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1F9BBB6D-0FA1-4740-AD0E-ED23B1312282}" xr6:coauthVersionLast="45" xr6:coauthVersionMax="45" xr10:uidLastSave="{00000000-0000-0000-0000-000000000000}"/>
  <bookViews>
    <workbookView xWindow="-120" yWindow="-120" windowWidth="19440" windowHeight="15000" tabRatio="884" firstSheet="4" activeTab="4" xr2:uid="{00000000-000D-0000-FFFF-FFFF00000000}"/>
  </bookViews>
  <sheets>
    <sheet name="BAR BB - Open rates" sheetId="1" state="hidden" r:id="rId1"/>
    <sheet name="NETTO 15-BB net 15%" sheetId="9" state="hidden" r:id="rId2"/>
    <sheet name="AVIA25+25" sheetId="132" state="hidden" r:id="rId3"/>
    <sheet name="АVIA25" sheetId="131" state="hidden" r:id="rId4"/>
    <sheet name="ВВ" sheetId="8" r:id="rId5"/>
    <sheet name="ОиК" sheetId="119" r:id="rId6"/>
    <sheet name="SOCHIPARK" sheetId="133" r:id="rId7"/>
    <sheet name="BRIGHT" sheetId="112" r:id="rId8"/>
    <sheet name="нетто FIT15" sheetId="51" state="hidden" r:id="rId9"/>
    <sheet name="РБ BB10%FIT15 " sheetId="88" state="hidden" r:id="rId10"/>
    <sheet name="ОиК FIT15 " sheetId="122" state="hidden" r:id="rId11"/>
    <sheet name="Отдыхай и Катай 25 |FIT15 +25" sheetId="128" state="hidden" r:id="rId12"/>
    <sheet name="SOCHIPARK FIT15" sheetId="134" state="hidden" r:id="rId13"/>
    <sheet name="BRIGHT FIT15" sheetId="110" state="hidden" r:id="rId14"/>
    <sheet name="нетто FIT18" sheetId="87" state="hidden" r:id="rId15"/>
    <sheet name="РБ BB10%FIT18" sheetId="90" state="hidden" r:id="rId16"/>
    <sheet name="ОиК FIT18" sheetId="118" state="hidden" r:id="rId17"/>
    <sheet name="SOCHIPARK FIT18" sheetId="135" state="hidden" r:id="rId18"/>
    <sheet name="BRIGHT FIT18 " sheetId="108" state="hidden" r:id="rId19"/>
    <sheet name="нетто FIT18+25" sheetId="102" state="hidden" r:id="rId20"/>
    <sheet name="РБ BB10%FIT18+25" sheetId="104" state="hidden" r:id="rId21"/>
    <sheet name="ОиК FIT18+25" sheetId="120" state="hidden" r:id="rId22"/>
    <sheet name="РБ BB10%(2025)|FIT15 +25" sheetId="130" state="hidden" r:id="rId23"/>
    <sheet name="SOCHIPARK FIT18+25" sheetId="136" state="hidden" r:id="rId24"/>
    <sheet name="BRIGHT FIT18+25" sheetId="111" state="hidden" r:id="rId25"/>
    <sheet name="нетто FIT20" sheetId="103" state="hidden" r:id="rId26"/>
    <sheet name="РБ BB10% FIT20" sheetId="105" state="hidden" r:id="rId27"/>
    <sheet name="ОиК FIT20" sheetId="121" state="hidden" r:id="rId28"/>
    <sheet name="4=3 " sheetId="41" state="hidden" r:id="rId29"/>
    <sheet name="4=3 | FIT15" sheetId="40" state="hidden" r:id="rId30"/>
    <sheet name="4=3 | FIT18" sheetId="126" state="hidden" r:id="rId31"/>
    <sheet name="4=3 | FIT18+25" sheetId="125" state="hidden" r:id="rId32"/>
    <sheet name="4=3 | FIT20" sheetId="127" state="hidden" r:id="rId33"/>
    <sheet name="Наполни своё лето|comiss " sheetId="115" state="hidden" r:id="rId34"/>
    <sheet name="Наполни своё лето|FIT18+25 " sheetId="116" state="hidden" r:id="rId35"/>
    <sheet name="Наполни своё лето|FIT15" sheetId="113" state="hidden" r:id="rId36"/>
    <sheet name="Наполни своё лето|FIT20" sheetId="117" state="hidden" r:id="rId37"/>
    <sheet name="Наполни Своё лето|FIT18 " sheetId="114" state="hidden" r:id="rId38"/>
    <sheet name="Осенние каникулы|FIT18" sheetId="93" state="hidden" r:id="rId39"/>
    <sheet name="Отдыхай и катай|FIT15" sheetId="73" state="hidden" r:id="rId40"/>
    <sheet name="Отдыхай и катай|FIT20+35" sheetId="101" state="hidden" r:id="rId41"/>
    <sheet name="Отдыхай и катай|FIT18+25" sheetId="100" state="hidden" r:id="rId42"/>
    <sheet name="Отдыхай и катай|FIT 18" sheetId="95" state="hidden" r:id="rId43"/>
    <sheet name="Отдыхай и катай| COMISS" sheetId="96" state="hidden" r:id="rId44"/>
    <sheet name="Осенние каникулы|FIT15 " sheetId="92" state="hidden" r:id="rId45"/>
    <sheet name="Осенние каникулы | comission" sheetId="94" state="hidden" r:id="rId46"/>
    <sheet name="нетто 20" sheetId="32" state="hidden" r:id="rId47"/>
    <sheet name="Горный Детокс | Mountain detox" sheetId="11" state="hidden" r:id="rId48"/>
    <sheet name="Яркие Каникулы" sheetId="12" state="hidden" r:id="rId49"/>
    <sheet name="Отдыхай и Катай| Rest &amp; Ski " sheetId="19" state="hidden" r:id="rId50"/>
    <sheet name="+25р ЯРКИЕ КАНИКУЛЫ" sheetId="24" state="hidden" r:id="rId51"/>
    <sheet name="NETTO +25р" sheetId="13" state="hidden" r:id="rId52"/>
    <sheet name="РБ BB| FIT20 +25 Pegas" sheetId="18" state="hidden" r:id="rId53"/>
    <sheet name="Pegas+25р Энергия Гор " sheetId="14" state="hidden" r:id="rId54"/>
    <sheet name="+25р Горный Детокс " sheetId="15" state="hidden" r:id="rId55"/>
    <sheet name="Pegas+25р Яркие Каникулы" sheetId="16" state="hidden" r:id="rId56"/>
    <sheet name="+25р отдыхай и катай)" sheetId="20" state="hidden" r:id="rId57"/>
    <sheet name="РБ BB| FIT15" sheetId="27" state="hidden" r:id="rId58"/>
    <sheet name="РБ ВВ | FIT20" sheetId="17" state="hidden" r:id="rId59"/>
    <sheet name="РБ ВВ | COMMISSION" sheetId="33" state="hidden" r:id="rId60"/>
    <sheet name="РБ BB10%(2022) | FIT15" sheetId="48" state="hidden" r:id="rId61"/>
    <sheet name="РБ BB10%(2022) | FIT20" sheetId="49" state="hidden" r:id="rId62"/>
    <sheet name="РБ BB10%(2022)" sheetId="50" state="hidden" r:id="rId63"/>
    <sheet name="Осенние каникулы | FIT20" sheetId="35" state="hidden" r:id="rId64"/>
    <sheet name="Осенние каникулы | COMMISSION" sheetId="36" state="hidden" r:id="rId65"/>
    <sheet name="ЗЭГ Активный | FIT20" sheetId="37" state="hidden" r:id="rId66"/>
    <sheet name="ЗЭГ Активный | COMMISSION" sheetId="38" state="hidden" r:id="rId67"/>
    <sheet name="РБ BB15%(2022) | FIT15" sheetId="59" state="hidden" r:id="rId68"/>
    <sheet name="РБ BB15%(2022) | FIT20" sheetId="60" state="hidden" r:id="rId69"/>
    <sheet name="нетто 15 +25" sheetId="129" state="hidden" r:id="rId70"/>
    <sheet name="РБ BB15%(2022) " sheetId="61" state="hidden" r:id="rId71"/>
    <sheet name="Отдыхай и катай|FIT15 2021" sheetId="53" state="hidden" r:id="rId72"/>
    <sheet name="Отдыхай и катай|FIT20" sheetId="46" state="hidden" r:id="rId73"/>
    <sheet name="Осенние каникулы | FIT15" sheetId="29" state="hidden" r:id="rId74"/>
    <sheet name="Весенние каникулы | commission" sheetId="56" state="hidden" r:id="rId75"/>
    <sheet name="ЗЭГ 2022|FIT20" sheetId="57" state="hidden" r:id="rId76"/>
    <sheet name="Осенние каникулы 2022" sheetId="63" state="hidden" r:id="rId77"/>
    <sheet name="отдыхай и катай расчет" sheetId="44" state="hidden" r:id="rId78"/>
    <sheet name="AVIA 25%" sheetId="77" state="hidden" r:id="rId79"/>
    <sheet name="Отдыхай и катай" sheetId="47" state="hidden" r:id="rId80"/>
    <sheet name="Отдыхай и катай|FIT18" sheetId="75" state="hidden" r:id="rId81"/>
    <sheet name="ЯВК 2023 | COMMISSION" sheetId="78" state="hidden" r:id="rId82"/>
    <sheet name="ЯВК 2023 | FIT15" sheetId="79" state="hidden" r:id="rId83"/>
    <sheet name="ЯВК 2023 | FIT18" sheetId="80" state="hidden" r:id="rId84"/>
    <sheet name="ЗЭГ | FIT15" sheetId="28" state="hidden" r:id="rId85"/>
    <sheet name="ЗЭГ | FIT18" sheetId="82" state="hidden" r:id="rId86"/>
    <sheet name="ЗЭГ | COMMISSION" sheetId="83" state="hidden" r:id="rId87"/>
    <sheet name="РБ BB10%(2023)|FIT15" sheetId="70" state="hidden" r:id="rId88"/>
    <sheet name="РБ BB10%(2023)|FIT18" sheetId="74" state="hidden" r:id="rId89"/>
    <sheet name="РБ BB10%(2023)" sheetId="62" state="hidden" r:id="rId90"/>
    <sheet name="SOCHIPARK FIT20" sheetId="137" state="hidden" r:id="rId91"/>
    <sheet name="BRIGHT FIT20" sheetId="109" state="hidden" r:id="rId92"/>
    <sheet name="РБ BB15%(2024)|FIT15  " sheetId="97" state="hidden" r:id="rId93"/>
    <sheet name="РБ BB15%(2024)|FIT20+35" sheetId="107" state="hidden" r:id="rId94"/>
    <sheet name="РБ BB15%(2024)|FIT18+25" sheetId="106" state="hidden" r:id="rId95"/>
    <sheet name="РБ BB15%(2024)|FIT18" sheetId="98" state="hidden" r:id="rId96"/>
    <sheet name="РБ BB15%(2024)| comiss" sheetId="99" state="hidden" r:id="rId97"/>
    <sheet name="Наполни лето | FIT15" sheetId="84" state="hidden" r:id="rId98"/>
    <sheet name="Наполни лето | FIT18" sheetId="85" state="hidden" r:id="rId99"/>
    <sheet name="Наполни лето | COMMISSION" sheetId="86" state="hidden" r:id="rId100"/>
    <sheet name="ЗЭГ FIT20 +25 Pegas" sheetId="26" state="hidden" r:id="rId101"/>
    <sheet name="Avia netto 30%" sheetId="22" state="hidden" r:id="rId10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CE34" i="22" l="1"/>
  <c r="CD34" i="22"/>
  <c r="CC34" i="22"/>
  <c r="CB3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U33" i="22"/>
  <c r="T33" i="22"/>
  <c r="S33" i="22"/>
  <c r="R33" i="22"/>
  <c r="CE32" i="22"/>
  <c r="CD32" i="22"/>
  <c r="CC32" i="22"/>
  <c r="CB32" i="22"/>
  <c r="CA32" i="22"/>
  <c r="BZ32" i="22"/>
  <c r="BY32" i="22"/>
  <c r="BX32" i="22"/>
  <c r="BW32" i="22"/>
  <c r="BV32" i="22"/>
  <c r="BU32" i="22"/>
  <c r="BT32" i="22"/>
  <c r="BS32" i="22"/>
  <c r="BR32" i="22"/>
  <c r="BQ32" i="22"/>
  <c r="BP32" i="22"/>
  <c r="BO32" i="22"/>
  <c r="BN32" i="22"/>
  <c r="BM32" i="22"/>
  <c r="BL32" i="22"/>
  <c r="BK32" i="22"/>
  <c r="BJ32" i="22"/>
  <c r="BI32" i="22"/>
  <c r="BH32" i="22"/>
  <c r="BG32" i="22"/>
  <c r="BF32" i="22"/>
  <c r="BE32" i="22"/>
  <c r="BD32" i="22"/>
  <c r="BC32" i="22"/>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CE31" i="22"/>
  <c r="CD31" i="22"/>
  <c r="CC31" i="22"/>
  <c r="CB31" i="22"/>
  <c r="CA31" i="22"/>
  <c r="BZ31" i="22"/>
  <c r="BY31" i="22"/>
  <c r="BX31" i="22"/>
  <c r="BW31" i="22"/>
  <c r="BV31" i="22"/>
  <c r="BU31" i="22"/>
  <c r="BT31" i="22"/>
  <c r="BS31" i="22"/>
  <c r="BR31" i="22"/>
  <c r="BQ31" i="22"/>
  <c r="BP31" i="22"/>
  <c r="BO31" i="22"/>
  <c r="BN31" i="22"/>
  <c r="BM31"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U30" i="22"/>
  <c r="T30" i="22"/>
  <c r="S30" i="22"/>
  <c r="R30" i="22"/>
  <c r="CE29" i="22"/>
  <c r="CD29" i="22"/>
  <c r="CC29" i="22"/>
  <c r="CB29" i="22"/>
  <c r="CA29" i="22"/>
  <c r="BZ29" i="22"/>
  <c r="BY29" i="22"/>
  <c r="BX29" i="22"/>
  <c r="BW29" i="22"/>
  <c r="BV29" i="22"/>
  <c r="BU29" i="22"/>
  <c r="BT29" i="22"/>
  <c r="BS29" i="22"/>
  <c r="BR29" i="22"/>
  <c r="BQ29" i="22"/>
  <c r="BP29" i="22"/>
  <c r="BO29" i="22"/>
  <c r="BN29" i="22"/>
  <c r="BM29" i="22"/>
  <c r="BL29" i="22"/>
  <c r="BK29" i="22"/>
  <c r="BJ29" i="22"/>
  <c r="BI29" i="22"/>
  <c r="BH29" i="22"/>
  <c r="BG29" i="22"/>
  <c r="BF29" i="22"/>
  <c r="BE29" i="22"/>
  <c r="BD29" i="22"/>
  <c r="BC29"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CE28" i="22"/>
  <c r="CD28" i="22"/>
  <c r="CC28" i="22"/>
  <c r="CB28" i="22"/>
  <c r="CA28" i="22"/>
  <c r="BZ28" i="22"/>
  <c r="BY28" i="22"/>
  <c r="BX28" i="22"/>
  <c r="BW28" i="22"/>
  <c r="BV28" i="22"/>
  <c r="BU28" i="22"/>
  <c r="BT28" i="22"/>
  <c r="BS28" i="22"/>
  <c r="BR28" i="22"/>
  <c r="BQ28" i="22"/>
  <c r="BP28" i="22"/>
  <c r="BO28" i="22"/>
  <c r="BN28" i="22"/>
  <c r="BM28" i="22"/>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U27" i="22"/>
  <c r="T27" i="22"/>
  <c r="S27" i="22"/>
  <c r="R27" i="22"/>
  <c r="CE26" i="22"/>
  <c r="CD26" i="22"/>
  <c r="CC26" i="22"/>
  <c r="CB26" i="22"/>
  <c r="CA26" i="22"/>
  <c r="BZ26" i="22"/>
  <c r="BY26" i="22"/>
  <c r="BX26" i="22"/>
  <c r="BW26" i="22"/>
  <c r="BV26" i="22"/>
  <c r="BU26" i="22"/>
  <c r="BT26" i="22"/>
  <c r="BS26" i="22"/>
  <c r="BR26" i="22"/>
  <c r="BQ26" i="22"/>
  <c r="BP26" i="22"/>
  <c r="BO26" i="22"/>
  <c r="BN26" i="22"/>
  <c r="BM26" i="22"/>
  <c r="BL26" i="22"/>
  <c r="BK26" i="22"/>
  <c r="BJ26" i="22"/>
  <c r="BI26" i="22"/>
  <c r="BH26" i="22"/>
  <c r="BG26" i="22"/>
  <c r="BF26" i="22"/>
  <c r="BE26" i="22"/>
  <c r="BD26" i="22"/>
  <c r="BC26" i="22"/>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CE25" i="22"/>
  <c r="CD25" i="22"/>
  <c r="CC25" i="22"/>
  <c r="CB25" i="22"/>
  <c r="CA25" i="22"/>
  <c r="BZ25" i="22"/>
  <c r="BY25" i="22"/>
  <c r="BX25" i="22"/>
  <c r="BW25" i="22"/>
  <c r="BV25" i="22"/>
  <c r="BU25" i="22"/>
  <c r="BT25" i="22"/>
  <c r="BS25" i="22"/>
  <c r="BR25" i="22"/>
  <c r="BQ25" i="22"/>
  <c r="BP25" i="22"/>
  <c r="BO25" i="22"/>
  <c r="BN25" i="22"/>
  <c r="BM25"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U24" i="22"/>
  <c r="T24" i="22"/>
  <c r="S24" i="22"/>
  <c r="R24" i="22"/>
  <c r="CE23" i="22"/>
  <c r="CD23" i="22"/>
  <c r="CC23" i="22"/>
  <c r="CB23" i="22"/>
  <c r="CA23" i="22"/>
  <c r="BZ23" i="22"/>
  <c r="BY23"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CE22" i="22"/>
  <c r="CD22" i="22"/>
  <c r="CC22" i="22"/>
  <c r="CB22" i="22"/>
  <c r="CA22" i="22"/>
  <c r="BZ22" i="22"/>
  <c r="BY22" i="22"/>
  <c r="BX22" i="22"/>
  <c r="BW22" i="22"/>
  <c r="BV22" i="22"/>
  <c r="BU22" i="22"/>
  <c r="BT22" i="22"/>
  <c r="BS22" i="22"/>
  <c r="BR22" i="22"/>
  <c r="BQ22" i="22"/>
  <c r="BP22" i="22"/>
  <c r="BO22" i="22"/>
  <c r="BN22" i="22"/>
  <c r="BM22" i="22"/>
  <c r="BL22" i="22"/>
  <c r="BK22" i="22"/>
  <c r="BJ22" i="22"/>
  <c r="BI22" i="22"/>
  <c r="BH22" i="22"/>
  <c r="BG22" i="22"/>
  <c r="BF22" i="22"/>
  <c r="BE22" i="22"/>
  <c r="BD22" i="22"/>
  <c r="BC22" i="22"/>
  <c r="BB22" i="22"/>
  <c r="BA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CE17" i="22"/>
  <c r="CD17" i="22"/>
  <c r="CC17" i="22"/>
  <c r="CB17" i="22"/>
  <c r="CA17"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CE9" i="22"/>
  <c r="CD9" i="22"/>
  <c r="CC9" i="22"/>
  <c r="CB9" i="22"/>
  <c r="CA9" i="22"/>
  <c r="BZ9" i="22"/>
  <c r="BY9" i="22"/>
  <c r="BX9" i="22"/>
  <c r="BW9" i="22"/>
  <c r="BV9" i="22"/>
  <c r="BU9" i="22"/>
  <c r="BT9" i="22"/>
  <c r="BS9" i="22"/>
  <c r="BR9" i="22"/>
  <c r="BQ9" i="22"/>
  <c r="BP9" i="22"/>
  <c r="BO9" i="22"/>
  <c r="BN9" i="22"/>
  <c r="BM9"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CE3" i="22"/>
  <c r="CD3" i="22"/>
  <c r="CC3" i="22"/>
  <c r="CB3" i="22"/>
  <c r="CA3" i="22"/>
  <c r="BZ3" i="22"/>
  <c r="BY3" i="22"/>
  <c r="BX3" i="22"/>
  <c r="BW3" i="22"/>
  <c r="BV3" i="22"/>
  <c r="BU3" i="22"/>
  <c r="BT3" i="22"/>
  <c r="BS3" i="22"/>
  <c r="BR3" i="22"/>
  <c r="BQ3" i="22"/>
  <c r="BP3" i="22"/>
  <c r="BO3" i="22"/>
  <c r="BN3" i="22"/>
  <c r="BM3" i="22"/>
  <c r="BL3" i="22"/>
  <c r="BK3" i="22"/>
  <c r="BJ3" i="22"/>
  <c r="BI3" i="22"/>
  <c r="BH3" i="22"/>
  <c r="BG3" i="22"/>
  <c r="BF3" i="22"/>
  <c r="BE3" i="22"/>
  <c r="BD3" i="22"/>
  <c r="BC3" i="22"/>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T3" i="22"/>
  <c r="S3" i="22"/>
  <c r="R3" i="22"/>
  <c r="Q3" i="22"/>
  <c r="P3" i="22"/>
  <c r="O3" i="22"/>
  <c r="N3" i="22"/>
  <c r="M3" i="22"/>
  <c r="L3" i="22"/>
  <c r="K3" i="22"/>
  <c r="J3" i="22"/>
  <c r="I3" i="22"/>
  <c r="H3" i="22"/>
  <c r="G3" i="22"/>
  <c r="F3" i="22"/>
  <c r="E3" i="22"/>
  <c r="D3" i="22"/>
  <c r="C3" i="22"/>
  <c r="B3" i="22"/>
  <c r="AZ19" i="26"/>
  <c r="AY19" i="26"/>
  <c r="AX19" i="26"/>
  <c r="AW19" i="26"/>
  <c r="AV19" i="26"/>
  <c r="AU19" i="26"/>
  <c r="AT19" i="26"/>
  <c r="AS19" i="26"/>
  <c r="AR19" i="26"/>
  <c r="AQ19" i="26"/>
  <c r="AP19" i="26"/>
  <c r="AO19" i="26"/>
  <c r="AN19" i="26"/>
  <c r="AM19" i="26"/>
  <c r="AL19" i="26"/>
  <c r="AK19" i="26"/>
  <c r="AJ19" i="26"/>
  <c r="AI19" i="26"/>
  <c r="AH19" i="26"/>
  <c r="AG19" i="26"/>
  <c r="AF19" i="26"/>
  <c r="AE19" i="26"/>
  <c r="AD19" i="26"/>
  <c r="AC19" i="26"/>
  <c r="AB19" i="26"/>
  <c r="AA19" i="26"/>
  <c r="Z19" i="26"/>
  <c r="Y19" i="26"/>
  <c r="X19" i="26"/>
  <c r="W19" i="26"/>
  <c r="V19" i="26"/>
  <c r="U19" i="26"/>
  <c r="T19" i="26"/>
  <c r="S19" i="26"/>
  <c r="R19" i="26"/>
  <c r="Q19" i="26"/>
  <c r="P19" i="26"/>
  <c r="O19" i="26"/>
  <c r="N19" i="26"/>
  <c r="M19" i="26"/>
  <c r="L19" i="26"/>
  <c r="K19" i="26"/>
  <c r="J19" i="26"/>
  <c r="I19" i="26"/>
  <c r="H19" i="26"/>
  <c r="G19" i="26"/>
  <c r="F19" i="26"/>
  <c r="E19" i="26"/>
  <c r="D19" i="26"/>
  <c r="C19" i="26"/>
  <c r="B19" i="26"/>
  <c r="AZ17" i="26"/>
  <c r="AY17" i="26"/>
  <c r="AX17" i="26"/>
  <c r="AW17" i="26"/>
  <c r="AV17" i="26"/>
  <c r="AU17" i="26"/>
  <c r="AT17" i="26"/>
  <c r="AS17" i="26"/>
  <c r="AR17" i="26"/>
  <c r="AQ17" i="26"/>
  <c r="AP17" i="26"/>
  <c r="AO17" i="26"/>
  <c r="AN17" i="26"/>
  <c r="AM17" i="26"/>
  <c r="AL17" i="26"/>
  <c r="AK17" i="26"/>
  <c r="AJ17" i="26"/>
  <c r="AI17" i="26"/>
  <c r="AH17" i="26"/>
  <c r="AG17" i="26"/>
  <c r="AF17" i="26"/>
  <c r="AE17" i="26"/>
  <c r="AD17" i="26"/>
  <c r="AC17" i="26"/>
  <c r="AB17" i="26"/>
  <c r="AA17" i="26"/>
  <c r="Z17" i="26"/>
  <c r="Y17" i="26"/>
  <c r="X17" i="26"/>
  <c r="W17" i="26"/>
  <c r="V17" i="26"/>
  <c r="U17" i="26"/>
  <c r="T17" i="26"/>
  <c r="S17" i="26"/>
  <c r="R17" i="26"/>
  <c r="Q17" i="26"/>
  <c r="P17" i="26"/>
  <c r="O17" i="26"/>
  <c r="N17" i="26"/>
  <c r="M17" i="26"/>
  <c r="L17" i="26"/>
  <c r="K17" i="26"/>
  <c r="J17" i="26"/>
  <c r="I17" i="26"/>
  <c r="H17" i="26"/>
  <c r="G17" i="26"/>
  <c r="F17" i="26"/>
  <c r="E17" i="26"/>
  <c r="D17" i="26"/>
  <c r="C17" i="26"/>
  <c r="B17" i="26"/>
  <c r="AZ16" i="26"/>
  <c r="AY16" i="26"/>
  <c r="AX16" i="26"/>
  <c r="AW16" i="26"/>
  <c r="AV16" i="26"/>
  <c r="AU16" i="26"/>
  <c r="AT16" i="26"/>
  <c r="AS16" i="26"/>
  <c r="AR16" i="26"/>
  <c r="AQ16" i="26"/>
  <c r="AP16" i="26"/>
  <c r="AO16" i="26"/>
  <c r="AN16" i="26"/>
  <c r="AM16" i="26"/>
  <c r="AL16" i="26"/>
  <c r="AK16" i="26"/>
  <c r="AJ16" i="26"/>
  <c r="AI16" i="26"/>
  <c r="AH16" i="26"/>
  <c r="AG16" i="26"/>
  <c r="AF16" i="26"/>
  <c r="AE16" i="26"/>
  <c r="AD16" i="26"/>
  <c r="AC16" i="26"/>
  <c r="AB16" i="26"/>
  <c r="AA16" i="26"/>
  <c r="Z16" i="26"/>
  <c r="Y16" i="26"/>
  <c r="X16" i="26"/>
  <c r="W16" i="26"/>
  <c r="V16" i="26"/>
  <c r="U16" i="26"/>
  <c r="T16" i="26"/>
  <c r="S16" i="26"/>
  <c r="R16" i="26"/>
  <c r="Q16" i="26"/>
  <c r="P16" i="26"/>
  <c r="O16" i="26"/>
  <c r="N16" i="26"/>
  <c r="M16" i="26"/>
  <c r="L16" i="26"/>
  <c r="K16" i="26"/>
  <c r="J16" i="26"/>
  <c r="I16" i="26"/>
  <c r="H16" i="26"/>
  <c r="G16" i="26"/>
  <c r="F16" i="26"/>
  <c r="E16" i="26"/>
  <c r="D16" i="26"/>
  <c r="C16" i="26"/>
  <c r="B16" i="26"/>
  <c r="AZ14" i="26"/>
  <c r="AY14" i="26"/>
  <c r="AX14" i="26"/>
  <c r="AW14" i="26"/>
  <c r="AV14" i="26"/>
  <c r="AU14" i="26"/>
  <c r="AT14" i="26"/>
  <c r="AS14" i="26"/>
  <c r="AR14" i="26"/>
  <c r="AQ14" i="26"/>
  <c r="AP14" i="26"/>
  <c r="AO14" i="26"/>
  <c r="AN14" i="26"/>
  <c r="AM14" i="26"/>
  <c r="AL14" i="26"/>
  <c r="AK14" i="26"/>
  <c r="AJ14" i="26"/>
  <c r="AI14" i="26"/>
  <c r="AH14" i="26"/>
  <c r="AG14" i="26"/>
  <c r="AF14" i="26"/>
  <c r="AE14" i="26"/>
  <c r="AD14" i="26"/>
  <c r="AC14" i="26"/>
  <c r="AB14" i="26"/>
  <c r="AA14" i="26"/>
  <c r="Z14" i="26"/>
  <c r="Y14" i="26"/>
  <c r="X14" i="26"/>
  <c r="W14" i="26"/>
  <c r="V14" i="26"/>
  <c r="U14" i="26"/>
  <c r="T14" i="26"/>
  <c r="S14" i="26"/>
  <c r="R14" i="26"/>
  <c r="Q14" i="26"/>
  <c r="P14" i="26"/>
  <c r="O14" i="26"/>
  <c r="N14" i="26"/>
  <c r="M14" i="26"/>
  <c r="L14" i="26"/>
  <c r="K14" i="26"/>
  <c r="J14" i="26"/>
  <c r="I14" i="26"/>
  <c r="H14" i="26"/>
  <c r="G14" i="26"/>
  <c r="F14" i="26"/>
  <c r="E14" i="26"/>
  <c r="D14" i="26"/>
  <c r="C14" i="26"/>
  <c r="B14" i="26"/>
  <c r="AZ13" i="26"/>
  <c r="AY13" i="26"/>
  <c r="AX13" i="26"/>
  <c r="AW13" i="26"/>
  <c r="AV13" i="26"/>
  <c r="AU13" i="26"/>
  <c r="AT13" i="26"/>
  <c r="AS13" i="26"/>
  <c r="AR13" i="26"/>
  <c r="AQ13" i="26"/>
  <c r="AP13" i="26"/>
  <c r="AO13" i="26"/>
  <c r="AN13" i="26"/>
  <c r="AM13" i="26"/>
  <c r="AL13" i="26"/>
  <c r="AK13" i="26"/>
  <c r="AJ13" i="26"/>
  <c r="AI13" i="26"/>
  <c r="AH13" i="26"/>
  <c r="AG13" i="26"/>
  <c r="AF13" i="26"/>
  <c r="AE13" i="26"/>
  <c r="AD13" i="26"/>
  <c r="AC13" i="26"/>
  <c r="AB13" i="26"/>
  <c r="AA13" i="26"/>
  <c r="Z13" i="26"/>
  <c r="Y13" i="26"/>
  <c r="X13" i="26"/>
  <c r="W13" i="26"/>
  <c r="V13" i="26"/>
  <c r="U13" i="26"/>
  <c r="T13" i="26"/>
  <c r="S13" i="26"/>
  <c r="R13" i="26"/>
  <c r="Q13" i="26"/>
  <c r="P13" i="26"/>
  <c r="O13" i="26"/>
  <c r="N13" i="26"/>
  <c r="M13" i="26"/>
  <c r="L13" i="26"/>
  <c r="K13" i="26"/>
  <c r="J13" i="26"/>
  <c r="I13" i="26"/>
  <c r="H13" i="26"/>
  <c r="G13" i="26"/>
  <c r="F13" i="26"/>
  <c r="E13" i="26"/>
  <c r="D13" i="26"/>
  <c r="C13" i="26"/>
  <c r="B13" i="26"/>
  <c r="AZ11" i="26"/>
  <c r="AY11" i="26"/>
  <c r="AX11" i="26"/>
  <c r="AW11" i="26"/>
  <c r="AV11" i="26"/>
  <c r="AU11" i="26"/>
  <c r="AT11" i="26"/>
  <c r="AS11" i="26"/>
  <c r="AR11" i="26"/>
  <c r="AQ11" i="26"/>
  <c r="AP11" i="26"/>
  <c r="AO11" i="26"/>
  <c r="AN11" i="26"/>
  <c r="AM11" i="26"/>
  <c r="AL11" i="26"/>
  <c r="AK11" i="26"/>
  <c r="AJ11" i="26"/>
  <c r="AI11" i="26"/>
  <c r="AH11" i="26"/>
  <c r="AG11" i="26"/>
  <c r="AF11" i="26"/>
  <c r="AE11" i="26"/>
  <c r="AD11" i="26"/>
  <c r="AC11" i="26"/>
  <c r="AB11" i="26"/>
  <c r="AA11" i="26"/>
  <c r="Z11" i="26"/>
  <c r="Y11" i="26"/>
  <c r="X11" i="26"/>
  <c r="W11" i="26"/>
  <c r="V11" i="26"/>
  <c r="U11" i="26"/>
  <c r="T11" i="26"/>
  <c r="S11" i="26"/>
  <c r="R11" i="26"/>
  <c r="Q11" i="26"/>
  <c r="P11" i="26"/>
  <c r="O11" i="26"/>
  <c r="N11" i="26"/>
  <c r="M11" i="26"/>
  <c r="L11" i="26"/>
  <c r="K11" i="26"/>
  <c r="J11" i="26"/>
  <c r="I11" i="26"/>
  <c r="H11" i="26"/>
  <c r="G11" i="26"/>
  <c r="F11" i="26"/>
  <c r="E11" i="26"/>
  <c r="D11" i="26"/>
  <c r="C11" i="26"/>
  <c r="B11" i="26"/>
  <c r="AZ10" i="26"/>
  <c r="AY10" i="26"/>
  <c r="AX10" i="26"/>
  <c r="AW10" i="26"/>
  <c r="AV10" i="26"/>
  <c r="AU10" i="26"/>
  <c r="AT10" i="26"/>
  <c r="AS10" i="26"/>
  <c r="AR10" i="26"/>
  <c r="AQ10" i="26"/>
  <c r="AP10" i="26"/>
  <c r="AO10" i="26"/>
  <c r="AN10" i="26"/>
  <c r="AM10" i="26"/>
  <c r="AL10" i="26"/>
  <c r="AK10" i="26"/>
  <c r="AJ10" i="26"/>
  <c r="AI10" i="26"/>
  <c r="AH10" i="26"/>
  <c r="AG10" i="26"/>
  <c r="AF10" i="26"/>
  <c r="AE10" i="26"/>
  <c r="AD10" i="26"/>
  <c r="AC10" i="26"/>
  <c r="AB10" i="26"/>
  <c r="AA10" i="26"/>
  <c r="Z10" i="26"/>
  <c r="Y10" i="26"/>
  <c r="X10" i="26"/>
  <c r="W10" i="26"/>
  <c r="V10" i="26"/>
  <c r="U10" i="26"/>
  <c r="T10" i="26"/>
  <c r="S10" i="26"/>
  <c r="R10" i="26"/>
  <c r="Q10" i="26"/>
  <c r="P10" i="26"/>
  <c r="O10" i="26"/>
  <c r="N10" i="26"/>
  <c r="M10" i="26"/>
  <c r="L10" i="26"/>
  <c r="K10" i="26"/>
  <c r="J10" i="26"/>
  <c r="I10" i="26"/>
  <c r="H10" i="26"/>
  <c r="G10" i="26"/>
  <c r="F10" i="26"/>
  <c r="E10" i="26"/>
  <c r="D10" i="26"/>
  <c r="C10" i="26"/>
  <c r="B10" i="26"/>
  <c r="AZ8" i="26"/>
  <c r="AY8" i="26"/>
  <c r="AX8" i="26"/>
  <c r="AW8" i="26"/>
  <c r="AV8" i="26"/>
  <c r="AU8" i="26"/>
  <c r="AT8" i="26"/>
  <c r="AS8" i="26"/>
  <c r="AR8" i="26"/>
  <c r="AQ8" i="26"/>
  <c r="AP8" i="26"/>
  <c r="AO8" i="26"/>
  <c r="AN8" i="26"/>
  <c r="AM8" i="26"/>
  <c r="AL8" i="26"/>
  <c r="AK8" i="26"/>
  <c r="AJ8" i="26"/>
  <c r="AI8" i="26"/>
  <c r="AH8" i="26"/>
  <c r="AG8" i="26"/>
  <c r="AF8" i="26"/>
  <c r="AE8" i="26"/>
  <c r="AD8" i="26"/>
  <c r="AC8" i="26"/>
  <c r="AB8" i="26"/>
  <c r="AA8" i="26"/>
  <c r="Z8" i="26"/>
  <c r="Y8" i="26"/>
  <c r="X8" i="26"/>
  <c r="W8" i="26"/>
  <c r="V8" i="26"/>
  <c r="U8" i="26"/>
  <c r="T8" i="26"/>
  <c r="S8" i="26"/>
  <c r="R8" i="26"/>
  <c r="Q8" i="26"/>
  <c r="P8" i="26"/>
  <c r="O8" i="26"/>
  <c r="N8" i="26"/>
  <c r="M8" i="26"/>
  <c r="L8" i="26"/>
  <c r="K8" i="26"/>
  <c r="J8" i="26"/>
  <c r="I8" i="26"/>
  <c r="H8" i="26"/>
  <c r="G8" i="26"/>
  <c r="F8" i="26"/>
  <c r="E8" i="26"/>
  <c r="D8" i="26"/>
  <c r="C8" i="26"/>
  <c r="B8" i="26"/>
  <c r="AZ7" i="26"/>
  <c r="AY7" i="26"/>
  <c r="AX7" i="26"/>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P7" i="26"/>
  <c r="O7" i="26"/>
  <c r="N7" i="26"/>
  <c r="M7" i="26"/>
  <c r="L7" i="26"/>
  <c r="K7" i="26"/>
  <c r="J7" i="26"/>
  <c r="I7" i="26"/>
  <c r="H7" i="26"/>
  <c r="G7" i="26"/>
  <c r="F7" i="26"/>
  <c r="E7" i="26"/>
  <c r="D7" i="26"/>
  <c r="C7" i="26"/>
  <c r="B7" i="26"/>
  <c r="AZ5" i="26"/>
  <c r="AY5" i="26"/>
  <c r="AX5" i="26"/>
  <c r="AW5" i="26"/>
  <c r="AV5" i="26"/>
  <c r="AU5" i="26"/>
  <c r="AT5" i="26"/>
  <c r="AS5" i="26"/>
  <c r="AR5" i="26"/>
  <c r="AQ5" i="26"/>
  <c r="AP5" i="26"/>
  <c r="AO5" i="26"/>
  <c r="AN5" i="26"/>
  <c r="AM5" i="26"/>
  <c r="AL5" i="26"/>
  <c r="AK5" i="26"/>
  <c r="AJ5" i="26"/>
  <c r="AI5" i="26"/>
  <c r="AH5" i="26"/>
  <c r="AG5" i="26"/>
  <c r="AF5" i="26"/>
  <c r="AE5" i="26"/>
  <c r="AD5" i="26"/>
  <c r="AC5" i="26"/>
  <c r="AB5" i="26"/>
  <c r="AA5" i="26"/>
  <c r="Z5" i="26"/>
  <c r="AZ4" i="26"/>
  <c r="AY4" i="26"/>
  <c r="AX4" i="26"/>
  <c r="AW4" i="26"/>
  <c r="AV4" i="26"/>
  <c r="AU4" i="26"/>
  <c r="AT4" i="26"/>
  <c r="AS4" i="26"/>
  <c r="AR4" i="26"/>
  <c r="AQ4" i="26"/>
  <c r="AP4" i="26"/>
  <c r="AO4" i="26"/>
  <c r="AN4" i="26"/>
  <c r="AM4" i="26"/>
  <c r="AL4" i="26"/>
  <c r="AK4" i="26"/>
  <c r="AJ4" i="26"/>
  <c r="AI4" i="26"/>
  <c r="AH4" i="26"/>
  <c r="AG4" i="26"/>
  <c r="AF4" i="26"/>
  <c r="AE4" i="26"/>
  <c r="AD4" i="26"/>
  <c r="AC4" i="26"/>
  <c r="AB4" i="26"/>
  <c r="AA4" i="26"/>
  <c r="Z4" i="26"/>
  <c r="Y4" i="26"/>
  <c r="X4" i="26"/>
  <c r="W4" i="26"/>
  <c r="V4" i="26"/>
  <c r="U4" i="26"/>
  <c r="T4" i="26"/>
  <c r="S4" i="26"/>
  <c r="R4" i="26"/>
  <c r="Q4" i="26"/>
  <c r="P4" i="26"/>
  <c r="O4" i="26"/>
  <c r="N4" i="26"/>
  <c r="M4" i="26"/>
  <c r="L4" i="26"/>
  <c r="K4" i="26"/>
  <c r="J4" i="26"/>
  <c r="I4" i="26"/>
  <c r="H4" i="26"/>
  <c r="G4" i="26"/>
  <c r="F4" i="26"/>
  <c r="E4" i="26"/>
  <c r="D4" i="26"/>
  <c r="C4" i="26"/>
  <c r="B4" i="26"/>
  <c r="B20" i="86"/>
  <c r="B19" i="86"/>
  <c r="B18" i="86"/>
  <c r="B17" i="86"/>
  <c r="B15" i="86"/>
  <c r="B14" i="86"/>
  <c r="B12" i="86"/>
  <c r="B11" i="86"/>
  <c r="B9" i="86"/>
  <c r="B8" i="86"/>
  <c r="B6" i="86"/>
  <c r="B5" i="86"/>
  <c r="B3" i="86"/>
  <c r="B2" i="86"/>
  <c r="B41" i="85"/>
  <c r="B40" i="85"/>
  <c r="B39" i="85"/>
  <c r="B38" i="85"/>
  <c r="B36" i="85"/>
  <c r="B35" i="85"/>
  <c r="B33" i="85"/>
  <c r="B32" i="85"/>
  <c r="B30" i="85"/>
  <c r="B29" i="85"/>
  <c r="B27" i="85"/>
  <c r="B26" i="85"/>
  <c r="B24" i="85"/>
  <c r="B23" i="85"/>
  <c r="B20" i="85"/>
  <c r="B19" i="85"/>
  <c r="B18" i="85"/>
  <c r="B17" i="85"/>
  <c r="B15" i="85"/>
  <c r="B14" i="85"/>
  <c r="B12" i="85"/>
  <c r="B11" i="85"/>
  <c r="B9" i="85"/>
  <c r="B8" i="85"/>
  <c r="B6" i="85"/>
  <c r="B5" i="85"/>
  <c r="B3" i="85"/>
  <c r="B2" i="85"/>
  <c r="B40" i="84"/>
  <c r="B39" i="84"/>
  <c r="B38" i="84"/>
  <c r="B37" i="84"/>
  <c r="B35" i="84"/>
  <c r="B34" i="84"/>
  <c r="B32" i="84"/>
  <c r="B31" i="84"/>
  <c r="B29" i="84"/>
  <c r="B28" i="84"/>
  <c r="B26" i="84"/>
  <c r="B25" i="84"/>
  <c r="B23" i="84"/>
  <c r="B22" i="84"/>
  <c r="B20" i="84"/>
  <c r="B19" i="84"/>
  <c r="B18" i="84"/>
  <c r="B17" i="84"/>
  <c r="B15" i="84"/>
  <c r="B14" i="84"/>
  <c r="B12" i="84"/>
  <c r="B11" i="84"/>
  <c r="B9" i="84"/>
  <c r="B8" i="84"/>
  <c r="B6" i="84"/>
  <c r="B5" i="84"/>
  <c r="B3" i="84"/>
  <c r="B2" i="84"/>
  <c r="BE21" i="99"/>
  <c r="BD21" i="99"/>
  <c r="BC21" i="99"/>
  <c r="BB21" i="99"/>
  <c r="BA21" i="99"/>
  <c r="AZ21" i="99"/>
  <c r="AY21" i="99"/>
  <c r="AX21" i="99"/>
  <c r="AW21" i="99"/>
  <c r="AV21" i="99"/>
  <c r="AU21" i="99"/>
  <c r="AT21" i="99"/>
  <c r="AS21" i="99"/>
  <c r="AR21" i="99"/>
  <c r="AQ21" i="99"/>
  <c r="AP21" i="99"/>
  <c r="AO21" i="99"/>
  <c r="AN21" i="99"/>
  <c r="AM21" i="99"/>
  <c r="AL21" i="99"/>
  <c r="AK21" i="99"/>
  <c r="AJ21" i="99"/>
  <c r="AI21" i="99"/>
  <c r="AH21" i="99"/>
  <c r="AG21" i="99"/>
  <c r="AF21" i="99"/>
  <c r="AE21" i="99"/>
  <c r="AD21" i="99"/>
  <c r="AC21" i="99"/>
  <c r="AB21" i="99"/>
  <c r="AA21" i="99"/>
  <c r="Z21" i="99"/>
  <c r="Y21" i="99"/>
  <c r="X21" i="99"/>
  <c r="W21" i="99"/>
  <c r="V21" i="99"/>
  <c r="U21" i="99"/>
  <c r="T21" i="99"/>
  <c r="S21" i="99"/>
  <c r="R21" i="99"/>
  <c r="Q21" i="99"/>
  <c r="P21" i="99"/>
  <c r="O21" i="99"/>
  <c r="N21" i="99"/>
  <c r="M21" i="99"/>
  <c r="L21" i="99"/>
  <c r="K21" i="99"/>
  <c r="J21" i="99"/>
  <c r="I21" i="99"/>
  <c r="H21" i="99"/>
  <c r="G21" i="99"/>
  <c r="F21" i="99"/>
  <c r="E21" i="99"/>
  <c r="D21" i="99"/>
  <c r="C21" i="99"/>
  <c r="B21" i="99"/>
  <c r="BE20" i="99"/>
  <c r="BD20" i="99"/>
  <c r="BC20" i="99"/>
  <c r="BB20" i="99"/>
  <c r="BA20" i="99"/>
  <c r="AZ20" i="99"/>
  <c r="AY20" i="99"/>
  <c r="AX20" i="99"/>
  <c r="AW20" i="99"/>
  <c r="AV20" i="99"/>
  <c r="AU20" i="99"/>
  <c r="AT20" i="99"/>
  <c r="AS20" i="99"/>
  <c r="AR20" i="99"/>
  <c r="AQ20" i="99"/>
  <c r="AP20" i="99"/>
  <c r="AO20" i="99"/>
  <c r="AN20" i="99"/>
  <c r="AM20" i="99"/>
  <c r="AL20" i="99"/>
  <c r="AK20" i="99"/>
  <c r="AJ20" i="99"/>
  <c r="AI20" i="99"/>
  <c r="AH20" i="99"/>
  <c r="AG20" i="99"/>
  <c r="AF20" i="99"/>
  <c r="AE20" i="99"/>
  <c r="AD20" i="99"/>
  <c r="AC20" i="99"/>
  <c r="AB20" i="99"/>
  <c r="AA20" i="99"/>
  <c r="Z20" i="99"/>
  <c r="Y20" i="99"/>
  <c r="X20" i="99"/>
  <c r="W20" i="99"/>
  <c r="V20" i="99"/>
  <c r="U20" i="99"/>
  <c r="T20" i="99"/>
  <c r="S20" i="99"/>
  <c r="R20" i="99"/>
  <c r="Q20" i="99"/>
  <c r="P20" i="99"/>
  <c r="O20" i="99"/>
  <c r="N20" i="99"/>
  <c r="M20" i="99"/>
  <c r="L20" i="99"/>
  <c r="K20" i="99"/>
  <c r="J20" i="99"/>
  <c r="I20" i="99"/>
  <c r="H20" i="99"/>
  <c r="G20" i="99"/>
  <c r="F20" i="99"/>
  <c r="E20" i="99"/>
  <c r="D20" i="99"/>
  <c r="C20" i="99"/>
  <c r="B20" i="99"/>
  <c r="BE19" i="99"/>
  <c r="BD19" i="99"/>
  <c r="BC19" i="99"/>
  <c r="BB19" i="99"/>
  <c r="BA19" i="99"/>
  <c r="AZ19" i="99"/>
  <c r="AY19" i="99"/>
  <c r="AX19" i="99"/>
  <c r="AW19" i="99"/>
  <c r="AV19" i="99"/>
  <c r="AU19" i="99"/>
  <c r="AT19" i="99"/>
  <c r="AS19" i="99"/>
  <c r="AR19" i="99"/>
  <c r="AQ19" i="99"/>
  <c r="AP19" i="99"/>
  <c r="AO19" i="99"/>
  <c r="AN19" i="99"/>
  <c r="AM19" i="99"/>
  <c r="AL19" i="99"/>
  <c r="AK19" i="99"/>
  <c r="AJ19" i="99"/>
  <c r="AI19" i="99"/>
  <c r="AH19" i="99"/>
  <c r="AG19" i="99"/>
  <c r="AF19" i="99"/>
  <c r="AE19" i="99"/>
  <c r="AD19" i="99"/>
  <c r="AC19" i="99"/>
  <c r="AB19" i="99"/>
  <c r="AA19" i="99"/>
  <c r="Z19" i="99"/>
  <c r="Y19" i="99"/>
  <c r="X19" i="99"/>
  <c r="W19" i="99"/>
  <c r="V19" i="99"/>
  <c r="U19" i="99"/>
  <c r="T19" i="99"/>
  <c r="S19" i="99"/>
  <c r="R19" i="99"/>
  <c r="Q19" i="99"/>
  <c r="P19" i="99"/>
  <c r="O19" i="99"/>
  <c r="N19" i="99"/>
  <c r="M19" i="99"/>
  <c r="L19" i="99"/>
  <c r="K19" i="99"/>
  <c r="J19" i="99"/>
  <c r="I19" i="99"/>
  <c r="H19" i="99"/>
  <c r="G19" i="99"/>
  <c r="F19" i="99"/>
  <c r="E19" i="99"/>
  <c r="D19" i="99"/>
  <c r="C19" i="99"/>
  <c r="B19" i="99"/>
  <c r="BE18" i="99"/>
  <c r="BD18" i="99"/>
  <c r="BC18" i="99"/>
  <c r="BB18" i="99"/>
  <c r="BA18" i="99"/>
  <c r="AZ18" i="99"/>
  <c r="AY18" i="99"/>
  <c r="AX18" i="99"/>
  <c r="AW18" i="99"/>
  <c r="AV18" i="99"/>
  <c r="AU18" i="99"/>
  <c r="AT18" i="99"/>
  <c r="AS18" i="99"/>
  <c r="AR18" i="99"/>
  <c r="AQ18" i="99"/>
  <c r="AP18" i="99"/>
  <c r="AO18" i="99"/>
  <c r="AN18" i="99"/>
  <c r="AM18" i="99"/>
  <c r="AL18" i="99"/>
  <c r="AK18" i="99"/>
  <c r="AJ18" i="99"/>
  <c r="AI18" i="99"/>
  <c r="AH18" i="99"/>
  <c r="AG18" i="99"/>
  <c r="AF18" i="99"/>
  <c r="AE18" i="99"/>
  <c r="AD18" i="99"/>
  <c r="AC18" i="99"/>
  <c r="AB18" i="99"/>
  <c r="AA18" i="99"/>
  <c r="Z18" i="99"/>
  <c r="Y18" i="99"/>
  <c r="X18" i="99"/>
  <c r="W18" i="99"/>
  <c r="V18" i="99"/>
  <c r="U18" i="99"/>
  <c r="T18" i="99"/>
  <c r="S18" i="99"/>
  <c r="R18" i="99"/>
  <c r="Q18" i="99"/>
  <c r="P18" i="99"/>
  <c r="O18" i="99"/>
  <c r="N18" i="99"/>
  <c r="M18" i="99"/>
  <c r="L18" i="99"/>
  <c r="K18" i="99"/>
  <c r="J18" i="99"/>
  <c r="I18" i="99"/>
  <c r="H18" i="99"/>
  <c r="G18" i="99"/>
  <c r="F18" i="99"/>
  <c r="E18" i="99"/>
  <c r="D18" i="99"/>
  <c r="C18" i="99"/>
  <c r="B18"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C16" i="99"/>
  <c r="B16" i="99"/>
  <c r="BE15" i="99"/>
  <c r="BD15" i="99"/>
  <c r="BC15" i="99"/>
  <c r="BB15" i="99"/>
  <c r="BA15" i="99"/>
  <c r="AZ15" i="99"/>
  <c r="AY15" i="99"/>
  <c r="AX15" i="99"/>
  <c r="AW15" i="99"/>
  <c r="AV15" i="99"/>
  <c r="AU15" i="99"/>
  <c r="AT15" i="99"/>
  <c r="AS15" i="99"/>
  <c r="AR15" i="99"/>
  <c r="AQ15" i="99"/>
  <c r="AP15" i="99"/>
  <c r="AO15" i="99"/>
  <c r="AN15" i="99"/>
  <c r="AM15" i="99"/>
  <c r="AL15" i="99"/>
  <c r="AK15" i="99"/>
  <c r="AJ15" i="99"/>
  <c r="AI15" i="99"/>
  <c r="AH15" i="99"/>
  <c r="AG15" i="99"/>
  <c r="AF15" i="99"/>
  <c r="AE15" i="99"/>
  <c r="AD15" i="99"/>
  <c r="AC15" i="99"/>
  <c r="AB15" i="99"/>
  <c r="AA15" i="99"/>
  <c r="Z15" i="99"/>
  <c r="Y15" i="99"/>
  <c r="X15" i="99"/>
  <c r="W15" i="99"/>
  <c r="V15" i="99"/>
  <c r="U15" i="99"/>
  <c r="T15" i="99"/>
  <c r="S15" i="99"/>
  <c r="R15" i="99"/>
  <c r="Q15" i="99"/>
  <c r="P15" i="99"/>
  <c r="O15" i="99"/>
  <c r="N15" i="99"/>
  <c r="M15" i="99"/>
  <c r="L15" i="99"/>
  <c r="K15" i="99"/>
  <c r="J15" i="99"/>
  <c r="I15" i="99"/>
  <c r="H15" i="99"/>
  <c r="G15" i="99"/>
  <c r="F15" i="99"/>
  <c r="E15" i="99"/>
  <c r="D15" i="99"/>
  <c r="C15" i="99"/>
  <c r="B15" i="99"/>
  <c r="BE13" i="99"/>
  <c r="BD13" i="99"/>
  <c r="BC13" i="99"/>
  <c r="BB13" i="99"/>
  <c r="BA13" i="99"/>
  <c r="AZ13" i="99"/>
  <c r="AY13" i="99"/>
  <c r="AX13" i="99"/>
  <c r="AW13" i="99"/>
  <c r="AV13" i="99"/>
  <c r="AU13" i="99"/>
  <c r="AT13" i="99"/>
  <c r="AS13" i="99"/>
  <c r="AR13" i="99"/>
  <c r="AQ13" i="99"/>
  <c r="AP13" i="99"/>
  <c r="AO13" i="99"/>
  <c r="AN13" i="99"/>
  <c r="AM13" i="99"/>
  <c r="AL13" i="99"/>
  <c r="AK13" i="99"/>
  <c r="AJ13" i="99"/>
  <c r="AI13" i="99"/>
  <c r="AH13" i="99"/>
  <c r="AG13" i="99"/>
  <c r="AF13" i="99"/>
  <c r="AE13" i="99"/>
  <c r="AD13" i="99"/>
  <c r="AC13" i="99"/>
  <c r="AB13" i="99"/>
  <c r="AA13" i="99"/>
  <c r="Z13" i="99"/>
  <c r="Y13" i="99"/>
  <c r="X13" i="99"/>
  <c r="W13" i="99"/>
  <c r="V13" i="99"/>
  <c r="U13" i="99"/>
  <c r="T13" i="99"/>
  <c r="S13" i="99"/>
  <c r="R13" i="99"/>
  <c r="Q13" i="99"/>
  <c r="P13" i="99"/>
  <c r="O13" i="99"/>
  <c r="N13" i="99"/>
  <c r="M13" i="99"/>
  <c r="L13" i="99"/>
  <c r="K13" i="99"/>
  <c r="J13" i="99"/>
  <c r="I13" i="99"/>
  <c r="H13" i="99"/>
  <c r="G13" i="99"/>
  <c r="F13" i="99"/>
  <c r="E13" i="99"/>
  <c r="D13" i="99"/>
  <c r="C13" i="99"/>
  <c r="B13" i="99"/>
  <c r="BE12" i="99"/>
  <c r="BD12" i="99"/>
  <c r="BC12" i="99"/>
  <c r="BB12" i="99"/>
  <c r="BA12" i="99"/>
  <c r="AZ12" i="99"/>
  <c r="AY12" i="99"/>
  <c r="AX12" i="99"/>
  <c r="AW12" i="99"/>
  <c r="AV12" i="99"/>
  <c r="AU12" i="99"/>
  <c r="AT12" i="99"/>
  <c r="AS12" i="99"/>
  <c r="AR12" i="99"/>
  <c r="AQ12" i="99"/>
  <c r="AP12" i="99"/>
  <c r="AO12" i="99"/>
  <c r="AN12" i="99"/>
  <c r="AM12" i="99"/>
  <c r="AL12" i="99"/>
  <c r="AK12" i="99"/>
  <c r="AJ12" i="99"/>
  <c r="AI12" i="99"/>
  <c r="AH12" i="99"/>
  <c r="AG12" i="99"/>
  <c r="AF12" i="99"/>
  <c r="AE12" i="99"/>
  <c r="AD12" i="99"/>
  <c r="AC12" i="99"/>
  <c r="AB12" i="99"/>
  <c r="AA12" i="99"/>
  <c r="Z12" i="99"/>
  <c r="Y12" i="99"/>
  <c r="X12" i="99"/>
  <c r="W12" i="99"/>
  <c r="V12" i="99"/>
  <c r="U12" i="99"/>
  <c r="T12" i="99"/>
  <c r="S12" i="99"/>
  <c r="R12" i="99"/>
  <c r="Q12" i="99"/>
  <c r="P12" i="99"/>
  <c r="O12" i="99"/>
  <c r="N12" i="99"/>
  <c r="M12" i="99"/>
  <c r="L12" i="99"/>
  <c r="K12" i="99"/>
  <c r="J12" i="99"/>
  <c r="I12" i="99"/>
  <c r="H12" i="99"/>
  <c r="G12" i="99"/>
  <c r="F12" i="99"/>
  <c r="E12" i="99"/>
  <c r="D12" i="99"/>
  <c r="C12" i="99"/>
  <c r="B12" i="99"/>
  <c r="BE10" i="99"/>
  <c r="BD10" i="99"/>
  <c r="BC10" i="99"/>
  <c r="BB10" i="99"/>
  <c r="BA10" i="99"/>
  <c r="AZ10" i="99"/>
  <c r="AY10" i="99"/>
  <c r="AX10" i="99"/>
  <c r="AW10" i="99"/>
  <c r="AV10" i="99"/>
  <c r="AU10" i="99"/>
  <c r="AT10" i="99"/>
  <c r="AS10" i="99"/>
  <c r="AR10" i="99"/>
  <c r="AQ10" i="99"/>
  <c r="AP10" i="99"/>
  <c r="AO10" i="99"/>
  <c r="AN10" i="99"/>
  <c r="AM10" i="99"/>
  <c r="AL10" i="99"/>
  <c r="AK10" i="99"/>
  <c r="AJ10" i="99"/>
  <c r="AI10" i="99"/>
  <c r="AH10" i="99"/>
  <c r="AG10" i="99"/>
  <c r="AF10" i="99"/>
  <c r="AE10" i="99"/>
  <c r="AD10" i="99"/>
  <c r="AC10" i="99"/>
  <c r="AB10" i="99"/>
  <c r="AA10" i="99"/>
  <c r="Z10" i="99"/>
  <c r="Y10" i="99"/>
  <c r="X10" i="99"/>
  <c r="W10" i="99"/>
  <c r="V10" i="99"/>
  <c r="U10" i="99"/>
  <c r="T10" i="99"/>
  <c r="S10" i="99"/>
  <c r="R10" i="99"/>
  <c r="Q10" i="99"/>
  <c r="P10" i="99"/>
  <c r="O10" i="99"/>
  <c r="N10" i="99"/>
  <c r="M10" i="99"/>
  <c r="L10" i="99"/>
  <c r="K10" i="99"/>
  <c r="J10" i="99"/>
  <c r="I10" i="99"/>
  <c r="H10" i="99"/>
  <c r="G10" i="99"/>
  <c r="F10" i="99"/>
  <c r="E10" i="99"/>
  <c r="D10" i="99"/>
  <c r="C10" i="99"/>
  <c r="B10" i="99"/>
  <c r="BE9" i="99"/>
  <c r="BD9" i="99"/>
  <c r="BC9" i="99"/>
  <c r="BB9" i="99"/>
  <c r="BA9" i="99"/>
  <c r="AZ9" i="99"/>
  <c r="AY9" i="99"/>
  <c r="AX9" i="99"/>
  <c r="AW9" i="99"/>
  <c r="AV9" i="99"/>
  <c r="AU9" i="99"/>
  <c r="AT9" i="99"/>
  <c r="AS9" i="99"/>
  <c r="AR9" i="99"/>
  <c r="AQ9" i="99"/>
  <c r="AP9" i="99"/>
  <c r="AO9" i="99"/>
  <c r="AN9" i="99"/>
  <c r="AM9" i="99"/>
  <c r="AL9" i="99"/>
  <c r="AK9" i="99"/>
  <c r="AJ9" i="99"/>
  <c r="AI9" i="99"/>
  <c r="AH9" i="99"/>
  <c r="AG9" i="99"/>
  <c r="AF9" i="99"/>
  <c r="AE9" i="99"/>
  <c r="AD9" i="99"/>
  <c r="AC9" i="99"/>
  <c r="AB9" i="99"/>
  <c r="AA9" i="99"/>
  <c r="Z9" i="99"/>
  <c r="Y9" i="99"/>
  <c r="X9" i="99"/>
  <c r="W9" i="99"/>
  <c r="V9" i="99"/>
  <c r="U9" i="99"/>
  <c r="T9" i="99"/>
  <c r="S9" i="99"/>
  <c r="R9" i="99"/>
  <c r="Q9" i="99"/>
  <c r="P9" i="99"/>
  <c r="O9" i="99"/>
  <c r="N9" i="99"/>
  <c r="M9" i="99"/>
  <c r="L9" i="99"/>
  <c r="K9" i="99"/>
  <c r="J9" i="99"/>
  <c r="I9" i="99"/>
  <c r="H9" i="99"/>
  <c r="G9" i="99"/>
  <c r="F9" i="99"/>
  <c r="E9" i="99"/>
  <c r="D9" i="99"/>
  <c r="C9" i="99"/>
  <c r="B9" i="99"/>
  <c r="BE7" i="99"/>
  <c r="BD7" i="99"/>
  <c r="BC7" i="99"/>
  <c r="BB7" i="99"/>
  <c r="BA7" i="99"/>
  <c r="AZ7" i="99"/>
  <c r="AY7" i="99"/>
  <c r="AX7" i="99"/>
  <c r="AW7" i="99"/>
  <c r="AV7" i="99"/>
  <c r="AU7" i="99"/>
  <c r="AT7" i="99"/>
  <c r="AS7" i="99"/>
  <c r="AR7" i="99"/>
  <c r="AQ7" i="99"/>
  <c r="AP7" i="99"/>
  <c r="AO7" i="99"/>
  <c r="AN7" i="99"/>
  <c r="AM7" i="99"/>
  <c r="AL7" i="99"/>
  <c r="AK7" i="99"/>
  <c r="AJ7" i="99"/>
  <c r="AI7" i="99"/>
  <c r="AH7" i="99"/>
  <c r="AG7" i="99"/>
  <c r="AF7" i="99"/>
  <c r="AE7" i="99"/>
  <c r="AD7" i="99"/>
  <c r="AC7" i="99"/>
  <c r="AB7" i="99"/>
  <c r="AA7" i="99"/>
  <c r="Z7" i="99"/>
  <c r="Y7" i="99"/>
  <c r="X7" i="99"/>
  <c r="W7" i="99"/>
  <c r="V7" i="99"/>
  <c r="U7" i="99"/>
  <c r="T7" i="99"/>
  <c r="S7" i="99"/>
  <c r="R7" i="99"/>
  <c r="Q7" i="99"/>
  <c r="P7" i="99"/>
  <c r="O7" i="99"/>
  <c r="N7" i="99"/>
  <c r="M7" i="99"/>
  <c r="L7" i="99"/>
  <c r="K7" i="99"/>
  <c r="J7" i="99"/>
  <c r="I7" i="99"/>
  <c r="H7" i="99"/>
  <c r="G7" i="99"/>
  <c r="F7" i="99"/>
  <c r="E7" i="99"/>
  <c r="D7" i="99"/>
  <c r="C7" i="99"/>
  <c r="B7" i="99"/>
  <c r="BE6" i="99"/>
  <c r="BD6" i="99"/>
  <c r="BC6" i="99"/>
  <c r="BB6" i="99"/>
  <c r="BA6" i="99"/>
  <c r="AZ6" i="99"/>
  <c r="AY6" i="99"/>
  <c r="AX6" i="99"/>
  <c r="AW6" i="99"/>
  <c r="AV6" i="99"/>
  <c r="AU6" i="99"/>
  <c r="AT6" i="99"/>
  <c r="AS6" i="99"/>
  <c r="AR6" i="99"/>
  <c r="AQ6" i="99"/>
  <c r="AP6" i="99"/>
  <c r="AO6" i="99"/>
  <c r="AN6" i="99"/>
  <c r="AM6" i="99"/>
  <c r="AL6" i="99"/>
  <c r="AK6" i="99"/>
  <c r="AJ6" i="99"/>
  <c r="AI6" i="99"/>
  <c r="AH6" i="99"/>
  <c r="AG6" i="99"/>
  <c r="AF6" i="99"/>
  <c r="AE6" i="99"/>
  <c r="AD6" i="99"/>
  <c r="AC6" i="99"/>
  <c r="AB6" i="99"/>
  <c r="AA6" i="99"/>
  <c r="Z6" i="99"/>
  <c r="Y6" i="99"/>
  <c r="X6" i="99"/>
  <c r="W6" i="99"/>
  <c r="V6" i="99"/>
  <c r="U6" i="99"/>
  <c r="T6" i="99"/>
  <c r="S6" i="99"/>
  <c r="R6" i="99"/>
  <c r="Q6" i="99"/>
  <c r="P6" i="99"/>
  <c r="O6" i="99"/>
  <c r="N6" i="99"/>
  <c r="M6" i="99"/>
  <c r="L6" i="99"/>
  <c r="K6" i="99"/>
  <c r="J6" i="99"/>
  <c r="I6" i="99"/>
  <c r="H6" i="99"/>
  <c r="G6" i="99"/>
  <c r="F6" i="99"/>
  <c r="E6" i="99"/>
  <c r="D6" i="99"/>
  <c r="C6" i="99"/>
  <c r="B6" i="99"/>
  <c r="BE4" i="99"/>
  <c r="BD4" i="99"/>
  <c r="BC4" i="99"/>
  <c r="BB4" i="99"/>
  <c r="BA4" i="99"/>
  <c r="AZ4" i="99"/>
  <c r="AY4" i="99"/>
  <c r="AX4" i="99"/>
  <c r="AW4" i="99"/>
  <c r="AV4" i="99"/>
  <c r="AU4" i="99"/>
  <c r="AT4" i="99"/>
  <c r="AS4" i="99"/>
  <c r="AR4" i="99"/>
  <c r="AQ4" i="99"/>
  <c r="AP4" i="99"/>
  <c r="AO4" i="99"/>
  <c r="AN4" i="99"/>
  <c r="AM4" i="99"/>
  <c r="AL4" i="99"/>
  <c r="AK4" i="99"/>
  <c r="AJ4" i="99"/>
  <c r="AI4" i="99"/>
  <c r="AH4" i="99"/>
  <c r="AG4" i="99"/>
  <c r="AF4" i="99"/>
  <c r="AE4" i="99"/>
  <c r="AD4" i="99"/>
  <c r="AC4" i="99"/>
  <c r="AB4" i="99"/>
  <c r="AA4" i="99"/>
  <c r="Z4" i="99"/>
  <c r="Y4" i="99"/>
  <c r="X4" i="99"/>
  <c r="W4" i="99"/>
  <c r="V4" i="99"/>
  <c r="U4" i="99"/>
  <c r="T4" i="99"/>
  <c r="S4" i="99"/>
  <c r="R4" i="99"/>
  <c r="Q4" i="99"/>
  <c r="P4" i="99"/>
  <c r="O4" i="99"/>
  <c r="N4" i="99"/>
  <c r="M4" i="99"/>
  <c r="L4" i="99"/>
  <c r="K4" i="99"/>
  <c r="J4" i="99"/>
  <c r="I4" i="99"/>
  <c r="H4" i="99"/>
  <c r="G4" i="99"/>
  <c r="F4" i="99"/>
  <c r="E4" i="99"/>
  <c r="D4" i="99"/>
  <c r="C4" i="99"/>
  <c r="B4" i="99"/>
  <c r="BE3" i="99"/>
  <c r="BD3" i="99"/>
  <c r="BC3" i="99"/>
  <c r="BB3" i="99"/>
  <c r="BA3" i="99"/>
  <c r="AZ3" i="99"/>
  <c r="AY3" i="99"/>
  <c r="AX3" i="99"/>
  <c r="AW3" i="99"/>
  <c r="AV3" i="99"/>
  <c r="AU3" i="99"/>
  <c r="AT3" i="99"/>
  <c r="AS3" i="99"/>
  <c r="AR3" i="99"/>
  <c r="AQ3" i="99"/>
  <c r="AP3" i="99"/>
  <c r="AO3" i="99"/>
  <c r="AN3" i="99"/>
  <c r="AM3" i="99"/>
  <c r="AL3" i="99"/>
  <c r="AK3" i="99"/>
  <c r="AJ3" i="99"/>
  <c r="AI3" i="99"/>
  <c r="AH3" i="99"/>
  <c r="AG3" i="99"/>
  <c r="AF3" i="99"/>
  <c r="AE3" i="99"/>
  <c r="AD3" i="99"/>
  <c r="AC3" i="99"/>
  <c r="AB3" i="99"/>
  <c r="AA3" i="99"/>
  <c r="Z3" i="99"/>
  <c r="Y3" i="99"/>
  <c r="X3" i="99"/>
  <c r="W3" i="99"/>
  <c r="V3" i="99"/>
  <c r="U3" i="99"/>
  <c r="T3" i="99"/>
  <c r="S3" i="99"/>
  <c r="R3" i="99"/>
  <c r="Q3" i="99"/>
  <c r="P3" i="99"/>
  <c r="O3" i="99"/>
  <c r="N3" i="99"/>
  <c r="M3" i="99"/>
  <c r="L3" i="99"/>
  <c r="K3" i="99"/>
  <c r="J3" i="99"/>
  <c r="I3" i="99"/>
  <c r="H3" i="99"/>
  <c r="G3" i="99"/>
  <c r="F3" i="99"/>
  <c r="E3" i="99"/>
  <c r="D3" i="99"/>
  <c r="C3" i="99"/>
  <c r="B3" i="99"/>
  <c r="BE42" i="98"/>
  <c r="BD42" i="98"/>
  <c r="BC42" i="98"/>
  <c r="BB42" i="98"/>
  <c r="BA42" i="98"/>
  <c r="AZ42" i="98"/>
  <c r="AY42" i="98"/>
  <c r="AX42" i="98"/>
  <c r="AW42" i="98"/>
  <c r="AV42" i="98"/>
  <c r="AU42" i="98"/>
  <c r="AT42" i="98"/>
  <c r="AS42" i="98"/>
  <c r="AR42" i="98"/>
  <c r="AQ42" i="98"/>
  <c r="AP42" i="98"/>
  <c r="AO42" i="98"/>
  <c r="AN42" i="98"/>
  <c r="AM42" i="98"/>
  <c r="AL42" i="98"/>
  <c r="AK42" i="98"/>
  <c r="AJ42" i="98"/>
  <c r="AI42" i="98"/>
  <c r="AH42" i="98"/>
  <c r="AG42" i="98"/>
  <c r="AF42" i="98"/>
  <c r="AE42" i="98"/>
  <c r="AD42" i="98"/>
  <c r="AC42" i="98"/>
  <c r="AB42" i="98"/>
  <c r="AA42" i="98"/>
  <c r="Z42" i="98"/>
  <c r="Y42" i="98"/>
  <c r="X42" i="98"/>
  <c r="W42" i="98"/>
  <c r="V42" i="98"/>
  <c r="U42" i="98"/>
  <c r="T42" i="98"/>
  <c r="S42" i="98"/>
  <c r="R42" i="98"/>
  <c r="Q42" i="98"/>
  <c r="P42" i="98"/>
  <c r="O42" i="98"/>
  <c r="N42" i="98"/>
  <c r="M42" i="98"/>
  <c r="L42" i="98"/>
  <c r="K42" i="98"/>
  <c r="J42" i="98"/>
  <c r="I42" i="98"/>
  <c r="H42" i="98"/>
  <c r="G42" i="98"/>
  <c r="F42" i="98"/>
  <c r="E42" i="98"/>
  <c r="D42" i="98"/>
  <c r="C42" i="98"/>
  <c r="B42" i="98"/>
  <c r="BE41" i="98"/>
  <c r="BD41" i="98"/>
  <c r="BC41" i="98"/>
  <c r="BB41" i="98"/>
  <c r="BA41" i="98"/>
  <c r="AZ41" i="98"/>
  <c r="AY41" i="98"/>
  <c r="AX41" i="98"/>
  <c r="AW41" i="98"/>
  <c r="AV41" i="98"/>
  <c r="AU41" i="98"/>
  <c r="AT41" i="98"/>
  <c r="AS41" i="98"/>
  <c r="AR41" i="98"/>
  <c r="AQ41" i="98"/>
  <c r="AP41" i="98"/>
  <c r="AO41" i="98"/>
  <c r="AN41" i="98"/>
  <c r="AM41" i="98"/>
  <c r="AL41" i="98"/>
  <c r="AK41" i="98"/>
  <c r="AJ41" i="98"/>
  <c r="AI41" i="98"/>
  <c r="AH41" i="98"/>
  <c r="AG41" i="98"/>
  <c r="AF41" i="98"/>
  <c r="AE41" i="98"/>
  <c r="AD41" i="98"/>
  <c r="AC41" i="98"/>
  <c r="AB41" i="98"/>
  <c r="AA41" i="98"/>
  <c r="Z41" i="98"/>
  <c r="Y41" i="98"/>
  <c r="X41" i="98"/>
  <c r="W41" i="98"/>
  <c r="V41" i="98"/>
  <c r="U41" i="98"/>
  <c r="T41" i="98"/>
  <c r="S41" i="98"/>
  <c r="R41" i="98"/>
  <c r="Q41" i="98"/>
  <c r="P41" i="98"/>
  <c r="O41" i="98"/>
  <c r="N41" i="98"/>
  <c r="M41" i="98"/>
  <c r="L41" i="98"/>
  <c r="K41" i="98"/>
  <c r="J41" i="98"/>
  <c r="I41" i="98"/>
  <c r="H41" i="98"/>
  <c r="G41" i="98"/>
  <c r="F41" i="98"/>
  <c r="E41" i="98"/>
  <c r="D41" i="98"/>
  <c r="C41" i="98"/>
  <c r="B41" i="98"/>
  <c r="BE40" i="98"/>
  <c r="BD40" i="98"/>
  <c r="BC40" i="98"/>
  <c r="BB40" i="98"/>
  <c r="BA40" i="98"/>
  <c r="AZ40" i="98"/>
  <c r="AY40" i="98"/>
  <c r="AX40" i="98"/>
  <c r="AW40" i="98"/>
  <c r="AV40" i="98"/>
  <c r="AU40" i="98"/>
  <c r="AT40" i="98"/>
  <c r="AS40" i="98"/>
  <c r="AR40" i="98"/>
  <c r="AQ40" i="98"/>
  <c r="AP40" i="98"/>
  <c r="AO40" i="98"/>
  <c r="AN40" i="98"/>
  <c r="AM40" i="98"/>
  <c r="AL40" i="98"/>
  <c r="AK40" i="98"/>
  <c r="AJ40" i="98"/>
  <c r="AI40" i="98"/>
  <c r="AH40" i="98"/>
  <c r="AG40" i="98"/>
  <c r="AF40" i="98"/>
  <c r="AE40" i="98"/>
  <c r="AD40" i="98"/>
  <c r="AC40" i="98"/>
  <c r="AB40" i="98"/>
  <c r="AA40" i="98"/>
  <c r="Z40" i="98"/>
  <c r="Y40" i="98"/>
  <c r="X40" i="98"/>
  <c r="W40" i="98"/>
  <c r="V40" i="98"/>
  <c r="U40" i="98"/>
  <c r="T40" i="98"/>
  <c r="S40" i="98"/>
  <c r="R40" i="98"/>
  <c r="Q40" i="98"/>
  <c r="P40" i="98"/>
  <c r="O40" i="98"/>
  <c r="N40" i="98"/>
  <c r="M40" i="98"/>
  <c r="L40" i="98"/>
  <c r="K40" i="98"/>
  <c r="J40" i="98"/>
  <c r="I40" i="98"/>
  <c r="H40" i="98"/>
  <c r="G40" i="98"/>
  <c r="F40" i="98"/>
  <c r="E40" i="98"/>
  <c r="D40" i="98"/>
  <c r="C40" i="98"/>
  <c r="B40" i="98"/>
  <c r="BE39" i="98"/>
  <c r="BD39" i="98"/>
  <c r="BC39" i="98"/>
  <c r="BB39" i="98"/>
  <c r="BA39" i="98"/>
  <c r="AZ39" i="98"/>
  <c r="AY39" i="98"/>
  <c r="AX39" i="98"/>
  <c r="AW39" i="98"/>
  <c r="AV39" i="98"/>
  <c r="AU39" i="98"/>
  <c r="AT39" i="98"/>
  <c r="AS39" i="98"/>
  <c r="AR39" i="98"/>
  <c r="AQ39" i="98"/>
  <c r="AP39" i="98"/>
  <c r="AO39" i="98"/>
  <c r="AN39" i="98"/>
  <c r="AM39" i="98"/>
  <c r="AL39" i="98"/>
  <c r="AK39" i="98"/>
  <c r="AJ39" i="98"/>
  <c r="AI39" i="98"/>
  <c r="AH39" i="98"/>
  <c r="AG39" i="98"/>
  <c r="AF39" i="98"/>
  <c r="AE39" i="98"/>
  <c r="AD39" i="98"/>
  <c r="AC39" i="98"/>
  <c r="AB39" i="98"/>
  <c r="AA39" i="98"/>
  <c r="Z39" i="98"/>
  <c r="Y39" i="98"/>
  <c r="X39" i="98"/>
  <c r="W39" i="98"/>
  <c r="V39" i="98"/>
  <c r="U39" i="98"/>
  <c r="T39" i="98"/>
  <c r="S39" i="98"/>
  <c r="R39" i="98"/>
  <c r="Q39" i="98"/>
  <c r="P39" i="98"/>
  <c r="O39" i="98"/>
  <c r="N39" i="98"/>
  <c r="M39" i="98"/>
  <c r="L39" i="98"/>
  <c r="K39" i="98"/>
  <c r="J39" i="98"/>
  <c r="I39" i="98"/>
  <c r="H39" i="98"/>
  <c r="G39" i="98"/>
  <c r="F39" i="98"/>
  <c r="E39" i="98"/>
  <c r="D39" i="98"/>
  <c r="C39" i="98"/>
  <c r="B39" i="98"/>
  <c r="BE37" i="98"/>
  <c r="BD37" i="98"/>
  <c r="BC37" i="98"/>
  <c r="BB37" i="98"/>
  <c r="BA37" i="98"/>
  <c r="AZ37" i="98"/>
  <c r="AY37" i="98"/>
  <c r="AX37" i="98"/>
  <c r="AW37" i="98"/>
  <c r="AV37" i="98"/>
  <c r="AU37" i="98"/>
  <c r="AT37" i="98"/>
  <c r="AS37" i="98"/>
  <c r="AR37" i="98"/>
  <c r="AQ37" i="98"/>
  <c r="AP37" i="98"/>
  <c r="AO37" i="98"/>
  <c r="AN37" i="98"/>
  <c r="AM37" i="98"/>
  <c r="AL37" i="98"/>
  <c r="AK37" i="98"/>
  <c r="AJ37" i="98"/>
  <c r="AI37" i="98"/>
  <c r="AH37" i="98"/>
  <c r="AG37" i="98"/>
  <c r="AF37" i="98"/>
  <c r="AE37" i="98"/>
  <c r="AD37" i="98"/>
  <c r="AC37" i="98"/>
  <c r="AB37" i="98"/>
  <c r="AA37" i="98"/>
  <c r="Z37" i="98"/>
  <c r="Y37" i="98"/>
  <c r="X37" i="98"/>
  <c r="W37" i="98"/>
  <c r="V37" i="98"/>
  <c r="U37" i="98"/>
  <c r="T37" i="98"/>
  <c r="S37" i="98"/>
  <c r="R37" i="98"/>
  <c r="Q37" i="98"/>
  <c r="P37" i="98"/>
  <c r="O37" i="98"/>
  <c r="N37" i="98"/>
  <c r="M37" i="98"/>
  <c r="L37" i="98"/>
  <c r="K37" i="98"/>
  <c r="J37" i="98"/>
  <c r="I37" i="98"/>
  <c r="H37" i="98"/>
  <c r="G37" i="98"/>
  <c r="F37" i="98"/>
  <c r="E37" i="98"/>
  <c r="D37" i="98"/>
  <c r="C37" i="98"/>
  <c r="B37" i="98"/>
  <c r="BE36" i="98"/>
  <c r="BD36" i="98"/>
  <c r="BC36" i="98"/>
  <c r="BB36" i="98"/>
  <c r="BA36" i="98"/>
  <c r="AZ36" i="98"/>
  <c r="AY36" i="98"/>
  <c r="AX36" i="98"/>
  <c r="AW36" i="98"/>
  <c r="AV36" i="98"/>
  <c r="AU36" i="98"/>
  <c r="AT36" i="98"/>
  <c r="AS36" i="98"/>
  <c r="AR36" i="98"/>
  <c r="AQ36" i="98"/>
  <c r="AP36" i="98"/>
  <c r="AO36" i="98"/>
  <c r="AN36" i="98"/>
  <c r="AM36" i="98"/>
  <c r="AL36" i="98"/>
  <c r="AK36" i="98"/>
  <c r="AJ36" i="98"/>
  <c r="AI36" i="98"/>
  <c r="AH36" i="98"/>
  <c r="AG36" i="98"/>
  <c r="AF36" i="98"/>
  <c r="AE36" i="98"/>
  <c r="AD36" i="98"/>
  <c r="AC36" i="98"/>
  <c r="AB36" i="98"/>
  <c r="AA36" i="98"/>
  <c r="Z36" i="98"/>
  <c r="Y36" i="98"/>
  <c r="X36" i="98"/>
  <c r="W36" i="98"/>
  <c r="V36" i="98"/>
  <c r="U36" i="98"/>
  <c r="T36" i="98"/>
  <c r="S36" i="98"/>
  <c r="R36" i="98"/>
  <c r="Q36" i="98"/>
  <c r="P36" i="98"/>
  <c r="O36" i="98"/>
  <c r="N36" i="98"/>
  <c r="M36" i="98"/>
  <c r="L36" i="98"/>
  <c r="K36" i="98"/>
  <c r="J36" i="98"/>
  <c r="I36" i="98"/>
  <c r="H36" i="98"/>
  <c r="G36" i="98"/>
  <c r="F36" i="98"/>
  <c r="E36" i="98"/>
  <c r="D36" i="98"/>
  <c r="C36" i="98"/>
  <c r="B36" i="98"/>
  <c r="BE34" i="98"/>
  <c r="BD34" i="98"/>
  <c r="BC34" i="98"/>
  <c r="BB34" i="98"/>
  <c r="BA34" i="98"/>
  <c r="AZ34" i="98"/>
  <c r="AY34" i="98"/>
  <c r="AX34" i="98"/>
  <c r="AW34" i="98"/>
  <c r="AV34" i="98"/>
  <c r="AU34" i="98"/>
  <c r="AT34" i="98"/>
  <c r="AS34" i="98"/>
  <c r="AR34" i="98"/>
  <c r="AQ34" i="98"/>
  <c r="AP34" i="98"/>
  <c r="AO34" i="98"/>
  <c r="AN34" i="98"/>
  <c r="AM34" i="98"/>
  <c r="AL34" i="98"/>
  <c r="AK34" i="98"/>
  <c r="AJ34" i="98"/>
  <c r="AI34" i="98"/>
  <c r="AH34" i="98"/>
  <c r="AG34" i="98"/>
  <c r="AF34" i="98"/>
  <c r="AE34" i="98"/>
  <c r="AD34" i="98"/>
  <c r="AC34" i="98"/>
  <c r="AB34" i="98"/>
  <c r="AA34" i="98"/>
  <c r="Z34" i="98"/>
  <c r="Y34" i="98"/>
  <c r="X34" i="98"/>
  <c r="W34" i="98"/>
  <c r="V34" i="98"/>
  <c r="U34" i="98"/>
  <c r="T34" i="98"/>
  <c r="S34" i="98"/>
  <c r="R34" i="98"/>
  <c r="Q34" i="98"/>
  <c r="P34" i="98"/>
  <c r="O34" i="98"/>
  <c r="N34" i="98"/>
  <c r="M34" i="98"/>
  <c r="L34" i="98"/>
  <c r="K34" i="98"/>
  <c r="J34" i="98"/>
  <c r="I34" i="98"/>
  <c r="H34" i="98"/>
  <c r="G34" i="98"/>
  <c r="F34" i="98"/>
  <c r="E34" i="98"/>
  <c r="D34" i="98"/>
  <c r="C34" i="98"/>
  <c r="B34" i="98"/>
  <c r="BE33" i="98"/>
  <c r="BD33" i="98"/>
  <c r="BC33" i="98"/>
  <c r="BB33" i="98"/>
  <c r="BA33" i="98"/>
  <c r="AZ33" i="98"/>
  <c r="AY33" i="98"/>
  <c r="AX33" i="98"/>
  <c r="AW33" i="98"/>
  <c r="AV33" i="98"/>
  <c r="AU33" i="98"/>
  <c r="AT33" i="98"/>
  <c r="AS33" i="98"/>
  <c r="AR33" i="98"/>
  <c r="AQ33" i="98"/>
  <c r="AP33" i="98"/>
  <c r="AO33" i="98"/>
  <c r="AN33" i="98"/>
  <c r="AM33" i="98"/>
  <c r="AL33" i="98"/>
  <c r="AK33" i="98"/>
  <c r="AJ33" i="98"/>
  <c r="AI33" i="98"/>
  <c r="AH33" i="98"/>
  <c r="AG33" i="98"/>
  <c r="AF33" i="98"/>
  <c r="AE33" i="98"/>
  <c r="AD33" i="98"/>
  <c r="AC33" i="98"/>
  <c r="AB33" i="98"/>
  <c r="AA33" i="98"/>
  <c r="Z33" i="98"/>
  <c r="Y33" i="98"/>
  <c r="X33" i="98"/>
  <c r="W33" i="98"/>
  <c r="V33" i="98"/>
  <c r="U33" i="98"/>
  <c r="T33" i="98"/>
  <c r="S33" i="98"/>
  <c r="R33" i="98"/>
  <c r="Q33" i="98"/>
  <c r="P33" i="98"/>
  <c r="O33" i="98"/>
  <c r="N33" i="98"/>
  <c r="M33" i="98"/>
  <c r="L33" i="98"/>
  <c r="K33" i="98"/>
  <c r="J33" i="98"/>
  <c r="I33" i="98"/>
  <c r="H33" i="98"/>
  <c r="G33" i="98"/>
  <c r="F33" i="98"/>
  <c r="E33" i="98"/>
  <c r="D33" i="98"/>
  <c r="C33" i="98"/>
  <c r="B33" i="98"/>
  <c r="BE31" i="98"/>
  <c r="BD31" i="98"/>
  <c r="BC31" i="98"/>
  <c r="BB31" i="98"/>
  <c r="BA31" i="98"/>
  <c r="AZ31" i="98"/>
  <c r="AY31" i="98"/>
  <c r="AX31" i="98"/>
  <c r="AW31" i="98"/>
  <c r="AV31" i="98"/>
  <c r="AU31" i="98"/>
  <c r="AT31" i="98"/>
  <c r="AS31" i="98"/>
  <c r="AR31" i="98"/>
  <c r="AQ31" i="98"/>
  <c r="AP31" i="98"/>
  <c r="AO31" i="98"/>
  <c r="AN31" i="98"/>
  <c r="AM31" i="98"/>
  <c r="AL31" i="98"/>
  <c r="AK31" i="98"/>
  <c r="AJ31" i="98"/>
  <c r="AI31" i="98"/>
  <c r="AH31" i="98"/>
  <c r="AG31" i="98"/>
  <c r="AF31" i="98"/>
  <c r="AE31" i="98"/>
  <c r="AD31" i="98"/>
  <c r="AC31" i="98"/>
  <c r="AB31" i="98"/>
  <c r="AA31" i="98"/>
  <c r="Z31" i="98"/>
  <c r="Y31" i="98"/>
  <c r="X31" i="98"/>
  <c r="W31" i="98"/>
  <c r="V31" i="98"/>
  <c r="U31" i="98"/>
  <c r="T31" i="98"/>
  <c r="S31" i="98"/>
  <c r="R31" i="98"/>
  <c r="Q31" i="98"/>
  <c r="P31" i="98"/>
  <c r="O31" i="98"/>
  <c r="N31" i="98"/>
  <c r="M31" i="98"/>
  <c r="L31" i="98"/>
  <c r="K31" i="98"/>
  <c r="J31" i="98"/>
  <c r="I31" i="98"/>
  <c r="H31" i="98"/>
  <c r="G31" i="98"/>
  <c r="F31" i="98"/>
  <c r="E31" i="98"/>
  <c r="D31" i="98"/>
  <c r="C31" i="98"/>
  <c r="B31" i="98"/>
  <c r="BE30" i="98"/>
  <c r="BD30" i="98"/>
  <c r="BC30" i="98"/>
  <c r="BB30" i="98"/>
  <c r="BA30" i="98"/>
  <c r="AZ30" i="98"/>
  <c r="AY30" i="98"/>
  <c r="AX30" i="98"/>
  <c r="AW30" i="98"/>
  <c r="AV30" i="98"/>
  <c r="AU30" i="98"/>
  <c r="AT30" i="98"/>
  <c r="AS30" i="98"/>
  <c r="AR30" i="98"/>
  <c r="AQ30" i="98"/>
  <c r="AP30" i="98"/>
  <c r="AO30" i="98"/>
  <c r="AN30" i="98"/>
  <c r="AM30" i="98"/>
  <c r="AL30" i="98"/>
  <c r="AK30" i="98"/>
  <c r="AJ30" i="98"/>
  <c r="AI30" i="98"/>
  <c r="AH30" i="98"/>
  <c r="AG30" i="98"/>
  <c r="AF30" i="98"/>
  <c r="AE30" i="98"/>
  <c r="AD30" i="98"/>
  <c r="AC30" i="98"/>
  <c r="AB30" i="98"/>
  <c r="AA30" i="98"/>
  <c r="Z30" i="98"/>
  <c r="Y30" i="98"/>
  <c r="X30" i="98"/>
  <c r="W30" i="98"/>
  <c r="V30" i="98"/>
  <c r="U30" i="98"/>
  <c r="T30" i="98"/>
  <c r="S30" i="98"/>
  <c r="R30" i="98"/>
  <c r="Q30" i="98"/>
  <c r="P30" i="98"/>
  <c r="O30" i="98"/>
  <c r="N30" i="98"/>
  <c r="M30" i="98"/>
  <c r="L30" i="98"/>
  <c r="K30" i="98"/>
  <c r="J30" i="98"/>
  <c r="I30" i="98"/>
  <c r="H30" i="98"/>
  <c r="G30" i="98"/>
  <c r="F30" i="98"/>
  <c r="E30" i="98"/>
  <c r="D30" i="98"/>
  <c r="C30" i="98"/>
  <c r="B30" i="98"/>
  <c r="BE28" i="98"/>
  <c r="BD28" i="98"/>
  <c r="BC28" i="98"/>
  <c r="BB28" i="98"/>
  <c r="BA28" i="98"/>
  <c r="AZ28" i="98"/>
  <c r="AY28" i="98"/>
  <c r="AX28" i="98"/>
  <c r="AW28" i="98"/>
  <c r="AV28" i="98"/>
  <c r="AU28" i="98"/>
  <c r="AT28" i="98"/>
  <c r="AS28" i="98"/>
  <c r="AR28" i="98"/>
  <c r="AQ28" i="98"/>
  <c r="AP28" i="98"/>
  <c r="AO28" i="98"/>
  <c r="AN28" i="98"/>
  <c r="AM28" i="98"/>
  <c r="AL28" i="98"/>
  <c r="AK28" i="98"/>
  <c r="AJ28" i="98"/>
  <c r="AI28" i="98"/>
  <c r="AH28" i="98"/>
  <c r="AG28" i="98"/>
  <c r="AF28" i="98"/>
  <c r="AE28" i="98"/>
  <c r="AD28" i="98"/>
  <c r="AC28" i="98"/>
  <c r="AB28" i="98"/>
  <c r="AA28" i="98"/>
  <c r="Z28" i="98"/>
  <c r="Y28" i="98"/>
  <c r="X28" i="98"/>
  <c r="W28" i="98"/>
  <c r="V28" i="98"/>
  <c r="U28" i="98"/>
  <c r="T28" i="98"/>
  <c r="S28" i="98"/>
  <c r="R28" i="98"/>
  <c r="Q28" i="98"/>
  <c r="P28" i="98"/>
  <c r="O28" i="98"/>
  <c r="N28" i="98"/>
  <c r="M28" i="98"/>
  <c r="L28" i="98"/>
  <c r="K28" i="98"/>
  <c r="J28" i="98"/>
  <c r="I28" i="98"/>
  <c r="H28" i="98"/>
  <c r="G28" i="98"/>
  <c r="F28" i="98"/>
  <c r="E28" i="98"/>
  <c r="D28" i="98"/>
  <c r="C28" i="98"/>
  <c r="B28" i="98"/>
  <c r="BE27" i="98"/>
  <c r="BD27" i="98"/>
  <c r="BC27" i="98"/>
  <c r="BB27" i="98"/>
  <c r="BA27" i="98"/>
  <c r="AZ27" i="98"/>
  <c r="AY27" i="98"/>
  <c r="AX27" i="98"/>
  <c r="AW27" i="98"/>
  <c r="AV27" i="98"/>
  <c r="AU27" i="98"/>
  <c r="AT27" i="98"/>
  <c r="AS27" i="98"/>
  <c r="AR27" i="98"/>
  <c r="AQ27" i="98"/>
  <c r="AP27" i="98"/>
  <c r="AO27" i="98"/>
  <c r="AN27" i="98"/>
  <c r="AM27" i="98"/>
  <c r="AL27" i="98"/>
  <c r="AK27" i="98"/>
  <c r="AJ27" i="98"/>
  <c r="AI27" i="98"/>
  <c r="AH27" i="98"/>
  <c r="AG27" i="98"/>
  <c r="AF27" i="98"/>
  <c r="AE27" i="98"/>
  <c r="AD27" i="98"/>
  <c r="AC27" i="98"/>
  <c r="AB27" i="98"/>
  <c r="AA27" i="98"/>
  <c r="Z27" i="98"/>
  <c r="Y27" i="98"/>
  <c r="X27" i="98"/>
  <c r="W27" i="98"/>
  <c r="V27" i="98"/>
  <c r="U27" i="98"/>
  <c r="T27" i="98"/>
  <c r="S27" i="98"/>
  <c r="R27" i="98"/>
  <c r="Q27" i="98"/>
  <c r="P27" i="98"/>
  <c r="O27" i="98"/>
  <c r="N27" i="98"/>
  <c r="M27" i="98"/>
  <c r="L27" i="98"/>
  <c r="K27" i="98"/>
  <c r="J27" i="98"/>
  <c r="I27" i="98"/>
  <c r="H27" i="98"/>
  <c r="G27" i="98"/>
  <c r="F27" i="98"/>
  <c r="E27" i="98"/>
  <c r="D27" i="98"/>
  <c r="C27" i="98"/>
  <c r="B27" i="98"/>
  <c r="BE25" i="98"/>
  <c r="BD25" i="98"/>
  <c r="BC25" i="98"/>
  <c r="BB25" i="98"/>
  <c r="BA25" i="98"/>
  <c r="AZ25" i="98"/>
  <c r="AY25" i="98"/>
  <c r="AX25" i="98"/>
  <c r="AW25" i="98"/>
  <c r="AV25" i="98"/>
  <c r="AU25" i="98"/>
  <c r="AT25" i="98"/>
  <c r="AS25" i="98"/>
  <c r="AR25" i="98"/>
  <c r="AQ25" i="98"/>
  <c r="AP25" i="98"/>
  <c r="AO25" i="98"/>
  <c r="AN25" i="98"/>
  <c r="AM25" i="98"/>
  <c r="AL25" i="98"/>
  <c r="AK25" i="98"/>
  <c r="AJ25" i="98"/>
  <c r="AI25" i="98"/>
  <c r="AH25" i="98"/>
  <c r="AG25" i="98"/>
  <c r="AF25" i="98"/>
  <c r="AE25" i="98"/>
  <c r="AD25" i="98"/>
  <c r="AC25" i="98"/>
  <c r="AB25" i="98"/>
  <c r="AA25" i="98"/>
  <c r="Z25" i="98"/>
  <c r="Y25" i="98"/>
  <c r="X25" i="98"/>
  <c r="W25" i="98"/>
  <c r="V25" i="98"/>
  <c r="U25" i="98"/>
  <c r="T25" i="98"/>
  <c r="S25" i="98"/>
  <c r="R25" i="98"/>
  <c r="Q25" i="98"/>
  <c r="P25" i="98"/>
  <c r="O25" i="98"/>
  <c r="N25" i="98"/>
  <c r="M25" i="98"/>
  <c r="L25" i="98"/>
  <c r="K25" i="98"/>
  <c r="J25" i="98"/>
  <c r="I25" i="98"/>
  <c r="H25" i="98"/>
  <c r="G25" i="98"/>
  <c r="F25" i="98"/>
  <c r="E25" i="98"/>
  <c r="D25" i="98"/>
  <c r="C25" i="98"/>
  <c r="B25" i="98"/>
  <c r="BE24" i="98"/>
  <c r="BD24" i="98"/>
  <c r="BC24" i="98"/>
  <c r="BB24" i="98"/>
  <c r="BA24" i="98"/>
  <c r="AZ24" i="98"/>
  <c r="AY24" i="98"/>
  <c r="AX24" i="98"/>
  <c r="AW24" i="98"/>
  <c r="AV24" i="98"/>
  <c r="AU24" i="98"/>
  <c r="AT24" i="98"/>
  <c r="AS24" i="98"/>
  <c r="AR24" i="98"/>
  <c r="AQ24" i="98"/>
  <c r="AP24" i="98"/>
  <c r="AO24" i="98"/>
  <c r="AN24" i="98"/>
  <c r="AM24" i="98"/>
  <c r="AL24" i="98"/>
  <c r="AK24" i="98"/>
  <c r="AJ24" i="98"/>
  <c r="AI24" i="98"/>
  <c r="AH24" i="98"/>
  <c r="AG24" i="98"/>
  <c r="AF24" i="98"/>
  <c r="AE24" i="98"/>
  <c r="AD24" i="98"/>
  <c r="AC24" i="98"/>
  <c r="AB24" i="98"/>
  <c r="AA24" i="98"/>
  <c r="Z24" i="98"/>
  <c r="Y24" i="98"/>
  <c r="X24" i="98"/>
  <c r="W24" i="98"/>
  <c r="V24" i="98"/>
  <c r="U24" i="98"/>
  <c r="T24" i="98"/>
  <c r="S24" i="98"/>
  <c r="R24" i="98"/>
  <c r="Q24" i="98"/>
  <c r="P24" i="98"/>
  <c r="O24" i="98"/>
  <c r="N24" i="98"/>
  <c r="M24" i="98"/>
  <c r="L24" i="98"/>
  <c r="K24" i="98"/>
  <c r="J24" i="98"/>
  <c r="I24" i="98"/>
  <c r="H24" i="98"/>
  <c r="G24" i="98"/>
  <c r="F24" i="98"/>
  <c r="E24" i="98"/>
  <c r="D24" i="98"/>
  <c r="C24" i="98"/>
  <c r="B24" i="98"/>
  <c r="BE21" i="98"/>
  <c r="BD21" i="98"/>
  <c r="BC21" i="98"/>
  <c r="BB21" i="98"/>
  <c r="BA21" i="98"/>
  <c r="AZ21" i="98"/>
  <c r="AY21" i="98"/>
  <c r="AX21" i="98"/>
  <c r="AW21" i="98"/>
  <c r="AV21" i="98"/>
  <c r="AU21" i="98"/>
  <c r="AT21" i="98"/>
  <c r="AS21" i="98"/>
  <c r="AR21" i="98"/>
  <c r="AQ21" i="98"/>
  <c r="AP21" i="98"/>
  <c r="AO21" i="98"/>
  <c r="AN21" i="98"/>
  <c r="AM21" i="98"/>
  <c r="AL21" i="98"/>
  <c r="AK21" i="98"/>
  <c r="AJ21" i="98"/>
  <c r="AI21" i="98"/>
  <c r="AH21" i="98"/>
  <c r="AG21" i="98"/>
  <c r="AF21" i="98"/>
  <c r="AE21" i="98"/>
  <c r="AD21" i="98"/>
  <c r="AC21" i="98"/>
  <c r="AB21" i="98"/>
  <c r="AA21" i="98"/>
  <c r="Z21" i="98"/>
  <c r="Y21" i="98"/>
  <c r="X21" i="98"/>
  <c r="W21" i="98"/>
  <c r="V21" i="98"/>
  <c r="U21" i="98"/>
  <c r="T21" i="98"/>
  <c r="S21" i="98"/>
  <c r="R21" i="98"/>
  <c r="Q21" i="98"/>
  <c r="P21" i="98"/>
  <c r="O21" i="98"/>
  <c r="N21" i="98"/>
  <c r="M21" i="98"/>
  <c r="L21" i="98"/>
  <c r="K21" i="98"/>
  <c r="J21" i="98"/>
  <c r="I21" i="98"/>
  <c r="H21" i="98"/>
  <c r="G21" i="98"/>
  <c r="F21" i="98"/>
  <c r="E21" i="98"/>
  <c r="D21" i="98"/>
  <c r="C21" i="98"/>
  <c r="B21" i="98"/>
  <c r="BE20" i="98"/>
  <c r="BD20" i="98"/>
  <c r="BC20" i="98"/>
  <c r="BB20" i="98"/>
  <c r="BA20" i="98"/>
  <c r="AZ20" i="98"/>
  <c r="AY20" i="98"/>
  <c r="AX20" i="98"/>
  <c r="AW20" i="98"/>
  <c r="AV20" i="98"/>
  <c r="AU20" i="98"/>
  <c r="AT20" i="98"/>
  <c r="AS20" i="98"/>
  <c r="AR20" i="98"/>
  <c r="AQ20" i="98"/>
  <c r="AP20" i="98"/>
  <c r="AO20" i="98"/>
  <c r="AN20" i="98"/>
  <c r="AM20" i="98"/>
  <c r="AL20" i="98"/>
  <c r="AK20" i="98"/>
  <c r="AJ20" i="98"/>
  <c r="AI20" i="98"/>
  <c r="AH20" i="98"/>
  <c r="AG20" i="98"/>
  <c r="AF20" i="98"/>
  <c r="AE20" i="98"/>
  <c r="AD20" i="98"/>
  <c r="AC20" i="98"/>
  <c r="AB20" i="98"/>
  <c r="AA20" i="98"/>
  <c r="Z20" i="98"/>
  <c r="Y20" i="98"/>
  <c r="X20" i="98"/>
  <c r="W20" i="98"/>
  <c r="V20" i="98"/>
  <c r="U20" i="98"/>
  <c r="T20" i="98"/>
  <c r="S20" i="98"/>
  <c r="R20" i="98"/>
  <c r="Q20" i="98"/>
  <c r="P20" i="98"/>
  <c r="O20" i="98"/>
  <c r="N20" i="98"/>
  <c r="M20" i="98"/>
  <c r="L20" i="98"/>
  <c r="K20" i="98"/>
  <c r="J20" i="98"/>
  <c r="I20" i="98"/>
  <c r="H20" i="98"/>
  <c r="G20" i="98"/>
  <c r="F20" i="98"/>
  <c r="E20" i="98"/>
  <c r="D20" i="98"/>
  <c r="C20" i="98"/>
  <c r="B20" i="98"/>
  <c r="BE19" i="98"/>
  <c r="BD19" i="98"/>
  <c r="BC19" i="98"/>
  <c r="BB19" i="98"/>
  <c r="BA19" i="98"/>
  <c r="AZ19" i="98"/>
  <c r="AY19" i="98"/>
  <c r="AX19" i="98"/>
  <c r="AW19" i="98"/>
  <c r="AV19" i="98"/>
  <c r="AU19" i="98"/>
  <c r="AT19" i="98"/>
  <c r="AS19" i="98"/>
  <c r="AR19" i="98"/>
  <c r="AQ19" i="98"/>
  <c r="AP19" i="98"/>
  <c r="AO19" i="98"/>
  <c r="AN19" i="98"/>
  <c r="AM19" i="98"/>
  <c r="AL19" i="98"/>
  <c r="AK19" i="98"/>
  <c r="AJ19" i="98"/>
  <c r="AI19" i="98"/>
  <c r="AH19" i="98"/>
  <c r="AG19" i="98"/>
  <c r="AF19" i="98"/>
  <c r="AE19" i="98"/>
  <c r="AD19" i="98"/>
  <c r="AC19" i="98"/>
  <c r="AB19" i="98"/>
  <c r="AA19" i="98"/>
  <c r="Z19" i="98"/>
  <c r="Y19" i="98"/>
  <c r="X19" i="98"/>
  <c r="W19" i="98"/>
  <c r="V19" i="98"/>
  <c r="U19" i="98"/>
  <c r="T19" i="98"/>
  <c r="S19" i="98"/>
  <c r="R19" i="98"/>
  <c r="Q19" i="98"/>
  <c r="P19" i="98"/>
  <c r="O19" i="98"/>
  <c r="N19" i="98"/>
  <c r="M19" i="98"/>
  <c r="L19" i="98"/>
  <c r="K19" i="98"/>
  <c r="J19" i="98"/>
  <c r="I19" i="98"/>
  <c r="H19" i="98"/>
  <c r="G19" i="98"/>
  <c r="F19" i="98"/>
  <c r="E19" i="98"/>
  <c r="D19" i="98"/>
  <c r="C19" i="98"/>
  <c r="B19" i="98"/>
  <c r="BE18" i="98"/>
  <c r="BD18" i="98"/>
  <c r="BC18" i="98"/>
  <c r="BB18" i="98"/>
  <c r="BA18" i="98"/>
  <c r="AZ18" i="98"/>
  <c r="AY18" i="98"/>
  <c r="AX18" i="98"/>
  <c r="AW18" i="98"/>
  <c r="AV18" i="98"/>
  <c r="AU18" i="98"/>
  <c r="AT18" i="98"/>
  <c r="AS18" i="98"/>
  <c r="AR18" i="98"/>
  <c r="AQ18" i="98"/>
  <c r="AP18" i="98"/>
  <c r="AO18" i="98"/>
  <c r="AN18" i="98"/>
  <c r="AM18" i="98"/>
  <c r="AL18" i="98"/>
  <c r="AK18" i="98"/>
  <c r="AJ18" i="98"/>
  <c r="AI18" i="98"/>
  <c r="AH18" i="98"/>
  <c r="AG18" i="98"/>
  <c r="AF18" i="98"/>
  <c r="AE18" i="98"/>
  <c r="AD18" i="98"/>
  <c r="AC18" i="98"/>
  <c r="AB18" i="98"/>
  <c r="AA18" i="98"/>
  <c r="Z18" i="98"/>
  <c r="Y18" i="98"/>
  <c r="X18" i="98"/>
  <c r="W18" i="98"/>
  <c r="V18" i="98"/>
  <c r="U18" i="98"/>
  <c r="T18" i="98"/>
  <c r="S18" i="98"/>
  <c r="R18" i="98"/>
  <c r="Q18" i="98"/>
  <c r="P18" i="98"/>
  <c r="O18" i="98"/>
  <c r="N18" i="98"/>
  <c r="M18" i="98"/>
  <c r="L18" i="98"/>
  <c r="K18" i="98"/>
  <c r="J18" i="98"/>
  <c r="I18" i="98"/>
  <c r="H18" i="98"/>
  <c r="G18" i="98"/>
  <c r="F18" i="98"/>
  <c r="E18" i="98"/>
  <c r="D18" i="98"/>
  <c r="C18" i="98"/>
  <c r="B18" i="98"/>
  <c r="BE16" i="98"/>
  <c r="BD16" i="98"/>
  <c r="BC16" i="98"/>
  <c r="BB16" i="98"/>
  <c r="BA16" i="98"/>
  <c r="AZ16" i="98"/>
  <c r="AY16" i="98"/>
  <c r="AX16" i="98"/>
  <c r="AW16" i="98"/>
  <c r="AV16" i="98"/>
  <c r="AU16" i="98"/>
  <c r="AT16" i="98"/>
  <c r="AS16" i="98"/>
  <c r="AR16" i="98"/>
  <c r="AQ16" i="98"/>
  <c r="AP16" i="98"/>
  <c r="AO16" i="98"/>
  <c r="AN16" i="98"/>
  <c r="AM16" i="98"/>
  <c r="AL16" i="98"/>
  <c r="AK16" i="98"/>
  <c r="AJ16" i="98"/>
  <c r="AI16" i="98"/>
  <c r="AH16" i="98"/>
  <c r="AG16" i="98"/>
  <c r="AF16" i="98"/>
  <c r="AE16" i="98"/>
  <c r="AD16" i="98"/>
  <c r="AC16" i="98"/>
  <c r="AB16" i="98"/>
  <c r="AA16" i="98"/>
  <c r="Z16" i="98"/>
  <c r="Y16" i="98"/>
  <c r="X16" i="98"/>
  <c r="W16" i="98"/>
  <c r="V16" i="98"/>
  <c r="U16" i="98"/>
  <c r="T16" i="98"/>
  <c r="S16" i="98"/>
  <c r="R16" i="98"/>
  <c r="Q16" i="98"/>
  <c r="P16" i="98"/>
  <c r="O16" i="98"/>
  <c r="N16" i="98"/>
  <c r="M16" i="98"/>
  <c r="L16" i="98"/>
  <c r="K16" i="98"/>
  <c r="J16" i="98"/>
  <c r="I16" i="98"/>
  <c r="H16" i="98"/>
  <c r="G16" i="98"/>
  <c r="F16" i="98"/>
  <c r="E16" i="98"/>
  <c r="D16" i="98"/>
  <c r="C16" i="98"/>
  <c r="B16" i="98"/>
  <c r="BE15" i="98"/>
  <c r="BD15" i="98"/>
  <c r="BC15" i="98"/>
  <c r="BB15" i="98"/>
  <c r="BA15" i="98"/>
  <c r="AZ15" i="98"/>
  <c r="AY15" i="98"/>
  <c r="AX15" i="98"/>
  <c r="AW15" i="98"/>
  <c r="AV15" i="98"/>
  <c r="AU15" i="98"/>
  <c r="AT15" i="98"/>
  <c r="AS15" i="98"/>
  <c r="AR15" i="98"/>
  <c r="AQ15" i="98"/>
  <c r="AP15" i="98"/>
  <c r="AO15" i="98"/>
  <c r="AN15" i="98"/>
  <c r="AM15" i="98"/>
  <c r="AL15" i="98"/>
  <c r="AK15" i="98"/>
  <c r="AJ15" i="98"/>
  <c r="AI15" i="98"/>
  <c r="AH15" i="98"/>
  <c r="AG15" i="98"/>
  <c r="AF15" i="98"/>
  <c r="AE15" i="98"/>
  <c r="AD15" i="98"/>
  <c r="AC15" i="98"/>
  <c r="AB15" i="98"/>
  <c r="AA15" i="98"/>
  <c r="Z15" i="98"/>
  <c r="Y15" i="98"/>
  <c r="X15" i="98"/>
  <c r="W15" i="98"/>
  <c r="V15" i="98"/>
  <c r="U15" i="98"/>
  <c r="T15" i="98"/>
  <c r="S15" i="98"/>
  <c r="R15" i="98"/>
  <c r="Q15" i="98"/>
  <c r="P15" i="98"/>
  <c r="O15" i="98"/>
  <c r="N15" i="98"/>
  <c r="M15" i="98"/>
  <c r="L15" i="98"/>
  <c r="K15" i="98"/>
  <c r="J15" i="98"/>
  <c r="I15" i="98"/>
  <c r="H15" i="98"/>
  <c r="G15" i="98"/>
  <c r="F15" i="98"/>
  <c r="E15" i="98"/>
  <c r="D15" i="98"/>
  <c r="C15" i="98"/>
  <c r="B15" i="98"/>
  <c r="BE13" i="98"/>
  <c r="BD13" i="98"/>
  <c r="BC13" i="98"/>
  <c r="BB13" i="98"/>
  <c r="BA13" i="98"/>
  <c r="AZ13" i="98"/>
  <c r="AY13" i="98"/>
  <c r="AX13" i="98"/>
  <c r="AW13" i="98"/>
  <c r="AV13" i="98"/>
  <c r="AU13" i="98"/>
  <c r="AT13" i="98"/>
  <c r="AS13" i="98"/>
  <c r="AR13" i="98"/>
  <c r="AQ13" i="98"/>
  <c r="AP13" i="98"/>
  <c r="AO13" i="98"/>
  <c r="AN13" i="98"/>
  <c r="AM13" i="98"/>
  <c r="AL13" i="98"/>
  <c r="AK13" i="98"/>
  <c r="AJ13" i="98"/>
  <c r="AI13" i="98"/>
  <c r="AH13" i="98"/>
  <c r="AG13" i="98"/>
  <c r="AF13" i="98"/>
  <c r="AE13" i="98"/>
  <c r="AD13" i="98"/>
  <c r="AC13" i="98"/>
  <c r="AB13" i="98"/>
  <c r="AA13" i="98"/>
  <c r="Z13" i="98"/>
  <c r="Y13" i="98"/>
  <c r="X13" i="98"/>
  <c r="W13" i="98"/>
  <c r="V13" i="98"/>
  <c r="U13" i="98"/>
  <c r="T13" i="98"/>
  <c r="S13" i="98"/>
  <c r="R13" i="98"/>
  <c r="Q13" i="98"/>
  <c r="P13" i="98"/>
  <c r="O13" i="98"/>
  <c r="N13" i="98"/>
  <c r="M13" i="98"/>
  <c r="L13" i="98"/>
  <c r="K13" i="98"/>
  <c r="J13" i="98"/>
  <c r="I13" i="98"/>
  <c r="H13" i="98"/>
  <c r="G13" i="98"/>
  <c r="F13" i="98"/>
  <c r="E13" i="98"/>
  <c r="D13" i="98"/>
  <c r="C13" i="98"/>
  <c r="B13" i="98"/>
  <c r="BE12" i="98"/>
  <c r="BD12" i="98"/>
  <c r="BC12" i="98"/>
  <c r="BB12" i="98"/>
  <c r="BA12" i="98"/>
  <c r="AZ12" i="98"/>
  <c r="AY12" i="98"/>
  <c r="AX12" i="98"/>
  <c r="AW12" i="98"/>
  <c r="AV12" i="98"/>
  <c r="AU12" i="98"/>
  <c r="AT12" i="98"/>
  <c r="AS12" i="98"/>
  <c r="AR12" i="98"/>
  <c r="AQ12" i="98"/>
  <c r="AP12" i="98"/>
  <c r="AO12" i="98"/>
  <c r="AN12" i="98"/>
  <c r="AM12" i="98"/>
  <c r="AL12" i="98"/>
  <c r="AK12" i="98"/>
  <c r="AJ12" i="98"/>
  <c r="AI12" i="98"/>
  <c r="AH12" i="98"/>
  <c r="AG12" i="98"/>
  <c r="AF12" i="98"/>
  <c r="AE12" i="98"/>
  <c r="AD12" i="98"/>
  <c r="AC12" i="98"/>
  <c r="AB12" i="98"/>
  <c r="AA12" i="98"/>
  <c r="Z12" i="98"/>
  <c r="Y12" i="98"/>
  <c r="X12" i="98"/>
  <c r="W12" i="98"/>
  <c r="V12" i="98"/>
  <c r="U12" i="98"/>
  <c r="T12" i="98"/>
  <c r="S12" i="98"/>
  <c r="R12" i="98"/>
  <c r="Q12" i="98"/>
  <c r="P12" i="98"/>
  <c r="O12" i="98"/>
  <c r="N12" i="98"/>
  <c r="M12" i="98"/>
  <c r="L12" i="98"/>
  <c r="K12" i="98"/>
  <c r="J12" i="98"/>
  <c r="I12" i="98"/>
  <c r="H12" i="98"/>
  <c r="G12" i="98"/>
  <c r="F12" i="98"/>
  <c r="E12" i="98"/>
  <c r="D12" i="98"/>
  <c r="C12" i="98"/>
  <c r="B12" i="98"/>
  <c r="BE10" i="98"/>
  <c r="BD10" i="98"/>
  <c r="BC10" i="98"/>
  <c r="BB10" i="98"/>
  <c r="BA10" i="98"/>
  <c r="AZ10" i="98"/>
  <c r="AY10" i="98"/>
  <c r="AX10" i="98"/>
  <c r="AW10" i="98"/>
  <c r="AV10" i="98"/>
  <c r="AU10" i="98"/>
  <c r="AT10" i="98"/>
  <c r="AS10" i="98"/>
  <c r="AR10" i="98"/>
  <c r="AQ10" i="98"/>
  <c r="AP10" i="98"/>
  <c r="AO10" i="98"/>
  <c r="AN10" i="98"/>
  <c r="AM10" i="98"/>
  <c r="AL10" i="98"/>
  <c r="AK10" i="98"/>
  <c r="AJ10" i="98"/>
  <c r="AI10" i="98"/>
  <c r="AH10" i="98"/>
  <c r="AG10" i="98"/>
  <c r="AF10" i="98"/>
  <c r="AE10" i="98"/>
  <c r="AD10" i="98"/>
  <c r="AC10" i="98"/>
  <c r="AB10" i="98"/>
  <c r="AA10" i="98"/>
  <c r="Z10" i="98"/>
  <c r="Y10" i="98"/>
  <c r="X10" i="98"/>
  <c r="W10" i="98"/>
  <c r="V10" i="98"/>
  <c r="U10" i="98"/>
  <c r="T10" i="98"/>
  <c r="S10" i="98"/>
  <c r="R10" i="98"/>
  <c r="Q10" i="98"/>
  <c r="P10" i="98"/>
  <c r="O10" i="98"/>
  <c r="N10" i="98"/>
  <c r="M10" i="98"/>
  <c r="L10" i="98"/>
  <c r="K10" i="98"/>
  <c r="J10" i="98"/>
  <c r="I10" i="98"/>
  <c r="H10" i="98"/>
  <c r="G10" i="98"/>
  <c r="F10" i="98"/>
  <c r="E10" i="98"/>
  <c r="D10" i="98"/>
  <c r="C10" i="98"/>
  <c r="B10" i="98"/>
  <c r="BE9" i="98"/>
  <c r="BD9" i="98"/>
  <c r="BC9" i="98"/>
  <c r="BB9" i="98"/>
  <c r="BA9" i="98"/>
  <c r="AZ9" i="98"/>
  <c r="AY9" i="98"/>
  <c r="AX9" i="98"/>
  <c r="AW9" i="98"/>
  <c r="AV9" i="98"/>
  <c r="AU9" i="98"/>
  <c r="AT9" i="98"/>
  <c r="AS9" i="98"/>
  <c r="AR9" i="98"/>
  <c r="AQ9" i="98"/>
  <c r="AP9" i="98"/>
  <c r="AO9" i="98"/>
  <c r="AN9" i="98"/>
  <c r="AM9" i="98"/>
  <c r="AL9" i="98"/>
  <c r="AK9" i="98"/>
  <c r="AJ9" i="98"/>
  <c r="AI9" i="98"/>
  <c r="AH9" i="98"/>
  <c r="AG9" i="98"/>
  <c r="AF9" i="98"/>
  <c r="AE9" i="98"/>
  <c r="AD9" i="98"/>
  <c r="AC9" i="98"/>
  <c r="AB9" i="98"/>
  <c r="AA9" i="98"/>
  <c r="Z9" i="98"/>
  <c r="Y9" i="98"/>
  <c r="X9" i="98"/>
  <c r="W9" i="98"/>
  <c r="V9" i="98"/>
  <c r="U9" i="98"/>
  <c r="T9" i="98"/>
  <c r="S9" i="98"/>
  <c r="R9" i="98"/>
  <c r="Q9" i="98"/>
  <c r="P9" i="98"/>
  <c r="O9" i="98"/>
  <c r="N9" i="98"/>
  <c r="M9" i="98"/>
  <c r="L9" i="98"/>
  <c r="K9" i="98"/>
  <c r="J9" i="98"/>
  <c r="I9" i="98"/>
  <c r="H9" i="98"/>
  <c r="G9" i="98"/>
  <c r="F9" i="98"/>
  <c r="E9" i="98"/>
  <c r="D9" i="98"/>
  <c r="C9" i="98"/>
  <c r="B9" i="98"/>
  <c r="BE7" i="98"/>
  <c r="BD7" i="98"/>
  <c r="BC7" i="98"/>
  <c r="BB7" i="98"/>
  <c r="BA7" i="98"/>
  <c r="AZ7" i="98"/>
  <c r="AY7" i="98"/>
  <c r="AX7" i="98"/>
  <c r="AW7" i="98"/>
  <c r="AV7" i="98"/>
  <c r="AU7" i="98"/>
  <c r="AT7" i="98"/>
  <c r="AS7" i="98"/>
  <c r="AR7" i="98"/>
  <c r="AQ7" i="98"/>
  <c r="AP7" i="98"/>
  <c r="AO7" i="98"/>
  <c r="AN7" i="98"/>
  <c r="AM7" i="98"/>
  <c r="AL7" i="98"/>
  <c r="AK7" i="98"/>
  <c r="AJ7" i="98"/>
  <c r="AI7" i="98"/>
  <c r="AH7" i="98"/>
  <c r="AG7" i="98"/>
  <c r="AF7" i="98"/>
  <c r="AE7" i="98"/>
  <c r="AD7" i="98"/>
  <c r="AC7" i="98"/>
  <c r="AB7" i="98"/>
  <c r="AA7" i="98"/>
  <c r="Z7" i="98"/>
  <c r="Y7" i="98"/>
  <c r="X7" i="98"/>
  <c r="W7" i="98"/>
  <c r="V7" i="98"/>
  <c r="U7" i="98"/>
  <c r="T7" i="98"/>
  <c r="S7" i="98"/>
  <c r="R7" i="98"/>
  <c r="Q7" i="98"/>
  <c r="P7" i="98"/>
  <c r="O7" i="98"/>
  <c r="N7" i="98"/>
  <c r="M7" i="98"/>
  <c r="L7" i="98"/>
  <c r="K7" i="98"/>
  <c r="J7" i="98"/>
  <c r="I7" i="98"/>
  <c r="H7" i="98"/>
  <c r="G7" i="98"/>
  <c r="F7" i="98"/>
  <c r="E7" i="98"/>
  <c r="D7" i="98"/>
  <c r="C7" i="98"/>
  <c r="B7" i="98"/>
  <c r="BE6" i="98"/>
  <c r="BD6" i="98"/>
  <c r="BC6" i="98"/>
  <c r="BB6" i="98"/>
  <c r="BA6" i="98"/>
  <c r="AZ6" i="98"/>
  <c r="AY6" i="98"/>
  <c r="AX6" i="98"/>
  <c r="AW6" i="98"/>
  <c r="AV6" i="98"/>
  <c r="AU6" i="98"/>
  <c r="AT6" i="98"/>
  <c r="AS6" i="98"/>
  <c r="AR6" i="98"/>
  <c r="AQ6" i="98"/>
  <c r="AP6" i="98"/>
  <c r="AO6" i="98"/>
  <c r="AN6" i="98"/>
  <c r="AM6" i="98"/>
  <c r="AL6" i="98"/>
  <c r="AK6" i="98"/>
  <c r="AJ6" i="98"/>
  <c r="AI6" i="98"/>
  <c r="AH6" i="98"/>
  <c r="AG6" i="98"/>
  <c r="AF6" i="98"/>
  <c r="AE6" i="98"/>
  <c r="AD6" i="98"/>
  <c r="AC6" i="98"/>
  <c r="AB6" i="98"/>
  <c r="AA6" i="98"/>
  <c r="Z6" i="98"/>
  <c r="Y6" i="98"/>
  <c r="X6" i="98"/>
  <c r="W6" i="98"/>
  <c r="V6" i="98"/>
  <c r="U6" i="98"/>
  <c r="T6" i="98"/>
  <c r="S6" i="98"/>
  <c r="R6" i="98"/>
  <c r="Q6" i="98"/>
  <c r="P6" i="98"/>
  <c r="O6" i="98"/>
  <c r="N6" i="98"/>
  <c r="M6" i="98"/>
  <c r="L6" i="98"/>
  <c r="K6" i="98"/>
  <c r="J6" i="98"/>
  <c r="I6" i="98"/>
  <c r="H6" i="98"/>
  <c r="G6" i="98"/>
  <c r="F6" i="98"/>
  <c r="E6" i="98"/>
  <c r="D6" i="98"/>
  <c r="C6" i="98"/>
  <c r="B6" i="98"/>
  <c r="BE4" i="98"/>
  <c r="BD4" i="98"/>
  <c r="BC4" i="98"/>
  <c r="BB4" i="98"/>
  <c r="BA4" i="98"/>
  <c r="AZ4" i="98"/>
  <c r="AY4" i="98"/>
  <c r="AX4" i="98"/>
  <c r="AW4" i="98"/>
  <c r="AV4" i="98"/>
  <c r="AU4" i="98"/>
  <c r="AT4" i="98"/>
  <c r="AS4" i="98"/>
  <c r="AR4" i="98"/>
  <c r="AQ4" i="98"/>
  <c r="AP4" i="98"/>
  <c r="AO4" i="98"/>
  <c r="AN4" i="98"/>
  <c r="AM4" i="98"/>
  <c r="AL4" i="98"/>
  <c r="AK4" i="98"/>
  <c r="AJ4" i="98"/>
  <c r="AI4" i="98"/>
  <c r="AH4" i="98"/>
  <c r="AG4" i="98"/>
  <c r="AF4" i="98"/>
  <c r="AE4" i="98"/>
  <c r="AD4" i="98"/>
  <c r="AC4" i="98"/>
  <c r="AB4" i="98"/>
  <c r="AA4" i="98"/>
  <c r="Z4" i="98"/>
  <c r="Y4" i="98"/>
  <c r="X4" i="98"/>
  <c r="W4" i="98"/>
  <c r="V4" i="98"/>
  <c r="U4" i="98"/>
  <c r="T4" i="98"/>
  <c r="S4" i="98"/>
  <c r="R4" i="98"/>
  <c r="Q4" i="98"/>
  <c r="P4" i="98"/>
  <c r="O4" i="98"/>
  <c r="N4" i="98"/>
  <c r="M4" i="98"/>
  <c r="L4" i="98"/>
  <c r="K4" i="98"/>
  <c r="J4" i="98"/>
  <c r="I4" i="98"/>
  <c r="H4" i="98"/>
  <c r="G4" i="98"/>
  <c r="F4" i="98"/>
  <c r="E4" i="98"/>
  <c r="D4" i="98"/>
  <c r="C4" i="98"/>
  <c r="B4" i="98"/>
  <c r="BE3" i="98"/>
  <c r="BD3" i="98"/>
  <c r="BC3" i="98"/>
  <c r="BB3" i="98"/>
  <c r="BA3" i="98"/>
  <c r="AZ3" i="98"/>
  <c r="AY3" i="98"/>
  <c r="AX3" i="98"/>
  <c r="AW3" i="98"/>
  <c r="AV3" i="98"/>
  <c r="AU3" i="98"/>
  <c r="AT3" i="98"/>
  <c r="AS3" i="98"/>
  <c r="AR3" i="98"/>
  <c r="AQ3" i="98"/>
  <c r="AP3" i="98"/>
  <c r="AO3" i="98"/>
  <c r="AN3" i="98"/>
  <c r="AM3" i="98"/>
  <c r="AL3" i="98"/>
  <c r="AK3" i="98"/>
  <c r="AJ3" i="98"/>
  <c r="AI3" i="98"/>
  <c r="AH3" i="98"/>
  <c r="AG3" i="98"/>
  <c r="AF3" i="98"/>
  <c r="AE3" i="98"/>
  <c r="AD3" i="98"/>
  <c r="AC3" i="98"/>
  <c r="AB3" i="98"/>
  <c r="AA3" i="98"/>
  <c r="Z3" i="98"/>
  <c r="Y3" i="98"/>
  <c r="X3" i="98"/>
  <c r="W3" i="98"/>
  <c r="V3" i="98"/>
  <c r="U3" i="98"/>
  <c r="T3" i="98"/>
  <c r="S3" i="98"/>
  <c r="R3" i="98"/>
  <c r="Q3" i="98"/>
  <c r="P3" i="98"/>
  <c r="O3" i="98"/>
  <c r="N3" i="98"/>
  <c r="M3" i="98"/>
  <c r="L3" i="98"/>
  <c r="K3" i="98"/>
  <c r="J3" i="98"/>
  <c r="I3" i="98"/>
  <c r="H3" i="98"/>
  <c r="G3" i="98"/>
  <c r="F3" i="98"/>
  <c r="E3" i="98"/>
  <c r="D3" i="98"/>
  <c r="C3" i="98"/>
  <c r="B3" i="98"/>
  <c r="BE42" i="106"/>
  <c r="BD42" i="106"/>
  <c r="BC42" i="106"/>
  <c r="BB42" i="106"/>
  <c r="BA42" i="106"/>
  <c r="AZ42" i="106"/>
  <c r="AY42" i="106"/>
  <c r="AX42" i="106"/>
  <c r="AW42" i="106"/>
  <c r="AV42" i="106"/>
  <c r="AU42" i="106"/>
  <c r="AT42" i="106"/>
  <c r="AS42" i="106"/>
  <c r="AR42" i="106"/>
  <c r="AQ42" i="106"/>
  <c r="AP42" i="106"/>
  <c r="AO42" i="106"/>
  <c r="AN42" i="106"/>
  <c r="AM42" i="106"/>
  <c r="AL42" i="106"/>
  <c r="AK42" i="106"/>
  <c r="AJ42" i="106"/>
  <c r="AI42" i="106"/>
  <c r="AH42" i="106"/>
  <c r="AG42" i="106"/>
  <c r="AF42" i="106"/>
  <c r="AE42" i="106"/>
  <c r="AD42" i="106"/>
  <c r="AC42" i="106"/>
  <c r="AB42" i="106"/>
  <c r="AA42" i="106"/>
  <c r="Z42" i="106"/>
  <c r="Y42" i="106"/>
  <c r="X42" i="106"/>
  <c r="W42" i="106"/>
  <c r="V42" i="106"/>
  <c r="U42" i="106"/>
  <c r="T42" i="106"/>
  <c r="S42" i="106"/>
  <c r="R42" i="106"/>
  <c r="Q42" i="106"/>
  <c r="P42" i="106"/>
  <c r="O42" i="106"/>
  <c r="N42" i="106"/>
  <c r="M42" i="106"/>
  <c r="L42" i="106"/>
  <c r="K42" i="106"/>
  <c r="J42" i="106"/>
  <c r="I42" i="106"/>
  <c r="H42" i="106"/>
  <c r="G42" i="106"/>
  <c r="F42" i="106"/>
  <c r="E42" i="106"/>
  <c r="D42" i="106"/>
  <c r="C42" i="106"/>
  <c r="B42" i="106"/>
  <c r="BE41" i="106"/>
  <c r="BD41" i="106"/>
  <c r="BC41" i="106"/>
  <c r="BB41" i="106"/>
  <c r="BA41" i="106"/>
  <c r="AZ41" i="106"/>
  <c r="AY41" i="106"/>
  <c r="AX41" i="106"/>
  <c r="AW41" i="106"/>
  <c r="AV41" i="106"/>
  <c r="AU41" i="106"/>
  <c r="AT41" i="106"/>
  <c r="AS41" i="106"/>
  <c r="AR41" i="106"/>
  <c r="AQ41" i="106"/>
  <c r="AP41" i="106"/>
  <c r="AO41" i="106"/>
  <c r="AN41" i="106"/>
  <c r="AM41" i="106"/>
  <c r="AL41" i="106"/>
  <c r="AK41" i="106"/>
  <c r="AJ41" i="106"/>
  <c r="AI41" i="106"/>
  <c r="AH41" i="106"/>
  <c r="AG41" i="106"/>
  <c r="AF41" i="106"/>
  <c r="AE41" i="106"/>
  <c r="AD41" i="106"/>
  <c r="AC41" i="106"/>
  <c r="AB41" i="106"/>
  <c r="AA41" i="106"/>
  <c r="Z41" i="106"/>
  <c r="Y41" i="106"/>
  <c r="X41" i="106"/>
  <c r="W41" i="106"/>
  <c r="V41" i="106"/>
  <c r="U41" i="106"/>
  <c r="T41" i="106"/>
  <c r="S41" i="106"/>
  <c r="R41" i="106"/>
  <c r="Q41" i="106"/>
  <c r="P41" i="106"/>
  <c r="O41" i="106"/>
  <c r="N41" i="106"/>
  <c r="M41" i="106"/>
  <c r="L41" i="106"/>
  <c r="K41" i="106"/>
  <c r="J41" i="106"/>
  <c r="I41" i="106"/>
  <c r="H41" i="106"/>
  <c r="G41" i="106"/>
  <c r="F41" i="106"/>
  <c r="E41" i="106"/>
  <c r="D41" i="106"/>
  <c r="C41" i="106"/>
  <c r="B41" i="106"/>
  <c r="BE40" i="106"/>
  <c r="BD40" i="106"/>
  <c r="BC40" i="106"/>
  <c r="BB40" i="106"/>
  <c r="BA40" i="106"/>
  <c r="AZ40" i="106"/>
  <c r="AY40" i="106"/>
  <c r="AX40" i="106"/>
  <c r="AW40" i="106"/>
  <c r="AV40" i="106"/>
  <c r="AU40" i="106"/>
  <c r="AT40" i="106"/>
  <c r="AS40" i="106"/>
  <c r="AR40" i="106"/>
  <c r="AQ40" i="106"/>
  <c r="AP40" i="106"/>
  <c r="AO40" i="106"/>
  <c r="AN40" i="106"/>
  <c r="AM40" i="106"/>
  <c r="AL40" i="106"/>
  <c r="AK40" i="106"/>
  <c r="AJ40" i="106"/>
  <c r="AI40" i="106"/>
  <c r="AH40" i="106"/>
  <c r="AG40" i="106"/>
  <c r="AF40" i="106"/>
  <c r="AE40" i="106"/>
  <c r="AD40" i="106"/>
  <c r="AC40" i="106"/>
  <c r="AB40" i="106"/>
  <c r="AA40" i="106"/>
  <c r="Z40" i="106"/>
  <c r="Y40" i="106"/>
  <c r="X40" i="106"/>
  <c r="W40" i="106"/>
  <c r="V40" i="106"/>
  <c r="U40" i="106"/>
  <c r="T40" i="106"/>
  <c r="S40" i="106"/>
  <c r="R40" i="106"/>
  <c r="Q40" i="106"/>
  <c r="P40" i="106"/>
  <c r="O40" i="106"/>
  <c r="N40" i="106"/>
  <c r="M40" i="106"/>
  <c r="L40" i="106"/>
  <c r="K40" i="106"/>
  <c r="J40" i="106"/>
  <c r="I40" i="106"/>
  <c r="H40" i="106"/>
  <c r="G40" i="106"/>
  <c r="F40" i="106"/>
  <c r="E40" i="106"/>
  <c r="D40" i="106"/>
  <c r="C40" i="106"/>
  <c r="B40" i="106"/>
  <c r="BE39" i="106"/>
  <c r="BD39" i="106"/>
  <c r="BC39" i="106"/>
  <c r="BB39" i="106"/>
  <c r="BA39" i="106"/>
  <c r="AZ39" i="106"/>
  <c r="AY39" i="106"/>
  <c r="AX39" i="106"/>
  <c r="AW39" i="106"/>
  <c r="AV39" i="106"/>
  <c r="AU39" i="106"/>
  <c r="AT39" i="106"/>
  <c r="AS39" i="106"/>
  <c r="AR39" i="106"/>
  <c r="AQ39" i="106"/>
  <c r="AP39" i="106"/>
  <c r="AO39" i="106"/>
  <c r="AN39" i="106"/>
  <c r="AM39" i="106"/>
  <c r="AL39" i="106"/>
  <c r="AK39" i="106"/>
  <c r="AJ39" i="106"/>
  <c r="AI39" i="106"/>
  <c r="AH39" i="106"/>
  <c r="AG39" i="106"/>
  <c r="AF39" i="106"/>
  <c r="AE39" i="106"/>
  <c r="AD39" i="106"/>
  <c r="AC39" i="106"/>
  <c r="AB39" i="106"/>
  <c r="AA39" i="106"/>
  <c r="Z39" i="106"/>
  <c r="Y39" i="106"/>
  <c r="X39" i="106"/>
  <c r="W39" i="106"/>
  <c r="V39" i="106"/>
  <c r="U39" i="106"/>
  <c r="T39" i="106"/>
  <c r="S39" i="106"/>
  <c r="R39" i="106"/>
  <c r="Q39" i="106"/>
  <c r="P39" i="106"/>
  <c r="O39" i="106"/>
  <c r="N39" i="106"/>
  <c r="M39" i="106"/>
  <c r="L39" i="106"/>
  <c r="K39" i="106"/>
  <c r="J39" i="106"/>
  <c r="I39" i="106"/>
  <c r="H39" i="106"/>
  <c r="G39" i="106"/>
  <c r="F39" i="106"/>
  <c r="E39" i="106"/>
  <c r="D39" i="106"/>
  <c r="C39" i="106"/>
  <c r="B39" i="106"/>
  <c r="BE37" i="106"/>
  <c r="BD37" i="106"/>
  <c r="BC37" i="106"/>
  <c r="BB37" i="106"/>
  <c r="BA37" i="106"/>
  <c r="AZ37" i="106"/>
  <c r="AY37" i="106"/>
  <c r="AX37" i="106"/>
  <c r="AW37" i="106"/>
  <c r="AV37" i="106"/>
  <c r="AU37" i="106"/>
  <c r="AT37" i="106"/>
  <c r="AS37" i="106"/>
  <c r="AR37" i="106"/>
  <c r="AQ37" i="106"/>
  <c r="AP37" i="106"/>
  <c r="AO37" i="106"/>
  <c r="AN37" i="106"/>
  <c r="AM37" i="106"/>
  <c r="AL37" i="106"/>
  <c r="AK37" i="106"/>
  <c r="AJ37" i="106"/>
  <c r="AI37" i="106"/>
  <c r="AH37" i="106"/>
  <c r="AG37" i="106"/>
  <c r="AF37" i="106"/>
  <c r="AE37" i="106"/>
  <c r="AD37" i="106"/>
  <c r="AC37" i="106"/>
  <c r="AB37" i="106"/>
  <c r="AA37" i="106"/>
  <c r="Z37" i="106"/>
  <c r="Y37" i="106"/>
  <c r="X37" i="106"/>
  <c r="W37" i="106"/>
  <c r="V37" i="106"/>
  <c r="U37" i="106"/>
  <c r="T37" i="106"/>
  <c r="S37" i="106"/>
  <c r="R37" i="106"/>
  <c r="Q37" i="106"/>
  <c r="P37" i="106"/>
  <c r="O37" i="106"/>
  <c r="N37" i="106"/>
  <c r="M37" i="106"/>
  <c r="L37" i="106"/>
  <c r="K37" i="106"/>
  <c r="J37" i="106"/>
  <c r="I37" i="106"/>
  <c r="H37" i="106"/>
  <c r="G37" i="106"/>
  <c r="F37" i="106"/>
  <c r="E37" i="106"/>
  <c r="D37" i="106"/>
  <c r="C37" i="106"/>
  <c r="B37" i="106"/>
  <c r="BE36" i="106"/>
  <c r="BD36" i="106"/>
  <c r="BC36" i="106"/>
  <c r="BB36" i="106"/>
  <c r="BA36" i="106"/>
  <c r="AZ36" i="106"/>
  <c r="AY36" i="106"/>
  <c r="AX36" i="106"/>
  <c r="AW36" i="106"/>
  <c r="AV36" i="106"/>
  <c r="AU36" i="106"/>
  <c r="AT36" i="106"/>
  <c r="AS36" i="106"/>
  <c r="AR36" i="106"/>
  <c r="AQ36" i="106"/>
  <c r="AP36" i="106"/>
  <c r="AO36" i="106"/>
  <c r="AN36" i="106"/>
  <c r="AM36" i="106"/>
  <c r="AL36" i="106"/>
  <c r="AK36" i="106"/>
  <c r="AJ36" i="106"/>
  <c r="AI36" i="106"/>
  <c r="AH36" i="106"/>
  <c r="AG36" i="106"/>
  <c r="AF36" i="106"/>
  <c r="AE36" i="106"/>
  <c r="AD36" i="106"/>
  <c r="AC36" i="106"/>
  <c r="AB36" i="106"/>
  <c r="AA36" i="106"/>
  <c r="Z36" i="106"/>
  <c r="Y36" i="106"/>
  <c r="X36" i="106"/>
  <c r="W36" i="106"/>
  <c r="V36" i="106"/>
  <c r="U36" i="106"/>
  <c r="T36" i="106"/>
  <c r="S36" i="106"/>
  <c r="R36" i="106"/>
  <c r="Q36" i="106"/>
  <c r="P36" i="106"/>
  <c r="O36" i="106"/>
  <c r="N36" i="106"/>
  <c r="M36" i="106"/>
  <c r="L36" i="106"/>
  <c r="K36" i="106"/>
  <c r="J36" i="106"/>
  <c r="I36" i="106"/>
  <c r="H36" i="106"/>
  <c r="G36" i="106"/>
  <c r="F36" i="106"/>
  <c r="E36" i="106"/>
  <c r="D36" i="106"/>
  <c r="C36" i="106"/>
  <c r="B36" i="106"/>
  <c r="BE34" i="106"/>
  <c r="BD34" i="106"/>
  <c r="BC34" i="106"/>
  <c r="BB34" i="106"/>
  <c r="BA34" i="106"/>
  <c r="AZ34" i="106"/>
  <c r="AY34" i="106"/>
  <c r="AX34" i="106"/>
  <c r="AW34" i="106"/>
  <c r="AV34" i="106"/>
  <c r="AU34" i="106"/>
  <c r="AT34" i="106"/>
  <c r="AS34" i="106"/>
  <c r="AR34" i="106"/>
  <c r="AQ34" i="106"/>
  <c r="AP34" i="106"/>
  <c r="AO34" i="106"/>
  <c r="AN34" i="106"/>
  <c r="AM34" i="106"/>
  <c r="AL34" i="106"/>
  <c r="AK34" i="106"/>
  <c r="AJ34" i="106"/>
  <c r="AI34" i="106"/>
  <c r="AH34" i="106"/>
  <c r="AG34" i="106"/>
  <c r="AF34" i="106"/>
  <c r="AE34" i="106"/>
  <c r="AD34" i="106"/>
  <c r="AC34" i="106"/>
  <c r="AB34" i="106"/>
  <c r="AA34" i="106"/>
  <c r="Z34" i="106"/>
  <c r="Y34" i="106"/>
  <c r="X34" i="106"/>
  <c r="W34" i="106"/>
  <c r="V34" i="106"/>
  <c r="U34" i="106"/>
  <c r="T34" i="106"/>
  <c r="S34" i="106"/>
  <c r="R34" i="106"/>
  <c r="Q34" i="106"/>
  <c r="P34" i="106"/>
  <c r="O34" i="106"/>
  <c r="N34" i="106"/>
  <c r="M34" i="106"/>
  <c r="L34" i="106"/>
  <c r="K34" i="106"/>
  <c r="J34" i="106"/>
  <c r="I34" i="106"/>
  <c r="H34" i="106"/>
  <c r="G34" i="106"/>
  <c r="F34" i="106"/>
  <c r="E34" i="106"/>
  <c r="D34" i="106"/>
  <c r="C34" i="106"/>
  <c r="B34" i="106"/>
  <c r="BE33" i="106"/>
  <c r="BD33" i="106"/>
  <c r="BC33" i="106"/>
  <c r="BB33" i="106"/>
  <c r="BA33" i="106"/>
  <c r="AZ33" i="106"/>
  <c r="AY33" i="106"/>
  <c r="AX33" i="106"/>
  <c r="AW33" i="106"/>
  <c r="AV33" i="106"/>
  <c r="AU33" i="106"/>
  <c r="AT33" i="106"/>
  <c r="AS33" i="106"/>
  <c r="AR33" i="106"/>
  <c r="AQ33" i="106"/>
  <c r="AP33" i="106"/>
  <c r="AO33" i="106"/>
  <c r="AN33" i="106"/>
  <c r="AM33" i="106"/>
  <c r="AL33" i="106"/>
  <c r="AK33" i="106"/>
  <c r="AJ33" i="106"/>
  <c r="AI33" i="106"/>
  <c r="AH33" i="106"/>
  <c r="AG33" i="106"/>
  <c r="AF33" i="106"/>
  <c r="AE33" i="106"/>
  <c r="AD33" i="106"/>
  <c r="AC33" i="106"/>
  <c r="AB33" i="106"/>
  <c r="AA33" i="106"/>
  <c r="Z33" i="106"/>
  <c r="Y33" i="106"/>
  <c r="X33" i="106"/>
  <c r="W33" i="106"/>
  <c r="V33" i="106"/>
  <c r="U33" i="106"/>
  <c r="T33" i="106"/>
  <c r="S33" i="106"/>
  <c r="R33" i="106"/>
  <c r="Q33" i="106"/>
  <c r="P33" i="106"/>
  <c r="O33" i="106"/>
  <c r="N33" i="106"/>
  <c r="M33" i="106"/>
  <c r="L33" i="106"/>
  <c r="K33" i="106"/>
  <c r="J33" i="106"/>
  <c r="I33" i="106"/>
  <c r="H33" i="106"/>
  <c r="G33" i="106"/>
  <c r="F33" i="106"/>
  <c r="E33" i="106"/>
  <c r="D33" i="106"/>
  <c r="C33" i="106"/>
  <c r="B33" i="106"/>
  <c r="BE31" i="106"/>
  <c r="BD31" i="106"/>
  <c r="BC31" i="106"/>
  <c r="BB31" i="106"/>
  <c r="BA31" i="106"/>
  <c r="AZ31" i="106"/>
  <c r="AY31" i="106"/>
  <c r="AX31" i="106"/>
  <c r="AW31" i="106"/>
  <c r="AV31" i="106"/>
  <c r="AU31" i="106"/>
  <c r="AT31" i="106"/>
  <c r="AS31" i="106"/>
  <c r="AR31" i="106"/>
  <c r="AQ31" i="106"/>
  <c r="AP31" i="106"/>
  <c r="AO31" i="106"/>
  <c r="AN31" i="106"/>
  <c r="AM31" i="106"/>
  <c r="AL31" i="106"/>
  <c r="AK31" i="106"/>
  <c r="AJ31" i="106"/>
  <c r="AI31" i="106"/>
  <c r="AH31" i="106"/>
  <c r="AG31" i="106"/>
  <c r="AF31" i="106"/>
  <c r="AE31" i="106"/>
  <c r="AD31" i="106"/>
  <c r="AC31" i="106"/>
  <c r="AB31" i="106"/>
  <c r="AA31" i="106"/>
  <c r="Z31" i="106"/>
  <c r="Y31" i="106"/>
  <c r="X31" i="106"/>
  <c r="W31" i="106"/>
  <c r="V31" i="106"/>
  <c r="U31" i="106"/>
  <c r="T31" i="106"/>
  <c r="S31" i="106"/>
  <c r="R31" i="106"/>
  <c r="Q31" i="106"/>
  <c r="P31" i="106"/>
  <c r="O31" i="106"/>
  <c r="N31" i="106"/>
  <c r="M31" i="106"/>
  <c r="L31" i="106"/>
  <c r="K31" i="106"/>
  <c r="J31" i="106"/>
  <c r="I31" i="106"/>
  <c r="H31" i="106"/>
  <c r="G31" i="106"/>
  <c r="F31" i="106"/>
  <c r="E31" i="106"/>
  <c r="D31" i="106"/>
  <c r="C31" i="106"/>
  <c r="B31" i="106"/>
  <c r="BE30" i="106"/>
  <c r="BD30" i="106"/>
  <c r="BC30" i="106"/>
  <c r="BB30" i="106"/>
  <c r="BA30" i="106"/>
  <c r="AZ30" i="106"/>
  <c r="AY30" i="106"/>
  <c r="AX30" i="106"/>
  <c r="AW30" i="106"/>
  <c r="AV30" i="106"/>
  <c r="AU30" i="106"/>
  <c r="AT30" i="106"/>
  <c r="AS30" i="106"/>
  <c r="AR30" i="106"/>
  <c r="AQ30" i="106"/>
  <c r="AP30" i="106"/>
  <c r="AO30" i="106"/>
  <c r="AN30" i="106"/>
  <c r="AM30" i="106"/>
  <c r="AL30" i="106"/>
  <c r="AK30" i="106"/>
  <c r="AJ30" i="106"/>
  <c r="AI30" i="106"/>
  <c r="AH30" i="106"/>
  <c r="AG30" i="106"/>
  <c r="AF30" i="106"/>
  <c r="AE30" i="106"/>
  <c r="AD30" i="106"/>
  <c r="AC30" i="106"/>
  <c r="AB30" i="106"/>
  <c r="AA30" i="106"/>
  <c r="Z30" i="106"/>
  <c r="Y30" i="106"/>
  <c r="X30" i="106"/>
  <c r="W30" i="106"/>
  <c r="V30" i="106"/>
  <c r="U30" i="106"/>
  <c r="T30" i="106"/>
  <c r="S30" i="106"/>
  <c r="R30" i="106"/>
  <c r="Q30" i="106"/>
  <c r="P30" i="106"/>
  <c r="O30" i="106"/>
  <c r="N30" i="106"/>
  <c r="M30" i="106"/>
  <c r="L30" i="106"/>
  <c r="K30" i="106"/>
  <c r="J30" i="106"/>
  <c r="I30" i="106"/>
  <c r="H30" i="106"/>
  <c r="G30" i="106"/>
  <c r="F30" i="106"/>
  <c r="E30" i="106"/>
  <c r="D30" i="106"/>
  <c r="C30" i="106"/>
  <c r="B30" i="106"/>
  <c r="BE28" i="106"/>
  <c r="BD28" i="106"/>
  <c r="BC28" i="106"/>
  <c r="BB28" i="106"/>
  <c r="BA28" i="106"/>
  <c r="AZ28" i="106"/>
  <c r="AY28" i="106"/>
  <c r="AX28" i="106"/>
  <c r="AW28" i="106"/>
  <c r="AV28" i="106"/>
  <c r="AU28" i="106"/>
  <c r="AT28" i="106"/>
  <c r="AS28" i="106"/>
  <c r="AR28" i="106"/>
  <c r="AQ28" i="106"/>
  <c r="AP28" i="106"/>
  <c r="AO28" i="106"/>
  <c r="AN28" i="106"/>
  <c r="AM28" i="106"/>
  <c r="AL28" i="106"/>
  <c r="AK28" i="106"/>
  <c r="AJ28" i="106"/>
  <c r="AI28" i="106"/>
  <c r="AH28" i="106"/>
  <c r="AG28" i="106"/>
  <c r="AF28" i="106"/>
  <c r="AE28" i="106"/>
  <c r="AD28" i="106"/>
  <c r="AC28" i="106"/>
  <c r="AB28" i="106"/>
  <c r="AA28" i="106"/>
  <c r="Z28" i="106"/>
  <c r="Y28" i="106"/>
  <c r="X28" i="106"/>
  <c r="W28" i="106"/>
  <c r="V28" i="106"/>
  <c r="U28" i="106"/>
  <c r="T28" i="106"/>
  <c r="S28" i="106"/>
  <c r="R28" i="106"/>
  <c r="Q28" i="106"/>
  <c r="P28" i="106"/>
  <c r="O28" i="106"/>
  <c r="N28" i="106"/>
  <c r="M28" i="106"/>
  <c r="L28" i="106"/>
  <c r="K28" i="106"/>
  <c r="J28" i="106"/>
  <c r="I28" i="106"/>
  <c r="H28" i="106"/>
  <c r="G28" i="106"/>
  <c r="F28" i="106"/>
  <c r="E28" i="106"/>
  <c r="D28" i="106"/>
  <c r="C28" i="106"/>
  <c r="B28" i="106"/>
  <c r="BE27" i="106"/>
  <c r="BD27" i="106"/>
  <c r="BC27" i="106"/>
  <c r="BB27" i="106"/>
  <c r="BA27" i="106"/>
  <c r="AZ27" i="106"/>
  <c r="AY27" i="106"/>
  <c r="AX27" i="106"/>
  <c r="AW27" i="106"/>
  <c r="AV27" i="106"/>
  <c r="AU27" i="106"/>
  <c r="AT27" i="106"/>
  <c r="AS27" i="106"/>
  <c r="AR27" i="106"/>
  <c r="AQ27" i="106"/>
  <c r="AP27" i="106"/>
  <c r="AO27" i="106"/>
  <c r="AN27" i="106"/>
  <c r="AM27" i="106"/>
  <c r="AL27" i="106"/>
  <c r="AK27" i="106"/>
  <c r="AJ27" i="106"/>
  <c r="AI27" i="106"/>
  <c r="AH27" i="106"/>
  <c r="AG27" i="106"/>
  <c r="AF27" i="106"/>
  <c r="AE27" i="106"/>
  <c r="AD27" i="106"/>
  <c r="AC27" i="106"/>
  <c r="AB27" i="106"/>
  <c r="AA27" i="106"/>
  <c r="Z27" i="106"/>
  <c r="Y27" i="106"/>
  <c r="X27" i="106"/>
  <c r="W27" i="106"/>
  <c r="V27" i="106"/>
  <c r="U27" i="106"/>
  <c r="T27" i="106"/>
  <c r="S27" i="106"/>
  <c r="R27" i="106"/>
  <c r="Q27" i="106"/>
  <c r="P27" i="106"/>
  <c r="O27" i="106"/>
  <c r="N27" i="106"/>
  <c r="M27" i="106"/>
  <c r="L27" i="106"/>
  <c r="K27" i="106"/>
  <c r="J27" i="106"/>
  <c r="I27" i="106"/>
  <c r="H27" i="106"/>
  <c r="G27" i="106"/>
  <c r="F27" i="106"/>
  <c r="E27" i="106"/>
  <c r="D27" i="106"/>
  <c r="C27" i="106"/>
  <c r="B27" i="106"/>
  <c r="BE25" i="106"/>
  <c r="BD25" i="106"/>
  <c r="BC25" i="106"/>
  <c r="BB25" i="106"/>
  <c r="BA25" i="106"/>
  <c r="AZ25" i="106"/>
  <c r="AY25" i="106"/>
  <c r="AX25" i="106"/>
  <c r="AW25" i="106"/>
  <c r="AV25" i="106"/>
  <c r="AU25" i="106"/>
  <c r="AT25" i="106"/>
  <c r="AS25" i="106"/>
  <c r="AR25" i="106"/>
  <c r="AQ25" i="106"/>
  <c r="AP25" i="106"/>
  <c r="AO25" i="106"/>
  <c r="AN25" i="106"/>
  <c r="AM25" i="106"/>
  <c r="AL25" i="106"/>
  <c r="AK25" i="106"/>
  <c r="AJ25" i="106"/>
  <c r="AI25" i="106"/>
  <c r="AH25" i="106"/>
  <c r="AG25" i="106"/>
  <c r="AF25" i="106"/>
  <c r="AE25" i="106"/>
  <c r="AD25" i="106"/>
  <c r="AC25" i="106"/>
  <c r="AB25" i="106"/>
  <c r="AA25" i="106"/>
  <c r="Z25" i="106"/>
  <c r="Y25" i="106"/>
  <c r="X25" i="106"/>
  <c r="W25" i="106"/>
  <c r="V25" i="106"/>
  <c r="U25" i="106"/>
  <c r="T25" i="106"/>
  <c r="S25" i="106"/>
  <c r="R25" i="106"/>
  <c r="Q25" i="106"/>
  <c r="P25" i="106"/>
  <c r="O25" i="106"/>
  <c r="N25" i="106"/>
  <c r="M25" i="106"/>
  <c r="L25" i="106"/>
  <c r="K25" i="106"/>
  <c r="J25" i="106"/>
  <c r="I25" i="106"/>
  <c r="H25" i="106"/>
  <c r="G25" i="106"/>
  <c r="F25" i="106"/>
  <c r="E25" i="106"/>
  <c r="D25" i="106"/>
  <c r="C25" i="106"/>
  <c r="B25" i="106"/>
  <c r="BE24" i="106"/>
  <c r="BD24" i="106"/>
  <c r="BC24" i="106"/>
  <c r="BB24" i="106"/>
  <c r="BA24" i="106"/>
  <c r="AZ24" i="106"/>
  <c r="AY24" i="106"/>
  <c r="AX24" i="106"/>
  <c r="AW24" i="106"/>
  <c r="AV24" i="106"/>
  <c r="AU24" i="106"/>
  <c r="AT24" i="106"/>
  <c r="AS24" i="106"/>
  <c r="AR24" i="106"/>
  <c r="AQ24" i="106"/>
  <c r="AP24" i="106"/>
  <c r="AO24" i="106"/>
  <c r="AN24" i="106"/>
  <c r="AM24" i="106"/>
  <c r="AL24" i="106"/>
  <c r="AK24" i="106"/>
  <c r="AJ24" i="106"/>
  <c r="AI24" i="106"/>
  <c r="AH24" i="106"/>
  <c r="AG24" i="106"/>
  <c r="AF24" i="106"/>
  <c r="AE24" i="106"/>
  <c r="AD24" i="106"/>
  <c r="AC24" i="106"/>
  <c r="AB24" i="106"/>
  <c r="AA24" i="106"/>
  <c r="Z24" i="106"/>
  <c r="Y24" i="106"/>
  <c r="X24" i="106"/>
  <c r="W24" i="106"/>
  <c r="V24" i="106"/>
  <c r="U24" i="106"/>
  <c r="T24" i="106"/>
  <c r="S24" i="106"/>
  <c r="R24" i="106"/>
  <c r="Q24" i="106"/>
  <c r="P24" i="106"/>
  <c r="O24" i="106"/>
  <c r="N24" i="106"/>
  <c r="M24" i="106"/>
  <c r="L24" i="106"/>
  <c r="K24" i="106"/>
  <c r="J24" i="106"/>
  <c r="I24" i="106"/>
  <c r="H24" i="106"/>
  <c r="G24" i="106"/>
  <c r="F24" i="106"/>
  <c r="E24" i="106"/>
  <c r="D24" i="106"/>
  <c r="C24" i="106"/>
  <c r="B24" i="106"/>
  <c r="BE21" i="106"/>
  <c r="BD21" i="106"/>
  <c r="BC21" i="106"/>
  <c r="BB21" i="106"/>
  <c r="BA21" i="106"/>
  <c r="AZ21" i="106"/>
  <c r="AY21" i="106"/>
  <c r="AX21" i="106"/>
  <c r="AW21" i="106"/>
  <c r="AV21" i="106"/>
  <c r="AU21" i="106"/>
  <c r="AT21" i="106"/>
  <c r="AS21" i="106"/>
  <c r="AR21" i="106"/>
  <c r="AQ21" i="106"/>
  <c r="AP21" i="106"/>
  <c r="AO21" i="106"/>
  <c r="AN21" i="106"/>
  <c r="AM21" i="106"/>
  <c r="AL21" i="106"/>
  <c r="AK21" i="106"/>
  <c r="AJ21" i="106"/>
  <c r="AI21" i="106"/>
  <c r="AH21" i="106"/>
  <c r="AG21" i="106"/>
  <c r="AF21" i="106"/>
  <c r="AE21" i="106"/>
  <c r="AD21" i="106"/>
  <c r="AC21" i="106"/>
  <c r="AB21" i="106"/>
  <c r="AA21" i="106"/>
  <c r="Z21" i="106"/>
  <c r="Y21" i="106"/>
  <c r="X21" i="106"/>
  <c r="W21" i="106"/>
  <c r="V21" i="106"/>
  <c r="U21" i="106"/>
  <c r="T21" i="106"/>
  <c r="S21" i="106"/>
  <c r="R21" i="106"/>
  <c r="Q21" i="106"/>
  <c r="P21" i="106"/>
  <c r="O21" i="106"/>
  <c r="N21" i="106"/>
  <c r="M21" i="106"/>
  <c r="L21" i="106"/>
  <c r="K21" i="106"/>
  <c r="J21" i="106"/>
  <c r="I21" i="106"/>
  <c r="H21" i="106"/>
  <c r="G21" i="106"/>
  <c r="F21" i="106"/>
  <c r="E21" i="106"/>
  <c r="D21" i="106"/>
  <c r="C21" i="106"/>
  <c r="B21" i="106"/>
  <c r="BE20" i="106"/>
  <c r="BD20" i="106"/>
  <c r="BC20" i="106"/>
  <c r="BB20" i="106"/>
  <c r="BA20" i="106"/>
  <c r="AZ20" i="106"/>
  <c r="AY20" i="106"/>
  <c r="AX20" i="106"/>
  <c r="AW20" i="106"/>
  <c r="AV20" i="106"/>
  <c r="AU20" i="106"/>
  <c r="AT20" i="106"/>
  <c r="AS20" i="106"/>
  <c r="AR20" i="106"/>
  <c r="AQ20" i="106"/>
  <c r="AP20" i="106"/>
  <c r="AO20" i="106"/>
  <c r="AN20" i="106"/>
  <c r="AM20" i="106"/>
  <c r="AL20" i="106"/>
  <c r="AK20" i="106"/>
  <c r="AJ20" i="106"/>
  <c r="AI20" i="106"/>
  <c r="AH20" i="106"/>
  <c r="AG20" i="106"/>
  <c r="AF20" i="106"/>
  <c r="AE20" i="106"/>
  <c r="AD20" i="106"/>
  <c r="AC20" i="106"/>
  <c r="AB20" i="106"/>
  <c r="AA20" i="106"/>
  <c r="Z20" i="106"/>
  <c r="Y20" i="106"/>
  <c r="X20" i="106"/>
  <c r="W20" i="106"/>
  <c r="V20" i="106"/>
  <c r="U20" i="106"/>
  <c r="T20" i="106"/>
  <c r="S20" i="106"/>
  <c r="R20" i="106"/>
  <c r="Q20" i="106"/>
  <c r="P20" i="106"/>
  <c r="O20" i="106"/>
  <c r="N20" i="106"/>
  <c r="M20" i="106"/>
  <c r="L20" i="106"/>
  <c r="K20" i="106"/>
  <c r="J20" i="106"/>
  <c r="I20" i="106"/>
  <c r="H20" i="106"/>
  <c r="G20" i="106"/>
  <c r="F20" i="106"/>
  <c r="E20" i="106"/>
  <c r="D20" i="106"/>
  <c r="C20" i="106"/>
  <c r="B20" i="106"/>
  <c r="BE19" i="106"/>
  <c r="BD19" i="106"/>
  <c r="BC19" i="106"/>
  <c r="BB19" i="106"/>
  <c r="BA19" i="106"/>
  <c r="AZ19" i="106"/>
  <c r="AY19" i="106"/>
  <c r="AX19" i="106"/>
  <c r="AW19" i="106"/>
  <c r="AV19" i="106"/>
  <c r="AU19" i="106"/>
  <c r="AT19" i="106"/>
  <c r="AS19" i="106"/>
  <c r="AR19" i="106"/>
  <c r="AQ19" i="106"/>
  <c r="AP19" i="106"/>
  <c r="AO19" i="106"/>
  <c r="AN19" i="106"/>
  <c r="AM19" i="106"/>
  <c r="AL19" i="106"/>
  <c r="AK19" i="106"/>
  <c r="AJ19" i="106"/>
  <c r="AI19" i="106"/>
  <c r="AH19" i="106"/>
  <c r="AG19" i="106"/>
  <c r="AF19" i="106"/>
  <c r="AE19" i="106"/>
  <c r="AD19" i="106"/>
  <c r="AC19" i="106"/>
  <c r="AB19" i="106"/>
  <c r="AA19" i="106"/>
  <c r="Z19" i="106"/>
  <c r="Y19" i="106"/>
  <c r="X19" i="106"/>
  <c r="W19" i="106"/>
  <c r="V19" i="106"/>
  <c r="U19" i="106"/>
  <c r="T19" i="106"/>
  <c r="S19" i="106"/>
  <c r="R19" i="106"/>
  <c r="Q19" i="106"/>
  <c r="P19" i="106"/>
  <c r="O19" i="106"/>
  <c r="N19" i="106"/>
  <c r="M19" i="106"/>
  <c r="L19" i="106"/>
  <c r="K19" i="106"/>
  <c r="J19" i="106"/>
  <c r="I19" i="106"/>
  <c r="H19" i="106"/>
  <c r="G19" i="106"/>
  <c r="F19" i="106"/>
  <c r="E19" i="106"/>
  <c r="D19" i="106"/>
  <c r="C19" i="106"/>
  <c r="B19" i="106"/>
  <c r="BE18" i="106"/>
  <c r="BD18" i="106"/>
  <c r="BC18" i="106"/>
  <c r="BB18" i="106"/>
  <c r="BA18" i="106"/>
  <c r="AZ18" i="106"/>
  <c r="AY18" i="106"/>
  <c r="AX18" i="106"/>
  <c r="AW18" i="106"/>
  <c r="AV18" i="106"/>
  <c r="AU18" i="106"/>
  <c r="AT18" i="106"/>
  <c r="AS18" i="106"/>
  <c r="AR18" i="106"/>
  <c r="AQ18" i="106"/>
  <c r="AP18" i="106"/>
  <c r="AO18" i="106"/>
  <c r="AN18" i="106"/>
  <c r="AM18" i="106"/>
  <c r="AL18" i="106"/>
  <c r="AK18" i="106"/>
  <c r="AJ18" i="106"/>
  <c r="AI18" i="106"/>
  <c r="AH18" i="106"/>
  <c r="AG18" i="106"/>
  <c r="AF18" i="106"/>
  <c r="AE18" i="106"/>
  <c r="AD18" i="106"/>
  <c r="AC18" i="106"/>
  <c r="AB18" i="106"/>
  <c r="AA18" i="106"/>
  <c r="Z18" i="106"/>
  <c r="Y18" i="106"/>
  <c r="X18" i="106"/>
  <c r="W18" i="106"/>
  <c r="V18" i="106"/>
  <c r="U18" i="106"/>
  <c r="T18" i="106"/>
  <c r="S18" i="106"/>
  <c r="R18" i="106"/>
  <c r="Q18" i="106"/>
  <c r="P18" i="106"/>
  <c r="O18" i="106"/>
  <c r="N18" i="106"/>
  <c r="M18" i="106"/>
  <c r="L18" i="106"/>
  <c r="K18" i="106"/>
  <c r="J18" i="106"/>
  <c r="I18" i="106"/>
  <c r="H18" i="106"/>
  <c r="G18" i="106"/>
  <c r="F18" i="106"/>
  <c r="E18" i="106"/>
  <c r="D18" i="106"/>
  <c r="C18" i="106"/>
  <c r="B18" i="106"/>
  <c r="BE16" i="106"/>
  <c r="BD16" i="106"/>
  <c r="BC16" i="106"/>
  <c r="BB16" i="106"/>
  <c r="BA16" i="106"/>
  <c r="AZ16" i="106"/>
  <c r="AY16" i="106"/>
  <c r="AX16" i="106"/>
  <c r="AW16" i="106"/>
  <c r="AV16" i="106"/>
  <c r="AU16" i="106"/>
  <c r="AT16" i="106"/>
  <c r="AS16" i="106"/>
  <c r="AR16" i="106"/>
  <c r="AQ16" i="106"/>
  <c r="AP16" i="106"/>
  <c r="AO16" i="106"/>
  <c r="AN16" i="106"/>
  <c r="AM16" i="106"/>
  <c r="AL16" i="106"/>
  <c r="AK16" i="106"/>
  <c r="AJ16" i="106"/>
  <c r="AI16" i="106"/>
  <c r="AH16" i="106"/>
  <c r="AG16" i="106"/>
  <c r="AF16" i="106"/>
  <c r="AE16" i="106"/>
  <c r="AD16" i="106"/>
  <c r="AC16" i="106"/>
  <c r="AB16" i="106"/>
  <c r="AA16" i="106"/>
  <c r="Z16" i="106"/>
  <c r="Y16" i="106"/>
  <c r="X16" i="106"/>
  <c r="W16" i="106"/>
  <c r="V16" i="106"/>
  <c r="U16" i="106"/>
  <c r="T16" i="106"/>
  <c r="S16" i="106"/>
  <c r="R16" i="106"/>
  <c r="Q16" i="106"/>
  <c r="P16" i="106"/>
  <c r="O16" i="106"/>
  <c r="N16" i="106"/>
  <c r="M16" i="106"/>
  <c r="L16" i="106"/>
  <c r="K16" i="106"/>
  <c r="J16" i="106"/>
  <c r="I16" i="106"/>
  <c r="H16" i="106"/>
  <c r="G16" i="106"/>
  <c r="F16" i="106"/>
  <c r="E16" i="106"/>
  <c r="D16" i="106"/>
  <c r="C16" i="106"/>
  <c r="B16" i="106"/>
  <c r="BE15" i="106"/>
  <c r="BD15" i="106"/>
  <c r="BC15" i="106"/>
  <c r="BB15" i="106"/>
  <c r="BA15" i="106"/>
  <c r="AZ15" i="106"/>
  <c r="AY15" i="106"/>
  <c r="AX15" i="106"/>
  <c r="AW15" i="106"/>
  <c r="AV15" i="106"/>
  <c r="AU15" i="106"/>
  <c r="AT15" i="106"/>
  <c r="AS15" i="106"/>
  <c r="AR15" i="106"/>
  <c r="AQ15" i="106"/>
  <c r="AP15" i="106"/>
  <c r="AO15" i="106"/>
  <c r="AN15" i="106"/>
  <c r="AM15" i="106"/>
  <c r="AL15" i="106"/>
  <c r="AK15" i="106"/>
  <c r="AJ15" i="106"/>
  <c r="AI15" i="106"/>
  <c r="AH15" i="106"/>
  <c r="AG15" i="106"/>
  <c r="AF15" i="106"/>
  <c r="AE15" i="106"/>
  <c r="AD15" i="106"/>
  <c r="AC15" i="106"/>
  <c r="AB15" i="106"/>
  <c r="AA15" i="106"/>
  <c r="Z15" i="106"/>
  <c r="Y15" i="106"/>
  <c r="X15" i="106"/>
  <c r="W15" i="106"/>
  <c r="V15" i="106"/>
  <c r="U15" i="106"/>
  <c r="T15" i="106"/>
  <c r="S15" i="106"/>
  <c r="R15" i="106"/>
  <c r="Q15" i="106"/>
  <c r="P15" i="106"/>
  <c r="O15" i="106"/>
  <c r="N15" i="106"/>
  <c r="M15" i="106"/>
  <c r="L15" i="106"/>
  <c r="K15" i="106"/>
  <c r="J15" i="106"/>
  <c r="I15" i="106"/>
  <c r="H15" i="106"/>
  <c r="G15" i="106"/>
  <c r="F15" i="106"/>
  <c r="E15" i="106"/>
  <c r="D15" i="106"/>
  <c r="C15" i="106"/>
  <c r="B15" i="106"/>
  <c r="BE13" i="106"/>
  <c r="BD13" i="106"/>
  <c r="BC13" i="106"/>
  <c r="BB13" i="106"/>
  <c r="BA13" i="106"/>
  <c r="AZ13" i="106"/>
  <c r="AY13" i="106"/>
  <c r="AX13" i="106"/>
  <c r="AW13" i="106"/>
  <c r="AV13" i="106"/>
  <c r="AU13" i="106"/>
  <c r="AT13" i="106"/>
  <c r="AS13" i="106"/>
  <c r="AR13" i="106"/>
  <c r="AQ13" i="106"/>
  <c r="AP13" i="106"/>
  <c r="AO13" i="106"/>
  <c r="AN13" i="106"/>
  <c r="AM13" i="106"/>
  <c r="AL13" i="106"/>
  <c r="AK13" i="106"/>
  <c r="AJ13" i="106"/>
  <c r="AI13" i="106"/>
  <c r="AH13" i="106"/>
  <c r="AG13" i="106"/>
  <c r="AF13" i="106"/>
  <c r="AE13" i="106"/>
  <c r="AD13" i="106"/>
  <c r="AC13" i="106"/>
  <c r="AB13" i="106"/>
  <c r="AA13" i="106"/>
  <c r="Z13" i="106"/>
  <c r="Y13" i="106"/>
  <c r="X13" i="106"/>
  <c r="W13" i="106"/>
  <c r="V13" i="106"/>
  <c r="U13" i="106"/>
  <c r="T13" i="106"/>
  <c r="S13" i="106"/>
  <c r="R13" i="106"/>
  <c r="Q13" i="106"/>
  <c r="P13" i="106"/>
  <c r="O13" i="106"/>
  <c r="N13" i="106"/>
  <c r="M13" i="106"/>
  <c r="L13" i="106"/>
  <c r="K13" i="106"/>
  <c r="J13" i="106"/>
  <c r="I13" i="106"/>
  <c r="H13" i="106"/>
  <c r="G13" i="106"/>
  <c r="F13" i="106"/>
  <c r="E13" i="106"/>
  <c r="D13" i="106"/>
  <c r="C13" i="106"/>
  <c r="B13" i="106"/>
  <c r="BE12" i="106"/>
  <c r="BD12" i="106"/>
  <c r="BC12" i="106"/>
  <c r="BB12" i="106"/>
  <c r="BA12" i="106"/>
  <c r="AZ12" i="106"/>
  <c r="AY12" i="106"/>
  <c r="AX12" i="106"/>
  <c r="AW12" i="106"/>
  <c r="AV12" i="106"/>
  <c r="AU12" i="106"/>
  <c r="AT12" i="106"/>
  <c r="AS12" i="106"/>
  <c r="AR12" i="106"/>
  <c r="AQ12" i="106"/>
  <c r="AP12" i="106"/>
  <c r="AO12" i="106"/>
  <c r="AN12" i="106"/>
  <c r="AM12" i="106"/>
  <c r="AL12" i="106"/>
  <c r="AK12" i="106"/>
  <c r="AJ12" i="106"/>
  <c r="AI12" i="106"/>
  <c r="AH12" i="106"/>
  <c r="AG12" i="106"/>
  <c r="AF12" i="106"/>
  <c r="AE12" i="106"/>
  <c r="AD12" i="106"/>
  <c r="AC12" i="106"/>
  <c r="AB12" i="106"/>
  <c r="AA12" i="106"/>
  <c r="Z12" i="106"/>
  <c r="Y12" i="106"/>
  <c r="X12" i="106"/>
  <c r="W12" i="106"/>
  <c r="V12" i="106"/>
  <c r="U12" i="106"/>
  <c r="T12" i="106"/>
  <c r="S12" i="106"/>
  <c r="R12" i="106"/>
  <c r="Q12" i="106"/>
  <c r="P12" i="106"/>
  <c r="O12" i="106"/>
  <c r="N12" i="106"/>
  <c r="M12" i="106"/>
  <c r="L12" i="106"/>
  <c r="K12" i="106"/>
  <c r="J12" i="106"/>
  <c r="I12" i="106"/>
  <c r="H12" i="106"/>
  <c r="G12" i="106"/>
  <c r="F12" i="106"/>
  <c r="E12" i="106"/>
  <c r="D12" i="106"/>
  <c r="C12" i="106"/>
  <c r="B12" i="106"/>
  <c r="BE10" i="106"/>
  <c r="BD10" i="106"/>
  <c r="BC10" i="106"/>
  <c r="BB10" i="106"/>
  <c r="BA10" i="106"/>
  <c r="AZ10" i="106"/>
  <c r="AY10" i="106"/>
  <c r="AX10" i="106"/>
  <c r="AW10" i="106"/>
  <c r="AV10" i="106"/>
  <c r="AU10" i="106"/>
  <c r="AT10" i="106"/>
  <c r="AS10" i="106"/>
  <c r="AR10" i="106"/>
  <c r="AQ10" i="106"/>
  <c r="AP10" i="106"/>
  <c r="AO10" i="106"/>
  <c r="AN10" i="106"/>
  <c r="AM10" i="106"/>
  <c r="AL10" i="106"/>
  <c r="AK10" i="106"/>
  <c r="AJ10" i="106"/>
  <c r="AI10" i="106"/>
  <c r="AH10" i="106"/>
  <c r="AG10" i="106"/>
  <c r="AF10" i="106"/>
  <c r="AE10" i="106"/>
  <c r="AD10" i="106"/>
  <c r="AC10" i="106"/>
  <c r="AB10" i="106"/>
  <c r="AA10" i="106"/>
  <c r="Z10" i="106"/>
  <c r="Y10" i="106"/>
  <c r="X10" i="106"/>
  <c r="W10" i="106"/>
  <c r="V10" i="106"/>
  <c r="U10" i="106"/>
  <c r="T10" i="106"/>
  <c r="S10" i="106"/>
  <c r="R10" i="106"/>
  <c r="Q10" i="106"/>
  <c r="P10" i="106"/>
  <c r="O10" i="106"/>
  <c r="N10" i="106"/>
  <c r="M10" i="106"/>
  <c r="L10" i="106"/>
  <c r="K10" i="106"/>
  <c r="J10" i="106"/>
  <c r="I10" i="106"/>
  <c r="H10" i="106"/>
  <c r="G10" i="106"/>
  <c r="F10" i="106"/>
  <c r="E10" i="106"/>
  <c r="D10" i="106"/>
  <c r="C10" i="106"/>
  <c r="B10" i="106"/>
  <c r="BE9" i="106"/>
  <c r="BD9" i="106"/>
  <c r="BC9" i="106"/>
  <c r="BB9" i="106"/>
  <c r="BA9" i="106"/>
  <c r="AZ9" i="106"/>
  <c r="AY9" i="106"/>
  <c r="AX9" i="106"/>
  <c r="AW9" i="106"/>
  <c r="AV9" i="106"/>
  <c r="AU9" i="106"/>
  <c r="AT9" i="106"/>
  <c r="AS9" i="106"/>
  <c r="AR9" i="106"/>
  <c r="AQ9" i="106"/>
  <c r="AP9" i="106"/>
  <c r="AO9" i="106"/>
  <c r="AN9" i="106"/>
  <c r="AM9" i="106"/>
  <c r="AL9" i="106"/>
  <c r="AK9" i="106"/>
  <c r="AJ9" i="106"/>
  <c r="AI9" i="106"/>
  <c r="AH9" i="106"/>
  <c r="AG9" i="106"/>
  <c r="AF9" i="106"/>
  <c r="AE9" i="106"/>
  <c r="AD9" i="106"/>
  <c r="AC9" i="106"/>
  <c r="AB9" i="106"/>
  <c r="AA9" i="106"/>
  <c r="Z9" i="106"/>
  <c r="Y9" i="106"/>
  <c r="X9" i="106"/>
  <c r="W9" i="106"/>
  <c r="V9" i="106"/>
  <c r="U9" i="106"/>
  <c r="T9" i="106"/>
  <c r="S9" i="106"/>
  <c r="R9" i="106"/>
  <c r="Q9" i="106"/>
  <c r="P9" i="106"/>
  <c r="O9" i="106"/>
  <c r="N9" i="106"/>
  <c r="M9" i="106"/>
  <c r="L9" i="106"/>
  <c r="K9" i="106"/>
  <c r="J9" i="106"/>
  <c r="I9" i="106"/>
  <c r="H9" i="106"/>
  <c r="G9" i="106"/>
  <c r="F9" i="106"/>
  <c r="E9" i="106"/>
  <c r="D9" i="106"/>
  <c r="C9" i="106"/>
  <c r="B9" i="106"/>
  <c r="BE7" i="106"/>
  <c r="BD7" i="106"/>
  <c r="BC7" i="106"/>
  <c r="BB7" i="106"/>
  <c r="BA7" i="106"/>
  <c r="AZ7" i="106"/>
  <c r="AY7" i="106"/>
  <c r="AX7" i="106"/>
  <c r="AW7" i="106"/>
  <c r="AV7" i="106"/>
  <c r="AU7" i="106"/>
  <c r="AT7" i="106"/>
  <c r="AS7" i="106"/>
  <c r="AR7" i="106"/>
  <c r="AQ7" i="106"/>
  <c r="AP7" i="106"/>
  <c r="AO7" i="106"/>
  <c r="AN7" i="106"/>
  <c r="AM7" i="106"/>
  <c r="AL7" i="106"/>
  <c r="AK7" i="106"/>
  <c r="AJ7" i="106"/>
  <c r="AI7" i="106"/>
  <c r="AH7" i="106"/>
  <c r="AG7" i="106"/>
  <c r="AF7" i="106"/>
  <c r="AE7" i="106"/>
  <c r="AD7" i="106"/>
  <c r="AC7" i="106"/>
  <c r="AB7" i="106"/>
  <c r="AA7" i="106"/>
  <c r="Z7" i="106"/>
  <c r="Y7" i="106"/>
  <c r="X7" i="106"/>
  <c r="W7" i="106"/>
  <c r="V7" i="106"/>
  <c r="U7" i="106"/>
  <c r="T7" i="106"/>
  <c r="S7" i="106"/>
  <c r="R7" i="106"/>
  <c r="Q7" i="106"/>
  <c r="P7" i="106"/>
  <c r="O7" i="106"/>
  <c r="N7" i="106"/>
  <c r="M7" i="106"/>
  <c r="L7" i="106"/>
  <c r="K7" i="106"/>
  <c r="J7" i="106"/>
  <c r="I7" i="106"/>
  <c r="H7" i="106"/>
  <c r="G7" i="106"/>
  <c r="F7" i="106"/>
  <c r="E7" i="106"/>
  <c r="D7" i="106"/>
  <c r="C7" i="106"/>
  <c r="B7" i="106"/>
  <c r="BE6" i="106"/>
  <c r="BD6" i="106"/>
  <c r="BC6" i="106"/>
  <c r="BB6" i="106"/>
  <c r="BA6" i="106"/>
  <c r="AZ6" i="106"/>
  <c r="AY6" i="106"/>
  <c r="AX6" i="106"/>
  <c r="AW6" i="106"/>
  <c r="AV6" i="106"/>
  <c r="AU6" i="106"/>
  <c r="AT6" i="106"/>
  <c r="AS6" i="106"/>
  <c r="AR6" i="106"/>
  <c r="AQ6" i="106"/>
  <c r="AP6" i="106"/>
  <c r="AO6" i="106"/>
  <c r="AN6" i="106"/>
  <c r="AM6" i="106"/>
  <c r="AL6" i="106"/>
  <c r="AK6" i="106"/>
  <c r="AJ6" i="106"/>
  <c r="AI6" i="106"/>
  <c r="AH6" i="106"/>
  <c r="AG6" i="106"/>
  <c r="AF6" i="106"/>
  <c r="AE6" i="106"/>
  <c r="AD6" i="106"/>
  <c r="AC6" i="106"/>
  <c r="AB6" i="106"/>
  <c r="AA6" i="106"/>
  <c r="Z6" i="106"/>
  <c r="Y6" i="106"/>
  <c r="X6" i="106"/>
  <c r="W6" i="106"/>
  <c r="V6" i="106"/>
  <c r="U6" i="106"/>
  <c r="T6" i="106"/>
  <c r="S6" i="106"/>
  <c r="R6" i="106"/>
  <c r="Q6" i="106"/>
  <c r="P6" i="106"/>
  <c r="O6" i="106"/>
  <c r="N6" i="106"/>
  <c r="M6" i="106"/>
  <c r="L6" i="106"/>
  <c r="K6" i="106"/>
  <c r="J6" i="106"/>
  <c r="I6" i="106"/>
  <c r="H6" i="106"/>
  <c r="G6" i="106"/>
  <c r="F6" i="106"/>
  <c r="E6" i="106"/>
  <c r="D6" i="106"/>
  <c r="C6" i="106"/>
  <c r="B6" i="106"/>
  <c r="BE4" i="106"/>
  <c r="BD4" i="106"/>
  <c r="BC4" i="106"/>
  <c r="BB4" i="106"/>
  <c r="BA4" i="106"/>
  <c r="AZ4" i="106"/>
  <c r="AY4" i="106"/>
  <c r="AX4" i="106"/>
  <c r="AW4" i="106"/>
  <c r="AV4" i="106"/>
  <c r="AU4" i="106"/>
  <c r="AT4" i="106"/>
  <c r="AS4" i="106"/>
  <c r="AR4" i="106"/>
  <c r="AQ4" i="106"/>
  <c r="AP4" i="106"/>
  <c r="AO4" i="106"/>
  <c r="AN4" i="106"/>
  <c r="AM4" i="106"/>
  <c r="AL4" i="106"/>
  <c r="AK4" i="106"/>
  <c r="AJ4" i="106"/>
  <c r="AI4" i="106"/>
  <c r="AH4" i="106"/>
  <c r="AG4" i="106"/>
  <c r="AF4" i="106"/>
  <c r="AE4" i="106"/>
  <c r="AD4" i="106"/>
  <c r="AC4" i="106"/>
  <c r="AB4" i="106"/>
  <c r="AA4" i="106"/>
  <c r="Z4" i="106"/>
  <c r="Y4" i="106"/>
  <c r="X4" i="106"/>
  <c r="W4" i="106"/>
  <c r="V4" i="106"/>
  <c r="U4" i="106"/>
  <c r="T4" i="106"/>
  <c r="S4" i="106"/>
  <c r="R4" i="106"/>
  <c r="Q4" i="106"/>
  <c r="P4" i="106"/>
  <c r="O4" i="106"/>
  <c r="N4" i="106"/>
  <c r="M4" i="106"/>
  <c r="L4" i="106"/>
  <c r="K4" i="106"/>
  <c r="J4" i="106"/>
  <c r="I4" i="106"/>
  <c r="H4" i="106"/>
  <c r="G4" i="106"/>
  <c r="F4" i="106"/>
  <c r="E4" i="106"/>
  <c r="D4" i="106"/>
  <c r="C4" i="106"/>
  <c r="B4" i="106"/>
  <c r="BE3" i="106"/>
  <c r="BD3" i="106"/>
  <c r="BC3" i="106"/>
  <c r="BB3" i="106"/>
  <c r="BA3" i="106"/>
  <c r="AZ3" i="106"/>
  <c r="AY3" i="106"/>
  <c r="AX3" i="106"/>
  <c r="AW3" i="106"/>
  <c r="AV3" i="106"/>
  <c r="AU3" i="106"/>
  <c r="AT3" i="106"/>
  <c r="AS3" i="106"/>
  <c r="AR3" i="106"/>
  <c r="AQ3" i="106"/>
  <c r="AP3" i="106"/>
  <c r="AO3" i="106"/>
  <c r="AN3" i="106"/>
  <c r="AM3" i="106"/>
  <c r="AL3" i="106"/>
  <c r="AK3" i="106"/>
  <c r="AJ3" i="106"/>
  <c r="AI3" i="106"/>
  <c r="AH3" i="106"/>
  <c r="AG3" i="106"/>
  <c r="AF3" i="106"/>
  <c r="AE3" i="106"/>
  <c r="AD3" i="106"/>
  <c r="AC3" i="106"/>
  <c r="AB3" i="106"/>
  <c r="AA3" i="106"/>
  <c r="Z3" i="106"/>
  <c r="Y3" i="106"/>
  <c r="X3" i="106"/>
  <c r="W3" i="106"/>
  <c r="V3" i="106"/>
  <c r="U3" i="106"/>
  <c r="T3" i="106"/>
  <c r="S3" i="106"/>
  <c r="R3" i="106"/>
  <c r="Q3" i="106"/>
  <c r="P3" i="106"/>
  <c r="O3" i="106"/>
  <c r="N3" i="106"/>
  <c r="M3" i="106"/>
  <c r="L3" i="106"/>
  <c r="K3" i="106"/>
  <c r="J3" i="106"/>
  <c r="I3" i="106"/>
  <c r="H3" i="106"/>
  <c r="G3" i="106"/>
  <c r="F3" i="106"/>
  <c r="E3" i="106"/>
  <c r="D3" i="106"/>
  <c r="C3" i="106"/>
  <c r="B3" i="106"/>
  <c r="BE42" i="107"/>
  <c r="BD42" i="107"/>
  <c r="BC42" i="107"/>
  <c r="BB42" i="107"/>
  <c r="BA42" i="107"/>
  <c r="AZ42" i="107"/>
  <c r="AY42" i="107"/>
  <c r="AX42" i="107"/>
  <c r="AW42" i="107"/>
  <c r="AV42" i="107"/>
  <c r="AU42" i="107"/>
  <c r="AT42" i="107"/>
  <c r="AS42" i="107"/>
  <c r="AR42" i="107"/>
  <c r="AQ42" i="107"/>
  <c r="AP42" i="107"/>
  <c r="AO42" i="107"/>
  <c r="AN42" i="107"/>
  <c r="AM42" i="107"/>
  <c r="AL42" i="107"/>
  <c r="AK42" i="107"/>
  <c r="AJ42" i="107"/>
  <c r="AI42" i="107"/>
  <c r="AH42" i="107"/>
  <c r="AG42" i="107"/>
  <c r="AF42" i="107"/>
  <c r="AE42" i="107"/>
  <c r="AD42" i="107"/>
  <c r="AC42" i="107"/>
  <c r="AB42" i="107"/>
  <c r="AA42" i="107"/>
  <c r="Z42" i="107"/>
  <c r="Y42" i="107"/>
  <c r="X42" i="107"/>
  <c r="W42" i="107"/>
  <c r="V42" i="107"/>
  <c r="U42" i="107"/>
  <c r="T42" i="107"/>
  <c r="S42" i="107"/>
  <c r="R42" i="107"/>
  <c r="Q42" i="107"/>
  <c r="P42" i="107"/>
  <c r="O42" i="107"/>
  <c r="N42" i="107"/>
  <c r="M42" i="107"/>
  <c r="L42" i="107"/>
  <c r="K42" i="107"/>
  <c r="J42" i="107"/>
  <c r="I42" i="107"/>
  <c r="H42" i="107"/>
  <c r="G42" i="107"/>
  <c r="F42" i="107"/>
  <c r="E42" i="107"/>
  <c r="D42" i="107"/>
  <c r="C42" i="107"/>
  <c r="B42" i="107"/>
  <c r="BE41" i="107"/>
  <c r="BD41" i="107"/>
  <c r="BC41" i="107"/>
  <c r="BB41" i="107"/>
  <c r="BA41" i="107"/>
  <c r="AZ41" i="107"/>
  <c r="AY41" i="107"/>
  <c r="AX41" i="107"/>
  <c r="AW41" i="107"/>
  <c r="AV41" i="107"/>
  <c r="AU41" i="107"/>
  <c r="AT41" i="107"/>
  <c r="AS41" i="107"/>
  <c r="AR41" i="107"/>
  <c r="AQ41" i="107"/>
  <c r="AP41" i="107"/>
  <c r="AO41" i="107"/>
  <c r="AN41" i="107"/>
  <c r="AM41" i="107"/>
  <c r="AL41" i="107"/>
  <c r="AK41" i="107"/>
  <c r="AJ41" i="107"/>
  <c r="AI41" i="107"/>
  <c r="AH41" i="107"/>
  <c r="AG41" i="107"/>
  <c r="AF41" i="107"/>
  <c r="AE41" i="107"/>
  <c r="AD41" i="107"/>
  <c r="AC41" i="107"/>
  <c r="AB41" i="107"/>
  <c r="AA41" i="107"/>
  <c r="Z41" i="107"/>
  <c r="Y41" i="107"/>
  <c r="X41" i="107"/>
  <c r="W41" i="107"/>
  <c r="V41" i="107"/>
  <c r="U41" i="107"/>
  <c r="T41" i="107"/>
  <c r="S41" i="107"/>
  <c r="R41" i="107"/>
  <c r="Q41" i="107"/>
  <c r="P41" i="107"/>
  <c r="O41" i="107"/>
  <c r="N41" i="107"/>
  <c r="M41" i="107"/>
  <c r="L41" i="107"/>
  <c r="K41" i="107"/>
  <c r="J41" i="107"/>
  <c r="I41" i="107"/>
  <c r="H41" i="107"/>
  <c r="G41" i="107"/>
  <c r="F41" i="107"/>
  <c r="E41" i="107"/>
  <c r="D41" i="107"/>
  <c r="C41" i="107"/>
  <c r="B41" i="107"/>
  <c r="BE40" i="107"/>
  <c r="BD40" i="107"/>
  <c r="BC40" i="107"/>
  <c r="BB40" i="107"/>
  <c r="BA40" i="107"/>
  <c r="AZ40" i="107"/>
  <c r="AY40" i="107"/>
  <c r="AX40" i="107"/>
  <c r="AW40" i="107"/>
  <c r="AV40" i="107"/>
  <c r="AU40" i="107"/>
  <c r="AT40" i="107"/>
  <c r="AS40" i="107"/>
  <c r="AR40" i="107"/>
  <c r="AQ40" i="107"/>
  <c r="AP40" i="107"/>
  <c r="AO40" i="107"/>
  <c r="AN40" i="107"/>
  <c r="AM40" i="107"/>
  <c r="AL40" i="107"/>
  <c r="AK40" i="107"/>
  <c r="AJ40" i="107"/>
  <c r="AI40" i="107"/>
  <c r="AH40" i="107"/>
  <c r="AG40" i="107"/>
  <c r="AF40" i="107"/>
  <c r="AE40" i="107"/>
  <c r="AD40" i="107"/>
  <c r="AC40" i="107"/>
  <c r="AB40" i="107"/>
  <c r="AA40" i="107"/>
  <c r="Z40" i="107"/>
  <c r="Y40" i="107"/>
  <c r="X40" i="107"/>
  <c r="W40" i="107"/>
  <c r="V40" i="107"/>
  <c r="U40" i="107"/>
  <c r="T40" i="107"/>
  <c r="S40" i="107"/>
  <c r="R40" i="107"/>
  <c r="Q40" i="107"/>
  <c r="P40" i="107"/>
  <c r="O40" i="107"/>
  <c r="N40" i="107"/>
  <c r="M40" i="107"/>
  <c r="L40" i="107"/>
  <c r="K40" i="107"/>
  <c r="J40" i="107"/>
  <c r="I40" i="107"/>
  <c r="H40" i="107"/>
  <c r="G40" i="107"/>
  <c r="F40" i="107"/>
  <c r="E40" i="107"/>
  <c r="D40" i="107"/>
  <c r="C40" i="107"/>
  <c r="B40" i="107"/>
  <c r="BE39" i="107"/>
  <c r="BD39" i="107"/>
  <c r="BC39" i="107"/>
  <c r="BB39" i="107"/>
  <c r="BA39" i="107"/>
  <c r="AZ39" i="107"/>
  <c r="AY39" i="107"/>
  <c r="AX39" i="107"/>
  <c r="AW39" i="107"/>
  <c r="AV39" i="107"/>
  <c r="AU39" i="107"/>
  <c r="AT39" i="107"/>
  <c r="AS39" i="107"/>
  <c r="AR39" i="107"/>
  <c r="AQ39" i="107"/>
  <c r="AP39" i="107"/>
  <c r="AO39" i="107"/>
  <c r="AN39" i="107"/>
  <c r="AM39" i="107"/>
  <c r="AL39" i="107"/>
  <c r="AK39" i="107"/>
  <c r="AJ39" i="107"/>
  <c r="AI39" i="107"/>
  <c r="AH39" i="107"/>
  <c r="AG39" i="107"/>
  <c r="AF39" i="107"/>
  <c r="AE39" i="107"/>
  <c r="AD39" i="107"/>
  <c r="AC39" i="107"/>
  <c r="AB39" i="107"/>
  <c r="AA39" i="107"/>
  <c r="Z39" i="107"/>
  <c r="Y39" i="107"/>
  <c r="X39" i="107"/>
  <c r="W39" i="107"/>
  <c r="V39" i="107"/>
  <c r="U39" i="107"/>
  <c r="T39" i="107"/>
  <c r="S39" i="107"/>
  <c r="R39" i="107"/>
  <c r="Q39" i="107"/>
  <c r="P39" i="107"/>
  <c r="O39" i="107"/>
  <c r="N39" i="107"/>
  <c r="M39" i="107"/>
  <c r="L39" i="107"/>
  <c r="K39" i="107"/>
  <c r="J39" i="107"/>
  <c r="I39" i="107"/>
  <c r="H39" i="107"/>
  <c r="G39" i="107"/>
  <c r="F39" i="107"/>
  <c r="E39" i="107"/>
  <c r="D39" i="107"/>
  <c r="C39" i="107"/>
  <c r="B39" i="107"/>
  <c r="BE37" i="107"/>
  <c r="BD37" i="107"/>
  <c r="BC37" i="107"/>
  <c r="BB37" i="107"/>
  <c r="BA37" i="107"/>
  <c r="AZ37" i="107"/>
  <c r="AY37" i="107"/>
  <c r="AX37" i="107"/>
  <c r="AW37" i="107"/>
  <c r="AV37" i="107"/>
  <c r="AU37" i="107"/>
  <c r="AT37" i="107"/>
  <c r="AS37" i="107"/>
  <c r="AR37" i="107"/>
  <c r="AQ37" i="107"/>
  <c r="AP37" i="107"/>
  <c r="AO37" i="107"/>
  <c r="AN37" i="107"/>
  <c r="AM37" i="107"/>
  <c r="AL37" i="107"/>
  <c r="AK37" i="107"/>
  <c r="AJ37" i="107"/>
  <c r="AI37" i="107"/>
  <c r="AH37" i="107"/>
  <c r="AG37" i="107"/>
  <c r="AF37" i="107"/>
  <c r="AE37" i="107"/>
  <c r="AD37" i="107"/>
  <c r="AC37" i="107"/>
  <c r="AB37" i="107"/>
  <c r="AA37" i="107"/>
  <c r="Z37" i="107"/>
  <c r="Y37" i="107"/>
  <c r="X37" i="107"/>
  <c r="W37" i="107"/>
  <c r="V37" i="107"/>
  <c r="U37" i="107"/>
  <c r="T37" i="107"/>
  <c r="S37" i="107"/>
  <c r="R37" i="107"/>
  <c r="Q37" i="107"/>
  <c r="P37" i="107"/>
  <c r="O37" i="107"/>
  <c r="N37" i="107"/>
  <c r="M37" i="107"/>
  <c r="L37" i="107"/>
  <c r="K37" i="107"/>
  <c r="J37" i="107"/>
  <c r="I37" i="107"/>
  <c r="H37" i="107"/>
  <c r="G37" i="107"/>
  <c r="F37" i="107"/>
  <c r="E37" i="107"/>
  <c r="D37" i="107"/>
  <c r="C37" i="107"/>
  <c r="B37" i="107"/>
  <c r="BE36" i="107"/>
  <c r="BD36" i="107"/>
  <c r="BC36" i="107"/>
  <c r="BB36" i="107"/>
  <c r="BA36" i="107"/>
  <c r="AZ36" i="107"/>
  <c r="AY36" i="107"/>
  <c r="AX36" i="107"/>
  <c r="AW36" i="107"/>
  <c r="AV36" i="107"/>
  <c r="AU36" i="107"/>
  <c r="AT36" i="107"/>
  <c r="AS36" i="107"/>
  <c r="AR36" i="107"/>
  <c r="AQ36" i="107"/>
  <c r="AP36" i="107"/>
  <c r="AO36" i="107"/>
  <c r="AN36" i="107"/>
  <c r="AM36" i="107"/>
  <c r="AL36" i="107"/>
  <c r="AK36" i="107"/>
  <c r="AJ36" i="107"/>
  <c r="AI36" i="107"/>
  <c r="AH36" i="107"/>
  <c r="AG36" i="107"/>
  <c r="AF36" i="107"/>
  <c r="AE36" i="107"/>
  <c r="AD36" i="107"/>
  <c r="AC36" i="107"/>
  <c r="AB36" i="107"/>
  <c r="AA36" i="107"/>
  <c r="Z36" i="107"/>
  <c r="Y36" i="107"/>
  <c r="X36" i="107"/>
  <c r="W36" i="107"/>
  <c r="V36" i="107"/>
  <c r="U36" i="107"/>
  <c r="T36" i="107"/>
  <c r="S36" i="107"/>
  <c r="R36" i="107"/>
  <c r="Q36" i="107"/>
  <c r="P36" i="107"/>
  <c r="O36" i="107"/>
  <c r="N36" i="107"/>
  <c r="M36" i="107"/>
  <c r="L36" i="107"/>
  <c r="K36" i="107"/>
  <c r="J36" i="107"/>
  <c r="I36" i="107"/>
  <c r="H36" i="107"/>
  <c r="G36" i="107"/>
  <c r="F36" i="107"/>
  <c r="E36" i="107"/>
  <c r="D36" i="107"/>
  <c r="C36" i="107"/>
  <c r="B36" i="107"/>
  <c r="BE34" i="107"/>
  <c r="BD34" i="107"/>
  <c r="BC34" i="107"/>
  <c r="BB34" i="107"/>
  <c r="BA34" i="107"/>
  <c r="AZ34" i="107"/>
  <c r="AY34" i="107"/>
  <c r="AX34" i="107"/>
  <c r="AW34" i="107"/>
  <c r="AV34" i="107"/>
  <c r="AU34" i="107"/>
  <c r="AT34" i="107"/>
  <c r="AS34" i="107"/>
  <c r="AR34" i="107"/>
  <c r="AQ34" i="107"/>
  <c r="AP34" i="107"/>
  <c r="AO34" i="107"/>
  <c r="AN34" i="107"/>
  <c r="AM34" i="107"/>
  <c r="AL34" i="107"/>
  <c r="AK34" i="107"/>
  <c r="AJ34" i="107"/>
  <c r="AI34" i="107"/>
  <c r="AH34" i="107"/>
  <c r="AG34" i="107"/>
  <c r="AF34" i="107"/>
  <c r="AE34" i="107"/>
  <c r="AD34" i="107"/>
  <c r="AC34" i="107"/>
  <c r="AB34" i="107"/>
  <c r="AA34" i="107"/>
  <c r="Z34" i="107"/>
  <c r="Y34" i="107"/>
  <c r="X34" i="107"/>
  <c r="W34" i="107"/>
  <c r="V34" i="107"/>
  <c r="U34" i="107"/>
  <c r="T34" i="107"/>
  <c r="S34" i="107"/>
  <c r="R34" i="107"/>
  <c r="Q34" i="107"/>
  <c r="P34" i="107"/>
  <c r="O34" i="107"/>
  <c r="N34" i="107"/>
  <c r="M34" i="107"/>
  <c r="L34" i="107"/>
  <c r="K34" i="107"/>
  <c r="J34" i="107"/>
  <c r="I34" i="107"/>
  <c r="H34" i="107"/>
  <c r="G34" i="107"/>
  <c r="F34" i="107"/>
  <c r="E34" i="107"/>
  <c r="D34" i="107"/>
  <c r="C34" i="107"/>
  <c r="B34" i="107"/>
  <c r="BE33" i="107"/>
  <c r="BD33" i="107"/>
  <c r="BC33" i="107"/>
  <c r="BB33" i="107"/>
  <c r="BA33" i="107"/>
  <c r="AZ33" i="107"/>
  <c r="AY33" i="107"/>
  <c r="AX33" i="107"/>
  <c r="AW33" i="107"/>
  <c r="AV33" i="107"/>
  <c r="AU33" i="107"/>
  <c r="AT33" i="107"/>
  <c r="AS33" i="107"/>
  <c r="AR33" i="107"/>
  <c r="AQ33" i="107"/>
  <c r="AP33" i="107"/>
  <c r="AO33" i="107"/>
  <c r="AN33" i="107"/>
  <c r="AM33" i="107"/>
  <c r="AL33" i="107"/>
  <c r="AK33" i="107"/>
  <c r="AJ33" i="107"/>
  <c r="AI33" i="107"/>
  <c r="AH33" i="107"/>
  <c r="AG33" i="107"/>
  <c r="AF33" i="107"/>
  <c r="AE33" i="107"/>
  <c r="AD33" i="107"/>
  <c r="AC33" i="107"/>
  <c r="AB33" i="107"/>
  <c r="AA33" i="107"/>
  <c r="Z33" i="107"/>
  <c r="Y33" i="107"/>
  <c r="X33" i="107"/>
  <c r="W33" i="107"/>
  <c r="V33" i="107"/>
  <c r="U33" i="107"/>
  <c r="T33" i="107"/>
  <c r="S33" i="107"/>
  <c r="R33" i="107"/>
  <c r="Q33" i="107"/>
  <c r="P33" i="107"/>
  <c r="O33" i="107"/>
  <c r="N33" i="107"/>
  <c r="M33" i="107"/>
  <c r="L33" i="107"/>
  <c r="K33" i="107"/>
  <c r="J33" i="107"/>
  <c r="I33" i="107"/>
  <c r="H33" i="107"/>
  <c r="G33" i="107"/>
  <c r="F33" i="107"/>
  <c r="E33" i="107"/>
  <c r="D33" i="107"/>
  <c r="C33" i="107"/>
  <c r="B33" i="107"/>
  <c r="BE31" i="107"/>
  <c r="BD31" i="107"/>
  <c r="BC31" i="107"/>
  <c r="BB31" i="107"/>
  <c r="BA31" i="107"/>
  <c r="AZ31" i="107"/>
  <c r="AY31" i="107"/>
  <c r="AX31" i="107"/>
  <c r="AW31" i="107"/>
  <c r="AV31" i="107"/>
  <c r="AU31" i="107"/>
  <c r="AT31" i="107"/>
  <c r="AS31" i="107"/>
  <c r="AR31" i="107"/>
  <c r="AQ31" i="107"/>
  <c r="AP31" i="107"/>
  <c r="AO31" i="107"/>
  <c r="AN31" i="107"/>
  <c r="AM31" i="107"/>
  <c r="AL31" i="107"/>
  <c r="AK31" i="107"/>
  <c r="AJ31" i="107"/>
  <c r="AI31" i="107"/>
  <c r="AH31" i="107"/>
  <c r="AG31" i="107"/>
  <c r="AF31" i="107"/>
  <c r="AE31" i="107"/>
  <c r="AD31" i="107"/>
  <c r="AC31" i="107"/>
  <c r="AB31" i="107"/>
  <c r="AA31" i="107"/>
  <c r="Z31" i="107"/>
  <c r="Y31" i="107"/>
  <c r="X31" i="107"/>
  <c r="W31" i="107"/>
  <c r="V31" i="107"/>
  <c r="U31" i="107"/>
  <c r="T31" i="107"/>
  <c r="S31" i="107"/>
  <c r="R31" i="107"/>
  <c r="Q31" i="107"/>
  <c r="P31" i="107"/>
  <c r="O31" i="107"/>
  <c r="N31" i="107"/>
  <c r="M31" i="107"/>
  <c r="L31" i="107"/>
  <c r="K31" i="107"/>
  <c r="J31" i="107"/>
  <c r="I31" i="107"/>
  <c r="H31" i="107"/>
  <c r="G31" i="107"/>
  <c r="F31" i="107"/>
  <c r="E31" i="107"/>
  <c r="D31" i="107"/>
  <c r="C31" i="107"/>
  <c r="B31" i="107"/>
  <c r="BE30" i="107"/>
  <c r="BD30" i="107"/>
  <c r="BC30" i="107"/>
  <c r="BB30" i="107"/>
  <c r="BA30" i="107"/>
  <c r="AZ30" i="107"/>
  <c r="AY30" i="107"/>
  <c r="AX30" i="107"/>
  <c r="AW30" i="107"/>
  <c r="AV30" i="107"/>
  <c r="AU30" i="107"/>
  <c r="AT30" i="107"/>
  <c r="AS30" i="107"/>
  <c r="AR30" i="107"/>
  <c r="AQ30" i="107"/>
  <c r="AP30" i="107"/>
  <c r="AO30" i="107"/>
  <c r="AN30" i="107"/>
  <c r="AM30" i="107"/>
  <c r="AL30" i="107"/>
  <c r="AK30" i="107"/>
  <c r="AJ30" i="107"/>
  <c r="AI30" i="107"/>
  <c r="AH30" i="107"/>
  <c r="AG30" i="107"/>
  <c r="AF30" i="107"/>
  <c r="AE30" i="107"/>
  <c r="AD30" i="107"/>
  <c r="AC30" i="107"/>
  <c r="AB30" i="107"/>
  <c r="AA30" i="107"/>
  <c r="Z30" i="107"/>
  <c r="Y30" i="107"/>
  <c r="X30" i="107"/>
  <c r="W30" i="107"/>
  <c r="V30" i="107"/>
  <c r="U30" i="107"/>
  <c r="T30" i="107"/>
  <c r="S30" i="107"/>
  <c r="R30" i="107"/>
  <c r="Q30" i="107"/>
  <c r="P30" i="107"/>
  <c r="O30" i="107"/>
  <c r="N30" i="107"/>
  <c r="M30" i="107"/>
  <c r="L30" i="107"/>
  <c r="K30" i="107"/>
  <c r="J30" i="107"/>
  <c r="I30" i="107"/>
  <c r="H30" i="107"/>
  <c r="G30" i="107"/>
  <c r="F30" i="107"/>
  <c r="E30" i="107"/>
  <c r="D30" i="107"/>
  <c r="C30" i="107"/>
  <c r="B30" i="107"/>
  <c r="BE28" i="107"/>
  <c r="BD28" i="107"/>
  <c r="BC28" i="107"/>
  <c r="BB28" i="107"/>
  <c r="BA28" i="107"/>
  <c r="AZ28" i="107"/>
  <c r="AY28" i="107"/>
  <c r="AX28" i="107"/>
  <c r="AW28" i="107"/>
  <c r="AV28" i="107"/>
  <c r="AU28" i="107"/>
  <c r="AT28" i="107"/>
  <c r="AS28" i="107"/>
  <c r="AR28" i="107"/>
  <c r="AQ28" i="107"/>
  <c r="AP28" i="107"/>
  <c r="AO28" i="107"/>
  <c r="AN28" i="107"/>
  <c r="AM28" i="107"/>
  <c r="AL28" i="107"/>
  <c r="AK28" i="107"/>
  <c r="AJ28" i="107"/>
  <c r="AI28" i="107"/>
  <c r="AH28" i="107"/>
  <c r="AG28" i="107"/>
  <c r="AF28" i="107"/>
  <c r="AE28" i="107"/>
  <c r="AD28" i="107"/>
  <c r="AC28" i="107"/>
  <c r="AB28" i="107"/>
  <c r="AA28" i="107"/>
  <c r="Z28" i="107"/>
  <c r="Y28" i="107"/>
  <c r="X28" i="107"/>
  <c r="W28" i="107"/>
  <c r="V28" i="107"/>
  <c r="U28" i="107"/>
  <c r="T28" i="107"/>
  <c r="S28" i="107"/>
  <c r="R28" i="107"/>
  <c r="Q28" i="107"/>
  <c r="P28" i="107"/>
  <c r="O28" i="107"/>
  <c r="N28" i="107"/>
  <c r="M28" i="107"/>
  <c r="L28" i="107"/>
  <c r="K28" i="107"/>
  <c r="J28" i="107"/>
  <c r="I28" i="107"/>
  <c r="H28" i="107"/>
  <c r="G28" i="107"/>
  <c r="F28" i="107"/>
  <c r="E28" i="107"/>
  <c r="D28" i="107"/>
  <c r="C28" i="107"/>
  <c r="B28" i="107"/>
  <c r="BE27" i="107"/>
  <c r="BD27" i="107"/>
  <c r="BC27" i="107"/>
  <c r="BB27" i="107"/>
  <c r="BA27" i="107"/>
  <c r="AZ27" i="107"/>
  <c r="AY27" i="107"/>
  <c r="AX27" i="107"/>
  <c r="AW27" i="107"/>
  <c r="AV27" i="107"/>
  <c r="AU27" i="107"/>
  <c r="AT27" i="107"/>
  <c r="AS27" i="107"/>
  <c r="AR27" i="107"/>
  <c r="AQ27" i="107"/>
  <c r="AP27" i="107"/>
  <c r="AO27" i="107"/>
  <c r="AN27" i="107"/>
  <c r="AM27" i="107"/>
  <c r="AL27" i="107"/>
  <c r="AK27" i="107"/>
  <c r="AJ27" i="107"/>
  <c r="AI27" i="107"/>
  <c r="AH27" i="107"/>
  <c r="AG27" i="107"/>
  <c r="AF27" i="107"/>
  <c r="AE27" i="107"/>
  <c r="AD27" i="107"/>
  <c r="AC27" i="107"/>
  <c r="AB27" i="107"/>
  <c r="AA27" i="107"/>
  <c r="Z27" i="107"/>
  <c r="Y27" i="107"/>
  <c r="X27" i="107"/>
  <c r="W27" i="107"/>
  <c r="V27" i="107"/>
  <c r="U27" i="107"/>
  <c r="T27" i="107"/>
  <c r="S27" i="107"/>
  <c r="R27" i="107"/>
  <c r="Q27" i="107"/>
  <c r="P27" i="107"/>
  <c r="O27" i="107"/>
  <c r="N27" i="107"/>
  <c r="M27" i="107"/>
  <c r="L27" i="107"/>
  <c r="K27" i="107"/>
  <c r="J27" i="107"/>
  <c r="I27" i="107"/>
  <c r="H27" i="107"/>
  <c r="G27" i="107"/>
  <c r="F27" i="107"/>
  <c r="E27" i="107"/>
  <c r="D27" i="107"/>
  <c r="C27" i="107"/>
  <c r="B27" i="107"/>
  <c r="BE25" i="107"/>
  <c r="BD25" i="107"/>
  <c r="BC25" i="107"/>
  <c r="BB25" i="107"/>
  <c r="BA25" i="107"/>
  <c r="AZ25" i="107"/>
  <c r="AY25" i="107"/>
  <c r="AX25" i="107"/>
  <c r="AW25" i="107"/>
  <c r="AV25" i="107"/>
  <c r="AU25" i="107"/>
  <c r="AT25" i="107"/>
  <c r="AS25" i="107"/>
  <c r="AR25" i="107"/>
  <c r="AQ25" i="107"/>
  <c r="AP25" i="107"/>
  <c r="AO25" i="107"/>
  <c r="AN25" i="107"/>
  <c r="AM25" i="107"/>
  <c r="AL25" i="107"/>
  <c r="AK25" i="107"/>
  <c r="AJ25" i="107"/>
  <c r="AI25" i="107"/>
  <c r="AH25" i="107"/>
  <c r="AG25" i="107"/>
  <c r="AF25" i="107"/>
  <c r="AE25" i="107"/>
  <c r="AD25" i="107"/>
  <c r="AC25" i="107"/>
  <c r="AB25" i="107"/>
  <c r="AA25" i="107"/>
  <c r="Z25" i="107"/>
  <c r="Y25" i="107"/>
  <c r="X25" i="107"/>
  <c r="W25" i="107"/>
  <c r="V25" i="107"/>
  <c r="U25" i="107"/>
  <c r="T25" i="107"/>
  <c r="S25" i="107"/>
  <c r="R25" i="107"/>
  <c r="Q25" i="107"/>
  <c r="P25" i="107"/>
  <c r="O25" i="107"/>
  <c r="N25" i="107"/>
  <c r="M25" i="107"/>
  <c r="L25" i="107"/>
  <c r="K25" i="107"/>
  <c r="J25" i="107"/>
  <c r="I25" i="107"/>
  <c r="H25" i="107"/>
  <c r="G25" i="107"/>
  <c r="F25" i="107"/>
  <c r="E25" i="107"/>
  <c r="D25" i="107"/>
  <c r="C25" i="107"/>
  <c r="B25" i="107"/>
  <c r="BE24" i="107"/>
  <c r="BD24" i="107"/>
  <c r="BC24" i="107"/>
  <c r="BB24" i="107"/>
  <c r="BA24" i="107"/>
  <c r="AZ24" i="107"/>
  <c r="AY24" i="107"/>
  <c r="AX24" i="107"/>
  <c r="AW24" i="107"/>
  <c r="AV24" i="107"/>
  <c r="AU24" i="107"/>
  <c r="AT24" i="107"/>
  <c r="AS24" i="107"/>
  <c r="AR24" i="107"/>
  <c r="AQ24" i="107"/>
  <c r="AP24" i="107"/>
  <c r="AO24" i="107"/>
  <c r="AN24" i="107"/>
  <c r="AM24" i="107"/>
  <c r="AL24" i="107"/>
  <c r="AK24" i="107"/>
  <c r="AJ24" i="107"/>
  <c r="AI24" i="107"/>
  <c r="AH24" i="107"/>
  <c r="AG24" i="107"/>
  <c r="AF24" i="107"/>
  <c r="AE24" i="107"/>
  <c r="AD24" i="107"/>
  <c r="AC24" i="107"/>
  <c r="AB24" i="107"/>
  <c r="AA24" i="107"/>
  <c r="Z24" i="107"/>
  <c r="Y24" i="107"/>
  <c r="X24" i="107"/>
  <c r="W24" i="107"/>
  <c r="V24" i="107"/>
  <c r="U24" i="107"/>
  <c r="T24" i="107"/>
  <c r="S24" i="107"/>
  <c r="R24" i="107"/>
  <c r="Q24" i="107"/>
  <c r="P24" i="107"/>
  <c r="O24" i="107"/>
  <c r="N24" i="107"/>
  <c r="M24" i="107"/>
  <c r="L24" i="107"/>
  <c r="K24" i="107"/>
  <c r="J24" i="107"/>
  <c r="I24" i="107"/>
  <c r="H24" i="107"/>
  <c r="G24" i="107"/>
  <c r="F24" i="107"/>
  <c r="E24" i="107"/>
  <c r="D24" i="107"/>
  <c r="C24" i="107"/>
  <c r="B24" i="107"/>
  <c r="BE21" i="107"/>
  <c r="BD21" i="107"/>
  <c r="BC21" i="107"/>
  <c r="BB21" i="107"/>
  <c r="BA21" i="107"/>
  <c r="AZ21" i="107"/>
  <c r="AY21" i="107"/>
  <c r="AX21" i="107"/>
  <c r="AW21" i="107"/>
  <c r="AV21" i="107"/>
  <c r="AU21" i="107"/>
  <c r="AT21" i="107"/>
  <c r="AS21" i="107"/>
  <c r="AR21" i="107"/>
  <c r="AQ21" i="107"/>
  <c r="AP21" i="107"/>
  <c r="AO21" i="107"/>
  <c r="AN21" i="107"/>
  <c r="AM21" i="107"/>
  <c r="AL21" i="107"/>
  <c r="AK21" i="107"/>
  <c r="AJ21" i="107"/>
  <c r="AI21" i="107"/>
  <c r="AH21" i="107"/>
  <c r="AG21" i="107"/>
  <c r="AF21" i="107"/>
  <c r="AE21" i="107"/>
  <c r="AD21" i="107"/>
  <c r="AC21" i="107"/>
  <c r="AB21" i="107"/>
  <c r="AA21" i="107"/>
  <c r="Z21" i="107"/>
  <c r="Y21" i="107"/>
  <c r="X21" i="107"/>
  <c r="W21" i="107"/>
  <c r="V21" i="107"/>
  <c r="U21" i="107"/>
  <c r="T21" i="107"/>
  <c r="S21" i="107"/>
  <c r="R21" i="107"/>
  <c r="Q21" i="107"/>
  <c r="P21" i="107"/>
  <c r="O21" i="107"/>
  <c r="N21" i="107"/>
  <c r="M21" i="107"/>
  <c r="L21" i="107"/>
  <c r="K21" i="107"/>
  <c r="J21" i="107"/>
  <c r="I21" i="107"/>
  <c r="H21" i="107"/>
  <c r="G21" i="107"/>
  <c r="F21" i="107"/>
  <c r="E21" i="107"/>
  <c r="D21" i="107"/>
  <c r="C21" i="107"/>
  <c r="B21" i="107"/>
  <c r="BE20" i="107"/>
  <c r="BD20" i="107"/>
  <c r="BC20" i="107"/>
  <c r="BB20" i="107"/>
  <c r="BA20" i="107"/>
  <c r="AZ20" i="107"/>
  <c r="AY20" i="107"/>
  <c r="AX20" i="107"/>
  <c r="AW20" i="107"/>
  <c r="AV20" i="107"/>
  <c r="AU20" i="107"/>
  <c r="AT20" i="107"/>
  <c r="AS20" i="107"/>
  <c r="AR20" i="107"/>
  <c r="AQ20" i="107"/>
  <c r="AP20" i="107"/>
  <c r="AO20" i="107"/>
  <c r="AN20" i="107"/>
  <c r="AM20" i="107"/>
  <c r="AL20" i="107"/>
  <c r="AK20" i="107"/>
  <c r="AJ20" i="107"/>
  <c r="AI20" i="107"/>
  <c r="AH20" i="107"/>
  <c r="AG20" i="107"/>
  <c r="AF20" i="107"/>
  <c r="AE20" i="107"/>
  <c r="AD20" i="107"/>
  <c r="AC20" i="107"/>
  <c r="AB20" i="107"/>
  <c r="AA20" i="107"/>
  <c r="Z20" i="107"/>
  <c r="Y20" i="107"/>
  <c r="X20" i="107"/>
  <c r="W20" i="107"/>
  <c r="V20" i="107"/>
  <c r="U20" i="107"/>
  <c r="T20" i="107"/>
  <c r="S20" i="107"/>
  <c r="R20" i="107"/>
  <c r="Q20" i="107"/>
  <c r="P20" i="107"/>
  <c r="O20" i="107"/>
  <c r="N20" i="107"/>
  <c r="M20" i="107"/>
  <c r="L20" i="107"/>
  <c r="K20" i="107"/>
  <c r="J20" i="107"/>
  <c r="I20" i="107"/>
  <c r="H20" i="107"/>
  <c r="G20" i="107"/>
  <c r="F20" i="107"/>
  <c r="E20" i="107"/>
  <c r="D20" i="107"/>
  <c r="C20" i="107"/>
  <c r="B20" i="107"/>
  <c r="BE19" i="107"/>
  <c r="BD19" i="107"/>
  <c r="BC19" i="107"/>
  <c r="BB19" i="107"/>
  <c r="BA19" i="107"/>
  <c r="AZ19" i="107"/>
  <c r="AY19" i="107"/>
  <c r="AX19" i="107"/>
  <c r="AW19" i="107"/>
  <c r="AV19" i="107"/>
  <c r="AU19" i="107"/>
  <c r="AT19" i="107"/>
  <c r="AS19" i="107"/>
  <c r="AR19" i="107"/>
  <c r="AQ19" i="107"/>
  <c r="AP19" i="107"/>
  <c r="AO19" i="107"/>
  <c r="AN19" i="107"/>
  <c r="AM19" i="107"/>
  <c r="AL19" i="107"/>
  <c r="AK19" i="107"/>
  <c r="AJ19" i="107"/>
  <c r="AI19" i="107"/>
  <c r="AH19" i="107"/>
  <c r="AG19" i="107"/>
  <c r="AF19" i="107"/>
  <c r="AE19" i="107"/>
  <c r="AD19" i="107"/>
  <c r="AC19" i="107"/>
  <c r="AB19" i="107"/>
  <c r="AA19" i="107"/>
  <c r="Z19" i="107"/>
  <c r="Y19" i="107"/>
  <c r="X19" i="107"/>
  <c r="W19" i="107"/>
  <c r="V19" i="107"/>
  <c r="U19" i="107"/>
  <c r="T19" i="107"/>
  <c r="S19" i="107"/>
  <c r="R19" i="107"/>
  <c r="Q19" i="107"/>
  <c r="P19" i="107"/>
  <c r="O19" i="107"/>
  <c r="N19" i="107"/>
  <c r="M19" i="107"/>
  <c r="L19" i="107"/>
  <c r="K19" i="107"/>
  <c r="J19" i="107"/>
  <c r="I19" i="107"/>
  <c r="H19" i="107"/>
  <c r="G19" i="107"/>
  <c r="F19" i="107"/>
  <c r="E19" i="107"/>
  <c r="D19" i="107"/>
  <c r="C19" i="107"/>
  <c r="B19" i="107"/>
  <c r="BE18" i="107"/>
  <c r="BD18" i="107"/>
  <c r="BC18" i="107"/>
  <c r="BB18" i="107"/>
  <c r="BA18" i="107"/>
  <c r="AZ18" i="107"/>
  <c r="AY18" i="107"/>
  <c r="AX18" i="107"/>
  <c r="AW18" i="107"/>
  <c r="AV18" i="107"/>
  <c r="AU18" i="107"/>
  <c r="AT18" i="107"/>
  <c r="AS18" i="107"/>
  <c r="AR18" i="107"/>
  <c r="AQ18" i="107"/>
  <c r="AP18" i="107"/>
  <c r="AO18" i="107"/>
  <c r="AN18" i="107"/>
  <c r="AM18" i="107"/>
  <c r="AL18" i="107"/>
  <c r="AK18" i="107"/>
  <c r="AJ18" i="107"/>
  <c r="AI18" i="107"/>
  <c r="AH18" i="107"/>
  <c r="AG18" i="107"/>
  <c r="AF18" i="107"/>
  <c r="AE18" i="107"/>
  <c r="AD18" i="107"/>
  <c r="AC18" i="107"/>
  <c r="AB18" i="107"/>
  <c r="AA18" i="107"/>
  <c r="Z18" i="107"/>
  <c r="Y18" i="107"/>
  <c r="X18" i="107"/>
  <c r="W18" i="107"/>
  <c r="V18" i="107"/>
  <c r="U18" i="107"/>
  <c r="T18" i="107"/>
  <c r="S18" i="107"/>
  <c r="R18" i="107"/>
  <c r="Q18" i="107"/>
  <c r="P18" i="107"/>
  <c r="O18" i="107"/>
  <c r="N18" i="107"/>
  <c r="M18" i="107"/>
  <c r="L18" i="107"/>
  <c r="K18" i="107"/>
  <c r="J18" i="107"/>
  <c r="I18" i="107"/>
  <c r="H18" i="107"/>
  <c r="G18" i="107"/>
  <c r="F18" i="107"/>
  <c r="E18" i="107"/>
  <c r="D18" i="107"/>
  <c r="C18" i="107"/>
  <c r="B18" i="107"/>
  <c r="BE16" i="107"/>
  <c r="BD16" i="107"/>
  <c r="BC16" i="107"/>
  <c r="BB16" i="107"/>
  <c r="BA16" i="107"/>
  <c r="AZ16" i="107"/>
  <c r="AY16" i="107"/>
  <c r="AX16" i="107"/>
  <c r="AW16" i="107"/>
  <c r="AV16" i="107"/>
  <c r="AU16" i="107"/>
  <c r="AT16" i="107"/>
  <c r="AS16" i="107"/>
  <c r="AR16" i="107"/>
  <c r="AQ16" i="107"/>
  <c r="AP16" i="107"/>
  <c r="AO16" i="107"/>
  <c r="AN16" i="107"/>
  <c r="AM16" i="107"/>
  <c r="AL16" i="107"/>
  <c r="AK16" i="107"/>
  <c r="AJ16" i="107"/>
  <c r="AI16" i="107"/>
  <c r="AH16" i="107"/>
  <c r="AG16" i="107"/>
  <c r="AF16" i="107"/>
  <c r="AE16" i="107"/>
  <c r="AD16" i="107"/>
  <c r="AC16" i="107"/>
  <c r="AB16" i="107"/>
  <c r="AA16" i="107"/>
  <c r="Z16" i="107"/>
  <c r="Y16" i="107"/>
  <c r="X16" i="107"/>
  <c r="W16" i="107"/>
  <c r="V16" i="107"/>
  <c r="U16" i="107"/>
  <c r="T16" i="107"/>
  <c r="S16" i="107"/>
  <c r="R16" i="107"/>
  <c r="Q16" i="107"/>
  <c r="P16" i="107"/>
  <c r="O16" i="107"/>
  <c r="N16" i="107"/>
  <c r="M16" i="107"/>
  <c r="L16" i="107"/>
  <c r="K16" i="107"/>
  <c r="J16" i="107"/>
  <c r="I16" i="107"/>
  <c r="H16" i="107"/>
  <c r="G16" i="107"/>
  <c r="F16" i="107"/>
  <c r="E16" i="107"/>
  <c r="D16" i="107"/>
  <c r="C16" i="107"/>
  <c r="B16" i="107"/>
  <c r="BE15" i="107"/>
  <c r="BD15" i="107"/>
  <c r="BC15" i="107"/>
  <c r="BB15" i="107"/>
  <c r="BA15" i="107"/>
  <c r="AZ15" i="107"/>
  <c r="AY15" i="107"/>
  <c r="AX15" i="107"/>
  <c r="AW15" i="107"/>
  <c r="AV15" i="107"/>
  <c r="AU15" i="107"/>
  <c r="AT15" i="107"/>
  <c r="AS15" i="107"/>
  <c r="AR15" i="107"/>
  <c r="AQ15" i="107"/>
  <c r="AP15" i="107"/>
  <c r="AO15" i="107"/>
  <c r="AN15" i="107"/>
  <c r="AM15" i="107"/>
  <c r="AL15" i="107"/>
  <c r="AK15" i="107"/>
  <c r="AJ15" i="107"/>
  <c r="AI15" i="107"/>
  <c r="AH15" i="107"/>
  <c r="AG15" i="107"/>
  <c r="AF15" i="107"/>
  <c r="AE15" i="107"/>
  <c r="AD15" i="107"/>
  <c r="AC15" i="107"/>
  <c r="AB15" i="107"/>
  <c r="AA15" i="107"/>
  <c r="Z15" i="107"/>
  <c r="Y15" i="107"/>
  <c r="X15" i="107"/>
  <c r="W15" i="107"/>
  <c r="V15" i="107"/>
  <c r="U15" i="107"/>
  <c r="T15" i="107"/>
  <c r="S15" i="107"/>
  <c r="R15" i="107"/>
  <c r="Q15" i="107"/>
  <c r="P15" i="107"/>
  <c r="O15" i="107"/>
  <c r="N15" i="107"/>
  <c r="M15" i="107"/>
  <c r="L15" i="107"/>
  <c r="K15" i="107"/>
  <c r="J15" i="107"/>
  <c r="I15" i="107"/>
  <c r="H15" i="107"/>
  <c r="G15" i="107"/>
  <c r="F15" i="107"/>
  <c r="E15" i="107"/>
  <c r="D15" i="107"/>
  <c r="C15" i="107"/>
  <c r="B15" i="107"/>
  <c r="BE13" i="107"/>
  <c r="BD13" i="107"/>
  <c r="BC13" i="107"/>
  <c r="BB13" i="107"/>
  <c r="BA13" i="107"/>
  <c r="AZ13" i="107"/>
  <c r="AY13" i="107"/>
  <c r="AX13" i="107"/>
  <c r="AW13" i="107"/>
  <c r="AV13" i="107"/>
  <c r="AU13" i="107"/>
  <c r="AT13" i="107"/>
  <c r="AS13" i="107"/>
  <c r="AR13" i="107"/>
  <c r="AQ13" i="107"/>
  <c r="AP13" i="107"/>
  <c r="AO13" i="107"/>
  <c r="AN13" i="107"/>
  <c r="AM13" i="107"/>
  <c r="AL13" i="107"/>
  <c r="AK13" i="107"/>
  <c r="AJ13" i="107"/>
  <c r="AI13" i="107"/>
  <c r="AH13" i="107"/>
  <c r="AG13" i="107"/>
  <c r="AF13" i="107"/>
  <c r="AE13" i="107"/>
  <c r="AD13" i="107"/>
  <c r="AC13" i="107"/>
  <c r="AB13" i="107"/>
  <c r="AA13" i="107"/>
  <c r="Z13" i="107"/>
  <c r="Y13" i="107"/>
  <c r="X13" i="107"/>
  <c r="W13" i="107"/>
  <c r="V13" i="107"/>
  <c r="U13" i="107"/>
  <c r="T13" i="107"/>
  <c r="S13" i="107"/>
  <c r="R13" i="107"/>
  <c r="Q13" i="107"/>
  <c r="P13" i="107"/>
  <c r="O13" i="107"/>
  <c r="N13" i="107"/>
  <c r="M13" i="107"/>
  <c r="L13" i="107"/>
  <c r="K13" i="107"/>
  <c r="J13" i="107"/>
  <c r="I13" i="107"/>
  <c r="H13" i="107"/>
  <c r="G13" i="107"/>
  <c r="F13" i="107"/>
  <c r="E13" i="107"/>
  <c r="D13" i="107"/>
  <c r="C13" i="107"/>
  <c r="B13" i="107"/>
  <c r="BE12" i="107"/>
  <c r="BD12" i="107"/>
  <c r="BC12" i="107"/>
  <c r="BB12" i="107"/>
  <c r="BA12" i="107"/>
  <c r="AZ12" i="107"/>
  <c r="AY12" i="107"/>
  <c r="AX12" i="107"/>
  <c r="AW12" i="107"/>
  <c r="AV12" i="107"/>
  <c r="AU12" i="107"/>
  <c r="AT12" i="107"/>
  <c r="AS12" i="107"/>
  <c r="AR12" i="107"/>
  <c r="AQ12" i="107"/>
  <c r="AP12" i="107"/>
  <c r="AO12" i="107"/>
  <c r="AN12" i="107"/>
  <c r="AM12" i="107"/>
  <c r="AL12" i="107"/>
  <c r="AK12" i="107"/>
  <c r="AJ12" i="107"/>
  <c r="AI12" i="107"/>
  <c r="AH12" i="107"/>
  <c r="AG12" i="107"/>
  <c r="AF12" i="107"/>
  <c r="AE12" i="107"/>
  <c r="AD12" i="107"/>
  <c r="AC12" i="107"/>
  <c r="AB12" i="107"/>
  <c r="AA12" i="107"/>
  <c r="Z12" i="107"/>
  <c r="Y12" i="107"/>
  <c r="X12" i="107"/>
  <c r="W12" i="107"/>
  <c r="V12" i="107"/>
  <c r="U12" i="107"/>
  <c r="T12" i="107"/>
  <c r="S12" i="107"/>
  <c r="R12" i="107"/>
  <c r="Q12" i="107"/>
  <c r="P12" i="107"/>
  <c r="O12" i="107"/>
  <c r="N12" i="107"/>
  <c r="M12" i="107"/>
  <c r="L12" i="107"/>
  <c r="K12" i="107"/>
  <c r="J12" i="107"/>
  <c r="I12" i="107"/>
  <c r="H12" i="107"/>
  <c r="G12" i="107"/>
  <c r="F12" i="107"/>
  <c r="E12" i="107"/>
  <c r="D12" i="107"/>
  <c r="C12" i="107"/>
  <c r="B12" i="107"/>
  <c r="BE10" i="107"/>
  <c r="BD10" i="107"/>
  <c r="BC10" i="107"/>
  <c r="BB10" i="107"/>
  <c r="BA10" i="107"/>
  <c r="AZ10" i="107"/>
  <c r="AY10" i="107"/>
  <c r="AX10" i="107"/>
  <c r="AW10" i="107"/>
  <c r="AV10" i="107"/>
  <c r="AU10" i="107"/>
  <c r="AT10" i="107"/>
  <c r="AS10" i="107"/>
  <c r="AR10" i="107"/>
  <c r="AQ10" i="107"/>
  <c r="AP10" i="107"/>
  <c r="AO10" i="107"/>
  <c r="AN10" i="107"/>
  <c r="AM10" i="107"/>
  <c r="AL10" i="107"/>
  <c r="AK10" i="107"/>
  <c r="AJ10" i="107"/>
  <c r="AI10" i="107"/>
  <c r="AH10" i="107"/>
  <c r="AG10" i="107"/>
  <c r="AF10" i="107"/>
  <c r="AE10" i="107"/>
  <c r="AD10" i="107"/>
  <c r="AC10" i="107"/>
  <c r="AB10" i="107"/>
  <c r="AA10" i="107"/>
  <c r="Z10" i="107"/>
  <c r="Y10" i="107"/>
  <c r="X10" i="107"/>
  <c r="W10" i="107"/>
  <c r="V10" i="107"/>
  <c r="U10" i="107"/>
  <c r="T10" i="107"/>
  <c r="S10" i="107"/>
  <c r="R10" i="107"/>
  <c r="Q10" i="107"/>
  <c r="P10" i="107"/>
  <c r="O10" i="107"/>
  <c r="N10" i="107"/>
  <c r="M10" i="107"/>
  <c r="L10" i="107"/>
  <c r="K10" i="107"/>
  <c r="J10" i="107"/>
  <c r="I10" i="107"/>
  <c r="H10" i="107"/>
  <c r="G10" i="107"/>
  <c r="F10" i="107"/>
  <c r="E10" i="107"/>
  <c r="D10" i="107"/>
  <c r="C10" i="107"/>
  <c r="B10" i="107"/>
  <c r="BE9" i="107"/>
  <c r="BD9" i="107"/>
  <c r="BC9" i="107"/>
  <c r="BB9" i="107"/>
  <c r="BA9" i="107"/>
  <c r="AZ9" i="107"/>
  <c r="AY9" i="107"/>
  <c r="AX9" i="107"/>
  <c r="AW9" i="107"/>
  <c r="AV9" i="107"/>
  <c r="AU9" i="107"/>
  <c r="AT9" i="107"/>
  <c r="AS9" i="107"/>
  <c r="AR9" i="107"/>
  <c r="AQ9" i="107"/>
  <c r="AP9" i="107"/>
  <c r="AO9" i="107"/>
  <c r="AN9" i="107"/>
  <c r="AM9" i="107"/>
  <c r="AL9" i="107"/>
  <c r="AK9" i="107"/>
  <c r="AJ9" i="107"/>
  <c r="AI9" i="107"/>
  <c r="AH9" i="107"/>
  <c r="AG9" i="107"/>
  <c r="AF9" i="107"/>
  <c r="AE9" i="107"/>
  <c r="AD9" i="107"/>
  <c r="AC9" i="107"/>
  <c r="AB9" i="107"/>
  <c r="AA9" i="107"/>
  <c r="Z9" i="107"/>
  <c r="Y9" i="107"/>
  <c r="X9" i="107"/>
  <c r="W9" i="107"/>
  <c r="V9" i="107"/>
  <c r="U9" i="107"/>
  <c r="T9" i="107"/>
  <c r="S9" i="107"/>
  <c r="R9" i="107"/>
  <c r="Q9" i="107"/>
  <c r="P9" i="107"/>
  <c r="O9" i="107"/>
  <c r="N9" i="107"/>
  <c r="M9" i="107"/>
  <c r="L9" i="107"/>
  <c r="K9" i="107"/>
  <c r="J9" i="107"/>
  <c r="I9" i="107"/>
  <c r="H9" i="107"/>
  <c r="G9" i="107"/>
  <c r="F9" i="107"/>
  <c r="E9" i="107"/>
  <c r="D9" i="107"/>
  <c r="C9" i="107"/>
  <c r="B9" i="107"/>
  <c r="BE7" i="107"/>
  <c r="BD7" i="107"/>
  <c r="BC7" i="107"/>
  <c r="BB7" i="107"/>
  <c r="BA7" i="107"/>
  <c r="AZ7" i="107"/>
  <c r="AY7" i="107"/>
  <c r="AX7" i="107"/>
  <c r="AW7" i="107"/>
  <c r="AV7" i="107"/>
  <c r="AU7" i="107"/>
  <c r="AT7" i="107"/>
  <c r="AS7" i="107"/>
  <c r="AR7" i="107"/>
  <c r="AQ7" i="107"/>
  <c r="AP7" i="107"/>
  <c r="AO7" i="107"/>
  <c r="AN7" i="107"/>
  <c r="AM7" i="107"/>
  <c r="AL7" i="107"/>
  <c r="AK7" i="107"/>
  <c r="AJ7" i="107"/>
  <c r="AI7" i="107"/>
  <c r="AH7" i="107"/>
  <c r="AG7" i="107"/>
  <c r="AF7" i="107"/>
  <c r="AE7" i="107"/>
  <c r="AD7" i="107"/>
  <c r="AC7" i="107"/>
  <c r="AB7" i="107"/>
  <c r="AA7" i="107"/>
  <c r="Z7" i="107"/>
  <c r="Y7" i="107"/>
  <c r="X7" i="107"/>
  <c r="W7" i="107"/>
  <c r="V7" i="107"/>
  <c r="U7" i="107"/>
  <c r="T7" i="107"/>
  <c r="S7" i="107"/>
  <c r="R7" i="107"/>
  <c r="Q7" i="107"/>
  <c r="P7" i="107"/>
  <c r="O7" i="107"/>
  <c r="N7" i="107"/>
  <c r="M7" i="107"/>
  <c r="L7" i="107"/>
  <c r="K7" i="107"/>
  <c r="J7" i="107"/>
  <c r="I7" i="107"/>
  <c r="H7" i="107"/>
  <c r="G7" i="107"/>
  <c r="F7" i="107"/>
  <c r="E7" i="107"/>
  <c r="D7" i="107"/>
  <c r="C7" i="107"/>
  <c r="B7" i="107"/>
  <c r="BE6" i="107"/>
  <c r="BD6" i="107"/>
  <c r="BC6" i="107"/>
  <c r="BB6" i="107"/>
  <c r="BA6" i="107"/>
  <c r="AZ6" i="107"/>
  <c r="AY6" i="107"/>
  <c r="AX6" i="107"/>
  <c r="AW6" i="107"/>
  <c r="AV6" i="107"/>
  <c r="AU6" i="107"/>
  <c r="AT6" i="107"/>
  <c r="AS6" i="107"/>
  <c r="AR6" i="107"/>
  <c r="AQ6" i="107"/>
  <c r="AP6" i="107"/>
  <c r="AO6" i="107"/>
  <c r="AN6" i="107"/>
  <c r="AM6" i="107"/>
  <c r="AL6" i="107"/>
  <c r="AK6" i="107"/>
  <c r="AJ6" i="107"/>
  <c r="AI6" i="107"/>
  <c r="AH6" i="107"/>
  <c r="AG6" i="107"/>
  <c r="AF6" i="107"/>
  <c r="AE6" i="107"/>
  <c r="AD6" i="107"/>
  <c r="AC6" i="107"/>
  <c r="AB6" i="107"/>
  <c r="AA6" i="107"/>
  <c r="Z6" i="107"/>
  <c r="Y6" i="107"/>
  <c r="X6" i="107"/>
  <c r="W6" i="107"/>
  <c r="V6" i="107"/>
  <c r="U6" i="107"/>
  <c r="T6" i="107"/>
  <c r="S6" i="107"/>
  <c r="R6" i="107"/>
  <c r="Q6" i="107"/>
  <c r="P6" i="107"/>
  <c r="O6" i="107"/>
  <c r="N6" i="107"/>
  <c r="M6" i="107"/>
  <c r="L6" i="107"/>
  <c r="K6" i="107"/>
  <c r="J6" i="107"/>
  <c r="I6" i="107"/>
  <c r="H6" i="107"/>
  <c r="G6" i="107"/>
  <c r="F6" i="107"/>
  <c r="E6" i="107"/>
  <c r="D6" i="107"/>
  <c r="C6" i="107"/>
  <c r="B6" i="107"/>
  <c r="BE4" i="107"/>
  <c r="BD4" i="107"/>
  <c r="BC4" i="107"/>
  <c r="BB4" i="107"/>
  <c r="BA4" i="107"/>
  <c r="AZ4" i="107"/>
  <c r="AY4" i="107"/>
  <c r="AX4" i="107"/>
  <c r="AW4" i="107"/>
  <c r="AV4" i="107"/>
  <c r="AU4" i="107"/>
  <c r="AT4" i="107"/>
  <c r="AS4" i="107"/>
  <c r="AR4" i="107"/>
  <c r="AQ4" i="107"/>
  <c r="AP4" i="107"/>
  <c r="AO4" i="107"/>
  <c r="AN4" i="107"/>
  <c r="AM4" i="107"/>
  <c r="AL4" i="107"/>
  <c r="AK4" i="107"/>
  <c r="AJ4" i="107"/>
  <c r="AI4" i="107"/>
  <c r="AH4" i="107"/>
  <c r="AG4" i="107"/>
  <c r="AF4" i="107"/>
  <c r="AE4" i="107"/>
  <c r="AD4" i="107"/>
  <c r="AC4" i="107"/>
  <c r="AB4" i="107"/>
  <c r="AA4" i="107"/>
  <c r="Z4" i="107"/>
  <c r="Y4" i="107"/>
  <c r="X4" i="107"/>
  <c r="W4" i="107"/>
  <c r="V4" i="107"/>
  <c r="U4" i="107"/>
  <c r="T4" i="107"/>
  <c r="S4" i="107"/>
  <c r="R4" i="107"/>
  <c r="Q4" i="107"/>
  <c r="P4" i="107"/>
  <c r="O4" i="107"/>
  <c r="N4" i="107"/>
  <c r="M4" i="107"/>
  <c r="L4" i="107"/>
  <c r="K4" i="107"/>
  <c r="J4" i="107"/>
  <c r="I4" i="107"/>
  <c r="H4" i="107"/>
  <c r="G4" i="107"/>
  <c r="F4" i="107"/>
  <c r="E4" i="107"/>
  <c r="D4" i="107"/>
  <c r="C4" i="107"/>
  <c r="B4" i="107"/>
  <c r="BE3" i="107"/>
  <c r="BD3" i="107"/>
  <c r="BC3" i="107"/>
  <c r="BB3" i="107"/>
  <c r="BA3" i="107"/>
  <c r="AZ3" i="107"/>
  <c r="AY3" i="107"/>
  <c r="AX3" i="107"/>
  <c r="AW3" i="107"/>
  <c r="AV3" i="107"/>
  <c r="AU3" i="107"/>
  <c r="AT3" i="107"/>
  <c r="AS3" i="107"/>
  <c r="AR3" i="107"/>
  <c r="AQ3" i="107"/>
  <c r="AP3" i="107"/>
  <c r="AO3" i="107"/>
  <c r="AN3" i="107"/>
  <c r="AM3" i="107"/>
  <c r="AL3" i="107"/>
  <c r="AK3" i="107"/>
  <c r="AJ3" i="107"/>
  <c r="AI3" i="107"/>
  <c r="AH3" i="107"/>
  <c r="AG3" i="107"/>
  <c r="AF3" i="107"/>
  <c r="AE3" i="107"/>
  <c r="AD3" i="107"/>
  <c r="AC3" i="107"/>
  <c r="AB3" i="107"/>
  <c r="AA3" i="107"/>
  <c r="Z3" i="107"/>
  <c r="Y3" i="107"/>
  <c r="X3" i="107"/>
  <c r="W3" i="107"/>
  <c r="V3" i="107"/>
  <c r="U3" i="107"/>
  <c r="T3" i="107"/>
  <c r="S3" i="107"/>
  <c r="R3" i="107"/>
  <c r="Q3" i="107"/>
  <c r="P3" i="107"/>
  <c r="O3" i="107"/>
  <c r="N3" i="107"/>
  <c r="M3" i="107"/>
  <c r="L3" i="107"/>
  <c r="K3" i="107"/>
  <c r="J3" i="107"/>
  <c r="I3" i="107"/>
  <c r="H3" i="107"/>
  <c r="G3" i="107"/>
  <c r="F3" i="107"/>
  <c r="E3" i="107"/>
  <c r="D3" i="107"/>
  <c r="C3" i="107"/>
  <c r="B3" i="107"/>
  <c r="BE42" i="97"/>
  <c r="BD42" i="97"/>
  <c r="BC42" i="97"/>
  <c r="BB42" i="97"/>
  <c r="BA42" i="97"/>
  <c r="AZ42" i="97"/>
  <c r="AY42" i="97"/>
  <c r="AX42" i="97"/>
  <c r="AW42" i="97"/>
  <c r="AV42" i="97"/>
  <c r="AU42" i="97"/>
  <c r="AT42" i="97"/>
  <c r="AS42" i="97"/>
  <c r="AR42" i="97"/>
  <c r="AQ42" i="97"/>
  <c r="AP42" i="97"/>
  <c r="AO42" i="97"/>
  <c r="AN42" i="97"/>
  <c r="AM42" i="97"/>
  <c r="AL42" i="97"/>
  <c r="AK42" i="97"/>
  <c r="AJ42" i="97"/>
  <c r="AI42" i="97"/>
  <c r="AH42" i="97"/>
  <c r="AG42" i="97"/>
  <c r="AF42" i="97"/>
  <c r="AE42" i="97"/>
  <c r="AD42" i="97"/>
  <c r="AC42" i="97"/>
  <c r="AB42" i="97"/>
  <c r="AA42" i="97"/>
  <c r="Z42" i="97"/>
  <c r="Y42" i="97"/>
  <c r="X42" i="97"/>
  <c r="W42" i="97"/>
  <c r="V42" i="97"/>
  <c r="U42" i="97"/>
  <c r="T42" i="97"/>
  <c r="S42" i="97"/>
  <c r="R42" i="97"/>
  <c r="Q42" i="97"/>
  <c r="P42" i="97"/>
  <c r="O42" i="97"/>
  <c r="N42" i="97"/>
  <c r="M42" i="97"/>
  <c r="L42" i="97"/>
  <c r="K42" i="97"/>
  <c r="J42" i="97"/>
  <c r="I42" i="97"/>
  <c r="H42" i="97"/>
  <c r="G42" i="97"/>
  <c r="F42" i="97"/>
  <c r="E42" i="97"/>
  <c r="D42" i="97"/>
  <c r="C42" i="97"/>
  <c r="B42" i="97"/>
  <c r="BE41" i="97"/>
  <c r="BD41" i="97"/>
  <c r="BC41" i="97"/>
  <c r="BB41" i="97"/>
  <c r="BA41" i="97"/>
  <c r="AZ41" i="97"/>
  <c r="AY41" i="97"/>
  <c r="AX41" i="97"/>
  <c r="AW41" i="97"/>
  <c r="AV41" i="97"/>
  <c r="AU41" i="97"/>
  <c r="AT41" i="97"/>
  <c r="AS41" i="97"/>
  <c r="AR41" i="97"/>
  <c r="AQ41" i="97"/>
  <c r="AP41" i="97"/>
  <c r="AO41" i="97"/>
  <c r="AN41" i="97"/>
  <c r="AM41" i="97"/>
  <c r="AL41" i="97"/>
  <c r="AK41" i="97"/>
  <c r="AJ41" i="97"/>
  <c r="AI41" i="97"/>
  <c r="AH41" i="97"/>
  <c r="AG41" i="97"/>
  <c r="AF41" i="97"/>
  <c r="AE41" i="97"/>
  <c r="AD41" i="97"/>
  <c r="AC41" i="97"/>
  <c r="AB41" i="97"/>
  <c r="AA41" i="97"/>
  <c r="Z41" i="97"/>
  <c r="Y41" i="97"/>
  <c r="X41" i="97"/>
  <c r="W41" i="97"/>
  <c r="V41" i="97"/>
  <c r="U41" i="97"/>
  <c r="T41" i="97"/>
  <c r="S41" i="97"/>
  <c r="R41" i="97"/>
  <c r="Q41" i="97"/>
  <c r="P41" i="97"/>
  <c r="O41" i="97"/>
  <c r="N41" i="97"/>
  <c r="M41" i="97"/>
  <c r="L41" i="97"/>
  <c r="K41" i="97"/>
  <c r="J41" i="97"/>
  <c r="I41" i="97"/>
  <c r="H41" i="97"/>
  <c r="G41" i="97"/>
  <c r="F41" i="97"/>
  <c r="E41" i="97"/>
  <c r="D41" i="97"/>
  <c r="C41" i="97"/>
  <c r="B41" i="97"/>
  <c r="BE40" i="97"/>
  <c r="BD40" i="97"/>
  <c r="BC40" i="97"/>
  <c r="BB40" i="97"/>
  <c r="BA40" i="97"/>
  <c r="AZ40" i="97"/>
  <c r="AY40" i="97"/>
  <c r="AX40" i="97"/>
  <c r="AW40" i="97"/>
  <c r="AV40" i="97"/>
  <c r="AU40" i="97"/>
  <c r="AT40" i="97"/>
  <c r="AS40" i="97"/>
  <c r="AR40" i="97"/>
  <c r="AQ40" i="97"/>
  <c r="AP40" i="97"/>
  <c r="AO40" i="97"/>
  <c r="AN40" i="97"/>
  <c r="AM40" i="97"/>
  <c r="AL40" i="97"/>
  <c r="AK40" i="97"/>
  <c r="AJ40" i="97"/>
  <c r="AI40" i="97"/>
  <c r="AH40" i="97"/>
  <c r="AG40" i="97"/>
  <c r="AF40" i="97"/>
  <c r="AE40" i="97"/>
  <c r="AD40" i="97"/>
  <c r="AC40" i="97"/>
  <c r="AB40" i="97"/>
  <c r="AA40" i="97"/>
  <c r="Z40" i="97"/>
  <c r="Y40" i="97"/>
  <c r="X40" i="97"/>
  <c r="W40" i="97"/>
  <c r="V40" i="97"/>
  <c r="U40" i="97"/>
  <c r="T40" i="97"/>
  <c r="S40" i="97"/>
  <c r="R40" i="97"/>
  <c r="Q40" i="97"/>
  <c r="P40" i="97"/>
  <c r="O40" i="97"/>
  <c r="N40" i="97"/>
  <c r="M40" i="97"/>
  <c r="L40" i="97"/>
  <c r="K40" i="97"/>
  <c r="J40" i="97"/>
  <c r="I40" i="97"/>
  <c r="H40" i="97"/>
  <c r="G40" i="97"/>
  <c r="F40" i="97"/>
  <c r="E40" i="97"/>
  <c r="D40" i="97"/>
  <c r="C40" i="97"/>
  <c r="B40" i="97"/>
  <c r="BE39" i="97"/>
  <c r="BD39" i="97"/>
  <c r="BC39" i="97"/>
  <c r="BB39" i="97"/>
  <c r="BA39" i="97"/>
  <c r="AZ39" i="97"/>
  <c r="AY39" i="97"/>
  <c r="AX39" i="97"/>
  <c r="AW39" i="97"/>
  <c r="AV39" i="97"/>
  <c r="AU39" i="97"/>
  <c r="AT39" i="97"/>
  <c r="AS39" i="97"/>
  <c r="AR39" i="97"/>
  <c r="AQ39" i="97"/>
  <c r="AP39" i="97"/>
  <c r="AO39" i="97"/>
  <c r="AN39" i="97"/>
  <c r="AM39" i="97"/>
  <c r="AL39" i="97"/>
  <c r="AK39" i="97"/>
  <c r="AJ39" i="97"/>
  <c r="AI39" i="97"/>
  <c r="AH39" i="97"/>
  <c r="AG39" i="97"/>
  <c r="AF39" i="97"/>
  <c r="AE39" i="97"/>
  <c r="AD39" i="97"/>
  <c r="AC39" i="97"/>
  <c r="AB39" i="97"/>
  <c r="AA39" i="97"/>
  <c r="Z39" i="97"/>
  <c r="Y39" i="97"/>
  <c r="X39" i="97"/>
  <c r="W39" i="97"/>
  <c r="V39" i="97"/>
  <c r="U39" i="97"/>
  <c r="T39" i="97"/>
  <c r="S39" i="97"/>
  <c r="R39" i="97"/>
  <c r="Q39" i="97"/>
  <c r="P39" i="97"/>
  <c r="O39" i="97"/>
  <c r="N39" i="97"/>
  <c r="M39" i="97"/>
  <c r="L39" i="97"/>
  <c r="K39" i="97"/>
  <c r="J39" i="97"/>
  <c r="I39" i="97"/>
  <c r="H39" i="97"/>
  <c r="G39" i="97"/>
  <c r="F39" i="97"/>
  <c r="E39" i="97"/>
  <c r="D39" i="97"/>
  <c r="C39" i="97"/>
  <c r="B39" i="97"/>
  <c r="BE37" i="97"/>
  <c r="BD37" i="97"/>
  <c r="BC37" i="97"/>
  <c r="BB37" i="97"/>
  <c r="BA37" i="97"/>
  <c r="AZ37" i="97"/>
  <c r="AY37" i="97"/>
  <c r="AX37" i="97"/>
  <c r="AW37" i="97"/>
  <c r="AV37" i="97"/>
  <c r="AU37" i="97"/>
  <c r="AT37" i="97"/>
  <c r="AS37" i="97"/>
  <c r="AR37" i="97"/>
  <c r="AQ37" i="97"/>
  <c r="AP37" i="97"/>
  <c r="AO37" i="97"/>
  <c r="AN37" i="97"/>
  <c r="AM37" i="97"/>
  <c r="AL37" i="97"/>
  <c r="AK37" i="97"/>
  <c r="AJ37" i="97"/>
  <c r="AI37" i="97"/>
  <c r="AH37" i="97"/>
  <c r="AG37" i="97"/>
  <c r="AF37" i="97"/>
  <c r="AE37" i="97"/>
  <c r="AD37" i="97"/>
  <c r="AC37" i="97"/>
  <c r="AB37" i="97"/>
  <c r="AA37" i="97"/>
  <c r="Z37" i="97"/>
  <c r="Y37" i="97"/>
  <c r="X37" i="97"/>
  <c r="W37" i="97"/>
  <c r="V37" i="97"/>
  <c r="U37" i="97"/>
  <c r="T37" i="97"/>
  <c r="S37" i="97"/>
  <c r="R37" i="97"/>
  <c r="Q37" i="97"/>
  <c r="P37" i="97"/>
  <c r="O37" i="97"/>
  <c r="N37" i="97"/>
  <c r="M37" i="97"/>
  <c r="L37" i="97"/>
  <c r="K37" i="97"/>
  <c r="J37" i="97"/>
  <c r="I37" i="97"/>
  <c r="H37" i="97"/>
  <c r="G37" i="97"/>
  <c r="F37" i="97"/>
  <c r="E37" i="97"/>
  <c r="D37" i="97"/>
  <c r="C37" i="97"/>
  <c r="B37" i="97"/>
  <c r="BE36" i="97"/>
  <c r="BD36" i="97"/>
  <c r="BC36" i="97"/>
  <c r="BB36" i="97"/>
  <c r="BA36" i="97"/>
  <c r="AZ36" i="97"/>
  <c r="AY36" i="97"/>
  <c r="AX36" i="97"/>
  <c r="AW36" i="97"/>
  <c r="AV36" i="97"/>
  <c r="AU36" i="97"/>
  <c r="AT36" i="97"/>
  <c r="AS36" i="97"/>
  <c r="AR36" i="97"/>
  <c r="AQ36" i="97"/>
  <c r="AP36" i="97"/>
  <c r="AO36" i="97"/>
  <c r="AN36" i="97"/>
  <c r="AM36" i="97"/>
  <c r="AL36" i="97"/>
  <c r="AK36" i="97"/>
  <c r="AJ36" i="97"/>
  <c r="AI36" i="97"/>
  <c r="AH36" i="97"/>
  <c r="AG36" i="97"/>
  <c r="AF36" i="97"/>
  <c r="AE36" i="97"/>
  <c r="AD36" i="97"/>
  <c r="AC36" i="97"/>
  <c r="AB36" i="97"/>
  <c r="AA36" i="97"/>
  <c r="Z36" i="97"/>
  <c r="Y36" i="97"/>
  <c r="X36" i="97"/>
  <c r="W36" i="97"/>
  <c r="V36" i="97"/>
  <c r="U36" i="97"/>
  <c r="T36" i="97"/>
  <c r="S36" i="97"/>
  <c r="R36" i="97"/>
  <c r="Q36" i="97"/>
  <c r="P36" i="97"/>
  <c r="O36" i="97"/>
  <c r="N36" i="97"/>
  <c r="M36" i="97"/>
  <c r="L36" i="97"/>
  <c r="K36" i="97"/>
  <c r="J36" i="97"/>
  <c r="I36" i="97"/>
  <c r="H36" i="97"/>
  <c r="G36" i="97"/>
  <c r="F36" i="97"/>
  <c r="E36" i="97"/>
  <c r="D36" i="97"/>
  <c r="C36" i="97"/>
  <c r="B36" i="97"/>
  <c r="BE34" i="97"/>
  <c r="BD34" i="97"/>
  <c r="BC34" i="97"/>
  <c r="BB34" i="97"/>
  <c r="BA34" i="97"/>
  <c r="AZ34" i="97"/>
  <c r="AY34" i="97"/>
  <c r="AX34" i="97"/>
  <c r="AW34" i="97"/>
  <c r="AV34" i="97"/>
  <c r="AU34" i="97"/>
  <c r="AT34" i="97"/>
  <c r="AS34" i="97"/>
  <c r="AR34" i="97"/>
  <c r="AQ34" i="97"/>
  <c r="AP34" i="97"/>
  <c r="AO34" i="97"/>
  <c r="AN34" i="97"/>
  <c r="AM34" i="97"/>
  <c r="AL34" i="97"/>
  <c r="AK34" i="97"/>
  <c r="AJ34" i="97"/>
  <c r="AI34" i="97"/>
  <c r="AH34" i="97"/>
  <c r="AG34" i="97"/>
  <c r="AF34" i="97"/>
  <c r="AE34" i="97"/>
  <c r="AD34" i="97"/>
  <c r="AC34" i="97"/>
  <c r="AB34" i="97"/>
  <c r="AA34" i="97"/>
  <c r="Z34" i="97"/>
  <c r="Y34" i="97"/>
  <c r="X34" i="97"/>
  <c r="W34" i="97"/>
  <c r="V34" i="97"/>
  <c r="U34" i="97"/>
  <c r="T34" i="97"/>
  <c r="S34" i="97"/>
  <c r="R34" i="97"/>
  <c r="Q34" i="97"/>
  <c r="P34" i="97"/>
  <c r="O34" i="97"/>
  <c r="N34" i="97"/>
  <c r="M34" i="97"/>
  <c r="L34" i="97"/>
  <c r="K34" i="97"/>
  <c r="J34" i="97"/>
  <c r="I34" i="97"/>
  <c r="H34" i="97"/>
  <c r="G34" i="97"/>
  <c r="F34" i="97"/>
  <c r="E34" i="97"/>
  <c r="D34" i="97"/>
  <c r="C34" i="97"/>
  <c r="B34" i="97"/>
  <c r="BE33" i="97"/>
  <c r="BD33" i="97"/>
  <c r="BC33" i="97"/>
  <c r="BB33" i="97"/>
  <c r="BA33" i="97"/>
  <c r="AZ33" i="97"/>
  <c r="AY33" i="97"/>
  <c r="AX33" i="97"/>
  <c r="AW33" i="97"/>
  <c r="AV33" i="97"/>
  <c r="AU33" i="97"/>
  <c r="AT33" i="97"/>
  <c r="AS33" i="97"/>
  <c r="AR33" i="97"/>
  <c r="AQ33" i="97"/>
  <c r="AP33" i="97"/>
  <c r="AO33" i="97"/>
  <c r="AN33" i="97"/>
  <c r="AM33" i="97"/>
  <c r="AL33" i="97"/>
  <c r="AK33" i="97"/>
  <c r="AJ33" i="97"/>
  <c r="AI33" i="97"/>
  <c r="AH33" i="97"/>
  <c r="AG33" i="97"/>
  <c r="AF33" i="97"/>
  <c r="AE33" i="97"/>
  <c r="AD33" i="97"/>
  <c r="AC33" i="97"/>
  <c r="AB33" i="97"/>
  <c r="AA33" i="97"/>
  <c r="Z33" i="97"/>
  <c r="Y33" i="97"/>
  <c r="X33" i="97"/>
  <c r="W33" i="97"/>
  <c r="V33" i="97"/>
  <c r="U33" i="97"/>
  <c r="T33" i="97"/>
  <c r="S33" i="97"/>
  <c r="R33" i="97"/>
  <c r="Q33" i="97"/>
  <c r="P33" i="97"/>
  <c r="O33" i="97"/>
  <c r="N33" i="97"/>
  <c r="M33" i="97"/>
  <c r="L33" i="97"/>
  <c r="K33" i="97"/>
  <c r="J33" i="97"/>
  <c r="I33" i="97"/>
  <c r="H33" i="97"/>
  <c r="G33" i="97"/>
  <c r="F33" i="97"/>
  <c r="E33" i="97"/>
  <c r="D33" i="97"/>
  <c r="C33" i="97"/>
  <c r="B33" i="97"/>
  <c r="BE31" i="97"/>
  <c r="BD31" i="97"/>
  <c r="BC31" i="97"/>
  <c r="BB31" i="97"/>
  <c r="BA31" i="97"/>
  <c r="AZ31" i="97"/>
  <c r="AY31" i="97"/>
  <c r="AX31" i="97"/>
  <c r="AW31" i="97"/>
  <c r="AV31" i="97"/>
  <c r="AU31" i="97"/>
  <c r="AT31" i="97"/>
  <c r="AS31" i="97"/>
  <c r="AR31" i="97"/>
  <c r="AQ31" i="97"/>
  <c r="AP31" i="97"/>
  <c r="AO31" i="97"/>
  <c r="AN31" i="97"/>
  <c r="AM31" i="97"/>
  <c r="AL31" i="97"/>
  <c r="AK31" i="97"/>
  <c r="AJ31" i="97"/>
  <c r="AI31" i="97"/>
  <c r="AH31" i="97"/>
  <c r="AG31" i="97"/>
  <c r="AF31" i="97"/>
  <c r="AE31" i="97"/>
  <c r="AD31" i="97"/>
  <c r="AC31" i="97"/>
  <c r="AB31" i="97"/>
  <c r="AA31" i="97"/>
  <c r="Z31" i="97"/>
  <c r="Y31" i="97"/>
  <c r="X31" i="97"/>
  <c r="W31" i="97"/>
  <c r="V31" i="97"/>
  <c r="U31" i="97"/>
  <c r="T31" i="97"/>
  <c r="S31" i="97"/>
  <c r="R31" i="97"/>
  <c r="Q31" i="97"/>
  <c r="P31" i="97"/>
  <c r="O31" i="97"/>
  <c r="N31" i="97"/>
  <c r="M31" i="97"/>
  <c r="L31" i="97"/>
  <c r="K31" i="97"/>
  <c r="J31" i="97"/>
  <c r="I31" i="97"/>
  <c r="H31" i="97"/>
  <c r="G31" i="97"/>
  <c r="F31" i="97"/>
  <c r="E31" i="97"/>
  <c r="D31" i="97"/>
  <c r="C31" i="97"/>
  <c r="B31" i="97"/>
  <c r="BE30" i="97"/>
  <c r="BD30" i="97"/>
  <c r="BC30" i="97"/>
  <c r="BB30" i="97"/>
  <c r="BA30" i="97"/>
  <c r="AZ30" i="97"/>
  <c r="AY30" i="97"/>
  <c r="AX30" i="97"/>
  <c r="AW30" i="97"/>
  <c r="AV30" i="97"/>
  <c r="AU30" i="97"/>
  <c r="AT30" i="97"/>
  <c r="AS30" i="97"/>
  <c r="AR30" i="97"/>
  <c r="AQ30" i="97"/>
  <c r="AP30" i="97"/>
  <c r="AO30" i="97"/>
  <c r="AN30" i="97"/>
  <c r="AM30" i="97"/>
  <c r="AL30" i="97"/>
  <c r="AK30" i="97"/>
  <c r="AJ30" i="97"/>
  <c r="AI30" i="97"/>
  <c r="AH30" i="97"/>
  <c r="AG30" i="97"/>
  <c r="AF30" i="97"/>
  <c r="AE30" i="97"/>
  <c r="AD30" i="97"/>
  <c r="AC30" i="97"/>
  <c r="AB30" i="97"/>
  <c r="AA30" i="97"/>
  <c r="Z30" i="97"/>
  <c r="Y30" i="97"/>
  <c r="X30" i="97"/>
  <c r="W30" i="97"/>
  <c r="V30" i="97"/>
  <c r="U30" i="97"/>
  <c r="T30" i="97"/>
  <c r="S30" i="97"/>
  <c r="R30" i="97"/>
  <c r="Q30" i="97"/>
  <c r="P30" i="97"/>
  <c r="O30" i="97"/>
  <c r="N30" i="97"/>
  <c r="M30" i="97"/>
  <c r="L30" i="97"/>
  <c r="K30" i="97"/>
  <c r="J30" i="97"/>
  <c r="I30" i="97"/>
  <c r="H30" i="97"/>
  <c r="G30" i="97"/>
  <c r="F30" i="97"/>
  <c r="E30" i="97"/>
  <c r="D30" i="97"/>
  <c r="C30" i="97"/>
  <c r="B30" i="97"/>
  <c r="BE28" i="97"/>
  <c r="BD28" i="97"/>
  <c r="BC28" i="97"/>
  <c r="BB28" i="97"/>
  <c r="BA28" i="97"/>
  <c r="AZ28" i="97"/>
  <c r="AY28" i="97"/>
  <c r="AX28" i="97"/>
  <c r="AW28" i="97"/>
  <c r="AV28" i="97"/>
  <c r="AU28" i="97"/>
  <c r="AT28" i="97"/>
  <c r="AS28" i="97"/>
  <c r="AR28" i="97"/>
  <c r="AQ28" i="97"/>
  <c r="AP28" i="97"/>
  <c r="AO28" i="97"/>
  <c r="AN28" i="97"/>
  <c r="AM28" i="97"/>
  <c r="AL28" i="97"/>
  <c r="AK28" i="97"/>
  <c r="AJ28" i="97"/>
  <c r="AI28" i="97"/>
  <c r="AH28" i="97"/>
  <c r="AG28" i="97"/>
  <c r="AF28" i="97"/>
  <c r="AE28" i="97"/>
  <c r="AD28" i="97"/>
  <c r="AC28" i="97"/>
  <c r="AB28" i="97"/>
  <c r="AA28" i="97"/>
  <c r="Z28" i="97"/>
  <c r="Y28" i="97"/>
  <c r="X28" i="97"/>
  <c r="W28" i="97"/>
  <c r="V28" i="97"/>
  <c r="U28" i="97"/>
  <c r="T28" i="97"/>
  <c r="S28" i="97"/>
  <c r="R28" i="97"/>
  <c r="Q28" i="97"/>
  <c r="P28" i="97"/>
  <c r="O28" i="97"/>
  <c r="N28" i="97"/>
  <c r="M28" i="97"/>
  <c r="L28" i="97"/>
  <c r="K28" i="97"/>
  <c r="J28" i="97"/>
  <c r="I28" i="97"/>
  <c r="H28" i="97"/>
  <c r="G28" i="97"/>
  <c r="F28" i="97"/>
  <c r="E28" i="97"/>
  <c r="D28" i="97"/>
  <c r="C28" i="97"/>
  <c r="B28" i="97"/>
  <c r="BE27" i="97"/>
  <c r="BD27" i="97"/>
  <c r="BC27" i="97"/>
  <c r="BB27" i="97"/>
  <c r="BA27" i="97"/>
  <c r="AZ27" i="97"/>
  <c r="AY27" i="97"/>
  <c r="AX27" i="97"/>
  <c r="AW27" i="97"/>
  <c r="AV27" i="97"/>
  <c r="AU27" i="97"/>
  <c r="AT27" i="97"/>
  <c r="AS27" i="97"/>
  <c r="AR27" i="97"/>
  <c r="AQ27" i="97"/>
  <c r="AP27" i="97"/>
  <c r="AO27" i="97"/>
  <c r="AN27" i="97"/>
  <c r="AM27" i="97"/>
  <c r="AL27" i="97"/>
  <c r="AK27" i="97"/>
  <c r="AJ27" i="97"/>
  <c r="AI27" i="97"/>
  <c r="AH27" i="97"/>
  <c r="AG27" i="97"/>
  <c r="AF27" i="97"/>
  <c r="AE27" i="97"/>
  <c r="AD27" i="97"/>
  <c r="AC27" i="97"/>
  <c r="AB27" i="97"/>
  <c r="AA27" i="97"/>
  <c r="Z27" i="97"/>
  <c r="Y27" i="97"/>
  <c r="X27" i="97"/>
  <c r="W27" i="97"/>
  <c r="V27" i="97"/>
  <c r="U27" i="97"/>
  <c r="T27" i="97"/>
  <c r="S27" i="97"/>
  <c r="R27" i="97"/>
  <c r="Q27" i="97"/>
  <c r="P27" i="97"/>
  <c r="O27" i="97"/>
  <c r="N27" i="97"/>
  <c r="M27" i="97"/>
  <c r="L27" i="97"/>
  <c r="K27" i="97"/>
  <c r="J27" i="97"/>
  <c r="I27" i="97"/>
  <c r="H27" i="97"/>
  <c r="G27" i="97"/>
  <c r="F27" i="97"/>
  <c r="E27" i="97"/>
  <c r="D27" i="97"/>
  <c r="C27" i="97"/>
  <c r="B27" i="97"/>
  <c r="BE25" i="97"/>
  <c r="BD25" i="97"/>
  <c r="BC25" i="97"/>
  <c r="BB25" i="97"/>
  <c r="BA25" i="97"/>
  <c r="AZ25" i="97"/>
  <c r="AY25" i="97"/>
  <c r="AX25" i="97"/>
  <c r="AW25" i="97"/>
  <c r="AV25" i="97"/>
  <c r="AU25" i="97"/>
  <c r="AT25" i="97"/>
  <c r="AS25" i="97"/>
  <c r="AR25" i="97"/>
  <c r="AQ25" i="97"/>
  <c r="AP25" i="97"/>
  <c r="AO25" i="97"/>
  <c r="AN25" i="97"/>
  <c r="AM25" i="97"/>
  <c r="AL25" i="97"/>
  <c r="AK25" i="97"/>
  <c r="AJ25" i="97"/>
  <c r="AI25" i="97"/>
  <c r="AH25" i="97"/>
  <c r="AG25" i="97"/>
  <c r="AF25" i="97"/>
  <c r="AE25" i="97"/>
  <c r="AD25" i="97"/>
  <c r="AC25" i="97"/>
  <c r="AB25" i="97"/>
  <c r="AA25" i="97"/>
  <c r="Z25" i="97"/>
  <c r="Y25" i="97"/>
  <c r="X25" i="97"/>
  <c r="W25" i="97"/>
  <c r="V25" i="97"/>
  <c r="U25" i="97"/>
  <c r="T25" i="97"/>
  <c r="S25" i="97"/>
  <c r="R25" i="97"/>
  <c r="Q25" i="97"/>
  <c r="P25" i="97"/>
  <c r="O25" i="97"/>
  <c r="N25" i="97"/>
  <c r="M25" i="97"/>
  <c r="L25" i="97"/>
  <c r="K25" i="97"/>
  <c r="J25" i="97"/>
  <c r="I25" i="97"/>
  <c r="H25" i="97"/>
  <c r="G25" i="97"/>
  <c r="F25" i="97"/>
  <c r="E25" i="97"/>
  <c r="D25" i="97"/>
  <c r="C25" i="97"/>
  <c r="B25" i="97"/>
  <c r="BE24" i="97"/>
  <c r="BD24" i="97"/>
  <c r="BC24" i="97"/>
  <c r="BB24" i="97"/>
  <c r="BA24" i="97"/>
  <c r="AZ24" i="97"/>
  <c r="AY24" i="97"/>
  <c r="AX24" i="97"/>
  <c r="AW24" i="97"/>
  <c r="AV24" i="97"/>
  <c r="AU24" i="97"/>
  <c r="AT24" i="97"/>
  <c r="AS24" i="97"/>
  <c r="AR24" i="97"/>
  <c r="AQ24" i="97"/>
  <c r="AP24" i="97"/>
  <c r="AO24" i="97"/>
  <c r="AN24" i="97"/>
  <c r="AM24" i="97"/>
  <c r="AL24" i="97"/>
  <c r="AK24" i="97"/>
  <c r="AJ24" i="97"/>
  <c r="AI24" i="97"/>
  <c r="AH24" i="97"/>
  <c r="AG24" i="97"/>
  <c r="AF24" i="97"/>
  <c r="AE24" i="97"/>
  <c r="AD24" i="97"/>
  <c r="AC24" i="97"/>
  <c r="AB24" i="97"/>
  <c r="AA24" i="97"/>
  <c r="Z24" i="97"/>
  <c r="Y24" i="97"/>
  <c r="X24" i="97"/>
  <c r="W24" i="97"/>
  <c r="V24" i="97"/>
  <c r="U24" i="97"/>
  <c r="T24" i="97"/>
  <c r="S24" i="97"/>
  <c r="R24" i="97"/>
  <c r="Q24" i="97"/>
  <c r="P24" i="97"/>
  <c r="O24" i="97"/>
  <c r="N24" i="97"/>
  <c r="M24" i="97"/>
  <c r="L24" i="97"/>
  <c r="K24" i="97"/>
  <c r="J24" i="97"/>
  <c r="I24" i="97"/>
  <c r="H24" i="97"/>
  <c r="G24" i="97"/>
  <c r="F24" i="97"/>
  <c r="E24" i="97"/>
  <c r="D24" i="97"/>
  <c r="C24" i="97"/>
  <c r="B24" i="97"/>
  <c r="BE21" i="97"/>
  <c r="BD21" i="97"/>
  <c r="BC21" i="97"/>
  <c r="BB21" i="97"/>
  <c r="BA21" i="97"/>
  <c r="AZ21" i="97"/>
  <c r="AY21" i="97"/>
  <c r="AX21" i="97"/>
  <c r="AW21" i="97"/>
  <c r="AV21" i="97"/>
  <c r="AU21" i="97"/>
  <c r="AT21" i="97"/>
  <c r="AS21" i="97"/>
  <c r="AR21" i="97"/>
  <c r="AQ21" i="97"/>
  <c r="AP21" i="97"/>
  <c r="AO21" i="97"/>
  <c r="AN21" i="97"/>
  <c r="AM21" i="97"/>
  <c r="AL21" i="97"/>
  <c r="AK21" i="97"/>
  <c r="AJ21" i="97"/>
  <c r="AI21" i="97"/>
  <c r="AH21" i="97"/>
  <c r="AG21" i="97"/>
  <c r="AF21" i="97"/>
  <c r="AE21" i="97"/>
  <c r="AD21" i="97"/>
  <c r="AC21" i="97"/>
  <c r="AB21" i="97"/>
  <c r="AA21" i="97"/>
  <c r="Z21" i="97"/>
  <c r="Y21" i="97"/>
  <c r="X21" i="97"/>
  <c r="W21" i="97"/>
  <c r="V21" i="97"/>
  <c r="U21" i="97"/>
  <c r="T21" i="97"/>
  <c r="S21" i="97"/>
  <c r="R21" i="97"/>
  <c r="Q21" i="97"/>
  <c r="P21" i="97"/>
  <c r="O21" i="97"/>
  <c r="N21" i="97"/>
  <c r="M21" i="97"/>
  <c r="L21" i="97"/>
  <c r="K21" i="97"/>
  <c r="J21" i="97"/>
  <c r="I21" i="97"/>
  <c r="H21" i="97"/>
  <c r="G21" i="97"/>
  <c r="F21" i="97"/>
  <c r="E21" i="97"/>
  <c r="D21" i="97"/>
  <c r="C21" i="97"/>
  <c r="B21" i="97"/>
  <c r="BE20" i="97"/>
  <c r="BD20" i="97"/>
  <c r="BC20" i="97"/>
  <c r="BB20" i="97"/>
  <c r="BA20" i="97"/>
  <c r="AZ20" i="97"/>
  <c r="AY20" i="97"/>
  <c r="AX20" i="97"/>
  <c r="AW20" i="97"/>
  <c r="AV20" i="97"/>
  <c r="AU20" i="97"/>
  <c r="AT20" i="97"/>
  <c r="AS20" i="97"/>
  <c r="AR20" i="97"/>
  <c r="AQ20" i="97"/>
  <c r="AP20" i="97"/>
  <c r="AO20" i="97"/>
  <c r="AN20" i="97"/>
  <c r="AM20" i="97"/>
  <c r="AL20" i="97"/>
  <c r="AK20" i="97"/>
  <c r="AJ20" i="97"/>
  <c r="AI20" i="97"/>
  <c r="AH20" i="97"/>
  <c r="AG20" i="97"/>
  <c r="AF20" i="97"/>
  <c r="AE20" i="97"/>
  <c r="AD20" i="97"/>
  <c r="AC20" i="97"/>
  <c r="AB20" i="97"/>
  <c r="AA20" i="97"/>
  <c r="Z20" i="97"/>
  <c r="Y20" i="97"/>
  <c r="X20" i="97"/>
  <c r="W20" i="97"/>
  <c r="V20" i="97"/>
  <c r="U20" i="97"/>
  <c r="T20" i="97"/>
  <c r="S20" i="97"/>
  <c r="R20" i="97"/>
  <c r="Q20" i="97"/>
  <c r="P20" i="97"/>
  <c r="O20" i="97"/>
  <c r="N20" i="97"/>
  <c r="M20" i="97"/>
  <c r="L20" i="97"/>
  <c r="K20" i="97"/>
  <c r="J20" i="97"/>
  <c r="I20" i="97"/>
  <c r="H20" i="97"/>
  <c r="G20" i="97"/>
  <c r="F20" i="97"/>
  <c r="E20" i="97"/>
  <c r="D20" i="97"/>
  <c r="C20" i="97"/>
  <c r="B20" i="97"/>
  <c r="BE19" i="97"/>
  <c r="BD19" i="97"/>
  <c r="BC19" i="97"/>
  <c r="BB19" i="97"/>
  <c r="BA19" i="97"/>
  <c r="AZ19" i="97"/>
  <c r="AY19" i="97"/>
  <c r="AX19" i="97"/>
  <c r="AW19" i="97"/>
  <c r="AV19" i="97"/>
  <c r="AU19" i="97"/>
  <c r="AT19" i="97"/>
  <c r="AS19" i="97"/>
  <c r="AR19" i="97"/>
  <c r="AQ19" i="97"/>
  <c r="AP19" i="97"/>
  <c r="AO19" i="97"/>
  <c r="AN19" i="97"/>
  <c r="AM19" i="97"/>
  <c r="AL19" i="97"/>
  <c r="AK19" i="97"/>
  <c r="AJ19" i="97"/>
  <c r="AI19" i="97"/>
  <c r="AH19" i="97"/>
  <c r="AG19" i="97"/>
  <c r="AF19" i="97"/>
  <c r="AE19" i="97"/>
  <c r="AD19" i="97"/>
  <c r="AC19" i="97"/>
  <c r="AB19" i="97"/>
  <c r="AA19" i="97"/>
  <c r="Z19" i="97"/>
  <c r="Y19" i="97"/>
  <c r="X19" i="97"/>
  <c r="W19" i="97"/>
  <c r="V19" i="97"/>
  <c r="U19" i="97"/>
  <c r="T19" i="97"/>
  <c r="S19" i="97"/>
  <c r="R19" i="97"/>
  <c r="Q19" i="97"/>
  <c r="P19" i="97"/>
  <c r="O19" i="97"/>
  <c r="N19" i="97"/>
  <c r="M19" i="97"/>
  <c r="L19" i="97"/>
  <c r="K19" i="97"/>
  <c r="J19" i="97"/>
  <c r="I19" i="97"/>
  <c r="H19" i="97"/>
  <c r="G19" i="97"/>
  <c r="F19" i="97"/>
  <c r="E19" i="97"/>
  <c r="D19" i="97"/>
  <c r="C19" i="97"/>
  <c r="B19" i="97"/>
  <c r="BE18" i="97"/>
  <c r="BD18" i="97"/>
  <c r="BC18" i="97"/>
  <c r="BB18" i="97"/>
  <c r="BA18" i="97"/>
  <c r="AZ18" i="97"/>
  <c r="AY18" i="97"/>
  <c r="AX18" i="97"/>
  <c r="AW18" i="97"/>
  <c r="AV18" i="97"/>
  <c r="AU18" i="97"/>
  <c r="AT18" i="97"/>
  <c r="AS18" i="97"/>
  <c r="AR18" i="97"/>
  <c r="AQ18" i="97"/>
  <c r="AP18" i="97"/>
  <c r="AO18" i="97"/>
  <c r="AN18" i="97"/>
  <c r="AM18" i="97"/>
  <c r="AL18" i="97"/>
  <c r="AK18" i="97"/>
  <c r="AJ18" i="97"/>
  <c r="AI18" i="97"/>
  <c r="AH18" i="97"/>
  <c r="AG18" i="97"/>
  <c r="AF18" i="97"/>
  <c r="AE18" i="97"/>
  <c r="AD18" i="97"/>
  <c r="AC18" i="97"/>
  <c r="AB18" i="97"/>
  <c r="AA18" i="97"/>
  <c r="Z18" i="97"/>
  <c r="Y18" i="97"/>
  <c r="X18" i="97"/>
  <c r="W18" i="97"/>
  <c r="V18" i="97"/>
  <c r="U18" i="97"/>
  <c r="T18" i="97"/>
  <c r="S18" i="97"/>
  <c r="R18" i="97"/>
  <c r="Q18" i="97"/>
  <c r="P18" i="97"/>
  <c r="O18" i="97"/>
  <c r="N18" i="97"/>
  <c r="M18" i="97"/>
  <c r="L18" i="97"/>
  <c r="K18" i="97"/>
  <c r="J18" i="97"/>
  <c r="I18" i="97"/>
  <c r="H18" i="97"/>
  <c r="G18" i="97"/>
  <c r="F18" i="97"/>
  <c r="E18" i="97"/>
  <c r="D18" i="97"/>
  <c r="C18" i="97"/>
  <c r="B18" i="97"/>
  <c r="BE16" i="97"/>
  <c r="BD16" i="97"/>
  <c r="BC16" i="97"/>
  <c r="BB16" i="97"/>
  <c r="BA16" i="97"/>
  <c r="AZ16" i="97"/>
  <c r="AY16" i="97"/>
  <c r="AX16" i="97"/>
  <c r="AW16" i="97"/>
  <c r="AV16" i="97"/>
  <c r="AU16" i="97"/>
  <c r="AT16" i="97"/>
  <c r="AS16" i="97"/>
  <c r="AR16" i="97"/>
  <c r="AQ16" i="97"/>
  <c r="AP16" i="97"/>
  <c r="AO16" i="97"/>
  <c r="AN16" i="97"/>
  <c r="AM16" i="97"/>
  <c r="AL16" i="97"/>
  <c r="AK16" i="97"/>
  <c r="AJ16" i="97"/>
  <c r="AI16" i="97"/>
  <c r="AH16" i="97"/>
  <c r="AG16" i="97"/>
  <c r="AF16" i="97"/>
  <c r="AE16" i="97"/>
  <c r="AD16" i="97"/>
  <c r="AC16" i="97"/>
  <c r="AB16" i="97"/>
  <c r="AA16" i="97"/>
  <c r="Z16" i="97"/>
  <c r="Y16" i="97"/>
  <c r="X16" i="97"/>
  <c r="W16" i="97"/>
  <c r="V16" i="97"/>
  <c r="U16" i="97"/>
  <c r="T16" i="97"/>
  <c r="S16" i="97"/>
  <c r="R16" i="97"/>
  <c r="Q16" i="97"/>
  <c r="P16" i="97"/>
  <c r="O16" i="97"/>
  <c r="N16" i="97"/>
  <c r="M16" i="97"/>
  <c r="L16" i="97"/>
  <c r="K16" i="97"/>
  <c r="J16" i="97"/>
  <c r="I16" i="97"/>
  <c r="H16" i="97"/>
  <c r="G16" i="97"/>
  <c r="F16" i="97"/>
  <c r="E16" i="97"/>
  <c r="D16" i="97"/>
  <c r="C16" i="97"/>
  <c r="B16" i="97"/>
  <c r="BE15" i="97"/>
  <c r="BD15" i="97"/>
  <c r="BC15" i="97"/>
  <c r="BB15" i="97"/>
  <c r="BA15" i="97"/>
  <c r="AZ15" i="97"/>
  <c r="AY15" i="97"/>
  <c r="AX15" i="97"/>
  <c r="AW15" i="97"/>
  <c r="AV15" i="97"/>
  <c r="AU15" i="97"/>
  <c r="AT15" i="97"/>
  <c r="AS15" i="97"/>
  <c r="AR15" i="97"/>
  <c r="AQ15" i="97"/>
  <c r="AP15" i="97"/>
  <c r="AO15" i="97"/>
  <c r="AN15" i="97"/>
  <c r="AM15" i="97"/>
  <c r="AL15" i="97"/>
  <c r="AK15" i="97"/>
  <c r="AJ15" i="97"/>
  <c r="AI15" i="97"/>
  <c r="AH15" i="97"/>
  <c r="AG15" i="97"/>
  <c r="AF15" i="97"/>
  <c r="AE15" i="97"/>
  <c r="AD15" i="97"/>
  <c r="AC15" i="97"/>
  <c r="AB15" i="97"/>
  <c r="AA15" i="97"/>
  <c r="Z15" i="97"/>
  <c r="Y15" i="97"/>
  <c r="X15" i="97"/>
  <c r="W15" i="97"/>
  <c r="V15" i="97"/>
  <c r="U15" i="97"/>
  <c r="T15" i="97"/>
  <c r="S15" i="97"/>
  <c r="R15" i="97"/>
  <c r="Q15" i="97"/>
  <c r="P15" i="97"/>
  <c r="O15" i="97"/>
  <c r="N15" i="97"/>
  <c r="M15" i="97"/>
  <c r="L15" i="97"/>
  <c r="K15" i="97"/>
  <c r="J15" i="97"/>
  <c r="I15" i="97"/>
  <c r="H15" i="97"/>
  <c r="G15" i="97"/>
  <c r="F15" i="97"/>
  <c r="E15" i="97"/>
  <c r="D15" i="97"/>
  <c r="C15" i="97"/>
  <c r="B15" i="97"/>
  <c r="BE13" i="97"/>
  <c r="BD13" i="97"/>
  <c r="BC13" i="97"/>
  <c r="BB13" i="97"/>
  <c r="BA13" i="97"/>
  <c r="AZ13" i="97"/>
  <c r="AY13" i="97"/>
  <c r="AX13" i="97"/>
  <c r="AW13" i="97"/>
  <c r="AV13" i="97"/>
  <c r="AU13" i="97"/>
  <c r="AT13" i="97"/>
  <c r="AS13" i="97"/>
  <c r="AR13" i="97"/>
  <c r="AQ13" i="97"/>
  <c r="AP13" i="97"/>
  <c r="AO13" i="97"/>
  <c r="AN13" i="97"/>
  <c r="AM13" i="97"/>
  <c r="AL13" i="97"/>
  <c r="AK13" i="97"/>
  <c r="AJ13" i="97"/>
  <c r="AI13" i="97"/>
  <c r="AH13" i="97"/>
  <c r="AG13" i="97"/>
  <c r="AF13" i="97"/>
  <c r="AE13" i="97"/>
  <c r="AD13" i="97"/>
  <c r="AC13" i="97"/>
  <c r="AB13" i="97"/>
  <c r="AA13" i="97"/>
  <c r="Z13" i="97"/>
  <c r="Y13" i="97"/>
  <c r="X13" i="97"/>
  <c r="W13" i="97"/>
  <c r="V13" i="97"/>
  <c r="U13" i="97"/>
  <c r="T13" i="97"/>
  <c r="S13" i="97"/>
  <c r="R13" i="97"/>
  <c r="Q13" i="97"/>
  <c r="P13" i="97"/>
  <c r="O13" i="97"/>
  <c r="N13" i="97"/>
  <c r="M13" i="97"/>
  <c r="L13" i="97"/>
  <c r="K13" i="97"/>
  <c r="J13" i="97"/>
  <c r="I13" i="97"/>
  <c r="H13" i="97"/>
  <c r="G13" i="97"/>
  <c r="F13" i="97"/>
  <c r="E13" i="97"/>
  <c r="D13" i="97"/>
  <c r="C13" i="97"/>
  <c r="B13" i="97"/>
  <c r="BE12" i="97"/>
  <c r="BD12" i="97"/>
  <c r="BC12" i="97"/>
  <c r="BB12" i="97"/>
  <c r="BA12" i="97"/>
  <c r="AZ12" i="97"/>
  <c r="AY12" i="97"/>
  <c r="AX12" i="97"/>
  <c r="AW12" i="97"/>
  <c r="AV12" i="97"/>
  <c r="AU12" i="97"/>
  <c r="AT12" i="97"/>
  <c r="AS12" i="97"/>
  <c r="AR12" i="97"/>
  <c r="AQ12" i="97"/>
  <c r="AP12" i="97"/>
  <c r="AO12" i="97"/>
  <c r="AN12" i="97"/>
  <c r="AM12" i="97"/>
  <c r="AL12" i="97"/>
  <c r="AK12" i="97"/>
  <c r="AJ12" i="97"/>
  <c r="AI12" i="97"/>
  <c r="AH12" i="97"/>
  <c r="AG12" i="97"/>
  <c r="AF12" i="97"/>
  <c r="AE12" i="97"/>
  <c r="AD12" i="97"/>
  <c r="AC12" i="97"/>
  <c r="AB12" i="97"/>
  <c r="AA12" i="97"/>
  <c r="Z12" i="97"/>
  <c r="Y12" i="97"/>
  <c r="X12" i="97"/>
  <c r="W12" i="97"/>
  <c r="V12" i="97"/>
  <c r="U12" i="97"/>
  <c r="T12" i="97"/>
  <c r="S12" i="97"/>
  <c r="R12" i="97"/>
  <c r="Q12" i="97"/>
  <c r="P12" i="97"/>
  <c r="O12" i="97"/>
  <c r="N12" i="97"/>
  <c r="M12" i="97"/>
  <c r="L12" i="97"/>
  <c r="K12" i="97"/>
  <c r="J12" i="97"/>
  <c r="I12" i="97"/>
  <c r="H12" i="97"/>
  <c r="G12" i="97"/>
  <c r="F12" i="97"/>
  <c r="E12" i="97"/>
  <c r="D12" i="97"/>
  <c r="C12" i="97"/>
  <c r="B12" i="97"/>
  <c r="BE10" i="97"/>
  <c r="BD10" i="97"/>
  <c r="BC10" i="97"/>
  <c r="BB10" i="97"/>
  <c r="BA10" i="97"/>
  <c r="AZ10" i="97"/>
  <c r="AY10" i="97"/>
  <c r="AX10" i="97"/>
  <c r="AW10" i="97"/>
  <c r="AV10" i="97"/>
  <c r="AU10" i="97"/>
  <c r="AT10" i="97"/>
  <c r="AS10" i="97"/>
  <c r="AR10" i="97"/>
  <c r="AQ10" i="97"/>
  <c r="AP10" i="97"/>
  <c r="AO10" i="97"/>
  <c r="AN10" i="97"/>
  <c r="AM10" i="97"/>
  <c r="AL10" i="97"/>
  <c r="AK10" i="97"/>
  <c r="AJ10" i="97"/>
  <c r="AI10" i="97"/>
  <c r="AH10" i="97"/>
  <c r="AG10" i="97"/>
  <c r="AF10" i="97"/>
  <c r="AE10" i="97"/>
  <c r="AD10" i="97"/>
  <c r="AC10" i="97"/>
  <c r="AB10" i="97"/>
  <c r="AA10" i="97"/>
  <c r="Z10" i="97"/>
  <c r="Y10" i="97"/>
  <c r="X10" i="97"/>
  <c r="W10" i="97"/>
  <c r="V10" i="97"/>
  <c r="U10" i="97"/>
  <c r="T10" i="97"/>
  <c r="S10" i="97"/>
  <c r="R10" i="97"/>
  <c r="Q10" i="97"/>
  <c r="P10" i="97"/>
  <c r="O10" i="97"/>
  <c r="N10" i="97"/>
  <c r="M10" i="97"/>
  <c r="L10" i="97"/>
  <c r="K10" i="97"/>
  <c r="J10" i="97"/>
  <c r="I10" i="97"/>
  <c r="H10" i="97"/>
  <c r="G10" i="97"/>
  <c r="F10" i="97"/>
  <c r="E10" i="97"/>
  <c r="D10" i="97"/>
  <c r="C10" i="97"/>
  <c r="B10" i="97"/>
  <c r="BE9" i="97"/>
  <c r="BD9" i="97"/>
  <c r="BC9" i="97"/>
  <c r="BB9" i="97"/>
  <c r="BA9" i="97"/>
  <c r="AZ9" i="97"/>
  <c r="AY9" i="97"/>
  <c r="AX9" i="97"/>
  <c r="AW9" i="97"/>
  <c r="AV9" i="97"/>
  <c r="AU9" i="97"/>
  <c r="AT9" i="97"/>
  <c r="AS9" i="97"/>
  <c r="AR9" i="97"/>
  <c r="AQ9" i="97"/>
  <c r="AP9" i="97"/>
  <c r="AO9" i="97"/>
  <c r="AN9" i="97"/>
  <c r="AM9" i="97"/>
  <c r="AL9" i="97"/>
  <c r="AK9" i="97"/>
  <c r="AJ9" i="97"/>
  <c r="AI9" i="97"/>
  <c r="AH9" i="97"/>
  <c r="AG9" i="97"/>
  <c r="AF9" i="97"/>
  <c r="AE9" i="97"/>
  <c r="AD9" i="97"/>
  <c r="AC9" i="97"/>
  <c r="AB9" i="97"/>
  <c r="AA9" i="97"/>
  <c r="Z9" i="97"/>
  <c r="Y9" i="97"/>
  <c r="X9" i="97"/>
  <c r="W9" i="97"/>
  <c r="V9" i="97"/>
  <c r="U9" i="97"/>
  <c r="T9" i="97"/>
  <c r="S9" i="97"/>
  <c r="R9" i="97"/>
  <c r="Q9" i="97"/>
  <c r="P9" i="97"/>
  <c r="O9" i="97"/>
  <c r="N9" i="97"/>
  <c r="M9" i="97"/>
  <c r="L9" i="97"/>
  <c r="K9" i="97"/>
  <c r="J9" i="97"/>
  <c r="I9" i="97"/>
  <c r="H9" i="97"/>
  <c r="G9" i="97"/>
  <c r="F9" i="97"/>
  <c r="E9" i="97"/>
  <c r="D9" i="97"/>
  <c r="C9" i="97"/>
  <c r="B9" i="97"/>
  <c r="BE7" i="97"/>
  <c r="BD7" i="97"/>
  <c r="BC7" i="97"/>
  <c r="BB7" i="97"/>
  <c r="BA7" i="97"/>
  <c r="AZ7" i="97"/>
  <c r="AY7" i="97"/>
  <c r="AX7" i="97"/>
  <c r="AW7" i="97"/>
  <c r="AV7" i="97"/>
  <c r="AU7" i="97"/>
  <c r="AT7" i="97"/>
  <c r="AS7" i="97"/>
  <c r="AR7" i="97"/>
  <c r="AQ7" i="97"/>
  <c r="AP7" i="97"/>
  <c r="AO7" i="97"/>
  <c r="AN7" i="97"/>
  <c r="AM7" i="97"/>
  <c r="AL7" i="97"/>
  <c r="AK7" i="97"/>
  <c r="AJ7" i="97"/>
  <c r="AI7" i="97"/>
  <c r="AH7" i="97"/>
  <c r="AG7" i="97"/>
  <c r="AF7" i="97"/>
  <c r="AE7" i="97"/>
  <c r="AD7" i="97"/>
  <c r="AC7" i="97"/>
  <c r="AB7" i="97"/>
  <c r="AA7" i="97"/>
  <c r="Z7" i="97"/>
  <c r="Y7" i="97"/>
  <c r="X7" i="97"/>
  <c r="W7" i="97"/>
  <c r="V7" i="97"/>
  <c r="U7" i="97"/>
  <c r="T7" i="97"/>
  <c r="S7" i="97"/>
  <c r="R7" i="97"/>
  <c r="Q7" i="97"/>
  <c r="P7" i="97"/>
  <c r="O7" i="97"/>
  <c r="N7" i="97"/>
  <c r="M7" i="97"/>
  <c r="L7" i="97"/>
  <c r="K7" i="97"/>
  <c r="J7" i="97"/>
  <c r="I7" i="97"/>
  <c r="H7" i="97"/>
  <c r="G7" i="97"/>
  <c r="F7" i="97"/>
  <c r="E7" i="97"/>
  <c r="D7" i="97"/>
  <c r="C7" i="97"/>
  <c r="B7" i="97"/>
  <c r="BE6" i="97"/>
  <c r="BD6" i="97"/>
  <c r="BC6" i="97"/>
  <c r="BB6" i="97"/>
  <c r="BA6" i="97"/>
  <c r="AZ6" i="97"/>
  <c r="AY6" i="97"/>
  <c r="AX6" i="97"/>
  <c r="AW6" i="97"/>
  <c r="AV6" i="97"/>
  <c r="AU6" i="97"/>
  <c r="AT6" i="97"/>
  <c r="AS6" i="97"/>
  <c r="AR6" i="97"/>
  <c r="AQ6" i="97"/>
  <c r="AP6" i="97"/>
  <c r="AO6" i="97"/>
  <c r="AN6" i="97"/>
  <c r="AM6" i="97"/>
  <c r="AL6" i="97"/>
  <c r="AK6" i="97"/>
  <c r="AJ6" i="97"/>
  <c r="AI6" i="97"/>
  <c r="AH6" i="97"/>
  <c r="AG6" i="97"/>
  <c r="AF6" i="97"/>
  <c r="AE6" i="97"/>
  <c r="AD6" i="97"/>
  <c r="AC6" i="97"/>
  <c r="AB6" i="97"/>
  <c r="AA6" i="97"/>
  <c r="Z6" i="97"/>
  <c r="Y6" i="97"/>
  <c r="X6" i="97"/>
  <c r="W6" i="97"/>
  <c r="V6" i="97"/>
  <c r="U6" i="97"/>
  <c r="T6" i="97"/>
  <c r="S6" i="97"/>
  <c r="R6" i="97"/>
  <c r="Q6" i="97"/>
  <c r="P6" i="97"/>
  <c r="O6" i="97"/>
  <c r="N6" i="97"/>
  <c r="M6" i="97"/>
  <c r="L6" i="97"/>
  <c r="K6" i="97"/>
  <c r="J6" i="97"/>
  <c r="I6" i="97"/>
  <c r="H6" i="97"/>
  <c r="G6" i="97"/>
  <c r="F6" i="97"/>
  <c r="E6" i="97"/>
  <c r="D6" i="97"/>
  <c r="C6" i="97"/>
  <c r="B6" i="97"/>
  <c r="BE4" i="97"/>
  <c r="BD4" i="97"/>
  <c r="BC4" i="97"/>
  <c r="BB4" i="97"/>
  <c r="BA4" i="97"/>
  <c r="AZ4" i="97"/>
  <c r="AY4" i="97"/>
  <c r="AX4" i="97"/>
  <c r="AW4" i="97"/>
  <c r="AV4" i="97"/>
  <c r="AU4" i="97"/>
  <c r="AT4" i="97"/>
  <c r="AS4" i="97"/>
  <c r="AR4" i="97"/>
  <c r="AQ4" i="97"/>
  <c r="AP4" i="97"/>
  <c r="AO4" i="97"/>
  <c r="AN4" i="97"/>
  <c r="AM4" i="97"/>
  <c r="AL4" i="97"/>
  <c r="AK4" i="97"/>
  <c r="AJ4" i="97"/>
  <c r="AI4" i="97"/>
  <c r="AH4" i="97"/>
  <c r="AG4" i="97"/>
  <c r="AF4" i="97"/>
  <c r="AE4" i="97"/>
  <c r="AD4" i="97"/>
  <c r="AC4" i="97"/>
  <c r="AB4" i="97"/>
  <c r="AA4" i="97"/>
  <c r="Z4" i="97"/>
  <c r="Y4" i="97"/>
  <c r="X4" i="97"/>
  <c r="W4" i="97"/>
  <c r="V4" i="97"/>
  <c r="U4" i="97"/>
  <c r="T4" i="97"/>
  <c r="S4" i="97"/>
  <c r="R4" i="97"/>
  <c r="Q4" i="97"/>
  <c r="P4" i="97"/>
  <c r="O4" i="97"/>
  <c r="N4" i="97"/>
  <c r="M4" i="97"/>
  <c r="L4" i="97"/>
  <c r="K4" i="97"/>
  <c r="J4" i="97"/>
  <c r="I4" i="97"/>
  <c r="H4" i="97"/>
  <c r="G4" i="97"/>
  <c r="F4" i="97"/>
  <c r="E4" i="97"/>
  <c r="D4" i="97"/>
  <c r="C4" i="97"/>
  <c r="B4" i="97"/>
  <c r="BE3" i="97"/>
  <c r="BD3" i="97"/>
  <c r="BC3" i="97"/>
  <c r="BB3" i="97"/>
  <c r="BA3" i="97"/>
  <c r="AZ3" i="97"/>
  <c r="AY3" i="97"/>
  <c r="AX3" i="97"/>
  <c r="AW3" i="97"/>
  <c r="AV3" i="97"/>
  <c r="AU3" i="97"/>
  <c r="AT3" i="97"/>
  <c r="AS3" i="97"/>
  <c r="AR3" i="97"/>
  <c r="AQ3" i="97"/>
  <c r="AP3" i="97"/>
  <c r="AO3" i="97"/>
  <c r="AN3" i="97"/>
  <c r="AM3" i="97"/>
  <c r="AL3" i="97"/>
  <c r="AK3" i="97"/>
  <c r="AJ3" i="97"/>
  <c r="AI3" i="97"/>
  <c r="AH3" i="97"/>
  <c r="AG3" i="97"/>
  <c r="AF3" i="97"/>
  <c r="AE3" i="97"/>
  <c r="AD3" i="97"/>
  <c r="AC3" i="97"/>
  <c r="AB3" i="97"/>
  <c r="AA3" i="97"/>
  <c r="Z3" i="97"/>
  <c r="Y3" i="97"/>
  <c r="X3" i="97"/>
  <c r="W3" i="97"/>
  <c r="V3" i="97"/>
  <c r="U3" i="97"/>
  <c r="T3" i="97"/>
  <c r="S3" i="97"/>
  <c r="R3" i="97"/>
  <c r="Q3" i="97"/>
  <c r="P3" i="97"/>
  <c r="O3" i="97"/>
  <c r="N3" i="97"/>
  <c r="M3" i="97"/>
  <c r="L3" i="97"/>
  <c r="K3" i="97"/>
  <c r="J3" i="97"/>
  <c r="I3" i="97"/>
  <c r="H3" i="97"/>
  <c r="G3" i="97"/>
  <c r="F3" i="97"/>
  <c r="E3" i="97"/>
  <c r="D3" i="97"/>
  <c r="C3" i="97"/>
  <c r="B3" i="97"/>
  <c r="CA54" i="109"/>
  <c r="BZ54" i="109"/>
  <c r="BY54" i="109"/>
  <c r="BX54" i="109"/>
  <c r="BW54" i="109"/>
  <c r="BV54" i="109"/>
  <c r="BU54" i="109"/>
  <c r="BT54" i="109"/>
  <c r="BS54" i="109"/>
  <c r="BR54" i="109"/>
  <c r="BQ54" i="109"/>
  <c r="BP54" i="109"/>
  <c r="BO54" i="109"/>
  <c r="BN54" i="109"/>
  <c r="BM54" i="109"/>
  <c r="BL54" i="109"/>
  <c r="BK54" i="109"/>
  <c r="BJ54" i="109"/>
  <c r="BI54" i="109"/>
  <c r="BH54" i="109"/>
  <c r="BG54" i="109"/>
  <c r="BF54" i="109"/>
  <c r="BE54" i="109"/>
  <c r="BD54" i="109"/>
  <c r="BC54" i="109"/>
  <c r="BB54" i="109"/>
  <c r="BA54" i="109"/>
  <c r="AZ54" i="109"/>
  <c r="AY54" i="109"/>
  <c r="AX54" i="109"/>
  <c r="AW54" i="109"/>
  <c r="AV54" i="109"/>
  <c r="AU54" i="109"/>
  <c r="AT54" i="109"/>
  <c r="AS54" i="109"/>
  <c r="AR54" i="109"/>
  <c r="AQ54" i="109"/>
  <c r="AP54" i="109"/>
  <c r="AO54" i="109"/>
  <c r="AN54" i="109"/>
  <c r="AM54" i="109"/>
  <c r="AL54" i="109"/>
  <c r="AK54" i="109"/>
  <c r="AJ54" i="109"/>
  <c r="AI54" i="109"/>
  <c r="AH54" i="109"/>
  <c r="AG54" i="109"/>
  <c r="AF54" i="109"/>
  <c r="AE54" i="109"/>
  <c r="AD54" i="109"/>
  <c r="AC54" i="109"/>
  <c r="AB54" i="109"/>
  <c r="AA54" i="109"/>
  <c r="Z54" i="109"/>
  <c r="Y54" i="109"/>
  <c r="X54" i="109"/>
  <c r="W54" i="109"/>
  <c r="V54" i="109"/>
  <c r="U54" i="109"/>
  <c r="T54" i="109"/>
  <c r="S54" i="109"/>
  <c r="R54" i="109"/>
  <c r="Q54" i="109"/>
  <c r="P54" i="109"/>
  <c r="O54" i="109"/>
  <c r="N54" i="109"/>
  <c r="M54" i="109"/>
  <c r="L54" i="109"/>
  <c r="K54" i="109"/>
  <c r="J54" i="109"/>
  <c r="I54" i="109"/>
  <c r="H54" i="109"/>
  <c r="G54" i="109"/>
  <c r="F54" i="109"/>
  <c r="E54" i="109"/>
  <c r="D54" i="109"/>
  <c r="C54" i="109"/>
  <c r="B54" i="109"/>
  <c r="CA53" i="109"/>
  <c r="BZ53" i="109"/>
  <c r="BY53" i="109"/>
  <c r="BX53" i="109"/>
  <c r="BW53" i="109"/>
  <c r="BV53" i="109"/>
  <c r="BU53" i="109"/>
  <c r="BT53" i="109"/>
  <c r="BS53" i="109"/>
  <c r="BR53" i="109"/>
  <c r="BQ53" i="109"/>
  <c r="BP53" i="109"/>
  <c r="BO53" i="109"/>
  <c r="BN53" i="109"/>
  <c r="BM53" i="109"/>
  <c r="BL53" i="109"/>
  <c r="BK53" i="109"/>
  <c r="BJ53" i="109"/>
  <c r="BI53" i="109"/>
  <c r="BH53" i="109"/>
  <c r="BG53" i="109"/>
  <c r="BF53" i="109"/>
  <c r="BE53" i="109"/>
  <c r="BD53" i="109"/>
  <c r="BC53" i="109"/>
  <c r="BB53" i="109"/>
  <c r="BA53" i="109"/>
  <c r="AZ53" i="109"/>
  <c r="AY53" i="109"/>
  <c r="AX53" i="109"/>
  <c r="AW53" i="109"/>
  <c r="AV53" i="109"/>
  <c r="AU53" i="109"/>
  <c r="AT53" i="109"/>
  <c r="AS53" i="109"/>
  <c r="AR53" i="109"/>
  <c r="AQ53" i="109"/>
  <c r="AP53" i="109"/>
  <c r="AO53" i="109"/>
  <c r="AN53" i="109"/>
  <c r="AM53" i="109"/>
  <c r="AL53" i="109"/>
  <c r="AK53" i="109"/>
  <c r="AJ53" i="109"/>
  <c r="AI53" i="109"/>
  <c r="AH53" i="109"/>
  <c r="AG53" i="109"/>
  <c r="AF53" i="109"/>
  <c r="AE53" i="109"/>
  <c r="AD53" i="109"/>
  <c r="AC53" i="109"/>
  <c r="AB53" i="109"/>
  <c r="AA53" i="109"/>
  <c r="Z53" i="109"/>
  <c r="Y53" i="109"/>
  <c r="X53" i="109"/>
  <c r="W53" i="109"/>
  <c r="V53" i="109"/>
  <c r="U53" i="109"/>
  <c r="T53" i="109"/>
  <c r="S53" i="109"/>
  <c r="R53" i="109"/>
  <c r="Q53" i="109"/>
  <c r="P53" i="109"/>
  <c r="O53" i="109"/>
  <c r="N53" i="109"/>
  <c r="M53" i="109"/>
  <c r="L53" i="109"/>
  <c r="K53" i="109"/>
  <c r="J53" i="109"/>
  <c r="I53" i="109"/>
  <c r="H53" i="109"/>
  <c r="G53" i="109"/>
  <c r="F53" i="109"/>
  <c r="E53" i="109"/>
  <c r="D53" i="109"/>
  <c r="C53" i="109"/>
  <c r="B53" i="109"/>
  <c r="CA52" i="109"/>
  <c r="BZ52" i="109"/>
  <c r="BY52" i="109"/>
  <c r="BX52" i="109"/>
  <c r="BW52" i="109"/>
  <c r="BV52" i="109"/>
  <c r="BU52" i="109"/>
  <c r="BT52" i="109"/>
  <c r="BS52" i="109"/>
  <c r="BR52" i="109"/>
  <c r="BQ52" i="109"/>
  <c r="BP52" i="109"/>
  <c r="BO52" i="109"/>
  <c r="BN52" i="109"/>
  <c r="BM52" i="109"/>
  <c r="BL52" i="109"/>
  <c r="BK52" i="109"/>
  <c r="BJ52" i="109"/>
  <c r="BI52" i="109"/>
  <c r="BH52" i="109"/>
  <c r="BG52" i="109"/>
  <c r="BF52" i="109"/>
  <c r="BE52" i="109"/>
  <c r="BD52" i="109"/>
  <c r="BC52" i="109"/>
  <c r="BB52" i="109"/>
  <c r="BA52" i="109"/>
  <c r="AZ52" i="109"/>
  <c r="AY52" i="109"/>
  <c r="AX52" i="109"/>
  <c r="AW52" i="109"/>
  <c r="AV52" i="109"/>
  <c r="AU52" i="109"/>
  <c r="AT52" i="109"/>
  <c r="AS52" i="109"/>
  <c r="AR52" i="109"/>
  <c r="AQ52" i="109"/>
  <c r="AP52" i="109"/>
  <c r="AO52" i="109"/>
  <c r="AN52" i="109"/>
  <c r="AM52" i="109"/>
  <c r="AL52" i="109"/>
  <c r="AK52" i="109"/>
  <c r="AJ52" i="109"/>
  <c r="AI52" i="109"/>
  <c r="AH52" i="109"/>
  <c r="AG52" i="109"/>
  <c r="AF52" i="109"/>
  <c r="AE52" i="109"/>
  <c r="AD52" i="109"/>
  <c r="AC52" i="109"/>
  <c r="AB52" i="109"/>
  <c r="AA52" i="109"/>
  <c r="Z52" i="109"/>
  <c r="Y52" i="109"/>
  <c r="X52" i="109"/>
  <c r="W52" i="109"/>
  <c r="V52" i="109"/>
  <c r="U52" i="109"/>
  <c r="T52" i="109"/>
  <c r="S52" i="109"/>
  <c r="R52" i="109"/>
  <c r="Q52" i="109"/>
  <c r="P52" i="109"/>
  <c r="O52" i="109"/>
  <c r="N52" i="109"/>
  <c r="M52" i="109"/>
  <c r="L52" i="109"/>
  <c r="K52" i="109"/>
  <c r="J52" i="109"/>
  <c r="I52" i="109"/>
  <c r="H52" i="109"/>
  <c r="G52" i="109"/>
  <c r="F52" i="109"/>
  <c r="E52" i="109"/>
  <c r="D52" i="109"/>
  <c r="C52" i="109"/>
  <c r="B52" i="109"/>
  <c r="CA51" i="109"/>
  <c r="BZ51" i="109"/>
  <c r="BY51" i="109"/>
  <c r="BX51" i="109"/>
  <c r="BW51" i="109"/>
  <c r="BV51" i="109"/>
  <c r="BU51" i="109"/>
  <c r="BT51" i="109"/>
  <c r="BS51" i="109"/>
  <c r="BR51" i="109"/>
  <c r="BQ51" i="109"/>
  <c r="BP51" i="109"/>
  <c r="BO51" i="109"/>
  <c r="BN51" i="109"/>
  <c r="BM51" i="109"/>
  <c r="BL51" i="109"/>
  <c r="BK51" i="109"/>
  <c r="BJ51" i="109"/>
  <c r="BI51" i="109"/>
  <c r="BH51" i="109"/>
  <c r="BG51" i="109"/>
  <c r="BF51" i="109"/>
  <c r="BE51" i="109"/>
  <c r="BD51" i="109"/>
  <c r="BC51" i="109"/>
  <c r="BB51" i="109"/>
  <c r="BA51" i="109"/>
  <c r="AZ51" i="109"/>
  <c r="AY51" i="109"/>
  <c r="AX51" i="109"/>
  <c r="AW51" i="109"/>
  <c r="AV51" i="109"/>
  <c r="AU51" i="109"/>
  <c r="AT51" i="109"/>
  <c r="AS51" i="109"/>
  <c r="AR51" i="109"/>
  <c r="AQ51" i="109"/>
  <c r="AP51" i="109"/>
  <c r="AO51" i="109"/>
  <c r="AN51" i="109"/>
  <c r="AM51" i="109"/>
  <c r="AL51" i="109"/>
  <c r="AK51" i="109"/>
  <c r="AJ51" i="109"/>
  <c r="AI51" i="109"/>
  <c r="AH51" i="109"/>
  <c r="AG51" i="109"/>
  <c r="AF51" i="109"/>
  <c r="AE51" i="109"/>
  <c r="AD51" i="109"/>
  <c r="AC51" i="109"/>
  <c r="AB51" i="109"/>
  <c r="AA51" i="109"/>
  <c r="Z51" i="109"/>
  <c r="Y51" i="109"/>
  <c r="X51" i="109"/>
  <c r="W51" i="109"/>
  <c r="V51" i="109"/>
  <c r="U51" i="109"/>
  <c r="T51" i="109"/>
  <c r="S51" i="109"/>
  <c r="R51" i="109"/>
  <c r="Q51" i="109"/>
  <c r="P51" i="109"/>
  <c r="O51" i="109"/>
  <c r="N51" i="109"/>
  <c r="M51" i="109"/>
  <c r="L51" i="109"/>
  <c r="K51" i="109"/>
  <c r="J51" i="109"/>
  <c r="I51" i="109"/>
  <c r="H51" i="109"/>
  <c r="G51" i="109"/>
  <c r="F51" i="109"/>
  <c r="E51" i="109"/>
  <c r="D51" i="109"/>
  <c r="C51" i="109"/>
  <c r="B51" i="109"/>
  <c r="CA49" i="109"/>
  <c r="BZ49" i="109"/>
  <c r="BY49" i="109"/>
  <c r="BX49" i="109"/>
  <c r="BW49" i="109"/>
  <c r="BV49" i="109"/>
  <c r="BU49" i="109"/>
  <c r="BT49" i="109"/>
  <c r="BS49" i="109"/>
  <c r="BR49" i="109"/>
  <c r="BQ49" i="109"/>
  <c r="BP49" i="109"/>
  <c r="BO49" i="109"/>
  <c r="BN49" i="109"/>
  <c r="BM49" i="109"/>
  <c r="BL49" i="109"/>
  <c r="BK49" i="109"/>
  <c r="BJ49" i="109"/>
  <c r="BI49" i="109"/>
  <c r="BH49" i="109"/>
  <c r="BG49" i="109"/>
  <c r="BF49" i="109"/>
  <c r="BE49" i="109"/>
  <c r="BD49" i="109"/>
  <c r="BC49" i="109"/>
  <c r="BB49" i="109"/>
  <c r="BA49" i="109"/>
  <c r="AZ49" i="109"/>
  <c r="AY49" i="109"/>
  <c r="AX49" i="109"/>
  <c r="AW49" i="109"/>
  <c r="AV49" i="109"/>
  <c r="AU49" i="109"/>
  <c r="AT49" i="109"/>
  <c r="AS49" i="109"/>
  <c r="AR49" i="109"/>
  <c r="AQ49" i="109"/>
  <c r="AP49" i="109"/>
  <c r="AO49" i="109"/>
  <c r="AN49" i="109"/>
  <c r="AM49" i="109"/>
  <c r="AL49" i="109"/>
  <c r="AK49" i="109"/>
  <c r="AJ49" i="109"/>
  <c r="AI49" i="109"/>
  <c r="AH49" i="109"/>
  <c r="AG49" i="109"/>
  <c r="AF49" i="109"/>
  <c r="AE49" i="109"/>
  <c r="AD49" i="109"/>
  <c r="AC49" i="109"/>
  <c r="AB49" i="109"/>
  <c r="AA49" i="109"/>
  <c r="Z49" i="109"/>
  <c r="Y49" i="109"/>
  <c r="X49" i="109"/>
  <c r="W49" i="109"/>
  <c r="V49" i="109"/>
  <c r="U49" i="109"/>
  <c r="T49" i="109"/>
  <c r="S49" i="109"/>
  <c r="R49" i="109"/>
  <c r="Q49" i="109"/>
  <c r="P49" i="109"/>
  <c r="O49" i="109"/>
  <c r="N49" i="109"/>
  <c r="M49" i="109"/>
  <c r="L49" i="109"/>
  <c r="K49" i="109"/>
  <c r="J49" i="109"/>
  <c r="I49" i="109"/>
  <c r="H49" i="109"/>
  <c r="G49" i="109"/>
  <c r="F49" i="109"/>
  <c r="E49" i="109"/>
  <c r="D49" i="109"/>
  <c r="C49" i="109"/>
  <c r="B49" i="109"/>
  <c r="CA48" i="109"/>
  <c r="BZ48" i="109"/>
  <c r="BY48" i="109"/>
  <c r="BX48" i="109"/>
  <c r="BW48" i="109"/>
  <c r="BV48" i="109"/>
  <c r="BU48" i="109"/>
  <c r="BT48" i="109"/>
  <c r="BS48" i="109"/>
  <c r="BR48" i="109"/>
  <c r="BQ48" i="109"/>
  <c r="BP48" i="109"/>
  <c r="BO48" i="109"/>
  <c r="BN48" i="109"/>
  <c r="BM48" i="109"/>
  <c r="BL48" i="109"/>
  <c r="BK48" i="109"/>
  <c r="BJ48" i="109"/>
  <c r="BI48" i="109"/>
  <c r="BH48" i="109"/>
  <c r="BG48" i="109"/>
  <c r="BF48" i="109"/>
  <c r="BE48" i="109"/>
  <c r="BD48" i="109"/>
  <c r="BC48" i="109"/>
  <c r="BB48" i="109"/>
  <c r="BA48" i="109"/>
  <c r="AZ48" i="109"/>
  <c r="AY48" i="109"/>
  <c r="AX48" i="109"/>
  <c r="AW48" i="109"/>
  <c r="AV48" i="109"/>
  <c r="AU48" i="109"/>
  <c r="AT48" i="109"/>
  <c r="AS48" i="109"/>
  <c r="AR48" i="109"/>
  <c r="AQ48" i="109"/>
  <c r="AP48" i="109"/>
  <c r="AO48" i="109"/>
  <c r="AN48" i="109"/>
  <c r="AM48" i="109"/>
  <c r="AL48" i="109"/>
  <c r="AK48" i="109"/>
  <c r="AJ48" i="109"/>
  <c r="AI48" i="109"/>
  <c r="AH48" i="109"/>
  <c r="AG48" i="109"/>
  <c r="AF48" i="109"/>
  <c r="AE48" i="109"/>
  <c r="AD48" i="109"/>
  <c r="AC48" i="109"/>
  <c r="AB48" i="109"/>
  <c r="AA48" i="109"/>
  <c r="Z48" i="109"/>
  <c r="Y48" i="109"/>
  <c r="X48" i="109"/>
  <c r="W48" i="109"/>
  <c r="V48" i="109"/>
  <c r="U48" i="109"/>
  <c r="T48" i="109"/>
  <c r="S48" i="109"/>
  <c r="R48" i="109"/>
  <c r="Q48" i="109"/>
  <c r="P48" i="109"/>
  <c r="O48" i="109"/>
  <c r="N48" i="109"/>
  <c r="M48" i="109"/>
  <c r="L48" i="109"/>
  <c r="K48" i="109"/>
  <c r="J48" i="109"/>
  <c r="I48" i="109"/>
  <c r="H48" i="109"/>
  <c r="G48" i="109"/>
  <c r="F48" i="109"/>
  <c r="E48" i="109"/>
  <c r="D48" i="109"/>
  <c r="C48" i="109"/>
  <c r="B48" i="109"/>
  <c r="CA46" i="109"/>
  <c r="BZ46" i="109"/>
  <c r="BY46" i="109"/>
  <c r="BX46" i="109"/>
  <c r="BW46" i="109"/>
  <c r="BV46" i="109"/>
  <c r="BU46" i="109"/>
  <c r="BT46" i="109"/>
  <c r="BS46" i="109"/>
  <c r="BR46" i="109"/>
  <c r="BQ46" i="109"/>
  <c r="BP46" i="109"/>
  <c r="BO46" i="109"/>
  <c r="BN46" i="109"/>
  <c r="BM46" i="109"/>
  <c r="BL46" i="109"/>
  <c r="BK46" i="109"/>
  <c r="BJ46" i="109"/>
  <c r="BI46" i="109"/>
  <c r="BH46" i="109"/>
  <c r="BG46" i="109"/>
  <c r="BF46" i="109"/>
  <c r="BE46" i="109"/>
  <c r="BD46" i="109"/>
  <c r="BC46" i="109"/>
  <c r="BB46" i="109"/>
  <c r="BA46" i="109"/>
  <c r="AZ46" i="109"/>
  <c r="AY46" i="109"/>
  <c r="AX46" i="109"/>
  <c r="AW46" i="109"/>
  <c r="AV46" i="109"/>
  <c r="AU46" i="109"/>
  <c r="AT46" i="109"/>
  <c r="AS46" i="109"/>
  <c r="AR46" i="109"/>
  <c r="AQ46" i="109"/>
  <c r="AP46" i="109"/>
  <c r="AO46" i="109"/>
  <c r="AN46" i="109"/>
  <c r="AM46" i="109"/>
  <c r="AL46" i="109"/>
  <c r="AK46" i="109"/>
  <c r="AJ46" i="109"/>
  <c r="AI46" i="109"/>
  <c r="AH46" i="109"/>
  <c r="AG46" i="109"/>
  <c r="AF46" i="109"/>
  <c r="AE46" i="109"/>
  <c r="AD46" i="109"/>
  <c r="AC46" i="109"/>
  <c r="AB46" i="109"/>
  <c r="AA46" i="109"/>
  <c r="Z46" i="109"/>
  <c r="Y46" i="109"/>
  <c r="X46" i="109"/>
  <c r="W46" i="109"/>
  <c r="V46" i="109"/>
  <c r="U46" i="109"/>
  <c r="T46" i="109"/>
  <c r="S46" i="109"/>
  <c r="R46" i="109"/>
  <c r="Q46" i="109"/>
  <c r="P46" i="109"/>
  <c r="O46" i="109"/>
  <c r="N46" i="109"/>
  <c r="M46" i="109"/>
  <c r="L46" i="109"/>
  <c r="K46" i="109"/>
  <c r="J46" i="109"/>
  <c r="I46" i="109"/>
  <c r="H46" i="109"/>
  <c r="G46" i="109"/>
  <c r="F46" i="109"/>
  <c r="E46" i="109"/>
  <c r="D46" i="109"/>
  <c r="C46" i="109"/>
  <c r="B46" i="109"/>
  <c r="CA45" i="109"/>
  <c r="BZ45" i="109"/>
  <c r="BY45" i="109"/>
  <c r="BX45" i="109"/>
  <c r="BW45" i="109"/>
  <c r="BV45" i="109"/>
  <c r="BU45" i="109"/>
  <c r="BT45" i="109"/>
  <c r="BS45" i="109"/>
  <c r="BR45" i="109"/>
  <c r="BQ45" i="109"/>
  <c r="BP45" i="109"/>
  <c r="BO45" i="109"/>
  <c r="BN45" i="109"/>
  <c r="BM45" i="109"/>
  <c r="BL45" i="109"/>
  <c r="BK45" i="109"/>
  <c r="BJ45" i="109"/>
  <c r="BI45" i="109"/>
  <c r="BH45" i="109"/>
  <c r="BG45" i="109"/>
  <c r="BF45" i="109"/>
  <c r="BE45" i="109"/>
  <c r="BD45" i="109"/>
  <c r="BC45" i="109"/>
  <c r="BB45" i="109"/>
  <c r="BA45" i="109"/>
  <c r="AZ45" i="109"/>
  <c r="AY45" i="109"/>
  <c r="AX45" i="109"/>
  <c r="AW45" i="109"/>
  <c r="AV45" i="109"/>
  <c r="AU45" i="109"/>
  <c r="AT45" i="109"/>
  <c r="AS45" i="109"/>
  <c r="AR45" i="109"/>
  <c r="AQ45" i="109"/>
  <c r="AP45" i="109"/>
  <c r="AO45" i="109"/>
  <c r="AN45" i="109"/>
  <c r="AM45" i="109"/>
  <c r="AL45" i="109"/>
  <c r="AK45" i="109"/>
  <c r="AJ45" i="109"/>
  <c r="AI45" i="109"/>
  <c r="AH45" i="109"/>
  <c r="AG45" i="109"/>
  <c r="AF45" i="109"/>
  <c r="AE45" i="109"/>
  <c r="AD45" i="109"/>
  <c r="AC45" i="109"/>
  <c r="AB45" i="109"/>
  <c r="AA45" i="109"/>
  <c r="Z45" i="109"/>
  <c r="Y45" i="109"/>
  <c r="X45" i="109"/>
  <c r="W45" i="109"/>
  <c r="V45" i="109"/>
  <c r="U45" i="109"/>
  <c r="T45" i="109"/>
  <c r="S45" i="109"/>
  <c r="R45" i="109"/>
  <c r="Q45" i="109"/>
  <c r="P45" i="109"/>
  <c r="O45" i="109"/>
  <c r="N45" i="109"/>
  <c r="M45" i="109"/>
  <c r="L45" i="109"/>
  <c r="K45" i="109"/>
  <c r="J45" i="109"/>
  <c r="I45" i="109"/>
  <c r="H45" i="109"/>
  <c r="G45" i="109"/>
  <c r="F45" i="109"/>
  <c r="E45" i="109"/>
  <c r="D45" i="109"/>
  <c r="C45" i="109"/>
  <c r="B45" i="109"/>
  <c r="CA43" i="109"/>
  <c r="BZ43" i="109"/>
  <c r="BY43" i="109"/>
  <c r="BX43" i="109"/>
  <c r="BW43" i="109"/>
  <c r="BV43" i="109"/>
  <c r="BU43" i="109"/>
  <c r="BT43" i="109"/>
  <c r="BS43" i="109"/>
  <c r="BR43" i="109"/>
  <c r="BQ43" i="109"/>
  <c r="BP43" i="109"/>
  <c r="BO43" i="109"/>
  <c r="BN43" i="109"/>
  <c r="BM43" i="109"/>
  <c r="BL43" i="109"/>
  <c r="BK43" i="109"/>
  <c r="BJ43" i="109"/>
  <c r="BI43" i="109"/>
  <c r="BH43" i="109"/>
  <c r="BG43" i="109"/>
  <c r="BF43" i="109"/>
  <c r="BE43" i="109"/>
  <c r="BD43" i="109"/>
  <c r="BC43" i="109"/>
  <c r="BB43" i="109"/>
  <c r="BA43" i="109"/>
  <c r="AZ43" i="109"/>
  <c r="AY43" i="109"/>
  <c r="AX43" i="109"/>
  <c r="AW43" i="109"/>
  <c r="AV43" i="109"/>
  <c r="AU43" i="109"/>
  <c r="AT43" i="109"/>
  <c r="AS43" i="109"/>
  <c r="AR43" i="109"/>
  <c r="AQ43" i="109"/>
  <c r="AP43" i="109"/>
  <c r="AO43" i="109"/>
  <c r="AN43" i="109"/>
  <c r="AM43" i="109"/>
  <c r="AL43" i="109"/>
  <c r="AK43" i="109"/>
  <c r="AJ43" i="109"/>
  <c r="AI43" i="109"/>
  <c r="AH43" i="109"/>
  <c r="AG43" i="109"/>
  <c r="AF43" i="109"/>
  <c r="AE43" i="109"/>
  <c r="AD43" i="109"/>
  <c r="AC43" i="109"/>
  <c r="AB43" i="109"/>
  <c r="AA43" i="109"/>
  <c r="Z43" i="109"/>
  <c r="Y43" i="109"/>
  <c r="X43" i="109"/>
  <c r="W43" i="109"/>
  <c r="V43" i="109"/>
  <c r="U43" i="109"/>
  <c r="T43" i="109"/>
  <c r="S43" i="109"/>
  <c r="R43" i="109"/>
  <c r="Q43" i="109"/>
  <c r="P43" i="109"/>
  <c r="O43" i="109"/>
  <c r="N43" i="109"/>
  <c r="M43" i="109"/>
  <c r="L43" i="109"/>
  <c r="K43" i="109"/>
  <c r="J43" i="109"/>
  <c r="I43" i="109"/>
  <c r="H43" i="109"/>
  <c r="G43" i="109"/>
  <c r="F43" i="109"/>
  <c r="E43" i="109"/>
  <c r="D43" i="109"/>
  <c r="C43" i="109"/>
  <c r="B43" i="109"/>
  <c r="CA42" i="109"/>
  <c r="BZ42" i="109"/>
  <c r="BY42" i="109"/>
  <c r="BX42" i="109"/>
  <c r="BW42" i="109"/>
  <c r="BV42" i="109"/>
  <c r="BU42" i="109"/>
  <c r="BT42" i="109"/>
  <c r="BS42" i="109"/>
  <c r="BR42" i="109"/>
  <c r="BQ42" i="109"/>
  <c r="BP42" i="109"/>
  <c r="BO42" i="109"/>
  <c r="BN42" i="109"/>
  <c r="BM42" i="109"/>
  <c r="BL42" i="109"/>
  <c r="BK42" i="109"/>
  <c r="BJ42" i="109"/>
  <c r="BI42" i="109"/>
  <c r="BH42" i="109"/>
  <c r="BG42" i="109"/>
  <c r="BF42" i="109"/>
  <c r="BE42" i="109"/>
  <c r="BD42" i="109"/>
  <c r="BC42" i="109"/>
  <c r="BB42" i="109"/>
  <c r="BA42" i="109"/>
  <c r="AZ42" i="109"/>
  <c r="AY42" i="109"/>
  <c r="AX42" i="109"/>
  <c r="AW42" i="109"/>
  <c r="AV42" i="109"/>
  <c r="AU42" i="109"/>
  <c r="AT42" i="109"/>
  <c r="AS42" i="109"/>
  <c r="AR42" i="109"/>
  <c r="AQ42" i="109"/>
  <c r="AP42" i="109"/>
  <c r="AO42" i="109"/>
  <c r="AN42" i="109"/>
  <c r="AM42" i="109"/>
  <c r="AL42" i="109"/>
  <c r="AK42" i="109"/>
  <c r="AJ42" i="109"/>
  <c r="AI42" i="109"/>
  <c r="AH42" i="109"/>
  <c r="AG42" i="109"/>
  <c r="AF42" i="109"/>
  <c r="AE42" i="109"/>
  <c r="AD42" i="109"/>
  <c r="AC42" i="109"/>
  <c r="AB42" i="109"/>
  <c r="AA42" i="109"/>
  <c r="Z42" i="109"/>
  <c r="Y42" i="109"/>
  <c r="X42" i="109"/>
  <c r="W42" i="109"/>
  <c r="V42" i="109"/>
  <c r="U42" i="109"/>
  <c r="T42" i="109"/>
  <c r="S42" i="109"/>
  <c r="R42" i="109"/>
  <c r="Q42" i="109"/>
  <c r="P42" i="109"/>
  <c r="O42" i="109"/>
  <c r="N42" i="109"/>
  <c r="M42" i="109"/>
  <c r="L42" i="109"/>
  <c r="K42" i="109"/>
  <c r="J42" i="109"/>
  <c r="I42" i="109"/>
  <c r="H42" i="109"/>
  <c r="G42" i="109"/>
  <c r="F42" i="109"/>
  <c r="E42" i="109"/>
  <c r="D42" i="109"/>
  <c r="C42" i="109"/>
  <c r="B42" i="109"/>
  <c r="CA40" i="109"/>
  <c r="BZ40" i="109"/>
  <c r="BY40" i="109"/>
  <c r="BX40" i="109"/>
  <c r="BW40" i="109"/>
  <c r="BV40" i="109"/>
  <c r="BU40" i="109"/>
  <c r="BT40" i="109"/>
  <c r="BS40" i="109"/>
  <c r="BR40" i="109"/>
  <c r="BQ40" i="109"/>
  <c r="BP40" i="109"/>
  <c r="BO40" i="109"/>
  <c r="BN40" i="109"/>
  <c r="BM40" i="109"/>
  <c r="BL40" i="109"/>
  <c r="BK40" i="109"/>
  <c r="BJ40" i="109"/>
  <c r="BI40" i="109"/>
  <c r="BH40" i="109"/>
  <c r="BG40" i="109"/>
  <c r="BF40" i="109"/>
  <c r="BE40" i="109"/>
  <c r="BD40" i="109"/>
  <c r="BC40" i="109"/>
  <c r="BB40" i="109"/>
  <c r="BA40" i="109"/>
  <c r="AZ40" i="109"/>
  <c r="AY40" i="109"/>
  <c r="AX40" i="109"/>
  <c r="AW40" i="109"/>
  <c r="AV40" i="109"/>
  <c r="AU40" i="109"/>
  <c r="AT40" i="109"/>
  <c r="AS40" i="109"/>
  <c r="AR40" i="109"/>
  <c r="AQ40" i="109"/>
  <c r="AP40" i="109"/>
  <c r="AO40" i="109"/>
  <c r="AN40" i="109"/>
  <c r="AM40" i="109"/>
  <c r="AL40" i="109"/>
  <c r="AK40" i="109"/>
  <c r="AJ40" i="109"/>
  <c r="AI40" i="109"/>
  <c r="AH40" i="109"/>
  <c r="AG40" i="109"/>
  <c r="AF40" i="109"/>
  <c r="AE40" i="109"/>
  <c r="AD40" i="109"/>
  <c r="AC40" i="109"/>
  <c r="AB40" i="109"/>
  <c r="AA40" i="109"/>
  <c r="Z40" i="109"/>
  <c r="Y40" i="109"/>
  <c r="X40" i="109"/>
  <c r="W40" i="109"/>
  <c r="V40" i="109"/>
  <c r="U40" i="109"/>
  <c r="T40" i="109"/>
  <c r="S40" i="109"/>
  <c r="R40" i="109"/>
  <c r="Q40" i="109"/>
  <c r="P40" i="109"/>
  <c r="O40" i="109"/>
  <c r="N40" i="109"/>
  <c r="M40" i="109"/>
  <c r="L40" i="109"/>
  <c r="K40" i="109"/>
  <c r="J40" i="109"/>
  <c r="I40" i="109"/>
  <c r="H40" i="109"/>
  <c r="G40" i="109"/>
  <c r="F40" i="109"/>
  <c r="E40" i="109"/>
  <c r="D40" i="109"/>
  <c r="C40" i="109"/>
  <c r="B40" i="109"/>
  <c r="CA39" i="109"/>
  <c r="BZ39" i="109"/>
  <c r="BY39" i="109"/>
  <c r="BX39" i="109"/>
  <c r="BW39" i="109"/>
  <c r="BV39" i="109"/>
  <c r="BU39" i="109"/>
  <c r="BT39" i="109"/>
  <c r="BS39" i="109"/>
  <c r="BR39" i="109"/>
  <c r="BQ39" i="109"/>
  <c r="BP39" i="109"/>
  <c r="BO39" i="109"/>
  <c r="BN39" i="109"/>
  <c r="BM39" i="109"/>
  <c r="BL39" i="109"/>
  <c r="BK39" i="109"/>
  <c r="BJ39" i="109"/>
  <c r="BI39" i="109"/>
  <c r="BH39" i="109"/>
  <c r="BG39" i="109"/>
  <c r="BF39" i="109"/>
  <c r="BE39" i="109"/>
  <c r="BD39" i="109"/>
  <c r="BC39" i="109"/>
  <c r="BB39" i="109"/>
  <c r="BA39" i="109"/>
  <c r="AZ39" i="109"/>
  <c r="AY39" i="109"/>
  <c r="AX39" i="109"/>
  <c r="AW39" i="109"/>
  <c r="AV39" i="109"/>
  <c r="AU39" i="109"/>
  <c r="AT39" i="109"/>
  <c r="AS39" i="109"/>
  <c r="AR39" i="109"/>
  <c r="AQ39" i="109"/>
  <c r="AP39" i="109"/>
  <c r="AO39" i="109"/>
  <c r="AN39" i="109"/>
  <c r="AM39" i="109"/>
  <c r="AL39" i="109"/>
  <c r="AK39" i="109"/>
  <c r="AJ39" i="109"/>
  <c r="AI39" i="109"/>
  <c r="AH39" i="109"/>
  <c r="AG39" i="109"/>
  <c r="AF39" i="109"/>
  <c r="AE39" i="109"/>
  <c r="AD39" i="109"/>
  <c r="AC39" i="109"/>
  <c r="AB39" i="109"/>
  <c r="AA39" i="109"/>
  <c r="Z39" i="109"/>
  <c r="Y39" i="109"/>
  <c r="X39" i="109"/>
  <c r="W39" i="109"/>
  <c r="V39" i="109"/>
  <c r="U39" i="109"/>
  <c r="T39" i="109"/>
  <c r="S39" i="109"/>
  <c r="R39" i="109"/>
  <c r="Q39" i="109"/>
  <c r="P39" i="109"/>
  <c r="O39" i="109"/>
  <c r="N39" i="109"/>
  <c r="M39" i="109"/>
  <c r="L39" i="109"/>
  <c r="K39" i="109"/>
  <c r="J39" i="109"/>
  <c r="I39" i="109"/>
  <c r="H39" i="109"/>
  <c r="G39" i="109"/>
  <c r="F39" i="109"/>
  <c r="E39" i="109"/>
  <c r="D39" i="109"/>
  <c r="C39" i="109"/>
  <c r="B39" i="109"/>
  <c r="CA37" i="109"/>
  <c r="BZ37" i="109"/>
  <c r="BY37" i="109"/>
  <c r="BX37" i="109"/>
  <c r="BW37" i="109"/>
  <c r="BV37" i="109"/>
  <c r="BU37" i="109"/>
  <c r="BT37" i="109"/>
  <c r="BS37" i="109"/>
  <c r="BR37" i="109"/>
  <c r="BQ37" i="109"/>
  <c r="BP37" i="109"/>
  <c r="BO37" i="109"/>
  <c r="BN37" i="109"/>
  <c r="BM37" i="109"/>
  <c r="BL37" i="109"/>
  <c r="BK37" i="109"/>
  <c r="BJ37" i="109"/>
  <c r="BI37" i="109"/>
  <c r="BH37" i="109"/>
  <c r="BG37" i="109"/>
  <c r="BF37" i="109"/>
  <c r="BE37" i="109"/>
  <c r="BD37" i="109"/>
  <c r="BC37" i="109"/>
  <c r="BB37" i="109"/>
  <c r="BA37" i="109"/>
  <c r="AZ37" i="109"/>
  <c r="AY37" i="109"/>
  <c r="AX37" i="109"/>
  <c r="AW37" i="109"/>
  <c r="AV37" i="109"/>
  <c r="AU37" i="109"/>
  <c r="AT37" i="109"/>
  <c r="AS37" i="109"/>
  <c r="AR37" i="109"/>
  <c r="AQ37" i="109"/>
  <c r="AP37" i="109"/>
  <c r="AO37" i="109"/>
  <c r="AN37" i="109"/>
  <c r="AM37" i="109"/>
  <c r="AL37" i="109"/>
  <c r="AK37" i="109"/>
  <c r="AJ37" i="109"/>
  <c r="AI37" i="109"/>
  <c r="AH37" i="109"/>
  <c r="AG37" i="109"/>
  <c r="AF37" i="109"/>
  <c r="AE37" i="109"/>
  <c r="AD37" i="109"/>
  <c r="AC37" i="109"/>
  <c r="AB37" i="109"/>
  <c r="AA37" i="109"/>
  <c r="Z37" i="109"/>
  <c r="Y37" i="109"/>
  <c r="X37" i="109"/>
  <c r="W37" i="109"/>
  <c r="V37" i="109"/>
  <c r="U37" i="109"/>
  <c r="T37" i="109"/>
  <c r="S37" i="109"/>
  <c r="R37" i="109"/>
  <c r="Q37" i="109"/>
  <c r="P37" i="109"/>
  <c r="O37" i="109"/>
  <c r="N37" i="109"/>
  <c r="M37" i="109"/>
  <c r="L37" i="109"/>
  <c r="K37" i="109"/>
  <c r="J37" i="109"/>
  <c r="I37" i="109"/>
  <c r="H37" i="109"/>
  <c r="G37" i="109"/>
  <c r="F37" i="109"/>
  <c r="E37" i="109"/>
  <c r="D37" i="109"/>
  <c r="C37" i="109"/>
  <c r="B37" i="109"/>
  <c r="CA36" i="109"/>
  <c r="BZ36" i="109"/>
  <c r="BY36" i="109"/>
  <c r="BX36" i="109"/>
  <c r="BW36" i="109"/>
  <c r="BV36" i="109"/>
  <c r="BU36" i="109"/>
  <c r="BT36" i="109"/>
  <c r="BS36" i="109"/>
  <c r="BR36" i="109"/>
  <c r="BQ36" i="109"/>
  <c r="BP36" i="109"/>
  <c r="BO36" i="109"/>
  <c r="BN36" i="109"/>
  <c r="BM36" i="109"/>
  <c r="BL36" i="109"/>
  <c r="BK36" i="109"/>
  <c r="BJ36" i="109"/>
  <c r="BI36" i="109"/>
  <c r="BH36" i="109"/>
  <c r="BG36" i="109"/>
  <c r="BF36" i="109"/>
  <c r="BE36" i="109"/>
  <c r="BD36" i="109"/>
  <c r="BC36" i="109"/>
  <c r="BB36" i="109"/>
  <c r="BA36" i="109"/>
  <c r="AZ36" i="109"/>
  <c r="AY36" i="109"/>
  <c r="AX36" i="109"/>
  <c r="AW36" i="109"/>
  <c r="AV36" i="109"/>
  <c r="AU36" i="109"/>
  <c r="AT36" i="109"/>
  <c r="AS36" i="109"/>
  <c r="AR36" i="109"/>
  <c r="AQ36" i="109"/>
  <c r="AP36" i="109"/>
  <c r="AO36" i="109"/>
  <c r="AN36" i="109"/>
  <c r="AM36" i="109"/>
  <c r="AL36" i="109"/>
  <c r="AK36" i="109"/>
  <c r="AJ36" i="109"/>
  <c r="AI36" i="109"/>
  <c r="AH36" i="109"/>
  <c r="AG36" i="109"/>
  <c r="AF36" i="109"/>
  <c r="AE36" i="109"/>
  <c r="AD36" i="109"/>
  <c r="AC36" i="109"/>
  <c r="AB36" i="109"/>
  <c r="AA36" i="109"/>
  <c r="Z36" i="109"/>
  <c r="Y36" i="109"/>
  <c r="X36" i="109"/>
  <c r="W36" i="109"/>
  <c r="V36" i="109"/>
  <c r="U36" i="109"/>
  <c r="T36" i="109"/>
  <c r="S36" i="109"/>
  <c r="R36" i="109"/>
  <c r="Q36" i="109"/>
  <c r="P36" i="109"/>
  <c r="O36" i="109"/>
  <c r="N36" i="109"/>
  <c r="M36" i="109"/>
  <c r="L36" i="109"/>
  <c r="K36" i="109"/>
  <c r="J36" i="109"/>
  <c r="I36" i="109"/>
  <c r="H36" i="109"/>
  <c r="G36" i="109"/>
  <c r="F36" i="109"/>
  <c r="E36" i="109"/>
  <c r="D36" i="109"/>
  <c r="C36" i="109"/>
  <c r="B36" i="109"/>
  <c r="CA34" i="109"/>
  <c r="BZ34" i="109"/>
  <c r="BY34" i="109"/>
  <c r="BX34" i="109"/>
  <c r="BW34" i="109"/>
  <c r="BV34" i="109"/>
  <c r="BU34" i="109"/>
  <c r="BT34" i="109"/>
  <c r="BS34" i="109"/>
  <c r="BR34" i="109"/>
  <c r="BQ34" i="109"/>
  <c r="BP34" i="109"/>
  <c r="BO34" i="109"/>
  <c r="BN34" i="109"/>
  <c r="BM34" i="109"/>
  <c r="BL34" i="109"/>
  <c r="BK34" i="109"/>
  <c r="BJ34" i="109"/>
  <c r="BI34" i="109"/>
  <c r="BH34" i="109"/>
  <c r="BG34" i="109"/>
  <c r="BF34" i="109"/>
  <c r="BE34" i="109"/>
  <c r="BD34" i="109"/>
  <c r="BC34" i="109"/>
  <c r="BB34" i="109"/>
  <c r="BA34" i="109"/>
  <c r="AZ34" i="109"/>
  <c r="AY34" i="109"/>
  <c r="AX34" i="109"/>
  <c r="AW34" i="109"/>
  <c r="AV34" i="109"/>
  <c r="AU34" i="109"/>
  <c r="AT34" i="109"/>
  <c r="AS34" i="109"/>
  <c r="AR34" i="109"/>
  <c r="AQ34" i="109"/>
  <c r="AP34" i="109"/>
  <c r="AO34" i="109"/>
  <c r="AN34" i="109"/>
  <c r="AM34" i="109"/>
  <c r="AL34" i="109"/>
  <c r="AK34" i="109"/>
  <c r="AJ34" i="109"/>
  <c r="AI34" i="109"/>
  <c r="AH34" i="109"/>
  <c r="AG34" i="109"/>
  <c r="AF34" i="109"/>
  <c r="AE34" i="109"/>
  <c r="AD34" i="109"/>
  <c r="AC34" i="109"/>
  <c r="AB34" i="109"/>
  <c r="AA34" i="109"/>
  <c r="Z34" i="109"/>
  <c r="Y34" i="109"/>
  <c r="X34" i="109"/>
  <c r="W34" i="109"/>
  <c r="V34" i="109"/>
  <c r="U34" i="109"/>
  <c r="T34" i="109"/>
  <c r="S34" i="109"/>
  <c r="R34" i="109"/>
  <c r="Q34" i="109"/>
  <c r="P34" i="109"/>
  <c r="O34" i="109"/>
  <c r="N34" i="109"/>
  <c r="M34" i="109"/>
  <c r="L34" i="109"/>
  <c r="K34" i="109"/>
  <c r="J34" i="109"/>
  <c r="I34" i="109"/>
  <c r="H34" i="109"/>
  <c r="G34" i="109"/>
  <c r="F34" i="109"/>
  <c r="E34" i="109"/>
  <c r="D34" i="109"/>
  <c r="C34" i="109"/>
  <c r="B34" i="109"/>
  <c r="CA33" i="109"/>
  <c r="BZ33" i="109"/>
  <c r="BY33" i="109"/>
  <c r="BX33" i="109"/>
  <c r="BW33" i="109"/>
  <c r="BV33" i="109"/>
  <c r="BU33" i="109"/>
  <c r="BT33" i="109"/>
  <c r="BS33" i="109"/>
  <c r="BR33" i="109"/>
  <c r="BQ33" i="109"/>
  <c r="BP33" i="109"/>
  <c r="BO33" i="109"/>
  <c r="BN33" i="109"/>
  <c r="BM33" i="109"/>
  <c r="BL33" i="109"/>
  <c r="BK33" i="109"/>
  <c r="BJ33" i="109"/>
  <c r="BI33" i="109"/>
  <c r="BH33" i="109"/>
  <c r="BG33" i="109"/>
  <c r="BF33" i="109"/>
  <c r="BE33" i="109"/>
  <c r="BD33" i="109"/>
  <c r="BC33" i="109"/>
  <c r="BB33" i="109"/>
  <c r="BA33" i="109"/>
  <c r="AZ33" i="109"/>
  <c r="AY33" i="109"/>
  <c r="AX33" i="109"/>
  <c r="AW33" i="109"/>
  <c r="AV33" i="109"/>
  <c r="AU33" i="109"/>
  <c r="AT33" i="109"/>
  <c r="AS33" i="109"/>
  <c r="AR33" i="109"/>
  <c r="AQ33" i="109"/>
  <c r="AP33" i="109"/>
  <c r="AO33" i="109"/>
  <c r="AN33" i="109"/>
  <c r="AM33" i="109"/>
  <c r="AL33" i="109"/>
  <c r="AK33" i="109"/>
  <c r="AJ33" i="109"/>
  <c r="AI33" i="109"/>
  <c r="AH33" i="109"/>
  <c r="AG33" i="109"/>
  <c r="AF33" i="109"/>
  <c r="AE33" i="109"/>
  <c r="AD33" i="109"/>
  <c r="AC33" i="109"/>
  <c r="AB33" i="109"/>
  <c r="AA33" i="109"/>
  <c r="Z33" i="109"/>
  <c r="Y33" i="109"/>
  <c r="X33" i="109"/>
  <c r="W33" i="109"/>
  <c r="V33" i="109"/>
  <c r="U33" i="109"/>
  <c r="T33" i="109"/>
  <c r="S33" i="109"/>
  <c r="R33" i="109"/>
  <c r="Q33" i="109"/>
  <c r="P33" i="109"/>
  <c r="O33" i="109"/>
  <c r="N33" i="109"/>
  <c r="M33" i="109"/>
  <c r="L33" i="109"/>
  <c r="K33" i="109"/>
  <c r="J33" i="109"/>
  <c r="I33" i="109"/>
  <c r="H33" i="109"/>
  <c r="G33" i="109"/>
  <c r="F33" i="109"/>
  <c r="E33" i="109"/>
  <c r="D33" i="109"/>
  <c r="C33" i="109"/>
  <c r="B33" i="109"/>
  <c r="CA27" i="109"/>
  <c r="BZ27" i="109"/>
  <c r="BY27" i="109"/>
  <c r="BX27" i="109"/>
  <c r="BW27" i="109"/>
  <c r="BV27" i="109"/>
  <c r="BU27" i="109"/>
  <c r="BT27" i="109"/>
  <c r="BS27" i="109"/>
  <c r="BR27" i="109"/>
  <c r="BQ27" i="109"/>
  <c r="BP27" i="109"/>
  <c r="BO27" i="109"/>
  <c r="BN27" i="109"/>
  <c r="BM27" i="109"/>
  <c r="BL27" i="109"/>
  <c r="BK27" i="109"/>
  <c r="BJ27" i="109"/>
  <c r="BI27" i="109"/>
  <c r="BH27" i="109"/>
  <c r="BG27" i="109"/>
  <c r="BF27" i="109"/>
  <c r="BE27" i="109"/>
  <c r="BD27" i="109"/>
  <c r="BC27" i="109"/>
  <c r="BB27" i="109"/>
  <c r="BA27" i="109"/>
  <c r="AZ27" i="109"/>
  <c r="AY27" i="109"/>
  <c r="AX27" i="109"/>
  <c r="AW27" i="109"/>
  <c r="AV27" i="109"/>
  <c r="AU27" i="109"/>
  <c r="AT27" i="109"/>
  <c r="AS27" i="109"/>
  <c r="AR27" i="109"/>
  <c r="AQ27" i="109"/>
  <c r="AP27" i="109"/>
  <c r="AO27" i="109"/>
  <c r="AN27" i="109"/>
  <c r="AM27" i="109"/>
  <c r="AL27" i="109"/>
  <c r="AK27" i="109"/>
  <c r="AJ27" i="109"/>
  <c r="AI27" i="109"/>
  <c r="AH27" i="109"/>
  <c r="AG27" i="109"/>
  <c r="AF27" i="109"/>
  <c r="AE27" i="109"/>
  <c r="AD27" i="109"/>
  <c r="AC27" i="109"/>
  <c r="AB27" i="109"/>
  <c r="AA27" i="109"/>
  <c r="Z27" i="109"/>
  <c r="Y27" i="109"/>
  <c r="X27" i="109"/>
  <c r="W27" i="109"/>
  <c r="V27" i="109"/>
  <c r="U27" i="109"/>
  <c r="T27" i="109"/>
  <c r="S27" i="109"/>
  <c r="R27" i="109"/>
  <c r="Q27" i="109"/>
  <c r="P27" i="109"/>
  <c r="O27" i="109"/>
  <c r="N27" i="109"/>
  <c r="M27" i="109"/>
  <c r="L27" i="109"/>
  <c r="K27" i="109"/>
  <c r="J27" i="109"/>
  <c r="I27" i="109"/>
  <c r="H27" i="109"/>
  <c r="G27" i="109"/>
  <c r="F27" i="109"/>
  <c r="E27" i="109"/>
  <c r="D27" i="109"/>
  <c r="C27" i="109"/>
  <c r="B27" i="109"/>
  <c r="CA26" i="109"/>
  <c r="BZ26" i="109"/>
  <c r="BY26" i="109"/>
  <c r="BX26" i="109"/>
  <c r="BW26" i="109"/>
  <c r="BV26" i="109"/>
  <c r="BU26" i="109"/>
  <c r="BT26" i="109"/>
  <c r="BS26" i="109"/>
  <c r="BR26" i="109"/>
  <c r="BQ26" i="109"/>
  <c r="BP26" i="109"/>
  <c r="BO26" i="109"/>
  <c r="BN26" i="109"/>
  <c r="BM26" i="109"/>
  <c r="BL26" i="109"/>
  <c r="BK26" i="109"/>
  <c r="BJ26" i="109"/>
  <c r="BI26" i="109"/>
  <c r="BH26" i="109"/>
  <c r="BG26" i="109"/>
  <c r="BF26" i="109"/>
  <c r="BE26" i="109"/>
  <c r="BD26" i="109"/>
  <c r="BC26" i="109"/>
  <c r="BB26" i="109"/>
  <c r="BA26" i="109"/>
  <c r="AZ26" i="109"/>
  <c r="AY26" i="109"/>
  <c r="AX26" i="109"/>
  <c r="AW26" i="109"/>
  <c r="AV26" i="109"/>
  <c r="AU26" i="109"/>
  <c r="AT26" i="109"/>
  <c r="AS26" i="109"/>
  <c r="AR26" i="109"/>
  <c r="AQ26" i="109"/>
  <c r="AP26" i="109"/>
  <c r="AO26" i="109"/>
  <c r="AN26" i="109"/>
  <c r="AM26" i="109"/>
  <c r="AL26" i="109"/>
  <c r="AK26" i="109"/>
  <c r="AJ26" i="109"/>
  <c r="AI26" i="109"/>
  <c r="AH26" i="109"/>
  <c r="AG26" i="109"/>
  <c r="AF26" i="109"/>
  <c r="AE26" i="109"/>
  <c r="AD26" i="109"/>
  <c r="AC26" i="109"/>
  <c r="AB26" i="109"/>
  <c r="AA26" i="109"/>
  <c r="Z26" i="109"/>
  <c r="Y26" i="109"/>
  <c r="X26" i="109"/>
  <c r="W26" i="109"/>
  <c r="V26" i="109"/>
  <c r="U26" i="109"/>
  <c r="T26" i="109"/>
  <c r="S26" i="109"/>
  <c r="R26" i="109"/>
  <c r="Q26" i="109"/>
  <c r="P26" i="109"/>
  <c r="O26" i="109"/>
  <c r="N26" i="109"/>
  <c r="M26" i="109"/>
  <c r="L26" i="109"/>
  <c r="K26" i="109"/>
  <c r="J26" i="109"/>
  <c r="I26" i="109"/>
  <c r="H26" i="109"/>
  <c r="G26" i="109"/>
  <c r="F26" i="109"/>
  <c r="E26" i="109"/>
  <c r="D26" i="109"/>
  <c r="C26" i="109"/>
  <c r="B26" i="109"/>
  <c r="CA25" i="109"/>
  <c r="BZ25" i="109"/>
  <c r="BY25" i="109"/>
  <c r="BX25" i="109"/>
  <c r="BW25" i="109"/>
  <c r="BV25" i="109"/>
  <c r="BU25" i="109"/>
  <c r="BT25" i="109"/>
  <c r="BS25" i="109"/>
  <c r="BR25" i="109"/>
  <c r="BQ25" i="109"/>
  <c r="BP25" i="109"/>
  <c r="BO25" i="109"/>
  <c r="BN25" i="109"/>
  <c r="BM25" i="109"/>
  <c r="BL25" i="109"/>
  <c r="BK25" i="109"/>
  <c r="BJ25" i="109"/>
  <c r="BI25" i="109"/>
  <c r="BH25" i="109"/>
  <c r="BG25" i="109"/>
  <c r="BF25" i="109"/>
  <c r="BE25" i="109"/>
  <c r="BD25" i="109"/>
  <c r="BC25" i="109"/>
  <c r="BB25" i="109"/>
  <c r="BA25" i="109"/>
  <c r="AZ25" i="109"/>
  <c r="AY25" i="109"/>
  <c r="AX25" i="109"/>
  <c r="AW25" i="109"/>
  <c r="AV25" i="109"/>
  <c r="AU25" i="109"/>
  <c r="AT25" i="109"/>
  <c r="AS25" i="109"/>
  <c r="AR25" i="109"/>
  <c r="AQ25" i="109"/>
  <c r="AP25" i="109"/>
  <c r="AO25" i="109"/>
  <c r="AN25" i="109"/>
  <c r="AM25" i="109"/>
  <c r="AL25" i="109"/>
  <c r="AK25" i="109"/>
  <c r="AJ25" i="109"/>
  <c r="AI25" i="109"/>
  <c r="AH25" i="109"/>
  <c r="AG25" i="109"/>
  <c r="AF25" i="109"/>
  <c r="AE25" i="109"/>
  <c r="AD25" i="109"/>
  <c r="AC25" i="109"/>
  <c r="AB25" i="109"/>
  <c r="AA25" i="109"/>
  <c r="Z25" i="109"/>
  <c r="Y25" i="109"/>
  <c r="X25" i="109"/>
  <c r="W25" i="109"/>
  <c r="V25" i="109"/>
  <c r="U25" i="109"/>
  <c r="T25" i="109"/>
  <c r="S25" i="109"/>
  <c r="R25" i="109"/>
  <c r="Q25" i="109"/>
  <c r="P25" i="109"/>
  <c r="O25" i="109"/>
  <c r="N25" i="109"/>
  <c r="M25" i="109"/>
  <c r="L25" i="109"/>
  <c r="K25" i="109"/>
  <c r="J25" i="109"/>
  <c r="I25" i="109"/>
  <c r="H25" i="109"/>
  <c r="G25" i="109"/>
  <c r="F25" i="109"/>
  <c r="E25" i="109"/>
  <c r="D25" i="109"/>
  <c r="C25" i="109"/>
  <c r="B25" i="109"/>
  <c r="CA24" i="109"/>
  <c r="BZ24" i="109"/>
  <c r="BY24" i="109"/>
  <c r="BX24" i="109"/>
  <c r="BW24" i="109"/>
  <c r="BV24" i="109"/>
  <c r="BU24" i="109"/>
  <c r="BT24" i="109"/>
  <c r="BS24" i="109"/>
  <c r="BR24" i="109"/>
  <c r="BQ24" i="109"/>
  <c r="BP24" i="109"/>
  <c r="BO24" i="109"/>
  <c r="BN24" i="109"/>
  <c r="BM24" i="109"/>
  <c r="BL24" i="109"/>
  <c r="BK24" i="109"/>
  <c r="BJ24" i="109"/>
  <c r="BI24" i="109"/>
  <c r="BH24" i="109"/>
  <c r="BG24" i="109"/>
  <c r="BF24" i="109"/>
  <c r="BE24" i="109"/>
  <c r="BD24" i="109"/>
  <c r="BC24" i="109"/>
  <c r="BB24" i="109"/>
  <c r="BA24" i="109"/>
  <c r="AZ24" i="109"/>
  <c r="AY24" i="109"/>
  <c r="AX24" i="109"/>
  <c r="AW24" i="109"/>
  <c r="AV24" i="109"/>
  <c r="AU24" i="109"/>
  <c r="AT24" i="109"/>
  <c r="AS24" i="109"/>
  <c r="AR24" i="109"/>
  <c r="AQ24" i="109"/>
  <c r="AP24" i="109"/>
  <c r="AO24" i="109"/>
  <c r="AN24" i="109"/>
  <c r="AM24" i="109"/>
  <c r="AL24" i="109"/>
  <c r="AK24" i="109"/>
  <c r="AJ24" i="109"/>
  <c r="AI24" i="109"/>
  <c r="AH24" i="109"/>
  <c r="AG24" i="109"/>
  <c r="AF24" i="109"/>
  <c r="AE24" i="109"/>
  <c r="AD24" i="109"/>
  <c r="AC24" i="109"/>
  <c r="AB24" i="109"/>
  <c r="AA24" i="109"/>
  <c r="Z24" i="109"/>
  <c r="Y24" i="109"/>
  <c r="X24" i="109"/>
  <c r="W24" i="109"/>
  <c r="V24" i="109"/>
  <c r="U24" i="109"/>
  <c r="T24" i="109"/>
  <c r="S24" i="109"/>
  <c r="R24" i="109"/>
  <c r="Q24" i="109"/>
  <c r="P24" i="109"/>
  <c r="O24" i="109"/>
  <c r="N24" i="109"/>
  <c r="M24" i="109"/>
  <c r="L24" i="109"/>
  <c r="K24" i="109"/>
  <c r="J24" i="109"/>
  <c r="I24" i="109"/>
  <c r="H24" i="109"/>
  <c r="G24" i="109"/>
  <c r="F24" i="109"/>
  <c r="E24" i="109"/>
  <c r="D24" i="109"/>
  <c r="C24" i="109"/>
  <c r="B24" i="109"/>
  <c r="CA22" i="109"/>
  <c r="BZ22" i="109"/>
  <c r="BY22" i="109"/>
  <c r="BX22" i="109"/>
  <c r="BW22" i="109"/>
  <c r="BV22" i="109"/>
  <c r="BU22" i="109"/>
  <c r="BT22" i="109"/>
  <c r="BS22" i="109"/>
  <c r="BR22" i="109"/>
  <c r="BQ22" i="109"/>
  <c r="BP22" i="109"/>
  <c r="BO22" i="109"/>
  <c r="BN22" i="109"/>
  <c r="BM22" i="109"/>
  <c r="BL22" i="109"/>
  <c r="BK22" i="109"/>
  <c r="BJ22" i="109"/>
  <c r="BI22" i="109"/>
  <c r="BH22" i="109"/>
  <c r="BG22" i="109"/>
  <c r="BF22" i="109"/>
  <c r="BE22" i="109"/>
  <c r="BD22" i="109"/>
  <c r="BC22" i="109"/>
  <c r="BB22" i="109"/>
  <c r="BA22" i="109"/>
  <c r="AZ22" i="109"/>
  <c r="AY22" i="109"/>
  <c r="AX22" i="109"/>
  <c r="AW22" i="109"/>
  <c r="AV22" i="109"/>
  <c r="AU22" i="109"/>
  <c r="AT22" i="109"/>
  <c r="AS22" i="109"/>
  <c r="AR22" i="109"/>
  <c r="AQ22" i="109"/>
  <c r="AP22" i="109"/>
  <c r="AO22" i="109"/>
  <c r="AN22" i="109"/>
  <c r="AM22" i="109"/>
  <c r="AL22" i="109"/>
  <c r="AK22" i="109"/>
  <c r="AJ22" i="109"/>
  <c r="AI22" i="109"/>
  <c r="AH22" i="109"/>
  <c r="AG22" i="109"/>
  <c r="AF22" i="109"/>
  <c r="AE22" i="109"/>
  <c r="AD22" i="109"/>
  <c r="AC22" i="109"/>
  <c r="AB22" i="109"/>
  <c r="AA22" i="109"/>
  <c r="Z22" i="109"/>
  <c r="Y22" i="109"/>
  <c r="X22" i="109"/>
  <c r="W22" i="109"/>
  <c r="V22" i="109"/>
  <c r="U22" i="109"/>
  <c r="T22" i="109"/>
  <c r="S22" i="109"/>
  <c r="R22" i="109"/>
  <c r="Q22" i="109"/>
  <c r="P22" i="109"/>
  <c r="O22" i="109"/>
  <c r="N22" i="109"/>
  <c r="M22" i="109"/>
  <c r="L22" i="109"/>
  <c r="K22" i="109"/>
  <c r="J22" i="109"/>
  <c r="I22" i="109"/>
  <c r="H22" i="109"/>
  <c r="G22" i="109"/>
  <c r="F22" i="109"/>
  <c r="E22" i="109"/>
  <c r="D22" i="109"/>
  <c r="C22" i="109"/>
  <c r="B22" i="109"/>
  <c r="CA21" i="109"/>
  <c r="BZ21" i="109"/>
  <c r="BY21" i="109"/>
  <c r="BX21" i="109"/>
  <c r="BW21" i="109"/>
  <c r="BV21" i="109"/>
  <c r="BU21" i="109"/>
  <c r="BT21" i="109"/>
  <c r="BS21" i="109"/>
  <c r="BR21" i="109"/>
  <c r="BQ21" i="109"/>
  <c r="BP21" i="109"/>
  <c r="BO21" i="109"/>
  <c r="BN21" i="109"/>
  <c r="BM21" i="109"/>
  <c r="BL21" i="109"/>
  <c r="BK21" i="109"/>
  <c r="BJ21" i="109"/>
  <c r="BI21" i="109"/>
  <c r="BH21" i="109"/>
  <c r="BG21" i="109"/>
  <c r="BF21" i="109"/>
  <c r="BE21" i="109"/>
  <c r="BD21" i="109"/>
  <c r="BC21" i="109"/>
  <c r="BB21" i="109"/>
  <c r="BA21" i="109"/>
  <c r="AZ21" i="109"/>
  <c r="AY21" i="109"/>
  <c r="AX21" i="109"/>
  <c r="AW21" i="109"/>
  <c r="AV21" i="109"/>
  <c r="AU21" i="109"/>
  <c r="AT21" i="109"/>
  <c r="AS21" i="109"/>
  <c r="AR21" i="109"/>
  <c r="AQ21" i="109"/>
  <c r="AP21" i="109"/>
  <c r="AO21" i="109"/>
  <c r="AN21" i="109"/>
  <c r="AM21" i="109"/>
  <c r="AL21" i="109"/>
  <c r="AK21" i="109"/>
  <c r="AJ21" i="109"/>
  <c r="AI21" i="109"/>
  <c r="AH21" i="109"/>
  <c r="AG21" i="109"/>
  <c r="AF21" i="109"/>
  <c r="AE21" i="109"/>
  <c r="AD21" i="109"/>
  <c r="AC21" i="109"/>
  <c r="AB21" i="109"/>
  <c r="AA21" i="109"/>
  <c r="Z21" i="109"/>
  <c r="Y21" i="109"/>
  <c r="X21" i="109"/>
  <c r="W21" i="109"/>
  <c r="V21" i="109"/>
  <c r="U21" i="109"/>
  <c r="T21" i="109"/>
  <c r="S21" i="109"/>
  <c r="R21" i="109"/>
  <c r="Q21" i="109"/>
  <c r="P21" i="109"/>
  <c r="O21" i="109"/>
  <c r="N21" i="109"/>
  <c r="M21" i="109"/>
  <c r="L21" i="109"/>
  <c r="K21" i="109"/>
  <c r="J21" i="109"/>
  <c r="I21" i="109"/>
  <c r="H21" i="109"/>
  <c r="G21" i="109"/>
  <c r="F21" i="109"/>
  <c r="E21" i="109"/>
  <c r="D21" i="109"/>
  <c r="C21" i="109"/>
  <c r="B21" i="109"/>
  <c r="CA19" i="109"/>
  <c r="BZ19" i="109"/>
  <c r="BY19" i="109"/>
  <c r="BX19" i="109"/>
  <c r="BW19" i="109"/>
  <c r="BV19" i="109"/>
  <c r="BU19" i="109"/>
  <c r="BT19" i="109"/>
  <c r="BS19" i="109"/>
  <c r="BR19" i="109"/>
  <c r="BQ19" i="109"/>
  <c r="BP19" i="109"/>
  <c r="BO19" i="109"/>
  <c r="BN19" i="109"/>
  <c r="BM19" i="109"/>
  <c r="BL19" i="109"/>
  <c r="BK19" i="109"/>
  <c r="BJ19" i="109"/>
  <c r="BI19" i="109"/>
  <c r="BH19" i="109"/>
  <c r="BG19" i="109"/>
  <c r="BF19" i="109"/>
  <c r="BE19" i="109"/>
  <c r="BD19" i="109"/>
  <c r="BC19" i="109"/>
  <c r="BB19" i="109"/>
  <c r="BA19" i="109"/>
  <c r="AZ19" i="109"/>
  <c r="AY19" i="109"/>
  <c r="AX19" i="109"/>
  <c r="AW19" i="109"/>
  <c r="AV19" i="109"/>
  <c r="AU19" i="109"/>
  <c r="AT19" i="109"/>
  <c r="AS19" i="109"/>
  <c r="AR19" i="109"/>
  <c r="AQ19" i="109"/>
  <c r="AP19" i="109"/>
  <c r="AO19" i="109"/>
  <c r="AN19" i="109"/>
  <c r="AM19" i="109"/>
  <c r="AL19" i="109"/>
  <c r="AK19" i="109"/>
  <c r="AJ19" i="109"/>
  <c r="AI19" i="109"/>
  <c r="AH19" i="109"/>
  <c r="AG19" i="109"/>
  <c r="AF19" i="109"/>
  <c r="AE19" i="109"/>
  <c r="AD19" i="109"/>
  <c r="AC19" i="109"/>
  <c r="AB19" i="109"/>
  <c r="AA19" i="109"/>
  <c r="Z19" i="109"/>
  <c r="Y19" i="109"/>
  <c r="X19" i="109"/>
  <c r="W19" i="109"/>
  <c r="V19" i="109"/>
  <c r="U19" i="109"/>
  <c r="T19" i="109"/>
  <c r="S19" i="109"/>
  <c r="R19" i="109"/>
  <c r="Q19" i="109"/>
  <c r="P19" i="109"/>
  <c r="O19" i="109"/>
  <c r="N19" i="109"/>
  <c r="M19" i="109"/>
  <c r="L19" i="109"/>
  <c r="K19" i="109"/>
  <c r="J19" i="109"/>
  <c r="I19" i="109"/>
  <c r="H19" i="109"/>
  <c r="G19" i="109"/>
  <c r="F19" i="109"/>
  <c r="E19" i="109"/>
  <c r="D19" i="109"/>
  <c r="C19" i="109"/>
  <c r="B19" i="109"/>
  <c r="CA18" i="109"/>
  <c r="BZ18" i="109"/>
  <c r="BY18" i="109"/>
  <c r="BX18" i="109"/>
  <c r="BW18" i="109"/>
  <c r="BV18" i="109"/>
  <c r="BU18" i="109"/>
  <c r="BT18" i="109"/>
  <c r="BS18" i="109"/>
  <c r="BR18" i="109"/>
  <c r="BQ18" i="109"/>
  <c r="BP18" i="109"/>
  <c r="BO18" i="109"/>
  <c r="BN18" i="109"/>
  <c r="BM18" i="109"/>
  <c r="BL18" i="109"/>
  <c r="BK18" i="109"/>
  <c r="BJ18" i="109"/>
  <c r="BI18" i="109"/>
  <c r="BH18" i="109"/>
  <c r="BG18" i="109"/>
  <c r="BF18" i="109"/>
  <c r="BE18" i="109"/>
  <c r="BD18" i="109"/>
  <c r="BC18" i="109"/>
  <c r="BB18" i="109"/>
  <c r="BA18" i="109"/>
  <c r="AZ18" i="109"/>
  <c r="AY18" i="109"/>
  <c r="AX18" i="109"/>
  <c r="AW18" i="109"/>
  <c r="AV18" i="109"/>
  <c r="AU18" i="109"/>
  <c r="AT18" i="109"/>
  <c r="AS18" i="109"/>
  <c r="AR18" i="109"/>
  <c r="AQ18" i="109"/>
  <c r="AP18" i="109"/>
  <c r="AO18" i="109"/>
  <c r="AN18" i="109"/>
  <c r="AM18" i="109"/>
  <c r="AL18" i="109"/>
  <c r="AK18" i="109"/>
  <c r="AJ18" i="109"/>
  <c r="AI18" i="109"/>
  <c r="AH18" i="109"/>
  <c r="AG18" i="109"/>
  <c r="AF18" i="109"/>
  <c r="AE18" i="109"/>
  <c r="AD18" i="109"/>
  <c r="AC18" i="109"/>
  <c r="AB18" i="109"/>
  <c r="AA18" i="109"/>
  <c r="Z18" i="109"/>
  <c r="Y18" i="109"/>
  <c r="X18" i="109"/>
  <c r="W18" i="109"/>
  <c r="V18" i="109"/>
  <c r="U18" i="109"/>
  <c r="T18" i="109"/>
  <c r="S18" i="109"/>
  <c r="R18" i="109"/>
  <c r="Q18" i="109"/>
  <c r="P18" i="109"/>
  <c r="O18" i="109"/>
  <c r="N18" i="109"/>
  <c r="M18" i="109"/>
  <c r="L18" i="109"/>
  <c r="K18" i="109"/>
  <c r="J18" i="109"/>
  <c r="I18" i="109"/>
  <c r="H18" i="109"/>
  <c r="G18" i="109"/>
  <c r="F18" i="109"/>
  <c r="E18" i="109"/>
  <c r="D18" i="109"/>
  <c r="C18" i="109"/>
  <c r="B18" i="109"/>
  <c r="CA16" i="109"/>
  <c r="BZ16" i="109"/>
  <c r="BY16" i="109"/>
  <c r="BX16" i="109"/>
  <c r="BW16" i="109"/>
  <c r="BV16" i="109"/>
  <c r="BU16" i="109"/>
  <c r="BT16" i="109"/>
  <c r="BS16" i="109"/>
  <c r="BR16" i="109"/>
  <c r="BQ16" i="109"/>
  <c r="BP16" i="109"/>
  <c r="BO16" i="109"/>
  <c r="BN16" i="109"/>
  <c r="BM16" i="109"/>
  <c r="BL16" i="109"/>
  <c r="BK16" i="109"/>
  <c r="BJ16" i="109"/>
  <c r="BI16" i="109"/>
  <c r="BH16" i="109"/>
  <c r="BG16" i="109"/>
  <c r="BF16" i="109"/>
  <c r="BE16" i="109"/>
  <c r="BD16" i="109"/>
  <c r="BC16" i="109"/>
  <c r="BB16" i="109"/>
  <c r="BA16" i="109"/>
  <c r="AZ16" i="109"/>
  <c r="AY16" i="109"/>
  <c r="AX16" i="109"/>
  <c r="AW16" i="109"/>
  <c r="AV16" i="109"/>
  <c r="AU16" i="109"/>
  <c r="AT16" i="109"/>
  <c r="AS16" i="109"/>
  <c r="AR16" i="109"/>
  <c r="AQ16" i="109"/>
  <c r="AP16" i="109"/>
  <c r="AO16" i="109"/>
  <c r="AN16" i="109"/>
  <c r="AM16" i="109"/>
  <c r="AL16" i="109"/>
  <c r="AK16" i="109"/>
  <c r="AJ16" i="109"/>
  <c r="AI16" i="109"/>
  <c r="AH16" i="109"/>
  <c r="AG16" i="109"/>
  <c r="AF16" i="109"/>
  <c r="AE16" i="109"/>
  <c r="AD16" i="109"/>
  <c r="AC16" i="109"/>
  <c r="AB16" i="109"/>
  <c r="AA16" i="109"/>
  <c r="Z16" i="109"/>
  <c r="Y16" i="109"/>
  <c r="X16" i="109"/>
  <c r="W16" i="109"/>
  <c r="V16" i="109"/>
  <c r="U16" i="109"/>
  <c r="T16" i="109"/>
  <c r="S16" i="109"/>
  <c r="R16" i="109"/>
  <c r="Q16" i="109"/>
  <c r="P16" i="109"/>
  <c r="O16" i="109"/>
  <c r="N16" i="109"/>
  <c r="M16" i="109"/>
  <c r="L16" i="109"/>
  <c r="K16" i="109"/>
  <c r="J16" i="109"/>
  <c r="I16" i="109"/>
  <c r="H16" i="109"/>
  <c r="G16" i="109"/>
  <c r="F16" i="109"/>
  <c r="E16" i="109"/>
  <c r="D16" i="109"/>
  <c r="C16" i="109"/>
  <c r="B16" i="109"/>
  <c r="CA15" i="109"/>
  <c r="BZ15" i="109"/>
  <c r="BY15" i="109"/>
  <c r="BX15" i="109"/>
  <c r="BW15" i="109"/>
  <c r="BV15" i="109"/>
  <c r="BU15" i="109"/>
  <c r="BT15" i="109"/>
  <c r="BS15" i="109"/>
  <c r="BR15" i="109"/>
  <c r="BQ15" i="109"/>
  <c r="BP15" i="109"/>
  <c r="BO15" i="109"/>
  <c r="BN15" i="109"/>
  <c r="BM15" i="109"/>
  <c r="BL15" i="109"/>
  <c r="BK15" i="109"/>
  <c r="BJ15" i="109"/>
  <c r="BI15" i="109"/>
  <c r="BH15" i="109"/>
  <c r="BG15" i="109"/>
  <c r="BF15" i="109"/>
  <c r="BE15" i="109"/>
  <c r="BD15" i="109"/>
  <c r="BC15" i="109"/>
  <c r="BB15" i="109"/>
  <c r="BA15" i="109"/>
  <c r="AZ15" i="109"/>
  <c r="AY15" i="109"/>
  <c r="AX15" i="109"/>
  <c r="AW15" i="109"/>
  <c r="AV15" i="109"/>
  <c r="AU15" i="109"/>
  <c r="AT15" i="109"/>
  <c r="AS15" i="109"/>
  <c r="AR15" i="109"/>
  <c r="AQ15" i="109"/>
  <c r="AP15" i="109"/>
  <c r="AO15" i="109"/>
  <c r="AN15" i="109"/>
  <c r="AM15" i="109"/>
  <c r="AL15" i="109"/>
  <c r="AK15" i="109"/>
  <c r="AJ15" i="109"/>
  <c r="AI15" i="109"/>
  <c r="AH15" i="109"/>
  <c r="AG15" i="109"/>
  <c r="AF15" i="109"/>
  <c r="AE15" i="109"/>
  <c r="AD15" i="109"/>
  <c r="AC15" i="109"/>
  <c r="AB15" i="109"/>
  <c r="AA15" i="109"/>
  <c r="Z15" i="109"/>
  <c r="Y15" i="109"/>
  <c r="X15" i="109"/>
  <c r="W15" i="109"/>
  <c r="V15" i="109"/>
  <c r="U15" i="109"/>
  <c r="T15" i="109"/>
  <c r="S15" i="109"/>
  <c r="R15" i="109"/>
  <c r="Q15" i="109"/>
  <c r="P15" i="109"/>
  <c r="O15" i="109"/>
  <c r="N15" i="109"/>
  <c r="M15" i="109"/>
  <c r="L15" i="109"/>
  <c r="K15" i="109"/>
  <c r="J15" i="109"/>
  <c r="I15" i="109"/>
  <c r="H15" i="109"/>
  <c r="G15" i="109"/>
  <c r="F15" i="109"/>
  <c r="E15" i="109"/>
  <c r="D15" i="109"/>
  <c r="C15" i="109"/>
  <c r="B15" i="109"/>
  <c r="CA13" i="109"/>
  <c r="BZ13" i="109"/>
  <c r="BY13" i="109"/>
  <c r="BX13" i="109"/>
  <c r="BW13" i="109"/>
  <c r="BV13" i="109"/>
  <c r="BU13" i="109"/>
  <c r="BT13" i="109"/>
  <c r="BS13" i="109"/>
  <c r="BR13" i="109"/>
  <c r="BQ13" i="109"/>
  <c r="BP13" i="109"/>
  <c r="BO13" i="109"/>
  <c r="BN13" i="109"/>
  <c r="BM13" i="109"/>
  <c r="BL13" i="109"/>
  <c r="BK13" i="109"/>
  <c r="BJ13" i="109"/>
  <c r="BI13" i="109"/>
  <c r="BH13" i="109"/>
  <c r="BG13" i="109"/>
  <c r="BF13" i="109"/>
  <c r="BE13" i="109"/>
  <c r="BD13" i="109"/>
  <c r="BC13" i="109"/>
  <c r="BB13" i="109"/>
  <c r="BA13" i="109"/>
  <c r="AZ13" i="109"/>
  <c r="AY13" i="109"/>
  <c r="AX13" i="109"/>
  <c r="AW13" i="109"/>
  <c r="AV13" i="109"/>
  <c r="AU13" i="109"/>
  <c r="AT13" i="109"/>
  <c r="AS13" i="109"/>
  <c r="AR13" i="109"/>
  <c r="AQ13" i="109"/>
  <c r="AP13" i="109"/>
  <c r="AO13" i="109"/>
  <c r="AN13" i="109"/>
  <c r="AM13" i="109"/>
  <c r="AL13" i="109"/>
  <c r="AK13" i="109"/>
  <c r="AJ13" i="109"/>
  <c r="AI13" i="109"/>
  <c r="AH13" i="109"/>
  <c r="AG13" i="109"/>
  <c r="AF13" i="109"/>
  <c r="AE13" i="109"/>
  <c r="AD13" i="109"/>
  <c r="AC13" i="109"/>
  <c r="AB13" i="109"/>
  <c r="AA13" i="109"/>
  <c r="Z13" i="109"/>
  <c r="Y13" i="109"/>
  <c r="X13" i="109"/>
  <c r="W13" i="109"/>
  <c r="V13" i="109"/>
  <c r="U13" i="109"/>
  <c r="T13" i="109"/>
  <c r="S13" i="109"/>
  <c r="R13" i="109"/>
  <c r="Q13" i="109"/>
  <c r="P13" i="109"/>
  <c r="O13" i="109"/>
  <c r="N13" i="109"/>
  <c r="M13" i="109"/>
  <c r="L13" i="109"/>
  <c r="K13" i="109"/>
  <c r="J13" i="109"/>
  <c r="I13" i="109"/>
  <c r="H13" i="109"/>
  <c r="G13" i="109"/>
  <c r="F13" i="109"/>
  <c r="E13" i="109"/>
  <c r="D13" i="109"/>
  <c r="C13" i="109"/>
  <c r="B13" i="109"/>
  <c r="CA12" i="109"/>
  <c r="BZ12" i="109"/>
  <c r="BY12" i="109"/>
  <c r="BX12" i="109"/>
  <c r="BW12" i="109"/>
  <c r="BV12" i="109"/>
  <c r="BU12" i="109"/>
  <c r="BT12" i="109"/>
  <c r="BS12" i="109"/>
  <c r="BR12" i="109"/>
  <c r="BQ12" i="109"/>
  <c r="BP12" i="109"/>
  <c r="BO12" i="109"/>
  <c r="BN12" i="109"/>
  <c r="BM12" i="109"/>
  <c r="BL12" i="109"/>
  <c r="BK12" i="109"/>
  <c r="BJ12" i="109"/>
  <c r="BI12" i="109"/>
  <c r="BH12" i="109"/>
  <c r="BG12" i="109"/>
  <c r="BF12" i="109"/>
  <c r="BE12" i="109"/>
  <c r="BD12" i="109"/>
  <c r="BC12" i="109"/>
  <c r="BB12" i="109"/>
  <c r="BA12" i="109"/>
  <c r="AZ12" i="109"/>
  <c r="AY12" i="109"/>
  <c r="AX12" i="109"/>
  <c r="AW12" i="109"/>
  <c r="AV12" i="109"/>
  <c r="AU12" i="109"/>
  <c r="AT12" i="109"/>
  <c r="AS12" i="109"/>
  <c r="AR12" i="109"/>
  <c r="AQ12" i="109"/>
  <c r="AP12" i="109"/>
  <c r="AO12" i="109"/>
  <c r="AN12" i="109"/>
  <c r="AM12" i="109"/>
  <c r="AL12" i="109"/>
  <c r="AK12" i="109"/>
  <c r="AJ12" i="109"/>
  <c r="AI12" i="109"/>
  <c r="AH12" i="109"/>
  <c r="AG12" i="109"/>
  <c r="AF12" i="109"/>
  <c r="AE12" i="109"/>
  <c r="AD12" i="109"/>
  <c r="AC12" i="109"/>
  <c r="AB12" i="109"/>
  <c r="AA12" i="109"/>
  <c r="Z12" i="109"/>
  <c r="Y12" i="109"/>
  <c r="X12" i="109"/>
  <c r="W12" i="109"/>
  <c r="V12" i="109"/>
  <c r="U12" i="109"/>
  <c r="T12" i="109"/>
  <c r="S12" i="109"/>
  <c r="R12" i="109"/>
  <c r="Q12" i="109"/>
  <c r="P12" i="109"/>
  <c r="O12" i="109"/>
  <c r="N12" i="109"/>
  <c r="M12" i="109"/>
  <c r="L12" i="109"/>
  <c r="K12" i="109"/>
  <c r="J12" i="109"/>
  <c r="I12" i="109"/>
  <c r="H12" i="109"/>
  <c r="G12" i="109"/>
  <c r="F12" i="109"/>
  <c r="E12" i="109"/>
  <c r="D12" i="109"/>
  <c r="C12" i="109"/>
  <c r="B12" i="109"/>
  <c r="CA10" i="109"/>
  <c r="BZ10" i="109"/>
  <c r="BY10" i="109"/>
  <c r="BX10" i="109"/>
  <c r="BW10" i="109"/>
  <c r="BV10" i="109"/>
  <c r="BU10" i="109"/>
  <c r="BT10" i="109"/>
  <c r="BS10" i="109"/>
  <c r="BR10" i="109"/>
  <c r="BQ10" i="109"/>
  <c r="BP10" i="109"/>
  <c r="BO10" i="109"/>
  <c r="BN10" i="109"/>
  <c r="BM10" i="109"/>
  <c r="BL10" i="109"/>
  <c r="BK10" i="109"/>
  <c r="BJ10" i="109"/>
  <c r="BI10" i="109"/>
  <c r="BH10" i="109"/>
  <c r="BG10" i="109"/>
  <c r="BF10" i="109"/>
  <c r="BE10" i="109"/>
  <c r="BD10" i="109"/>
  <c r="BC10" i="109"/>
  <c r="BB10" i="109"/>
  <c r="BA10" i="109"/>
  <c r="AZ10" i="109"/>
  <c r="AY10" i="109"/>
  <c r="AX10" i="109"/>
  <c r="AW10" i="109"/>
  <c r="AV10" i="109"/>
  <c r="AU10" i="109"/>
  <c r="AT10" i="109"/>
  <c r="AS10" i="109"/>
  <c r="AR10" i="109"/>
  <c r="AQ10" i="109"/>
  <c r="AP10" i="109"/>
  <c r="AO10" i="109"/>
  <c r="AN10" i="109"/>
  <c r="AM10" i="109"/>
  <c r="AL10" i="109"/>
  <c r="AK10" i="109"/>
  <c r="AJ10" i="109"/>
  <c r="AI10" i="109"/>
  <c r="AH10" i="109"/>
  <c r="AG10" i="109"/>
  <c r="AF10" i="109"/>
  <c r="AE10" i="109"/>
  <c r="AD10" i="109"/>
  <c r="AC10" i="109"/>
  <c r="AB10" i="109"/>
  <c r="AA10" i="109"/>
  <c r="Z10" i="109"/>
  <c r="Y10" i="109"/>
  <c r="X10" i="109"/>
  <c r="W10" i="109"/>
  <c r="V10" i="109"/>
  <c r="U10" i="109"/>
  <c r="T10" i="109"/>
  <c r="S10" i="109"/>
  <c r="R10" i="109"/>
  <c r="Q10" i="109"/>
  <c r="P10" i="109"/>
  <c r="O10" i="109"/>
  <c r="N10" i="109"/>
  <c r="M10" i="109"/>
  <c r="L10" i="109"/>
  <c r="K10" i="109"/>
  <c r="J10" i="109"/>
  <c r="I10" i="109"/>
  <c r="H10" i="109"/>
  <c r="G10" i="109"/>
  <c r="F10" i="109"/>
  <c r="E10" i="109"/>
  <c r="D10" i="109"/>
  <c r="C10" i="109"/>
  <c r="B10" i="109"/>
  <c r="CA9" i="109"/>
  <c r="BZ9" i="109"/>
  <c r="BY9" i="109"/>
  <c r="BX9" i="109"/>
  <c r="BW9" i="109"/>
  <c r="BV9" i="109"/>
  <c r="BU9" i="109"/>
  <c r="BT9" i="109"/>
  <c r="BS9" i="109"/>
  <c r="BR9" i="109"/>
  <c r="BQ9" i="109"/>
  <c r="BP9" i="109"/>
  <c r="BO9" i="109"/>
  <c r="BN9" i="109"/>
  <c r="BM9" i="109"/>
  <c r="BL9" i="109"/>
  <c r="BK9" i="109"/>
  <c r="BJ9" i="109"/>
  <c r="BI9" i="109"/>
  <c r="BH9" i="109"/>
  <c r="BG9" i="109"/>
  <c r="BF9" i="109"/>
  <c r="BE9" i="109"/>
  <c r="BD9" i="109"/>
  <c r="BC9" i="109"/>
  <c r="BB9" i="109"/>
  <c r="BA9" i="109"/>
  <c r="AZ9" i="109"/>
  <c r="AY9" i="109"/>
  <c r="AX9" i="109"/>
  <c r="AW9" i="109"/>
  <c r="AV9" i="109"/>
  <c r="AU9" i="109"/>
  <c r="AT9" i="109"/>
  <c r="AS9" i="109"/>
  <c r="AR9" i="109"/>
  <c r="AQ9" i="109"/>
  <c r="AP9" i="109"/>
  <c r="AO9" i="109"/>
  <c r="AN9" i="109"/>
  <c r="AM9" i="109"/>
  <c r="AL9" i="109"/>
  <c r="AK9" i="109"/>
  <c r="AJ9" i="109"/>
  <c r="AI9" i="109"/>
  <c r="AH9" i="109"/>
  <c r="AG9" i="109"/>
  <c r="AF9" i="109"/>
  <c r="AE9" i="109"/>
  <c r="AD9" i="109"/>
  <c r="AC9" i="109"/>
  <c r="AB9" i="109"/>
  <c r="AA9" i="109"/>
  <c r="Z9" i="109"/>
  <c r="Y9" i="109"/>
  <c r="X9" i="109"/>
  <c r="W9" i="109"/>
  <c r="V9" i="109"/>
  <c r="U9" i="109"/>
  <c r="T9" i="109"/>
  <c r="S9" i="109"/>
  <c r="R9" i="109"/>
  <c r="Q9" i="109"/>
  <c r="P9" i="109"/>
  <c r="O9" i="109"/>
  <c r="N9" i="109"/>
  <c r="M9" i="109"/>
  <c r="L9" i="109"/>
  <c r="K9" i="109"/>
  <c r="J9" i="109"/>
  <c r="I9" i="109"/>
  <c r="H9" i="109"/>
  <c r="G9" i="109"/>
  <c r="F9" i="109"/>
  <c r="E9" i="109"/>
  <c r="D9" i="109"/>
  <c r="C9" i="109"/>
  <c r="B9" i="109"/>
  <c r="CA7" i="109"/>
  <c r="BZ7" i="109"/>
  <c r="BY7" i="109"/>
  <c r="BX7" i="109"/>
  <c r="BW7" i="109"/>
  <c r="BV7" i="109"/>
  <c r="BU7" i="109"/>
  <c r="BT7" i="109"/>
  <c r="BS7" i="109"/>
  <c r="BR7" i="109"/>
  <c r="BQ7" i="109"/>
  <c r="BP7" i="109"/>
  <c r="BO7" i="109"/>
  <c r="BN7" i="109"/>
  <c r="BM7" i="109"/>
  <c r="BL7" i="109"/>
  <c r="BK7" i="109"/>
  <c r="BJ7" i="109"/>
  <c r="BI7" i="109"/>
  <c r="BH7" i="109"/>
  <c r="BG7" i="109"/>
  <c r="BF7" i="109"/>
  <c r="BE7" i="109"/>
  <c r="BD7" i="109"/>
  <c r="BC7" i="109"/>
  <c r="BB7" i="109"/>
  <c r="BA7" i="109"/>
  <c r="AZ7" i="109"/>
  <c r="AY7" i="109"/>
  <c r="AX7" i="109"/>
  <c r="AW7" i="109"/>
  <c r="AV7" i="109"/>
  <c r="AU7" i="109"/>
  <c r="AT7" i="109"/>
  <c r="AS7" i="109"/>
  <c r="AR7" i="109"/>
  <c r="AQ7" i="109"/>
  <c r="AP7" i="109"/>
  <c r="AO7" i="109"/>
  <c r="AN7" i="109"/>
  <c r="AM7" i="109"/>
  <c r="AL7" i="109"/>
  <c r="AK7" i="109"/>
  <c r="AJ7" i="109"/>
  <c r="AI7" i="109"/>
  <c r="AH7" i="109"/>
  <c r="AG7" i="109"/>
  <c r="AF7" i="109"/>
  <c r="AE7" i="109"/>
  <c r="AD7" i="109"/>
  <c r="AC7" i="109"/>
  <c r="AB7" i="109"/>
  <c r="AA7" i="109"/>
  <c r="Z7" i="109"/>
  <c r="Y7" i="109"/>
  <c r="X7" i="109"/>
  <c r="W7" i="109"/>
  <c r="V7" i="109"/>
  <c r="U7" i="109"/>
  <c r="T7" i="109"/>
  <c r="S7" i="109"/>
  <c r="R7" i="109"/>
  <c r="Q7" i="109"/>
  <c r="P7" i="109"/>
  <c r="O7" i="109"/>
  <c r="N7" i="109"/>
  <c r="M7" i="109"/>
  <c r="L7" i="109"/>
  <c r="K7" i="109"/>
  <c r="J7" i="109"/>
  <c r="I7" i="109"/>
  <c r="H7" i="109"/>
  <c r="G7" i="109"/>
  <c r="F7" i="109"/>
  <c r="E7" i="109"/>
  <c r="D7" i="109"/>
  <c r="C7" i="109"/>
  <c r="B7" i="109"/>
  <c r="CA6" i="109"/>
  <c r="BZ6" i="109"/>
  <c r="BY6" i="109"/>
  <c r="BX6" i="109"/>
  <c r="BW6" i="109"/>
  <c r="BV6" i="109"/>
  <c r="BU6" i="109"/>
  <c r="BT6" i="109"/>
  <c r="BS6" i="109"/>
  <c r="BR6" i="109"/>
  <c r="BQ6" i="109"/>
  <c r="BP6" i="109"/>
  <c r="BO6" i="109"/>
  <c r="BN6" i="109"/>
  <c r="BM6" i="109"/>
  <c r="BL6" i="109"/>
  <c r="BK6" i="109"/>
  <c r="BJ6" i="109"/>
  <c r="BI6" i="109"/>
  <c r="BH6" i="109"/>
  <c r="BG6" i="109"/>
  <c r="BF6" i="109"/>
  <c r="BE6" i="109"/>
  <c r="BD6" i="109"/>
  <c r="BC6" i="109"/>
  <c r="BB6" i="109"/>
  <c r="BA6" i="109"/>
  <c r="AZ6" i="109"/>
  <c r="AY6" i="109"/>
  <c r="AX6" i="109"/>
  <c r="AW6" i="109"/>
  <c r="AV6" i="109"/>
  <c r="AU6" i="109"/>
  <c r="AT6" i="109"/>
  <c r="AS6" i="109"/>
  <c r="AR6" i="109"/>
  <c r="AQ6" i="109"/>
  <c r="AP6" i="109"/>
  <c r="AO6" i="109"/>
  <c r="AN6" i="109"/>
  <c r="AM6" i="109"/>
  <c r="AL6" i="109"/>
  <c r="AK6" i="109"/>
  <c r="AJ6" i="109"/>
  <c r="AI6" i="109"/>
  <c r="AH6" i="109"/>
  <c r="AG6" i="109"/>
  <c r="AF6" i="109"/>
  <c r="AE6" i="109"/>
  <c r="AD6" i="109"/>
  <c r="AC6" i="109"/>
  <c r="AB6" i="109"/>
  <c r="AA6" i="109"/>
  <c r="Z6" i="109"/>
  <c r="Y6" i="109"/>
  <c r="X6" i="109"/>
  <c r="W6" i="109"/>
  <c r="V6" i="109"/>
  <c r="U6" i="109"/>
  <c r="T6" i="109"/>
  <c r="S6" i="109"/>
  <c r="R6" i="109"/>
  <c r="Q6" i="109"/>
  <c r="P6" i="109"/>
  <c r="O6" i="109"/>
  <c r="N6" i="109"/>
  <c r="M6" i="109"/>
  <c r="L6" i="109"/>
  <c r="K6" i="109"/>
  <c r="J6" i="109"/>
  <c r="I6" i="109"/>
  <c r="H6" i="109"/>
  <c r="G6" i="109"/>
  <c r="F6" i="109"/>
  <c r="E6" i="109"/>
  <c r="D6" i="109"/>
  <c r="C6" i="109"/>
  <c r="B6" i="109"/>
  <c r="AM54" i="137"/>
  <c r="AL54" i="137"/>
  <c r="AK54" i="137"/>
  <c r="AJ54" i="137"/>
  <c r="AI54" i="137"/>
  <c r="AH54" i="137"/>
  <c r="AG54" i="137"/>
  <c r="AF54" i="137"/>
  <c r="AE54" i="137"/>
  <c r="AD54" i="137"/>
  <c r="AC54" i="137"/>
  <c r="AB54" i="137"/>
  <c r="AA54" i="137"/>
  <c r="Z54" i="137"/>
  <c r="Y54" i="137"/>
  <c r="X54" i="137"/>
  <c r="W54" i="137"/>
  <c r="V54" i="137"/>
  <c r="U54" i="137"/>
  <c r="T54" i="137"/>
  <c r="S54" i="137"/>
  <c r="R54" i="137"/>
  <c r="Q54" i="137"/>
  <c r="P54" i="137"/>
  <c r="O54" i="137"/>
  <c r="N54" i="137"/>
  <c r="M54" i="137"/>
  <c r="L54" i="137"/>
  <c r="K54" i="137"/>
  <c r="J54" i="137"/>
  <c r="I54" i="137"/>
  <c r="H54" i="137"/>
  <c r="G54" i="137"/>
  <c r="F54" i="137"/>
  <c r="E54" i="137"/>
  <c r="D54" i="137"/>
  <c r="C54" i="137"/>
  <c r="B54" i="137"/>
  <c r="AM53" i="137"/>
  <c r="AL53" i="137"/>
  <c r="AK53" i="137"/>
  <c r="AJ53" i="137"/>
  <c r="AI53" i="137"/>
  <c r="AH53" i="137"/>
  <c r="AG53" i="137"/>
  <c r="AF53" i="137"/>
  <c r="AE53" i="137"/>
  <c r="AD53" i="137"/>
  <c r="AC53" i="137"/>
  <c r="AB53" i="137"/>
  <c r="AA53" i="137"/>
  <c r="Z53" i="137"/>
  <c r="Y53" i="137"/>
  <c r="X53" i="137"/>
  <c r="W53" i="137"/>
  <c r="V53" i="137"/>
  <c r="U53" i="137"/>
  <c r="T53" i="137"/>
  <c r="S53" i="137"/>
  <c r="R53" i="137"/>
  <c r="Q53" i="137"/>
  <c r="P53" i="137"/>
  <c r="O53" i="137"/>
  <c r="N53" i="137"/>
  <c r="M53" i="137"/>
  <c r="L53" i="137"/>
  <c r="K53" i="137"/>
  <c r="J53" i="137"/>
  <c r="I53" i="137"/>
  <c r="H53" i="137"/>
  <c r="G53" i="137"/>
  <c r="F53" i="137"/>
  <c r="E53" i="137"/>
  <c r="D53" i="137"/>
  <c r="C53" i="137"/>
  <c r="B53" i="137"/>
  <c r="AM52" i="137"/>
  <c r="AL52" i="137"/>
  <c r="AK52" i="137"/>
  <c r="AJ52" i="137"/>
  <c r="AI52" i="137"/>
  <c r="AH52" i="137"/>
  <c r="AG52" i="137"/>
  <c r="AF52" i="137"/>
  <c r="AE52" i="137"/>
  <c r="AD52" i="137"/>
  <c r="AC52" i="137"/>
  <c r="AB52" i="137"/>
  <c r="AA52" i="137"/>
  <c r="Z52" i="137"/>
  <c r="Y52" i="137"/>
  <c r="X52" i="137"/>
  <c r="W52" i="137"/>
  <c r="V52" i="137"/>
  <c r="U52" i="137"/>
  <c r="T52" i="137"/>
  <c r="S52" i="137"/>
  <c r="R52" i="137"/>
  <c r="Q52" i="137"/>
  <c r="P52" i="137"/>
  <c r="O52" i="137"/>
  <c r="N52" i="137"/>
  <c r="M52" i="137"/>
  <c r="L52" i="137"/>
  <c r="K52" i="137"/>
  <c r="J52" i="137"/>
  <c r="I52" i="137"/>
  <c r="H52" i="137"/>
  <c r="G52" i="137"/>
  <c r="F52" i="137"/>
  <c r="E52" i="137"/>
  <c r="D52" i="137"/>
  <c r="C52" i="137"/>
  <c r="B52" i="137"/>
  <c r="AM51" i="137"/>
  <c r="AL51" i="137"/>
  <c r="AK51" i="137"/>
  <c r="AJ51" i="137"/>
  <c r="AI51" i="137"/>
  <c r="AH51" i="137"/>
  <c r="AG51" i="137"/>
  <c r="AF51" i="137"/>
  <c r="AE51" i="137"/>
  <c r="AD51" i="137"/>
  <c r="AC51" i="137"/>
  <c r="AB51" i="137"/>
  <c r="AA51" i="137"/>
  <c r="Z51" i="137"/>
  <c r="Y51" i="137"/>
  <c r="X51" i="137"/>
  <c r="W51" i="137"/>
  <c r="V51" i="137"/>
  <c r="U51" i="137"/>
  <c r="T51" i="137"/>
  <c r="S51" i="137"/>
  <c r="R51" i="137"/>
  <c r="Q51" i="137"/>
  <c r="P51" i="137"/>
  <c r="O51" i="137"/>
  <c r="N51" i="137"/>
  <c r="M51" i="137"/>
  <c r="L51" i="137"/>
  <c r="K51" i="137"/>
  <c r="J51" i="137"/>
  <c r="I51" i="137"/>
  <c r="H51" i="137"/>
  <c r="G51" i="137"/>
  <c r="F51" i="137"/>
  <c r="E51" i="137"/>
  <c r="D51" i="137"/>
  <c r="C51" i="137"/>
  <c r="B51" i="137"/>
  <c r="AM49" i="137"/>
  <c r="AL49" i="137"/>
  <c r="AK49" i="137"/>
  <c r="AJ49" i="137"/>
  <c r="AI49" i="137"/>
  <c r="AH49" i="137"/>
  <c r="AG49" i="137"/>
  <c r="AF49" i="137"/>
  <c r="AE49" i="137"/>
  <c r="AD49" i="137"/>
  <c r="AC49" i="137"/>
  <c r="AB49" i="137"/>
  <c r="AA49" i="137"/>
  <c r="Z49" i="137"/>
  <c r="Y49" i="137"/>
  <c r="X49" i="137"/>
  <c r="W49" i="137"/>
  <c r="V49" i="137"/>
  <c r="U49" i="137"/>
  <c r="T49" i="137"/>
  <c r="S49" i="137"/>
  <c r="R49" i="137"/>
  <c r="Q49" i="137"/>
  <c r="P49" i="137"/>
  <c r="O49" i="137"/>
  <c r="N49" i="137"/>
  <c r="M49" i="137"/>
  <c r="L49" i="137"/>
  <c r="K49" i="137"/>
  <c r="J49" i="137"/>
  <c r="I49" i="137"/>
  <c r="H49" i="137"/>
  <c r="G49" i="137"/>
  <c r="F49" i="137"/>
  <c r="E49" i="137"/>
  <c r="D49" i="137"/>
  <c r="C49" i="137"/>
  <c r="B49" i="137"/>
  <c r="AM48" i="137"/>
  <c r="AL48" i="137"/>
  <c r="AK48" i="137"/>
  <c r="AJ48" i="137"/>
  <c r="AI48" i="137"/>
  <c r="AH48" i="137"/>
  <c r="AG48" i="137"/>
  <c r="AF48" i="137"/>
  <c r="AE48" i="137"/>
  <c r="AD48" i="137"/>
  <c r="AC48" i="137"/>
  <c r="AB48" i="137"/>
  <c r="AA48" i="137"/>
  <c r="Z48" i="137"/>
  <c r="Y48" i="137"/>
  <c r="X48" i="137"/>
  <c r="W48" i="137"/>
  <c r="V48" i="137"/>
  <c r="U48" i="137"/>
  <c r="T48" i="137"/>
  <c r="S48" i="137"/>
  <c r="R48" i="137"/>
  <c r="Q48" i="137"/>
  <c r="P48" i="137"/>
  <c r="O48" i="137"/>
  <c r="N48" i="137"/>
  <c r="M48" i="137"/>
  <c r="L48" i="137"/>
  <c r="K48" i="137"/>
  <c r="J48" i="137"/>
  <c r="I48" i="137"/>
  <c r="H48" i="137"/>
  <c r="G48" i="137"/>
  <c r="F48" i="137"/>
  <c r="E48" i="137"/>
  <c r="D48" i="137"/>
  <c r="C48" i="137"/>
  <c r="B48" i="137"/>
  <c r="AM46" i="137"/>
  <c r="AL46" i="137"/>
  <c r="AK46" i="137"/>
  <c r="AJ46" i="137"/>
  <c r="AI46" i="137"/>
  <c r="AH46" i="137"/>
  <c r="AG46" i="137"/>
  <c r="AF46" i="137"/>
  <c r="AE46" i="137"/>
  <c r="AD46" i="137"/>
  <c r="AC46" i="137"/>
  <c r="AB46" i="137"/>
  <c r="AA46" i="137"/>
  <c r="Z46" i="137"/>
  <c r="Y46" i="137"/>
  <c r="X46" i="137"/>
  <c r="W46" i="137"/>
  <c r="V46" i="137"/>
  <c r="U46" i="137"/>
  <c r="T46" i="137"/>
  <c r="S46" i="137"/>
  <c r="R46" i="137"/>
  <c r="Q46" i="137"/>
  <c r="P46" i="137"/>
  <c r="O46" i="137"/>
  <c r="N46" i="137"/>
  <c r="M46" i="137"/>
  <c r="L46" i="137"/>
  <c r="K46" i="137"/>
  <c r="J46" i="137"/>
  <c r="I46" i="137"/>
  <c r="H46" i="137"/>
  <c r="G46" i="137"/>
  <c r="F46" i="137"/>
  <c r="E46" i="137"/>
  <c r="D46" i="137"/>
  <c r="C46" i="137"/>
  <c r="B46" i="137"/>
  <c r="AM45" i="137"/>
  <c r="AL45" i="137"/>
  <c r="AK45" i="137"/>
  <c r="AJ45" i="137"/>
  <c r="AI45" i="137"/>
  <c r="AH45" i="137"/>
  <c r="AG45" i="137"/>
  <c r="AF45" i="137"/>
  <c r="AE45" i="137"/>
  <c r="AD45" i="137"/>
  <c r="AC45" i="137"/>
  <c r="AB45" i="137"/>
  <c r="AA45" i="137"/>
  <c r="Z45" i="137"/>
  <c r="Y45" i="137"/>
  <c r="X45" i="137"/>
  <c r="W45" i="137"/>
  <c r="V45" i="137"/>
  <c r="U45" i="137"/>
  <c r="T45" i="137"/>
  <c r="S45" i="137"/>
  <c r="R45" i="137"/>
  <c r="Q45" i="137"/>
  <c r="P45" i="137"/>
  <c r="O45" i="137"/>
  <c r="N45" i="137"/>
  <c r="M45" i="137"/>
  <c r="L45" i="137"/>
  <c r="K45" i="137"/>
  <c r="J45" i="137"/>
  <c r="I45" i="137"/>
  <c r="H45" i="137"/>
  <c r="G45" i="137"/>
  <c r="F45" i="137"/>
  <c r="E45" i="137"/>
  <c r="D45" i="137"/>
  <c r="C45" i="137"/>
  <c r="B45" i="137"/>
  <c r="AM43" i="137"/>
  <c r="AL43" i="137"/>
  <c r="AK43" i="137"/>
  <c r="AJ43" i="137"/>
  <c r="AI43" i="137"/>
  <c r="AH43" i="137"/>
  <c r="AG43" i="137"/>
  <c r="AF43" i="137"/>
  <c r="AE43" i="137"/>
  <c r="AD43" i="137"/>
  <c r="AC43" i="137"/>
  <c r="AB43" i="137"/>
  <c r="AA43" i="137"/>
  <c r="Z43" i="137"/>
  <c r="Y43" i="137"/>
  <c r="X43" i="137"/>
  <c r="W43" i="137"/>
  <c r="V43" i="137"/>
  <c r="U43" i="137"/>
  <c r="T43" i="137"/>
  <c r="S43" i="137"/>
  <c r="R43" i="137"/>
  <c r="Q43" i="137"/>
  <c r="P43" i="137"/>
  <c r="O43" i="137"/>
  <c r="N43" i="137"/>
  <c r="M43" i="137"/>
  <c r="L43" i="137"/>
  <c r="K43" i="137"/>
  <c r="J43" i="137"/>
  <c r="I43" i="137"/>
  <c r="H43" i="137"/>
  <c r="G43" i="137"/>
  <c r="F43" i="137"/>
  <c r="E43" i="137"/>
  <c r="D43" i="137"/>
  <c r="C43" i="137"/>
  <c r="B43" i="137"/>
  <c r="AM42" i="137"/>
  <c r="AL42" i="137"/>
  <c r="AK42" i="137"/>
  <c r="AJ42" i="137"/>
  <c r="AI42" i="137"/>
  <c r="AH42" i="137"/>
  <c r="AG42" i="137"/>
  <c r="AF42" i="137"/>
  <c r="AE42" i="137"/>
  <c r="AD42" i="137"/>
  <c r="AC42" i="137"/>
  <c r="AB42" i="137"/>
  <c r="AA42" i="137"/>
  <c r="Z42" i="137"/>
  <c r="Y42" i="137"/>
  <c r="X42" i="137"/>
  <c r="W42" i="137"/>
  <c r="V42" i="137"/>
  <c r="U42" i="137"/>
  <c r="T42" i="137"/>
  <c r="S42" i="137"/>
  <c r="R42" i="137"/>
  <c r="Q42" i="137"/>
  <c r="P42" i="137"/>
  <c r="O42" i="137"/>
  <c r="N42" i="137"/>
  <c r="M42" i="137"/>
  <c r="L42" i="137"/>
  <c r="K42" i="137"/>
  <c r="J42" i="137"/>
  <c r="I42" i="137"/>
  <c r="H42" i="137"/>
  <c r="G42" i="137"/>
  <c r="F42" i="137"/>
  <c r="E42" i="137"/>
  <c r="D42" i="137"/>
  <c r="C42" i="137"/>
  <c r="B42" i="137"/>
  <c r="AM40" i="137"/>
  <c r="AL40" i="137"/>
  <c r="AK40" i="137"/>
  <c r="AJ40" i="137"/>
  <c r="AI40" i="137"/>
  <c r="AH40" i="137"/>
  <c r="AG40" i="137"/>
  <c r="AF40" i="137"/>
  <c r="AE40" i="137"/>
  <c r="AD40" i="137"/>
  <c r="AC40" i="137"/>
  <c r="AB40" i="137"/>
  <c r="AA40" i="137"/>
  <c r="Z40" i="137"/>
  <c r="Y40" i="137"/>
  <c r="X40" i="137"/>
  <c r="W40" i="137"/>
  <c r="V40" i="137"/>
  <c r="U40" i="137"/>
  <c r="T40" i="137"/>
  <c r="S40" i="137"/>
  <c r="R40" i="137"/>
  <c r="Q40" i="137"/>
  <c r="P40" i="137"/>
  <c r="O40" i="137"/>
  <c r="N40" i="137"/>
  <c r="M40" i="137"/>
  <c r="L40" i="137"/>
  <c r="K40" i="137"/>
  <c r="J40" i="137"/>
  <c r="I40" i="137"/>
  <c r="H40" i="137"/>
  <c r="G40" i="137"/>
  <c r="F40" i="137"/>
  <c r="E40" i="137"/>
  <c r="D40" i="137"/>
  <c r="C40" i="137"/>
  <c r="B40" i="137"/>
  <c r="AM39" i="137"/>
  <c r="AL39" i="137"/>
  <c r="AK39" i="137"/>
  <c r="AJ39" i="137"/>
  <c r="AI39" i="137"/>
  <c r="AH39" i="137"/>
  <c r="AG39" i="137"/>
  <c r="AF39" i="137"/>
  <c r="AE39" i="137"/>
  <c r="AD39" i="137"/>
  <c r="AC39" i="137"/>
  <c r="AB39" i="137"/>
  <c r="AA39" i="137"/>
  <c r="Z39" i="137"/>
  <c r="Y39" i="137"/>
  <c r="X39" i="137"/>
  <c r="W39" i="137"/>
  <c r="V39" i="137"/>
  <c r="U39" i="137"/>
  <c r="T39" i="137"/>
  <c r="S39" i="137"/>
  <c r="R39" i="137"/>
  <c r="Q39" i="137"/>
  <c r="P39" i="137"/>
  <c r="O39" i="137"/>
  <c r="N39" i="137"/>
  <c r="M39" i="137"/>
  <c r="L39" i="137"/>
  <c r="K39" i="137"/>
  <c r="J39" i="137"/>
  <c r="I39" i="137"/>
  <c r="H39" i="137"/>
  <c r="G39" i="137"/>
  <c r="F39" i="137"/>
  <c r="E39" i="137"/>
  <c r="D39" i="137"/>
  <c r="C39" i="137"/>
  <c r="B39" i="137"/>
  <c r="AM37" i="137"/>
  <c r="AL37" i="137"/>
  <c r="AK37" i="137"/>
  <c r="AJ37" i="137"/>
  <c r="AI37" i="137"/>
  <c r="AH37" i="137"/>
  <c r="AG37" i="137"/>
  <c r="AF37" i="137"/>
  <c r="AE37" i="137"/>
  <c r="AD37" i="137"/>
  <c r="AC37" i="137"/>
  <c r="AB37" i="137"/>
  <c r="AA37" i="137"/>
  <c r="Z37" i="137"/>
  <c r="Y37" i="137"/>
  <c r="X37" i="137"/>
  <c r="W37" i="137"/>
  <c r="V37" i="137"/>
  <c r="U37" i="137"/>
  <c r="T37" i="137"/>
  <c r="S37" i="137"/>
  <c r="R37" i="137"/>
  <c r="Q37" i="137"/>
  <c r="P37" i="137"/>
  <c r="O37" i="137"/>
  <c r="N37" i="137"/>
  <c r="M37" i="137"/>
  <c r="L37" i="137"/>
  <c r="K37" i="137"/>
  <c r="J37" i="137"/>
  <c r="I37" i="137"/>
  <c r="H37" i="137"/>
  <c r="G37" i="137"/>
  <c r="F37" i="137"/>
  <c r="E37" i="137"/>
  <c r="D37" i="137"/>
  <c r="C37" i="137"/>
  <c r="B37" i="137"/>
  <c r="AM36" i="137"/>
  <c r="AL36" i="137"/>
  <c r="AK36" i="137"/>
  <c r="AJ36" i="137"/>
  <c r="AI36" i="137"/>
  <c r="AH36" i="137"/>
  <c r="AG36" i="137"/>
  <c r="AF36" i="137"/>
  <c r="AE36" i="137"/>
  <c r="AD36" i="137"/>
  <c r="AC36" i="137"/>
  <c r="AB36" i="137"/>
  <c r="AA36" i="137"/>
  <c r="Z36" i="137"/>
  <c r="Y36" i="137"/>
  <c r="X36" i="137"/>
  <c r="W36" i="137"/>
  <c r="V36" i="137"/>
  <c r="U36" i="137"/>
  <c r="T36" i="137"/>
  <c r="S36" i="137"/>
  <c r="R36" i="137"/>
  <c r="Q36" i="137"/>
  <c r="P36" i="137"/>
  <c r="O36" i="137"/>
  <c r="N36" i="137"/>
  <c r="M36" i="137"/>
  <c r="L36" i="137"/>
  <c r="K36" i="137"/>
  <c r="J36" i="137"/>
  <c r="I36" i="137"/>
  <c r="H36" i="137"/>
  <c r="G36" i="137"/>
  <c r="F36" i="137"/>
  <c r="E36" i="137"/>
  <c r="D36" i="137"/>
  <c r="C36" i="137"/>
  <c r="B36" i="137"/>
  <c r="AM34" i="137"/>
  <c r="AL34" i="137"/>
  <c r="AK34" i="137"/>
  <c r="AJ34" i="137"/>
  <c r="AI34" i="137"/>
  <c r="AH34" i="137"/>
  <c r="AG34" i="137"/>
  <c r="AF34" i="137"/>
  <c r="AE34" i="137"/>
  <c r="AD34" i="137"/>
  <c r="AC34" i="137"/>
  <c r="AB34" i="137"/>
  <c r="AA34" i="137"/>
  <c r="Z34" i="137"/>
  <c r="Y34" i="137"/>
  <c r="X34" i="137"/>
  <c r="W34" i="137"/>
  <c r="V34" i="137"/>
  <c r="U34" i="137"/>
  <c r="T34" i="137"/>
  <c r="S34" i="137"/>
  <c r="R34" i="137"/>
  <c r="Q34" i="137"/>
  <c r="P34" i="137"/>
  <c r="O34" i="137"/>
  <c r="N34" i="137"/>
  <c r="M34" i="137"/>
  <c r="L34" i="137"/>
  <c r="K34" i="137"/>
  <c r="J34" i="137"/>
  <c r="I34" i="137"/>
  <c r="H34" i="137"/>
  <c r="G34" i="137"/>
  <c r="F34" i="137"/>
  <c r="E34" i="137"/>
  <c r="D34" i="137"/>
  <c r="C34" i="137"/>
  <c r="B34" i="137"/>
  <c r="AM33" i="137"/>
  <c r="AL33" i="137"/>
  <c r="AK33" i="137"/>
  <c r="AJ33" i="137"/>
  <c r="AI33" i="137"/>
  <c r="AH33" i="137"/>
  <c r="AG33" i="137"/>
  <c r="AF33" i="137"/>
  <c r="AE33" i="137"/>
  <c r="AD33" i="137"/>
  <c r="AC33" i="137"/>
  <c r="AB33" i="137"/>
  <c r="AA33" i="137"/>
  <c r="Z33" i="137"/>
  <c r="Y33" i="137"/>
  <c r="X33" i="137"/>
  <c r="W33" i="137"/>
  <c r="V33" i="137"/>
  <c r="U33" i="137"/>
  <c r="T33" i="137"/>
  <c r="S33" i="137"/>
  <c r="R33" i="137"/>
  <c r="Q33" i="137"/>
  <c r="P33" i="137"/>
  <c r="O33" i="137"/>
  <c r="N33" i="137"/>
  <c r="M33" i="137"/>
  <c r="L33" i="137"/>
  <c r="K33" i="137"/>
  <c r="J33" i="137"/>
  <c r="I33" i="137"/>
  <c r="H33" i="137"/>
  <c r="G33" i="137"/>
  <c r="F33" i="137"/>
  <c r="E33" i="137"/>
  <c r="D33" i="137"/>
  <c r="C33" i="137"/>
  <c r="B33" i="137"/>
  <c r="AM31" i="137"/>
  <c r="AL31" i="137"/>
  <c r="AK31" i="137"/>
  <c r="AJ31" i="137"/>
  <c r="AI31" i="137"/>
  <c r="AH31" i="137"/>
  <c r="AG31" i="137"/>
  <c r="AF31" i="137"/>
  <c r="AE31" i="137"/>
  <c r="AD31" i="137"/>
  <c r="AC31" i="137"/>
  <c r="AB31" i="137"/>
  <c r="AA31" i="137"/>
  <c r="Z31" i="137"/>
  <c r="Y31" i="137"/>
  <c r="X31" i="137"/>
  <c r="W31" i="137"/>
  <c r="V31" i="137"/>
  <c r="U31" i="137"/>
  <c r="T31" i="137"/>
  <c r="S31" i="137"/>
  <c r="R31" i="137"/>
  <c r="Q31" i="137"/>
  <c r="P31" i="137"/>
  <c r="O31" i="137"/>
  <c r="N31" i="137"/>
  <c r="M31" i="137"/>
  <c r="L31" i="137"/>
  <c r="K31" i="137"/>
  <c r="J31" i="137"/>
  <c r="I31" i="137"/>
  <c r="H31" i="137"/>
  <c r="G31" i="137"/>
  <c r="F31" i="137"/>
  <c r="E31" i="137"/>
  <c r="D31" i="137"/>
  <c r="C31" i="137"/>
  <c r="B31" i="137"/>
  <c r="AM30" i="137"/>
  <c r="AL30" i="137"/>
  <c r="AK30" i="137"/>
  <c r="AJ30" i="137"/>
  <c r="AI30" i="137"/>
  <c r="AH30" i="137"/>
  <c r="AG30" i="137"/>
  <c r="AF30" i="137"/>
  <c r="AE30" i="137"/>
  <c r="AD30" i="137"/>
  <c r="AC30" i="137"/>
  <c r="AB30" i="137"/>
  <c r="AA30" i="137"/>
  <c r="Z30" i="137"/>
  <c r="Y30" i="137"/>
  <c r="X30" i="137"/>
  <c r="W30" i="137"/>
  <c r="V30" i="137"/>
  <c r="U30" i="137"/>
  <c r="T30" i="137"/>
  <c r="S30" i="137"/>
  <c r="R30" i="137"/>
  <c r="Q30" i="137"/>
  <c r="P30" i="137"/>
  <c r="O30" i="137"/>
  <c r="N30" i="137"/>
  <c r="M30" i="137"/>
  <c r="L30" i="137"/>
  <c r="K30" i="137"/>
  <c r="J30" i="137"/>
  <c r="I30" i="137"/>
  <c r="H30" i="137"/>
  <c r="G30" i="137"/>
  <c r="F30" i="137"/>
  <c r="E30" i="137"/>
  <c r="D30" i="137"/>
  <c r="C30" i="137"/>
  <c r="B30" i="137"/>
  <c r="AM27" i="137"/>
  <c r="AL27" i="137"/>
  <c r="AK27" i="137"/>
  <c r="AJ27" i="137"/>
  <c r="AI27" i="137"/>
  <c r="AH27" i="137"/>
  <c r="AG27" i="137"/>
  <c r="AF27" i="137"/>
  <c r="AE27" i="137"/>
  <c r="AD27" i="137"/>
  <c r="AC27" i="137"/>
  <c r="AB27" i="137"/>
  <c r="AA27" i="137"/>
  <c r="Z27" i="137"/>
  <c r="Y27" i="137"/>
  <c r="X27" i="137"/>
  <c r="W27" i="137"/>
  <c r="V27" i="137"/>
  <c r="U27" i="137"/>
  <c r="T27" i="137"/>
  <c r="S27" i="137"/>
  <c r="R27" i="137"/>
  <c r="Q27" i="137"/>
  <c r="P27" i="137"/>
  <c r="O27" i="137"/>
  <c r="N27" i="137"/>
  <c r="M27" i="137"/>
  <c r="L27" i="137"/>
  <c r="K27" i="137"/>
  <c r="J27" i="137"/>
  <c r="I27" i="137"/>
  <c r="H27" i="137"/>
  <c r="G27" i="137"/>
  <c r="F27" i="137"/>
  <c r="E27" i="137"/>
  <c r="D27" i="137"/>
  <c r="C27" i="137"/>
  <c r="B27" i="137"/>
  <c r="AM26" i="137"/>
  <c r="AL26" i="137"/>
  <c r="AK26" i="137"/>
  <c r="AJ26" i="137"/>
  <c r="AI26" i="137"/>
  <c r="AH26" i="137"/>
  <c r="AG26" i="137"/>
  <c r="AF26" i="137"/>
  <c r="AE26" i="137"/>
  <c r="AD26" i="137"/>
  <c r="AC26" i="137"/>
  <c r="AB26" i="137"/>
  <c r="AA26" i="137"/>
  <c r="Z26" i="137"/>
  <c r="Y26" i="137"/>
  <c r="X26" i="137"/>
  <c r="W26" i="137"/>
  <c r="V26" i="137"/>
  <c r="U26" i="137"/>
  <c r="T26" i="137"/>
  <c r="S26" i="137"/>
  <c r="R26" i="137"/>
  <c r="Q26" i="137"/>
  <c r="P26" i="137"/>
  <c r="O26" i="137"/>
  <c r="N26" i="137"/>
  <c r="M26" i="137"/>
  <c r="L26" i="137"/>
  <c r="K26" i="137"/>
  <c r="J26" i="137"/>
  <c r="I26" i="137"/>
  <c r="H26" i="137"/>
  <c r="G26" i="137"/>
  <c r="F26" i="137"/>
  <c r="E26" i="137"/>
  <c r="D26" i="137"/>
  <c r="C26" i="137"/>
  <c r="B26" i="137"/>
  <c r="AM25" i="137"/>
  <c r="AL25" i="137"/>
  <c r="AK25" i="137"/>
  <c r="AJ25" i="137"/>
  <c r="AI25" i="137"/>
  <c r="AH25" i="137"/>
  <c r="AG25" i="137"/>
  <c r="AF25" i="137"/>
  <c r="AE25" i="137"/>
  <c r="AD25" i="137"/>
  <c r="AC25" i="137"/>
  <c r="AB25" i="137"/>
  <c r="AA25" i="137"/>
  <c r="Z25" i="137"/>
  <c r="Y25" i="137"/>
  <c r="X25" i="137"/>
  <c r="W25" i="137"/>
  <c r="V25" i="137"/>
  <c r="U25" i="137"/>
  <c r="T25" i="137"/>
  <c r="S25" i="137"/>
  <c r="R25" i="137"/>
  <c r="Q25" i="137"/>
  <c r="P25" i="137"/>
  <c r="O25" i="137"/>
  <c r="N25" i="137"/>
  <c r="M25" i="137"/>
  <c r="L25" i="137"/>
  <c r="K25" i="137"/>
  <c r="J25" i="137"/>
  <c r="I25" i="137"/>
  <c r="H25" i="137"/>
  <c r="G25" i="137"/>
  <c r="F25" i="137"/>
  <c r="E25" i="137"/>
  <c r="D25" i="137"/>
  <c r="C25" i="137"/>
  <c r="B25" i="137"/>
  <c r="AM24" i="137"/>
  <c r="AL24" i="137"/>
  <c r="AK24" i="137"/>
  <c r="AJ24" i="137"/>
  <c r="AI24" i="137"/>
  <c r="AH24" i="137"/>
  <c r="AG24" i="137"/>
  <c r="AF24" i="137"/>
  <c r="AE24" i="137"/>
  <c r="AD24" i="137"/>
  <c r="AC24" i="137"/>
  <c r="AB24" i="137"/>
  <c r="AA24" i="137"/>
  <c r="Z24" i="137"/>
  <c r="Y24" i="137"/>
  <c r="X24" i="137"/>
  <c r="W24" i="137"/>
  <c r="V24" i="137"/>
  <c r="U24" i="137"/>
  <c r="T24" i="137"/>
  <c r="S24" i="137"/>
  <c r="R24" i="137"/>
  <c r="Q24" i="137"/>
  <c r="P24" i="137"/>
  <c r="O24" i="137"/>
  <c r="N24" i="137"/>
  <c r="M24" i="137"/>
  <c r="L24" i="137"/>
  <c r="K24" i="137"/>
  <c r="J24" i="137"/>
  <c r="I24" i="137"/>
  <c r="H24" i="137"/>
  <c r="G24" i="137"/>
  <c r="F24" i="137"/>
  <c r="E24" i="137"/>
  <c r="D24" i="137"/>
  <c r="C24" i="137"/>
  <c r="B24" i="137"/>
  <c r="AM23" i="137"/>
  <c r="AL23" i="137"/>
  <c r="AK23" i="137"/>
  <c r="AJ23" i="137"/>
  <c r="AI23" i="137"/>
  <c r="AH23" i="137"/>
  <c r="AG23" i="137"/>
  <c r="AF23" i="137"/>
  <c r="AE23" i="137"/>
  <c r="AD23" i="137"/>
  <c r="AC23" i="137"/>
  <c r="AB23" i="137"/>
  <c r="AA23" i="137"/>
  <c r="Z23" i="137"/>
  <c r="Y23" i="137"/>
  <c r="X23" i="137"/>
  <c r="W23" i="137"/>
  <c r="V23" i="137"/>
  <c r="U23" i="137"/>
  <c r="T23" i="137"/>
  <c r="S23" i="137"/>
  <c r="R23" i="137"/>
  <c r="Q23" i="137"/>
  <c r="P23" i="137"/>
  <c r="O23" i="137"/>
  <c r="N23" i="137"/>
  <c r="M23" i="137"/>
  <c r="L23" i="137"/>
  <c r="K23" i="137"/>
  <c r="J23" i="137"/>
  <c r="I23" i="137"/>
  <c r="H23" i="137"/>
  <c r="G23" i="137"/>
  <c r="F23" i="137"/>
  <c r="E23" i="137"/>
  <c r="D23" i="137"/>
  <c r="C23" i="137"/>
  <c r="B23" i="137"/>
  <c r="AM22" i="137"/>
  <c r="AL22" i="137"/>
  <c r="AK22" i="137"/>
  <c r="AJ22" i="137"/>
  <c r="AI22" i="137"/>
  <c r="AH22" i="137"/>
  <c r="AG22" i="137"/>
  <c r="AF22" i="137"/>
  <c r="AE22" i="137"/>
  <c r="AD22" i="137"/>
  <c r="AC22" i="137"/>
  <c r="AB22" i="137"/>
  <c r="AA22" i="137"/>
  <c r="Z22" i="137"/>
  <c r="Y22" i="137"/>
  <c r="X22" i="137"/>
  <c r="W22" i="137"/>
  <c r="V22" i="137"/>
  <c r="U22" i="137"/>
  <c r="T22" i="137"/>
  <c r="S22" i="137"/>
  <c r="R22" i="137"/>
  <c r="Q22" i="137"/>
  <c r="P22" i="137"/>
  <c r="O22" i="137"/>
  <c r="N22" i="137"/>
  <c r="M22" i="137"/>
  <c r="L22" i="137"/>
  <c r="K22" i="137"/>
  <c r="J22" i="137"/>
  <c r="I22" i="137"/>
  <c r="H22" i="137"/>
  <c r="G22" i="137"/>
  <c r="F22" i="137"/>
  <c r="E22" i="137"/>
  <c r="D22" i="137"/>
  <c r="C22" i="137"/>
  <c r="B22" i="137"/>
  <c r="AM21" i="137"/>
  <c r="AL21" i="137"/>
  <c r="AK21" i="137"/>
  <c r="AJ21" i="137"/>
  <c r="AI21" i="137"/>
  <c r="AH21" i="137"/>
  <c r="AG21" i="137"/>
  <c r="AF21" i="137"/>
  <c r="AE21" i="137"/>
  <c r="AD21" i="137"/>
  <c r="AC21" i="137"/>
  <c r="AB21" i="137"/>
  <c r="AA21" i="137"/>
  <c r="Z21" i="137"/>
  <c r="Y21" i="137"/>
  <c r="X21" i="137"/>
  <c r="W21" i="137"/>
  <c r="V21" i="137"/>
  <c r="U21" i="137"/>
  <c r="T21" i="137"/>
  <c r="S21" i="137"/>
  <c r="R21" i="137"/>
  <c r="Q21" i="137"/>
  <c r="P21" i="137"/>
  <c r="O21" i="137"/>
  <c r="N21" i="137"/>
  <c r="M21" i="137"/>
  <c r="L21" i="137"/>
  <c r="K21" i="137"/>
  <c r="J21" i="137"/>
  <c r="I21" i="137"/>
  <c r="H21" i="137"/>
  <c r="G21" i="137"/>
  <c r="F21" i="137"/>
  <c r="E21" i="137"/>
  <c r="D21" i="137"/>
  <c r="C21" i="137"/>
  <c r="B21" i="137"/>
  <c r="AM20" i="137"/>
  <c r="AL20" i="137"/>
  <c r="AK20" i="137"/>
  <c r="AJ20" i="137"/>
  <c r="AI20" i="137"/>
  <c r="AH20" i="137"/>
  <c r="AG20" i="137"/>
  <c r="AF20" i="137"/>
  <c r="AE20" i="137"/>
  <c r="AD20" i="137"/>
  <c r="AC20" i="137"/>
  <c r="AB20" i="137"/>
  <c r="AA20" i="137"/>
  <c r="Z20" i="137"/>
  <c r="Y20" i="137"/>
  <c r="X20" i="137"/>
  <c r="W20" i="137"/>
  <c r="V20" i="137"/>
  <c r="U20" i="137"/>
  <c r="T20" i="137"/>
  <c r="S20" i="137"/>
  <c r="R20" i="137"/>
  <c r="Q20" i="137"/>
  <c r="P20" i="137"/>
  <c r="O20" i="137"/>
  <c r="N20" i="137"/>
  <c r="M20" i="137"/>
  <c r="L20" i="137"/>
  <c r="K20" i="137"/>
  <c r="J20" i="137"/>
  <c r="I20" i="137"/>
  <c r="H20" i="137"/>
  <c r="G20" i="137"/>
  <c r="F20" i="137"/>
  <c r="E20" i="137"/>
  <c r="D20" i="137"/>
  <c r="C20" i="137"/>
  <c r="B20" i="137"/>
  <c r="AM19" i="137"/>
  <c r="AL19" i="137"/>
  <c r="AK19" i="137"/>
  <c r="AJ19" i="137"/>
  <c r="AI19" i="137"/>
  <c r="AH19" i="137"/>
  <c r="AG19" i="137"/>
  <c r="AF19" i="137"/>
  <c r="AE19" i="137"/>
  <c r="AD19" i="137"/>
  <c r="AC19" i="137"/>
  <c r="AB19" i="137"/>
  <c r="AA19" i="137"/>
  <c r="Z19" i="137"/>
  <c r="Y19" i="137"/>
  <c r="X19" i="137"/>
  <c r="W19" i="137"/>
  <c r="V19" i="137"/>
  <c r="U19" i="137"/>
  <c r="T19" i="137"/>
  <c r="S19" i="137"/>
  <c r="R19" i="137"/>
  <c r="Q19" i="137"/>
  <c r="P19" i="137"/>
  <c r="O19" i="137"/>
  <c r="N19" i="137"/>
  <c r="M19" i="137"/>
  <c r="L19" i="137"/>
  <c r="K19" i="137"/>
  <c r="J19" i="137"/>
  <c r="I19" i="137"/>
  <c r="H19" i="137"/>
  <c r="G19" i="137"/>
  <c r="F19" i="137"/>
  <c r="E19" i="137"/>
  <c r="D19" i="137"/>
  <c r="C19" i="137"/>
  <c r="B19" i="137"/>
  <c r="AM18" i="137"/>
  <c r="AL18" i="137"/>
  <c r="AK18" i="137"/>
  <c r="AJ18" i="137"/>
  <c r="AI18" i="137"/>
  <c r="AH18" i="137"/>
  <c r="AG18" i="137"/>
  <c r="AF18" i="137"/>
  <c r="AE18" i="137"/>
  <c r="AD18" i="137"/>
  <c r="AC18" i="137"/>
  <c r="AB18" i="137"/>
  <c r="AA18" i="137"/>
  <c r="Z18" i="137"/>
  <c r="Y18" i="137"/>
  <c r="X18" i="137"/>
  <c r="W18" i="137"/>
  <c r="V18" i="137"/>
  <c r="U18" i="137"/>
  <c r="T18" i="137"/>
  <c r="S18" i="137"/>
  <c r="R18" i="137"/>
  <c r="Q18" i="137"/>
  <c r="P18" i="137"/>
  <c r="O18" i="137"/>
  <c r="N18" i="137"/>
  <c r="M18" i="137"/>
  <c r="L18" i="137"/>
  <c r="K18" i="137"/>
  <c r="J18" i="137"/>
  <c r="I18" i="137"/>
  <c r="H18" i="137"/>
  <c r="G18" i="137"/>
  <c r="F18" i="137"/>
  <c r="E18" i="137"/>
  <c r="D18" i="137"/>
  <c r="C18" i="137"/>
  <c r="B18" i="137"/>
  <c r="AM17" i="137"/>
  <c r="AL17" i="137"/>
  <c r="AK17" i="137"/>
  <c r="AJ17" i="137"/>
  <c r="AI17" i="137"/>
  <c r="AH17" i="137"/>
  <c r="AG17" i="137"/>
  <c r="AF17" i="137"/>
  <c r="AE17" i="137"/>
  <c r="AD17" i="137"/>
  <c r="AC17" i="137"/>
  <c r="AB17" i="137"/>
  <c r="AA17" i="137"/>
  <c r="Z17" i="137"/>
  <c r="Y17" i="137"/>
  <c r="X17" i="137"/>
  <c r="W17" i="137"/>
  <c r="V17" i="137"/>
  <c r="U17" i="137"/>
  <c r="T17" i="137"/>
  <c r="S17" i="137"/>
  <c r="R17" i="137"/>
  <c r="Q17" i="137"/>
  <c r="P17" i="137"/>
  <c r="O17" i="137"/>
  <c r="N17" i="137"/>
  <c r="M17" i="137"/>
  <c r="L17" i="137"/>
  <c r="K17" i="137"/>
  <c r="J17" i="137"/>
  <c r="I17" i="137"/>
  <c r="H17" i="137"/>
  <c r="G17" i="137"/>
  <c r="F17" i="137"/>
  <c r="E17" i="137"/>
  <c r="D17" i="137"/>
  <c r="C17" i="137"/>
  <c r="B17" i="137"/>
  <c r="AM16" i="137"/>
  <c r="AL16" i="137"/>
  <c r="AK16" i="137"/>
  <c r="AJ16" i="137"/>
  <c r="AI16" i="137"/>
  <c r="AH16" i="137"/>
  <c r="AG16" i="137"/>
  <c r="AF16" i="137"/>
  <c r="AE16" i="137"/>
  <c r="AD16" i="137"/>
  <c r="AC16" i="137"/>
  <c r="AB16" i="137"/>
  <c r="AA16" i="137"/>
  <c r="Z16" i="137"/>
  <c r="Y16" i="137"/>
  <c r="X16" i="137"/>
  <c r="W16" i="137"/>
  <c r="V16" i="137"/>
  <c r="U16" i="137"/>
  <c r="T16" i="137"/>
  <c r="S16" i="137"/>
  <c r="R16" i="137"/>
  <c r="Q16" i="137"/>
  <c r="P16" i="137"/>
  <c r="O16" i="137"/>
  <c r="N16" i="137"/>
  <c r="M16" i="137"/>
  <c r="L16" i="137"/>
  <c r="K16" i="137"/>
  <c r="J16" i="137"/>
  <c r="I16" i="137"/>
  <c r="H16" i="137"/>
  <c r="G16" i="137"/>
  <c r="F16" i="137"/>
  <c r="E16" i="137"/>
  <c r="D16" i="137"/>
  <c r="C16" i="137"/>
  <c r="B16" i="137"/>
  <c r="AM15" i="137"/>
  <c r="AL15" i="137"/>
  <c r="AK15" i="137"/>
  <c r="AJ15" i="137"/>
  <c r="AI15" i="137"/>
  <c r="AH15" i="137"/>
  <c r="AG15" i="137"/>
  <c r="AF15" i="137"/>
  <c r="AE15" i="137"/>
  <c r="AD15" i="137"/>
  <c r="AC15" i="137"/>
  <c r="AB15" i="137"/>
  <c r="AA15" i="137"/>
  <c r="Z15" i="137"/>
  <c r="Y15" i="137"/>
  <c r="X15" i="137"/>
  <c r="W15" i="137"/>
  <c r="V15" i="137"/>
  <c r="U15" i="137"/>
  <c r="T15" i="137"/>
  <c r="S15" i="137"/>
  <c r="R15" i="137"/>
  <c r="Q15" i="137"/>
  <c r="P15" i="137"/>
  <c r="O15" i="137"/>
  <c r="N15" i="137"/>
  <c r="M15" i="137"/>
  <c r="L15" i="137"/>
  <c r="K15" i="137"/>
  <c r="J15" i="137"/>
  <c r="I15" i="137"/>
  <c r="H15" i="137"/>
  <c r="G15" i="137"/>
  <c r="F15" i="137"/>
  <c r="E15" i="137"/>
  <c r="D15" i="137"/>
  <c r="C15" i="137"/>
  <c r="B15" i="137"/>
  <c r="AM14" i="137"/>
  <c r="AL14" i="137"/>
  <c r="AK14" i="137"/>
  <c r="AJ14" i="137"/>
  <c r="AI14" i="137"/>
  <c r="AH14" i="137"/>
  <c r="AG14" i="137"/>
  <c r="AF14" i="137"/>
  <c r="AE14" i="137"/>
  <c r="AD14" i="137"/>
  <c r="AC14" i="137"/>
  <c r="AB14" i="137"/>
  <c r="AA14" i="137"/>
  <c r="Z14" i="137"/>
  <c r="Y14" i="137"/>
  <c r="X14" i="137"/>
  <c r="W14" i="137"/>
  <c r="V14" i="137"/>
  <c r="U14" i="137"/>
  <c r="T14" i="137"/>
  <c r="S14" i="137"/>
  <c r="R14" i="137"/>
  <c r="Q14" i="137"/>
  <c r="P14" i="137"/>
  <c r="O14" i="137"/>
  <c r="N14" i="137"/>
  <c r="M14" i="137"/>
  <c r="L14" i="137"/>
  <c r="K14" i="137"/>
  <c r="J14" i="137"/>
  <c r="I14" i="137"/>
  <c r="H14" i="137"/>
  <c r="G14" i="137"/>
  <c r="F14" i="137"/>
  <c r="E14" i="137"/>
  <c r="D14" i="137"/>
  <c r="C14" i="137"/>
  <c r="B14" i="137"/>
  <c r="AM13" i="137"/>
  <c r="AL13" i="137"/>
  <c r="AK13" i="137"/>
  <c r="AJ13" i="137"/>
  <c r="AI13" i="137"/>
  <c r="AH13" i="137"/>
  <c r="AG13" i="137"/>
  <c r="AF13" i="137"/>
  <c r="AE13" i="137"/>
  <c r="AD13" i="137"/>
  <c r="AC13" i="137"/>
  <c r="AB13" i="137"/>
  <c r="AA13" i="137"/>
  <c r="Z13" i="137"/>
  <c r="Y13" i="137"/>
  <c r="X13" i="137"/>
  <c r="W13" i="137"/>
  <c r="V13" i="137"/>
  <c r="U13" i="137"/>
  <c r="T13" i="137"/>
  <c r="S13" i="137"/>
  <c r="R13" i="137"/>
  <c r="Q13" i="137"/>
  <c r="P13" i="137"/>
  <c r="O13" i="137"/>
  <c r="N13" i="137"/>
  <c r="M13" i="137"/>
  <c r="L13" i="137"/>
  <c r="K13" i="137"/>
  <c r="J13" i="137"/>
  <c r="I13" i="137"/>
  <c r="H13" i="137"/>
  <c r="G13" i="137"/>
  <c r="F13" i="137"/>
  <c r="E13" i="137"/>
  <c r="D13" i="137"/>
  <c r="C13" i="137"/>
  <c r="B13" i="137"/>
  <c r="AM12" i="137"/>
  <c r="AL12" i="137"/>
  <c r="AK12" i="137"/>
  <c r="AJ12" i="137"/>
  <c r="AI12" i="137"/>
  <c r="AH12" i="137"/>
  <c r="AG12" i="137"/>
  <c r="AF12" i="137"/>
  <c r="AE12" i="137"/>
  <c r="AD12" i="137"/>
  <c r="AC12" i="137"/>
  <c r="AB12" i="137"/>
  <c r="AA12" i="137"/>
  <c r="Z12" i="137"/>
  <c r="Y12" i="137"/>
  <c r="X12" i="137"/>
  <c r="W12" i="137"/>
  <c r="V12" i="137"/>
  <c r="U12" i="137"/>
  <c r="T12" i="137"/>
  <c r="S12" i="137"/>
  <c r="R12" i="137"/>
  <c r="Q12" i="137"/>
  <c r="P12" i="137"/>
  <c r="O12" i="137"/>
  <c r="N12" i="137"/>
  <c r="M12" i="137"/>
  <c r="L12" i="137"/>
  <c r="K12" i="137"/>
  <c r="J12" i="137"/>
  <c r="I12" i="137"/>
  <c r="H12" i="137"/>
  <c r="G12" i="137"/>
  <c r="F12" i="137"/>
  <c r="E12" i="137"/>
  <c r="D12" i="137"/>
  <c r="C12" i="137"/>
  <c r="B12" i="137"/>
  <c r="AM11" i="137"/>
  <c r="AL11" i="137"/>
  <c r="AK11" i="137"/>
  <c r="AJ11" i="137"/>
  <c r="AI11" i="137"/>
  <c r="AH11" i="137"/>
  <c r="AG11" i="137"/>
  <c r="AF11" i="137"/>
  <c r="AE11" i="137"/>
  <c r="AD11" i="137"/>
  <c r="AC11" i="137"/>
  <c r="AB11" i="137"/>
  <c r="AA11" i="137"/>
  <c r="Z11" i="137"/>
  <c r="Y11" i="137"/>
  <c r="X11" i="137"/>
  <c r="W11" i="137"/>
  <c r="V11" i="137"/>
  <c r="U11" i="137"/>
  <c r="T11" i="137"/>
  <c r="S11" i="137"/>
  <c r="R11" i="137"/>
  <c r="Q11" i="137"/>
  <c r="P11" i="137"/>
  <c r="O11" i="137"/>
  <c r="N11" i="137"/>
  <c r="M11" i="137"/>
  <c r="L11" i="137"/>
  <c r="K11" i="137"/>
  <c r="J11" i="137"/>
  <c r="I11" i="137"/>
  <c r="H11" i="137"/>
  <c r="G11" i="137"/>
  <c r="F11" i="137"/>
  <c r="E11" i="137"/>
  <c r="D11" i="137"/>
  <c r="C11" i="137"/>
  <c r="B11" i="137"/>
  <c r="AM10" i="137"/>
  <c r="AL10" i="137"/>
  <c r="AK10" i="137"/>
  <c r="AJ10" i="137"/>
  <c r="AI10" i="137"/>
  <c r="AH10" i="137"/>
  <c r="AG10" i="137"/>
  <c r="AF10" i="137"/>
  <c r="AE10" i="137"/>
  <c r="AD10" i="137"/>
  <c r="AC10" i="137"/>
  <c r="AB10" i="137"/>
  <c r="AA10" i="137"/>
  <c r="Z10" i="137"/>
  <c r="Y10" i="137"/>
  <c r="X10" i="137"/>
  <c r="W10" i="137"/>
  <c r="V10" i="137"/>
  <c r="U10" i="137"/>
  <c r="T10" i="137"/>
  <c r="S10" i="137"/>
  <c r="R10" i="137"/>
  <c r="Q10" i="137"/>
  <c r="P10" i="137"/>
  <c r="O10" i="137"/>
  <c r="N10" i="137"/>
  <c r="M10" i="137"/>
  <c r="L10" i="137"/>
  <c r="K10" i="137"/>
  <c r="J10" i="137"/>
  <c r="I10" i="137"/>
  <c r="H10" i="137"/>
  <c r="G10" i="137"/>
  <c r="F10" i="137"/>
  <c r="E10" i="137"/>
  <c r="D10" i="137"/>
  <c r="C10" i="137"/>
  <c r="B10" i="137"/>
  <c r="AM9" i="137"/>
  <c r="AL9" i="137"/>
  <c r="AK9" i="137"/>
  <c r="AJ9" i="137"/>
  <c r="AI9" i="137"/>
  <c r="AH9" i="137"/>
  <c r="AG9" i="137"/>
  <c r="AF9" i="137"/>
  <c r="AE9" i="137"/>
  <c r="AD9" i="137"/>
  <c r="AC9" i="137"/>
  <c r="AB9" i="137"/>
  <c r="AA9" i="137"/>
  <c r="Z9" i="137"/>
  <c r="Y9" i="137"/>
  <c r="X9" i="137"/>
  <c r="W9" i="137"/>
  <c r="V9" i="137"/>
  <c r="U9" i="137"/>
  <c r="T9" i="137"/>
  <c r="S9" i="137"/>
  <c r="R9" i="137"/>
  <c r="Q9" i="137"/>
  <c r="P9" i="137"/>
  <c r="O9" i="137"/>
  <c r="N9" i="137"/>
  <c r="M9" i="137"/>
  <c r="L9" i="137"/>
  <c r="K9" i="137"/>
  <c r="J9" i="137"/>
  <c r="I9" i="137"/>
  <c r="H9" i="137"/>
  <c r="G9" i="137"/>
  <c r="F9" i="137"/>
  <c r="E9" i="137"/>
  <c r="D9" i="137"/>
  <c r="C9" i="137"/>
  <c r="B9" i="137"/>
  <c r="AM8" i="137"/>
  <c r="AL8" i="137"/>
  <c r="AK8" i="137"/>
  <c r="AJ8" i="137"/>
  <c r="AI8" i="137"/>
  <c r="AH8" i="137"/>
  <c r="AG8" i="137"/>
  <c r="AF8" i="137"/>
  <c r="AE8" i="137"/>
  <c r="AD8" i="137"/>
  <c r="AC8" i="137"/>
  <c r="AB8" i="137"/>
  <c r="AA8" i="137"/>
  <c r="Z8" i="137"/>
  <c r="Y8" i="137"/>
  <c r="X8" i="137"/>
  <c r="W8" i="137"/>
  <c r="V8" i="137"/>
  <c r="U8" i="137"/>
  <c r="T8" i="137"/>
  <c r="S8" i="137"/>
  <c r="R8" i="137"/>
  <c r="Q8" i="137"/>
  <c r="P8" i="137"/>
  <c r="O8" i="137"/>
  <c r="N8" i="137"/>
  <c r="M8" i="137"/>
  <c r="L8" i="137"/>
  <c r="K8" i="137"/>
  <c r="J8" i="137"/>
  <c r="I8" i="137"/>
  <c r="H8" i="137"/>
  <c r="G8" i="137"/>
  <c r="F8" i="137"/>
  <c r="E8" i="137"/>
  <c r="D8" i="137"/>
  <c r="C8" i="137"/>
  <c r="B8" i="137"/>
  <c r="AM7" i="137"/>
  <c r="AL7" i="137"/>
  <c r="AK7" i="137"/>
  <c r="AJ7" i="137"/>
  <c r="AI7" i="137"/>
  <c r="AH7" i="137"/>
  <c r="AG7" i="137"/>
  <c r="AF7" i="137"/>
  <c r="AE7" i="137"/>
  <c r="AD7" i="137"/>
  <c r="AC7" i="137"/>
  <c r="AB7" i="137"/>
  <c r="AA7" i="137"/>
  <c r="Z7" i="137"/>
  <c r="Y7" i="137"/>
  <c r="X7" i="137"/>
  <c r="W7" i="137"/>
  <c r="V7" i="137"/>
  <c r="U7" i="137"/>
  <c r="T7" i="137"/>
  <c r="S7" i="137"/>
  <c r="R7" i="137"/>
  <c r="Q7" i="137"/>
  <c r="P7" i="137"/>
  <c r="O7" i="137"/>
  <c r="N7" i="137"/>
  <c r="M7" i="137"/>
  <c r="L7" i="137"/>
  <c r="K7" i="137"/>
  <c r="J7" i="137"/>
  <c r="I7" i="137"/>
  <c r="H7" i="137"/>
  <c r="G7" i="137"/>
  <c r="F7" i="137"/>
  <c r="E7" i="137"/>
  <c r="D7" i="137"/>
  <c r="C7" i="137"/>
  <c r="B7" i="137"/>
  <c r="AM6" i="137"/>
  <c r="AL6" i="137"/>
  <c r="AK6" i="137"/>
  <c r="AJ6" i="137"/>
  <c r="AI6" i="137"/>
  <c r="AH6" i="137"/>
  <c r="AG6" i="137"/>
  <c r="AF6" i="137"/>
  <c r="AE6" i="137"/>
  <c r="AD6" i="137"/>
  <c r="AC6" i="137"/>
  <c r="AB6" i="137"/>
  <c r="AA6" i="137"/>
  <c r="Z6" i="137"/>
  <c r="Y6" i="137"/>
  <c r="X6" i="137"/>
  <c r="W6" i="137"/>
  <c r="V6" i="137"/>
  <c r="U6" i="137"/>
  <c r="T6" i="137"/>
  <c r="S6" i="137"/>
  <c r="R6" i="137"/>
  <c r="Q6" i="137"/>
  <c r="P6" i="137"/>
  <c r="O6" i="137"/>
  <c r="N6" i="137"/>
  <c r="M6" i="137"/>
  <c r="L6" i="137"/>
  <c r="K6" i="137"/>
  <c r="J6" i="137"/>
  <c r="I6" i="137"/>
  <c r="H6" i="137"/>
  <c r="G6" i="137"/>
  <c r="F6" i="137"/>
  <c r="E6" i="137"/>
  <c r="D6" i="137"/>
  <c r="C6" i="137"/>
  <c r="B6" i="137"/>
  <c r="AM4" i="137"/>
  <c r="AL4" i="137"/>
  <c r="AK4" i="137"/>
  <c r="AJ4" i="137"/>
  <c r="AI4" i="137"/>
  <c r="AH4" i="137"/>
  <c r="AG4" i="137"/>
  <c r="AF4" i="137"/>
  <c r="AE4" i="137"/>
  <c r="AD4" i="137"/>
  <c r="AC4" i="137"/>
  <c r="AB4" i="137"/>
  <c r="AA4" i="137"/>
  <c r="Z4" i="137"/>
  <c r="Y4" i="137"/>
  <c r="X4" i="137"/>
  <c r="W4" i="137"/>
  <c r="V4" i="137"/>
  <c r="U4" i="137"/>
  <c r="T4" i="137"/>
  <c r="S4" i="137"/>
  <c r="R4" i="137"/>
  <c r="Q4" i="137"/>
  <c r="P4" i="137"/>
  <c r="O4" i="137"/>
  <c r="N4" i="137"/>
  <c r="M4" i="137"/>
  <c r="L4" i="137"/>
  <c r="K4" i="137"/>
  <c r="J4" i="137"/>
  <c r="I4" i="137"/>
  <c r="H4" i="137"/>
  <c r="G4" i="137"/>
  <c r="F4" i="137"/>
  <c r="E4" i="137"/>
  <c r="D4" i="137"/>
  <c r="C4" i="137"/>
  <c r="B4" i="137"/>
  <c r="AM3" i="137"/>
  <c r="AL3" i="137"/>
  <c r="AK3" i="137"/>
  <c r="AJ3" i="137"/>
  <c r="AI3" i="137"/>
  <c r="AH3" i="137"/>
  <c r="AG3" i="137"/>
  <c r="AF3" i="137"/>
  <c r="AE3" i="137"/>
  <c r="AD3" i="137"/>
  <c r="AC3" i="137"/>
  <c r="AB3" i="137"/>
  <c r="AA3" i="137"/>
  <c r="Z3" i="137"/>
  <c r="Y3" i="137"/>
  <c r="X3" i="137"/>
  <c r="W3" i="137"/>
  <c r="V3" i="137"/>
  <c r="U3" i="137"/>
  <c r="T3" i="137"/>
  <c r="S3" i="137"/>
  <c r="R3" i="137"/>
  <c r="Q3" i="137"/>
  <c r="P3" i="137"/>
  <c r="O3" i="137"/>
  <c r="N3" i="137"/>
  <c r="M3" i="137"/>
  <c r="L3" i="137"/>
  <c r="K3" i="137"/>
  <c r="J3" i="137"/>
  <c r="I3" i="137"/>
  <c r="H3" i="137"/>
  <c r="G3" i="137"/>
  <c r="F3" i="137"/>
  <c r="E3" i="137"/>
  <c r="D3" i="137"/>
  <c r="C3" i="137"/>
  <c r="B3" i="137"/>
  <c r="B21" i="62"/>
  <c r="B20" i="62"/>
  <c r="B19" i="62"/>
  <c r="B18" i="62"/>
  <c r="B16" i="62"/>
  <c r="B15" i="62"/>
  <c r="B13" i="62"/>
  <c r="B12" i="62"/>
  <c r="B10" i="62"/>
  <c r="B9" i="62"/>
  <c r="B7" i="62"/>
  <c r="B6" i="62"/>
  <c r="B4" i="62"/>
  <c r="B3" i="62"/>
  <c r="B41" i="74"/>
  <c r="B40" i="74"/>
  <c r="B39" i="74"/>
  <c r="B38" i="74"/>
  <c r="B36" i="74"/>
  <c r="B35" i="74"/>
  <c r="B33" i="74"/>
  <c r="B32" i="74"/>
  <c r="B30" i="74"/>
  <c r="B29" i="74"/>
  <c r="B27" i="74"/>
  <c r="B26" i="74"/>
  <c r="B24" i="74"/>
  <c r="B23" i="74"/>
  <c r="B21" i="74"/>
  <c r="B20" i="74"/>
  <c r="B19" i="74"/>
  <c r="B18" i="74"/>
  <c r="B16" i="74"/>
  <c r="B15" i="74"/>
  <c r="B13" i="74"/>
  <c r="B12" i="74"/>
  <c r="B10" i="74"/>
  <c r="B9" i="74"/>
  <c r="B7" i="74"/>
  <c r="B6" i="74"/>
  <c r="B4" i="74"/>
  <c r="B3" i="74"/>
  <c r="B42" i="70"/>
  <c r="B41" i="70"/>
  <c r="B40" i="70"/>
  <c r="B39" i="70"/>
  <c r="B37" i="70"/>
  <c r="B36" i="70"/>
  <c r="B34" i="70"/>
  <c r="B33" i="70"/>
  <c r="B31" i="70"/>
  <c r="B30" i="70"/>
  <c r="B28" i="70"/>
  <c r="B27" i="70"/>
  <c r="B25" i="70"/>
  <c r="B24" i="70"/>
  <c r="B21" i="70"/>
  <c r="B20" i="70"/>
  <c r="B19" i="70"/>
  <c r="B18" i="70"/>
  <c r="B16" i="70"/>
  <c r="B15" i="70"/>
  <c r="B13" i="70"/>
  <c r="B12" i="70"/>
  <c r="B10" i="70"/>
  <c r="B9" i="70"/>
  <c r="B7" i="70"/>
  <c r="B6" i="70"/>
  <c r="B4" i="70"/>
  <c r="B3" i="70"/>
  <c r="F20" i="83"/>
  <c r="E20" i="83"/>
  <c r="D20" i="83"/>
  <c r="C20" i="83"/>
  <c r="B20" i="83"/>
  <c r="F19" i="83"/>
  <c r="E19" i="83"/>
  <c r="D19" i="83"/>
  <c r="C19" i="83"/>
  <c r="B19" i="83"/>
  <c r="F18" i="83"/>
  <c r="E18" i="83"/>
  <c r="D18" i="83"/>
  <c r="C18" i="83"/>
  <c r="B18" i="83"/>
  <c r="F17" i="83"/>
  <c r="E17" i="83"/>
  <c r="D17" i="83"/>
  <c r="C17" i="83"/>
  <c r="B17" i="83"/>
  <c r="F15" i="83"/>
  <c r="E15" i="83"/>
  <c r="D15" i="83"/>
  <c r="C15" i="83"/>
  <c r="B15" i="83"/>
  <c r="F14" i="83"/>
  <c r="E14" i="83"/>
  <c r="D14" i="83"/>
  <c r="C14" i="83"/>
  <c r="B14" i="83"/>
  <c r="F12" i="83"/>
  <c r="E12" i="83"/>
  <c r="D12" i="83"/>
  <c r="C12" i="83"/>
  <c r="B12" i="83"/>
  <c r="F11" i="83"/>
  <c r="E11" i="83"/>
  <c r="D11" i="83"/>
  <c r="C11" i="83"/>
  <c r="B11" i="83"/>
  <c r="F9" i="83"/>
  <c r="E9" i="83"/>
  <c r="D9" i="83"/>
  <c r="C9" i="83"/>
  <c r="B9" i="83"/>
  <c r="F8" i="83"/>
  <c r="E8" i="83"/>
  <c r="D8" i="83"/>
  <c r="C8" i="83"/>
  <c r="B8" i="83"/>
  <c r="F6" i="83"/>
  <c r="E6" i="83"/>
  <c r="D6" i="83"/>
  <c r="C6" i="83"/>
  <c r="B6" i="83"/>
  <c r="F5" i="83"/>
  <c r="E5" i="83"/>
  <c r="D5" i="83"/>
  <c r="C5" i="83"/>
  <c r="B5" i="83"/>
  <c r="F3" i="83"/>
  <c r="E3" i="83"/>
  <c r="D3" i="83"/>
  <c r="C3" i="83"/>
  <c r="B3" i="83"/>
  <c r="F2" i="83"/>
  <c r="E2" i="83"/>
  <c r="D2" i="83"/>
  <c r="C2" i="83"/>
  <c r="B2" i="83"/>
  <c r="F40" i="82"/>
  <c r="E40" i="82"/>
  <c r="D40" i="82"/>
  <c r="C40" i="82"/>
  <c r="B40" i="82"/>
  <c r="F39" i="82"/>
  <c r="E39" i="82"/>
  <c r="D39" i="82"/>
  <c r="C39" i="82"/>
  <c r="B39" i="82"/>
  <c r="F38" i="82"/>
  <c r="E38" i="82"/>
  <c r="D38" i="82"/>
  <c r="C38" i="82"/>
  <c r="B38" i="82"/>
  <c r="F37" i="82"/>
  <c r="E37" i="82"/>
  <c r="D37" i="82"/>
  <c r="C37" i="82"/>
  <c r="B37" i="82"/>
  <c r="F35" i="82"/>
  <c r="E35" i="82"/>
  <c r="D35" i="82"/>
  <c r="C35" i="82"/>
  <c r="B35" i="82"/>
  <c r="F34" i="82"/>
  <c r="E34" i="82"/>
  <c r="D34" i="82"/>
  <c r="C34" i="82"/>
  <c r="B34" i="82"/>
  <c r="F32" i="82"/>
  <c r="E32" i="82"/>
  <c r="D32" i="82"/>
  <c r="C32" i="82"/>
  <c r="B32" i="82"/>
  <c r="F31" i="82"/>
  <c r="E31" i="82"/>
  <c r="D31" i="82"/>
  <c r="C31" i="82"/>
  <c r="B31" i="82"/>
  <c r="F29" i="82"/>
  <c r="E29" i="82"/>
  <c r="D29" i="82"/>
  <c r="C29" i="82"/>
  <c r="B29" i="82"/>
  <c r="F28" i="82"/>
  <c r="E28" i="82"/>
  <c r="D28" i="82"/>
  <c r="C28" i="82"/>
  <c r="B28" i="82"/>
  <c r="F26" i="82"/>
  <c r="E26" i="82"/>
  <c r="D26" i="82"/>
  <c r="C26" i="82"/>
  <c r="B26" i="82"/>
  <c r="F25" i="82"/>
  <c r="E25" i="82"/>
  <c r="D25" i="82"/>
  <c r="C25" i="82"/>
  <c r="B25" i="82"/>
  <c r="F23" i="82"/>
  <c r="E23" i="82"/>
  <c r="D23" i="82"/>
  <c r="C23" i="82"/>
  <c r="B23" i="82"/>
  <c r="F22" i="82"/>
  <c r="E22" i="82"/>
  <c r="D22" i="82"/>
  <c r="C22" i="82"/>
  <c r="B22" i="82"/>
  <c r="F20" i="82"/>
  <c r="E20" i="82"/>
  <c r="D20" i="82"/>
  <c r="C20" i="82"/>
  <c r="B20" i="82"/>
  <c r="F19" i="82"/>
  <c r="E19" i="82"/>
  <c r="D19" i="82"/>
  <c r="C19" i="82"/>
  <c r="B19" i="82"/>
  <c r="F18" i="82"/>
  <c r="E18" i="82"/>
  <c r="D18" i="82"/>
  <c r="C18" i="82"/>
  <c r="B18" i="82"/>
  <c r="F17" i="82"/>
  <c r="E17" i="82"/>
  <c r="D17" i="82"/>
  <c r="C17" i="82"/>
  <c r="B17" i="82"/>
  <c r="F15" i="82"/>
  <c r="E15" i="82"/>
  <c r="D15" i="82"/>
  <c r="C15" i="82"/>
  <c r="B15" i="82"/>
  <c r="F14" i="82"/>
  <c r="E14" i="82"/>
  <c r="D14" i="82"/>
  <c r="C14" i="82"/>
  <c r="B14" i="82"/>
  <c r="F12" i="82"/>
  <c r="E12" i="82"/>
  <c r="D12" i="82"/>
  <c r="C12" i="82"/>
  <c r="B12" i="82"/>
  <c r="F11" i="82"/>
  <c r="E11" i="82"/>
  <c r="D11" i="82"/>
  <c r="C11" i="82"/>
  <c r="B11" i="82"/>
  <c r="F9" i="82"/>
  <c r="E9" i="82"/>
  <c r="D9" i="82"/>
  <c r="C9" i="82"/>
  <c r="B9" i="82"/>
  <c r="F8" i="82"/>
  <c r="E8" i="82"/>
  <c r="D8" i="82"/>
  <c r="C8" i="82"/>
  <c r="B8" i="82"/>
  <c r="F6" i="82"/>
  <c r="E6" i="82"/>
  <c r="D6" i="82"/>
  <c r="C6" i="82"/>
  <c r="B6" i="82"/>
  <c r="F5" i="82"/>
  <c r="E5" i="82"/>
  <c r="D5" i="82"/>
  <c r="C5" i="82"/>
  <c r="B5" i="82"/>
  <c r="F3" i="82"/>
  <c r="E3" i="82"/>
  <c r="D3" i="82"/>
  <c r="C3" i="82"/>
  <c r="B3" i="82"/>
  <c r="F2" i="82"/>
  <c r="E2" i="82"/>
  <c r="D2" i="82"/>
  <c r="C2" i="82"/>
  <c r="B2" i="82"/>
  <c r="F42" i="28"/>
  <c r="E42" i="28"/>
  <c r="D42" i="28"/>
  <c r="C42" i="28"/>
  <c r="B42" i="28"/>
  <c r="F41" i="28"/>
  <c r="E41" i="28"/>
  <c r="D41" i="28"/>
  <c r="C41" i="28"/>
  <c r="B41" i="28"/>
  <c r="F40" i="28"/>
  <c r="E40" i="28"/>
  <c r="D40" i="28"/>
  <c r="C40" i="28"/>
  <c r="B40" i="28"/>
  <c r="F39" i="28"/>
  <c r="E39" i="28"/>
  <c r="D39" i="28"/>
  <c r="C39" i="28"/>
  <c r="B39" i="28"/>
  <c r="F37" i="28"/>
  <c r="E37" i="28"/>
  <c r="D37" i="28"/>
  <c r="C37" i="28"/>
  <c r="B37" i="28"/>
  <c r="F36" i="28"/>
  <c r="E36" i="28"/>
  <c r="D36" i="28"/>
  <c r="C36" i="28"/>
  <c r="B36" i="28"/>
  <c r="F34" i="28"/>
  <c r="E34" i="28"/>
  <c r="D34" i="28"/>
  <c r="C34" i="28"/>
  <c r="B34" i="28"/>
  <c r="F33" i="28"/>
  <c r="E33" i="28"/>
  <c r="D33" i="28"/>
  <c r="C33" i="28"/>
  <c r="B33" i="28"/>
  <c r="F31" i="28"/>
  <c r="E31" i="28"/>
  <c r="D31" i="28"/>
  <c r="C31" i="28"/>
  <c r="B31" i="28"/>
  <c r="F30" i="28"/>
  <c r="E30" i="28"/>
  <c r="D30" i="28"/>
  <c r="C30" i="28"/>
  <c r="B30" i="28"/>
  <c r="F28" i="28"/>
  <c r="E28" i="28"/>
  <c r="D28" i="28"/>
  <c r="C28" i="28"/>
  <c r="B28" i="28"/>
  <c r="F27" i="28"/>
  <c r="E27" i="28"/>
  <c r="D27" i="28"/>
  <c r="C27" i="28"/>
  <c r="B27" i="28"/>
  <c r="F25" i="28"/>
  <c r="E25" i="28"/>
  <c r="D25" i="28"/>
  <c r="C25" i="28"/>
  <c r="B25" i="28"/>
  <c r="F24" i="28"/>
  <c r="E24" i="28"/>
  <c r="D24" i="28"/>
  <c r="C24" i="28"/>
  <c r="B24" i="28"/>
  <c r="F20" i="28"/>
  <c r="E20" i="28"/>
  <c r="D20" i="28"/>
  <c r="C20" i="28"/>
  <c r="B20" i="28"/>
  <c r="F19" i="28"/>
  <c r="E19" i="28"/>
  <c r="D19" i="28"/>
  <c r="C19" i="28"/>
  <c r="B19" i="28"/>
  <c r="F18" i="28"/>
  <c r="E18" i="28"/>
  <c r="D18" i="28"/>
  <c r="C18" i="28"/>
  <c r="B18" i="28"/>
  <c r="F17" i="28"/>
  <c r="E17" i="28"/>
  <c r="D17" i="28"/>
  <c r="C17" i="28"/>
  <c r="B17" i="28"/>
  <c r="F15" i="28"/>
  <c r="E15" i="28"/>
  <c r="D15" i="28"/>
  <c r="C15" i="28"/>
  <c r="B15" i="28"/>
  <c r="F14" i="28"/>
  <c r="E14" i="28"/>
  <c r="D14" i="28"/>
  <c r="C14" i="28"/>
  <c r="B14" i="28"/>
  <c r="F12" i="28"/>
  <c r="E12" i="28"/>
  <c r="D12" i="28"/>
  <c r="C12" i="28"/>
  <c r="B12" i="28"/>
  <c r="F11" i="28"/>
  <c r="E11" i="28"/>
  <c r="D11" i="28"/>
  <c r="C11" i="28"/>
  <c r="B11" i="28"/>
  <c r="F9" i="28"/>
  <c r="E9" i="28"/>
  <c r="D9" i="28"/>
  <c r="C9" i="28"/>
  <c r="B9" i="28"/>
  <c r="F8" i="28"/>
  <c r="E8" i="28"/>
  <c r="D8" i="28"/>
  <c r="C8" i="28"/>
  <c r="B8" i="28"/>
  <c r="F6" i="28"/>
  <c r="E6" i="28"/>
  <c r="D6" i="28"/>
  <c r="C6" i="28"/>
  <c r="B6" i="28"/>
  <c r="F5" i="28"/>
  <c r="E5" i="28"/>
  <c r="D5" i="28"/>
  <c r="C5" i="28"/>
  <c r="B5" i="28"/>
  <c r="F3" i="28"/>
  <c r="E3" i="28"/>
  <c r="D3" i="28"/>
  <c r="C3" i="28"/>
  <c r="B3" i="28"/>
  <c r="F2" i="28"/>
  <c r="E2" i="28"/>
  <c r="D2" i="28"/>
  <c r="C2" i="28"/>
  <c r="B2" i="28"/>
  <c r="H30" i="80"/>
  <c r="G30" i="80"/>
  <c r="F30" i="80"/>
  <c r="E30" i="80"/>
  <c r="D30" i="80"/>
  <c r="C30" i="80"/>
  <c r="B30" i="80"/>
  <c r="H28" i="80"/>
  <c r="G28" i="80"/>
  <c r="F28" i="80"/>
  <c r="E28" i="80"/>
  <c r="D28" i="80"/>
  <c r="C28" i="80"/>
  <c r="B28" i="80"/>
  <c r="H27" i="80"/>
  <c r="G27" i="80"/>
  <c r="F27" i="80"/>
  <c r="E27" i="80"/>
  <c r="D27" i="80"/>
  <c r="C27" i="80"/>
  <c r="B27" i="80"/>
  <c r="H25" i="80"/>
  <c r="G25" i="80"/>
  <c r="F25" i="80"/>
  <c r="E25" i="80"/>
  <c r="D25" i="80"/>
  <c r="C25" i="80"/>
  <c r="B25" i="80"/>
  <c r="H24" i="80"/>
  <c r="G24" i="80"/>
  <c r="F24" i="80"/>
  <c r="E24" i="80"/>
  <c r="D24" i="80"/>
  <c r="C24" i="80"/>
  <c r="B24" i="80"/>
  <c r="H22" i="80"/>
  <c r="G22" i="80"/>
  <c r="F22" i="80"/>
  <c r="E22" i="80"/>
  <c r="D22" i="80"/>
  <c r="C22" i="80"/>
  <c r="B22" i="80"/>
  <c r="H21" i="80"/>
  <c r="G21" i="80"/>
  <c r="F21" i="80"/>
  <c r="E21" i="80"/>
  <c r="D21" i="80"/>
  <c r="C21" i="80"/>
  <c r="B21" i="80"/>
  <c r="H19" i="80"/>
  <c r="G19" i="80"/>
  <c r="F19" i="80"/>
  <c r="E19" i="80"/>
  <c r="D19" i="80"/>
  <c r="C19" i="80"/>
  <c r="B19" i="80"/>
  <c r="H18" i="80"/>
  <c r="G18" i="80"/>
  <c r="F18" i="80"/>
  <c r="E18" i="80"/>
  <c r="D18" i="80"/>
  <c r="C18" i="80"/>
  <c r="B18" i="80"/>
  <c r="H15" i="80"/>
  <c r="G15" i="80"/>
  <c r="F15" i="80"/>
  <c r="E15" i="80"/>
  <c r="D15" i="80"/>
  <c r="C15" i="80"/>
  <c r="B15" i="80"/>
  <c r="H13" i="80"/>
  <c r="G13" i="80"/>
  <c r="F13" i="80"/>
  <c r="E13" i="80"/>
  <c r="D13" i="80"/>
  <c r="C13" i="80"/>
  <c r="B13" i="80"/>
  <c r="H12" i="80"/>
  <c r="G12" i="80"/>
  <c r="F12" i="80"/>
  <c r="E12" i="80"/>
  <c r="D12" i="80"/>
  <c r="C12" i="80"/>
  <c r="B12" i="80"/>
  <c r="H10" i="80"/>
  <c r="G10" i="80"/>
  <c r="F10" i="80"/>
  <c r="E10" i="80"/>
  <c r="D10" i="80"/>
  <c r="C10" i="80"/>
  <c r="B10" i="80"/>
  <c r="H9" i="80"/>
  <c r="G9" i="80"/>
  <c r="F9" i="80"/>
  <c r="E9" i="80"/>
  <c r="D9" i="80"/>
  <c r="C9" i="80"/>
  <c r="B9" i="80"/>
  <c r="H7" i="80"/>
  <c r="G7" i="80"/>
  <c r="F7" i="80"/>
  <c r="E7" i="80"/>
  <c r="D7" i="80"/>
  <c r="C7" i="80"/>
  <c r="B7" i="80"/>
  <c r="H6" i="80"/>
  <c r="G6" i="80"/>
  <c r="F6" i="80"/>
  <c r="E6" i="80"/>
  <c r="D6" i="80"/>
  <c r="C6" i="80"/>
  <c r="B6" i="80"/>
  <c r="H4" i="80"/>
  <c r="G4" i="80"/>
  <c r="F4" i="80"/>
  <c r="E4" i="80"/>
  <c r="D4" i="80"/>
  <c r="C4" i="80"/>
  <c r="B4" i="80"/>
  <c r="H3" i="80"/>
  <c r="G3" i="80"/>
  <c r="F3" i="80"/>
  <c r="E3" i="80"/>
  <c r="D3" i="80"/>
  <c r="C3" i="80"/>
  <c r="B3" i="80"/>
  <c r="H30" i="79"/>
  <c r="G30" i="79"/>
  <c r="F30" i="79"/>
  <c r="E30" i="79"/>
  <c r="D30" i="79"/>
  <c r="C30" i="79"/>
  <c r="B30" i="79"/>
  <c r="H28" i="79"/>
  <c r="G28" i="79"/>
  <c r="F28" i="79"/>
  <c r="E28" i="79"/>
  <c r="D28" i="79"/>
  <c r="C28" i="79"/>
  <c r="B28" i="79"/>
  <c r="H27" i="79"/>
  <c r="G27" i="79"/>
  <c r="F27" i="79"/>
  <c r="E27" i="79"/>
  <c r="D27" i="79"/>
  <c r="C27" i="79"/>
  <c r="B27" i="79"/>
  <c r="H25" i="79"/>
  <c r="G25" i="79"/>
  <c r="F25" i="79"/>
  <c r="E25" i="79"/>
  <c r="D25" i="79"/>
  <c r="C25" i="79"/>
  <c r="B25" i="79"/>
  <c r="H24" i="79"/>
  <c r="G24" i="79"/>
  <c r="F24" i="79"/>
  <c r="E24" i="79"/>
  <c r="D24" i="79"/>
  <c r="C24" i="79"/>
  <c r="B24" i="79"/>
  <c r="H22" i="79"/>
  <c r="G22" i="79"/>
  <c r="F22" i="79"/>
  <c r="E22" i="79"/>
  <c r="D22" i="79"/>
  <c r="C22" i="79"/>
  <c r="B22" i="79"/>
  <c r="H21" i="79"/>
  <c r="G21" i="79"/>
  <c r="F21" i="79"/>
  <c r="E21" i="79"/>
  <c r="D21" i="79"/>
  <c r="C21" i="79"/>
  <c r="B21" i="79"/>
  <c r="H19" i="79"/>
  <c r="G19" i="79"/>
  <c r="F19" i="79"/>
  <c r="E19" i="79"/>
  <c r="D19" i="79"/>
  <c r="C19" i="79"/>
  <c r="B19" i="79"/>
  <c r="H18" i="79"/>
  <c r="G18" i="79"/>
  <c r="F18" i="79"/>
  <c r="E18" i="79"/>
  <c r="D18" i="79"/>
  <c r="C18" i="79"/>
  <c r="B18" i="79"/>
  <c r="H15" i="79"/>
  <c r="G15" i="79"/>
  <c r="F15" i="79"/>
  <c r="E15" i="79"/>
  <c r="D15" i="79"/>
  <c r="C15" i="79"/>
  <c r="B15" i="79"/>
  <c r="H13" i="79"/>
  <c r="G13" i="79"/>
  <c r="F13" i="79"/>
  <c r="E13" i="79"/>
  <c r="D13" i="79"/>
  <c r="C13" i="79"/>
  <c r="B13" i="79"/>
  <c r="H12" i="79"/>
  <c r="G12" i="79"/>
  <c r="F12" i="79"/>
  <c r="E12" i="79"/>
  <c r="D12" i="79"/>
  <c r="C12" i="79"/>
  <c r="B12" i="79"/>
  <c r="H10" i="79"/>
  <c r="G10" i="79"/>
  <c r="F10" i="79"/>
  <c r="E10" i="79"/>
  <c r="D10" i="79"/>
  <c r="C10" i="79"/>
  <c r="B10" i="79"/>
  <c r="H9" i="79"/>
  <c r="G9" i="79"/>
  <c r="F9" i="79"/>
  <c r="E9" i="79"/>
  <c r="D9" i="79"/>
  <c r="C9" i="79"/>
  <c r="B9" i="79"/>
  <c r="H7" i="79"/>
  <c r="G7" i="79"/>
  <c r="F7" i="79"/>
  <c r="E7" i="79"/>
  <c r="D7" i="79"/>
  <c r="C7" i="79"/>
  <c r="B7" i="79"/>
  <c r="H6" i="79"/>
  <c r="G6" i="79"/>
  <c r="F6" i="79"/>
  <c r="E6" i="79"/>
  <c r="D6" i="79"/>
  <c r="C6" i="79"/>
  <c r="B6" i="79"/>
  <c r="H4" i="79"/>
  <c r="G4" i="79"/>
  <c r="F4" i="79"/>
  <c r="E4" i="79"/>
  <c r="D4" i="79"/>
  <c r="C4" i="79"/>
  <c r="B4" i="79"/>
  <c r="H3" i="79"/>
  <c r="G3" i="79"/>
  <c r="F3" i="79"/>
  <c r="E3" i="79"/>
  <c r="D3" i="79"/>
  <c r="C3" i="79"/>
  <c r="B3" i="79"/>
  <c r="H15" i="78"/>
  <c r="G15" i="78"/>
  <c r="F15" i="78"/>
  <c r="E15" i="78"/>
  <c r="D15" i="78"/>
  <c r="C15" i="78"/>
  <c r="B15" i="78"/>
  <c r="H13" i="78"/>
  <c r="G13" i="78"/>
  <c r="F13" i="78"/>
  <c r="E13" i="78"/>
  <c r="D13" i="78"/>
  <c r="C13" i="78"/>
  <c r="B13" i="78"/>
  <c r="H12" i="78"/>
  <c r="G12" i="78"/>
  <c r="F12" i="78"/>
  <c r="E12" i="78"/>
  <c r="D12" i="78"/>
  <c r="C12" i="78"/>
  <c r="B12" i="78"/>
  <c r="H10" i="78"/>
  <c r="G10" i="78"/>
  <c r="F10" i="78"/>
  <c r="E10" i="78"/>
  <c r="D10" i="78"/>
  <c r="C10" i="78"/>
  <c r="B10" i="78"/>
  <c r="H9" i="78"/>
  <c r="G9" i="78"/>
  <c r="F9" i="78"/>
  <c r="E9" i="78"/>
  <c r="D9" i="78"/>
  <c r="C9" i="78"/>
  <c r="B9" i="78"/>
  <c r="H7" i="78"/>
  <c r="G7" i="78"/>
  <c r="F7" i="78"/>
  <c r="E7" i="78"/>
  <c r="D7" i="78"/>
  <c r="C7" i="78"/>
  <c r="B7" i="78"/>
  <c r="H6" i="78"/>
  <c r="G6" i="78"/>
  <c r="F6" i="78"/>
  <c r="E6" i="78"/>
  <c r="D6" i="78"/>
  <c r="C6" i="78"/>
  <c r="B6" i="78"/>
  <c r="H4" i="78"/>
  <c r="G4" i="78"/>
  <c r="F4" i="78"/>
  <c r="E4" i="78"/>
  <c r="D4" i="78"/>
  <c r="C4" i="78"/>
  <c r="B4" i="78"/>
  <c r="H3" i="78"/>
  <c r="G3" i="78"/>
  <c r="F3" i="78"/>
  <c r="E3" i="78"/>
  <c r="D3" i="78"/>
  <c r="C3" i="78"/>
  <c r="B3" i="78"/>
  <c r="E34" i="75"/>
  <c r="D34" i="75"/>
  <c r="C34" i="75"/>
  <c r="B34" i="75"/>
  <c r="E32" i="75"/>
  <c r="D32" i="75"/>
  <c r="C32" i="75"/>
  <c r="B32" i="75"/>
  <c r="E31" i="75"/>
  <c r="D31" i="75"/>
  <c r="C31" i="75"/>
  <c r="B31" i="75"/>
  <c r="E29" i="75"/>
  <c r="D29" i="75"/>
  <c r="C29" i="75"/>
  <c r="B29" i="75"/>
  <c r="E28" i="75"/>
  <c r="D28" i="75"/>
  <c r="C28" i="75"/>
  <c r="B28" i="75"/>
  <c r="E26" i="75"/>
  <c r="D26" i="75"/>
  <c r="C26" i="75"/>
  <c r="B26" i="75"/>
  <c r="E25" i="75"/>
  <c r="D25" i="75"/>
  <c r="C25" i="75"/>
  <c r="B25" i="75"/>
  <c r="E23" i="75"/>
  <c r="D23" i="75"/>
  <c r="C23" i="75"/>
  <c r="B23" i="75"/>
  <c r="E22" i="75"/>
  <c r="D22" i="75"/>
  <c r="C22" i="75"/>
  <c r="B22" i="75"/>
  <c r="E19" i="75"/>
  <c r="D19" i="75"/>
  <c r="C19" i="75"/>
  <c r="B19" i="75"/>
  <c r="E16" i="75"/>
  <c r="D16" i="75"/>
  <c r="C16" i="75"/>
  <c r="B16" i="75"/>
  <c r="E14" i="75"/>
  <c r="D14" i="75"/>
  <c r="C14" i="75"/>
  <c r="B14" i="75"/>
  <c r="E13" i="75"/>
  <c r="D13" i="75"/>
  <c r="C13" i="75"/>
  <c r="B13" i="75"/>
  <c r="E11" i="75"/>
  <c r="D11" i="75"/>
  <c r="C11" i="75"/>
  <c r="B11" i="75"/>
  <c r="E10" i="75"/>
  <c r="D10" i="75"/>
  <c r="C10" i="75"/>
  <c r="B10" i="75"/>
  <c r="E8" i="75"/>
  <c r="D8" i="75"/>
  <c r="C8" i="75"/>
  <c r="B8" i="75"/>
  <c r="E7" i="75"/>
  <c r="D7" i="75"/>
  <c r="C7" i="75"/>
  <c r="B7" i="75"/>
  <c r="E5" i="75"/>
  <c r="D5" i="75"/>
  <c r="C5" i="75"/>
  <c r="B5" i="75"/>
  <c r="E4" i="75"/>
  <c r="D4" i="75"/>
  <c r="C4" i="75"/>
  <c r="B4" i="75"/>
  <c r="E19" i="47"/>
  <c r="D19" i="47"/>
  <c r="C19" i="47"/>
  <c r="B19" i="47"/>
  <c r="E16" i="47"/>
  <c r="D16" i="47"/>
  <c r="C16" i="47"/>
  <c r="B16" i="47"/>
  <c r="E14" i="47"/>
  <c r="D14" i="47"/>
  <c r="C14" i="47"/>
  <c r="B14" i="47"/>
  <c r="E13" i="47"/>
  <c r="D13" i="47"/>
  <c r="C13" i="47"/>
  <c r="B13" i="47"/>
  <c r="E11" i="47"/>
  <c r="D11" i="47"/>
  <c r="C11" i="47"/>
  <c r="B11" i="47"/>
  <c r="E10" i="47"/>
  <c r="D10" i="47"/>
  <c r="C10" i="47"/>
  <c r="B10" i="47"/>
  <c r="E8" i="47"/>
  <c r="D8" i="47"/>
  <c r="C8" i="47"/>
  <c r="B8" i="47"/>
  <c r="E7" i="47"/>
  <c r="D7" i="47"/>
  <c r="C7" i="47"/>
  <c r="B7" i="47"/>
  <c r="E5" i="47"/>
  <c r="D5" i="47"/>
  <c r="C5" i="47"/>
  <c r="B5" i="47"/>
  <c r="E4" i="47"/>
  <c r="D4" i="47"/>
  <c r="C4" i="47"/>
  <c r="B4" i="47"/>
  <c r="C16" i="77"/>
  <c r="B16" i="77"/>
  <c r="C14" i="77"/>
  <c r="B14" i="77"/>
  <c r="C13" i="77"/>
  <c r="B13" i="77"/>
  <c r="C11" i="77"/>
  <c r="B11" i="77"/>
  <c r="C10" i="77"/>
  <c r="B10" i="77"/>
  <c r="C8" i="77"/>
  <c r="B8" i="77"/>
  <c r="C7" i="77"/>
  <c r="B7" i="77"/>
  <c r="C5" i="77"/>
  <c r="B5" i="77"/>
  <c r="C4" i="77"/>
  <c r="B4" i="77"/>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E34" i="44"/>
  <c r="D34" i="44"/>
  <c r="C34" i="44"/>
  <c r="B34"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E31" i="44"/>
  <c r="D31" i="44"/>
  <c r="C31" i="44"/>
  <c r="B31" i="44"/>
  <c r="AF29" i="44"/>
  <c r="AE29" i="44"/>
  <c r="AD29" i="44"/>
  <c r="AC29" i="44"/>
  <c r="AB29" i="44"/>
  <c r="AA29" i="44"/>
  <c r="Z29" i="44"/>
  <c r="Y29" i="44"/>
  <c r="X29" i="44"/>
  <c r="W29" i="44"/>
  <c r="V29" i="44"/>
  <c r="U29" i="44"/>
  <c r="T29" i="44"/>
  <c r="S29" i="44"/>
  <c r="R29" i="44"/>
  <c r="Q29" i="44"/>
  <c r="P29" i="44"/>
  <c r="O29" i="44"/>
  <c r="N29" i="44"/>
  <c r="M29" i="44"/>
  <c r="L29" i="44"/>
  <c r="K29" i="44"/>
  <c r="J29" i="44"/>
  <c r="I29" i="44"/>
  <c r="H29" i="44"/>
  <c r="G29" i="44"/>
  <c r="F29" i="44"/>
  <c r="E29" i="44"/>
  <c r="D29" i="44"/>
  <c r="C29" i="44"/>
  <c r="B29" i="44"/>
  <c r="AF28" i="44"/>
  <c r="AE28" i="44"/>
  <c r="AD28" i="44"/>
  <c r="AC28" i="44"/>
  <c r="AB28" i="44"/>
  <c r="AA28" i="44"/>
  <c r="Z28" i="44"/>
  <c r="Y28" i="44"/>
  <c r="X28" i="44"/>
  <c r="W28" i="44"/>
  <c r="V28" i="44"/>
  <c r="U28" i="44"/>
  <c r="T28" i="44"/>
  <c r="S28" i="44"/>
  <c r="R28" i="44"/>
  <c r="Q28" i="44"/>
  <c r="P28" i="44"/>
  <c r="O28" i="44"/>
  <c r="N28" i="44"/>
  <c r="M28" i="44"/>
  <c r="L28" i="44"/>
  <c r="K28" i="44"/>
  <c r="J28" i="44"/>
  <c r="I28" i="44"/>
  <c r="H28" i="44"/>
  <c r="G28" i="44"/>
  <c r="F28" i="44"/>
  <c r="E28" i="44"/>
  <c r="D28" i="44"/>
  <c r="C28" i="44"/>
  <c r="B28" i="44"/>
  <c r="AF26" i="44"/>
  <c r="AE26" i="44"/>
  <c r="AD26" i="44"/>
  <c r="AC26" i="44"/>
  <c r="AB26" i="44"/>
  <c r="AA26" i="44"/>
  <c r="Z26" i="44"/>
  <c r="Y26" i="44"/>
  <c r="X26" i="44"/>
  <c r="W26" i="44"/>
  <c r="V26" i="44"/>
  <c r="U26" i="44"/>
  <c r="T26" i="44"/>
  <c r="S26" i="44"/>
  <c r="R26" i="44"/>
  <c r="Q26" i="44"/>
  <c r="P26" i="44"/>
  <c r="O26" i="44"/>
  <c r="N26" i="44"/>
  <c r="M26" i="44"/>
  <c r="L26" i="44"/>
  <c r="K26" i="44"/>
  <c r="J26" i="44"/>
  <c r="I26" i="44"/>
  <c r="H26" i="44"/>
  <c r="G26" i="44"/>
  <c r="F26" i="44"/>
  <c r="E26" i="44"/>
  <c r="D26" i="44"/>
  <c r="C26" i="44"/>
  <c r="B26"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C25" i="44"/>
  <c r="B25" i="44"/>
  <c r="AF23" i="44"/>
  <c r="AE23" i="44"/>
  <c r="AD23" i="44"/>
  <c r="AC23" i="44"/>
  <c r="AB23" i="44"/>
  <c r="AA23" i="44"/>
  <c r="Z23" i="44"/>
  <c r="Y23" i="44"/>
  <c r="X23" i="44"/>
  <c r="W23" i="44"/>
  <c r="V23" i="44"/>
  <c r="U23" i="44"/>
  <c r="T23" i="44"/>
  <c r="S23" i="44"/>
  <c r="R23" i="44"/>
  <c r="Q23" i="44"/>
  <c r="P23" i="44"/>
  <c r="O23" i="44"/>
  <c r="N23" i="44"/>
  <c r="M23" i="44"/>
  <c r="L23" i="44"/>
  <c r="K23" i="44"/>
  <c r="J23" i="44"/>
  <c r="I23" i="44"/>
  <c r="H23" i="44"/>
  <c r="G23" i="44"/>
  <c r="F23" i="44"/>
  <c r="E23" i="44"/>
  <c r="D23" i="44"/>
  <c r="C23" i="44"/>
  <c r="B23"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C22" i="44"/>
  <c r="B22" i="44"/>
  <c r="AF20" i="44"/>
  <c r="AE20" i="44"/>
  <c r="AD20" i="44"/>
  <c r="AC20" i="44"/>
  <c r="AB20" i="44"/>
  <c r="AA20" i="44"/>
  <c r="Z20" i="44"/>
  <c r="Y20" i="44"/>
  <c r="X20" i="44"/>
  <c r="W20" i="44"/>
  <c r="V20" i="44"/>
  <c r="U20" i="44"/>
  <c r="T20" i="44"/>
  <c r="S20" i="44"/>
  <c r="R20" i="44"/>
  <c r="Q20" i="44"/>
  <c r="P20" i="44"/>
  <c r="O20" i="44"/>
  <c r="N20" i="44"/>
  <c r="M20" i="44"/>
  <c r="L20" i="44"/>
  <c r="K20" i="44"/>
  <c r="J20" i="44"/>
  <c r="I20" i="44"/>
  <c r="H20" i="44"/>
  <c r="G20" i="44"/>
  <c r="F20" i="44"/>
  <c r="E20" i="44"/>
  <c r="D20" i="44"/>
  <c r="C20" i="44"/>
  <c r="B20" i="44"/>
  <c r="AF19" i="44"/>
  <c r="AE19" i="44"/>
  <c r="AD19" i="44"/>
  <c r="AC19" i="44"/>
  <c r="AB19" i="44"/>
  <c r="AA19" i="44"/>
  <c r="Z19" i="44"/>
  <c r="Y19" i="44"/>
  <c r="X19" i="44"/>
  <c r="W19" i="44"/>
  <c r="V19" i="44"/>
  <c r="U19" i="44"/>
  <c r="T19" i="44"/>
  <c r="S19" i="44"/>
  <c r="R19" i="44"/>
  <c r="Q19" i="44"/>
  <c r="P19" i="44"/>
  <c r="O19" i="44"/>
  <c r="N19" i="44"/>
  <c r="M19" i="44"/>
  <c r="L19" i="44"/>
  <c r="K19" i="44"/>
  <c r="J19" i="44"/>
  <c r="I19" i="44"/>
  <c r="H19" i="44"/>
  <c r="G19" i="44"/>
  <c r="F19" i="44"/>
  <c r="E19" i="44"/>
  <c r="D19" i="44"/>
  <c r="C19" i="44"/>
  <c r="B19" i="44"/>
  <c r="AF16" i="44"/>
  <c r="AE16" i="44"/>
  <c r="AD16" i="44"/>
  <c r="AC16" i="44"/>
  <c r="AB16" i="44"/>
  <c r="AA16" i="44"/>
  <c r="Z16" i="44"/>
  <c r="Y16" i="44"/>
  <c r="X16" i="44"/>
  <c r="W16" i="44"/>
  <c r="V16" i="44"/>
  <c r="U16" i="44"/>
  <c r="T16" i="44"/>
  <c r="S16" i="44"/>
  <c r="R16" i="44"/>
  <c r="Q16" i="44"/>
  <c r="P16" i="44"/>
  <c r="O16" i="44"/>
  <c r="N16" i="44"/>
  <c r="M16" i="44"/>
  <c r="L16" i="44"/>
  <c r="K16" i="44"/>
  <c r="J16" i="44"/>
  <c r="I16" i="44"/>
  <c r="H16" i="44"/>
  <c r="G16" i="44"/>
  <c r="F16" i="44"/>
  <c r="E16" i="44"/>
  <c r="D16" i="44"/>
  <c r="C16" i="44"/>
  <c r="B16" i="44"/>
  <c r="AF14" i="44"/>
  <c r="AE14" i="44"/>
  <c r="AD14" i="44"/>
  <c r="AC14" i="44"/>
  <c r="AB14" i="44"/>
  <c r="AA14" i="44"/>
  <c r="Z14" i="44"/>
  <c r="Y14" i="44"/>
  <c r="X14" i="44"/>
  <c r="W14" i="44"/>
  <c r="V14" i="44"/>
  <c r="U14" i="44"/>
  <c r="T14" i="44"/>
  <c r="S14" i="44"/>
  <c r="R14" i="44"/>
  <c r="Q14" i="44"/>
  <c r="P14" i="44"/>
  <c r="O14" i="44"/>
  <c r="N14" i="44"/>
  <c r="M14" i="44"/>
  <c r="L14" i="44"/>
  <c r="K14" i="44"/>
  <c r="J14" i="44"/>
  <c r="I14" i="44"/>
  <c r="H14" i="44"/>
  <c r="G14" i="44"/>
  <c r="F14" i="44"/>
  <c r="E14" i="44"/>
  <c r="D14" i="44"/>
  <c r="C14" i="44"/>
  <c r="B14" i="44"/>
  <c r="AF13" i="44"/>
  <c r="AE13" i="44"/>
  <c r="AD13" i="44"/>
  <c r="AC13" i="44"/>
  <c r="AB13" i="44"/>
  <c r="AA13" i="44"/>
  <c r="Z13" i="44"/>
  <c r="Y13" i="44"/>
  <c r="X13" i="44"/>
  <c r="W13" i="44"/>
  <c r="V13" i="44"/>
  <c r="U13" i="44"/>
  <c r="T13" i="44"/>
  <c r="S13" i="44"/>
  <c r="R13" i="44"/>
  <c r="Q13" i="44"/>
  <c r="P13" i="44"/>
  <c r="O13" i="44"/>
  <c r="N13" i="44"/>
  <c r="M13" i="44"/>
  <c r="L13" i="44"/>
  <c r="K13" i="44"/>
  <c r="J13" i="44"/>
  <c r="I13" i="44"/>
  <c r="H13" i="44"/>
  <c r="G13" i="44"/>
  <c r="F13" i="44"/>
  <c r="E13" i="44"/>
  <c r="D13" i="44"/>
  <c r="C13" i="44"/>
  <c r="B13" i="44"/>
  <c r="AF11" i="44"/>
  <c r="AE11" i="44"/>
  <c r="AD11" i="44"/>
  <c r="AC11" i="44"/>
  <c r="AB11" i="44"/>
  <c r="AA11" i="44"/>
  <c r="Z11" i="44"/>
  <c r="Y11" i="44"/>
  <c r="X11" i="44"/>
  <c r="W11" i="44"/>
  <c r="V11" i="44"/>
  <c r="U11" i="44"/>
  <c r="T11" i="44"/>
  <c r="S11" i="44"/>
  <c r="R11" i="44"/>
  <c r="Q11" i="44"/>
  <c r="P11" i="44"/>
  <c r="O11" i="44"/>
  <c r="N11" i="44"/>
  <c r="M11" i="44"/>
  <c r="L11" i="44"/>
  <c r="K11" i="44"/>
  <c r="J11" i="44"/>
  <c r="I11" i="44"/>
  <c r="H11" i="44"/>
  <c r="G11" i="44"/>
  <c r="F11" i="44"/>
  <c r="E11" i="44"/>
  <c r="D11" i="44"/>
  <c r="C11" i="44"/>
  <c r="B11" i="44"/>
  <c r="AF10" i="44"/>
  <c r="AE10" i="44"/>
  <c r="AD10" i="44"/>
  <c r="AC10" i="44"/>
  <c r="AB10" i="44"/>
  <c r="AA10" i="44"/>
  <c r="Z10" i="44"/>
  <c r="Y10" i="44"/>
  <c r="X10" i="44"/>
  <c r="W10" i="44"/>
  <c r="V10" i="44"/>
  <c r="U10" i="44"/>
  <c r="T10" i="44"/>
  <c r="S10" i="44"/>
  <c r="R10" i="44"/>
  <c r="Q10" i="44"/>
  <c r="P10" i="44"/>
  <c r="O10" i="44"/>
  <c r="N10" i="44"/>
  <c r="M10" i="44"/>
  <c r="L10" i="44"/>
  <c r="K10" i="44"/>
  <c r="J10" i="44"/>
  <c r="I10" i="44"/>
  <c r="H10" i="44"/>
  <c r="G10" i="44"/>
  <c r="F10" i="44"/>
  <c r="E10" i="44"/>
  <c r="D10" i="44"/>
  <c r="C10" i="44"/>
  <c r="B10" i="44"/>
  <c r="AF8" i="44"/>
  <c r="AE8" i="44"/>
  <c r="AD8" i="44"/>
  <c r="AC8" i="44"/>
  <c r="AB8" i="44"/>
  <c r="AA8" i="44"/>
  <c r="Z8" i="44"/>
  <c r="Y8" i="44"/>
  <c r="X8" i="44"/>
  <c r="W8" i="44"/>
  <c r="V8" i="44"/>
  <c r="U8" i="44"/>
  <c r="T8" i="44"/>
  <c r="S8" i="44"/>
  <c r="R8" i="44"/>
  <c r="Q8" i="44"/>
  <c r="P8" i="44"/>
  <c r="O8" i="44"/>
  <c r="N8" i="44"/>
  <c r="M8" i="44"/>
  <c r="L8" i="44"/>
  <c r="K8" i="44"/>
  <c r="J8" i="44"/>
  <c r="I8" i="44"/>
  <c r="H8" i="44"/>
  <c r="G8" i="44"/>
  <c r="F8" i="44"/>
  <c r="E8" i="44"/>
  <c r="D8" i="44"/>
  <c r="C8" i="44"/>
  <c r="B8"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E7" i="44"/>
  <c r="D7" i="44"/>
  <c r="C7" i="44"/>
  <c r="B7" i="44"/>
  <c r="AF5" i="44"/>
  <c r="AE5" i="44"/>
  <c r="AD5" i="44"/>
  <c r="AC5" i="44"/>
  <c r="AB5" i="44"/>
  <c r="AA5" i="44"/>
  <c r="Z5" i="44"/>
  <c r="Y5" i="44"/>
  <c r="X5" i="44"/>
  <c r="W5" i="44"/>
  <c r="V5" i="44"/>
  <c r="U5" i="44"/>
  <c r="T5" i="44"/>
  <c r="S5" i="44"/>
  <c r="R5" i="44"/>
  <c r="Q5" i="44"/>
  <c r="P5" i="44"/>
  <c r="O5" i="44"/>
  <c r="N5" i="44"/>
  <c r="M5" i="44"/>
  <c r="L5" i="44"/>
  <c r="K5" i="44"/>
  <c r="J5" i="44"/>
  <c r="I5" i="44"/>
  <c r="H5" i="44"/>
  <c r="G5" i="44"/>
  <c r="F5" i="44"/>
  <c r="E5" i="44"/>
  <c r="D5" i="44"/>
  <c r="C5" i="44"/>
  <c r="B5" i="44"/>
  <c r="AF4" i="44"/>
  <c r="AE4" i="44"/>
  <c r="AD4" i="44"/>
  <c r="AC4" i="44"/>
  <c r="AB4" i="44"/>
  <c r="AA4" i="44"/>
  <c r="Z4" i="44"/>
  <c r="Y4" i="44"/>
  <c r="X4" i="44"/>
  <c r="W4" i="44"/>
  <c r="V4" i="44"/>
  <c r="U4" i="44"/>
  <c r="T4" i="44"/>
  <c r="S4" i="44"/>
  <c r="R4" i="44"/>
  <c r="Q4" i="44"/>
  <c r="P4" i="44"/>
  <c r="O4" i="44"/>
  <c r="N4" i="44"/>
  <c r="M4" i="44"/>
  <c r="L4" i="44"/>
  <c r="K4" i="44"/>
  <c r="J4" i="44"/>
  <c r="I4" i="44"/>
  <c r="H4" i="44"/>
  <c r="G4" i="44"/>
  <c r="F4" i="44"/>
  <c r="E4" i="44"/>
  <c r="D4" i="44"/>
  <c r="C4" i="44"/>
  <c r="B4" i="44"/>
  <c r="D16" i="63"/>
  <c r="C16" i="63"/>
  <c r="B16" i="63"/>
  <c r="D14" i="63"/>
  <c r="C14" i="63"/>
  <c r="B14" i="63"/>
  <c r="D13" i="63"/>
  <c r="C13" i="63"/>
  <c r="B13" i="63"/>
  <c r="D11" i="63"/>
  <c r="C11" i="63"/>
  <c r="B11" i="63"/>
  <c r="D10" i="63"/>
  <c r="C10" i="63"/>
  <c r="B10" i="63"/>
  <c r="D8" i="63"/>
  <c r="C8" i="63"/>
  <c r="B8" i="63"/>
  <c r="D7" i="63"/>
  <c r="C7" i="63"/>
  <c r="B7" i="63"/>
  <c r="D5" i="63"/>
  <c r="C5" i="63"/>
  <c r="B5" i="63"/>
  <c r="D4" i="63"/>
  <c r="C4" i="63"/>
  <c r="B4" i="63"/>
  <c r="F31" i="57"/>
  <c r="E31" i="57"/>
  <c r="D31" i="57"/>
  <c r="C31" i="57"/>
  <c r="B31" i="57"/>
  <c r="F29" i="57"/>
  <c r="E29" i="57"/>
  <c r="D29" i="57"/>
  <c r="C29" i="57"/>
  <c r="B29" i="57"/>
  <c r="F28" i="57"/>
  <c r="E28" i="57"/>
  <c r="D28" i="57"/>
  <c r="C28" i="57"/>
  <c r="B28" i="57"/>
  <c r="F26" i="57"/>
  <c r="E26" i="57"/>
  <c r="D26" i="57"/>
  <c r="C26" i="57"/>
  <c r="B26" i="57"/>
  <c r="F25" i="57"/>
  <c r="E25" i="57"/>
  <c r="D25" i="57"/>
  <c r="C25" i="57"/>
  <c r="B25" i="57"/>
  <c r="F23" i="57"/>
  <c r="E23" i="57"/>
  <c r="D23" i="57"/>
  <c r="C23" i="57"/>
  <c r="B23" i="57"/>
  <c r="F22" i="57"/>
  <c r="E22" i="57"/>
  <c r="D22" i="57"/>
  <c r="C22" i="57"/>
  <c r="B22" i="57"/>
  <c r="F20" i="57"/>
  <c r="E20" i="57"/>
  <c r="D20" i="57"/>
  <c r="C20" i="57"/>
  <c r="B20" i="57"/>
  <c r="F19" i="57"/>
  <c r="E19" i="57"/>
  <c r="D19" i="57"/>
  <c r="C19" i="57"/>
  <c r="B19" i="57"/>
  <c r="F16" i="57"/>
  <c r="E16" i="57"/>
  <c r="D16" i="57"/>
  <c r="C16" i="57"/>
  <c r="B16" i="57"/>
  <c r="F14" i="57"/>
  <c r="E14" i="57"/>
  <c r="D14" i="57"/>
  <c r="C14" i="57"/>
  <c r="B14" i="57"/>
  <c r="F13" i="57"/>
  <c r="E13" i="57"/>
  <c r="D13" i="57"/>
  <c r="C13" i="57"/>
  <c r="B13" i="57"/>
  <c r="F11" i="57"/>
  <c r="E11" i="57"/>
  <c r="D11" i="57"/>
  <c r="C11" i="57"/>
  <c r="B11" i="57"/>
  <c r="F10" i="57"/>
  <c r="E10" i="57"/>
  <c r="D10" i="57"/>
  <c r="C10" i="57"/>
  <c r="B10" i="57"/>
  <c r="F8" i="57"/>
  <c r="E8" i="57"/>
  <c r="D8" i="57"/>
  <c r="C8" i="57"/>
  <c r="B8" i="57"/>
  <c r="F7" i="57"/>
  <c r="E7" i="57"/>
  <c r="D7" i="57"/>
  <c r="C7" i="57"/>
  <c r="B7" i="57"/>
  <c r="F5" i="57"/>
  <c r="E5" i="57"/>
  <c r="D5" i="57"/>
  <c r="C5" i="57"/>
  <c r="B5" i="57"/>
  <c r="F4" i="57"/>
  <c r="E4" i="57"/>
  <c r="D4" i="57"/>
  <c r="C4" i="57"/>
  <c r="B4" i="57"/>
  <c r="C16" i="56"/>
  <c r="B16" i="56"/>
  <c r="C14" i="56"/>
  <c r="B14" i="56"/>
  <c r="C13" i="56"/>
  <c r="B13" i="56"/>
  <c r="C11" i="56"/>
  <c r="B11" i="56"/>
  <c r="C10" i="56"/>
  <c r="B10" i="56"/>
  <c r="C8" i="56"/>
  <c r="B8" i="56"/>
  <c r="C7" i="56"/>
  <c r="B7" i="56"/>
  <c r="C5" i="56"/>
  <c r="B5" i="56"/>
  <c r="C4" i="56"/>
  <c r="B4" i="56"/>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B32" i="29"/>
  <c r="BB30" i="29"/>
  <c r="BA30"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J30" i="29"/>
  <c r="I30" i="29"/>
  <c r="H30" i="29"/>
  <c r="G30" i="29"/>
  <c r="F30" i="29"/>
  <c r="E30" i="29"/>
  <c r="D30" i="29"/>
  <c r="C30" i="29"/>
  <c r="B30" i="29"/>
  <c r="BB29" i="29"/>
  <c r="BA29" i="29"/>
  <c r="AZ29" i="29"/>
  <c r="AY29" i="29"/>
  <c r="AX29" i="29"/>
  <c r="AW29" i="29"/>
  <c r="AV29" i="29"/>
  <c r="AU29" i="29"/>
  <c r="AT29" i="29"/>
  <c r="AS29" i="29"/>
  <c r="AR29" i="29"/>
  <c r="AQ29" i="29"/>
  <c r="AP29" i="29"/>
  <c r="AO29" i="29"/>
  <c r="AN29" i="29"/>
  <c r="AM29" i="29"/>
  <c r="AL29" i="29"/>
  <c r="AK29" i="29"/>
  <c r="AJ29" i="29"/>
  <c r="AI29" i="29"/>
  <c r="AH29" i="29"/>
  <c r="AG29" i="29"/>
  <c r="AF29" i="29"/>
  <c r="AE29" i="29"/>
  <c r="AD29" i="29"/>
  <c r="AC29" i="29"/>
  <c r="AB29" i="29"/>
  <c r="AA29" i="29"/>
  <c r="Z29" i="29"/>
  <c r="Y29" i="29"/>
  <c r="X29" i="29"/>
  <c r="W29" i="29"/>
  <c r="V29" i="29"/>
  <c r="U29" i="29"/>
  <c r="T29" i="29"/>
  <c r="S29" i="29"/>
  <c r="R29" i="29"/>
  <c r="Q29" i="29"/>
  <c r="P29" i="29"/>
  <c r="O29" i="29"/>
  <c r="N29" i="29"/>
  <c r="M29" i="29"/>
  <c r="L29" i="29"/>
  <c r="K29" i="29"/>
  <c r="J29" i="29"/>
  <c r="I29" i="29"/>
  <c r="H29" i="29"/>
  <c r="G29" i="29"/>
  <c r="F29" i="29"/>
  <c r="E29" i="29"/>
  <c r="D29" i="29"/>
  <c r="C29" i="29"/>
  <c r="B29" i="29"/>
  <c r="BB27" i="29"/>
  <c r="BA27" i="29"/>
  <c r="AZ27" i="29"/>
  <c r="AY27" i="29"/>
  <c r="AX27" i="29"/>
  <c r="AW27" i="29"/>
  <c r="AV27" i="29"/>
  <c r="AU27" i="29"/>
  <c r="AT27" i="29"/>
  <c r="AS27" i="29"/>
  <c r="AR27" i="29"/>
  <c r="AQ27" i="29"/>
  <c r="AP27" i="29"/>
  <c r="AO27" i="29"/>
  <c r="AN27" i="29"/>
  <c r="AM27" i="29"/>
  <c r="AL27" i="29"/>
  <c r="AK27" i="29"/>
  <c r="AJ27" i="29"/>
  <c r="AI27" i="29"/>
  <c r="AH27" i="29"/>
  <c r="AG27" i="29"/>
  <c r="AF27" i="29"/>
  <c r="AE27" i="29"/>
  <c r="AD27" i="29"/>
  <c r="AC27" i="29"/>
  <c r="AB27" i="29"/>
  <c r="AA27" i="29"/>
  <c r="Z27" i="29"/>
  <c r="Y27" i="29"/>
  <c r="X27" i="29"/>
  <c r="W27" i="29"/>
  <c r="V27" i="29"/>
  <c r="U27" i="29"/>
  <c r="T27" i="29"/>
  <c r="S27" i="29"/>
  <c r="R27" i="29"/>
  <c r="Q27" i="29"/>
  <c r="P27" i="29"/>
  <c r="O27" i="29"/>
  <c r="N27" i="29"/>
  <c r="M27" i="29"/>
  <c r="L27" i="29"/>
  <c r="K27" i="29"/>
  <c r="J27" i="29"/>
  <c r="I27" i="29"/>
  <c r="H27" i="29"/>
  <c r="G27" i="29"/>
  <c r="F27" i="29"/>
  <c r="E27" i="29"/>
  <c r="D27" i="29"/>
  <c r="C27" i="29"/>
  <c r="B27" i="29"/>
  <c r="BB26" i="29"/>
  <c r="BA26" i="29"/>
  <c r="AZ26" i="29"/>
  <c r="AY26" i="29"/>
  <c r="AX26" i="29"/>
  <c r="AW26" i="29"/>
  <c r="AV26" i="29"/>
  <c r="AU26" i="29"/>
  <c r="AT26" i="29"/>
  <c r="AS26" i="29"/>
  <c r="AR26" i="29"/>
  <c r="AQ26" i="29"/>
  <c r="AP26" i="29"/>
  <c r="AO26" i="29"/>
  <c r="AN26" i="29"/>
  <c r="AM26" i="29"/>
  <c r="AL26" i="29"/>
  <c r="AK26" i="29"/>
  <c r="AJ26" i="29"/>
  <c r="AI26" i="29"/>
  <c r="AH26" i="29"/>
  <c r="AG26" i="29"/>
  <c r="AF26" i="29"/>
  <c r="AE26" i="29"/>
  <c r="AD26" i="29"/>
  <c r="AC26" i="29"/>
  <c r="AB26" i="29"/>
  <c r="AA26" i="29"/>
  <c r="Z26" i="29"/>
  <c r="Y26" i="29"/>
  <c r="X26" i="29"/>
  <c r="W26" i="29"/>
  <c r="V26" i="29"/>
  <c r="U26" i="29"/>
  <c r="T26" i="29"/>
  <c r="S26" i="29"/>
  <c r="R26" i="29"/>
  <c r="Q26" i="29"/>
  <c r="P26" i="29"/>
  <c r="O26" i="29"/>
  <c r="N26" i="29"/>
  <c r="M26" i="29"/>
  <c r="L26" i="29"/>
  <c r="K26" i="29"/>
  <c r="J26" i="29"/>
  <c r="I26" i="29"/>
  <c r="H26" i="29"/>
  <c r="G26" i="29"/>
  <c r="F26" i="29"/>
  <c r="E26" i="29"/>
  <c r="D26" i="29"/>
  <c r="C26" i="29"/>
  <c r="B26"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AD24" i="29"/>
  <c r="AC24" i="29"/>
  <c r="AB24" i="29"/>
  <c r="AA24" i="29"/>
  <c r="Z24" i="29"/>
  <c r="Y24" i="29"/>
  <c r="X24" i="29"/>
  <c r="W24" i="29"/>
  <c r="V24" i="29"/>
  <c r="U24" i="29"/>
  <c r="T24" i="29"/>
  <c r="S24" i="29"/>
  <c r="R24" i="29"/>
  <c r="Q24" i="29"/>
  <c r="P24" i="29"/>
  <c r="O24" i="29"/>
  <c r="N24" i="29"/>
  <c r="M24" i="29"/>
  <c r="L24" i="29"/>
  <c r="K24" i="29"/>
  <c r="J24" i="29"/>
  <c r="I24" i="29"/>
  <c r="H24" i="29"/>
  <c r="G24" i="29"/>
  <c r="F24" i="29"/>
  <c r="E24" i="29"/>
  <c r="D24" i="29"/>
  <c r="C24" i="29"/>
  <c r="B24" i="29"/>
  <c r="BB23" i="29"/>
  <c r="BA23" i="29"/>
  <c r="AZ23" i="29"/>
  <c r="AY23" i="29"/>
  <c r="AX23" i="29"/>
  <c r="AW23" i="29"/>
  <c r="AV23" i="29"/>
  <c r="AU23" i="29"/>
  <c r="AT23" i="29"/>
  <c r="AS23" i="29"/>
  <c r="AR23" i="29"/>
  <c r="AQ23" i="29"/>
  <c r="AP23" i="29"/>
  <c r="AO23" i="29"/>
  <c r="AN23" i="29"/>
  <c r="AM23" i="29"/>
  <c r="AL23" i="29"/>
  <c r="AK23" i="29"/>
  <c r="AJ23" i="29"/>
  <c r="AI23" i="29"/>
  <c r="AH23" i="29"/>
  <c r="AG23" i="29"/>
  <c r="AF23" i="29"/>
  <c r="AE23" i="29"/>
  <c r="AD23" i="29"/>
  <c r="AC23" i="29"/>
  <c r="AB23" i="29"/>
  <c r="AA23" i="29"/>
  <c r="Z23" i="29"/>
  <c r="Y23" i="29"/>
  <c r="X23" i="29"/>
  <c r="W23" i="29"/>
  <c r="V23" i="29"/>
  <c r="U23" i="29"/>
  <c r="T23" i="29"/>
  <c r="S23" i="29"/>
  <c r="R23" i="29"/>
  <c r="Q23" i="29"/>
  <c r="P23" i="29"/>
  <c r="O23" i="29"/>
  <c r="N23" i="29"/>
  <c r="M23" i="29"/>
  <c r="L23" i="29"/>
  <c r="K23" i="29"/>
  <c r="J23" i="29"/>
  <c r="I23" i="29"/>
  <c r="H23" i="29"/>
  <c r="G23" i="29"/>
  <c r="F23" i="29"/>
  <c r="E23" i="29"/>
  <c r="D23" i="29"/>
  <c r="C23" i="29"/>
  <c r="B23" i="29"/>
  <c r="BB21" i="29"/>
  <c r="BA21" i="29"/>
  <c r="AZ21" i="29"/>
  <c r="AY21" i="29"/>
  <c r="AX21" i="29"/>
  <c r="AW21" i="29"/>
  <c r="AV21" i="29"/>
  <c r="AU21" i="29"/>
  <c r="AT21" i="29"/>
  <c r="AS21" i="29"/>
  <c r="AR21" i="29"/>
  <c r="AQ21" i="29"/>
  <c r="AP21" i="29"/>
  <c r="AO21" i="29"/>
  <c r="AN21" i="29"/>
  <c r="AM21" i="29"/>
  <c r="AL21" i="29"/>
  <c r="AK21" i="29"/>
  <c r="AJ21" i="29"/>
  <c r="AI21" i="29"/>
  <c r="AH21" i="29"/>
  <c r="AG21" i="29"/>
  <c r="AF21" i="29"/>
  <c r="AE21" i="29"/>
  <c r="AD21" i="29"/>
  <c r="AC21" i="29"/>
  <c r="AB21" i="29"/>
  <c r="AA21" i="29"/>
  <c r="Z21" i="29"/>
  <c r="BB20" i="29"/>
  <c r="BA20" i="29"/>
  <c r="AZ20" i="29"/>
  <c r="AY20" i="29"/>
  <c r="AW20" i="29"/>
  <c r="AV20" i="29"/>
  <c r="AU20" i="29"/>
  <c r="AT20" i="29"/>
  <c r="AS20" i="29"/>
  <c r="AR20" i="29"/>
  <c r="AQ20" i="29"/>
  <c r="AP20" i="29"/>
  <c r="AO20" i="29"/>
  <c r="AN20" i="29"/>
  <c r="AM20" i="29"/>
  <c r="AL20"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M20" i="29"/>
  <c r="L20" i="29"/>
  <c r="K20" i="29"/>
  <c r="J20" i="29"/>
  <c r="I20" i="29"/>
  <c r="H20" i="29"/>
  <c r="G20" i="29"/>
  <c r="F20" i="29"/>
  <c r="E20" i="29"/>
  <c r="D20" i="29"/>
  <c r="C20" i="29"/>
  <c r="B20" i="29"/>
  <c r="BB16" i="29"/>
  <c r="BA16" i="29"/>
  <c r="AZ16" i="29"/>
  <c r="AY16" i="29"/>
  <c r="AX16" i="29"/>
  <c r="AW16" i="29"/>
  <c r="AV16" i="29"/>
  <c r="AU16" i="29"/>
  <c r="AT16" i="29"/>
  <c r="AS16" i="29"/>
  <c r="AR16" i="29"/>
  <c r="AQ16" i="29"/>
  <c r="AP16" i="29"/>
  <c r="AO16" i="29"/>
  <c r="AN16" i="29"/>
  <c r="AM16" i="29"/>
  <c r="AL16" i="29"/>
  <c r="AK16" i="29"/>
  <c r="AJ16" i="29"/>
  <c r="AI16" i="29"/>
  <c r="AH16" i="29"/>
  <c r="AG16" i="29"/>
  <c r="AF16" i="29"/>
  <c r="AE16" i="29"/>
  <c r="AD16" i="29"/>
  <c r="AC16" i="29"/>
  <c r="AB16" i="29"/>
  <c r="AA16" i="29"/>
  <c r="Z16" i="29"/>
  <c r="Y16" i="29"/>
  <c r="X16" i="29"/>
  <c r="W16" i="29"/>
  <c r="V16" i="29"/>
  <c r="U16" i="29"/>
  <c r="T16" i="29"/>
  <c r="S16" i="29"/>
  <c r="R16" i="29"/>
  <c r="Q16" i="29"/>
  <c r="P16" i="29"/>
  <c r="O16" i="29"/>
  <c r="N16" i="29"/>
  <c r="M16" i="29"/>
  <c r="L16" i="29"/>
  <c r="K16" i="29"/>
  <c r="J16" i="29"/>
  <c r="I16" i="29"/>
  <c r="H16" i="29"/>
  <c r="G16" i="29"/>
  <c r="F16" i="29"/>
  <c r="E16" i="29"/>
  <c r="D16" i="29"/>
  <c r="C16" i="29"/>
  <c r="B16" i="29"/>
  <c r="BB14" i="29"/>
  <c r="BA14" i="29"/>
  <c r="AZ14" i="29"/>
  <c r="AY14" i="29"/>
  <c r="AX14" i="29"/>
  <c r="AW14" i="29"/>
  <c r="AV14" i="29"/>
  <c r="AU14" i="29"/>
  <c r="AT14" i="29"/>
  <c r="AS14" i="29"/>
  <c r="AR14" i="29"/>
  <c r="AQ14" i="29"/>
  <c r="AP14" i="29"/>
  <c r="AO14" i="29"/>
  <c r="AN14" i="29"/>
  <c r="AM14" i="29"/>
  <c r="AL14" i="29"/>
  <c r="AK14" i="29"/>
  <c r="AJ14" i="29"/>
  <c r="AI14" i="29"/>
  <c r="AH14" i="29"/>
  <c r="AG14" i="29"/>
  <c r="AF14" i="29"/>
  <c r="AE14" i="29"/>
  <c r="AD14" i="29"/>
  <c r="AC14" i="29"/>
  <c r="AB14" i="29"/>
  <c r="AA14" i="29"/>
  <c r="Z14" i="29"/>
  <c r="Y14" i="29"/>
  <c r="X14" i="29"/>
  <c r="W14" i="29"/>
  <c r="V14" i="29"/>
  <c r="U14" i="29"/>
  <c r="T14" i="29"/>
  <c r="S14" i="29"/>
  <c r="R14" i="29"/>
  <c r="Q14" i="29"/>
  <c r="P14" i="29"/>
  <c r="O14" i="29"/>
  <c r="N14" i="29"/>
  <c r="M14" i="29"/>
  <c r="L14" i="29"/>
  <c r="K14" i="29"/>
  <c r="J14" i="29"/>
  <c r="I14" i="29"/>
  <c r="H14" i="29"/>
  <c r="G14" i="29"/>
  <c r="F14" i="29"/>
  <c r="E14" i="29"/>
  <c r="D14" i="29"/>
  <c r="C14" i="29"/>
  <c r="B14" i="29"/>
  <c r="BB13" i="29"/>
  <c r="BA13" i="29"/>
  <c r="AZ13" i="29"/>
  <c r="AY13" i="29"/>
  <c r="AX13" i="29"/>
  <c r="AW13" i="29"/>
  <c r="AV13" i="29"/>
  <c r="AU13" i="29"/>
  <c r="AT13" i="29"/>
  <c r="AS13" i="29"/>
  <c r="AR13" i="29"/>
  <c r="AQ13" i="29"/>
  <c r="AP13" i="29"/>
  <c r="AO13" i="29"/>
  <c r="AN13" i="29"/>
  <c r="AM13" i="29"/>
  <c r="AL13" i="29"/>
  <c r="AK13" i="29"/>
  <c r="AJ13" i="29"/>
  <c r="AI13" i="29"/>
  <c r="AH13" i="29"/>
  <c r="AG13" i="29"/>
  <c r="AF13" i="29"/>
  <c r="AE13" i="29"/>
  <c r="AD13" i="29"/>
  <c r="AC13" i="29"/>
  <c r="AB13" i="29"/>
  <c r="AA13" i="29"/>
  <c r="Z13" i="29"/>
  <c r="Y13" i="29"/>
  <c r="X13" i="29"/>
  <c r="W13" i="29"/>
  <c r="V13" i="29"/>
  <c r="U13" i="29"/>
  <c r="T13" i="29"/>
  <c r="S13" i="29"/>
  <c r="R13" i="29"/>
  <c r="Q13" i="29"/>
  <c r="P13" i="29"/>
  <c r="O13" i="29"/>
  <c r="N13" i="29"/>
  <c r="M13" i="29"/>
  <c r="L13" i="29"/>
  <c r="K13" i="29"/>
  <c r="J13" i="29"/>
  <c r="I13" i="29"/>
  <c r="H13" i="29"/>
  <c r="G13" i="29"/>
  <c r="F13" i="29"/>
  <c r="E13" i="29"/>
  <c r="D13" i="29"/>
  <c r="C13" i="29"/>
  <c r="B13" i="29"/>
  <c r="BB11" i="29"/>
  <c r="BA11" i="29"/>
  <c r="AZ11" i="29"/>
  <c r="AY11" i="29"/>
  <c r="AX11" i="29"/>
  <c r="AW11" i="29"/>
  <c r="AV11" i="29"/>
  <c r="AU11" i="29"/>
  <c r="AT11" i="29"/>
  <c r="AS11" i="29"/>
  <c r="AR11" i="29"/>
  <c r="AQ11" i="29"/>
  <c r="AP11" i="29"/>
  <c r="AO11" i="29"/>
  <c r="AN11" i="29"/>
  <c r="AM11" i="29"/>
  <c r="AL11"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M11" i="29"/>
  <c r="L11" i="29"/>
  <c r="K11" i="29"/>
  <c r="J11" i="29"/>
  <c r="I11" i="29"/>
  <c r="H11" i="29"/>
  <c r="G11" i="29"/>
  <c r="F11" i="29"/>
  <c r="E11" i="29"/>
  <c r="D11" i="29"/>
  <c r="C11" i="29"/>
  <c r="B11" i="29"/>
  <c r="BB10" i="29"/>
  <c r="BA10" i="29"/>
  <c r="AZ10" i="29"/>
  <c r="AY10" i="29"/>
  <c r="AX10" i="29"/>
  <c r="AW10" i="29"/>
  <c r="AV10" i="29"/>
  <c r="AU10" i="29"/>
  <c r="AT10" i="29"/>
  <c r="AS10" i="29"/>
  <c r="AR10" i="29"/>
  <c r="AQ10" i="29"/>
  <c r="AP10" i="29"/>
  <c r="AO10" i="29"/>
  <c r="AN10" i="29"/>
  <c r="AM10" i="29"/>
  <c r="AL10" i="29"/>
  <c r="AK10" i="29"/>
  <c r="AJ10" i="29"/>
  <c r="AI10" i="29"/>
  <c r="AH10" i="29"/>
  <c r="AG10" i="29"/>
  <c r="AF10" i="29"/>
  <c r="AE10" i="29"/>
  <c r="AD10" i="29"/>
  <c r="AC10" i="29"/>
  <c r="AB10" i="29"/>
  <c r="AA10" i="29"/>
  <c r="Z10" i="29"/>
  <c r="Y10" i="29"/>
  <c r="X10" i="29"/>
  <c r="W10" i="29"/>
  <c r="V10" i="29"/>
  <c r="U10" i="29"/>
  <c r="T10" i="29"/>
  <c r="S10" i="29"/>
  <c r="R10" i="29"/>
  <c r="Q10" i="29"/>
  <c r="P10" i="29"/>
  <c r="O10" i="29"/>
  <c r="N10" i="29"/>
  <c r="M10" i="29"/>
  <c r="L10" i="29"/>
  <c r="K10" i="29"/>
  <c r="J10" i="29"/>
  <c r="I10" i="29"/>
  <c r="H10" i="29"/>
  <c r="G10" i="29"/>
  <c r="F10" i="29"/>
  <c r="E10" i="29"/>
  <c r="D10" i="29"/>
  <c r="C10" i="29"/>
  <c r="B10" i="29"/>
  <c r="BB8" i="29"/>
  <c r="BA8" i="29"/>
  <c r="AZ8" i="29"/>
  <c r="AY8" i="29"/>
  <c r="AX8" i="29"/>
  <c r="AW8" i="29"/>
  <c r="AV8" i="29"/>
  <c r="AU8" i="29"/>
  <c r="AT8" i="29"/>
  <c r="AS8" i="29"/>
  <c r="AR8" i="29"/>
  <c r="AQ8" i="29"/>
  <c r="AP8" i="29"/>
  <c r="AO8" i="29"/>
  <c r="AN8" i="29"/>
  <c r="AM8" i="29"/>
  <c r="AL8" i="29"/>
  <c r="AK8" i="29"/>
  <c r="AJ8" i="29"/>
  <c r="AI8" i="29"/>
  <c r="AH8" i="29"/>
  <c r="AG8" i="29"/>
  <c r="AF8" i="29"/>
  <c r="AE8" i="29"/>
  <c r="AD8" i="29"/>
  <c r="AC8" i="29"/>
  <c r="AB8" i="29"/>
  <c r="AA8" i="29"/>
  <c r="Z8" i="29"/>
  <c r="Y8" i="29"/>
  <c r="X8" i="29"/>
  <c r="W8" i="29"/>
  <c r="V8" i="29"/>
  <c r="U8" i="29"/>
  <c r="T8" i="29"/>
  <c r="S8" i="29"/>
  <c r="R8" i="29"/>
  <c r="Q8" i="29"/>
  <c r="P8" i="29"/>
  <c r="O8" i="29"/>
  <c r="N8" i="29"/>
  <c r="M8" i="29"/>
  <c r="L8" i="29"/>
  <c r="K8" i="29"/>
  <c r="J8" i="29"/>
  <c r="I8" i="29"/>
  <c r="H8" i="29"/>
  <c r="G8" i="29"/>
  <c r="F8" i="29"/>
  <c r="E8" i="29"/>
  <c r="D8" i="29"/>
  <c r="C8" i="29"/>
  <c r="B8" i="29"/>
  <c r="BB7" i="29"/>
  <c r="BA7" i="29"/>
  <c r="AZ7" i="29"/>
  <c r="AY7" i="29"/>
  <c r="AX7" i="29"/>
  <c r="AW7" i="29"/>
  <c r="AV7" i="29"/>
  <c r="AU7" i="29"/>
  <c r="AT7" i="29"/>
  <c r="AS7" i="29"/>
  <c r="AR7" i="29"/>
  <c r="AQ7" i="29"/>
  <c r="AP7" i="29"/>
  <c r="AO7" i="29"/>
  <c r="AN7" i="29"/>
  <c r="AM7" i="29"/>
  <c r="AL7" i="29"/>
  <c r="AK7" i="29"/>
  <c r="AJ7" i="29"/>
  <c r="AI7" i="29"/>
  <c r="AH7" i="29"/>
  <c r="AG7" i="29"/>
  <c r="AF7" i="29"/>
  <c r="AE7" i="29"/>
  <c r="AD7" i="29"/>
  <c r="AC7" i="29"/>
  <c r="AB7" i="29"/>
  <c r="AA7" i="29"/>
  <c r="Z7" i="29"/>
  <c r="Y7" i="29"/>
  <c r="X7" i="29"/>
  <c r="W7" i="29"/>
  <c r="V7" i="29"/>
  <c r="U7" i="29"/>
  <c r="T7" i="29"/>
  <c r="S7" i="29"/>
  <c r="R7" i="29"/>
  <c r="Q7" i="29"/>
  <c r="P7" i="29"/>
  <c r="O7" i="29"/>
  <c r="N7" i="29"/>
  <c r="M7" i="29"/>
  <c r="L7" i="29"/>
  <c r="K7" i="29"/>
  <c r="J7" i="29"/>
  <c r="I7" i="29"/>
  <c r="H7" i="29"/>
  <c r="G7" i="29"/>
  <c r="F7" i="29"/>
  <c r="E7" i="29"/>
  <c r="D7" i="29"/>
  <c r="C7" i="29"/>
  <c r="B7"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C5" i="29"/>
  <c r="AB5" i="29"/>
  <c r="AA5" i="29"/>
  <c r="Z5" i="29"/>
  <c r="BB4" i="29"/>
  <c r="BA4" i="29"/>
  <c r="AZ4" i="29"/>
  <c r="AY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C4" i="29"/>
  <c r="B4" i="29"/>
  <c r="E31" i="46"/>
  <c r="D31" i="46"/>
  <c r="C31" i="46"/>
  <c r="B31" i="46"/>
  <c r="E29" i="46"/>
  <c r="D29" i="46"/>
  <c r="C29" i="46"/>
  <c r="B29" i="46"/>
  <c r="E28" i="46"/>
  <c r="D28" i="46"/>
  <c r="C28" i="46"/>
  <c r="B28" i="46"/>
  <c r="E26" i="46"/>
  <c r="D26" i="46"/>
  <c r="C26" i="46"/>
  <c r="B26" i="46"/>
  <c r="E25" i="46"/>
  <c r="D25" i="46"/>
  <c r="C25" i="46"/>
  <c r="B25" i="46"/>
  <c r="E23" i="46"/>
  <c r="D23" i="46"/>
  <c r="C23" i="46"/>
  <c r="B23" i="46"/>
  <c r="E22" i="46"/>
  <c r="D22" i="46"/>
  <c r="C22" i="46"/>
  <c r="B22" i="46"/>
  <c r="E20" i="46"/>
  <c r="D20" i="46"/>
  <c r="C20" i="46"/>
  <c r="B20" i="46"/>
  <c r="E19" i="46"/>
  <c r="D19" i="46"/>
  <c r="C19" i="46"/>
  <c r="B19" i="46"/>
  <c r="E16" i="46"/>
  <c r="D16" i="46"/>
  <c r="C16" i="46"/>
  <c r="B16" i="46"/>
  <c r="E14" i="46"/>
  <c r="D14" i="46"/>
  <c r="C14" i="46"/>
  <c r="B14" i="46"/>
  <c r="E13" i="46"/>
  <c r="D13" i="46"/>
  <c r="C13" i="46"/>
  <c r="B13" i="46"/>
  <c r="E11" i="46"/>
  <c r="D11" i="46"/>
  <c r="C11" i="46"/>
  <c r="B11" i="46"/>
  <c r="E10" i="46"/>
  <c r="D10" i="46"/>
  <c r="C10" i="46"/>
  <c r="B10" i="46"/>
  <c r="E8" i="46"/>
  <c r="D8" i="46"/>
  <c r="C8" i="46"/>
  <c r="B8" i="46"/>
  <c r="E7" i="46"/>
  <c r="D7" i="46"/>
  <c r="C7" i="46"/>
  <c r="B7" i="46"/>
  <c r="E5" i="46"/>
  <c r="D5" i="46"/>
  <c r="C5" i="46"/>
  <c r="B5" i="46"/>
  <c r="E4" i="46"/>
  <c r="D4" i="46"/>
  <c r="C4" i="46"/>
  <c r="B4" i="46"/>
  <c r="E31" i="53"/>
  <c r="D31" i="53"/>
  <c r="C31" i="53"/>
  <c r="B31" i="53"/>
  <c r="E29" i="53"/>
  <c r="D29" i="53"/>
  <c r="C29" i="53"/>
  <c r="B29" i="53"/>
  <c r="E28" i="53"/>
  <c r="D28" i="53"/>
  <c r="C28" i="53"/>
  <c r="B28" i="53"/>
  <c r="E26" i="53"/>
  <c r="D26" i="53"/>
  <c r="C26" i="53"/>
  <c r="B26" i="53"/>
  <c r="E25" i="53"/>
  <c r="D25" i="53"/>
  <c r="C25" i="53"/>
  <c r="B25" i="53"/>
  <c r="E23" i="53"/>
  <c r="D23" i="53"/>
  <c r="C23" i="53"/>
  <c r="B23" i="53"/>
  <c r="E22" i="53"/>
  <c r="D22" i="53"/>
  <c r="C22" i="53"/>
  <c r="B22" i="53"/>
  <c r="E20" i="53"/>
  <c r="D20" i="53"/>
  <c r="C20" i="53"/>
  <c r="B20" i="53"/>
  <c r="E19" i="53"/>
  <c r="D19" i="53"/>
  <c r="C19" i="53"/>
  <c r="B19" i="53"/>
  <c r="E16" i="53"/>
  <c r="D16" i="53"/>
  <c r="C16" i="53"/>
  <c r="B16" i="53"/>
  <c r="E14" i="53"/>
  <c r="D14" i="53"/>
  <c r="C14" i="53"/>
  <c r="B14" i="53"/>
  <c r="E13" i="53"/>
  <c r="D13" i="53"/>
  <c r="C13" i="53"/>
  <c r="B13" i="53"/>
  <c r="E11" i="53"/>
  <c r="D11" i="53"/>
  <c r="C11" i="53"/>
  <c r="B11" i="53"/>
  <c r="E10" i="53"/>
  <c r="D10" i="53"/>
  <c r="C10" i="53"/>
  <c r="B10" i="53"/>
  <c r="E8" i="53"/>
  <c r="D8" i="53"/>
  <c r="C8" i="53"/>
  <c r="B8" i="53"/>
  <c r="E7" i="53"/>
  <c r="D7" i="53"/>
  <c r="C7" i="53"/>
  <c r="B7" i="53"/>
  <c r="E5" i="53"/>
  <c r="D5" i="53"/>
  <c r="C5" i="53"/>
  <c r="B5" i="53"/>
  <c r="E4" i="53"/>
  <c r="D4" i="53"/>
  <c r="C4" i="53"/>
  <c r="B4" i="53"/>
  <c r="C15" i="61"/>
  <c r="B15" i="61"/>
  <c r="C13" i="61"/>
  <c r="B13" i="61"/>
  <c r="C12" i="61"/>
  <c r="B12" i="61"/>
  <c r="C10" i="61"/>
  <c r="B10" i="61"/>
  <c r="C9" i="61"/>
  <c r="B9" i="61"/>
  <c r="C7" i="61"/>
  <c r="B7" i="61"/>
  <c r="C6" i="61"/>
  <c r="B6" i="61"/>
  <c r="C4" i="61"/>
  <c r="B4" i="61"/>
  <c r="C3" i="61"/>
  <c r="B3" i="61"/>
  <c r="IF56" i="129"/>
  <c r="IE56" i="129"/>
  <c r="ID56" i="129"/>
  <c r="IC56" i="129"/>
  <c r="IB56" i="129"/>
  <c r="IA56" i="129"/>
  <c r="HZ56" i="129"/>
  <c r="HY56" i="129"/>
  <c r="HX56" i="129"/>
  <c r="HW56" i="129"/>
  <c r="HV56" i="129"/>
  <c r="HU56" i="129"/>
  <c r="HT56" i="129"/>
  <c r="HS56" i="129"/>
  <c r="HR56" i="129"/>
  <c r="HQ56" i="129"/>
  <c r="HP56" i="129"/>
  <c r="HO56" i="129"/>
  <c r="HN56" i="129"/>
  <c r="HM56" i="129"/>
  <c r="HL56" i="129"/>
  <c r="HK56" i="129"/>
  <c r="HJ56" i="129"/>
  <c r="HI56" i="129"/>
  <c r="HH56" i="129"/>
  <c r="HG56" i="129"/>
  <c r="HF56" i="129"/>
  <c r="HE56" i="129"/>
  <c r="HD56" i="129"/>
  <c r="HC56" i="129"/>
  <c r="HB56" i="129"/>
  <c r="HA56" i="129"/>
  <c r="GZ56" i="129"/>
  <c r="GY56" i="129"/>
  <c r="GX56" i="129"/>
  <c r="GW56" i="129"/>
  <c r="GV56" i="129"/>
  <c r="GU56" i="129"/>
  <c r="GT56" i="129"/>
  <c r="GS56" i="129"/>
  <c r="GR56" i="129"/>
  <c r="GQ56" i="129"/>
  <c r="GP56" i="129"/>
  <c r="GO56" i="129"/>
  <c r="GN56" i="129"/>
  <c r="GM56" i="129"/>
  <c r="GL56" i="129"/>
  <c r="GK56" i="129"/>
  <c r="GJ56" i="129"/>
  <c r="GI56" i="129"/>
  <c r="GH56" i="129"/>
  <c r="GG56" i="129"/>
  <c r="GF56" i="129"/>
  <c r="GE56" i="129"/>
  <c r="GD56" i="129"/>
  <c r="GC56" i="129"/>
  <c r="GB56" i="129"/>
  <c r="GA56" i="129"/>
  <c r="FZ56" i="129"/>
  <c r="FY56" i="129"/>
  <c r="FX56" i="129"/>
  <c r="FW56" i="129"/>
  <c r="FV56" i="129"/>
  <c r="FU56" i="129"/>
  <c r="FT56" i="129"/>
  <c r="FS56" i="129"/>
  <c r="FR56" i="129"/>
  <c r="FQ56" i="129"/>
  <c r="FP56" i="129"/>
  <c r="FO56" i="129"/>
  <c r="FN56" i="129"/>
  <c r="FM56" i="129"/>
  <c r="FL56" i="129"/>
  <c r="FK56" i="129"/>
  <c r="FJ56" i="129"/>
  <c r="FI56" i="129"/>
  <c r="FH56" i="129"/>
  <c r="FG56" i="129"/>
  <c r="FF56" i="129"/>
  <c r="FE56" i="129"/>
  <c r="FD56" i="129"/>
  <c r="FC56" i="129"/>
  <c r="FB56" i="129"/>
  <c r="FA56" i="129"/>
  <c r="EZ56" i="129"/>
  <c r="EY56" i="129"/>
  <c r="EX56" i="129"/>
  <c r="EW56" i="129"/>
  <c r="EV56" i="129"/>
  <c r="EU56" i="129"/>
  <c r="ET56" i="129"/>
  <c r="ES56" i="129"/>
  <c r="ER56" i="129"/>
  <c r="EQ56" i="129"/>
  <c r="EP56" i="129"/>
  <c r="EO56" i="129"/>
  <c r="EN56" i="129"/>
  <c r="EM56" i="129"/>
  <c r="EL56" i="129"/>
  <c r="EK56" i="129"/>
  <c r="EJ56" i="129"/>
  <c r="EI56" i="129"/>
  <c r="EH56" i="129"/>
  <c r="EG56" i="129"/>
  <c r="EF56" i="129"/>
  <c r="EE56" i="129"/>
  <c r="ED56" i="129"/>
  <c r="EC56" i="129"/>
  <c r="EB56" i="129"/>
  <c r="EA56" i="129"/>
  <c r="DZ56" i="129"/>
  <c r="DY56" i="129"/>
  <c r="DX56" i="129"/>
  <c r="DW56" i="129"/>
  <c r="DV56" i="129"/>
  <c r="DU56" i="129"/>
  <c r="DT56" i="129"/>
  <c r="DS56" i="129"/>
  <c r="DR56" i="129"/>
  <c r="DQ56" i="129"/>
  <c r="DP56" i="129"/>
  <c r="DO56" i="129"/>
  <c r="DN56" i="129"/>
  <c r="DM56" i="129"/>
  <c r="DL56" i="129"/>
  <c r="DK56" i="129"/>
  <c r="DJ56" i="129"/>
  <c r="DI56" i="129"/>
  <c r="DH56" i="129"/>
  <c r="DG56" i="129"/>
  <c r="DF56" i="129"/>
  <c r="DE56" i="129"/>
  <c r="DD56" i="129"/>
  <c r="DC56" i="129"/>
  <c r="DB56" i="129"/>
  <c r="DA56" i="129"/>
  <c r="CZ56" i="129"/>
  <c r="CY56" i="129"/>
  <c r="CX56" i="129"/>
  <c r="CW56" i="129"/>
  <c r="CV56" i="129"/>
  <c r="CU56" i="129"/>
  <c r="CT56" i="129"/>
  <c r="CS56" i="129"/>
  <c r="CR56" i="129"/>
  <c r="CQ56" i="129"/>
  <c r="CP56" i="129"/>
  <c r="CO56" i="129"/>
  <c r="CN56" i="129"/>
  <c r="CM56" i="129"/>
  <c r="CL56" i="129"/>
  <c r="CK56" i="129"/>
  <c r="CJ56" i="129"/>
  <c r="CI56" i="129"/>
  <c r="CH56" i="129"/>
  <c r="CG56" i="129"/>
  <c r="CF56" i="129"/>
  <c r="CE56" i="129"/>
  <c r="CD56" i="129"/>
  <c r="CC56" i="129"/>
  <c r="CB56" i="129"/>
  <c r="CA56" i="129"/>
  <c r="BZ56" i="129"/>
  <c r="BY56" i="129"/>
  <c r="BX56" i="129"/>
  <c r="BW56" i="129"/>
  <c r="BV56" i="129"/>
  <c r="BU56" i="129"/>
  <c r="BT56" i="129"/>
  <c r="BS56" i="129"/>
  <c r="BR56" i="129"/>
  <c r="BQ56" i="129"/>
  <c r="BP56" i="129"/>
  <c r="BO56" i="129"/>
  <c r="BN56" i="129"/>
  <c r="BM56" i="129"/>
  <c r="BL56" i="129"/>
  <c r="BK56" i="129"/>
  <c r="BJ56" i="129"/>
  <c r="BI56" i="129"/>
  <c r="BH56" i="129"/>
  <c r="BG56" i="129"/>
  <c r="BF56" i="129"/>
  <c r="BE56" i="129"/>
  <c r="BD56" i="129"/>
  <c r="BC56" i="129"/>
  <c r="BB56" i="129"/>
  <c r="BA56" i="129"/>
  <c r="AZ56" i="129"/>
  <c r="AY56" i="129"/>
  <c r="AX56" i="129"/>
  <c r="AW56" i="129"/>
  <c r="AV56" i="129"/>
  <c r="AU56" i="129"/>
  <c r="AT56" i="129"/>
  <c r="AS56" i="129"/>
  <c r="AR56" i="129"/>
  <c r="AQ56" i="129"/>
  <c r="AP56" i="129"/>
  <c r="AO56" i="129"/>
  <c r="AN56" i="129"/>
  <c r="AM56" i="129"/>
  <c r="AL56" i="129"/>
  <c r="AK56" i="129"/>
  <c r="AJ56" i="129"/>
  <c r="AI56" i="129"/>
  <c r="AH56" i="129"/>
  <c r="AG56" i="129"/>
  <c r="AF56" i="129"/>
  <c r="AE56" i="129"/>
  <c r="AD56" i="129"/>
  <c r="AC56" i="129"/>
  <c r="AB56" i="129"/>
  <c r="AA56" i="129"/>
  <c r="Z56" i="129"/>
  <c r="Y56" i="129"/>
  <c r="X56" i="129"/>
  <c r="W56" i="129"/>
  <c r="V56" i="129"/>
  <c r="U56" i="129"/>
  <c r="T56" i="129"/>
  <c r="S56" i="129"/>
  <c r="R56" i="129"/>
  <c r="Q56" i="129"/>
  <c r="P56" i="129"/>
  <c r="O56" i="129"/>
  <c r="N56" i="129"/>
  <c r="M56" i="129"/>
  <c r="L56" i="129"/>
  <c r="K56" i="129"/>
  <c r="J56" i="129"/>
  <c r="I56" i="129"/>
  <c r="H56" i="129"/>
  <c r="G56" i="129"/>
  <c r="F56" i="129"/>
  <c r="E56" i="129"/>
  <c r="D56" i="129"/>
  <c r="C56" i="129"/>
  <c r="B56" i="129"/>
  <c r="IF55" i="129"/>
  <c r="IE55" i="129"/>
  <c r="ID55" i="129"/>
  <c r="IC55" i="129"/>
  <c r="IB55" i="129"/>
  <c r="IA55" i="129"/>
  <c r="HZ55" i="129"/>
  <c r="HY55" i="129"/>
  <c r="HX55" i="129"/>
  <c r="HW55" i="129"/>
  <c r="HV55" i="129"/>
  <c r="HU55" i="129"/>
  <c r="HT55" i="129"/>
  <c r="HS55" i="129"/>
  <c r="HR55" i="129"/>
  <c r="HQ55" i="129"/>
  <c r="HP55" i="129"/>
  <c r="HO55" i="129"/>
  <c r="HN55" i="129"/>
  <c r="HM55" i="129"/>
  <c r="HL55" i="129"/>
  <c r="HK55" i="129"/>
  <c r="HJ55" i="129"/>
  <c r="HI55" i="129"/>
  <c r="HH55" i="129"/>
  <c r="HG55" i="129"/>
  <c r="HF55" i="129"/>
  <c r="HE55" i="129"/>
  <c r="HD55" i="129"/>
  <c r="HC55" i="129"/>
  <c r="HB55" i="129"/>
  <c r="HA55" i="129"/>
  <c r="GZ55" i="129"/>
  <c r="GY55" i="129"/>
  <c r="GX55" i="129"/>
  <c r="GW55" i="129"/>
  <c r="GV55" i="129"/>
  <c r="GU55" i="129"/>
  <c r="GT55" i="129"/>
  <c r="GS55" i="129"/>
  <c r="GR55" i="129"/>
  <c r="GQ55" i="129"/>
  <c r="GP55" i="129"/>
  <c r="GO55" i="129"/>
  <c r="GN55" i="129"/>
  <c r="GM55" i="129"/>
  <c r="GL55" i="129"/>
  <c r="GK55" i="129"/>
  <c r="GJ55" i="129"/>
  <c r="GI55" i="129"/>
  <c r="GH55" i="129"/>
  <c r="GG55" i="129"/>
  <c r="GF55" i="129"/>
  <c r="GE55" i="129"/>
  <c r="GD55" i="129"/>
  <c r="GC55" i="129"/>
  <c r="GB55" i="129"/>
  <c r="GA55" i="129"/>
  <c r="FZ55" i="129"/>
  <c r="FY55" i="129"/>
  <c r="FX55" i="129"/>
  <c r="FW55" i="129"/>
  <c r="FV55" i="129"/>
  <c r="FU55" i="129"/>
  <c r="FT55" i="129"/>
  <c r="FS55" i="129"/>
  <c r="FR55" i="129"/>
  <c r="FQ55" i="129"/>
  <c r="FP55" i="129"/>
  <c r="FO55" i="129"/>
  <c r="FN55" i="129"/>
  <c r="FM55" i="129"/>
  <c r="FL55" i="129"/>
  <c r="FK55" i="129"/>
  <c r="FJ55" i="129"/>
  <c r="FI55" i="129"/>
  <c r="FH55" i="129"/>
  <c r="FG55" i="129"/>
  <c r="FF55" i="129"/>
  <c r="FE55" i="129"/>
  <c r="FD55" i="129"/>
  <c r="FC55" i="129"/>
  <c r="FB55" i="129"/>
  <c r="FA55" i="129"/>
  <c r="EZ55" i="129"/>
  <c r="EY55" i="129"/>
  <c r="EX55" i="129"/>
  <c r="EW55" i="129"/>
  <c r="EV55" i="129"/>
  <c r="EU55" i="129"/>
  <c r="ET55" i="129"/>
  <c r="ES55" i="129"/>
  <c r="ER55" i="129"/>
  <c r="EQ55" i="129"/>
  <c r="EP55" i="129"/>
  <c r="EO55" i="129"/>
  <c r="EN55" i="129"/>
  <c r="EM55" i="129"/>
  <c r="EL55" i="129"/>
  <c r="EK55" i="129"/>
  <c r="EJ55" i="129"/>
  <c r="EI55" i="129"/>
  <c r="EH55" i="129"/>
  <c r="EG55" i="129"/>
  <c r="EF55" i="129"/>
  <c r="EE55" i="129"/>
  <c r="ED55" i="129"/>
  <c r="EC55" i="129"/>
  <c r="EB55" i="129"/>
  <c r="EA55" i="129"/>
  <c r="DZ55" i="129"/>
  <c r="DY55" i="129"/>
  <c r="DX55" i="129"/>
  <c r="DW55" i="129"/>
  <c r="DV55" i="129"/>
  <c r="DU55" i="129"/>
  <c r="DT55" i="129"/>
  <c r="DS55" i="129"/>
  <c r="DR55" i="129"/>
  <c r="DQ55" i="129"/>
  <c r="DP55" i="129"/>
  <c r="DO55" i="129"/>
  <c r="DN55" i="129"/>
  <c r="DM55" i="129"/>
  <c r="DL55" i="129"/>
  <c r="DK55" i="129"/>
  <c r="DJ55" i="129"/>
  <c r="DI55" i="129"/>
  <c r="DH55" i="129"/>
  <c r="DG55" i="129"/>
  <c r="DF55" i="129"/>
  <c r="DE55" i="129"/>
  <c r="DD55" i="129"/>
  <c r="DC55" i="129"/>
  <c r="DB55" i="129"/>
  <c r="DA55" i="129"/>
  <c r="CZ55" i="129"/>
  <c r="CY55" i="129"/>
  <c r="CX55" i="129"/>
  <c r="CW55" i="129"/>
  <c r="CV55" i="129"/>
  <c r="CU55" i="129"/>
  <c r="CT55" i="129"/>
  <c r="CS55" i="129"/>
  <c r="CR55" i="129"/>
  <c r="CQ55" i="129"/>
  <c r="CP55" i="129"/>
  <c r="CO55" i="129"/>
  <c r="CN55" i="129"/>
  <c r="CM55" i="129"/>
  <c r="CL55" i="129"/>
  <c r="CK55" i="129"/>
  <c r="CJ55" i="129"/>
  <c r="CI55" i="129"/>
  <c r="CH55" i="129"/>
  <c r="CG55" i="129"/>
  <c r="CF55" i="129"/>
  <c r="CE55" i="129"/>
  <c r="CD55" i="129"/>
  <c r="CC55" i="129"/>
  <c r="CB55" i="129"/>
  <c r="CA55" i="129"/>
  <c r="BZ55" i="129"/>
  <c r="BY55" i="129"/>
  <c r="BX55" i="129"/>
  <c r="BW55" i="129"/>
  <c r="BV55" i="129"/>
  <c r="BU55" i="129"/>
  <c r="BT55" i="129"/>
  <c r="BS55" i="129"/>
  <c r="BR55" i="129"/>
  <c r="BQ55" i="129"/>
  <c r="BP55" i="129"/>
  <c r="BO55" i="129"/>
  <c r="BN55" i="129"/>
  <c r="BM55" i="129"/>
  <c r="BL55" i="129"/>
  <c r="BK55" i="129"/>
  <c r="BJ55" i="129"/>
  <c r="BI55" i="129"/>
  <c r="BH55" i="129"/>
  <c r="BG55" i="129"/>
  <c r="BF55" i="129"/>
  <c r="BE55" i="129"/>
  <c r="BD55" i="129"/>
  <c r="BC55" i="129"/>
  <c r="BB55" i="129"/>
  <c r="BA55" i="129"/>
  <c r="AZ55" i="129"/>
  <c r="AY55" i="129"/>
  <c r="AX55" i="129"/>
  <c r="AW55" i="129"/>
  <c r="AV55" i="129"/>
  <c r="AU55" i="129"/>
  <c r="AT55" i="129"/>
  <c r="AS55" i="129"/>
  <c r="AR55" i="129"/>
  <c r="AQ55" i="129"/>
  <c r="AP55" i="129"/>
  <c r="AO55" i="129"/>
  <c r="AN55" i="129"/>
  <c r="AM55" i="129"/>
  <c r="AL55" i="129"/>
  <c r="AK55" i="129"/>
  <c r="AJ55" i="129"/>
  <c r="AI55" i="129"/>
  <c r="AH55" i="129"/>
  <c r="AG55" i="129"/>
  <c r="AF55" i="129"/>
  <c r="AE55" i="129"/>
  <c r="AD55" i="129"/>
  <c r="AC55" i="129"/>
  <c r="AB55" i="129"/>
  <c r="AA55" i="129"/>
  <c r="Z55" i="129"/>
  <c r="Y55" i="129"/>
  <c r="X55" i="129"/>
  <c r="W55" i="129"/>
  <c r="V55" i="129"/>
  <c r="U55" i="129"/>
  <c r="T55" i="129"/>
  <c r="S55" i="129"/>
  <c r="R55" i="129"/>
  <c r="Q55" i="129"/>
  <c r="P55" i="129"/>
  <c r="O55" i="129"/>
  <c r="N55" i="129"/>
  <c r="M55" i="129"/>
  <c r="L55" i="129"/>
  <c r="K55" i="129"/>
  <c r="J55" i="129"/>
  <c r="I55" i="129"/>
  <c r="H55" i="129"/>
  <c r="G55" i="129"/>
  <c r="F55" i="129"/>
  <c r="E55" i="129"/>
  <c r="D55" i="129"/>
  <c r="C55" i="129"/>
  <c r="B55" i="129"/>
  <c r="IF54" i="129"/>
  <c r="IE54" i="129"/>
  <c r="ID54" i="129"/>
  <c r="IC54" i="129"/>
  <c r="IB54" i="129"/>
  <c r="IA54" i="129"/>
  <c r="HZ54" i="129"/>
  <c r="HY54" i="129"/>
  <c r="HX54" i="129"/>
  <c r="HW54" i="129"/>
  <c r="HV54" i="129"/>
  <c r="HU54" i="129"/>
  <c r="HT54" i="129"/>
  <c r="HS54" i="129"/>
  <c r="HR54" i="129"/>
  <c r="HQ54" i="129"/>
  <c r="HP54" i="129"/>
  <c r="HO54" i="129"/>
  <c r="HN54" i="129"/>
  <c r="HM54" i="129"/>
  <c r="HL54" i="129"/>
  <c r="HK54" i="129"/>
  <c r="HJ54" i="129"/>
  <c r="HI54" i="129"/>
  <c r="HH54" i="129"/>
  <c r="HG54" i="129"/>
  <c r="HF54" i="129"/>
  <c r="HE54" i="129"/>
  <c r="HD54" i="129"/>
  <c r="HC54" i="129"/>
  <c r="HB54" i="129"/>
  <c r="HA54" i="129"/>
  <c r="GZ54" i="129"/>
  <c r="GY54" i="129"/>
  <c r="GX54" i="129"/>
  <c r="GW54" i="129"/>
  <c r="GV54" i="129"/>
  <c r="GU54" i="129"/>
  <c r="GT54" i="129"/>
  <c r="GS54" i="129"/>
  <c r="GR54" i="129"/>
  <c r="GQ54" i="129"/>
  <c r="GP54" i="129"/>
  <c r="GO54" i="129"/>
  <c r="GN54" i="129"/>
  <c r="GM54" i="129"/>
  <c r="GL54" i="129"/>
  <c r="GK54" i="129"/>
  <c r="GJ54" i="129"/>
  <c r="GI54" i="129"/>
  <c r="GH54" i="129"/>
  <c r="GG54" i="129"/>
  <c r="GF54" i="129"/>
  <c r="GE54" i="129"/>
  <c r="GD54" i="129"/>
  <c r="GC54" i="129"/>
  <c r="GB54" i="129"/>
  <c r="GA54" i="129"/>
  <c r="FZ54" i="129"/>
  <c r="FY54" i="129"/>
  <c r="FX54" i="129"/>
  <c r="FW54" i="129"/>
  <c r="FV54" i="129"/>
  <c r="FU54" i="129"/>
  <c r="FT54" i="129"/>
  <c r="FS54" i="129"/>
  <c r="FR54" i="129"/>
  <c r="FQ54" i="129"/>
  <c r="FP54" i="129"/>
  <c r="FO54" i="129"/>
  <c r="FN54" i="129"/>
  <c r="FM54" i="129"/>
  <c r="FL54" i="129"/>
  <c r="FK54" i="129"/>
  <c r="FJ54" i="129"/>
  <c r="FI54" i="129"/>
  <c r="FH54" i="129"/>
  <c r="FG54" i="129"/>
  <c r="FF54" i="129"/>
  <c r="FE54" i="129"/>
  <c r="FD54" i="129"/>
  <c r="FC54" i="129"/>
  <c r="FB54" i="129"/>
  <c r="FA54" i="129"/>
  <c r="EZ54" i="129"/>
  <c r="EY54" i="129"/>
  <c r="EX54" i="129"/>
  <c r="EW54" i="129"/>
  <c r="EV54" i="129"/>
  <c r="EU54" i="129"/>
  <c r="ET54" i="129"/>
  <c r="ES54" i="129"/>
  <c r="ER54" i="129"/>
  <c r="EQ54" i="129"/>
  <c r="EP54" i="129"/>
  <c r="EO54" i="129"/>
  <c r="EN54" i="129"/>
  <c r="EM54" i="129"/>
  <c r="EL54" i="129"/>
  <c r="EK54" i="129"/>
  <c r="EJ54" i="129"/>
  <c r="EI54" i="129"/>
  <c r="EH54" i="129"/>
  <c r="EG54" i="129"/>
  <c r="EF54" i="129"/>
  <c r="EE54" i="129"/>
  <c r="ED54" i="129"/>
  <c r="EC54" i="129"/>
  <c r="EB54" i="129"/>
  <c r="EA54" i="129"/>
  <c r="DZ54" i="129"/>
  <c r="DY54" i="129"/>
  <c r="DX54" i="129"/>
  <c r="DW54" i="129"/>
  <c r="DV54" i="129"/>
  <c r="DU54" i="129"/>
  <c r="DT54" i="129"/>
  <c r="DS54" i="129"/>
  <c r="DR54" i="129"/>
  <c r="DQ54" i="129"/>
  <c r="DP54" i="129"/>
  <c r="DO54" i="129"/>
  <c r="DN54" i="129"/>
  <c r="DM54" i="129"/>
  <c r="DL54" i="129"/>
  <c r="DK54" i="129"/>
  <c r="DJ54" i="129"/>
  <c r="DI54" i="129"/>
  <c r="DH54" i="129"/>
  <c r="DG54" i="129"/>
  <c r="DF54" i="129"/>
  <c r="DE54" i="129"/>
  <c r="DD54" i="129"/>
  <c r="DC54" i="129"/>
  <c r="DB54" i="129"/>
  <c r="DA54" i="129"/>
  <c r="CZ54" i="129"/>
  <c r="CY54" i="129"/>
  <c r="CX54" i="129"/>
  <c r="CW54" i="129"/>
  <c r="CV54" i="129"/>
  <c r="CU54" i="129"/>
  <c r="CT54" i="129"/>
  <c r="CS54" i="129"/>
  <c r="CR54" i="129"/>
  <c r="CQ54" i="129"/>
  <c r="CP54" i="129"/>
  <c r="CO54" i="129"/>
  <c r="CN54" i="129"/>
  <c r="CM54" i="129"/>
  <c r="CL54" i="129"/>
  <c r="CK54" i="129"/>
  <c r="CJ54" i="129"/>
  <c r="CI54" i="129"/>
  <c r="CH54" i="129"/>
  <c r="CG54" i="129"/>
  <c r="CF54" i="129"/>
  <c r="CE54" i="129"/>
  <c r="CD54" i="129"/>
  <c r="CC54" i="129"/>
  <c r="CB54" i="129"/>
  <c r="CA54" i="129"/>
  <c r="BZ54" i="129"/>
  <c r="BY54" i="129"/>
  <c r="BX54" i="129"/>
  <c r="BW54" i="129"/>
  <c r="BV54" i="129"/>
  <c r="BU54" i="129"/>
  <c r="BT54" i="129"/>
  <c r="BS54" i="129"/>
  <c r="BR54" i="129"/>
  <c r="BQ54" i="129"/>
  <c r="BP54" i="129"/>
  <c r="BO54" i="129"/>
  <c r="BN54" i="129"/>
  <c r="BM54" i="129"/>
  <c r="BL54" i="129"/>
  <c r="BK54" i="129"/>
  <c r="BJ54" i="129"/>
  <c r="BI54" i="129"/>
  <c r="BH54" i="129"/>
  <c r="BG54" i="129"/>
  <c r="BF54" i="129"/>
  <c r="BE54" i="129"/>
  <c r="BD54" i="129"/>
  <c r="BC54" i="129"/>
  <c r="BB54" i="129"/>
  <c r="BA54" i="129"/>
  <c r="AZ54" i="129"/>
  <c r="AY54" i="129"/>
  <c r="AX54" i="129"/>
  <c r="AW54" i="129"/>
  <c r="AV54" i="129"/>
  <c r="AU54" i="129"/>
  <c r="AT54" i="129"/>
  <c r="AS54" i="129"/>
  <c r="AR54" i="129"/>
  <c r="AQ54" i="129"/>
  <c r="AP54" i="129"/>
  <c r="AO54" i="129"/>
  <c r="AN54" i="129"/>
  <c r="AM54" i="129"/>
  <c r="AL54" i="129"/>
  <c r="AK54" i="129"/>
  <c r="AJ54" i="129"/>
  <c r="AI54" i="129"/>
  <c r="AH54" i="129"/>
  <c r="AG54" i="129"/>
  <c r="AF54" i="129"/>
  <c r="AE54" i="129"/>
  <c r="AD54" i="129"/>
  <c r="AC54" i="129"/>
  <c r="AB54" i="129"/>
  <c r="AA54" i="129"/>
  <c r="Z54" i="129"/>
  <c r="Y54" i="129"/>
  <c r="X54" i="129"/>
  <c r="W54" i="129"/>
  <c r="V54" i="129"/>
  <c r="U54" i="129"/>
  <c r="T54" i="129"/>
  <c r="S54" i="129"/>
  <c r="R54" i="129"/>
  <c r="Q54" i="129"/>
  <c r="P54" i="129"/>
  <c r="O54" i="129"/>
  <c r="N54" i="129"/>
  <c r="M54" i="129"/>
  <c r="L54" i="129"/>
  <c r="K54" i="129"/>
  <c r="J54" i="129"/>
  <c r="I54" i="129"/>
  <c r="H54" i="129"/>
  <c r="G54" i="129"/>
  <c r="F54" i="129"/>
  <c r="E54" i="129"/>
  <c r="D54" i="129"/>
  <c r="C54" i="129"/>
  <c r="B54" i="129"/>
  <c r="IF53" i="129"/>
  <c r="IE53" i="129"/>
  <c r="ID53" i="129"/>
  <c r="IC53" i="129"/>
  <c r="IB53" i="129"/>
  <c r="IA53" i="129"/>
  <c r="HZ53" i="129"/>
  <c r="HY53" i="129"/>
  <c r="HX53" i="129"/>
  <c r="HW53" i="129"/>
  <c r="HV53" i="129"/>
  <c r="HU53" i="129"/>
  <c r="HT53" i="129"/>
  <c r="HS53" i="129"/>
  <c r="HR53" i="129"/>
  <c r="HQ53" i="129"/>
  <c r="HP53" i="129"/>
  <c r="HO53" i="129"/>
  <c r="HN53" i="129"/>
  <c r="HM53" i="129"/>
  <c r="HL53" i="129"/>
  <c r="HK53" i="129"/>
  <c r="HJ53" i="129"/>
  <c r="HI53" i="129"/>
  <c r="HH53" i="129"/>
  <c r="HG53" i="129"/>
  <c r="HF53" i="129"/>
  <c r="HE53" i="129"/>
  <c r="HD53" i="129"/>
  <c r="HC53" i="129"/>
  <c r="HB53" i="129"/>
  <c r="HA53" i="129"/>
  <c r="GZ53" i="129"/>
  <c r="GY53" i="129"/>
  <c r="GX53" i="129"/>
  <c r="GW53" i="129"/>
  <c r="GV53" i="129"/>
  <c r="GU53" i="129"/>
  <c r="GT53" i="129"/>
  <c r="GS53" i="129"/>
  <c r="GR53" i="129"/>
  <c r="GQ53" i="129"/>
  <c r="GP53" i="129"/>
  <c r="GO53" i="129"/>
  <c r="GN53" i="129"/>
  <c r="GM53" i="129"/>
  <c r="GL53" i="129"/>
  <c r="GK53" i="129"/>
  <c r="GJ53" i="129"/>
  <c r="GI53" i="129"/>
  <c r="GH53" i="129"/>
  <c r="GG53" i="129"/>
  <c r="GF53" i="129"/>
  <c r="GE53" i="129"/>
  <c r="GD53" i="129"/>
  <c r="GC53" i="129"/>
  <c r="GB53" i="129"/>
  <c r="GA53" i="129"/>
  <c r="FZ53" i="129"/>
  <c r="FY53" i="129"/>
  <c r="FX53" i="129"/>
  <c r="FW53" i="129"/>
  <c r="FV53" i="129"/>
  <c r="FU53" i="129"/>
  <c r="FT53" i="129"/>
  <c r="FS53" i="129"/>
  <c r="FR53" i="129"/>
  <c r="FQ53" i="129"/>
  <c r="FP53" i="129"/>
  <c r="FO53" i="129"/>
  <c r="FN53" i="129"/>
  <c r="FM53" i="129"/>
  <c r="FL53" i="129"/>
  <c r="FK53" i="129"/>
  <c r="FJ53" i="129"/>
  <c r="FI53" i="129"/>
  <c r="FH53" i="129"/>
  <c r="FG53" i="129"/>
  <c r="FF53" i="129"/>
  <c r="FE53" i="129"/>
  <c r="FD53" i="129"/>
  <c r="FC53" i="129"/>
  <c r="FB53" i="129"/>
  <c r="FA53" i="129"/>
  <c r="EZ53" i="129"/>
  <c r="EY53" i="129"/>
  <c r="EX53" i="129"/>
  <c r="EW53" i="129"/>
  <c r="EV53" i="129"/>
  <c r="EU53" i="129"/>
  <c r="ET53" i="129"/>
  <c r="ES53" i="129"/>
  <c r="ER53" i="129"/>
  <c r="EQ53" i="129"/>
  <c r="EP53" i="129"/>
  <c r="EO53" i="129"/>
  <c r="EN53" i="129"/>
  <c r="EM53" i="129"/>
  <c r="EL53" i="129"/>
  <c r="EK53" i="129"/>
  <c r="EJ53" i="129"/>
  <c r="EI53" i="129"/>
  <c r="EH53" i="129"/>
  <c r="EG53" i="129"/>
  <c r="EF53" i="129"/>
  <c r="EE53" i="129"/>
  <c r="ED53" i="129"/>
  <c r="EC53" i="129"/>
  <c r="EB53" i="129"/>
  <c r="EA53" i="129"/>
  <c r="DZ53" i="129"/>
  <c r="DY53" i="129"/>
  <c r="DX53" i="129"/>
  <c r="DW53" i="129"/>
  <c r="DV53" i="129"/>
  <c r="DU53" i="129"/>
  <c r="DT53" i="129"/>
  <c r="DS53" i="129"/>
  <c r="DR53" i="129"/>
  <c r="DQ53" i="129"/>
  <c r="DP53" i="129"/>
  <c r="DO53" i="129"/>
  <c r="DN53" i="129"/>
  <c r="DM53" i="129"/>
  <c r="DL53" i="129"/>
  <c r="DK53" i="129"/>
  <c r="DJ53" i="129"/>
  <c r="DI53" i="129"/>
  <c r="DH53" i="129"/>
  <c r="DG53" i="129"/>
  <c r="DF53" i="129"/>
  <c r="DE53" i="129"/>
  <c r="DD53" i="129"/>
  <c r="DC53" i="129"/>
  <c r="DB53" i="129"/>
  <c r="DA53" i="129"/>
  <c r="CZ53" i="129"/>
  <c r="CY53" i="129"/>
  <c r="CX53" i="129"/>
  <c r="CW53" i="129"/>
  <c r="CV53" i="129"/>
  <c r="CU53" i="129"/>
  <c r="CT53" i="129"/>
  <c r="CS53" i="129"/>
  <c r="CR53" i="129"/>
  <c r="CQ53" i="129"/>
  <c r="CP53" i="129"/>
  <c r="CO53" i="129"/>
  <c r="CN53" i="129"/>
  <c r="CM53" i="129"/>
  <c r="CL53" i="129"/>
  <c r="CK53" i="129"/>
  <c r="CJ53" i="129"/>
  <c r="CI53" i="129"/>
  <c r="CH53" i="129"/>
  <c r="CG53" i="129"/>
  <c r="CF53" i="129"/>
  <c r="CE53" i="129"/>
  <c r="CD53" i="129"/>
  <c r="CC53" i="129"/>
  <c r="CB53" i="129"/>
  <c r="CA53" i="129"/>
  <c r="BZ53" i="129"/>
  <c r="BY53" i="129"/>
  <c r="BX53" i="129"/>
  <c r="BW53" i="129"/>
  <c r="BV53" i="129"/>
  <c r="BU53" i="129"/>
  <c r="BT53" i="129"/>
  <c r="BS53" i="129"/>
  <c r="BR53" i="129"/>
  <c r="BQ53" i="129"/>
  <c r="BP53" i="129"/>
  <c r="BO53" i="129"/>
  <c r="BN53" i="129"/>
  <c r="BM53" i="129"/>
  <c r="BL53" i="129"/>
  <c r="BK53" i="129"/>
  <c r="BJ53" i="129"/>
  <c r="BI53" i="129"/>
  <c r="BH53" i="129"/>
  <c r="BG53" i="129"/>
  <c r="BF53" i="129"/>
  <c r="BE53" i="129"/>
  <c r="BD53" i="129"/>
  <c r="BC53" i="129"/>
  <c r="BB53" i="129"/>
  <c r="BA53" i="129"/>
  <c r="AZ53" i="129"/>
  <c r="AY53" i="129"/>
  <c r="AX53" i="129"/>
  <c r="AW53" i="129"/>
  <c r="AV53" i="129"/>
  <c r="AU53" i="129"/>
  <c r="AT53" i="129"/>
  <c r="AS53" i="129"/>
  <c r="AR53" i="129"/>
  <c r="AQ53" i="129"/>
  <c r="AP53" i="129"/>
  <c r="AO53" i="129"/>
  <c r="AN53" i="129"/>
  <c r="AM53" i="129"/>
  <c r="AL53" i="129"/>
  <c r="AK53" i="129"/>
  <c r="AJ53" i="129"/>
  <c r="AI53" i="129"/>
  <c r="AH53" i="129"/>
  <c r="AG53" i="129"/>
  <c r="AF53" i="129"/>
  <c r="AE53" i="129"/>
  <c r="AD53" i="129"/>
  <c r="AC53" i="129"/>
  <c r="AB53" i="129"/>
  <c r="AA53" i="129"/>
  <c r="Z53" i="129"/>
  <c r="Y53" i="129"/>
  <c r="X53" i="129"/>
  <c r="W53" i="129"/>
  <c r="V53" i="129"/>
  <c r="U53" i="129"/>
  <c r="T53" i="129"/>
  <c r="S53" i="129"/>
  <c r="R53" i="129"/>
  <c r="Q53" i="129"/>
  <c r="P53" i="129"/>
  <c r="O53" i="129"/>
  <c r="N53" i="129"/>
  <c r="M53" i="129"/>
  <c r="L53" i="129"/>
  <c r="K53" i="129"/>
  <c r="J53" i="129"/>
  <c r="I53" i="129"/>
  <c r="H53" i="129"/>
  <c r="G53" i="129"/>
  <c r="F53" i="129"/>
  <c r="E53" i="129"/>
  <c r="D53" i="129"/>
  <c r="C53" i="129"/>
  <c r="B53" i="129"/>
  <c r="IF51" i="129"/>
  <c r="IE51" i="129"/>
  <c r="ID51" i="129"/>
  <c r="IC51" i="129"/>
  <c r="IB51" i="129"/>
  <c r="IA51" i="129"/>
  <c r="HZ51" i="129"/>
  <c r="HY51" i="129"/>
  <c r="HX51" i="129"/>
  <c r="HW51" i="129"/>
  <c r="HV51" i="129"/>
  <c r="HU51" i="129"/>
  <c r="HT51" i="129"/>
  <c r="HS51" i="129"/>
  <c r="HR51" i="129"/>
  <c r="HQ51" i="129"/>
  <c r="HP51" i="129"/>
  <c r="HO51" i="129"/>
  <c r="HN51" i="129"/>
  <c r="HM51" i="129"/>
  <c r="HL51" i="129"/>
  <c r="HK51" i="129"/>
  <c r="HJ51" i="129"/>
  <c r="HI51" i="129"/>
  <c r="HH51" i="129"/>
  <c r="HG51" i="129"/>
  <c r="HF51" i="129"/>
  <c r="HE51" i="129"/>
  <c r="HD51" i="129"/>
  <c r="HC51" i="129"/>
  <c r="HB51" i="129"/>
  <c r="HA51" i="129"/>
  <c r="GZ51" i="129"/>
  <c r="GY51" i="129"/>
  <c r="GX51" i="129"/>
  <c r="GW51" i="129"/>
  <c r="GV51" i="129"/>
  <c r="GU51" i="129"/>
  <c r="GT51" i="129"/>
  <c r="GS51" i="129"/>
  <c r="GR51" i="129"/>
  <c r="GQ51" i="129"/>
  <c r="GP51" i="129"/>
  <c r="GO51" i="129"/>
  <c r="GN51" i="129"/>
  <c r="GM51" i="129"/>
  <c r="GL51" i="129"/>
  <c r="GK51" i="129"/>
  <c r="GJ51" i="129"/>
  <c r="GI51" i="129"/>
  <c r="GH51" i="129"/>
  <c r="GG51" i="129"/>
  <c r="GF51" i="129"/>
  <c r="GE51" i="129"/>
  <c r="GD51" i="129"/>
  <c r="GC51" i="129"/>
  <c r="GB51" i="129"/>
  <c r="GA51" i="129"/>
  <c r="FZ51" i="129"/>
  <c r="FY51" i="129"/>
  <c r="FX51" i="129"/>
  <c r="FW51" i="129"/>
  <c r="FV51" i="129"/>
  <c r="FU51" i="129"/>
  <c r="FT51" i="129"/>
  <c r="FS51" i="129"/>
  <c r="FR51" i="129"/>
  <c r="FQ51" i="129"/>
  <c r="FP51" i="129"/>
  <c r="FO51" i="129"/>
  <c r="FN51" i="129"/>
  <c r="FM51" i="129"/>
  <c r="FL51" i="129"/>
  <c r="FK51" i="129"/>
  <c r="FJ51" i="129"/>
  <c r="FI51" i="129"/>
  <c r="FH51" i="129"/>
  <c r="FG51" i="129"/>
  <c r="FF51" i="129"/>
  <c r="FE51" i="129"/>
  <c r="FD51" i="129"/>
  <c r="FC51" i="129"/>
  <c r="FB51" i="129"/>
  <c r="FA51" i="129"/>
  <c r="EZ51" i="129"/>
  <c r="EY51" i="129"/>
  <c r="EX51" i="129"/>
  <c r="EW51" i="129"/>
  <c r="EV51" i="129"/>
  <c r="EU51" i="129"/>
  <c r="ET51" i="129"/>
  <c r="ES51" i="129"/>
  <c r="ER51" i="129"/>
  <c r="EQ51" i="129"/>
  <c r="EP51" i="129"/>
  <c r="EO51" i="129"/>
  <c r="EN51" i="129"/>
  <c r="EM51" i="129"/>
  <c r="EL51" i="129"/>
  <c r="EK51" i="129"/>
  <c r="EJ51" i="129"/>
  <c r="EI51" i="129"/>
  <c r="EH51" i="129"/>
  <c r="EG51" i="129"/>
  <c r="EF51" i="129"/>
  <c r="EE51" i="129"/>
  <c r="ED51" i="129"/>
  <c r="EC51" i="129"/>
  <c r="EB51" i="129"/>
  <c r="EA51" i="129"/>
  <c r="DZ51" i="129"/>
  <c r="DY51" i="129"/>
  <c r="DX51" i="129"/>
  <c r="DW51" i="129"/>
  <c r="DV51" i="129"/>
  <c r="DU51" i="129"/>
  <c r="DT51" i="129"/>
  <c r="DS51" i="129"/>
  <c r="DR51" i="129"/>
  <c r="DQ51" i="129"/>
  <c r="DP51" i="129"/>
  <c r="DO51" i="129"/>
  <c r="DN51" i="129"/>
  <c r="DM51" i="129"/>
  <c r="DL51" i="129"/>
  <c r="DK51" i="129"/>
  <c r="DJ51" i="129"/>
  <c r="DI51" i="129"/>
  <c r="DH51" i="129"/>
  <c r="DG51" i="129"/>
  <c r="DF51" i="129"/>
  <c r="DE51" i="129"/>
  <c r="DD51" i="129"/>
  <c r="DC51" i="129"/>
  <c r="DB51" i="129"/>
  <c r="DA51" i="129"/>
  <c r="CZ51" i="129"/>
  <c r="CY51" i="129"/>
  <c r="CX51" i="129"/>
  <c r="CW51" i="129"/>
  <c r="CV51" i="129"/>
  <c r="CU51" i="129"/>
  <c r="CT51" i="129"/>
  <c r="CS51" i="129"/>
  <c r="CR51" i="129"/>
  <c r="CQ51" i="129"/>
  <c r="CP51" i="129"/>
  <c r="CO51" i="129"/>
  <c r="CN51" i="129"/>
  <c r="CM51" i="129"/>
  <c r="CL51" i="129"/>
  <c r="CK51" i="129"/>
  <c r="CJ51" i="129"/>
  <c r="CI51" i="129"/>
  <c r="CH51" i="129"/>
  <c r="CG51" i="129"/>
  <c r="CF51" i="129"/>
  <c r="CE51" i="129"/>
  <c r="CD51" i="129"/>
  <c r="CC51" i="129"/>
  <c r="CB51" i="129"/>
  <c r="CA51" i="129"/>
  <c r="BZ51" i="129"/>
  <c r="BY51" i="129"/>
  <c r="BX51" i="129"/>
  <c r="BW51" i="129"/>
  <c r="BV51" i="129"/>
  <c r="BU51" i="129"/>
  <c r="BT51" i="129"/>
  <c r="BS51" i="129"/>
  <c r="BR51" i="129"/>
  <c r="BQ51" i="129"/>
  <c r="BP51" i="129"/>
  <c r="BO51" i="129"/>
  <c r="BN51" i="129"/>
  <c r="BM51" i="129"/>
  <c r="BL51" i="129"/>
  <c r="BK51" i="129"/>
  <c r="BJ51" i="129"/>
  <c r="BI51" i="129"/>
  <c r="BH51" i="129"/>
  <c r="BG51" i="129"/>
  <c r="BF51" i="129"/>
  <c r="BE51" i="129"/>
  <c r="BD51" i="129"/>
  <c r="BC51" i="129"/>
  <c r="BB51" i="129"/>
  <c r="BA51" i="129"/>
  <c r="AZ51" i="129"/>
  <c r="AY51" i="129"/>
  <c r="AX51" i="129"/>
  <c r="AW51" i="129"/>
  <c r="AV51" i="129"/>
  <c r="AU51" i="129"/>
  <c r="AT51" i="129"/>
  <c r="AS51" i="129"/>
  <c r="AR51" i="129"/>
  <c r="AQ51" i="129"/>
  <c r="AP51" i="129"/>
  <c r="AO51" i="129"/>
  <c r="AN51" i="129"/>
  <c r="AM51" i="129"/>
  <c r="AL51" i="129"/>
  <c r="AK51" i="129"/>
  <c r="AJ51" i="129"/>
  <c r="AI51" i="129"/>
  <c r="AH51" i="129"/>
  <c r="AG51" i="129"/>
  <c r="AF51" i="129"/>
  <c r="AE51" i="129"/>
  <c r="AD51" i="129"/>
  <c r="AC51" i="129"/>
  <c r="AB51" i="129"/>
  <c r="AA51" i="129"/>
  <c r="Z51" i="129"/>
  <c r="Y51" i="129"/>
  <c r="X51" i="129"/>
  <c r="W51" i="129"/>
  <c r="V51" i="129"/>
  <c r="U51" i="129"/>
  <c r="T51" i="129"/>
  <c r="S51" i="129"/>
  <c r="R51" i="129"/>
  <c r="Q51" i="129"/>
  <c r="P51" i="129"/>
  <c r="O51" i="129"/>
  <c r="N51" i="129"/>
  <c r="M51" i="129"/>
  <c r="L51" i="129"/>
  <c r="K51" i="129"/>
  <c r="J51" i="129"/>
  <c r="I51" i="129"/>
  <c r="H51" i="129"/>
  <c r="G51" i="129"/>
  <c r="F51" i="129"/>
  <c r="E51" i="129"/>
  <c r="D51" i="129"/>
  <c r="C51" i="129"/>
  <c r="B51" i="129"/>
  <c r="IF50" i="129"/>
  <c r="IE50" i="129"/>
  <c r="ID50" i="129"/>
  <c r="IC50" i="129"/>
  <c r="IB50" i="129"/>
  <c r="IA50" i="129"/>
  <c r="HZ50" i="129"/>
  <c r="HY50" i="129"/>
  <c r="HX50" i="129"/>
  <c r="HW50" i="129"/>
  <c r="HV50" i="129"/>
  <c r="HU50" i="129"/>
  <c r="HT50" i="129"/>
  <c r="HS50" i="129"/>
  <c r="HR50" i="129"/>
  <c r="HQ50" i="129"/>
  <c r="HP50" i="129"/>
  <c r="HO50" i="129"/>
  <c r="HN50" i="129"/>
  <c r="HM50" i="129"/>
  <c r="HL50" i="129"/>
  <c r="HK50" i="129"/>
  <c r="HJ50" i="129"/>
  <c r="HI50" i="129"/>
  <c r="HH50" i="129"/>
  <c r="HG50" i="129"/>
  <c r="HF50" i="129"/>
  <c r="HE50" i="129"/>
  <c r="HD50" i="129"/>
  <c r="HC50" i="129"/>
  <c r="HB50" i="129"/>
  <c r="HA50" i="129"/>
  <c r="GZ50" i="129"/>
  <c r="GY50" i="129"/>
  <c r="GX50" i="129"/>
  <c r="GW50" i="129"/>
  <c r="GV50" i="129"/>
  <c r="GU50" i="129"/>
  <c r="GT50" i="129"/>
  <c r="GS50" i="129"/>
  <c r="GR50" i="129"/>
  <c r="GQ50" i="129"/>
  <c r="GP50" i="129"/>
  <c r="GO50" i="129"/>
  <c r="GN50" i="129"/>
  <c r="GM50" i="129"/>
  <c r="GL50" i="129"/>
  <c r="GK50" i="129"/>
  <c r="GJ50" i="129"/>
  <c r="GI50" i="129"/>
  <c r="GH50" i="129"/>
  <c r="GG50" i="129"/>
  <c r="GF50" i="129"/>
  <c r="GE50" i="129"/>
  <c r="GD50" i="129"/>
  <c r="GC50" i="129"/>
  <c r="GB50" i="129"/>
  <c r="GA50" i="129"/>
  <c r="FZ50" i="129"/>
  <c r="FY50" i="129"/>
  <c r="FX50" i="129"/>
  <c r="FW50" i="129"/>
  <c r="FV50" i="129"/>
  <c r="FU50" i="129"/>
  <c r="FT50" i="129"/>
  <c r="FS50" i="129"/>
  <c r="FR50" i="129"/>
  <c r="FQ50" i="129"/>
  <c r="FP50" i="129"/>
  <c r="FO50" i="129"/>
  <c r="FN50" i="129"/>
  <c r="FM50" i="129"/>
  <c r="FL50" i="129"/>
  <c r="FK50" i="129"/>
  <c r="FJ50" i="129"/>
  <c r="FI50" i="129"/>
  <c r="FH50" i="129"/>
  <c r="FG50" i="129"/>
  <c r="FF50" i="129"/>
  <c r="FE50" i="129"/>
  <c r="FD50" i="129"/>
  <c r="FC50" i="129"/>
  <c r="FB50" i="129"/>
  <c r="FA50" i="129"/>
  <c r="EZ50" i="129"/>
  <c r="EY50" i="129"/>
  <c r="EX50" i="129"/>
  <c r="EW50" i="129"/>
  <c r="EV50" i="129"/>
  <c r="EU50" i="129"/>
  <c r="ET50" i="129"/>
  <c r="ES50" i="129"/>
  <c r="ER50" i="129"/>
  <c r="EQ50" i="129"/>
  <c r="EP50" i="129"/>
  <c r="EO50" i="129"/>
  <c r="EN50" i="129"/>
  <c r="EM50" i="129"/>
  <c r="EL50" i="129"/>
  <c r="EK50" i="129"/>
  <c r="EJ50" i="129"/>
  <c r="EI50" i="129"/>
  <c r="EH50" i="129"/>
  <c r="EG50" i="129"/>
  <c r="EF50" i="129"/>
  <c r="EE50" i="129"/>
  <c r="ED50" i="129"/>
  <c r="EC50" i="129"/>
  <c r="EB50" i="129"/>
  <c r="EA50" i="129"/>
  <c r="DZ50" i="129"/>
  <c r="DY50" i="129"/>
  <c r="DX50" i="129"/>
  <c r="DW50" i="129"/>
  <c r="DV50" i="129"/>
  <c r="DU50" i="129"/>
  <c r="DT50" i="129"/>
  <c r="DS50" i="129"/>
  <c r="DR50" i="129"/>
  <c r="DQ50" i="129"/>
  <c r="DP50" i="129"/>
  <c r="DO50" i="129"/>
  <c r="DN50" i="129"/>
  <c r="DM50" i="129"/>
  <c r="DL50" i="129"/>
  <c r="DK50" i="129"/>
  <c r="DJ50" i="129"/>
  <c r="DI50" i="129"/>
  <c r="DH50" i="129"/>
  <c r="DG50" i="129"/>
  <c r="DF50" i="129"/>
  <c r="DE50" i="129"/>
  <c r="DD50" i="129"/>
  <c r="DC50" i="129"/>
  <c r="DB50" i="129"/>
  <c r="DA50" i="129"/>
  <c r="CZ50" i="129"/>
  <c r="CY50" i="129"/>
  <c r="CX50" i="129"/>
  <c r="CW50" i="129"/>
  <c r="CV50" i="129"/>
  <c r="CU50" i="129"/>
  <c r="CT50" i="129"/>
  <c r="CS50" i="129"/>
  <c r="CR50" i="129"/>
  <c r="CQ50" i="129"/>
  <c r="CP50" i="129"/>
  <c r="CO50" i="129"/>
  <c r="CN50" i="129"/>
  <c r="CM50" i="129"/>
  <c r="CL50" i="129"/>
  <c r="CK50" i="129"/>
  <c r="CJ50" i="129"/>
  <c r="CI50" i="129"/>
  <c r="CH50" i="129"/>
  <c r="CG50" i="129"/>
  <c r="CF50" i="129"/>
  <c r="CE50" i="129"/>
  <c r="CD50" i="129"/>
  <c r="CC50" i="129"/>
  <c r="CB50" i="129"/>
  <c r="CA50" i="129"/>
  <c r="BZ50" i="129"/>
  <c r="BY50" i="129"/>
  <c r="BX50" i="129"/>
  <c r="BW50" i="129"/>
  <c r="BV50" i="129"/>
  <c r="BU50" i="129"/>
  <c r="BT50" i="129"/>
  <c r="BS50" i="129"/>
  <c r="BR50" i="129"/>
  <c r="BQ50" i="129"/>
  <c r="BP50" i="129"/>
  <c r="BO50" i="129"/>
  <c r="BN50" i="129"/>
  <c r="BM50" i="129"/>
  <c r="BL50" i="129"/>
  <c r="BK50" i="129"/>
  <c r="BJ50" i="129"/>
  <c r="BI50" i="129"/>
  <c r="BH50" i="129"/>
  <c r="BG50" i="129"/>
  <c r="BF50" i="129"/>
  <c r="BE50" i="129"/>
  <c r="BD50" i="129"/>
  <c r="BC50" i="129"/>
  <c r="BB50" i="129"/>
  <c r="BA50" i="129"/>
  <c r="AZ50" i="129"/>
  <c r="AY50" i="129"/>
  <c r="AX50" i="129"/>
  <c r="AW50" i="129"/>
  <c r="AV50" i="129"/>
  <c r="AU50" i="129"/>
  <c r="AT50" i="129"/>
  <c r="AS50" i="129"/>
  <c r="AR50" i="129"/>
  <c r="AQ50" i="129"/>
  <c r="AP50" i="129"/>
  <c r="AO50" i="129"/>
  <c r="AN50" i="129"/>
  <c r="AM50" i="129"/>
  <c r="AL50" i="129"/>
  <c r="AK50" i="129"/>
  <c r="AJ50" i="129"/>
  <c r="AI50" i="129"/>
  <c r="AH50" i="129"/>
  <c r="AG50" i="129"/>
  <c r="AF50" i="129"/>
  <c r="AE50" i="129"/>
  <c r="AD50" i="129"/>
  <c r="AC50" i="129"/>
  <c r="AB50" i="129"/>
  <c r="AA50" i="129"/>
  <c r="Z50" i="129"/>
  <c r="Y50" i="129"/>
  <c r="X50" i="129"/>
  <c r="W50" i="129"/>
  <c r="V50" i="129"/>
  <c r="U50" i="129"/>
  <c r="T50" i="129"/>
  <c r="S50" i="129"/>
  <c r="R50" i="129"/>
  <c r="Q50" i="129"/>
  <c r="P50" i="129"/>
  <c r="O50" i="129"/>
  <c r="N50" i="129"/>
  <c r="M50" i="129"/>
  <c r="L50" i="129"/>
  <c r="K50" i="129"/>
  <c r="J50" i="129"/>
  <c r="I50" i="129"/>
  <c r="H50" i="129"/>
  <c r="G50" i="129"/>
  <c r="F50" i="129"/>
  <c r="E50" i="129"/>
  <c r="D50" i="129"/>
  <c r="C50" i="129"/>
  <c r="B50" i="129"/>
  <c r="IF48" i="129"/>
  <c r="IE48" i="129"/>
  <c r="ID48" i="129"/>
  <c r="IC48" i="129"/>
  <c r="IB48" i="129"/>
  <c r="IA48" i="129"/>
  <c r="HZ48" i="129"/>
  <c r="HY48" i="129"/>
  <c r="HX48" i="129"/>
  <c r="HW48" i="129"/>
  <c r="HV48" i="129"/>
  <c r="HU48" i="129"/>
  <c r="HT48" i="129"/>
  <c r="HS48" i="129"/>
  <c r="HR48" i="129"/>
  <c r="HQ48" i="129"/>
  <c r="HP48" i="129"/>
  <c r="HO48" i="129"/>
  <c r="HN48" i="129"/>
  <c r="HM48" i="129"/>
  <c r="HL48" i="129"/>
  <c r="HK48" i="129"/>
  <c r="HJ48" i="129"/>
  <c r="HI48" i="129"/>
  <c r="HH48" i="129"/>
  <c r="HG48" i="129"/>
  <c r="HF48" i="129"/>
  <c r="HE48" i="129"/>
  <c r="HD48" i="129"/>
  <c r="HC48" i="129"/>
  <c r="HB48" i="129"/>
  <c r="HA48" i="129"/>
  <c r="GZ48" i="129"/>
  <c r="GY48" i="129"/>
  <c r="GX48" i="129"/>
  <c r="GW48" i="129"/>
  <c r="GV48" i="129"/>
  <c r="GU48" i="129"/>
  <c r="GT48" i="129"/>
  <c r="GS48" i="129"/>
  <c r="GR48" i="129"/>
  <c r="GQ48" i="129"/>
  <c r="GP48" i="129"/>
  <c r="GO48" i="129"/>
  <c r="GN48" i="129"/>
  <c r="GM48" i="129"/>
  <c r="GL48" i="129"/>
  <c r="GK48" i="129"/>
  <c r="GJ48" i="129"/>
  <c r="GI48" i="129"/>
  <c r="GH48" i="129"/>
  <c r="GG48" i="129"/>
  <c r="GF48" i="129"/>
  <c r="GE48" i="129"/>
  <c r="GD48" i="129"/>
  <c r="GC48" i="129"/>
  <c r="GB48" i="129"/>
  <c r="GA48" i="129"/>
  <c r="FZ48" i="129"/>
  <c r="FY48" i="129"/>
  <c r="FX48" i="129"/>
  <c r="FW48" i="129"/>
  <c r="FV48" i="129"/>
  <c r="FU48" i="129"/>
  <c r="FT48" i="129"/>
  <c r="FS48" i="129"/>
  <c r="FR48" i="129"/>
  <c r="FQ48" i="129"/>
  <c r="FP48" i="129"/>
  <c r="FO48" i="129"/>
  <c r="FN48" i="129"/>
  <c r="FM48" i="129"/>
  <c r="FL48" i="129"/>
  <c r="FK48" i="129"/>
  <c r="FJ48" i="129"/>
  <c r="FI48" i="129"/>
  <c r="FH48" i="129"/>
  <c r="FG48" i="129"/>
  <c r="FF48" i="129"/>
  <c r="FE48" i="129"/>
  <c r="FD48" i="129"/>
  <c r="FC48" i="129"/>
  <c r="FB48" i="129"/>
  <c r="FA48" i="129"/>
  <c r="EZ48" i="129"/>
  <c r="EY48" i="129"/>
  <c r="EX48" i="129"/>
  <c r="EW48" i="129"/>
  <c r="EV48" i="129"/>
  <c r="EU48" i="129"/>
  <c r="ET48" i="129"/>
  <c r="ES48" i="129"/>
  <c r="ER48" i="129"/>
  <c r="EQ48" i="129"/>
  <c r="EP48" i="129"/>
  <c r="EO48" i="129"/>
  <c r="EN48" i="129"/>
  <c r="EM48" i="129"/>
  <c r="EL48" i="129"/>
  <c r="EK48" i="129"/>
  <c r="EJ48" i="129"/>
  <c r="EI48" i="129"/>
  <c r="EH48" i="129"/>
  <c r="EG48" i="129"/>
  <c r="EF48" i="129"/>
  <c r="EE48" i="129"/>
  <c r="ED48" i="129"/>
  <c r="EC48" i="129"/>
  <c r="EB48" i="129"/>
  <c r="EA48" i="129"/>
  <c r="DZ48" i="129"/>
  <c r="DY48" i="129"/>
  <c r="DX48" i="129"/>
  <c r="DW48" i="129"/>
  <c r="DV48" i="129"/>
  <c r="DU48" i="129"/>
  <c r="DT48" i="129"/>
  <c r="DS48" i="129"/>
  <c r="DR48" i="129"/>
  <c r="DQ48" i="129"/>
  <c r="DP48" i="129"/>
  <c r="DO48" i="129"/>
  <c r="DN48" i="129"/>
  <c r="DM48" i="129"/>
  <c r="DL48" i="129"/>
  <c r="DK48" i="129"/>
  <c r="DJ48" i="129"/>
  <c r="DI48" i="129"/>
  <c r="DH48" i="129"/>
  <c r="DG48" i="129"/>
  <c r="DF48" i="129"/>
  <c r="DE48" i="129"/>
  <c r="DD48" i="129"/>
  <c r="DC48" i="129"/>
  <c r="DB48" i="129"/>
  <c r="DA48" i="129"/>
  <c r="CZ48" i="129"/>
  <c r="CY48" i="129"/>
  <c r="CX48" i="129"/>
  <c r="CW48" i="129"/>
  <c r="CV48" i="129"/>
  <c r="CU48" i="129"/>
  <c r="CT48" i="129"/>
  <c r="CS48" i="129"/>
  <c r="CR48" i="129"/>
  <c r="CQ48" i="129"/>
  <c r="CP48" i="129"/>
  <c r="CO48" i="129"/>
  <c r="CN48" i="129"/>
  <c r="CM48" i="129"/>
  <c r="CL48" i="129"/>
  <c r="CK48" i="129"/>
  <c r="CJ48" i="129"/>
  <c r="CI48" i="129"/>
  <c r="CH48" i="129"/>
  <c r="CG48" i="129"/>
  <c r="CF48" i="129"/>
  <c r="CE48" i="129"/>
  <c r="CD48" i="129"/>
  <c r="CC48" i="129"/>
  <c r="CB48" i="129"/>
  <c r="CA48" i="129"/>
  <c r="BZ48" i="129"/>
  <c r="BY48" i="129"/>
  <c r="BX48" i="129"/>
  <c r="BW48" i="129"/>
  <c r="BV48" i="129"/>
  <c r="BU48" i="129"/>
  <c r="BT48" i="129"/>
  <c r="BS48" i="129"/>
  <c r="BR48" i="129"/>
  <c r="BQ48" i="129"/>
  <c r="BP48" i="129"/>
  <c r="BO48" i="129"/>
  <c r="BN48" i="129"/>
  <c r="BM48" i="129"/>
  <c r="BL48" i="129"/>
  <c r="BK48" i="129"/>
  <c r="BJ48" i="129"/>
  <c r="BI48" i="129"/>
  <c r="BH48" i="129"/>
  <c r="BG48" i="129"/>
  <c r="BF48" i="129"/>
  <c r="BE48" i="129"/>
  <c r="BD48" i="129"/>
  <c r="BC48" i="129"/>
  <c r="BB48" i="129"/>
  <c r="BA48" i="129"/>
  <c r="AZ48" i="129"/>
  <c r="AY48" i="129"/>
  <c r="AX48" i="129"/>
  <c r="AW48" i="129"/>
  <c r="AV48" i="129"/>
  <c r="AU48" i="129"/>
  <c r="AT48" i="129"/>
  <c r="AS48" i="129"/>
  <c r="AR48" i="129"/>
  <c r="AQ48" i="129"/>
  <c r="AP48" i="129"/>
  <c r="AO48" i="129"/>
  <c r="AN48" i="129"/>
  <c r="AM48" i="129"/>
  <c r="AL48" i="129"/>
  <c r="AK48" i="129"/>
  <c r="AJ48" i="129"/>
  <c r="AI48" i="129"/>
  <c r="AH48" i="129"/>
  <c r="AG48" i="129"/>
  <c r="AF48" i="129"/>
  <c r="AE48" i="129"/>
  <c r="AD48" i="129"/>
  <c r="AC48" i="129"/>
  <c r="AB48" i="129"/>
  <c r="AA48" i="129"/>
  <c r="Z48" i="129"/>
  <c r="Y48" i="129"/>
  <c r="X48" i="129"/>
  <c r="W48" i="129"/>
  <c r="V48" i="129"/>
  <c r="U48" i="129"/>
  <c r="T48" i="129"/>
  <c r="S48" i="129"/>
  <c r="R48" i="129"/>
  <c r="Q48" i="129"/>
  <c r="P48" i="129"/>
  <c r="O48" i="129"/>
  <c r="N48" i="129"/>
  <c r="M48" i="129"/>
  <c r="L48" i="129"/>
  <c r="K48" i="129"/>
  <c r="J48" i="129"/>
  <c r="I48" i="129"/>
  <c r="H48" i="129"/>
  <c r="G48" i="129"/>
  <c r="F48" i="129"/>
  <c r="E48" i="129"/>
  <c r="D48" i="129"/>
  <c r="C48" i="129"/>
  <c r="B48" i="129"/>
  <c r="IF47" i="129"/>
  <c r="IE47" i="129"/>
  <c r="ID47" i="129"/>
  <c r="IC47" i="129"/>
  <c r="IB47" i="129"/>
  <c r="IA47" i="129"/>
  <c r="HZ47" i="129"/>
  <c r="HY47" i="129"/>
  <c r="HX47" i="129"/>
  <c r="HW47" i="129"/>
  <c r="HV47" i="129"/>
  <c r="HU47" i="129"/>
  <c r="HT47" i="129"/>
  <c r="HS47" i="129"/>
  <c r="HR47" i="129"/>
  <c r="HQ47" i="129"/>
  <c r="HP47" i="129"/>
  <c r="HO47" i="129"/>
  <c r="HN47" i="129"/>
  <c r="HM47" i="129"/>
  <c r="HL47" i="129"/>
  <c r="HK47" i="129"/>
  <c r="HJ47" i="129"/>
  <c r="HI47" i="129"/>
  <c r="HH47" i="129"/>
  <c r="HG47" i="129"/>
  <c r="HF47" i="129"/>
  <c r="HE47" i="129"/>
  <c r="HD47" i="129"/>
  <c r="HC47" i="129"/>
  <c r="HB47" i="129"/>
  <c r="HA47" i="129"/>
  <c r="GZ47" i="129"/>
  <c r="GY47" i="129"/>
  <c r="GX47" i="129"/>
  <c r="GW47" i="129"/>
  <c r="GV47" i="129"/>
  <c r="GU47" i="129"/>
  <c r="GT47" i="129"/>
  <c r="GS47" i="129"/>
  <c r="GR47" i="129"/>
  <c r="GQ47" i="129"/>
  <c r="GP47" i="129"/>
  <c r="GO47" i="129"/>
  <c r="GN47" i="129"/>
  <c r="GM47" i="129"/>
  <c r="GL47" i="129"/>
  <c r="GK47" i="129"/>
  <c r="GJ47" i="129"/>
  <c r="GI47" i="129"/>
  <c r="GH47" i="129"/>
  <c r="GG47" i="129"/>
  <c r="GF47" i="129"/>
  <c r="GE47" i="129"/>
  <c r="GD47" i="129"/>
  <c r="GC47" i="129"/>
  <c r="GB47" i="129"/>
  <c r="GA47" i="129"/>
  <c r="FZ47" i="129"/>
  <c r="FY47" i="129"/>
  <c r="FX47" i="129"/>
  <c r="FW47" i="129"/>
  <c r="FV47" i="129"/>
  <c r="FU47" i="129"/>
  <c r="FT47" i="129"/>
  <c r="FS47" i="129"/>
  <c r="FR47" i="129"/>
  <c r="FQ47" i="129"/>
  <c r="FP47" i="129"/>
  <c r="FO47" i="129"/>
  <c r="FN47" i="129"/>
  <c r="FM47" i="129"/>
  <c r="FL47" i="129"/>
  <c r="FK47" i="129"/>
  <c r="FJ47" i="129"/>
  <c r="FI47" i="129"/>
  <c r="FH47" i="129"/>
  <c r="FG47" i="129"/>
  <c r="FF47" i="129"/>
  <c r="FE47" i="129"/>
  <c r="FD47" i="129"/>
  <c r="FC47" i="129"/>
  <c r="FB47" i="129"/>
  <c r="FA47" i="129"/>
  <c r="EZ47" i="129"/>
  <c r="EY47" i="129"/>
  <c r="EX47" i="129"/>
  <c r="EW47" i="129"/>
  <c r="EV47" i="129"/>
  <c r="EU47" i="129"/>
  <c r="ET47" i="129"/>
  <c r="ES47" i="129"/>
  <c r="ER47" i="129"/>
  <c r="EQ47" i="129"/>
  <c r="EP47" i="129"/>
  <c r="EO47" i="129"/>
  <c r="EN47" i="129"/>
  <c r="EM47" i="129"/>
  <c r="EL47" i="129"/>
  <c r="EK47" i="129"/>
  <c r="EJ47" i="129"/>
  <c r="EI47" i="129"/>
  <c r="EH47" i="129"/>
  <c r="EG47" i="129"/>
  <c r="EF47" i="129"/>
  <c r="EE47" i="129"/>
  <c r="ED47" i="129"/>
  <c r="EC47" i="129"/>
  <c r="EB47" i="129"/>
  <c r="EA47" i="129"/>
  <c r="DZ47" i="129"/>
  <c r="DY47" i="129"/>
  <c r="DX47" i="129"/>
  <c r="DW47" i="129"/>
  <c r="DV47" i="129"/>
  <c r="DU47" i="129"/>
  <c r="DT47" i="129"/>
  <c r="DS47" i="129"/>
  <c r="DR47" i="129"/>
  <c r="DQ47" i="129"/>
  <c r="DP47" i="129"/>
  <c r="DO47" i="129"/>
  <c r="DN47" i="129"/>
  <c r="DM47" i="129"/>
  <c r="DL47" i="129"/>
  <c r="DK47" i="129"/>
  <c r="DJ47" i="129"/>
  <c r="DI47" i="129"/>
  <c r="DH47" i="129"/>
  <c r="DG47" i="129"/>
  <c r="DF47" i="129"/>
  <c r="DE47" i="129"/>
  <c r="DD47" i="129"/>
  <c r="DC47" i="129"/>
  <c r="DB47" i="129"/>
  <c r="DA47" i="129"/>
  <c r="CZ47" i="129"/>
  <c r="CY47" i="129"/>
  <c r="CX47" i="129"/>
  <c r="CW47" i="129"/>
  <c r="CV47" i="129"/>
  <c r="CU47" i="129"/>
  <c r="CT47" i="129"/>
  <c r="CS47" i="129"/>
  <c r="CR47" i="129"/>
  <c r="CQ47" i="129"/>
  <c r="CP47" i="129"/>
  <c r="CO47" i="129"/>
  <c r="CN47" i="129"/>
  <c r="CM47" i="129"/>
  <c r="CL47" i="129"/>
  <c r="CK47" i="129"/>
  <c r="CJ47" i="129"/>
  <c r="CI47" i="129"/>
  <c r="CH47" i="129"/>
  <c r="CG47" i="129"/>
  <c r="CF47" i="129"/>
  <c r="CE47" i="129"/>
  <c r="CD47" i="129"/>
  <c r="CC47" i="129"/>
  <c r="CB47" i="129"/>
  <c r="CA47" i="129"/>
  <c r="BZ47" i="129"/>
  <c r="BY47" i="129"/>
  <c r="BX47" i="129"/>
  <c r="BW47" i="129"/>
  <c r="BV47" i="129"/>
  <c r="BU47" i="129"/>
  <c r="BT47" i="129"/>
  <c r="BS47" i="129"/>
  <c r="BR47" i="129"/>
  <c r="BQ47" i="129"/>
  <c r="BP47" i="129"/>
  <c r="BO47" i="129"/>
  <c r="BN47" i="129"/>
  <c r="BM47" i="129"/>
  <c r="BL47" i="129"/>
  <c r="BK47" i="129"/>
  <c r="BJ47" i="129"/>
  <c r="BI47" i="129"/>
  <c r="BH47" i="129"/>
  <c r="BG47" i="129"/>
  <c r="BF47" i="129"/>
  <c r="BE47" i="129"/>
  <c r="BD47" i="129"/>
  <c r="BC47" i="129"/>
  <c r="BB47" i="129"/>
  <c r="BA47" i="129"/>
  <c r="AZ47" i="129"/>
  <c r="AY47" i="129"/>
  <c r="AX47" i="129"/>
  <c r="AW47" i="129"/>
  <c r="AV47" i="129"/>
  <c r="AU47" i="129"/>
  <c r="AT47" i="129"/>
  <c r="AS47" i="129"/>
  <c r="AR47" i="129"/>
  <c r="AQ47" i="129"/>
  <c r="AP47" i="129"/>
  <c r="AO47" i="129"/>
  <c r="AN47" i="129"/>
  <c r="AM47" i="129"/>
  <c r="AL47" i="129"/>
  <c r="AK47" i="129"/>
  <c r="AJ47" i="129"/>
  <c r="AI47" i="129"/>
  <c r="AH47" i="129"/>
  <c r="AG47" i="129"/>
  <c r="AF47" i="129"/>
  <c r="AE47" i="129"/>
  <c r="AD47" i="129"/>
  <c r="AC47" i="129"/>
  <c r="AB47" i="129"/>
  <c r="AA47" i="129"/>
  <c r="Z47" i="129"/>
  <c r="Y47" i="129"/>
  <c r="X47" i="129"/>
  <c r="W47" i="129"/>
  <c r="V47" i="129"/>
  <c r="U47" i="129"/>
  <c r="T47" i="129"/>
  <c r="S47" i="129"/>
  <c r="R47" i="129"/>
  <c r="Q47" i="129"/>
  <c r="P47" i="129"/>
  <c r="O47" i="129"/>
  <c r="N47" i="129"/>
  <c r="M47" i="129"/>
  <c r="L47" i="129"/>
  <c r="K47" i="129"/>
  <c r="J47" i="129"/>
  <c r="I47" i="129"/>
  <c r="H47" i="129"/>
  <c r="G47" i="129"/>
  <c r="F47" i="129"/>
  <c r="E47" i="129"/>
  <c r="D47" i="129"/>
  <c r="C47" i="129"/>
  <c r="B47" i="129"/>
  <c r="IF45" i="129"/>
  <c r="IE45" i="129"/>
  <c r="ID45" i="129"/>
  <c r="IC45" i="129"/>
  <c r="IB45" i="129"/>
  <c r="IA45" i="129"/>
  <c r="HZ45" i="129"/>
  <c r="HY45" i="129"/>
  <c r="HX45" i="129"/>
  <c r="HW45" i="129"/>
  <c r="HV45" i="129"/>
  <c r="HU45" i="129"/>
  <c r="HT45" i="129"/>
  <c r="HS45" i="129"/>
  <c r="HR45" i="129"/>
  <c r="HQ45" i="129"/>
  <c r="HP45" i="129"/>
  <c r="HO45" i="129"/>
  <c r="HN45" i="129"/>
  <c r="HM45" i="129"/>
  <c r="HL45" i="129"/>
  <c r="HK45" i="129"/>
  <c r="HJ45" i="129"/>
  <c r="HI45" i="129"/>
  <c r="HH45" i="129"/>
  <c r="HG45" i="129"/>
  <c r="HF45" i="129"/>
  <c r="HE45" i="129"/>
  <c r="HD45" i="129"/>
  <c r="HC45" i="129"/>
  <c r="HB45" i="129"/>
  <c r="HA45" i="129"/>
  <c r="GZ45" i="129"/>
  <c r="GY45" i="129"/>
  <c r="GX45" i="129"/>
  <c r="GW45" i="129"/>
  <c r="GV45" i="129"/>
  <c r="GU45" i="129"/>
  <c r="GT45" i="129"/>
  <c r="GS45" i="129"/>
  <c r="GR45" i="129"/>
  <c r="GQ45" i="129"/>
  <c r="GP45" i="129"/>
  <c r="GO45" i="129"/>
  <c r="GN45" i="129"/>
  <c r="GM45" i="129"/>
  <c r="GL45" i="129"/>
  <c r="GK45" i="129"/>
  <c r="GJ45" i="129"/>
  <c r="GI45" i="129"/>
  <c r="GH45" i="129"/>
  <c r="GG45" i="129"/>
  <c r="GF45" i="129"/>
  <c r="GE45" i="129"/>
  <c r="GD45" i="129"/>
  <c r="GC45" i="129"/>
  <c r="GB45" i="129"/>
  <c r="GA45" i="129"/>
  <c r="FZ45" i="129"/>
  <c r="FY45" i="129"/>
  <c r="FX45" i="129"/>
  <c r="FW45" i="129"/>
  <c r="FV45" i="129"/>
  <c r="FU45" i="129"/>
  <c r="FT45" i="129"/>
  <c r="FS45" i="129"/>
  <c r="FR45" i="129"/>
  <c r="FQ45" i="129"/>
  <c r="FP45" i="129"/>
  <c r="FO45" i="129"/>
  <c r="FN45" i="129"/>
  <c r="FM45" i="129"/>
  <c r="FL45" i="129"/>
  <c r="FK45" i="129"/>
  <c r="FJ45" i="129"/>
  <c r="FI45" i="129"/>
  <c r="FH45" i="129"/>
  <c r="FG45" i="129"/>
  <c r="FF45" i="129"/>
  <c r="FE45" i="129"/>
  <c r="FD45" i="129"/>
  <c r="FC45" i="129"/>
  <c r="FB45" i="129"/>
  <c r="FA45" i="129"/>
  <c r="EZ45" i="129"/>
  <c r="EY45" i="129"/>
  <c r="EX45" i="129"/>
  <c r="EW45" i="129"/>
  <c r="EV45" i="129"/>
  <c r="EU45" i="129"/>
  <c r="ET45" i="129"/>
  <c r="ES45" i="129"/>
  <c r="ER45" i="129"/>
  <c r="EQ45" i="129"/>
  <c r="EP45" i="129"/>
  <c r="EO45" i="129"/>
  <c r="EN45" i="129"/>
  <c r="EM45" i="129"/>
  <c r="EL45" i="129"/>
  <c r="EK45" i="129"/>
  <c r="EJ45" i="129"/>
  <c r="EI45" i="129"/>
  <c r="EH45" i="129"/>
  <c r="EG45" i="129"/>
  <c r="EF45" i="129"/>
  <c r="EE45" i="129"/>
  <c r="ED45" i="129"/>
  <c r="EC45" i="129"/>
  <c r="EB45" i="129"/>
  <c r="EA45" i="129"/>
  <c r="DZ45" i="129"/>
  <c r="DY45" i="129"/>
  <c r="DX45" i="129"/>
  <c r="DW45" i="129"/>
  <c r="DV45" i="129"/>
  <c r="DU45" i="129"/>
  <c r="DT45" i="129"/>
  <c r="DS45" i="129"/>
  <c r="DR45" i="129"/>
  <c r="DQ45" i="129"/>
  <c r="DP45" i="129"/>
  <c r="DO45" i="129"/>
  <c r="DN45" i="129"/>
  <c r="DM45" i="129"/>
  <c r="DL45" i="129"/>
  <c r="DK45" i="129"/>
  <c r="DJ45" i="129"/>
  <c r="DI45" i="129"/>
  <c r="DH45" i="129"/>
  <c r="DG45" i="129"/>
  <c r="DF45" i="129"/>
  <c r="DE45" i="129"/>
  <c r="DD45" i="129"/>
  <c r="DC45" i="129"/>
  <c r="DB45" i="129"/>
  <c r="DA45" i="129"/>
  <c r="CZ45" i="129"/>
  <c r="CY45" i="129"/>
  <c r="CX45" i="129"/>
  <c r="CW45" i="129"/>
  <c r="CV45" i="129"/>
  <c r="CU45" i="129"/>
  <c r="CT45" i="129"/>
  <c r="CS45" i="129"/>
  <c r="CR45" i="129"/>
  <c r="CQ45" i="129"/>
  <c r="CP45" i="129"/>
  <c r="CO45" i="129"/>
  <c r="CN45" i="129"/>
  <c r="CM45" i="129"/>
  <c r="CL45" i="129"/>
  <c r="CK45" i="129"/>
  <c r="CJ45" i="129"/>
  <c r="CI45" i="129"/>
  <c r="CH45" i="129"/>
  <c r="CG45" i="129"/>
  <c r="CF45" i="129"/>
  <c r="CE45" i="129"/>
  <c r="CD45" i="129"/>
  <c r="CC45" i="129"/>
  <c r="CB45" i="129"/>
  <c r="CA45" i="129"/>
  <c r="BZ45" i="129"/>
  <c r="BY45" i="129"/>
  <c r="BX45" i="129"/>
  <c r="BW45" i="129"/>
  <c r="BV45" i="129"/>
  <c r="BU45" i="129"/>
  <c r="BT45" i="129"/>
  <c r="BS45" i="129"/>
  <c r="BR45" i="129"/>
  <c r="BQ45" i="129"/>
  <c r="BP45" i="129"/>
  <c r="BO45" i="129"/>
  <c r="BN45" i="129"/>
  <c r="BM45" i="129"/>
  <c r="BL45" i="129"/>
  <c r="BK45" i="129"/>
  <c r="BJ45" i="129"/>
  <c r="BI45" i="129"/>
  <c r="BH45" i="129"/>
  <c r="BG45" i="129"/>
  <c r="BF45" i="129"/>
  <c r="BE45" i="129"/>
  <c r="BD45" i="129"/>
  <c r="BC45" i="129"/>
  <c r="BB45" i="129"/>
  <c r="BA45" i="129"/>
  <c r="AZ45" i="129"/>
  <c r="AY45" i="129"/>
  <c r="AX45" i="129"/>
  <c r="AW45" i="129"/>
  <c r="AV45" i="129"/>
  <c r="AU45" i="129"/>
  <c r="AT45" i="129"/>
  <c r="AS45" i="129"/>
  <c r="AR45" i="129"/>
  <c r="AQ45" i="129"/>
  <c r="AP45" i="129"/>
  <c r="AO45" i="129"/>
  <c r="AN45" i="129"/>
  <c r="AM45" i="129"/>
  <c r="AL45" i="129"/>
  <c r="AK45" i="129"/>
  <c r="AJ45" i="129"/>
  <c r="AI45" i="129"/>
  <c r="AH45" i="129"/>
  <c r="AG45" i="129"/>
  <c r="AF45" i="129"/>
  <c r="AE45" i="129"/>
  <c r="AD45" i="129"/>
  <c r="AC45" i="129"/>
  <c r="AB45" i="129"/>
  <c r="AA45" i="129"/>
  <c r="Z45" i="129"/>
  <c r="Y45" i="129"/>
  <c r="X45" i="129"/>
  <c r="W45" i="129"/>
  <c r="V45" i="129"/>
  <c r="U45" i="129"/>
  <c r="T45" i="129"/>
  <c r="S45" i="129"/>
  <c r="R45" i="129"/>
  <c r="Q45" i="129"/>
  <c r="P45" i="129"/>
  <c r="O45" i="129"/>
  <c r="N45" i="129"/>
  <c r="M45" i="129"/>
  <c r="L45" i="129"/>
  <c r="K45" i="129"/>
  <c r="J45" i="129"/>
  <c r="I45" i="129"/>
  <c r="H45" i="129"/>
  <c r="G45" i="129"/>
  <c r="F45" i="129"/>
  <c r="E45" i="129"/>
  <c r="D45" i="129"/>
  <c r="C45" i="129"/>
  <c r="B45" i="129"/>
  <c r="IF44" i="129"/>
  <c r="IE44" i="129"/>
  <c r="ID44" i="129"/>
  <c r="IC44" i="129"/>
  <c r="IB44" i="129"/>
  <c r="IA44" i="129"/>
  <c r="HZ44" i="129"/>
  <c r="HY44" i="129"/>
  <c r="HX44" i="129"/>
  <c r="HW44" i="129"/>
  <c r="HV44" i="129"/>
  <c r="HU44" i="129"/>
  <c r="HT44" i="129"/>
  <c r="HS44" i="129"/>
  <c r="HR44" i="129"/>
  <c r="HQ44" i="129"/>
  <c r="HP44" i="129"/>
  <c r="HO44" i="129"/>
  <c r="HN44" i="129"/>
  <c r="HM44" i="129"/>
  <c r="HL44" i="129"/>
  <c r="HK44" i="129"/>
  <c r="HJ44" i="129"/>
  <c r="HI44" i="129"/>
  <c r="HH44" i="129"/>
  <c r="HG44" i="129"/>
  <c r="HF44" i="129"/>
  <c r="HE44" i="129"/>
  <c r="HD44" i="129"/>
  <c r="HC44" i="129"/>
  <c r="HB44" i="129"/>
  <c r="HA44" i="129"/>
  <c r="GZ44" i="129"/>
  <c r="GY44" i="129"/>
  <c r="GX44" i="129"/>
  <c r="GW44" i="129"/>
  <c r="GV44" i="129"/>
  <c r="GU44" i="129"/>
  <c r="GT44" i="129"/>
  <c r="GS44" i="129"/>
  <c r="GR44" i="129"/>
  <c r="GQ44" i="129"/>
  <c r="GP44" i="129"/>
  <c r="GO44" i="129"/>
  <c r="GN44" i="129"/>
  <c r="GM44" i="129"/>
  <c r="GL44" i="129"/>
  <c r="GK44" i="129"/>
  <c r="GJ44" i="129"/>
  <c r="GI44" i="129"/>
  <c r="GH44" i="129"/>
  <c r="GG44" i="129"/>
  <c r="GF44" i="129"/>
  <c r="GE44" i="129"/>
  <c r="GD44" i="129"/>
  <c r="GC44" i="129"/>
  <c r="GB44" i="129"/>
  <c r="GA44" i="129"/>
  <c r="FZ44" i="129"/>
  <c r="FY44" i="129"/>
  <c r="FX44" i="129"/>
  <c r="FW44" i="129"/>
  <c r="FV44" i="129"/>
  <c r="FU44" i="129"/>
  <c r="FT44" i="129"/>
  <c r="FS44" i="129"/>
  <c r="FR44" i="129"/>
  <c r="FQ44" i="129"/>
  <c r="FP44" i="129"/>
  <c r="FO44" i="129"/>
  <c r="FN44" i="129"/>
  <c r="FM44" i="129"/>
  <c r="FL44" i="129"/>
  <c r="FK44" i="129"/>
  <c r="FJ44" i="129"/>
  <c r="FI44" i="129"/>
  <c r="FH44" i="129"/>
  <c r="FG44" i="129"/>
  <c r="FF44" i="129"/>
  <c r="FE44" i="129"/>
  <c r="FD44" i="129"/>
  <c r="FC44" i="129"/>
  <c r="FB44" i="129"/>
  <c r="FA44" i="129"/>
  <c r="EZ44" i="129"/>
  <c r="EY44" i="129"/>
  <c r="EX44" i="129"/>
  <c r="EW44" i="129"/>
  <c r="EV44" i="129"/>
  <c r="EU44" i="129"/>
  <c r="ET44" i="129"/>
  <c r="ES44" i="129"/>
  <c r="ER44" i="129"/>
  <c r="EQ44" i="129"/>
  <c r="EP44" i="129"/>
  <c r="EO44" i="129"/>
  <c r="EN44" i="129"/>
  <c r="EM44" i="129"/>
  <c r="EL44" i="129"/>
  <c r="EK44" i="129"/>
  <c r="EJ44" i="129"/>
  <c r="EI44" i="129"/>
  <c r="EH44" i="129"/>
  <c r="EG44" i="129"/>
  <c r="EF44" i="129"/>
  <c r="EE44" i="129"/>
  <c r="ED44" i="129"/>
  <c r="EC44" i="129"/>
  <c r="EB44" i="129"/>
  <c r="EA44" i="129"/>
  <c r="DZ44" i="129"/>
  <c r="DY44" i="129"/>
  <c r="DX44" i="129"/>
  <c r="DW44" i="129"/>
  <c r="DV44" i="129"/>
  <c r="DU44" i="129"/>
  <c r="DT44" i="129"/>
  <c r="DS44" i="129"/>
  <c r="DR44" i="129"/>
  <c r="DQ44" i="129"/>
  <c r="DP44" i="129"/>
  <c r="DO44" i="129"/>
  <c r="DN44" i="129"/>
  <c r="DM44" i="129"/>
  <c r="DL44" i="129"/>
  <c r="DK44" i="129"/>
  <c r="DJ44" i="129"/>
  <c r="DI44" i="129"/>
  <c r="DH44" i="129"/>
  <c r="DG44" i="129"/>
  <c r="DF44" i="129"/>
  <c r="DE44" i="129"/>
  <c r="DD44" i="129"/>
  <c r="DC44" i="129"/>
  <c r="DB44" i="129"/>
  <c r="DA44" i="129"/>
  <c r="CZ44" i="129"/>
  <c r="CY44" i="129"/>
  <c r="CX44" i="129"/>
  <c r="CW44" i="129"/>
  <c r="CV44" i="129"/>
  <c r="CU44" i="129"/>
  <c r="CT44" i="129"/>
  <c r="CS44" i="129"/>
  <c r="CR44" i="129"/>
  <c r="CQ44" i="129"/>
  <c r="CP44" i="129"/>
  <c r="CO44" i="129"/>
  <c r="CN44" i="129"/>
  <c r="CM44" i="129"/>
  <c r="CL44" i="129"/>
  <c r="CK44" i="129"/>
  <c r="CJ44" i="129"/>
  <c r="CI44" i="129"/>
  <c r="CH44" i="129"/>
  <c r="CG44" i="129"/>
  <c r="CF44" i="129"/>
  <c r="CE44" i="129"/>
  <c r="CD44" i="129"/>
  <c r="CC44" i="129"/>
  <c r="CB44" i="129"/>
  <c r="CA44" i="129"/>
  <c r="BZ44" i="129"/>
  <c r="BY44" i="129"/>
  <c r="BX44" i="129"/>
  <c r="BW44" i="129"/>
  <c r="BV44" i="129"/>
  <c r="BU44" i="129"/>
  <c r="BT44" i="129"/>
  <c r="BS44" i="129"/>
  <c r="BR44" i="129"/>
  <c r="BQ44" i="129"/>
  <c r="BP44" i="129"/>
  <c r="BO44" i="129"/>
  <c r="BN44" i="129"/>
  <c r="BM44" i="129"/>
  <c r="BL44" i="129"/>
  <c r="BK44" i="129"/>
  <c r="BJ44" i="129"/>
  <c r="BI44" i="129"/>
  <c r="BH44" i="129"/>
  <c r="BG44" i="129"/>
  <c r="BF44" i="129"/>
  <c r="BE44" i="129"/>
  <c r="BD44" i="129"/>
  <c r="BC44" i="129"/>
  <c r="BB44" i="129"/>
  <c r="BA44" i="129"/>
  <c r="AZ44" i="129"/>
  <c r="AY44" i="129"/>
  <c r="AX44" i="129"/>
  <c r="AW44" i="129"/>
  <c r="AV44" i="129"/>
  <c r="AU44" i="129"/>
  <c r="AT44" i="129"/>
  <c r="AS44" i="129"/>
  <c r="AR44" i="129"/>
  <c r="AQ44" i="129"/>
  <c r="AP44" i="129"/>
  <c r="AO44" i="129"/>
  <c r="AN44" i="129"/>
  <c r="AM44" i="129"/>
  <c r="AL44" i="129"/>
  <c r="AK44" i="129"/>
  <c r="AJ44" i="129"/>
  <c r="AI44" i="129"/>
  <c r="AH44" i="129"/>
  <c r="AG44" i="129"/>
  <c r="AF44" i="129"/>
  <c r="AE44" i="129"/>
  <c r="AD44" i="129"/>
  <c r="AC44" i="129"/>
  <c r="AB44" i="129"/>
  <c r="AA44" i="129"/>
  <c r="Z44" i="129"/>
  <c r="Y44" i="129"/>
  <c r="X44" i="129"/>
  <c r="W44" i="129"/>
  <c r="V44" i="129"/>
  <c r="U44" i="129"/>
  <c r="T44" i="129"/>
  <c r="S44" i="129"/>
  <c r="R44" i="129"/>
  <c r="Q44" i="129"/>
  <c r="P44" i="129"/>
  <c r="O44" i="129"/>
  <c r="N44" i="129"/>
  <c r="M44" i="129"/>
  <c r="L44" i="129"/>
  <c r="K44" i="129"/>
  <c r="J44" i="129"/>
  <c r="I44" i="129"/>
  <c r="H44" i="129"/>
  <c r="G44" i="129"/>
  <c r="F44" i="129"/>
  <c r="E44" i="129"/>
  <c r="D44" i="129"/>
  <c r="C44" i="129"/>
  <c r="B44" i="129"/>
  <c r="IF42" i="129"/>
  <c r="IE42" i="129"/>
  <c r="ID42" i="129"/>
  <c r="IC42" i="129"/>
  <c r="IB42" i="129"/>
  <c r="IA42" i="129"/>
  <c r="HZ42" i="129"/>
  <c r="HY42" i="129"/>
  <c r="HX42" i="129"/>
  <c r="HW42" i="129"/>
  <c r="HV42" i="129"/>
  <c r="HU42" i="129"/>
  <c r="HT42" i="129"/>
  <c r="HS42" i="129"/>
  <c r="HR42" i="129"/>
  <c r="HQ42" i="129"/>
  <c r="HP42" i="129"/>
  <c r="HO42" i="129"/>
  <c r="HN42" i="129"/>
  <c r="HM42" i="129"/>
  <c r="HL42" i="129"/>
  <c r="HK42" i="129"/>
  <c r="HJ42" i="129"/>
  <c r="HI42" i="129"/>
  <c r="HH42" i="129"/>
  <c r="HG42" i="129"/>
  <c r="HF42" i="129"/>
  <c r="HE42" i="129"/>
  <c r="HD42" i="129"/>
  <c r="HC42" i="129"/>
  <c r="HB42" i="129"/>
  <c r="HA42" i="129"/>
  <c r="GZ42" i="129"/>
  <c r="GY42" i="129"/>
  <c r="GX42" i="129"/>
  <c r="GW42" i="129"/>
  <c r="GV42" i="129"/>
  <c r="GU42" i="129"/>
  <c r="GT42" i="129"/>
  <c r="GS42" i="129"/>
  <c r="GR42" i="129"/>
  <c r="GQ42" i="129"/>
  <c r="GP42" i="129"/>
  <c r="GO42" i="129"/>
  <c r="GN42" i="129"/>
  <c r="GM42" i="129"/>
  <c r="GL42" i="129"/>
  <c r="GK42" i="129"/>
  <c r="GJ42" i="129"/>
  <c r="GI42" i="129"/>
  <c r="GH42" i="129"/>
  <c r="GG42" i="129"/>
  <c r="GF42" i="129"/>
  <c r="GE42" i="129"/>
  <c r="GD42" i="129"/>
  <c r="GC42" i="129"/>
  <c r="GB42" i="129"/>
  <c r="GA42" i="129"/>
  <c r="FZ42" i="129"/>
  <c r="FY42" i="129"/>
  <c r="FX42" i="129"/>
  <c r="FW42" i="129"/>
  <c r="FV42" i="129"/>
  <c r="FU42" i="129"/>
  <c r="FT42" i="129"/>
  <c r="FS42" i="129"/>
  <c r="FR42" i="129"/>
  <c r="FQ42" i="129"/>
  <c r="FP42" i="129"/>
  <c r="FO42" i="129"/>
  <c r="FN42" i="129"/>
  <c r="FM42" i="129"/>
  <c r="FL42" i="129"/>
  <c r="FK42" i="129"/>
  <c r="FJ42" i="129"/>
  <c r="FI42" i="129"/>
  <c r="FH42" i="129"/>
  <c r="FG42" i="129"/>
  <c r="FF42" i="129"/>
  <c r="FE42" i="129"/>
  <c r="FD42" i="129"/>
  <c r="FC42" i="129"/>
  <c r="FB42" i="129"/>
  <c r="FA42" i="129"/>
  <c r="EZ42" i="129"/>
  <c r="EY42" i="129"/>
  <c r="EX42" i="129"/>
  <c r="EW42" i="129"/>
  <c r="EV42" i="129"/>
  <c r="EU42" i="129"/>
  <c r="ET42" i="129"/>
  <c r="ES42" i="129"/>
  <c r="ER42" i="129"/>
  <c r="EQ42" i="129"/>
  <c r="EP42" i="129"/>
  <c r="EO42" i="129"/>
  <c r="EN42" i="129"/>
  <c r="EM42" i="129"/>
  <c r="EL42" i="129"/>
  <c r="EK42" i="129"/>
  <c r="EJ42" i="129"/>
  <c r="EI42" i="129"/>
  <c r="EH42" i="129"/>
  <c r="EG42" i="129"/>
  <c r="EF42" i="129"/>
  <c r="EE42" i="129"/>
  <c r="ED42" i="129"/>
  <c r="EC42" i="129"/>
  <c r="EB42" i="129"/>
  <c r="EA42" i="129"/>
  <c r="DZ42" i="129"/>
  <c r="DY42" i="129"/>
  <c r="DX42" i="129"/>
  <c r="DW42" i="129"/>
  <c r="DV42" i="129"/>
  <c r="DU42" i="129"/>
  <c r="DT42" i="129"/>
  <c r="DS42" i="129"/>
  <c r="DR42" i="129"/>
  <c r="DQ42" i="129"/>
  <c r="DP42" i="129"/>
  <c r="DO42" i="129"/>
  <c r="DN42" i="129"/>
  <c r="DM42" i="129"/>
  <c r="DL42" i="129"/>
  <c r="DK42" i="129"/>
  <c r="DJ42" i="129"/>
  <c r="DI42" i="129"/>
  <c r="DH42" i="129"/>
  <c r="DG42" i="129"/>
  <c r="DF42" i="129"/>
  <c r="DE42" i="129"/>
  <c r="DD42" i="129"/>
  <c r="DC42" i="129"/>
  <c r="DB42" i="129"/>
  <c r="DA42" i="129"/>
  <c r="CZ42" i="129"/>
  <c r="CY42" i="129"/>
  <c r="CX42" i="129"/>
  <c r="CW42" i="129"/>
  <c r="CV42" i="129"/>
  <c r="CU42" i="129"/>
  <c r="CT42" i="129"/>
  <c r="CS42" i="129"/>
  <c r="CR42" i="129"/>
  <c r="CQ42" i="129"/>
  <c r="CP42" i="129"/>
  <c r="CO42" i="129"/>
  <c r="CN42" i="129"/>
  <c r="CM42" i="129"/>
  <c r="CL42" i="129"/>
  <c r="CK42" i="129"/>
  <c r="CJ42" i="129"/>
  <c r="CI42" i="129"/>
  <c r="CH42" i="129"/>
  <c r="CG42" i="129"/>
  <c r="CF42" i="129"/>
  <c r="CE42" i="129"/>
  <c r="CD42" i="129"/>
  <c r="CC42" i="129"/>
  <c r="CB42" i="129"/>
  <c r="CA42" i="129"/>
  <c r="BZ42" i="129"/>
  <c r="BY42" i="129"/>
  <c r="BX42" i="129"/>
  <c r="BW42" i="129"/>
  <c r="BV42" i="129"/>
  <c r="BU42" i="129"/>
  <c r="BT42" i="129"/>
  <c r="BS42" i="129"/>
  <c r="BR42" i="129"/>
  <c r="BQ42" i="129"/>
  <c r="BP42" i="129"/>
  <c r="BO42" i="129"/>
  <c r="BN42" i="129"/>
  <c r="BM42" i="129"/>
  <c r="BL42" i="129"/>
  <c r="BK42" i="129"/>
  <c r="BJ42" i="129"/>
  <c r="BI42" i="129"/>
  <c r="BH42" i="129"/>
  <c r="BG42" i="129"/>
  <c r="BF42" i="129"/>
  <c r="BE42" i="129"/>
  <c r="BD42" i="129"/>
  <c r="BC42" i="129"/>
  <c r="BB42" i="129"/>
  <c r="BA42" i="129"/>
  <c r="AZ42" i="129"/>
  <c r="AY42" i="129"/>
  <c r="AX42" i="129"/>
  <c r="AW42" i="129"/>
  <c r="AV42" i="129"/>
  <c r="AU42" i="129"/>
  <c r="AT42" i="129"/>
  <c r="AS42" i="129"/>
  <c r="AR42" i="129"/>
  <c r="AQ42" i="129"/>
  <c r="AP42" i="129"/>
  <c r="AO42" i="129"/>
  <c r="AN42" i="129"/>
  <c r="AM42" i="129"/>
  <c r="AL42" i="129"/>
  <c r="AK42" i="129"/>
  <c r="AJ42" i="129"/>
  <c r="AI42" i="129"/>
  <c r="AH42" i="129"/>
  <c r="AG42" i="129"/>
  <c r="AF42" i="129"/>
  <c r="AE42" i="129"/>
  <c r="AD42" i="129"/>
  <c r="AC42" i="129"/>
  <c r="AB42" i="129"/>
  <c r="AA42" i="129"/>
  <c r="Z42" i="129"/>
  <c r="Y42" i="129"/>
  <c r="X42" i="129"/>
  <c r="W42" i="129"/>
  <c r="V42" i="129"/>
  <c r="U42" i="129"/>
  <c r="T42" i="129"/>
  <c r="S42" i="129"/>
  <c r="R42" i="129"/>
  <c r="Q42" i="129"/>
  <c r="P42" i="129"/>
  <c r="O42" i="129"/>
  <c r="N42" i="129"/>
  <c r="M42" i="129"/>
  <c r="L42" i="129"/>
  <c r="K42" i="129"/>
  <c r="J42" i="129"/>
  <c r="I42" i="129"/>
  <c r="H42" i="129"/>
  <c r="G42" i="129"/>
  <c r="F42" i="129"/>
  <c r="E42" i="129"/>
  <c r="D42" i="129"/>
  <c r="C42" i="129"/>
  <c r="B42" i="129"/>
  <c r="IF41" i="129"/>
  <c r="IE41" i="129"/>
  <c r="ID41" i="129"/>
  <c r="IC41" i="129"/>
  <c r="IB41" i="129"/>
  <c r="IA41" i="129"/>
  <c r="HZ41" i="129"/>
  <c r="HY41" i="129"/>
  <c r="HX41" i="129"/>
  <c r="HW41" i="129"/>
  <c r="HV41" i="129"/>
  <c r="HU41" i="129"/>
  <c r="HT41" i="129"/>
  <c r="HS41" i="129"/>
  <c r="HR41" i="129"/>
  <c r="HQ41" i="129"/>
  <c r="HP41" i="129"/>
  <c r="HO41" i="129"/>
  <c r="HN41" i="129"/>
  <c r="HM41" i="129"/>
  <c r="HL41" i="129"/>
  <c r="HK41" i="129"/>
  <c r="HJ41" i="129"/>
  <c r="HI41" i="129"/>
  <c r="HH41" i="129"/>
  <c r="HG41" i="129"/>
  <c r="HF41" i="129"/>
  <c r="HE41" i="129"/>
  <c r="HD41" i="129"/>
  <c r="HC41" i="129"/>
  <c r="HB41" i="129"/>
  <c r="HA41" i="129"/>
  <c r="GZ41" i="129"/>
  <c r="GY41" i="129"/>
  <c r="GX41" i="129"/>
  <c r="GW41" i="129"/>
  <c r="GV41" i="129"/>
  <c r="GU41" i="129"/>
  <c r="GT41" i="129"/>
  <c r="GS41" i="129"/>
  <c r="GR41" i="129"/>
  <c r="GQ41" i="129"/>
  <c r="GP41" i="129"/>
  <c r="GO41" i="129"/>
  <c r="GN41" i="129"/>
  <c r="GM41" i="129"/>
  <c r="GL41" i="129"/>
  <c r="GK41" i="129"/>
  <c r="GJ41" i="129"/>
  <c r="GI41" i="129"/>
  <c r="GH41" i="129"/>
  <c r="GG41" i="129"/>
  <c r="GF41" i="129"/>
  <c r="GE41" i="129"/>
  <c r="GD41" i="129"/>
  <c r="GC41" i="129"/>
  <c r="GB41" i="129"/>
  <c r="GA41" i="129"/>
  <c r="FZ41" i="129"/>
  <c r="FY41" i="129"/>
  <c r="FX41" i="129"/>
  <c r="FW41" i="129"/>
  <c r="FV41" i="129"/>
  <c r="FU41" i="129"/>
  <c r="FT41" i="129"/>
  <c r="FS41" i="129"/>
  <c r="FR41" i="129"/>
  <c r="FQ41" i="129"/>
  <c r="FP41" i="129"/>
  <c r="FO41" i="129"/>
  <c r="FN41" i="129"/>
  <c r="FM41" i="129"/>
  <c r="FL41" i="129"/>
  <c r="FK41" i="129"/>
  <c r="FJ41" i="129"/>
  <c r="FI41" i="129"/>
  <c r="FH41" i="129"/>
  <c r="FG41" i="129"/>
  <c r="FF41" i="129"/>
  <c r="FE41" i="129"/>
  <c r="FD41" i="129"/>
  <c r="FC41" i="129"/>
  <c r="FB41" i="129"/>
  <c r="FA41" i="129"/>
  <c r="EZ41" i="129"/>
  <c r="EY41" i="129"/>
  <c r="EX41" i="129"/>
  <c r="EW41" i="129"/>
  <c r="EV41" i="129"/>
  <c r="EU41" i="129"/>
  <c r="ET41" i="129"/>
  <c r="ES41" i="129"/>
  <c r="ER41" i="129"/>
  <c r="EQ41" i="129"/>
  <c r="EP41" i="129"/>
  <c r="EO41" i="129"/>
  <c r="EN41" i="129"/>
  <c r="EM41" i="129"/>
  <c r="EL41" i="129"/>
  <c r="EK41" i="129"/>
  <c r="EJ41" i="129"/>
  <c r="EI41" i="129"/>
  <c r="EH41" i="129"/>
  <c r="EG41" i="129"/>
  <c r="EF41" i="129"/>
  <c r="EE41" i="129"/>
  <c r="ED41" i="129"/>
  <c r="EC41" i="129"/>
  <c r="EB41" i="129"/>
  <c r="EA41" i="129"/>
  <c r="DZ41" i="129"/>
  <c r="DY41" i="129"/>
  <c r="DX41" i="129"/>
  <c r="DW41" i="129"/>
  <c r="DV41" i="129"/>
  <c r="DU41" i="129"/>
  <c r="DT41" i="129"/>
  <c r="DS41" i="129"/>
  <c r="DR41" i="129"/>
  <c r="DQ41" i="129"/>
  <c r="DP41" i="129"/>
  <c r="DO41" i="129"/>
  <c r="DN41" i="129"/>
  <c r="DM41" i="129"/>
  <c r="DL41" i="129"/>
  <c r="DK41" i="129"/>
  <c r="DJ41" i="129"/>
  <c r="DI41" i="129"/>
  <c r="DH41" i="129"/>
  <c r="DG41" i="129"/>
  <c r="DF41" i="129"/>
  <c r="DE41" i="129"/>
  <c r="DD41" i="129"/>
  <c r="DC41" i="129"/>
  <c r="DB41" i="129"/>
  <c r="DA41" i="129"/>
  <c r="CZ41" i="129"/>
  <c r="CY41" i="129"/>
  <c r="CX41" i="129"/>
  <c r="CW41" i="129"/>
  <c r="CV41" i="129"/>
  <c r="CU41" i="129"/>
  <c r="CT41" i="129"/>
  <c r="CS41" i="129"/>
  <c r="CR41" i="129"/>
  <c r="CQ41" i="129"/>
  <c r="CP41" i="129"/>
  <c r="CO41" i="129"/>
  <c r="CN41" i="129"/>
  <c r="CM41" i="129"/>
  <c r="CL41" i="129"/>
  <c r="CK41" i="129"/>
  <c r="CJ41" i="129"/>
  <c r="CI41" i="129"/>
  <c r="CH41" i="129"/>
  <c r="CG41" i="129"/>
  <c r="CF41" i="129"/>
  <c r="CE41" i="129"/>
  <c r="CD41" i="129"/>
  <c r="CC41" i="129"/>
  <c r="CB41" i="129"/>
  <c r="CA41" i="129"/>
  <c r="BZ41" i="129"/>
  <c r="BY41" i="129"/>
  <c r="BX41" i="129"/>
  <c r="BW41" i="129"/>
  <c r="BV41" i="129"/>
  <c r="BU41" i="129"/>
  <c r="BT41" i="129"/>
  <c r="BS41" i="129"/>
  <c r="BR41" i="129"/>
  <c r="BQ41" i="129"/>
  <c r="BP41" i="129"/>
  <c r="BO41" i="129"/>
  <c r="BN41" i="129"/>
  <c r="BM41" i="129"/>
  <c r="BL41" i="129"/>
  <c r="BK41" i="129"/>
  <c r="BJ41" i="129"/>
  <c r="BI41" i="129"/>
  <c r="BH41" i="129"/>
  <c r="BG41" i="129"/>
  <c r="BF41" i="129"/>
  <c r="BE41" i="129"/>
  <c r="BD41" i="129"/>
  <c r="BC41" i="129"/>
  <c r="BB41" i="129"/>
  <c r="BA41" i="129"/>
  <c r="AZ41" i="129"/>
  <c r="AY41" i="129"/>
  <c r="AX41" i="129"/>
  <c r="AW41" i="129"/>
  <c r="AV41" i="129"/>
  <c r="AU41" i="129"/>
  <c r="AT41" i="129"/>
  <c r="AS41" i="129"/>
  <c r="AR41" i="129"/>
  <c r="AQ41" i="129"/>
  <c r="AP41" i="129"/>
  <c r="AO41" i="129"/>
  <c r="AN41" i="129"/>
  <c r="AM41" i="129"/>
  <c r="AL41" i="129"/>
  <c r="AK41" i="129"/>
  <c r="AJ41" i="129"/>
  <c r="AI41" i="129"/>
  <c r="AH41" i="129"/>
  <c r="AG41" i="129"/>
  <c r="AF41" i="129"/>
  <c r="AE41" i="129"/>
  <c r="AD41" i="129"/>
  <c r="AC41" i="129"/>
  <c r="AB41" i="129"/>
  <c r="AA41" i="129"/>
  <c r="Z41" i="129"/>
  <c r="Y41" i="129"/>
  <c r="X41" i="129"/>
  <c r="W41" i="129"/>
  <c r="V41" i="129"/>
  <c r="U41" i="129"/>
  <c r="T41" i="129"/>
  <c r="S41" i="129"/>
  <c r="R41" i="129"/>
  <c r="Q41" i="129"/>
  <c r="P41" i="129"/>
  <c r="O41" i="129"/>
  <c r="N41" i="129"/>
  <c r="M41" i="129"/>
  <c r="L41" i="129"/>
  <c r="K41" i="129"/>
  <c r="J41" i="129"/>
  <c r="I41" i="129"/>
  <c r="H41" i="129"/>
  <c r="G41" i="129"/>
  <c r="F41" i="129"/>
  <c r="E41" i="129"/>
  <c r="D41" i="129"/>
  <c r="C41" i="129"/>
  <c r="B41" i="129"/>
  <c r="IF39" i="129"/>
  <c r="IE39" i="129"/>
  <c r="ID39" i="129"/>
  <c r="IC39" i="129"/>
  <c r="IB39" i="129"/>
  <c r="IA39" i="129"/>
  <c r="HZ39" i="129"/>
  <c r="HY39" i="129"/>
  <c r="HX39" i="129"/>
  <c r="HW39" i="129"/>
  <c r="HV39" i="129"/>
  <c r="HU39" i="129"/>
  <c r="HT39" i="129"/>
  <c r="HS39" i="129"/>
  <c r="HR39" i="129"/>
  <c r="HQ39" i="129"/>
  <c r="HP39" i="129"/>
  <c r="HO39" i="129"/>
  <c r="HN39" i="129"/>
  <c r="HM39" i="129"/>
  <c r="HL39" i="129"/>
  <c r="HK39" i="129"/>
  <c r="HJ39" i="129"/>
  <c r="HI39" i="129"/>
  <c r="HH39" i="129"/>
  <c r="HG39" i="129"/>
  <c r="HF39" i="129"/>
  <c r="HE39" i="129"/>
  <c r="HD39" i="129"/>
  <c r="HC39" i="129"/>
  <c r="HB39" i="129"/>
  <c r="HA39" i="129"/>
  <c r="GZ39" i="129"/>
  <c r="GY39" i="129"/>
  <c r="GX39" i="129"/>
  <c r="GW39" i="129"/>
  <c r="GV39" i="129"/>
  <c r="GU39" i="129"/>
  <c r="GT39" i="129"/>
  <c r="GS39" i="129"/>
  <c r="GR39" i="129"/>
  <c r="GQ39" i="129"/>
  <c r="GP39" i="129"/>
  <c r="GO39" i="129"/>
  <c r="GN39" i="129"/>
  <c r="GM39" i="129"/>
  <c r="GL39" i="129"/>
  <c r="GK39" i="129"/>
  <c r="GJ39" i="129"/>
  <c r="GI39" i="129"/>
  <c r="GH39" i="129"/>
  <c r="GG39" i="129"/>
  <c r="GF39" i="129"/>
  <c r="GE39" i="129"/>
  <c r="GD39" i="129"/>
  <c r="GC39" i="129"/>
  <c r="GB39" i="129"/>
  <c r="GA39" i="129"/>
  <c r="FZ39" i="129"/>
  <c r="FY39" i="129"/>
  <c r="FX39" i="129"/>
  <c r="FW39" i="129"/>
  <c r="FV39" i="129"/>
  <c r="FU39" i="129"/>
  <c r="FT39" i="129"/>
  <c r="FS39" i="129"/>
  <c r="FR39" i="129"/>
  <c r="FQ39" i="129"/>
  <c r="FP39" i="129"/>
  <c r="FO39" i="129"/>
  <c r="FN39" i="129"/>
  <c r="FM39" i="129"/>
  <c r="FL39" i="129"/>
  <c r="FK39" i="129"/>
  <c r="FJ39" i="129"/>
  <c r="FI39" i="129"/>
  <c r="FH39" i="129"/>
  <c r="FG39" i="129"/>
  <c r="FF39" i="129"/>
  <c r="FE39" i="129"/>
  <c r="FD39" i="129"/>
  <c r="FC39" i="129"/>
  <c r="FB39" i="129"/>
  <c r="FA39" i="129"/>
  <c r="EZ39" i="129"/>
  <c r="EY39" i="129"/>
  <c r="EX39" i="129"/>
  <c r="EW39" i="129"/>
  <c r="EV39" i="129"/>
  <c r="EU39" i="129"/>
  <c r="ET39" i="129"/>
  <c r="ES39" i="129"/>
  <c r="ER39" i="129"/>
  <c r="EQ39" i="129"/>
  <c r="EP39" i="129"/>
  <c r="EO39" i="129"/>
  <c r="EN39" i="129"/>
  <c r="EM39" i="129"/>
  <c r="EL39" i="129"/>
  <c r="EK39" i="129"/>
  <c r="EJ39" i="129"/>
  <c r="EI39" i="129"/>
  <c r="EH39" i="129"/>
  <c r="EG39" i="129"/>
  <c r="EF39" i="129"/>
  <c r="EE39" i="129"/>
  <c r="ED39" i="129"/>
  <c r="EC39" i="129"/>
  <c r="EB39" i="129"/>
  <c r="EA39" i="129"/>
  <c r="DZ39" i="129"/>
  <c r="DY39" i="129"/>
  <c r="DX39" i="129"/>
  <c r="DW39" i="129"/>
  <c r="DV39" i="129"/>
  <c r="DU39" i="129"/>
  <c r="DT39" i="129"/>
  <c r="DS39" i="129"/>
  <c r="DR39" i="129"/>
  <c r="DQ39" i="129"/>
  <c r="DP39" i="129"/>
  <c r="DO39" i="129"/>
  <c r="DN39" i="129"/>
  <c r="DM39" i="129"/>
  <c r="DL39" i="129"/>
  <c r="DK39" i="129"/>
  <c r="DJ39" i="129"/>
  <c r="DI39" i="129"/>
  <c r="DH39" i="129"/>
  <c r="DG39" i="129"/>
  <c r="DF39" i="129"/>
  <c r="DE39" i="129"/>
  <c r="DD39" i="129"/>
  <c r="DC39" i="129"/>
  <c r="DB39" i="129"/>
  <c r="DA39" i="129"/>
  <c r="CZ39" i="129"/>
  <c r="CY39" i="129"/>
  <c r="CX39" i="129"/>
  <c r="CW39" i="129"/>
  <c r="CV39" i="129"/>
  <c r="CU39" i="129"/>
  <c r="CT39" i="129"/>
  <c r="CS39" i="129"/>
  <c r="CR39" i="129"/>
  <c r="CQ39" i="129"/>
  <c r="CP39" i="129"/>
  <c r="CO39" i="129"/>
  <c r="CN39" i="129"/>
  <c r="CM39" i="129"/>
  <c r="CL39" i="129"/>
  <c r="CK39" i="129"/>
  <c r="CJ39" i="129"/>
  <c r="CI39" i="129"/>
  <c r="CH39" i="129"/>
  <c r="CG39" i="129"/>
  <c r="CF39" i="129"/>
  <c r="CE39" i="129"/>
  <c r="CD39" i="129"/>
  <c r="CC39" i="129"/>
  <c r="CB39" i="129"/>
  <c r="CA39" i="129"/>
  <c r="BZ39" i="129"/>
  <c r="BY39" i="129"/>
  <c r="BX39" i="129"/>
  <c r="BW39" i="129"/>
  <c r="BV39" i="129"/>
  <c r="BU39" i="129"/>
  <c r="BT39" i="129"/>
  <c r="BS39" i="129"/>
  <c r="BR39" i="129"/>
  <c r="BQ39" i="129"/>
  <c r="BP39" i="129"/>
  <c r="BO39" i="129"/>
  <c r="BN39" i="129"/>
  <c r="BM39" i="129"/>
  <c r="BL39" i="129"/>
  <c r="BK39" i="129"/>
  <c r="BJ39" i="129"/>
  <c r="BI39" i="129"/>
  <c r="BH39" i="129"/>
  <c r="BG39" i="129"/>
  <c r="BF39" i="129"/>
  <c r="BE39" i="129"/>
  <c r="BD39" i="129"/>
  <c r="BC39" i="129"/>
  <c r="BB39" i="129"/>
  <c r="BA39" i="129"/>
  <c r="AZ39" i="129"/>
  <c r="AY39" i="129"/>
  <c r="AX39" i="129"/>
  <c r="AW39" i="129"/>
  <c r="AV39" i="129"/>
  <c r="AU39" i="129"/>
  <c r="AT39" i="129"/>
  <c r="AS39" i="129"/>
  <c r="AR39" i="129"/>
  <c r="AQ39" i="129"/>
  <c r="AP39" i="129"/>
  <c r="AO39" i="129"/>
  <c r="AN39" i="129"/>
  <c r="AM39" i="129"/>
  <c r="AL39" i="129"/>
  <c r="AK39" i="129"/>
  <c r="AJ39" i="129"/>
  <c r="AI39" i="129"/>
  <c r="AH39" i="129"/>
  <c r="AG39" i="129"/>
  <c r="AF39" i="129"/>
  <c r="AE39" i="129"/>
  <c r="AD39" i="129"/>
  <c r="AC39" i="129"/>
  <c r="AB39" i="129"/>
  <c r="AA39" i="129"/>
  <c r="Z39" i="129"/>
  <c r="Y39" i="129"/>
  <c r="X39" i="129"/>
  <c r="W39" i="129"/>
  <c r="V39" i="129"/>
  <c r="U39" i="129"/>
  <c r="T39" i="129"/>
  <c r="S39" i="129"/>
  <c r="R39" i="129"/>
  <c r="Q39" i="129"/>
  <c r="P39" i="129"/>
  <c r="O39" i="129"/>
  <c r="N39" i="129"/>
  <c r="M39" i="129"/>
  <c r="L39" i="129"/>
  <c r="K39" i="129"/>
  <c r="J39" i="129"/>
  <c r="I39" i="129"/>
  <c r="H39" i="129"/>
  <c r="G39" i="129"/>
  <c r="F39" i="129"/>
  <c r="E39" i="129"/>
  <c r="D39" i="129"/>
  <c r="C39" i="129"/>
  <c r="B39" i="129"/>
  <c r="IF38" i="129"/>
  <c r="IE38" i="129"/>
  <c r="ID38" i="129"/>
  <c r="IC38" i="129"/>
  <c r="IB38" i="129"/>
  <c r="IA38" i="129"/>
  <c r="HZ38" i="129"/>
  <c r="HY38" i="129"/>
  <c r="HX38" i="129"/>
  <c r="HW38" i="129"/>
  <c r="HV38" i="129"/>
  <c r="HU38" i="129"/>
  <c r="HT38" i="129"/>
  <c r="HS38" i="129"/>
  <c r="HR38" i="129"/>
  <c r="HQ38" i="129"/>
  <c r="HP38" i="129"/>
  <c r="HO38" i="129"/>
  <c r="HN38" i="129"/>
  <c r="HM38" i="129"/>
  <c r="HL38" i="129"/>
  <c r="HK38" i="129"/>
  <c r="HJ38" i="129"/>
  <c r="HI38" i="129"/>
  <c r="HH38" i="129"/>
  <c r="HG38" i="129"/>
  <c r="HF38" i="129"/>
  <c r="HE38" i="129"/>
  <c r="HD38" i="129"/>
  <c r="HC38" i="129"/>
  <c r="HB38" i="129"/>
  <c r="HA38" i="129"/>
  <c r="GZ38" i="129"/>
  <c r="GY38" i="129"/>
  <c r="GX38" i="129"/>
  <c r="GW38" i="129"/>
  <c r="GV38" i="129"/>
  <c r="GU38" i="129"/>
  <c r="GT38" i="129"/>
  <c r="GS38" i="129"/>
  <c r="GR38" i="129"/>
  <c r="GQ38" i="129"/>
  <c r="GP38" i="129"/>
  <c r="GO38" i="129"/>
  <c r="GN38" i="129"/>
  <c r="GM38" i="129"/>
  <c r="GL38" i="129"/>
  <c r="GK38" i="129"/>
  <c r="GJ38" i="129"/>
  <c r="GI38" i="129"/>
  <c r="GH38" i="129"/>
  <c r="GG38" i="129"/>
  <c r="GF38" i="129"/>
  <c r="GE38" i="129"/>
  <c r="GD38" i="129"/>
  <c r="GC38" i="129"/>
  <c r="GB38" i="129"/>
  <c r="GA38" i="129"/>
  <c r="FZ38" i="129"/>
  <c r="FY38" i="129"/>
  <c r="FX38" i="129"/>
  <c r="FW38" i="129"/>
  <c r="FV38" i="129"/>
  <c r="FU38" i="129"/>
  <c r="FT38" i="129"/>
  <c r="FS38" i="129"/>
  <c r="FR38" i="129"/>
  <c r="FQ38" i="129"/>
  <c r="FP38" i="129"/>
  <c r="FO38" i="129"/>
  <c r="FN38" i="129"/>
  <c r="FM38" i="129"/>
  <c r="FL38" i="129"/>
  <c r="FK38" i="129"/>
  <c r="FJ38" i="129"/>
  <c r="FI38" i="129"/>
  <c r="FH38" i="129"/>
  <c r="FG38" i="129"/>
  <c r="FF38" i="129"/>
  <c r="FE38" i="129"/>
  <c r="FD38" i="129"/>
  <c r="FC38" i="129"/>
  <c r="FB38" i="129"/>
  <c r="FA38" i="129"/>
  <c r="EZ38" i="129"/>
  <c r="EY38" i="129"/>
  <c r="EX38" i="129"/>
  <c r="EW38" i="129"/>
  <c r="EV38" i="129"/>
  <c r="EU38" i="129"/>
  <c r="ET38" i="129"/>
  <c r="ES38" i="129"/>
  <c r="ER38" i="129"/>
  <c r="EQ38" i="129"/>
  <c r="EP38" i="129"/>
  <c r="EO38" i="129"/>
  <c r="EN38" i="129"/>
  <c r="EM38" i="129"/>
  <c r="EL38" i="129"/>
  <c r="EK38" i="129"/>
  <c r="EJ38" i="129"/>
  <c r="EI38" i="129"/>
  <c r="EH38" i="129"/>
  <c r="EG38" i="129"/>
  <c r="EF38" i="129"/>
  <c r="EE38" i="129"/>
  <c r="ED38" i="129"/>
  <c r="EC38" i="129"/>
  <c r="EB38" i="129"/>
  <c r="EA38" i="129"/>
  <c r="DZ38" i="129"/>
  <c r="DY38" i="129"/>
  <c r="DX38" i="129"/>
  <c r="DW38" i="129"/>
  <c r="DV38" i="129"/>
  <c r="DU38" i="129"/>
  <c r="DT38" i="129"/>
  <c r="DS38" i="129"/>
  <c r="DR38" i="129"/>
  <c r="DQ38" i="129"/>
  <c r="DP38" i="129"/>
  <c r="DO38" i="129"/>
  <c r="DN38" i="129"/>
  <c r="DM38" i="129"/>
  <c r="DL38" i="129"/>
  <c r="DK38" i="129"/>
  <c r="DJ38" i="129"/>
  <c r="DI38" i="129"/>
  <c r="DH38" i="129"/>
  <c r="DG38" i="129"/>
  <c r="DF38" i="129"/>
  <c r="DE38" i="129"/>
  <c r="DD38" i="129"/>
  <c r="DC38" i="129"/>
  <c r="DB38" i="129"/>
  <c r="DA38" i="129"/>
  <c r="CZ38" i="129"/>
  <c r="CY38" i="129"/>
  <c r="CX38" i="129"/>
  <c r="CW38" i="129"/>
  <c r="CV38" i="129"/>
  <c r="CU38" i="129"/>
  <c r="CT38" i="129"/>
  <c r="CS38" i="129"/>
  <c r="CR38" i="129"/>
  <c r="CQ38" i="129"/>
  <c r="CP38" i="129"/>
  <c r="CO38" i="129"/>
  <c r="CN38" i="129"/>
  <c r="CM38" i="129"/>
  <c r="CL38" i="129"/>
  <c r="CK38" i="129"/>
  <c r="CJ38" i="129"/>
  <c r="CI38" i="129"/>
  <c r="CH38" i="129"/>
  <c r="CG38" i="129"/>
  <c r="CF38" i="129"/>
  <c r="CE38" i="129"/>
  <c r="CD38" i="129"/>
  <c r="CC38" i="129"/>
  <c r="CB38" i="129"/>
  <c r="CA38" i="129"/>
  <c r="BZ38" i="129"/>
  <c r="BY38" i="129"/>
  <c r="BX38" i="129"/>
  <c r="BW38" i="129"/>
  <c r="BV38" i="129"/>
  <c r="BU38" i="129"/>
  <c r="BT38" i="129"/>
  <c r="BS38" i="129"/>
  <c r="BR38" i="129"/>
  <c r="BQ38" i="129"/>
  <c r="BP38" i="129"/>
  <c r="BO38" i="129"/>
  <c r="BN38" i="129"/>
  <c r="BM38" i="129"/>
  <c r="BL38" i="129"/>
  <c r="BK38" i="129"/>
  <c r="BJ38" i="129"/>
  <c r="BI38" i="129"/>
  <c r="BH38" i="129"/>
  <c r="BG38" i="129"/>
  <c r="BF38" i="129"/>
  <c r="BE38" i="129"/>
  <c r="BD38" i="129"/>
  <c r="BC38" i="129"/>
  <c r="BB38" i="129"/>
  <c r="BA38" i="129"/>
  <c r="AZ38" i="129"/>
  <c r="AY38" i="129"/>
  <c r="AX38" i="129"/>
  <c r="AW38" i="129"/>
  <c r="AV38" i="129"/>
  <c r="AU38" i="129"/>
  <c r="AT38" i="129"/>
  <c r="AS38" i="129"/>
  <c r="AR38" i="129"/>
  <c r="AQ38" i="129"/>
  <c r="AP38" i="129"/>
  <c r="AO38" i="129"/>
  <c r="AN38" i="129"/>
  <c r="AM38" i="129"/>
  <c r="AL38" i="129"/>
  <c r="AK38" i="129"/>
  <c r="AJ38" i="129"/>
  <c r="AI38" i="129"/>
  <c r="AH38" i="129"/>
  <c r="AG38" i="129"/>
  <c r="AF38" i="129"/>
  <c r="AE38" i="129"/>
  <c r="AD38" i="129"/>
  <c r="AC38" i="129"/>
  <c r="AB38" i="129"/>
  <c r="AA38" i="129"/>
  <c r="Z38" i="129"/>
  <c r="Y38" i="129"/>
  <c r="X38" i="129"/>
  <c r="W38" i="129"/>
  <c r="V38" i="129"/>
  <c r="U38" i="129"/>
  <c r="T38" i="129"/>
  <c r="S38" i="129"/>
  <c r="R38" i="129"/>
  <c r="Q38" i="129"/>
  <c r="P38" i="129"/>
  <c r="O38" i="129"/>
  <c r="N38" i="129"/>
  <c r="M38" i="129"/>
  <c r="L38" i="129"/>
  <c r="K38" i="129"/>
  <c r="J38" i="129"/>
  <c r="I38" i="129"/>
  <c r="H38" i="129"/>
  <c r="G38" i="129"/>
  <c r="F38" i="129"/>
  <c r="E38" i="129"/>
  <c r="D38" i="129"/>
  <c r="C38" i="129"/>
  <c r="B38" i="129"/>
  <c r="IF36" i="129"/>
  <c r="IE36" i="129"/>
  <c r="ID36" i="129"/>
  <c r="IC36" i="129"/>
  <c r="IB36" i="129"/>
  <c r="IA36" i="129"/>
  <c r="HZ36" i="129"/>
  <c r="HY36" i="129"/>
  <c r="HX36" i="129"/>
  <c r="HW36" i="129"/>
  <c r="HV36" i="129"/>
  <c r="HU36" i="129"/>
  <c r="HT36" i="129"/>
  <c r="HS36" i="129"/>
  <c r="HR36" i="129"/>
  <c r="HQ36" i="129"/>
  <c r="HP36" i="129"/>
  <c r="HO36" i="129"/>
  <c r="HN36" i="129"/>
  <c r="HM36" i="129"/>
  <c r="HL36" i="129"/>
  <c r="HK36" i="129"/>
  <c r="HJ36" i="129"/>
  <c r="HI36" i="129"/>
  <c r="HH36" i="129"/>
  <c r="HG36" i="129"/>
  <c r="HF36" i="129"/>
  <c r="HE36" i="129"/>
  <c r="HD36" i="129"/>
  <c r="HC36" i="129"/>
  <c r="HB36" i="129"/>
  <c r="HA36" i="129"/>
  <c r="GZ36" i="129"/>
  <c r="GY36" i="129"/>
  <c r="GX36" i="129"/>
  <c r="GW36" i="129"/>
  <c r="GV36" i="129"/>
  <c r="GU36" i="129"/>
  <c r="GT36" i="129"/>
  <c r="GS36" i="129"/>
  <c r="GR36" i="129"/>
  <c r="GQ36" i="129"/>
  <c r="GP36" i="129"/>
  <c r="GO36" i="129"/>
  <c r="GN36" i="129"/>
  <c r="GM36" i="129"/>
  <c r="GL36" i="129"/>
  <c r="GK36" i="129"/>
  <c r="GJ36" i="129"/>
  <c r="GI36" i="129"/>
  <c r="GH36" i="129"/>
  <c r="GG36" i="129"/>
  <c r="GF36" i="129"/>
  <c r="GE36" i="129"/>
  <c r="GD36" i="129"/>
  <c r="GC36" i="129"/>
  <c r="GB36" i="129"/>
  <c r="GA36" i="129"/>
  <c r="FZ36" i="129"/>
  <c r="FY36" i="129"/>
  <c r="FX36" i="129"/>
  <c r="FW36" i="129"/>
  <c r="FV36" i="129"/>
  <c r="FU36" i="129"/>
  <c r="FT36" i="129"/>
  <c r="FS36" i="129"/>
  <c r="FR36" i="129"/>
  <c r="FQ36" i="129"/>
  <c r="FP36" i="129"/>
  <c r="FO36" i="129"/>
  <c r="FN36" i="129"/>
  <c r="FM36" i="129"/>
  <c r="FL36" i="129"/>
  <c r="FK36" i="129"/>
  <c r="FJ36" i="129"/>
  <c r="FI36" i="129"/>
  <c r="FH36" i="129"/>
  <c r="FG36" i="129"/>
  <c r="FF36" i="129"/>
  <c r="FE36" i="129"/>
  <c r="FD36" i="129"/>
  <c r="FC36" i="129"/>
  <c r="FB36" i="129"/>
  <c r="FA36" i="129"/>
  <c r="EZ36" i="129"/>
  <c r="EY36" i="129"/>
  <c r="EX36" i="129"/>
  <c r="EW36" i="129"/>
  <c r="EV36" i="129"/>
  <c r="EU36" i="129"/>
  <c r="ET36" i="129"/>
  <c r="ES36" i="129"/>
  <c r="ER36" i="129"/>
  <c r="EQ36" i="129"/>
  <c r="EP36" i="129"/>
  <c r="EO36" i="129"/>
  <c r="EN36" i="129"/>
  <c r="EM36" i="129"/>
  <c r="EL36" i="129"/>
  <c r="EK36" i="129"/>
  <c r="EJ36" i="129"/>
  <c r="EI36" i="129"/>
  <c r="EH36" i="129"/>
  <c r="EG36" i="129"/>
  <c r="EF36" i="129"/>
  <c r="EE36" i="129"/>
  <c r="ED36" i="129"/>
  <c r="EC36" i="129"/>
  <c r="EB36" i="129"/>
  <c r="EA36" i="129"/>
  <c r="DZ36" i="129"/>
  <c r="DY36" i="129"/>
  <c r="DX36" i="129"/>
  <c r="DW36" i="129"/>
  <c r="DV36" i="129"/>
  <c r="DU36" i="129"/>
  <c r="DT36" i="129"/>
  <c r="DS36" i="129"/>
  <c r="DR36" i="129"/>
  <c r="DQ36" i="129"/>
  <c r="DP36" i="129"/>
  <c r="DO36" i="129"/>
  <c r="DN36" i="129"/>
  <c r="DM36" i="129"/>
  <c r="DL36" i="129"/>
  <c r="DK36" i="129"/>
  <c r="DJ36" i="129"/>
  <c r="DI36" i="129"/>
  <c r="DH36" i="129"/>
  <c r="DG36" i="129"/>
  <c r="DF36" i="129"/>
  <c r="DE36" i="129"/>
  <c r="DD36" i="129"/>
  <c r="DC36" i="129"/>
  <c r="DB36" i="129"/>
  <c r="DA36" i="129"/>
  <c r="CZ36" i="129"/>
  <c r="CY36" i="129"/>
  <c r="CX36" i="129"/>
  <c r="CW36" i="129"/>
  <c r="CV36" i="129"/>
  <c r="CU36" i="129"/>
  <c r="CT36" i="129"/>
  <c r="CS36" i="129"/>
  <c r="CR36" i="129"/>
  <c r="CQ36" i="129"/>
  <c r="CP36" i="129"/>
  <c r="CO36" i="129"/>
  <c r="CN36" i="129"/>
  <c r="CM36" i="129"/>
  <c r="CL36" i="129"/>
  <c r="CK36" i="129"/>
  <c r="CJ36" i="129"/>
  <c r="CI36" i="129"/>
  <c r="CH36" i="129"/>
  <c r="CG36" i="129"/>
  <c r="CF36" i="129"/>
  <c r="CE36" i="129"/>
  <c r="CD36" i="129"/>
  <c r="CC36" i="129"/>
  <c r="CB36" i="129"/>
  <c r="CA36" i="129"/>
  <c r="BZ36" i="129"/>
  <c r="BY36" i="129"/>
  <c r="BX36" i="129"/>
  <c r="BW36" i="129"/>
  <c r="BV36" i="129"/>
  <c r="BU36" i="129"/>
  <c r="BT36" i="129"/>
  <c r="BS36" i="129"/>
  <c r="BR36" i="129"/>
  <c r="BQ36" i="129"/>
  <c r="BP36" i="129"/>
  <c r="BO36" i="129"/>
  <c r="BN36" i="129"/>
  <c r="BM36" i="129"/>
  <c r="BL36" i="129"/>
  <c r="BK36" i="129"/>
  <c r="BJ36" i="129"/>
  <c r="BI36" i="129"/>
  <c r="BH36" i="129"/>
  <c r="BG36" i="129"/>
  <c r="BF36" i="129"/>
  <c r="BE36" i="129"/>
  <c r="BD36" i="129"/>
  <c r="BC36" i="129"/>
  <c r="BB36" i="129"/>
  <c r="BA36" i="129"/>
  <c r="AZ36" i="129"/>
  <c r="AY36" i="129"/>
  <c r="AX36" i="129"/>
  <c r="AW36" i="129"/>
  <c r="AV36" i="129"/>
  <c r="AU36" i="129"/>
  <c r="AT36" i="129"/>
  <c r="AS36" i="129"/>
  <c r="AR36" i="129"/>
  <c r="AQ36" i="129"/>
  <c r="AP36" i="129"/>
  <c r="AO36" i="129"/>
  <c r="AN36" i="129"/>
  <c r="AM36" i="129"/>
  <c r="AL36" i="129"/>
  <c r="AK36" i="129"/>
  <c r="AJ36" i="129"/>
  <c r="AI36" i="129"/>
  <c r="AH36" i="129"/>
  <c r="AG36" i="129"/>
  <c r="AF36" i="129"/>
  <c r="AE36" i="129"/>
  <c r="AD36" i="129"/>
  <c r="AC36" i="129"/>
  <c r="AB36" i="129"/>
  <c r="AA36" i="129"/>
  <c r="Z36" i="129"/>
  <c r="Y36" i="129"/>
  <c r="X36" i="129"/>
  <c r="W36" i="129"/>
  <c r="V36" i="129"/>
  <c r="U36" i="129"/>
  <c r="T36" i="129"/>
  <c r="S36" i="129"/>
  <c r="R36" i="129"/>
  <c r="Q36" i="129"/>
  <c r="P36" i="129"/>
  <c r="O36" i="129"/>
  <c r="N36" i="129"/>
  <c r="M36" i="129"/>
  <c r="L36" i="129"/>
  <c r="K36" i="129"/>
  <c r="J36" i="129"/>
  <c r="I36" i="129"/>
  <c r="H36" i="129"/>
  <c r="G36" i="129"/>
  <c r="F36" i="129"/>
  <c r="E36" i="129"/>
  <c r="D36" i="129"/>
  <c r="C36" i="129"/>
  <c r="B36" i="129"/>
  <c r="IF35" i="129"/>
  <c r="IE35" i="129"/>
  <c r="ID35" i="129"/>
  <c r="IC35" i="129"/>
  <c r="IB35" i="129"/>
  <c r="IA35" i="129"/>
  <c r="HZ35" i="129"/>
  <c r="HY35" i="129"/>
  <c r="HX35" i="129"/>
  <c r="HW35" i="129"/>
  <c r="HV35" i="129"/>
  <c r="HU35" i="129"/>
  <c r="HT35" i="129"/>
  <c r="HS35" i="129"/>
  <c r="HR35" i="129"/>
  <c r="HQ35" i="129"/>
  <c r="HP35" i="129"/>
  <c r="HO35" i="129"/>
  <c r="HN35" i="129"/>
  <c r="HM35" i="129"/>
  <c r="HL35" i="129"/>
  <c r="HK35" i="129"/>
  <c r="HJ35" i="129"/>
  <c r="HI35" i="129"/>
  <c r="HH35" i="129"/>
  <c r="HG35" i="129"/>
  <c r="HF35" i="129"/>
  <c r="HE35" i="129"/>
  <c r="HD35" i="129"/>
  <c r="HC35" i="129"/>
  <c r="HB35" i="129"/>
  <c r="HA35" i="129"/>
  <c r="GZ35" i="129"/>
  <c r="GY35" i="129"/>
  <c r="GX35" i="129"/>
  <c r="GW35" i="129"/>
  <c r="GV35" i="129"/>
  <c r="GU35" i="129"/>
  <c r="GT35" i="129"/>
  <c r="GS35" i="129"/>
  <c r="GR35" i="129"/>
  <c r="GQ35" i="129"/>
  <c r="GP35" i="129"/>
  <c r="GO35" i="129"/>
  <c r="GN35" i="129"/>
  <c r="GM35" i="129"/>
  <c r="GL35" i="129"/>
  <c r="GK35" i="129"/>
  <c r="GJ35" i="129"/>
  <c r="GI35" i="129"/>
  <c r="GH35" i="129"/>
  <c r="GG35" i="129"/>
  <c r="GF35" i="129"/>
  <c r="GE35" i="129"/>
  <c r="GD35" i="129"/>
  <c r="GC35" i="129"/>
  <c r="GB35" i="129"/>
  <c r="GA35" i="129"/>
  <c r="FZ35" i="129"/>
  <c r="FY35" i="129"/>
  <c r="FX35" i="129"/>
  <c r="FW35" i="129"/>
  <c r="FV35" i="129"/>
  <c r="FU35" i="129"/>
  <c r="FT35" i="129"/>
  <c r="FS35" i="129"/>
  <c r="FR35" i="129"/>
  <c r="FQ35" i="129"/>
  <c r="FP35" i="129"/>
  <c r="FO35" i="129"/>
  <c r="FN35" i="129"/>
  <c r="FM35" i="129"/>
  <c r="FL35" i="129"/>
  <c r="FK35" i="129"/>
  <c r="FJ35" i="129"/>
  <c r="FI35" i="129"/>
  <c r="FH35" i="129"/>
  <c r="FG35" i="129"/>
  <c r="FF35" i="129"/>
  <c r="FE35" i="129"/>
  <c r="FD35" i="129"/>
  <c r="FC35" i="129"/>
  <c r="FB35" i="129"/>
  <c r="FA35" i="129"/>
  <c r="EZ35" i="129"/>
  <c r="EY35" i="129"/>
  <c r="EX35" i="129"/>
  <c r="EW35" i="129"/>
  <c r="EV35" i="129"/>
  <c r="EU35" i="129"/>
  <c r="ET35" i="129"/>
  <c r="ES35" i="129"/>
  <c r="ER35" i="129"/>
  <c r="EQ35" i="129"/>
  <c r="EP35" i="129"/>
  <c r="EO35" i="129"/>
  <c r="EN35" i="129"/>
  <c r="EM35" i="129"/>
  <c r="EL35" i="129"/>
  <c r="EK35" i="129"/>
  <c r="EJ35" i="129"/>
  <c r="EI35" i="129"/>
  <c r="EH35" i="129"/>
  <c r="EG35" i="129"/>
  <c r="EF35" i="129"/>
  <c r="EE35" i="129"/>
  <c r="ED35" i="129"/>
  <c r="EC35" i="129"/>
  <c r="EB35" i="129"/>
  <c r="EA35" i="129"/>
  <c r="DZ35" i="129"/>
  <c r="DY35" i="129"/>
  <c r="DX35" i="129"/>
  <c r="DW35" i="129"/>
  <c r="DV35" i="129"/>
  <c r="DU35" i="129"/>
  <c r="DT35" i="129"/>
  <c r="DS35" i="129"/>
  <c r="DR35" i="129"/>
  <c r="DQ35" i="129"/>
  <c r="DP35" i="129"/>
  <c r="DO35" i="129"/>
  <c r="DN35" i="129"/>
  <c r="DM35" i="129"/>
  <c r="DL35" i="129"/>
  <c r="DK35" i="129"/>
  <c r="DJ35" i="129"/>
  <c r="DI35" i="129"/>
  <c r="DH35" i="129"/>
  <c r="DG35" i="129"/>
  <c r="DF35" i="129"/>
  <c r="DE35" i="129"/>
  <c r="DD35" i="129"/>
  <c r="DC35" i="129"/>
  <c r="DB35" i="129"/>
  <c r="DA35" i="129"/>
  <c r="CZ35" i="129"/>
  <c r="CY35" i="129"/>
  <c r="CX35" i="129"/>
  <c r="CW35" i="129"/>
  <c r="CV35" i="129"/>
  <c r="CU35" i="129"/>
  <c r="CT35" i="129"/>
  <c r="CS35" i="129"/>
  <c r="CR35" i="129"/>
  <c r="CQ35" i="129"/>
  <c r="CP35" i="129"/>
  <c r="CO35" i="129"/>
  <c r="CN35" i="129"/>
  <c r="CM35" i="129"/>
  <c r="CL35" i="129"/>
  <c r="CK35" i="129"/>
  <c r="CJ35" i="129"/>
  <c r="CI35" i="129"/>
  <c r="CH35" i="129"/>
  <c r="CG35" i="129"/>
  <c r="CF35" i="129"/>
  <c r="CE35" i="129"/>
  <c r="CD35" i="129"/>
  <c r="CC35" i="129"/>
  <c r="CB35" i="129"/>
  <c r="CA35" i="129"/>
  <c r="BZ35" i="129"/>
  <c r="BY35" i="129"/>
  <c r="BX35" i="129"/>
  <c r="BW35" i="129"/>
  <c r="BV35" i="129"/>
  <c r="BU35" i="129"/>
  <c r="BT35" i="129"/>
  <c r="BS35" i="129"/>
  <c r="BR35" i="129"/>
  <c r="BQ35" i="129"/>
  <c r="BP35" i="129"/>
  <c r="BO35" i="129"/>
  <c r="BN35" i="129"/>
  <c r="BM35" i="129"/>
  <c r="BL35" i="129"/>
  <c r="BK35" i="129"/>
  <c r="BJ35" i="129"/>
  <c r="BI35" i="129"/>
  <c r="BH35" i="129"/>
  <c r="BG35" i="129"/>
  <c r="BF35" i="129"/>
  <c r="BE35" i="129"/>
  <c r="BD35" i="129"/>
  <c r="BC35" i="129"/>
  <c r="BB35" i="129"/>
  <c r="BA35" i="129"/>
  <c r="AZ35" i="129"/>
  <c r="AY35" i="129"/>
  <c r="AX35" i="129"/>
  <c r="AW35" i="129"/>
  <c r="AV35" i="129"/>
  <c r="AU35" i="129"/>
  <c r="AT35" i="129"/>
  <c r="AS35" i="129"/>
  <c r="AR35" i="129"/>
  <c r="AQ35" i="129"/>
  <c r="AP35" i="129"/>
  <c r="AO35" i="129"/>
  <c r="AN35" i="129"/>
  <c r="AM35" i="129"/>
  <c r="AL35" i="129"/>
  <c r="AK35" i="129"/>
  <c r="AJ35" i="129"/>
  <c r="AI35" i="129"/>
  <c r="AH35" i="129"/>
  <c r="AG35" i="129"/>
  <c r="AF35" i="129"/>
  <c r="AE35" i="129"/>
  <c r="AD35" i="129"/>
  <c r="AC35" i="129"/>
  <c r="AB35" i="129"/>
  <c r="AA35" i="129"/>
  <c r="Z35" i="129"/>
  <c r="Y35" i="129"/>
  <c r="X35" i="129"/>
  <c r="W35" i="129"/>
  <c r="V35" i="129"/>
  <c r="U35" i="129"/>
  <c r="T35" i="129"/>
  <c r="S35" i="129"/>
  <c r="R35" i="129"/>
  <c r="Q35" i="129"/>
  <c r="P35" i="129"/>
  <c r="O35" i="129"/>
  <c r="N35" i="129"/>
  <c r="M35" i="129"/>
  <c r="L35" i="129"/>
  <c r="K35" i="129"/>
  <c r="J35" i="129"/>
  <c r="I35" i="129"/>
  <c r="H35" i="129"/>
  <c r="G35" i="129"/>
  <c r="F35" i="129"/>
  <c r="E35" i="129"/>
  <c r="D35" i="129"/>
  <c r="C35" i="129"/>
  <c r="B35" i="129"/>
  <c r="IF33" i="129"/>
  <c r="IE33" i="129"/>
  <c r="ID33" i="129"/>
  <c r="IC33" i="129"/>
  <c r="IB33" i="129"/>
  <c r="IA33" i="129"/>
  <c r="HZ33" i="129"/>
  <c r="HY33" i="129"/>
  <c r="HX33" i="129"/>
  <c r="HW33" i="129"/>
  <c r="HV33" i="129"/>
  <c r="HU33" i="129"/>
  <c r="HT33" i="129"/>
  <c r="HS33" i="129"/>
  <c r="HR33" i="129"/>
  <c r="HQ33" i="129"/>
  <c r="HP33" i="129"/>
  <c r="HO33" i="129"/>
  <c r="HN33" i="129"/>
  <c r="HM33" i="129"/>
  <c r="HL33" i="129"/>
  <c r="HK33" i="129"/>
  <c r="HJ33" i="129"/>
  <c r="HI33" i="129"/>
  <c r="HH33" i="129"/>
  <c r="HG33" i="129"/>
  <c r="HF33" i="129"/>
  <c r="HE33" i="129"/>
  <c r="HD33" i="129"/>
  <c r="HC33" i="129"/>
  <c r="HB33" i="129"/>
  <c r="HA33" i="129"/>
  <c r="GZ33" i="129"/>
  <c r="GY33" i="129"/>
  <c r="GX33" i="129"/>
  <c r="GW33" i="129"/>
  <c r="GV33" i="129"/>
  <c r="GU33" i="129"/>
  <c r="GT33" i="129"/>
  <c r="GS33" i="129"/>
  <c r="GR33" i="129"/>
  <c r="GQ33" i="129"/>
  <c r="GP33" i="129"/>
  <c r="GO33" i="129"/>
  <c r="GN33" i="129"/>
  <c r="GM33" i="129"/>
  <c r="GL33" i="129"/>
  <c r="GK33" i="129"/>
  <c r="GJ33" i="129"/>
  <c r="GI33" i="129"/>
  <c r="GH33" i="129"/>
  <c r="GG33" i="129"/>
  <c r="GF33" i="129"/>
  <c r="GE33" i="129"/>
  <c r="GD33" i="129"/>
  <c r="GC33" i="129"/>
  <c r="GB33" i="129"/>
  <c r="GA33" i="129"/>
  <c r="FZ33" i="129"/>
  <c r="FY33" i="129"/>
  <c r="FX33" i="129"/>
  <c r="FW33" i="129"/>
  <c r="FV33" i="129"/>
  <c r="FU33" i="129"/>
  <c r="FT33" i="129"/>
  <c r="FS33" i="129"/>
  <c r="FR33" i="129"/>
  <c r="FQ33" i="129"/>
  <c r="FP33" i="129"/>
  <c r="FO33" i="129"/>
  <c r="FN33" i="129"/>
  <c r="FM33" i="129"/>
  <c r="FL33" i="129"/>
  <c r="FK33" i="129"/>
  <c r="FJ33" i="129"/>
  <c r="FI33" i="129"/>
  <c r="FH33" i="129"/>
  <c r="FG33" i="129"/>
  <c r="FF33" i="129"/>
  <c r="FE33" i="129"/>
  <c r="FD33" i="129"/>
  <c r="FC33" i="129"/>
  <c r="FB33" i="129"/>
  <c r="FA33" i="129"/>
  <c r="EZ33" i="129"/>
  <c r="EY33" i="129"/>
  <c r="EX33" i="129"/>
  <c r="EW33" i="129"/>
  <c r="EV33" i="129"/>
  <c r="EU33" i="129"/>
  <c r="ET33" i="129"/>
  <c r="ES33" i="129"/>
  <c r="ER33" i="129"/>
  <c r="EQ33" i="129"/>
  <c r="EP33" i="129"/>
  <c r="EO33" i="129"/>
  <c r="EN33" i="129"/>
  <c r="EM33" i="129"/>
  <c r="EL33" i="129"/>
  <c r="EK33" i="129"/>
  <c r="EJ33" i="129"/>
  <c r="EI33" i="129"/>
  <c r="EH33" i="129"/>
  <c r="EG33" i="129"/>
  <c r="EF33" i="129"/>
  <c r="EE33" i="129"/>
  <c r="ED33" i="129"/>
  <c r="EC33" i="129"/>
  <c r="EB33" i="129"/>
  <c r="EA33" i="129"/>
  <c r="DZ33" i="129"/>
  <c r="DY33" i="129"/>
  <c r="DX33" i="129"/>
  <c r="DW33" i="129"/>
  <c r="DV33" i="129"/>
  <c r="DU33" i="129"/>
  <c r="DT33" i="129"/>
  <c r="DS33" i="129"/>
  <c r="DR33" i="129"/>
  <c r="DQ33" i="129"/>
  <c r="DP33" i="129"/>
  <c r="DO33" i="129"/>
  <c r="DN33" i="129"/>
  <c r="DM33" i="129"/>
  <c r="DL33" i="129"/>
  <c r="DK33" i="129"/>
  <c r="DJ33" i="129"/>
  <c r="DI33" i="129"/>
  <c r="DH33" i="129"/>
  <c r="DG33" i="129"/>
  <c r="DF33" i="129"/>
  <c r="DE33" i="129"/>
  <c r="DD33" i="129"/>
  <c r="DC33" i="129"/>
  <c r="DB33" i="129"/>
  <c r="DA33" i="129"/>
  <c r="CZ33" i="129"/>
  <c r="CY33" i="129"/>
  <c r="CX33" i="129"/>
  <c r="CW33" i="129"/>
  <c r="CV33" i="129"/>
  <c r="CU33" i="129"/>
  <c r="CT33" i="129"/>
  <c r="CS33" i="129"/>
  <c r="CR33" i="129"/>
  <c r="CQ33" i="129"/>
  <c r="CP33" i="129"/>
  <c r="CO33" i="129"/>
  <c r="CN33" i="129"/>
  <c r="CM33" i="129"/>
  <c r="CL33" i="129"/>
  <c r="CK33" i="129"/>
  <c r="CJ33" i="129"/>
  <c r="CI33" i="129"/>
  <c r="CH33" i="129"/>
  <c r="CG33" i="129"/>
  <c r="CF33" i="129"/>
  <c r="CE33" i="129"/>
  <c r="CD33" i="129"/>
  <c r="CC33" i="129"/>
  <c r="CB33" i="129"/>
  <c r="CA33" i="129"/>
  <c r="BZ33" i="129"/>
  <c r="BY33" i="129"/>
  <c r="BX33" i="129"/>
  <c r="BW33" i="129"/>
  <c r="BV33" i="129"/>
  <c r="BU33" i="129"/>
  <c r="BT33" i="129"/>
  <c r="BS33" i="129"/>
  <c r="BR33" i="129"/>
  <c r="BQ33" i="129"/>
  <c r="BP33" i="129"/>
  <c r="BO33" i="129"/>
  <c r="BN33" i="129"/>
  <c r="BM33" i="129"/>
  <c r="BL33" i="129"/>
  <c r="BK33" i="129"/>
  <c r="BJ33" i="129"/>
  <c r="BI33" i="129"/>
  <c r="BH33" i="129"/>
  <c r="BG33" i="129"/>
  <c r="BF33" i="129"/>
  <c r="BE33" i="129"/>
  <c r="BD33" i="129"/>
  <c r="BC33" i="129"/>
  <c r="BB33" i="129"/>
  <c r="BA33" i="129"/>
  <c r="AZ33" i="129"/>
  <c r="AY33" i="129"/>
  <c r="AX33" i="129"/>
  <c r="AW33" i="129"/>
  <c r="AV33" i="129"/>
  <c r="AU33" i="129"/>
  <c r="AT33" i="129"/>
  <c r="AS33" i="129"/>
  <c r="AR33" i="129"/>
  <c r="AQ33" i="129"/>
  <c r="AP33" i="129"/>
  <c r="AO33" i="129"/>
  <c r="AN33" i="129"/>
  <c r="AM33" i="129"/>
  <c r="AL33" i="129"/>
  <c r="AK33" i="129"/>
  <c r="AJ33" i="129"/>
  <c r="AI33" i="129"/>
  <c r="AH33" i="129"/>
  <c r="AG33" i="129"/>
  <c r="AF33" i="129"/>
  <c r="AE33" i="129"/>
  <c r="AD33" i="129"/>
  <c r="AC33" i="129"/>
  <c r="AB33" i="129"/>
  <c r="AA33" i="129"/>
  <c r="Z33" i="129"/>
  <c r="Y33" i="129"/>
  <c r="X33" i="129"/>
  <c r="W33" i="129"/>
  <c r="V33" i="129"/>
  <c r="U33" i="129"/>
  <c r="T33" i="129"/>
  <c r="S33" i="129"/>
  <c r="R33" i="129"/>
  <c r="Q33" i="129"/>
  <c r="P33" i="129"/>
  <c r="O33" i="129"/>
  <c r="N33" i="129"/>
  <c r="M33" i="129"/>
  <c r="L33" i="129"/>
  <c r="K33" i="129"/>
  <c r="J33" i="129"/>
  <c r="I33" i="129"/>
  <c r="H33" i="129"/>
  <c r="G33" i="129"/>
  <c r="F33" i="129"/>
  <c r="E33" i="129"/>
  <c r="D33" i="129"/>
  <c r="C33" i="129"/>
  <c r="B33" i="129"/>
  <c r="IF32" i="129"/>
  <c r="IE32" i="129"/>
  <c r="ID32" i="129"/>
  <c r="IC32" i="129"/>
  <c r="IB32" i="129"/>
  <c r="IA32" i="129"/>
  <c r="HZ32" i="129"/>
  <c r="HY32" i="129"/>
  <c r="HX32" i="129"/>
  <c r="HW32" i="129"/>
  <c r="HV32" i="129"/>
  <c r="HU32" i="129"/>
  <c r="HT32" i="129"/>
  <c r="HS32" i="129"/>
  <c r="HR32" i="129"/>
  <c r="HQ32" i="129"/>
  <c r="HP32" i="129"/>
  <c r="HO32" i="129"/>
  <c r="HN32" i="129"/>
  <c r="HM32" i="129"/>
  <c r="HL32" i="129"/>
  <c r="HK32" i="129"/>
  <c r="HJ32" i="129"/>
  <c r="HI32" i="129"/>
  <c r="HH32" i="129"/>
  <c r="HG32" i="129"/>
  <c r="HF32" i="129"/>
  <c r="HE32" i="129"/>
  <c r="HD32" i="129"/>
  <c r="HC32" i="129"/>
  <c r="HB32" i="129"/>
  <c r="HA32" i="129"/>
  <c r="GZ32" i="129"/>
  <c r="GY32" i="129"/>
  <c r="GX32" i="129"/>
  <c r="GW32" i="129"/>
  <c r="GV32" i="129"/>
  <c r="GU32" i="129"/>
  <c r="GT32" i="129"/>
  <c r="GS32" i="129"/>
  <c r="GR32" i="129"/>
  <c r="GQ32" i="129"/>
  <c r="GP32" i="129"/>
  <c r="GO32" i="129"/>
  <c r="GN32" i="129"/>
  <c r="GM32" i="129"/>
  <c r="GL32" i="129"/>
  <c r="GK32" i="129"/>
  <c r="GJ32" i="129"/>
  <c r="GI32" i="129"/>
  <c r="GH32" i="129"/>
  <c r="GG32" i="129"/>
  <c r="GF32" i="129"/>
  <c r="GE32" i="129"/>
  <c r="GD32" i="129"/>
  <c r="GC32" i="129"/>
  <c r="GB32" i="129"/>
  <c r="GA32" i="129"/>
  <c r="FZ32" i="129"/>
  <c r="FY32" i="129"/>
  <c r="FX32" i="129"/>
  <c r="FW32" i="129"/>
  <c r="FV32" i="129"/>
  <c r="FU32" i="129"/>
  <c r="FT32" i="129"/>
  <c r="FS32" i="129"/>
  <c r="FR32" i="129"/>
  <c r="FQ32" i="129"/>
  <c r="FP32" i="129"/>
  <c r="FO32" i="129"/>
  <c r="FN32" i="129"/>
  <c r="FM32" i="129"/>
  <c r="FL32" i="129"/>
  <c r="FK32" i="129"/>
  <c r="FJ32" i="129"/>
  <c r="FI32" i="129"/>
  <c r="FH32" i="129"/>
  <c r="FG32" i="129"/>
  <c r="FF32" i="129"/>
  <c r="FE32" i="129"/>
  <c r="FD32" i="129"/>
  <c r="FC32" i="129"/>
  <c r="FB32" i="129"/>
  <c r="FA32" i="129"/>
  <c r="EZ32" i="129"/>
  <c r="EY32" i="129"/>
  <c r="EX32" i="129"/>
  <c r="EW32" i="129"/>
  <c r="EV32" i="129"/>
  <c r="EU32" i="129"/>
  <c r="ET32" i="129"/>
  <c r="ES32" i="129"/>
  <c r="ER32" i="129"/>
  <c r="EQ32" i="129"/>
  <c r="EP32" i="129"/>
  <c r="EO32" i="129"/>
  <c r="EN32" i="129"/>
  <c r="EM32" i="129"/>
  <c r="EL32" i="129"/>
  <c r="EK32" i="129"/>
  <c r="EJ32" i="129"/>
  <c r="EI32" i="129"/>
  <c r="EH32" i="129"/>
  <c r="EG32" i="129"/>
  <c r="EF32" i="129"/>
  <c r="EE32" i="129"/>
  <c r="ED32" i="129"/>
  <c r="EC32" i="129"/>
  <c r="EB32" i="129"/>
  <c r="EA32" i="129"/>
  <c r="DZ32" i="129"/>
  <c r="DY32" i="129"/>
  <c r="DX32" i="129"/>
  <c r="DW32" i="129"/>
  <c r="DV32" i="129"/>
  <c r="DU32" i="129"/>
  <c r="DT32" i="129"/>
  <c r="DS32" i="129"/>
  <c r="DR32" i="129"/>
  <c r="DQ32" i="129"/>
  <c r="DP32" i="129"/>
  <c r="DO32" i="129"/>
  <c r="DN32" i="129"/>
  <c r="DM32" i="129"/>
  <c r="DL32" i="129"/>
  <c r="DK32" i="129"/>
  <c r="DJ32" i="129"/>
  <c r="DI32" i="129"/>
  <c r="DH32" i="129"/>
  <c r="DG32" i="129"/>
  <c r="DF32" i="129"/>
  <c r="DE32" i="129"/>
  <c r="DD32" i="129"/>
  <c r="DC32" i="129"/>
  <c r="DB32" i="129"/>
  <c r="DA32" i="129"/>
  <c r="CZ32" i="129"/>
  <c r="CY32" i="129"/>
  <c r="CX32" i="129"/>
  <c r="CW32" i="129"/>
  <c r="CV32" i="129"/>
  <c r="CU32" i="129"/>
  <c r="CT32" i="129"/>
  <c r="CS32" i="129"/>
  <c r="CR32" i="129"/>
  <c r="CQ32" i="129"/>
  <c r="CP32" i="129"/>
  <c r="CO32" i="129"/>
  <c r="CN32" i="129"/>
  <c r="CM32" i="129"/>
  <c r="CL32" i="129"/>
  <c r="CK32" i="129"/>
  <c r="CJ32" i="129"/>
  <c r="CI32" i="129"/>
  <c r="CH32" i="129"/>
  <c r="CG32" i="129"/>
  <c r="CF32" i="129"/>
  <c r="CE32" i="129"/>
  <c r="CD32" i="129"/>
  <c r="CC32" i="129"/>
  <c r="CB32" i="129"/>
  <c r="CA32" i="129"/>
  <c r="BZ32" i="129"/>
  <c r="BY32" i="129"/>
  <c r="BX32" i="129"/>
  <c r="BW32" i="129"/>
  <c r="BV32" i="129"/>
  <c r="BU32" i="129"/>
  <c r="BT32" i="129"/>
  <c r="BS32" i="129"/>
  <c r="BR32" i="129"/>
  <c r="BQ32" i="129"/>
  <c r="BP32" i="129"/>
  <c r="BO32" i="129"/>
  <c r="BN32" i="129"/>
  <c r="BM32" i="129"/>
  <c r="BL32" i="129"/>
  <c r="BK32" i="129"/>
  <c r="BJ32" i="129"/>
  <c r="BI32" i="129"/>
  <c r="BH32" i="129"/>
  <c r="BG32" i="129"/>
  <c r="BF32" i="129"/>
  <c r="BE32" i="129"/>
  <c r="BD32" i="129"/>
  <c r="BC32" i="129"/>
  <c r="BB32" i="129"/>
  <c r="BA32" i="129"/>
  <c r="AZ32" i="129"/>
  <c r="AY32" i="129"/>
  <c r="AX32" i="129"/>
  <c r="AW32" i="129"/>
  <c r="AV32" i="129"/>
  <c r="AU32" i="129"/>
  <c r="AT32" i="129"/>
  <c r="AS32" i="129"/>
  <c r="AR32" i="129"/>
  <c r="AQ32" i="129"/>
  <c r="AP32" i="129"/>
  <c r="AO32" i="129"/>
  <c r="AN32" i="129"/>
  <c r="AM32" i="129"/>
  <c r="AL32" i="129"/>
  <c r="AK32" i="129"/>
  <c r="AJ32" i="129"/>
  <c r="AI32" i="129"/>
  <c r="AH32" i="129"/>
  <c r="AG32" i="129"/>
  <c r="AF32" i="129"/>
  <c r="AE32" i="129"/>
  <c r="AD32" i="129"/>
  <c r="AC32" i="129"/>
  <c r="AB32" i="129"/>
  <c r="AA32" i="129"/>
  <c r="Z32" i="129"/>
  <c r="Y32" i="129"/>
  <c r="X32" i="129"/>
  <c r="W32" i="129"/>
  <c r="V32" i="129"/>
  <c r="U32" i="129"/>
  <c r="T32" i="129"/>
  <c r="S32" i="129"/>
  <c r="R32" i="129"/>
  <c r="Q32" i="129"/>
  <c r="P32" i="129"/>
  <c r="O32" i="129"/>
  <c r="N32" i="129"/>
  <c r="M32" i="129"/>
  <c r="L32" i="129"/>
  <c r="K32" i="129"/>
  <c r="J32" i="129"/>
  <c r="I32" i="129"/>
  <c r="H32" i="129"/>
  <c r="G32" i="129"/>
  <c r="F32" i="129"/>
  <c r="E32" i="129"/>
  <c r="D32" i="129"/>
  <c r="C32" i="129"/>
  <c r="B32" i="129"/>
  <c r="IF28" i="129"/>
  <c r="IE28" i="129"/>
  <c r="ID28" i="129"/>
  <c r="IC28" i="129"/>
  <c r="IB28" i="129"/>
  <c r="IA28" i="129"/>
  <c r="HZ28" i="129"/>
  <c r="HY28" i="129"/>
  <c r="HX28" i="129"/>
  <c r="HW28" i="129"/>
  <c r="HV28" i="129"/>
  <c r="HU28" i="129"/>
  <c r="HT28" i="129"/>
  <c r="HS28" i="129"/>
  <c r="HR28" i="129"/>
  <c r="HQ28" i="129"/>
  <c r="HP28" i="129"/>
  <c r="HO28" i="129"/>
  <c r="HN28" i="129"/>
  <c r="HM28" i="129"/>
  <c r="HL28" i="129"/>
  <c r="HK28" i="129"/>
  <c r="HJ28" i="129"/>
  <c r="HI28" i="129"/>
  <c r="HH28" i="129"/>
  <c r="HG28" i="129"/>
  <c r="HF28" i="129"/>
  <c r="HE28" i="129"/>
  <c r="HD28" i="129"/>
  <c r="HC28" i="129"/>
  <c r="HB28" i="129"/>
  <c r="HA28" i="129"/>
  <c r="GZ28" i="129"/>
  <c r="GY28" i="129"/>
  <c r="GX28" i="129"/>
  <c r="GW28" i="129"/>
  <c r="GV28" i="129"/>
  <c r="GU28" i="129"/>
  <c r="GT28" i="129"/>
  <c r="GS28" i="129"/>
  <c r="GR28" i="129"/>
  <c r="GQ28" i="129"/>
  <c r="GP28" i="129"/>
  <c r="GO28" i="129"/>
  <c r="GN28" i="129"/>
  <c r="GM28" i="129"/>
  <c r="GL28" i="129"/>
  <c r="GK28" i="129"/>
  <c r="GJ28" i="129"/>
  <c r="GI28" i="129"/>
  <c r="GH28" i="129"/>
  <c r="GG28" i="129"/>
  <c r="GF28" i="129"/>
  <c r="GE28" i="129"/>
  <c r="GD28" i="129"/>
  <c r="GC28" i="129"/>
  <c r="GB28" i="129"/>
  <c r="GA28" i="129"/>
  <c r="FZ28" i="129"/>
  <c r="FY28" i="129"/>
  <c r="FX28" i="129"/>
  <c r="FW28" i="129"/>
  <c r="FV28" i="129"/>
  <c r="FU28" i="129"/>
  <c r="FT28" i="129"/>
  <c r="FS28" i="129"/>
  <c r="FR28" i="129"/>
  <c r="FQ28" i="129"/>
  <c r="FP28" i="129"/>
  <c r="FO28" i="129"/>
  <c r="FN28" i="129"/>
  <c r="FM28" i="129"/>
  <c r="FL28" i="129"/>
  <c r="FK28" i="129"/>
  <c r="FJ28" i="129"/>
  <c r="FI28" i="129"/>
  <c r="FH28" i="129"/>
  <c r="FG28" i="129"/>
  <c r="FF28" i="129"/>
  <c r="FE28" i="129"/>
  <c r="FD28" i="129"/>
  <c r="FC28" i="129"/>
  <c r="FB28" i="129"/>
  <c r="FA28" i="129"/>
  <c r="EZ28" i="129"/>
  <c r="EY28" i="129"/>
  <c r="EX28" i="129"/>
  <c r="EW28" i="129"/>
  <c r="EV28" i="129"/>
  <c r="EU28" i="129"/>
  <c r="ET28" i="129"/>
  <c r="ES28" i="129"/>
  <c r="ER28" i="129"/>
  <c r="EQ28" i="129"/>
  <c r="EP28" i="129"/>
  <c r="EO28" i="129"/>
  <c r="EN28" i="129"/>
  <c r="EM28" i="129"/>
  <c r="EL28" i="129"/>
  <c r="EK28" i="129"/>
  <c r="EJ28" i="129"/>
  <c r="EI28" i="129"/>
  <c r="EH28" i="129"/>
  <c r="EG28" i="129"/>
  <c r="EF28" i="129"/>
  <c r="EE28" i="129"/>
  <c r="ED28" i="129"/>
  <c r="EC28" i="129"/>
  <c r="EB28" i="129"/>
  <c r="EA28" i="129"/>
  <c r="DZ28" i="129"/>
  <c r="DY28" i="129"/>
  <c r="DX28" i="129"/>
  <c r="DW28" i="129"/>
  <c r="DV28" i="129"/>
  <c r="DU28" i="129"/>
  <c r="DT28" i="129"/>
  <c r="DS28" i="129"/>
  <c r="DR28" i="129"/>
  <c r="DQ28" i="129"/>
  <c r="DP28" i="129"/>
  <c r="DO28" i="129"/>
  <c r="DN28" i="129"/>
  <c r="DM28" i="129"/>
  <c r="DL28" i="129"/>
  <c r="DK28" i="129"/>
  <c r="DJ28" i="129"/>
  <c r="DI28" i="129"/>
  <c r="DH28" i="129"/>
  <c r="DG28" i="129"/>
  <c r="DF28" i="129"/>
  <c r="DE28" i="129"/>
  <c r="DD28" i="129"/>
  <c r="DC28" i="129"/>
  <c r="DB28" i="129"/>
  <c r="DA28" i="129"/>
  <c r="CZ28" i="129"/>
  <c r="CY28" i="129"/>
  <c r="CX28" i="129"/>
  <c r="CW28" i="129"/>
  <c r="CV28" i="129"/>
  <c r="CU28" i="129"/>
  <c r="CT28" i="129"/>
  <c r="CS28" i="129"/>
  <c r="CR28" i="129"/>
  <c r="CQ28" i="129"/>
  <c r="CP28" i="129"/>
  <c r="CO28" i="129"/>
  <c r="CN28" i="129"/>
  <c r="CM28" i="129"/>
  <c r="CL28" i="129"/>
  <c r="CK28" i="129"/>
  <c r="CJ28" i="129"/>
  <c r="CI28" i="129"/>
  <c r="CH28" i="129"/>
  <c r="CG28" i="129"/>
  <c r="CF28" i="129"/>
  <c r="CE28" i="129"/>
  <c r="CD28" i="129"/>
  <c r="CC28" i="129"/>
  <c r="CB28" i="129"/>
  <c r="CA28" i="129"/>
  <c r="BZ28" i="129"/>
  <c r="BY28" i="129"/>
  <c r="BX28" i="129"/>
  <c r="BW28" i="129"/>
  <c r="BV28" i="129"/>
  <c r="BU28" i="129"/>
  <c r="BT28" i="129"/>
  <c r="BS28" i="129"/>
  <c r="BR28" i="129"/>
  <c r="BQ28" i="129"/>
  <c r="BP28" i="129"/>
  <c r="BO28" i="129"/>
  <c r="BN28" i="129"/>
  <c r="BM28" i="129"/>
  <c r="BL28" i="129"/>
  <c r="BK28" i="129"/>
  <c r="BJ28" i="129"/>
  <c r="BI28" i="129"/>
  <c r="BH28" i="129"/>
  <c r="BG28" i="129"/>
  <c r="BF28" i="129"/>
  <c r="BE28" i="129"/>
  <c r="BD28" i="129"/>
  <c r="BC28" i="129"/>
  <c r="BB28" i="129"/>
  <c r="BA28" i="129"/>
  <c r="AZ28" i="129"/>
  <c r="AY28" i="129"/>
  <c r="AX28" i="129"/>
  <c r="AW28" i="129"/>
  <c r="AV28" i="129"/>
  <c r="AU28" i="129"/>
  <c r="AT28" i="129"/>
  <c r="AS28" i="129"/>
  <c r="AR28" i="129"/>
  <c r="AQ28" i="129"/>
  <c r="AP28" i="129"/>
  <c r="AO28" i="129"/>
  <c r="AN28" i="129"/>
  <c r="AM28" i="129"/>
  <c r="AL28" i="129"/>
  <c r="AK28" i="129"/>
  <c r="AJ28" i="129"/>
  <c r="AI28" i="129"/>
  <c r="AH28" i="129"/>
  <c r="AG28" i="129"/>
  <c r="AF28" i="129"/>
  <c r="AE28" i="129"/>
  <c r="AD28" i="129"/>
  <c r="AC28" i="129"/>
  <c r="AB28" i="129"/>
  <c r="AA28" i="129"/>
  <c r="Z28" i="129"/>
  <c r="Y28" i="129"/>
  <c r="X28" i="129"/>
  <c r="W28" i="129"/>
  <c r="V28" i="129"/>
  <c r="U28" i="129"/>
  <c r="T28" i="129"/>
  <c r="S28" i="129"/>
  <c r="R28" i="129"/>
  <c r="Q28" i="129"/>
  <c r="P28" i="129"/>
  <c r="O28" i="129"/>
  <c r="N28" i="129"/>
  <c r="M28" i="129"/>
  <c r="L28" i="129"/>
  <c r="K28" i="129"/>
  <c r="J28" i="129"/>
  <c r="I28" i="129"/>
  <c r="H28" i="129"/>
  <c r="G28" i="129"/>
  <c r="F28" i="129"/>
  <c r="E28" i="129"/>
  <c r="D28" i="129"/>
  <c r="C28" i="129"/>
  <c r="B28" i="129"/>
  <c r="IF27" i="129"/>
  <c r="IE27" i="129"/>
  <c r="ID27" i="129"/>
  <c r="IC27" i="129"/>
  <c r="IB27" i="129"/>
  <c r="IA27" i="129"/>
  <c r="HZ27" i="129"/>
  <c r="HY27" i="129"/>
  <c r="HX27" i="129"/>
  <c r="HW27" i="129"/>
  <c r="HV27" i="129"/>
  <c r="HU27" i="129"/>
  <c r="HT27" i="129"/>
  <c r="HS27" i="129"/>
  <c r="HR27" i="129"/>
  <c r="HQ27" i="129"/>
  <c r="HP27" i="129"/>
  <c r="HO27" i="129"/>
  <c r="HN27" i="129"/>
  <c r="HM27" i="129"/>
  <c r="HL27" i="129"/>
  <c r="HK27" i="129"/>
  <c r="HJ27" i="129"/>
  <c r="HI27" i="129"/>
  <c r="HH27" i="129"/>
  <c r="HG27" i="129"/>
  <c r="HF27" i="129"/>
  <c r="HE27" i="129"/>
  <c r="HD27" i="129"/>
  <c r="HC27" i="129"/>
  <c r="HB27" i="129"/>
  <c r="HA27" i="129"/>
  <c r="GZ27" i="129"/>
  <c r="GY27" i="129"/>
  <c r="GX27" i="129"/>
  <c r="GW27" i="129"/>
  <c r="GV27" i="129"/>
  <c r="GU27" i="129"/>
  <c r="GT27" i="129"/>
  <c r="GS27" i="129"/>
  <c r="GR27" i="129"/>
  <c r="GQ27" i="129"/>
  <c r="GP27" i="129"/>
  <c r="GO27" i="129"/>
  <c r="GN27" i="129"/>
  <c r="GM27" i="129"/>
  <c r="GL27" i="129"/>
  <c r="GK27" i="129"/>
  <c r="GJ27" i="129"/>
  <c r="GI27" i="129"/>
  <c r="GH27" i="129"/>
  <c r="GG27" i="129"/>
  <c r="GF27" i="129"/>
  <c r="GE27" i="129"/>
  <c r="GD27" i="129"/>
  <c r="GC27" i="129"/>
  <c r="GB27" i="129"/>
  <c r="GA27" i="129"/>
  <c r="FZ27" i="129"/>
  <c r="FY27" i="129"/>
  <c r="FX27" i="129"/>
  <c r="FW27" i="129"/>
  <c r="FV27" i="129"/>
  <c r="FU27" i="129"/>
  <c r="FT27" i="129"/>
  <c r="FS27" i="129"/>
  <c r="FR27" i="129"/>
  <c r="FQ27" i="129"/>
  <c r="FP27" i="129"/>
  <c r="FO27" i="129"/>
  <c r="FN27" i="129"/>
  <c r="FM27" i="129"/>
  <c r="FL27" i="129"/>
  <c r="FK27" i="129"/>
  <c r="FJ27" i="129"/>
  <c r="FI27" i="129"/>
  <c r="FH27" i="129"/>
  <c r="FG27" i="129"/>
  <c r="FF27" i="129"/>
  <c r="FE27" i="129"/>
  <c r="FD27" i="129"/>
  <c r="FC27" i="129"/>
  <c r="FB27" i="129"/>
  <c r="FA27" i="129"/>
  <c r="EZ27" i="129"/>
  <c r="EY27" i="129"/>
  <c r="EX27" i="129"/>
  <c r="EW27" i="129"/>
  <c r="EV27" i="129"/>
  <c r="EU27" i="129"/>
  <c r="ET27" i="129"/>
  <c r="ES27" i="129"/>
  <c r="ER27" i="129"/>
  <c r="EQ27" i="129"/>
  <c r="EP27" i="129"/>
  <c r="EO27" i="129"/>
  <c r="EN27" i="129"/>
  <c r="EM27" i="129"/>
  <c r="EL27" i="129"/>
  <c r="EK27" i="129"/>
  <c r="EJ27" i="129"/>
  <c r="EI27" i="129"/>
  <c r="EH27" i="129"/>
  <c r="EG27" i="129"/>
  <c r="EF27" i="129"/>
  <c r="EE27" i="129"/>
  <c r="ED27" i="129"/>
  <c r="EC27" i="129"/>
  <c r="EB27" i="129"/>
  <c r="EA27" i="129"/>
  <c r="DZ27" i="129"/>
  <c r="DY27" i="129"/>
  <c r="DX27" i="129"/>
  <c r="DW27" i="129"/>
  <c r="DV27" i="129"/>
  <c r="DU27" i="129"/>
  <c r="DT27" i="129"/>
  <c r="DS27" i="129"/>
  <c r="DR27" i="129"/>
  <c r="DQ27" i="129"/>
  <c r="DP27" i="129"/>
  <c r="DO27" i="129"/>
  <c r="DN27" i="129"/>
  <c r="DM27" i="129"/>
  <c r="DL27" i="129"/>
  <c r="DK27" i="129"/>
  <c r="DJ27" i="129"/>
  <c r="DI27" i="129"/>
  <c r="DH27" i="129"/>
  <c r="DG27" i="129"/>
  <c r="DF27" i="129"/>
  <c r="DE27" i="129"/>
  <c r="DD27" i="129"/>
  <c r="DC27" i="129"/>
  <c r="DB27" i="129"/>
  <c r="DA27" i="129"/>
  <c r="CZ27" i="129"/>
  <c r="CY27" i="129"/>
  <c r="CX27" i="129"/>
  <c r="CW27" i="129"/>
  <c r="CV27" i="129"/>
  <c r="CU27" i="129"/>
  <c r="CT27" i="129"/>
  <c r="CS27" i="129"/>
  <c r="CR27" i="129"/>
  <c r="CQ27" i="129"/>
  <c r="CP27" i="129"/>
  <c r="CO27" i="129"/>
  <c r="CN27" i="129"/>
  <c r="CM27" i="129"/>
  <c r="CL27" i="129"/>
  <c r="CK27" i="129"/>
  <c r="CJ27" i="129"/>
  <c r="CI27" i="129"/>
  <c r="CH27" i="129"/>
  <c r="CG27" i="129"/>
  <c r="CF27" i="129"/>
  <c r="CE27" i="129"/>
  <c r="CD27" i="129"/>
  <c r="CC27" i="129"/>
  <c r="CB27" i="129"/>
  <c r="CA27" i="129"/>
  <c r="BZ27" i="129"/>
  <c r="BY27" i="129"/>
  <c r="BX27" i="129"/>
  <c r="BW27" i="129"/>
  <c r="BV27" i="129"/>
  <c r="BU27" i="129"/>
  <c r="BT27" i="129"/>
  <c r="BS27" i="129"/>
  <c r="BR27" i="129"/>
  <c r="BQ27" i="129"/>
  <c r="BP27" i="129"/>
  <c r="BO27" i="129"/>
  <c r="BN27" i="129"/>
  <c r="BM27" i="129"/>
  <c r="BL27" i="129"/>
  <c r="BK27" i="129"/>
  <c r="BJ27" i="129"/>
  <c r="BI27" i="129"/>
  <c r="BH27" i="129"/>
  <c r="BG27" i="129"/>
  <c r="BF27" i="129"/>
  <c r="BE27" i="129"/>
  <c r="BD27" i="129"/>
  <c r="BC27" i="129"/>
  <c r="BB27" i="129"/>
  <c r="BA27" i="129"/>
  <c r="AZ27" i="129"/>
  <c r="AY27" i="129"/>
  <c r="AX27" i="129"/>
  <c r="AW27" i="129"/>
  <c r="AV27" i="129"/>
  <c r="AU27" i="129"/>
  <c r="AT27" i="129"/>
  <c r="AS27" i="129"/>
  <c r="AR27" i="129"/>
  <c r="AQ27" i="129"/>
  <c r="AP27" i="129"/>
  <c r="AO27" i="129"/>
  <c r="AN27" i="129"/>
  <c r="AM27" i="129"/>
  <c r="AL27" i="129"/>
  <c r="AK27" i="129"/>
  <c r="AJ27" i="129"/>
  <c r="AI27" i="129"/>
  <c r="AH27" i="129"/>
  <c r="AG27" i="129"/>
  <c r="AF27" i="129"/>
  <c r="AE27" i="129"/>
  <c r="AD27" i="129"/>
  <c r="AC27" i="129"/>
  <c r="AB27" i="129"/>
  <c r="AA27" i="129"/>
  <c r="Z27" i="129"/>
  <c r="Y27" i="129"/>
  <c r="X27" i="129"/>
  <c r="W27" i="129"/>
  <c r="V27" i="129"/>
  <c r="U27" i="129"/>
  <c r="T27" i="129"/>
  <c r="S27" i="129"/>
  <c r="R27" i="129"/>
  <c r="Q27" i="129"/>
  <c r="P27" i="129"/>
  <c r="O27" i="129"/>
  <c r="N27" i="129"/>
  <c r="M27" i="129"/>
  <c r="L27" i="129"/>
  <c r="K27" i="129"/>
  <c r="J27" i="129"/>
  <c r="I27" i="129"/>
  <c r="H27" i="129"/>
  <c r="G27" i="129"/>
  <c r="F27" i="129"/>
  <c r="E27" i="129"/>
  <c r="D27" i="129"/>
  <c r="C27" i="129"/>
  <c r="B27" i="129"/>
  <c r="IF26" i="129"/>
  <c r="IE26" i="129"/>
  <c r="ID26" i="129"/>
  <c r="IC26" i="129"/>
  <c r="IB26" i="129"/>
  <c r="IA26" i="129"/>
  <c r="HZ26" i="129"/>
  <c r="HY26" i="129"/>
  <c r="HX26" i="129"/>
  <c r="HW26" i="129"/>
  <c r="HV26" i="129"/>
  <c r="HU26" i="129"/>
  <c r="HT26" i="129"/>
  <c r="HS26" i="129"/>
  <c r="HR26" i="129"/>
  <c r="HQ26" i="129"/>
  <c r="HP26" i="129"/>
  <c r="HO26" i="129"/>
  <c r="HN26" i="129"/>
  <c r="HM26" i="129"/>
  <c r="HL26" i="129"/>
  <c r="HK26" i="129"/>
  <c r="HJ26" i="129"/>
  <c r="HI26" i="129"/>
  <c r="HH26" i="129"/>
  <c r="HG26" i="129"/>
  <c r="HF26" i="129"/>
  <c r="HE26" i="129"/>
  <c r="HD26" i="129"/>
  <c r="HC26" i="129"/>
  <c r="HB26" i="129"/>
  <c r="HA26" i="129"/>
  <c r="GZ26" i="129"/>
  <c r="GY26" i="129"/>
  <c r="GX26" i="129"/>
  <c r="GW26" i="129"/>
  <c r="GV26" i="129"/>
  <c r="GU26" i="129"/>
  <c r="GT26" i="129"/>
  <c r="GS26" i="129"/>
  <c r="GR26" i="129"/>
  <c r="GQ26" i="129"/>
  <c r="GP26" i="129"/>
  <c r="GO26" i="129"/>
  <c r="GN26" i="129"/>
  <c r="GM26" i="129"/>
  <c r="GL26" i="129"/>
  <c r="GK26" i="129"/>
  <c r="GJ26" i="129"/>
  <c r="GI26" i="129"/>
  <c r="GH26" i="129"/>
  <c r="GG26" i="129"/>
  <c r="GF26" i="129"/>
  <c r="GE26" i="129"/>
  <c r="GD26" i="129"/>
  <c r="GC26" i="129"/>
  <c r="GB26" i="129"/>
  <c r="GA26" i="129"/>
  <c r="FZ26" i="129"/>
  <c r="FY26" i="129"/>
  <c r="FX26" i="129"/>
  <c r="FW26" i="129"/>
  <c r="FV26" i="129"/>
  <c r="FU26" i="129"/>
  <c r="FT26" i="129"/>
  <c r="FS26" i="129"/>
  <c r="FR26" i="129"/>
  <c r="FQ26" i="129"/>
  <c r="FP26" i="129"/>
  <c r="FO26" i="129"/>
  <c r="FN26" i="129"/>
  <c r="FM26" i="129"/>
  <c r="FL26" i="129"/>
  <c r="FK26" i="129"/>
  <c r="FJ26" i="129"/>
  <c r="FI26" i="129"/>
  <c r="FH26" i="129"/>
  <c r="FG26" i="129"/>
  <c r="FF26" i="129"/>
  <c r="FE26" i="129"/>
  <c r="FD26" i="129"/>
  <c r="FC26" i="129"/>
  <c r="FB26" i="129"/>
  <c r="FA26" i="129"/>
  <c r="EZ26" i="129"/>
  <c r="EY26" i="129"/>
  <c r="EX26" i="129"/>
  <c r="EW26" i="129"/>
  <c r="EV26" i="129"/>
  <c r="EU26" i="129"/>
  <c r="ET26" i="129"/>
  <c r="ES26" i="129"/>
  <c r="ER26" i="129"/>
  <c r="EQ26" i="129"/>
  <c r="EP26" i="129"/>
  <c r="EO26" i="129"/>
  <c r="EN26" i="129"/>
  <c r="EM26" i="129"/>
  <c r="EL26" i="129"/>
  <c r="EK26" i="129"/>
  <c r="EJ26" i="129"/>
  <c r="EI26" i="129"/>
  <c r="EH26" i="129"/>
  <c r="EG26" i="129"/>
  <c r="EF26" i="129"/>
  <c r="EE26" i="129"/>
  <c r="ED26" i="129"/>
  <c r="EC26" i="129"/>
  <c r="EB26" i="129"/>
  <c r="EA26" i="129"/>
  <c r="DZ26" i="129"/>
  <c r="DY26" i="129"/>
  <c r="DX26" i="129"/>
  <c r="DW26" i="129"/>
  <c r="DV26" i="129"/>
  <c r="DU26" i="129"/>
  <c r="DT26" i="129"/>
  <c r="DS26" i="129"/>
  <c r="DR26" i="129"/>
  <c r="DQ26" i="129"/>
  <c r="DP26" i="129"/>
  <c r="DO26" i="129"/>
  <c r="DN26" i="129"/>
  <c r="DM26" i="129"/>
  <c r="DL26" i="129"/>
  <c r="DK26" i="129"/>
  <c r="DJ26" i="129"/>
  <c r="DI26" i="129"/>
  <c r="DH26" i="129"/>
  <c r="DG26" i="129"/>
  <c r="DF26" i="129"/>
  <c r="DE26" i="129"/>
  <c r="DD26" i="129"/>
  <c r="DC26" i="129"/>
  <c r="DB26" i="129"/>
  <c r="DA26" i="129"/>
  <c r="CZ26" i="129"/>
  <c r="CY26" i="129"/>
  <c r="CX26" i="129"/>
  <c r="CW26" i="129"/>
  <c r="CV26" i="129"/>
  <c r="CU26" i="129"/>
  <c r="CT26" i="129"/>
  <c r="CS26" i="129"/>
  <c r="CR26" i="129"/>
  <c r="CQ26" i="129"/>
  <c r="CP26" i="129"/>
  <c r="CO26" i="129"/>
  <c r="CN26" i="129"/>
  <c r="CM26" i="129"/>
  <c r="CL26" i="129"/>
  <c r="CK26" i="129"/>
  <c r="CJ26" i="129"/>
  <c r="CI26" i="129"/>
  <c r="CH26" i="129"/>
  <c r="CG26" i="129"/>
  <c r="CF26" i="129"/>
  <c r="CE26" i="129"/>
  <c r="CD26" i="129"/>
  <c r="CC26" i="129"/>
  <c r="CB26" i="129"/>
  <c r="CA26" i="129"/>
  <c r="BZ26" i="129"/>
  <c r="BY26" i="129"/>
  <c r="BX26" i="129"/>
  <c r="BW26" i="129"/>
  <c r="BV26" i="129"/>
  <c r="BU26" i="129"/>
  <c r="BT26" i="129"/>
  <c r="BS26" i="129"/>
  <c r="BR26" i="129"/>
  <c r="BQ26" i="129"/>
  <c r="BP26" i="129"/>
  <c r="BO26" i="129"/>
  <c r="BN26" i="129"/>
  <c r="BM26" i="129"/>
  <c r="BL26" i="129"/>
  <c r="BK26" i="129"/>
  <c r="BJ26" i="129"/>
  <c r="BI26" i="129"/>
  <c r="BH26" i="129"/>
  <c r="BG26" i="129"/>
  <c r="BF26" i="129"/>
  <c r="BE26" i="129"/>
  <c r="BD26" i="129"/>
  <c r="BC26" i="129"/>
  <c r="BB26" i="129"/>
  <c r="BA26" i="129"/>
  <c r="AZ26" i="129"/>
  <c r="AY26" i="129"/>
  <c r="AX26" i="129"/>
  <c r="AW26" i="129"/>
  <c r="AV26" i="129"/>
  <c r="AU26" i="129"/>
  <c r="AT26" i="129"/>
  <c r="AS26" i="129"/>
  <c r="AR26" i="129"/>
  <c r="AQ26" i="129"/>
  <c r="AP26" i="129"/>
  <c r="AO26" i="129"/>
  <c r="AN26" i="129"/>
  <c r="AM26" i="129"/>
  <c r="AL26" i="129"/>
  <c r="AK26" i="129"/>
  <c r="AJ26" i="129"/>
  <c r="AI26" i="129"/>
  <c r="AH26" i="129"/>
  <c r="AG26" i="129"/>
  <c r="AF26" i="129"/>
  <c r="AE26" i="129"/>
  <c r="AD26" i="129"/>
  <c r="AC26" i="129"/>
  <c r="AB26" i="129"/>
  <c r="AA26" i="129"/>
  <c r="Z26" i="129"/>
  <c r="Y26" i="129"/>
  <c r="X26" i="129"/>
  <c r="W26" i="129"/>
  <c r="V26" i="129"/>
  <c r="U26" i="129"/>
  <c r="T26" i="129"/>
  <c r="S26" i="129"/>
  <c r="R26" i="129"/>
  <c r="Q26" i="129"/>
  <c r="P26" i="129"/>
  <c r="O26" i="129"/>
  <c r="N26" i="129"/>
  <c r="M26" i="129"/>
  <c r="L26" i="129"/>
  <c r="K26" i="129"/>
  <c r="J26" i="129"/>
  <c r="I26" i="129"/>
  <c r="H26" i="129"/>
  <c r="G26" i="129"/>
  <c r="F26" i="129"/>
  <c r="E26" i="129"/>
  <c r="D26" i="129"/>
  <c r="C26" i="129"/>
  <c r="B26" i="129"/>
  <c r="IF25" i="129"/>
  <c r="IE25" i="129"/>
  <c r="ID25" i="129"/>
  <c r="IC25" i="129"/>
  <c r="IB25" i="129"/>
  <c r="IA25" i="129"/>
  <c r="HZ25" i="129"/>
  <c r="HY25" i="129"/>
  <c r="HX25" i="129"/>
  <c r="HW25" i="129"/>
  <c r="HV25" i="129"/>
  <c r="HU25" i="129"/>
  <c r="HT25" i="129"/>
  <c r="HS25" i="129"/>
  <c r="HR25" i="129"/>
  <c r="HQ25" i="129"/>
  <c r="HP25" i="129"/>
  <c r="HO25" i="129"/>
  <c r="HN25" i="129"/>
  <c r="HM25" i="129"/>
  <c r="HL25" i="129"/>
  <c r="HK25" i="129"/>
  <c r="HJ25" i="129"/>
  <c r="HI25" i="129"/>
  <c r="HH25" i="129"/>
  <c r="HG25" i="129"/>
  <c r="HF25" i="129"/>
  <c r="HE25" i="129"/>
  <c r="HD25" i="129"/>
  <c r="HC25" i="129"/>
  <c r="HB25" i="129"/>
  <c r="HA25" i="129"/>
  <c r="GZ25" i="129"/>
  <c r="GY25" i="129"/>
  <c r="GX25" i="129"/>
  <c r="GW25" i="129"/>
  <c r="GV25" i="129"/>
  <c r="GU25" i="129"/>
  <c r="GT25" i="129"/>
  <c r="GS25" i="129"/>
  <c r="GR25" i="129"/>
  <c r="GQ25" i="129"/>
  <c r="GP25" i="129"/>
  <c r="GO25" i="129"/>
  <c r="GN25" i="129"/>
  <c r="GM25" i="129"/>
  <c r="GL25" i="129"/>
  <c r="GK25" i="129"/>
  <c r="GJ25" i="129"/>
  <c r="GI25" i="129"/>
  <c r="GH25" i="129"/>
  <c r="GG25" i="129"/>
  <c r="GF25" i="129"/>
  <c r="GE25" i="129"/>
  <c r="GD25" i="129"/>
  <c r="GC25" i="129"/>
  <c r="GB25" i="129"/>
  <c r="GA25" i="129"/>
  <c r="FZ25" i="129"/>
  <c r="FY25" i="129"/>
  <c r="FX25" i="129"/>
  <c r="FW25" i="129"/>
  <c r="FV25" i="129"/>
  <c r="FU25" i="129"/>
  <c r="FT25" i="129"/>
  <c r="FS25" i="129"/>
  <c r="FR25" i="129"/>
  <c r="FQ25" i="129"/>
  <c r="FP25" i="129"/>
  <c r="FO25" i="129"/>
  <c r="FN25" i="129"/>
  <c r="FM25" i="129"/>
  <c r="FL25" i="129"/>
  <c r="FK25" i="129"/>
  <c r="FJ25" i="129"/>
  <c r="FI25" i="129"/>
  <c r="FH25" i="129"/>
  <c r="FG25" i="129"/>
  <c r="FF25" i="129"/>
  <c r="FE25" i="129"/>
  <c r="FD25" i="129"/>
  <c r="FC25" i="129"/>
  <c r="FB25" i="129"/>
  <c r="FA25" i="129"/>
  <c r="EZ25" i="129"/>
  <c r="EY25" i="129"/>
  <c r="EX25" i="129"/>
  <c r="EW25" i="129"/>
  <c r="EV25" i="129"/>
  <c r="EU25" i="129"/>
  <c r="ET25" i="129"/>
  <c r="ES25" i="129"/>
  <c r="ER25" i="129"/>
  <c r="EQ25" i="129"/>
  <c r="EP25" i="129"/>
  <c r="EO25" i="129"/>
  <c r="EN25" i="129"/>
  <c r="EM25" i="129"/>
  <c r="EL25" i="129"/>
  <c r="EK25" i="129"/>
  <c r="EJ25" i="129"/>
  <c r="EI25" i="129"/>
  <c r="EH25" i="129"/>
  <c r="EG25" i="129"/>
  <c r="EF25" i="129"/>
  <c r="EE25" i="129"/>
  <c r="ED25" i="129"/>
  <c r="EC25" i="129"/>
  <c r="EB25" i="129"/>
  <c r="EA25" i="129"/>
  <c r="DZ25" i="129"/>
  <c r="DY25" i="129"/>
  <c r="DX25" i="129"/>
  <c r="DW25" i="129"/>
  <c r="DV25" i="129"/>
  <c r="DU25" i="129"/>
  <c r="DT25" i="129"/>
  <c r="DS25" i="129"/>
  <c r="DR25" i="129"/>
  <c r="DQ25" i="129"/>
  <c r="DP25" i="129"/>
  <c r="DO25" i="129"/>
  <c r="DN25" i="129"/>
  <c r="DM25" i="129"/>
  <c r="DL25" i="129"/>
  <c r="DK25" i="129"/>
  <c r="DJ25" i="129"/>
  <c r="DI25" i="129"/>
  <c r="DH25" i="129"/>
  <c r="DG25" i="129"/>
  <c r="DF25" i="129"/>
  <c r="DE25" i="129"/>
  <c r="DD25" i="129"/>
  <c r="DC25" i="129"/>
  <c r="DB25" i="129"/>
  <c r="DA25" i="129"/>
  <c r="CZ25" i="129"/>
  <c r="CY25" i="129"/>
  <c r="CX25" i="129"/>
  <c r="CW25" i="129"/>
  <c r="CV25" i="129"/>
  <c r="CU25" i="129"/>
  <c r="CT25" i="129"/>
  <c r="CS25" i="129"/>
  <c r="CR25" i="129"/>
  <c r="CQ25" i="129"/>
  <c r="CP25" i="129"/>
  <c r="CO25" i="129"/>
  <c r="CN25" i="129"/>
  <c r="CM25" i="129"/>
  <c r="CL25" i="129"/>
  <c r="CK25" i="129"/>
  <c r="CJ25" i="129"/>
  <c r="CI25" i="129"/>
  <c r="CH25" i="129"/>
  <c r="CG25" i="129"/>
  <c r="CF25" i="129"/>
  <c r="CE25" i="129"/>
  <c r="CD25" i="129"/>
  <c r="CC25" i="129"/>
  <c r="CB25" i="129"/>
  <c r="CA25" i="129"/>
  <c r="BZ25" i="129"/>
  <c r="BY25" i="129"/>
  <c r="BX25" i="129"/>
  <c r="BW25" i="129"/>
  <c r="BV25" i="129"/>
  <c r="BU25" i="129"/>
  <c r="BT25" i="129"/>
  <c r="BS25" i="129"/>
  <c r="BR25" i="129"/>
  <c r="BQ25" i="129"/>
  <c r="BP25" i="129"/>
  <c r="BO25" i="129"/>
  <c r="BN25" i="129"/>
  <c r="BM25" i="129"/>
  <c r="BL25" i="129"/>
  <c r="BK25" i="129"/>
  <c r="BJ25" i="129"/>
  <c r="BI25" i="129"/>
  <c r="BH25" i="129"/>
  <c r="BG25" i="129"/>
  <c r="BF25" i="129"/>
  <c r="BE25" i="129"/>
  <c r="BD25" i="129"/>
  <c r="BC25" i="129"/>
  <c r="BB25" i="129"/>
  <c r="BA25" i="129"/>
  <c r="AZ25" i="129"/>
  <c r="AY25" i="129"/>
  <c r="AX25" i="129"/>
  <c r="AW25" i="129"/>
  <c r="AV25" i="129"/>
  <c r="AU25" i="129"/>
  <c r="AT25" i="129"/>
  <c r="AS25" i="129"/>
  <c r="AR25" i="129"/>
  <c r="AQ25" i="129"/>
  <c r="AP25" i="129"/>
  <c r="AO25" i="129"/>
  <c r="AN25" i="129"/>
  <c r="AM25" i="129"/>
  <c r="AL25" i="129"/>
  <c r="AK25" i="129"/>
  <c r="AJ25" i="129"/>
  <c r="AI25" i="129"/>
  <c r="AH25" i="129"/>
  <c r="AG25" i="129"/>
  <c r="AF25" i="129"/>
  <c r="AE25" i="129"/>
  <c r="AD25" i="129"/>
  <c r="AC25" i="129"/>
  <c r="AB25" i="129"/>
  <c r="AA25" i="129"/>
  <c r="Z25" i="129"/>
  <c r="Y25" i="129"/>
  <c r="X25" i="129"/>
  <c r="W25" i="129"/>
  <c r="V25" i="129"/>
  <c r="U25" i="129"/>
  <c r="T25" i="129"/>
  <c r="S25" i="129"/>
  <c r="R25" i="129"/>
  <c r="Q25" i="129"/>
  <c r="P25" i="129"/>
  <c r="O25" i="129"/>
  <c r="N25" i="129"/>
  <c r="M25" i="129"/>
  <c r="L25" i="129"/>
  <c r="K25" i="129"/>
  <c r="J25" i="129"/>
  <c r="I25" i="129"/>
  <c r="H25" i="129"/>
  <c r="G25" i="129"/>
  <c r="F25" i="129"/>
  <c r="E25" i="129"/>
  <c r="D25" i="129"/>
  <c r="C25" i="129"/>
  <c r="B25" i="129"/>
  <c r="IF23" i="129"/>
  <c r="IE23" i="129"/>
  <c r="ID23" i="129"/>
  <c r="IC23" i="129"/>
  <c r="IB23" i="129"/>
  <c r="IA23" i="129"/>
  <c r="HZ23" i="129"/>
  <c r="HY23" i="129"/>
  <c r="HX23" i="129"/>
  <c r="HW23" i="129"/>
  <c r="HV23" i="129"/>
  <c r="HU23" i="129"/>
  <c r="HT23" i="129"/>
  <c r="HS23" i="129"/>
  <c r="HR23" i="129"/>
  <c r="HQ23" i="129"/>
  <c r="HP23" i="129"/>
  <c r="HO23" i="129"/>
  <c r="HN23" i="129"/>
  <c r="HM23" i="129"/>
  <c r="HL23" i="129"/>
  <c r="HK23" i="129"/>
  <c r="HJ23" i="129"/>
  <c r="HI23" i="129"/>
  <c r="HH23" i="129"/>
  <c r="HG23" i="129"/>
  <c r="HF23" i="129"/>
  <c r="HE23" i="129"/>
  <c r="HD23" i="129"/>
  <c r="HC23" i="129"/>
  <c r="HB23" i="129"/>
  <c r="HA23" i="129"/>
  <c r="GZ23" i="129"/>
  <c r="GY23" i="129"/>
  <c r="GX23" i="129"/>
  <c r="GW23" i="129"/>
  <c r="GV23" i="129"/>
  <c r="GU23" i="129"/>
  <c r="GT23" i="129"/>
  <c r="GS23" i="129"/>
  <c r="GR23" i="129"/>
  <c r="GQ23" i="129"/>
  <c r="GP23" i="129"/>
  <c r="GO23" i="129"/>
  <c r="GN23" i="129"/>
  <c r="GM23" i="129"/>
  <c r="GL23" i="129"/>
  <c r="GK23" i="129"/>
  <c r="GJ23" i="129"/>
  <c r="GI23" i="129"/>
  <c r="GH23" i="129"/>
  <c r="GG23" i="129"/>
  <c r="GF23" i="129"/>
  <c r="GE23" i="129"/>
  <c r="GD23" i="129"/>
  <c r="GC23" i="129"/>
  <c r="GB23" i="129"/>
  <c r="GA23" i="129"/>
  <c r="FZ23" i="129"/>
  <c r="FY23" i="129"/>
  <c r="FX23" i="129"/>
  <c r="FW23" i="129"/>
  <c r="FV23" i="129"/>
  <c r="FU23" i="129"/>
  <c r="FT23" i="129"/>
  <c r="FS23" i="129"/>
  <c r="FR23" i="129"/>
  <c r="FQ23" i="129"/>
  <c r="FP23" i="129"/>
  <c r="FO23" i="129"/>
  <c r="FN23" i="129"/>
  <c r="FM23" i="129"/>
  <c r="FL23" i="129"/>
  <c r="FK23" i="129"/>
  <c r="FJ23" i="129"/>
  <c r="FI23" i="129"/>
  <c r="FH23" i="129"/>
  <c r="FG23" i="129"/>
  <c r="FF23" i="129"/>
  <c r="FE23" i="129"/>
  <c r="FD23" i="129"/>
  <c r="FC23" i="129"/>
  <c r="FB23" i="129"/>
  <c r="FA23" i="129"/>
  <c r="EZ23" i="129"/>
  <c r="EY23" i="129"/>
  <c r="EX23" i="129"/>
  <c r="EW23" i="129"/>
  <c r="EV23" i="129"/>
  <c r="EU23" i="129"/>
  <c r="ET23" i="129"/>
  <c r="ES23" i="129"/>
  <c r="ER23" i="129"/>
  <c r="EQ23" i="129"/>
  <c r="EP23" i="129"/>
  <c r="EO23" i="129"/>
  <c r="EN23" i="129"/>
  <c r="EM23" i="129"/>
  <c r="EL23" i="129"/>
  <c r="EK23" i="129"/>
  <c r="EJ23" i="129"/>
  <c r="EI23" i="129"/>
  <c r="EH23" i="129"/>
  <c r="EG23" i="129"/>
  <c r="EF23" i="129"/>
  <c r="EE23" i="129"/>
  <c r="ED23" i="129"/>
  <c r="EC23" i="129"/>
  <c r="EB23" i="129"/>
  <c r="EA23" i="129"/>
  <c r="DZ23" i="129"/>
  <c r="DY23" i="129"/>
  <c r="DX23" i="129"/>
  <c r="DW23" i="129"/>
  <c r="DV23" i="129"/>
  <c r="DU23" i="129"/>
  <c r="DT23" i="129"/>
  <c r="DS23" i="129"/>
  <c r="DR23" i="129"/>
  <c r="DQ23" i="129"/>
  <c r="DP23" i="129"/>
  <c r="DO23" i="129"/>
  <c r="DN23" i="129"/>
  <c r="DM23" i="129"/>
  <c r="DL23" i="129"/>
  <c r="DK23" i="129"/>
  <c r="DJ23" i="129"/>
  <c r="DI23" i="129"/>
  <c r="DH23" i="129"/>
  <c r="DG23" i="129"/>
  <c r="DF23" i="129"/>
  <c r="DE23" i="129"/>
  <c r="DD23" i="129"/>
  <c r="DC23" i="129"/>
  <c r="DB23" i="129"/>
  <c r="DA23" i="129"/>
  <c r="CZ23" i="129"/>
  <c r="CY23" i="129"/>
  <c r="CX23" i="129"/>
  <c r="CW23" i="129"/>
  <c r="CV23" i="129"/>
  <c r="CU23" i="129"/>
  <c r="CT23" i="129"/>
  <c r="CS23" i="129"/>
  <c r="CR23" i="129"/>
  <c r="CQ23" i="129"/>
  <c r="CP23" i="129"/>
  <c r="CO23" i="129"/>
  <c r="CN23" i="129"/>
  <c r="CM23" i="129"/>
  <c r="CL23" i="129"/>
  <c r="CK23" i="129"/>
  <c r="CJ23" i="129"/>
  <c r="CI23" i="129"/>
  <c r="CH23" i="129"/>
  <c r="CG23" i="129"/>
  <c r="CF23" i="129"/>
  <c r="CE23" i="129"/>
  <c r="CD23" i="129"/>
  <c r="CC23" i="129"/>
  <c r="CB23" i="129"/>
  <c r="CA23" i="129"/>
  <c r="BZ23" i="129"/>
  <c r="BY23" i="129"/>
  <c r="BX23" i="129"/>
  <c r="BW23" i="129"/>
  <c r="BV23" i="129"/>
  <c r="BU23" i="129"/>
  <c r="BT23" i="129"/>
  <c r="BS23" i="129"/>
  <c r="BR23" i="129"/>
  <c r="BQ23" i="129"/>
  <c r="BP23" i="129"/>
  <c r="BO23" i="129"/>
  <c r="BN23" i="129"/>
  <c r="BM23" i="129"/>
  <c r="BL23" i="129"/>
  <c r="BK23" i="129"/>
  <c r="BJ23" i="129"/>
  <c r="BI23" i="129"/>
  <c r="BH23" i="129"/>
  <c r="BG23" i="129"/>
  <c r="BF23" i="129"/>
  <c r="BE23" i="129"/>
  <c r="BD23" i="129"/>
  <c r="BC23" i="129"/>
  <c r="BB23" i="129"/>
  <c r="BA23" i="129"/>
  <c r="AZ23" i="129"/>
  <c r="AY23" i="129"/>
  <c r="AX23" i="129"/>
  <c r="AW23" i="129"/>
  <c r="AV23" i="129"/>
  <c r="AU23" i="129"/>
  <c r="AT23" i="129"/>
  <c r="AS23" i="129"/>
  <c r="AR23" i="129"/>
  <c r="AQ23" i="129"/>
  <c r="AP23" i="129"/>
  <c r="AO23" i="129"/>
  <c r="AN23" i="129"/>
  <c r="AM23" i="129"/>
  <c r="AL23" i="129"/>
  <c r="AK23" i="129"/>
  <c r="AJ23" i="129"/>
  <c r="AI23" i="129"/>
  <c r="AH23" i="129"/>
  <c r="AG23" i="129"/>
  <c r="AF23" i="129"/>
  <c r="AE23" i="129"/>
  <c r="AD23" i="129"/>
  <c r="AC23" i="129"/>
  <c r="AB23" i="129"/>
  <c r="AA23" i="129"/>
  <c r="Z23" i="129"/>
  <c r="Y23" i="129"/>
  <c r="X23" i="129"/>
  <c r="W23" i="129"/>
  <c r="V23" i="129"/>
  <c r="U23" i="129"/>
  <c r="T23" i="129"/>
  <c r="S23" i="129"/>
  <c r="R23" i="129"/>
  <c r="Q23" i="129"/>
  <c r="P23" i="129"/>
  <c r="O23" i="129"/>
  <c r="N23" i="129"/>
  <c r="M23" i="129"/>
  <c r="L23" i="129"/>
  <c r="K23" i="129"/>
  <c r="J23" i="129"/>
  <c r="I23" i="129"/>
  <c r="H23" i="129"/>
  <c r="G23" i="129"/>
  <c r="F23" i="129"/>
  <c r="E23" i="129"/>
  <c r="D23" i="129"/>
  <c r="C23" i="129"/>
  <c r="B23" i="129"/>
  <c r="IF22" i="129"/>
  <c r="IE22" i="129"/>
  <c r="ID22" i="129"/>
  <c r="IC22" i="129"/>
  <c r="IB22" i="129"/>
  <c r="IA22" i="129"/>
  <c r="HZ22" i="129"/>
  <c r="HY22" i="129"/>
  <c r="HX22" i="129"/>
  <c r="HW22" i="129"/>
  <c r="HV22" i="129"/>
  <c r="HU22" i="129"/>
  <c r="HT22" i="129"/>
  <c r="HS22" i="129"/>
  <c r="HR22" i="129"/>
  <c r="HQ22" i="129"/>
  <c r="HP22" i="129"/>
  <c r="HO22" i="129"/>
  <c r="HN22" i="129"/>
  <c r="HM22" i="129"/>
  <c r="HL22" i="129"/>
  <c r="HK22" i="129"/>
  <c r="HJ22" i="129"/>
  <c r="HI22" i="129"/>
  <c r="HH22" i="129"/>
  <c r="HG22" i="129"/>
  <c r="HF22" i="129"/>
  <c r="HE22" i="129"/>
  <c r="HD22" i="129"/>
  <c r="HC22" i="129"/>
  <c r="HB22" i="129"/>
  <c r="HA22" i="129"/>
  <c r="GZ22" i="129"/>
  <c r="GY22" i="129"/>
  <c r="GX22" i="129"/>
  <c r="GW22" i="129"/>
  <c r="GV22" i="129"/>
  <c r="GU22" i="129"/>
  <c r="GT22" i="129"/>
  <c r="GS22" i="129"/>
  <c r="GR22" i="129"/>
  <c r="GQ22" i="129"/>
  <c r="GP22" i="129"/>
  <c r="GO22" i="129"/>
  <c r="GN22" i="129"/>
  <c r="GM22" i="129"/>
  <c r="GL22" i="129"/>
  <c r="GK22" i="129"/>
  <c r="GJ22" i="129"/>
  <c r="GI22" i="129"/>
  <c r="GH22" i="129"/>
  <c r="GG22" i="129"/>
  <c r="GF22" i="129"/>
  <c r="GE22" i="129"/>
  <c r="GD22" i="129"/>
  <c r="GC22" i="129"/>
  <c r="GB22" i="129"/>
  <c r="GA22" i="129"/>
  <c r="FZ22" i="129"/>
  <c r="FY22" i="129"/>
  <c r="FX22" i="129"/>
  <c r="FW22" i="129"/>
  <c r="FV22" i="129"/>
  <c r="FU22" i="129"/>
  <c r="FT22" i="129"/>
  <c r="FS22" i="129"/>
  <c r="FR22" i="129"/>
  <c r="FQ22" i="129"/>
  <c r="FP22" i="129"/>
  <c r="FO22" i="129"/>
  <c r="FN22" i="129"/>
  <c r="FM22" i="129"/>
  <c r="FL22" i="129"/>
  <c r="FK22" i="129"/>
  <c r="FJ22" i="129"/>
  <c r="FI22" i="129"/>
  <c r="FH22" i="129"/>
  <c r="FG22" i="129"/>
  <c r="FF22" i="129"/>
  <c r="FE22" i="129"/>
  <c r="FD22" i="129"/>
  <c r="FC22" i="129"/>
  <c r="FB22" i="129"/>
  <c r="FA22" i="129"/>
  <c r="EZ22" i="129"/>
  <c r="EY22" i="129"/>
  <c r="EX22" i="129"/>
  <c r="EW22" i="129"/>
  <c r="EV22" i="129"/>
  <c r="EU22" i="129"/>
  <c r="ET22" i="129"/>
  <c r="ES22" i="129"/>
  <c r="ER22" i="129"/>
  <c r="EQ22" i="129"/>
  <c r="EP22" i="129"/>
  <c r="EO22" i="129"/>
  <c r="EN22" i="129"/>
  <c r="EM22" i="129"/>
  <c r="EL22" i="129"/>
  <c r="EK22" i="129"/>
  <c r="EJ22" i="129"/>
  <c r="EI22" i="129"/>
  <c r="EH22" i="129"/>
  <c r="EG22" i="129"/>
  <c r="EF22" i="129"/>
  <c r="EE22" i="129"/>
  <c r="ED22" i="129"/>
  <c r="EC22" i="129"/>
  <c r="EB22" i="129"/>
  <c r="EA22" i="129"/>
  <c r="DZ22" i="129"/>
  <c r="DY22" i="129"/>
  <c r="DX22" i="129"/>
  <c r="DW22" i="129"/>
  <c r="DV22" i="129"/>
  <c r="DU22" i="129"/>
  <c r="DT22" i="129"/>
  <c r="DS22" i="129"/>
  <c r="DR22" i="129"/>
  <c r="DQ22" i="129"/>
  <c r="DP22" i="129"/>
  <c r="DO22" i="129"/>
  <c r="DN22" i="129"/>
  <c r="DM22" i="129"/>
  <c r="DL22" i="129"/>
  <c r="DK22" i="129"/>
  <c r="DJ22" i="129"/>
  <c r="DI22" i="129"/>
  <c r="DH22" i="129"/>
  <c r="DG22" i="129"/>
  <c r="DF22" i="129"/>
  <c r="DE22" i="129"/>
  <c r="DD22" i="129"/>
  <c r="DC22" i="129"/>
  <c r="DB22" i="129"/>
  <c r="DA22" i="129"/>
  <c r="CZ22" i="129"/>
  <c r="CY22" i="129"/>
  <c r="CX22" i="129"/>
  <c r="CW22" i="129"/>
  <c r="CV22" i="129"/>
  <c r="CU22" i="129"/>
  <c r="CT22" i="129"/>
  <c r="CS22" i="129"/>
  <c r="CR22" i="129"/>
  <c r="CQ22" i="129"/>
  <c r="CP22" i="129"/>
  <c r="CO22" i="129"/>
  <c r="CN22" i="129"/>
  <c r="CM22" i="129"/>
  <c r="CL22" i="129"/>
  <c r="CK22" i="129"/>
  <c r="CJ22" i="129"/>
  <c r="CI22" i="129"/>
  <c r="CH22" i="129"/>
  <c r="CG22" i="129"/>
  <c r="CF22" i="129"/>
  <c r="CE22" i="129"/>
  <c r="CD22" i="129"/>
  <c r="CC22" i="129"/>
  <c r="CB22" i="129"/>
  <c r="CA22" i="129"/>
  <c r="BZ22" i="129"/>
  <c r="BY22" i="129"/>
  <c r="BX22" i="129"/>
  <c r="BW22" i="129"/>
  <c r="BV22" i="129"/>
  <c r="BU22" i="129"/>
  <c r="BT22" i="129"/>
  <c r="BS22" i="129"/>
  <c r="BR22" i="129"/>
  <c r="BQ22" i="129"/>
  <c r="BP22" i="129"/>
  <c r="BO22" i="129"/>
  <c r="BN22" i="129"/>
  <c r="BM22" i="129"/>
  <c r="BL22" i="129"/>
  <c r="BK22" i="129"/>
  <c r="BJ22" i="129"/>
  <c r="BI22" i="129"/>
  <c r="BH22" i="129"/>
  <c r="BG22" i="129"/>
  <c r="BF22" i="129"/>
  <c r="BE22" i="129"/>
  <c r="BD22" i="129"/>
  <c r="BC22" i="129"/>
  <c r="BB22" i="129"/>
  <c r="BA22" i="129"/>
  <c r="AZ22" i="129"/>
  <c r="AY22" i="129"/>
  <c r="AX22" i="129"/>
  <c r="AW22" i="129"/>
  <c r="AV22" i="129"/>
  <c r="AU22" i="129"/>
  <c r="AT22" i="129"/>
  <c r="AS22" i="129"/>
  <c r="AR22" i="129"/>
  <c r="AQ22" i="129"/>
  <c r="AP22" i="129"/>
  <c r="AO22" i="129"/>
  <c r="AN22" i="129"/>
  <c r="AM22" i="129"/>
  <c r="AL22" i="129"/>
  <c r="AK22" i="129"/>
  <c r="AJ22" i="129"/>
  <c r="AI22" i="129"/>
  <c r="AH22" i="129"/>
  <c r="AG22" i="129"/>
  <c r="AF22" i="129"/>
  <c r="AE22" i="129"/>
  <c r="AD22" i="129"/>
  <c r="AC22" i="129"/>
  <c r="AB22" i="129"/>
  <c r="AA22" i="129"/>
  <c r="Z22" i="129"/>
  <c r="Y22" i="129"/>
  <c r="X22" i="129"/>
  <c r="W22" i="129"/>
  <c r="V22" i="129"/>
  <c r="U22" i="129"/>
  <c r="T22" i="129"/>
  <c r="S22" i="129"/>
  <c r="R22" i="129"/>
  <c r="Q22" i="129"/>
  <c r="P22" i="129"/>
  <c r="O22" i="129"/>
  <c r="N22" i="129"/>
  <c r="M22" i="129"/>
  <c r="L22" i="129"/>
  <c r="K22" i="129"/>
  <c r="J22" i="129"/>
  <c r="I22" i="129"/>
  <c r="H22" i="129"/>
  <c r="G22" i="129"/>
  <c r="F22" i="129"/>
  <c r="E22" i="129"/>
  <c r="D22" i="129"/>
  <c r="C22" i="129"/>
  <c r="B22" i="129"/>
  <c r="IF20" i="129"/>
  <c r="IE20" i="129"/>
  <c r="ID20" i="129"/>
  <c r="IC20" i="129"/>
  <c r="IB20" i="129"/>
  <c r="IA20" i="129"/>
  <c r="HZ20" i="129"/>
  <c r="HY20" i="129"/>
  <c r="HX20" i="129"/>
  <c r="HW20" i="129"/>
  <c r="HV20" i="129"/>
  <c r="HU20" i="129"/>
  <c r="HT20" i="129"/>
  <c r="HS20" i="129"/>
  <c r="HR20" i="129"/>
  <c r="HQ20" i="129"/>
  <c r="HP20" i="129"/>
  <c r="HO20" i="129"/>
  <c r="HN20" i="129"/>
  <c r="HM20" i="129"/>
  <c r="HL20" i="129"/>
  <c r="HK20" i="129"/>
  <c r="HJ20" i="129"/>
  <c r="HI20" i="129"/>
  <c r="HH20" i="129"/>
  <c r="HG20" i="129"/>
  <c r="HF20" i="129"/>
  <c r="HE20" i="129"/>
  <c r="HD20" i="129"/>
  <c r="HC20" i="129"/>
  <c r="HB20" i="129"/>
  <c r="HA20" i="129"/>
  <c r="GZ20" i="129"/>
  <c r="GY20" i="129"/>
  <c r="GX20" i="129"/>
  <c r="GW20" i="129"/>
  <c r="GV20" i="129"/>
  <c r="GU20" i="129"/>
  <c r="GT20" i="129"/>
  <c r="GS20" i="129"/>
  <c r="GR20" i="129"/>
  <c r="GQ20" i="129"/>
  <c r="GP20" i="129"/>
  <c r="GO20" i="129"/>
  <c r="GN20" i="129"/>
  <c r="GM20" i="129"/>
  <c r="GL20" i="129"/>
  <c r="GK20" i="129"/>
  <c r="GJ20" i="129"/>
  <c r="GI20" i="129"/>
  <c r="GH20" i="129"/>
  <c r="GG20" i="129"/>
  <c r="GF20" i="129"/>
  <c r="GE20" i="129"/>
  <c r="GD20" i="129"/>
  <c r="GC20" i="129"/>
  <c r="GB20" i="129"/>
  <c r="GA20" i="129"/>
  <c r="FZ20" i="129"/>
  <c r="FY20" i="129"/>
  <c r="FX20" i="129"/>
  <c r="FW20" i="129"/>
  <c r="FV20" i="129"/>
  <c r="FU20" i="129"/>
  <c r="FT20" i="129"/>
  <c r="FS20" i="129"/>
  <c r="FR20" i="129"/>
  <c r="FQ20" i="129"/>
  <c r="FP20" i="129"/>
  <c r="FO20" i="129"/>
  <c r="FN20" i="129"/>
  <c r="FM20" i="129"/>
  <c r="FL20" i="129"/>
  <c r="FK20" i="129"/>
  <c r="FJ20" i="129"/>
  <c r="FI20" i="129"/>
  <c r="FH20" i="129"/>
  <c r="FG20" i="129"/>
  <c r="FF20" i="129"/>
  <c r="FE20" i="129"/>
  <c r="FD20" i="129"/>
  <c r="FC20" i="129"/>
  <c r="FB20" i="129"/>
  <c r="FA20" i="129"/>
  <c r="EZ20" i="129"/>
  <c r="EY20" i="129"/>
  <c r="EX20" i="129"/>
  <c r="EW20" i="129"/>
  <c r="EV20" i="129"/>
  <c r="EU20" i="129"/>
  <c r="ET20" i="129"/>
  <c r="ES20" i="129"/>
  <c r="ER20" i="129"/>
  <c r="EQ20" i="129"/>
  <c r="EP20" i="129"/>
  <c r="EO20" i="129"/>
  <c r="EN20" i="129"/>
  <c r="EM20" i="129"/>
  <c r="EL20" i="129"/>
  <c r="EK20" i="129"/>
  <c r="EJ20" i="129"/>
  <c r="EI20" i="129"/>
  <c r="EH20" i="129"/>
  <c r="EG20" i="129"/>
  <c r="EF20" i="129"/>
  <c r="EE20" i="129"/>
  <c r="ED20" i="129"/>
  <c r="EC20" i="129"/>
  <c r="EB20" i="129"/>
  <c r="EA20" i="129"/>
  <c r="DZ20" i="129"/>
  <c r="DY20" i="129"/>
  <c r="DX20" i="129"/>
  <c r="DW20" i="129"/>
  <c r="DV20" i="129"/>
  <c r="DU20" i="129"/>
  <c r="DT20" i="129"/>
  <c r="DS20" i="129"/>
  <c r="DR20" i="129"/>
  <c r="DQ20" i="129"/>
  <c r="DP20" i="129"/>
  <c r="DO20" i="129"/>
  <c r="DN20" i="129"/>
  <c r="DM20" i="129"/>
  <c r="DL20" i="129"/>
  <c r="DK20" i="129"/>
  <c r="DJ20" i="129"/>
  <c r="DI20" i="129"/>
  <c r="DH20" i="129"/>
  <c r="DG20" i="129"/>
  <c r="DF20" i="129"/>
  <c r="DE20" i="129"/>
  <c r="DD20" i="129"/>
  <c r="DC20" i="129"/>
  <c r="DB20" i="129"/>
  <c r="DA20" i="129"/>
  <c r="CZ20" i="129"/>
  <c r="CY20" i="129"/>
  <c r="CX20" i="129"/>
  <c r="CW20" i="129"/>
  <c r="CV20" i="129"/>
  <c r="CU20" i="129"/>
  <c r="CT20" i="129"/>
  <c r="CS20" i="129"/>
  <c r="CR20" i="129"/>
  <c r="CQ20" i="129"/>
  <c r="CP20" i="129"/>
  <c r="CO20" i="129"/>
  <c r="CN20" i="129"/>
  <c r="CM20" i="129"/>
  <c r="CL20" i="129"/>
  <c r="CK20" i="129"/>
  <c r="CJ20" i="129"/>
  <c r="CI20" i="129"/>
  <c r="CH20" i="129"/>
  <c r="CG20" i="129"/>
  <c r="CF20" i="129"/>
  <c r="CE20" i="129"/>
  <c r="CD20" i="129"/>
  <c r="CC20" i="129"/>
  <c r="CB20" i="129"/>
  <c r="CA20" i="129"/>
  <c r="BZ20" i="129"/>
  <c r="BY20" i="129"/>
  <c r="BX20" i="129"/>
  <c r="BW20" i="129"/>
  <c r="BV20" i="129"/>
  <c r="BU20" i="129"/>
  <c r="BT20" i="129"/>
  <c r="BS20" i="129"/>
  <c r="BR20" i="129"/>
  <c r="BQ20" i="129"/>
  <c r="BP20" i="129"/>
  <c r="BO20" i="129"/>
  <c r="BN20" i="129"/>
  <c r="BM20" i="129"/>
  <c r="BL20" i="129"/>
  <c r="BK20" i="129"/>
  <c r="BJ20" i="129"/>
  <c r="BI20" i="129"/>
  <c r="BH20" i="129"/>
  <c r="BG20" i="129"/>
  <c r="BF20" i="129"/>
  <c r="BE20" i="129"/>
  <c r="BD20" i="129"/>
  <c r="BC20" i="129"/>
  <c r="BB20" i="129"/>
  <c r="BA20" i="129"/>
  <c r="AZ20" i="129"/>
  <c r="AY20" i="129"/>
  <c r="AX20" i="129"/>
  <c r="AW20" i="129"/>
  <c r="AV20" i="129"/>
  <c r="AU20" i="129"/>
  <c r="AT20" i="129"/>
  <c r="AS20" i="129"/>
  <c r="AR20" i="129"/>
  <c r="AQ20" i="129"/>
  <c r="AP20" i="129"/>
  <c r="AO20" i="129"/>
  <c r="AN20" i="129"/>
  <c r="AM20" i="129"/>
  <c r="AL20" i="129"/>
  <c r="AK20" i="129"/>
  <c r="AJ20" i="129"/>
  <c r="AI20" i="129"/>
  <c r="AH20" i="129"/>
  <c r="AG20" i="129"/>
  <c r="AF20" i="129"/>
  <c r="AE20" i="129"/>
  <c r="AD20" i="129"/>
  <c r="AC20" i="129"/>
  <c r="AB20" i="129"/>
  <c r="AA20" i="129"/>
  <c r="Z20" i="129"/>
  <c r="Y20" i="129"/>
  <c r="X20" i="129"/>
  <c r="W20" i="129"/>
  <c r="V20" i="129"/>
  <c r="U20" i="129"/>
  <c r="T20" i="129"/>
  <c r="S20" i="129"/>
  <c r="R20" i="129"/>
  <c r="Q20" i="129"/>
  <c r="P20" i="129"/>
  <c r="O20" i="129"/>
  <c r="N20" i="129"/>
  <c r="M20" i="129"/>
  <c r="L20" i="129"/>
  <c r="K20" i="129"/>
  <c r="J20" i="129"/>
  <c r="I20" i="129"/>
  <c r="H20" i="129"/>
  <c r="G20" i="129"/>
  <c r="F20" i="129"/>
  <c r="E20" i="129"/>
  <c r="D20" i="129"/>
  <c r="C20" i="129"/>
  <c r="B20" i="129"/>
  <c r="IF19" i="129"/>
  <c r="IE19" i="129"/>
  <c r="ID19" i="129"/>
  <c r="IC19" i="129"/>
  <c r="IB19" i="129"/>
  <c r="IA19" i="129"/>
  <c r="HZ19" i="129"/>
  <c r="HY19" i="129"/>
  <c r="HX19" i="129"/>
  <c r="HW19" i="129"/>
  <c r="HV19" i="129"/>
  <c r="HU19" i="129"/>
  <c r="HT19" i="129"/>
  <c r="HS19" i="129"/>
  <c r="HR19" i="129"/>
  <c r="HQ19" i="129"/>
  <c r="HP19" i="129"/>
  <c r="HO19" i="129"/>
  <c r="HN19" i="129"/>
  <c r="HM19" i="129"/>
  <c r="HL19" i="129"/>
  <c r="HK19" i="129"/>
  <c r="HJ19" i="129"/>
  <c r="HI19" i="129"/>
  <c r="HH19" i="129"/>
  <c r="HG19" i="129"/>
  <c r="HF19" i="129"/>
  <c r="HE19" i="129"/>
  <c r="HD19" i="129"/>
  <c r="HC19" i="129"/>
  <c r="HB19" i="129"/>
  <c r="HA19" i="129"/>
  <c r="GZ19" i="129"/>
  <c r="GY19" i="129"/>
  <c r="GX19" i="129"/>
  <c r="GW19" i="129"/>
  <c r="GV19" i="129"/>
  <c r="GU19" i="129"/>
  <c r="GT19" i="129"/>
  <c r="GS19" i="129"/>
  <c r="GR19" i="129"/>
  <c r="GQ19" i="129"/>
  <c r="GP19" i="129"/>
  <c r="GO19" i="129"/>
  <c r="GN19" i="129"/>
  <c r="GM19" i="129"/>
  <c r="GL19" i="129"/>
  <c r="GK19" i="129"/>
  <c r="GJ19" i="129"/>
  <c r="GI19" i="129"/>
  <c r="GH19" i="129"/>
  <c r="GG19" i="129"/>
  <c r="GF19" i="129"/>
  <c r="GE19" i="129"/>
  <c r="GD19" i="129"/>
  <c r="GC19" i="129"/>
  <c r="GB19" i="129"/>
  <c r="GA19" i="129"/>
  <c r="FZ19" i="129"/>
  <c r="FY19" i="129"/>
  <c r="FX19" i="129"/>
  <c r="FW19" i="129"/>
  <c r="FV19" i="129"/>
  <c r="FU19" i="129"/>
  <c r="FT19" i="129"/>
  <c r="FS19" i="129"/>
  <c r="FR19" i="129"/>
  <c r="FQ19" i="129"/>
  <c r="FP19" i="129"/>
  <c r="FO19" i="129"/>
  <c r="FN19" i="129"/>
  <c r="FM19" i="129"/>
  <c r="FL19" i="129"/>
  <c r="FK19" i="129"/>
  <c r="FJ19" i="129"/>
  <c r="FI19" i="129"/>
  <c r="FH19" i="129"/>
  <c r="FG19" i="129"/>
  <c r="FF19" i="129"/>
  <c r="FE19" i="129"/>
  <c r="FD19" i="129"/>
  <c r="FC19" i="129"/>
  <c r="FB19" i="129"/>
  <c r="FA19" i="129"/>
  <c r="EZ19" i="129"/>
  <c r="EY19" i="129"/>
  <c r="EX19" i="129"/>
  <c r="EW19" i="129"/>
  <c r="EV19" i="129"/>
  <c r="EU19" i="129"/>
  <c r="ET19" i="129"/>
  <c r="ES19" i="129"/>
  <c r="ER19" i="129"/>
  <c r="EQ19" i="129"/>
  <c r="EP19" i="129"/>
  <c r="EO19" i="129"/>
  <c r="EN19" i="129"/>
  <c r="EM19" i="129"/>
  <c r="EL19" i="129"/>
  <c r="EK19" i="129"/>
  <c r="EJ19" i="129"/>
  <c r="EI19" i="129"/>
  <c r="EH19" i="129"/>
  <c r="EG19" i="129"/>
  <c r="EF19" i="129"/>
  <c r="EE19" i="129"/>
  <c r="ED19" i="129"/>
  <c r="EC19" i="129"/>
  <c r="EB19" i="129"/>
  <c r="EA19" i="129"/>
  <c r="DZ19" i="129"/>
  <c r="DY19" i="129"/>
  <c r="DX19" i="129"/>
  <c r="DW19" i="129"/>
  <c r="DV19" i="129"/>
  <c r="DU19" i="129"/>
  <c r="DT19" i="129"/>
  <c r="DS19" i="129"/>
  <c r="DR19" i="129"/>
  <c r="DQ19" i="129"/>
  <c r="DP19" i="129"/>
  <c r="DO19" i="129"/>
  <c r="DN19" i="129"/>
  <c r="DM19" i="129"/>
  <c r="DL19" i="129"/>
  <c r="DK19" i="129"/>
  <c r="DJ19" i="129"/>
  <c r="DI19" i="129"/>
  <c r="DH19" i="129"/>
  <c r="DG19" i="129"/>
  <c r="DF19" i="129"/>
  <c r="DE19" i="129"/>
  <c r="DD19" i="129"/>
  <c r="DC19" i="129"/>
  <c r="DB19" i="129"/>
  <c r="DA19" i="129"/>
  <c r="CZ19" i="129"/>
  <c r="CY19" i="129"/>
  <c r="CX19" i="129"/>
  <c r="CW19" i="129"/>
  <c r="CV19" i="129"/>
  <c r="CU19" i="129"/>
  <c r="CT19" i="129"/>
  <c r="CS19" i="129"/>
  <c r="CR19" i="129"/>
  <c r="CQ19" i="129"/>
  <c r="CP19" i="129"/>
  <c r="CO19" i="129"/>
  <c r="CN19" i="129"/>
  <c r="CM19" i="129"/>
  <c r="CL19" i="129"/>
  <c r="CK19" i="129"/>
  <c r="CJ19" i="129"/>
  <c r="CI19" i="129"/>
  <c r="CH19" i="129"/>
  <c r="CG19" i="129"/>
  <c r="CF19" i="129"/>
  <c r="CE19" i="129"/>
  <c r="CD19" i="129"/>
  <c r="CC19" i="129"/>
  <c r="CB19" i="129"/>
  <c r="CA19" i="129"/>
  <c r="BZ19" i="129"/>
  <c r="BY19" i="129"/>
  <c r="BX19" i="129"/>
  <c r="BW19" i="129"/>
  <c r="BV19" i="129"/>
  <c r="BU19" i="129"/>
  <c r="BT19" i="129"/>
  <c r="BS19" i="129"/>
  <c r="BR19" i="129"/>
  <c r="BQ19" i="129"/>
  <c r="BP19" i="129"/>
  <c r="BO19" i="129"/>
  <c r="BN19" i="129"/>
  <c r="BM19" i="129"/>
  <c r="BL19" i="129"/>
  <c r="BK19" i="129"/>
  <c r="BJ19" i="129"/>
  <c r="BI19" i="129"/>
  <c r="BH19" i="129"/>
  <c r="BG19" i="129"/>
  <c r="BF19" i="129"/>
  <c r="BE19" i="129"/>
  <c r="BD19" i="129"/>
  <c r="BC19" i="129"/>
  <c r="BB19" i="129"/>
  <c r="BA19" i="129"/>
  <c r="AZ19" i="129"/>
  <c r="AY19" i="129"/>
  <c r="AX19" i="129"/>
  <c r="AW19" i="129"/>
  <c r="AV19" i="129"/>
  <c r="AU19" i="129"/>
  <c r="AT19" i="129"/>
  <c r="AS19" i="129"/>
  <c r="AR19" i="129"/>
  <c r="AQ19" i="129"/>
  <c r="AP19" i="129"/>
  <c r="AO19" i="129"/>
  <c r="AN19" i="129"/>
  <c r="AM19" i="129"/>
  <c r="AL19" i="129"/>
  <c r="AK19" i="129"/>
  <c r="AJ19" i="129"/>
  <c r="AI19" i="129"/>
  <c r="AH19" i="129"/>
  <c r="AG19" i="129"/>
  <c r="AF19" i="129"/>
  <c r="AE19" i="129"/>
  <c r="AD19" i="129"/>
  <c r="AC19" i="129"/>
  <c r="AB19" i="129"/>
  <c r="AA19" i="129"/>
  <c r="Z19" i="129"/>
  <c r="Y19" i="129"/>
  <c r="X19" i="129"/>
  <c r="W19" i="129"/>
  <c r="V19" i="129"/>
  <c r="U19" i="129"/>
  <c r="T19" i="129"/>
  <c r="S19" i="129"/>
  <c r="R19" i="129"/>
  <c r="Q19" i="129"/>
  <c r="P19" i="129"/>
  <c r="O19" i="129"/>
  <c r="N19" i="129"/>
  <c r="M19" i="129"/>
  <c r="L19" i="129"/>
  <c r="K19" i="129"/>
  <c r="J19" i="129"/>
  <c r="I19" i="129"/>
  <c r="H19" i="129"/>
  <c r="G19" i="129"/>
  <c r="F19" i="129"/>
  <c r="E19" i="129"/>
  <c r="D19" i="129"/>
  <c r="C19" i="129"/>
  <c r="B19" i="129"/>
  <c r="IF17" i="129"/>
  <c r="IE17" i="129"/>
  <c r="ID17" i="129"/>
  <c r="IC17" i="129"/>
  <c r="IB17" i="129"/>
  <c r="IA17" i="129"/>
  <c r="HZ17" i="129"/>
  <c r="HY17" i="129"/>
  <c r="HX17" i="129"/>
  <c r="HW17" i="129"/>
  <c r="HV17" i="129"/>
  <c r="HU17" i="129"/>
  <c r="HT17" i="129"/>
  <c r="HS17" i="129"/>
  <c r="HR17" i="129"/>
  <c r="HQ17" i="129"/>
  <c r="HP17" i="129"/>
  <c r="HO17" i="129"/>
  <c r="HN17" i="129"/>
  <c r="HM17" i="129"/>
  <c r="HL17" i="129"/>
  <c r="HK17" i="129"/>
  <c r="HJ17" i="129"/>
  <c r="HI17" i="129"/>
  <c r="HH17" i="129"/>
  <c r="HG17" i="129"/>
  <c r="HF17" i="129"/>
  <c r="HE17" i="129"/>
  <c r="HD17" i="129"/>
  <c r="HC17" i="129"/>
  <c r="HB17" i="129"/>
  <c r="HA17" i="129"/>
  <c r="GZ17" i="129"/>
  <c r="GY17" i="129"/>
  <c r="GX17" i="129"/>
  <c r="GW17" i="129"/>
  <c r="GV17" i="129"/>
  <c r="GU17" i="129"/>
  <c r="GT17" i="129"/>
  <c r="GS17" i="129"/>
  <c r="GR17" i="129"/>
  <c r="GQ17" i="129"/>
  <c r="GP17" i="129"/>
  <c r="GO17" i="129"/>
  <c r="GN17" i="129"/>
  <c r="GM17" i="129"/>
  <c r="GL17" i="129"/>
  <c r="GK17" i="129"/>
  <c r="GJ17" i="129"/>
  <c r="GI17" i="129"/>
  <c r="GH17" i="129"/>
  <c r="GG17" i="129"/>
  <c r="GF17" i="129"/>
  <c r="GE17" i="129"/>
  <c r="GD17" i="129"/>
  <c r="GC17" i="129"/>
  <c r="GB17" i="129"/>
  <c r="GA17" i="129"/>
  <c r="FZ17" i="129"/>
  <c r="FY17" i="129"/>
  <c r="FX17" i="129"/>
  <c r="FW17" i="129"/>
  <c r="FV17" i="129"/>
  <c r="FU17" i="129"/>
  <c r="FT17" i="129"/>
  <c r="FS17" i="129"/>
  <c r="FR17" i="129"/>
  <c r="FQ17" i="129"/>
  <c r="FP17" i="129"/>
  <c r="FO17" i="129"/>
  <c r="FN17" i="129"/>
  <c r="FM17" i="129"/>
  <c r="FL17" i="129"/>
  <c r="FK17" i="129"/>
  <c r="FJ17" i="129"/>
  <c r="FI17" i="129"/>
  <c r="FH17" i="129"/>
  <c r="FG17" i="129"/>
  <c r="FF17" i="129"/>
  <c r="FE17" i="129"/>
  <c r="FD17" i="129"/>
  <c r="FC17" i="129"/>
  <c r="FB17" i="129"/>
  <c r="FA17" i="129"/>
  <c r="EZ17" i="129"/>
  <c r="EY17" i="129"/>
  <c r="EX17" i="129"/>
  <c r="EW17" i="129"/>
  <c r="EV17" i="129"/>
  <c r="EU17" i="129"/>
  <c r="ET17" i="129"/>
  <c r="ES17" i="129"/>
  <c r="ER17" i="129"/>
  <c r="EQ17" i="129"/>
  <c r="EP17" i="129"/>
  <c r="EO17" i="129"/>
  <c r="EN17" i="129"/>
  <c r="EM17" i="129"/>
  <c r="EL17" i="129"/>
  <c r="EK17" i="129"/>
  <c r="EJ17" i="129"/>
  <c r="EI17" i="129"/>
  <c r="EH17" i="129"/>
  <c r="EG17" i="129"/>
  <c r="EF17" i="129"/>
  <c r="EE17" i="129"/>
  <c r="ED17" i="129"/>
  <c r="EC17" i="129"/>
  <c r="EB17" i="129"/>
  <c r="EA17" i="129"/>
  <c r="DZ17" i="129"/>
  <c r="DY17" i="129"/>
  <c r="DX17" i="129"/>
  <c r="DW17" i="129"/>
  <c r="DV17" i="129"/>
  <c r="DU17" i="129"/>
  <c r="DT17" i="129"/>
  <c r="DS17" i="129"/>
  <c r="DR17" i="129"/>
  <c r="DQ17" i="129"/>
  <c r="DP17" i="129"/>
  <c r="DO17" i="129"/>
  <c r="DN17" i="129"/>
  <c r="DM17" i="129"/>
  <c r="DL17" i="129"/>
  <c r="DK17" i="129"/>
  <c r="DJ17" i="129"/>
  <c r="DI17" i="129"/>
  <c r="DH17" i="129"/>
  <c r="DG17" i="129"/>
  <c r="DF17" i="129"/>
  <c r="DE17" i="129"/>
  <c r="DD17" i="129"/>
  <c r="DC17" i="129"/>
  <c r="DB17" i="129"/>
  <c r="DA17" i="129"/>
  <c r="CZ17" i="129"/>
  <c r="CY17" i="129"/>
  <c r="CX17" i="129"/>
  <c r="CW17" i="129"/>
  <c r="CV17" i="129"/>
  <c r="CU17" i="129"/>
  <c r="CT17" i="129"/>
  <c r="CS17" i="129"/>
  <c r="CR17" i="129"/>
  <c r="CQ17" i="129"/>
  <c r="CP17" i="129"/>
  <c r="CO17" i="129"/>
  <c r="CN17" i="129"/>
  <c r="CM17" i="129"/>
  <c r="CL17" i="129"/>
  <c r="CK17" i="129"/>
  <c r="CJ17" i="129"/>
  <c r="CI17" i="129"/>
  <c r="CH17" i="129"/>
  <c r="CG17" i="129"/>
  <c r="CF17" i="129"/>
  <c r="CE17" i="129"/>
  <c r="CD17" i="129"/>
  <c r="CC17" i="129"/>
  <c r="CB17" i="129"/>
  <c r="CA17" i="129"/>
  <c r="BZ17" i="129"/>
  <c r="BY17" i="129"/>
  <c r="BX17" i="129"/>
  <c r="BW17" i="129"/>
  <c r="BV17" i="129"/>
  <c r="BU17" i="129"/>
  <c r="BT17" i="129"/>
  <c r="BS17" i="129"/>
  <c r="BR17" i="129"/>
  <c r="BQ17" i="129"/>
  <c r="BP17" i="129"/>
  <c r="BO17" i="129"/>
  <c r="BN17" i="129"/>
  <c r="BM17" i="129"/>
  <c r="BL17" i="129"/>
  <c r="BK17" i="129"/>
  <c r="BJ17" i="129"/>
  <c r="BI17" i="129"/>
  <c r="BH17" i="129"/>
  <c r="BG17" i="129"/>
  <c r="BF17" i="129"/>
  <c r="BE17" i="129"/>
  <c r="BD17" i="129"/>
  <c r="BC17" i="129"/>
  <c r="BB17" i="129"/>
  <c r="BA17" i="129"/>
  <c r="AZ17" i="129"/>
  <c r="AY17" i="129"/>
  <c r="AX17" i="129"/>
  <c r="AW17" i="129"/>
  <c r="AV17" i="129"/>
  <c r="AU17" i="129"/>
  <c r="AT17" i="129"/>
  <c r="AS17" i="129"/>
  <c r="AR17" i="129"/>
  <c r="AQ17" i="129"/>
  <c r="AP17" i="129"/>
  <c r="AO17" i="129"/>
  <c r="AN17" i="129"/>
  <c r="AM17" i="129"/>
  <c r="AL17" i="129"/>
  <c r="AK17" i="129"/>
  <c r="AJ17" i="129"/>
  <c r="AI17" i="129"/>
  <c r="AH17" i="129"/>
  <c r="AG17" i="129"/>
  <c r="AF17" i="129"/>
  <c r="AE17" i="129"/>
  <c r="AD17" i="129"/>
  <c r="AC17" i="129"/>
  <c r="AB17" i="129"/>
  <c r="AA17" i="129"/>
  <c r="Z17" i="129"/>
  <c r="Y17" i="129"/>
  <c r="X17" i="129"/>
  <c r="W17" i="129"/>
  <c r="V17" i="129"/>
  <c r="U17" i="129"/>
  <c r="T17" i="129"/>
  <c r="S17" i="129"/>
  <c r="R17" i="129"/>
  <c r="Q17" i="129"/>
  <c r="P17" i="129"/>
  <c r="O17" i="129"/>
  <c r="N17" i="129"/>
  <c r="M17" i="129"/>
  <c r="L17" i="129"/>
  <c r="K17" i="129"/>
  <c r="J17" i="129"/>
  <c r="I17" i="129"/>
  <c r="H17" i="129"/>
  <c r="G17" i="129"/>
  <c r="F17" i="129"/>
  <c r="E17" i="129"/>
  <c r="D17" i="129"/>
  <c r="C17" i="129"/>
  <c r="B17" i="129"/>
  <c r="IF16" i="129"/>
  <c r="IE16" i="129"/>
  <c r="ID16" i="129"/>
  <c r="IC16" i="129"/>
  <c r="IB16" i="129"/>
  <c r="IA16" i="129"/>
  <c r="HZ16" i="129"/>
  <c r="HY16" i="129"/>
  <c r="HX16" i="129"/>
  <c r="HW16" i="129"/>
  <c r="HV16" i="129"/>
  <c r="HU16" i="129"/>
  <c r="HT16" i="129"/>
  <c r="HS16" i="129"/>
  <c r="HR16" i="129"/>
  <c r="HQ16" i="129"/>
  <c r="HP16" i="129"/>
  <c r="HO16" i="129"/>
  <c r="HN16" i="129"/>
  <c r="HM16" i="129"/>
  <c r="HL16" i="129"/>
  <c r="HK16" i="129"/>
  <c r="HJ16" i="129"/>
  <c r="HI16" i="129"/>
  <c r="HH16" i="129"/>
  <c r="HG16" i="129"/>
  <c r="HF16" i="129"/>
  <c r="HE16" i="129"/>
  <c r="HD16" i="129"/>
  <c r="HC16" i="129"/>
  <c r="HB16" i="129"/>
  <c r="HA16" i="129"/>
  <c r="GZ16" i="129"/>
  <c r="GY16" i="129"/>
  <c r="GX16" i="129"/>
  <c r="GW16" i="129"/>
  <c r="GV16" i="129"/>
  <c r="GU16" i="129"/>
  <c r="GT16" i="129"/>
  <c r="GS16" i="129"/>
  <c r="GR16" i="129"/>
  <c r="GQ16" i="129"/>
  <c r="GP16" i="129"/>
  <c r="GO16" i="129"/>
  <c r="GN16" i="129"/>
  <c r="GM16" i="129"/>
  <c r="GL16" i="129"/>
  <c r="GK16" i="129"/>
  <c r="GJ16" i="129"/>
  <c r="GI16" i="129"/>
  <c r="GH16" i="129"/>
  <c r="GG16" i="129"/>
  <c r="GF16" i="129"/>
  <c r="GE16" i="129"/>
  <c r="GD16" i="129"/>
  <c r="GC16" i="129"/>
  <c r="GB16" i="129"/>
  <c r="GA16" i="129"/>
  <c r="FZ16" i="129"/>
  <c r="FY16" i="129"/>
  <c r="FX16" i="129"/>
  <c r="FW16" i="129"/>
  <c r="FV16" i="129"/>
  <c r="FU16" i="129"/>
  <c r="FT16" i="129"/>
  <c r="FS16" i="129"/>
  <c r="FR16" i="129"/>
  <c r="FQ16" i="129"/>
  <c r="FP16" i="129"/>
  <c r="FO16" i="129"/>
  <c r="FN16" i="129"/>
  <c r="FM16" i="129"/>
  <c r="FL16" i="129"/>
  <c r="FK16" i="129"/>
  <c r="FJ16" i="129"/>
  <c r="FI16" i="129"/>
  <c r="FH16" i="129"/>
  <c r="FG16" i="129"/>
  <c r="FF16" i="129"/>
  <c r="FE16" i="129"/>
  <c r="FD16" i="129"/>
  <c r="FC16" i="129"/>
  <c r="FB16" i="129"/>
  <c r="FA16" i="129"/>
  <c r="EZ16" i="129"/>
  <c r="EY16" i="129"/>
  <c r="EX16" i="129"/>
  <c r="EW16" i="129"/>
  <c r="EV16" i="129"/>
  <c r="EU16" i="129"/>
  <c r="ET16" i="129"/>
  <c r="ES16" i="129"/>
  <c r="ER16" i="129"/>
  <c r="EQ16" i="129"/>
  <c r="EP16" i="129"/>
  <c r="EO16" i="129"/>
  <c r="EN16" i="129"/>
  <c r="EM16" i="129"/>
  <c r="EL16" i="129"/>
  <c r="EK16" i="129"/>
  <c r="EJ16" i="129"/>
  <c r="EI16" i="129"/>
  <c r="EH16" i="129"/>
  <c r="EG16" i="129"/>
  <c r="EF16" i="129"/>
  <c r="EE16" i="129"/>
  <c r="ED16" i="129"/>
  <c r="EC16" i="129"/>
  <c r="EB16" i="129"/>
  <c r="EA16" i="129"/>
  <c r="DZ16" i="129"/>
  <c r="DY16" i="129"/>
  <c r="DX16" i="129"/>
  <c r="DW16" i="129"/>
  <c r="DV16" i="129"/>
  <c r="DU16" i="129"/>
  <c r="DT16" i="129"/>
  <c r="DS16" i="129"/>
  <c r="DR16" i="129"/>
  <c r="DQ16" i="129"/>
  <c r="DP16" i="129"/>
  <c r="DO16" i="129"/>
  <c r="DN16" i="129"/>
  <c r="DM16" i="129"/>
  <c r="DL16" i="129"/>
  <c r="DK16" i="129"/>
  <c r="DJ16" i="129"/>
  <c r="DI16" i="129"/>
  <c r="DH16" i="129"/>
  <c r="DG16" i="129"/>
  <c r="DF16" i="129"/>
  <c r="DE16" i="129"/>
  <c r="DD16" i="129"/>
  <c r="DC16" i="129"/>
  <c r="DB16" i="129"/>
  <c r="DA16" i="129"/>
  <c r="CZ16" i="129"/>
  <c r="CY16" i="129"/>
  <c r="CX16" i="129"/>
  <c r="CW16" i="129"/>
  <c r="CV16" i="129"/>
  <c r="CU16" i="129"/>
  <c r="CT16" i="129"/>
  <c r="CS16" i="129"/>
  <c r="CR16" i="129"/>
  <c r="CQ16" i="129"/>
  <c r="CP16" i="129"/>
  <c r="CO16" i="129"/>
  <c r="CN16" i="129"/>
  <c r="CM16" i="129"/>
  <c r="CL16" i="129"/>
  <c r="CK16" i="129"/>
  <c r="CJ16" i="129"/>
  <c r="CI16" i="129"/>
  <c r="CH16" i="129"/>
  <c r="CG16" i="129"/>
  <c r="CF16" i="129"/>
  <c r="CE16" i="129"/>
  <c r="CD16" i="129"/>
  <c r="CC16" i="129"/>
  <c r="CB16" i="129"/>
  <c r="CA16" i="129"/>
  <c r="BZ16" i="129"/>
  <c r="BY16" i="129"/>
  <c r="BX16" i="129"/>
  <c r="BW16" i="129"/>
  <c r="BV16" i="129"/>
  <c r="BU16" i="129"/>
  <c r="BT16" i="129"/>
  <c r="BS16" i="129"/>
  <c r="BR16" i="129"/>
  <c r="BQ16" i="129"/>
  <c r="BP16" i="129"/>
  <c r="BO16" i="129"/>
  <c r="BN16" i="129"/>
  <c r="BM16" i="129"/>
  <c r="BL16" i="129"/>
  <c r="BK16" i="129"/>
  <c r="BJ16" i="129"/>
  <c r="BI16" i="129"/>
  <c r="BH16" i="129"/>
  <c r="BG16" i="129"/>
  <c r="BF16" i="129"/>
  <c r="BE16" i="129"/>
  <c r="BD16" i="129"/>
  <c r="BC16" i="129"/>
  <c r="BB16" i="129"/>
  <c r="BA16" i="129"/>
  <c r="AZ16" i="129"/>
  <c r="AY16" i="129"/>
  <c r="AX16" i="129"/>
  <c r="AW16" i="129"/>
  <c r="AV16" i="129"/>
  <c r="AU16" i="129"/>
  <c r="AT16" i="129"/>
  <c r="AS16" i="129"/>
  <c r="AR16" i="129"/>
  <c r="AQ16" i="129"/>
  <c r="AP16" i="129"/>
  <c r="AO16" i="129"/>
  <c r="AN16" i="129"/>
  <c r="AM16" i="129"/>
  <c r="AL16" i="129"/>
  <c r="AK16" i="129"/>
  <c r="AJ16" i="129"/>
  <c r="AI16" i="129"/>
  <c r="AH16" i="129"/>
  <c r="AG16" i="129"/>
  <c r="AF16" i="129"/>
  <c r="AE16" i="129"/>
  <c r="AD16" i="129"/>
  <c r="AC16" i="129"/>
  <c r="AB16" i="129"/>
  <c r="AA16" i="129"/>
  <c r="Z16" i="129"/>
  <c r="Y16" i="129"/>
  <c r="X16" i="129"/>
  <c r="W16" i="129"/>
  <c r="V16" i="129"/>
  <c r="U16" i="129"/>
  <c r="T16" i="129"/>
  <c r="S16" i="129"/>
  <c r="R16" i="129"/>
  <c r="Q16" i="129"/>
  <c r="P16" i="129"/>
  <c r="O16" i="129"/>
  <c r="N16" i="129"/>
  <c r="M16" i="129"/>
  <c r="L16" i="129"/>
  <c r="K16" i="129"/>
  <c r="J16" i="129"/>
  <c r="I16" i="129"/>
  <c r="H16" i="129"/>
  <c r="G16" i="129"/>
  <c r="F16" i="129"/>
  <c r="E16" i="129"/>
  <c r="D16" i="129"/>
  <c r="C16" i="129"/>
  <c r="B16" i="129"/>
  <c r="IF14" i="129"/>
  <c r="IE14" i="129"/>
  <c r="ID14" i="129"/>
  <c r="IC14" i="129"/>
  <c r="IB14" i="129"/>
  <c r="IA14" i="129"/>
  <c r="HZ14" i="129"/>
  <c r="HY14" i="129"/>
  <c r="HX14" i="129"/>
  <c r="HW14" i="129"/>
  <c r="HV14" i="129"/>
  <c r="HU14" i="129"/>
  <c r="HT14" i="129"/>
  <c r="HS14" i="129"/>
  <c r="HR14" i="129"/>
  <c r="HQ14" i="129"/>
  <c r="HP14" i="129"/>
  <c r="HO14" i="129"/>
  <c r="HN14" i="129"/>
  <c r="HM14" i="129"/>
  <c r="HL14" i="129"/>
  <c r="HK14" i="129"/>
  <c r="HJ14" i="129"/>
  <c r="HI14" i="129"/>
  <c r="HH14" i="129"/>
  <c r="HG14" i="129"/>
  <c r="HF14" i="129"/>
  <c r="HE14" i="129"/>
  <c r="HD14" i="129"/>
  <c r="HC14" i="129"/>
  <c r="HB14" i="129"/>
  <c r="HA14" i="129"/>
  <c r="GZ14" i="129"/>
  <c r="GY14" i="129"/>
  <c r="GX14" i="129"/>
  <c r="GW14" i="129"/>
  <c r="GV14" i="129"/>
  <c r="GU14" i="129"/>
  <c r="GT14" i="129"/>
  <c r="GS14" i="129"/>
  <c r="GR14" i="129"/>
  <c r="GQ14" i="129"/>
  <c r="GP14" i="129"/>
  <c r="GO14" i="129"/>
  <c r="GN14" i="129"/>
  <c r="GM14" i="129"/>
  <c r="GL14" i="129"/>
  <c r="GK14" i="129"/>
  <c r="GJ14" i="129"/>
  <c r="GI14" i="129"/>
  <c r="GH14" i="129"/>
  <c r="GG14" i="129"/>
  <c r="GF14" i="129"/>
  <c r="GE14" i="129"/>
  <c r="GD14" i="129"/>
  <c r="GC14" i="129"/>
  <c r="GB14" i="129"/>
  <c r="GA14" i="129"/>
  <c r="FZ14" i="129"/>
  <c r="FY14" i="129"/>
  <c r="FX14" i="129"/>
  <c r="FW14" i="129"/>
  <c r="FV14" i="129"/>
  <c r="FU14" i="129"/>
  <c r="FT14" i="129"/>
  <c r="FS14" i="129"/>
  <c r="FR14" i="129"/>
  <c r="FQ14" i="129"/>
  <c r="FP14" i="129"/>
  <c r="FO14" i="129"/>
  <c r="FN14" i="129"/>
  <c r="FM14" i="129"/>
  <c r="FL14" i="129"/>
  <c r="FK14" i="129"/>
  <c r="FJ14" i="129"/>
  <c r="FI14" i="129"/>
  <c r="FH14" i="129"/>
  <c r="FG14" i="129"/>
  <c r="FF14" i="129"/>
  <c r="FE14" i="129"/>
  <c r="FD14" i="129"/>
  <c r="FC14" i="129"/>
  <c r="FB14" i="129"/>
  <c r="FA14" i="129"/>
  <c r="EZ14" i="129"/>
  <c r="EY14" i="129"/>
  <c r="EX14" i="129"/>
  <c r="EW14" i="129"/>
  <c r="EV14" i="129"/>
  <c r="EU14" i="129"/>
  <c r="ET14" i="129"/>
  <c r="ES14" i="129"/>
  <c r="ER14" i="129"/>
  <c r="EQ14" i="129"/>
  <c r="EP14" i="129"/>
  <c r="EO14" i="129"/>
  <c r="EN14" i="129"/>
  <c r="EM14" i="129"/>
  <c r="EL14" i="129"/>
  <c r="EK14" i="129"/>
  <c r="EJ14" i="129"/>
  <c r="EI14" i="129"/>
  <c r="EH14" i="129"/>
  <c r="EG14" i="129"/>
  <c r="EF14" i="129"/>
  <c r="EE14" i="129"/>
  <c r="ED14" i="129"/>
  <c r="EC14" i="129"/>
  <c r="EB14" i="129"/>
  <c r="EA14" i="129"/>
  <c r="DZ14" i="129"/>
  <c r="DY14" i="129"/>
  <c r="DX14" i="129"/>
  <c r="DW14" i="129"/>
  <c r="DV14" i="129"/>
  <c r="DU14" i="129"/>
  <c r="DT14" i="129"/>
  <c r="DS14" i="129"/>
  <c r="DR14" i="129"/>
  <c r="DQ14" i="129"/>
  <c r="DP14" i="129"/>
  <c r="DO14" i="129"/>
  <c r="DN14" i="129"/>
  <c r="DM14" i="129"/>
  <c r="DL14" i="129"/>
  <c r="DK14" i="129"/>
  <c r="DJ14" i="129"/>
  <c r="DI14" i="129"/>
  <c r="DH14" i="129"/>
  <c r="DG14" i="129"/>
  <c r="DF14" i="129"/>
  <c r="DE14" i="129"/>
  <c r="DD14" i="129"/>
  <c r="DC14" i="129"/>
  <c r="DB14" i="129"/>
  <c r="DA14" i="129"/>
  <c r="CZ14" i="129"/>
  <c r="CY14" i="129"/>
  <c r="CX14" i="129"/>
  <c r="CW14" i="129"/>
  <c r="CV14" i="129"/>
  <c r="CU14" i="129"/>
  <c r="CT14" i="129"/>
  <c r="CS14" i="129"/>
  <c r="CR14" i="129"/>
  <c r="CQ14" i="129"/>
  <c r="CP14" i="129"/>
  <c r="CO14" i="129"/>
  <c r="CN14" i="129"/>
  <c r="CM14" i="129"/>
  <c r="CL14" i="129"/>
  <c r="CK14" i="129"/>
  <c r="CJ14" i="129"/>
  <c r="CI14" i="129"/>
  <c r="CH14" i="129"/>
  <c r="CG14" i="129"/>
  <c r="CF14" i="129"/>
  <c r="CE14" i="129"/>
  <c r="CD14" i="129"/>
  <c r="CC14" i="129"/>
  <c r="CB14" i="129"/>
  <c r="CA14" i="129"/>
  <c r="BZ14" i="129"/>
  <c r="BY14" i="129"/>
  <c r="BX14" i="129"/>
  <c r="BW14" i="129"/>
  <c r="BV14" i="129"/>
  <c r="BU14" i="129"/>
  <c r="BT14" i="129"/>
  <c r="BS14" i="129"/>
  <c r="BR14" i="129"/>
  <c r="BQ14" i="129"/>
  <c r="BP14" i="129"/>
  <c r="BO14" i="129"/>
  <c r="BN14" i="129"/>
  <c r="BM14" i="129"/>
  <c r="BL14" i="129"/>
  <c r="BK14" i="129"/>
  <c r="BJ14" i="129"/>
  <c r="BI14" i="129"/>
  <c r="BH14" i="129"/>
  <c r="BG14" i="129"/>
  <c r="BF14" i="129"/>
  <c r="BE14" i="129"/>
  <c r="BD14" i="129"/>
  <c r="BC14" i="129"/>
  <c r="BB14" i="129"/>
  <c r="BA14" i="129"/>
  <c r="AZ14" i="129"/>
  <c r="AY14" i="129"/>
  <c r="AX14" i="129"/>
  <c r="AW14" i="129"/>
  <c r="AV14" i="129"/>
  <c r="AU14" i="129"/>
  <c r="AT14" i="129"/>
  <c r="AS14" i="129"/>
  <c r="AR14" i="129"/>
  <c r="AQ14" i="129"/>
  <c r="AP14" i="129"/>
  <c r="AO14" i="129"/>
  <c r="AN14" i="129"/>
  <c r="AM14" i="129"/>
  <c r="AL14" i="129"/>
  <c r="AK14" i="129"/>
  <c r="AJ14" i="129"/>
  <c r="AI14" i="129"/>
  <c r="AH14" i="129"/>
  <c r="AG14" i="129"/>
  <c r="AF14" i="129"/>
  <c r="AE14" i="129"/>
  <c r="AD14" i="129"/>
  <c r="AC14" i="129"/>
  <c r="AB14" i="129"/>
  <c r="AA14" i="129"/>
  <c r="Z14" i="129"/>
  <c r="Y14" i="129"/>
  <c r="X14" i="129"/>
  <c r="W14" i="129"/>
  <c r="V14" i="129"/>
  <c r="U14" i="129"/>
  <c r="T14" i="129"/>
  <c r="S14" i="129"/>
  <c r="R14" i="129"/>
  <c r="Q14" i="129"/>
  <c r="P14" i="129"/>
  <c r="O14" i="129"/>
  <c r="N14" i="129"/>
  <c r="M14" i="129"/>
  <c r="L14" i="129"/>
  <c r="K14" i="129"/>
  <c r="J14" i="129"/>
  <c r="I14" i="129"/>
  <c r="H14" i="129"/>
  <c r="G14" i="129"/>
  <c r="F14" i="129"/>
  <c r="E14" i="129"/>
  <c r="D14" i="129"/>
  <c r="C14" i="129"/>
  <c r="B14" i="129"/>
  <c r="IF13" i="129"/>
  <c r="IE13" i="129"/>
  <c r="ID13" i="129"/>
  <c r="IC13" i="129"/>
  <c r="IB13" i="129"/>
  <c r="IA13" i="129"/>
  <c r="HZ13" i="129"/>
  <c r="HY13" i="129"/>
  <c r="HX13" i="129"/>
  <c r="HW13" i="129"/>
  <c r="HV13" i="129"/>
  <c r="HU13" i="129"/>
  <c r="HT13" i="129"/>
  <c r="HS13" i="129"/>
  <c r="HR13" i="129"/>
  <c r="HQ13" i="129"/>
  <c r="HP13" i="129"/>
  <c r="HO13" i="129"/>
  <c r="HN13" i="129"/>
  <c r="HM13" i="129"/>
  <c r="HL13" i="129"/>
  <c r="HK13" i="129"/>
  <c r="HJ13" i="129"/>
  <c r="HI13" i="129"/>
  <c r="HH13" i="129"/>
  <c r="HG13" i="129"/>
  <c r="HF13" i="129"/>
  <c r="HE13" i="129"/>
  <c r="HD13" i="129"/>
  <c r="HC13" i="129"/>
  <c r="HB13" i="129"/>
  <c r="HA13" i="129"/>
  <c r="GZ13" i="129"/>
  <c r="GY13" i="129"/>
  <c r="GX13" i="129"/>
  <c r="GW13" i="129"/>
  <c r="GV13" i="129"/>
  <c r="GU13" i="129"/>
  <c r="GT13" i="129"/>
  <c r="GS13" i="129"/>
  <c r="GR13" i="129"/>
  <c r="GQ13" i="129"/>
  <c r="GP13" i="129"/>
  <c r="GO13" i="129"/>
  <c r="GN13" i="129"/>
  <c r="GM13" i="129"/>
  <c r="GL13" i="129"/>
  <c r="GK13" i="129"/>
  <c r="GJ13" i="129"/>
  <c r="GI13" i="129"/>
  <c r="GH13" i="129"/>
  <c r="GG13" i="129"/>
  <c r="GF13" i="129"/>
  <c r="GE13" i="129"/>
  <c r="GD13" i="129"/>
  <c r="GC13" i="129"/>
  <c r="GB13" i="129"/>
  <c r="GA13" i="129"/>
  <c r="FZ13" i="129"/>
  <c r="FY13" i="129"/>
  <c r="FX13" i="129"/>
  <c r="FW13" i="129"/>
  <c r="FV13" i="129"/>
  <c r="FU13" i="129"/>
  <c r="FT13" i="129"/>
  <c r="FS13" i="129"/>
  <c r="FR13" i="129"/>
  <c r="FQ13" i="129"/>
  <c r="FP13" i="129"/>
  <c r="FO13" i="129"/>
  <c r="FN13" i="129"/>
  <c r="FM13" i="129"/>
  <c r="FL13" i="129"/>
  <c r="FK13" i="129"/>
  <c r="FJ13" i="129"/>
  <c r="FI13" i="129"/>
  <c r="FH13" i="129"/>
  <c r="FG13" i="129"/>
  <c r="FF13" i="129"/>
  <c r="FE13" i="129"/>
  <c r="FD13" i="129"/>
  <c r="FC13" i="129"/>
  <c r="FB13" i="129"/>
  <c r="FA13" i="129"/>
  <c r="EZ13" i="129"/>
  <c r="EY13" i="129"/>
  <c r="EX13" i="129"/>
  <c r="EW13" i="129"/>
  <c r="EV13" i="129"/>
  <c r="EU13" i="129"/>
  <c r="ET13" i="129"/>
  <c r="ES13" i="129"/>
  <c r="ER13" i="129"/>
  <c r="EQ13" i="129"/>
  <c r="EP13" i="129"/>
  <c r="EO13" i="129"/>
  <c r="EN13" i="129"/>
  <c r="EM13" i="129"/>
  <c r="EL13" i="129"/>
  <c r="EK13" i="129"/>
  <c r="EJ13" i="129"/>
  <c r="EI13" i="129"/>
  <c r="EH13" i="129"/>
  <c r="EG13" i="129"/>
  <c r="EF13" i="129"/>
  <c r="EE13" i="129"/>
  <c r="ED13" i="129"/>
  <c r="EC13" i="129"/>
  <c r="EB13" i="129"/>
  <c r="EA13" i="129"/>
  <c r="DZ13" i="129"/>
  <c r="DY13" i="129"/>
  <c r="DX13" i="129"/>
  <c r="DW13" i="129"/>
  <c r="DV13" i="129"/>
  <c r="DU13" i="129"/>
  <c r="DT13" i="129"/>
  <c r="DS13" i="129"/>
  <c r="DR13" i="129"/>
  <c r="DQ13" i="129"/>
  <c r="DP13" i="129"/>
  <c r="DO13" i="129"/>
  <c r="DN13" i="129"/>
  <c r="DM13" i="129"/>
  <c r="DL13" i="129"/>
  <c r="DK13" i="129"/>
  <c r="DJ13" i="129"/>
  <c r="DI13" i="129"/>
  <c r="DH13" i="129"/>
  <c r="DG13" i="129"/>
  <c r="DF13" i="129"/>
  <c r="DE13" i="129"/>
  <c r="DD13" i="129"/>
  <c r="DC13" i="129"/>
  <c r="DB13" i="129"/>
  <c r="DA13" i="129"/>
  <c r="CZ13" i="129"/>
  <c r="CY13" i="129"/>
  <c r="CX13" i="129"/>
  <c r="CW13" i="129"/>
  <c r="CV13" i="129"/>
  <c r="CU13" i="129"/>
  <c r="CT13" i="129"/>
  <c r="CS13" i="129"/>
  <c r="CR13" i="129"/>
  <c r="CQ13" i="129"/>
  <c r="CP13" i="129"/>
  <c r="CO13" i="129"/>
  <c r="CN13" i="129"/>
  <c r="CM13" i="129"/>
  <c r="CL13" i="129"/>
  <c r="CK13" i="129"/>
  <c r="CJ13" i="129"/>
  <c r="CI13" i="129"/>
  <c r="CH13" i="129"/>
  <c r="CG13" i="129"/>
  <c r="CF13" i="129"/>
  <c r="CE13" i="129"/>
  <c r="CD13" i="129"/>
  <c r="CC13" i="129"/>
  <c r="CB13" i="129"/>
  <c r="CA13" i="129"/>
  <c r="BZ13" i="129"/>
  <c r="BY13" i="129"/>
  <c r="BX13" i="129"/>
  <c r="BW13" i="129"/>
  <c r="BV13" i="129"/>
  <c r="BU13" i="129"/>
  <c r="BT13" i="129"/>
  <c r="BS13" i="129"/>
  <c r="BR13" i="129"/>
  <c r="BQ13" i="129"/>
  <c r="BP13" i="129"/>
  <c r="BO13" i="129"/>
  <c r="BN13" i="129"/>
  <c r="BM13" i="129"/>
  <c r="BL13" i="129"/>
  <c r="BK13" i="129"/>
  <c r="BJ13" i="129"/>
  <c r="BI13" i="129"/>
  <c r="BH13" i="129"/>
  <c r="BG13" i="129"/>
  <c r="BF13" i="129"/>
  <c r="BE13" i="129"/>
  <c r="BD13" i="129"/>
  <c r="BC13" i="129"/>
  <c r="BB13" i="129"/>
  <c r="BA13" i="129"/>
  <c r="AZ13" i="129"/>
  <c r="AY13" i="129"/>
  <c r="AX13" i="129"/>
  <c r="AW13" i="129"/>
  <c r="AV13" i="129"/>
  <c r="AU13" i="129"/>
  <c r="AT13" i="129"/>
  <c r="AS13" i="129"/>
  <c r="AR13" i="129"/>
  <c r="AQ13" i="129"/>
  <c r="AP13" i="129"/>
  <c r="AO13" i="129"/>
  <c r="AN13" i="129"/>
  <c r="AM13" i="129"/>
  <c r="AL13" i="129"/>
  <c r="AK13" i="129"/>
  <c r="AJ13" i="129"/>
  <c r="AI13" i="129"/>
  <c r="AH13" i="129"/>
  <c r="AG13" i="129"/>
  <c r="AF13" i="129"/>
  <c r="AE13" i="129"/>
  <c r="AD13" i="129"/>
  <c r="AC13" i="129"/>
  <c r="AB13" i="129"/>
  <c r="AA13" i="129"/>
  <c r="Z13" i="129"/>
  <c r="Y13" i="129"/>
  <c r="X13" i="129"/>
  <c r="W13" i="129"/>
  <c r="V13" i="129"/>
  <c r="U13" i="129"/>
  <c r="T13" i="129"/>
  <c r="S13" i="129"/>
  <c r="R13" i="129"/>
  <c r="Q13" i="129"/>
  <c r="P13" i="129"/>
  <c r="O13" i="129"/>
  <c r="N13" i="129"/>
  <c r="M13" i="129"/>
  <c r="L13" i="129"/>
  <c r="K13" i="129"/>
  <c r="J13" i="129"/>
  <c r="I13" i="129"/>
  <c r="H13" i="129"/>
  <c r="G13" i="129"/>
  <c r="F13" i="129"/>
  <c r="E13" i="129"/>
  <c r="D13" i="129"/>
  <c r="C13" i="129"/>
  <c r="B13" i="129"/>
  <c r="IF11" i="129"/>
  <c r="IE11" i="129"/>
  <c r="ID11" i="129"/>
  <c r="IC11" i="129"/>
  <c r="IB11" i="129"/>
  <c r="IA11" i="129"/>
  <c r="HZ11" i="129"/>
  <c r="HY11" i="129"/>
  <c r="HX11" i="129"/>
  <c r="HW11" i="129"/>
  <c r="HV11" i="129"/>
  <c r="HU11" i="129"/>
  <c r="HT11" i="129"/>
  <c r="HS11" i="129"/>
  <c r="HR11" i="129"/>
  <c r="HQ11" i="129"/>
  <c r="HP11" i="129"/>
  <c r="HO11" i="129"/>
  <c r="HN11" i="129"/>
  <c r="HM11" i="129"/>
  <c r="HL11" i="129"/>
  <c r="HK11" i="129"/>
  <c r="HJ11" i="129"/>
  <c r="HI11" i="129"/>
  <c r="HH11" i="129"/>
  <c r="HG11" i="129"/>
  <c r="HF11" i="129"/>
  <c r="HE11" i="129"/>
  <c r="HD11" i="129"/>
  <c r="HC11" i="129"/>
  <c r="HB11" i="129"/>
  <c r="HA11" i="129"/>
  <c r="GZ11" i="129"/>
  <c r="GY11" i="129"/>
  <c r="GX11" i="129"/>
  <c r="GW11" i="129"/>
  <c r="GV11" i="129"/>
  <c r="GU11" i="129"/>
  <c r="GT11" i="129"/>
  <c r="GS11" i="129"/>
  <c r="GR11" i="129"/>
  <c r="GQ11" i="129"/>
  <c r="GP11" i="129"/>
  <c r="GO11" i="129"/>
  <c r="GN11" i="129"/>
  <c r="GM11" i="129"/>
  <c r="GL11" i="129"/>
  <c r="GK11" i="129"/>
  <c r="GJ11" i="129"/>
  <c r="GI11" i="129"/>
  <c r="GH11" i="129"/>
  <c r="GG11" i="129"/>
  <c r="GF11" i="129"/>
  <c r="GE11" i="129"/>
  <c r="GD11" i="129"/>
  <c r="GC11" i="129"/>
  <c r="GB11" i="129"/>
  <c r="GA11" i="129"/>
  <c r="FZ11" i="129"/>
  <c r="FY11" i="129"/>
  <c r="FX11" i="129"/>
  <c r="FW11" i="129"/>
  <c r="FV11" i="129"/>
  <c r="FU11" i="129"/>
  <c r="FT11" i="129"/>
  <c r="FS11" i="129"/>
  <c r="FR11" i="129"/>
  <c r="FQ11" i="129"/>
  <c r="FP11" i="129"/>
  <c r="FO11" i="129"/>
  <c r="FN11" i="129"/>
  <c r="FM11" i="129"/>
  <c r="FL11" i="129"/>
  <c r="FK11" i="129"/>
  <c r="FJ11" i="129"/>
  <c r="FI11" i="129"/>
  <c r="FH11" i="129"/>
  <c r="FG11" i="129"/>
  <c r="FF11" i="129"/>
  <c r="FE11" i="129"/>
  <c r="FD11" i="129"/>
  <c r="FC11" i="129"/>
  <c r="FB11" i="129"/>
  <c r="FA11" i="129"/>
  <c r="EZ11" i="129"/>
  <c r="EY11" i="129"/>
  <c r="EX11" i="129"/>
  <c r="EW11" i="129"/>
  <c r="EV11" i="129"/>
  <c r="EU11" i="129"/>
  <c r="ET11" i="129"/>
  <c r="ES11" i="129"/>
  <c r="ER11" i="129"/>
  <c r="EQ11" i="129"/>
  <c r="EP11" i="129"/>
  <c r="EO11" i="129"/>
  <c r="EN11" i="129"/>
  <c r="EM11" i="129"/>
  <c r="EL11" i="129"/>
  <c r="EK11" i="129"/>
  <c r="EJ11" i="129"/>
  <c r="EI11" i="129"/>
  <c r="EH11" i="129"/>
  <c r="EG11" i="129"/>
  <c r="EF11" i="129"/>
  <c r="EE11" i="129"/>
  <c r="ED11" i="129"/>
  <c r="EC11" i="129"/>
  <c r="EB11" i="129"/>
  <c r="EA11" i="129"/>
  <c r="DZ11" i="129"/>
  <c r="DY11" i="129"/>
  <c r="DX11" i="129"/>
  <c r="DW11" i="129"/>
  <c r="DV11" i="129"/>
  <c r="DU11" i="129"/>
  <c r="DT11" i="129"/>
  <c r="DS11" i="129"/>
  <c r="DR11" i="129"/>
  <c r="DQ11" i="129"/>
  <c r="DP11" i="129"/>
  <c r="DO11" i="129"/>
  <c r="DN11" i="129"/>
  <c r="DM11" i="129"/>
  <c r="DL11" i="129"/>
  <c r="DK11" i="129"/>
  <c r="DJ11" i="129"/>
  <c r="DI11" i="129"/>
  <c r="DH11" i="129"/>
  <c r="DG11" i="129"/>
  <c r="DF11" i="129"/>
  <c r="DE11" i="129"/>
  <c r="DD11" i="129"/>
  <c r="DC11" i="129"/>
  <c r="DB11" i="129"/>
  <c r="DA11" i="129"/>
  <c r="CZ11" i="129"/>
  <c r="CY11" i="129"/>
  <c r="CX11" i="129"/>
  <c r="CW11" i="129"/>
  <c r="CV11" i="129"/>
  <c r="CU11" i="129"/>
  <c r="CT11" i="129"/>
  <c r="CS11" i="129"/>
  <c r="CR11" i="129"/>
  <c r="CQ11" i="129"/>
  <c r="CP11" i="129"/>
  <c r="CO11" i="129"/>
  <c r="CN11" i="129"/>
  <c r="CM11" i="129"/>
  <c r="CL11" i="129"/>
  <c r="CK11" i="129"/>
  <c r="CJ11" i="129"/>
  <c r="CI11" i="129"/>
  <c r="CH11" i="129"/>
  <c r="CG11" i="129"/>
  <c r="CF11" i="129"/>
  <c r="CE11" i="129"/>
  <c r="CD11" i="129"/>
  <c r="CC11" i="129"/>
  <c r="CB11" i="129"/>
  <c r="CA11" i="129"/>
  <c r="BZ11" i="129"/>
  <c r="BY11" i="129"/>
  <c r="BX11" i="129"/>
  <c r="BW11" i="129"/>
  <c r="BV11" i="129"/>
  <c r="BU11" i="129"/>
  <c r="BT11" i="129"/>
  <c r="BS11" i="129"/>
  <c r="BR11" i="129"/>
  <c r="BQ11" i="129"/>
  <c r="BP11" i="129"/>
  <c r="BO11" i="129"/>
  <c r="BN11" i="129"/>
  <c r="BM11" i="129"/>
  <c r="BL11" i="129"/>
  <c r="BK11" i="129"/>
  <c r="BJ11" i="129"/>
  <c r="BI11" i="129"/>
  <c r="BH11" i="129"/>
  <c r="BG11" i="129"/>
  <c r="BF11" i="129"/>
  <c r="BE11" i="129"/>
  <c r="BD11" i="129"/>
  <c r="BC11" i="129"/>
  <c r="BB11" i="129"/>
  <c r="BA11" i="129"/>
  <c r="AZ11" i="129"/>
  <c r="AY11" i="129"/>
  <c r="AX11" i="129"/>
  <c r="AW11" i="129"/>
  <c r="AV11" i="129"/>
  <c r="AU11" i="129"/>
  <c r="AT11" i="129"/>
  <c r="AS11" i="129"/>
  <c r="AR11" i="129"/>
  <c r="AQ11" i="129"/>
  <c r="AP11" i="129"/>
  <c r="AO11" i="129"/>
  <c r="AN11" i="129"/>
  <c r="AM11" i="129"/>
  <c r="AL11" i="129"/>
  <c r="AK11" i="129"/>
  <c r="AJ11" i="129"/>
  <c r="AI11" i="129"/>
  <c r="AH11" i="129"/>
  <c r="AG11" i="129"/>
  <c r="AF11" i="129"/>
  <c r="AE11" i="129"/>
  <c r="AD11" i="129"/>
  <c r="AC11" i="129"/>
  <c r="AB11" i="129"/>
  <c r="AA11" i="129"/>
  <c r="Z11" i="129"/>
  <c r="Y11" i="129"/>
  <c r="X11" i="129"/>
  <c r="W11" i="129"/>
  <c r="V11" i="129"/>
  <c r="U11" i="129"/>
  <c r="T11" i="129"/>
  <c r="S11" i="129"/>
  <c r="R11" i="129"/>
  <c r="Q11" i="129"/>
  <c r="P11" i="129"/>
  <c r="O11" i="129"/>
  <c r="N11" i="129"/>
  <c r="M11" i="129"/>
  <c r="L11" i="129"/>
  <c r="K11" i="129"/>
  <c r="J11" i="129"/>
  <c r="I11" i="129"/>
  <c r="H11" i="129"/>
  <c r="G11" i="129"/>
  <c r="F11" i="129"/>
  <c r="E11" i="129"/>
  <c r="D11" i="129"/>
  <c r="C11" i="129"/>
  <c r="B11" i="129"/>
  <c r="IF10" i="129"/>
  <c r="IE10" i="129"/>
  <c r="ID10" i="129"/>
  <c r="IC10" i="129"/>
  <c r="IB10" i="129"/>
  <c r="IA10" i="129"/>
  <c r="HZ10" i="129"/>
  <c r="HY10" i="129"/>
  <c r="HX10" i="129"/>
  <c r="HW10" i="129"/>
  <c r="HV10" i="129"/>
  <c r="HU10" i="129"/>
  <c r="HT10" i="129"/>
  <c r="HS10" i="129"/>
  <c r="HR10" i="129"/>
  <c r="HQ10" i="129"/>
  <c r="HP10" i="129"/>
  <c r="HO10" i="129"/>
  <c r="HN10" i="129"/>
  <c r="HM10" i="129"/>
  <c r="HL10" i="129"/>
  <c r="HK10" i="129"/>
  <c r="HJ10" i="129"/>
  <c r="HI10" i="129"/>
  <c r="HH10" i="129"/>
  <c r="HG10" i="129"/>
  <c r="HF10" i="129"/>
  <c r="HE10" i="129"/>
  <c r="HD10" i="129"/>
  <c r="HC10" i="129"/>
  <c r="HB10" i="129"/>
  <c r="HA10" i="129"/>
  <c r="GZ10" i="129"/>
  <c r="GY10" i="129"/>
  <c r="GX10" i="129"/>
  <c r="GW10" i="129"/>
  <c r="GV10" i="129"/>
  <c r="GU10" i="129"/>
  <c r="GT10" i="129"/>
  <c r="GS10" i="129"/>
  <c r="GR10" i="129"/>
  <c r="GQ10" i="129"/>
  <c r="GP10" i="129"/>
  <c r="GO10" i="129"/>
  <c r="GN10" i="129"/>
  <c r="GM10" i="129"/>
  <c r="GL10" i="129"/>
  <c r="GK10" i="129"/>
  <c r="GJ10" i="129"/>
  <c r="GI10" i="129"/>
  <c r="GH10" i="129"/>
  <c r="GG10" i="129"/>
  <c r="GF10" i="129"/>
  <c r="GE10" i="129"/>
  <c r="GD10" i="129"/>
  <c r="GC10" i="129"/>
  <c r="GB10" i="129"/>
  <c r="GA10" i="129"/>
  <c r="FZ10" i="129"/>
  <c r="FY10" i="129"/>
  <c r="FX10" i="129"/>
  <c r="FW10" i="129"/>
  <c r="FV10" i="129"/>
  <c r="FU10" i="129"/>
  <c r="FT10" i="129"/>
  <c r="FS10" i="129"/>
  <c r="FR10" i="129"/>
  <c r="FQ10" i="129"/>
  <c r="FP10" i="129"/>
  <c r="FO10" i="129"/>
  <c r="FN10" i="129"/>
  <c r="FM10" i="129"/>
  <c r="FL10" i="129"/>
  <c r="FK10" i="129"/>
  <c r="FJ10" i="129"/>
  <c r="FI10" i="129"/>
  <c r="FH10" i="129"/>
  <c r="FG10" i="129"/>
  <c r="FF10" i="129"/>
  <c r="FE10" i="129"/>
  <c r="FD10" i="129"/>
  <c r="FC10" i="129"/>
  <c r="FB10" i="129"/>
  <c r="FA10" i="129"/>
  <c r="EZ10" i="129"/>
  <c r="EY10" i="129"/>
  <c r="EX10" i="129"/>
  <c r="EW10" i="129"/>
  <c r="EV10" i="129"/>
  <c r="EU10" i="129"/>
  <c r="ET10" i="129"/>
  <c r="ES10" i="129"/>
  <c r="ER10" i="129"/>
  <c r="EQ10" i="129"/>
  <c r="EP10" i="129"/>
  <c r="EO10" i="129"/>
  <c r="EN10" i="129"/>
  <c r="EM10" i="129"/>
  <c r="EL10" i="129"/>
  <c r="EK10" i="129"/>
  <c r="EJ10" i="129"/>
  <c r="EI10" i="129"/>
  <c r="EH10" i="129"/>
  <c r="EG10" i="129"/>
  <c r="EF10" i="129"/>
  <c r="EE10" i="129"/>
  <c r="ED10" i="129"/>
  <c r="EC10" i="129"/>
  <c r="EB10" i="129"/>
  <c r="EA10" i="129"/>
  <c r="DZ10" i="129"/>
  <c r="DY10" i="129"/>
  <c r="DX10" i="129"/>
  <c r="DW10" i="129"/>
  <c r="DV10" i="129"/>
  <c r="DU10" i="129"/>
  <c r="DT10" i="129"/>
  <c r="DS10" i="129"/>
  <c r="DR10" i="129"/>
  <c r="DQ10" i="129"/>
  <c r="DP10" i="129"/>
  <c r="DO10" i="129"/>
  <c r="DN10" i="129"/>
  <c r="DM10" i="129"/>
  <c r="DL10" i="129"/>
  <c r="DK10" i="129"/>
  <c r="DJ10" i="129"/>
  <c r="DI10" i="129"/>
  <c r="DH10" i="129"/>
  <c r="DG10" i="129"/>
  <c r="DF10" i="129"/>
  <c r="DE10" i="129"/>
  <c r="DD10" i="129"/>
  <c r="DC10" i="129"/>
  <c r="DB10" i="129"/>
  <c r="DA10" i="129"/>
  <c r="CZ10" i="129"/>
  <c r="CY10" i="129"/>
  <c r="CX10" i="129"/>
  <c r="CW10" i="129"/>
  <c r="CV10" i="129"/>
  <c r="CU10" i="129"/>
  <c r="CT10" i="129"/>
  <c r="CS10" i="129"/>
  <c r="CR10" i="129"/>
  <c r="CQ10" i="129"/>
  <c r="CP10" i="129"/>
  <c r="CO10" i="129"/>
  <c r="CN10" i="129"/>
  <c r="CM10" i="129"/>
  <c r="CL10" i="129"/>
  <c r="CK10" i="129"/>
  <c r="CJ10" i="129"/>
  <c r="CI10" i="129"/>
  <c r="CH10" i="129"/>
  <c r="CG10" i="129"/>
  <c r="CF10" i="129"/>
  <c r="CE10" i="129"/>
  <c r="CD10" i="129"/>
  <c r="CC10" i="129"/>
  <c r="CB10" i="129"/>
  <c r="CA10" i="129"/>
  <c r="BZ10" i="129"/>
  <c r="BY10" i="129"/>
  <c r="BX10" i="129"/>
  <c r="BW10" i="129"/>
  <c r="BV10" i="129"/>
  <c r="BU10" i="129"/>
  <c r="BT10" i="129"/>
  <c r="BS10" i="129"/>
  <c r="BR10" i="129"/>
  <c r="BQ10" i="129"/>
  <c r="BP10" i="129"/>
  <c r="BO10" i="129"/>
  <c r="BN10" i="129"/>
  <c r="BM10" i="129"/>
  <c r="BL10" i="129"/>
  <c r="BK10" i="129"/>
  <c r="BJ10" i="129"/>
  <c r="BI10" i="129"/>
  <c r="BH10" i="129"/>
  <c r="BG10" i="129"/>
  <c r="BF10" i="129"/>
  <c r="BE10" i="129"/>
  <c r="BD10" i="129"/>
  <c r="BC10" i="129"/>
  <c r="BB10" i="129"/>
  <c r="BA10" i="129"/>
  <c r="AZ10" i="129"/>
  <c r="AY10" i="129"/>
  <c r="AX10" i="129"/>
  <c r="AW10" i="129"/>
  <c r="AV10" i="129"/>
  <c r="AU10" i="129"/>
  <c r="AT10" i="129"/>
  <c r="AS10" i="129"/>
  <c r="AR10" i="129"/>
  <c r="AQ10" i="129"/>
  <c r="AP10" i="129"/>
  <c r="AO10" i="129"/>
  <c r="AN10" i="129"/>
  <c r="AM10" i="129"/>
  <c r="AL10" i="129"/>
  <c r="AK10" i="129"/>
  <c r="AJ10" i="129"/>
  <c r="AI10" i="129"/>
  <c r="AH10" i="129"/>
  <c r="AG10" i="129"/>
  <c r="AF10" i="129"/>
  <c r="AE10" i="129"/>
  <c r="AD10" i="129"/>
  <c r="AC10" i="129"/>
  <c r="AB10" i="129"/>
  <c r="AA10" i="129"/>
  <c r="Z10" i="129"/>
  <c r="Y10" i="129"/>
  <c r="X10" i="129"/>
  <c r="W10" i="129"/>
  <c r="V10" i="129"/>
  <c r="U10" i="129"/>
  <c r="T10" i="129"/>
  <c r="S10" i="129"/>
  <c r="R10" i="129"/>
  <c r="Q10" i="129"/>
  <c r="P10" i="129"/>
  <c r="O10" i="129"/>
  <c r="N10" i="129"/>
  <c r="M10" i="129"/>
  <c r="L10" i="129"/>
  <c r="K10" i="129"/>
  <c r="J10" i="129"/>
  <c r="I10" i="129"/>
  <c r="H10" i="129"/>
  <c r="G10" i="129"/>
  <c r="F10" i="129"/>
  <c r="E10" i="129"/>
  <c r="D10" i="129"/>
  <c r="C10" i="129"/>
  <c r="B10" i="129"/>
  <c r="IF8" i="129"/>
  <c r="IE8" i="129"/>
  <c r="ID8" i="129"/>
  <c r="IC8" i="129"/>
  <c r="IB8" i="129"/>
  <c r="IA8" i="129"/>
  <c r="HZ8" i="129"/>
  <c r="HY8" i="129"/>
  <c r="HX8" i="129"/>
  <c r="HW8" i="129"/>
  <c r="HV8" i="129"/>
  <c r="HU8" i="129"/>
  <c r="HT8" i="129"/>
  <c r="HS8" i="129"/>
  <c r="HR8" i="129"/>
  <c r="HQ8" i="129"/>
  <c r="HP8" i="129"/>
  <c r="HO8" i="129"/>
  <c r="HN8" i="129"/>
  <c r="HM8" i="129"/>
  <c r="HL8" i="129"/>
  <c r="HK8" i="129"/>
  <c r="HJ8" i="129"/>
  <c r="HI8" i="129"/>
  <c r="HH8" i="129"/>
  <c r="HG8" i="129"/>
  <c r="HF8" i="129"/>
  <c r="HE8" i="129"/>
  <c r="HD8" i="129"/>
  <c r="HC8" i="129"/>
  <c r="HB8" i="129"/>
  <c r="HA8" i="129"/>
  <c r="GZ8" i="129"/>
  <c r="GY8" i="129"/>
  <c r="GX8" i="129"/>
  <c r="GW8" i="129"/>
  <c r="GV8" i="129"/>
  <c r="GU8" i="129"/>
  <c r="GT8" i="129"/>
  <c r="GS8" i="129"/>
  <c r="GR8" i="129"/>
  <c r="GQ8" i="129"/>
  <c r="GP8" i="129"/>
  <c r="GO8" i="129"/>
  <c r="GN8" i="129"/>
  <c r="GM8" i="129"/>
  <c r="GL8" i="129"/>
  <c r="GK8" i="129"/>
  <c r="GJ8" i="129"/>
  <c r="GI8" i="129"/>
  <c r="GH8" i="129"/>
  <c r="GG8" i="129"/>
  <c r="GF8" i="129"/>
  <c r="GE8" i="129"/>
  <c r="GD8" i="129"/>
  <c r="GC8" i="129"/>
  <c r="GB8" i="129"/>
  <c r="GA8" i="129"/>
  <c r="FZ8" i="129"/>
  <c r="FY8" i="129"/>
  <c r="FX8" i="129"/>
  <c r="FW8" i="129"/>
  <c r="FV8" i="129"/>
  <c r="FU8" i="129"/>
  <c r="FT8" i="129"/>
  <c r="FS8" i="129"/>
  <c r="FR8" i="129"/>
  <c r="FQ8" i="129"/>
  <c r="FP8" i="129"/>
  <c r="FO8" i="129"/>
  <c r="FN8" i="129"/>
  <c r="FM8" i="129"/>
  <c r="FL8" i="129"/>
  <c r="FK8" i="129"/>
  <c r="FJ8" i="129"/>
  <c r="FI8" i="129"/>
  <c r="FH8" i="129"/>
  <c r="FG8" i="129"/>
  <c r="FF8" i="129"/>
  <c r="FE8" i="129"/>
  <c r="FD8" i="129"/>
  <c r="FC8" i="129"/>
  <c r="FB8" i="129"/>
  <c r="FA8" i="129"/>
  <c r="EZ8" i="129"/>
  <c r="EY8" i="129"/>
  <c r="EX8" i="129"/>
  <c r="EW8" i="129"/>
  <c r="EV8" i="129"/>
  <c r="EU8" i="129"/>
  <c r="ET8" i="129"/>
  <c r="ES8" i="129"/>
  <c r="ER8" i="129"/>
  <c r="EQ8" i="129"/>
  <c r="EP8" i="129"/>
  <c r="EO8" i="129"/>
  <c r="EN8" i="129"/>
  <c r="EM8" i="129"/>
  <c r="EL8" i="129"/>
  <c r="EK8" i="129"/>
  <c r="EJ8" i="129"/>
  <c r="EI8" i="129"/>
  <c r="EH8" i="129"/>
  <c r="EG8" i="129"/>
  <c r="EF8" i="129"/>
  <c r="EE8" i="129"/>
  <c r="ED8" i="129"/>
  <c r="EC8" i="129"/>
  <c r="EB8" i="129"/>
  <c r="EA8" i="129"/>
  <c r="DZ8" i="129"/>
  <c r="DY8" i="129"/>
  <c r="DX8" i="129"/>
  <c r="DW8" i="129"/>
  <c r="DV8" i="129"/>
  <c r="DU8" i="129"/>
  <c r="DT8" i="129"/>
  <c r="DS8" i="129"/>
  <c r="DR8" i="129"/>
  <c r="DQ8" i="129"/>
  <c r="DP8" i="129"/>
  <c r="DO8" i="129"/>
  <c r="DN8" i="129"/>
  <c r="DM8" i="129"/>
  <c r="DL8" i="129"/>
  <c r="DK8" i="129"/>
  <c r="DJ8" i="129"/>
  <c r="DI8" i="129"/>
  <c r="DH8" i="129"/>
  <c r="DG8" i="129"/>
  <c r="DF8" i="129"/>
  <c r="DE8" i="129"/>
  <c r="DD8" i="129"/>
  <c r="DC8" i="129"/>
  <c r="DB8" i="129"/>
  <c r="DA8" i="129"/>
  <c r="CZ8" i="129"/>
  <c r="CY8" i="129"/>
  <c r="CX8" i="129"/>
  <c r="CW8" i="129"/>
  <c r="CV8" i="129"/>
  <c r="CU8" i="129"/>
  <c r="CT8" i="129"/>
  <c r="CS8" i="129"/>
  <c r="CR8" i="129"/>
  <c r="CQ8" i="129"/>
  <c r="CP8" i="129"/>
  <c r="CO8" i="129"/>
  <c r="CN8" i="129"/>
  <c r="CM8" i="129"/>
  <c r="CL8" i="129"/>
  <c r="CK8" i="129"/>
  <c r="CJ8" i="129"/>
  <c r="CI8" i="129"/>
  <c r="CH8" i="129"/>
  <c r="CG8" i="129"/>
  <c r="CF8" i="129"/>
  <c r="CE8" i="129"/>
  <c r="CD8" i="129"/>
  <c r="CC8" i="129"/>
  <c r="CB8" i="129"/>
  <c r="CA8" i="129"/>
  <c r="BZ8" i="129"/>
  <c r="BY8" i="129"/>
  <c r="BX8" i="129"/>
  <c r="BW8" i="129"/>
  <c r="BV8" i="129"/>
  <c r="BU8" i="129"/>
  <c r="BT8" i="129"/>
  <c r="BS8" i="129"/>
  <c r="BR8" i="129"/>
  <c r="BQ8" i="129"/>
  <c r="BP8" i="129"/>
  <c r="BO8" i="129"/>
  <c r="BN8" i="129"/>
  <c r="BM8" i="129"/>
  <c r="BL8" i="129"/>
  <c r="BK8" i="129"/>
  <c r="BJ8" i="129"/>
  <c r="BI8" i="129"/>
  <c r="BH8" i="129"/>
  <c r="BG8" i="129"/>
  <c r="BF8" i="129"/>
  <c r="BE8" i="129"/>
  <c r="BD8" i="129"/>
  <c r="BC8" i="129"/>
  <c r="BB8" i="129"/>
  <c r="BA8" i="129"/>
  <c r="AZ8" i="129"/>
  <c r="AY8" i="129"/>
  <c r="AX8" i="129"/>
  <c r="AW8" i="129"/>
  <c r="AV8" i="129"/>
  <c r="AU8" i="129"/>
  <c r="AT8" i="129"/>
  <c r="AS8" i="129"/>
  <c r="AR8" i="129"/>
  <c r="AQ8" i="129"/>
  <c r="AP8" i="129"/>
  <c r="AO8" i="129"/>
  <c r="AN8" i="129"/>
  <c r="AM8" i="129"/>
  <c r="AL8" i="129"/>
  <c r="AK8" i="129"/>
  <c r="AJ8" i="129"/>
  <c r="AI8" i="129"/>
  <c r="AH8" i="129"/>
  <c r="AG8" i="129"/>
  <c r="AF8" i="129"/>
  <c r="AE8" i="129"/>
  <c r="AD8" i="129"/>
  <c r="AC8" i="129"/>
  <c r="AB8" i="129"/>
  <c r="AA8" i="129"/>
  <c r="Z8" i="129"/>
  <c r="Y8" i="129"/>
  <c r="X8" i="129"/>
  <c r="W8" i="129"/>
  <c r="V8" i="129"/>
  <c r="U8" i="129"/>
  <c r="T8" i="129"/>
  <c r="S8" i="129"/>
  <c r="R8" i="129"/>
  <c r="Q8" i="129"/>
  <c r="P8" i="129"/>
  <c r="O8" i="129"/>
  <c r="N8" i="129"/>
  <c r="M8" i="129"/>
  <c r="L8" i="129"/>
  <c r="K8" i="129"/>
  <c r="J8" i="129"/>
  <c r="I8" i="129"/>
  <c r="H8" i="129"/>
  <c r="G8" i="129"/>
  <c r="F8" i="129"/>
  <c r="E8" i="129"/>
  <c r="D8" i="129"/>
  <c r="C8" i="129"/>
  <c r="B8" i="129"/>
  <c r="IF7" i="129"/>
  <c r="IE7" i="129"/>
  <c r="ID7" i="129"/>
  <c r="IC7" i="129"/>
  <c r="IB7" i="129"/>
  <c r="IA7" i="129"/>
  <c r="HZ7" i="129"/>
  <c r="HY7" i="129"/>
  <c r="HX7" i="129"/>
  <c r="HW7" i="129"/>
  <c r="HV7" i="129"/>
  <c r="HU7" i="129"/>
  <c r="HT7" i="129"/>
  <c r="HS7" i="129"/>
  <c r="HR7" i="129"/>
  <c r="HQ7" i="129"/>
  <c r="HP7" i="129"/>
  <c r="HO7" i="129"/>
  <c r="HN7" i="129"/>
  <c r="HM7" i="129"/>
  <c r="HL7" i="129"/>
  <c r="HK7" i="129"/>
  <c r="HJ7" i="129"/>
  <c r="HI7" i="129"/>
  <c r="HH7" i="129"/>
  <c r="HG7" i="129"/>
  <c r="HF7" i="129"/>
  <c r="HE7" i="129"/>
  <c r="HD7" i="129"/>
  <c r="HC7" i="129"/>
  <c r="HB7" i="129"/>
  <c r="HA7" i="129"/>
  <c r="GZ7" i="129"/>
  <c r="GY7" i="129"/>
  <c r="GX7" i="129"/>
  <c r="GW7" i="129"/>
  <c r="GV7" i="129"/>
  <c r="GU7" i="129"/>
  <c r="GT7" i="129"/>
  <c r="GS7" i="129"/>
  <c r="GR7" i="129"/>
  <c r="GQ7" i="129"/>
  <c r="GP7" i="129"/>
  <c r="GO7" i="129"/>
  <c r="GN7" i="129"/>
  <c r="GM7" i="129"/>
  <c r="GL7" i="129"/>
  <c r="GK7" i="129"/>
  <c r="GJ7" i="129"/>
  <c r="GI7" i="129"/>
  <c r="GH7" i="129"/>
  <c r="GG7" i="129"/>
  <c r="GF7" i="129"/>
  <c r="GE7" i="129"/>
  <c r="GD7" i="129"/>
  <c r="GC7" i="129"/>
  <c r="GB7" i="129"/>
  <c r="GA7" i="129"/>
  <c r="FZ7" i="129"/>
  <c r="FY7" i="129"/>
  <c r="FX7" i="129"/>
  <c r="FW7" i="129"/>
  <c r="FV7" i="129"/>
  <c r="FU7" i="129"/>
  <c r="FT7" i="129"/>
  <c r="FS7" i="129"/>
  <c r="FR7" i="129"/>
  <c r="FQ7" i="129"/>
  <c r="FP7" i="129"/>
  <c r="FO7" i="129"/>
  <c r="FN7" i="129"/>
  <c r="FM7" i="129"/>
  <c r="FL7" i="129"/>
  <c r="FK7" i="129"/>
  <c r="FJ7" i="129"/>
  <c r="FI7" i="129"/>
  <c r="FH7" i="129"/>
  <c r="FG7" i="129"/>
  <c r="FF7" i="129"/>
  <c r="FE7" i="129"/>
  <c r="FD7" i="129"/>
  <c r="FC7" i="129"/>
  <c r="FB7" i="129"/>
  <c r="FA7" i="129"/>
  <c r="EZ7" i="129"/>
  <c r="EY7" i="129"/>
  <c r="EX7" i="129"/>
  <c r="EW7" i="129"/>
  <c r="EV7" i="129"/>
  <c r="EU7" i="129"/>
  <c r="ET7" i="129"/>
  <c r="ES7" i="129"/>
  <c r="ER7" i="129"/>
  <c r="EQ7" i="129"/>
  <c r="EP7" i="129"/>
  <c r="EO7" i="129"/>
  <c r="EN7" i="129"/>
  <c r="EM7" i="129"/>
  <c r="EL7" i="129"/>
  <c r="EK7" i="129"/>
  <c r="EJ7" i="129"/>
  <c r="EI7" i="129"/>
  <c r="EH7" i="129"/>
  <c r="EG7" i="129"/>
  <c r="EF7" i="129"/>
  <c r="EE7" i="129"/>
  <c r="ED7" i="129"/>
  <c r="EC7" i="129"/>
  <c r="EB7" i="129"/>
  <c r="EA7" i="129"/>
  <c r="DZ7" i="129"/>
  <c r="DY7" i="129"/>
  <c r="DX7" i="129"/>
  <c r="DW7" i="129"/>
  <c r="DV7" i="129"/>
  <c r="DU7" i="129"/>
  <c r="DT7" i="129"/>
  <c r="DS7" i="129"/>
  <c r="DR7" i="129"/>
  <c r="DQ7" i="129"/>
  <c r="DP7" i="129"/>
  <c r="DO7" i="129"/>
  <c r="DN7" i="129"/>
  <c r="DM7" i="129"/>
  <c r="DL7" i="129"/>
  <c r="DK7" i="129"/>
  <c r="DJ7" i="129"/>
  <c r="DI7" i="129"/>
  <c r="DH7" i="129"/>
  <c r="DG7" i="129"/>
  <c r="DF7" i="129"/>
  <c r="DE7" i="129"/>
  <c r="DD7" i="129"/>
  <c r="DC7" i="129"/>
  <c r="DB7" i="129"/>
  <c r="DA7" i="129"/>
  <c r="CZ7" i="129"/>
  <c r="CY7" i="129"/>
  <c r="CX7" i="129"/>
  <c r="CW7" i="129"/>
  <c r="CV7" i="129"/>
  <c r="CU7" i="129"/>
  <c r="CT7" i="129"/>
  <c r="CS7" i="129"/>
  <c r="CR7" i="129"/>
  <c r="CQ7" i="129"/>
  <c r="CP7" i="129"/>
  <c r="CO7" i="129"/>
  <c r="CN7" i="129"/>
  <c r="CM7" i="129"/>
  <c r="CL7" i="129"/>
  <c r="CK7" i="129"/>
  <c r="CJ7" i="129"/>
  <c r="CI7" i="129"/>
  <c r="CH7" i="129"/>
  <c r="CG7" i="129"/>
  <c r="CF7" i="129"/>
  <c r="CE7" i="129"/>
  <c r="CD7" i="129"/>
  <c r="CC7" i="129"/>
  <c r="CB7" i="129"/>
  <c r="CA7" i="129"/>
  <c r="BZ7" i="129"/>
  <c r="BY7" i="129"/>
  <c r="BX7" i="129"/>
  <c r="BW7" i="129"/>
  <c r="BV7" i="129"/>
  <c r="BU7" i="129"/>
  <c r="BT7" i="129"/>
  <c r="BS7" i="129"/>
  <c r="BR7" i="129"/>
  <c r="BQ7" i="129"/>
  <c r="BP7" i="129"/>
  <c r="BO7" i="129"/>
  <c r="BN7" i="129"/>
  <c r="BM7" i="129"/>
  <c r="BL7" i="129"/>
  <c r="BK7" i="129"/>
  <c r="BJ7" i="129"/>
  <c r="BI7" i="129"/>
  <c r="BH7" i="129"/>
  <c r="BG7" i="129"/>
  <c r="BF7" i="129"/>
  <c r="BE7" i="129"/>
  <c r="BD7" i="129"/>
  <c r="BC7" i="129"/>
  <c r="BB7" i="129"/>
  <c r="BA7" i="129"/>
  <c r="AZ7" i="129"/>
  <c r="AY7" i="129"/>
  <c r="AX7" i="129"/>
  <c r="AW7" i="129"/>
  <c r="AV7" i="129"/>
  <c r="AU7" i="129"/>
  <c r="AT7" i="129"/>
  <c r="AS7" i="129"/>
  <c r="AR7" i="129"/>
  <c r="AQ7" i="129"/>
  <c r="AP7" i="129"/>
  <c r="AO7" i="129"/>
  <c r="AN7" i="129"/>
  <c r="AM7" i="129"/>
  <c r="AL7" i="129"/>
  <c r="AK7" i="129"/>
  <c r="AJ7" i="129"/>
  <c r="AI7" i="129"/>
  <c r="AH7" i="129"/>
  <c r="AG7" i="129"/>
  <c r="AF7" i="129"/>
  <c r="AE7" i="129"/>
  <c r="AD7" i="129"/>
  <c r="AC7" i="129"/>
  <c r="AB7" i="129"/>
  <c r="AA7" i="129"/>
  <c r="Z7" i="129"/>
  <c r="Y7" i="129"/>
  <c r="X7" i="129"/>
  <c r="W7" i="129"/>
  <c r="V7" i="129"/>
  <c r="U7" i="129"/>
  <c r="T7" i="129"/>
  <c r="S7" i="129"/>
  <c r="R7" i="129"/>
  <c r="Q7" i="129"/>
  <c r="P7" i="129"/>
  <c r="O7" i="129"/>
  <c r="N7" i="129"/>
  <c r="M7" i="129"/>
  <c r="L7" i="129"/>
  <c r="K7" i="129"/>
  <c r="J7" i="129"/>
  <c r="I7" i="129"/>
  <c r="H7" i="129"/>
  <c r="G7" i="129"/>
  <c r="F7" i="129"/>
  <c r="E7" i="129"/>
  <c r="D7" i="129"/>
  <c r="C7" i="129"/>
  <c r="B7" i="129"/>
  <c r="IF5" i="129"/>
  <c r="IE5" i="129"/>
  <c r="ID5" i="129"/>
  <c r="IC5" i="129"/>
  <c r="IB5" i="129"/>
  <c r="IA5" i="129"/>
  <c r="HZ5" i="129"/>
  <c r="HY5" i="129"/>
  <c r="HX5" i="129"/>
  <c r="HW5" i="129"/>
  <c r="HV5" i="129"/>
  <c r="HU5" i="129"/>
  <c r="HT5" i="129"/>
  <c r="HS5" i="129"/>
  <c r="HR5" i="129"/>
  <c r="HQ5" i="129"/>
  <c r="HP5" i="129"/>
  <c r="HO5" i="129"/>
  <c r="HN5" i="129"/>
  <c r="HM5" i="129"/>
  <c r="HL5" i="129"/>
  <c r="HK5" i="129"/>
  <c r="HJ5" i="129"/>
  <c r="HI5" i="129"/>
  <c r="HH5" i="129"/>
  <c r="HG5" i="129"/>
  <c r="HF5" i="129"/>
  <c r="HE5" i="129"/>
  <c r="HD5" i="129"/>
  <c r="HC5" i="129"/>
  <c r="HB5" i="129"/>
  <c r="HA5" i="129"/>
  <c r="GZ5" i="129"/>
  <c r="GY5" i="129"/>
  <c r="GX5" i="129"/>
  <c r="GW5" i="129"/>
  <c r="GV5" i="129"/>
  <c r="GU5" i="129"/>
  <c r="GT5" i="129"/>
  <c r="GS5" i="129"/>
  <c r="GR5" i="129"/>
  <c r="GQ5" i="129"/>
  <c r="GP5" i="129"/>
  <c r="GO5" i="129"/>
  <c r="GN5" i="129"/>
  <c r="GM5" i="129"/>
  <c r="GL5" i="129"/>
  <c r="GK5" i="129"/>
  <c r="GJ5" i="129"/>
  <c r="GI5" i="129"/>
  <c r="GH5" i="129"/>
  <c r="GG5" i="129"/>
  <c r="GF5" i="129"/>
  <c r="GE5" i="129"/>
  <c r="GD5" i="129"/>
  <c r="GC5" i="129"/>
  <c r="GB5" i="129"/>
  <c r="GA5" i="129"/>
  <c r="FZ5" i="129"/>
  <c r="FY5" i="129"/>
  <c r="FX5" i="129"/>
  <c r="FW5" i="129"/>
  <c r="FV5" i="129"/>
  <c r="FU5" i="129"/>
  <c r="FT5" i="129"/>
  <c r="FS5" i="129"/>
  <c r="FR5" i="129"/>
  <c r="FQ5" i="129"/>
  <c r="FP5" i="129"/>
  <c r="FO5" i="129"/>
  <c r="FN5" i="129"/>
  <c r="FM5" i="129"/>
  <c r="FL5" i="129"/>
  <c r="FK5" i="129"/>
  <c r="FJ5" i="129"/>
  <c r="FI5" i="129"/>
  <c r="FH5" i="129"/>
  <c r="FG5" i="129"/>
  <c r="FF5" i="129"/>
  <c r="FE5" i="129"/>
  <c r="FD5" i="129"/>
  <c r="FC5" i="129"/>
  <c r="FB5" i="129"/>
  <c r="FA5" i="129"/>
  <c r="EZ5" i="129"/>
  <c r="EY5" i="129"/>
  <c r="EX5" i="129"/>
  <c r="EW5" i="129"/>
  <c r="EV5" i="129"/>
  <c r="EU5" i="129"/>
  <c r="ET5" i="129"/>
  <c r="ES5" i="129"/>
  <c r="ER5" i="129"/>
  <c r="EQ5" i="129"/>
  <c r="EP5" i="129"/>
  <c r="EO5" i="129"/>
  <c r="EN5" i="129"/>
  <c r="EM5" i="129"/>
  <c r="EL5" i="129"/>
  <c r="EK5" i="129"/>
  <c r="EJ5" i="129"/>
  <c r="EI5" i="129"/>
  <c r="EH5" i="129"/>
  <c r="EG5" i="129"/>
  <c r="EF5" i="129"/>
  <c r="EE5" i="129"/>
  <c r="ED5" i="129"/>
  <c r="EC5" i="129"/>
  <c r="EB5" i="129"/>
  <c r="EA5" i="129"/>
  <c r="DZ5" i="129"/>
  <c r="DY5" i="129"/>
  <c r="DX5" i="129"/>
  <c r="DW5" i="129"/>
  <c r="DV5" i="129"/>
  <c r="DU5" i="129"/>
  <c r="DT5" i="129"/>
  <c r="DS5" i="129"/>
  <c r="DR5" i="129"/>
  <c r="DQ5" i="129"/>
  <c r="DP5" i="129"/>
  <c r="DO5" i="129"/>
  <c r="DN5" i="129"/>
  <c r="DM5" i="129"/>
  <c r="DL5" i="129"/>
  <c r="DK5" i="129"/>
  <c r="DJ5" i="129"/>
  <c r="DI5" i="129"/>
  <c r="DH5" i="129"/>
  <c r="DG5" i="129"/>
  <c r="DF5" i="129"/>
  <c r="DE5" i="129"/>
  <c r="DD5" i="129"/>
  <c r="DC5" i="129"/>
  <c r="DB5" i="129"/>
  <c r="DA5" i="129"/>
  <c r="CZ5" i="129"/>
  <c r="CY5" i="129"/>
  <c r="CX5" i="129"/>
  <c r="CW5" i="129"/>
  <c r="CV5" i="129"/>
  <c r="CU5" i="129"/>
  <c r="CT5" i="129"/>
  <c r="CS5" i="129"/>
  <c r="CR5" i="129"/>
  <c r="CQ5" i="129"/>
  <c r="CP5" i="129"/>
  <c r="CO5" i="129"/>
  <c r="CN5" i="129"/>
  <c r="CM5" i="129"/>
  <c r="CL5" i="129"/>
  <c r="CK5" i="129"/>
  <c r="CJ5" i="129"/>
  <c r="CI5" i="129"/>
  <c r="CH5" i="129"/>
  <c r="CG5" i="129"/>
  <c r="CF5" i="129"/>
  <c r="CE5" i="129"/>
  <c r="CD5" i="129"/>
  <c r="CC5" i="129"/>
  <c r="CB5" i="129"/>
  <c r="CA5" i="129"/>
  <c r="BZ5" i="129"/>
  <c r="BY5" i="129"/>
  <c r="BX5" i="129"/>
  <c r="BW5" i="129"/>
  <c r="BV5" i="129"/>
  <c r="BU5" i="129"/>
  <c r="BT5" i="129"/>
  <c r="BS5" i="129"/>
  <c r="BR5" i="129"/>
  <c r="BQ5" i="129"/>
  <c r="BP5" i="129"/>
  <c r="BO5" i="129"/>
  <c r="BN5" i="129"/>
  <c r="BM5" i="129"/>
  <c r="BL5" i="129"/>
  <c r="BK5" i="129"/>
  <c r="BJ5" i="129"/>
  <c r="BI5" i="129"/>
  <c r="BH5" i="129"/>
  <c r="BG5" i="129"/>
  <c r="BF5" i="129"/>
  <c r="BE5" i="129"/>
  <c r="BD5" i="129"/>
  <c r="BC5" i="129"/>
  <c r="BB5" i="129"/>
  <c r="BA5" i="129"/>
  <c r="AZ5" i="129"/>
  <c r="AY5" i="129"/>
  <c r="AX5" i="129"/>
  <c r="AW5" i="129"/>
  <c r="AV5" i="129"/>
  <c r="AU5" i="129"/>
  <c r="AT5" i="129"/>
  <c r="AS5" i="129"/>
  <c r="AR5" i="129"/>
  <c r="AQ5" i="129"/>
  <c r="AP5" i="129"/>
  <c r="AO5" i="129"/>
  <c r="AN5" i="129"/>
  <c r="AM5" i="129"/>
  <c r="AL5" i="129"/>
  <c r="AK5" i="129"/>
  <c r="AJ5" i="129"/>
  <c r="AI5" i="129"/>
  <c r="AH5" i="129"/>
  <c r="AG5" i="129"/>
  <c r="AF5" i="129"/>
  <c r="AE5" i="129"/>
  <c r="AD5" i="129"/>
  <c r="AC5" i="129"/>
  <c r="AB5" i="129"/>
  <c r="AA5" i="129"/>
  <c r="Z5" i="129"/>
  <c r="Y5" i="129"/>
  <c r="X5" i="129"/>
  <c r="W5" i="129"/>
  <c r="V5" i="129"/>
  <c r="U5" i="129"/>
  <c r="T5" i="129"/>
  <c r="S5" i="129"/>
  <c r="R5" i="129"/>
  <c r="Q5" i="129"/>
  <c r="P5" i="129"/>
  <c r="O5" i="129"/>
  <c r="N5" i="129"/>
  <c r="M5" i="129"/>
  <c r="L5" i="129"/>
  <c r="K5" i="129"/>
  <c r="J5" i="129"/>
  <c r="I5" i="129"/>
  <c r="H5" i="129"/>
  <c r="G5" i="129"/>
  <c r="F5" i="129"/>
  <c r="E5" i="129"/>
  <c r="D5" i="129"/>
  <c r="C5" i="129"/>
  <c r="B5" i="129"/>
  <c r="IF4" i="129"/>
  <c r="IE4" i="129"/>
  <c r="ID4" i="129"/>
  <c r="IC4" i="129"/>
  <c r="IB4" i="129"/>
  <c r="IA4" i="129"/>
  <c r="HZ4" i="129"/>
  <c r="HY4" i="129"/>
  <c r="HX4" i="129"/>
  <c r="HW4" i="129"/>
  <c r="HV4" i="129"/>
  <c r="HU4" i="129"/>
  <c r="HT4" i="129"/>
  <c r="HS4" i="129"/>
  <c r="HR4" i="129"/>
  <c r="HQ4" i="129"/>
  <c r="HP4" i="129"/>
  <c r="HO4" i="129"/>
  <c r="HN4" i="129"/>
  <c r="HM4" i="129"/>
  <c r="HL4" i="129"/>
  <c r="HK4" i="129"/>
  <c r="HJ4" i="129"/>
  <c r="HI4" i="129"/>
  <c r="HH4" i="129"/>
  <c r="HG4" i="129"/>
  <c r="HF4" i="129"/>
  <c r="HE4" i="129"/>
  <c r="HD4" i="129"/>
  <c r="HC4" i="129"/>
  <c r="HB4" i="129"/>
  <c r="HA4" i="129"/>
  <c r="GZ4" i="129"/>
  <c r="GY4" i="129"/>
  <c r="GX4" i="129"/>
  <c r="GW4" i="129"/>
  <c r="GV4" i="129"/>
  <c r="GU4" i="129"/>
  <c r="GT4" i="129"/>
  <c r="GS4" i="129"/>
  <c r="GR4" i="129"/>
  <c r="GQ4" i="129"/>
  <c r="GP4" i="129"/>
  <c r="GO4" i="129"/>
  <c r="GN4" i="129"/>
  <c r="GM4" i="129"/>
  <c r="GL4" i="129"/>
  <c r="GK4" i="129"/>
  <c r="GJ4" i="129"/>
  <c r="GI4" i="129"/>
  <c r="GH4" i="129"/>
  <c r="GG4" i="129"/>
  <c r="GF4" i="129"/>
  <c r="GE4" i="129"/>
  <c r="GD4" i="129"/>
  <c r="GC4" i="129"/>
  <c r="GB4" i="129"/>
  <c r="GA4" i="129"/>
  <c r="FZ4" i="129"/>
  <c r="FY4" i="129"/>
  <c r="FX4" i="129"/>
  <c r="FW4" i="129"/>
  <c r="FV4" i="129"/>
  <c r="FU4" i="129"/>
  <c r="FT4" i="129"/>
  <c r="FS4" i="129"/>
  <c r="FR4" i="129"/>
  <c r="FQ4" i="129"/>
  <c r="FP4" i="129"/>
  <c r="FO4" i="129"/>
  <c r="FN4" i="129"/>
  <c r="FM4" i="129"/>
  <c r="FL4" i="129"/>
  <c r="FK4" i="129"/>
  <c r="FJ4" i="129"/>
  <c r="FI4" i="129"/>
  <c r="FH4" i="129"/>
  <c r="FG4" i="129"/>
  <c r="FF4" i="129"/>
  <c r="FE4" i="129"/>
  <c r="FD4" i="129"/>
  <c r="FC4" i="129"/>
  <c r="FB4" i="129"/>
  <c r="FA4" i="129"/>
  <c r="EZ4" i="129"/>
  <c r="EY4" i="129"/>
  <c r="EX4" i="129"/>
  <c r="EW4" i="129"/>
  <c r="EV4" i="129"/>
  <c r="EU4" i="129"/>
  <c r="ET4" i="129"/>
  <c r="ES4" i="129"/>
  <c r="ER4" i="129"/>
  <c r="EQ4" i="129"/>
  <c r="EP4" i="129"/>
  <c r="EO4" i="129"/>
  <c r="EN4" i="129"/>
  <c r="EM4" i="129"/>
  <c r="EL4" i="129"/>
  <c r="EK4" i="129"/>
  <c r="EJ4" i="129"/>
  <c r="EI4" i="129"/>
  <c r="EH4" i="129"/>
  <c r="EG4" i="129"/>
  <c r="EF4" i="129"/>
  <c r="EE4" i="129"/>
  <c r="ED4" i="129"/>
  <c r="EC4" i="129"/>
  <c r="EB4" i="129"/>
  <c r="EA4" i="129"/>
  <c r="DZ4" i="129"/>
  <c r="DY4" i="129"/>
  <c r="DX4" i="129"/>
  <c r="DW4" i="129"/>
  <c r="DV4" i="129"/>
  <c r="DU4" i="129"/>
  <c r="DT4" i="129"/>
  <c r="DS4" i="129"/>
  <c r="DR4" i="129"/>
  <c r="DQ4" i="129"/>
  <c r="DP4" i="129"/>
  <c r="DO4" i="129"/>
  <c r="DN4" i="129"/>
  <c r="DM4" i="129"/>
  <c r="DL4" i="129"/>
  <c r="DK4" i="129"/>
  <c r="DJ4" i="129"/>
  <c r="DI4" i="129"/>
  <c r="DH4" i="129"/>
  <c r="DG4" i="129"/>
  <c r="DF4" i="129"/>
  <c r="DE4" i="129"/>
  <c r="DD4" i="129"/>
  <c r="DC4" i="129"/>
  <c r="DB4" i="129"/>
  <c r="DA4" i="129"/>
  <c r="CZ4" i="129"/>
  <c r="CY4" i="129"/>
  <c r="CX4" i="129"/>
  <c r="CW4" i="129"/>
  <c r="CV4" i="129"/>
  <c r="CU4" i="129"/>
  <c r="CT4" i="129"/>
  <c r="CS4" i="129"/>
  <c r="CR4" i="129"/>
  <c r="CQ4" i="129"/>
  <c r="CP4" i="129"/>
  <c r="CO4" i="129"/>
  <c r="CN4" i="129"/>
  <c r="CM4" i="129"/>
  <c r="CL4" i="129"/>
  <c r="CK4" i="129"/>
  <c r="CJ4" i="129"/>
  <c r="CI4" i="129"/>
  <c r="CH4" i="129"/>
  <c r="CG4" i="129"/>
  <c r="CF4" i="129"/>
  <c r="CE4" i="129"/>
  <c r="CD4" i="129"/>
  <c r="CC4" i="129"/>
  <c r="CB4" i="129"/>
  <c r="CA4" i="129"/>
  <c r="BZ4" i="129"/>
  <c r="BY4" i="129"/>
  <c r="BX4" i="129"/>
  <c r="BW4" i="129"/>
  <c r="BV4" i="129"/>
  <c r="BU4" i="129"/>
  <c r="BT4" i="129"/>
  <c r="BS4" i="129"/>
  <c r="BR4" i="129"/>
  <c r="BQ4" i="129"/>
  <c r="BP4" i="129"/>
  <c r="BO4" i="129"/>
  <c r="BN4" i="129"/>
  <c r="BM4" i="129"/>
  <c r="BL4" i="129"/>
  <c r="BK4" i="129"/>
  <c r="BJ4" i="129"/>
  <c r="BI4" i="129"/>
  <c r="BH4" i="129"/>
  <c r="BG4" i="129"/>
  <c r="BF4" i="129"/>
  <c r="BE4" i="129"/>
  <c r="BD4" i="129"/>
  <c r="BC4" i="129"/>
  <c r="BB4" i="129"/>
  <c r="BA4" i="129"/>
  <c r="AZ4" i="129"/>
  <c r="AY4" i="129"/>
  <c r="AX4" i="129"/>
  <c r="AW4" i="129"/>
  <c r="AV4" i="129"/>
  <c r="AU4" i="129"/>
  <c r="AT4" i="129"/>
  <c r="AS4" i="129"/>
  <c r="AR4" i="129"/>
  <c r="AQ4" i="129"/>
  <c r="AP4" i="129"/>
  <c r="AO4" i="129"/>
  <c r="AN4" i="129"/>
  <c r="AM4" i="129"/>
  <c r="AL4" i="129"/>
  <c r="AK4" i="129"/>
  <c r="AJ4" i="129"/>
  <c r="AI4" i="129"/>
  <c r="AH4" i="129"/>
  <c r="AG4" i="129"/>
  <c r="AF4" i="129"/>
  <c r="AE4" i="129"/>
  <c r="AD4" i="129"/>
  <c r="AC4" i="129"/>
  <c r="AB4" i="129"/>
  <c r="AA4" i="129"/>
  <c r="Z4" i="129"/>
  <c r="Y4" i="129"/>
  <c r="X4" i="129"/>
  <c r="W4" i="129"/>
  <c r="V4" i="129"/>
  <c r="U4" i="129"/>
  <c r="T4" i="129"/>
  <c r="S4" i="129"/>
  <c r="R4" i="129"/>
  <c r="Q4" i="129"/>
  <c r="P4" i="129"/>
  <c r="O4" i="129"/>
  <c r="N4" i="129"/>
  <c r="M4" i="129"/>
  <c r="L4" i="129"/>
  <c r="K4" i="129"/>
  <c r="J4" i="129"/>
  <c r="I4" i="129"/>
  <c r="H4" i="129"/>
  <c r="G4" i="129"/>
  <c r="F4" i="129"/>
  <c r="E4" i="129"/>
  <c r="D4" i="129"/>
  <c r="C4" i="129"/>
  <c r="B4" i="129"/>
  <c r="L30" i="60"/>
  <c r="K30" i="60"/>
  <c r="J30" i="60"/>
  <c r="I30" i="60"/>
  <c r="H30" i="60"/>
  <c r="G30" i="60"/>
  <c r="F30" i="60"/>
  <c r="E30" i="60"/>
  <c r="D30" i="60"/>
  <c r="C30" i="60"/>
  <c r="B30" i="60"/>
  <c r="L28" i="60"/>
  <c r="K28" i="60"/>
  <c r="J28" i="60"/>
  <c r="I28" i="60"/>
  <c r="H28" i="60"/>
  <c r="G28" i="60"/>
  <c r="F28" i="60"/>
  <c r="E28" i="60"/>
  <c r="D28" i="60"/>
  <c r="C28" i="60"/>
  <c r="B28" i="60"/>
  <c r="L27" i="60"/>
  <c r="K27" i="60"/>
  <c r="J27" i="60"/>
  <c r="I27" i="60"/>
  <c r="H27" i="60"/>
  <c r="G27" i="60"/>
  <c r="F27" i="60"/>
  <c r="E27" i="60"/>
  <c r="D27" i="60"/>
  <c r="C27" i="60"/>
  <c r="B27" i="60"/>
  <c r="L25" i="60"/>
  <c r="K25" i="60"/>
  <c r="J25" i="60"/>
  <c r="I25" i="60"/>
  <c r="H25" i="60"/>
  <c r="G25" i="60"/>
  <c r="F25" i="60"/>
  <c r="E25" i="60"/>
  <c r="D25" i="60"/>
  <c r="C25" i="60"/>
  <c r="B25" i="60"/>
  <c r="L24" i="60"/>
  <c r="K24" i="60"/>
  <c r="J24" i="60"/>
  <c r="I24" i="60"/>
  <c r="H24" i="60"/>
  <c r="G24" i="60"/>
  <c r="F24" i="60"/>
  <c r="E24" i="60"/>
  <c r="D24" i="60"/>
  <c r="C24" i="60"/>
  <c r="B24" i="60"/>
  <c r="L22" i="60"/>
  <c r="K22" i="60"/>
  <c r="J22" i="60"/>
  <c r="I22" i="60"/>
  <c r="H22" i="60"/>
  <c r="G22" i="60"/>
  <c r="F22" i="60"/>
  <c r="E22" i="60"/>
  <c r="D22" i="60"/>
  <c r="C22" i="60"/>
  <c r="B22" i="60"/>
  <c r="L21" i="60"/>
  <c r="K21" i="60"/>
  <c r="J21" i="60"/>
  <c r="I21" i="60"/>
  <c r="H21" i="60"/>
  <c r="G21" i="60"/>
  <c r="F21" i="60"/>
  <c r="E21" i="60"/>
  <c r="D21" i="60"/>
  <c r="C21" i="60"/>
  <c r="B21" i="60"/>
  <c r="L19" i="60"/>
  <c r="K19" i="60"/>
  <c r="J19" i="60"/>
  <c r="I19" i="60"/>
  <c r="H19" i="60"/>
  <c r="G19" i="60"/>
  <c r="F19" i="60"/>
  <c r="E19" i="60"/>
  <c r="D19" i="60"/>
  <c r="C19" i="60"/>
  <c r="B19" i="60"/>
  <c r="L18" i="60"/>
  <c r="K18" i="60"/>
  <c r="J18" i="60"/>
  <c r="I18" i="60"/>
  <c r="H18" i="60"/>
  <c r="G18" i="60"/>
  <c r="F18" i="60"/>
  <c r="E18" i="60"/>
  <c r="D18" i="60"/>
  <c r="C18" i="60"/>
  <c r="B18" i="60"/>
  <c r="L15" i="60"/>
  <c r="K15" i="60"/>
  <c r="J15" i="60"/>
  <c r="I15" i="60"/>
  <c r="H15" i="60"/>
  <c r="G15" i="60"/>
  <c r="F15" i="60"/>
  <c r="E15" i="60"/>
  <c r="D15" i="60"/>
  <c r="C15" i="60"/>
  <c r="B15" i="60"/>
  <c r="L13" i="60"/>
  <c r="K13" i="60"/>
  <c r="J13" i="60"/>
  <c r="I13" i="60"/>
  <c r="H13" i="60"/>
  <c r="G13" i="60"/>
  <c r="F13" i="60"/>
  <c r="E13" i="60"/>
  <c r="D13" i="60"/>
  <c r="C13" i="60"/>
  <c r="B13" i="60"/>
  <c r="L12" i="60"/>
  <c r="K12" i="60"/>
  <c r="J12" i="60"/>
  <c r="I12" i="60"/>
  <c r="H12" i="60"/>
  <c r="G12" i="60"/>
  <c r="F12" i="60"/>
  <c r="E12" i="60"/>
  <c r="D12" i="60"/>
  <c r="C12" i="60"/>
  <c r="B12" i="60"/>
  <c r="L10" i="60"/>
  <c r="K10" i="60"/>
  <c r="J10" i="60"/>
  <c r="I10" i="60"/>
  <c r="H10" i="60"/>
  <c r="G10" i="60"/>
  <c r="F10" i="60"/>
  <c r="E10" i="60"/>
  <c r="D10" i="60"/>
  <c r="C10" i="60"/>
  <c r="B10" i="60"/>
  <c r="L9" i="60"/>
  <c r="K9" i="60"/>
  <c r="J9" i="60"/>
  <c r="I9" i="60"/>
  <c r="H9" i="60"/>
  <c r="G9" i="60"/>
  <c r="F9" i="60"/>
  <c r="E9" i="60"/>
  <c r="D9" i="60"/>
  <c r="C9" i="60"/>
  <c r="B9" i="60"/>
  <c r="L7" i="60"/>
  <c r="K7" i="60"/>
  <c r="J7" i="60"/>
  <c r="I7" i="60"/>
  <c r="H7" i="60"/>
  <c r="G7" i="60"/>
  <c r="F7" i="60"/>
  <c r="E7" i="60"/>
  <c r="D7" i="60"/>
  <c r="C7" i="60"/>
  <c r="B7" i="60"/>
  <c r="L6" i="60"/>
  <c r="K6" i="60"/>
  <c r="J6" i="60"/>
  <c r="I6" i="60"/>
  <c r="H6" i="60"/>
  <c r="G6" i="60"/>
  <c r="F6" i="60"/>
  <c r="E6" i="60"/>
  <c r="D6" i="60"/>
  <c r="C6" i="60"/>
  <c r="B6" i="60"/>
  <c r="L4" i="60"/>
  <c r="K4" i="60"/>
  <c r="J4" i="60"/>
  <c r="I4" i="60"/>
  <c r="H4" i="60"/>
  <c r="G4" i="60"/>
  <c r="F4" i="60"/>
  <c r="E4" i="60"/>
  <c r="D4" i="60"/>
  <c r="C4" i="60"/>
  <c r="B4" i="60"/>
  <c r="L3" i="60"/>
  <c r="K3" i="60"/>
  <c r="J3" i="60"/>
  <c r="I3" i="60"/>
  <c r="H3" i="60"/>
  <c r="G3" i="60"/>
  <c r="F3" i="60"/>
  <c r="E3" i="60"/>
  <c r="D3" i="60"/>
  <c r="C3" i="60"/>
  <c r="B3" i="60"/>
  <c r="L30" i="59"/>
  <c r="K30" i="59"/>
  <c r="J30" i="59"/>
  <c r="I30" i="59"/>
  <c r="H30" i="59"/>
  <c r="G30" i="59"/>
  <c r="F30" i="59"/>
  <c r="E30" i="59"/>
  <c r="D30" i="59"/>
  <c r="C30" i="59"/>
  <c r="B30" i="59"/>
  <c r="L28" i="59"/>
  <c r="K28" i="59"/>
  <c r="J28" i="59"/>
  <c r="I28" i="59"/>
  <c r="H28" i="59"/>
  <c r="G28" i="59"/>
  <c r="F28" i="59"/>
  <c r="E28" i="59"/>
  <c r="D28" i="59"/>
  <c r="C28" i="59"/>
  <c r="B28" i="59"/>
  <c r="L27" i="59"/>
  <c r="K27" i="59"/>
  <c r="J27" i="59"/>
  <c r="I27" i="59"/>
  <c r="H27" i="59"/>
  <c r="G27" i="59"/>
  <c r="F27" i="59"/>
  <c r="E27" i="59"/>
  <c r="D27" i="59"/>
  <c r="C27" i="59"/>
  <c r="B27" i="59"/>
  <c r="L25" i="59"/>
  <c r="K25" i="59"/>
  <c r="J25" i="59"/>
  <c r="I25" i="59"/>
  <c r="H25" i="59"/>
  <c r="G25" i="59"/>
  <c r="F25" i="59"/>
  <c r="E25" i="59"/>
  <c r="D25" i="59"/>
  <c r="C25" i="59"/>
  <c r="B25" i="59"/>
  <c r="L24" i="59"/>
  <c r="K24" i="59"/>
  <c r="J24" i="59"/>
  <c r="I24" i="59"/>
  <c r="H24" i="59"/>
  <c r="G24" i="59"/>
  <c r="F24" i="59"/>
  <c r="E24" i="59"/>
  <c r="D24" i="59"/>
  <c r="C24" i="59"/>
  <c r="B24" i="59"/>
  <c r="L22" i="59"/>
  <c r="K22" i="59"/>
  <c r="J22" i="59"/>
  <c r="I22" i="59"/>
  <c r="H22" i="59"/>
  <c r="G22" i="59"/>
  <c r="F22" i="59"/>
  <c r="E22" i="59"/>
  <c r="D22" i="59"/>
  <c r="C22" i="59"/>
  <c r="B22" i="59"/>
  <c r="L21" i="59"/>
  <c r="K21" i="59"/>
  <c r="J21" i="59"/>
  <c r="I21" i="59"/>
  <c r="H21" i="59"/>
  <c r="G21" i="59"/>
  <c r="F21" i="59"/>
  <c r="E21" i="59"/>
  <c r="D21" i="59"/>
  <c r="C21" i="59"/>
  <c r="B21" i="59"/>
  <c r="L19" i="59"/>
  <c r="K19" i="59"/>
  <c r="J19" i="59"/>
  <c r="I19" i="59"/>
  <c r="H19" i="59"/>
  <c r="G19" i="59"/>
  <c r="F19" i="59"/>
  <c r="E19" i="59"/>
  <c r="D19" i="59"/>
  <c r="C19" i="59"/>
  <c r="B19" i="59"/>
  <c r="L18" i="59"/>
  <c r="K18" i="59"/>
  <c r="J18" i="59"/>
  <c r="I18" i="59"/>
  <c r="H18" i="59"/>
  <c r="G18" i="59"/>
  <c r="F18" i="59"/>
  <c r="E18" i="59"/>
  <c r="D18" i="59"/>
  <c r="C18" i="59"/>
  <c r="B18" i="59"/>
  <c r="L15" i="59"/>
  <c r="K15" i="59"/>
  <c r="J15" i="59"/>
  <c r="I15" i="59"/>
  <c r="H15" i="59"/>
  <c r="G15" i="59"/>
  <c r="F15" i="59"/>
  <c r="E15" i="59"/>
  <c r="D15" i="59"/>
  <c r="C15" i="59"/>
  <c r="B15" i="59"/>
  <c r="L13" i="59"/>
  <c r="K13" i="59"/>
  <c r="J13" i="59"/>
  <c r="I13" i="59"/>
  <c r="H13" i="59"/>
  <c r="G13" i="59"/>
  <c r="F13" i="59"/>
  <c r="E13" i="59"/>
  <c r="D13" i="59"/>
  <c r="C13" i="59"/>
  <c r="B13" i="59"/>
  <c r="L12" i="59"/>
  <c r="K12" i="59"/>
  <c r="J12" i="59"/>
  <c r="I12" i="59"/>
  <c r="H12" i="59"/>
  <c r="G12" i="59"/>
  <c r="F12" i="59"/>
  <c r="E12" i="59"/>
  <c r="D12" i="59"/>
  <c r="C12" i="59"/>
  <c r="B12" i="59"/>
  <c r="L10" i="59"/>
  <c r="K10" i="59"/>
  <c r="J10" i="59"/>
  <c r="I10" i="59"/>
  <c r="H10" i="59"/>
  <c r="G10" i="59"/>
  <c r="F10" i="59"/>
  <c r="E10" i="59"/>
  <c r="D10" i="59"/>
  <c r="C10" i="59"/>
  <c r="B10" i="59"/>
  <c r="L9" i="59"/>
  <c r="K9" i="59"/>
  <c r="J9" i="59"/>
  <c r="I9" i="59"/>
  <c r="H9" i="59"/>
  <c r="G9" i="59"/>
  <c r="F9" i="59"/>
  <c r="E9" i="59"/>
  <c r="D9" i="59"/>
  <c r="C9" i="59"/>
  <c r="B9" i="59"/>
  <c r="L7" i="59"/>
  <c r="K7" i="59"/>
  <c r="J7" i="59"/>
  <c r="I7" i="59"/>
  <c r="H7" i="59"/>
  <c r="G7" i="59"/>
  <c r="F7" i="59"/>
  <c r="E7" i="59"/>
  <c r="D7" i="59"/>
  <c r="C7" i="59"/>
  <c r="B7" i="59"/>
  <c r="L6" i="59"/>
  <c r="K6" i="59"/>
  <c r="J6" i="59"/>
  <c r="I6" i="59"/>
  <c r="H6" i="59"/>
  <c r="G6" i="59"/>
  <c r="F6" i="59"/>
  <c r="E6" i="59"/>
  <c r="D6" i="59"/>
  <c r="C6" i="59"/>
  <c r="B6" i="59"/>
  <c r="L4" i="59"/>
  <c r="K4" i="59"/>
  <c r="J4" i="59"/>
  <c r="I4" i="59"/>
  <c r="H4" i="59"/>
  <c r="G4" i="59"/>
  <c r="F4" i="59"/>
  <c r="E4" i="59"/>
  <c r="D4" i="59"/>
  <c r="C4" i="59"/>
  <c r="B4" i="59"/>
  <c r="L3" i="59"/>
  <c r="K3" i="59"/>
  <c r="J3" i="59"/>
  <c r="I3" i="59"/>
  <c r="H3" i="59"/>
  <c r="G3" i="59"/>
  <c r="F3" i="59"/>
  <c r="E3" i="59"/>
  <c r="D3" i="59"/>
  <c r="C3" i="59"/>
  <c r="B3" i="59"/>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N16" i="38"/>
  <c r="M16" i="38"/>
  <c r="L16" i="38"/>
  <c r="K16" i="38"/>
  <c r="J16" i="38"/>
  <c r="I16" i="38"/>
  <c r="H16" i="38"/>
  <c r="G16" i="38"/>
  <c r="F16" i="38"/>
  <c r="E16" i="38"/>
  <c r="D16" i="38"/>
  <c r="C16" i="38"/>
  <c r="B16"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N14" i="38"/>
  <c r="M14" i="38"/>
  <c r="L14" i="38"/>
  <c r="K14" i="38"/>
  <c r="J14" i="38"/>
  <c r="I14" i="38"/>
  <c r="H14" i="38"/>
  <c r="G14" i="38"/>
  <c r="F14" i="38"/>
  <c r="E14" i="38"/>
  <c r="D14" i="38"/>
  <c r="C14" i="38"/>
  <c r="B14"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N13" i="38"/>
  <c r="M13" i="38"/>
  <c r="L13" i="38"/>
  <c r="K13" i="38"/>
  <c r="J13" i="38"/>
  <c r="I13" i="38"/>
  <c r="H13" i="38"/>
  <c r="G13" i="38"/>
  <c r="F13" i="38"/>
  <c r="E13" i="38"/>
  <c r="D13" i="38"/>
  <c r="C13" i="38"/>
  <c r="B13" i="38"/>
  <c r="BD11" i="38"/>
  <c r="BC11" i="38"/>
  <c r="BB11" i="38"/>
  <c r="BA11" i="38"/>
  <c r="AZ11" i="38"/>
  <c r="AY11" i="38"/>
  <c r="AX11" i="38"/>
  <c r="AW11" i="38"/>
  <c r="AV11" i="38"/>
  <c r="AU11" i="38"/>
  <c r="AT11" i="38"/>
  <c r="AS11" i="38"/>
  <c r="AR11" i="38"/>
  <c r="AQ11" i="38"/>
  <c r="AP11" i="38"/>
  <c r="AO11" i="38"/>
  <c r="AN11" i="38"/>
  <c r="AM11" i="38"/>
  <c r="AL11" i="38"/>
  <c r="AK11" i="38"/>
  <c r="AJ11" i="38"/>
  <c r="AI11" i="38"/>
  <c r="AH11" i="38"/>
  <c r="AG11" i="38"/>
  <c r="AF11" i="38"/>
  <c r="AE11" i="38"/>
  <c r="AD11" i="38"/>
  <c r="AC11" i="38"/>
  <c r="AB11" i="38"/>
  <c r="AA11" i="38"/>
  <c r="Z11" i="38"/>
  <c r="Y11" i="38"/>
  <c r="X11" i="38"/>
  <c r="W11" i="38"/>
  <c r="V11" i="38"/>
  <c r="U11" i="38"/>
  <c r="T11" i="38"/>
  <c r="S11" i="38"/>
  <c r="R11" i="38"/>
  <c r="Q11" i="38"/>
  <c r="P11" i="38"/>
  <c r="O11" i="38"/>
  <c r="N11" i="38"/>
  <c r="M11" i="38"/>
  <c r="L11" i="38"/>
  <c r="K11" i="38"/>
  <c r="J11" i="38"/>
  <c r="I11" i="38"/>
  <c r="H11" i="38"/>
  <c r="G11" i="38"/>
  <c r="F11" i="38"/>
  <c r="E11" i="38"/>
  <c r="D11" i="38"/>
  <c r="C11" i="38"/>
  <c r="B11" i="38"/>
  <c r="BD10" i="38"/>
  <c r="BC10" i="38"/>
  <c r="BB10" i="38"/>
  <c r="BA10" i="38"/>
  <c r="AZ10" i="38"/>
  <c r="AY10" i="38"/>
  <c r="AX10" i="38"/>
  <c r="AW10" i="38"/>
  <c r="AV10" i="38"/>
  <c r="AU10" i="38"/>
  <c r="AT10" i="38"/>
  <c r="AS10" i="38"/>
  <c r="AR10" i="38"/>
  <c r="AQ10" i="38"/>
  <c r="AP10" i="38"/>
  <c r="AO10" i="38"/>
  <c r="AN10" i="38"/>
  <c r="AM10"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N10" i="38"/>
  <c r="M10" i="38"/>
  <c r="L10" i="38"/>
  <c r="K10" i="38"/>
  <c r="J10" i="38"/>
  <c r="I10" i="38"/>
  <c r="H10" i="38"/>
  <c r="G10" i="38"/>
  <c r="F10" i="38"/>
  <c r="E10" i="38"/>
  <c r="D10" i="38"/>
  <c r="C10" i="38"/>
  <c r="B10" i="38"/>
  <c r="BD8" i="38"/>
  <c r="BC8" i="38"/>
  <c r="BB8" i="38"/>
  <c r="BA8" i="38"/>
  <c r="AZ8" i="38"/>
  <c r="AY8" i="38"/>
  <c r="AX8" i="38"/>
  <c r="AW8" i="38"/>
  <c r="AV8" i="38"/>
  <c r="AU8" i="38"/>
  <c r="AT8" i="38"/>
  <c r="AS8" i="38"/>
  <c r="AR8" i="38"/>
  <c r="AQ8" i="38"/>
  <c r="AP8" i="38"/>
  <c r="AO8" i="38"/>
  <c r="AN8" i="38"/>
  <c r="AM8" i="38"/>
  <c r="AL8" i="38"/>
  <c r="AK8" i="38"/>
  <c r="AJ8" i="38"/>
  <c r="AI8" i="38"/>
  <c r="AH8" i="38"/>
  <c r="AG8" i="38"/>
  <c r="AF8" i="38"/>
  <c r="AE8" i="38"/>
  <c r="AD8" i="38"/>
  <c r="AC8" i="38"/>
  <c r="AB8" i="38"/>
  <c r="AA8" i="38"/>
  <c r="Z8" i="38"/>
  <c r="Y8" i="38"/>
  <c r="X8" i="38"/>
  <c r="W8" i="38"/>
  <c r="V8" i="38"/>
  <c r="U8" i="38"/>
  <c r="T8" i="38"/>
  <c r="S8" i="38"/>
  <c r="R8" i="38"/>
  <c r="Q8" i="38"/>
  <c r="P8" i="38"/>
  <c r="O8" i="38"/>
  <c r="N8" i="38"/>
  <c r="M8" i="38"/>
  <c r="L8" i="38"/>
  <c r="K8" i="38"/>
  <c r="J8" i="38"/>
  <c r="I8" i="38"/>
  <c r="H8" i="38"/>
  <c r="G8" i="38"/>
  <c r="F8" i="38"/>
  <c r="E8" i="38"/>
  <c r="D8" i="38"/>
  <c r="C8" i="38"/>
  <c r="B8" i="38"/>
  <c r="BD7" i="38"/>
  <c r="BC7" i="38"/>
  <c r="BB7" i="38"/>
  <c r="BA7" i="38"/>
  <c r="AZ7" i="38"/>
  <c r="AY7" i="38"/>
  <c r="AX7" i="38"/>
  <c r="AW7" i="38"/>
  <c r="AV7" i="38"/>
  <c r="AU7" i="38"/>
  <c r="AT7" i="38"/>
  <c r="AS7" i="38"/>
  <c r="AR7" i="38"/>
  <c r="AQ7" i="38"/>
  <c r="AP7" i="38"/>
  <c r="AO7" i="38"/>
  <c r="AN7" i="38"/>
  <c r="AM7" i="38"/>
  <c r="AL7" i="38"/>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BD5" i="38"/>
  <c r="BC5" i="38"/>
  <c r="BB5" i="38"/>
  <c r="BA5" i="38"/>
  <c r="AZ5" i="38"/>
  <c r="AY5" i="38"/>
  <c r="AX5" i="38"/>
  <c r="AW5" i="38"/>
  <c r="AV5" i="38"/>
  <c r="AU5" i="38"/>
  <c r="AT5" i="38"/>
  <c r="AS5" i="38"/>
  <c r="AR5" i="38"/>
  <c r="AQ5" i="38"/>
  <c r="AP5" i="38"/>
  <c r="AO5" i="38"/>
  <c r="AN5" i="38"/>
  <c r="AM5" i="38"/>
  <c r="AL5" i="38"/>
  <c r="AK5" i="38"/>
  <c r="AJ5" i="38"/>
  <c r="AI5" i="38"/>
  <c r="AH5" i="38"/>
  <c r="AG5" i="38"/>
  <c r="AF5" i="38"/>
  <c r="AE5" i="38"/>
  <c r="AD5" i="38"/>
  <c r="AC5" i="38"/>
  <c r="AB5" i="38"/>
  <c r="AA5" i="38"/>
  <c r="Z5" i="38"/>
  <c r="BD4" i="38"/>
  <c r="BC4" i="38"/>
  <c r="BB4" i="38"/>
  <c r="BA4" i="38"/>
  <c r="AZ4" i="38"/>
  <c r="AY4" i="38"/>
  <c r="AW4" i="38"/>
  <c r="AV4" i="38"/>
  <c r="AU4" i="38"/>
  <c r="AT4" i="38"/>
  <c r="AS4" i="38"/>
  <c r="AR4" i="38"/>
  <c r="AQ4" i="38"/>
  <c r="AP4"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BD20" i="37"/>
  <c r="BC20" i="37"/>
  <c r="BB20" i="37"/>
  <c r="BA20" i="37"/>
  <c r="AZ20" i="37"/>
  <c r="AY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P16" i="37"/>
  <c r="O16" i="37"/>
  <c r="N16" i="37"/>
  <c r="M16" i="37"/>
  <c r="L16" i="37"/>
  <c r="K16" i="37"/>
  <c r="J16" i="37"/>
  <c r="I16" i="37"/>
  <c r="H16" i="37"/>
  <c r="G16" i="37"/>
  <c r="F16" i="37"/>
  <c r="E16" i="37"/>
  <c r="D16" i="37"/>
  <c r="C16" i="37"/>
  <c r="B16"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P14" i="37"/>
  <c r="O14" i="37"/>
  <c r="N14" i="37"/>
  <c r="M14" i="37"/>
  <c r="L14" i="37"/>
  <c r="K14" i="37"/>
  <c r="J14" i="37"/>
  <c r="I14" i="37"/>
  <c r="H14" i="37"/>
  <c r="G14" i="37"/>
  <c r="F14" i="37"/>
  <c r="E14" i="37"/>
  <c r="D14" i="37"/>
  <c r="C14" i="37"/>
  <c r="B14"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C13" i="37"/>
  <c r="B13" i="37"/>
  <c r="BD11" i="37"/>
  <c r="BC11" i="37"/>
  <c r="BB11" i="37"/>
  <c r="BA11" i="37"/>
  <c r="AZ11" i="37"/>
  <c r="AY11" i="37"/>
  <c r="AX11" i="37"/>
  <c r="AW11" i="37"/>
  <c r="AV11" i="37"/>
  <c r="AU11" i="37"/>
  <c r="AT11" i="37"/>
  <c r="AS11" i="37"/>
  <c r="AR11" i="37"/>
  <c r="AQ11" i="37"/>
  <c r="AP11" i="37"/>
  <c r="AO11" i="37"/>
  <c r="AN11" i="37"/>
  <c r="AM11" i="37"/>
  <c r="AL11" i="37"/>
  <c r="AK11" i="37"/>
  <c r="AJ11" i="37"/>
  <c r="AI11" i="37"/>
  <c r="AH11" i="37"/>
  <c r="AG11" i="37"/>
  <c r="AF11" i="37"/>
  <c r="AE11" i="37"/>
  <c r="AD11" i="37"/>
  <c r="AC11" i="37"/>
  <c r="AB11" i="37"/>
  <c r="AA11" i="37"/>
  <c r="Z11" i="37"/>
  <c r="Y11" i="37"/>
  <c r="X11" i="37"/>
  <c r="W11" i="37"/>
  <c r="V11" i="37"/>
  <c r="U11" i="37"/>
  <c r="T11" i="37"/>
  <c r="S11" i="37"/>
  <c r="R11" i="37"/>
  <c r="Q11" i="37"/>
  <c r="P11" i="37"/>
  <c r="O11" i="37"/>
  <c r="N11" i="37"/>
  <c r="M11" i="37"/>
  <c r="L11" i="37"/>
  <c r="K11" i="37"/>
  <c r="J11" i="37"/>
  <c r="I11" i="37"/>
  <c r="H11" i="37"/>
  <c r="G11" i="37"/>
  <c r="F11" i="37"/>
  <c r="E11" i="37"/>
  <c r="D11" i="37"/>
  <c r="C11" i="37"/>
  <c r="B11" i="37"/>
  <c r="BD10" i="37"/>
  <c r="BC10" i="37"/>
  <c r="BB10" i="37"/>
  <c r="BA10" i="37"/>
  <c r="AZ10" i="37"/>
  <c r="AY10" i="37"/>
  <c r="AX10" i="37"/>
  <c r="AW10" i="37"/>
  <c r="AV10" i="37"/>
  <c r="AU10" i="37"/>
  <c r="AT10" i="37"/>
  <c r="AS10" i="37"/>
  <c r="AR10" i="37"/>
  <c r="AQ10" i="37"/>
  <c r="AP10" i="37"/>
  <c r="AO10" i="37"/>
  <c r="AN10" i="37"/>
  <c r="AM10" i="37"/>
  <c r="AL10" i="37"/>
  <c r="AK10" i="37"/>
  <c r="AJ10" i="37"/>
  <c r="AI10" i="37"/>
  <c r="AH10" i="37"/>
  <c r="AG10" i="37"/>
  <c r="AF10" i="37"/>
  <c r="AE10" i="37"/>
  <c r="AD10" i="37"/>
  <c r="AC10" i="37"/>
  <c r="AB10" i="37"/>
  <c r="AA10" i="37"/>
  <c r="Z10" i="37"/>
  <c r="Y10" i="37"/>
  <c r="X10" i="37"/>
  <c r="W10" i="37"/>
  <c r="V10" i="37"/>
  <c r="U10" i="37"/>
  <c r="T10" i="37"/>
  <c r="S10" i="37"/>
  <c r="R10" i="37"/>
  <c r="Q10" i="37"/>
  <c r="P10" i="37"/>
  <c r="O10" i="37"/>
  <c r="N10" i="37"/>
  <c r="M10" i="37"/>
  <c r="L10" i="37"/>
  <c r="K10" i="37"/>
  <c r="J10" i="37"/>
  <c r="I10" i="37"/>
  <c r="H10" i="37"/>
  <c r="G10" i="37"/>
  <c r="F10" i="37"/>
  <c r="E10" i="37"/>
  <c r="D10" i="37"/>
  <c r="C10" i="37"/>
  <c r="B10" i="37"/>
  <c r="BD8" i="37"/>
  <c r="BC8" i="37"/>
  <c r="BB8" i="37"/>
  <c r="BA8" i="37"/>
  <c r="AZ8" i="37"/>
  <c r="AY8" i="37"/>
  <c r="AX8" i="37"/>
  <c r="AW8" i="37"/>
  <c r="AV8" i="37"/>
  <c r="AU8" i="37"/>
  <c r="AT8" i="37"/>
  <c r="AS8" i="37"/>
  <c r="AR8" i="37"/>
  <c r="AQ8" i="37"/>
  <c r="AP8" i="37"/>
  <c r="AO8" i="37"/>
  <c r="AN8" i="37"/>
  <c r="AM8" i="37"/>
  <c r="AL8" i="37"/>
  <c r="AK8" i="37"/>
  <c r="AJ8" i="37"/>
  <c r="AI8" i="37"/>
  <c r="AH8" i="37"/>
  <c r="AG8" i="37"/>
  <c r="AF8" i="37"/>
  <c r="AE8" i="37"/>
  <c r="AD8" i="37"/>
  <c r="AC8" i="37"/>
  <c r="AB8" i="37"/>
  <c r="AA8" i="37"/>
  <c r="Z8" i="37"/>
  <c r="Y8" i="37"/>
  <c r="X8" i="37"/>
  <c r="W8" i="37"/>
  <c r="V8" i="37"/>
  <c r="U8" i="37"/>
  <c r="T8" i="37"/>
  <c r="S8" i="37"/>
  <c r="R8" i="37"/>
  <c r="Q8" i="37"/>
  <c r="P8" i="37"/>
  <c r="O8" i="37"/>
  <c r="N8" i="37"/>
  <c r="M8" i="37"/>
  <c r="L8" i="37"/>
  <c r="K8" i="37"/>
  <c r="J8" i="37"/>
  <c r="I8" i="37"/>
  <c r="H8" i="37"/>
  <c r="G8" i="37"/>
  <c r="F8" i="37"/>
  <c r="E8" i="37"/>
  <c r="D8" i="37"/>
  <c r="C8" i="37"/>
  <c r="B8" i="37"/>
  <c r="BD7" i="37"/>
  <c r="BC7" i="37"/>
  <c r="BB7" i="37"/>
  <c r="BA7" i="37"/>
  <c r="AZ7" i="37"/>
  <c r="AY7" i="37"/>
  <c r="AX7" i="37"/>
  <c r="AW7" i="37"/>
  <c r="AV7" i="37"/>
  <c r="AU7" i="37"/>
  <c r="AT7" i="37"/>
  <c r="AS7" i="37"/>
  <c r="AR7" i="37"/>
  <c r="AQ7" i="37"/>
  <c r="AP7" i="37"/>
  <c r="AO7" i="37"/>
  <c r="AN7" i="37"/>
  <c r="AM7" i="37"/>
  <c r="AL7" i="37"/>
  <c r="AK7"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BD5" i="37"/>
  <c r="BC5" i="37"/>
  <c r="BB5" i="37"/>
  <c r="BA5" i="37"/>
  <c r="AZ5" i="37"/>
  <c r="AY5" i="37"/>
  <c r="AX5" i="37"/>
  <c r="AW5" i="37"/>
  <c r="AV5" i="37"/>
  <c r="AU5" i="37"/>
  <c r="AT5" i="37"/>
  <c r="AS5" i="37"/>
  <c r="AR5" i="37"/>
  <c r="AQ5" i="37"/>
  <c r="AP5" i="37"/>
  <c r="AO5" i="37"/>
  <c r="AN5" i="37"/>
  <c r="AM5" i="37"/>
  <c r="AL5" i="37"/>
  <c r="AK5" i="37"/>
  <c r="AJ5" i="37"/>
  <c r="AI5" i="37"/>
  <c r="AH5" i="37"/>
  <c r="AG5" i="37"/>
  <c r="AF5" i="37"/>
  <c r="AE5" i="37"/>
  <c r="AD5" i="37"/>
  <c r="AC5" i="37"/>
  <c r="AB5" i="37"/>
  <c r="AA5" i="37"/>
  <c r="Z5" i="37"/>
  <c r="BD4" i="37"/>
  <c r="BC4" i="37"/>
  <c r="BB4" i="37"/>
  <c r="BA4" i="37"/>
  <c r="AZ4" i="37"/>
  <c r="AY4" i="37"/>
  <c r="AW4" i="37"/>
  <c r="AV4" i="37"/>
  <c r="AU4" i="37"/>
  <c r="AT4" i="37"/>
  <c r="AS4" i="37"/>
  <c r="AR4" i="37"/>
  <c r="AQ4" i="37"/>
  <c r="AP4" i="37"/>
  <c r="AO4" i="37"/>
  <c r="AN4" i="37"/>
  <c r="AM4" i="37"/>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U16" i="36"/>
  <c r="T16" i="36"/>
  <c r="S16" i="36"/>
  <c r="R16" i="36"/>
  <c r="Q16" i="36"/>
  <c r="P16" i="36"/>
  <c r="O16" i="36"/>
  <c r="N16" i="36"/>
  <c r="M16" i="36"/>
  <c r="L16" i="36"/>
  <c r="K16" i="36"/>
  <c r="J16" i="36"/>
  <c r="I16" i="36"/>
  <c r="H16" i="36"/>
  <c r="G16" i="36"/>
  <c r="F16" i="36"/>
  <c r="E16" i="36"/>
  <c r="D16" i="36"/>
  <c r="C16" i="36"/>
  <c r="B16"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P14" i="36"/>
  <c r="O14" i="36"/>
  <c r="N14" i="36"/>
  <c r="M14" i="36"/>
  <c r="L14" i="36"/>
  <c r="K14" i="36"/>
  <c r="J14" i="36"/>
  <c r="I14" i="36"/>
  <c r="H14" i="36"/>
  <c r="G14" i="36"/>
  <c r="F14" i="36"/>
  <c r="E14" i="36"/>
  <c r="D14" i="36"/>
  <c r="C14" i="36"/>
  <c r="B14"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U13" i="36"/>
  <c r="T13" i="36"/>
  <c r="S13" i="36"/>
  <c r="R13" i="36"/>
  <c r="Q13" i="36"/>
  <c r="P13" i="36"/>
  <c r="O13" i="36"/>
  <c r="N13" i="36"/>
  <c r="M13" i="36"/>
  <c r="L13" i="36"/>
  <c r="K13" i="36"/>
  <c r="J13" i="36"/>
  <c r="I13" i="36"/>
  <c r="H13" i="36"/>
  <c r="G13" i="36"/>
  <c r="F13" i="36"/>
  <c r="E13" i="36"/>
  <c r="D13" i="36"/>
  <c r="C13" i="36"/>
  <c r="B13"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U11" i="36"/>
  <c r="T11" i="36"/>
  <c r="S11" i="36"/>
  <c r="R11" i="36"/>
  <c r="Q11" i="36"/>
  <c r="P11" i="36"/>
  <c r="O11" i="36"/>
  <c r="N11" i="36"/>
  <c r="M11" i="36"/>
  <c r="L11" i="36"/>
  <c r="K11" i="36"/>
  <c r="J11" i="36"/>
  <c r="I11" i="36"/>
  <c r="H11" i="36"/>
  <c r="G11" i="36"/>
  <c r="F11" i="36"/>
  <c r="E11" i="36"/>
  <c r="D11" i="36"/>
  <c r="C11" i="36"/>
  <c r="B11"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U10" i="36"/>
  <c r="T10" i="36"/>
  <c r="S10" i="36"/>
  <c r="R10" i="36"/>
  <c r="Q10" i="36"/>
  <c r="P10" i="36"/>
  <c r="O10" i="36"/>
  <c r="N10" i="36"/>
  <c r="M10" i="36"/>
  <c r="L10" i="36"/>
  <c r="K10" i="36"/>
  <c r="J10" i="36"/>
  <c r="I10" i="36"/>
  <c r="H10" i="36"/>
  <c r="G10" i="36"/>
  <c r="F10" i="36"/>
  <c r="E10" i="36"/>
  <c r="D10" i="36"/>
  <c r="C10" i="36"/>
  <c r="B10" i="36"/>
  <c r="BB8" i="36"/>
  <c r="BA8" i="36"/>
  <c r="AZ8" i="36"/>
  <c r="AY8" i="36"/>
  <c r="AX8" i="36"/>
  <c r="AW8" i="36"/>
  <c r="AV8" i="36"/>
  <c r="AU8" i="36"/>
  <c r="AT8" i="36"/>
  <c r="AS8" i="36"/>
  <c r="AR8" i="36"/>
  <c r="AQ8" i="36"/>
  <c r="AP8" i="36"/>
  <c r="AO8" i="36"/>
  <c r="AN8" i="36"/>
  <c r="AM8" i="36"/>
  <c r="AL8" i="36"/>
  <c r="AK8" i="36"/>
  <c r="AJ8" i="36"/>
  <c r="AI8" i="36"/>
  <c r="AH8" i="36"/>
  <c r="AG8" i="36"/>
  <c r="AF8" i="36"/>
  <c r="AE8" i="36"/>
  <c r="AD8" i="36"/>
  <c r="AC8" i="36"/>
  <c r="AB8" i="36"/>
  <c r="AA8" i="36"/>
  <c r="Z8" i="36"/>
  <c r="Y8" i="36"/>
  <c r="X8" i="36"/>
  <c r="W8" i="36"/>
  <c r="V8" i="36"/>
  <c r="U8" i="36"/>
  <c r="T8" i="36"/>
  <c r="S8" i="36"/>
  <c r="R8" i="36"/>
  <c r="Q8" i="36"/>
  <c r="P8" i="36"/>
  <c r="O8" i="36"/>
  <c r="N8" i="36"/>
  <c r="M8" i="36"/>
  <c r="L8" i="36"/>
  <c r="K8" i="36"/>
  <c r="J8" i="36"/>
  <c r="I8" i="36"/>
  <c r="H8" i="36"/>
  <c r="G8" i="36"/>
  <c r="F8" i="36"/>
  <c r="E8" i="36"/>
  <c r="D8" i="36"/>
  <c r="C8" i="36"/>
  <c r="B8" i="36"/>
  <c r="BB7" i="36"/>
  <c r="BA7" i="36"/>
  <c r="AZ7" i="36"/>
  <c r="AY7" i="36"/>
  <c r="AX7" i="36"/>
  <c r="AW7" i="36"/>
  <c r="AV7" i="36"/>
  <c r="AU7" i="36"/>
  <c r="AT7" i="36"/>
  <c r="AS7" i="36"/>
  <c r="AR7" i="36"/>
  <c r="AQ7" i="36"/>
  <c r="AP7" i="36"/>
  <c r="AO7" i="36"/>
  <c r="AN7" i="36"/>
  <c r="AM7" i="36"/>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BB5" i="36"/>
  <c r="BA5" i="36"/>
  <c r="AZ5" i="36"/>
  <c r="AY5" i="36"/>
  <c r="AX5" i="36"/>
  <c r="AW5" i="36"/>
  <c r="AV5" i="36"/>
  <c r="AU5" i="36"/>
  <c r="AT5" i="36"/>
  <c r="AS5" i="36"/>
  <c r="AR5" i="36"/>
  <c r="AQ5" i="36"/>
  <c r="AP5" i="36"/>
  <c r="AO5" i="36"/>
  <c r="AN5" i="36"/>
  <c r="AM5" i="36"/>
  <c r="AL5" i="36"/>
  <c r="AK5" i="36"/>
  <c r="AJ5" i="36"/>
  <c r="AI5" i="36"/>
  <c r="AH5" i="36"/>
  <c r="AG5" i="36"/>
  <c r="AF5" i="36"/>
  <c r="AE5" i="36"/>
  <c r="AD5" i="36"/>
  <c r="AC5" i="36"/>
  <c r="AB5" i="36"/>
  <c r="AA5" i="36"/>
  <c r="Z5" i="36"/>
  <c r="BB4" i="36"/>
  <c r="BA4" i="36"/>
  <c r="AZ4" i="36"/>
  <c r="AY4" i="36"/>
  <c r="AW4" i="36"/>
  <c r="AV4" i="36"/>
  <c r="AU4" i="36"/>
  <c r="AT4" i="36"/>
  <c r="AS4" i="36"/>
  <c r="AR4" i="36"/>
  <c r="AQ4" i="36"/>
  <c r="AP4"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BB20" i="35"/>
  <c r="BA20" i="35"/>
  <c r="AZ20" i="35"/>
  <c r="AY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P16" i="35"/>
  <c r="O16" i="35"/>
  <c r="N16" i="35"/>
  <c r="M16" i="35"/>
  <c r="L16" i="35"/>
  <c r="K16" i="35"/>
  <c r="J16" i="35"/>
  <c r="I16" i="35"/>
  <c r="H16" i="35"/>
  <c r="G16" i="35"/>
  <c r="F16" i="35"/>
  <c r="E16" i="35"/>
  <c r="D16" i="35"/>
  <c r="C16" i="35"/>
  <c r="B16"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P14" i="35"/>
  <c r="O14" i="35"/>
  <c r="N14" i="35"/>
  <c r="M14" i="35"/>
  <c r="L14" i="35"/>
  <c r="K14" i="35"/>
  <c r="J14" i="35"/>
  <c r="I14" i="35"/>
  <c r="H14" i="35"/>
  <c r="G14" i="35"/>
  <c r="F14" i="35"/>
  <c r="E14" i="35"/>
  <c r="D14" i="35"/>
  <c r="C14" i="35"/>
  <c r="B14" i="35"/>
  <c r="BB13" i="35"/>
  <c r="BA13" i="35"/>
  <c r="AZ13" i="35"/>
  <c r="AY13" i="35"/>
  <c r="AX13" i="35"/>
  <c r="AW13" i="35"/>
  <c r="AV13" i="35"/>
  <c r="AU13" i="35"/>
  <c r="AT13" i="35"/>
  <c r="AS13" i="35"/>
  <c r="AR13" i="35"/>
  <c r="AQ13" i="35"/>
  <c r="AP13" i="35"/>
  <c r="AO13" i="35"/>
  <c r="AN13" i="35"/>
  <c r="AM13" i="35"/>
  <c r="AL13" i="35"/>
  <c r="AK13" i="35"/>
  <c r="AJ13" i="35"/>
  <c r="AI13" i="35"/>
  <c r="AH13" i="35"/>
  <c r="AG13" i="35"/>
  <c r="AF13" i="35"/>
  <c r="AE13" i="35"/>
  <c r="AD13" i="35"/>
  <c r="AC13" i="35"/>
  <c r="AB13" i="35"/>
  <c r="AA13" i="35"/>
  <c r="Z13" i="35"/>
  <c r="Y13" i="35"/>
  <c r="X13" i="35"/>
  <c r="W13" i="35"/>
  <c r="V13" i="35"/>
  <c r="U13" i="35"/>
  <c r="T13" i="35"/>
  <c r="S13" i="35"/>
  <c r="R13" i="35"/>
  <c r="Q13" i="35"/>
  <c r="P13" i="35"/>
  <c r="O13" i="35"/>
  <c r="N13" i="35"/>
  <c r="M13" i="35"/>
  <c r="L13" i="35"/>
  <c r="K13" i="35"/>
  <c r="J13" i="35"/>
  <c r="I13" i="35"/>
  <c r="H13" i="35"/>
  <c r="G13" i="35"/>
  <c r="F13" i="35"/>
  <c r="E13" i="35"/>
  <c r="D13" i="35"/>
  <c r="C13" i="35"/>
  <c r="B13" i="35"/>
  <c r="BB11" i="35"/>
  <c r="BA11" i="35"/>
  <c r="AZ11" i="35"/>
  <c r="AY11" i="35"/>
  <c r="AX11" i="35"/>
  <c r="AW11" i="35"/>
  <c r="AV11" i="35"/>
  <c r="AU11" i="35"/>
  <c r="AT11" i="35"/>
  <c r="AS11" i="35"/>
  <c r="AR11" i="35"/>
  <c r="AQ11"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O11" i="35"/>
  <c r="N11" i="35"/>
  <c r="M11" i="35"/>
  <c r="L11" i="35"/>
  <c r="K11" i="35"/>
  <c r="J11" i="35"/>
  <c r="I11" i="35"/>
  <c r="H11" i="35"/>
  <c r="G11" i="35"/>
  <c r="F11" i="35"/>
  <c r="E11" i="35"/>
  <c r="D11" i="35"/>
  <c r="C11" i="35"/>
  <c r="B11" i="35"/>
  <c r="BB10" i="35"/>
  <c r="BA10" i="35"/>
  <c r="AZ10" i="35"/>
  <c r="AY10" i="35"/>
  <c r="AX10" i="35"/>
  <c r="AW10" i="35"/>
  <c r="AV10" i="35"/>
  <c r="AU10" i="35"/>
  <c r="AT10" i="35"/>
  <c r="AS10" i="35"/>
  <c r="AR10" i="35"/>
  <c r="AQ10" i="35"/>
  <c r="AP10" i="35"/>
  <c r="AO10" i="35"/>
  <c r="AN10" i="35"/>
  <c r="AM10" i="35"/>
  <c r="AL10" i="35"/>
  <c r="AK10" i="35"/>
  <c r="AJ10" i="35"/>
  <c r="AI10" i="35"/>
  <c r="AH10" i="35"/>
  <c r="AG10" i="35"/>
  <c r="AF10" i="35"/>
  <c r="AE10" i="35"/>
  <c r="AD10" i="35"/>
  <c r="AC10" i="35"/>
  <c r="AB10" i="35"/>
  <c r="AA10" i="35"/>
  <c r="Z10" i="35"/>
  <c r="Y10" i="35"/>
  <c r="X10" i="35"/>
  <c r="W10" i="35"/>
  <c r="V10" i="35"/>
  <c r="U10" i="35"/>
  <c r="T10" i="35"/>
  <c r="S10" i="35"/>
  <c r="R10" i="35"/>
  <c r="Q10" i="35"/>
  <c r="P10" i="35"/>
  <c r="O10" i="35"/>
  <c r="N10" i="35"/>
  <c r="M10" i="35"/>
  <c r="L10" i="35"/>
  <c r="K10" i="35"/>
  <c r="J10" i="35"/>
  <c r="I10" i="35"/>
  <c r="H10" i="35"/>
  <c r="G10" i="35"/>
  <c r="F10" i="35"/>
  <c r="E10" i="35"/>
  <c r="D10" i="35"/>
  <c r="C10" i="35"/>
  <c r="B10" i="35"/>
  <c r="BB8" i="35"/>
  <c r="BA8" i="35"/>
  <c r="AZ8" i="35"/>
  <c r="AY8" i="35"/>
  <c r="AX8" i="35"/>
  <c r="AW8" i="35"/>
  <c r="AV8" i="35"/>
  <c r="AU8" i="35"/>
  <c r="AT8" i="35"/>
  <c r="AS8" i="35"/>
  <c r="AR8" i="35"/>
  <c r="AQ8" i="35"/>
  <c r="AP8" i="35"/>
  <c r="AO8" i="35"/>
  <c r="AN8" i="35"/>
  <c r="AM8" i="35"/>
  <c r="AL8" i="35"/>
  <c r="AK8" i="35"/>
  <c r="AJ8" i="35"/>
  <c r="AI8" i="35"/>
  <c r="AH8" i="35"/>
  <c r="AG8" i="35"/>
  <c r="AF8" i="35"/>
  <c r="AE8" i="35"/>
  <c r="AD8" i="35"/>
  <c r="AC8" i="35"/>
  <c r="AB8" i="35"/>
  <c r="AA8" i="35"/>
  <c r="Z8" i="35"/>
  <c r="Y8" i="35"/>
  <c r="X8" i="35"/>
  <c r="W8" i="35"/>
  <c r="V8" i="35"/>
  <c r="U8" i="35"/>
  <c r="T8" i="35"/>
  <c r="S8" i="35"/>
  <c r="R8" i="35"/>
  <c r="Q8" i="35"/>
  <c r="P8" i="35"/>
  <c r="O8" i="35"/>
  <c r="N8" i="35"/>
  <c r="M8" i="35"/>
  <c r="L8" i="35"/>
  <c r="K8" i="35"/>
  <c r="J8" i="35"/>
  <c r="I8" i="35"/>
  <c r="H8" i="35"/>
  <c r="G8" i="35"/>
  <c r="F8" i="35"/>
  <c r="E8" i="35"/>
  <c r="D8" i="35"/>
  <c r="C8" i="35"/>
  <c r="B8" i="35"/>
  <c r="BB7" i="35"/>
  <c r="BA7" i="35"/>
  <c r="AZ7" i="35"/>
  <c r="AY7" i="35"/>
  <c r="AX7" i="35"/>
  <c r="AW7" i="35"/>
  <c r="AV7" i="35"/>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BB5" i="35"/>
  <c r="BA5" i="35"/>
  <c r="AZ5" i="35"/>
  <c r="AY5" i="35"/>
  <c r="AX5" i="35"/>
  <c r="AW5" i="35"/>
  <c r="AV5" i="35"/>
  <c r="AU5" i="35"/>
  <c r="AT5" i="35"/>
  <c r="AS5" i="35"/>
  <c r="AR5" i="35"/>
  <c r="AQ5" i="35"/>
  <c r="AP5" i="35"/>
  <c r="AO5" i="35"/>
  <c r="AN5" i="35"/>
  <c r="AM5" i="35"/>
  <c r="AL5" i="35"/>
  <c r="AK5" i="35"/>
  <c r="AJ5" i="35"/>
  <c r="AI5" i="35"/>
  <c r="AH5" i="35"/>
  <c r="AG5" i="35"/>
  <c r="AF5" i="35"/>
  <c r="AE5" i="35"/>
  <c r="AD5" i="35"/>
  <c r="AC5" i="35"/>
  <c r="AB5" i="35"/>
  <c r="AA5" i="35"/>
  <c r="Z5" i="35"/>
  <c r="BB4" i="35"/>
  <c r="BA4" i="35"/>
  <c r="AZ4" i="35"/>
  <c r="AY4" i="35"/>
  <c r="AW4" i="35"/>
  <c r="AV4" i="35"/>
  <c r="AU4" i="35"/>
  <c r="AT4" i="35"/>
  <c r="AS4" i="35"/>
  <c r="AR4" i="35"/>
  <c r="AQ4" i="35"/>
  <c r="AP4" i="35"/>
  <c r="AO4" i="35"/>
  <c r="AN4" i="35"/>
  <c r="AM4" i="35"/>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C15" i="50"/>
  <c r="B15" i="50"/>
  <c r="C13" i="50"/>
  <c r="B13" i="50"/>
  <c r="C12" i="50"/>
  <c r="B12" i="50"/>
  <c r="C10" i="50"/>
  <c r="B10" i="50"/>
  <c r="C9" i="50"/>
  <c r="B9" i="50"/>
  <c r="C7" i="50"/>
  <c r="B7" i="50"/>
  <c r="C6" i="50"/>
  <c r="B6" i="50"/>
  <c r="C4" i="50"/>
  <c r="B4" i="50"/>
  <c r="C3" i="50"/>
  <c r="B3" i="50"/>
  <c r="L30" i="49"/>
  <c r="K30" i="49"/>
  <c r="J30" i="49"/>
  <c r="I30" i="49"/>
  <c r="H30" i="49"/>
  <c r="G30" i="49"/>
  <c r="F30" i="49"/>
  <c r="E30" i="49"/>
  <c r="D30" i="49"/>
  <c r="C30" i="49"/>
  <c r="B30" i="49"/>
  <c r="L28" i="49"/>
  <c r="K28" i="49"/>
  <c r="J28" i="49"/>
  <c r="I28" i="49"/>
  <c r="H28" i="49"/>
  <c r="G28" i="49"/>
  <c r="F28" i="49"/>
  <c r="E28" i="49"/>
  <c r="D28" i="49"/>
  <c r="C28" i="49"/>
  <c r="B28" i="49"/>
  <c r="L27" i="49"/>
  <c r="K27" i="49"/>
  <c r="J27" i="49"/>
  <c r="I27" i="49"/>
  <c r="H27" i="49"/>
  <c r="G27" i="49"/>
  <c r="F27" i="49"/>
  <c r="E27" i="49"/>
  <c r="D27" i="49"/>
  <c r="C27" i="49"/>
  <c r="B27" i="49"/>
  <c r="L25" i="49"/>
  <c r="K25" i="49"/>
  <c r="J25" i="49"/>
  <c r="I25" i="49"/>
  <c r="H25" i="49"/>
  <c r="G25" i="49"/>
  <c r="F25" i="49"/>
  <c r="E25" i="49"/>
  <c r="D25" i="49"/>
  <c r="C25" i="49"/>
  <c r="B25" i="49"/>
  <c r="L24" i="49"/>
  <c r="K24" i="49"/>
  <c r="J24" i="49"/>
  <c r="I24" i="49"/>
  <c r="H24" i="49"/>
  <c r="G24" i="49"/>
  <c r="F24" i="49"/>
  <c r="E24" i="49"/>
  <c r="D24" i="49"/>
  <c r="C24" i="49"/>
  <c r="B24" i="49"/>
  <c r="L22" i="49"/>
  <c r="K22" i="49"/>
  <c r="J22" i="49"/>
  <c r="I22" i="49"/>
  <c r="H22" i="49"/>
  <c r="G22" i="49"/>
  <c r="F22" i="49"/>
  <c r="E22" i="49"/>
  <c r="D22" i="49"/>
  <c r="C22" i="49"/>
  <c r="B22" i="49"/>
  <c r="L21" i="49"/>
  <c r="K21" i="49"/>
  <c r="J21" i="49"/>
  <c r="I21" i="49"/>
  <c r="H21" i="49"/>
  <c r="G21" i="49"/>
  <c r="F21" i="49"/>
  <c r="E21" i="49"/>
  <c r="D21" i="49"/>
  <c r="C21" i="49"/>
  <c r="B21" i="49"/>
  <c r="L19" i="49"/>
  <c r="K19" i="49"/>
  <c r="J19" i="49"/>
  <c r="I19" i="49"/>
  <c r="H19" i="49"/>
  <c r="G19" i="49"/>
  <c r="F19" i="49"/>
  <c r="E19" i="49"/>
  <c r="D19" i="49"/>
  <c r="C19" i="49"/>
  <c r="B19" i="49"/>
  <c r="L18" i="49"/>
  <c r="K18" i="49"/>
  <c r="J18" i="49"/>
  <c r="I18" i="49"/>
  <c r="H18" i="49"/>
  <c r="G18" i="49"/>
  <c r="F18" i="49"/>
  <c r="E18" i="49"/>
  <c r="D18" i="49"/>
  <c r="C18" i="49"/>
  <c r="B18" i="49"/>
  <c r="L15" i="49"/>
  <c r="K15" i="49"/>
  <c r="J15" i="49"/>
  <c r="I15" i="49"/>
  <c r="H15" i="49"/>
  <c r="G15" i="49"/>
  <c r="F15" i="49"/>
  <c r="E15" i="49"/>
  <c r="D15" i="49"/>
  <c r="C15" i="49"/>
  <c r="B15" i="49"/>
  <c r="L13" i="49"/>
  <c r="K13" i="49"/>
  <c r="J13" i="49"/>
  <c r="I13" i="49"/>
  <c r="H13" i="49"/>
  <c r="G13" i="49"/>
  <c r="F13" i="49"/>
  <c r="E13" i="49"/>
  <c r="D13" i="49"/>
  <c r="C13" i="49"/>
  <c r="B13" i="49"/>
  <c r="L12" i="49"/>
  <c r="K12" i="49"/>
  <c r="J12" i="49"/>
  <c r="I12" i="49"/>
  <c r="H12" i="49"/>
  <c r="G12" i="49"/>
  <c r="F12" i="49"/>
  <c r="E12" i="49"/>
  <c r="D12" i="49"/>
  <c r="C12" i="49"/>
  <c r="B12" i="49"/>
  <c r="L10" i="49"/>
  <c r="K10" i="49"/>
  <c r="J10" i="49"/>
  <c r="I10" i="49"/>
  <c r="H10" i="49"/>
  <c r="G10" i="49"/>
  <c r="F10" i="49"/>
  <c r="E10" i="49"/>
  <c r="D10" i="49"/>
  <c r="C10" i="49"/>
  <c r="B10" i="49"/>
  <c r="L9" i="49"/>
  <c r="K9" i="49"/>
  <c r="J9" i="49"/>
  <c r="I9" i="49"/>
  <c r="H9" i="49"/>
  <c r="G9" i="49"/>
  <c r="F9" i="49"/>
  <c r="E9" i="49"/>
  <c r="D9" i="49"/>
  <c r="C9" i="49"/>
  <c r="B9" i="49"/>
  <c r="L7" i="49"/>
  <c r="K7" i="49"/>
  <c r="J7" i="49"/>
  <c r="I7" i="49"/>
  <c r="H7" i="49"/>
  <c r="G7" i="49"/>
  <c r="F7" i="49"/>
  <c r="E7" i="49"/>
  <c r="D7" i="49"/>
  <c r="C7" i="49"/>
  <c r="B7" i="49"/>
  <c r="L6" i="49"/>
  <c r="K6" i="49"/>
  <c r="J6" i="49"/>
  <c r="I6" i="49"/>
  <c r="H6" i="49"/>
  <c r="G6" i="49"/>
  <c r="F6" i="49"/>
  <c r="E6" i="49"/>
  <c r="D6" i="49"/>
  <c r="C6" i="49"/>
  <c r="B6" i="49"/>
  <c r="L4" i="49"/>
  <c r="K4" i="49"/>
  <c r="J4" i="49"/>
  <c r="I4" i="49"/>
  <c r="H4" i="49"/>
  <c r="G4" i="49"/>
  <c r="F4" i="49"/>
  <c r="E4" i="49"/>
  <c r="D4" i="49"/>
  <c r="C4" i="49"/>
  <c r="B4" i="49"/>
  <c r="L3" i="49"/>
  <c r="K3" i="49"/>
  <c r="J3" i="49"/>
  <c r="I3" i="49"/>
  <c r="H3" i="49"/>
  <c r="G3" i="49"/>
  <c r="F3" i="49"/>
  <c r="E3" i="49"/>
  <c r="D3" i="49"/>
  <c r="C3" i="49"/>
  <c r="B3" i="49"/>
  <c r="L30" i="48"/>
  <c r="K30" i="48"/>
  <c r="J30" i="48"/>
  <c r="I30" i="48"/>
  <c r="H30" i="48"/>
  <c r="G30" i="48"/>
  <c r="F30" i="48"/>
  <c r="E30" i="48"/>
  <c r="D30" i="48"/>
  <c r="C30" i="48"/>
  <c r="B30" i="48"/>
  <c r="L28" i="48"/>
  <c r="K28" i="48"/>
  <c r="J28" i="48"/>
  <c r="I28" i="48"/>
  <c r="H28" i="48"/>
  <c r="G28" i="48"/>
  <c r="F28" i="48"/>
  <c r="E28" i="48"/>
  <c r="D28" i="48"/>
  <c r="C28" i="48"/>
  <c r="B28" i="48"/>
  <c r="L27" i="48"/>
  <c r="K27" i="48"/>
  <c r="J27" i="48"/>
  <c r="I27" i="48"/>
  <c r="H27" i="48"/>
  <c r="G27" i="48"/>
  <c r="F27" i="48"/>
  <c r="E27" i="48"/>
  <c r="D27" i="48"/>
  <c r="C27" i="48"/>
  <c r="B27" i="48"/>
  <c r="L25" i="48"/>
  <c r="K25" i="48"/>
  <c r="J25" i="48"/>
  <c r="I25" i="48"/>
  <c r="H25" i="48"/>
  <c r="G25" i="48"/>
  <c r="F25" i="48"/>
  <c r="E25" i="48"/>
  <c r="D25" i="48"/>
  <c r="C25" i="48"/>
  <c r="B25" i="48"/>
  <c r="L24" i="48"/>
  <c r="K24" i="48"/>
  <c r="J24" i="48"/>
  <c r="I24" i="48"/>
  <c r="H24" i="48"/>
  <c r="G24" i="48"/>
  <c r="F24" i="48"/>
  <c r="E24" i="48"/>
  <c r="D24" i="48"/>
  <c r="C24" i="48"/>
  <c r="B24" i="48"/>
  <c r="L22" i="48"/>
  <c r="K22" i="48"/>
  <c r="J22" i="48"/>
  <c r="I22" i="48"/>
  <c r="H22" i="48"/>
  <c r="G22" i="48"/>
  <c r="F22" i="48"/>
  <c r="E22" i="48"/>
  <c r="D22" i="48"/>
  <c r="C22" i="48"/>
  <c r="B22" i="48"/>
  <c r="L21" i="48"/>
  <c r="K21" i="48"/>
  <c r="J21" i="48"/>
  <c r="I21" i="48"/>
  <c r="H21" i="48"/>
  <c r="G21" i="48"/>
  <c r="F21" i="48"/>
  <c r="E21" i="48"/>
  <c r="D21" i="48"/>
  <c r="C21" i="48"/>
  <c r="B21" i="48"/>
  <c r="L19" i="48"/>
  <c r="K19" i="48"/>
  <c r="J19" i="48"/>
  <c r="I19" i="48"/>
  <c r="H19" i="48"/>
  <c r="G19" i="48"/>
  <c r="F19" i="48"/>
  <c r="E19" i="48"/>
  <c r="D19" i="48"/>
  <c r="C19" i="48"/>
  <c r="B19" i="48"/>
  <c r="L18" i="48"/>
  <c r="K18" i="48"/>
  <c r="J18" i="48"/>
  <c r="I18" i="48"/>
  <c r="H18" i="48"/>
  <c r="G18" i="48"/>
  <c r="F18" i="48"/>
  <c r="E18" i="48"/>
  <c r="D18" i="48"/>
  <c r="C18" i="48"/>
  <c r="B18" i="48"/>
  <c r="L15" i="48"/>
  <c r="K15" i="48"/>
  <c r="J15" i="48"/>
  <c r="I15" i="48"/>
  <c r="H15" i="48"/>
  <c r="G15" i="48"/>
  <c r="F15" i="48"/>
  <c r="E15" i="48"/>
  <c r="D15" i="48"/>
  <c r="C15" i="48"/>
  <c r="B15" i="48"/>
  <c r="L13" i="48"/>
  <c r="K13" i="48"/>
  <c r="J13" i="48"/>
  <c r="I13" i="48"/>
  <c r="H13" i="48"/>
  <c r="G13" i="48"/>
  <c r="F13" i="48"/>
  <c r="E13" i="48"/>
  <c r="D13" i="48"/>
  <c r="C13" i="48"/>
  <c r="B13" i="48"/>
  <c r="L12" i="48"/>
  <c r="K12" i="48"/>
  <c r="J12" i="48"/>
  <c r="I12" i="48"/>
  <c r="H12" i="48"/>
  <c r="G12" i="48"/>
  <c r="F12" i="48"/>
  <c r="E12" i="48"/>
  <c r="D12" i="48"/>
  <c r="C12" i="48"/>
  <c r="B12" i="48"/>
  <c r="L10" i="48"/>
  <c r="K10" i="48"/>
  <c r="J10" i="48"/>
  <c r="I10" i="48"/>
  <c r="H10" i="48"/>
  <c r="G10" i="48"/>
  <c r="F10" i="48"/>
  <c r="E10" i="48"/>
  <c r="D10" i="48"/>
  <c r="C10" i="48"/>
  <c r="B10" i="48"/>
  <c r="L9" i="48"/>
  <c r="K9" i="48"/>
  <c r="J9" i="48"/>
  <c r="I9" i="48"/>
  <c r="H9" i="48"/>
  <c r="G9" i="48"/>
  <c r="F9" i="48"/>
  <c r="E9" i="48"/>
  <c r="D9" i="48"/>
  <c r="C9" i="48"/>
  <c r="B9" i="48"/>
  <c r="L7" i="48"/>
  <c r="K7" i="48"/>
  <c r="J7" i="48"/>
  <c r="I7" i="48"/>
  <c r="H7" i="48"/>
  <c r="G7" i="48"/>
  <c r="F7" i="48"/>
  <c r="E7" i="48"/>
  <c r="D7" i="48"/>
  <c r="C7" i="48"/>
  <c r="B7" i="48"/>
  <c r="L6" i="48"/>
  <c r="K6" i="48"/>
  <c r="J6" i="48"/>
  <c r="I6" i="48"/>
  <c r="H6" i="48"/>
  <c r="G6" i="48"/>
  <c r="F6" i="48"/>
  <c r="E6" i="48"/>
  <c r="D6" i="48"/>
  <c r="C6" i="48"/>
  <c r="B6" i="48"/>
  <c r="L4" i="48"/>
  <c r="K4" i="48"/>
  <c r="J4" i="48"/>
  <c r="I4" i="48"/>
  <c r="H4" i="48"/>
  <c r="G4" i="48"/>
  <c r="F4" i="48"/>
  <c r="E4" i="48"/>
  <c r="D4" i="48"/>
  <c r="C4" i="48"/>
  <c r="B4" i="48"/>
  <c r="L3" i="48"/>
  <c r="K3" i="48"/>
  <c r="J3" i="48"/>
  <c r="I3" i="48"/>
  <c r="H3" i="48"/>
  <c r="G3" i="48"/>
  <c r="F3" i="48"/>
  <c r="E3" i="48"/>
  <c r="D3" i="48"/>
  <c r="C3" i="48"/>
  <c r="B3" i="48"/>
  <c r="CM16" i="33"/>
  <c r="CL16" i="33"/>
  <c r="CK16" i="33"/>
  <c r="CJ16" i="33"/>
  <c r="CI16" i="33"/>
  <c r="CH16" i="33"/>
  <c r="CG16" i="33"/>
  <c r="CF16" i="33"/>
  <c r="CE16" i="33"/>
  <c r="CD16" i="33"/>
  <c r="CC16" i="33"/>
  <c r="CB16" i="33"/>
  <c r="CA16" i="33"/>
  <c r="BZ16" i="33"/>
  <c r="BY16" i="33"/>
  <c r="BX16" i="33"/>
  <c r="BW16" i="33"/>
  <c r="BV16" i="33"/>
  <c r="BU16" i="33"/>
  <c r="BT16" i="33"/>
  <c r="BS16" i="33"/>
  <c r="BR16" i="33"/>
  <c r="BQ16" i="33"/>
  <c r="BP16" i="33"/>
  <c r="BO16" i="33"/>
  <c r="BN16" i="33"/>
  <c r="BM16" i="33"/>
  <c r="BL16" i="33"/>
  <c r="BK16" i="33"/>
  <c r="BJ16" i="33"/>
  <c r="BI16" i="33"/>
  <c r="BH16" i="33"/>
  <c r="BG16" i="33"/>
  <c r="BF16" i="33"/>
  <c r="BE16" i="33"/>
  <c r="BD16" i="33"/>
  <c r="BC16" i="33"/>
  <c r="BB16" i="33"/>
  <c r="BA16" i="33"/>
  <c r="AZ16" i="33"/>
  <c r="AY16" i="33"/>
  <c r="AX16" i="33"/>
  <c r="AW16" i="33"/>
  <c r="AV16" i="33"/>
  <c r="AU16" i="33"/>
  <c r="AT16" i="33"/>
  <c r="AS16" i="33"/>
  <c r="AR16" i="33"/>
  <c r="AQ16" i="33"/>
  <c r="AP16" i="33"/>
  <c r="AO16" i="33"/>
  <c r="AN16" i="33"/>
  <c r="AM16" i="33"/>
  <c r="AL16" i="33"/>
  <c r="AK16" i="33"/>
  <c r="AJ16" i="33"/>
  <c r="AI16" i="33"/>
  <c r="AH16" i="33"/>
  <c r="AG16" i="33"/>
  <c r="AF16" i="33"/>
  <c r="AE16" i="33"/>
  <c r="AD16" i="33"/>
  <c r="AC16" i="33"/>
  <c r="AB16" i="33"/>
  <c r="AA16" i="33"/>
  <c r="Z16" i="33"/>
  <c r="Y16" i="33"/>
  <c r="X16" i="33"/>
  <c r="W16" i="33"/>
  <c r="V16" i="33"/>
  <c r="U16" i="33"/>
  <c r="T16" i="33"/>
  <c r="S16" i="33"/>
  <c r="R16" i="33"/>
  <c r="Q16" i="33"/>
  <c r="P16" i="33"/>
  <c r="O16" i="33"/>
  <c r="N16" i="33"/>
  <c r="M16" i="33"/>
  <c r="L16" i="33"/>
  <c r="K16" i="33"/>
  <c r="J16" i="33"/>
  <c r="I16" i="33"/>
  <c r="H16" i="33"/>
  <c r="G16" i="33"/>
  <c r="F16" i="33"/>
  <c r="E16" i="33"/>
  <c r="D16" i="33"/>
  <c r="C16" i="33"/>
  <c r="B16" i="33"/>
  <c r="CM14" i="33"/>
  <c r="CL14" i="33"/>
  <c r="CK14" i="33"/>
  <c r="CJ14" i="33"/>
  <c r="CI14" i="33"/>
  <c r="CH14" i="33"/>
  <c r="CG14" i="33"/>
  <c r="CF14" i="33"/>
  <c r="CE14" i="33"/>
  <c r="CD14" i="33"/>
  <c r="CC14" i="33"/>
  <c r="CB14" i="33"/>
  <c r="CA14" i="33"/>
  <c r="BZ14" i="33"/>
  <c r="BY14" i="33"/>
  <c r="BX14" i="33"/>
  <c r="BW14" i="33"/>
  <c r="BV14" i="33"/>
  <c r="BU14" i="33"/>
  <c r="BT14" i="33"/>
  <c r="BS14" i="33"/>
  <c r="BR14" i="33"/>
  <c r="BQ14" i="33"/>
  <c r="BP14" i="33"/>
  <c r="BO14" i="33"/>
  <c r="BN14" i="33"/>
  <c r="BM14" i="33"/>
  <c r="BL14" i="33"/>
  <c r="BK14" i="33"/>
  <c r="BJ14" i="33"/>
  <c r="BI14" i="33"/>
  <c r="BH14" i="33"/>
  <c r="BG14" i="33"/>
  <c r="BF14" i="33"/>
  <c r="BE14" i="33"/>
  <c r="BD14" i="33"/>
  <c r="BC14" i="33"/>
  <c r="BB14" i="33"/>
  <c r="BA14" i="33"/>
  <c r="AZ14" i="33"/>
  <c r="AY14" i="33"/>
  <c r="AX14" i="33"/>
  <c r="AW14" i="33"/>
  <c r="AV14" i="33"/>
  <c r="AU14" i="33"/>
  <c r="AT14" i="33"/>
  <c r="AS14" i="33"/>
  <c r="AR14" i="33"/>
  <c r="AQ14" i="33"/>
  <c r="AP14" i="33"/>
  <c r="AO14" i="33"/>
  <c r="AN14" i="33"/>
  <c r="AM14" i="33"/>
  <c r="AL14" i="33"/>
  <c r="AK14" i="33"/>
  <c r="AJ14" i="33"/>
  <c r="AI14" i="33"/>
  <c r="AH14" i="33"/>
  <c r="AG14" i="33"/>
  <c r="AF14" i="33"/>
  <c r="AE14" i="33"/>
  <c r="AD14" i="33"/>
  <c r="AC14" i="33"/>
  <c r="AB14" i="33"/>
  <c r="AA14" i="33"/>
  <c r="Z14" i="33"/>
  <c r="Y14" i="33"/>
  <c r="X14" i="33"/>
  <c r="W14" i="33"/>
  <c r="V14" i="33"/>
  <c r="U14" i="33"/>
  <c r="T14" i="33"/>
  <c r="S14" i="33"/>
  <c r="R14" i="33"/>
  <c r="Q14" i="33"/>
  <c r="P14" i="33"/>
  <c r="O14" i="33"/>
  <c r="N14" i="33"/>
  <c r="M14" i="33"/>
  <c r="L14" i="33"/>
  <c r="K14" i="33"/>
  <c r="J14" i="33"/>
  <c r="I14" i="33"/>
  <c r="H14" i="33"/>
  <c r="G14" i="33"/>
  <c r="F14" i="33"/>
  <c r="E14" i="33"/>
  <c r="D14" i="33"/>
  <c r="C14" i="33"/>
  <c r="B14" i="33"/>
  <c r="CM13" i="33"/>
  <c r="CL13" i="33"/>
  <c r="CK13" i="33"/>
  <c r="CJ13" i="33"/>
  <c r="CI13" i="33"/>
  <c r="CH13" i="33"/>
  <c r="CG13" i="33"/>
  <c r="CF13" i="33"/>
  <c r="CE13" i="33"/>
  <c r="CD13" i="33"/>
  <c r="CC13" i="33"/>
  <c r="CB13" i="33"/>
  <c r="CA13" i="33"/>
  <c r="BZ13" i="33"/>
  <c r="BY13" i="33"/>
  <c r="BX13" i="33"/>
  <c r="BW13" i="33"/>
  <c r="BV13" i="33"/>
  <c r="BU13" i="33"/>
  <c r="BT13" i="33"/>
  <c r="BS13" i="33"/>
  <c r="BR13" i="33"/>
  <c r="BQ13" i="33"/>
  <c r="BP13" i="33"/>
  <c r="BO13" i="33"/>
  <c r="BN13" i="33"/>
  <c r="BM13" i="33"/>
  <c r="BL13" i="33"/>
  <c r="BK13" i="33"/>
  <c r="BJ13" i="33"/>
  <c r="BI13" i="33"/>
  <c r="BH13" i="33"/>
  <c r="BG13" i="33"/>
  <c r="BF13" i="33"/>
  <c r="BE13" i="33"/>
  <c r="BD13" i="33"/>
  <c r="BC13" i="33"/>
  <c r="BB13" i="33"/>
  <c r="BA13" i="33"/>
  <c r="AZ13" i="33"/>
  <c r="AY13" i="33"/>
  <c r="AX13" i="33"/>
  <c r="AW13" i="33"/>
  <c r="AV13" i="33"/>
  <c r="AU13" i="33"/>
  <c r="AT13" i="33"/>
  <c r="AS13" i="33"/>
  <c r="AR13" i="33"/>
  <c r="AQ13" i="33"/>
  <c r="AP13" i="33"/>
  <c r="AO13" i="33"/>
  <c r="AN13" i="33"/>
  <c r="AM13" i="33"/>
  <c r="AL13" i="33"/>
  <c r="AK13" i="33"/>
  <c r="AJ13" i="33"/>
  <c r="AI13" i="33"/>
  <c r="AH13" i="33"/>
  <c r="AG13" i="33"/>
  <c r="AF13" i="33"/>
  <c r="AE13" i="33"/>
  <c r="AD13" i="33"/>
  <c r="AC13" i="33"/>
  <c r="AB13" i="33"/>
  <c r="AA13" i="33"/>
  <c r="Z13" i="33"/>
  <c r="Y13" i="33"/>
  <c r="X13" i="33"/>
  <c r="W13" i="33"/>
  <c r="V13" i="33"/>
  <c r="U13" i="33"/>
  <c r="T13" i="33"/>
  <c r="S13" i="33"/>
  <c r="R13" i="33"/>
  <c r="Q13" i="33"/>
  <c r="P13" i="33"/>
  <c r="O13" i="33"/>
  <c r="N13" i="33"/>
  <c r="M13" i="33"/>
  <c r="L13" i="33"/>
  <c r="K13" i="33"/>
  <c r="J13" i="33"/>
  <c r="I13" i="33"/>
  <c r="H13" i="33"/>
  <c r="G13" i="33"/>
  <c r="F13" i="33"/>
  <c r="E13" i="33"/>
  <c r="D13" i="33"/>
  <c r="C13" i="33"/>
  <c r="B13" i="33"/>
  <c r="CM11" i="33"/>
  <c r="CL11" i="33"/>
  <c r="CK11" i="33"/>
  <c r="CJ11" i="33"/>
  <c r="CI11" i="33"/>
  <c r="CH11" i="33"/>
  <c r="CG11" i="33"/>
  <c r="CF11" i="33"/>
  <c r="CE11" i="33"/>
  <c r="CD11" i="33"/>
  <c r="CC11" i="33"/>
  <c r="CB11" i="33"/>
  <c r="CA11" i="33"/>
  <c r="BZ11" i="33"/>
  <c r="BY11" i="33"/>
  <c r="BX11" i="33"/>
  <c r="BW11" i="33"/>
  <c r="BV11" i="33"/>
  <c r="BU11" i="33"/>
  <c r="BT11" i="33"/>
  <c r="BS11" i="33"/>
  <c r="BR11" i="33"/>
  <c r="BQ11" i="33"/>
  <c r="BP11" i="33"/>
  <c r="BO11" i="33"/>
  <c r="BN11" i="33"/>
  <c r="BM11" i="33"/>
  <c r="BL11" i="33"/>
  <c r="BK11" i="33"/>
  <c r="BJ11" i="33"/>
  <c r="BI11" i="33"/>
  <c r="BH11" i="33"/>
  <c r="BG11" i="33"/>
  <c r="BF11" i="33"/>
  <c r="BE11" i="33"/>
  <c r="BD11" i="33"/>
  <c r="BC11" i="33"/>
  <c r="BB11" i="33"/>
  <c r="BA11" i="33"/>
  <c r="AZ11" i="33"/>
  <c r="AY11" i="33"/>
  <c r="AX11" i="33"/>
  <c r="AW11" i="33"/>
  <c r="AV11" i="33"/>
  <c r="AU11" i="33"/>
  <c r="AT11" i="33"/>
  <c r="AS11" i="33"/>
  <c r="AR11" i="33"/>
  <c r="AQ11" i="33"/>
  <c r="AP11" i="33"/>
  <c r="AO11" i="33"/>
  <c r="AN11" i="33"/>
  <c r="AM11" i="33"/>
  <c r="AL11" i="33"/>
  <c r="AK11" i="33"/>
  <c r="AJ11" i="33"/>
  <c r="AI11" i="33"/>
  <c r="AH11" i="33"/>
  <c r="AG11" i="33"/>
  <c r="AF11" i="33"/>
  <c r="AE11" i="33"/>
  <c r="AD11" i="33"/>
  <c r="AC11" i="33"/>
  <c r="AB11" i="33"/>
  <c r="AA11" i="33"/>
  <c r="Z11" i="33"/>
  <c r="Y11" i="33"/>
  <c r="X11" i="33"/>
  <c r="W11" i="33"/>
  <c r="V11" i="33"/>
  <c r="U11" i="33"/>
  <c r="T11" i="33"/>
  <c r="S11" i="33"/>
  <c r="R11" i="33"/>
  <c r="Q11" i="33"/>
  <c r="P11" i="33"/>
  <c r="O11" i="33"/>
  <c r="N11" i="33"/>
  <c r="M11" i="33"/>
  <c r="L11" i="33"/>
  <c r="K11" i="33"/>
  <c r="J11" i="33"/>
  <c r="I11" i="33"/>
  <c r="H11" i="33"/>
  <c r="G11" i="33"/>
  <c r="F11" i="33"/>
  <c r="E11" i="33"/>
  <c r="D11" i="33"/>
  <c r="C11" i="33"/>
  <c r="B11" i="33"/>
  <c r="CM10" i="33"/>
  <c r="CL10" i="33"/>
  <c r="CK10" i="33"/>
  <c r="CJ10" i="33"/>
  <c r="CI10" i="33"/>
  <c r="CH10" i="33"/>
  <c r="CG10" i="33"/>
  <c r="CF10" i="33"/>
  <c r="CE10" i="33"/>
  <c r="CD10" i="33"/>
  <c r="CC10" i="33"/>
  <c r="CB10" i="33"/>
  <c r="CA10" i="33"/>
  <c r="BZ10" i="33"/>
  <c r="BY10" i="33"/>
  <c r="BX10" i="33"/>
  <c r="BW10" i="33"/>
  <c r="BV10" i="33"/>
  <c r="BU10" i="33"/>
  <c r="BT10" i="33"/>
  <c r="BS10" i="33"/>
  <c r="BR10" i="33"/>
  <c r="BQ10" i="33"/>
  <c r="BP10" i="33"/>
  <c r="BO10" i="33"/>
  <c r="BN10" i="33"/>
  <c r="BM10" i="33"/>
  <c r="BL10" i="33"/>
  <c r="BK10" i="33"/>
  <c r="BJ10" i="33"/>
  <c r="BI10" i="33"/>
  <c r="BH10" i="33"/>
  <c r="BG10" i="33"/>
  <c r="BF10" i="33"/>
  <c r="BE10" i="33"/>
  <c r="BD10" i="33"/>
  <c r="BC10" i="33"/>
  <c r="BB10" i="33"/>
  <c r="BA10" i="33"/>
  <c r="AZ10" i="33"/>
  <c r="AY10" i="33"/>
  <c r="AX10" i="33"/>
  <c r="AW10" i="33"/>
  <c r="AV10" i="33"/>
  <c r="AU10" i="33"/>
  <c r="AT10" i="33"/>
  <c r="AS10" i="33"/>
  <c r="AR10" i="33"/>
  <c r="AQ10" i="33"/>
  <c r="AP10" i="33"/>
  <c r="AO10" i="33"/>
  <c r="AN10" i="33"/>
  <c r="AM10" i="33"/>
  <c r="AL10" i="33"/>
  <c r="AK10" i="33"/>
  <c r="AJ10" i="33"/>
  <c r="AI10" i="33"/>
  <c r="AH10" i="33"/>
  <c r="AG10" i="33"/>
  <c r="AF10" i="33"/>
  <c r="AE10" i="33"/>
  <c r="AD10" i="33"/>
  <c r="AC10" i="33"/>
  <c r="AB10" i="33"/>
  <c r="AA10" i="33"/>
  <c r="Z10" i="33"/>
  <c r="Y10" i="33"/>
  <c r="X10" i="33"/>
  <c r="W10" i="33"/>
  <c r="V10" i="33"/>
  <c r="U10" i="33"/>
  <c r="T10" i="33"/>
  <c r="S10" i="33"/>
  <c r="R10" i="33"/>
  <c r="Q10" i="33"/>
  <c r="P10" i="33"/>
  <c r="O10" i="33"/>
  <c r="N10" i="33"/>
  <c r="M10" i="33"/>
  <c r="L10" i="33"/>
  <c r="K10" i="33"/>
  <c r="J10" i="33"/>
  <c r="I10" i="33"/>
  <c r="H10" i="33"/>
  <c r="G10" i="33"/>
  <c r="F10" i="33"/>
  <c r="E10" i="33"/>
  <c r="D10" i="33"/>
  <c r="C10" i="33"/>
  <c r="B10" i="33"/>
  <c r="CM8" i="33"/>
  <c r="CL8" i="33"/>
  <c r="CK8" i="33"/>
  <c r="CJ8" i="33"/>
  <c r="CI8" i="33"/>
  <c r="CH8" i="33"/>
  <c r="CG8" i="33"/>
  <c r="CF8" i="33"/>
  <c r="CE8" i="33"/>
  <c r="CD8" i="33"/>
  <c r="CC8" i="33"/>
  <c r="CB8" i="33"/>
  <c r="CA8" i="33"/>
  <c r="BZ8" i="33"/>
  <c r="BY8" i="33"/>
  <c r="BX8" i="33"/>
  <c r="BW8" i="33"/>
  <c r="BV8" i="33"/>
  <c r="BU8" i="33"/>
  <c r="BT8" i="33"/>
  <c r="BS8" i="33"/>
  <c r="BR8" i="33"/>
  <c r="BQ8" i="33"/>
  <c r="BP8" i="33"/>
  <c r="BO8" i="33"/>
  <c r="BN8" i="33"/>
  <c r="BM8" i="33"/>
  <c r="BL8" i="33"/>
  <c r="BK8" i="33"/>
  <c r="BJ8" i="33"/>
  <c r="BI8" i="33"/>
  <c r="BH8" i="33"/>
  <c r="BG8" i="33"/>
  <c r="BF8" i="33"/>
  <c r="BE8" i="33"/>
  <c r="BD8" i="33"/>
  <c r="BC8" i="33"/>
  <c r="BB8" i="33"/>
  <c r="BA8" i="33"/>
  <c r="AZ8" i="33"/>
  <c r="AY8" i="33"/>
  <c r="AX8" i="33"/>
  <c r="AW8" i="33"/>
  <c r="AV8" i="33"/>
  <c r="AU8" i="33"/>
  <c r="AT8" i="33"/>
  <c r="AS8" i="33"/>
  <c r="AR8" i="33"/>
  <c r="AQ8" i="33"/>
  <c r="AP8" i="33"/>
  <c r="AO8" i="33"/>
  <c r="AN8" i="33"/>
  <c r="AM8" i="33"/>
  <c r="AL8" i="33"/>
  <c r="AK8" i="33"/>
  <c r="AJ8" i="33"/>
  <c r="AI8" i="33"/>
  <c r="AH8" i="33"/>
  <c r="AG8" i="33"/>
  <c r="AF8" i="33"/>
  <c r="AE8" i="33"/>
  <c r="AD8" i="33"/>
  <c r="AC8" i="33"/>
  <c r="AB8" i="33"/>
  <c r="AA8" i="33"/>
  <c r="Z8" i="33"/>
  <c r="Y8" i="33"/>
  <c r="X8" i="33"/>
  <c r="W8" i="33"/>
  <c r="V8" i="33"/>
  <c r="U8" i="33"/>
  <c r="T8" i="33"/>
  <c r="S8" i="33"/>
  <c r="R8" i="33"/>
  <c r="Q8" i="33"/>
  <c r="P8" i="33"/>
  <c r="O8" i="33"/>
  <c r="N8" i="33"/>
  <c r="M8" i="33"/>
  <c r="L8" i="33"/>
  <c r="K8" i="33"/>
  <c r="J8" i="33"/>
  <c r="I8" i="33"/>
  <c r="H8" i="33"/>
  <c r="G8" i="33"/>
  <c r="F8" i="33"/>
  <c r="E8" i="33"/>
  <c r="D8" i="33"/>
  <c r="C8" i="33"/>
  <c r="B8" i="33"/>
  <c r="CM7" i="33"/>
  <c r="CL7" i="33"/>
  <c r="CK7" i="33"/>
  <c r="CJ7" i="33"/>
  <c r="CI7" i="33"/>
  <c r="CH7" i="33"/>
  <c r="CG7" i="33"/>
  <c r="CF7" i="33"/>
  <c r="CE7" i="33"/>
  <c r="CD7" i="33"/>
  <c r="CC7" i="33"/>
  <c r="CB7" i="33"/>
  <c r="CA7" i="33"/>
  <c r="BZ7" i="33"/>
  <c r="BY7" i="33"/>
  <c r="BX7" i="33"/>
  <c r="BW7" i="33"/>
  <c r="BV7" i="33"/>
  <c r="BU7" i="33"/>
  <c r="BT7" i="33"/>
  <c r="BS7" i="33"/>
  <c r="BR7" i="33"/>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CM5" i="33"/>
  <c r="CL5" i="33"/>
  <c r="CK5" i="33"/>
  <c r="CJ5" i="33"/>
  <c r="CI5" i="33"/>
  <c r="CH5" i="33"/>
  <c r="CG5" i="33"/>
  <c r="CF5" i="33"/>
  <c r="CE5" i="33"/>
  <c r="CD5" i="33"/>
  <c r="CC5" i="33"/>
  <c r="CB5" i="33"/>
  <c r="CA5" i="33"/>
  <c r="BZ5" i="33"/>
  <c r="BY5" i="33"/>
  <c r="BX5" i="33"/>
  <c r="BW5" i="33"/>
  <c r="BV5" i="33"/>
  <c r="BU5" i="33"/>
  <c r="BT5" i="33"/>
  <c r="BS5" i="33"/>
  <c r="BR5" i="33"/>
  <c r="BQ5" i="33"/>
  <c r="BP5" i="33"/>
  <c r="BO5" i="33"/>
  <c r="BN5" i="33"/>
  <c r="BM5" i="33"/>
  <c r="BL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CM4" i="33"/>
  <c r="CL4" i="33"/>
  <c r="CK4" i="33"/>
  <c r="CJ4" i="33"/>
  <c r="CI4" i="33"/>
  <c r="CH4" i="33"/>
  <c r="CG4" i="33"/>
  <c r="CF4" i="33"/>
  <c r="CE4" i="33"/>
  <c r="CD4" i="33"/>
  <c r="CB4" i="33"/>
  <c r="CA4" i="33"/>
  <c r="BZ4" i="33"/>
  <c r="BY4" i="33"/>
  <c r="BX4" i="33"/>
  <c r="BW4" i="33"/>
  <c r="BV4" i="33"/>
  <c r="BU4" i="33"/>
  <c r="BT4" i="33"/>
  <c r="BS4" i="33"/>
  <c r="BR4" i="33"/>
  <c r="BQ4" i="33"/>
  <c r="BP4" i="33"/>
  <c r="BO4" i="33"/>
  <c r="BN4" i="33"/>
  <c r="BM4" i="33"/>
  <c r="BL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C31" i="17"/>
  <c r="B31"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C29" i="17"/>
  <c r="B29"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C28" i="17"/>
  <c r="B28"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D26" i="17"/>
  <c r="C26" i="17"/>
  <c r="B26"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C25" i="17"/>
  <c r="B25"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D23" i="17"/>
  <c r="C23" i="17"/>
  <c r="B23"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D22" i="17"/>
  <c r="C22" i="17"/>
  <c r="B22"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E20" i="17"/>
  <c r="BD20" i="17"/>
  <c r="BC20" i="17"/>
  <c r="BB20" i="17"/>
  <c r="BA20" i="17"/>
  <c r="AZ20" i="17"/>
  <c r="AY20" i="17"/>
  <c r="AX20" i="17"/>
  <c r="AW20" i="17"/>
  <c r="AV20" i="17"/>
  <c r="AU20" i="17"/>
  <c r="AT20" i="17"/>
  <c r="AS20" i="17"/>
  <c r="AR20" i="17"/>
  <c r="AQ20" i="17"/>
  <c r="AP20" i="17"/>
  <c r="AO20" i="17"/>
  <c r="AN20" i="17"/>
  <c r="AM20" i="17"/>
  <c r="AL20" i="17"/>
  <c r="AK20" i="17"/>
  <c r="AJ20" i="17"/>
  <c r="AI20" i="17"/>
  <c r="AH20" i="17"/>
  <c r="AG20" i="17"/>
  <c r="AF20" i="17"/>
  <c r="AE20" i="17"/>
  <c r="CR19" i="17"/>
  <c r="CQ19" i="17"/>
  <c r="CP19" i="17"/>
  <c r="CO19" i="17"/>
  <c r="CN19" i="17"/>
  <c r="CM19" i="17"/>
  <c r="CL19" i="17"/>
  <c r="CK19" i="17"/>
  <c r="CJ19" i="17"/>
  <c r="CI19" i="17"/>
  <c r="CG19" i="17"/>
  <c r="CF19" i="17"/>
  <c r="CE19" i="17"/>
  <c r="CD19" i="17"/>
  <c r="CC19" i="17"/>
  <c r="CB19" i="17"/>
  <c r="CA19" i="17"/>
  <c r="BZ19" i="17"/>
  <c r="BY19" i="17"/>
  <c r="BX19" i="17"/>
  <c r="BW19" i="17"/>
  <c r="BV19" i="17"/>
  <c r="BU19" i="17"/>
  <c r="BT19" i="17"/>
  <c r="BS19" i="17"/>
  <c r="BR19" i="17"/>
  <c r="BQ19" i="17"/>
  <c r="BP19" i="17"/>
  <c r="BO19" i="17"/>
  <c r="BN19" i="17"/>
  <c r="BM19" i="17"/>
  <c r="BL19" i="17"/>
  <c r="BK19" i="17"/>
  <c r="BJ19" i="17"/>
  <c r="BI19" i="17"/>
  <c r="BH19" i="17"/>
  <c r="BG19" i="17"/>
  <c r="BF19" i="17"/>
  <c r="BE19" i="17"/>
  <c r="BD19" i="17"/>
  <c r="BC19" i="17"/>
  <c r="BB19" i="17"/>
  <c r="BA19" i="17"/>
  <c r="AZ19" i="17"/>
  <c r="AY19" i="17"/>
  <c r="AX19" i="17"/>
  <c r="AW19" i="17"/>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19" i="17"/>
  <c r="J19" i="17"/>
  <c r="I19" i="17"/>
  <c r="H19" i="17"/>
  <c r="G19" i="17"/>
  <c r="F19" i="17"/>
  <c r="E19" i="17"/>
  <c r="D19" i="17"/>
  <c r="C19" i="17"/>
  <c r="B19"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D16" i="17"/>
  <c r="C16" i="17"/>
  <c r="B16"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D14" i="17"/>
  <c r="C14" i="17"/>
  <c r="B14"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D13" i="17"/>
  <c r="C13" i="17"/>
  <c r="B13"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C11" i="17"/>
  <c r="B11"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BN10" i="17"/>
  <c r="BM10"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E10" i="17"/>
  <c r="D10" i="17"/>
  <c r="C10" i="17"/>
  <c r="B10"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BN8" i="17"/>
  <c r="BM8"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D8" i="17"/>
  <c r="C8" i="17"/>
  <c r="B8"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G7" i="17"/>
  <c r="F7" i="17"/>
  <c r="E7" i="17"/>
  <c r="D7" i="17"/>
  <c r="C7" i="17"/>
  <c r="B7" i="17"/>
  <c r="CR5" i="17"/>
  <c r="CQ5" i="17"/>
  <c r="CP5" i="17"/>
  <c r="CO5" i="17"/>
  <c r="CN5" i="17"/>
  <c r="CM5" i="17"/>
  <c r="CL5" i="17"/>
  <c r="CK5" i="17"/>
  <c r="CJ5" i="17"/>
  <c r="CI5" i="17"/>
  <c r="CH5" i="17"/>
  <c r="CG5"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CR4" i="17"/>
  <c r="CQ4" i="17"/>
  <c r="CP4" i="17"/>
  <c r="CO4" i="17"/>
  <c r="CN4" i="17"/>
  <c r="CM4" i="17"/>
  <c r="CL4" i="17"/>
  <c r="CK4" i="17"/>
  <c r="CJ4" i="17"/>
  <c r="CI4" i="17"/>
  <c r="CG4" i="17"/>
  <c r="CF4" i="17"/>
  <c r="CE4" i="17"/>
  <c r="CD4" i="17"/>
  <c r="CC4" i="17"/>
  <c r="CB4" i="17"/>
  <c r="CA4" i="17"/>
  <c r="BZ4"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J4" i="17"/>
  <c r="I4" i="17"/>
  <c r="H4" i="17"/>
  <c r="G4" i="17"/>
  <c r="F4" i="17"/>
  <c r="E4" i="17"/>
  <c r="D4" i="17"/>
  <c r="C4" i="17"/>
  <c r="B4" i="1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Q31" i="27"/>
  <c r="P31" i="27"/>
  <c r="O31" i="27"/>
  <c r="N31" i="27"/>
  <c r="M31" i="27"/>
  <c r="L31" i="27"/>
  <c r="K31" i="27"/>
  <c r="J31" i="27"/>
  <c r="I31" i="27"/>
  <c r="H31" i="27"/>
  <c r="G31" i="27"/>
  <c r="F31" i="27"/>
  <c r="E31" i="27"/>
  <c r="D31" i="27"/>
  <c r="C31" i="27"/>
  <c r="B31"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I29" i="27"/>
  <c r="H29" i="27"/>
  <c r="G29" i="27"/>
  <c r="F29" i="27"/>
  <c r="E29" i="27"/>
  <c r="D29" i="27"/>
  <c r="C29" i="27"/>
  <c r="B29"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N28" i="27"/>
  <c r="M28" i="27"/>
  <c r="L28" i="27"/>
  <c r="K28" i="27"/>
  <c r="J28" i="27"/>
  <c r="I28" i="27"/>
  <c r="H28" i="27"/>
  <c r="G28" i="27"/>
  <c r="F28" i="27"/>
  <c r="E28" i="27"/>
  <c r="D28" i="27"/>
  <c r="C28" i="27"/>
  <c r="B28"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L26" i="27"/>
  <c r="K26" i="27"/>
  <c r="J26" i="27"/>
  <c r="I26" i="27"/>
  <c r="H26" i="27"/>
  <c r="G26" i="27"/>
  <c r="F26" i="27"/>
  <c r="E26" i="27"/>
  <c r="D26" i="27"/>
  <c r="C26" i="27"/>
  <c r="B26"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K25" i="27"/>
  <c r="J25" i="27"/>
  <c r="I25" i="27"/>
  <c r="H25" i="27"/>
  <c r="G25" i="27"/>
  <c r="F25" i="27"/>
  <c r="E25" i="27"/>
  <c r="D25" i="27"/>
  <c r="C25" i="27"/>
  <c r="B25"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I23" i="27"/>
  <c r="H23" i="27"/>
  <c r="G23" i="27"/>
  <c r="F23" i="27"/>
  <c r="E23" i="27"/>
  <c r="D23" i="27"/>
  <c r="C23" i="27"/>
  <c r="B23"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H22" i="27"/>
  <c r="G22" i="27"/>
  <c r="F22" i="27"/>
  <c r="E22" i="27"/>
  <c r="D22" i="27"/>
  <c r="C22" i="27"/>
  <c r="B22"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CR19" i="27"/>
  <c r="CQ19" i="27"/>
  <c r="CP19" i="27"/>
  <c r="CO19" i="27"/>
  <c r="CN19" i="27"/>
  <c r="CM19" i="27"/>
  <c r="CL19" i="27"/>
  <c r="CK19" i="27"/>
  <c r="CJ19" i="27"/>
  <c r="CI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E19" i="27"/>
  <c r="D19" i="27"/>
  <c r="C19" i="27"/>
  <c r="B19" i="27"/>
  <c r="CR16" i="27"/>
  <c r="CQ16" i="27"/>
  <c r="CP16" i="27"/>
  <c r="CO16" i="27"/>
  <c r="CN16" i="27"/>
  <c r="CM16" i="27"/>
  <c r="CL16" i="27"/>
  <c r="CK16" i="27"/>
  <c r="CJ16" i="27"/>
  <c r="CI16" i="27"/>
  <c r="CH16" i="27"/>
  <c r="CG16" i="27"/>
  <c r="CF16" i="27"/>
  <c r="CE16" i="27"/>
  <c r="CD16" i="27"/>
  <c r="CC16" i="27"/>
  <c r="CB16" i="27"/>
  <c r="CA16" i="27"/>
  <c r="BZ16" i="27"/>
  <c r="BY16" i="27"/>
  <c r="BX16" i="27"/>
  <c r="BW16" i="27"/>
  <c r="BV16" i="27"/>
  <c r="BU16" i="27"/>
  <c r="BT16" i="27"/>
  <c r="BS16" i="27"/>
  <c r="BR16" i="27"/>
  <c r="BQ16" i="27"/>
  <c r="BP16" i="27"/>
  <c r="BO16" i="27"/>
  <c r="BN16" i="27"/>
  <c r="BM16" i="27"/>
  <c r="BL16" i="27"/>
  <c r="BK16" i="27"/>
  <c r="BJ16" i="27"/>
  <c r="BI16" i="27"/>
  <c r="BH16" i="27"/>
  <c r="BG16" i="27"/>
  <c r="BF16" i="27"/>
  <c r="BE16" i="27"/>
  <c r="BD16" i="27"/>
  <c r="BC16" i="27"/>
  <c r="BB16" i="27"/>
  <c r="BA16" i="27"/>
  <c r="AZ16" i="27"/>
  <c r="AY16" i="27"/>
  <c r="AX16" i="27"/>
  <c r="AW16" i="27"/>
  <c r="AV16" i="27"/>
  <c r="AU16" i="27"/>
  <c r="AT16" i="27"/>
  <c r="AS16" i="27"/>
  <c r="AR16" i="27"/>
  <c r="AQ16" i="27"/>
  <c r="AP16" i="27"/>
  <c r="AO16" i="27"/>
  <c r="AN16" i="27"/>
  <c r="AM16" i="27"/>
  <c r="AL16" i="27"/>
  <c r="AK16" i="27"/>
  <c r="AJ16" i="27"/>
  <c r="AI16" i="27"/>
  <c r="AH16" i="27"/>
  <c r="AG16" i="27"/>
  <c r="AF16" i="27"/>
  <c r="AE16" i="27"/>
  <c r="AD16" i="27"/>
  <c r="AC16" i="27"/>
  <c r="AB16" i="27"/>
  <c r="AA16" i="27"/>
  <c r="Z16" i="27"/>
  <c r="Y16" i="27"/>
  <c r="X16" i="27"/>
  <c r="W16" i="27"/>
  <c r="V16" i="27"/>
  <c r="U16" i="27"/>
  <c r="T16" i="27"/>
  <c r="S16" i="27"/>
  <c r="R16" i="27"/>
  <c r="Q16" i="27"/>
  <c r="P16" i="27"/>
  <c r="O16" i="27"/>
  <c r="N16" i="27"/>
  <c r="M16" i="27"/>
  <c r="L16" i="27"/>
  <c r="K16" i="27"/>
  <c r="J16" i="27"/>
  <c r="I16" i="27"/>
  <c r="H16" i="27"/>
  <c r="G16" i="27"/>
  <c r="F16" i="27"/>
  <c r="E16" i="27"/>
  <c r="D16" i="27"/>
  <c r="C16" i="27"/>
  <c r="B16" i="27"/>
  <c r="CR14" i="27"/>
  <c r="CQ14" i="27"/>
  <c r="CP14" i="27"/>
  <c r="CO14" i="27"/>
  <c r="CN14" i="27"/>
  <c r="CM14" i="27"/>
  <c r="CL14" i="27"/>
  <c r="CK14" i="27"/>
  <c r="CJ14" i="27"/>
  <c r="CI14" i="27"/>
  <c r="CH14" i="27"/>
  <c r="CG14" i="27"/>
  <c r="CF14" i="27"/>
  <c r="CE14" i="27"/>
  <c r="CD14" i="27"/>
  <c r="CC14" i="27"/>
  <c r="CB14" i="27"/>
  <c r="CA14" i="27"/>
  <c r="BZ14" i="27"/>
  <c r="BY14" i="27"/>
  <c r="BX14" i="27"/>
  <c r="BW14" i="27"/>
  <c r="BV14" i="27"/>
  <c r="BU14" i="27"/>
  <c r="BT14" i="27"/>
  <c r="BS14" i="27"/>
  <c r="BR14" i="27"/>
  <c r="BQ14" i="27"/>
  <c r="BP14" i="27"/>
  <c r="BO14" i="27"/>
  <c r="BN14" i="27"/>
  <c r="BM14" i="27"/>
  <c r="BL14" i="27"/>
  <c r="BK14" i="27"/>
  <c r="BJ14" i="27"/>
  <c r="BI14" i="27"/>
  <c r="BH14" i="27"/>
  <c r="BG14" i="27"/>
  <c r="BF14" i="27"/>
  <c r="BE14" i="27"/>
  <c r="BD14" i="27"/>
  <c r="BC14" i="27"/>
  <c r="BB14" i="27"/>
  <c r="BA14" i="27"/>
  <c r="AZ14" i="27"/>
  <c r="AY14" i="27"/>
  <c r="AX14" i="27"/>
  <c r="AW14" i="27"/>
  <c r="AV14" i="27"/>
  <c r="AU14" i="27"/>
  <c r="AT14" i="27"/>
  <c r="AS14" i="27"/>
  <c r="AR14" i="27"/>
  <c r="AQ14" i="27"/>
  <c r="AP14" i="27"/>
  <c r="AO14" i="27"/>
  <c r="AN14" i="27"/>
  <c r="AM14" i="27"/>
  <c r="AL14" i="27"/>
  <c r="AK14" i="27"/>
  <c r="AJ14" i="27"/>
  <c r="AI14" i="27"/>
  <c r="AH14" i="27"/>
  <c r="AG14" i="27"/>
  <c r="AF14" i="27"/>
  <c r="AE14" i="27"/>
  <c r="AD14" i="27"/>
  <c r="AC14" i="27"/>
  <c r="AB14" i="27"/>
  <c r="AA14" i="27"/>
  <c r="Z14" i="27"/>
  <c r="Y14" i="27"/>
  <c r="X14" i="27"/>
  <c r="W14" i="27"/>
  <c r="V14" i="27"/>
  <c r="U14" i="27"/>
  <c r="T14" i="27"/>
  <c r="S14" i="27"/>
  <c r="R14" i="27"/>
  <c r="Q14" i="27"/>
  <c r="P14" i="27"/>
  <c r="O14" i="27"/>
  <c r="N14" i="27"/>
  <c r="M14" i="27"/>
  <c r="L14" i="27"/>
  <c r="K14" i="27"/>
  <c r="J14" i="27"/>
  <c r="I14" i="27"/>
  <c r="H14" i="27"/>
  <c r="G14" i="27"/>
  <c r="F14" i="27"/>
  <c r="E14" i="27"/>
  <c r="D14" i="27"/>
  <c r="C14" i="27"/>
  <c r="B14" i="27"/>
  <c r="CR13" i="27"/>
  <c r="CQ13" i="27"/>
  <c r="CP13" i="27"/>
  <c r="CO13" i="27"/>
  <c r="CN13" i="27"/>
  <c r="CM13" i="27"/>
  <c r="CL13" i="27"/>
  <c r="CK13" i="27"/>
  <c r="CJ13" i="27"/>
  <c r="CI13" i="27"/>
  <c r="CH13" i="27"/>
  <c r="CG13" i="27"/>
  <c r="CF13" i="27"/>
  <c r="CE13" i="27"/>
  <c r="CD13" i="27"/>
  <c r="CC13" i="27"/>
  <c r="CB13" i="27"/>
  <c r="CA13" i="27"/>
  <c r="BZ13" i="27"/>
  <c r="BY13" i="27"/>
  <c r="BX13" i="27"/>
  <c r="BW13" i="27"/>
  <c r="BV13" i="27"/>
  <c r="BU13" i="27"/>
  <c r="BT13" i="27"/>
  <c r="BS13" i="27"/>
  <c r="BR13" i="27"/>
  <c r="BQ13" i="27"/>
  <c r="BP13" i="27"/>
  <c r="BO13" i="27"/>
  <c r="BN13" i="27"/>
  <c r="BM13" i="27"/>
  <c r="BL13" i="27"/>
  <c r="BK13" i="27"/>
  <c r="BJ13" i="27"/>
  <c r="BI13" i="27"/>
  <c r="BH13" i="27"/>
  <c r="BG13" i="27"/>
  <c r="BF13" i="27"/>
  <c r="BE13" i="27"/>
  <c r="BD13" i="27"/>
  <c r="BC13" i="27"/>
  <c r="BB13" i="27"/>
  <c r="BA13" i="27"/>
  <c r="AZ13" i="27"/>
  <c r="AY13" i="27"/>
  <c r="AX13" i="27"/>
  <c r="AW13" i="27"/>
  <c r="AV13" i="27"/>
  <c r="AU13" i="27"/>
  <c r="AT13" i="27"/>
  <c r="AS13" i="27"/>
  <c r="AR13" i="27"/>
  <c r="AQ13" i="27"/>
  <c r="AP13" i="27"/>
  <c r="AO13" i="27"/>
  <c r="AN13" i="27"/>
  <c r="AM13" i="27"/>
  <c r="AL13" i="27"/>
  <c r="AK13" i="27"/>
  <c r="AJ13" i="27"/>
  <c r="AI13" i="27"/>
  <c r="AH13" i="27"/>
  <c r="AG13" i="27"/>
  <c r="AF13" i="27"/>
  <c r="AE13" i="27"/>
  <c r="AD13" i="27"/>
  <c r="AC13" i="27"/>
  <c r="AB13" i="27"/>
  <c r="AA13" i="27"/>
  <c r="Z13" i="27"/>
  <c r="Y13" i="27"/>
  <c r="X13" i="27"/>
  <c r="W13" i="27"/>
  <c r="V13" i="27"/>
  <c r="U13" i="27"/>
  <c r="T13" i="27"/>
  <c r="S13" i="27"/>
  <c r="R13" i="27"/>
  <c r="Q13" i="27"/>
  <c r="P13" i="27"/>
  <c r="O13" i="27"/>
  <c r="N13" i="27"/>
  <c r="M13" i="27"/>
  <c r="L13" i="27"/>
  <c r="K13" i="27"/>
  <c r="J13" i="27"/>
  <c r="I13" i="27"/>
  <c r="H13" i="27"/>
  <c r="G13" i="27"/>
  <c r="F13" i="27"/>
  <c r="E13" i="27"/>
  <c r="D13" i="27"/>
  <c r="C13" i="27"/>
  <c r="B13" i="27"/>
  <c r="CR11" i="27"/>
  <c r="CQ11" i="27"/>
  <c r="CP11" i="27"/>
  <c r="CO11" i="27"/>
  <c r="CN11" i="27"/>
  <c r="CM11" i="27"/>
  <c r="CL11" i="27"/>
  <c r="CK11" i="27"/>
  <c r="CJ11" i="27"/>
  <c r="CI11" i="27"/>
  <c r="CH11" i="27"/>
  <c r="CG11" i="27"/>
  <c r="CF11" i="27"/>
  <c r="CE11" i="27"/>
  <c r="CD11" i="27"/>
  <c r="CC11" i="27"/>
  <c r="CB11" i="27"/>
  <c r="CA11" i="27"/>
  <c r="BZ11" i="27"/>
  <c r="BY11" i="27"/>
  <c r="BX11" i="27"/>
  <c r="BW11" i="27"/>
  <c r="BV11" i="27"/>
  <c r="BU11" i="27"/>
  <c r="BT11" i="27"/>
  <c r="BS11" i="27"/>
  <c r="BR11" i="27"/>
  <c r="BQ11" i="27"/>
  <c r="BP11" i="27"/>
  <c r="BO11" i="27"/>
  <c r="BN11" i="27"/>
  <c r="BM11" i="27"/>
  <c r="BL11" i="27"/>
  <c r="BK11" i="27"/>
  <c r="BJ11" i="27"/>
  <c r="BI11" i="27"/>
  <c r="BH11" i="27"/>
  <c r="BG11" i="27"/>
  <c r="BF11" i="27"/>
  <c r="BE11" i="27"/>
  <c r="BD11" i="27"/>
  <c r="BC11" i="27"/>
  <c r="BB11" i="27"/>
  <c r="BA11" i="27"/>
  <c r="AZ11" i="27"/>
  <c r="AY11" i="27"/>
  <c r="AX11" i="27"/>
  <c r="AW11" i="27"/>
  <c r="AV11" i="27"/>
  <c r="AU11" i="27"/>
  <c r="AT11" i="27"/>
  <c r="AS11" i="27"/>
  <c r="AR11" i="27"/>
  <c r="AQ11" i="27"/>
  <c r="AP11" i="27"/>
  <c r="AO11" i="27"/>
  <c r="AN11" i="27"/>
  <c r="AM11" i="27"/>
  <c r="AL11" i="27"/>
  <c r="AK11" i="27"/>
  <c r="AJ11" i="27"/>
  <c r="AI11" i="27"/>
  <c r="AH11" i="27"/>
  <c r="AG11" i="27"/>
  <c r="AF11" i="27"/>
  <c r="AE11" i="27"/>
  <c r="AD11" i="27"/>
  <c r="AC11" i="27"/>
  <c r="AB11" i="27"/>
  <c r="AA11" i="27"/>
  <c r="Z11" i="27"/>
  <c r="Y11" i="27"/>
  <c r="X11" i="27"/>
  <c r="W11" i="27"/>
  <c r="V11" i="27"/>
  <c r="U11" i="27"/>
  <c r="T11" i="27"/>
  <c r="S11" i="27"/>
  <c r="R11" i="27"/>
  <c r="Q11" i="27"/>
  <c r="P11" i="27"/>
  <c r="O11" i="27"/>
  <c r="N11" i="27"/>
  <c r="M11" i="27"/>
  <c r="L11" i="27"/>
  <c r="K11" i="27"/>
  <c r="J11" i="27"/>
  <c r="I11" i="27"/>
  <c r="H11" i="27"/>
  <c r="G11" i="27"/>
  <c r="F11" i="27"/>
  <c r="E11" i="27"/>
  <c r="D11" i="27"/>
  <c r="C11" i="27"/>
  <c r="B11" i="27"/>
  <c r="CR10" i="27"/>
  <c r="CQ10" i="27"/>
  <c r="CP10" i="27"/>
  <c r="CO10" i="27"/>
  <c r="CN10" i="27"/>
  <c r="CM10" i="27"/>
  <c r="CL10" i="27"/>
  <c r="CK10" i="27"/>
  <c r="CJ10" i="27"/>
  <c r="CI10" i="27"/>
  <c r="CH10" i="27"/>
  <c r="CG10" i="27"/>
  <c r="CF10" i="27"/>
  <c r="CE10" i="27"/>
  <c r="CD10" i="27"/>
  <c r="CC10" i="27"/>
  <c r="CB10" i="27"/>
  <c r="CA10" i="27"/>
  <c r="BZ10" i="27"/>
  <c r="BY10" i="27"/>
  <c r="BX10" i="27"/>
  <c r="BW10" i="27"/>
  <c r="BV10" i="27"/>
  <c r="BU10" i="27"/>
  <c r="BT10" i="27"/>
  <c r="BS10" i="27"/>
  <c r="BR10" i="27"/>
  <c r="BQ10" i="27"/>
  <c r="BP10" i="27"/>
  <c r="BO10" i="27"/>
  <c r="BN10" i="27"/>
  <c r="BM10" i="27"/>
  <c r="BL10" i="27"/>
  <c r="BK10" i="27"/>
  <c r="BJ10" i="27"/>
  <c r="BI10" i="27"/>
  <c r="BH10" i="27"/>
  <c r="BG10" i="27"/>
  <c r="BF10" i="27"/>
  <c r="BE10" i="27"/>
  <c r="BD10" i="27"/>
  <c r="BC10" i="27"/>
  <c r="BB10" i="27"/>
  <c r="BA10" i="27"/>
  <c r="AZ10" i="27"/>
  <c r="AY10" i="27"/>
  <c r="AX10" i="27"/>
  <c r="AW10" i="27"/>
  <c r="AV10" i="27"/>
  <c r="AU10" i="27"/>
  <c r="AT10" i="27"/>
  <c r="AS10" i="27"/>
  <c r="AR10" i="27"/>
  <c r="AQ10" i="27"/>
  <c r="AP10" i="27"/>
  <c r="AO10" i="27"/>
  <c r="AN10" i="27"/>
  <c r="AM10" i="27"/>
  <c r="AL10" i="27"/>
  <c r="AK10" i="27"/>
  <c r="AJ10" i="27"/>
  <c r="AI10" i="27"/>
  <c r="AH10" i="27"/>
  <c r="AG10" i="27"/>
  <c r="AF10" i="27"/>
  <c r="AE10" i="27"/>
  <c r="AD10" i="27"/>
  <c r="AC10" i="27"/>
  <c r="AB10" i="27"/>
  <c r="AA10" i="27"/>
  <c r="Z10" i="27"/>
  <c r="Y10" i="27"/>
  <c r="X10" i="27"/>
  <c r="W10" i="27"/>
  <c r="V10" i="27"/>
  <c r="U10" i="27"/>
  <c r="T10" i="27"/>
  <c r="S10" i="27"/>
  <c r="R10" i="27"/>
  <c r="Q10" i="27"/>
  <c r="P10" i="27"/>
  <c r="O10" i="27"/>
  <c r="N10" i="27"/>
  <c r="M10" i="27"/>
  <c r="L10" i="27"/>
  <c r="K10" i="27"/>
  <c r="J10" i="27"/>
  <c r="I10" i="27"/>
  <c r="H10" i="27"/>
  <c r="G10" i="27"/>
  <c r="F10" i="27"/>
  <c r="E10" i="27"/>
  <c r="D10" i="27"/>
  <c r="C10" i="27"/>
  <c r="B10" i="27"/>
  <c r="CR8" i="27"/>
  <c r="CQ8" i="27"/>
  <c r="CP8" i="27"/>
  <c r="CO8" i="27"/>
  <c r="CN8" i="27"/>
  <c r="CM8" i="27"/>
  <c r="CL8" i="27"/>
  <c r="CK8" i="27"/>
  <c r="CJ8" i="27"/>
  <c r="CI8" i="27"/>
  <c r="CH8" i="27"/>
  <c r="CG8" i="27"/>
  <c r="CF8" i="27"/>
  <c r="CE8" i="27"/>
  <c r="CD8" i="27"/>
  <c r="CC8" i="27"/>
  <c r="CB8" i="27"/>
  <c r="CA8" i="27"/>
  <c r="BZ8" i="27"/>
  <c r="BY8" i="27"/>
  <c r="BX8" i="27"/>
  <c r="BW8" i="27"/>
  <c r="BV8" i="27"/>
  <c r="BU8" i="27"/>
  <c r="BT8" i="27"/>
  <c r="BS8" i="27"/>
  <c r="BR8" i="27"/>
  <c r="BQ8" i="27"/>
  <c r="BP8" i="27"/>
  <c r="BO8" i="27"/>
  <c r="BN8" i="27"/>
  <c r="BM8" i="27"/>
  <c r="BL8" i="27"/>
  <c r="BK8" i="27"/>
  <c r="BJ8" i="27"/>
  <c r="BI8" i="27"/>
  <c r="BH8" i="27"/>
  <c r="BG8" i="27"/>
  <c r="BF8" i="27"/>
  <c r="BE8" i="27"/>
  <c r="BD8" i="27"/>
  <c r="BC8" i="27"/>
  <c r="BB8" i="27"/>
  <c r="BA8" i="27"/>
  <c r="AZ8" i="27"/>
  <c r="AY8" i="27"/>
  <c r="AX8" i="27"/>
  <c r="AW8" i="27"/>
  <c r="AV8" i="27"/>
  <c r="AU8" i="27"/>
  <c r="AT8" i="27"/>
  <c r="AS8" i="27"/>
  <c r="AR8" i="27"/>
  <c r="AQ8" i="27"/>
  <c r="AP8" i="27"/>
  <c r="AO8" i="27"/>
  <c r="AN8" i="27"/>
  <c r="AM8" i="27"/>
  <c r="AL8" i="27"/>
  <c r="AK8" i="27"/>
  <c r="AJ8" i="27"/>
  <c r="AI8" i="27"/>
  <c r="AH8" i="27"/>
  <c r="AG8" i="27"/>
  <c r="AF8" i="27"/>
  <c r="AE8" i="27"/>
  <c r="AD8" i="27"/>
  <c r="AC8" i="27"/>
  <c r="AB8" i="27"/>
  <c r="AA8" i="27"/>
  <c r="Z8" i="27"/>
  <c r="Y8" i="27"/>
  <c r="X8" i="27"/>
  <c r="W8" i="27"/>
  <c r="V8" i="27"/>
  <c r="U8" i="27"/>
  <c r="T8" i="27"/>
  <c r="S8" i="27"/>
  <c r="R8" i="27"/>
  <c r="Q8" i="27"/>
  <c r="P8" i="27"/>
  <c r="O8" i="27"/>
  <c r="N8" i="27"/>
  <c r="M8" i="27"/>
  <c r="L8" i="27"/>
  <c r="K8" i="27"/>
  <c r="J8" i="27"/>
  <c r="I8" i="27"/>
  <c r="H8" i="27"/>
  <c r="G8" i="27"/>
  <c r="F8" i="27"/>
  <c r="E8" i="27"/>
  <c r="D8" i="27"/>
  <c r="C8" i="27"/>
  <c r="B8" i="27"/>
  <c r="CR7" i="27"/>
  <c r="CQ7" i="27"/>
  <c r="CP7" i="27"/>
  <c r="CO7" i="27"/>
  <c r="CN7" i="27"/>
  <c r="CM7" i="27"/>
  <c r="CL7" i="27"/>
  <c r="CK7" i="27"/>
  <c r="CJ7" i="27"/>
  <c r="CI7" i="27"/>
  <c r="CH7" i="27"/>
  <c r="CG7" i="27"/>
  <c r="CF7" i="27"/>
  <c r="CE7" i="27"/>
  <c r="CD7" i="27"/>
  <c r="CC7" i="27"/>
  <c r="CB7" i="27"/>
  <c r="CA7" i="27"/>
  <c r="BZ7" i="27"/>
  <c r="BY7" i="27"/>
  <c r="BX7" i="27"/>
  <c r="BW7" i="27"/>
  <c r="BV7" i="27"/>
  <c r="BU7" i="27"/>
  <c r="BT7" i="27"/>
  <c r="BS7" i="27"/>
  <c r="BR7" i="27"/>
  <c r="BQ7" i="27"/>
  <c r="BP7" i="27"/>
  <c r="BO7" i="27"/>
  <c r="BN7" i="27"/>
  <c r="BM7" i="27"/>
  <c r="BL7" i="27"/>
  <c r="BK7" i="27"/>
  <c r="BJ7" i="27"/>
  <c r="BI7" i="27"/>
  <c r="BH7" i="27"/>
  <c r="BG7" i="27"/>
  <c r="BF7" i="27"/>
  <c r="BE7" i="27"/>
  <c r="BD7" i="27"/>
  <c r="BC7" i="27"/>
  <c r="BB7" i="27"/>
  <c r="BA7" i="27"/>
  <c r="AZ7" i="27"/>
  <c r="AY7" i="27"/>
  <c r="AX7" i="27"/>
  <c r="AW7" i="27"/>
  <c r="AV7" i="27"/>
  <c r="AU7" i="27"/>
  <c r="AT7" i="27"/>
  <c r="AS7" i="27"/>
  <c r="AR7" i="27"/>
  <c r="AQ7" i="27"/>
  <c r="AP7" i="27"/>
  <c r="AO7" i="27"/>
  <c r="AN7" i="27"/>
  <c r="AM7" i="27"/>
  <c r="AL7" i="27"/>
  <c r="AK7" i="27"/>
  <c r="AJ7" i="27"/>
  <c r="AI7" i="27"/>
  <c r="AH7" i="27"/>
  <c r="AG7" i="27"/>
  <c r="AF7" i="27"/>
  <c r="AE7" i="27"/>
  <c r="AD7" i="27"/>
  <c r="AC7" i="27"/>
  <c r="AB7" i="27"/>
  <c r="AA7" i="27"/>
  <c r="Z7" i="27"/>
  <c r="Y7" i="27"/>
  <c r="X7" i="27"/>
  <c r="W7" i="27"/>
  <c r="V7" i="27"/>
  <c r="U7" i="27"/>
  <c r="T7" i="27"/>
  <c r="S7" i="27"/>
  <c r="R7" i="27"/>
  <c r="Q7" i="27"/>
  <c r="P7" i="27"/>
  <c r="O7" i="27"/>
  <c r="N7" i="27"/>
  <c r="M7" i="27"/>
  <c r="L7" i="27"/>
  <c r="K7" i="27"/>
  <c r="J7" i="27"/>
  <c r="I7" i="27"/>
  <c r="H7" i="27"/>
  <c r="G7" i="27"/>
  <c r="F7" i="27"/>
  <c r="E7" i="27"/>
  <c r="D7" i="27"/>
  <c r="C7" i="27"/>
  <c r="B7" i="27"/>
  <c r="CR5" i="27"/>
  <c r="CQ5" i="27"/>
  <c r="CP5" i="27"/>
  <c r="CO5" i="27"/>
  <c r="CN5" i="27"/>
  <c r="CM5" i="27"/>
  <c r="CL5" i="27"/>
  <c r="CK5" i="27"/>
  <c r="CJ5" i="27"/>
  <c r="CI5" i="27"/>
  <c r="CH5" i="27"/>
  <c r="CG5" i="27"/>
  <c r="CF5" i="27"/>
  <c r="CE5" i="27"/>
  <c r="CD5" i="27"/>
  <c r="CC5" i="27"/>
  <c r="CB5" i="27"/>
  <c r="CA5" i="27"/>
  <c r="BZ5" i="27"/>
  <c r="BY5" i="27"/>
  <c r="BX5" i="27"/>
  <c r="BW5" i="27"/>
  <c r="BV5" i="27"/>
  <c r="BU5" i="27"/>
  <c r="BT5" i="27"/>
  <c r="BS5" i="27"/>
  <c r="BR5" i="27"/>
  <c r="BQ5" i="27"/>
  <c r="BP5" i="27"/>
  <c r="BO5" i="27"/>
  <c r="BN5" i="27"/>
  <c r="BM5" i="27"/>
  <c r="BL5" i="27"/>
  <c r="BK5" i="27"/>
  <c r="BJ5" i="27"/>
  <c r="BI5" i="27"/>
  <c r="BH5" i="27"/>
  <c r="BG5" i="27"/>
  <c r="BF5" i="27"/>
  <c r="BE5" i="27"/>
  <c r="BD5" i="27"/>
  <c r="BC5" i="27"/>
  <c r="BB5" i="27"/>
  <c r="BA5" i="27"/>
  <c r="AZ5" i="27"/>
  <c r="AY5" i="27"/>
  <c r="AX5" i="27"/>
  <c r="AW5" i="27"/>
  <c r="AV5" i="27"/>
  <c r="AU5" i="27"/>
  <c r="AT5" i="27"/>
  <c r="AS5" i="27"/>
  <c r="AR5" i="27"/>
  <c r="AQ5" i="27"/>
  <c r="AP5" i="27"/>
  <c r="AO5" i="27"/>
  <c r="AN5" i="27"/>
  <c r="AM5" i="27"/>
  <c r="AL5" i="27"/>
  <c r="AK5" i="27"/>
  <c r="AJ5" i="27"/>
  <c r="AI5" i="27"/>
  <c r="AH5" i="27"/>
  <c r="AG5" i="27"/>
  <c r="AF5" i="27"/>
  <c r="AE5" i="27"/>
  <c r="CR4" i="27"/>
  <c r="CQ4" i="27"/>
  <c r="CP4" i="27"/>
  <c r="CO4" i="27"/>
  <c r="CN4" i="27"/>
  <c r="CM4" i="27"/>
  <c r="CL4" i="27"/>
  <c r="CK4" i="27"/>
  <c r="CJ4" i="27"/>
  <c r="CI4" i="27"/>
  <c r="CG4" i="27"/>
  <c r="CF4" i="27"/>
  <c r="CE4" i="27"/>
  <c r="CD4" i="27"/>
  <c r="CC4" i="27"/>
  <c r="CB4" i="27"/>
  <c r="CA4" i="27"/>
  <c r="BZ4" i="27"/>
  <c r="BY4" i="27"/>
  <c r="BX4" i="27"/>
  <c r="BW4" i="27"/>
  <c r="BV4" i="27"/>
  <c r="BU4" i="27"/>
  <c r="BT4" i="27"/>
  <c r="BS4" i="27"/>
  <c r="BR4" i="27"/>
  <c r="BQ4" i="27"/>
  <c r="BP4" i="27"/>
  <c r="BO4" i="27"/>
  <c r="BN4" i="27"/>
  <c r="BM4" i="27"/>
  <c r="BL4" i="27"/>
  <c r="BK4" i="27"/>
  <c r="BJ4" i="27"/>
  <c r="BI4" i="27"/>
  <c r="BH4" i="27"/>
  <c r="BG4" i="27"/>
  <c r="BF4" i="27"/>
  <c r="BE4" i="27"/>
  <c r="BD4" i="27"/>
  <c r="BC4" i="27"/>
  <c r="BB4" i="27"/>
  <c r="BA4" i="27"/>
  <c r="AZ4" i="27"/>
  <c r="AY4" i="27"/>
  <c r="AX4" i="27"/>
  <c r="AW4" i="27"/>
  <c r="AV4" i="27"/>
  <c r="AU4" i="27"/>
  <c r="AT4" i="27"/>
  <c r="AS4" i="27"/>
  <c r="AR4" i="27"/>
  <c r="AQ4" i="27"/>
  <c r="AP4" i="27"/>
  <c r="AO4" i="27"/>
  <c r="AN4" i="27"/>
  <c r="AM4" i="27"/>
  <c r="AL4" i="27"/>
  <c r="AK4" i="27"/>
  <c r="AJ4" i="27"/>
  <c r="AI4" i="27"/>
  <c r="AH4" i="27"/>
  <c r="AG4" i="27"/>
  <c r="AF4" i="27"/>
  <c r="AE4" i="27"/>
  <c r="AD4" i="27"/>
  <c r="AC4" i="27"/>
  <c r="AB4" i="27"/>
  <c r="AA4" i="27"/>
  <c r="Z4" i="27"/>
  <c r="Y4" i="27"/>
  <c r="X4" i="27"/>
  <c r="W4" i="27"/>
  <c r="V4" i="27"/>
  <c r="U4" i="27"/>
  <c r="T4" i="27"/>
  <c r="S4" i="27"/>
  <c r="R4" i="27"/>
  <c r="Q4" i="27"/>
  <c r="P4" i="27"/>
  <c r="O4" i="27"/>
  <c r="N4" i="27"/>
  <c r="M4" i="27"/>
  <c r="L4" i="27"/>
  <c r="K4" i="27"/>
  <c r="J4" i="27"/>
  <c r="I4" i="27"/>
  <c r="H4" i="27"/>
  <c r="G4" i="27"/>
  <c r="F4" i="27"/>
  <c r="E4" i="27"/>
  <c r="D4" i="27"/>
  <c r="C4" i="27"/>
  <c r="B4" i="27"/>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D18" i="20"/>
  <c r="C18" i="20"/>
  <c r="B18"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D16" i="20"/>
  <c r="C16" i="20"/>
  <c r="B16"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D15" i="20"/>
  <c r="C15" i="20"/>
  <c r="B15"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D13" i="20"/>
  <c r="C13" i="20"/>
  <c r="B13"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E12" i="20"/>
  <c r="D12" i="20"/>
  <c r="C12" i="20"/>
  <c r="B12"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D10" i="20"/>
  <c r="C10" i="20"/>
  <c r="B10"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D9" i="20"/>
  <c r="C9" i="20"/>
  <c r="B9"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F7" i="20"/>
  <c r="E7" i="20"/>
  <c r="D7" i="20"/>
  <c r="C7" i="20"/>
  <c r="B7"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D6" i="20"/>
  <c r="C6" i="20"/>
  <c r="B6" i="20"/>
  <c r="AU4" i="20"/>
  <c r="AT4" i="20"/>
  <c r="AS4" i="20"/>
  <c r="AR4" i="20"/>
  <c r="AQ4" i="20"/>
  <c r="AP4" i="20"/>
  <c r="AO4" i="20"/>
  <c r="AN4" i="20"/>
  <c r="AM4" i="20"/>
  <c r="AL4" i="20"/>
  <c r="AK4" i="20"/>
  <c r="AJ4" i="20"/>
  <c r="AI4" i="20"/>
  <c r="AU3" i="20"/>
  <c r="AT3" i="20"/>
  <c r="AS3" i="20"/>
  <c r="AR3" i="20"/>
  <c r="AQ3" i="20"/>
  <c r="AP3" i="20"/>
  <c r="AO3" i="20"/>
  <c r="AN3" i="20"/>
  <c r="AM3" i="20"/>
  <c r="AL3" i="20"/>
  <c r="AK3" i="20"/>
  <c r="AJ3" i="20"/>
  <c r="AI3" i="20"/>
  <c r="AH3" i="20"/>
  <c r="AG3" i="20"/>
  <c r="AF3" i="20"/>
  <c r="AE3" i="20"/>
  <c r="AD3" i="20"/>
  <c r="AC3" i="20"/>
  <c r="AB3" i="20"/>
  <c r="AA3" i="20"/>
  <c r="Z3" i="20"/>
  <c r="Y3" i="20"/>
  <c r="X3" i="20"/>
  <c r="W3" i="20"/>
  <c r="V3" i="20"/>
  <c r="U3" i="20"/>
  <c r="T3" i="20"/>
  <c r="S3" i="20"/>
  <c r="R3" i="20"/>
  <c r="Q3" i="20"/>
  <c r="P3" i="20"/>
  <c r="O3" i="20"/>
  <c r="N3" i="20"/>
  <c r="M3" i="20"/>
  <c r="L3" i="20"/>
  <c r="K3" i="20"/>
  <c r="J3" i="20"/>
  <c r="I3" i="20"/>
  <c r="H3" i="20"/>
  <c r="G3" i="20"/>
  <c r="F3" i="20"/>
  <c r="E3" i="20"/>
  <c r="D3" i="20"/>
  <c r="C3" i="20"/>
  <c r="B3" i="20"/>
  <c r="D28" i="16"/>
  <c r="C28" i="16"/>
  <c r="B28" i="16"/>
  <c r="D26" i="16"/>
  <c r="C26" i="16"/>
  <c r="B26" i="16"/>
  <c r="D25" i="16"/>
  <c r="C25" i="16"/>
  <c r="B25" i="16"/>
  <c r="D23" i="16"/>
  <c r="C23" i="16"/>
  <c r="B23" i="16"/>
  <c r="D22" i="16"/>
  <c r="C22" i="16"/>
  <c r="B22" i="16"/>
  <c r="D20" i="16"/>
  <c r="C20" i="16"/>
  <c r="B20" i="16"/>
  <c r="D19" i="16"/>
  <c r="C19" i="16"/>
  <c r="B19" i="16"/>
  <c r="D17" i="16"/>
  <c r="C17" i="16"/>
  <c r="B17" i="16"/>
  <c r="D14" i="16"/>
  <c r="C14" i="16"/>
  <c r="B14" i="16"/>
  <c r="D12" i="16"/>
  <c r="C12" i="16"/>
  <c r="B12" i="16"/>
  <c r="D11" i="16"/>
  <c r="C11" i="16"/>
  <c r="B11" i="16"/>
  <c r="D9" i="16"/>
  <c r="C9" i="16"/>
  <c r="B9" i="16"/>
  <c r="D8" i="16"/>
  <c r="C8" i="16"/>
  <c r="B8" i="16"/>
  <c r="D6" i="16"/>
  <c r="C6" i="16"/>
  <c r="B6" i="16"/>
  <c r="D5" i="16"/>
  <c r="C5" i="16"/>
  <c r="B5" i="16"/>
  <c r="C3" i="16"/>
  <c r="B3" i="16"/>
  <c r="E28" i="15"/>
  <c r="D28" i="15"/>
  <c r="C28" i="15"/>
  <c r="B28" i="15"/>
  <c r="E26" i="15"/>
  <c r="D26" i="15"/>
  <c r="C26" i="15"/>
  <c r="B26" i="15"/>
  <c r="E25" i="15"/>
  <c r="D25" i="15"/>
  <c r="C25" i="15"/>
  <c r="B25" i="15"/>
  <c r="E23" i="15"/>
  <c r="D23" i="15"/>
  <c r="C23" i="15"/>
  <c r="B23" i="15"/>
  <c r="E22" i="15"/>
  <c r="D22" i="15"/>
  <c r="C22" i="15"/>
  <c r="B22" i="15"/>
  <c r="E20" i="15"/>
  <c r="D20" i="15"/>
  <c r="C20" i="15"/>
  <c r="B20" i="15"/>
  <c r="E19" i="15"/>
  <c r="D19" i="15"/>
  <c r="C19" i="15"/>
  <c r="B19" i="15"/>
  <c r="E17" i="15"/>
  <c r="D17" i="15"/>
  <c r="C17" i="15"/>
  <c r="B17" i="15"/>
  <c r="E14" i="15"/>
  <c r="D14" i="15"/>
  <c r="C14" i="15"/>
  <c r="B14" i="15"/>
  <c r="E12" i="15"/>
  <c r="D12" i="15"/>
  <c r="C12" i="15"/>
  <c r="B12" i="15"/>
  <c r="E11" i="15"/>
  <c r="D11" i="15"/>
  <c r="C11" i="15"/>
  <c r="B11" i="15"/>
  <c r="E9" i="15"/>
  <c r="D9" i="15"/>
  <c r="C9" i="15"/>
  <c r="B9" i="15"/>
  <c r="E8" i="15"/>
  <c r="D8" i="15"/>
  <c r="C8" i="15"/>
  <c r="B8" i="15"/>
  <c r="E6" i="15"/>
  <c r="D6" i="15"/>
  <c r="C6" i="15"/>
  <c r="B6" i="15"/>
  <c r="E5" i="15"/>
  <c r="D5" i="15"/>
  <c r="C5" i="15"/>
  <c r="B5" i="15"/>
  <c r="D3" i="15"/>
  <c r="C3" i="15"/>
  <c r="B3" i="15"/>
  <c r="Y28" i="14"/>
  <c r="X28" i="14"/>
  <c r="W28" i="14"/>
  <c r="V28" i="14"/>
  <c r="U28" i="14"/>
  <c r="T28" i="14"/>
  <c r="S28" i="14"/>
  <c r="R28" i="14"/>
  <c r="Q28" i="14"/>
  <c r="P28" i="14"/>
  <c r="O28" i="14"/>
  <c r="N28" i="14"/>
  <c r="M28" i="14"/>
  <c r="L28" i="14"/>
  <c r="K28" i="14"/>
  <c r="J28" i="14"/>
  <c r="I28" i="14"/>
  <c r="H28" i="14"/>
  <c r="G28" i="14"/>
  <c r="F28" i="14"/>
  <c r="E28" i="14"/>
  <c r="D28" i="14"/>
  <c r="C28" i="14"/>
  <c r="B28" i="14"/>
  <c r="Y26" i="14"/>
  <c r="X26" i="14"/>
  <c r="W26" i="14"/>
  <c r="V26" i="14"/>
  <c r="U26" i="14"/>
  <c r="T26" i="14"/>
  <c r="S26" i="14"/>
  <c r="R26" i="14"/>
  <c r="Q26" i="14"/>
  <c r="P26" i="14"/>
  <c r="O26" i="14"/>
  <c r="N26" i="14"/>
  <c r="M26" i="14"/>
  <c r="L26" i="14"/>
  <c r="K26" i="14"/>
  <c r="J26" i="14"/>
  <c r="I26" i="14"/>
  <c r="H26" i="14"/>
  <c r="G26" i="14"/>
  <c r="F26" i="14"/>
  <c r="E26" i="14"/>
  <c r="D26" i="14"/>
  <c r="C26" i="14"/>
  <c r="B26" i="14"/>
  <c r="Y25" i="14"/>
  <c r="X25" i="14"/>
  <c r="W25" i="14"/>
  <c r="V25" i="14"/>
  <c r="U25" i="14"/>
  <c r="T25" i="14"/>
  <c r="S25" i="14"/>
  <c r="R25" i="14"/>
  <c r="Q25" i="14"/>
  <c r="P25" i="14"/>
  <c r="O25" i="14"/>
  <c r="N25" i="14"/>
  <c r="M25" i="14"/>
  <c r="L25" i="14"/>
  <c r="K25" i="14"/>
  <c r="J25" i="14"/>
  <c r="I25" i="14"/>
  <c r="H25" i="14"/>
  <c r="G25" i="14"/>
  <c r="F25" i="14"/>
  <c r="E25" i="14"/>
  <c r="D25" i="14"/>
  <c r="C25" i="14"/>
  <c r="B25" i="14"/>
  <c r="Y23" i="14"/>
  <c r="X23" i="14"/>
  <c r="W23" i="14"/>
  <c r="V23" i="14"/>
  <c r="U23" i="14"/>
  <c r="T23" i="14"/>
  <c r="S23" i="14"/>
  <c r="R23" i="14"/>
  <c r="Q23" i="14"/>
  <c r="P23" i="14"/>
  <c r="O23" i="14"/>
  <c r="N23" i="14"/>
  <c r="M23" i="14"/>
  <c r="L23" i="14"/>
  <c r="K23" i="14"/>
  <c r="J23" i="14"/>
  <c r="I23" i="14"/>
  <c r="H23" i="14"/>
  <c r="G23" i="14"/>
  <c r="F23" i="14"/>
  <c r="E23" i="14"/>
  <c r="D23" i="14"/>
  <c r="C23" i="14"/>
  <c r="B23" i="14"/>
  <c r="Y22" i="14"/>
  <c r="X22" i="14"/>
  <c r="W22" i="14"/>
  <c r="V22" i="14"/>
  <c r="U22" i="14"/>
  <c r="T22" i="14"/>
  <c r="S22" i="14"/>
  <c r="R22" i="14"/>
  <c r="Q22" i="14"/>
  <c r="P22" i="14"/>
  <c r="O22" i="14"/>
  <c r="N22" i="14"/>
  <c r="M22" i="14"/>
  <c r="L22" i="14"/>
  <c r="K22" i="14"/>
  <c r="J22" i="14"/>
  <c r="I22" i="14"/>
  <c r="H22" i="14"/>
  <c r="G22" i="14"/>
  <c r="F22" i="14"/>
  <c r="E22" i="14"/>
  <c r="D22" i="14"/>
  <c r="C22" i="14"/>
  <c r="B22" i="14"/>
  <c r="Y20" i="14"/>
  <c r="X20" i="14"/>
  <c r="W20" i="14"/>
  <c r="V20" i="14"/>
  <c r="U20" i="14"/>
  <c r="T20" i="14"/>
  <c r="S20" i="14"/>
  <c r="R20" i="14"/>
  <c r="Q20" i="14"/>
  <c r="P20" i="14"/>
  <c r="O20" i="14"/>
  <c r="N20" i="14"/>
  <c r="M20" i="14"/>
  <c r="L20" i="14"/>
  <c r="K20" i="14"/>
  <c r="J20" i="14"/>
  <c r="I20" i="14"/>
  <c r="H20" i="14"/>
  <c r="G20" i="14"/>
  <c r="F20" i="14"/>
  <c r="E20" i="14"/>
  <c r="D20" i="14"/>
  <c r="C20" i="14"/>
  <c r="B20" i="14"/>
  <c r="Y19" i="14"/>
  <c r="X19" i="14"/>
  <c r="W19" i="14"/>
  <c r="V19" i="14"/>
  <c r="U19" i="14"/>
  <c r="T19" i="14"/>
  <c r="S19" i="14"/>
  <c r="R19" i="14"/>
  <c r="Q19" i="14"/>
  <c r="P19" i="14"/>
  <c r="O19" i="14"/>
  <c r="N19" i="14"/>
  <c r="M19" i="14"/>
  <c r="L19" i="14"/>
  <c r="K19" i="14"/>
  <c r="J19" i="14"/>
  <c r="I19" i="14"/>
  <c r="H19" i="14"/>
  <c r="G19" i="14"/>
  <c r="F19" i="14"/>
  <c r="E19" i="14"/>
  <c r="D19" i="14"/>
  <c r="C19" i="14"/>
  <c r="B19" i="14"/>
  <c r="Y17" i="14"/>
  <c r="X17" i="14"/>
  <c r="W17" i="14"/>
  <c r="V17" i="14"/>
  <c r="U17" i="14"/>
  <c r="T17" i="14"/>
  <c r="S17" i="14"/>
  <c r="R17" i="14"/>
  <c r="Q17" i="14"/>
  <c r="P17" i="14"/>
  <c r="O17" i="14"/>
  <c r="N17" i="14"/>
  <c r="M17" i="14"/>
  <c r="L17" i="14"/>
  <c r="K17" i="14"/>
  <c r="J17" i="14"/>
  <c r="I17" i="14"/>
  <c r="H17" i="14"/>
  <c r="G17" i="14"/>
  <c r="F17" i="14"/>
  <c r="E17" i="14"/>
  <c r="D17" i="14"/>
  <c r="C17" i="14"/>
  <c r="B17" i="14"/>
  <c r="Y14" i="14"/>
  <c r="X14" i="14"/>
  <c r="W14" i="14"/>
  <c r="V14" i="14"/>
  <c r="U14" i="14"/>
  <c r="T14" i="14"/>
  <c r="S14" i="14"/>
  <c r="R14" i="14"/>
  <c r="Q14" i="14"/>
  <c r="P14" i="14"/>
  <c r="O14" i="14"/>
  <c r="N14" i="14"/>
  <c r="M14" i="14"/>
  <c r="L14" i="14"/>
  <c r="K14" i="14"/>
  <c r="J14" i="14"/>
  <c r="I14" i="14"/>
  <c r="H14" i="14"/>
  <c r="G14" i="14"/>
  <c r="F14" i="14"/>
  <c r="E14" i="14"/>
  <c r="D14" i="14"/>
  <c r="C14" i="14"/>
  <c r="B14" i="14"/>
  <c r="Y12" i="14"/>
  <c r="X12" i="14"/>
  <c r="W12" i="14"/>
  <c r="V12" i="14"/>
  <c r="U12" i="14"/>
  <c r="T12" i="14"/>
  <c r="S12" i="14"/>
  <c r="R12" i="14"/>
  <c r="Q12" i="14"/>
  <c r="P12" i="14"/>
  <c r="O12" i="14"/>
  <c r="N12" i="14"/>
  <c r="M12" i="14"/>
  <c r="L12" i="14"/>
  <c r="K12" i="14"/>
  <c r="J12" i="14"/>
  <c r="I12" i="14"/>
  <c r="H12" i="14"/>
  <c r="G12" i="14"/>
  <c r="F12" i="14"/>
  <c r="E12" i="14"/>
  <c r="D12" i="14"/>
  <c r="C12" i="14"/>
  <c r="B12" i="14"/>
  <c r="Y11" i="14"/>
  <c r="X11" i="14"/>
  <c r="W11" i="14"/>
  <c r="V11" i="14"/>
  <c r="U11" i="14"/>
  <c r="T11" i="14"/>
  <c r="S11" i="14"/>
  <c r="R11" i="14"/>
  <c r="Q11" i="14"/>
  <c r="P11" i="14"/>
  <c r="O11" i="14"/>
  <c r="N11" i="14"/>
  <c r="M11" i="14"/>
  <c r="L11" i="14"/>
  <c r="K11" i="14"/>
  <c r="J11" i="14"/>
  <c r="I11" i="14"/>
  <c r="H11" i="14"/>
  <c r="G11" i="14"/>
  <c r="F11" i="14"/>
  <c r="E11" i="14"/>
  <c r="D11" i="14"/>
  <c r="C11" i="14"/>
  <c r="B11" i="14"/>
  <c r="Y9" i="14"/>
  <c r="X9" i="14"/>
  <c r="W9" i="14"/>
  <c r="V9" i="14"/>
  <c r="U9" i="14"/>
  <c r="T9" i="14"/>
  <c r="S9" i="14"/>
  <c r="R9" i="14"/>
  <c r="Q9" i="14"/>
  <c r="P9" i="14"/>
  <c r="O9" i="14"/>
  <c r="N9" i="14"/>
  <c r="M9" i="14"/>
  <c r="L9" i="14"/>
  <c r="K9" i="14"/>
  <c r="J9" i="14"/>
  <c r="I9" i="14"/>
  <c r="H9" i="14"/>
  <c r="G9" i="14"/>
  <c r="F9" i="14"/>
  <c r="E9" i="14"/>
  <c r="D9" i="14"/>
  <c r="C9" i="14"/>
  <c r="B9" i="14"/>
  <c r="Y8" i="14"/>
  <c r="X8" i="14"/>
  <c r="W8" i="14"/>
  <c r="V8" i="14"/>
  <c r="U8" i="14"/>
  <c r="T8" i="14"/>
  <c r="S8" i="14"/>
  <c r="R8" i="14"/>
  <c r="Q8" i="14"/>
  <c r="P8" i="14"/>
  <c r="O8" i="14"/>
  <c r="N8" i="14"/>
  <c r="M8" i="14"/>
  <c r="L8" i="14"/>
  <c r="K8" i="14"/>
  <c r="J8" i="14"/>
  <c r="I8" i="14"/>
  <c r="H8" i="14"/>
  <c r="G8" i="14"/>
  <c r="F8" i="14"/>
  <c r="E8" i="14"/>
  <c r="D8" i="14"/>
  <c r="C8" i="14"/>
  <c r="B8" i="14"/>
  <c r="Y6" i="14"/>
  <c r="X6" i="14"/>
  <c r="W6" i="14"/>
  <c r="V6" i="14"/>
  <c r="U6" i="14"/>
  <c r="T6" i="14"/>
  <c r="S6" i="14"/>
  <c r="R6" i="14"/>
  <c r="Q6" i="14"/>
  <c r="P6" i="14"/>
  <c r="O6" i="14"/>
  <c r="N6" i="14"/>
  <c r="M6" i="14"/>
  <c r="L6" i="14"/>
  <c r="K6" i="14"/>
  <c r="J6" i="14"/>
  <c r="I6" i="14"/>
  <c r="H6" i="14"/>
  <c r="G6" i="14"/>
  <c r="F6" i="14"/>
  <c r="E6" i="14"/>
  <c r="D6" i="14"/>
  <c r="C6" i="14"/>
  <c r="B6" i="14"/>
  <c r="Y5" i="14"/>
  <c r="X5" i="14"/>
  <c r="W5" i="14"/>
  <c r="V5" i="14"/>
  <c r="U5" i="14"/>
  <c r="T5" i="14"/>
  <c r="S5" i="14"/>
  <c r="R5" i="14"/>
  <c r="Q5" i="14"/>
  <c r="P5" i="14"/>
  <c r="O5" i="14"/>
  <c r="N5" i="14"/>
  <c r="M5" i="14"/>
  <c r="L5" i="14"/>
  <c r="K5" i="14"/>
  <c r="J5" i="14"/>
  <c r="I5" i="14"/>
  <c r="H5" i="14"/>
  <c r="G5" i="14"/>
  <c r="F5" i="14"/>
  <c r="E5" i="14"/>
  <c r="D5" i="14"/>
  <c r="C5" i="14"/>
  <c r="B5" i="14"/>
  <c r="Y3" i="14"/>
  <c r="X3" i="14"/>
  <c r="W3" i="14"/>
  <c r="V3" i="14"/>
  <c r="U3" i="14"/>
  <c r="T3" i="14"/>
  <c r="S3" i="14"/>
  <c r="R3" i="14"/>
  <c r="Q3" i="14"/>
  <c r="P3" i="14"/>
  <c r="O3" i="14"/>
  <c r="N3" i="14"/>
  <c r="M3" i="14"/>
  <c r="L3" i="14"/>
  <c r="K3" i="14"/>
  <c r="J3" i="14"/>
  <c r="I3" i="14"/>
  <c r="H3" i="14"/>
  <c r="G3" i="14"/>
  <c r="F3" i="14"/>
  <c r="E3" i="14"/>
  <c r="D3" i="14"/>
  <c r="C3" i="14"/>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B36"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B34"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B33" i="18"/>
  <c r="CH31" i="18"/>
  <c r="CG31"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D31" i="18"/>
  <c r="C31" i="18"/>
  <c r="B31"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B30" i="18"/>
  <c r="CH28" i="18"/>
  <c r="CG28"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D28" i="18"/>
  <c r="C28" i="18"/>
  <c r="B28" i="18"/>
  <c r="CH27" i="18"/>
  <c r="CG27"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C27" i="18"/>
  <c r="B27"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B25"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D24" i="18"/>
  <c r="C24" i="18"/>
  <c r="B24"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D21" i="18"/>
  <c r="C21" i="18"/>
  <c r="B21"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D18" i="18"/>
  <c r="C18" i="18"/>
  <c r="B18"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D16" i="18"/>
  <c r="C16" i="18"/>
  <c r="B16" i="18"/>
  <c r="CH15" i="18"/>
  <c r="CG15"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D15" i="18"/>
  <c r="C15" i="18"/>
  <c r="B15"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B13"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B12" i="18"/>
  <c r="CH10" i="18"/>
  <c r="CG10"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D10" i="18"/>
  <c r="C10" i="18"/>
  <c r="B10" i="18"/>
  <c r="CH9" i="18"/>
  <c r="CG9"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D9" i="18"/>
  <c r="C9" i="18"/>
  <c r="B9"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D7" i="18"/>
  <c r="C7" i="18"/>
  <c r="B7"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D6" i="18"/>
  <c r="C6" i="18"/>
  <c r="B6" i="18"/>
  <c r="CH4" i="18"/>
  <c r="CG4" i="18"/>
  <c r="CF4" i="18"/>
  <c r="CE4" i="18"/>
  <c r="CD4" i="18"/>
  <c r="CC4" i="18"/>
  <c r="CB4" i="18"/>
  <c r="CA4" i="18"/>
  <c r="BZ4" i="18"/>
  <c r="BY4" i="18"/>
  <c r="BX4" i="18"/>
  <c r="BW4" i="18"/>
  <c r="BV4" i="18"/>
  <c r="BU4" i="18"/>
  <c r="BT4" i="18"/>
  <c r="BS4" i="18"/>
  <c r="BR4" i="18"/>
  <c r="BQ4" i="18"/>
  <c r="BP4" i="18"/>
  <c r="BO4" i="18"/>
  <c r="BN4" i="18"/>
  <c r="BM4" i="18"/>
  <c r="BL4" i="18"/>
  <c r="BK4" i="18"/>
  <c r="BJ4" i="18"/>
  <c r="BI4" i="18"/>
  <c r="BH4" i="18"/>
  <c r="BG4" i="18"/>
  <c r="BF4" i="18"/>
  <c r="BE4" i="18"/>
  <c r="BD4" i="18"/>
  <c r="BC4" i="18"/>
  <c r="BB4" i="18"/>
  <c r="BA4" i="18"/>
  <c r="AZ4" i="18"/>
  <c r="AY4" i="18"/>
  <c r="AX4" i="18"/>
  <c r="AW4" i="18"/>
  <c r="AV4" i="18"/>
  <c r="AU4" i="18"/>
  <c r="AT4" i="18"/>
  <c r="AS4" i="18"/>
  <c r="AR4" i="18"/>
  <c r="AQ4" i="18"/>
  <c r="AP4" i="18"/>
  <c r="AO4" i="18"/>
  <c r="AN4" i="18"/>
  <c r="AM4" i="18"/>
  <c r="AL4" i="18"/>
  <c r="AK4" i="18"/>
  <c r="AJ4" i="18"/>
  <c r="AI4" i="18"/>
  <c r="AH4" i="18"/>
  <c r="AG4" i="18"/>
  <c r="AF4" i="18"/>
  <c r="AE4" i="18"/>
  <c r="CH3" i="18"/>
  <c r="CG3" i="18"/>
  <c r="CF3" i="18"/>
  <c r="CE3" i="18"/>
  <c r="CD3" i="18"/>
  <c r="CC3" i="18"/>
  <c r="CB3" i="18"/>
  <c r="CA3" i="18"/>
  <c r="BZ3" i="18"/>
  <c r="BY3" i="18"/>
  <c r="BX3" i="18"/>
  <c r="BW3" i="18"/>
  <c r="BV3" i="18"/>
  <c r="BU3" i="18"/>
  <c r="BT3" i="18"/>
  <c r="BS3" i="18"/>
  <c r="BR3" i="18"/>
  <c r="BQ3" i="18"/>
  <c r="BP3" i="18"/>
  <c r="BO3" i="18"/>
  <c r="BN3" i="18"/>
  <c r="BM3" i="18"/>
  <c r="BL3" i="18"/>
  <c r="BK3" i="18"/>
  <c r="BJ3" i="18"/>
  <c r="BI3" i="18"/>
  <c r="BH3" i="18"/>
  <c r="BG3" i="18"/>
  <c r="BF3" i="18"/>
  <c r="BE3" i="18"/>
  <c r="BD3" i="18"/>
  <c r="BC3" i="18"/>
  <c r="BB3" i="18"/>
  <c r="BA3" i="18"/>
  <c r="AZ3" i="18"/>
  <c r="AY3" i="18"/>
  <c r="AX3" i="18"/>
  <c r="AW3" i="18"/>
  <c r="AV3" i="18"/>
  <c r="AU3" i="18"/>
  <c r="AT3" i="18"/>
  <c r="AS3" i="18"/>
  <c r="AR3" i="18"/>
  <c r="AQ3" i="18"/>
  <c r="AP3" i="18"/>
  <c r="AO3" i="18"/>
  <c r="AN3" i="18"/>
  <c r="AM3" i="18"/>
  <c r="AL3" i="18"/>
  <c r="AK3" i="18"/>
  <c r="AJ3" i="18"/>
  <c r="AI3" i="18"/>
  <c r="AH3" i="18"/>
  <c r="AG3" i="18"/>
  <c r="AF3" i="18"/>
  <c r="AE3" i="18"/>
  <c r="AD3" i="18"/>
  <c r="AC3" i="18"/>
  <c r="AB3" i="18"/>
  <c r="AA3" i="18"/>
  <c r="Z3" i="18"/>
  <c r="Y3" i="18"/>
  <c r="X3" i="18"/>
  <c r="W3" i="18"/>
  <c r="V3" i="18"/>
  <c r="U3" i="18"/>
  <c r="T3" i="18"/>
  <c r="S3" i="18"/>
  <c r="R3" i="18"/>
  <c r="Q3" i="18"/>
  <c r="P3" i="18"/>
  <c r="O3" i="18"/>
  <c r="N3" i="18"/>
  <c r="M3" i="18"/>
  <c r="L3" i="18"/>
  <c r="K3" i="18"/>
  <c r="J3" i="18"/>
  <c r="I3" i="18"/>
  <c r="H3" i="18"/>
  <c r="G3" i="18"/>
  <c r="F3" i="18"/>
  <c r="E3" i="18"/>
  <c r="D3" i="18"/>
  <c r="C3" i="18"/>
  <c r="B3" i="18"/>
  <c r="CH36" i="13"/>
  <c r="CG36" i="13"/>
  <c r="CF36" i="13"/>
  <c r="CE36" i="13"/>
  <c r="CD36" i="13"/>
  <c r="CC36" i="13"/>
  <c r="CB36" i="13"/>
  <c r="CA36" i="13"/>
  <c r="BZ36" i="13"/>
  <c r="BY36" i="13"/>
  <c r="BX36" i="13"/>
  <c r="BW36" i="13"/>
  <c r="BV36" i="13"/>
  <c r="BU36" i="13"/>
  <c r="BT36" i="13"/>
  <c r="BS36" i="13"/>
  <c r="BR36" i="13"/>
  <c r="BQ36" i="13"/>
  <c r="BP36" i="13"/>
  <c r="BO36"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C36" i="13"/>
  <c r="B36" i="13"/>
  <c r="CH34" i="13"/>
  <c r="CG34" i="13"/>
  <c r="CF34" i="13"/>
  <c r="CE34" i="13"/>
  <c r="CD34" i="13"/>
  <c r="CC34" i="13"/>
  <c r="CB34" i="13"/>
  <c r="CA34" i="13"/>
  <c r="BZ34" i="13"/>
  <c r="BY34" i="13"/>
  <c r="BX34" i="13"/>
  <c r="BW34" i="13"/>
  <c r="BV34" i="13"/>
  <c r="BU34" i="13"/>
  <c r="BT34" i="13"/>
  <c r="BS34" i="13"/>
  <c r="BR34" i="13"/>
  <c r="BQ34" i="13"/>
  <c r="BP34" i="13"/>
  <c r="BO34" i="13"/>
  <c r="BN34" i="13"/>
  <c r="BM34" i="13"/>
  <c r="BL34" i="13"/>
  <c r="BK34" i="13"/>
  <c r="BJ34" i="13"/>
  <c r="BI34" i="13"/>
  <c r="BH34" i="13"/>
  <c r="BG34" i="13"/>
  <c r="BF34" i="13"/>
  <c r="BE34" i="13"/>
  <c r="BD34" i="13"/>
  <c r="BC34" i="13"/>
  <c r="BB34" i="13"/>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D34" i="13"/>
  <c r="C34" i="13"/>
  <c r="B34" i="13"/>
  <c r="CH33" i="13"/>
  <c r="CG33" i="13"/>
  <c r="CF33" i="13"/>
  <c r="CE33" i="13"/>
  <c r="CD33" i="13"/>
  <c r="CC33" i="13"/>
  <c r="CB33" i="13"/>
  <c r="CA33" i="13"/>
  <c r="BZ33" i="13"/>
  <c r="BY33" i="13"/>
  <c r="BX33" i="13"/>
  <c r="BW33" i="13"/>
  <c r="BV33" i="13"/>
  <c r="BU33"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D33" i="13"/>
  <c r="C33" i="13"/>
  <c r="B33" i="13"/>
  <c r="CH31" i="13"/>
  <c r="CG31" i="13"/>
  <c r="CF31" i="13"/>
  <c r="CE31" i="13"/>
  <c r="CD31" i="13"/>
  <c r="CC31" i="13"/>
  <c r="CB31" i="13"/>
  <c r="CA31" i="13"/>
  <c r="BZ31" i="13"/>
  <c r="BY31" i="13"/>
  <c r="BX31" i="13"/>
  <c r="BW31" i="13"/>
  <c r="BV31" i="13"/>
  <c r="BU31" i="13"/>
  <c r="BT31" i="13"/>
  <c r="BS31" i="13"/>
  <c r="BR31" i="13"/>
  <c r="BQ31" i="13"/>
  <c r="BP31" i="13"/>
  <c r="BO31" i="13"/>
  <c r="BN31" i="13"/>
  <c r="BM31" i="13"/>
  <c r="BL31" i="13"/>
  <c r="BK31" i="13"/>
  <c r="BJ31" i="13"/>
  <c r="BI31" i="13"/>
  <c r="BH31" i="13"/>
  <c r="BG31" i="13"/>
  <c r="BF31" i="13"/>
  <c r="BE31" i="13"/>
  <c r="BD31" i="13"/>
  <c r="BC31" i="13"/>
  <c r="BB31" i="13"/>
  <c r="BA31" i="13"/>
  <c r="AZ31" i="13"/>
  <c r="AY31" i="13"/>
  <c r="AX31" i="13"/>
  <c r="AW31" i="13"/>
  <c r="AV31" i="13"/>
  <c r="AU31" i="13"/>
  <c r="AT31" i="13"/>
  <c r="AS31" i="13"/>
  <c r="AR31" i="13"/>
  <c r="AQ31" i="13"/>
  <c r="AP31" i="13"/>
  <c r="AO31" i="13"/>
  <c r="AN31" i="13"/>
  <c r="AM31" i="13"/>
  <c r="AL31"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F31" i="13"/>
  <c r="E31" i="13"/>
  <c r="D31" i="13"/>
  <c r="C31" i="13"/>
  <c r="B31" i="13"/>
  <c r="CH30" i="13"/>
  <c r="CG30" i="13"/>
  <c r="CF30" i="13"/>
  <c r="CE30" i="13"/>
  <c r="CD30" i="13"/>
  <c r="CC30" i="13"/>
  <c r="CB30" i="13"/>
  <c r="CA30" i="13"/>
  <c r="BZ30" i="13"/>
  <c r="BY30" i="13"/>
  <c r="BX30" i="13"/>
  <c r="BW30" i="13"/>
  <c r="BV30" i="13"/>
  <c r="BU30" i="13"/>
  <c r="BT30" i="13"/>
  <c r="BS30" i="13"/>
  <c r="BR30" i="13"/>
  <c r="BQ30" i="13"/>
  <c r="BP30" i="13"/>
  <c r="BO30" i="13"/>
  <c r="BN30" i="13"/>
  <c r="BM30" i="13"/>
  <c r="BL30" i="13"/>
  <c r="BK30" i="13"/>
  <c r="BJ30" i="13"/>
  <c r="BI30" i="13"/>
  <c r="BH30" i="13"/>
  <c r="BG30" i="13"/>
  <c r="BF30" i="13"/>
  <c r="BE30" i="13"/>
  <c r="BD30" i="13"/>
  <c r="BC30" i="13"/>
  <c r="BB30" i="13"/>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E30" i="13"/>
  <c r="D30" i="13"/>
  <c r="C30" i="13"/>
  <c r="B30" i="13"/>
  <c r="CH28" i="13"/>
  <c r="CG28" i="13"/>
  <c r="CF28" i="13"/>
  <c r="CE28" i="13"/>
  <c r="CD28" i="13"/>
  <c r="CC28"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E28" i="13"/>
  <c r="D28" i="13"/>
  <c r="C28" i="13"/>
  <c r="B28" i="13"/>
  <c r="CH27" i="13"/>
  <c r="CG27" i="13"/>
  <c r="CF27" i="13"/>
  <c r="CE27" i="13"/>
  <c r="CD27" i="13"/>
  <c r="CC27" i="13"/>
  <c r="CB27" i="13"/>
  <c r="CA27" i="13"/>
  <c r="BZ27" i="13"/>
  <c r="BY27" i="13"/>
  <c r="BX27" i="13"/>
  <c r="BW27" i="13"/>
  <c r="BV27" i="13"/>
  <c r="BU27" i="13"/>
  <c r="BT27" i="13"/>
  <c r="BS27" i="13"/>
  <c r="BR27" i="13"/>
  <c r="BQ27" i="13"/>
  <c r="BP27" i="13"/>
  <c r="BO27" i="13"/>
  <c r="BN27" i="13"/>
  <c r="BM27" i="13"/>
  <c r="BL27" i="13"/>
  <c r="BK27" i="13"/>
  <c r="BJ27" i="13"/>
  <c r="BI27" i="13"/>
  <c r="BH27" i="13"/>
  <c r="BG27" i="13"/>
  <c r="BF27" i="13"/>
  <c r="BE27" i="13"/>
  <c r="BD27" i="13"/>
  <c r="BC27"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F27" i="13"/>
  <c r="E27" i="13"/>
  <c r="D27" i="13"/>
  <c r="C27" i="13"/>
  <c r="B27" i="13"/>
  <c r="CH25" i="13"/>
  <c r="CG25" i="13"/>
  <c r="CF25" i="13"/>
  <c r="CE25" i="13"/>
  <c r="CD25" i="13"/>
  <c r="CC25" i="13"/>
  <c r="CB25" i="13"/>
  <c r="CA25" i="13"/>
  <c r="BZ25" i="13"/>
  <c r="BY25" i="13"/>
  <c r="BX25" i="13"/>
  <c r="BW25" i="13"/>
  <c r="BV25" i="13"/>
  <c r="BU25" i="13"/>
  <c r="BT25" i="13"/>
  <c r="BS25" i="13"/>
  <c r="BR25" i="13"/>
  <c r="BQ25" i="13"/>
  <c r="BP25" i="13"/>
  <c r="BO25" i="13"/>
  <c r="BN25" i="13"/>
  <c r="BM25" i="13"/>
  <c r="BL25" i="13"/>
  <c r="BK25" i="13"/>
  <c r="BJ25" i="13"/>
  <c r="BI25" i="13"/>
  <c r="BH25" i="13"/>
  <c r="BG25" i="13"/>
  <c r="BF25" i="13"/>
  <c r="BE25" i="13"/>
  <c r="BD25" i="13"/>
  <c r="BC25" i="13"/>
  <c r="BB25" i="13"/>
  <c r="BA25" i="13"/>
  <c r="AZ25" i="13"/>
  <c r="AY25" i="13"/>
  <c r="AX25" i="13"/>
  <c r="AW25" i="13"/>
  <c r="AV25" i="13"/>
  <c r="AU25" i="13"/>
  <c r="AT25" i="13"/>
  <c r="AS25" i="13"/>
  <c r="AR25" i="13"/>
  <c r="AQ25" i="13"/>
  <c r="AP25" i="13"/>
  <c r="AO25" i="13"/>
  <c r="AN25" i="13"/>
  <c r="AM25" i="13"/>
  <c r="AL25"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E25" i="13"/>
  <c r="D25" i="13"/>
  <c r="C25" i="13"/>
  <c r="B25"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D24" i="13"/>
  <c r="C24" i="13"/>
  <c r="B24"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D21" i="13"/>
  <c r="C21" i="13"/>
  <c r="B21"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D18" i="13"/>
  <c r="C18" i="13"/>
  <c r="B18"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D16" i="13"/>
  <c r="C16" i="13"/>
  <c r="B16" i="13"/>
  <c r="CH15" i="13"/>
  <c r="CG15" i="13"/>
  <c r="CF15" i="13"/>
  <c r="CE15" i="13"/>
  <c r="CD15" i="13"/>
  <c r="CC15" i="13"/>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E15" i="13"/>
  <c r="D15" i="13"/>
  <c r="C15" i="13"/>
  <c r="B15" i="13"/>
  <c r="CH13" i="13"/>
  <c r="CG13" i="13"/>
  <c r="CF13" i="13"/>
  <c r="CE13" i="13"/>
  <c r="CD13" i="13"/>
  <c r="CC13" i="13"/>
  <c r="CB13" i="13"/>
  <c r="CA13" i="13"/>
  <c r="BZ13" i="13"/>
  <c r="BY13" i="13"/>
  <c r="BX13" i="13"/>
  <c r="BW13" i="13"/>
  <c r="BV13" i="13"/>
  <c r="BU13" i="13"/>
  <c r="BT13" i="13"/>
  <c r="BS13" i="13"/>
  <c r="BR13" i="13"/>
  <c r="BQ13" i="13"/>
  <c r="BP13" i="13"/>
  <c r="BO13" i="13"/>
  <c r="BN13" i="13"/>
  <c r="BM13" i="13"/>
  <c r="BL13" i="13"/>
  <c r="BK13" i="13"/>
  <c r="BJ13" i="13"/>
  <c r="BI13" i="13"/>
  <c r="BH13" i="13"/>
  <c r="BG13" i="13"/>
  <c r="BF13" i="13"/>
  <c r="BE13" i="13"/>
  <c r="BD13" i="13"/>
  <c r="BC13" i="13"/>
  <c r="BB13" i="13"/>
  <c r="BA13" i="13"/>
  <c r="AZ13" i="13"/>
  <c r="AY13" i="13"/>
  <c r="AX13" i="13"/>
  <c r="AW13" i="13"/>
  <c r="AV13" i="13"/>
  <c r="AU13" i="13"/>
  <c r="AT13" i="13"/>
  <c r="AS13" i="13"/>
  <c r="AR13" i="13"/>
  <c r="AQ13" i="13"/>
  <c r="AP13" i="13"/>
  <c r="AO13" i="13"/>
  <c r="AN13" i="13"/>
  <c r="AM13" i="13"/>
  <c r="AL13"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E13" i="13"/>
  <c r="D13" i="13"/>
  <c r="C13" i="13"/>
  <c r="B13" i="13"/>
  <c r="CH12" i="13"/>
  <c r="CG12" i="13"/>
  <c r="CF12" i="13"/>
  <c r="CE12" i="13"/>
  <c r="CD12" i="13"/>
  <c r="CC12"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F12" i="13"/>
  <c r="E12" i="13"/>
  <c r="D12" i="13"/>
  <c r="C12" i="13"/>
  <c r="B12" i="13"/>
  <c r="CH10" i="13"/>
  <c r="CG10" i="13"/>
  <c r="CF10" i="13"/>
  <c r="CE10" i="13"/>
  <c r="CD10" i="13"/>
  <c r="CC10" i="13"/>
  <c r="CB10" i="13"/>
  <c r="CA10" i="13"/>
  <c r="BZ10" i="13"/>
  <c r="BY10" i="13"/>
  <c r="BX10" i="13"/>
  <c r="BW10" i="13"/>
  <c r="BV10" i="13"/>
  <c r="BU10" i="13"/>
  <c r="BT10" i="13"/>
  <c r="BS10" i="13"/>
  <c r="BR10" i="13"/>
  <c r="BQ10" i="13"/>
  <c r="BP10" i="13"/>
  <c r="BO10" i="13"/>
  <c r="BN10" i="13"/>
  <c r="BM10" i="13"/>
  <c r="BL10" i="13"/>
  <c r="BK10" i="13"/>
  <c r="BJ10" i="13"/>
  <c r="BI10" i="13"/>
  <c r="BH10" i="13"/>
  <c r="BG10" i="13"/>
  <c r="BF10" i="13"/>
  <c r="BE10" i="13"/>
  <c r="BD10" i="13"/>
  <c r="BC10" i="13"/>
  <c r="BB10" i="13"/>
  <c r="BA10" i="13"/>
  <c r="AZ10" i="13"/>
  <c r="AY10" i="13"/>
  <c r="AX10" i="13"/>
  <c r="AW10" i="13"/>
  <c r="AV10" i="13"/>
  <c r="AU10" i="13"/>
  <c r="AT10" i="13"/>
  <c r="AS10" i="13"/>
  <c r="AR10" i="13"/>
  <c r="AQ10" i="13"/>
  <c r="AP10" i="13"/>
  <c r="AO10" i="13"/>
  <c r="AN10" i="13"/>
  <c r="AM10" i="13"/>
  <c r="AL10"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F10" i="13"/>
  <c r="E10" i="13"/>
  <c r="D10" i="13"/>
  <c r="C10" i="13"/>
  <c r="B10" i="13"/>
  <c r="CH9" i="13"/>
  <c r="CG9" i="13"/>
  <c r="CF9" i="13"/>
  <c r="CE9" i="13"/>
  <c r="CD9" i="13"/>
  <c r="CC9" i="13"/>
  <c r="CB9" i="13"/>
  <c r="CA9" i="13"/>
  <c r="BZ9" i="13"/>
  <c r="BY9" i="13"/>
  <c r="BX9" i="13"/>
  <c r="BW9" i="13"/>
  <c r="BV9" i="13"/>
  <c r="BU9" i="13"/>
  <c r="BT9" i="13"/>
  <c r="BS9" i="13"/>
  <c r="BR9" i="13"/>
  <c r="BQ9" i="13"/>
  <c r="BP9" i="13"/>
  <c r="BO9" i="13"/>
  <c r="BN9" i="13"/>
  <c r="BM9" i="13"/>
  <c r="BL9" i="13"/>
  <c r="BK9" i="13"/>
  <c r="BJ9" i="13"/>
  <c r="BI9" i="13"/>
  <c r="BH9" i="13"/>
  <c r="BG9" i="13"/>
  <c r="BF9" i="13"/>
  <c r="BE9" i="13"/>
  <c r="BD9" i="13"/>
  <c r="BC9" i="13"/>
  <c r="BB9" i="13"/>
  <c r="BA9" i="13"/>
  <c r="AZ9" i="13"/>
  <c r="AY9" i="13"/>
  <c r="AX9" i="13"/>
  <c r="AW9" i="13"/>
  <c r="AV9" i="13"/>
  <c r="AU9" i="13"/>
  <c r="AT9" i="13"/>
  <c r="AS9" i="13"/>
  <c r="AR9" i="13"/>
  <c r="AQ9" i="13"/>
  <c r="AP9" i="13"/>
  <c r="AO9" i="13"/>
  <c r="AN9" i="13"/>
  <c r="AM9" i="13"/>
  <c r="AL9"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F9" i="13"/>
  <c r="E9" i="13"/>
  <c r="D9" i="13"/>
  <c r="C9" i="13"/>
  <c r="B9" i="13"/>
  <c r="CH7" i="13"/>
  <c r="CG7" i="13"/>
  <c r="CF7" i="13"/>
  <c r="CE7" i="13"/>
  <c r="CD7" i="13"/>
  <c r="CC7" i="13"/>
  <c r="CB7" i="13"/>
  <c r="CA7" i="13"/>
  <c r="BZ7" i="13"/>
  <c r="BY7" i="13"/>
  <c r="BX7" i="13"/>
  <c r="BW7" i="13"/>
  <c r="BV7" i="13"/>
  <c r="BU7" i="13"/>
  <c r="BT7" i="13"/>
  <c r="BS7" i="13"/>
  <c r="BR7" i="13"/>
  <c r="BQ7" i="13"/>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C7" i="13"/>
  <c r="B7" i="13"/>
  <c r="CH6" i="13"/>
  <c r="CG6" i="13"/>
  <c r="CF6" i="13"/>
  <c r="CE6" i="13"/>
  <c r="CD6" i="13"/>
  <c r="CC6" i="13"/>
  <c r="CB6" i="13"/>
  <c r="CA6" i="13"/>
  <c r="BZ6" i="13"/>
  <c r="BY6" i="13"/>
  <c r="BX6" i="13"/>
  <c r="BW6" i="13"/>
  <c r="BV6" i="13"/>
  <c r="BU6" i="13"/>
  <c r="BT6" i="13"/>
  <c r="BS6" i="13"/>
  <c r="BR6" i="13"/>
  <c r="BQ6" i="13"/>
  <c r="BP6" i="13"/>
  <c r="BO6" i="13"/>
  <c r="BN6" i="13"/>
  <c r="BM6" i="13"/>
  <c r="BL6" i="13"/>
  <c r="BK6" i="13"/>
  <c r="BJ6" i="13"/>
  <c r="BI6" i="13"/>
  <c r="BH6" i="13"/>
  <c r="BG6" i="13"/>
  <c r="BF6" i="13"/>
  <c r="BE6" i="13"/>
  <c r="BD6" i="13"/>
  <c r="BC6" i="13"/>
  <c r="BB6" i="13"/>
  <c r="BA6" i="13"/>
  <c r="AZ6" i="13"/>
  <c r="AY6" i="13"/>
  <c r="AX6" i="13"/>
  <c r="AW6" i="13"/>
  <c r="AV6" i="13"/>
  <c r="AU6" i="13"/>
  <c r="AT6" i="13"/>
  <c r="AS6" i="13"/>
  <c r="AR6" i="13"/>
  <c r="AQ6"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G6" i="13"/>
  <c r="F6" i="13"/>
  <c r="E6" i="13"/>
  <c r="D6" i="13"/>
  <c r="C6" i="13"/>
  <c r="B6" i="13"/>
  <c r="CH4" i="13"/>
  <c r="CG4" i="13"/>
  <c r="CF4" i="13"/>
  <c r="CE4" i="13"/>
  <c r="CD4" i="13"/>
  <c r="CC4" i="13"/>
  <c r="CB4" i="13"/>
  <c r="CA4" i="13"/>
  <c r="BZ4" i="13"/>
  <c r="BY4" i="13"/>
  <c r="BX4" i="13"/>
  <c r="BW4" i="13"/>
  <c r="BV4" i="13"/>
  <c r="BU4" i="13"/>
  <c r="BT4" i="13"/>
  <c r="BS4" i="13"/>
  <c r="BR4" i="13"/>
  <c r="BQ4" i="13"/>
  <c r="BP4" i="13"/>
  <c r="BO4" i="13"/>
  <c r="BN4" i="13"/>
  <c r="BM4" i="13"/>
  <c r="BL4" i="13"/>
  <c r="BK4" i="13"/>
  <c r="BJ4" i="13"/>
  <c r="BI4" i="13"/>
  <c r="BH4" i="13"/>
  <c r="BG4" i="13"/>
  <c r="BF4" i="13"/>
  <c r="BE4" i="13"/>
  <c r="BD4" i="13"/>
  <c r="BC4" i="13"/>
  <c r="BB4" i="13"/>
  <c r="BA4" i="13"/>
  <c r="AZ4" i="13"/>
  <c r="AY4" i="13"/>
  <c r="AX4" i="13"/>
  <c r="AW4" i="13"/>
  <c r="AV4" i="13"/>
  <c r="AU4" i="13"/>
  <c r="AT4" i="13"/>
  <c r="AS4" i="13"/>
  <c r="AR4" i="13"/>
  <c r="AQ4" i="13"/>
  <c r="AP4" i="13"/>
  <c r="AO4" i="13"/>
  <c r="AN4" i="13"/>
  <c r="AM4" i="13"/>
  <c r="AL4" i="13"/>
  <c r="AK4" i="13"/>
  <c r="AJ4" i="13"/>
  <c r="AI4" i="13"/>
  <c r="AH4" i="13"/>
  <c r="AG4" i="13"/>
  <c r="AF4" i="13"/>
  <c r="AE4" i="13"/>
  <c r="CH3" i="13"/>
  <c r="CG3" i="13"/>
  <c r="CF3" i="13"/>
  <c r="CE3" i="13"/>
  <c r="CD3" i="13"/>
  <c r="CC3" i="13"/>
  <c r="CB3" i="13"/>
  <c r="CA3" i="13"/>
  <c r="BZ3" i="13"/>
  <c r="BY3" i="13"/>
  <c r="BX3" i="13"/>
  <c r="BW3" i="13"/>
  <c r="BV3" i="13"/>
  <c r="BU3" i="13"/>
  <c r="BT3" i="13"/>
  <c r="BS3" i="13"/>
  <c r="BR3" i="13"/>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J3" i="13"/>
  <c r="I3" i="13"/>
  <c r="H3" i="13"/>
  <c r="G3" i="13"/>
  <c r="F3" i="13"/>
  <c r="E3" i="13"/>
  <c r="D3" i="13"/>
  <c r="C3" i="13"/>
  <c r="B3" i="13"/>
  <c r="H20" i="24"/>
  <c r="G20" i="24"/>
  <c r="F20" i="24"/>
  <c r="E20" i="24"/>
  <c r="D20" i="24"/>
  <c r="C20" i="24"/>
  <c r="B20" i="24"/>
  <c r="H18" i="24"/>
  <c r="G18" i="24"/>
  <c r="F18" i="24"/>
  <c r="E18" i="24"/>
  <c r="D18" i="24"/>
  <c r="C18" i="24"/>
  <c r="B18" i="24"/>
  <c r="H17" i="24"/>
  <c r="G17" i="24"/>
  <c r="F17" i="24"/>
  <c r="E17" i="24"/>
  <c r="D17" i="24"/>
  <c r="C17" i="24"/>
  <c r="B17" i="24"/>
  <c r="H15" i="24"/>
  <c r="G15" i="24"/>
  <c r="F15" i="24"/>
  <c r="E15" i="24"/>
  <c r="D15" i="24"/>
  <c r="C15" i="24"/>
  <c r="B15" i="24"/>
  <c r="H14" i="24"/>
  <c r="G14" i="24"/>
  <c r="F14" i="24"/>
  <c r="E14" i="24"/>
  <c r="D14" i="24"/>
  <c r="C14" i="24"/>
  <c r="B14" i="24"/>
  <c r="H12" i="24"/>
  <c r="G12" i="24"/>
  <c r="F12" i="24"/>
  <c r="E12" i="24"/>
  <c r="D12" i="24"/>
  <c r="C12" i="24"/>
  <c r="B12" i="24"/>
  <c r="H11" i="24"/>
  <c r="G11" i="24"/>
  <c r="F11" i="24"/>
  <c r="E11" i="24"/>
  <c r="D11" i="24"/>
  <c r="C11" i="24"/>
  <c r="B11" i="24"/>
  <c r="H9" i="24"/>
  <c r="G9" i="24"/>
  <c r="F9" i="24"/>
  <c r="E9" i="24"/>
  <c r="D9" i="24"/>
  <c r="C9" i="24"/>
  <c r="B9" i="24"/>
  <c r="H8" i="24"/>
  <c r="G8" i="24"/>
  <c r="F8" i="24"/>
  <c r="E8" i="24"/>
  <c r="D8" i="24"/>
  <c r="C8" i="24"/>
  <c r="B8" i="24"/>
  <c r="H6" i="24"/>
  <c r="G6" i="24"/>
  <c r="F6" i="24"/>
  <c r="E6" i="24"/>
  <c r="D6" i="24"/>
  <c r="C6" i="24"/>
  <c r="B6" i="24"/>
  <c r="H5" i="24"/>
  <c r="G5" i="24"/>
  <c r="F5" i="24"/>
  <c r="E5" i="24"/>
  <c r="D5" i="24"/>
  <c r="C5" i="24"/>
  <c r="B5" i="24"/>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1" i="19"/>
  <c r="I61" i="19"/>
  <c r="H61" i="19"/>
  <c r="G61" i="19"/>
  <c r="F61" i="19"/>
  <c r="E61" i="19"/>
  <c r="D61" i="19"/>
  <c r="C61" i="19"/>
  <c r="B61"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D59" i="19"/>
  <c r="C59" i="19"/>
  <c r="B59"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D58" i="19"/>
  <c r="C58" i="19"/>
  <c r="B58"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E56" i="19"/>
  <c r="D56" i="19"/>
  <c r="C56" i="19"/>
  <c r="B56"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D55" i="19"/>
  <c r="C55" i="19"/>
  <c r="B55" i="19"/>
  <c r="AL53" i="19"/>
  <c r="AK53" i="19"/>
  <c r="AJ53" i="19"/>
  <c r="AI53"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D53" i="19"/>
  <c r="C53" i="19"/>
  <c r="B53" i="19"/>
  <c r="AL52" i="19"/>
  <c r="AK52" i="19"/>
  <c r="AJ52" i="19"/>
  <c r="AI52" i="19"/>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H52" i="19"/>
  <c r="G52" i="19"/>
  <c r="F52" i="19"/>
  <c r="E52" i="19"/>
  <c r="D52" i="19"/>
  <c r="C52" i="19"/>
  <c r="B52"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D50" i="19"/>
  <c r="C50" i="19"/>
  <c r="B50"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F49" i="19"/>
  <c r="E49" i="19"/>
  <c r="D49" i="19"/>
  <c r="C49" i="19"/>
  <c r="B49" i="19"/>
  <c r="AL47" i="19"/>
  <c r="AK47" i="19"/>
  <c r="AJ47" i="19"/>
  <c r="AI47" i="19"/>
  <c r="AH47" i="19"/>
  <c r="AG47" i="19"/>
  <c r="AF47" i="19"/>
  <c r="AE47" i="19"/>
  <c r="AD47" i="19"/>
  <c r="AC47" i="19"/>
  <c r="AB47" i="19"/>
  <c r="AA47" i="19"/>
  <c r="Z47" i="19"/>
  <c r="AL46"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D46" i="19"/>
  <c r="C46" i="19"/>
  <c r="B46"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D43" i="19"/>
  <c r="C43" i="19"/>
  <c r="B43"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D39" i="19"/>
  <c r="C39" i="19"/>
  <c r="B39"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D37" i="19"/>
  <c r="C37" i="19"/>
  <c r="B37"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D36" i="19"/>
  <c r="C36" i="19"/>
  <c r="B36"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D34" i="19"/>
  <c r="C34" i="19"/>
  <c r="B34"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D33" i="19"/>
  <c r="C33" i="19"/>
  <c r="B33"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D31" i="19"/>
  <c r="C31" i="19"/>
  <c r="B31"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D30" i="19"/>
  <c r="C30" i="19"/>
  <c r="B30"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D28" i="19"/>
  <c r="C28" i="19"/>
  <c r="B28"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D27" i="19"/>
  <c r="C27" i="19"/>
  <c r="B27" i="19"/>
  <c r="AL25" i="19"/>
  <c r="AK25" i="19"/>
  <c r="AJ25" i="19"/>
  <c r="AI25" i="19"/>
  <c r="AH25" i="19"/>
  <c r="AG25" i="19"/>
  <c r="AF25" i="19"/>
  <c r="AE25" i="19"/>
  <c r="AD25" i="19"/>
  <c r="AC25" i="19"/>
  <c r="AB25" i="19"/>
  <c r="AA25" i="19"/>
  <c r="Z25"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C24" i="19"/>
  <c r="B24"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D19" i="19"/>
  <c r="C19" i="19"/>
  <c r="B19"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C17" i="19"/>
  <c r="B17"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16" i="19"/>
  <c r="B16"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B14"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B13"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C11" i="19"/>
  <c r="B11"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D10" i="19"/>
  <c r="C10" i="19"/>
  <c r="B10"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D8" i="19"/>
  <c r="C8" i="19"/>
  <c r="B8"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D7" i="19"/>
  <c r="C7" i="19"/>
  <c r="B7" i="19"/>
  <c r="AL5" i="19"/>
  <c r="AK5" i="19"/>
  <c r="AJ5" i="19"/>
  <c r="AI5" i="19"/>
  <c r="AH5" i="19"/>
  <c r="AG5" i="19"/>
  <c r="AF5" i="19"/>
  <c r="AE5" i="19"/>
  <c r="AD5" i="19"/>
  <c r="AC5" i="19"/>
  <c r="AB5" i="19"/>
  <c r="AA5" i="19"/>
  <c r="Z5" i="19"/>
  <c r="AL4" i="19"/>
  <c r="AK4" i="19"/>
  <c r="AJ4" i="19"/>
  <c r="AI4" i="19"/>
  <c r="AH4" i="19"/>
  <c r="AG4" i="19"/>
  <c r="AF4" i="19"/>
  <c r="AE4" i="19"/>
  <c r="AD4" i="19"/>
  <c r="AC4" i="19"/>
  <c r="AB4" i="19"/>
  <c r="AA4" i="19"/>
  <c r="Z4" i="19"/>
  <c r="Y4" i="19"/>
  <c r="X4" i="19"/>
  <c r="W4" i="19"/>
  <c r="V4" i="19"/>
  <c r="U4" i="19"/>
  <c r="T4" i="19"/>
  <c r="S4" i="19"/>
  <c r="R4" i="19"/>
  <c r="Q4" i="19"/>
  <c r="P4" i="19"/>
  <c r="O4" i="19"/>
  <c r="N4" i="19"/>
  <c r="M4" i="19"/>
  <c r="L4" i="19"/>
  <c r="K4" i="19"/>
  <c r="J4" i="19"/>
  <c r="I4" i="19"/>
  <c r="H4" i="19"/>
  <c r="G4" i="19"/>
  <c r="F4" i="19"/>
  <c r="E4" i="19"/>
  <c r="D4" i="19"/>
  <c r="C4" i="19"/>
  <c r="B4" i="19"/>
  <c r="D28" i="12"/>
  <c r="C28" i="12"/>
  <c r="B28" i="12"/>
  <c r="D26" i="12"/>
  <c r="C26" i="12"/>
  <c r="B26" i="12"/>
  <c r="D25" i="12"/>
  <c r="C25" i="12"/>
  <c r="B25" i="12"/>
  <c r="D23" i="12"/>
  <c r="C23" i="12"/>
  <c r="B23" i="12"/>
  <c r="D22" i="12"/>
  <c r="C22" i="12"/>
  <c r="B22" i="12"/>
  <c r="D20" i="12"/>
  <c r="C20" i="12"/>
  <c r="B20" i="12"/>
  <c r="D19" i="12"/>
  <c r="C19" i="12"/>
  <c r="B19" i="12"/>
  <c r="D17" i="12"/>
  <c r="C17" i="12"/>
  <c r="B17" i="12"/>
  <c r="D14" i="12"/>
  <c r="C14" i="12"/>
  <c r="B14" i="12"/>
  <c r="D12" i="12"/>
  <c r="C12" i="12"/>
  <c r="B12" i="12"/>
  <c r="D11" i="12"/>
  <c r="C11" i="12"/>
  <c r="B11" i="12"/>
  <c r="D9" i="12"/>
  <c r="C9" i="12"/>
  <c r="B9" i="12"/>
  <c r="D8" i="12"/>
  <c r="C8" i="12"/>
  <c r="B8" i="12"/>
  <c r="D6" i="12"/>
  <c r="C6" i="12"/>
  <c r="B6" i="12"/>
  <c r="D5" i="12"/>
  <c r="C5" i="12"/>
  <c r="B5" i="12"/>
  <c r="C3" i="12"/>
  <c r="B3" i="12"/>
  <c r="E28" i="11"/>
  <c r="D28" i="11"/>
  <c r="C28" i="11"/>
  <c r="B28" i="11"/>
  <c r="E26" i="11"/>
  <c r="D26" i="11"/>
  <c r="C26" i="11"/>
  <c r="B26" i="11"/>
  <c r="E25" i="11"/>
  <c r="D25" i="11"/>
  <c r="C25" i="11"/>
  <c r="B25" i="11"/>
  <c r="E23" i="11"/>
  <c r="D23" i="11"/>
  <c r="C23" i="11"/>
  <c r="B23" i="11"/>
  <c r="E22" i="11"/>
  <c r="D22" i="11"/>
  <c r="C22" i="11"/>
  <c r="B22" i="11"/>
  <c r="E20" i="11"/>
  <c r="D20" i="11"/>
  <c r="C20" i="11"/>
  <c r="B20" i="11"/>
  <c r="E19" i="11"/>
  <c r="D19" i="11"/>
  <c r="C19" i="11"/>
  <c r="B19" i="11"/>
  <c r="E17" i="11"/>
  <c r="D17" i="11"/>
  <c r="C17" i="11"/>
  <c r="B17" i="11"/>
  <c r="E14" i="11"/>
  <c r="D14" i="11"/>
  <c r="C14" i="11"/>
  <c r="B14" i="11"/>
  <c r="E12" i="11"/>
  <c r="D12" i="11"/>
  <c r="C12" i="11"/>
  <c r="B12" i="11"/>
  <c r="E11" i="11"/>
  <c r="D11" i="11"/>
  <c r="C11" i="11"/>
  <c r="B11" i="11"/>
  <c r="E9" i="11"/>
  <c r="D9" i="11"/>
  <c r="C9" i="11"/>
  <c r="B9" i="11"/>
  <c r="E8" i="11"/>
  <c r="D8" i="11"/>
  <c r="C8" i="11"/>
  <c r="B8" i="11"/>
  <c r="E6" i="11"/>
  <c r="D6" i="11"/>
  <c r="C6" i="11"/>
  <c r="B6" i="11"/>
  <c r="E5" i="11"/>
  <c r="D5" i="11"/>
  <c r="C5" i="11"/>
  <c r="B5" i="11"/>
  <c r="D3" i="11"/>
  <c r="C3" i="11"/>
  <c r="B3" i="11"/>
  <c r="L31" i="32"/>
  <c r="K31" i="32"/>
  <c r="J31" i="32"/>
  <c r="I31" i="32"/>
  <c r="H31" i="32"/>
  <c r="G31" i="32"/>
  <c r="F31" i="32"/>
  <c r="E31" i="32"/>
  <c r="D31" i="32"/>
  <c r="C31" i="32"/>
  <c r="B31" i="32"/>
  <c r="L29" i="32"/>
  <c r="K29" i="32"/>
  <c r="J29" i="32"/>
  <c r="I29" i="32"/>
  <c r="H29" i="32"/>
  <c r="G29" i="32"/>
  <c r="F29" i="32"/>
  <c r="E29" i="32"/>
  <c r="D29" i="32"/>
  <c r="C29" i="32"/>
  <c r="B29" i="32"/>
  <c r="L28" i="32"/>
  <c r="K28" i="32"/>
  <c r="J28" i="32"/>
  <c r="I28" i="32"/>
  <c r="H28" i="32"/>
  <c r="G28" i="32"/>
  <c r="F28" i="32"/>
  <c r="E28" i="32"/>
  <c r="D28" i="32"/>
  <c r="C28" i="32"/>
  <c r="B28" i="32"/>
  <c r="L26" i="32"/>
  <c r="K26" i="32"/>
  <c r="J26" i="32"/>
  <c r="I26" i="32"/>
  <c r="H26" i="32"/>
  <c r="G26" i="32"/>
  <c r="F26" i="32"/>
  <c r="E26" i="32"/>
  <c r="D26" i="32"/>
  <c r="C26" i="32"/>
  <c r="B26" i="32"/>
  <c r="L25" i="32"/>
  <c r="K25" i="32"/>
  <c r="J25" i="32"/>
  <c r="I25" i="32"/>
  <c r="H25" i="32"/>
  <c r="G25" i="32"/>
  <c r="F25" i="32"/>
  <c r="E25" i="32"/>
  <c r="D25" i="32"/>
  <c r="C25" i="32"/>
  <c r="B25" i="32"/>
  <c r="L23" i="32"/>
  <c r="K23" i="32"/>
  <c r="J23" i="32"/>
  <c r="I23" i="32"/>
  <c r="H23" i="32"/>
  <c r="G23" i="32"/>
  <c r="F23" i="32"/>
  <c r="E23" i="32"/>
  <c r="D23" i="32"/>
  <c r="C23" i="32"/>
  <c r="B23" i="32"/>
  <c r="L22" i="32"/>
  <c r="K22" i="32"/>
  <c r="J22" i="32"/>
  <c r="I22" i="32"/>
  <c r="H22" i="32"/>
  <c r="G22" i="32"/>
  <c r="F22" i="32"/>
  <c r="E22" i="32"/>
  <c r="D22" i="32"/>
  <c r="C22" i="32"/>
  <c r="B22" i="32"/>
  <c r="L20" i="32"/>
  <c r="K20" i="32"/>
  <c r="J20" i="32"/>
  <c r="I20" i="32"/>
  <c r="H20" i="32"/>
  <c r="G20" i="32"/>
  <c r="F20" i="32"/>
  <c r="E20" i="32"/>
  <c r="D20" i="32"/>
  <c r="C20" i="32"/>
  <c r="B20" i="32"/>
  <c r="L19" i="32"/>
  <c r="K19" i="32"/>
  <c r="J19" i="32"/>
  <c r="I19" i="32"/>
  <c r="H19" i="32"/>
  <c r="G19" i="32"/>
  <c r="F19" i="32"/>
  <c r="E19" i="32"/>
  <c r="D19" i="32"/>
  <c r="C19" i="32"/>
  <c r="B19" i="32"/>
  <c r="L16" i="32"/>
  <c r="K16" i="32"/>
  <c r="J16" i="32"/>
  <c r="I16" i="32"/>
  <c r="H16" i="32"/>
  <c r="G16" i="32"/>
  <c r="F16" i="32"/>
  <c r="E16" i="32"/>
  <c r="D16" i="32"/>
  <c r="C16" i="32"/>
  <c r="B16" i="32"/>
  <c r="L14" i="32"/>
  <c r="K14" i="32"/>
  <c r="J14" i="32"/>
  <c r="I14" i="32"/>
  <c r="H14" i="32"/>
  <c r="G14" i="32"/>
  <c r="F14" i="32"/>
  <c r="E14" i="32"/>
  <c r="D14" i="32"/>
  <c r="C14" i="32"/>
  <c r="B14" i="32"/>
  <c r="L13" i="32"/>
  <c r="K13" i="32"/>
  <c r="J13" i="32"/>
  <c r="I13" i="32"/>
  <c r="H13" i="32"/>
  <c r="G13" i="32"/>
  <c r="F13" i="32"/>
  <c r="E13" i="32"/>
  <c r="D13" i="32"/>
  <c r="C13" i="32"/>
  <c r="B13" i="32"/>
  <c r="L11" i="32"/>
  <c r="K11" i="32"/>
  <c r="J11" i="32"/>
  <c r="I11" i="32"/>
  <c r="H11" i="32"/>
  <c r="G11" i="32"/>
  <c r="F11" i="32"/>
  <c r="E11" i="32"/>
  <c r="D11" i="32"/>
  <c r="C11" i="32"/>
  <c r="B11" i="32"/>
  <c r="L10" i="32"/>
  <c r="K10" i="32"/>
  <c r="J10" i="32"/>
  <c r="I10" i="32"/>
  <c r="H10" i="32"/>
  <c r="G10" i="32"/>
  <c r="F10" i="32"/>
  <c r="E10" i="32"/>
  <c r="D10" i="32"/>
  <c r="C10" i="32"/>
  <c r="B10" i="32"/>
  <c r="L8" i="32"/>
  <c r="K8" i="32"/>
  <c r="J8" i="32"/>
  <c r="I8" i="32"/>
  <c r="H8" i="32"/>
  <c r="G8" i="32"/>
  <c r="F8" i="32"/>
  <c r="E8" i="32"/>
  <c r="D8" i="32"/>
  <c r="C8" i="32"/>
  <c r="B8" i="32"/>
  <c r="L7" i="32"/>
  <c r="K7" i="32"/>
  <c r="J7" i="32"/>
  <c r="I7" i="32"/>
  <c r="H7" i="32"/>
  <c r="G7" i="32"/>
  <c r="F7" i="32"/>
  <c r="E7" i="32"/>
  <c r="D7" i="32"/>
  <c r="C7" i="32"/>
  <c r="B7" i="32"/>
  <c r="L5" i="32"/>
  <c r="K5" i="32"/>
  <c r="J5" i="32"/>
  <c r="I5" i="32"/>
  <c r="H5" i="32"/>
  <c r="G5" i="32"/>
  <c r="F5" i="32"/>
  <c r="E5" i="32"/>
  <c r="D5" i="32"/>
  <c r="C5" i="32"/>
  <c r="B5" i="32"/>
  <c r="L4" i="32"/>
  <c r="K4" i="32"/>
  <c r="J4" i="32"/>
  <c r="I4" i="32"/>
  <c r="H4" i="32"/>
  <c r="G4" i="32"/>
  <c r="F4" i="32"/>
  <c r="E4" i="32"/>
  <c r="D4" i="32"/>
  <c r="C4" i="32"/>
  <c r="B4" i="32"/>
  <c r="B21" i="94"/>
  <c r="B20" i="94"/>
  <c r="B19" i="94"/>
  <c r="B18" i="94"/>
  <c r="B16" i="94"/>
  <c r="B15" i="94"/>
  <c r="B13" i="94"/>
  <c r="B12" i="94"/>
  <c r="B10" i="94"/>
  <c r="B9" i="94"/>
  <c r="B7" i="94"/>
  <c r="B6" i="94"/>
  <c r="B4" i="94"/>
  <c r="B3" i="94"/>
  <c r="B42" i="92"/>
  <c r="B41" i="92"/>
  <c r="B40" i="92"/>
  <c r="B39" i="92"/>
  <c r="B37" i="92"/>
  <c r="B36" i="92"/>
  <c r="B34" i="92"/>
  <c r="B33" i="92"/>
  <c r="B31" i="92"/>
  <c r="B30" i="92"/>
  <c r="B28" i="92"/>
  <c r="B27" i="92"/>
  <c r="B25" i="92"/>
  <c r="B24" i="92"/>
  <c r="B21" i="92"/>
  <c r="B20" i="92"/>
  <c r="B19" i="92"/>
  <c r="B18" i="92"/>
  <c r="B16" i="92"/>
  <c r="B15" i="92"/>
  <c r="B13" i="92"/>
  <c r="B12" i="92"/>
  <c r="B10" i="92"/>
  <c r="B9" i="92"/>
  <c r="B7" i="92"/>
  <c r="B6" i="92"/>
  <c r="B4" i="92"/>
  <c r="B3" i="92"/>
  <c r="E27" i="96"/>
  <c r="D27" i="96"/>
  <c r="C27" i="96"/>
  <c r="B27" i="96"/>
  <c r="E26" i="96"/>
  <c r="D26" i="96"/>
  <c r="C26" i="96"/>
  <c r="B26" i="96"/>
  <c r="E25" i="96"/>
  <c r="D25" i="96"/>
  <c r="C25" i="96"/>
  <c r="B25" i="96"/>
  <c r="E22" i="96"/>
  <c r="D22" i="96"/>
  <c r="C22" i="96"/>
  <c r="B22" i="96"/>
  <c r="E21" i="96"/>
  <c r="D21" i="96"/>
  <c r="C21" i="96"/>
  <c r="B21" i="96"/>
  <c r="E20" i="96"/>
  <c r="D20" i="96"/>
  <c r="C20" i="96"/>
  <c r="B20" i="96"/>
  <c r="E19" i="96"/>
  <c r="D19" i="96"/>
  <c r="C19" i="96"/>
  <c r="B19" i="96"/>
  <c r="E17" i="96"/>
  <c r="D17" i="96"/>
  <c r="C17" i="96"/>
  <c r="B17" i="96"/>
  <c r="E16" i="96"/>
  <c r="D16" i="96"/>
  <c r="C16" i="96"/>
  <c r="B16" i="96"/>
  <c r="E14" i="96"/>
  <c r="D14" i="96"/>
  <c r="C14" i="96"/>
  <c r="B14" i="96"/>
  <c r="E13" i="96"/>
  <c r="D13" i="96"/>
  <c r="C13" i="96"/>
  <c r="B13" i="96"/>
  <c r="E11" i="96"/>
  <c r="D11" i="96"/>
  <c r="C11" i="96"/>
  <c r="B11" i="96"/>
  <c r="E10" i="96"/>
  <c r="D10" i="96"/>
  <c r="C10" i="96"/>
  <c r="B10" i="96"/>
  <c r="E8" i="96"/>
  <c r="D8" i="96"/>
  <c r="C8" i="96"/>
  <c r="B8" i="96"/>
  <c r="E7" i="96"/>
  <c r="D7" i="96"/>
  <c r="C7" i="96"/>
  <c r="B7" i="96"/>
  <c r="E5" i="96"/>
  <c r="D5" i="96"/>
  <c r="C5" i="96"/>
  <c r="B5" i="96"/>
  <c r="E4" i="96"/>
  <c r="D4" i="96"/>
  <c r="C4" i="96"/>
  <c r="B4" i="96"/>
  <c r="E48" i="95"/>
  <c r="D48" i="95"/>
  <c r="C48" i="95"/>
  <c r="B48" i="95"/>
  <c r="E47" i="95"/>
  <c r="D47" i="95"/>
  <c r="C47" i="95"/>
  <c r="B47" i="95"/>
  <c r="E46" i="95"/>
  <c r="D46" i="95"/>
  <c r="C46" i="95"/>
  <c r="B46" i="95"/>
  <c r="E45" i="95"/>
  <c r="D45" i="95"/>
  <c r="C45" i="95"/>
  <c r="B45" i="95"/>
  <c r="E43" i="95"/>
  <c r="D43" i="95"/>
  <c r="C43" i="95"/>
  <c r="B43" i="95"/>
  <c r="E42" i="95"/>
  <c r="D42" i="95"/>
  <c r="C42" i="95"/>
  <c r="B42" i="95"/>
  <c r="E40" i="95"/>
  <c r="D40" i="95"/>
  <c r="C40" i="95"/>
  <c r="B40" i="95"/>
  <c r="E39" i="95"/>
  <c r="D39" i="95"/>
  <c r="C39" i="95"/>
  <c r="B39" i="95"/>
  <c r="E37" i="95"/>
  <c r="D37" i="95"/>
  <c r="C37" i="95"/>
  <c r="B37" i="95"/>
  <c r="E36" i="95"/>
  <c r="D36" i="95"/>
  <c r="C36" i="95"/>
  <c r="B36" i="95"/>
  <c r="E34" i="95"/>
  <c r="D34" i="95"/>
  <c r="C34" i="95"/>
  <c r="B34" i="95"/>
  <c r="E33" i="95"/>
  <c r="D33" i="95"/>
  <c r="C33" i="95"/>
  <c r="B33" i="95"/>
  <c r="E31" i="95"/>
  <c r="D31" i="95"/>
  <c r="C31" i="95"/>
  <c r="B31" i="95"/>
  <c r="E30" i="95"/>
  <c r="D30" i="95"/>
  <c r="C30" i="95"/>
  <c r="B30" i="95"/>
  <c r="E27" i="95"/>
  <c r="D27" i="95"/>
  <c r="C27" i="95"/>
  <c r="B27" i="95"/>
  <c r="E26" i="95"/>
  <c r="D26" i="95"/>
  <c r="C26" i="95"/>
  <c r="B26" i="95"/>
  <c r="E25" i="95"/>
  <c r="D25" i="95"/>
  <c r="C25" i="95"/>
  <c r="B25" i="95"/>
  <c r="E22" i="95"/>
  <c r="D22" i="95"/>
  <c r="C22" i="95"/>
  <c r="B22" i="95"/>
  <c r="E21" i="95"/>
  <c r="D21" i="95"/>
  <c r="C21" i="95"/>
  <c r="B21" i="95"/>
  <c r="E20" i="95"/>
  <c r="D20" i="95"/>
  <c r="C20" i="95"/>
  <c r="B20" i="95"/>
  <c r="E19" i="95"/>
  <c r="D19" i="95"/>
  <c r="C19" i="95"/>
  <c r="B19" i="95"/>
  <c r="E17" i="95"/>
  <c r="D17" i="95"/>
  <c r="C17" i="95"/>
  <c r="B17" i="95"/>
  <c r="E16" i="95"/>
  <c r="D16" i="95"/>
  <c r="C16" i="95"/>
  <c r="B16" i="95"/>
  <c r="E14" i="95"/>
  <c r="D14" i="95"/>
  <c r="C14" i="95"/>
  <c r="B14" i="95"/>
  <c r="E13" i="95"/>
  <c r="D13" i="95"/>
  <c r="C13" i="95"/>
  <c r="B13" i="95"/>
  <c r="E11" i="95"/>
  <c r="D11" i="95"/>
  <c r="C11" i="95"/>
  <c r="B11" i="95"/>
  <c r="E10" i="95"/>
  <c r="D10" i="95"/>
  <c r="C10" i="95"/>
  <c r="B10" i="95"/>
  <c r="E8" i="95"/>
  <c r="D8" i="95"/>
  <c r="C8" i="95"/>
  <c r="B8" i="95"/>
  <c r="E7" i="95"/>
  <c r="D7" i="95"/>
  <c r="C7" i="95"/>
  <c r="B7" i="95"/>
  <c r="E5" i="95"/>
  <c r="D5" i="95"/>
  <c r="C5" i="95"/>
  <c r="B5" i="95"/>
  <c r="E4" i="95"/>
  <c r="D4" i="95"/>
  <c r="C4" i="95"/>
  <c r="B4" i="95"/>
  <c r="E43" i="100"/>
  <c r="D43" i="100"/>
  <c r="C43" i="100"/>
  <c r="B43" i="100"/>
  <c r="E42" i="100"/>
  <c r="D42" i="100"/>
  <c r="C42" i="100"/>
  <c r="B42" i="100"/>
  <c r="E41" i="100"/>
  <c r="D41" i="100"/>
  <c r="C41" i="100"/>
  <c r="B41" i="100"/>
  <c r="E40" i="100"/>
  <c r="D40" i="100"/>
  <c r="C40" i="100"/>
  <c r="B40" i="100"/>
  <c r="E38" i="100"/>
  <c r="D38" i="100"/>
  <c r="C38" i="100"/>
  <c r="B38" i="100"/>
  <c r="E37" i="100"/>
  <c r="D37" i="100"/>
  <c r="C37" i="100"/>
  <c r="B37" i="100"/>
  <c r="E35" i="100"/>
  <c r="D35" i="100"/>
  <c r="C35" i="100"/>
  <c r="B35" i="100"/>
  <c r="E34" i="100"/>
  <c r="D34" i="100"/>
  <c r="C34" i="100"/>
  <c r="B34" i="100"/>
  <c r="E32" i="100"/>
  <c r="D32" i="100"/>
  <c r="C32" i="100"/>
  <c r="B32" i="100"/>
  <c r="E31" i="100"/>
  <c r="D31" i="100"/>
  <c r="C31" i="100"/>
  <c r="B31" i="100"/>
  <c r="E29" i="100"/>
  <c r="D29" i="100"/>
  <c r="C29" i="100"/>
  <c r="B29" i="100"/>
  <c r="E28" i="100"/>
  <c r="D28" i="100"/>
  <c r="C28" i="100"/>
  <c r="B28" i="100"/>
  <c r="E26" i="100"/>
  <c r="D26" i="100"/>
  <c r="C26" i="100"/>
  <c r="B26" i="100"/>
  <c r="E25" i="100"/>
  <c r="D25" i="100"/>
  <c r="C25" i="100"/>
  <c r="B25" i="100"/>
  <c r="E22" i="100"/>
  <c r="D22" i="100"/>
  <c r="C22" i="100"/>
  <c r="B22" i="100"/>
  <c r="E21" i="100"/>
  <c r="D21" i="100"/>
  <c r="C21" i="100"/>
  <c r="B21" i="100"/>
  <c r="E20" i="100"/>
  <c r="D20" i="100"/>
  <c r="C20" i="100"/>
  <c r="B20" i="100"/>
  <c r="E19" i="100"/>
  <c r="D19" i="100"/>
  <c r="C19" i="100"/>
  <c r="B19" i="100"/>
  <c r="E17" i="100"/>
  <c r="D17" i="100"/>
  <c r="C17" i="100"/>
  <c r="B17" i="100"/>
  <c r="E16" i="100"/>
  <c r="D16" i="100"/>
  <c r="C16" i="100"/>
  <c r="B16" i="100"/>
  <c r="E14" i="100"/>
  <c r="D14" i="100"/>
  <c r="C14" i="100"/>
  <c r="B14" i="100"/>
  <c r="E13" i="100"/>
  <c r="D13" i="100"/>
  <c r="C13" i="100"/>
  <c r="B13" i="100"/>
  <c r="E11" i="100"/>
  <c r="D11" i="100"/>
  <c r="C11" i="100"/>
  <c r="B11" i="100"/>
  <c r="E10" i="100"/>
  <c r="D10" i="100"/>
  <c r="C10" i="100"/>
  <c r="B10" i="100"/>
  <c r="E8" i="100"/>
  <c r="D8" i="100"/>
  <c r="C8" i="100"/>
  <c r="B8" i="100"/>
  <c r="E7" i="100"/>
  <c r="D7" i="100"/>
  <c r="C7" i="100"/>
  <c r="B7" i="100"/>
  <c r="E5" i="100"/>
  <c r="D5" i="100"/>
  <c r="C5" i="100"/>
  <c r="B5" i="100"/>
  <c r="E4" i="100"/>
  <c r="D4" i="100"/>
  <c r="C4" i="100"/>
  <c r="B4" i="100"/>
  <c r="E43" i="101"/>
  <c r="D43" i="101"/>
  <c r="C43" i="101"/>
  <c r="B43" i="101"/>
  <c r="E42" i="101"/>
  <c r="D42" i="101"/>
  <c r="C42" i="101"/>
  <c r="B42" i="101"/>
  <c r="E41" i="101"/>
  <c r="D41" i="101"/>
  <c r="C41" i="101"/>
  <c r="B41" i="101"/>
  <c r="E40" i="101"/>
  <c r="D40" i="101"/>
  <c r="C40" i="101"/>
  <c r="B40" i="101"/>
  <c r="E38" i="101"/>
  <c r="D38" i="101"/>
  <c r="C38" i="101"/>
  <c r="B38" i="101"/>
  <c r="E37" i="101"/>
  <c r="D37" i="101"/>
  <c r="C37" i="101"/>
  <c r="B37" i="101"/>
  <c r="E35" i="101"/>
  <c r="D35" i="101"/>
  <c r="C35" i="101"/>
  <c r="B35" i="101"/>
  <c r="E34" i="101"/>
  <c r="D34" i="101"/>
  <c r="C34" i="101"/>
  <c r="B34" i="101"/>
  <c r="E32" i="101"/>
  <c r="D32" i="101"/>
  <c r="C32" i="101"/>
  <c r="B32" i="101"/>
  <c r="E31" i="101"/>
  <c r="D31" i="101"/>
  <c r="C31" i="101"/>
  <c r="B31" i="101"/>
  <c r="E29" i="101"/>
  <c r="D29" i="101"/>
  <c r="C29" i="101"/>
  <c r="B29" i="101"/>
  <c r="E28" i="101"/>
  <c r="D28" i="101"/>
  <c r="C28" i="101"/>
  <c r="B28" i="101"/>
  <c r="E26" i="101"/>
  <c r="D26" i="101"/>
  <c r="C26" i="101"/>
  <c r="B26" i="101"/>
  <c r="E25" i="101"/>
  <c r="D25" i="101"/>
  <c r="C25" i="101"/>
  <c r="B25" i="101"/>
  <c r="E22" i="101"/>
  <c r="D22" i="101"/>
  <c r="C22" i="101"/>
  <c r="B22" i="101"/>
  <c r="E21" i="101"/>
  <c r="D21" i="101"/>
  <c r="C21" i="101"/>
  <c r="B21" i="101"/>
  <c r="E20" i="101"/>
  <c r="D20" i="101"/>
  <c r="C20" i="101"/>
  <c r="B20" i="101"/>
  <c r="E19" i="101"/>
  <c r="D19" i="101"/>
  <c r="C19" i="101"/>
  <c r="B19" i="101"/>
  <c r="E17" i="101"/>
  <c r="D17" i="101"/>
  <c r="C17" i="101"/>
  <c r="B17" i="101"/>
  <c r="E16" i="101"/>
  <c r="D16" i="101"/>
  <c r="C16" i="101"/>
  <c r="B16" i="101"/>
  <c r="E14" i="101"/>
  <c r="D14" i="101"/>
  <c r="C14" i="101"/>
  <c r="B14" i="101"/>
  <c r="E13" i="101"/>
  <c r="D13" i="101"/>
  <c r="C13" i="101"/>
  <c r="B13" i="101"/>
  <c r="E11" i="101"/>
  <c r="D11" i="101"/>
  <c r="C11" i="101"/>
  <c r="B11" i="101"/>
  <c r="E10" i="101"/>
  <c r="D10" i="101"/>
  <c r="C10" i="101"/>
  <c r="B10" i="101"/>
  <c r="E8" i="101"/>
  <c r="D8" i="101"/>
  <c r="C8" i="101"/>
  <c r="B8" i="101"/>
  <c r="E7" i="101"/>
  <c r="D7" i="101"/>
  <c r="C7" i="101"/>
  <c r="B7" i="101"/>
  <c r="E5" i="101"/>
  <c r="D5" i="101"/>
  <c r="C5" i="101"/>
  <c r="B5" i="101"/>
  <c r="E4" i="101"/>
  <c r="D4" i="101"/>
  <c r="C4" i="101"/>
  <c r="B4" i="101"/>
  <c r="E48" i="73"/>
  <c r="D48" i="73"/>
  <c r="C48" i="73"/>
  <c r="B48" i="73"/>
  <c r="E47" i="73"/>
  <c r="D47" i="73"/>
  <c r="C47" i="73"/>
  <c r="B47" i="73"/>
  <c r="E46" i="73"/>
  <c r="D46" i="73"/>
  <c r="C46" i="73"/>
  <c r="B46" i="73"/>
  <c r="E45" i="73"/>
  <c r="D45" i="73"/>
  <c r="C45" i="73"/>
  <c r="B45" i="73"/>
  <c r="E43" i="73"/>
  <c r="D43" i="73"/>
  <c r="C43" i="73"/>
  <c r="B43" i="73"/>
  <c r="E42" i="73"/>
  <c r="D42" i="73"/>
  <c r="C42" i="73"/>
  <c r="B42" i="73"/>
  <c r="E40" i="73"/>
  <c r="D40" i="73"/>
  <c r="C40" i="73"/>
  <c r="B40" i="73"/>
  <c r="E39" i="73"/>
  <c r="D39" i="73"/>
  <c r="C39" i="73"/>
  <c r="B39" i="73"/>
  <c r="E37" i="73"/>
  <c r="D37" i="73"/>
  <c r="C37" i="73"/>
  <c r="B37" i="73"/>
  <c r="E36" i="73"/>
  <c r="D36" i="73"/>
  <c r="C36" i="73"/>
  <c r="B36" i="73"/>
  <c r="E34" i="73"/>
  <c r="D34" i="73"/>
  <c r="C34" i="73"/>
  <c r="B34" i="73"/>
  <c r="E33" i="73"/>
  <c r="D33" i="73"/>
  <c r="C33" i="73"/>
  <c r="B33" i="73"/>
  <c r="E31" i="73"/>
  <c r="D31" i="73"/>
  <c r="C31" i="73"/>
  <c r="B31" i="73"/>
  <c r="E30" i="73"/>
  <c r="D30" i="73"/>
  <c r="C30" i="73"/>
  <c r="B30" i="73"/>
  <c r="E27" i="73"/>
  <c r="D27" i="73"/>
  <c r="C27" i="73"/>
  <c r="B27" i="73"/>
  <c r="E26" i="73"/>
  <c r="D26" i="73"/>
  <c r="C26" i="73"/>
  <c r="B26" i="73"/>
  <c r="E25" i="73"/>
  <c r="D25" i="73"/>
  <c r="C25" i="73"/>
  <c r="B25" i="73"/>
  <c r="E22" i="73"/>
  <c r="D22" i="73"/>
  <c r="C22" i="73"/>
  <c r="B22" i="73"/>
  <c r="E21" i="73"/>
  <c r="D21" i="73"/>
  <c r="C21" i="73"/>
  <c r="B21" i="73"/>
  <c r="E20" i="73"/>
  <c r="D20" i="73"/>
  <c r="C20" i="73"/>
  <c r="B20" i="73"/>
  <c r="E19" i="73"/>
  <c r="D19" i="73"/>
  <c r="C19" i="73"/>
  <c r="B19" i="73"/>
  <c r="E17" i="73"/>
  <c r="D17" i="73"/>
  <c r="C17" i="73"/>
  <c r="B17" i="73"/>
  <c r="E16" i="73"/>
  <c r="D16" i="73"/>
  <c r="C16" i="73"/>
  <c r="B16" i="73"/>
  <c r="E14" i="73"/>
  <c r="D14" i="73"/>
  <c r="C14" i="73"/>
  <c r="B14" i="73"/>
  <c r="E13" i="73"/>
  <c r="D13" i="73"/>
  <c r="C13" i="73"/>
  <c r="B13" i="73"/>
  <c r="E11" i="73"/>
  <c r="D11" i="73"/>
  <c r="C11" i="73"/>
  <c r="B11" i="73"/>
  <c r="E10" i="73"/>
  <c r="D10" i="73"/>
  <c r="C10" i="73"/>
  <c r="B10" i="73"/>
  <c r="E8" i="73"/>
  <c r="D8" i="73"/>
  <c r="C8" i="73"/>
  <c r="B8" i="73"/>
  <c r="E7" i="73"/>
  <c r="D7" i="73"/>
  <c r="C7" i="73"/>
  <c r="B7" i="73"/>
  <c r="E5" i="73"/>
  <c r="D5" i="73"/>
  <c r="C5" i="73"/>
  <c r="B5" i="73"/>
  <c r="E4" i="73"/>
  <c r="D4" i="73"/>
  <c r="C4" i="73"/>
  <c r="B4" i="73"/>
  <c r="B42" i="93"/>
  <c r="B41" i="93"/>
  <c r="B40" i="93"/>
  <c r="B39" i="93"/>
  <c r="B37" i="93"/>
  <c r="B36" i="93"/>
  <c r="B34" i="93"/>
  <c r="B33" i="93"/>
  <c r="B31" i="93"/>
  <c r="B30" i="93"/>
  <c r="B28" i="93"/>
  <c r="B27" i="93"/>
  <c r="B25" i="93"/>
  <c r="B24" i="93"/>
  <c r="B21" i="93"/>
  <c r="B20" i="93"/>
  <c r="B19" i="93"/>
  <c r="B18" i="93"/>
  <c r="B16" i="93"/>
  <c r="B15" i="93"/>
  <c r="B13" i="93"/>
  <c r="B12" i="93"/>
  <c r="B10" i="93"/>
  <c r="B9" i="93"/>
  <c r="B7" i="93"/>
  <c r="B6" i="93"/>
  <c r="B4" i="93"/>
  <c r="B3" i="93"/>
  <c r="E42" i="114"/>
  <c r="D42" i="114"/>
  <c r="C42" i="114"/>
  <c r="B42" i="114"/>
  <c r="E41" i="114"/>
  <c r="D41" i="114"/>
  <c r="C41" i="114"/>
  <c r="B41" i="114"/>
  <c r="E40" i="114"/>
  <c r="D40" i="114"/>
  <c r="C40" i="114"/>
  <c r="B40" i="114"/>
  <c r="E39" i="114"/>
  <c r="D39" i="114"/>
  <c r="C39" i="114"/>
  <c r="B39" i="114"/>
  <c r="E37" i="114"/>
  <c r="D37" i="114"/>
  <c r="C37" i="114"/>
  <c r="B37" i="114"/>
  <c r="E36" i="114"/>
  <c r="D36" i="114"/>
  <c r="C36" i="114"/>
  <c r="B36" i="114"/>
  <c r="E34" i="114"/>
  <c r="D34" i="114"/>
  <c r="C34" i="114"/>
  <c r="B34" i="114"/>
  <c r="E33" i="114"/>
  <c r="D33" i="114"/>
  <c r="C33" i="114"/>
  <c r="B33" i="114"/>
  <c r="E31" i="114"/>
  <c r="D31" i="114"/>
  <c r="C31" i="114"/>
  <c r="B31" i="114"/>
  <c r="E30" i="114"/>
  <c r="D30" i="114"/>
  <c r="C30" i="114"/>
  <c r="B30" i="114"/>
  <c r="E28" i="114"/>
  <c r="D28" i="114"/>
  <c r="C28" i="114"/>
  <c r="B28" i="114"/>
  <c r="E27" i="114"/>
  <c r="D27" i="114"/>
  <c r="C27" i="114"/>
  <c r="B27" i="114"/>
  <c r="E25" i="114"/>
  <c r="D25" i="114"/>
  <c r="C25" i="114"/>
  <c r="B25" i="114"/>
  <c r="E24" i="114"/>
  <c r="D24" i="114"/>
  <c r="C24" i="114"/>
  <c r="B24" i="114"/>
  <c r="E21" i="114"/>
  <c r="D21" i="114"/>
  <c r="C21" i="114"/>
  <c r="B21" i="114"/>
  <c r="E20" i="114"/>
  <c r="D20" i="114"/>
  <c r="C20" i="114"/>
  <c r="B20" i="114"/>
  <c r="E19" i="114"/>
  <c r="D19" i="114"/>
  <c r="C19" i="114"/>
  <c r="B19" i="114"/>
  <c r="E18" i="114"/>
  <c r="D18" i="114"/>
  <c r="C18" i="114"/>
  <c r="B18" i="114"/>
  <c r="E16" i="114"/>
  <c r="D16" i="114"/>
  <c r="C16" i="114"/>
  <c r="B16" i="114"/>
  <c r="E15" i="114"/>
  <c r="D15" i="114"/>
  <c r="C15" i="114"/>
  <c r="B15" i="114"/>
  <c r="E13" i="114"/>
  <c r="D13" i="114"/>
  <c r="C13" i="114"/>
  <c r="B13" i="114"/>
  <c r="E12" i="114"/>
  <c r="D12" i="114"/>
  <c r="C12" i="114"/>
  <c r="B12" i="114"/>
  <c r="E10" i="114"/>
  <c r="D10" i="114"/>
  <c r="C10" i="114"/>
  <c r="B10" i="114"/>
  <c r="E9" i="114"/>
  <c r="D9" i="114"/>
  <c r="C9" i="114"/>
  <c r="B9" i="114"/>
  <c r="E7" i="114"/>
  <c r="D7" i="114"/>
  <c r="C7" i="114"/>
  <c r="B7" i="114"/>
  <c r="E6" i="114"/>
  <c r="D6" i="114"/>
  <c r="C6" i="114"/>
  <c r="B6" i="114"/>
  <c r="E4" i="114"/>
  <c r="D4" i="114"/>
  <c r="C4" i="114"/>
  <c r="B4" i="114"/>
  <c r="E3" i="114"/>
  <c r="D3" i="114"/>
  <c r="C3" i="114"/>
  <c r="B3" i="114"/>
  <c r="E42" i="117"/>
  <c r="D42" i="117"/>
  <c r="C42" i="117"/>
  <c r="B42" i="117"/>
  <c r="E41" i="117"/>
  <c r="D41" i="117"/>
  <c r="C41" i="117"/>
  <c r="B41" i="117"/>
  <c r="E40" i="117"/>
  <c r="D40" i="117"/>
  <c r="C40" i="117"/>
  <c r="B40" i="117"/>
  <c r="E39" i="117"/>
  <c r="D39" i="117"/>
  <c r="C39" i="117"/>
  <c r="B39" i="117"/>
  <c r="E37" i="117"/>
  <c r="D37" i="117"/>
  <c r="C37" i="117"/>
  <c r="B37" i="117"/>
  <c r="E36" i="117"/>
  <c r="D36" i="117"/>
  <c r="C36" i="117"/>
  <c r="B36" i="117"/>
  <c r="E34" i="117"/>
  <c r="D34" i="117"/>
  <c r="C34" i="117"/>
  <c r="B34" i="117"/>
  <c r="E33" i="117"/>
  <c r="D33" i="117"/>
  <c r="C33" i="117"/>
  <c r="B33" i="117"/>
  <c r="E31" i="117"/>
  <c r="D31" i="117"/>
  <c r="C31" i="117"/>
  <c r="B31" i="117"/>
  <c r="E30" i="117"/>
  <c r="D30" i="117"/>
  <c r="C30" i="117"/>
  <c r="B30" i="117"/>
  <c r="E28" i="117"/>
  <c r="D28" i="117"/>
  <c r="C28" i="117"/>
  <c r="B28" i="117"/>
  <c r="E27" i="117"/>
  <c r="D27" i="117"/>
  <c r="C27" i="117"/>
  <c r="B27" i="117"/>
  <c r="E25" i="117"/>
  <c r="D25" i="117"/>
  <c r="C25" i="117"/>
  <c r="B25" i="117"/>
  <c r="E24" i="117"/>
  <c r="D24" i="117"/>
  <c r="C24" i="117"/>
  <c r="B24" i="117"/>
  <c r="E21" i="117"/>
  <c r="D21" i="117"/>
  <c r="C21" i="117"/>
  <c r="B21" i="117"/>
  <c r="E20" i="117"/>
  <c r="D20" i="117"/>
  <c r="C20" i="117"/>
  <c r="B20" i="117"/>
  <c r="E19" i="117"/>
  <c r="D19" i="117"/>
  <c r="C19" i="117"/>
  <c r="B19" i="117"/>
  <c r="E18" i="117"/>
  <c r="D18" i="117"/>
  <c r="C18" i="117"/>
  <c r="B18" i="117"/>
  <c r="E16" i="117"/>
  <c r="D16" i="117"/>
  <c r="C16" i="117"/>
  <c r="B16" i="117"/>
  <c r="E15" i="117"/>
  <c r="D15" i="117"/>
  <c r="C15" i="117"/>
  <c r="B15" i="117"/>
  <c r="E13" i="117"/>
  <c r="D13" i="117"/>
  <c r="C13" i="117"/>
  <c r="B13" i="117"/>
  <c r="E12" i="117"/>
  <c r="D12" i="117"/>
  <c r="C12" i="117"/>
  <c r="B12" i="117"/>
  <c r="E10" i="117"/>
  <c r="D10" i="117"/>
  <c r="C10" i="117"/>
  <c r="B10" i="117"/>
  <c r="E9" i="117"/>
  <c r="D9" i="117"/>
  <c r="C9" i="117"/>
  <c r="B9" i="117"/>
  <c r="E7" i="117"/>
  <c r="D7" i="117"/>
  <c r="C7" i="117"/>
  <c r="B7" i="117"/>
  <c r="E6" i="117"/>
  <c r="D6" i="117"/>
  <c r="C6" i="117"/>
  <c r="B6" i="117"/>
  <c r="E4" i="117"/>
  <c r="D4" i="117"/>
  <c r="C4" i="117"/>
  <c r="B4" i="117"/>
  <c r="E3" i="117"/>
  <c r="D3" i="117"/>
  <c r="C3" i="117"/>
  <c r="B3" i="117"/>
  <c r="E42" i="113"/>
  <c r="D42" i="113"/>
  <c r="C42" i="113"/>
  <c r="B42" i="113"/>
  <c r="E41" i="113"/>
  <c r="D41" i="113"/>
  <c r="C41" i="113"/>
  <c r="B41" i="113"/>
  <c r="E40" i="113"/>
  <c r="D40" i="113"/>
  <c r="C40" i="113"/>
  <c r="B40" i="113"/>
  <c r="E39" i="113"/>
  <c r="D39" i="113"/>
  <c r="C39" i="113"/>
  <c r="B39" i="113"/>
  <c r="E37" i="113"/>
  <c r="D37" i="113"/>
  <c r="C37" i="113"/>
  <c r="B37" i="113"/>
  <c r="E36" i="113"/>
  <c r="D36" i="113"/>
  <c r="C36" i="113"/>
  <c r="B36" i="113"/>
  <c r="E34" i="113"/>
  <c r="D34" i="113"/>
  <c r="C34" i="113"/>
  <c r="B34" i="113"/>
  <c r="E33" i="113"/>
  <c r="D33" i="113"/>
  <c r="C33" i="113"/>
  <c r="B33" i="113"/>
  <c r="E31" i="113"/>
  <c r="D31" i="113"/>
  <c r="C31" i="113"/>
  <c r="B31" i="113"/>
  <c r="E30" i="113"/>
  <c r="D30" i="113"/>
  <c r="C30" i="113"/>
  <c r="B30" i="113"/>
  <c r="E28" i="113"/>
  <c r="D28" i="113"/>
  <c r="C28" i="113"/>
  <c r="B28" i="113"/>
  <c r="E27" i="113"/>
  <c r="D27" i="113"/>
  <c r="C27" i="113"/>
  <c r="B27" i="113"/>
  <c r="E25" i="113"/>
  <c r="D25" i="113"/>
  <c r="C25" i="113"/>
  <c r="B25" i="113"/>
  <c r="E24" i="113"/>
  <c r="D24" i="113"/>
  <c r="C24" i="113"/>
  <c r="B24" i="113"/>
  <c r="E21" i="113"/>
  <c r="D21" i="113"/>
  <c r="C21" i="113"/>
  <c r="B21" i="113"/>
  <c r="E20" i="113"/>
  <c r="D20" i="113"/>
  <c r="C20" i="113"/>
  <c r="B20" i="113"/>
  <c r="E19" i="113"/>
  <c r="D19" i="113"/>
  <c r="C19" i="113"/>
  <c r="B19" i="113"/>
  <c r="E18" i="113"/>
  <c r="D18" i="113"/>
  <c r="C18" i="113"/>
  <c r="B18" i="113"/>
  <c r="E16" i="113"/>
  <c r="D16" i="113"/>
  <c r="C16" i="113"/>
  <c r="B16" i="113"/>
  <c r="E15" i="113"/>
  <c r="D15" i="113"/>
  <c r="C15" i="113"/>
  <c r="B15" i="113"/>
  <c r="E13" i="113"/>
  <c r="D13" i="113"/>
  <c r="C13" i="113"/>
  <c r="B13" i="113"/>
  <c r="E12" i="113"/>
  <c r="D12" i="113"/>
  <c r="C12" i="113"/>
  <c r="B12" i="113"/>
  <c r="E10" i="113"/>
  <c r="D10" i="113"/>
  <c r="C10" i="113"/>
  <c r="B10" i="113"/>
  <c r="E9" i="113"/>
  <c r="D9" i="113"/>
  <c r="C9" i="113"/>
  <c r="B9" i="113"/>
  <c r="E7" i="113"/>
  <c r="D7" i="113"/>
  <c r="C7" i="113"/>
  <c r="B7" i="113"/>
  <c r="E6" i="113"/>
  <c r="D6" i="113"/>
  <c r="C6" i="113"/>
  <c r="B6" i="113"/>
  <c r="E4" i="113"/>
  <c r="D4" i="113"/>
  <c r="C4" i="113"/>
  <c r="B4" i="113"/>
  <c r="E3" i="113"/>
  <c r="D3" i="113"/>
  <c r="C3" i="113"/>
  <c r="B3" i="113"/>
  <c r="E42" i="116"/>
  <c r="D42" i="116"/>
  <c r="C42" i="116"/>
  <c r="B42" i="116"/>
  <c r="E41" i="116"/>
  <c r="D41" i="116"/>
  <c r="C41" i="116"/>
  <c r="B41" i="116"/>
  <c r="E40" i="116"/>
  <c r="D40" i="116"/>
  <c r="C40" i="116"/>
  <c r="B40" i="116"/>
  <c r="E39" i="116"/>
  <c r="D39" i="116"/>
  <c r="C39" i="116"/>
  <c r="B39" i="116"/>
  <c r="E37" i="116"/>
  <c r="D37" i="116"/>
  <c r="C37" i="116"/>
  <c r="B37" i="116"/>
  <c r="E36" i="116"/>
  <c r="D36" i="116"/>
  <c r="C36" i="116"/>
  <c r="B36" i="116"/>
  <c r="E34" i="116"/>
  <c r="D34" i="116"/>
  <c r="C34" i="116"/>
  <c r="B34" i="116"/>
  <c r="E33" i="116"/>
  <c r="D33" i="116"/>
  <c r="C33" i="116"/>
  <c r="B33" i="116"/>
  <c r="E31" i="116"/>
  <c r="D31" i="116"/>
  <c r="C31" i="116"/>
  <c r="B31" i="116"/>
  <c r="E30" i="116"/>
  <c r="D30" i="116"/>
  <c r="C30" i="116"/>
  <c r="B30" i="116"/>
  <c r="E28" i="116"/>
  <c r="D28" i="116"/>
  <c r="C28" i="116"/>
  <c r="B28" i="116"/>
  <c r="E27" i="116"/>
  <c r="D27" i="116"/>
  <c r="C27" i="116"/>
  <c r="B27" i="116"/>
  <c r="E25" i="116"/>
  <c r="D25" i="116"/>
  <c r="C25" i="116"/>
  <c r="B25" i="116"/>
  <c r="E24" i="116"/>
  <c r="D24" i="116"/>
  <c r="C24" i="116"/>
  <c r="B24" i="116"/>
  <c r="E21" i="116"/>
  <c r="D21" i="116"/>
  <c r="C21" i="116"/>
  <c r="B21" i="116"/>
  <c r="E20" i="116"/>
  <c r="D20" i="116"/>
  <c r="C20" i="116"/>
  <c r="B20" i="116"/>
  <c r="E19" i="116"/>
  <c r="D19" i="116"/>
  <c r="C19" i="116"/>
  <c r="B19" i="116"/>
  <c r="E18" i="116"/>
  <c r="D18" i="116"/>
  <c r="C18" i="116"/>
  <c r="B18" i="116"/>
  <c r="E16" i="116"/>
  <c r="D16" i="116"/>
  <c r="C16" i="116"/>
  <c r="B16" i="116"/>
  <c r="E15" i="116"/>
  <c r="D15" i="116"/>
  <c r="C15" i="116"/>
  <c r="B15" i="116"/>
  <c r="E13" i="116"/>
  <c r="D13" i="116"/>
  <c r="C13" i="116"/>
  <c r="B13" i="116"/>
  <c r="E12" i="116"/>
  <c r="D12" i="116"/>
  <c r="C12" i="116"/>
  <c r="B12" i="116"/>
  <c r="E10" i="116"/>
  <c r="D10" i="116"/>
  <c r="C10" i="116"/>
  <c r="B10" i="116"/>
  <c r="E9" i="116"/>
  <c r="D9" i="116"/>
  <c r="C9" i="116"/>
  <c r="B9" i="116"/>
  <c r="E7" i="116"/>
  <c r="D7" i="116"/>
  <c r="C7" i="116"/>
  <c r="B7" i="116"/>
  <c r="E6" i="116"/>
  <c r="D6" i="116"/>
  <c r="C6" i="116"/>
  <c r="B6" i="116"/>
  <c r="E4" i="116"/>
  <c r="D4" i="116"/>
  <c r="C4" i="116"/>
  <c r="B4" i="116"/>
  <c r="E3" i="116"/>
  <c r="D3" i="116"/>
  <c r="C3" i="116"/>
  <c r="B3" i="116"/>
  <c r="E21" i="115"/>
  <c r="D21" i="115"/>
  <c r="C21" i="115"/>
  <c r="B21" i="115"/>
  <c r="E20" i="115"/>
  <c r="D20" i="115"/>
  <c r="C20" i="115"/>
  <c r="B20" i="115"/>
  <c r="E19" i="115"/>
  <c r="D19" i="115"/>
  <c r="C19" i="115"/>
  <c r="B19" i="115"/>
  <c r="E18" i="115"/>
  <c r="D18" i="115"/>
  <c r="C18" i="115"/>
  <c r="B18" i="115"/>
  <c r="E16" i="115"/>
  <c r="D16" i="115"/>
  <c r="C16" i="115"/>
  <c r="B16" i="115"/>
  <c r="E15" i="115"/>
  <c r="D15" i="115"/>
  <c r="C15" i="115"/>
  <c r="B15" i="115"/>
  <c r="E13" i="115"/>
  <c r="D13" i="115"/>
  <c r="C13" i="115"/>
  <c r="B13" i="115"/>
  <c r="E12" i="115"/>
  <c r="D12" i="115"/>
  <c r="C12" i="115"/>
  <c r="B12" i="115"/>
  <c r="E10" i="115"/>
  <c r="D10" i="115"/>
  <c r="C10" i="115"/>
  <c r="B10" i="115"/>
  <c r="E9" i="115"/>
  <c r="D9" i="115"/>
  <c r="C9" i="115"/>
  <c r="B9" i="115"/>
  <c r="E7" i="115"/>
  <c r="D7" i="115"/>
  <c r="C7" i="115"/>
  <c r="B7" i="115"/>
  <c r="E6" i="115"/>
  <c r="D6" i="115"/>
  <c r="C6" i="115"/>
  <c r="B6" i="115"/>
  <c r="E4" i="115"/>
  <c r="D4" i="115"/>
  <c r="C4" i="115"/>
  <c r="B4" i="115"/>
  <c r="E3" i="115"/>
  <c r="D3" i="115"/>
  <c r="C3" i="115"/>
  <c r="B3" i="115"/>
  <c r="C48" i="127"/>
  <c r="B48" i="127"/>
  <c r="C47" i="127"/>
  <c r="B47" i="127"/>
  <c r="C46" i="127"/>
  <c r="B46" i="127"/>
  <c r="C45" i="127"/>
  <c r="B45" i="127"/>
  <c r="C43" i="127"/>
  <c r="B43" i="127"/>
  <c r="C42" i="127"/>
  <c r="B42" i="127"/>
  <c r="C40" i="127"/>
  <c r="B40" i="127"/>
  <c r="C39" i="127"/>
  <c r="B39" i="127"/>
  <c r="C37" i="127"/>
  <c r="B37" i="127"/>
  <c r="C36" i="127"/>
  <c r="B36" i="127"/>
  <c r="C34" i="127"/>
  <c r="B34" i="127"/>
  <c r="C33" i="127"/>
  <c r="B33" i="127"/>
  <c r="C31" i="127"/>
  <c r="B31" i="127"/>
  <c r="C30" i="127"/>
  <c r="B30" i="127"/>
  <c r="C28" i="127"/>
  <c r="B28" i="127"/>
  <c r="C27" i="127"/>
  <c r="B27" i="127"/>
  <c r="C25" i="127"/>
  <c r="B25" i="127"/>
  <c r="C24" i="127"/>
  <c r="B24" i="127"/>
  <c r="C23" i="127"/>
  <c r="B23" i="127"/>
  <c r="C22" i="127"/>
  <c r="B22" i="127"/>
  <c r="C20" i="127"/>
  <c r="B20" i="127"/>
  <c r="C19" i="127"/>
  <c r="B19" i="127"/>
  <c r="C17" i="127"/>
  <c r="B17" i="127"/>
  <c r="C16" i="127"/>
  <c r="B16" i="127"/>
  <c r="C14" i="127"/>
  <c r="B14" i="127"/>
  <c r="C13" i="127"/>
  <c r="B13" i="127"/>
  <c r="C11" i="127"/>
  <c r="B11" i="127"/>
  <c r="C10" i="127"/>
  <c r="B10" i="127"/>
  <c r="C8" i="127"/>
  <c r="B8" i="127"/>
  <c r="C7" i="127"/>
  <c r="B7" i="127"/>
  <c r="C5" i="127"/>
  <c r="B5" i="127"/>
  <c r="C4" i="127"/>
  <c r="B4" i="127"/>
  <c r="C48" i="125"/>
  <c r="B48" i="125"/>
  <c r="C47" i="125"/>
  <c r="B47" i="125"/>
  <c r="C46" i="125"/>
  <c r="B46" i="125"/>
  <c r="C45" i="125"/>
  <c r="B45" i="125"/>
  <c r="C43" i="125"/>
  <c r="B43" i="125"/>
  <c r="C42" i="125"/>
  <c r="B42" i="125"/>
  <c r="C40" i="125"/>
  <c r="B40" i="125"/>
  <c r="C39" i="125"/>
  <c r="B39" i="125"/>
  <c r="C37" i="125"/>
  <c r="B37" i="125"/>
  <c r="C36" i="125"/>
  <c r="B36" i="125"/>
  <c r="C34" i="125"/>
  <c r="B34" i="125"/>
  <c r="C33" i="125"/>
  <c r="B33" i="125"/>
  <c r="C31" i="125"/>
  <c r="B31" i="125"/>
  <c r="C30" i="125"/>
  <c r="B30" i="125"/>
  <c r="C28" i="125"/>
  <c r="B28" i="125"/>
  <c r="C27" i="125"/>
  <c r="B27" i="125"/>
  <c r="C25" i="125"/>
  <c r="B25" i="125"/>
  <c r="C24" i="125"/>
  <c r="B24" i="125"/>
  <c r="C23" i="125"/>
  <c r="B23" i="125"/>
  <c r="C22" i="125"/>
  <c r="B22" i="125"/>
  <c r="C20" i="125"/>
  <c r="B20" i="125"/>
  <c r="C19" i="125"/>
  <c r="B19" i="125"/>
  <c r="C17" i="125"/>
  <c r="B17" i="125"/>
  <c r="C16" i="125"/>
  <c r="B16" i="125"/>
  <c r="C14" i="125"/>
  <c r="B14" i="125"/>
  <c r="C13" i="125"/>
  <c r="B13" i="125"/>
  <c r="C11" i="125"/>
  <c r="B11" i="125"/>
  <c r="C10" i="125"/>
  <c r="B10" i="125"/>
  <c r="C8" i="125"/>
  <c r="B8" i="125"/>
  <c r="C7" i="125"/>
  <c r="B7" i="125"/>
  <c r="C5" i="125"/>
  <c r="B5" i="125"/>
  <c r="C4" i="125"/>
  <c r="B4" i="125"/>
  <c r="C48" i="126"/>
  <c r="B48" i="126"/>
  <c r="C47" i="126"/>
  <c r="B47" i="126"/>
  <c r="C46" i="126"/>
  <c r="B46" i="126"/>
  <c r="C45" i="126"/>
  <c r="B45" i="126"/>
  <c r="C43" i="126"/>
  <c r="B43" i="126"/>
  <c r="C42" i="126"/>
  <c r="B42" i="126"/>
  <c r="C40" i="126"/>
  <c r="B40" i="126"/>
  <c r="C39" i="126"/>
  <c r="B39" i="126"/>
  <c r="C37" i="126"/>
  <c r="B37" i="126"/>
  <c r="C36" i="126"/>
  <c r="B36" i="126"/>
  <c r="C34" i="126"/>
  <c r="B34" i="126"/>
  <c r="C33" i="126"/>
  <c r="B33" i="126"/>
  <c r="C31" i="126"/>
  <c r="B31" i="126"/>
  <c r="C30" i="126"/>
  <c r="B30" i="126"/>
  <c r="C28" i="126"/>
  <c r="B28" i="126"/>
  <c r="C27" i="126"/>
  <c r="B27" i="126"/>
  <c r="C25" i="126"/>
  <c r="B25" i="126"/>
  <c r="C24" i="126"/>
  <c r="B24" i="126"/>
  <c r="C23" i="126"/>
  <c r="B23" i="126"/>
  <c r="C22" i="126"/>
  <c r="B22" i="126"/>
  <c r="C20" i="126"/>
  <c r="B20" i="126"/>
  <c r="C19" i="126"/>
  <c r="B19" i="126"/>
  <c r="C17" i="126"/>
  <c r="B17" i="126"/>
  <c r="C16" i="126"/>
  <c r="B16" i="126"/>
  <c r="C14" i="126"/>
  <c r="B14" i="126"/>
  <c r="C13" i="126"/>
  <c r="B13" i="126"/>
  <c r="C11" i="126"/>
  <c r="B11" i="126"/>
  <c r="C10" i="126"/>
  <c r="B10" i="126"/>
  <c r="C8" i="126"/>
  <c r="B8" i="126"/>
  <c r="C7" i="126"/>
  <c r="B7" i="126"/>
  <c r="C5" i="126"/>
  <c r="B5" i="126"/>
  <c r="C4" i="126"/>
  <c r="B4" i="126"/>
  <c r="C48" i="40"/>
  <c r="B48" i="40"/>
  <c r="C47" i="40"/>
  <c r="B47" i="40"/>
  <c r="C46" i="40"/>
  <c r="B46" i="40"/>
  <c r="C45" i="40"/>
  <c r="B45" i="40"/>
  <c r="C43" i="40"/>
  <c r="B43" i="40"/>
  <c r="C42" i="40"/>
  <c r="B42" i="40"/>
  <c r="C40" i="40"/>
  <c r="B40" i="40"/>
  <c r="C39" i="40"/>
  <c r="B39" i="40"/>
  <c r="C37" i="40"/>
  <c r="B37" i="40"/>
  <c r="C36" i="40"/>
  <c r="B36" i="40"/>
  <c r="C34" i="40"/>
  <c r="B34" i="40"/>
  <c r="C33" i="40"/>
  <c r="B33" i="40"/>
  <c r="C31" i="40"/>
  <c r="B31" i="40"/>
  <c r="C30" i="40"/>
  <c r="B30" i="40"/>
  <c r="C28" i="40"/>
  <c r="B28" i="40"/>
  <c r="C27" i="40"/>
  <c r="B27" i="40"/>
  <c r="C25" i="40"/>
  <c r="B25" i="40"/>
  <c r="C24" i="40"/>
  <c r="B24" i="40"/>
  <c r="C23" i="40"/>
  <c r="B23" i="40"/>
  <c r="C22" i="40"/>
  <c r="B22" i="40"/>
  <c r="C20" i="40"/>
  <c r="B20" i="40"/>
  <c r="C19" i="40"/>
  <c r="B19" i="40"/>
  <c r="C17" i="40"/>
  <c r="B17" i="40"/>
  <c r="C16" i="40"/>
  <c r="B16" i="40"/>
  <c r="C14" i="40"/>
  <c r="B14" i="40"/>
  <c r="C13" i="40"/>
  <c r="B13" i="40"/>
  <c r="C11" i="40"/>
  <c r="B11" i="40"/>
  <c r="C10" i="40"/>
  <c r="B10" i="40"/>
  <c r="C8" i="40"/>
  <c r="B8" i="40"/>
  <c r="C7" i="40"/>
  <c r="B7" i="40"/>
  <c r="C5" i="40"/>
  <c r="B5" i="40"/>
  <c r="C4" i="40"/>
  <c r="B4" i="40"/>
  <c r="C25" i="41"/>
  <c r="B25" i="41"/>
  <c r="C24" i="41"/>
  <c r="B24" i="41"/>
  <c r="C23" i="41"/>
  <c r="B23" i="41"/>
  <c r="C22" i="41"/>
  <c r="B22" i="41"/>
  <c r="C20" i="41"/>
  <c r="B20" i="41"/>
  <c r="C19" i="41"/>
  <c r="B19" i="41"/>
  <c r="C17" i="41"/>
  <c r="B17" i="41"/>
  <c r="C16" i="41"/>
  <c r="B16" i="41"/>
  <c r="C14" i="41"/>
  <c r="B14" i="41"/>
  <c r="C13" i="41"/>
  <c r="B13" i="41"/>
  <c r="C11" i="41"/>
  <c r="B11" i="41"/>
  <c r="C10" i="41"/>
  <c r="B10" i="41"/>
  <c r="C8" i="41"/>
  <c r="B8" i="41"/>
  <c r="C7" i="41"/>
  <c r="B7" i="41"/>
  <c r="C5" i="41"/>
  <c r="B5" i="41"/>
  <c r="C4" i="41"/>
  <c r="B4" i="41"/>
  <c r="AM54" i="121"/>
  <c r="AL54" i="121"/>
  <c r="AK54" i="121"/>
  <c r="AJ54" i="121"/>
  <c r="AI54" i="121"/>
  <c r="AH54" i="121"/>
  <c r="AG54" i="121"/>
  <c r="AF54" i="121"/>
  <c r="AE54" i="121"/>
  <c r="AD54" i="121"/>
  <c r="AC54" i="121"/>
  <c r="AB54" i="121"/>
  <c r="AA54" i="121"/>
  <c r="Z54" i="121"/>
  <c r="Y54" i="121"/>
  <c r="X54" i="121"/>
  <c r="W54" i="121"/>
  <c r="V54" i="121"/>
  <c r="U54" i="121"/>
  <c r="T54" i="121"/>
  <c r="S54" i="121"/>
  <c r="R54" i="121"/>
  <c r="Q54" i="121"/>
  <c r="P54" i="121"/>
  <c r="O54" i="121"/>
  <c r="N54" i="121"/>
  <c r="M54" i="121"/>
  <c r="L54" i="121"/>
  <c r="K54" i="121"/>
  <c r="J54" i="121"/>
  <c r="I54" i="121"/>
  <c r="H54" i="121"/>
  <c r="G54" i="121"/>
  <c r="F54" i="121"/>
  <c r="E54" i="121"/>
  <c r="D54" i="121"/>
  <c r="C54" i="121"/>
  <c r="B54" i="121"/>
  <c r="AM53" i="121"/>
  <c r="AL53" i="121"/>
  <c r="AK53" i="121"/>
  <c r="AJ53" i="121"/>
  <c r="AI53" i="121"/>
  <c r="AH53" i="121"/>
  <c r="AG53" i="121"/>
  <c r="AF53" i="121"/>
  <c r="AE53" i="121"/>
  <c r="AD53" i="121"/>
  <c r="AC53" i="121"/>
  <c r="AB53" i="121"/>
  <c r="AA53" i="121"/>
  <c r="Z53" i="121"/>
  <c r="Y53" i="121"/>
  <c r="X53" i="121"/>
  <c r="W53" i="121"/>
  <c r="V53" i="121"/>
  <c r="U53" i="121"/>
  <c r="T53" i="121"/>
  <c r="S53" i="121"/>
  <c r="R53" i="121"/>
  <c r="Q53" i="121"/>
  <c r="P53" i="121"/>
  <c r="O53" i="121"/>
  <c r="N53" i="121"/>
  <c r="M53" i="121"/>
  <c r="L53" i="121"/>
  <c r="K53" i="121"/>
  <c r="J53" i="121"/>
  <c r="I53" i="121"/>
  <c r="H53" i="121"/>
  <c r="G53" i="121"/>
  <c r="F53" i="121"/>
  <c r="E53" i="121"/>
  <c r="D53" i="121"/>
  <c r="C53" i="121"/>
  <c r="B53" i="121"/>
  <c r="AM52" i="121"/>
  <c r="AL52" i="121"/>
  <c r="AK52" i="121"/>
  <c r="AJ52" i="121"/>
  <c r="AI52" i="121"/>
  <c r="AH52" i="121"/>
  <c r="AG52" i="121"/>
  <c r="AF52" i="121"/>
  <c r="AE52" i="121"/>
  <c r="AD52" i="121"/>
  <c r="AC52" i="121"/>
  <c r="AB52" i="121"/>
  <c r="AA52" i="121"/>
  <c r="Z52" i="121"/>
  <c r="Y52" i="121"/>
  <c r="X52" i="121"/>
  <c r="W52" i="121"/>
  <c r="V52" i="121"/>
  <c r="U52" i="121"/>
  <c r="T52" i="121"/>
  <c r="S52" i="121"/>
  <c r="R52" i="121"/>
  <c r="Q52" i="121"/>
  <c r="P52" i="121"/>
  <c r="O52" i="121"/>
  <c r="N52" i="121"/>
  <c r="M52" i="121"/>
  <c r="L52" i="121"/>
  <c r="K52" i="121"/>
  <c r="J52" i="121"/>
  <c r="I52" i="121"/>
  <c r="H52" i="121"/>
  <c r="G52" i="121"/>
  <c r="F52" i="121"/>
  <c r="E52" i="121"/>
  <c r="D52" i="121"/>
  <c r="C52" i="121"/>
  <c r="B52" i="121"/>
  <c r="AM51" i="121"/>
  <c r="AL51" i="121"/>
  <c r="AK51" i="121"/>
  <c r="AJ51" i="121"/>
  <c r="AI51" i="121"/>
  <c r="AH51" i="121"/>
  <c r="AG51" i="121"/>
  <c r="AF51" i="121"/>
  <c r="AE51" i="121"/>
  <c r="AD51" i="121"/>
  <c r="AC51" i="121"/>
  <c r="AB51" i="121"/>
  <c r="AA51" i="121"/>
  <c r="Z51" i="121"/>
  <c r="Y51" i="121"/>
  <c r="X51" i="121"/>
  <c r="W51" i="121"/>
  <c r="V51" i="121"/>
  <c r="U51" i="121"/>
  <c r="T51" i="121"/>
  <c r="S51" i="121"/>
  <c r="R51" i="121"/>
  <c r="Q51" i="121"/>
  <c r="P51" i="121"/>
  <c r="O51" i="121"/>
  <c r="N51" i="121"/>
  <c r="M51" i="121"/>
  <c r="L51" i="121"/>
  <c r="K51" i="121"/>
  <c r="J51" i="121"/>
  <c r="I51" i="121"/>
  <c r="H51" i="121"/>
  <c r="G51" i="121"/>
  <c r="F51" i="121"/>
  <c r="E51" i="121"/>
  <c r="D51" i="121"/>
  <c r="C51" i="121"/>
  <c r="B51" i="121"/>
  <c r="AM49" i="121"/>
  <c r="AL49" i="121"/>
  <c r="AK49" i="121"/>
  <c r="AJ49" i="121"/>
  <c r="AI49" i="121"/>
  <c r="AH49" i="121"/>
  <c r="AG49" i="121"/>
  <c r="AF49" i="121"/>
  <c r="AE49" i="121"/>
  <c r="AD49" i="121"/>
  <c r="AC49" i="121"/>
  <c r="AB49" i="121"/>
  <c r="AA49" i="121"/>
  <c r="Z49" i="121"/>
  <c r="Y49" i="121"/>
  <c r="X49" i="121"/>
  <c r="W49" i="121"/>
  <c r="V49" i="121"/>
  <c r="U49" i="121"/>
  <c r="T49" i="121"/>
  <c r="S49" i="121"/>
  <c r="R49" i="121"/>
  <c r="Q49" i="121"/>
  <c r="P49" i="121"/>
  <c r="O49" i="121"/>
  <c r="N49" i="121"/>
  <c r="M49" i="121"/>
  <c r="L49" i="121"/>
  <c r="K49" i="121"/>
  <c r="J49" i="121"/>
  <c r="I49" i="121"/>
  <c r="H49" i="121"/>
  <c r="G49" i="121"/>
  <c r="F49" i="121"/>
  <c r="E49" i="121"/>
  <c r="D49" i="121"/>
  <c r="C49" i="121"/>
  <c r="B49" i="121"/>
  <c r="AM48" i="121"/>
  <c r="AL48" i="121"/>
  <c r="AK48" i="121"/>
  <c r="AJ48" i="121"/>
  <c r="AI48" i="121"/>
  <c r="AH48" i="121"/>
  <c r="AG48" i="121"/>
  <c r="AF48" i="121"/>
  <c r="AE48" i="121"/>
  <c r="AD48" i="121"/>
  <c r="AC48" i="121"/>
  <c r="AB48" i="121"/>
  <c r="AA48" i="121"/>
  <c r="Z48" i="121"/>
  <c r="Y48" i="121"/>
  <c r="X48" i="121"/>
  <c r="W48" i="121"/>
  <c r="V48" i="121"/>
  <c r="U48" i="121"/>
  <c r="T48" i="121"/>
  <c r="S48" i="121"/>
  <c r="R48" i="121"/>
  <c r="Q48" i="121"/>
  <c r="P48" i="121"/>
  <c r="O48" i="121"/>
  <c r="N48" i="121"/>
  <c r="M48" i="121"/>
  <c r="L48" i="121"/>
  <c r="K48" i="121"/>
  <c r="J48" i="121"/>
  <c r="I48" i="121"/>
  <c r="H48" i="121"/>
  <c r="G48" i="121"/>
  <c r="F48" i="121"/>
  <c r="E48" i="121"/>
  <c r="D48" i="121"/>
  <c r="C48" i="121"/>
  <c r="B48" i="121"/>
  <c r="AM46" i="121"/>
  <c r="AL46" i="121"/>
  <c r="AK46" i="121"/>
  <c r="AJ46" i="121"/>
  <c r="AI46" i="121"/>
  <c r="AH46" i="121"/>
  <c r="AG46" i="121"/>
  <c r="AF46" i="121"/>
  <c r="AE46" i="121"/>
  <c r="AD46" i="121"/>
  <c r="AC46" i="121"/>
  <c r="AB46" i="121"/>
  <c r="AA46" i="121"/>
  <c r="Z46" i="121"/>
  <c r="Y46" i="121"/>
  <c r="X46" i="121"/>
  <c r="W46" i="121"/>
  <c r="V46" i="121"/>
  <c r="U46" i="121"/>
  <c r="T46" i="121"/>
  <c r="S46" i="121"/>
  <c r="R46" i="121"/>
  <c r="Q46" i="121"/>
  <c r="P46" i="121"/>
  <c r="O46" i="121"/>
  <c r="N46" i="121"/>
  <c r="M46" i="121"/>
  <c r="L46" i="121"/>
  <c r="K46" i="121"/>
  <c r="J46" i="121"/>
  <c r="I46" i="121"/>
  <c r="H46" i="121"/>
  <c r="G46" i="121"/>
  <c r="F46" i="121"/>
  <c r="E46" i="121"/>
  <c r="D46" i="121"/>
  <c r="C46" i="121"/>
  <c r="B46" i="121"/>
  <c r="AM45" i="121"/>
  <c r="AL45" i="121"/>
  <c r="AK45" i="121"/>
  <c r="AJ45" i="121"/>
  <c r="AI45" i="121"/>
  <c r="AH45" i="121"/>
  <c r="AG45" i="121"/>
  <c r="AF45" i="121"/>
  <c r="AE45" i="121"/>
  <c r="AD45" i="121"/>
  <c r="AC45" i="121"/>
  <c r="AB45" i="121"/>
  <c r="AA45" i="121"/>
  <c r="Z45" i="121"/>
  <c r="Y45" i="121"/>
  <c r="X45" i="121"/>
  <c r="W45" i="121"/>
  <c r="V45" i="121"/>
  <c r="U45" i="121"/>
  <c r="T45" i="121"/>
  <c r="S45" i="121"/>
  <c r="R45" i="121"/>
  <c r="Q45" i="121"/>
  <c r="P45" i="121"/>
  <c r="O45" i="121"/>
  <c r="N45" i="121"/>
  <c r="M45" i="121"/>
  <c r="L45" i="121"/>
  <c r="K45" i="121"/>
  <c r="J45" i="121"/>
  <c r="I45" i="121"/>
  <c r="H45" i="121"/>
  <c r="G45" i="121"/>
  <c r="F45" i="121"/>
  <c r="E45" i="121"/>
  <c r="D45" i="121"/>
  <c r="C45" i="121"/>
  <c r="B45" i="121"/>
  <c r="AM43" i="121"/>
  <c r="AL43" i="121"/>
  <c r="AK43" i="121"/>
  <c r="AJ43" i="121"/>
  <c r="AI43" i="121"/>
  <c r="AH43" i="121"/>
  <c r="AG43" i="121"/>
  <c r="AF43" i="121"/>
  <c r="AE43" i="121"/>
  <c r="AD43" i="121"/>
  <c r="AC43" i="121"/>
  <c r="AB43" i="121"/>
  <c r="AA43" i="121"/>
  <c r="Z43" i="121"/>
  <c r="Y43" i="121"/>
  <c r="X43" i="121"/>
  <c r="W43" i="121"/>
  <c r="V43" i="121"/>
  <c r="U43" i="121"/>
  <c r="T43" i="121"/>
  <c r="S43" i="121"/>
  <c r="R43" i="121"/>
  <c r="Q43" i="121"/>
  <c r="P43" i="121"/>
  <c r="O43" i="121"/>
  <c r="N43" i="121"/>
  <c r="M43" i="121"/>
  <c r="L43" i="121"/>
  <c r="K43" i="121"/>
  <c r="J43" i="121"/>
  <c r="I43" i="121"/>
  <c r="H43" i="121"/>
  <c r="G43" i="121"/>
  <c r="F43" i="121"/>
  <c r="E43" i="121"/>
  <c r="D43" i="121"/>
  <c r="C43" i="121"/>
  <c r="B43" i="121"/>
  <c r="AM42" i="121"/>
  <c r="AL42" i="121"/>
  <c r="AK42" i="121"/>
  <c r="AJ42" i="121"/>
  <c r="AI42" i="121"/>
  <c r="AH42" i="121"/>
  <c r="AG42" i="121"/>
  <c r="AF42" i="121"/>
  <c r="AE42" i="121"/>
  <c r="AD42" i="121"/>
  <c r="AC42" i="121"/>
  <c r="AB42" i="121"/>
  <c r="AA42" i="121"/>
  <c r="Z42" i="121"/>
  <c r="Y42" i="121"/>
  <c r="X42" i="121"/>
  <c r="W42" i="121"/>
  <c r="V42" i="121"/>
  <c r="U42" i="121"/>
  <c r="T42" i="121"/>
  <c r="S42" i="121"/>
  <c r="R42" i="121"/>
  <c r="Q42" i="121"/>
  <c r="P42" i="121"/>
  <c r="O42" i="121"/>
  <c r="N42" i="121"/>
  <c r="M42" i="121"/>
  <c r="L42" i="121"/>
  <c r="K42" i="121"/>
  <c r="J42" i="121"/>
  <c r="I42" i="121"/>
  <c r="H42" i="121"/>
  <c r="G42" i="121"/>
  <c r="F42" i="121"/>
  <c r="E42" i="121"/>
  <c r="D42" i="121"/>
  <c r="C42" i="121"/>
  <c r="B42" i="121"/>
  <c r="AM40" i="121"/>
  <c r="AL40" i="121"/>
  <c r="AK40" i="121"/>
  <c r="AJ40" i="121"/>
  <c r="AI40" i="121"/>
  <c r="AH40" i="121"/>
  <c r="AG40" i="121"/>
  <c r="AF40" i="121"/>
  <c r="AE40" i="121"/>
  <c r="AD40" i="121"/>
  <c r="AC40" i="121"/>
  <c r="AB40" i="121"/>
  <c r="AA40" i="121"/>
  <c r="Z40" i="121"/>
  <c r="Y40" i="121"/>
  <c r="X40" i="121"/>
  <c r="W40" i="121"/>
  <c r="V40" i="121"/>
  <c r="U40" i="121"/>
  <c r="T40" i="121"/>
  <c r="S40" i="121"/>
  <c r="R40" i="121"/>
  <c r="Q40" i="121"/>
  <c r="P40" i="121"/>
  <c r="O40" i="121"/>
  <c r="N40" i="121"/>
  <c r="M40" i="121"/>
  <c r="L40" i="121"/>
  <c r="K40" i="121"/>
  <c r="J40" i="121"/>
  <c r="I40" i="121"/>
  <c r="H40" i="121"/>
  <c r="G40" i="121"/>
  <c r="F40" i="121"/>
  <c r="E40" i="121"/>
  <c r="D40" i="121"/>
  <c r="C40" i="121"/>
  <c r="B40" i="121"/>
  <c r="AM39" i="121"/>
  <c r="AL39" i="121"/>
  <c r="AK39" i="121"/>
  <c r="AJ39" i="121"/>
  <c r="AI39" i="121"/>
  <c r="AH39" i="121"/>
  <c r="AG39" i="121"/>
  <c r="AF39" i="121"/>
  <c r="AE39" i="121"/>
  <c r="AD39" i="121"/>
  <c r="AC39" i="121"/>
  <c r="AB39" i="121"/>
  <c r="AA39" i="121"/>
  <c r="Z39" i="121"/>
  <c r="Y39" i="121"/>
  <c r="X39" i="121"/>
  <c r="W39" i="121"/>
  <c r="V39" i="121"/>
  <c r="U39" i="121"/>
  <c r="T39" i="121"/>
  <c r="S39" i="121"/>
  <c r="R39" i="121"/>
  <c r="Q39" i="121"/>
  <c r="P39" i="121"/>
  <c r="O39" i="121"/>
  <c r="N39" i="121"/>
  <c r="M39" i="121"/>
  <c r="L39" i="121"/>
  <c r="K39" i="121"/>
  <c r="J39" i="121"/>
  <c r="I39" i="121"/>
  <c r="H39" i="121"/>
  <c r="G39" i="121"/>
  <c r="F39" i="121"/>
  <c r="E39" i="121"/>
  <c r="D39" i="121"/>
  <c r="C39" i="121"/>
  <c r="B39" i="121"/>
  <c r="AM37" i="121"/>
  <c r="AL37" i="121"/>
  <c r="AK37" i="121"/>
  <c r="AJ37" i="121"/>
  <c r="AI37" i="121"/>
  <c r="AH37" i="121"/>
  <c r="AG37" i="121"/>
  <c r="AF37" i="121"/>
  <c r="AE37" i="121"/>
  <c r="AD37" i="121"/>
  <c r="AC37" i="121"/>
  <c r="AB37" i="121"/>
  <c r="AA37" i="121"/>
  <c r="Z37" i="121"/>
  <c r="Y37" i="121"/>
  <c r="X37" i="121"/>
  <c r="W37" i="121"/>
  <c r="V37" i="121"/>
  <c r="U37" i="121"/>
  <c r="T37" i="121"/>
  <c r="S37" i="121"/>
  <c r="R37" i="121"/>
  <c r="Q37" i="121"/>
  <c r="P37" i="121"/>
  <c r="O37" i="121"/>
  <c r="N37" i="121"/>
  <c r="M37" i="121"/>
  <c r="L37" i="121"/>
  <c r="K37" i="121"/>
  <c r="J37" i="121"/>
  <c r="I37" i="121"/>
  <c r="H37" i="121"/>
  <c r="G37" i="121"/>
  <c r="F37" i="121"/>
  <c r="E37" i="121"/>
  <c r="D37" i="121"/>
  <c r="C37" i="121"/>
  <c r="B37" i="121"/>
  <c r="AM36" i="121"/>
  <c r="AL36" i="121"/>
  <c r="AK36" i="121"/>
  <c r="AJ36" i="121"/>
  <c r="AI36" i="121"/>
  <c r="AH36" i="121"/>
  <c r="AG36" i="121"/>
  <c r="AF36" i="121"/>
  <c r="AE36" i="121"/>
  <c r="AD36" i="121"/>
  <c r="AC36" i="121"/>
  <c r="AB36" i="121"/>
  <c r="AA36" i="121"/>
  <c r="Z36" i="121"/>
  <c r="Y36" i="121"/>
  <c r="X36" i="121"/>
  <c r="W36" i="121"/>
  <c r="V36" i="121"/>
  <c r="U36" i="121"/>
  <c r="T36" i="121"/>
  <c r="S36" i="121"/>
  <c r="R36" i="121"/>
  <c r="Q36" i="121"/>
  <c r="P36" i="121"/>
  <c r="O36" i="121"/>
  <c r="N36" i="121"/>
  <c r="M36" i="121"/>
  <c r="L36" i="121"/>
  <c r="K36" i="121"/>
  <c r="J36" i="121"/>
  <c r="I36" i="121"/>
  <c r="H36" i="121"/>
  <c r="G36" i="121"/>
  <c r="F36" i="121"/>
  <c r="E36" i="121"/>
  <c r="D36" i="121"/>
  <c r="C36" i="121"/>
  <c r="B36" i="121"/>
  <c r="AM34" i="121"/>
  <c r="AL34" i="121"/>
  <c r="AK34" i="121"/>
  <c r="AJ34" i="121"/>
  <c r="AI34" i="121"/>
  <c r="AH34" i="121"/>
  <c r="AG34" i="121"/>
  <c r="AF34" i="121"/>
  <c r="AE34" i="121"/>
  <c r="AD34" i="121"/>
  <c r="AC34" i="121"/>
  <c r="AB34" i="121"/>
  <c r="AA34" i="121"/>
  <c r="Z34" i="121"/>
  <c r="Y34" i="121"/>
  <c r="X34" i="121"/>
  <c r="W34" i="121"/>
  <c r="V34" i="121"/>
  <c r="U34" i="121"/>
  <c r="T34" i="121"/>
  <c r="S34" i="121"/>
  <c r="R34" i="121"/>
  <c r="Q34" i="121"/>
  <c r="P34" i="121"/>
  <c r="O34" i="121"/>
  <c r="N34" i="121"/>
  <c r="M34" i="121"/>
  <c r="L34" i="121"/>
  <c r="K34" i="121"/>
  <c r="J34" i="121"/>
  <c r="I34" i="121"/>
  <c r="H34" i="121"/>
  <c r="G34" i="121"/>
  <c r="F34" i="121"/>
  <c r="E34" i="121"/>
  <c r="D34" i="121"/>
  <c r="C34" i="121"/>
  <c r="B34" i="121"/>
  <c r="AM33" i="121"/>
  <c r="AL33" i="121"/>
  <c r="AK33" i="121"/>
  <c r="AJ33" i="121"/>
  <c r="AI33" i="121"/>
  <c r="AH33" i="121"/>
  <c r="AG33" i="121"/>
  <c r="AF33" i="121"/>
  <c r="AE33" i="121"/>
  <c r="AD33" i="121"/>
  <c r="AC33" i="121"/>
  <c r="AB33" i="121"/>
  <c r="AA33" i="121"/>
  <c r="Z33" i="121"/>
  <c r="Y33" i="121"/>
  <c r="X33" i="121"/>
  <c r="W33" i="121"/>
  <c r="V33" i="121"/>
  <c r="U33" i="121"/>
  <c r="T33" i="121"/>
  <c r="S33" i="121"/>
  <c r="R33" i="121"/>
  <c r="Q33" i="121"/>
  <c r="P33" i="121"/>
  <c r="O33" i="121"/>
  <c r="N33" i="121"/>
  <c r="M33" i="121"/>
  <c r="L33" i="121"/>
  <c r="K33" i="121"/>
  <c r="J33" i="121"/>
  <c r="I33" i="121"/>
  <c r="H33" i="121"/>
  <c r="G33" i="121"/>
  <c r="F33" i="121"/>
  <c r="E33" i="121"/>
  <c r="D33" i="121"/>
  <c r="C33" i="121"/>
  <c r="B33" i="121"/>
  <c r="AM31" i="121"/>
  <c r="AL31" i="121"/>
  <c r="AK31" i="121"/>
  <c r="AJ31" i="121"/>
  <c r="AI31" i="121"/>
  <c r="AH31" i="121"/>
  <c r="AG31" i="121"/>
  <c r="AF31" i="121"/>
  <c r="AE31" i="121"/>
  <c r="AD31" i="121"/>
  <c r="AC31" i="121"/>
  <c r="AB31" i="121"/>
  <c r="AA31" i="121"/>
  <c r="Z31" i="121"/>
  <c r="Y31" i="121"/>
  <c r="X31" i="121"/>
  <c r="W31" i="121"/>
  <c r="V31" i="121"/>
  <c r="U31" i="121"/>
  <c r="T31" i="121"/>
  <c r="S31" i="121"/>
  <c r="R31" i="121"/>
  <c r="Q31" i="121"/>
  <c r="P31" i="121"/>
  <c r="O31" i="121"/>
  <c r="N31" i="121"/>
  <c r="M31" i="121"/>
  <c r="L31" i="121"/>
  <c r="K31" i="121"/>
  <c r="J31" i="121"/>
  <c r="I31" i="121"/>
  <c r="H31" i="121"/>
  <c r="G31" i="121"/>
  <c r="F31" i="121"/>
  <c r="E31" i="121"/>
  <c r="D31" i="121"/>
  <c r="C31" i="121"/>
  <c r="B31" i="121"/>
  <c r="AM30" i="121"/>
  <c r="AL30" i="121"/>
  <c r="AK30" i="121"/>
  <c r="AJ30" i="121"/>
  <c r="AI30" i="121"/>
  <c r="AH30" i="121"/>
  <c r="AG30" i="121"/>
  <c r="AF30" i="121"/>
  <c r="AE30" i="121"/>
  <c r="AD30" i="121"/>
  <c r="AC30" i="121"/>
  <c r="AB30" i="121"/>
  <c r="AA30" i="121"/>
  <c r="Z30" i="121"/>
  <c r="Y30" i="121"/>
  <c r="X30" i="121"/>
  <c r="W30" i="121"/>
  <c r="V30" i="121"/>
  <c r="U30" i="121"/>
  <c r="T30" i="121"/>
  <c r="S30" i="121"/>
  <c r="R30" i="121"/>
  <c r="Q30" i="121"/>
  <c r="P30" i="121"/>
  <c r="O30" i="121"/>
  <c r="N30" i="121"/>
  <c r="M30" i="121"/>
  <c r="L30" i="121"/>
  <c r="K30" i="121"/>
  <c r="J30" i="121"/>
  <c r="I30" i="121"/>
  <c r="H30" i="121"/>
  <c r="G30" i="121"/>
  <c r="F30" i="121"/>
  <c r="E30" i="121"/>
  <c r="D30" i="121"/>
  <c r="C30" i="121"/>
  <c r="B30" i="121"/>
  <c r="AM27" i="121"/>
  <c r="AL27" i="121"/>
  <c r="AK27" i="121"/>
  <c r="AJ27" i="121"/>
  <c r="AI27" i="121"/>
  <c r="AH27" i="121"/>
  <c r="AG27" i="121"/>
  <c r="AF27" i="121"/>
  <c r="AE27" i="121"/>
  <c r="AD27" i="121"/>
  <c r="AC27" i="121"/>
  <c r="AB27" i="121"/>
  <c r="AA27" i="121"/>
  <c r="Z27" i="121"/>
  <c r="Y27" i="121"/>
  <c r="X27" i="121"/>
  <c r="W27" i="121"/>
  <c r="V27" i="121"/>
  <c r="U27" i="121"/>
  <c r="T27" i="121"/>
  <c r="S27" i="121"/>
  <c r="R27" i="121"/>
  <c r="Q27" i="121"/>
  <c r="P27" i="121"/>
  <c r="O27" i="121"/>
  <c r="N27" i="121"/>
  <c r="M27" i="121"/>
  <c r="L27" i="121"/>
  <c r="K27" i="121"/>
  <c r="J27" i="121"/>
  <c r="I27" i="121"/>
  <c r="H27" i="121"/>
  <c r="G27" i="121"/>
  <c r="F27" i="121"/>
  <c r="E27" i="121"/>
  <c r="D27" i="121"/>
  <c r="C27" i="121"/>
  <c r="B27" i="121"/>
  <c r="AM26" i="121"/>
  <c r="AL26" i="121"/>
  <c r="AK26" i="121"/>
  <c r="AJ26" i="121"/>
  <c r="AI26" i="121"/>
  <c r="AH26" i="121"/>
  <c r="AG26" i="121"/>
  <c r="AF26" i="121"/>
  <c r="AE26" i="121"/>
  <c r="AD26" i="121"/>
  <c r="AC26" i="121"/>
  <c r="AB26" i="121"/>
  <c r="AA26" i="121"/>
  <c r="Z26" i="121"/>
  <c r="Y26" i="121"/>
  <c r="X26" i="121"/>
  <c r="W26" i="121"/>
  <c r="V26" i="121"/>
  <c r="U26" i="121"/>
  <c r="T26" i="121"/>
  <c r="S26" i="121"/>
  <c r="R26" i="121"/>
  <c r="Q26" i="121"/>
  <c r="P26" i="121"/>
  <c r="O26" i="121"/>
  <c r="N26" i="121"/>
  <c r="M26" i="121"/>
  <c r="L26" i="121"/>
  <c r="K26" i="121"/>
  <c r="J26" i="121"/>
  <c r="I26" i="121"/>
  <c r="H26" i="121"/>
  <c r="G26" i="121"/>
  <c r="F26" i="121"/>
  <c r="E26" i="121"/>
  <c r="D26" i="121"/>
  <c r="C26" i="121"/>
  <c r="B26" i="121"/>
  <c r="AM25" i="121"/>
  <c r="AL25" i="121"/>
  <c r="AK25" i="121"/>
  <c r="AJ25" i="121"/>
  <c r="AI25" i="121"/>
  <c r="AH25" i="121"/>
  <c r="AG25" i="121"/>
  <c r="AF25" i="121"/>
  <c r="AE25" i="121"/>
  <c r="AD25" i="121"/>
  <c r="AC25" i="121"/>
  <c r="AB25" i="121"/>
  <c r="AA25" i="121"/>
  <c r="Z25" i="121"/>
  <c r="Y25" i="121"/>
  <c r="X25" i="121"/>
  <c r="W25" i="121"/>
  <c r="V25" i="121"/>
  <c r="U25" i="121"/>
  <c r="T25" i="121"/>
  <c r="S25" i="121"/>
  <c r="R25" i="121"/>
  <c r="Q25" i="121"/>
  <c r="P25" i="121"/>
  <c r="O25" i="121"/>
  <c r="N25" i="121"/>
  <c r="M25" i="121"/>
  <c r="L25" i="121"/>
  <c r="K25" i="121"/>
  <c r="J25" i="121"/>
  <c r="I25" i="121"/>
  <c r="H25" i="121"/>
  <c r="G25" i="121"/>
  <c r="F25" i="121"/>
  <c r="E25" i="121"/>
  <c r="D25" i="121"/>
  <c r="C25" i="121"/>
  <c r="B25" i="121"/>
  <c r="AM24" i="121"/>
  <c r="AL24" i="121"/>
  <c r="AK24" i="121"/>
  <c r="AJ24" i="121"/>
  <c r="AI24" i="121"/>
  <c r="AH24" i="121"/>
  <c r="AG24" i="121"/>
  <c r="AF24" i="121"/>
  <c r="AE24" i="121"/>
  <c r="AD24" i="121"/>
  <c r="AC24" i="121"/>
  <c r="AB24" i="121"/>
  <c r="AA24" i="121"/>
  <c r="Z24" i="121"/>
  <c r="Y24" i="121"/>
  <c r="X24" i="121"/>
  <c r="W24" i="121"/>
  <c r="V24" i="121"/>
  <c r="U24" i="121"/>
  <c r="T24" i="121"/>
  <c r="S24" i="121"/>
  <c r="R24" i="121"/>
  <c r="Q24" i="121"/>
  <c r="P24" i="121"/>
  <c r="O24" i="121"/>
  <c r="N24" i="121"/>
  <c r="M24" i="121"/>
  <c r="L24" i="121"/>
  <c r="K24" i="121"/>
  <c r="J24" i="121"/>
  <c r="I24" i="121"/>
  <c r="H24" i="121"/>
  <c r="G24" i="121"/>
  <c r="F24" i="121"/>
  <c r="E24" i="121"/>
  <c r="D24" i="121"/>
  <c r="C24" i="121"/>
  <c r="B24" i="121"/>
  <c r="AM22" i="121"/>
  <c r="AL22" i="121"/>
  <c r="AK22" i="121"/>
  <c r="AJ22" i="121"/>
  <c r="AI22" i="121"/>
  <c r="AH22" i="121"/>
  <c r="AG22" i="121"/>
  <c r="AF22" i="121"/>
  <c r="AE22" i="121"/>
  <c r="AD22" i="121"/>
  <c r="AC22" i="121"/>
  <c r="AB22" i="121"/>
  <c r="AA22" i="121"/>
  <c r="Z22" i="121"/>
  <c r="Y22" i="121"/>
  <c r="X22" i="121"/>
  <c r="W22" i="121"/>
  <c r="V22" i="121"/>
  <c r="U22" i="121"/>
  <c r="T22" i="121"/>
  <c r="S22" i="121"/>
  <c r="R22" i="121"/>
  <c r="Q22" i="121"/>
  <c r="P22" i="121"/>
  <c r="O22" i="121"/>
  <c r="N22" i="121"/>
  <c r="M22" i="121"/>
  <c r="L22" i="121"/>
  <c r="K22" i="121"/>
  <c r="J22" i="121"/>
  <c r="I22" i="121"/>
  <c r="H22" i="121"/>
  <c r="G22" i="121"/>
  <c r="F22" i="121"/>
  <c r="E22" i="121"/>
  <c r="D22" i="121"/>
  <c r="C22" i="121"/>
  <c r="B22" i="121"/>
  <c r="AM21" i="121"/>
  <c r="AL21" i="121"/>
  <c r="AK21" i="121"/>
  <c r="AJ21" i="121"/>
  <c r="AI21" i="121"/>
  <c r="AH21" i="121"/>
  <c r="AG21" i="121"/>
  <c r="AF21" i="121"/>
  <c r="AE21" i="121"/>
  <c r="AD21" i="121"/>
  <c r="AC21" i="121"/>
  <c r="AB21" i="121"/>
  <c r="AA21" i="121"/>
  <c r="Z21" i="121"/>
  <c r="Y21" i="121"/>
  <c r="X21" i="121"/>
  <c r="W21" i="121"/>
  <c r="V21" i="121"/>
  <c r="U21" i="121"/>
  <c r="T21" i="121"/>
  <c r="S21" i="121"/>
  <c r="R21" i="121"/>
  <c r="Q21" i="121"/>
  <c r="P21" i="121"/>
  <c r="O21" i="121"/>
  <c r="N21" i="121"/>
  <c r="M21" i="121"/>
  <c r="L21" i="121"/>
  <c r="K21" i="121"/>
  <c r="J21" i="121"/>
  <c r="I21" i="121"/>
  <c r="H21" i="121"/>
  <c r="G21" i="121"/>
  <c r="F21" i="121"/>
  <c r="E21" i="121"/>
  <c r="D21" i="121"/>
  <c r="C21" i="121"/>
  <c r="B21" i="121"/>
  <c r="AM19" i="121"/>
  <c r="AL19" i="121"/>
  <c r="AK19" i="121"/>
  <c r="AJ19" i="121"/>
  <c r="AI19" i="121"/>
  <c r="AH19" i="121"/>
  <c r="AG19" i="121"/>
  <c r="AF19" i="121"/>
  <c r="AE19" i="121"/>
  <c r="AD19" i="121"/>
  <c r="AC19" i="121"/>
  <c r="AB19" i="121"/>
  <c r="AA19" i="121"/>
  <c r="Z19" i="121"/>
  <c r="Y19" i="121"/>
  <c r="X19" i="121"/>
  <c r="W19" i="121"/>
  <c r="V19" i="121"/>
  <c r="U19" i="121"/>
  <c r="T19" i="121"/>
  <c r="S19" i="121"/>
  <c r="R19" i="121"/>
  <c r="Q19" i="121"/>
  <c r="P19" i="121"/>
  <c r="O19" i="121"/>
  <c r="N19" i="121"/>
  <c r="M19" i="121"/>
  <c r="L19" i="121"/>
  <c r="K19" i="121"/>
  <c r="J19" i="121"/>
  <c r="I19" i="121"/>
  <c r="H19" i="121"/>
  <c r="G19" i="121"/>
  <c r="F19" i="121"/>
  <c r="E19" i="121"/>
  <c r="D19" i="121"/>
  <c r="C19" i="121"/>
  <c r="B19" i="121"/>
  <c r="AM18" i="121"/>
  <c r="AL18" i="121"/>
  <c r="AK18" i="121"/>
  <c r="AJ18" i="121"/>
  <c r="AI18" i="121"/>
  <c r="AH18" i="121"/>
  <c r="AG18" i="121"/>
  <c r="AF18" i="121"/>
  <c r="AE18" i="121"/>
  <c r="AD18" i="121"/>
  <c r="AC18" i="121"/>
  <c r="AB18" i="121"/>
  <c r="AA18" i="121"/>
  <c r="Z18" i="121"/>
  <c r="Y18" i="121"/>
  <c r="X18" i="121"/>
  <c r="W18" i="121"/>
  <c r="V18" i="121"/>
  <c r="U18" i="121"/>
  <c r="T18" i="121"/>
  <c r="S18" i="121"/>
  <c r="R18" i="121"/>
  <c r="Q18" i="121"/>
  <c r="P18" i="121"/>
  <c r="O18" i="121"/>
  <c r="N18" i="121"/>
  <c r="M18" i="121"/>
  <c r="L18" i="121"/>
  <c r="K18" i="121"/>
  <c r="J18" i="121"/>
  <c r="I18" i="121"/>
  <c r="H18" i="121"/>
  <c r="G18" i="121"/>
  <c r="F18" i="121"/>
  <c r="E18" i="121"/>
  <c r="D18" i="121"/>
  <c r="C18" i="121"/>
  <c r="B18" i="121"/>
  <c r="AM16" i="121"/>
  <c r="AL16" i="121"/>
  <c r="AK16" i="121"/>
  <c r="AJ16" i="121"/>
  <c r="AI16" i="121"/>
  <c r="AH16" i="121"/>
  <c r="AG16" i="121"/>
  <c r="AF16" i="121"/>
  <c r="AE16" i="121"/>
  <c r="AD16" i="121"/>
  <c r="AC16" i="121"/>
  <c r="AB16" i="121"/>
  <c r="AA16" i="121"/>
  <c r="Z16" i="121"/>
  <c r="Y16" i="121"/>
  <c r="X16" i="121"/>
  <c r="W16" i="121"/>
  <c r="V16" i="121"/>
  <c r="U16" i="121"/>
  <c r="T16" i="121"/>
  <c r="S16" i="121"/>
  <c r="R16" i="121"/>
  <c r="Q16" i="121"/>
  <c r="P16" i="121"/>
  <c r="O16" i="121"/>
  <c r="N16" i="121"/>
  <c r="M16" i="121"/>
  <c r="L16" i="121"/>
  <c r="K16" i="121"/>
  <c r="J16" i="121"/>
  <c r="I16" i="121"/>
  <c r="H16" i="121"/>
  <c r="G16" i="121"/>
  <c r="F16" i="121"/>
  <c r="E16" i="121"/>
  <c r="D16" i="121"/>
  <c r="C16" i="121"/>
  <c r="B16" i="121"/>
  <c r="AM15" i="121"/>
  <c r="AL15" i="121"/>
  <c r="AK15" i="121"/>
  <c r="AJ15" i="121"/>
  <c r="AI15" i="121"/>
  <c r="AH15" i="121"/>
  <c r="AG15" i="121"/>
  <c r="AF15" i="121"/>
  <c r="AE15" i="121"/>
  <c r="AD15" i="121"/>
  <c r="AC15" i="121"/>
  <c r="AB15" i="121"/>
  <c r="AA15" i="121"/>
  <c r="Z15" i="121"/>
  <c r="Y15" i="121"/>
  <c r="X15" i="121"/>
  <c r="W15" i="121"/>
  <c r="V15" i="121"/>
  <c r="U15" i="121"/>
  <c r="T15" i="121"/>
  <c r="S15" i="121"/>
  <c r="R15" i="121"/>
  <c r="Q15" i="121"/>
  <c r="P15" i="121"/>
  <c r="O15" i="121"/>
  <c r="N15" i="121"/>
  <c r="M15" i="121"/>
  <c r="L15" i="121"/>
  <c r="K15" i="121"/>
  <c r="J15" i="121"/>
  <c r="I15" i="121"/>
  <c r="H15" i="121"/>
  <c r="G15" i="121"/>
  <c r="F15" i="121"/>
  <c r="E15" i="121"/>
  <c r="D15" i="121"/>
  <c r="C15" i="121"/>
  <c r="B15" i="121"/>
  <c r="AM13" i="121"/>
  <c r="AL13" i="121"/>
  <c r="AK13" i="121"/>
  <c r="AJ13" i="121"/>
  <c r="AI13" i="121"/>
  <c r="AH13" i="121"/>
  <c r="AG13" i="121"/>
  <c r="AF13" i="121"/>
  <c r="AE13" i="121"/>
  <c r="AD13" i="121"/>
  <c r="AC13" i="121"/>
  <c r="AB13" i="121"/>
  <c r="AA13" i="121"/>
  <c r="Z13" i="121"/>
  <c r="Y13" i="121"/>
  <c r="X13" i="121"/>
  <c r="W13" i="121"/>
  <c r="V13" i="121"/>
  <c r="U13" i="121"/>
  <c r="T13" i="121"/>
  <c r="S13" i="121"/>
  <c r="R13" i="121"/>
  <c r="Q13" i="121"/>
  <c r="P13" i="121"/>
  <c r="O13" i="121"/>
  <c r="N13" i="121"/>
  <c r="M13" i="121"/>
  <c r="L13" i="121"/>
  <c r="K13" i="121"/>
  <c r="J13" i="121"/>
  <c r="I13" i="121"/>
  <c r="H13" i="121"/>
  <c r="G13" i="121"/>
  <c r="F13" i="121"/>
  <c r="E13" i="121"/>
  <c r="D13" i="121"/>
  <c r="C13" i="121"/>
  <c r="B13" i="121"/>
  <c r="AM12" i="121"/>
  <c r="AL12" i="121"/>
  <c r="AK12" i="121"/>
  <c r="AJ12" i="121"/>
  <c r="AI12" i="121"/>
  <c r="AH12" i="121"/>
  <c r="AG12" i="121"/>
  <c r="AF12" i="121"/>
  <c r="AE12" i="121"/>
  <c r="AD12" i="121"/>
  <c r="AC12" i="121"/>
  <c r="AB12" i="121"/>
  <c r="AA12" i="121"/>
  <c r="Z12" i="121"/>
  <c r="Y12" i="121"/>
  <c r="X12" i="121"/>
  <c r="W12" i="121"/>
  <c r="V12" i="121"/>
  <c r="U12" i="121"/>
  <c r="T12" i="121"/>
  <c r="S12" i="121"/>
  <c r="R12" i="121"/>
  <c r="Q12" i="121"/>
  <c r="P12" i="121"/>
  <c r="O12" i="121"/>
  <c r="N12" i="121"/>
  <c r="M12" i="121"/>
  <c r="L12" i="121"/>
  <c r="K12" i="121"/>
  <c r="J12" i="121"/>
  <c r="I12" i="121"/>
  <c r="H12" i="121"/>
  <c r="G12" i="121"/>
  <c r="F12" i="121"/>
  <c r="E12" i="121"/>
  <c r="D12" i="121"/>
  <c r="C12" i="121"/>
  <c r="B12" i="121"/>
  <c r="AM10" i="121"/>
  <c r="AL10" i="121"/>
  <c r="AK10" i="121"/>
  <c r="AJ10" i="121"/>
  <c r="AI10" i="121"/>
  <c r="AH10" i="121"/>
  <c r="AG10" i="121"/>
  <c r="AF10" i="121"/>
  <c r="AE10" i="121"/>
  <c r="AD10" i="121"/>
  <c r="AC10" i="121"/>
  <c r="AB10" i="121"/>
  <c r="AA10" i="121"/>
  <c r="Z10" i="121"/>
  <c r="Y10" i="121"/>
  <c r="X10" i="121"/>
  <c r="W10" i="121"/>
  <c r="V10" i="121"/>
  <c r="U10" i="121"/>
  <c r="T10" i="121"/>
  <c r="S10" i="121"/>
  <c r="R10" i="121"/>
  <c r="Q10" i="121"/>
  <c r="P10" i="121"/>
  <c r="O10" i="121"/>
  <c r="N10" i="121"/>
  <c r="M10" i="121"/>
  <c r="L10" i="121"/>
  <c r="K10" i="121"/>
  <c r="J10" i="121"/>
  <c r="I10" i="121"/>
  <c r="H10" i="121"/>
  <c r="G10" i="121"/>
  <c r="F10" i="121"/>
  <c r="E10" i="121"/>
  <c r="D10" i="121"/>
  <c r="C10" i="121"/>
  <c r="B10" i="121"/>
  <c r="AM9" i="121"/>
  <c r="AL9" i="121"/>
  <c r="AK9" i="121"/>
  <c r="AJ9" i="121"/>
  <c r="AI9" i="121"/>
  <c r="AH9" i="121"/>
  <c r="AG9" i="121"/>
  <c r="AF9" i="121"/>
  <c r="AE9" i="121"/>
  <c r="AD9" i="121"/>
  <c r="AC9" i="121"/>
  <c r="AB9" i="121"/>
  <c r="AA9" i="121"/>
  <c r="Z9" i="121"/>
  <c r="Y9" i="121"/>
  <c r="X9" i="121"/>
  <c r="W9" i="121"/>
  <c r="V9" i="121"/>
  <c r="U9" i="121"/>
  <c r="T9" i="121"/>
  <c r="S9" i="121"/>
  <c r="R9" i="121"/>
  <c r="Q9" i="121"/>
  <c r="P9" i="121"/>
  <c r="O9" i="121"/>
  <c r="N9" i="121"/>
  <c r="M9" i="121"/>
  <c r="L9" i="121"/>
  <c r="K9" i="121"/>
  <c r="J9" i="121"/>
  <c r="I9" i="121"/>
  <c r="H9" i="121"/>
  <c r="G9" i="121"/>
  <c r="F9" i="121"/>
  <c r="E9" i="121"/>
  <c r="D9" i="121"/>
  <c r="C9" i="121"/>
  <c r="B9" i="121"/>
  <c r="AM7" i="121"/>
  <c r="AL7" i="121"/>
  <c r="AK7" i="121"/>
  <c r="AJ7" i="121"/>
  <c r="AI7" i="121"/>
  <c r="AH7" i="121"/>
  <c r="AG7" i="121"/>
  <c r="AF7" i="121"/>
  <c r="AE7" i="121"/>
  <c r="AD7" i="121"/>
  <c r="AC7" i="121"/>
  <c r="AB7" i="121"/>
  <c r="AA7" i="121"/>
  <c r="Z7" i="121"/>
  <c r="Y7" i="121"/>
  <c r="X7" i="121"/>
  <c r="W7" i="121"/>
  <c r="V7" i="121"/>
  <c r="U7" i="121"/>
  <c r="T7" i="121"/>
  <c r="S7" i="121"/>
  <c r="R7" i="121"/>
  <c r="Q7" i="121"/>
  <c r="P7" i="121"/>
  <c r="O7" i="121"/>
  <c r="N7" i="121"/>
  <c r="M7" i="121"/>
  <c r="L7" i="121"/>
  <c r="K7" i="121"/>
  <c r="J7" i="121"/>
  <c r="I7" i="121"/>
  <c r="H7" i="121"/>
  <c r="G7" i="121"/>
  <c r="F7" i="121"/>
  <c r="E7" i="121"/>
  <c r="D7" i="121"/>
  <c r="C7" i="121"/>
  <c r="B7" i="121"/>
  <c r="AM6" i="121"/>
  <c r="AL6" i="121"/>
  <c r="AK6" i="121"/>
  <c r="AJ6" i="121"/>
  <c r="AI6" i="121"/>
  <c r="AH6" i="121"/>
  <c r="AG6" i="121"/>
  <c r="AF6" i="121"/>
  <c r="AE6" i="121"/>
  <c r="AD6" i="121"/>
  <c r="AC6" i="121"/>
  <c r="AB6" i="121"/>
  <c r="AA6" i="121"/>
  <c r="Z6" i="121"/>
  <c r="Y6" i="121"/>
  <c r="X6" i="121"/>
  <c r="W6" i="121"/>
  <c r="V6" i="121"/>
  <c r="U6" i="121"/>
  <c r="T6" i="121"/>
  <c r="S6" i="121"/>
  <c r="R6" i="121"/>
  <c r="Q6" i="121"/>
  <c r="P6" i="121"/>
  <c r="O6" i="121"/>
  <c r="N6" i="121"/>
  <c r="M6" i="121"/>
  <c r="L6" i="121"/>
  <c r="K6" i="121"/>
  <c r="J6" i="121"/>
  <c r="I6" i="121"/>
  <c r="H6" i="121"/>
  <c r="G6" i="121"/>
  <c r="F6" i="121"/>
  <c r="E6" i="121"/>
  <c r="D6" i="121"/>
  <c r="C6" i="121"/>
  <c r="B6" i="121"/>
  <c r="AM4" i="121"/>
  <c r="AL4" i="121"/>
  <c r="AK4" i="121"/>
  <c r="AJ4" i="121"/>
  <c r="AI4" i="121"/>
  <c r="AH4" i="121"/>
  <c r="AG4" i="121"/>
  <c r="AF4" i="121"/>
  <c r="AE4" i="121"/>
  <c r="AD4" i="121"/>
  <c r="AC4" i="121"/>
  <c r="AB4" i="121"/>
  <c r="AA4" i="121"/>
  <c r="Z4" i="121"/>
  <c r="Y4" i="121"/>
  <c r="X4" i="121"/>
  <c r="W4" i="121"/>
  <c r="V4" i="121"/>
  <c r="U4" i="121"/>
  <c r="T4" i="121"/>
  <c r="S4" i="121"/>
  <c r="R4" i="121"/>
  <c r="Q4" i="121"/>
  <c r="P4" i="121"/>
  <c r="O4" i="121"/>
  <c r="N4" i="121"/>
  <c r="M4" i="121"/>
  <c r="L4" i="121"/>
  <c r="K4" i="121"/>
  <c r="J4" i="121"/>
  <c r="I4" i="121"/>
  <c r="H4" i="121"/>
  <c r="G4" i="121"/>
  <c r="F4" i="121"/>
  <c r="E4" i="121"/>
  <c r="D4" i="121"/>
  <c r="C4" i="121"/>
  <c r="B4" i="121"/>
  <c r="AM3" i="121"/>
  <c r="AL3" i="121"/>
  <c r="AK3" i="121"/>
  <c r="AJ3" i="121"/>
  <c r="AI3" i="121"/>
  <c r="AH3" i="121"/>
  <c r="AG3" i="121"/>
  <c r="AF3" i="121"/>
  <c r="AE3" i="121"/>
  <c r="AD3" i="121"/>
  <c r="AC3" i="121"/>
  <c r="AB3" i="121"/>
  <c r="AA3" i="121"/>
  <c r="Z3" i="121"/>
  <c r="Y3" i="121"/>
  <c r="X3" i="121"/>
  <c r="W3" i="121"/>
  <c r="V3" i="121"/>
  <c r="U3" i="121"/>
  <c r="T3" i="121"/>
  <c r="S3" i="121"/>
  <c r="R3" i="121"/>
  <c r="Q3" i="121"/>
  <c r="P3" i="121"/>
  <c r="O3" i="121"/>
  <c r="N3" i="121"/>
  <c r="M3" i="121"/>
  <c r="L3" i="121"/>
  <c r="K3" i="121"/>
  <c r="J3" i="121"/>
  <c r="I3" i="121"/>
  <c r="H3" i="121"/>
  <c r="G3" i="121"/>
  <c r="F3" i="121"/>
  <c r="E3" i="121"/>
  <c r="D3" i="121"/>
  <c r="C3" i="121"/>
  <c r="B3" i="121"/>
  <c r="HB54" i="105"/>
  <c r="HA54" i="105"/>
  <c r="GZ54" i="105"/>
  <c r="GY54" i="105"/>
  <c r="GX54" i="105"/>
  <c r="GW54" i="105"/>
  <c r="GV54" i="105"/>
  <c r="GU54" i="105"/>
  <c r="GT54" i="105"/>
  <c r="GS54" i="105"/>
  <c r="GR54" i="105"/>
  <c r="GQ54" i="105"/>
  <c r="GP54" i="105"/>
  <c r="GO54" i="105"/>
  <c r="GN54" i="105"/>
  <c r="GM54" i="105"/>
  <c r="GL54" i="105"/>
  <c r="GK54" i="105"/>
  <c r="GJ54" i="105"/>
  <c r="GI54" i="105"/>
  <c r="GH54" i="105"/>
  <c r="GG54" i="105"/>
  <c r="GF54" i="105"/>
  <c r="GE54" i="105"/>
  <c r="GD54" i="105"/>
  <c r="GC54" i="105"/>
  <c r="GB54" i="105"/>
  <c r="GA54" i="105"/>
  <c r="FZ54" i="105"/>
  <c r="FY54" i="105"/>
  <c r="FX54" i="105"/>
  <c r="FW54" i="105"/>
  <c r="FV54" i="105"/>
  <c r="FU54" i="105"/>
  <c r="FT54" i="105"/>
  <c r="FS54" i="105"/>
  <c r="FR54" i="105"/>
  <c r="FQ54" i="105"/>
  <c r="FP54" i="105"/>
  <c r="FO54" i="105"/>
  <c r="FN54" i="105"/>
  <c r="FM54" i="105"/>
  <c r="FL54" i="105"/>
  <c r="FK54" i="105"/>
  <c r="FJ54" i="105"/>
  <c r="FI54" i="105"/>
  <c r="FH54" i="105"/>
  <c r="FG54" i="105"/>
  <c r="FF54" i="105"/>
  <c r="FE54" i="105"/>
  <c r="FD54" i="105"/>
  <c r="FC54" i="105"/>
  <c r="FB54" i="105"/>
  <c r="FA54" i="105"/>
  <c r="EZ54" i="105"/>
  <c r="EY54" i="105"/>
  <c r="EX54" i="105"/>
  <c r="EW54" i="105"/>
  <c r="EV54" i="105"/>
  <c r="EU54" i="105"/>
  <c r="ET54" i="105"/>
  <c r="ES54" i="105"/>
  <c r="ER54" i="105"/>
  <c r="EQ54" i="105"/>
  <c r="EP54" i="105"/>
  <c r="EO54" i="105"/>
  <c r="EN54" i="105"/>
  <c r="EM54" i="105"/>
  <c r="EL54" i="105"/>
  <c r="EK54" i="105"/>
  <c r="EJ54" i="105"/>
  <c r="EI54" i="105"/>
  <c r="EH54" i="105"/>
  <c r="EG54" i="105"/>
  <c r="EF54" i="105"/>
  <c r="EE54" i="105"/>
  <c r="ED54" i="105"/>
  <c r="EC54" i="105"/>
  <c r="EB54" i="105"/>
  <c r="EA54" i="105"/>
  <c r="DZ54" i="105"/>
  <c r="DY54" i="105"/>
  <c r="DX54" i="105"/>
  <c r="DW54" i="105"/>
  <c r="DV54" i="105"/>
  <c r="DU54" i="105"/>
  <c r="DT54" i="105"/>
  <c r="DS54" i="105"/>
  <c r="DR54" i="105"/>
  <c r="DQ54" i="105"/>
  <c r="DP54" i="105"/>
  <c r="DO54" i="105"/>
  <c r="DN54" i="105"/>
  <c r="DM54" i="105"/>
  <c r="DL54" i="105"/>
  <c r="DK54" i="105"/>
  <c r="DJ54" i="105"/>
  <c r="DI54" i="105"/>
  <c r="DH54" i="105"/>
  <c r="DG54" i="105"/>
  <c r="DF54" i="105"/>
  <c r="DE54" i="105"/>
  <c r="DD54" i="105"/>
  <c r="DC54" i="105"/>
  <c r="DB54" i="105"/>
  <c r="DA54" i="105"/>
  <c r="CZ54" i="105"/>
  <c r="CY54" i="105"/>
  <c r="CX54" i="105"/>
  <c r="CW54" i="105"/>
  <c r="CV54" i="105"/>
  <c r="CU54" i="105"/>
  <c r="CT54" i="105"/>
  <c r="CS54" i="105"/>
  <c r="CR54" i="105"/>
  <c r="CQ54" i="105"/>
  <c r="CP54" i="105"/>
  <c r="CO54" i="105"/>
  <c r="CN54" i="105"/>
  <c r="CM54" i="105"/>
  <c r="CL54" i="105"/>
  <c r="CK54" i="105"/>
  <c r="CJ54" i="105"/>
  <c r="CI54" i="105"/>
  <c r="CH54" i="105"/>
  <c r="CG54" i="105"/>
  <c r="CF54" i="105"/>
  <c r="CE54" i="105"/>
  <c r="CD54" i="105"/>
  <c r="CC54" i="105"/>
  <c r="CB54" i="105"/>
  <c r="CA54" i="105"/>
  <c r="BZ54" i="105"/>
  <c r="BY54" i="105"/>
  <c r="BX54" i="105"/>
  <c r="BW54" i="105"/>
  <c r="BV54" i="105"/>
  <c r="BU54" i="105"/>
  <c r="BT54" i="105"/>
  <c r="BS54" i="105"/>
  <c r="BR54" i="105"/>
  <c r="BQ54" i="105"/>
  <c r="BP54" i="105"/>
  <c r="BO54" i="105"/>
  <c r="BN54" i="105"/>
  <c r="BM54" i="105"/>
  <c r="BL54" i="105"/>
  <c r="BK54" i="105"/>
  <c r="BJ54" i="105"/>
  <c r="BI54" i="105"/>
  <c r="BH54" i="105"/>
  <c r="BG54" i="105"/>
  <c r="BF54" i="105"/>
  <c r="BE54" i="105"/>
  <c r="BD54" i="105"/>
  <c r="BC54" i="105"/>
  <c r="BB54" i="105"/>
  <c r="BA54" i="105"/>
  <c r="AZ54" i="105"/>
  <c r="AY54" i="105"/>
  <c r="AX54" i="105"/>
  <c r="AW54" i="105"/>
  <c r="AV54" i="105"/>
  <c r="AU54" i="105"/>
  <c r="AT54" i="105"/>
  <c r="AS54" i="105"/>
  <c r="AR54" i="105"/>
  <c r="AQ54" i="105"/>
  <c r="AP54" i="105"/>
  <c r="AO54" i="105"/>
  <c r="AN54" i="105"/>
  <c r="AM54" i="105"/>
  <c r="AL54" i="105"/>
  <c r="AK54" i="105"/>
  <c r="AJ54" i="105"/>
  <c r="AI54" i="105"/>
  <c r="AH54" i="105"/>
  <c r="AG54" i="105"/>
  <c r="AF54" i="105"/>
  <c r="AE54" i="105"/>
  <c r="AD54" i="105"/>
  <c r="AC54" i="105"/>
  <c r="AB54" i="105"/>
  <c r="AA54" i="105"/>
  <c r="Z54" i="105"/>
  <c r="Y54" i="105"/>
  <c r="X54" i="105"/>
  <c r="W54" i="105"/>
  <c r="V54" i="105"/>
  <c r="U54" i="105"/>
  <c r="T54" i="105"/>
  <c r="S54" i="105"/>
  <c r="R54" i="105"/>
  <c r="Q54" i="105"/>
  <c r="P54" i="105"/>
  <c r="O54" i="105"/>
  <c r="N54" i="105"/>
  <c r="M54" i="105"/>
  <c r="L54" i="105"/>
  <c r="K54" i="105"/>
  <c r="J54" i="105"/>
  <c r="I54" i="105"/>
  <c r="H54" i="105"/>
  <c r="G54" i="105"/>
  <c r="F54" i="105"/>
  <c r="E54" i="105"/>
  <c r="D54" i="105"/>
  <c r="C54" i="105"/>
  <c r="B54" i="105"/>
  <c r="HB53" i="105"/>
  <c r="HA53" i="105"/>
  <c r="GZ53" i="105"/>
  <c r="GY53" i="105"/>
  <c r="GX53" i="105"/>
  <c r="GW53" i="105"/>
  <c r="GV53" i="105"/>
  <c r="GU53" i="105"/>
  <c r="GT53" i="105"/>
  <c r="GS53" i="105"/>
  <c r="GR53" i="105"/>
  <c r="GQ53" i="105"/>
  <c r="GP53" i="105"/>
  <c r="GO53" i="105"/>
  <c r="GN53" i="105"/>
  <c r="GM53" i="105"/>
  <c r="GL53" i="105"/>
  <c r="GK53" i="105"/>
  <c r="GJ53" i="105"/>
  <c r="GI53" i="105"/>
  <c r="GH53" i="105"/>
  <c r="GG53" i="105"/>
  <c r="GF53" i="105"/>
  <c r="GE53" i="105"/>
  <c r="GD53" i="105"/>
  <c r="GC53" i="105"/>
  <c r="GB53" i="105"/>
  <c r="GA53" i="105"/>
  <c r="FZ53" i="105"/>
  <c r="FY53" i="105"/>
  <c r="FX53" i="105"/>
  <c r="FW53" i="105"/>
  <c r="FV53" i="105"/>
  <c r="FU53" i="105"/>
  <c r="FT53" i="105"/>
  <c r="FS53" i="105"/>
  <c r="FR53" i="105"/>
  <c r="FQ53" i="105"/>
  <c r="FP53" i="105"/>
  <c r="FO53" i="105"/>
  <c r="FN53" i="105"/>
  <c r="FM53" i="105"/>
  <c r="FL53" i="105"/>
  <c r="FK53" i="105"/>
  <c r="FJ53" i="105"/>
  <c r="FI53" i="105"/>
  <c r="FH53" i="105"/>
  <c r="FG53" i="105"/>
  <c r="FF53" i="105"/>
  <c r="FE53" i="105"/>
  <c r="FD53" i="105"/>
  <c r="FC53" i="105"/>
  <c r="FB53" i="105"/>
  <c r="FA53" i="105"/>
  <c r="EZ53" i="105"/>
  <c r="EY53" i="105"/>
  <c r="EX53" i="105"/>
  <c r="EW53" i="105"/>
  <c r="EV53" i="105"/>
  <c r="EU53" i="105"/>
  <c r="ET53" i="105"/>
  <c r="ES53" i="105"/>
  <c r="ER53" i="105"/>
  <c r="EQ53" i="105"/>
  <c r="EP53" i="105"/>
  <c r="EO53" i="105"/>
  <c r="EN53" i="105"/>
  <c r="EM53" i="105"/>
  <c r="EL53" i="105"/>
  <c r="EK53" i="105"/>
  <c r="EJ53" i="105"/>
  <c r="EI53" i="105"/>
  <c r="EH53" i="105"/>
  <c r="EG53" i="105"/>
  <c r="EF53" i="105"/>
  <c r="EE53" i="105"/>
  <c r="ED53" i="105"/>
  <c r="EC53" i="105"/>
  <c r="EB53" i="105"/>
  <c r="EA53" i="105"/>
  <c r="DZ53" i="105"/>
  <c r="DY53" i="105"/>
  <c r="DX53" i="105"/>
  <c r="DW53" i="105"/>
  <c r="DV53" i="105"/>
  <c r="DU53" i="105"/>
  <c r="DT53" i="105"/>
  <c r="DS53" i="105"/>
  <c r="DR53" i="105"/>
  <c r="DQ53" i="105"/>
  <c r="DP53" i="105"/>
  <c r="DO53" i="105"/>
  <c r="DN53" i="105"/>
  <c r="DM53" i="105"/>
  <c r="DL53" i="105"/>
  <c r="DK53" i="105"/>
  <c r="DJ53" i="105"/>
  <c r="DI53" i="105"/>
  <c r="DH53" i="105"/>
  <c r="DG53" i="105"/>
  <c r="DF53" i="105"/>
  <c r="DE53" i="105"/>
  <c r="DD53" i="105"/>
  <c r="DC53" i="105"/>
  <c r="DB53" i="105"/>
  <c r="DA53" i="105"/>
  <c r="CZ53" i="105"/>
  <c r="CY53" i="105"/>
  <c r="CX53" i="105"/>
  <c r="CW53" i="105"/>
  <c r="CV53" i="105"/>
  <c r="CU53" i="105"/>
  <c r="CT53" i="105"/>
  <c r="CS53" i="105"/>
  <c r="CR53" i="105"/>
  <c r="CQ53" i="105"/>
  <c r="CP53" i="105"/>
  <c r="CO53" i="105"/>
  <c r="CN53" i="105"/>
  <c r="CM53" i="105"/>
  <c r="CL53" i="105"/>
  <c r="CK53" i="105"/>
  <c r="CJ53" i="105"/>
  <c r="CI53" i="105"/>
  <c r="CH53" i="105"/>
  <c r="CG53" i="105"/>
  <c r="CF53" i="105"/>
  <c r="CE53" i="105"/>
  <c r="CD53" i="105"/>
  <c r="CC53" i="105"/>
  <c r="CB53" i="105"/>
  <c r="CA53" i="105"/>
  <c r="BZ53" i="105"/>
  <c r="BY53" i="105"/>
  <c r="BX53" i="105"/>
  <c r="BW53" i="105"/>
  <c r="BV53" i="105"/>
  <c r="BU53" i="105"/>
  <c r="BT53" i="105"/>
  <c r="BS53" i="105"/>
  <c r="BR53" i="105"/>
  <c r="BQ53" i="105"/>
  <c r="BP53" i="105"/>
  <c r="BO53" i="105"/>
  <c r="BN53" i="105"/>
  <c r="BM53" i="105"/>
  <c r="BL53" i="105"/>
  <c r="BK53" i="105"/>
  <c r="BJ53" i="105"/>
  <c r="BI53" i="105"/>
  <c r="BH53" i="105"/>
  <c r="BG53" i="105"/>
  <c r="BF53" i="105"/>
  <c r="BE53" i="105"/>
  <c r="BD53" i="105"/>
  <c r="BC53" i="105"/>
  <c r="BB53" i="105"/>
  <c r="BA53" i="105"/>
  <c r="AZ53" i="105"/>
  <c r="AY53" i="105"/>
  <c r="AX53" i="105"/>
  <c r="AW53" i="105"/>
  <c r="AV53" i="105"/>
  <c r="AU53" i="105"/>
  <c r="AT53" i="105"/>
  <c r="AS53" i="105"/>
  <c r="AR53" i="105"/>
  <c r="AQ53" i="105"/>
  <c r="AP53" i="105"/>
  <c r="AO53" i="105"/>
  <c r="AN53" i="105"/>
  <c r="AM53" i="105"/>
  <c r="AL53" i="105"/>
  <c r="AK53" i="105"/>
  <c r="AJ53" i="105"/>
  <c r="AI53" i="105"/>
  <c r="AH53" i="105"/>
  <c r="AG53" i="105"/>
  <c r="AF53" i="105"/>
  <c r="AE53" i="105"/>
  <c r="AD53" i="105"/>
  <c r="AC53" i="105"/>
  <c r="AB53" i="105"/>
  <c r="AA53" i="105"/>
  <c r="Z53" i="105"/>
  <c r="Y53" i="105"/>
  <c r="X53" i="105"/>
  <c r="W53" i="105"/>
  <c r="V53" i="105"/>
  <c r="U53" i="105"/>
  <c r="T53" i="105"/>
  <c r="S53" i="105"/>
  <c r="R53" i="105"/>
  <c r="Q53" i="105"/>
  <c r="P53" i="105"/>
  <c r="O53" i="105"/>
  <c r="N53" i="105"/>
  <c r="M53" i="105"/>
  <c r="L53" i="105"/>
  <c r="K53" i="105"/>
  <c r="J53" i="105"/>
  <c r="I53" i="105"/>
  <c r="H53" i="105"/>
  <c r="G53" i="105"/>
  <c r="F53" i="105"/>
  <c r="E53" i="105"/>
  <c r="D53" i="105"/>
  <c r="C53" i="105"/>
  <c r="B53" i="105"/>
  <c r="HB52" i="105"/>
  <c r="HA52" i="105"/>
  <c r="GZ52" i="105"/>
  <c r="GY52" i="105"/>
  <c r="GX52" i="105"/>
  <c r="GW52" i="105"/>
  <c r="GV52" i="105"/>
  <c r="GU52" i="105"/>
  <c r="GT52" i="105"/>
  <c r="GS52" i="105"/>
  <c r="GR52" i="105"/>
  <c r="GQ52" i="105"/>
  <c r="GP52" i="105"/>
  <c r="GO52" i="105"/>
  <c r="GN52" i="105"/>
  <c r="GM52" i="105"/>
  <c r="GL52" i="105"/>
  <c r="GK52" i="105"/>
  <c r="GJ52" i="105"/>
  <c r="GI52" i="105"/>
  <c r="GH52" i="105"/>
  <c r="GG52" i="105"/>
  <c r="GF52" i="105"/>
  <c r="GE52" i="105"/>
  <c r="GD52" i="105"/>
  <c r="GC52" i="105"/>
  <c r="GB52" i="105"/>
  <c r="GA52" i="105"/>
  <c r="FZ52" i="105"/>
  <c r="FY52" i="105"/>
  <c r="FX52" i="105"/>
  <c r="FW52" i="105"/>
  <c r="FV52" i="105"/>
  <c r="FU52" i="105"/>
  <c r="FT52" i="105"/>
  <c r="FS52" i="105"/>
  <c r="FR52" i="105"/>
  <c r="FQ52" i="105"/>
  <c r="FP52" i="105"/>
  <c r="FO52" i="105"/>
  <c r="FN52" i="105"/>
  <c r="FM52" i="105"/>
  <c r="FL52" i="105"/>
  <c r="FK52" i="105"/>
  <c r="FJ52" i="105"/>
  <c r="FI52" i="105"/>
  <c r="FH52" i="105"/>
  <c r="FG52" i="105"/>
  <c r="FF52" i="105"/>
  <c r="FE52" i="105"/>
  <c r="FD52" i="105"/>
  <c r="FC52" i="105"/>
  <c r="FB52" i="105"/>
  <c r="FA52" i="105"/>
  <c r="EZ52" i="105"/>
  <c r="EY52" i="105"/>
  <c r="EX52" i="105"/>
  <c r="EW52" i="105"/>
  <c r="EV52" i="105"/>
  <c r="EU52" i="105"/>
  <c r="ET52" i="105"/>
  <c r="ES52" i="105"/>
  <c r="ER52" i="105"/>
  <c r="EQ52" i="105"/>
  <c r="EP52" i="105"/>
  <c r="EO52" i="105"/>
  <c r="EN52" i="105"/>
  <c r="EM52" i="105"/>
  <c r="EL52" i="105"/>
  <c r="EK52" i="105"/>
  <c r="EJ52" i="105"/>
  <c r="EI52" i="105"/>
  <c r="EH52" i="105"/>
  <c r="EG52" i="105"/>
  <c r="EF52" i="105"/>
  <c r="EE52" i="105"/>
  <c r="ED52" i="105"/>
  <c r="EC52" i="105"/>
  <c r="EB52" i="105"/>
  <c r="EA52" i="105"/>
  <c r="DZ52" i="105"/>
  <c r="DY52" i="105"/>
  <c r="DX52" i="105"/>
  <c r="DW52" i="105"/>
  <c r="DV52" i="105"/>
  <c r="DU52" i="105"/>
  <c r="DT52" i="105"/>
  <c r="DS52" i="105"/>
  <c r="DR52" i="105"/>
  <c r="DQ52" i="105"/>
  <c r="DP52" i="105"/>
  <c r="DO52" i="105"/>
  <c r="DN52" i="105"/>
  <c r="DM52" i="105"/>
  <c r="DL52" i="105"/>
  <c r="DK52" i="105"/>
  <c r="DJ52" i="105"/>
  <c r="DI52" i="105"/>
  <c r="DH52" i="105"/>
  <c r="DG52" i="105"/>
  <c r="DF52" i="105"/>
  <c r="DE52" i="105"/>
  <c r="DD52" i="105"/>
  <c r="DC52" i="105"/>
  <c r="DB52" i="105"/>
  <c r="DA52" i="105"/>
  <c r="CZ52" i="105"/>
  <c r="CY52" i="105"/>
  <c r="CX52" i="105"/>
  <c r="CW52" i="105"/>
  <c r="CV52" i="105"/>
  <c r="CU52" i="105"/>
  <c r="CT52" i="105"/>
  <c r="CS52" i="105"/>
  <c r="CR52" i="105"/>
  <c r="CQ52" i="105"/>
  <c r="CP52" i="105"/>
  <c r="CO52" i="105"/>
  <c r="CN52" i="105"/>
  <c r="CM52" i="105"/>
  <c r="CL52" i="105"/>
  <c r="CK52" i="105"/>
  <c r="CJ52" i="105"/>
  <c r="CI52" i="105"/>
  <c r="CH52" i="105"/>
  <c r="CG52" i="105"/>
  <c r="CF52" i="105"/>
  <c r="CE52" i="105"/>
  <c r="CD52" i="105"/>
  <c r="CC52" i="105"/>
  <c r="CB52" i="105"/>
  <c r="CA52" i="105"/>
  <c r="BZ52" i="105"/>
  <c r="BY52" i="105"/>
  <c r="BX52" i="105"/>
  <c r="BW52" i="105"/>
  <c r="BV52" i="105"/>
  <c r="BU52" i="105"/>
  <c r="BT52" i="105"/>
  <c r="BS52" i="105"/>
  <c r="BR52" i="105"/>
  <c r="BQ52" i="105"/>
  <c r="BP52" i="105"/>
  <c r="BO52" i="105"/>
  <c r="BN52" i="105"/>
  <c r="BM52" i="105"/>
  <c r="BL52" i="105"/>
  <c r="BK52" i="105"/>
  <c r="BJ52" i="105"/>
  <c r="BI52" i="105"/>
  <c r="BH52" i="105"/>
  <c r="BG52" i="105"/>
  <c r="BF52" i="105"/>
  <c r="BE52" i="105"/>
  <c r="BD52" i="105"/>
  <c r="BC52" i="105"/>
  <c r="BB52" i="105"/>
  <c r="BA52" i="105"/>
  <c r="AZ52" i="105"/>
  <c r="AY52" i="105"/>
  <c r="AX52" i="105"/>
  <c r="AW52" i="105"/>
  <c r="AV52" i="105"/>
  <c r="AU52" i="105"/>
  <c r="AT52" i="105"/>
  <c r="AS52" i="105"/>
  <c r="AR52" i="105"/>
  <c r="AQ52" i="105"/>
  <c r="AP52" i="105"/>
  <c r="AO52" i="105"/>
  <c r="AN52" i="105"/>
  <c r="AM52" i="105"/>
  <c r="AL52" i="105"/>
  <c r="AK52" i="105"/>
  <c r="AJ52" i="105"/>
  <c r="AI52" i="105"/>
  <c r="AH52" i="105"/>
  <c r="AG52" i="105"/>
  <c r="AF52" i="105"/>
  <c r="AE52" i="105"/>
  <c r="AD52" i="105"/>
  <c r="AC52" i="105"/>
  <c r="AB52" i="105"/>
  <c r="AA52" i="105"/>
  <c r="Z52" i="105"/>
  <c r="Y52" i="105"/>
  <c r="X52" i="105"/>
  <c r="W52" i="105"/>
  <c r="V52" i="105"/>
  <c r="U52" i="105"/>
  <c r="T52" i="105"/>
  <c r="S52" i="105"/>
  <c r="R52" i="105"/>
  <c r="Q52" i="105"/>
  <c r="P52" i="105"/>
  <c r="O52" i="105"/>
  <c r="N52" i="105"/>
  <c r="M52" i="105"/>
  <c r="L52" i="105"/>
  <c r="K52" i="105"/>
  <c r="J52" i="105"/>
  <c r="I52" i="105"/>
  <c r="H52" i="105"/>
  <c r="G52" i="105"/>
  <c r="F52" i="105"/>
  <c r="E52" i="105"/>
  <c r="D52" i="105"/>
  <c r="C52" i="105"/>
  <c r="B52" i="105"/>
  <c r="HB51" i="105"/>
  <c r="HA51" i="105"/>
  <c r="GZ51" i="105"/>
  <c r="GY51" i="105"/>
  <c r="GX51" i="105"/>
  <c r="GW51" i="105"/>
  <c r="GV51" i="105"/>
  <c r="GU51" i="105"/>
  <c r="GT51" i="105"/>
  <c r="GS51" i="105"/>
  <c r="GR51" i="105"/>
  <c r="GQ51" i="105"/>
  <c r="GP51" i="105"/>
  <c r="GO51" i="105"/>
  <c r="GN51" i="105"/>
  <c r="GM51" i="105"/>
  <c r="GL51" i="105"/>
  <c r="GK51" i="105"/>
  <c r="GJ51" i="105"/>
  <c r="GI51" i="105"/>
  <c r="GH51" i="105"/>
  <c r="GG51" i="105"/>
  <c r="GF51" i="105"/>
  <c r="GE51" i="105"/>
  <c r="GD51" i="105"/>
  <c r="GC51" i="105"/>
  <c r="GB51" i="105"/>
  <c r="GA51" i="105"/>
  <c r="FZ51" i="105"/>
  <c r="FY51" i="105"/>
  <c r="FX51" i="105"/>
  <c r="FW51" i="105"/>
  <c r="FV51" i="105"/>
  <c r="FU51" i="105"/>
  <c r="FT51" i="105"/>
  <c r="FS51" i="105"/>
  <c r="FR51" i="105"/>
  <c r="FQ51" i="105"/>
  <c r="FP51" i="105"/>
  <c r="FO51" i="105"/>
  <c r="FN51" i="105"/>
  <c r="FM51" i="105"/>
  <c r="FL51" i="105"/>
  <c r="FK51" i="105"/>
  <c r="FJ51" i="105"/>
  <c r="FI51" i="105"/>
  <c r="FH51" i="105"/>
  <c r="FG51" i="105"/>
  <c r="FF51" i="105"/>
  <c r="FE51" i="105"/>
  <c r="FD51" i="105"/>
  <c r="FC51" i="105"/>
  <c r="FB51" i="105"/>
  <c r="FA51" i="105"/>
  <c r="EZ51" i="105"/>
  <c r="EY51" i="105"/>
  <c r="EX51" i="105"/>
  <c r="EW51" i="105"/>
  <c r="EV51" i="105"/>
  <c r="EU51" i="105"/>
  <c r="ET51" i="105"/>
  <c r="ES51" i="105"/>
  <c r="ER51" i="105"/>
  <c r="EQ51" i="105"/>
  <c r="EP51" i="105"/>
  <c r="EO51" i="105"/>
  <c r="EN51" i="105"/>
  <c r="EM51" i="105"/>
  <c r="EL51" i="105"/>
  <c r="EK51" i="105"/>
  <c r="EJ51" i="105"/>
  <c r="EI51" i="105"/>
  <c r="EH51" i="105"/>
  <c r="EG51" i="105"/>
  <c r="EF51" i="105"/>
  <c r="EE51" i="105"/>
  <c r="ED51" i="105"/>
  <c r="EC51" i="105"/>
  <c r="EB51" i="105"/>
  <c r="EA51" i="105"/>
  <c r="DZ51" i="105"/>
  <c r="DY51" i="105"/>
  <c r="DX51" i="105"/>
  <c r="DW51" i="105"/>
  <c r="DV51" i="105"/>
  <c r="DU51" i="105"/>
  <c r="DT51" i="105"/>
  <c r="DS51" i="105"/>
  <c r="DR51" i="105"/>
  <c r="DQ51" i="105"/>
  <c r="DP51" i="105"/>
  <c r="DO51" i="105"/>
  <c r="DN51" i="105"/>
  <c r="DM51" i="105"/>
  <c r="DL51" i="105"/>
  <c r="DK51" i="105"/>
  <c r="DJ51" i="105"/>
  <c r="DI51" i="105"/>
  <c r="DH51" i="105"/>
  <c r="DG51" i="105"/>
  <c r="DF51" i="105"/>
  <c r="DE51" i="105"/>
  <c r="DD51" i="105"/>
  <c r="DC51" i="105"/>
  <c r="DB51" i="105"/>
  <c r="DA51" i="105"/>
  <c r="CZ51" i="105"/>
  <c r="CY51" i="105"/>
  <c r="CX51" i="105"/>
  <c r="CW51" i="105"/>
  <c r="CV51" i="105"/>
  <c r="CU51" i="105"/>
  <c r="CT51" i="105"/>
  <c r="CS51" i="105"/>
  <c r="CR51" i="105"/>
  <c r="CQ51" i="105"/>
  <c r="CP51" i="105"/>
  <c r="CO51" i="105"/>
  <c r="CN51" i="105"/>
  <c r="CM51" i="105"/>
  <c r="CL51" i="105"/>
  <c r="CK51" i="105"/>
  <c r="CJ51" i="105"/>
  <c r="CI51" i="105"/>
  <c r="CH51" i="105"/>
  <c r="CG51" i="105"/>
  <c r="CF51" i="105"/>
  <c r="CE51" i="105"/>
  <c r="CD51" i="105"/>
  <c r="CC51" i="105"/>
  <c r="CB51" i="105"/>
  <c r="CA51" i="105"/>
  <c r="BZ51" i="105"/>
  <c r="BY51" i="105"/>
  <c r="BX51" i="105"/>
  <c r="BW51" i="105"/>
  <c r="BV51" i="105"/>
  <c r="BU51" i="105"/>
  <c r="BT51" i="105"/>
  <c r="BS51" i="105"/>
  <c r="BR51" i="105"/>
  <c r="BQ51" i="105"/>
  <c r="BP51" i="105"/>
  <c r="BO51" i="105"/>
  <c r="BN51" i="105"/>
  <c r="BM51" i="105"/>
  <c r="BL51" i="105"/>
  <c r="BK51" i="105"/>
  <c r="BJ51" i="105"/>
  <c r="BI51" i="105"/>
  <c r="BH51" i="105"/>
  <c r="BG51" i="105"/>
  <c r="BF51" i="105"/>
  <c r="BE51" i="105"/>
  <c r="BD51" i="105"/>
  <c r="BC51" i="105"/>
  <c r="BB51" i="105"/>
  <c r="BA51" i="105"/>
  <c r="AZ51" i="105"/>
  <c r="AY51" i="105"/>
  <c r="AX51" i="105"/>
  <c r="AW51" i="105"/>
  <c r="AV51" i="105"/>
  <c r="AU51" i="105"/>
  <c r="AT51" i="105"/>
  <c r="AS51" i="105"/>
  <c r="AR51" i="105"/>
  <c r="AQ51" i="105"/>
  <c r="AP51" i="105"/>
  <c r="AO51" i="105"/>
  <c r="AN51" i="105"/>
  <c r="AM51" i="105"/>
  <c r="AL51" i="105"/>
  <c r="AK51" i="105"/>
  <c r="AJ51" i="105"/>
  <c r="AI51" i="105"/>
  <c r="AH51" i="105"/>
  <c r="AG51" i="105"/>
  <c r="AF51" i="105"/>
  <c r="AE51" i="105"/>
  <c r="AD51" i="105"/>
  <c r="AC51" i="105"/>
  <c r="AB51" i="105"/>
  <c r="AA51" i="105"/>
  <c r="Z51" i="105"/>
  <c r="Y51" i="105"/>
  <c r="X51" i="105"/>
  <c r="W51" i="105"/>
  <c r="V51" i="105"/>
  <c r="U51" i="105"/>
  <c r="T51" i="105"/>
  <c r="S51" i="105"/>
  <c r="R51" i="105"/>
  <c r="Q51" i="105"/>
  <c r="P51" i="105"/>
  <c r="O51" i="105"/>
  <c r="N51" i="105"/>
  <c r="M51" i="105"/>
  <c r="L51" i="105"/>
  <c r="K51" i="105"/>
  <c r="J51" i="105"/>
  <c r="I51" i="105"/>
  <c r="H51" i="105"/>
  <c r="G51" i="105"/>
  <c r="F51" i="105"/>
  <c r="E51" i="105"/>
  <c r="D51" i="105"/>
  <c r="C51" i="105"/>
  <c r="B51" i="105"/>
  <c r="HB49" i="105"/>
  <c r="HA49" i="105"/>
  <c r="GZ49" i="105"/>
  <c r="GY49" i="105"/>
  <c r="GX49" i="105"/>
  <c r="GW49" i="105"/>
  <c r="GV49" i="105"/>
  <c r="GU49" i="105"/>
  <c r="GT49" i="105"/>
  <c r="GS49" i="105"/>
  <c r="GR49" i="105"/>
  <c r="GQ49" i="105"/>
  <c r="GP49" i="105"/>
  <c r="GO49" i="105"/>
  <c r="GN49" i="105"/>
  <c r="GM49" i="105"/>
  <c r="GL49" i="105"/>
  <c r="GK49" i="105"/>
  <c r="GJ49" i="105"/>
  <c r="GI49" i="105"/>
  <c r="GH49" i="105"/>
  <c r="GG49" i="105"/>
  <c r="GF49" i="105"/>
  <c r="GE49" i="105"/>
  <c r="GD49" i="105"/>
  <c r="GC49" i="105"/>
  <c r="GB49" i="105"/>
  <c r="GA49" i="105"/>
  <c r="FZ49" i="105"/>
  <c r="FY49" i="105"/>
  <c r="FX49" i="105"/>
  <c r="FW49" i="105"/>
  <c r="FV49" i="105"/>
  <c r="FU49" i="105"/>
  <c r="FT49" i="105"/>
  <c r="FS49" i="105"/>
  <c r="FR49" i="105"/>
  <c r="FQ49" i="105"/>
  <c r="FP49" i="105"/>
  <c r="FO49" i="105"/>
  <c r="FN49" i="105"/>
  <c r="FM49" i="105"/>
  <c r="FL49" i="105"/>
  <c r="FK49" i="105"/>
  <c r="FJ49" i="105"/>
  <c r="FI49" i="105"/>
  <c r="FH49" i="105"/>
  <c r="FG49" i="105"/>
  <c r="FF49" i="105"/>
  <c r="FE49" i="105"/>
  <c r="FD49" i="105"/>
  <c r="FC49" i="105"/>
  <c r="FB49" i="105"/>
  <c r="FA49" i="105"/>
  <c r="EZ49" i="105"/>
  <c r="EY49" i="105"/>
  <c r="EX49" i="105"/>
  <c r="EW49" i="105"/>
  <c r="EV49" i="105"/>
  <c r="EU49" i="105"/>
  <c r="ET49" i="105"/>
  <c r="ES49" i="105"/>
  <c r="ER49" i="105"/>
  <c r="EQ49" i="105"/>
  <c r="EP49" i="105"/>
  <c r="EO49" i="105"/>
  <c r="EN49" i="105"/>
  <c r="EM49" i="105"/>
  <c r="EL49" i="105"/>
  <c r="EK49" i="105"/>
  <c r="EJ49" i="105"/>
  <c r="EI49" i="105"/>
  <c r="EH49" i="105"/>
  <c r="EG49" i="105"/>
  <c r="EF49" i="105"/>
  <c r="EE49" i="105"/>
  <c r="ED49" i="105"/>
  <c r="EC49" i="105"/>
  <c r="EB49" i="105"/>
  <c r="EA49" i="105"/>
  <c r="DZ49" i="105"/>
  <c r="DY49" i="105"/>
  <c r="DX49" i="105"/>
  <c r="DW49" i="105"/>
  <c r="DV49" i="105"/>
  <c r="DU49" i="105"/>
  <c r="DT49" i="105"/>
  <c r="DS49" i="105"/>
  <c r="DR49" i="105"/>
  <c r="DQ49" i="105"/>
  <c r="DP49" i="105"/>
  <c r="DO49" i="105"/>
  <c r="DN49" i="105"/>
  <c r="DM49" i="105"/>
  <c r="DL49" i="105"/>
  <c r="DK49" i="105"/>
  <c r="DJ49" i="105"/>
  <c r="DI49" i="105"/>
  <c r="DH49" i="105"/>
  <c r="DG49" i="105"/>
  <c r="DF49" i="105"/>
  <c r="DE49" i="105"/>
  <c r="DD49" i="105"/>
  <c r="DC49" i="105"/>
  <c r="DB49" i="105"/>
  <c r="DA49" i="105"/>
  <c r="CZ49" i="105"/>
  <c r="CY49" i="105"/>
  <c r="CX49" i="105"/>
  <c r="CW49" i="105"/>
  <c r="CV49" i="105"/>
  <c r="CU49" i="105"/>
  <c r="CT49" i="105"/>
  <c r="CS49" i="105"/>
  <c r="CR49" i="105"/>
  <c r="CQ49" i="105"/>
  <c r="CP49" i="105"/>
  <c r="CO49" i="105"/>
  <c r="CN49" i="105"/>
  <c r="CM49" i="105"/>
  <c r="CL49" i="105"/>
  <c r="CK49" i="105"/>
  <c r="CJ49" i="105"/>
  <c r="CI49" i="105"/>
  <c r="CH49" i="105"/>
  <c r="CG49" i="105"/>
  <c r="CF49" i="105"/>
  <c r="CE49" i="105"/>
  <c r="CD49" i="105"/>
  <c r="CC49" i="105"/>
  <c r="CB49" i="105"/>
  <c r="CA49" i="105"/>
  <c r="BZ49" i="105"/>
  <c r="BY49" i="105"/>
  <c r="BX49" i="105"/>
  <c r="BW49" i="105"/>
  <c r="BV49" i="105"/>
  <c r="BU49" i="105"/>
  <c r="BT49" i="105"/>
  <c r="BS49" i="105"/>
  <c r="BR49" i="105"/>
  <c r="BQ49" i="105"/>
  <c r="BP49" i="105"/>
  <c r="BO49" i="105"/>
  <c r="BN49" i="105"/>
  <c r="BM49" i="105"/>
  <c r="BL49" i="105"/>
  <c r="BK49" i="105"/>
  <c r="BJ49" i="105"/>
  <c r="BI49" i="105"/>
  <c r="BH49" i="105"/>
  <c r="BG49" i="105"/>
  <c r="BF49" i="105"/>
  <c r="BE49" i="105"/>
  <c r="BD49" i="105"/>
  <c r="BC49" i="105"/>
  <c r="BB49" i="105"/>
  <c r="BA49" i="105"/>
  <c r="AZ49" i="105"/>
  <c r="AY49" i="105"/>
  <c r="AX49" i="105"/>
  <c r="AW49" i="105"/>
  <c r="AV49" i="105"/>
  <c r="AU49" i="105"/>
  <c r="AT49" i="105"/>
  <c r="AS49" i="105"/>
  <c r="AR49" i="105"/>
  <c r="AQ49" i="105"/>
  <c r="AP49" i="105"/>
  <c r="AO49" i="105"/>
  <c r="AN49" i="105"/>
  <c r="AM49" i="105"/>
  <c r="AL49" i="105"/>
  <c r="AK49" i="105"/>
  <c r="AJ49" i="105"/>
  <c r="AI49" i="105"/>
  <c r="AH49" i="105"/>
  <c r="AG49" i="105"/>
  <c r="AF49" i="105"/>
  <c r="AE49" i="105"/>
  <c r="AD49" i="105"/>
  <c r="AC49" i="105"/>
  <c r="AB49" i="105"/>
  <c r="AA49" i="105"/>
  <c r="Z49" i="105"/>
  <c r="Y49" i="105"/>
  <c r="X49" i="105"/>
  <c r="W49" i="105"/>
  <c r="V49" i="105"/>
  <c r="U49" i="105"/>
  <c r="T49" i="105"/>
  <c r="S49" i="105"/>
  <c r="R49" i="105"/>
  <c r="Q49" i="105"/>
  <c r="P49" i="105"/>
  <c r="O49" i="105"/>
  <c r="N49" i="105"/>
  <c r="M49" i="105"/>
  <c r="L49" i="105"/>
  <c r="K49" i="105"/>
  <c r="J49" i="105"/>
  <c r="I49" i="105"/>
  <c r="H49" i="105"/>
  <c r="G49" i="105"/>
  <c r="F49" i="105"/>
  <c r="E49" i="105"/>
  <c r="D49" i="105"/>
  <c r="C49" i="105"/>
  <c r="B49" i="105"/>
  <c r="HB48" i="105"/>
  <c r="HA48" i="105"/>
  <c r="GZ48" i="105"/>
  <c r="GY48" i="105"/>
  <c r="GX48" i="105"/>
  <c r="GW48" i="105"/>
  <c r="GV48" i="105"/>
  <c r="GU48" i="105"/>
  <c r="GT48" i="105"/>
  <c r="GS48" i="105"/>
  <c r="GR48" i="105"/>
  <c r="GQ48" i="105"/>
  <c r="GP48" i="105"/>
  <c r="GO48" i="105"/>
  <c r="GN48" i="105"/>
  <c r="GM48" i="105"/>
  <c r="GL48" i="105"/>
  <c r="GK48" i="105"/>
  <c r="GJ48" i="105"/>
  <c r="GI48" i="105"/>
  <c r="GH48" i="105"/>
  <c r="GG48" i="105"/>
  <c r="GF48" i="105"/>
  <c r="GE48" i="105"/>
  <c r="GD48" i="105"/>
  <c r="GC48" i="105"/>
  <c r="GB48" i="105"/>
  <c r="GA48" i="105"/>
  <c r="FZ48" i="105"/>
  <c r="FY48" i="105"/>
  <c r="FX48" i="105"/>
  <c r="FW48" i="105"/>
  <c r="FV48" i="105"/>
  <c r="FU48" i="105"/>
  <c r="FT48" i="105"/>
  <c r="FS48" i="105"/>
  <c r="FR48" i="105"/>
  <c r="FQ48" i="105"/>
  <c r="FP48" i="105"/>
  <c r="FO48" i="105"/>
  <c r="FN48" i="105"/>
  <c r="FM48" i="105"/>
  <c r="FL48" i="105"/>
  <c r="FK48" i="105"/>
  <c r="FJ48" i="105"/>
  <c r="FI48" i="105"/>
  <c r="FH48" i="105"/>
  <c r="FG48" i="105"/>
  <c r="FF48" i="105"/>
  <c r="FE48" i="105"/>
  <c r="FD48" i="105"/>
  <c r="FC48" i="105"/>
  <c r="FB48" i="105"/>
  <c r="FA48" i="105"/>
  <c r="EZ48" i="105"/>
  <c r="EY48" i="105"/>
  <c r="EX48" i="105"/>
  <c r="EW48" i="105"/>
  <c r="EV48" i="105"/>
  <c r="EU48" i="105"/>
  <c r="ET48" i="105"/>
  <c r="ES48" i="105"/>
  <c r="ER48" i="105"/>
  <c r="EQ48" i="105"/>
  <c r="EP48" i="105"/>
  <c r="EO48" i="105"/>
  <c r="EN48" i="105"/>
  <c r="EM48" i="105"/>
  <c r="EL48" i="105"/>
  <c r="EK48" i="105"/>
  <c r="EJ48" i="105"/>
  <c r="EI48" i="105"/>
  <c r="EH48" i="105"/>
  <c r="EG48" i="105"/>
  <c r="EF48" i="105"/>
  <c r="EE48" i="105"/>
  <c r="ED48" i="105"/>
  <c r="EC48" i="105"/>
  <c r="EB48" i="105"/>
  <c r="EA48" i="105"/>
  <c r="DZ48" i="105"/>
  <c r="DY48" i="105"/>
  <c r="DX48" i="105"/>
  <c r="DW48" i="105"/>
  <c r="DV48" i="105"/>
  <c r="DU48" i="105"/>
  <c r="DT48" i="105"/>
  <c r="DS48" i="105"/>
  <c r="DR48" i="105"/>
  <c r="DQ48" i="105"/>
  <c r="DP48" i="105"/>
  <c r="DO48" i="105"/>
  <c r="DN48" i="105"/>
  <c r="DM48" i="105"/>
  <c r="DL48" i="105"/>
  <c r="DK48" i="105"/>
  <c r="DJ48" i="105"/>
  <c r="DI48" i="105"/>
  <c r="DH48" i="105"/>
  <c r="DG48" i="105"/>
  <c r="DF48" i="105"/>
  <c r="DE48" i="105"/>
  <c r="DD48" i="105"/>
  <c r="DC48" i="105"/>
  <c r="DB48" i="105"/>
  <c r="DA48" i="105"/>
  <c r="CZ48" i="105"/>
  <c r="CY48" i="105"/>
  <c r="CX48" i="105"/>
  <c r="CW48" i="105"/>
  <c r="CV48" i="105"/>
  <c r="CU48" i="105"/>
  <c r="CT48" i="105"/>
  <c r="CS48" i="105"/>
  <c r="CR48" i="105"/>
  <c r="CQ48" i="105"/>
  <c r="CP48" i="105"/>
  <c r="CO48" i="105"/>
  <c r="CN48" i="105"/>
  <c r="CM48" i="105"/>
  <c r="CL48" i="105"/>
  <c r="CK48" i="105"/>
  <c r="CJ48" i="105"/>
  <c r="CI48" i="105"/>
  <c r="CH48" i="105"/>
  <c r="CG48" i="105"/>
  <c r="CF48" i="105"/>
  <c r="CE48" i="105"/>
  <c r="CD48" i="105"/>
  <c r="CC48" i="105"/>
  <c r="CB48" i="105"/>
  <c r="CA48" i="105"/>
  <c r="BZ48" i="105"/>
  <c r="BY48" i="105"/>
  <c r="BX48" i="105"/>
  <c r="BW48" i="105"/>
  <c r="BV48" i="105"/>
  <c r="BU48" i="105"/>
  <c r="BT48" i="105"/>
  <c r="BS48" i="105"/>
  <c r="BR48" i="105"/>
  <c r="BQ48" i="105"/>
  <c r="BP48" i="105"/>
  <c r="BO48" i="105"/>
  <c r="BN48" i="105"/>
  <c r="BM48" i="105"/>
  <c r="BL48" i="105"/>
  <c r="BK48" i="105"/>
  <c r="BJ48" i="105"/>
  <c r="BI48" i="105"/>
  <c r="BH48" i="105"/>
  <c r="BG48" i="105"/>
  <c r="BF48" i="105"/>
  <c r="BE48" i="105"/>
  <c r="BD48" i="105"/>
  <c r="BC48" i="105"/>
  <c r="BB48" i="105"/>
  <c r="BA48" i="105"/>
  <c r="AZ48" i="105"/>
  <c r="AY48" i="105"/>
  <c r="AX48" i="105"/>
  <c r="AW48" i="105"/>
  <c r="AV48" i="105"/>
  <c r="AU48" i="105"/>
  <c r="AT48" i="105"/>
  <c r="AS48" i="105"/>
  <c r="AR48" i="105"/>
  <c r="AQ48" i="105"/>
  <c r="AP48" i="105"/>
  <c r="AO48" i="105"/>
  <c r="AN48" i="105"/>
  <c r="AM48" i="105"/>
  <c r="AL48" i="105"/>
  <c r="AK48" i="105"/>
  <c r="AJ48" i="105"/>
  <c r="AI48" i="105"/>
  <c r="AH48" i="105"/>
  <c r="AG48" i="105"/>
  <c r="AF48" i="105"/>
  <c r="AE48" i="105"/>
  <c r="AD48" i="105"/>
  <c r="AC48" i="105"/>
  <c r="AB48" i="105"/>
  <c r="AA48" i="105"/>
  <c r="Z48" i="105"/>
  <c r="Y48" i="105"/>
  <c r="X48" i="105"/>
  <c r="W48" i="105"/>
  <c r="V48" i="105"/>
  <c r="U48" i="105"/>
  <c r="T48" i="105"/>
  <c r="S48" i="105"/>
  <c r="R48" i="105"/>
  <c r="Q48" i="105"/>
  <c r="P48" i="105"/>
  <c r="O48" i="105"/>
  <c r="N48" i="105"/>
  <c r="M48" i="105"/>
  <c r="L48" i="105"/>
  <c r="K48" i="105"/>
  <c r="J48" i="105"/>
  <c r="I48" i="105"/>
  <c r="H48" i="105"/>
  <c r="G48" i="105"/>
  <c r="F48" i="105"/>
  <c r="E48" i="105"/>
  <c r="D48" i="105"/>
  <c r="C48" i="105"/>
  <c r="B48" i="105"/>
  <c r="HB46" i="105"/>
  <c r="HA46" i="105"/>
  <c r="GZ46" i="105"/>
  <c r="GY46" i="105"/>
  <c r="GX46" i="105"/>
  <c r="GW46" i="105"/>
  <c r="GV46" i="105"/>
  <c r="GU46" i="105"/>
  <c r="GT46" i="105"/>
  <c r="GS46" i="105"/>
  <c r="GR46" i="105"/>
  <c r="GQ46" i="105"/>
  <c r="GP46" i="105"/>
  <c r="GO46" i="105"/>
  <c r="GN46" i="105"/>
  <c r="GM46" i="105"/>
  <c r="GL46" i="105"/>
  <c r="GK46" i="105"/>
  <c r="GJ46" i="105"/>
  <c r="GI46" i="105"/>
  <c r="GH46" i="105"/>
  <c r="GG46" i="105"/>
  <c r="GF46" i="105"/>
  <c r="GE46" i="105"/>
  <c r="GD46" i="105"/>
  <c r="GC46" i="105"/>
  <c r="GB46" i="105"/>
  <c r="GA46" i="105"/>
  <c r="FZ46" i="105"/>
  <c r="FY46" i="105"/>
  <c r="FX46" i="105"/>
  <c r="FW46" i="105"/>
  <c r="FV46" i="105"/>
  <c r="FU46" i="105"/>
  <c r="FT46" i="105"/>
  <c r="FS46" i="105"/>
  <c r="FR46" i="105"/>
  <c r="FQ46" i="105"/>
  <c r="FP46" i="105"/>
  <c r="FO46" i="105"/>
  <c r="FN46" i="105"/>
  <c r="FM46" i="105"/>
  <c r="FL46" i="105"/>
  <c r="FK46" i="105"/>
  <c r="FJ46" i="105"/>
  <c r="FI46" i="105"/>
  <c r="FH46" i="105"/>
  <c r="FG46" i="105"/>
  <c r="FF46" i="105"/>
  <c r="FE46" i="105"/>
  <c r="FD46" i="105"/>
  <c r="FC46" i="105"/>
  <c r="FB46" i="105"/>
  <c r="FA46" i="105"/>
  <c r="EZ46" i="105"/>
  <c r="EY46" i="105"/>
  <c r="EX46" i="105"/>
  <c r="EW46" i="105"/>
  <c r="EV46" i="105"/>
  <c r="EU46" i="105"/>
  <c r="ET46" i="105"/>
  <c r="ES46" i="105"/>
  <c r="ER46" i="105"/>
  <c r="EQ46" i="105"/>
  <c r="EP46" i="105"/>
  <c r="EO46" i="105"/>
  <c r="EN46" i="105"/>
  <c r="EM46" i="105"/>
  <c r="EL46" i="105"/>
  <c r="EK46" i="105"/>
  <c r="EJ46" i="105"/>
  <c r="EI46" i="105"/>
  <c r="EH46" i="105"/>
  <c r="EG46" i="105"/>
  <c r="EF46" i="105"/>
  <c r="EE46" i="105"/>
  <c r="ED46" i="105"/>
  <c r="EC46" i="105"/>
  <c r="EB46" i="105"/>
  <c r="EA46" i="105"/>
  <c r="DZ46" i="105"/>
  <c r="DY46" i="105"/>
  <c r="DX46" i="105"/>
  <c r="DW46" i="105"/>
  <c r="DV46" i="105"/>
  <c r="DU46" i="105"/>
  <c r="DT46" i="105"/>
  <c r="DS46" i="105"/>
  <c r="DR46" i="105"/>
  <c r="DQ46" i="105"/>
  <c r="DP46" i="105"/>
  <c r="DO46" i="105"/>
  <c r="DN46" i="105"/>
  <c r="DM46" i="105"/>
  <c r="DL46" i="105"/>
  <c r="DK46" i="105"/>
  <c r="DJ46" i="105"/>
  <c r="DI46" i="105"/>
  <c r="DH46" i="105"/>
  <c r="DG46" i="105"/>
  <c r="DF46" i="105"/>
  <c r="DE46" i="105"/>
  <c r="DD46" i="105"/>
  <c r="DC46" i="105"/>
  <c r="DB46" i="105"/>
  <c r="DA46" i="105"/>
  <c r="CZ46" i="105"/>
  <c r="CY46" i="105"/>
  <c r="CX46" i="105"/>
  <c r="CW46" i="105"/>
  <c r="CV46" i="105"/>
  <c r="CU46" i="105"/>
  <c r="CT46" i="105"/>
  <c r="CS46" i="105"/>
  <c r="CR46" i="105"/>
  <c r="CQ46" i="105"/>
  <c r="CP46" i="105"/>
  <c r="CO46" i="105"/>
  <c r="CN46" i="105"/>
  <c r="CM46" i="105"/>
  <c r="CL46" i="105"/>
  <c r="CK46" i="105"/>
  <c r="CJ46" i="105"/>
  <c r="CI46" i="105"/>
  <c r="CH46" i="105"/>
  <c r="CG46" i="105"/>
  <c r="CF46" i="105"/>
  <c r="CE46" i="105"/>
  <c r="CD46" i="105"/>
  <c r="CC46" i="105"/>
  <c r="CB46" i="105"/>
  <c r="CA46" i="105"/>
  <c r="BZ46" i="105"/>
  <c r="BY46" i="105"/>
  <c r="BX46" i="105"/>
  <c r="BW46" i="105"/>
  <c r="BV46" i="105"/>
  <c r="BU46" i="105"/>
  <c r="BT46" i="105"/>
  <c r="BS46" i="105"/>
  <c r="BR46" i="105"/>
  <c r="BQ46" i="105"/>
  <c r="BP46" i="105"/>
  <c r="BO46" i="105"/>
  <c r="BN46" i="105"/>
  <c r="BM46" i="105"/>
  <c r="BL46" i="105"/>
  <c r="BK46" i="105"/>
  <c r="BJ46" i="105"/>
  <c r="BI46" i="105"/>
  <c r="BH46" i="105"/>
  <c r="BG46" i="105"/>
  <c r="BF46" i="105"/>
  <c r="BE46" i="105"/>
  <c r="BD46" i="105"/>
  <c r="BC46" i="105"/>
  <c r="BB46" i="105"/>
  <c r="BA46" i="105"/>
  <c r="AZ46" i="105"/>
  <c r="AY46" i="105"/>
  <c r="AX46" i="105"/>
  <c r="AW46" i="105"/>
  <c r="AV46" i="105"/>
  <c r="AU46" i="105"/>
  <c r="AT46" i="105"/>
  <c r="AS46" i="105"/>
  <c r="AR46" i="105"/>
  <c r="AQ46" i="105"/>
  <c r="AP46" i="105"/>
  <c r="AO46" i="105"/>
  <c r="AN46" i="105"/>
  <c r="AM46" i="105"/>
  <c r="AL46" i="105"/>
  <c r="AK46" i="105"/>
  <c r="AJ46" i="105"/>
  <c r="AI46" i="105"/>
  <c r="AH46" i="105"/>
  <c r="AG46" i="105"/>
  <c r="AF46" i="105"/>
  <c r="AE46" i="105"/>
  <c r="AD46" i="105"/>
  <c r="AC46" i="105"/>
  <c r="AB46" i="105"/>
  <c r="AA46" i="105"/>
  <c r="Z46" i="105"/>
  <c r="Y46" i="105"/>
  <c r="X46" i="105"/>
  <c r="W46" i="105"/>
  <c r="V46" i="105"/>
  <c r="U46" i="105"/>
  <c r="T46" i="105"/>
  <c r="S46" i="105"/>
  <c r="R46" i="105"/>
  <c r="Q46" i="105"/>
  <c r="P46" i="105"/>
  <c r="O46" i="105"/>
  <c r="N46" i="105"/>
  <c r="M46" i="105"/>
  <c r="L46" i="105"/>
  <c r="K46" i="105"/>
  <c r="J46" i="105"/>
  <c r="I46" i="105"/>
  <c r="H46" i="105"/>
  <c r="G46" i="105"/>
  <c r="F46" i="105"/>
  <c r="E46" i="105"/>
  <c r="D46" i="105"/>
  <c r="C46" i="105"/>
  <c r="B46" i="105"/>
  <c r="HB45" i="105"/>
  <c r="HA45" i="105"/>
  <c r="GZ45" i="105"/>
  <c r="GY45" i="105"/>
  <c r="GX45" i="105"/>
  <c r="GW45" i="105"/>
  <c r="GV45" i="105"/>
  <c r="GU45" i="105"/>
  <c r="GT45" i="105"/>
  <c r="GS45" i="105"/>
  <c r="GR45" i="105"/>
  <c r="GQ45" i="105"/>
  <c r="GP45" i="105"/>
  <c r="GO45" i="105"/>
  <c r="GN45" i="105"/>
  <c r="GM45" i="105"/>
  <c r="GL45" i="105"/>
  <c r="GK45" i="105"/>
  <c r="GJ45" i="105"/>
  <c r="GI45" i="105"/>
  <c r="GH45" i="105"/>
  <c r="GG45" i="105"/>
  <c r="GF45" i="105"/>
  <c r="GE45" i="105"/>
  <c r="GD45" i="105"/>
  <c r="GC45" i="105"/>
  <c r="GB45" i="105"/>
  <c r="GA45" i="105"/>
  <c r="FZ45" i="105"/>
  <c r="FY45" i="105"/>
  <c r="FX45" i="105"/>
  <c r="FW45" i="105"/>
  <c r="FV45" i="105"/>
  <c r="FU45" i="105"/>
  <c r="FT45" i="105"/>
  <c r="FS45" i="105"/>
  <c r="FR45" i="105"/>
  <c r="FQ45" i="105"/>
  <c r="FP45" i="105"/>
  <c r="FO45" i="105"/>
  <c r="FN45" i="105"/>
  <c r="FM45" i="105"/>
  <c r="FL45" i="105"/>
  <c r="FK45" i="105"/>
  <c r="FJ45" i="105"/>
  <c r="FI45" i="105"/>
  <c r="FH45" i="105"/>
  <c r="FG45" i="105"/>
  <c r="FF45" i="105"/>
  <c r="FE45" i="105"/>
  <c r="FD45" i="105"/>
  <c r="FC45" i="105"/>
  <c r="FB45" i="105"/>
  <c r="FA45" i="105"/>
  <c r="EZ45" i="105"/>
  <c r="EY45" i="105"/>
  <c r="EX45" i="105"/>
  <c r="EW45" i="105"/>
  <c r="EV45" i="105"/>
  <c r="EU45" i="105"/>
  <c r="ET45" i="105"/>
  <c r="ES45" i="105"/>
  <c r="ER45" i="105"/>
  <c r="EQ45" i="105"/>
  <c r="EP45" i="105"/>
  <c r="EO45" i="105"/>
  <c r="EN45" i="105"/>
  <c r="EM45" i="105"/>
  <c r="EL45" i="105"/>
  <c r="EK45" i="105"/>
  <c r="EJ45" i="105"/>
  <c r="EI45" i="105"/>
  <c r="EH45" i="105"/>
  <c r="EG45" i="105"/>
  <c r="EF45" i="105"/>
  <c r="EE45" i="105"/>
  <c r="ED45" i="105"/>
  <c r="EC45" i="105"/>
  <c r="EB45" i="105"/>
  <c r="EA45" i="105"/>
  <c r="DZ45" i="105"/>
  <c r="DY45" i="105"/>
  <c r="DX45" i="105"/>
  <c r="DW45" i="105"/>
  <c r="DV45" i="105"/>
  <c r="DU45" i="105"/>
  <c r="DT45" i="105"/>
  <c r="DS45" i="105"/>
  <c r="DR45" i="105"/>
  <c r="DQ45" i="105"/>
  <c r="DP45" i="105"/>
  <c r="DO45" i="105"/>
  <c r="DN45" i="105"/>
  <c r="DM45" i="105"/>
  <c r="DL45" i="105"/>
  <c r="DK45" i="105"/>
  <c r="DJ45" i="105"/>
  <c r="DI45" i="105"/>
  <c r="DH45" i="105"/>
  <c r="DG45" i="105"/>
  <c r="DF45" i="105"/>
  <c r="DE45" i="105"/>
  <c r="DD45" i="105"/>
  <c r="DC45" i="105"/>
  <c r="DB45" i="105"/>
  <c r="DA45" i="105"/>
  <c r="CZ45" i="105"/>
  <c r="CY45" i="105"/>
  <c r="CX45" i="105"/>
  <c r="CW45" i="105"/>
  <c r="CV45" i="105"/>
  <c r="CU45" i="105"/>
  <c r="CT45" i="105"/>
  <c r="CS45" i="105"/>
  <c r="CR45" i="105"/>
  <c r="CQ45" i="105"/>
  <c r="CP45" i="105"/>
  <c r="CO45" i="105"/>
  <c r="CN45" i="105"/>
  <c r="CM45" i="105"/>
  <c r="CL45" i="105"/>
  <c r="CK45" i="105"/>
  <c r="CJ45" i="105"/>
  <c r="CI45" i="105"/>
  <c r="CH45" i="105"/>
  <c r="CG45" i="105"/>
  <c r="CF45" i="105"/>
  <c r="CE45" i="105"/>
  <c r="CD45" i="105"/>
  <c r="CC45" i="105"/>
  <c r="CB45" i="105"/>
  <c r="CA45" i="105"/>
  <c r="BZ45" i="105"/>
  <c r="BY45" i="105"/>
  <c r="BX45" i="105"/>
  <c r="BW45" i="105"/>
  <c r="BV45" i="105"/>
  <c r="BU45" i="105"/>
  <c r="BT45" i="105"/>
  <c r="BS45" i="105"/>
  <c r="BR45" i="105"/>
  <c r="BQ45" i="105"/>
  <c r="BP45" i="105"/>
  <c r="BO45" i="105"/>
  <c r="BN45" i="105"/>
  <c r="BM45" i="105"/>
  <c r="BL45" i="105"/>
  <c r="BK45" i="105"/>
  <c r="BJ45" i="105"/>
  <c r="BI45" i="105"/>
  <c r="BH45" i="105"/>
  <c r="BG45" i="105"/>
  <c r="BF45" i="105"/>
  <c r="BE45" i="105"/>
  <c r="BD45" i="105"/>
  <c r="BC45" i="105"/>
  <c r="BB45" i="105"/>
  <c r="BA45" i="105"/>
  <c r="AZ45" i="105"/>
  <c r="AY45" i="105"/>
  <c r="AX45" i="105"/>
  <c r="AW45" i="105"/>
  <c r="AV45" i="105"/>
  <c r="AU45" i="105"/>
  <c r="AT45" i="105"/>
  <c r="AS45" i="105"/>
  <c r="AR45" i="105"/>
  <c r="AQ45" i="105"/>
  <c r="AP45" i="105"/>
  <c r="AO45" i="105"/>
  <c r="AN45" i="105"/>
  <c r="AM45" i="105"/>
  <c r="AL45" i="105"/>
  <c r="AK45" i="105"/>
  <c r="AJ45" i="105"/>
  <c r="AI45" i="105"/>
  <c r="AH45" i="105"/>
  <c r="AG45" i="105"/>
  <c r="AF45" i="105"/>
  <c r="AE45" i="105"/>
  <c r="AD45" i="105"/>
  <c r="AC45" i="105"/>
  <c r="AB45" i="105"/>
  <c r="AA45" i="105"/>
  <c r="Z45" i="105"/>
  <c r="Y45" i="105"/>
  <c r="X45" i="105"/>
  <c r="W45" i="105"/>
  <c r="V45" i="105"/>
  <c r="U45" i="105"/>
  <c r="T45" i="105"/>
  <c r="S45" i="105"/>
  <c r="R45" i="105"/>
  <c r="Q45" i="105"/>
  <c r="P45" i="105"/>
  <c r="O45" i="105"/>
  <c r="N45" i="105"/>
  <c r="M45" i="105"/>
  <c r="L45" i="105"/>
  <c r="K45" i="105"/>
  <c r="J45" i="105"/>
  <c r="I45" i="105"/>
  <c r="H45" i="105"/>
  <c r="G45" i="105"/>
  <c r="F45" i="105"/>
  <c r="E45" i="105"/>
  <c r="D45" i="105"/>
  <c r="C45" i="105"/>
  <c r="B45" i="105"/>
  <c r="HB43" i="105"/>
  <c r="HA43" i="105"/>
  <c r="GZ43" i="105"/>
  <c r="GY43" i="105"/>
  <c r="GX43" i="105"/>
  <c r="GW43" i="105"/>
  <c r="GV43" i="105"/>
  <c r="GU43" i="105"/>
  <c r="GT43" i="105"/>
  <c r="GS43" i="105"/>
  <c r="GR43" i="105"/>
  <c r="GQ43" i="105"/>
  <c r="GP43" i="105"/>
  <c r="GO43" i="105"/>
  <c r="GN43" i="105"/>
  <c r="GM43" i="105"/>
  <c r="GL43" i="105"/>
  <c r="GK43" i="105"/>
  <c r="GJ43" i="105"/>
  <c r="GI43" i="105"/>
  <c r="GH43" i="105"/>
  <c r="GG43" i="105"/>
  <c r="GF43" i="105"/>
  <c r="GE43" i="105"/>
  <c r="GD43" i="105"/>
  <c r="GC43" i="105"/>
  <c r="GB43" i="105"/>
  <c r="GA43" i="105"/>
  <c r="FZ43" i="105"/>
  <c r="FY43" i="105"/>
  <c r="FX43" i="105"/>
  <c r="FW43" i="105"/>
  <c r="FV43" i="105"/>
  <c r="FU43" i="105"/>
  <c r="FT43" i="105"/>
  <c r="FS43" i="105"/>
  <c r="FR43" i="105"/>
  <c r="FQ43" i="105"/>
  <c r="FP43" i="105"/>
  <c r="FO43" i="105"/>
  <c r="FN43" i="105"/>
  <c r="FM43" i="105"/>
  <c r="FL43" i="105"/>
  <c r="FK43" i="105"/>
  <c r="FJ43" i="105"/>
  <c r="FI43" i="105"/>
  <c r="FH43" i="105"/>
  <c r="FG43" i="105"/>
  <c r="FF43" i="105"/>
  <c r="FE43" i="105"/>
  <c r="FD43" i="105"/>
  <c r="FC43" i="105"/>
  <c r="FB43" i="105"/>
  <c r="FA43" i="105"/>
  <c r="EZ43" i="105"/>
  <c r="EY43" i="105"/>
  <c r="EX43" i="105"/>
  <c r="EW43" i="105"/>
  <c r="EV43" i="105"/>
  <c r="EU43" i="105"/>
  <c r="ET43" i="105"/>
  <c r="ES43" i="105"/>
  <c r="ER43" i="105"/>
  <c r="EQ43" i="105"/>
  <c r="EP43" i="105"/>
  <c r="EO43" i="105"/>
  <c r="EN43" i="105"/>
  <c r="EM43" i="105"/>
  <c r="EL43" i="105"/>
  <c r="EK43" i="105"/>
  <c r="EJ43" i="105"/>
  <c r="EI43" i="105"/>
  <c r="EH43" i="105"/>
  <c r="EG43" i="105"/>
  <c r="EF43" i="105"/>
  <c r="EE43" i="105"/>
  <c r="ED43" i="105"/>
  <c r="EC43" i="105"/>
  <c r="EB43" i="105"/>
  <c r="EA43" i="105"/>
  <c r="DZ43" i="105"/>
  <c r="DY43" i="105"/>
  <c r="DX43" i="105"/>
  <c r="DW43" i="105"/>
  <c r="DV43" i="105"/>
  <c r="DU43" i="105"/>
  <c r="DT43" i="105"/>
  <c r="DS43" i="105"/>
  <c r="DR43" i="105"/>
  <c r="DQ43" i="105"/>
  <c r="DP43" i="105"/>
  <c r="DO43" i="105"/>
  <c r="DN43" i="105"/>
  <c r="DM43" i="105"/>
  <c r="DL43" i="105"/>
  <c r="DK43" i="105"/>
  <c r="DJ43" i="105"/>
  <c r="DI43" i="105"/>
  <c r="DH43" i="105"/>
  <c r="DG43" i="105"/>
  <c r="DF43" i="105"/>
  <c r="DE43" i="105"/>
  <c r="DD43" i="105"/>
  <c r="DC43" i="105"/>
  <c r="DB43" i="105"/>
  <c r="DA43" i="105"/>
  <c r="CZ43" i="105"/>
  <c r="CY43" i="105"/>
  <c r="CX43" i="105"/>
  <c r="CW43" i="105"/>
  <c r="CV43" i="105"/>
  <c r="CU43" i="105"/>
  <c r="CT43" i="105"/>
  <c r="CS43" i="105"/>
  <c r="CR43" i="105"/>
  <c r="CQ43" i="105"/>
  <c r="CP43" i="105"/>
  <c r="CO43" i="105"/>
  <c r="CN43" i="105"/>
  <c r="CM43" i="105"/>
  <c r="CL43" i="105"/>
  <c r="CK43" i="105"/>
  <c r="CJ43" i="105"/>
  <c r="CI43" i="105"/>
  <c r="CH43" i="105"/>
  <c r="CG43" i="105"/>
  <c r="CF43" i="105"/>
  <c r="CE43" i="105"/>
  <c r="CD43" i="105"/>
  <c r="CC43" i="105"/>
  <c r="CB43" i="105"/>
  <c r="CA43" i="105"/>
  <c r="BZ43" i="105"/>
  <c r="BY43" i="105"/>
  <c r="BX43" i="105"/>
  <c r="BW43" i="105"/>
  <c r="BV43" i="105"/>
  <c r="BU43" i="105"/>
  <c r="BT43" i="105"/>
  <c r="BS43" i="105"/>
  <c r="BR43" i="105"/>
  <c r="BQ43" i="105"/>
  <c r="BP43" i="105"/>
  <c r="BO43" i="105"/>
  <c r="BN43" i="105"/>
  <c r="BM43" i="105"/>
  <c r="BL43" i="105"/>
  <c r="BK43" i="105"/>
  <c r="BJ43" i="105"/>
  <c r="BI43" i="105"/>
  <c r="BH43" i="105"/>
  <c r="BG43" i="105"/>
  <c r="BF43" i="105"/>
  <c r="BE43" i="105"/>
  <c r="BD43" i="105"/>
  <c r="BC43" i="105"/>
  <c r="BB43" i="105"/>
  <c r="BA43" i="105"/>
  <c r="AZ43" i="105"/>
  <c r="AY43" i="105"/>
  <c r="AX43" i="105"/>
  <c r="AW43" i="105"/>
  <c r="AV43" i="105"/>
  <c r="AU43" i="105"/>
  <c r="AT43" i="105"/>
  <c r="AS43" i="105"/>
  <c r="AR43" i="105"/>
  <c r="AQ43" i="105"/>
  <c r="AP43" i="105"/>
  <c r="AO43" i="105"/>
  <c r="AN43" i="105"/>
  <c r="AM43" i="105"/>
  <c r="AL43" i="105"/>
  <c r="AK43" i="105"/>
  <c r="AJ43" i="105"/>
  <c r="AI43" i="105"/>
  <c r="AH43" i="105"/>
  <c r="AG43" i="105"/>
  <c r="AF43" i="105"/>
  <c r="AE43" i="105"/>
  <c r="AD43" i="105"/>
  <c r="AC43" i="105"/>
  <c r="AB43" i="105"/>
  <c r="AA43" i="105"/>
  <c r="Z43" i="105"/>
  <c r="Y43" i="105"/>
  <c r="X43" i="105"/>
  <c r="W43" i="105"/>
  <c r="V43" i="105"/>
  <c r="U43" i="105"/>
  <c r="T43" i="105"/>
  <c r="S43" i="105"/>
  <c r="R43" i="105"/>
  <c r="Q43" i="105"/>
  <c r="P43" i="105"/>
  <c r="O43" i="105"/>
  <c r="N43" i="105"/>
  <c r="M43" i="105"/>
  <c r="L43" i="105"/>
  <c r="K43" i="105"/>
  <c r="J43" i="105"/>
  <c r="I43" i="105"/>
  <c r="H43" i="105"/>
  <c r="G43" i="105"/>
  <c r="F43" i="105"/>
  <c r="E43" i="105"/>
  <c r="D43" i="105"/>
  <c r="C43" i="105"/>
  <c r="B43" i="105"/>
  <c r="HB42" i="105"/>
  <c r="HA42" i="105"/>
  <c r="GZ42" i="105"/>
  <c r="GY42" i="105"/>
  <c r="GX42" i="105"/>
  <c r="GW42" i="105"/>
  <c r="GV42" i="105"/>
  <c r="GU42" i="105"/>
  <c r="GT42" i="105"/>
  <c r="GS42" i="105"/>
  <c r="GR42" i="105"/>
  <c r="GQ42" i="105"/>
  <c r="GP42" i="105"/>
  <c r="GO42" i="105"/>
  <c r="GN42" i="105"/>
  <c r="GM42" i="105"/>
  <c r="GL42" i="105"/>
  <c r="GK42" i="105"/>
  <c r="GJ42" i="105"/>
  <c r="GI42" i="105"/>
  <c r="GH42" i="105"/>
  <c r="GG42" i="105"/>
  <c r="GF42" i="105"/>
  <c r="GE42" i="105"/>
  <c r="GD42" i="105"/>
  <c r="GC42" i="105"/>
  <c r="GB42" i="105"/>
  <c r="GA42" i="105"/>
  <c r="FZ42" i="105"/>
  <c r="FY42" i="105"/>
  <c r="FX42" i="105"/>
  <c r="FW42" i="105"/>
  <c r="FV42" i="105"/>
  <c r="FU42" i="105"/>
  <c r="FT42" i="105"/>
  <c r="FS42" i="105"/>
  <c r="FR42" i="105"/>
  <c r="FQ42" i="105"/>
  <c r="FP42" i="105"/>
  <c r="FO42" i="105"/>
  <c r="FN42" i="105"/>
  <c r="FM42" i="105"/>
  <c r="FL42" i="105"/>
  <c r="FK42" i="105"/>
  <c r="FJ42" i="105"/>
  <c r="FI42" i="105"/>
  <c r="FH42" i="105"/>
  <c r="FG42" i="105"/>
  <c r="FF42" i="105"/>
  <c r="FE42" i="105"/>
  <c r="FD42" i="105"/>
  <c r="FC42" i="105"/>
  <c r="FB42" i="105"/>
  <c r="FA42" i="105"/>
  <c r="EZ42" i="105"/>
  <c r="EY42" i="105"/>
  <c r="EX42" i="105"/>
  <c r="EW42" i="105"/>
  <c r="EV42" i="105"/>
  <c r="EU42" i="105"/>
  <c r="ET42" i="105"/>
  <c r="ES42" i="105"/>
  <c r="ER42" i="105"/>
  <c r="EQ42" i="105"/>
  <c r="EP42" i="105"/>
  <c r="EO42" i="105"/>
  <c r="EN42" i="105"/>
  <c r="EM42" i="105"/>
  <c r="EL42" i="105"/>
  <c r="EK42" i="105"/>
  <c r="EJ42" i="105"/>
  <c r="EI42" i="105"/>
  <c r="EH42" i="105"/>
  <c r="EG42" i="105"/>
  <c r="EF42" i="105"/>
  <c r="EE42" i="105"/>
  <c r="ED42" i="105"/>
  <c r="EC42" i="105"/>
  <c r="EB42" i="105"/>
  <c r="EA42" i="105"/>
  <c r="DZ42" i="105"/>
  <c r="DY42" i="105"/>
  <c r="DX42" i="105"/>
  <c r="DW42" i="105"/>
  <c r="DV42" i="105"/>
  <c r="DU42" i="105"/>
  <c r="DT42" i="105"/>
  <c r="DS42" i="105"/>
  <c r="DR42" i="105"/>
  <c r="DQ42" i="105"/>
  <c r="DP42" i="105"/>
  <c r="DO42" i="105"/>
  <c r="DN42" i="105"/>
  <c r="DM42" i="105"/>
  <c r="DL42" i="105"/>
  <c r="DK42" i="105"/>
  <c r="DJ42" i="105"/>
  <c r="DI42" i="105"/>
  <c r="DH42" i="105"/>
  <c r="DG42" i="105"/>
  <c r="DF42" i="105"/>
  <c r="DE42" i="105"/>
  <c r="DD42" i="105"/>
  <c r="DC42" i="105"/>
  <c r="DB42" i="105"/>
  <c r="DA42" i="105"/>
  <c r="CZ42" i="105"/>
  <c r="CY42" i="105"/>
  <c r="CX42" i="105"/>
  <c r="CW42" i="105"/>
  <c r="CV42" i="105"/>
  <c r="CU42" i="105"/>
  <c r="CT42" i="105"/>
  <c r="CS42" i="105"/>
  <c r="CR42" i="105"/>
  <c r="CQ42" i="105"/>
  <c r="CP42" i="105"/>
  <c r="CO42" i="105"/>
  <c r="CN42" i="105"/>
  <c r="CM42" i="105"/>
  <c r="CL42" i="105"/>
  <c r="CK42" i="105"/>
  <c r="CJ42" i="105"/>
  <c r="CI42" i="105"/>
  <c r="CH42" i="105"/>
  <c r="CG42" i="105"/>
  <c r="CF42" i="105"/>
  <c r="CE42" i="105"/>
  <c r="CD42" i="105"/>
  <c r="CC42" i="105"/>
  <c r="CB42" i="105"/>
  <c r="CA42" i="105"/>
  <c r="BZ42" i="105"/>
  <c r="BY42" i="105"/>
  <c r="BX42" i="105"/>
  <c r="BW42" i="105"/>
  <c r="BV42" i="105"/>
  <c r="BU42" i="105"/>
  <c r="BT42" i="105"/>
  <c r="BS42" i="105"/>
  <c r="BR42" i="105"/>
  <c r="BQ42" i="105"/>
  <c r="BP42" i="105"/>
  <c r="BO42" i="105"/>
  <c r="BN42" i="105"/>
  <c r="BM42" i="105"/>
  <c r="BL42" i="105"/>
  <c r="BK42" i="105"/>
  <c r="BJ42" i="105"/>
  <c r="BI42" i="105"/>
  <c r="BH42" i="105"/>
  <c r="BG42" i="105"/>
  <c r="BF42" i="105"/>
  <c r="BE42" i="105"/>
  <c r="BD42" i="105"/>
  <c r="BC42" i="105"/>
  <c r="BB42" i="105"/>
  <c r="BA42" i="105"/>
  <c r="AZ42" i="105"/>
  <c r="AY42" i="105"/>
  <c r="AX42" i="105"/>
  <c r="AW42" i="105"/>
  <c r="AV42" i="105"/>
  <c r="AU42" i="105"/>
  <c r="AT42" i="105"/>
  <c r="AS42" i="105"/>
  <c r="AR42" i="105"/>
  <c r="AQ42" i="105"/>
  <c r="AP42" i="105"/>
  <c r="AO42" i="105"/>
  <c r="AN42" i="105"/>
  <c r="AM42" i="105"/>
  <c r="AL42" i="105"/>
  <c r="AK42" i="105"/>
  <c r="AJ42" i="105"/>
  <c r="AI42" i="105"/>
  <c r="AH42" i="105"/>
  <c r="AG42" i="105"/>
  <c r="AF42" i="105"/>
  <c r="AE42" i="105"/>
  <c r="AD42" i="105"/>
  <c r="AC42" i="105"/>
  <c r="AB42" i="105"/>
  <c r="AA42" i="105"/>
  <c r="Z42" i="105"/>
  <c r="Y42" i="105"/>
  <c r="X42" i="105"/>
  <c r="W42" i="105"/>
  <c r="V42" i="105"/>
  <c r="U42" i="105"/>
  <c r="T42" i="105"/>
  <c r="S42" i="105"/>
  <c r="R42" i="105"/>
  <c r="Q42" i="105"/>
  <c r="P42" i="105"/>
  <c r="O42" i="105"/>
  <c r="N42" i="105"/>
  <c r="M42" i="105"/>
  <c r="L42" i="105"/>
  <c r="K42" i="105"/>
  <c r="J42" i="105"/>
  <c r="I42" i="105"/>
  <c r="H42" i="105"/>
  <c r="G42" i="105"/>
  <c r="F42" i="105"/>
  <c r="E42" i="105"/>
  <c r="D42" i="105"/>
  <c r="C42" i="105"/>
  <c r="B42" i="105"/>
  <c r="HB40" i="105"/>
  <c r="HA40" i="105"/>
  <c r="GZ40" i="105"/>
  <c r="GY40" i="105"/>
  <c r="GX40" i="105"/>
  <c r="GW40" i="105"/>
  <c r="GV40" i="105"/>
  <c r="GU40" i="105"/>
  <c r="GT40" i="105"/>
  <c r="GS40" i="105"/>
  <c r="GR40" i="105"/>
  <c r="GQ40" i="105"/>
  <c r="GP40" i="105"/>
  <c r="GO40" i="105"/>
  <c r="GN40" i="105"/>
  <c r="GM40" i="105"/>
  <c r="GL40" i="105"/>
  <c r="GK40" i="105"/>
  <c r="GJ40" i="105"/>
  <c r="GI40" i="105"/>
  <c r="GH40" i="105"/>
  <c r="GG40" i="105"/>
  <c r="GF40" i="105"/>
  <c r="GE40" i="105"/>
  <c r="GD40" i="105"/>
  <c r="GC40" i="105"/>
  <c r="GB40" i="105"/>
  <c r="GA40" i="105"/>
  <c r="FZ40" i="105"/>
  <c r="FY40" i="105"/>
  <c r="FX40" i="105"/>
  <c r="FW40" i="105"/>
  <c r="FV40" i="105"/>
  <c r="FU40" i="105"/>
  <c r="FT40" i="105"/>
  <c r="FS40" i="105"/>
  <c r="FR40" i="105"/>
  <c r="FQ40" i="105"/>
  <c r="FP40" i="105"/>
  <c r="FO40" i="105"/>
  <c r="FN40" i="105"/>
  <c r="FM40" i="105"/>
  <c r="FL40" i="105"/>
  <c r="FK40" i="105"/>
  <c r="FJ40" i="105"/>
  <c r="FI40" i="105"/>
  <c r="FH40" i="105"/>
  <c r="FG40" i="105"/>
  <c r="FF40" i="105"/>
  <c r="FE40" i="105"/>
  <c r="FD40" i="105"/>
  <c r="FC40" i="105"/>
  <c r="FB40" i="105"/>
  <c r="FA40" i="105"/>
  <c r="EZ40" i="105"/>
  <c r="EY40" i="105"/>
  <c r="EX40" i="105"/>
  <c r="EW40" i="105"/>
  <c r="EV40" i="105"/>
  <c r="EU40" i="105"/>
  <c r="ET40" i="105"/>
  <c r="ES40" i="105"/>
  <c r="ER40" i="105"/>
  <c r="EQ40" i="105"/>
  <c r="EP40" i="105"/>
  <c r="EO40" i="105"/>
  <c r="EN40" i="105"/>
  <c r="EM40" i="105"/>
  <c r="EL40" i="105"/>
  <c r="EK40" i="105"/>
  <c r="EJ40" i="105"/>
  <c r="EI40" i="105"/>
  <c r="EH40" i="105"/>
  <c r="EG40" i="105"/>
  <c r="EF40" i="105"/>
  <c r="EE40" i="105"/>
  <c r="ED40" i="105"/>
  <c r="EC40" i="105"/>
  <c r="EB40" i="105"/>
  <c r="EA40" i="105"/>
  <c r="DZ40" i="105"/>
  <c r="DY40" i="105"/>
  <c r="DX40" i="105"/>
  <c r="DW40" i="105"/>
  <c r="DV40" i="105"/>
  <c r="DU40" i="105"/>
  <c r="DT40" i="105"/>
  <c r="DS40" i="105"/>
  <c r="DR40" i="105"/>
  <c r="DQ40" i="105"/>
  <c r="DP40" i="105"/>
  <c r="DO40" i="105"/>
  <c r="DN40" i="105"/>
  <c r="DM40" i="105"/>
  <c r="DL40" i="105"/>
  <c r="DK40" i="105"/>
  <c r="DJ40" i="105"/>
  <c r="DI40" i="105"/>
  <c r="DH40" i="105"/>
  <c r="DG40" i="105"/>
  <c r="DF40" i="105"/>
  <c r="DE40" i="105"/>
  <c r="DD40" i="105"/>
  <c r="DC40" i="105"/>
  <c r="DB40" i="105"/>
  <c r="DA40" i="105"/>
  <c r="CZ40" i="105"/>
  <c r="CY40" i="105"/>
  <c r="CX40" i="105"/>
  <c r="CW40" i="105"/>
  <c r="CV40" i="105"/>
  <c r="CU40" i="105"/>
  <c r="CT40" i="105"/>
  <c r="CS40" i="105"/>
  <c r="CR40" i="105"/>
  <c r="CQ40" i="105"/>
  <c r="CP40" i="105"/>
  <c r="CO40" i="105"/>
  <c r="CN40" i="105"/>
  <c r="CM40" i="105"/>
  <c r="CL40" i="105"/>
  <c r="CK40" i="105"/>
  <c r="CJ40" i="105"/>
  <c r="CI40" i="105"/>
  <c r="CH40" i="105"/>
  <c r="CG40" i="105"/>
  <c r="CF40" i="105"/>
  <c r="CE40" i="105"/>
  <c r="CD40" i="105"/>
  <c r="CC40" i="105"/>
  <c r="CB40" i="105"/>
  <c r="CA40" i="105"/>
  <c r="BZ40" i="105"/>
  <c r="BY40" i="105"/>
  <c r="BX40" i="105"/>
  <c r="BW40" i="105"/>
  <c r="BV40" i="105"/>
  <c r="BU40" i="105"/>
  <c r="BT40" i="105"/>
  <c r="BS40" i="105"/>
  <c r="BR40" i="105"/>
  <c r="BQ40" i="105"/>
  <c r="BP40" i="105"/>
  <c r="BO40" i="105"/>
  <c r="BN40" i="105"/>
  <c r="BM40" i="105"/>
  <c r="BL40" i="105"/>
  <c r="BK40" i="105"/>
  <c r="BJ40" i="105"/>
  <c r="BI40" i="105"/>
  <c r="BH40" i="105"/>
  <c r="BG40" i="105"/>
  <c r="BF40" i="105"/>
  <c r="BE40" i="105"/>
  <c r="BD40" i="105"/>
  <c r="BC40" i="105"/>
  <c r="BB40" i="105"/>
  <c r="BA40" i="105"/>
  <c r="AZ40" i="105"/>
  <c r="AY40" i="105"/>
  <c r="AX40" i="105"/>
  <c r="AW40" i="105"/>
  <c r="AV40" i="105"/>
  <c r="AU40" i="105"/>
  <c r="AT40" i="105"/>
  <c r="AS40" i="105"/>
  <c r="AR40" i="105"/>
  <c r="AQ40" i="105"/>
  <c r="AP40" i="105"/>
  <c r="AO40" i="105"/>
  <c r="AN40" i="105"/>
  <c r="AM40" i="105"/>
  <c r="AL40" i="105"/>
  <c r="AK40" i="105"/>
  <c r="AJ40" i="105"/>
  <c r="AI40" i="105"/>
  <c r="AH40" i="105"/>
  <c r="AG40" i="105"/>
  <c r="AF40" i="105"/>
  <c r="AE40" i="105"/>
  <c r="AD40" i="105"/>
  <c r="AC40" i="105"/>
  <c r="AB40" i="105"/>
  <c r="AA40" i="105"/>
  <c r="Z40" i="105"/>
  <c r="Y40" i="105"/>
  <c r="X40" i="105"/>
  <c r="W40" i="105"/>
  <c r="V40" i="105"/>
  <c r="U40" i="105"/>
  <c r="T40" i="105"/>
  <c r="S40" i="105"/>
  <c r="R40" i="105"/>
  <c r="Q40" i="105"/>
  <c r="P40" i="105"/>
  <c r="O40" i="105"/>
  <c r="N40" i="105"/>
  <c r="M40" i="105"/>
  <c r="L40" i="105"/>
  <c r="K40" i="105"/>
  <c r="J40" i="105"/>
  <c r="I40" i="105"/>
  <c r="H40" i="105"/>
  <c r="G40" i="105"/>
  <c r="F40" i="105"/>
  <c r="E40" i="105"/>
  <c r="D40" i="105"/>
  <c r="C40" i="105"/>
  <c r="B40" i="105"/>
  <c r="HB39" i="105"/>
  <c r="HA39" i="105"/>
  <c r="GZ39" i="105"/>
  <c r="GY39" i="105"/>
  <c r="GX39" i="105"/>
  <c r="GW39" i="105"/>
  <c r="GV39" i="105"/>
  <c r="GU39" i="105"/>
  <c r="GT39" i="105"/>
  <c r="GS39" i="105"/>
  <c r="GR39" i="105"/>
  <c r="GQ39" i="105"/>
  <c r="GP39" i="105"/>
  <c r="GO39" i="105"/>
  <c r="GN39" i="105"/>
  <c r="GM39" i="105"/>
  <c r="GL39" i="105"/>
  <c r="GK39" i="105"/>
  <c r="GJ39" i="105"/>
  <c r="GI39" i="105"/>
  <c r="GH39" i="105"/>
  <c r="GG39" i="105"/>
  <c r="GF39" i="105"/>
  <c r="GE39" i="105"/>
  <c r="GD39" i="105"/>
  <c r="GC39" i="105"/>
  <c r="GB39" i="105"/>
  <c r="GA39" i="105"/>
  <c r="FZ39" i="105"/>
  <c r="FY39" i="105"/>
  <c r="FX39" i="105"/>
  <c r="FW39" i="105"/>
  <c r="FV39" i="105"/>
  <c r="FU39" i="105"/>
  <c r="FT39" i="105"/>
  <c r="FS39" i="105"/>
  <c r="FR39" i="105"/>
  <c r="FQ39" i="105"/>
  <c r="FP39" i="105"/>
  <c r="FO39" i="105"/>
  <c r="FN39" i="105"/>
  <c r="FM39" i="105"/>
  <c r="FL39" i="105"/>
  <c r="FK39" i="105"/>
  <c r="FJ39" i="105"/>
  <c r="FI39" i="105"/>
  <c r="FH39" i="105"/>
  <c r="FG39" i="105"/>
  <c r="FF39" i="105"/>
  <c r="FE39" i="105"/>
  <c r="FD39" i="105"/>
  <c r="FC39" i="105"/>
  <c r="FB39" i="105"/>
  <c r="FA39" i="105"/>
  <c r="EZ39" i="105"/>
  <c r="EY39" i="105"/>
  <c r="EX39" i="105"/>
  <c r="EW39" i="105"/>
  <c r="EV39" i="105"/>
  <c r="EU39" i="105"/>
  <c r="ET39" i="105"/>
  <c r="ES39" i="105"/>
  <c r="ER39" i="105"/>
  <c r="EQ39" i="105"/>
  <c r="EP39" i="105"/>
  <c r="EO39" i="105"/>
  <c r="EN39" i="105"/>
  <c r="EM39" i="105"/>
  <c r="EL39" i="105"/>
  <c r="EK39" i="105"/>
  <c r="EJ39" i="105"/>
  <c r="EI39" i="105"/>
  <c r="EH39" i="105"/>
  <c r="EG39" i="105"/>
  <c r="EF39" i="105"/>
  <c r="EE39" i="105"/>
  <c r="ED39" i="105"/>
  <c r="EC39" i="105"/>
  <c r="EB39" i="105"/>
  <c r="EA39" i="105"/>
  <c r="DZ39" i="105"/>
  <c r="DY39" i="105"/>
  <c r="DX39" i="105"/>
  <c r="DW39" i="105"/>
  <c r="DV39" i="105"/>
  <c r="DU39" i="105"/>
  <c r="DT39" i="105"/>
  <c r="DS39" i="105"/>
  <c r="DR39" i="105"/>
  <c r="DQ39" i="105"/>
  <c r="DP39" i="105"/>
  <c r="DO39" i="105"/>
  <c r="DN39" i="105"/>
  <c r="DM39" i="105"/>
  <c r="DL39" i="105"/>
  <c r="DK39" i="105"/>
  <c r="DJ39" i="105"/>
  <c r="DI39" i="105"/>
  <c r="DH39" i="105"/>
  <c r="DG39" i="105"/>
  <c r="DF39" i="105"/>
  <c r="DE39" i="105"/>
  <c r="DD39" i="105"/>
  <c r="DC39" i="105"/>
  <c r="DB39" i="105"/>
  <c r="DA39" i="105"/>
  <c r="CZ39" i="105"/>
  <c r="CY39" i="105"/>
  <c r="CX39" i="105"/>
  <c r="CW39" i="105"/>
  <c r="CV39" i="105"/>
  <c r="CU39" i="105"/>
  <c r="CT39" i="105"/>
  <c r="CS39" i="105"/>
  <c r="CR39" i="105"/>
  <c r="CQ39" i="105"/>
  <c r="CP39" i="105"/>
  <c r="CO39" i="105"/>
  <c r="CN39" i="105"/>
  <c r="CM39" i="105"/>
  <c r="CL39" i="105"/>
  <c r="CK39" i="105"/>
  <c r="CJ39" i="105"/>
  <c r="CI39" i="105"/>
  <c r="CH39" i="105"/>
  <c r="CG39" i="105"/>
  <c r="CF39" i="105"/>
  <c r="CE39" i="105"/>
  <c r="CD39" i="105"/>
  <c r="CC39" i="105"/>
  <c r="CB39" i="105"/>
  <c r="CA39" i="105"/>
  <c r="BZ39" i="105"/>
  <c r="BY39" i="105"/>
  <c r="BX39" i="105"/>
  <c r="BW39" i="105"/>
  <c r="BV39" i="105"/>
  <c r="BU39" i="105"/>
  <c r="BT39" i="105"/>
  <c r="BS39" i="105"/>
  <c r="BR39" i="105"/>
  <c r="BQ39" i="105"/>
  <c r="BP39" i="105"/>
  <c r="BO39" i="105"/>
  <c r="BN39" i="105"/>
  <c r="BM39" i="105"/>
  <c r="BL39" i="105"/>
  <c r="BK39" i="105"/>
  <c r="BJ39" i="105"/>
  <c r="BI39" i="105"/>
  <c r="BH39" i="105"/>
  <c r="BG39" i="105"/>
  <c r="BF39" i="105"/>
  <c r="BE39" i="105"/>
  <c r="BD39" i="105"/>
  <c r="BC39" i="105"/>
  <c r="BB39" i="105"/>
  <c r="BA39" i="105"/>
  <c r="AZ39" i="105"/>
  <c r="AY39" i="105"/>
  <c r="AX39" i="105"/>
  <c r="AW39" i="105"/>
  <c r="AV39" i="105"/>
  <c r="AU39" i="105"/>
  <c r="AT39" i="105"/>
  <c r="AS39" i="105"/>
  <c r="AR39" i="105"/>
  <c r="AQ39" i="105"/>
  <c r="AP39" i="105"/>
  <c r="AO39" i="105"/>
  <c r="AN39" i="105"/>
  <c r="AM39" i="105"/>
  <c r="AL39" i="105"/>
  <c r="AK39" i="105"/>
  <c r="AJ39" i="105"/>
  <c r="AI39" i="105"/>
  <c r="AH39" i="105"/>
  <c r="AG39" i="105"/>
  <c r="AF39" i="105"/>
  <c r="AE39" i="105"/>
  <c r="AD39" i="105"/>
  <c r="AC39" i="105"/>
  <c r="AB39" i="105"/>
  <c r="AA39" i="105"/>
  <c r="Z39" i="105"/>
  <c r="Y39" i="105"/>
  <c r="X39" i="105"/>
  <c r="W39" i="105"/>
  <c r="V39" i="105"/>
  <c r="U39" i="105"/>
  <c r="T39" i="105"/>
  <c r="S39" i="105"/>
  <c r="R39" i="105"/>
  <c r="Q39" i="105"/>
  <c r="P39" i="105"/>
  <c r="O39" i="105"/>
  <c r="N39" i="105"/>
  <c r="M39" i="105"/>
  <c r="L39" i="105"/>
  <c r="K39" i="105"/>
  <c r="J39" i="105"/>
  <c r="I39" i="105"/>
  <c r="H39" i="105"/>
  <c r="G39" i="105"/>
  <c r="F39" i="105"/>
  <c r="E39" i="105"/>
  <c r="D39" i="105"/>
  <c r="C39" i="105"/>
  <c r="B39" i="105"/>
  <c r="HB37" i="105"/>
  <c r="HA37" i="105"/>
  <c r="GZ37" i="105"/>
  <c r="GY37" i="105"/>
  <c r="GX37" i="105"/>
  <c r="GW37" i="105"/>
  <c r="GV37" i="105"/>
  <c r="GU37" i="105"/>
  <c r="GT37" i="105"/>
  <c r="GS37" i="105"/>
  <c r="GR37" i="105"/>
  <c r="GQ37" i="105"/>
  <c r="GP37" i="105"/>
  <c r="GO37" i="105"/>
  <c r="GN37" i="105"/>
  <c r="GM37" i="105"/>
  <c r="GL37" i="105"/>
  <c r="GK37" i="105"/>
  <c r="GJ37" i="105"/>
  <c r="GI37" i="105"/>
  <c r="GH37" i="105"/>
  <c r="GG37" i="105"/>
  <c r="GF37" i="105"/>
  <c r="GE37" i="105"/>
  <c r="GD37" i="105"/>
  <c r="GC37" i="105"/>
  <c r="GB37" i="105"/>
  <c r="GA37" i="105"/>
  <c r="FZ37" i="105"/>
  <c r="FY37" i="105"/>
  <c r="FX37" i="105"/>
  <c r="FW37" i="105"/>
  <c r="FV37" i="105"/>
  <c r="FU37" i="105"/>
  <c r="FT37" i="105"/>
  <c r="FS37" i="105"/>
  <c r="FR37" i="105"/>
  <c r="FQ37" i="105"/>
  <c r="FP37" i="105"/>
  <c r="FO37" i="105"/>
  <c r="FN37" i="105"/>
  <c r="FM37" i="105"/>
  <c r="FL37" i="105"/>
  <c r="FK37" i="105"/>
  <c r="FJ37" i="105"/>
  <c r="FI37" i="105"/>
  <c r="FH37" i="105"/>
  <c r="FG37" i="105"/>
  <c r="FF37" i="105"/>
  <c r="FE37" i="105"/>
  <c r="FD37" i="105"/>
  <c r="FC37" i="105"/>
  <c r="FB37" i="105"/>
  <c r="FA37" i="105"/>
  <c r="EZ37" i="105"/>
  <c r="EY37" i="105"/>
  <c r="EX37" i="105"/>
  <c r="EW37" i="105"/>
  <c r="EV37" i="105"/>
  <c r="EU37" i="105"/>
  <c r="ET37" i="105"/>
  <c r="ES37" i="105"/>
  <c r="ER37" i="105"/>
  <c r="EQ37" i="105"/>
  <c r="EP37" i="105"/>
  <c r="EO37" i="105"/>
  <c r="EN37" i="105"/>
  <c r="EM37" i="105"/>
  <c r="EL37" i="105"/>
  <c r="EK37" i="105"/>
  <c r="EJ37" i="105"/>
  <c r="EI37" i="105"/>
  <c r="EH37" i="105"/>
  <c r="EG37" i="105"/>
  <c r="EF37" i="105"/>
  <c r="EE37" i="105"/>
  <c r="ED37" i="105"/>
  <c r="EC37" i="105"/>
  <c r="EB37" i="105"/>
  <c r="EA37" i="105"/>
  <c r="DZ37" i="105"/>
  <c r="DY37" i="105"/>
  <c r="DX37" i="105"/>
  <c r="DW37" i="105"/>
  <c r="DV37" i="105"/>
  <c r="DU37" i="105"/>
  <c r="DT37" i="105"/>
  <c r="DS37" i="105"/>
  <c r="DR37" i="105"/>
  <c r="DQ37" i="105"/>
  <c r="DP37" i="105"/>
  <c r="DO37" i="105"/>
  <c r="DN37" i="105"/>
  <c r="DM37" i="105"/>
  <c r="DL37" i="105"/>
  <c r="DK37" i="105"/>
  <c r="DJ37" i="105"/>
  <c r="DI37" i="105"/>
  <c r="DH37" i="105"/>
  <c r="DG37" i="105"/>
  <c r="DF37" i="105"/>
  <c r="DE37" i="105"/>
  <c r="DD37" i="105"/>
  <c r="DC37" i="105"/>
  <c r="DB37" i="105"/>
  <c r="DA37" i="105"/>
  <c r="CZ37" i="105"/>
  <c r="CY37" i="105"/>
  <c r="CX37" i="105"/>
  <c r="CW37" i="105"/>
  <c r="CV37" i="105"/>
  <c r="CU37" i="105"/>
  <c r="CT37" i="105"/>
  <c r="CS37" i="105"/>
  <c r="CR37" i="105"/>
  <c r="CQ37" i="105"/>
  <c r="CP37" i="105"/>
  <c r="CO37" i="105"/>
  <c r="CN37" i="105"/>
  <c r="CM37" i="105"/>
  <c r="CL37" i="105"/>
  <c r="CK37" i="105"/>
  <c r="CJ37" i="105"/>
  <c r="CI37" i="105"/>
  <c r="CH37" i="105"/>
  <c r="CG37" i="105"/>
  <c r="CF37" i="105"/>
  <c r="CE37" i="105"/>
  <c r="CD37" i="105"/>
  <c r="CC37" i="105"/>
  <c r="CB37" i="105"/>
  <c r="CA37" i="105"/>
  <c r="BZ37" i="105"/>
  <c r="BY37" i="105"/>
  <c r="BX37" i="105"/>
  <c r="BW37" i="105"/>
  <c r="BV37" i="105"/>
  <c r="BU37" i="105"/>
  <c r="BT37" i="105"/>
  <c r="BS37" i="105"/>
  <c r="BR37" i="105"/>
  <c r="BQ37" i="105"/>
  <c r="BP37" i="105"/>
  <c r="BO37" i="105"/>
  <c r="BN37" i="105"/>
  <c r="BM37" i="105"/>
  <c r="BL37" i="105"/>
  <c r="BK37" i="105"/>
  <c r="BJ37" i="105"/>
  <c r="BI37" i="105"/>
  <c r="BH37" i="105"/>
  <c r="BG37" i="105"/>
  <c r="BF37" i="105"/>
  <c r="BE37" i="105"/>
  <c r="BD37" i="105"/>
  <c r="BC37" i="105"/>
  <c r="BB37" i="105"/>
  <c r="BA37" i="105"/>
  <c r="AZ37" i="105"/>
  <c r="AY37" i="105"/>
  <c r="AX37" i="105"/>
  <c r="AW37" i="105"/>
  <c r="AV37" i="105"/>
  <c r="AU37" i="105"/>
  <c r="AT37" i="105"/>
  <c r="AS37" i="105"/>
  <c r="AR37" i="105"/>
  <c r="AQ37" i="105"/>
  <c r="AP37" i="105"/>
  <c r="AO37" i="105"/>
  <c r="AN37" i="105"/>
  <c r="AM37" i="105"/>
  <c r="AL37" i="105"/>
  <c r="AK37" i="105"/>
  <c r="AJ37" i="105"/>
  <c r="AI37" i="105"/>
  <c r="AH37" i="105"/>
  <c r="AG37" i="105"/>
  <c r="AF37" i="105"/>
  <c r="AE37" i="105"/>
  <c r="AD37" i="105"/>
  <c r="AC37" i="105"/>
  <c r="AB37" i="105"/>
  <c r="AA37" i="105"/>
  <c r="Z37" i="105"/>
  <c r="Y37" i="105"/>
  <c r="X37" i="105"/>
  <c r="W37" i="105"/>
  <c r="V37" i="105"/>
  <c r="U37" i="105"/>
  <c r="T37" i="105"/>
  <c r="S37" i="105"/>
  <c r="R37" i="105"/>
  <c r="Q37" i="105"/>
  <c r="P37" i="105"/>
  <c r="O37" i="105"/>
  <c r="N37" i="105"/>
  <c r="M37" i="105"/>
  <c r="L37" i="105"/>
  <c r="K37" i="105"/>
  <c r="J37" i="105"/>
  <c r="I37" i="105"/>
  <c r="H37" i="105"/>
  <c r="G37" i="105"/>
  <c r="F37" i="105"/>
  <c r="E37" i="105"/>
  <c r="D37" i="105"/>
  <c r="C37" i="105"/>
  <c r="B37" i="105"/>
  <c r="HB36" i="105"/>
  <c r="HA36" i="105"/>
  <c r="GZ36" i="105"/>
  <c r="GY36" i="105"/>
  <c r="GX36" i="105"/>
  <c r="GW36" i="105"/>
  <c r="GV36" i="105"/>
  <c r="GU36" i="105"/>
  <c r="GT36" i="105"/>
  <c r="GS36" i="105"/>
  <c r="GR36" i="105"/>
  <c r="GQ36" i="105"/>
  <c r="GP36" i="105"/>
  <c r="GO36" i="105"/>
  <c r="GN36" i="105"/>
  <c r="GM36" i="105"/>
  <c r="GL36" i="105"/>
  <c r="GK36" i="105"/>
  <c r="GJ36" i="105"/>
  <c r="GI36" i="105"/>
  <c r="GH36" i="105"/>
  <c r="GG36" i="105"/>
  <c r="GF36" i="105"/>
  <c r="GE36" i="105"/>
  <c r="GD36" i="105"/>
  <c r="GC36" i="105"/>
  <c r="GB36" i="105"/>
  <c r="GA36" i="105"/>
  <c r="FZ36" i="105"/>
  <c r="FY36" i="105"/>
  <c r="FX36" i="105"/>
  <c r="FW36" i="105"/>
  <c r="FV36" i="105"/>
  <c r="FU36" i="105"/>
  <c r="FT36" i="105"/>
  <c r="FS36" i="105"/>
  <c r="FR36" i="105"/>
  <c r="FQ36" i="105"/>
  <c r="FP36" i="105"/>
  <c r="FO36" i="105"/>
  <c r="FN36" i="105"/>
  <c r="FM36" i="105"/>
  <c r="FL36" i="105"/>
  <c r="FK36" i="105"/>
  <c r="FJ36" i="105"/>
  <c r="FI36" i="105"/>
  <c r="FH36" i="105"/>
  <c r="FG36" i="105"/>
  <c r="FF36" i="105"/>
  <c r="FE36" i="105"/>
  <c r="FD36" i="105"/>
  <c r="FC36" i="105"/>
  <c r="FB36" i="105"/>
  <c r="FA36" i="105"/>
  <c r="EZ36" i="105"/>
  <c r="EY36" i="105"/>
  <c r="EX36" i="105"/>
  <c r="EW36" i="105"/>
  <c r="EV36" i="105"/>
  <c r="EU36" i="105"/>
  <c r="ET36" i="105"/>
  <c r="ES36" i="105"/>
  <c r="ER36" i="105"/>
  <c r="EQ36" i="105"/>
  <c r="EP36" i="105"/>
  <c r="EO36" i="105"/>
  <c r="EN36" i="105"/>
  <c r="EM36" i="105"/>
  <c r="EL36" i="105"/>
  <c r="EK36" i="105"/>
  <c r="EJ36" i="105"/>
  <c r="EI36" i="105"/>
  <c r="EH36" i="105"/>
  <c r="EG36" i="105"/>
  <c r="EF36" i="105"/>
  <c r="EE36" i="105"/>
  <c r="ED36" i="105"/>
  <c r="EC36" i="105"/>
  <c r="EB36" i="105"/>
  <c r="EA36" i="105"/>
  <c r="DZ36" i="105"/>
  <c r="DY36" i="105"/>
  <c r="DX36" i="105"/>
  <c r="DW36" i="105"/>
  <c r="DV36" i="105"/>
  <c r="DU36" i="105"/>
  <c r="DT36" i="105"/>
  <c r="DS36" i="105"/>
  <c r="DR36" i="105"/>
  <c r="DQ36" i="105"/>
  <c r="DP36" i="105"/>
  <c r="DO36" i="105"/>
  <c r="DN36" i="105"/>
  <c r="DM36" i="105"/>
  <c r="DL36" i="105"/>
  <c r="DK36" i="105"/>
  <c r="DJ36" i="105"/>
  <c r="DI36" i="105"/>
  <c r="DH36" i="105"/>
  <c r="DG36" i="105"/>
  <c r="DF36" i="105"/>
  <c r="DE36" i="105"/>
  <c r="DD36" i="105"/>
  <c r="DC36" i="105"/>
  <c r="DB36" i="105"/>
  <c r="DA36" i="105"/>
  <c r="CZ36" i="105"/>
  <c r="CY36" i="105"/>
  <c r="CX36" i="105"/>
  <c r="CW36" i="105"/>
  <c r="CV36" i="105"/>
  <c r="CU36" i="105"/>
  <c r="CT36" i="105"/>
  <c r="CS36" i="105"/>
  <c r="CR36" i="105"/>
  <c r="CQ36" i="105"/>
  <c r="CP36" i="105"/>
  <c r="CO36" i="105"/>
  <c r="CN36" i="105"/>
  <c r="CM36" i="105"/>
  <c r="CL36" i="105"/>
  <c r="CK36" i="105"/>
  <c r="CJ36" i="105"/>
  <c r="CI36" i="105"/>
  <c r="CH36" i="105"/>
  <c r="CG36" i="105"/>
  <c r="CF36" i="105"/>
  <c r="CE36" i="105"/>
  <c r="CD36" i="105"/>
  <c r="CC36" i="105"/>
  <c r="CB36" i="105"/>
  <c r="CA36" i="105"/>
  <c r="BZ36" i="105"/>
  <c r="BY36" i="105"/>
  <c r="BX36" i="105"/>
  <c r="BW36" i="105"/>
  <c r="BV36" i="105"/>
  <c r="BU36" i="105"/>
  <c r="BT36" i="105"/>
  <c r="BS36" i="105"/>
  <c r="BR36" i="105"/>
  <c r="BQ36" i="105"/>
  <c r="BP36" i="105"/>
  <c r="BO36" i="105"/>
  <c r="BN36" i="105"/>
  <c r="BM36" i="105"/>
  <c r="BL36" i="105"/>
  <c r="BK36" i="105"/>
  <c r="BJ36" i="105"/>
  <c r="BI36" i="105"/>
  <c r="BH36" i="105"/>
  <c r="BG36" i="105"/>
  <c r="BF36" i="105"/>
  <c r="BE36" i="105"/>
  <c r="BD36" i="105"/>
  <c r="BC36" i="105"/>
  <c r="BB36" i="105"/>
  <c r="BA36" i="105"/>
  <c r="AZ36" i="105"/>
  <c r="AY36" i="105"/>
  <c r="AX36" i="105"/>
  <c r="AW36" i="105"/>
  <c r="AV36" i="105"/>
  <c r="AU36" i="105"/>
  <c r="AT36" i="105"/>
  <c r="AS36" i="105"/>
  <c r="AR36" i="105"/>
  <c r="AQ36" i="105"/>
  <c r="AP36" i="105"/>
  <c r="AO36" i="105"/>
  <c r="AN36" i="105"/>
  <c r="AM36" i="105"/>
  <c r="AL36" i="105"/>
  <c r="AK36" i="105"/>
  <c r="AJ36" i="105"/>
  <c r="AI36" i="105"/>
  <c r="AH36" i="105"/>
  <c r="AG36" i="105"/>
  <c r="AF36" i="105"/>
  <c r="AE36" i="105"/>
  <c r="AD36" i="105"/>
  <c r="AC36" i="105"/>
  <c r="AB36" i="105"/>
  <c r="AA36" i="105"/>
  <c r="Z36" i="105"/>
  <c r="Y36" i="105"/>
  <c r="X36" i="105"/>
  <c r="W36" i="105"/>
  <c r="V36" i="105"/>
  <c r="U36" i="105"/>
  <c r="T36" i="105"/>
  <c r="S36" i="105"/>
  <c r="R36" i="105"/>
  <c r="Q36" i="105"/>
  <c r="P36" i="105"/>
  <c r="O36" i="105"/>
  <c r="N36" i="105"/>
  <c r="M36" i="105"/>
  <c r="L36" i="105"/>
  <c r="K36" i="105"/>
  <c r="J36" i="105"/>
  <c r="I36" i="105"/>
  <c r="H36" i="105"/>
  <c r="G36" i="105"/>
  <c r="F36" i="105"/>
  <c r="E36" i="105"/>
  <c r="D36" i="105"/>
  <c r="C36" i="105"/>
  <c r="B36" i="105"/>
  <c r="HB34" i="105"/>
  <c r="HA34" i="105"/>
  <c r="GZ34" i="105"/>
  <c r="GY34" i="105"/>
  <c r="GX34" i="105"/>
  <c r="GW34" i="105"/>
  <c r="GV34" i="105"/>
  <c r="GU34" i="105"/>
  <c r="GT34" i="105"/>
  <c r="GS34" i="105"/>
  <c r="GR34" i="105"/>
  <c r="GQ34" i="105"/>
  <c r="GP34" i="105"/>
  <c r="GO34" i="105"/>
  <c r="GN34" i="105"/>
  <c r="GM34" i="105"/>
  <c r="GL34" i="105"/>
  <c r="GK34" i="105"/>
  <c r="GJ34" i="105"/>
  <c r="GI34" i="105"/>
  <c r="GH34" i="105"/>
  <c r="GG34" i="105"/>
  <c r="GF34" i="105"/>
  <c r="GE34" i="105"/>
  <c r="GD34" i="105"/>
  <c r="GC34" i="105"/>
  <c r="GB34" i="105"/>
  <c r="GA34" i="105"/>
  <c r="FZ34" i="105"/>
  <c r="FY34" i="105"/>
  <c r="FX34" i="105"/>
  <c r="FW34" i="105"/>
  <c r="FV34" i="105"/>
  <c r="FU34" i="105"/>
  <c r="FT34" i="105"/>
  <c r="FS34" i="105"/>
  <c r="FR34" i="105"/>
  <c r="FQ34" i="105"/>
  <c r="FP34" i="105"/>
  <c r="FO34" i="105"/>
  <c r="FN34" i="105"/>
  <c r="FM34" i="105"/>
  <c r="FL34" i="105"/>
  <c r="FK34" i="105"/>
  <c r="FJ34" i="105"/>
  <c r="FI34" i="105"/>
  <c r="FH34" i="105"/>
  <c r="FG34" i="105"/>
  <c r="FF34" i="105"/>
  <c r="FE34" i="105"/>
  <c r="FD34" i="105"/>
  <c r="FC34" i="105"/>
  <c r="FB34" i="105"/>
  <c r="FA34" i="105"/>
  <c r="EZ34" i="105"/>
  <c r="EY34" i="105"/>
  <c r="EX34" i="105"/>
  <c r="EW34" i="105"/>
  <c r="EV34" i="105"/>
  <c r="EU34" i="105"/>
  <c r="ET34" i="105"/>
  <c r="ES34" i="105"/>
  <c r="ER34" i="105"/>
  <c r="EQ34" i="105"/>
  <c r="EP34" i="105"/>
  <c r="EO34" i="105"/>
  <c r="EN34" i="105"/>
  <c r="EM34" i="105"/>
  <c r="EL34" i="105"/>
  <c r="EK34" i="105"/>
  <c r="EJ34" i="105"/>
  <c r="EI34" i="105"/>
  <c r="EH34" i="105"/>
  <c r="EG34" i="105"/>
  <c r="EF34" i="105"/>
  <c r="EE34" i="105"/>
  <c r="ED34" i="105"/>
  <c r="EC34" i="105"/>
  <c r="EB34" i="105"/>
  <c r="EA34" i="105"/>
  <c r="DZ34" i="105"/>
  <c r="DY34" i="105"/>
  <c r="DX34" i="105"/>
  <c r="DW34" i="105"/>
  <c r="DV34" i="105"/>
  <c r="DU34" i="105"/>
  <c r="DT34" i="105"/>
  <c r="DS34" i="105"/>
  <c r="DR34" i="105"/>
  <c r="DQ34" i="105"/>
  <c r="DP34" i="105"/>
  <c r="DO34" i="105"/>
  <c r="DN34" i="105"/>
  <c r="DM34" i="105"/>
  <c r="DL34" i="105"/>
  <c r="DK34" i="105"/>
  <c r="DJ34" i="105"/>
  <c r="DI34" i="105"/>
  <c r="DH34" i="105"/>
  <c r="DG34" i="105"/>
  <c r="DF34" i="105"/>
  <c r="DE34" i="105"/>
  <c r="DD34" i="105"/>
  <c r="DC34" i="105"/>
  <c r="DB34" i="105"/>
  <c r="DA34" i="105"/>
  <c r="CZ34" i="105"/>
  <c r="CY34" i="105"/>
  <c r="CX34" i="105"/>
  <c r="CW34" i="105"/>
  <c r="CV34" i="105"/>
  <c r="CU34" i="105"/>
  <c r="CT34" i="105"/>
  <c r="CS34" i="105"/>
  <c r="CR34" i="105"/>
  <c r="CQ34" i="105"/>
  <c r="CP34" i="105"/>
  <c r="CO34" i="105"/>
  <c r="CN34" i="105"/>
  <c r="CM34" i="105"/>
  <c r="CL34" i="105"/>
  <c r="CK34" i="105"/>
  <c r="CJ34" i="105"/>
  <c r="CI34" i="105"/>
  <c r="CH34" i="105"/>
  <c r="CG34" i="105"/>
  <c r="CF34" i="105"/>
  <c r="CE34" i="105"/>
  <c r="CD34" i="105"/>
  <c r="CC34" i="105"/>
  <c r="CB34" i="105"/>
  <c r="CA34" i="105"/>
  <c r="BZ34" i="105"/>
  <c r="BY34" i="105"/>
  <c r="BX34" i="105"/>
  <c r="BW34" i="105"/>
  <c r="BV34" i="105"/>
  <c r="BU34" i="105"/>
  <c r="BT34" i="105"/>
  <c r="BS34" i="105"/>
  <c r="BR34" i="105"/>
  <c r="BQ34" i="105"/>
  <c r="BP34" i="105"/>
  <c r="BO34" i="105"/>
  <c r="BN34" i="105"/>
  <c r="BM34" i="105"/>
  <c r="BL34" i="105"/>
  <c r="BK34" i="105"/>
  <c r="BJ34" i="105"/>
  <c r="BI34" i="105"/>
  <c r="BH34" i="105"/>
  <c r="BG34" i="105"/>
  <c r="BF34" i="105"/>
  <c r="BE34" i="105"/>
  <c r="BD34" i="105"/>
  <c r="BC34" i="105"/>
  <c r="BB34" i="105"/>
  <c r="BA34" i="105"/>
  <c r="AZ34" i="105"/>
  <c r="AY34" i="105"/>
  <c r="AX34" i="105"/>
  <c r="AW34" i="105"/>
  <c r="AV34" i="105"/>
  <c r="AU34" i="105"/>
  <c r="AT34" i="105"/>
  <c r="AS34" i="105"/>
  <c r="AR34" i="105"/>
  <c r="AQ34" i="105"/>
  <c r="AP34" i="105"/>
  <c r="AO34" i="105"/>
  <c r="AN34" i="105"/>
  <c r="AM34" i="105"/>
  <c r="AL34" i="105"/>
  <c r="AK34" i="105"/>
  <c r="AJ34" i="105"/>
  <c r="AI34" i="105"/>
  <c r="AH34" i="105"/>
  <c r="AG34" i="105"/>
  <c r="AF34" i="105"/>
  <c r="AE34" i="105"/>
  <c r="AD34" i="105"/>
  <c r="AC34" i="105"/>
  <c r="AB34" i="105"/>
  <c r="AA34" i="105"/>
  <c r="Z34" i="105"/>
  <c r="Y34" i="105"/>
  <c r="X34" i="105"/>
  <c r="W34" i="105"/>
  <c r="V34" i="105"/>
  <c r="U34" i="105"/>
  <c r="T34" i="105"/>
  <c r="S34" i="105"/>
  <c r="R34" i="105"/>
  <c r="Q34" i="105"/>
  <c r="P34" i="105"/>
  <c r="O34" i="105"/>
  <c r="N34" i="105"/>
  <c r="M34" i="105"/>
  <c r="L34" i="105"/>
  <c r="K34" i="105"/>
  <c r="J34" i="105"/>
  <c r="I34" i="105"/>
  <c r="H34" i="105"/>
  <c r="G34" i="105"/>
  <c r="F34" i="105"/>
  <c r="E34" i="105"/>
  <c r="D34" i="105"/>
  <c r="C34" i="105"/>
  <c r="B34" i="105"/>
  <c r="HB33" i="105"/>
  <c r="HA33" i="105"/>
  <c r="GZ33" i="105"/>
  <c r="GY33" i="105"/>
  <c r="GX33" i="105"/>
  <c r="GW33" i="105"/>
  <c r="GV33" i="105"/>
  <c r="GU33" i="105"/>
  <c r="GT33" i="105"/>
  <c r="GS33" i="105"/>
  <c r="GR33" i="105"/>
  <c r="GQ33" i="105"/>
  <c r="GP33" i="105"/>
  <c r="GO33" i="105"/>
  <c r="GN33" i="105"/>
  <c r="GM33" i="105"/>
  <c r="GL33" i="105"/>
  <c r="GK33" i="105"/>
  <c r="GJ33" i="105"/>
  <c r="GI33" i="105"/>
  <c r="GH33" i="105"/>
  <c r="GG33" i="105"/>
  <c r="GF33" i="105"/>
  <c r="GE33" i="105"/>
  <c r="GD33" i="105"/>
  <c r="GC33" i="105"/>
  <c r="GB33" i="105"/>
  <c r="GA33" i="105"/>
  <c r="FZ33" i="105"/>
  <c r="FY33" i="105"/>
  <c r="FX33" i="105"/>
  <c r="FW33" i="105"/>
  <c r="FV33" i="105"/>
  <c r="FU33" i="105"/>
  <c r="FT33" i="105"/>
  <c r="FS33" i="105"/>
  <c r="FR33" i="105"/>
  <c r="FQ33" i="105"/>
  <c r="FP33" i="105"/>
  <c r="FO33" i="105"/>
  <c r="FN33" i="105"/>
  <c r="FM33" i="105"/>
  <c r="FL33" i="105"/>
  <c r="FK33" i="105"/>
  <c r="FJ33" i="105"/>
  <c r="FI33" i="105"/>
  <c r="FH33" i="105"/>
  <c r="FG33" i="105"/>
  <c r="FF33" i="105"/>
  <c r="FE33" i="105"/>
  <c r="FD33" i="105"/>
  <c r="FC33" i="105"/>
  <c r="FB33" i="105"/>
  <c r="FA33" i="105"/>
  <c r="EZ33" i="105"/>
  <c r="EY33" i="105"/>
  <c r="EX33" i="105"/>
  <c r="EW33" i="105"/>
  <c r="EV33" i="105"/>
  <c r="EU33" i="105"/>
  <c r="ET33" i="105"/>
  <c r="ES33" i="105"/>
  <c r="ER33" i="105"/>
  <c r="EQ33" i="105"/>
  <c r="EP33" i="105"/>
  <c r="EO33" i="105"/>
  <c r="EN33" i="105"/>
  <c r="EM33" i="105"/>
  <c r="EL33" i="105"/>
  <c r="EK33" i="105"/>
  <c r="EJ33" i="105"/>
  <c r="EI33" i="105"/>
  <c r="EH33" i="105"/>
  <c r="EG33" i="105"/>
  <c r="EF33" i="105"/>
  <c r="EE33" i="105"/>
  <c r="ED33" i="105"/>
  <c r="EC33" i="105"/>
  <c r="EB33" i="105"/>
  <c r="EA33" i="105"/>
  <c r="DZ33" i="105"/>
  <c r="DY33" i="105"/>
  <c r="DX33" i="105"/>
  <c r="DW33" i="105"/>
  <c r="DV33" i="105"/>
  <c r="DU33" i="105"/>
  <c r="DT33" i="105"/>
  <c r="DS33" i="105"/>
  <c r="DR33" i="105"/>
  <c r="DQ33" i="105"/>
  <c r="DP33" i="105"/>
  <c r="DO33" i="105"/>
  <c r="DN33" i="105"/>
  <c r="DM33" i="105"/>
  <c r="DL33" i="105"/>
  <c r="DK33" i="105"/>
  <c r="DJ33" i="105"/>
  <c r="DI33" i="105"/>
  <c r="DH33" i="105"/>
  <c r="DG33" i="105"/>
  <c r="DF33" i="105"/>
  <c r="DE33" i="105"/>
  <c r="DD33" i="105"/>
  <c r="DC33" i="105"/>
  <c r="DB33" i="105"/>
  <c r="DA33" i="105"/>
  <c r="CZ33" i="105"/>
  <c r="CY33" i="105"/>
  <c r="CX33" i="105"/>
  <c r="CW33" i="105"/>
  <c r="CV33" i="105"/>
  <c r="CU33" i="105"/>
  <c r="CT33" i="105"/>
  <c r="CS33" i="105"/>
  <c r="CR33" i="105"/>
  <c r="CQ33" i="105"/>
  <c r="CP33" i="105"/>
  <c r="CO33" i="105"/>
  <c r="CN33" i="105"/>
  <c r="CM33" i="105"/>
  <c r="CL33" i="105"/>
  <c r="CK33" i="105"/>
  <c r="CJ33" i="105"/>
  <c r="CI33" i="105"/>
  <c r="CH33" i="105"/>
  <c r="CG33" i="105"/>
  <c r="CF33" i="105"/>
  <c r="CE33" i="105"/>
  <c r="CD33" i="105"/>
  <c r="CC33" i="105"/>
  <c r="CB33" i="105"/>
  <c r="CA33" i="105"/>
  <c r="BZ33" i="105"/>
  <c r="BY33" i="105"/>
  <c r="BX33" i="105"/>
  <c r="BW33" i="105"/>
  <c r="BV33" i="105"/>
  <c r="BU33" i="105"/>
  <c r="BT33" i="105"/>
  <c r="BS33" i="105"/>
  <c r="BR33" i="105"/>
  <c r="BQ33" i="105"/>
  <c r="BP33" i="105"/>
  <c r="BO33" i="105"/>
  <c r="BN33" i="105"/>
  <c r="BM33" i="105"/>
  <c r="BL33" i="105"/>
  <c r="BK33" i="105"/>
  <c r="BJ33" i="105"/>
  <c r="BI33" i="105"/>
  <c r="BH33" i="105"/>
  <c r="BG33" i="105"/>
  <c r="BF33" i="105"/>
  <c r="BE33" i="105"/>
  <c r="BD33" i="105"/>
  <c r="BC33" i="105"/>
  <c r="BB33" i="105"/>
  <c r="BA33" i="105"/>
  <c r="AZ33" i="105"/>
  <c r="AY33" i="105"/>
  <c r="AX33" i="105"/>
  <c r="AW33" i="105"/>
  <c r="AV33" i="105"/>
  <c r="AU33" i="105"/>
  <c r="AT33" i="105"/>
  <c r="AS33" i="105"/>
  <c r="AR33" i="105"/>
  <c r="AQ33" i="105"/>
  <c r="AP33" i="105"/>
  <c r="AO33" i="105"/>
  <c r="AN33" i="105"/>
  <c r="AM33" i="105"/>
  <c r="AL33" i="105"/>
  <c r="AK33" i="105"/>
  <c r="AJ33" i="105"/>
  <c r="AI33" i="105"/>
  <c r="AH33" i="105"/>
  <c r="AG33" i="105"/>
  <c r="AF33" i="105"/>
  <c r="AE33" i="105"/>
  <c r="AD33" i="105"/>
  <c r="AC33" i="105"/>
  <c r="AB33" i="105"/>
  <c r="AA33" i="105"/>
  <c r="Z33" i="105"/>
  <c r="Y33" i="105"/>
  <c r="X33" i="105"/>
  <c r="W33" i="105"/>
  <c r="V33" i="105"/>
  <c r="U33" i="105"/>
  <c r="T33" i="105"/>
  <c r="S33" i="105"/>
  <c r="R33" i="105"/>
  <c r="Q33" i="105"/>
  <c r="P33" i="105"/>
  <c r="O33" i="105"/>
  <c r="N33" i="105"/>
  <c r="M33" i="105"/>
  <c r="L33" i="105"/>
  <c r="K33" i="105"/>
  <c r="J33" i="105"/>
  <c r="I33" i="105"/>
  <c r="H33" i="105"/>
  <c r="G33" i="105"/>
  <c r="F33" i="105"/>
  <c r="E33" i="105"/>
  <c r="D33" i="105"/>
  <c r="C33" i="105"/>
  <c r="B33" i="105"/>
  <c r="HB31" i="105"/>
  <c r="HA31" i="105"/>
  <c r="GZ31" i="105"/>
  <c r="GY31" i="105"/>
  <c r="GX31" i="105"/>
  <c r="GW31" i="105"/>
  <c r="GV31" i="105"/>
  <c r="GU31" i="105"/>
  <c r="GT31" i="105"/>
  <c r="GS31" i="105"/>
  <c r="GR31" i="105"/>
  <c r="GQ31" i="105"/>
  <c r="GP31" i="105"/>
  <c r="GO31" i="105"/>
  <c r="GN31" i="105"/>
  <c r="GM31" i="105"/>
  <c r="GL31" i="105"/>
  <c r="GK31" i="105"/>
  <c r="GJ31" i="105"/>
  <c r="GI31" i="105"/>
  <c r="GH31" i="105"/>
  <c r="GG31" i="105"/>
  <c r="GF31" i="105"/>
  <c r="GE31" i="105"/>
  <c r="GD31" i="105"/>
  <c r="GC31" i="105"/>
  <c r="GB31" i="105"/>
  <c r="GA31" i="105"/>
  <c r="FZ31" i="105"/>
  <c r="FY31" i="105"/>
  <c r="FX31" i="105"/>
  <c r="FW31" i="105"/>
  <c r="FV31" i="105"/>
  <c r="FU31" i="105"/>
  <c r="FT31" i="105"/>
  <c r="FS31" i="105"/>
  <c r="FR31" i="105"/>
  <c r="FQ31" i="105"/>
  <c r="FP31" i="105"/>
  <c r="FO31" i="105"/>
  <c r="FN31" i="105"/>
  <c r="FM31" i="105"/>
  <c r="FL31" i="105"/>
  <c r="FK31" i="105"/>
  <c r="FJ31" i="105"/>
  <c r="FI31" i="105"/>
  <c r="FH31" i="105"/>
  <c r="FG31" i="105"/>
  <c r="FF31" i="105"/>
  <c r="FE31" i="105"/>
  <c r="FD31" i="105"/>
  <c r="FC31" i="105"/>
  <c r="FB31" i="105"/>
  <c r="FA31" i="105"/>
  <c r="EZ31" i="105"/>
  <c r="EY31" i="105"/>
  <c r="EX31" i="105"/>
  <c r="EW31" i="105"/>
  <c r="EV31" i="105"/>
  <c r="EU31" i="105"/>
  <c r="ET31" i="105"/>
  <c r="ES31" i="105"/>
  <c r="ER31" i="105"/>
  <c r="EQ31" i="105"/>
  <c r="EP31" i="105"/>
  <c r="EO31" i="105"/>
  <c r="EN31" i="105"/>
  <c r="EM31" i="105"/>
  <c r="EL31" i="105"/>
  <c r="EK31" i="105"/>
  <c r="EJ31" i="105"/>
  <c r="EI31" i="105"/>
  <c r="EH31" i="105"/>
  <c r="EG31" i="105"/>
  <c r="EF31" i="105"/>
  <c r="EE31" i="105"/>
  <c r="ED31" i="105"/>
  <c r="EC31" i="105"/>
  <c r="EB31" i="105"/>
  <c r="EA31" i="105"/>
  <c r="DZ31" i="105"/>
  <c r="DY31" i="105"/>
  <c r="DX31" i="105"/>
  <c r="DW31" i="105"/>
  <c r="DV31" i="105"/>
  <c r="DU31" i="105"/>
  <c r="DT31" i="105"/>
  <c r="DS31" i="105"/>
  <c r="DR31" i="105"/>
  <c r="DQ31" i="105"/>
  <c r="DP31" i="105"/>
  <c r="DO31" i="105"/>
  <c r="DN31" i="105"/>
  <c r="DM31" i="105"/>
  <c r="DL31" i="105"/>
  <c r="DK31" i="105"/>
  <c r="DJ31" i="105"/>
  <c r="DI31" i="105"/>
  <c r="DH31" i="105"/>
  <c r="DG31" i="105"/>
  <c r="DF31" i="105"/>
  <c r="DE31" i="105"/>
  <c r="DD31" i="105"/>
  <c r="DC31" i="105"/>
  <c r="DB31" i="105"/>
  <c r="DA31" i="105"/>
  <c r="CZ31" i="105"/>
  <c r="CY31" i="105"/>
  <c r="CX31" i="105"/>
  <c r="CW31" i="105"/>
  <c r="CV31" i="105"/>
  <c r="CU31" i="105"/>
  <c r="CT31" i="105"/>
  <c r="CS31" i="105"/>
  <c r="CR31" i="105"/>
  <c r="CQ31" i="105"/>
  <c r="CP31" i="105"/>
  <c r="CO31" i="105"/>
  <c r="CN31" i="105"/>
  <c r="CM31" i="105"/>
  <c r="CL31" i="105"/>
  <c r="CK31" i="105"/>
  <c r="CJ31" i="105"/>
  <c r="CI31" i="105"/>
  <c r="CH31" i="105"/>
  <c r="CG31" i="105"/>
  <c r="CF31" i="105"/>
  <c r="CE31" i="105"/>
  <c r="CD31" i="105"/>
  <c r="CC31" i="105"/>
  <c r="CB31" i="105"/>
  <c r="CA31" i="105"/>
  <c r="BZ31" i="105"/>
  <c r="BY31" i="105"/>
  <c r="BX31" i="105"/>
  <c r="BW31" i="105"/>
  <c r="BV31" i="105"/>
  <c r="BU31" i="105"/>
  <c r="BT31" i="105"/>
  <c r="BS31" i="105"/>
  <c r="BR31" i="105"/>
  <c r="BQ31" i="105"/>
  <c r="BP31" i="105"/>
  <c r="BO31" i="105"/>
  <c r="BN31" i="105"/>
  <c r="BM31" i="105"/>
  <c r="BL31" i="105"/>
  <c r="BK31" i="105"/>
  <c r="BJ31" i="105"/>
  <c r="BI31" i="105"/>
  <c r="BH31" i="105"/>
  <c r="BG31" i="105"/>
  <c r="BF31" i="105"/>
  <c r="BE31" i="105"/>
  <c r="BD31" i="105"/>
  <c r="BC31" i="105"/>
  <c r="BB31" i="105"/>
  <c r="BA31" i="105"/>
  <c r="AZ31" i="105"/>
  <c r="AY31" i="105"/>
  <c r="AX31" i="105"/>
  <c r="AW31" i="105"/>
  <c r="AV31" i="105"/>
  <c r="AU31" i="105"/>
  <c r="AT31" i="105"/>
  <c r="AS31" i="105"/>
  <c r="AR31" i="105"/>
  <c r="AQ31" i="105"/>
  <c r="AP31" i="105"/>
  <c r="AO31" i="105"/>
  <c r="AN31" i="105"/>
  <c r="AM31" i="105"/>
  <c r="AL31" i="105"/>
  <c r="AK31" i="105"/>
  <c r="AJ31" i="105"/>
  <c r="AI31" i="105"/>
  <c r="AH31" i="105"/>
  <c r="AG31" i="105"/>
  <c r="AF31" i="105"/>
  <c r="AE31" i="105"/>
  <c r="AD31" i="105"/>
  <c r="AC31" i="105"/>
  <c r="AB31" i="105"/>
  <c r="AA31" i="105"/>
  <c r="Z31" i="105"/>
  <c r="Y31" i="105"/>
  <c r="X31" i="105"/>
  <c r="W31" i="105"/>
  <c r="V31" i="105"/>
  <c r="U31" i="105"/>
  <c r="T31" i="105"/>
  <c r="S31" i="105"/>
  <c r="R31" i="105"/>
  <c r="Q31" i="105"/>
  <c r="P31" i="105"/>
  <c r="O31" i="105"/>
  <c r="N31" i="105"/>
  <c r="M31" i="105"/>
  <c r="L31" i="105"/>
  <c r="K31" i="105"/>
  <c r="J31" i="105"/>
  <c r="I31" i="105"/>
  <c r="H31" i="105"/>
  <c r="G31" i="105"/>
  <c r="F31" i="105"/>
  <c r="E31" i="105"/>
  <c r="D31" i="105"/>
  <c r="C31" i="105"/>
  <c r="B31" i="105"/>
  <c r="HB30" i="105"/>
  <c r="HA30" i="105"/>
  <c r="GZ30" i="105"/>
  <c r="GY30" i="105"/>
  <c r="GX30" i="105"/>
  <c r="GW30" i="105"/>
  <c r="GV30" i="105"/>
  <c r="GU30" i="105"/>
  <c r="GT30" i="105"/>
  <c r="GS30" i="105"/>
  <c r="GR30" i="105"/>
  <c r="GQ30" i="105"/>
  <c r="GP30" i="105"/>
  <c r="GO30" i="105"/>
  <c r="GN30" i="105"/>
  <c r="GM30" i="105"/>
  <c r="GL30" i="105"/>
  <c r="GK30" i="105"/>
  <c r="GJ30" i="105"/>
  <c r="GI30" i="105"/>
  <c r="GH30" i="105"/>
  <c r="GG30" i="105"/>
  <c r="GF30" i="105"/>
  <c r="GE30" i="105"/>
  <c r="GD30" i="105"/>
  <c r="GC30" i="105"/>
  <c r="GB30" i="105"/>
  <c r="GA30" i="105"/>
  <c r="FZ30" i="105"/>
  <c r="FY30" i="105"/>
  <c r="FX30" i="105"/>
  <c r="FW30" i="105"/>
  <c r="FV30" i="105"/>
  <c r="FU30" i="105"/>
  <c r="FT30" i="105"/>
  <c r="FS30" i="105"/>
  <c r="FR30" i="105"/>
  <c r="FQ30" i="105"/>
  <c r="FP30" i="105"/>
  <c r="FO30" i="105"/>
  <c r="FN30" i="105"/>
  <c r="FM30" i="105"/>
  <c r="FL30" i="105"/>
  <c r="FK30" i="105"/>
  <c r="FJ30" i="105"/>
  <c r="FI30" i="105"/>
  <c r="FH30" i="105"/>
  <c r="FG30" i="105"/>
  <c r="FF30" i="105"/>
  <c r="FE30" i="105"/>
  <c r="FD30" i="105"/>
  <c r="FC30" i="105"/>
  <c r="FB30" i="105"/>
  <c r="FA30" i="105"/>
  <c r="EZ30" i="105"/>
  <c r="EY30" i="105"/>
  <c r="EX30" i="105"/>
  <c r="EW30" i="105"/>
  <c r="EV30" i="105"/>
  <c r="EU30" i="105"/>
  <c r="ET30" i="105"/>
  <c r="ES30" i="105"/>
  <c r="ER30" i="105"/>
  <c r="EQ30" i="105"/>
  <c r="EP30" i="105"/>
  <c r="EO30" i="105"/>
  <c r="EN30" i="105"/>
  <c r="EM30" i="105"/>
  <c r="EL30" i="105"/>
  <c r="EK30" i="105"/>
  <c r="EJ30" i="105"/>
  <c r="EI30" i="105"/>
  <c r="EH30" i="105"/>
  <c r="EG30" i="105"/>
  <c r="EF30" i="105"/>
  <c r="EE30" i="105"/>
  <c r="ED30" i="105"/>
  <c r="EC30" i="105"/>
  <c r="EB30" i="105"/>
  <c r="EA30" i="105"/>
  <c r="DZ30" i="105"/>
  <c r="DY30" i="105"/>
  <c r="DX30" i="105"/>
  <c r="DW30" i="105"/>
  <c r="DV30" i="105"/>
  <c r="DU30" i="105"/>
  <c r="DT30" i="105"/>
  <c r="DS30" i="105"/>
  <c r="DR30" i="105"/>
  <c r="DQ30" i="105"/>
  <c r="DP30" i="105"/>
  <c r="DO30" i="105"/>
  <c r="DN30" i="105"/>
  <c r="DM30" i="105"/>
  <c r="DL30" i="105"/>
  <c r="DK30" i="105"/>
  <c r="DJ30" i="105"/>
  <c r="DI30" i="105"/>
  <c r="DH30" i="105"/>
  <c r="DG30" i="105"/>
  <c r="DF30" i="105"/>
  <c r="DE30" i="105"/>
  <c r="DD30" i="105"/>
  <c r="DC30" i="105"/>
  <c r="DB30" i="105"/>
  <c r="DA30" i="105"/>
  <c r="CZ30" i="105"/>
  <c r="CY30" i="105"/>
  <c r="CX30" i="105"/>
  <c r="CW30" i="105"/>
  <c r="CV30" i="105"/>
  <c r="CU30" i="105"/>
  <c r="CT30" i="105"/>
  <c r="CS30" i="105"/>
  <c r="CR30" i="105"/>
  <c r="CQ30" i="105"/>
  <c r="CP30" i="105"/>
  <c r="CO30" i="105"/>
  <c r="CN30" i="105"/>
  <c r="CM30" i="105"/>
  <c r="CL30" i="105"/>
  <c r="CK30" i="105"/>
  <c r="CJ30" i="105"/>
  <c r="CI30" i="105"/>
  <c r="CH30" i="105"/>
  <c r="CG30" i="105"/>
  <c r="CF30" i="105"/>
  <c r="CE30" i="105"/>
  <c r="CD30" i="105"/>
  <c r="CC30" i="105"/>
  <c r="CB30" i="105"/>
  <c r="CA30" i="105"/>
  <c r="BZ30" i="105"/>
  <c r="BY30" i="105"/>
  <c r="BX30" i="105"/>
  <c r="BW30" i="105"/>
  <c r="BV30" i="105"/>
  <c r="BU30" i="105"/>
  <c r="BT30" i="105"/>
  <c r="BS30" i="105"/>
  <c r="BR30" i="105"/>
  <c r="BQ30" i="105"/>
  <c r="BP30" i="105"/>
  <c r="BO30" i="105"/>
  <c r="BN30" i="105"/>
  <c r="BM30" i="105"/>
  <c r="BL30" i="105"/>
  <c r="BK30" i="105"/>
  <c r="BJ30" i="105"/>
  <c r="BI30" i="105"/>
  <c r="BH30" i="105"/>
  <c r="BG30" i="105"/>
  <c r="BF30" i="105"/>
  <c r="BE30" i="105"/>
  <c r="BD30" i="105"/>
  <c r="BC30" i="105"/>
  <c r="BB30" i="105"/>
  <c r="BA30" i="105"/>
  <c r="AZ30" i="105"/>
  <c r="AY30" i="105"/>
  <c r="AX30" i="105"/>
  <c r="AW30" i="105"/>
  <c r="AV30" i="105"/>
  <c r="AU30" i="105"/>
  <c r="AT30" i="105"/>
  <c r="AS30" i="105"/>
  <c r="AR30" i="105"/>
  <c r="AQ30" i="105"/>
  <c r="AP30" i="105"/>
  <c r="AO30" i="105"/>
  <c r="AN30" i="105"/>
  <c r="AM30" i="105"/>
  <c r="AL30" i="105"/>
  <c r="AK30" i="105"/>
  <c r="AJ30" i="105"/>
  <c r="AI30" i="105"/>
  <c r="AH30" i="105"/>
  <c r="AG30" i="105"/>
  <c r="AF30" i="105"/>
  <c r="AE30" i="105"/>
  <c r="AD30" i="105"/>
  <c r="AC30" i="105"/>
  <c r="AB30" i="105"/>
  <c r="AA30" i="105"/>
  <c r="Z30" i="105"/>
  <c r="Y30" i="105"/>
  <c r="X30" i="105"/>
  <c r="W30" i="105"/>
  <c r="V30" i="105"/>
  <c r="U30" i="105"/>
  <c r="T30" i="105"/>
  <c r="S30" i="105"/>
  <c r="R30" i="105"/>
  <c r="Q30" i="105"/>
  <c r="P30" i="105"/>
  <c r="O30" i="105"/>
  <c r="N30" i="105"/>
  <c r="M30" i="105"/>
  <c r="L30" i="105"/>
  <c r="K30" i="105"/>
  <c r="J30" i="105"/>
  <c r="I30" i="105"/>
  <c r="H30" i="105"/>
  <c r="G30" i="105"/>
  <c r="F30" i="105"/>
  <c r="E30" i="105"/>
  <c r="D30" i="105"/>
  <c r="C30" i="105"/>
  <c r="B30" i="105"/>
  <c r="HB27" i="105"/>
  <c r="HA27" i="105"/>
  <c r="GZ27" i="105"/>
  <c r="GY27" i="105"/>
  <c r="GX27" i="105"/>
  <c r="GW27" i="105"/>
  <c r="GV27" i="105"/>
  <c r="GU27" i="105"/>
  <c r="GT27" i="105"/>
  <c r="GS27" i="105"/>
  <c r="GR27" i="105"/>
  <c r="GQ27" i="105"/>
  <c r="GP27" i="105"/>
  <c r="GO27" i="105"/>
  <c r="GN27" i="105"/>
  <c r="GM27" i="105"/>
  <c r="GL27" i="105"/>
  <c r="GK27" i="105"/>
  <c r="GJ27" i="105"/>
  <c r="GI27" i="105"/>
  <c r="GH27" i="105"/>
  <c r="GG27" i="105"/>
  <c r="GF27" i="105"/>
  <c r="GE27" i="105"/>
  <c r="GD27" i="105"/>
  <c r="GC27" i="105"/>
  <c r="GB27" i="105"/>
  <c r="GA27" i="105"/>
  <c r="FZ27" i="105"/>
  <c r="FY27" i="105"/>
  <c r="FX27" i="105"/>
  <c r="FW27" i="105"/>
  <c r="FV27" i="105"/>
  <c r="FU27" i="105"/>
  <c r="FT27" i="105"/>
  <c r="FS27" i="105"/>
  <c r="FR27" i="105"/>
  <c r="FQ27" i="105"/>
  <c r="FP27" i="105"/>
  <c r="FO27" i="105"/>
  <c r="FN27" i="105"/>
  <c r="FM27" i="105"/>
  <c r="FL27" i="105"/>
  <c r="FK27" i="105"/>
  <c r="FJ27" i="105"/>
  <c r="FI27" i="105"/>
  <c r="FH27" i="105"/>
  <c r="FG27" i="105"/>
  <c r="FF27" i="105"/>
  <c r="FE27" i="105"/>
  <c r="FD27" i="105"/>
  <c r="FC27" i="105"/>
  <c r="FB27" i="105"/>
  <c r="FA27" i="105"/>
  <c r="EZ27" i="105"/>
  <c r="EY27" i="105"/>
  <c r="EX27" i="105"/>
  <c r="EW27" i="105"/>
  <c r="EV27" i="105"/>
  <c r="EU27" i="105"/>
  <c r="ET27" i="105"/>
  <c r="ES27" i="105"/>
  <c r="ER27" i="105"/>
  <c r="EQ27" i="105"/>
  <c r="EP27" i="105"/>
  <c r="EO27" i="105"/>
  <c r="EN27" i="105"/>
  <c r="EM27" i="105"/>
  <c r="EL27" i="105"/>
  <c r="EK27" i="105"/>
  <c r="EJ27" i="105"/>
  <c r="EI27" i="105"/>
  <c r="EH27" i="105"/>
  <c r="EG27" i="105"/>
  <c r="EF27" i="105"/>
  <c r="EE27" i="105"/>
  <c r="ED27" i="105"/>
  <c r="EC27" i="105"/>
  <c r="EB27" i="105"/>
  <c r="EA27" i="105"/>
  <c r="DZ27" i="105"/>
  <c r="DY27" i="105"/>
  <c r="DX27" i="105"/>
  <c r="DW27" i="105"/>
  <c r="DV27" i="105"/>
  <c r="DU27" i="105"/>
  <c r="DT27" i="105"/>
  <c r="DS27" i="105"/>
  <c r="DR27" i="105"/>
  <c r="DQ27" i="105"/>
  <c r="DP27" i="105"/>
  <c r="DO27" i="105"/>
  <c r="DN27" i="105"/>
  <c r="DM27" i="105"/>
  <c r="DL27" i="105"/>
  <c r="DK27" i="105"/>
  <c r="DJ27" i="105"/>
  <c r="DI27" i="105"/>
  <c r="DH27" i="105"/>
  <c r="DG27" i="105"/>
  <c r="DF27" i="105"/>
  <c r="DE27" i="105"/>
  <c r="DD27" i="105"/>
  <c r="DC27" i="105"/>
  <c r="DB27" i="105"/>
  <c r="DA27" i="105"/>
  <c r="CZ27" i="105"/>
  <c r="CY27" i="105"/>
  <c r="CX27" i="105"/>
  <c r="CW27" i="105"/>
  <c r="CV27" i="105"/>
  <c r="CU27" i="105"/>
  <c r="CT27" i="105"/>
  <c r="CS27" i="105"/>
  <c r="CR27" i="105"/>
  <c r="CQ27" i="105"/>
  <c r="CP27" i="105"/>
  <c r="CO27" i="105"/>
  <c r="CN27" i="105"/>
  <c r="CM27" i="105"/>
  <c r="CL27" i="105"/>
  <c r="CK27" i="105"/>
  <c r="CJ27" i="105"/>
  <c r="CI27" i="105"/>
  <c r="CH27" i="105"/>
  <c r="CG27" i="105"/>
  <c r="CF27" i="105"/>
  <c r="CE27" i="105"/>
  <c r="CD27" i="105"/>
  <c r="CC27" i="105"/>
  <c r="CB27" i="105"/>
  <c r="CA27" i="105"/>
  <c r="BZ27" i="105"/>
  <c r="BY27" i="105"/>
  <c r="BX27" i="105"/>
  <c r="BW27" i="105"/>
  <c r="BV27" i="105"/>
  <c r="BU27" i="105"/>
  <c r="BT27" i="105"/>
  <c r="BS27" i="105"/>
  <c r="BR27" i="105"/>
  <c r="BQ27" i="105"/>
  <c r="BP27" i="105"/>
  <c r="BO27" i="105"/>
  <c r="BN27" i="105"/>
  <c r="BM27" i="105"/>
  <c r="BL27" i="105"/>
  <c r="BK27" i="105"/>
  <c r="BJ27" i="105"/>
  <c r="BI27" i="105"/>
  <c r="BH27" i="105"/>
  <c r="BG27" i="105"/>
  <c r="BF27" i="105"/>
  <c r="BE27" i="105"/>
  <c r="BD27" i="105"/>
  <c r="BC27" i="105"/>
  <c r="BB27" i="105"/>
  <c r="BA27" i="105"/>
  <c r="AZ27" i="105"/>
  <c r="AY27" i="105"/>
  <c r="AX27" i="105"/>
  <c r="AW27" i="105"/>
  <c r="AV27" i="105"/>
  <c r="AU27" i="105"/>
  <c r="AT27" i="105"/>
  <c r="AS27" i="105"/>
  <c r="AR27" i="105"/>
  <c r="AQ27" i="105"/>
  <c r="AP27" i="105"/>
  <c r="AO27" i="105"/>
  <c r="AN27" i="105"/>
  <c r="AM27" i="105"/>
  <c r="AL27" i="105"/>
  <c r="AK27" i="105"/>
  <c r="AJ27" i="105"/>
  <c r="AI27" i="105"/>
  <c r="AH27" i="105"/>
  <c r="AG27" i="105"/>
  <c r="AF27" i="105"/>
  <c r="AE27" i="105"/>
  <c r="AD27" i="105"/>
  <c r="AC27" i="105"/>
  <c r="AB27" i="105"/>
  <c r="AA27" i="105"/>
  <c r="Z27" i="105"/>
  <c r="Y27" i="105"/>
  <c r="X27" i="105"/>
  <c r="W27" i="105"/>
  <c r="V27" i="105"/>
  <c r="U27" i="105"/>
  <c r="T27" i="105"/>
  <c r="S27" i="105"/>
  <c r="R27" i="105"/>
  <c r="Q27" i="105"/>
  <c r="P27" i="105"/>
  <c r="O27" i="105"/>
  <c r="N27" i="105"/>
  <c r="M27" i="105"/>
  <c r="L27" i="105"/>
  <c r="K27" i="105"/>
  <c r="J27" i="105"/>
  <c r="I27" i="105"/>
  <c r="H27" i="105"/>
  <c r="G27" i="105"/>
  <c r="F27" i="105"/>
  <c r="E27" i="105"/>
  <c r="D27" i="105"/>
  <c r="C27" i="105"/>
  <c r="B27" i="105"/>
  <c r="HB26" i="105"/>
  <c r="HA26" i="105"/>
  <c r="GZ26" i="105"/>
  <c r="GY26" i="105"/>
  <c r="GX26" i="105"/>
  <c r="GW26" i="105"/>
  <c r="GV26" i="105"/>
  <c r="GU26" i="105"/>
  <c r="GT26" i="105"/>
  <c r="GS26" i="105"/>
  <c r="GR26" i="105"/>
  <c r="GQ26" i="105"/>
  <c r="GP26" i="105"/>
  <c r="GO26" i="105"/>
  <c r="GN26" i="105"/>
  <c r="GM26" i="105"/>
  <c r="GL26" i="105"/>
  <c r="GK26" i="105"/>
  <c r="GJ26" i="105"/>
  <c r="GI26" i="105"/>
  <c r="GH26" i="105"/>
  <c r="GG26" i="105"/>
  <c r="GF26" i="105"/>
  <c r="GE26" i="105"/>
  <c r="GD26" i="105"/>
  <c r="GC26" i="105"/>
  <c r="GB26" i="105"/>
  <c r="GA26" i="105"/>
  <c r="FZ26" i="105"/>
  <c r="FY26" i="105"/>
  <c r="FX26" i="105"/>
  <c r="FW26" i="105"/>
  <c r="FV26" i="105"/>
  <c r="FU26" i="105"/>
  <c r="FT26" i="105"/>
  <c r="FS26" i="105"/>
  <c r="FR26" i="105"/>
  <c r="FQ26" i="105"/>
  <c r="FP26" i="105"/>
  <c r="FO26" i="105"/>
  <c r="FN26" i="105"/>
  <c r="FM26" i="105"/>
  <c r="FL26" i="105"/>
  <c r="FK26" i="105"/>
  <c r="FJ26" i="105"/>
  <c r="FI26" i="105"/>
  <c r="FH26" i="105"/>
  <c r="FG26" i="105"/>
  <c r="FF26" i="105"/>
  <c r="FE26" i="105"/>
  <c r="FD26" i="105"/>
  <c r="FC26" i="105"/>
  <c r="FB26" i="105"/>
  <c r="FA26" i="105"/>
  <c r="EZ26" i="105"/>
  <c r="EY26" i="105"/>
  <c r="EX26" i="105"/>
  <c r="EW26" i="105"/>
  <c r="EV26" i="105"/>
  <c r="EU26" i="105"/>
  <c r="ET26" i="105"/>
  <c r="ES26" i="105"/>
  <c r="ER26" i="105"/>
  <c r="EQ26" i="105"/>
  <c r="EP26" i="105"/>
  <c r="EO26" i="105"/>
  <c r="EN26" i="105"/>
  <c r="EM26" i="105"/>
  <c r="EL26" i="105"/>
  <c r="EK26" i="105"/>
  <c r="EJ26" i="105"/>
  <c r="EI26" i="105"/>
  <c r="EH26" i="105"/>
  <c r="EG26" i="105"/>
  <c r="EF26" i="105"/>
  <c r="EE26" i="105"/>
  <c r="ED26" i="105"/>
  <c r="EC26" i="105"/>
  <c r="EB26" i="105"/>
  <c r="EA26" i="105"/>
  <c r="DZ26" i="105"/>
  <c r="DY26" i="105"/>
  <c r="DX26" i="105"/>
  <c r="DW26" i="105"/>
  <c r="DV26" i="105"/>
  <c r="DU26" i="105"/>
  <c r="DT26" i="105"/>
  <c r="DS26" i="105"/>
  <c r="DR26" i="105"/>
  <c r="DQ26" i="105"/>
  <c r="DP26" i="105"/>
  <c r="DO26" i="105"/>
  <c r="DN26" i="105"/>
  <c r="DM26" i="105"/>
  <c r="DL26" i="105"/>
  <c r="DK26" i="105"/>
  <c r="DJ26" i="105"/>
  <c r="DI26" i="105"/>
  <c r="DH26" i="105"/>
  <c r="DG26" i="105"/>
  <c r="DF26" i="105"/>
  <c r="DE26" i="105"/>
  <c r="DD26" i="105"/>
  <c r="DC26" i="105"/>
  <c r="DB26" i="105"/>
  <c r="DA26" i="105"/>
  <c r="CZ26" i="105"/>
  <c r="CY26" i="105"/>
  <c r="CX26" i="105"/>
  <c r="CW26" i="105"/>
  <c r="CV26" i="105"/>
  <c r="CU26" i="105"/>
  <c r="CT26" i="105"/>
  <c r="CS26" i="105"/>
  <c r="CR26" i="105"/>
  <c r="CQ26" i="105"/>
  <c r="CP26" i="105"/>
  <c r="CO26" i="105"/>
  <c r="CN26" i="105"/>
  <c r="CM26" i="105"/>
  <c r="CL26" i="105"/>
  <c r="CK26" i="105"/>
  <c r="CJ26" i="105"/>
  <c r="CI26" i="105"/>
  <c r="CH26" i="105"/>
  <c r="CG26" i="105"/>
  <c r="CF26" i="105"/>
  <c r="CE26" i="105"/>
  <c r="CD26" i="105"/>
  <c r="CC26" i="105"/>
  <c r="CB26" i="105"/>
  <c r="CA26" i="105"/>
  <c r="BZ26" i="105"/>
  <c r="BY26" i="105"/>
  <c r="BX26" i="105"/>
  <c r="BW26" i="105"/>
  <c r="BV26" i="105"/>
  <c r="BU26" i="105"/>
  <c r="BT26" i="105"/>
  <c r="BS26" i="105"/>
  <c r="BR26" i="105"/>
  <c r="BQ26" i="105"/>
  <c r="BP26" i="105"/>
  <c r="BO26" i="105"/>
  <c r="BN26" i="105"/>
  <c r="BM26" i="105"/>
  <c r="BL26" i="105"/>
  <c r="BK26" i="105"/>
  <c r="BJ26" i="105"/>
  <c r="BI26" i="105"/>
  <c r="BH26" i="105"/>
  <c r="BG26" i="105"/>
  <c r="BF26" i="105"/>
  <c r="BE26" i="105"/>
  <c r="BD26" i="105"/>
  <c r="BC26" i="105"/>
  <c r="BB26" i="105"/>
  <c r="BA26" i="105"/>
  <c r="AZ26" i="105"/>
  <c r="AY26" i="105"/>
  <c r="AX26" i="105"/>
  <c r="AW26" i="105"/>
  <c r="AV26" i="105"/>
  <c r="AU26" i="105"/>
  <c r="AT26" i="105"/>
  <c r="AS26" i="105"/>
  <c r="AR26" i="105"/>
  <c r="AQ26" i="105"/>
  <c r="AP26" i="105"/>
  <c r="AO26" i="105"/>
  <c r="AN26" i="105"/>
  <c r="AM26" i="105"/>
  <c r="AL26" i="105"/>
  <c r="AK26" i="105"/>
  <c r="AJ26" i="105"/>
  <c r="AI26" i="105"/>
  <c r="AH26" i="105"/>
  <c r="AG26" i="105"/>
  <c r="AF26" i="105"/>
  <c r="AE26" i="105"/>
  <c r="AD26" i="105"/>
  <c r="AC26" i="105"/>
  <c r="AB26" i="105"/>
  <c r="AA26" i="105"/>
  <c r="Z26" i="105"/>
  <c r="Y26" i="105"/>
  <c r="X26" i="105"/>
  <c r="W26" i="105"/>
  <c r="V26" i="105"/>
  <c r="U26" i="105"/>
  <c r="T26" i="105"/>
  <c r="S26" i="105"/>
  <c r="R26" i="105"/>
  <c r="Q26" i="105"/>
  <c r="P26" i="105"/>
  <c r="O26" i="105"/>
  <c r="N26" i="105"/>
  <c r="M26" i="105"/>
  <c r="L26" i="105"/>
  <c r="K26" i="105"/>
  <c r="J26" i="105"/>
  <c r="I26" i="105"/>
  <c r="H26" i="105"/>
  <c r="G26" i="105"/>
  <c r="F26" i="105"/>
  <c r="E26" i="105"/>
  <c r="D26" i="105"/>
  <c r="C26" i="105"/>
  <c r="B26" i="105"/>
  <c r="HB25" i="105"/>
  <c r="HA25" i="105"/>
  <c r="GZ25" i="105"/>
  <c r="GY25" i="105"/>
  <c r="GX25" i="105"/>
  <c r="GW25" i="105"/>
  <c r="GV25" i="105"/>
  <c r="GU25" i="105"/>
  <c r="GT25" i="105"/>
  <c r="GS25" i="105"/>
  <c r="GR25" i="105"/>
  <c r="GQ25" i="105"/>
  <c r="GP25" i="105"/>
  <c r="GO25" i="105"/>
  <c r="GN25" i="105"/>
  <c r="GM25" i="105"/>
  <c r="GL25" i="105"/>
  <c r="GK25" i="105"/>
  <c r="GJ25" i="105"/>
  <c r="GI25" i="105"/>
  <c r="GH25" i="105"/>
  <c r="GG25" i="105"/>
  <c r="GF25" i="105"/>
  <c r="GE25" i="105"/>
  <c r="GD25" i="105"/>
  <c r="GC25" i="105"/>
  <c r="GB25" i="105"/>
  <c r="GA25" i="105"/>
  <c r="FZ25" i="105"/>
  <c r="FY25" i="105"/>
  <c r="FX25" i="105"/>
  <c r="FW25" i="105"/>
  <c r="FV25" i="105"/>
  <c r="FU25" i="105"/>
  <c r="FT25" i="105"/>
  <c r="FS25" i="105"/>
  <c r="FR25" i="105"/>
  <c r="FQ25" i="105"/>
  <c r="FP25" i="105"/>
  <c r="FO25" i="105"/>
  <c r="FN25" i="105"/>
  <c r="FM25" i="105"/>
  <c r="FL25" i="105"/>
  <c r="FK25" i="105"/>
  <c r="FJ25" i="105"/>
  <c r="FI25" i="105"/>
  <c r="FH25" i="105"/>
  <c r="FG25" i="105"/>
  <c r="FF25" i="105"/>
  <c r="FE25" i="105"/>
  <c r="FD25" i="105"/>
  <c r="FC25" i="105"/>
  <c r="FB25" i="105"/>
  <c r="FA25" i="105"/>
  <c r="EZ25" i="105"/>
  <c r="EY25" i="105"/>
  <c r="EX25" i="105"/>
  <c r="EW25" i="105"/>
  <c r="EV25" i="105"/>
  <c r="EU25" i="105"/>
  <c r="ET25" i="105"/>
  <c r="ES25" i="105"/>
  <c r="ER25" i="105"/>
  <c r="EQ25" i="105"/>
  <c r="EP25" i="105"/>
  <c r="EO25" i="105"/>
  <c r="EN25" i="105"/>
  <c r="EM25" i="105"/>
  <c r="EL25" i="105"/>
  <c r="EK25" i="105"/>
  <c r="EJ25" i="105"/>
  <c r="EI25" i="105"/>
  <c r="EH25" i="105"/>
  <c r="EG25" i="105"/>
  <c r="EF25" i="105"/>
  <c r="EE25" i="105"/>
  <c r="ED25" i="105"/>
  <c r="EC25" i="105"/>
  <c r="EB25" i="105"/>
  <c r="EA25" i="105"/>
  <c r="DZ25" i="105"/>
  <c r="DY25" i="105"/>
  <c r="DX25" i="105"/>
  <c r="DW25" i="105"/>
  <c r="DV25" i="105"/>
  <c r="DU25" i="105"/>
  <c r="DT25" i="105"/>
  <c r="DS25" i="105"/>
  <c r="DR25" i="105"/>
  <c r="DQ25" i="105"/>
  <c r="DP25" i="105"/>
  <c r="DO25" i="105"/>
  <c r="DN25" i="105"/>
  <c r="DM25" i="105"/>
  <c r="DL25" i="105"/>
  <c r="DK25" i="105"/>
  <c r="DJ25" i="105"/>
  <c r="DI25" i="105"/>
  <c r="DH25" i="105"/>
  <c r="DG25" i="105"/>
  <c r="DF25" i="105"/>
  <c r="DE25" i="105"/>
  <c r="DD25" i="105"/>
  <c r="DC25" i="105"/>
  <c r="DB25" i="105"/>
  <c r="DA25" i="105"/>
  <c r="CZ25" i="105"/>
  <c r="CY25" i="105"/>
  <c r="CX25" i="105"/>
  <c r="CW25" i="105"/>
  <c r="CV25" i="105"/>
  <c r="CU25" i="105"/>
  <c r="CT25" i="105"/>
  <c r="CS25" i="105"/>
  <c r="CR25" i="105"/>
  <c r="CQ25" i="105"/>
  <c r="CP25" i="105"/>
  <c r="CO25" i="105"/>
  <c r="CN25" i="105"/>
  <c r="CM25" i="105"/>
  <c r="CL25" i="105"/>
  <c r="CK25" i="105"/>
  <c r="CJ25" i="105"/>
  <c r="CI25" i="105"/>
  <c r="CH25" i="105"/>
  <c r="CG25" i="105"/>
  <c r="CF25" i="105"/>
  <c r="CE25" i="105"/>
  <c r="CD25" i="105"/>
  <c r="CC25" i="105"/>
  <c r="CB25" i="105"/>
  <c r="CA25" i="105"/>
  <c r="BZ25" i="105"/>
  <c r="BY25" i="105"/>
  <c r="BX25" i="105"/>
  <c r="BW25" i="105"/>
  <c r="BV25" i="105"/>
  <c r="BU25" i="105"/>
  <c r="BT25" i="105"/>
  <c r="BS25" i="105"/>
  <c r="BR25" i="105"/>
  <c r="BQ25" i="105"/>
  <c r="BP25" i="105"/>
  <c r="BO25" i="105"/>
  <c r="BN25" i="105"/>
  <c r="BM25" i="105"/>
  <c r="BL25" i="105"/>
  <c r="BK25" i="105"/>
  <c r="BJ25" i="105"/>
  <c r="BI25" i="105"/>
  <c r="BH25" i="105"/>
  <c r="BG25" i="105"/>
  <c r="BF25" i="105"/>
  <c r="BE25" i="105"/>
  <c r="BD25" i="105"/>
  <c r="BC25" i="105"/>
  <c r="BB25" i="105"/>
  <c r="BA25" i="105"/>
  <c r="AZ25" i="105"/>
  <c r="AY25" i="105"/>
  <c r="AX25" i="105"/>
  <c r="AW25" i="105"/>
  <c r="AV25" i="105"/>
  <c r="AU25" i="105"/>
  <c r="AT25" i="105"/>
  <c r="AS25" i="105"/>
  <c r="AR25" i="105"/>
  <c r="AQ25" i="105"/>
  <c r="AP25" i="105"/>
  <c r="AO25" i="105"/>
  <c r="AN25" i="105"/>
  <c r="AM25" i="105"/>
  <c r="AL25" i="105"/>
  <c r="AK25" i="105"/>
  <c r="AJ25" i="105"/>
  <c r="AI25" i="105"/>
  <c r="AH25" i="105"/>
  <c r="AG25" i="105"/>
  <c r="AF25" i="105"/>
  <c r="AE25" i="105"/>
  <c r="AD25" i="105"/>
  <c r="AC25" i="105"/>
  <c r="AB25" i="105"/>
  <c r="AA25" i="105"/>
  <c r="Z25" i="105"/>
  <c r="Y25" i="105"/>
  <c r="X25" i="105"/>
  <c r="W25" i="105"/>
  <c r="V25" i="105"/>
  <c r="U25" i="105"/>
  <c r="T25" i="105"/>
  <c r="S25" i="105"/>
  <c r="R25" i="105"/>
  <c r="Q25" i="105"/>
  <c r="P25" i="105"/>
  <c r="O25" i="105"/>
  <c r="N25" i="105"/>
  <c r="M25" i="105"/>
  <c r="L25" i="105"/>
  <c r="K25" i="105"/>
  <c r="J25" i="105"/>
  <c r="I25" i="105"/>
  <c r="H25" i="105"/>
  <c r="G25" i="105"/>
  <c r="F25" i="105"/>
  <c r="E25" i="105"/>
  <c r="D25" i="105"/>
  <c r="C25" i="105"/>
  <c r="B25" i="105"/>
  <c r="HB24" i="105"/>
  <c r="HA24" i="105"/>
  <c r="GZ24" i="105"/>
  <c r="GY24" i="105"/>
  <c r="GX24" i="105"/>
  <c r="GW24" i="105"/>
  <c r="GV24" i="105"/>
  <c r="GU24" i="105"/>
  <c r="GT24" i="105"/>
  <c r="GS24" i="105"/>
  <c r="GR24" i="105"/>
  <c r="GQ24" i="105"/>
  <c r="GP24" i="105"/>
  <c r="GO24" i="105"/>
  <c r="GN24" i="105"/>
  <c r="GM24" i="105"/>
  <c r="GL24" i="105"/>
  <c r="GK24" i="105"/>
  <c r="GJ24" i="105"/>
  <c r="GI24" i="105"/>
  <c r="GH24" i="105"/>
  <c r="GG24" i="105"/>
  <c r="GF24" i="105"/>
  <c r="GE24" i="105"/>
  <c r="GD24" i="105"/>
  <c r="GC24" i="105"/>
  <c r="GB24" i="105"/>
  <c r="GA24" i="105"/>
  <c r="FZ24" i="105"/>
  <c r="FY24" i="105"/>
  <c r="FX24" i="105"/>
  <c r="FW24" i="105"/>
  <c r="FV24" i="105"/>
  <c r="FU24" i="105"/>
  <c r="FT24" i="105"/>
  <c r="FS24" i="105"/>
  <c r="FR24" i="105"/>
  <c r="FQ24" i="105"/>
  <c r="FP24" i="105"/>
  <c r="FO24" i="105"/>
  <c r="FN24" i="105"/>
  <c r="FM24" i="105"/>
  <c r="FL24" i="105"/>
  <c r="FK24" i="105"/>
  <c r="FJ24" i="105"/>
  <c r="FI24" i="105"/>
  <c r="FH24" i="105"/>
  <c r="FG24" i="105"/>
  <c r="FF24" i="105"/>
  <c r="FE24" i="105"/>
  <c r="FD24" i="105"/>
  <c r="FC24" i="105"/>
  <c r="FB24" i="105"/>
  <c r="FA24" i="105"/>
  <c r="EZ24" i="105"/>
  <c r="EY24" i="105"/>
  <c r="EX24" i="105"/>
  <c r="EW24" i="105"/>
  <c r="EV24" i="105"/>
  <c r="EU24" i="105"/>
  <c r="ET24" i="105"/>
  <c r="ES24" i="105"/>
  <c r="ER24" i="105"/>
  <c r="EQ24" i="105"/>
  <c r="EP24" i="105"/>
  <c r="EO24" i="105"/>
  <c r="EN24" i="105"/>
  <c r="EM24" i="105"/>
  <c r="EL24" i="105"/>
  <c r="EK24" i="105"/>
  <c r="EJ24" i="105"/>
  <c r="EI24" i="105"/>
  <c r="EH24" i="105"/>
  <c r="EG24" i="105"/>
  <c r="EF24" i="105"/>
  <c r="EE24" i="105"/>
  <c r="ED24" i="105"/>
  <c r="EC24" i="105"/>
  <c r="EB24" i="105"/>
  <c r="EA24" i="105"/>
  <c r="DZ24" i="105"/>
  <c r="DY24" i="105"/>
  <c r="DX24" i="105"/>
  <c r="DW24" i="105"/>
  <c r="DV24" i="105"/>
  <c r="DU24" i="105"/>
  <c r="DT24" i="105"/>
  <c r="DS24" i="105"/>
  <c r="DR24" i="105"/>
  <c r="DQ24" i="105"/>
  <c r="DP24" i="105"/>
  <c r="DO24" i="105"/>
  <c r="DN24" i="105"/>
  <c r="DM24" i="105"/>
  <c r="DL24" i="105"/>
  <c r="DK24" i="105"/>
  <c r="DJ24" i="105"/>
  <c r="DI24" i="105"/>
  <c r="DH24" i="105"/>
  <c r="DG24" i="105"/>
  <c r="DF24" i="105"/>
  <c r="DE24" i="105"/>
  <c r="DD24" i="105"/>
  <c r="DC24" i="105"/>
  <c r="DB24" i="105"/>
  <c r="DA24" i="105"/>
  <c r="CZ24" i="105"/>
  <c r="CY24" i="105"/>
  <c r="CX24" i="105"/>
  <c r="CW24" i="105"/>
  <c r="CV24" i="105"/>
  <c r="CU24" i="105"/>
  <c r="CT24" i="105"/>
  <c r="CS24" i="105"/>
  <c r="CR24" i="105"/>
  <c r="CQ24" i="105"/>
  <c r="CP24" i="105"/>
  <c r="CO24" i="105"/>
  <c r="CN24" i="105"/>
  <c r="CM24" i="105"/>
  <c r="CL24" i="105"/>
  <c r="CK24" i="105"/>
  <c r="CJ24" i="105"/>
  <c r="CI24" i="105"/>
  <c r="CH24" i="105"/>
  <c r="CG24" i="105"/>
  <c r="CF24" i="105"/>
  <c r="CE24" i="105"/>
  <c r="CD24" i="105"/>
  <c r="CC24" i="105"/>
  <c r="CB24" i="105"/>
  <c r="CA24" i="105"/>
  <c r="BZ24" i="105"/>
  <c r="BY24" i="105"/>
  <c r="BX24" i="105"/>
  <c r="BW24" i="105"/>
  <c r="BV24" i="105"/>
  <c r="BU24" i="105"/>
  <c r="BT24" i="105"/>
  <c r="BS24" i="105"/>
  <c r="BR24" i="105"/>
  <c r="BQ24" i="105"/>
  <c r="BP24" i="105"/>
  <c r="BO24" i="105"/>
  <c r="BN24" i="105"/>
  <c r="BM24" i="105"/>
  <c r="BL24" i="105"/>
  <c r="BK24" i="105"/>
  <c r="BJ24" i="105"/>
  <c r="BI24" i="105"/>
  <c r="BH24" i="105"/>
  <c r="BG24" i="105"/>
  <c r="BF24" i="105"/>
  <c r="BE24" i="105"/>
  <c r="BD24" i="105"/>
  <c r="BC24" i="105"/>
  <c r="BB24" i="105"/>
  <c r="BA24" i="105"/>
  <c r="AZ24" i="105"/>
  <c r="AY24" i="105"/>
  <c r="AX24" i="105"/>
  <c r="AW24" i="105"/>
  <c r="AV24" i="105"/>
  <c r="AU24" i="105"/>
  <c r="AT24" i="105"/>
  <c r="AS24" i="105"/>
  <c r="AR24" i="105"/>
  <c r="AQ24" i="105"/>
  <c r="AP24" i="105"/>
  <c r="AO24" i="105"/>
  <c r="AN24" i="105"/>
  <c r="AM24" i="105"/>
  <c r="AL24" i="105"/>
  <c r="AK24" i="105"/>
  <c r="AJ24" i="105"/>
  <c r="AI24" i="105"/>
  <c r="AH24" i="105"/>
  <c r="AG24" i="105"/>
  <c r="AF24" i="105"/>
  <c r="AE24" i="105"/>
  <c r="AD24" i="105"/>
  <c r="AC24" i="105"/>
  <c r="AB24" i="105"/>
  <c r="AA24" i="105"/>
  <c r="Z24" i="105"/>
  <c r="Y24" i="105"/>
  <c r="X24" i="105"/>
  <c r="W24" i="105"/>
  <c r="V24" i="105"/>
  <c r="U24" i="105"/>
  <c r="T24" i="105"/>
  <c r="S24" i="105"/>
  <c r="R24" i="105"/>
  <c r="Q24" i="105"/>
  <c r="P24" i="105"/>
  <c r="O24" i="105"/>
  <c r="N24" i="105"/>
  <c r="M24" i="105"/>
  <c r="L24" i="105"/>
  <c r="K24" i="105"/>
  <c r="J24" i="105"/>
  <c r="I24" i="105"/>
  <c r="H24" i="105"/>
  <c r="G24" i="105"/>
  <c r="F24" i="105"/>
  <c r="E24" i="105"/>
  <c r="D24" i="105"/>
  <c r="C24" i="105"/>
  <c r="B24" i="105"/>
  <c r="HB22" i="105"/>
  <c r="HA22" i="105"/>
  <c r="GZ22" i="105"/>
  <c r="GY22" i="105"/>
  <c r="GX22" i="105"/>
  <c r="GW22" i="105"/>
  <c r="GV22" i="105"/>
  <c r="GU22" i="105"/>
  <c r="GT22" i="105"/>
  <c r="GS22" i="105"/>
  <c r="GR22" i="105"/>
  <c r="GQ22" i="105"/>
  <c r="GP22" i="105"/>
  <c r="GO22" i="105"/>
  <c r="GN22" i="105"/>
  <c r="GM22" i="105"/>
  <c r="GL22" i="105"/>
  <c r="GK22" i="105"/>
  <c r="GJ22" i="105"/>
  <c r="GI22" i="105"/>
  <c r="GH22" i="105"/>
  <c r="GG22" i="105"/>
  <c r="GF22" i="105"/>
  <c r="GE22" i="105"/>
  <c r="GD22" i="105"/>
  <c r="GC22" i="105"/>
  <c r="GB22" i="105"/>
  <c r="GA22" i="105"/>
  <c r="FZ22" i="105"/>
  <c r="FY22" i="105"/>
  <c r="FX22" i="105"/>
  <c r="FW22" i="105"/>
  <c r="FV22" i="105"/>
  <c r="FU22" i="105"/>
  <c r="FT22" i="105"/>
  <c r="FS22" i="105"/>
  <c r="FR22" i="105"/>
  <c r="FQ22" i="105"/>
  <c r="FP22" i="105"/>
  <c r="FO22" i="105"/>
  <c r="FN22" i="105"/>
  <c r="FM22" i="105"/>
  <c r="FL22" i="105"/>
  <c r="FK22" i="105"/>
  <c r="FJ22" i="105"/>
  <c r="FI22" i="105"/>
  <c r="FH22" i="105"/>
  <c r="FG22" i="105"/>
  <c r="FF22" i="105"/>
  <c r="FE22" i="105"/>
  <c r="FD22" i="105"/>
  <c r="FC22" i="105"/>
  <c r="FB22" i="105"/>
  <c r="FA22" i="105"/>
  <c r="EZ22" i="105"/>
  <c r="EY22" i="105"/>
  <c r="EX22" i="105"/>
  <c r="EW22" i="105"/>
  <c r="EV22" i="105"/>
  <c r="EU22" i="105"/>
  <c r="ET22" i="105"/>
  <c r="ES22" i="105"/>
  <c r="ER22" i="105"/>
  <c r="EQ22" i="105"/>
  <c r="EP22" i="105"/>
  <c r="EO22" i="105"/>
  <c r="EN22" i="105"/>
  <c r="EM22" i="105"/>
  <c r="EL22" i="105"/>
  <c r="EK22" i="105"/>
  <c r="EJ22" i="105"/>
  <c r="EI22" i="105"/>
  <c r="EH22" i="105"/>
  <c r="EG22" i="105"/>
  <c r="EF22" i="105"/>
  <c r="EE22" i="105"/>
  <c r="ED22" i="105"/>
  <c r="EC22" i="105"/>
  <c r="EB22" i="105"/>
  <c r="EA22" i="105"/>
  <c r="DZ22" i="105"/>
  <c r="DY22" i="105"/>
  <c r="DX22" i="105"/>
  <c r="DW22" i="105"/>
  <c r="DV22" i="105"/>
  <c r="DU22" i="105"/>
  <c r="DT22" i="105"/>
  <c r="DS22" i="105"/>
  <c r="DR22" i="105"/>
  <c r="DQ22" i="105"/>
  <c r="DP22" i="105"/>
  <c r="DO22" i="105"/>
  <c r="DN22" i="105"/>
  <c r="DM22" i="105"/>
  <c r="DL22" i="105"/>
  <c r="DK22" i="105"/>
  <c r="DJ22" i="105"/>
  <c r="DI22" i="105"/>
  <c r="DH22" i="105"/>
  <c r="DG22" i="105"/>
  <c r="DF22" i="105"/>
  <c r="DE22" i="105"/>
  <c r="DD22" i="105"/>
  <c r="DC22" i="105"/>
  <c r="DB22" i="105"/>
  <c r="DA22" i="105"/>
  <c r="CZ22" i="105"/>
  <c r="CY22" i="105"/>
  <c r="CX22" i="105"/>
  <c r="CW22" i="105"/>
  <c r="CV22" i="105"/>
  <c r="CU22" i="105"/>
  <c r="CT22" i="105"/>
  <c r="CS22" i="105"/>
  <c r="CR22" i="105"/>
  <c r="CQ22" i="105"/>
  <c r="CP22" i="105"/>
  <c r="CO22" i="105"/>
  <c r="CN22" i="105"/>
  <c r="CM22" i="105"/>
  <c r="CL22" i="105"/>
  <c r="CK22" i="105"/>
  <c r="CJ22" i="105"/>
  <c r="CI22" i="105"/>
  <c r="CH22" i="105"/>
  <c r="CG22" i="105"/>
  <c r="CF22" i="105"/>
  <c r="CE22" i="105"/>
  <c r="CD22" i="105"/>
  <c r="CC22" i="105"/>
  <c r="CB22" i="105"/>
  <c r="CA22" i="105"/>
  <c r="BZ22" i="105"/>
  <c r="BY22" i="105"/>
  <c r="BX22" i="105"/>
  <c r="BW22" i="105"/>
  <c r="BV22" i="105"/>
  <c r="BU22" i="105"/>
  <c r="BT22" i="105"/>
  <c r="BS22" i="105"/>
  <c r="BR22" i="105"/>
  <c r="BQ22" i="105"/>
  <c r="BP22" i="105"/>
  <c r="BO22" i="105"/>
  <c r="BN22" i="105"/>
  <c r="BM22" i="105"/>
  <c r="BL22" i="105"/>
  <c r="BK22" i="105"/>
  <c r="BJ22" i="105"/>
  <c r="BI22" i="105"/>
  <c r="BH22" i="105"/>
  <c r="BG22" i="105"/>
  <c r="BF22" i="105"/>
  <c r="BE22" i="105"/>
  <c r="BD22" i="105"/>
  <c r="BC22" i="105"/>
  <c r="BB22" i="105"/>
  <c r="BA22" i="105"/>
  <c r="AZ22" i="105"/>
  <c r="AY22" i="105"/>
  <c r="AX22" i="105"/>
  <c r="AW22" i="105"/>
  <c r="AV22" i="105"/>
  <c r="AU22" i="105"/>
  <c r="AT22" i="105"/>
  <c r="AS22" i="105"/>
  <c r="AR22" i="105"/>
  <c r="AQ22" i="105"/>
  <c r="AP22" i="105"/>
  <c r="AO22" i="105"/>
  <c r="AN22" i="105"/>
  <c r="AM22" i="105"/>
  <c r="AL22" i="105"/>
  <c r="AK22" i="105"/>
  <c r="AJ22" i="105"/>
  <c r="AI22" i="105"/>
  <c r="AH22" i="105"/>
  <c r="AG22" i="105"/>
  <c r="AF22" i="105"/>
  <c r="AE22" i="105"/>
  <c r="AD22" i="105"/>
  <c r="AC22" i="105"/>
  <c r="AB22" i="105"/>
  <c r="AA22" i="105"/>
  <c r="Z22" i="105"/>
  <c r="Y22" i="105"/>
  <c r="X22" i="105"/>
  <c r="W22" i="105"/>
  <c r="V22" i="105"/>
  <c r="U22" i="105"/>
  <c r="T22" i="105"/>
  <c r="S22" i="105"/>
  <c r="R22" i="105"/>
  <c r="Q22" i="105"/>
  <c r="P22" i="105"/>
  <c r="O22" i="105"/>
  <c r="N22" i="105"/>
  <c r="M22" i="105"/>
  <c r="L22" i="105"/>
  <c r="K22" i="105"/>
  <c r="J22" i="105"/>
  <c r="I22" i="105"/>
  <c r="H22" i="105"/>
  <c r="G22" i="105"/>
  <c r="F22" i="105"/>
  <c r="E22" i="105"/>
  <c r="D22" i="105"/>
  <c r="C22" i="105"/>
  <c r="B22" i="105"/>
  <c r="HB21" i="105"/>
  <c r="HA21" i="105"/>
  <c r="GZ21" i="105"/>
  <c r="GY21" i="105"/>
  <c r="GX21" i="105"/>
  <c r="GW21" i="105"/>
  <c r="GV21" i="105"/>
  <c r="GU21" i="105"/>
  <c r="GT21" i="105"/>
  <c r="GS21" i="105"/>
  <c r="GR21" i="105"/>
  <c r="GQ21" i="105"/>
  <c r="GP21" i="105"/>
  <c r="GO21" i="105"/>
  <c r="GN21" i="105"/>
  <c r="GM21" i="105"/>
  <c r="GL21" i="105"/>
  <c r="GK21" i="105"/>
  <c r="GJ21" i="105"/>
  <c r="GI21" i="105"/>
  <c r="GH21" i="105"/>
  <c r="GG21" i="105"/>
  <c r="GF21" i="105"/>
  <c r="GE21" i="105"/>
  <c r="GD21" i="105"/>
  <c r="GC21" i="105"/>
  <c r="GB21" i="105"/>
  <c r="GA21" i="105"/>
  <c r="FZ21" i="105"/>
  <c r="FY21" i="105"/>
  <c r="FX21" i="105"/>
  <c r="FW21" i="105"/>
  <c r="FV21" i="105"/>
  <c r="FU21" i="105"/>
  <c r="FT21" i="105"/>
  <c r="FS21" i="105"/>
  <c r="FR21" i="105"/>
  <c r="FQ21" i="105"/>
  <c r="FP21" i="105"/>
  <c r="FO21" i="105"/>
  <c r="FN21" i="105"/>
  <c r="FM21" i="105"/>
  <c r="FL21" i="105"/>
  <c r="FK21" i="105"/>
  <c r="FJ21" i="105"/>
  <c r="FI21" i="105"/>
  <c r="FH21" i="105"/>
  <c r="FG21" i="105"/>
  <c r="FF21" i="105"/>
  <c r="FE21" i="105"/>
  <c r="FD21" i="105"/>
  <c r="FC21" i="105"/>
  <c r="FB21" i="105"/>
  <c r="FA21" i="105"/>
  <c r="EZ21" i="105"/>
  <c r="EY21" i="105"/>
  <c r="EX21" i="105"/>
  <c r="EW21" i="105"/>
  <c r="EV21" i="105"/>
  <c r="EU21" i="105"/>
  <c r="ET21" i="105"/>
  <c r="ES21" i="105"/>
  <c r="ER21" i="105"/>
  <c r="EQ21" i="105"/>
  <c r="EP21" i="105"/>
  <c r="EO21" i="105"/>
  <c r="EN21" i="105"/>
  <c r="EM21" i="105"/>
  <c r="EL21" i="105"/>
  <c r="EK21" i="105"/>
  <c r="EJ21" i="105"/>
  <c r="EI21" i="105"/>
  <c r="EH21" i="105"/>
  <c r="EG21" i="105"/>
  <c r="EF21" i="105"/>
  <c r="EE21" i="105"/>
  <c r="ED21" i="105"/>
  <c r="EC21" i="105"/>
  <c r="EB21" i="105"/>
  <c r="EA21" i="105"/>
  <c r="DZ21" i="105"/>
  <c r="DY21" i="105"/>
  <c r="DX21" i="105"/>
  <c r="DW21" i="105"/>
  <c r="DV21" i="105"/>
  <c r="DU21" i="105"/>
  <c r="DT21" i="105"/>
  <c r="DS21" i="105"/>
  <c r="DR21" i="105"/>
  <c r="DQ21" i="105"/>
  <c r="DP21" i="105"/>
  <c r="DO21" i="105"/>
  <c r="DN21" i="105"/>
  <c r="DM21" i="105"/>
  <c r="DL21" i="105"/>
  <c r="DK21" i="105"/>
  <c r="DJ21" i="105"/>
  <c r="DI21" i="105"/>
  <c r="DH21" i="105"/>
  <c r="DG21" i="105"/>
  <c r="DF21" i="105"/>
  <c r="DE21" i="105"/>
  <c r="DD21" i="105"/>
  <c r="DC21" i="105"/>
  <c r="DB21" i="105"/>
  <c r="DA21" i="105"/>
  <c r="CZ21" i="105"/>
  <c r="CY21" i="105"/>
  <c r="CX21" i="105"/>
  <c r="CW21" i="105"/>
  <c r="CV21" i="105"/>
  <c r="CU21" i="105"/>
  <c r="CT21" i="105"/>
  <c r="CS21" i="105"/>
  <c r="CR21" i="105"/>
  <c r="CQ21" i="105"/>
  <c r="CP21" i="105"/>
  <c r="CO21" i="105"/>
  <c r="CN21" i="105"/>
  <c r="CM21" i="105"/>
  <c r="CL21" i="105"/>
  <c r="CK21" i="105"/>
  <c r="CJ21" i="105"/>
  <c r="CI21" i="105"/>
  <c r="CH21" i="105"/>
  <c r="CG21" i="105"/>
  <c r="CF21" i="105"/>
  <c r="CE21" i="105"/>
  <c r="CD21" i="105"/>
  <c r="CC21" i="105"/>
  <c r="CB21" i="105"/>
  <c r="CA21" i="105"/>
  <c r="BZ21" i="105"/>
  <c r="BY21" i="105"/>
  <c r="BX21" i="105"/>
  <c r="BW21" i="105"/>
  <c r="BV21" i="105"/>
  <c r="BU21" i="105"/>
  <c r="BT21" i="105"/>
  <c r="BS21" i="105"/>
  <c r="BR21" i="105"/>
  <c r="BQ21" i="105"/>
  <c r="BP21" i="105"/>
  <c r="BO21" i="105"/>
  <c r="BN21" i="105"/>
  <c r="BM21" i="105"/>
  <c r="BL21" i="105"/>
  <c r="BK21" i="105"/>
  <c r="BJ21" i="105"/>
  <c r="BI21" i="105"/>
  <c r="BH21" i="105"/>
  <c r="BG21" i="105"/>
  <c r="BF21" i="105"/>
  <c r="BE21" i="105"/>
  <c r="BD21" i="105"/>
  <c r="BC21" i="105"/>
  <c r="BB21" i="105"/>
  <c r="BA21" i="105"/>
  <c r="AZ21" i="105"/>
  <c r="AY21" i="105"/>
  <c r="AX21" i="105"/>
  <c r="AW21" i="105"/>
  <c r="AV21" i="105"/>
  <c r="AU21" i="105"/>
  <c r="AT21" i="105"/>
  <c r="AS21" i="105"/>
  <c r="AR21" i="105"/>
  <c r="AQ21" i="105"/>
  <c r="AP21" i="105"/>
  <c r="AO21" i="105"/>
  <c r="AN21" i="105"/>
  <c r="AM21" i="105"/>
  <c r="AL21" i="105"/>
  <c r="AK21" i="105"/>
  <c r="AJ21" i="105"/>
  <c r="AI21" i="105"/>
  <c r="AH21" i="105"/>
  <c r="AG21" i="105"/>
  <c r="AF21" i="105"/>
  <c r="AE21" i="105"/>
  <c r="AD21" i="105"/>
  <c r="AC21" i="105"/>
  <c r="AB21" i="105"/>
  <c r="AA21" i="105"/>
  <c r="Z21" i="105"/>
  <c r="Y21" i="105"/>
  <c r="X21" i="105"/>
  <c r="W21" i="105"/>
  <c r="V21" i="105"/>
  <c r="U21" i="105"/>
  <c r="T21" i="105"/>
  <c r="S21" i="105"/>
  <c r="R21" i="105"/>
  <c r="Q21" i="105"/>
  <c r="P21" i="105"/>
  <c r="O21" i="105"/>
  <c r="N21" i="105"/>
  <c r="M21" i="105"/>
  <c r="L21" i="105"/>
  <c r="K21" i="105"/>
  <c r="J21" i="105"/>
  <c r="I21" i="105"/>
  <c r="H21" i="105"/>
  <c r="G21" i="105"/>
  <c r="F21" i="105"/>
  <c r="E21" i="105"/>
  <c r="D21" i="105"/>
  <c r="C21" i="105"/>
  <c r="B21" i="105"/>
  <c r="HB19" i="105"/>
  <c r="HA19" i="105"/>
  <c r="GZ19" i="105"/>
  <c r="GY19" i="105"/>
  <c r="GX19" i="105"/>
  <c r="GW19" i="105"/>
  <c r="GV19" i="105"/>
  <c r="GU19" i="105"/>
  <c r="GT19" i="105"/>
  <c r="GS19" i="105"/>
  <c r="GR19" i="105"/>
  <c r="GQ19" i="105"/>
  <c r="GP19" i="105"/>
  <c r="GO19" i="105"/>
  <c r="GN19" i="105"/>
  <c r="GM19" i="105"/>
  <c r="GL19" i="105"/>
  <c r="GK19" i="105"/>
  <c r="GJ19" i="105"/>
  <c r="GI19" i="105"/>
  <c r="GH19" i="105"/>
  <c r="GG19" i="105"/>
  <c r="GF19" i="105"/>
  <c r="GE19" i="105"/>
  <c r="GD19" i="105"/>
  <c r="GC19" i="105"/>
  <c r="GB19" i="105"/>
  <c r="GA19" i="105"/>
  <c r="FZ19" i="105"/>
  <c r="FY19" i="105"/>
  <c r="FX19" i="105"/>
  <c r="FW19" i="105"/>
  <c r="FV19" i="105"/>
  <c r="FU19" i="105"/>
  <c r="FT19" i="105"/>
  <c r="FS19" i="105"/>
  <c r="FR19" i="105"/>
  <c r="FQ19" i="105"/>
  <c r="FP19" i="105"/>
  <c r="FO19" i="105"/>
  <c r="FN19" i="105"/>
  <c r="FM19" i="105"/>
  <c r="FL19" i="105"/>
  <c r="FK19" i="105"/>
  <c r="FJ19" i="105"/>
  <c r="FI19" i="105"/>
  <c r="FH19" i="105"/>
  <c r="FG19" i="105"/>
  <c r="FF19" i="105"/>
  <c r="FE19" i="105"/>
  <c r="FD19" i="105"/>
  <c r="FC19" i="105"/>
  <c r="FB19" i="105"/>
  <c r="FA19" i="105"/>
  <c r="EZ19" i="105"/>
  <c r="EY19" i="105"/>
  <c r="EX19" i="105"/>
  <c r="EW19" i="105"/>
  <c r="EV19" i="105"/>
  <c r="EU19" i="105"/>
  <c r="ET19" i="105"/>
  <c r="ES19" i="105"/>
  <c r="ER19" i="105"/>
  <c r="EQ19" i="105"/>
  <c r="EP19" i="105"/>
  <c r="EO19" i="105"/>
  <c r="EN19" i="105"/>
  <c r="EM19" i="105"/>
  <c r="EL19" i="105"/>
  <c r="EK19" i="105"/>
  <c r="EJ19" i="105"/>
  <c r="EI19" i="105"/>
  <c r="EH19" i="105"/>
  <c r="EG19" i="105"/>
  <c r="EF19" i="105"/>
  <c r="EE19" i="105"/>
  <c r="ED19" i="105"/>
  <c r="EC19" i="105"/>
  <c r="EB19" i="105"/>
  <c r="EA19" i="105"/>
  <c r="DZ19" i="105"/>
  <c r="DY19" i="105"/>
  <c r="DX19" i="105"/>
  <c r="DW19" i="105"/>
  <c r="DV19" i="105"/>
  <c r="DU19" i="105"/>
  <c r="DT19" i="105"/>
  <c r="DS19" i="105"/>
  <c r="DR19" i="105"/>
  <c r="DQ19" i="105"/>
  <c r="DP19" i="105"/>
  <c r="DO19" i="105"/>
  <c r="DN19" i="105"/>
  <c r="DM19" i="105"/>
  <c r="DL19" i="105"/>
  <c r="DK19" i="105"/>
  <c r="DJ19" i="105"/>
  <c r="DI19" i="105"/>
  <c r="DH19" i="105"/>
  <c r="DG19" i="105"/>
  <c r="DF19" i="105"/>
  <c r="DE19" i="105"/>
  <c r="DD19" i="105"/>
  <c r="DC19" i="105"/>
  <c r="DB19" i="105"/>
  <c r="DA19" i="105"/>
  <c r="CZ19" i="105"/>
  <c r="CY19" i="105"/>
  <c r="CX19" i="105"/>
  <c r="CW19" i="105"/>
  <c r="CV19" i="105"/>
  <c r="CU19" i="105"/>
  <c r="CT19" i="105"/>
  <c r="CS19" i="105"/>
  <c r="CR19" i="105"/>
  <c r="CQ19" i="105"/>
  <c r="CP19" i="105"/>
  <c r="CO19" i="105"/>
  <c r="CN19" i="105"/>
  <c r="CM19" i="105"/>
  <c r="CL19" i="105"/>
  <c r="CK19" i="105"/>
  <c r="CJ19" i="105"/>
  <c r="CI19" i="105"/>
  <c r="CH19" i="105"/>
  <c r="CG19" i="105"/>
  <c r="CF19" i="105"/>
  <c r="CE19" i="105"/>
  <c r="CD19" i="105"/>
  <c r="CC19" i="105"/>
  <c r="CB19" i="105"/>
  <c r="CA19" i="105"/>
  <c r="BZ19" i="105"/>
  <c r="BY19" i="105"/>
  <c r="BX19" i="105"/>
  <c r="BW19" i="105"/>
  <c r="BV19" i="105"/>
  <c r="BU19" i="105"/>
  <c r="BT19" i="105"/>
  <c r="BS19" i="105"/>
  <c r="BR19" i="105"/>
  <c r="BQ19" i="105"/>
  <c r="BP19" i="105"/>
  <c r="BO19" i="105"/>
  <c r="BN19" i="105"/>
  <c r="BM19" i="105"/>
  <c r="BL19" i="105"/>
  <c r="BK19" i="105"/>
  <c r="BJ19" i="105"/>
  <c r="BI19" i="105"/>
  <c r="BH19" i="105"/>
  <c r="BG19" i="105"/>
  <c r="BF19" i="105"/>
  <c r="BE19" i="105"/>
  <c r="BD19" i="105"/>
  <c r="BC19" i="105"/>
  <c r="BB19" i="105"/>
  <c r="BA19" i="105"/>
  <c r="AZ19" i="105"/>
  <c r="AY19" i="105"/>
  <c r="AX19" i="105"/>
  <c r="AW19" i="105"/>
  <c r="AV19" i="105"/>
  <c r="AU19" i="105"/>
  <c r="AT19" i="105"/>
  <c r="AS19" i="105"/>
  <c r="AR19" i="105"/>
  <c r="AQ19" i="105"/>
  <c r="AP19" i="105"/>
  <c r="AO19" i="105"/>
  <c r="AN19" i="105"/>
  <c r="AM19" i="105"/>
  <c r="AL19" i="105"/>
  <c r="AK19" i="105"/>
  <c r="AJ19" i="105"/>
  <c r="AI19" i="105"/>
  <c r="AH19" i="105"/>
  <c r="AG19" i="105"/>
  <c r="AF19" i="105"/>
  <c r="AE19" i="105"/>
  <c r="AD19" i="105"/>
  <c r="AC19" i="105"/>
  <c r="AB19" i="105"/>
  <c r="AA19" i="105"/>
  <c r="Z19" i="105"/>
  <c r="Y19" i="105"/>
  <c r="X19" i="105"/>
  <c r="W19" i="105"/>
  <c r="V19" i="105"/>
  <c r="U19" i="105"/>
  <c r="T19" i="105"/>
  <c r="S19" i="105"/>
  <c r="R19" i="105"/>
  <c r="Q19" i="105"/>
  <c r="P19" i="105"/>
  <c r="O19" i="105"/>
  <c r="N19" i="105"/>
  <c r="M19" i="105"/>
  <c r="L19" i="105"/>
  <c r="K19" i="105"/>
  <c r="J19" i="105"/>
  <c r="I19" i="105"/>
  <c r="H19" i="105"/>
  <c r="G19" i="105"/>
  <c r="F19" i="105"/>
  <c r="E19" i="105"/>
  <c r="D19" i="105"/>
  <c r="C19" i="105"/>
  <c r="B19" i="105"/>
  <c r="HB18" i="105"/>
  <c r="HA18" i="105"/>
  <c r="GZ18" i="105"/>
  <c r="GY18" i="105"/>
  <c r="GX18" i="105"/>
  <c r="GW18" i="105"/>
  <c r="GV18" i="105"/>
  <c r="GU18" i="105"/>
  <c r="GT18" i="105"/>
  <c r="GS18" i="105"/>
  <c r="GR18" i="105"/>
  <c r="GQ18" i="105"/>
  <c r="GP18" i="105"/>
  <c r="GO18" i="105"/>
  <c r="GN18" i="105"/>
  <c r="GM18" i="105"/>
  <c r="GL18" i="105"/>
  <c r="GK18" i="105"/>
  <c r="GJ18" i="105"/>
  <c r="GI18" i="105"/>
  <c r="GH18" i="105"/>
  <c r="GG18" i="105"/>
  <c r="GF18" i="105"/>
  <c r="GE18" i="105"/>
  <c r="GD18" i="105"/>
  <c r="GC18" i="105"/>
  <c r="GB18" i="105"/>
  <c r="GA18" i="105"/>
  <c r="FZ18" i="105"/>
  <c r="FY18" i="105"/>
  <c r="FX18" i="105"/>
  <c r="FW18" i="105"/>
  <c r="FV18" i="105"/>
  <c r="FU18" i="105"/>
  <c r="FT18" i="105"/>
  <c r="FS18" i="105"/>
  <c r="FR18" i="105"/>
  <c r="FQ18" i="105"/>
  <c r="FP18" i="105"/>
  <c r="FO18" i="105"/>
  <c r="FN18" i="105"/>
  <c r="FM18" i="105"/>
  <c r="FL18" i="105"/>
  <c r="FK18" i="105"/>
  <c r="FJ18" i="105"/>
  <c r="FI18" i="105"/>
  <c r="FH18" i="105"/>
  <c r="FG18" i="105"/>
  <c r="FF18" i="105"/>
  <c r="FE18" i="105"/>
  <c r="FD18" i="105"/>
  <c r="FC18" i="105"/>
  <c r="FB18" i="105"/>
  <c r="FA18" i="105"/>
  <c r="EZ18" i="105"/>
  <c r="EY18" i="105"/>
  <c r="EX18" i="105"/>
  <c r="EW18" i="105"/>
  <c r="EV18" i="105"/>
  <c r="EU18" i="105"/>
  <c r="ET18" i="105"/>
  <c r="ES18" i="105"/>
  <c r="ER18" i="105"/>
  <c r="EQ18" i="105"/>
  <c r="EP18" i="105"/>
  <c r="EO18" i="105"/>
  <c r="EN18" i="105"/>
  <c r="EM18" i="105"/>
  <c r="EL18" i="105"/>
  <c r="EK18" i="105"/>
  <c r="EJ18" i="105"/>
  <c r="EI18" i="105"/>
  <c r="EH18" i="105"/>
  <c r="EG18" i="105"/>
  <c r="EF18" i="105"/>
  <c r="EE18" i="105"/>
  <c r="ED18" i="105"/>
  <c r="EC18" i="105"/>
  <c r="EB18" i="105"/>
  <c r="EA18" i="105"/>
  <c r="DZ18" i="105"/>
  <c r="DY18" i="105"/>
  <c r="DX18" i="105"/>
  <c r="DW18" i="105"/>
  <c r="DV18" i="105"/>
  <c r="DU18" i="105"/>
  <c r="DT18" i="105"/>
  <c r="DS18" i="105"/>
  <c r="DR18" i="105"/>
  <c r="DQ18" i="105"/>
  <c r="DP18" i="105"/>
  <c r="DO18" i="105"/>
  <c r="DN18" i="105"/>
  <c r="DM18" i="105"/>
  <c r="DL18" i="105"/>
  <c r="DK18" i="105"/>
  <c r="DJ18" i="105"/>
  <c r="DI18" i="105"/>
  <c r="DH18" i="105"/>
  <c r="DG18" i="105"/>
  <c r="DF18" i="105"/>
  <c r="DE18" i="105"/>
  <c r="DD18" i="105"/>
  <c r="DC18" i="105"/>
  <c r="DB18" i="105"/>
  <c r="DA18" i="105"/>
  <c r="CZ18" i="105"/>
  <c r="CY18" i="105"/>
  <c r="CX18" i="105"/>
  <c r="CW18" i="105"/>
  <c r="CV18" i="105"/>
  <c r="CU18" i="105"/>
  <c r="CT18" i="105"/>
  <c r="CS18" i="105"/>
  <c r="CR18" i="105"/>
  <c r="CQ18" i="105"/>
  <c r="CP18" i="105"/>
  <c r="CO18" i="105"/>
  <c r="CN18" i="105"/>
  <c r="CM18" i="105"/>
  <c r="CL18" i="105"/>
  <c r="CK18" i="105"/>
  <c r="CJ18" i="105"/>
  <c r="CI18" i="105"/>
  <c r="CH18" i="105"/>
  <c r="CG18" i="105"/>
  <c r="CF18" i="105"/>
  <c r="CE18" i="105"/>
  <c r="CD18" i="105"/>
  <c r="CC18" i="105"/>
  <c r="CB18" i="105"/>
  <c r="CA18" i="105"/>
  <c r="BZ18" i="105"/>
  <c r="BY18" i="105"/>
  <c r="BX18" i="105"/>
  <c r="BW18" i="105"/>
  <c r="BV18" i="105"/>
  <c r="BU18" i="105"/>
  <c r="BT18" i="105"/>
  <c r="BS18" i="105"/>
  <c r="BR18" i="105"/>
  <c r="BQ18" i="105"/>
  <c r="BP18" i="105"/>
  <c r="BO18" i="105"/>
  <c r="BN18" i="105"/>
  <c r="BM18" i="105"/>
  <c r="BL18" i="105"/>
  <c r="BK18" i="105"/>
  <c r="BJ18" i="105"/>
  <c r="BI18" i="105"/>
  <c r="BH18" i="105"/>
  <c r="BG18" i="105"/>
  <c r="BF18" i="105"/>
  <c r="BE18" i="105"/>
  <c r="BD18" i="105"/>
  <c r="BC18" i="105"/>
  <c r="BB18" i="105"/>
  <c r="BA18" i="105"/>
  <c r="AZ18" i="105"/>
  <c r="AY18" i="105"/>
  <c r="AX18" i="105"/>
  <c r="AW18" i="105"/>
  <c r="AV18" i="105"/>
  <c r="AU18" i="105"/>
  <c r="AT18" i="105"/>
  <c r="AS18" i="105"/>
  <c r="AR18" i="105"/>
  <c r="AQ18" i="105"/>
  <c r="AP18" i="105"/>
  <c r="AO18" i="105"/>
  <c r="AN18" i="105"/>
  <c r="AM18" i="105"/>
  <c r="AL18" i="105"/>
  <c r="AK18" i="105"/>
  <c r="AJ18" i="105"/>
  <c r="AI18" i="105"/>
  <c r="AH18" i="105"/>
  <c r="AG18" i="105"/>
  <c r="AF18" i="105"/>
  <c r="AE18" i="105"/>
  <c r="AD18" i="105"/>
  <c r="AC18" i="105"/>
  <c r="AB18" i="105"/>
  <c r="AA18" i="105"/>
  <c r="Z18" i="105"/>
  <c r="Y18" i="105"/>
  <c r="X18" i="105"/>
  <c r="W18" i="105"/>
  <c r="V18" i="105"/>
  <c r="U18" i="105"/>
  <c r="T18" i="105"/>
  <c r="S18" i="105"/>
  <c r="R18" i="105"/>
  <c r="Q18" i="105"/>
  <c r="P18" i="105"/>
  <c r="O18" i="105"/>
  <c r="N18" i="105"/>
  <c r="M18" i="105"/>
  <c r="L18" i="105"/>
  <c r="K18" i="105"/>
  <c r="J18" i="105"/>
  <c r="I18" i="105"/>
  <c r="H18" i="105"/>
  <c r="G18" i="105"/>
  <c r="F18" i="105"/>
  <c r="E18" i="105"/>
  <c r="D18" i="105"/>
  <c r="C18" i="105"/>
  <c r="B18" i="105"/>
  <c r="HB16" i="105"/>
  <c r="HA16" i="105"/>
  <c r="GZ16" i="105"/>
  <c r="GY16" i="105"/>
  <c r="GX16" i="105"/>
  <c r="GW16" i="105"/>
  <c r="GV16" i="105"/>
  <c r="GU16" i="105"/>
  <c r="GT16" i="105"/>
  <c r="GS16" i="105"/>
  <c r="GR16" i="105"/>
  <c r="GQ16" i="105"/>
  <c r="GP16" i="105"/>
  <c r="GO16" i="105"/>
  <c r="GN16" i="105"/>
  <c r="GM16" i="105"/>
  <c r="GL16" i="105"/>
  <c r="GK16" i="105"/>
  <c r="GJ16" i="105"/>
  <c r="GI16" i="105"/>
  <c r="GH16" i="105"/>
  <c r="GG16" i="105"/>
  <c r="GF16" i="105"/>
  <c r="GE16" i="105"/>
  <c r="GD16" i="105"/>
  <c r="GC16" i="105"/>
  <c r="GB16" i="105"/>
  <c r="GA16" i="105"/>
  <c r="FZ16" i="105"/>
  <c r="FY16" i="105"/>
  <c r="FX16" i="105"/>
  <c r="FW16" i="105"/>
  <c r="FV16" i="105"/>
  <c r="FU16" i="105"/>
  <c r="FT16" i="105"/>
  <c r="FS16" i="105"/>
  <c r="FR16" i="105"/>
  <c r="FQ16" i="105"/>
  <c r="FP16" i="105"/>
  <c r="FO16" i="105"/>
  <c r="FN16" i="105"/>
  <c r="FM16" i="105"/>
  <c r="FL16" i="105"/>
  <c r="FK16" i="105"/>
  <c r="FJ16" i="105"/>
  <c r="FI16" i="105"/>
  <c r="FH16" i="105"/>
  <c r="FG16" i="105"/>
  <c r="FF16" i="105"/>
  <c r="FE16" i="105"/>
  <c r="FD16" i="105"/>
  <c r="FC16" i="105"/>
  <c r="FB16" i="105"/>
  <c r="FA16" i="105"/>
  <c r="EZ16" i="105"/>
  <c r="EY16" i="105"/>
  <c r="EX16" i="105"/>
  <c r="EW16" i="105"/>
  <c r="EV16" i="105"/>
  <c r="EU16" i="105"/>
  <c r="ET16" i="105"/>
  <c r="ES16" i="105"/>
  <c r="ER16" i="105"/>
  <c r="EQ16" i="105"/>
  <c r="EP16" i="105"/>
  <c r="EO16" i="105"/>
  <c r="EN16" i="105"/>
  <c r="EM16" i="105"/>
  <c r="EL16" i="105"/>
  <c r="EK16" i="105"/>
  <c r="EJ16" i="105"/>
  <c r="EI16" i="105"/>
  <c r="EH16" i="105"/>
  <c r="EG16" i="105"/>
  <c r="EF16" i="105"/>
  <c r="EE16" i="105"/>
  <c r="ED16" i="105"/>
  <c r="EC16" i="105"/>
  <c r="EB16" i="105"/>
  <c r="EA16" i="105"/>
  <c r="DZ16" i="105"/>
  <c r="DY16" i="105"/>
  <c r="DX16" i="105"/>
  <c r="DW16" i="105"/>
  <c r="DV16" i="105"/>
  <c r="DU16" i="105"/>
  <c r="DT16" i="105"/>
  <c r="DS16" i="105"/>
  <c r="DR16" i="105"/>
  <c r="DQ16" i="105"/>
  <c r="DP16" i="105"/>
  <c r="DO16" i="105"/>
  <c r="DN16" i="105"/>
  <c r="DM16" i="105"/>
  <c r="DL16" i="105"/>
  <c r="DK16" i="105"/>
  <c r="DJ16" i="105"/>
  <c r="DI16" i="105"/>
  <c r="DH16" i="105"/>
  <c r="DG16" i="105"/>
  <c r="DF16" i="105"/>
  <c r="DE16" i="105"/>
  <c r="DD16" i="105"/>
  <c r="DC16" i="105"/>
  <c r="DB16" i="105"/>
  <c r="DA16" i="105"/>
  <c r="CZ16" i="105"/>
  <c r="CY16" i="105"/>
  <c r="CX16" i="105"/>
  <c r="CW16" i="105"/>
  <c r="CV16" i="105"/>
  <c r="CU16" i="105"/>
  <c r="CT16" i="105"/>
  <c r="CS16" i="105"/>
  <c r="CR16" i="105"/>
  <c r="CQ16" i="105"/>
  <c r="CP16" i="105"/>
  <c r="CO16" i="105"/>
  <c r="CN16" i="105"/>
  <c r="CM16" i="105"/>
  <c r="CL16" i="105"/>
  <c r="CK16" i="105"/>
  <c r="CJ16" i="105"/>
  <c r="CI16" i="105"/>
  <c r="CH16" i="105"/>
  <c r="CG16" i="105"/>
  <c r="CF16" i="105"/>
  <c r="CE16" i="105"/>
  <c r="CD16" i="105"/>
  <c r="CC16" i="105"/>
  <c r="CB16" i="105"/>
  <c r="CA16" i="105"/>
  <c r="BZ16" i="105"/>
  <c r="BY16" i="105"/>
  <c r="BX16" i="105"/>
  <c r="BW16" i="105"/>
  <c r="BV16" i="105"/>
  <c r="BU16" i="105"/>
  <c r="BT16" i="105"/>
  <c r="BS16" i="105"/>
  <c r="BR16" i="105"/>
  <c r="BQ16" i="105"/>
  <c r="BP16" i="105"/>
  <c r="BO16" i="105"/>
  <c r="BN16" i="105"/>
  <c r="BM16" i="105"/>
  <c r="BL16" i="105"/>
  <c r="BK16" i="105"/>
  <c r="BJ16" i="105"/>
  <c r="BI16" i="105"/>
  <c r="BH16" i="105"/>
  <c r="BG16" i="105"/>
  <c r="BF16" i="105"/>
  <c r="BE16" i="105"/>
  <c r="BD16" i="105"/>
  <c r="BC16" i="105"/>
  <c r="BB16" i="105"/>
  <c r="BA16" i="105"/>
  <c r="AZ16" i="105"/>
  <c r="AY16" i="105"/>
  <c r="AX16" i="105"/>
  <c r="AW16" i="105"/>
  <c r="AV16" i="105"/>
  <c r="AU16" i="105"/>
  <c r="AT16" i="105"/>
  <c r="AS16" i="105"/>
  <c r="AR16" i="105"/>
  <c r="AQ16" i="105"/>
  <c r="AP16" i="105"/>
  <c r="AO16" i="105"/>
  <c r="AN16" i="105"/>
  <c r="AM16" i="105"/>
  <c r="AL16" i="105"/>
  <c r="AK16" i="105"/>
  <c r="AJ16" i="105"/>
  <c r="AI16" i="105"/>
  <c r="AH16" i="105"/>
  <c r="AG16" i="105"/>
  <c r="AF16" i="105"/>
  <c r="AE16" i="105"/>
  <c r="AD16" i="105"/>
  <c r="AC16" i="105"/>
  <c r="AB16" i="105"/>
  <c r="AA16" i="105"/>
  <c r="Z16" i="105"/>
  <c r="Y16" i="105"/>
  <c r="X16" i="105"/>
  <c r="W16" i="105"/>
  <c r="V16" i="105"/>
  <c r="U16" i="105"/>
  <c r="T16" i="105"/>
  <c r="S16" i="105"/>
  <c r="R16" i="105"/>
  <c r="Q16" i="105"/>
  <c r="P16" i="105"/>
  <c r="O16" i="105"/>
  <c r="N16" i="105"/>
  <c r="M16" i="105"/>
  <c r="L16" i="105"/>
  <c r="K16" i="105"/>
  <c r="J16" i="105"/>
  <c r="I16" i="105"/>
  <c r="H16" i="105"/>
  <c r="G16" i="105"/>
  <c r="F16" i="105"/>
  <c r="E16" i="105"/>
  <c r="D16" i="105"/>
  <c r="C16" i="105"/>
  <c r="B16" i="105"/>
  <c r="HB15" i="105"/>
  <c r="HA15" i="105"/>
  <c r="GZ15" i="105"/>
  <c r="GY15" i="105"/>
  <c r="GX15" i="105"/>
  <c r="GW15" i="105"/>
  <c r="GV15" i="105"/>
  <c r="GU15" i="105"/>
  <c r="GT15" i="105"/>
  <c r="GS15" i="105"/>
  <c r="GR15" i="105"/>
  <c r="GQ15" i="105"/>
  <c r="GP15" i="105"/>
  <c r="GO15" i="105"/>
  <c r="GN15" i="105"/>
  <c r="GM15" i="105"/>
  <c r="GL15" i="105"/>
  <c r="GK15" i="105"/>
  <c r="GJ15" i="105"/>
  <c r="GI15" i="105"/>
  <c r="GH15" i="105"/>
  <c r="GG15" i="105"/>
  <c r="GF15" i="105"/>
  <c r="GE15" i="105"/>
  <c r="GD15" i="105"/>
  <c r="GC15" i="105"/>
  <c r="GB15" i="105"/>
  <c r="GA15" i="105"/>
  <c r="FZ15" i="105"/>
  <c r="FY15" i="105"/>
  <c r="FX15" i="105"/>
  <c r="FW15" i="105"/>
  <c r="FV15" i="105"/>
  <c r="FU15" i="105"/>
  <c r="FT15" i="105"/>
  <c r="FS15" i="105"/>
  <c r="FR15" i="105"/>
  <c r="FQ15" i="105"/>
  <c r="FP15" i="105"/>
  <c r="FO15" i="105"/>
  <c r="FN15" i="105"/>
  <c r="FM15" i="105"/>
  <c r="FL15" i="105"/>
  <c r="FK15" i="105"/>
  <c r="FJ15" i="105"/>
  <c r="FI15" i="105"/>
  <c r="FH15" i="105"/>
  <c r="FG15" i="105"/>
  <c r="FF15" i="105"/>
  <c r="FE15" i="105"/>
  <c r="FD15" i="105"/>
  <c r="FC15" i="105"/>
  <c r="FB15" i="105"/>
  <c r="FA15" i="105"/>
  <c r="EZ15" i="105"/>
  <c r="EY15" i="105"/>
  <c r="EX15" i="105"/>
  <c r="EW15" i="105"/>
  <c r="EV15" i="105"/>
  <c r="EU15" i="105"/>
  <c r="ET15" i="105"/>
  <c r="ES15" i="105"/>
  <c r="ER15" i="105"/>
  <c r="EQ15" i="105"/>
  <c r="EP15" i="105"/>
  <c r="EO15" i="105"/>
  <c r="EN15" i="105"/>
  <c r="EM15" i="105"/>
  <c r="EL15" i="105"/>
  <c r="EK15" i="105"/>
  <c r="EJ15" i="105"/>
  <c r="EI15" i="105"/>
  <c r="EH15" i="105"/>
  <c r="EG15" i="105"/>
  <c r="EF15" i="105"/>
  <c r="EE15" i="105"/>
  <c r="ED15" i="105"/>
  <c r="EC15" i="105"/>
  <c r="EB15" i="105"/>
  <c r="EA15" i="105"/>
  <c r="DZ15" i="105"/>
  <c r="DY15" i="105"/>
  <c r="DX15" i="105"/>
  <c r="DW15" i="105"/>
  <c r="DV15" i="105"/>
  <c r="DU15" i="105"/>
  <c r="DT15" i="105"/>
  <c r="DS15" i="105"/>
  <c r="DR15" i="105"/>
  <c r="DQ15" i="105"/>
  <c r="DP15" i="105"/>
  <c r="DO15" i="105"/>
  <c r="DN15" i="105"/>
  <c r="DM15" i="105"/>
  <c r="DL15" i="105"/>
  <c r="DK15" i="105"/>
  <c r="DJ15" i="105"/>
  <c r="DI15" i="105"/>
  <c r="DH15" i="105"/>
  <c r="DG15" i="105"/>
  <c r="DF15" i="105"/>
  <c r="DE15" i="105"/>
  <c r="DD15" i="105"/>
  <c r="DC15" i="105"/>
  <c r="DB15" i="105"/>
  <c r="DA15" i="105"/>
  <c r="CZ15" i="105"/>
  <c r="CY15" i="105"/>
  <c r="CX15" i="105"/>
  <c r="CW15" i="105"/>
  <c r="CV15" i="105"/>
  <c r="CU15" i="105"/>
  <c r="CT15" i="105"/>
  <c r="CS15" i="105"/>
  <c r="CR15" i="105"/>
  <c r="CQ15" i="105"/>
  <c r="CP15" i="105"/>
  <c r="CO15" i="105"/>
  <c r="CN15" i="105"/>
  <c r="CM15" i="105"/>
  <c r="CL15" i="105"/>
  <c r="CK15" i="105"/>
  <c r="CJ15" i="105"/>
  <c r="CI15" i="105"/>
  <c r="CH15" i="105"/>
  <c r="CG15" i="105"/>
  <c r="CF15" i="105"/>
  <c r="CE15" i="105"/>
  <c r="CD15" i="105"/>
  <c r="CC15" i="105"/>
  <c r="CB15" i="105"/>
  <c r="CA15" i="105"/>
  <c r="BZ15" i="105"/>
  <c r="BY15" i="105"/>
  <c r="BX15" i="105"/>
  <c r="BW15" i="105"/>
  <c r="BV15" i="105"/>
  <c r="BU15" i="105"/>
  <c r="BT15" i="105"/>
  <c r="BS15" i="105"/>
  <c r="BR15" i="105"/>
  <c r="BQ15" i="105"/>
  <c r="BP15" i="105"/>
  <c r="BO15" i="105"/>
  <c r="BN15" i="105"/>
  <c r="BM15" i="105"/>
  <c r="BL15" i="105"/>
  <c r="BK15" i="105"/>
  <c r="BJ15" i="105"/>
  <c r="BI15" i="105"/>
  <c r="BH15" i="105"/>
  <c r="BG15" i="105"/>
  <c r="BF15" i="105"/>
  <c r="BE15" i="105"/>
  <c r="BD15" i="105"/>
  <c r="BC15" i="105"/>
  <c r="BB15" i="105"/>
  <c r="BA15" i="105"/>
  <c r="AZ15" i="105"/>
  <c r="AY15" i="105"/>
  <c r="AX15" i="105"/>
  <c r="AW15" i="105"/>
  <c r="AV15" i="105"/>
  <c r="AU15" i="105"/>
  <c r="AT15" i="105"/>
  <c r="AS15" i="105"/>
  <c r="AR15" i="105"/>
  <c r="AQ15" i="105"/>
  <c r="AP15" i="105"/>
  <c r="AO15" i="105"/>
  <c r="AN15" i="105"/>
  <c r="AM15" i="105"/>
  <c r="AL15" i="105"/>
  <c r="AK15" i="105"/>
  <c r="AJ15" i="105"/>
  <c r="AI15" i="105"/>
  <c r="AH15" i="105"/>
  <c r="AG15" i="105"/>
  <c r="AF15" i="105"/>
  <c r="AE15" i="105"/>
  <c r="AD15" i="105"/>
  <c r="AC15" i="105"/>
  <c r="AB15" i="105"/>
  <c r="AA15" i="105"/>
  <c r="Z15" i="105"/>
  <c r="Y15" i="105"/>
  <c r="X15" i="105"/>
  <c r="W15" i="105"/>
  <c r="V15" i="105"/>
  <c r="U15" i="105"/>
  <c r="T15" i="105"/>
  <c r="S15" i="105"/>
  <c r="R15" i="105"/>
  <c r="Q15" i="105"/>
  <c r="P15" i="105"/>
  <c r="O15" i="105"/>
  <c r="N15" i="105"/>
  <c r="M15" i="105"/>
  <c r="L15" i="105"/>
  <c r="K15" i="105"/>
  <c r="J15" i="105"/>
  <c r="I15" i="105"/>
  <c r="H15" i="105"/>
  <c r="G15" i="105"/>
  <c r="F15" i="105"/>
  <c r="E15" i="105"/>
  <c r="D15" i="105"/>
  <c r="C15" i="105"/>
  <c r="B15" i="105"/>
  <c r="HB13" i="105"/>
  <c r="HA13" i="105"/>
  <c r="GZ13" i="105"/>
  <c r="GY13" i="105"/>
  <c r="GX13" i="105"/>
  <c r="GW13" i="105"/>
  <c r="GV13" i="105"/>
  <c r="GU13" i="105"/>
  <c r="GT13" i="105"/>
  <c r="GS13" i="105"/>
  <c r="GR13" i="105"/>
  <c r="GQ13" i="105"/>
  <c r="GP13" i="105"/>
  <c r="GO13" i="105"/>
  <c r="GN13" i="105"/>
  <c r="GM13" i="105"/>
  <c r="GL13" i="105"/>
  <c r="GK13" i="105"/>
  <c r="GJ13" i="105"/>
  <c r="GI13" i="105"/>
  <c r="GH13" i="105"/>
  <c r="GG13" i="105"/>
  <c r="GF13" i="105"/>
  <c r="GE13" i="105"/>
  <c r="GD13" i="105"/>
  <c r="GC13" i="105"/>
  <c r="GB13" i="105"/>
  <c r="GA13" i="105"/>
  <c r="FZ13" i="105"/>
  <c r="FY13" i="105"/>
  <c r="FX13" i="105"/>
  <c r="FW13" i="105"/>
  <c r="FV13" i="105"/>
  <c r="FU13" i="105"/>
  <c r="FT13" i="105"/>
  <c r="FS13" i="105"/>
  <c r="FR13" i="105"/>
  <c r="FQ13" i="105"/>
  <c r="FP13" i="105"/>
  <c r="FO13" i="105"/>
  <c r="FN13" i="105"/>
  <c r="FM13" i="105"/>
  <c r="FL13" i="105"/>
  <c r="FK13" i="105"/>
  <c r="FJ13" i="105"/>
  <c r="FI13" i="105"/>
  <c r="FH13" i="105"/>
  <c r="FG13" i="105"/>
  <c r="FF13" i="105"/>
  <c r="FE13" i="105"/>
  <c r="FD13" i="105"/>
  <c r="FC13" i="105"/>
  <c r="FB13" i="105"/>
  <c r="FA13" i="105"/>
  <c r="EZ13" i="105"/>
  <c r="EY13" i="105"/>
  <c r="EX13" i="105"/>
  <c r="EW13" i="105"/>
  <c r="EV13" i="105"/>
  <c r="EU13" i="105"/>
  <c r="ET13" i="105"/>
  <c r="ES13" i="105"/>
  <c r="ER13" i="105"/>
  <c r="EQ13" i="105"/>
  <c r="EP13" i="105"/>
  <c r="EO13" i="105"/>
  <c r="EN13" i="105"/>
  <c r="EM13" i="105"/>
  <c r="EL13" i="105"/>
  <c r="EK13" i="105"/>
  <c r="EJ13" i="105"/>
  <c r="EI13" i="105"/>
  <c r="EH13" i="105"/>
  <c r="EG13" i="105"/>
  <c r="EF13" i="105"/>
  <c r="EE13" i="105"/>
  <c r="ED13" i="105"/>
  <c r="EC13" i="105"/>
  <c r="EB13" i="105"/>
  <c r="EA13" i="105"/>
  <c r="DZ13" i="105"/>
  <c r="DY13" i="105"/>
  <c r="DX13" i="105"/>
  <c r="DW13" i="105"/>
  <c r="DV13" i="105"/>
  <c r="DU13" i="105"/>
  <c r="DT13" i="105"/>
  <c r="DS13" i="105"/>
  <c r="DR13" i="105"/>
  <c r="DQ13" i="105"/>
  <c r="DP13" i="105"/>
  <c r="DO13" i="105"/>
  <c r="DN13" i="105"/>
  <c r="DM13" i="105"/>
  <c r="DL13" i="105"/>
  <c r="DK13" i="105"/>
  <c r="DJ13" i="105"/>
  <c r="DI13" i="105"/>
  <c r="DH13" i="105"/>
  <c r="DG13" i="105"/>
  <c r="DF13" i="105"/>
  <c r="DE13" i="105"/>
  <c r="DD13" i="105"/>
  <c r="DC13" i="105"/>
  <c r="DB13" i="105"/>
  <c r="DA13" i="105"/>
  <c r="CZ13" i="105"/>
  <c r="CY13" i="105"/>
  <c r="CX13" i="105"/>
  <c r="CW13" i="105"/>
  <c r="CV13" i="105"/>
  <c r="CU13" i="105"/>
  <c r="CT13" i="105"/>
  <c r="CS13" i="105"/>
  <c r="CR13" i="105"/>
  <c r="CQ13" i="105"/>
  <c r="CP13" i="105"/>
  <c r="CO13" i="105"/>
  <c r="CN13" i="105"/>
  <c r="CM13" i="105"/>
  <c r="CL13" i="105"/>
  <c r="CK13" i="105"/>
  <c r="CJ13" i="105"/>
  <c r="CI13" i="105"/>
  <c r="CH13" i="105"/>
  <c r="CG13" i="105"/>
  <c r="CF13" i="105"/>
  <c r="CE13" i="105"/>
  <c r="CD13" i="105"/>
  <c r="CC13" i="105"/>
  <c r="CB13" i="105"/>
  <c r="CA13" i="105"/>
  <c r="BZ13" i="105"/>
  <c r="BY13" i="105"/>
  <c r="BX13" i="105"/>
  <c r="BW13" i="105"/>
  <c r="BV13" i="105"/>
  <c r="BU13" i="105"/>
  <c r="BT13" i="105"/>
  <c r="BS13" i="105"/>
  <c r="BR13" i="105"/>
  <c r="BQ13" i="105"/>
  <c r="BP13" i="105"/>
  <c r="BO13" i="105"/>
  <c r="BN13" i="105"/>
  <c r="BM13" i="105"/>
  <c r="BL13" i="105"/>
  <c r="BK13" i="105"/>
  <c r="BJ13" i="105"/>
  <c r="BI13" i="105"/>
  <c r="BH13" i="105"/>
  <c r="BG13" i="105"/>
  <c r="BF13" i="105"/>
  <c r="BE13" i="105"/>
  <c r="BD13" i="105"/>
  <c r="BC13" i="105"/>
  <c r="BB13" i="105"/>
  <c r="BA13" i="105"/>
  <c r="AZ13" i="105"/>
  <c r="AY13" i="105"/>
  <c r="AX13" i="105"/>
  <c r="AW13" i="105"/>
  <c r="AV13" i="105"/>
  <c r="AU13" i="105"/>
  <c r="AT13" i="105"/>
  <c r="AS13" i="105"/>
  <c r="AR13" i="105"/>
  <c r="AQ13" i="105"/>
  <c r="AP13" i="105"/>
  <c r="AO13" i="105"/>
  <c r="AN13" i="105"/>
  <c r="AM13" i="105"/>
  <c r="AL13" i="105"/>
  <c r="AK13" i="105"/>
  <c r="AJ13" i="105"/>
  <c r="AI13" i="105"/>
  <c r="AH13" i="105"/>
  <c r="AG13" i="105"/>
  <c r="AF13" i="105"/>
  <c r="AE13" i="105"/>
  <c r="AD13" i="105"/>
  <c r="AC13" i="105"/>
  <c r="AB13" i="105"/>
  <c r="AA13" i="105"/>
  <c r="Z13" i="105"/>
  <c r="Y13" i="105"/>
  <c r="X13" i="105"/>
  <c r="W13" i="105"/>
  <c r="V13" i="105"/>
  <c r="U13" i="105"/>
  <c r="T13" i="105"/>
  <c r="S13" i="105"/>
  <c r="R13" i="105"/>
  <c r="Q13" i="105"/>
  <c r="P13" i="105"/>
  <c r="O13" i="105"/>
  <c r="N13" i="105"/>
  <c r="M13" i="105"/>
  <c r="L13" i="105"/>
  <c r="K13" i="105"/>
  <c r="J13" i="105"/>
  <c r="I13" i="105"/>
  <c r="H13" i="105"/>
  <c r="G13" i="105"/>
  <c r="F13" i="105"/>
  <c r="E13" i="105"/>
  <c r="D13" i="105"/>
  <c r="C13" i="105"/>
  <c r="B13" i="105"/>
  <c r="HB12" i="105"/>
  <c r="HA12" i="105"/>
  <c r="GZ12" i="105"/>
  <c r="GY12" i="105"/>
  <c r="GX12" i="105"/>
  <c r="GW12" i="105"/>
  <c r="GV12" i="105"/>
  <c r="GU12" i="105"/>
  <c r="GT12" i="105"/>
  <c r="GS12" i="105"/>
  <c r="GR12" i="105"/>
  <c r="GQ12" i="105"/>
  <c r="GP12" i="105"/>
  <c r="GO12" i="105"/>
  <c r="GN12" i="105"/>
  <c r="GM12" i="105"/>
  <c r="GL12" i="105"/>
  <c r="GK12" i="105"/>
  <c r="GJ12" i="105"/>
  <c r="GI12" i="105"/>
  <c r="GH12" i="105"/>
  <c r="GG12" i="105"/>
  <c r="GF12" i="105"/>
  <c r="GE12" i="105"/>
  <c r="GD12" i="105"/>
  <c r="GC12" i="105"/>
  <c r="GB12" i="105"/>
  <c r="GA12" i="105"/>
  <c r="FZ12" i="105"/>
  <c r="FY12" i="105"/>
  <c r="FX12" i="105"/>
  <c r="FW12" i="105"/>
  <c r="FV12" i="105"/>
  <c r="FU12" i="105"/>
  <c r="FT12" i="105"/>
  <c r="FS12" i="105"/>
  <c r="FR12" i="105"/>
  <c r="FQ12" i="105"/>
  <c r="FP12" i="105"/>
  <c r="FO12" i="105"/>
  <c r="FN12" i="105"/>
  <c r="FM12" i="105"/>
  <c r="FL12" i="105"/>
  <c r="FK12" i="105"/>
  <c r="FJ12" i="105"/>
  <c r="FI12" i="105"/>
  <c r="FH12" i="105"/>
  <c r="FG12" i="105"/>
  <c r="FF12" i="105"/>
  <c r="FE12" i="105"/>
  <c r="FD12" i="105"/>
  <c r="FC12" i="105"/>
  <c r="FB12" i="105"/>
  <c r="FA12" i="105"/>
  <c r="EZ12" i="105"/>
  <c r="EY12" i="105"/>
  <c r="EX12" i="105"/>
  <c r="EW12" i="105"/>
  <c r="EV12" i="105"/>
  <c r="EU12" i="105"/>
  <c r="ET12" i="105"/>
  <c r="ES12" i="105"/>
  <c r="ER12" i="105"/>
  <c r="EQ12" i="105"/>
  <c r="EP12" i="105"/>
  <c r="EO12" i="105"/>
  <c r="EN12" i="105"/>
  <c r="EM12" i="105"/>
  <c r="EL12" i="105"/>
  <c r="EK12" i="105"/>
  <c r="EJ12" i="105"/>
  <c r="EI12" i="105"/>
  <c r="EH12" i="105"/>
  <c r="EG12" i="105"/>
  <c r="EF12" i="105"/>
  <c r="EE12" i="105"/>
  <c r="ED12" i="105"/>
  <c r="EC12" i="105"/>
  <c r="EB12" i="105"/>
  <c r="EA12" i="105"/>
  <c r="DZ12" i="105"/>
  <c r="DY12" i="105"/>
  <c r="DX12" i="105"/>
  <c r="DW12" i="105"/>
  <c r="DV12" i="105"/>
  <c r="DU12" i="105"/>
  <c r="DT12" i="105"/>
  <c r="DS12" i="105"/>
  <c r="DR12" i="105"/>
  <c r="DQ12" i="105"/>
  <c r="DP12" i="105"/>
  <c r="DO12" i="105"/>
  <c r="DN12" i="105"/>
  <c r="DM12" i="105"/>
  <c r="DL12" i="105"/>
  <c r="DK12" i="105"/>
  <c r="DJ12" i="105"/>
  <c r="DI12" i="105"/>
  <c r="DH12" i="105"/>
  <c r="DG12" i="105"/>
  <c r="DF12" i="105"/>
  <c r="DE12" i="105"/>
  <c r="DD12" i="105"/>
  <c r="DC12" i="105"/>
  <c r="DB12" i="105"/>
  <c r="DA12" i="105"/>
  <c r="CZ12" i="105"/>
  <c r="CY12" i="105"/>
  <c r="CX12" i="105"/>
  <c r="CW12" i="105"/>
  <c r="CV12" i="105"/>
  <c r="CU12" i="105"/>
  <c r="CT12" i="105"/>
  <c r="CS12" i="105"/>
  <c r="CR12" i="105"/>
  <c r="CQ12" i="105"/>
  <c r="CP12" i="105"/>
  <c r="CO12" i="105"/>
  <c r="CN12" i="105"/>
  <c r="CM12" i="105"/>
  <c r="CL12" i="105"/>
  <c r="CK12" i="105"/>
  <c r="CJ12" i="105"/>
  <c r="CI12" i="105"/>
  <c r="CH12" i="105"/>
  <c r="CG12" i="105"/>
  <c r="CF12" i="105"/>
  <c r="CE12" i="105"/>
  <c r="CD12" i="105"/>
  <c r="CC12" i="105"/>
  <c r="CB12" i="105"/>
  <c r="CA12" i="105"/>
  <c r="BZ12" i="105"/>
  <c r="BY12" i="105"/>
  <c r="BX12" i="105"/>
  <c r="BW12" i="105"/>
  <c r="BV12" i="105"/>
  <c r="BU12" i="105"/>
  <c r="BT12" i="105"/>
  <c r="BS12" i="105"/>
  <c r="BR12" i="105"/>
  <c r="BQ12" i="105"/>
  <c r="BP12" i="105"/>
  <c r="BO12" i="105"/>
  <c r="BN12" i="105"/>
  <c r="BM12" i="105"/>
  <c r="BL12" i="105"/>
  <c r="BK12" i="105"/>
  <c r="BJ12" i="105"/>
  <c r="BI12" i="105"/>
  <c r="BH12" i="105"/>
  <c r="BG12" i="105"/>
  <c r="BF12" i="105"/>
  <c r="BE12" i="105"/>
  <c r="BD12" i="105"/>
  <c r="BC12" i="105"/>
  <c r="BB12" i="105"/>
  <c r="BA12" i="105"/>
  <c r="AZ12" i="105"/>
  <c r="AY12" i="105"/>
  <c r="AX12" i="105"/>
  <c r="AW12" i="105"/>
  <c r="AV12" i="105"/>
  <c r="AU12" i="105"/>
  <c r="AT12" i="105"/>
  <c r="AS12" i="105"/>
  <c r="AR12" i="105"/>
  <c r="AQ12" i="105"/>
  <c r="AP12" i="105"/>
  <c r="AO12" i="105"/>
  <c r="AN12" i="105"/>
  <c r="AM12" i="105"/>
  <c r="AL12" i="105"/>
  <c r="AK12" i="105"/>
  <c r="AJ12" i="105"/>
  <c r="AI12" i="105"/>
  <c r="AH12" i="105"/>
  <c r="AG12" i="105"/>
  <c r="AF12" i="105"/>
  <c r="AE12" i="105"/>
  <c r="AD12" i="105"/>
  <c r="AC12" i="105"/>
  <c r="AB12" i="105"/>
  <c r="AA12" i="105"/>
  <c r="Z12" i="105"/>
  <c r="Y12" i="105"/>
  <c r="X12" i="105"/>
  <c r="W12" i="105"/>
  <c r="V12" i="105"/>
  <c r="U12" i="105"/>
  <c r="T12" i="105"/>
  <c r="S12" i="105"/>
  <c r="R12" i="105"/>
  <c r="Q12" i="105"/>
  <c r="P12" i="105"/>
  <c r="O12" i="105"/>
  <c r="N12" i="105"/>
  <c r="M12" i="105"/>
  <c r="L12" i="105"/>
  <c r="K12" i="105"/>
  <c r="J12" i="105"/>
  <c r="I12" i="105"/>
  <c r="H12" i="105"/>
  <c r="G12" i="105"/>
  <c r="F12" i="105"/>
  <c r="E12" i="105"/>
  <c r="D12" i="105"/>
  <c r="C12" i="105"/>
  <c r="B12" i="105"/>
  <c r="HB10" i="105"/>
  <c r="HA10" i="105"/>
  <c r="GZ10" i="105"/>
  <c r="GY10" i="105"/>
  <c r="GX10" i="105"/>
  <c r="GW10" i="105"/>
  <c r="GV10" i="105"/>
  <c r="GU10" i="105"/>
  <c r="GT10" i="105"/>
  <c r="GS10" i="105"/>
  <c r="GR10" i="105"/>
  <c r="GQ10" i="105"/>
  <c r="GP10" i="105"/>
  <c r="GO10" i="105"/>
  <c r="GN10" i="105"/>
  <c r="GM10" i="105"/>
  <c r="GL10" i="105"/>
  <c r="GK10" i="105"/>
  <c r="GJ10" i="105"/>
  <c r="GI10" i="105"/>
  <c r="GH10" i="105"/>
  <c r="GG10" i="105"/>
  <c r="GF10" i="105"/>
  <c r="GE10" i="105"/>
  <c r="GD10" i="105"/>
  <c r="GC10" i="105"/>
  <c r="GB10" i="105"/>
  <c r="GA10" i="105"/>
  <c r="FZ10" i="105"/>
  <c r="FY10" i="105"/>
  <c r="FX10" i="105"/>
  <c r="FW10" i="105"/>
  <c r="FV10" i="105"/>
  <c r="FU10" i="105"/>
  <c r="FT10" i="105"/>
  <c r="FS10" i="105"/>
  <c r="FR10" i="105"/>
  <c r="FQ10" i="105"/>
  <c r="FP10" i="105"/>
  <c r="FO10" i="105"/>
  <c r="FN10" i="105"/>
  <c r="FM10" i="105"/>
  <c r="FL10" i="105"/>
  <c r="FK10" i="105"/>
  <c r="FJ10" i="105"/>
  <c r="FI10" i="105"/>
  <c r="FH10" i="105"/>
  <c r="FG10" i="105"/>
  <c r="FF10" i="105"/>
  <c r="FE10" i="105"/>
  <c r="FD10" i="105"/>
  <c r="FC10" i="105"/>
  <c r="FB10" i="105"/>
  <c r="FA10" i="105"/>
  <c r="EZ10" i="105"/>
  <c r="EY10" i="105"/>
  <c r="EX10" i="105"/>
  <c r="EW10" i="105"/>
  <c r="EV10" i="105"/>
  <c r="EU10" i="105"/>
  <c r="ET10" i="105"/>
  <c r="ES10" i="105"/>
  <c r="ER10" i="105"/>
  <c r="EQ10" i="105"/>
  <c r="EP10" i="105"/>
  <c r="EO10" i="105"/>
  <c r="EN10" i="105"/>
  <c r="EM10" i="105"/>
  <c r="EL10" i="105"/>
  <c r="EK10" i="105"/>
  <c r="EJ10" i="105"/>
  <c r="EI10" i="105"/>
  <c r="EH10" i="105"/>
  <c r="EG10" i="105"/>
  <c r="EF10" i="105"/>
  <c r="EE10" i="105"/>
  <c r="ED10" i="105"/>
  <c r="EC10" i="105"/>
  <c r="EB10" i="105"/>
  <c r="EA10" i="105"/>
  <c r="DZ10" i="105"/>
  <c r="DY10" i="105"/>
  <c r="DX10" i="105"/>
  <c r="DW10" i="105"/>
  <c r="DV10" i="105"/>
  <c r="DU10" i="105"/>
  <c r="DT10" i="105"/>
  <c r="DS10" i="105"/>
  <c r="DR10" i="105"/>
  <c r="DQ10" i="105"/>
  <c r="DP10" i="105"/>
  <c r="DO10" i="105"/>
  <c r="DN10" i="105"/>
  <c r="DM10" i="105"/>
  <c r="DL10" i="105"/>
  <c r="DK10" i="105"/>
  <c r="DJ10" i="105"/>
  <c r="DI10" i="105"/>
  <c r="DH10" i="105"/>
  <c r="DG10" i="105"/>
  <c r="DF10" i="105"/>
  <c r="DE10" i="105"/>
  <c r="DD10" i="105"/>
  <c r="DC10" i="105"/>
  <c r="DB10" i="105"/>
  <c r="DA10" i="105"/>
  <c r="CZ10" i="105"/>
  <c r="CY10" i="105"/>
  <c r="CX10" i="105"/>
  <c r="CW10" i="105"/>
  <c r="CV10" i="105"/>
  <c r="CU10" i="105"/>
  <c r="CT10" i="105"/>
  <c r="CS10" i="105"/>
  <c r="CR10" i="105"/>
  <c r="CQ10" i="105"/>
  <c r="CP10" i="105"/>
  <c r="CO10" i="105"/>
  <c r="CN10" i="105"/>
  <c r="CM10" i="105"/>
  <c r="CL10" i="105"/>
  <c r="CK10" i="105"/>
  <c r="CJ10" i="105"/>
  <c r="CI10" i="105"/>
  <c r="CH10" i="105"/>
  <c r="CG10" i="105"/>
  <c r="CF10" i="105"/>
  <c r="CE10" i="105"/>
  <c r="CD10" i="105"/>
  <c r="CC10" i="105"/>
  <c r="CB10" i="105"/>
  <c r="CA10" i="105"/>
  <c r="BZ10" i="105"/>
  <c r="BY10" i="105"/>
  <c r="BX10" i="105"/>
  <c r="BW10" i="105"/>
  <c r="BV10" i="105"/>
  <c r="BU10" i="105"/>
  <c r="BT10" i="105"/>
  <c r="BS10" i="105"/>
  <c r="BR10" i="105"/>
  <c r="BQ10" i="105"/>
  <c r="BP10" i="105"/>
  <c r="BO10" i="105"/>
  <c r="BN10" i="105"/>
  <c r="BM10" i="105"/>
  <c r="BL10" i="105"/>
  <c r="BK10" i="105"/>
  <c r="BJ10" i="105"/>
  <c r="BI10" i="105"/>
  <c r="BH10" i="105"/>
  <c r="BG10" i="105"/>
  <c r="BF10" i="105"/>
  <c r="BE10" i="105"/>
  <c r="BD10" i="105"/>
  <c r="BC10" i="105"/>
  <c r="BB10" i="105"/>
  <c r="BA10" i="105"/>
  <c r="AZ10" i="105"/>
  <c r="AY10" i="105"/>
  <c r="AX10" i="105"/>
  <c r="AW10" i="105"/>
  <c r="AV10" i="105"/>
  <c r="AU10" i="105"/>
  <c r="AT10" i="105"/>
  <c r="AS10" i="105"/>
  <c r="AR10" i="105"/>
  <c r="AQ10" i="105"/>
  <c r="AP10" i="105"/>
  <c r="AO10" i="105"/>
  <c r="AN10" i="105"/>
  <c r="AM10" i="105"/>
  <c r="AL10" i="105"/>
  <c r="AK10" i="105"/>
  <c r="AJ10" i="105"/>
  <c r="AI10" i="105"/>
  <c r="AH10" i="105"/>
  <c r="AG10" i="105"/>
  <c r="AF10" i="105"/>
  <c r="AE10" i="105"/>
  <c r="AD10" i="105"/>
  <c r="AC10" i="105"/>
  <c r="AB10" i="105"/>
  <c r="AA10" i="105"/>
  <c r="Z10" i="105"/>
  <c r="Y10" i="105"/>
  <c r="X10" i="105"/>
  <c r="W10" i="105"/>
  <c r="V10" i="105"/>
  <c r="U10" i="105"/>
  <c r="T10" i="105"/>
  <c r="S10" i="105"/>
  <c r="R10" i="105"/>
  <c r="Q10" i="105"/>
  <c r="P10" i="105"/>
  <c r="O10" i="105"/>
  <c r="N10" i="105"/>
  <c r="M10" i="105"/>
  <c r="L10" i="105"/>
  <c r="K10" i="105"/>
  <c r="J10" i="105"/>
  <c r="I10" i="105"/>
  <c r="H10" i="105"/>
  <c r="G10" i="105"/>
  <c r="F10" i="105"/>
  <c r="E10" i="105"/>
  <c r="D10" i="105"/>
  <c r="C10" i="105"/>
  <c r="B10" i="105"/>
  <c r="HB9" i="105"/>
  <c r="HA9" i="105"/>
  <c r="GZ9" i="105"/>
  <c r="GY9" i="105"/>
  <c r="GX9" i="105"/>
  <c r="GW9" i="105"/>
  <c r="GV9" i="105"/>
  <c r="GU9" i="105"/>
  <c r="GT9" i="105"/>
  <c r="GS9" i="105"/>
  <c r="GR9" i="105"/>
  <c r="GQ9" i="105"/>
  <c r="GP9" i="105"/>
  <c r="GO9" i="105"/>
  <c r="GN9" i="105"/>
  <c r="GM9" i="105"/>
  <c r="GL9" i="105"/>
  <c r="GK9" i="105"/>
  <c r="GJ9" i="105"/>
  <c r="GI9" i="105"/>
  <c r="GH9" i="105"/>
  <c r="GG9" i="105"/>
  <c r="GF9" i="105"/>
  <c r="GE9" i="105"/>
  <c r="GD9" i="105"/>
  <c r="GC9" i="105"/>
  <c r="GB9" i="105"/>
  <c r="GA9" i="105"/>
  <c r="FZ9" i="105"/>
  <c r="FY9" i="105"/>
  <c r="FX9" i="105"/>
  <c r="FW9" i="105"/>
  <c r="FV9" i="105"/>
  <c r="FU9" i="105"/>
  <c r="FT9" i="105"/>
  <c r="FS9" i="105"/>
  <c r="FR9" i="105"/>
  <c r="FQ9" i="105"/>
  <c r="FP9" i="105"/>
  <c r="FO9" i="105"/>
  <c r="FN9" i="105"/>
  <c r="FM9" i="105"/>
  <c r="FL9" i="105"/>
  <c r="FK9" i="105"/>
  <c r="FJ9" i="105"/>
  <c r="FI9" i="105"/>
  <c r="FH9" i="105"/>
  <c r="FG9" i="105"/>
  <c r="FF9" i="105"/>
  <c r="FE9" i="105"/>
  <c r="FD9" i="105"/>
  <c r="FC9" i="105"/>
  <c r="FB9" i="105"/>
  <c r="FA9" i="105"/>
  <c r="EZ9" i="105"/>
  <c r="EY9" i="105"/>
  <c r="EX9" i="105"/>
  <c r="EW9" i="105"/>
  <c r="EV9" i="105"/>
  <c r="EU9" i="105"/>
  <c r="ET9" i="105"/>
  <c r="ES9" i="105"/>
  <c r="ER9" i="105"/>
  <c r="EQ9" i="105"/>
  <c r="EP9" i="105"/>
  <c r="EO9" i="105"/>
  <c r="EN9" i="105"/>
  <c r="EM9" i="105"/>
  <c r="EL9" i="105"/>
  <c r="EK9" i="105"/>
  <c r="EJ9" i="105"/>
  <c r="EI9" i="105"/>
  <c r="EH9" i="105"/>
  <c r="EG9" i="105"/>
  <c r="EF9" i="105"/>
  <c r="EE9" i="105"/>
  <c r="ED9" i="105"/>
  <c r="EC9" i="105"/>
  <c r="EB9" i="105"/>
  <c r="EA9" i="105"/>
  <c r="DZ9" i="105"/>
  <c r="DY9" i="105"/>
  <c r="DX9" i="105"/>
  <c r="DW9" i="105"/>
  <c r="DV9" i="105"/>
  <c r="DU9" i="105"/>
  <c r="DT9" i="105"/>
  <c r="DS9" i="105"/>
  <c r="DR9" i="105"/>
  <c r="DQ9" i="105"/>
  <c r="DP9" i="105"/>
  <c r="DO9" i="105"/>
  <c r="DN9" i="105"/>
  <c r="DM9" i="105"/>
  <c r="DL9" i="105"/>
  <c r="DK9" i="105"/>
  <c r="DJ9" i="105"/>
  <c r="DI9" i="105"/>
  <c r="DH9" i="105"/>
  <c r="DG9" i="105"/>
  <c r="DF9" i="105"/>
  <c r="DE9" i="105"/>
  <c r="DD9" i="105"/>
  <c r="DC9" i="105"/>
  <c r="DB9" i="105"/>
  <c r="DA9" i="105"/>
  <c r="CZ9" i="105"/>
  <c r="CY9" i="105"/>
  <c r="CX9" i="105"/>
  <c r="CW9" i="105"/>
  <c r="CV9" i="105"/>
  <c r="CU9" i="105"/>
  <c r="CT9" i="105"/>
  <c r="CS9" i="105"/>
  <c r="CR9" i="105"/>
  <c r="CQ9" i="105"/>
  <c r="CP9" i="105"/>
  <c r="CO9" i="105"/>
  <c r="CN9" i="105"/>
  <c r="CM9" i="105"/>
  <c r="CL9" i="105"/>
  <c r="CK9" i="105"/>
  <c r="CJ9" i="105"/>
  <c r="CI9" i="105"/>
  <c r="CH9" i="105"/>
  <c r="CG9" i="105"/>
  <c r="CF9" i="105"/>
  <c r="CE9" i="105"/>
  <c r="CD9" i="105"/>
  <c r="CC9" i="105"/>
  <c r="CB9" i="105"/>
  <c r="CA9" i="105"/>
  <c r="BZ9" i="105"/>
  <c r="BY9" i="105"/>
  <c r="BX9" i="105"/>
  <c r="BW9" i="105"/>
  <c r="BV9" i="105"/>
  <c r="BU9" i="105"/>
  <c r="BT9" i="105"/>
  <c r="BS9" i="105"/>
  <c r="BR9" i="105"/>
  <c r="BQ9" i="105"/>
  <c r="BP9" i="105"/>
  <c r="BO9" i="105"/>
  <c r="BN9" i="105"/>
  <c r="BM9" i="105"/>
  <c r="BL9" i="105"/>
  <c r="BK9" i="105"/>
  <c r="BJ9" i="105"/>
  <c r="BI9" i="105"/>
  <c r="BH9" i="105"/>
  <c r="BG9" i="105"/>
  <c r="BF9" i="105"/>
  <c r="BE9" i="105"/>
  <c r="BD9" i="105"/>
  <c r="BC9" i="105"/>
  <c r="BB9" i="105"/>
  <c r="BA9" i="105"/>
  <c r="AZ9" i="105"/>
  <c r="AY9" i="105"/>
  <c r="AX9" i="105"/>
  <c r="AW9" i="105"/>
  <c r="AV9" i="105"/>
  <c r="AU9" i="105"/>
  <c r="AT9" i="105"/>
  <c r="AS9" i="105"/>
  <c r="AR9" i="105"/>
  <c r="AQ9" i="105"/>
  <c r="AP9" i="105"/>
  <c r="AO9" i="105"/>
  <c r="AN9" i="105"/>
  <c r="AM9" i="105"/>
  <c r="AL9" i="105"/>
  <c r="AK9" i="105"/>
  <c r="AJ9" i="105"/>
  <c r="AI9" i="105"/>
  <c r="AH9" i="105"/>
  <c r="AG9" i="105"/>
  <c r="AF9" i="105"/>
  <c r="AE9" i="105"/>
  <c r="AD9" i="105"/>
  <c r="AC9" i="105"/>
  <c r="AB9" i="105"/>
  <c r="AA9" i="105"/>
  <c r="Z9" i="105"/>
  <c r="Y9" i="105"/>
  <c r="X9" i="105"/>
  <c r="W9" i="105"/>
  <c r="V9" i="105"/>
  <c r="U9" i="105"/>
  <c r="T9" i="105"/>
  <c r="S9" i="105"/>
  <c r="R9" i="105"/>
  <c r="Q9" i="105"/>
  <c r="P9" i="105"/>
  <c r="O9" i="105"/>
  <c r="N9" i="105"/>
  <c r="M9" i="105"/>
  <c r="L9" i="105"/>
  <c r="K9" i="105"/>
  <c r="J9" i="105"/>
  <c r="I9" i="105"/>
  <c r="H9" i="105"/>
  <c r="G9" i="105"/>
  <c r="F9" i="105"/>
  <c r="E9" i="105"/>
  <c r="D9" i="105"/>
  <c r="C9" i="105"/>
  <c r="B9" i="105"/>
  <c r="HB7" i="105"/>
  <c r="HA7" i="105"/>
  <c r="GZ7" i="105"/>
  <c r="GY7" i="105"/>
  <c r="GX7" i="105"/>
  <c r="GW7" i="105"/>
  <c r="GV7" i="105"/>
  <c r="GU7" i="105"/>
  <c r="GT7" i="105"/>
  <c r="GS7" i="105"/>
  <c r="GR7" i="105"/>
  <c r="GQ7" i="105"/>
  <c r="GP7" i="105"/>
  <c r="GO7" i="105"/>
  <c r="GN7" i="105"/>
  <c r="GM7" i="105"/>
  <c r="GL7" i="105"/>
  <c r="GK7" i="105"/>
  <c r="GJ7" i="105"/>
  <c r="GI7" i="105"/>
  <c r="GH7" i="105"/>
  <c r="GG7" i="105"/>
  <c r="GF7" i="105"/>
  <c r="GE7" i="105"/>
  <c r="GD7" i="105"/>
  <c r="GC7" i="105"/>
  <c r="GB7" i="105"/>
  <c r="GA7" i="105"/>
  <c r="FZ7" i="105"/>
  <c r="FY7" i="105"/>
  <c r="FX7" i="105"/>
  <c r="FW7" i="105"/>
  <c r="FV7" i="105"/>
  <c r="FU7" i="105"/>
  <c r="FT7" i="105"/>
  <c r="FS7" i="105"/>
  <c r="FR7" i="105"/>
  <c r="FQ7" i="105"/>
  <c r="FP7" i="105"/>
  <c r="FO7" i="105"/>
  <c r="FN7" i="105"/>
  <c r="FM7" i="105"/>
  <c r="FL7" i="105"/>
  <c r="FK7" i="105"/>
  <c r="FJ7" i="105"/>
  <c r="FI7" i="105"/>
  <c r="FH7" i="105"/>
  <c r="FG7" i="105"/>
  <c r="FF7" i="105"/>
  <c r="FE7" i="105"/>
  <c r="FD7" i="105"/>
  <c r="FC7" i="105"/>
  <c r="FB7" i="105"/>
  <c r="FA7" i="105"/>
  <c r="EZ7" i="105"/>
  <c r="EY7" i="105"/>
  <c r="EX7" i="105"/>
  <c r="EW7" i="105"/>
  <c r="EV7" i="105"/>
  <c r="EU7" i="105"/>
  <c r="ET7" i="105"/>
  <c r="ES7" i="105"/>
  <c r="ER7" i="105"/>
  <c r="EQ7" i="105"/>
  <c r="EP7" i="105"/>
  <c r="EO7" i="105"/>
  <c r="EN7" i="105"/>
  <c r="EM7" i="105"/>
  <c r="EL7" i="105"/>
  <c r="EK7" i="105"/>
  <c r="EJ7" i="105"/>
  <c r="EI7" i="105"/>
  <c r="EH7" i="105"/>
  <c r="EG7" i="105"/>
  <c r="EF7" i="105"/>
  <c r="EE7" i="105"/>
  <c r="ED7" i="105"/>
  <c r="EC7" i="105"/>
  <c r="EB7" i="105"/>
  <c r="EA7" i="105"/>
  <c r="DZ7" i="105"/>
  <c r="DY7" i="105"/>
  <c r="DX7" i="105"/>
  <c r="DW7" i="105"/>
  <c r="DV7" i="105"/>
  <c r="DU7" i="105"/>
  <c r="DT7" i="105"/>
  <c r="DS7" i="105"/>
  <c r="DR7" i="105"/>
  <c r="DQ7" i="105"/>
  <c r="DP7" i="105"/>
  <c r="DO7" i="105"/>
  <c r="DN7" i="105"/>
  <c r="DM7" i="105"/>
  <c r="DL7" i="105"/>
  <c r="DK7" i="105"/>
  <c r="DJ7" i="105"/>
  <c r="DI7" i="105"/>
  <c r="DH7" i="105"/>
  <c r="DG7" i="105"/>
  <c r="DF7" i="105"/>
  <c r="DE7" i="105"/>
  <c r="DD7" i="105"/>
  <c r="DC7" i="105"/>
  <c r="DB7" i="105"/>
  <c r="DA7" i="105"/>
  <c r="CZ7" i="105"/>
  <c r="CY7" i="105"/>
  <c r="CX7" i="105"/>
  <c r="CW7" i="105"/>
  <c r="CV7" i="105"/>
  <c r="CU7" i="105"/>
  <c r="CT7" i="105"/>
  <c r="CS7" i="105"/>
  <c r="CR7" i="105"/>
  <c r="CQ7" i="105"/>
  <c r="CP7" i="105"/>
  <c r="CO7" i="105"/>
  <c r="CN7" i="105"/>
  <c r="CM7" i="105"/>
  <c r="CL7" i="105"/>
  <c r="CK7" i="105"/>
  <c r="CJ7" i="105"/>
  <c r="CI7" i="105"/>
  <c r="CH7" i="105"/>
  <c r="CG7" i="105"/>
  <c r="CF7" i="105"/>
  <c r="CE7" i="105"/>
  <c r="CD7" i="105"/>
  <c r="CC7" i="105"/>
  <c r="CB7" i="105"/>
  <c r="CA7" i="105"/>
  <c r="BZ7" i="105"/>
  <c r="BY7" i="105"/>
  <c r="BX7" i="105"/>
  <c r="BW7" i="105"/>
  <c r="BV7" i="105"/>
  <c r="BU7" i="105"/>
  <c r="BT7" i="105"/>
  <c r="BS7" i="105"/>
  <c r="BR7" i="105"/>
  <c r="BQ7" i="105"/>
  <c r="BP7" i="105"/>
  <c r="BO7" i="105"/>
  <c r="BN7" i="105"/>
  <c r="BM7" i="105"/>
  <c r="BL7" i="105"/>
  <c r="BK7" i="105"/>
  <c r="BJ7" i="105"/>
  <c r="BI7" i="105"/>
  <c r="BH7" i="105"/>
  <c r="BG7" i="105"/>
  <c r="BF7" i="105"/>
  <c r="BE7" i="105"/>
  <c r="BD7" i="105"/>
  <c r="BC7" i="105"/>
  <c r="BB7" i="105"/>
  <c r="BA7" i="105"/>
  <c r="AZ7" i="105"/>
  <c r="AY7" i="105"/>
  <c r="AX7" i="105"/>
  <c r="AW7" i="105"/>
  <c r="AV7" i="105"/>
  <c r="AU7" i="105"/>
  <c r="AT7" i="105"/>
  <c r="AS7" i="105"/>
  <c r="AR7" i="105"/>
  <c r="AQ7" i="105"/>
  <c r="AP7" i="105"/>
  <c r="AO7" i="105"/>
  <c r="AN7" i="105"/>
  <c r="AM7" i="105"/>
  <c r="AL7" i="105"/>
  <c r="AK7" i="105"/>
  <c r="AJ7" i="105"/>
  <c r="AI7" i="105"/>
  <c r="AH7" i="105"/>
  <c r="AG7" i="105"/>
  <c r="AF7" i="105"/>
  <c r="AE7" i="105"/>
  <c r="AD7" i="105"/>
  <c r="AC7" i="105"/>
  <c r="AB7" i="105"/>
  <c r="AA7" i="105"/>
  <c r="Z7" i="105"/>
  <c r="Y7" i="105"/>
  <c r="X7" i="105"/>
  <c r="W7" i="105"/>
  <c r="V7" i="105"/>
  <c r="U7" i="105"/>
  <c r="T7" i="105"/>
  <c r="S7" i="105"/>
  <c r="R7" i="105"/>
  <c r="Q7" i="105"/>
  <c r="P7" i="105"/>
  <c r="O7" i="105"/>
  <c r="N7" i="105"/>
  <c r="M7" i="105"/>
  <c r="L7" i="105"/>
  <c r="K7" i="105"/>
  <c r="J7" i="105"/>
  <c r="I7" i="105"/>
  <c r="H7" i="105"/>
  <c r="G7" i="105"/>
  <c r="F7" i="105"/>
  <c r="E7" i="105"/>
  <c r="D7" i="105"/>
  <c r="C7" i="105"/>
  <c r="B7" i="105"/>
  <c r="HB6" i="105"/>
  <c r="HA6" i="105"/>
  <c r="GZ6" i="105"/>
  <c r="GY6" i="105"/>
  <c r="GX6" i="105"/>
  <c r="GW6" i="105"/>
  <c r="GV6" i="105"/>
  <c r="GU6" i="105"/>
  <c r="GT6" i="105"/>
  <c r="GS6" i="105"/>
  <c r="GR6" i="105"/>
  <c r="GQ6" i="105"/>
  <c r="GP6" i="105"/>
  <c r="GO6" i="105"/>
  <c r="GN6" i="105"/>
  <c r="GM6" i="105"/>
  <c r="GL6" i="105"/>
  <c r="GK6" i="105"/>
  <c r="GJ6" i="105"/>
  <c r="GI6" i="105"/>
  <c r="GH6" i="105"/>
  <c r="GG6" i="105"/>
  <c r="GF6" i="105"/>
  <c r="GE6" i="105"/>
  <c r="GD6" i="105"/>
  <c r="GC6" i="105"/>
  <c r="GB6" i="105"/>
  <c r="GA6" i="105"/>
  <c r="FZ6" i="105"/>
  <c r="FY6" i="105"/>
  <c r="FX6" i="105"/>
  <c r="FW6" i="105"/>
  <c r="FV6" i="105"/>
  <c r="FU6" i="105"/>
  <c r="FT6" i="105"/>
  <c r="FS6" i="105"/>
  <c r="FR6" i="105"/>
  <c r="FQ6" i="105"/>
  <c r="FP6" i="105"/>
  <c r="FO6" i="105"/>
  <c r="FN6" i="105"/>
  <c r="FM6" i="105"/>
  <c r="FL6" i="105"/>
  <c r="FK6" i="105"/>
  <c r="FJ6" i="105"/>
  <c r="FI6" i="105"/>
  <c r="FH6" i="105"/>
  <c r="FG6" i="105"/>
  <c r="FF6" i="105"/>
  <c r="FE6" i="105"/>
  <c r="FD6" i="105"/>
  <c r="FC6" i="105"/>
  <c r="FB6" i="105"/>
  <c r="FA6" i="105"/>
  <c r="EZ6" i="105"/>
  <c r="EY6" i="105"/>
  <c r="EX6" i="105"/>
  <c r="EW6" i="105"/>
  <c r="EV6" i="105"/>
  <c r="EU6" i="105"/>
  <c r="ET6" i="105"/>
  <c r="ES6" i="105"/>
  <c r="ER6" i="105"/>
  <c r="EQ6" i="105"/>
  <c r="EP6" i="105"/>
  <c r="EO6" i="105"/>
  <c r="EN6" i="105"/>
  <c r="EM6" i="105"/>
  <c r="EL6" i="105"/>
  <c r="EK6" i="105"/>
  <c r="EJ6" i="105"/>
  <c r="EI6" i="105"/>
  <c r="EH6" i="105"/>
  <c r="EG6" i="105"/>
  <c r="EF6" i="105"/>
  <c r="EE6" i="105"/>
  <c r="ED6" i="105"/>
  <c r="EC6" i="105"/>
  <c r="EB6" i="105"/>
  <c r="EA6" i="105"/>
  <c r="DZ6" i="105"/>
  <c r="DY6" i="105"/>
  <c r="DX6" i="105"/>
  <c r="DW6" i="105"/>
  <c r="DV6" i="105"/>
  <c r="DU6" i="105"/>
  <c r="DT6" i="105"/>
  <c r="DS6" i="105"/>
  <c r="DR6" i="105"/>
  <c r="DQ6" i="105"/>
  <c r="DP6" i="105"/>
  <c r="DO6" i="105"/>
  <c r="DN6" i="105"/>
  <c r="DM6" i="105"/>
  <c r="DL6" i="105"/>
  <c r="DK6" i="105"/>
  <c r="DJ6" i="105"/>
  <c r="DI6" i="105"/>
  <c r="DH6" i="105"/>
  <c r="DG6" i="105"/>
  <c r="DF6" i="105"/>
  <c r="DE6" i="105"/>
  <c r="DD6" i="105"/>
  <c r="DC6" i="105"/>
  <c r="DB6" i="105"/>
  <c r="DA6" i="105"/>
  <c r="CZ6" i="105"/>
  <c r="CY6" i="105"/>
  <c r="CX6" i="105"/>
  <c r="CW6" i="105"/>
  <c r="CV6" i="105"/>
  <c r="CU6" i="105"/>
  <c r="CT6" i="105"/>
  <c r="CS6" i="105"/>
  <c r="CR6" i="105"/>
  <c r="CQ6" i="105"/>
  <c r="CP6" i="105"/>
  <c r="CO6" i="105"/>
  <c r="CN6" i="105"/>
  <c r="CM6" i="105"/>
  <c r="CL6" i="105"/>
  <c r="CK6" i="105"/>
  <c r="CJ6" i="105"/>
  <c r="CI6" i="105"/>
  <c r="CH6" i="105"/>
  <c r="CG6" i="105"/>
  <c r="CF6" i="105"/>
  <c r="CE6" i="105"/>
  <c r="CD6" i="105"/>
  <c r="CC6" i="105"/>
  <c r="CB6" i="105"/>
  <c r="CA6" i="105"/>
  <c r="BZ6" i="105"/>
  <c r="BY6" i="105"/>
  <c r="BX6" i="105"/>
  <c r="BW6" i="105"/>
  <c r="BV6" i="105"/>
  <c r="BU6" i="105"/>
  <c r="BT6" i="105"/>
  <c r="BS6" i="105"/>
  <c r="BR6" i="105"/>
  <c r="BQ6" i="105"/>
  <c r="BP6" i="105"/>
  <c r="BO6" i="105"/>
  <c r="BN6" i="105"/>
  <c r="BM6" i="105"/>
  <c r="BL6" i="105"/>
  <c r="BK6" i="105"/>
  <c r="BJ6" i="105"/>
  <c r="BI6" i="105"/>
  <c r="BH6" i="105"/>
  <c r="BG6" i="105"/>
  <c r="BF6" i="105"/>
  <c r="BE6" i="105"/>
  <c r="BD6" i="105"/>
  <c r="BC6" i="105"/>
  <c r="BB6" i="105"/>
  <c r="BA6" i="105"/>
  <c r="AZ6" i="105"/>
  <c r="AY6" i="105"/>
  <c r="AX6" i="105"/>
  <c r="AW6" i="105"/>
  <c r="AV6" i="105"/>
  <c r="AU6" i="105"/>
  <c r="AT6" i="105"/>
  <c r="AS6" i="105"/>
  <c r="AR6" i="105"/>
  <c r="AQ6" i="105"/>
  <c r="AP6" i="105"/>
  <c r="AO6" i="105"/>
  <c r="AN6" i="105"/>
  <c r="AM6" i="105"/>
  <c r="AL6" i="105"/>
  <c r="AK6" i="105"/>
  <c r="AJ6" i="105"/>
  <c r="AI6" i="105"/>
  <c r="AH6" i="105"/>
  <c r="AG6" i="105"/>
  <c r="AF6" i="105"/>
  <c r="AE6" i="105"/>
  <c r="AD6" i="105"/>
  <c r="AC6" i="105"/>
  <c r="AB6" i="105"/>
  <c r="AA6" i="105"/>
  <c r="Z6" i="105"/>
  <c r="Y6" i="105"/>
  <c r="X6" i="105"/>
  <c r="W6" i="105"/>
  <c r="V6" i="105"/>
  <c r="U6" i="105"/>
  <c r="T6" i="105"/>
  <c r="S6" i="105"/>
  <c r="R6" i="105"/>
  <c r="Q6" i="105"/>
  <c r="P6" i="105"/>
  <c r="O6" i="105"/>
  <c r="N6" i="105"/>
  <c r="M6" i="105"/>
  <c r="L6" i="105"/>
  <c r="K6" i="105"/>
  <c r="J6" i="105"/>
  <c r="I6" i="105"/>
  <c r="H6" i="105"/>
  <c r="G6" i="105"/>
  <c r="F6" i="105"/>
  <c r="E6" i="105"/>
  <c r="D6" i="105"/>
  <c r="C6" i="105"/>
  <c r="B6" i="105"/>
  <c r="HB4" i="105"/>
  <c r="HA4" i="105"/>
  <c r="GZ4" i="105"/>
  <c r="GY4" i="105"/>
  <c r="GX4" i="105"/>
  <c r="GW4" i="105"/>
  <c r="GV4" i="105"/>
  <c r="GU4" i="105"/>
  <c r="GT4" i="105"/>
  <c r="GS4" i="105"/>
  <c r="GR4" i="105"/>
  <c r="GQ4" i="105"/>
  <c r="GP4" i="105"/>
  <c r="GO4" i="105"/>
  <c r="GN4" i="105"/>
  <c r="GM4" i="105"/>
  <c r="GL4" i="105"/>
  <c r="GK4" i="105"/>
  <c r="GJ4" i="105"/>
  <c r="GI4" i="105"/>
  <c r="GH4" i="105"/>
  <c r="GG4" i="105"/>
  <c r="GF4" i="105"/>
  <c r="GE4" i="105"/>
  <c r="GD4" i="105"/>
  <c r="GC4" i="105"/>
  <c r="GB4" i="105"/>
  <c r="GA4" i="105"/>
  <c r="FZ4" i="105"/>
  <c r="FY4" i="105"/>
  <c r="FX4" i="105"/>
  <c r="FW4" i="105"/>
  <c r="FV4" i="105"/>
  <c r="FU4" i="105"/>
  <c r="FT4" i="105"/>
  <c r="FS4" i="105"/>
  <c r="FR4" i="105"/>
  <c r="FQ4" i="105"/>
  <c r="FP4" i="105"/>
  <c r="FO4" i="105"/>
  <c r="FN4" i="105"/>
  <c r="FM4" i="105"/>
  <c r="FL4" i="105"/>
  <c r="FK4" i="105"/>
  <c r="FJ4" i="105"/>
  <c r="FI4" i="105"/>
  <c r="FH4" i="105"/>
  <c r="FG4" i="105"/>
  <c r="FF4" i="105"/>
  <c r="FE4" i="105"/>
  <c r="FD4" i="105"/>
  <c r="FC4" i="105"/>
  <c r="FB4" i="105"/>
  <c r="FA4" i="105"/>
  <c r="EZ4" i="105"/>
  <c r="EY4" i="105"/>
  <c r="EX4" i="105"/>
  <c r="EW4" i="105"/>
  <c r="EV4" i="105"/>
  <c r="EU4" i="105"/>
  <c r="ET4" i="105"/>
  <c r="ES4" i="105"/>
  <c r="ER4" i="105"/>
  <c r="EQ4" i="105"/>
  <c r="EP4" i="105"/>
  <c r="EO4" i="105"/>
  <c r="EN4" i="105"/>
  <c r="EM4" i="105"/>
  <c r="EL4" i="105"/>
  <c r="EK4" i="105"/>
  <c r="EJ4" i="105"/>
  <c r="EI4" i="105"/>
  <c r="EH4" i="105"/>
  <c r="EG4" i="105"/>
  <c r="EF4" i="105"/>
  <c r="EE4" i="105"/>
  <c r="ED4" i="105"/>
  <c r="EC4" i="105"/>
  <c r="EB4" i="105"/>
  <c r="EA4" i="105"/>
  <c r="DZ4" i="105"/>
  <c r="DY4" i="105"/>
  <c r="DX4" i="105"/>
  <c r="DW4" i="105"/>
  <c r="DV4" i="105"/>
  <c r="DU4" i="105"/>
  <c r="DT4" i="105"/>
  <c r="DS4" i="105"/>
  <c r="DR4" i="105"/>
  <c r="DQ4" i="105"/>
  <c r="DP4" i="105"/>
  <c r="DO4" i="105"/>
  <c r="DN4" i="105"/>
  <c r="DM4" i="105"/>
  <c r="DL4" i="105"/>
  <c r="DK4" i="105"/>
  <c r="DJ4" i="105"/>
  <c r="DI4" i="105"/>
  <c r="DH4" i="105"/>
  <c r="DG4" i="105"/>
  <c r="DF4" i="105"/>
  <c r="DE4" i="105"/>
  <c r="DD4" i="105"/>
  <c r="DC4" i="105"/>
  <c r="DB4" i="105"/>
  <c r="DA4" i="105"/>
  <c r="CZ4" i="105"/>
  <c r="CY4" i="105"/>
  <c r="CX4" i="105"/>
  <c r="CW4" i="105"/>
  <c r="CV4" i="105"/>
  <c r="CU4" i="105"/>
  <c r="CT4" i="105"/>
  <c r="CS4" i="105"/>
  <c r="CR4" i="105"/>
  <c r="CQ4" i="105"/>
  <c r="CP4" i="105"/>
  <c r="CO4" i="105"/>
  <c r="CN4" i="105"/>
  <c r="CM4" i="105"/>
  <c r="CL4" i="105"/>
  <c r="CK4" i="105"/>
  <c r="CJ4" i="105"/>
  <c r="CI4" i="105"/>
  <c r="CH4" i="105"/>
  <c r="CG4" i="105"/>
  <c r="CF4" i="105"/>
  <c r="CE4" i="105"/>
  <c r="CD4" i="105"/>
  <c r="CC4" i="105"/>
  <c r="CB4" i="105"/>
  <c r="CA4" i="105"/>
  <c r="BZ4" i="105"/>
  <c r="BY4" i="105"/>
  <c r="BX4" i="105"/>
  <c r="BW4" i="105"/>
  <c r="BV4" i="105"/>
  <c r="BU4" i="105"/>
  <c r="BT4" i="105"/>
  <c r="BS4" i="105"/>
  <c r="BR4" i="105"/>
  <c r="BQ4" i="105"/>
  <c r="BP4" i="105"/>
  <c r="BO4" i="105"/>
  <c r="BN4" i="105"/>
  <c r="BM4" i="105"/>
  <c r="BL4" i="105"/>
  <c r="BK4" i="105"/>
  <c r="BJ4" i="105"/>
  <c r="BI4" i="105"/>
  <c r="BH4" i="105"/>
  <c r="BG4" i="105"/>
  <c r="BF4" i="105"/>
  <c r="BE4" i="105"/>
  <c r="BD4" i="105"/>
  <c r="BC4" i="105"/>
  <c r="BB4" i="105"/>
  <c r="BA4" i="105"/>
  <c r="AZ4" i="105"/>
  <c r="AY4" i="105"/>
  <c r="AX4" i="105"/>
  <c r="AW4" i="105"/>
  <c r="AV4" i="105"/>
  <c r="AU4" i="105"/>
  <c r="AT4" i="105"/>
  <c r="AS4" i="105"/>
  <c r="AR4" i="105"/>
  <c r="AQ4" i="105"/>
  <c r="AP4" i="105"/>
  <c r="AO4" i="105"/>
  <c r="AN4" i="105"/>
  <c r="AM4" i="105"/>
  <c r="AL4" i="105"/>
  <c r="AK4" i="105"/>
  <c r="AJ4" i="105"/>
  <c r="AI4" i="105"/>
  <c r="AH4" i="105"/>
  <c r="AG4" i="105"/>
  <c r="AF4" i="105"/>
  <c r="AE4" i="105"/>
  <c r="AD4" i="105"/>
  <c r="AC4" i="105"/>
  <c r="AB4" i="105"/>
  <c r="AA4" i="105"/>
  <c r="Z4" i="105"/>
  <c r="Y4" i="105"/>
  <c r="X4" i="105"/>
  <c r="W4" i="105"/>
  <c r="V4" i="105"/>
  <c r="U4" i="105"/>
  <c r="T4" i="105"/>
  <c r="S4" i="105"/>
  <c r="R4" i="105"/>
  <c r="Q4" i="105"/>
  <c r="P4" i="105"/>
  <c r="O4" i="105"/>
  <c r="N4" i="105"/>
  <c r="M4" i="105"/>
  <c r="L4" i="105"/>
  <c r="K4" i="105"/>
  <c r="J4" i="105"/>
  <c r="I4" i="105"/>
  <c r="H4" i="105"/>
  <c r="G4" i="105"/>
  <c r="F4" i="105"/>
  <c r="E4" i="105"/>
  <c r="D4" i="105"/>
  <c r="C4" i="105"/>
  <c r="B4" i="105"/>
  <c r="HB3" i="105"/>
  <c r="HA3" i="105"/>
  <c r="GZ3" i="105"/>
  <c r="GY3" i="105"/>
  <c r="GX3" i="105"/>
  <c r="GW3" i="105"/>
  <c r="GV3" i="105"/>
  <c r="GU3" i="105"/>
  <c r="GT3" i="105"/>
  <c r="GS3" i="105"/>
  <c r="GR3" i="105"/>
  <c r="GQ3" i="105"/>
  <c r="GP3" i="105"/>
  <c r="GO3" i="105"/>
  <c r="GN3" i="105"/>
  <c r="GM3" i="105"/>
  <c r="GL3" i="105"/>
  <c r="GK3" i="105"/>
  <c r="GJ3" i="105"/>
  <c r="GI3" i="105"/>
  <c r="GH3" i="105"/>
  <c r="GG3" i="105"/>
  <c r="GF3" i="105"/>
  <c r="GE3" i="105"/>
  <c r="GD3" i="105"/>
  <c r="GC3" i="105"/>
  <c r="GB3" i="105"/>
  <c r="GA3" i="105"/>
  <c r="FZ3" i="105"/>
  <c r="FY3" i="105"/>
  <c r="FX3" i="105"/>
  <c r="FW3" i="105"/>
  <c r="FV3" i="105"/>
  <c r="FU3" i="105"/>
  <c r="FT3" i="105"/>
  <c r="FS3" i="105"/>
  <c r="FR3" i="105"/>
  <c r="FQ3" i="105"/>
  <c r="FP3" i="105"/>
  <c r="FO3" i="105"/>
  <c r="FN3" i="105"/>
  <c r="FM3" i="105"/>
  <c r="FL3" i="105"/>
  <c r="FK3" i="105"/>
  <c r="FJ3" i="105"/>
  <c r="FI3" i="105"/>
  <c r="FH3" i="105"/>
  <c r="FG3" i="105"/>
  <c r="FF3" i="105"/>
  <c r="FE3" i="105"/>
  <c r="FD3" i="105"/>
  <c r="FC3" i="105"/>
  <c r="FB3" i="105"/>
  <c r="FA3" i="105"/>
  <c r="EZ3" i="105"/>
  <c r="EY3" i="105"/>
  <c r="EX3" i="105"/>
  <c r="EW3" i="105"/>
  <c r="EV3" i="105"/>
  <c r="EU3" i="105"/>
  <c r="ET3" i="105"/>
  <c r="ES3" i="105"/>
  <c r="ER3" i="105"/>
  <c r="EQ3" i="105"/>
  <c r="EP3" i="105"/>
  <c r="EO3" i="105"/>
  <c r="EN3" i="105"/>
  <c r="EM3" i="105"/>
  <c r="EL3" i="105"/>
  <c r="EK3" i="105"/>
  <c r="EJ3" i="105"/>
  <c r="EI3" i="105"/>
  <c r="EH3" i="105"/>
  <c r="EG3" i="105"/>
  <c r="EF3" i="105"/>
  <c r="EE3" i="105"/>
  <c r="ED3" i="105"/>
  <c r="EC3" i="105"/>
  <c r="EB3" i="105"/>
  <c r="EA3" i="105"/>
  <c r="DZ3" i="105"/>
  <c r="DY3" i="105"/>
  <c r="DX3" i="105"/>
  <c r="DW3" i="105"/>
  <c r="DV3" i="105"/>
  <c r="DU3" i="105"/>
  <c r="DT3" i="105"/>
  <c r="DS3" i="105"/>
  <c r="DR3" i="105"/>
  <c r="DQ3" i="105"/>
  <c r="DP3" i="105"/>
  <c r="DO3" i="105"/>
  <c r="DN3" i="105"/>
  <c r="DM3" i="105"/>
  <c r="DL3" i="105"/>
  <c r="DK3" i="105"/>
  <c r="DJ3" i="105"/>
  <c r="DI3" i="105"/>
  <c r="DH3" i="105"/>
  <c r="DG3" i="105"/>
  <c r="DF3" i="105"/>
  <c r="DE3" i="105"/>
  <c r="DD3" i="105"/>
  <c r="DC3" i="105"/>
  <c r="DB3" i="105"/>
  <c r="DA3" i="105"/>
  <c r="CZ3" i="105"/>
  <c r="CY3" i="105"/>
  <c r="CX3" i="105"/>
  <c r="CW3" i="105"/>
  <c r="CV3" i="105"/>
  <c r="CU3" i="105"/>
  <c r="CT3" i="105"/>
  <c r="CS3" i="105"/>
  <c r="CR3" i="105"/>
  <c r="CQ3" i="105"/>
  <c r="CP3" i="105"/>
  <c r="CO3" i="105"/>
  <c r="CN3" i="105"/>
  <c r="CM3" i="105"/>
  <c r="CL3" i="105"/>
  <c r="CK3" i="105"/>
  <c r="CJ3" i="105"/>
  <c r="CI3" i="105"/>
  <c r="CH3" i="105"/>
  <c r="CG3" i="105"/>
  <c r="CF3" i="105"/>
  <c r="CE3" i="105"/>
  <c r="CD3" i="105"/>
  <c r="CC3" i="105"/>
  <c r="CB3" i="105"/>
  <c r="CA3" i="105"/>
  <c r="BZ3" i="105"/>
  <c r="BY3" i="105"/>
  <c r="BX3" i="105"/>
  <c r="BW3" i="105"/>
  <c r="BV3" i="105"/>
  <c r="BU3" i="105"/>
  <c r="BT3" i="105"/>
  <c r="BS3" i="105"/>
  <c r="BR3" i="105"/>
  <c r="BQ3" i="105"/>
  <c r="BP3" i="105"/>
  <c r="BO3" i="105"/>
  <c r="BN3" i="105"/>
  <c r="BM3" i="105"/>
  <c r="BL3" i="105"/>
  <c r="BK3" i="105"/>
  <c r="BJ3" i="105"/>
  <c r="BI3" i="105"/>
  <c r="BH3" i="105"/>
  <c r="BG3" i="105"/>
  <c r="BF3" i="105"/>
  <c r="BE3" i="105"/>
  <c r="BD3" i="105"/>
  <c r="BC3" i="105"/>
  <c r="BB3" i="105"/>
  <c r="BA3" i="105"/>
  <c r="AZ3" i="105"/>
  <c r="AY3" i="105"/>
  <c r="AX3" i="105"/>
  <c r="AW3" i="105"/>
  <c r="AV3" i="105"/>
  <c r="AU3" i="105"/>
  <c r="AT3" i="105"/>
  <c r="AS3" i="105"/>
  <c r="AR3" i="105"/>
  <c r="AQ3" i="105"/>
  <c r="AP3" i="105"/>
  <c r="AO3" i="105"/>
  <c r="AN3" i="105"/>
  <c r="AM3" i="105"/>
  <c r="AL3" i="105"/>
  <c r="AK3" i="105"/>
  <c r="AJ3" i="105"/>
  <c r="AI3" i="105"/>
  <c r="AH3" i="105"/>
  <c r="AG3" i="105"/>
  <c r="AF3" i="105"/>
  <c r="AE3" i="105"/>
  <c r="AD3" i="105"/>
  <c r="AC3" i="105"/>
  <c r="AB3" i="105"/>
  <c r="AA3" i="105"/>
  <c r="Z3" i="105"/>
  <c r="Y3" i="105"/>
  <c r="X3" i="105"/>
  <c r="W3" i="105"/>
  <c r="V3" i="105"/>
  <c r="U3" i="105"/>
  <c r="T3" i="105"/>
  <c r="S3" i="105"/>
  <c r="R3" i="105"/>
  <c r="Q3" i="105"/>
  <c r="P3" i="105"/>
  <c r="O3" i="105"/>
  <c r="N3" i="105"/>
  <c r="M3" i="105"/>
  <c r="L3" i="105"/>
  <c r="K3" i="105"/>
  <c r="J3" i="105"/>
  <c r="I3" i="105"/>
  <c r="H3" i="105"/>
  <c r="G3" i="105"/>
  <c r="F3" i="105"/>
  <c r="E3" i="105"/>
  <c r="D3" i="105"/>
  <c r="C3" i="105"/>
  <c r="B3" i="105"/>
  <c r="HB56" i="103"/>
  <c r="HA56" i="103"/>
  <c r="GZ56" i="103"/>
  <c r="GY56" i="103"/>
  <c r="GX56" i="103"/>
  <c r="GW56" i="103"/>
  <c r="GV56" i="103"/>
  <c r="GU56" i="103"/>
  <c r="GT56" i="103"/>
  <c r="GS56" i="103"/>
  <c r="GR56" i="103"/>
  <c r="GQ56" i="103"/>
  <c r="GP56" i="103"/>
  <c r="GO56" i="103"/>
  <c r="GN56" i="103"/>
  <c r="GM56" i="103"/>
  <c r="GL56" i="103"/>
  <c r="GK56" i="103"/>
  <c r="GJ56" i="103"/>
  <c r="GI56" i="103"/>
  <c r="GH56" i="103"/>
  <c r="GG56" i="103"/>
  <c r="GF56" i="103"/>
  <c r="GE56" i="103"/>
  <c r="GD56" i="103"/>
  <c r="GC56" i="103"/>
  <c r="GB56" i="103"/>
  <c r="GA56" i="103"/>
  <c r="FZ56" i="103"/>
  <c r="FY56" i="103"/>
  <c r="FX56" i="103"/>
  <c r="FW56" i="103"/>
  <c r="FV56" i="103"/>
  <c r="FU56" i="103"/>
  <c r="FT56" i="103"/>
  <c r="FS56" i="103"/>
  <c r="FR56" i="103"/>
  <c r="FQ56" i="103"/>
  <c r="FP56" i="103"/>
  <c r="FO56" i="103"/>
  <c r="FN56" i="103"/>
  <c r="FM56" i="103"/>
  <c r="FL56" i="103"/>
  <c r="FK56" i="103"/>
  <c r="FJ56" i="103"/>
  <c r="FI56" i="103"/>
  <c r="FH56" i="103"/>
  <c r="FG56" i="103"/>
  <c r="FF56" i="103"/>
  <c r="FE56" i="103"/>
  <c r="FD56" i="103"/>
  <c r="FC56" i="103"/>
  <c r="FB56" i="103"/>
  <c r="FA56" i="103"/>
  <c r="EZ56" i="103"/>
  <c r="EY56" i="103"/>
  <c r="EX56" i="103"/>
  <c r="EW56" i="103"/>
  <c r="EV56" i="103"/>
  <c r="EU56" i="103"/>
  <c r="ET56" i="103"/>
  <c r="ES56" i="103"/>
  <c r="ER56" i="103"/>
  <c r="EQ56" i="103"/>
  <c r="EP56" i="103"/>
  <c r="EO56" i="103"/>
  <c r="EN56" i="103"/>
  <c r="EM56" i="103"/>
  <c r="EL56" i="103"/>
  <c r="EK56" i="103"/>
  <c r="EJ56" i="103"/>
  <c r="EI56" i="103"/>
  <c r="EH56" i="103"/>
  <c r="EG56" i="103"/>
  <c r="EF56" i="103"/>
  <c r="EE56" i="103"/>
  <c r="ED56" i="103"/>
  <c r="EC56" i="103"/>
  <c r="EB56" i="103"/>
  <c r="EA56" i="103"/>
  <c r="DZ56" i="103"/>
  <c r="DY56" i="103"/>
  <c r="DX56" i="103"/>
  <c r="DW56" i="103"/>
  <c r="DV56" i="103"/>
  <c r="DU56" i="103"/>
  <c r="DT56" i="103"/>
  <c r="DS56" i="103"/>
  <c r="DR56" i="103"/>
  <c r="DQ56" i="103"/>
  <c r="DP56" i="103"/>
  <c r="DO56" i="103"/>
  <c r="DN56" i="103"/>
  <c r="DM56" i="103"/>
  <c r="DL56" i="103"/>
  <c r="DK56" i="103"/>
  <c r="DJ56" i="103"/>
  <c r="DI56" i="103"/>
  <c r="DH56" i="103"/>
  <c r="DG56" i="103"/>
  <c r="DF56" i="103"/>
  <c r="DE56" i="103"/>
  <c r="DD56" i="103"/>
  <c r="DC56" i="103"/>
  <c r="DB56" i="103"/>
  <c r="DA56" i="103"/>
  <c r="CZ56" i="103"/>
  <c r="CY56" i="103"/>
  <c r="CX56" i="103"/>
  <c r="CW56" i="103"/>
  <c r="CV56" i="103"/>
  <c r="CU56" i="103"/>
  <c r="CT56" i="103"/>
  <c r="CS56" i="103"/>
  <c r="CR56" i="103"/>
  <c r="CQ56" i="103"/>
  <c r="CP56" i="103"/>
  <c r="CO56" i="103"/>
  <c r="CN56" i="103"/>
  <c r="CM56" i="103"/>
  <c r="CL56" i="103"/>
  <c r="CK56" i="103"/>
  <c r="CJ56" i="103"/>
  <c r="CI56" i="103"/>
  <c r="CH56" i="103"/>
  <c r="CG56" i="103"/>
  <c r="CF56" i="103"/>
  <c r="CE56" i="103"/>
  <c r="CD56" i="103"/>
  <c r="CC56" i="103"/>
  <c r="CB56" i="103"/>
  <c r="CA56" i="103"/>
  <c r="BZ56" i="103"/>
  <c r="BY56" i="103"/>
  <c r="BX56" i="103"/>
  <c r="BW56" i="103"/>
  <c r="BV56" i="103"/>
  <c r="BU56" i="103"/>
  <c r="BT56" i="103"/>
  <c r="BS56" i="103"/>
  <c r="BR56" i="103"/>
  <c r="BQ56" i="103"/>
  <c r="BP56" i="103"/>
  <c r="BO56" i="103"/>
  <c r="BN56" i="103"/>
  <c r="BM56" i="103"/>
  <c r="BL56" i="103"/>
  <c r="BK56" i="103"/>
  <c r="BJ56" i="103"/>
  <c r="BI56" i="103"/>
  <c r="BH56" i="103"/>
  <c r="BG56" i="103"/>
  <c r="BF56" i="103"/>
  <c r="BE56" i="103"/>
  <c r="BD56" i="103"/>
  <c r="BC56" i="103"/>
  <c r="BB56" i="103"/>
  <c r="BA56" i="103"/>
  <c r="AZ56" i="103"/>
  <c r="AY56" i="103"/>
  <c r="AX56" i="103"/>
  <c r="AW56" i="103"/>
  <c r="AV56" i="103"/>
  <c r="AU56" i="103"/>
  <c r="AT56" i="103"/>
  <c r="AS56" i="103"/>
  <c r="AR56" i="103"/>
  <c r="AQ56" i="103"/>
  <c r="AP56" i="103"/>
  <c r="AO56" i="103"/>
  <c r="AN56" i="103"/>
  <c r="AM56" i="103"/>
  <c r="AL56" i="103"/>
  <c r="AK56" i="103"/>
  <c r="AJ56" i="103"/>
  <c r="AI56" i="103"/>
  <c r="AH56" i="103"/>
  <c r="AG56" i="103"/>
  <c r="AF56" i="103"/>
  <c r="AE56" i="103"/>
  <c r="AD56" i="103"/>
  <c r="AC56" i="103"/>
  <c r="AB56" i="103"/>
  <c r="AA56" i="103"/>
  <c r="Z56" i="103"/>
  <c r="Y56" i="103"/>
  <c r="X56" i="103"/>
  <c r="W56" i="103"/>
  <c r="V56" i="103"/>
  <c r="U56" i="103"/>
  <c r="T56" i="103"/>
  <c r="S56" i="103"/>
  <c r="R56" i="103"/>
  <c r="Q56" i="103"/>
  <c r="P56" i="103"/>
  <c r="O56" i="103"/>
  <c r="N56" i="103"/>
  <c r="M56" i="103"/>
  <c r="L56" i="103"/>
  <c r="K56" i="103"/>
  <c r="J56" i="103"/>
  <c r="I56" i="103"/>
  <c r="H56" i="103"/>
  <c r="G56" i="103"/>
  <c r="F56" i="103"/>
  <c r="E56" i="103"/>
  <c r="D56" i="103"/>
  <c r="C56" i="103"/>
  <c r="B56" i="103"/>
  <c r="HB55" i="103"/>
  <c r="HA55" i="103"/>
  <c r="GZ55" i="103"/>
  <c r="GY55" i="103"/>
  <c r="GX55" i="103"/>
  <c r="GW55" i="103"/>
  <c r="GV55" i="103"/>
  <c r="GU55" i="103"/>
  <c r="GT55" i="103"/>
  <c r="GS55" i="103"/>
  <c r="GR55" i="103"/>
  <c r="GQ55" i="103"/>
  <c r="GP55" i="103"/>
  <c r="GO55" i="103"/>
  <c r="GN55" i="103"/>
  <c r="GM55" i="103"/>
  <c r="GL55" i="103"/>
  <c r="GK55" i="103"/>
  <c r="GJ55" i="103"/>
  <c r="GI55" i="103"/>
  <c r="GH55" i="103"/>
  <c r="GG55" i="103"/>
  <c r="GF55" i="103"/>
  <c r="GE55" i="103"/>
  <c r="GD55" i="103"/>
  <c r="GC55" i="103"/>
  <c r="GB55" i="103"/>
  <c r="GA55" i="103"/>
  <c r="FZ55" i="103"/>
  <c r="FY55" i="103"/>
  <c r="FX55" i="103"/>
  <c r="FW55" i="103"/>
  <c r="FV55" i="103"/>
  <c r="FU55" i="103"/>
  <c r="FT55" i="103"/>
  <c r="FS55" i="103"/>
  <c r="FR55" i="103"/>
  <c r="FQ55" i="103"/>
  <c r="FP55" i="103"/>
  <c r="FO55" i="103"/>
  <c r="FN55" i="103"/>
  <c r="FM55" i="103"/>
  <c r="FL55" i="103"/>
  <c r="FK55" i="103"/>
  <c r="FJ55" i="103"/>
  <c r="FI55" i="103"/>
  <c r="FH55" i="103"/>
  <c r="FG55" i="103"/>
  <c r="FF55" i="103"/>
  <c r="FE55" i="103"/>
  <c r="FD55" i="103"/>
  <c r="FC55" i="103"/>
  <c r="FB55" i="103"/>
  <c r="FA55" i="103"/>
  <c r="EZ55" i="103"/>
  <c r="EY55" i="103"/>
  <c r="EX55" i="103"/>
  <c r="EW55" i="103"/>
  <c r="EV55" i="103"/>
  <c r="EU55" i="103"/>
  <c r="ET55" i="103"/>
  <c r="ES55" i="103"/>
  <c r="ER55" i="103"/>
  <c r="EQ55" i="103"/>
  <c r="EP55" i="103"/>
  <c r="EO55" i="103"/>
  <c r="EN55" i="103"/>
  <c r="EM55" i="103"/>
  <c r="EL55" i="103"/>
  <c r="EK55" i="103"/>
  <c r="EJ55" i="103"/>
  <c r="EI55" i="103"/>
  <c r="EH55" i="103"/>
  <c r="EG55" i="103"/>
  <c r="EF55" i="103"/>
  <c r="EE55" i="103"/>
  <c r="ED55" i="103"/>
  <c r="EC55" i="103"/>
  <c r="EB55" i="103"/>
  <c r="EA55" i="103"/>
  <c r="DZ55" i="103"/>
  <c r="DY55" i="103"/>
  <c r="DX55" i="103"/>
  <c r="DW55" i="103"/>
  <c r="DV55" i="103"/>
  <c r="DU55" i="103"/>
  <c r="DT55" i="103"/>
  <c r="DS55" i="103"/>
  <c r="DR55" i="103"/>
  <c r="DQ55" i="103"/>
  <c r="DP55" i="103"/>
  <c r="DO55" i="103"/>
  <c r="DN55" i="103"/>
  <c r="DM55" i="103"/>
  <c r="DL55" i="103"/>
  <c r="DK55" i="103"/>
  <c r="DJ55" i="103"/>
  <c r="DI55" i="103"/>
  <c r="DH55" i="103"/>
  <c r="DG55" i="103"/>
  <c r="DF55" i="103"/>
  <c r="DE55" i="103"/>
  <c r="DD55" i="103"/>
  <c r="DC55" i="103"/>
  <c r="DB55" i="103"/>
  <c r="DA55" i="103"/>
  <c r="CZ55" i="103"/>
  <c r="CY55" i="103"/>
  <c r="CX55" i="103"/>
  <c r="CW55" i="103"/>
  <c r="CV55" i="103"/>
  <c r="CU55" i="103"/>
  <c r="CT55" i="103"/>
  <c r="CS55" i="103"/>
  <c r="CR55" i="103"/>
  <c r="CQ55" i="103"/>
  <c r="CP55" i="103"/>
  <c r="CO55" i="103"/>
  <c r="CN55" i="103"/>
  <c r="CM55" i="103"/>
  <c r="CL55" i="103"/>
  <c r="CK55" i="103"/>
  <c r="CJ55" i="103"/>
  <c r="CI55" i="103"/>
  <c r="CH55" i="103"/>
  <c r="CG55" i="103"/>
  <c r="CF55" i="103"/>
  <c r="CE55" i="103"/>
  <c r="CD55" i="103"/>
  <c r="CC55" i="103"/>
  <c r="CB55" i="103"/>
  <c r="CA55" i="103"/>
  <c r="BZ55" i="103"/>
  <c r="BY55" i="103"/>
  <c r="BX55" i="103"/>
  <c r="BW55" i="103"/>
  <c r="BV55" i="103"/>
  <c r="BU55" i="103"/>
  <c r="BT55" i="103"/>
  <c r="BS55" i="103"/>
  <c r="BR55" i="103"/>
  <c r="BQ55" i="103"/>
  <c r="BP55" i="103"/>
  <c r="BO55" i="103"/>
  <c r="BN55" i="103"/>
  <c r="BM55" i="103"/>
  <c r="BL55" i="103"/>
  <c r="BK55" i="103"/>
  <c r="BJ55" i="103"/>
  <c r="BI55" i="103"/>
  <c r="BH55" i="103"/>
  <c r="BG55" i="103"/>
  <c r="BF55" i="103"/>
  <c r="BE55" i="103"/>
  <c r="BD55" i="103"/>
  <c r="BC55" i="103"/>
  <c r="BB55" i="103"/>
  <c r="BA55" i="103"/>
  <c r="AZ55" i="103"/>
  <c r="AY55" i="103"/>
  <c r="AX55" i="103"/>
  <c r="AW55" i="103"/>
  <c r="AV55" i="103"/>
  <c r="AU55" i="103"/>
  <c r="AT55" i="103"/>
  <c r="AS55" i="103"/>
  <c r="AR55" i="103"/>
  <c r="AQ55" i="103"/>
  <c r="AP55" i="103"/>
  <c r="AO55" i="103"/>
  <c r="AN55" i="103"/>
  <c r="AM55" i="103"/>
  <c r="AL55" i="103"/>
  <c r="AK55" i="103"/>
  <c r="AJ55" i="103"/>
  <c r="AI55" i="103"/>
  <c r="AH55" i="103"/>
  <c r="AG55" i="103"/>
  <c r="AF55" i="103"/>
  <c r="AE55" i="103"/>
  <c r="AD55" i="103"/>
  <c r="AC55" i="103"/>
  <c r="AB55" i="103"/>
  <c r="AA55" i="103"/>
  <c r="Z55" i="103"/>
  <c r="Y55" i="103"/>
  <c r="X55" i="103"/>
  <c r="W55" i="103"/>
  <c r="V55" i="103"/>
  <c r="U55" i="103"/>
  <c r="T55" i="103"/>
  <c r="S55" i="103"/>
  <c r="R55" i="103"/>
  <c r="Q55" i="103"/>
  <c r="P55" i="103"/>
  <c r="O55" i="103"/>
  <c r="N55" i="103"/>
  <c r="M55" i="103"/>
  <c r="L55" i="103"/>
  <c r="K55" i="103"/>
  <c r="J55" i="103"/>
  <c r="I55" i="103"/>
  <c r="H55" i="103"/>
  <c r="G55" i="103"/>
  <c r="F55" i="103"/>
  <c r="E55" i="103"/>
  <c r="D55" i="103"/>
  <c r="C55" i="103"/>
  <c r="B55" i="103"/>
  <c r="HB54" i="103"/>
  <c r="HA54" i="103"/>
  <c r="GZ54" i="103"/>
  <c r="GY54" i="103"/>
  <c r="GX54" i="103"/>
  <c r="GW54" i="103"/>
  <c r="GV54" i="103"/>
  <c r="GU54" i="103"/>
  <c r="GT54" i="103"/>
  <c r="GS54" i="103"/>
  <c r="GR54" i="103"/>
  <c r="GQ54" i="103"/>
  <c r="GP54" i="103"/>
  <c r="GO54" i="103"/>
  <c r="GN54" i="103"/>
  <c r="GM54" i="103"/>
  <c r="GL54" i="103"/>
  <c r="GK54" i="103"/>
  <c r="GJ54" i="103"/>
  <c r="GI54" i="103"/>
  <c r="GH54" i="103"/>
  <c r="GG54" i="103"/>
  <c r="GF54" i="103"/>
  <c r="GE54" i="103"/>
  <c r="GD54" i="103"/>
  <c r="GC54" i="103"/>
  <c r="GB54" i="103"/>
  <c r="GA54" i="103"/>
  <c r="FZ54" i="103"/>
  <c r="FY54" i="103"/>
  <c r="FX54" i="103"/>
  <c r="FW54" i="103"/>
  <c r="FV54" i="103"/>
  <c r="FU54" i="103"/>
  <c r="FT54" i="103"/>
  <c r="FS54" i="103"/>
  <c r="FR54" i="103"/>
  <c r="FQ54" i="103"/>
  <c r="FP54" i="103"/>
  <c r="FO54" i="103"/>
  <c r="FN54" i="103"/>
  <c r="FM54" i="103"/>
  <c r="FL54" i="103"/>
  <c r="FK54" i="103"/>
  <c r="FJ54" i="103"/>
  <c r="FI54" i="103"/>
  <c r="FH54" i="103"/>
  <c r="FG54" i="103"/>
  <c r="FF54" i="103"/>
  <c r="FE54" i="103"/>
  <c r="FD54" i="103"/>
  <c r="FC54" i="103"/>
  <c r="FB54" i="103"/>
  <c r="FA54" i="103"/>
  <c r="EZ54" i="103"/>
  <c r="EY54" i="103"/>
  <c r="EX54" i="103"/>
  <c r="EW54" i="103"/>
  <c r="EV54" i="103"/>
  <c r="EU54" i="103"/>
  <c r="ET54" i="103"/>
  <c r="ES54" i="103"/>
  <c r="ER54" i="103"/>
  <c r="EQ54" i="103"/>
  <c r="EP54" i="103"/>
  <c r="EO54" i="103"/>
  <c r="EN54" i="103"/>
  <c r="EM54" i="103"/>
  <c r="EL54" i="103"/>
  <c r="EK54" i="103"/>
  <c r="EJ54" i="103"/>
  <c r="EI54" i="103"/>
  <c r="EH54" i="103"/>
  <c r="EG54" i="103"/>
  <c r="EF54" i="103"/>
  <c r="EE54" i="103"/>
  <c r="ED54" i="103"/>
  <c r="EC54" i="103"/>
  <c r="EB54" i="103"/>
  <c r="EA54" i="103"/>
  <c r="DZ54" i="103"/>
  <c r="DY54" i="103"/>
  <c r="DX54" i="103"/>
  <c r="DW54" i="103"/>
  <c r="DV54" i="103"/>
  <c r="DU54" i="103"/>
  <c r="DT54" i="103"/>
  <c r="DS54" i="103"/>
  <c r="DR54" i="103"/>
  <c r="DQ54" i="103"/>
  <c r="DP54" i="103"/>
  <c r="DO54" i="103"/>
  <c r="DN54" i="103"/>
  <c r="DM54" i="103"/>
  <c r="DL54" i="103"/>
  <c r="DK54" i="103"/>
  <c r="DJ54" i="103"/>
  <c r="DI54" i="103"/>
  <c r="DH54" i="103"/>
  <c r="DG54" i="103"/>
  <c r="DF54" i="103"/>
  <c r="DE54" i="103"/>
  <c r="DD54" i="103"/>
  <c r="DC54" i="103"/>
  <c r="DB54" i="103"/>
  <c r="DA54" i="103"/>
  <c r="CZ54" i="103"/>
  <c r="CY54" i="103"/>
  <c r="CX54" i="103"/>
  <c r="CW54" i="103"/>
  <c r="CV54" i="103"/>
  <c r="CU54" i="103"/>
  <c r="CT54" i="103"/>
  <c r="CS54" i="103"/>
  <c r="CR54" i="103"/>
  <c r="CQ54" i="103"/>
  <c r="CP54" i="103"/>
  <c r="CO54" i="103"/>
  <c r="CN54" i="103"/>
  <c r="CM54" i="103"/>
  <c r="CL54" i="103"/>
  <c r="CK54" i="103"/>
  <c r="CJ54" i="103"/>
  <c r="CI54" i="103"/>
  <c r="CH54" i="103"/>
  <c r="CG54" i="103"/>
  <c r="CF54" i="103"/>
  <c r="CE54" i="103"/>
  <c r="CD54" i="103"/>
  <c r="CC54" i="103"/>
  <c r="CB54" i="103"/>
  <c r="CA54" i="103"/>
  <c r="BZ54" i="103"/>
  <c r="BY54" i="103"/>
  <c r="BX54" i="103"/>
  <c r="BW54" i="103"/>
  <c r="BV54" i="103"/>
  <c r="BU54" i="103"/>
  <c r="BT54" i="103"/>
  <c r="BS54" i="103"/>
  <c r="BR54" i="103"/>
  <c r="BQ54" i="103"/>
  <c r="BP54" i="103"/>
  <c r="BO54" i="103"/>
  <c r="BN54" i="103"/>
  <c r="BM54" i="103"/>
  <c r="BL54" i="103"/>
  <c r="BK54" i="103"/>
  <c r="BJ54" i="103"/>
  <c r="BI54" i="103"/>
  <c r="BH54" i="103"/>
  <c r="BG54" i="103"/>
  <c r="BF54" i="103"/>
  <c r="BE54" i="103"/>
  <c r="BD54" i="103"/>
  <c r="BC54" i="103"/>
  <c r="BB54" i="103"/>
  <c r="BA54" i="103"/>
  <c r="AZ54" i="103"/>
  <c r="AY54" i="103"/>
  <c r="AX54" i="103"/>
  <c r="AW54" i="103"/>
  <c r="AV54" i="103"/>
  <c r="AU54" i="103"/>
  <c r="AT54" i="103"/>
  <c r="AS54" i="103"/>
  <c r="AR54" i="103"/>
  <c r="AQ54" i="103"/>
  <c r="AP54" i="103"/>
  <c r="AO54" i="103"/>
  <c r="AN54" i="103"/>
  <c r="AM54" i="103"/>
  <c r="AL54" i="103"/>
  <c r="AK54" i="103"/>
  <c r="AJ54" i="103"/>
  <c r="AI54" i="103"/>
  <c r="AH54" i="103"/>
  <c r="AG54" i="103"/>
  <c r="AF54" i="103"/>
  <c r="AE54" i="103"/>
  <c r="AD54" i="103"/>
  <c r="AC54" i="103"/>
  <c r="AB54" i="103"/>
  <c r="AA54" i="103"/>
  <c r="Z54" i="103"/>
  <c r="Y54" i="103"/>
  <c r="X54" i="103"/>
  <c r="W54" i="103"/>
  <c r="V54" i="103"/>
  <c r="U54" i="103"/>
  <c r="T54" i="103"/>
  <c r="S54" i="103"/>
  <c r="R54" i="103"/>
  <c r="Q54" i="103"/>
  <c r="P54" i="103"/>
  <c r="O54" i="103"/>
  <c r="N54" i="103"/>
  <c r="M54" i="103"/>
  <c r="L54" i="103"/>
  <c r="K54" i="103"/>
  <c r="J54" i="103"/>
  <c r="I54" i="103"/>
  <c r="H54" i="103"/>
  <c r="G54" i="103"/>
  <c r="F54" i="103"/>
  <c r="E54" i="103"/>
  <c r="D54" i="103"/>
  <c r="C54" i="103"/>
  <c r="B54" i="103"/>
  <c r="HB53" i="103"/>
  <c r="HA53" i="103"/>
  <c r="GZ53" i="103"/>
  <c r="GY53" i="103"/>
  <c r="GX53" i="103"/>
  <c r="GW53" i="103"/>
  <c r="GV53" i="103"/>
  <c r="GU53" i="103"/>
  <c r="GT53" i="103"/>
  <c r="GS53" i="103"/>
  <c r="GR53" i="103"/>
  <c r="GQ53" i="103"/>
  <c r="GP53" i="103"/>
  <c r="GO53" i="103"/>
  <c r="GN53" i="103"/>
  <c r="GM53" i="103"/>
  <c r="GL53" i="103"/>
  <c r="GK53" i="103"/>
  <c r="GJ53" i="103"/>
  <c r="GI53" i="103"/>
  <c r="GH53" i="103"/>
  <c r="GG53" i="103"/>
  <c r="GF53" i="103"/>
  <c r="GE53" i="103"/>
  <c r="GD53" i="103"/>
  <c r="GC53" i="103"/>
  <c r="GB53" i="103"/>
  <c r="GA53" i="103"/>
  <c r="FZ53" i="103"/>
  <c r="FY53" i="103"/>
  <c r="FX53" i="103"/>
  <c r="FW53" i="103"/>
  <c r="FV53" i="103"/>
  <c r="FU53" i="103"/>
  <c r="FT53" i="103"/>
  <c r="FS53" i="103"/>
  <c r="FR53" i="103"/>
  <c r="FQ53" i="103"/>
  <c r="FP53" i="103"/>
  <c r="FO53" i="103"/>
  <c r="FN53" i="103"/>
  <c r="FM53" i="103"/>
  <c r="FL53" i="103"/>
  <c r="FK53" i="103"/>
  <c r="FJ53" i="103"/>
  <c r="FI53" i="103"/>
  <c r="FH53" i="103"/>
  <c r="FG53" i="103"/>
  <c r="FF53" i="103"/>
  <c r="FE53" i="103"/>
  <c r="FD53" i="103"/>
  <c r="FC53" i="103"/>
  <c r="FB53" i="103"/>
  <c r="FA53" i="103"/>
  <c r="EZ53" i="103"/>
  <c r="EY53" i="103"/>
  <c r="EX53" i="103"/>
  <c r="EW53" i="103"/>
  <c r="EV53" i="103"/>
  <c r="EU53" i="103"/>
  <c r="ET53" i="103"/>
  <c r="ES53" i="103"/>
  <c r="ER53" i="103"/>
  <c r="EQ53" i="103"/>
  <c r="EP53" i="103"/>
  <c r="EO53" i="103"/>
  <c r="EN53" i="103"/>
  <c r="EM53" i="103"/>
  <c r="EL53" i="103"/>
  <c r="EK53" i="103"/>
  <c r="EJ53" i="103"/>
  <c r="EI53" i="103"/>
  <c r="EH53" i="103"/>
  <c r="EG53" i="103"/>
  <c r="EF53" i="103"/>
  <c r="EE53" i="103"/>
  <c r="ED53" i="103"/>
  <c r="EC53" i="103"/>
  <c r="EB53" i="103"/>
  <c r="EA53" i="103"/>
  <c r="DZ53" i="103"/>
  <c r="DY53" i="103"/>
  <c r="DX53" i="103"/>
  <c r="DW53" i="103"/>
  <c r="DV53" i="103"/>
  <c r="DU53" i="103"/>
  <c r="DT53" i="103"/>
  <c r="DS53" i="103"/>
  <c r="DR53" i="103"/>
  <c r="DQ53" i="103"/>
  <c r="DP53" i="103"/>
  <c r="DO53" i="103"/>
  <c r="DN53" i="103"/>
  <c r="DM53" i="103"/>
  <c r="DL53" i="103"/>
  <c r="DK53" i="103"/>
  <c r="DJ53" i="103"/>
  <c r="DI53" i="103"/>
  <c r="DH53" i="103"/>
  <c r="DG53" i="103"/>
  <c r="DF53" i="103"/>
  <c r="DE53" i="103"/>
  <c r="DD53" i="103"/>
  <c r="DC53" i="103"/>
  <c r="DB53" i="103"/>
  <c r="DA53" i="103"/>
  <c r="CZ53" i="103"/>
  <c r="CY53" i="103"/>
  <c r="CX53" i="103"/>
  <c r="CW53" i="103"/>
  <c r="CV53" i="103"/>
  <c r="CU53" i="103"/>
  <c r="CT53" i="103"/>
  <c r="CS53" i="103"/>
  <c r="CR53" i="103"/>
  <c r="CQ53" i="103"/>
  <c r="CP53" i="103"/>
  <c r="CO53" i="103"/>
  <c r="CN53" i="103"/>
  <c r="CM53" i="103"/>
  <c r="CL53" i="103"/>
  <c r="CK53" i="103"/>
  <c r="CJ53" i="103"/>
  <c r="CI53" i="103"/>
  <c r="CH53" i="103"/>
  <c r="CG53" i="103"/>
  <c r="CF53" i="103"/>
  <c r="CE53" i="103"/>
  <c r="CD53" i="103"/>
  <c r="CC53" i="103"/>
  <c r="CB53" i="103"/>
  <c r="CA53" i="103"/>
  <c r="BZ53" i="103"/>
  <c r="BY53" i="103"/>
  <c r="BX53" i="103"/>
  <c r="BW53" i="103"/>
  <c r="BV53" i="103"/>
  <c r="BU53" i="103"/>
  <c r="BT53" i="103"/>
  <c r="BS53" i="103"/>
  <c r="BR53" i="103"/>
  <c r="BQ53" i="103"/>
  <c r="BP53" i="103"/>
  <c r="BO53" i="103"/>
  <c r="BN53" i="103"/>
  <c r="BM53" i="103"/>
  <c r="BL53" i="103"/>
  <c r="BK53" i="103"/>
  <c r="BJ53" i="103"/>
  <c r="BI53" i="103"/>
  <c r="BH53" i="103"/>
  <c r="BG53" i="103"/>
  <c r="BF53" i="103"/>
  <c r="BE53" i="103"/>
  <c r="BD53" i="103"/>
  <c r="BC53" i="103"/>
  <c r="BB53" i="103"/>
  <c r="BA53" i="103"/>
  <c r="AZ53" i="103"/>
  <c r="AY53" i="103"/>
  <c r="AX53" i="103"/>
  <c r="AW53" i="103"/>
  <c r="AV53" i="103"/>
  <c r="AU53" i="103"/>
  <c r="AT53" i="103"/>
  <c r="AS53" i="103"/>
  <c r="AR53" i="103"/>
  <c r="AQ53" i="103"/>
  <c r="AP53" i="103"/>
  <c r="AO53" i="103"/>
  <c r="AN53" i="103"/>
  <c r="AM53" i="103"/>
  <c r="AL53" i="103"/>
  <c r="AK53" i="103"/>
  <c r="AJ53" i="103"/>
  <c r="AI53" i="103"/>
  <c r="AH53" i="103"/>
  <c r="AG53" i="103"/>
  <c r="AF53" i="103"/>
  <c r="AE53" i="103"/>
  <c r="AD53" i="103"/>
  <c r="AC53" i="103"/>
  <c r="AB53" i="103"/>
  <c r="AA53" i="103"/>
  <c r="Z53" i="103"/>
  <c r="Y53" i="103"/>
  <c r="X53" i="103"/>
  <c r="W53" i="103"/>
  <c r="V53" i="103"/>
  <c r="U53" i="103"/>
  <c r="T53" i="103"/>
  <c r="S53" i="103"/>
  <c r="R53" i="103"/>
  <c r="Q53" i="103"/>
  <c r="P53" i="103"/>
  <c r="O53" i="103"/>
  <c r="N53" i="103"/>
  <c r="M53" i="103"/>
  <c r="L53" i="103"/>
  <c r="K53" i="103"/>
  <c r="J53" i="103"/>
  <c r="I53" i="103"/>
  <c r="H53" i="103"/>
  <c r="G53" i="103"/>
  <c r="F53" i="103"/>
  <c r="E53" i="103"/>
  <c r="D53" i="103"/>
  <c r="C53" i="103"/>
  <c r="B53" i="103"/>
  <c r="HB51" i="103"/>
  <c r="HA51" i="103"/>
  <c r="GZ51" i="103"/>
  <c r="GY51" i="103"/>
  <c r="GX51" i="103"/>
  <c r="GW51" i="103"/>
  <c r="GV51" i="103"/>
  <c r="GU51" i="103"/>
  <c r="GT51" i="103"/>
  <c r="GS51" i="103"/>
  <c r="GR51" i="103"/>
  <c r="GQ51" i="103"/>
  <c r="GP51" i="103"/>
  <c r="GO51" i="103"/>
  <c r="GN51" i="103"/>
  <c r="GM51" i="103"/>
  <c r="GL51" i="103"/>
  <c r="GK51" i="103"/>
  <c r="GJ51" i="103"/>
  <c r="GI51" i="103"/>
  <c r="GH51" i="103"/>
  <c r="GG51" i="103"/>
  <c r="GF51" i="103"/>
  <c r="GE51" i="103"/>
  <c r="GD51" i="103"/>
  <c r="GC51" i="103"/>
  <c r="GB51" i="103"/>
  <c r="GA51" i="103"/>
  <c r="FZ51" i="103"/>
  <c r="FY51" i="103"/>
  <c r="FX51" i="103"/>
  <c r="FW51" i="103"/>
  <c r="FV51" i="103"/>
  <c r="FU51" i="103"/>
  <c r="FT51" i="103"/>
  <c r="FS51" i="103"/>
  <c r="FR51" i="103"/>
  <c r="FQ51" i="103"/>
  <c r="FP51" i="103"/>
  <c r="FO51" i="103"/>
  <c r="FN51" i="103"/>
  <c r="FM51" i="103"/>
  <c r="FL51" i="103"/>
  <c r="FK51" i="103"/>
  <c r="FJ51" i="103"/>
  <c r="FI51" i="103"/>
  <c r="FH51" i="103"/>
  <c r="FG51" i="103"/>
  <c r="FF51" i="103"/>
  <c r="FE51" i="103"/>
  <c r="FD51" i="103"/>
  <c r="FC51" i="103"/>
  <c r="FB51" i="103"/>
  <c r="FA51" i="103"/>
  <c r="EZ51" i="103"/>
  <c r="EY51" i="103"/>
  <c r="EX51" i="103"/>
  <c r="EW51" i="103"/>
  <c r="EV51" i="103"/>
  <c r="EU51" i="103"/>
  <c r="ET51" i="103"/>
  <c r="ES51" i="103"/>
  <c r="ER51" i="103"/>
  <c r="EQ51" i="103"/>
  <c r="EP51" i="103"/>
  <c r="EO51" i="103"/>
  <c r="EN51" i="103"/>
  <c r="EM51" i="103"/>
  <c r="EL51" i="103"/>
  <c r="EK51" i="103"/>
  <c r="EJ51" i="103"/>
  <c r="EI51" i="103"/>
  <c r="EH51" i="103"/>
  <c r="EG51" i="103"/>
  <c r="EF51" i="103"/>
  <c r="EE51" i="103"/>
  <c r="ED51" i="103"/>
  <c r="EC51" i="103"/>
  <c r="EB51" i="103"/>
  <c r="EA51" i="103"/>
  <c r="DZ51" i="103"/>
  <c r="DY51" i="103"/>
  <c r="DX51" i="103"/>
  <c r="DW51" i="103"/>
  <c r="DV51" i="103"/>
  <c r="DU51" i="103"/>
  <c r="DT51" i="103"/>
  <c r="DS51" i="103"/>
  <c r="DR51" i="103"/>
  <c r="DQ51" i="103"/>
  <c r="DP51" i="103"/>
  <c r="DO51" i="103"/>
  <c r="DN51" i="103"/>
  <c r="DM51" i="103"/>
  <c r="DL51" i="103"/>
  <c r="DK51" i="103"/>
  <c r="DJ51" i="103"/>
  <c r="DI51" i="103"/>
  <c r="DH51" i="103"/>
  <c r="DG51" i="103"/>
  <c r="DF51" i="103"/>
  <c r="DE51" i="103"/>
  <c r="DD51" i="103"/>
  <c r="DC51" i="103"/>
  <c r="DB51" i="103"/>
  <c r="DA51" i="103"/>
  <c r="CZ51" i="103"/>
  <c r="CY51" i="103"/>
  <c r="CX51" i="103"/>
  <c r="CW51" i="103"/>
  <c r="CV51" i="103"/>
  <c r="CU51" i="103"/>
  <c r="CT51" i="103"/>
  <c r="CS51" i="103"/>
  <c r="CR51" i="103"/>
  <c r="CQ51" i="103"/>
  <c r="CP51" i="103"/>
  <c r="CO51" i="103"/>
  <c r="CN51" i="103"/>
  <c r="CM51" i="103"/>
  <c r="CL51" i="103"/>
  <c r="CK51" i="103"/>
  <c r="CJ51" i="103"/>
  <c r="CI51" i="103"/>
  <c r="CH51" i="103"/>
  <c r="CG51" i="103"/>
  <c r="CF51" i="103"/>
  <c r="CE51" i="103"/>
  <c r="CD51" i="103"/>
  <c r="CC51" i="103"/>
  <c r="CB51" i="103"/>
  <c r="CA51" i="103"/>
  <c r="BZ51" i="103"/>
  <c r="BY51" i="103"/>
  <c r="BX51" i="103"/>
  <c r="BW51" i="103"/>
  <c r="BV51" i="103"/>
  <c r="BU51" i="103"/>
  <c r="BT51" i="103"/>
  <c r="BS51" i="103"/>
  <c r="BR51" i="103"/>
  <c r="BQ51" i="103"/>
  <c r="BP51" i="103"/>
  <c r="BO51" i="103"/>
  <c r="BN51" i="103"/>
  <c r="BM51" i="103"/>
  <c r="BL51" i="103"/>
  <c r="BK51" i="103"/>
  <c r="BJ51" i="103"/>
  <c r="BI51" i="103"/>
  <c r="BH51" i="103"/>
  <c r="BG51" i="103"/>
  <c r="BF51" i="103"/>
  <c r="BE51" i="103"/>
  <c r="BD51" i="103"/>
  <c r="BC51" i="103"/>
  <c r="BB51" i="103"/>
  <c r="BA51" i="103"/>
  <c r="AZ51" i="103"/>
  <c r="AY51" i="103"/>
  <c r="AX51" i="103"/>
  <c r="AW51" i="103"/>
  <c r="AV51" i="103"/>
  <c r="AU51" i="103"/>
  <c r="AT51" i="103"/>
  <c r="AS51" i="103"/>
  <c r="AR51" i="103"/>
  <c r="AQ51" i="103"/>
  <c r="AP51" i="103"/>
  <c r="AO51" i="103"/>
  <c r="AN51" i="103"/>
  <c r="AM51" i="103"/>
  <c r="AL51" i="103"/>
  <c r="AK51" i="103"/>
  <c r="AJ51" i="103"/>
  <c r="AI51" i="103"/>
  <c r="AH51" i="103"/>
  <c r="AG51" i="103"/>
  <c r="AF51" i="103"/>
  <c r="AE51" i="103"/>
  <c r="AD51" i="103"/>
  <c r="AC51" i="103"/>
  <c r="AB51" i="103"/>
  <c r="AA51" i="103"/>
  <c r="Z51" i="103"/>
  <c r="Y51" i="103"/>
  <c r="X51" i="103"/>
  <c r="W51" i="103"/>
  <c r="V51" i="103"/>
  <c r="U51" i="103"/>
  <c r="T51" i="103"/>
  <c r="S51" i="103"/>
  <c r="R51" i="103"/>
  <c r="Q51" i="103"/>
  <c r="P51" i="103"/>
  <c r="O51" i="103"/>
  <c r="N51" i="103"/>
  <c r="M51" i="103"/>
  <c r="L51" i="103"/>
  <c r="K51" i="103"/>
  <c r="J51" i="103"/>
  <c r="I51" i="103"/>
  <c r="H51" i="103"/>
  <c r="G51" i="103"/>
  <c r="F51" i="103"/>
  <c r="E51" i="103"/>
  <c r="D51" i="103"/>
  <c r="C51" i="103"/>
  <c r="B51" i="103"/>
  <c r="HB50" i="103"/>
  <c r="HA50" i="103"/>
  <c r="GZ50" i="103"/>
  <c r="GY50" i="103"/>
  <c r="GX50" i="103"/>
  <c r="GW50" i="103"/>
  <c r="GV50" i="103"/>
  <c r="GU50" i="103"/>
  <c r="GT50" i="103"/>
  <c r="GS50" i="103"/>
  <c r="GR50" i="103"/>
  <c r="GQ50" i="103"/>
  <c r="GP50" i="103"/>
  <c r="GO50" i="103"/>
  <c r="GN50" i="103"/>
  <c r="GM50" i="103"/>
  <c r="GL50" i="103"/>
  <c r="GK50" i="103"/>
  <c r="GJ50" i="103"/>
  <c r="GI50" i="103"/>
  <c r="GH50" i="103"/>
  <c r="GG50" i="103"/>
  <c r="GF50" i="103"/>
  <c r="GE50" i="103"/>
  <c r="GD50" i="103"/>
  <c r="GC50" i="103"/>
  <c r="GB50" i="103"/>
  <c r="GA50" i="103"/>
  <c r="FZ50" i="103"/>
  <c r="FY50" i="103"/>
  <c r="FX50" i="103"/>
  <c r="FW50" i="103"/>
  <c r="FV50" i="103"/>
  <c r="FU50" i="103"/>
  <c r="FT50" i="103"/>
  <c r="FS50" i="103"/>
  <c r="FR50" i="103"/>
  <c r="FQ50" i="103"/>
  <c r="FP50" i="103"/>
  <c r="FO50" i="103"/>
  <c r="FN50" i="103"/>
  <c r="FM50" i="103"/>
  <c r="FL50" i="103"/>
  <c r="FK50" i="103"/>
  <c r="FJ50" i="103"/>
  <c r="FI50" i="103"/>
  <c r="FH50" i="103"/>
  <c r="FG50" i="103"/>
  <c r="FF50" i="103"/>
  <c r="FE50" i="103"/>
  <c r="FD50" i="103"/>
  <c r="FC50" i="103"/>
  <c r="FB50" i="103"/>
  <c r="FA50" i="103"/>
  <c r="EZ50" i="103"/>
  <c r="EY50" i="103"/>
  <c r="EX50" i="103"/>
  <c r="EW50" i="103"/>
  <c r="EV50" i="103"/>
  <c r="EU50" i="103"/>
  <c r="ET50" i="103"/>
  <c r="ES50" i="103"/>
  <c r="ER50" i="103"/>
  <c r="EQ50" i="103"/>
  <c r="EP50" i="103"/>
  <c r="EO50" i="103"/>
  <c r="EN50" i="103"/>
  <c r="EM50" i="103"/>
  <c r="EL50" i="103"/>
  <c r="EK50" i="103"/>
  <c r="EJ50" i="103"/>
  <c r="EI50" i="103"/>
  <c r="EH50" i="103"/>
  <c r="EG50" i="103"/>
  <c r="EF50" i="103"/>
  <c r="EE50" i="103"/>
  <c r="ED50" i="103"/>
  <c r="EC50" i="103"/>
  <c r="EB50" i="103"/>
  <c r="EA50" i="103"/>
  <c r="DZ50" i="103"/>
  <c r="DY50" i="103"/>
  <c r="DX50" i="103"/>
  <c r="DW50" i="103"/>
  <c r="DV50" i="103"/>
  <c r="DU50" i="103"/>
  <c r="DT50" i="103"/>
  <c r="DS50" i="103"/>
  <c r="DR50" i="103"/>
  <c r="DQ50" i="103"/>
  <c r="DP50" i="103"/>
  <c r="DO50" i="103"/>
  <c r="DN50" i="103"/>
  <c r="DM50" i="103"/>
  <c r="DL50" i="103"/>
  <c r="DK50" i="103"/>
  <c r="DJ50" i="103"/>
  <c r="DI50" i="103"/>
  <c r="DH50" i="103"/>
  <c r="DG50" i="103"/>
  <c r="DF50" i="103"/>
  <c r="DE50" i="103"/>
  <c r="DD50" i="103"/>
  <c r="DC50" i="103"/>
  <c r="DB50" i="103"/>
  <c r="DA50" i="103"/>
  <c r="CZ50" i="103"/>
  <c r="CY50" i="103"/>
  <c r="CX50" i="103"/>
  <c r="CW50" i="103"/>
  <c r="CV50" i="103"/>
  <c r="CU50" i="103"/>
  <c r="CT50" i="103"/>
  <c r="CS50" i="103"/>
  <c r="CR50" i="103"/>
  <c r="CQ50" i="103"/>
  <c r="CP50" i="103"/>
  <c r="CO50" i="103"/>
  <c r="CN50" i="103"/>
  <c r="CM50" i="103"/>
  <c r="CL50" i="103"/>
  <c r="CK50" i="103"/>
  <c r="CJ50" i="103"/>
  <c r="CI50" i="103"/>
  <c r="CH50" i="103"/>
  <c r="CG50" i="103"/>
  <c r="CF50" i="103"/>
  <c r="CE50" i="103"/>
  <c r="CD50" i="103"/>
  <c r="CC50" i="103"/>
  <c r="CB50" i="103"/>
  <c r="CA50" i="103"/>
  <c r="BZ50" i="103"/>
  <c r="BY50" i="103"/>
  <c r="BX50" i="103"/>
  <c r="BW50" i="103"/>
  <c r="BV50" i="103"/>
  <c r="BU50" i="103"/>
  <c r="BT50" i="103"/>
  <c r="BS50" i="103"/>
  <c r="BR50" i="103"/>
  <c r="BQ50" i="103"/>
  <c r="BP50" i="103"/>
  <c r="BO50" i="103"/>
  <c r="BN50" i="103"/>
  <c r="BM50" i="103"/>
  <c r="BL50" i="103"/>
  <c r="BK50" i="103"/>
  <c r="BJ50" i="103"/>
  <c r="BI50" i="103"/>
  <c r="BH50" i="103"/>
  <c r="BG50" i="103"/>
  <c r="BF50" i="103"/>
  <c r="BE50" i="103"/>
  <c r="BD50" i="103"/>
  <c r="BC50" i="103"/>
  <c r="BB50" i="103"/>
  <c r="BA50" i="103"/>
  <c r="AZ50" i="103"/>
  <c r="AY50" i="103"/>
  <c r="AX50" i="103"/>
  <c r="AW50" i="103"/>
  <c r="AV50" i="103"/>
  <c r="AU50" i="103"/>
  <c r="AT50" i="103"/>
  <c r="AS50" i="103"/>
  <c r="AR50" i="103"/>
  <c r="AQ50" i="103"/>
  <c r="AP50" i="103"/>
  <c r="AO50" i="103"/>
  <c r="AN50" i="103"/>
  <c r="AM50" i="103"/>
  <c r="AL50" i="103"/>
  <c r="AK50" i="103"/>
  <c r="AJ50" i="103"/>
  <c r="AI50" i="103"/>
  <c r="AH50" i="103"/>
  <c r="AG50" i="103"/>
  <c r="AF50" i="103"/>
  <c r="AE50" i="103"/>
  <c r="AD50" i="103"/>
  <c r="AC50" i="103"/>
  <c r="AB50" i="103"/>
  <c r="AA50" i="103"/>
  <c r="Z50" i="103"/>
  <c r="Y50" i="103"/>
  <c r="X50" i="103"/>
  <c r="W50" i="103"/>
  <c r="V50" i="103"/>
  <c r="U50" i="103"/>
  <c r="T50" i="103"/>
  <c r="S50" i="103"/>
  <c r="R50" i="103"/>
  <c r="Q50" i="103"/>
  <c r="P50" i="103"/>
  <c r="O50" i="103"/>
  <c r="N50" i="103"/>
  <c r="M50" i="103"/>
  <c r="L50" i="103"/>
  <c r="K50" i="103"/>
  <c r="J50" i="103"/>
  <c r="I50" i="103"/>
  <c r="H50" i="103"/>
  <c r="G50" i="103"/>
  <c r="F50" i="103"/>
  <c r="E50" i="103"/>
  <c r="D50" i="103"/>
  <c r="C50" i="103"/>
  <c r="B50" i="103"/>
  <c r="HB48" i="103"/>
  <c r="HA48" i="103"/>
  <c r="GZ48" i="103"/>
  <c r="GY48" i="103"/>
  <c r="GX48" i="103"/>
  <c r="GW48" i="103"/>
  <c r="GV48" i="103"/>
  <c r="GU48" i="103"/>
  <c r="GT48" i="103"/>
  <c r="GS48" i="103"/>
  <c r="GR48" i="103"/>
  <c r="GQ48" i="103"/>
  <c r="GP48" i="103"/>
  <c r="GO48" i="103"/>
  <c r="GN48" i="103"/>
  <c r="GM48" i="103"/>
  <c r="GL48" i="103"/>
  <c r="GK48" i="103"/>
  <c r="GJ48" i="103"/>
  <c r="GI48" i="103"/>
  <c r="GH48" i="103"/>
  <c r="GG48" i="103"/>
  <c r="GF48" i="103"/>
  <c r="GE48" i="103"/>
  <c r="GD48" i="103"/>
  <c r="GC48" i="103"/>
  <c r="GB48" i="103"/>
  <c r="GA48" i="103"/>
  <c r="FZ48" i="103"/>
  <c r="FY48" i="103"/>
  <c r="FX48" i="103"/>
  <c r="FW48" i="103"/>
  <c r="FV48" i="103"/>
  <c r="FU48" i="103"/>
  <c r="FT48" i="103"/>
  <c r="FS48" i="103"/>
  <c r="FR48" i="103"/>
  <c r="FQ48" i="103"/>
  <c r="FP48" i="103"/>
  <c r="FO48" i="103"/>
  <c r="FN48" i="103"/>
  <c r="FM48" i="103"/>
  <c r="FL48" i="103"/>
  <c r="FK48" i="103"/>
  <c r="FJ48" i="103"/>
  <c r="FI48" i="103"/>
  <c r="FH48" i="103"/>
  <c r="FG48" i="103"/>
  <c r="FF48" i="103"/>
  <c r="FE48" i="103"/>
  <c r="FD48" i="103"/>
  <c r="FC48" i="103"/>
  <c r="FB48" i="103"/>
  <c r="FA48" i="103"/>
  <c r="EZ48" i="103"/>
  <c r="EY48" i="103"/>
  <c r="EX48" i="103"/>
  <c r="EW48" i="103"/>
  <c r="EV48" i="103"/>
  <c r="EU48" i="103"/>
  <c r="ET48" i="103"/>
  <c r="ES48" i="103"/>
  <c r="ER48" i="103"/>
  <c r="EQ48" i="103"/>
  <c r="EP48" i="103"/>
  <c r="EO48" i="103"/>
  <c r="EN48" i="103"/>
  <c r="EM48" i="103"/>
  <c r="EL48" i="103"/>
  <c r="EK48" i="103"/>
  <c r="EJ48" i="103"/>
  <c r="EI48" i="103"/>
  <c r="EH48" i="103"/>
  <c r="EG48" i="103"/>
  <c r="EF48" i="103"/>
  <c r="EE48" i="103"/>
  <c r="ED48" i="103"/>
  <c r="EC48" i="103"/>
  <c r="EB48" i="103"/>
  <c r="EA48" i="103"/>
  <c r="DZ48" i="103"/>
  <c r="DY48" i="103"/>
  <c r="DX48" i="103"/>
  <c r="DW48" i="103"/>
  <c r="DV48" i="103"/>
  <c r="DU48" i="103"/>
  <c r="DT48" i="103"/>
  <c r="DS48" i="103"/>
  <c r="DR48" i="103"/>
  <c r="DQ48" i="103"/>
  <c r="DP48" i="103"/>
  <c r="DO48" i="103"/>
  <c r="DN48" i="103"/>
  <c r="DM48" i="103"/>
  <c r="DL48" i="103"/>
  <c r="DK48" i="103"/>
  <c r="DJ48" i="103"/>
  <c r="DI48" i="103"/>
  <c r="DH48" i="103"/>
  <c r="DG48" i="103"/>
  <c r="DF48" i="103"/>
  <c r="DE48" i="103"/>
  <c r="DD48" i="103"/>
  <c r="DC48" i="103"/>
  <c r="DB48" i="103"/>
  <c r="DA48" i="103"/>
  <c r="CZ48" i="103"/>
  <c r="CY48" i="103"/>
  <c r="CX48" i="103"/>
  <c r="CW48" i="103"/>
  <c r="CV48" i="103"/>
  <c r="CU48" i="103"/>
  <c r="CT48" i="103"/>
  <c r="CS48" i="103"/>
  <c r="CR48" i="103"/>
  <c r="CQ48" i="103"/>
  <c r="CP48" i="103"/>
  <c r="CO48" i="103"/>
  <c r="CN48" i="103"/>
  <c r="CM48" i="103"/>
  <c r="CL48" i="103"/>
  <c r="CK48" i="103"/>
  <c r="CJ48" i="103"/>
  <c r="CI48" i="103"/>
  <c r="CH48" i="103"/>
  <c r="CG48" i="103"/>
  <c r="CF48" i="103"/>
  <c r="CE48" i="103"/>
  <c r="CD48" i="103"/>
  <c r="CC48" i="103"/>
  <c r="CB48" i="103"/>
  <c r="CA48" i="103"/>
  <c r="BZ48" i="103"/>
  <c r="BY48" i="103"/>
  <c r="BX48" i="103"/>
  <c r="BW48" i="103"/>
  <c r="BV48" i="103"/>
  <c r="BU48" i="103"/>
  <c r="BT48" i="103"/>
  <c r="BS48" i="103"/>
  <c r="BR48" i="103"/>
  <c r="BQ48" i="103"/>
  <c r="BP48" i="103"/>
  <c r="BO48" i="103"/>
  <c r="BN48" i="103"/>
  <c r="BM48" i="103"/>
  <c r="BL48" i="103"/>
  <c r="BK48" i="103"/>
  <c r="BJ48" i="103"/>
  <c r="BI48" i="103"/>
  <c r="BH48" i="103"/>
  <c r="BG48" i="103"/>
  <c r="BF48" i="103"/>
  <c r="BE48" i="103"/>
  <c r="BD48" i="103"/>
  <c r="BC48" i="103"/>
  <c r="BB48" i="103"/>
  <c r="BA48" i="103"/>
  <c r="AZ48" i="103"/>
  <c r="AY48" i="103"/>
  <c r="AX48" i="103"/>
  <c r="AW48" i="103"/>
  <c r="AV48" i="103"/>
  <c r="AU48" i="103"/>
  <c r="AT48" i="103"/>
  <c r="AS48" i="103"/>
  <c r="AR48" i="103"/>
  <c r="AQ48" i="103"/>
  <c r="AP48" i="103"/>
  <c r="AO48" i="103"/>
  <c r="AN48" i="103"/>
  <c r="AM48" i="103"/>
  <c r="AL48" i="103"/>
  <c r="AK48" i="103"/>
  <c r="AJ48" i="103"/>
  <c r="AI48" i="103"/>
  <c r="AH48" i="103"/>
  <c r="AG48" i="103"/>
  <c r="AF48" i="103"/>
  <c r="AE48" i="103"/>
  <c r="AD48" i="103"/>
  <c r="AC48" i="103"/>
  <c r="AB48" i="103"/>
  <c r="AA48" i="103"/>
  <c r="Z48" i="103"/>
  <c r="Y48" i="103"/>
  <c r="X48" i="103"/>
  <c r="W48" i="103"/>
  <c r="V48" i="103"/>
  <c r="U48" i="103"/>
  <c r="T48" i="103"/>
  <c r="S48" i="103"/>
  <c r="R48" i="103"/>
  <c r="Q48" i="103"/>
  <c r="P48" i="103"/>
  <c r="O48" i="103"/>
  <c r="N48" i="103"/>
  <c r="M48" i="103"/>
  <c r="L48" i="103"/>
  <c r="K48" i="103"/>
  <c r="J48" i="103"/>
  <c r="I48" i="103"/>
  <c r="H48" i="103"/>
  <c r="G48" i="103"/>
  <c r="F48" i="103"/>
  <c r="E48" i="103"/>
  <c r="D48" i="103"/>
  <c r="C48" i="103"/>
  <c r="B48" i="103"/>
  <c r="HB47" i="103"/>
  <c r="HA47" i="103"/>
  <c r="GZ47" i="103"/>
  <c r="GY47" i="103"/>
  <c r="GX47" i="103"/>
  <c r="GW47" i="103"/>
  <c r="GV47" i="103"/>
  <c r="GU47" i="103"/>
  <c r="GT47" i="103"/>
  <c r="GS47" i="103"/>
  <c r="GR47" i="103"/>
  <c r="GQ47" i="103"/>
  <c r="GP47" i="103"/>
  <c r="GO47" i="103"/>
  <c r="GN47" i="103"/>
  <c r="GM47" i="103"/>
  <c r="GL47" i="103"/>
  <c r="GK47" i="103"/>
  <c r="GJ47" i="103"/>
  <c r="GI47" i="103"/>
  <c r="GH47" i="103"/>
  <c r="GG47" i="103"/>
  <c r="GF47" i="103"/>
  <c r="GE47" i="103"/>
  <c r="GD47" i="103"/>
  <c r="GC47" i="103"/>
  <c r="GB47" i="103"/>
  <c r="GA47" i="103"/>
  <c r="FZ47" i="103"/>
  <c r="FY47" i="103"/>
  <c r="FX47" i="103"/>
  <c r="FW47" i="103"/>
  <c r="FV47" i="103"/>
  <c r="FU47" i="103"/>
  <c r="FT47" i="103"/>
  <c r="FS47" i="103"/>
  <c r="FR47" i="103"/>
  <c r="FQ47" i="103"/>
  <c r="FP47" i="103"/>
  <c r="FO47" i="103"/>
  <c r="FN47" i="103"/>
  <c r="FM47" i="103"/>
  <c r="FL47" i="103"/>
  <c r="FK47" i="103"/>
  <c r="FJ47" i="103"/>
  <c r="FI47" i="103"/>
  <c r="FH47" i="103"/>
  <c r="FG47" i="103"/>
  <c r="FF47" i="103"/>
  <c r="FE47" i="103"/>
  <c r="FD47" i="103"/>
  <c r="FC47" i="103"/>
  <c r="FB47" i="103"/>
  <c r="FA47" i="103"/>
  <c r="EZ47" i="103"/>
  <c r="EY47" i="103"/>
  <c r="EX47" i="103"/>
  <c r="EW47" i="103"/>
  <c r="EV47" i="103"/>
  <c r="EU47" i="103"/>
  <c r="ET47" i="103"/>
  <c r="ES47" i="103"/>
  <c r="ER47" i="103"/>
  <c r="EQ47" i="103"/>
  <c r="EP47" i="103"/>
  <c r="EO47" i="103"/>
  <c r="EN47" i="103"/>
  <c r="EM47" i="103"/>
  <c r="EL47" i="103"/>
  <c r="EK47" i="103"/>
  <c r="EJ47" i="103"/>
  <c r="EI47" i="103"/>
  <c r="EH47" i="103"/>
  <c r="EG47" i="103"/>
  <c r="EF47" i="103"/>
  <c r="EE47" i="103"/>
  <c r="ED47" i="103"/>
  <c r="EC47" i="103"/>
  <c r="EB47" i="103"/>
  <c r="EA47" i="103"/>
  <c r="DZ47" i="103"/>
  <c r="DY47" i="103"/>
  <c r="DX47" i="103"/>
  <c r="DW47" i="103"/>
  <c r="DV47" i="103"/>
  <c r="DU47" i="103"/>
  <c r="DT47" i="103"/>
  <c r="DS47" i="103"/>
  <c r="DR47" i="103"/>
  <c r="DQ47" i="103"/>
  <c r="DP47" i="103"/>
  <c r="DO47" i="103"/>
  <c r="DN47" i="103"/>
  <c r="DM47" i="103"/>
  <c r="DL47" i="103"/>
  <c r="DK47" i="103"/>
  <c r="DJ47" i="103"/>
  <c r="DI47" i="103"/>
  <c r="DH47" i="103"/>
  <c r="DG47" i="103"/>
  <c r="DF47" i="103"/>
  <c r="DE47" i="103"/>
  <c r="DD47" i="103"/>
  <c r="DC47" i="103"/>
  <c r="DB47" i="103"/>
  <c r="DA47" i="103"/>
  <c r="CZ47" i="103"/>
  <c r="CY47" i="103"/>
  <c r="CX47" i="103"/>
  <c r="CW47" i="103"/>
  <c r="CV47" i="103"/>
  <c r="CU47" i="103"/>
  <c r="CT47" i="103"/>
  <c r="CS47" i="103"/>
  <c r="CR47" i="103"/>
  <c r="CQ47" i="103"/>
  <c r="CP47" i="103"/>
  <c r="CO47" i="103"/>
  <c r="CN47" i="103"/>
  <c r="CM47" i="103"/>
  <c r="CL47" i="103"/>
  <c r="CK47" i="103"/>
  <c r="CJ47" i="103"/>
  <c r="CI47" i="103"/>
  <c r="CH47" i="103"/>
  <c r="CG47" i="103"/>
  <c r="CF47" i="103"/>
  <c r="CE47" i="103"/>
  <c r="CD47" i="103"/>
  <c r="CC47" i="103"/>
  <c r="CB47" i="103"/>
  <c r="CA47" i="103"/>
  <c r="BZ47" i="103"/>
  <c r="BY47" i="103"/>
  <c r="BX47" i="103"/>
  <c r="BW47" i="103"/>
  <c r="BV47" i="103"/>
  <c r="BU47" i="103"/>
  <c r="BT47" i="103"/>
  <c r="BS47" i="103"/>
  <c r="BR47" i="103"/>
  <c r="BQ47" i="103"/>
  <c r="BP47" i="103"/>
  <c r="BO47" i="103"/>
  <c r="BN47" i="103"/>
  <c r="BM47" i="103"/>
  <c r="BL47" i="103"/>
  <c r="BK47" i="103"/>
  <c r="BJ47" i="103"/>
  <c r="BI47" i="103"/>
  <c r="BH47" i="103"/>
  <c r="BG47" i="103"/>
  <c r="BF47" i="103"/>
  <c r="BE47" i="103"/>
  <c r="BD47" i="103"/>
  <c r="BC47" i="103"/>
  <c r="BB47" i="103"/>
  <c r="BA47" i="103"/>
  <c r="AZ47" i="103"/>
  <c r="AY47" i="103"/>
  <c r="AX47" i="103"/>
  <c r="AW47" i="103"/>
  <c r="AV47" i="103"/>
  <c r="AU47" i="103"/>
  <c r="AT47" i="103"/>
  <c r="AS47" i="103"/>
  <c r="AR47" i="103"/>
  <c r="AQ47" i="103"/>
  <c r="AP47" i="103"/>
  <c r="AO47" i="103"/>
  <c r="AN47" i="103"/>
  <c r="AM47" i="103"/>
  <c r="AL47" i="103"/>
  <c r="AK47" i="103"/>
  <c r="AJ47" i="103"/>
  <c r="AI47" i="103"/>
  <c r="AH47" i="103"/>
  <c r="AG47" i="103"/>
  <c r="AF47" i="103"/>
  <c r="AE47" i="103"/>
  <c r="AD47" i="103"/>
  <c r="AC47" i="103"/>
  <c r="AB47" i="103"/>
  <c r="AA47" i="103"/>
  <c r="Z47" i="103"/>
  <c r="Y47" i="103"/>
  <c r="X47" i="103"/>
  <c r="W47" i="103"/>
  <c r="V47" i="103"/>
  <c r="U47" i="103"/>
  <c r="T47" i="103"/>
  <c r="S47" i="103"/>
  <c r="R47" i="103"/>
  <c r="Q47" i="103"/>
  <c r="P47" i="103"/>
  <c r="O47" i="103"/>
  <c r="N47" i="103"/>
  <c r="M47" i="103"/>
  <c r="L47" i="103"/>
  <c r="K47" i="103"/>
  <c r="J47" i="103"/>
  <c r="I47" i="103"/>
  <c r="H47" i="103"/>
  <c r="G47" i="103"/>
  <c r="F47" i="103"/>
  <c r="E47" i="103"/>
  <c r="D47" i="103"/>
  <c r="C47" i="103"/>
  <c r="B47" i="103"/>
  <c r="HB45" i="103"/>
  <c r="HA45" i="103"/>
  <c r="GZ45" i="103"/>
  <c r="GY45" i="103"/>
  <c r="GX45" i="103"/>
  <c r="GW45" i="103"/>
  <c r="GV45" i="103"/>
  <c r="GU45" i="103"/>
  <c r="GT45" i="103"/>
  <c r="GS45" i="103"/>
  <c r="GR45" i="103"/>
  <c r="GQ45" i="103"/>
  <c r="GP45" i="103"/>
  <c r="GO45" i="103"/>
  <c r="GN45" i="103"/>
  <c r="GM45" i="103"/>
  <c r="GL45" i="103"/>
  <c r="GK45" i="103"/>
  <c r="GJ45" i="103"/>
  <c r="GI45" i="103"/>
  <c r="GH45" i="103"/>
  <c r="GG45" i="103"/>
  <c r="GF45" i="103"/>
  <c r="GE45" i="103"/>
  <c r="GD45" i="103"/>
  <c r="GC45" i="103"/>
  <c r="GB45" i="103"/>
  <c r="GA45" i="103"/>
  <c r="FZ45" i="103"/>
  <c r="FY45" i="103"/>
  <c r="FX45" i="103"/>
  <c r="FW45" i="103"/>
  <c r="FV45" i="103"/>
  <c r="FU45" i="103"/>
  <c r="FT45" i="103"/>
  <c r="FS45" i="103"/>
  <c r="FR45" i="103"/>
  <c r="FQ45" i="103"/>
  <c r="FP45" i="103"/>
  <c r="FO45" i="103"/>
  <c r="FN45" i="103"/>
  <c r="FM45" i="103"/>
  <c r="FL45" i="103"/>
  <c r="FK45" i="103"/>
  <c r="FJ45" i="103"/>
  <c r="FI45" i="103"/>
  <c r="FH45" i="103"/>
  <c r="FG45" i="103"/>
  <c r="FF45" i="103"/>
  <c r="FE45" i="103"/>
  <c r="FD45" i="103"/>
  <c r="FC45" i="103"/>
  <c r="FB45" i="103"/>
  <c r="FA45" i="103"/>
  <c r="EZ45" i="103"/>
  <c r="EY45" i="103"/>
  <c r="EX45" i="103"/>
  <c r="EW45" i="103"/>
  <c r="EV45" i="103"/>
  <c r="EU45" i="103"/>
  <c r="ET45" i="103"/>
  <c r="ES45" i="103"/>
  <c r="ER45" i="103"/>
  <c r="EQ45" i="103"/>
  <c r="EP45" i="103"/>
  <c r="EO45" i="103"/>
  <c r="EN45" i="103"/>
  <c r="EM45" i="103"/>
  <c r="EL45" i="103"/>
  <c r="EK45" i="103"/>
  <c r="EJ45" i="103"/>
  <c r="EI45" i="103"/>
  <c r="EH45" i="103"/>
  <c r="EG45" i="103"/>
  <c r="EF45" i="103"/>
  <c r="EE45" i="103"/>
  <c r="ED45" i="103"/>
  <c r="EC45" i="103"/>
  <c r="EB45" i="103"/>
  <c r="EA45" i="103"/>
  <c r="DZ45" i="103"/>
  <c r="DY45" i="103"/>
  <c r="DX45" i="103"/>
  <c r="DW45" i="103"/>
  <c r="DV45" i="103"/>
  <c r="DU45" i="103"/>
  <c r="DT45" i="103"/>
  <c r="DS45" i="103"/>
  <c r="DR45" i="103"/>
  <c r="DQ45" i="103"/>
  <c r="DP45" i="103"/>
  <c r="DO45" i="103"/>
  <c r="DN45" i="103"/>
  <c r="DM45" i="103"/>
  <c r="DL45" i="103"/>
  <c r="DK45" i="103"/>
  <c r="DJ45" i="103"/>
  <c r="DI45" i="103"/>
  <c r="DH45" i="103"/>
  <c r="DG45" i="103"/>
  <c r="DF45" i="103"/>
  <c r="DE45" i="103"/>
  <c r="DD45" i="103"/>
  <c r="DC45" i="103"/>
  <c r="DB45" i="103"/>
  <c r="DA45" i="103"/>
  <c r="CZ45" i="103"/>
  <c r="CY45" i="103"/>
  <c r="CX45" i="103"/>
  <c r="CW45" i="103"/>
  <c r="CV45" i="103"/>
  <c r="CU45" i="103"/>
  <c r="CT45" i="103"/>
  <c r="CS45" i="103"/>
  <c r="CR45" i="103"/>
  <c r="CQ45" i="103"/>
  <c r="CP45" i="103"/>
  <c r="CO45" i="103"/>
  <c r="CN45" i="103"/>
  <c r="CM45" i="103"/>
  <c r="CL45" i="103"/>
  <c r="CK45" i="103"/>
  <c r="CJ45" i="103"/>
  <c r="CI45" i="103"/>
  <c r="CH45" i="103"/>
  <c r="CG45" i="103"/>
  <c r="CF45" i="103"/>
  <c r="CE45" i="103"/>
  <c r="CD45" i="103"/>
  <c r="CC45" i="103"/>
  <c r="CB45" i="103"/>
  <c r="CA45" i="103"/>
  <c r="BZ45" i="103"/>
  <c r="BY45" i="103"/>
  <c r="BX45" i="103"/>
  <c r="BW45" i="103"/>
  <c r="BV45" i="103"/>
  <c r="BU45" i="103"/>
  <c r="BT45" i="103"/>
  <c r="BS45" i="103"/>
  <c r="BR45" i="103"/>
  <c r="BQ45" i="103"/>
  <c r="BP45" i="103"/>
  <c r="BO45" i="103"/>
  <c r="BN45" i="103"/>
  <c r="BM45" i="103"/>
  <c r="BL45" i="103"/>
  <c r="BK45" i="103"/>
  <c r="BJ45" i="103"/>
  <c r="BI45" i="103"/>
  <c r="BH45" i="103"/>
  <c r="BG45" i="103"/>
  <c r="BF45" i="103"/>
  <c r="BE45" i="103"/>
  <c r="BD45" i="103"/>
  <c r="BC45" i="103"/>
  <c r="BB45" i="103"/>
  <c r="BA45" i="103"/>
  <c r="AZ45" i="103"/>
  <c r="AY45" i="103"/>
  <c r="AX45" i="103"/>
  <c r="AW45" i="103"/>
  <c r="AV45" i="103"/>
  <c r="AU45" i="103"/>
  <c r="AT45" i="103"/>
  <c r="AS45" i="103"/>
  <c r="AR45" i="103"/>
  <c r="AQ45" i="103"/>
  <c r="AP45" i="103"/>
  <c r="AO45" i="103"/>
  <c r="AN45" i="103"/>
  <c r="AM45" i="103"/>
  <c r="AL45" i="103"/>
  <c r="AK45" i="103"/>
  <c r="AJ45" i="103"/>
  <c r="AI45" i="103"/>
  <c r="AH45" i="103"/>
  <c r="AG45" i="103"/>
  <c r="AF45" i="103"/>
  <c r="AE45" i="103"/>
  <c r="AD45" i="103"/>
  <c r="AC45" i="103"/>
  <c r="AB45" i="103"/>
  <c r="AA45" i="103"/>
  <c r="Z45" i="103"/>
  <c r="Y45" i="103"/>
  <c r="X45" i="103"/>
  <c r="W45" i="103"/>
  <c r="V45" i="103"/>
  <c r="U45" i="103"/>
  <c r="T45" i="103"/>
  <c r="S45" i="103"/>
  <c r="R45" i="103"/>
  <c r="Q45" i="103"/>
  <c r="P45" i="103"/>
  <c r="O45" i="103"/>
  <c r="N45" i="103"/>
  <c r="M45" i="103"/>
  <c r="L45" i="103"/>
  <c r="K45" i="103"/>
  <c r="J45" i="103"/>
  <c r="I45" i="103"/>
  <c r="H45" i="103"/>
  <c r="G45" i="103"/>
  <c r="F45" i="103"/>
  <c r="E45" i="103"/>
  <c r="D45" i="103"/>
  <c r="C45" i="103"/>
  <c r="B45" i="103"/>
  <c r="HB44" i="103"/>
  <c r="HA44" i="103"/>
  <c r="GZ44" i="103"/>
  <c r="GY44" i="103"/>
  <c r="GX44" i="103"/>
  <c r="GW44" i="103"/>
  <c r="GV44" i="103"/>
  <c r="GU44" i="103"/>
  <c r="GT44" i="103"/>
  <c r="GS44" i="103"/>
  <c r="GR44" i="103"/>
  <c r="GQ44" i="103"/>
  <c r="GP44" i="103"/>
  <c r="GO44" i="103"/>
  <c r="GN44" i="103"/>
  <c r="GM44" i="103"/>
  <c r="GL44" i="103"/>
  <c r="GK44" i="103"/>
  <c r="GJ44" i="103"/>
  <c r="GI44" i="103"/>
  <c r="GH44" i="103"/>
  <c r="GG44" i="103"/>
  <c r="GF44" i="103"/>
  <c r="GE44" i="103"/>
  <c r="GD44" i="103"/>
  <c r="GC44" i="103"/>
  <c r="GB44" i="103"/>
  <c r="GA44" i="103"/>
  <c r="FZ44" i="103"/>
  <c r="FY44" i="103"/>
  <c r="FX44" i="103"/>
  <c r="FW44" i="103"/>
  <c r="FV44" i="103"/>
  <c r="FU44" i="103"/>
  <c r="FT44" i="103"/>
  <c r="FS44" i="103"/>
  <c r="FR44" i="103"/>
  <c r="FQ44" i="103"/>
  <c r="FP44" i="103"/>
  <c r="FO44" i="103"/>
  <c r="FN44" i="103"/>
  <c r="FM44" i="103"/>
  <c r="FL44" i="103"/>
  <c r="FK44" i="103"/>
  <c r="FJ44" i="103"/>
  <c r="FI44" i="103"/>
  <c r="FH44" i="103"/>
  <c r="FG44" i="103"/>
  <c r="FF44" i="103"/>
  <c r="FE44" i="103"/>
  <c r="FD44" i="103"/>
  <c r="FC44" i="103"/>
  <c r="FB44" i="103"/>
  <c r="FA44" i="103"/>
  <c r="EZ44" i="103"/>
  <c r="EY44" i="103"/>
  <c r="EX44" i="103"/>
  <c r="EW44" i="103"/>
  <c r="EV44" i="103"/>
  <c r="EU44" i="103"/>
  <c r="ET44" i="103"/>
  <c r="ES44" i="103"/>
  <c r="ER44" i="103"/>
  <c r="EQ44" i="103"/>
  <c r="EP44" i="103"/>
  <c r="EO44" i="103"/>
  <c r="EN44" i="103"/>
  <c r="EM44" i="103"/>
  <c r="EL44" i="103"/>
  <c r="EK44" i="103"/>
  <c r="EJ44" i="103"/>
  <c r="EI44" i="103"/>
  <c r="EH44" i="103"/>
  <c r="EG44" i="103"/>
  <c r="EF44" i="103"/>
  <c r="EE44" i="103"/>
  <c r="ED44" i="103"/>
  <c r="EC44" i="103"/>
  <c r="EB44" i="103"/>
  <c r="EA44" i="103"/>
  <c r="DZ44" i="103"/>
  <c r="DY44" i="103"/>
  <c r="DX44" i="103"/>
  <c r="DW44" i="103"/>
  <c r="DV44" i="103"/>
  <c r="DU44" i="103"/>
  <c r="DT44" i="103"/>
  <c r="DS44" i="103"/>
  <c r="DR44" i="103"/>
  <c r="DQ44" i="103"/>
  <c r="DP44" i="103"/>
  <c r="DO44" i="103"/>
  <c r="DN44" i="103"/>
  <c r="DM44" i="103"/>
  <c r="DL44" i="103"/>
  <c r="DK44" i="103"/>
  <c r="DJ44" i="103"/>
  <c r="DI44" i="103"/>
  <c r="DH44" i="103"/>
  <c r="DG44" i="103"/>
  <c r="DF44" i="103"/>
  <c r="DE44" i="103"/>
  <c r="DD44" i="103"/>
  <c r="DC44" i="103"/>
  <c r="DB44" i="103"/>
  <c r="DA44" i="103"/>
  <c r="CZ44" i="103"/>
  <c r="CY44" i="103"/>
  <c r="CX44" i="103"/>
  <c r="CW44" i="103"/>
  <c r="CV44" i="103"/>
  <c r="CU44" i="103"/>
  <c r="CT44" i="103"/>
  <c r="CS44" i="103"/>
  <c r="CR44" i="103"/>
  <c r="CQ44" i="103"/>
  <c r="CP44" i="103"/>
  <c r="CO44" i="103"/>
  <c r="CN44" i="103"/>
  <c r="CM44" i="103"/>
  <c r="CL44" i="103"/>
  <c r="CK44" i="103"/>
  <c r="CJ44" i="103"/>
  <c r="CI44" i="103"/>
  <c r="CH44" i="103"/>
  <c r="CG44" i="103"/>
  <c r="CF44" i="103"/>
  <c r="CE44" i="103"/>
  <c r="CD44" i="103"/>
  <c r="CC44" i="103"/>
  <c r="CB44" i="103"/>
  <c r="CA44" i="103"/>
  <c r="BZ44" i="103"/>
  <c r="BY44" i="103"/>
  <c r="BX44" i="103"/>
  <c r="BW44" i="103"/>
  <c r="BV44" i="103"/>
  <c r="BU44" i="103"/>
  <c r="BT44" i="103"/>
  <c r="BS44" i="103"/>
  <c r="BR44" i="103"/>
  <c r="BQ44" i="103"/>
  <c r="BP44" i="103"/>
  <c r="BO44" i="103"/>
  <c r="BN44" i="103"/>
  <c r="BM44" i="103"/>
  <c r="BL44" i="103"/>
  <c r="BK44" i="103"/>
  <c r="BJ44" i="103"/>
  <c r="BI44" i="103"/>
  <c r="BH44" i="103"/>
  <c r="BG44" i="103"/>
  <c r="BF44" i="103"/>
  <c r="BE44" i="103"/>
  <c r="BD44" i="103"/>
  <c r="BC44" i="103"/>
  <c r="BB44" i="103"/>
  <c r="BA44" i="103"/>
  <c r="AZ44" i="103"/>
  <c r="AY44" i="103"/>
  <c r="AX44" i="103"/>
  <c r="AW44" i="103"/>
  <c r="AV44" i="103"/>
  <c r="AU44" i="103"/>
  <c r="AT44" i="103"/>
  <c r="AS44" i="103"/>
  <c r="AR44" i="103"/>
  <c r="AQ44" i="103"/>
  <c r="AP44" i="103"/>
  <c r="AO44" i="103"/>
  <c r="AN44" i="103"/>
  <c r="AM44" i="103"/>
  <c r="AL44" i="103"/>
  <c r="AK44" i="103"/>
  <c r="AJ44" i="103"/>
  <c r="AI44" i="103"/>
  <c r="AH44" i="103"/>
  <c r="AG44" i="103"/>
  <c r="AF44" i="103"/>
  <c r="AE44" i="103"/>
  <c r="AD44" i="103"/>
  <c r="AC44" i="103"/>
  <c r="AB44" i="103"/>
  <c r="AA44" i="103"/>
  <c r="Z44" i="103"/>
  <c r="Y44" i="103"/>
  <c r="X44" i="103"/>
  <c r="W44" i="103"/>
  <c r="V44" i="103"/>
  <c r="U44" i="103"/>
  <c r="T44" i="103"/>
  <c r="S44" i="103"/>
  <c r="R44" i="103"/>
  <c r="Q44" i="103"/>
  <c r="P44" i="103"/>
  <c r="O44" i="103"/>
  <c r="N44" i="103"/>
  <c r="M44" i="103"/>
  <c r="L44" i="103"/>
  <c r="K44" i="103"/>
  <c r="J44" i="103"/>
  <c r="I44" i="103"/>
  <c r="H44" i="103"/>
  <c r="G44" i="103"/>
  <c r="F44" i="103"/>
  <c r="E44" i="103"/>
  <c r="D44" i="103"/>
  <c r="C44" i="103"/>
  <c r="B44" i="103"/>
  <c r="HB42" i="103"/>
  <c r="HA42" i="103"/>
  <c r="GZ42" i="103"/>
  <c r="GY42" i="103"/>
  <c r="GX42" i="103"/>
  <c r="GW42" i="103"/>
  <c r="GV42" i="103"/>
  <c r="GU42" i="103"/>
  <c r="GT42" i="103"/>
  <c r="GS42" i="103"/>
  <c r="GR42" i="103"/>
  <c r="GQ42" i="103"/>
  <c r="GP42" i="103"/>
  <c r="GO42" i="103"/>
  <c r="GN42" i="103"/>
  <c r="GM42" i="103"/>
  <c r="GL42" i="103"/>
  <c r="GK42" i="103"/>
  <c r="GJ42" i="103"/>
  <c r="GI42" i="103"/>
  <c r="GH42" i="103"/>
  <c r="GG42" i="103"/>
  <c r="GF42" i="103"/>
  <c r="GE42" i="103"/>
  <c r="GD42" i="103"/>
  <c r="GC42" i="103"/>
  <c r="GB42" i="103"/>
  <c r="GA42" i="103"/>
  <c r="FZ42" i="103"/>
  <c r="FY42" i="103"/>
  <c r="FX42" i="103"/>
  <c r="FW42" i="103"/>
  <c r="FV42" i="103"/>
  <c r="FU42" i="103"/>
  <c r="FT42" i="103"/>
  <c r="FS42" i="103"/>
  <c r="FR42" i="103"/>
  <c r="FQ42" i="103"/>
  <c r="FP42" i="103"/>
  <c r="FO42" i="103"/>
  <c r="FN42" i="103"/>
  <c r="FM42" i="103"/>
  <c r="FL42" i="103"/>
  <c r="FK42" i="103"/>
  <c r="FJ42" i="103"/>
  <c r="FI42" i="103"/>
  <c r="FH42" i="103"/>
  <c r="FG42" i="103"/>
  <c r="FF42" i="103"/>
  <c r="FE42" i="103"/>
  <c r="FD42" i="103"/>
  <c r="FC42" i="103"/>
  <c r="FB42" i="103"/>
  <c r="FA42" i="103"/>
  <c r="EZ42" i="103"/>
  <c r="EY42" i="103"/>
  <c r="EX42" i="103"/>
  <c r="EW42" i="103"/>
  <c r="EV42" i="103"/>
  <c r="EU42" i="103"/>
  <c r="ET42" i="103"/>
  <c r="ES42" i="103"/>
  <c r="ER42" i="103"/>
  <c r="EQ42" i="103"/>
  <c r="EP42" i="103"/>
  <c r="EO42" i="103"/>
  <c r="EN42" i="103"/>
  <c r="EM42" i="103"/>
  <c r="EL42" i="103"/>
  <c r="EK42" i="103"/>
  <c r="EJ42" i="103"/>
  <c r="EI42" i="103"/>
  <c r="EH42" i="103"/>
  <c r="EG42" i="103"/>
  <c r="EF42" i="103"/>
  <c r="EE42" i="103"/>
  <c r="ED42" i="103"/>
  <c r="EC42" i="103"/>
  <c r="EB42" i="103"/>
  <c r="EA42" i="103"/>
  <c r="DZ42" i="103"/>
  <c r="DY42" i="103"/>
  <c r="DX42" i="103"/>
  <c r="DW42" i="103"/>
  <c r="DV42" i="103"/>
  <c r="DU42" i="103"/>
  <c r="DT42" i="103"/>
  <c r="DS42" i="103"/>
  <c r="DR42" i="103"/>
  <c r="DQ42" i="103"/>
  <c r="DP42" i="103"/>
  <c r="DO42" i="103"/>
  <c r="DN42" i="103"/>
  <c r="DM42" i="103"/>
  <c r="DL42" i="103"/>
  <c r="DK42" i="103"/>
  <c r="DJ42" i="103"/>
  <c r="DI42" i="103"/>
  <c r="DH42" i="103"/>
  <c r="DG42" i="103"/>
  <c r="DF42" i="103"/>
  <c r="DE42" i="103"/>
  <c r="DD42" i="103"/>
  <c r="DC42" i="103"/>
  <c r="DB42" i="103"/>
  <c r="DA42" i="103"/>
  <c r="CZ42" i="103"/>
  <c r="CY42" i="103"/>
  <c r="CX42" i="103"/>
  <c r="CW42" i="103"/>
  <c r="CV42" i="103"/>
  <c r="CU42" i="103"/>
  <c r="CT42" i="103"/>
  <c r="CS42" i="103"/>
  <c r="CR42" i="103"/>
  <c r="CQ42" i="103"/>
  <c r="CP42" i="103"/>
  <c r="CO42" i="103"/>
  <c r="CN42" i="103"/>
  <c r="CM42" i="103"/>
  <c r="CL42" i="103"/>
  <c r="CK42" i="103"/>
  <c r="CJ42" i="103"/>
  <c r="CI42" i="103"/>
  <c r="CH42" i="103"/>
  <c r="CG42" i="103"/>
  <c r="CF42" i="103"/>
  <c r="CE42" i="103"/>
  <c r="CD42" i="103"/>
  <c r="CC42" i="103"/>
  <c r="CB42" i="103"/>
  <c r="CA42" i="103"/>
  <c r="BZ42" i="103"/>
  <c r="BY42" i="103"/>
  <c r="BX42" i="103"/>
  <c r="BW42" i="103"/>
  <c r="BV42" i="103"/>
  <c r="BU42" i="103"/>
  <c r="BT42" i="103"/>
  <c r="BS42" i="103"/>
  <c r="BR42" i="103"/>
  <c r="BQ42" i="103"/>
  <c r="BP42" i="103"/>
  <c r="BO42" i="103"/>
  <c r="BN42" i="103"/>
  <c r="BM42" i="103"/>
  <c r="BL42" i="103"/>
  <c r="BK42" i="103"/>
  <c r="BJ42" i="103"/>
  <c r="BI42" i="103"/>
  <c r="BH42" i="103"/>
  <c r="BG42" i="103"/>
  <c r="BF42" i="103"/>
  <c r="BE42" i="103"/>
  <c r="BD42" i="103"/>
  <c r="BC42" i="103"/>
  <c r="BB42" i="103"/>
  <c r="BA42" i="103"/>
  <c r="AZ42" i="103"/>
  <c r="AY42" i="103"/>
  <c r="AX42" i="103"/>
  <c r="AW42" i="103"/>
  <c r="AV42" i="103"/>
  <c r="AU42" i="103"/>
  <c r="AT42" i="103"/>
  <c r="AS42" i="103"/>
  <c r="AR42" i="103"/>
  <c r="AQ42" i="103"/>
  <c r="AP42" i="103"/>
  <c r="AO42" i="103"/>
  <c r="AN42" i="103"/>
  <c r="AM42" i="103"/>
  <c r="AL42" i="103"/>
  <c r="AK42" i="103"/>
  <c r="AJ42" i="103"/>
  <c r="AI42" i="103"/>
  <c r="AH42" i="103"/>
  <c r="AG42" i="103"/>
  <c r="AF42" i="103"/>
  <c r="AE42" i="103"/>
  <c r="AD42" i="103"/>
  <c r="AC42" i="103"/>
  <c r="AB42" i="103"/>
  <c r="AA42" i="103"/>
  <c r="Z42" i="103"/>
  <c r="Y42" i="103"/>
  <c r="X42" i="103"/>
  <c r="W42" i="103"/>
  <c r="V42" i="103"/>
  <c r="U42" i="103"/>
  <c r="T42" i="103"/>
  <c r="S42" i="103"/>
  <c r="R42" i="103"/>
  <c r="Q42" i="103"/>
  <c r="P42" i="103"/>
  <c r="O42" i="103"/>
  <c r="N42" i="103"/>
  <c r="M42" i="103"/>
  <c r="L42" i="103"/>
  <c r="K42" i="103"/>
  <c r="J42" i="103"/>
  <c r="I42" i="103"/>
  <c r="H42" i="103"/>
  <c r="G42" i="103"/>
  <c r="F42" i="103"/>
  <c r="E42" i="103"/>
  <c r="D42" i="103"/>
  <c r="C42" i="103"/>
  <c r="B42" i="103"/>
  <c r="HB41" i="103"/>
  <c r="HA41" i="103"/>
  <c r="GZ41" i="103"/>
  <c r="GY41" i="103"/>
  <c r="GX41" i="103"/>
  <c r="GW41" i="103"/>
  <c r="GV41" i="103"/>
  <c r="GU41" i="103"/>
  <c r="GT41" i="103"/>
  <c r="GS41" i="103"/>
  <c r="GR41" i="103"/>
  <c r="GQ41" i="103"/>
  <c r="GP41" i="103"/>
  <c r="GO41" i="103"/>
  <c r="GN41" i="103"/>
  <c r="GM41" i="103"/>
  <c r="GL41" i="103"/>
  <c r="GK41" i="103"/>
  <c r="GJ41" i="103"/>
  <c r="GI41" i="103"/>
  <c r="GH41" i="103"/>
  <c r="GG41" i="103"/>
  <c r="GF41" i="103"/>
  <c r="GE41" i="103"/>
  <c r="GD41" i="103"/>
  <c r="GC41" i="103"/>
  <c r="GB41" i="103"/>
  <c r="GA41" i="103"/>
  <c r="FZ41" i="103"/>
  <c r="FY41" i="103"/>
  <c r="FX41" i="103"/>
  <c r="FW41" i="103"/>
  <c r="FV41" i="103"/>
  <c r="FU41" i="103"/>
  <c r="FT41" i="103"/>
  <c r="FS41" i="103"/>
  <c r="FR41" i="103"/>
  <c r="FQ41" i="103"/>
  <c r="FP41" i="103"/>
  <c r="FO41" i="103"/>
  <c r="FN41" i="103"/>
  <c r="FM41" i="103"/>
  <c r="FL41" i="103"/>
  <c r="FK41" i="103"/>
  <c r="FJ41" i="103"/>
  <c r="FI41" i="103"/>
  <c r="FH41" i="103"/>
  <c r="FG41" i="103"/>
  <c r="FF41" i="103"/>
  <c r="FE41" i="103"/>
  <c r="FD41" i="103"/>
  <c r="FC41" i="103"/>
  <c r="FB41" i="103"/>
  <c r="FA41" i="103"/>
  <c r="EZ41" i="103"/>
  <c r="EY41" i="103"/>
  <c r="EX41" i="103"/>
  <c r="EW41" i="103"/>
  <c r="EV41" i="103"/>
  <c r="EU41" i="103"/>
  <c r="ET41" i="103"/>
  <c r="ES41" i="103"/>
  <c r="ER41" i="103"/>
  <c r="EQ41" i="103"/>
  <c r="EP41" i="103"/>
  <c r="EO41" i="103"/>
  <c r="EN41" i="103"/>
  <c r="EM41" i="103"/>
  <c r="EL41" i="103"/>
  <c r="EK41" i="103"/>
  <c r="EJ41" i="103"/>
  <c r="EI41" i="103"/>
  <c r="EH41" i="103"/>
  <c r="EG41" i="103"/>
  <c r="EF41" i="103"/>
  <c r="EE41" i="103"/>
  <c r="ED41" i="103"/>
  <c r="EC41" i="103"/>
  <c r="EB41" i="103"/>
  <c r="EA41" i="103"/>
  <c r="DZ41" i="103"/>
  <c r="DY41" i="103"/>
  <c r="DX41" i="103"/>
  <c r="DW41" i="103"/>
  <c r="DV41" i="103"/>
  <c r="DU41" i="103"/>
  <c r="DT41" i="103"/>
  <c r="DS41" i="103"/>
  <c r="DR41" i="103"/>
  <c r="DQ41" i="103"/>
  <c r="DP41" i="103"/>
  <c r="DO41" i="103"/>
  <c r="DN41" i="103"/>
  <c r="DM41" i="103"/>
  <c r="DL41" i="103"/>
  <c r="DK41" i="103"/>
  <c r="DJ41" i="103"/>
  <c r="DI41" i="103"/>
  <c r="DH41" i="103"/>
  <c r="DG41" i="103"/>
  <c r="DF41" i="103"/>
  <c r="DE41" i="103"/>
  <c r="DD41" i="103"/>
  <c r="DC41" i="103"/>
  <c r="DB41" i="103"/>
  <c r="DA41" i="103"/>
  <c r="CZ41" i="103"/>
  <c r="CY41" i="103"/>
  <c r="CX41" i="103"/>
  <c r="CW41" i="103"/>
  <c r="CV41" i="103"/>
  <c r="CU41" i="103"/>
  <c r="CT41" i="103"/>
  <c r="CS41" i="103"/>
  <c r="CR41" i="103"/>
  <c r="CQ41" i="103"/>
  <c r="CP41" i="103"/>
  <c r="CO41" i="103"/>
  <c r="CN41" i="103"/>
  <c r="CM41" i="103"/>
  <c r="CL41" i="103"/>
  <c r="CK41" i="103"/>
  <c r="CJ41" i="103"/>
  <c r="CI41" i="103"/>
  <c r="CH41" i="103"/>
  <c r="CG41" i="103"/>
  <c r="CF41" i="103"/>
  <c r="CE41" i="103"/>
  <c r="CD41" i="103"/>
  <c r="CC41" i="103"/>
  <c r="CB41" i="103"/>
  <c r="CA41" i="103"/>
  <c r="BZ41" i="103"/>
  <c r="BY41" i="103"/>
  <c r="BX41" i="103"/>
  <c r="BW41" i="103"/>
  <c r="BV41" i="103"/>
  <c r="BU41" i="103"/>
  <c r="BT41" i="103"/>
  <c r="BS41" i="103"/>
  <c r="BR41" i="103"/>
  <c r="BQ41" i="103"/>
  <c r="BP41" i="103"/>
  <c r="BO41" i="103"/>
  <c r="BN41" i="103"/>
  <c r="BM41" i="103"/>
  <c r="BL41" i="103"/>
  <c r="BK41" i="103"/>
  <c r="BJ41" i="103"/>
  <c r="BI41" i="103"/>
  <c r="BH41" i="103"/>
  <c r="BG41" i="103"/>
  <c r="BF41" i="103"/>
  <c r="BE41" i="103"/>
  <c r="BD41" i="103"/>
  <c r="BC41" i="103"/>
  <c r="BB41" i="103"/>
  <c r="BA41" i="103"/>
  <c r="AZ41" i="103"/>
  <c r="AY41" i="103"/>
  <c r="AX41" i="103"/>
  <c r="AW41" i="103"/>
  <c r="AV41" i="103"/>
  <c r="AU41" i="103"/>
  <c r="AT41" i="103"/>
  <c r="AS41" i="103"/>
  <c r="AR41" i="103"/>
  <c r="AQ41" i="103"/>
  <c r="AP41" i="103"/>
  <c r="AO41" i="103"/>
  <c r="AN41" i="103"/>
  <c r="AM41" i="103"/>
  <c r="AL41" i="103"/>
  <c r="AK41" i="103"/>
  <c r="AJ41" i="103"/>
  <c r="AI41" i="103"/>
  <c r="AH41" i="103"/>
  <c r="AG41" i="103"/>
  <c r="AF41" i="103"/>
  <c r="AE41" i="103"/>
  <c r="AD41" i="103"/>
  <c r="AC41" i="103"/>
  <c r="AB41" i="103"/>
  <c r="AA41" i="103"/>
  <c r="Z41" i="103"/>
  <c r="Y41" i="103"/>
  <c r="X41" i="103"/>
  <c r="W41" i="103"/>
  <c r="V41" i="103"/>
  <c r="U41" i="103"/>
  <c r="T41" i="103"/>
  <c r="S41" i="103"/>
  <c r="R41" i="103"/>
  <c r="Q41" i="103"/>
  <c r="P41" i="103"/>
  <c r="O41" i="103"/>
  <c r="N41" i="103"/>
  <c r="M41" i="103"/>
  <c r="L41" i="103"/>
  <c r="K41" i="103"/>
  <c r="J41" i="103"/>
  <c r="I41" i="103"/>
  <c r="H41" i="103"/>
  <c r="G41" i="103"/>
  <c r="F41" i="103"/>
  <c r="E41" i="103"/>
  <c r="D41" i="103"/>
  <c r="C41" i="103"/>
  <c r="B41" i="103"/>
  <c r="HB39" i="103"/>
  <c r="HA39" i="103"/>
  <c r="GZ39" i="103"/>
  <c r="GY39" i="103"/>
  <c r="GX39" i="103"/>
  <c r="GW39" i="103"/>
  <c r="GV39" i="103"/>
  <c r="GU39" i="103"/>
  <c r="GT39" i="103"/>
  <c r="GS39" i="103"/>
  <c r="GR39" i="103"/>
  <c r="GQ39" i="103"/>
  <c r="GP39" i="103"/>
  <c r="GO39" i="103"/>
  <c r="GN39" i="103"/>
  <c r="GM39" i="103"/>
  <c r="GL39" i="103"/>
  <c r="GK39" i="103"/>
  <c r="GJ39" i="103"/>
  <c r="GI39" i="103"/>
  <c r="GH39" i="103"/>
  <c r="GG39" i="103"/>
  <c r="GF39" i="103"/>
  <c r="GE39" i="103"/>
  <c r="GD39" i="103"/>
  <c r="GC39" i="103"/>
  <c r="GB39" i="103"/>
  <c r="GA39" i="103"/>
  <c r="FZ39" i="103"/>
  <c r="FY39" i="103"/>
  <c r="FX39" i="103"/>
  <c r="FW39" i="103"/>
  <c r="FV39" i="103"/>
  <c r="FU39" i="103"/>
  <c r="FT39" i="103"/>
  <c r="FS39" i="103"/>
  <c r="FR39" i="103"/>
  <c r="FQ39" i="103"/>
  <c r="FP39" i="103"/>
  <c r="FO39" i="103"/>
  <c r="FN39" i="103"/>
  <c r="FM39" i="103"/>
  <c r="FL39" i="103"/>
  <c r="FK39" i="103"/>
  <c r="FJ39" i="103"/>
  <c r="FI39" i="103"/>
  <c r="FH39" i="103"/>
  <c r="FG39" i="103"/>
  <c r="FF39" i="103"/>
  <c r="FE39" i="103"/>
  <c r="FD39" i="103"/>
  <c r="FC39" i="103"/>
  <c r="FB39" i="103"/>
  <c r="FA39" i="103"/>
  <c r="EZ39" i="103"/>
  <c r="EY39" i="103"/>
  <c r="EX39" i="103"/>
  <c r="EW39" i="103"/>
  <c r="EV39" i="103"/>
  <c r="EU39" i="103"/>
  <c r="ET39" i="103"/>
  <c r="ES39" i="103"/>
  <c r="ER39" i="103"/>
  <c r="EQ39" i="103"/>
  <c r="EP39" i="103"/>
  <c r="EO39" i="103"/>
  <c r="EN39" i="103"/>
  <c r="EM39" i="103"/>
  <c r="EL39" i="103"/>
  <c r="EK39" i="103"/>
  <c r="EJ39" i="103"/>
  <c r="EI39" i="103"/>
  <c r="EH39" i="103"/>
  <c r="EG39" i="103"/>
  <c r="EF39" i="103"/>
  <c r="EE39" i="103"/>
  <c r="ED39" i="103"/>
  <c r="EC39" i="103"/>
  <c r="EB39" i="103"/>
  <c r="EA39" i="103"/>
  <c r="DZ39" i="103"/>
  <c r="DY39" i="103"/>
  <c r="DX39" i="103"/>
  <c r="DW39" i="103"/>
  <c r="DV39" i="103"/>
  <c r="DU39" i="103"/>
  <c r="DT39" i="103"/>
  <c r="DS39" i="103"/>
  <c r="DR39" i="103"/>
  <c r="DQ39" i="103"/>
  <c r="DP39" i="103"/>
  <c r="DO39" i="103"/>
  <c r="DN39" i="103"/>
  <c r="DM39" i="103"/>
  <c r="DL39" i="103"/>
  <c r="DK39" i="103"/>
  <c r="DJ39" i="103"/>
  <c r="DI39" i="103"/>
  <c r="DH39" i="103"/>
  <c r="DG39" i="103"/>
  <c r="DF39" i="103"/>
  <c r="DE39" i="103"/>
  <c r="DD39" i="103"/>
  <c r="DC39" i="103"/>
  <c r="DB39" i="103"/>
  <c r="DA39" i="103"/>
  <c r="CZ39" i="103"/>
  <c r="CY39" i="103"/>
  <c r="CX39" i="103"/>
  <c r="CW39" i="103"/>
  <c r="CV39" i="103"/>
  <c r="CU39" i="103"/>
  <c r="CT39" i="103"/>
  <c r="CS39" i="103"/>
  <c r="CR39" i="103"/>
  <c r="CQ39" i="103"/>
  <c r="CP39" i="103"/>
  <c r="CO39" i="103"/>
  <c r="CN39" i="103"/>
  <c r="CM39" i="103"/>
  <c r="CL39" i="103"/>
  <c r="CK39" i="103"/>
  <c r="CJ39" i="103"/>
  <c r="CI39" i="103"/>
  <c r="CH39" i="103"/>
  <c r="CG39" i="103"/>
  <c r="CF39" i="103"/>
  <c r="CE39" i="103"/>
  <c r="CD39" i="103"/>
  <c r="CC39" i="103"/>
  <c r="CB39" i="103"/>
  <c r="CA39" i="103"/>
  <c r="BZ39" i="103"/>
  <c r="BY39" i="103"/>
  <c r="BX39" i="103"/>
  <c r="BW39" i="103"/>
  <c r="BV39" i="103"/>
  <c r="BU39" i="103"/>
  <c r="BT39" i="103"/>
  <c r="BS39" i="103"/>
  <c r="BR39" i="103"/>
  <c r="BQ39" i="103"/>
  <c r="BP39" i="103"/>
  <c r="BO39" i="103"/>
  <c r="BN39" i="103"/>
  <c r="BM39" i="103"/>
  <c r="BL39" i="103"/>
  <c r="BK39" i="103"/>
  <c r="BJ39" i="103"/>
  <c r="BI39" i="103"/>
  <c r="BH39" i="103"/>
  <c r="BG39" i="103"/>
  <c r="BF39" i="103"/>
  <c r="BE39" i="103"/>
  <c r="BD39" i="103"/>
  <c r="BC39" i="103"/>
  <c r="BB39" i="103"/>
  <c r="BA39" i="103"/>
  <c r="AZ39" i="103"/>
  <c r="AY39" i="103"/>
  <c r="AX39" i="103"/>
  <c r="AW39" i="103"/>
  <c r="AV39" i="103"/>
  <c r="AU39" i="103"/>
  <c r="AT39" i="103"/>
  <c r="AS39" i="103"/>
  <c r="AR39" i="103"/>
  <c r="AQ39" i="103"/>
  <c r="AP39" i="103"/>
  <c r="AO39" i="103"/>
  <c r="AN39" i="103"/>
  <c r="AM39" i="103"/>
  <c r="AL39" i="103"/>
  <c r="AK39" i="103"/>
  <c r="AJ39" i="103"/>
  <c r="AI39" i="103"/>
  <c r="AH39" i="103"/>
  <c r="AG39" i="103"/>
  <c r="AF39" i="103"/>
  <c r="AE39" i="103"/>
  <c r="AD39" i="103"/>
  <c r="AC39" i="103"/>
  <c r="AB39" i="103"/>
  <c r="AA39" i="103"/>
  <c r="Z39" i="103"/>
  <c r="Y39" i="103"/>
  <c r="X39" i="103"/>
  <c r="W39" i="103"/>
  <c r="V39" i="103"/>
  <c r="U39" i="103"/>
  <c r="T39" i="103"/>
  <c r="S39" i="103"/>
  <c r="R39" i="103"/>
  <c r="Q39" i="103"/>
  <c r="P39" i="103"/>
  <c r="O39" i="103"/>
  <c r="N39" i="103"/>
  <c r="M39" i="103"/>
  <c r="L39" i="103"/>
  <c r="K39" i="103"/>
  <c r="J39" i="103"/>
  <c r="I39" i="103"/>
  <c r="H39" i="103"/>
  <c r="G39" i="103"/>
  <c r="F39" i="103"/>
  <c r="E39" i="103"/>
  <c r="D39" i="103"/>
  <c r="C39" i="103"/>
  <c r="B39" i="103"/>
  <c r="HB38" i="103"/>
  <c r="HA38" i="103"/>
  <c r="GZ38" i="103"/>
  <c r="GY38" i="103"/>
  <c r="GX38" i="103"/>
  <c r="GW38" i="103"/>
  <c r="GV38" i="103"/>
  <c r="GU38" i="103"/>
  <c r="GT38" i="103"/>
  <c r="GS38" i="103"/>
  <c r="GR38" i="103"/>
  <c r="GQ38" i="103"/>
  <c r="GP38" i="103"/>
  <c r="GO38" i="103"/>
  <c r="GN38" i="103"/>
  <c r="GM38" i="103"/>
  <c r="GL38" i="103"/>
  <c r="GK38" i="103"/>
  <c r="GJ38" i="103"/>
  <c r="GI38" i="103"/>
  <c r="GH38" i="103"/>
  <c r="GG38" i="103"/>
  <c r="GF38" i="103"/>
  <c r="GE38" i="103"/>
  <c r="GD38" i="103"/>
  <c r="GC38" i="103"/>
  <c r="GB38" i="103"/>
  <c r="GA38" i="103"/>
  <c r="FZ38" i="103"/>
  <c r="FY38" i="103"/>
  <c r="FX38" i="103"/>
  <c r="FW38" i="103"/>
  <c r="FV38" i="103"/>
  <c r="FU38" i="103"/>
  <c r="FT38" i="103"/>
  <c r="FS38" i="103"/>
  <c r="FR38" i="103"/>
  <c r="FQ38" i="103"/>
  <c r="FP38" i="103"/>
  <c r="FO38" i="103"/>
  <c r="FN38" i="103"/>
  <c r="FM38" i="103"/>
  <c r="FL38" i="103"/>
  <c r="FK38" i="103"/>
  <c r="FJ38" i="103"/>
  <c r="FI38" i="103"/>
  <c r="FH38" i="103"/>
  <c r="FG38" i="103"/>
  <c r="FF38" i="103"/>
  <c r="FE38" i="103"/>
  <c r="FD38" i="103"/>
  <c r="FC38" i="103"/>
  <c r="FB38" i="103"/>
  <c r="FA38" i="103"/>
  <c r="EZ38" i="103"/>
  <c r="EY38" i="103"/>
  <c r="EX38" i="103"/>
  <c r="EW38" i="103"/>
  <c r="EV38" i="103"/>
  <c r="EU38" i="103"/>
  <c r="ET38" i="103"/>
  <c r="ES38" i="103"/>
  <c r="ER38" i="103"/>
  <c r="EQ38" i="103"/>
  <c r="EP38" i="103"/>
  <c r="EO38" i="103"/>
  <c r="EN38" i="103"/>
  <c r="EM38" i="103"/>
  <c r="EL38" i="103"/>
  <c r="EK38" i="103"/>
  <c r="EJ38" i="103"/>
  <c r="EI38" i="103"/>
  <c r="EH38" i="103"/>
  <c r="EG38" i="103"/>
  <c r="EF38" i="103"/>
  <c r="EE38" i="103"/>
  <c r="ED38" i="103"/>
  <c r="EC38" i="103"/>
  <c r="EB38" i="103"/>
  <c r="EA38" i="103"/>
  <c r="DZ38" i="103"/>
  <c r="DY38" i="103"/>
  <c r="DX38" i="103"/>
  <c r="DW38" i="103"/>
  <c r="DV38" i="103"/>
  <c r="DU38" i="103"/>
  <c r="DT38" i="103"/>
  <c r="DS38" i="103"/>
  <c r="DR38" i="103"/>
  <c r="DQ38" i="103"/>
  <c r="DP38" i="103"/>
  <c r="DO38" i="103"/>
  <c r="DN38" i="103"/>
  <c r="DM38" i="103"/>
  <c r="DL38" i="103"/>
  <c r="DK38" i="103"/>
  <c r="DJ38" i="103"/>
  <c r="DI38" i="103"/>
  <c r="DH38" i="103"/>
  <c r="DG38" i="103"/>
  <c r="DF38" i="103"/>
  <c r="DE38" i="103"/>
  <c r="DD38" i="103"/>
  <c r="DC38" i="103"/>
  <c r="DB38" i="103"/>
  <c r="DA38" i="103"/>
  <c r="CZ38" i="103"/>
  <c r="CY38" i="103"/>
  <c r="CX38" i="103"/>
  <c r="CW38" i="103"/>
  <c r="CV38" i="103"/>
  <c r="CU38" i="103"/>
  <c r="CT38" i="103"/>
  <c r="CS38" i="103"/>
  <c r="CR38" i="103"/>
  <c r="CQ38" i="103"/>
  <c r="CP38" i="103"/>
  <c r="CO38" i="103"/>
  <c r="CN38" i="103"/>
  <c r="CM38" i="103"/>
  <c r="CL38" i="103"/>
  <c r="CK38" i="103"/>
  <c r="CJ38" i="103"/>
  <c r="CI38" i="103"/>
  <c r="CH38" i="103"/>
  <c r="CG38" i="103"/>
  <c r="CF38" i="103"/>
  <c r="CE38" i="103"/>
  <c r="CD38" i="103"/>
  <c r="CC38" i="103"/>
  <c r="CB38" i="103"/>
  <c r="CA38" i="103"/>
  <c r="BZ38" i="103"/>
  <c r="BY38" i="103"/>
  <c r="BX38" i="103"/>
  <c r="BW38" i="103"/>
  <c r="BV38" i="103"/>
  <c r="BU38" i="103"/>
  <c r="BT38" i="103"/>
  <c r="BS38" i="103"/>
  <c r="BR38" i="103"/>
  <c r="BQ38" i="103"/>
  <c r="BP38" i="103"/>
  <c r="BO38" i="103"/>
  <c r="BN38" i="103"/>
  <c r="BM38" i="103"/>
  <c r="BL38" i="103"/>
  <c r="BK38" i="103"/>
  <c r="BJ38" i="103"/>
  <c r="BI38" i="103"/>
  <c r="BH38" i="103"/>
  <c r="BG38" i="103"/>
  <c r="BF38" i="103"/>
  <c r="BE38" i="103"/>
  <c r="BD38" i="103"/>
  <c r="BC38" i="103"/>
  <c r="BB38" i="103"/>
  <c r="BA38" i="103"/>
  <c r="AZ38" i="103"/>
  <c r="AY38" i="103"/>
  <c r="AX38" i="103"/>
  <c r="AW38" i="103"/>
  <c r="AV38" i="103"/>
  <c r="AU38" i="103"/>
  <c r="AT38" i="103"/>
  <c r="AS38" i="103"/>
  <c r="AR38" i="103"/>
  <c r="AQ38" i="103"/>
  <c r="AP38" i="103"/>
  <c r="AO38" i="103"/>
  <c r="AN38" i="103"/>
  <c r="AM38" i="103"/>
  <c r="AL38" i="103"/>
  <c r="AK38" i="103"/>
  <c r="AJ38" i="103"/>
  <c r="AI38" i="103"/>
  <c r="AH38" i="103"/>
  <c r="AG38" i="103"/>
  <c r="AF38" i="103"/>
  <c r="AE38" i="103"/>
  <c r="AD38" i="103"/>
  <c r="AC38" i="103"/>
  <c r="AB38" i="103"/>
  <c r="AA38" i="103"/>
  <c r="Z38" i="103"/>
  <c r="Y38" i="103"/>
  <c r="X38" i="103"/>
  <c r="W38" i="103"/>
  <c r="V38" i="103"/>
  <c r="U38" i="103"/>
  <c r="T38" i="103"/>
  <c r="S38" i="103"/>
  <c r="R38" i="103"/>
  <c r="Q38" i="103"/>
  <c r="P38" i="103"/>
  <c r="O38" i="103"/>
  <c r="N38" i="103"/>
  <c r="M38" i="103"/>
  <c r="L38" i="103"/>
  <c r="K38" i="103"/>
  <c r="J38" i="103"/>
  <c r="I38" i="103"/>
  <c r="H38" i="103"/>
  <c r="G38" i="103"/>
  <c r="F38" i="103"/>
  <c r="E38" i="103"/>
  <c r="D38" i="103"/>
  <c r="C38" i="103"/>
  <c r="B38" i="103"/>
  <c r="HB36" i="103"/>
  <c r="HA36" i="103"/>
  <c r="GZ36" i="103"/>
  <c r="GY36" i="103"/>
  <c r="GX36" i="103"/>
  <c r="GW36" i="103"/>
  <c r="GV36" i="103"/>
  <c r="GU36" i="103"/>
  <c r="GT36" i="103"/>
  <c r="GS36" i="103"/>
  <c r="GR36" i="103"/>
  <c r="GQ36" i="103"/>
  <c r="GP36" i="103"/>
  <c r="GO36" i="103"/>
  <c r="GN36" i="103"/>
  <c r="GM36" i="103"/>
  <c r="GL36" i="103"/>
  <c r="GK36" i="103"/>
  <c r="GJ36" i="103"/>
  <c r="GI36" i="103"/>
  <c r="GH36" i="103"/>
  <c r="GG36" i="103"/>
  <c r="GF36" i="103"/>
  <c r="GE36" i="103"/>
  <c r="GD36" i="103"/>
  <c r="GC36" i="103"/>
  <c r="GB36" i="103"/>
  <c r="GA36" i="103"/>
  <c r="FZ36" i="103"/>
  <c r="FY36" i="103"/>
  <c r="FX36" i="103"/>
  <c r="FW36" i="103"/>
  <c r="FV36" i="103"/>
  <c r="FU36" i="103"/>
  <c r="FT36" i="103"/>
  <c r="FS36" i="103"/>
  <c r="FR36" i="103"/>
  <c r="FQ36" i="103"/>
  <c r="FP36" i="103"/>
  <c r="FO36" i="103"/>
  <c r="FN36" i="103"/>
  <c r="FM36" i="103"/>
  <c r="FL36" i="103"/>
  <c r="FK36" i="103"/>
  <c r="FJ36" i="103"/>
  <c r="FI36" i="103"/>
  <c r="FH36" i="103"/>
  <c r="FG36" i="103"/>
  <c r="FF36" i="103"/>
  <c r="FE36" i="103"/>
  <c r="FD36" i="103"/>
  <c r="FC36" i="103"/>
  <c r="FB36" i="103"/>
  <c r="FA36" i="103"/>
  <c r="EZ36" i="103"/>
  <c r="EY36" i="103"/>
  <c r="EX36" i="103"/>
  <c r="EW36" i="103"/>
  <c r="EV36" i="103"/>
  <c r="EU36" i="103"/>
  <c r="ET36" i="103"/>
  <c r="ES36" i="103"/>
  <c r="ER36" i="103"/>
  <c r="EQ36" i="103"/>
  <c r="EP36" i="103"/>
  <c r="EO36" i="103"/>
  <c r="EN36" i="103"/>
  <c r="EM36" i="103"/>
  <c r="EL36" i="103"/>
  <c r="EK36" i="103"/>
  <c r="EJ36" i="103"/>
  <c r="EI36" i="103"/>
  <c r="EH36" i="103"/>
  <c r="EG36" i="103"/>
  <c r="EF36" i="103"/>
  <c r="EE36" i="103"/>
  <c r="ED36" i="103"/>
  <c r="EC36" i="103"/>
  <c r="EB36" i="103"/>
  <c r="EA36" i="103"/>
  <c r="DZ36" i="103"/>
  <c r="DY36" i="103"/>
  <c r="DX36" i="103"/>
  <c r="DW36" i="103"/>
  <c r="DV36" i="103"/>
  <c r="DU36" i="103"/>
  <c r="DT36" i="103"/>
  <c r="DS36" i="103"/>
  <c r="DR36" i="103"/>
  <c r="DQ36" i="103"/>
  <c r="DP36" i="103"/>
  <c r="DO36" i="103"/>
  <c r="DN36" i="103"/>
  <c r="DM36" i="103"/>
  <c r="DL36" i="103"/>
  <c r="DK36" i="103"/>
  <c r="DJ36" i="103"/>
  <c r="DI36" i="103"/>
  <c r="DH36" i="103"/>
  <c r="DG36" i="103"/>
  <c r="DF36" i="103"/>
  <c r="DE36" i="103"/>
  <c r="DD36" i="103"/>
  <c r="DC36" i="103"/>
  <c r="DB36" i="103"/>
  <c r="DA36" i="103"/>
  <c r="CZ36" i="103"/>
  <c r="CY36" i="103"/>
  <c r="CX36" i="103"/>
  <c r="CW36" i="103"/>
  <c r="CV36" i="103"/>
  <c r="CU36" i="103"/>
  <c r="CT36" i="103"/>
  <c r="CS36" i="103"/>
  <c r="CR36" i="103"/>
  <c r="CQ36" i="103"/>
  <c r="CP36" i="103"/>
  <c r="CO36" i="103"/>
  <c r="CN36" i="103"/>
  <c r="CM36" i="103"/>
  <c r="CL36" i="103"/>
  <c r="CK36" i="103"/>
  <c r="CJ36" i="103"/>
  <c r="CI36" i="103"/>
  <c r="CH36" i="103"/>
  <c r="CG36" i="103"/>
  <c r="CF36" i="103"/>
  <c r="CE36" i="103"/>
  <c r="CD36" i="103"/>
  <c r="CC36" i="103"/>
  <c r="CB36" i="103"/>
  <c r="CA36" i="103"/>
  <c r="BZ36" i="103"/>
  <c r="BY36" i="103"/>
  <c r="BX36" i="103"/>
  <c r="BW36" i="103"/>
  <c r="BV36" i="103"/>
  <c r="BU36" i="103"/>
  <c r="BT36" i="103"/>
  <c r="BS36" i="103"/>
  <c r="BR36" i="103"/>
  <c r="BQ36" i="103"/>
  <c r="BP36" i="103"/>
  <c r="BO36" i="103"/>
  <c r="BN36" i="103"/>
  <c r="BM36" i="103"/>
  <c r="BL36" i="103"/>
  <c r="BK36" i="103"/>
  <c r="BJ36" i="103"/>
  <c r="BI36" i="103"/>
  <c r="BH36" i="103"/>
  <c r="BG36" i="103"/>
  <c r="BF36" i="103"/>
  <c r="BE36" i="103"/>
  <c r="BD36" i="103"/>
  <c r="BC36" i="103"/>
  <c r="BB36" i="103"/>
  <c r="BA36" i="103"/>
  <c r="AZ36" i="103"/>
  <c r="AY36" i="103"/>
  <c r="AX36" i="103"/>
  <c r="AW36" i="103"/>
  <c r="AV36" i="103"/>
  <c r="AU36" i="103"/>
  <c r="AT36" i="103"/>
  <c r="AS36" i="103"/>
  <c r="AR36" i="103"/>
  <c r="AQ36" i="103"/>
  <c r="AP36" i="103"/>
  <c r="AO36" i="103"/>
  <c r="AN36" i="103"/>
  <c r="AM36" i="103"/>
  <c r="AL36" i="103"/>
  <c r="AK36" i="103"/>
  <c r="AJ36" i="103"/>
  <c r="AI36" i="103"/>
  <c r="AH36" i="103"/>
  <c r="AG36" i="103"/>
  <c r="AF36" i="103"/>
  <c r="AE36" i="103"/>
  <c r="AD36" i="103"/>
  <c r="AC36" i="103"/>
  <c r="AB36" i="103"/>
  <c r="AA36" i="103"/>
  <c r="Z36" i="103"/>
  <c r="Y36" i="103"/>
  <c r="X36" i="103"/>
  <c r="W36" i="103"/>
  <c r="V36" i="103"/>
  <c r="U36" i="103"/>
  <c r="T36" i="103"/>
  <c r="S36" i="103"/>
  <c r="R36" i="103"/>
  <c r="Q36" i="103"/>
  <c r="P36" i="103"/>
  <c r="O36" i="103"/>
  <c r="N36" i="103"/>
  <c r="M36" i="103"/>
  <c r="L36" i="103"/>
  <c r="K36" i="103"/>
  <c r="J36" i="103"/>
  <c r="I36" i="103"/>
  <c r="H36" i="103"/>
  <c r="G36" i="103"/>
  <c r="F36" i="103"/>
  <c r="E36" i="103"/>
  <c r="D36" i="103"/>
  <c r="C36" i="103"/>
  <c r="B36" i="103"/>
  <c r="HB35" i="103"/>
  <c r="HA35" i="103"/>
  <c r="GZ35" i="103"/>
  <c r="GY35" i="103"/>
  <c r="GX35" i="103"/>
  <c r="GW35" i="103"/>
  <c r="GV35" i="103"/>
  <c r="GU35" i="103"/>
  <c r="GT35" i="103"/>
  <c r="GS35" i="103"/>
  <c r="GR35" i="103"/>
  <c r="GQ35" i="103"/>
  <c r="GP35" i="103"/>
  <c r="GO35" i="103"/>
  <c r="GN35" i="103"/>
  <c r="GM35" i="103"/>
  <c r="GL35" i="103"/>
  <c r="GK35" i="103"/>
  <c r="GJ35" i="103"/>
  <c r="GI35" i="103"/>
  <c r="GH35" i="103"/>
  <c r="GG35" i="103"/>
  <c r="GF35" i="103"/>
  <c r="GE35" i="103"/>
  <c r="GD35" i="103"/>
  <c r="GC35" i="103"/>
  <c r="GB35" i="103"/>
  <c r="GA35" i="103"/>
  <c r="FZ35" i="103"/>
  <c r="FY35" i="103"/>
  <c r="FX35" i="103"/>
  <c r="FW35" i="103"/>
  <c r="FV35" i="103"/>
  <c r="FU35" i="103"/>
  <c r="FT35" i="103"/>
  <c r="FS35" i="103"/>
  <c r="FR35" i="103"/>
  <c r="FQ35" i="103"/>
  <c r="FP35" i="103"/>
  <c r="FO35" i="103"/>
  <c r="FN35" i="103"/>
  <c r="FM35" i="103"/>
  <c r="FL35" i="103"/>
  <c r="FK35" i="103"/>
  <c r="FJ35" i="103"/>
  <c r="FI35" i="103"/>
  <c r="FH35" i="103"/>
  <c r="FG35" i="103"/>
  <c r="FF35" i="103"/>
  <c r="FE35" i="103"/>
  <c r="FD35" i="103"/>
  <c r="FC35" i="103"/>
  <c r="FB35" i="103"/>
  <c r="FA35" i="103"/>
  <c r="EZ35" i="103"/>
  <c r="EY35" i="103"/>
  <c r="EX35" i="103"/>
  <c r="EW35" i="103"/>
  <c r="EV35" i="103"/>
  <c r="EU35" i="103"/>
  <c r="ET35" i="103"/>
  <c r="ES35" i="103"/>
  <c r="ER35" i="103"/>
  <c r="EQ35" i="103"/>
  <c r="EP35" i="103"/>
  <c r="EO35" i="103"/>
  <c r="EN35" i="103"/>
  <c r="EM35" i="103"/>
  <c r="EL35" i="103"/>
  <c r="EK35" i="103"/>
  <c r="EJ35" i="103"/>
  <c r="EI35" i="103"/>
  <c r="EH35" i="103"/>
  <c r="EG35" i="103"/>
  <c r="EF35" i="103"/>
  <c r="EE35" i="103"/>
  <c r="ED35" i="103"/>
  <c r="EC35" i="103"/>
  <c r="EB35" i="103"/>
  <c r="EA35" i="103"/>
  <c r="DZ35" i="103"/>
  <c r="DY35" i="103"/>
  <c r="DX35" i="103"/>
  <c r="DW35" i="103"/>
  <c r="DV35" i="103"/>
  <c r="DU35" i="103"/>
  <c r="DT35" i="103"/>
  <c r="DS35" i="103"/>
  <c r="DR35" i="103"/>
  <c r="DQ35" i="103"/>
  <c r="DP35" i="103"/>
  <c r="DO35" i="103"/>
  <c r="DN35" i="103"/>
  <c r="DM35" i="103"/>
  <c r="DL35" i="103"/>
  <c r="DK35" i="103"/>
  <c r="DJ35" i="103"/>
  <c r="DI35" i="103"/>
  <c r="DH35" i="103"/>
  <c r="DG35" i="103"/>
  <c r="DF35" i="103"/>
  <c r="DE35" i="103"/>
  <c r="DD35" i="103"/>
  <c r="DC35" i="103"/>
  <c r="DB35" i="103"/>
  <c r="DA35" i="103"/>
  <c r="CZ35" i="103"/>
  <c r="CY35" i="103"/>
  <c r="CX35" i="103"/>
  <c r="CW35" i="103"/>
  <c r="CV35" i="103"/>
  <c r="CU35" i="103"/>
  <c r="CT35" i="103"/>
  <c r="CS35" i="103"/>
  <c r="CR35" i="103"/>
  <c r="CQ35" i="103"/>
  <c r="CP35" i="103"/>
  <c r="CO35" i="103"/>
  <c r="CN35" i="103"/>
  <c r="CM35" i="103"/>
  <c r="CL35" i="103"/>
  <c r="CK35" i="103"/>
  <c r="CJ35" i="103"/>
  <c r="CI35" i="103"/>
  <c r="CH35" i="103"/>
  <c r="CG35" i="103"/>
  <c r="CF35" i="103"/>
  <c r="CE35" i="103"/>
  <c r="CD35" i="103"/>
  <c r="CC35" i="103"/>
  <c r="CB35" i="103"/>
  <c r="CA35" i="103"/>
  <c r="BZ35" i="103"/>
  <c r="BY35" i="103"/>
  <c r="BX35" i="103"/>
  <c r="BW35" i="103"/>
  <c r="BV35" i="103"/>
  <c r="BU35" i="103"/>
  <c r="BT35" i="103"/>
  <c r="BS35" i="103"/>
  <c r="BR35" i="103"/>
  <c r="BQ35" i="103"/>
  <c r="BP35" i="103"/>
  <c r="BO35" i="103"/>
  <c r="BN35" i="103"/>
  <c r="BM35" i="103"/>
  <c r="BL35" i="103"/>
  <c r="BK35" i="103"/>
  <c r="BJ35" i="103"/>
  <c r="BI35" i="103"/>
  <c r="BH35" i="103"/>
  <c r="BG35" i="103"/>
  <c r="BF35" i="103"/>
  <c r="BE35" i="103"/>
  <c r="BD35" i="103"/>
  <c r="BC35" i="103"/>
  <c r="BB35" i="103"/>
  <c r="BA35" i="103"/>
  <c r="AZ35" i="103"/>
  <c r="AY35" i="103"/>
  <c r="AX35" i="103"/>
  <c r="AW35" i="103"/>
  <c r="AV35" i="103"/>
  <c r="AU35" i="103"/>
  <c r="AT35" i="103"/>
  <c r="AS35" i="103"/>
  <c r="AR35" i="103"/>
  <c r="AQ35" i="103"/>
  <c r="AP35" i="103"/>
  <c r="AO35" i="103"/>
  <c r="AN35" i="103"/>
  <c r="AM35" i="103"/>
  <c r="AL35" i="103"/>
  <c r="AK35" i="103"/>
  <c r="AJ35" i="103"/>
  <c r="AI35" i="103"/>
  <c r="AH35" i="103"/>
  <c r="AG35" i="103"/>
  <c r="AF35" i="103"/>
  <c r="AE35" i="103"/>
  <c r="AD35" i="103"/>
  <c r="AC35" i="103"/>
  <c r="AB35" i="103"/>
  <c r="AA35" i="103"/>
  <c r="Z35" i="103"/>
  <c r="Y35" i="103"/>
  <c r="X35" i="103"/>
  <c r="W35" i="103"/>
  <c r="V35" i="103"/>
  <c r="U35" i="103"/>
  <c r="T35" i="103"/>
  <c r="S35" i="103"/>
  <c r="R35" i="103"/>
  <c r="Q35" i="103"/>
  <c r="P35" i="103"/>
  <c r="O35" i="103"/>
  <c r="N35" i="103"/>
  <c r="M35" i="103"/>
  <c r="L35" i="103"/>
  <c r="K35" i="103"/>
  <c r="J35" i="103"/>
  <c r="I35" i="103"/>
  <c r="H35" i="103"/>
  <c r="G35" i="103"/>
  <c r="F35" i="103"/>
  <c r="E35" i="103"/>
  <c r="D35" i="103"/>
  <c r="C35" i="103"/>
  <c r="B35" i="103"/>
  <c r="HB33" i="103"/>
  <c r="HA33" i="103"/>
  <c r="GZ33" i="103"/>
  <c r="GY33" i="103"/>
  <c r="GX33" i="103"/>
  <c r="GW33" i="103"/>
  <c r="GV33" i="103"/>
  <c r="GU33" i="103"/>
  <c r="GT33" i="103"/>
  <c r="GS33" i="103"/>
  <c r="GR33" i="103"/>
  <c r="GQ33" i="103"/>
  <c r="GP33" i="103"/>
  <c r="GO33" i="103"/>
  <c r="GN33" i="103"/>
  <c r="GM33" i="103"/>
  <c r="GL33" i="103"/>
  <c r="GK33" i="103"/>
  <c r="GJ33" i="103"/>
  <c r="GI33" i="103"/>
  <c r="GH33" i="103"/>
  <c r="GG33" i="103"/>
  <c r="GF33" i="103"/>
  <c r="GE33" i="103"/>
  <c r="GD33" i="103"/>
  <c r="GC33" i="103"/>
  <c r="GB33" i="103"/>
  <c r="GA33" i="103"/>
  <c r="FZ33" i="103"/>
  <c r="FY33" i="103"/>
  <c r="FX33" i="103"/>
  <c r="FW33" i="103"/>
  <c r="FV33" i="103"/>
  <c r="FU33" i="103"/>
  <c r="FT33" i="103"/>
  <c r="FS33" i="103"/>
  <c r="FR33" i="103"/>
  <c r="FQ33" i="103"/>
  <c r="FP33" i="103"/>
  <c r="FO33" i="103"/>
  <c r="FN33" i="103"/>
  <c r="FM33" i="103"/>
  <c r="FL33" i="103"/>
  <c r="FK33" i="103"/>
  <c r="FJ33" i="103"/>
  <c r="FI33" i="103"/>
  <c r="FH33" i="103"/>
  <c r="FG33" i="103"/>
  <c r="FF33" i="103"/>
  <c r="FE33" i="103"/>
  <c r="FD33" i="103"/>
  <c r="FC33" i="103"/>
  <c r="FB33" i="103"/>
  <c r="FA33" i="103"/>
  <c r="EZ33" i="103"/>
  <c r="EY33" i="103"/>
  <c r="EX33" i="103"/>
  <c r="EW33" i="103"/>
  <c r="EV33" i="103"/>
  <c r="EU33" i="103"/>
  <c r="ET33" i="103"/>
  <c r="ES33" i="103"/>
  <c r="ER33" i="103"/>
  <c r="EQ33" i="103"/>
  <c r="EP33" i="103"/>
  <c r="EO33" i="103"/>
  <c r="EN33" i="103"/>
  <c r="EM33" i="103"/>
  <c r="EL33" i="103"/>
  <c r="EK33" i="103"/>
  <c r="EJ33" i="103"/>
  <c r="EI33" i="103"/>
  <c r="EH33" i="103"/>
  <c r="EG33" i="103"/>
  <c r="EF33" i="103"/>
  <c r="EE33" i="103"/>
  <c r="ED33" i="103"/>
  <c r="EC33" i="103"/>
  <c r="EB33" i="103"/>
  <c r="EA33" i="103"/>
  <c r="DZ33" i="103"/>
  <c r="DY33" i="103"/>
  <c r="DX33" i="103"/>
  <c r="DW33" i="103"/>
  <c r="DV33" i="103"/>
  <c r="DU33" i="103"/>
  <c r="DT33" i="103"/>
  <c r="DS33" i="103"/>
  <c r="DR33" i="103"/>
  <c r="DQ33" i="103"/>
  <c r="DP33" i="103"/>
  <c r="DO33" i="103"/>
  <c r="DN33" i="103"/>
  <c r="DM33" i="103"/>
  <c r="DL33" i="103"/>
  <c r="DK33" i="103"/>
  <c r="DJ33" i="103"/>
  <c r="DI33" i="103"/>
  <c r="DH33" i="103"/>
  <c r="DG33" i="103"/>
  <c r="DF33" i="103"/>
  <c r="DE33" i="103"/>
  <c r="DD33" i="103"/>
  <c r="DC33" i="103"/>
  <c r="DB33" i="103"/>
  <c r="DA33" i="103"/>
  <c r="CZ33" i="103"/>
  <c r="CY33" i="103"/>
  <c r="CX33" i="103"/>
  <c r="CW33" i="103"/>
  <c r="CV33" i="103"/>
  <c r="CU33" i="103"/>
  <c r="CT33" i="103"/>
  <c r="CS33" i="103"/>
  <c r="CR33" i="103"/>
  <c r="CQ33" i="103"/>
  <c r="CP33" i="103"/>
  <c r="CO33" i="103"/>
  <c r="CN33" i="103"/>
  <c r="CM33" i="103"/>
  <c r="CL33" i="103"/>
  <c r="CK33" i="103"/>
  <c r="CJ33" i="103"/>
  <c r="CI33" i="103"/>
  <c r="CH33" i="103"/>
  <c r="CG33" i="103"/>
  <c r="CF33" i="103"/>
  <c r="CE33" i="103"/>
  <c r="CD33" i="103"/>
  <c r="CC33" i="103"/>
  <c r="CB33" i="103"/>
  <c r="CA33" i="103"/>
  <c r="BZ33" i="103"/>
  <c r="BY33" i="103"/>
  <c r="BX33" i="103"/>
  <c r="BW33" i="103"/>
  <c r="BV33" i="103"/>
  <c r="BU33" i="103"/>
  <c r="BT33" i="103"/>
  <c r="BS33" i="103"/>
  <c r="BR33" i="103"/>
  <c r="BQ33" i="103"/>
  <c r="BP33" i="103"/>
  <c r="BO33" i="103"/>
  <c r="BN33" i="103"/>
  <c r="BM33" i="103"/>
  <c r="BL33" i="103"/>
  <c r="BK33" i="103"/>
  <c r="BJ33" i="103"/>
  <c r="BI33" i="103"/>
  <c r="BH33" i="103"/>
  <c r="BG33" i="103"/>
  <c r="BF33" i="103"/>
  <c r="BE33" i="103"/>
  <c r="BD33" i="103"/>
  <c r="BC33" i="103"/>
  <c r="BB33" i="103"/>
  <c r="BA33" i="103"/>
  <c r="AZ33" i="103"/>
  <c r="AY33" i="103"/>
  <c r="AX33" i="103"/>
  <c r="AW33" i="103"/>
  <c r="AV33" i="103"/>
  <c r="AU33" i="103"/>
  <c r="AT33" i="103"/>
  <c r="AS33" i="103"/>
  <c r="AR33" i="103"/>
  <c r="AQ33" i="103"/>
  <c r="AP33" i="103"/>
  <c r="AO33" i="103"/>
  <c r="AN33" i="103"/>
  <c r="AM33" i="103"/>
  <c r="AL33" i="103"/>
  <c r="AK33" i="103"/>
  <c r="AJ33" i="103"/>
  <c r="AI33" i="103"/>
  <c r="AH33" i="103"/>
  <c r="AG33" i="103"/>
  <c r="AF33" i="103"/>
  <c r="AE33" i="103"/>
  <c r="AD33" i="103"/>
  <c r="AC33" i="103"/>
  <c r="AB33" i="103"/>
  <c r="AA33" i="103"/>
  <c r="Z33" i="103"/>
  <c r="Y33" i="103"/>
  <c r="X33" i="103"/>
  <c r="W33" i="103"/>
  <c r="V33" i="103"/>
  <c r="U33" i="103"/>
  <c r="T33" i="103"/>
  <c r="S33" i="103"/>
  <c r="R33" i="103"/>
  <c r="Q33" i="103"/>
  <c r="P33" i="103"/>
  <c r="O33" i="103"/>
  <c r="N33" i="103"/>
  <c r="M33" i="103"/>
  <c r="L33" i="103"/>
  <c r="K33" i="103"/>
  <c r="J33" i="103"/>
  <c r="I33" i="103"/>
  <c r="H33" i="103"/>
  <c r="G33" i="103"/>
  <c r="F33" i="103"/>
  <c r="E33" i="103"/>
  <c r="D33" i="103"/>
  <c r="C33" i="103"/>
  <c r="B33" i="103"/>
  <c r="HB32" i="103"/>
  <c r="HA32" i="103"/>
  <c r="GZ32" i="103"/>
  <c r="GY32" i="103"/>
  <c r="GX32" i="103"/>
  <c r="GW32" i="103"/>
  <c r="GV32" i="103"/>
  <c r="GU32" i="103"/>
  <c r="GT32" i="103"/>
  <c r="GS32" i="103"/>
  <c r="GR32" i="103"/>
  <c r="GQ32" i="103"/>
  <c r="GP32" i="103"/>
  <c r="GO32" i="103"/>
  <c r="GN32" i="103"/>
  <c r="GM32" i="103"/>
  <c r="GL32" i="103"/>
  <c r="GK32" i="103"/>
  <c r="GJ32" i="103"/>
  <c r="GI32" i="103"/>
  <c r="GH32" i="103"/>
  <c r="GG32" i="103"/>
  <c r="GF32" i="103"/>
  <c r="GE32" i="103"/>
  <c r="GD32" i="103"/>
  <c r="GC32" i="103"/>
  <c r="GB32" i="103"/>
  <c r="GA32" i="103"/>
  <c r="FZ32" i="103"/>
  <c r="FY32" i="103"/>
  <c r="FX32" i="103"/>
  <c r="FW32" i="103"/>
  <c r="FV32" i="103"/>
  <c r="FU32" i="103"/>
  <c r="FT32" i="103"/>
  <c r="FS32" i="103"/>
  <c r="FR32" i="103"/>
  <c r="FQ32" i="103"/>
  <c r="FP32" i="103"/>
  <c r="FO32" i="103"/>
  <c r="FN32" i="103"/>
  <c r="FM32" i="103"/>
  <c r="FL32" i="103"/>
  <c r="FK32" i="103"/>
  <c r="FJ32" i="103"/>
  <c r="FI32" i="103"/>
  <c r="FH32" i="103"/>
  <c r="FG32" i="103"/>
  <c r="FF32" i="103"/>
  <c r="FE32" i="103"/>
  <c r="FD32" i="103"/>
  <c r="FC32" i="103"/>
  <c r="FB32" i="103"/>
  <c r="FA32" i="103"/>
  <c r="EZ32" i="103"/>
  <c r="EY32" i="103"/>
  <c r="EX32" i="103"/>
  <c r="EW32" i="103"/>
  <c r="EV32" i="103"/>
  <c r="EU32" i="103"/>
  <c r="ET32" i="103"/>
  <c r="ES32" i="103"/>
  <c r="ER32" i="103"/>
  <c r="EQ32" i="103"/>
  <c r="EP32" i="103"/>
  <c r="EO32" i="103"/>
  <c r="EN32" i="103"/>
  <c r="EM32" i="103"/>
  <c r="EL32" i="103"/>
  <c r="EK32" i="103"/>
  <c r="EJ32" i="103"/>
  <c r="EI32" i="103"/>
  <c r="EH32" i="103"/>
  <c r="EG32" i="103"/>
  <c r="EF32" i="103"/>
  <c r="EE32" i="103"/>
  <c r="ED32" i="103"/>
  <c r="EC32" i="103"/>
  <c r="EB32" i="103"/>
  <c r="EA32" i="103"/>
  <c r="DZ32" i="103"/>
  <c r="DY32" i="103"/>
  <c r="DX32" i="103"/>
  <c r="DW32" i="103"/>
  <c r="DV32" i="103"/>
  <c r="DU32" i="103"/>
  <c r="DT32" i="103"/>
  <c r="DS32" i="103"/>
  <c r="DR32" i="103"/>
  <c r="DQ32" i="103"/>
  <c r="DP32" i="103"/>
  <c r="DO32" i="103"/>
  <c r="DN32" i="103"/>
  <c r="DM32" i="103"/>
  <c r="DL32" i="103"/>
  <c r="DK32" i="103"/>
  <c r="DJ32" i="103"/>
  <c r="DI32" i="103"/>
  <c r="DH32" i="103"/>
  <c r="DG32" i="103"/>
  <c r="DF32" i="103"/>
  <c r="DE32" i="103"/>
  <c r="DD32" i="103"/>
  <c r="DC32" i="103"/>
  <c r="DB32" i="103"/>
  <c r="DA32" i="103"/>
  <c r="CZ32" i="103"/>
  <c r="CY32" i="103"/>
  <c r="CX32" i="103"/>
  <c r="CW32" i="103"/>
  <c r="CV32" i="103"/>
  <c r="CU32" i="103"/>
  <c r="CT32" i="103"/>
  <c r="CS32" i="103"/>
  <c r="CR32" i="103"/>
  <c r="CQ32" i="103"/>
  <c r="CP32" i="103"/>
  <c r="CO32" i="103"/>
  <c r="CN32" i="103"/>
  <c r="CM32" i="103"/>
  <c r="CL32" i="103"/>
  <c r="CK32" i="103"/>
  <c r="CJ32" i="103"/>
  <c r="CI32" i="103"/>
  <c r="CH32" i="103"/>
  <c r="CG32" i="103"/>
  <c r="CF32" i="103"/>
  <c r="CE32" i="103"/>
  <c r="CD32" i="103"/>
  <c r="CC32" i="103"/>
  <c r="CB32" i="103"/>
  <c r="CA32" i="103"/>
  <c r="BZ32" i="103"/>
  <c r="BY32" i="103"/>
  <c r="BX32" i="103"/>
  <c r="BW32" i="103"/>
  <c r="BV32" i="103"/>
  <c r="BU32" i="103"/>
  <c r="BT32" i="103"/>
  <c r="BS32" i="103"/>
  <c r="BR32" i="103"/>
  <c r="BQ32" i="103"/>
  <c r="BP32" i="103"/>
  <c r="BO32" i="103"/>
  <c r="BN32" i="103"/>
  <c r="BM32" i="103"/>
  <c r="BL32" i="103"/>
  <c r="BK32" i="103"/>
  <c r="BJ32" i="103"/>
  <c r="BI32" i="103"/>
  <c r="BH32" i="103"/>
  <c r="BG32" i="103"/>
  <c r="BF32" i="103"/>
  <c r="BE32" i="103"/>
  <c r="BD32" i="103"/>
  <c r="BC32" i="103"/>
  <c r="BB32" i="103"/>
  <c r="BA32" i="103"/>
  <c r="AZ32" i="103"/>
  <c r="AY32" i="103"/>
  <c r="AX32" i="103"/>
  <c r="AW32" i="103"/>
  <c r="AV32" i="103"/>
  <c r="AU32" i="103"/>
  <c r="AT32" i="103"/>
  <c r="AS32" i="103"/>
  <c r="AR32" i="103"/>
  <c r="AQ32" i="103"/>
  <c r="AP32" i="103"/>
  <c r="AO32" i="103"/>
  <c r="AN32" i="103"/>
  <c r="AM32" i="103"/>
  <c r="AL32" i="103"/>
  <c r="AK32" i="103"/>
  <c r="AJ32" i="103"/>
  <c r="AI32" i="103"/>
  <c r="AH32" i="103"/>
  <c r="AG32" i="103"/>
  <c r="AF32" i="103"/>
  <c r="AE32" i="103"/>
  <c r="AD32" i="103"/>
  <c r="AC32" i="103"/>
  <c r="AB32" i="103"/>
  <c r="AA32" i="103"/>
  <c r="Z32" i="103"/>
  <c r="Y32" i="103"/>
  <c r="X32" i="103"/>
  <c r="W32" i="103"/>
  <c r="V32" i="103"/>
  <c r="U32" i="103"/>
  <c r="T32" i="103"/>
  <c r="S32" i="103"/>
  <c r="R32" i="103"/>
  <c r="Q32" i="103"/>
  <c r="P32" i="103"/>
  <c r="O32" i="103"/>
  <c r="N32" i="103"/>
  <c r="M32" i="103"/>
  <c r="L32" i="103"/>
  <c r="K32" i="103"/>
  <c r="J32" i="103"/>
  <c r="I32" i="103"/>
  <c r="H32" i="103"/>
  <c r="G32" i="103"/>
  <c r="F32" i="103"/>
  <c r="E32" i="103"/>
  <c r="D32" i="103"/>
  <c r="C32" i="103"/>
  <c r="B32" i="103"/>
  <c r="HB28" i="103"/>
  <c r="HA28" i="103"/>
  <c r="GZ28" i="103"/>
  <c r="GY28" i="103"/>
  <c r="GX28" i="103"/>
  <c r="GW28" i="103"/>
  <c r="GV28" i="103"/>
  <c r="GU28" i="103"/>
  <c r="GT28" i="103"/>
  <c r="GS28" i="103"/>
  <c r="GR28" i="103"/>
  <c r="GQ28" i="103"/>
  <c r="GP28" i="103"/>
  <c r="GO28" i="103"/>
  <c r="GN28" i="103"/>
  <c r="GM28" i="103"/>
  <c r="GL28" i="103"/>
  <c r="GK28" i="103"/>
  <c r="GJ28" i="103"/>
  <c r="GI28" i="103"/>
  <c r="GH28" i="103"/>
  <c r="GG28" i="103"/>
  <c r="GF28" i="103"/>
  <c r="GE28" i="103"/>
  <c r="GD28" i="103"/>
  <c r="GC28" i="103"/>
  <c r="GB28" i="103"/>
  <c r="GA28" i="103"/>
  <c r="FZ28" i="103"/>
  <c r="FY28" i="103"/>
  <c r="FX28" i="103"/>
  <c r="FW28" i="103"/>
  <c r="FV28" i="103"/>
  <c r="FU28" i="103"/>
  <c r="FT28" i="103"/>
  <c r="FS28" i="103"/>
  <c r="FR28" i="103"/>
  <c r="FQ28" i="103"/>
  <c r="FP28" i="103"/>
  <c r="FO28" i="103"/>
  <c r="FN28" i="103"/>
  <c r="FM28" i="103"/>
  <c r="FL28" i="103"/>
  <c r="FK28" i="103"/>
  <c r="FJ28" i="103"/>
  <c r="FI28" i="103"/>
  <c r="FH28" i="103"/>
  <c r="FG28" i="103"/>
  <c r="FF28" i="103"/>
  <c r="FE28" i="103"/>
  <c r="FD28" i="103"/>
  <c r="FC28" i="103"/>
  <c r="FB28" i="103"/>
  <c r="FA28" i="103"/>
  <c r="EZ28" i="103"/>
  <c r="EY28" i="103"/>
  <c r="EX28" i="103"/>
  <c r="EW28" i="103"/>
  <c r="EV28" i="103"/>
  <c r="EU28" i="103"/>
  <c r="ET28" i="103"/>
  <c r="ES28" i="103"/>
  <c r="ER28" i="103"/>
  <c r="EQ28" i="103"/>
  <c r="EP28" i="103"/>
  <c r="EO28" i="103"/>
  <c r="EN28" i="103"/>
  <c r="EM28" i="103"/>
  <c r="EL28" i="103"/>
  <c r="EK28" i="103"/>
  <c r="EJ28" i="103"/>
  <c r="EI28" i="103"/>
  <c r="EH28" i="103"/>
  <c r="EG28" i="103"/>
  <c r="EF28" i="103"/>
  <c r="EE28" i="103"/>
  <c r="ED28" i="103"/>
  <c r="EC28" i="103"/>
  <c r="EB28" i="103"/>
  <c r="EA28" i="103"/>
  <c r="DZ28" i="103"/>
  <c r="DY28" i="103"/>
  <c r="DX28" i="103"/>
  <c r="DW28" i="103"/>
  <c r="DV28" i="103"/>
  <c r="DU28" i="103"/>
  <c r="DT28" i="103"/>
  <c r="DS28" i="103"/>
  <c r="DR28" i="103"/>
  <c r="DQ28" i="103"/>
  <c r="DP28" i="103"/>
  <c r="DO28" i="103"/>
  <c r="DN28" i="103"/>
  <c r="DM28" i="103"/>
  <c r="DL28" i="103"/>
  <c r="DK28" i="103"/>
  <c r="DJ28" i="103"/>
  <c r="DI28" i="103"/>
  <c r="DH28" i="103"/>
  <c r="DG28" i="103"/>
  <c r="DF28" i="103"/>
  <c r="DE28" i="103"/>
  <c r="DD28" i="103"/>
  <c r="DC28" i="103"/>
  <c r="DB28" i="103"/>
  <c r="DA28" i="103"/>
  <c r="CZ28" i="103"/>
  <c r="CY28" i="103"/>
  <c r="CX28" i="103"/>
  <c r="CW28" i="103"/>
  <c r="CV28" i="103"/>
  <c r="CU28" i="103"/>
  <c r="CT28" i="103"/>
  <c r="CS28" i="103"/>
  <c r="CR28" i="103"/>
  <c r="CQ28" i="103"/>
  <c r="CP28" i="103"/>
  <c r="CO28" i="103"/>
  <c r="CN28" i="103"/>
  <c r="CM28" i="103"/>
  <c r="CL28" i="103"/>
  <c r="CK28" i="103"/>
  <c r="CJ28" i="103"/>
  <c r="CI28" i="103"/>
  <c r="CH28" i="103"/>
  <c r="CG28" i="103"/>
  <c r="CF28" i="103"/>
  <c r="CE28" i="103"/>
  <c r="CD28" i="103"/>
  <c r="CC28" i="103"/>
  <c r="CB28" i="103"/>
  <c r="CA28" i="103"/>
  <c r="BZ28" i="103"/>
  <c r="BY28" i="103"/>
  <c r="BX28" i="103"/>
  <c r="BW28" i="103"/>
  <c r="BV28" i="103"/>
  <c r="BU28" i="103"/>
  <c r="BT28" i="103"/>
  <c r="BS28" i="103"/>
  <c r="BR28" i="103"/>
  <c r="BQ28" i="103"/>
  <c r="BP28" i="103"/>
  <c r="BO28" i="103"/>
  <c r="BN28" i="103"/>
  <c r="BM28" i="103"/>
  <c r="BL28" i="103"/>
  <c r="BK28" i="103"/>
  <c r="BJ28" i="103"/>
  <c r="BI28" i="103"/>
  <c r="BH28" i="103"/>
  <c r="BG28" i="103"/>
  <c r="BF28" i="103"/>
  <c r="BE28" i="103"/>
  <c r="BD28" i="103"/>
  <c r="BC28" i="103"/>
  <c r="BB28" i="103"/>
  <c r="BA28" i="103"/>
  <c r="AZ28" i="103"/>
  <c r="AY28" i="103"/>
  <c r="AX28" i="103"/>
  <c r="AW28" i="103"/>
  <c r="AV28" i="103"/>
  <c r="AU28" i="103"/>
  <c r="AT28" i="103"/>
  <c r="AS28" i="103"/>
  <c r="AR28" i="103"/>
  <c r="AQ28" i="103"/>
  <c r="AP28" i="103"/>
  <c r="AO28" i="103"/>
  <c r="AN28" i="103"/>
  <c r="AM28" i="103"/>
  <c r="AL28" i="103"/>
  <c r="AK28" i="103"/>
  <c r="AJ28" i="103"/>
  <c r="AI28" i="103"/>
  <c r="AH28" i="103"/>
  <c r="AG28" i="103"/>
  <c r="AF28" i="103"/>
  <c r="AE28" i="103"/>
  <c r="AD28" i="103"/>
  <c r="AC28" i="103"/>
  <c r="AB28" i="103"/>
  <c r="AA28" i="103"/>
  <c r="Z28" i="103"/>
  <c r="Y28" i="103"/>
  <c r="X28" i="103"/>
  <c r="W28" i="103"/>
  <c r="V28" i="103"/>
  <c r="U28" i="103"/>
  <c r="T28" i="103"/>
  <c r="S28" i="103"/>
  <c r="R28" i="103"/>
  <c r="Q28" i="103"/>
  <c r="P28" i="103"/>
  <c r="O28" i="103"/>
  <c r="N28" i="103"/>
  <c r="M28" i="103"/>
  <c r="L28" i="103"/>
  <c r="K28" i="103"/>
  <c r="J28" i="103"/>
  <c r="I28" i="103"/>
  <c r="H28" i="103"/>
  <c r="G28" i="103"/>
  <c r="F28" i="103"/>
  <c r="E28" i="103"/>
  <c r="D28" i="103"/>
  <c r="C28" i="103"/>
  <c r="B28" i="103"/>
  <c r="HB27" i="103"/>
  <c r="HA27" i="103"/>
  <c r="GZ27" i="103"/>
  <c r="GY27" i="103"/>
  <c r="GX27" i="103"/>
  <c r="GW27" i="103"/>
  <c r="GV27" i="103"/>
  <c r="GU27" i="103"/>
  <c r="GT27" i="103"/>
  <c r="GS27" i="103"/>
  <c r="GR27" i="103"/>
  <c r="GQ27" i="103"/>
  <c r="GP27" i="103"/>
  <c r="GO27" i="103"/>
  <c r="GN27" i="103"/>
  <c r="GM27" i="103"/>
  <c r="GL27" i="103"/>
  <c r="GK27" i="103"/>
  <c r="GJ27" i="103"/>
  <c r="GI27" i="103"/>
  <c r="GH27" i="103"/>
  <c r="GG27" i="103"/>
  <c r="GF27" i="103"/>
  <c r="GE27" i="103"/>
  <c r="GD27" i="103"/>
  <c r="GC27" i="103"/>
  <c r="GB27" i="103"/>
  <c r="GA27" i="103"/>
  <c r="FZ27" i="103"/>
  <c r="FY27" i="103"/>
  <c r="FX27" i="103"/>
  <c r="FW27" i="103"/>
  <c r="FV27" i="103"/>
  <c r="FU27" i="103"/>
  <c r="FT27" i="103"/>
  <c r="FS27" i="103"/>
  <c r="FR27" i="103"/>
  <c r="FQ27" i="103"/>
  <c r="FP27" i="103"/>
  <c r="FO27" i="103"/>
  <c r="FN27" i="103"/>
  <c r="FM27" i="103"/>
  <c r="FL27" i="103"/>
  <c r="FK27" i="103"/>
  <c r="FJ27" i="103"/>
  <c r="FI27" i="103"/>
  <c r="FH27" i="103"/>
  <c r="FG27" i="103"/>
  <c r="FF27" i="103"/>
  <c r="FE27" i="103"/>
  <c r="FD27" i="103"/>
  <c r="FC27" i="103"/>
  <c r="FB27" i="103"/>
  <c r="FA27" i="103"/>
  <c r="EZ27" i="103"/>
  <c r="EY27" i="103"/>
  <c r="EX27" i="103"/>
  <c r="EW27" i="103"/>
  <c r="EV27" i="103"/>
  <c r="EU27" i="103"/>
  <c r="ET27" i="103"/>
  <c r="ES27" i="103"/>
  <c r="ER27" i="103"/>
  <c r="EQ27" i="103"/>
  <c r="EP27" i="103"/>
  <c r="EO27" i="103"/>
  <c r="EN27" i="103"/>
  <c r="EM27" i="103"/>
  <c r="EL27" i="103"/>
  <c r="EK27" i="103"/>
  <c r="EJ27" i="103"/>
  <c r="EI27" i="103"/>
  <c r="EH27" i="103"/>
  <c r="EG27" i="103"/>
  <c r="EF27" i="103"/>
  <c r="EE27" i="103"/>
  <c r="ED27" i="103"/>
  <c r="EC27" i="103"/>
  <c r="EB27" i="103"/>
  <c r="EA27" i="103"/>
  <c r="DZ27" i="103"/>
  <c r="DY27" i="103"/>
  <c r="DX27" i="103"/>
  <c r="DW27" i="103"/>
  <c r="DV27" i="103"/>
  <c r="DU27" i="103"/>
  <c r="DT27" i="103"/>
  <c r="DS27" i="103"/>
  <c r="DR27" i="103"/>
  <c r="DQ27" i="103"/>
  <c r="DP27" i="103"/>
  <c r="DO27" i="103"/>
  <c r="DN27" i="103"/>
  <c r="DM27" i="103"/>
  <c r="DL27" i="103"/>
  <c r="DK27" i="103"/>
  <c r="DJ27" i="103"/>
  <c r="DI27" i="103"/>
  <c r="DH27" i="103"/>
  <c r="DG27" i="103"/>
  <c r="DF27" i="103"/>
  <c r="DE27" i="103"/>
  <c r="DD27" i="103"/>
  <c r="DC27" i="103"/>
  <c r="DB27" i="103"/>
  <c r="DA27" i="103"/>
  <c r="CZ27" i="103"/>
  <c r="CY27" i="103"/>
  <c r="CX27" i="103"/>
  <c r="CW27" i="103"/>
  <c r="CV27" i="103"/>
  <c r="CU27" i="103"/>
  <c r="CT27" i="103"/>
  <c r="CS27" i="103"/>
  <c r="CR27" i="103"/>
  <c r="CQ27" i="103"/>
  <c r="CP27" i="103"/>
  <c r="CO27" i="103"/>
  <c r="CN27" i="103"/>
  <c r="CM27" i="103"/>
  <c r="CL27" i="103"/>
  <c r="CK27" i="103"/>
  <c r="CJ27" i="103"/>
  <c r="CI27" i="103"/>
  <c r="CH27" i="103"/>
  <c r="CG27" i="103"/>
  <c r="CF27" i="103"/>
  <c r="CE27" i="103"/>
  <c r="CD27" i="103"/>
  <c r="CC27" i="103"/>
  <c r="CB27" i="103"/>
  <c r="CA27" i="103"/>
  <c r="BZ27" i="103"/>
  <c r="BY27" i="103"/>
  <c r="BX27" i="103"/>
  <c r="BW27" i="103"/>
  <c r="BV27" i="103"/>
  <c r="BU27" i="103"/>
  <c r="BT27" i="103"/>
  <c r="BS27" i="103"/>
  <c r="BR27" i="103"/>
  <c r="BQ27" i="103"/>
  <c r="BP27" i="103"/>
  <c r="BO27" i="103"/>
  <c r="BN27" i="103"/>
  <c r="BM27" i="103"/>
  <c r="BL27" i="103"/>
  <c r="BK27" i="103"/>
  <c r="BJ27" i="103"/>
  <c r="BI27" i="103"/>
  <c r="BH27" i="103"/>
  <c r="BG27" i="103"/>
  <c r="BF27" i="103"/>
  <c r="BE27" i="103"/>
  <c r="BD27" i="103"/>
  <c r="BC27" i="103"/>
  <c r="BB27" i="103"/>
  <c r="BA27" i="103"/>
  <c r="AZ27" i="103"/>
  <c r="AY27" i="103"/>
  <c r="AX27" i="103"/>
  <c r="AW27" i="103"/>
  <c r="AV27" i="103"/>
  <c r="AU27" i="103"/>
  <c r="AT27" i="103"/>
  <c r="AS27" i="103"/>
  <c r="AR27" i="103"/>
  <c r="AQ27" i="103"/>
  <c r="AP27" i="103"/>
  <c r="AO27" i="103"/>
  <c r="AN27" i="103"/>
  <c r="AM27" i="103"/>
  <c r="AL27" i="103"/>
  <c r="AK27" i="103"/>
  <c r="AJ27" i="103"/>
  <c r="AI27" i="103"/>
  <c r="AH27" i="103"/>
  <c r="AG27" i="103"/>
  <c r="AF27" i="103"/>
  <c r="AE27" i="103"/>
  <c r="AD27" i="103"/>
  <c r="AC27" i="103"/>
  <c r="AB27" i="103"/>
  <c r="AA27" i="103"/>
  <c r="Z27" i="103"/>
  <c r="Y27" i="103"/>
  <c r="X27" i="103"/>
  <c r="W27" i="103"/>
  <c r="V27" i="103"/>
  <c r="U27" i="103"/>
  <c r="T27" i="103"/>
  <c r="S27" i="103"/>
  <c r="R27" i="103"/>
  <c r="Q27" i="103"/>
  <c r="P27" i="103"/>
  <c r="O27" i="103"/>
  <c r="N27" i="103"/>
  <c r="M27" i="103"/>
  <c r="L27" i="103"/>
  <c r="K27" i="103"/>
  <c r="J27" i="103"/>
  <c r="I27" i="103"/>
  <c r="H27" i="103"/>
  <c r="G27" i="103"/>
  <c r="F27" i="103"/>
  <c r="E27" i="103"/>
  <c r="D27" i="103"/>
  <c r="C27" i="103"/>
  <c r="B27" i="103"/>
  <c r="HB26" i="103"/>
  <c r="HA26" i="103"/>
  <c r="GZ26" i="103"/>
  <c r="GY26" i="103"/>
  <c r="GX26" i="103"/>
  <c r="GW26" i="103"/>
  <c r="GV26" i="103"/>
  <c r="GU26" i="103"/>
  <c r="GT26" i="103"/>
  <c r="GS26" i="103"/>
  <c r="GR26" i="103"/>
  <c r="GQ26" i="103"/>
  <c r="GP26" i="103"/>
  <c r="GO26" i="103"/>
  <c r="GN26" i="103"/>
  <c r="GM26" i="103"/>
  <c r="GL26" i="103"/>
  <c r="GK26" i="103"/>
  <c r="GJ26" i="103"/>
  <c r="GI26" i="103"/>
  <c r="GH26" i="103"/>
  <c r="GG26" i="103"/>
  <c r="GF26" i="103"/>
  <c r="GE26" i="103"/>
  <c r="GD26" i="103"/>
  <c r="GC26" i="103"/>
  <c r="GB26" i="103"/>
  <c r="GA26" i="103"/>
  <c r="FZ26" i="103"/>
  <c r="FY26" i="103"/>
  <c r="FX26" i="103"/>
  <c r="FW26" i="103"/>
  <c r="FV26" i="103"/>
  <c r="FU26" i="103"/>
  <c r="FT26" i="103"/>
  <c r="FS26" i="103"/>
  <c r="FR26" i="103"/>
  <c r="FQ26" i="103"/>
  <c r="FP26" i="103"/>
  <c r="FO26" i="103"/>
  <c r="FN26" i="103"/>
  <c r="FM26" i="103"/>
  <c r="FL26" i="103"/>
  <c r="FK26" i="103"/>
  <c r="FJ26" i="103"/>
  <c r="FI26" i="103"/>
  <c r="FH26" i="103"/>
  <c r="FG26" i="103"/>
  <c r="FF26" i="103"/>
  <c r="FE26" i="103"/>
  <c r="FD26" i="103"/>
  <c r="FC26" i="103"/>
  <c r="FB26" i="103"/>
  <c r="FA26" i="103"/>
  <c r="EZ26" i="103"/>
  <c r="EY26" i="103"/>
  <c r="EX26" i="103"/>
  <c r="EW26" i="103"/>
  <c r="EV26" i="103"/>
  <c r="EU26" i="103"/>
  <c r="ET26" i="103"/>
  <c r="ES26" i="103"/>
  <c r="ER26" i="103"/>
  <c r="EQ26" i="103"/>
  <c r="EP26" i="103"/>
  <c r="EO26" i="103"/>
  <c r="EN26" i="103"/>
  <c r="EM26" i="103"/>
  <c r="EL26" i="103"/>
  <c r="EK26" i="103"/>
  <c r="EJ26" i="103"/>
  <c r="EI26" i="103"/>
  <c r="EH26" i="103"/>
  <c r="EG26" i="103"/>
  <c r="EF26" i="103"/>
  <c r="EE26" i="103"/>
  <c r="ED26" i="103"/>
  <c r="EC26" i="103"/>
  <c r="EB26" i="103"/>
  <c r="EA26" i="103"/>
  <c r="DZ26" i="103"/>
  <c r="DY26" i="103"/>
  <c r="DX26" i="103"/>
  <c r="DW26" i="103"/>
  <c r="DV26" i="103"/>
  <c r="DU26" i="103"/>
  <c r="DT26" i="103"/>
  <c r="DS26" i="103"/>
  <c r="DR26" i="103"/>
  <c r="DQ26" i="103"/>
  <c r="DP26" i="103"/>
  <c r="DO26" i="103"/>
  <c r="DN26" i="103"/>
  <c r="DM26" i="103"/>
  <c r="DL26" i="103"/>
  <c r="DK26" i="103"/>
  <c r="DJ26" i="103"/>
  <c r="DI26" i="103"/>
  <c r="DH26" i="103"/>
  <c r="DG26" i="103"/>
  <c r="DF26" i="103"/>
  <c r="DE26" i="103"/>
  <c r="DD26" i="103"/>
  <c r="DC26" i="103"/>
  <c r="DB26" i="103"/>
  <c r="DA26" i="103"/>
  <c r="CZ26" i="103"/>
  <c r="CY26" i="103"/>
  <c r="CX26" i="103"/>
  <c r="CW26" i="103"/>
  <c r="CV26" i="103"/>
  <c r="CU26" i="103"/>
  <c r="CT26" i="103"/>
  <c r="CS26" i="103"/>
  <c r="CR26" i="103"/>
  <c r="CQ26" i="103"/>
  <c r="CP26" i="103"/>
  <c r="CO26" i="103"/>
  <c r="CN26" i="103"/>
  <c r="CM26" i="103"/>
  <c r="CL26" i="103"/>
  <c r="CK26" i="103"/>
  <c r="CJ26" i="103"/>
  <c r="CI26" i="103"/>
  <c r="CH26" i="103"/>
  <c r="CG26" i="103"/>
  <c r="CF26" i="103"/>
  <c r="CE26" i="103"/>
  <c r="CD26" i="103"/>
  <c r="CC26" i="103"/>
  <c r="CB26" i="103"/>
  <c r="CA26" i="103"/>
  <c r="BZ26" i="103"/>
  <c r="BY26" i="103"/>
  <c r="BX26" i="103"/>
  <c r="BW26" i="103"/>
  <c r="BV26" i="103"/>
  <c r="BU26" i="103"/>
  <c r="BT26" i="103"/>
  <c r="BS26" i="103"/>
  <c r="BR26" i="103"/>
  <c r="BQ26" i="103"/>
  <c r="BP26" i="103"/>
  <c r="BO26" i="103"/>
  <c r="BN26" i="103"/>
  <c r="BM26" i="103"/>
  <c r="BL26" i="103"/>
  <c r="BK26" i="103"/>
  <c r="BJ26" i="103"/>
  <c r="BI26" i="103"/>
  <c r="BH26" i="103"/>
  <c r="BG26" i="103"/>
  <c r="BF26" i="103"/>
  <c r="BE26" i="103"/>
  <c r="BD26" i="103"/>
  <c r="BC26" i="103"/>
  <c r="BB26" i="103"/>
  <c r="BA26" i="103"/>
  <c r="AZ26" i="103"/>
  <c r="AY26" i="103"/>
  <c r="AX26" i="103"/>
  <c r="AW26" i="103"/>
  <c r="AV26" i="103"/>
  <c r="AU26" i="103"/>
  <c r="AT26" i="103"/>
  <c r="AS26" i="103"/>
  <c r="AR26" i="103"/>
  <c r="AQ26" i="103"/>
  <c r="AP26" i="103"/>
  <c r="AO26" i="103"/>
  <c r="AN26" i="103"/>
  <c r="AM26" i="103"/>
  <c r="AL26" i="103"/>
  <c r="AK26" i="103"/>
  <c r="AJ26" i="103"/>
  <c r="AI26" i="103"/>
  <c r="AH26" i="103"/>
  <c r="AG26" i="103"/>
  <c r="AF26" i="103"/>
  <c r="AE26" i="103"/>
  <c r="AD26" i="103"/>
  <c r="AC26" i="103"/>
  <c r="AB26" i="103"/>
  <c r="AA26" i="103"/>
  <c r="Z26" i="103"/>
  <c r="Y26" i="103"/>
  <c r="X26" i="103"/>
  <c r="W26" i="103"/>
  <c r="V26" i="103"/>
  <c r="U26" i="103"/>
  <c r="T26" i="103"/>
  <c r="S26" i="103"/>
  <c r="R26" i="103"/>
  <c r="Q26" i="103"/>
  <c r="P26" i="103"/>
  <c r="O26" i="103"/>
  <c r="N26" i="103"/>
  <c r="M26" i="103"/>
  <c r="L26" i="103"/>
  <c r="K26" i="103"/>
  <c r="J26" i="103"/>
  <c r="I26" i="103"/>
  <c r="H26" i="103"/>
  <c r="G26" i="103"/>
  <c r="F26" i="103"/>
  <c r="E26" i="103"/>
  <c r="D26" i="103"/>
  <c r="C26" i="103"/>
  <c r="B26" i="103"/>
  <c r="HB25" i="103"/>
  <c r="HA25" i="103"/>
  <c r="GZ25" i="103"/>
  <c r="GY25" i="103"/>
  <c r="GX25" i="103"/>
  <c r="GW25" i="103"/>
  <c r="GV25" i="103"/>
  <c r="GU25" i="103"/>
  <c r="GT25" i="103"/>
  <c r="GS25" i="103"/>
  <c r="GR25" i="103"/>
  <c r="GQ25" i="103"/>
  <c r="GP25" i="103"/>
  <c r="GO25" i="103"/>
  <c r="GN25" i="103"/>
  <c r="GM25" i="103"/>
  <c r="GL25" i="103"/>
  <c r="GK25" i="103"/>
  <c r="GJ25" i="103"/>
  <c r="GI25" i="103"/>
  <c r="GH25" i="103"/>
  <c r="GG25" i="103"/>
  <c r="GF25" i="103"/>
  <c r="GE25" i="103"/>
  <c r="GD25" i="103"/>
  <c r="GC25" i="103"/>
  <c r="GB25" i="103"/>
  <c r="GA25" i="103"/>
  <c r="FZ25" i="103"/>
  <c r="FY25" i="103"/>
  <c r="FX25" i="103"/>
  <c r="FW25" i="103"/>
  <c r="FV25" i="103"/>
  <c r="FU25" i="103"/>
  <c r="FT25" i="103"/>
  <c r="FS25" i="103"/>
  <c r="FR25" i="103"/>
  <c r="FQ25" i="103"/>
  <c r="FP25" i="103"/>
  <c r="FO25" i="103"/>
  <c r="FN25" i="103"/>
  <c r="FM25" i="103"/>
  <c r="FL25" i="103"/>
  <c r="FK25" i="103"/>
  <c r="FJ25" i="103"/>
  <c r="FI25" i="103"/>
  <c r="FH25" i="103"/>
  <c r="FG25" i="103"/>
  <c r="FF25" i="103"/>
  <c r="FE25" i="103"/>
  <c r="FD25" i="103"/>
  <c r="FC25" i="103"/>
  <c r="FB25" i="103"/>
  <c r="FA25" i="103"/>
  <c r="EZ25" i="103"/>
  <c r="EY25" i="103"/>
  <c r="EX25" i="103"/>
  <c r="EW25" i="103"/>
  <c r="EV25" i="103"/>
  <c r="EU25" i="103"/>
  <c r="ET25" i="103"/>
  <c r="ES25" i="103"/>
  <c r="ER25" i="103"/>
  <c r="EQ25" i="103"/>
  <c r="EP25" i="103"/>
  <c r="EO25" i="103"/>
  <c r="EN25" i="103"/>
  <c r="EM25" i="103"/>
  <c r="EL25" i="103"/>
  <c r="EK25" i="103"/>
  <c r="EJ25" i="103"/>
  <c r="EI25" i="103"/>
  <c r="EH25" i="103"/>
  <c r="EG25" i="103"/>
  <c r="EF25" i="103"/>
  <c r="EE25" i="103"/>
  <c r="ED25" i="103"/>
  <c r="EC25" i="103"/>
  <c r="EB25" i="103"/>
  <c r="EA25" i="103"/>
  <c r="DZ25" i="103"/>
  <c r="DY25" i="103"/>
  <c r="DX25" i="103"/>
  <c r="DW25" i="103"/>
  <c r="DV25" i="103"/>
  <c r="DU25" i="103"/>
  <c r="DT25" i="103"/>
  <c r="DS25" i="103"/>
  <c r="DR25" i="103"/>
  <c r="DQ25" i="103"/>
  <c r="DP25" i="103"/>
  <c r="DO25" i="103"/>
  <c r="DN25" i="103"/>
  <c r="DM25" i="103"/>
  <c r="DL25" i="103"/>
  <c r="DK25" i="103"/>
  <c r="DJ25" i="103"/>
  <c r="DI25" i="103"/>
  <c r="DH25" i="103"/>
  <c r="DG25" i="103"/>
  <c r="DF25" i="103"/>
  <c r="DE25" i="103"/>
  <c r="DD25" i="103"/>
  <c r="DC25" i="103"/>
  <c r="DB25" i="103"/>
  <c r="DA25" i="103"/>
  <c r="CZ25" i="103"/>
  <c r="CY25" i="103"/>
  <c r="CX25" i="103"/>
  <c r="CW25" i="103"/>
  <c r="CV25" i="103"/>
  <c r="CU25" i="103"/>
  <c r="CT25" i="103"/>
  <c r="CS25" i="103"/>
  <c r="CR25" i="103"/>
  <c r="CQ25" i="103"/>
  <c r="CP25" i="103"/>
  <c r="CO25" i="103"/>
  <c r="CN25" i="103"/>
  <c r="CM25" i="103"/>
  <c r="CL25" i="103"/>
  <c r="CK25" i="103"/>
  <c r="CJ25" i="103"/>
  <c r="CI25" i="103"/>
  <c r="CH25" i="103"/>
  <c r="CG25" i="103"/>
  <c r="CF25" i="103"/>
  <c r="CE25" i="103"/>
  <c r="CD25" i="103"/>
  <c r="CC25" i="103"/>
  <c r="CB25" i="103"/>
  <c r="CA25" i="103"/>
  <c r="BZ25" i="103"/>
  <c r="BY25" i="103"/>
  <c r="BX25" i="103"/>
  <c r="BW25" i="103"/>
  <c r="BV25" i="103"/>
  <c r="BU25" i="103"/>
  <c r="BT25" i="103"/>
  <c r="BS25" i="103"/>
  <c r="BR25" i="103"/>
  <c r="BQ25" i="103"/>
  <c r="BP25" i="103"/>
  <c r="BO25" i="103"/>
  <c r="BN25" i="103"/>
  <c r="BM25" i="103"/>
  <c r="BL25" i="103"/>
  <c r="BK25" i="103"/>
  <c r="BJ25" i="103"/>
  <c r="BI25" i="103"/>
  <c r="BH25" i="103"/>
  <c r="BG25" i="103"/>
  <c r="BF25" i="103"/>
  <c r="BE25" i="103"/>
  <c r="BD25" i="103"/>
  <c r="BC25" i="103"/>
  <c r="BB25" i="103"/>
  <c r="BA25" i="103"/>
  <c r="AZ25" i="103"/>
  <c r="AY25" i="103"/>
  <c r="AX25" i="103"/>
  <c r="AW25" i="103"/>
  <c r="AV25" i="103"/>
  <c r="AU25" i="103"/>
  <c r="AT25" i="103"/>
  <c r="AS25" i="103"/>
  <c r="AR25" i="103"/>
  <c r="AQ25" i="103"/>
  <c r="AP25" i="103"/>
  <c r="AO25" i="103"/>
  <c r="AN25" i="103"/>
  <c r="AM25" i="103"/>
  <c r="AL25" i="103"/>
  <c r="AK25" i="103"/>
  <c r="AJ25" i="103"/>
  <c r="AI25" i="103"/>
  <c r="AH25" i="103"/>
  <c r="AG25" i="103"/>
  <c r="AF25" i="103"/>
  <c r="AE25" i="103"/>
  <c r="AD25" i="103"/>
  <c r="AC25" i="103"/>
  <c r="AB25" i="103"/>
  <c r="AA25" i="103"/>
  <c r="Z25" i="103"/>
  <c r="Y25" i="103"/>
  <c r="X25" i="103"/>
  <c r="W25" i="103"/>
  <c r="V25" i="103"/>
  <c r="U25" i="103"/>
  <c r="T25" i="103"/>
  <c r="S25" i="103"/>
  <c r="R25" i="103"/>
  <c r="Q25" i="103"/>
  <c r="P25" i="103"/>
  <c r="O25" i="103"/>
  <c r="N25" i="103"/>
  <c r="M25" i="103"/>
  <c r="L25" i="103"/>
  <c r="K25" i="103"/>
  <c r="J25" i="103"/>
  <c r="I25" i="103"/>
  <c r="H25" i="103"/>
  <c r="G25" i="103"/>
  <c r="F25" i="103"/>
  <c r="E25" i="103"/>
  <c r="D25" i="103"/>
  <c r="C25" i="103"/>
  <c r="B25" i="103"/>
  <c r="HB23" i="103"/>
  <c r="HA23" i="103"/>
  <c r="GZ23" i="103"/>
  <c r="GY23" i="103"/>
  <c r="GX23" i="103"/>
  <c r="GW23" i="103"/>
  <c r="GV23" i="103"/>
  <c r="GU23" i="103"/>
  <c r="GT23" i="103"/>
  <c r="GS23" i="103"/>
  <c r="GR23" i="103"/>
  <c r="GQ23" i="103"/>
  <c r="GP23" i="103"/>
  <c r="GO23" i="103"/>
  <c r="GN23" i="103"/>
  <c r="GM23" i="103"/>
  <c r="GL23" i="103"/>
  <c r="GK23" i="103"/>
  <c r="GJ23" i="103"/>
  <c r="GI23" i="103"/>
  <c r="GH23" i="103"/>
  <c r="GG23" i="103"/>
  <c r="GF23" i="103"/>
  <c r="GE23" i="103"/>
  <c r="GD23" i="103"/>
  <c r="GC23" i="103"/>
  <c r="GB23" i="103"/>
  <c r="GA23" i="103"/>
  <c r="FZ23" i="103"/>
  <c r="FY23" i="103"/>
  <c r="FX23" i="103"/>
  <c r="FW23" i="103"/>
  <c r="FV23" i="103"/>
  <c r="FU23" i="103"/>
  <c r="FT23" i="103"/>
  <c r="FS23" i="103"/>
  <c r="FR23" i="103"/>
  <c r="FQ23" i="103"/>
  <c r="FP23" i="103"/>
  <c r="FO23" i="103"/>
  <c r="FN23" i="103"/>
  <c r="FM23" i="103"/>
  <c r="FL23" i="103"/>
  <c r="FK23" i="103"/>
  <c r="FJ23" i="103"/>
  <c r="FI23" i="103"/>
  <c r="FH23" i="103"/>
  <c r="FG23" i="103"/>
  <c r="FF23" i="103"/>
  <c r="FE23" i="103"/>
  <c r="FD23" i="103"/>
  <c r="FC23" i="103"/>
  <c r="FB23" i="103"/>
  <c r="FA23" i="103"/>
  <c r="EZ23" i="103"/>
  <c r="EY23" i="103"/>
  <c r="EX23" i="103"/>
  <c r="EW23" i="103"/>
  <c r="EV23" i="103"/>
  <c r="EU23" i="103"/>
  <c r="ET23" i="103"/>
  <c r="ES23" i="103"/>
  <c r="ER23" i="103"/>
  <c r="EQ23" i="103"/>
  <c r="EP23" i="103"/>
  <c r="EO23" i="103"/>
  <c r="EN23" i="103"/>
  <c r="EM23" i="103"/>
  <c r="EL23" i="103"/>
  <c r="EK23" i="103"/>
  <c r="EJ23" i="103"/>
  <c r="EI23" i="103"/>
  <c r="EH23" i="103"/>
  <c r="EG23" i="103"/>
  <c r="EF23" i="103"/>
  <c r="EE23" i="103"/>
  <c r="ED23" i="103"/>
  <c r="EC23" i="103"/>
  <c r="EB23" i="103"/>
  <c r="EA23" i="103"/>
  <c r="DZ23" i="103"/>
  <c r="DY23" i="103"/>
  <c r="DX23" i="103"/>
  <c r="DW23" i="103"/>
  <c r="DV23" i="103"/>
  <c r="DU23" i="103"/>
  <c r="DT23" i="103"/>
  <c r="DS23" i="103"/>
  <c r="DR23" i="103"/>
  <c r="DQ23" i="103"/>
  <c r="DP23" i="103"/>
  <c r="DO23" i="103"/>
  <c r="DN23" i="103"/>
  <c r="DM23" i="103"/>
  <c r="DL23" i="103"/>
  <c r="DK23" i="103"/>
  <c r="DJ23" i="103"/>
  <c r="DI23" i="103"/>
  <c r="DH23" i="103"/>
  <c r="DG23" i="103"/>
  <c r="DF23" i="103"/>
  <c r="DE23" i="103"/>
  <c r="DD23" i="103"/>
  <c r="DC23" i="103"/>
  <c r="DB23" i="103"/>
  <c r="DA23" i="103"/>
  <c r="CZ23" i="103"/>
  <c r="CY23" i="103"/>
  <c r="CX23" i="103"/>
  <c r="CW23" i="103"/>
  <c r="CV23" i="103"/>
  <c r="CU23" i="103"/>
  <c r="CT23" i="103"/>
  <c r="CS23" i="103"/>
  <c r="CR23" i="103"/>
  <c r="CQ23" i="103"/>
  <c r="CP23" i="103"/>
  <c r="CO23" i="103"/>
  <c r="CN23" i="103"/>
  <c r="CM23" i="103"/>
  <c r="CL23" i="103"/>
  <c r="CK23" i="103"/>
  <c r="CJ23" i="103"/>
  <c r="CI23" i="103"/>
  <c r="CH23" i="103"/>
  <c r="CG23" i="103"/>
  <c r="CF23" i="103"/>
  <c r="CE23" i="103"/>
  <c r="CD23" i="103"/>
  <c r="CC23" i="103"/>
  <c r="CB23" i="103"/>
  <c r="CA23" i="103"/>
  <c r="BZ23" i="103"/>
  <c r="BY23" i="103"/>
  <c r="BX23" i="103"/>
  <c r="BW23" i="103"/>
  <c r="BV23" i="103"/>
  <c r="BU23" i="103"/>
  <c r="BT23" i="103"/>
  <c r="BS23" i="103"/>
  <c r="BR23" i="103"/>
  <c r="BQ23" i="103"/>
  <c r="BP23" i="103"/>
  <c r="BO23" i="103"/>
  <c r="BN23" i="103"/>
  <c r="BM23" i="103"/>
  <c r="BL23" i="103"/>
  <c r="BK23" i="103"/>
  <c r="BJ23" i="103"/>
  <c r="BI23" i="103"/>
  <c r="BH23" i="103"/>
  <c r="BG23" i="103"/>
  <c r="BF23" i="103"/>
  <c r="BE23" i="103"/>
  <c r="BD23" i="103"/>
  <c r="BC23" i="103"/>
  <c r="BB23" i="103"/>
  <c r="BA23" i="103"/>
  <c r="AZ23" i="103"/>
  <c r="AY23" i="103"/>
  <c r="AX23" i="103"/>
  <c r="AW23" i="103"/>
  <c r="AV23" i="103"/>
  <c r="AU23" i="103"/>
  <c r="AT23" i="103"/>
  <c r="AS23" i="103"/>
  <c r="AR23" i="103"/>
  <c r="AQ23" i="103"/>
  <c r="AP23" i="103"/>
  <c r="AO23" i="103"/>
  <c r="AN23" i="103"/>
  <c r="AM23" i="103"/>
  <c r="AL23" i="103"/>
  <c r="AK23" i="103"/>
  <c r="AJ23" i="103"/>
  <c r="AI23" i="103"/>
  <c r="AH23" i="103"/>
  <c r="AG23" i="103"/>
  <c r="AF23" i="103"/>
  <c r="AE23" i="103"/>
  <c r="AD23" i="103"/>
  <c r="AC23" i="103"/>
  <c r="AB23" i="103"/>
  <c r="AA23" i="103"/>
  <c r="Z23" i="103"/>
  <c r="Y23" i="103"/>
  <c r="X23" i="103"/>
  <c r="W23" i="103"/>
  <c r="V23" i="103"/>
  <c r="U23" i="103"/>
  <c r="T23" i="103"/>
  <c r="S23" i="103"/>
  <c r="R23" i="103"/>
  <c r="Q23" i="103"/>
  <c r="P23" i="103"/>
  <c r="O23" i="103"/>
  <c r="N23" i="103"/>
  <c r="M23" i="103"/>
  <c r="L23" i="103"/>
  <c r="K23" i="103"/>
  <c r="J23" i="103"/>
  <c r="I23" i="103"/>
  <c r="H23" i="103"/>
  <c r="G23" i="103"/>
  <c r="F23" i="103"/>
  <c r="E23" i="103"/>
  <c r="D23" i="103"/>
  <c r="C23" i="103"/>
  <c r="B23" i="103"/>
  <c r="HB22" i="103"/>
  <c r="HA22" i="103"/>
  <c r="GZ22" i="103"/>
  <c r="GY22" i="103"/>
  <c r="GX22" i="103"/>
  <c r="GW22" i="103"/>
  <c r="GV22" i="103"/>
  <c r="GU22" i="103"/>
  <c r="GT22" i="103"/>
  <c r="GS22" i="103"/>
  <c r="GR22" i="103"/>
  <c r="GQ22" i="103"/>
  <c r="GP22" i="103"/>
  <c r="GO22" i="103"/>
  <c r="GN22" i="103"/>
  <c r="GM22" i="103"/>
  <c r="GL22" i="103"/>
  <c r="GK22" i="103"/>
  <c r="GJ22" i="103"/>
  <c r="GI22" i="103"/>
  <c r="GH22" i="103"/>
  <c r="GG22" i="103"/>
  <c r="GF22" i="103"/>
  <c r="GE22" i="103"/>
  <c r="GD22" i="103"/>
  <c r="GC22" i="103"/>
  <c r="GB22" i="103"/>
  <c r="GA22" i="103"/>
  <c r="FZ22" i="103"/>
  <c r="FY22" i="103"/>
  <c r="FX22" i="103"/>
  <c r="FW22" i="103"/>
  <c r="FV22" i="103"/>
  <c r="FU22" i="103"/>
  <c r="FT22" i="103"/>
  <c r="FS22" i="103"/>
  <c r="FR22" i="103"/>
  <c r="FQ22" i="103"/>
  <c r="FP22" i="103"/>
  <c r="FO22" i="103"/>
  <c r="FN22" i="103"/>
  <c r="FM22" i="103"/>
  <c r="FL22" i="103"/>
  <c r="FK22" i="103"/>
  <c r="FJ22" i="103"/>
  <c r="FI22" i="103"/>
  <c r="FH22" i="103"/>
  <c r="FG22" i="103"/>
  <c r="FF22" i="103"/>
  <c r="FE22" i="103"/>
  <c r="FD22" i="103"/>
  <c r="FC22" i="103"/>
  <c r="FB22" i="103"/>
  <c r="FA22" i="103"/>
  <c r="EZ22" i="103"/>
  <c r="EY22" i="103"/>
  <c r="EX22" i="103"/>
  <c r="EW22" i="103"/>
  <c r="EV22" i="103"/>
  <c r="EU22" i="103"/>
  <c r="ET22" i="103"/>
  <c r="ES22" i="103"/>
  <c r="ER22" i="103"/>
  <c r="EQ22" i="103"/>
  <c r="EP22" i="103"/>
  <c r="EO22" i="103"/>
  <c r="EN22" i="103"/>
  <c r="EM22" i="103"/>
  <c r="EL22" i="103"/>
  <c r="EK22" i="103"/>
  <c r="EJ22" i="103"/>
  <c r="EI22" i="103"/>
  <c r="EH22" i="103"/>
  <c r="EG22" i="103"/>
  <c r="EF22" i="103"/>
  <c r="EE22" i="103"/>
  <c r="ED22" i="103"/>
  <c r="EC22" i="103"/>
  <c r="EB22" i="103"/>
  <c r="EA22" i="103"/>
  <c r="DZ22" i="103"/>
  <c r="DY22" i="103"/>
  <c r="DX22" i="103"/>
  <c r="DW22" i="103"/>
  <c r="DV22" i="103"/>
  <c r="DU22" i="103"/>
  <c r="DT22" i="103"/>
  <c r="DS22" i="103"/>
  <c r="DR22" i="103"/>
  <c r="DQ22" i="103"/>
  <c r="DP22" i="103"/>
  <c r="DO22" i="103"/>
  <c r="DN22" i="103"/>
  <c r="DM22" i="103"/>
  <c r="DL22" i="103"/>
  <c r="DK22" i="103"/>
  <c r="DJ22" i="103"/>
  <c r="DI22" i="103"/>
  <c r="DH22" i="103"/>
  <c r="DG22" i="103"/>
  <c r="DF22" i="103"/>
  <c r="DE22" i="103"/>
  <c r="DD22" i="103"/>
  <c r="DC22" i="103"/>
  <c r="DB22" i="103"/>
  <c r="DA22" i="103"/>
  <c r="CZ22" i="103"/>
  <c r="CY22" i="103"/>
  <c r="CX22" i="103"/>
  <c r="CW22" i="103"/>
  <c r="CV22" i="103"/>
  <c r="CU22" i="103"/>
  <c r="CT22" i="103"/>
  <c r="CS22" i="103"/>
  <c r="CR22" i="103"/>
  <c r="CQ22" i="103"/>
  <c r="CP22" i="103"/>
  <c r="CO22" i="103"/>
  <c r="CN22" i="103"/>
  <c r="CM22" i="103"/>
  <c r="CL22" i="103"/>
  <c r="CK22" i="103"/>
  <c r="CJ22" i="103"/>
  <c r="CI22" i="103"/>
  <c r="CH22" i="103"/>
  <c r="CG22" i="103"/>
  <c r="CF22" i="103"/>
  <c r="CE22" i="103"/>
  <c r="CD22" i="103"/>
  <c r="CC22" i="103"/>
  <c r="CB22" i="103"/>
  <c r="CA22" i="103"/>
  <c r="BZ22" i="103"/>
  <c r="BY22" i="103"/>
  <c r="BX22" i="103"/>
  <c r="BW22" i="103"/>
  <c r="BV22" i="103"/>
  <c r="BU22" i="103"/>
  <c r="BT22" i="103"/>
  <c r="BS22" i="103"/>
  <c r="BR22" i="103"/>
  <c r="BQ22" i="103"/>
  <c r="BP22" i="103"/>
  <c r="BO22" i="103"/>
  <c r="BN22" i="103"/>
  <c r="BM22" i="103"/>
  <c r="BL22" i="103"/>
  <c r="BK22" i="103"/>
  <c r="BJ22" i="103"/>
  <c r="BI22" i="103"/>
  <c r="BH22" i="103"/>
  <c r="BG22" i="103"/>
  <c r="BF22" i="103"/>
  <c r="BE22" i="103"/>
  <c r="BD22" i="103"/>
  <c r="BC22" i="103"/>
  <c r="BB22" i="103"/>
  <c r="BA22" i="103"/>
  <c r="AZ22" i="103"/>
  <c r="AY22" i="103"/>
  <c r="AX22" i="103"/>
  <c r="AW22" i="103"/>
  <c r="AV22" i="103"/>
  <c r="AU22" i="103"/>
  <c r="AT22" i="103"/>
  <c r="AS22" i="103"/>
  <c r="AR22" i="103"/>
  <c r="AQ22" i="103"/>
  <c r="AP22" i="103"/>
  <c r="AO22" i="103"/>
  <c r="AN22" i="103"/>
  <c r="AM22" i="103"/>
  <c r="AL22" i="103"/>
  <c r="AK22" i="103"/>
  <c r="AJ22" i="103"/>
  <c r="AI22" i="103"/>
  <c r="AH22" i="103"/>
  <c r="AG22" i="103"/>
  <c r="AF22" i="103"/>
  <c r="AE22" i="103"/>
  <c r="AD22" i="103"/>
  <c r="AC22" i="103"/>
  <c r="AB22" i="103"/>
  <c r="AA22" i="103"/>
  <c r="Z22" i="103"/>
  <c r="Y22" i="103"/>
  <c r="X22" i="103"/>
  <c r="W22" i="103"/>
  <c r="V22" i="103"/>
  <c r="U22" i="103"/>
  <c r="T22" i="103"/>
  <c r="S22" i="103"/>
  <c r="R22" i="103"/>
  <c r="Q22" i="103"/>
  <c r="P22" i="103"/>
  <c r="O22" i="103"/>
  <c r="N22" i="103"/>
  <c r="M22" i="103"/>
  <c r="L22" i="103"/>
  <c r="K22" i="103"/>
  <c r="J22" i="103"/>
  <c r="I22" i="103"/>
  <c r="H22" i="103"/>
  <c r="G22" i="103"/>
  <c r="F22" i="103"/>
  <c r="E22" i="103"/>
  <c r="D22" i="103"/>
  <c r="C22" i="103"/>
  <c r="B22" i="103"/>
  <c r="HB20" i="103"/>
  <c r="HA20" i="103"/>
  <c r="GZ20" i="103"/>
  <c r="GY20" i="103"/>
  <c r="GX20" i="103"/>
  <c r="GW20" i="103"/>
  <c r="GV20" i="103"/>
  <c r="GU20" i="103"/>
  <c r="GT20" i="103"/>
  <c r="GS20" i="103"/>
  <c r="GR20" i="103"/>
  <c r="GQ20" i="103"/>
  <c r="GP20" i="103"/>
  <c r="GO20" i="103"/>
  <c r="GN20" i="103"/>
  <c r="GM20" i="103"/>
  <c r="GL20" i="103"/>
  <c r="GK20" i="103"/>
  <c r="GJ20" i="103"/>
  <c r="GI20" i="103"/>
  <c r="GH20" i="103"/>
  <c r="GG20" i="103"/>
  <c r="GF20" i="103"/>
  <c r="GE20" i="103"/>
  <c r="GD20" i="103"/>
  <c r="GC20" i="103"/>
  <c r="GB20" i="103"/>
  <c r="GA20" i="103"/>
  <c r="FZ20" i="103"/>
  <c r="FY20" i="103"/>
  <c r="FX20" i="103"/>
  <c r="FW20" i="103"/>
  <c r="FV20" i="103"/>
  <c r="FU20" i="103"/>
  <c r="FT20" i="103"/>
  <c r="FS20" i="103"/>
  <c r="FR20" i="103"/>
  <c r="FQ20" i="103"/>
  <c r="FP20" i="103"/>
  <c r="FO20" i="103"/>
  <c r="FN20" i="103"/>
  <c r="FM20" i="103"/>
  <c r="FL20" i="103"/>
  <c r="FK20" i="103"/>
  <c r="FJ20" i="103"/>
  <c r="FI20" i="103"/>
  <c r="FH20" i="103"/>
  <c r="FG20" i="103"/>
  <c r="FF20" i="103"/>
  <c r="FE20" i="103"/>
  <c r="FD20" i="103"/>
  <c r="FC20" i="103"/>
  <c r="FB20" i="103"/>
  <c r="FA20" i="103"/>
  <c r="EZ20" i="103"/>
  <c r="EY20" i="103"/>
  <c r="EX20" i="103"/>
  <c r="EW20" i="103"/>
  <c r="EV20" i="103"/>
  <c r="EU20" i="103"/>
  <c r="ET20" i="103"/>
  <c r="ES20" i="103"/>
  <c r="ER20" i="103"/>
  <c r="EQ20" i="103"/>
  <c r="EP20" i="103"/>
  <c r="EO20" i="103"/>
  <c r="EN20" i="103"/>
  <c r="EM20" i="103"/>
  <c r="EL20" i="103"/>
  <c r="EK20" i="103"/>
  <c r="EJ20" i="103"/>
  <c r="EI20" i="103"/>
  <c r="EH20" i="103"/>
  <c r="EG20" i="103"/>
  <c r="EF20" i="103"/>
  <c r="EE20" i="103"/>
  <c r="ED20" i="103"/>
  <c r="EC20" i="103"/>
  <c r="EB20" i="103"/>
  <c r="EA20" i="103"/>
  <c r="DZ20" i="103"/>
  <c r="DY20" i="103"/>
  <c r="DX20" i="103"/>
  <c r="DW20" i="103"/>
  <c r="DV20" i="103"/>
  <c r="DU20" i="103"/>
  <c r="DT20" i="103"/>
  <c r="DS20" i="103"/>
  <c r="DR20" i="103"/>
  <c r="DQ20" i="103"/>
  <c r="DP20" i="103"/>
  <c r="DO20" i="103"/>
  <c r="DN20" i="103"/>
  <c r="DM20" i="103"/>
  <c r="DL20" i="103"/>
  <c r="DK20" i="103"/>
  <c r="DJ20" i="103"/>
  <c r="DI20" i="103"/>
  <c r="DH20" i="103"/>
  <c r="DG20" i="103"/>
  <c r="DF20" i="103"/>
  <c r="DE20" i="103"/>
  <c r="DD20" i="103"/>
  <c r="DC20" i="103"/>
  <c r="DB20" i="103"/>
  <c r="DA20" i="103"/>
  <c r="CZ20" i="103"/>
  <c r="CY20" i="103"/>
  <c r="CX20" i="103"/>
  <c r="CW20" i="103"/>
  <c r="CV20" i="103"/>
  <c r="CU20" i="103"/>
  <c r="CT20" i="103"/>
  <c r="CS20" i="103"/>
  <c r="CR20" i="103"/>
  <c r="CQ20" i="103"/>
  <c r="CP20" i="103"/>
  <c r="CO20" i="103"/>
  <c r="CN20" i="103"/>
  <c r="CM20" i="103"/>
  <c r="CL20" i="103"/>
  <c r="CK20" i="103"/>
  <c r="CJ20" i="103"/>
  <c r="CI20" i="103"/>
  <c r="CH20" i="103"/>
  <c r="CG20" i="103"/>
  <c r="CF20" i="103"/>
  <c r="CE20" i="103"/>
  <c r="CD20" i="103"/>
  <c r="CC20" i="103"/>
  <c r="CB20" i="103"/>
  <c r="CA20" i="103"/>
  <c r="BZ20" i="103"/>
  <c r="BY20" i="103"/>
  <c r="BX20" i="103"/>
  <c r="BW20" i="103"/>
  <c r="BV20" i="103"/>
  <c r="BU20" i="103"/>
  <c r="BT20" i="103"/>
  <c r="BS20" i="103"/>
  <c r="BR20" i="103"/>
  <c r="BQ20" i="103"/>
  <c r="BP20" i="103"/>
  <c r="BO20" i="103"/>
  <c r="BN20" i="103"/>
  <c r="BM20" i="103"/>
  <c r="BL20" i="103"/>
  <c r="BK20" i="103"/>
  <c r="BJ20" i="103"/>
  <c r="BI20" i="103"/>
  <c r="BH20" i="103"/>
  <c r="BG20" i="103"/>
  <c r="BF20" i="103"/>
  <c r="BE20" i="103"/>
  <c r="BD20" i="103"/>
  <c r="BC20" i="103"/>
  <c r="BB20" i="103"/>
  <c r="BA20" i="103"/>
  <c r="AZ20" i="103"/>
  <c r="AY20" i="103"/>
  <c r="AX20" i="103"/>
  <c r="AW20" i="103"/>
  <c r="AV20" i="103"/>
  <c r="AU20" i="103"/>
  <c r="AT20" i="103"/>
  <c r="AS20" i="103"/>
  <c r="AR20" i="103"/>
  <c r="AQ20" i="103"/>
  <c r="AP20" i="103"/>
  <c r="AO20" i="103"/>
  <c r="AN20" i="103"/>
  <c r="AM20" i="103"/>
  <c r="AL20" i="103"/>
  <c r="AK20" i="103"/>
  <c r="AJ20" i="103"/>
  <c r="AI20" i="103"/>
  <c r="AH20" i="103"/>
  <c r="AG20" i="103"/>
  <c r="AF20" i="103"/>
  <c r="AE20" i="103"/>
  <c r="AD20" i="103"/>
  <c r="AC20" i="103"/>
  <c r="AB20" i="103"/>
  <c r="AA20" i="103"/>
  <c r="Z20" i="103"/>
  <c r="Y20" i="103"/>
  <c r="X20" i="103"/>
  <c r="W20" i="103"/>
  <c r="V20" i="103"/>
  <c r="U20" i="103"/>
  <c r="T20" i="103"/>
  <c r="S20" i="103"/>
  <c r="R20" i="103"/>
  <c r="Q20" i="103"/>
  <c r="P20" i="103"/>
  <c r="O20" i="103"/>
  <c r="N20" i="103"/>
  <c r="M20" i="103"/>
  <c r="L20" i="103"/>
  <c r="K20" i="103"/>
  <c r="J20" i="103"/>
  <c r="I20" i="103"/>
  <c r="H20" i="103"/>
  <c r="G20" i="103"/>
  <c r="F20" i="103"/>
  <c r="E20" i="103"/>
  <c r="D20" i="103"/>
  <c r="C20" i="103"/>
  <c r="B20" i="103"/>
  <c r="HB19" i="103"/>
  <c r="HA19" i="103"/>
  <c r="GZ19" i="103"/>
  <c r="GY19" i="103"/>
  <c r="GX19" i="103"/>
  <c r="GW19" i="103"/>
  <c r="GV19" i="103"/>
  <c r="GU19" i="103"/>
  <c r="GT19" i="103"/>
  <c r="GS19" i="103"/>
  <c r="GR19" i="103"/>
  <c r="GQ19" i="103"/>
  <c r="GP19" i="103"/>
  <c r="GO19" i="103"/>
  <c r="GN19" i="103"/>
  <c r="GM19" i="103"/>
  <c r="GL19" i="103"/>
  <c r="GK19" i="103"/>
  <c r="GJ19" i="103"/>
  <c r="GI19" i="103"/>
  <c r="GH19" i="103"/>
  <c r="GG19" i="103"/>
  <c r="GF19" i="103"/>
  <c r="GE19" i="103"/>
  <c r="GD19" i="103"/>
  <c r="GC19" i="103"/>
  <c r="GB19" i="103"/>
  <c r="GA19" i="103"/>
  <c r="FZ19" i="103"/>
  <c r="FY19" i="103"/>
  <c r="FX19" i="103"/>
  <c r="FW19" i="103"/>
  <c r="FV19" i="103"/>
  <c r="FU19" i="103"/>
  <c r="FT19" i="103"/>
  <c r="FS19" i="103"/>
  <c r="FR19" i="103"/>
  <c r="FQ19" i="103"/>
  <c r="FP19" i="103"/>
  <c r="FO19" i="103"/>
  <c r="FN19" i="103"/>
  <c r="FM19" i="103"/>
  <c r="FL19" i="103"/>
  <c r="FK19" i="103"/>
  <c r="FJ19" i="103"/>
  <c r="FI19" i="103"/>
  <c r="FH19" i="103"/>
  <c r="FG19" i="103"/>
  <c r="FF19" i="103"/>
  <c r="FE19" i="103"/>
  <c r="FD19" i="103"/>
  <c r="FC19" i="103"/>
  <c r="FB19" i="103"/>
  <c r="FA19" i="103"/>
  <c r="EZ19" i="103"/>
  <c r="EY19" i="103"/>
  <c r="EX19" i="103"/>
  <c r="EW19" i="103"/>
  <c r="EV19" i="103"/>
  <c r="EU19" i="103"/>
  <c r="ET19" i="103"/>
  <c r="ES19" i="103"/>
  <c r="ER19" i="103"/>
  <c r="EQ19" i="103"/>
  <c r="EP19" i="103"/>
  <c r="EO19" i="103"/>
  <c r="EN19" i="103"/>
  <c r="EM19" i="103"/>
  <c r="EL19" i="103"/>
  <c r="EK19" i="103"/>
  <c r="EJ19" i="103"/>
  <c r="EI19" i="103"/>
  <c r="EH19" i="103"/>
  <c r="EG19" i="103"/>
  <c r="EF19" i="103"/>
  <c r="EE19" i="103"/>
  <c r="ED19" i="103"/>
  <c r="EC19" i="103"/>
  <c r="EB19" i="103"/>
  <c r="EA19" i="103"/>
  <c r="DZ19" i="103"/>
  <c r="DY19" i="103"/>
  <c r="DX19" i="103"/>
  <c r="DW19" i="103"/>
  <c r="DV19" i="103"/>
  <c r="DU19" i="103"/>
  <c r="DT19" i="103"/>
  <c r="DS19" i="103"/>
  <c r="DR19" i="103"/>
  <c r="DQ19" i="103"/>
  <c r="DP19" i="103"/>
  <c r="DO19" i="103"/>
  <c r="DN19" i="103"/>
  <c r="DM19" i="103"/>
  <c r="DL19" i="103"/>
  <c r="DK19" i="103"/>
  <c r="DJ19" i="103"/>
  <c r="DI19" i="103"/>
  <c r="DH19" i="103"/>
  <c r="DG19" i="103"/>
  <c r="DF19" i="103"/>
  <c r="DE19" i="103"/>
  <c r="DD19" i="103"/>
  <c r="DC19" i="103"/>
  <c r="DB19" i="103"/>
  <c r="DA19" i="103"/>
  <c r="CZ19" i="103"/>
  <c r="CY19" i="103"/>
  <c r="CX19" i="103"/>
  <c r="CW19" i="103"/>
  <c r="CV19" i="103"/>
  <c r="CU19" i="103"/>
  <c r="CT19" i="103"/>
  <c r="CS19" i="103"/>
  <c r="CR19" i="103"/>
  <c r="CQ19" i="103"/>
  <c r="CP19" i="103"/>
  <c r="CO19" i="103"/>
  <c r="CN19" i="103"/>
  <c r="CM19" i="103"/>
  <c r="CL19" i="103"/>
  <c r="CK19" i="103"/>
  <c r="CJ19" i="103"/>
  <c r="CI19" i="103"/>
  <c r="CH19" i="103"/>
  <c r="CG19" i="103"/>
  <c r="CF19" i="103"/>
  <c r="CE19" i="103"/>
  <c r="CD19" i="103"/>
  <c r="CC19" i="103"/>
  <c r="CB19" i="103"/>
  <c r="CA19" i="103"/>
  <c r="BZ19" i="103"/>
  <c r="BY19" i="103"/>
  <c r="BX19" i="103"/>
  <c r="BW19" i="103"/>
  <c r="BV19" i="103"/>
  <c r="BU19" i="103"/>
  <c r="BT19" i="103"/>
  <c r="BS19" i="103"/>
  <c r="BR19" i="103"/>
  <c r="BQ19" i="103"/>
  <c r="BP19" i="103"/>
  <c r="BO19" i="103"/>
  <c r="BN19" i="103"/>
  <c r="BM19" i="103"/>
  <c r="BL19" i="103"/>
  <c r="BK19" i="103"/>
  <c r="BJ19" i="103"/>
  <c r="BI19" i="103"/>
  <c r="BH19" i="103"/>
  <c r="BG19" i="103"/>
  <c r="BF19" i="103"/>
  <c r="BE19" i="103"/>
  <c r="BD19" i="103"/>
  <c r="BC19" i="103"/>
  <c r="BB19" i="103"/>
  <c r="BA19" i="103"/>
  <c r="AZ19" i="103"/>
  <c r="AY19" i="103"/>
  <c r="AX19" i="103"/>
  <c r="AW19" i="103"/>
  <c r="AV19" i="103"/>
  <c r="AU19" i="103"/>
  <c r="AT19" i="103"/>
  <c r="AS19" i="103"/>
  <c r="AR19" i="103"/>
  <c r="AQ19" i="103"/>
  <c r="AP19" i="103"/>
  <c r="AO19" i="103"/>
  <c r="AN19" i="103"/>
  <c r="AM19" i="103"/>
  <c r="AL19" i="103"/>
  <c r="AK19" i="103"/>
  <c r="AJ19" i="103"/>
  <c r="AI19" i="103"/>
  <c r="AH19" i="103"/>
  <c r="AG19" i="103"/>
  <c r="AF19" i="103"/>
  <c r="AE19" i="103"/>
  <c r="AD19" i="103"/>
  <c r="AC19" i="103"/>
  <c r="AB19" i="103"/>
  <c r="AA19" i="103"/>
  <c r="Z19" i="103"/>
  <c r="Y19" i="103"/>
  <c r="X19" i="103"/>
  <c r="W19" i="103"/>
  <c r="V19" i="103"/>
  <c r="U19" i="103"/>
  <c r="T19" i="103"/>
  <c r="S19" i="103"/>
  <c r="R19" i="103"/>
  <c r="Q19" i="103"/>
  <c r="P19" i="103"/>
  <c r="O19" i="103"/>
  <c r="N19" i="103"/>
  <c r="M19" i="103"/>
  <c r="L19" i="103"/>
  <c r="K19" i="103"/>
  <c r="J19" i="103"/>
  <c r="I19" i="103"/>
  <c r="H19" i="103"/>
  <c r="G19" i="103"/>
  <c r="F19" i="103"/>
  <c r="E19" i="103"/>
  <c r="D19" i="103"/>
  <c r="C19" i="103"/>
  <c r="B19" i="103"/>
  <c r="HB17" i="103"/>
  <c r="HA17" i="103"/>
  <c r="GZ17" i="103"/>
  <c r="GY17" i="103"/>
  <c r="GX17" i="103"/>
  <c r="GW17" i="103"/>
  <c r="GV17" i="103"/>
  <c r="GU17" i="103"/>
  <c r="GT17" i="103"/>
  <c r="GS17" i="103"/>
  <c r="GR17" i="103"/>
  <c r="GQ17" i="103"/>
  <c r="GP17" i="103"/>
  <c r="GO17" i="103"/>
  <c r="GN17" i="103"/>
  <c r="GM17" i="103"/>
  <c r="GL17" i="103"/>
  <c r="GK17" i="103"/>
  <c r="GJ17" i="103"/>
  <c r="GI17" i="103"/>
  <c r="GH17" i="103"/>
  <c r="GG17" i="103"/>
  <c r="GF17" i="103"/>
  <c r="GE17" i="103"/>
  <c r="GD17" i="103"/>
  <c r="GC17" i="103"/>
  <c r="GB17" i="103"/>
  <c r="GA17" i="103"/>
  <c r="FZ17" i="103"/>
  <c r="FY17" i="103"/>
  <c r="FX17" i="103"/>
  <c r="FW17" i="103"/>
  <c r="FV17" i="103"/>
  <c r="FU17" i="103"/>
  <c r="FT17" i="103"/>
  <c r="FS17" i="103"/>
  <c r="FR17" i="103"/>
  <c r="FQ17" i="103"/>
  <c r="FP17" i="103"/>
  <c r="FO17" i="103"/>
  <c r="FN17" i="103"/>
  <c r="FM17" i="103"/>
  <c r="FL17" i="103"/>
  <c r="FK17" i="103"/>
  <c r="FJ17" i="103"/>
  <c r="FI17" i="103"/>
  <c r="FH17" i="103"/>
  <c r="FG17" i="103"/>
  <c r="FF17" i="103"/>
  <c r="FE17" i="103"/>
  <c r="FD17" i="103"/>
  <c r="FC17" i="103"/>
  <c r="FB17" i="103"/>
  <c r="FA17" i="103"/>
  <c r="EZ17" i="103"/>
  <c r="EY17" i="103"/>
  <c r="EX17" i="103"/>
  <c r="EW17" i="103"/>
  <c r="EV17" i="103"/>
  <c r="EU17" i="103"/>
  <c r="ET17" i="103"/>
  <c r="ES17" i="103"/>
  <c r="ER17" i="103"/>
  <c r="EQ17" i="103"/>
  <c r="EP17" i="103"/>
  <c r="EO17" i="103"/>
  <c r="EN17" i="103"/>
  <c r="EM17" i="103"/>
  <c r="EL17" i="103"/>
  <c r="EK17" i="103"/>
  <c r="EJ17" i="103"/>
  <c r="EI17" i="103"/>
  <c r="EH17" i="103"/>
  <c r="EG17" i="103"/>
  <c r="EF17" i="103"/>
  <c r="EE17" i="103"/>
  <c r="ED17" i="103"/>
  <c r="EC17" i="103"/>
  <c r="EB17" i="103"/>
  <c r="EA17" i="103"/>
  <c r="DZ17" i="103"/>
  <c r="DY17" i="103"/>
  <c r="DX17" i="103"/>
  <c r="DW17" i="103"/>
  <c r="DV17" i="103"/>
  <c r="DU17" i="103"/>
  <c r="DT17" i="103"/>
  <c r="DS17" i="103"/>
  <c r="DR17" i="103"/>
  <c r="DQ17" i="103"/>
  <c r="DP17" i="103"/>
  <c r="DO17" i="103"/>
  <c r="DN17" i="103"/>
  <c r="DM17" i="103"/>
  <c r="DL17" i="103"/>
  <c r="DK17" i="103"/>
  <c r="DJ17" i="103"/>
  <c r="DI17" i="103"/>
  <c r="DH17" i="103"/>
  <c r="DG17" i="103"/>
  <c r="DF17" i="103"/>
  <c r="DE17" i="103"/>
  <c r="DD17" i="103"/>
  <c r="DC17" i="103"/>
  <c r="DB17" i="103"/>
  <c r="DA17" i="103"/>
  <c r="CZ17" i="103"/>
  <c r="CY17" i="103"/>
  <c r="CX17" i="103"/>
  <c r="CW17" i="103"/>
  <c r="CV17" i="103"/>
  <c r="CU17" i="103"/>
  <c r="CT17" i="103"/>
  <c r="CS17" i="103"/>
  <c r="CR17" i="103"/>
  <c r="CQ17" i="103"/>
  <c r="CP17" i="103"/>
  <c r="CO17" i="103"/>
  <c r="CN17" i="103"/>
  <c r="CM17" i="103"/>
  <c r="CL17" i="103"/>
  <c r="CK17" i="103"/>
  <c r="CJ17" i="103"/>
  <c r="CI17" i="103"/>
  <c r="CH17" i="103"/>
  <c r="CG17" i="103"/>
  <c r="CF17" i="103"/>
  <c r="CE17" i="103"/>
  <c r="CD17" i="103"/>
  <c r="CC17" i="103"/>
  <c r="CB17" i="103"/>
  <c r="CA17" i="103"/>
  <c r="BZ17" i="103"/>
  <c r="BY17" i="103"/>
  <c r="BX17" i="103"/>
  <c r="BW17" i="103"/>
  <c r="BV17" i="103"/>
  <c r="BU17" i="103"/>
  <c r="BT17" i="103"/>
  <c r="BS17" i="103"/>
  <c r="BR17" i="103"/>
  <c r="BQ17" i="103"/>
  <c r="BP17" i="103"/>
  <c r="BO17" i="103"/>
  <c r="BN17" i="103"/>
  <c r="BM17" i="103"/>
  <c r="BL17" i="103"/>
  <c r="BK17" i="103"/>
  <c r="BJ17" i="103"/>
  <c r="BI17" i="103"/>
  <c r="BH17" i="103"/>
  <c r="BG17" i="103"/>
  <c r="BF17" i="103"/>
  <c r="BE17" i="103"/>
  <c r="BD17" i="103"/>
  <c r="BC17" i="103"/>
  <c r="BB17" i="103"/>
  <c r="BA17" i="103"/>
  <c r="AZ17" i="103"/>
  <c r="AY17" i="103"/>
  <c r="AX17" i="103"/>
  <c r="AW17" i="103"/>
  <c r="AV17" i="103"/>
  <c r="AU17" i="103"/>
  <c r="AT17" i="103"/>
  <c r="AS17" i="103"/>
  <c r="AR17" i="103"/>
  <c r="AQ17" i="103"/>
  <c r="AP17" i="103"/>
  <c r="AO17" i="103"/>
  <c r="AN17" i="103"/>
  <c r="AM17" i="103"/>
  <c r="AL17" i="103"/>
  <c r="AK17" i="103"/>
  <c r="AJ17" i="103"/>
  <c r="AI17" i="103"/>
  <c r="AH17" i="103"/>
  <c r="AG17" i="103"/>
  <c r="AF17" i="103"/>
  <c r="AE17" i="103"/>
  <c r="AD17" i="103"/>
  <c r="AC17" i="103"/>
  <c r="AB17" i="103"/>
  <c r="AA17" i="103"/>
  <c r="Z17" i="103"/>
  <c r="Y17" i="103"/>
  <c r="X17" i="103"/>
  <c r="W17" i="103"/>
  <c r="V17" i="103"/>
  <c r="U17" i="103"/>
  <c r="T17" i="103"/>
  <c r="S17" i="103"/>
  <c r="R17" i="103"/>
  <c r="Q17" i="103"/>
  <c r="P17" i="103"/>
  <c r="O17" i="103"/>
  <c r="N17" i="103"/>
  <c r="M17" i="103"/>
  <c r="L17" i="103"/>
  <c r="K17" i="103"/>
  <c r="J17" i="103"/>
  <c r="I17" i="103"/>
  <c r="H17" i="103"/>
  <c r="G17" i="103"/>
  <c r="F17" i="103"/>
  <c r="E17" i="103"/>
  <c r="D17" i="103"/>
  <c r="C17" i="103"/>
  <c r="B17" i="103"/>
  <c r="HB16" i="103"/>
  <c r="HA16" i="103"/>
  <c r="GZ16" i="103"/>
  <c r="GY16" i="103"/>
  <c r="GX16" i="103"/>
  <c r="GW16" i="103"/>
  <c r="GV16" i="103"/>
  <c r="GU16" i="103"/>
  <c r="GT16" i="103"/>
  <c r="GS16" i="103"/>
  <c r="GR16" i="103"/>
  <c r="GQ16" i="103"/>
  <c r="GP16" i="103"/>
  <c r="GO16" i="103"/>
  <c r="GN16" i="103"/>
  <c r="GM16" i="103"/>
  <c r="GL16" i="103"/>
  <c r="GK16" i="103"/>
  <c r="GJ16" i="103"/>
  <c r="GI16" i="103"/>
  <c r="GH16" i="103"/>
  <c r="GG16" i="103"/>
  <c r="GF16" i="103"/>
  <c r="GE16" i="103"/>
  <c r="GD16" i="103"/>
  <c r="GC16" i="103"/>
  <c r="GB16" i="103"/>
  <c r="GA16" i="103"/>
  <c r="FZ16" i="103"/>
  <c r="FY16" i="103"/>
  <c r="FX16" i="103"/>
  <c r="FW16" i="103"/>
  <c r="FV16" i="103"/>
  <c r="FU16" i="103"/>
  <c r="FT16" i="103"/>
  <c r="FS16" i="103"/>
  <c r="FR16" i="103"/>
  <c r="FQ16" i="103"/>
  <c r="FP16" i="103"/>
  <c r="FO16" i="103"/>
  <c r="FN16" i="103"/>
  <c r="FM16" i="103"/>
  <c r="FL16" i="103"/>
  <c r="FK16" i="103"/>
  <c r="FJ16" i="103"/>
  <c r="FI16" i="103"/>
  <c r="FH16" i="103"/>
  <c r="FG16" i="103"/>
  <c r="FF16" i="103"/>
  <c r="FE16" i="103"/>
  <c r="FD16" i="103"/>
  <c r="FC16" i="103"/>
  <c r="FB16" i="103"/>
  <c r="FA16" i="103"/>
  <c r="EZ16" i="103"/>
  <c r="EY16" i="103"/>
  <c r="EX16" i="103"/>
  <c r="EW16" i="103"/>
  <c r="EV16" i="103"/>
  <c r="EU16" i="103"/>
  <c r="ET16" i="103"/>
  <c r="ES16" i="103"/>
  <c r="ER16" i="103"/>
  <c r="EQ16" i="103"/>
  <c r="EP16" i="103"/>
  <c r="EO16" i="103"/>
  <c r="EN16" i="103"/>
  <c r="EM16" i="103"/>
  <c r="EL16" i="103"/>
  <c r="EK16" i="103"/>
  <c r="EJ16" i="103"/>
  <c r="EI16" i="103"/>
  <c r="EH16" i="103"/>
  <c r="EG16" i="103"/>
  <c r="EF16" i="103"/>
  <c r="EE16" i="103"/>
  <c r="ED16" i="103"/>
  <c r="EC16" i="103"/>
  <c r="EB16" i="103"/>
  <c r="EA16" i="103"/>
  <c r="DZ16" i="103"/>
  <c r="DY16" i="103"/>
  <c r="DX16" i="103"/>
  <c r="DW16" i="103"/>
  <c r="DV16" i="103"/>
  <c r="DU16" i="103"/>
  <c r="DT16" i="103"/>
  <c r="DS16" i="103"/>
  <c r="DR16" i="103"/>
  <c r="DQ16" i="103"/>
  <c r="DP16" i="103"/>
  <c r="DO16" i="103"/>
  <c r="DN16" i="103"/>
  <c r="DM16" i="103"/>
  <c r="DL16" i="103"/>
  <c r="DK16" i="103"/>
  <c r="DJ16" i="103"/>
  <c r="DI16" i="103"/>
  <c r="DH16" i="103"/>
  <c r="DG16" i="103"/>
  <c r="DF16" i="103"/>
  <c r="DE16" i="103"/>
  <c r="DD16" i="103"/>
  <c r="DC16" i="103"/>
  <c r="DB16" i="103"/>
  <c r="DA16" i="103"/>
  <c r="CZ16" i="103"/>
  <c r="CY16" i="103"/>
  <c r="CX16" i="103"/>
  <c r="CW16" i="103"/>
  <c r="CV16" i="103"/>
  <c r="CU16" i="103"/>
  <c r="CT16" i="103"/>
  <c r="CS16" i="103"/>
  <c r="CR16" i="103"/>
  <c r="CQ16" i="103"/>
  <c r="CP16" i="103"/>
  <c r="CO16" i="103"/>
  <c r="CN16" i="103"/>
  <c r="CM16" i="103"/>
  <c r="CL16" i="103"/>
  <c r="CK16" i="103"/>
  <c r="CJ16" i="103"/>
  <c r="CI16" i="103"/>
  <c r="CH16" i="103"/>
  <c r="CG16" i="103"/>
  <c r="CF16" i="103"/>
  <c r="CE16" i="103"/>
  <c r="CD16" i="103"/>
  <c r="CC16" i="103"/>
  <c r="CB16" i="103"/>
  <c r="CA16" i="103"/>
  <c r="BZ16" i="103"/>
  <c r="BY16" i="103"/>
  <c r="BX16" i="103"/>
  <c r="BW16" i="103"/>
  <c r="BV16" i="103"/>
  <c r="BU16" i="103"/>
  <c r="BT16" i="103"/>
  <c r="BS16" i="103"/>
  <c r="BR16" i="103"/>
  <c r="BQ16" i="103"/>
  <c r="BP16" i="103"/>
  <c r="BO16" i="103"/>
  <c r="BN16" i="103"/>
  <c r="BM16" i="103"/>
  <c r="BL16" i="103"/>
  <c r="BK16" i="103"/>
  <c r="BJ16" i="103"/>
  <c r="BI16" i="103"/>
  <c r="BH16" i="103"/>
  <c r="BG16" i="103"/>
  <c r="BF16" i="103"/>
  <c r="BE16" i="103"/>
  <c r="BD16" i="103"/>
  <c r="BC16" i="103"/>
  <c r="BB16" i="103"/>
  <c r="BA16" i="103"/>
  <c r="AZ16" i="103"/>
  <c r="AY16" i="103"/>
  <c r="AX16" i="103"/>
  <c r="AW16" i="103"/>
  <c r="AV16" i="103"/>
  <c r="AU16" i="103"/>
  <c r="AT16" i="103"/>
  <c r="AS16" i="103"/>
  <c r="AR16" i="103"/>
  <c r="AQ16" i="103"/>
  <c r="AP16" i="103"/>
  <c r="AO16" i="103"/>
  <c r="AN16" i="103"/>
  <c r="AM16" i="103"/>
  <c r="AL16" i="103"/>
  <c r="AK16" i="103"/>
  <c r="AJ16" i="103"/>
  <c r="AI16" i="103"/>
  <c r="AH16" i="103"/>
  <c r="AG16" i="103"/>
  <c r="AF16" i="103"/>
  <c r="AE16" i="103"/>
  <c r="AD16" i="103"/>
  <c r="AC16" i="103"/>
  <c r="AB16" i="103"/>
  <c r="AA16" i="103"/>
  <c r="Z16" i="103"/>
  <c r="Y16" i="103"/>
  <c r="X16" i="103"/>
  <c r="W16" i="103"/>
  <c r="V16" i="103"/>
  <c r="U16" i="103"/>
  <c r="T16" i="103"/>
  <c r="S16" i="103"/>
  <c r="R16" i="103"/>
  <c r="Q16" i="103"/>
  <c r="P16" i="103"/>
  <c r="O16" i="103"/>
  <c r="N16" i="103"/>
  <c r="M16" i="103"/>
  <c r="L16" i="103"/>
  <c r="K16" i="103"/>
  <c r="J16" i="103"/>
  <c r="I16" i="103"/>
  <c r="H16" i="103"/>
  <c r="G16" i="103"/>
  <c r="F16" i="103"/>
  <c r="E16" i="103"/>
  <c r="D16" i="103"/>
  <c r="C16" i="103"/>
  <c r="B16" i="103"/>
  <c r="HB14" i="103"/>
  <c r="HA14" i="103"/>
  <c r="GZ14" i="103"/>
  <c r="GY14" i="103"/>
  <c r="GX14" i="103"/>
  <c r="GW14" i="103"/>
  <c r="GV14" i="103"/>
  <c r="GU14" i="103"/>
  <c r="GT14" i="103"/>
  <c r="GS14" i="103"/>
  <c r="GR14" i="103"/>
  <c r="GQ14" i="103"/>
  <c r="GP14" i="103"/>
  <c r="GO14" i="103"/>
  <c r="GN14" i="103"/>
  <c r="GM14" i="103"/>
  <c r="GL14" i="103"/>
  <c r="GK14" i="103"/>
  <c r="GJ14" i="103"/>
  <c r="GI14" i="103"/>
  <c r="GH14" i="103"/>
  <c r="GG14" i="103"/>
  <c r="GF14" i="103"/>
  <c r="GE14" i="103"/>
  <c r="GD14" i="103"/>
  <c r="GC14" i="103"/>
  <c r="GB14" i="103"/>
  <c r="GA14" i="103"/>
  <c r="FZ14" i="103"/>
  <c r="FY14" i="103"/>
  <c r="FX14" i="103"/>
  <c r="FW14" i="103"/>
  <c r="FV14" i="103"/>
  <c r="FU14" i="103"/>
  <c r="FT14" i="103"/>
  <c r="FS14" i="103"/>
  <c r="FR14" i="103"/>
  <c r="FQ14" i="103"/>
  <c r="FP14" i="103"/>
  <c r="FO14" i="103"/>
  <c r="FN14" i="103"/>
  <c r="FM14" i="103"/>
  <c r="FL14" i="103"/>
  <c r="FK14" i="103"/>
  <c r="FJ14" i="103"/>
  <c r="FI14" i="103"/>
  <c r="FH14" i="103"/>
  <c r="FG14" i="103"/>
  <c r="FF14" i="103"/>
  <c r="FE14" i="103"/>
  <c r="FD14" i="103"/>
  <c r="FC14" i="103"/>
  <c r="FB14" i="103"/>
  <c r="FA14" i="103"/>
  <c r="EZ14" i="103"/>
  <c r="EY14" i="103"/>
  <c r="EX14" i="103"/>
  <c r="EW14" i="103"/>
  <c r="EV14" i="103"/>
  <c r="EU14" i="103"/>
  <c r="ET14" i="103"/>
  <c r="ES14" i="103"/>
  <c r="ER14" i="103"/>
  <c r="EQ14" i="103"/>
  <c r="EP14" i="103"/>
  <c r="EO14" i="103"/>
  <c r="EN14" i="103"/>
  <c r="EM14" i="103"/>
  <c r="EL14" i="103"/>
  <c r="EK14" i="103"/>
  <c r="EJ14" i="103"/>
  <c r="EI14" i="103"/>
  <c r="EH14" i="103"/>
  <c r="EG14" i="103"/>
  <c r="EF14" i="103"/>
  <c r="EE14" i="103"/>
  <c r="ED14" i="103"/>
  <c r="EC14" i="103"/>
  <c r="EB14" i="103"/>
  <c r="EA14" i="103"/>
  <c r="DZ14" i="103"/>
  <c r="DY14" i="103"/>
  <c r="DX14" i="103"/>
  <c r="DW14" i="103"/>
  <c r="DV14" i="103"/>
  <c r="DU14" i="103"/>
  <c r="DT14" i="103"/>
  <c r="DS14" i="103"/>
  <c r="DR14" i="103"/>
  <c r="DQ14" i="103"/>
  <c r="DP14" i="103"/>
  <c r="DO14" i="103"/>
  <c r="DN14" i="103"/>
  <c r="DM14" i="103"/>
  <c r="DL14" i="103"/>
  <c r="DK14" i="103"/>
  <c r="DJ14" i="103"/>
  <c r="DI14" i="103"/>
  <c r="DH14" i="103"/>
  <c r="DG14" i="103"/>
  <c r="DF14" i="103"/>
  <c r="DE14" i="103"/>
  <c r="DD14" i="103"/>
  <c r="DC14" i="103"/>
  <c r="DB14" i="103"/>
  <c r="DA14" i="103"/>
  <c r="CZ14" i="103"/>
  <c r="CY14" i="103"/>
  <c r="CX14" i="103"/>
  <c r="CW14" i="103"/>
  <c r="CV14" i="103"/>
  <c r="CU14" i="103"/>
  <c r="CT14" i="103"/>
  <c r="CS14" i="103"/>
  <c r="CR14" i="103"/>
  <c r="CQ14" i="103"/>
  <c r="CP14" i="103"/>
  <c r="CO14" i="103"/>
  <c r="CN14" i="103"/>
  <c r="CM14" i="103"/>
  <c r="CL14" i="103"/>
  <c r="CK14" i="103"/>
  <c r="CJ14" i="103"/>
  <c r="CI14" i="103"/>
  <c r="CH14" i="103"/>
  <c r="CG14" i="103"/>
  <c r="CF14" i="103"/>
  <c r="CE14" i="103"/>
  <c r="CD14" i="103"/>
  <c r="CC14" i="103"/>
  <c r="CB14" i="103"/>
  <c r="CA14" i="103"/>
  <c r="BZ14" i="103"/>
  <c r="BY14" i="103"/>
  <c r="BX14" i="103"/>
  <c r="BW14" i="103"/>
  <c r="BV14" i="103"/>
  <c r="BU14" i="103"/>
  <c r="BT14" i="103"/>
  <c r="BS14" i="103"/>
  <c r="BR14" i="103"/>
  <c r="BQ14" i="103"/>
  <c r="BP14" i="103"/>
  <c r="BO14" i="103"/>
  <c r="BN14" i="103"/>
  <c r="BM14" i="103"/>
  <c r="BL14" i="103"/>
  <c r="BK14" i="103"/>
  <c r="BJ14" i="103"/>
  <c r="BI14" i="103"/>
  <c r="BH14" i="103"/>
  <c r="BG14" i="103"/>
  <c r="BF14" i="103"/>
  <c r="BE14" i="103"/>
  <c r="BD14" i="103"/>
  <c r="BC14" i="103"/>
  <c r="BB14" i="103"/>
  <c r="BA14" i="103"/>
  <c r="AZ14" i="103"/>
  <c r="AY14" i="103"/>
  <c r="AX14" i="103"/>
  <c r="AW14" i="103"/>
  <c r="AV14" i="103"/>
  <c r="AU14" i="103"/>
  <c r="AT14" i="103"/>
  <c r="AS14" i="103"/>
  <c r="AR14" i="103"/>
  <c r="AQ14" i="103"/>
  <c r="AP14" i="103"/>
  <c r="AO14" i="103"/>
  <c r="AN14" i="103"/>
  <c r="AM14" i="103"/>
  <c r="AL14" i="103"/>
  <c r="AK14" i="103"/>
  <c r="AJ14" i="103"/>
  <c r="AI14" i="103"/>
  <c r="AH14" i="103"/>
  <c r="AG14" i="103"/>
  <c r="AF14" i="103"/>
  <c r="AE14" i="103"/>
  <c r="AD14" i="103"/>
  <c r="AC14" i="103"/>
  <c r="AB14" i="103"/>
  <c r="AA14" i="103"/>
  <c r="Z14" i="103"/>
  <c r="Y14" i="103"/>
  <c r="X14" i="103"/>
  <c r="W14" i="103"/>
  <c r="V14" i="103"/>
  <c r="U14" i="103"/>
  <c r="T14" i="103"/>
  <c r="S14" i="103"/>
  <c r="R14" i="103"/>
  <c r="Q14" i="103"/>
  <c r="P14" i="103"/>
  <c r="O14" i="103"/>
  <c r="N14" i="103"/>
  <c r="M14" i="103"/>
  <c r="L14" i="103"/>
  <c r="K14" i="103"/>
  <c r="J14" i="103"/>
  <c r="I14" i="103"/>
  <c r="H14" i="103"/>
  <c r="G14" i="103"/>
  <c r="F14" i="103"/>
  <c r="E14" i="103"/>
  <c r="D14" i="103"/>
  <c r="C14" i="103"/>
  <c r="B14" i="103"/>
  <c r="HB13" i="103"/>
  <c r="HA13" i="103"/>
  <c r="GZ13" i="103"/>
  <c r="GY13" i="103"/>
  <c r="GX13" i="103"/>
  <c r="GW13" i="103"/>
  <c r="GV13" i="103"/>
  <c r="GU13" i="103"/>
  <c r="GT13" i="103"/>
  <c r="GS13" i="103"/>
  <c r="GR13" i="103"/>
  <c r="GQ13" i="103"/>
  <c r="GP13" i="103"/>
  <c r="GO13" i="103"/>
  <c r="GN13" i="103"/>
  <c r="GM13" i="103"/>
  <c r="GL13" i="103"/>
  <c r="GK13" i="103"/>
  <c r="GJ13" i="103"/>
  <c r="GI13" i="103"/>
  <c r="GH13" i="103"/>
  <c r="GG13" i="103"/>
  <c r="GF13" i="103"/>
  <c r="GE13" i="103"/>
  <c r="GD13" i="103"/>
  <c r="GC13" i="103"/>
  <c r="GB13" i="103"/>
  <c r="GA13" i="103"/>
  <c r="FZ13" i="103"/>
  <c r="FY13" i="103"/>
  <c r="FX13" i="103"/>
  <c r="FW13" i="103"/>
  <c r="FV13" i="103"/>
  <c r="FU13" i="103"/>
  <c r="FT13" i="103"/>
  <c r="FS13" i="103"/>
  <c r="FR13" i="103"/>
  <c r="FQ13" i="103"/>
  <c r="FP13" i="103"/>
  <c r="FO13" i="103"/>
  <c r="FN13" i="103"/>
  <c r="FM13" i="103"/>
  <c r="FL13" i="103"/>
  <c r="FK13" i="103"/>
  <c r="FJ13" i="103"/>
  <c r="FI13" i="103"/>
  <c r="FH13" i="103"/>
  <c r="FG13" i="103"/>
  <c r="FF13" i="103"/>
  <c r="FE13" i="103"/>
  <c r="FD13" i="103"/>
  <c r="FC13" i="103"/>
  <c r="FB13" i="103"/>
  <c r="FA13" i="103"/>
  <c r="EZ13" i="103"/>
  <c r="EY13" i="103"/>
  <c r="EX13" i="103"/>
  <c r="EW13" i="103"/>
  <c r="EV13" i="103"/>
  <c r="EU13" i="103"/>
  <c r="ET13" i="103"/>
  <c r="ES13" i="103"/>
  <c r="ER13" i="103"/>
  <c r="EQ13" i="103"/>
  <c r="EP13" i="103"/>
  <c r="EO13" i="103"/>
  <c r="EN13" i="103"/>
  <c r="EM13" i="103"/>
  <c r="EL13" i="103"/>
  <c r="EK13" i="103"/>
  <c r="EJ13" i="103"/>
  <c r="EI13" i="103"/>
  <c r="EH13" i="103"/>
  <c r="EG13" i="103"/>
  <c r="EF13" i="103"/>
  <c r="EE13" i="103"/>
  <c r="ED13" i="103"/>
  <c r="EC13" i="103"/>
  <c r="EB13" i="103"/>
  <c r="EA13" i="103"/>
  <c r="DZ13" i="103"/>
  <c r="DY13" i="103"/>
  <c r="DX13" i="103"/>
  <c r="DW13" i="103"/>
  <c r="DV13" i="103"/>
  <c r="DU13" i="103"/>
  <c r="DT13" i="103"/>
  <c r="DS13" i="103"/>
  <c r="DR13" i="103"/>
  <c r="DQ13" i="103"/>
  <c r="DP13" i="103"/>
  <c r="DO13" i="103"/>
  <c r="DN13" i="103"/>
  <c r="DM13" i="103"/>
  <c r="DL13" i="103"/>
  <c r="DK13" i="103"/>
  <c r="DJ13" i="103"/>
  <c r="DI13" i="103"/>
  <c r="DH13" i="103"/>
  <c r="DG13" i="103"/>
  <c r="DF13" i="103"/>
  <c r="DE13" i="103"/>
  <c r="DD13" i="103"/>
  <c r="DC13" i="103"/>
  <c r="DB13" i="103"/>
  <c r="DA13" i="103"/>
  <c r="CZ13" i="103"/>
  <c r="CY13" i="103"/>
  <c r="CX13" i="103"/>
  <c r="CW13" i="103"/>
  <c r="CV13" i="103"/>
  <c r="CU13" i="103"/>
  <c r="CT13" i="103"/>
  <c r="CS13" i="103"/>
  <c r="CR13" i="103"/>
  <c r="CQ13" i="103"/>
  <c r="CP13" i="103"/>
  <c r="CO13" i="103"/>
  <c r="CN13" i="103"/>
  <c r="CM13" i="103"/>
  <c r="CL13" i="103"/>
  <c r="CK13" i="103"/>
  <c r="CJ13" i="103"/>
  <c r="CI13" i="103"/>
  <c r="CH13" i="103"/>
  <c r="CG13" i="103"/>
  <c r="CF13" i="103"/>
  <c r="CE13" i="103"/>
  <c r="CD13" i="103"/>
  <c r="CC13" i="103"/>
  <c r="CB13" i="103"/>
  <c r="CA13" i="103"/>
  <c r="BZ13" i="103"/>
  <c r="BY13" i="103"/>
  <c r="BX13" i="103"/>
  <c r="BW13" i="103"/>
  <c r="BV13" i="103"/>
  <c r="BU13" i="103"/>
  <c r="BT13" i="103"/>
  <c r="BS13" i="103"/>
  <c r="BR13" i="103"/>
  <c r="BQ13" i="103"/>
  <c r="BP13" i="103"/>
  <c r="BO13" i="103"/>
  <c r="BN13" i="103"/>
  <c r="BM13" i="103"/>
  <c r="BL13" i="103"/>
  <c r="BK13" i="103"/>
  <c r="BJ13" i="103"/>
  <c r="BI13" i="103"/>
  <c r="BH13" i="103"/>
  <c r="BG13" i="103"/>
  <c r="BF13" i="103"/>
  <c r="BE13" i="103"/>
  <c r="BD13" i="103"/>
  <c r="BC13" i="103"/>
  <c r="BB13" i="103"/>
  <c r="BA13" i="103"/>
  <c r="AZ13" i="103"/>
  <c r="AY13" i="103"/>
  <c r="AX13" i="103"/>
  <c r="AW13" i="103"/>
  <c r="AV13" i="103"/>
  <c r="AU13" i="103"/>
  <c r="AT13" i="103"/>
  <c r="AS13" i="103"/>
  <c r="AR13" i="103"/>
  <c r="AQ13" i="103"/>
  <c r="AP13" i="103"/>
  <c r="AO13" i="103"/>
  <c r="AN13" i="103"/>
  <c r="AM13" i="103"/>
  <c r="AL13" i="103"/>
  <c r="AK13" i="103"/>
  <c r="AJ13" i="103"/>
  <c r="AI13" i="103"/>
  <c r="AH13" i="103"/>
  <c r="AG13" i="103"/>
  <c r="AF13" i="103"/>
  <c r="AE13" i="103"/>
  <c r="AD13" i="103"/>
  <c r="AC13" i="103"/>
  <c r="AB13" i="103"/>
  <c r="AA13" i="103"/>
  <c r="Z13" i="103"/>
  <c r="Y13" i="103"/>
  <c r="X13" i="103"/>
  <c r="W13" i="103"/>
  <c r="V13" i="103"/>
  <c r="U13" i="103"/>
  <c r="T13" i="103"/>
  <c r="S13" i="103"/>
  <c r="R13" i="103"/>
  <c r="Q13" i="103"/>
  <c r="P13" i="103"/>
  <c r="O13" i="103"/>
  <c r="N13" i="103"/>
  <c r="M13" i="103"/>
  <c r="L13" i="103"/>
  <c r="K13" i="103"/>
  <c r="J13" i="103"/>
  <c r="I13" i="103"/>
  <c r="H13" i="103"/>
  <c r="G13" i="103"/>
  <c r="F13" i="103"/>
  <c r="E13" i="103"/>
  <c r="D13" i="103"/>
  <c r="C13" i="103"/>
  <c r="B13" i="103"/>
  <c r="HB11" i="103"/>
  <c r="HA11" i="103"/>
  <c r="GZ11" i="103"/>
  <c r="GY11" i="103"/>
  <c r="GX11" i="103"/>
  <c r="GW11" i="103"/>
  <c r="GV11" i="103"/>
  <c r="GU11" i="103"/>
  <c r="GT11" i="103"/>
  <c r="GS11" i="103"/>
  <c r="GR11" i="103"/>
  <c r="GQ11" i="103"/>
  <c r="GP11" i="103"/>
  <c r="GO11" i="103"/>
  <c r="GN11" i="103"/>
  <c r="GM11" i="103"/>
  <c r="GL11" i="103"/>
  <c r="GK11" i="103"/>
  <c r="GJ11" i="103"/>
  <c r="GI11" i="103"/>
  <c r="GH11" i="103"/>
  <c r="GG11" i="103"/>
  <c r="GF11" i="103"/>
  <c r="GE11" i="103"/>
  <c r="GD11" i="103"/>
  <c r="GC11" i="103"/>
  <c r="GB11" i="103"/>
  <c r="GA11" i="103"/>
  <c r="FZ11" i="103"/>
  <c r="FY11" i="103"/>
  <c r="FX11" i="103"/>
  <c r="FW11" i="103"/>
  <c r="FV11" i="103"/>
  <c r="FU11" i="103"/>
  <c r="FT11" i="103"/>
  <c r="FS11" i="103"/>
  <c r="FR11" i="103"/>
  <c r="FQ11" i="103"/>
  <c r="FP11" i="103"/>
  <c r="FO11" i="103"/>
  <c r="FN11" i="103"/>
  <c r="FM11" i="103"/>
  <c r="FL11" i="103"/>
  <c r="FK11" i="103"/>
  <c r="FJ11" i="103"/>
  <c r="FI11" i="103"/>
  <c r="FH11" i="103"/>
  <c r="FG11" i="103"/>
  <c r="FF11" i="103"/>
  <c r="FE11" i="103"/>
  <c r="FD11" i="103"/>
  <c r="FC11" i="103"/>
  <c r="FB11" i="103"/>
  <c r="FA11" i="103"/>
  <c r="EZ11" i="103"/>
  <c r="EY11" i="103"/>
  <c r="EX11" i="103"/>
  <c r="EW11" i="103"/>
  <c r="EV11" i="103"/>
  <c r="EU11" i="103"/>
  <c r="ET11" i="103"/>
  <c r="ES11" i="103"/>
  <c r="ER11" i="103"/>
  <c r="EQ11" i="103"/>
  <c r="EP11" i="103"/>
  <c r="EO11" i="103"/>
  <c r="EN11" i="103"/>
  <c r="EM11" i="103"/>
  <c r="EL11" i="103"/>
  <c r="EK11" i="103"/>
  <c r="EJ11" i="103"/>
  <c r="EI11" i="103"/>
  <c r="EH11" i="103"/>
  <c r="EG11" i="103"/>
  <c r="EF11" i="103"/>
  <c r="EE11" i="103"/>
  <c r="ED11" i="103"/>
  <c r="EC11" i="103"/>
  <c r="EB11" i="103"/>
  <c r="EA11" i="103"/>
  <c r="DZ11" i="103"/>
  <c r="DY11" i="103"/>
  <c r="DX11" i="103"/>
  <c r="DW11" i="103"/>
  <c r="DV11" i="103"/>
  <c r="DU11" i="103"/>
  <c r="DT11" i="103"/>
  <c r="DS11" i="103"/>
  <c r="DR11" i="103"/>
  <c r="DQ11" i="103"/>
  <c r="DP11" i="103"/>
  <c r="DO11" i="103"/>
  <c r="DN11" i="103"/>
  <c r="DM11" i="103"/>
  <c r="DL11" i="103"/>
  <c r="DK11" i="103"/>
  <c r="DJ11" i="103"/>
  <c r="DI11" i="103"/>
  <c r="DH11" i="103"/>
  <c r="DG11" i="103"/>
  <c r="DF11" i="103"/>
  <c r="DE11" i="103"/>
  <c r="DD11" i="103"/>
  <c r="DC11" i="103"/>
  <c r="DB11" i="103"/>
  <c r="DA11" i="103"/>
  <c r="CZ11" i="103"/>
  <c r="CY11" i="103"/>
  <c r="CX11" i="103"/>
  <c r="CW11" i="103"/>
  <c r="CV11" i="103"/>
  <c r="CU11" i="103"/>
  <c r="CT11" i="103"/>
  <c r="CS11" i="103"/>
  <c r="CR11" i="103"/>
  <c r="CQ11" i="103"/>
  <c r="CP11" i="103"/>
  <c r="CO11" i="103"/>
  <c r="CN11" i="103"/>
  <c r="CM11" i="103"/>
  <c r="CL11" i="103"/>
  <c r="CK11" i="103"/>
  <c r="CJ11" i="103"/>
  <c r="CI11" i="103"/>
  <c r="CH11" i="103"/>
  <c r="CG11" i="103"/>
  <c r="CF11" i="103"/>
  <c r="CE11" i="103"/>
  <c r="CD11" i="103"/>
  <c r="CC11" i="103"/>
  <c r="CB11" i="103"/>
  <c r="CA11" i="103"/>
  <c r="BZ11" i="103"/>
  <c r="BY11" i="103"/>
  <c r="BX11" i="103"/>
  <c r="BW11" i="103"/>
  <c r="BV11" i="103"/>
  <c r="BU11" i="103"/>
  <c r="BT11" i="103"/>
  <c r="BS11" i="103"/>
  <c r="BR11" i="103"/>
  <c r="BQ11" i="103"/>
  <c r="BP11" i="103"/>
  <c r="BO11" i="103"/>
  <c r="BN11" i="103"/>
  <c r="BM11" i="103"/>
  <c r="BL11" i="103"/>
  <c r="BK11" i="103"/>
  <c r="BJ11" i="103"/>
  <c r="BI11" i="103"/>
  <c r="BH11" i="103"/>
  <c r="BG11" i="103"/>
  <c r="BF11" i="103"/>
  <c r="BE11" i="103"/>
  <c r="BD11" i="103"/>
  <c r="BC11" i="103"/>
  <c r="BB11" i="103"/>
  <c r="BA11" i="103"/>
  <c r="AZ11" i="103"/>
  <c r="AY11" i="103"/>
  <c r="AX11" i="103"/>
  <c r="AW11" i="103"/>
  <c r="AV11" i="103"/>
  <c r="AU11" i="103"/>
  <c r="AT11" i="103"/>
  <c r="AS11" i="103"/>
  <c r="AR11" i="103"/>
  <c r="AQ11" i="103"/>
  <c r="AP11" i="103"/>
  <c r="AO11" i="103"/>
  <c r="AN11" i="103"/>
  <c r="AM11" i="103"/>
  <c r="AL11" i="103"/>
  <c r="AK11" i="103"/>
  <c r="AJ11" i="103"/>
  <c r="AI11" i="103"/>
  <c r="AH11" i="103"/>
  <c r="AG11" i="103"/>
  <c r="AF11" i="103"/>
  <c r="AE11" i="103"/>
  <c r="AD11" i="103"/>
  <c r="AC11" i="103"/>
  <c r="AB11" i="103"/>
  <c r="AA11" i="103"/>
  <c r="Z11" i="103"/>
  <c r="Y11" i="103"/>
  <c r="X11" i="103"/>
  <c r="W11" i="103"/>
  <c r="V11" i="103"/>
  <c r="U11" i="103"/>
  <c r="T11" i="103"/>
  <c r="S11" i="103"/>
  <c r="R11" i="103"/>
  <c r="Q11" i="103"/>
  <c r="P11" i="103"/>
  <c r="O11" i="103"/>
  <c r="N11" i="103"/>
  <c r="M11" i="103"/>
  <c r="L11" i="103"/>
  <c r="K11" i="103"/>
  <c r="J11" i="103"/>
  <c r="I11" i="103"/>
  <c r="H11" i="103"/>
  <c r="G11" i="103"/>
  <c r="F11" i="103"/>
  <c r="E11" i="103"/>
  <c r="D11" i="103"/>
  <c r="C11" i="103"/>
  <c r="B11" i="103"/>
  <c r="HB10" i="103"/>
  <c r="HA10" i="103"/>
  <c r="GZ10" i="103"/>
  <c r="GY10" i="103"/>
  <c r="GX10" i="103"/>
  <c r="GW10" i="103"/>
  <c r="GV10" i="103"/>
  <c r="GU10" i="103"/>
  <c r="GT10" i="103"/>
  <c r="GS10" i="103"/>
  <c r="GR10" i="103"/>
  <c r="GQ10" i="103"/>
  <c r="GP10" i="103"/>
  <c r="GO10" i="103"/>
  <c r="GN10" i="103"/>
  <c r="GM10" i="103"/>
  <c r="GL10" i="103"/>
  <c r="GK10" i="103"/>
  <c r="GJ10" i="103"/>
  <c r="GI10" i="103"/>
  <c r="GH10" i="103"/>
  <c r="GG10" i="103"/>
  <c r="GF10" i="103"/>
  <c r="GE10" i="103"/>
  <c r="GD10" i="103"/>
  <c r="GC10" i="103"/>
  <c r="GB10" i="103"/>
  <c r="GA10" i="103"/>
  <c r="FZ10" i="103"/>
  <c r="FY10" i="103"/>
  <c r="FX10" i="103"/>
  <c r="FW10" i="103"/>
  <c r="FV10" i="103"/>
  <c r="FU10" i="103"/>
  <c r="FT10" i="103"/>
  <c r="FS10" i="103"/>
  <c r="FR10" i="103"/>
  <c r="FQ10" i="103"/>
  <c r="FP10" i="103"/>
  <c r="FO10" i="103"/>
  <c r="FN10" i="103"/>
  <c r="FM10" i="103"/>
  <c r="FL10" i="103"/>
  <c r="FK10" i="103"/>
  <c r="FJ10" i="103"/>
  <c r="FI10" i="103"/>
  <c r="FH10" i="103"/>
  <c r="FG10" i="103"/>
  <c r="FF10" i="103"/>
  <c r="FE10" i="103"/>
  <c r="FD10" i="103"/>
  <c r="FC10" i="103"/>
  <c r="FB10" i="103"/>
  <c r="FA10" i="103"/>
  <c r="EZ10" i="103"/>
  <c r="EY10" i="103"/>
  <c r="EX10" i="103"/>
  <c r="EW10" i="103"/>
  <c r="EV10" i="103"/>
  <c r="EU10" i="103"/>
  <c r="ET10" i="103"/>
  <c r="ES10" i="103"/>
  <c r="ER10" i="103"/>
  <c r="EQ10" i="103"/>
  <c r="EP10" i="103"/>
  <c r="EO10" i="103"/>
  <c r="EN10" i="103"/>
  <c r="EM10" i="103"/>
  <c r="EL10" i="103"/>
  <c r="EK10" i="103"/>
  <c r="EJ10" i="103"/>
  <c r="EI10" i="103"/>
  <c r="EH10" i="103"/>
  <c r="EG10" i="103"/>
  <c r="EF10" i="103"/>
  <c r="EE10" i="103"/>
  <c r="ED10" i="103"/>
  <c r="EC10" i="103"/>
  <c r="EB10" i="103"/>
  <c r="EA10" i="103"/>
  <c r="DZ10" i="103"/>
  <c r="DY10" i="103"/>
  <c r="DX10" i="103"/>
  <c r="DW10" i="103"/>
  <c r="DV10" i="103"/>
  <c r="DU10" i="103"/>
  <c r="DT10" i="103"/>
  <c r="DS10" i="103"/>
  <c r="DR10" i="103"/>
  <c r="DQ10" i="103"/>
  <c r="DP10" i="103"/>
  <c r="DO10" i="103"/>
  <c r="DN10" i="103"/>
  <c r="DM10" i="103"/>
  <c r="DL10" i="103"/>
  <c r="DK10" i="103"/>
  <c r="DJ10" i="103"/>
  <c r="DI10" i="103"/>
  <c r="DH10" i="103"/>
  <c r="DG10" i="103"/>
  <c r="DF10" i="103"/>
  <c r="DE10" i="103"/>
  <c r="DD10" i="103"/>
  <c r="DC10" i="103"/>
  <c r="DB10" i="103"/>
  <c r="DA10" i="103"/>
  <c r="CZ10" i="103"/>
  <c r="CY10" i="103"/>
  <c r="CX10" i="103"/>
  <c r="CW10" i="103"/>
  <c r="CV10" i="103"/>
  <c r="CU10" i="103"/>
  <c r="CT10" i="103"/>
  <c r="CS10" i="103"/>
  <c r="CR10" i="103"/>
  <c r="CQ10" i="103"/>
  <c r="CP10" i="103"/>
  <c r="CO10" i="103"/>
  <c r="CN10" i="103"/>
  <c r="CM10" i="103"/>
  <c r="CL10" i="103"/>
  <c r="CK10" i="103"/>
  <c r="CJ10" i="103"/>
  <c r="CI10" i="103"/>
  <c r="CH10" i="103"/>
  <c r="CG10" i="103"/>
  <c r="CF10" i="103"/>
  <c r="CE10" i="103"/>
  <c r="CD10" i="103"/>
  <c r="CC10" i="103"/>
  <c r="CB10" i="103"/>
  <c r="CA10" i="103"/>
  <c r="BZ10" i="103"/>
  <c r="BY10" i="103"/>
  <c r="BX10" i="103"/>
  <c r="BW10" i="103"/>
  <c r="BV10" i="103"/>
  <c r="BU10" i="103"/>
  <c r="BT10" i="103"/>
  <c r="BS10" i="103"/>
  <c r="BR10" i="103"/>
  <c r="BQ10" i="103"/>
  <c r="BP10" i="103"/>
  <c r="BO10" i="103"/>
  <c r="BN10" i="103"/>
  <c r="BM10" i="103"/>
  <c r="BL10" i="103"/>
  <c r="BK10" i="103"/>
  <c r="BJ10" i="103"/>
  <c r="BI10" i="103"/>
  <c r="BH10" i="103"/>
  <c r="BG10" i="103"/>
  <c r="BF10" i="103"/>
  <c r="BE10" i="103"/>
  <c r="BD10" i="103"/>
  <c r="BC10" i="103"/>
  <c r="BB10" i="103"/>
  <c r="BA10" i="103"/>
  <c r="AZ10" i="103"/>
  <c r="AY10" i="103"/>
  <c r="AX10" i="103"/>
  <c r="AW10" i="103"/>
  <c r="AV10" i="103"/>
  <c r="AU10" i="103"/>
  <c r="AT10" i="103"/>
  <c r="AS10" i="103"/>
  <c r="AR10" i="103"/>
  <c r="AQ10" i="103"/>
  <c r="AP10" i="103"/>
  <c r="AO10" i="103"/>
  <c r="AN10" i="103"/>
  <c r="AM10" i="103"/>
  <c r="AL10" i="103"/>
  <c r="AK10" i="103"/>
  <c r="AJ10" i="103"/>
  <c r="AI10" i="103"/>
  <c r="AH10" i="103"/>
  <c r="AG10" i="103"/>
  <c r="AF10" i="103"/>
  <c r="AE10" i="103"/>
  <c r="AD10" i="103"/>
  <c r="AC10" i="103"/>
  <c r="AB10" i="103"/>
  <c r="AA10" i="103"/>
  <c r="Z10" i="103"/>
  <c r="Y10" i="103"/>
  <c r="X10" i="103"/>
  <c r="W10" i="103"/>
  <c r="V10" i="103"/>
  <c r="U10" i="103"/>
  <c r="T10" i="103"/>
  <c r="S10" i="103"/>
  <c r="R10" i="103"/>
  <c r="Q10" i="103"/>
  <c r="P10" i="103"/>
  <c r="O10" i="103"/>
  <c r="N10" i="103"/>
  <c r="M10" i="103"/>
  <c r="L10" i="103"/>
  <c r="K10" i="103"/>
  <c r="J10" i="103"/>
  <c r="I10" i="103"/>
  <c r="H10" i="103"/>
  <c r="G10" i="103"/>
  <c r="F10" i="103"/>
  <c r="E10" i="103"/>
  <c r="D10" i="103"/>
  <c r="C10" i="103"/>
  <c r="B10" i="103"/>
  <c r="HB8" i="103"/>
  <c r="HA8" i="103"/>
  <c r="GZ8" i="103"/>
  <c r="GY8" i="103"/>
  <c r="GX8" i="103"/>
  <c r="GW8" i="103"/>
  <c r="GV8" i="103"/>
  <c r="GU8" i="103"/>
  <c r="GT8" i="103"/>
  <c r="GS8" i="103"/>
  <c r="GR8" i="103"/>
  <c r="GQ8" i="103"/>
  <c r="GP8" i="103"/>
  <c r="GO8" i="103"/>
  <c r="GN8" i="103"/>
  <c r="GM8" i="103"/>
  <c r="GL8" i="103"/>
  <c r="GK8" i="103"/>
  <c r="GJ8" i="103"/>
  <c r="GI8" i="103"/>
  <c r="GH8" i="103"/>
  <c r="GG8" i="103"/>
  <c r="GF8" i="103"/>
  <c r="GE8" i="103"/>
  <c r="GD8" i="103"/>
  <c r="GC8" i="103"/>
  <c r="GB8" i="103"/>
  <c r="GA8" i="103"/>
  <c r="FZ8" i="103"/>
  <c r="FY8" i="103"/>
  <c r="FX8" i="103"/>
  <c r="FW8" i="103"/>
  <c r="FV8" i="103"/>
  <c r="FU8" i="103"/>
  <c r="FT8" i="103"/>
  <c r="FS8" i="103"/>
  <c r="FR8" i="103"/>
  <c r="FQ8" i="103"/>
  <c r="FP8" i="103"/>
  <c r="FO8" i="103"/>
  <c r="FN8" i="103"/>
  <c r="FM8" i="103"/>
  <c r="FL8" i="103"/>
  <c r="FK8" i="103"/>
  <c r="FJ8" i="103"/>
  <c r="FI8" i="103"/>
  <c r="FH8" i="103"/>
  <c r="FG8" i="103"/>
  <c r="FF8" i="103"/>
  <c r="FE8" i="103"/>
  <c r="FD8" i="103"/>
  <c r="FC8" i="103"/>
  <c r="FB8" i="103"/>
  <c r="FA8" i="103"/>
  <c r="EZ8" i="103"/>
  <c r="EY8" i="103"/>
  <c r="EX8" i="103"/>
  <c r="EW8" i="103"/>
  <c r="EV8" i="103"/>
  <c r="EU8" i="103"/>
  <c r="ET8" i="103"/>
  <c r="ES8" i="103"/>
  <c r="ER8" i="103"/>
  <c r="EQ8" i="103"/>
  <c r="EP8" i="103"/>
  <c r="EO8" i="103"/>
  <c r="EN8" i="103"/>
  <c r="EM8" i="103"/>
  <c r="EL8" i="103"/>
  <c r="EK8" i="103"/>
  <c r="EJ8" i="103"/>
  <c r="EI8" i="103"/>
  <c r="EH8" i="103"/>
  <c r="EG8" i="103"/>
  <c r="EF8" i="103"/>
  <c r="EE8" i="103"/>
  <c r="ED8" i="103"/>
  <c r="EC8" i="103"/>
  <c r="EB8" i="103"/>
  <c r="EA8" i="103"/>
  <c r="DZ8" i="103"/>
  <c r="DY8" i="103"/>
  <c r="DX8" i="103"/>
  <c r="DW8" i="103"/>
  <c r="DV8" i="103"/>
  <c r="DU8" i="103"/>
  <c r="DT8" i="103"/>
  <c r="DS8" i="103"/>
  <c r="DR8" i="103"/>
  <c r="DQ8" i="103"/>
  <c r="DP8" i="103"/>
  <c r="DO8" i="103"/>
  <c r="DN8" i="103"/>
  <c r="DM8" i="103"/>
  <c r="DL8" i="103"/>
  <c r="DK8" i="103"/>
  <c r="DJ8" i="103"/>
  <c r="DI8" i="103"/>
  <c r="DH8" i="103"/>
  <c r="DG8" i="103"/>
  <c r="DF8" i="103"/>
  <c r="DE8" i="103"/>
  <c r="DD8" i="103"/>
  <c r="DC8" i="103"/>
  <c r="DB8" i="103"/>
  <c r="DA8" i="103"/>
  <c r="CZ8" i="103"/>
  <c r="CY8" i="103"/>
  <c r="CX8" i="103"/>
  <c r="CW8" i="103"/>
  <c r="CV8" i="103"/>
  <c r="CU8" i="103"/>
  <c r="CT8" i="103"/>
  <c r="CS8" i="103"/>
  <c r="CR8" i="103"/>
  <c r="CQ8" i="103"/>
  <c r="CP8" i="103"/>
  <c r="CO8" i="103"/>
  <c r="CN8" i="103"/>
  <c r="CM8" i="103"/>
  <c r="CL8" i="103"/>
  <c r="CK8" i="103"/>
  <c r="CJ8" i="103"/>
  <c r="CI8" i="103"/>
  <c r="CH8" i="103"/>
  <c r="CG8" i="103"/>
  <c r="CF8" i="103"/>
  <c r="CE8" i="103"/>
  <c r="CD8" i="103"/>
  <c r="CC8" i="103"/>
  <c r="CB8" i="103"/>
  <c r="CA8" i="103"/>
  <c r="BZ8" i="103"/>
  <c r="BY8" i="103"/>
  <c r="BX8" i="103"/>
  <c r="BW8" i="103"/>
  <c r="BV8" i="103"/>
  <c r="BU8" i="103"/>
  <c r="BT8" i="103"/>
  <c r="BS8" i="103"/>
  <c r="BR8" i="103"/>
  <c r="BQ8" i="103"/>
  <c r="BP8" i="103"/>
  <c r="BO8" i="103"/>
  <c r="BN8" i="103"/>
  <c r="BM8" i="103"/>
  <c r="BL8" i="103"/>
  <c r="BK8" i="103"/>
  <c r="BJ8" i="103"/>
  <c r="BI8" i="103"/>
  <c r="BH8" i="103"/>
  <c r="BG8" i="103"/>
  <c r="BF8" i="103"/>
  <c r="BE8" i="103"/>
  <c r="BD8" i="103"/>
  <c r="BC8" i="103"/>
  <c r="BB8" i="103"/>
  <c r="BA8" i="103"/>
  <c r="AZ8" i="103"/>
  <c r="AY8" i="103"/>
  <c r="AX8" i="103"/>
  <c r="AW8" i="103"/>
  <c r="AV8" i="103"/>
  <c r="AU8" i="103"/>
  <c r="AT8" i="103"/>
  <c r="AS8" i="103"/>
  <c r="AR8" i="103"/>
  <c r="AQ8" i="103"/>
  <c r="AP8" i="103"/>
  <c r="AO8" i="103"/>
  <c r="AN8" i="103"/>
  <c r="AM8" i="103"/>
  <c r="AL8" i="103"/>
  <c r="AK8" i="103"/>
  <c r="AJ8" i="103"/>
  <c r="AI8" i="103"/>
  <c r="AH8" i="103"/>
  <c r="AG8" i="103"/>
  <c r="AF8" i="103"/>
  <c r="AE8" i="103"/>
  <c r="AD8" i="103"/>
  <c r="AC8" i="103"/>
  <c r="AB8" i="103"/>
  <c r="AA8" i="103"/>
  <c r="Z8" i="103"/>
  <c r="Y8" i="103"/>
  <c r="X8" i="103"/>
  <c r="W8" i="103"/>
  <c r="V8" i="103"/>
  <c r="U8" i="103"/>
  <c r="T8" i="103"/>
  <c r="S8" i="103"/>
  <c r="R8" i="103"/>
  <c r="Q8" i="103"/>
  <c r="P8" i="103"/>
  <c r="O8" i="103"/>
  <c r="N8" i="103"/>
  <c r="M8" i="103"/>
  <c r="L8" i="103"/>
  <c r="K8" i="103"/>
  <c r="J8" i="103"/>
  <c r="I8" i="103"/>
  <c r="H8" i="103"/>
  <c r="G8" i="103"/>
  <c r="F8" i="103"/>
  <c r="E8" i="103"/>
  <c r="D8" i="103"/>
  <c r="C8" i="103"/>
  <c r="B8" i="103"/>
  <c r="HB7" i="103"/>
  <c r="HA7" i="103"/>
  <c r="GZ7" i="103"/>
  <c r="GY7" i="103"/>
  <c r="GX7" i="103"/>
  <c r="GW7" i="103"/>
  <c r="GV7" i="103"/>
  <c r="GU7" i="103"/>
  <c r="GT7" i="103"/>
  <c r="GS7" i="103"/>
  <c r="GR7" i="103"/>
  <c r="GQ7" i="103"/>
  <c r="GP7" i="103"/>
  <c r="GO7" i="103"/>
  <c r="GN7" i="103"/>
  <c r="GM7" i="103"/>
  <c r="GL7" i="103"/>
  <c r="GK7" i="103"/>
  <c r="GJ7" i="103"/>
  <c r="GI7" i="103"/>
  <c r="GH7" i="103"/>
  <c r="GG7" i="103"/>
  <c r="GF7" i="103"/>
  <c r="GE7" i="103"/>
  <c r="GD7" i="103"/>
  <c r="GC7" i="103"/>
  <c r="GB7" i="103"/>
  <c r="GA7" i="103"/>
  <c r="FZ7" i="103"/>
  <c r="FY7" i="103"/>
  <c r="FX7" i="103"/>
  <c r="FW7" i="103"/>
  <c r="FV7" i="103"/>
  <c r="FU7" i="103"/>
  <c r="FT7" i="103"/>
  <c r="FS7" i="103"/>
  <c r="FR7" i="103"/>
  <c r="FQ7" i="103"/>
  <c r="FP7" i="103"/>
  <c r="FO7" i="103"/>
  <c r="FN7" i="103"/>
  <c r="FM7" i="103"/>
  <c r="FL7" i="103"/>
  <c r="FK7" i="103"/>
  <c r="FJ7" i="103"/>
  <c r="FI7" i="103"/>
  <c r="FH7" i="103"/>
  <c r="FG7" i="103"/>
  <c r="FF7" i="103"/>
  <c r="FE7" i="103"/>
  <c r="FD7" i="103"/>
  <c r="FC7" i="103"/>
  <c r="FB7" i="103"/>
  <c r="FA7" i="103"/>
  <c r="EZ7" i="103"/>
  <c r="EY7" i="103"/>
  <c r="EX7" i="103"/>
  <c r="EW7" i="103"/>
  <c r="EV7" i="103"/>
  <c r="EU7" i="103"/>
  <c r="ET7" i="103"/>
  <c r="ES7" i="103"/>
  <c r="ER7" i="103"/>
  <c r="EQ7" i="103"/>
  <c r="EP7" i="103"/>
  <c r="EO7" i="103"/>
  <c r="EN7" i="103"/>
  <c r="EM7" i="103"/>
  <c r="EL7" i="103"/>
  <c r="EK7" i="103"/>
  <c r="EJ7" i="103"/>
  <c r="EI7" i="103"/>
  <c r="EH7" i="103"/>
  <c r="EG7" i="103"/>
  <c r="EF7" i="103"/>
  <c r="EE7" i="103"/>
  <c r="ED7" i="103"/>
  <c r="EC7" i="103"/>
  <c r="EB7" i="103"/>
  <c r="EA7" i="103"/>
  <c r="DZ7" i="103"/>
  <c r="DY7" i="103"/>
  <c r="DX7" i="103"/>
  <c r="DW7" i="103"/>
  <c r="DV7" i="103"/>
  <c r="DU7" i="103"/>
  <c r="DT7" i="103"/>
  <c r="DS7" i="103"/>
  <c r="DR7" i="103"/>
  <c r="DQ7" i="103"/>
  <c r="DP7" i="103"/>
  <c r="DO7" i="103"/>
  <c r="DN7" i="103"/>
  <c r="DM7" i="103"/>
  <c r="DL7" i="103"/>
  <c r="DK7" i="103"/>
  <c r="DJ7" i="103"/>
  <c r="DI7" i="103"/>
  <c r="DH7" i="103"/>
  <c r="DG7" i="103"/>
  <c r="DF7" i="103"/>
  <c r="DE7" i="103"/>
  <c r="DD7" i="103"/>
  <c r="DC7" i="103"/>
  <c r="DB7" i="103"/>
  <c r="DA7" i="103"/>
  <c r="CZ7" i="103"/>
  <c r="CY7" i="103"/>
  <c r="CX7" i="103"/>
  <c r="CW7" i="103"/>
  <c r="CV7" i="103"/>
  <c r="CU7" i="103"/>
  <c r="CT7" i="103"/>
  <c r="CS7" i="103"/>
  <c r="CR7" i="103"/>
  <c r="CQ7" i="103"/>
  <c r="CP7" i="103"/>
  <c r="CO7" i="103"/>
  <c r="CN7" i="103"/>
  <c r="CM7" i="103"/>
  <c r="CL7" i="103"/>
  <c r="CK7" i="103"/>
  <c r="CJ7" i="103"/>
  <c r="CI7" i="103"/>
  <c r="CH7" i="103"/>
  <c r="CG7" i="103"/>
  <c r="CF7" i="103"/>
  <c r="CE7" i="103"/>
  <c r="CD7" i="103"/>
  <c r="CC7" i="103"/>
  <c r="CB7" i="103"/>
  <c r="CA7" i="103"/>
  <c r="BZ7" i="103"/>
  <c r="BY7" i="103"/>
  <c r="BX7" i="103"/>
  <c r="BW7" i="103"/>
  <c r="BV7" i="103"/>
  <c r="BU7" i="103"/>
  <c r="BT7" i="103"/>
  <c r="BS7" i="103"/>
  <c r="BR7" i="103"/>
  <c r="BQ7" i="103"/>
  <c r="BP7" i="103"/>
  <c r="BO7" i="103"/>
  <c r="BN7" i="103"/>
  <c r="BM7" i="103"/>
  <c r="BL7" i="103"/>
  <c r="BK7" i="103"/>
  <c r="BJ7" i="103"/>
  <c r="BI7" i="103"/>
  <c r="BH7" i="103"/>
  <c r="BG7" i="103"/>
  <c r="BF7" i="103"/>
  <c r="BE7" i="103"/>
  <c r="BD7" i="103"/>
  <c r="BC7" i="103"/>
  <c r="BB7" i="103"/>
  <c r="BA7" i="103"/>
  <c r="AZ7" i="103"/>
  <c r="AY7" i="103"/>
  <c r="AX7" i="103"/>
  <c r="AW7" i="103"/>
  <c r="AV7" i="103"/>
  <c r="AU7" i="103"/>
  <c r="AT7" i="103"/>
  <c r="AS7" i="103"/>
  <c r="AR7" i="103"/>
  <c r="AQ7" i="103"/>
  <c r="AP7" i="103"/>
  <c r="AO7" i="103"/>
  <c r="AN7" i="103"/>
  <c r="AM7" i="103"/>
  <c r="AL7" i="103"/>
  <c r="AK7" i="103"/>
  <c r="AJ7" i="103"/>
  <c r="AI7" i="103"/>
  <c r="AH7" i="103"/>
  <c r="AG7" i="103"/>
  <c r="AF7" i="103"/>
  <c r="AE7" i="103"/>
  <c r="AD7" i="103"/>
  <c r="AC7" i="103"/>
  <c r="AB7" i="103"/>
  <c r="AA7" i="103"/>
  <c r="Z7" i="103"/>
  <c r="Y7" i="103"/>
  <c r="X7" i="103"/>
  <c r="W7" i="103"/>
  <c r="V7" i="103"/>
  <c r="U7" i="103"/>
  <c r="T7" i="103"/>
  <c r="S7" i="103"/>
  <c r="R7" i="103"/>
  <c r="Q7" i="103"/>
  <c r="P7" i="103"/>
  <c r="O7" i="103"/>
  <c r="N7" i="103"/>
  <c r="M7" i="103"/>
  <c r="L7" i="103"/>
  <c r="K7" i="103"/>
  <c r="J7" i="103"/>
  <c r="I7" i="103"/>
  <c r="H7" i="103"/>
  <c r="G7" i="103"/>
  <c r="F7" i="103"/>
  <c r="E7" i="103"/>
  <c r="D7" i="103"/>
  <c r="C7" i="103"/>
  <c r="B7" i="103"/>
  <c r="HB5" i="103"/>
  <c r="HA5" i="103"/>
  <c r="GZ5" i="103"/>
  <c r="GY5" i="103"/>
  <c r="GX5" i="103"/>
  <c r="GW5" i="103"/>
  <c r="GV5" i="103"/>
  <c r="GU5" i="103"/>
  <c r="GT5" i="103"/>
  <c r="GS5" i="103"/>
  <c r="GR5" i="103"/>
  <c r="GQ5" i="103"/>
  <c r="GP5" i="103"/>
  <c r="GO5" i="103"/>
  <c r="GN5" i="103"/>
  <c r="GM5" i="103"/>
  <c r="GL5" i="103"/>
  <c r="GK5" i="103"/>
  <c r="GJ5" i="103"/>
  <c r="GI5" i="103"/>
  <c r="GH5" i="103"/>
  <c r="GG5" i="103"/>
  <c r="GF5" i="103"/>
  <c r="GE5" i="103"/>
  <c r="GD5" i="103"/>
  <c r="GC5" i="103"/>
  <c r="GB5" i="103"/>
  <c r="GA5" i="103"/>
  <c r="FZ5" i="103"/>
  <c r="FY5" i="103"/>
  <c r="FX5" i="103"/>
  <c r="FW5" i="103"/>
  <c r="FV5" i="103"/>
  <c r="FU5" i="103"/>
  <c r="FT5" i="103"/>
  <c r="FS5" i="103"/>
  <c r="FR5" i="103"/>
  <c r="FQ5" i="103"/>
  <c r="FP5" i="103"/>
  <c r="FO5" i="103"/>
  <c r="FN5" i="103"/>
  <c r="FM5" i="103"/>
  <c r="FL5" i="103"/>
  <c r="FK5" i="103"/>
  <c r="FJ5" i="103"/>
  <c r="FI5" i="103"/>
  <c r="FH5" i="103"/>
  <c r="FG5" i="103"/>
  <c r="FF5" i="103"/>
  <c r="FE5" i="103"/>
  <c r="FD5" i="103"/>
  <c r="FC5" i="103"/>
  <c r="FB5" i="103"/>
  <c r="FA5" i="103"/>
  <c r="EZ5" i="103"/>
  <c r="EY5" i="103"/>
  <c r="EX5" i="103"/>
  <c r="EW5" i="103"/>
  <c r="EV5" i="103"/>
  <c r="EU5" i="103"/>
  <c r="ET5" i="103"/>
  <c r="ES5" i="103"/>
  <c r="ER5" i="103"/>
  <c r="EQ5" i="103"/>
  <c r="EP5" i="103"/>
  <c r="EO5" i="103"/>
  <c r="EN5" i="103"/>
  <c r="EM5" i="103"/>
  <c r="EL5" i="103"/>
  <c r="EK5" i="103"/>
  <c r="EJ5" i="103"/>
  <c r="EI5" i="103"/>
  <c r="EH5" i="103"/>
  <c r="EG5" i="103"/>
  <c r="EF5" i="103"/>
  <c r="EE5" i="103"/>
  <c r="ED5" i="103"/>
  <c r="EC5" i="103"/>
  <c r="EB5" i="103"/>
  <c r="EA5" i="103"/>
  <c r="DZ5" i="103"/>
  <c r="DY5" i="103"/>
  <c r="DX5" i="103"/>
  <c r="DW5" i="103"/>
  <c r="DV5" i="103"/>
  <c r="DU5" i="103"/>
  <c r="DT5" i="103"/>
  <c r="DS5" i="103"/>
  <c r="DR5" i="103"/>
  <c r="DQ5" i="103"/>
  <c r="DP5" i="103"/>
  <c r="DO5" i="103"/>
  <c r="DN5" i="103"/>
  <c r="DM5" i="103"/>
  <c r="DL5" i="103"/>
  <c r="DK5" i="103"/>
  <c r="DJ5" i="103"/>
  <c r="DI5" i="103"/>
  <c r="DH5" i="103"/>
  <c r="DG5" i="103"/>
  <c r="DF5" i="103"/>
  <c r="DE5" i="103"/>
  <c r="DD5" i="103"/>
  <c r="DC5" i="103"/>
  <c r="DB5" i="103"/>
  <c r="DA5" i="103"/>
  <c r="CZ5" i="103"/>
  <c r="CY5" i="103"/>
  <c r="CX5" i="103"/>
  <c r="CW5" i="103"/>
  <c r="CV5" i="103"/>
  <c r="CU5" i="103"/>
  <c r="CT5" i="103"/>
  <c r="CS5" i="103"/>
  <c r="CR5" i="103"/>
  <c r="CQ5" i="103"/>
  <c r="CP5" i="103"/>
  <c r="CO5" i="103"/>
  <c r="CN5" i="103"/>
  <c r="CM5" i="103"/>
  <c r="CL5" i="103"/>
  <c r="CK5" i="103"/>
  <c r="CJ5" i="103"/>
  <c r="CI5" i="103"/>
  <c r="CH5" i="103"/>
  <c r="CG5" i="103"/>
  <c r="CF5" i="103"/>
  <c r="CE5" i="103"/>
  <c r="CD5" i="103"/>
  <c r="CC5" i="103"/>
  <c r="CB5" i="103"/>
  <c r="CA5" i="103"/>
  <c r="BZ5" i="103"/>
  <c r="BY5" i="103"/>
  <c r="BX5" i="103"/>
  <c r="BW5" i="103"/>
  <c r="BV5" i="103"/>
  <c r="BU5" i="103"/>
  <c r="BT5" i="103"/>
  <c r="BS5" i="103"/>
  <c r="BR5" i="103"/>
  <c r="BQ5" i="103"/>
  <c r="BP5" i="103"/>
  <c r="BO5" i="103"/>
  <c r="BN5" i="103"/>
  <c r="BM5" i="103"/>
  <c r="BL5" i="103"/>
  <c r="BK5" i="103"/>
  <c r="BJ5" i="103"/>
  <c r="BI5" i="103"/>
  <c r="BH5" i="103"/>
  <c r="BG5" i="103"/>
  <c r="BF5" i="103"/>
  <c r="BE5" i="103"/>
  <c r="BD5" i="103"/>
  <c r="BC5" i="103"/>
  <c r="BB5" i="103"/>
  <c r="BA5" i="103"/>
  <c r="AZ5" i="103"/>
  <c r="AY5" i="103"/>
  <c r="AX5" i="103"/>
  <c r="AW5" i="103"/>
  <c r="AV5" i="103"/>
  <c r="AU5" i="103"/>
  <c r="AT5" i="103"/>
  <c r="AS5" i="103"/>
  <c r="AR5" i="103"/>
  <c r="AQ5" i="103"/>
  <c r="AP5" i="103"/>
  <c r="AO5" i="103"/>
  <c r="AN5" i="103"/>
  <c r="AM5" i="103"/>
  <c r="AL5" i="103"/>
  <c r="AK5" i="103"/>
  <c r="AJ5" i="103"/>
  <c r="AI5" i="103"/>
  <c r="AH5" i="103"/>
  <c r="AG5" i="103"/>
  <c r="AF5" i="103"/>
  <c r="AE5" i="103"/>
  <c r="AD5" i="103"/>
  <c r="AC5" i="103"/>
  <c r="AB5" i="103"/>
  <c r="AA5" i="103"/>
  <c r="Z5" i="103"/>
  <c r="Y5" i="103"/>
  <c r="X5" i="103"/>
  <c r="W5" i="103"/>
  <c r="V5" i="103"/>
  <c r="U5" i="103"/>
  <c r="T5" i="103"/>
  <c r="S5" i="103"/>
  <c r="R5" i="103"/>
  <c r="Q5" i="103"/>
  <c r="P5" i="103"/>
  <c r="O5" i="103"/>
  <c r="N5" i="103"/>
  <c r="M5" i="103"/>
  <c r="L5" i="103"/>
  <c r="K5" i="103"/>
  <c r="J5" i="103"/>
  <c r="I5" i="103"/>
  <c r="H5" i="103"/>
  <c r="G5" i="103"/>
  <c r="F5" i="103"/>
  <c r="E5" i="103"/>
  <c r="D5" i="103"/>
  <c r="C5" i="103"/>
  <c r="B5" i="103"/>
  <c r="HB4" i="103"/>
  <c r="HA4" i="103"/>
  <c r="GZ4" i="103"/>
  <c r="GY4" i="103"/>
  <c r="GX4" i="103"/>
  <c r="GW4" i="103"/>
  <c r="GV4" i="103"/>
  <c r="GU4" i="103"/>
  <c r="GT4" i="103"/>
  <c r="GS4" i="103"/>
  <c r="GR4" i="103"/>
  <c r="GQ4" i="103"/>
  <c r="GP4" i="103"/>
  <c r="GO4" i="103"/>
  <c r="GN4" i="103"/>
  <c r="GM4" i="103"/>
  <c r="GL4" i="103"/>
  <c r="GK4" i="103"/>
  <c r="GJ4" i="103"/>
  <c r="GI4" i="103"/>
  <c r="GH4" i="103"/>
  <c r="GG4" i="103"/>
  <c r="GF4" i="103"/>
  <c r="GE4" i="103"/>
  <c r="GD4" i="103"/>
  <c r="GC4" i="103"/>
  <c r="GB4" i="103"/>
  <c r="GA4" i="103"/>
  <c r="FZ4" i="103"/>
  <c r="FY4" i="103"/>
  <c r="FX4" i="103"/>
  <c r="FW4" i="103"/>
  <c r="FV4" i="103"/>
  <c r="FU4" i="103"/>
  <c r="FT4" i="103"/>
  <c r="FS4" i="103"/>
  <c r="FR4" i="103"/>
  <c r="FQ4" i="103"/>
  <c r="FP4" i="103"/>
  <c r="FO4" i="103"/>
  <c r="FN4" i="103"/>
  <c r="FM4" i="103"/>
  <c r="FL4" i="103"/>
  <c r="FK4" i="103"/>
  <c r="FJ4" i="103"/>
  <c r="FI4" i="103"/>
  <c r="FH4" i="103"/>
  <c r="FG4" i="103"/>
  <c r="FF4" i="103"/>
  <c r="FE4" i="103"/>
  <c r="FD4" i="103"/>
  <c r="FC4" i="103"/>
  <c r="FB4" i="103"/>
  <c r="FA4" i="103"/>
  <c r="EZ4" i="103"/>
  <c r="EY4" i="103"/>
  <c r="EX4" i="103"/>
  <c r="EW4" i="103"/>
  <c r="EV4" i="103"/>
  <c r="EU4" i="103"/>
  <c r="ET4" i="103"/>
  <c r="ES4" i="103"/>
  <c r="ER4" i="103"/>
  <c r="EQ4" i="103"/>
  <c r="EP4" i="103"/>
  <c r="EO4" i="103"/>
  <c r="EN4" i="103"/>
  <c r="EM4" i="103"/>
  <c r="EL4" i="103"/>
  <c r="EK4" i="103"/>
  <c r="EJ4" i="103"/>
  <c r="EI4" i="103"/>
  <c r="EH4" i="103"/>
  <c r="EG4" i="103"/>
  <c r="EF4" i="103"/>
  <c r="EE4" i="103"/>
  <c r="ED4" i="103"/>
  <c r="EC4" i="103"/>
  <c r="EB4" i="103"/>
  <c r="EA4" i="103"/>
  <c r="DZ4" i="103"/>
  <c r="DY4" i="103"/>
  <c r="DX4" i="103"/>
  <c r="DW4" i="103"/>
  <c r="DV4" i="103"/>
  <c r="DU4" i="103"/>
  <c r="DT4" i="103"/>
  <c r="DS4" i="103"/>
  <c r="DR4" i="103"/>
  <c r="DQ4" i="103"/>
  <c r="DP4" i="103"/>
  <c r="DO4" i="103"/>
  <c r="DN4" i="103"/>
  <c r="DM4" i="103"/>
  <c r="DL4" i="103"/>
  <c r="DK4" i="103"/>
  <c r="DJ4" i="103"/>
  <c r="DI4" i="103"/>
  <c r="DH4" i="103"/>
  <c r="DG4" i="103"/>
  <c r="DF4" i="103"/>
  <c r="DE4" i="103"/>
  <c r="DD4" i="103"/>
  <c r="DC4" i="103"/>
  <c r="DB4" i="103"/>
  <c r="DA4" i="103"/>
  <c r="CZ4" i="103"/>
  <c r="CY4" i="103"/>
  <c r="CX4" i="103"/>
  <c r="CW4" i="103"/>
  <c r="CV4" i="103"/>
  <c r="CU4" i="103"/>
  <c r="CT4" i="103"/>
  <c r="CS4" i="103"/>
  <c r="CR4" i="103"/>
  <c r="CQ4" i="103"/>
  <c r="CP4" i="103"/>
  <c r="CO4" i="103"/>
  <c r="CN4" i="103"/>
  <c r="CM4" i="103"/>
  <c r="CL4" i="103"/>
  <c r="CK4" i="103"/>
  <c r="CJ4" i="103"/>
  <c r="CI4" i="103"/>
  <c r="CH4" i="103"/>
  <c r="CG4" i="103"/>
  <c r="CF4" i="103"/>
  <c r="CE4" i="103"/>
  <c r="CD4" i="103"/>
  <c r="CC4" i="103"/>
  <c r="CB4" i="103"/>
  <c r="CA4" i="103"/>
  <c r="BZ4" i="103"/>
  <c r="BY4" i="103"/>
  <c r="BX4" i="103"/>
  <c r="BW4" i="103"/>
  <c r="BV4" i="103"/>
  <c r="BU4" i="103"/>
  <c r="BT4" i="103"/>
  <c r="BS4" i="103"/>
  <c r="BR4" i="103"/>
  <c r="BQ4" i="103"/>
  <c r="BP4" i="103"/>
  <c r="BO4" i="103"/>
  <c r="BN4" i="103"/>
  <c r="BM4" i="103"/>
  <c r="BL4" i="103"/>
  <c r="BK4" i="103"/>
  <c r="BJ4" i="103"/>
  <c r="BI4" i="103"/>
  <c r="BH4" i="103"/>
  <c r="BG4" i="103"/>
  <c r="BF4" i="103"/>
  <c r="BE4" i="103"/>
  <c r="BD4" i="103"/>
  <c r="BC4" i="103"/>
  <c r="BB4" i="103"/>
  <c r="BA4" i="103"/>
  <c r="AZ4" i="103"/>
  <c r="AY4" i="103"/>
  <c r="AX4" i="103"/>
  <c r="AW4" i="103"/>
  <c r="AV4" i="103"/>
  <c r="AU4" i="103"/>
  <c r="AT4" i="103"/>
  <c r="AS4" i="103"/>
  <c r="AR4" i="103"/>
  <c r="AQ4" i="103"/>
  <c r="AP4" i="103"/>
  <c r="AO4" i="103"/>
  <c r="AN4" i="103"/>
  <c r="AM4" i="103"/>
  <c r="AL4" i="103"/>
  <c r="AK4" i="103"/>
  <c r="AJ4" i="103"/>
  <c r="AI4" i="103"/>
  <c r="AH4" i="103"/>
  <c r="AG4" i="103"/>
  <c r="AF4" i="103"/>
  <c r="AE4" i="103"/>
  <c r="AD4" i="103"/>
  <c r="AC4" i="103"/>
  <c r="AB4" i="103"/>
  <c r="AA4" i="103"/>
  <c r="Z4" i="103"/>
  <c r="Y4" i="103"/>
  <c r="X4" i="103"/>
  <c r="W4" i="103"/>
  <c r="V4" i="103"/>
  <c r="U4" i="103"/>
  <c r="T4" i="103"/>
  <c r="S4" i="103"/>
  <c r="R4" i="103"/>
  <c r="Q4" i="103"/>
  <c r="P4" i="103"/>
  <c r="O4" i="103"/>
  <c r="N4" i="103"/>
  <c r="M4" i="103"/>
  <c r="L4" i="103"/>
  <c r="K4" i="103"/>
  <c r="J4" i="103"/>
  <c r="I4" i="103"/>
  <c r="H4" i="103"/>
  <c r="G4" i="103"/>
  <c r="F4" i="103"/>
  <c r="E4" i="103"/>
  <c r="D4" i="103"/>
  <c r="C4" i="103"/>
  <c r="B4" i="103"/>
  <c r="CA55" i="111"/>
  <c r="BZ55" i="111"/>
  <c r="BY55" i="111"/>
  <c r="BX55" i="111"/>
  <c r="BW55" i="111"/>
  <c r="BV55" i="111"/>
  <c r="BU55" i="111"/>
  <c r="BT55" i="111"/>
  <c r="BS55" i="111"/>
  <c r="BR55" i="111"/>
  <c r="BQ55" i="111"/>
  <c r="BP55" i="111"/>
  <c r="BO55" i="111"/>
  <c r="BN55" i="111"/>
  <c r="BM55" i="111"/>
  <c r="BL55" i="111"/>
  <c r="BK55" i="111"/>
  <c r="BJ55" i="111"/>
  <c r="BI55" i="111"/>
  <c r="BH55" i="111"/>
  <c r="BG55" i="111"/>
  <c r="BF55" i="111"/>
  <c r="BE55" i="111"/>
  <c r="BD55" i="111"/>
  <c r="BC55" i="111"/>
  <c r="BB55" i="111"/>
  <c r="BA55" i="111"/>
  <c r="AZ55" i="111"/>
  <c r="AY55" i="111"/>
  <c r="AX55" i="111"/>
  <c r="AW55" i="111"/>
  <c r="AV55" i="111"/>
  <c r="AU55" i="111"/>
  <c r="AT55" i="111"/>
  <c r="AS55" i="111"/>
  <c r="AR55" i="111"/>
  <c r="AQ55" i="111"/>
  <c r="AP55" i="111"/>
  <c r="AO55" i="111"/>
  <c r="AN55" i="111"/>
  <c r="AM55" i="111"/>
  <c r="AL55" i="111"/>
  <c r="AK55" i="111"/>
  <c r="AJ55" i="111"/>
  <c r="AI55" i="111"/>
  <c r="AH55" i="111"/>
  <c r="AG55" i="111"/>
  <c r="AF55" i="111"/>
  <c r="AE55" i="111"/>
  <c r="AD55" i="111"/>
  <c r="AC55" i="111"/>
  <c r="AB55" i="111"/>
  <c r="AA55" i="111"/>
  <c r="Z55" i="111"/>
  <c r="Y55" i="111"/>
  <c r="X55" i="111"/>
  <c r="W55" i="111"/>
  <c r="V55" i="111"/>
  <c r="U55" i="111"/>
  <c r="T55" i="111"/>
  <c r="S55" i="111"/>
  <c r="R55" i="111"/>
  <c r="Q55" i="111"/>
  <c r="P55" i="111"/>
  <c r="O55" i="111"/>
  <c r="N55" i="111"/>
  <c r="M55" i="111"/>
  <c r="L55" i="111"/>
  <c r="K55" i="111"/>
  <c r="J55" i="111"/>
  <c r="I55" i="111"/>
  <c r="H55" i="111"/>
  <c r="G55" i="111"/>
  <c r="F55" i="111"/>
  <c r="E55" i="111"/>
  <c r="D55" i="111"/>
  <c r="C55" i="111"/>
  <c r="B55" i="111"/>
  <c r="CA54" i="111"/>
  <c r="BZ54" i="111"/>
  <c r="BY54" i="111"/>
  <c r="BX54" i="111"/>
  <c r="BW54" i="111"/>
  <c r="BV54" i="111"/>
  <c r="BU54" i="111"/>
  <c r="BT54" i="111"/>
  <c r="BS54" i="111"/>
  <c r="BR54" i="111"/>
  <c r="BQ54" i="111"/>
  <c r="BP54" i="111"/>
  <c r="BO54" i="111"/>
  <c r="BN54" i="111"/>
  <c r="BM54" i="111"/>
  <c r="BL54" i="111"/>
  <c r="BK54" i="111"/>
  <c r="BJ54" i="111"/>
  <c r="BI54" i="111"/>
  <c r="BH54" i="111"/>
  <c r="BG54" i="111"/>
  <c r="BF54" i="111"/>
  <c r="BE54" i="111"/>
  <c r="BD54" i="111"/>
  <c r="BC54" i="111"/>
  <c r="BB54" i="111"/>
  <c r="BA54" i="111"/>
  <c r="AZ54" i="111"/>
  <c r="AY54" i="111"/>
  <c r="AX54" i="111"/>
  <c r="AW54" i="111"/>
  <c r="AV54" i="111"/>
  <c r="AU54" i="111"/>
  <c r="AT54" i="111"/>
  <c r="AS54" i="111"/>
  <c r="AR54" i="111"/>
  <c r="AQ54" i="111"/>
  <c r="AP54" i="111"/>
  <c r="AO54" i="111"/>
  <c r="AN54" i="111"/>
  <c r="AM54" i="111"/>
  <c r="AL54" i="111"/>
  <c r="AK54" i="111"/>
  <c r="AJ54" i="111"/>
  <c r="AI54" i="111"/>
  <c r="AH54" i="111"/>
  <c r="AG54" i="111"/>
  <c r="AF54" i="111"/>
  <c r="AE54" i="111"/>
  <c r="AD54" i="111"/>
  <c r="AC54" i="111"/>
  <c r="AB54" i="111"/>
  <c r="AA54" i="111"/>
  <c r="Z54" i="111"/>
  <c r="Y54" i="111"/>
  <c r="X54" i="111"/>
  <c r="W54" i="111"/>
  <c r="V54" i="111"/>
  <c r="U54" i="111"/>
  <c r="T54" i="111"/>
  <c r="S54" i="111"/>
  <c r="R54" i="111"/>
  <c r="Q54" i="111"/>
  <c r="P54" i="111"/>
  <c r="O54" i="111"/>
  <c r="N54" i="111"/>
  <c r="M54" i="111"/>
  <c r="L54" i="111"/>
  <c r="K54" i="111"/>
  <c r="J54" i="111"/>
  <c r="I54" i="111"/>
  <c r="H54" i="111"/>
  <c r="G54" i="111"/>
  <c r="F54" i="111"/>
  <c r="E54" i="111"/>
  <c r="D54" i="111"/>
  <c r="C54" i="111"/>
  <c r="B54" i="111"/>
  <c r="CA53" i="111"/>
  <c r="BZ53" i="111"/>
  <c r="BY53" i="111"/>
  <c r="BX53" i="111"/>
  <c r="BW53" i="111"/>
  <c r="BV53" i="111"/>
  <c r="BU53" i="111"/>
  <c r="BT53" i="111"/>
  <c r="BS53" i="111"/>
  <c r="BR53" i="111"/>
  <c r="BQ53" i="111"/>
  <c r="BP53" i="111"/>
  <c r="BO53" i="111"/>
  <c r="BN53" i="111"/>
  <c r="BM53" i="111"/>
  <c r="BL53" i="111"/>
  <c r="BK53" i="111"/>
  <c r="BJ53" i="111"/>
  <c r="BI53" i="111"/>
  <c r="BH53" i="111"/>
  <c r="BG53" i="111"/>
  <c r="BF53" i="111"/>
  <c r="BE53" i="111"/>
  <c r="BD53" i="111"/>
  <c r="BC53" i="111"/>
  <c r="BB53" i="111"/>
  <c r="BA53" i="111"/>
  <c r="AZ53" i="111"/>
  <c r="AY53" i="111"/>
  <c r="AX53" i="111"/>
  <c r="AW53" i="111"/>
  <c r="AV53" i="111"/>
  <c r="AU53" i="111"/>
  <c r="AT53" i="111"/>
  <c r="AS53" i="111"/>
  <c r="AR53" i="111"/>
  <c r="AQ53" i="111"/>
  <c r="AP53" i="111"/>
  <c r="AO53" i="111"/>
  <c r="AN53" i="111"/>
  <c r="AM53" i="111"/>
  <c r="AL53" i="111"/>
  <c r="AK53" i="111"/>
  <c r="AJ53" i="111"/>
  <c r="AI53" i="111"/>
  <c r="AH53" i="111"/>
  <c r="AG53" i="111"/>
  <c r="AF53" i="111"/>
  <c r="AE53" i="111"/>
  <c r="AD53" i="111"/>
  <c r="AC53" i="111"/>
  <c r="AB53" i="111"/>
  <c r="AA53" i="111"/>
  <c r="Z53" i="111"/>
  <c r="Y53" i="111"/>
  <c r="X53" i="111"/>
  <c r="W53" i="111"/>
  <c r="V53" i="111"/>
  <c r="U53" i="111"/>
  <c r="T53" i="111"/>
  <c r="S53" i="111"/>
  <c r="R53" i="111"/>
  <c r="Q53" i="111"/>
  <c r="P53" i="111"/>
  <c r="O53" i="111"/>
  <c r="N53" i="111"/>
  <c r="M53" i="111"/>
  <c r="L53" i="111"/>
  <c r="K53" i="111"/>
  <c r="J53" i="111"/>
  <c r="I53" i="111"/>
  <c r="H53" i="111"/>
  <c r="G53" i="111"/>
  <c r="F53" i="111"/>
  <c r="E53" i="111"/>
  <c r="D53" i="111"/>
  <c r="C53" i="111"/>
  <c r="B53" i="111"/>
  <c r="CA52" i="111"/>
  <c r="BZ52" i="111"/>
  <c r="BY52" i="111"/>
  <c r="BX52" i="111"/>
  <c r="BW52" i="111"/>
  <c r="BV52" i="111"/>
  <c r="BU52" i="111"/>
  <c r="BT52" i="111"/>
  <c r="BS52" i="111"/>
  <c r="BR52" i="111"/>
  <c r="BQ52" i="111"/>
  <c r="BP52" i="111"/>
  <c r="BO52" i="111"/>
  <c r="BN52" i="111"/>
  <c r="BM52" i="111"/>
  <c r="BL52" i="111"/>
  <c r="BK52" i="111"/>
  <c r="BJ52" i="111"/>
  <c r="BI52" i="111"/>
  <c r="BH52" i="111"/>
  <c r="BG52" i="111"/>
  <c r="BF52" i="111"/>
  <c r="BE52" i="111"/>
  <c r="BD52" i="111"/>
  <c r="BC52" i="111"/>
  <c r="BB52" i="111"/>
  <c r="BA52" i="111"/>
  <c r="AZ52" i="111"/>
  <c r="AY52" i="111"/>
  <c r="AX52" i="111"/>
  <c r="AW52" i="111"/>
  <c r="AV52" i="111"/>
  <c r="AU52" i="111"/>
  <c r="AT52" i="111"/>
  <c r="AS52" i="111"/>
  <c r="AR52" i="111"/>
  <c r="AQ52" i="111"/>
  <c r="AP52" i="111"/>
  <c r="AO52" i="111"/>
  <c r="AN52" i="111"/>
  <c r="AM52" i="111"/>
  <c r="AL52" i="111"/>
  <c r="AK52" i="111"/>
  <c r="AJ52" i="111"/>
  <c r="AI52" i="111"/>
  <c r="AH52" i="111"/>
  <c r="AG52" i="111"/>
  <c r="AF52" i="111"/>
  <c r="AE52" i="111"/>
  <c r="AD52" i="111"/>
  <c r="AC52" i="111"/>
  <c r="AB52" i="111"/>
  <c r="AA52" i="111"/>
  <c r="Z52" i="111"/>
  <c r="Y52" i="111"/>
  <c r="X52" i="111"/>
  <c r="W52" i="111"/>
  <c r="V52" i="111"/>
  <c r="U52" i="111"/>
  <c r="T52" i="111"/>
  <c r="S52" i="111"/>
  <c r="R52" i="111"/>
  <c r="Q52" i="111"/>
  <c r="P52" i="111"/>
  <c r="O52" i="111"/>
  <c r="N52" i="111"/>
  <c r="M52" i="111"/>
  <c r="L52" i="111"/>
  <c r="K52" i="111"/>
  <c r="J52" i="111"/>
  <c r="I52" i="111"/>
  <c r="H52" i="111"/>
  <c r="G52" i="111"/>
  <c r="F52" i="111"/>
  <c r="E52" i="111"/>
  <c r="D52" i="111"/>
  <c r="C52" i="111"/>
  <c r="B52" i="111"/>
  <c r="CA50" i="111"/>
  <c r="BZ50" i="111"/>
  <c r="BY50" i="111"/>
  <c r="BX50" i="111"/>
  <c r="BW50" i="111"/>
  <c r="BV50" i="111"/>
  <c r="BU50" i="111"/>
  <c r="BT50" i="111"/>
  <c r="BS50" i="111"/>
  <c r="BR50" i="111"/>
  <c r="BQ50" i="111"/>
  <c r="BP50" i="111"/>
  <c r="BO50" i="111"/>
  <c r="BN50" i="111"/>
  <c r="BM50" i="111"/>
  <c r="BL50" i="111"/>
  <c r="BK50" i="111"/>
  <c r="BJ50" i="111"/>
  <c r="BI50" i="111"/>
  <c r="BH50" i="111"/>
  <c r="BG50" i="111"/>
  <c r="BF50" i="111"/>
  <c r="BE50" i="111"/>
  <c r="BD50" i="111"/>
  <c r="BC50" i="111"/>
  <c r="BB50" i="111"/>
  <c r="BA50" i="111"/>
  <c r="AZ50" i="111"/>
  <c r="AY50" i="111"/>
  <c r="AX50" i="111"/>
  <c r="AW50" i="111"/>
  <c r="AV50" i="111"/>
  <c r="AU50" i="111"/>
  <c r="AT50" i="111"/>
  <c r="AS50" i="111"/>
  <c r="AR50" i="111"/>
  <c r="AQ50" i="111"/>
  <c r="AP50" i="111"/>
  <c r="AO50" i="111"/>
  <c r="AN50" i="111"/>
  <c r="AM50" i="111"/>
  <c r="AL50" i="111"/>
  <c r="AK50" i="111"/>
  <c r="AJ50" i="111"/>
  <c r="AI50" i="111"/>
  <c r="AH50" i="111"/>
  <c r="AG50" i="111"/>
  <c r="AF50" i="111"/>
  <c r="AE50" i="111"/>
  <c r="AD50" i="111"/>
  <c r="AC50" i="111"/>
  <c r="AB50" i="111"/>
  <c r="AA50" i="111"/>
  <c r="Z50" i="111"/>
  <c r="Y50" i="111"/>
  <c r="X50" i="111"/>
  <c r="W50" i="111"/>
  <c r="V50" i="111"/>
  <c r="U50" i="111"/>
  <c r="T50" i="111"/>
  <c r="S50" i="111"/>
  <c r="R50" i="111"/>
  <c r="Q50" i="111"/>
  <c r="P50" i="111"/>
  <c r="O50" i="111"/>
  <c r="N50" i="111"/>
  <c r="M50" i="111"/>
  <c r="L50" i="111"/>
  <c r="K50" i="111"/>
  <c r="J50" i="111"/>
  <c r="I50" i="111"/>
  <c r="H50" i="111"/>
  <c r="G50" i="111"/>
  <c r="F50" i="111"/>
  <c r="E50" i="111"/>
  <c r="D50" i="111"/>
  <c r="C50" i="111"/>
  <c r="B50" i="111"/>
  <c r="CA49" i="111"/>
  <c r="BZ49" i="111"/>
  <c r="BY49" i="111"/>
  <c r="BX49" i="111"/>
  <c r="BW49" i="111"/>
  <c r="BV49" i="111"/>
  <c r="BU49" i="111"/>
  <c r="BT49" i="111"/>
  <c r="BS49" i="111"/>
  <c r="BR49" i="111"/>
  <c r="BQ49" i="111"/>
  <c r="BP49" i="111"/>
  <c r="BO49" i="111"/>
  <c r="BN49" i="111"/>
  <c r="BM49" i="111"/>
  <c r="BL49" i="111"/>
  <c r="BK49" i="111"/>
  <c r="BJ49" i="111"/>
  <c r="BI49" i="111"/>
  <c r="BH49" i="111"/>
  <c r="BG49" i="111"/>
  <c r="BF49" i="111"/>
  <c r="BE49" i="111"/>
  <c r="BD49" i="111"/>
  <c r="BC49" i="111"/>
  <c r="BB49" i="111"/>
  <c r="BA49" i="111"/>
  <c r="AZ49" i="111"/>
  <c r="AY49" i="111"/>
  <c r="AX49" i="111"/>
  <c r="AW49" i="111"/>
  <c r="AV49" i="111"/>
  <c r="AU49" i="111"/>
  <c r="AT49" i="111"/>
  <c r="AS49" i="111"/>
  <c r="AR49" i="111"/>
  <c r="AQ49" i="111"/>
  <c r="AP49" i="111"/>
  <c r="AO49" i="111"/>
  <c r="AN49" i="111"/>
  <c r="AM49" i="111"/>
  <c r="AL49" i="111"/>
  <c r="AK49" i="111"/>
  <c r="AJ49" i="111"/>
  <c r="AI49" i="111"/>
  <c r="AH49" i="111"/>
  <c r="AG49" i="111"/>
  <c r="AF49" i="111"/>
  <c r="AE49" i="111"/>
  <c r="AD49" i="111"/>
  <c r="AC49" i="111"/>
  <c r="AB49" i="111"/>
  <c r="AA49" i="111"/>
  <c r="Z49" i="111"/>
  <c r="Y49" i="111"/>
  <c r="X49" i="111"/>
  <c r="W49" i="111"/>
  <c r="V49" i="111"/>
  <c r="U49" i="111"/>
  <c r="T49" i="111"/>
  <c r="S49" i="111"/>
  <c r="R49" i="111"/>
  <c r="Q49" i="111"/>
  <c r="P49" i="111"/>
  <c r="O49" i="111"/>
  <c r="N49" i="111"/>
  <c r="M49" i="111"/>
  <c r="L49" i="111"/>
  <c r="K49" i="111"/>
  <c r="J49" i="111"/>
  <c r="I49" i="111"/>
  <c r="H49" i="111"/>
  <c r="G49" i="111"/>
  <c r="F49" i="111"/>
  <c r="E49" i="111"/>
  <c r="D49" i="111"/>
  <c r="C49" i="111"/>
  <c r="B49" i="111"/>
  <c r="CA47" i="111"/>
  <c r="BZ47" i="111"/>
  <c r="BY47" i="111"/>
  <c r="BX47" i="111"/>
  <c r="BW47" i="111"/>
  <c r="BV47" i="111"/>
  <c r="BU47" i="111"/>
  <c r="BT47" i="111"/>
  <c r="BS47" i="111"/>
  <c r="BR47" i="111"/>
  <c r="BQ47" i="111"/>
  <c r="BP47" i="111"/>
  <c r="BO47" i="111"/>
  <c r="BN47" i="111"/>
  <c r="BM47" i="111"/>
  <c r="BL47" i="111"/>
  <c r="BK47" i="111"/>
  <c r="BJ47" i="111"/>
  <c r="BI47" i="111"/>
  <c r="BH47" i="111"/>
  <c r="BG47" i="111"/>
  <c r="BF47" i="111"/>
  <c r="BE47" i="111"/>
  <c r="BD47" i="111"/>
  <c r="BC47" i="111"/>
  <c r="BB47" i="111"/>
  <c r="BA47" i="111"/>
  <c r="AZ47" i="111"/>
  <c r="AY47" i="111"/>
  <c r="AX47" i="111"/>
  <c r="AW47" i="111"/>
  <c r="AV47" i="111"/>
  <c r="AU47" i="111"/>
  <c r="AT47" i="111"/>
  <c r="AS47" i="111"/>
  <c r="AR47" i="111"/>
  <c r="AQ47" i="111"/>
  <c r="AP47" i="111"/>
  <c r="AO47" i="111"/>
  <c r="AN47" i="111"/>
  <c r="AM47" i="111"/>
  <c r="AL47" i="111"/>
  <c r="AK47" i="111"/>
  <c r="AJ47" i="111"/>
  <c r="AI47" i="111"/>
  <c r="AH47" i="111"/>
  <c r="AG47" i="111"/>
  <c r="AF47" i="111"/>
  <c r="AE47" i="111"/>
  <c r="AD47" i="111"/>
  <c r="AC47" i="111"/>
  <c r="AB47" i="111"/>
  <c r="AA47" i="111"/>
  <c r="Z47" i="111"/>
  <c r="Y47" i="111"/>
  <c r="X47" i="111"/>
  <c r="W47" i="111"/>
  <c r="V47" i="111"/>
  <c r="U47" i="111"/>
  <c r="T47" i="111"/>
  <c r="S47" i="111"/>
  <c r="R47" i="111"/>
  <c r="Q47" i="111"/>
  <c r="P47" i="111"/>
  <c r="O47" i="111"/>
  <c r="N47" i="111"/>
  <c r="M47" i="111"/>
  <c r="L47" i="111"/>
  <c r="K47" i="111"/>
  <c r="J47" i="111"/>
  <c r="I47" i="111"/>
  <c r="H47" i="111"/>
  <c r="G47" i="111"/>
  <c r="F47" i="111"/>
  <c r="E47" i="111"/>
  <c r="D47" i="111"/>
  <c r="C47" i="111"/>
  <c r="B47" i="111"/>
  <c r="CA46" i="111"/>
  <c r="BZ46" i="111"/>
  <c r="BY46" i="111"/>
  <c r="BX46" i="111"/>
  <c r="BW46" i="111"/>
  <c r="BV46" i="111"/>
  <c r="BU46" i="111"/>
  <c r="BT46" i="111"/>
  <c r="BS46" i="111"/>
  <c r="BR46" i="111"/>
  <c r="BQ46" i="111"/>
  <c r="BP46" i="111"/>
  <c r="BO46" i="111"/>
  <c r="BN46" i="111"/>
  <c r="BM46" i="111"/>
  <c r="BL46" i="111"/>
  <c r="BK46" i="111"/>
  <c r="BJ46" i="111"/>
  <c r="BI46" i="111"/>
  <c r="BH46" i="111"/>
  <c r="BG46" i="111"/>
  <c r="BF46" i="111"/>
  <c r="BE46" i="111"/>
  <c r="BD46" i="111"/>
  <c r="BC46" i="111"/>
  <c r="BB46" i="111"/>
  <c r="BA46" i="111"/>
  <c r="AZ46" i="111"/>
  <c r="AY46" i="111"/>
  <c r="AX46" i="111"/>
  <c r="AW46" i="111"/>
  <c r="AV46" i="111"/>
  <c r="AU46" i="111"/>
  <c r="AT46" i="111"/>
  <c r="AS46" i="111"/>
  <c r="AR46" i="111"/>
  <c r="AQ46" i="111"/>
  <c r="AP46" i="111"/>
  <c r="AO46" i="111"/>
  <c r="AN46" i="111"/>
  <c r="AM46" i="111"/>
  <c r="AL46" i="111"/>
  <c r="AK46" i="111"/>
  <c r="AJ46" i="111"/>
  <c r="AI46" i="111"/>
  <c r="AH46" i="111"/>
  <c r="AG46" i="111"/>
  <c r="AF46" i="111"/>
  <c r="AE46" i="111"/>
  <c r="AD46" i="111"/>
  <c r="AC46" i="111"/>
  <c r="AB46" i="111"/>
  <c r="AA46" i="111"/>
  <c r="Z46" i="111"/>
  <c r="Y46" i="111"/>
  <c r="X46" i="111"/>
  <c r="W46" i="111"/>
  <c r="V46" i="111"/>
  <c r="U46" i="111"/>
  <c r="T46" i="111"/>
  <c r="S46" i="111"/>
  <c r="R46" i="111"/>
  <c r="Q46" i="111"/>
  <c r="P46" i="111"/>
  <c r="O46" i="111"/>
  <c r="N46" i="111"/>
  <c r="M46" i="111"/>
  <c r="L46" i="111"/>
  <c r="K46" i="111"/>
  <c r="J46" i="111"/>
  <c r="I46" i="111"/>
  <c r="H46" i="111"/>
  <c r="G46" i="111"/>
  <c r="F46" i="111"/>
  <c r="E46" i="111"/>
  <c r="D46" i="111"/>
  <c r="C46" i="111"/>
  <c r="B46" i="111"/>
  <c r="CA44" i="111"/>
  <c r="BZ44" i="111"/>
  <c r="BY44" i="111"/>
  <c r="BX44" i="111"/>
  <c r="BW44" i="111"/>
  <c r="BV44" i="111"/>
  <c r="BU44" i="111"/>
  <c r="BT44" i="111"/>
  <c r="BS44" i="111"/>
  <c r="BR44" i="111"/>
  <c r="BQ44" i="111"/>
  <c r="BP44" i="111"/>
  <c r="BO44" i="111"/>
  <c r="BN44" i="111"/>
  <c r="BM44" i="111"/>
  <c r="BL44" i="111"/>
  <c r="BK44" i="111"/>
  <c r="BJ44" i="111"/>
  <c r="BI44" i="111"/>
  <c r="BH44" i="111"/>
  <c r="BG44" i="111"/>
  <c r="BF44" i="111"/>
  <c r="BE44" i="111"/>
  <c r="BD44" i="111"/>
  <c r="BC44" i="111"/>
  <c r="BB44" i="111"/>
  <c r="BA44" i="111"/>
  <c r="AZ44" i="111"/>
  <c r="AY44" i="111"/>
  <c r="AX44" i="111"/>
  <c r="AW44" i="111"/>
  <c r="AV44" i="111"/>
  <c r="AU44" i="111"/>
  <c r="AT44" i="111"/>
  <c r="AS44" i="111"/>
  <c r="AR44" i="111"/>
  <c r="AQ44" i="111"/>
  <c r="AP44" i="111"/>
  <c r="AO44" i="111"/>
  <c r="AN44" i="111"/>
  <c r="AM44" i="111"/>
  <c r="AL44" i="111"/>
  <c r="AK44" i="111"/>
  <c r="AJ44" i="111"/>
  <c r="AI44" i="111"/>
  <c r="AH44" i="111"/>
  <c r="AG44" i="111"/>
  <c r="AF44" i="111"/>
  <c r="AE44" i="111"/>
  <c r="AD44" i="111"/>
  <c r="AC44" i="111"/>
  <c r="AB44" i="111"/>
  <c r="AA44" i="111"/>
  <c r="Z44" i="111"/>
  <c r="Y44" i="111"/>
  <c r="X44" i="111"/>
  <c r="W44" i="111"/>
  <c r="V44" i="111"/>
  <c r="U44" i="111"/>
  <c r="T44" i="111"/>
  <c r="S44" i="111"/>
  <c r="R44" i="111"/>
  <c r="Q44" i="111"/>
  <c r="P44" i="111"/>
  <c r="O44" i="111"/>
  <c r="N44" i="111"/>
  <c r="M44" i="111"/>
  <c r="L44" i="111"/>
  <c r="K44" i="111"/>
  <c r="J44" i="111"/>
  <c r="I44" i="111"/>
  <c r="H44" i="111"/>
  <c r="G44" i="111"/>
  <c r="F44" i="111"/>
  <c r="E44" i="111"/>
  <c r="D44" i="111"/>
  <c r="C44" i="111"/>
  <c r="B44" i="111"/>
  <c r="CA43" i="111"/>
  <c r="BZ43" i="111"/>
  <c r="BY43" i="111"/>
  <c r="BX43" i="111"/>
  <c r="BW43" i="111"/>
  <c r="BV43" i="111"/>
  <c r="BU43" i="111"/>
  <c r="BT43" i="111"/>
  <c r="BS43" i="111"/>
  <c r="BR43" i="111"/>
  <c r="BQ43" i="111"/>
  <c r="BP43" i="111"/>
  <c r="BO43" i="111"/>
  <c r="BN43" i="111"/>
  <c r="BM43" i="111"/>
  <c r="BL43" i="111"/>
  <c r="BK43" i="111"/>
  <c r="BJ43" i="111"/>
  <c r="BI43" i="111"/>
  <c r="BH43" i="111"/>
  <c r="BG43" i="111"/>
  <c r="BF43" i="111"/>
  <c r="BE43" i="111"/>
  <c r="BD43" i="111"/>
  <c r="BC43" i="111"/>
  <c r="BB43" i="111"/>
  <c r="BA43" i="111"/>
  <c r="AZ43" i="111"/>
  <c r="AY43" i="111"/>
  <c r="AX43" i="111"/>
  <c r="AW43" i="111"/>
  <c r="AV43" i="111"/>
  <c r="AU43" i="111"/>
  <c r="AT43" i="111"/>
  <c r="AS43" i="111"/>
  <c r="AR43" i="111"/>
  <c r="AQ43" i="111"/>
  <c r="AP43" i="111"/>
  <c r="AO43" i="111"/>
  <c r="AN43" i="111"/>
  <c r="AM43" i="111"/>
  <c r="AL43" i="111"/>
  <c r="AK43" i="111"/>
  <c r="AJ43" i="111"/>
  <c r="AI43" i="111"/>
  <c r="AH43" i="111"/>
  <c r="AG43" i="111"/>
  <c r="AF43" i="111"/>
  <c r="AE43" i="111"/>
  <c r="AD43" i="111"/>
  <c r="AC43" i="111"/>
  <c r="AB43" i="111"/>
  <c r="AA43" i="111"/>
  <c r="Z43" i="111"/>
  <c r="Y43" i="111"/>
  <c r="X43" i="111"/>
  <c r="W43" i="111"/>
  <c r="V43" i="111"/>
  <c r="U43" i="111"/>
  <c r="T43" i="111"/>
  <c r="S43" i="111"/>
  <c r="R43" i="111"/>
  <c r="Q43" i="111"/>
  <c r="P43" i="111"/>
  <c r="O43" i="111"/>
  <c r="N43" i="111"/>
  <c r="M43" i="111"/>
  <c r="L43" i="111"/>
  <c r="K43" i="111"/>
  <c r="J43" i="111"/>
  <c r="I43" i="111"/>
  <c r="H43" i="111"/>
  <c r="G43" i="111"/>
  <c r="F43" i="111"/>
  <c r="E43" i="111"/>
  <c r="D43" i="111"/>
  <c r="C43" i="111"/>
  <c r="B43" i="111"/>
  <c r="CA41" i="111"/>
  <c r="BZ41" i="111"/>
  <c r="BY41" i="111"/>
  <c r="BX41" i="111"/>
  <c r="BW41" i="111"/>
  <c r="BV41" i="111"/>
  <c r="BU41" i="111"/>
  <c r="BT41" i="111"/>
  <c r="BS41" i="111"/>
  <c r="BR41" i="111"/>
  <c r="BQ41" i="111"/>
  <c r="BP41" i="111"/>
  <c r="BO41" i="111"/>
  <c r="BN41" i="111"/>
  <c r="BM41" i="111"/>
  <c r="BL41" i="111"/>
  <c r="BK41" i="111"/>
  <c r="BJ41" i="111"/>
  <c r="BI41" i="111"/>
  <c r="BH41" i="111"/>
  <c r="BG41" i="111"/>
  <c r="BF41" i="111"/>
  <c r="BE41" i="111"/>
  <c r="BD41" i="111"/>
  <c r="BC41" i="111"/>
  <c r="BB41" i="111"/>
  <c r="BA41" i="111"/>
  <c r="AZ41" i="111"/>
  <c r="AY41" i="111"/>
  <c r="AX41" i="111"/>
  <c r="AW41" i="111"/>
  <c r="AV41" i="111"/>
  <c r="AU41" i="111"/>
  <c r="AT41" i="111"/>
  <c r="AS41" i="111"/>
  <c r="AR41" i="111"/>
  <c r="AQ41" i="111"/>
  <c r="AP41" i="111"/>
  <c r="AO41" i="111"/>
  <c r="AN41" i="111"/>
  <c r="AM41" i="111"/>
  <c r="AL41" i="111"/>
  <c r="AK41" i="111"/>
  <c r="AJ41" i="111"/>
  <c r="AI41" i="111"/>
  <c r="AH41" i="111"/>
  <c r="AG41" i="111"/>
  <c r="AF41" i="111"/>
  <c r="AE41" i="111"/>
  <c r="AD41" i="111"/>
  <c r="AC41" i="111"/>
  <c r="AB41" i="111"/>
  <c r="AA41" i="111"/>
  <c r="Z41" i="111"/>
  <c r="Y41" i="111"/>
  <c r="X41" i="111"/>
  <c r="W41" i="111"/>
  <c r="V41" i="111"/>
  <c r="U41" i="111"/>
  <c r="T41" i="111"/>
  <c r="S41" i="111"/>
  <c r="R41" i="111"/>
  <c r="Q41" i="111"/>
  <c r="P41" i="111"/>
  <c r="O41" i="111"/>
  <c r="N41" i="111"/>
  <c r="M41" i="111"/>
  <c r="L41" i="111"/>
  <c r="K41" i="111"/>
  <c r="J41" i="111"/>
  <c r="I41" i="111"/>
  <c r="H41" i="111"/>
  <c r="G41" i="111"/>
  <c r="F41" i="111"/>
  <c r="E41" i="111"/>
  <c r="D41" i="111"/>
  <c r="C41" i="111"/>
  <c r="B41" i="111"/>
  <c r="CA40" i="111"/>
  <c r="BZ40" i="111"/>
  <c r="BY40" i="111"/>
  <c r="BX40" i="111"/>
  <c r="BW40" i="111"/>
  <c r="BV40" i="111"/>
  <c r="BU40" i="111"/>
  <c r="BT40" i="111"/>
  <c r="BS40" i="111"/>
  <c r="BR40" i="111"/>
  <c r="BQ40" i="111"/>
  <c r="BP40" i="111"/>
  <c r="BO40" i="111"/>
  <c r="BN40" i="111"/>
  <c r="BM40" i="111"/>
  <c r="BL40" i="111"/>
  <c r="BK40" i="111"/>
  <c r="BJ40" i="111"/>
  <c r="BI40" i="111"/>
  <c r="BH40" i="111"/>
  <c r="BG40" i="111"/>
  <c r="BF40" i="111"/>
  <c r="BE40" i="111"/>
  <c r="BD40" i="111"/>
  <c r="BC40" i="111"/>
  <c r="BB40" i="111"/>
  <c r="BA40" i="111"/>
  <c r="AZ40" i="111"/>
  <c r="AY40" i="111"/>
  <c r="AX40" i="111"/>
  <c r="AW40" i="111"/>
  <c r="AV40" i="111"/>
  <c r="AU40" i="111"/>
  <c r="AT40" i="111"/>
  <c r="AS40" i="111"/>
  <c r="AR40" i="111"/>
  <c r="AQ40" i="111"/>
  <c r="AP40" i="111"/>
  <c r="AO40" i="111"/>
  <c r="AN40" i="111"/>
  <c r="AM40" i="111"/>
  <c r="AL40" i="111"/>
  <c r="AK40" i="111"/>
  <c r="AJ40" i="111"/>
  <c r="AI40" i="111"/>
  <c r="AH40" i="111"/>
  <c r="AG40" i="111"/>
  <c r="AF40" i="111"/>
  <c r="AE40" i="111"/>
  <c r="AD40" i="111"/>
  <c r="AC40" i="111"/>
  <c r="AB40" i="111"/>
  <c r="AA40" i="111"/>
  <c r="Z40" i="111"/>
  <c r="Y40" i="111"/>
  <c r="X40" i="111"/>
  <c r="W40" i="111"/>
  <c r="V40" i="111"/>
  <c r="U40" i="111"/>
  <c r="T40" i="111"/>
  <c r="S40" i="111"/>
  <c r="R40" i="111"/>
  <c r="Q40" i="111"/>
  <c r="P40" i="111"/>
  <c r="O40" i="111"/>
  <c r="N40" i="111"/>
  <c r="M40" i="111"/>
  <c r="L40" i="111"/>
  <c r="K40" i="111"/>
  <c r="J40" i="111"/>
  <c r="I40" i="111"/>
  <c r="H40" i="111"/>
  <c r="G40" i="111"/>
  <c r="F40" i="111"/>
  <c r="E40" i="111"/>
  <c r="D40" i="111"/>
  <c r="C40" i="111"/>
  <c r="B40" i="111"/>
  <c r="CA38" i="111"/>
  <c r="BZ38" i="111"/>
  <c r="BY38" i="111"/>
  <c r="BX38" i="111"/>
  <c r="BW38" i="111"/>
  <c r="BV38" i="111"/>
  <c r="BU38" i="111"/>
  <c r="BT38" i="111"/>
  <c r="BS38" i="111"/>
  <c r="BR38" i="111"/>
  <c r="BQ38" i="111"/>
  <c r="BP38" i="111"/>
  <c r="BO38" i="111"/>
  <c r="BN38" i="111"/>
  <c r="BM38" i="111"/>
  <c r="BL38" i="111"/>
  <c r="BK38" i="111"/>
  <c r="BJ38" i="111"/>
  <c r="BI38" i="111"/>
  <c r="BH38" i="111"/>
  <c r="BG38" i="111"/>
  <c r="BF38" i="111"/>
  <c r="BE38" i="111"/>
  <c r="BD38" i="111"/>
  <c r="BC38" i="111"/>
  <c r="BB38" i="111"/>
  <c r="BA38" i="111"/>
  <c r="AZ38" i="111"/>
  <c r="AY38" i="111"/>
  <c r="AX38" i="111"/>
  <c r="AW38" i="111"/>
  <c r="AV38" i="111"/>
  <c r="AU38" i="111"/>
  <c r="AT38" i="111"/>
  <c r="AS38" i="111"/>
  <c r="AR38" i="111"/>
  <c r="AQ38" i="111"/>
  <c r="AP38" i="111"/>
  <c r="AO38" i="111"/>
  <c r="AN38" i="111"/>
  <c r="AM38" i="111"/>
  <c r="AL38" i="111"/>
  <c r="AK38" i="111"/>
  <c r="AJ38" i="111"/>
  <c r="AI38" i="111"/>
  <c r="AH38" i="111"/>
  <c r="AG38" i="111"/>
  <c r="AF38" i="111"/>
  <c r="AE38" i="111"/>
  <c r="AD38" i="111"/>
  <c r="AC38" i="111"/>
  <c r="AB38" i="111"/>
  <c r="AA38" i="111"/>
  <c r="Z38" i="111"/>
  <c r="Y38" i="111"/>
  <c r="X38" i="111"/>
  <c r="W38" i="111"/>
  <c r="V38" i="111"/>
  <c r="U38" i="111"/>
  <c r="T38" i="111"/>
  <c r="S38" i="111"/>
  <c r="R38" i="111"/>
  <c r="Q38" i="111"/>
  <c r="P38" i="111"/>
  <c r="O38" i="111"/>
  <c r="N38" i="111"/>
  <c r="M38" i="111"/>
  <c r="L38" i="111"/>
  <c r="K38" i="111"/>
  <c r="J38" i="111"/>
  <c r="I38" i="111"/>
  <c r="H38" i="111"/>
  <c r="G38" i="111"/>
  <c r="F38" i="111"/>
  <c r="E38" i="111"/>
  <c r="D38" i="111"/>
  <c r="C38" i="111"/>
  <c r="B38" i="111"/>
  <c r="CA37" i="111"/>
  <c r="BZ37" i="111"/>
  <c r="BY37" i="111"/>
  <c r="BX37" i="111"/>
  <c r="BW37" i="111"/>
  <c r="BV37" i="111"/>
  <c r="BU37" i="111"/>
  <c r="BT37" i="111"/>
  <c r="BS37" i="111"/>
  <c r="BR37" i="111"/>
  <c r="BQ37" i="111"/>
  <c r="BP37" i="111"/>
  <c r="BO37" i="111"/>
  <c r="BN37" i="111"/>
  <c r="BM37" i="111"/>
  <c r="BL37" i="111"/>
  <c r="BK37" i="111"/>
  <c r="BJ37" i="111"/>
  <c r="BI37" i="111"/>
  <c r="BH37" i="111"/>
  <c r="BG37" i="111"/>
  <c r="BF37" i="111"/>
  <c r="BE37" i="111"/>
  <c r="BD37" i="111"/>
  <c r="BC37" i="111"/>
  <c r="BB37" i="111"/>
  <c r="BA37" i="111"/>
  <c r="AZ37" i="111"/>
  <c r="AY37" i="111"/>
  <c r="AX37" i="111"/>
  <c r="AW37" i="111"/>
  <c r="AV37" i="111"/>
  <c r="AU37" i="111"/>
  <c r="AT37" i="111"/>
  <c r="AS37" i="111"/>
  <c r="AR37" i="111"/>
  <c r="AQ37" i="111"/>
  <c r="AP37" i="111"/>
  <c r="AO37" i="111"/>
  <c r="AN37" i="111"/>
  <c r="AM37" i="111"/>
  <c r="AL37" i="111"/>
  <c r="AK37" i="111"/>
  <c r="AJ37" i="111"/>
  <c r="AI37" i="111"/>
  <c r="AH37" i="111"/>
  <c r="AG37" i="111"/>
  <c r="AF37" i="111"/>
  <c r="AE37" i="111"/>
  <c r="AD37" i="111"/>
  <c r="AC37" i="111"/>
  <c r="AB37" i="111"/>
  <c r="AA37" i="111"/>
  <c r="Z37" i="111"/>
  <c r="Y37" i="111"/>
  <c r="X37" i="111"/>
  <c r="W37" i="111"/>
  <c r="V37" i="111"/>
  <c r="U37" i="111"/>
  <c r="T37" i="111"/>
  <c r="S37" i="111"/>
  <c r="R37" i="111"/>
  <c r="Q37" i="111"/>
  <c r="P37" i="111"/>
  <c r="O37" i="111"/>
  <c r="N37" i="111"/>
  <c r="M37" i="111"/>
  <c r="L37" i="111"/>
  <c r="K37" i="111"/>
  <c r="J37" i="111"/>
  <c r="I37" i="111"/>
  <c r="H37" i="111"/>
  <c r="G37" i="111"/>
  <c r="F37" i="111"/>
  <c r="E37" i="111"/>
  <c r="D37" i="111"/>
  <c r="C37" i="111"/>
  <c r="B37" i="111"/>
  <c r="CA35" i="111"/>
  <c r="BZ35" i="111"/>
  <c r="BY35" i="111"/>
  <c r="BX35" i="111"/>
  <c r="BW35" i="111"/>
  <c r="BV35" i="111"/>
  <c r="BU35" i="111"/>
  <c r="BT35" i="111"/>
  <c r="BS35" i="111"/>
  <c r="BR35" i="111"/>
  <c r="BQ35" i="111"/>
  <c r="BP35" i="111"/>
  <c r="BO35" i="111"/>
  <c r="BN35" i="111"/>
  <c r="BM35" i="111"/>
  <c r="BL35" i="111"/>
  <c r="BK35" i="111"/>
  <c r="BJ35" i="111"/>
  <c r="BI35" i="111"/>
  <c r="BH35" i="111"/>
  <c r="BG35" i="111"/>
  <c r="BF35" i="111"/>
  <c r="BE35" i="111"/>
  <c r="BD35" i="111"/>
  <c r="BC35" i="111"/>
  <c r="BB35" i="111"/>
  <c r="BA35" i="111"/>
  <c r="AZ35" i="111"/>
  <c r="AY35" i="111"/>
  <c r="AX35" i="111"/>
  <c r="AW35" i="111"/>
  <c r="AV35" i="111"/>
  <c r="AU35" i="111"/>
  <c r="AT35" i="111"/>
  <c r="AS35" i="111"/>
  <c r="AR35" i="111"/>
  <c r="AQ35" i="111"/>
  <c r="AP35" i="111"/>
  <c r="AO35" i="111"/>
  <c r="AN35" i="111"/>
  <c r="AM35" i="111"/>
  <c r="AL35" i="111"/>
  <c r="AK35" i="111"/>
  <c r="AJ35" i="111"/>
  <c r="AI35" i="111"/>
  <c r="AH35" i="111"/>
  <c r="AG35" i="111"/>
  <c r="AF35" i="111"/>
  <c r="AE35" i="111"/>
  <c r="AD35" i="111"/>
  <c r="AC35" i="111"/>
  <c r="AB35" i="111"/>
  <c r="AA35" i="111"/>
  <c r="Z35" i="111"/>
  <c r="Y35" i="111"/>
  <c r="X35" i="111"/>
  <c r="W35" i="111"/>
  <c r="V35" i="111"/>
  <c r="U35" i="111"/>
  <c r="T35" i="111"/>
  <c r="S35" i="111"/>
  <c r="R35" i="111"/>
  <c r="Q35" i="111"/>
  <c r="P35" i="111"/>
  <c r="O35" i="111"/>
  <c r="N35" i="111"/>
  <c r="M35" i="111"/>
  <c r="L35" i="111"/>
  <c r="K35" i="111"/>
  <c r="J35" i="111"/>
  <c r="I35" i="111"/>
  <c r="H35" i="111"/>
  <c r="G35" i="111"/>
  <c r="F35" i="111"/>
  <c r="E35" i="111"/>
  <c r="D35" i="111"/>
  <c r="C35" i="111"/>
  <c r="B35" i="111"/>
  <c r="CA34" i="111"/>
  <c r="BZ34" i="111"/>
  <c r="BY34" i="111"/>
  <c r="BX34" i="111"/>
  <c r="BW34" i="111"/>
  <c r="BV34" i="111"/>
  <c r="BU34" i="111"/>
  <c r="BT34" i="111"/>
  <c r="BS34" i="111"/>
  <c r="BR34" i="111"/>
  <c r="BQ34" i="111"/>
  <c r="BP34" i="111"/>
  <c r="BO34" i="111"/>
  <c r="BN34" i="111"/>
  <c r="BM34" i="111"/>
  <c r="BL34" i="111"/>
  <c r="BK34" i="111"/>
  <c r="BJ34" i="111"/>
  <c r="BI34" i="111"/>
  <c r="BH34" i="111"/>
  <c r="BG34" i="111"/>
  <c r="BF34" i="111"/>
  <c r="BE34" i="111"/>
  <c r="BD34" i="111"/>
  <c r="BC34" i="111"/>
  <c r="BB34" i="111"/>
  <c r="BA34" i="111"/>
  <c r="AZ34" i="111"/>
  <c r="AY34" i="111"/>
  <c r="AX34" i="111"/>
  <c r="AW34" i="111"/>
  <c r="AV34" i="111"/>
  <c r="AU34" i="111"/>
  <c r="AT34" i="111"/>
  <c r="AS34" i="111"/>
  <c r="AR34" i="111"/>
  <c r="AQ34" i="111"/>
  <c r="AP34" i="111"/>
  <c r="AO34" i="111"/>
  <c r="AN34" i="111"/>
  <c r="AM34" i="111"/>
  <c r="AL34" i="111"/>
  <c r="AK34" i="111"/>
  <c r="AJ34" i="111"/>
  <c r="AI34" i="111"/>
  <c r="AH34" i="111"/>
  <c r="AG34" i="111"/>
  <c r="AF34" i="111"/>
  <c r="AE34" i="111"/>
  <c r="AD34" i="111"/>
  <c r="AC34" i="111"/>
  <c r="AB34" i="111"/>
  <c r="AA34" i="111"/>
  <c r="Z34" i="111"/>
  <c r="Y34" i="111"/>
  <c r="X34" i="111"/>
  <c r="W34" i="111"/>
  <c r="V34" i="111"/>
  <c r="U34" i="111"/>
  <c r="T34" i="111"/>
  <c r="S34" i="111"/>
  <c r="R34" i="111"/>
  <c r="Q34" i="111"/>
  <c r="P34" i="111"/>
  <c r="O34" i="111"/>
  <c r="N34" i="111"/>
  <c r="M34" i="111"/>
  <c r="L34" i="111"/>
  <c r="K34" i="111"/>
  <c r="J34" i="111"/>
  <c r="I34" i="111"/>
  <c r="H34" i="111"/>
  <c r="G34" i="111"/>
  <c r="F34" i="111"/>
  <c r="E34" i="111"/>
  <c r="D34" i="111"/>
  <c r="C34" i="111"/>
  <c r="B34" i="111"/>
  <c r="CA28" i="111"/>
  <c r="BZ28" i="111"/>
  <c r="BY28" i="111"/>
  <c r="BX28" i="111"/>
  <c r="BW28" i="111"/>
  <c r="BV28" i="111"/>
  <c r="BU28" i="111"/>
  <c r="BT28" i="111"/>
  <c r="BS28" i="111"/>
  <c r="BR28" i="111"/>
  <c r="BQ28" i="111"/>
  <c r="BP28" i="111"/>
  <c r="BO28" i="111"/>
  <c r="BN28" i="111"/>
  <c r="BM28" i="111"/>
  <c r="BL28" i="111"/>
  <c r="BK28" i="111"/>
  <c r="BJ28" i="111"/>
  <c r="BI28" i="111"/>
  <c r="BH28" i="111"/>
  <c r="BG28" i="111"/>
  <c r="BF28" i="111"/>
  <c r="BE28" i="111"/>
  <c r="BD28" i="111"/>
  <c r="BC28" i="111"/>
  <c r="BB28" i="111"/>
  <c r="BA28" i="111"/>
  <c r="AZ28" i="111"/>
  <c r="AY28" i="111"/>
  <c r="AX28" i="111"/>
  <c r="AW28" i="111"/>
  <c r="AV28" i="111"/>
  <c r="AU28" i="111"/>
  <c r="AT28" i="111"/>
  <c r="AS28" i="111"/>
  <c r="AR28" i="111"/>
  <c r="AQ28" i="111"/>
  <c r="AP28" i="111"/>
  <c r="AO28" i="111"/>
  <c r="AN28" i="111"/>
  <c r="AM28" i="111"/>
  <c r="AL28" i="111"/>
  <c r="AK28" i="111"/>
  <c r="AJ28" i="111"/>
  <c r="AI28" i="111"/>
  <c r="AH28" i="111"/>
  <c r="AG28" i="111"/>
  <c r="AF28" i="111"/>
  <c r="AE28" i="111"/>
  <c r="AD28" i="111"/>
  <c r="AC28" i="111"/>
  <c r="AB28" i="111"/>
  <c r="AA28" i="111"/>
  <c r="Z28" i="111"/>
  <c r="Y28" i="111"/>
  <c r="X28" i="111"/>
  <c r="W28" i="111"/>
  <c r="V28" i="111"/>
  <c r="U28" i="111"/>
  <c r="T28" i="111"/>
  <c r="S28" i="111"/>
  <c r="R28" i="111"/>
  <c r="Q28" i="111"/>
  <c r="P28" i="111"/>
  <c r="O28" i="111"/>
  <c r="N28" i="111"/>
  <c r="M28" i="111"/>
  <c r="L28" i="111"/>
  <c r="K28" i="111"/>
  <c r="J28" i="111"/>
  <c r="I28" i="111"/>
  <c r="H28" i="111"/>
  <c r="G28" i="111"/>
  <c r="F28" i="111"/>
  <c r="E28" i="111"/>
  <c r="D28" i="111"/>
  <c r="C28" i="111"/>
  <c r="B28" i="111"/>
  <c r="CA27" i="111"/>
  <c r="BZ27" i="111"/>
  <c r="BY27" i="111"/>
  <c r="BX27" i="111"/>
  <c r="BW27" i="111"/>
  <c r="BV27" i="111"/>
  <c r="BU27" i="111"/>
  <c r="BT27" i="111"/>
  <c r="BS27" i="111"/>
  <c r="BR27" i="111"/>
  <c r="BQ27" i="111"/>
  <c r="BP27" i="111"/>
  <c r="BO27" i="111"/>
  <c r="BN27" i="111"/>
  <c r="BM27" i="111"/>
  <c r="BL27" i="111"/>
  <c r="BK27" i="111"/>
  <c r="BJ27" i="111"/>
  <c r="BI27" i="111"/>
  <c r="BH27" i="111"/>
  <c r="BG27" i="111"/>
  <c r="BF27" i="111"/>
  <c r="BE27" i="111"/>
  <c r="BD27" i="111"/>
  <c r="BC27" i="111"/>
  <c r="BB27" i="111"/>
  <c r="BA27" i="111"/>
  <c r="AZ27" i="111"/>
  <c r="AY27" i="111"/>
  <c r="AX27" i="111"/>
  <c r="AW27" i="111"/>
  <c r="AV27" i="111"/>
  <c r="AU27" i="111"/>
  <c r="AT27" i="111"/>
  <c r="AS27" i="111"/>
  <c r="AR27" i="111"/>
  <c r="AQ27" i="111"/>
  <c r="AP27" i="111"/>
  <c r="AO27" i="111"/>
  <c r="AN27" i="111"/>
  <c r="AM27" i="111"/>
  <c r="AL27" i="111"/>
  <c r="AK27" i="111"/>
  <c r="AJ27" i="111"/>
  <c r="AI27" i="111"/>
  <c r="AH27" i="111"/>
  <c r="AG27" i="111"/>
  <c r="AF27" i="111"/>
  <c r="AE27" i="111"/>
  <c r="AD27" i="111"/>
  <c r="AC27" i="111"/>
  <c r="AB27" i="111"/>
  <c r="AA27" i="111"/>
  <c r="Z27" i="111"/>
  <c r="Y27" i="111"/>
  <c r="X27" i="111"/>
  <c r="W27" i="111"/>
  <c r="V27" i="111"/>
  <c r="U27" i="111"/>
  <c r="T27" i="111"/>
  <c r="S27" i="111"/>
  <c r="R27" i="111"/>
  <c r="Q27" i="111"/>
  <c r="P27" i="111"/>
  <c r="O27" i="111"/>
  <c r="N27" i="111"/>
  <c r="M27" i="111"/>
  <c r="L27" i="111"/>
  <c r="K27" i="111"/>
  <c r="J27" i="111"/>
  <c r="I27" i="111"/>
  <c r="H27" i="111"/>
  <c r="G27" i="111"/>
  <c r="F27" i="111"/>
  <c r="E27" i="111"/>
  <c r="D27" i="111"/>
  <c r="C27" i="111"/>
  <c r="B27" i="111"/>
  <c r="CA26" i="111"/>
  <c r="BZ26" i="111"/>
  <c r="BY26" i="111"/>
  <c r="BX26" i="111"/>
  <c r="BW26" i="111"/>
  <c r="BV26" i="111"/>
  <c r="BU26" i="111"/>
  <c r="BT26" i="111"/>
  <c r="BS26" i="111"/>
  <c r="BR26" i="111"/>
  <c r="BQ26" i="111"/>
  <c r="BP26" i="111"/>
  <c r="BO26" i="111"/>
  <c r="BN26" i="111"/>
  <c r="BM26" i="111"/>
  <c r="BL26" i="111"/>
  <c r="BK26" i="111"/>
  <c r="BJ26" i="111"/>
  <c r="BI26" i="111"/>
  <c r="BH26" i="111"/>
  <c r="BG26" i="111"/>
  <c r="BF26" i="111"/>
  <c r="BE26" i="111"/>
  <c r="BD26" i="111"/>
  <c r="BC26" i="111"/>
  <c r="BB26" i="111"/>
  <c r="BA26" i="111"/>
  <c r="AZ26" i="111"/>
  <c r="AY26" i="111"/>
  <c r="AX26" i="111"/>
  <c r="AW26" i="111"/>
  <c r="AV26" i="111"/>
  <c r="AU26" i="111"/>
  <c r="AT26" i="111"/>
  <c r="AS26" i="111"/>
  <c r="AR26" i="111"/>
  <c r="AQ26" i="111"/>
  <c r="AP26" i="111"/>
  <c r="AO26" i="111"/>
  <c r="AN26" i="111"/>
  <c r="AM26" i="111"/>
  <c r="AL26" i="111"/>
  <c r="AK26" i="111"/>
  <c r="AJ26" i="111"/>
  <c r="AI26" i="111"/>
  <c r="AH26" i="111"/>
  <c r="AG26" i="111"/>
  <c r="AF26" i="111"/>
  <c r="AE26" i="111"/>
  <c r="AD26" i="111"/>
  <c r="AC26" i="111"/>
  <c r="AB26" i="111"/>
  <c r="AA26" i="111"/>
  <c r="Z26" i="111"/>
  <c r="Y26" i="111"/>
  <c r="X26" i="111"/>
  <c r="W26" i="111"/>
  <c r="V26" i="111"/>
  <c r="U26" i="111"/>
  <c r="T26" i="111"/>
  <c r="S26" i="111"/>
  <c r="R26" i="111"/>
  <c r="Q26" i="111"/>
  <c r="P26" i="111"/>
  <c r="O26" i="111"/>
  <c r="N26" i="111"/>
  <c r="M26" i="111"/>
  <c r="L26" i="111"/>
  <c r="K26" i="111"/>
  <c r="J26" i="111"/>
  <c r="I26" i="111"/>
  <c r="H26" i="111"/>
  <c r="G26" i="111"/>
  <c r="F26" i="111"/>
  <c r="E26" i="111"/>
  <c r="D26" i="111"/>
  <c r="C26" i="111"/>
  <c r="B26" i="111"/>
  <c r="CA25" i="111"/>
  <c r="BZ25" i="111"/>
  <c r="BY25" i="111"/>
  <c r="BX25" i="111"/>
  <c r="BW25" i="111"/>
  <c r="BV25" i="111"/>
  <c r="BU25" i="111"/>
  <c r="BT25" i="111"/>
  <c r="BS25" i="111"/>
  <c r="BR25" i="111"/>
  <c r="BQ25" i="111"/>
  <c r="BP25" i="111"/>
  <c r="BO25" i="111"/>
  <c r="BN25" i="111"/>
  <c r="BM25" i="111"/>
  <c r="BL25" i="111"/>
  <c r="BK25" i="111"/>
  <c r="BJ25" i="111"/>
  <c r="BI25" i="111"/>
  <c r="BH25" i="111"/>
  <c r="BG25" i="111"/>
  <c r="BF25" i="111"/>
  <c r="BE25" i="111"/>
  <c r="BD25" i="111"/>
  <c r="BC25" i="111"/>
  <c r="BB25" i="111"/>
  <c r="BA25" i="111"/>
  <c r="AZ25" i="111"/>
  <c r="AY25" i="111"/>
  <c r="AX25" i="111"/>
  <c r="AW25" i="111"/>
  <c r="AV25" i="111"/>
  <c r="AU25" i="111"/>
  <c r="AT25" i="111"/>
  <c r="AS25" i="111"/>
  <c r="AR25" i="111"/>
  <c r="AQ25" i="111"/>
  <c r="AP25" i="111"/>
  <c r="AO25" i="111"/>
  <c r="AN25" i="111"/>
  <c r="AM25" i="111"/>
  <c r="AL25" i="111"/>
  <c r="AK25" i="111"/>
  <c r="AJ25" i="111"/>
  <c r="AI25" i="111"/>
  <c r="AH25" i="111"/>
  <c r="AG25" i="111"/>
  <c r="AF25" i="111"/>
  <c r="AE25" i="111"/>
  <c r="AD25" i="111"/>
  <c r="AC25" i="111"/>
  <c r="AB25" i="111"/>
  <c r="AA25" i="111"/>
  <c r="Z25" i="111"/>
  <c r="Y25" i="111"/>
  <c r="X25" i="111"/>
  <c r="W25" i="111"/>
  <c r="V25" i="111"/>
  <c r="U25" i="111"/>
  <c r="T25" i="111"/>
  <c r="S25" i="111"/>
  <c r="R25" i="111"/>
  <c r="Q25" i="111"/>
  <c r="P25" i="111"/>
  <c r="O25" i="111"/>
  <c r="N25" i="111"/>
  <c r="M25" i="111"/>
  <c r="L25" i="111"/>
  <c r="K25" i="111"/>
  <c r="J25" i="111"/>
  <c r="I25" i="111"/>
  <c r="H25" i="111"/>
  <c r="G25" i="111"/>
  <c r="F25" i="111"/>
  <c r="E25" i="111"/>
  <c r="D25" i="111"/>
  <c r="C25" i="111"/>
  <c r="B25" i="111"/>
  <c r="CA23" i="111"/>
  <c r="BZ23" i="111"/>
  <c r="BY23" i="111"/>
  <c r="BX23" i="111"/>
  <c r="BW23" i="111"/>
  <c r="BV23" i="111"/>
  <c r="BU23" i="111"/>
  <c r="BT23" i="111"/>
  <c r="BS23" i="111"/>
  <c r="BR23" i="111"/>
  <c r="BQ23" i="111"/>
  <c r="BP23" i="111"/>
  <c r="BO23" i="111"/>
  <c r="BN23" i="111"/>
  <c r="BM23" i="111"/>
  <c r="BL23" i="111"/>
  <c r="BK23" i="111"/>
  <c r="BJ23" i="111"/>
  <c r="BI23" i="111"/>
  <c r="BH23" i="111"/>
  <c r="BG23" i="111"/>
  <c r="BF23" i="111"/>
  <c r="BE23" i="111"/>
  <c r="BD23" i="111"/>
  <c r="BC23" i="111"/>
  <c r="BB23" i="111"/>
  <c r="BA23" i="111"/>
  <c r="AZ23" i="111"/>
  <c r="AY23" i="111"/>
  <c r="AX23" i="111"/>
  <c r="AW23" i="111"/>
  <c r="AV23" i="111"/>
  <c r="AU23" i="111"/>
  <c r="AT23" i="111"/>
  <c r="AS23" i="111"/>
  <c r="AR23" i="111"/>
  <c r="AQ23" i="111"/>
  <c r="AP23" i="111"/>
  <c r="AO23" i="111"/>
  <c r="AN23" i="111"/>
  <c r="AM23" i="111"/>
  <c r="AL23" i="111"/>
  <c r="AK23" i="111"/>
  <c r="AJ23" i="111"/>
  <c r="AI23" i="111"/>
  <c r="AH23" i="111"/>
  <c r="AG23" i="111"/>
  <c r="AF23" i="111"/>
  <c r="AE23" i="111"/>
  <c r="AD23" i="111"/>
  <c r="AC23" i="111"/>
  <c r="AB23" i="111"/>
  <c r="AA23" i="111"/>
  <c r="Z23" i="111"/>
  <c r="Y23" i="111"/>
  <c r="X23" i="111"/>
  <c r="W23" i="111"/>
  <c r="V23" i="111"/>
  <c r="U23" i="111"/>
  <c r="T23" i="111"/>
  <c r="S23" i="111"/>
  <c r="R23" i="111"/>
  <c r="Q23" i="111"/>
  <c r="P23" i="111"/>
  <c r="O23" i="111"/>
  <c r="N23" i="111"/>
  <c r="M23" i="111"/>
  <c r="L23" i="111"/>
  <c r="K23" i="111"/>
  <c r="J23" i="111"/>
  <c r="I23" i="111"/>
  <c r="H23" i="111"/>
  <c r="G23" i="111"/>
  <c r="F23" i="111"/>
  <c r="E23" i="111"/>
  <c r="D23" i="111"/>
  <c r="C23" i="111"/>
  <c r="B23" i="111"/>
  <c r="CA22" i="111"/>
  <c r="BZ22" i="111"/>
  <c r="BY22" i="111"/>
  <c r="BX22" i="111"/>
  <c r="BW22" i="111"/>
  <c r="BV22" i="111"/>
  <c r="BU22" i="111"/>
  <c r="BT22" i="111"/>
  <c r="BS22" i="111"/>
  <c r="BR22" i="111"/>
  <c r="BQ22" i="111"/>
  <c r="BP22" i="111"/>
  <c r="BO22" i="111"/>
  <c r="BN22" i="111"/>
  <c r="BM22" i="111"/>
  <c r="BL22" i="111"/>
  <c r="BK22" i="111"/>
  <c r="BJ22" i="111"/>
  <c r="BI22" i="111"/>
  <c r="BH22" i="111"/>
  <c r="BG22" i="111"/>
  <c r="BF22" i="111"/>
  <c r="BE22" i="111"/>
  <c r="BD22" i="111"/>
  <c r="BC22" i="111"/>
  <c r="BB22" i="111"/>
  <c r="BA22" i="111"/>
  <c r="AZ22" i="111"/>
  <c r="AY22" i="111"/>
  <c r="AX22" i="111"/>
  <c r="AW22" i="111"/>
  <c r="AV22" i="111"/>
  <c r="AU22" i="111"/>
  <c r="AT22" i="111"/>
  <c r="AS22" i="111"/>
  <c r="AR22" i="111"/>
  <c r="AQ22" i="111"/>
  <c r="AP22" i="111"/>
  <c r="AO22" i="111"/>
  <c r="AN22" i="111"/>
  <c r="AM22" i="111"/>
  <c r="AL22" i="111"/>
  <c r="AK22" i="111"/>
  <c r="AJ22" i="111"/>
  <c r="AI22" i="111"/>
  <c r="AH22" i="111"/>
  <c r="AG22" i="111"/>
  <c r="AF22" i="111"/>
  <c r="AE22" i="111"/>
  <c r="AD22" i="111"/>
  <c r="AC22" i="111"/>
  <c r="AB22" i="111"/>
  <c r="AA22" i="111"/>
  <c r="Z22" i="111"/>
  <c r="Y22" i="111"/>
  <c r="X22" i="111"/>
  <c r="W22" i="111"/>
  <c r="V22" i="111"/>
  <c r="U22" i="111"/>
  <c r="T22" i="111"/>
  <c r="S22" i="111"/>
  <c r="R22" i="111"/>
  <c r="Q22" i="111"/>
  <c r="P22" i="111"/>
  <c r="O22" i="111"/>
  <c r="N22" i="111"/>
  <c r="M22" i="111"/>
  <c r="L22" i="111"/>
  <c r="K22" i="111"/>
  <c r="J22" i="111"/>
  <c r="I22" i="111"/>
  <c r="H22" i="111"/>
  <c r="G22" i="111"/>
  <c r="F22" i="111"/>
  <c r="E22" i="111"/>
  <c r="D22" i="111"/>
  <c r="C22" i="111"/>
  <c r="B22" i="111"/>
  <c r="CA20" i="111"/>
  <c r="BZ20" i="111"/>
  <c r="BY20" i="111"/>
  <c r="BX20" i="111"/>
  <c r="BW20" i="111"/>
  <c r="BV20" i="111"/>
  <c r="BU20" i="111"/>
  <c r="BT20" i="111"/>
  <c r="BS20" i="111"/>
  <c r="BR20" i="111"/>
  <c r="BQ20" i="111"/>
  <c r="BP20" i="111"/>
  <c r="BO20" i="111"/>
  <c r="BN20" i="111"/>
  <c r="BM20" i="111"/>
  <c r="BL20" i="111"/>
  <c r="BK20" i="111"/>
  <c r="BJ20" i="111"/>
  <c r="BI20" i="111"/>
  <c r="BH20" i="111"/>
  <c r="BG20" i="111"/>
  <c r="BF20" i="111"/>
  <c r="BE20" i="111"/>
  <c r="BD20" i="111"/>
  <c r="BC20" i="111"/>
  <c r="BB20" i="111"/>
  <c r="BA20" i="111"/>
  <c r="AZ20" i="111"/>
  <c r="AY20" i="111"/>
  <c r="AX20" i="111"/>
  <c r="AW20" i="111"/>
  <c r="AV20" i="111"/>
  <c r="AU20" i="111"/>
  <c r="AT20" i="111"/>
  <c r="AS20" i="111"/>
  <c r="AR20" i="111"/>
  <c r="AQ20" i="111"/>
  <c r="AP20" i="111"/>
  <c r="AO20" i="111"/>
  <c r="AN20" i="111"/>
  <c r="AM20" i="111"/>
  <c r="AL20" i="111"/>
  <c r="AK20" i="111"/>
  <c r="AJ20" i="111"/>
  <c r="AI20" i="111"/>
  <c r="AH20" i="111"/>
  <c r="AG20" i="111"/>
  <c r="AF20" i="111"/>
  <c r="AE20" i="111"/>
  <c r="AD20" i="111"/>
  <c r="AC20" i="111"/>
  <c r="AB20" i="111"/>
  <c r="AA20" i="111"/>
  <c r="Z20" i="111"/>
  <c r="Y20" i="111"/>
  <c r="X20" i="111"/>
  <c r="W20" i="111"/>
  <c r="V20" i="111"/>
  <c r="U20" i="111"/>
  <c r="T20" i="111"/>
  <c r="S20" i="111"/>
  <c r="R20" i="111"/>
  <c r="Q20" i="111"/>
  <c r="P20" i="111"/>
  <c r="O20" i="111"/>
  <c r="N20" i="111"/>
  <c r="M20" i="111"/>
  <c r="L20" i="111"/>
  <c r="K20" i="111"/>
  <c r="J20" i="111"/>
  <c r="I20" i="111"/>
  <c r="H20" i="111"/>
  <c r="G20" i="111"/>
  <c r="F20" i="111"/>
  <c r="E20" i="111"/>
  <c r="D20" i="111"/>
  <c r="C20" i="111"/>
  <c r="B20" i="111"/>
  <c r="CA19" i="111"/>
  <c r="BZ19" i="111"/>
  <c r="BY19" i="111"/>
  <c r="BX19" i="111"/>
  <c r="BW19" i="111"/>
  <c r="BV19" i="111"/>
  <c r="BU19" i="111"/>
  <c r="BT19" i="111"/>
  <c r="BS19" i="111"/>
  <c r="BR19" i="111"/>
  <c r="BQ19" i="111"/>
  <c r="BP19" i="111"/>
  <c r="BO19" i="111"/>
  <c r="BN19" i="111"/>
  <c r="BM19" i="111"/>
  <c r="BL19" i="111"/>
  <c r="BK19" i="111"/>
  <c r="BJ19" i="111"/>
  <c r="BI19" i="111"/>
  <c r="BH19" i="111"/>
  <c r="BG19" i="111"/>
  <c r="BF19" i="111"/>
  <c r="BE19" i="111"/>
  <c r="BD19" i="111"/>
  <c r="BC19" i="111"/>
  <c r="BB19" i="111"/>
  <c r="BA19" i="111"/>
  <c r="AZ19" i="111"/>
  <c r="AY19" i="111"/>
  <c r="AX19" i="111"/>
  <c r="AW19" i="111"/>
  <c r="AV19" i="111"/>
  <c r="AU19" i="111"/>
  <c r="AT19" i="111"/>
  <c r="AS19" i="111"/>
  <c r="AR19" i="111"/>
  <c r="AQ19" i="111"/>
  <c r="AP19" i="111"/>
  <c r="AO19" i="111"/>
  <c r="AN19" i="111"/>
  <c r="AM19" i="111"/>
  <c r="AL19" i="111"/>
  <c r="AK19" i="111"/>
  <c r="AJ19" i="111"/>
  <c r="AI19" i="111"/>
  <c r="AH19" i="111"/>
  <c r="AG19" i="111"/>
  <c r="AF19" i="111"/>
  <c r="AE19" i="111"/>
  <c r="AD19" i="111"/>
  <c r="AC19" i="111"/>
  <c r="AB19" i="111"/>
  <c r="AA19" i="111"/>
  <c r="Z19" i="111"/>
  <c r="Y19" i="111"/>
  <c r="X19" i="111"/>
  <c r="W19" i="111"/>
  <c r="V19" i="111"/>
  <c r="U19" i="111"/>
  <c r="T19" i="111"/>
  <c r="S19" i="111"/>
  <c r="R19" i="111"/>
  <c r="Q19" i="111"/>
  <c r="P19" i="111"/>
  <c r="O19" i="111"/>
  <c r="N19" i="111"/>
  <c r="M19" i="111"/>
  <c r="L19" i="111"/>
  <c r="K19" i="111"/>
  <c r="J19" i="111"/>
  <c r="I19" i="111"/>
  <c r="H19" i="111"/>
  <c r="G19" i="111"/>
  <c r="F19" i="111"/>
  <c r="E19" i="111"/>
  <c r="D19" i="111"/>
  <c r="C19" i="111"/>
  <c r="B19" i="111"/>
  <c r="CA17" i="111"/>
  <c r="BZ17" i="111"/>
  <c r="BY17" i="111"/>
  <c r="BX17" i="111"/>
  <c r="BW17" i="111"/>
  <c r="BV17" i="111"/>
  <c r="BU17" i="111"/>
  <c r="BT17" i="111"/>
  <c r="BS17" i="111"/>
  <c r="BR17" i="111"/>
  <c r="BQ17" i="111"/>
  <c r="BP17" i="111"/>
  <c r="BO17" i="111"/>
  <c r="BN17" i="111"/>
  <c r="BM17" i="111"/>
  <c r="BL17" i="111"/>
  <c r="BK17" i="111"/>
  <c r="BJ17" i="111"/>
  <c r="BI17" i="111"/>
  <c r="BH17" i="111"/>
  <c r="BG17" i="111"/>
  <c r="BF17" i="111"/>
  <c r="BE17" i="111"/>
  <c r="BD17" i="111"/>
  <c r="BC17" i="111"/>
  <c r="BB17" i="111"/>
  <c r="BA17" i="111"/>
  <c r="AZ17" i="111"/>
  <c r="AY17" i="111"/>
  <c r="AX17" i="111"/>
  <c r="AW17" i="111"/>
  <c r="AV17" i="111"/>
  <c r="AU17" i="111"/>
  <c r="AT17" i="111"/>
  <c r="AS17" i="111"/>
  <c r="AR17" i="111"/>
  <c r="AQ17" i="111"/>
  <c r="AP17" i="111"/>
  <c r="AO17" i="111"/>
  <c r="AN17" i="111"/>
  <c r="AM17" i="111"/>
  <c r="AL17" i="111"/>
  <c r="AK17" i="111"/>
  <c r="AJ17" i="111"/>
  <c r="AI17" i="111"/>
  <c r="AH17" i="111"/>
  <c r="AG17" i="111"/>
  <c r="AF17" i="111"/>
  <c r="AE17" i="111"/>
  <c r="AD17" i="111"/>
  <c r="AC17" i="111"/>
  <c r="AB17" i="111"/>
  <c r="AA17" i="111"/>
  <c r="Z17" i="111"/>
  <c r="Y17" i="111"/>
  <c r="X17" i="111"/>
  <c r="W17" i="111"/>
  <c r="V17" i="111"/>
  <c r="U17" i="111"/>
  <c r="T17" i="111"/>
  <c r="S17" i="111"/>
  <c r="R17" i="111"/>
  <c r="Q17" i="111"/>
  <c r="P17" i="111"/>
  <c r="O17" i="111"/>
  <c r="N17" i="111"/>
  <c r="M17" i="111"/>
  <c r="L17" i="111"/>
  <c r="K17" i="111"/>
  <c r="J17" i="111"/>
  <c r="I17" i="111"/>
  <c r="H17" i="111"/>
  <c r="G17" i="111"/>
  <c r="F17" i="111"/>
  <c r="E17" i="111"/>
  <c r="D17" i="111"/>
  <c r="C17" i="111"/>
  <c r="B17" i="111"/>
  <c r="CA16" i="111"/>
  <c r="BZ16" i="111"/>
  <c r="BY16" i="111"/>
  <c r="BX16" i="111"/>
  <c r="BW16" i="111"/>
  <c r="BV16" i="111"/>
  <c r="BU16" i="111"/>
  <c r="BT16" i="111"/>
  <c r="BS16" i="111"/>
  <c r="BR16" i="111"/>
  <c r="BQ16" i="111"/>
  <c r="BP16" i="111"/>
  <c r="BO16" i="111"/>
  <c r="BN16" i="111"/>
  <c r="BM16" i="111"/>
  <c r="BL16" i="111"/>
  <c r="BK16" i="111"/>
  <c r="BJ16" i="111"/>
  <c r="BI16" i="111"/>
  <c r="BH16" i="111"/>
  <c r="BG16" i="111"/>
  <c r="BF16" i="111"/>
  <c r="BE16" i="111"/>
  <c r="BD16" i="111"/>
  <c r="BC16" i="111"/>
  <c r="BB16" i="111"/>
  <c r="BA16" i="111"/>
  <c r="AZ16" i="111"/>
  <c r="AY16" i="111"/>
  <c r="AX16" i="111"/>
  <c r="AW16" i="111"/>
  <c r="AV16" i="111"/>
  <c r="AU16" i="111"/>
  <c r="AT16" i="111"/>
  <c r="AS16" i="111"/>
  <c r="AR16" i="111"/>
  <c r="AQ16" i="111"/>
  <c r="AP16" i="111"/>
  <c r="AO16" i="111"/>
  <c r="AN16" i="111"/>
  <c r="AM16" i="111"/>
  <c r="AL16" i="111"/>
  <c r="AK16" i="111"/>
  <c r="AJ16" i="111"/>
  <c r="AI16" i="111"/>
  <c r="AH16" i="111"/>
  <c r="AG16" i="111"/>
  <c r="AF16" i="111"/>
  <c r="AE16" i="111"/>
  <c r="AD16" i="111"/>
  <c r="AC16" i="111"/>
  <c r="AB16" i="111"/>
  <c r="AA16" i="111"/>
  <c r="Z16" i="111"/>
  <c r="Y16" i="111"/>
  <c r="X16" i="111"/>
  <c r="W16" i="111"/>
  <c r="V16" i="111"/>
  <c r="U16" i="111"/>
  <c r="T16" i="111"/>
  <c r="S16" i="111"/>
  <c r="R16" i="111"/>
  <c r="Q16" i="111"/>
  <c r="P16" i="111"/>
  <c r="O16" i="111"/>
  <c r="N16" i="111"/>
  <c r="M16" i="111"/>
  <c r="L16" i="111"/>
  <c r="K16" i="111"/>
  <c r="J16" i="111"/>
  <c r="I16" i="111"/>
  <c r="H16" i="111"/>
  <c r="G16" i="111"/>
  <c r="F16" i="111"/>
  <c r="E16" i="111"/>
  <c r="D16" i="111"/>
  <c r="C16" i="111"/>
  <c r="B16" i="111"/>
  <c r="CA14" i="111"/>
  <c r="BZ14" i="111"/>
  <c r="BY14" i="111"/>
  <c r="BX14" i="111"/>
  <c r="BW14" i="111"/>
  <c r="BV14" i="111"/>
  <c r="BU14" i="111"/>
  <c r="BT14" i="111"/>
  <c r="BS14" i="111"/>
  <c r="BR14" i="111"/>
  <c r="BQ14" i="111"/>
  <c r="BP14" i="111"/>
  <c r="BO14" i="111"/>
  <c r="BN14" i="111"/>
  <c r="BM14" i="111"/>
  <c r="BL14" i="111"/>
  <c r="BK14" i="111"/>
  <c r="BJ14" i="111"/>
  <c r="BI14" i="111"/>
  <c r="BH14" i="111"/>
  <c r="BG14" i="111"/>
  <c r="BF14" i="111"/>
  <c r="BE14" i="111"/>
  <c r="BD14" i="111"/>
  <c r="BC14" i="111"/>
  <c r="BB14" i="111"/>
  <c r="BA14" i="111"/>
  <c r="AZ14" i="111"/>
  <c r="AY14" i="111"/>
  <c r="AX14" i="111"/>
  <c r="AW14" i="111"/>
  <c r="AV14" i="111"/>
  <c r="AU14" i="111"/>
  <c r="AT14" i="111"/>
  <c r="AS14" i="111"/>
  <c r="AR14" i="111"/>
  <c r="AQ14" i="111"/>
  <c r="AP14" i="111"/>
  <c r="AO14" i="111"/>
  <c r="AN14" i="111"/>
  <c r="AM14" i="111"/>
  <c r="AL14" i="111"/>
  <c r="AK14" i="111"/>
  <c r="AJ14" i="111"/>
  <c r="AI14" i="111"/>
  <c r="AH14" i="111"/>
  <c r="AG14" i="111"/>
  <c r="AF14" i="111"/>
  <c r="AE14" i="111"/>
  <c r="AD14" i="111"/>
  <c r="AC14" i="111"/>
  <c r="AB14" i="111"/>
  <c r="AA14" i="111"/>
  <c r="Z14" i="111"/>
  <c r="Y14" i="111"/>
  <c r="X14" i="111"/>
  <c r="W14" i="111"/>
  <c r="V14" i="111"/>
  <c r="U14" i="111"/>
  <c r="T14" i="111"/>
  <c r="S14" i="111"/>
  <c r="R14" i="111"/>
  <c r="Q14" i="111"/>
  <c r="P14" i="111"/>
  <c r="O14" i="111"/>
  <c r="N14" i="111"/>
  <c r="M14" i="111"/>
  <c r="L14" i="111"/>
  <c r="K14" i="111"/>
  <c r="J14" i="111"/>
  <c r="I14" i="111"/>
  <c r="H14" i="111"/>
  <c r="G14" i="111"/>
  <c r="F14" i="111"/>
  <c r="E14" i="111"/>
  <c r="D14" i="111"/>
  <c r="C14" i="111"/>
  <c r="B14" i="111"/>
  <c r="CA13" i="111"/>
  <c r="BZ13" i="111"/>
  <c r="BY13" i="111"/>
  <c r="BX13" i="111"/>
  <c r="BW13" i="111"/>
  <c r="BV13" i="111"/>
  <c r="BU13" i="111"/>
  <c r="BT13" i="111"/>
  <c r="BS13" i="111"/>
  <c r="BR13" i="111"/>
  <c r="BQ13" i="111"/>
  <c r="BP13" i="111"/>
  <c r="BO13" i="111"/>
  <c r="BN13" i="111"/>
  <c r="BM13" i="111"/>
  <c r="BL13" i="111"/>
  <c r="BK13" i="111"/>
  <c r="BJ13" i="111"/>
  <c r="BI13" i="111"/>
  <c r="BH13" i="111"/>
  <c r="BG13" i="111"/>
  <c r="BF13" i="111"/>
  <c r="BE13" i="111"/>
  <c r="BD13" i="111"/>
  <c r="BC13" i="111"/>
  <c r="BB13" i="111"/>
  <c r="BA13" i="111"/>
  <c r="AZ13" i="111"/>
  <c r="AY13" i="111"/>
  <c r="AX13" i="111"/>
  <c r="AW13" i="111"/>
  <c r="AV13" i="111"/>
  <c r="AU13" i="111"/>
  <c r="AT13" i="111"/>
  <c r="AS13" i="111"/>
  <c r="AR13" i="111"/>
  <c r="AQ13" i="111"/>
  <c r="AP13" i="111"/>
  <c r="AO13" i="111"/>
  <c r="AN13" i="111"/>
  <c r="AM13" i="111"/>
  <c r="AL13" i="111"/>
  <c r="AK13" i="111"/>
  <c r="AJ13" i="111"/>
  <c r="AI13" i="111"/>
  <c r="AH13" i="111"/>
  <c r="AG13" i="111"/>
  <c r="AF13" i="111"/>
  <c r="AE13" i="111"/>
  <c r="AD13" i="111"/>
  <c r="AC13" i="111"/>
  <c r="AB13" i="111"/>
  <c r="AA13" i="111"/>
  <c r="Z13" i="111"/>
  <c r="Y13" i="111"/>
  <c r="X13" i="111"/>
  <c r="W13" i="111"/>
  <c r="V13" i="111"/>
  <c r="U13" i="111"/>
  <c r="T13" i="111"/>
  <c r="S13" i="111"/>
  <c r="R13" i="111"/>
  <c r="Q13" i="111"/>
  <c r="P13" i="111"/>
  <c r="O13" i="111"/>
  <c r="N13" i="111"/>
  <c r="M13" i="111"/>
  <c r="L13" i="111"/>
  <c r="K13" i="111"/>
  <c r="J13" i="111"/>
  <c r="I13" i="111"/>
  <c r="H13" i="111"/>
  <c r="G13" i="111"/>
  <c r="F13" i="111"/>
  <c r="E13" i="111"/>
  <c r="D13" i="111"/>
  <c r="C13" i="111"/>
  <c r="B13" i="111"/>
  <c r="CA11" i="111"/>
  <c r="BZ11" i="111"/>
  <c r="BY11" i="111"/>
  <c r="BX11" i="111"/>
  <c r="BW11" i="111"/>
  <c r="BV11" i="111"/>
  <c r="BU11" i="111"/>
  <c r="BT11" i="111"/>
  <c r="BS11" i="111"/>
  <c r="BR11" i="111"/>
  <c r="BQ11" i="111"/>
  <c r="BP11" i="111"/>
  <c r="BO11" i="111"/>
  <c r="BN11" i="111"/>
  <c r="BM11" i="111"/>
  <c r="BL11" i="111"/>
  <c r="BK11" i="111"/>
  <c r="BJ11" i="111"/>
  <c r="BI11" i="111"/>
  <c r="BH11" i="111"/>
  <c r="BG11" i="111"/>
  <c r="BF11" i="111"/>
  <c r="BE11" i="111"/>
  <c r="BD11" i="111"/>
  <c r="BC11" i="111"/>
  <c r="BB11" i="111"/>
  <c r="BA11" i="111"/>
  <c r="AZ11" i="111"/>
  <c r="AY11" i="111"/>
  <c r="AX11" i="111"/>
  <c r="AW11" i="111"/>
  <c r="AV11" i="111"/>
  <c r="AU11" i="111"/>
  <c r="AT11" i="111"/>
  <c r="AS11" i="111"/>
  <c r="AR11" i="111"/>
  <c r="AQ11" i="111"/>
  <c r="AP11" i="111"/>
  <c r="AO11" i="111"/>
  <c r="AN11" i="111"/>
  <c r="AM11" i="111"/>
  <c r="AL11" i="111"/>
  <c r="AK11" i="111"/>
  <c r="AJ11" i="111"/>
  <c r="AI11" i="111"/>
  <c r="AH11" i="111"/>
  <c r="AG11" i="111"/>
  <c r="AF11" i="111"/>
  <c r="AE11" i="111"/>
  <c r="AD11" i="111"/>
  <c r="AC11" i="111"/>
  <c r="AB11" i="111"/>
  <c r="AA11" i="111"/>
  <c r="Z11" i="111"/>
  <c r="Y11" i="111"/>
  <c r="X11" i="111"/>
  <c r="W11" i="111"/>
  <c r="V11" i="111"/>
  <c r="U11" i="111"/>
  <c r="T11" i="111"/>
  <c r="S11" i="111"/>
  <c r="R11" i="111"/>
  <c r="Q11" i="111"/>
  <c r="P11" i="111"/>
  <c r="O11" i="111"/>
  <c r="N11" i="111"/>
  <c r="M11" i="111"/>
  <c r="L11" i="111"/>
  <c r="K11" i="111"/>
  <c r="J11" i="111"/>
  <c r="I11" i="111"/>
  <c r="H11" i="111"/>
  <c r="G11" i="111"/>
  <c r="F11" i="111"/>
  <c r="E11" i="111"/>
  <c r="D11" i="111"/>
  <c r="C11" i="111"/>
  <c r="B11" i="111"/>
  <c r="CA10" i="111"/>
  <c r="BZ10" i="111"/>
  <c r="BY10" i="111"/>
  <c r="BX10" i="111"/>
  <c r="BW10" i="111"/>
  <c r="BV10" i="111"/>
  <c r="BU10" i="111"/>
  <c r="BT10" i="111"/>
  <c r="BS10" i="111"/>
  <c r="BR10" i="111"/>
  <c r="BQ10" i="111"/>
  <c r="BP10" i="111"/>
  <c r="BO10" i="111"/>
  <c r="BN10" i="111"/>
  <c r="BM10" i="111"/>
  <c r="BL10" i="111"/>
  <c r="BK10" i="111"/>
  <c r="BJ10" i="111"/>
  <c r="BI10" i="111"/>
  <c r="BH10" i="111"/>
  <c r="BG10" i="111"/>
  <c r="BF10" i="111"/>
  <c r="BE10" i="111"/>
  <c r="BD10" i="111"/>
  <c r="BC10" i="111"/>
  <c r="BB10" i="111"/>
  <c r="BA10" i="111"/>
  <c r="AZ10" i="111"/>
  <c r="AY10" i="111"/>
  <c r="AX10" i="111"/>
  <c r="AW10" i="111"/>
  <c r="AV10" i="111"/>
  <c r="AU10" i="111"/>
  <c r="AT10" i="111"/>
  <c r="AS10" i="111"/>
  <c r="AR10" i="111"/>
  <c r="AQ10" i="111"/>
  <c r="AP10" i="111"/>
  <c r="AO10" i="111"/>
  <c r="AN10" i="111"/>
  <c r="AM10" i="111"/>
  <c r="AL10" i="111"/>
  <c r="AK10" i="111"/>
  <c r="AJ10" i="111"/>
  <c r="AI10" i="111"/>
  <c r="AH10" i="111"/>
  <c r="AG10" i="111"/>
  <c r="AF10" i="111"/>
  <c r="AE10" i="111"/>
  <c r="AD10" i="111"/>
  <c r="AC10" i="111"/>
  <c r="AB10" i="111"/>
  <c r="AA10" i="111"/>
  <c r="Z10" i="111"/>
  <c r="Y10" i="111"/>
  <c r="X10" i="111"/>
  <c r="W10" i="111"/>
  <c r="V10" i="111"/>
  <c r="U10" i="111"/>
  <c r="T10" i="111"/>
  <c r="S10" i="111"/>
  <c r="R10" i="111"/>
  <c r="Q10" i="111"/>
  <c r="P10" i="111"/>
  <c r="O10" i="111"/>
  <c r="N10" i="111"/>
  <c r="M10" i="111"/>
  <c r="L10" i="111"/>
  <c r="K10" i="111"/>
  <c r="J10" i="111"/>
  <c r="I10" i="111"/>
  <c r="H10" i="111"/>
  <c r="G10" i="111"/>
  <c r="F10" i="111"/>
  <c r="E10" i="111"/>
  <c r="D10" i="111"/>
  <c r="C10" i="111"/>
  <c r="B10" i="111"/>
  <c r="CA8" i="111"/>
  <c r="BZ8" i="111"/>
  <c r="BY8" i="111"/>
  <c r="BX8" i="111"/>
  <c r="BW8" i="111"/>
  <c r="BV8" i="111"/>
  <c r="BU8" i="111"/>
  <c r="BT8" i="111"/>
  <c r="BS8" i="111"/>
  <c r="BR8" i="111"/>
  <c r="BQ8" i="111"/>
  <c r="BP8" i="111"/>
  <c r="BO8" i="111"/>
  <c r="BN8" i="111"/>
  <c r="BM8" i="111"/>
  <c r="BL8" i="111"/>
  <c r="BK8" i="111"/>
  <c r="BJ8" i="111"/>
  <c r="BI8" i="111"/>
  <c r="BH8" i="111"/>
  <c r="BG8" i="111"/>
  <c r="BF8" i="111"/>
  <c r="BE8" i="111"/>
  <c r="BD8" i="111"/>
  <c r="BC8" i="111"/>
  <c r="BB8" i="111"/>
  <c r="BA8" i="111"/>
  <c r="AZ8" i="111"/>
  <c r="AY8" i="111"/>
  <c r="AX8" i="111"/>
  <c r="AW8" i="111"/>
  <c r="AV8" i="111"/>
  <c r="AU8" i="111"/>
  <c r="AT8" i="111"/>
  <c r="AS8" i="111"/>
  <c r="AR8" i="111"/>
  <c r="AQ8" i="111"/>
  <c r="AP8" i="111"/>
  <c r="AO8" i="111"/>
  <c r="AN8" i="111"/>
  <c r="AM8" i="111"/>
  <c r="AL8" i="111"/>
  <c r="AK8" i="111"/>
  <c r="AJ8" i="111"/>
  <c r="AI8" i="111"/>
  <c r="AH8" i="111"/>
  <c r="AG8" i="111"/>
  <c r="AF8" i="111"/>
  <c r="AE8" i="111"/>
  <c r="AD8" i="111"/>
  <c r="AC8" i="111"/>
  <c r="AB8" i="111"/>
  <c r="AA8" i="111"/>
  <c r="Z8" i="111"/>
  <c r="Y8" i="111"/>
  <c r="X8" i="111"/>
  <c r="W8" i="111"/>
  <c r="V8" i="111"/>
  <c r="U8" i="111"/>
  <c r="T8" i="111"/>
  <c r="S8" i="111"/>
  <c r="R8" i="111"/>
  <c r="Q8" i="111"/>
  <c r="P8" i="111"/>
  <c r="O8" i="111"/>
  <c r="N8" i="111"/>
  <c r="M8" i="111"/>
  <c r="L8" i="111"/>
  <c r="K8" i="111"/>
  <c r="J8" i="111"/>
  <c r="I8" i="111"/>
  <c r="H8" i="111"/>
  <c r="G8" i="111"/>
  <c r="F8" i="111"/>
  <c r="E8" i="111"/>
  <c r="D8" i="111"/>
  <c r="C8" i="111"/>
  <c r="B8" i="111"/>
  <c r="CA7" i="111"/>
  <c r="BZ7" i="111"/>
  <c r="BY7" i="111"/>
  <c r="BX7" i="111"/>
  <c r="BW7" i="111"/>
  <c r="BV7" i="111"/>
  <c r="BU7" i="111"/>
  <c r="BT7" i="111"/>
  <c r="BS7" i="111"/>
  <c r="BR7" i="111"/>
  <c r="BQ7" i="111"/>
  <c r="BP7" i="111"/>
  <c r="BO7" i="111"/>
  <c r="BN7" i="111"/>
  <c r="BM7" i="111"/>
  <c r="BL7" i="111"/>
  <c r="BK7" i="111"/>
  <c r="BJ7" i="111"/>
  <c r="BI7" i="111"/>
  <c r="BH7" i="111"/>
  <c r="BG7" i="111"/>
  <c r="BF7" i="111"/>
  <c r="BE7" i="111"/>
  <c r="BD7" i="111"/>
  <c r="BC7" i="111"/>
  <c r="BB7" i="111"/>
  <c r="BA7" i="111"/>
  <c r="AZ7" i="111"/>
  <c r="AY7" i="111"/>
  <c r="AX7" i="111"/>
  <c r="AW7" i="111"/>
  <c r="AV7" i="111"/>
  <c r="AU7" i="111"/>
  <c r="AT7" i="111"/>
  <c r="AS7" i="111"/>
  <c r="AR7" i="111"/>
  <c r="AQ7" i="111"/>
  <c r="AP7" i="111"/>
  <c r="AO7" i="111"/>
  <c r="AN7" i="111"/>
  <c r="AM7" i="111"/>
  <c r="AL7" i="111"/>
  <c r="AK7" i="111"/>
  <c r="AJ7" i="111"/>
  <c r="AI7" i="111"/>
  <c r="AH7" i="111"/>
  <c r="AG7" i="111"/>
  <c r="AF7" i="111"/>
  <c r="AE7" i="111"/>
  <c r="AD7" i="111"/>
  <c r="AC7" i="111"/>
  <c r="AB7" i="111"/>
  <c r="AA7" i="111"/>
  <c r="Z7" i="111"/>
  <c r="Y7" i="111"/>
  <c r="X7" i="111"/>
  <c r="W7" i="111"/>
  <c r="V7" i="111"/>
  <c r="U7" i="111"/>
  <c r="T7" i="111"/>
  <c r="S7" i="111"/>
  <c r="R7" i="111"/>
  <c r="Q7" i="111"/>
  <c r="P7" i="111"/>
  <c r="O7" i="111"/>
  <c r="N7" i="111"/>
  <c r="M7" i="111"/>
  <c r="L7" i="111"/>
  <c r="K7" i="111"/>
  <c r="J7" i="111"/>
  <c r="I7" i="111"/>
  <c r="H7" i="111"/>
  <c r="G7" i="111"/>
  <c r="F7" i="111"/>
  <c r="E7" i="111"/>
  <c r="D7" i="111"/>
  <c r="C7" i="111"/>
  <c r="B7" i="111"/>
  <c r="AY56" i="136"/>
  <c r="AX56" i="136"/>
  <c r="AW56" i="136"/>
  <c r="AV56" i="136"/>
  <c r="AU56" i="136"/>
  <c r="AT56" i="136"/>
  <c r="AS56" i="136"/>
  <c r="AR56" i="136"/>
  <c r="AQ56" i="136"/>
  <c r="AP56" i="136"/>
  <c r="AO56" i="136"/>
  <c r="AN56" i="136"/>
  <c r="AM56" i="136"/>
  <c r="AL56" i="136"/>
  <c r="AK56" i="136"/>
  <c r="AJ56" i="136"/>
  <c r="AI56" i="136"/>
  <c r="AH56" i="136"/>
  <c r="AG56" i="136"/>
  <c r="AF56" i="136"/>
  <c r="AE56" i="136"/>
  <c r="AD56" i="136"/>
  <c r="AC56" i="136"/>
  <c r="AB56" i="136"/>
  <c r="AA56" i="136"/>
  <c r="Z56" i="136"/>
  <c r="Y56" i="136"/>
  <c r="X56" i="136"/>
  <c r="W56" i="136"/>
  <c r="V56" i="136"/>
  <c r="U56" i="136"/>
  <c r="T56" i="136"/>
  <c r="S56" i="136"/>
  <c r="R56" i="136"/>
  <c r="Q56" i="136"/>
  <c r="P56" i="136"/>
  <c r="O56" i="136"/>
  <c r="N56" i="136"/>
  <c r="M56" i="136"/>
  <c r="L56" i="136"/>
  <c r="K56" i="136"/>
  <c r="J56" i="136"/>
  <c r="I56" i="136"/>
  <c r="H56" i="136"/>
  <c r="G56" i="136"/>
  <c r="F56" i="136"/>
  <c r="E56" i="136"/>
  <c r="D56" i="136"/>
  <c r="C56" i="136"/>
  <c r="B56" i="136"/>
  <c r="AY55" i="136"/>
  <c r="AX55" i="136"/>
  <c r="AW55" i="136"/>
  <c r="AV55" i="136"/>
  <c r="AU55" i="136"/>
  <c r="AT55" i="136"/>
  <c r="AS55" i="136"/>
  <c r="AR55" i="136"/>
  <c r="AQ55" i="136"/>
  <c r="AP55" i="136"/>
  <c r="AO55" i="136"/>
  <c r="AN55" i="136"/>
  <c r="AM55" i="136"/>
  <c r="AL55" i="136"/>
  <c r="AK55" i="136"/>
  <c r="AJ55" i="136"/>
  <c r="AI55" i="136"/>
  <c r="AH55" i="136"/>
  <c r="AG55" i="136"/>
  <c r="AF55" i="136"/>
  <c r="AE55" i="136"/>
  <c r="AD55" i="136"/>
  <c r="AC55" i="136"/>
  <c r="AB55" i="136"/>
  <c r="AA55" i="136"/>
  <c r="Z55" i="136"/>
  <c r="Y55" i="136"/>
  <c r="X55" i="136"/>
  <c r="W55" i="136"/>
  <c r="V55" i="136"/>
  <c r="U55" i="136"/>
  <c r="T55" i="136"/>
  <c r="S55" i="136"/>
  <c r="R55" i="136"/>
  <c r="Q55" i="136"/>
  <c r="P55" i="136"/>
  <c r="O55" i="136"/>
  <c r="N55" i="136"/>
  <c r="M55" i="136"/>
  <c r="L55" i="136"/>
  <c r="K55" i="136"/>
  <c r="J55" i="136"/>
  <c r="I55" i="136"/>
  <c r="H55" i="136"/>
  <c r="G55" i="136"/>
  <c r="F55" i="136"/>
  <c r="E55" i="136"/>
  <c r="D55" i="136"/>
  <c r="C55" i="136"/>
  <c r="B55" i="136"/>
  <c r="AY54" i="136"/>
  <c r="AX54" i="136"/>
  <c r="AW54" i="136"/>
  <c r="AV54" i="136"/>
  <c r="AU54" i="136"/>
  <c r="AT54" i="136"/>
  <c r="AS54" i="136"/>
  <c r="AR54" i="136"/>
  <c r="AQ54" i="136"/>
  <c r="AP54" i="136"/>
  <c r="AO54" i="136"/>
  <c r="AN54" i="136"/>
  <c r="AM54" i="136"/>
  <c r="AL54" i="136"/>
  <c r="AK54" i="136"/>
  <c r="AJ54" i="136"/>
  <c r="AI54" i="136"/>
  <c r="AH54" i="136"/>
  <c r="AG54" i="136"/>
  <c r="AF54" i="136"/>
  <c r="AE54" i="136"/>
  <c r="AD54" i="136"/>
  <c r="AC54" i="136"/>
  <c r="AB54" i="136"/>
  <c r="AA54" i="136"/>
  <c r="Z54" i="136"/>
  <c r="Y54" i="136"/>
  <c r="X54" i="136"/>
  <c r="W54" i="136"/>
  <c r="V54" i="136"/>
  <c r="U54" i="136"/>
  <c r="T54" i="136"/>
  <c r="S54" i="136"/>
  <c r="R54" i="136"/>
  <c r="Q54" i="136"/>
  <c r="P54" i="136"/>
  <c r="O54" i="136"/>
  <c r="N54" i="136"/>
  <c r="M54" i="136"/>
  <c r="L54" i="136"/>
  <c r="K54" i="136"/>
  <c r="J54" i="136"/>
  <c r="I54" i="136"/>
  <c r="H54" i="136"/>
  <c r="G54" i="136"/>
  <c r="F54" i="136"/>
  <c r="E54" i="136"/>
  <c r="D54" i="136"/>
  <c r="C54" i="136"/>
  <c r="B54" i="136"/>
  <c r="AY53" i="136"/>
  <c r="AX53" i="136"/>
  <c r="AW53" i="136"/>
  <c r="AV53" i="136"/>
  <c r="AU53" i="136"/>
  <c r="AT53" i="136"/>
  <c r="AS53" i="136"/>
  <c r="AR53" i="136"/>
  <c r="AQ53" i="136"/>
  <c r="AP53" i="136"/>
  <c r="AO53" i="136"/>
  <c r="AN53" i="136"/>
  <c r="AM53" i="136"/>
  <c r="AL53" i="136"/>
  <c r="AK53" i="136"/>
  <c r="AJ53" i="136"/>
  <c r="AI53" i="136"/>
  <c r="AH53" i="136"/>
  <c r="AG53" i="136"/>
  <c r="AF53" i="136"/>
  <c r="AE53" i="136"/>
  <c r="AD53" i="136"/>
  <c r="AC53" i="136"/>
  <c r="AB53" i="136"/>
  <c r="AA53" i="136"/>
  <c r="Z53" i="136"/>
  <c r="Y53" i="136"/>
  <c r="X53" i="136"/>
  <c r="W53" i="136"/>
  <c r="V53" i="136"/>
  <c r="U53" i="136"/>
  <c r="T53" i="136"/>
  <c r="S53" i="136"/>
  <c r="R53" i="136"/>
  <c r="Q53" i="136"/>
  <c r="P53" i="136"/>
  <c r="O53" i="136"/>
  <c r="N53" i="136"/>
  <c r="M53" i="136"/>
  <c r="L53" i="136"/>
  <c r="K53" i="136"/>
  <c r="J53" i="136"/>
  <c r="I53" i="136"/>
  <c r="H53" i="136"/>
  <c r="G53" i="136"/>
  <c r="F53" i="136"/>
  <c r="E53" i="136"/>
  <c r="D53" i="136"/>
  <c r="C53" i="136"/>
  <c r="B53" i="136"/>
  <c r="AY51" i="136"/>
  <c r="AX51" i="136"/>
  <c r="AW51" i="136"/>
  <c r="AV51" i="136"/>
  <c r="AU51" i="136"/>
  <c r="AT51" i="136"/>
  <c r="AS51" i="136"/>
  <c r="AR51" i="136"/>
  <c r="AQ51" i="136"/>
  <c r="AP51" i="136"/>
  <c r="AO51" i="136"/>
  <c r="AN51" i="136"/>
  <c r="AM51" i="136"/>
  <c r="AL51" i="136"/>
  <c r="AK51" i="136"/>
  <c r="AJ51" i="136"/>
  <c r="AI51" i="136"/>
  <c r="AH51" i="136"/>
  <c r="AG51" i="136"/>
  <c r="AF51" i="136"/>
  <c r="AE51" i="136"/>
  <c r="AD51" i="136"/>
  <c r="AC51" i="136"/>
  <c r="AB51" i="136"/>
  <c r="AA51" i="136"/>
  <c r="Z51" i="136"/>
  <c r="Y51" i="136"/>
  <c r="X51" i="136"/>
  <c r="W51" i="136"/>
  <c r="V51" i="136"/>
  <c r="U51" i="136"/>
  <c r="T51" i="136"/>
  <c r="S51" i="136"/>
  <c r="R51" i="136"/>
  <c r="Q51" i="136"/>
  <c r="P51" i="136"/>
  <c r="O51" i="136"/>
  <c r="N51" i="136"/>
  <c r="M51" i="136"/>
  <c r="L51" i="136"/>
  <c r="K51" i="136"/>
  <c r="J51" i="136"/>
  <c r="I51" i="136"/>
  <c r="H51" i="136"/>
  <c r="G51" i="136"/>
  <c r="F51" i="136"/>
  <c r="E51" i="136"/>
  <c r="D51" i="136"/>
  <c r="C51" i="136"/>
  <c r="B51" i="136"/>
  <c r="AY50" i="136"/>
  <c r="AX50" i="136"/>
  <c r="AW50" i="136"/>
  <c r="AV50" i="136"/>
  <c r="AU50" i="136"/>
  <c r="AT50" i="136"/>
  <c r="AS50" i="136"/>
  <c r="AR50" i="136"/>
  <c r="AQ50" i="136"/>
  <c r="AP50" i="136"/>
  <c r="AO50" i="136"/>
  <c r="AN50" i="136"/>
  <c r="AM50" i="136"/>
  <c r="AL50" i="136"/>
  <c r="AK50" i="136"/>
  <c r="AJ50" i="136"/>
  <c r="AI50" i="136"/>
  <c r="AH50" i="136"/>
  <c r="AG50" i="136"/>
  <c r="AF50" i="136"/>
  <c r="AE50" i="136"/>
  <c r="AD50" i="136"/>
  <c r="AC50" i="136"/>
  <c r="AB50" i="136"/>
  <c r="AA50" i="136"/>
  <c r="Z50" i="136"/>
  <c r="Y50" i="136"/>
  <c r="X50" i="136"/>
  <c r="W50" i="136"/>
  <c r="V50" i="136"/>
  <c r="U50" i="136"/>
  <c r="T50" i="136"/>
  <c r="S50" i="136"/>
  <c r="R50" i="136"/>
  <c r="Q50" i="136"/>
  <c r="P50" i="136"/>
  <c r="O50" i="136"/>
  <c r="N50" i="136"/>
  <c r="M50" i="136"/>
  <c r="L50" i="136"/>
  <c r="K50" i="136"/>
  <c r="J50" i="136"/>
  <c r="I50" i="136"/>
  <c r="H50" i="136"/>
  <c r="G50" i="136"/>
  <c r="F50" i="136"/>
  <c r="E50" i="136"/>
  <c r="D50" i="136"/>
  <c r="C50" i="136"/>
  <c r="B50" i="136"/>
  <c r="AY48" i="136"/>
  <c r="AX48" i="136"/>
  <c r="AW48" i="136"/>
  <c r="AV48" i="136"/>
  <c r="AU48" i="136"/>
  <c r="AT48" i="136"/>
  <c r="AS48" i="136"/>
  <c r="AR48" i="136"/>
  <c r="AQ48" i="136"/>
  <c r="AP48" i="136"/>
  <c r="AO48" i="136"/>
  <c r="AN48" i="136"/>
  <c r="AM48" i="136"/>
  <c r="AL48" i="136"/>
  <c r="AK48" i="136"/>
  <c r="AJ48" i="136"/>
  <c r="AI48" i="136"/>
  <c r="AH48" i="136"/>
  <c r="AG48" i="136"/>
  <c r="AF48" i="136"/>
  <c r="AE48" i="136"/>
  <c r="AD48" i="136"/>
  <c r="AC48" i="136"/>
  <c r="AB48" i="136"/>
  <c r="AA48" i="136"/>
  <c r="Z48" i="136"/>
  <c r="Y48" i="136"/>
  <c r="X48" i="136"/>
  <c r="W48" i="136"/>
  <c r="V48" i="136"/>
  <c r="U48" i="136"/>
  <c r="T48" i="136"/>
  <c r="S48" i="136"/>
  <c r="R48" i="136"/>
  <c r="Q48" i="136"/>
  <c r="P48" i="136"/>
  <c r="O48" i="136"/>
  <c r="N48" i="136"/>
  <c r="M48" i="136"/>
  <c r="L48" i="136"/>
  <c r="K48" i="136"/>
  <c r="J48" i="136"/>
  <c r="I48" i="136"/>
  <c r="H48" i="136"/>
  <c r="G48" i="136"/>
  <c r="F48" i="136"/>
  <c r="E48" i="136"/>
  <c r="D48" i="136"/>
  <c r="C48" i="136"/>
  <c r="B48" i="136"/>
  <c r="AY47" i="136"/>
  <c r="AX47" i="136"/>
  <c r="AW47" i="136"/>
  <c r="AV47" i="136"/>
  <c r="AU47" i="136"/>
  <c r="AT47" i="136"/>
  <c r="AS47" i="136"/>
  <c r="AR47" i="136"/>
  <c r="AQ47" i="136"/>
  <c r="AP47" i="136"/>
  <c r="AO47" i="136"/>
  <c r="AN47" i="136"/>
  <c r="AM47" i="136"/>
  <c r="AL47" i="136"/>
  <c r="AK47" i="136"/>
  <c r="AJ47" i="136"/>
  <c r="AI47" i="136"/>
  <c r="AH47" i="136"/>
  <c r="AG47" i="136"/>
  <c r="AF47" i="136"/>
  <c r="AE47" i="136"/>
  <c r="AD47" i="136"/>
  <c r="AC47" i="136"/>
  <c r="AB47" i="136"/>
  <c r="AA47" i="136"/>
  <c r="Z47" i="136"/>
  <c r="Y47" i="136"/>
  <c r="X47" i="136"/>
  <c r="W47" i="136"/>
  <c r="V47" i="136"/>
  <c r="U47" i="136"/>
  <c r="T47" i="136"/>
  <c r="S47" i="136"/>
  <c r="R47" i="136"/>
  <c r="Q47" i="136"/>
  <c r="P47" i="136"/>
  <c r="O47" i="136"/>
  <c r="N47" i="136"/>
  <c r="M47" i="136"/>
  <c r="L47" i="136"/>
  <c r="K47" i="136"/>
  <c r="J47" i="136"/>
  <c r="I47" i="136"/>
  <c r="H47" i="136"/>
  <c r="G47" i="136"/>
  <c r="F47" i="136"/>
  <c r="E47" i="136"/>
  <c r="D47" i="136"/>
  <c r="C47" i="136"/>
  <c r="B47" i="136"/>
  <c r="AY45" i="136"/>
  <c r="AX45" i="136"/>
  <c r="AW45" i="136"/>
  <c r="AV45" i="136"/>
  <c r="AU45" i="136"/>
  <c r="AT45" i="136"/>
  <c r="AS45" i="136"/>
  <c r="AR45" i="136"/>
  <c r="AQ45" i="136"/>
  <c r="AP45" i="136"/>
  <c r="AO45" i="136"/>
  <c r="AN45" i="136"/>
  <c r="AM45" i="136"/>
  <c r="AL45" i="136"/>
  <c r="AK45" i="136"/>
  <c r="AJ45" i="136"/>
  <c r="AI45" i="136"/>
  <c r="AH45" i="136"/>
  <c r="AG45" i="136"/>
  <c r="AF45" i="136"/>
  <c r="AE45" i="136"/>
  <c r="AD45" i="136"/>
  <c r="AC45" i="136"/>
  <c r="AB45" i="136"/>
  <c r="AA45" i="136"/>
  <c r="Z45" i="136"/>
  <c r="Y45" i="136"/>
  <c r="X45" i="136"/>
  <c r="W45" i="136"/>
  <c r="V45" i="136"/>
  <c r="U45" i="136"/>
  <c r="T45" i="136"/>
  <c r="S45" i="136"/>
  <c r="R45" i="136"/>
  <c r="Q45" i="136"/>
  <c r="P45" i="136"/>
  <c r="O45" i="136"/>
  <c r="N45" i="136"/>
  <c r="M45" i="136"/>
  <c r="L45" i="136"/>
  <c r="K45" i="136"/>
  <c r="J45" i="136"/>
  <c r="I45" i="136"/>
  <c r="H45" i="136"/>
  <c r="G45" i="136"/>
  <c r="F45" i="136"/>
  <c r="E45" i="136"/>
  <c r="D45" i="136"/>
  <c r="C45" i="136"/>
  <c r="B45" i="136"/>
  <c r="AY44" i="136"/>
  <c r="AX44" i="136"/>
  <c r="AW44" i="136"/>
  <c r="AV44" i="136"/>
  <c r="AU44" i="136"/>
  <c r="AT44" i="136"/>
  <c r="AS44" i="136"/>
  <c r="AR44" i="136"/>
  <c r="AQ44" i="136"/>
  <c r="AP44" i="136"/>
  <c r="AO44" i="136"/>
  <c r="AN44" i="136"/>
  <c r="AM44" i="136"/>
  <c r="AL44" i="136"/>
  <c r="AK44" i="136"/>
  <c r="AJ44" i="136"/>
  <c r="AI44" i="136"/>
  <c r="AH44" i="136"/>
  <c r="AG44" i="136"/>
  <c r="AF44" i="136"/>
  <c r="AE44" i="136"/>
  <c r="AD44" i="136"/>
  <c r="AC44" i="136"/>
  <c r="AB44" i="136"/>
  <c r="AA44" i="136"/>
  <c r="Z44" i="136"/>
  <c r="Y44" i="136"/>
  <c r="X44" i="136"/>
  <c r="W44" i="136"/>
  <c r="V44" i="136"/>
  <c r="U44" i="136"/>
  <c r="T44" i="136"/>
  <c r="S44" i="136"/>
  <c r="R44" i="136"/>
  <c r="Q44" i="136"/>
  <c r="P44" i="136"/>
  <c r="O44" i="136"/>
  <c r="N44" i="136"/>
  <c r="M44" i="136"/>
  <c r="L44" i="136"/>
  <c r="K44" i="136"/>
  <c r="J44" i="136"/>
  <c r="I44" i="136"/>
  <c r="H44" i="136"/>
  <c r="G44" i="136"/>
  <c r="F44" i="136"/>
  <c r="E44" i="136"/>
  <c r="D44" i="136"/>
  <c r="C44" i="136"/>
  <c r="B44" i="136"/>
  <c r="AY42" i="136"/>
  <c r="AX42" i="136"/>
  <c r="AW42" i="136"/>
  <c r="AV42" i="136"/>
  <c r="AU42" i="136"/>
  <c r="AT42" i="136"/>
  <c r="AS42" i="136"/>
  <c r="AR42" i="136"/>
  <c r="AQ42" i="136"/>
  <c r="AP42" i="136"/>
  <c r="AO42" i="136"/>
  <c r="AN42" i="136"/>
  <c r="AM42" i="136"/>
  <c r="AL42" i="136"/>
  <c r="AK42" i="136"/>
  <c r="AJ42" i="136"/>
  <c r="AI42" i="136"/>
  <c r="AH42" i="136"/>
  <c r="AG42" i="136"/>
  <c r="AF42" i="136"/>
  <c r="AE42" i="136"/>
  <c r="AD42" i="136"/>
  <c r="AC42" i="136"/>
  <c r="AB42" i="136"/>
  <c r="AA42" i="136"/>
  <c r="Z42" i="136"/>
  <c r="Y42" i="136"/>
  <c r="X42" i="136"/>
  <c r="W42" i="136"/>
  <c r="V42" i="136"/>
  <c r="U42" i="136"/>
  <c r="T42" i="136"/>
  <c r="S42" i="136"/>
  <c r="R42" i="136"/>
  <c r="Q42" i="136"/>
  <c r="P42" i="136"/>
  <c r="O42" i="136"/>
  <c r="N42" i="136"/>
  <c r="M42" i="136"/>
  <c r="L42" i="136"/>
  <c r="K42" i="136"/>
  <c r="J42" i="136"/>
  <c r="I42" i="136"/>
  <c r="H42" i="136"/>
  <c r="G42" i="136"/>
  <c r="F42" i="136"/>
  <c r="E42" i="136"/>
  <c r="D42" i="136"/>
  <c r="C42" i="136"/>
  <c r="B42" i="136"/>
  <c r="AY41" i="136"/>
  <c r="AX41" i="136"/>
  <c r="AW41" i="136"/>
  <c r="AV41" i="136"/>
  <c r="AU41" i="136"/>
  <c r="AT41" i="136"/>
  <c r="AS41" i="136"/>
  <c r="AR41" i="136"/>
  <c r="AQ41" i="136"/>
  <c r="AP41" i="136"/>
  <c r="AO41" i="136"/>
  <c r="AN41" i="136"/>
  <c r="AM41" i="136"/>
  <c r="AL41" i="136"/>
  <c r="AK41" i="136"/>
  <c r="AJ41" i="136"/>
  <c r="AI41" i="136"/>
  <c r="AH41" i="136"/>
  <c r="AG41" i="136"/>
  <c r="AF41" i="136"/>
  <c r="AE41" i="136"/>
  <c r="AD41" i="136"/>
  <c r="AC41" i="136"/>
  <c r="AB41" i="136"/>
  <c r="AA41" i="136"/>
  <c r="Z41" i="136"/>
  <c r="Y41" i="136"/>
  <c r="X41" i="136"/>
  <c r="W41" i="136"/>
  <c r="V41" i="136"/>
  <c r="U41" i="136"/>
  <c r="T41" i="136"/>
  <c r="S41" i="136"/>
  <c r="R41" i="136"/>
  <c r="Q41" i="136"/>
  <c r="P41" i="136"/>
  <c r="O41" i="136"/>
  <c r="N41" i="136"/>
  <c r="M41" i="136"/>
  <c r="L41" i="136"/>
  <c r="K41" i="136"/>
  <c r="J41" i="136"/>
  <c r="I41" i="136"/>
  <c r="H41" i="136"/>
  <c r="G41" i="136"/>
  <c r="F41" i="136"/>
  <c r="E41" i="136"/>
  <c r="D41" i="136"/>
  <c r="C41" i="136"/>
  <c r="B41" i="136"/>
  <c r="AY39" i="136"/>
  <c r="AX39" i="136"/>
  <c r="AW39" i="136"/>
  <c r="AV39" i="136"/>
  <c r="AU39" i="136"/>
  <c r="AT39" i="136"/>
  <c r="AS39" i="136"/>
  <c r="AR39" i="136"/>
  <c r="AQ39" i="136"/>
  <c r="AP39" i="136"/>
  <c r="AO39" i="136"/>
  <c r="AN39" i="136"/>
  <c r="AM39" i="136"/>
  <c r="AL39" i="136"/>
  <c r="AK39" i="136"/>
  <c r="AJ39" i="136"/>
  <c r="AI39" i="136"/>
  <c r="AH39" i="136"/>
  <c r="AG39" i="136"/>
  <c r="AF39" i="136"/>
  <c r="AE39" i="136"/>
  <c r="AD39" i="136"/>
  <c r="AC39" i="136"/>
  <c r="AB39" i="136"/>
  <c r="AA39" i="136"/>
  <c r="Z39" i="136"/>
  <c r="Y39" i="136"/>
  <c r="X39" i="136"/>
  <c r="W39" i="136"/>
  <c r="V39" i="136"/>
  <c r="U39" i="136"/>
  <c r="T39" i="136"/>
  <c r="S39" i="136"/>
  <c r="R39" i="136"/>
  <c r="Q39" i="136"/>
  <c r="P39" i="136"/>
  <c r="O39" i="136"/>
  <c r="N39" i="136"/>
  <c r="M39" i="136"/>
  <c r="L39" i="136"/>
  <c r="K39" i="136"/>
  <c r="J39" i="136"/>
  <c r="I39" i="136"/>
  <c r="H39" i="136"/>
  <c r="G39" i="136"/>
  <c r="F39" i="136"/>
  <c r="E39" i="136"/>
  <c r="D39" i="136"/>
  <c r="C39" i="136"/>
  <c r="B39" i="136"/>
  <c r="AY38" i="136"/>
  <c r="AX38" i="136"/>
  <c r="AW38" i="136"/>
  <c r="AV38" i="136"/>
  <c r="AU38" i="136"/>
  <c r="AT38" i="136"/>
  <c r="AS38" i="136"/>
  <c r="AR38" i="136"/>
  <c r="AQ38" i="136"/>
  <c r="AP38" i="136"/>
  <c r="AO38" i="136"/>
  <c r="AN38" i="136"/>
  <c r="AM38" i="136"/>
  <c r="AL38" i="136"/>
  <c r="AK38" i="136"/>
  <c r="AJ38" i="136"/>
  <c r="AI38" i="136"/>
  <c r="AH38" i="136"/>
  <c r="AG38" i="136"/>
  <c r="AF38" i="136"/>
  <c r="AE38" i="136"/>
  <c r="AD38" i="136"/>
  <c r="AC38" i="136"/>
  <c r="AB38" i="136"/>
  <c r="AA38" i="136"/>
  <c r="Z38" i="136"/>
  <c r="Y38" i="136"/>
  <c r="X38" i="136"/>
  <c r="W38" i="136"/>
  <c r="V38" i="136"/>
  <c r="U38" i="136"/>
  <c r="T38" i="136"/>
  <c r="S38" i="136"/>
  <c r="R38" i="136"/>
  <c r="Q38" i="136"/>
  <c r="P38" i="136"/>
  <c r="O38" i="136"/>
  <c r="N38" i="136"/>
  <c r="M38" i="136"/>
  <c r="L38" i="136"/>
  <c r="K38" i="136"/>
  <c r="J38" i="136"/>
  <c r="I38" i="136"/>
  <c r="H38" i="136"/>
  <c r="G38" i="136"/>
  <c r="F38" i="136"/>
  <c r="E38" i="136"/>
  <c r="D38" i="136"/>
  <c r="C38" i="136"/>
  <c r="B38" i="136"/>
  <c r="AY36" i="136"/>
  <c r="AX36" i="136"/>
  <c r="AW36" i="136"/>
  <c r="AV36" i="136"/>
  <c r="AU36" i="136"/>
  <c r="AT36" i="136"/>
  <c r="AS36" i="136"/>
  <c r="AR36" i="136"/>
  <c r="AQ36" i="136"/>
  <c r="AP36" i="136"/>
  <c r="AO36" i="136"/>
  <c r="AN36" i="136"/>
  <c r="AM36" i="136"/>
  <c r="AL36" i="136"/>
  <c r="AK36" i="136"/>
  <c r="AJ36" i="136"/>
  <c r="AI36" i="136"/>
  <c r="AH36" i="136"/>
  <c r="AG36" i="136"/>
  <c r="AF36" i="136"/>
  <c r="AE36" i="136"/>
  <c r="AD36" i="136"/>
  <c r="AC36" i="136"/>
  <c r="AB36" i="136"/>
  <c r="AA36" i="136"/>
  <c r="Z36" i="136"/>
  <c r="Y36" i="136"/>
  <c r="X36" i="136"/>
  <c r="W36" i="136"/>
  <c r="V36" i="136"/>
  <c r="U36" i="136"/>
  <c r="T36" i="136"/>
  <c r="S36" i="136"/>
  <c r="R36" i="136"/>
  <c r="Q36" i="136"/>
  <c r="P36" i="136"/>
  <c r="O36" i="136"/>
  <c r="N36" i="136"/>
  <c r="M36" i="136"/>
  <c r="L36" i="136"/>
  <c r="K36" i="136"/>
  <c r="J36" i="136"/>
  <c r="I36" i="136"/>
  <c r="H36" i="136"/>
  <c r="G36" i="136"/>
  <c r="F36" i="136"/>
  <c r="E36" i="136"/>
  <c r="D36" i="136"/>
  <c r="C36" i="136"/>
  <c r="B36" i="136"/>
  <c r="AY35" i="136"/>
  <c r="AX35" i="136"/>
  <c r="AW35" i="136"/>
  <c r="AV35" i="136"/>
  <c r="AU35" i="136"/>
  <c r="AT35" i="136"/>
  <c r="AS35" i="136"/>
  <c r="AR35" i="136"/>
  <c r="AQ35" i="136"/>
  <c r="AP35" i="136"/>
  <c r="AO35" i="136"/>
  <c r="AN35" i="136"/>
  <c r="AM35" i="136"/>
  <c r="AL35" i="136"/>
  <c r="AK35" i="136"/>
  <c r="AJ35" i="136"/>
  <c r="AI35" i="136"/>
  <c r="AH35" i="136"/>
  <c r="AG35" i="136"/>
  <c r="AF35" i="136"/>
  <c r="AE35" i="136"/>
  <c r="AD35" i="136"/>
  <c r="AC35" i="136"/>
  <c r="AB35" i="136"/>
  <c r="AA35" i="136"/>
  <c r="Z35" i="136"/>
  <c r="Y35" i="136"/>
  <c r="X35" i="136"/>
  <c r="W35" i="136"/>
  <c r="V35" i="136"/>
  <c r="U35" i="136"/>
  <c r="T35" i="136"/>
  <c r="S35" i="136"/>
  <c r="R35" i="136"/>
  <c r="Q35" i="136"/>
  <c r="P35" i="136"/>
  <c r="O35" i="136"/>
  <c r="N35" i="136"/>
  <c r="M35" i="136"/>
  <c r="L35" i="136"/>
  <c r="K35" i="136"/>
  <c r="J35" i="136"/>
  <c r="I35" i="136"/>
  <c r="H35" i="136"/>
  <c r="G35" i="136"/>
  <c r="F35" i="136"/>
  <c r="E35" i="136"/>
  <c r="D35" i="136"/>
  <c r="C35" i="136"/>
  <c r="B35" i="136"/>
  <c r="AY33" i="136"/>
  <c r="AX33" i="136"/>
  <c r="AW33" i="136"/>
  <c r="AV33" i="136"/>
  <c r="AU33" i="136"/>
  <c r="AT33" i="136"/>
  <c r="AS33" i="136"/>
  <c r="AR33" i="136"/>
  <c r="AQ33" i="136"/>
  <c r="AP33" i="136"/>
  <c r="AO33" i="136"/>
  <c r="AN33" i="136"/>
  <c r="AM33" i="136"/>
  <c r="AL33" i="136"/>
  <c r="AK33" i="136"/>
  <c r="AJ33" i="136"/>
  <c r="AI33" i="136"/>
  <c r="AH33" i="136"/>
  <c r="AG33" i="136"/>
  <c r="AF33" i="136"/>
  <c r="AE33" i="136"/>
  <c r="AD33" i="136"/>
  <c r="AC33" i="136"/>
  <c r="AB33" i="136"/>
  <c r="AA33" i="136"/>
  <c r="Z33" i="136"/>
  <c r="Y33" i="136"/>
  <c r="X33" i="136"/>
  <c r="W33" i="136"/>
  <c r="V33" i="136"/>
  <c r="U33" i="136"/>
  <c r="T33" i="136"/>
  <c r="S33" i="136"/>
  <c r="R33" i="136"/>
  <c r="Q33" i="136"/>
  <c r="P33" i="136"/>
  <c r="O33" i="136"/>
  <c r="N33" i="136"/>
  <c r="M33" i="136"/>
  <c r="L33" i="136"/>
  <c r="K33" i="136"/>
  <c r="J33" i="136"/>
  <c r="I33" i="136"/>
  <c r="H33" i="136"/>
  <c r="G33" i="136"/>
  <c r="F33" i="136"/>
  <c r="E33" i="136"/>
  <c r="D33" i="136"/>
  <c r="C33" i="136"/>
  <c r="B33" i="136"/>
  <c r="AY32" i="136"/>
  <c r="AX32" i="136"/>
  <c r="AW32" i="136"/>
  <c r="AV32" i="136"/>
  <c r="AU32" i="136"/>
  <c r="AT32" i="136"/>
  <c r="AS32" i="136"/>
  <c r="AR32" i="136"/>
  <c r="AQ32" i="136"/>
  <c r="AP32" i="136"/>
  <c r="AO32" i="136"/>
  <c r="AN32" i="136"/>
  <c r="AM32" i="136"/>
  <c r="AL32" i="136"/>
  <c r="AK32" i="136"/>
  <c r="AJ32" i="136"/>
  <c r="AI32" i="136"/>
  <c r="AH32" i="136"/>
  <c r="AG32" i="136"/>
  <c r="AF32" i="136"/>
  <c r="AE32" i="136"/>
  <c r="AD32" i="136"/>
  <c r="AC32" i="136"/>
  <c r="AB32" i="136"/>
  <c r="AA32" i="136"/>
  <c r="Z32" i="136"/>
  <c r="Y32" i="136"/>
  <c r="X32" i="136"/>
  <c r="W32" i="136"/>
  <c r="V32" i="136"/>
  <c r="U32" i="136"/>
  <c r="T32" i="136"/>
  <c r="S32" i="136"/>
  <c r="R32" i="136"/>
  <c r="Q32" i="136"/>
  <c r="P32" i="136"/>
  <c r="O32" i="136"/>
  <c r="N32" i="136"/>
  <c r="M32" i="136"/>
  <c r="L32" i="136"/>
  <c r="K32" i="136"/>
  <c r="J32" i="136"/>
  <c r="I32" i="136"/>
  <c r="H32" i="136"/>
  <c r="G32" i="136"/>
  <c r="F32" i="136"/>
  <c r="E32" i="136"/>
  <c r="D32" i="136"/>
  <c r="C32" i="136"/>
  <c r="B32" i="136"/>
  <c r="AY28" i="136"/>
  <c r="AX28" i="136"/>
  <c r="AW28" i="136"/>
  <c r="AV28" i="136"/>
  <c r="AU28" i="136"/>
  <c r="AT28" i="136"/>
  <c r="AS28" i="136"/>
  <c r="AR28" i="136"/>
  <c r="AQ28" i="136"/>
  <c r="AP28" i="136"/>
  <c r="AO28" i="136"/>
  <c r="AN28" i="136"/>
  <c r="AM28" i="136"/>
  <c r="AL28" i="136"/>
  <c r="AK28" i="136"/>
  <c r="AJ28" i="136"/>
  <c r="AI28" i="136"/>
  <c r="AH28" i="136"/>
  <c r="AG28" i="136"/>
  <c r="AF28" i="136"/>
  <c r="AE28" i="136"/>
  <c r="AD28" i="136"/>
  <c r="AC28" i="136"/>
  <c r="AB28" i="136"/>
  <c r="AA28" i="136"/>
  <c r="Z28" i="136"/>
  <c r="Y28" i="136"/>
  <c r="X28" i="136"/>
  <c r="W28" i="136"/>
  <c r="V28" i="136"/>
  <c r="U28" i="136"/>
  <c r="T28" i="136"/>
  <c r="S28" i="136"/>
  <c r="R28" i="136"/>
  <c r="Q28" i="136"/>
  <c r="P28" i="136"/>
  <c r="O28" i="136"/>
  <c r="N28" i="136"/>
  <c r="M28" i="136"/>
  <c r="L28" i="136"/>
  <c r="K28" i="136"/>
  <c r="J28" i="136"/>
  <c r="I28" i="136"/>
  <c r="H28" i="136"/>
  <c r="G28" i="136"/>
  <c r="F28" i="136"/>
  <c r="E28" i="136"/>
  <c r="D28" i="136"/>
  <c r="C28" i="136"/>
  <c r="B28" i="136"/>
  <c r="AY27" i="136"/>
  <c r="AX27" i="136"/>
  <c r="AW27" i="136"/>
  <c r="AV27" i="136"/>
  <c r="AU27" i="136"/>
  <c r="AT27" i="136"/>
  <c r="AS27" i="136"/>
  <c r="AR27" i="136"/>
  <c r="AQ27" i="136"/>
  <c r="AP27" i="136"/>
  <c r="AO27" i="136"/>
  <c r="AN27" i="136"/>
  <c r="AM27" i="136"/>
  <c r="AL27" i="136"/>
  <c r="AK27" i="136"/>
  <c r="AJ27" i="136"/>
  <c r="AI27" i="136"/>
  <c r="AH27" i="136"/>
  <c r="AG27" i="136"/>
  <c r="AF27" i="136"/>
  <c r="AE27" i="136"/>
  <c r="AD27" i="136"/>
  <c r="AC27" i="136"/>
  <c r="AB27" i="136"/>
  <c r="AA27" i="136"/>
  <c r="Z27" i="136"/>
  <c r="Y27" i="136"/>
  <c r="X27" i="136"/>
  <c r="W27" i="136"/>
  <c r="V27" i="136"/>
  <c r="U27" i="136"/>
  <c r="T27" i="136"/>
  <c r="S27" i="136"/>
  <c r="R27" i="136"/>
  <c r="Q27" i="136"/>
  <c r="P27" i="136"/>
  <c r="O27" i="136"/>
  <c r="N27" i="136"/>
  <c r="M27" i="136"/>
  <c r="L27" i="136"/>
  <c r="K27" i="136"/>
  <c r="J27" i="136"/>
  <c r="I27" i="136"/>
  <c r="H27" i="136"/>
  <c r="G27" i="136"/>
  <c r="F27" i="136"/>
  <c r="E27" i="136"/>
  <c r="D27" i="136"/>
  <c r="C27" i="136"/>
  <c r="B27" i="136"/>
  <c r="AY26" i="136"/>
  <c r="AX26" i="136"/>
  <c r="AW26" i="136"/>
  <c r="AV26" i="136"/>
  <c r="AU26" i="136"/>
  <c r="AT26" i="136"/>
  <c r="AS26" i="136"/>
  <c r="AR26" i="136"/>
  <c r="AQ26" i="136"/>
  <c r="AP26" i="136"/>
  <c r="AO26" i="136"/>
  <c r="AN26" i="136"/>
  <c r="AM26" i="136"/>
  <c r="AL26" i="136"/>
  <c r="AK26" i="136"/>
  <c r="AJ26" i="136"/>
  <c r="AI26" i="136"/>
  <c r="AH26" i="136"/>
  <c r="AG26" i="136"/>
  <c r="AF26" i="136"/>
  <c r="AE26" i="136"/>
  <c r="AD26" i="136"/>
  <c r="AC26" i="136"/>
  <c r="AB26" i="136"/>
  <c r="AA26" i="136"/>
  <c r="Z26" i="136"/>
  <c r="Y26" i="136"/>
  <c r="X26" i="136"/>
  <c r="W26" i="136"/>
  <c r="V26" i="136"/>
  <c r="U26" i="136"/>
  <c r="T26" i="136"/>
  <c r="S26" i="136"/>
  <c r="R26" i="136"/>
  <c r="Q26" i="136"/>
  <c r="P26" i="136"/>
  <c r="O26" i="136"/>
  <c r="N26" i="136"/>
  <c r="M26" i="136"/>
  <c r="L26" i="136"/>
  <c r="K26" i="136"/>
  <c r="J26" i="136"/>
  <c r="I26" i="136"/>
  <c r="H26" i="136"/>
  <c r="G26" i="136"/>
  <c r="F26" i="136"/>
  <c r="E26" i="136"/>
  <c r="D26" i="136"/>
  <c r="C26" i="136"/>
  <c r="B26" i="136"/>
  <c r="AY25" i="136"/>
  <c r="AX25" i="136"/>
  <c r="AW25" i="136"/>
  <c r="AV25" i="136"/>
  <c r="AU25" i="136"/>
  <c r="AT25" i="136"/>
  <c r="AS25" i="136"/>
  <c r="AR25" i="136"/>
  <c r="AQ25" i="136"/>
  <c r="AP25" i="136"/>
  <c r="AO25" i="136"/>
  <c r="AN25" i="136"/>
  <c r="AM25" i="136"/>
  <c r="AL25" i="136"/>
  <c r="AK25" i="136"/>
  <c r="AJ25" i="136"/>
  <c r="AI25" i="136"/>
  <c r="AH25" i="136"/>
  <c r="AG25" i="136"/>
  <c r="AF25" i="136"/>
  <c r="AE25" i="136"/>
  <c r="AD25" i="136"/>
  <c r="AC25" i="136"/>
  <c r="AB25" i="136"/>
  <c r="AA25" i="136"/>
  <c r="Z25" i="136"/>
  <c r="Y25" i="136"/>
  <c r="X25" i="136"/>
  <c r="W25" i="136"/>
  <c r="V25" i="136"/>
  <c r="U25" i="136"/>
  <c r="T25" i="136"/>
  <c r="S25" i="136"/>
  <c r="R25" i="136"/>
  <c r="Q25" i="136"/>
  <c r="P25" i="136"/>
  <c r="O25" i="136"/>
  <c r="N25" i="136"/>
  <c r="M25" i="136"/>
  <c r="L25" i="136"/>
  <c r="K25" i="136"/>
  <c r="J25" i="136"/>
  <c r="I25" i="136"/>
  <c r="H25" i="136"/>
  <c r="G25" i="136"/>
  <c r="F25" i="136"/>
  <c r="E25" i="136"/>
  <c r="D25" i="136"/>
  <c r="C25" i="136"/>
  <c r="B25" i="136"/>
  <c r="AY24" i="136"/>
  <c r="AX24" i="136"/>
  <c r="AW24" i="136"/>
  <c r="AV24" i="136"/>
  <c r="AU24" i="136"/>
  <c r="AT24" i="136"/>
  <c r="AS24" i="136"/>
  <c r="AR24" i="136"/>
  <c r="AQ24" i="136"/>
  <c r="AP24" i="136"/>
  <c r="AO24" i="136"/>
  <c r="AN24" i="136"/>
  <c r="AM24" i="136"/>
  <c r="AL24" i="136"/>
  <c r="AK24" i="136"/>
  <c r="AJ24" i="136"/>
  <c r="AI24" i="136"/>
  <c r="AH24" i="136"/>
  <c r="AG24" i="136"/>
  <c r="AF24" i="136"/>
  <c r="AE24" i="136"/>
  <c r="AD24" i="136"/>
  <c r="AC24" i="136"/>
  <c r="AB24" i="136"/>
  <c r="AA24" i="136"/>
  <c r="Z24" i="136"/>
  <c r="Y24" i="136"/>
  <c r="X24" i="136"/>
  <c r="W24" i="136"/>
  <c r="V24" i="136"/>
  <c r="U24" i="136"/>
  <c r="T24" i="136"/>
  <c r="S24" i="136"/>
  <c r="R24" i="136"/>
  <c r="Q24" i="136"/>
  <c r="P24" i="136"/>
  <c r="O24" i="136"/>
  <c r="N24" i="136"/>
  <c r="M24" i="136"/>
  <c r="L24" i="136"/>
  <c r="K24" i="136"/>
  <c r="J24" i="136"/>
  <c r="I24" i="136"/>
  <c r="H24" i="136"/>
  <c r="G24" i="136"/>
  <c r="F24" i="136"/>
  <c r="E24" i="136"/>
  <c r="D24" i="136"/>
  <c r="C24" i="136"/>
  <c r="B24" i="136"/>
  <c r="AY23" i="136"/>
  <c r="AX23" i="136"/>
  <c r="AW23" i="136"/>
  <c r="AV23" i="136"/>
  <c r="AU23" i="136"/>
  <c r="AT23" i="136"/>
  <c r="AS23" i="136"/>
  <c r="AR23" i="136"/>
  <c r="AQ23" i="136"/>
  <c r="AP23" i="136"/>
  <c r="AO23" i="136"/>
  <c r="AN23" i="136"/>
  <c r="AM23" i="136"/>
  <c r="AL23" i="136"/>
  <c r="AK23" i="136"/>
  <c r="AJ23" i="136"/>
  <c r="AI23" i="136"/>
  <c r="AH23" i="136"/>
  <c r="AG23" i="136"/>
  <c r="AF23" i="136"/>
  <c r="AE23" i="136"/>
  <c r="AD23" i="136"/>
  <c r="AC23" i="136"/>
  <c r="AB23" i="136"/>
  <c r="AA23" i="136"/>
  <c r="Z23" i="136"/>
  <c r="Y23" i="136"/>
  <c r="X23" i="136"/>
  <c r="W23" i="136"/>
  <c r="V23" i="136"/>
  <c r="U23" i="136"/>
  <c r="T23" i="136"/>
  <c r="S23" i="136"/>
  <c r="R23" i="136"/>
  <c r="Q23" i="136"/>
  <c r="P23" i="136"/>
  <c r="O23" i="136"/>
  <c r="N23" i="136"/>
  <c r="M23" i="136"/>
  <c r="L23" i="136"/>
  <c r="K23" i="136"/>
  <c r="J23" i="136"/>
  <c r="I23" i="136"/>
  <c r="H23" i="136"/>
  <c r="G23" i="136"/>
  <c r="F23" i="136"/>
  <c r="E23" i="136"/>
  <c r="D23" i="136"/>
  <c r="C23" i="136"/>
  <c r="B23" i="136"/>
  <c r="AY22" i="136"/>
  <c r="AX22" i="136"/>
  <c r="AW22" i="136"/>
  <c r="AV22" i="136"/>
  <c r="AU22" i="136"/>
  <c r="AT22" i="136"/>
  <c r="AS22" i="136"/>
  <c r="AR22" i="136"/>
  <c r="AQ22" i="136"/>
  <c r="AP22" i="136"/>
  <c r="AO22" i="136"/>
  <c r="AN22" i="136"/>
  <c r="AM22" i="136"/>
  <c r="AL22" i="136"/>
  <c r="AK22" i="136"/>
  <c r="AJ22" i="136"/>
  <c r="AI22" i="136"/>
  <c r="AH22" i="136"/>
  <c r="AG22" i="136"/>
  <c r="AF22" i="136"/>
  <c r="AE22" i="136"/>
  <c r="AD22" i="136"/>
  <c r="AC22" i="136"/>
  <c r="AB22" i="136"/>
  <c r="AA22" i="136"/>
  <c r="Z22" i="136"/>
  <c r="Y22" i="136"/>
  <c r="X22" i="136"/>
  <c r="W22" i="136"/>
  <c r="V22" i="136"/>
  <c r="U22" i="136"/>
  <c r="T22" i="136"/>
  <c r="S22" i="136"/>
  <c r="R22" i="136"/>
  <c r="Q22" i="136"/>
  <c r="P22" i="136"/>
  <c r="O22" i="136"/>
  <c r="N22" i="136"/>
  <c r="M22" i="136"/>
  <c r="L22" i="136"/>
  <c r="K22" i="136"/>
  <c r="J22" i="136"/>
  <c r="I22" i="136"/>
  <c r="H22" i="136"/>
  <c r="G22" i="136"/>
  <c r="F22" i="136"/>
  <c r="E22" i="136"/>
  <c r="D22" i="136"/>
  <c r="C22" i="136"/>
  <c r="B22" i="136"/>
  <c r="AY21" i="136"/>
  <c r="AX21" i="136"/>
  <c r="AW21" i="136"/>
  <c r="AV21" i="136"/>
  <c r="AU21" i="136"/>
  <c r="AT21" i="136"/>
  <c r="AS21" i="136"/>
  <c r="AR21" i="136"/>
  <c r="AQ21" i="136"/>
  <c r="AP21" i="136"/>
  <c r="AO21" i="136"/>
  <c r="AN21" i="136"/>
  <c r="AM21" i="136"/>
  <c r="AL21" i="136"/>
  <c r="AK21" i="136"/>
  <c r="AJ21" i="136"/>
  <c r="AI21" i="136"/>
  <c r="AH21" i="136"/>
  <c r="AG21" i="136"/>
  <c r="AF21" i="136"/>
  <c r="AE21" i="136"/>
  <c r="AD21" i="136"/>
  <c r="AC21" i="136"/>
  <c r="AB21" i="136"/>
  <c r="AA21" i="136"/>
  <c r="Z21" i="136"/>
  <c r="Y21" i="136"/>
  <c r="X21" i="136"/>
  <c r="W21" i="136"/>
  <c r="V21" i="136"/>
  <c r="U21" i="136"/>
  <c r="T21" i="136"/>
  <c r="S21" i="136"/>
  <c r="R21" i="136"/>
  <c r="Q21" i="136"/>
  <c r="P21" i="136"/>
  <c r="O21" i="136"/>
  <c r="N21" i="136"/>
  <c r="M21" i="136"/>
  <c r="L21" i="136"/>
  <c r="K21" i="136"/>
  <c r="J21" i="136"/>
  <c r="I21" i="136"/>
  <c r="H21" i="136"/>
  <c r="G21" i="136"/>
  <c r="F21" i="136"/>
  <c r="E21" i="136"/>
  <c r="D21" i="136"/>
  <c r="C21" i="136"/>
  <c r="B21" i="136"/>
  <c r="AY20" i="136"/>
  <c r="AX20" i="136"/>
  <c r="AW20" i="136"/>
  <c r="AV20" i="136"/>
  <c r="AU20" i="136"/>
  <c r="AT20" i="136"/>
  <c r="AS20" i="136"/>
  <c r="AR20" i="136"/>
  <c r="AQ20" i="136"/>
  <c r="AP20" i="136"/>
  <c r="AO20" i="136"/>
  <c r="AN20" i="136"/>
  <c r="AM20" i="136"/>
  <c r="AL20" i="136"/>
  <c r="AK20" i="136"/>
  <c r="AJ20" i="136"/>
  <c r="AI20" i="136"/>
  <c r="AH20" i="136"/>
  <c r="AG20" i="136"/>
  <c r="AF20" i="136"/>
  <c r="AE20" i="136"/>
  <c r="AD20" i="136"/>
  <c r="AC20" i="136"/>
  <c r="AB20" i="136"/>
  <c r="AA20" i="136"/>
  <c r="Z20" i="136"/>
  <c r="Y20" i="136"/>
  <c r="X20" i="136"/>
  <c r="W20" i="136"/>
  <c r="V20" i="136"/>
  <c r="U20" i="136"/>
  <c r="T20" i="136"/>
  <c r="S20" i="136"/>
  <c r="R20" i="136"/>
  <c r="Q20" i="136"/>
  <c r="P20" i="136"/>
  <c r="O20" i="136"/>
  <c r="N20" i="136"/>
  <c r="M20" i="136"/>
  <c r="L20" i="136"/>
  <c r="K20" i="136"/>
  <c r="J20" i="136"/>
  <c r="I20" i="136"/>
  <c r="H20" i="136"/>
  <c r="G20" i="136"/>
  <c r="F20" i="136"/>
  <c r="E20" i="136"/>
  <c r="D20" i="136"/>
  <c r="C20" i="136"/>
  <c r="B20" i="136"/>
  <c r="AY19" i="136"/>
  <c r="AX19" i="136"/>
  <c r="AW19" i="136"/>
  <c r="AV19" i="136"/>
  <c r="AU19" i="136"/>
  <c r="AT19" i="136"/>
  <c r="AS19" i="136"/>
  <c r="AR19" i="136"/>
  <c r="AQ19" i="136"/>
  <c r="AP19" i="136"/>
  <c r="AO19" i="136"/>
  <c r="AN19" i="136"/>
  <c r="AM19" i="136"/>
  <c r="AL19" i="136"/>
  <c r="AK19" i="136"/>
  <c r="AJ19" i="136"/>
  <c r="AI19" i="136"/>
  <c r="AH19" i="136"/>
  <c r="AG19" i="136"/>
  <c r="AF19" i="136"/>
  <c r="AE19" i="136"/>
  <c r="AD19" i="136"/>
  <c r="AC19" i="136"/>
  <c r="AB19" i="136"/>
  <c r="AA19" i="136"/>
  <c r="Z19" i="136"/>
  <c r="Y19" i="136"/>
  <c r="X19" i="136"/>
  <c r="W19" i="136"/>
  <c r="V19" i="136"/>
  <c r="U19" i="136"/>
  <c r="T19" i="136"/>
  <c r="S19" i="136"/>
  <c r="R19" i="136"/>
  <c r="Q19" i="136"/>
  <c r="P19" i="136"/>
  <c r="O19" i="136"/>
  <c r="N19" i="136"/>
  <c r="M19" i="136"/>
  <c r="L19" i="136"/>
  <c r="K19" i="136"/>
  <c r="J19" i="136"/>
  <c r="I19" i="136"/>
  <c r="H19" i="136"/>
  <c r="G19" i="136"/>
  <c r="F19" i="136"/>
  <c r="E19" i="136"/>
  <c r="D19" i="136"/>
  <c r="C19" i="136"/>
  <c r="B19" i="136"/>
  <c r="AY18" i="136"/>
  <c r="AX18" i="136"/>
  <c r="AW18" i="136"/>
  <c r="AV18" i="136"/>
  <c r="AU18" i="136"/>
  <c r="AT18" i="136"/>
  <c r="AS18" i="136"/>
  <c r="AR18" i="136"/>
  <c r="AQ18" i="136"/>
  <c r="AP18" i="136"/>
  <c r="AO18" i="136"/>
  <c r="AN18" i="136"/>
  <c r="AM18" i="136"/>
  <c r="AL18" i="136"/>
  <c r="AK18" i="136"/>
  <c r="AJ18" i="136"/>
  <c r="AI18" i="136"/>
  <c r="AH18" i="136"/>
  <c r="AG18" i="136"/>
  <c r="AF18" i="136"/>
  <c r="AE18" i="136"/>
  <c r="AD18" i="136"/>
  <c r="AC18" i="136"/>
  <c r="AB18" i="136"/>
  <c r="AA18" i="136"/>
  <c r="Z18" i="136"/>
  <c r="Y18" i="136"/>
  <c r="X18" i="136"/>
  <c r="W18" i="136"/>
  <c r="V18" i="136"/>
  <c r="U18" i="136"/>
  <c r="T18" i="136"/>
  <c r="S18" i="136"/>
  <c r="R18" i="136"/>
  <c r="Q18" i="136"/>
  <c r="P18" i="136"/>
  <c r="O18" i="136"/>
  <c r="N18" i="136"/>
  <c r="M18" i="136"/>
  <c r="L18" i="136"/>
  <c r="K18" i="136"/>
  <c r="J18" i="136"/>
  <c r="I18" i="136"/>
  <c r="H18" i="136"/>
  <c r="G18" i="136"/>
  <c r="F18" i="136"/>
  <c r="E18" i="136"/>
  <c r="D18" i="136"/>
  <c r="C18" i="136"/>
  <c r="B18" i="136"/>
  <c r="AY17" i="136"/>
  <c r="AX17" i="136"/>
  <c r="AW17" i="136"/>
  <c r="AV17" i="136"/>
  <c r="AU17" i="136"/>
  <c r="AT17" i="136"/>
  <c r="AS17" i="136"/>
  <c r="AR17" i="136"/>
  <c r="AQ17" i="136"/>
  <c r="AP17" i="136"/>
  <c r="AO17" i="136"/>
  <c r="AN17" i="136"/>
  <c r="AM17" i="136"/>
  <c r="AL17" i="136"/>
  <c r="AK17" i="136"/>
  <c r="AJ17" i="136"/>
  <c r="AI17" i="136"/>
  <c r="AH17" i="136"/>
  <c r="AG17" i="136"/>
  <c r="AF17" i="136"/>
  <c r="AE17" i="136"/>
  <c r="AD17" i="136"/>
  <c r="AC17" i="136"/>
  <c r="AB17" i="136"/>
  <c r="AA17" i="136"/>
  <c r="Z17" i="136"/>
  <c r="Y17" i="136"/>
  <c r="X17" i="136"/>
  <c r="W17" i="136"/>
  <c r="V17" i="136"/>
  <c r="U17" i="136"/>
  <c r="T17" i="136"/>
  <c r="S17" i="136"/>
  <c r="R17" i="136"/>
  <c r="Q17" i="136"/>
  <c r="P17" i="136"/>
  <c r="O17" i="136"/>
  <c r="N17" i="136"/>
  <c r="M17" i="136"/>
  <c r="L17" i="136"/>
  <c r="K17" i="136"/>
  <c r="J17" i="136"/>
  <c r="I17" i="136"/>
  <c r="H17" i="136"/>
  <c r="G17" i="136"/>
  <c r="F17" i="136"/>
  <c r="E17" i="136"/>
  <c r="D17" i="136"/>
  <c r="C17" i="136"/>
  <c r="B17" i="136"/>
  <c r="AY16" i="136"/>
  <c r="AX16" i="136"/>
  <c r="AW16" i="136"/>
  <c r="AV16" i="136"/>
  <c r="AU16" i="136"/>
  <c r="AT16" i="136"/>
  <c r="AS16" i="136"/>
  <c r="AR16" i="136"/>
  <c r="AQ16" i="136"/>
  <c r="AP16" i="136"/>
  <c r="AO16" i="136"/>
  <c r="AN16" i="136"/>
  <c r="AM16" i="136"/>
  <c r="AL16" i="136"/>
  <c r="AK16" i="136"/>
  <c r="AJ16" i="136"/>
  <c r="AI16" i="136"/>
  <c r="AH16" i="136"/>
  <c r="AG16" i="136"/>
  <c r="AF16" i="136"/>
  <c r="AE16" i="136"/>
  <c r="AD16" i="136"/>
  <c r="AC16" i="136"/>
  <c r="AB16" i="136"/>
  <c r="AA16" i="136"/>
  <c r="Z16" i="136"/>
  <c r="Y16" i="136"/>
  <c r="X16" i="136"/>
  <c r="W16" i="136"/>
  <c r="V16" i="136"/>
  <c r="U16" i="136"/>
  <c r="T16" i="136"/>
  <c r="S16" i="136"/>
  <c r="R16" i="136"/>
  <c r="Q16" i="136"/>
  <c r="P16" i="136"/>
  <c r="O16" i="136"/>
  <c r="N16" i="136"/>
  <c r="M16" i="136"/>
  <c r="L16" i="136"/>
  <c r="K16" i="136"/>
  <c r="J16" i="136"/>
  <c r="I16" i="136"/>
  <c r="H16" i="136"/>
  <c r="G16" i="136"/>
  <c r="F16" i="136"/>
  <c r="E16" i="136"/>
  <c r="D16" i="136"/>
  <c r="C16" i="136"/>
  <c r="B16" i="136"/>
  <c r="AY15" i="136"/>
  <c r="AX15" i="136"/>
  <c r="AW15" i="136"/>
  <c r="AV15" i="136"/>
  <c r="AU15" i="136"/>
  <c r="AT15" i="136"/>
  <c r="AS15" i="136"/>
  <c r="AR15" i="136"/>
  <c r="AQ15" i="136"/>
  <c r="AP15" i="136"/>
  <c r="AO15" i="136"/>
  <c r="AN15" i="136"/>
  <c r="AM15" i="136"/>
  <c r="AL15" i="136"/>
  <c r="AK15" i="136"/>
  <c r="AJ15" i="136"/>
  <c r="AI15" i="136"/>
  <c r="AH15" i="136"/>
  <c r="AG15" i="136"/>
  <c r="AF15" i="136"/>
  <c r="AE15" i="136"/>
  <c r="AD15" i="136"/>
  <c r="AC15" i="136"/>
  <c r="AB15" i="136"/>
  <c r="AA15" i="136"/>
  <c r="Z15" i="136"/>
  <c r="Y15" i="136"/>
  <c r="X15" i="136"/>
  <c r="W15" i="136"/>
  <c r="V15" i="136"/>
  <c r="U15" i="136"/>
  <c r="T15" i="136"/>
  <c r="S15" i="136"/>
  <c r="R15" i="136"/>
  <c r="Q15" i="136"/>
  <c r="P15" i="136"/>
  <c r="O15" i="136"/>
  <c r="N15" i="136"/>
  <c r="M15" i="136"/>
  <c r="L15" i="136"/>
  <c r="K15" i="136"/>
  <c r="J15" i="136"/>
  <c r="I15" i="136"/>
  <c r="H15" i="136"/>
  <c r="G15" i="136"/>
  <c r="F15" i="136"/>
  <c r="E15" i="136"/>
  <c r="D15" i="136"/>
  <c r="C15" i="136"/>
  <c r="B15" i="136"/>
  <c r="AY14" i="136"/>
  <c r="AX14" i="136"/>
  <c r="AW14" i="136"/>
  <c r="AV14" i="136"/>
  <c r="AU14" i="136"/>
  <c r="AT14" i="136"/>
  <c r="AS14" i="136"/>
  <c r="AR14" i="136"/>
  <c r="AQ14" i="136"/>
  <c r="AP14" i="136"/>
  <c r="AO14" i="136"/>
  <c r="AN14" i="136"/>
  <c r="AM14" i="136"/>
  <c r="AL14" i="136"/>
  <c r="AK14" i="136"/>
  <c r="AJ14" i="136"/>
  <c r="AI14" i="136"/>
  <c r="AH14" i="136"/>
  <c r="AG14" i="136"/>
  <c r="AF14" i="136"/>
  <c r="AE14" i="136"/>
  <c r="AD14" i="136"/>
  <c r="AC14" i="136"/>
  <c r="AB14" i="136"/>
  <c r="AA14" i="136"/>
  <c r="Z14" i="136"/>
  <c r="Y14" i="136"/>
  <c r="X14" i="136"/>
  <c r="W14" i="136"/>
  <c r="V14" i="136"/>
  <c r="U14" i="136"/>
  <c r="T14" i="136"/>
  <c r="S14" i="136"/>
  <c r="R14" i="136"/>
  <c r="Q14" i="136"/>
  <c r="P14" i="136"/>
  <c r="O14" i="136"/>
  <c r="N14" i="136"/>
  <c r="M14" i="136"/>
  <c r="L14" i="136"/>
  <c r="K14" i="136"/>
  <c r="J14" i="136"/>
  <c r="I14" i="136"/>
  <c r="H14" i="136"/>
  <c r="G14" i="136"/>
  <c r="F14" i="136"/>
  <c r="E14" i="136"/>
  <c r="D14" i="136"/>
  <c r="C14" i="136"/>
  <c r="B14" i="136"/>
  <c r="AY13" i="136"/>
  <c r="AX13" i="136"/>
  <c r="AW13" i="136"/>
  <c r="AV13" i="136"/>
  <c r="AU13" i="136"/>
  <c r="AT13" i="136"/>
  <c r="AS13" i="136"/>
  <c r="AR13" i="136"/>
  <c r="AQ13" i="136"/>
  <c r="AP13" i="136"/>
  <c r="AO13" i="136"/>
  <c r="AN13" i="136"/>
  <c r="AM13" i="136"/>
  <c r="AL13" i="136"/>
  <c r="AK13" i="136"/>
  <c r="AJ13" i="136"/>
  <c r="AI13" i="136"/>
  <c r="AH13" i="136"/>
  <c r="AG13" i="136"/>
  <c r="AF13" i="136"/>
  <c r="AE13" i="136"/>
  <c r="AD13" i="136"/>
  <c r="AC13" i="136"/>
  <c r="AB13" i="136"/>
  <c r="AA13" i="136"/>
  <c r="Z13" i="136"/>
  <c r="Y13" i="136"/>
  <c r="X13" i="136"/>
  <c r="W13" i="136"/>
  <c r="V13" i="136"/>
  <c r="U13" i="136"/>
  <c r="T13" i="136"/>
  <c r="S13" i="136"/>
  <c r="R13" i="136"/>
  <c r="Q13" i="136"/>
  <c r="P13" i="136"/>
  <c r="O13" i="136"/>
  <c r="N13" i="136"/>
  <c r="M13" i="136"/>
  <c r="L13" i="136"/>
  <c r="K13" i="136"/>
  <c r="J13" i="136"/>
  <c r="I13" i="136"/>
  <c r="H13" i="136"/>
  <c r="G13" i="136"/>
  <c r="F13" i="136"/>
  <c r="E13" i="136"/>
  <c r="D13" i="136"/>
  <c r="C13" i="136"/>
  <c r="B13" i="136"/>
  <c r="AY12" i="136"/>
  <c r="AX12" i="136"/>
  <c r="AW12" i="136"/>
  <c r="AV12" i="136"/>
  <c r="AU12" i="136"/>
  <c r="AT12" i="136"/>
  <c r="AS12" i="136"/>
  <c r="AR12" i="136"/>
  <c r="AQ12" i="136"/>
  <c r="AP12" i="136"/>
  <c r="AO12" i="136"/>
  <c r="AN12" i="136"/>
  <c r="AM12" i="136"/>
  <c r="AL12" i="136"/>
  <c r="AK12" i="136"/>
  <c r="AJ12" i="136"/>
  <c r="AI12" i="136"/>
  <c r="AH12" i="136"/>
  <c r="AG12" i="136"/>
  <c r="AF12" i="136"/>
  <c r="AE12" i="136"/>
  <c r="AD12" i="136"/>
  <c r="AC12" i="136"/>
  <c r="AB12" i="136"/>
  <c r="AA12" i="136"/>
  <c r="Z12" i="136"/>
  <c r="Y12" i="136"/>
  <c r="X12" i="136"/>
  <c r="W12" i="136"/>
  <c r="V12" i="136"/>
  <c r="U12" i="136"/>
  <c r="T12" i="136"/>
  <c r="S12" i="136"/>
  <c r="R12" i="136"/>
  <c r="Q12" i="136"/>
  <c r="P12" i="136"/>
  <c r="O12" i="136"/>
  <c r="N12" i="136"/>
  <c r="M12" i="136"/>
  <c r="L12" i="136"/>
  <c r="K12" i="136"/>
  <c r="J12" i="136"/>
  <c r="I12" i="136"/>
  <c r="H12" i="136"/>
  <c r="G12" i="136"/>
  <c r="F12" i="136"/>
  <c r="E12" i="136"/>
  <c r="D12" i="136"/>
  <c r="C12" i="136"/>
  <c r="B12" i="136"/>
  <c r="AY11" i="136"/>
  <c r="AX11" i="136"/>
  <c r="AW11" i="136"/>
  <c r="AV11" i="136"/>
  <c r="AU11" i="136"/>
  <c r="AT11" i="136"/>
  <c r="AS11" i="136"/>
  <c r="AR11" i="136"/>
  <c r="AQ11" i="136"/>
  <c r="AP11" i="136"/>
  <c r="AO11" i="136"/>
  <c r="AN11" i="136"/>
  <c r="AM11" i="136"/>
  <c r="AL11" i="136"/>
  <c r="AK11" i="136"/>
  <c r="AJ11" i="136"/>
  <c r="AI11" i="136"/>
  <c r="AH11" i="136"/>
  <c r="AG11" i="136"/>
  <c r="AF11" i="136"/>
  <c r="AE11" i="136"/>
  <c r="AD11" i="136"/>
  <c r="AC11" i="136"/>
  <c r="AB11" i="136"/>
  <c r="AA11" i="136"/>
  <c r="Z11" i="136"/>
  <c r="Y11" i="136"/>
  <c r="X11" i="136"/>
  <c r="W11" i="136"/>
  <c r="V11" i="136"/>
  <c r="U11" i="136"/>
  <c r="T11" i="136"/>
  <c r="S11" i="136"/>
  <c r="R11" i="136"/>
  <c r="Q11" i="136"/>
  <c r="P11" i="136"/>
  <c r="O11" i="136"/>
  <c r="N11" i="136"/>
  <c r="M11" i="136"/>
  <c r="L11" i="136"/>
  <c r="K11" i="136"/>
  <c r="J11" i="136"/>
  <c r="I11" i="136"/>
  <c r="H11" i="136"/>
  <c r="G11" i="136"/>
  <c r="F11" i="136"/>
  <c r="E11" i="136"/>
  <c r="D11" i="136"/>
  <c r="C11" i="136"/>
  <c r="B11" i="136"/>
  <c r="AY10" i="136"/>
  <c r="AX10" i="136"/>
  <c r="AW10" i="136"/>
  <c r="AV10" i="136"/>
  <c r="AU10" i="136"/>
  <c r="AT10" i="136"/>
  <c r="AS10" i="136"/>
  <c r="AR10" i="136"/>
  <c r="AQ10" i="136"/>
  <c r="AP10" i="136"/>
  <c r="AO10" i="136"/>
  <c r="AN10" i="136"/>
  <c r="AM10" i="136"/>
  <c r="AL10" i="136"/>
  <c r="AK10" i="136"/>
  <c r="AJ10" i="136"/>
  <c r="AI10" i="136"/>
  <c r="AH10" i="136"/>
  <c r="AG10" i="136"/>
  <c r="AF10" i="136"/>
  <c r="AE10" i="136"/>
  <c r="AD10" i="136"/>
  <c r="AC10" i="136"/>
  <c r="AB10" i="136"/>
  <c r="AA10" i="136"/>
  <c r="Z10" i="136"/>
  <c r="Y10" i="136"/>
  <c r="X10" i="136"/>
  <c r="W10" i="136"/>
  <c r="V10" i="136"/>
  <c r="U10" i="136"/>
  <c r="T10" i="136"/>
  <c r="S10" i="136"/>
  <c r="R10" i="136"/>
  <c r="Q10" i="136"/>
  <c r="P10" i="136"/>
  <c r="O10" i="136"/>
  <c r="N10" i="136"/>
  <c r="M10" i="136"/>
  <c r="L10" i="136"/>
  <c r="K10" i="136"/>
  <c r="J10" i="136"/>
  <c r="I10" i="136"/>
  <c r="H10" i="136"/>
  <c r="G10" i="136"/>
  <c r="F10" i="136"/>
  <c r="E10" i="136"/>
  <c r="D10" i="136"/>
  <c r="C10" i="136"/>
  <c r="B10" i="136"/>
  <c r="AY9" i="136"/>
  <c r="AX9" i="136"/>
  <c r="AW9" i="136"/>
  <c r="AV9" i="136"/>
  <c r="AU9" i="136"/>
  <c r="AT9" i="136"/>
  <c r="AS9" i="136"/>
  <c r="AR9" i="136"/>
  <c r="AQ9" i="136"/>
  <c r="AP9" i="136"/>
  <c r="AO9" i="136"/>
  <c r="AN9" i="136"/>
  <c r="AM9" i="136"/>
  <c r="AL9" i="136"/>
  <c r="AK9" i="136"/>
  <c r="AJ9" i="136"/>
  <c r="AI9" i="136"/>
  <c r="AH9" i="136"/>
  <c r="AG9" i="136"/>
  <c r="AF9" i="136"/>
  <c r="AE9" i="136"/>
  <c r="AD9" i="136"/>
  <c r="AC9" i="136"/>
  <c r="AB9" i="136"/>
  <c r="AA9" i="136"/>
  <c r="Z9" i="136"/>
  <c r="Y9" i="136"/>
  <c r="X9" i="136"/>
  <c r="W9" i="136"/>
  <c r="V9" i="136"/>
  <c r="U9" i="136"/>
  <c r="T9" i="136"/>
  <c r="S9" i="136"/>
  <c r="R9" i="136"/>
  <c r="Q9" i="136"/>
  <c r="P9" i="136"/>
  <c r="O9" i="136"/>
  <c r="N9" i="136"/>
  <c r="M9" i="136"/>
  <c r="L9" i="136"/>
  <c r="K9" i="136"/>
  <c r="J9" i="136"/>
  <c r="I9" i="136"/>
  <c r="H9" i="136"/>
  <c r="G9" i="136"/>
  <c r="F9" i="136"/>
  <c r="E9" i="136"/>
  <c r="D9" i="136"/>
  <c r="C9" i="136"/>
  <c r="B9" i="136"/>
  <c r="AY8" i="136"/>
  <c r="AX8" i="136"/>
  <c r="AW8" i="136"/>
  <c r="AV8" i="136"/>
  <c r="AU8" i="136"/>
  <c r="AT8" i="136"/>
  <c r="AS8" i="136"/>
  <c r="AR8" i="136"/>
  <c r="AQ8" i="136"/>
  <c r="AP8" i="136"/>
  <c r="AO8" i="136"/>
  <c r="AN8" i="136"/>
  <c r="AM8" i="136"/>
  <c r="AL8" i="136"/>
  <c r="AK8" i="136"/>
  <c r="AJ8" i="136"/>
  <c r="AI8" i="136"/>
  <c r="AH8" i="136"/>
  <c r="AG8" i="136"/>
  <c r="AF8" i="136"/>
  <c r="AE8" i="136"/>
  <c r="AD8" i="136"/>
  <c r="AC8" i="136"/>
  <c r="AB8" i="136"/>
  <c r="AA8" i="136"/>
  <c r="Z8" i="136"/>
  <c r="Y8" i="136"/>
  <c r="X8" i="136"/>
  <c r="W8" i="136"/>
  <c r="V8" i="136"/>
  <c r="U8" i="136"/>
  <c r="T8" i="136"/>
  <c r="S8" i="136"/>
  <c r="R8" i="136"/>
  <c r="Q8" i="136"/>
  <c r="P8" i="136"/>
  <c r="O8" i="136"/>
  <c r="N8" i="136"/>
  <c r="M8" i="136"/>
  <c r="L8" i="136"/>
  <c r="K8" i="136"/>
  <c r="J8" i="136"/>
  <c r="I8" i="136"/>
  <c r="H8" i="136"/>
  <c r="G8" i="136"/>
  <c r="F8" i="136"/>
  <c r="E8" i="136"/>
  <c r="D8" i="136"/>
  <c r="C8" i="136"/>
  <c r="B8" i="136"/>
  <c r="AY7" i="136"/>
  <c r="AX7" i="136"/>
  <c r="AW7" i="136"/>
  <c r="AV7" i="136"/>
  <c r="AU7" i="136"/>
  <c r="AT7" i="136"/>
  <c r="AS7" i="136"/>
  <c r="AR7" i="136"/>
  <c r="AQ7" i="136"/>
  <c r="AP7" i="136"/>
  <c r="AO7" i="136"/>
  <c r="AN7" i="136"/>
  <c r="AM7" i="136"/>
  <c r="AL7" i="136"/>
  <c r="AK7" i="136"/>
  <c r="AJ7" i="136"/>
  <c r="AI7" i="136"/>
  <c r="AH7" i="136"/>
  <c r="AG7" i="136"/>
  <c r="AF7" i="136"/>
  <c r="AE7" i="136"/>
  <c r="AD7" i="136"/>
  <c r="AC7" i="136"/>
  <c r="AB7" i="136"/>
  <c r="AA7" i="136"/>
  <c r="Z7" i="136"/>
  <c r="Y7" i="136"/>
  <c r="X7" i="136"/>
  <c r="W7" i="136"/>
  <c r="V7" i="136"/>
  <c r="U7" i="136"/>
  <c r="T7" i="136"/>
  <c r="S7" i="136"/>
  <c r="R7" i="136"/>
  <c r="Q7" i="136"/>
  <c r="P7" i="136"/>
  <c r="O7" i="136"/>
  <c r="N7" i="136"/>
  <c r="M7" i="136"/>
  <c r="L7" i="136"/>
  <c r="K7" i="136"/>
  <c r="J7" i="136"/>
  <c r="I7" i="136"/>
  <c r="H7" i="136"/>
  <c r="G7" i="136"/>
  <c r="F7" i="136"/>
  <c r="E7" i="136"/>
  <c r="D7" i="136"/>
  <c r="C7" i="136"/>
  <c r="B7" i="136"/>
  <c r="AY5" i="136"/>
  <c r="AX5" i="136"/>
  <c r="AW5" i="136"/>
  <c r="AV5" i="136"/>
  <c r="AU5" i="136"/>
  <c r="AT5" i="136"/>
  <c r="AS5" i="136"/>
  <c r="AR5" i="136"/>
  <c r="AQ5" i="136"/>
  <c r="AP5" i="136"/>
  <c r="AO5" i="136"/>
  <c r="AN5" i="136"/>
  <c r="AM5" i="136"/>
  <c r="AL5" i="136"/>
  <c r="AK5" i="136"/>
  <c r="AJ5" i="136"/>
  <c r="AI5" i="136"/>
  <c r="AH5" i="136"/>
  <c r="AG5" i="136"/>
  <c r="AF5" i="136"/>
  <c r="AE5" i="136"/>
  <c r="AD5" i="136"/>
  <c r="AC5" i="136"/>
  <c r="AB5" i="136"/>
  <c r="AA5" i="136"/>
  <c r="Z5" i="136"/>
  <c r="Y5" i="136"/>
  <c r="X5" i="136"/>
  <c r="W5" i="136"/>
  <c r="V5" i="136"/>
  <c r="U5" i="136"/>
  <c r="T5" i="136"/>
  <c r="S5" i="136"/>
  <c r="R5" i="136"/>
  <c r="Q5" i="136"/>
  <c r="P5" i="136"/>
  <c r="O5" i="136"/>
  <c r="N5" i="136"/>
  <c r="M5" i="136"/>
  <c r="L5" i="136"/>
  <c r="K5" i="136"/>
  <c r="J5" i="136"/>
  <c r="I5" i="136"/>
  <c r="H5" i="136"/>
  <c r="G5" i="136"/>
  <c r="F5" i="136"/>
  <c r="E5" i="136"/>
  <c r="D5" i="136"/>
  <c r="C5" i="136"/>
  <c r="B5" i="136"/>
  <c r="AY4" i="136"/>
  <c r="AX4" i="136"/>
  <c r="AW4" i="136"/>
  <c r="AV4" i="136"/>
  <c r="AU4" i="136"/>
  <c r="AT4" i="136"/>
  <c r="AS4" i="136"/>
  <c r="AR4" i="136"/>
  <c r="AQ4" i="136"/>
  <c r="AP4" i="136"/>
  <c r="AO4" i="136"/>
  <c r="AN4" i="136"/>
  <c r="AM4" i="136"/>
  <c r="AL4" i="136"/>
  <c r="AK4" i="136"/>
  <c r="AJ4" i="136"/>
  <c r="AI4" i="136"/>
  <c r="AH4" i="136"/>
  <c r="AG4" i="136"/>
  <c r="AF4" i="136"/>
  <c r="AE4" i="136"/>
  <c r="AD4" i="136"/>
  <c r="AC4" i="136"/>
  <c r="AB4" i="136"/>
  <c r="AA4" i="136"/>
  <c r="Z4" i="136"/>
  <c r="Y4" i="136"/>
  <c r="X4" i="136"/>
  <c r="W4" i="136"/>
  <c r="V4" i="136"/>
  <c r="U4" i="136"/>
  <c r="T4" i="136"/>
  <c r="S4" i="136"/>
  <c r="R4" i="136"/>
  <c r="Q4" i="136"/>
  <c r="P4" i="136"/>
  <c r="O4" i="136"/>
  <c r="N4" i="136"/>
  <c r="M4" i="136"/>
  <c r="L4" i="136"/>
  <c r="K4" i="136"/>
  <c r="J4" i="136"/>
  <c r="I4" i="136"/>
  <c r="H4" i="136"/>
  <c r="G4" i="136"/>
  <c r="F4" i="136"/>
  <c r="E4" i="136"/>
  <c r="D4" i="136"/>
  <c r="C4" i="136"/>
  <c r="B4" i="136"/>
  <c r="IF54" i="130"/>
  <c r="IE54" i="130"/>
  <c r="ID54" i="130"/>
  <c r="IC54" i="130"/>
  <c r="IB54" i="130"/>
  <c r="IA54" i="130"/>
  <c r="HZ54" i="130"/>
  <c r="HY54" i="130"/>
  <c r="HX54" i="130"/>
  <c r="HW54" i="130"/>
  <c r="HV54" i="130"/>
  <c r="HU54" i="130"/>
  <c r="HT54" i="130"/>
  <c r="HS54" i="130"/>
  <c r="HR54" i="130"/>
  <c r="HQ54" i="130"/>
  <c r="HP54" i="130"/>
  <c r="HO54" i="130"/>
  <c r="HN54" i="130"/>
  <c r="HM54" i="130"/>
  <c r="HL54" i="130"/>
  <c r="HK54" i="130"/>
  <c r="HJ54" i="130"/>
  <c r="HI54" i="130"/>
  <c r="HH54" i="130"/>
  <c r="HG54" i="130"/>
  <c r="HF54" i="130"/>
  <c r="HE54" i="130"/>
  <c r="HD54" i="130"/>
  <c r="HC54" i="130"/>
  <c r="HB54" i="130"/>
  <c r="HA54" i="130"/>
  <c r="GZ54" i="130"/>
  <c r="GY54" i="130"/>
  <c r="GX54" i="130"/>
  <c r="GW54" i="130"/>
  <c r="GV54" i="130"/>
  <c r="GU54" i="130"/>
  <c r="GT54" i="130"/>
  <c r="GS54" i="130"/>
  <c r="GR54" i="130"/>
  <c r="GQ54" i="130"/>
  <c r="GP54" i="130"/>
  <c r="GO54" i="130"/>
  <c r="GN54" i="130"/>
  <c r="GM54" i="130"/>
  <c r="GL54" i="130"/>
  <c r="GK54" i="130"/>
  <c r="GJ54" i="130"/>
  <c r="GI54" i="130"/>
  <c r="GH54" i="130"/>
  <c r="GG54" i="130"/>
  <c r="GF54" i="130"/>
  <c r="GE54" i="130"/>
  <c r="GD54" i="130"/>
  <c r="GC54" i="130"/>
  <c r="GB54" i="130"/>
  <c r="GA54" i="130"/>
  <c r="FZ54" i="130"/>
  <c r="FY54" i="130"/>
  <c r="FX54" i="130"/>
  <c r="FW54" i="130"/>
  <c r="FV54" i="130"/>
  <c r="FU54" i="130"/>
  <c r="FT54" i="130"/>
  <c r="FS54" i="130"/>
  <c r="FR54" i="130"/>
  <c r="FQ54" i="130"/>
  <c r="FP54" i="130"/>
  <c r="FO54" i="130"/>
  <c r="FN54" i="130"/>
  <c r="FM54" i="130"/>
  <c r="FL54" i="130"/>
  <c r="FK54" i="130"/>
  <c r="FJ54" i="130"/>
  <c r="FI54" i="130"/>
  <c r="FH54" i="130"/>
  <c r="FG54" i="130"/>
  <c r="FF54" i="130"/>
  <c r="FE54" i="130"/>
  <c r="FD54" i="130"/>
  <c r="FC54" i="130"/>
  <c r="FB54" i="130"/>
  <c r="FA54" i="130"/>
  <c r="EZ54" i="130"/>
  <c r="EY54" i="130"/>
  <c r="EX54" i="130"/>
  <c r="EW54" i="130"/>
  <c r="EV54" i="130"/>
  <c r="EU54" i="130"/>
  <c r="ET54" i="130"/>
  <c r="ES54" i="130"/>
  <c r="ER54" i="130"/>
  <c r="EQ54" i="130"/>
  <c r="EP54" i="130"/>
  <c r="EO54" i="130"/>
  <c r="EN54" i="130"/>
  <c r="EM54" i="130"/>
  <c r="EL54" i="130"/>
  <c r="EK54" i="130"/>
  <c r="EJ54" i="130"/>
  <c r="EI54" i="130"/>
  <c r="EH54" i="130"/>
  <c r="EG54" i="130"/>
  <c r="EF54" i="130"/>
  <c r="EE54" i="130"/>
  <c r="ED54" i="130"/>
  <c r="EC54" i="130"/>
  <c r="EB54" i="130"/>
  <c r="EA54" i="130"/>
  <c r="DZ54" i="130"/>
  <c r="DY54" i="130"/>
  <c r="DX54" i="130"/>
  <c r="DW54" i="130"/>
  <c r="DV54" i="130"/>
  <c r="DU54" i="130"/>
  <c r="DT54" i="130"/>
  <c r="DS54" i="130"/>
  <c r="DR54" i="130"/>
  <c r="DQ54" i="130"/>
  <c r="DP54" i="130"/>
  <c r="DO54" i="130"/>
  <c r="DN54" i="130"/>
  <c r="DM54" i="130"/>
  <c r="DL54" i="130"/>
  <c r="DK54" i="130"/>
  <c r="DJ54" i="130"/>
  <c r="DI54" i="130"/>
  <c r="DH54" i="130"/>
  <c r="DG54" i="130"/>
  <c r="DF54" i="130"/>
  <c r="DE54" i="130"/>
  <c r="DD54" i="130"/>
  <c r="DC54" i="130"/>
  <c r="DB54" i="130"/>
  <c r="DA54" i="130"/>
  <c r="CZ54" i="130"/>
  <c r="CY54" i="130"/>
  <c r="CX54" i="130"/>
  <c r="CW54" i="130"/>
  <c r="CV54" i="130"/>
  <c r="CU54" i="130"/>
  <c r="CT54" i="130"/>
  <c r="CS54" i="130"/>
  <c r="CR54" i="130"/>
  <c r="CQ54" i="130"/>
  <c r="CP54" i="130"/>
  <c r="CO54" i="130"/>
  <c r="CN54" i="130"/>
  <c r="CM54" i="130"/>
  <c r="CL54" i="130"/>
  <c r="CK54" i="130"/>
  <c r="CJ54" i="130"/>
  <c r="CI54" i="130"/>
  <c r="CH54" i="130"/>
  <c r="CG54" i="130"/>
  <c r="CF54" i="130"/>
  <c r="CE54" i="130"/>
  <c r="CD54" i="130"/>
  <c r="CC54" i="130"/>
  <c r="CB54" i="130"/>
  <c r="CA54" i="130"/>
  <c r="BZ54" i="130"/>
  <c r="BY54" i="130"/>
  <c r="BX54" i="130"/>
  <c r="BW54" i="130"/>
  <c r="BV54" i="130"/>
  <c r="BU54" i="130"/>
  <c r="BT54" i="130"/>
  <c r="BS54" i="130"/>
  <c r="BR54" i="130"/>
  <c r="BQ54" i="130"/>
  <c r="BP54" i="130"/>
  <c r="BO54" i="130"/>
  <c r="BN54" i="130"/>
  <c r="BM54" i="130"/>
  <c r="BL54" i="130"/>
  <c r="BK54" i="130"/>
  <c r="BJ54" i="130"/>
  <c r="BI54" i="130"/>
  <c r="BH54" i="130"/>
  <c r="BG54" i="130"/>
  <c r="BF54" i="130"/>
  <c r="BE54" i="130"/>
  <c r="BD54" i="130"/>
  <c r="BC54" i="130"/>
  <c r="BB54" i="130"/>
  <c r="BA54" i="130"/>
  <c r="AZ54" i="130"/>
  <c r="AY54" i="130"/>
  <c r="AX54" i="130"/>
  <c r="AW54" i="130"/>
  <c r="AV54" i="130"/>
  <c r="AU54" i="130"/>
  <c r="AT54" i="130"/>
  <c r="AS54" i="130"/>
  <c r="AR54" i="130"/>
  <c r="AQ54" i="130"/>
  <c r="AP54" i="130"/>
  <c r="AO54" i="130"/>
  <c r="AN54" i="130"/>
  <c r="AM54" i="130"/>
  <c r="AL54" i="130"/>
  <c r="AK54" i="130"/>
  <c r="AJ54" i="130"/>
  <c r="AI54" i="130"/>
  <c r="AH54" i="130"/>
  <c r="AG54" i="130"/>
  <c r="AF54" i="130"/>
  <c r="AE54" i="130"/>
  <c r="AD54" i="130"/>
  <c r="AC54" i="130"/>
  <c r="AB54" i="130"/>
  <c r="AA54" i="130"/>
  <c r="Z54" i="130"/>
  <c r="Y54" i="130"/>
  <c r="X54" i="130"/>
  <c r="W54" i="130"/>
  <c r="V54" i="130"/>
  <c r="U54" i="130"/>
  <c r="T54" i="130"/>
  <c r="S54" i="130"/>
  <c r="R54" i="130"/>
  <c r="Q54" i="130"/>
  <c r="P54" i="130"/>
  <c r="O54" i="130"/>
  <c r="N54" i="130"/>
  <c r="M54" i="130"/>
  <c r="L54" i="130"/>
  <c r="K54" i="130"/>
  <c r="J54" i="130"/>
  <c r="I54" i="130"/>
  <c r="H54" i="130"/>
  <c r="G54" i="130"/>
  <c r="F54" i="130"/>
  <c r="E54" i="130"/>
  <c r="D54" i="130"/>
  <c r="C54" i="130"/>
  <c r="B54" i="130"/>
  <c r="IF53" i="130"/>
  <c r="IE53" i="130"/>
  <c r="ID53" i="130"/>
  <c r="IC53" i="130"/>
  <c r="IB53" i="130"/>
  <c r="IA53" i="130"/>
  <c r="HZ53" i="130"/>
  <c r="HY53" i="130"/>
  <c r="HX53" i="130"/>
  <c r="HW53" i="130"/>
  <c r="HV53" i="130"/>
  <c r="HU53" i="130"/>
  <c r="HT53" i="130"/>
  <c r="HS53" i="130"/>
  <c r="HR53" i="130"/>
  <c r="HQ53" i="130"/>
  <c r="HP53" i="130"/>
  <c r="HO53" i="130"/>
  <c r="HN53" i="130"/>
  <c r="HM53" i="130"/>
  <c r="HL53" i="130"/>
  <c r="HK53" i="130"/>
  <c r="HJ53" i="130"/>
  <c r="HI53" i="130"/>
  <c r="HH53" i="130"/>
  <c r="HG53" i="130"/>
  <c r="HF53" i="130"/>
  <c r="HE53" i="130"/>
  <c r="HD53" i="130"/>
  <c r="HC53" i="130"/>
  <c r="HB53" i="130"/>
  <c r="HA53" i="130"/>
  <c r="GZ53" i="130"/>
  <c r="GY53" i="130"/>
  <c r="GX53" i="130"/>
  <c r="GW53" i="130"/>
  <c r="GV53" i="130"/>
  <c r="GU53" i="130"/>
  <c r="GT53" i="130"/>
  <c r="GS53" i="130"/>
  <c r="GR53" i="130"/>
  <c r="GQ53" i="130"/>
  <c r="GP53" i="130"/>
  <c r="GO53" i="130"/>
  <c r="GN53" i="130"/>
  <c r="GM53" i="130"/>
  <c r="GL53" i="130"/>
  <c r="GK53" i="130"/>
  <c r="GJ53" i="130"/>
  <c r="GI53" i="130"/>
  <c r="GH53" i="130"/>
  <c r="GG53" i="130"/>
  <c r="GF53" i="130"/>
  <c r="GE53" i="130"/>
  <c r="GD53" i="130"/>
  <c r="GC53" i="130"/>
  <c r="GB53" i="130"/>
  <c r="GA53" i="130"/>
  <c r="FZ53" i="130"/>
  <c r="FY53" i="130"/>
  <c r="FX53" i="130"/>
  <c r="FW53" i="130"/>
  <c r="FV53" i="130"/>
  <c r="FU53" i="130"/>
  <c r="FT53" i="130"/>
  <c r="FS53" i="130"/>
  <c r="FR53" i="130"/>
  <c r="FQ53" i="130"/>
  <c r="FP53" i="130"/>
  <c r="FO53" i="130"/>
  <c r="FN53" i="130"/>
  <c r="FM53" i="130"/>
  <c r="FL53" i="130"/>
  <c r="FK53" i="130"/>
  <c r="FJ53" i="130"/>
  <c r="FI53" i="130"/>
  <c r="FH53" i="130"/>
  <c r="FG53" i="130"/>
  <c r="FF53" i="130"/>
  <c r="FE53" i="130"/>
  <c r="FD53" i="130"/>
  <c r="FC53" i="130"/>
  <c r="FB53" i="130"/>
  <c r="FA53" i="130"/>
  <c r="EZ53" i="130"/>
  <c r="EY53" i="130"/>
  <c r="EX53" i="130"/>
  <c r="EW53" i="130"/>
  <c r="EV53" i="130"/>
  <c r="EU53" i="130"/>
  <c r="ET53" i="130"/>
  <c r="ES53" i="130"/>
  <c r="ER53" i="130"/>
  <c r="EQ53" i="130"/>
  <c r="EP53" i="130"/>
  <c r="EO53" i="130"/>
  <c r="EN53" i="130"/>
  <c r="EM53" i="130"/>
  <c r="EL53" i="130"/>
  <c r="EK53" i="130"/>
  <c r="EJ53" i="130"/>
  <c r="EI53" i="130"/>
  <c r="EH53" i="130"/>
  <c r="EG53" i="130"/>
  <c r="EF53" i="130"/>
  <c r="EE53" i="130"/>
  <c r="ED53" i="130"/>
  <c r="EC53" i="130"/>
  <c r="EB53" i="130"/>
  <c r="EA53" i="130"/>
  <c r="DZ53" i="130"/>
  <c r="DY53" i="130"/>
  <c r="DX53" i="130"/>
  <c r="DW53" i="130"/>
  <c r="DV53" i="130"/>
  <c r="DU53" i="130"/>
  <c r="DT53" i="130"/>
  <c r="DS53" i="130"/>
  <c r="DR53" i="130"/>
  <c r="DQ53" i="130"/>
  <c r="DP53" i="130"/>
  <c r="DO53" i="130"/>
  <c r="DN53" i="130"/>
  <c r="DM53" i="130"/>
  <c r="DL53" i="130"/>
  <c r="DK53" i="130"/>
  <c r="DJ53" i="130"/>
  <c r="DI53" i="130"/>
  <c r="DH53" i="130"/>
  <c r="DG53" i="130"/>
  <c r="DF53" i="130"/>
  <c r="DE53" i="130"/>
  <c r="DD53" i="130"/>
  <c r="DC53" i="130"/>
  <c r="DB53" i="130"/>
  <c r="DA53" i="130"/>
  <c r="CZ53" i="130"/>
  <c r="CY53" i="130"/>
  <c r="CX53" i="130"/>
  <c r="CW53" i="130"/>
  <c r="CV53" i="130"/>
  <c r="CU53" i="130"/>
  <c r="CT53" i="130"/>
  <c r="CS53" i="130"/>
  <c r="CR53" i="130"/>
  <c r="CQ53" i="130"/>
  <c r="CP53" i="130"/>
  <c r="CO53" i="130"/>
  <c r="CN53" i="130"/>
  <c r="CM53" i="130"/>
  <c r="CL53" i="130"/>
  <c r="CK53" i="130"/>
  <c r="CJ53" i="130"/>
  <c r="CI53" i="130"/>
  <c r="CH53" i="130"/>
  <c r="CG53" i="130"/>
  <c r="CF53" i="130"/>
  <c r="CE53" i="130"/>
  <c r="CD53" i="130"/>
  <c r="CC53" i="130"/>
  <c r="CB53" i="130"/>
  <c r="CA53" i="130"/>
  <c r="BZ53" i="130"/>
  <c r="BY53" i="130"/>
  <c r="BX53" i="130"/>
  <c r="BW53" i="130"/>
  <c r="BV53" i="130"/>
  <c r="BU53" i="130"/>
  <c r="BT53" i="130"/>
  <c r="BS53" i="130"/>
  <c r="BR53" i="130"/>
  <c r="BQ53" i="130"/>
  <c r="BP53" i="130"/>
  <c r="BO53" i="130"/>
  <c r="BN53" i="130"/>
  <c r="BM53" i="130"/>
  <c r="BL53" i="130"/>
  <c r="BK53" i="130"/>
  <c r="BJ53" i="130"/>
  <c r="BI53" i="130"/>
  <c r="BH53" i="130"/>
  <c r="BG53" i="130"/>
  <c r="BF53" i="130"/>
  <c r="BE53" i="130"/>
  <c r="BD53" i="130"/>
  <c r="BC53" i="130"/>
  <c r="BB53" i="130"/>
  <c r="BA53" i="130"/>
  <c r="AZ53" i="130"/>
  <c r="AY53" i="130"/>
  <c r="AX53" i="130"/>
  <c r="AW53" i="130"/>
  <c r="AV53" i="130"/>
  <c r="AU53" i="130"/>
  <c r="AT53" i="130"/>
  <c r="AS53" i="130"/>
  <c r="AR53" i="130"/>
  <c r="AQ53" i="130"/>
  <c r="AP53" i="130"/>
  <c r="AO53" i="130"/>
  <c r="AN53" i="130"/>
  <c r="AM53" i="130"/>
  <c r="AL53" i="130"/>
  <c r="AK53" i="130"/>
  <c r="AJ53" i="130"/>
  <c r="AI53" i="130"/>
  <c r="AH53" i="130"/>
  <c r="AG53" i="130"/>
  <c r="AF53" i="130"/>
  <c r="AE53" i="130"/>
  <c r="AD53" i="130"/>
  <c r="AC53" i="130"/>
  <c r="AB53" i="130"/>
  <c r="AA53" i="130"/>
  <c r="Z53" i="130"/>
  <c r="Y53" i="130"/>
  <c r="X53" i="130"/>
  <c r="W53" i="130"/>
  <c r="V53" i="130"/>
  <c r="U53" i="130"/>
  <c r="T53" i="130"/>
  <c r="S53" i="130"/>
  <c r="R53" i="130"/>
  <c r="Q53" i="130"/>
  <c r="P53" i="130"/>
  <c r="O53" i="130"/>
  <c r="N53" i="130"/>
  <c r="M53" i="130"/>
  <c r="L53" i="130"/>
  <c r="K53" i="130"/>
  <c r="J53" i="130"/>
  <c r="I53" i="130"/>
  <c r="H53" i="130"/>
  <c r="G53" i="130"/>
  <c r="F53" i="130"/>
  <c r="E53" i="130"/>
  <c r="D53" i="130"/>
  <c r="C53" i="130"/>
  <c r="B53" i="130"/>
  <c r="IF52" i="130"/>
  <c r="IE52" i="130"/>
  <c r="ID52" i="130"/>
  <c r="IC52" i="130"/>
  <c r="IB52" i="130"/>
  <c r="IA52" i="130"/>
  <c r="HZ52" i="130"/>
  <c r="HY52" i="130"/>
  <c r="HX52" i="130"/>
  <c r="HW52" i="130"/>
  <c r="HV52" i="130"/>
  <c r="HU52" i="130"/>
  <c r="HT52" i="130"/>
  <c r="HS52" i="130"/>
  <c r="HR52" i="130"/>
  <c r="HQ52" i="130"/>
  <c r="HP52" i="130"/>
  <c r="HO52" i="130"/>
  <c r="HN52" i="130"/>
  <c r="HM52" i="130"/>
  <c r="HL52" i="130"/>
  <c r="HK52" i="130"/>
  <c r="HJ52" i="130"/>
  <c r="HI52" i="130"/>
  <c r="HH52" i="130"/>
  <c r="HG52" i="130"/>
  <c r="HF52" i="130"/>
  <c r="HE52" i="130"/>
  <c r="HD52" i="130"/>
  <c r="HC52" i="130"/>
  <c r="HB52" i="130"/>
  <c r="HA52" i="130"/>
  <c r="GZ52" i="130"/>
  <c r="GY52" i="130"/>
  <c r="GX52" i="130"/>
  <c r="GW52" i="130"/>
  <c r="GV52" i="130"/>
  <c r="GU52" i="130"/>
  <c r="GT52" i="130"/>
  <c r="GS52" i="130"/>
  <c r="GR52" i="130"/>
  <c r="GQ52" i="130"/>
  <c r="GP52" i="130"/>
  <c r="GO52" i="130"/>
  <c r="GN52" i="130"/>
  <c r="GM52" i="130"/>
  <c r="GL52" i="130"/>
  <c r="GK52" i="130"/>
  <c r="GJ52" i="130"/>
  <c r="GI52" i="130"/>
  <c r="GH52" i="130"/>
  <c r="GG52" i="130"/>
  <c r="GF52" i="130"/>
  <c r="GE52" i="130"/>
  <c r="GD52" i="130"/>
  <c r="GC52" i="130"/>
  <c r="GB52" i="130"/>
  <c r="GA52" i="130"/>
  <c r="FZ52" i="130"/>
  <c r="FY52" i="130"/>
  <c r="FX52" i="130"/>
  <c r="FW52" i="130"/>
  <c r="FV52" i="130"/>
  <c r="FU52" i="130"/>
  <c r="FT52" i="130"/>
  <c r="FS52" i="130"/>
  <c r="FR52" i="130"/>
  <c r="FQ52" i="130"/>
  <c r="FP52" i="130"/>
  <c r="FO52" i="130"/>
  <c r="FN52" i="130"/>
  <c r="FM52" i="130"/>
  <c r="FL52" i="130"/>
  <c r="FK52" i="130"/>
  <c r="FJ52" i="130"/>
  <c r="FI52" i="130"/>
  <c r="FH52" i="130"/>
  <c r="FG52" i="130"/>
  <c r="FF52" i="130"/>
  <c r="FE52" i="130"/>
  <c r="FD52" i="130"/>
  <c r="FC52" i="130"/>
  <c r="FB52" i="130"/>
  <c r="FA52" i="130"/>
  <c r="EZ52" i="130"/>
  <c r="EY52" i="130"/>
  <c r="EX52" i="130"/>
  <c r="EW52" i="130"/>
  <c r="EV52" i="130"/>
  <c r="EU52" i="130"/>
  <c r="ET52" i="130"/>
  <c r="ES52" i="130"/>
  <c r="ER52" i="130"/>
  <c r="EQ52" i="130"/>
  <c r="EP52" i="130"/>
  <c r="EO52" i="130"/>
  <c r="EN52" i="130"/>
  <c r="EM52" i="130"/>
  <c r="EL52" i="130"/>
  <c r="EK52" i="130"/>
  <c r="EJ52" i="130"/>
  <c r="EI52" i="130"/>
  <c r="EH52" i="130"/>
  <c r="EG52" i="130"/>
  <c r="EF52" i="130"/>
  <c r="EE52" i="130"/>
  <c r="ED52" i="130"/>
  <c r="EC52" i="130"/>
  <c r="EB52" i="130"/>
  <c r="EA52" i="130"/>
  <c r="DZ52" i="130"/>
  <c r="DY52" i="130"/>
  <c r="DX52" i="130"/>
  <c r="DW52" i="130"/>
  <c r="DV52" i="130"/>
  <c r="DU52" i="130"/>
  <c r="DT52" i="130"/>
  <c r="DS52" i="130"/>
  <c r="DR52" i="130"/>
  <c r="DQ52" i="130"/>
  <c r="DP52" i="130"/>
  <c r="DO52" i="130"/>
  <c r="DN52" i="130"/>
  <c r="DM52" i="130"/>
  <c r="DL52" i="130"/>
  <c r="DK52" i="130"/>
  <c r="DJ52" i="130"/>
  <c r="DI52" i="130"/>
  <c r="DH52" i="130"/>
  <c r="DG52" i="130"/>
  <c r="DF52" i="130"/>
  <c r="DE52" i="130"/>
  <c r="DD52" i="130"/>
  <c r="DC52" i="130"/>
  <c r="DB52" i="130"/>
  <c r="DA52" i="130"/>
  <c r="CZ52" i="130"/>
  <c r="CY52" i="130"/>
  <c r="CX52" i="130"/>
  <c r="CW52" i="130"/>
  <c r="CV52" i="130"/>
  <c r="CU52" i="130"/>
  <c r="CT52" i="130"/>
  <c r="CS52" i="130"/>
  <c r="CR52" i="130"/>
  <c r="CQ52" i="130"/>
  <c r="CP52" i="130"/>
  <c r="CO52" i="130"/>
  <c r="CN52" i="130"/>
  <c r="CM52" i="130"/>
  <c r="CL52" i="130"/>
  <c r="CK52" i="130"/>
  <c r="CJ52" i="130"/>
  <c r="CI52" i="130"/>
  <c r="CH52" i="130"/>
  <c r="CG52" i="130"/>
  <c r="CF52" i="130"/>
  <c r="CE52" i="130"/>
  <c r="CD52" i="130"/>
  <c r="CC52" i="130"/>
  <c r="CB52" i="130"/>
  <c r="CA52" i="130"/>
  <c r="BZ52" i="130"/>
  <c r="BY52" i="130"/>
  <c r="BX52" i="130"/>
  <c r="BW52" i="130"/>
  <c r="BV52" i="130"/>
  <c r="BU52" i="130"/>
  <c r="BT52" i="130"/>
  <c r="BS52" i="130"/>
  <c r="BR52" i="130"/>
  <c r="BQ52" i="130"/>
  <c r="BP52" i="130"/>
  <c r="BO52" i="130"/>
  <c r="BN52" i="130"/>
  <c r="BM52" i="130"/>
  <c r="BL52" i="130"/>
  <c r="BK52" i="130"/>
  <c r="BJ52" i="130"/>
  <c r="BI52" i="130"/>
  <c r="BH52" i="130"/>
  <c r="BG52" i="130"/>
  <c r="BF52" i="130"/>
  <c r="BE52" i="130"/>
  <c r="BD52" i="130"/>
  <c r="BC52" i="130"/>
  <c r="BB52" i="130"/>
  <c r="BA52" i="130"/>
  <c r="AZ52" i="130"/>
  <c r="AY52" i="130"/>
  <c r="AX52" i="130"/>
  <c r="AW52" i="130"/>
  <c r="AV52" i="130"/>
  <c r="AU52" i="130"/>
  <c r="AT52" i="130"/>
  <c r="AS52" i="130"/>
  <c r="AR52" i="130"/>
  <c r="AQ52" i="130"/>
  <c r="AP52" i="130"/>
  <c r="AO52" i="130"/>
  <c r="AN52" i="130"/>
  <c r="AM52" i="130"/>
  <c r="AL52" i="130"/>
  <c r="AK52" i="130"/>
  <c r="AJ52" i="130"/>
  <c r="AI52" i="130"/>
  <c r="AH52" i="130"/>
  <c r="AG52" i="130"/>
  <c r="AF52" i="130"/>
  <c r="AE52" i="130"/>
  <c r="AD52" i="130"/>
  <c r="AC52" i="130"/>
  <c r="AB52" i="130"/>
  <c r="AA52" i="130"/>
  <c r="Z52" i="130"/>
  <c r="Y52" i="130"/>
  <c r="X52" i="130"/>
  <c r="W52" i="130"/>
  <c r="V52" i="130"/>
  <c r="U52" i="130"/>
  <c r="T52" i="130"/>
  <c r="S52" i="130"/>
  <c r="R52" i="130"/>
  <c r="Q52" i="130"/>
  <c r="P52" i="130"/>
  <c r="O52" i="130"/>
  <c r="N52" i="130"/>
  <c r="M52" i="130"/>
  <c r="L52" i="130"/>
  <c r="K52" i="130"/>
  <c r="J52" i="130"/>
  <c r="I52" i="130"/>
  <c r="H52" i="130"/>
  <c r="G52" i="130"/>
  <c r="F52" i="130"/>
  <c r="E52" i="130"/>
  <c r="D52" i="130"/>
  <c r="C52" i="130"/>
  <c r="B52" i="130"/>
  <c r="IF51" i="130"/>
  <c r="IE51" i="130"/>
  <c r="ID51" i="130"/>
  <c r="IC51" i="130"/>
  <c r="IB51" i="130"/>
  <c r="IA51" i="130"/>
  <c r="HZ51" i="130"/>
  <c r="HY51" i="130"/>
  <c r="HX51" i="130"/>
  <c r="HW51" i="130"/>
  <c r="HV51" i="130"/>
  <c r="HU51" i="130"/>
  <c r="HT51" i="130"/>
  <c r="HS51" i="130"/>
  <c r="HR51" i="130"/>
  <c r="HQ51" i="130"/>
  <c r="HP51" i="130"/>
  <c r="HO51" i="130"/>
  <c r="HN51" i="130"/>
  <c r="HM51" i="130"/>
  <c r="HL51" i="130"/>
  <c r="HK51" i="130"/>
  <c r="HJ51" i="130"/>
  <c r="HI51" i="130"/>
  <c r="HH51" i="130"/>
  <c r="HG51" i="130"/>
  <c r="HF51" i="130"/>
  <c r="HE51" i="130"/>
  <c r="HD51" i="130"/>
  <c r="HC51" i="130"/>
  <c r="HB51" i="130"/>
  <c r="HA51" i="130"/>
  <c r="GZ51" i="130"/>
  <c r="GY51" i="130"/>
  <c r="GX51" i="130"/>
  <c r="GW51" i="130"/>
  <c r="GV51" i="130"/>
  <c r="GU51" i="130"/>
  <c r="GT51" i="130"/>
  <c r="GS51" i="130"/>
  <c r="GR51" i="130"/>
  <c r="GQ51" i="130"/>
  <c r="GP51" i="130"/>
  <c r="GO51" i="130"/>
  <c r="GN51" i="130"/>
  <c r="GM51" i="130"/>
  <c r="GL51" i="130"/>
  <c r="GK51" i="130"/>
  <c r="GJ51" i="130"/>
  <c r="GI51" i="130"/>
  <c r="GH51" i="130"/>
  <c r="GG51" i="130"/>
  <c r="GF51" i="130"/>
  <c r="GE51" i="130"/>
  <c r="GD51" i="130"/>
  <c r="GC51" i="130"/>
  <c r="GB51" i="130"/>
  <c r="GA51" i="130"/>
  <c r="FZ51" i="130"/>
  <c r="FY51" i="130"/>
  <c r="FX51" i="130"/>
  <c r="FW51" i="130"/>
  <c r="FV51" i="130"/>
  <c r="FU51" i="130"/>
  <c r="FT51" i="130"/>
  <c r="FS51" i="130"/>
  <c r="FR51" i="130"/>
  <c r="FQ51" i="130"/>
  <c r="FP51" i="130"/>
  <c r="FO51" i="130"/>
  <c r="FN51" i="130"/>
  <c r="FM51" i="130"/>
  <c r="FL51" i="130"/>
  <c r="FK51" i="130"/>
  <c r="FJ51" i="130"/>
  <c r="FI51" i="130"/>
  <c r="FH51" i="130"/>
  <c r="FG51" i="130"/>
  <c r="FF51" i="130"/>
  <c r="FE51" i="130"/>
  <c r="FD51" i="130"/>
  <c r="FC51" i="130"/>
  <c r="FB51" i="130"/>
  <c r="FA51" i="130"/>
  <c r="EZ51" i="130"/>
  <c r="EY51" i="130"/>
  <c r="EX51" i="130"/>
  <c r="EW51" i="130"/>
  <c r="EV51" i="130"/>
  <c r="EU51" i="130"/>
  <c r="ET51" i="130"/>
  <c r="ES51" i="130"/>
  <c r="ER51" i="130"/>
  <c r="EQ51" i="130"/>
  <c r="EP51" i="130"/>
  <c r="EO51" i="130"/>
  <c r="EN51" i="130"/>
  <c r="EM51" i="130"/>
  <c r="EL51" i="130"/>
  <c r="EK51" i="130"/>
  <c r="EJ51" i="130"/>
  <c r="EI51" i="130"/>
  <c r="EH51" i="130"/>
  <c r="EG51" i="130"/>
  <c r="EF51" i="130"/>
  <c r="EE51" i="130"/>
  <c r="ED51" i="130"/>
  <c r="EC51" i="130"/>
  <c r="EB51" i="130"/>
  <c r="EA51" i="130"/>
  <c r="DZ51" i="130"/>
  <c r="DY51" i="130"/>
  <c r="DX51" i="130"/>
  <c r="DW51" i="130"/>
  <c r="DV51" i="130"/>
  <c r="DU51" i="130"/>
  <c r="DT51" i="130"/>
  <c r="DS51" i="130"/>
  <c r="DR51" i="130"/>
  <c r="DQ51" i="130"/>
  <c r="DP51" i="130"/>
  <c r="DO51" i="130"/>
  <c r="DN51" i="130"/>
  <c r="DM51" i="130"/>
  <c r="DL51" i="130"/>
  <c r="DK51" i="130"/>
  <c r="DJ51" i="130"/>
  <c r="DI51" i="130"/>
  <c r="DH51" i="130"/>
  <c r="DG51" i="130"/>
  <c r="DF51" i="130"/>
  <c r="DE51" i="130"/>
  <c r="DD51" i="130"/>
  <c r="DC51" i="130"/>
  <c r="DB51" i="130"/>
  <c r="DA51" i="130"/>
  <c r="CZ51" i="130"/>
  <c r="CY51" i="130"/>
  <c r="CX51" i="130"/>
  <c r="CW51" i="130"/>
  <c r="CV51" i="130"/>
  <c r="CU51" i="130"/>
  <c r="CT51" i="130"/>
  <c r="CS51" i="130"/>
  <c r="CR51" i="130"/>
  <c r="CQ51" i="130"/>
  <c r="CP51" i="130"/>
  <c r="CO51" i="130"/>
  <c r="CN51" i="130"/>
  <c r="CM51" i="130"/>
  <c r="CL51" i="130"/>
  <c r="CK51" i="130"/>
  <c r="CJ51" i="130"/>
  <c r="CI51" i="130"/>
  <c r="CH51" i="130"/>
  <c r="CG51" i="130"/>
  <c r="CF51" i="130"/>
  <c r="CE51" i="130"/>
  <c r="CD51" i="130"/>
  <c r="CC51" i="130"/>
  <c r="CB51" i="130"/>
  <c r="CA51" i="130"/>
  <c r="BZ51" i="130"/>
  <c r="BY51" i="130"/>
  <c r="BX51" i="130"/>
  <c r="BW51" i="130"/>
  <c r="BV51" i="130"/>
  <c r="BU51" i="130"/>
  <c r="BT51" i="130"/>
  <c r="BS51" i="130"/>
  <c r="BR51" i="130"/>
  <c r="BQ51" i="130"/>
  <c r="BP51" i="130"/>
  <c r="BO51" i="130"/>
  <c r="BN51" i="130"/>
  <c r="BM51" i="130"/>
  <c r="BL51" i="130"/>
  <c r="BK51" i="130"/>
  <c r="BJ51" i="130"/>
  <c r="BI51" i="130"/>
  <c r="BH51" i="130"/>
  <c r="BG51" i="130"/>
  <c r="BF51" i="130"/>
  <c r="BE51" i="130"/>
  <c r="BD51" i="130"/>
  <c r="BC51" i="130"/>
  <c r="BB51" i="130"/>
  <c r="BA51" i="130"/>
  <c r="AZ51" i="130"/>
  <c r="AY51" i="130"/>
  <c r="AX51" i="130"/>
  <c r="AW51" i="130"/>
  <c r="AV51" i="130"/>
  <c r="AU51" i="130"/>
  <c r="AT51" i="130"/>
  <c r="AS51" i="130"/>
  <c r="AR51" i="130"/>
  <c r="AQ51" i="130"/>
  <c r="AP51" i="130"/>
  <c r="AO51" i="130"/>
  <c r="AN51" i="130"/>
  <c r="AM51" i="130"/>
  <c r="AL51" i="130"/>
  <c r="AK51" i="130"/>
  <c r="AJ51" i="130"/>
  <c r="AI51" i="130"/>
  <c r="AH51" i="130"/>
  <c r="AG51" i="130"/>
  <c r="AF51" i="130"/>
  <c r="AE51" i="130"/>
  <c r="AD51" i="130"/>
  <c r="AC51" i="130"/>
  <c r="AB51" i="130"/>
  <c r="AA51" i="130"/>
  <c r="Z51" i="130"/>
  <c r="Y51" i="130"/>
  <c r="X51" i="130"/>
  <c r="W51" i="130"/>
  <c r="V51" i="130"/>
  <c r="U51" i="130"/>
  <c r="T51" i="130"/>
  <c r="S51" i="130"/>
  <c r="R51" i="130"/>
  <c r="Q51" i="130"/>
  <c r="P51" i="130"/>
  <c r="O51" i="130"/>
  <c r="N51" i="130"/>
  <c r="M51" i="130"/>
  <c r="L51" i="130"/>
  <c r="K51" i="130"/>
  <c r="J51" i="130"/>
  <c r="I51" i="130"/>
  <c r="H51" i="130"/>
  <c r="G51" i="130"/>
  <c r="F51" i="130"/>
  <c r="E51" i="130"/>
  <c r="D51" i="130"/>
  <c r="C51" i="130"/>
  <c r="B51" i="130"/>
  <c r="IF49" i="130"/>
  <c r="IE49" i="130"/>
  <c r="ID49" i="130"/>
  <c r="IC49" i="130"/>
  <c r="IB49" i="130"/>
  <c r="IA49" i="130"/>
  <c r="HZ49" i="130"/>
  <c r="HY49" i="130"/>
  <c r="HX49" i="130"/>
  <c r="HW49" i="130"/>
  <c r="HV49" i="130"/>
  <c r="HU49" i="130"/>
  <c r="HT49" i="130"/>
  <c r="HS49" i="130"/>
  <c r="HR49" i="130"/>
  <c r="HQ49" i="130"/>
  <c r="HP49" i="130"/>
  <c r="HO49" i="130"/>
  <c r="HN49" i="130"/>
  <c r="HM49" i="130"/>
  <c r="HL49" i="130"/>
  <c r="HK49" i="130"/>
  <c r="HJ49" i="130"/>
  <c r="HI49" i="130"/>
  <c r="HH49" i="130"/>
  <c r="HG49" i="130"/>
  <c r="HF49" i="130"/>
  <c r="HE49" i="130"/>
  <c r="HD49" i="130"/>
  <c r="HC49" i="130"/>
  <c r="HB49" i="130"/>
  <c r="HA49" i="130"/>
  <c r="GZ49" i="130"/>
  <c r="GY49" i="130"/>
  <c r="GX49" i="130"/>
  <c r="GW49" i="130"/>
  <c r="GV49" i="130"/>
  <c r="GU49" i="130"/>
  <c r="GT49" i="130"/>
  <c r="GS49" i="130"/>
  <c r="GR49" i="130"/>
  <c r="GQ49" i="130"/>
  <c r="GP49" i="130"/>
  <c r="GO49" i="130"/>
  <c r="GN49" i="130"/>
  <c r="GM49" i="130"/>
  <c r="GL49" i="130"/>
  <c r="GK49" i="130"/>
  <c r="GJ49" i="130"/>
  <c r="GI49" i="130"/>
  <c r="GH49" i="130"/>
  <c r="GG49" i="130"/>
  <c r="GF49" i="130"/>
  <c r="GE49" i="130"/>
  <c r="GD49" i="130"/>
  <c r="GC49" i="130"/>
  <c r="GB49" i="130"/>
  <c r="GA49" i="130"/>
  <c r="FZ49" i="130"/>
  <c r="FY49" i="130"/>
  <c r="FX49" i="130"/>
  <c r="FW49" i="130"/>
  <c r="FV49" i="130"/>
  <c r="FU49" i="130"/>
  <c r="FT49" i="130"/>
  <c r="FS49" i="130"/>
  <c r="FR49" i="130"/>
  <c r="FQ49" i="130"/>
  <c r="FP49" i="130"/>
  <c r="FO49" i="130"/>
  <c r="FN49" i="130"/>
  <c r="FM49" i="130"/>
  <c r="FL49" i="130"/>
  <c r="FK49" i="130"/>
  <c r="FJ49" i="130"/>
  <c r="FI49" i="130"/>
  <c r="FH49" i="130"/>
  <c r="FG49" i="130"/>
  <c r="FF49" i="130"/>
  <c r="FE49" i="130"/>
  <c r="FD49" i="130"/>
  <c r="FC49" i="130"/>
  <c r="FB49" i="130"/>
  <c r="FA49" i="130"/>
  <c r="EZ49" i="130"/>
  <c r="EY49" i="130"/>
  <c r="EX49" i="130"/>
  <c r="EW49" i="130"/>
  <c r="EV49" i="130"/>
  <c r="EU49" i="130"/>
  <c r="ET49" i="130"/>
  <c r="ES49" i="130"/>
  <c r="ER49" i="130"/>
  <c r="EQ49" i="130"/>
  <c r="EP49" i="130"/>
  <c r="EO49" i="130"/>
  <c r="EN49" i="130"/>
  <c r="EM49" i="130"/>
  <c r="EL49" i="130"/>
  <c r="EK49" i="130"/>
  <c r="EJ49" i="130"/>
  <c r="EI49" i="130"/>
  <c r="EH49" i="130"/>
  <c r="EG49" i="130"/>
  <c r="EF49" i="130"/>
  <c r="EE49" i="130"/>
  <c r="ED49" i="130"/>
  <c r="EC49" i="130"/>
  <c r="EB49" i="130"/>
  <c r="EA49" i="130"/>
  <c r="DZ49" i="130"/>
  <c r="DY49" i="130"/>
  <c r="DX49" i="130"/>
  <c r="DW49" i="130"/>
  <c r="DV49" i="130"/>
  <c r="DU49" i="130"/>
  <c r="DT49" i="130"/>
  <c r="DS49" i="130"/>
  <c r="DR49" i="130"/>
  <c r="DQ49" i="130"/>
  <c r="DP49" i="130"/>
  <c r="DO49" i="130"/>
  <c r="DN49" i="130"/>
  <c r="DM49" i="130"/>
  <c r="DL49" i="130"/>
  <c r="DK49" i="130"/>
  <c r="DJ49" i="130"/>
  <c r="DI49" i="130"/>
  <c r="DH49" i="130"/>
  <c r="DG49" i="130"/>
  <c r="DF49" i="130"/>
  <c r="DE49" i="130"/>
  <c r="DD49" i="130"/>
  <c r="DC49" i="130"/>
  <c r="DB49" i="130"/>
  <c r="DA49" i="130"/>
  <c r="CZ49" i="130"/>
  <c r="CY49" i="130"/>
  <c r="CX49" i="130"/>
  <c r="CW49" i="130"/>
  <c r="CV49" i="130"/>
  <c r="CU49" i="130"/>
  <c r="CT49" i="130"/>
  <c r="CS49" i="130"/>
  <c r="CR49" i="130"/>
  <c r="CQ49" i="130"/>
  <c r="CP49" i="130"/>
  <c r="CO49" i="130"/>
  <c r="CN49" i="130"/>
  <c r="CM49" i="130"/>
  <c r="CL49" i="130"/>
  <c r="CK49" i="130"/>
  <c r="CJ49" i="130"/>
  <c r="CI49" i="130"/>
  <c r="CH49" i="130"/>
  <c r="CG49" i="130"/>
  <c r="CF49" i="130"/>
  <c r="CE49" i="130"/>
  <c r="CD49" i="130"/>
  <c r="CC49" i="130"/>
  <c r="CB49" i="130"/>
  <c r="CA49" i="130"/>
  <c r="BZ49" i="130"/>
  <c r="BY49" i="130"/>
  <c r="BX49" i="130"/>
  <c r="BW49" i="130"/>
  <c r="BV49" i="130"/>
  <c r="BU49" i="130"/>
  <c r="BT49" i="130"/>
  <c r="BS49" i="130"/>
  <c r="BR49" i="130"/>
  <c r="BQ49" i="130"/>
  <c r="BP49" i="130"/>
  <c r="BO49" i="130"/>
  <c r="BN49" i="130"/>
  <c r="BM49" i="130"/>
  <c r="BL49" i="130"/>
  <c r="BK49" i="130"/>
  <c r="BJ49" i="130"/>
  <c r="BI49" i="130"/>
  <c r="BH49" i="130"/>
  <c r="BG49" i="130"/>
  <c r="BF49" i="130"/>
  <c r="BE49" i="130"/>
  <c r="BD49" i="130"/>
  <c r="BC49" i="130"/>
  <c r="BB49" i="130"/>
  <c r="BA49" i="130"/>
  <c r="AZ49" i="130"/>
  <c r="AY49" i="130"/>
  <c r="AX49" i="130"/>
  <c r="AW49" i="130"/>
  <c r="AV49" i="130"/>
  <c r="AU49" i="130"/>
  <c r="AT49" i="130"/>
  <c r="AS49" i="130"/>
  <c r="AR49" i="130"/>
  <c r="AQ49" i="130"/>
  <c r="AP49" i="130"/>
  <c r="AO49" i="130"/>
  <c r="AN49" i="130"/>
  <c r="AM49" i="130"/>
  <c r="AL49" i="130"/>
  <c r="AK49" i="130"/>
  <c r="AJ49" i="130"/>
  <c r="AI49" i="130"/>
  <c r="AH49" i="130"/>
  <c r="AG49" i="130"/>
  <c r="AF49" i="130"/>
  <c r="AE49" i="130"/>
  <c r="AD49" i="130"/>
  <c r="AC49" i="130"/>
  <c r="AB49" i="130"/>
  <c r="AA49" i="130"/>
  <c r="Z49" i="130"/>
  <c r="Y49" i="130"/>
  <c r="X49" i="130"/>
  <c r="W49" i="130"/>
  <c r="V49" i="130"/>
  <c r="U49" i="130"/>
  <c r="T49" i="130"/>
  <c r="S49" i="130"/>
  <c r="R49" i="130"/>
  <c r="Q49" i="130"/>
  <c r="P49" i="130"/>
  <c r="O49" i="130"/>
  <c r="N49" i="130"/>
  <c r="M49" i="130"/>
  <c r="L49" i="130"/>
  <c r="K49" i="130"/>
  <c r="J49" i="130"/>
  <c r="I49" i="130"/>
  <c r="H49" i="130"/>
  <c r="G49" i="130"/>
  <c r="F49" i="130"/>
  <c r="E49" i="130"/>
  <c r="D49" i="130"/>
  <c r="C49" i="130"/>
  <c r="B49" i="130"/>
  <c r="IF48" i="130"/>
  <c r="IE48" i="130"/>
  <c r="ID48" i="130"/>
  <c r="IC48" i="130"/>
  <c r="IB48" i="130"/>
  <c r="IA48" i="130"/>
  <c r="HZ48" i="130"/>
  <c r="HY48" i="130"/>
  <c r="HX48" i="130"/>
  <c r="HW48" i="130"/>
  <c r="HV48" i="130"/>
  <c r="HU48" i="130"/>
  <c r="HT48" i="130"/>
  <c r="HS48" i="130"/>
  <c r="HR48" i="130"/>
  <c r="HQ48" i="130"/>
  <c r="HP48" i="130"/>
  <c r="HO48" i="130"/>
  <c r="HN48" i="130"/>
  <c r="HM48" i="130"/>
  <c r="HL48" i="130"/>
  <c r="HK48" i="130"/>
  <c r="HJ48" i="130"/>
  <c r="HI48" i="130"/>
  <c r="HH48" i="130"/>
  <c r="HG48" i="130"/>
  <c r="HF48" i="130"/>
  <c r="HE48" i="130"/>
  <c r="HD48" i="130"/>
  <c r="HC48" i="130"/>
  <c r="HB48" i="130"/>
  <c r="HA48" i="130"/>
  <c r="GZ48" i="130"/>
  <c r="GY48" i="130"/>
  <c r="GX48" i="130"/>
  <c r="GW48" i="130"/>
  <c r="GV48" i="130"/>
  <c r="GU48" i="130"/>
  <c r="GT48" i="130"/>
  <c r="GS48" i="130"/>
  <c r="GR48" i="130"/>
  <c r="GQ48" i="130"/>
  <c r="GP48" i="130"/>
  <c r="GO48" i="130"/>
  <c r="GN48" i="130"/>
  <c r="GM48" i="130"/>
  <c r="GL48" i="130"/>
  <c r="GK48" i="130"/>
  <c r="GJ48" i="130"/>
  <c r="GI48" i="130"/>
  <c r="GH48" i="130"/>
  <c r="GG48" i="130"/>
  <c r="GF48" i="130"/>
  <c r="GE48" i="130"/>
  <c r="GD48" i="130"/>
  <c r="GC48" i="130"/>
  <c r="GB48" i="130"/>
  <c r="GA48" i="130"/>
  <c r="FZ48" i="130"/>
  <c r="FY48" i="130"/>
  <c r="FX48" i="130"/>
  <c r="FW48" i="130"/>
  <c r="FV48" i="130"/>
  <c r="FU48" i="130"/>
  <c r="FT48" i="130"/>
  <c r="FS48" i="130"/>
  <c r="FR48" i="130"/>
  <c r="FQ48" i="130"/>
  <c r="FP48" i="130"/>
  <c r="FO48" i="130"/>
  <c r="FN48" i="130"/>
  <c r="FM48" i="130"/>
  <c r="FL48" i="130"/>
  <c r="FK48" i="130"/>
  <c r="FJ48" i="130"/>
  <c r="FI48" i="130"/>
  <c r="FH48" i="130"/>
  <c r="FG48" i="130"/>
  <c r="FF48" i="130"/>
  <c r="FE48" i="130"/>
  <c r="FD48" i="130"/>
  <c r="FC48" i="130"/>
  <c r="FB48" i="130"/>
  <c r="FA48" i="130"/>
  <c r="EZ48" i="130"/>
  <c r="EY48" i="130"/>
  <c r="EX48" i="130"/>
  <c r="EW48" i="130"/>
  <c r="EV48" i="130"/>
  <c r="EU48" i="130"/>
  <c r="ET48" i="130"/>
  <c r="ES48" i="130"/>
  <c r="ER48" i="130"/>
  <c r="EQ48" i="130"/>
  <c r="EP48" i="130"/>
  <c r="EO48" i="130"/>
  <c r="EN48" i="130"/>
  <c r="EM48" i="130"/>
  <c r="EL48" i="130"/>
  <c r="EK48" i="130"/>
  <c r="EJ48" i="130"/>
  <c r="EI48" i="130"/>
  <c r="EH48" i="130"/>
  <c r="EG48" i="130"/>
  <c r="EF48" i="130"/>
  <c r="EE48" i="130"/>
  <c r="ED48" i="130"/>
  <c r="EC48" i="130"/>
  <c r="EB48" i="130"/>
  <c r="EA48" i="130"/>
  <c r="DZ48" i="130"/>
  <c r="DY48" i="130"/>
  <c r="DX48" i="130"/>
  <c r="DW48" i="130"/>
  <c r="DV48" i="130"/>
  <c r="DU48" i="130"/>
  <c r="DT48" i="130"/>
  <c r="DS48" i="130"/>
  <c r="DR48" i="130"/>
  <c r="DQ48" i="130"/>
  <c r="DP48" i="130"/>
  <c r="DO48" i="130"/>
  <c r="DN48" i="130"/>
  <c r="DM48" i="130"/>
  <c r="DL48" i="130"/>
  <c r="DK48" i="130"/>
  <c r="DJ48" i="130"/>
  <c r="DI48" i="130"/>
  <c r="DH48" i="130"/>
  <c r="DG48" i="130"/>
  <c r="DF48" i="130"/>
  <c r="DE48" i="130"/>
  <c r="DD48" i="130"/>
  <c r="DC48" i="130"/>
  <c r="DB48" i="130"/>
  <c r="DA48" i="130"/>
  <c r="CZ48" i="130"/>
  <c r="CY48" i="130"/>
  <c r="CX48" i="130"/>
  <c r="CW48" i="130"/>
  <c r="CV48" i="130"/>
  <c r="CU48" i="130"/>
  <c r="CT48" i="130"/>
  <c r="CS48" i="130"/>
  <c r="CR48" i="130"/>
  <c r="CQ48" i="130"/>
  <c r="CP48" i="130"/>
  <c r="CO48" i="130"/>
  <c r="CN48" i="130"/>
  <c r="CM48" i="130"/>
  <c r="CL48" i="130"/>
  <c r="CK48" i="130"/>
  <c r="CJ48" i="130"/>
  <c r="CI48" i="130"/>
  <c r="CH48" i="130"/>
  <c r="CG48" i="130"/>
  <c r="CF48" i="130"/>
  <c r="CE48" i="130"/>
  <c r="CD48" i="130"/>
  <c r="CC48" i="130"/>
  <c r="CB48" i="130"/>
  <c r="CA48" i="130"/>
  <c r="BZ48" i="130"/>
  <c r="BY48" i="130"/>
  <c r="BX48" i="130"/>
  <c r="BW48" i="130"/>
  <c r="BV48" i="130"/>
  <c r="BU48" i="130"/>
  <c r="BT48" i="130"/>
  <c r="BS48" i="130"/>
  <c r="BR48" i="130"/>
  <c r="BQ48" i="130"/>
  <c r="BP48" i="130"/>
  <c r="BO48" i="130"/>
  <c r="BN48" i="130"/>
  <c r="BM48" i="130"/>
  <c r="BL48" i="130"/>
  <c r="BK48" i="130"/>
  <c r="BJ48" i="130"/>
  <c r="BI48" i="130"/>
  <c r="BH48" i="130"/>
  <c r="BG48" i="130"/>
  <c r="BF48" i="130"/>
  <c r="BE48" i="130"/>
  <c r="BD48" i="130"/>
  <c r="BC48" i="130"/>
  <c r="BB48" i="130"/>
  <c r="BA48" i="130"/>
  <c r="AZ48" i="130"/>
  <c r="AY48" i="130"/>
  <c r="AX48" i="130"/>
  <c r="AW48" i="130"/>
  <c r="AV48" i="130"/>
  <c r="AU48" i="130"/>
  <c r="AT48" i="130"/>
  <c r="AS48" i="130"/>
  <c r="AR48" i="130"/>
  <c r="AQ48" i="130"/>
  <c r="AP48" i="130"/>
  <c r="AO48" i="130"/>
  <c r="AN48" i="130"/>
  <c r="AM48" i="130"/>
  <c r="AL48" i="130"/>
  <c r="AK48" i="130"/>
  <c r="AJ48" i="130"/>
  <c r="AI48" i="130"/>
  <c r="AH48" i="130"/>
  <c r="AG48" i="130"/>
  <c r="AF48" i="130"/>
  <c r="AE48" i="130"/>
  <c r="AD48" i="130"/>
  <c r="AC48" i="130"/>
  <c r="AB48" i="130"/>
  <c r="AA48" i="130"/>
  <c r="Z48" i="130"/>
  <c r="Y48" i="130"/>
  <c r="X48" i="130"/>
  <c r="W48" i="130"/>
  <c r="V48" i="130"/>
  <c r="U48" i="130"/>
  <c r="T48" i="130"/>
  <c r="S48" i="130"/>
  <c r="R48" i="130"/>
  <c r="Q48" i="130"/>
  <c r="P48" i="130"/>
  <c r="O48" i="130"/>
  <c r="N48" i="130"/>
  <c r="M48" i="130"/>
  <c r="L48" i="130"/>
  <c r="K48" i="130"/>
  <c r="J48" i="130"/>
  <c r="I48" i="130"/>
  <c r="H48" i="130"/>
  <c r="G48" i="130"/>
  <c r="F48" i="130"/>
  <c r="E48" i="130"/>
  <c r="D48" i="130"/>
  <c r="C48" i="130"/>
  <c r="B48" i="130"/>
  <c r="IF46" i="130"/>
  <c r="IE46" i="130"/>
  <c r="ID46" i="130"/>
  <c r="IC46" i="130"/>
  <c r="IB46" i="130"/>
  <c r="IA46" i="130"/>
  <c r="HZ46" i="130"/>
  <c r="HY46" i="130"/>
  <c r="HX46" i="130"/>
  <c r="HW46" i="130"/>
  <c r="HV46" i="130"/>
  <c r="HU46" i="130"/>
  <c r="HT46" i="130"/>
  <c r="HS46" i="130"/>
  <c r="HR46" i="130"/>
  <c r="HQ46" i="130"/>
  <c r="HP46" i="130"/>
  <c r="HO46" i="130"/>
  <c r="HN46" i="130"/>
  <c r="HM46" i="130"/>
  <c r="HL46" i="130"/>
  <c r="HK46" i="130"/>
  <c r="HJ46" i="130"/>
  <c r="HI46" i="130"/>
  <c r="HH46" i="130"/>
  <c r="HG46" i="130"/>
  <c r="HF46" i="130"/>
  <c r="HE46" i="130"/>
  <c r="HD46" i="130"/>
  <c r="HC46" i="130"/>
  <c r="HB46" i="130"/>
  <c r="HA46" i="130"/>
  <c r="GZ46" i="130"/>
  <c r="GY46" i="130"/>
  <c r="GX46" i="130"/>
  <c r="GW46" i="130"/>
  <c r="GV46" i="130"/>
  <c r="GU46" i="130"/>
  <c r="GT46" i="130"/>
  <c r="GS46" i="130"/>
  <c r="GR46" i="130"/>
  <c r="GQ46" i="130"/>
  <c r="GP46" i="130"/>
  <c r="GO46" i="130"/>
  <c r="GN46" i="130"/>
  <c r="GM46" i="130"/>
  <c r="GL46" i="130"/>
  <c r="GK46" i="130"/>
  <c r="GJ46" i="130"/>
  <c r="GI46" i="130"/>
  <c r="GH46" i="130"/>
  <c r="GG46" i="130"/>
  <c r="GF46" i="130"/>
  <c r="GE46" i="130"/>
  <c r="GD46" i="130"/>
  <c r="GC46" i="130"/>
  <c r="GB46" i="130"/>
  <c r="GA46" i="130"/>
  <c r="FZ46" i="130"/>
  <c r="FY46" i="130"/>
  <c r="FX46" i="130"/>
  <c r="FW46" i="130"/>
  <c r="FV46" i="130"/>
  <c r="FU46" i="130"/>
  <c r="FT46" i="130"/>
  <c r="FS46" i="130"/>
  <c r="FR46" i="130"/>
  <c r="FQ46" i="130"/>
  <c r="FP46" i="130"/>
  <c r="FO46" i="130"/>
  <c r="FN46" i="130"/>
  <c r="FM46" i="130"/>
  <c r="FL46" i="130"/>
  <c r="FK46" i="130"/>
  <c r="FJ46" i="130"/>
  <c r="FI46" i="130"/>
  <c r="FH46" i="130"/>
  <c r="FG46" i="130"/>
  <c r="FF46" i="130"/>
  <c r="FE46" i="130"/>
  <c r="FD46" i="130"/>
  <c r="FC46" i="130"/>
  <c r="FB46" i="130"/>
  <c r="FA46" i="130"/>
  <c r="EZ46" i="130"/>
  <c r="EY46" i="130"/>
  <c r="EX46" i="130"/>
  <c r="EW46" i="130"/>
  <c r="EV46" i="130"/>
  <c r="EU46" i="130"/>
  <c r="ET46" i="130"/>
  <c r="ES46" i="130"/>
  <c r="ER46" i="130"/>
  <c r="EQ46" i="130"/>
  <c r="EP46" i="130"/>
  <c r="EO46" i="130"/>
  <c r="EN46" i="130"/>
  <c r="EM46" i="130"/>
  <c r="EL46" i="130"/>
  <c r="EK46" i="130"/>
  <c r="EJ46" i="130"/>
  <c r="EI46" i="130"/>
  <c r="EH46" i="130"/>
  <c r="EG46" i="130"/>
  <c r="EF46" i="130"/>
  <c r="EE46" i="130"/>
  <c r="ED46" i="130"/>
  <c r="EC46" i="130"/>
  <c r="EB46" i="130"/>
  <c r="EA46" i="130"/>
  <c r="DZ46" i="130"/>
  <c r="DY46" i="130"/>
  <c r="DX46" i="130"/>
  <c r="DW46" i="130"/>
  <c r="DV46" i="130"/>
  <c r="DU46" i="130"/>
  <c r="DT46" i="130"/>
  <c r="DS46" i="130"/>
  <c r="DR46" i="130"/>
  <c r="DQ46" i="130"/>
  <c r="DP46" i="130"/>
  <c r="DO46" i="130"/>
  <c r="DN46" i="130"/>
  <c r="DM46" i="130"/>
  <c r="DL46" i="130"/>
  <c r="DK46" i="130"/>
  <c r="DJ46" i="130"/>
  <c r="DI46" i="130"/>
  <c r="DH46" i="130"/>
  <c r="DG46" i="130"/>
  <c r="DF46" i="130"/>
  <c r="DE46" i="130"/>
  <c r="DD46" i="130"/>
  <c r="DC46" i="130"/>
  <c r="DB46" i="130"/>
  <c r="DA46" i="130"/>
  <c r="CZ46" i="130"/>
  <c r="CY46" i="130"/>
  <c r="CX46" i="130"/>
  <c r="CW46" i="130"/>
  <c r="CV46" i="130"/>
  <c r="CU46" i="130"/>
  <c r="CT46" i="130"/>
  <c r="CS46" i="130"/>
  <c r="CR46" i="130"/>
  <c r="CQ46" i="130"/>
  <c r="CP46" i="130"/>
  <c r="CO46" i="130"/>
  <c r="CN46" i="130"/>
  <c r="CM46" i="130"/>
  <c r="CL46" i="130"/>
  <c r="CK46" i="130"/>
  <c r="CJ46" i="130"/>
  <c r="CI46" i="130"/>
  <c r="CH46" i="130"/>
  <c r="CG46" i="130"/>
  <c r="CF46" i="130"/>
  <c r="CE46" i="130"/>
  <c r="CD46" i="130"/>
  <c r="CC46" i="130"/>
  <c r="CB46" i="130"/>
  <c r="CA46" i="130"/>
  <c r="BZ46" i="130"/>
  <c r="BY46" i="130"/>
  <c r="BX46" i="130"/>
  <c r="BW46" i="130"/>
  <c r="BV46" i="130"/>
  <c r="BU46" i="130"/>
  <c r="BT46" i="130"/>
  <c r="BS46" i="130"/>
  <c r="BR46" i="130"/>
  <c r="BQ46" i="130"/>
  <c r="BP46" i="130"/>
  <c r="BO46" i="130"/>
  <c r="BN46" i="130"/>
  <c r="BM46" i="130"/>
  <c r="BL46" i="130"/>
  <c r="BK46" i="130"/>
  <c r="BJ46" i="130"/>
  <c r="BI46" i="130"/>
  <c r="BH46" i="130"/>
  <c r="BG46" i="130"/>
  <c r="BF46" i="130"/>
  <c r="BE46" i="130"/>
  <c r="BD46" i="130"/>
  <c r="BC46" i="130"/>
  <c r="BB46" i="130"/>
  <c r="BA46" i="130"/>
  <c r="AZ46" i="130"/>
  <c r="AY46" i="130"/>
  <c r="AX46" i="130"/>
  <c r="AW46" i="130"/>
  <c r="AV46" i="130"/>
  <c r="AU46" i="130"/>
  <c r="AT46" i="130"/>
  <c r="AS46" i="130"/>
  <c r="AR46" i="130"/>
  <c r="AQ46" i="130"/>
  <c r="AP46" i="130"/>
  <c r="AO46" i="130"/>
  <c r="AN46" i="130"/>
  <c r="AM46" i="130"/>
  <c r="AL46" i="130"/>
  <c r="AK46" i="130"/>
  <c r="AJ46" i="130"/>
  <c r="AI46" i="130"/>
  <c r="AH46" i="130"/>
  <c r="AG46" i="130"/>
  <c r="AF46" i="130"/>
  <c r="AE46" i="130"/>
  <c r="AD46" i="130"/>
  <c r="AC46" i="130"/>
  <c r="AB46" i="130"/>
  <c r="AA46" i="130"/>
  <c r="Z46" i="130"/>
  <c r="Y46" i="130"/>
  <c r="X46" i="130"/>
  <c r="W46" i="130"/>
  <c r="V46" i="130"/>
  <c r="U46" i="130"/>
  <c r="T46" i="130"/>
  <c r="S46" i="130"/>
  <c r="R46" i="130"/>
  <c r="Q46" i="130"/>
  <c r="P46" i="130"/>
  <c r="O46" i="130"/>
  <c r="N46" i="130"/>
  <c r="M46" i="130"/>
  <c r="L46" i="130"/>
  <c r="K46" i="130"/>
  <c r="J46" i="130"/>
  <c r="I46" i="130"/>
  <c r="H46" i="130"/>
  <c r="G46" i="130"/>
  <c r="F46" i="130"/>
  <c r="E46" i="130"/>
  <c r="D46" i="130"/>
  <c r="C46" i="130"/>
  <c r="B46" i="130"/>
  <c r="IF45" i="130"/>
  <c r="IE45" i="130"/>
  <c r="ID45" i="130"/>
  <c r="IC45" i="130"/>
  <c r="IB45" i="130"/>
  <c r="IA45" i="130"/>
  <c r="HZ45" i="130"/>
  <c r="HY45" i="130"/>
  <c r="HX45" i="130"/>
  <c r="HW45" i="130"/>
  <c r="HV45" i="130"/>
  <c r="HU45" i="130"/>
  <c r="HT45" i="130"/>
  <c r="HS45" i="130"/>
  <c r="HR45" i="130"/>
  <c r="HQ45" i="130"/>
  <c r="HP45" i="130"/>
  <c r="HO45" i="130"/>
  <c r="HN45" i="130"/>
  <c r="HM45" i="130"/>
  <c r="HL45" i="130"/>
  <c r="HK45" i="130"/>
  <c r="HJ45" i="130"/>
  <c r="HI45" i="130"/>
  <c r="HH45" i="130"/>
  <c r="HG45" i="130"/>
  <c r="HF45" i="130"/>
  <c r="HE45" i="130"/>
  <c r="HD45" i="130"/>
  <c r="HC45" i="130"/>
  <c r="HB45" i="130"/>
  <c r="HA45" i="130"/>
  <c r="GZ45" i="130"/>
  <c r="GY45" i="130"/>
  <c r="GX45" i="130"/>
  <c r="GW45" i="130"/>
  <c r="GV45" i="130"/>
  <c r="GU45" i="130"/>
  <c r="GT45" i="130"/>
  <c r="GS45" i="130"/>
  <c r="GR45" i="130"/>
  <c r="GQ45" i="130"/>
  <c r="GP45" i="130"/>
  <c r="GO45" i="130"/>
  <c r="GN45" i="130"/>
  <c r="GM45" i="130"/>
  <c r="GL45" i="130"/>
  <c r="GK45" i="130"/>
  <c r="GJ45" i="130"/>
  <c r="GI45" i="130"/>
  <c r="GH45" i="130"/>
  <c r="GG45" i="130"/>
  <c r="GF45" i="130"/>
  <c r="GE45" i="130"/>
  <c r="GD45" i="130"/>
  <c r="GC45" i="130"/>
  <c r="GB45" i="130"/>
  <c r="GA45" i="130"/>
  <c r="FZ45" i="130"/>
  <c r="FY45" i="130"/>
  <c r="FX45" i="130"/>
  <c r="FW45" i="130"/>
  <c r="FV45" i="130"/>
  <c r="FU45" i="130"/>
  <c r="FT45" i="130"/>
  <c r="FS45" i="130"/>
  <c r="FR45" i="130"/>
  <c r="FQ45" i="130"/>
  <c r="FP45" i="130"/>
  <c r="FO45" i="130"/>
  <c r="FN45" i="130"/>
  <c r="FM45" i="130"/>
  <c r="FL45" i="130"/>
  <c r="FK45" i="130"/>
  <c r="FJ45" i="130"/>
  <c r="FI45" i="130"/>
  <c r="FH45" i="130"/>
  <c r="FG45" i="130"/>
  <c r="FF45" i="130"/>
  <c r="FE45" i="130"/>
  <c r="FD45" i="130"/>
  <c r="FC45" i="130"/>
  <c r="FB45" i="130"/>
  <c r="FA45" i="130"/>
  <c r="EZ45" i="130"/>
  <c r="EY45" i="130"/>
  <c r="EX45" i="130"/>
  <c r="EW45" i="130"/>
  <c r="EV45" i="130"/>
  <c r="EU45" i="130"/>
  <c r="ET45" i="130"/>
  <c r="ES45" i="130"/>
  <c r="ER45" i="130"/>
  <c r="EQ45" i="130"/>
  <c r="EP45" i="130"/>
  <c r="EO45" i="130"/>
  <c r="EN45" i="130"/>
  <c r="EM45" i="130"/>
  <c r="EL45" i="130"/>
  <c r="EK45" i="130"/>
  <c r="EJ45" i="130"/>
  <c r="EI45" i="130"/>
  <c r="EH45" i="130"/>
  <c r="EG45" i="130"/>
  <c r="EF45" i="130"/>
  <c r="EE45" i="130"/>
  <c r="ED45" i="130"/>
  <c r="EC45" i="130"/>
  <c r="EB45" i="130"/>
  <c r="EA45" i="130"/>
  <c r="DZ45" i="130"/>
  <c r="DY45" i="130"/>
  <c r="DX45" i="130"/>
  <c r="DW45" i="130"/>
  <c r="DV45" i="130"/>
  <c r="DU45" i="130"/>
  <c r="DT45" i="130"/>
  <c r="DS45" i="130"/>
  <c r="DR45" i="130"/>
  <c r="DQ45" i="130"/>
  <c r="DP45" i="130"/>
  <c r="DO45" i="130"/>
  <c r="DN45" i="130"/>
  <c r="DM45" i="130"/>
  <c r="DL45" i="130"/>
  <c r="DK45" i="130"/>
  <c r="DJ45" i="130"/>
  <c r="DI45" i="130"/>
  <c r="DH45" i="130"/>
  <c r="DG45" i="130"/>
  <c r="DF45" i="130"/>
  <c r="DE45" i="130"/>
  <c r="DD45" i="130"/>
  <c r="DC45" i="130"/>
  <c r="DB45" i="130"/>
  <c r="DA45" i="130"/>
  <c r="CZ45" i="130"/>
  <c r="CY45" i="130"/>
  <c r="CX45" i="130"/>
  <c r="CW45" i="130"/>
  <c r="CV45" i="130"/>
  <c r="CU45" i="130"/>
  <c r="CT45" i="130"/>
  <c r="CS45" i="130"/>
  <c r="CR45" i="130"/>
  <c r="CQ45" i="130"/>
  <c r="CP45" i="130"/>
  <c r="CO45" i="130"/>
  <c r="CN45" i="130"/>
  <c r="CM45" i="130"/>
  <c r="CL45" i="130"/>
  <c r="CK45" i="130"/>
  <c r="CJ45" i="130"/>
  <c r="CI45" i="130"/>
  <c r="CH45" i="130"/>
  <c r="CG45" i="130"/>
  <c r="CF45" i="130"/>
  <c r="CE45" i="130"/>
  <c r="CD45" i="130"/>
  <c r="CC45" i="130"/>
  <c r="CB45" i="130"/>
  <c r="CA45" i="130"/>
  <c r="BZ45" i="130"/>
  <c r="BY45" i="130"/>
  <c r="BX45" i="130"/>
  <c r="BW45" i="130"/>
  <c r="BV45" i="130"/>
  <c r="BU45" i="130"/>
  <c r="BT45" i="130"/>
  <c r="BS45" i="130"/>
  <c r="BR45" i="130"/>
  <c r="BQ45" i="130"/>
  <c r="BP45" i="130"/>
  <c r="BO45" i="130"/>
  <c r="BN45" i="130"/>
  <c r="BM45" i="130"/>
  <c r="BL45" i="130"/>
  <c r="BK45" i="130"/>
  <c r="BJ45" i="130"/>
  <c r="BI45" i="130"/>
  <c r="BH45" i="130"/>
  <c r="BG45" i="130"/>
  <c r="BF45" i="130"/>
  <c r="BE45" i="130"/>
  <c r="BD45" i="130"/>
  <c r="BC45" i="130"/>
  <c r="BB45" i="130"/>
  <c r="BA45" i="130"/>
  <c r="AZ45" i="130"/>
  <c r="AY45" i="130"/>
  <c r="AX45" i="130"/>
  <c r="AW45" i="130"/>
  <c r="AV45" i="130"/>
  <c r="AU45" i="130"/>
  <c r="AT45" i="130"/>
  <c r="AS45" i="130"/>
  <c r="AR45" i="130"/>
  <c r="AQ45" i="130"/>
  <c r="AP45" i="130"/>
  <c r="AO45" i="130"/>
  <c r="AN45" i="130"/>
  <c r="AM45" i="130"/>
  <c r="AL45" i="130"/>
  <c r="AK45" i="130"/>
  <c r="AJ45" i="130"/>
  <c r="AI45" i="130"/>
  <c r="AH45" i="130"/>
  <c r="AG45" i="130"/>
  <c r="AF45" i="130"/>
  <c r="AE45" i="130"/>
  <c r="AD45" i="130"/>
  <c r="AC45" i="130"/>
  <c r="AB45" i="130"/>
  <c r="AA45" i="130"/>
  <c r="Z45" i="130"/>
  <c r="Y45" i="130"/>
  <c r="X45" i="130"/>
  <c r="W45" i="130"/>
  <c r="V45" i="130"/>
  <c r="U45" i="130"/>
  <c r="T45" i="130"/>
  <c r="S45" i="130"/>
  <c r="R45" i="130"/>
  <c r="Q45" i="130"/>
  <c r="P45" i="130"/>
  <c r="O45" i="130"/>
  <c r="N45" i="130"/>
  <c r="M45" i="130"/>
  <c r="L45" i="130"/>
  <c r="K45" i="130"/>
  <c r="J45" i="130"/>
  <c r="I45" i="130"/>
  <c r="H45" i="130"/>
  <c r="G45" i="130"/>
  <c r="F45" i="130"/>
  <c r="E45" i="130"/>
  <c r="D45" i="130"/>
  <c r="C45" i="130"/>
  <c r="B45" i="130"/>
  <c r="IF43" i="130"/>
  <c r="IE43" i="130"/>
  <c r="ID43" i="130"/>
  <c r="IC43" i="130"/>
  <c r="IB43" i="130"/>
  <c r="IA43" i="130"/>
  <c r="HZ43" i="130"/>
  <c r="HY43" i="130"/>
  <c r="HX43" i="130"/>
  <c r="HW43" i="130"/>
  <c r="HV43" i="130"/>
  <c r="HU43" i="130"/>
  <c r="HT43" i="130"/>
  <c r="HS43" i="130"/>
  <c r="HR43" i="130"/>
  <c r="HQ43" i="130"/>
  <c r="HP43" i="130"/>
  <c r="HO43" i="130"/>
  <c r="HN43" i="130"/>
  <c r="HM43" i="130"/>
  <c r="HL43" i="130"/>
  <c r="HK43" i="130"/>
  <c r="HJ43" i="130"/>
  <c r="HI43" i="130"/>
  <c r="HH43" i="130"/>
  <c r="HG43" i="130"/>
  <c r="HF43" i="130"/>
  <c r="HE43" i="130"/>
  <c r="HD43" i="130"/>
  <c r="HC43" i="130"/>
  <c r="HB43" i="130"/>
  <c r="HA43" i="130"/>
  <c r="GZ43" i="130"/>
  <c r="GY43" i="130"/>
  <c r="GX43" i="130"/>
  <c r="GW43" i="130"/>
  <c r="GV43" i="130"/>
  <c r="GU43" i="130"/>
  <c r="GT43" i="130"/>
  <c r="GS43" i="130"/>
  <c r="GR43" i="130"/>
  <c r="GQ43" i="130"/>
  <c r="GP43" i="130"/>
  <c r="GO43" i="130"/>
  <c r="GN43" i="130"/>
  <c r="GM43" i="130"/>
  <c r="GL43" i="130"/>
  <c r="GK43" i="130"/>
  <c r="GJ43" i="130"/>
  <c r="GI43" i="130"/>
  <c r="GH43" i="130"/>
  <c r="GG43" i="130"/>
  <c r="GF43" i="130"/>
  <c r="GE43" i="130"/>
  <c r="GD43" i="130"/>
  <c r="GC43" i="130"/>
  <c r="GB43" i="130"/>
  <c r="GA43" i="130"/>
  <c r="FZ43" i="130"/>
  <c r="FY43" i="130"/>
  <c r="FX43" i="130"/>
  <c r="FW43" i="130"/>
  <c r="FV43" i="130"/>
  <c r="FU43" i="130"/>
  <c r="FT43" i="130"/>
  <c r="FS43" i="130"/>
  <c r="FR43" i="130"/>
  <c r="FQ43" i="130"/>
  <c r="FP43" i="130"/>
  <c r="FO43" i="130"/>
  <c r="FN43" i="130"/>
  <c r="FM43" i="130"/>
  <c r="FL43" i="130"/>
  <c r="FK43" i="130"/>
  <c r="FJ43" i="130"/>
  <c r="FI43" i="130"/>
  <c r="FH43" i="130"/>
  <c r="FG43" i="130"/>
  <c r="FF43" i="130"/>
  <c r="FE43" i="130"/>
  <c r="FD43" i="130"/>
  <c r="FC43" i="130"/>
  <c r="FB43" i="130"/>
  <c r="FA43" i="130"/>
  <c r="EZ43" i="130"/>
  <c r="EY43" i="130"/>
  <c r="EX43" i="130"/>
  <c r="EW43" i="130"/>
  <c r="EV43" i="130"/>
  <c r="EU43" i="130"/>
  <c r="ET43" i="130"/>
  <c r="ES43" i="130"/>
  <c r="ER43" i="130"/>
  <c r="EQ43" i="130"/>
  <c r="EP43" i="130"/>
  <c r="EO43" i="130"/>
  <c r="EN43" i="130"/>
  <c r="EM43" i="130"/>
  <c r="EL43" i="130"/>
  <c r="EK43" i="130"/>
  <c r="EJ43" i="130"/>
  <c r="EI43" i="130"/>
  <c r="EH43" i="130"/>
  <c r="EG43" i="130"/>
  <c r="EF43" i="130"/>
  <c r="EE43" i="130"/>
  <c r="ED43" i="130"/>
  <c r="EC43" i="130"/>
  <c r="EB43" i="130"/>
  <c r="EA43" i="130"/>
  <c r="DZ43" i="130"/>
  <c r="DY43" i="130"/>
  <c r="DX43" i="130"/>
  <c r="DW43" i="130"/>
  <c r="DV43" i="130"/>
  <c r="DU43" i="130"/>
  <c r="DT43" i="130"/>
  <c r="DS43" i="130"/>
  <c r="DR43" i="130"/>
  <c r="DQ43" i="130"/>
  <c r="DP43" i="130"/>
  <c r="DO43" i="130"/>
  <c r="DN43" i="130"/>
  <c r="DM43" i="130"/>
  <c r="DL43" i="130"/>
  <c r="DK43" i="130"/>
  <c r="DJ43" i="130"/>
  <c r="DI43" i="130"/>
  <c r="DH43" i="130"/>
  <c r="DG43" i="130"/>
  <c r="DF43" i="130"/>
  <c r="DE43" i="130"/>
  <c r="DD43" i="130"/>
  <c r="DC43" i="130"/>
  <c r="DB43" i="130"/>
  <c r="DA43" i="130"/>
  <c r="CZ43" i="130"/>
  <c r="CY43" i="130"/>
  <c r="CX43" i="130"/>
  <c r="CW43" i="130"/>
  <c r="CV43" i="130"/>
  <c r="CU43" i="130"/>
  <c r="CT43" i="130"/>
  <c r="CS43" i="130"/>
  <c r="CR43" i="130"/>
  <c r="CQ43" i="130"/>
  <c r="CP43" i="130"/>
  <c r="CO43" i="130"/>
  <c r="CN43" i="130"/>
  <c r="CM43" i="130"/>
  <c r="CL43" i="130"/>
  <c r="CK43" i="130"/>
  <c r="CJ43" i="130"/>
  <c r="CI43" i="130"/>
  <c r="CH43" i="130"/>
  <c r="CG43" i="130"/>
  <c r="CF43" i="130"/>
  <c r="CE43" i="130"/>
  <c r="CD43" i="130"/>
  <c r="CC43" i="130"/>
  <c r="CB43" i="130"/>
  <c r="CA43" i="130"/>
  <c r="BZ43" i="130"/>
  <c r="BY43" i="130"/>
  <c r="BX43" i="130"/>
  <c r="BW43" i="130"/>
  <c r="BV43" i="130"/>
  <c r="BU43" i="130"/>
  <c r="BT43" i="130"/>
  <c r="BS43" i="130"/>
  <c r="BR43" i="130"/>
  <c r="BQ43" i="130"/>
  <c r="BP43" i="130"/>
  <c r="BO43" i="130"/>
  <c r="BN43" i="130"/>
  <c r="BM43" i="130"/>
  <c r="BL43" i="130"/>
  <c r="BK43" i="130"/>
  <c r="BJ43" i="130"/>
  <c r="BI43" i="130"/>
  <c r="BH43" i="130"/>
  <c r="BG43" i="130"/>
  <c r="BF43" i="130"/>
  <c r="BE43" i="130"/>
  <c r="BD43" i="130"/>
  <c r="BC43" i="130"/>
  <c r="BB43" i="130"/>
  <c r="BA43" i="130"/>
  <c r="AZ43" i="130"/>
  <c r="AY43" i="130"/>
  <c r="AX43" i="130"/>
  <c r="AW43" i="130"/>
  <c r="AV43" i="130"/>
  <c r="AU43" i="130"/>
  <c r="AT43" i="130"/>
  <c r="AS43" i="130"/>
  <c r="AR43" i="130"/>
  <c r="AQ43" i="130"/>
  <c r="AP43" i="130"/>
  <c r="AO43" i="130"/>
  <c r="AN43" i="130"/>
  <c r="AM43" i="130"/>
  <c r="AL43" i="130"/>
  <c r="AK43" i="130"/>
  <c r="AJ43" i="130"/>
  <c r="AI43" i="130"/>
  <c r="AH43" i="130"/>
  <c r="AG43" i="130"/>
  <c r="AF43" i="130"/>
  <c r="AE43" i="130"/>
  <c r="AD43" i="130"/>
  <c r="AC43" i="130"/>
  <c r="AB43" i="130"/>
  <c r="AA43" i="130"/>
  <c r="Z43" i="130"/>
  <c r="Y43" i="130"/>
  <c r="X43" i="130"/>
  <c r="W43" i="130"/>
  <c r="V43" i="130"/>
  <c r="U43" i="130"/>
  <c r="T43" i="130"/>
  <c r="S43" i="130"/>
  <c r="R43" i="130"/>
  <c r="Q43" i="130"/>
  <c r="P43" i="130"/>
  <c r="O43" i="130"/>
  <c r="N43" i="130"/>
  <c r="M43" i="130"/>
  <c r="L43" i="130"/>
  <c r="K43" i="130"/>
  <c r="J43" i="130"/>
  <c r="I43" i="130"/>
  <c r="H43" i="130"/>
  <c r="G43" i="130"/>
  <c r="F43" i="130"/>
  <c r="E43" i="130"/>
  <c r="D43" i="130"/>
  <c r="C43" i="130"/>
  <c r="B43" i="130"/>
  <c r="IF42" i="130"/>
  <c r="IE42" i="130"/>
  <c r="ID42" i="130"/>
  <c r="IC42" i="130"/>
  <c r="IB42" i="130"/>
  <c r="IA42" i="130"/>
  <c r="HZ42" i="130"/>
  <c r="HY42" i="130"/>
  <c r="HX42" i="130"/>
  <c r="HW42" i="130"/>
  <c r="HV42" i="130"/>
  <c r="HU42" i="130"/>
  <c r="HT42" i="130"/>
  <c r="HS42" i="130"/>
  <c r="HR42" i="130"/>
  <c r="HQ42" i="130"/>
  <c r="HP42" i="130"/>
  <c r="HO42" i="130"/>
  <c r="HN42" i="130"/>
  <c r="HM42" i="130"/>
  <c r="HL42" i="130"/>
  <c r="HK42" i="130"/>
  <c r="HJ42" i="130"/>
  <c r="HI42" i="130"/>
  <c r="HH42" i="130"/>
  <c r="HG42" i="130"/>
  <c r="HF42" i="130"/>
  <c r="HE42" i="130"/>
  <c r="HD42" i="130"/>
  <c r="HC42" i="130"/>
  <c r="HB42" i="130"/>
  <c r="HA42" i="130"/>
  <c r="GZ42" i="130"/>
  <c r="GY42" i="130"/>
  <c r="GX42" i="130"/>
  <c r="GW42" i="130"/>
  <c r="GV42" i="130"/>
  <c r="GU42" i="130"/>
  <c r="GT42" i="130"/>
  <c r="GS42" i="130"/>
  <c r="GR42" i="130"/>
  <c r="GQ42" i="130"/>
  <c r="GP42" i="130"/>
  <c r="GO42" i="130"/>
  <c r="GN42" i="130"/>
  <c r="GM42" i="130"/>
  <c r="GL42" i="130"/>
  <c r="GK42" i="130"/>
  <c r="GJ42" i="130"/>
  <c r="GI42" i="130"/>
  <c r="GH42" i="130"/>
  <c r="GG42" i="130"/>
  <c r="GF42" i="130"/>
  <c r="GE42" i="130"/>
  <c r="GD42" i="130"/>
  <c r="GC42" i="130"/>
  <c r="GB42" i="130"/>
  <c r="GA42" i="130"/>
  <c r="FZ42" i="130"/>
  <c r="FY42" i="130"/>
  <c r="FX42" i="130"/>
  <c r="FW42" i="130"/>
  <c r="FV42" i="130"/>
  <c r="FU42" i="130"/>
  <c r="FT42" i="130"/>
  <c r="FS42" i="130"/>
  <c r="FR42" i="130"/>
  <c r="FQ42" i="130"/>
  <c r="FP42" i="130"/>
  <c r="FO42" i="130"/>
  <c r="FN42" i="130"/>
  <c r="FM42" i="130"/>
  <c r="FL42" i="130"/>
  <c r="FK42" i="130"/>
  <c r="FJ42" i="130"/>
  <c r="FI42" i="130"/>
  <c r="FH42" i="130"/>
  <c r="FG42" i="130"/>
  <c r="FF42" i="130"/>
  <c r="FE42" i="130"/>
  <c r="FD42" i="130"/>
  <c r="FC42" i="130"/>
  <c r="FB42" i="130"/>
  <c r="FA42" i="130"/>
  <c r="EZ42" i="130"/>
  <c r="EY42" i="130"/>
  <c r="EX42" i="130"/>
  <c r="EW42" i="130"/>
  <c r="EV42" i="130"/>
  <c r="EU42" i="130"/>
  <c r="ET42" i="130"/>
  <c r="ES42" i="130"/>
  <c r="ER42" i="130"/>
  <c r="EQ42" i="130"/>
  <c r="EP42" i="130"/>
  <c r="EO42" i="130"/>
  <c r="EN42" i="130"/>
  <c r="EM42" i="130"/>
  <c r="EL42" i="130"/>
  <c r="EK42" i="130"/>
  <c r="EJ42" i="130"/>
  <c r="EI42" i="130"/>
  <c r="EH42" i="130"/>
  <c r="EG42" i="130"/>
  <c r="EF42" i="130"/>
  <c r="EE42" i="130"/>
  <c r="ED42" i="130"/>
  <c r="EC42" i="130"/>
  <c r="EB42" i="130"/>
  <c r="EA42" i="130"/>
  <c r="DZ42" i="130"/>
  <c r="DY42" i="130"/>
  <c r="DX42" i="130"/>
  <c r="DW42" i="130"/>
  <c r="DV42" i="130"/>
  <c r="DU42" i="130"/>
  <c r="DT42" i="130"/>
  <c r="DS42" i="130"/>
  <c r="DR42" i="130"/>
  <c r="DQ42" i="130"/>
  <c r="DP42" i="130"/>
  <c r="DO42" i="130"/>
  <c r="DN42" i="130"/>
  <c r="DM42" i="130"/>
  <c r="DL42" i="130"/>
  <c r="DK42" i="130"/>
  <c r="DJ42" i="130"/>
  <c r="DI42" i="130"/>
  <c r="DH42" i="130"/>
  <c r="DG42" i="130"/>
  <c r="DF42" i="130"/>
  <c r="DE42" i="130"/>
  <c r="DD42" i="130"/>
  <c r="DC42" i="130"/>
  <c r="DB42" i="130"/>
  <c r="DA42" i="130"/>
  <c r="CZ42" i="130"/>
  <c r="CY42" i="130"/>
  <c r="CX42" i="130"/>
  <c r="CW42" i="130"/>
  <c r="CV42" i="130"/>
  <c r="CU42" i="130"/>
  <c r="CT42" i="130"/>
  <c r="CS42" i="130"/>
  <c r="CR42" i="130"/>
  <c r="CQ42" i="130"/>
  <c r="CP42" i="130"/>
  <c r="CO42" i="130"/>
  <c r="CN42" i="130"/>
  <c r="CM42" i="130"/>
  <c r="CL42" i="130"/>
  <c r="CK42" i="130"/>
  <c r="CJ42" i="130"/>
  <c r="CI42" i="130"/>
  <c r="CH42" i="130"/>
  <c r="CG42" i="130"/>
  <c r="CF42" i="130"/>
  <c r="CE42" i="130"/>
  <c r="CD42" i="130"/>
  <c r="CC42" i="130"/>
  <c r="CB42" i="130"/>
  <c r="CA42" i="130"/>
  <c r="BZ42" i="130"/>
  <c r="BY42" i="130"/>
  <c r="BX42" i="130"/>
  <c r="BW42" i="130"/>
  <c r="BV42" i="130"/>
  <c r="BU42" i="130"/>
  <c r="BT42" i="130"/>
  <c r="BS42" i="130"/>
  <c r="BR42" i="130"/>
  <c r="BQ42" i="130"/>
  <c r="BP42" i="130"/>
  <c r="BO42" i="130"/>
  <c r="BN42" i="130"/>
  <c r="BM42" i="130"/>
  <c r="BL42" i="130"/>
  <c r="BK42" i="130"/>
  <c r="BJ42" i="130"/>
  <c r="BI42" i="130"/>
  <c r="BH42" i="130"/>
  <c r="BG42" i="130"/>
  <c r="BF42" i="130"/>
  <c r="BE42" i="130"/>
  <c r="BD42" i="130"/>
  <c r="BC42" i="130"/>
  <c r="BB42" i="130"/>
  <c r="BA42" i="130"/>
  <c r="AZ42" i="130"/>
  <c r="AY42" i="130"/>
  <c r="AX42" i="130"/>
  <c r="AW42" i="130"/>
  <c r="AV42" i="130"/>
  <c r="AU42" i="130"/>
  <c r="AT42" i="130"/>
  <c r="AS42" i="130"/>
  <c r="AR42" i="130"/>
  <c r="AQ42" i="130"/>
  <c r="AP42" i="130"/>
  <c r="AO42" i="130"/>
  <c r="AN42" i="130"/>
  <c r="AM42" i="130"/>
  <c r="AL42" i="130"/>
  <c r="AK42" i="130"/>
  <c r="AJ42" i="130"/>
  <c r="AI42" i="130"/>
  <c r="AH42" i="130"/>
  <c r="AG42" i="130"/>
  <c r="AF42" i="130"/>
  <c r="AE42" i="130"/>
  <c r="AD42" i="130"/>
  <c r="AC42" i="130"/>
  <c r="AB42" i="130"/>
  <c r="AA42" i="130"/>
  <c r="Z42" i="130"/>
  <c r="Y42" i="130"/>
  <c r="X42" i="130"/>
  <c r="W42" i="130"/>
  <c r="V42" i="130"/>
  <c r="U42" i="130"/>
  <c r="T42" i="130"/>
  <c r="S42" i="130"/>
  <c r="R42" i="130"/>
  <c r="Q42" i="130"/>
  <c r="P42" i="130"/>
  <c r="O42" i="130"/>
  <c r="N42" i="130"/>
  <c r="M42" i="130"/>
  <c r="L42" i="130"/>
  <c r="K42" i="130"/>
  <c r="J42" i="130"/>
  <c r="I42" i="130"/>
  <c r="H42" i="130"/>
  <c r="G42" i="130"/>
  <c r="F42" i="130"/>
  <c r="E42" i="130"/>
  <c r="D42" i="130"/>
  <c r="C42" i="130"/>
  <c r="B42" i="130"/>
  <c r="IF40" i="130"/>
  <c r="IE40" i="130"/>
  <c r="ID40" i="130"/>
  <c r="IC40" i="130"/>
  <c r="IB40" i="130"/>
  <c r="IA40" i="130"/>
  <c r="HZ40" i="130"/>
  <c r="HY40" i="130"/>
  <c r="HX40" i="130"/>
  <c r="HW40" i="130"/>
  <c r="HV40" i="130"/>
  <c r="HU40" i="130"/>
  <c r="HT40" i="130"/>
  <c r="HS40" i="130"/>
  <c r="HR40" i="130"/>
  <c r="HQ40" i="130"/>
  <c r="HP40" i="130"/>
  <c r="HO40" i="130"/>
  <c r="HN40" i="130"/>
  <c r="HM40" i="130"/>
  <c r="HL40" i="130"/>
  <c r="HK40" i="130"/>
  <c r="HJ40" i="130"/>
  <c r="HI40" i="130"/>
  <c r="HH40" i="130"/>
  <c r="HG40" i="130"/>
  <c r="HF40" i="130"/>
  <c r="HE40" i="130"/>
  <c r="HD40" i="130"/>
  <c r="HC40" i="130"/>
  <c r="HB40" i="130"/>
  <c r="HA40" i="130"/>
  <c r="GZ40" i="130"/>
  <c r="GY40" i="130"/>
  <c r="GX40" i="130"/>
  <c r="GW40" i="130"/>
  <c r="GV40" i="130"/>
  <c r="GU40" i="130"/>
  <c r="GT40" i="130"/>
  <c r="GS40" i="130"/>
  <c r="GR40" i="130"/>
  <c r="GQ40" i="130"/>
  <c r="GP40" i="130"/>
  <c r="GO40" i="130"/>
  <c r="GN40" i="130"/>
  <c r="GM40" i="130"/>
  <c r="GL40" i="130"/>
  <c r="GK40" i="130"/>
  <c r="GJ40" i="130"/>
  <c r="GI40" i="130"/>
  <c r="GH40" i="130"/>
  <c r="GG40" i="130"/>
  <c r="GF40" i="130"/>
  <c r="GE40" i="130"/>
  <c r="GD40" i="130"/>
  <c r="GC40" i="130"/>
  <c r="GB40" i="130"/>
  <c r="GA40" i="130"/>
  <c r="FZ40" i="130"/>
  <c r="FY40" i="130"/>
  <c r="FX40" i="130"/>
  <c r="FW40" i="130"/>
  <c r="FV40" i="130"/>
  <c r="FU40" i="130"/>
  <c r="FT40" i="130"/>
  <c r="FS40" i="130"/>
  <c r="FR40" i="130"/>
  <c r="FQ40" i="130"/>
  <c r="FP40" i="130"/>
  <c r="FO40" i="130"/>
  <c r="FN40" i="130"/>
  <c r="FM40" i="130"/>
  <c r="FL40" i="130"/>
  <c r="FK40" i="130"/>
  <c r="FJ40" i="130"/>
  <c r="FI40" i="130"/>
  <c r="FH40" i="130"/>
  <c r="FG40" i="130"/>
  <c r="FF40" i="130"/>
  <c r="FE40" i="130"/>
  <c r="FD40" i="130"/>
  <c r="FC40" i="130"/>
  <c r="FB40" i="130"/>
  <c r="FA40" i="130"/>
  <c r="EZ40" i="130"/>
  <c r="EY40" i="130"/>
  <c r="EX40" i="130"/>
  <c r="EW40" i="130"/>
  <c r="EV40" i="130"/>
  <c r="EU40" i="130"/>
  <c r="ET40" i="130"/>
  <c r="ES40" i="130"/>
  <c r="ER40" i="130"/>
  <c r="EQ40" i="130"/>
  <c r="EP40" i="130"/>
  <c r="EO40" i="130"/>
  <c r="EN40" i="130"/>
  <c r="EM40" i="130"/>
  <c r="EL40" i="130"/>
  <c r="EK40" i="130"/>
  <c r="EJ40" i="130"/>
  <c r="EI40" i="130"/>
  <c r="EH40" i="130"/>
  <c r="EG40" i="130"/>
  <c r="EF40" i="130"/>
  <c r="EE40" i="130"/>
  <c r="ED40" i="130"/>
  <c r="EC40" i="130"/>
  <c r="EB40" i="130"/>
  <c r="EA40" i="130"/>
  <c r="DZ40" i="130"/>
  <c r="DY40" i="130"/>
  <c r="DX40" i="130"/>
  <c r="DW40" i="130"/>
  <c r="DV40" i="130"/>
  <c r="DU40" i="130"/>
  <c r="DT40" i="130"/>
  <c r="DS40" i="130"/>
  <c r="DR40" i="130"/>
  <c r="DQ40" i="130"/>
  <c r="DP40" i="130"/>
  <c r="DO40" i="130"/>
  <c r="DN40" i="130"/>
  <c r="DM40" i="130"/>
  <c r="DL40" i="130"/>
  <c r="DK40" i="130"/>
  <c r="DJ40" i="130"/>
  <c r="DI40" i="130"/>
  <c r="DH40" i="130"/>
  <c r="DG40" i="130"/>
  <c r="DF40" i="130"/>
  <c r="DE40" i="130"/>
  <c r="DD40" i="130"/>
  <c r="DC40" i="130"/>
  <c r="DB40" i="130"/>
  <c r="DA40" i="130"/>
  <c r="CZ40" i="130"/>
  <c r="CY40" i="130"/>
  <c r="CX40" i="130"/>
  <c r="CW40" i="130"/>
  <c r="CV40" i="130"/>
  <c r="CU40" i="130"/>
  <c r="CT40" i="130"/>
  <c r="CS40" i="130"/>
  <c r="CR40" i="130"/>
  <c r="CQ40" i="130"/>
  <c r="CP40" i="130"/>
  <c r="CO40" i="130"/>
  <c r="CN40" i="130"/>
  <c r="CM40" i="130"/>
  <c r="CL40" i="130"/>
  <c r="CK40" i="130"/>
  <c r="CJ40" i="130"/>
  <c r="CI40" i="130"/>
  <c r="CH40" i="130"/>
  <c r="CG40" i="130"/>
  <c r="CF40" i="130"/>
  <c r="CE40" i="130"/>
  <c r="CD40" i="130"/>
  <c r="CC40" i="130"/>
  <c r="CB40" i="130"/>
  <c r="CA40" i="130"/>
  <c r="BZ40" i="130"/>
  <c r="BY40" i="130"/>
  <c r="BX40" i="130"/>
  <c r="BW40" i="130"/>
  <c r="BV40" i="130"/>
  <c r="BU40" i="130"/>
  <c r="BT40" i="130"/>
  <c r="BS40" i="130"/>
  <c r="BR40" i="130"/>
  <c r="BQ40" i="130"/>
  <c r="BP40" i="130"/>
  <c r="BO40" i="130"/>
  <c r="BN40" i="130"/>
  <c r="BM40" i="130"/>
  <c r="BL40" i="130"/>
  <c r="BK40" i="130"/>
  <c r="BJ40" i="130"/>
  <c r="BI40" i="130"/>
  <c r="BH40" i="130"/>
  <c r="BG40" i="130"/>
  <c r="BF40" i="130"/>
  <c r="BE40" i="130"/>
  <c r="BD40" i="130"/>
  <c r="BC40" i="130"/>
  <c r="BB40" i="130"/>
  <c r="BA40" i="130"/>
  <c r="AZ40" i="130"/>
  <c r="AY40" i="130"/>
  <c r="AX40" i="130"/>
  <c r="AW40" i="130"/>
  <c r="AV40" i="130"/>
  <c r="AU40" i="130"/>
  <c r="AT40" i="130"/>
  <c r="AS40" i="130"/>
  <c r="AR40" i="130"/>
  <c r="AQ40" i="130"/>
  <c r="AP40" i="130"/>
  <c r="AO40" i="130"/>
  <c r="AN40" i="130"/>
  <c r="AM40" i="130"/>
  <c r="AL40" i="130"/>
  <c r="AK40" i="130"/>
  <c r="AJ40" i="130"/>
  <c r="AI40" i="130"/>
  <c r="AH40" i="130"/>
  <c r="AG40" i="130"/>
  <c r="AF40" i="130"/>
  <c r="AE40" i="130"/>
  <c r="AD40" i="130"/>
  <c r="AC40" i="130"/>
  <c r="AB40" i="130"/>
  <c r="AA40" i="130"/>
  <c r="Z40" i="130"/>
  <c r="Y40" i="130"/>
  <c r="X40" i="130"/>
  <c r="W40" i="130"/>
  <c r="V40" i="130"/>
  <c r="U40" i="130"/>
  <c r="T40" i="130"/>
  <c r="S40" i="130"/>
  <c r="R40" i="130"/>
  <c r="Q40" i="130"/>
  <c r="P40" i="130"/>
  <c r="O40" i="130"/>
  <c r="N40" i="130"/>
  <c r="M40" i="130"/>
  <c r="L40" i="130"/>
  <c r="K40" i="130"/>
  <c r="J40" i="130"/>
  <c r="I40" i="130"/>
  <c r="H40" i="130"/>
  <c r="G40" i="130"/>
  <c r="F40" i="130"/>
  <c r="E40" i="130"/>
  <c r="D40" i="130"/>
  <c r="C40" i="130"/>
  <c r="B40" i="130"/>
  <c r="IF39" i="130"/>
  <c r="IE39" i="130"/>
  <c r="ID39" i="130"/>
  <c r="IC39" i="130"/>
  <c r="IB39" i="130"/>
  <c r="IA39" i="130"/>
  <c r="HZ39" i="130"/>
  <c r="HY39" i="130"/>
  <c r="HX39" i="130"/>
  <c r="HW39" i="130"/>
  <c r="HV39" i="130"/>
  <c r="HU39" i="130"/>
  <c r="HT39" i="130"/>
  <c r="HS39" i="130"/>
  <c r="HR39" i="130"/>
  <c r="HQ39" i="130"/>
  <c r="HP39" i="130"/>
  <c r="HO39" i="130"/>
  <c r="HN39" i="130"/>
  <c r="HM39" i="130"/>
  <c r="HL39" i="130"/>
  <c r="HK39" i="130"/>
  <c r="HJ39" i="130"/>
  <c r="HI39" i="130"/>
  <c r="HH39" i="130"/>
  <c r="HG39" i="130"/>
  <c r="HF39" i="130"/>
  <c r="HE39" i="130"/>
  <c r="HD39" i="130"/>
  <c r="HC39" i="130"/>
  <c r="HB39" i="130"/>
  <c r="HA39" i="130"/>
  <c r="GZ39" i="130"/>
  <c r="GY39" i="130"/>
  <c r="GX39" i="130"/>
  <c r="GW39" i="130"/>
  <c r="GV39" i="130"/>
  <c r="GU39" i="130"/>
  <c r="GT39" i="130"/>
  <c r="GS39" i="130"/>
  <c r="GR39" i="130"/>
  <c r="GQ39" i="130"/>
  <c r="GP39" i="130"/>
  <c r="GO39" i="130"/>
  <c r="GN39" i="130"/>
  <c r="GM39" i="130"/>
  <c r="GL39" i="130"/>
  <c r="GK39" i="130"/>
  <c r="GJ39" i="130"/>
  <c r="GI39" i="130"/>
  <c r="GH39" i="130"/>
  <c r="GG39" i="130"/>
  <c r="GF39" i="130"/>
  <c r="GE39" i="130"/>
  <c r="GD39" i="130"/>
  <c r="GC39" i="130"/>
  <c r="GB39" i="130"/>
  <c r="GA39" i="130"/>
  <c r="FZ39" i="130"/>
  <c r="FY39" i="130"/>
  <c r="FX39" i="130"/>
  <c r="FW39" i="130"/>
  <c r="FV39" i="130"/>
  <c r="FU39" i="130"/>
  <c r="FT39" i="130"/>
  <c r="FS39" i="130"/>
  <c r="FR39" i="130"/>
  <c r="FQ39" i="130"/>
  <c r="FP39" i="130"/>
  <c r="FO39" i="130"/>
  <c r="FN39" i="130"/>
  <c r="FM39" i="130"/>
  <c r="FL39" i="130"/>
  <c r="FK39" i="130"/>
  <c r="FJ39" i="130"/>
  <c r="FI39" i="130"/>
  <c r="FH39" i="130"/>
  <c r="FG39" i="130"/>
  <c r="FF39" i="130"/>
  <c r="FE39" i="130"/>
  <c r="FD39" i="130"/>
  <c r="FC39" i="130"/>
  <c r="FB39" i="130"/>
  <c r="FA39" i="130"/>
  <c r="EZ39" i="130"/>
  <c r="EY39" i="130"/>
  <c r="EX39" i="130"/>
  <c r="EW39" i="130"/>
  <c r="EV39" i="130"/>
  <c r="EU39" i="130"/>
  <c r="ET39" i="130"/>
  <c r="ES39" i="130"/>
  <c r="ER39" i="130"/>
  <c r="EQ39" i="130"/>
  <c r="EP39" i="130"/>
  <c r="EO39" i="130"/>
  <c r="EN39" i="130"/>
  <c r="EM39" i="130"/>
  <c r="EL39" i="130"/>
  <c r="EK39" i="130"/>
  <c r="EJ39" i="130"/>
  <c r="EI39" i="130"/>
  <c r="EH39" i="130"/>
  <c r="EG39" i="130"/>
  <c r="EF39" i="130"/>
  <c r="EE39" i="130"/>
  <c r="ED39" i="130"/>
  <c r="EC39" i="130"/>
  <c r="EB39" i="130"/>
  <c r="EA39" i="130"/>
  <c r="DZ39" i="130"/>
  <c r="DY39" i="130"/>
  <c r="DX39" i="130"/>
  <c r="DW39" i="130"/>
  <c r="DV39" i="130"/>
  <c r="DU39" i="130"/>
  <c r="DT39" i="130"/>
  <c r="DS39" i="130"/>
  <c r="DR39" i="130"/>
  <c r="DQ39" i="130"/>
  <c r="DP39" i="130"/>
  <c r="DO39" i="130"/>
  <c r="DN39" i="130"/>
  <c r="DM39" i="130"/>
  <c r="DL39" i="130"/>
  <c r="DK39" i="130"/>
  <c r="DJ39" i="130"/>
  <c r="DI39" i="130"/>
  <c r="DH39" i="130"/>
  <c r="DG39" i="130"/>
  <c r="DF39" i="130"/>
  <c r="DE39" i="130"/>
  <c r="DD39" i="130"/>
  <c r="DC39" i="130"/>
  <c r="DB39" i="130"/>
  <c r="DA39" i="130"/>
  <c r="CZ39" i="130"/>
  <c r="CY39" i="130"/>
  <c r="CX39" i="130"/>
  <c r="CW39" i="130"/>
  <c r="CV39" i="130"/>
  <c r="CU39" i="130"/>
  <c r="CT39" i="130"/>
  <c r="CS39" i="130"/>
  <c r="CR39" i="130"/>
  <c r="CQ39" i="130"/>
  <c r="CP39" i="130"/>
  <c r="CO39" i="130"/>
  <c r="CN39" i="130"/>
  <c r="CM39" i="130"/>
  <c r="CL39" i="130"/>
  <c r="CK39" i="130"/>
  <c r="CJ39" i="130"/>
  <c r="CI39" i="130"/>
  <c r="CH39" i="130"/>
  <c r="CG39" i="130"/>
  <c r="CF39" i="130"/>
  <c r="CE39" i="130"/>
  <c r="CD39" i="130"/>
  <c r="CC39" i="130"/>
  <c r="CB39" i="130"/>
  <c r="CA39" i="130"/>
  <c r="BZ39" i="130"/>
  <c r="BY39" i="130"/>
  <c r="BX39" i="130"/>
  <c r="BW39" i="130"/>
  <c r="BV39" i="130"/>
  <c r="BU39" i="130"/>
  <c r="BT39" i="130"/>
  <c r="BS39" i="130"/>
  <c r="BR39" i="130"/>
  <c r="BQ39" i="130"/>
  <c r="BP39" i="130"/>
  <c r="BO39" i="130"/>
  <c r="BN39" i="130"/>
  <c r="BM39" i="130"/>
  <c r="BL39" i="130"/>
  <c r="BK39" i="130"/>
  <c r="BJ39" i="130"/>
  <c r="BI39" i="130"/>
  <c r="BH39" i="130"/>
  <c r="BG39" i="130"/>
  <c r="BF39" i="130"/>
  <c r="BE39" i="130"/>
  <c r="BD39" i="130"/>
  <c r="BC39" i="130"/>
  <c r="BB39" i="130"/>
  <c r="BA39" i="130"/>
  <c r="AZ39" i="130"/>
  <c r="AY39" i="130"/>
  <c r="AX39" i="130"/>
  <c r="AW39" i="130"/>
  <c r="AV39" i="130"/>
  <c r="AU39" i="130"/>
  <c r="AT39" i="130"/>
  <c r="AS39" i="130"/>
  <c r="AR39" i="130"/>
  <c r="AQ39" i="130"/>
  <c r="AP39" i="130"/>
  <c r="AO39" i="130"/>
  <c r="AN39" i="130"/>
  <c r="AM39" i="130"/>
  <c r="AL39" i="130"/>
  <c r="AK39" i="130"/>
  <c r="AJ39" i="130"/>
  <c r="AI39" i="130"/>
  <c r="AH39" i="130"/>
  <c r="AG39" i="130"/>
  <c r="AF39" i="130"/>
  <c r="AE39" i="130"/>
  <c r="AD39" i="130"/>
  <c r="AC39" i="130"/>
  <c r="AB39" i="130"/>
  <c r="AA39" i="130"/>
  <c r="Z39" i="130"/>
  <c r="Y39" i="130"/>
  <c r="X39" i="130"/>
  <c r="W39" i="130"/>
  <c r="V39" i="130"/>
  <c r="U39" i="130"/>
  <c r="T39" i="130"/>
  <c r="S39" i="130"/>
  <c r="R39" i="130"/>
  <c r="Q39" i="130"/>
  <c r="P39" i="130"/>
  <c r="O39" i="130"/>
  <c r="N39" i="130"/>
  <c r="M39" i="130"/>
  <c r="L39" i="130"/>
  <c r="K39" i="130"/>
  <c r="J39" i="130"/>
  <c r="I39" i="130"/>
  <c r="H39" i="130"/>
  <c r="G39" i="130"/>
  <c r="F39" i="130"/>
  <c r="E39" i="130"/>
  <c r="D39" i="130"/>
  <c r="C39" i="130"/>
  <c r="B39" i="130"/>
  <c r="IF37" i="130"/>
  <c r="IE37" i="130"/>
  <c r="ID37" i="130"/>
  <c r="IC37" i="130"/>
  <c r="IB37" i="130"/>
  <c r="IA37" i="130"/>
  <c r="HZ37" i="130"/>
  <c r="HY37" i="130"/>
  <c r="HX37" i="130"/>
  <c r="HW37" i="130"/>
  <c r="HV37" i="130"/>
  <c r="HU37" i="130"/>
  <c r="HT37" i="130"/>
  <c r="HS37" i="130"/>
  <c r="HR37" i="130"/>
  <c r="HQ37" i="130"/>
  <c r="HP37" i="130"/>
  <c r="HO37" i="130"/>
  <c r="HN37" i="130"/>
  <c r="HM37" i="130"/>
  <c r="HL37" i="130"/>
  <c r="HK37" i="130"/>
  <c r="HJ37" i="130"/>
  <c r="HI37" i="130"/>
  <c r="HH37" i="130"/>
  <c r="HG37" i="130"/>
  <c r="HF37" i="130"/>
  <c r="HE37" i="130"/>
  <c r="HD37" i="130"/>
  <c r="HC37" i="130"/>
  <c r="HB37" i="130"/>
  <c r="HA37" i="130"/>
  <c r="GZ37" i="130"/>
  <c r="GY37" i="130"/>
  <c r="GX37" i="130"/>
  <c r="GW37" i="130"/>
  <c r="GV37" i="130"/>
  <c r="GU37" i="130"/>
  <c r="GT37" i="130"/>
  <c r="GS37" i="130"/>
  <c r="GR37" i="130"/>
  <c r="GQ37" i="130"/>
  <c r="GP37" i="130"/>
  <c r="GO37" i="130"/>
  <c r="GN37" i="130"/>
  <c r="GM37" i="130"/>
  <c r="GL37" i="130"/>
  <c r="GK37" i="130"/>
  <c r="GJ37" i="130"/>
  <c r="GI37" i="130"/>
  <c r="GH37" i="130"/>
  <c r="GG37" i="130"/>
  <c r="GF37" i="130"/>
  <c r="GE37" i="130"/>
  <c r="GD37" i="130"/>
  <c r="GC37" i="130"/>
  <c r="GB37" i="130"/>
  <c r="GA37" i="130"/>
  <c r="FZ37" i="130"/>
  <c r="FY37" i="130"/>
  <c r="FX37" i="130"/>
  <c r="FW37" i="130"/>
  <c r="FV37" i="130"/>
  <c r="FU37" i="130"/>
  <c r="FT37" i="130"/>
  <c r="FS37" i="130"/>
  <c r="FR37" i="130"/>
  <c r="FQ37" i="130"/>
  <c r="FP37" i="130"/>
  <c r="FO37" i="130"/>
  <c r="FN37" i="130"/>
  <c r="FM37" i="130"/>
  <c r="FL37" i="130"/>
  <c r="FK37" i="130"/>
  <c r="FJ37" i="130"/>
  <c r="FI37" i="130"/>
  <c r="FH37" i="130"/>
  <c r="FG37" i="130"/>
  <c r="FF37" i="130"/>
  <c r="FE37" i="130"/>
  <c r="FD37" i="130"/>
  <c r="FC37" i="130"/>
  <c r="FB37" i="130"/>
  <c r="FA37" i="130"/>
  <c r="EZ37" i="130"/>
  <c r="EY37" i="130"/>
  <c r="EX37" i="130"/>
  <c r="EW37" i="130"/>
  <c r="EV37" i="130"/>
  <c r="EU37" i="130"/>
  <c r="ET37" i="130"/>
  <c r="ES37" i="130"/>
  <c r="ER37" i="130"/>
  <c r="EQ37" i="130"/>
  <c r="EP37" i="130"/>
  <c r="EO37" i="130"/>
  <c r="EN37" i="130"/>
  <c r="EM37" i="130"/>
  <c r="EL37" i="130"/>
  <c r="EK37" i="130"/>
  <c r="EJ37" i="130"/>
  <c r="EI37" i="130"/>
  <c r="EH37" i="130"/>
  <c r="EG37" i="130"/>
  <c r="EF37" i="130"/>
  <c r="EE37" i="130"/>
  <c r="ED37" i="130"/>
  <c r="EC37" i="130"/>
  <c r="EB37" i="130"/>
  <c r="EA37" i="130"/>
  <c r="DZ37" i="130"/>
  <c r="DY37" i="130"/>
  <c r="DX37" i="130"/>
  <c r="DW37" i="130"/>
  <c r="DV37" i="130"/>
  <c r="DU37" i="130"/>
  <c r="DT37" i="130"/>
  <c r="DS37" i="130"/>
  <c r="DR37" i="130"/>
  <c r="DQ37" i="130"/>
  <c r="DP37" i="130"/>
  <c r="DO37" i="130"/>
  <c r="DN37" i="130"/>
  <c r="DM37" i="130"/>
  <c r="DL37" i="130"/>
  <c r="DK37" i="130"/>
  <c r="DJ37" i="130"/>
  <c r="DI37" i="130"/>
  <c r="DH37" i="130"/>
  <c r="DG37" i="130"/>
  <c r="DF37" i="130"/>
  <c r="DE37" i="130"/>
  <c r="DD37" i="130"/>
  <c r="DC37" i="130"/>
  <c r="DB37" i="130"/>
  <c r="DA37" i="130"/>
  <c r="CZ37" i="130"/>
  <c r="CY37" i="130"/>
  <c r="CX37" i="130"/>
  <c r="CW37" i="130"/>
  <c r="CV37" i="130"/>
  <c r="CU37" i="130"/>
  <c r="CT37" i="130"/>
  <c r="CS37" i="130"/>
  <c r="CR37" i="130"/>
  <c r="CQ37" i="130"/>
  <c r="CP37" i="130"/>
  <c r="CO37" i="130"/>
  <c r="CN37" i="130"/>
  <c r="CM37" i="130"/>
  <c r="CL37" i="130"/>
  <c r="CK37" i="130"/>
  <c r="CJ37" i="130"/>
  <c r="CI37" i="130"/>
  <c r="CH37" i="130"/>
  <c r="CG37" i="130"/>
  <c r="CF37" i="130"/>
  <c r="CE37" i="130"/>
  <c r="CD37" i="130"/>
  <c r="CC37" i="130"/>
  <c r="CB37" i="130"/>
  <c r="CA37" i="130"/>
  <c r="BZ37" i="130"/>
  <c r="BY37" i="130"/>
  <c r="BX37" i="130"/>
  <c r="BW37" i="130"/>
  <c r="BV37" i="130"/>
  <c r="BU37" i="130"/>
  <c r="BT37" i="130"/>
  <c r="BS37" i="130"/>
  <c r="BR37" i="130"/>
  <c r="BQ37" i="130"/>
  <c r="BP37" i="130"/>
  <c r="BO37" i="130"/>
  <c r="BN37" i="130"/>
  <c r="BM37" i="130"/>
  <c r="BL37" i="130"/>
  <c r="BK37" i="130"/>
  <c r="BJ37" i="130"/>
  <c r="BI37" i="130"/>
  <c r="BH37" i="130"/>
  <c r="BG37" i="130"/>
  <c r="BF37" i="130"/>
  <c r="BE37" i="130"/>
  <c r="BD37" i="130"/>
  <c r="BC37" i="130"/>
  <c r="BB37" i="130"/>
  <c r="BA37" i="130"/>
  <c r="AZ37" i="130"/>
  <c r="AY37" i="130"/>
  <c r="AX37" i="130"/>
  <c r="AW37" i="130"/>
  <c r="AV37" i="130"/>
  <c r="AU37" i="130"/>
  <c r="AT37" i="130"/>
  <c r="AS37" i="130"/>
  <c r="AR37" i="130"/>
  <c r="AQ37" i="130"/>
  <c r="AP37" i="130"/>
  <c r="AO37" i="130"/>
  <c r="AN37" i="130"/>
  <c r="AM37" i="130"/>
  <c r="AL37" i="130"/>
  <c r="AK37" i="130"/>
  <c r="AJ37" i="130"/>
  <c r="AI37" i="130"/>
  <c r="AH37" i="130"/>
  <c r="AG37" i="130"/>
  <c r="AF37" i="130"/>
  <c r="AE37" i="130"/>
  <c r="AD37" i="130"/>
  <c r="AC37" i="130"/>
  <c r="AB37" i="130"/>
  <c r="AA37" i="130"/>
  <c r="Z37" i="130"/>
  <c r="Y37" i="130"/>
  <c r="X37" i="130"/>
  <c r="W37" i="130"/>
  <c r="V37" i="130"/>
  <c r="U37" i="130"/>
  <c r="T37" i="130"/>
  <c r="S37" i="130"/>
  <c r="R37" i="130"/>
  <c r="Q37" i="130"/>
  <c r="P37" i="130"/>
  <c r="O37" i="130"/>
  <c r="N37" i="130"/>
  <c r="M37" i="130"/>
  <c r="L37" i="130"/>
  <c r="K37" i="130"/>
  <c r="J37" i="130"/>
  <c r="I37" i="130"/>
  <c r="H37" i="130"/>
  <c r="G37" i="130"/>
  <c r="F37" i="130"/>
  <c r="E37" i="130"/>
  <c r="D37" i="130"/>
  <c r="C37" i="130"/>
  <c r="B37" i="130"/>
  <c r="IF36" i="130"/>
  <c r="IE36" i="130"/>
  <c r="ID36" i="130"/>
  <c r="IC36" i="130"/>
  <c r="IB36" i="130"/>
  <c r="IA36" i="130"/>
  <c r="HZ36" i="130"/>
  <c r="HY36" i="130"/>
  <c r="HX36" i="130"/>
  <c r="HW36" i="130"/>
  <c r="HV36" i="130"/>
  <c r="HU36" i="130"/>
  <c r="HT36" i="130"/>
  <c r="HS36" i="130"/>
  <c r="HR36" i="130"/>
  <c r="HQ36" i="130"/>
  <c r="HP36" i="130"/>
  <c r="HO36" i="130"/>
  <c r="HN36" i="130"/>
  <c r="HM36" i="130"/>
  <c r="HL36" i="130"/>
  <c r="HK36" i="130"/>
  <c r="HJ36" i="130"/>
  <c r="HI36" i="130"/>
  <c r="HH36" i="130"/>
  <c r="HG36" i="130"/>
  <c r="HF36" i="130"/>
  <c r="HE36" i="130"/>
  <c r="HD36" i="130"/>
  <c r="HC36" i="130"/>
  <c r="HB36" i="130"/>
  <c r="HA36" i="130"/>
  <c r="GZ36" i="130"/>
  <c r="GY36" i="130"/>
  <c r="GX36" i="130"/>
  <c r="GW36" i="130"/>
  <c r="GV36" i="130"/>
  <c r="GU36" i="130"/>
  <c r="GT36" i="130"/>
  <c r="GS36" i="130"/>
  <c r="GR36" i="130"/>
  <c r="GQ36" i="130"/>
  <c r="GP36" i="130"/>
  <c r="GO36" i="130"/>
  <c r="GN36" i="130"/>
  <c r="GM36" i="130"/>
  <c r="GL36" i="130"/>
  <c r="GK36" i="130"/>
  <c r="GJ36" i="130"/>
  <c r="GI36" i="130"/>
  <c r="GH36" i="130"/>
  <c r="GG36" i="130"/>
  <c r="GF36" i="130"/>
  <c r="GE36" i="130"/>
  <c r="GD36" i="130"/>
  <c r="GC36" i="130"/>
  <c r="GB36" i="130"/>
  <c r="GA36" i="130"/>
  <c r="FZ36" i="130"/>
  <c r="FY36" i="130"/>
  <c r="FX36" i="130"/>
  <c r="FW36" i="130"/>
  <c r="FV36" i="130"/>
  <c r="FU36" i="130"/>
  <c r="FT36" i="130"/>
  <c r="FS36" i="130"/>
  <c r="FR36" i="130"/>
  <c r="FQ36" i="130"/>
  <c r="FP36" i="130"/>
  <c r="FO36" i="130"/>
  <c r="FN36" i="130"/>
  <c r="FM36" i="130"/>
  <c r="FL36" i="130"/>
  <c r="FK36" i="130"/>
  <c r="FJ36" i="130"/>
  <c r="FI36" i="130"/>
  <c r="FH36" i="130"/>
  <c r="FG36" i="130"/>
  <c r="FF36" i="130"/>
  <c r="FE36" i="130"/>
  <c r="FD36" i="130"/>
  <c r="FC36" i="130"/>
  <c r="FB36" i="130"/>
  <c r="FA36" i="130"/>
  <c r="EZ36" i="130"/>
  <c r="EY36" i="130"/>
  <c r="EX36" i="130"/>
  <c r="EW36" i="130"/>
  <c r="EV36" i="130"/>
  <c r="EU36" i="130"/>
  <c r="ET36" i="130"/>
  <c r="ES36" i="130"/>
  <c r="ER36" i="130"/>
  <c r="EQ36" i="130"/>
  <c r="EP36" i="130"/>
  <c r="EO36" i="130"/>
  <c r="EN36" i="130"/>
  <c r="EM36" i="130"/>
  <c r="EL36" i="130"/>
  <c r="EK36" i="130"/>
  <c r="EJ36" i="130"/>
  <c r="EI36" i="130"/>
  <c r="EH36" i="130"/>
  <c r="EG36" i="130"/>
  <c r="EF36" i="130"/>
  <c r="EE36" i="130"/>
  <c r="ED36" i="130"/>
  <c r="EC36" i="130"/>
  <c r="EB36" i="130"/>
  <c r="EA36" i="130"/>
  <c r="DZ36" i="130"/>
  <c r="DY36" i="130"/>
  <c r="DX36" i="130"/>
  <c r="DW36" i="130"/>
  <c r="DV36" i="130"/>
  <c r="DU36" i="130"/>
  <c r="DT36" i="130"/>
  <c r="DS36" i="130"/>
  <c r="DR36" i="130"/>
  <c r="DQ36" i="130"/>
  <c r="DP36" i="130"/>
  <c r="DO36" i="130"/>
  <c r="DN36" i="130"/>
  <c r="DM36" i="130"/>
  <c r="DL36" i="130"/>
  <c r="DK36" i="130"/>
  <c r="DJ36" i="130"/>
  <c r="DI36" i="130"/>
  <c r="DH36" i="130"/>
  <c r="DG36" i="130"/>
  <c r="DF36" i="130"/>
  <c r="DE36" i="130"/>
  <c r="DD36" i="130"/>
  <c r="DC36" i="130"/>
  <c r="DB36" i="130"/>
  <c r="DA36" i="130"/>
  <c r="CZ36" i="130"/>
  <c r="CY36" i="130"/>
  <c r="CX36" i="130"/>
  <c r="CW36" i="130"/>
  <c r="CV36" i="130"/>
  <c r="CU36" i="130"/>
  <c r="CT36" i="130"/>
  <c r="CS36" i="130"/>
  <c r="CR36" i="130"/>
  <c r="CQ36" i="130"/>
  <c r="CP36" i="130"/>
  <c r="CO36" i="130"/>
  <c r="CN36" i="130"/>
  <c r="CM36" i="130"/>
  <c r="CL36" i="130"/>
  <c r="CK36" i="130"/>
  <c r="CJ36" i="130"/>
  <c r="CI36" i="130"/>
  <c r="CH36" i="130"/>
  <c r="CG36" i="130"/>
  <c r="CF36" i="130"/>
  <c r="CE36" i="130"/>
  <c r="CD36" i="130"/>
  <c r="CC36" i="130"/>
  <c r="CB36" i="130"/>
  <c r="CA36" i="130"/>
  <c r="BZ36" i="130"/>
  <c r="BY36" i="130"/>
  <c r="BX36" i="130"/>
  <c r="BW36" i="130"/>
  <c r="BV36" i="130"/>
  <c r="BU36" i="130"/>
  <c r="BT36" i="130"/>
  <c r="BS36" i="130"/>
  <c r="BR36" i="130"/>
  <c r="BQ36" i="130"/>
  <c r="BP36" i="130"/>
  <c r="BO36" i="130"/>
  <c r="BN36" i="130"/>
  <c r="BM36" i="130"/>
  <c r="BL36" i="130"/>
  <c r="BK36" i="130"/>
  <c r="BJ36" i="130"/>
  <c r="BI36" i="130"/>
  <c r="BH36" i="130"/>
  <c r="BG36" i="130"/>
  <c r="BF36" i="130"/>
  <c r="BE36" i="130"/>
  <c r="BD36" i="130"/>
  <c r="BC36" i="130"/>
  <c r="BB36" i="130"/>
  <c r="BA36" i="130"/>
  <c r="AZ36" i="130"/>
  <c r="AY36" i="130"/>
  <c r="AX36" i="130"/>
  <c r="AW36" i="130"/>
  <c r="AV36" i="130"/>
  <c r="AU36" i="130"/>
  <c r="AT36" i="130"/>
  <c r="AS36" i="130"/>
  <c r="AR36" i="130"/>
  <c r="AQ36" i="130"/>
  <c r="AP36" i="130"/>
  <c r="AO36" i="130"/>
  <c r="AN36" i="130"/>
  <c r="AM36" i="130"/>
  <c r="AL36" i="130"/>
  <c r="AK36" i="130"/>
  <c r="AJ36" i="130"/>
  <c r="AI36" i="130"/>
  <c r="AH36" i="130"/>
  <c r="AG36" i="130"/>
  <c r="AF36" i="130"/>
  <c r="AE36" i="130"/>
  <c r="AD36" i="130"/>
  <c r="AC36" i="130"/>
  <c r="AB36" i="130"/>
  <c r="AA36" i="130"/>
  <c r="Z36" i="130"/>
  <c r="Y36" i="130"/>
  <c r="X36" i="130"/>
  <c r="W36" i="130"/>
  <c r="V36" i="130"/>
  <c r="U36" i="130"/>
  <c r="T36" i="130"/>
  <c r="S36" i="130"/>
  <c r="R36" i="130"/>
  <c r="Q36" i="130"/>
  <c r="P36" i="130"/>
  <c r="O36" i="130"/>
  <c r="N36" i="130"/>
  <c r="M36" i="130"/>
  <c r="L36" i="130"/>
  <c r="K36" i="130"/>
  <c r="J36" i="130"/>
  <c r="I36" i="130"/>
  <c r="H36" i="130"/>
  <c r="G36" i="130"/>
  <c r="F36" i="130"/>
  <c r="E36" i="130"/>
  <c r="D36" i="130"/>
  <c r="C36" i="130"/>
  <c r="B36" i="130"/>
  <c r="IF34" i="130"/>
  <c r="IE34" i="130"/>
  <c r="ID34" i="130"/>
  <c r="IC34" i="130"/>
  <c r="IB34" i="130"/>
  <c r="IA34" i="130"/>
  <c r="HZ34" i="130"/>
  <c r="HY34" i="130"/>
  <c r="HX34" i="130"/>
  <c r="HW34" i="130"/>
  <c r="HV34" i="130"/>
  <c r="HU34" i="130"/>
  <c r="HT34" i="130"/>
  <c r="HS34" i="130"/>
  <c r="HR34" i="130"/>
  <c r="HQ34" i="130"/>
  <c r="HP34" i="130"/>
  <c r="HO34" i="130"/>
  <c r="HN34" i="130"/>
  <c r="HM34" i="130"/>
  <c r="HL34" i="130"/>
  <c r="HK34" i="130"/>
  <c r="HJ34" i="130"/>
  <c r="HI34" i="130"/>
  <c r="HH34" i="130"/>
  <c r="HG34" i="130"/>
  <c r="HF34" i="130"/>
  <c r="HE34" i="130"/>
  <c r="HD34" i="130"/>
  <c r="HC34" i="130"/>
  <c r="HB34" i="130"/>
  <c r="HA34" i="130"/>
  <c r="GZ34" i="130"/>
  <c r="GY34" i="130"/>
  <c r="GX34" i="130"/>
  <c r="GW34" i="130"/>
  <c r="GV34" i="130"/>
  <c r="GU34" i="130"/>
  <c r="GT34" i="130"/>
  <c r="GS34" i="130"/>
  <c r="GR34" i="130"/>
  <c r="GQ34" i="130"/>
  <c r="GP34" i="130"/>
  <c r="GO34" i="130"/>
  <c r="GN34" i="130"/>
  <c r="GM34" i="130"/>
  <c r="GL34" i="130"/>
  <c r="GK34" i="130"/>
  <c r="GJ34" i="130"/>
  <c r="GI34" i="130"/>
  <c r="GH34" i="130"/>
  <c r="GG34" i="130"/>
  <c r="GF34" i="130"/>
  <c r="GE34" i="130"/>
  <c r="GD34" i="130"/>
  <c r="GC34" i="130"/>
  <c r="GB34" i="130"/>
  <c r="GA34" i="130"/>
  <c r="FZ34" i="130"/>
  <c r="FY34" i="130"/>
  <c r="FX34" i="130"/>
  <c r="FW34" i="130"/>
  <c r="FV34" i="130"/>
  <c r="FU34" i="130"/>
  <c r="FT34" i="130"/>
  <c r="FS34" i="130"/>
  <c r="FR34" i="130"/>
  <c r="FQ34" i="130"/>
  <c r="FP34" i="130"/>
  <c r="FO34" i="130"/>
  <c r="FN34" i="130"/>
  <c r="FM34" i="130"/>
  <c r="FL34" i="130"/>
  <c r="FK34" i="130"/>
  <c r="FJ34" i="130"/>
  <c r="FI34" i="130"/>
  <c r="FH34" i="130"/>
  <c r="FG34" i="130"/>
  <c r="FF34" i="130"/>
  <c r="FE34" i="130"/>
  <c r="FD34" i="130"/>
  <c r="FC34" i="130"/>
  <c r="FB34" i="130"/>
  <c r="FA34" i="130"/>
  <c r="EZ34" i="130"/>
  <c r="EY34" i="130"/>
  <c r="EX34" i="130"/>
  <c r="EW34" i="130"/>
  <c r="EV34" i="130"/>
  <c r="EU34" i="130"/>
  <c r="ET34" i="130"/>
  <c r="ES34" i="130"/>
  <c r="ER34" i="130"/>
  <c r="EQ34" i="130"/>
  <c r="EP34" i="130"/>
  <c r="EO34" i="130"/>
  <c r="EN34" i="130"/>
  <c r="EM34" i="130"/>
  <c r="EL34" i="130"/>
  <c r="EK34" i="130"/>
  <c r="EJ34" i="130"/>
  <c r="EI34" i="130"/>
  <c r="EH34" i="130"/>
  <c r="EG34" i="130"/>
  <c r="EF34" i="130"/>
  <c r="EE34" i="130"/>
  <c r="ED34" i="130"/>
  <c r="EC34" i="130"/>
  <c r="EB34" i="130"/>
  <c r="EA34" i="130"/>
  <c r="DZ34" i="130"/>
  <c r="DY34" i="130"/>
  <c r="DX34" i="130"/>
  <c r="DW34" i="130"/>
  <c r="DV34" i="130"/>
  <c r="DU34" i="130"/>
  <c r="DT34" i="130"/>
  <c r="DS34" i="130"/>
  <c r="DR34" i="130"/>
  <c r="DQ34" i="130"/>
  <c r="DP34" i="130"/>
  <c r="DO34" i="130"/>
  <c r="DN34" i="130"/>
  <c r="DM34" i="130"/>
  <c r="DL34" i="130"/>
  <c r="DK34" i="130"/>
  <c r="DJ34" i="130"/>
  <c r="DI34" i="130"/>
  <c r="DH34" i="130"/>
  <c r="DG34" i="130"/>
  <c r="DF34" i="130"/>
  <c r="DE34" i="130"/>
  <c r="DD34" i="130"/>
  <c r="DC34" i="130"/>
  <c r="DB34" i="130"/>
  <c r="DA34" i="130"/>
  <c r="CZ34" i="130"/>
  <c r="CY34" i="130"/>
  <c r="CX34" i="130"/>
  <c r="CW34" i="130"/>
  <c r="CV34" i="130"/>
  <c r="CU34" i="130"/>
  <c r="CT34" i="130"/>
  <c r="CS34" i="130"/>
  <c r="CR34" i="130"/>
  <c r="CQ34" i="130"/>
  <c r="CP34" i="130"/>
  <c r="CO34" i="130"/>
  <c r="CN34" i="130"/>
  <c r="CM34" i="130"/>
  <c r="CL34" i="130"/>
  <c r="CK34" i="130"/>
  <c r="CJ34" i="130"/>
  <c r="CI34" i="130"/>
  <c r="CH34" i="130"/>
  <c r="CG34" i="130"/>
  <c r="CF34" i="130"/>
  <c r="CE34" i="130"/>
  <c r="CD34" i="130"/>
  <c r="CC34" i="130"/>
  <c r="CB34" i="130"/>
  <c r="CA34" i="130"/>
  <c r="BZ34" i="130"/>
  <c r="BY34" i="130"/>
  <c r="BX34" i="130"/>
  <c r="BW34" i="130"/>
  <c r="BV34" i="130"/>
  <c r="BU34" i="130"/>
  <c r="BT34" i="130"/>
  <c r="BS34" i="130"/>
  <c r="BR34" i="130"/>
  <c r="BQ34" i="130"/>
  <c r="BP34" i="130"/>
  <c r="BO34" i="130"/>
  <c r="BN34" i="130"/>
  <c r="BM34" i="130"/>
  <c r="BL34" i="130"/>
  <c r="BK34" i="130"/>
  <c r="BJ34" i="130"/>
  <c r="BI34" i="130"/>
  <c r="BH34" i="130"/>
  <c r="BG34" i="130"/>
  <c r="BF34" i="130"/>
  <c r="BE34" i="130"/>
  <c r="BD34" i="130"/>
  <c r="BC34" i="130"/>
  <c r="BB34" i="130"/>
  <c r="BA34" i="130"/>
  <c r="AZ34" i="130"/>
  <c r="AY34" i="130"/>
  <c r="AX34" i="130"/>
  <c r="AW34" i="130"/>
  <c r="AV34" i="130"/>
  <c r="AU34" i="130"/>
  <c r="AT34" i="130"/>
  <c r="AS34" i="130"/>
  <c r="AR34" i="130"/>
  <c r="AQ34" i="130"/>
  <c r="AP34" i="130"/>
  <c r="AO34" i="130"/>
  <c r="AN34" i="130"/>
  <c r="AM34" i="130"/>
  <c r="AL34" i="130"/>
  <c r="AK34" i="130"/>
  <c r="AJ34" i="130"/>
  <c r="AI34" i="130"/>
  <c r="AH34" i="130"/>
  <c r="AG34" i="130"/>
  <c r="AF34" i="130"/>
  <c r="AE34" i="130"/>
  <c r="AD34" i="130"/>
  <c r="AC34" i="130"/>
  <c r="AB34" i="130"/>
  <c r="AA34" i="130"/>
  <c r="Z34" i="130"/>
  <c r="Y34" i="130"/>
  <c r="X34" i="130"/>
  <c r="W34" i="130"/>
  <c r="V34" i="130"/>
  <c r="U34" i="130"/>
  <c r="T34" i="130"/>
  <c r="S34" i="130"/>
  <c r="R34" i="130"/>
  <c r="Q34" i="130"/>
  <c r="P34" i="130"/>
  <c r="O34" i="130"/>
  <c r="N34" i="130"/>
  <c r="M34" i="130"/>
  <c r="L34" i="130"/>
  <c r="K34" i="130"/>
  <c r="J34" i="130"/>
  <c r="I34" i="130"/>
  <c r="H34" i="130"/>
  <c r="G34" i="130"/>
  <c r="F34" i="130"/>
  <c r="E34" i="130"/>
  <c r="D34" i="130"/>
  <c r="C34" i="130"/>
  <c r="B34" i="130"/>
  <c r="IF33" i="130"/>
  <c r="IE33" i="130"/>
  <c r="ID33" i="130"/>
  <c r="IC33" i="130"/>
  <c r="IB33" i="130"/>
  <c r="IA33" i="130"/>
  <c r="HZ33" i="130"/>
  <c r="HY33" i="130"/>
  <c r="HX33" i="130"/>
  <c r="HW33" i="130"/>
  <c r="HV33" i="130"/>
  <c r="HU33" i="130"/>
  <c r="HT33" i="130"/>
  <c r="HS33" i="130"/>
  <c r="HR33" i="130"/>
  <c r="HQ33" i="130"/>
  <c r="HP33" i="130"/>
  <c r="HO33" i="130"/>
  <c r="HN33" i="130"/>
  <c r="HM33" i="130"/>
  <c r="HL33" i="130"/>
  <c r="HK33" i="130"/>
  <c r="HJ33" i="130"/>
  <c r="HI33" i="130"/>
  <c r="HH33" i="130"/>
  <c r="HG33" i="130"/>
  <c r="HF33" i="130"/>
  <c r="HE33" i="130"/>
  <c r="HD33" i="130"/>
  <c r="HC33" i="130"/>
  <c r="HB33" i="130"/>
  <c r="HA33" i="130"/>
  <c r="GZ33" i="130"/>
  <c r="GY33" i="130"/>
  <c r="GX33" i="130"/>
  <c r="GW33" i="130"/>
  <c r="GV33" i="130"/>
  <c r="GU33" i="130"/>
  <c r="GT33" i="130"/>
  <c r="GS33" i="130"/>
  <c r="GR33" i="130"/>
  <c r="GQ33" i="130"/>
  <c r="GP33" i="130"/>
  <c r="GO33" i="130"/>
  <c r="GN33" i="130"/>
  <c r="GM33" i="130"/>
  <c r="GL33" i="130"/>
  <c r="GK33" i="130"/>
  <c r="GJ33" i="130"/>
  <c r="GI33" i="130"/>
  <c r="GH33" i="130"/>
  <c r="GG33" i="130"/>
  <c r="GF33" i="130"/>
  <c r="GE33" i="130"/>
  <c r="GD33" i="130"/>
  <c r="GC33" i="130"/>
  <c r="GB33" i="130"/>
  <c r="GA33" i="130"/>
  <c r="FZ33" i="130"/>
  <c r="FY33" i="130"/>
  <c r="FX33" i="130"/>
  <c r="FW33" i="130"/>
  <c r="FV33" i="130"/>
  <c r="FU33" i="130"/>
  <c r="FT33" i="130"/>
  <c r="FS33" i="130"/>
  <c r="FR33" i="130"/>
  <c r="FQ33" i="130"/>
  <c r="FP33" i="130"/>
  <c r="FO33" i="130"/>
  <c r="FN33" i="130"/>
  <c r="FM33" i="130"/>
  <c r="FL33" i="130"/>
  <c r="FK33" i="130"/>
  <c r="FJ33" i="130"/>
  <c r="FI33" i="130"/>
  <c r="FH33" i="130"/>
  <c r="FG33" i="130"/>
  <c r="FF33" i="130"/>
  <c r="FE33" i="130"/>
  <c r="FD33" i="130"/>
  <c r="FC33" i="130"/>
  <c r="FB33" i="130"/>
  <c r="FA33" i="130"/>
  <c r="EZ33" i="130"/>
  <c r="EY33" i="130"/>
  <c r="EX33" i="130"/>
  <c r="EW33" i="130"/>
  <c r="EV33" i="130"/>
  <c r="EU33" i="130"/>
  <c r="ET33" i="130"/>
  <c r="ES33" i="130"/>
  <c r="ER33" i="130"/>
  <c r="EQ33" i="130"/>
  <c r="EP33" i="130"/>
  <c r="EO33" i="130"/>
  <c r="EN33" i="130"/>
  <c r="EM33" i="130"/>
  <c r="EL33" i="130"/>
  <c r="EK33" i="130"/>
  <c r="EJ33" i="130"/>
  <c r="EI33" i="130"/>
  <c r="EH33" i="130"/>
  <c r="EG33" i="130"/>
  <c r="EF33" i="130"/>
  <c r="EE33" i="130"/>
  <c r="ED33" i="130"/>
  <c r="EC33" i="130"/>
  <c r="EB33" i="130"/>
  <c r="EA33" i="130"/>
  <c r="DZ33" i="130"/>
  <c r="DY33" i="130"/>
  <c r="DX33" i="130"/>
  <c r="DW33" i="130"/>
  <c r="DV33" i="130"/>
  <c r="DU33" i="130"/>
  <c r="DT33" i="130"/>
  <c r="DS33" i="130"/>
  <c r="DR33" i="130"/>
  <c r="DQ33" i="130"/>
  <c r="DP33" i="130"/>
  <c r="DO33" i="130"/>
  <c r="DN33" i="130"/>
  <c r="DM33" i="130"/>
  <c r="DL33" i="130"/>
  <c r="DK33" i="130"/>
  <c r="DJ33" i="130"/>
  <c r="DI33" i="130"/>
  <c r="DH33" i="130"/>
  <c r="DG33" i="130"/>
  <c r="DF33" i="130"/>
  <c r="DE33" i="130"/>
  <c r="DD33" i="130"/>
  <c r="DC33" i="130"/>
  <c r="DB33" i="130"/>
  <c r="DA33" i="130"/>
  <c r="CZ33" i="130"/>
  <c r="CY33" i="130"/>
  <c r="CX33" i="130"/>
  <c r="CW33" i="130"/>
  <c r="CV33" i="130"/>
  <c r="CU33" i="130"/>
  <c r="CT33" i="130"/>
  <c r="CS33" i="130"/>
  <c r="CR33" i="130"/>
  <c r="CQ33" i="130"/>
  <c r="CP33" i="130"/>
  <c r="CO33" i="130"/>
  <c r="CN33" i="130"/>
  <c r="CM33" i="130"/>
  <c r="CL33" i="130"/>
  <c r="CK33" i="130"/>
  <c r="CJ33" i="130"/>
  <c r="CI33" i="130"/>
  <c r="CH33" i="130"/>
  <c r="CG33" i="130"/>
  <c r="CF33" i="130"/>
  <c r="CE33" i="130"/>
  <c r="CD33" i="130"/>
  <c r="CC33" i="130"/>
  <c r="CB33" i="130"/>
  <c r="CA33" i="130"/>
  <c r="BZ33" i="130"/>
  <c r="BY33" i="130"/>
  <c r="BX33" i="130"/>
  <c r="BW33" i="130"/>
  <c r="BV33" i="130"/>
  <c r="BU33" i="130"/>
  <c r="BT33" i="130"/>
  <c r="BS33" i="130"/>
  <c r="BR33" i="130"/>
  <c r="BQ33" i="130"/>
  <c r="BP33" i="130"/>
  <c r="BO33" i="130"/>
  <c r="BN33" i="130"/>
  <c r="BM33" i="130"/>
  <c r="BL33" i="130"/>
  <c r="BK33" i="130"/>
  <c r="BJ33" i="130"/>
  <c r="BI33" i="130"/>
  <c r="BH33" i="130"/>
  <c r="BG33" i="130"/>
  <c r="BF33" i="130"/>
  <c r="BE33" i="130"/>
  <c r="BD33" i="130"/>
  <c r="BC33" i="130"/>
  <c r="BB33" i="130"/>
  <c r="BA33" i="130"/>
  <c r="AZ33" i="130"/>
  <c r="AY33" i="130"/>
  <c r="AX33" i="130"/>
  <c r="AW33" i="130"/>
  <c r="AV33" i="130"/>
  <c r="AU33" i="130"/>
  <c r="AT33" i="130"/>
  <c r="AS33" i="130"/>
  <c r="AR33" i="130"/>
  <c r="AQ33" i="130"/>
  <c r="AP33" i="130"/>
  <c r="AO33" i="130"/>
  <c r="AN33" i="130"/>
  <c r="AM33" i="130"/>
  <c r="AL33" i="130"/>
  <c r="AK33" i="130"/>
  <c r="AJ33" i="130"/>
  <c r="AI33" i="130"/>
  <c r="AH33" i="130"/>
  <c r="AG33" i="130"/>
  <c r="AF33" i="130"/>
  <c r="AE33" i="130"/>
  <c r="AD33" i="130"/>
  <c r="AC33" i="130"/>
  <c r="AB33" i="130"/>
  <c r="AA33" i="130"/>
  <c r="Z33" i="130"/>
  <c r="Y33" i="130"/>
  <c r="X33" i="130"/>
  <c r="W33" i="130"/>
  <c r="V33" i="130"/>
  <c r="U33" i="130"/>
  <c r="T33" i="130"/>
  <c r="S33" i="130"/>
  <c r="R33" i="130"/>
  <c r="Q33" i="130"/>
  <c r="P33" i="130"/>
  <c r="O33" i="130"/>
  <c r="N33" i="130"/>
  <c r="M33" i="130"/>
  <c r="L33" i="130"/>
  <c r="K33" i="130"/>
  <c r="J33" i="130"/>
  <c r="I33" i="130"/>
  <c r="H33" i="130"/>
  <c r="G33" i="130"/>
  <c r="F33" i="130"/>
  <c r="E33" i="130"/>
  <c r="D33" i="130"/>
  <c r="C33" i="130"/>
  <c r="B33" i="130"/>
  <c r="IF31" i="130"/>
  <c r="IE31" i="130"/>
  <c r="ID31" i="130"/>
  <c r="IC31" i="130"/>
  <c r="IB31" i="130"/>
  <c r="IA31" i="130"/>
  <c r="HZ31" i="130"/>
  <c r="HY31" i="130"/>
  <c r="HX31" i="130"/>
  <c r="HW31" i="130"/>
  <c r="HV31" i="130"/>
  <c r="HU31" i="130"/>
  <c r="HT31" i="130"/>
  <c r="HS31" i="130"/>
  <c r="HR31" i="130"/>
  <c r="HQ31" i="130"/>
  <c r="HP31" i="130"/>
  <c r="HO31" i="130"/>
  <c r="HN31" i="130"/>
  <c r="HM31" i="130"/>
  <c r="HL31" i="130"/>
  <c r="HK31" i="130"/>
  <c r="HJ31" i="130"/>
  <c r="HI31" i="130"/>
  <c r="HH31" i="130"/>
  <c r="HG31" i="130"/>
  <c r="HF31" i="130"/>
  <c r="HE31" i="130"/>
  <c r="HD31" i="130"/>
  <c r="HC31" i="130"/>
  <c r="HB31" i="130"/>
  <c r="HA31" i="130"/>
  <c r="GZ31" i="130"/>
  <c r="GY31" i="130"/>
  <c r="GX31" i="130"/>
  <c r="GW31" i="130"/>
  <c r="GV31" i="130"/>
  <c r="GU31" i="130"/>
  <c r="GT31" i="130"/>
  <c r="GS31" i="130"/>
  <c r="GR31" i="130"/>
  <c r="GQ31" i="130"/>
  <c r="GP31" i="130"/>
  <c r="GO31" i="130"/>
  <c r="GN31" i="130"/>
  <c r="GM31" i="130"/>
  <c r="GL31" i="130"/>
  <c r="GK31" i="130"/>
  <c r="GJ31" i="130"/>
  <c r="GI31" i="130"/>
  <c r="GH31" i="130"/>
  <c r="GG31" i="130"/>
  <c r="GF31" i="130"/>
  <c r="GE31" i="130"/>
  <c r="GD31" i="130"/>
  <c r="GC31" i="130"/>
  <c r="GB31" i="130"/>
  <c r="GA31" i="130"/>
  <c r="FZ31" i="130"/>
  <c r="FY31" i="130"/>
  <c r="FX31" i="130"/>
  <c r="FW31" i="130"/>
  <c r="FV31" i="130"/>
  <c r="FU31" i="130"/>
  <c r="FT31" i="130"/>
  <c r="FS31" i="130"/>
  <c r="FR31" i="130"/>
  <c r="FQ31" i="130"/>
  <c r="FP31" i="130"/>
  <c r="FO31" i="130"/>
  <c r="FN31" i="130"/>
  <c r="FM31" i="130"/>
  <c r="FL31" i="130"/>
  <c r="FK31" i="130"/>
  <c r="FJ31" i="130"/>
  <c r="FI31" i="130"/>
  <c r="FH31" i="130"/>
  <c r="FG31" i="130"/>
  <c r="FF31" i="130"/>
  <c r="FE31" i="130"/>
  <c r="FD31" i="130"/>
  <c r="FC31" i="130"/>
  <c r="FB31" i="130"/>
  <c r="FA31" i="130"/>
  <c r="EZ31" i="130"/>
  <c r="EY31" i="130"/>
  <c r="EX31" i="130"/>
  <c r="EW31" i="130"/>
  <c r="EV31" i="130"/>
  <c r="EU31" i="130"/>
  <c r="ET31" i="130"/>
  <c r="ES31" i="130"/>
  <c r="ER31" i="130"/>
  <c r="EQ31" i="130"/>
  <c r="EP31" i="130"/>
  <c r="EO31" i="130"/>
  <c r="EN31" i="130"/>
  <c r="EM31" i="130"/>
  <c r="EL31" i="130"/>
  <c r="EK31" i="130"/>
  <c r="EJ31" i="130"/>
  <c r="EI31" i="130"/>
  <c r="EH31" i="130"/>
  <c r="EG31" i="130"/>
  <c r="EF31" i="130"/>
  <c r="EE31" i="130"/>
  <c r="ED31" i="130"/>
  <c r="EC31" i="130"/>
  <c r="EB31" i="130"/>
  <c r="EA31" i="130"/>
  <c r="DZ31" i="130"/>
  <c r="DY31" i="130"/>
  <c r="DX31" i="130"/>
  <c r="DW31" i="130"/>
  <c r="DV31" i="130"/>
  <c r="DU31" i="130"/>
  <c r="DT31" i="130"/>
  <c r="DS31" i="130"/>
  <c r="DR31" i="130"/>
  <c r="DQ31" i="130"/>
  <c r="DP31" i="130"/>
  <c r="DO31" i="130"/>
  <c r="DN31" i="130"/>
  <c r="DM31" i="130"/>
  <c r="DL31" i="130"/>
  <c r="DK31" i="130"/>
  <c r="DJ31" i="130"/>
  <c r="DI31" i="130"/>
  <c r="DH31" i="130"/>
  <c r="DG31" i="130"/>
  <c r="DF31" i="130"/>
  <c r="DE31" i="130"/>
  <c r="DD31" i="130"/>
  <c r="DC31" i="130"/>
  <c r="DB31" i="130"/>
  <c r="DA31" i="130"/>
  <c r="CZ31" i="130"/>
  <c r="CY31" i="130"/>
  <c r="CX31" i="130"/>
  <c r="CW31" i="130"/>
  <c r="CV31" i="130"/>
  <c r="CU31" i="130"/>
  <c r="CT31" i="130"/>
  <c r="CS31" i="130"/>
  <c r="CR31" i="130"/>
  <c r="CQ31" i="130"/>
  <c r="CP31" i="130"/>
  <c r="CO31" i="130"/>
  <c r="CN31" i="130"/>
  <c r="CM31" i="130"/>
  <c r="CL31" i="130"/>
  <c r="CK31" i="130"/>
  <c r="CJ31" i="130"/>
  <c r="CI31" i="130"/>
  <c r="CH31" i="130"/>
  <c r="CG31" i="130"/>
  <c r="CF31" i="130"/>
  <c r="CE31" i="130"/>
  <c r="CD31" i="130"/>
  <c r="CC31" i="130"/>
  <c r="CB31" i="130"/>
  <c r="CA31" i="130"/>
  <c r="BZ31" i="130"/>
  <c r="BY31" i="130"/>
  <c r="BX31" i="130"/>
  <c r="BW31" i="130"/>
  <c r="BV31" i="130"/>
  <c r="BU31" i="130"/>
  <c r="BT31" i="130"/>
  <c r="BS31" i="130"/>
  <c r="BR31" i="130"/>
  <c r="BQ31" i="130"/>
  <c r="BP31" i="130"/>
  <c r="BO31" i="130"/>
  <c r="BN31" i="130"/>
  <c r="BM31" i="130"/>
  <c r="BL31" i="130"/>
  <c r="BK31" i="130"/>
  <c r="BJ31" i="130"/>
  <c r="BI31" i="130"/>
  <c r="BH31" i="130"/>
  <c r="BG31" i="130"/>
  <c r="BF31" i="130"/>
  <c r="BE31" i="130"/>
  <c r="BD31" i="130"/>
  <c r="BC31" i="130"/>
  <c r="BB31" i="130"/>
  <c r="BA31" i="130"/>
  <c r="AZ31" i="130"/>
  <c r="AY31" i="130"/>
  <c r="AX31" i="130"/>
  <c r="AW31" i="130"/>
  <c r="AV31" i="130"/>
  <c r="AU31" i="130"/>
  <c r="AT31" i="130"/>
  <c r="AS31" i="130"/>
  <c r="AR31" i="130"/>
  <c r="AQ31" i="130"/>
  <c r="AP31" i="130"/>
  <c r="AO31" i="130"/>
  <c r="AN31" i="130"/>
  <c r="AM31" i="130"/>
  <c r="AL31" i="130"/>
  <c r="AK31" i="130"/>
  <c r="AJ31" i="130"/>
  <c r="AI31" i="130"/>
  <c r="AH31" i="130"/>
  <c r="AG31" i="130"/>
  <c r="AF31" i="130"/>
  <c r="AE31" i="130"/>
  <c r="AD31" i="130"/>
  <c r="AC31" i="130"/>
  <c r="AB31" i="130"/>
  <c r="AA31" i="130"/>
  <c r="Z31" i="130"/>
  <c r="Y31" i="130"/>
  <c r="X31" i="130"/>
  <c r="W31" i="130"/>
  <c r="V31" i="130"/>
  <c r="U31" i="130"/>
  <c r="T31" i="130"/>
  <c r="S31" i="130"/>
  <c r="R31" i="130"/>
  <c r="Q31" i="130"/>
  <c r="P31" i="130"/>
  <c r="O31" i="130"/>
  <c r="N31" i="130"/>
  <c r="M31" i="130"/>
  <c r="L31" i="130"/>
  <c r="K31" i="130"/>
  <c r="J31" i="130"/>
  <c r="I31" i="130"/>
  <c r="H31" i="130"/>
  <c r="G31" i="130"/>
  <c r="F31" i="130"/>
  <c r="E31" i="130"/>
  <c r="D31" i="130"/>
  <c r="C31" i="130"/>
  <c r="B31" i="130"/>
  <c r="IF30" i="130"/>
  <c r="IE30" i="130"/>
  <c r="ID30" i="130"/>
  <c r="IC30" i="130"/>
  <c r="IB30" i="130"/>
  <c r="IA30" i="130"/>
  <c r="HZ30" i="130"/>
  <c r="HY30" i="130"/>
  <c r="HX30" i="130"/>
  <c r="HW30" i="130"/>
  <c r="HV30" i="130"/>
  <c r="HU30" i="130"/>
  <c r="HT30" i="130"/>
  <c r="HS30" i="130"/>
  <c r="HR30" i="130"/>
  <c r="HQ30" i="130"/>
  <c r="HP30" i="130"/>
  <c r="HO30" i="130"/>
  <c r="HN30" i="130"/>
  <c r="HM30" i="130"/>
  <c r="HL30" i="130"/>
  <c r="HK30" i="130"/>
  <c r="HJ30" i="130"/>
  <c r="HI30" i="130"/>
  <c r="HH30" i="130"/>
  <c r="HG30" i="130"/>
  <c r="HF30" i="130"/>
  <c r="HE30" i="130"/>
  <c r="HD30" i="130"/>
  <c r="HC30" i="130"/>
  <c r="HB30" i="130"/>
  <c r="HA30" i="130"/>
  <c r="GZ30" i="130"/>
  <c r="GY30" i="130"/>
  <c r="GX30" i="130"/>
  <c r="GW30" i="130"/>
  <c r="GV30" i="130"/>
  <c r="GU30" i="130"/>
  <c r="GT30" i="130"/>
  <c r="GS30" i="130"/>
  <c r="GR30" i="130"/>
  <c r="GQ30" i="130"/>
  <c r="GP30" i="130"/>
  <c r="GO30" i="130"/>
  <c r="GN30" i="130"/>
  <c r="GM30" i="130"/>
  <c r="GL30" i="130"/>
  <c r="GK30" i="130"/>
  <c r="GJ30" i="130"/>
  <c r="GI30" i="130"/>
  <c r="GH30" i="130"/>
  <c r="GG30" i="130"/>
  <c r="GF30" i="130"/>
  <c r="GE30" i="130"/>
  <c r="GD30" i="130"/>
  <c r="GC30" i="130"/>
  <c r="GB30" i="130"/>
  <c r="GA30" i="130"/>
  <c r="FZ30" i="130"/>
  <c r="FY30" i="130"/>
  <c r="FX30" i="130"/>
  <c r="FW30" i="130"/>
  <c r="FV30" i="130"/>
  <c r="FU30" i="130"/>
  <c r="FT30" i="130"/>
  <c r="FS30" i="130"/>
  <c r="FR30" i="130"/>
  <c r="FQ30" i="130"/>
  <c r="FP30" i="130"/>
  <c r="FO30" i="130"/>
  <c r="FN30" i="130"/>
  <c r="FM30" i="130"/>
  <c r="FL30" i="130"/>
  <c r="FK30" i="130"/>
  <c r="FJ30" i="130"/>
  <c r="FI30" i="130"/>
  <c r="FH30" i="130"/>
  <c r="FG30" i="130"/>
  <c r="FF30" i="130"/>
  <c r="FE30" i="130"/>
  <c r="FD30" i="130"/>
  <c r="FC30" i="130"/>
  <c r="FB30" i="130"/>
  <c r="FA30" i="130"/>
  <c r="EZ30" i="130"/>
  <c r="EY30" i="130"/>
  <c r="EX30" i="130"/>
  <c r="EW30" i="130"/>
  <c r="EV30" i="130"/>
  <c r="EU30" i="130"/>
  <c r="ET30" i="130"/>
  <c r="ES30" i="130"/>
  <c r="ER30" i="130"/>
  <c r="EQ30" i="130"/>
  <c r="EP30" i="130"/>
  <c r="EO30" i="130"/>
  <c r="EN30" i="130"/>
  <c r="EM30" i="130"/>
  <c r="EL30" i="130"/>
  <c r="EK30" i="130"/>
  <c r="EJ30" i="130"/>
  <c r="EI30" i="130"/>
  <c r="EH30" i="130"/>
  <c r="EG30" i="130"/>
  <c r="EF30" i="130"/>
  <c r="EE30" i="130"/>
  <c r="ED30" i="130"/>
  <c r="EC30" i="130"/>
  <c r="EB30" i="130"/>
  <c r="EA30" i="130"/>
  <c r="DZ30" i="130"/>
  <c r="DY30" i="130"/>
  <c r="DX30" i="130"/>
  <c r="DW30" i="130"/>
  <c r="DV30" i="130"/>
  <c r="DU30" i="130"/>
  <c r="DT30" i="130"/>
  <c r="DS30" i="130"/>
  <c r="DR30" i="130"/>
  <c r="DQ30" i="130"/>
  <c r="DP30" i="130"/>
  <c r="DO30" i="130"/>
  <c r="DN30" i="130"/>
  <c r="DM30" i="130"/>
  <c r="DL30" i="130"/>
  <c r="DK30" i="130"/>
  <c r="DJ30" i="130"/>
  <c r="DI30" i="130"/>
  <c r="DH30" i="130"/>
  <c r="DG30" i="130"/>
  <c r="DF30" i="130"/>
  <c r="DE30" i="130"/>
  <c r="DD30" i="130"/>
  <c r="DC30" i="130"/>
  <c r="DB30" i="130"/>
  <c r="DA30" i="130"/>
  <c r="CZ30" i="130"/>
  <c r="CY30" i="130"/>
  <c r="CX30" i="130"/>
  <c r="CW30" i="130"/>
  <c r="CV30" i="130"/>
  <c r="CU30" i="130"/>
  <c r="CT30" i="130"/>
  <c r="CS30" i="130"/>
  <c r="CR30" i="130"/>
  <c r="CQ30" i="130"/>
  <c r="CP30" i="130"/>
  <c r="CO30" i="130"/>
  <c r="CN30" i="130"/>
  <c r="CM30" i="130"/>
  <c r="CL30" i="130"/>
  <c r="CK30" i="130"/>
  <c r="CJ30" i="130"/>
  <c r="CI30" i="130"/>
  <c r="CH30" i="130"/>
  <c r="CG30" i="130"/>
  <c r="CF30" i="130"/>
  <c r="CE30" i="130"/>
  <c r="CD30" i="130"/>
  <c r="CC30" i="130"/>
  <c r="CB30" i="130"/>
  <c r="CA30" i="130"/>
  <c r="BZ30" i="130"/>
  <c r="BY30" i="130"/>
  <c r="BX30" i="130"/>
  <c r="BW30" i="130"/>
  <c r="BV30" i="130"/>
  <c r="BU30" i="130"/>
  <c r="BT30" i="130"/>
  <c r="BS30" i="130"/>
  <c r="BR30" i="130"/>
  <c r="BQ30" i="130"/>
  <c r="BP30" i="130"/>
  <c r="BO30" i="130"/>
  <c r="BN30" i="130"/>
  <c r="BM30" i="130"/>
  <c r="BL30" i="130"/>
  <c r="BK30" i="130"/>
  <c r="BJ30" i="130"/>
  <c r="BI30" i="130"/>
  <c r="BH30" i="130"/>
  <c r="BG30" i="130"/>
  <c r="BF30" i="130"/>
  <c r="BE30" i="130"/>
  <c r="BD30" i="130"/>
  <c r="BC30" i="130"/>
  <c r="BB30" i="130"/>
  <c r="BA30" i="130"/>
  <c r="AZ30" i="130"/>
  <c r="AY30" i="130"/>
  <c r="AX30" i="130"/>
  <c r="AW30" i="130"/>
  <c r="AV30" i="130"/>
  <c r="AU30" i="130"/>
  <c r="AT30" i="130"/>
  <c r="AS30" i="130"/>
  <c r="AR30" i="130"/>
  <c r="AQ30" i="130"/>
  <c r="AP30" i="130"/>
  <c r="AO30" i="130"/>
  <c r="AN30" i="130"/>
  <c r="AM30" i="130"/>
  <c r="AL30" i="130"/>
  <c r="AK30" i="130"/>
  <c r="AJ30" i="130"/>
  <c r="AI30" i="130"/>
  <c r="AH30" i="130"/>
  <c r="AG30" i="130"/>
  <c r="AF30" i="130"/>
  <c r="AE30" i="130"/>
  <c r="AD30" i="130"/>
  <c r="AC30" i="130"/>
  <c r="AB30" i="130"/>
  <c r="AA30" i="130"/>
  <c r="Z30" i="130"/>
  <c r="Y30" i="130"/>
  <c r="X30" i="130"/>
  <c r="W30" i="130"/>
  <c r="V30" i="130"/>
  <c r="U30" i="130"/>
  <c r="T30" i="130"/>
  <c r="S30" i="130"/>
  <c r="R30" i="130"/>
  <c r="Q30" i="130"/>
  <c r="P30" i="130"/>
  <c r="O30" i="130"/>
  <c r="N30" i="130"/>
  <c r="M30" i="130"/>
  <c r="L30" i="130"/>
  <c r="K30" i="130"/>
  <c r="J30" i="130"/>
  <c r="I30" i="130"/>
  <c r="H30" i="130"/>
  <c r="G30" i="130"/>
  <c r="F30" i="130"/>
  <c r="E30" i="130"/>
  <c r="D30" i="130"/>
  <c r="C30" i="130"/>
  <c r="B30" i="130"/>
  <c r="IF27" i="130"/>
  <c r="IE27" i="130"/>
  <c r="ID27" i="130"/>
  <c r="IC27" i="130"/>
  <c r="IB27" i="130"/>
  <c r="IA27" i="130"/>
  <c r="HZ27" i="130"/>
  <c r="HY27" i="130"/>
  <c r="HX27" i="130"/>
  <c r="HW27" i="130"/>
  <c r="HV27" i="130"/>
  <c r="HU27" i="130"/>
  <c r="HT27" i="130"/>
  <c r="HS27" i="130"/>
  <c r="HR27" i="130"/>
  <c r="HQ27" i="130"/>
  <c r="HP27" i="130"/>
  <c r="HO27" i="130"/>
  <c r="HN27" i="130"/>
  <c r="HM27" i="130"/>
  <c r="HL27" i="130"/>
  <c r="HK27" i="130"/>
  <c r="HJ27" i="130"/>
  <c r="HI27" i="130"/>
  <c r="HH27" i="130"/>
  <c r="HG27" i="130"/>
  <c r="HF27" i="130"/>
  <c r="HE27" i="130"/>
  <c r="HD27" i="130"/>
  <c r="HC27" i="130"/>
  <c r="HB27" i="130"/>
  <c r="HA27" i="130"/>
  <c r="GZ27" i="130"/>
  <c r="GY27" i="130"/>
  <c r="GX27" i="130"/>
  <c r="GW27" i="130"/>
  <c r="GV27" i="130"/>
  <c r="GU27" i="130"/>
  <c r="GT27" i="130"/>
  <c r="GS27" i="130"/>
  <c r="GR27" i="130"/>
  <c r="GQ27" i="130"/>
  <c r="GP27" i="130"/>
  <c r="GO27" i="130"/>
  <c r="GN27" i="130"/>
  <c r="GM27" i="130"/>
  <c r="GL27" i="130"/>
  <c r="GK27" i="130"/>
  <c r="GJ27" i="130"/>
  <c r="GI27" i="130"/>
  <c r="GH27" i="130"/>
  <c r="GG27" i="130"/>
  <c r="GF27" i="130"/>
  <c r="GE27" i="130"/>
  <c r="GD27" i="130"/>
  <c r="GC27" i="130"/>
  <c r="GB27" i="130"/>
  <c r="GA27" i="130"/>
  <c r="FZ27" i="130"/>
  <c r="FY27" i="130"/>
  <c r="FX27" i="130"/>
  <c r="FW27" i="130"/>
  <c r="FV27" i="130"/>
  <c r="FU27" i="130"/>
  <c r="FT27" i="130"/>
  <c r="FS27" i="130"/>
  <c r="FR27" i="130"/>
  <c r="FQ27" i="130"/>
  <c r="FP27" i="130"/>
  <c r="FO27" i="130"/>
  <c r="FN27" i="130"/>
  <c r="FM27" i="130"/>
  <c r="FL27" i="130"/>
  <c r="FK27" i="130"/>
  <c r="FJ27" i="130"/>
  <c r="FI27" i="130"/>
  <c r="FH27" i="130"/>
  <c r="FG27" i="130"/>
  <c r="FF27" i="130"/>
  <c r="FE27" i="130"/>
  <c r="FD27" i="130"/>
  <c r="FC27" i="130"/>
  <c r="FB27" i="130"/>
  <c r="FA27" i="130"/>
  <c r="EZ27" i="130"/>
  <c r="EY27" i="130"/>
  <c r="EX27" i="130"/>
  <c r="EW27" i="130"/>
  <c r="EV27" i="130"/>
  <c r="EU27" i="130"/>
  <c r="ET27" i="130"/>
  <c r="ES27" i="130"/>
  <c r="ER27" i="130"/>
  <c r="EQ27" i="130"/>
  <c r="EP27" i="130"/>
  <c r="EO27" i="130"/>
  <c r="EN27" i="130"/>
  <c r="EM27" i="130"/>
  <c r="EL27" i="130"/>
  <c r="EK27" i="130"/>
  <c r="EJ27" i="130"/>
  <c r="EI27" i="130"/>
  <c r="EH27" i="130"/>
  <c r="EG27" i="130"/>
  <c r="EF27" i="130"/>
  <c r="EE27" i="130"/>
  <c r="ED27" i="130"/>
  <c r="EC27" i="130"/>
  <c r="EB27" i="130"/>
  <c r="EA27" i="130"/>
  <c r="DZ27" i="130"/>
  <c r="DY27" i="130"/>
  <c r="DX27" i="130"/>
  <c r="DW27" i="130"/>
  <c r="DV27" i="130"/>
  <c r="DU27" i="130"/>
  <c r="DT27" i="130"/>
  <c r="DS27" i="130"/>
  <c r="DR27" i="130"/>
  <c r="DQ27" i="130"/>
  <c r="DP27" i="130"/>
  <c r="DO27" i="130"/>
  <c r="DN27" i="130"/>
  <c r="DM27" i="130"/>
  <c r="DL27" i="130"/>
  <c r="DK27" i="130"/>
  <c r="DJ27" i="130"/>
  <c r="DI27" i="130"/>
  <c r="DH27" i="130"/>
  <c r="DG27" i="130"/>
  <c r="DF27" i="130"/>
  <c r="DE27" i="130"/>
  <c r="DD27" i="130"/>
  <c r="DC27" i="130"/>
  <c r="DB27" i="130"/>
  <c r="DA27" i="130"/>
  <c r="CZ27" i="130"/>
  <c r="CY27" i="130"/>
  <c r="CX27" i="130"/>
  <c r="CW27" i="130"/>
  <c r="CV27" i="130"/>
  <c r="CU27" i="130"/>
  <c r="CT27" i="130"/>
  <c r="CS27" i="130"/>
  <c r="CR27" i="130"/>
  <c r="CQ27" i="130"/>
  <c r="CP27" i="130"/>
  <c r="CO27" i="130"/>
  <c r="CN27" i="130"/>
  <c r="CM27" i="130"/>
  <c r="CL27" i="130"/>
  <c r="CK27" i="130"/>
  <c r="CJ27" i="130"/>
  <c r="CI27" i="130"/>
  <c r="CH27" i="130"/>
  <c r="CG27" i="130"/>
  <c r="CF27" i="130"/>
  <c r="CE27" i="130"/>
  <c r="CD27" i="130"/>
  <c r="CC27" i="130"/>
  <c r="CB27" i="130"/>
  <c r="CA27" i="130"/>
  <c r="BZ27" i="130"/>
  <c r="BY27" i="130"/>
  <c r="BX27" i="130"/>
  <c r="BW27" i="130"/>
  <c r="BV27" i="130"/>
  <c r="BU27" i="130"/>
  <c r="BT27" i="130"/>
  <c r="BS27" i="130"/>
  <c r="BR27" i="130"/>
  <c r="BQ27" i="130"/>
  <c r="BP27" i="130"/>
  <c r="BO27" i="130"/>
  <c r="BN27" i="130"/>
  <c r="BM27" i="130"/>
  <c r="BL27" i="130"/>
  <c r="BK27" i="130"/>
  <c r="BJ27" i="130"/>
  <c r="BI27" i="130"/>
  <c r="BH27" i="130"/>
  <c r="BG27" i="130"/>
  <c r="BF27" i="130"/>
  <c r="BE27" i="130"/>
  <c r="BD27" i="130"/>
  <c r="BC27" i="130"/>
  <c r="BB27" i="130"/>
  <c r="BA27" i="130"/>
  <c r="AZ27" i="130"/>
  <c r="AY27" i="130"/>
  <c r="AX27" i="130"/>
  <c r="AW27" i="130"/>
  <c r="AV27" i="130"/>
  <c r="AU27" i="130"/>
  <c r="AT27" i="130"/>
  <c r="AS27" i="130"/>
  <c r="AR27" i="130"/>
  <c r="AQ27" i="130"/>
  <c r="AP27" i="130"/>
  <c r="AO27" i="130"/>
  <c r="AN27" i="130"/>
  <c r="AM27" i="130"/>
  <c r="AL27" i="130"/>
  <c r="AK27" i="130"/>
  <c r="AJ27" i="130"/>
  <c r="AI27" i="130"/>
  <c r="AH27" i="130"/>
  <c r="AG27" i="130"/>
  <c r="AF27" i="130"/>
  <c r="AE27" i="130"/>
  <c r="AD27" i="130"/>
  <c r="AC27" i="130"/>
  <c r="AB27" i="130"/>
  <c r="AA27" i="130"/>
  <c r="Z27" i="130"/>
  <c r="Y27" i="130"/>
  <c r="X27" i="130"/>
  <c r="W27" i="130"/>
  <c r="V27" i="130"/>
  <c r="U27" i="130"/>
  <c r="T27" i="130"/>
  <c r="S27" i="130"/>
  <c r="R27" i="130"/>
  <c r="Q27" i="130"/>
  <c r="P27" i="130"/>
  <c r="O27" i="130"/>
  <c r="N27" i="130"/>
  <c r="M27" i="130"/>
  <c r="L27" i="130"/>
  <c r="K27" i="130"/>
  <c r="J27" i="130"/>
  <c r="I27" i="130"/>
  <c r="H27" i="130"/>
  <c r="G27" i="130"/>
  <c r="F27" i="130"/>
  <c r="E27" i="130"/>
  <c r="D27" i="130"/>
  <c r="C27" i="130"/>
  <c r="B27" i="130"/>
  <c r="IF26" i="130"/>
  <c r="IE26" i="130"/>
  <c r="ID26" i="130"/>
  <c r="IC26" i="130"/>
  <c r="IB26" i="130"/>
  <c r="IA26" i="130"/>
  <c r="HZ26" i="130"/>
  <c r="HY26" i="130"/>
  <c r="HX26" i="130"/>
  <c r="HW26" i="130"/>
  <c r="HV26" i="130"/>
  <c r="HU26" i="130"/>
  <c r="HT26" i="130"/>
  <c r="HS26" i="130"/>
  <c r="HR26" i="130"/>
  <c r="HQ26" i="130"/>
  <c r="HP26" i="130"/>
  <c r="HO26" i="130"/>
  <c r="HN26" i="130"/>
  <c r="HM26" i="130"/>
  <c r="HL26" i="130"/>
  <c r="HK26" i="130"/>
  <c r="HJ26" i="130"/>
  <c r="HI26" i="130"/>
  <c r="HH26" i="130"/>
  <c r="HG26" i="130"/>
  <c r="HF26" i="130"/>
  <c r="HE26" i="130"/>
  <c r="HD26" i="130"/>
  <c r="HC26" i="130"/>
  <c r="HB26" i="130"/>
  <c r="HA26" i="130"/>
  <c r="GZ26" i="130"/>
  <c r="GY26" i="130"/>
  <c r="GX26" i="130"/>
  <c r="GW26" i="130"/>
  <c r="GV26" i="130"/>
  <c r="GU26" i="130"/>
  <c r="GT26" i="130"/>
  <c r="GS26" i="130"/>
  <c r="GR26" i="130"/>
  <c r="GQ26" i="130"/>
  <c r="GP26" i="130"/>
  <c r="GO26" i="130"/>
  <c r="GN26" i="130"/>
  <c r="GM26" i="130"/>
  <c r="GL26" i="130"/>
  <c r="GK26" i="130"/>
  <c r="GJ26" i="130"/>
  <c r="GI26" i="130"/>
  <c r="GH26" i="130"/>
  <c r="GG26" i="130"/>
  <c r="GF26" i="130"/>
  <c r="GE26" i="130"/>
  <c r="GD26" i="130"/>
  <c r="GC26" i="130"/>
  <c r="GB26" i="130"/>
  <c r="GA26" i="130"/>
  <c r="FZ26" i="130"/>
  <c r="FY26" i="130"/>
  <c r="FX26" i="130"/>
  <c r="FW26" i="130"/>
  <c r="FV26" i="130"/>
  <c r="FU26" i="130"/>
  <c r="FT26" i="130"/>
  <c r="FS26" i="130"/>
  <c r="FR26" i="130"/>
  <c r="FQ26" i="130"/>
  <c r="FP26" i="130"/>
  <c r="FO26" i="130"/>
  <c r="FN26" i="130"/>
  <c r="FM26" i="130"/>
  <c r="FL26" i="130"/>
  <c r="FK26" i="130"/>
  <c r="FJ26" i="130"/>
  <c r="FI26" i="130"/>
  <c r="FH26" i="130"/>
  <c r="FG26" i="130"/>
  <c r="FF26" i="130"/>
  <c r="FE26" i="130"/>
  <c r="FD26" i="130"/>
  <c r="FC26" i="130"/>
  <c r="FB26" i="130"/>
  <c r="FA26" i="130"/>
  <c r="EZ26" i="130"/>
  <c r="EY26" i="130"/>
  <c r="EX26" i="130"/>
  <c r="EW26" i="130"/>
  <c r="EV26" i="130"/>
  <c r="EU26" i="130"/>
  <c r="ET26" i="130"/>
  <c r="ES26" i="130"/>
  <c r="ER26" i="130"/>
  <c r="EQ26" i="130"/>
  <c r="EP26" i="130"/>
  <c r="EO26" i="130"/>
  <c r="EN26" i="130"/>
  <c r="EM26" i="130"/>
  <c r="EL26" i="130"/>
  <c r="EK26" i="130"/>
  <c r="EJ26" i="130"/>
  <c r="EI26" i="130"/>
  <c r="EH26" i="130"/>
  <c r="EG26" i="130"/>
  <c r="EF26" i="130"/>
  <c r="EE26" i="130"/>
  <c r="ED26" i="130"/>
  <c r="EC26" i="130"/>
  <c r="EB26" i="130"/>
  <c r="EA26" i="130"/>
  <c r="DZ26" i="130"/>
  <c r="DY26" i="130"/>
  <c r="DX26" i="130"/>
  <c r="DW26" i="130"/>
  <c r="DV26" i="130"/>
  <c r="DU26" i="130"/>
  <c r="DT26" i="130"/>
  <c r="DS26" i="130"/>
  <c r="DR26" i="130"/>
  <c r="DQ26" i="130"/>
  <c r="DP26" i="130"/>
  <c r="DO26" i="130"/>
  <c r="DN26" i="130"/>
  <c r="DM26" i="130"/>
  <c r="DL26" i="130"/>
  <c r="DK26" i="130"/>
  <c r="DJ26" i="130"/>
  <c r="DI26" i="130"/>
  <c r="DH26" i="130"/>
  <c r="DG26" i="130"/>
  <c r="DF26" i="130"/>
  <c r="DE26" i="130"/>
  <c r="DD26" i="130"/>
  <c r="DC26" i="130"/>
  <c r="DB26" i="130"/>
  <c r="DA26" i="130"/>
  <c r="CZ26" i="130"/>
  <c r="CY26" i="130"/>
  <c r="CX26" i="130"/>
  <c r="CW26" i="130"/>
  <c r="CV26" i="130"/>
  <c r="CU26" i="130"/>
  <c r="CT26" i="130"/>
  <c r="CS26" i="130"/>
  <c r="CR26" i="130"/>
  <c r="CQ26" i="130"/>
  <c r="CP26" i="130"/>
  <c r="CO26" i="130"/>
  <c r="CN26" i="130"/>
  <c r="CM26" i="130"/>
  <c r="CL26" i="130"/>
  <c r="CK26" i="130"/>
  <c r="CJ26" i="130"/>
  <c r="CI26" i="130"/>
  <c r="CH26" i="130"/>
  <c r="CG26" i="130"/>
  <c r="CF26" i="130"/>
  <c r="CE26" i="130"/>
  <c r="CD26" i="130"/>
  <c r="CC26" i="130"/>
  <c r="CB26" i="130"/>
  <c r="CA26" i="130"/>
  <c r="BZ26" i="130"/>
  <c r="BY26" i="130"/>
  <c r="BX26" i="130"/>
  <c r="BW26" i="130"/>
  <c r="BV26" i="130"/>
  <c r="BU26" i="130"/>
  <c r="BT26" i="130"/>
  <c r="BS26" i="130"/>
  <c r="BR26" i="130"/>
  <c r="BQ26" i="130"/>
  <c r="BP26" i="130"/>
  <c r="BO26" i="130"/>
  <c r="BN26" i="130"/>
  <c r="BM26" i="130"/>
  <c r="BL26" i="130"/>
  <c r="BK26" i="130"/>
  <c r="BJ26" i="130"/>
  <c r="BI26" i="130"/>
  <c r="BH26" i="130"/>
  <c r="BG26" i="130"/>
  <c r="BF26" i="130"/>
  <c r="BE26" i="130"/>
  <c r="BD26" i="130"/>
  <c r="BC26" i="130"/>
  <c r="BB26" i="130"/>
  <c r="BA26" i="130"/>
  <c r="AZ26" i="130"/>
  <c r="AY26" i="130"/>
  <c r="AX26" i="130"/>
  <c r="AW26" i="130"/>
  <c r="AV26" i="130"/>
  <c r="AU26" i="130"/>
  <c r="AT26" i="130"/>
  <c r="AS26" i="130"/>
  <c r="AR26" i="130"/>
  <c r="AQ26" i="130"/>
  <c r="AP26" i="130"/>
  <c r="AO26" i="130"/>
  <c r="AN26" i="130"/>
  <c r="AM26" i="130"/>
  <c r="AL26" i="130"/>
  <c r="AK26" i="130"/>
  <c r="AJ26" i="130"/>
  <c r="AI26" i="130"/>
  <c r="AH26" i="130"/>
  <c r="AG26" i="130"/>
  <c r="AF26" i="130"/>
  <c r="AE26" i="130"/>
  <c r="AD26" i="130"/>
  <c r="AC26" i="130"/>
  <c r="AB26" i="130"/>
  <c r="AA26" i="130"/>
  <c r="Z26" i="130"/>
  <c r="Y26" i="130"/>
  <c r="X26" i="130"/>
  <c r="W26" i="130"/>
  <c r="V26" i="130"/>
  <c r="U26" i="130"/>
  <c r="T26" i="130"/>
  <c r="S26" i="130"/>
  <c r="R26" i="130"/>
  <c r="Q26" i="130"/>
  <c r="P26" i="130"/>
  <c r="O26" i="130"/>
  <c r="N26" i="130"/>
  <c r="M26" i="130"/>
  <c r="L26" i="130"/>
  <c r="K26" i="130"/>
  <c r="J26" i="130"/>
  <c r="I26" i="130"/>
  <c r="H26" i="130"/>
  <c r="G26" i="130"/>
  <c r="F26" i="130"/>
  <c r="E26" i="130"/>
  <c r="D26" i="130"/>
  <c r="C26" i="130"/>
  <c r="B26" i="130"/>
  <c r="IF25" i="130"/>
  <c r="IE25" i="130"/>
  <c r="ID25" i="130"/>
  <c r="IC25" i="130"/>
  <c r="IB25" i="130"/>
  <c r="IA25" i="130"/>
  <c r="HZ25" i="130"/>
  <c r="HY25" i="130"/>
  <c r="HX25" i="130"/>
  <c r="HW25" i="130"/>
  <c r="HV25" i="130"/>
  <c r="HU25" i="130"/>
  <c r="HT25" i="130"/>
  <c r="HS25" i="130"/>
  <c r="HR25" i="130"/>
  <c r="HQ25" i="130"/>
  <c r="HP25" i="130"/>
  <c r="HO25" i="130"/>
  <c r="HN25" i="130"/>
  <c r="HM25" i="130"/>
  <c r="HL25" i="130"/>
  <c r="HK25" i="130"/>
  <c r="HJ25" i="130"/>
  <c r="HI25" i="130"/>
  <c r="HH25" i="130"/>
  <c r="HG25" i="130"/>
  <c r="HF25" i="130"/>
  <c r="HE25" i="130"/>
  <c r="HD25" i="130"/>
  <c r="HC25" i="130"/>
  <c r="HB25" i="130"/>
  <c r="HA25" i="130"/>
  <c r="GZ25" i="130"/>
  <c r="GY25" i="130"/>
  <c r="GX25" i="130"/>
  <c r="GW25" i="130"/>
  <c r="GV25" i="130"/>
  <c r="GU25" i="130"/>
  <c r="GT25" i="130"/>
  <c r="GS25" i="130"/>
  <c r="GR25" i="130"/>
  <c r="GQ25" i="130"/>
  <c r="GP25" i="130"/>
  <c r="GO25" i="130"/>
  <c r="GN25" i="130"/>
  <c r="GM25" i="130"/>
  <c r="GL25" i="130"/>
  <c r="GK25" i="130"/>
  <c r="GJ25" i="130"/>
  <c r="GI25" i="130"/>
  <c r="GH25" i="130"/>
  <c r="GG25" i="130"/>
  <c r="GF25" i="130"/>
  <c r="GE25" i="130"/>
  <c r="GD25" i="130"/>
  <c r="GC25" i="130"/>
  <c r="GB25" i="130"/>
  <c r="GA25" i="130"/>
  <c r="FZ25" i="130"/>
  <c r="FY25" i="130"/>
  <c r="FX25" i="130"/>
  <c r="FW25" i="130"/>
  <c r="FV25" i="130"/>
  <c r="FU25" i="130"/>
  <c r="FT25" i="130"/>
  <c r="FS25" i="130"/>
  <c r="FR25" i="130"/>
  <c r="FQ25" i="130"/>
  <c r="FP25" i="130"/>
  <c r="FO25" i="130"/>
  <c r="FN25" i="130"/>
  <c r="FM25" i="130"/>
  <c r="FL25" i="130"/>
  <c r="FK25" i="130"/>
  <c r="FJ25" i="130"/>
  <c r="FI25" i="130"/>
  <c r="FH25" i="130"/>
  <c r="FG25" i="130"/>
  <c r="FF25" i="130"/>
  <c r="FE25" i="130"/>
  <c r="FD25" i="130"/>
  <c r="FC25" i="130"/>
  <c r="FB25" i="130"/>
  <c r="FA25" i="130"/>
  <c r="EZ25" i="130"/>
  <c r="EY25" i="130"/>
  <c r="EX25" i="130"/>
  <c r="EW25" i="130"/>
  <c r="EV25" i="130"/>
  <c r="EU25" i="130"/>
  <c r="ET25" i="130"/>
  <c r="ES25" i="130"/>
  <c r="ER25" i="130"/>
  <c r="EQ25" i="130"/>
  <c r="EP25" i="130"/>
  <c r="EO25" i="130"/>
  <c r="EN25" i="130"/>
  <c r="EM25" i="130"/>
  <c r="EL25" i="130"/>
  <c r="EK25" i="130"/>
  <c r="EJ25" i="130"/>
  <c r="EI25" i="130"/>
  <c r="EH25" i="130"/>
  <c r="EG25" i="130"/>
  <c r="EF25" i="130"/>
  <c r="EE25" i="130"/>
  <c r="ED25" i="130"/>
  <c r="EC25" i="130"/>
  <c r="EB25" i="130"/>
  <c r="EA25" i="130"/>
  <c r="DZ25" i="130"/>
  <c r="DY25" i="130"/>
  <c r="DX25" i="130"/>
  <c r="DW25" i="130"/>
  <c r="DV25" i="130"/>
  <c r="DU25" i="130"/>
  <c r="DT25" i="130"/>
  <c r="DS25" i="130"/>
  <c r="DR25" i="130"/>
  <c r="DQ25" i="130"/>
  <c r="DP25" i="130"/>
  <c r="DO25" i="130"/>
  <c r="DN25" i="130"/>
  <c r="DM25" i="130"/>
  <c r="DL25" i="130"/>
  <c r="DK25" i="130"/>
  <c r="DJ25" i="130"/>
  <c r="DI25" i="130"/>
  <c r="DH25" i="130"/>
  <c r="DG25" i="130"/>
  <c r="DF25" i="130"/>
  <c r="DE25" i="130"/>
  <c r="DD25" i="130"/>
  <c r="DC25" i="130"/>
  <c r="DB25" i="130"/>
  <c r="DA25" i="130"/>
  <c r="CZ25" i="130"/>
  <c r="CY25" i="130"/>
  <c r="CX25" i="130"/>
  <c r="CW25" i="130"/>
  <c r="CV25" i="130"/>
  <c r="CU25" i="130"/>
  <c r="CT25" i="130"/>
  <c r="CS25" i="130"/>
  <c r="CR25" i="130"/>
  <c r="CQ25" i="130"/>
  <c r="CP25" i="130"/>
  <c r="CO25" i="130"/>
  <c r="CN25" i="130"/>
  <c r="CM25" i="130"/>
  <c r="CL25" i="130"/>
  <c r="CK25" i="130"/>
  <c r="CJ25" i="130"/>
  <c r="CI25" i="130"/>
  <c r="CH25" i="130"/>
  <c r="CG25" i="130"/>
  <c r="CF25" i="130"/>
  <c r="CE25" i="130"/>
  <c r="CD25" i="130"/>
  <c r="CC25" i="130"/>
  <c r="CB25" i="130"/>
  <c r="CA25" i="130"/>
  <c r="BZ25" i="130"/>
  <c r="BY25" i="130"/>
  <c r="BX25" i="130"/>
  <c r="BW25" i="130"/>
  <c r="BV25" i="130"/>
  <c r="BU25" i="130"/>
  <c r="BT25" i="130"/>
  <c r="BS25" i="130"/>
  <c r="BR25" i="130"/>
  <c r="BQ25" i="130"/>
  <c r="BP25" i="130"/>
  <c r="BO25" i="130"/>
  <c r="BN25" i="130"/>
  <c r="BM25" i="130"/>
  <c r="BL25" i="130"/>
  <c r="BK25" i="130"/>
  <c r="BJ25" i="130"/>
  <c r="BI25" i="130"/>
  <c r="BH25" i="130"/>
  <c r="BG25" i="130"/>
  <c r="BF25" i="130"/>
  <c r="BE25" i="130"/>
  <c r="BD25" i="130"/>
  <c r="BC25" i="130"/>
  <c r="BB25" i="130"/>
  <c r="BA25" i="130"/>
  <c r="AZ25" i="130"/>
  <c r="AY25" i="130"/>
  <c r="AX25" i="130"/>
  <c r="AW25" i="130"/>
  <c r="AV25" i="130"/>
  <c r="AU25" i="130"/>
  <c r="AT25" i="130"/>
  <c r="AS25" i="130"/>
  <c r="AR25" i="130"/>
  <c r="AQ25" i="130"/>
  <c r="AP25" i="130"/>
  <c r="AO25" i="130"/>
  <c r="AN25" i="130"/>
  <c r="AM25" i="130"/>
  <c r="AL25" i="130"/>
  <c r="AK25" i="130"/>
  <c r="AJ25" i="130"/>
  <c r="AI25" i="130"/>
  <c r="AH25" i="130"/>
  <c r="AG25" i="130"/>
  <c r="AF25" i="130"/>
  <c r="AE25" i="130"/>
  <c r="AD25" i="130"/>
  <c r="AC25" i="130"/>
  <c r="AB25" i="130"/>
  <c r="AA25" i="130"/>
  <c r="Z25" i="130"/>
  <c r="Y25" i="130"/>
  <c r="X25" i="130"/>
  <c r="W25" i="130"/>
  <c r="V25" i="130"/>
  <c r="U25" i="130"/>
  <c r="T25" i="130"/>
  <c r="S25" i="130"/>
  <c r="R25" i="130"/>
  <c r="Q25" i="130"/>
  <c r="P25" i="130"/>
  <c r="O25" i="130"/>
  <c r="N25" i="130"/>
  <c r="M25" i="130"/>
  <c r="L25" i="130"/>
  <c r="K25" i="130"/>
  <c r="J25" i="130"/>
  <c r="I25" i="130"/>
  <c r="H25" i="130"/>
  <c r="G25" i="130"/>
  <c r="F25" i="130"/>
  <c r="E25" i="130"/>
  <c r="D25" i="130"/>
  <c r="C25" i="130"/>
  <c r="B25" i="130"/>
  <c r="IF24" i="130"/>
  <c r="IE24" i="130"/>
  <c r="ID24" i="130"/>
  <c r="IC24" i="130"/>
  <c r="IB24" i="130"/>
  <c r="IA24" i="130"/>
  <c r="HZ24" i="130"/>
  <c r="HY24" i="130"/>
  <c r="HX24" i="130"/>
  <c r="HW24" i="130"/>
  <c r="HV24" i="130"/>
  <c r="HU24" i="130"/>
  <c r="HT24" i="130"/>
  <c r="HS24" i="130"/>
  <c r="HR24" i="130"/>
  <c r="HQ24" i="130"/>
  <c r="HP24" i="130"/>
  <c r="HO24" i="130"/>
  <c r="HN24" i="130"/>
  <c r="HM24" i="130"/>
  <c r="HL24" i="130"/>
  <c r="HK24" i="130"/>
  <c r="HJ24" i="130"/>
  <c r="HI24" i="130"/>
  <c r="HH24" i="130"/>
  <c r="HG24" i="130"/>
  <c r="HF24" i="130"/>
  <c r="HE24" i="130"/>
  <c r="HD24" i="130"/>
  <c r="HC24" i="130"/>
  <c r="HB24" i="130"/>
  <c r="HA24" i="130"/>
  <c r="GZ24" i="130"/>
  <c r="GY24" i="130"/>
  <c r="GX24" i="130"/>
  <c r="GW24" i="130"/>
  <c r="GV24" i="130"/>
  <c r="GU24" i="130"/>
  <c r="GT24" i="130"/>
  <c r="GS24" i="130"/>
  <c r="GR24" i="130"/>
  <c r="GQ24" i="130"/>
  <c r="GP24" i="130"/>
  <c r="GO24" i="130"/>
  <c r="GN24" i="130"/>
  <c r="GM24" i="130"/>
  <c r="GL24" i="130"/>
  <c r="GK24" i="130"/>
  <c r="GJ24" i="130"/>
  <c r="GI24" i="130"/>
  <c r="GH24" i="130"/>
  <c r="GG24" i="130"/>
  <c r="GF24" i="130"/>
  <c r="GE24" i="130"/>
  <c r="GD24" i="130"/>
  <c r="GC24" i="130"/>
  <c r="GB24" i="130"/>
  <c r="GA24" i="130"/>
  <c r="FZ24" i="130"/>
  <c r="FY24" i="130"/>
  <c r="FX24" i="130"/>
  <c r="FW24" i="130"/>
  <c r="FV24" i="130"/>
  <c r="FU24" i="130"/>
  <c r="FT24" i="130"/>
  <c r="FS24" i="130"/>
  <c r="FR24" i="130"/>
  <c r="FQ24" i="130"/>
  <c r="FP24" i="130"/>
  <c r="FO24" i="130"/>
  <c r="FN24" i="130"/>
  <c r="FM24" i="130"/>
  <c r="FL24" i="130"/>
  <c r="FK24" i="130"/>
  <c r="FJ24" i="130"/>
  <c r="FI24" i="130"/>
  <c r="FH24" i="130"/>
  <c r="FG24" i="130"/>
  <c r="FF24" i="130"/>
  <c r="FE24" i="130"/>
  <c r="FD24" i="130"/>
  <c r="FC24" i="130"/>
  <c r="FB24" i="130"/>
  <c r="FA24" i="130"/>
  <c r="EZ24" i="130"/>
  <c r="EY24" i="130"/>
  <c r="EX24" i="130"/>
  <c r="EW24" i="130"/>
  <c r="EV24" i="130"/>
  <c r="EU24" i="130"/>
  <c r="ET24" i="130"/>
  <c r="ES24" i="130"/>
  <c r="ER24" i="130"/>
  <c r="EQ24" i="130"/>
  <c r="EP24" i="130"/>
  <c r="EO24" i="130"/>
  <c r="EN24" i="130"/>
  <c r="EM24" i="130"/>
  <c r="EL24" i="130"/>
  <c r="EK24" i="130"/>
  <c r="EJ24" i="130"/>
  <c r="EI24" i="130"/>
  <c r="EH24" i="130"/>
  <c r="EG24" i="130"/>
  <c r="EF24" i="130"/>
  <c r="EE24" i="130"/>
  <c r="ED24" i="130"/>
  <c r="EC24" i="130"/>
  <c r="EB24" i="130"/>
  <c r="EA24" i="130"/>
  <c r="DZ24" i="130"/>
  <c r="DY24" i="130"/>
  <c r="DX24" i="130"/>
  <c r="DW24" i="130"/>
  <c r="DV24" i="130"/>
  <c r="DU24" i="130"/>
  <c r="DT24" i="130"/>
  <c r="DS24" i="130"/>
  <c r="DR24" i="130"/>
  <c r="DQ24" i="130"/>
  <c r="DP24" i="130"/>
  <c r="DO24" i="130"/>
  <c r="DN24" i="130"/>
  <c r="DM24" i="130"/>
  <c r="DL24" i="130"/>
  <c r="DK24" i="130"/>
  <c r="DJ24" i="130"/>
  <c r="DI24" i="130"/>
  <c r="DH24" i="130"/>
  <c r="DG24" i="130"/>
  <c r="DF24" i="130"/>
  <c r="DE24" i="130"/>
  <c r="DD24" i="130"/>
  <c r="DC24" i="130"/>
  <c r="DB24" i="130"/>
  <c r="DA24" i="130"/>
  <c r="CZ24" i="130"/>
  <c r="CY24" i="130"/>
  <c r="CX24" i="130"/>
  <c r="CW24" i="130"/>
  <c r="CV24" i="130"/>
  <c r="CU24" i="130"/>
  <c r="CT24" i="130"/>
  <c r="CS24" i="130"/>
  <c r="CR24" i="130"/>
  <c r="CQ24" i="130"/>
  <c r="CP24" i="130"/>
  <c r="CO24" i="130"/>
  <c r="CN24" i="130"/>
  <c r="CM24" i="130"/>
  <c r="CL24" i="130"/>
  <c r="CK24" i="130"/>
  <c r="CJ24" i="130"/>
  <c r="CI24" i="130"/>
  <c r="CH24" i="130"/>
  <c r="CG24" i="130"/>
  <c r="CF24" i="130"/>
  <c r="CE24" i="130"/>
  <c r="CD24" i="130"/>
  <c r="CC24" i="130"/>
  <c r="CB24" i="130"/>
  <c r="CA24" i="130"/>
  <c r="BZ24" i="130"/>
  <c r="BY24" i="130"/>
  <c r="BX24" i="130"/>
  <c r="BW24" i="130"/>
  <c r="BV24" i="130"/>
  <c r="BU24" i="130"/>
  <c r="BT24" i="130"/>
  <c r="BS24" i="130"/>
  <c r="BR24" i="130"/>
  <c r="BQ24" i="130"/>
  <c r="BP24" i="130"/>
  <c r="BO24" i="130"/>
  <c r="BN24" i="130"/>
  <c r="BM24" i="130"/>
  <c r="BL24" i="130"/>
  <c r="BK24" i="130"/>
  <c r="BJ24" i="130"/>
  <c r="BI24" i="130"/>
  <c r="BH24" i="130"/>
  <c r="BG24" i="130"/>
  <c r="BF24" i="130"/>
  <c r="BE24" i="130"/>
  <c r="BD24" i="130"/>
  <c r="BC24" i="130"/>
  <c r="BB24" i="130"/>
  <c r="BA24" i="130"/>
  <c r="AZ24" i="130"/>
  <c r="AY24" i="130"/>
  <c r="AX24" i="130"/>
  <c r="AW24" i="130"/>
  <c r="AV24" i="130"/>
  <c r="AU24" i="130"/>
  <c r="AT24" i="130"/>
  <c r="AS24" i="130"/>
  <c r="AR24" i="130"/>
  <c r="AQ24" i="130"/>
  <c r="AP24" i="130"/>
  <c r="AO24" i="130"/>
  <c r="AN24" i="130"/>
  <c r="AM24" i="130"/>
  <c r="AL24" i="130"/>
  <c r="AK24" i="130"/>
  <c r="AJ24" i="130"/>
  <c r="AI24" i="130"/>
  <c r="AH24" i="130"/>
  <c r="AG24" i="130"/>
  <c r="AF24" i="130"/>
  <c r="AE24" i="130"/>
  <c r="AD24" i="130"/>
  <c r="AC24" i="130"/>
  <c r="AB24" i="130"/>
  <c r="AA24" i="130"/>
  <c r="Z24" i="130"/>
  <c r="Y24" i="130"/>
  <c r="X24" i="130"/>
  <c r="W24" i="130"/>
  <c r="V24" i="130"/>
  <c r="U24" i="130"/>
  <c r="T24" i="130"/>
  <c r="S24" i="130"/>
  <c r="R24" i="130"/>
  <c r="Q24" i="130"/>
  <c r="P24" i="130"/>
  <c r="O24" i="130"/>
  <c r="N24" i="130"/>
  <c r="M24" i="130"/>
  <c r="L24" i="130"/>
  <c r="K24" i="130"/>
  <c r="J24" i="130"/>
  <c r="I24" i="130"/>
  <c r="H24" i="130"/>
  <c r="G24" i="130"/>
  <c r="F24" i="130"/>
  <c r="E24" i="130"/>
  <c r="D24" i="130"/>
  <c r="C24" i="130"/>
  <c r="B24" i="130"/>
  <c r="IF22" i="130"/>
  <c r="IE22" i="130"/>
  <c r="ID22" i="130"/>
  <c r="IC22" i="130"/>
  <c r="IB22" i="130"/>
  <c r="IA22" i="130"/>
  <c r="HZ22" i="130"/>
  <c r="HY22" i="130"/>
  <c r="HX22" i="130"/>
  <c r="HW22" i="130"/>
  <c r="HV22" i="130"/>
  <c r="HU22" i="130"/>
  <c r="HT22" i="130"/>
  <c r="HS22" i="130"/>
  <c r="HR22" i="130"/>
  <c r="HQ22" i="130"/>
  <c r="HP22" i="130"/>
  <c r="HO22" i="130"/>
  <c r="HN22" i="130"/>
  <c r="HM22" i="130"/>
  <c r="HL22" i="130"/>
  <c r="HK22" i="130"/>
  <c r="HJ22" i="130"/>
  <c r="HI22" i="130"/>
  <c r="HH22" i="130"/>
  <c r="HG22" i="130"/>
  <c r="HF22" i="130"/>
  <c r="HE22" i="130"/>
  <c r="HD22" i="130"/>
  <c r="HC22" i="130"/>
  <c r="HB22" i="130"/>
  <c r="HA22" i="130"/>
  <c r="GZ22" i="130"/>
  <c r="GY22" i="130"/>
  <c r="GX22" i="130"/>
  <c r="GW22" i="130"/>
  <c r="GV22" i="130"/>
  <c r="GU22" i="130"/>
  <c r="GT22" i="130"/>
  <c r="GS22" i="130"/>
  <c r="GR22" i="130"/>
  <c r="GQ22" i="130"/>
  <c r="GP22" i="130"/>
  <c r="GO22" i="130"/>
  <c r="GN22" i="130"/>
  <c r="GM22" i="130"/>
  <c r="GL22" i="130"/>
  <c r="GK22" i="130"/>
  <c r="GJ22" i="130"/>
  <c r="GI22" i="130"/>
  <c r="GH22" i="130"/>
  <c r="GG22" i="130"/>
  <c r="GF22" i="130"/>
  <c r="GE22" i="130"/>
  <c r="GD22" i="130"/>
  <c r="GC22" i="130"/>
  <c r="GB22" i="130"/>
  <c r="GA22" i="130"/>
  <c r="FZ22" i="130"/>
  <c r="FY22" i="130"/>
  <c r="FX22" i="130"/>
  <c r="FW22" i="130"/>
  <c r="FV22" i="130"/>
  <c r="FU22" i="130"/>
  <c r="FT22" i="130"/>
  <c r="FS22" i="130"/>
  <c r="FR22" i="130"/>
  <c r="FQ22" i="130"/>
  <c r="FP22" i="130"/>
  <c r="FO22" i="130"/>
  <c r="FN22" i="130"/>
  <c r="FM22" i="130"/>
  <c r="FL22" i="130"/>
  <c r="FK22" i="130"/>
  <c r="FJ22" i="130"/>
  <c r="FI22" i="130"/>
  <c r="FH22" i="130"/>
  <c r="FG22" i="130"/>
  <c r="FF22" i="130"/>
  <c r="FE22" i="130"/>
  <c r="FD22" i="130"/>
  <c r="FC22" i="130"/>
  <c r="FB22" i="130"/>
  <c r="FA22" i="130"/>
  <c r="EZ22" i="130"/>
  <c r="EY22" i="130"/>
  <c r="EX22" i="130"/>
  <c r="EW22" i="130"/>
  <c r="EV22" i="130"/>
  <c r="EU22" i="130"/>
  <c r="ET22" i="130"/>
  <c r="ES22" i="130"/>
  <c r="ER22" i="130"/>
  <c r="EQ22" i="130"/>
  <c r="EP22" i="130"/>
  <c r="EO22" i="130"/>
  <c r="EN22" i="130"/>
  <c r="EM22" i="130"/>
  <c r="EL22" i="130"/>
  <c r="EK22" i="130"/>
  <c r="EJ22" i="130"/>
  <c r="EI22" i="130"/>
  <c r="EH22" i="130"/>
  <c r="EG22" i="130"/>
  <c r="EF22" i="130"/>
  <c r="EE22" i="130"/>
  <c r="ED22" i="130"/>
  <c r="EC22" i="130"/>
  <c r="EB22" i="130"/>
  <c r="EA22" i="130"/>
  <c r="DZ22" i="130"/>
  <c r="DY22" i="130"/>
  <c r="DX22" i="130"/>
  <c r="DW22" i="130"/>
  <c r="DV22" i="130"/>
  <c r="DU22" i="130"/>
  <c r="DT22" i="130"/>
  <c r="DS22" i="130"/>
  <c r="DR22" i="130"/>
  <c r="DQ22" i="130"/>
  <c r="DP22" i="130"/>
  <c r="DO22" i="130"/>
  <c r="DN22" i="130"/>
  <c r="DM22" i="130"/>
  <c r="DL22" i="130"/>
  <c r="DK22" i="130"/>
  <c r="DJ22" i="130"/>
  <c r="DI22" i="130"/>
  <c r="DH22" i="130"/>
  <c r="DG22" i="130"/>
  <c r="DF22" i="130"/>
  <c r="DE22" i="130"/>
  <c r="DD22" i="130"/>
  <c r="DC22" i="130"/>
  <c r="DB22" i="130"/>
  <c r="DA22" i="130"/>
  <c r="CZ22" i="130"/>
  <c r="CY22" i="130"/>
  <c r="CX22" i="130"/>
  <c r="CW22" i="130"/>
  <c r="CV22" i="130"/>
  <c r="CU22" i="130"/>
  <c r="CT22" i="130"/>
  <c r="CS22" i="130"/>
  <c r="CR22" i="130"/>
  <c r="CQ22" i="130"/>
  <c r="CP22" i="130"/>
  <c r="CO22" i="130"/>
  <c r="CN22" i="130"/>
  <c r="CM22" i="130"/>
  <c r="CL22" i="130"/>
  <c r="CK22" i="130"/>
  <c r="CJ22" i="130"/>
  <c r="CI22" i="130"/>
  <c r="CH22" i="130"/>
  <c r="CG22" i="130"/>
  <c r="CF22" i="130"/>
  <c r="CE22" i="130"/>
  <c r="CD22" i="130"/>
  <c r="CC22" i="130"/>
  <c r="CB22" i="130"/>
  <c r="CA22" i="130"/>
  <c r="BZ22" i="130"/>
  <c r="BY22" i="130"/>
  <c r="BX22" i="130"/>
  <c r="BW22" i="130"/>
  <c r="BV22" i="130"/>
  <c r="BU22" i="130"/>
  <c r="BT22" i="130"/>
  <c r="BS22" i="130"/>
  <c r="BR22" i="130"/>
  <c r="BQ22" i="130"/>
  <c r="BP22" i="130"/>
  <c r="BO22" i="130"/>
  <c r="BN22" i="130"/>
  <c r="BM22" i="130"/>
  <c r="BL22" i="130"/>
  <c r="BK22" i="130"/>
  <c r="BJ22" i="130"/>
  <c r="BI22" i="130"/>
  <c r="BH22" i="130"/>
  <c r="BG22" i="130"/>
  <c r="BF22" i="130"/>
  <c r="BE22" i="130"/>
  <c r="BD22" i="130"/>
  <c r="BC22" i="130"/>
  <c r="BB22" i="130"/>
  <c r="BA22" i="130"/>
  <c r="AZ22" i="130"/>
  <c r="AY22" i="130"/>
  <c r="AX22" i="130"/>
  <c r="AW22" i="130"/>
  <c r="AV22" i="130"/>
  <c r="AU22" i="130"/>
  <c r="AT22" i="130"/>
  <c r="AS22" i="130"/>
  <c r="AR22" i="130"/>
  <c r="AQ22" i="130"/>
  <c r="AP22" i="130"/>
  <c r="AO22" i="130"/>
  <c r="AN22" i="130"/>
  <c r="AM22" i="130"/>
  <c r="AL22" i="130"/>
  <c r="AK22" i="130"/>
  <c r="AJ22" i="130"/>
  <c r="AI22" i="130"/>
  <c r="AH22" i="130"/>
  <c r="AG22" i="130"/>
  <c r="AF22" i="130"/>
  <c r="AE22" i="130"/>
  <c r="AD22" i="130"/>
  <c r="AC22" i="130"/>
  <c r="AB22" i="130"/>
  <c r="AA22" i="130"/>
  <c r="Z22" i="130"/>
  <c r="Y22" i="130"/>
  <c r="X22" i="130"/>
  <c r="W22" i="130"/>
  <c r="V22" i="130"/>
  <c r="U22" i="130"/>
  <c r="T22" i="130"/>
  <c r="S22" i="130"/>
  <c r="R22" i="130"/>
  <c r="Q22" i="130"/>
  <c r="P22" i="130"/>
  <c r="O22" i="130"/>
  <c r="N22" i="130"/>
  <c r="M22" i="130"/>
  <c r="L22" i="130"/>
  <c r="K22" i="130"/>
  <c r="J22" i="130"/>
  <c r="I22" i="130"/>
  <c r="H22" i="130"/>
  <c r="G22" i="130"/>
  <c r="F22" i="130"/>
  <c r="E22" i="130"/>
  <c r="D22" i="130"/>
  <c r="C22" i="130"/>
  <c r="B22" i="130"/>
  <c r="IF21" i="130"/>
  <c r="IE21" i="130"/>
  <c r="ID21" i="130"/>
  <c r="IC21" i="130"/>
  <c r="IB21" i="130"/>
  <c r="IA21" i="130"/>
  <c r="HZ21" i="130"/>
  <c r="HY21" i="130"/>
  <c r="HX21" i="130"/>
  <c r="HW21" i="130"/>
  <c r="HV21" i="130"/>
  <c r="HU21" i="130"/>
  <c r="HT21" i="130"/>
  <c r="HS21" i="130"/>
  <c r="HR21" i="130"/>
  <c r="HQ21" i="130"/>
  <c r="HP21" i="130"/>
  <c r="HO21" i="130"/>
  <c r="HN21" i="130"/>
  <c r="HM21" i="130"/>
  <c r="HL21" i="130"/>
  <c r="HK21" i="130"/>
  <c r="HJ21" i="130"/>
  <c r="HI21" i="130"/>
  <c r="HH21" i="130"/>
  <c r="HG21" i="130"/>
  <c r="HF21" i="130"/>
  <c r="HE21" i="130"/>
  <c r="HD21" i="130"/>
  <c r="HC21" i="130"/>
  <c r="HB21" i="130"/>
  <c r="HA21" i="130"/>
  <c r="GZ21" i="130"/>
  <c r="GY21" i="130"/>
  <c r="GX21" i="130"/>
  <c r="GW21" i="130"/>
  <c r="GV21" i="130"/>
  <c r="GU21" i="130"/>
  <c r="GT21" i="130"/>
  <c r="GS21" i="130"/>
  <c r="GR21" i="130"/>
  <c r="GQ21" i="130"/>
  <c r="GP21" i="130"/>
  <c r="GO21" i="130"/>
  <c r="GN21" i="130"/>
  <c r="GM21" i="130"/>
  <c r="GL21" i="130"/>
  <c r="GK21" i="130"/>
  <c r="GJ21" i="130"/>
  <c r="GI21" i="130"/>
  <c r="GH21" i="130"/>
  <c r="GG21" i="130"/>
  <c r="GF21" i="130"/>
  <c r="GE21" i="130"/>
  <c r="GD21" i="130"/>
  <c r="GC21" i="130"/>
  <c r="GB21" i="130"/>
  <c r="GA21" i="130"/>
  <c r="FZ21" i="130"/>
  <c r="FY21" i="130"/>
  <c r="FX21" i="130"/>
  <c r="FW21" i="130"/>
  <c r="FV21" i="130"/>
  <c r="FU21" i="130"/>
  <c r="FT21" i="130"/>
  <c r="FS21" i="130"/>
  <c r="FR21" i="130"/>
  <c r="FQ21" i="130"/>
  <c r="FP21" i="130"/>
  <c r="FO21" i="130"/>
  <c r="FN21" i="130"/>
  <c r="FM21" i="130"/>
  <c r="FL21" i="130"/>
  <c r="FK21" i="130"/>
  <c r="FJ21" i="130"/>
  <c r="FI21" i="130"/>
  <c r="FH21" i="130"/>
  <c r="FG21" i="130"/>
  <c r="FF21" i="130"/>
  <c r="FE21" i="130"/>
  <c r="FD21" i="130"/>
  <c r="FC21" i="130"/>
  <c r="FB21" i="130"/>
  <c r="FA21" i="130"/>
  <c r="EZ21" i="130"/>
  <c r="EY21" i="130"/>
  <c r="EX21" i="130"/>
  <c r="EW21" i="130"/>
  <c r="EV21" i="130"/>
  <c r="EU21" i="130"/>
  <c r="ET21" i="130"/>
  <c r="ES21" i="130"/>
  <c r="ER21" i="130"/>
  <c r="EQ21" i="130"/>
  <c r="EP21" i="130"/>
  <c r="EO21" i="130"/>
  <c r="EN21" i="130"/>
  <c r="EM21" i="130"/>
  <c r="EL21" i="130"/>
  <c r="EK21" i="130"/>
  <c r="EJ21" i="130"/>
  <c r="EI21" i="130"/>
  <c r="EH21" i="130"/>
  <c r="EG21" i="130"/>
  <c r="EF21" i="130"/>
  <c r="EE21" i="130"/>
  <c r="ED21" i="130"/>
  <c r="EC21" i="130"/>
  <c r="EB21" i="130"/>
  <c r="EA21" i="130"/>
  <c r="DZ21" i="130"/>
  <c r="DY21" i="130"/>
  <c r="DX21" i="130"/>
  <c r="DW21" i="130"/>
  <c r="DV21" i="130"/>
  <c r="DU21" i="130"/>
  <c r="DT21" i="130"/>
  <c r="DS21" i="130"/>
  <c r="DR21" i="130"/>
  <c r="DQ21" i="130"/>
  <c r="DP21" i="130"/>
  <c r="DO21" i="130"/>
  <c r="DN21" i="130"/>
  <c r="DM21" i="130"/>
  <c r="DL21" i="130"/>
  <c r="DK21" i="130"/>
  <c r="DJ21" i="130"/>
  <c r="DI21" i="130"/>
  <c r="DH21" i="130"/>
  <c r="DG21" i="130"/>
  <c r="DF21" i="130"/>
  <c r="DE21" i="130"/>
  <c r="DD21" i="130"/>
  <c r="DC21" i="130"/>
  <c r="DB21" i="130"/>
  <c r="DA21" i="130"/>
  <c r="CZ21" i="130"/>
  <c r="CY21" i="130"/>
  <c r="CX21" i="130"/>
  <c r="CW21" i="130"/>
  <c r="CV21" i="130"/>
  <c r="CU21" i="130"/>
  <c r="CT21" i="130"/>
  <c r="CS21" i="130"/>
  <c r="CR21" i="130"/>
  <c r="CQ21" i="130"/>
  <c r="CP21" i="130"/>
  <c r="CO21" i="130"/>
  <c r="CN21" i="130"/>
  <c r="CM21" i="130"/>
  <c r="CL21" i="130"/>
  <c r="CK21" i="130"/>
  <c r="CJ21" i="130"/>
  <c r="CI21" i="130"/>
  <c r="CH21" i="130"/>
  <c r="CG21" i="130"/>
  <c r="CF21" i="130"/>
  <c r="CE21" i="130"/>
  <c r="CD21" i="130"/>
  <c r="CC21" i="130"/>
  <c r="CB21" i="130"/>
  <c r="CA21" i="130"/>
  <c r="BZ21" i="130"/>
  <c r="BY21" i="130"/>
  <c r="BX21" i="130"/>
  <c r="BW21" i="130"/>
  <c r="BV21" i="130"/>
  <c r="BU21" i="130"/>
  <c r="BT21" i="130"/>
  <c r="BS21" i="130"/>
  <c r="BR21" i="130"/>
  <c r="BQ21" i="130"/>
  <c r="BP21" i="130"/>
  <c r="BO21" i="130"/>
  <c r="BN21" i="130"/>
  <c r="BM21" i="130"/>
  <c r="BL21" i="130"/>
  <c r="BK21" i="130"/>
  <c r="BJ21" i="130"/>
  <c r="BI21" i="130"/>
  <c r="BH21" i="130"/>
  <c r="BG21" i="130"/>
  <c r="BF21" i="130"/>
  <c r="BE21" i="130"/>
  <c r="BD21" i="130"/>
  <c r="BC21" i="130"/>
  <c r="BB21" i="130"/>
  <c r="BA21" i="130"/>
  <c r="AZ21" i="130"/>
  <c r="AY21" i="130"/>
  <c r="AX21" i="130"/>
  <c r="AW21" i="130"/>
  <c r="AV21" i="130"/>
  <c r="AU21" i="130"/>
  <c r="AT21" i="130"/>
  <c r="AS21" i="130"/>
  <c r="AR21" i="130"/>
  <c r="AQ21" i="130"/>
  <c r="AP21" i="130"/>
  <c r="AO21" i="130"/>
  <c r="AN21" i="130"/>
  <c r="AM21" i="130"/>
  <c r="AL21" i="130"/>
  <c r="AK21" i="130"/>
  <c r="AJ21" i="130"/>
  <c r="AI21" i="130"/>
  <c r="AH21" i="130"/>
  <c r="AG21" i="130"/>
  <c r="AF21" i="130"/>
  <c r="AE21" i="130"/>
  <c r="AD21" i="130"/>
  <c r="AC21" i="130"/>
  <c r="AB21" i="130"/>
  <c r="AA21" i="130"/>
  <c r="Z21" i="130"/>
  <c r="Y21" i="130"/>
  <c r="X21" i="130"/>
  <c r="W21" i="130"/>
  <c r="V21" i="130"/>
  <c r="U21" i="130"/>
  <c r="T21" i="130"/>
  <c r="S21" i="130"/>
  <c r="R21" i="130"/>
  <c r="Q21" i="130"/>
  <c r="P21" i="130"/>
  <c r="O21" i="130"/>
  <c r="N21" i="130"/>
  <c r="M21" i="130"/>
  <c r="L21" i="130"/>
  <c r="K21" i="130"/>
  <c r="J21" i="130"/>
  <c r="I21" i="130"/>
  <c r="H21" i="130"/>
  <c r="G21" i="130"/>
  <c r="F21" i="130"/>
  <c r="E21" i="130"/>
  <c r="D21" i="130"/>
  <c r="C21" i="130"/>
  <c r="B21" i="130"/>
  <c r="IF19" i="130"/>
  <c r="IE19" i="130"/>
  <c r="ID19" i="130"/>
  <c r="IC19" i="130"/>
  <c r="IB19" i="130"/>
  <c r="IA19" i="130"/>
  <c r="HZ19" i="130"/>
  <c r="HY19" i="130"/>
  <c r="HX19" i="130"/>
  <c r="HW19" i="130"/>
  <c r="HV19" i="130"/>
  <c r="HU19" i="130"/>
  <c r="HT19" i="130"/>
  <c r="HS19" i="130"/>
  <c r="HR19" i="130"/>
  <c r="HQ19" i="130"/>
  <c r="HP19" i="130"/>
  <c r="HO19" i="130"/>
  <c r="HN19" i="130"/>
  <c r="HM19" i="130"/>
  <c r="HL19" i="130"/>
  <c r="HK19" i="130"/>
  <c r="HJ19" i="130"/>
  <c r="HI19" i="130"/>
  <c r="HH19" i="130"/>
  <c r="HG19" i="130"/>
  <c r="HF19" i="130"/>
  <c r="HE19" i="130"/>
  <c r="HD19" i="130"/>
  <c r="HC19" i="130"/>
  <c r="HB19" i="130"/>
  <c r="HA19" i="130"/>
  <c r="GZ19" i="130"/>
  <c r="GY19" i="130"/>
  <c r="GX19" i="130"/>
  <c r="GW19" i="130"/>
  <c r="GV19" i="130"/>
  <c r="GU19" i="130"/>
  <c r="GT19" i="130"/>
  <c r="GS19" i="130"/>
  <c r="GR19" i="130"/>
  <c r="GQ19" i="130"/>
  <c r="GP19" i="130"/>
  <c r="GO19" i="130"/>
  <c r="GN19" i="130"/>
  <c r="GM19" i="130"/>
  <c r="GL19" i="130"/>
  <c r="GK19" i="130"/>
  <c r="GJ19" i="130"/>
  <c r="GI19" i="130"/>
  <c r="GH19" i="130"/>
  <c r="GG19" i="130"/>
  <c r="GF19" i="130"/>
  <c r="GE19" i="130"/>
  <c r="GD19" i="130"/>
  <c r="GC19" i="130"/>
  <c r="GB19" i="130"/>
  <c r="GA19" i="130"/>
  <c r="FZ19" i="130"/>
  <c r="FY19" i="130"/>
  <c r="FX19" i="130"/>
  <c r="FW19" i="130"/>
  <c r="FV19" i="130"/>
  <c r="FU19" i="130"/>
  <c r="FT19" i="130"/>
  <c r="FS19" i="130"/>
  <c r="FR19" i="130"/>
  <c r="FQ19" i="130"/>
  <c r="FP19" i="130"/>
  <c r="FO19" i="130"/>
  <c r="FN19" i="130"/>
  <c r="FM19" i="130"/>
  <c r="FL19" i="130"/>
  <c r="FK19" i="130"/>
  <c r="FJ19" i="130"/>
  <c r="FI19" i="130"/>
  <c r="FH19" i="130"/>
  <c r="FG19" i="130"/>
  <c r="FF19" i="130"/>
  <c r="FE19" i="130"/>
  <c r="FD19" i="130"/>
  <c r="FC19" i="130"/>
  <c r="FB19" i="130"/>
  <c r="FA19" i="130"/>
  <c r="EZ19" i="130"/>
  <c r="EY19" i="130"/>
  <c r="EX19" i="130"/>
  <c r="EW19" i="130"/>
  <c r="EV19" i="130"/>
  <c r="EU19" i="130"/>
  <c r="ET19" i="130"/>
  <c r="ES19" i="130"/>
  <c r="ER19" i="130"/>
  <c r="EQ19" i="130"/>
  <c r="EP19" i="130"/>
  <c r="EO19" i="130"/>
  <c r="EN19" i="130"/>
  <c r="EM19" i="130"/>
  <c r="EL19" i="130"/>
  <c r="EK19" i="130"/>
  <c r="EJ19" i="130"/>
  <c r="EI19" i="130"/>
  <c r="EH19" i="130"/>
  <c r="EG19" i="130"/>
  <c r="EF19" i="130"/>
  <c r="EE19" i="130"/>
  <c r="ED19" i="130"/>
  <c r="EC19" i="130"/>
  <c r="EB19" i="130"/>
  <c r="EA19" i="130"/>
  <c r="DZ19" i="130"/>
  <c r="DY19" i="130"/>
  <c r="DX19" i="130"/>
  <c r="DW19" i="130"/>
  <c r="DV19" i="130"/>
  <c r="DU19" i="130"/>
  <c r="DT19" i="130"/>
  <c r="DS19" i="130"/>
  <c r="DR19" i="130"/>
  <c r="DQ19" i="130"/>
  <c r="DP19" i="130"/>
  <c r="DO19" i="130"/>
  <c r="DN19" i="130"/>
  <c r="DM19" i="130"/>
  <c r="DL19" i="130"/>
  <c r="DK19" i="130"/>
  <c r="DJ19" i="130"/>
  <c r="DI19" i="130"/>
  <c r="DH19" i="130"/>
  <c r="DG19" i="130"/>
  <c r="DF19" i="130"/>
  <c r="DE19" i="130"/>
  <c r="DD19" i="130"/>
  <c r="DC19" i="130"/>
  <c r="DB19" i="130"/>
  <c r="DA19" i="130"/>
  <c r="CZ19" i="130"/>
  <c r="CY19" i="130"/>
  <c r="CX19" i="130"/>
  <c r="CW19" i="130"/>
  <c r="CV19" i="130"/>
  <c r="CU19" i="130"/>
  <c r="CT19" i="130"/>
  <c r="CS19" i="130"/>
  <c r="CR19" i="130"/>
  <c r="CQ19" i="130"/>
  <c r="CP19" i="130"/>
  <c r="CO19" i="130"/>
  <c r="CN19" i="130"/>
  <c r="CM19" i="130"/>
  <c r="CL19" i="130"/>
  <c r="CK19" i="130"/>
  <c r="CJ19" i="130"/>
  <c r="CI19" i="130"/>
  <c r="CH19" i="130"/>
  <c r="CG19" i="130"/>
  <c r="CF19" i="130"/>
  <c r="CE19" i="130"/>
  <c r="CD19" i="130"/>
  <c r="CC19" i="130"/>
  <c r="CB19" i="130"/>
  <c r="CA19" i="130"/>
  <c r="BZ19" i="130"/>
  <c r="BY19" i="130"/>
  <c r="BX19" i="130"/>
  <c r="BW19" i="130"/>
  <c r="BV19" i="130"/>
  <c r="BU19" i="130"/>
  <c r="BT19" i="130"/>
  <c r="BS19" i="130"/>
  <c r="BR19" i="130"/>
  <c r="BQ19" i="130"/>
  <c r="BP19" i="130"/>
  <c r="BO19" i="130"/>
  <c r="BN19" i="130"/>
  <c r="BM19" i="130"/>
  <c r="BL19" i="130"/>
  <c r="BK19" i="130"/>
  <c r="BJ19" i="130"/>
  <c r="BI19" i="130"/>
  <c r="BH19" i="130"/>
  <c r="BG19" i="130"/>
  <c r="BF19" i="130"/>
  <c r="BE19" i="130"/>
  <c r="BD19" i="130"/>
  <c r="BC19" i="130"/>
  <c r="BB19" i="130"/>
  <c r="BA19" i="130"/>
  <c r="AZ19" i="130"/>
  <c r="AY19" i="130"/>
  <c r="AX19" i="130"/>
  <c r="AW19" i="130"/>
  <c r="AV19" i="130"/>
  <c r="AU19" i="130"/>
  <c r="AT19" i="130"/>
  <c r="AS19" i="130"/>
  <c r="AR19" i="130"/>
  <c r="AQ19" i="130"/>
  <c r="AP19" i="130"/>
  <c r="AO19" i="130"/>
  <c r="AN19" i="130"/>
  <c r="AM19" i="130"/>
  <c r="AL19" i="130"/>
  <c r="AK19" i="130"/>
  <c r="AJ19" i="130"/>
  <c r="AI19" i="130"/>
  <c r="AH19" i="130"/>
  <c r="AG19" i="130"/>
  <c r="AF19" i="130"/>
  <c r="AE19" i="130"/>
  <c r="AD19" i="130"/>
  <c r="AC19" i="130"/>
  <c r="AB19" i="130"/>
  <c r="AA19" i="130"/>
  <c r="Z19" i="130"/>
  <c r="Y19" i="130"/>
  <c r="X19" i="130"/>
  <c r="W19" i="130"/>
  <c r="V19" i="130"/>
  <c r="U19" i="130"/>
  <c r="T19" i="130"/>
  <c r="S19" i="130"/>
  <c r="R19" i="130"/>
  <c r="Q19" i="130"/>
  <c r="P19" i="130"/>
  <c r="O19" i="130"/>
  <c r="N19" i="130"/>
  <c r="M19" i="130"/>
  <c r="L19" i="130"/>
  <c r="K19" i="130"/>
  <c r="J19" i="130"/>
  <c r="I19" i="130"/>
  <c r="H19" i="130"/>
  <c r="G19" i="130"/>
  <c r="F19" i="130"/>
  <c r="E19" i="130"/>
  <c r="D19" i="130"/>
  <c r="C19" i="130"/>
  <c r="B19" i="130"/>
  <c r="IF18" i="130"/>
  <c r="IE18" i="130"/>
  <c r="ID18" i="130"/>
  <c r="IC18" i="130"/>
  <c r="IB18" i="130"/>
  <c r="IA18" i="130"/>
  <c r="HZ18" i="130"/>
  <c r="HY18" i="130"/>
  <c r="HX18" i="130"/>
  <c r="HW18" i="130"/>
  <c r="HV18" i="130"/>
  <c r="HU18" i="130"/>
  <c r="HT18" i="130"/>
  <c r="HS18" i="130"/>
  <c r="HR18" i="130"/>
  <c r="HQ18" i="130"/>
  <c r="HP18" i="130"/>
  <c r="HO18" i="130"/>
  <c r="HN18" i="130"/>
  <c r="HM18" i="130"/>
  <c r="HL18" i="130"/>
  <c r="HK18" i="130"/>
  <c r="HJ18" i="130"/>
  <c r="HI18" i="130"/>
  <c r="HH18" i="130"/>
  <c r="HG18" i="130"/>
  <c r="HF18" i="130"/>
  <c r="HE18" i="130"/>
  <c r="HD18" i="130"/>
  <c r="HC18" i="130"/>
  <c r="HB18" i="130"/>
  <c r="HA18" i="130"/>
  <c r="GZ18" i="130"/>
  <c r="GY18" i="130"/>
  <c r="GX18" i="130"/>
  <c r="GW18" i="130"/>
  <c r="GV18" i="130"/>
  <c r="GU18" i="130"/>
  <c r="GT18" i="130"/>
  <c r="GS18" i="130"/>
  <c r="GR18" i="130"/>
  <c r="GQ18" i="130"/>
  <c r="GP18" i="130"/>
  <c r="GO18" i="130"/>
  <c r="GN18" i="130"/>
  <c r="GM18" i="130"/>
  <c r="GL18" i="130"/>
  <c r="GK18" i="130"/>
  <c r="GJ18" i="130"/>
  <c r="GI18" i="130"/>
  <c r="GH18" i="130"/>
  <c r="GG18" i="130"/>
  <c r="GF18" i="130"/>
  <c r="GE18" i="130"/>
  <c r="GD18" i="130"/>
  <c r="GC18" i="130"/>
  <c r="GB18" i="130"/>
  <c r="GA18" i="130"/>
  <c r="FZ18" i="130"/>
  <c r="FY18" i="130"/>
  <c r="FX18" i="130"/>
  <c r="FW18" i="130"/>
  <c r="FV18" i="130"/>
  <c r="FU18" i="130"/>
  <c r="FT18" i="130"/>
  <c r="FS18" i="130"/>
  <c r="FR18" i="130"/>
  <c r="FQ18" i="130"/>
  <c r="FP18" i="130"/>
  <c r="FO18" i="130"/>
  <c r="FN18" i="130"/>
  <c r="FM18" i="130"/>
  <c r="FL18" i="130"/>
  <c r="FK18" i="130"/>
  <c r="FJ18" i="130"/>
  <c r="FI18" i="130"/>
  <c r="FH18" i="130"/>
  <c r="FG18" i="130"/>
  <c r="FF18" i="130"/>
  <c r="FE18" i="130"/>
  <c r="FD18" i="130"/>
  <c r="FC18" i="130"/>
  <c r="FB18" i="130"/>
  <c r="FA18" i="130"/>
  <c r="EZ18" i="130"/>
  <c r="EY18" i="130"/>
  <c r="EX18" i="130"/>
  <c r="EW18" i="130"/>
  <c r="EV18" i="130"/>
  <c r="EU18" i="130"/>
  <c r="ET18" i="130"/>
  <c r="ES18" i="130"/>
  <c r="ER18" i="130"/>
  <c r="EQ18" i="130"/>
  <c r="EP18" i="130"/>
  <c r="EO18" i="130"/>
  <c r="EN18" i="130"/>
  <c r="EM18" i="130"/>
  <c r="EL18" i="130"/>
  <c r="EK18" i="130"/>
  <c r="EJ18" i="130"/>
  <c r="EI18" i="130"/>
  <c r="EH18" i="130"/>
  <c r="EG18" i="130"/>
  <c r="EF18" i="130"/>
  <c r="EE18" i="130"/>
  <c r="ED18" i="130"/>
  <c r="EC18" i="130"/>
  <c r="EB18" i="130"/>
  <c r="EA18" i="130"/>
  <c r="DZ18" i="130"/>
  <c r="DY18" i="130"/>
  <c r="DX18" i="130"/>
  <c r="DW18" i="130"/>
  <c r="DV18" i="130"/>
  <c r="DU18" i="130"/>
  <c r="DT18" i="130"/>
  <c r="DS18" i="130"/>
  <c r="DR18" i="130"/>
  <c r="DQ18" i="130"/>
  <c r="DP18" i="130"/>
  <c r="DO18" i="130"/>
  <c r="DN18" i="130"/>
  <c r="DM18" i="130"/>
  <c r="DL18" i="130"/>
  <c r="DK18" i="130"/>
  <c r="DJ18" i="130"/>
  <c r="DI18" i="130"/>
  <c r="DH18" i="130"/>
  <c r="DG18" i="130"/>
  <c r="DF18" i="130"/>
  <c r="DE18" i="130"/>
  <c r="DD18" i="130"/>
  <c r="DC18" i="130"/>
  <c r="DB18" i="130"/>
  <c r="DA18" i="130"/>
  <c r="CZ18" i="130"/>
  <c r="CY18" i="130"/>
  <c r="CX18" i="130"/>
  <c r="CW18" i="130"/>
  <c r="CV18" i="130"/>
  <c r="CU18" i="130"/>
  <c r="CT18" i="130"/>
  <c r="CS18" i="130"/>
  <c r="CR18" i="130"/>
  <c r="CQ18" i="130"/>
  <c r="CP18" i="130"/>
  <c r="CO18" i="130"/>
  <c r="CN18" i="130"/>
  <c r="CM18" i="130"/>
  <c r="CL18" i="130"/>
  <c r="CK18" i="130"/>
  <c r="CJ18" i="130"/>
  <c r="CI18" i="130"/>
  <c r="CH18" i="130"/>
  <c r="CG18" i="130"/>
  <c r="CF18" i="130"/>
  <c r="CE18" i="130"/>
  <c r="CD18" i="130"/>
  <c r="CC18" i="130"/>
  <c r="CB18" i="130"/>
  <c r="CA18" i="130"/>
  <c r="BZ18" i="130"/>
  <c r="BY18" i="130"/>
  <c r="BX18" i="130"/>
  <c r="BW18" i="130"/>
  <c r="BV18" i="130"/>
  <c r="BU18" i="130"/>
  <c r="BT18" i="130"/>
  <c r="BS18" i="130"/>
  <c r="BR18" i="130"/>
  <c r="BQ18" i="130"/>
  <c r="BP18" i="130"/>
  <c r="BO18" i="130"/>
  <c r="BN18" i="130"/>
  <c r="BM18" i="130"/>
  <c r="BL18" i="130"/>
  <c r="BK18" i="130"/>
  <c r="BJ18" i="130"/>
  <c r="BI18" i="130"/>
  <c r="BH18" i="130"/>
  <c r="BG18" i="130"/>
  <c r="BF18" i="130"/>
  <c r="BE18" i="130"/>
  <c r="BD18" i="130"/>
  <c r="BC18" i="130"/>
  <c r="BB18" i="130"/>
  <c r="BA18" i="130"/>
  <c r="AZ18" i="130"/>
  <c r="AY18" i="130"/>
  <c r="AX18" i="130"/>
  <c r="AW18" i="130"/>
  <c r="AV18" i="130"/>
  <c r="AU18" i="130"/>
  <c r="AT18" i="130"/>
  <c r="AS18" i="130"/>
  <c r="AR18" i="130"/>
  <c r="AQ18" i="130"/>
  <c r="AP18" i="130"/>
  <c r="AO18" i="130"/>
  <c r="AN18" i="130"/>
  <c r="AM18" i="130"/>
  <c r="AL18" i="130"/>
  <c r="AK18" i="130"/>
  <c r="AJ18" i="130"/>
  <c r="AI18" i="130"/>
  <c r="AH18" i="130"/>
  <c r="AG18" i="130"/>
  <c r="AF18" i="130"/>
  <c r="AE18" i="130"/>
  <c r="AD18" i="130"/>
  <c r="AC18" i="130"/>
  <c r="AB18" i="130"/>
  <c r="AA18" i="130"/>
  <c r="Z18" i="130"/>
  <c r="Y18" i="130"/>
  <c r="X18" i="130"/>
  <c r="W18" i="130"/>
  <c r="V18" i="130"/>
  <c r="U18" i="130"/>
  <c r="T18" i="130"/>
  <c r="S18" i="130"/>
  <c r="R18" i="130"/>
  <c r="Q18" i="130"/>
  <c r="P18" i="130"/>
  <c r="O18" i="130"/>
  <c r="N18" i="130"/>
  <c r="M18" i="130"/>
  <c r="L18" i="130"/>
  <c r="K18" i="130"/>
  <c r="J18" i="130"/>
  <c r="I18" i="130"/>
  <c r="H18" i="130"/>
  <c r="G18" i="130"/>
  <c r="F18" i="130"/>
  <c r="E18" i="130"/>
  <c r="D18" i="130"/>
  <c r="C18" i="130"/>
  <c r="B18" i="130"/>
  <c r="IF16" i="130"/>
  <c r="IE16" i="130"/>
  <c r="ID16" i="130"/>
  <c r="IC16" i="130"/>
  <c r="IB16" i="130"/>
  <c r="IA16" i="130"/>
  <c r="HZ16" i="130"/>
  <c r="HY16" i="130"/>
  <c r="HX16" i="130"/>
  <c r="HW16" i="130"/>
  <c r="HV16" i="130"/>
  <c r="HU16" i="130"/>
  <c r="HT16" i="130"/>
  <c r="HS16" i="130"/>
  <c r="HR16" i="130"/>
  <c r="HQ16" i="130"/>
  <c r="HP16" i="130"/>
  <c r="HO16" i="130"/>
  <c r="HN16" i="130"/>
  <c r="HM16" i="130"/>
  <c r="HL16" i="130"/>
  <c r="HK16" i="130"/>
  <c r="HJ16" i="130"/>
  <c r="HI16" i="130"/>
  <c r="HH16" i="130"/>
  <c r="HG16" i="130"/>
  <c r="HF16" i="130"/>
  <c r="HE16" i="130"/>
  <c r="HD16" i="130"/>
  <c r="HC16" i="130"/>
  <c r="HB16" i="130"/>
  <c r="HA16" i="130"/>
  <c r="GZ16" i="130"/>
  <c r="GY16" i="130"/>
  <c r="GX16" i="130"/>
  <c r="GW16" i="130"/>
  <c r="GV16" i="130"/>
  <c r="GU16" i="130"/>
  <c r="GT16" i="130"/>
  <c r="GS16" i="130"/>
  <c r="GR16" i="130"/>
  <c r="GQ16" i="130"/>
  <c r="GP16" i="130"/>
  <c r="GO16" i="130"/>
  <c r="GN16" i="130"/>
  <c r="GM16" i="130"/>
  <c r="GL16" i="130"/>
  <c r="GK16" i="130"/>
  <c r="GJ16" i="130"/>
  <c r="GI16" i="130"/>
  <c r="GH16" i="130"/>
  <c r="GG16" i="130"/>
  <c r="GF16" i="130"/>
  <c r="GE16" i="130"/>
  <c r="GD16" i="130"/>
  <c r="GC16" i="130"/>
  <c r="GB16" i="130"/>
  <c r="GA16" i="130"/>
  <c r="FZ16" i="130"/>
  <c r="FY16" i="130"/>
  <c r="FX16" i="130"/>
  <c r="FW16" i="130"/>
  <c r="FV16" i="130"/>
  <c r="FU16" i="130"/>
  <c r="FT16" i="130"/>
  <c r="FS16" i="130"/>
  <c r="FR16" i="130"/>
  <c r="FQ16" i="130"/>
  <c r="FP16" i="130"/>
  <c r="FO16" i="130"/>
  <c r="FN16" i="130"/>
  <c r="FM16" i="130"/>
  <c r="FL16" i="130"/>
  <c r="FK16" i="130"/>
  <c r="FJ16" i="130"/>
  <c r="FI16" i="130"/>
  <c r="FH16" i="130"/>
  <c r="FG16" i="130"/>
  <c r="FF16" i="130"/>
  <c r="FE16" i="130"/>
  <c r="FD16" i="130"/>
  <c r="FC16" i="130"/>
  <c r="FB16" i="130"/>
  <c r="FA16" i="130"/>
  <c r="EZ16" i="130"/>
  <c r="EY16" i="130"/>
  <c r="EX16" i="130"/>
  <c r="EW16" i="130"/>
  <c r="EV16" i="130"/>
  <c r="EU16" i="130"/>
  <c r="ET16" i="130"/>
  <c r="ES16" i="130"/>
  <c r="ER16" i="130"/>
  <c r="EQ16" i="130"/>
  <c r="EP16" i="130"/>
  <c r="EO16" i="130"/>
  <c r="EN16" i="130"/>
  <c r="EM16" i="130"/>
  <c r="EL16" i="130"/>
  <c r="EK16" i="130"/>
  <c r="EJ16" i="130"/>
  <c r="EI16" i="130"/>
  <c r="EH16" i="130"/>
  <c r="EG16" i="130"/>
  <c r="EF16" i="130"/>
  <c r="EE16" i="130"/>
  <c r="ED16" i="130"/>
  <c r="EC16" i="130"/>
  <c r="EB16" i="130"/>
  <c r="EA16" i="130"/>
  <c r="DZ16" i="130"/>
  <c r="DY16" i="130"/>
  <c r="DX16" i="130"/>
  <c r="DW16" i="130"/>
  <c r="DV16" i="130"/>
  <c r="DU16" i="130"/>
  <c r="DT16" i="130"/>
  <c r="DS16" i="130"/>
  <c r="DR16" i="130"/>
  <c r="DQ16" i="130"/>
  <c r="DP16" i="130"/>
  <c r="DO16" i="130"/>
  <c r="DN16" i="130"/>
  <c r="DM16" i="130"/>
  <c r="DL16" i="130"/>
  <c r="DK16" i="130"/>
  <c r="DJ16" i="130"/>
  <c r="DI16" i="130"/>
  <c r="DH16" i="130"/>
  <c r="DG16" i="130"/>
  <c r="DF16" i="130"/>
  <c r="DE16" i="130"/>
  <c r="DD16" i="130"/>
  <c r="DC16" i="130"/>
  <c r="DB16" i="130"/>
  <c r="DA16" i="130"/>
  <c r="CZ16" i="130"/>
  <c r="CY16" i="130"/>
  <c r="CX16" i="130"/>
  <c r="CW16" i="130"/>
  <c r="CV16" i="130"/>
  <c r="CU16" i="130"/>
  <c r="CT16" i="130"/>
  <c r="CS16" i="130"/>
  <c r="CR16" i="130"/>
  <c r="CQ16" i="130"/>
  <c r="CP16" i="130"/>
  <c r="CO16" i="130"/>
  <c r="CN16" i="130"/>
  <c r="CM16" i="130"/>
  <c r="CL16" i="130"/>
  <c r="CK16" i="130"/>
  <c r="CJ16" i="130"/>
  <c r="CI16" i="130"/>
  <c r="CH16" i="130"/>
  <c r="CG16" i="130"/>
  <c r="CF16" i="130"/>
  <c r="CE16" i="130"/>
  <c r="CD16" i="130"/>
  <c r="CC16" i="130"/>
  <c r="CB16" i="130"/>
  <c r="CA16" i="130"/>
  <c r="BZ16" i="130"/>
  <c r="BY16" i="130"/>
  <c r="BX16" i="130"/>
  <c r="BW16" i="130"/>
  <c r="BV16" i="130"/>
  <c r="BU16" i="130"/>
  <c r="BT16" i="130"/>
  <c r="BS16" i="130"/>
  <c r="BR16" i="130"/>
  <c r="BQ16" i="130"/>
  <c r="BP16" i="130"/>
  <c r="BO16" i="130"/>
  <c r="BN16" i="130"/>
  <c r="BM16" i="130"/>
  <c r="BL16" i="130"/>
  <c r="BK16" i="130"/>
  <c r="BJ16" i="130"/>
  <c r="BI16" i="130"/>
  <c r="BH16" i="130"/>
  <c r="BG16" i="130"/>
  <c r="BF16" i="130"/>
  <c r="BE16" i="130"/>
  <c r="BD16" i="130"/>
  <c r="BC16" i="130"/>
  <c r="BB16" i="130"/>
  <c r="BA16" i="130"/>
  <c r="AZ16" i="130"/>
  <c r="AY16" i="130"/>
  <c r="AX16" i="130"/>
  <c r="AW16" i="130"/>
  <c r="AV16" i="130"/>
  <c r="AU16" i="130"/>
  <c r="AT16" i="130"/>
  <c r="AS16" i="130"/>
  <c r="AR16" i="130"/>
  <c r="AQ16" i="130"/>
  <c r="AP16" i="130"/>
  <c r="AO16" i="130"/>
  <c r="AN16" i="130"/>
  <c r="AM16" i="130"/>
  <c r="AL16" i="130"/>
  <c r="AK16" i="130"/>
  <c r="AJ16" i="130"/>
  <c r="AI16" i="130"/>
  <c r="AH16" i="130"/>
  <c r="AG16" i="130"/>
  <c r="AF16" i="130"/>
  <c r="AE16" i="130"/>
  <c r="AD16" i="130"/>
  <c r="AC16" i="130"/>
  <c r="AB16" i="130"/>
  <c r="AA16" i="130"/>
  <c r="Z16" i="130"/>
  <c r="Y16" i="130"/>
  <c r="X16" i="130"/>
  <c r="W16" i="130"/>
  <c r="V16" i="130"/>
  <c r="U16" i="130"/>
  <c r="T16" i="130"/>
  <c r="S16" i="130"/>
  <c r="R16" i="130"/>
  <c r="Q16" i="130"/>
  <c r="P16" i="130"/>
  <c r="O16" i="130"/>
  <c r="N16" i="130"/>
  <c r="M16" i="130"/>
  <c r="L16" i="130"/>
  <c r="K16" i="130"/>
  <c r="J16" i="130"/>
  <c r="I16" i="130"/>
  <c r="H16" i="130"/>
  <c r="G16" i="130"/>
  <c r="F16" i="130"/>
  <c r="E16" i="130"/>
  <c r="D16" i="130"/>
  <c r="C16" i="130"/>
  <c r="B16" i="130"/>
  <c r="IF15" i="130"/>
  <c r="IE15" i="130"/>
  <c r="ID15" i="130"/>
  <c r="IC15" i="130"/>
  <c r="IB15" i="130"/>
  <c r="IA15" i="130"/>
  <c r="HZ15" i="130"/>
  <c r="HY15" i="130"/>
  <c r="HX15" i="130"/>
  <c r="HW15" i="130"/>
  <c r="HV15" i="130"/>
  <c r="HU15" i="130"/>
  <c r="HT15" i="130"/>
  <c r="HS15" i="130"/>
  <c r="HR15" i="130"/>
  <c r="HQ15" i="130"/>
  <c r="HP15" i="130"/>
  <c r="HO15" i="130"/>
  <c r="HN15" i="130"/>
  <c r="HM15" i="130"/>
  <c r="HL15" i="130"/>
  <c r="HK15" i="130"/>
  <c r="HJ15" i="130"/>
  <c r="HI15" i="130"/>
  <c r="HH15" i="130"/>
  <c r="HG15" i="130"/>
  <c r="HF15" i="130"/>
  <c r="HE15" i="130"/>
  <c r="HD15" i="130"/>
  <c r="HC15" i="130"/>
  <c r="HB15" i="130"/>
  <c r="HA15" i="130"/>
  <c r="GZ15" i="130"/>
  <c r="GY15" i="130"/>
  <c r="GX15" i="130"/>
  <c r="GW15" i="130"/>
  <c r="GV15" i="130"/>
  <c r="GU15" i="130"/>
  <c r="GT15" i="130"/>
  <c r="GS15" i="130"/>
  <c r="GR15" i="130"/>
  <c r="GQ15" i="130"/>
  <c r="GP15" i="130"/>
  <c r="GO15" i="130"/>
  <c r="GN15" i="130"/>
  <c r="GM15" i="130"/>
  <c r="GL15" i="130"/>
  <c r="GK15" i="130"/>
  <c r="GJ15" i="130"/>
  <c r="GI15" i="130"/>
  <c r="GH15" i="130"/>
  <c r="GG15" i="130"/>
  <c r="GF15" i="130"/>
  <c r="GE15" i="130"/>
  <c r="GD15" i="130"/>
  <c r="GC15" i="130"/>
  <c r="GB15" i="130"/>
  <c r="GA15" i="130"/>
  <c r="FZ15" i="130"/>
  <c r="FY15" i="130"/>
  <c r="FX15" i="130"/>
  <c r="FW15" i="130"/>
  <c r="FV15" i="130"/>
  <c r="FU15" i="130"/>
  <c r="FT15" i="130"/>
  <c r="FS15" i="130"/>
  <c r="FR15" i="130"/>
  <c r="FQ15" i="130"/>
  <c r="FP15" i="130"/>
  <c r="FO15" i="130"/>
  <c r="FN15" i="130"/>
  <c r="FM15" i="130"/>
  <c r="FL15" i="130"/>
  <c r="FK15" i="130"/>
  <c r="FJ15" i="130"/>
  <c r="FI15" i="130"/>
  <c r="FH15" i="130"/>
  <c r="FG15" i="130"/>
  <c r="FF15" i="130"/>
  <c r="FE15" i="130"/>
  <c r="FD15" i="130"/>
  <c r="FC15" i="130"/>
  <c r="FB15" i="130"/>
  <c r="FA15" i="130"/>
  <c r="EZ15" i="130"/>
  <c r="EY15" i="130"/>
  <c r="EX15" i="130"/>
  <c r="EW15" i="130"/>
  <c r="EV15" i="130"/>
  <c r="EU15" i="130"/>
  <c r="ET15" i="130"/>
  <c r="ES15" i="130"/>
  <c r="ER15" i="130"/>
  <c r="EQ15" i="130"/>
  <c r="EP15" i="130"/>
  <c r="EO15" i="130"/>
  <c r="EN15" i="130"/>
  <c r="EM15" i="130"/>
  <c r="EL15" i="130"/>
  <c r="EK15" i="130"/>
  <c r="EJ15" i="130"/>
  <c r="EI15" i="130"/>
  <c r="EH15" i="130"/>
  <c r="EG15" i="130"/>
  <c r="EF15" i="130"/>
  <c r="EE15" i="130"/>
  <c r="ED15" i="130"/>
  <c r="EC15" i="130"/>
  <c r="EB15" i="130"/>
  <c r="EA15" i="130"/>
  <c r="DZ15" i="130"/>
  <c r="DY15" i="130"/>
  <c r="DX15" i="130"/>
  <c r="DW15" i="130"/>
  <c r="DV15" i="130"/>
  <c r="DU15" i="130"/>
  <c r="DT15" i="130"/>
  <c r="DS15" i="130"/>
  <c r="DR15" i="130"/>
  <c r="DQ15" i="130"/>
  <c r="DP15" i="130"/>
  <c r="DO15" i="130"/>
  <c r="DN15" i="130"/>
  <c r="DM15" i="130"/>
  <c r="DL15" i="130"/>
  <c r="DK15" i="130"/>
  <c r="DJ15" i="130"/>
  <c r="DI15" i="130"/>
  <c r="DH15" i="130"/>
  <c r="DG15" i="130"/>
  <c r="DF15" i="130"/>
  <c r="DE15" i="130"/>
  <c r="DD15" i="130"/>
  <c r="DC15" i="130"/>
  <c r="DB15" i="130"/>
  <c r="DA15" i="130"/>
  <c r="CZ15" i="130"/>
  <c r="CY15" i="130"/>
  <c r="CX15" i="130"/>
  <c r="CW15" i="130"/>
  <c r="CV15" i="130"/>
  <c r="CU15" i="130"/>
  <c r="CT15" i="130"/>
  <c r="CS15" i="130"/>
  <c r="CR15" i="130"/>
  <c r="CQ15" i="130"/>
  <c r="CP15" i="130"/>
  <c r="CO15" i="130"/>
  <c r="CN15" i="130"/>
  <c r="CM15" i="130"/>
  <c r="CL15" i="130"/>
  <c r="CK15" i="130"/>
  <c r="CJ15" i="130"/>
  <c r="CI15" i="130"/>
  <c r="CH15" i="130"/>
  <c r="CG15" i="130"/>
  <c r="CF15" i="130"/>
  <c r="CE15" i="130"/>
  <c r="CD15" i="130"/>
  <c r="CC15" i="130"/>
  <c r="CB15" i="130"/>
  <c r="CA15" i="130"/>
  <c r="BZ15" i="130"/>
  <c r="BY15" i="130"/>
  <c r="BX15" i="130"/>
  <c r="BW15" i="130"/>
  <c r="BV15" i="130"/>
  <c r="BU15" i="130"/>
  <c r="BT15" i="130"/>
  <c r="BS15" i="130"/>
  <c r="BR15" i="130"/>
  <c r="BQ15" i="130"/>
  <c r="BP15" i="130"/>
  <c r="BO15" i="130"/>
  <c r="BN15" i="130"/>
  <c r="BM15" i="130"/>
  <c r="BL15" i="130"/>
  <c r="BK15" i="130"/>
  <c r="BJ15" i="130"/>
  <c r="BI15" i="130"/>
  <c r="BH15" i="130"/>
  <c r="BG15" i="130"/>
  <c r="BF15" i="130"/>
  <c r="BE15" i="130"/>
  <c r="BD15" i="130"/>
  <c r="BC15" i="130"/>
  <c r="BB15" i="130"/>
  <c r="BA15" i="130"/>
  <c r="AZ15" i="130"/>
  <c r="AY15" i="130"/>
  <c r="AX15" i="130"/>
  <c r="AW15" i="130"/>
  <c r="AV15" i="130"/>
  <c r="AU15" i="130"/>
  <c r="AT15" i="130"/>
  <c r="AS15" i="130"/>
  <c r="AR15" i="130"/>
  <c r="AQ15" i="130"/>
  <c r="AP15" i="130"/>
  <c r="AO15" i="130"/>
  <c r="AN15" i="130"/>
  <c r="AM15" i="130"/>
  <c r="AL15" i="130"/>
  <c r="AK15" i="130"/>
  <c r="AJ15" i="130"/>
  <c r="AI15" i="130"/>
  <c r="AH15" i="130"/>
  <c r="AG15" i="130"/>
  <c r="AF15" i="130"/>
  <c r="AE15" i="130"/>
  <c r="AD15" i="130"/>
  <c r="AC15" i="130"/>
  <c r="AB15" i="130"/>
  <c r="AA15" i="130"/>
  <c r="Z15" i="130"/>
  <c r="Y15" i="130"/>
  <c r="X15" i="130"/>
  <c r="W15" i="130"/>
  <c r="V15" i="130"/>
  <c r="U15" i="130"/>
  <c r="T15" i="130"/>
  <c r="S15" i="130"/>
  <c r="R15" i="130"/>
  <c r="Q15" i="130"/>
  <c r="P15" i="130"/>
  <c r="O15" i="130"/>
  <c r="N15" i="130"/>
  <c r="M15" i="130"/>
  <c r="L15" i="130"/>
  <c r="K15" i="130"/>
  <c r="J15" i="130"/>
  <c r="I15" i="130"/>
  <c r="H15" i="130"/>
  <c r="G15" i="130"/>
  <c r="F15" i="130"/>
  <c r="E15" i="130"/>
  <c r="D15" i="130"/>
  <c r="C15" i="130"/>
  <c r="B15" i="130"/>
  <c r="IF13" i="130"/>
  <c r="IE13" i="130"/>
  <c r="ID13" i="130"/>
  <c r="IC13" i="130"/>
  <c r="IB13" i="130"/>
  <c r="IA13" i="130"/>
  <c r="HZ13" i="130"/>
  <c r="HY13" i="130"/>
  <c r="HX13" i="130"/>
  <c r="HW13" i="130"/>
  <c r="HV13" i="130"/>
  <c r="HU13" i="130"/>
  <c r="HT13" i="130"/>
  <c r="HS13" i="130"/>
  <c r="HR13" i="130"/>
  <c r="HQ13" i="130"/>
  <c r="HP13" i="130"/>
  <c r="HO13" i="130"/>
  <c r="HN13" i="130"/>
  <c r="HM13" i="130"/>
  <c r="HL13" i="130"/>
  <c r="HK13" i="130"/>
  <c r="HJ13" i="130"/>
  <c r="HI13" i="130"/>
  <c r="HH13" i="130"/>
  <c r="HG13" i="130"/>
  <c r="HF13" i="130"/>
  <c r="HE13" i="130"/>
  <c r="HD13" i="130"/>
  <c r="HC13" i="130"/>
  <c r="HB13" i="130"/>
  <c r="HA13" i="130"/>
  <c r="GZ13" i="130"/>
  <c r="GY13" i="130"/>
  <c r="GX13" i="130"/>
  <c r="GW13" i="130"/>
  <c r="GV13" i="130"/>
  <c r="GU13" i="130"/>
  <c r="GT13" i="130"/>
  <c r="GS13" i="130"/>
  <c r="GR13" i="130"/>
  <c r="GQ13" i="130"/>
  <c r="GP13" i="130"/>
  <c r="GO13" i="130"/>
  <c r="GN13" i="130"/>
  <c r="GM13" i="130"/>
  <c r="GL13" i="130"/>
  <c r="GK13" i="130"/>
  <c r="GJ13" i="130"/>
  <c r="GI13" i="130"/>
  <c r="GH13" i="130"/>
  <c r="GG13" i="130"/>
  <c r="GF13" i="130"/>
  <c r="GE13" i="130"/>
  <c r="GD13" i="130"/>
  <c r="GC13" i="130"/>
  <c r="GB13" i="130"/>
  <c r="GA13" i="130"/>
  <c r="FZ13" i="130"/>
  <c r="FY13" i="130"/>
  <c r="FX13" i="130"/>
  <c r="FW13" i="130"/>
  <c r="FV13" i="130"/>
  <c r="FU13" i="130"/>
  <c r="FT13" i="130"/>
  <c r="FS13" i="130"/>
  <c r="FR13" i="130"/>
  <c r="FQ13" i="130"/>
  <c r="FP13" i="130"/>
  <c r="FO13" i="130"/>
  <c r="FN13" i="130"/>
  <c r="FM13" i="130"/>
  <c r="FL13" i="130"/>
  <c r="FK13" i="130"/>
  <c r="FJ13" i="130"/>
  <c r="FI13" i="130"/>
  <c r="FH13" i="130"/>
  <c r="FG13" i="130"/>
  <c r="FF13" i="130"/>
  <c r="FE13" i="130"/>
  <c r="FD13" i="130"/>
  <c r="FC13" i="130"/>
  <c r="FB13" i="130"/>
  <c r="FA13" i="130"/>
  <c r="EZ13" i="130"/>
  <c r="EY13" i="130"/>
  <c r="EX13" i="130"/>
  <c r="EW13" i="130"/>
  <c r="EV13" i="130"/>
  <c r="EU13" i="130"/>
  <c r="ET13" i="130"/>
  <c r="ES13" i="130"/>
  <c r="ER13" i="130"/>
  <c r="EQ13" i="130"/>
  <c r="EP13" i="130"/>
  <c r="EO13" i="130"/>
  <c r="EN13" i="130"/>
  <c r="EM13" i="130"/>
  <c r="EL13" i="130"/>
  <c r="EK13" i="130"/>
  <c r="EJ13" i="130"/>
  <c r="EI13" i="130"/>
  <c r="EH13" i="130"/>
  <c r="EG13" i="130"/>
  <c r="EF13" i="130"/>
  <c r="EE13" i="130"/>
  <c r="ED13" i="130"/>
  <c r="EC13" i="130"/>
  <c r="EB13" i="130"/>
  <c r="EA13" i="130"/>
  <c r="DZ13" i="130"/>
  <c r="DY13" i="130"/>
  <c r="DX13" i="130"/>
  <c r="DW13" i="130"/>
  <c r="DV13" i="130"/>
  <c r="DU13" i="130"/>
  <c r="DT13" i="130"/>
  <c r="DS13" i="130"/>
  <c r="DR13" i="130"/>
  <c r="DQ13" i="130"/>
  <c r="DP13" i="130"/>
  <c r="DO13" i="130"/>
  <c r="DN13" i="130"/>
  <c r="DM13" i="130"/>
  <c r="DL13" i="130"/>
  <c r="DK13" i="130"/>
  <c r="DJ13" i="130"/>
  <c r="DI13" i="130"/>
  <c r="DH13" i="130"/>
  <c r="DG13" i="130"/>
  <c r="DF13" i="130"/>
  <c r="DE13" i="130"/>
  <c r="DD13" i="130"/>
  <c r="DC13" i="130"/>
  <c r="DB13" i="130"/>
  <c r="DA13" i="130"/>
  <c r="CZ13" i="130"/>
  <c r="CY13" i="130"/>
  <c r="CX13" i="130"/>
  <c r="CW13" i="130"/>
  <c r="CV13" i="130"/>
  <c r="CU13" i="130"/>
  <c r="CT13" i="130"/>
  <c r="CS13" i="130"/>
  <c r="CR13" i="130"/>
  <c r="CQ13" i="130"/>
  <c r="CP13" i="130"/>
  <c r="CO13" i="130"/>
  <c r="CN13" i="130"/>
  <c r="CM13" i="130"/>
  <c r="CL13" i="130"/>
  <c r="CK13" i="130"/>
  <c r="CJ13" i="130"/>
  <c r="CI13" i="130"/>
  <c r="CH13" i="130"/>
  <c r="CG13" i="130"/>
  <c r="CF13" i="130"/>
  <c r="CE13" i="130"/>
  <c r="CD13" i="130"/>
  <c r="CC13" i="130"/>
  <c r="CB13" i="130"/>
  <c r="CA13" i="130"/>
  <c r="BZ13" i="130"/>
  <c r="BY13" i="130"/>
  <c r="BX13" i="130"/>
  <c r="BW13" i="130"/>
  <c r="BV13" i="130"/>
  <c r="BU13" i="130"/>
  <c r="BT13" i="130"/>
  <c r="BS13" i="130"/>
  <c r="BR13" i="130"/>
  <c r="BQ13" i="130"/>
  <c r="BP13" i="130"/>
  <c r="BO13" i="130"/>
  <c r="BN13" i="130"/>
  <c r="BM13" i="130"/>
  <c r="BL13" i="130"/>
  <c r="BK13" i="130"/>
  <c r="BJ13" i="130"/>
  <c r="BI13" i="130"/>
  <c r="BH13" i="130"/>
  <c r="BG13" i="130"/>
  <c r="BF13" i="130"/>
  <c r="BE13" i="130"/>
  <c r="BD13" i="130"/>
  <c r="BC13" i="130"/>
  <c r="BB13" i="130"/>
  <c r="BA13" i="130"/>
  <c r="AZ13" i="130"/>
  <c r="AY13" i="130"/>
  <c r="AX13" i="130"/>
  <c r="AW13" i="130"/>
  <c r="AV13" i="130"/>
  <c r="AU13" i="130"/>
  <c r="AT13" i="130"/>
  <c r="AS13" i="130"/>
  <c r="AR13" i="130"/>
  <c r="AQ13" i="130"/>
  <c r="AP13" i="130"/>
  <c r="AO13" i="130"/>
  <c r="AN13" i="130"/>
  <c r="AM13" i="130"/>
  <c r="AL13" i="130"/>
  <c r="AK13" i="130"/>
  <c r="AJ13" i="130"/>
  <c r="AI13" i="130"/>
  <c r="AH13" i="130"/>
  <c r="AG13" i="130"/>
  <c r="AF13" i="130"/>
  <c r="AE13" i="130"/>
  <c r="AD13" i="130"/>
  <c r="AC13" i="130"/>
  <c r="AB13" i="130"/>
  <c r="AA13" i="130"/>
  <c r="Z13" i="130"/>
  <c r="Y13" i="130"/>
  <c r="X13" i="130"/>
  <c r="W13" i="130"/>
  <c r="V13" i="130"/>
  <c r="U13" i="130"/>
  <c r="T13" i="130"/>
  <c r="S13" i="130"/>
  <c r="R13" i="130"/>
  <c r="Q13" i="130"/>
  <c r="P13" i="130"/>
  <c r="O13" i="130"/>
  <c r="N13" i="130"/>
  <c r="M13" i="130"/>
  <c r="L13" i="130"/>
  <c r="K13" i="130"/>
  <c r="J13" i="130"/>
  <c r="I13" i="130"/>
  <c r="H13" i="130"/>
  <c r="G13" i="130"/>
  <c r="F13" i="130"/>
  <c r="E13" i="130"/>
  <c r="D13" i="130"/>
  <c r="C13" i="130"/>
  <c r="B13" i="130"/>
  <c r="IF12" i="130"/>
  <c r="IE12" i="130"/>
  <c r="ID12" i="130"/>
  <c r="IC12" i="130"/>
  <c r="IB12" i="130"/>
  <c r="IA12" i="130"/>
  <c r="HZ12" i="130"/>
  <c r="HY12" i="130"/>
  <c r="HX12" i="130"/>
  <c r="HW12" i="130"/>
  <c r="HV12" i="130"/>
  <c r="HU12" i="130"/>
  <c r="HT12" i="130"/>
  <c r="HS12" i="130"/>
  <c r="HR12" i="130"/>
  <c r="HQ12" i="130"/>
  <c r="HP12" i="130"/>
  <c r="HO12" i="130"/>
  <c r="HN12" i="130"/>
  <c r="HM12" i="130"/>
  <c r="HL12" i="130"/>
  <c r="HK12" i="130"/>
  <c r="HJ12" i="130"/>
  <c r="HI12" i="130"/>
  <c r="HH12" i="130"/>
  <c r="HG12" i="130"/>
  <c r="HF12" i="130"/>
  <c r="HE12" i="130"/>
  <c r="HD12" i="130"/>
  <c r="HC12" i="130"/>
  <c r="HB12" i="130"/>
  <c r="HA12" i="130"/>
  <c r="GZ12" i="130"/>
  <c r="GY12" i="130"/>
  <c r="GX12" i="130"/>
  <c r="GW12" i="130"/>
  <c r="GV12" i="130"/>
  <c r="GU12" i="130"/>
  <c r="GT12" i="130"/>
  <c r="GS12" i="130"/>
  <c r="GR12" i="130"/>
  <c r="GQ12" i="130"/>
  <c r="GP12" i="130"/>
  <c r="GO12" i="130"/>
  <c r="GN12" i="130"/>
  <c r="GM12" i="130"/>
  <c r="GL12" i="130"/>
  <c r="GK12" i="130"/>
  <c r="GJ12" i="130"/>
  <c r="GI12" i="130"/>
  <c r="GH12" i="130"/>
  <c r="GG12" i="130"/>
  <c r="GF12" i="130"/>
  <c r="GE12" i="130"/>
  <c r="GD12" i="130"/>
  <c r="GC12" i="130"/>
  <c r="GB12" i="130"/>
  <c r="GA12" i="130"/>
  <c r="FZ12" i="130"/>
  <c r="FY12" i="130"/>
  <c r="FX12" i="130"/>
  <c r="FW12" i="130"/>
  <c r="FV12" i="130"/>
  <c r="FU12" i="130"/>
  <c r="FT12" i="130"/>
  <c r="FS12" i="130"/>
  <c r="FR12" i="130"/>
  <c r="FQ12" i="130"/>
  <c r="FP12" i="130"/>
  <c r="FO12" i="130"/>
  <c r="FN12" i="130"/>
  <c r="FM12" i="130"/>
  <c r="FL12" i="130"/>
  <c r="FK12" i="130"/>
  <c r="FJ12" i="130"/>
  <c r="FI12" i="130"/>
  <c r="FH12" i="130"/>
  <c r="FG12" i="130"/>
  <c r="FF12" i="130"/>
  <c r="FE12" i="130"/>
  <c r="FD12" i="130"/>
  <c r="FC12" i="130"/>
  <c r="FB12" i="130"/>
  <c r="FA12" i="130"/>
  <c r="EZ12" i="130"/>
  <c r="EY12" i="130"/>
  <c r="EX12" i="130"/>
  <c r="EW12" i="130"/>
  <c r="EV12" i="130"/>
  <c r="EU12" i="130"/>
  <c r="ET12" i="130"/>
  <c r="ES12" i="130"/>
  <c r="ER12" i="130"/>
  <c r="EQ12" i="130"/>
  <c r="EP12" i="130"/>
  <c r="EO12" i="130"/>
  <c r="EN12" i="130"/>
  <c r="EM12" i="130"/>
  <c r="EL12" i="130"/>
  <c r="EK12" i="130"/>
  <c r="EJ12" i="130"/>
  <c r="EI12" i="130"/>
  <c r="EH12" i="130"/>
  <c r="EG12" i="130"/>
  <c r="EF12" i="130"/>
  <c r="EE12" i="130"/>
  <c r="ED12" i="130"/>
  <c r="EC12" i="130"/>
  <c r="EB12" i="130"/>
  <c r="EA12" i="130"/>
  <c r="DZ12" i="130"/>
  <c r="DY12" i="130"/>
  <c r="DX12" i="130"/>
  <c r="DW12" i="130"/>
  <c r="DV12" i="130"/>
  <c r="DU12" i="130"/>
  <c r="DT12" i="130"/>
  <c r="DS12" i="130"/>
  <c r="DR12" i="130"/>
  <c r="DQ12" i="130"/>
  <c r="DP12" i="130"/>
  <c r="DO12" i="130"/>
  <c r="DN12" i="130"/>
  <c r="DM12" i="130"/>
  <c r="DL12" i="130"/>
  <c r="DK12" i="130"/>
  <c r="DJ12" i="130"/>
  <c r="DI12" i="130"/>
  <c r="DH12" i="130"/>
  <c r="DG12" i="130"/>
  <c r="DF12" i="130"/>
  <c r="DE12" i="130"/>
  <c r="DD12" i="130"/>
  <c r="DC12" i="130"/>
  <c r="DB12" i="130"/>
  <c r="DA12" i="130"/>
  <c r="CZ12" i="130"/>
  <c r="CY12" i="130"/>
  <c r="CX12" i="130"/>
  <c r="CW12" i="130"/>
  <c r="CV12" i="130"/>
  <c r="CU12" i="130"/>
  <c r="CT12" i="130"/>
  <c r="CS12" i="130"/>
  <c r="CR12" i="130"/>
  <c r="CQ12" i="130"/>
  <c r="CP12" i="130"/>
  <c r="CO12" i="130"/>
  <c r="CN12" i="130"/>
  <c r="CM12" i="130"/>
  <c r="CL12" i="130"/>
  <c r="CK12" i="130"/>
  <c r="CJ12" i="130"/>
  <c r="CI12" i="130"/>
  <c r="CH12" i="130"/>
  <c r="CG12" i="130"/>
  <c r="CF12" i="130"/>
  <c r="CE12" i="130"/>
  <c r="CD12" i="130"/>
  <c r="CC12" i="130"/>
  <c r="CB12" i="130"/>
  <c r="CA12" i="130"/>
  <c r="BZ12" i="130"/>
  <c r="BY12" i="130"/>
  <c r="BX12" i="130"/>
  <c r="BW12" i="130"/>
  <c r="BV12" i="130"/>
  <c r="BU12" i="130"/>
  <c r="BT12" i="130"/>
  <c r="BS12" i="130"/>
  <c r="BR12" i="130"/>
  <c r="BQ12" i="130"/>
  <c r="BP12" i="130"/>
  <c r="BO12" i="130"/>
  <c r="BN12" i="130"/>
  <c r="BM12" i="130"/>
  <c r="BL12" i="130"/>
  <c r="BK12" i="130"/>
  <c r="BJ12" i="130"/>
  <c r="BI12" i="130"/>
  <c r="BH12" i="130"/>
  <c r="BG12" i="130"/>
  <c r="BF12" i="130"/>
  <c r="BE12" i="130"/>
  <c r="BD12" i="130"/>
  <c r="BC12" i="130"/>
  <c r="BB12" i="130"/>
  <c r="BA12" i="130"/>
  <c r="AZ12" i="130"/>
  <c r="AY12" i="130"/>
  <c r="AX12" i="130"/>
  <c r="AW12" i="130"/>
  <c r="AV12" i="130"/>
  <c r="AU12" i="130"/>
  <c r="AT12" i="130"/>
  <c r="AS12" i="130"/>
  <c r="AR12" i="130"/>
  <c r="AQ12" i="130"/>
  <c r="AP12" i="130"/>
  <c r="AO12" i="130"/>
  <c r="AN12" i="130"/>
  <c r="AM12" i="130"/>
  <c r="AL12" i="130"/>
  <c r="AK12" i="130"/>
  <c r="AJ12" i="130"/>
  <c r="AI12" i="130"/>
  <c r="AH12" i="130"/>
  <c r="AG12" i="130"/>
  <c r="AF12" i="130"/>
  <c r="AE12" i="130"/>
  <c r="AD12" i="130"/>
  <c r="AC12" i="130"/>
  <c r="AB12" i="130"/>
  <c r="AA12" i="130"/>
  <c r="Z12" i="130"/>
  <c r="Y12" i="130"/>
  <c r="X12" i="130"/>
  <c r="W12" i="130"/>
  <c r="V12" i="130"/>
  <c r="U12" i="130"/>
  <c r="T12" i="130"/>
  <c r="S12" i="130"/>
  <c r="R12" i="130"/>
  <c r="Q12" i="130"/>
  <c r="P12" i="130"/>
  <c r="O12" i="130"/>
  <c r="N12" i="130"/>
  <c r="M12" i="130"/>
  <c r="L12" i="130"/>
  <c r="K12" i="130"/>
  <c r="J12" i="130"/>
  <c r="I12" i="130"/>
  <c r="H12" i="130"/>
  <c r="G12" i="130"/>
  <c r="F12" i="130"/>
  <c r="E12" i="130"/>
  <c r="D12" i="130"/>
  <c r="C12" i="130"/>
  <c r="B12" i="130"/>
  <c r="IF10" i="130"/>
  <c r="IE10" i="130"/>
  <c r="ID10" i="130"/>
  <c r="IC10" i="130"/>
  <c r="IB10" i="130"/>
  <c r="IA10" i="130"/>
  <c r="HZ10" i="130"/>
  <c r="HY10" i="130"/>
  <c r="HX10" i="130"/>
  <c r="HW10" i="130"/>
  <c r="HV10" i="130"/>
  <c r="HU10" i="130"/>
  <c r="HT10" i="130"/>
  <c r="HS10" i="130"/>
  <c r="HR10" i="130"/>
  <c r="HQ10" i="130"/>
  <c r="HP10" i="130"/>
  <c r="HO10" i="130"/>
  <c r="HN10" i="130"/>
  <c r="HM10" i="130"/>
  <c r="HL10" i="130"/>
  <c r="HK10" i="130"/>
  <c r="HJ10" i="130"/>
  <c r="HI10" i="130"/>
  <c r="HH10" i="130"/>
  <c r="HG10" i="130"/>
  <c r="HF10" i="130"/>
  <c r="HE10" i="130"/>
  <c r="HD10" i="130"/>
  <c r="HC10" i="130"/>
  <c r="HB10" i="130"/>
  <c r="HA10" i="130"/>
  <c r="GZ10" i="130"/>
  <c r="GY10" i="130"/>
  <c r="GX10" i="130"/>
  <c r="GW10" i="130"/>
  <c r="GV10" i="130"/>
  <c r="GU10" i="130"/>
  <c r="GT10" i="130"/>
  <c r="GS10" i="130"/>
  <c r="GR10" i="130"/>
  <c r="GQ10" i="130"/>
  <c r="GP10" i="130"/>
  <c r="GO10" i="130"/>
  <c r="GN10" i="130"/>
  <c r="GM10" i="130"/>
  <c r="GL10" i="130"/>
  <c r="GK10" i="130"/>
  <c r="GJ10" i="130"/>
  <c r="GI10" i="130"/>
  <c r="GH10" i="130"/>
  <c r="GG10" i="130"/>
  <c r="GF10" i="130"/>
  <c r="GE10" i="130"/>
  <c r="GD10" i="130"/>
  <c r="GC10" i="130"/>
  <c r="GB10" i="130"/>
  <c r="GA10" i="130"/>
  <c r="FZ10" i="130"/>
  <c r="FY10" i="130"/>
  <c r="FX10" i="130"/>
  <c r="FW10" i="130"/>
  <c r="FV10" i="130"/>
  <c r="FU10" i="130"/>
  <c r="FT10" i="130"/>
  <c r="FS10" i="130"/>
  <c r="FR10" i="130"/>
  <c r="FQ10" i="130"/>
  <c r="FP10" i="130"/>
  <c r="FO10" i="130"/>
  <c r="FN10" i="130"/>
  <c r="FM10" i="130"/>
  <c r="FL10" i="130"/>
  <c r="FK10" i="130"/>
  <c r="FJ10" i="130"/>
  <c r="FI10" i="130"/>
  <c r="FH10" i="130"/>
  <c r="FG10" i="130"/>
  <c r="FF10" i="130"/>
  <c r="FE10" i="130"/>
  <c r="FD10" i="130"/>
  <c r="FC10" i="130"/>
  <c r="FB10" i="130"/>
  <c r="FA10" i="130"/>
  <c r="EZ10" i="130"/>
  <c r="EY10" i="130"/>
  <c r="EX10" i="130"/>
  <c r="EW10" i="130"/>
  <c r="EV10" i="130"/>
  <c r="EU10" i="130"/>
  <c r="ET10" i="130"/>
  <c r="ES10" i="130"/>
  <c r="ER10" i="130"/>
  <c r="EQ10" i="130"/>
  <c r="EP10" i="130"/>
  <c r="EO10" i="130"/>
  <c r="EN10" i="130"/>
  <c r="EM10" i="130"/>
  <c r="EL10" i="130"/>
  <c r="EK10" i="130"/>
  <c r="EJ10" i="130"/>
  <c r="EI10" i="130"/>
  <c r="EH10" i="130"/>
  <c r="EG10" i="130"/>
  <c r="EF10" i="130"/>
  <c r="EE10" i="130"/>
  <c r="ED10" i="130"/>
  <c r="EC10" i="130"/>
  <c r="EB10" i="130"/>
  <c r="EA10" i="130"/>
  <c r="DZ10" i="130"/>
  <c r="DY10" i="130"/>
  <c r="DX10" i="130"/>
  <c r="DW10" i="130"/>
  <c r="DV10" i="130"/>
  <c r="DU10" i="130"/>
  <c r="DT10" i="130"/>
  <c r="DS10" i="130"/>
  <c r="DR10" i="130"/>
  <c r="DQ10" i="130"/>
  <c r="DP10" i="130"/>
  <c r="DO10" i="130"/>
  <c r="DN10" i="130"/>
  <c r="DM10" i="130"/>
  <c r="DL10" i="130"/>
  <c r="DK10" i="130"/>
  <c r="DJ10" i="130"/>
  <c r="DI10" i="130"/>
  <c r="DH10" i="130"/>
  <c r="DG10" i="130"/>
  <c r="DF10" i="130"/>
  <c r="DE10" i="130"/>
  <c r="DD10" i="130"/>
  <c r="DC10" i="130"/>
  <c r="DB10" i="130"/>
  <c r="DA10" i="130"/>
  <c r="CZ10" i="130"/>
  <c r="CY10" i="130"/>
  <c r="CX10" i="130"/>
  <c r="CW10" i="130"/>
  <c r="CV10" i="130"/>
  <c r="CU10" i="130"/>
  <c r="CT10" i="130"/>
  <c r="CS10" i="130"/>
  <c r="CR10" i="130"/>
  <c r="CQ10" i="130"/>
  <c r="CP10" i="130"/>
  <c r="CO10" i="130"/>
  <c r="CN10" i="130"/>
  <c r="CM10" i="130"/>
  <c r="CL10" i="130"/>
  <c r="CK10" i="130"/>
  <c r="CJ10" i="130"/>
  <c r="CI10" i="130"/>
  <c r="CH10" i="130"/>
  <c r="CG10" i="130"/>
  <c r="CF10" i="130"/>
  <c r="CE10" i="130"/>
  <c r="CD10" i="130"/>
  <c r="CC10" i="130"/>
  <c r="CB10" i="130"/>
  <c r="CA10" i="130"/>
  <c r="BZ10" i="130"/>
  <c r="BY10" i="130"/>
  <c r="BX10" i="130"/>
  <c r="BW10" i="130"/>
  <c r="BV10" i="130"/>
  <c r="BU10" i="130"/>
  <c r="BT10" i="130"/>
  <c r="BS10" i="130"/>
  <c r="BR10" i="130"/>
  <c r="BQ10" i="130"/>
  <c r="BP10" i="130"/>
  <c r="BO10" i="130"/>
  <c r="BN10" i="130"/>
  <c r="BM10" i="130"/>
  <c r="BL10" i="130"/>
  <c r="BK10" i="130"/>
  <c r="BJ10" i="130"/>
  <c r="BI10" i="130"/>
  <c r="BH10" i="130"/>
  <c r="BG10" i="130"/>
  <c r="BF10" i="130"/>
  <c r="BE10" i="130"/>
  <c r="BD10" i="130"/>
  <c r="BC10" i="130"/>
  <c r="BB10" i="130"/>
  <c r="BA10" i="130"/>
  <c r="AZ10" i="130"/>
  <c r="AY10" i="130"/>
  <c r="AX10" i="130"/>
  <c r="AW10" i="130"/>
  <c r="AV10" i="130"/>
  <c r="AU10" i="130"/>
  <c r="AT10" i="130"/>
  <c r="AS10" i="130"/>
  <c r="AR10" i="130"/>
  <c r="AQ10" i="130"/>
  <c r="AP10" i="130"/>
  <c r="AO10" i="130"/>
  <c r="AN10" i="130"/>
  <c r="AM10" i="130"/>
  <c r="AL10" i="130"/>
  <c r="AK10" i="130"/>
  <c r="AJ10" i="130"/>
  <c r="AI10" i="130"/>
  <c r="AH10" i="130"/>
  <c r="AG10" i="130"/>
  <c r="AF10" i="130"/>
  <c r="AE10" i="130"/>
  <c r="AD10" i="130"/>
  <c r="AC10" i="130"/>
  <c r="AB10" i="130"/>
  <c r="AA10" i="130"/>
  <c r="Z10" i="130"/>
  <c r="Y10" i="130"/>
  <c r="X10" i="130"/>
  <c r="W10" i="130"/>
  <c r="V10" i="130"/>
  <c r="U10" i="130"/>
  <c r="T10" i="130"/>
  <c r="S10" i="130"/>
  <c r="R10" i="130"/>
  <c r="Q10" i="130"/>
  <c r="P10" i="130"/>
  <c r="O10" i="130"/>
  <c r="N10" i="130"/>
  <c r="M10" i="130"/>
  <c r="L10" i="130"/>
  <c r="K10" i="130"/>
  <c r="J10" i="130"/>
  <c r="I10" i="130"/>
  <c r="H10" i="130"/>
  <c r="G10" i="130"/>
  <c r="F10" i="130"/>
  <c r="E10" i="130"/>
  <c r="D10" i="130"/>
  <c r="C10" i="130"/>
  <c r="B10" i="130"/>
  <c r="IF9" i="130"/>
  <c r="IE9" i="130"/>
  <c r="ID9" i="130"/>
  <c r="IC9" i="130"/>
  <c r="IB9" i="130"/>
  <c r="IA9" i="130"/>
  <c r="HZ9" i="130"/>
  <c r="HY9" i="130"/>
  <c r="HX9" i="130"/>
  <c r="HW9" i="130"/>
  <c r="HV9" i="130"/>
  <c r="HU9" i="130"/>
  <c r="HT9" i="130"/>
  <c r="HS9" i="130"/>
  <c r="HR9" i="130"/>
  <c r="HQ9" i="130"/>
  <c r="HP9" i="130"/>
  <c r="HO9" i="130"/>
  <c r="HN9" i="130"/>
  <c r="HM9" i="130"/>
  <c r="HL9" i="130"/>
  <c r="HK9" i="130"/>
  <c r="HJ9" i="130"/>
  <c r="HI9" i="130"/>
  <c r="HH9" i="130"/>
  <c r="HG9" i="130"/>
  <c r="HF9" i="130"/>
  <c r="HE9" i="130"/>
  <c r="HD9" i="130"/>
  <c r="HC9" i="130"/>
  <c r="HB9" i="130"/>
  <c r="HA9" i="130"/>
  <c r="GZ9" i="130"/>
  <c r="GY9" i="130"/>
  <c r="GX9" i="130"/>
  <c r="GW9" i="130"/>
  <c r="GV9" i="130"/>
  <c r="GU9" i="130"/>
  <c r="GT9" i="130"/>
  <c r="GS9" i="130"/>
  <c r="GR9" i="130"/>
  <c r="GQ9" i="130"/>
  <c r="GP9" i="130"/>
  <c r="GO9" i="130"/>
  <c r="GN9" i="130"/>
  <c r="GM9" i="130"/>
  <c r="GL9" i="130"/>
  <c r="GK9" i="130"/>
  <c r="GJ9" i="130"/>
  <c r="GI9" i="130"/>
  <c r="GH9" i="130"/>
  <c r="GG9" i="130"/>
  <c r="GF9" i="130"/>
  <c r="GE9" i="130"/>
  <c r="GD9" i="130"/>
  <c r="GC9" i="130"/>
  <c r="GB9" i="130"/>
  <c r="GA9" i="130"/>
  <c r="FZ9" i="130"/>
  <c r="FY9" i="130"/>
  <c r="FX9" i="130"/>
  <c r="FW9" i="130"/>
  <c r="FV9" i="130"/>
  <c r="FU9" i="130"/>
  <c r="FT9" i="130"/>
  <c r="FS9" i="130"/>
  <c r="FR9" i="130"/>
  <c r="FQ9" i="130"/>
  <c r="FP9" i="130"/>
  <c r="FO9" i="130"/>
  <c r="FN9" i="130"/>
  <c r="FM9" i="130"/>
  <c r="FL9" i="130"/>
  <c r="FK9" i="130"/>
  <c r="FJ9" i="130"/>
  <c r="FI9" i="130"/>
  <c r="FH9" i="130"/>
  <c r="FG9" i="130"/>
  <c r="FF9" i="130"/>
  <c r="FE9" i="130"/>
  <c r="FD9" i="130"/>
  <c r="FC9" i="130"/>
  <c r="FB9" i="130"/>
  <c r="FA9" i="130"/>
  <c r="EZ9" i="130"/>
  <c r="EY9" i="130"/>
  <c r="EX9" i="130"/>
  <c r="EW9" i="130"/>
  <c r="EV9" i="130"/>
  <c r="EU9" i="130"/>
  <c r="ET9" i="130"/>
  <c r="ES9" i="130"/>
  <c r="ER9" i="130"/>
  <c r="EQ9" i="130"/>
  <c r="EP9" i="130"/>
  <c r="EO9" i="130"/>
  <c r="EN9" i="130"/>
  <c r="EM9" i="130"/>
  <c r="EL9" i="130"/>
  <c r="EK9" i="130"/>
  <c r="EJ9" i="130"/>
  <c r="EI9" i="130"/>
  <c r="EH9" i="130"/>
  <c r="EG9" i="130"/>
  <c r="EF9" i="130"/>
  <c r="EE9" i="130"/>
  <c r="ED9" i="130"/>
  <c r="EC9" i="130"/>
  <c r="EB9" i="130"/>
  <c r="EA9" i="130"/>
  <c r="DZ9" i="130"/>
  <c r="DY9" i="130"/>
  <c r="DX9" i="130"/>
  <c r="DW9" i="130"/>
  <c r="DV9" i="130"/>
  <c r="DU9" i="130"/>
  <c r="DT9" i="130"/>
  <c r="DS9" i="130"/>
  <c r="DR9" i="130"/>
  <c r="DQ9" i="130"/>
  <c r="DP9" i="130"/>
  <c r="DO9" i="130"/>
  <c r="DN9" i="130"/>
  <c r="DM9" i="130"/>
  <c r="DL9" i="130"/>
  <c r="DK9" i="130"/>
  <c r="DJ9" i="130"/>
  <c r="DI9" i="130"/>
  <c r="DH9" i="130"/>
  <c r="DG9" i="130"/>
  <c r="DF9" i="130"/>
  <c r="DE9" i="130"/>
  <c r="DD9" i="130"/>
  <c r="DC9" i="130"/>
  <c r="DB9" i="130"/>
  <c r="DA9" i="130"/>
  <c r="CZ9" i="130"/>
  <c r="CY9" i="130"/>
  <c r="CX9" i="130"/>
  <c r="CW9" i="130"/>
  <c r="CV9" i="130"/>
  <c r="CU9" i="130"/>
  <c r="CT9" i="130"/>
  <c r="CS9" i="130"/>
  <c r="CR9" i="130"/>
  <c r="CQ9" i="130"/>
  <c r="CP9" i="130"/>
  <c r="CO9" i="130"/>
  <c r="CN9" i="130"/>
  <c r="CM9" i="130"/>
  <c r="CL9" i="130"/>
  <c r="CK9" i="130"/>
  <c r="CJ9" i="130"/>
  <c r="CI9" i="130"/>
  <c r="CH9" i="130"/>
  <c r="CG9" i="130"/>
  <c r="CF9" i="130"/>
  <c r="CE9" i="130"/>
  <c r="CD9" i="130"/>
  <c r="CC9" i="130"/>
  <c r="CB9" i="130"/>
  <c r="CA9" i="130"/>
  <c r="BZ9" i="130"/>
  <c r="BY9" i="130"/>
  <c r="BX9" i="130"/>
  <c r="BW9" i="130"/>
  <c r="BV9" i="130"/>
  <c r="BU9" i="130"/>
  <c r="BT9" i="130"/>
  <c r="BS9" i="130"/>
  <c r="BR9" i="130"/>
  <c r="BQ9" i="130"/>
  <c r="BP9" i="130"/>
  <c r="BO9" i="130"/>
  <c r="BN9" i="130"/>
  <c r="BM9" i="130"/>
  <c r="BL9" i="130"/>
  <c r="BK9" i="130"/>
  <c r="BJ9" i="130"/>
  <c r="BI9" i="130"/>
  <c r="BH9" i="130"/>
  <c r="BG9" i="130"/>
  <c r="BF9" i="130"/>
  <c r="BE9" i="130"/>
  <c r="BD9" i="130"/>
  <c r="BC9" i="130"/>
  <c r="BB9" i="130"/>
  <c r="BA9" i="130"/>
  <c r="AZ9" i="130"/>
  <c r="AY9" i="130"/>
  <c r="AX9" i="130"/>
  <c r="AW9" i="130"/>
  <c r="AV9" i="130"/>
  <c r="AU9" i="130"/>
  <c r="AT9" i="130"/>
  <c r="AS9" i="130"/>
  <c r="AR9" i="130"/>
  <c r="AQ9" i="130"/>
  <c r="AP9" i="130"/>
  <c r="AO9" i="130"/>
  <c r="AN9" i="130"/>
  <c r="AM9" i="130"/>
  <c r="AL9" i="130"/>
  <c r="AK9" i="130"/>
  <c r="AJ9" i="130"/>
  <c r="AI9" i="130"/>
  <c r="AH9" i="130"/>
  <c r="AG9" i="130"/>
  <c r="AF9" i="130"/>
  <c r="AE9" i="130"/>
  <c r="AD9" i="130"/>
  <c r="AC9" i="130"/>
  <c r="AB9" i="130"/>
  <c r="AA9" i="130"/>
  <c r="Z9" i="130"/>
  <c r="Y9" i="130"/>
  <c r="X9" i="130"/>
  <c r="W9" i="130"/>
  <c r="V9" i="130"/>
  <c r="U9" i="130"/>
  <c r="T9" i="130"/>
  <c r="S9" i="130"/>
  <c r="R9" i="130"/>
  <c r="Q9" i="130"/>
  <c r="P9" i="130"/>
  <c r="O9" i="130"/>
  <c r="N9" i="130"/>
  <c r="M9" i="130"/>
  <c r="L9" i="130"/>
  <c r="K9" i="130"/>
  <c r="J9" i="130"/>
  <c r="I9" i="130"/>
  <c r="H9" i="130"/>
  <c r="G9" i="130"/>
  <c r="F9" i="130"/>
  <c r="E9" i="130"/>
  <c r="D9" i="130"/>
  <c r="C9" i="130"/>
  <c r="B9" i="130"/>
  <c r="IF7" i="130"/>
  <c r="IE7" i="130"/>
  <c r="ID7" i="130"/>
  <c r="IC7" i="130"/>
  <c r="IB7" i="130"/>
  <c r="IA7" i="130"/>
  <c r="HZ7" i="130"/>
  <c r="HY7" i="130"/>
  <c r="HX7" i="130"/>
  <c r="HW7" i="130"/>
  <c r="HV7" i="130"/>
  <c r="HU7" i="130"/>
  <c r="HT7" i="130"/>
  <c r="HS7" i="130"/>
  <c r="HR7" i="130"/>
  <c r="HQ7" i="130"/>
  <c r="HP7" i="130"/>
  <c r="HO7" i="130"/>
  <c r="HN7" i="130"/>
  <c r="HM7" i="130"/>
  <c r="HL7" i="130"/>
  <c r="HK7" i="130"/>
  <c r="HJ7" i="130"/>
  <c r="HI7" i="130"/>
  <c r="HH7" i="130"/>
  <c r="HG7" i="130"/>
  <c r="HF7" i="130"/>
  <c r="HE7" i="130"/>
  <c r="HD7" i="130"/>
  <c r="HC7" i="130"/>
  <c r="HB7" i="130"/>
  <c r="HA7" i="130"/>
  <c r="GZ7" i="130"/>
  <c r="GY7" i="130"/>
  <c r="GX7" i="130"/>
  <c r="GW7" i="130"/>
  <c r="GV7" i="130"/>
  <c r="GU7" i="130"/>
  <c r="GT7" i="130"/>
  <c r="GS7" i="130"/>
  <c r="GR7" i="130"/>
  <c r="GQ7" i="130"/>
  <c r="GP7" i="130"/>
  <c r="GO7" i="130"/>
  <c r="GN7" i="130"/>
  <c r="GM7" i="130"/>
  <c r="GL7" i="130"/>
  <c r="GK7" i="130"/>
  <c r="GJ7" i="130"/>
  <c r="GI7" i="130"/>
  <c r="GH7" i="130"/>
  <c r="GG7" i="130"/>
  <c r="GF7" i="130"/>
  <c r="GE7" i="130"/>
  <c r="GD7" i="130"/>
  <c r="GC7" i="130"/>
  <c r="GB7" i="130"/>
  <c r="GA7" i="130"/>
  <c r="FZ7" i="130"/>
  <c r="FY7" i="130"/>
  <c r="FX7" i="130"/>
  <c r="FW7" i="130"/>
  <c r="FV7" i="130"/>
  <c r="FU7" i="130"/>
  <c r="FT7" i="130"/>
  <c r="FS7" i="130"/>
  <c r="FR7" i="130"/>
  <c r="FQ7" i="130"/>
  <c r="FP7" i="130"/>
  <c r="FO7" i="130"/>
  <c r="FN7" i="130"/>
  <c r="FM7" i="130"/>
  <c r="FL7" i="130"/>
  <c r="FK7" i="130"/>
  <c r="FJ7" i="130"/>
  <c r="FI7" i="130"/>
  <c r="FH7" i="130"/>
  <c r="FG7" i="130"/>
  <c r="FF7" i="130"/>
  <c r="FE7" i="130"/>
  <c r="FD7" i="130"/>
  <c r="FC7" i="130"/>
  <c r="FB7" i="130"/>
  <c r="FA7" i="130"/>
  <c r="EZ7" i="130"/>
  <c r="EY7" i="130"/>
  <c r="EX7" i="130"/>
  <c r="EW7" i="130"/>
  <c r="EV7" i="130"/>
  <c r="EU7" i="130"/>
  <c r="ET7" i="130"/>
  <c r="ES7" i="130"/>
  <c r="ER7" i="130"/>
  <c r="EQ7" i="130"/>
  <c r="EP7" i="130"/>
  <c r="EO7" i="130"/>
  <c r="EN7" i="130"/>
  <c r="EM7" i="130"/>
  <c r="EL7" i="130"/>
  <c r="EK7" i="130"/>
  <c r="EJ7" i="130"/>
  <c r="EI7" i="130"/>
  <c r="EH7" i="130"/>
  <c r="EG7" i="130"/>
  <c r="EF7" i="130"/>
  <c r="EE7" i="130"/>
  <c r="ED7" i="130"/>
  <c r="EC7" i="130"/>
  <c r="EB7" i="130"/>
  <c r="EA7" i="130"/>
  <c r="DZ7" i="130"/>
  <c r="DY7" i="130"/>
  <c r="DX7" i="130"/>
  <c r="DW7" i="130"/>
  <c r="DV7" i="130"/>
  <c r="DU7" i="130"/>
  <c r="DT7" i="130"/>
  <c r="DS7" i="130"/>
  <c r="DR7" i="130"/>
  <c r="DQ7" i="130"/>
  <c r="DP7" i="130"/>
  <c r="DO7" i="130"/>
  <c r="DN7" i="130"/>
  <c r="DM7" i="130"/>
  <c r="DL7" i="130"/>
  <c r="DK7" i="130"/>
  <c r="DJ7" i="130"/>
  <c r="DI7" i="130"/>
  <c r="DH7" i="130"/>
  <c r="DG7" i="130"/>
  <c r="DF7" i="130"/>
  <c r="DE7" i="130"/>
  <c r="DD7" i="130"/>
  <c r="DC7" i="130"/>
  <c r="DB7" i="130"/>
  <c r="DA7" i="130"/>
  <c r="CZ7" i="130"/>
  <c r="CY7" i="130"/>
  <c r="CX7" i="130"/>
  <c r="CW7" i="130"/>
  <c r="CV7" i="130"/>
  <c r="CU7" i="130"/>
  <c r="CT7" i="130"/>
  <c r="CS7" i="130"/>
  <c r="CR7" i="130"/>
  <c r="CQ7" i="130"/>
  <c r="CP7" i="130"/>
  <c r="CO7" i="130"/>
  <c r="CN7" i="130"/>
  <c r="CM7" i="130"/>
  <c r="CL7" i="130"/>
  <c r="CK7" i="130"/>
  <c r="CJ7" i="130"/>
  <c r="CI7" i="130"/>
  <c r="CH7" i="130"/>
  <c r="CG7" i="130"/>
  <c r="CF7" i="130"/>
  <c r="CE7" i="130"/>
  <c r="CD7" i="130"/>
  <c r="CC7" i="130"/>
  <c r="CB7" i="130"/>
  <c r="CA7" i="130"/>
  <c r="BZ7" i="130"/>
  <c r="BY7" i="130"/>
  <c r="BX7" i="130"/>
  <c r="BW7" i="130"/>
  <c r="BV7" i="130"/>
  <c r="BU7" i="130"/>
  <c r="BT7" i="130"/>
  <c r="BS7" i="130"/>
  <c r="BR7" i="130"/>
  <c r="BQ7" i="130"/>
  <c r="BP7" i="130"/>
  <c r="BO7" i="130"/>
  <c r="BN7" i="130"/>
  <c r="BM7" i="130"/>
  <c r="BL7" i="130"/>
  <c r="BK7" i="130"/>
  <c r="BJ7" i="130"/>
  <c r="BI7" i="130"/>
  <c r="BH7" i="130"/>
  <c r="BG7" i="130"/>
  <c r="BF7" i="130"/>
  <c r="BE7" i="130"/>
  <c r="BD7" i="130"/>
  <c r="BC7" i="130"/>
  <c r="BB7" i="130"/>
  <c r="BA7" i="130"/>
  <c r="AZ7" i="130"/>
  <c r="AY7" i="130"/>
  <c r="AX7" i="130"/>
  <c r="AW7" i="130"/>
  <c r="AV7" i="130"/>
  <c r="AU7" i="130"/>
  <c r="AT7" i="130"/>
  <c r="AS7" i="130"/>
  <c r="AR7" i="130"/>
  <c r="AQ7" i="130"/>
  <c r="AP7" i="130"/>
  <c r="AO7" i="130"/>
  <c r="AN7" i="130"/>
  <c r="AM7" i="130"/>
  <c r="AL7" i="130"/>
  <c r="AK7" i="130"/>
  <c r="AJ7" i="130"/>
  <c r="AI7" i="130"/>
  <c r="AH7" i="130"/>
  <c r="AG7" i="130"/>
  <c r="AF7" i="130"/>
  <c r="AE7" i="130"/>
  <c r="AD7" i="130"/>
  <c r="AC7" i="130"/>
  <c r="AB7" i="130"/>
  <c r="AA7" i="130"/>
  <c r="Z7" i="130"/>
  <c r="Y7" i="130"/>
  <c r="X7" i="130"/>
  <c r="W7" i="130"/>
  <c r="V7" i="130"/>
  <c r="U7" i="130"/>
  <c r="T7" i="130"/>
  <c r="S7" i="130"/>
  <c r="R7" i="130"/>
  <c r="Q7" i="130"/>
  <c r="P7" i="130"/>
  <c r="O7" i="130"/>
  <c r="N7" i="130"/>
  <c r="M7" i="130"/>
  <c r="L7" i="130"/>
  <c r="K7" i="130"/>
  <c r="J7" i="130"/>
  <c r="I7" i="130"/>
  <c r="H7" i="130"/>
  <c r="G7" i="130"/>
  <c r="F7" i="130"/>
  <c r="E7" i="130"/>
  <c r="D7" i="130"/>
  <c r="C7" i="130"/>
  <c r="B7" i="130"/>
  <c r="IF6" i="130"/>
  <c r="IE6" i="130"/>
  <c r="ID6" i="130"/>
  <c r="IC6" i="130"/>
  <c r="IB6" i="130"/>
  <c r="IA6" i="130"/>
  <c r="HZ6" i="130"/>
  <c r="HY6" i="130"/>
  <c r="HX6" i="130"/>
  <c r="HW6" i="130"/>
  <c r="HV6" i="130"/>
  <c r="HU6" i="130"/>
  <c r="HT6" i="130"/>
  <c r="HS6" i="130"/>
  <c r="HR6" i="130"/>
  <c r="HQ6" i="130"/>
  <c r="HP6" i="130"/>
  <c r="HO6" i="130"/>
  <c r="HN6" i="130"/>
  <c r="HM6" i="130"/>
  <c r="HL6" i="130"/>
  <c r="HK6" i="130"/>
  <c r="HJ6" i="130"/>
  <c r="HI6" i="130"/>
  <c r="HH6" i="130"/>
  <c r="HG6" i="130"/>
  <c r="HF6" i="130"/>
  <c r="HE6" i="130"/>
  <c r="HD6" i="130"/>
  <c r="HC6" i="130"/>
  <c r="HB6" i="130"/>
  <c r="HA6" i="130"/>
  <c r="GZ6" i="130"/>
  <c r="GY6" i="130"/>
  <c r="GX6" i="130"/>
  <c r="GW6" i="130"/>
  <c r="GV6" i="130"/>
  <c r="GU6" i="130"/>
  <c r="GT6" i="130"/>
  <c r="GS6" i="130"/>
  <c r="GR6" i="130"/>
  <c r="GQ6" i="130"/>
  <c r="GP6" i="130"/>
  <c r="GO6" i="130"/>
  <c r="GN6" i="130"/>
  <c r="GM6" i="130"/>
  <c r="GL6" i="130"/>
  <c r="GK6" i="130"/>
  <c r="GJ6" i="130"/>
  <c r="GI6" i="130"/>
  <c r="GH6" i="130"/>
  <c r="GG6" i="130"/>
  <c r="GF6" i="130"/>
  <c r="GE6" i="130"/>
  <c r="GD6" i="130"/>
  <c r="GC6" i="130"/>
  <c r="GB6" i="130"/>
  <c r="GA6" i="130"/>
  <c r="FZ6" i="130"/>
  <c r="FY6" i="130"/>
  <c r="FX6" i="130"/>
  <c r="FW6" i="130"/>
  <c r="FV6" i="130"/>
  <c r="FU6" i="130"/>
  <c r="FT6" i="130"/>
  <c r="FS6" i="130"/>
  <c r="FR6" i="130"/>
  <c r="FQ6" i="130"/>
  <c r="FP6" i="130"/>
  <c r="FO6" i="130"/>
  <c r="FN6" i="130"/>
  <c r="FM6" i="130"/>
  <c r="FL6" i="130"/>
  <c r="FK6" i="130"/>
  <c r="FJ6" i="130"/>
  <c r="FI6" i="130"/>
  <c r="FH6" i="130"/>
  <c r="FG6" i="130"/>
  <c r="FF6" i="130"/>
  <c r="FE6" i="130"/>
  <c r="FD6" i="130"/>
  <c r="FC6" i="130"/>
  <c r="FB6" i="130"/>
  <c r="FA6" i="130"/>
  <c r="EZ6" i="130"/>
  <c r="EY6" i="130"/>
  <c r="EX6" i="130"/>
  <c r="EW6" i="130"/>
  <c r="EV6" i="130"/>
  <c r="EU6" i="130"/>
  <c r="ET6" i="130"/>
  <c r="ES6" i="130"/>
  <c r="ER6" i="130"/>
  <c r="EQ6" i="130"/>
  <c r="EP6" i="130"/>
  <c r="EO6" i="130"/>
  <c r="EN6" i="130"/>
  <c r="EM6" i="130"/>
  <c r="EL6" i="130"/>
  <c r="EK6" i="130"/>
  <c r="EJ6" i="130"/>
  <c r="EI6" i="130"/>
  <c r="EH6" i="130"/>
  <c r="EG6" i="130"/>
  <c r="EF6" i="130"/>
  <c r="EE6" i="130"/>
  <c r="ED6" i="130"/>
  <c r="EC6" i="130"/>
  <c r="EB6" i="130"/>
  <c r="EA6" i="130"/>
  <c r="DZ6" i="130"/>
  <c r="DY6" i="130"/>
  <c r="DX6" i="130"/>
  <c r="DW6" i="130"/>
  <c r="DV6" i="130"/>
  <c r="DU6" i="130"/>
  <c r="DT6" i="130"/>
  <c r="DS6" i="130"/>
  <c r="DR6" i="130"/>
  <c r="DQ6" i="130"/>
  <c r="DP6" i="130"/>
  <c r="DO6" i="130"/>
  <c r="DN6" i="130"/>
  <c r="DM6" i="130"/>
  <c r="DL6" i="130"/>
  <c r="DK6" i="130"/>
  <c r="DJ6" i="130"/>
  <c r="DI6" i="130"/>
  <c r="DH6" i="130"/>
  <c r="DG6" i="130"/>
  <c r="DF6" i="130"/>
  <c r="DE6" i="130"/>
  <c r="DD6" i="130"/>
  <c r="DC6" i="130"/>
  <c r="DB6" i="130"/>
  <c r="DA6" i="130"/>
  <c r="CZ6" i="130"/>
  <c r="CY6" i="130"/>
  <c r="CX6" i="130"/>
  <c r="CW6" i="130"/>
  <c r="CV6" i="130"/>
  <c r="CU6" i="130"/>
  <c r="CT6" i="130"/>
  <c r="CS6" i="130"/>
  <c r="CR6" i="130"/>
  <c r="CQ6" i="130"/>
  <c r="CP6" i="130"/>
  <c r="CO6" i="130"/>
  <c r="CN6" i="130"/>
  <c r="CM6" i="130"/>
  <c r="CL6" i="130"/>
  <c r="CK6" i="130"/>
  <c r="CJ6" i="130"/>
  <c r="CI6" i="130"/>
  <c r="CH6" i="130"/>
  <c r="CG6" i="130"/>
  <c r="CF6" i="130"/>
  <c r="CE6" i="130"/>
  <c r="CD6" i="130"/>
  <c r="CC6" i="130"/>
  <c r="CB6" i="130"/>
  <c r="CA6" i="130"/>
  <c r="BZ6" i="130"/>
  <c r="BY6" i="130"/>
  <c r="BX6" i="130"/>
  <c r="BW6" i="130"/>
  <c r="BV6" i="130"/>
  <c r="BU6" i="130"/>
  <c r="BT6" i="130"/>
  <c r="BS6" i="130"/>
  <c r="BR6" i="130"/>
  <c r="BQ6" i="130"/>
  <c r="BP6" i="130"/>
  <c r="BO6" i="130"/>
  <c r="BN6" i="130"/>
  <c r="BM6" i="130"/>
  <c r="BL6" i="130"/>
  <c r="BK6" i="130"/>
  <c r="BJ6" i="130"/>
  <c r="BI6" i="130"/>
  <c r="BH6" i="130"/>
  <c r="BG6" i="130"/>
  <c r="BF6" i="130"/>
  <c r="BE6" i="130"/>
  <c r="BD6" i="130"/>
  <c r="BC6" i="130"/>
  <c r="BB6" i="130"/>
  <c r="BA6" i="130"/>
  <c r="AZ6" i="130"/>
  <c r="AY6" i="130"/>
  <c r="AX6" i="130"/>
  <c r="AW6" i="130"/>
  <c r="AV6" i="130"/>
  <c r="AU6" i="130"/>
  <c r="AT6" i="130"/>
  <c r="AS6" i="130"/>
  <c r="AR6" i="130"/>
  <c r="AQ6" i="130"/>
  <c r="AP6" i="130"/>
  <c r="AO6" i="130"/>
  <c r="AN6" i="130"/>
  <c r="AM6" i="130"/>
  <c r="AL6" i="130"/>
  <c r="AK6" i="130"/>
  <c r="AJ6" i="130"/>
  <c r="AI6" i="130"/>
  <c r="AH6" i="130"/>
  <c r="AG6" i="130"/>
  <c r="AF6" i="130"/>
  <c r="AE6" i="130"/>
  <c r="AD6" i="130"/>
  <c r="AC6" i="130"/>
  <c r="AB6" i="130"/>
  <c r="AA6" i="130"/>
  <c r="Z6" i="130"/>
  <c r="Y6" i="130"/>
  <c r="X6" i="130"/>
  <c r="W6" i="130"/>
  <c r="V6" i="130"/>
  <c r="U6" i="130"/>
  <c r="T6" i="130"/>
  <c r="S6" i="130"/>
  <c r="R6" i="130"/>
  <c r="Q6" i="130"/>
  <c r="P6" i="130"/>
  <c r="O6" i="130"/>
  <c r="N6" i="130"/>
  <c r="M6" i="130"/>
  <c r="L6" i="130"/>
  <c r="K6" i="130"/>
  <c r="J6" i="130"/>
  <c r="I6" i="130"/>
  <c r="H6" i="130"/>
  <c r="G6" i="130"/>
  <c r="F6" i="130"/>
  <c r="E6" i="130"/>
  <c r="D6" i="130"/>
  <c r="C6" i="130"/>
  <c r="B6" i="130"/>
  <c r="IF4" i="130"/>
  <c r="IE4" i="130"/>
  <c r="ID4" i="130"/>
  <c r="IC4" i="130"/>
  <c r="IB4" i="130"/>
  <c r="IA4" i="130"/>
  <c r="HZ4" i="130"/>
  <c r="HY4" i="130"/>
  <c r="HX4" i="130"/>
  <c r="HW4" i="130"/>
  <c r="HV4" i="130"/>
  <c r="HU4" i="130"/>
  <c r="HT4" i="130"/>
  <c r="HS4" i="130"/>
  <c r="HR4" i="130"/>
  <c r="HQ4" i="130"/>
  <c r="HP4" i="130"/>
  <c r="HO4" i="130"/>
  <c r="HN4" i="130"/>
  <c r="HM4" i="130"/>
  <c r="HL4" i="130"/>
  <c r="HK4" i="130"/>
  <c r="HJ4" i="130"/>
  <c r="HI4" i="130"/>
  <c r="HH4" i="130"/>
  <c r="HG4" i="130"/>
  <c r="HF4" i="130"/>
  <c r="HE4" i="130"/>
  <c r="HD4" i="130"/>
  <c r="HC4" i="130"/>
  <c r="HB4" i="130"/>
  <c r="HA4" i="130"/>
  <c r="GZ4" i="130"/>
  <c r="GY4" i="130"/>
  <c r="GX4" i="130"/>
  <c r="GW4" i="130"/>
  <c r="GV4" i="130"/>
  <c r="GU4" i="130"/>
  <c r="GT4" i="130"/>
  <c r="GS4" i="130"/>
  <c r="GR4" i="130"/>
  <c r="GQ4" i="130"/>
  <c r="GP4" i="130"/>
  <c r="GO4" i="130"/>
  <c r="GN4" i="130"/>
  <c r="GM4" i="130"/>
  <c r="GL4" i="130"/>
  <c r="GK4" i="130"/>
  <c r="GJ4" i="130"/>
  <c r="GI4" i="130"/>
  <c r="GH4" i="130"/>
  <c r="GG4" i="130"/>
  <c r="GF4" i="130"/>
  <c r="GE4" i="130"/>
  <c r="GD4" i="130"/>
  <c r="GC4" i="130"/>
  <c r="GB4" i="130"/>
  <c r="GA4" i="130"/>
  <c r="FZ4" i="130"/>
  <c r="FY4" i="130"/>
  <c r="FX4" i="130"/>
  <c r="FW4" i="130"/>
  <c r="FV4" i="130"/>
  <c r="FU4" i="130"/>
  <c r="FT4" i="130"/>
  <c r="FS4" i="130"/>
  <c r="FR4" i="130"/>
  <c r="FQ4" i="130"/>
  <c r="FP4" i="130"/>
  <c r="FO4" i="130"/>
  <c r="FN4" i="130"/>
  <c r="FM4" i="130"/>
  <c r="FL4" i="130"/>
  <c r="FK4" i="130"/>
  <c r="FJ4" i="130"/>
  <c r="FI4" i="130"/>
  <c r="FH4" i="130"/>
  <c r="FG4" i="130"/>
  <c r="FF4" i="130"/>
  <c r="FE4" i="130"/>
  <c r="FD4" i="130"/>
  <c r="FC4" i="130"/>
  <c r="FB4" i="130"/>
  <c r="FA4" i="130"/>
  <c r="EZ4" i="130"/>
  <c r="EY4" i="130"/>
  <c r="EX4" i="130"/>
  <c r="EW4" i="130"/>
  <c r="EV4" i="130"/>
  <c r="EU4" i="130"/>
  <c r="ET4" i="130"/>
  <c r="ES4" i="130"/>
  <c r="ER4" i="130"/>
  <c r="EQ4" i="130"/>
  <c r="EP4" i="130"/>
  <c r="EO4" i="130"/>
  <c r="EN4" i="130"/>
  <c r="EM4" i="130"/>
  <c r="EL4" i="130"/>
  <c r="EK4" i="130"/>
  <c r="EJ4" i="130"/>
  <c r="EI4" i="130"/>
  <c r="EH4" i="130"/>
  <c r="EG4" i="130"/>
  <c r="EF4" i="130"/>
  <c r="EE4" i="130"/>
  <c r="ED4" i="130"/>
  <c r="EC4" i="130"/>
  <c r="EB4" i="130"/>
  <c r="EA4" i="130"/>
  <c r="DZ4" i="130"/>
  <c r="DY4" i="130"/>
  <c r="DX4" i="130"/>
  <c r="DW4" i="130"/>
  <c r="DV4" i="130"/>
  <c r="DU4" i="130"/>
  <c r="DT4" i="130"/>
  <c r="DS4" i="130"/>
  <c r="DR4" i="130"/>
  <c r="DQ4" i="130"/>
  <c r="DP4" i="130"/>
  <c r="DO4" i="130"/>
  <c r="DN4" i="130"/>
  <c r="DM4" i="130"/>
  <c r="DL4" i="130"/>
  <c r="DK4" i="130"/>
  <c r="DJ4" i="130"/>
  <c r="DI4" i="130"/>
  <c r="DH4" i="130"/>
  <c r="DG4" i="130"/>
  <c r="DF4" i="130"/>
  <c r="DE4" i="130"/>
  <c r="DD4" i="130"/>
  <c r="DC4" i="130"/>
  <c r="DB4" i="130"/>
  <c r="DA4" i="130"/>
  <c r="CZ4" i="130"/>
  <c r="CY4" i="130"/>
  <c r="CX4" i="130"/>
  <c r="CW4" i="130"/>
  <c r="CV4" i="130"/>
  <c r="CU4" i="130"/>
  <c r="CT4" i="130"/>
  <c r="CS4" i="130"/>
  <c r="CR4" i="130"/>
  <c r="CQ4" i="130"/>
  <c r="CP4" i="130"/>
  <c r="CO4" i="130"/>
  <c r="CN4" i="130"/>
  <c r="CM4" i="130"/>
  <c r="CL4" i="130"/>
  <c r="CK4" i="130"/>
  <c r="CJ4" i="130"/>
  <c r="CI4" i="130"/>
  <c r="CH4" i="130"/>
  <c r="CG4" i="130"/>
  <c r="CF4" i="130"/>
  <c r="CE4" i="130"/>
  <c r="CD4" i="130"/>
  <c r="CC4" i="130"/>
  <c r="CB4" i="130"/>
  <c r="CA4" i="130"/>
  <c r="BZ4" i="130"/>
  <c r="BY4" i="130"/>
  <c r="BX4" i="130"/>
  <c r="BW4" i="130"/>
  <c r="BV4" i="130"/>
  <c r="BU4" i="130"/>
  <c r="BT4" i="130"/>
  <c r="BS4" i="130"/>
  <c r="BR4" i="130"/>
  <c r="BQ4" i="130"/>
  <c r="BP4" i="130"/>
  <c r="BO4" i="130"/>
  <c r="BN4" i="130"/>
  <c r="BM4" i="130"/>
  <c r="BL4" i="130"/>
  <c r="BK4" i="130"/>
  <c r="BJ4" i="130"/>
  <c r="BI4" i="130"/>
  <c r="BH4" i="130"/>
  <c r="BG4" i="130"/>
  <c r="BF4" i="130"/>
  <c r="BE4" i="130"/>
  <c r="BD4" i="130"/>
  <c r="BC4" i="130"/>
  <c r="BB4" i="130"/>
  <c r="BA4" i="130"/>
  <c r="AZ4" i="130"/>
  <c r="AY4" i="130"/>
  <c r="AX4" i="130"/>
  <c r="AW4" i="130"/>
  <c r="AV4" i="130"/>
  <c r="AU4" i="130"/>
  <c r="AT4" i="130"/>
  <c r="AS4" i="130"/>
  <c r="AR4" i="130"/>
  <c r="AQ4" i="130"/>
  <c r="AP4" i="130"/>
  <c r="AO4" i="130"/>
  <c r="AN4" i="130"/>
  <c r="AM4" i="130"/>
  <c r="AL4" i="130"/>
  <c r="AK4" i="130"/>
  <c r="AJ4" i="130"/>
  <c r="AI4" i="130"/>
  <c r="AH4" i="130"/>
  <c r="AG4" i="130"/>
  <c r="AF4" i="130"/>
  <c r="AE4" i="130"/>
  <c r="AD4" i="130"/>
  <c r="AC4" i="130"/>
  <c r="AB4" i="130"/>
  <c r="AA4" i="130"/>
  <c r="Z4" i="130"/>
  <c r="Y4" i="130"/>
  <c r="X4" i="130"/>
  <c r="W4" i="130"/>
  <c r="V4" i="130"/>
  <c r="U4" i="130"/>
  <c r="T4" i="130"/>
  <c r="S4" i="130"/>
  <c r="R4" i="130"/>
  <c r="Q4" i="130"/>
  <c r="P4" i="130"/>
  <c r="O4" i="130"/>
  <c r="N4" i="130"/>
  <c r="M4" i="130"/>
  <c r="L4" i="130"/>
  <c r="K4" i="130"/>
  <c r="J4" i="130"/>
  <c r="I4" i="130"/>
  <c r="H4" i="130"/>
  <c r="G4" i="130"/>
  <c r="F4" i="130"/>
  <c r="E4" i="130"/>
  <c r="D4" i="130"/>
  <c r="C4" i="130"/>
  <c r="B4" i="130"/>
  <c r="IF3" i="130"/>
  <c r="IE3" i="130"/>
  <c r="ID3" i="130"/>
  <c r="IC3" i="130"/>
  <c r="IB3" i="130"/>
  <c r="IA3" i="130"/>
  <c r="HZ3" i="130"/>
  <c r="HY3" i="130"/>
  <c r="HX3" i="130"/>
  <c r="HW3" i="130"/>
  <c r="HV3" i="130"/>
  <c r="HU3" i="130"/>
  <c r="HT3" i="130"/>
  <c r="HS3" i="130"/>
  <c r="HR3" i="130"/>
  <c r="HQ3" i="130"/>
  <c r="HP3" i="130"/>
  <c r="HO3" i="130"/>
  <c r="HN3" i="130"/>
  <c r="HM3" i="130"/>
  <c r="HL3" i="130"/>
  <c r="HK3" i="130"/>
  <c r="HJ3" i="130"/>
  <c r="HI3" i="130"/>
  <c r="HH3" i="130"/>
  <c r="HG3" i="130"/>
  <c r="HF3" i="130"/>
  <c r="HE3" i="130"/>
  <c r="HD3" i="130"/>
  <c r="HC3" i="130"/>
  <c r="HB3" i="130"/>
  <c r="HA3" i="130"/>
  <c r="GZ3" i="130"/>
  <c r="GY3" i="130"/>
  <c r="GX3" i="130"/>
  <c r="GW3" i="130"/>
  <c r="GV3" i="130"/>
  <c r="GU3" i="130"/>
  <c r="GT3" i="130"/>
  <c r="GS3" i="130"/>
  <c r="GR3" i="130"/>
  <c r="GQ3" i="130"/>
  <c r="GP3" i="130"/>
  <c r="GO3" i="130"/>
  <c r="GN3" i="130"/>
  <c r="GM3" i="130"/>
  <c r="GL3" i="130"/>
  <c r="GK3" i="130"/>
  <c r="GJ3" i="130"/>
  <c r="GI3" i="130"/>
  <c r="GH3" i="130"/>
  <c r="GG3" i="130"/>
  <c r="GF3" i="130"/>
  <c r="GE3" i="130"/>
  <c r="GD3" i="130"/>
  <c r="GC3" i="130"/>
  <c r="GB3" i="130"/>
  <c r="GA3" i="130"/>
  <c r="FZ3" i="130"/>
  <c r="FY3" i="130"/>
  <c r="FX3" i="130"/>
  <c r="FW3" i="130"/>
  <c r="FV3" i="130"/>
  <c r="FU3" i="130"/>
  <c r="FT3" i="130"/>
  <c r="FS3" i="130"/>
  <c r="FR3" i="130"/>
  <c r="FQ3" i="130"/>
  <c r="FP3" i="130"/>
  <c r="FO3" i="130"/>
  <c r="FN3" i="130"/>
  <c r="FM3" i="130"/>
  <c r="FL3" i="130"/>
  <c r="FK3" i="130"/>
  <c r="FJ3" i="130"/>
  <c r="FI3" i="130"/>
  <c r="FH3" i="130"/>
  <c r="FG3" i="130"/>
  <c r="FF3" i="130"/>
  <c r="FE3" i="130"/>
  <c r="FD3" i="130"/>
  <c r="FC3" i="130"/>
  <c r="FB3" i="130"/>
  <c r="FA3" i="130"/>
  <c r="EZ3" i="130"/>
  <c r="EY3" i="130"/>
  <c r="EX3" i="130"/>
  <c r="EW3" i="130"/>
  <c r="EV3" i="130"/>
  <c r="EU3" i="130"/>
  <c r="ET3" i="130"/>
  <c r="ES3" i="130"/>
  <c r="ER3" i="130"/>
  <c r="EQ3" i="130"/>
  <c r="EP3" i="130"/>
  <c r="EO3" i="130"/>
  <c r="EN3" i="130"/>
  <c r="EM3" i="130"/>
  <c r="EL3" i="130"/>
  <c r="EK3" i="130"/>
  <c r="EJ3" i="130"/>
  <c r="EI3" i="130"/>
  <c r="EH3" i="130"/>
  <c r="EG3" i="130"/>
  <c r="EF3" i="130"/>
  <c r="EE3" i="130"/>
  <c r="ED3" i="130"/>
  <c r="EC3" i="130"/>
  <c r="EB3" i="130"/>
  <c r="EA3" i="130"/>
  <c r="DZ3" i="130"/>
  <c r="DY3" i="130"/>
  <c r="DX3" i="130"/>
  <c r="DW3" i="130"/>
  <c r="DV3" i="130"/>
  <c r="DU3" i="130"/>
  <c r="DT3" i="130"/>
  <c r="DS3" i="130"/>
  <c r="DR3" i="130"/>
  <c r="DQ3" i="130"/>
  <c r="DP3" i="130"/>
  <c r="DO3" i="130"/>
  <c r="DN3" i="130"/>
  <c r="DM3" i="130"/>
  <c r="DL3" i="130"/>
  <c r="DK3" i="130"/>
  <c r="DJ3" i="130"/>
  <c r="DI3" i="130"/>
  <c r="DH3" i="130"/>
  <c r="DG3" i="130"/>
  <c r="DF3" i="130"/>
  <c r="DE3" i="130"/>
  <c r="DD3" i="130"/>
  <c r="DC3" i="130"/>
  <c r="DB3" i="130"/>
  <c r="DA3" i="130"/>
  <c r="CZ3" i="130"/>
  <c r="CY3" i="130"/>
  <c r="CX3" i="130"/>
  <c r="CW3" i="130"/>
  <c r="CV3" i="130"/>
  <c r="CU3" i="130"/>
  <c r="CT3" i="130"/>
  <c r="CS3" i="130"/>
  <c r="CR3" i="130"/>
  <c r="CQ3" i="130"/>
  <c r="CP3" i="130"/>
  <c r="CO3" i="130"/>
  <c r="CN3" i="130"/>
  <c r="CM3" i="130"/>
  <c r="CL3" i="130"/>
  <c r="CK3" i="130"/>
  <c r="CJ3" i="130"/>
  <c r="CI3" i="130"/>
  <c r="CH3" i="130"/>
  <c r="CG3" i="130"/>
  <c r="CF3" i="130"/>
  <c r="CE3" i="130"/>
  <c r="CD3" i="130"/>
  <c r="CC3" i="130"/>
  <c r="CB3" i="130"/>
  <c r="CA3" i="130"/>
  <c r="BZ3" i="130"/>
  <c r="BY3" i="130"/>
  <c r="BX3" i="130"/>
  <c r="BW3" i="130"/>
  <c r="BV3" i="130"/>
  <c r="BU3" i="130"/>
  <c r="BT3" i="130"/>
  <c r="BS3" i="130"/>
  <c r="BR3" i="130"/>
  <c r="BQ3" i="130"/>
  <c r="BP3" i="130"/>
  <c r="BO3" i="130"/>
  <c r="BN3" i="130"/>
  <c r="BM3" i="130"/>
  <c r="BL3" i="130"/>
  <c r="BK3" i="130"/>
  <c r="BJ3" i="130"/>
  <c r="BI3" i="130"/>
  <c r="BH3" i="130"/>
  <c r="BG3" i="130"/>
  <c r="BF3" i="130"/>
  <c r="BE3" i="130"/>
  <c r="BD3" i="130"/>
  <c r="BC3" i="130"/>
  <c r="BB3" i="130"/>
  <c r="BA3" i="130"/>
  <c r="AZ3" i="130"/>
  <c r="AY3" i="130"/>
  <c r="AX3" i="130"/>
  <c r="AW3" i="130"/>
  <c r="AV3" i="130"/>
  <c r="AU3" i="130"/>
  <c r="AT3" i="130"/>
  <c r="AS3" i="130"/>
  <c r="AR3" i="130"/>
  <c r="AQ3" i="130"/>
  <c r="AP3" i="130"/>
  <c r="AO3" i="130"/>
  <c r="AN3" i="130"/>
  <c r="AM3" i="130"/>
  <c r="AL3" i="130"/>
  <c r="AK3" i="130"/>
  <c r="AJ3" i="130"/>
  <c r="AI3" i="130"/>
  <c r="AH3" i="130"/>
  <c r="AG3" i="130"/>
  <c r="AF3" i="130"/>
  <c r="AE3" i="130"/>
  <c r="AD3" i="130"/>
  <c r="AC3" i="130"/>
  <c r="AB3" i="130"/>
  <c r="AA3" i="130"/>
  <c r="Z3" i="130"/>
  <c r="Y3" i="130"/>
  <c r="X3" i="130"/>
  <c r="W3" i="130"/>
  <c r="V3" i="130"/>
  <c r="U3" i="130"/>
  <c r="T3" i="130"/>
  <c r="S3" i="130"/>
  <c r="R3" i="130"/>
  <c r="Q3" i="130"/>
  <c r="P3" i="130"/>
  <c r="O3" i="130"/>
  <c r="N3" i="130"/>
  <c r="M3" i="130"/>
  <c r="L3" i="130"/>
  <c r="K3" i="130"/>
  <c r="J3" i="130"/>
  <c r="I3" i="130"/>
  <c r="H3" i="130"/>
  <c r="G3" i="130"/>
  <c r="F3" i="130"/>
  <c r="E3" i="130"/>
  <c r="D3" i="130"/>
  <c r="C3" i="130"/>
  <c r="B3" i="130"/>
  <c r="AM54" i="120"/>
  <c r="AL54" i="120"/>
  <c r="AK54" i="120"/>
  <c r="AJ54" i="120"/>
  <c r="AI54" i="120"/>
  <c r="AH54" i="120"/>
  <c r="AG54" i="120"/>
  <c r="AF54" i="120"/>
  <c r="AE54" i="120"/>
  <c r="AD54" i="120"/>
  <c r="AC54" i="120"/>
  <c r="AB54" i="120"/>
  <c r="AA54" i="120"/>
  <c r="Z54" i="120"/>
  <c r="Y54" i="120"/>
  <c r="X54" i="120"/>
  <c r="W54" i="120"/>
  <c r="V54" i="120"/>
  <c r="U54" i="120"/>
  <c r="T54" i="120"/>
  <c r="S54" i="120"/>
  <c r="R54" i="120"/>
  <c r="Q54" i="120"/>
  <c r="P54" i="120"/>
  <c r="O54" i="120"/>
  <c r="N54" i="120"/>
  <c r="M54" i="120"/>
  <c r="L54" i="120"/>
  <c r="K54" i="120"/>
  <c r="J54" i="120"/>
  <c r="I54" i="120"/>
  <c r="H54" i="120"/>
  <c r="G54" i="120"/>
  <c r="F54" i="120"/>
  <c r="E54" i="120"/>
  <c r="D54" i="120"/>
  <c r="C54" i="120"/>
  <c r="B54" i="120"/>
  <c r="AM53" i="120"/>
  <c r="AL53" i="120"/>
  <c r="AK53" i="120"/>
  <c r="AJ53" i="120"/>
  <c r="AI53" i="120"/>
  <c r="AH53" i="120"/>
  <c r="AG53" i="120"/>
  <c r="AF53" i="120"/>
  <c r="AE53" i="120"/>
  <c r="AD53" i="120"/>
  <c r="AC53" i="120"/>
  <c r="AB53" i="120"/>
  <c r="AA53" i="120"/>
  <c r="Z53" i="120"/>
  <c r="Y53" i="120"/>
  <c r="X53" i="120"/>
  <c r="W53" i="120"/>
  <c r="V53" i="120"/>
  <c r="U53" i="120"/>
  <c r="T53" i="120"/>
  <c r="S53" i="120"/>
  <c r="R53" i="120"/>
  <c r="Q53" i="120"/>
  <c r="P53" i="120"/>
  <c r="O53" i="120"/>
  <c r="N53" i="120"/>
  <c r="M53" i="120"/>
  <c r="L53" i="120"/>
  <c r="K53" i="120"/>
  <c r="J53" i="120"/>
  <c r="I53" i="120"/>
  <c r="H53" i="120"/>
  <c r="G53" i="120"/>
  <c r="F53" i="120"/>
  <c r="E53" i="120"/>
  <c r="D53" i="120"/>
  <c r="C53" i="120"/>
  <c r="B53" i="120"/>
  <c r="AM52" i="120"/>
  <c r="AL52" i="120"/>
  <c r="AK52" i="120"/>
  <c r="AJ52" i="120"/>
  <c r="AI52" i="120"/>
  <c r="AH52" i="120"/>
  <c r="AG52" i="120"/>
  <c r="AF52" i="120"/>
  <c r="AE52" i="120"/>
  <c r="AD52" i="120"/>
  <c r="AC52" i="120"/>
  <c r="AB52" i="120"/>
  <c r="AA52" i="120"/>
  <c r="Z52" i="120"/>
  <c r="Y52" i="120"/>
  <c r="X52" i="120"/>
  <c r="W52" i="120"/>
  <c r="V52" i="120"/>
  <c r="U52" i="120"/>
  <c r="T52" i="120"/>
  <c r="S52" i="120"/>
  <c r="R52" i="120"/>
  <c r="Q52" i="120"/>
  <c r="P52" i="120"/>
  <c r="O52" i="120"/>
  <c r="N52" i="120"/>
  <c r="M52" i="120"/>
  <c r="L52" i="120"/>
  <c r="K52" i="120"/>
  <c r="J52" i="120"/>
  <c r="I52" i="120"/>
  <c r="H52" i="120"/>
  <c r="G52" i="120"/>
  <c r="F52" i="120"/>
  <c r="E52" i="120"/>
  <c r="D52" i="120"/>
  <c r="C52" i="120"/>
  <c r="B52" i="120"/>
  <c r="AM51" i="120"/>
  <c r="AL51" i="120"/>
  <c r="AK51" i="120"/>
  <c r="AJ51" i="120"/>
  <c r="AI51" i="120"/>
  <c r="AH51" i="120"/>
  <c r="AG51" i="120"/>
  <c r="AF51" i="120"/>
  <c r="AE51" i="120"/>
  <c r="AD51" i="120"/>
  <c r="AC51" i="120"/>
  <c r="AB51" i="120"/>
  <c r="AA51" i="120"/>
  <c r="Z51" i="120"/>
  <c r="Y51" i="120"/>
  <c r="X51" i="120"/>
  <c r="W51" i="120"/>
  <c r="V51" i="120"/>
  <c r="U51" i="120"/>
  <c r="T51" i="120"/>
  <c r="S51" i="120"/>
  <c r="R51" i="120"/>
  <c r="Q51" i="120"/>
  <c r="P51" i="120"/>
  <c r="O51" i="120"/>
  <c r="N51" i="120"/>
  <c r="M51" i="120"/>
  <c r="L51" i="120"/>
  <c r="K51" i="120"/>
  <c r="J51" i="120"/>
  <c r="I51" i="120"/>
  <c r="H51" i="120"/>
  <c r="G51" i="120"/>
  <c r="F51" i="120"/>
  <c r="E51" i="120"/>
  <c r="D51" i="120"/>
  <c r="C51" i="120"/>
  <c r="B51" i="120"/>
  <c r="AM49" i="120"/>
  <c r="AL49" i="120"/>
  <c r="AK49" i="120"/>
  <c r="AJ49" i="120"/>
  <c r="AI49" i="120"/>
  <c r="AH49" i="120"/>
  <c r="AG49" i="120"/>
  <c r="AF49" i="120"/>
  <c r="AE49" i="120"/>
  <c r="AD49" i="120"/>
  <c r="AC49" i="120"/>
  <c r="AB49" i="120"/>
  <c r="AA49" i="120"/>
  <c r="Z49" i="120"/>
  <c r="Y49" i="120"/>
  <c r="X49" i="120"/>
  <c r="W49" i="120"/>
  <c r="V49" i="120"/>
  <c r="U49" i="120"/>
  <c r="T49" i="120"/>
  <c r="S49" i="120"/>
  <c r="R49" i="120"/>
  <c r="Q49" i="120"/>
  <c r="P49" i="120"/>
  <c r="O49" i="120"/>
  <c r="N49" i="120"/>
  <c r="M49" i="120"/>
  <c r="L49" i="120"/>
  <c r="K49" i="120"/>
  <c r="J49" i="120"/>
  <c r="I49" i="120"/>
  <c r="H49" i="120"/>
  <c r="G49" i="120"/>
  <c r="F49" i="120"/>
  <c r="E49" i="120"/>
  <c r="D49" i="120"/>
  <c r="C49" i="120"/>
  <c r="B49" i="120"/>
  <c r="AM48" i="120"/>
  <c r="AL48" i="120"/>
  <c r="AK48" i="120"/>
  <c r="AJ48" i="120"/>
  <c r="AI48" i="120"/>
  <c r="AH48" i="120"/>
  <c r="AG48" i="120"/>
  <c r="AF48" i="120"/>
  <c r="AE48" i="120"/>
  <c r="AD48" i="120"/>
  <c r="AC48" i="120"/>
  <c r="AB48" i="120"/>
  <c r="AA48" i="120"/>
  <c r="Z48" i="120"/>
  <c r="Y48" i="120"/>
  <c r="X48" i="120"/>
  <c r="W48" i="120"/>
  <c r="V48" i="120"/>
  <c r="U48" i="120"/>
  <c r="T48" i="120"/>
  <c r="S48" i="120"/>
  <c r="R48" i="120"/>
  <c r="Q48" i="120"/>
  <c r="P48" i="120"/>
  <c r="O48" i="120"/>
  <c r="N48" i="120"/>
  <c r="M48" i="120"/>
  <c r="L48" i="120"/>
  <c r="K48" i="120"/>
  <c r="J48" i="120"/>
  <c r="I48" i="120"/>
  <c r="H48" i="120"/>
  <c r="G48" i="120"/>
  <c r="F48" i="120"/>
  <c r="E48" i="120"/>
  <c r="D48" i="120"/>
  <c r="C48" i="120"/>
  <c r="B48" i="120"/>
  <c r="AM46" i="120"/>
  <c r="AL46" i="120"/>
  <c r="AK46" i="120"/>
  <c r="AJ46" i="120"/>
  <c r="AI46" i="120"/>
  <c r="AH46" i="120"/>
  <c r="AG46" i="120"/>
  <c r="AF46" i="120"/>
  <c r="AE46" i="120"/>
  <c r="AD46" i="120"/>
  <c r="AC46" i="120"/>
  <c r="AB46" i="120"/>
  <c r="AA46" i="120"/>
  <c r="Z46" i="120"/>
  <c r="Y46" i="120"/>
  <c r="X46" i="120"/>
  <c r="W46" i="120"/>
  <c r="V46" i="120"/>
  <c r="U46" i="120"/>
  <c r="T46" i="120"/>
  <c r="S46" i="120"/>
  <c r="R46" i="120"/>
  <c r="Q46" i="120"/>
  <c r="P46" i="120"/>
  <c r="O46" i="120"/>
  <c r="N46" i="120"/>
  <c r="M46" i="120"/>
  <c r="L46" i="120"/>
  <c r="K46" i="120"/>
  <c r="J46" i="120"/>
  <c r="I46" i="120"/>
  <c r="H46" i="120"/>
  <c r="G46" i="120"/>
  <c r="F46" i="120"/>
  <c r="E46" i="120"/>
  <c r="D46" i="120"/>
  <c r="C46" i="120"/>
  <c r="B46" i="120"/>
  <c r="AM45" i="120"/>
  <c r="AL45" i="120"/>
  <c r="AK45" i="120"/>
  <c r="AJ45" i="120"/>
  <c r="AI45" i="120"/>
  <c r="AH45" i="120"/>
  <c r="AG45" i="120"/>
  <c r="AF45" i="120"/>
  <c r="AE45" i="120"/>
  <c r="AD45" i="120"/>
  <c r="AC45" i="120"/>
  <c r="AB45" i="120"/>
  <c r="AA45" i="120"/>
  <c r="Z45" i="120"/>
  <c r="Y45" i="120"/>
  <c r="X45" i="120"/>
  <c r="W45" i="120"/>
  <c r="V45" i="120"/>
  <c r="U45" i="120"/>
  <c r="T45" i="120"/>
  <c r="S45" i="120"/>
  <c r="R45" i="120"/>
  <c r="Q45" i="120"/>
  <c r="P45" i="120"/>
  <c r="O45" i="120"/>
  <c r="N45" i="120"/>
  <c r="M45" i="120"/>
  <c r="L45" i="120"/>
  <c r="K45" i="120"/>
  <c r="J45" i="120"/>
  <c r="I45" i="120"/>
  <c r="H45" i="120"/>
  <c r="G45" i="120"/>
  <c r="F45" i="120"/>
  <c r="E45" i="120"/>
  <c r="D45" i="120"/>
  <c r="C45" i="120"/>
  <c r="B45" i="120"/>
  <c r="AM43" i="120"/>
  <c r="AL43" i="120"/>
  <c r="AK43" i="120"/>
  <c r="AJ43" i="120"/>
  <c r="AI43" i="120"/>
  <c r="AH43" i="120"/>
  <c r="AG43" i="120"/>
  <c r="AF43" i="120"/>
  <c r="AE43" i="120"/>
  <c r="AD43" i="120"/>
  <c r="AC43" i="120"/>
  <c r="AB43" i="120"/>
  <c r="AA43" i="120"/>
  <c r="Z43" i="120"/>
  <c r="Y43" i="120"/>
  <c r="X43" i="120"/>
  <c r="W43" i="120"/>
  <c r="V43" i="120"/>
  <c r="U43" i="120"/>
  <c r="T43" i="120"/>
  <c r="S43" i="120"/>
  <c r="R43" i="120"/>
  <c r="Q43" i="120"/>
  <c r="P43" i="120"/>
  <c r="O43" i="120"/>
  <c r="N43" i="120"/>
  <c r="M43" i="120"/>
  <c r="L43" i="120"/>
  <c r="K43" i="120"/>
  <c r="J43" i="120"/>
  <c r="I43" i="120"/>
  <c r="H43" i="120"/>
  <c r="G43" i="120"/>
  <c r="F43" i="120"/>
  <c r="E43" i="120"/>
  <c r="D43" i="120"/>
  <c r="C43" i="120"/>
  <c r="B43" i="120"/>
  <c r="AM42" i="120"/>
  <c r="AL42" i="120"/>
  <c r="AK42" i="120"/>
  <c r="AJ42" i="120"/>
  <c r="AI42" i="120"/>
  <c r="AH42" i="120"/>
  <c r="AG42" i="120"/>
  <c r="AF42" i="120"/>
  <c r="AE42" i="120"/>
  <c r="AD42" i="120"/>
  <c r="AC42" i="120"/>
  <c r="AB42" i="120"/>
  <c r="AA42" i="120"/>
  <c r="Z42" i="120"/>
  <c r="Y42" i="120"/>
  <c r="X42" i="120"/>
  <c r="W42" i="120"/>
  <c r="V42" i="120"/>
  <c r="U42" i="120"/>
  <c r="T42" i="120"/>
  <c r="S42" i="120"/>
  <c r="R42" i="120"/>
  <c r="Q42" i="120"/>
  <c r="P42" i="120"/>
  <c r="O42" i="120"/>
  <c r="N42" i="120"/>
  <c r="M42" i="120"/>
  <c r="L42" i="120"/>
  <c r="K42" i="120"/>
  <c r="J42" i="120"/>
  <c r="I42" i="120"/>
  <c r="H42" i="120"/>
  <c r="G42" i="120"/>
  <c r="F42" i="120"/>
  <c r="E42" i="120"/>
  <c r="D42" i="120"/>
  <c r="C42" i="120"/>
  <c r="B42" i="120"/>
  <c r="AM40" i="120"/>
  <c r="AL40" i="120"/>
  <c r="AK40" i="120"/>
  <c r="AJ40" i="120"/>
  <c r="AI40" i="120"/>
  <c r="AH40" i="120"/>
  <c r="AG40" i="120"/>
  <c r="AF40" i="120"/>
  <c r="AE40" i="120"/>
  <c r="AD40" i="120"/>
  <c r="AC40" i="120"/>
  <c r="AB40" i="120"/>
  <c r="AA40" i="120"/>
  <c r="Z40" i="120"/>
  <c r="Y40" i="120"/>
  <c r="X40" i="120"/>
  <c r="W40" i="120"/>
  <c r="V40" i="120"/>
  <c r="U40" i="120"/>
  <c r="T40" i="120"/>
  <c r="S40" i="120"/>
  <c r="R40" i="120"/>
  <c r="Q40" i="120"/>
  <c r="P40" i="120"/>
  <c r="O40" i="120"/>
  <c r="N40" i="120"/>
  <c r="M40" i="120"/>
  <c r="L40" i="120"/>
  <c r="K40" i="120"/>
  <c r="J40" i="120"/>
  <c r="I40" i="120"/>
  <c r="H40" i="120"/>
  <c r="G40" i="120"/>
  <c r="F40" i="120"/>
  <c r="E40" i="120"/>
  <c r="D40" i="120"/>
  <c r="C40" i="120"/>
  <c r="B40" i="120"/>
  <c r="AM39" i="120"/>
  <c r="AL39" i="120"/>
  <c r="AK39" i="120"/>
  <c r="AJ39" i="120"/>
  <c r="AI39" i="120"/>
  <c r="AH39" i="120"/>
  <c r="AG39" i="120"/>
  <c r="AF39" i="120"/>
  <c r="AE39" i="120"/>
  <c r="AD39" i="120"/>
  <c r="AC39" i="120"/>
  <c r="AB39" i="120"/>
  <c r="AA39" i="120"/>
  <c r="Z39" i="120"/>
  <c r="Y39" i="120"/>
  <c r="X39" i="120"/>
  <c r="W39" i="120"/>
  <c r="V39" i="120"/>
  <c r="U39" i="120"/>
  <c r="T39" i="120"/>
  <c r="S39" i="120"/>
  <c r="R39" i="120"/>
  <c r="Q39" i="120"/>
  <c r="P39" i="120"/>
  <c r="O39" i="120"/>
  <c r="N39" i="120"/>
  <c r="M39" i="120"/>
  <c r="L39" i="120"/>
  <c r="K39" i="120"/>
  <c r="J39" i="120"/>
  <c r="I39" i="120"/>
  <c r="H39" i="120"/>
  <c r="G39" i="120"/>
  <c r="F39" i="120"/>
  <c r="E39" i="120"/>
  <c r="D39" i="120"/>
  <c r="C39" i="120"/>
  <c r="B39" i="120"/>
  <c r="AM37" i="120"/>
  <c r="AL37" i="120"/>
  <c r="AK37" i="120"/>
  <c r="AJ37" i="120"/>
  <c r="AI37" i="120"/>
  <c r="AH37" i="120"/>
  <c r="AG37" i="120"/>
  <c r="AF37" i="120"/>
  <c r="AE37" i="120"/>
  <c r="AD37" i="120"/>
  <c r="AC37" i="120"/>
  <c r="AB37" i="120"/>
  <c r="AA37" i="120"/>
  <c r="Z37" i="120"/>
  <c r="Y37" i="120"/>
  <c r="X37" i="120"/>
  <c r="W37" i="120"/>
  <c r="V37" i="120"/>
  <c r="U37" i="120"/>
  <c r="T37" i="120"/>
  <c r="S37" i="120"/>
  <c r="R37" i="120"/>
  <c r="Q37" i="120"/>
  <c r="P37" i="120"/>
  <c r="O37" i="120"/>
  <c r="N37" i="120"/>
  <c r="M37" i="120"/>
  <c r="L37" i="120"/>
  <c r="K37" i="120"/>
  <c r="J37" i="120"/>
  <c r="I37" i="120"/>
  <c r="H37" i="120"/>
  <c r="G37" i="120"/>
  <c r="F37" i="120"/>
  <c r="E37" i="120"/>
  <c r="D37" i="120"/>
  <c r="C37" i="120"/>
  <c r="B37" i="120"/>
  <c r="AM36" i="120"/>
  <c r="AL36" i="120"/>
  <c r="AK36" i="120"/>
  <c r="AJ36" i="120"/>
  <c r="AI36" i="120"/>
  <c r="AH36" i="120"/>
  <c r="AG36" i="120"/>
  <c r="AF36" i="120"/>
  <c r="AE36" i="120"/>
  <c r="AD36" i="120"/>
  <c r="AC36" i="120"/>
  <c r="AB36" i="120"/>
  <c r="AA36" i="120"/>
  <c r="Z36" i="120"/>
  <c r="Y36" i="120"/>
  <c r="X36" i="120"/>
  <c r="W36" i="120"/>
  <c r="V36" i="120"/>
  <c r="U36" i="120"/>
  <c r="T36" i="120"/>
  <c r="S36" i="120"/>
  <c r="R36" i="120"/>
  <c r="Q36" i="120"/>
  <c r="P36" i="120"/>
  <c r="O36" i="120"/>
  <c r="N36" i="120"/>
  <c r="M36" i="120"/>
  <c r="L36" i="120"/>
  <c r="K36" i="120"/>
  <c r="J36" i="120"/>
  <c r="I36" i="120"/>
  <c r="H36" i="120"/>
  <c r="G36" i="120"/>
  <c r="F36" i="120"/>
  <c r="E36" i="120"/>
  <c r="D36" i="120"/>
  <c r="C36" i="120"/>
  <c r="B36" i="120"/>
  <c r="AM34" i="120"/>
  <c r="AL34" i="120"/>
  <c r="AK34" i="120"/>
  <c r="AJ34" i="120"/>
  <c r="AI34" i="120"/>
  <c r="AH34" i="120"/>
  <c r="AG34" i="120"/>
  <c r="AF34" i="120"/>
  <c r="AE34" i="120"/>
  <c r="AD34" i="120"/>
  <c r="AC34" i="120"/>
  <c r="AB34" i="120"/>
  <c r="AA34" i="120"/>
  <c r="Z34" i="120"/>
  <c r="Y34" i="120"/>
  <c r="X34" i="120"/>
  <c r="W34" i="120"/>
  <c r="V34" i="120"/>
  <c r="U34" i="120"/>
  <c r="T34" i="120"/>
  <c r="S34" i="120"/>
  <c r="R34" i="120"/>
  <c r="Q34" i="120"/>
  <c r="P34" i="120"/>
  <c r="O34" i="120"/>
  <c r="N34" i="120"/>
  <c r="M34" i="120"/>
  <c r="L34" i="120"/>
  <c r="K34" i="120"/>
  <c r="J34" i="120"/>
  <c r="I34" i="120"/>
  <c r="H34" i="120"/>
  <c r="G34" i="120"/>
  <c r="F34" i="120"/>
  <c r="E34" i="120"/>
  <c r="D34" i="120"/>
  <c r="C34" i="120"/>
  <c r="B34" i="120"/>
  <c r="AM33" i="120"/>
  <c r="AL33" i="120"/>
  <c r="AK33" i="120"/>
  <c r="AJ33" i="120"/>
  <c r="AI33" i="120"/>
  <c r="AH33" i="120"/>
  <c r="AG33" i="120"/>
  <c r="AF33" i="120"/>
  <c r="AE33" i="120"/>
  <c r="AD33" i="120"/>
  <c r="AC33" i="120"/>
  <c r="AB33" i="120"/>
  <c r="AA33" i="120"/>
  <c r="Z33" i="120"/>
  <c r="Y33" i="120"/>
  <c r="X33" i="120"/>
  <c r="W33" i="120"/>
  <c r="V33" i="120"/>
  <c r="U33" i="120"/>
  <c r="T33" i="120"/>
  <c r="S33" i="120"/>
  <c r="R33" i="120"/>
  <c r="Q33" i="120"/>
  <c r="P33" i="120"/>
  <c r="O33" i="120"/>
  <c r="N33" i="120"/>
  <c r="M33" i="120"/>
  <c r="L33" i="120"/>
  <c r="K33" i="120"/>
  <c r="J33" i="120"/>
  <c r="I33" i="120"/>
  <c r="H33" i="120"/>
  <c r="G33" i="120"/>
  <c r="F33" i="120"/>
  <c r="E33" i="120"/>
  <c r="D33" i="120"/>
  <c r="C33" i="120"/>
  <c r="B33" i="120"/>
  <c r="AM31" i="120"/>
  <c r="AL31" i="120"/>
  <c r="AK31" i="120"/>
  <c r="AJ31" i="120"/>
  <c r="AI31" i="120"/>
  <c r="AH31" i="120"/>
  <c r="AG31" i="120"/>
  <c r="AF31" i="120"/>
  <c r="AE31" i="120"/>
  <c r="AD31" i="120"/>
  <c r="AC31" i="120"/>
  <c r="AB31" i="120"/>
  <c r="AA31" i="120"/>
  <c r="Z31" i="120"/>
  <c r="Y31" i="120"/>
  <c r="X31" i="120"/>
  <c r="W31" i="120"/>
  <c r="V31" i="120"/>
  <c r="U31" i="120"/>
  <c r="T31" i="120"/>
  <c r="S31" i="120"/>
  <c r="R31" i="120"/>
  <c r="Q31" i="120"/>
  <c r="P31" i="120"/>
  <c r="O31" i="120"/>
  <c r="N31" i="120"/>
  <c r="M31" i="120"/>
  <c r="L31" i="120"/>
  <c r="K31" i="120"/>
  <c r="J31" i="120"/>
  <c r="I31" i="120"/>
  <c r="H31" i="120"/>
  <c r="G31" i="120"/>
  <c r="F31" i="120"/>
  <c r="E31" i="120"/>
  <c r="D31" i="120"/>
  <c r="C31" i="120"/>
  <c r="B31" i="120"/>
  <c r="AM30" i="120"/>
  <c r="AL30" i="120"/>
  <c r="AK30" i="120"/>
  <c r="AJ30" i="120"/>
  <c r="AI30" i="120"/>
  <c r="AH30" i="120"/>
  <c r="AG30" i="120"/>
  <c r="AF30" i="120"/>
  <c r="AE30" i="120"/>
  <c r="AD30" i="120"/>
  <c r="AC30" i="120"/>
  <c r="AB30" i="120"/>
  <c r="AA30" i="120"/>
  <c r="Z30" i="120"/>
  <c r="Y30" i="120"/>
  <c r="X30" i="120"/>
  <c r="W30" i="120"/>
  <c r="V30" i="120"/>
  <c r="U30" i="120"/>
  <c r="T30" i="120"/>
  <c r="S30" i="120"/>
  <c r="R30" i="120"/>
  <c r="Q30" i="120"/>
  <c r="P30" i="120"/>
  <c r="O30" i="120"/>
  <c r="N30" i="120"/>
  <c r="M30" i="120"/>
  <c r="L30" i="120"/>
  <c r="K30" i="120"/>
  <c r="J30" i="120"/>
  <c r="I30" i="120"/>
  <c r="H30" i="120"/>
  <c r="G30" i="120"/>
  <c r="F30" i="120"/>
  <c r="E30" i="120"/>
  <c r="D30" i="120"/>
  <c r="C30" i="120"/>
  <c r="B30" i="120"/>
  <c r="AM27" i="120"/>
  <c r="AL27" i="120"/>
  <c r="AK27" i="120"/>
  <c r="AJ27" i="120"/>
  <c r="AI27" i="120"/>
  <c r="AH27" i="120"/>
  <c r="AG27" i="120"/>
  <c r="AF27" i="120"/>
  <c r="AE27" i="120"/>
  <c r="AD27" i="120"/>
  <c r="AC27" i="120"/>
  <c r="AB27" i="120"/>
  <c r="AA27" i="120"/>
  <c r="Z27" i="120"/>
  <c r="Y27" i="120"/>
  <c r="X27" i="120"/>
  <c r="W27" i="120"/>
  <c r="V27" i="120"/>
  <c r="U27" i="120"/>
  <c r="T27" i="120"/>
  <c r="S27" i="120"/>
  <c r="R27" i="120"/>
  <c r="Q27" i="120"/>
  <c r="P27" i="120"/>
  <c r="O27" i="120"/>
  <c r="N27" i="120"/>
  <c r="M27" i="120"/>
  <c r="L27" i="120"/>
  <c r="K27" i="120"/>
  <c r="J27" i="120"/>
  <c r="I27" i="120"/>
  <c r="H27" i="120"/>
  <c r="G27" i="120"/>
  <c r="F27" i="120"/>
  <c r="E27" i="120"/>
  <c r="D27" i="120"/>
  <c r="C27" i="120"/>
  <c r="B27" i="120"/>
  <c r="AM26" i="120"/>
  <c r="AL26" i="120"/>
  <c r="AK26" i="120"/>
  <c r="AJ26" i="120"/>
  <c r="AI26" i="120"/>
  <c r="AH26" i="120"/>
  <c r="AG26" i="120"/>
  <c r="AF26" i="120"/>
  <c r="AE26" i="120"/>
  <c r="AD26" i="120"/>
  <c r="AC26" i="120"/>
  <c r="AB26" i="120"/>
  <c r="AA26" i="120"/>
  <c r="Z26" i="120"/>
  <c r="Y26" i="120"/>
  <c r="X26" i="120"/>
  <c r="W26" i="120"/>
  <c r="V26" i="120"/>
  <c r="U26" i="120"/>
  <c r="T26" i="120"/>
  <c r="S26" i="120"/>
  <c r="R26" i="120"/>
  <c r="Q26" i="120"/>
  <c r="P26" i="120"/>
  <c r="O26" i="120"/>
  <c r="N26" i="120"/>
  <c r="M26" i="120"/>
  <c r="L26" i="120"/>
  <c r="K26" i="120"/>
  <c r="J26" i="120"/>
  <c r="I26" i="120"/>
  <c r="H26" i="120"/>
  <c r="G26" i="120"/>
  <c r="F26" i="120"/>
  <c r="E26" i="120"/>
  <c r="D26" i="120"/>
  <c r="C26" i="120"/>
  <c r="B26" i="120"/>
  <c r="AM25" i="120"/>
  <c r="AL25" i="120"/>
  <c r="AK25" i="120"/>
  <c r="AJ25" i="120"/>
  <c r="AI25" i="120"/>
  <c r="AH25" i="120"/>
  <c r="AG25" i="120"/>
  <c r="AF25" i="120"/>
  <c r="AE25" i="120"/>
  <c r="AD25" i="120"/>
  <c r="AC25" i="120"/>
  <c r="AB25" i="120"/>
  <c r="AA25" i="120"/>
  <c r="Z25" i="120"/>
  <c r="Y25" i="120"/>
  <c r="X25" i="120"/>
  <c r="W25" i="120"/>
  <c r="V25" i="120"/>
  <c r="U25" i="120"/>
  <c r="T25" i="120"/>
  <c r="S25" i="120"/>
  <c r="R25" i="120"/>
  <c r="Q25" i="120"/>
  <c r="P25" i="120"/>
  <c r="O25" i="120"/>
  <c r="N25" i="120"/>
  <c r="M25" i="120"/>
  <c r="L25" i="120"/>
  <c r="K25" i="120"/>
  <c r="J25" i="120"/>
  <c r="I25" i="120"/>
  <c r="H25" i="120"/>
  <c r="G25" i="120"/>
  <c r="F25" i="120"/>
  <c r="E25" i="120"/>
  <c r="D25" i="120"/>
  <c r="C25" i="120"/>
  <c r="B25" i="120"/>
  <c r="AM24" i="120"/>
  <c r="AL24" i="120"/>
  <c r="AK24" i="120"/>
  <c r="AJ24" i="120"/>
  <c r="AI24" i="120"/>
  <c r="AH24" i="120"/>
  <c r="AG24" i="120"/>
  <c r="AF24" i="120"/>
  <c r="AE24" i="120"/>
  <c r="AD24" i="120"/>
  <c r="AC24" i="120"/>
  <c r="AB24" i="120"/>
  <c r="AA24" i="120"/>
  <c r="Z24" i="120"/>
  <c r="Y24" i="120"/>
  <c r="X24" i="120"/>
  <c r="W24" i="120"/>
  <c r="V24" i="120"/>
  <c r="U24" i="120"/>
  <c r="T24" i="120"/>
  <c r="S24" i="120"/>
  <c r="R24" i="120"/>
  <c r="Q24" i="120"/>
  <c r="P24" i="120"/>
  <c r="O24" i="120"/>
  <c r="N24" i="120"/>
  <c r="M24" i="120"/>
  <c r="L24" i="120"/>
  <c r="K24" i="120"/>
  <c r="J24" i="120"/>
  <c r="I24" i="120"/>
  <c r="H24" i="120"/>
  <c r="G24" i="120"/>
  <c r="F24" i="120"/>
  <c r="E24" i="120"/>
  <c r="D24" i="120"/>
  <c r="C24" i="120"/>
  <c r="B24" i="120"/>
  <c r="AM22" i="120"/>
  <c r="AL22" i="120"/>
  <c r="AK22" i="120"/>
  <c r="AJ22" i="120"/>
  <c r="AI22" i="120"/>
  <c r="AH22" i="120"/>
  <c r="AG22" i="120"/>
  <c r="AF22" i="120"/>
  <c r="AE22" i="120"/>
  <c r="AD22" i="120"/>
  <c r="AC22" i="120"/>
  <c r="AB22" i="120"/>
  <c r="AA22" i="120"/>
  <c r="Z22" i="120"/>
  <c r="Y22" i="120"/>
  <c r="X22" i="120"/>
  <c r="W22" i="120"/>
  <c r="V22" i="120"/>
  <c r="U22" i="120"/>
  <c r="T22" i="120"/>
  <c r="S22" i="120"/>
  <c r="R22" i="120"/>
  <c r="Q22" i="120"/>
  <c r="P22" i="120"/>
  <c r="O22" i="120"/>
  <c r="N22" i="120"/>
  <c r="M22" i="120"/>
  <c r="L22" i="120"/>
  <c r="K22" i="120"/>
  <c r="J22" i="120"/>
  <c r="I22" i="120"/>
  <c r="H22" i="120"/>
  <c r="G22" i="120"/>
  <c r="F22" i="120"/>
  <c r="E22" i="120"/>
  <c r="D22" i="120"/>
  <c r="C22" i="120"/>
  <c r="B22" i="120"/>
  <c r="AM21" i="120"/>
  <c r="AL21" i="120"/>
  <c r="AK21" i="120"/>
  <c r="AJ21" i="120"/>
  <c r="AI21" i="120"/>
  <c r="AH21" i="120"/>
  <c r="AG21" i="120"/>
  <c r="AF21" i="120"/>
  <c r="AE21" i="120"/>
  <c r="AD21" i="120"/>
  <c r="AC21" i="120"/>
  <c r="AB21" i="120"/>
  <c r="AA21" i="120"/>
  <c r="Z21" i="120"/>
  <c r="Y21" i="120"/>
  <c r="X21" i="120"/>
  <c r="W21" i="120"/>
  <c r="V21" i="120"/>
  <c r="U21" i="120"/>
  <c r="T21" i="120"/>
  <c r="S21" i="120"/>
  <c r="R21" i="120"/>
  <c r="Q21" i="120"/>
  <c r="P21" i="120"/>
  <c r="O21" i="120"/>
  <c r="N21" i="120"/>
  <c r="M21" i="120"/>
  <c r="L21" i="120"/>
  <c r="K21" i="120"/>
  <c r="J21" i="120"/>
  <c r="I21" i="120"/>
  <c r="H21" i="120"/>
  <c r="G21" i="120"/>
  <c r="F21" i="120"/>
  <c r="E21" i="120"/>
  <c r="D21" i="120"/>
  <c r="C21" i="120"/>
  <c r="B21" i="120"/>
  <c r="AM19" i="120"/>
  <c r="AL19" i="120"/>
  <c r="AK19" i="120"/>
  <c r="AJ19" i="120"/>
  <c r="AI19" i="120"/>
  <c r="AH19" i="120"/>
  <c r="AG19" i="120"/>
  <c r="AF19" i="120"/>
  <c r="AE19" i="120"/>
  <c r="AD19" i="120"/>
  <c r="AC19" i="120"/>
  <c r="AB19" i="120"/>
  <c r="AA19" i="120"/>
  <c r="Z19" i="120"/>
  <c r="Y19" i="120"/>
  <c r="X19" i="120"/>
  <c r="W19" i="120"/>
  <c r="V19" i="120"/>
  <c r="U19" i="120"/>
  <c r="T19" i="120"/>
  <c r="S19" i="120"/>
  <c r="R19" i="120"/>
  <c r="Q19" i="120"/>
  <c r="P19" i="120"/>
  <c r="O19" i="120"/>
  <c r="N19" i="120"/>
  <c r="M19" i="120"/>
  <c r="L19" i="120"/>
  <c r="K19" i="120"/>
  <c r="J19" i="120"/>
  <c r="I19" i="120"/>
  <c r="H19" i="120"/>
  <c r="G19" i="120"/>
  <c r="F19" i="120"/>
  <c r="E19" i="120"/>
  <c r="D19" i="120"/>
  <c r="C19" i="120"/>
  <c r="B19" i="120"/>
  <c r="AM18" i="120"/>
  <c r="AL18" i="120"/>
  <c r="AK18" i="120"/>
  <c r="AJ18" i="120"/>
  <c r="AI18" i="120"/>
  <c r="AH18" i="120"/>
  <c r="AG18" i="120"/>
  <c r="AF18" i="120"/>
  <c r="AE18" i="120"/>
  <c r="AD18" i="120"/>
  <c r="AC18" i="120"/>
  <c r="AB18" i="120"/>
  <c r="AA18" i="120"/>
  <c r="Z18" i="120"/>
  <c r="Y18" i="120"/>
  <c r="X18" i="120"/>
  <c r="W18" i="120"/>
  <c r="V18" i="120"/>
  <c r="U18" i="120"/>
  <c r="T18" i="120"/>
  <c r="S18" i="120"/>
  <c r="R18" i="120"/>
  <c r="Q18" i="120"/>
  <c r="P18" i="120"/>
  <c r="O18" i="120"/>
  <c r="N18" i="120"/>
  <c r="M18" i="120"/>
  <c r="L18" i="120"/>
  <c r="K18" i="120"/>
  <c r="J18" i="120"/>
  <c r="I18" i="120"/>
  <c r="H18" i="120"/>
  <c r="G18" i="120"/>
  <c r="F18" i="120"/>
  <c r="E18" i="120"/>
  <c r="D18" i="120"/>
  <c r="C18" i="120"/>
  <c r="B18" i="120"/>
  <c r="AM16" i="120"/>
  <c r="AL16" i="120"/>
  <c r="AK16" i="120"/>
  <c r="AJ16" i="120"/>
  <c r="AI16" i="120"/>
  <c r="AH16" i="120"/>
  <c r="AG16" i="120"/>
  <c r="AF16" i="120"/>
  <c r="AE16" i="120"/>
  <c r="AD16" i="120"/>
  <c r="AC16" i="120"/>
  <c r="AB16" i="120"/>
  <c r="AA16" i="120"/>
  <c r="Z16" i="120"/>
  <c r="Y16" i="120"/>
  <c r="X16" i="120"/>
  <c r="W16" i="120"/>
  <c r="V16" i="120"/>
  <c r="U16" i="120"/>
  <c r="T16" i="120"/>
  <c r="S16" i="120"/>
  <c r="R16" i="120"/>
  <c r="Q16" i="120"/>
  <c r="P16" i="120"/>
  <c r="O16" i="120"/>
  <c r="N16" i="120"/>
  <c r="M16" i="120"/>
  <c r="L16" i="120"/>
  <c r="K16" i="120"/>
  <c r="J16" i="120"/>
  <c r="I16" i="120"/>
  <c r="H16" i="120"/>
  <c r="G16" i="120"/>
  <c r="F16" i="120"/>
  <c r="E16" i="120"/>
  <c r="D16" i="120"/>
  <c r="C16" i="120"/>
  <c r="B16" i="120"/>
  <c r="AM15" i="120"/>
  <c r="AL15" i="120"/>
  <c r="AK15" i="120"/>
  <c r="AJ15" i="120"/>
  <c r="AI15" i="120"/>
  <c r="AH15" i="120"/>
  <c r="AG15" i="120"/>
  <c r="AF15" i="120"/>
  <c r="AE15" i="120"/>
  <c r="AD15" i="120"/>
  <c r="AC15" i="120"/>
  <c r="AB15" i="120"/>
  <c r="AA15" i="120"/>
  <c r="Z15" i="120"/>
  <c r="Y15" i="120"/>
  <c r="X15" i="120"/>
  <c r="W15" i="120"/>
  <c r="V15" i="120"/>
  <c r="U15" i="120"/>
  <c r="T15" i="120"/>
  <c r="S15" i="120"/>
  <c r="R15" i="120"/>
  <c r="Q15" i="120"/>
  <c r="P15" i="120"/>
  <c r="O15" i="120"/>
  <c r="N15" i="120"/>
  <c r="M15" i="120"/>
  <c r="L15" i="120"/>
  <c r="K15" i="120"/>
  <c r="J15" i="120"/>
  <c r="I15" i="120"/>
  <c r="H15" i="120"/>
  <c r="G15" i="120"/>
  <c r="F15" i="120"/>
  <c r="E15" i="120"/>
  <c r="D15" i="120"/>
  <c r="C15" i="120"/>
  <c r="B15" i="120"/>
  <c r="AM13" i="120"/>
  <c r="AL13" i="120"/>
  <c r="AK13" i="120"/>
  <c r="AJ13" i="120"/>
  <c r="AI13" i="120"/>
  <c r="AH13" i="120"/>
  <c r="AG13" i="120"/>
  <c r="AF13" i="120"/>
  <c r="AE13" i="120"/>
  <c r="AD13" i="120"/>
  <c r="AC13" i="120"/>
  <c r="AB13" i="120"/>
  <c r="AA13" i="120"/>
  <c r="Z13" i="120"/>
  <c r="Y13" i="120"/>
  <c r="X13" i="120"/>
  <c r="W13" i="120"/>
  <c r="V13" i="120"/>
  <c r="U13" i="120"/>
  <c r="T13" i="120"/>
  <c r="S13" i="120"/>
  <c r="R13" i="120"/>
  <c r="Q13" i="120"/>
  <c r="P13" i="120"/>
  <c r="O13" i="120"/>
  <c r="N13" i="120"/>
  <c r="M13" i="120"/>
  <c r="L13" i="120"/>
  <c r="K13" i="120"/>
  <c r="J13" i="120"/>
  <c r="I13" i="120"/>
  <c r="H13" i="120"/>
  <c r="G13" i="120"/>
  <c r="F13" i="120"/>
  <c r="E13" i="120"/>
  <c r="D13" i="120"/>
  <c r="C13" i="120"/>
  <c r="B13" i="120"/>
  <c r="AM12" i="120"/>
  <c r="AL12" i="120"/>
  <c r="AK12" i="120"/>
  <c r="AJ12" i="120"/>
  <c r="AI12" i="120"/>
  <c r="AH12" i="120"/>
  <c r="AG12" i="120"/>
  <c r="AF12" i="120"/>
  <c r="AE12" i="120"/>
  <c r="AD12" i="120"/>
  <c r="AC12" i="120"/>
  <c r="AB12" i="120"/>
  <c r="AA12" i="120"/>
  <c r="Z12" i="120"/>
  <c r="Y12" i="120"/>
  <c r="X12" i="120"/>
  <c r="W12" i="120"/>
  <c r="V12" i="120"/>
  <c r="U12" i="120"/>
  <c r="T12" i="120"/>
  <c r="S12" i="120"/>
  <c r="R12" i="120"/>
  <c r="Q12" i="120"/>
  <c r="P12" i="120"/>
  <c r="O12" i="120"/>
  <c r="N12" i="120"/>
  <c r="M12" i="120"/>
  <c r="L12" i="120"/>
  <c r="K12" i="120"/>
  <c r="J12" i="120"/>
  <c r="I12" i="120"/>
  <c r="H12" i="120"/>
  <c r="G12" i="120"/>
  <c r="F12" i="120"/>
  <c r="E12" i="120"/>
  <c r="D12" i="120"/>
  <c r="C12" i="120"/>
  <c r="B12" i="120"/>
  <c r="AM10" i="120"/>
  <c r="AL10" i="120"/>
  <c r="AK10" i="120"/>
  <c r="AJ10" i="120"/>
  <c r="AI10" i="120"/>
  <c r="AH10" i="120"/>
  <c r="AG10" i="120"/>
  <c r="AF10" i="120"/>
  <c r="AE10" i="120"/>
  <c r="AD10" i="120"/>
  <c r="AC10" i="120"/>
  <c r="AB10" i="120"/>
  <c r="AA10" i="120"/>
  <c r="Z10" i="120"/>
  <c r="Y10" i="120"/>
  <c r="X10" i="120"/>
  <c r="W10" i="120"/>
  <c r="V10" i="120"/>
  <c r="U10" i="120"/>
  <c r="T10" i="120"/>
  <c r="S10" i="120"/>
  <c r="R10" i="120"/>
  <c r="Q10" i="120"/>
  <c r="P10" i="120"/>
  <c r="O10" i="120"/>
  <c r="N10" i="120"/>
  <c r="M10" i="120"/>
  <c r="L10" i="120"/>
  <c r="K10" i="120"/>
  <c r="J10" i="120"/>
  <c r="I10" i="120"/>
  <c r="H10" i="120"/>
  <c r="G10" i="120"/>
  <c r="F10" i="120"/>
  <c r="E10" i="120"/>
  <c r="D10" i="120"/>
  <c r="C10" i="120"/>
  <c r="B10" i="120"/>
  <c r="AM9" i="120"/>
  <c r="AL9" i="120"/>
  <c r="AK9" i="120"/>
  <c r="AJ9" i="120"/>
  <c r="AI9" i="120"/>
  <c r="AH9" i="120"/>
  <c r="AG9" i="120"/>
  <c r="AF9" i="120"/>
  <c r="AE9" i="120"/>
  <c r="AD9" i="120"/>
  <c r="AC9" i="120"/>
  <c r="AB9" i="120"/>
  <c r="AA9" i="120"/>
  <c r="Z9" i="120"/>
  <c r="Y9" i="120"/>
  <c r="X9" i="120"/>
  <c r="W9" i="120"/>
  <c r="V9" i="120"/>
  <c r="U9" i="120"/>
  <c r="T9" i="120"/>
  <c r="S9" i="120"/>
  <c r="R9" i="120"/>
  <c r="Q9" i="120"/>
  <c r="P9" i="120"/>
  <c r="O9" i="120"/>
  <c r="N9" i="120"/>
  <c r="M9" i="120"/>
  <c r="L9" i="120"/>
  <c r="K9" i="120"/>
  <c r="J9" i="120"/>
  <c r="I9" i="120"/>
  <c r="H9" i="120"/>
  <c r="G9" i="120"/>
  <c r="F9" i="120"/>
  <c r="E9" i="120"/>
  <c r="D9" i="120"/>
  <c r="C9" i="120"/>
  <c r="B9" i="120"/>
  <c r="AM7" i="120"/>
  <c r="AL7" i="120"/>
  <c r="AK7" i="120"/>
  <c r="AJ7" i="120"/>
  <c r="AI7" i="120"/>
  <c r="AH7" i="120"/>
  <c r="AG7" i="120"/>
  <c r="AF7" i="120"/>
  <c r="AE7" i="120"/>
  <c r="AD7" i="120"/>
  <c r="AC7" i="120"/>
  <c r="AB7" i="120"/>
  <c r="AA7" i="120"/>
  <c r="Z7" i="120"/>
  <c r="Y7" i="120"/>
  <c r="X7" i="120"/>
  <c r="W7" i="120"/>
  <c r="V7" i="120"/>
  <c r="U7" i="120"/>
  <c r="T7" i="120"/>
  <c r="S7" i="120"/>
  <c r="R7" i="120"/>
  <c r="Q7" i="120"/>
  <c r="P7" i="120"/>
  <c r="O7" i="120"/>
  <c r="N7" i="120"/>
  <c r="M7" i="120"/>
  <c r="L7" i="120"/>
  <c r="K7" i="120"/>
  <c r="J7" i="120"/>
  <c r="I7" i="120"/>
  <c r="H7" i="120"/>
  <c r="G7" i="120"/>
  <c r="F7" i="120"/>
  <c r="E7" i="120"/>
  <c r="D7" i="120"/>
  <c r="C7" i="120"/>
  <c r="B7" i="120"/>
  <c r="AM6" i="120"/>
  <c r="AL6" i="120"/>
  <c r="AK6" i="120"/>
  <c r="AJ6" i="120"/>
  <c r="AI6" i="120"/>
  <c r="AH6" i="120"/>
  <c r="AG6" i="120"/>
  <c r="AF6" i="120"/>
  <c r="AE6" i="120"/>
  <c r="AD6" i="120"/>
  <c r="AC6" i="120"/>
  <c r="AB6" i="120"/>
  <c r="AA6" i="120"/>
  <c r="Z6" i="120"/>
  <c r="Y6" i="120"/>
  <c r="X6" i="120"/>
  <c r="W6" i="120"/>
  <c r="V6" i="120"/>
  <c r="U6" i="120"/>
  <c r="T6" i="120"/>
  <c r="S6" i="120"/>
  <c r="R6" i="120"/>
  <c r="Q6" i="120"/>
  <c r="P6" i="120"/>
  <c r="O6" i="120"/>
  <c r="N6" i="120"/>
  <c r="M6" i="120"/>
  <c r="L6" i="120"/>
  <c r="K6" i="120"/>
  <c r="J6" i="120"/>
  <c r="I6" i="120"/>
  <c r="H6" i="120"/>
  <c r="G6" i="120"/>
  <c r="F6" i="120"/>
  <c r="E6" i="120"/>
  <c r="D6" i="120"/>
  <c r="C6" i="120"/>
  <c r="B6" i="120"/>
  <c r="AM4" i="120"/>
  <c r="AL4" i="120"/>
  <c r="AK4" i="120"/>
  <c r="AJ4" i="120"/>
  <c r="AI4" i="120"/>
  <c r="AH4" i="120"/>
  <c r="AG4" i="120"/>
  <c r="AF4" i="120"/>
  <c r="AE4" i="120"/>
  <c r="AD4" i="120"/>
  <c r="AC4" i="120"/>
  <c r="AB4" i="120"/>
  <c r="AA4" i="120"/>
  <c r="Z4" i="120"/>
  <c r="Y4" i="120"/>
  <c r="X4" i="120"/>
  <c r="W4" i="120"/>
  <c r="V4" i="120"/>
  <c r="U4" i="120"/>
  <c r="T4" i="120"/>
  <c r="S4" i="120"/>
  <c r="R4" i="120"/>
  <c r="Q4" i="120"/>
  <c r="P4" i="120"/>
  <c r="O4" i="120"/>
  <c r="N4" i="120"/>
  <c r="M4" i="120"/>
  <c r="L4" i="120"/>
  <c r="K4" i="120"/>
  <c r="J4" i="120"/>
  <c r="I4" i="120"/>
  <c r="H4" i="120"/>
  <c r="G4" i="120"/>
  <c r="F4" i="120"/>
  <c r="E4" i="120"/>
  <c r="D4" i="120"/>
  <c r="C4" i="120"/>
  <c r="B4" i="120"/>
  <c r="AM3" i="120"/>
  <c r="AL3" i="120"/>
  <c r="AK3" i="120"/>
  <c r="AJ3" i="120"/>
  <c r="AI3" i="120"/>
  <c r="AH3" i="120"/>
  <c r="AG3" i="120"/>
  <c r="AF3" i="120"/>
  <c r="AE3" i="120"/>
  <c r="AD3" i="120"/>
  <c r="AC3" i="120"/>
  <c r="AB3" i="120"/>
  <c r="AA3" i="120"/>
  <c r="Z3" i="120"/>
  <c r="Y3" i="120"/>
  <c r="X3" i="120"/>
  <c r="W3" i="120"/>
  <c r="V3" i="120"/>
  <c r="U3" i="120"/>
  <c r="T3" i="120"/>
  <c r="S3" i="120"/>
  <c r="R3" i="120"/>
  <c r="Q3" i="120"/>
  <c r="P3" i="120"/>
  <c r="O3" i="120"/>
  <c r="N3" i="120"/>
  <c r="M3" i="120"/>
  <c r="L3" i="120"/>
  <c r="K3" i="120"/>
  <c r="J3" i="120"/>
  <c r="I3" i="120"/>
  <c r="H3" i="120"/>
  <c r="G3" i="120"/>
  <c r="F3" i="120"/>
  <c r="E3" i="120"/>
  <c r="D3" i="120"/>
  <c r="C3" i="120"/>
  <c r="B3" i="120"/>
  <c r="HB54" i="104"/>
  <c r="HA54" i="104"/>
  <c r="GZ54" i="104"/>
  <c r="GY54" i="104"/>
  <c r="GX54" i="104"/>
  <c r="GW54" i="104"/>
  <c r="GV54" i="104"/>
  <c r="GU54" i="104"/>
  <c r="GT54" i="104"/>
  <c r="GS54" i="104"/>
  <c r="GR54" i="104"/>
  <c r="GQ54" i="104"/>
  <c r="GP54" i="104"/>
  <c r="GO54" i="104"/>
  <c r="GN54" i="104"/>
  <c r="GM54" i="104"/>
  <c r="GL54" i="104"/>
  <c r="GK54" i="104"/>
  <c r="GJ54" i="104"/>
  <c r="GI54" i="104"/>
  <c r="GH54" i="104"/>
  <c r="GG54" i="104"/>
  <c r="GF54" i="104"/>
  <c r="GE54" i="104"/>
  <c r="GD54" i="104"/>
  <c r="GC54" i="104"/>
  <c r="GB54" i="104"/>
  <c r="GA54" i="104"/>
  <c r="FZ54" i="104"/>
  <c r="FY54" i="104"/>
  <c r="FX54" i="104"/>
  <c r="FW54" i="104"/>
  <c r="FV54" i="104"/>
  <c r="FU54" i="104"/>
  <c r="FT54" i="104"/>
  <c r="FS54" i="104"/>
  <c r="FR54" i="104"/>
  <c r="FQ54" i="104"/>
  <c r="FP54" i="104"/>
  <c r="FO54" i="104"/>
  <c r="FN54" i="104"/>
  <c r="FM54" i="104"/>
  <c r="FL54" i="104"/>
  <c r="FK54" i="104"/>
  <c r="FJ54" i="104"/>
  <c r="FI54" i="104"/>
  <c r="FH54" i="104"/>
  <c r="FG54" i="104"/>
  <c r="FF54" i="104"/>
  <c r="FE54" i="104"/>
  <c r="FD54" i="104"/>
  <c r="FC54" i="104"/>
  <c r="FB54" i="104"/>
  <c r="FA54" i="104"/>
  <c r="EZ54" i="104"/>
  <c r="EY54" i="104"/>
  <c r="EX54" i="104"/>
  <c r="EW54" i="104"/>
  <c r="EV54" i="104"/>
  <c r="EU54" i="104"/>
  <c r="ET54" i="104"/>
  <c r="ES54" i="104"/>
  <c r="ER54" i="104"/>
  <c r="EQ54" i="104"/>
  <c r="EP54" i="104"/>
  <c r="EO54" i="104"/>
  <c r="EN54" i="104"/>
  <c r="EM54" i="104"/>
  <c r="EL54" i="104"/>
  <c r="EK54" i="104"/>
  <c r="EJ54" i="104"/>
  <c r="EI54" i="104"/>
  <c r="EH54" i="104"/>
  <c r="EG54" i="104"/>
  <c r="EF54" i="104"/>
  <c r="EE54" i="104"/>
  <c r="ED54" i="104"/>
  <c r="EC54" i="104"/>
  <c r="EB54" i="104"/>
  <c r="EA54" i="104"/>
  <c r="DZ54" i="104"/>
  <c r="DY54" i="104"/>
  <c r="DX54" i="104"/>
  <c r="DW54" i="104"/>
  <c r="DV54" i="104"/>
  <c r="DU54" i="104"/>
  <c r="DT54" i="104"/>
  <c r="DS54" i="104"/>
  <c r="DR54" i="104"/>
  <c r="DQ54" i="104"/>
  <c r="DP54" i="104"/>
  <c r="DO54" i="104"/>
  <c r="DN54" i="104"/>
  <c r="DM54" i="104"/>
  <c r="DL54" i="104"/>
  <c r="DK54" i="104"/>
  <c r="DJ54" i="104"/>
  <c r="DI54" i="104"/>
  <c r="DH54" i="104"/>
  <c r="DG54" i="104"/>
  <c r="DF54" i="104"/>
  <c r="DE54" i="104"/>
  <c r="DD54" i="104"/>
  <c r="DC54" i="104"/>
  <c r="DB54" i="104"/>
  <c r="DA54" i="104"/>
  <c r="CZ54" i="104"/>
  <c r="CY54" i="104"/>
  <c r="CX54" i="104"/>
  <c r="CW54" i="104"/>
  <c r="CV54" i="104"/>
  <c r="CU54" i="104"/>
  <c r="CT54" i="104"/>
  <c r="CS54" i="104"/>
  <c r="CR54" i="104"/>
  <c r="CQ54" i="104"/>
  <c r="CP54" i="104"/>
  <c r="CO54" i="104"/>
  <c r="CN54" i="104"/>
  <c r="CM54" i="104"/>
  <c r="CL54" i="104"/>
  <c r="CK54" i="104"/>
  <c r="CJ54" i="104"/>
  <c r="CI54" i="104"/>
  <c r="CH54" i="104"/>
  <c r="CG54" i="104"/>
  <c r="CF54" i="104"/>
  <c r="CE54" i="104"/>
  <c r="CD54" i="104"/>
  <c r="CC54" i="104"/>
  <c r="CB54" i="104"/>
  <c r="CA54" i="104"/>
  <c r="BZ54" i="104"/>
  <c r="BY54" i="104"/>
  <c r="BX54" i="104"/>
  <c r="BW54" i="104"/>
  <c r="BV54" i="104"/>
  <c r="BU54" i="104"/>
  <c r="BT54" i="104"/>
  <c r="BS54" i="104"/>
  <c r="BR54" i="104"/>
  <c r="BQ54" i="104"/>
  <c r="BP54" i="104"/>
  <c r="BO54" i="104"/>
  <c r="BN54" i="104"/>
  <c r="BM54" i="104"/>
  <c r="BL54" i="104"/>
  <c r="BK54" i="104"/>
  <c r="BJ54" i="104"/>
  <c r="BI54" i="104"/>
  <c r="BH54" i="104"/>
  <c r="BG54" i="104"/>
  <c r="BF54" i="104"/>
  <c r="BE54" i="104"/>
  <c r="BD54" i="104"/>
  <c r="BC54" i="104"/>
  <c r="BB54" i="104"/>
  <c r="BA54" i="104"/>
  <c r="AZ54" i="104"/>
  <c r="AY54" i="104"/>
  <c r="AX54" i="104"/>
  <c r="AW54" i="104"/>
  <c r="AV54" i="104"/>
  <c r="AU54" i="104"/>
  <c r="AT54" i="104"/>
  <c r="AS54" i="104"/>
  <c r="AR54" i="104"/>
  <c r="AQ54" i="104"/>
  <c r="AP54" i="104"/>
  <c r="AO54" i="104"/>
  <c r="AN54" i="104"/>
  <c r="AM54" i="104"/>
  <c r="AL54" i="104"/>
  <c r="AK54" i="104"/>
  <c r="AJ54" i="104"/>
  <c r="AI54" i="104"/>
  <c r="AH54" i="104"/>
  <c r="AG54" i="104"/>
  <c r="AF54" i="104"/>
  <c r="AE54" i="104"/>
  <c r="AD54" i="104"/>
  <c r="AC54" i="104"/>
  <c r="AB54" i="104"/>
  <c r="AA54" i="104"/>
  <c r="Z54" i="104"/>
  <c r="Y54" i="104"/>
  <c r="X54" i="104"/>
  <c r="W54" i="104"/>
  <c r="V54" i="104"/>
  <c r="U54" i="104"/>
  <c r="T54" i="104"/>
  <c r="S54" i="104"/>
  <c r="R54" i="104"/>
  <c r="Q54" i="104"/>
  <c r="P54" i="104"/>
  <c r="O54" i="104"/>
  <c r="N54" i="104"/>
  <c r="M54" i="104"/>
  <c r="L54" i="104"/>
  <c r="K54" i="104"/>
  <c r="J54" i="104"/>
  <c r="I54" i="104"/>
  <c r="H54" i="104"/>
  <c r="G54" i="104"/>
  <c r="F54" i="104"/>
  <c r="E54" i="104"/>
  <c r="D54" i="104"/>
  <c r="C54" i="104"/>
  <c r="B54" i="104"/>
  <c r="HB53" i="104"/>
  <c r="HA53" i="104"/>
  <c r="GZ53" i="104"/>
  <c r="GY53" i="104"/>
  <c r="GX53" i="104"/>
  <c r="GW53" i="104"/>
  <c r="GV53" i="104"/>
  <c r="GU53" i="104"/>
  <c r="GT53" i="104"/>
  <c r="GS53" i="104"/>
  <c r="GR53" i="104"/>
  <c r="GQ53" i="104"/>
  <c r="GP53" i="104"/>
  <c r="GO53" i="104"/>
  <c r="GN53" i="104"/>
  <c r="GM53" i="104"/>
  <c r="GL53" i="104"/>
  <c r="GK53" i="104"/>
  <c r="GJ53" i="104"/>
  <c r="GI53" i="104"/>
  <c r="GH53" i="104"/>
  <c r="GG53" i="104"/>
  <c r="GF53" i="104"/>
  <c r="GE53" i="104"/>
  <c r="GD53" i="104"/>
  <c r="GC53" i="104"/>
  <c r="GB53" i="104"/>
  <c r="GA53" i="104"/>
  <c r="FZ53" i="104"/>
  <c r="FY53" i="104"/>
  <c r="FX53" i="104"/>
  <c r="FW53" i="104"/>
  <c r="FV53" i="104"/>
  <c r="FU53" i="104"/>
  <c r="FT53" i="104"/>
  <c r="FS53" i="104"/>
  <c r="FR53" i="104"/>
  <c r="FQ53" i="104"/>
  <c r="FP53" i="104"/>
  <c r="FO53" i="104"/>
  <c r="FN53" i="104"/>
  <c r="FM53" i="104"/>
  <c r="FL53" i="104"/>
  <c r="FK53" i="104"/>
  <c r="FJ53" i="104"/>
  <c r="FI53" i="104"/>
  <c r="FH53" i="104"/>
  <c r="FG53" i="104"/>
  <c r="FF53" i="104"/>
  <c r="FE53" i="104"/>
  <c r="FD53" i="104"/>
  <c r="FC53" i="104"/>
  <c r="FB53" i="104"/>
  <c r="FA53" i="104"/>
  <c r="EZ53" i="104"/>
  <c r="EY53" i="104"/>
  <c r="EX53" i="104"/>
  <c r="EW53" i="104"/>
  <c r="EV53" i="104"/>
  <c r="EU53" i="104"/>
  <c r="ET53" i="104"/>
  <c r="ES53" i="104"/>
  <c r="ER53" i="104"/>
  <c r="EQ53" i="104"/>
  <c r="EP53" i="104"/>
  <c r="EO53" i="104"/>
  <c r="EN53" i="104"/>
  <c r="EM53" i="104"/>
  <c r="EL53" i="104"/>
  <c r="EK53" i="104"/>
  <c r="EJ53" i="104"/>
  <c r="EI53" i="104"/>
  <c r="EH53" i="104"/>
  <c r="EG53" i="104"/>
  <c r="EF53" i="104"/>
  <c r="EE53" i="104"/>
  <c r="ED53" i="104"/>
  <c r="EC53" i="104"/>
  <c r="EB53" i="104"/>
  <c r="EA53" i="104"/>
  <c r="DZ53" i="104"/>
  <c r="DY53" i="104"/>
  <c r="DX53" i="104"/>
  <c r="DW53" i="104"/>
  <c r="DV53" i="104"/>
  <c r="DU53" i="104"/>
  <c r="DT53" i="104"/>
  <c r="DS53" i="104"/>
  <c r="DR53" i="104"/>
  <c r="DQ53" i="104"/>
  <c r="DP53" i="104"/>
  <c r="DO53" i="104"/>
  <c r="DN53" i="104"/>
  <c r="DM53" i="104"/>
  <c r="DL53" i="104"/>
  <c r="DK53" i="104"/>
  <c r="DJ53" i="104"/>
  <c r="DI53" i="104"/>
  <c r="DH53" i="104"/>
  <c r="DG53" i="104"/>
  <c r="DF53" i="104"/>
  <c r="DE53" i="104"/>
  <c r="DD53" i="104"/>
  <c r="DC53" i="104"/>
  <c r="DB53" i="104"/>
  <c r="DA53" i="104"/>
  <c r="CZ53" i="104"/>
  <c r="CY53" i="104"/>
  <c r="CX53" i="104"/>
  <c r="CW53" i="104"/>
  <c r="CV53" i="104"/>
  <c r="CU53" i="104"/>
  <c r="CT53" i="104"/>
  <c r="CS53" i="104"/>
  <c r="CR53" i="104"/>
  <c r="CQ53" i="104"/>
  <c r="CP53" i="104"/>
  <c r="CO53" i="104"/>
  <c r="CN53" i="104"/>
  <c r="CM53" i="104"/>
  <c r="CL53" i="104"/>
  <c r="CK53" i="104"/>
  <c r="CJ53" i="104"/>
  <c r="CI53" i="104"/>
  <c r="CH53" i="104"/>
  <c r="CG53" i="104"/>
  <c r="CF53" i="104"/>
  <c r="CE53" i="104"/>
  <c r="CD53" i="104"/>
  <c r="CC53" i="104"/>
  <c r="CB53" i="104"/>
  <c r="CA53" i="104"/>
  <c r="BZ53" i="104"/>
  <c r="BY53" i="104"/>
  <c r="BX53" i="104"/>
  <c r="BW53" i="104"/>
  <c r="BV53" i="104"/>
  <c r="BU53" i="104"/>
  <c r="BT53" i="104"/>
  <c r="BS53" i="104"/>
  <c r="BR53" i="104"/>
  <c r="BQ53" i="104"/>
  <c r="BP53" i="104"/>
  <c r="BO53" i="104"/>
  <c r="BN53" i="104"/>
  <c r="BM53" i="104"/>
  <c r="BL53" i="104"/>
  <c r="BK53" i="104"/>
  <c r="BJ53" i="104"/>
  <c r="BI53" i="104"/>
  <c r="BH53" i="104"/>
  <c r="BG53" i="104"/>
  <c r="BF53" i="104"/>
  <c r="BE53" i="104"/>
  <c r="BD53" i="104"/>
  <c r="BC53" i="104"/>
  <c r="BB53" i="104"/>
  <c r="BA53" i="104"/>
  <c r="AZ53" i="104"/>
  <c r="AY53" i="104"/>
  <c r="AX53" i="104"/>
  <c r="AW53" i="104"/>
  <c r="AV53" i="104"/>
  <c r="AU53" i="104"/>
  <c r="AT53" i="104"/>
  <c r="AS53" i="104"/>
  <c r="AR53" i="104"/>
  <c r="AQ53" i="104"/>
  <c r="AP53" i="104"/>
  <c r="AO53" i="104"/>
  <c r="AN53" i="104"/>
  <c r="AM53" i="104"/>
  <c r="AL53" i="104"/>
  <c r="AK53" i="104"/>
  <c r="AJ53" i="104"/>
  <c r="AI53" i="104"/>
  <c r="AH53" i="104"/>
  <c r="AG53" i="104"/>
  <c r="AF53" i="104"/>
  <c r="AE53" i="104"/>
  <c r="AD53" i="104"/>
  <c r="AC53" i="104"/>
  <c r="AB53" i="104"/>
  <c r="AA53" i="104"/>
  <c r="Z53" i="104"/>
  <c r="Y53" i="104"/>
  <c r="X53" i="104"/>
  <c r="W53" i="104"/>
  <c r="V53" i="104"/>
  <c r="U53" i="104"/>
  <c r="T53" i="104"/>
  <c r="S53" i="104"/>
  <c r="R53" i="104"/>
  <c r="Q53" i="104"/>
  <c r="P53" i="104"/>
  <c r="O53" i="104"/>
  <c r="N53" i="104"/>
  <c r="M53" i="104"/>
  <c r="L53" i="104"/>
  <c r="K53" i="104"/>
  <c r="J53" i="104"/>
  <c r="I53" i="104"/>
  <c r="H53" i="104"/>
  <c r="G53" i="104"/>
  <c r="F53" i="104"/>
  <c r="E53" i="104"/>
  <c r="D53" i="104"/>
  <c r="C53" i="104"/>
  <c r="B53" i="104"/>
  <c r="HB52" i="104"/>
  <c r="HA52" i="104"/>
  <c r="GZ52" i="104"/>
  <c r="GY52" i="104"/>
  <c r="GX52" i="104"/>
  <c r="GW52" i="104"/>
  <c r="GV52" i="104"/>
  <c r="GU52" i="104"/>
  <c r="GT52" i="104"/>
  <c r="GS52" i="104"/>
  <c r="GR52" i="104"/>
  <c r="GQ52" i="104"/>
  <c r="GP52" i="104"/>
  <c r="GO52" i="104"/>
  <c r="GN52" i="104"/>
  <c r="GM52" i="104"/>
  <c r="GL52" i="104"/>
  <c r="GK52" i="104"/>
  <c r="GJ52" i="104"/>
  <c r="GI52" i="104"/>
  <c r="GH52" i="104"/>
  <c r="GG52" i="104"/>
  <c r="GF52" i="104"/>
  <c r="GE52" i="104"/>
  <c r="GD52" i="104"/>
  <c r="GC52" i="104"/>
  <c r="GB52" i="104"/>
  <c r="GA52" i="104"/>
  <c r="FZ52" i="104"/>
  <c r="FY52" i="104"/>
  <c r="FX52" i="104"/>
  <c r="FW52" i="104"/>
  <c r="FV52" i="104"/>
  <c r="FU52" i="104"/>
  <c r="FT52" i="104"/>
  <c r="FS52" i="104"/>
  <c r="FR52" i="104"/>
  <c r="FQ52" i="104"/>
  <c r="FP52" i="104"/>
  <c r="FO52" i="104"/>
  <c r="FN52" i="104"/>
  <c r="FM52" i="104"/>
  <c r="FL52" i="104"/>
  <c r="FK52" i="104"/>
  <c r="FJ52" i="104"/>
  <c r="FI52" i="104"/>
  <c r="FH52" i="104"/>
  <c r="FG52" i="104"/>
  <c r="FF52" i="104"/>
  <c r="FE52" i="104"/>
  <c r="FD52" i="104"/>
  <c r="FC52" i="104"/>
  <c r="FB52" i="104"/>
  <c r="FA52" i="104"/>
  <c r="EZ52" i="104"/>
  <c r="EY52" i="104"/>
  <c r="EX52" i="104"/>
  <c r="EW52" i="104"/>
  <c r="EV52" i="104"/>
  <c r="EU52" i="104"/>
  <c r="ET52" i="104"/>
  <c r="ES52" i="104"/>
  <c r="ER52" i="104"/>
  <c r="EQ52" i="104"/>
  <c r="EP52" i="104"/>
  <c r="EO52" i="104"/>
  <c r="EN52" i="104"/>
  <c r="EM52" i="104"/>
  <c r="EL52" i="104"/>
  <c r="EK52" i="104"/>
  <c r="EJ52" i="104"/>
  <c r="EI52" i="104"/>
  <c r="EH52" i="104"/>
  <c r="EG52" i="104"/>
  <c r="EF52" i="104"/>
  <c r="EE52" i="104"/>
  <c r="ED52" i="104"/>
  <c r="EC52" i="104"/>
  <c r="EB52" i="104"/>
  <c r="EA52" i="104"/>
  <c r="DZ52" i="104"/>
  <c r="DY52" i="104"/>
  <c r="DX52" i="104"/>
  <c r="DW52" i="104"/>
  <c r="DV52" i="104"/>
  <c r="DU52" i="104"/>
  <c r="DT52" i="104"/>
  <c r="DS52" i="104"/>
  <c r="DR52" i="104"/>
  <c r="DQ52" i="104"/>
  <c r="DP52" i="104"/>
  <c r="DO52" i="104"/>
  <c r="DN52" i="104"/>
  <c r="DM52" i="104"/>
  <c r="DL52" i="104"/>
  <c r="DK52" i="104"/>
  <c r="DJ52" i="104"/>
  <c r="DI52" i="104"/>
  <c r="DH52" i="104"/>
  <c r="DG52" i="104"/>
  <c r="DF52" i="104"/>
  <c r="DE52" i="104"/>
  <c r="DD52" i="104"/>
  <c r="DC52" i="104"/>
  <c r="DB52" i="104"/>
  <c r="DA52" i="104"/>
  <c r="CZ52" i="104"/>
  <c r="CY52" i="104"/>
  <c r="CX52" i="104"/>
  <c r="CW52" i="104"/>
  <c r="CV52" i="104"/>
  <c r="CU52" i="104"/>
  <c r="CT52" i="104"/>
  <c r="CS52" i="104"/>
  <c r="CR52" i="104"/>
  <c r="CQ52" i="104"/>
  <c r="CP52" i="104"/>
  <c r="CO52" i="104"/>
  <c r="CN52" i="104"/>
  <c r="CM52" i="104"/>
  <c r="CL52" i="104"/>
  <c r="CK52" i="104"/>
  <c r="CJ52" i="104"/>
  <c r="CI52" i="104"/>
  <c r="CH52" i="104"/>
  <c r="CG52" i="104"/>
  <c r="CF52" i="104"/>
  <c r="CE52" i="104"/>
  <c r="CD52" i="104"/>
  <c r="CC52" i="104"/>
  <c r="CB52" i="104"/>
  <c r="CA52" i="104"/>
  <c r="BZ52" i="104"/>
  <c r="BY52" i="104"/>
  <c r="BX52" i="104"/>
  <c r="BW52" i="104"/>
  <c r="BV52" i="104"/>
  <c r="BU52" i="104"/>
  <c r="BT52" i="104"/>
  <c r="BS52" i="104"/>
  <c r="BR52" i="104"/>
  <c r="BQ52" i="104"/>
  <c r="BP52" i="104"/>
  <c r="BO52" i="104"/>
  <c r="BN52" i="104"/>
  <c r="BM52" i="104"/>
  <c r="BL52" i="104"/>
  <c r="BK52" i="104"/>
  <c r="BJ52" i="104"/>
  <c r="BI52" i="104"/>
  <c r="BH52" i="104"/>
  <c r="BG52" i="104"/>
  <c r="BF52" i="104"/>
  <c r="BE52" i="104"/>
  <c r="BD52" i="104"/>
  <c r="BC52" i="104"/>
  <c r="BB52" i="104"/>
  <c r="BA52" i="104"/>
  <c r="AZ52" i="104"/>
  <c r="AY52" i="104"/>
  <c r="AX52" i="104"/>
  <c r="AW52" i="104"/>
  <c r="AV52" i="104"/>
  <c r="AU52" i="104"/>
  <c r="AT52" i="104"/>
  <c r="AS52" i="104"/>
  <c r="AR52" i="104"/>
  <c r="AQ52" i="104"/>
  <c r="AP52" i="104"/>
  <c r="AO52" i="104"/>
  <c r="AN52" i="104"/>
  <c r="AM52" i="104"/>
  <c r="AL52" i="104"/>
  <c r="AK52" i="104"/>
  <c r="AJ52" i="104"/>
  <c r="AI52" i="104"/>
  <c r="AH52" i="104"/>
  <c r="AG52" i="104"/>
  <c r="AF52" i="104"/>
  <c r="AE52" i="104"/>
  <c r="AD52" i="104"/>
  <c r="AC52" i="104"/>
  <c r="AB52" i="104"/>
  <c r="AA52" i="104"/>
  <c r="Z52" i="104"/>
  <c r="Y52" i="104"/>
  <c r="X52" i="104"/>
  <c r="W52" i="104"/>
  <c r="V52" i="104"/>
  <c r="U52" i="104"/>
  <c r="T52" i="104"/>
  <c r="S52" i="104"/>
  <c r="R52" i="104"/>
  <c r="Q52" i="104"/>
  <c r="P52" i="104"/>
  <c r="O52" i="104"/>
  <c r="N52" i="104"/>
  <c r="M52" i="104"/>
  <c r="L52" i="104"/>
  <c r="K52" i="104"/>
  <c r="J52" i="104"/>
  <c r="I52" i="104"/>
  <c r="H52" i="104"/>
  <c r="G52" i="104"/>
  <c r="F52" i="104"/>
  <c r="E52" i="104"/>
  <c r="D52" i="104"/>
  <c r="C52" i="104"/>
  <c r="B52" i="104"/>
  <c r="HB51" i="104"/>
  <c r="HA51" i="104"/>
  <c r="GZ51" i="104"/>
  <c r="GY51" i="104"/>
  <c r="GX51" i="104"/>
  <c r="GW51" i="104"/>
  <c r="GV51" i="104"/>
  <c r="GU51" i="104"/>
  <c r="GT51" i="104"/>
  <c r="GS51" i="104"/>
  <c r="GR51" i="104"/>
  <c r="GQ51" i="104"/>
  <c r="GP51" i="104"/>
  <c r="GO51" i="104"/>
  <c r="GN51" i="104"/>
  <c r="GM51" i="104"/>
  <c r="GL51" i="104"/>
  <c r="GK51" i="104"/>
  <c r="GJ51" i="104"/>
  <c r="GI51" i="104"/>
  <c r="GH51" i="104"/>
  <c r="GG51" i="104"/>
  <c r="GF51" i="104"/>
  <c r="GE51" i="104"/>
  <c r="GD51" i="104"/>
  <c r="GC51" i="104"/>
  <c r="GB51" i="104"/>
  <c r="GA51" i="104"/>
  <c r="FZ51" i="104"/>
  <c r="FY51" i="104"/>
  <c r="FX51" i="104"/>
  <c r="FW51" i="104"/>
  <c r="FV51" i="104"/>
  <c r="FU51" i="104"/>
  <c r="FT51" i="104"/>
  <c r="FS51" i="104"/>
  <c r="FR51" i="104"/>
  <c r="FQ51" i="104"/>
  <c r="FP51" i="104"/>
  <c r="FO51" i="104"/>
  <c r="FN51" i="104"/>
  <c r="FM51" i="104"/>
  <c r="FL51" i="104"/>
  <c r="FK51" i="104"/>
  <c r="FJ51" i="104"/>
  <c r="FI51" i="104"/>
  <c r="FH51" i="104"/>
  <c r="FG51" i="104"/>
  <c r="FF51" i="104"/>
  <c r="FE51" i="104"/>
  <c r="FD51" i="104"/>
  <c r="FC51" i="104"/>
  <c r="FB51" i="104"/>
  <c r="FA51" i="104"/>
  <c r="EZ51" i="104"/>
  <c r="EY51" i="104"/>
  <c r="EX51" i="104"/>
  <c r="EW51" i="104"/>
  <c r="EV51" i="104"/>
  <c r="EU51" i="104"/>
  <c r="ET51" i="104"/>
  <c r="ES51" i="104"/>
  <c r="ER51" i="104"/>
  <c r="EQ51" i="104"/>
  <c r="EP51" i="104"/>
  <c r="EO51" i="104"/>
  <c r="EN51" i="104"/>
  <c r="EM51" i="104"/>
  <c r="EL51" i="104"/>
  <c r="EK51" i="104"/>
  <c r="EJ51" i="104"/>
  <c r="EI51" i="104"/>
  <c r="EH51" i="104"/>
  <c r="EG51" i="104"/>
  <c r="EF51" i="104"/>
  <c r="EE51" i="104"/>
  <c r="ED51" i="104"/>
  <c r="EC51" i="104"/>
  <c r="EB51" i="104"/>
  <c r="EA51" i="104"/>
  <c r="DZ51" i="104"/>
  <c r="DY51" i="104"/>
  <c r="DX51" i="104"/>
  <c r="DW51" i="104"/>
  <c r="DV51" i="104"/>
  <c r="DU51" i="104"/>
  <c r="DT51" i="104"/>
  <c r="DS51" i="104"/>
  <c r="DR51" i="104"/>
  <c r="DQ51" i="104"/>
  <c r="DP51" i="104"/>
  <c r="DO51" i="104"/>
  <c r="DN51" i="104"/>
  <c r="DM51" i="104"/>
  <c r="DL51" i="104"/>
  <c r="DK51" i="104"/>
  <c r="DJ51" i="104"/>
  <c r="DI51" i="104"/>
  <c r="DH51" i="104"/>
  <c r="DG51" i="104"/>
  <c r="DF51" i="104"/>
  <c r="DE51" i="104"/>
  <c r="DD51" i="104"/>
  <c r="DC51" i="104"/>
  <c r="DB51" i="104"/>
  <c r="DA51" i="104"/>
  <c r="CZ51" i="104"/>
  <c r="CY51" i="104"/>
  <c r="CX51" i="104"/>
  <c r="CW51" i="104"/>
  <c r="CV51" i="104"/>
  <c r="CU51" i="104"/>
  <c r="CT51" i="104"/>
  <c r="CS51" i="104"/>
  <c r="CR51" i="104"/>
  <c r="CQ51" i="104"/>
  <c r="CP51" i="104"/>
  <c r="CO51" i="104"/>
  <c r="CN51" i="104"/>
  <c r="CM51" i="104"/>
  <c r="CL51" i="104"/>
  <c r="CK51" i="104"/>
  <c r="CJ51" i="104"/>
  <c r="CI51" i="104"/>
  <c r="CH51" i="104"/>
  <c r="CG51" i="104"/>
  <c r="CF51" i="104"/>
  <c r="CE51" i="104"/>
  <c r="CD51" i="104"/>
  <c r="CC51" i="104"/>
  <c r="CB51" i="104"/>
  <c r="CA51" i="104"/>
  <c r="BZ51" i="104"/>
  <c r="BY51" i="104"/>
  <c r="BX51" i="104"/>
  <c r="BW51" i="104"/>
  <c r="BV51" i="104"/>
  <c r="BU51" i="104"/>
  <c r="BT51" i="104"/>
  <c r="BS51" i="104"/>
  <c r="BR51" i="104"/>
  <c r="BQ51" i="104"/>
  <c r="BP51" i="104"/>
  <c r="BO51" i="104"/>
  <c r="BN51" i="104"/>
  <c r="BM51" i="104"/>
  <c r="BL51" i="104"/>
  <c r="BK51" i="104"/>
  <c r="BJ51" i="104"/>
  <c r="BI51" i="104"/>
  <c r="BH51" i="104"/>
  <c r="BG51" i="104"/>
  <c r="BF51" i="104"/>
  <c r="BE51" i="104"/>
  <c r="BD51" i="104"/>
  <c r="BC51" i="104"/>
  <c r="BB51" i="104"/>
  <c r="BA51" i="104"/>
  <c r="AZ51" i="104"/>
  <c r="AY51" i="104"/>
  <c r="AX51" i="104"/>
  <c r="AW51" i="104"/>
  <c r="AV51" i="104"/>
  <c r="AU51" i="104"/>
  <c r="AT51" i="104"/>
  <c r="AS51" i="104"/>
  <c r="AR51" i="104"/>
  <c r="AQ51" i="104"/>
  <c r="AP51" i="104"/>
  <c r="AO51" i="104"/>
  <c r="AN51" i="104"/>
  <c r="AM51" i="104"/>
  <c r="AL51" i="104"/>
  <c r="AK51" i="104"/>
  <c r="AJ51" i="104"/>
  <c r="AI51" i="104"/>
  <c r="AH51" i="104"/>
  <c r="AG51" i="104"/>
  <c r="AF51" i="104"/>
  <c r="AE51" i="104"/>
  <c r="AD51" i="104"/>
  <c r="AC51" i="104"/>
  <c r="AB51" i="104"/>
  <c r="AA51" i="104"/>
  <c r="Z51" i="104"/>
  <c r="Y51" i="104"/>
  <c r="X51" i="104"/>
  <c r="W51" i="104"/>
  <c r="V51" i="104"/>
  <c r="U51" i="104"/>
  <c r="T51" i="104"/>
  <c r="S51" i="104"/>
  <c r="R51" i="104"/>
  <c r="Q51" i="104"/>
  <c r="P51" i="104"/>
  <c r="O51" i="104"/>
  <c r="N51" i="104"/>
  <c r="M51" i="104"/>
  <c r="L51" i="104"/>
  <c r="K51" i="104"/>
  <c r="J51" i="104"/>
  <c r="I51" i="104"/>
  <c r="H51" i="104"/>
  <c r="G51" i="104"/>
  <c r="F51" i="104"/>
  <c r="E51" i="104"/>
  <c r="D51" i="104"/>
  <c r="C51" i="104"/>
  <c r="B51" i="104"/>
  <c r="HB49" i="104"/>
  <c r="HA49" i="104"/>
  <c r="GZ49" i="104"/>
  <c r="GY49" i="104"/>
  <c r="GX49" i="104"/>
  <c r="GW49" i="104"/>
  <c r="GV49" i="104"/>
  <c r="GU49" i="104"/>
  <c r="GT49" i="104"/>
  <c r="GS49" i="104"/>
  <c r="GR49" i="104"/>
  <c r="GQ49" i="104"/>
  <c r="GP49" i="104"/>
  <c r="GO49" i="104"/>
  <c r="GN49" i="104"/>
  <c r="GM49" i="104"/>
  <c r="GL49" i="104"/>
  <c r="GK49" i="104"/>
  <c r="GJ49" i="104"/>
  <c r="GI49" i="104"/>
  <c r="GH49" i="104"/>
  <c r="GG49" i="104"/>
  <c r="GF49" i="104"/>
  <c r="GE49" i="104"/>
  <c r="GD49" i="104"/>
  <c r="GC49" i="104"/>
  <c r="GB49" i="104"/>
  <c r="GA49" i="104"/>
  <c r="FZ49" i="104"/>
  <c r="FY49" i="104"/>
  <c r="FX49" i="104"/>
  <c r="FW49" i="104"/>
  <c r="FV49" i="104"/>
  <c r="FU49" i="104"/>
  <c r="FT49" i="104"/>
  <c r="FS49" i="104"/>
  <c r="FR49" i="104"/>
  <c r="FQ49" i="104"/>
  <c r="FP49" i="104"/>
  <c r="FO49" i="104"/>
  <c r="FN49" i="104"/>
  <c r="FM49" i="104"/>
  <c r="FL49" i="104"/>
  <c r="FK49" i="104"/>
  <c r="FJ49" i="104"/>
  <c r="FI49" i="104"/>
  <c r="FH49" i="104"/>
  <c r="FG49" i="104"/>
  <c r="FF49" i="104"/>
  <c r="FE49" i="104"/>
  <c r="FD49" i="104"/>
  <c r="FC49" i="104"/>
  <c r="FB49" i="104"/>
  <c r="FA49" i="104"/>
  <c r="EZ49" i="104"/>
  <c r="EY49" i="104"/>
  <c r="EX49" i="104"/>
  <c r="EW49" i="104"/>
  <c r="EV49" i="104"/>
  <c r="EU49" i="104"/>
  <c r="ET49" i="104"/>
  <c r="ES49" i="104"/>
  <c r="ER49" i="104"/>
  <c r="EQ49" i="104"/>
  <c r="EP49" i="104"/>
  <c r="EO49" i="104"/>
  <c r="EN49" i="104"/>
  <c r="EM49" i="104"/>
  <c r="EL49" i="104"/>
  <c r="EK49" i="104"/>
  <c r="EJ49" i="104"/>
  <c r="EI49" i="104"/>
  <c r="EH49" i="104"/>
  <c r="EG49" i="104"/>
  <c r="EF49" i="104"/>
  <c r="EE49" i="104"/>
  <c r="ED49" i="104"/>
  <c r="EC49" i="104"/>
  <c r="EB49" i="104"/>
  <c r="EA49" i="104"/>
  <c r="DZ49" i="104"/>
  <c r="DY49" i="104"/>
  <c r="DX49" i="104"/>
  <c r="DW49" i="104"/>
  <c r="DV49" i="104"/>
  <c r="DU49" i="104"/>
  <c r="DT49" i="104"/>
  <c r="DS49" i="104"/>
  <c r="DR49" i="104"/>
  <c r="DQ49" i="104"/>
  <c r="DP49" i="104"/>
  <c r="DO49" i="104"/>
  <c r="DN49" i="104"/>
  <c r="DM49" i="104"/>
  <c r="DL49" i="104"/>
  <c r="DK49" i="104"/>
  <c r="DJ49" i="104"/>
  <c r="DI49" i="104"/>
  <c r="DH49" i="104"/>
  <c r="DG49" i="104"/>
  <c r="DF49" i="104"/>
  <c r="DE49" i="104"/>
  <c r="DD49" i="104"/>
  <c r="DC49" i="104"/>
  <c r="DB49" i="104"/>
  <c r="DA49" i="104"/>
  <c r="CZ49" i="104"/>
  <c r="CY49" i="104"/>
  <c r="CX49" i="104"/>
  <c r="CW49" i="104"/>
  <c r="CV49" i="104"/>
  <c r="CU49" i="104"/>
  <c r="CT49" i="104"/>
  <c r="CS49" i="104"/>
  <c r="CR49" i="104"/>
  <c r="CQ49" i="104"/>
  <c r="CP49" i="104"/>
  <c r="CO49" i="104"/>
  <c r="CN49" i="104"/>
  <c r="CM49" i="104"/>
  <c r="CL49" i="104"/>
  <c r="CK49" i="104"/>
  <c r="CJ49" i="104"/>
  <c r="CI49" i="104"/>
  <c r="CH49" i="104"/>
  <c r="CG49" i="104"/>
  <c r="CF49" i="104"/>
  <c r="CE49" i="104"/>
  <c r="CD49" i="104"/>
  <c r="CC49" i="104"/>
  <c r="CB49" i="104"/>
  <c r="CA49" i="104"/>
  <c r="BZ49" i="104"/>
  <c r="BY49" i="104"/>
  <c r="BX49" i="104"/>
  <c r="BW49" i="104"/>
  <c r="BV49" i="104"/>
  <c r="BU49" i="104"/>
  <c r="BT49" i="104"/>
  <c r="BS49" i="104"/>
  <c r="BR49" i="104"/>
  <c r="BQ49" i="104"/>
  <c r="BP49" i="104"/>
  <c r="BO49" i="104"/>
  <c r="BN49" i="104"/>
  <c r="BM49" i="104"/>
  <c r="BL49" i="104"/>
  <c r="BK49" i="104"/>
  <c r="BJ49" i="104"/>
  <c r="BI49" i="104"/>
  <c r="BH49" i="104"/>
  <c r="BG49" i="104"/>
  <c r="BF49" i="104"/>
  <c r="BE49" i="104"/>
  <c r="BD49" i="104"/>
  <c r="BC49" i="104"/>
  <c r="BB49" i="104"/>
  <c r="BA49" i="104"/>
  <c r="AZ49" i="104"/>
  <c r="AY49" i="104"/>
  <c r="AX49" i="104"/>
  <c r="AW49" i="104"/>
  <c r="AV49" i="104"/>
  <c r="AU49" i="104"/>
  <c r="AT49" i="104"/>
  <c r="AS49" i="104"/>
  <c r="AR49" i="104"/>
  <c r="AQ49" i="104"/>
  <c r="AP49" i="104"/>
  <c r="AO49" i="104"/>
  <c r="AN49" i="104"/>
  <c r="AM49" i="104"/>
  <c r="AL49" i="104"/>
  <c r="AK49" i="104"/>
  <c r="AJ49" i="104"/>
  <c r="AI49" i="104"/>
  <c r="AH49" i="104"/>
  <c r="AG49" i="104"/>
  <c r="AF49" i="104"/>
  <c r="AE49" i="104"/>
  <c r="AD49" i="104"/>
  <c r="AC49" i="104"/>
  <c r="AB49" i="104"/>
  <c r="AA49" i="104"/>
  <c r="Z49" i="104"/>
  <c r="Y49" i="104"/>
  <c r="X49" i="104"/>
  <c r="W49" i="104"/>
  <c r="V49" i="104"/>
  <c r="U49" i="104"/>
  <c r="T49" i="104"/>
  <c r="S49" i="104"/>
  <c r="R49" i="104"/>
  <c r="Q49" i="104"/>
  <c r="P49" i="104"/>
  <c r="O49" i="104"/>
  <c r="N49" i="104"/>
  <c r="M49" i="104"/>
  <c r="L49" i="104"/>
  <c r="K49" i="104"/>
  <c r="J49" i="104"/>
  <c r="I49" i="104"/>
  <c r="H49" i="104"/>
  <c r="G49" i="104"/>
  <c r="F49" i="104"/>
  <c r="E49" i="104"/>
  <c r="D49" i="104"/>
  <c r="C49" i="104"/>
  <c r="B49" i="104"/>
  <c r="HB48" i="104"/>
  <c r="HA48" i="104"/>
  <c r="GZ48" i="104"/>
  <c r="GY48" i="104"/>
  <c r="GX48" i="104"/>
  <c r="GW48" i="104"/>
  <c r="GV48" i="104"/>
  <c r="GU48" i="104"/>
  <c r="GT48" i="104"/>
  <c r="GS48" i="104"/>
  <c r="GR48" i="104"/>
  <c r="GQ48" i="104"/>
  <c r="GP48" i="104"/>
  <c r="GO48" i="104"/>
  <c r="GN48" i="104"/>
  <c r="GM48" i="104"/>
  <c r="GL48" i="104"/>
  <c r="GK48" i="104"/>
  <c r="GJ48" i="104"/>
  <c r="GI48" i="104"/>
  <c r="GH48" i="104"/>
  <c r="GG48" i="104"/>
  <c r="GF48" i="104"/>
  <c r="GE48" i="104"/>
  <c r="GD48" i="104"/>
  <c r="GC48" i="104"/>
  <c r="GB48" i="104"/>
  <c r="GA48" i="104"/>
  <c r="FZ48" i="104"/>
  <c r="FY48" i="104"/>
  <c r="FX48" i="104"/>
  <c r="FW48" i="104"/>
  <c r="FV48" i="104"/>
  <c r="FU48" i="104"/>
  <c r="FT48" i="104"/>
  <c r="FS48" i="104"/>
  <c r="FR48" i="104"/>
  <c r="FQ48" i="104"/>
  <c r="FP48" i="104"/>
  <c r="FO48" i="104"/>
  <c r="FN48" i="104"/>
  <c r="FM48" i="104"/>
  <c r="FL48" i="104"/>
  <c r="FK48" i="104"/>
  <c r="FJ48" i="104"/>
  <c r="FI48" i="104"/>
  <c r="FH48" i="104"/>
  <c r="FG48" i="104"/>
  <c r="FF48" i="104"/>
  <c r="FE48" i="104"/>
  <c r="FD48" i="104"/>
  <c r="FC48" i="104"/>
  <c r="FB48" i="104"/>
  <c r="FA48" i="104"/>
  <c r="EZ48" i="104"/>
  <c r="EY48" i="104"/>
  <c r="EX48" i="104"/>
  <c r="EW48" i="104"/>
  <c r="EV48" i="104"/>
  <c r="EU48" i="104"/>
  <c r="ET48" i="104"/>
  <c r="ES48" i="104"/>
  <c r="ER48" i="104"/>
  <c r="EQ48" i="104"/>
  <c r="EP48" i="104"/>
  <c r="EO48" i="104"/>
  <c r="EN48" i="104"/>
  <c r="EM48" i="104"/>
  <c r="EL48" i="104"/>
  <c r="EK48" i="104"/>
  <c r="EJ48" i="104"/>
  <c r="EI48" i="104"/>
  <c r="EH48" i="104"/>
  <c r="EG48" i="104"/>
  <c r="EF48" i="104"/>
  <c r="EE48" i="104"/>
  <c r="ED48" i="104"/>
  <c r="EC48" i="104"/>
  <c r="EB48" i="104"/>
  <c r="EA48" i="104"/>
  <c r="DZ48" i="104"/>
  <c r="DY48" i="104"/>
  <c r="DX48" i="104"/>
  <c r="DW48" i="104"/>
  <c r="DV48" i="104"/>
  <c r="DU48" i="104"/>
  <c r="DT48" i="104"/>
  <c r="DS48" i="104"/>
  <c r="DR48" i="104"/>
  <c r="DQ48" i="104"/>
  <c r="DP48" i="104"/>
  <c r="DO48" i="104"/>
  <c r="DN48" i="104"/>
  <c r="DM48" i="104"/>
  <c r="DL48" i="104"/>
  <c r="DK48" i="104"/>
  <c r="DJ48" i="104"/>
  <c r="DI48" i="104"/>
  <c r="DH48" i="104"/>
  <c r="DG48" i="104"/>
  <c r="DF48" i="104"/>
  <c r="DE48" i="104"/>
  <c r="DD48" i="104"/>
  <c r="DC48" i="104"/>
  <c r="DB48" i="104"/>
  <c r="DA48" i="104"/>
  <c r="CZ48" i="104"/>
  <c r="CY48" i="104"/>
  <c r="CX48" i="104"/>
  <c r="CW48" i="104"/>
  <c r="CV48" i="104"/>
  <c r="CU48" i="104"/>
  <c r="CT48" i="104"/>
  <c r="CS48" i="104"/>
  <c r="CR48" i="104"/>
  <c r="CQ48" i="104"/>
  <c r="CP48" i="104"/>
  <c r="CO48" i="104"/>
  <c r="CN48" i="104"/>
  <c r="CM48" i="104"/>
  <c r="CL48" i="104"/>
  <c r="CK48" i="104"/>
  <c r="CJ48" i="104"/>
  <c r="CI48" i="104"/>
  <c r="CH48" i="104"/>
  <c r="CG48" i="104"/>
  <c r="CF48" i="104"/>
  <c r="CE48" i="104"/>
  <c r="CD48" i="104"/>
  <c r="CC48" i="104"/>
  <c r="CB48" i="104"/>
  <c r="CA48" i="104"/>
  <c r="BZ48" i="104"/>
  <c r="BY48" i="104"/>
  <c r="BX48" i="104"/>
  <c r="BW48" i="104"/>
  <c r="BV48" i="104"/>
  <c r="BU48" i="104"/>
  <c r="BT48" i="104"/>
  <c r="BS48" i="104"/>
  <c r="BR48" i="104"/>
  <c r="BQ48" i="104"/>
  <c r="BP48" i="104"/>
  <c r="BO48" i="104"/>
  <c r="BN48" i="104"/>
  <c r="BM48" i="104"/>
  <c r="BL48" i="104"/>
  <c r="BK48" i="104"/>
  <c r="BJ48" i="104"/>
  <c r="BI48" i="104"/>
  <c r="BH48" i="104"/>
  <c r="BG48" i="104"/>
  <c r="BF48" i="104"/>
  <c r="BE48" i="104"/>
  <c r="BD48" i="104"/>
  <c r="BC48" i="104"/>
  <c r="BB48" i="104"/>
  <c r="BA48" i="104"/>
  <c r="AZ48" i="104"/>
  <c r="AY48" i="104"/>
  <c r="AX48" i="104"/>
  <c r="AW48" i="104"/>
  <c r="AV48" i="104"/>
  <c r="AU48" i="104"/>
  <c r="AT48" i="104"/>
  <c r="AS48" i="104"/>
  <c r="AR48" i="104"/>
  <c r="AQ48" i="104"/>
  <c r="AP48" i="104"/>
  <c r="AO48" i="104"/>
  <c r="AN48" i="104"/>
  <c r="AM48" i="104"/>
  <c r="AL48" i="104"/>
  <c r="AK48" i="104"/>
  <c r="AJ48" i="104"/>
  <c r="AI48" i="104"/>
  <c r="AH48" i="104"/>
  <c r="AG48" i="104"/>
  <c r="AF48" i="104"/>
  <c r="AE48" i="104"/>
  <c r="AD48" i="104"/>
  <c r="AC48" i="104"/>
  <c r="AB48" i="104"/>
  <c r="AA48" i="104"/>
  <c r="Z48" i="104"/>
  <c r="Y48" i="104"/>
  <c r="X48" i="104"/>
  <c r="W48" i="104"/>
  <c r="V48" i="104"/>
  <c r="U48" i="104"/>
  <c r="T48" i="104"/>
  <c r="S48" i="104"/>
  <c r="R48" i="104"/>
  <c r="Q48" i="104"/>
  <c r="P48" i="104"/>
  <c r="O48" i="104"/>
  <c r="N48" i="104"/>
  <c r="M48" i="104"/>
  <c r="L48" i="104"/>
  <c r="K48" i="104"/>
  <c r="J48" i="104"/>
  <c r="I48" i="104"/>
  <c r="H48" i="104"/>
  <c r="G48" i="104"/>
  <c r="F48" i="104"/>
  <c r="E48" i="104"/>
  <c r="D48" i="104"/>
  <c r="C48" i="104"/>
  <c r="B48" i="104"/>
  <c r="HB46" i="104"/>
  <c r="HA46" i="104"/>
  <c r="GZ46" i="104"/>
  <c r="GY46" i="104"/>
  <c r="GX46" i="104"/>
  <c r="GW46" i="104"/>
  <c r="GV46" i="104"/>
  <c r="GU46" i="104"/>
  <c r="GT46" i="104"/>
  <c r="GS46" i="104"/>
  <c r="GR46" i="104"/>
  <c r="GQ46" i="104"/>
  <c r="GP46" i="104"/>
  <c r="GO46" i="104"/>
  <c r="GN46" i="104"/>
  <c r="GM46" i="104"/>
  <c r="GL46" i="104"/>
  <c r="GK46" i="104"/>
  <c r="GJ46" i="104"/>
  <c r="GI46" i="104"/>
  <c r="GH46" i="104"/>
  <c r="GG46" i="104"/>
  <c r="GF46" i="104"/>
  <c r="GE46" i="104"/>
  <c r="GD46" i="104"/>
  <c r="GC46" i="104"/>
  <c r="GB46" i="104"/>
  <c r="GA46" i="104"/>
  <c r="FZ46" i="104"/>
  <c r="FY46" i="104"/>
  <c r="FX46" i="104"/>
  <c r="FW46" i="104"/>
  <c r="FV46" i="104"/>
  <c r="FU46" i="104"/>
  <c r="FT46" i="104"/>
  <c r="FS46" i="104"/>
  <c r="FR46" i="104"/>
  <c r="FQ46" i="104"/>
  <c r="FP46" i="104"/>
  <c r="FO46" i="104"/>
  <c r="FN46" i="104"/>
  <c r="FM46" i="104"/>
  <c r="FL46" i="104"/>
  <c r="FK46" i="104"/>
  <c r="FJ46" i="104"/>
  <c r="FI46" i="104"/>
  <c r="FH46" i="104"/>
  <c r="FG46" i="104"/>
  <c r="FF46" i="104"/>
  <c r="FE46" i="104"/>
  <c r="FD46" i="104"/>
  <c r="FC46" i="104"/>
  <c r="FB46" i="104"/>
  <c r="FA46" i="104"/>
  <c r="EZ46" i="104"/>
  <c r="EY46" i="104"/>
  <c r="EX46" i="104"/>
  <c r="EW46" i="104"/>
  <c r="EV46" i="104"/>
  <c r="EU46" i="104"/>
  <c r="ET46" i="104"/>
  <c r="ES46" i="104"/>
  <c r="ER46" i="104"/>
  <c r="EQ46" i="104"/>
  <c r="EP46" i="104"/>
  <c r="EO46" i="104"/>
  <c r="EN46" i="104"/>
  <c r="EM46" i="104"/>
  <c r="EL46" i="104"/>
  <c r="EK46" i="104"/>
  <c r="EJ46" i="104"/>
  <c r="EI46" i="104"/>
  <c r="EH46" i="104"/>
  <c r="EG46" i="104"/>
  <c r="EF46" i="104"/>
  <c r="EE46" i="104"/>
  <c r="ED46" i="104"/>
  <c r="EC46" i="104"/>
  <c r="EB46" i="104"/>
  <c r="EA46" i="104"/>
  <c r="DZ46" i="104"/>
  <c r="DY46" i="104"/>
  <c r="DX46" i="104"/>
  <c r="DW46" i="104"/>
  <c r="DV46" i="104"/>
  <c r="DU46" i="104"/>
  <c r="DT46" i="104"/>
  <c r="DS46" i="104"/>
  <c r="DR46" i="104"/>
  <c r="DQ46" i="104"/>
  <c r="DP46" i="104"/>
  <c r="DO46" i="104"/>
  <c r="DN46" i="104"/>
  <c r="DM46" i="104"/>
  <c r="DL46" i="104"/>
  <c r="DK46" i="104"/>
  <c r="DJ46" i="104"/>
  <c r="DI46" i="104"/>
  <c r="DH46" i="104"/>
  <c r="DG46" i="104"/>
  <c r="DF46" i="104"/>
  <c r="DE46" i="104"/>
  <c r="DD46" i="104"/>
  <c r="DC46" i="104"/>
  <c r="DB46" i="104"/>
  <c r="DA46" i="104"/>
  <c r="CZ46" i="104"/>
  <c r="CY46" i="104"/>
  <c r="CX46" i="104"/>
  <c r="CW46" i="104"/>
  <c r="CV46" i="104"/>
  <c r="CU46" i="104"/>
  <c r="CT46" i="104"/>
  <c r="CS46" i="104"/>
  <c r="CR46" i="104"/>
  <c r="CQ46" i="104"/>
  <c r="CP46" i="104"/>
  <c r="CO46" i="104"/>
  <c r="CN46" i="104"/>
  <c r="CM46" i="104"/>
  <c r="CL46" i="104"/>
  <c r="CK46" i="104"/>
  <c r="CJ46" i="104"/>
  <c r="CI46" i="104"/>
  <c r="CH46" i="104"/>
  <c r="CG46" i="104"/>
  <c r="CF46" i="104"/>
  <c r="CE46" i="104"/>
  <c r="CD46" i="104"/>
  <c r="CC46" i="104"/>
  <c r="CB46" i="104"/>
  <c r="CA46" i="104"/>
  <c r="BZ46" i="104"/>
  <c r="BY46" i="104"/>
  <c r="BX46" i="104"/>
  <c r="BW46" i="104"/>
  <c r="BV46" i="104"/>
  <c r="BU46" i="104"/>
  <c r="BT46" i="104"/>
  <c r="BS46" i="104"/>
  <c r="BR46" i="104"/>
  <c r="BQ46" i="104"/>
  <c r="BP46" i="104"/>
  <c r="BO46" i="104"/>
  <c r="BN46" i="104"/>
  <c r="BM46" i="104"/>
  <c r="BL46" i="104"/>
  <c r="BK46" i="104"/>
  <c r="BJ46" i="104"/>
  <c r="BI46" i="104"/>
  <c r="BH46" i="104"/>
  <c r="BG46" i="104"/>
  <c r="BF46" i="104"/>
  <c r="BE46" i="104"/>
  <c r="BD46" i="104"/>
  <c r="BC46" i="104"/>
  <c r="BB46" i="104"/>
  <c r="BA46" i="104"/>
  <c r="AZ46" i="104"/>
  <c r="AY46" i="104"/>
  <c r="AX46" i="104"/>
  <c r="AW46" i="104"/>
  <c r="AV46" i="104"/>
  <c r="AU46" i="104"/>
  <c r="AT46" i="104"/>
  <c r="AS46" i="104"/>
  <c r="AR46" i="104"/>
  <c r="AQ46" i="104"/>
  <c r="AP46" i="104"/>
  <c r="AO46" i="104"/>
  <c r="AN46" i="104"/>
  <c r="AM46" i="104"/>
  <c r="AL46" i="104"/>
  <c r="AK46" i="104"/>
  <c r="AJ46" i="104"/>
  <c r="AI46" i="104"/>
  <c r="AH46" i="104"/>
  <c r="AG46" i="104"/>
  <c r="AF46" i="104"/>
  <c r="AE46" i="104"/>
  <c r="AD46" i="104"/>
  <c r="AC46" i="104"/>
  <c r="AB46" i="104"/>
  <c r="AA46" i="104"/>
  <c r="Z46" i="104"/>
  <c r="Y46" i="104"/>
  <c r="X46" i="104"/>
  <c r="W46" i="104"/>
  <c r="V46" i="104"/>
  <c r="U46" i="104"/>
  <c r="T46" i="104"/>
  <c r="S46" i="104"/>
  <c r="R46" i="104"/>
  <c r="Q46" i="104"/>
  <c r="P46" i="104"/>
  <c r="O46" i="104"/>
  <c r="N46" i="104"/>
  <c r="M46" i="104"/>
  <c r="L46" i="104"/>
  <c r="K46" i="104"/>
  <c r="J46" i="104"/>
  <c r="I46" i="104"/>
  <c r="H46" i="104"/>
  <c r="G46" i="104"/>
  <c r="F46" i="104"/>
  <c r="E46" i="104"/>
  <c r="D46" i="104"/>
  <c r="C46" i="104"/>
  <c r="B46" i="104"/>
  <c r="HB45" i="104"/>
  <c r="HA45" i="104"/>
  <c r="GZ45" i="104"/>
  <c r="GY45" i="104"/>
  <c r="GX45" i="104"/>
  <c r="GW45" i="104"/>
  <c r="GV45" i="104"/>
  <c r="GU45" i="104"/>
  <c r="GT45" i="104"/>
  <c r="GS45" i="104"/>
  <c r="GR45" i="104"/>
  <c r="GQ45" i="104"/>
  <c r="GP45" i="104"/>
  <c r="GO45" i="104"/>
  <c r="GN45" i="104"/>
  <c r="GM45" i="104"/>
  <c r="GL45" i="104"/>
  <c r="GK45" i="104"/>
  <c r="GJ45" i="104"/>
  <c r="GI45" i="104"/>
  <c r="GH45" i="104"/>
  <c r="GG45" i="104"/>
  <c r="GF45" i="104"/>
  <c r="GE45" i="104"/>
  <c r="GD45" i="104"/>
  <c r="GC45" i="104"/>
  <c r="GB45" i="104"/>
  <c r="GA45" i="104"/>
  <c r="FZ45" i="104"/>
  <c r="FY45" i="104"/>
  <c r="FX45" i="104"/>
  <c r="FW45" i="104"/>
  <c r="FV45" i="104"/>
  <c r="FU45" i="104"/>
  <c r="FT45" i="104"/>
  <c r="FS45" i="104"/>
  <c r="FR45" i="104"/>
  <c r="FQ45" i="104"/>
  <c r="FP45" i="104"/>
  <c r="FO45" i="104"/>
  <c r="FN45" i="104"/>
  <c r="FM45" i="104"/>
  <c r="FL45" i="104"/>
  <c r="FK45" i="104"/>
  <c r="FJ45" i="104"/>
  <c r="FI45" i="104"/>
  <c r="FH45" i="104"/>
  <c r="FG45" i="104"/>
  <c r="FF45" i="104"/>
  <c r="FE45" i="104"/>
  <c r="FD45" i="104"/>
  <c r="FC45" i="104"/>
  <c r="FB45" i="104"/>
  <c r="FA45" i="104"/>
  <c r="EZ45" i="104"/>
  <c r="EY45" i="104"/>
  <c r="EX45" i="104"/>
  <c r="EW45" i="104"/>
  <c r="EV45" i="104"/>
  <c r="EU45" i="104"/>
  <c r="ET45" i="104"/>
  <c r="ES45" i="104"/>
  <c r="ER45" i="104"/>
  <c r="EQ45" i="104"/>
  <c r="EP45" i="104"/>
  <c r="EO45" i="104"/>
  <c r="EN45" i="104"/>
  <c r="EM45" i="104"/>
  <c r="EL45" i="104"/>
  <c r="EK45" i="104"/>
  <c r="EJ45" i="104"/>
  <c r="EI45" i="104"/>
  <c r="EH45" i="104"/>
  <c r="EG45" i="104"/>
  <c r="EF45" i="104"/>
  <c r="EE45" i="104"/>
  <c r="ED45" i="104"/>
  <c r="EC45" i="104"/>
  <c r="EB45" i="104"/>
  <c r="EA45" i="104"/>
  <c r="DZ45" i="104"/>
  <c r="DY45" i="104"/>
  <c r="DX45" i="104"/>
  <c r="DW45" i="104"/>
  <c r="DV45" i="104"/>
  <c r="DU45" i="104"/>
  <c r="DT45" i="104"/>
  <c r="DS45" i="104"/>
  <c r="DR45" i="104"/>
  <c r="DQ45" i="104"/>
  <c r="DP45" i="104"/>
  <c r="DO45" i="104"/>
  <c r="DN45" i="104"/>
  <c r="DM45" i="104"/>
  <c r="DL45" i="104"/>
  <c r="DK45" i="104"/>
  <c r="DJ45" i="104"/>
  <c r="DI45" i="104"/>
  <c r="DH45" i="104"/>
  <c r="DG45" i="104"/>
  <c r="DF45" i="104"/>
  <c r="DE45" i="104"/>
  <c r="DD45" i="104"/>
  <c r="DC45" i="104"/>
  <c r="DB45" i="104"/>
  <c r="DA45" i="104"/>
  <c r="CZ45" i="104"/>
  <c r="CY45" i="104"/>
  <c r="CX45" i="104"/>
  <c r="CW45" i="104"/>
  <c r="CV45" i="104"/>
  <c r="CU45" i="104"/>
  <c r="CT45" i="104"/>
  <c r="CS45" i="104"/>
  <c r="CR45" i="104"/>
  <c r="CQ45" i="104"/>
  <c r="CP45" i="104"/>
  <c r="CO45" i="104"/>
  <c r="CN45" i="104"/>
  <c r="CM45" i="104"/>
  <c r="CL45" i="104"/>
  <c r="CK45" i="104"/>
  <c r="CJ45" i="104"/>
  <c r="CI45" i="104"/>
  <c r="CH45" i="104"/>
  <c r="CG45" i="104"/>
  <c r="CF45" i="104"/>
  <c r="CE45" i="104"/>
  <c r="CD45" i="104"/>
  <c r="CC45" i="104"/>
  <c r="CB45" i="104"/>
  <c r="CA45" i="104"/>
  <c r="BZ45" i="104"/>
  <c r="BY45" i="104"/>
  <c r="BX45" i="104"/>
  <c r="BW45" i="104"/>
  <c r="BV45" i="104"/>
  <c r="BU45" i="104"/>
  <c r="BT45" i="104"/>
  <c r="BS45" i="104"/>
  <c r="BR45" i="104"/>
  <c r="BQ45" i="104"/>
  <c r="BP45" i="104"/>
  <c r="BO45" i="104"/>
  <c r="BN45" i="104"/>
  <c r="BM45" i="104"/>
  <c r="BL45" i="104"/>
  <c r="BK45" i="104"/>
  <c r="BJ45" i="104"/>
  <c r="BI45" i="104"/>
  <c r="BH45" i="104"/>
  <c r="BG45" i="104"/>
  <c r="BF45" i="104"/>
  <c r="BE45" i="104"/>
  <c r="BD45" i="104"/>
  <c r="BC45" i="104"/>
  <c r="BB45" i="104"/>
  <c r="BA45" i="104"/>
  <c r="AZ45" i="104"/>
  <c r="AY45" i="104"/>
  <c r="AX45" i="104"/>
  <c r="AW45" i="104"/>
  <c r="AV45" i="104"/>
  <c r="AU45" i="104"/>
  <c r="AT45" i="104"/>
  <c r="AS45" i="104"/>
  <c r="AR45" i="104"/>
  <c r="AQ45" i="104"/>
  <c r="AP45" i="104"/>
  <c r="AO45" i="104"/>
  <c r="AN45" i="104"/>
  <c r="AM45" i="104"/>
  <c r="AL45" i="104"/>
  <c r="AK45" i="104"/>
  <c r="AJ45" i="104"/>
  <c r="AI45" i="104"/>
  <c r="AH45" i="104"/>
  <c r="AG45" i="104"/>
  <c r="AF45" i="104"/>
  <c r="AE45" i="104"/>
  <c r="AD45" i="104"/>
  <c r="AC45" i="104"/>
  <c r="AB45" i="104"/>
  <c r="AA45" i="104"/>
  <c r="Z45" i="104"/>
  <c r="Y45" i="104"/>
  <c r="X45" i="104"/>
  <c r="W45" i="104"/>
  <c r="V45" i="104"/>
  <c r="U45" i="104"/>
  <c r="T45" i="104"/>
  <c r="S45" i="104"/>
  <c r="R45" i="104"/>
  <c r="Q45" i="104"/>
  <c r="P45" i="104"/>
  <c r="O45" i="104"/>
  <c r="N45" i="104"/>
  <c r="M45" i="104"/>
  <c r="L45" i="104"/>
  <c r="K45" i="104"/>
  <c r="J45" i="104"/>
  <c r="I45" i="104"/>
  <c r="H45" i="104"/>
  <c r="G45" i="104"/>
  <c r="F45" i="104"/>
  <c r="E45" i="104"/>
  <c r="D45" i="104"/>
  <c r="C45" i="104"/>
  <c r="B45" i="104"/>
  <c r="HB43" i="104"/>
  <c r="HA43" i="104"/>
  <c r="GZ43" i="104"/>
  <c r="GY43" i="104"/>
  <c r="GX43" i="104"/>
  <c r="GW43" i="104"/>
  <c r="GV43" i="104"/>
  <c r="GU43" i="104"/>
  <c r="GT43" i="104"/>
  <c r="GS43" i="104"/>
  <c r="GR43" i="104"/>
  <c r="GQ43" i="104"/>
  <c r="GP43" i="104"/>
  <c r="GO43" i="104"/>
  <c r="GN43" i="104"/>
  <c r="GM43" i="104"/>
  <c r="GL43" i="104"/>
  <c r="GK43" i="104"/>
  <c r="GJ43" i="104"/>
  <c r="GI43" i="104"/>
  <c r="GH43" i="104"/>
  <c r="GG43" i="104"/>
  <c r="GF43" i="104"/>
  <c r="GE43" i="104"/>
  <c r="GD43" i="104"/>
  <c r="GC43" i="104"/>
  <c r="GB43" i="104"/>
  <c r="GA43" i="104"/>
  <c r="FZ43" i="104"/>
  <c r="FY43" i="104"/>
  <c r="FX43" i="104"/>
  <c r="FW43" i="104"/>
  <c r="FV43" i="104"/>
  <c r="FU43" i="104"/>
  <c r="FT43" i="104"/>
  <c r="FS43" i="104"/>
  <c r="FR43" i="104"/>
  <c r="FQ43" i="104"/>
  <c r="FP43" i="104"/>
  <c r="FO43" i="104"/>
  <c r="FN43" i="104"/>
  <c r="FM43" i="104"/>
  <c r="FL43" i="104"/>
  <c r="FK43" i="104"/>
  <c r="FJ43" i="104"/>
  <c r="FI43" i="104"/>
  <c r="FH43" i="104"/>
  <c r="FG43" i="104"/>
  <c r="FF43" i="104"/>
  <c r="FE43" i="104"/>
  <c r="FD43" i="104"/>
  <c r="FC43" i="104"/>
  <c r="FB43" i="104"/>
  <c r="FA43" i="104"/>
  <c r="EZ43" i="104"/>
  <c r="EY43" i="104"/>
  <c r="EX43" i="104"/>
  <c r="EW43" i="104"/>
  <c r="EV43" i="104"/>
  <c r="EU43" i="104"/>
  <c r="ET43" i="104"/>
  <c r="ES43" i="104"/>
  <c r="ER43" i="104"/>
  <c r="EQ43" i="104"/>
  <c r="EP43" i="104"/>
  <c r="EO43" i="104"/>
  <c r="EN43" i="104"/>
  <c r="EM43" i="104"/>
  <c r="EL43" i="104"/>
  <c r="EK43" i="104"/>
  <c r="EJ43" i="104"/>
  <c r="EI43" i="104"/>
  <c r="EH43" i="104"/>
  <c r="EG43" i="104"/>
  <c r="EF43" i="104"/>
  <c r="EE43" i="104"/>
  <c r="ED43" i="104"/>
  <c r="EC43" i="104"/>
  <c r="EB43" i="104"/>
  <c r="EA43" i="104"/>
  <c r="DZ43" i="104"/>
  <c r="DY43" i="104"/>
  <c r="DX43" i="104"/>
  <c r="DW43" i="104"/>
  <c r="DV43" i="104"/>
  <c r="DU43" i="104"/>
  <c r="DT43" i="104"/>
  <c r="DS43" i="104"/>
  <c r="DR43" i="104"/>
  <c r="DQ43" i="104"/>
  <c r="DP43" i="104"/>
  <c r="DO43" i="104"/>
  <c r="DN43" i="104"/>
  <c r="DM43" i="104"/>
  <c r="DL43" i="104"/>
  <c r="DK43" i="104"/>
  <c r="DJ43" i="104"/>
  <c r="DI43" i="104"/>
  <c r="DH43" i="104"/>
  <c r="DG43" i="104"/>
  <c r="DF43" i="104"/>
  <c r="DE43" i="104"/>
  <c r="DD43" i="104"/>
  <c r="DC43" i="104"/>
  <c r="DB43" i="104"/>
  <c r="DA43" i="104"/>
  <c r="CZ43" i="104"/>
  <c r="CY43" i="104"/>
  <c r="CX43" i="104"/>
  <c r="CW43" i="104"/>
  <c r="CV43" i="104"/>
  <c r="CU43" i="104"/>
  <c r="CT43" i="104"/>
  <c r="CS43" i="104"/>
  <c r="CR43" i="104"/>
  <c r="CQ43" i="104"/>
  <c r="CP43" i="104"/>
  <c r="CO43" i="104"/>
  <c r="CN43" i="104"/>
  <c r="CM43" i="104"/>
  <c r="CL43" i="104"/>
  <c r="CK43" i="104"/>
  <c r="CJ43" i="104"/>
  <c r="CI43" i="104"/>
  <c r="CH43" i="104"/>
  <c r="CG43" i="104"/>
  <c r="CF43" i="104"/>
  <c r="CE43" i="104"/>
  <c r="CD43" i="104"/>
  <c r="CC43" i="104"/>
  <c r="CB43" i="104"/>
  <c r="CA43" i="104"/>
  <c r="BZ43" i="104"/>
  <c r="BY43" i="104"/>
  <c r="BX43" i="104"/>
  <c r="BW43" i="104"/>
  <c r="BV43" i="104"/>
  <c r="BU43" i="104"/>
  <c r="BT43" i="104"/>
  <c r="BS43" i="104"/>
  <c r="BR43" i="104"/>
  <c r="BQ43" i="104"/>
  <c r="BP43" i="104"/>
  <c r="BO43" i="104"/>
  <c r="BN43" i="104"/>
  <c r="BM43" i="104"/>
  <c r="BL43" i="104"/>
  <c r="BK43" i="104"/>
  <c r="BJ43" i="104"/>
  <c r="BI43" i="104"/>
  <c r="BH43" i="104"/>
  <c r="BG43" i="104"/>
  <c r="BF43" i="104"/>
  <c r="BE43" i="104"/>
  <c r="BD43" i="104"/>
  <c r="BC43" i="104"/>
  <c r="BB43" i="104"/>
  <c r="BA43" i="104"/>
  <c r="AZ43" i="104"/>
  <c r="AY43" i="104"/>
  <c r="AX43" i="104"/>
  <c r="AW43" i="104"/>
  <c r="AV43" i="104"/>
  <c r="AU43" i="104"/>
  <c r="AT43" i="104"/>
  <c r="AS43" i="104"/>
  <c r="AR43" i="104"/>
  <c r="AQ43" i="104"/>
  <c r="AP43" i="104"/>
  <c r="AO43" i="104"/>
  <c r="AN43" i="104"/>
  <c r="AM43" i="104"/>
  <c r="AL43" i="104"/>
  <c r="AK43" i="104"/>
  <c r="AJ43" i="104"/>
  <c r="AI43" i="104"/>
  <c r="AH43" i="104"/>
  <c r="AG43" i="104"/>
  <c r="AF43" i="104"/>
  <c r="AE43" i="104"/>
  <c r="AD43" i="104"/>
  <c r="AC43" i="104"/>
  <c r="AB43" i="104"/>
  <c r="AA43" i="104"/>
  <c r="Z43" i="104"/>
  <c r="Y43" i="104"/>
  <c r="X43" i="104"/>
  <c r="W43" i="104"/>
  <c r="V43" i="104"/>
  <c r="U43" i="104"/>
  <c r="T43" i="104"/>
  <c r="S43" i="104"/>
  <c r="R43" i="104"/>
  <c r="Q43" i="104"/>
  <c r="P43" i="104"/>
  <c r="O43" i="104"/>
  <c r="N43" i="104"/>
  <c r="M43" i="104"/>
  <c r="L43" i="104"/>
  <c r="K43" i="104"/>
  <c r="J43" i="104"/>
  <c r="I43" i="104"/>
  <c r="H43" i="104"/>
  <c r="G43" i="104"/>
  <c r="F43" i="104"/>
  <c r="E43" i="104"/>
  <c r="D43" i="104"/>
  <c r="C43" i="104"/>
  <c r="B43" i="104"/>
  <c r="HB42" i="104"/>
  <c r="HA42" i="104"/>
  <c r="GZ42" i="104"/>
  <c r="GY42" i="104"/>
  <c r="GX42" i="104"/>
  <c r="GW42" i="104"/>
  <c r="GV42" i="104"/>
  <c r="GU42" i="104"/>
  <c r="GT42" i="104"/>
  <c r="GS42" i="104"/>
  <c r="GR42" i="104"/>
  <c r="GQ42" i="104"/>
  <c r="GP42" i="104"/>
  <c r="GO42" i="104"/>
  <c r="GN42" i="104"/>
  <c r="GM42" i="104"/>
  <c r="GL42" i="104"/>
  <c r="GK42" i="104"/>
  <c r="GJ42" i="104"/>
  <c r="GI42" i="104"/>
  <c r="GH42" i="104"/>
  <c r="GG42" i="104"/>
  <c r="GF42" i="104"/>
  <c r="GE42" i="104"/>
  <c r="GD42" i="104"/>
  <c r="GC42" i="104"/>
  <c r="GB42" i="104"/>
  <c r="GA42" i="104"/>
  <c r="FZ42" i="104"/>
  <c r="FY42" i="104"/>
  <c r="FX42" i="104"/>
  <c r="FW42" i="104"/>
  <c r="FV42" i="104"/>
  <c r="FU42" i="104"/>
  <c r="FT42" i="104"/>
  <c r="FS42" i="104"/>
  <c r="FR42" i="104"/>
  <c r="FQ42" i="104"/>
  <c r="FP42" i="104"/>
  <c r="FO42" i="104"/>
  <c r="FN42" i="104"/>
  <c r="FM42" i="104"/>
  <c r="FL42" i="104"/>
  <c r="FK42" i="104"/>
  <c r="FJ42" i="104"/>
  <c r="FI42" i="104"/>
  <c r="FH42" i="104"/>
  <c r="FG42" i="104"/>
  <c r="FF42" i="104"/>
  <c r="FE42" i="104"/>
  <c r="FD42" i="104"/>
  <c r="FC42" i="104"/>
  <c r="FB42" i="104"/>
  <c r="FA42" i="104"/>
  <c r="EZ42" i="104"/>
  <c r="EY42" i="104"/>
  <c r="EX42" i="104"/>
  <c r="EW42" i="104"/>
  <c r="EV42" i="104"/>
  <c r="EU42" i="104"/>
  <c r="ET42" i="104"/>
  <c r="ES42" i="104"/>
  <c r="ER42" i="104"/>
  <c r="EQ42" i="104"/>
  <c r="EP42" i="104"/>
  <c r="EO42" i="104"/>
  <c r="EN42" i="104"/>
  <c r="EM42" i="104"/>
  <c r="EL42" i="104"/>
  <c r="EK42" i="104"/>
  <c r="EJ42" i="104"/>
  <c r="EI42" i="104"/>
  <c r="EH42" i="104"/>
  <c r="EG42" i="104"/>
  <c r="EF42" i="104"/>
  <c r="EE42" i="104"/>
  <c r="ED42" i="104"/>
  <c r="EC42" i="104"/>
  <c r="EB42" i="104"/>
  <c r="EA42" i="104"/>
  <c r="DZ42" i="104"/>
  <c r="DY42" i="104"/>
  <c r="DX42" i="104"/>
  <c r="DW42" i="104"/>
  <c r="DV42" i="104"/>
  <c r="DU42" i="104"/>
  <c r="DT42" i="104"/>
  <c r="DS42" i="104"/>
  <c r="DR42" i="104"/>
  <c r="DQ42" i="104"/>
  <c r="DP42" i="104"/>
  <c r="DO42" i="104"/>
  <c r="DN42" i="104"/>
  <c r="DM42" i="104"/>
  <c r="DL42" i="104"/>
  <c r="DK42" i="104"/>
  <c r="DJ42" i="104"/>
  <c r="DI42" i="104"/>
  <c r="DH42" i="104"/>
  <c r="DG42" i="104"/>
  <c r="DF42" i="104"/>
  <c r="DE42" i="104"/>
  <c r="DD42" i="104"/>
  <c r="DC42" i="104"/>
  <c r="DB42" i="104"/>
  <c r="DA42" i="104"/>
  <c r="CZ42" i="104"/>
  <c r="CY42" i="104"/>
  <c r="CX42" i="104"/>
  <c r="CW42" i="104"/>
  <c r="CV42" i="104"/>
  <c r="CU42" i="104"/>
  <c r="CT42" i="104"/>
  <c r="CS42" i="104"/>
  <c r="CR42" i="104"/>
  <c r="CQ42" i="104"/>
  <c r="CP42" i="104"/>
  <c r="CO42" i="104"/>
  <c r="CN42" i="104"/>
  <c r="CM42" i="104"/>
  <c r="CL42" i="104"/>
  <c r="CK42" i="104"/>
  <c r="CJ42" i="104"/>
  <c r="CI42" i="104"/>
  <c r="CH42" i="104"/>
  <c r="CG42" i="104"/>
  <c r="CF42" i="104"/>
  <c r="CE42" i="104"/>
  <c r="CD42" i="104"/>
  <c r="CC42" i="104"/>
  <c r="CB42" i="104"/>
  <c r="CA42" i="104"/>
  <c r="BZ42" i="104"/>
  <c r="BY42" i="104"/>
  <c r="BX42" i="104"/>
  <c r="BW42" i="104"/>
  <c r="BV42" i="104"/>
  <c r="BU42" i="104"/>
  <c r="BT42" i="104"/>
  <c r="BS42" i="104"/>
  <c r="BR42" i="104"/>
  <c r="BQ42" i="104"/>
  <c r="BP42" i="104"/>
  <c r="BO42" i="104"/>
  <c r="BN42" i="104"/>
  <c r="BM42" i="104"/>
  <c r="BL42" i="104"/>
  <c r="BK42" i="104"/>
  <c r="BJ42" i="104"/>
  <c r="BI42" i="104"/>
  <c r="BH42" i="104"/>
  <c r="BG42" i="104"/>
  <c r="BF42" i="104"/>
  <c r="BE42" i="104"/>
  <c r="BD42" i="104"/>
  <c r="BC42" i="104"/>
  <c r="BB42" i="104"/>
  <c r="BA42" i="104"/>
  <c r="AZ42" i="104"/>
  <c r="AY42" i="104"/>
  <c r="AX42" i="104"/>
  <c r="AW42" i="104"/>
  <c r="AV42" i="104"/>
  <c r="AU42" i="104"/>
  <c r="AT42" i="104"/>
  <c r="AS42" i="104"/>
  <c r="AR42" i="104"/>
  <c r="AQ42" i="104"/>
  <c r="AP42" i="104"/>
  <c r="AO42" i="104"/>
  <c r="AN42" i="104"/>
  <c r="AM42" i="104"/>
  <c r="AL42" i="104"/>
  <c r="AK42" i="104"/>
  <c r="AJ42" i="104"/>
  <c r="AI42" i="104"/>
  <c r="AH42" i="104"/>
  <c r="AG42" i="104"/>
  <c r="AF42" i="104"/>
  <c r="AE42" i="104"/>
  <c r="AD42" i="104"/>
  <c r="AC42" i="104"/>
  <c r="AB42" i="104"/>
  <c r="AA42" i="104"/>
  <c r="Z42" i="104"/>
  <c r="Y42" i="104"/>
  <c r="X42" i="104"/>
  <c r="W42" i="104"/>
  <c r="V42" i="104"/>
  <c r="U42" i="104"/>
  <c r="T42" i="104"/>
  <c r="S42" i="104"/>
  <c r="R42" i="104"/>
  <c r="Q42" i="104"/>
  <c r="P42" i="104"/>
  <c r="O42" i="104"/>
  <c r="N42" i="104"/>
  <c r="M42" i="104"/>
  <c r="L42" i="104"/>
  <c r="K42" i="104"/>
  <c r="J42" i="104"/>
  <c r="I42" i="104"/>
  <c r="H42" i="104"/>
  <c r="G42" i="104"/>
  <c r="F42" i="104"/>
  <c r="E42" i="104"/>
  <c r="D42" i="104"/>
  <c r="C42" i="104"/>
  <c r="B42" i="104"/>
  <c r="HB40" i="104"/>
  <c r="HA40" i="104"/>
  <c r="GZ40" i="104"/>
  <c r="GY40" i="104"/>
  <c r="GX40" i="104"/>
  <c r="GW40" i="104"/>
  <c r="GV40" i="104"/>
  <c r="GU40" i="104"/>
  <c r="GT40" i="104"/>
  <c r="GS40" i="104"/>
  <c r="GR40" i="104"/>
  <c r="GQ40" i="104"/>
  <c r="GP40" i="104"/>
  <c r="GO40" i="104"/>
  <c r="GN40" i="104"/>
  <c r="GM40" i="104"/>
  <c r="GL40" i="104"/>
  <c r="GK40" i="104"/>
  <c r="GJ40" i="104"/>
  <c r="GI40" i="104"/>
  <c r="GH40" i="104"/>
  <c r="GG40" i="104"/>
  <c r="GF40" i="104"/>
  <c r="GE40" i="104"/>
  <c r="GD40" i="104"/>
  <c r="GC40" i="104"/>
  <c r="GB40" i="104"/>
  <c r="GA40" i="104"/>
  <c r="FZ40" i="104"/>
  <c r="FY40" i="104"/>
  <c r="FX40" i="104"/>
  <c r="FW40" i="104"/>
  <c r="FV40" i="104"/>
  <c r="FU40" i="104"/>
  <c r="FT40" i="104"/>
  <c r="FS40" i="104"/>
  <c r="FR40" i="104"/>
  <c r="FQ40" i="104"/>
  <c r="FP40" i="104"/>
  <c r="FO40" i="104"/>
  <c r="FN40" i="104"/>
  <c r="FM40" i="104"/>
  <c r="FL40" i="104"/>
  <c r="FK40" i="104"/>
  <c r="FJ40" i="104"/>
  <c r="FI40" i="104"/>
  <c r="FH40" i="104"/>
  <c r="FG40" i="104"/>
  <c r="FF40" i="104"/>
  <c r="FE40" i="104"/>
  <c r="FD40" i="104"/>
  <c r="FC40" i="104"/>
  <c r="FB40" i="104"/>
  <c r="FA40" i="104"/>
  <c r="EZ40" i="104"/>
  <c r="EY40" i="104"/>
  <c r="EX40" i="104"/>
  <c r="EW40" i="104"/>
  <c r="EV40" i="104"/>
  <c r="EU40" i="104"/>
  <c r="ET40" i="104"/>
  <c r="ES40" i="104"/>
  <c r="ER40" i="104"/>
  <c r="EQ40" i="104"/>
  <c r="EP40" i="104"/>
  <c r="EO40" i="104"/>
  <c r="EN40" i="104"/>
  <c r="EM40" i="104"/>
  <c r="EL40" i="104"/>
  <c r="EK40" i="104"/>
  <c r="EJ40" i="104"/>
  <c r="EI40" i="104"/>
  <c r="EH40" i="104"/>
  <c r="EG40" i="104"/>
  <c r="EF40" i="104"/>
  <c r="EE40" i="104"/>
  <c r="ED40" i="104"/>
  <c r="EC40" i="104"/>
  <c r="EB40" i="104"/>
  <c r="EA40" i="104"/>
  <c r="DZ40" i="104"/>
  <c r="DY40" i="104"/>
  <c r="DX40" i="104"/>
  <c r="DW40" i="104"/>
  <c r="DV40" i="104"/>
  <c r="DU40" i="104"/>
  <c r="DT40" i="104"/>
  <c r="DS40" i="104"/>
  <c r="DR40" i="104"/>
  <c r="DQ40" i="104"/>
  <c r="DP40" i="104"/>
  <c r="DO40" i="104"/>
  <c r="DN40" i="104"/>
  <c r="DM40" i="104"/>
  <c r="DL40" i="104"/>
  <c r="DK40" i="104"/>
  <c r="DJ40" i="104"/>
  <c r="DI40" i="104"/>
  <c r="DH40" i="104"/>
  <c r="DG40" i="104"/>
  <c r="DF40" i="104"/>
  <c r="DE40" i="104"/>
  <c r="DD40" i="104"/>
  <c r="DC40" i="104"/>
  <c r="DB40" i="104"/>
  <c r="DA40" i="104"/>
  <c r="CZ40" i="104"/>
  <c r="CY40" i="104"/>
  <c r="CX40" i="104"/>
  <c r="CW40" i="104"/>
  <c r="CV40" i="104"/>
  <c r="CU40" i="104"/>
  <c r="CT40" i="104"/>
  <c r="CS40" i="104"/>
  <c r="CR40" i="104"/>
  <c r="CQ40" i="104"/>
  <c r="CP40" i="104"/>
  <c r="CO40" i="104"/>
  <c r="CN40" i="104"/>
  <c r="CM40" i="104"/>
  <c r="CL40" i="104"/>
  <c r="CK40" i="104"/>
  <c r="CJ40" i="104"/>
  <c r="CI40" i="104"/>
  <c r="CH40" i="104"/>
  <c r="CG40" i="104"/>
  <c r="CF40" i="104"/>
  <c r="CE40" i="104"/>
  <c r="CD40" i="104"/>
  <c r="CC40" i="104"/>
  <c r="CB40" i="104"/>
  <c r="CA40" i="104"/>
  <c r="BZ40" i="104"/>
  <c r="BY40" i="104"/>
  <c r="BX40" i="104"/>
  <c r="BW40" i="104"/>
  <c r="BV40" i="104"/>
  <c r="BU40" i="104"/>
  <c r="BT40" i="104"/>
  <c r="BS40" i="104"/>
  <c r="BR40" i="104"/>
  <c r="BQ40" i="104"/>
  <c r="BP40" i="104"/>
  <c r="BO40" i="104"/>
  <c r="BN40" i="104"/>
  <c r="BM40" i="104"/>
  <c r="BL40" i="104"/>
  <c r="BK40" i="104"/>
  <c r="BJ40" i="104"/>
  <c r="BI40" i="104"/>
  <c r="BH40" i="104"/>
  <c r="BG40" i="104"/>
  <c r="BF40" i="104"/>
  <c r="BE40" i="104"/>
  <c r="BD40" i="104"/>
  <c r="BC40" i="104"/>
  <c r="BB40" i="104"/>
  <c r="BA40" i="104"/>
  <c r="AZ40" i="104"/>
  <c r="AY40" i="104"/>
  <c r="AX40" i="104"/>
  <c r="AW40" i="104"/>
  <c r="AV40" i="104"/>
  <c r="AU40" i="104"/>
  <c r="AT40" i="104"/>
  <c r="AS40" i="104"/>
  <c r="AR40" i="104"/>
  <c r="AQ40" i="104"/>
  <c r="AP40" i="104"/>
  <c r="AO40" i="104"/>
  <c r="AN40" i="104"/>
  <c r="AM40" i="104"/>
  <c r="AL40" i="104"/>
  <c r="AK40" i="104"/>
  <c r="AJ40" i="104"/>
  <c r="AI40" i="104"/>
  <c r="AH40" i="104"/>
  <c r="AG40" i="104"/>
  <c r="AF40" i="104"/>
  <c r="AE40" i="104"/>
  <c r="AD40" i="104"/>
  <c r="AC40" i="104"/>
  <c r="AB40" i="104"/>
  <c r="AA40" i="104"/>
  <c r="Z40" i="104"/>
  <c r="Y40" i="104"/>
  <c r="X40" i="104"/>
  <c r="W40" i="104"/>
  <c r="V40" i="104"/>
  <c r="U40" i="104"/>
  <c r="T40" i="104"/>
  <c r="S40" i="104"/>
  <c r="R40" i="104"/>
  <c r="Q40" i="104"/>
  <c r="P40" i="104"/>
  <c r="O40" i="104"/>
  <c r="N40" i="104"/>
  <c r="M40" i="104"/>
  <c r="L40" i="104"/>
  <c r="K40" i="104"/>
  <c r="J40" i="104"/>
  <c r="I40" i="104"/>
  <c r="H40" i="104"/>
  <c r="G40" i="104"/>
  <c r="F40" i="104"/>
  <c r="E40" i="104"/>
  <c r="D40" i="104"/>
  <c r="C40" i="104"/>
  <c r="B40" i="104"/>
  <c r="HB39" i="104"/>
  <c r="HA39" i="104"/>
  <c r="GZ39" i="104"/>
  <c r="GY39" i="104"/>
  <c r="GX39" i="104"/>
  <c r="GW39" i="104"/>
  <c r="GV39" i="104"/>
  <c r="GU39" i="104"/>
  <c r="GT39" i="104"/>
  <c r="GS39" i="104"/>
  <c r="GR39" i="104"/>
  <c r="GQ39" i="104"/>
  <c r="GP39" i="104"/>
  <c r="GO39" i="104"/>
  <c r="GN39" i="104"/>
  <c r="GM39" i="104"/>
  <c r="GL39" i="104"/>
  <c r="GK39" i="104"/>
  <c r="GJ39" i="104"/>
  <c r="GI39" i="104"/>
  <c r="GH39" i="104"/>
  <c r="GG39" i="104"/>
  <c r="GF39" i="104"/>
  <c r="GE39" i="104"/>
  <c r="GD39" i="104"/>
  <c r="GC39" i="104"/>
  <c r="GB39" i="104"/>
  <c r="GA39" i="104"/>
  <c r="FZ39" i="104"/>
  <c r="FY39" i="104"/>
  <c r="FX39" i="104"/>
  <c r="FW39" i="104"/>
  <c r="FV39" i="104"/>
  <c r="FU39" i="104"/>
  <c r="FT39" i="104"/>
  <c r="FS39" i="104"/>
  <c r="FR39" i="104"/>
  <c r="FQ39" i="104"/>
  <c r="FP39" i="104"/>
  <c r="FO39" i="104"/>
  <c r="FN39" i="104"/>
  <c r="FM39" i="104"/>
  <c r="FL39" i="104"/>
  <c r="FK39" i="104"/>
  <c r="FJ39" i="104"/>
  <c r="FI39" i="104"/>
  <c r="FH39" i="104"/>
  <c r="FG39" i="104"/>
  <c r="FF39" i="104"/>
  <c r="FE39" i="104"/>
  <c r="FD39" i="104"/>
  <c r="FC39" i="104"/>
  <c r="FB39" i="104"/>
  <c r="FA39" i="104"/>
  <c r="EZ39" i="104"/>
  <c r="EY39" i="104"/>
  <c r="EX39" i="104"/>
  <c r="EW39" i="104"/>
  <c r="EV39" i="104"/>
  <c r="EU39" i="104"/>
  <c r="ET39" i="104"/>
  <c r="ES39" i="104"/>
  <c r="ER39" i="104"/>
  <c r="EQ39" i="104"/>
  <c r="EP39" i="104"/>
  <c r="EO39" i="104"/>
  <c r="EN39" i="104"/>
  <c r="EM39" i="104"/>
  <c r="EL39" i="104"/>
  <c r="EK39" i="104"/>
  <c r="EJ39" i="104"/>
  <c r="EI39" i="104"/>
  <c r="EH39" i="104"/>
  <c r="EG39" i="104"/>
  <c r="EF39" i="104"/>
  <c r="EE39" i="104"/>
  <c r="ED39" i="104"/>
  <c r="EC39" i="104"/>
  <c r="EB39" i="104"/>
  <c r="EA39" i="104"/>
  <c r="DZ39" i="104"/>
  <c r="DY39" i="104"/>
  <c r="DX39" i="104"/>
  <c r="DW39" i="104"/>
  <c r="DV39" i="104"/>
  <c r="DU39" i="104"/>
  <c r="DT39" i="104"/>
  <c r="DS39" i="104"/>
  <c r="DR39" i="104"/>
  <c r="DQ39" i="104"/>
  <c r="DP39" i="104"/>
  <c r="DO39" i="104"/>
  <c r="DN39" i="104"/>
  <c r="DM39" i="104"/>
  <c r="DL39" i="104"/>
  <c r="DK39" i="104"/>
  <c r="DJ39" i="104"/>
  <c r="DI39" i="104"/>
  <c r="DH39" i="104"/>
  <c r="DG39" i="104"/>
  <c r="DF39" i="104"/>
  <c r="DE39" i="104"/>
  <c r="DD39" i="104"/>
  <c r="DC39" i="104"/>
  <c r="DB39" i="104"/>
  <c r="DA39" i="104"/>
  <c r="CZ39" i="104"/>
  <c r="CY39" i="104"/>
  <c r="CX39" i="104"/>
  <c r="CW39" i="104"/>
  <c r="CV39" i="104"/>
  <c r="CU39" i="104"/>
  <c r="CT39" i="104"/>
  <c r="CS39" i="104"/>
  <c r="CR39" i="104"/>
  <c r="CQ39" i="104"/>
  <c r="CP39" i="104"/>
  <c r="CO39" i="104"/>
  <c r="CN39" i="104"/>
  <c r="CM39" i="104"/>
  <c r="CL39" i="104"/>
  <c r="CK39" i="104"/>
  <c r="CJ39" i="104"/>
  <c r="CI39" i="104"/>
  <c r="CH39" i="104"/>
  <c r="CG39" i="104"/>
  <c r="CF39" i="104"/>
  <c r="CE39" i="104"/>
  <c r="CD39" i="104"/>
  <c r="CC39" i="104"/>
  <c r="CB39" i="104"/>
  <c r="CA39" i="104"/>
  <c r="BZ39" i="104"/>
  <c r="BY39" i="104"/>
  <c r="BX39" i="104"/>
  <c r="BW39" i="104"/>
  <c r="BV39" i="104"/>
  <c r="BU39" i="104"/>
  <c r="BT39" i="104"/>
  <c r="BS39" i="104"/>
  <c r="BR39" i="104"/>
  <c r="BQ39" i="104"/>
  <c r="BP39" i="104"/>
  <c r="BO39" i="104"/>
  <c r="BN39" i="104"/>
  <c r="BM39" i="104"/>
  <c r="BL39" i="104"/>
  <c r="BK39" i="104"/>
  <c r="BJ39" i="104"/>
  <c r="BI39" i="104"/>
  <c r="BH39" i="104"/>
  <c r="BG39" i="104"/>
  <c r="BF39" i="104"/>
  <c r="BE39" i="104"/>
  <c r="BD39" i="104"/>
  <c r="BC39" i="104"/>
  <c r="BB39" i="104"/>
  <c r="BA39" i="104"/>
  <c r="AZ39" i="104"/>
  <c r="AY39" i="104"/>
  <c r="AX39" i="104"/>
  <c r="AW39" i="104"/>
  <c r="AV39" i="104"/>
  <c r="AU39" i="104"/>
  <c r="AT39" i="104"/>
  <c r="AS39" i="104"/>
  <c r="AR39" i="104"/>
  <c r="AQ39" i="104"/>
  <c r="AP39" i="104"/>
  <c r="AO39" i="104"/>
  <c r="AN39" i="104"/>
  <c r="AM39" i="104"/>
  <c r="AL39" i="104"/>
  <c r="AK39" i="104"/>
  <c r="AJ39" i="104"/>
  <c r="AI39" i="104"/>
  <c r="AH39" i="104"/>
  <c r="AG39" i="104"/>
  <c r="AF39" i="104"/>
  <c r="AE39" i="104"/>
  <c r="AD39" i="104"/>
  <c r="AC39" i="104"/>
  <c r="AB39" i="104"/>
  <c r="AA39" i="104"/>
  <c r="Z39" i="104"/>
  <c r="Y39" i="104"/>
  <c r="X39" i="104"/>
  <c r="W39" i="104"/>
  <c r="V39" i="104"/>
  <c r="U39" i="104"/>
  <c r="T39" i="104"/>
  <c r="S39" i="104"/>
  <c r="R39" i="104"/>
  <c r="Q39" i="104"/>
  <c r="P39" i="104"/>
  <c r="O39" i="104"/>
  <c r="N39" i="104"/>
  <c r="M39" i="104"/>
  <c r="L39" i="104"/>
  <c r="K39" i="104"/>
  <c r="J39" i="104"/>
  <c r="I39" i="104"/>
  <c r="H39" i="104"/>
  <c r="G39" i="104"/>
  <c r="F39" i="104"/>
  <c r="E39" i="104"/>
  <c r="D39" i="104"/>
  <c r="C39" i="104"/>
  <c r="B39" i="104"/>
  <c r="HB37" i="104"/>
  <c r="HA37" i="104"/>
  <c r="GZ37" i="104"/>
  <c r="GY37" i="104"/>
  <c r="GX37" i="104"/>
  <c r="GW37" i="104"/>
  <c r="GV37" i="104"/>
  <c r="GU37" i="104"/>
  <c r="GT37" i="104"/>
  <c r="GS37" i="104"/>
  <c r="GR37" i="104"/>
  <c r="GQ37" i="104"/>
  <c r="GP37" i="104"/>
  <c r="GO37" i="104"/>
  <c r="GN37" i="104"/>
  <c r="GM37" i="104"/>
  <c r="GL37" i="104"/>
  <c r="GK37" i="104"/>
  <c r="GJ37" i="104"/>
  <c r="GI37" i="104"/>
  <c r="GH37" i="104"/>
  <c r="GG37" i="104"/>
  <c r="GF37" i="104"/>
  <c r="GE37" i="104"/>
  <c r="GD37" i="104"/>
  <c r="GC37" i="104"/>
  <c r="GB37" i="104"/>
  <c r="GA37" i="104"/>
  <c r="FZ37" i="104"/>
  <c r="FY37" i="104"/>
  <c r="FX37" i="104"/>
  <c r="FW37" i="104"/>
  <c r="FV37" i="104"/>
  <c r="FU37" i="104"/>
  <c r="FT37" i="104"/>
  <c r="FS37" i="104"/>
  <c r="FR37" i="104"/>
  <c r="FQ37" i="104"/>
  <c r="FP37" i="104"/>
  <c r="FO37" i="104"/>
  <c r="FN37" i="104"/>
  <c r="FM37" i="104"/>
  <c r="FL37" i="104"/>
  <c r="FK37" i="104"/>
  <c r="FJ37" i="104"/>
  <c r="FI37" i="104"/>
  <c r="FH37" i="104"/>
  <c r="FG37" i="104"/>
  <c r="FF37" i="104"/>
  <c r="FE37" i="104"/>
  <c r="FD37" i="104"/>
  <c r="FC37" i="104"/>
  <c r="FB37" i="104"/>
  <c r="FA37" i="104"/>
  <c r="EZ37" i="104"/>
  <c r="EY37" i="104"/>
  <c r="EX37" i="104"/>
  <c r="EW37" i="104"/>
  <c r="EV37" i="104"/>
  <c r="EU37" i="104"/>
  <c r="ET37" i="104"/>
  <c r="ES37" i="104"/>
  <c r="ER37" i="104"/>
  <c r="EQ37" i="104"/>
  <c r="EP37" i="104"/>
  <c r="EO37" i="104"/>
  <c r="EN37" i="104"/>
  <c r="EM37" i="104"/>
  <c r="EL37" i="104"/>
  <c r="EK37" i="104"/>
  <c r="EJ37" i="104"/>
  <c r="EI37" i="104"/>
  <c r="EH37" i="104"/>
  <c r="EG37" i="104"/>
  <c r="EF37" i="104"/>
  <c r="EE37" i="104"/>
  <c r="ED37" i="104"/>
  <c r="EC37" i="104"/>
  <c r="EB37" i="104"/>
  <c r="EA37" i="104"/>
  <c r="DZ37" i="104"/>
  <c r="DY37" i="104"/>
  <c r="DX37" i="104"/>
  <c r="DW37" i="104"/>
  <c r="DV37" i="104"/>
  <c r="DU37" i="104"/>
  <c r="DT37" i="104"/>
  <c r="DS37" i="104"/>
  <c r="DR37" i="104"/>
  <c r="DQ37" i="104"/>
  <c r="DP37" i="104"/>
  <c r="DO37" i="104"/>
  <c r="DN37" i="104"/>
  <c r="DM37" i="104"/>
  <c r="DL37" i="104"/>
  <c r="DK37" i="104"/>
  <c r="DJ37" i="104"/>
  <c r="DI37" i="104"/>
  <c r="DH37" i="104"/>
  <c r="DG37" i="104"/>
  <c r="DF37" i="104"/>
  <c r="DE37" i="104"/>
  <c r="DD37" i="104"/>
  <c r="DC37" i="104"/>
  <c r="DB37" i="104"/>
  <c r="DA37" i="104"/>
  <c r="CZ37" i="104"/>
  <c r="CY37" i="104"/>
  <c r="CX37" i="104"/>
  <c r="CW37" i="104"/>
  <c r="CV37" i="104"/>
  <c r="CU37" i="104"/>
  <c r="CT37" i="104"/>
  <c r="CS37" i="104"/>
  <c r="CR37" i="104"/>
  <c r="CQ37" i="104"/>
  <c r="CP37" i="104"/>
  <c r="CO37" i="104"/>
  <c r="CN37" i="104"/>
  <c r="CM37" i="104"/>
  <c r="CL37" i="104"/>
  <c r="CK37" i="104"/>
  <c r="CJ37" i="104"/>
  <c r="CI37" i="104"/>
  <c r="CH37" i="104"/>
  <c r="CG37" i="104"/>
  <c r="CF37" i="104"/>
  <c r="CE37" i="104"/>
  <c r="CD37" i="104"/>
  <c r="CC37" i="104"/>
  <c r="CB37" i="104"/>
  <c r="CA37" i="104"/>
  <c r="BZ37" i="104"/>
  <c r="BY37" i="104"/>
  <c r="BX37" i="104"/>
  <c r="BW37" i="104"/>
  <c r="BV37" i="104"/>
  <c r="BU37" i="104"/>
  <c r="BT37" i="104"/>
  <c r="BS37" i="104"/>
  <c r="BR37" i="104"/>
  <c r="BQ37" i="104"/>
  <c r="BP37" i="104"/>
  <c r="BO37" i="104"/>
  <c r="BN37" i="104"/>
  <c r="BM37" i="104"/>
  <c r="BL37" i="104"/>
  <c r="BK37" i="104"/>
  <c r="BJ37" i="104"/>
  <c r="BI37" i="104"/>
  <c r="BH37" i="104"/>
  <c r="BG37" i="104"/>
  <c r="BF37" i="104"/>
  <c r="BE37" i="104"/>
  <c r="BD37" i="104"/>
  <c r="BC37" i="104"/>
  <c r="BB37" i="104"/>
  <c r="BA37" i="104"/>
  <c r="AZ37" i="104"/>
  <c r="AY37" i="104"/>
  <c r="AX37" i="104"/>
  <c r="AW37" i="104"/>
  <c r="AV37" i="104"/>
  <c r="AU37" i="104"/>
  <c r="AT37" i="104"/>
  <c r="AS37" i="104"/>
  <c r="AR37" i="104"/>
  <c r="AQ37" i="104"/>
  <c r="AP37" i="104"/>
  <c r="AO37" i="104"/>
  <c r="AN37" i="104"/>
  <c r="AM37" i="104"/>
  <c r="AL37" i="104"/>
  <c r="AK37" i="104"/>
  <c r="AJ37" i="104"/>
  <c r="AI37" i="104"/>
  <c r="AH37" i="104"/>
  <c r="AG37" i="104"/>
  <c r="AF37" i="104"/>
  <c r="AE37" i="104"/>
  <c r="AD37" i="104"/>
  <c r="AC37" i="104"/>
  <c r="AB37" i="104"/>
  <c r="AA37" i="104"/>
  <c r="Z37" i="104"/>
  <c r="Y37" i="104"/>
  <c r="X37" i="104"/>
  <c r="W37" i="104"/>
  <c r="V37" i="104"/>
  <c r="U37" i="104"/>
  <c r="T37" i="104"/>
  <c r="S37" i="104"/>
  <c r="R37" i="104"/>
  <c r="Q37" i="104"/>
  <c r="P37" i="104"/>
  <c r="O37" i="104"/>
  <c r="N37" i="104"/>
  <c r="M37" i="104"/>
  <c r="L37" i="104"/>
  <c r="K37" i="104"/>
  <c r="J37" i="104"/>
  <c r="I37" i="104"/>
  <c r="H37" i="104"/>
  <c r="G37" i="104"/>
  <c r="F37" i="104"/>
  <c r="E37" i="104"/>
  <c r="D37" i="104"/>
  <c r="C37" i="104"/>
  <c r="B37" i="104"/>
  <c r="HB36" i="104"/>
  <c r="HA36" i="104"/>
  <c r="GZ36" i="104"/>
  <c r="GY36" i="104"/>
  <c r="GX36" i="104"/>
  <c r="GW36" i="104"/>
  <c r="GV36" i="104"/>
  <c r="GU36" i="104"/>
  <c r="GT36" i="104"/>
  <c r="GS36" i="104"/>
  <c r="GR36" i="104"/>
  <c r="GQ36" i="104"/>
  <c r="GP36" i="104"/>
  <c r="GO36" i="104"/>
  <c r="GN36" i="104"/>
  <c r="GM36" i="104"/>
  <c r="GL36" i="104"/>
  <c r="GK36" i="104"/>
  <c r="GJ36" i="104"/>
  <c r="GI36" i="104"/>
  <c r="GH36" i="104"/>
  <c r="GG36" i="104"/>
  <c r="GF36" i="104"/>
  <c r="GE36" i="104"/>
  <c r="GD36" i="104"/>
  <c r="GC36" i="104"/>
  <c r="GB36" i="104"/>
  <c r="GA36" i="104"/>
  <c r="FZ36" i="104"/>
  <c r="FY36" i="104"/>
  <c r="FX36" i="104"/>
  <c r="FW36" i="104"/>
  <c r="FV36" i="104"/>
  <c r="FU36" i="104"/>
  <c r="FT36" i="104"/>
  <c r="FS36" i="104"/>
  <c r="FR36" i="104"/>
  <c r="FQ36" i="104"/>
  <c r="FP36" i="104"/>
  <c r="FO36" i="104"/>
  <c r="FN36" i="104"/>
  <c r="FM36" i="104"/>
  <c r="FL36" i="104"/>
  <c r="FK36" i="104"/>
  <c r="FJ36" i="104"/>
  <c r="FI36" i="104"/>
  <c r="FH36" i="104"/>
  <c r="FG36" i="104"/>
  <c r="FF36" i="104"/>
  <c r="FE36" i="104"/>
  <c r="FD36" i="104"/>
  <c r="FC36" i="104"/>
  <c r="FB36" i="104"/>
  <c r="FA36" i="104"/>
  <c r="EZ36" i="104"/>
  <c r="EY36" i="104"/>
  <c r="EX36" i="104"/>
  <c r="EW36" i="104"/>
  <c r="EV36" i="104"/>
  <c r="EU36" i="104"/>
  <c r="ET36" i="104"/>
  <c r="ES36" i="104"/>
  <c r="ER36" i="104"/>
  <c r="EQ36" i="104"/>
  <c r="EP36" i="104"/>
  <c r="EO36" i="104"/>
  <c r="EN36" i="104"/>
  <c r="EM36" i="104"/>
  <c r="EL36" i="104"/>
  <c r="EK36" i="104"/>
  <c r="EJ36" i="104"/>
  <c r="EI36" i="104"/>
  <c r="EH36" i="104"/>
  <c r="EG36" i="104"/>
  <c r="EF36" i="104"/>
  <c r="EE36" i="104"/>
  <c r="ED36" i="104"/>
  <c r="EC36" i="104"/>
  <c r="EB36" i="104"/>
  <c r="EA36" i="104"/>
  <c r="DZ36" i="104"/>
  <c r="DY36" i="104"/>
  <c r="DX36" i="104"/>
  <c r="DW36" i="104"/>
  <c r="DV36" i="104"/>
  <c r="DU36" i="104"/>
  <c r="DT36" i="104"/>
  <c r="DS36" i="104"/>
  <c r="DR36" i="104"/>
  <c r="DQ36" i="104"/>
  <c r="DP36" i="104"/>
  <c r="DO36" i="104"/>
  <c r="DN36" i="104"/>
  <c r="DM36" i="104"/>
  <c r="DL36" i="104"/>
  <c r="DK36" i="104"/>
  <c r="DJ36" i="104"/>
  <c r="DI36" i="104"/>
  <c r="DH36" i="104"/>
  <c r="DG36" i="104"/>
  <c r="DF36" i="104"/>
  <c r="DE36" i="104"/>
  <c r="DD36" i="104"/>
  <c r="DC36" i="104"/>
  <c r="DB36" i="104"/>
  <c r="DA36" i="104"/>
  <c r="CZ36" i="104"/>
  <c r="CY36" i="104"/>
  <c r="CX36" i="104"/>
  <c r="CW36" i="104"/>
  <c r="CV36" i="104"/>
  <c r="CU36" i="104"/>
  <c r="CT36" i="104"/>
  <c r="CS36" i="104"/>
  <c r="CR36" i="104"/>
  <c r="CQ36" i="104"/>
  <c r="CP36" i="104"/>
  <c r="CO36" i="104"/>
  <c r="CN36" i="104"/>
  <c r="CM36" i="104"/>
  <c r="CL36" i="104"/>
  <c r="CK36" i="104"/>
  <c r="CJ36" i="104"/>
  <c r="CI36" i="104"/>
  <c r="CH36" i="104"/>
  <c r="CG36" i="104"/>
  <c r="CF36" i="104"/>
  <c r="CE36" i="104"/>
  <c r="CD36" i="104"/>
  <c r="CC36" i="104"/>
  <c r="CB36" i="104"/>
  <c r="CA36" i="104"/>
  <c r="BZ36" i="104"/>
  <c r="BY36" i="104"/>
  <c r="BX36" i="104"/>
  <c r="BW36" i="104"/>
  <c r="BV36" i="104"/>
  <c r="BU36" i="104"/>
  <c r="BT36" i="104"/>
  <c r="BS36" i="104"/>
  <c r="BR36" i="104"/>
  <c r="BQ36" i="104"/>
  <c r="BP36" i="104"/>
  <c r="BO36" i="104"/>
  <c r="BN36" i="104"/>
  <c r="BM36" i="104"/>
  <c r="BL36" i="104"/>
  <c r="BK36" i="104"/>
  <c r="BJ36" i="104"/>
  <c r="BI36" i="104"/>
  <c r="BH36" i="104"/>
  <c r="BG36" i="104"/>
  <c r="BF36" i="104"/>
  <c r="BE36" i="104"/>
  <c r="BD36" i="104"/>
  <c r="BC36" i="104"/>
  <c r="BB36" i="104"/>
  <c r="BA36" i="104"/>
  <c r="AZ36" i="104"/>
  <c r="AY36" i="104"/>
  <c r="AX36" i="104"/>
  <c r="AW36" i="104"/>
  <c r="AV36" i="104"/>
  <c r="AU36" i="104"/>
  <c r="AT36" i="104"/>
  <c r="AS36" i="104"/>
  <c r="AR36" i="104"/>
  <c r="AQ36" i="104"/>
  <c r="AP36" i="104"/>
  <c r="AO36" i="104"/>
  <c r="AN36" i="104"/>
  <c r="AM36" i="104"/>
  <c r="AL36" i="104"/>
  <c r="AK36" i="104"/>
  <c r="AJ36" i="104"/>
  <c r="AI36" i="104"/>
  <c r="AH36" i="104"/>
  <c r="AG36" i="104"/>
  <c r="AF36" i="104"/>
  <c r="AE36" i="104"/>
  <c r="AD36" i="104"/>
  <c r="AC36" i="104"/>
  <c r="AB36" i="104"/>
  <c r="AA36" i="104"/>
  <c r="Z36" i="104"/>
  <c r="Y36" i="104"/>
  <c r="X36" i="104"/>
  <c r="W36" i="104"/>
  <c r="V36" i="104"/>
  <c r="U36" i="104"/>
  <c r="T36" i="104"/>
  <c r="S36" i="104"/>
  <c r="R36" i="104"/>
  <c r="Q36" i="104"/>
  <c r="P36" i="104"/>
  <c r="O36" i="104"/>
  <c r="N36" i="104"/>
  <c r="M36" i="104"/>
  <c r="L36" i="104"/>
  <c r="K36" i="104"/>
  <c r="J36" i="104"/>
  <c r="I36" i="104"/>
  <c r="H36" i="104"/>
  <c r="G36" i="104"/>
  <c r="F36" i="104"/>
  <c r="E36" i="104"/>
  <c r="D36" i="104"/>
  <c r="C36" i="104"/>
  <c r="B36" i="104"/>
  <c r="HB34" i="104"/>
  <c r="HA34" i="104"/>
  <c r="GZ34" i="104"/>
  <c r="GY34" i="104"/>
  <c r="GX34" i="104"/>
  <c r="GW34" i="104"/>
  <c r="GV34" i="104"/>
  <c r="GU34" i="104"/>
  <c r="GT34" i="104"/>
  <c r="GS34" i="104"/>
  <c r="GR34" i="104"/>
  <c r="GQ34" i="104"/>
  <c r="GP34" i="104"/>
  <c r="GO34" i="104"/>
  <c r="GN34" i="104"/>
  <c r="GM34" i="104"/>
  <c r="GL34" i="104"/>
  <c r="GK34" i="104"/>
  <c r="GJ34" i="104"/>
  <c r="GI34" i="104"/>
  <c r="GH34" i="104"/>
  <c r="GG34" i="104"/>
  <c r="GF34" i="104"/>
  <c r="GE34" i="104"/>
  <c r="GD34" i="104"/>
  <c r="GC34" i="104"/>
  <c r="GB34" i="104"/>
  <c r="GA34" i="104"/>
  <c r="FZ34" i="104"/>
  <c r="FY34" i="104"/>
  <c r="FX34" i="104"/>
  <c r="FW34" i="104"/>
  <c r="FV34" i="104"/>
  <c r="FU34" i="104"/>
  <c r="FT34" i="104"/>
  <c r="FS34" i="104"/>
  <c r="FR34" i="104"/>
  <c r="FQ34" i="104"/>
  <c r="FP34" i="104"/>
  <c r="FO34" i="104"/>
  <c r="FN34" i="104"/>
  <c r="FM34" i="104"/>
  <c r="FL34" i="104"/>
  <c r="FK34" i="104"/>
  <c r="FJ34" i="104"/>
  <c r="FI34" i="104"/>
  <c r="FH34" i="104"/>
  <c r="FG34" i="104"/>
  <c r="FF34" i="104"/>
  <c r="FE34" i="104"/>
  <c r="FD34" i="104"/>
  <c r="FC34" i="104"/>
  <c r="FB34" i="104"/>
  <c r="FA34" i="104"/>
  <c r="EZ34" i="104"/>
  <c r="EY34" i="104"/>
  <c r="EX34" i="104"/>
  <c r="EW34" i="104"/>
  <c r="EV34" i="104"/>
  <c r="EU34" i="104"/>
  <c r="ET34" i="104"/>
  <c r="ES34" i="104"/>
  <c r="ER34" i="104"/>
  <c r="EQ34" i="104"/>
  <c r="EP34" i="104"/>
  <c r="EO34" i="104"/>
  <c r="EN34" i="104"/>
  <c r="EM34" i="104"/>
  <c r="EL34" i="104"/>
  <c r="EK34" i="104"/>
  <c r="EJ34" i="104"/>
  <c r="EI34" i="104"/>
  <c r="EH34" i="104"/>
  <c r="EG34" i="104"/>
  <c r="EF34" i="104"/>
  <c r="EE34" i="104"/>
  <c r="ED34" i="104"/>
  <c r="EC34" i="104"/>
  <c r="EB34" i="104"/>
  <c r="EA34" i="104"/>
  <c r="DZ34" i="104"/>
  <c r="DY34" i="104"/>
  <c r="DX34" i="104"/>
  <c r="DW34" i="104"/>
  <c r="DV34" i="104"/>
  <c r="DU34" i="104"/>
  <c r="DT34" i="104"/>
  <c r="DS34" i="104"/>
  <c r="DR34" i="104"/>
  <c r="DQ34" i="104"/>
  <c r="DP34" i="104"/>
  <c r="DO34" i="104"/>
  <c r="DN34" i="104"/>
  <c r="DM34" i="104"/>
  <c r="DL34" i="104"/>
  <c r="DK34" i="104"/>
  <c r="DJ34" i="104"/>
  <c r="DI34" i="104"/>
  <c r="DH34" i="104"/>
  <c r="DG34" i="104"/>
  <c r="DF34" i="104"/>
  <c r="DE34" i="104"/>
  <c r="DD34" i="104"/>
  <c r="DC34" i="104"/>
  <c r="DB34" i="104"/>
  <c r="DA34" i="104"/>
  <c r="CZ34" i="104"/>
  <c r="CY34" i="104"/>
  <c r="CX34" i="104"/>
  <c r="CW34" i="104"/>
  <c r="CV34" i="104"/>
  <c r="CU34" i="104"/>
  <c r="CT34" i="104"/>
  <c r="CS34" i="104"/>
  <c r="CR34" i="104"/>
  <c r="CQ34" i="104"/>
  <c r="CP34" i="104"/>
  <c r="CO34" i="104"/>
  <c r="CN34" i="104"/>
  <c r="CM34" i="104"/>
  <c r="CL34" i="104"/>
  <c r="CK34" i="104"/>
  <c r="CJ34" i="104"/>
  <c r="CI34" i="104"/>
  <c r="CH34" i="104"/>
  <c r="CG34" i="104"/>
  <c r="CF34" i="104"/>
  <c r="CE34" i="104"/>
  <c r="CD34" i="104"/>
  <c r="CC34" i="104"/>
  <c r="CB34" i="104"/>
  <c r="CA34" i="104"/>
  <c r="BZ34" i="104"/>
  <c r="BY34" i="104"/>
  <c r="BX34" i="104"/>
  <c r="BW34" i="104"/>
  <c r="BV34" i="104"/>
  <c r="BU34" i="104"/>
  <c r="BT34" i="104"/>
  <c r="BS34" i="104"/>
  <c r="BR34" i="104"/>
  <c r="BQ34" i="104"/>
  <c r="BP34" i="104"/>
  <c r="BO34" i="104"/>
  <c r="BN34" i="104"/>
  <c r="BM34" i="104"/>
  <c r="BL34" i="104"/>
  <c r="BK34" i="104"/>
  <c r="BJ34" i="104"/>
  <c r="BI34" i="104"/>
  <c r="BH34" i="104"/>
  <c r="BG34" i="104"/>
  <c r="BF34" i="104"/>
  <c r="BE34" i="104"/>
  <c r="BD34" i="104"/>
  <c r="BC34" i="104"/>
  <c r="BB34" i="104"/>
  <c r="BA34" i="104"/>
  <c r="AZ34" i="104"/>
  <c r="AY34" i="104"/>
  <c r="AX34" i="104"/>
  <c r="AW34" i="104"/>
  <c r="AV34" i="104"/>
  <c r="AU34" i="104"/>
  <c r="AT34" i="104"/>
  <c r="AS34" i="104"/>
  <c r="AR34" i="104"/>
  <c r="AQ34" i="104"/>
  <c r="AP34" i="104"/>
  <c r="AO34" i="104"/>
  <c r="AN34" i="104"/>
  <c r="AM34" i="104"/>
  <c r="AL34" i="104"/>
  <c r="AK34" i="104"/>
  <c r="AJ34" i="104"/>
  <c r="AI34" i="104"/>
  <c r="AH34" i="104"/>
  <c r="AG34" i="104"/>
  <c r="AF34" i="104"/>
  <c r="AE34" i="104"/>
  <c r="AD34" i="104"/>
  <c r="AC34" i="104"/>
  <c r="AB34" i="104"/>
  <c r="AA34" i="104"/>
  <c r="Z34" i="104"/>
  <c r="Y34" i="104"/>
  <c r="X34" i="104"/>
  <c r="W34" i="104"/>
  <c r="V34" i="104"/>
  <c r="U34" i="104"/>
  <c r="T34" i="104"/>
  <c r="S34" i="104"/>
  <c r="R34" i="104"/>
  <c r="Q34" i="104"/>
  <c r="P34" i="104"/>
  <c r="O34" i="104"/>
  <c r="N34" i="104"/>
  <c r="M34" i="104"/>
  <c r="L34" i="104"/>
  <c r="K34" i="104"/>
  <c r="J34" i="104"/>
  <c r="I34" i="104"/>
  <c r="H34" i="104"/>
  <c r="G34" i="104"/>
  <c r="F34" i="104"/>
  <c r="E34" i="104"/>
  <c r="D34" i="104"/>
  <c r="C34" i="104"/>
  <c r="B34" i="104"/>
  <c r="HB33" i="104"/>
  <c r="HA33" i="104"/>
  <c r="GZ33" i="104"/>
  <c r="GY33" i="104"/>
  <c r="GX33" i="104"/>
  <c r="GW33" i="104"/>
  <c r="GV33" i="104"/>
  <c r="GU33" i="104"/>
  <c r="GT33" i="104"/>
  <c r="GS33" i="104"/>
  <c r="GR33" i="104"/>
  <c r="GQ33" i="104"/>
  <c r="GP33" i="104"/>
  <c r="GO33" i="104"/>
  <c r="GN33" i="104"/>
  <c r="GM33" i="104"/>
  <c r="GL33" i="104"/>
  <c r="GK33" i="104"/>
  <c r="GJ33" i="104"/>
  <c r="GI33" i="104"/>
  <c r="GH33" i="104"/>
  <c r="GG33" i="104"/>
  <c r="GF33" i="104"/>
  <c r="GE33" i="104"/>
  <c r="GD33" i="104"/>
  <c r="GC33" i="104"/>
  <c r="GB33" i="104"/>
  <c r="GA33" i="104"/>
  <c r="FZ33" i="104"/>
  <c r="FY33" i="104"/>
  <c r="FX33" i="104"/>
  <c r="FW33" i="104"/>
  <c r="FV33" i="104"/>
  <c r="FU33" i="104"/>
  <c r="FT33" i="104"/>
  <c r="FS33" i="104"/>
  <c r="FR33" i="104"/>
  <c r="FQ33" i="104"/>
  <c r="FP33" i="104"/>
  <c r="FO33" i="104"/>
  <c r="FN33" i="104"/>
  <c r="FM33" i="104"/>
  <c r="FL33" i="104"/>
  <c r="FK33" i="104"/>
  <c r="FJ33" i="104"/>
  <c r="FI33" i="104"/>
  <c r="FH33" i="104"/>
  <c r="FG33" i="104"/>
  <c r="FF33" i="104"/>
  <c r="FE33" i="104"/>
  <c r="FD33" i="104"/>
  <c r="FC33" i="104"/>
  <c r="FB33" i="104"/>
  <c r="FA33" i="104"/>
  <c r="EZ33" i="104"/>
  <c r="EY33" i="104"/>
  <c r="EX33" i="104"/>
  <c r="EW33" i="104"/>
  <c r="EV33" i="104"/>
  <c r="EU33" i="104"/>
  <c r="ET33" i="104"/>
  <c r="ES33" i="104"/>
  <c r="ER33" i="104"/>
  <c r="EQ33" i="104"/>
  <c r="EP33" i="104"/>
  <c r="EO33" i="104"/>
  <c r="EN33" i="104"/>
  <c r="EM33" i="104"/>
  <c r="EL33" i="104"/>
  <c r="EK33" i="104"/>
  <c r="EJ33" i="104"/>
  <c r="EI33" i="104"/>
  <c r="EH33" i="104"/>
  <c r="EG33" i="104"/>
  <c r="EF33" i="104"/>
  <c r="EE33" i="104"/>
  <c r="ED33" i="104"/>
  <c r="EC33" i="104"/>
  <c r="EB33" i="104"/>
  <c r="EA33" i="104"/>
  <c r="DZ33" i="104"/>
  <c r="DY33" i="104"/>
  <c r="DX33" i="104"/>
  <c r="DW33" i="104"/>
  <c r="DV33" i="104"/>
  <c r="DU33" i="104"/>
  <c r="DT33" i="104"/>
  <c r="DS33" i="104"/>
  <c r="DR33" i="104"/>
  <c r="DQ33" i="104"/>
  <c r="DP33" i="104"/>
  <c r="DO33" i="104"/>
  <c r="DN33" i="104"/>
  <c r="DM33" i="104"/>
  <c r="DL33" i="104"/>
  <c r="DK33" i="104"/>
  <c r="DJ33" i="104"/>
  <c r="DI33" i="104"/>
  <c r="DH33" i="104"/>
  <c r="DG33" i="104"/>
  <c r="DF33" i="104"/>
  <c r="DE33" i="104"/>
  <c r="DD33" i="104"/>
  <c r="DC33" i="104"/>
  <c r="DB33" i="104"/>
  <c r="DA33" i="104"/>
  <c r="CZ33" i="104"/>
  <c r="CY33" i="104"/>
  <c r="CX33" i="104"/>
  <c r="CW33" i="104"/>
  <c r="CV33" i="104"/>
  <c r="CU33" i="104"/>
  <c r="CT33" i="104"/>
  <c r="CS33" i="104"/>
  <c r="CR33" i="104"/>
  <c r="CQ33" i="104"/>
  <c r="CP33" i="104"/>
  <c r="CO33" i="104"/>
  <c r="CN33" i="104"/>
  <c r="CM33" i="104"/>
  <c r="CL33" i="104"/>
  <c r="CK33" i="104"/>
  <c r="CJ33" i="104"/>
  <c r="CI33" i="104"/>
  <c r="CH33" i="104"/>
  <c r="CG33" i="104"/>
  <c r="CF33" i="104"/>
  <c r="CE33" i="104"/>
  <c r="CD33" i="104"/>
  <c r="CC33" i="104"/>
  <c r="CB33" i="104"/>
  <c r="CA33" i="104"/>
  <c r="BZ33" i="104"/>
  <c r="BY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C33" i="104"/>
  <c r="BB33" i="104"/>
  <c r="BA33" i="104"/>
  <c r="AZ33" i="104"/>
  <c r="AY33" i="104"/>
  <c r="AX33" i="104"/>
  <c r="AW33" i="104"/>
  <c r="AV33" i="104"/>
  <c r="AU33" i="104"/>
  <c r="AT33" i="104"/>
  <c r="AS33" i="104"/>
  <c r="AR33" i="104"/>
  <c r="AQ33" i="104"/>
  <c r="AP33" i="104"/>
  <c r="AO33" i="104"/>
  <c r="AN33" i="104"/>
  <c r="AM33" i="104"/>
  <c r="AL33" i="104"/>
  <c r="AK33" i="104"/>
  <c r="AJ33" i="104"/>
  <c r="AI33" i="104"/>
  <c r="AH33" i="104"/>
  <c r="AG33" i="104"/>
  <c r="AF33" i="104"/>
  <c r="AE33" i="104"/>
  <c r="AD33" i="104"/>
  <c r="AC33" i="104"/>
  <c r="AB33" i="104"/>
  <c r="AA33" i="104"/>
  <c r="Z33" i="104"/>
  <c r="Y33" i="104"/>
  <c r="X33" i="104"/>
  <c r="W33" i="104"/>
  <c r="V33" i="104"/>
  <c r="U33" i="104"/>
  <c r="T33" i="104"/>
  <c r="S33" i="104"/>
  <c r="R33" i="104"/>
  <c r="Q33" i="104"/>
  <c r="P33" i="104"/>
  <c r="O33" i="104"/>
  <c r="N33" i="104"/>
  <c r="M33" i="104"/>
  <c r="L33" i="104"/>
  <c r="K33" i="104"/>
  <c r="J33" i="104"/>
  <c r="I33" i="104"/>
  <c r="H33" i="104"/>
  <c r="G33" i="104"/>
  <c r="F33" i="104"/>
  <c r="E33" i="104"/>
  <c r="D33" i="104"/>
  <c r="C33" i="104"/>
  <c r="B33" i="104"/>
  <c r="HB31" i="104"/>
  <c r="HA31" i="104"/>
  <c r="GZ31" i="104"/>
  <c r="GY31" i="104"/>
  <c r="GX31" i="104"/>
  <c r="GW31" i="104"/>
  <c r="GV31" i="104"/>
  <c r="GU31" i="104"/>
  <c r="GT31" i="104"/>
  <c r="GS31" i="104"/>
  <c r="GR31" i="104"/>
  <c r="GQ31" i="104"/>
  <c r="GP31" i="104"/>
  <c r="GO31" i="104"/>
  <c r="GN31" i="104"/>
  <c r="GM31" i="104"/>
  <c r="GL31" i="104"/>
  <c r="GK31" i="104"/>
  <c r="GJ31" i="104"/>
  <c r="GI31" i="104"/>
  <c r="GH31" i="104"/>
  <c r="GG31" i="104"/>
  <c r="GF31" i="104"/>
  <c r="GE31" i="104"/>
  <c r="GD31" i="104"/>
  <c r="GC31" i="104"/>
  <c r="GB31" i="104"/>
  <c r="GA31" i="104"/>
  <c r="FZ31" i="104"/>
  <c r="FY31" i="104"/>
  <c r="FX31" i="104"/>
  <c r="FW31" i="104"/>
  <c r="FV31" i="104"/>
  <c r="FU31" i="104"/>
  <c r="FT31" i="104"/>
  <c r="FS31" i="104"/>
  <c r="FR31" i="104"/>
  <c r="FQ31" i="104"/>
  <c r="FP31" i="104"/>
  <c r="FO31" i="104"/>
  <c r="FN31" i="104"/>
  <c r="FM31" i="104"/>
  <c r="FL31" i="104"/>
  <c r="FK31" i="104"/>
  <c r="FJ31" i="104"/>
  <c r="FI31" i="104"/>
  <c r="FH31" i="104"/>
  <c r="FG31" i="104"/>
  <c r="FF31" i="104"/>
  <c r="FE31" i="104"/>
  <c r="FD31" i="104"/>
  <c r="FC31" i="104"/>
  <c r="FB31" i="104"/>
  <c r="FA31" i="104"/>
  <c r="EZ31" i="104"/>
  <c r="EY31" i="104"/>
  <c r="EX31" i="104"/>
  <c r="EW31" i="104"/>
  <c r="EV31" i="104"/>
  <c r="EU31" i="104"/>
  <c r="ET31" i="104"/>
  <c r="ES31" i="104"/>
  <c r="ER31" i="104"/>
  <c r="EQ31" i="104"/>
  <c r="EP31" i="104"/>
  <c r="EO31" i="104"/>
  <c r="EN31" i="104"/>
  <c r="EM31" i="104"/>
  <c r="EL31" i="104"/>
  <c r="EK31" i="104"/>
  <c r="EJ31" i="104"/>
  <c r="EI31" i="104"/>
  <c r="EH31" i="104"/>
  <c r="EG31" i="104"/>
  <c r="EF31" i="104"/>
  <c r="EE31" i="104"/>
  <c r="ED31" i="104"/>
  <c r="EC31" i="104"/>
  <c r="EB31" i="104"/>
  <c r="EA31" i="104"/>
  <c r="DZ31" i="104"/>
  <c r="DY31" i="104"/>
  <c r="DX31" i="104"/>
  <c r="DW31" i="104"/>
  <c r="DV31" i="104"/>
  <c r="DU31" i="104"/>
  <c r="DT31" i="104"/>
  <c r="DS31" i="104"/>
  <c r="DR31" i="104"/>
  <c r="DQ31" i="104"/>
  <c r="DP31" i="104"/>
  <c r="DO31" i="104"/>
  <c r="DN31" i="104"/>
  <c r="DM31" i="104"/>
  <c r="DL31" i="104"/>
  <c r="DK31" i="104"/>
  <c r="DJ31" i="104"/>
  <c r="DI31" i="104"/>
  <c r="DH31" i="104"/>
  <c r="DG31" i="104"/>
  <c r="DF31" i="104"/>
  <c r="DE31" i="104"/>
  <c r="DD31" i="104"/>
  <c r="DC31" i="104"/>
  <c r="DB31" i="104"/>
  <c r="DA31" i="104"/>
  <c r="CZ31" i="104"/>
  <c r="CY31" i="104"/>
  <c r="CX31" i="104"/>
  <c r="CW31" i="104"/>
  <c r="CV31" i="104"/>
  <c r="CU31" i="104"/>
  <c r="CT31" i="104"/>
  <c r="CS31" i="104"/>
  <c r="CR31" i="104"/>
  <c r="CQ31" i="104"/>
  <c r="CP31" i="104"/>
  <c r="CO31" i="104"/>
  <c r="CN31" i="104"/>
  <c r="CM31" i="104"/>
  <c r="CL31" i="104"/>
  <c r="CK31" i="104"/>
  <c r="CJ31" i="104"/>
  <c r="CI31" i="104"/>
  <c r="CH31" i="104"/>
  <c r="CG31" i="104"/>
  <c r="CF31" i="104"/>
  <c r="CE31" i="104"/>
  <c r="CD31" i="104"/>
  <c r="CC31" i="104"/>
  <c r="CB31" i="104"/>
  <c r="CA31" i="104"/>
  <c r="BZ31" i="104"/>
  <c r="BY31" i="104"/>
  <c r="BX31" i="104"/>
  <c r="BW31" i="104"/>
  <c r="BV31" i="104"/>
  <c r="BU31" i="104"/>
  <c r="BT31" i="104"/>
  <c r="BS31" i="104"/>
  <c r="BR31" i="104"/>
  <c r="BQ31" i="104"/>
  <c r="BP31" i="104"/>
  <c r="BO31" i="104"/>
  <c r="BN31" i="104"/>
  <c r="BM31" i="104"/>
  <c r="BL31" i="104"/>
  <c r="BK31" i="104"/>
  <c r="BJ31" i="104"/>
  <c r="BI31" i="104"/>
  <c r="BH31" i="104"/>
  <c r="BG31" i="104"/>
  <c r="BF31" i="104"/>
  <c r="BE31" i="104"/>
  <c r="BD31" i="104"/>
  <c r="BC31" i="104"/>
  <c r="BB31" i="104"/>
  <c r="BA31" i="104"/>
  <c r="AZ31" i="104"/>
  <c r="AY31" i="104"/>
  <c r="AX31" i="104"/>
  <c r="AW31" i="104"/>
  <c r="AV31" i="104"/>
  <c r="AU31" i="104"/>
  <c r="AT31" i="104"/>
  <c r="AS31" i="104"/>
  <c r="AR31" i="104"/>
  <c r="AQ31" i="104"/>
  <c r="AP31" i="104"/>
  <c r="AO31" i="104"/>
  <c r="AN31" i="104"/>
  <c r="AM31" i="104"/>
  <c r="AL31" i="104"/>
  <c r="AK31" i="104"/>
  <c r="AJ31" i="104"/>
  <c r="AI31" i="104"/>
  <c r="AH31" i="104"/>
  <c r="AG31" i="104"/>
  <c r="AF31" i="104"/>
  <c r="AE31" i="104"/>
  <c r="AD31" i="104"/>
  <c r="AC31" i="104"/>
  <c r="AB31" i="104"/>
  <c r="AA31" i="104"/>
  <c r="Z31" i="104"/>
  <c r="Y31" i="104"/>
  <c r="X31" i="104"/>
  <c r="W31" i="104"/>
  <c r="V31" i="104"/>
  <c r="U31" i="104"/>
  <c r="T31" i="104"/>
  <c r="S31" i="104"/>
  <c r="R31" i="104"/>
  <c r="Q31" i="104"/>
  <c r="P31" i="104"/>
  <c r="O31" i="104"/>
  <c r="N31" i="104"/>
  <c r="M31" i="104"/>
  <c r="L31" i="104"/>
  <c r="K31" i="104"/>
  <c r="J31" i="104"/>
  <c r="I31" i="104"/>
  <c r="H31" i="104"/>
  <c r="G31" i="104"/>
  <c r="F31" i="104"/>
  <c r="E31" i="104"/>
  <c r="D31" i="104"/>
  <c r="C31" i="104"/>
  <c r="B31" i="104"/>
  <c r="HB30" i="104"/>
  <c r="HA30" i="104"/>
  <c r="GZ30" i="104"/>
  <c r="GY30" i="104"/>
  <c r="GX30" i="104"/>
  <c r="GW30" i="104"/>
  <c r="GV30" i="104"/>
  <c r="GU30" i="104"/>
  <c r="GT30" i="104"/>
  <c r="GS30" i="104"/>
  <c r="GR30" i="104"/>
  <c r="GQ30" i="104"/>
  <c r="GP30" i="104"/>
  <c r="GO30" i="104"/>
  <c r="GN30" i="104"/>
  <c r="GM30" i="104"/>
  <c r="GL30" i="104"/>
  <c r="GK30" i="104"/>
  <c r="GJ30" i="104"/>
  <c r="GI30" i="104"/>
  <c r="GH30" i="104"/>
  <c r="GG30" i="104"/>
  <c r="GF30" i="104"/>
  <c r="GE30" i="104"/>
  <c r="GD30" i="104"/>
  <c r="GC30" i="104"/>
  <c r="GB30" i="104"/>
  <c r="GA30" i="104"/>
  <c r="FZ30" i="104"/>
  <c r="FY30" i="104"/>
  <c r="FX30" i="104"/>
  <c r="FW30" i="104"/>
  <c r="FV30" i="104"/>
  <c r="FU30" i="104"/>
  <c r="FT30" i="104"/>
  <c r="FS30" i="104"/>
  <c r="FR30" i="104"/>
  <c r="FQ30" i="104"/>
  <c r="FP30" i="104"/>
  <c r="FO30" i="104"/>
  <c r="FN30" i="104"/>
  <c r="FM30" i="104"/>
  <c r="FL30" i="104"/>
  <c r="FK30" i="104"/>
  <c r="FJ30" i="104"/>
  <c r="FI30" i="104"/>
  <c r="FH30" i="104"/>
  <c r="FG30" i="104"/>
  <c r="FF30" i="104"/>
  <c r="FE30" i="104"/>
  <c r="FD30" i="104"/>
  <c r="FC30" i="104"/>
  <c r="FB30" i="104"/>
  <c r="FA30" i="104"/>
  <c r="EZ30" i="104"/>
  <c r="EY30" i="104"/>
  <c r="EX30" i="104"/>
  <c r="EW30" i="104"/>
  <c r="EV30" i="104"/>
  <c r="EU30" i="104"/>
  <c r="ET30" i="104"/>
  <c r="ES30" i="104"/>
  <c r="ER30" i="104"/>
  <c r="EQ30" i="104"/>
  <c r="EP30" i="104"/>
  <c r="EO30" i="104"/>
  <c r="EN30" i="104"/>
  <c r="EM30" i="104"/>
  <c r="EL30" i="104"/>
  <c r="EK30" i="104"/>
  <c r="EJ30" i="104"/>
  <c r="EI30" i="104"/>
  <c r="EH30" i="104"/>
  <c r="EG30" i="104"/>
  <c r="EF30" i="104"/>
  <c r="EE30" i="104"/>
  <c r="ED30" i="104"/>
  <c r="EC30" i="104"/>
  <c r="EB30" i="104"/>
  <c r="EA30" i="104"/>
  <c r="DZ30" i="104"/>
  <c r="DY30" i="104"/>
  <c r="DX30" i="104"/>
  <c r="DW30" i="104"/>
  <c r="DV30" i="104"/>
  <c r="DU30" i="104"/>
  <c r="DT30" i="104"/>
  <c r="DS30" i="104"/>
  <c r="DR30" i="104"/>
  <c r="DQ30" i="104"/>
  <c r="DP30" i="104"/>
  <c r="DO30" i="104"/>
  <c r="DN30" i="104"/>
  <c r="DM30" i="104"/>
  <c r="DL30" i="104"/>
  <c r="DK30" i="104"/>
  <c r="DJ30" i="104"/>
  <c r="DI30" i="104"/>
  <c r="DH30" i="104"/>
  <c r="DG30" i="104"/>
  <c r="DF30" i="104"/>
  <c r="DE30" i="104"/>
  <c r="DD30" i="104"/>
  <c r="DC30" i="104"/>
  <c r="DB30" i="104"/>
  <c r="DA30" i="104"/>
  <c r="CZ30" i="104"/>
  <c r="CY30" i="104"/>
  <c r="CX30" i="104"/>
  <c r="CW30" i="104"/>
  <c r="CV30" i="104"/>
  <c r="CU30" i="104"/>
  <c r="CT30" i="104"/>
  <c r="CS30" i="104"/>
  <c r="CR30" i="104"/>
  <c r="CQ30" i="104"/>
  <c r="CP30" i="104"/>
  <c r="CO30" i="104"/>
  <c r="CN30" i="104"/>
  <c r="CM30" i="104"/>
  <c r="CL30" i="104"/>
  <c r="CK30" i="104"/>
  <c r="CJ30" i="104"/>
  <c r="CI30" i="104"/>
  <c r="CH30" i="104"/>
  <c r="CG30" i="104"/>
  <c r="CF30" i="104"/>
  <c r="CE30" i="104"/>
  <c r="CD30" i="104"/>
  <c r="CC30" i="104"/>
  <c r="CB30" i="104"/>
  <c r="CA30" i="104"/>
  <c r="BZ30" i="104"/>
  <c r="BY30" i="104"/>
  <c r="BX30" i="104"/>
  <c r="BW30" i="104"/>
  <c r="BV30" i="104"/>
  <c r="BU30" i="104"/>
  <c r="BT30" i="104"/>
  <c r="BS30" i="104"/>
  <c r="BR30" i="104"/>
  <c r="BQ30" i="104"/>
  <c r="BP30" i="104"/>
  <c r="BO30" i="104"/>
  <c r="BN30" i="104"/>
  <c r="BM30" i="104"/>
  <c r="BL30" i="104"/>
  <c r="BK30" i="104"/>
  <c r="BJ30" i="104"/>
  <c r="BI30" i="104"/>
  <c r="BH30" i="104"/>
  <c r="BG30" i="104"/>
  <c r="BF30" i="104"/>
  <c r="BE30" i="104"/>
  <c r="BD30" i="104"/>
  <c r="BC30" i="104"/>
  <c r="BB30" i="104"/>
  <c r="BA30" i="104"/>
  <c r="AZ30" i="104"/>
  <c r="AY30" i="104"/>
  <c r="AX30" i="104"/>
  <c r="AW30" i="104"/>
  <c r="AV30" i="104"/>
  <c r="AU30" i="104"/>
  <c r="AT30" i="104"/>
  <c r="AS30" i="104"/>
  <c r="AR30" i="104"/>
  <c r="AQ30" i="104"/>
  <c r="AP30" i="104"/>
  <c r="AO30" i="104"/>
  <c r="AN30" i="104"/>
  <c r="AM30" i="104"/>
  <c r="AL30" i="104"/>
  <c r="AK30" i="104"/>
  <c r="AJ30" i="104"/>
  <c r="AI30" i="104"/>
  <c r="AH30" i="104"/>
  <c r="AG30" i="104"/>
  <c r="AF30" i="104"/>
  <c r="AE30" i="104"/>
  <c r="AD30" i="104"/>
  <c r="AC30" i="104"/>
  <c r="AB30" i="104"/>
  <c r="AA30" i="104"/>
  <c r="Z30" i="104"/>
  <c r="Y30" i="104"/>
  <c r="X30" i="104"/>
  <c r="W30" i="104"/>
  <c r="V30" i="104"/>
  <c r="U30" i="104"/>
  <c r="T30" i="104"/>
  <c r="S30" i="104"/>
  <c r="R30" i="104"/>
  <c r="Q30" i="104"/>
  <c r="P30" i="104"/>
  <c r="O30" i="104"/>
  <c r="N30" i="104"/>
  <c r="M30" i="104"/>
  <c r="L30" i="104"/>
  <c r="K30" i="104"/>
  <c r="J30" i="104"/>
  <c r="I30" i="104"/>
  <c r="H30" i="104"/>
  <c r="G30" i="104"/>
  <c r="F30" i="104"/>
  <c r="E30" i="104"/>
  <c r="D30" i="104"/>
  <c r="C30" i="104"/>
  <c r="B30" i="104"/>
  <c r="HB27" i="104"/>
  <c r="HA27" i="104"/>
  <c r="GZ27" i="104"/>
  <c r="GY27" i="104"/>
  <c r="GX27" i="104"/>
  <c r="GW27" i="104"/>
  <c r="GV27" i="104"/>
  <c r="GU27" i="104"/>
  <c r="GT27" i="104"/>
  <c r="GS27" i="104"/>
  <c r="GR27" i="104"/>
  <c r="GQ27" i="104"/>
  <c r="GP27" i="104"/>
  <c r="GO27" i="104"/>
  <c r="GN27" i="104"/>
  <c r="GM27" i="104"/>
  <c r="GL27" i="104"/>
  <c r="GK27" i="104"/>
  <c r="GJ27" i="104"/>
  <c r="GI27" i="104"/>
  <c r="GH27" i="104"/>
  <c r="GG27" i="104"/>
  <c r="GF27" i="104"/>
  <c r="GE27" i="104"/>
  <c r="GD27" i="104"/>
  <c r="GC27" i="104"/>
  <c r="GB27" i="104"/>
  <c r="GA27" i="104"/>
  <c r="FZ27" i="104"/>
  <c r="FY27" i="104"/>
  <c r="FX27" i="104"/>
  <c r="FW27" i="104"/>
  <c r="FV27" i="104"/>
  <c r="FU27" i="104"/>
  <c r="FT27" i="104"/>
  <c r="FS27" i="104"/>
  <c r="FR27" i="104"/>
  <c r="FQ27" i="104"/>
  <c r="FP27" i="104"/>
  <c r="FO27" i="104"/>
  <c r="FN27" i="104"/>
  <c r="FM27" i="104"/>
  <c r="FL27" i="104"/>
  <c r="FK27" i="104"/>
  <c r="FJ27" i="104"/>
  <c r="FI27" i="104"/>
  <c r="FH27" i="104"/>
  <c r="FG27" i="104"/>
  <c r="FF27" i="104"/>
  <c r="FE27" i="104"/>
  <c r="FD27" i="104"/>
  <c r="FC27" i="104"/>
  <c r="FB27" i="104"/>
  <c r="FA27" i="104"/>
  <c r="EZ27" i="104"/>
  <c r="EY27" i="104"/>
  <c r="EX27" i="104"/>
  <c r="EW27" i="104"/>
  <c r="EV27" i="104"/>
  <c r="EU27" i="104"/>
  <c r="ET27" i="104"/>
  <c r="ES27" i="104"/>
  <c r="ER27" i="104"/>
  <c r="EQ27" i="104"/>
  <c r="EP27" i="104"/>
  <c r="EO27" i="104"/>
  <c r="EN27" i="104"/>
  <c r="EM27" i="104"/>
  <c r="EL27" i="104"/>
  <c r="EK27" i="104"/>
  <c r="EJ27" i="104"/>
  <c r="EI27" i="104"/>
  <c r="EH27" i="104"/>
  <c r="EG27" i="104"/>
  <c r="EF27" i="104"/>
  <c r="EE27" i="104"/>
  <c r="ED27" i="104"/>
  <c r="EC27" i="104"/>
  <c r="EB27" i="104"/>
  <c r="EA27" i="104"/>
  <c r="DZ27" i="104"/>
  <c r="DY27" i="104"/>
  <c r="DX27" i="104"/>
  <c r="DW27" i="104"/>
  <c r="DV27" i="104"/>
  <c r="DU27" i="104"/>
  <c r="DT27" i="104"/>
  <c r="DS27" i="104"/>
  <c r="DR27" i="104"/>
  <c r="DQ27" i="104"/>
  <c r="DP27" i="104"/>
  <c r="DO27" i="104"/>
  <c r="DN27" i="104"/>
  <c r="DM27" i="104"/>
  <c r="DL27" i="104"/>
  <c r="DK27" i="104"/>
  <c r="DJ27" i="104"/>
  <c r="DI27" i="104"/>
  <c r="DH27" i="104"/>
  <c r="DG27" i="104"/>
  <c r="DF27" i="104"/>
  <c r="DE27" i="104"/>
  <c r="DD27" i="104"/>
  <c r="DC27" i="104"/>
  <c r="DB27" i="104"/>
  <c r="DA27" i="104"/>
  <c r="CZ27" i="104"/>
  <c r="CY27" i="104"/>
  <c r="CX27" i="104"/>
  <c r="CW27" i="104"/>
  <c r="CV27" i="104"/>
  <c r="CU27" i="104"/>
  <c r="CT27" i="104"/>
  <c r="CS27" i="104"/>
  <c r="CR27" i="104"/>
  <c r="CQ27" i="104"/>
  <c r="CP27" i="104"/>
  <c r="CO27" i="104"/>
  <c r="CN27" i="104"/>
  <c r="CM27" i="104"/>
  <c r="CL27" i="104"/>
  <c r="CK27" i="104"/>
  <c r="CJ27" i="104"/>
  <c r="CI27" i="104"/>
  <c r="CH27" i="104"/>
  <c r="CG27" i="104"/>
  <c r="CF27" i="104"/>
  <c r="CE27" i="104"/>
  <c r="CD27" i="104"/>
  <c r="CC27" i="104"/>
  <c r="CB27" i="104"/>
  <c r="CA27" i="104"/>
  <c r="BZ27" i="104"/>
  <c r="BY27" i="104"/>
  <c r="BX27" i="104"/>
  <c r="BW27" i="104"/>
  <c r="BV27" i="104"/>
  <c r="BU27" i="104"/>
  <c r="BT27" i="104"/>
  <c r="BS27" i="104"/>
  <c r="BR27" i="104"/>
  <c r="BQ27" i="104"/>
  <c r="BP27" i="104"/>
  <c r="BO27" i="104"/>
  <c r="BN27" i="104"/>
  <c r="BM27" i="104"/>
  <c r="BL27" i="104"/>
  <c r="BK27" i="104"/>
  <c r="BJ27" i="104"/>
  <c r="BI27" i="104"/>
  <c r="BH27" i="104"/>
  <c r="BG27" i="104"/>
  <c r="BF27" i="104"/>
  <c r="BE27" i="104"/>
  <c r="BD27" i="104"/>
  <c r="BC27" i="104"/>
  <c r="BB27" i="104"/>
  <c r="BA27" i="104"/>
  <c r="AZ27" i="104"/>
  <c r="AY27" i="104"/>
  <c r="AX27" i="104"/>
  <c r="AW27" i="104"/>
  <c r="AV27" i="104"/>
  <c r="AU27" i="104"/>
  <c r="AT27" i="104"/>
  <c r="AS27" i="104"/>
  <c r="AR27" i="104"/>
  <c r="AQ27" i="104"/>
  <c r="AP27" i="104"/>
  <c r="AO27" i="104"/>
  <c r="AN27" i="104"/>
  <c r="AM27" i="104"/>
  <c r="AL27" i="104"/>
  <c r="AK27" i="104"/>
  <c r="AJ27" i="104"/>
  <c r="AI27" i="104"/>
  <c r="AH27" i="104"/>
  <c r="AG27" i="104"/>
  <c r="AF27" i="104"/>
  <c r="AE27" i="104"/>
  <c r="AD27" i="104"/>
  <c r="AC27" i="104"/>
  <c r="AB27" i="104"/>
  <c r="AA27" i="104"/>
  <c r="Z27" i="104"/>
  <c r="Y27" i="104"/>
  <c r="X27" i="104"/>
  <c r="W27" i="104"/>
  <c r="V27" i="104"/>
  <c r="U27" i="104"/>
  <c r="T27" i="104"/>
  <c r="S27" i="104"/>
  <c r="R27" i="104"/>
  <c r="Q27" i="104"/>
  <c r="P27" i="104"/>
  <c r="O27" i="104"/>
  <c r="N27" i="104"/>
  <c r="M27" i="104"/>
  <c r="L27" i="104"/>
  <c r="K27" i="104"/>
  <c r="J27" i="104"/>
  <c r="I27" i="104"/>
  <c r="H27" i="104"/>
  <c r="G27" i="104"/>
  <c r="F27" i="104"/>
  <c r="E27" i="104"/>
  <c r="D27" i="104"/>
  <c r="C27" i="104"/>
  <c r="B27" i="104"/>
  <c r="HB26" i="104"/>
  <c r="HA26" i="104"/>
  <c r="GZ26" i="104"/>
  <c r="GY26" i="104"/>
  <c r="GX26" i="104"/>
  <c r="GW26" i="104"/>
  <c r="GV26" i="104"/>
  <c r="GU26" i="104"/>
  <c r="GT26" i="104"/>
  <c r="GS26" i="104"/>
  <c r="GR26" i="104"/>
  <c r="GQ26" i="104"/>
  <c r="GP26" i="104"/>
  <c r="GO26" i="104"/>
  <c r="GN26" i="104"/>
  <c r="GM26" i="104"/>
  <c r="GL26" i="104"/>
  <c r="GK26" i="104"/>
  <c r="GJ26" i="104"/>
  <c r="GI26" i="104"/>
  <c r="GH26" i="104"/>
  <c r="GG26" i="104"/>
  <c r="GF26" i="104"/>
  <c r="GE26" i="104"/>
  <c r="GD26" i="104"/>
  <c r="GC26" i="104"/>
  <c r="GB26" i="104"/>
  <c r="GA26" i="104"/>
  <c r="FZ26" i="104"/>
  <c r="FY26" i="104"/>
  <c r="FX26" i="104"/>
  <c r="FW26" i="104"/>
  <c r="FV26" i="104"/>
  <c r="FU26" i="104"/>
  <c r="FT26" i="104"/>
  <c r="FS26" i="104"/>
  <c r="FR26" i="104"/>
  <c r="FQ26" i="104"/>
  <c r="FP26" i="104"/>
  <c r="FO26" i="104"/>
  <c r="FN26" i="104"/>
  <c r="FM26" i="104"/>
  <c r="FL26" i="104"/>
  <c r="FK26" i="104"/>
  <c r="FJ26" i="104"/>
  <c r="FI26" i="104"/>
  <c r="FH26" i="104"/>
  <c r="FG26" i="104"/>
  <c r="FF26" i="104"/>
  <c r="FE26" i="104"/>
  <c r="FD26" i="104"/>
  <c r="FC26" i="104"/>
  <c r="FB26" i="104"/>
  <c r="FA26" i="104"/>
  <c r="EZ26" i="104"/>
  <c r="EY26" i="104"/>
  <c r="EX26" i="104"/>
  <c r="EW26" i="104"/>
  <c r="EV26" i="104"/>
  <c r="EU26" i="104"/>
  <c r="ET26" i="104"/>
  <c r="ES26" i="104"/>
  <c r="ER26" i="104"/>
  <c r="EQ26" i="104"/>
  <c r="EP26" i="104"/>
  <c r="EO26" i="104"/>
  <c r="EN26" i="104"/>
  <c r="EM26" i="104"/>
  <c r="EL26" i="104"/>
  <c r="EK26" i="104"/>
  <c r="EJ26" i="104"/>
  <c r="EI26" i="104"/>
  <c r="EH26" i="104"/>
  <c r="EG26" i="104"/>
  <c r="EF26" i="104"/>
  <c r="EE26" i="104"/>
  <c r="ED26" i="104"/>
  <c r="EC26" i="104"/>
  <c r="EB26" i="104"/>
  <c r="EA26" i="104"/>
  <c r="DZ26" i="104"/>
  <c r="DY26" i="104"/>
  <c r="DX26" i="104"/>
  <c r="DW26" i="104"/>
  <c r="DV26" i="104"/>
  <c r="DU26" i="104"/>
  <c r="DT26" i="104"/>
  <c r="DS26" i="104"/>
  <c r="DR26" i="104"/>
  <c r="DQ26" i="104"/>
  <c r="DP26" i="104"/>
  <c r="DO26" i="104"/>
  <c r="DN26" i="104"/>
  <c r="DM26" i="104"/>
  <c r="DL26" i="104"/>
  <c r="DK26" i="104"/>
  <c r="DJ26" i="104"/>
  <c r="DI26" i="104"/>
  <c r="DH26" i="104"/>
  <c r="DG26" i="104"/>
  <c r="DF26" i="104"/>
  <c r="DE26" i="104"/>
  <c r="DD26" i="104"/>
  <c r="DC26" i="104"/>
  <c r="DB26" i="104"/>
  <c r="DA26" i="104"/>
  <c r="CZ26" i="104"/>
  <c r="CY26" i="104"/>
  <c r="CX26" i="104"/>
  <c r="CW26" i="104"/>
  <c r="CV26" i="104"/>
  <c r="CU26" i="104"/>
  <c r="CT26" i="104"/>
  <c r="CS26" i="104"/>
  <c r="CR26" i="104"/>
  <c r="CQ26" i="104"/>
  <c r="CP26" i="104"/>
  <c r="CO26" i="104"/>
  <c r="CN26" i="104"/>
  <c r="CM26" i="104"/>
  <c r="CL26" i="104"/>
  <c r="CK26" i="104"/>
  <c r="CJ26" i="104"/>
  <c r="CI26" i="104"/>
  <c r="CH26" i="104"/>
  <c r="CG26" i="104"/>
  <c r="CF26" i="104"/>
  <c r="CE26" i="104"/>
  <c r="CD26" i="104"/>
  <c r="CC26" i="104"/>
  <c r="CB26" i="104"/>
  <c r="CA26" i="104"/>
  <c r="BZ26" i="104"/>
  <c r="BY26" i="104"/>
  <c r="BX26" i="104"/>
  <c r="BW26" i="104"/>
  <c r="BV26" i="104"/>
  <c r="BU26" i="104"/>
  <c r="BT26" i="104"/>
  <c r="BS26" i="104"/>
  <c r="BR26" i="104"/>
  <c r="BQ26" i="104"/>
  <c r="BP26" i="104"/>
  <c r="BO26" i="104"/>
  <c r="BN26" i="104"/>
  <c r="BM26" i="104"/>
  <c r="BL26" i="104"/>
  <c r="BK26" i="104"/>
  <c r="BJ26" i="104"/>
  <c r="BI26" i="104"/>
  <c r="BH26" i="104"/>
  <c r="BG26" i="104"/>
  <c r="BF26" i="104"/>
  <c r="BE26" i="104"/>
  <c r="BD26" i="104"/>
  <c r="BC26" i="104"/>
  <c r="BB26" i="104"/>
  <c r="BA26" i="104"/>
  <c r="AZ26" i="104"/>
  <c r="AY26" i="104"/>
  <c r="AX26" i="104"/>
  <c r="AW26" i="104"/>
  <c r="AV26" i="104"/>
  <c r="AU26" i="104"/>
  <c r="AT26" i="104"/>
  <c r="AS26" i="104"/>
  <c r="AR26" i="104"/>
  <c r="AQ26" i="104"/>
  <c r="AP26" i="104"/>
  <c r="AO26" i="104"/>
  <c r="AN26" i="104"/>
  <c r="AM26" i="104"/>
  <c r="AL26" i="104"/>
  <c r="AK26" i="104"/>
  <c r="AJ26" i="104"/>
  <c r="AI26" i="104"/>
  <c r="AH26" i="104"/>
  <c r="AG26" i="104"/>
  <c r="AF26" i="104"/>
  <c r="AE26" i="104"/>
  <c r="AD26" i="104"/>
  <c r="AC26" i="104"/>
  <c r="AB26" i="104"/>
  <c r="AA26" i="104"/>
  <c r="Z26" i="104"/>
  <c r="Y26" i="104"/>
  <c r="X26" i="104"/>
  <c r="W26" i="104"/>
  <c r="V26" i="104"/>
  <c r="U26" i="104"/>
  <c r="T26" i="104"/>
  <c r="S26" i="104"/>
  <c r="R26" i="104"/>
  <c r="Q26" i="104"/>
  <c r="P26" i="104"/>
  <c r="O26" i="104"/>
  <c r="N26" i="104"/>
  <c r="M26" i="104"/>
  <c r="L26" i="104"/>
  <c r="K26" i="104"/>
  <c r="J26" i="104"/>
  <c r="I26" i="104"/>
  <c r="H26" i="104"/>
  <c r="G26" i="104"/>
  <c r="F26" i="104"/>
  <c r="E26" i="104"/>
  <c r="D26" i="104"/>
  <c r="C26" i="104"/>
  <c r="B26" i="104"/>
  <c r="HB25" i="104"/>
  <c r="HA25" i="104"/>
  <c r="GZ25" i="104"/>
  <c r="GY25" i="104"/>
  <c r="GX25" i="104"/>
  <c r="GW25" i="104"/>
  <c r="GV25" i="104"/>
  <c r="GU25" i="104"/>
  <c r="GT25" i="104"/>
  <c r="GS25" i="104"/>
  <c r="GR25" i="104"/>
  <c r="GQ25" i="104"/>
  <c r="GP25" i="104"/>
  <c r="GO25" i="104"/>
  <c r="GN25" i="104"/>
  <c r="GM25" i="104"/>
  <c r="GL25" i="104"/>
  <c r="GK25" i="104"/>
  <c r="GJ25" i="104"/>
  <c r="GI25" i="104"/>
  <c r="GH25" i="104"/>
  <c r="GG25" i="104"/>
  <c r="GF25" i="104"/>
  <c r="GE25" i="104"/>
  <c r="GD25" i="104"/>
  <c r="GC25" i="104"/>
  <c r="GB25" i="104"/>
  <c r="GA25" i="104"/>
  <c r="FZ25" i="104"/>
  <c r="FY25" i="104"/>
  <c r="FX25" i="104"/>
  <c r="FW25" i="104"/>
  <c r="FV25" i="104"/>
  <c r="FU25" i="104"/>
  <c r="FT25" i="104"/>
  <c r="FS25" i="104"/>
  <c r="FR25" i="104"/>
  <c r="FQ25" i="104"/>
  <c r="FP25" i="104"/>
  <c r="FO25" i="104"/>
  <c r="FN25" i="104"/>
  <c r="FM25" i="104"/>
  <c r="FL25" i="104"/>
  <c r="FK25" i="104"/>
  <c r="FJ25" i="104"/>
  <c r="FI25" i="104"/>
  <c r="FH25" i="104"/>
  <c r="FG25" i="104"/>
  <c r="FF25" i="104"/>
  <c r="FE25" i="104"/>
  <c r="FD25" i="104"/>
  <c r="FC25" i="104"/>
  <c r="FB25" i="104"/>
  <c r="FA25" i="104"/>
  <c r="EZ25" i="104"/>
  <c r="EY25" i="104"/>
  <c r="EX25" i="104"/>
  <c r="EW25" i="104"/>
  <c r="EV25" i="104"/>
  <c r="EU25" i="104"/>
  <c r="ET25" i="104"/>
  <c r="ES25" i="104"/>
  <c r="ER25" i="104"/>
  <c r="EQ25" i="104"/>
  <c r="EP25" i="104"/>
  <c r="EO25" i="104"/>
  <c r="EN25" i="104"/>
  <c r="EM25" i="104"/>
  <c r="EL25" i="104"/>
  <c r="EK25" i="104"/>
  <c r="EJ25" i="104"/>
  <c r="EI25" i="104"/>
  <c r="EH25" i="104"/>
  <c r="EG25" i="104"/>
  <c r="EF25" i="104"/>
  <c r="EE25" i="104"/>
  <c r="ED25" i="104"/>
  <c r="EC25" i="104"/>
  <c r="EB25" i="104"/>
  <c r="EA25" i="104"/>
  <c r="DZ25" i="104"/>
  <c r="DY25" i="104"/>
  <c r="DX25" i="104"/>
  <c r="DW25" i="104"/>
  <c r="DV25" i="104"/>
  <c r="DU25" i="104"/>
  <c r="DT25" i="104"/>
  <c r="DS25" i="104"/>
  <c r="DR25" i="104"/>
  <c r="DQ25" i="104"/>
  <c r="DP25" i="104"/>
  <c r="DO25" i="104"/>
  <c r="DN25" i="104"/>
  <c r="DM25" i="104"/>
  <c r="DL25" i="104"/>
  <c r="DK25" i="104"/>
  <c r="DJ25" i="104"/>
  <c r="DI25" i="104"/>
  <c r="DH25" i="104"/>
  <c r="DG25" i="104"/>
  <c r="DF25" i="104"/>
  <c r="DE25" i="104"/>
  <c r="DD25" i="104"/>
  <c r="DC25" i="104"/>
  <c r="DB25" i="104"/>
  <c r="DA25" i="104"/>
  <c r="CZ25" i="104"/>
  <c r="CY25" i="104"/>
  <c r="CX25" i="104"/>
  <c r="CW25" i="104"/>
  <c r="CV25" i="104"/>
  <c r="CU25" i="104"/>
  <c r="CT25" i="104"/>
  <c r="CS25" i="104"/>
  <c r="CR25" i="104"/>
  <c r="CQ25" i="104"/>
  <c r="CP25" i="104"/>
  <c r="CO25" i="104"/>
  <c r="CN25" i="104"/>
  <c r="CM25" i="104"/>
  <c r="CL25" i="104"/>
  <c r="CK25" i="104"/>
  <c r="CJ25" i="104"/>
  <c r="CI25" i="104"/>
  <c r="CH25" i="104"/>
  <c r="CG25" i="104"/>
  <c r="CF25" i="104"/>
  <c r="CE25" i="104"/>
  <c r="CD25" i="104"/>
  <c r="CC25" i="104"/>
  <c r="CB25" i="104"/>
  <c r="CA25" i="104"/>
  <c r="BZ25" i="104"/>
  <c r="BY25" i="104"/>
  <c r="BX25" i="104"/>
  <c r="BW25" i="104"/>
  <c r="BV25" i="104"/>
  <c r="BU25" i="104"/>
  <c r="BT25" i="104"/>
  <c r="BS25" i="104"/>
  <c r="BR25" i="104"/>
  <c r="BQ25" i="104"/>
  <c r="BP25" i="104"/>
  <c r="BO25" i="104"/>
  <c r="BN25" i="104"/>
  <c r="BM25" i="104"/>
  <c r="BL25" i="104"/>
  <c r="BK25" i="104"/>
  <c r="BJ25" i="104"/>
  <c r="BI25" i="104"/>
  <c r="BH25" i="104"/>
  <c r="BG25" i="104"/>
  <c r="BF25" i="104"/>
  <c r="BE25" i="104"/>
  <c r="BD25" i="104"/>
  <c r="BC25" i="104"/>
  <c r="BB25" i="104"/>
  <c r="BA25" i="104"/>
  <c r="AZ25" i="104"/>
  <c r="AY25" i="104"/>
  <c r="AX25" i="104"/>
  <c r="AW25" i="104"/>
  <c r="AV25" i="104"/>
  <c r="AU25" i="104"/>
  <c r="AT25" i="104"/>
  <c r="AS25" i="104"/>
  <c r="AR25" i="104"/>
  <c r="AQ25" i="104"/>
  <c r="AP25" i="104"/>
  <c r="AO25" i="104"/>
  <c r="AN25" i="104"/>
  <c r="AM25" i="104"/>
  <c r="AL25" i="104"/>
  <c r="AK25" i="104"/>
  <c r="AJ25" i="104"/>
  <c r="AI25" i="104"/>
  <c r="AH25" i="104"/>
  <c r="AG25" i="104"/>
  <c r="AF25" i="104"/>
  <c r="AE25" i="104"/>
  <c r="AD25" i="104"/>
  <c r="AC25" i="104"/>
  <c r="AB25" i="104"/>
  <c r="AA25" i="104"/>
  <c r="Z25" i="104"/>
  <c r="Y25" i="104"/>
  <c r="X25" i="104"/>
  <c r="W25" i="104"/>
  <c r="V25" i="104"/>
  <c r="U25" i="104"/>
  <c r="T25" i="104"/>
  <c r="S25" i="104"/>
  <c r="R25" i="104"/>
  <c r="Q25" i="104"/>
  <c r="P25" i="104"/>
  <c r="O25" i="104"/>
  <c r="N25" i="104"/>
  <c r="M25" i="104"/>
  <c r="L25" i="104"/>
  <c r="K25" i="104"/>
  <c r="J25" i="104"/>
  <c r="I25" i="104"/>
  <c r="H25" i="104"/>
  <c r="G25" i="104"/>
  <c r="F25" i="104"/>
  <c r="E25" i="104"/>
  <c r="D25" i="104"/>
  <c r="C25" i="104"/>
  <c r="B25" i="104"/>
  <c r="HB24" i="104"/>
  <c r="HA24" i="104"/>
  <c r="GZ24" i="104"/>
  <c r="GY24" i="104"/>
  <c r="GX24" i="104"/>
  <c r="GW24" i="104"/>
  <c r="GV24" i="104"/>
  <c r="GU24" i="104"/>
  <c r="GT24" i="104"/>
  <c r="GS24" i="104"/>
  <c r="GR24" i="104"/>
  <c r="GQ24" i="104"/>
  <c r="GP24" i="104"/>
  <c r="GO24" i="104"/>
  <c r="GN24" i="104"/>
  <c r="GM24" i="104"/>
  <c r="GL24" i="104"/>
  <c r="GK24" i="104"/>
  <c r="GJ24" i="104"/>
  <c r="GI24" i="104"/>
  <c r="GH24" i="104"/>
  <c r="GG24" i="104"/>
  <c r="GF24" i="104"/>
  <c r="GE24" i="104"/>
  <c r="GD24" i="104"/>
  <c r="GC24" i="104"/>
  <c r="GB24" i="104"/>
  <c r="GA24" i="104"/>
  <c r="FZ24" i="104"/>
  <c r="FY24" i="104"/>
  <c r="FX24" i="104"/>
  <c r="FW24" i="104"/>
  <c r="FV24" i="104"/>
  <c r="FU24" i="104"/>
  <c r="FT24" i="104"/>
  <c r="FS24" i="104"/>
  <c r="FR24" i="104"/>
  <c r="FQ24" i="104"/>
  <c r="FP24" i="104"/>
  <c r="FO24" i="104"/>
  <c r="FN24" i="104"/>
  <c r="FM24" i="104"/>
  <c r="FL24" i="104"/>
  <c r="FK24" i="104"/>
  <c r="FJ24" i="104"/>
  <c r="FI24" i="104"/>
  <c r="FH24" i="104"/>
  <c r="FG24" i="104"/>
  <c r="FF24" i="104"/>
  <c r="FE24" i="104"/>
  <c r="FD24" i="104"/>
  <c r="FC24" i="104"/>
  <c r="FB24" i="104"/>
  <c r="FA24" i="104"/>
  <c r="EZ24" i="104"/>
  <c r="EY24" i="104"/>
  <c r="EX24" i="104"/>
  <c r="EW24" i="104"/>
  <c r="EV24" i="104"/>
  <c r="EU24" i="104"/>
  <c r="ET24" i="104"/>
  <c r="ES24" i="104"/>
  <c r="ER24" i="104"/>
  <c r="EQ24" i="104"/>
  <c r="EP24" i="104"/>
  <c r="EO24" i="104"/>
  <c r="EN24" i="104"/>
  <c r="EM24" i="104"/>
  <c r="EL24" i="104"/>
  <c r="EK24" i="104"/>
  <c r="EJ24" i="104"/>
  <c r="EI24" i="104"/>
  <c r="EH24" i="104"/>
  <c r="EG24" i="104"/>
  <c r="EF24" i="104"/>
  <c r="EE24" i="104"/>
  <c r="ED24" i="104"/>
  <c r="EC24" i="104"/>
  <c r="EB24" i="104"/>
  <c r="EA24" i="104"/>
  <c r="DZ24" i="104"/>
  <c r="DY24" i="104"/>
  <c r="DX24" i="104"/>
  <c r="DW24" i="104"/>
  <c r="DV24" i="104"/>
  <c r="DU24" i="104"/>
  <c r="DT24" i="104"/>
  <c r="DS24" i="104"/>
  <c r="DR24" i="104"/>
  <c r="DQ24" i="104"/>
  <c r="DP24" i="104"/>
  <c r="DO24" i="104"/>
  <c r="DN24" i="104"/>
  <c r="DM24" i="104"/>
  <c r="DL24" i="104"/>
  <c r="DK24" i="104"/>
  <c r="DJ24" i="104"/>
  <c r="DI24" i="104"/>
  <c r="DH24" i="104"/>
  <c r="DG24" i="104"/>
  <c r="DF24" i="104"/>
  <c r="DE24" i="104"/>
  <c r="DD24" i="104"/>
  <c r="DC24" i="104"/>
  <c r="DB24" i="104"/>
  <c r="DA24" i="104"/>
  <c r="CZ24" i="104"/>
  <c r="CY24" i="104"/>
  <c r="CX24" i="104"/>
  <c r="CW24" i="104"/>
  <c r="CV24" i="104"/>
  <c r="CU24" i="104"/>
  <c r="CT24" i="104"/>
  <c r="CS24" i="104"/>
  <c r="CR24" i="104"/>
  <c r="CQ24" i="104"/>
  <c r="CP24" i="104"/>
  <c r="CO24" i="104"/>
  <c r="CN24" i="104"/>
  <c r="CM24" i="104"/>
  <c r="CL24" i="104"/>
  <c r="CK24" i="104"/>
  <c r="CJ24" i="104"/>
  <c r="CI24" i="104"/>
  <c r="CH24" i="104"/>
  <c r="CG24" i="104"/>
  <c r="CF24" i="104"/>
  <c r="CE24" i="104"/>
  <c r="CD24" i="104"/>
  <c r="CC24" i="104"/>
  <c r="CB24" i="104"/>
  <c r="CA24" i="104"/>
  <c r="BZ24" i="104"/>
  <c r="BY24" i="104"/>
  <c r="BX24" i="104"/>
  <c r="BW24" i="104"/>
  <c r="BV24" i="104"/>
  <c r="BU24" i="104"/>
  <c r="BT24" i="104"/>
  <c r="BS24" i="104"/>
  <c r="BR24" i="104"/>
  <c r="BQ24" i="104"/>
  <c r="BP24" i="104"/>
  <c r="BO24" i="104"/>
  <c r="BN24" i="104"/>
  <c r="BM24" i="104"/>
  <c r="BL24" i="104"/>
  <c r="BK24" i="104"/>
  <c r="BJ24" i="104"/>
  <c r="BI24" i="104"/>
  <c r="BH24" i="104"/>
  <c r="BG24" i="104"/>
  <c r="BF24" i="104"/>
  <c r="BE24" i="104"/>
  <c r="BD24" i="104"/>
  <c r="BC24" i="104"/>
  <c r="BB24" i="104"/>
  <c r="BA24" i="104"/>
  <c r="AZ24" i="104"/>
  <c r="AY24" i="104"/>
  <c r="AX24" i="104"/>
  <c r="AW24" i="104"/>
  <c r="AV24" i="104"/>
  <c r="AU24" i="104"/>
  <c r="AT24" i="104"/>
  <c r="AS24" i="104"/>
  <c r="AR24" i="104"/>
  <c r="AQ24" i="104"/>
  <c r="AP24" i="104"/>
  <c r="AO24" i="104"/>
  <c r="AN24" i="104"/>
  <c r="AM24" i="104"/>
  <c r="AL24" i="104"/>
  <c r="AK24" i="104"/>
  <c r="AJ24" i="104"/>
  <c r="AI24" i="104"/>
  <c r="AH24" i="104"/>
  <c r="AG24" i="104"/>
  <c r="AF24" i="104"/>
  <c r="AE24" i="104"/>
  <c r="AD24" i="104"/>
  <c r="AC24" i="104"/>
  <c r="AB24" i="104"/>
  <c r="AA24" i="104"/>
  <c r="Z24" i="104"/>
  <c r="Y24" i="104"/>
  <c r="X24" i="104"/>
  <c r="W24" i="104"/>
  <c r="V24" i="104"/>
  <c r="U24" i="104"/>
  <c r="T24" i="104"/>
  <c r="S24" i="104"/>
  <c r="R24" i="104"/>
  <c r="Q24" i="104"/>
  <c r="P24" i="104"/>
  <c r="O24" i="104"/>
  <c r="N24" i="104"/>
  <c r="M24" i="104"/>
  <c r="L24" i="104"/>
  <c r="K24" i="104"/>
  <c r="J24" i="104"/>
  <c r="I24" i="104"/>
  <c r="H24" i="104"/>
  <c r="G24" i="104"/>
  <c r="F24" i="104"/>
  <c r="E24" i="104"/>
  <c r="D24" i="104"/>
  <c r="C24" i="104"/>
  <c r="B24" i="104"/>
  <c r="HB22" i="104"/>
  <c r="HA22" i="104"/>
  <c r="GZ22" i="104"/>
  <c r="GY22" i="104"/>
  <c r="GX22" i="104"/>
  <c r="GW22" i="104"/>
  <c r="GV22" i="104"/>
  <c r="GU22" i="104"/>
  <c r="GT22" i="104"/>
  <c r="GS22" i="104"/>
  <c r="GR22" i="104"/>
  <c r="GQ22" i="104"/>
  <c r="GP22" i="104"/>
  <c r="GO22" i="104"/>
  <c r="GN22" i="104"/>
  <c r="GM22" i="104"/>
  <c r="GL22" i="104"/>
  <c r="GK22" i="104"/>
  <c r="GJ22" i="104"/>
  <c r="GI22" i="104"/>
  <c r="GH22" i="104"/>
  <c r="GG22" i="104"/>
  <c r="GF22" i="104"/>
  <c r="GE22" i="104"/>
  <c r="GD22" i="104"/>
  <c r="GC22" i="104"/>
  <c r="GB22" i="104"/>
  <c r="GA22" i="104"/>
  <c r="FZ22" i="104"/>
  <c r="FY22" i="104"/>
  <c r="FX22" i="104"/>
  <c r="FW22" i="104"/>
  <c r="FV22" i="104"/>
  <c r="FU22" i="104"/>
  <c r="FT22" i="104"/>
  <c r="FS22" i="104"/>
  <c r="FR22" i="104"/>
  <c r="FQ22" i="104"/>
  <c r="FP22" i="104"/>
  <c r="FO22" i="104"/>
  <c r="FN22" i="104"/>
  <c r="FM22" i="104"/>
  <c r="FL22" i="104"/>
  <c r="FK22" i="104"/>
  <c r="FJ22" i="104"/>
  <c r="FI22" i="104"/>
  <c r="FH22" i="104"/>
  <c r="FG22" i="104"/>
  <c r="FF22" i="104"/>
  <c r="FE22" i="104"/>
  <c r="FD22" i="104"/>
  <c r="FC22" i="104"/>
  <c r="FB22" i="104"/>
  <c r="FA22" i="104"/>
  <c r="EZ22" i="104"/>
  <c r="EY22" i="104"/>
  <c r="EX22" i="104"/>
  <c r="EW22" i="104"/>
  <c r="EV22" i="104"/>
  <c r="EU22" i="104"/>
  <c r="ET22" i="104"/>
  <c r="ES22" i="104"/>
  <c r="ER22" i="104"/>
  <c r="EQ22" i="104"/>
  <c r="EP22" i="104"/>
  <c r="EO22" i="104"/>
  <c r="EN22" i="104"/>
  <c r="EM22" i="104"/>
  <c r="EL22" i="104"/>
  <c r="EK22" i="104"/>
  <c r="EJ22" i="104"/>
  <c r="EI22" i="104"/>
  <c r="EH22" i="104"/>
  <c r="EG22" i="104"/>
  <c r="EF22" i="104"/>
  <c r="EE22" i="104"/>
  <c r="ED22" i="104"/>
  <c r="EC22" i="104"/>
  <c r="EB22" i="104"/>
  <c r="EA22" i="104"/>
  <c r="DZ22" i="104"/>
  <c r="DY22" i="104"/>
  <c r="DX22" i="104"/>
  <c r="DW22" i="104"/>
  <c r="DV22" i="104"/>
  <c r="DU22" i="104"/>
  <c r="DT22" i="104"/>
  <c r="DS22" i="104"/>
  <c r="DR22" i="104"/>
  <c r="DQ22" i="104"/>
  <c r="DP22" i="104"/>
  <c r="DO22" i="104"/>
  <c r="DN22" i="104"/>
  <c r="DM22" i="104"/>
  <c r="DL22" i="104"/>
  <c r="DK22" i="104"/>
  <c r="DJ22" i="104"/>
  <c r="DI22" i="104"/>
  <c r="DH22" i="104"/>
  <c r="DG22" i="104"/>
  <c r="DF22" i="104"/>
  <c r="DE22" i="104"/>
  <c r="DD22" i="104"/>
  <c r="DC22" i="104"/>
  <c r="DB22" i="104"/>
  <c r="DA22" i="104"/>
  <c r="CZ22" i="104"/>
  <c r="CY22" i="104"/>
  <c r="CX22" i="104"/>
  <c r="CW22" i="104"/>
  <c r="CV22" i="104"/>
  <c r="CU22" i="104"/>
  <c r="CT22" i="104"/>
  <c r="CS22" i="104"/>
  <c r="CR22" i="104"/>
  <c r="CQ22" i="104"/>
  <c r="CP22" i="104"/>
  <c r="CO22" i="104"/>
  <c r="CN22" i="104"/>
  <c r="CM22" i="104"/>
  <c r="CL22" i="104"/>
  <c r="CK22" i="104"/>
  <c r="CJ22" i="104"/>
  <c r="CI22" i="104"/>
  <c r="CH22" i="104"/>
  <c r="CG22" i="104"/>
  <c r="CF22" i="104"/>
  <c r="CE22" i="104"/>
  <c r="CD22" i="104"/>
  <c r="CC22" i="104"/>
  <c r="CB22" i="104"/>
  <c r="CA22" i="104"/>
  <c r="BZ22" i="104"/>
  <c r="BY22" i="104"/>
  <c r="BX22" i="104"/>
  <c r="BW22" i="104"/>
  <c r="BV22" i="104"/>
  <c r="BU22" i="104"/>
  <c r="BT22" i="104"/>
  <c r="BS22" i="104"/>
  <c r="BR22" i="104"/>
  <c r="BQ22" i="104"/>
  <c r="BP22" i="104"/>
  <c r="BO22" i="104"/>
  <c r="BN22" i="104"/>
  <c r="BM22" i="104"/>
  <c r="BL22" i="104"/>
  <c r="BK22" i="104"/>
  <c r="BJ22" i="104"/>
  <c r="BI22" i="104"/>
  <c r="BH22" i="104"/>
  <c r="BG22" i="104"/>
  <c r="BF22" i="104"/>
  <c r="BE22" i="104"/>
  <c r="BD22" i="104"/>
  <c r="BC22" i="104"/>
  <c r="BB22" i="104"/>
  <c r="BA22" i="104"/>
  <c r="AZ22" i="104"/>
  <c r="AY22" i="104"/>
  <c r="AX22" i="104"/>
  <c r="AW22" i="104"/>
  <c r="AV22" i="104"/>
  <c r="AU22" i="104"/>
  <c r="AT22" i="104"/>
  <c r="AS22" i="104"/>
  <c r="AR22" i="104"/>
  <c r="AQ22" i="104"/>
  <c r="AP22" i="104"/>
  <c r="AO22" i="104"/>
  <c r="AN22" i="104"/>
  <c r="AM22" i="104"/>
  <c r="AL22" i="104"/>
  <c r="AK22" i="104"/>
  <c r="AJ22" i="104"/>
  <c r="AI22" i="104"/>
  <c r="AH22" i="104"/>
  <c r="AG22" i="104"/>
  <c r="AF22" i="104"/>
  <c r="AE22" i="104"/>
  <c r="AD22" i="104"/>
  <c r="AC22" i="104"/>
  <c r="AB22" i="104"/>
  <c r="AA22" i="104"/>
  <c r="Z22" i="104"/>
  <c r="Y22" i="104"/>
  <c r="X22" i="104"/>
  <c r="W22" i="104"/>
  <c r="V22" i="104"/>
  <c r="U22" i="104"/>
  <c r="T22" i="104"/>
  <c r="S22" i="104"/>
  <c r="R22" i="104"/>
  <c r="Q22" i="104"/>
  <c r="P22" i="104"/>
  <c r="O22" i="104"/>
  <c r="N22" i="104"/>
  <c r="M22" i="104"/>
  <c r="L22" i="104"/>
  <c r="K22" i="104"/>
  <c r="J22" i="104"/>
  <c r="I22" i="104"/>
  <c r="H22" i="104"/>
  <c r="G22" i="104"/>
  <c r="F22" i="104"/>
  <c r="E22" i="104"/>
  <c r="D22" i="104"/>
  <c r="C22" i="104"/>
  <c r="B22" i="104"/>
  <c r="HB21" i="104"/>
  <c r="HA21" i="104"/>
  <c r="GZ21" i="104"/>
  <c r="GY21" i="104"/>
  <c r="GX21" i="104"/>
  <c r="GW21" i="104"/>
  <c r="GV21" i="104"/>
  <c r="GU21" i="104"/>
  <c r="GT21" i="104"/>
  <c r="GS21" i="104"/>
  <c r="GR21" i="104"/>
  <c r="GQ21" i="104"/>
  <c r="GP21" i="104"/>
  <c r="GO21" i="104"/>
  <c r="GN21" i="104"/>
  <c r="GM21" i="104"/>
  <c r="GL21" i="104"/>
  <c r="GK21" i="104"/>
  <c r="GJ21" i="104"/>
  <c r="GI21" i="104"/>
  <c r="GH21" i="104"/>
  <c r="GG21" i="104"/>
  <c r="GF21" i="104"/>
  <c r="GE21" i="104"/>
  <c r="GD21" i="104"/>
  <c r="GC21" i="104"/>
  <c r="GB21" i="104"/>
  <c r="GA21" i="104"/>
  <c r="FZ21" i="104"/>
  <c r="FY21" i="104"/>
  <c r="FX21" i="104"/>
  <c r="FW21" i="104"/>
  <c r="FV21" i="104"/>
  <c r="FU21" i="104"/>
  <c r="FT21" i="104"/>
  <c r="FS21" i="104"/>
  <c r="FR21" i="104"/>
  <c r="FQ21" i="104"/>
  <c r="FP21" i="104"/>
  <c r="FO21" i="104"/>
  <c r="FN21" i="104"/>
  <c r="FM21" i="104"/>
  <c r="FL21" i="104"/>
  <c r="FK21" i="104"/>
  <c r="FJ21" i="104"/>
  <c r="FI21" i="104"/>
  <c r="FH21" i="104"/>
  <c r="FG21" i="104"/>
  <c r="FF21" i="104"/>
  <c r="FE21" i="104"/>
  <c r="FD21" i="104"/>
  <c r="FC21" i="104"/>
  <c r="FB21" i="104"/>
  <c r="FA21" i="104"/>
  <c r="EZ21" i="104"/>
  <c r="EY21" i="104"/>
  <c r="EX21" i="104"/>
  <c r="EW21" i="104"/>
  <c r="EV21" i="104"/>
  <c r="EU21" i="104"/>
  <c r="ET21" i="104"/>
  <c r="ES21" i="104"/>
  <c r="ER21" i="104"/>
  <c r="EQ21" i="104"/>
  <c r="EP21" i="104"/>
  <c r="EO21" i="104"/>
  <c r="EN21" i="104"/>
  <c r="EM21" i="104"/>
  <c r="EL21" i="104"/>
  <c r="EK21" i="104"/>
  <c r="EJ21" i="104"/>
  <c r="EI21" i="104"/>
  <c r="EH21" i="104"/>
  <c r="EG21" i="104"/>
  <c r="EF21" i="104"/>
  <c r="EE21" i="104"/>
  <c r="ED21" i="104"/>
  <c r="EC21" i="104"/>
  <c r="EB21" i="104"/>
  <c r="EA21" i="104"/>
  <c r="DZ21" i="104"/>
  <c r="DY21" i="104"/>
  <c r="DX21" i="104"/>
  <c r="DW21" i="104"/>
  <c r="DV21" i="104"/>
  <c r="DU21" i="104"/>
  <c r="DT21" i="104"/>
  <c r="DS21" i="104"/>
  <c r="DR21" i="104"/>
  <c r="DQ21" i="104"/>
  <c r="DP21" i="104"/>
  <c r="DO21" i="104"/>
  <c r="DN21" i="104"/>
  <c r="DM21" i="104"/>
  <c r="DL21" i="104"/>
  <c r="DK21" i="104"/>
  <c r="DJ21" i="104"/>
  <c r="DI21" i="104"/>
  <c r="DH21" i="104"/>
  <c r="DG21" i="104"/>
  <c r="DF21" i="104"/>
  <c r="DE21" i="104"/>
  <c r="DD21" i="104"/>
  <c r="DC21" i="104"/>
  <c r="DB21" i="104"/>
  <c r="DA21" i="104"/>
  <c r="CZ21" i="104"/>
  <c r="CY21" i="104"/>
  <c r="CX21" i="104"/>
  <c r="CW21" i="104"/>
  <c r="CV21" i="104"/>
  <c r="CU21" i="104"/>
  <c r="CT21" i="104"/>
  <c r="CS21" i="104"/>
  <c r="CR21" i="104"/>
  <c r="CQ21" i="104"/>
  <c r="CP21" i="104"/>
  <c r="CO21" i="104"/>
  <c r="CN21" i="104"/>
  <c r="CM21" i="104"/>
  <c r="CL21" i="104"/>
  <c r="CK21" i="104"/>
  <c r="CJ21" i="104"/>
  <c r="CI21" i="104"/>
  <c r="CH21" i="104"/>
  <c r="CG21" i="104"/>
  <c r="CF21" i="104"/>
  <c r="CE21" i="104"/>
  <c r="CD21" i="104"/>
  <c r="CC21" i="104"/>
  <c r="CB21" i="104"/>
  <c r="CA21" i="104"/>
  <c r="BZ21" i="104"/>
  <c r="BY21" i="104"/>
  <c r="BX21" i="104"/>
  <c r="BW21" i="104"/>
  <c r="BV21" i="104"/>
  <c r="BU21" i="104"/>
  <c r="BT21" i="104"/>
  <c r="BS21" i="104"/>
  <c r="BR21" i="104"/>
  <c r="BQ21" i="104"/>
  <c r="BP21" i="104"/>
  <c r="BO21" i="104"/>
  <c r="BN21" i="104"/>
  <c r="BM21" i="104"/>
  <c r="BL21" i="104"/>
  <c r="BK21" i="104"/>
  <c r="BJ21" i="104"/>
  <c r="BI21" i="104"/>
  <c r="BH21" i="104"/>
  <c r="BG21" i="104"/>
  <c r="BF21" i="104"/>
  <c r="BE21" i="104"/>
  <c r="BD21" i="104"/>
  <c r="BC21" i="104"/>
  <c r="BB21" i="104"/>
  <c r="BA21" i="104"/>
  <c r="AZ21" i="104"/>
  <c r="AY21" i="104"/>
  <c r="AX21" i="104"/>
  <c r="AW21" i="104"/>
  <c r="AV21" i="104"/>
  <c r="AU21" i="104"/>
  <c r="AT21" i="104"/>
  <c r="AS21" i="104"/>
  <c r="AR21" i="104"/>
  <c r="AQ21" i="104"/>
  <c r="AP21" i="104"/>
  <c r="AO21" i="104"/>
  <c r="AN21" i="104"/>
  <c r="AM21" i="104"/>
  <c r="AL21" i="104"/>
  <c r="AK21" i="104"/>
  <c r="AJ21" i="104"/>
  <c r="AI21" i="104"/>
  <c r="AH21" i="104"/>
  <c r="AG21" i="104"/>
  <c r="AF21" i="104"/>
  <c r="AE21" i="104"/>
  <c r="AD21" i="104"/>
  <c r="AC21" i="104"/>
  <c r="AB21" i="104"/>
  <c r="AA21" i="104"/>
  <c r="Z21" i="104"/>
  <c r="Y21" i="104"/>
  <c r="X21" i="104"/>
  <c r="W21" i="104"/>
  <c r="V21" i="104"/>
  <c r="U21" i="104"/>
  <c r="T21" i="104"/>
  <c r="S21" i="104"/>
  <c r="R21" i="104"/>
  <c r="Q21" i="104"/>
  <c r="P21" i="104"/>
  <c r="O21" i="104"/>
  <c r="N21" i="104"/>
  <c r="M21" i="104"/>
  <c r="L21" i="104"/>
  <c r="K21" i="104"/>
  <c r="J21" i="104"/>
  <c r="I21" i="104"/>
  <c r="H21" i="104"/>
  <c r="G21" i="104"/>
  <c r="F21" i="104"/>
  <c r="E21" i="104"/>
  <c r="D21" i="104"/>
  <c r="C21" i="104"/>
  <c r="B21" i="104"/>
  <c r="HB19" i="104"/>
  <c r="HA19" i="104"/>
  <c r="GZ19" i="104"/>
  <c r="GY19" i="104"/>
  <c r="GX19" i="104"/>
  <c r="GW19" i="104"/>
  <c r="GV19" i="104"/>
  <c r="GU19" i="104"/>
  <c r="GT19" i="104"/>
  <c r="GS19" i="104"/>
  <c r="GR19" i="104"/>
  <c r="GQ19" i="104"/>
  <c r="GP19" i="104"/>
  <c r="GO19" i="104"/>
  <c r="GN19" i="104"/>
  <c r="GM19" i="104"/>
  <c r="GL19" i="104"/>
  <c r="GK19" i="104"/>
  <c r="GJ19" i="104"/>
  <c r="GI19" i="104"/>
  <c r="GH19" i="104"/>
  <c r="GG19" i="104"/>
  <c r="GF19" i="104"/>
  <c r="GE19" i="104"/>
  <c r="GD19" i="104"/>
  <c r="GC19" i="104"/>
  <c r="GB19" i="104"/>
  <c r="GA19" i="104"/>
  <c r="FZ19" i="104"/>
  <c r="FY19" i="104"/>
  <c r="FX19" i="104"/>
  <c r="FW19" i="104"/>
  <c r="FV19" i="104"/>
  <c r="FU19" i="104"/>
  <c r="FT19" i="104"/>
  <c r="FS19" i="104"/>
  <c r="FR19" i="104"/>
  <c r="FQ19" i="104"/>
  <c r="FP19" i="104"/>
  <c r="FO19" i="104"/>
  <c r="FN19" i="104"/>
  <c r="FM19" i="104"/>
  <c r="FL19" i="104"/>
  <c r="FK19" i="104"/>
  <c r="FJ19" i="104"/>
  <c r="FI19" i="104"/>
  <c r="FH19" i="104"/>
  <c r="FG19" i="104"/>
  <c r="FF19" i="104"/>
  <c r="FE19" i="104"/>
  <c r="FD19" i="104"/>
  <c r="FC19" i="104"/>
  <c r="FB19" i="104"/>
  <c r="FA19" i="104"/>
  <c r="EZ19" i="104"/>
  <c r="EY19" i="104"/>
  <c r="EX19" i="104"/>
  <c r="EW19" i="104"/>
  <c r="EV19" i="104"/>
  <c r="EU19" i="104"/>
  <c r="ET19" i="104"/>
  <c r="ES19" i="104"/>
  <c r="ER19" i="104"/>
  <c r="EQ19" i="104"/>
  <c r="EP19" i="104"/>
  <c r="EO19" i="104"/>
  <c r="EN19" i="104"/>
  <c r="EM19" i="104"/>
  <c r="EL19" i="104"/>
  <c r="EK19" i="104"/>
  <c r="EJ19" i="104"/>
  <c r="EI19" i="104"/>
  <c r="EH19" i="104"/>
  <c r="EG19" i="104"/>
  <c r="EF19" i="104"/>
  <c r="EE19" i="104"/>
  <c r="ED19" i="104"/>
  <c r="EC19" i="104"/>
  <c r="EB19" i="104"/>
  <c r="EA19" i="104"/>
  <c r="DZ19" i="104"/>
  <c r="DY19" i="104"/>
  <c r="DX19" i="104"/>
  <c r="DW19" i="104"/>
  <c r="DV19" i="104"/>
  <c r="DU19" i="104"/>
  <c r="DT19" i="104"/>
  <c r="DS19" i="104"/>
  <c r="DR19" i="104"/>
  <c r="DQ19" i="104"/>
  <c r="DP19" i="104"/>
  <c r="DO19" i="104"/>
  <c r="DN19" i="104"/>
  <c r="DM19" i="104"/>
  <c r="DL19" i="104"/>
  <c r="DK19" i="104"/>
  <c r="DJ19" i="104"/>
  <c r="DI19" i="104"/>
  <c r="DH19" i="104"/>
  <c r="DG19" i="104"/>
  <c r="DF19" i="104"/>
  <c r="DE19" i="104"/>
  <c r="DD19" i="104"/>
  <c r="DC19" i="104"/>
  <c r="DB19" i="104"/>
  <c r="DA19" i="104"/>
  <c r="CZ19" i="104"/>
  <c r="CY19" i="104"/>
  <c r="CX19" i="104"/>
  <c r="CW19" i="104"/>
  <c r="CV19" i="104"/>
  <c r="CU19" i="104"/>
  <c r="CT19" i="104"/>
  <c r="CS19" i="104"/>
  <c r="CR19" i="104"/>
  <c r="CQ19" i="104"/>
  <c r="CP19" i="104"/>
  <c r="CO19" i="104"/>
  <c r="CN19" i="104"/>
  <c r="CM19" i="104"/>
  <c r="CL19" i="104"/>
  <c r="CK19" i="104"/>
  <c r="CJ19" i="104"/>
  <c r="CI19" i="104"/>
  <c r="CH19" i="104"/>
  <c r="CG19" i="104"/>
  <c r="CF19" i="104"/>
  <c r="CE19" i="104"/>
  <c r="CD19" i="104"/>
  <c r="CC19" i="104"/>
  <c r="CB19" i="104"/>
  <c r="CA19" i="104"/>
  <c r="BZ19" i="104"/>
  <c r="BY19" i="104"/>
  <c r="BX19" i="104"/>
  <c r="BW19" i="104"/>
  <c r="BV19" i="104"/>
  <c r="BU19" i="104"/>
  <c r="BT19" i="104"/>
  <c r="BS19" i="104"/>
  <c r="BR19" i="104"/>
  <c r="BQ19" i="104"/>
  <c r="BP19" i="104"/>
  <c r="BO19" i="104"/>
  <c r="BN19" i="104"/>
  <c r="BM19" i="104"/>
  <c r="BL19" i="104"/>
  <c r="BK19" i="104"/>
  <c r="BJ19" i="104"/>
  <c r="BI19" i="104"/>
  <c r="BH19" i="104"/>
  <c r="BG19" i="104"/>
  <c r="BF19" i="104"/>
  <c r="BE19" i="104"/>
  <c r="BD19" i="104"/>
  <c r="BC19" i="104"/>
  <c r="BB19" i="104"/>
  <c r="BA19" i="104"/>
  <c r="AZ19" i="104"/>
  <c r="AY19" i="104"/>
  <c r="AX19" i="104"/>
  <c r="AW19" i="104"/>
  <c r="AV19" i="104"/>
  <c r="AU19" i="104"/>
  <c r="AT19" i="104"/>
  <c r="AS19" i="104"/>
  <c r="AR19" i="104"/>
  <c r="AQ19" i="104"/>
  <c r="AP19" i="104"/>
  <c r="AO19" i="104"/>
  <c r="AN19" i="104"/>
  <c r="AM19" i="104"/>
  <c r="AL19" i="104"/>
  <c r="AK19" i="104"/>
  <c r="AJ19" i="104"/>
  <c r="AI19" i="104"/>
  <c r="AH19" i="104"/>
  <c r="AG19" i="104"/>
  <c r="AF19" i="104"/>
  <c r="AE19" i="104"/>
  <c r="AD19" i="104"/>
  <c r="AC19" i="104"/>
  <c r="AB19" i="104"/>
  <c r="AA19" i="104"/>
  <c r="Z19" i="104"/>
  <c r="Y19" i="104"/>
  <c r="X19" i="104"/>
  <c r="W19" i="104"/>
  <c r="V19" i="104"/>
  <c r="U19" i="104"/>
  <c r="T19" i="104"/>
  <c r="S19" i="104"/>
  <c r="R19" i="104"/>
  <c r="Q19" i="104"/>
  <c r="P19" i="104"/>
  <c r="O19" i="104"/>
  <c r="N19" i="104"/>
  <c r="M19" i="104"/>
  <c r="L19" i="104"/>
  <c r="K19" i="104"/>
  <c r="J19" i="104"/>
  <c r="I19" i="104"/>
  <c r="H19" i="104"/>
  <c r="G19" i="104"/>
  <c r="F19" i="104"/>
  <c r="E19" i="104"/>
  <c r="D19" i="104"/>
  <c r="C19" i="104"/>
  <c r="B19" i="104"/>
  <c r="HB18" i="104"/>
  <c r="HA18" i="104"/>
  <c r="GZ18" i="104"/>
  <c r="GY18" i="104"/>
  <c r="GX18" i="104"/>
  <c r="GW18" i="104"/>
  <c r="GV18" i="104"/>
  <c r="GU18" i="104"/>
  <c r="GT18" i="104"/>
  <c r="GS18" i="104"/>
  <c r="GR18" i="104"/>
  <c r="GQ18" i="104"/>
  <c r="GP18" i="104"/>
  <c r="GO18" i="104"/>
  <c r="GN18" i="104"/>
  <c r="GM18" i="104"/>
  <c r="GL18" i="104"/>
  <c r="GK18" i="104"/>
  <c r="GJ18" i="104"/>
  <c r="GI18" i="104"/>
  <c r="GH18" i="104"/>
  <c r="GG18" i="104"/>
  <c r="GF18" i="104"/>
  <c r="GE18" i="104"/>
  <c r="GD18" i="104"/>
  <c r="GC18" i="104"/>
  <c r="GB18" i="104"/>
  <c r="GA18" i="104"/>
  <c r="FZ18" i="104"/>
  <c r="FY18" i="104"/>
  <c r="FX18" i="104"/>
  <c r="FW18" i="104"/>
  <c r="FV18" i="104"/>
  <c r="FU18" i="104"/>
  <c r="FT18" i="104"/>
  <c r="FS18" i="104"/>
  <c r="FR18" i="104"/>
  <c r="FQ18" i="104"/>
  <c r="FP18" i="104"/>
  <c r="FO18" i="104"/>
  <c r="FN18" i="104"/>
  <c r="FM18" i="104"/>
  <c r="FL18" i="104"/>
  <c r="FK18" i="104"/>
  <c r="FJ18" i="104"/>
  <c r="FI18" i="104"/>
  <c r="FH18" i="104"/>
  <c r="FG18" i="104"/>
  <c r="FF18" i="104"/>
  <c r="FE18" i="104"/>
  <c r="FD18" i="104"/>
  <c r="FC18" i="104"/>
  <c r="FB18" i="104"/>
  <c r="FA18" i="104"/>
  <c r="EZ18" i="104"/>
  <c r="EY18" i="104"/>
  <c r="EX18" i="104"/>
  <c r="EW18" i="104"/>
  <c r="EV18" i="104"/>
  <c r="EU18" i="104"/>
  <c r="ET18" i="104"/>
  <c r="ES18" i="104"/>
  <c r="ER18" i="104"/>
  <c r="EQ18" i="104"/>
  <c r="EP18" i="104"/>
  <c r="EO18" i="104"/>
  <c r="EN18" i="104"/>
  <c r="EM18" i="104"/>
  <c r="EL18" i="104"/>
  <c r="EK18" i="104"/>
  <c r="EJ18" i="104"/>
  <c r="EI18" i="104"/>
  <c r="EH18" i="104"/>
  <c r="EG18" i="104"/>
  <c r="EF18" i="104"/>
  <c r="EE18" i="104"/>
  <c r="ED18" i="104"/>
  <c r="EC18" i="104"/>
  <c r="EB18" i="104"/>
  <c r="EA18" i="104"/>
  <c r="DZ18" i="104"/>
  <c r="DY18" i="104"/>
  <c r="DX18" i="104"/>
  <c r="DW18" i="104"/>
  <c r="DV18" i="104"/>
  <c r="DU18" i="104"/>
  <c r="DT18" i="104"/>
  <c r="DS18" i="104"/>
  <c r="DR18" i="104"/>
  <c r="DQ18" i="104"/>
  <c r="DP18" i="104"/>
  <c r="DO18" i="104"/>
  <c r="DN18" i="104"/>
  <c r="DM18" i="104"/>
  <c r="DL18" i="104"/>
  <c r="DK18" i="104"/>
  <c r="DJ18" i="104"/>
  <c r="DI18" i="104"/>
  <c r="DH18" i="104"/>
  <c r="DG18" i="104"/>
  <c r="DF18" i="104"/>
  <c r="DE18" i="104"/>
  <c r="DD18" i="104"/>
  <c r="DC18" i="104"/>
  <c r="DB18" i="104"/>
  <c r="DA18" i="104"/>
  <c r="CZ18" i="104"/>
  <c r="CY18" i="104"/>
  <c r="CX18" i="104"/>
  <c r="CW18" i="104"/>
  <c r="CV18" i="104"/>
  <c r="CU18" i="104"/>
  <c r="CT18" i="104"/>
  <c r="CS18" i="104"/>
  <c r="CR18" i="104"/>
  <c r="CQ18" i="104"/>
  <c r="CP18" i="104"/>
  <c r="CO18" i="104"/>
  <c r="CN18" i="104"/>
  <c r="CM18" i="104"/>
  <c r="CL18" i="104"/>
  <c r="CK18" i="104"/>
  <c r="CJ18" i="104"/>
  <c r="CI18" i="104"/>
  <c r="CH18" i="104"/>
  <c r="CG18" i="104"/>
  <c r="CF18" i="104"/>
  <c r="CE18" i="104"/>
  <c r="CD18" i="104"/>
  <c r="CC18" i="104"/>
  <c r="CB18" i="104"/>
  <c r="CA18" i="104"/>
  <c r="BZ18" i="104"/>
  <c r="BY18" i="104"/>
  <c r="BX18" i="104"/>
  <c r="BW18" i="104"/>
  <c r="BV18" i="104"/>
  <c r="BU18" i="104"/>
  <c r="BT18" i="104"/>
  <c r="BS18" i="104"/>
  <c r="BR18" i="104"/>
  <c r="BQ18" i="104"/>
  <c r="BP18" i="104"/>
  <c r="BO18" i="104"/>
  <c r="BN18" i="104"/>
  <c r="BM18" i="104"/>
  <c r="BL18" i="104"/>
  <c r="BK18" i="104"/>
  <c r="BJ18" i="104"/>
  <c r="BI18" i="104"/>
  <c r="BH18" i="104"/>
  <c r="BG18" i="104"/>
  <c r="BF18" i="104"/>
  <c r="BE18" i="104"/>
  <c r="BD18" i="104"/>
  <c r="BC18" i="104"/>
  <c r="BB18" i="104"/>
  <c r="BA18" i="104"/>
  <c r="AZ18" i="104"/>
  <c r="AY18" i="104"/>
  <c r="AX18" i="104"/>
  <c r="AW18" i="104"/>
  <c r="AV18" i="104"/>
  <c r="AU18" i="104"/>
  <c r="AT18" i="104"/>
  <c r="AS18" i="104"/>
  <c r="AR18" i="104"/>
  <c r="AQ18" i="104"/>
  <c r="AP18" i="104"/>
  <c r="AO18" i="104"/>
  <c r="AN18" i="104"/>
  <c r="AM18" i="104"/>
  <c r="AL18" i="104"/>
  <c r="AK18" i="104"/>
  <c r="AJ18" i="104"/>
  <c r="AI18" i="104"/>
  <c r="AH18" i="104"/>
  <c r="AG18" i="104"/>
  <c r="AF18" i="104"/>
  <c r="AE18" i="104"/>
  <c r="AD18" i="104"/>
  <c r="AC18" i="104"/>
  <c r="AB18" i="104"/>
  <c r="AA18" i="104"/>
  <c r="Z18" i="104"/>
  <c r="Y18" i="104"/>
  <c r="X18" i="104"/>
  <c r="W18" i="104"/>
  <c r="V18" i="104"/>
  <c r="U18" i="104"/>
  <c r="T18" i="104"/>
  <c r="S18" i="104"/>
  <c r="R18" i="104"/>
  <c r="Q18" i="104"/>
  <c r="P18" i="104"/>
  <c r="O18" i="104"/>
  <c r="N18" i="104"/>
  <c r="M18" i="104"/>
  <c r="L18" i="104"/>
  <c r="K18" i="104"/>
  <c r="J18" i="104"/>
  <c r="I18" i="104"/>
  <c r="H18" i="104"/>
  <c r="G18" i="104"/>
  <c r="F18" i="104"/>
  <c r="E18" i="104"/>
  <c r="D18" i="104"/>
  <c r="C18" i="104"/>
  <c r="B18" i="104"/>
  <c r="HB16" i="104"/>
  <c r="HA16" i="104"/>
  <c r="GZ16" i="104"/>
  <c r="GY16" i="104"/>
  <c r="GX16" i="104"/>
  <c r="GW16" i="104"/>
  <c r="GV16" i="104"/>
  <c r="GU16" i="104"/>
  <c r="GT16" i="104"/>
  <c r="GS16" i="104"/>
  <c r="GR16" i="104"/>
  <c r="GQ16" i="104"/>
  <c r="GP16" i="104"/>
  <c r="GO16" i="104"/>
  <c r="GN16" i="104"/>
  <c r="GM16" i="104"/>
  <c r="GL16" i="104"/>
  <c r="GK16" i="104"/>
  <c r="GJ16" i="104"/>
  <c r="GI16" i="104"/>
  <c r="GH16" i="104"/>
  <c r="GG16" i="104"/>
  <c r="GF16" i="104"/>
  <c r="GE16" i="104"/>
  <c r="GD16" i="104"/>
  <c r="GC16" i="104"/>
  <c r="GB16" i="104"/>
  <c r="GA16" i="104"/>
  <c r="FZ16" i="104"/>
  <c r="FY16" i="104"/>
  <c r="FX16" i="104"/>
  <c r="FW16" i="104"/>
  <c r="FV16" i="104"/>
  <c r="FU16" i="104"/>
  <c r="FT16" i="104"/>
  <c r="FS16" i="104"/>
  <c r="FR16" i="104"/>
  <c r="FQ16" i="104"/>
  <c r="FP16" i="104"/>
  <c r="FO16" i="104"/>
  <c r="FN16" i="104"/>
  <c r="FM16" i="104"/>
  <c r="FL16" i="104"/>
  <c r="FK16" i="104"/>
  <c r="FJ16" i="104"/>
  <c r="FI16" i="104"/>
  <c r="FH16" i="104"/>
  <c r="FG16" i="104"/>
  <c r="FF16" i="104"/>
  <c r="FE16" i="104"/>
  <c r="FD16" i="104"/>
  <c r="FC16" i="104"/>
  <c r="FB16" i="104"/>
  <c r="FA16" i="104"/>
  <c r="EZ16" i="104"/>
  <c r="EY16" i="104"/>
  <c r="EX16" i="104"/>
  <c r="EW16" i="104"/>
  <c r="EV16" i="104"/>
  <c r="EU16" i="104"/>
  <c r="ET16" i="104"/>
  <c r="ES16" i="104"/>
  <c r="ER16" i="104"/>
  <c r="EQ16" i="104"/>
  <c r="EP16" i="104"/>
  <c r="EO16" i="104"/>
  <c r="EN16" i="104"/>
  <c r="EM16" i="104"/>
  <c r="EL16" i="104"/>
  <c r="EK16" i="104"/>
  <c r="EJ16" i="104"/>
  <c r="EI16" i="104"/>
  <c r="EH16" i="104"/>
  <c r="EG16" i="104"/>
  <c r="EF16" i="104"/>
  <c r="EE16" i="104"/>
  <c r="ED16" i="104"/>
  <c r="EC16" i="104"/>
  <c r="EB16" i="104"/>
  <c r="EA16" i="104"/>
  <c r="DZ16" i="104"/>
  <c r="DY16" i="104"/>
  <c r="DX16" i="104"/>
  <c r="DW16" i="104"/>
  <c r="DV16" i="104"/>
  <c r="DU16" i="104"/>
  <c r="DT16" i="104"/>
  <c r="DS16" i="104"/>
  <c r="DR16" i="104"/>
  <c r="DQ16" i="104"/>
  <c r="DP16" i="104"/>
  <c r="DO16" i="104"/>
  <c r="DN16" i="104"/>
  <c r="DM16" i="104"/>
  <c r="DL16" i="104"/>
  <c r="DK16" i="104"/>
  <c r="DJ16" i="104"/>
  <c r="DI16" i="104"/>
  <c r="DH16" i="104"/>
  <c r="DG16" i="104"/>
  <c r="DF16" i="104"/>
  <c r="DE16" i="104"/>
  <c r="DD16" i="104"/>
  <c r="DC16" i="104"/>
  <c r="DB16" i="104"/>
  <c r="DA16" i="104"/>
  <c r="CZ16" i="104"/>
  <c r="CY16" i="104"/>
  <c r="CX16" i="104"/>
  <c r="CW16" i="104"/>
  <c r="CV16" i="104"/>
  <c r="CU16" i="104"/>
  <c r="CT16" i="104"/>
  <c r="CS16" i="104"/>
  <c r="CR16" i="104"/>
  <c r="CQ16" i="104"/>
  <c r="CP16" i="104"/>
  <c r="CO16" i="104"/>
  <c r="CN16" i="104"/>
  <c r="CM16" i="104"/>
  <c r="CL16" i="104"/>
  <c r="CK16" i="104"/>
  <c r="CJ16" i="104"/>
  <c r="CI16" i="104"/>
  <c r="CH16" i="104"/>
  <c r="CG16" i="104"/>
  <c r="CF16" i="104"/>
  <c r="CE16" i="104"/>
  <c r="CD16" i="104"/>
  <c r="CC16" i="104"/>
  <c r="CB16" i="104"/>
  <c r="CA16" i="104"/>
  <c r="BZ16" i="104"/>
  <c r="BY16" i="104"/>
  <c r="BX16" i="104"/>
  <c r="BW16" i="104"/>
  <c r="BV16" i="104"/>
  <c r="BU16" i="104"/>
  <c r="BT16" i="104"/>
  <c r="BS16" i="104"/>
  <c r="BR16" i="104"/>
  <c r="BQ16" i="104"/>
  <c r="BP16" i="104"/>
  <c r="BO16" i="104"/>
  <c r="BN16" i="104"/>
  <c r="BM16" i="104"/>
  <c r="BL16" i="104"/>
  <c r="BK16" i="104"/>
  <c r="BJ16" i="104"/>
  <c r="BI16" i="104"/>
  <c r="BH16" i="104"/>
  <c r="BG16" i="104"/>
  <c r="BF16" i="104"/>
  <c r="BE16" i="104"/>
  <c r="BD16" i="104"/>
  <c r="BC16" i="104"/>
  <c r="BB16" i="104"/>
  <c r="BA16" i="104"/>
  <c r="AZ16" i="104"/>
  <c r="AY16" i="104"/>
  <c r="AX16" i="104"/>
  <c r="AW16" i="104"/>
  <c r="AV16" i="104"/>
  <c r="AU16" i="104"/>
  <c r="AT16" i="104"/>
  <c r="AS16" i="104"/>
  <c r="AR16" i="104"/>
  <c r="AQ16" i="104"/>
  <c r="AP16" i="104"/>
  <c r="AO16" i="104"/>
  <c r="AN16" i="104"/>
  <c r="AM16" i="104"/>
  <c r="AL16" i="104"/>
  <c r="AK16" i="104"/>
  <c r="AJ16" i="104"/>
  <c r="AI16" i="104"/>
  <c r="AH16" i="104"/>
  <c r="AG16" i="104"/>
  <c r="AF16" i="104"/>
  <c r="AE16" i="104"/>
  <c r="AD16" i="104"/>
  <c r="AC16" i="104"/>
  <c r="AB16" i="104"/>
  <c r="AA16" i="104"/>
  <c r="Z16" i="104"/>
  <c r="Y16" i="104"/>
  <c r="X16" i="104"/>
  <c r="W16" i="104"/>
  <c r="V16" i="104"/>
  <c r="U16" i="104"/>
  <c r="T16" i="104"/>
  <c r="S16" i="104"/>
  <c r="R16" i="104"/>
  <c r="Q16" i="104"/>
  <c r="P16" i="104"/>
  <c r="O16" i="104"/>
  <c r="N16" i="104"/>
  <c r="M16" i="104"/>
  <c r="L16" i="104"/>
  <c r="K16" i="104"/>
  <c r="J16" i="104"/>
  <c r="I16" i="104"/>
  <c r="H16" i="104"/>
  <c r="G16" i="104"/>
  <c r="F16" i="104"/>
  <c r="E16" i="104"/>
  <c r="D16" i="104"/>
  <c r="C16" i="104"/>
  <c r="B16" i="104"/>
  <c r="HB15" i="104"/>
  <c r="HA15" i="104"/>
  <c r="GZ15" i="104"/>
  <c r="GY15" i="104"/>
  <c r="GX15" i="104"/>
  <c r="GW15" i="104"/>
  <c r="GV15" i="104"/>
  <c r="GU15" i="104"/>
  <c r="GT15" i="104"/>
  <c r="GS15" i="104"/>
  <c r="GR15" i="104"/>
  <c r="GQ15" i="104"/>
  <c r="GP15" i="104"/>
  <c r="GO15" i="104"/>
  <c r="GN15" i="104"/>
  <c r="GM15" i="104"/>
  <c r="GL15" i="104"/>
  <c r="GK15" i="104"/>
  <c r="GJ15" i="104"/>
  <c r="GI15" i="104"/>
  <c r="GH15" i="104"/>
  <c r="GG15" i="104"/>
  <c r="GF15" i="104"/>
  <c r="GE15" i="104"/>
  <c r="GD15" i="104"/>
  <c r="GC15" i="104"/>
  <c r="GB15" i="104"/>
  <c r="GA15" i="104"/>
  <c r="FZ15" i="104"/>
  <c r="FY15" i="104"/>
  <c r="FX15" i="104"/>
  <c r="FW15" i="104"/>
  <c r="FV15" i="104"/>
  <c r="FU15" i="104"/>
  <c r="FT15" i="104"/>
  <c r="FS15" i="104"/>
  <c r="FR15" i="104"/>
  <c r="FQ15" i="104"/>
  <c r="FP15" i="104"/>
  <c r="FO15" i="104"/>
  <c r="FN15" i="104"/>
  <c r="FM15" i="104"/>
  <c r="FL15" i="104"/>
  <c r="FK15" i="104"/>
  <c r="FJ15" i="104"/>
  <c r="FI15" i="104"/>
  <c r="FH15" i="104"/>
  <c r="FG15" i="104"/>
  <c r="FF15" i="104"/>
  <c r="FE15" i="104"/>
  <c r="FD15" i="104"/>
  <c r="FC15" i="104"/>
  <c r="FB15" i="104"/>
  <c r="FA15" i="104"/>
  <c r="EZ15" i="104"/>
  <c r="EY15" i="104"/>
  <c r="EX15" i="104"/>
  <c r="EW15" i="104"/>
  <c r="EV15" i="104"/>
  <c r="EU15" i="104"/>
  <c r="ET15" i="104"/>
  <c r="ES15" i="104"/>
  <c r="ER15" i="104"/>
  <c r="EQ15" i="104"/>
  <c r="EP15" i="104"/>
  <c r="EO15" i="104"/>
  <c r="EN15" i="104"/>
  <c r="EM15" i="104"/>
  <c r="EL15" i="104"/>
  <c r="EK15" i="104"/>
  <c r="EJ15" i="104"/>
  <c r="EI15" i="104"/>
  <c r="EH15" i="104"/>
  <c r="EG15" i="104"/>
  <c r="EF15" i="104"/>
  <c r="EE15" i="104"/>
  <c r="ED15" i="104"/>
  <c r="EC15" i="104"/>
  <c r="EB15" i="104"/>
  <c r="EA15" i="104"/>
  <c r="DZ15" i="104"/>
  <c r="DY15" i="104"/>
  <c r="DX15" i="104"/>
  <c r="DW15" i="104"/>
  <c r="DV15" i="104"/>
  <c r="DU15" i="104"/>
  <c r="DT15" i="104"/>
  <c r="DS15" i="104"/>
  <c r="DR15" i="104"/>
  <c r="DQ15" i="104"/>
  <c r="DP15" i="104"/>
  <c r="DO15" i="104"/>
  <c r="DN15" i="104"/>
  <c r="DM15" i="104"/>
  <c r="DL15" i="104"/>
  <c r="DK15" i="104"/>
  <c r="DJ15" i="104"/>
  <c r="DI15" i="104"/>
  <c r="DH15" i="104"/>
  <c r="DG15" i="104"/>
  <c r="DF15" i="104"/>
  <c r="DE15" i="104"/>
  <c r="DD15" i="104"/>
  <c r="DC15" i="104"/>
  <c r="DB15" i="104"/>
  <c r="DA15" i="104"/>
  <c r="CZ15" i="104"/>
  <c r="CY15" i="104"/>
  <c r="CX15" i="104"/>
  <c r="CW15" i="104"/>
  <c r="CV15" i="104"/>
  <c r="CU15" i="104"/>
  <c r="CT15" i="104"/>
  <c r="CS15" i="104"/>
  <c r="CR15" i="104"/>
  <c r="CQ15" i="104"/>
  <c r="CP15" i="104"/>
  <c r="CO15" i="104"/>
  <c r="CN15" i="104"/>
  <c r="CM15" i="104"/>
  <c r="CL15" i="104"/>
  <c r="CK15" i="104"/>
  <c r="CJ15" i="104"/>
  <c r="CI15" i="104"/>
  <c r="CH15" i="104"/>
  <c r="CG15" i="104"/>
  <c r="CF15" i="104"/>
  <c r="CE15" i="104"/>
  <c r="CD15" i="104"/>
  <c r="CC15" i="104"/>
  <c r="CB15" i="104"/>
  <c r="CA15" i="104"/>
  <c r="BZ15" i="104"/>
  <c r="BY15" i="104"/>
  <c r="BX15" i="104"/>
  <c r="BW15" i="104"/>
  <c r="BV15" i="104"/>
  <c r="BU15" i="104"/>
  <c r="BT15" i="104"/>
  <c r="BS15" i="104"/>
  <c r="BR15" i="104"/>
  <c r="BQ15" i="104"/>
  <c r="BP15" i="104"/>
  <c r="BO15" i="104"/>
  <c r="BN15" i="104"/>
  <c r="BM15" i="104"/>
  <c r="BL15" i="104"/>
  <c r="BK15" i="104"/>
  <c r="BJ15" i="104"/>
  <c r="BI15" i="104"/>
  <c r="BH15" i="104"/>
  <c r="BG15" i="104"/>
  <c r="BF15" i="104"/>
  <c r="BE15" i="104"/>
  <c r="BD15" i="104"/>
  <c r="BC15" i="104"/>
  <c r="BB15" i="104"/>
  <c r="BA15" i="104"/>
  <c r="AZ15" i="104"/>
  <c r="AY15" i="104"/>
  <c r="AX15" i="104"/>
  <c r="AW15" i="104"/>
  <c r="AV15" i="104"/>
  <c r="AU15" i="104"/>
  <c r="AT15" i="104"/>
  <c r="AS15" i="104"/>
  <c r="AR15" i="104"/>
  <c r="AQ15" i="104"/>
  <c r="AP15" i="104"/>
  <c r="AO15" i="104"/>
  <c r="AN15" i="104"/>
  <c r="AM15" i="104"/>
  <c r="AL15" i="104"/>
  <c r="AK15" i="104"/>
  <c r="AJ15" i="104"/>
  <c r="AI15" i="104"/>
  <c r="AH15" i="104"/>
  <c r="AG15" i="104"/>
  <c r="AF15" i="104"/>
  <c r="AE15" i="104"/>
  <c r="AD15" i="104"/>
  <c r="AC15" i="104"/>
  <c r="AB15" i="104"/>
  <c r="AA15" i="104"/>
  <c r="Z15" i="104"/>
  <c r="Y15" i="104"/>
  <c r="X15" i="104"/>
  <c r="W15" i="104"/>
  <c r="V15" i="104"/>
  <c r="U15" i="104"/>
  <c r="T15" i="104"/>
  <c r="S15" i="104"/>
  <c r="R15" i="104"/>
  <c r="Q15" i="104"/>
  <c r="P15" i="104"/>
  <c r="O15" i="104"/>
  <c r="N15" i="104"/>
  <c r="M15" i="104"/>
  <c r="L15" i="104"/>
  <c r="K15" i="104"/>
  <c r="J15" i="104"/>
  <c r="I15" i="104"/>
  <c r="H15" i="104"/>
  <c r="G15" i="104"/>
  <c r="F15" i="104"/>
  <c r="E15" i="104"/>
  <c r="D15" i="104"/>
  <c r="C15" i="104"/>
  <c r="B15" i="104"/>
  <c r="HB13" i="104"/>
  <c r="HA13" i="104"/>
  <c r="GZ13" i="104"/>
  <c r="GY13" i="104"/>
  <c r="GX13" i="104"/>
  <c r="GW13" i="104"/>
  <c r="GV13" i="104"/>
  <c r="GU13" i="104"/>
  <c r="GT13" i="104"/>
  <c r="GS13" i="104"/>
  <c r="GR13" i="104"/>
  <c r="GQ13" i="104"/>
  <c r="GP13" i="104"/>
  <c r="GO13" i="104"/>
  <c r="GN13" i="104"/>
  <c r="GM13" i="104"/>
  <c r="GL13" i="104"/>
  <c r="GK13" i="104"/>
  <c r="GJ13" i="104"/>
  <c r="GI13" i="104"/>
  <c r="GH13" i="104"/>
  <c r="GG13" i="104"/>
  <c r="GF13" i="104"/>
  <c r="GE13" i="104"/>
  <c r="GD13" i="104"/>
  <c r="GC13" i="104"/>
  <c r="GB13" i="104"/>
  <c r="GA13" i="104"/>
  <c r="FZ13" i="104"/>
  <c r="FY13" i="104"/>
  <c r="FX13" i="104"/>
  <c r="FW13" i="104"/>
  <c r="FV13" i="104"/>
  <c r="FU13" i="104"/>
  <c r="FT13" i="104"/>
  <c r="FS13" i="104"/>
  <c r="FR13" i="104"/>
  <c r="FQ13" i="104"/>
  <c r="FP13" i="104"/>
  <c r="FO13" i="104"/>
  <c r="FN13" i="104"/>
  <c r="FM13" i="104"/>
  <c r="FL13" i="104"/>
  <c r="FK13" i="104"/>
  <c r="FJ13" i="104"/>
  <c r="FI13" i="104"/>
  <c r="FH13" i="104"/>
  <c r="FG13" i="104"/>
  <c r="FF13" i="104"/>
  <c r="FE13" i="104"/>
  <c r="FD13" i="104"/>
  <c r="FC13" i="104"/>
  <c r="FB13" i="104"/>
  <c r="FA13" i="104"/>
  <c r="EZ13" i="104"/>
  <c r="EY13" i="104"/>
  <c r="EX13" i="104"/>
  <c r="EW13" i="104"/>
  <c r="EV13" i="104"/>
  <c r="EU13" i="104"/>
  <c r="ET13" i="104"/>
  <c r="ES13" i="104"/>
  <c r="ER13" i="104"/>
  <c r="EQ13" i="104"/>
  <c r="EP13" i="104"/>
  <c r="EO13" i="104"/>
  <c r="EN13" i="104"/>
  <c r="EM13" i="104"/>
  <c r="EL13" i="104"/>
  <c r="EK13" i="104"/>
  <c r="EJ13" i="104"/>
  <c r="EI13" i="104"/>
  <c r="EH13" i="104"/>
  <c r="EG13" i="104"/>
  <c r="EF13" i="104"/>
  <c r="EE13" i="104"/>
  <c r="ED13" i="104"/>
  <c r="EC13" i="104"/>
  <c r="EB13" i="104"/>
  <c r="EA13" i="104"/>
  <c r="DZ13" i="104"/>
  <c r="DY13" i="104"/>
  <c r="DX13" i="104"/>
  <c r="DW13" i="104"/>
  <c r="DV13" i="104"/>
  <c r="DU13" i="104"/>
  <c r="DT13" i="104"/>
  <c r="DS13" i="104"/>
  <c r="DR13" i="104"/>
  <c r="DQ13" i="104"/>
  <c r="DP13" i="104"/>
  <c r="DO13" i="104"/>
  <c r="DN13" i="104"/>
  <c r="DM13" i="104"/>
  <c r="DL13" i="104"/>
  <c r="DK13" i="104"/>
  <c r="DJ13" i="104"/>
  <c r="DI13" i="104"/>
  <c r="DH13" i="104"/>
  <c r="DG13" i="104"/>
  <c r="DF13" i="104"/>
  <c r="DE13" i="104"/>
  <c r="DD13" i="104"/>
  <c r="DC13" i="104"/>
  <c r="DB13" i="104"/>
  <c r="DA13" i="104"/>
  <c r="CZ13" i="104"/>
  <c r="CY13" i="104"/>
  <c r="CX13" i="104"/>
  <c r="CW13" i="104"/>
  <c r="CV13" i="104"/>
  <c r="CU13" i="104"/>
  <c r="CT13" i="104"/>
  <c r="CS13" i="104"/>
  <c r="CR13" i="104"/>
  <c r="CQ13" i="104"/>
  <c r="CP13" i="104"/>
  <c r="CO13" i="104"/>
  <c r="CN13" i="104"/>
  <c r="CM13" i="104"/>
  <c r="CL13" i="104"/>
  <c r="CK13" i="104"/>
  <c r="CJ13" i="104"/>
  <c r="CI13" i="104"/>
  <c r="CH13" i="104"/>
  <c r="CG13" i="104"/>
  <c r="CF13" i="104"/>
  <c r="CE13" i="104"/>
  <c r="CD13" i="104"/>
  <c r="CC13" i="104"/>
  <c r="CB13" i="104"/>
  <c r="CA13" i="104"/>
  <c r="BZ13" i="104"/>
  <c r="BY13" i="104"/>
  <c r="BX13" i="104"/>
  <c r="BW13" i="104"/>
  <c r="BV13" i="104"/>
  <c r="BU13" i="104"/>
  <c r="BT13" i="104"/>
  <c r="BS13" i="104"/>
  <c r="BR13" i="104"/>
  <c r="BQ13" i="104"/>
  <c r="BP13" i="104"/>
  <c r="BO13" i="104"/>
  <c r="BN13" i="104"/>
  <c r="BM13" i="104"/>
  <c r="BL13" i="104"/>
  <c r="BK13" i="104"/>
  <c r="BJ13" i="104"/>
  <c r="BI13" i="104"/>
  <c r="BH13" i="104"/>
  <c r="BG13" i="104"/>
  <c r="BF13" i="104"/>
  <c r="BE13" i="104"/>
  <c r="BD13" i="104"/>
  <c r="BC13" i="104"/>
  <c r="BB13" i="104"/>
  <c r="BA13" i="104"/>
  <c r="AZ13" i="104"/>
  <c r="AY13" i="104"/>
  <c r="AX13" i="104"/>
  <c r="AW13" i="104"/>
  <c r="AV13" i="104"/>
  <c r="AU13" i="104"/>
  <c r="AT13" i="104"/>
  <c r="AS13" i="104"/>
  <c r="AR13" i="104"/>
  <c r="AQ13" i="104"/>
  <c r="AP13" i="104"/>
  <c r="AO13" i="104"/>
  <c r="AN13" i="104"/>
  <c r="AM13" i="104"/>
  <c r="AL13" i="104"/>
  <c r="AK13" i="104"/>
  <c r="AJ13" i="104"/>
  <c r="AI13" i="104"/>
  <c r="AH13" i="104"/>
  <c r="AG13" i="104"/>
  <c r="AF13" i="104"/>
  <c r="AE13" i="104"/>
  <c r="AD13" i="104"/>
  <c r="AC13" i="104"/>
  <c r="AB13" i="104"/>
  <c r="AA13" i="104"/>
  <c r="Z13" i="104"/>
  <c r="Y13" i="104"/>
  <c r="X13" i="104"/>
  <c r="W13" i="104"/>
  <c r="V13" i="104"/>
  <c r="U13" i="104"/>
  <c r="T13" i="104"/>
  <c r="S13" i="104"/>
  <c r="R13" i="104"/>
  <c r="Q13" i="104"/>
  <c r="P13" i="104"/>
  <c r="O13" i="104"/>
  <c r="N13" i="104"/>
  <c r="M13" i="104"/>
  <c r="L13" i="104"/>
  <c r="K13" i="104"/>
  <c r="J13" i="104"/>
  <c r="I13" i="104"/>
  <c r="H13" i="104"/>
  <c r="G13" i="104"/>
  <c r="F13" i="104"/>
  <c r="E13" i="104"/>
  <c r="D13" i="104"/>
  <c r="C13" i="104"/>
  <c r="B13" i="104"/>
  <c r="HB12" i="104"/>
  <c r="HA12" i="104"/>
  <c r="GZ12" i="104"/>
  <c r="GY12" i="104"/>
  <c r="GX12" i="104"/>
  <c r="GW12" i="104"/>
  <c r="GV12" i="104"/>
  <c r="GU12" i="104"/>
  <c r="GT12" i="104"/>
  <c r="GS12" i="104"/>
  <c r="GR12" i="104"/>
  <c r="GQ12" i="104"/>
  <c r="GP12" i="104"/>
  <c r="GO12" i="104"/>
  <c r="GN12" i="104"/>
  <c r="GM12" i="104"/>
  <c r="GL12" i="104"/>
  <c r="GK12" i="104"/>
  <c r="GJ12" i="104"/>
  <c r="GI12" i="104"/>
  <c r="GH12" i="104"/>
  <c r="GG12" i="104"/>
  <c r="GF12" i="104"/>
  <c r="GE12" i="104"/>
  <c r="GD12" i="104"/>
  <c r="GC12" i="104"/>
  <c r="GB12" i="104"/>
  <c r="GA12" i="104"/>
  <c r="FZ12" i="104"/>
  <c r="FY12" i="104"/>
  <c r="FX12" i="104"/>
  <c r="FW12" i="104"/>
  <c r="FV12" i="104"/>
  <c r="FU12" i="104"/>
  <c r="FT12" i="104"/>
  <c r="FS12" i="104"/>
  <c r="FR12" i="104"/>
  <c r="FQ12" i="104"/>
  <c r="FP12" i="104"/>
  <c r="FO12" i="104"/>
  <c r="FN12" i="104"/>
  <c r="FM12" i="104"/>
  <c r="FL12" i="104"/>
  <c r="FK12" i="104"/>
  <c r="FJ12" i="104"/>
  <c r="FI12" i="104"/>
  <c r="FH12" i="104"/>
  <c r="FG12" i="104"/>
  <c r="FF12" i="104"/>
  <c r="FE12" i="104"/>
  <c r="FD12" i="104"/>
  <c r="FC12" i="104"/>
  <c r="FB12" i="104"/>
  <c r="FA12" i="104"/>
  <c r="EZ12" i="104"/>
  <c r="EY12" i="104"/>
  <c r="EX12" i="104"/>
  <c r="EW12" i="104"/>
  <c r="EV12" i="104"/>
  <c r="EU12" i="104"/>
  <c r="ET12" i="104"/>
  <c r="ES12" i="104"/>
  <c r="ER12" i="104"/>
  <c r="EQ12" i="104"/>
  <c r="EP12" i="104"/>
  <c r="EO12" i="104"/>
  <c r="EN12" i="104"/>
  <c r="EM12" i="104"/>
  <c r="EL12" i="104"/>
  <c r="EK12" i="104"/>
  <c r="EJ12" i="104"/>
  <c r="EI12" i="104"/>
  <c r="EH12" i="104"/>
  <c r="EG12" i="104"/>
  <c r="EF12" i="104"/>
  <c r="EE12" i="104"/>
  <c r="ED12" i="104"/>
  <c r="EC12" i="104"/>
  <c r="EB12" i="104"/>
  <c r="EA12" i="104"/>
  <c r="DZ12" i="104"/>
  <c r="DY12" i="104"/>
  <c r="DX12" i="104"/>
  <c r="DW12" i="104"/>
  <c r="DV12" i="104"/>
  <c r="DU12" i="104"/>
  <c r="DT12" i="104"/>
  <c r="DS12" i="104"/>
  <c r="DR12" i="104"/>
  <c r="DQ12" i="104"/>
  <c r="DP12" i="104"/>
  <c r="DO12" i="104"/>
  <c r="DN12" i="104"/>
  <c r="DM12" i="104"/>
  <c r="DL12" i="104"/>
  <c r="DK12" i="104"/>
  <c r="DJ12" i="104"/>
  <c r="DI12" i="104"/>
  <c r="DH12" i="104"/>
  <c r="DG12" i="104"/>
  <c r="DF12" i="104"/>
  <c r="DE12" i="104"/>
  <c r="DD12" i="104"/>
  <c r="DC12" i="104"/>
  <c r="DB12" i="104"/>
  <c r="DA12" i="104"/>
  <c r="CZ12" i="104"/>
  <c r="CY12" i="104"/>
  <c r="CX12" i="104"/>
  <c r="CW12" i="104"/>
  <c r="CV12" i="104"/>
  <c r="CU12" i="104"/>
  <c r="CT12" i="104"/>
  <c r="CS12" i="104"/>
  <c r="CR12" i="104"/>
  <c r="CQ12" i="104"/>
  <c r="CP12" i="104"/>
  <c r="CO12" i="104"/>
  <c r="CN12" i="104"/>
  <c r="CM12" i="104"/>
  <c r="CL12" i="104"/>
  <c r="CK12" i="104"/>
  <c r="CJ12" i="104"/>
  <c r="CI12" i="104"/>
  <c r="CH12" i="104"/>
  <c r="CG12" i="104"/>
  <c r="CF12" i="104"/>
  <c r="CE12" i="104"/>
  <c r="CD12" i="104"/>
  <c r="CC12" i="104"/>
  <c r="CB12" i="104"/>
  <c r="CA12" i="104"/>
  <c r="BZ12" i="104"/>
  <c r="BY12" i="104"/>
  <c r="BX12" i="104"/>
  <c r="BW12" i="104"/>
  <c r="BV12" i="104"/>
  <c r="BU12" i="104"/>
  <c r="BT12" i="104"/>
  <c r="BS12" i="104"/>
  <c r="BR12" i="104"/>
  <c r="BQ12" i="104"/>
  <c r="BP12" i="104"/>
  <c r="BO12" i="104"/>
  <c r="BN12" i="104"/>
  <c r="BM12" i="104"/>
  <c r="BL12" i="104"/>
  <c r="BK12" i="104"/>
  <c r="BJ12" i="104"/>
  <c r="BI12" i="104"/>
  <c r="BH12" i="104"/>
  <c r="BG12" i="104"/>
  <c r="BF12" i="104"/>
  <c r="BE12" i="104"/>
  <c r="BD12" i="104"/>
  <c r="BC12" i="104"/>
  <c r="BB12" i="104"/>
  <c r="BA12" i="104"/>
  <c r="AZ12" i="104"/>
  <c r="AY12" i="104"/>
  <c r="AX12" i="104"/>
  <c r="AW12" i="104"/>
  <c r="AV12" i="104"/>
  <c r="AU12" i="104"/>
  <c r="AT12" i="104"/>
  <c r="AS12" i="104"/>
  <c r="AR12" i="104"/>
  <c r="AQ12" i="104"/>
  <c r="AP12" i="104"/>
  <c r="AO12" i="104"/>
  <c r="AN12" i="104"/>
  <c r="AM12" i="104"/>
  <c r="AL12" i="104"/>
  <c r="AK12" i="104"/>
  <c r="AJ12" i="104"/>
  <c r="AI12" i="104"/>
  <c r="AH12" i="104"/>
  <c r="AG12" i="104"/>
  <c r="AF12" i="104"/>
  <c r="AE12" i="104"/>
  <c r="AD12" i="104"/>
  <c r="AC12" i="104"/>
  <c r="AB12" i="104"/>
  <c r="AA12" i="104"/>
  <c r="Z12" i="104"/>
  <c r="Y12" i="104"/>
  <c r="X12" i="104"/>
  <c r="W12" i="104"/>
  <c r="V12" i="104"/>
  <c r="U12" i="104"/>
  <c r="T12" i="104"/>
  <c r="S12" i="104"/>
  <c r="R12" i="104"/>
  <c r="Q12" i="104"/>
  <c r="P12" i="104"/>
  <c r="O12" i="104"/>
  <c r="N12" i="104"/>
  <c r="M12" i="104"/>
  <c r="L12" i="104"/>
  <c r="K12" i="104"/>
  <c r="J12" i="104"/>
  <c r="I12" i="104"/>
  <c r="H12" i="104"/>
  <c r="G12" i="104"/>
  <c r="F12" i="104"/>
  <c r="E12" i="104"/>
  <c r="D12" i="104"/>
  <c r="C12" i="104"/>
  <c r="B12" i="104"/>
  <c r="HB10" i="104"/>
  <c r="HA10" i="104"/>
  <c r="GZ10" i="104"/>
  <c r="GY10" i="104"/>
  <c r="GX10" i="104"/>
  <c r="GW10" i="104"/>
  <c r="GV10" i="104"/>
  <c r="GU10" i="104"/>
  <c r="GT10" i="104"/>
  <c r="GS10" i="104"/>
  <c r="GR10" i="104"/>
  <c r="GQ10" i="104"/>
  <c r="GP10" i="104"/>
  <c r="GO10" i="104"/>
  <c r="GN10" i="104"/>
  <c r="GM10" i="104"/>
  <c r="GL10" i="104"/>
  <c r="GK10" i="104"/>
  <c r="GJ10" i="104"/>
  <c r="GI10" i="104"/>
  <c r="GH10" i="104"/>
  <c r="GG10" i="104"/>
  <c r="GF10" i="104"/>
  <c r="GE10" i="104"/>
  <c r="GD10" i="104"/>
  <c r="GC10" i="104"/>
  <c r="GB10" i="104"/>
  <c r="GA10" i="104"/>
  <c r="FZ10" i="104"/>
  <c r="FY10" i="104"/>
  <c r="FX10" i="104"/>
  <c r="FW10" i="104"/>
  <c r="FV10" i="104"/>
  <c r="FU10" i="104"/>
  <c r="FT10" i="104"/>
  <c r="FS10" i="104"/>
  <c r="FR10" i="104"/>
  <c r="FQ10" i="104"/>
  <c r="FP10" i="104"/>
  <c r="FO10" i="104"/>
  <c r="FN10" i="104"/>
  <c r="FM10" i="104"/>
  <c r="FL10" i="104"/>
  <c r="FK10" i="104"/>
  <c r="FJ10" i="104"/>
  <c r="FI10" i="104"/>
  <c r="FH10" i="104"/>
  <c r="FG10" i="104"/>
  <c r="FF10" i="104"/>
  <c r="FE10" i="104"/>
  <c r="FD10" i="104"/>
  <c r="FC10" i="104"/>
  <c r="FB10" i="104"/>
  <c r="FA10" i="104"/>
  <c r="EZ10" i="104"/>
  <c r="EY10" i="104"/>
  <c r="EX10" i="104"/>
  <c r="EW10" i="104"/>
  <c r="EV10" i="104"/>
  <c r="EU10" i="104"/>
  <c r="ET10" i="104"/>
  <c r="ES10" i="104"/>
  <c r="ER10" i="104"/>
  <c r="EQ10" i="104"/>
  <c r="EP10" i="104"/>
  <c r="EO10" i="104"/>
  <c r="EN10" i="104"/>
  <c r="EM10" i="104"/>
  <c r="EL10" i="104"/>
  <c r="EK10" i="104"/>
  <c r="EJ10" i="104"/>
  <c r="EI10" i="104"/>
  <c r="EH10" i="104"/>
  <c r="EG10" i="104"/>
  <c r="EF10" i="104"/>
  <c r="EE10" i="104"/>
  <c r="ED10" i="104"/>
  <c r="EC10" i="104"/>
  <c r="EB10" i="104"/>
  <c r="EA10" i="104"/>
  <c r="DZ10" i="104"/>
  <c r="DY10" i="104"/>
  <c r="DX10" i="104"/>
  <c r="DW10" i="104"/>
  <c r="DV10" i="104"/>
  <c r="DU10" i="104"/>
  <c r="DT10" i="104"/>
  <c r="DS10" i="104"/>
  <c r="DR10" i="104"/>
  <c r="DQ10" i="104"/>
  <c r="DP10" i="104"/>
  <c r="DO10" i="104"/>
  <c r="DN10" i="104"/>
  <c r="DM10" i="104"/>
  <c r="DL10" i="104"/>
  <c r="DK10" i="104"/>
  <c r="DJ10" i="104"/>
  <c r="DI10" i="104"/>
  <c r="DH10" i="104"/>
  <c r="DG10" i="104"/>
  <c r="DF10" i="104"/>
  <c r="DE10" i="104"/>
  <c r="DD10" i="104"/>
  <c r="DC10" i="104"/>
  <c r="DB10" i="104"/>
  <c r="DA10" i="104"/>
  <c r="CZ10" i="104"/>
  <c r="CY10" i="104"/>
  <c r="CX10" i="104"/>
  <c r="CW10" i="104"/>
  <c r="CV10" i="104"/>
  <c r="CU10" i="104"/>
  <c r="CT10" i="104"/>
  <c r="CS10" i="104"/>
  <c r="CR10" i="104"/>
  <c r="CQ10" i="104"/>
  <c r="CP10" i="104"/>
  <c r="CO10" i="104"/>
  <c r="CN10" i="104"/>
  <c r="CM10" i="104"/>
  <c r="CL10" i="104"/>
  <c r="CK10" i="104"/>
  <c r="CJ10" i="104"/>
  <c r="CI10" i="104"/>
  <c r="CH10" i="104"/>
  <c r="CG10" i="104"/>
  <c r="CF10" i="104"/>
  <c r="CE10" i="104"/>
  <c r="CD10" i="104"/>
  <c r="CC10" i="104"/>
  <c r="CB10" i="104"/>
  <c r="CA10" i="104"/>
  <c r="BZ10" i="104"/>
  <c r="BY10" i="104"/>
  <c r="BX10" i="104"/>
  <c r="BW10" i="104"/>
  <c r="BV10" i="104"/>
  <c r="BU10" i="104"/>
  <c r="BT10" i="104"/>
  <c r="BS10" i="104"/>
  <c r="BR10" i="104"/>
  <c r="BQ10" i="104"/>
  <c r="BP10" i="104"/>
  <c r="BO10" i="104"/>
  <c r="BN10" i="104"/>
  <c r="BM10" i="104"/>
  <c r="BL10" i="104"/>
  <c r="BK10" i="104"/>
  <c r="BJ10" i="104"/>
  <c r="BI10" i="104"/>
  <c r="BH10" i="104"/>
  <c r="BG10" i="104"/>
  <c r="BF10" i="104"/>
  <c r="BE10" i="104"/>
  <c r="BD10" i="104"/>
  <c r="BC10" i="104"/>
  <c r="BB10" i="104"/>
  <c r="BA10" i="104"/>
  <c r="AZ10" i="104"/>
  <c r="AY10" i="104"/>
  <c r="AX10" i="104"/>
  <c r="AW10" i="104"/>
  <c r="AV10" i="104"/>
  <c r="AU10" i="104"/>
  <c r="AT10" i="104"/>
  <c r="AS10" i="104"/>
  <c r="AR10" i="104"/>
  <c r="AQ10" i="104"/>
  <c r="AP10" i="104"/>
  <c r="AO10" i="104"/>
  <c r="AN10" i="104"/>
  <c r="AM10" i="104"/>
  <c r="AL10" i="104"/>
  <c r="AK10" i="104"/>
  <c r="AJ10" i="104"/>
  <c r="AI10" i="104"/>
  <c r="AH10" i="104"/>
  <c r="AG10" i="104"/>
  <c r="AF10" i="104"/>
  <c r="AE10" i="104"/>
  <c r="AD10" i="104"/>
  <c r="AC10" i="104"/>
  <c r="AB10" i="104"/>
  <c r="AA10" i="104"/>
  <c r="Z10" i="104"/>
  <c r="Y10" i="104"/>
  <c r="X10" i="104"/>
  <c r="W10" i="104"/>
  <c r="V10" i="104"/>
  <c r="U10" i="104"/>
  <c r="T10" i="104"/>
  <c r="S10" i="104"/>
  <c r="R10" i="104"/>
  <c r="Q10" i="104"/>
  <c r="P10" i="104"/>
  <c r="O10" i="104"/>
  <c r="N10" i="104"/>
  <c r="M10" i="104"/>
  <c r="L10" i="104"/>
  <c r="K10" i="104"/>
  <c r="J10" i="104"/>
  <c r="I10" i="104"/>
  <c r="H10" i="104"/>
  <c r="G10" i="104"/>
  <c r="F10" i="104"/>
  <c r="E10" i="104"/>
  <c r="D10" i="104"/>
  <c r="C10" i="104"/>
  <c r="B10" i="104"/>
  <c r="HB9" i="104"/>
  <c r="HA9" i="104"/>
  <c r="GZ9" i="104"/>
  <c r="GY9" i="104"/>
  <c r="GX9" i="104"/>
  <c r="GW9" i="104"/>
  <c r="GV9" i="104"/>
  <c r="GU9" i="104"/>
  <c r="GT9" i="104"/>
  <c r="GS9" i="104"/>
  <c r="GR9" i="104"/>
  <c r="GQ9" i="104"/>
  <c r="GP9" i="104"/>
  <c r="GO9" i="104"/>
  <c r="GN9" i="104"/>
  <c r="GM9" i="104"/>
  <c r="GL9" i="104"/>
  <c r="GK9" i="104"/>
  <c r="GJ9" i="104"/>
  <c r="GI9" i="104"/>
  <c r="GH9" i="104"/>
  <c r="GG9" i="104"/>
  <c r="GF9" i="104"/>
  <c r="GE9" i="104"/>
  <c r="GD9" i="104"/>
  <c r="GC9" i="104"/>
  <c r="GB9" i="104"/>
  <c r="GA9" i="104"/>
  <c r="FZ9" i="104"/>
  <c r="FY9" i="104"/>
  <c r="FX9" i="104"/>
  <c r="FW9" i="104"/>
  <c r="FV9" i="104"/>
  <c r="FU9" i="104"/>
  <c r="FT9" i="104"/>
  <c r="FS9" i="104"/>
  <c r="FR9" i="104"/>
  <c r="FQ9" i="104"/>
  <c r="FP9" i="104"/>
  <c r="FO9" i="104"/>
  <c r="FN9" i="104"/>
  <c r="FM9" i="104"/>
  <c r="FL9" i="104"/>
  <c r="FK9" i="104"/>
  <c r="FJ9" i="104"/>
  <c r="FI9" i="104"/>
  <c r="FH9" i="104"/>
  <c r="FG9" i="104"/>
  <c r="FF9" i="104"/>
  <c r="FE9" i="104"/>
  <c r="FD9" i="104"/>
  <c r="FC9" i="104"/>
  <c r="FB9" i="104"/>
  <c r="FA9" i="104"/>
  <c r="EZ9" i="104"/>
  <c r="EY9" i="104"/>
  <c r="EX9" i="104"/>
  <c r="EW9" i="104"/>
  <c r="EV9" i="104"/>
  <c r="EU9" i="104"/>
  <c r="ET9" i="104"/>
  <c r="ES9" i="104"/>
  <c r="ER9" i="104"/>
  <c r="EQ9" i="104"/>
  <c r="EP9" i="104"/>
  <c r="EO9" i="104"/>
  <c r="EN9" i="104"/>
  <c r="EM9" i="104"/>
  <c r="EL9" i="104"/>
  <c r="EK9" i="104"/>
  <c r="EJ9" i="104"/>
  <c r="EI9" i="104"/>
  <c r="EH9" i="104"/>
  <c r="EG9" i="104"/>
  <c r="EF9" i="104"/>
  <c r="EE9" i="104"/>
  <c r="ED9" i="104"/>
  <c r="EC9" i="104"/>
  <c r="EB9" i="104"/>
  <c r="EA9" i="104"/>
  <c r="DZ9" i="104"/>
  <c r="DY9" i="104"/>
  <c r="DX9" i="104"/>
  <c r="DW9" i="104"/>
  <c r="DV9" i="104"/>
  <c r="DU9" i="104"/>
  <c r="DT9" i="104"/>
  <c r="DS9" i="104"/>
  <c r="DR9" i="104"/>
  <c r="DQ9" i="104"/>
  <c r="DP9" i="104"/>
  <c r="DO9" i="104"/>
  <c r="DN9" i="104"/>
  <c r="DM9" i="104"/>
  <c r="DL9" i="104"/>
  <c r="DK9" i="104"/>
  <c r="DJ9" i="104"/>
  <c r="DI9" i="104"/>
  <c r="DH9" i="104"/>
  <c r="DG9" i="104"/>
  <c r="DF9" i="104"/>
  <c r="DE9" i="104"/>
  <c r="DD9" i="104"/>
  <c r="DC9" i="104"/>
  <c r="DB9" i="104"/>
  <c r="DA9" i="104"/>
  <c r="CZ9" i="104"/>
  <c r="CY9" i="104"/>
  <c r="CX9" i="104"/>
  <c r="CW9" i="104"/>
  <c r="CV9" i="104"/>
  <c r="CU9" i="104"/>
  <c r="CT9" i="104"/>
  <c r="CS9" i="104"/>
  <c r="CR9" i="104"/>
  <c r="CQ9" i="104"/>
  <c r="CP9" i="104"/>
  <c r="CO9" i="104"/>
  <c r="CN9" i="104"/>
  <c r="CM9" i="104"/>
  <c r="CL9" i="104"/>
  <c r="CK9" i="104"/>
  <c r="CJ9" i="104"/>
  <c r="CI9" i="104"/>
  <c r="CH9" i="104"/>
  <c r="CG9" i="104"/>
  <c r="CF9" i="104"/>
  <c r="CE9" i="104"/>
  <c r="CD9" i="104"/>
  <c r="CC9" i="104"/>
  <c r="CB9" i="104"/>
  <c r="CA9" i="104"/>
  <c r="BZ9" i="104"/>
  <c r="BY9" i="104"/>
  <c r="BX9" i="104"/>
  <c r="BW9" i="104"/>
  <c r="BV9" i="104"/>
  <c r="BU9" i="104"/>
  <c r="BT9" i="104"/>
  <c r="BS9" i="104"/>
  <c r="BR9" i="104"/>
  <c r="BQ9" i="104"/>
  <c r="BP9" i="104"/>
  <c r="BO9" i="104"/>
  <c r="BN9" i="104"/>
  <c r="BM9" i="104"/>
  <c r="BL9" i="104"/>
  <c r="BK9" i="104"/>
  <c r="BJ9" i="104"/>
  <c r="BI9" i="104"/>
  <c r="BH9" i="104"/>
  <c r="BG9" i="104"/>
  <c r="BF9" i="104"/>
  <c r="BE9" i="104"/>
  <c r="BD9" i="104"/>
  <c r="BC9" i="104"/>
  <c r="BB9" i="104"/>
  <c r="BA9" i="104"/>
  <c r="AZ9" i="104"/>
  <c r="AY9" i="104"/>
  <c r="AX9" i="104"/>
  <c r="AW9" i="104"/>
  <c r="AV9" i="104"/>
  <c r="AU9" i="104"/>
  <c r="AT9" i="104"/>
  <c r="AS9" i="104"/>
  <c r="AR9" i="104"/>
  <c r="AQ9" i="104"/>
  <c r="AP9" i="104"/>
  <c r="AO9" i="104"/>
  <c r="AN9" i="104"/>
  <c r="AM9" i="104"/>
  <c r="AL9" i="104"/>
  <c r="AK9" i="104"/>
  <c r="AJ9" i="104"/>
  <c r="AI9" i="104"/>
  <c r="AH9" i="104"/>
  <c r="AG9" i="104"/>
  <c r="AF9" i="104"/>
  <c r="AE9" i="104"/>
  <c r="AD9" i="104"/>
  <c r="AC9" i="104"/>
  <c r="AB9" i="104"/>
  <c r="AA9" i="104"/>
  <c r="Z9" i="104"/>
  <c r="Y9" i="104"/>
  <c r="X9" i="104"/>
  <c r="W9" i="104"/>
  <c r="V9" i="104"/>
  <c r="U9" i="104"/>
  <c r="T9" i="104"/>
  <c r="S9" i="104"/>
  <c r="R9" i="104"/>
  <c r="Q9" i="104"/>
  <c r="P9" i="104"/>
  <c r="O9" i="104"/>
  <c r="N9" i="104"/>
  <c r="M9" i="104"/>
  <c r="L9" i="104"/>
  <c r="K9" i="104"/>
  <c r="J9" i="104"/>
  <c r="I9" i="104"/>
  <c r="H9" i="104"/>
  <c r="G9" i="104"/>
  <c r="F9" i="104"/>
  <c r="E9" i="104"/>
  <c r="D9" i="104"/>
  <c r="C9" i="104"/>
  <c r="B9" i="104"/>
  <c r="HB7" i="104"/>
  <c r="HA7" i="104"/>
  <c r="GZ7" i="104"/>
  <c r="GY7" i="104"/>
  <c r="GX7" i="104"/>
  <c r="GW7" i="104"/>
  <c r="GV7" i="104"/>
  <c r="GU7" i="104"/>
  <c r="GT7" i="104"/>
  <c r="GS7" i="104"/>
  <c r="GR7" i="104"/>
  <c r="GQ7" i="104"/>
  <c r="GP7" i="104"/>
  <c r="GO7" i="104"/>
  <c r="GN7" i="104"/>
  <c r="GM7" i="104"/>
  <c r="GL7" i="104"/>
  <c r="GK7" i="104"/>
  <c r="GJ7" i="104"/>
  <c r="GI7" i="104"/>
  <c r="GH7" i="104"/>
  <c r="GG7" i="104"/>
  <c r="GF7" i="104"/>
  <c r="GE7" i="104"/>
  <c r="GD7" i="104"/>
  <c r="GC7" i="104"/>
  <c r="GB7" i="104"/>
  <c r="GA7" i="104"/>
  <c r="FZ7" i="104"/>
  <c r="FY7" i="104"/>
  <c r="FX7" i="104"/>
  <c r="FW7" i="104"/>
  <c r="FV7" i="104"/>
  <c r="FU7" i="104"/>
  <c r="FT7" i="104"/>
  <c r="FS7" i="104"/>
  <c r="FR7" i="104"/>
  <c r="FQ7" i="104"/>
  <c r="FP7" i="104"/>
  <c r="FO7" i="104"/>
  <c r="FN7" i="104"/>
  <c r="FM7" i="104"/>
  <c r="FL7" i="104"/>
  <c r="FK7" i="104"/>
  <c r="FJ7" i="104"/>
  <c r="FI7" i="104"/>
  <c r="FH7" i="104"/>
  <c r="FG7" i="104"/>
  <c r="FF7" i="104"/>
  <c r="FE7" i="104"/>
  <c r="FD7" i="104"/>
  <c r="FC7" i="104"/>
  <c r="FB7" i="104"/>
  <c r="FA7" i="104"/>
  <c r="EZ7" i="104"/>
  <c r="EY7" i="104"/>
  <c r="EX7" i="104"/>
  <c r="EW7" i="104"/>
  <c r="EV7" i="104"/>
  <c r="EU7" i="104"/>
  <c r="ET7" i="104"/>
  <c r="ES7" i="104"/>
  <c r="ER7" i="104"/>
  <c r="EQ7" i="104"/>
  <c r="EP7" i="104"/>
  <c r="EO7" i="104"/>
  <c r="EN7" i="104"/>
  <c r="EM7" i="104"/>
  <c r="EL7" i="104"/>
  <c r="EK7" i="104"/>
  <c r="EJ7" i="104"/>
  <c r="EI7" i="104"/>
  <c r="EH7" i="104"/>
  <c r="EG7" i="104"/>
  <c r="EF7" i="104"/>
  <c r="EE7" i="104"/>
  <c r="ED7" i="104"/>
  <c r="EC7" i="104"/>
  <c r="EB7" i="104"/>
  <c r="EA7" i="104"/>
  <c r="DZ7" i="104"/>
  <c r="DY7" i="104"/>
  <c r="DX7" i="104"/>
  <c r="DW7" i="104"/>
  <c r="DV7" i="104"/>
  <c r="DU7" i="104"/>
  <c r="DT7" i="104"/>
  <c r="DS7" i="104"/>
  <c r="DR7" i="104"/>
  <c r="DQ7" i="104"/>
  <c r="DP7" i="104"/>
  <c r="DO7" i="104"/>
  <c r="DN7" i="104"/>
  <c r="DM7" i="104"/>
  <c r="DL7" i="104"/>
  <c r="DK7" i="104"/>
  <c r="DJ7" i="104"/>
  <c r="DI7" i="104"/>
  <c r="DH7" i="104"/>
  <c r="DG7" i="104"/>
  <c r="DF7" i="104"/>
  <c r="DE7" i="104"/>
  <c r="DD7" i="104"/>
  <c r="DC7" i="104"/>
  <c r="DB7" i="104"/>
  <c r="DA7" i="104"/>
  <c r="CZ7" i="104"/>
  <c r="CY7" i="104"/>
  <c r="CX7" i="104"/>
  <c r="CW7" i="104"/>
  <c r="CV7" i="104"/>
  <c r="CU7" i="104"/>
  <c r="CT7" i="104"/>
  <c r="CS7" i="104"/>
  <c r="CR7" i="104"/>
  <c r="CQ7" i="104"/>
  <c r="CP7" i="104"/>
  <c r="CO7" i="104"/>
  <c r="CN7" i="104"/>
  <c r="CM7" i="104"/>
  <c r="CL7" i="104"/>
  <c r="CK7" i="104"/>
  <c r="CJ7" i="104"/>
  <c r="CI7" i="104"/>
  <c r="CH7" i="104"/>
  <c r="CG7" i="104"/>
  <c r="CF7" i="104"/>
  <c r="CE7" i="104"/>
  <c r="CD7" i="104"/>
  <c r="CC7" i="104"/>
  <c r="CB7" i="104"/>
  <c r="CA7" i="104"/>
  <c r="BZ7" i="104"/>
  <c r="BY7" i="104"/>
  <c r="BX7" i="104"/>
  <c r="BW7" i="104"/>
  <c r="BV7" i="104"/>
  <c r="BU7" i="104"/>
  <c r="BT7" i="104"/>
  <c r="BS7" i="104"/>
  <c r="BR7" i="104"/>
  <c r="BQ7" i="104"/>
  <c r="BP7" i="104"/>
  <c r="BO7" i="104"/>
  <c r="BN7" i="104"/>
  <c r="BM7" i="104"/>
  <c r="BL7" i="104"/>
  <c r="BK7" i="104"/>
  <c r="BJ7" i="104"/>
  <c r="BI7" i="104"/>
  <c r="BH7" i="104"/>
  <c r="BG7" i="104"/>
  <c r="BF7" i="104"/>
  <c r="BE7" i="104"/>
  <c r="BD7" i="104"/>
  <c r="BC7" i="104"/>
  <c r="BB7" i="104"/>
  <c r="BA7" i="104"/>
  <c r="AZ7" i="104"/>
  <c r="AY7" i="104"/>
  <c r="AX7" i="104"/>
  <c r="AW7" i="104"/>
  <c r="AV7" i="104"/>
  <c r="AU7" i="104"/>
  <c r="AT7" i="104"/>
  <c r="AS7" i="104"/>
  <c r="AR7" i="104"/>
  <c r="AQ7" i="104"/>
  <c r="AP7" i="104"/>
  <c r="AO7" i="104"/>
  <c r="AN7" i="104"/>
  <c r="AM7" i="104"/>
  <c r="AL7" i="104"/>
  <c r="AK7" i="104"/>
  <c r="AJ7" i="104"/>
  <c r="AI7" i="104"/>
  <c r="AH7" i="104"/>
  <c r="AG7" i="104"/>
  <c r="AF7" i="104"/>
  <c r="AE7" i="104"/>
  <c r="AD7" i="104"/>
  <c r="AC7" i="104"/>
  <c r="AB7" i="104"/>
  <c r="AA7" i="104"/>
  <c r="Z7" i="104"/>
  <c r="Y7" i="104"/>
  <c r="X7" i="104"/>
  <c r="W7" i="104"/>
  <c r="V7" i="104"/>
  <c r="U7" i="104"/>
  <c r="T7" i="104"/>
  <c r="S7" i="104"/>
  <c r="R7" i="104"/>
  <c r="Q7" i="104"/>
  <c r="P7" i="104"/>
  <c r="O7" i="104"/>
  <c r="N7" i="104"/>
  <c r="M7" i="104"/>
  <c r="L7" i="104"/>
  <c r="K7" i="104"/>
  <c r="J7" i="104"/>
  <c r="I7" i="104"/>
  <c r="H7" i="104"/>
  <c r="G7" i="104"/>
  <c r="F7" i="104"/>
  <c r="E7" i="104"/>
  <c r="D7" i="104"/>
  <c r="C7" i="104"/>
  <c r="B7" i="104"/>
  <c r="HB6" i="104"/>
  <c r="HA6" i="104"/>
  <c r="GZ6" i="104"/>
  <c r="GY6" i="104"/>
  <c r="GX6" i="104"/>
  <c r="GW6" i="104"/>
  <c r="GV6" i="104"/>
  <c r="GU6" i="104"/>
  <c r="GT6" i="104"/>
  <c r="GS6" i="104"/>
  <c r="GR6" i="104"/>
  <c r="GQ6" i="104"/>
  <c r="GP6" i="104"/>
  <c r="GO6" i="104"/>
  <c r="GN6" i="104"/>
  <c r="GM6" i="104"/>
  <c r="GL6" i="104"/>
  <c r="GK6" i="104"/>
  <c r="GJ6" i="104"/>
  <c r="GI6" i="104"/>
  <c r="GH6" i="104"/>
  <c r="GG6" i="104"/>
  <c r="GF6" i="104"/>
  <c r="GE6" i="104"/>
  <c r="GD6" i="104"/>
  <c r="GC6" i="104"/>
  <c r="GB6" i="104"/>
  <c r="GA6" i="104"/>
  <c r="FZ6" i="104"/>
  <c r="FY6" i="104"/>
  <c r="FX6" i="104"/>
  <c r="FW6" i="104"/>
  <c r="FV6" i="104"/>
  <c r="FU6" i="104"/>
  <c r="FT6" i="104"/>
  <c r="FS6" i="104"/>
  <c r="FR6" i="104"/>
  <c r="FQ6" i="104"/>
  <c r="FP6" i="104"/>
  <c r="FO6" i="104"/>
  <c r="FN6" i="104"/>
  <c r="FM6" i="104"/>
  <c r="FL6" i="104"/>
  <c r="FK6" i="104"/>
  <c r="FJ6" i="104"/>
  <c r="FI6" i="104"/>
  <c r="FH6" i="104"/>
  <c r="FG6" i="104"/>
  <c r="FF6" i="104"/>
  <c r="FE6" i="104"/>
  <c r="FD6" i="104"/>
  <c r="FC6" i="104"/>
  <c r="FB6" i="104"/>
  <c r="FA6" i="104"/>
  <c r="EZ6" i="104"/>
  <c r="EY6" i="104"/>
  <c r="EX6" i="104"/>
  <c r="EW6" i="104"/>
  <c r="EV6" i="104"/>
  <c r="EU6" i="104"/>
  <c r="ET6" i="104"/>
  <c r="ES6" i="104"/>
  <c r="ER6" i="104"/>
  <c r="EQ6" i="104"/>
  <c r="EP6" i="104"/>
  <c r="EO6" i="104"/>
  <c r="EN6" i="104"/>
  <c r="EM6" i="104"/>
  <c r="EL6" i="104"/>
  <c r="EK6" i="104"/>
  <c r="EJ6" i="104"/>
  <c r="EI6" i="104"/>
  <c r="EH6" i="104"/>
  <c r="EG6" i="104"/>
  <c r="EF6" i="104"/>
  <c r="EE6" i="104"/>
  <c r="ED6" i="104"/>
  <c r="EC6" i="104"/>
  <c r="EB6" i="104"/>
  <c r="EA6" i="104"/>
  <c r="DZ6" i="104"/>
  <c r="DY6" i="104"/>
  <c r="DX6" i="104"/>
  <c r="DW6" i="104"/>
  <c r="DV6" i="104"/>
  <c r="DU6" i="104"/>
  <c r="DT6" i="104"/>
  <c r="DS6" i="104"/>
  <c r="DR6" i="104"/>
  <c r="DQ6" i="104"/>
  <c r="DP6" i="104"/>
  <c r="DO6" i="104"/>
  <c r="DN6" i="104"/>
  <c r="DM6" i="104"/>
  <c r="DL6" i="104"/>
  <c r="DK6" i="104"/>
  <c r="DJ6" i="104"/>
  <c r="DI6" i="104"/>
  <c r="DH6" i="104"/>
  <c r="DG6" i="104"/>
  <c r="DF6" i="104"/>
  <c r="DE6" i="104"/>
  <c r="DD6" i="104"/>
  <c r="DC6" i="104"/>
  <c r="DB6" i="104"/>
  <c r="DA6" i="104"/>
  <c r="CZ6" i="104"/>
  <c r="CY6" i="104"/>
  <c r="CX6" i="104"/>
  <c r="CW6" i="104"/>
  <c r="CV6" i="104"/>
  <c r="CU6" i="104"/>
  <c r="CT6" i="104"/>
  <c r="CS6" i="104"/>
  <c r="CR6" i="104"/>
  <c r="CQ6" i="104"/>
  <c r="CP6" i="104"/>
  <c r="CO6" i="104"/>
  <c r="CN6" i="104"/>
  <c r="CM6" i="104"/>
  <c r="CL6" i="104"/>
  <c r="CK6" i="104"/>
  <c r="CJ6" i="104"/>
  <c r="CI6" i="104"/>
  <c r="CH6" i="104"/>
  <c r="CG6" i="104"/>
  <c r="CF6" i="104"/>
  <c r="CE6" i="104"/>
  <c r="CD6" i="104"/>
  <c r="CC6" i="104"/>
  <c r="CB6" i="104"/>
  <c r="CA6" i="104"/>
  <c r="BZ6" i="104"/>
  <c r="BY6" i="104"/>
  <c r="BX6" i="104"/>
  <c r="BW6" i="104"/>
  <c r="BV6" i="104"/>
  <c r="BU6" i="104"/>
  <c r="BT6" i="104"/>
  <c r="BS6" i="104"/>
  <c r="BR6" i="104"/>
  <c r="BQ6" i="104"/>
  <c r="BP6" i="104"/>
  <c r="BO6" i="104"/>
  <c r="BN6" i="104"/>
  <c r="BM6" i="104"/>
  <c r="BL6" i="104"/>
  <c r="BK6" i="104"/>
  <c r="BJ6" i="104"/>
  <c r="BI6" i="104"/>
  <c r="BH6" i="104"/>
  <c r="BG6" i="104"/>
  <c r="BF6" i="104"/>
  <c r="BE6" i="104"/>
  <c r="BD6" i="104"/>
  <c r="BC6" i="104"/>
  <c r="BB6" i="104"/>
  <c r="BA6" i="104"/>
  <c r="AZ6" i="104"/>
  <c r="AY6" i="104"/>
  <c r="AX6" i="104"/>
  <c r="AW6" i="104"/>
  <c r="AV6" i="104"/>
  <c r="AU6" i="104"/>
  <c r="AT6" i="104"/>
  <c r="AS6" i="104"/>
  <c r="AR6" i="104"/>
  <c r="AQ6" i="104"/>
  <c r="AP6" i="104"/>
  <c r="AO6" i="104"/>
  <c r="AN6" i="104"/>
  <c r="AM6" i="104"/>
  <c r="AL6" i="104"/>
  <c r="AK6" i="104"/>
  <c r="AJ6" i="104"/>
  <c r="AI6" i="104"/>
  <c r="AH6" i="104"/>
  <c r="AG6" i="104"/>
  <c r="AF6" i="104"/>
  <c r="AE6" i="104"/>
  <c r="AD6" i="104"/>
  <c r="AC6" i="104"/>
  <c r="AB6" i="104"/>
  <c r="AA6" i="104"/>
  <c r="Z6" i="104"/>
  <c r="Y6" i="104"/>
  <c r="X6" i="104"/>
  <c r="W6" i="104"/>
  <c r="V6" i="104"/>
  <c r="U6" i="104"/>
  <c r="T6" i="104"/>
  <c r="S6" i="104"/>
  <c r="R6" i="104"/>
  <c r="Q6" i="104"/>
  <c r="P6" i="104"/>
  <c r="O6" i="104"/>
  <c r="N6" i="104"/>
  <c r="M6" i="104"/>
  <c r="L6" i="104"/>
  <c r="K6" i="104"/>
  <c r="J6" i="104"/>
  <c r="I6" i="104"/>
  <c r="H6" i="104"/>
  <c r="G6" i="104"/>
  <c r="F6" i="104"/>
  <c r="E6" i="104"/>
  <c r="D6" i="104"/>
  <c r="C6" i="104"/>
  <c r="B6" i="104"/>
  <c r="HB4" i="104"/>
  <c r="HA4" i="104"/>
  <c r="GZ4" i="104"/>
  <c r="GY4" i="104"/>
  <c r="GX4" i="104"/>
  <c r="GW4" i="104"/>
  <c r="GV4" i="104"/>
  <c r="GU4" i="104"/>
  <c r="GT4" i="104"/>
  <c r="GS4" i="104"/>
  <c r="GR4" i="104"/>
  <c r="GQ4" i="104"/>
  <c r="GP4" i="104"/>
  <c r="GO4" i="104"/>
  <c r="GN4" i="104"/>
  <c r="GM4" i="104"/>
  <c r="GL4" i="104"/>
  <c r="GK4" i="104"/>
  <c r="GJ4" i="104"/>
  <c r="GI4" i="104"/>
  <c r="GH4" i="104"/>
  <c r="GG4" i="104"/>
  <c r="GF4" i="104"/>
  <c r="GE4" i="104"/>
  <c r="GD4" i="104"/>
  <c r="GC4" i="104"/>
  <c r="GB4" i="104"/>
  <c r="GA4" i="104"/>
  <c r="FZ4" i="104"/>
  <c r="FY4" i="104"/>
  <c r="FX4" i="104"/>
  <c r="FW4" i="104"/>
  <c r="FV4" i="104"/>
  <c r="FU4" i="104"/>
  <c r="FT4" i="104"/>
  <c r="FS4" i="104"/>
  <c r="FR4" i="104"/>
  <c r="FQ4" i="104"/>
  <c r="FP4" i="104"/>
  <c r="FO4" i="104"/>
  <c r="FN4" i="104"/>
  <c r="FM4" i="104"/>
  <c r="FL4" i="104"/>
  <c r="FK4" i="104"/>
  <c r="FJ4" i="104"/>
  <c r="FI4" i="104"/>
  <c r="FH4" i="104"/>
  <c r="FG4" i="104"/>
  <c r="FF4" i="104"/>
  <c r="FE4" i="104"/>
  <c r="FD4" i="104"/>
  <c r="FC4" i="104"/>
  <c r="FB4" i="104"/>
  <c r="FA4" i="104"/>
  <c r="EZ4" i="104"/>
  <c r="EY4" i="104"/>
  <c r="EX4" i="104"/>
  <c r="EW4" i="104"/>
  <c r="EV4" i="104"/>
  <c r="EU4" i="104"/>
  <c r="ET4" i="104"/>
  <c r="ES4" i="104"/>
  <c r="ER4" i="104"/>
  <c r="EQ4" i="104"/>
  <c r="EP4" i="104"/>
  <c r="EO4" i="104"/>
  <c r="EN4" i="104"/>
  <c r="EM4" i="104"/>
  <c r="EL4" i="104"/>
  <c r="EK4" i="104"/>
  <c r="EJ4" i="104"/>
  <c r="EI4" i="104"/>
  <c r="EH4" i="104"/>
  <c r="EG4" i="104"/>
  <c r="EF4" i="104"/>
  <c r="EE4" i="104"/>
  <c r="ED4" i="104"/>
  <c r="EC4" i="104"/>
  <c r="EB4" i="104"/>
  <c r="EA4" i="104"/>
  <c r="DZ4" i="104"/>
  <c r="DY4" i="104"/>
  <c r="DX4" i="104"/>
  <c r="DW4" i="104"/>
  <c r="DV4" i="104"/>
  <c r="DU4" i="104"/>
  <c r="DT4" i="104"/>
  <c r="DS4" i="104"/>
  <c r="DR4" i="104"/>
  <c r="DQ4" i="104"/>
  <c r="DP4" i="104"/>
  <c r="DO4" i="104"/>
  <c r="DN4" i="104"/>
  <c r="DM4" i="104"/>
  <c r="DL4" i="104"/>
  <c r="DK4" i="104"/>
  <c r="DJ4" i="104"/>
  <c r="DI4" i="104"/>
  <c r="DH4" i="104"/>
  <c r="DG4" i="104"/>
  <c r="DF4" i="104"/>
  <c r="DE4" i="104"/>
  <c r="DD4" i="104"/>
  <c r="DC4" i="104"/>
  <c r="DB4" i="104"/>
  <c r="DA4" i="104"/>
  <c r="CZ4" i="104"/>
  <c r="CY4" i="104"/>
  <c r="CX4" i="104"/>
  <c r="CW4" i="104"/>
  <c r="CV4" i="104"/>
  <c r="CU4" i="104"/>
  <c r="CT4" i="104"/>
  <c r="CS4" i="104"/>
  <c r="CR4" i="104"/>
  <c r="CQ4" i="104"/>
  <c r="CP4" i="104"/>
  <c r="CO4" i="104"/>
  <c r="CN4" i="104"/>
  <c r="CM4" i="104"/>
  <c r="CL4" i="104"/>
  <c r="CK4" i="104"/>
  <c r="CJ4" i="104"/>
  <c r="CI4" i="104"/>
  <c r="CH4" i="104"/>
  <c r="CG4" i="104"/>
  <c r="CF4" i="104"/>
  <c r="CE4" i="104"/>
  <c r="CD4" i="104"/>
  <c r="CC4" i="104"/>
  <c r="CB4" i="104"/>
  <c r="CA4" i="104"/>
  <c r="BZ4" i="104"/>
  <c r="BY4" i="104"/>
  <c r="BX4" i="104"/>
  <c r="BW4" i="104"/>
  <c r="BV4" i="104"/>
  <c r="BU4" i="104"/>
  <c r="BT4" i="104"/>
  <c r="BS4" i="104"/>
  <c r="BR4" i="104"/>
  <c r="BQ4" i="104"/>
  <c r="BP4" i="104"/>
  <c r="BO4" i="104"/>
  <c r="BN4" i="104"/>
  <c r="BM4" i="104"/>
  <c r="BL4" i="104"/>
  <c r="BK4" i="104"/>
  <c r="BJ4" i="104"/>
  <c r="BI4" i="104"/>
  <c r="BH4" i="104"/>
  <c r="BG4" i="104"/>
  <c r="BF4" i="104"/>
  <c r="BE4" i="104"/>
  <c r="BD4" i="104"/>
  <c r="BC4" i="104"/>
  <c r="BB4" i="104"/>
  <c r="BA4" i="104"/>
  <c r="AZ4" i="104"/>
  <c r="AY4" i="104"/>
  <c r="AX4" i="104"/>
  <c r="AW4" i="104"/>
  <c r="AV4" i="104"/>
  <c r="AU4" i="104"/>
  <c r="AT4" i="104"/>
  <c r="AS4" i="104"/>
  <c r="AR4" i="104"/>
  <c r="AQ4" i="104"/>
  <c r="AP4" i="104"/>
  <c r="AO4" i="104"/>
  <c r="AN4" i="104"/>
  <c r="AM4" i="104"/>
  <c r="AL4" i="104"/>
  <c r="AK4" i="104"/>
  <c r="AJ4" i="104"/>
  <c r="AI4" i="104"/>
  <c r="AH4" i="104"/>
  <c r="AG4" i="104"/>
  <c r="AF4" i="104"/>
  <c r="AE4" i="104"/>
  <c r="AD4" i="104"/>
  <c r="AC4" i="104"/>
  <c r="AB4" i="104"/>
  <c r="AA4" i="104"/>
  <c r="Z4" i="104"/>
  <c r="Y4" i="104"/>
  <c r="X4" i="104"/>
  <c r="W4" i="104"/>
  <c r="V4" i="104"/>
  <c r="U4" i="104"/>
  <c r="T4" i="104"/>
  <c r="S4" i="104"/>
  <c r="R4" i="104"/>
  <c r="Q4" i="104"/>
  <c r="P4" i="104"/>
  <c r="O4" i="104"/>
  <c r="N4" i="104"/>
  <c r="M4" i="104"/>
  <c r="L4" i="104"/>
  <c r="K4" i="104"/>
  <c r="J4" i="104"/>
  <c r="I4" i="104"/>
  <c r="H4" i="104"/>
  <c r="G4" i="104"/>
  <c r="F4" i="104"/>
  <c r="E4" i="104"/>
  <c r="D4" i="104"/>
  <c r="C4" i="104"/>
  <c r="B4" i="104"/>
  <c r="HB3" i="104"/>
  <c r="HA3" i="104"/>
  <c r="GZ3" i="104"/>
  <c r="GY3" i="104"/>
  <c r="GX3" i="104"/>
  <c r="GW3" i="104"/>
  <c r="GV3" i="104"/>
  <c r="GU3" i="104"/>
  <c r="GT3" i="104"/>
  <c r="GS3" i="104"/>
  <c r="GR3" i="104"/>
  <c r="GQ3" i="104"/>
  <c r="GP3" i="104"/>
  <c r="GO3" i="104"/>
  <c r="GN3" i="104"/>
  <c r="GM3" i="104"/>
  <c r="GL3" i="104"/>
  <c r="GK3" i="104"/>
  <c r="GJ3" i="104"/>
  <c r="GI3" i="104"/>
  <c r="GH3" i="104"/>
  <c r="GG3" i="104"/>
  <c r="GF3" i="104"/>
  <c r="GE3" i="104"/>
  <c r="GD3" i="104"/>
  <c r="GC3" i="104"/>
  <c r="GB3" i="104"/>
  <c r="GA3" i="104"/>
  <c r="FZ3" i="104"/>
  <c r="FY3" i="104"/>
  <c r="FX3" i="104"/>
  <c r="FW3" i="104"/>
  <c r="FV3" i="104"/>
  <c r="FU3" i="104"/>
  <c r="FT3" i="104"/>
  <c r="FS3" i="104"/>
  <c r="FR3" i="104"/>
  <c r="FQ3" i="104"/>
  <c r="FP3" i="104"/>
  <c r="FO3" i="104"/>
  <c r="FN3" i="104"/>
  <c r="FM3" i="104"/>
  <c r="FL3" i="104"/>
  <c r="FK3" i="104"/>
  <c r="FJ3" i="104"/>
  <c r="FI3" i="104"/>
  <c r="FH3" i="104"/>
  <c r="FG3" i="104"/>
  <c r="FF3" i="104"/>
  <c r="FE3" i="104"/>
  <c r="FD3" i="104"/>
  <c r="FC3" i="104"/>
  <c r="FB3" i="104"/>
  <c r="FA3" i="104"/>
  <c r="EZ3" i="104"/>
  <c r="EY3" i="104"/>
  <c r="EX3" i="104"/>
  <c r="EW3" i="104"/>
  <c r="EV3" i="104"/>
  <c r="EU3" i="104"/>
  <c r="ET3" i="104"/>
  <c r="ES3" i="104"/>
  <c r="ER3" i="104"/>
  <c r="EQ3" i="104"/>
  <c r="EP3" i="104"/>
  <c r="EO3" i="104"/>
  <c r="EN3" i="104"/>
  <c r="EM3" i="104"/>
  <c r="EL3" i="104"/>
  <c r="EK3" i="104"/>
  <c r="EJ3" i="104"/>
  <c r="EI3" i="104"/>
  <c r="EH3" i="104"/>
  <c r="EG3" i="104"/>
  <c r="EF3" i="104"/>
  <c r="EE3" i="104"/>
  <c r="ED3" i="104"/>
  <c r="EC3" i="104"/>
  <c r="EB3" i="104"/>
  <c r="EA3" i="104"/>
  <c r="DZ3" i="104"/>
  <c r="DY3" i="104"/>
  <c r="DX3" i="104"/>
  <c r="DW3" i="104"/>
  <c r="DV3" i="104"/>
  <c r="DU3" i="104"/>
  <c r="DT3" i="104"/>
  <c r="DS3" i="104"/>
  <c r="DR3" i="104"/>
  <c r="DQ3" i="104"/>
  <c r="DP3" i="104"/>
  <c r="DO3" i="104"/>
  <c r="DN3" i="104"/>
  <c r="DM3" i="104"/>
  <c r="DL3" i="104"/>
  <c r="DK3" i="104"/>
  <c r="DJ3" i="104"/>
  <c r="DI3" i="104"/>
  <c r="DH3" i="104"/>
  <c r="DG3" i="104"/>
  <c r="DF3" i="104"/>
  <c r="DE3" i="104"/>
  <c r="DD3" i="104"/>
  <c r="DC3" i="104"/>
  <c r="DB3" i="104"/>
  <c r="DA3" i="104"/>
  <c r="CZ3" i="104"/>
  <c r="CY3" i="104"/>
  <c r="CX3" i="104"/>
  <c r="CW3" i="104"/>
  <c r="CV3" i="104"/>
  <c r="CU3" i="104"/>
  <c r="CT3" i="104"/>
  <c r="CS3" i="104"/>
  <c r="CR3" i="104"/>
  <c r="CQ3" i="104"/>
  <c r="CP3" i="104"/>
  <c r="CO3" i="104"/>
  <c r="CN3" i="104"/>
  <c r="CM3" i="104"/>
  <c r="CL3" i="104"/>
  <c r="CK3" i="104"/>
  <c r="CJ3" i="104"/>
  <c r="CI3" i="104"/>
  <c r="CH3" i="104"/>
  <c r="CG3" i="104"/>
  <c r="CF3" i="104"/>
  <c r="CE3" i="104"/>
  <c r="CD3" i="104"/>
  <c r="CC3" i="104"/>
  <c r="CB3" i="104"/>
  <c r="CA3" i="104"/>
  <c r="BZ3" i="104"/>
  <c r="BY3" i="104"/>
  <c r="BX3" i="104"/>
  <c r="BW3" i="104"/>
  <c r="BV3" i="104"/>
  <c r="BU3" i="104"/>
  <c r="BT3" i="104"/>
  <c r="BS3" i="104"/>
  <c r="BR3" i="104"/>
  <c r="BQ3" i="104"/>
  <c r="BP3" i="104"/>
  <c r="BO3" i="104"/>
  <c r="BN3" i="104"/>
  <c r="BM3" i="104"/>
  <c r="BL3" i="104"/>
  <c r="BK3" i="104"/>
  <c r="BJ3" i="104"/>
  <c r="BI3" i="104"/>
  <c r="BH3" i="104"/>
  <c r="BG3" i="104"/>
  <c r="BF3" i="104"/>
  <c r="BE3" i="104"/>
  <c r="BD3" i="104"/>
  <c r="BC3" i="104"/>
  <c r="BB3" i="104"/>
  <c r="BA3" i="104"/>
  <c r="AZ3" i="104"/>
  <c r="AY3" i="104"/>
  <c r="AX3" i="104"/>
  <c r="AW3" i="104"/>
  <c r="AV3" i="104"/>
  <c r="AU3" i="104"/>
  <c r="AT3" i="104"/>
  <c r="AS3" i="104"/>
  <c r="AR3" i="104"/>
  <c r="AQ3" i="104"/>
  <c r="AP3" i="104"/>
  <c r="AO3" i="104"/>
  <c r="AN3" i="104"/>
  <c r="AM3" i="104"/>
  <c r="AL3" i="104"/>
  <c r="AK3" i="104"/>
  <c r="AJ3" i="104"/>
  <c r="AI3" i="104"/>
  <c r="AH3" i="104"/>
  <c r="AG3" i="104"/>
  <c r="AF3" i="104"/>
  <c r="AE3" i="104"/>
  <c r="AD3" i="104"/>
  <c r="AC3" i="104"/>
  <c r="AB3" i="104"/>
  <c r="AA3" i="104"/>
  <c r="Z3" i="104"/>
  <c r="Y3" i="104"/>
  <c r="X3" i="104"/>
  <c r="W3" i="104"/>
  <c r="V3" i="104"/>
  <c r="U3" i="104"/>
  <c r="T3" i="104"/>
  <c r="S3" i="104"/>
  <c r="R3" i="104"/>
  <c r="Q3" i="104"/>
  <c r="P3" i="104"/>
  <c r="O3" i="104"/>
  <c r="N3" i="104"/>
  <c r="M3" i="104"/>
  <c r="L3" i="104"/>
  <c r="K3" i="104"/>
  <c r="J3" i="104"/>
  <c r="I3" i="104"/>
  <c r="H3" i="104"/>
  <c r="G3" i="104"/>
  <c r="F3" i="104"/>
  <c r="E3" i="104"/>
  <c r="D3" i="104"/>
  <c r="C3" i="104"/>
  <c r="B3" i="104"/>
  <c r="HB56" i="102"/>
  <c r="HA56" i="102"/>
  <c r="GZ56" i="102"/>
  <c r="GY56" i="102"/>
  <c r="GX56" i="102"/>
  <c r="GW56" i="102"/>
  <c r="GV56" i="102"/>
  <c r="GU56" i="102"/>
  <c r="GT56" i="102"/>
  <c r="GS56" i="102"/>
  <c r="GR56" i="102"/>
  <c r="GQ56" i="102"/>
  <c r="GP56" i="102"/>
  <c r="GO56" i="102"/>
  <c r="GN56" i="102"/>
  <c r="GM56" i="102"/>
  <c r="GL56" i="102"/>
  <c r="GK56" i="102"/>
  <c r="GJ56" i="102"/>
  <c r="GI56" i="102"/>
  <c r="GH56" i="102"/>
  <c r="GG56" i="102"/>
  <c r="GF56" i="102"/>
  <c r="GE56" i="102"/>
  <c r="GD56" i="102"/>
  <c r="GC56" i="102"/>
  <c r="GB56" i="102"/>
  <c r="GA56" i="102"/>
  <c r="FZ56" i="102"/>
  <c r="FY56" i="102"/>
  <c r="FX56" i="102"/>
  <c r="FW56" i="102"/>
  <c r="FV56" i="102"/>
  <c r="FU56" i="102"/>
  <c r="FT56" i="102"/>
  <c r="FS56" i="102"/>
  <c r="FR56" i="102"/>
  <c r="FQ56" i="102"/>
  <c r="FP56" i="102"/>
  <c r="FO56" i="102"/>
  <c r="FN56" i="102"/>
  <c r="FM56" i="102"/>
  <c r="FL56" i="102"/>
  <c r="FK56" i="102"/>
  <c r="FJ56" i="102"/>
  <c r="FI56" i="102"/>
  <c r="FH56" i="102"/>
  <c r="FG56" i="102"/>
  <c r="FF56" i="102"/>
  <c r="FE56" i="102"/>
  <c r="FD56" i="102"/>
  <c r="FC56" i="102"/>
  <c r="FB56" i="102"/>
  <c r="FA56" i="102"/>
  <c r="EZ56" i="102"/>
  <c r="EY56" i="102"/>
  <c r="EX56" i="102"/>
  <c r="EW56" i="102"/>
  <c r="EV56" i="102"/>
  <c r="EU56" i="102"/>
  <c r="ET56" i="102"/>
  <c r="ES56" i="102"/>
  <c r="ER56" i="102"/>
  <c r="EQ56" i="102"/>
  <c r="EP56" i="102"/>
  <c r="EO56" i="102"/>
  <c r="EN56" i="102"/>
  <c r="EM56" i="102"/>
  <c r="EL56" i="102"/>
  <c r="EK56" i="102"/>
  <c r="EJ56" i="102"/>
  <c r="EI56" i="102"/>
  <c r="EH56" i="102"/>
  <c r="EG56" i="102"/>
  <c r="EF56" i="102"/>
  <c r="EE56" i="102"/>
  <c r="ED56" i="102"/>
  <c r="EC56" i="102"/>
  <c r="EB56" i="102"/>
  <c r="EA56" i="102"/>
  <c r="DZ56" i="102"/>
  <c r="DY56" i="102"/>
  <c r="DX56" i="102"/>
  <c r="DW56" i="102"/>
  <c r="DV56" i="102"/>
  <c r="DU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J56" i="102"/>
  <c r="CI56" i="102"/>
  <c r="CH56" i="102"/>
  <c r="CG56" i="102"/>
  <c r="CF56" i="102"/>
  <c r="CE56" i="102"/>
  <c r="CD56" i="102"/>
  <c r="CC56" i="102"/>
  <c r="CB56" i="102"/>
  <c r="CA56" i="102"/>
  <c r="BZ56" i="102"/>
  <c r="BY56" i="102"/>
  <c r="BX56" i="102"/>
  <c r="BW56" i="102"/>
  <c r="BV56" i="102"/>
  <c r="BU56" i="102"/>
  <c r="BT56" i="102"/>
  <c r="BS56" i="102"/>
  <c r="BR56" i="102"/>
  <c r="BQ56" i="102"/>
  <c r="BP56" i="102"/>
  <c r="BO56" i="102"/>
  <c r="BN56" i="102"/>
  <c r="BM56" i="102"/>
  <c r="BL56" i="102"/>
  <c r="BK56" i="102"/>
  <c r="BJ56" i="102"/>
  <c r="BI56" i="102"/>
  <c r="BH56" i="102"/>
  <c r="BG56" i="102"/>
  <c r="BF56" i="102"/>
  <c r="BE56" i="102"/>
  <c r="BD56" i="102"/>
  <c r="BC56" i="102"/>
  <c r="BB56" i="102"/>
  <c r="BA56" i="102"/>
  <c r="AZ56" i="102"/>
  <c r="AY56" i="102"/>
  <c r="AX56" i="102"/>
  <c r="AW56" i="102"/>
  <c r="AV56" i="102"/>
  <c r="AU56" i="102"/>
  <c r="AT56" i="102"/>
  <c r="AS56" i="102"/>
  <c r="AR56" i="102"/>
  <c r="AQ56" i="102"/>
  <c r="AP56" i="102"/>
  <c r="AO56" i="102"/>
  <c r="AN56" i="102"/>
  <c r="AM56" i="102"/>
  <c r="AL56" i="102"/>
  <c r="AK56" i="102"/>
  <c r="AJ56" i="102"/>
  <c r="AI56" i="102"/>
  <c r="AH56" i="102"/>
  <c r="AG56" i="102"/>
  <c r="AF56" i="102"/>
  <c r="AE56" i="102"/>
  <c r="AD56" i="102"/>
  <c r="AC56" i="102"/>
  <c r="AB56" i="102"/>
  <c r="AA56" i="102"/>
  <c r="Z56" i="102"/>
  <c r="Y56" i="102"/>
  <c r="X56" i="102"/>
  <c r="W56" i="102"/>
  <c r="V56" i="102"/>
  <c r="U56" i="102"/>
  <c r="T56" i="102"/>
  <c r="S56" i="102"/>
  <c r="R56" i="102"/>
  <c r="Q56" i="102"/>
  <c r="P56" i="102"/>
  <c r="O56" i="102"/>
  <c r="N56" i="102"/>
  <c r="M56" i="102"/>
  <c r="L56" i="102"/>
  <c r="K56" i="102"/>
  <c r="J56" i="102"/>
  <c r="I56" i="102"/>
  <c r="H56" i="102"/>
  <c r="G56" i="102"/>
  <c r="F56" i="102"/>
  <c r="E56" i="102"/>
  <c r="D56" i="102"/>
  <c r="C56" i="102"/>
  <c r="B56" i="102"/>
  <c r="HB55" i="102"/>
  <c r="HA55" i="102"/>
  <c r="GZ55" i="102"/>
  <c r="GY55" i="102"/>
  <c r="GX55" i="102"/>
  <c r="GW55" i="102"/>
  <c r="GV55" i="102"/>
  <c r="GU55" i="102"/>
  <c r="GT55" i="102"/>
  <c r="GS55" i="102"/>
  <c r="GR55" i="102"/>
  <c r="GQ55" i="102"/>
  <c r="GP55" i="102"/>
  <c r="GO55" i="102"/>
  <c r="GN55" i="102"/>
  <c r="GM55" i="102"/>
  <c r="GL55" i="102"/>
  <c r="GK55" i="102"/>
  <c r="GJ55" i="102"/>
  <c r="GI55" i="102"/>
  <c r="GH55" i="102"/>
  <c r="GG55" i="102"/>
  <c r="GF55" i="102"/>
  <c r="GE55" i="102"/>
  <c r="GD55" i="102"/>
  <c r="GC55" i="102"/>
  <c r="GB55" i="102"/>
  <c r="GA55" i="102"/>
  <c r="FZ55" i="102"/>
  <c r="FY55" i="102"/>
  <c r="FX55" i="102"/>
  <c r="FW55" i="102"/>
  <c r="FV55" i="102"/>
  <c r="FU55" i="102"/>
  <c r="FT55" i="102"/>
  <c r="FS55" i="102"/>
  <c r="FR55" i="102"/>
  <c r="FQ55" i="102"/>
  <c r="FP55" i="102"/>
  <c r="FO55" i="102"/>
  <c r="FN55" i="102"/>
  <c r="FM55" i="102"/>
  <c r="FL55" i="102"/>
  <c r="FK55" i="102"/>
  <c r="FJ55" i="102"/>
  <c r="FI55" i="102"/>
  <c r="FH55" i="102"/>
  <c r="FG55" i="102"/>
  <c r="FF55" i="102"/>
  <c r="FE55" i="102"/>
  <c r="FD55" i="102"/>
  <c r="FC55" i="102"/>
  <c r="FB55" i="102"/>
  <c r="FA55" i="102"/>
  <c r="EZ55" i="102"/>
  <c r="EY55" i="102"/>
  <c r="EX55" i="102"/>
  <c r="EW55" i="102"/>
  <c r="EV55" i="102"/>
  <c r="EU55" i="102"/>
  <c r="ET55" i="102"/>
  <c r="ES55" i="102"/>
  <c r="ER55" i="102"/>
  <c r="EQ55" i="102"/>
  <c r="EP55" i="102"/>
  <c r="EO55" i="102"/>
  <c r="EN55" i="102"/>
  <c r="EM55" i="102"/>
  <c r="EL55" i="102"/>
  <c r="EK55" i="102"/>
  <c r="EJ55" i="102"/>
  <c r="EI55" i="102"/>
  <c r="EH55" i="102"/>
  <c r="EG55" i="102"/>
  <c r="EF55" i="102"/>
  <c r="EE55" i="102"/>
  <c r="ED55" i="102"/>
  <c r="EC55" i="102"/>
  <c r="EB55" i="102"/>
  <c r="EA55" i="102"/>
  <c r="DZ55" i="102"/>
  <c r="DY55" i="102"/>
  <c r="DX55" i="102"/>
  <c r="DW55" i="102"/>
  <c r="DV55" i="102"/>
  <c r="DU55" i="102"/>
  <c r="DT55" i="102"/>
  <c r="DS55" i="102"/>
  <c r="DR55" i="102"/>
  <c r="DQ55" i="102"/>
  <c r="DP55" i="102"/>
  <c r="DO55" i="102"/>
  <c r="DN55" i="102"/>
  <c r="DM55" i="102"/>
  <c r="DL55" i="102"/>
  <c r="DK55" i="102"/>
  <c r="DJ55" i="102"/>
  <c r="DI55" i="102"/>
  <c r="DH55" i="102"/>
  <c r="DG55" i="102"/>
  <c r="DF55" i="102"/>
  <c r="DE55" i="102"/>
  <c r="DD55" i="102"/>
  <c r="DC55" i="102"/>
  <c r="DB55" i="102"/>
  <c r="DA55" i="102"/>
  <c r="CZ55" i="102"/>
  <c r="CY55" i="102"/>
  <c r="CX55" i="102"/>
  <c r="CW55" i="102"/>
  <c r="CV55" i="102"/>
  <c r="CU55" i="102"/>
  <c r="CT55" i="102"/>
  <c r="CS55" i="102"/>
  <c r="CR55" i="102"/>
  <c r="CQ55" i="102"/>
  <c r="CP55" i="102"/>
  <c r="CO55" i="102"/>
  <c r="CN55" i="102"/>
  <c r="CM55" i="102"/>
  <c r="CL55" i="102"/>
  <c r="CK55" i="102"/>
  <c r="CJ55" i="102"/>
  <c r="CI55" i="102"/>
  <c r="CH55" i="102"/>
  <c r="CG55" i="102"/>
  <c r="CF55" i="102"/>
  <c r="CE55" i="102"/>
  <c r="CD55" i="102"/>
  <c r="CC55" i="102"/>
  <c r="CB55" i="102"/>
  <c r="CA55" i="102"/>
  <c r="BZ55" i="102"/>
  <c r="BY55" i="102"/>
  <c r="BX55" i="102"/>
  <c r="BW55" i="102"/>
  <c r="BV55" i="102"/>
  <c r="BU55" i="102"/>
  <c r="BT55" i="102"/>
  <c r="BS55" i="102"/>
  <c r="BR55" i="102"/>
  <c r="BQ55" i="102"/>
  <c r="BP55" i="102"/>
  <c r="BO55" i="102"/>
  <c r="BN55" i="102"/>
  <c r="BM55" i="102"/>
  <c r="BL55" i="102"/>
  <c r="BK55" i="102"/>
  <c r="BJ55" i="102"/>
  <c r="BI55" i="102"/>
  <c r="BH55" i="102"/>
  <c r="BG55" i="102"/>
  <c r="BF55" i="102"/>
  <c r="BE55" i="102"/>
  <c r="BD55" i="102"/>
  <c r="BC55" i="102"/>
  <c r="BB55" i="102"/>
  <c r="BA55" i="102"/>
  <c r="AZ55" i="102"/>
  <c r="AY55" i="102"/>
  <c r="AX55" i="102"/>
  <c r="AW55" i="102"/>
  <c r="AV55" i="102"/>
  <c r="AU55" i="102"/>
  <c r="AT55" i="102"/>
  <c r="AS55" i="102"/>
  <c r="AR55" i="102"/>
  <c r="AQ55" i="102"/>
  <c r="AP55" i="102"/>
  <c r="AO55" i="102"/>
  <c r="AN55" i="102"/>
  <c r="AM55" i="102"/>
  <c r="AL55" i="102"/>
  <c r="AK55" i="102"/>
  <c r="AJ55" i="102"/>
  <c r="AI55" i="102"/>
  <c r="AH55" i="102"/>
  <c r="AG55" i="102"/>
  <c r="AF55" i="102"/>
  <c r="AE55" i="102"/>
  <c r="AD55" i="102"/>
  <c r="AC55" i="102"/>
  <c r="AB55" i="102"/>
  <c r="AA55" i="102"/>
  <c r="Z55" i="102"/>
  <c r="Y55" i="102"/>
  <c r="X55" i="102"/>
  <c r="W55" i="102"/>
  <c r="V55" i="102"/>
  <c r="U55" i="102"/>
  <c r="T55" i="102"/>
  <c r="S55" i="102"/>
  <c r="R55" i="102"/>
  <c r="Q55" i="102"/>
  <c r="P55" i="102"/>
  <c r="O55" i="102"/>
  <c r="N55" i="102"/>
  <c r="M55" i="102"/>
  <c r="L55" i="102"/>
  <c r="K55" i="102"/>
  <c r="J55" i="102"/>
  <c r="I55" i="102"/>
  <c r="H55" i="102"/>
  <c r="G55" i="102"/>
  <c r="F55" i="102"/>
  <c r="E55" i="102"/>
  <c r="D55" i="102"/>
  <c r="C55" i="102"/>
  <c r="B55" i="102"/>
  <c r="HB54" i="102"/>
  <c r="HA54" i="102"/>
  <c r="GZ54" i="102"/>
  <c r="GY54" i="102"/>
  <c r="GX54" i="102"/>
  <c r="GW54" i="102"/>
  <c r="GV54" i="102"/>
  <c r="GU54" i="102"/>
  <c r="GT54" i="102"/>
  <c r="GS54" i="102"/>
  <c r="GR54" i="102"/>
  <c r="GQ54" i="102"/>
  <c r="GP54" i="102"/>
  <c r="GO54" i="102"/>
  <c r="GN54" i="102"/>
  <c r="GM54" i="102"/>
  <c r="GL54" i="102"/>
  <c r="GK54" i="102"/>
  <c r="GJ54" i="102"/>
  <c r="GI54" i="102"/>
  <c r="GH54" i="102"/>
  <c r="GG54" i="102"/>
  <c r="GF54" i="102"/>
  <c r="GE54" i="102"/>
  <c r="GD54" i="102"/>
  <c r="GC54" i="102"/>
  <c r="GB54" i="102"/>
  <c r="GA54" i="102"/>
  <c r="FZ54" i="102"/>
  <c r="FY54" i="102"/>
  <c r="FX54" i="102"/>
  <c r="FW54" i="102"/>
  <c r="FV54" i="102"/>
  <c r="FU54" i="102"/>
  <c r="FT54" i="102"/>
  <c r="FS54" i="102"/>
  <c r="FR54" i="102"/>
  <c r="FQ54" i="102"/>
  <c r="FP54" i="102"/>
  <c r="FO54" i="102"/>
  <c r="FN54" i="102"/>
  <c r="FM54" i="102"/>
  <c r="FL54" i="102"/>
  <c r="FK54" i="102"/>
  <c r="FJ54" i="102"/>
  <c r="FI54" i="102"/>
  <c r="FH54" i="102"/>
  <c r="FG54" i="102"/>
  <c r="FF54" i="102"/>
  <c r="FE54" i="102"/>
  <c r="FD54" i="102"/>
  <c r="FC54" i="102"/>
  <c r="FB54" i="102"/>
  <c r="FA54" i="102"/>
  <c r="EZ54" i="102"/>
  <c r="EY54" i="102"/>
  <c r="EX54" i="102"/>
  <c r="EW54" i="102"/>
  <c r="EV54" i="102"/>
  <c r="EU54" i="102"/>
  <c r="ET54" i="102"/>
  <c r="ES54" i="102"/>
  <c r="ER54" i="102"/>
  <c r="EQ54" i="102"/>
  <c r="EP54" i="102"/>
  <c r="EO54" i="102"/>
  <c r="EN54" i="102"/>
  <c r="EM54" i="102"/>
  <c r="EL54" i="102"/>
  <c r="EK54" i="102"/>
  <c r="EJ54" i="102"/>
  <c r="EI54" i="102"/>
  <c r="EH54" i="102"/>
  <c r="EG54" i="102"/>
  <c r="EF54" i="102"/>
  <c r="EE54" i="102"/>
  <c r="ED54" i="102"/>
  <c r="EC54" i="102"/>
  <c r="EB54" i="102"/>
  <c r="EA54" i="102"/>
  <c r="DZ54" i="102"/>
  <c r="DY54" i="102"/>
  <c r="DX54" i="102"/>
  <c r="DW54" i="102"/>
  <c r="DV54" i="102"/>
  <c r="DU54" i="102"/>
  <c r="DT54" i="102"/>
  <c r="DS54" i="102"/>
  <c r="DR54" i="102"/>
  <c r="DQ54" i="102"/>
  <c r="DP54" i="102"/>
  <c r="DO54" i="102"/>
  <c r="DN54" i="102"/>
  <c r="DM54" i="102"/>
  <c r="DL54" i="102"/>
  <c r="DK54" i="102"/>
  <c r="DJ54" i="102"/>
  <c r="DI54" i="102"/>
  <c r="DH54" i="102"/>
  <c r="DG54" i="102"/>
  <c r="DF54" i="102"/>
  <c r="DE54" i="102"/>
  <c r="DD54" i="102"/>
  <c r="DC54" i="102"/>
  <c r="DB54" i="102"/>
  <c r="DA54" i="102"/>
  <c r="CZ54" i="102"/>
  <c r="CY54" i="102"/>
  <c r="CX54" i="102"/>
  <c r="CW54" i="102"/>
  <c r="CV54" i="102"/>
  <c r="CU54" i="102"/>
  <c r="CT54" i="102"/>
  <c r="CS54" i="102"/>
  <c r="CR54" i="102"/>
  <c r="CQ54" i="102"/>
  <c r="CP54" i="102"/>
  <c r="CO54" i="102"/>
  <c r="CN54" i="102"/>
  <c r="CM54" i="102"/>
  <c r="CL54" i="102"/>
  <c r="CK54" i="102"/>
  <c r="CJ54" i="102"/>
  <c r="CI54" i="102"/>
  <c r="CH54" i="102"/>
  <c r="CG54" i="102"/>
  <c r="CF54" i="102"/>
  <c r="CE54" i="102"/>
  <c r="CD54" i="102"/>
  <c r="CC54" i="102"/>
  <c r="CB54" i="102"/>
  <c r="CA54" i="102"/>
  <c r="BZ54" i="102"/>
  <c r="BY54" i="102"/>
  <c r="BX54" i="102"/>
  <c r="BW54" i="102"/>
  <c r="BV54" i="102"/>
  <c r="BU54" i="102"/>
  <c r="BT54" i="102"/>
  <c r="BS54" i="102"/>
  <c r="BR54" i="102"/>
  <c r="BQ54" i="102"/>
  <c r="BP54" i="102"/>
  <c r="BO54" i="102"/>
  <c r="BN54" i="102"/>
  <c r="BM54" i="102"/>
  <c r="BL54" i="102"/>
  <c r="BK54" i="102"/>
  <c r="BJ54" i="102"/>
  <c r="BI54" i="102"/>
  <c r="BH54" i="102"/>
  <c r="BG54" i="102"/>
  <c r="BF54" i="102"/>
  <c r="BE54" i="102"/>
  <c r="BD54" i="102"/>
  <c r="BC54" i="102"/>
  <c r="BB54" i="102"/>
  <c r="BA54" i="102"/>
  <c r="AZ54" i="102"/>
  <c r="AY54" i="102"/>
  <c r="AX54" i="102"/>
  <c r="AW54" i="102"/>
  <c r="AV54" i="102"/>
  <c r="AU54" i="102"/>
  <c r="AT54" i="102"/>
  <c r="AS54" i="102"/>
  <c r="AR54" i="102"/>
  <c r="AQ54" i="102"/>
  <c r="AP54" i="102"/>
  <c r="AO54" i="102"/>
  <c r="AN54" i="102"/>
  <c r="AM54" i="102"/>
  <c r="AL54" i="102"/>
  <c r="AK54" i="102"/>
  <c r="AJ54" i="102"/>
  <c r="AI54" i="102"/>
  <c r="AH54" i="102"/>
  <c r="AG54" i="102"/>
  <c r="AF54" i="102"/>
  <c r="AE54" i="102"/>
  <c r="AD54" i="102"/>
  <c r="AC54" i="102"/>
  <c r="AB54" i="102"/>
  <c r="AA54" i="102"/>
  <c r="Z54" i="102"/>
  <c r="Y54" i="102"/>
  <c r="X54" i="102"/>
  <c r="W54" i="102"/>
  <c r="V54" i="102"/>
  <c r="U54" i="102"/>
  <c r="T54" i="102"/>
  <c r="S54" i="102"/>
  <c r="R54" i="102"/>
  <c r="Q54" i="102"/>
  <c r="P54" i="102"/>
  <c r="O54" i="102"/>
  <c r="N54" i="102"/>
  <c r="M54" i="102"/>
  <c r="L54" i="102"/>
  <c r="K54" i="102"/>
  <c r="J54" i="102"/>
  <c r="I54" i="102"/>
  <c r="H54" i="102"/>
  <c r="G54" i="102"/>
  <c r="F54" i="102"/>
  <c r="E54" i="102"/>
  <c r="D54" i="102"/>
  <c r="C54" i="102"/>
  <c r="B54" i="102"/>
  <c r="HB53" i="102"/>
  <c r="HA53" i="102"/>
  <c r="GZ53" i="102"/>
  <c r="GY53" i="102"/>
  <c r="GX53" i="102"/>
  <c r="GW53" i="102"/>
  <c r="GV53" i="102"/>
  <c r="GU53" i="102"/>
  <c r="GT53" i="102"/>
  <c r="GS53" i="102"/>
  <c r="GR53" i="102"/>
  <c r="GQ53" i="102"/>
  <c r="GP53" i="102"/>
  <c r="GO53" i="102"/>
  <c r="GN53" i="102"/>
  <c r="GM53" i="102"/>
  <c r="GL53" i="102"/>
  <c r="GK53" i="102"/>
  <c r="GJ53" i="102"/>
  <c r="GI53" i="102"/>
  <c r="GH53" i="102"/>
  <c r="GG53" i="102"/>
  <c r="GF53" i="102"/>
  <c r="GE53" i="102"/>
  <c r="GD53" i="102"/>
  <c r="GC53" i="102"/>
  <c r="GB53" i="102"/>
  <c r="GA53" i="102"/>
  <c r="FZ53" i="102"/>
  <c r="FY53" i="102"/>
  <c r="FX53" i="102"/>
  <c r="FW53" i="102"/>
  <c r="FV53" i="102"/>
  <c r="FU53" i="102"/>
  <c r="FT53" i="102"/>
  <c r="FS53" i="102"/>
  <c r="FR53" i="102"/>
  <c r="FQ53" i="102"/>
  <c r="FP53" i="102"/>
  <c r="FO53" i="102"/>
  <c r="FN53" i="102"/>
  <c r="FM53" i="102"/>
  <c r="FL53" i="102"/>
  <c r="FK53" i="102"/>
  <c r="FJ53" i="102"/>
  <c r="FI53" i="102"/>
  <c r="FH53" i="102"/>
  <c r="FG53" i="102"/>
  <c r="FF53" i="102"/>
  <c r="FE53" i="102"/>
  <c r="FD53" i="102"/>
  <c r="FC53" i="102"/>
  <c r="FB53" i="102"/>
  <c r="FA53" i="102"/>
  <c r="EZ53" i="102"/>
  <c r="EY53" i="102"/>
  <c r="EX53" i="102"/>
  <c r="EW53" i="102"/>
  <c r="EV53" i="102"/>
  <c r="EU53" i="102"/>
  <c r="ET53" i="102"/>
  <c r="ES53" i="102"/>
  <c r="ER53" i="102"/>
  <c r="EQ53" i="102"/>
  <c r="EP53" i="102"/>
  <c r="EO53" i="102"/>
  <c r="EN53" i="102"/>
  <c r="EM53" i="102"/>
  <c r="EL53" i="102"/>
  <c r="EK53" i="102"/>
  <c r="EJ53" i="102"/>
  <c r="EI53" i="102"/>
  <c r="EH53" i="102"/>
  <c r="EG53" i="102"/>
  <c r="EF53" i="102"/>
  <c r="EE53" i="102"/>
  <c r="ED53" i="102"/>
  <c r="EC53" i="102"/>
  <c r="EB53" i="102"/>
  <c r="EA53" i="102"/>
  <c r="DZ53" i="102"/>
  <c r="DY53" i="102"/>
  <c r="DX53" i="102"/>
  <c r="DW53" i="102"/>
  <c r="DV53" i="102"/>
  <c r="DU53" i="102"/>
  <c r="DT53" i="102"/>
  <c r="DS53" i="102"/>
  <c r="DR53" i="102"/>
  <c r="DQ53" i="102"/>
  <c r="DP53" i="102"/>
  <c r="DO53" i="102"/>
  <c r="DN53" i="102"/>
  <c r="DM53" i="102"/>
  <c r="DL53" i="102"/>
  <c r="DK53" i="102"/>
  <c r="DJ53" i="102"/>
  <c r="DI53" i="102"/>
  <c r="DH53" i="102"/>
  <c r="DG53" i="102"/>
  <c r="DF53" i="102"/>
  <c r="DE53" i="102"/>
  <c r="DD53" i="102"/>
  <c r="DC53" i="102"/>
  <c r="DB53" i="102"/>
  <c r="DA53" i="102"/>
  <c r="CZ53" i="102"/>
  <c r="CY53" i="102"/>
  <c r="CX53" i="102"/>
  <c r="CW53" i="102"/>
  <c r="CV53" i="102"/>
  <c r="CU53" i="102"/>
  <c r="CT53" i="102"/>
  <c r="CS53" i="102"/>
  <c r="CR53" i="102"/>
  <c r="CQ53" i="102"/>
  <c r="CP53" i="102"/>
  <c r="CO53" i="102"/>
  <c r="CN53" i="102"/>
  <c r="CM53" i="102"/>
  <c r="CL53" i="102"/>
  <c r="CK53" i="102"/>
  <c r="CJ53" i="102"/>
  <c r="CI53" i="102"/>
  <c r="CH53" i="102"/>
  <c r="CG53" i="102"/>
  <c r="CF53" i="102"/>
  <c r="CE53" i="102"/>
  <c r="CD53" i="102"/>
  <c r="CC53" i="102"/>
  <c r="CB53" i="102"/>
  <c r="CA53" i="102"/>
  <c r="BZ53" i="102"/>
  <c r="BY53" i="102"/>
  <c r="BX53" i="102"/>
  <c r="BW53" i="102"/>
  <c r="BV53" i="102"/>
  <c r="BU53" i="102"/>
  <c r="BT53" i="102"/>
  <c r="BS53" i="102"/>
  <c r="BR53" i="102"/>
  <c r="BQ53" i="102"/>
  <c r="BP53" i="102"/>
  <c r="BO53" i="102"/>
  <c r="BN53" i="102"/>
  <c r="BM53" i="102"/>
  <c r="BL53" i="102"/>
  <c r="BK53" i="102"/>
  <c r="BJ53" i="102"/>
  <c r="BI53" i="102"/>
  <c r="BH53" i="102"/>
  <c r="BG53" i="102"/>
  <c r="BF53" i="102"/>
  <c r="BE53" i="102"/>
  <c r="BD53" i="102"/>
  <c r="BC53" i="102"/>
  <c r="BB53" i="102"/>
  <c r="BA53" i="102"/>
  <c r="AZ53" i="102"/>
  <c r="AY53" i="102"/>
  <c r="AX53" i="102"/>
  <c r="AW53" i="102"/>
  <c r="AV53" i="102"/>
  <c r="AU53" i="102"/>
  <c r="AT53" i="102"/>
  <c r="AS53" i="102"/>
  <c r="AR53" i="102"/>
  <c r="AQ53" i="102"/>
  <c r="AP53" i="102"/>
  <c r="AO53" i="102"/>
  <c r="AN53" i="102"/>
  <c r="AM53" i="102"/>
  <c r="AL53" i="102"/>
  <c r="AK53" i="102"/>
  <c r="AJ53" i="102"/>
  <c r="AI53" i="102"/>
  <c r="AH53" i="102"/>
  <c r="AG53" i="102"/>
  <c r="AF53" i="102"/>
  <c r="AE53" i="102"/>
  <c r="AD53" i="102"/>
  <c r="AC53" i="102"/>
  <c r="AB53" i="102"/>
  <c r="AA53" i="102"/>
  <c r="Z53" i="102"/>
  <c r="Y53" i="102"/>
  <c r="X53" i="102"/>
  <c r="W53" i="102"/>
  <c r="V53" i="102"/>
  <c r="U53" i="102"/>
  <c r="T53" i="102"/>
  <c r="S53" i="102"/>
  <c r="R53" i="102"/>
  <c r="Q53" i="102"/>
  <c r="P53" i="102"/>
  <c r="O53" i="102"/>
  <c r="N53" i="102"/>
  <c r="M53" i="102"/>
  <c r="L53" i="102"/>
  <c r="K53" i="102"/>
  <c r="J53" i="102"/>
  <c r="I53" i="102"/>
  <c r="H53" i="102"/>
  <c r="G53" i="102"/>
  <c r="F53" i="102"/>
  <c r="E53" i="102"/>
  <c r="D53" i="102"/>
  <c r="C53" i="102"/>
  <c r="B53" i="102"/>
  <c r="HB51" i="102"/>
  <c r="HA51" i="102"/>
  <c r="GZ51" i="102"/>
  <c r="GY51" i="102"/>
  <c r="GX51" i="102"/>
  <c r="GW51" i="102"/>
  <c r="GV51" i="102"/>
  <c r="GU51" i="102"/>
  <c r="GT51" i="102"/>
  <c r="GS51" i="102"/>
  <c r="GR51" i="102"/>
  <c r="GQ51" i="102"/>
  <c r="GP51" i="102"/>
  <c r="GO51" i="102"/>
  <c r="GN51" i="102"/>
  <c r="GM51" i="102"/>
  <c r="GL51" i="102"/>
  <c r="GK51" i="102"/>
  <c r="GJ51" i="102"/>
  <c r="GI51" i="102"/>
  <c r="GH51" i="102"/>
  <c r="GG51" i="102"/>
  <c r="GF51" i="102"/>
  <c r="GE51" i="102"/>
  <c r="GD51" i="102"/>
  <c r="GC51" i="102"/>
  <c r="GB51" i="102"/>
  <c r="GA51" i="102"/>
  <c r="FZ51" i="102"/>
  <c r="FY51" i="102"/>
  <c r="FX51" i="102"/>
  <c r="FW51" i="102"/>
  <c r="FV51" i="102"/>
  <c r="FU51" i="102"/>
  <c r="FT51" i="102"/>
  <c r="FS51" i="102"/>
  <c r="FR51" i="102"/>
  <c r="FQ51" i="102"/>
  <c r="FP51" i="102"/>
  <c r="FO51" i="102"/>
  <c r="FN51" i="102"/>
  <c r="FM51" i="102"/>
  <c r="FL51" i="102"/>
  <c r="FK51" i="102"/>
  <c r="FJ51" i="102"/>
  <c r="FI51" i="102"/>
  <c r="FH51" i="102"/>
  <c r="FG51" i="102"/>
  <c r="FF51" i="102"/>
  <c r="FE51" i="102"/>
  <c r="FD51" i="102"/>
  <c r="FC51" i="102"/>
  <c r="FB51" i="102"/>
  <c r="FA51" i="102"/>
  <c r="EZ51" i="102"/>
  <c r="EY51" i="102"/>
  <c r="EX51" i="102"/>
  <c r="EW51" i="102"/>
  <c r="EV51" i="102"/>
  <c r="EU51" i="102"/>
  <c r="ET51" i="102"/>
  <c r="ES51" i="102"/>
  <c r="ER51" i="102"/>
  <c r="EQ51" i="102"/>
  <c r="EP51" i="102"/>
  <c r="EO51" i="102"/>
  <c r="EN51" i="102"/>
  <c r="EM51" i="102"/>
  <c r="EL51" i="102"/>
  <c r="EK51" i="102"/>
  <c r="EJ51" i="102"/>
  <c r="EI51" i="102"/>
  <c r="EH51" i="102"/>
  <c r="EG51" i="102"/>
  <c r="EF51" i="102"/>
  <c r="EE51" i="102"/>
  <c r="ED51" i="102"/>
  <c r="EC51" i="102"/>
  <c r="EB51" i="102"/>
  <c r="EA51" i="102"/>
  <c r="DZ51" i="102"/>
  <c r="DY51" i="102"/>
  <c r="DX51" i="102"/>
  <c r="DW51" i="102"/>
  <c r="DV51" i="102"/>
  <c r="DU51" i="102"/>
  <c r="DT51" i="102"/>
  <c r="DS51" i="102"/>
  <c r="DR51" i="102"/>
  <c r="DQ51" i="102"/>
  <c r="DP51" i="102"/>
  <c r="DO51" i="102"/>
  <c r="DN51" i="102"/>
  <c r="DM51" i="102"/>
  <c r="DL51" i="102"/>
  <c r="DK51" i="102"/>
  <c r="DJ51" i="102"/>
  <c r="DI51" i="102"/>
  <c r="DH51" i="102"/>
  <c r="DG51" i="102"/>
  <c r="DF51" i="102"/>
  <c r="DE51" i="102"/>
  <c r="DD51" i="102"/>
  <c r="DC51" i="102"/>
  <c r="DB51" i="102"/>
  <c r="DA51" i="102"/>
  <c r="CZ51" i="102"/>
  <c r="CY51" i="102"/>
  <c r="CX51" i="102"/>
  <c r="CW51" i="102"/>
  <c r="CV51" i="102"/>
  <c r="CU51" i="102"/>
  <c r="CT51" i="102"/>
  <c r="CS51" i="102"/>
  <c r="CR51" i="102"/>
  <c r="CQ51" i="102"/>
  <c r="CP51" i="102"/>
  <c r="CO51" i="102"/>
  <c r="CN51" i="102"/>
  <c r="CM51" i="102"/>
  <c r="CL51" i="102"/>
  <c r="CK51" i="102"/>
  <c r="CJ51" i="102"/>
  <c r="CI51" i="102"/>
  <c r="CH51" i="102"/>
  <c r="CG51" i="102"/>
  <c r="CF51" i="102"/>
  <c r="CE51" i="102"/>
  <c r="CD51" i="102"/>
  <c r="CC51" i="102"/>
  <c r="CB51" i="102"/>
  <c r="CA51" i="102"/>
  <c r="BZ51" i="102"/>
  <c r="BY51" i="102"/>
  <c r="BX51" i="102"/>
  <c r="BW51" i="102"/>
  <c r="BV51" i="102"/>
  <c r="BU51" i="102"/>
  <c r="BT51" i="102"/>
  <c r="BS51" i="102"/>
  <c r="BR51" i="102"/>
  <c r="BQ51" i="102"/>
  <c r="BP51" i="102"/>
  <c r="BO51" i="102"/>
  <c r="BN51" i="102"/>
  <c r="BM51" i="102"/>
  <c r="BL51" i="102"/>
  <c r="BK51" i="102"/>
  <c r="BJ51" i="102"/>
  <c r="BI51" i="102"/>
  <c r="BH51" i="102"/>
  <c r="BG51" i="102"/>
  <c r="BF51" i="102"/>
  <c r="BE51" i="102"/>
  <c r="BD51" i="102"/>
  <c r="BC51" i="102"/>
  <c r="BB51" i="102"/>
  <c r="BA51" i="102"/>
  <c r="AZ51" i="102"/>
  <c r="AY51" i="102"/>
  <c r="AX51" i="102"/>
  <c r="AW51" i="102"/>
  <c r="AV51" i="102"/>
  <c r="AU51" i="102"/>
  <c r="AT51" i="102"/>
  <c r="AS51" i="102"/>
  <c r="AR51" i="102"/>
  <c r="AQ51" i="102"/>
  <c r="AP51" i="102"/>
  <c r="AO51" i="102"/>
  <c r="AN51" i="102"/>
  <c r="AM51" i="102"/>
  <c r="AL51" i="102"/>
  <c r="AK51" i="102"/>
  <c r="AJ51" i="102"/>
  <c r="AI51" i="102"/>
  <c r="AH51" i="102"/>
  <c r="AG51" i="102"/>
  <c r="AF51" i="102"/>
  <c r="AE51" i="102"/>
  <c r="AD51" i="102"/>
  <c r="AC51" i="102"/>
  <c r="AB51" i="102"/>
  <c r="AA51" i="102"/>
  <c r="Z51" i="102"/>
  <c r="Y51" i="102"/>
  <c r="X51" i="102"/>
  <c r="W51" i="102"/>
  <c r="V51" i="102"/>
  <c r="U51" i="102"/>
  <c r="T51" i="102"/>
  <c r="S51" i="102"/>
  <c r="R51" i="102"/>
  <c r="Q51" i="102"/>
  <c r="P51" i="102"/>
  <c r="O51" i="102"/>
  <c r="N51" i="102"/>
  <c r="M51" i="102"/>
  <c r="L51" i="102"/>
  <c r="K51" i="102"/>
  <c r="J51" i="102"/>
  <c r="I51" i="102"/>
  <c r="H51" i="102"/>
  <c r="G51" i="102"/>
  <c r="F51" i="102"/>
  <c r="E51" i="102"/>
  <c r="D51" i="102"/>
  <c r="C51" i="102"/>
  <c r="B51" i="102"/>
  <c r="HB50" i="102"/>
  <c r="HA50" i="102"/>
  <c r="GZ50" i="102"/>
  <c r="GY50" i="102"/>
  <c r="GX50" i="102"/>
  <c r="GW50" i="102"/>
  <c r="GV50" i="102"/>
  <c r="GU50" i="102"/>
  <c r="GT50" i="102"/>
  <c r="GS50" i="102"/>
  <c r="GR50" i="102"/>
  <c r="GQ50" i="102"/>
  <c r="GP50" i="102"/>
  <c r="GO50" i="102"/>
  <c r="GN50" i="102"/>
  <c r="GM50" i="102"/>
  <c r="GL50" i="102"/>
  <c r="GK50" i="102"/>
  <c r="GJ50" i="102"/>
  <c r="GI50" i="102"/>
  <c r="GH50" i="102"/>
  <c r="GG50" i="102"/>
  <c r="GF50" i="102"/>
  <c r="GE50" i="102"/>
  <c r="GD50" i="102"/>
  <c r="GC50" i="102"/>
  <c r="GB50" i="102"/>
  <c r="GA50" i="102"/>
  <c r="FZ50" i="102"/>
  <c r="FY50" i="102"/>
  <c r="FX50" i="102"/>
  <c r="FW50" i="102"/>
  <c r="FV50" i="102"/>
  <c r="FU50" i="102"/>
  <c r="FT50" i="102"/>
  <c r="FS50" i="102"/>
  <c r="FR50" i="102"/>
  <c r="FQ50" i="102"/>
  <c r="FP50" i="102"/>
  <c r="FO50" i="102"/>
  <c r="FN50" i="102"/>
  <c r="FM50" i="102"/>
  <c r="FL50" i="102"/>
  <c r="FK50" i="102"/>
  <c r="FJ50" i="102"/>
  <c r="FI50" i="102"/>
  <c r="FH50" i="102"/>
  <c r="FG50" i="102"/>
  <c r="FF50" i="102"/>
  <c r="FE50" i="102"/>
  <c r="FD50" i="102"/>
  <c r="FC50" i="102"/>
  <c r="FB50" i="102"/>
  <c r="FA50" i="102"/>
  <c r="EZ50" i="102"/>
  <c r="EY50" i="102"/>
  <c r="EX50" i="102"/>
  <c r="EW50" i="102"/>
  <c r="EV50" i="102"/>
  <c r="EU50" i="102"/>
  <c r="ET50" i="102"/>
  <c r="ES50" i="102"/>
  <c r="ER50" i="102"/>
  <c r="EQ50" i="102"/>
  <c r="EP50" i="102"/>
  <c r="EO50" i="102"/>
  <c r="EN50" i="102"/>
  <c r="EM50" i="102"/>
  <c r="EL50" i="102"/>
  <c r="EK50" i="102"/>
  <c r="EJ50" i="102"/>
  <c r="EI50" i="102"/>
  <c r="EH50" i="102"/>
  <c r="EG50" i="102"/>
  <c r="EF50" i="102"/>
  <c r="EE50" i="102"/>
  <c r="ED50" i="102"/>
  <c r="EC50" i="102"/>
  <c r="EB50" i="102"/>
  <c r="EA50" i="102"/>
  <c r="DZ50" i="102"/>
  <c r="DY50" i="102"/>
  <c r="DX50" i="102"/>
  <c r="DW50" i="102"/>
  <c r="DV50" i="102"/>
  <c r="DU50" i="102"/>
  <c r="DT50" i="102"/>
  <c r="DS50" i="102"/>
  <c r="DR50" i="102"/>
  <c r="DQ50" i="102"/>
  <c r="DP50" i="102"/>
  <c r="DO50" i="102"/>
  <c r="DN50" i="102"/>
  <c r="DM50" i="102"/>
  <c r="DL50" i="102"/>
  <c r="DK50" i="102"/>
  <c r="DJ50" i="102"/>
  <c r="DI50" i="102"/>
  <c r="DH50" i="102"/>
  <c r="DG50" i="102"/>
  <c r="DF50" i="102"/>
  <c r="DE50" i="102"/>
  <c r="DD50" i="102"/>
  <c r="DC50" i="102"/>
  <c r="DB50" i="102"/>
  <c r="DA50" i="102"/>
  <c r="CZ50" i="102"/>
  <c r="CY50" i="102"/>
  <c r="CX50" i="102"/>
  <c r="CW50" i="102"/>
  <c r="CV50" i="102"/>
  <c r="CU50" i="102"/>
  <c r="CT50" i="102"/>
  <c r="CS50" i="102"/>
  <c r="CR50" i="102"/>
  <c r="CQ50" i="102"/>
  <c r="CP50" i="102"/>
  <c r="CO50" i="102"/>
  <c r="CN50" i="102"/>
  <c r="CM50" i="102"/>
  <c r="CL50" i="102"/>
  <c r="CK50" i="102"/>
  <c r="CJ50" i="102"/>
  <c r="CI50" i="102"/>
  <c r="CH50" i="102"/>
  <c r="CG50" i="102"/>
  <c r="CF50" i="102"/>
  <c r="CE50" i="102"/>
  <c r="CD50" i="102"/>
  <c r="CC50" i="102"/>
  <c r="CB50" i="102"/>
  <c r="CA50" i="102"/>
  <c r="BZ50" i="102"/>
  <c r="BY50" i="102"/>
  <c r="BX50" i="102"/>
  <c r="BW50" i="102"/>
  <c r="BV50" i="102"/>
  <c r="BU50" i="102"/>
  <c r="BT50" i="102"/>
  <c r="BS50" i="102"/>
  <c r="BR50" i="102"/>
  <c r="BQ50" i="102"/>
  <c r="BP50" i="102"/>
  <c r="BO50" i="102"/>
  <c r="BN50" i="102"/>
  <c r="BM50" i="102"/>
  <c r="BL50" i="102"/>
  <c r="BK50" i="102"/>
  <c r="BJ50" i="102"/>
  <c r="BI50" i="102"/>
  <c r="BH50" i="102"/>
  <c r="BG50" i="102"/>
  <c r="BF50" i="102"/>
  <c r="BE50" i="102"/>
  <c r="BD50" i="102"/>
  <c r="BC50" i="102"/>
  <c r="BB50" i="102"/>
  <c r="BA50" i="102"/>
  <c r="AZ50" i="102"/>
  <c r="AY50" i="102"/>
  <c r="AX50" i="102"/>
  <c r="AW50" i="102"/>
  <c r="AV50" i="102"/>
  <c r="AU50" i="102"/>
  <c r="AT50" i="102"/>
  <c r="AS50" i="102"/>
  <c r="AR50" i="102"/>
  <c r="AQ50" i="102"/>
  <c r="AP50" i="102"/>
  <c r="AO50" i="102"/>
  <c r="AN50" i="102"/>
  <c r="AM50" i="102"/>
  <c r="AL50" i="102"/>
  <c r="AK50" i="102"/>
  <c r="AJ50" i="102"/>
  <c r="AI50" i="102"/>
  <c r="AH50" i="102"/>
  <c r="AG50" i="102"/>
  <c r="AF50" i="102"/>
  <c r="AE50" i="102"/>
  <c r="AD50" i="102"/>
  <c r="AC50" i="102"/>
  <c r="AB50" i="102"/>
  <c r="AA50" i="102"/>
  <c r="Z50" i="102"/>
  <c r="Y50" i="102"/>
  <c r="X50" i="102"/>
  <c r="W50" i="102"/>
  <c r="V50" i="102"/>
  <c r="U50" i="102"/>
  <c r="T50" i="102"/>
  <c r="S50" i="102"/>
  <c r="R50" i="102"/>
  <c r="Q50" i="102"/>
  <c r="P50" i="102"/>
  <c r="O50" i="102"/>
  <c r="N50" i="102"/>
  <c r="M50" i="102"/>
  <c r="L50" i="102"/>
  <c r="K50" i="102"/>
  <c r="J50" i="102"/>
  <c r="I50" i="102"/>
  <c r="H50" i="102"/>
  <c r="G50" i="102"/>
  <c r="F50" i="102"/>
  <c r="E50" i="102"/>
  <c r="D50" i="102"/>
  <c r="C50" i="102"/>
  <c r="B50" i="102"/>
  <c r="HB48" i="102"/>
  <c r="HA48" i="102"/>
  <c r="GZ48" i="102"/>
  <c r="GY48" i="102"/>
  <c r="GX48" i="102"/>
  <c r="GW48" i="102"/>
  <c r="GV48" i="102"/>
  <c r="GU48" i="102"/>
  <c r="GT48" i="102"/>
  <c r="GS48" i="102"/>
  <c r="GR48" i="102"/>
  <c r="GQ48" i="102"/>
  <c r="GP48" i="102"/>
  <c r="GO48" i="102"/>
  <c r="GN48" i="102"/>
  <c r="GM48" i="102"/>
  <c r="GL48" i="102"/>
  <c r="GK48" i="102"/>
  <c r="GJ48" i="102"/>
  <c r="GI48" i="102"/>
  <c r="GH48" i="102"/>
  <c r="GG48" i="102"/>
  <c r="GF48" i="102"/>
  <c r="GE48" i="102"/>
  <c r="GD48" i="102"/>
  <c r="GC48" i="102"/>
  <c r="GB48" i="102"/>
  <c r="GA48" i="102"/>
  <c r="FZ48" i="102"/>
  <c r="FY48" i="102"/>
  <c r="FX48" i="102"/>
  <c r="FW48" i="102"/>
  <c r="FV48" i="102"/>
  <c r="FU48" i="102"/>
  <c r="FT48" i="102"/>
  <c r="FS48" i="102"/>
  <c r="FR48" i="102"/>
  <c r="FQ48" i="102"/>
  <c r="FP48" i="102"/>
  <c r="FO48" i="102"/>
  <c r="FN48" i="102"/>
  <c r="FM48" i="102"/>
  <c r="FL48" i="102"/>
  <c r="FK48" i="102"/>
  <c r="FJ48" i="102"/>
  <c r="FI48" i="102"/>
  <c r="FH48" i="102"/>
  <c r="FG48" i="102"/>
  <c r="FF48" i="102"/>
  <c r="FE48" i="102"/>
  <c r="FD48" i="102"/>
  <c r="FC48" i="102"/>
  <c r="FB48" i="102"/>
  <c r="FA48" i="102"/>
  <c r="EZ48" i="102"/>
  <c r="EY48" i="102"/>
  <c r="EX48" i="102"/>
  <c r="EW48" i="102"/>
  <c r="EV48" i="102"/>
  <c r="EU48" i="102"/>
  <c r="ET48" i="102"/>
  <c r="ES48" i="102"/>
  <c r="ER48" i="102"/>
  <c r="EQ48" i="102"/>
  <c r="EP48" i="102"/>
  <c r="EO48" i="102"/>
  <c r="EN48" i="102"/>
  <c r="EM48" i="102"/>
  <c r="EL48" i="102"/>
  <c r="EK48" i="102"/>
  <c r="EJ48" i="102"/>
  <c r="EI48" i="102"/>
  <c r="EH48" i="102"/>
  <c r="EG48" i="102"/>
  <c r="EF48" i="102"/>
  <c r="EE48" i="102"/>
  <c r="ED48" i="102"/>
  <c r="EC48" i="102"/>
  <c r="EB48" i="102"/>
  <c r="EA48" i="102"/>
  <c r="DZ48" i="102"/>
  <c r="DY48" i="102"/>
  <c r="DX48" i="102"/>
  <c r="DW48" i="102"/>
  <c r="DV48" i="102"/>
  <c r="DU48" i="102"/>
  <c r="DT48" i="102"/>
  <c r="DS48" i="102"/>
  <c r="DR48" i="102"/>
  <c r="DQ48" i="102"/>
  <c r="DP48" i="102"/>
  <c r="DO48" i="102"/>
  <c r="DN48" i="102"/>
  <c r="DM48" i="102"/>
  <c r="DL48" i="102"/>
  <c r="DK48" i="102"/>
  <c r="DJ48" i="102"/>
  <c r="DI48" i="102"/>
  <c r="DH48" i="102"/>
  <c r="DG48" i="102"/>
  <c r="DF48" i="102"/>
  <c r="DE48" i="102"/>
  <c r="DD48" i="102"/>
  <c r="DC48" i="102"/>
  <c r="DB48" i="102"/>
  <c r="DA48" i="102"/>
  <c r="CZ48" i="102"/>
  <c r="CY48" i="102"/>
  <c r="CX48" i="102"/>
  <c r="CW48" i="102"/>
  <c r="CV48" i="102"/>
  <c r="CU48" i="102"/>
  <c r="CT48" i="102"/>
  <c r="CS48" i="102"/>
  <c r="CR48" i="102"/>
  <c r="CQ48" i="102"/>
  <c r="CP48" i="102"/>
  <c r="CO48" i="102"/>
  <c r="CN48" i="102"/>
  <c r="CM48" i="102"/>
  <c r="CL48" i="102"/>
  <c r="CK48" i="102"/>
  <c r="CJ48" i="102"/>
  <c r="CI48" i="102"/>
  <c r="CH48" i="102"/>
  <c r="CG48" i="102"/>
  <c r="CF48" i="102"/>
  <c r="CE48" i="102"/>
  <c r="CD48" i="102"/>
  <c r="CC48" i="102"/>
  <c r="CB48" i="102"/>
  <c r="CA48" i="102"/>
  <c r="BZ48" i="102"/>
  <c r="BY48" i="102"/>
  <c r="BX48" i="102"/>
  <c r="BW48" i="102"/>
  <c r="BV48" i="102"/>
  <c r="BU48" i="102"/>
  <c r="BT48" i="102"/>
  <c r="BS48" i="102"/>
  <c r="BR48" i="102"/>
  <c r="BQ48" i="102"/>
  <c r="BP48" i="102"/>
  <c r="BO48" i="102"/>
  <c r="BN48" i="102"/>
  <c r="BM48" i="102"/>
  <c r="BL48" i="102"/>
  <c r="BK48" i="102"/>
  <c r="BJ48" i="102"/>
  <c r="BI48" i="102"/>
  <c r="BH48" i="102"/>
  <c r="BG48" i="102"/>
  <c r="BF48" i="102"/>
  <c r="BE48" i="102"/>
  <c r="BD48" i="102"/>
  <c r="BC48" i="102"/>
  <c r="BB48" i="102"/>
  <c r="BA48" i="102"/>
  <c r="AZ48" i="102"/>
  <c r="AY48" i="102"/>
  <c r="AX48" i="102"/>
  <c r="AW48" i="102"/>
  <c r="AV48" i="102"/>
  <c r="AU48" i="102"/>
  <c r="AT48" i="102"/>
  <c r="AS48" i="102"/>
  <c r="AR48" i="102"/>
  <c r="AQ48" i="102"/>
  <c r="AP48" i="102"/>
  <c r="AO48" i="102"/>
  <c r="AN48" i="102"/>
  <c r="AM48" i="102"/>
  <c r="AL48" i="102"/>
  <c r="AK48" i="102"/>
  <c r="AJ48" i="102"/>
  <c r="AI48" i="102"/>
  <c r="AH48" i="102"/>
  <c r="AG48" i="102"/>
  <c r="AF48" i="102"/>
  <c r="AE48" i="102"/>
  <c r="AD48" i="102"/>
  <c r="AC48" i="102"/>
  <c r="AB48" i="102"/>
  <c r="AA48" i="102"/>
  <c r="Z48" i="102"/>
  <c r="Y48" i="102"/>
  <c r="X48" i="102"/>
  <c r="W48" i="102"/>
  <c r="V48" i="102"/>
  <c r="U48" i="102"/>
  <c r="T48" i="102"/>
  <c r="S48" i="102"/>
  <c r="R48" i="102"/>
  <c r="Q48" i="102"/>
  <c r="P48" i="102"/>
  <c r="O48" i="102"/>
  <c r="N48" i="102"/>
  <c r="M48" i="102"/>
  <c r="L48" i="102"/>
  <c r="K48" i="102"/>
  <c r="J48" i="102"/>
  <c r="I48" i="102"/>
  <c r="H48" i="102"/>
  <c r="G48" i="102"/>
  <c r="F48" i="102"/>
  <c r="E48" i="102"/>
  <c r="D48" i="102"/>
  <c r="C48" i="102"/>
  <c r="B48" i="102"/>
  <c r="HB47" i="102"/>
  <c r="HA47" i="102"/>
  <c r="GZ47" i="102"/>
  <c r="GY47" i="102"/>
  <c r="GX47" i="102"/>
  <c r="GW47" i="102"/>
  <c r="GV47" i="102"/>
  <c r="GU47" i="102"/>
  <c r="GT47" i="102"/>
  <c r="GS47" i="102"/>
  <c r="GR47" i="102"/>
  <c r="GQ47" i="102"/>
  <c r="GP47" i="102"/>
  <c r="GO47" i="102"/>
  <c r="GN47" i="102"/>
  <c r="GM47" i="102"/>
  <c r="GL47" i="102"/>
  <c r="GK47" i="102"/>
  <c r="GJ47" i="102"/>
  <c r="GI47" i="102"/>
  <c r="GH47" i="102"/>
  <c r="GG47" i="102"/>
  <c r="GF47" i="102"/>
  <c r="GE47" i="102"/>
  <c r="GD47" i="102"/>
  <c r="GC47" i="102"/>
  <c r="GB47" i="102"/>
  <c r="GA47" i="102"/>
  <c r="FZ47" i="102"/>
  <c r="FY47" i="102"/>
  <c r="FX47" i="102"/>
  <c r="FW47" i="102"/>
  <c r="FV47" i="102"/>
  <c r="FU47" i="102"/>
  <c r="FT47" i="102"/>
  <c r="FS47" i="102"/>
  <c r="FR47" i="102"/>
  <c r="FQ47" i="102"/>
  <c r="FP47" i="102"/>
  <c r="FO47" i="102"/>
  <c r="FN47" i="102"/>
  <c r="FM47" i="102"/>
  <c r="FL47" i="102"/>
  <c r="FK47" i="102"/>
  <c r="FJ47" i="102"/>
  <c r="FI47" i="102"/>
  <c r="FH47" i="102"/>
  <c r="FG47" i="102"/>
  <c r="FF47" i="102"/>
  <c r="FE47" i="102"/>
  <c r="FD47" i="102"/>
  <c r="FC47" i="102"/>
  <c r="FB47" i="102"/>
  <c r="FA47" i="102"/>
  <c r="EZ47" i="102"/>
  <c r="EY47" i="102"/>
  <c r="EX47" i="102"/>
  <c r="EW47" i="102"/>
  <c r="EV47" i="102"/>
  <c r="EU47" i="102"/>
  <c r="ET47" i="102"/>
  <c r="ES47" i="102"/>
  <c r="ER47" i="102"/>
  <c r="EQ47" i="102"/>
  <c r="EP47" i="102"/>
  <c r="EO47" i="102"/>
  <c r="EN47" i="102"/>
  <c r="EM47" i="102"/>
  <c r="EL47" i="102"/>
  <c r="EK47" i="102"/>
  <c r="EJ47" i="102"/>
  <c r="EI47" i="102"/>
  <c r="EH47" i="102"/>
  <c r="EG47" i="102"/>
  <c r="EF47" i="102"/>
  <c r="EE47" i="102"/>
  <c r="ED47" i="102"/>
  <c r="EC47" i="102"/>
  <c r="EB47" i="102"/>
  <c r="EA47" i="102"/>
  <c r="DZ47" i="102"/>
  <c r="DY47" i="102"/>
  <c r="DX47" i="102"/>
  <c r="DW47" i="102"/>
  <c r="DV47" i="102"/>
  <c r="DU47" i="102"/>
  <c r="DT47" i="102"/>
  <c r="DS47" i="102"/>
  <c r="DR47" i="102"/>
  <c r="DQ47" i="102"/>
  <c r="DP47" i="102"/>
  <c r="DO47" i="102"/>
  <c r="DN47" i="102"/>
  <c r="DM47" i="102"/>
  <c r="DL47" i="102"/>
  <c r="DK47" i="102"/>
  <c r="DJ47" i="102"/>
  <c r="DI47" i="102"/>
  <c r="DH47" i="102"/>
  <c r="DG47" i="102"/>
  <c r="DF47" i="102"/>
  <c r="DE47" i="102"/>
  <c r="DD47" i="102"/>
  <c r="DC47" i="102"/>
  <c r="DB47" i="102"/>
  <c r="DA47" i="102"/>
  <c r="CZ47" i="102"/>
  <c r="CY47" i="102"/>
  <c r="CX47" i="102"/>
  <c r="CW47" i="102"/>
  <c r="CV47" i="102"/>
  <c r="CU47" i="102"/>
  <c r="CT47" i="102"/>
  <c r="CS47" i="102"/>
  <c r="CR47" i="102"/>
  <c r="CQ47" i="102"/>
  <c r="CP47" i="102"/>
  <c r="CO47" i="102"/>
  <c r="CN47" i="102"/>
  <c r="CM47" i="102"/>
  <c r="CL47" i="102"/>
  <c r="CK47" i="102"/>
  <c r="CJ47" i="102"/>
  <c r="CI47" i="102"/>
  <c r="CH47" i="102"/>
  <c r="CG47" i="102"/>
  <c r="CF47" i="102"/>
  <c r="CE47" i="102"/>
  <c r="CD47" i="102"/>
  <c r="CC47" i="102"/>
  <c r="CB47" i="102"/>
  <c r="CA47" i="102"/>
  <c r="BZ47" i="102"/>
  <c r="BY47" i="102"/>
  <c r="BX47" i="102"/>
  <c r="BW47" i="102"/>
  <c r="BV47" i="102"/>
  <c r="BU47" i="102"/>
  <c r="BT47" i="102"/>
  <c r="BS47" i="102"/>
  <c r="BR47" i="102"/>
  <c r="BQ47" i="102"/>
  <c r="BP47" i="102"/>
  <c r="BO47" i="102"/>
  <c r="BN47" i="102"/>
  <c r="BM47" i="102"/>
  <c r="BL47" i="102"/>
  <c r="BK47" i="102"/>
  <c r="BJ47" i="102"/>
  <c r="BI47" i="102"/>
  <c r="BH47" i="102"/>
  <c r="BG47" i="102"/>
  <c r="BF47" i="102"/>
  <c r="BE47" i="102"/>
  <c r="BD47" i="102"/>
  <c r="BC47" i="102"/>
  <c r="BB47" i="102"/>
  <c r="BA47" i="102"/>
  <c r="AZ47" i="102"/>
  <c r="AY47" i="102"/>
  <c r="AX47" i="102"/>
  <c r="AW47" i="102"/>
  <c r="AV47" i="102"/>
  <c r="AU47" i="102"/>
  <c r="AT47" i="102"/>
  <c r="AS47" i="102"/>
  <c r="AR47" i="102"/>
  <c r="AQ47" i="102"/>
  <c r="AP47" i="102"/>
  <c r="AO47" i="102"/>
  <c r="AN47" i="102"/>
  <c r="AM47" i="102"/>
  <c r="AL47" i="102"/>
  <c r="AK47" i="102"/>
  <c r="AJ47" i="102"/>
  <c r="AI47" i="102"/>
  <c r="AH47" i="102"/>
  <c r="AG47" i="102"/>
  <c r="AF47" i="102"/>
  <c r="AE47" i="102"/>
  <c r="AD47" i="102"/>
  <c r="AC47" i="102"/>
  <c r="AB47" i="102"/>
  <c r="AA47" i="102"/>
  <c r="Z47" i="102"/>
  <c r="Y47" i="102"/>
  <c r="X47" i="102"/>
  <c r="W47" i="102"/>
  <c r="V47" i="102"/>
  <c r="U47" i="102"/>
  <c r="T47" i="102"/>
  <c r="S47" i="102"/>
  <c r="R47" i="102"/>
  <c r="Q47" i="102"/>
  <c r="P47" i="102"/>
  <c r="O47" i="102"/>
  <c r="N47" i="102"/>
  <c r="M47" i="102"/>
  <c r="L47" i="102"/>
  <c r="K47" i="102"/>
  <c r="J47" i="102"/>
  <c r="I47" i="102"/>
  <c r="H47" i="102"/>
  <c r="G47" i="102"/>
  <c r="F47" i="102"/>
  <c r="E47" i="102"/>
  <c r="D47" i="102"/>
  <c r="C47" i="102"/>
  <c r="B47" i="102"/>
  <c r="HB45" i="102"/>
  <c r="HA45" i="102"/>
  <c r="GZ45" i="102"/>
  <c r="GY45" i="102"/>
  <c r="GX45" i="102"/>
  <c r="GW45" i="102"/>
  <c r="GV45" i="102"/>
  <c r="GU45" i="102"/>
  <c r="GT45" i="102"/>
  <c r="GS45" i="102"/>
  <c r="GR45" i="102"/>
  <c r="GQ45" i="102"/>
  <c r="GP45" i="102"/>
  <c r="GO45" i="102"/>
  <c r="GN45" i="102"/>
  <c r="GM45" i="102"/>
  <c r="GL45" i="102"/>
  <c r="GK45" i="102"/>
  <c r="GJ45" i="102"/>
  <c r="GI45" i="102"/>
  <c r="GH45" i="102"/>
  <c r="GG45" i="102"/>
  <c r="GF45" i="102"/>
  <c r="GE45" i="102"/>
  <c r="GD45" i="102"/>
  <c r="GC45" i="102"/>
  <c r="GB45" i="102"/>
  <c r="GA45" i="102"/>
  <c r="FZ45" i="102"/>
  <c r="FY45" i="102"/>
  <c r="FX45" i="102"/>
  <c r="FW45" i="102"/>
  <c r="FV45" i="102"/>
  <c r="FU45" i="102"/>
  <c r="FT45" i="102"/>
  <c r="FS45" i="102"/>
  <c r="FR45" i="102"/>
  <c r="FQ45" i="102"/>
  <c r="FP45" i="102"/>
  <c r="FO45" i="102"/>
  <c r="FN45" i="102"/>
  <c r="FM45" i="102"/>
  <c r="FL45" i="102"/>
  <c r="FK45" i="102"/>
  <c r="FJ45" i="102"/>
  <c r="FI45" i="102"/>
  <c r="FH45" i="102"/>
  <c r="FG45" i="102"/>
  <c r="FF45" i="102"/>
  <c r="FE45" i="102"/>
  <c r="FD45" i="102"/>
  <c r="FC45" i="102"/>
  <c r="FB45" i="102"/>
  <c r="FA45" i="102"/>
  <c r="EZ45" i="102"/>
  <c r="EY45" i="102"/>
  <c r="EX45" i="102"/>
  <c r="EW45" i="102"/>
  <c r="EV45" i="102"/>
  <c r="EU45" i="102"/>
  <c r="ET45" i="102"/>
  <c r="ES45" i="102"/>
  <c r="ER45" i="102"/>
  <c r="EQ45" i="102"/>
  <c r="EP45" i="102"/>
  <c r="EO45" i="102"/>
  <c r="EN45" i="102"/>
  <c r="EM45" i="102"/>
  <c r="EL45" i="102"/>
  <c r="EK45" i="102"/>
  <c r="EJ45" i="102"/>
  <c r="EI45" i="102"/>
  <c r="EH45" i="102"/>
  <c r="EG45" i="102"/>
  <c r="EF45" i="102"/>
  <c r="EE45" i="102"/>
  <c r="ED45" i="102"/>
  <c r="EC45" i="102"/>
  <c r="EB45" i="102"/>
  <c r="EA45" i="102"/>
  <c r="DZ45" i="102"/>
  <c r="DY45" i="102"/>
  <c r="DX45" i="102"/>
  <c r="DW45" i="102"/>
  <c r="DV45" i="102"/>
  <c r="DU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J45" i="102"/>
  <c r="CI45" i="102"/>
  <c r="CH45" i="102"/>
  <c r="CG45" i="102"/>
  <c r="CF45" i="102"/>
  <c r="CE45" i="102"/>
  <c r="CD45" i="102"/>
  <c r="CC45" i="102"/>
  <c r="CB45" i="102"/>
  <c r="CA45" i="102"/>
  <c r="BZ45" i="102"/>
  <c r="BY45" i="102"/>
  <c r="BX45" i="102"/>
  <c r="BW45" i="102"/>
  <c r="BV45" i="102"/>
  <c r="BU45" i="102"/>
  <c r="BT45" i="102"/>
  <c r="BS45" i="102"/>
  <c r="BR45" i="102"/>
  <c r="BQ45" i="102"/>
  <c r="BP45" i="102"/>
  <c r="BO45" i="102"/>
  <c r="BN45" i="102"/>
  <c r="BM45" i="102"/>
  <c r="BL45" i="102"/>
  <c r="BK45" i="102"/>
  <c r="BJ45" i="102"/>
  <c r="BI45" i="102"/>
  <c r="BH45" i="102"/>
  <c r="BG45" i="102"/>
  <c r="BF45" i="102"/>
  <c r="BE45" i="102"/>
  <c r="BD45" i="102"/>
  <c r="BC45" i="102"/>
  <c r="BB45" i="102"/>
  <c r="BA45" i="102"/>
  <c r="AZ45" i="102"/>
  <c r="AY45" i="102"/>
  <c r="AX45" i="102"/>
  <c r="AW45" i="102"/>
  <c r="AV45" i="102"/>
  <c r="AU45" i="102"/>
  <c r="AT45" i="102"/>
  <c r="AS45" i="102"/>
  <c r="AR45" i="102"/>
  <c r="AQ45" i="102"/>
  <c r="AP45" i="102"/>
  <c r="AO45" i="102"/>
  <c r="AN45" i="102"/>
  <c r="AM45" i="102"/>
  <c r="AL45" i="102"/>
  <c r="AK45" i="102"/>
  <c r="AJ45" i="102"/>
  <c r="AI45" i="102"/>
  <c r="AH45" i="102"/>
  <c r="AG45" i="102"/>
  <c r="AF45" i="102"/>
  <c r="AE45" i="102"/>
  <c r="AD45" i="102"/>
  <c r="AC45" i="102"/>
  <c r="AB45" i="102"/>
  <c r="AA45" i="102"/>
  <c r="Z45" i="102"/>
  <c r="Y45" i="102"/>
  <c r="X45" i="102"/>
  <c r="W45" i="102"/>
  <c r="V45" i="102"/>
  <c r="U45" i="102"/>
  <c r="T45" i="102"/>
  <c r="S45" i="102"/>
  <c r="R45" i="102"/>
  <c r="Q45" i="102"/>
  <c r="P45" i="102"/>
  <c r="O45" i="102"/>
  <c r="N45" i="102"/>
  <c r="M45" i="102"/>
  <c r="L45" i="102"/>
  <c r="K45" i="102"/>
  <c r="J45" i="102"/>
  <c r="I45" i="102"/>
  <c r="H45" i="102"/>
  <c r="G45" i="102"/>
  <c r="F45" i="102"/>
  <c r="E45" i="102"/>
  <c r="D45" i="102"/>
  <c r="C45" i="102"/>
  <c r="B45" i="102"/>
  <c r="HB44" i="102"/>
  <c r="HA44" i="102"/>
  <c r="GZ44" i="102"/>
  <c r="GY44" i="102"/>
  <c r="GX44" i="102"/>
  <c r="GW44" i="102"/>
  <c r="GV44" i="102"/>
  <c r="GU44" i="102"/>
  <c r="GT44" i="102"/>
  <c r="GS44" i="102"/>
  <c r="GR44" i="102"/>
  <c r="GQ44" i="102"/>
  <c r="GP44" i="102"/>
  <c r="GO44" i="102"/>
  <c r="GN44" i="102"/>
  <c r="GM44" i="102"/>
  <c r="GL44" i="102"/>
  <c r="GK44" i="102"/>
  <c r="GJ44" i="102"/>
  <c r="GI44" i="102"/>
  <c r="GH44" i="102"/>
  <c r="GG44" i="102"/>
  <c r="GF44" i="102"/>
  <c r="GE44" i="102"/>
  <c r="GD44" i="102"/>
  <c r="GC44" i="102"/>
  <c r="GB44" i="102"/>
  <c r="GA44" i="102"/>
  <c r="FZ44" i="102"/>
  <c r="FY44" i="102"/>
  <c r="FX44" i="102"/>
  <c r="FW44" i="102"/>
  <c r="FV44" i="102"/>
  <c r="FU44" i="102"/>
  <c r="FT44" i="102"/>
  <c r="FS44" i="102"/>
  <c r="FR44" i="102"/>
  <c r="FQ44" i="102"/>
  <c r="FP44" i="102"/>
  <c r="FO44" i="102"/>
  <c r="FN44" i="102"/>
  <c r="FM44" i="102"/>
  <c r="FL44" i="102"/>
  <c r="FK44" i="102"/>
  <c r="FJ44" i="102"/>
  <c r="FI44" i="102"/>
  <c r="FH44" i="102"/>
  <c r="FG44" i="102"/>
  <c r="FF44" i="102"/>
  <c r="FE44" i="102"/>
  <c r="FD44" i="102"/>
  <c r="FC44" i="102"/>
  <c r="FB44" i="102"/>
  <c r="FA44" i="102"/>
  <c r="EZ44" i="102"/>
  <c r="EY44" i="102"/>
  <c r="EX44" i="102"/>
  <c r="EW44" i="102"/>
  <c r="EV44" i="102"/>
  <c r="EU44" i="102"/>
  <c r="ET44" i="102"/>
  <c r="ES44" i="102"/>
  <c r="ER44" i="102"/>
  <c r="EQ44" i="102"/>
  <c r="EP44" i="102"/>
  <c r="EO44" i="102"/>
  <c r="EN44" i="102"/>
  <c r="EM44" i="102"/>
  <c r="EL44" i="102"/>
  <c r="EK44" i="102"/>
  <c r="EJ44" i="102"/>
  <c r="EI44" i="102"/>
  <c r="EH44" i="102"/>
  <c r="EG44" i="102"/>
  <c r="EF44" i="102"/>
  <c r="EE44" i="102"/>
  <c r="ED44" i="102"/>
  <c r="EC44" i="102"/>
  <c r="EB44" i="102"/>
  <c r="EA44" i="102"/>
  <c r="DZ44" i="102"/>
  <c r="DY44" i="102"/>
  <c r="DX44" i="102"/>
  <c r="DW44" i="102"/>
  <c r="DV44" i="102"/>
  <c r="DU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J44" i="102"/>
  <c r="CI44" i="102"/>
  <c r="CH44" i="102"/>
  <c r="CG44" i="102"/>
  <c r="CF44" i="102"/>
  <c r="CE44" i="102"/>
  <c r="CD44" i="102"/>
  <c r="CC44" i="102"/>
  <c r="CB44" i="102"/>
  <c r="CA44" i="102"/>
  <c r="BZ44" i="102"/>
  <c r="BY44" i="102"/>
  <c r="BX44" i="102"/>
  <c r="BW44" i="102"/>
  <c r="BV44" i="102"/>
  <c r="BU44" i="102"/>
  <c r="BT44" i="102"/>
  <c r="BS44" i="102"/>
  <c r="BR44" i="102"/>
  <c r="BQ44" i="102"/>
  <c r="BP44" i="102"/>
  <c r="BO44" i="102"/>
  <c r="BN44" i="102"/>
  <c r="BM44" i="102"/>
  <c r="BL44" i="102"/>
  <c r="BK44" i="102"/>
  <c r="BJ44" i="102"/>
  <c r="BI44" i="102"/>
  <c r="BH44" i="102"/>
  <c r="BG44" i="102"/>
  <c r="BF44" i="102"/>
  <c r="BE44" i="102"/>
  <c r="BD44" i="102"/>
  <c r="BC44" i="102"/>
  <c r="BB44" i="102"/>
  <c r="BA44" i="102"/>
  <c r="AZ44" i="102"/>
  <c r="AY44" i="102"/>
  <c r="AX44" i="102"/>
  <c r="AW44" i="102"/>
  <c r="AV44" i="102"/>
  <c r="AU44" i="102"/>
  <c r="AT44" i="102"/>
  <c r="AS44" i="102"/>
  <c r="AR44" i="102"/>
  <c r="AQ44" i="102"/>
  <c r="AP44" i="102"/>
  <c r="AO44" i="102"/>
  <c r="AN44" i="102"/>
  <c r="AM44" i="102"/>
  <c r="AL44" i="102"/>
  <c r="AK44" i="102"/>
  <c r="AJ44" i="102"/>
  <c r="AI44" i="102"/>
  <c r="AH44" i="102"/>
  <c r="AG44" i="102"/>
  <c r="AF44" i="102"/>
  <c r="AE44" i="102"/>
  <c r="AD44" i="102"/>
  <c r="AC44" i="102"/>
  <c r="AB44" i="102"/>
  <c r="AA44" i="102"/>
  <c r="Z44" i="102"/>
  <c r="Y44" i="102"/>
  <c r="X44" i="102"/>
  <c r="W44" i="102"/>
  <c r="V44" i="102"/>
  <c r="U44" i="102"/>
  <c r="T44" i="102"/>
  <c r="S44" i="102"/>
  <c r="R44" i="102"/>
  <c r="Q44" i="102"/>
  <c r="P44" i="102"/>
  <c r="O44" i="102"/>
  <c r="N44" i="102"/>
  <c r="M44" i="102"/>
  <c r="L44" i="102"/>
  <c r="K44" i="102"/>
  <c r="J44" i="102"/>
  <c r="I44" i="102"/>
  <c r="H44" i="102"/>
  <c r="G44" i="102"/>
  <c r="F44" i="102"/>
  <c r="E44" i="102"/>
  <c r="D44" i="102"/>
  <c r="C44" i="102"/>
  <c r="B44" i="102"/>
  <c r="HB42" i="102"/>
  <c r="HA42" i="102"/>
  <c r="GZ42" i="102"/>
  <c r="GY42" i="102"/>
  <c r="GX42" i="102"/>
  <c r="GW42" i="102"/>
  <c r="GV42" i="102"/>
  <c r="GU42" i="102"/>
  <c r="GT42" i="102"/>
  <c r="GS42" i="102"/>
  <c r="GR42" i="102"/>
  <c r="GQ42" i="102"/>
  <c r="GP42" i="102"/>
  <c r="GO42" i="102"/>
  <c r="GN42" i="102"/>
  <c r="GM42" i="102"/>
  <c r="GL42" i="102"/>
  <c r="GK42" i="102"/>
  <c r="GJ42" i="102"/>
  <c r="GI42" i="102"/>
  <c r="GH42" i="102"/>
  <c r="GG42" i="102"/>
  <c r="GF42" i="102"/>
  <c r="GE42" i="102"/>
  <c r="GD42" i="102"/>
  <c r="GC42" i="102"/>
  <c r="GB42" i="102"/>
  <c r="GA42" i="102"/>
  <c r="FZ42" i="102"/>
  <c r="FY42" i="102"/>
  <c r="FX42" i="102"/>
  <c r="FW42" i="102"/>
  <c r="FV42" i="102"/>
  <c r="FU42" i="102"/>
  <c r="FT42" i="102"/>
  <c r="FS42" i="102"/>
  <c r="FR42" i="102"/>
  <c r="FQ42" i="102"/>
  <c r="FP42" i="102"/>
  <c r="FO42" i="102"/>
  <c r="FN42" i="102"/>
  <c r="FM42" i="102"/>
  <c r="FL42" i="102"/>
  <c r="FK42" i="102"/>
  <c r="FJ42" i="102"/>
  <c r="FI42" i="102"/>
  <c r="FH42" i="102"/>
  <c r="FG42" i="102"/>
  <c r="FF42" i="102"/>
  <c r="FE42" i="102"/>
  <c r="FD42" i="102"/>
  <c r="FC42" i="102"/>
  <c r="FB42" i="102"/>
  <c r="FA42" i="102"/>
  <c r="EZ42" i="102"/>
  <c r="EY42" i="102"/>
  <c r="EX42" i="102"/>
  <c r="EW42" i="102"/>
  <c r="EV42" i="102"/>
  <c r="EU42" i="102"/>
  <c r="ET42" i="102"/>
  <c r="ES42" i="102"/>
  <c r="ER42" i="102"/>
  <c r="EQ42" i="102"/>
  <c r="EP42" i="102"/>
  <c r="EO42" i="102"/>
  <c r="EN42" i="102"/>
  <c r="EM42" i="102"/>
  <c r="EL42" i="102"/>
  <c r="EK42" i="102"/>
  <c r="EJ42" i="102"/>
  <c r="EI42" i="102"/>
  <c r="EH42" i="102"/>
  <c r="EG42" i="102"/>
  <c r="EF42" i="102"/>
  <c r="EE42" i="102"/>
  <c r="ED42" i="102"/>
  <c r="EC42" i="102"/>
  <c r="EB42" i="102"/>
  <c r="EA42" i="102"/>
  <c r="DZ42" i="102"/>
  <c r="DY42" i="102"/>
  <c r="DX42" i="102"/>
  <c r="DW42" i="102"/>
  <c r="DV42" i="102"/>
  <c r="DU42" i="102"/>
  <c r="DT42" i="102"/>
  <c r="DS42" i="102"/>
  <c r="DR42" i="102"/>
  <c r="DQ42" i="102"/>
  <c r="DP42" i="102"/>
  <c r="DO42" i="102"/>
  <c r="DN42" i="102"/>
  <c r="DM42" i="102"/>
  <c r="DL42" i="102"/>
  <c r="DK42" i="102"/>
  <c r="DJ42" i="102"/>
  <c r="DI42" i="102"/>
  <c r="DH42" i="102"/>
  <c r="DG42" i="102"/>
  <c r="DF42" i="102"/>
  <c r="DE42" i="102"/>
  <c r="DD42" i="102"/>
  <c r="DC42" i="102"/>
  <c r="DB42" i="102"/>
  <c r="DA42" i="102"/>
  <c r="CZ42" i="102"/>
  <c r="CY42" i="102"/>
  <c r="CX42" i="102"/>
  <c r="CW42" i="102"/>
  <c r="CV42" i="102"/>
  <c r="CU42" i="102"/>
  <c r="CT42" i="102"/>
  <c r="CS42" i="102"/>
  <c r="CR42" i="102"/>
  <c r="CQ42" i="102"/>
  <c r="CP42" i="102"/>
  <c r="CO42" i="102"/>
  <c r="CN42" i="102"/>
  <c r="CM42" i="102"/>
  <c r="CL42" i="102"/>
  <c r="CK42" i="102"/>
  <c r="CJ42" i="102"/>
  <c r="CI42" i="102"/>
  <c r="CH42" i="102"/>
  <c r="CG42" i="102"/>
  <c r="CF42" i="102"/>
  <c r="CE42" i="102"/>
  <c r="CD42" i="102"/>
  <c r="CC42" i="102"/>
  <c r="CB42" i="102"/>
  <c r="CA42" i="102"/>
  <c r="BZ42" i="102"/>
  <c r="BY42" i="102"/>
  <c r="BX42" i="102"/>
  <c r="BW42" i="102"/>
  <c r="BV42" i="102"/>
  <c r="BU42" i="102"/>
  <c r="BT42" i="102"/>
  <c r="BS42" i="102"/>
  <c r="BR42" i="102"/>
  <c r="BQ42" i="102"/>
  <c r="BP42" i="102"/>
  <c r="BO42" i="102"/>
  <c r="BN42" i="102"/>
  <c r="BM42" i="102"/>
  <c r="BL42" i="102"/>
  <c r="BK42" i="102"/>
  <c r="BJ42" i="102"/>
  <c r="BI42" i="102"/>
  <c r="BH42" i="102"/>
  <c r="BG42" i="102"/>
  <c r="BF42" i="102"/>
  <c r="BE42" i="102"/>
  <c r="BD42" i="102"/>
  <c r="BC42" i="102"/>
  <c r="BB42" i="102"/>
  <c r="BA42" i="102"/>
  <c r="AZ42" i="102"/>
  <c r="AY42" i="102"/>
  <c r="AX42" i="102"/>
  <c r="AW42" i="102"/>
  <c r="AV42" i="102"/>
  <c r="AU42" i="102"/>
  <c r="AT42" i="102"/>
  <c r="AS42" i="102"/>
  <c r="AR42" i="102"/>
  <c r="AQ42" i="102"/>
  <c r="AP42" i="102"/>
  <c r="AO42" i="102"/>
  <c r="AN42" i="102"/>
  <c r="AM42" i="102"/>
  <c r="AL42" i="102"/>
  <c r="AK42" i="102"/>
  <c r="AJ42" i="102"/>
  <c r="AI42" i="102"/>
  <c r="AH42" i="102"/>
  <c r="AG42" i="102"/>
  <c r="AF42" i="102"/>
  <c r="AE42" i="102"/>
  <c r="AD42" i="102"/>
  <c r="AC42" i="102"/>
  <c r="AB42" i="102"/>
  <c r="AA42" i="102"/>
  <c r="Z42" i="102"/>
  <c r="Y42" i="102"/>
  <c r="X42" i="102"/>
  <c r="W42" i="102"/>
  <c r="V42" i="102"/>
  <c r="U42" i="102"/>
  <c r="T42" i="102"/>
  <c r="S42" i="102"/>
  <c r="R42" i="102"/>
  <c r="Q42" i="102"/>
  <c r="P42" i="102"/>
  <c r="O42" i="102"/>
  <c r="N42" i="102"/>
  <c r="M42" i="102"/>
  <c r="L42" i="102"/>
  <c r="K42" i="102"/>
  <c r="J42" i="102"/>
  <c r="I42" i="102"/>
  <c r="H42" i="102"/>
  <c r="G42" i="102"/>
  <c r="F42" i="102"/>
  <c r="E42" i="102"/>
  <c r="D42" i="102"/>
  <c r="C42" i="102"/>
  <c r="B42" i="102"/>
  <c r="HB41" i="102"/>
  <c r="HA41" i="102"/>
  <c r="GZ41" i="102"/>
  <c r="GY41" i="102"/>
  <c r="GX41" i="102"/>
  <c r="GW41" i="102"/>
  <c r="GV41" i="102"/>
  <c r="GU41" i="102"/>
  <c r="GT41" i="102"/>
  <c r="GS41" i="102"/>
  <c r="GR41" i="102"/>
  <c r="GQ41" i="102"/>
  <c r="GP41" i="102"/>
  <c r="GO41" i="102"/>
  <c r="GN41" i="102"/>
  <c r="GM41" i="102"/>
  <c r="GL41" i="102"/>
  <c r="GK41" i="102"/>
  <c r="GJ41" i="102"/>
  <c r="GI41" i="102"/>
  <c r="GH41" i="102"/>
  <c r="GG41" i="102"/>
  <c r="GF41" i="102"/>
  <c r="GE41" i="102"/>
  <c r="GD41" i="102"/>
  <c r="GC41" i="102"/>
  <c r="GB41" i="102"/>
  <c r="GA41" i="102"/>
  <c r="FZ41" i="102"/>
  <c r="FY41" i="102"/>
  <c r="FX41" i="102"/>
  <c r="FW41" i="102"/>
  <c r="FV41" i="102"/>
  <c r="FU41" i="102"/>
  <c r="FT41" i="102"/>
  <c r="FS41" i="102"/>
  <c r="FR41" i="102"/>
  <c r="FQ41" i="102"/>
  <c r="FP41" i="102"/>
  <c r="FO41" i="102"/>
  <c r="FN41" i="102"/>
  <c r="FM41" i="102"/>
  <c r="FL41" i="102"/>
  <c r="FK41" i="102"/>
  <c r="FJ41" i="102"/>
  <c r="FI41" i="102"/>
  <c r="FH41" i="102"/>
  <c r="FG41" i="102"/>
  <c r="FF41" i="102"/>
  <c r="FE41" i="102"/>
  <c r="FD41" i="102"/>
  <c r="FC41" i="102"/>
  <c r="FB41" i="102"/>
  <c r="FA41" i="102"/>
  <c r="EZ41" i="102"/>
  <c r="EY41" i="102"/>
  <c r="EX41" i="102"/>
  <c r="EW41" i="102"/>
  <c r="EV41" i="102"/>
  <c r="EU41" i="102"/>
  <c r="ET41" i="102"/>
  <c r="ES41" i="102"/>
  <c r="ER41" i="102"/>
  <c r="EQ41" i="102"/>
  <c r="EP41" i="102"/>
  <c r="EO41" i="102"/>
  <c r="EN41" i="102"/>
  <c r="EM41" i="102"/>
  <c r="EL41" i="102"/>
  <c r="EK41" i="102"/>
  <c r="EJ41" i="102"/>
  <c r="EI41" i="102"/>
  <c r="EH41" i="102"/>
  <c r="EG41" i="102"/>
  <c r="EF41" i="102"/>
  <c r="EE41" i="102"/>
  <c r="ED41" i="102"/>
  <c r="EC41" i="102"/>
  <c r="EB41" i="102"/>
  <c r="EA41" i="102"/>
  <c r="DZ41" i="102"/>
  <c r="DY41" i="102"/>
  <c r="DX41" i="102"/>
  <c r="DW41" i="102"/>
  <c r="DV41" i="102"/>
  <c r="DU41" i="102"/>
  <c r="DT41" i="102"/>
  <c r="DS41" i="102"/>
  <c r="DR41" i="102"/>
  <c r="DQ41" i="102"/>
  <c r="DP41" i="102"/>
  <c r="DO41" i="102"/>
  <c r="DN41" i="102"/>
  <c r="DM41" i="102"/>
  <c r="DL41" i="102"/>
  <c r="DK41" i="102"/>
  <c r="DJ41" i="102"/>
  <c r="DI41" i="102"/>
  <c r="DH41" i="102"/>
  <c r="DG41" i="102"/>
  <c r="DF41" i="102"/>
  <c r="DE41" i="102"/>
  <c r="DD41" i="102"/>
  <c r="DC41" i="102"/>
  <c r="DB41" i="102"/>
  <c r="DA41" i="102"/>
  <c r="CZ41" i="102"/>
  <c r="CY41" i="102"/>
  <c r="CX41" i="102"/>
  <c r="CW41" i="102"/>
  <c r="CV41" i="102"/>
  <c r="CU41" i="102"/>
  <c r="CT41" i="102"/>
  <c r="CS41" i="102"/>
  <c r="CR41" i="102"/>
  <c r="CQ41" i="102"/>
  <c r="CP41" i="102"/>
  <c r="CO41" i="102"/>
  <c r="CN41" i="102"/>
  <c r="CM41" i="102"/>
  <c r="CL41" i="102"/>
  <c r="CK41" i="102"/>
  <c r="CJ41" i="102"/>
  <c r="CI41" i="102"/>
  <c r="CH41" i="102"/>
  <c r="CG41" i="102"/>
  <c r="CF41" i="102"/>
  <c r="CE41" i="102"/>
  <c r="CD41" i="102"/>
  <c r="CC41" i="102"/>
  <c r="CB41" i="102"/>
  <c r="CA41" i="102"/>
  <c r="BZ41" i="102"/>
  <c r="BY41" i="102"/>
  <c r="BX41" i="102"/>
  <c r="BW41" i="102"/>
  <c r="BV41" i="102"/>
  <c r="BU41" i="102"/>
  <c r="BT41" i="102"/>
  <c r="BS41" i="102"/>
  <c r="BR41" i="102"/>
  <c r="BQ41" i="102"/>
  <c r="BP41" i="102"/>
  <c r="BO41" i="102"/>
  <c r="BN41" i="102"/>
  <c r="BM41" i="102"/>
  <c r="BL41" i="102"/>
  <c r="BK41" i="102"/>
  <c r="BJ41" i="102"/>
  <c r="BI41" i="102"/>
  <c r="BH41" i="102"/>
  <c r="BG41" i="102"/>
  <c r="BF41" i="102"/>
  <c r="BE41" i="102"/>
  <c r="BD41" i="102"/>
  <c r="BC41" i="102"/>
  <c r="BB41" i="102"/>
  <c r="BA41" i="102"/>
  <c r="AZ41" i="102"/>
  <c r="AY41" i="102"/>
  <c r="AX41" i="102"/>
  <c r="AW41" i="102"/>
  <c r="AV41" i="102"/>
  <c r="AU41" i="102"/>
  <c r="AT41" i="102"/>
  <c r="AS41" i="102"/>
  <c r="AR41" i="102"/>
  <c r="AQ41" i="102"/>
  <c r="AP41" i="102"/>
  <c r="AO41" i="102"/>
  <c r="AN41" i="102"/>
  <c r="AM41" i="102"/>
  <c r="AL41" i="102"/>
  <c r="AK41" i="102"/>
  <c r="AJ41" i="102"/>
  <c r="AI41" i="102"/>
  <c r="AH41" i="102"/>
  <c r="AG41" i="102"/>
  <c r="AF41" i="102"/>
  <c r="AE41" i="102"/>
  <c r="AD41" i="102"/>
  <c r="AC41" i="102"/>
  <c r="AB41" i="102"/>
  <c r="AA41" i="102"/>
  <c r="Z41" i="102"/>
  <c r="Y41" i="102"/>
  <c r="X41" i="102"/>
  <c r="W41" i="102"/>
  <c r="V41" i="102"/>
  <c r="U41" i="102"/>
  <c r="T41" i="102"/>
  <c r="S41" i="102"/>
  <c r="R41" i="102"/>
  <c r="Q41" i="102"/>
  <c r="P41" i="102"/>
  <c r="O41" i="102"/>
  <c r="N41" i="102"/>
  <c r="M41" i="102"/>
  <c r="L41" i="102"/>
  <c r="K41" i="102"/>
  <c r="J41" i="102"/>
  <c r="I41" i="102"/>
  <c r="H41" i="102"/>
  <c r="G41" i="102"/>
  <c r="F41" i="102"/>
  <c r="E41" i="102"/>
  <c r="D41" i="102"/>
  <c r="C41" i="102"/>
  <c r="B41" i="102"/>
  <c r="HB39" i="102"/>
  <c r="HA39" i="102"/>
  <c r="GZ39" i="102"/>
  <c r="GY39" i="102"/>
  <c r="GX39" i="102"/>
  <c r="GW39" i="102"/>
  <c r="GV39" i="102"/>
  <c r="GU39" i="102"/>
  <c r="GT39" i="102"/>
  <c r="GS39" i="102"/>
  <c r="GR39" i="102"/>
  <c r="GQ39" i="102"/>
  <c r="GP39" i="102"/>
  <c r="GO39" i="102"/>
  <c r="GN39" i="102"/>
  <c r="GM39" i="102"/>
  <c r="GL39" i="102"/>
  <c r="GK39" i="102"/>
  <c r="GJ39" i="102"/>
  <c r="GI39" i="102"/>
  <c r="GH39" i="102"/>
  <c r="GG39" i="102"/>
  <c r="GF39" i="102"/>
  <c r="GE39" i="102"/>
  <c r="GD39" i="102"/>
  <c r="GC39" i="102"/>
  <c r="GB39" i="102"/>
  <c r="GA39" i="102"/>
  <c r="FZ39" i="102"/>
  <c r="FY39" i="102"/>
  <c r="FX39" i="102"/>
  <c r="FW39" i="102"/>
  <c r="FV39" i="102"/>
  <c r="FU39" i="102"/>
  <c r="FT39" i="102"/>
  <c r="FS39" i="102"/>
  <c r="FR39" i="102"/>
  <c r="FQ39" i="102"/>
  <c r="FP39" i="102"/>
  <c r="FO39" i="102"/>
  <c r="FN39" i="102"/>
  <c r="FM39" i="102"/>
  <c r="FL39" i="102"/>
  <c r="FK39" i="102"/>
  <c r="FJ39" i="102"/>
  <c r="FI39" i="102"/>
  <c r="FH39" i="102"/>
  <c r="FG39" i="102"/>
  <c r="FF39" i="102"/>
  <c r="FE39" i="102"/>
  <c r="FD39" i="102"/>
  <c r="FC39" i="102"/>
  <c r="FB39" i="102"/>
  <c r="FA39" i="102"/>
  <c r="EZ39" i="102"/>
  <c r="EY39" i="102"/>
  <c r="EX39" i="102"/>
  <c r="EW39" i="102"/>
  <c r="EV39" i="102"/>
  <c r="EU39" i="102"/>
  <c r="ET39" i="102"/>
  <c r="ES39" i="102"/>
  <c r="ER39" i="102"/>
  <c r="EQ39" i="102"/>
  <c r="EP39" i="102"/>
  <c r="EO39" i="102"/>
  <c r="EN39" i="102"/>
  <c r="EM39" i="102"/>
  <c r="EL39" i="102"/>
  <c r="EK39" i="102"/>
  <c r="EJ39" i="102"/>
  <c r="EI39" i="102"/>
  <c r="EH39" i="102"/>
  <c r="EG39" i="102"/>
  <c r="EF39" i="102"/>
  <c r="EE39" i="102"/>
  <c r="ED39" i="102"/>
  <c r="EC39" i="102"/>
  <c r="EB39" i="102"/>
  <c r="EA39" i="102"/>
  <c r="DZ39" i="102"/>
  <c r="DY39" i="102"/>
  <c r="DX39" i="102"/>
  <c r="DW39" i="102"/>
  <c r="DV39" i="102"/>
  <c r="DU39" i="102"/>
  <c r="DT39" i="102"/>
  <c r="DS39" i="102"/>
  <c r="DR39" i="102"/>
  <c r="DQ39" i="102"/>
  <c r="DP39" i="102"/>
  <c r="DO39" i="102"/>
  <c r="DN39" i="102"/>
  <c r="DM39" i="102"/>
  <c r="DL39" i="102"/>
  <c r="DK39" i="102"/>
  <c r="DJ39" i="102"/>
  <c r="DI39" i="102"/>
  <c r="DH39" i="102"/>
  <c r="DG39" i="102"/>
  <c r="DF39" i="102"/>
  <c r="DE39" i="102"/>
  <c r="DD39" i="102"/>
  <c r="DC39" i="102"/>
  <c r="DB39" i="102"/>
  <c r="DA39" i="102"/>
  <c r="CZ39" i="102"/>
  <c r="CY39" i="102"/>
  <c r="CX39" i="102"/>
  <c r="CW39" i="102"/>
  <c r="CV39" i="102"/>
  <c r="CU39" i="102"/>
  <c r="CT39" i="102"/>
  <c r="CS39" i="102"/>
  <c r="CR39" i="102"/>
  <c r="CQ39" i="102"/>
  <c r="CP39" i="102"/>
  <c r="CO39" i="102"/>
  <c r="CN39" i="102"/>
  <c r="CM39" i="102"/>
  <c r="CL39" i="102"/>
  <c r="CK39" i="102"/>
  <c r="CJ39" i="102"/>
  <c r="CI39" i="102"/>
  <c r="CH39" i="102"/>
  <c r="CG39" i="102"/>
  <c r="CF39" i="102"/>
  <c r="CE39" i="102"/>
  <c r="CD39" i="102"/>
  <c r="CC39" i="102"/>
  <c r="CB39" i="102"/>
  <c r="CA39" i="102"/>
  <c r="BZ39" i="102"/>
  <c r="BY39" i="102"/>
  <c r="BX39" i="102"/>
  <c r="BW39" i="102"/>
  <c r="BV39" i="102"/>
  <c r="BU39" i="102"/>
  <c r="BT39" i="102"/>
  <c r="BS39" i="102"/>
  <c r="BR39" i="102"/>
  <c r="BQ39" i="102"/>
  <c r="BP39" i="102"/>
  <c r="BO39" i="102"/>
  <c r="BN39" i="102"/>
  <c r="BM39" i="102"/>
  <c r="BL39" i="102"/>
  <c r="BK39" i="102"/>
  <c r="BJ39" i="102"/>
  <c r="BI39" i="102"/>
  <c r="BH39" i="102"/>
  <c r="BG39" i="102"/>
  <c r="BF39" i="102"/>
  <c r="BE39" i="102"/>
  <c r="BD39" i="102"/>
  <c r="BC39" i="102"/>
  <c r="BB39" i="102"/>
  <c r="BA39" i="102"/>
  <c r="AZ39" i="102"/>
  <c r="AY39" i="102"/>
  <c r="AX39" i="102"/>
  <c r="AW39" i="102"/>
  <c r="AV39" i="102"/>
  <c r="AU39" i="102"/>
  <c r="AT39" i="102"/>
  <c r="AS39" i="102"/>
  <c r="AR39" i="102"/>
  <c r="AQ39" i="102"/>
  <c r="AP39" i="102"/>
  <c r="AO39" i="102"/>
  <c r="AN39" i="102"/>
  <c r="AM39" i="102"/>
  <c r="AL39" i="102"/>
  <c r="AK39" i="102"/>
  <c r="AJ39" i="102"/>
  <c r="AI39" i="102"/>
  <c r="AH39" i="102"/>
  <c r="AG39" i="102"/>
  <c r="AF39" i="102"/>
  <c r="AE39" i="102"/>
  <c r="AD39" i="102"/>
  <c r="AC39" i="102"/>
  <c r="AB39" i="102"/>
  <c r="AA39" i="102"/>
  <c r="Z39" i="102"/>
  <c r="Y39" i="102"/>
  <c r="X39" i="102"/>
  <c r="W39" i="102"/>
  <c r="V39" i="102"/>
  <c r="U39" i="102"/>
  <c r="T39" i="102"/>
  <c r="S39" i="102"/>
  <c r="R39" i="102"/>
  <c r="Q39" i="102"/>
  <c r="P39" i="102"/>
  <c r="O39" i="102"/>
  <c r="N39" i="102"/>
  <c r="M39" i="102"/>
  <c r="L39" i="102"/>
  <c r="K39" i="102"/>
  <c r="J39" i="102"/>
  <c r="I39" i="102"/>
  <c r="H39" i="102"/>
  <c r="G39" i="102"/>
  <c r="F39" i="102"/>
  <c r="E39" i="102"/>
  <c r="D39" i="102"/>
  <c r="C39" i="102"/>
  <c r="B39" i="102"/>
  <c r="HB38" i="102"/>
  <c r="HA38" i="102"/>
  <c r="GZ38" i="102"/>
  <c r="GY38" i="102"/>
  <c r="GX38" i="102"/>
  <c r="GW38" i="102"/>
  <c r="GV38" i="102"/>
  <c r="GU38" i="102"/>
  <c r="GT38" i="102"/>
  <c r="GS38" i="102"/>
  <c r="GR38" i="102"/>
  <c r="GQ38" i="102"/>
  <c r="GP38" i="102"/>
  <c r="GO38" i="102"/>
  <c r="GN38" i="102"/>
  <c r="GM38" i="102"/>
  <c r="GL38" i="102"/>
  <c r="GK38" i="102"/>
  <c r="GJ38" i="102"/>
  <c r="GI38" i="102"/>
  <c r="GH38" i="102"/>
  <c r="GG38" i="102"/>
  <c r="GF38" i="102"/>
  <c r="GE38" i="102"/>
  <c r="GD38" i="102"/>
  <c r="GC38" i="102"/>
  <c r="GB38" i="102"/>
  <c r="GA38" i="102"/>
  <c r="FZ38" i="102"/>
  <c r="FY38" i="102"/>
  <c r="FX38" i="102"/>
  <c r="FW38" i="102"/>
  <c r="FV38" i="102"/>
  <c r="FU38" i="102"/>
  <c r="FT38" i="102"/>
  <c r="FS38" i="102"/>
  <c r="FR38" i="102"/>
  <c r="FQ38" i="102"/>
  <c r="FP38" i="102"/>
  <c r="FO38" i="102"/>
  <c r="FN38" i="102"/>
  <c r="FM38" i="102"/>
  <c r="FL38" i="102"/>
  <c r="FK38" i="102"/>
  <c r="FJ38" i="102"/>
  <c r="FI38" i="102"/>
  <c r="FH38" i="102"/>
  <c r="FG38" i="102"/>
  <c r="FF38" i="102"/>
  <c r="FE38" i="102"/>
  <c r="FD38" i="102"/>
  <c r="FC38" i="102"/>
  <c r="FB38" i="102"/>
  <c r="FA38" i="102"/>
  <c r="EZ38" i="102"/>
  <c r="EY38" i="102"/>
  <c r="EX38" i="102"/>
  <c r="EW38" i="102"/>
  <c r="EV38" i="102"/>
  <c r="EU38" i="102"/>
  <c r="ET38" i="102"/>
  <c r="ES38" i="102"/>
  <c r="ER38" i="102"/>
  <c r="EQ38" i="102"/>
  <c r="EP38" i="102"/>
  <c r="EO38" i="102"/>
  <c r="EN38" i="102"/>
  <c r="EM38" i="102"/>
  <c r="EL38" i="102"/>
  <c r="EK38" i="102"/>
  <c r="EJ38" i="102"/>
  <c r="EI38" i="102"/>
  <c r="EH38" i="102"/>
  <c r="EG38" i="102"/>
  <c r="EF38" i="102"/>
  <c r="EE38" i="102"/>
  <c r="ED38" i="102"/>
  <c r="EC38" i="102"/>
  <c r="EB38" i="102"/>
  <c r="EA38" i="102"/>
  <c r="DZ38" i="102"/>
  <c r="DY38" i="102"/>
  <c r="DX38" i="102"/>
  <c r="DW38" i="102"/>
  <c r="DV38" i="102"/>
  <c r="DU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J38" i="102"/>
  <c r="CI38" i="102"/>
  <c r="CH38" i="102"/>
  <c r="CG38" i="102"/>
  <c r="CF38" i="102"/>
  <c r="CE38" i="102"/>
  <c r="CD38" i="102"/>
  <c r="CC38" i="102"/>
  <c r="CB38" i="102"/>
  <c r="CA38" i="102"/>
  <c r="BZ38" i="102"/>
  <c r="BY38" i="102"/>
  <c r="BX38" i="102"/>
  <c r="BW38" i="102"/>
  <c r="BV38" i="102"/>
  <c r="BU38" i="102"/>
  <c r="BT38" i="102"/>
  <c r="BS38" i="102"/>
  <c r="BR38" i="102"/>
  <c r="BQ38" i="102"/>
  <c r="BP38" i="102"/>
  <c r="BO38" i="102"/>
  <c r="BN38" i="102"/>
  <c r="BM38" i="102"/>
  <c r="BL38" i="102"/>
  <c r="BK38" i="102"/>
  <c r="BJ38" i="102"/>
  <c r="BI38" i="102"/>
  <c r="BH38" i="102"/>
  <c r="BG38" i="102"/>
  <c r="BF38" i="102"/>
  <c r="BE38" i="102"/>
  <c r="BD38" i="102"/>
  <c r="BC38" i="102"/>
  <c r="BB38" i="102"/>
  <c r="BA38" i="102"/>
  <c r="AZ38" i="102"/>
  <c r="AY38" i="102"/>
  <c r="AX38" i="102"/>
  <c r="AW38" i="102"/>
  <c r="AV38" i="102"/>
  <c r="AU38" i="102"/>
  <c r="AT38" i="102"/>
  <c r="AS38" i="102"/>
  <c r="AR38" i="102"/>
  <c r="AQ38" i="102"/>
  <c r="AP38" i="102"/>
  <c r="AO38" i="102"/>
  <c r="AN38" i="102"/>
  <c r="AM38" i="102"/>
  <c r="AL38" i="102"/>
  <c r="AK38" i="102"/>
  <c r="AJ38" i="102"/>
  <c r="AI38" i="102"/>
  <c r="AH38" i="102"/>
  <c r="AG38" i="102"/>
  <c r="AF38" i="102"/>
  <c r="AE38" i="102"/>
  <c r="AD38" i="102"/>
  <c r="AC38" i="102"/>
  <c r="AB38" i="102"/>
  <c r="AA38" i="102"/>
  <c r="Z38" i="102"/>
  <c r="Y38" i="102"/>
  <c r="X38" i="102"/>
  <c r="W38" i="102"/>
  <c r="V38" i="102"/>
  <c r="U38" i="102"/>
  <c r="T38" i="102"/>
  <c r="S38" i="102"/>
  <c r="R38" i="102"/>
  <c r="Q38" i="102"/>
  <c r="P38" i="102"/>
  <c r="O38" i="102"/>
  <c r="N38" i="102"/>
  <c r="M38" i="102"/>
  <c r="L38" i="102"/>
  <c r="K38" i="102"/>
  <c r="J38" i="102"/>
  <c r="I38" i="102"/>
  <c r="H38" i="102"/>
  <c r="G38" i="102"/>
  <c r="F38" i="102"/>
  <c r="E38" i="102"/>
  <c r="D38" i="102"/>
  <c r="C38" i="102"/>
  <c r="B38" i="102"/>
  <c r="HB36" i="102"/>
  <c r="HA36" i="102"/>
  <c r="GZ36" i="102"/>
  <c r="GY36" i="102"/>
  <c r="GX36" i="102"/>
  <c r="GW36" i="102"/>
  <c r="GV36" i="102"/>
  <c r="GU36" i="102"/>
  <c r="GT36" i="102"/>
  <c r="GS36" i="102"/>
  <c r="GR36" i="102"/>
  <c r="GQ36" i="102"/>
  <c r="GP36" i="102"/>
  <c r="GO36" i="102"/>
  <c r="GN36" i="102"/>
  <c r="GM36" i="102"/>
  <c r="GL36" i="102"/>
  <c r="GK36" i="102"/>
  <c r="GJ36" i="102"/>
  <c r="GI36" i="102"/>
  <c r="GH36" i="102"/>
  <c r="GG36" i="102"/>
  <c r="GF36" i="102"/>
  <c r="GE36" i="102"/>
  <c r="GD36" i="102"/>
  <c r="GC36" i="102"/>
  <c r="GB36" i="102"/>
  <c r="GA36" i="102"/>
  <c r="FZ36" i="102"/>
  <c r="FY36" i="102"/>
  <c r="FX36" i="102"/>
  <c r="FW36" i="102"/>
  <c r="FV36" i="102"/>
  <c r="FU36" i="102"/>
  <c r="FT36" i="102"/>
  <c r="FS36" i="102"/>
  <c r="FR36" i="102"/>
  <c r="FQ36" i="102"/>
  <c r="FP36" i="102"/>
  <c r="FO36" i="102"/>
  <c r="FN36" i="102"/>
  <c r="FM36" i="102"/>
  <c r="FL36" i="102"/>
  <c r="FK36" i="102"/>
  <c r="FJ36" i="102"/>
  <c r="FI36" i="102"/>
  <c r="FH36" i="102"/>
  <c r="FG36" i="102"/>
  <c r="FF36" i="102"/>
  <c r="FE36" i="102"/>
  <c r="FD36" i="102"/>
  <c r="FC36" i="102"/>
  <c r="FB36" i="102"/>
  <c r="FA36" i="102"/>
  <c r="EZ36" i="102"/>
  <c r="EY36" i="102"/>
  <c r="EX36" i="102"/>
  <c r="EW36" i="102"/>
  <c r="EV36" i="102"/>
  <c r="EU36" i="102"/>
  <c r="ET36" i="102"/>
  <c r="ES36" i="102"/>
  <c r="ER36" i="102"/>
  <c r="EQ36" i="102"/>
  <c r="EP36" i="102"/>
  <c r="EO36" i="102"/>
  <c r="EN36" i="102"/>
  <c r="EM36" i="102"/>
  <c r="EL36" i="102"/>
  <c r="EK36" i="102"/>
  <c r="EJ36" i="102"/>
  <c r="EI36" i="102"/>
  <c r="EH36" i="102"/>
  <c r="EG36" i="102"/>
  <c r="EF36" i="102"/>
  <c r="EE36" i="102"/>
  <c r="ED36" i="102"/>
  <c r="EC36" i="102"/>
  <c r="EB36" i="102"/>
  <c r="EA36" i="102"/>
  <c r="DZ36" i="102"/>
  <c r="DY36" i="102"/>
  <c r="DX36" i="102"/>
  <c r="DW36" i="102"/>
  <c r="DV36" i="102"/>
  <c r="DU36" i="102"/>
  <c r="DT36" i="102"/>
  <c r="DS36" i="102"/>
  <c r="DR36" i="102"/>
  <c r="DQ36" i="102"/>
  <c r="DP36" i="102"/>
  <c r="DO36" i="102"/>
  <c r="DN36" i="102"/>
  <c r="DM36" i="102"/>
  <c r="DL36" i="102"/>
  <c r="DK36" i="102"/>
  <c r="DJ36" i="102"/>
  <c r="DI36" i="102"/>
  <c r="DH36" i="102"/>
  <c r="DG36" i="102"/>
  <c r="DF36" i="102"/>
  <c r="DE36" i="102"/>
  <c r="DD36" i="102"/>
  <c r="DC36" i="102"/>
  <c r="DB36" i="102"/>
  <c r="DA36" i="102"/>
  <c r="CZ36" i="102"/>
  <c r="CY36" i="102"/>
  <c r="CX36" i="102"/>
  <c r="CW36" i="102"/>
  <c r="CV36" i="102"/>
  <c r="CU36" i="102"/>
  <c r="CT36" i="102"/>
  <c r="CS36" i="102"/>
  <c r="CR36" i="102"/>
  <c r="CQ36" i="102"/>
  <c r="CP36" i="102"/>
  <c r="CO36" i="102"/>
  <c r="CN36" i="102"/>
  <c r="CM36" i="102"/>
  <c r="CL36" i="102"/>
  <c r="CK36" i="102"/>
  <c r="CJ36" i="102"/>
  <c r="CI36" i="102"/>
  <c r="CH36" i="102"/>
  <c r="CG36" i="102"/>
  <c r="CF36" i="102"/>
  <c r="CE36" i="102"/>
  <c r="CD36" i="102"/>
  <c r="CC36" i="102"/>
  <c r="CB36" i="102"/>
  <c r="CA36" i="102"/>
  <c r="BZ36" i="102"/>
  <c r="BY36" i="102"/>
  <c r="BX36" i="102"/>
  <c r="BW36" i="102"/>
  <c r="BV36" i="102"/>
  <c r="BU36" i="102"/>
  <c r="BT36" i="102"/>
  <c r="BS36" i="102"/>
  <c r="BR36" i="102"/>
  <c r="BQ36" i="102"/>
  <c r="BP36" i="102"/>
  <c r="BO36" i="102"/>
  <c r="BN36" i="102"/>
  <c r="BM36" i="102"/>
  <c r="BL36" i="102"/>
  <c r="BK36" i="102"/>
  <c r="BJ36" i="102"/>
  <c r="BI36" i="102"/>
  <c r="BH36" i="102"/>
  <c r="BG36" i="102"/>
  <c r="BF36" i="102"/>
  <c r="BE36" i="102"/>
  <c r="BD36" i="102"/>
  <c r="BC36" i="102"/>
  <c r="BB36" i="102"/>
  <c r="BA36" i="102"/>
  <c r="AZ36" i="102"/>
  <c r="AY36" i="102"/>
  <c r="AX36" i="102"/>
  <c r="AW36" i="102"/>
  <c r="AV36" i="102"/>
  <c r="AU36" i="102"/>
  <c r="AT36" i="102"/>
  <c r="AS36" i="102"/>
  <c r="AR36" i="102"/>
  <c r="AQ36" i="102"/>
  <c r="AP36" i="102"/>
  <c r="AO36" i="102"/>
  <c r="AN36" i="102"/>
  <c r="AM36" i="102"/>
  <c r="AL36" i="102"/>
  <c r="AK36" i="102"/>
  <c r="AJ36" i="102"/>
  <c r="AI36" i="102"/>
  <c r="AH36" i="102"/>
  <c r="AG36" i="102"/>
  <c r="AF36" i="102"/>
  <c r="AE36" i="102"/>
  <c r="AD36" i="102"/>
  <c r="AC36" i="102"/>
  <c r="AB36" i="102"/>
  <c r="AA36" i="102"/>
  <c r="Z36" i="102"/>
  <c r="Y36" i="102"/>
  <c r="X36" i="102"/>
  <c r="W36" i="102"/>
  <c r="V36" i="102"/>
  <c r="U36" i="102"/>
  <c r="T36" i="102"/>
  <c r="S36" i="102"/>
  <c r="R36" i="102"/>
  <c r="Q36" i="102"/>
  <c r="P36" i="102"/>
  <c r="O36" i="102"/>
  <c r="N36" i="102"/>
  <c r="M36" i="102"/>
  <c r="L36" i="102"/>
  <c r="K36" i="102"/>
  <c r="J36" i="102"/>
  <c r="I36" i="102"/>
  <c r="H36" i="102"/>
  <c r="G36" i="102"/>
  <c r="F36" i="102"/>
  <c r="E36" i="102"/>
  <c r="D36" i="102"/>
  <c r="C36" i="102"/>
  <c r="B36" i="102"/>
  <c r="HB35" i="102"/>
  <c r="HA35" i="102"/>
  <c r="GZ35" i="102"/>
  <c r="GY35" i="102"/>
  <c r="GX35" i="102"/>
  <c r="GW35" i="102"/>
  <c r="GV35" i="102"/>
  <c r="GU35" i="102"/>
  <c r="GT35" i="102"/>
  <c r="GS35" i="102"/>
  <c r="GR35" i="102"/>
  <c r="GQ35" i="102"/>
  <c r="GP35" i="102"/>
  <c r="GO35" i="102"/>
  <c r="GN35" i="102"/>
  <c r="GM35" i="102"/>
  <c r="GL35" i="102"/>
  <c r="GK35" i="102"/>
  <c r="GJ35" i="102"/>
  <c r="GI35" i="102"/>
  <c r="GH35" i="102"/>
  <c r="GG35" i="102"/>
  <c r="GF35" i="102"/>
  <c r="GE35" i="102"/>
  <c r="GD35" i="102"/>
  <c r="GC35" i="102"/>
  <c r="GB35" i="102"/>
  <c r="GA35" i="102"/>
  <c r="FZ35" i="102"/>
  <c r="FY35" i="102"/>
  <c r="FX35" i="102"/>
  <c r="FW35" i="102"/>
  <c r="FV35" i="102"/>
  <c r="FU35" i="102"/>
  <c r="FT35" i="102"/>
  <c r="FS35" i="102"/>
  <c r="FR35" i="102"/>
  <c r="FQ35" i="102"/>
  <c r="FP35" i="102"/>
  <c r="FO35" i="102"/>
  <c r="FN35" i="102"/>
  <c r="FM35" i="102"/>
  <c r="FL35" i="102"/>
  <c r="FK35" i="102"/>
  <c r="FJ35" i="102"/>
  <c r="FI35" i="102"/>
  <c r="FH35" i="102"/>
  <c r="FG35" i="102"/>
  <c r="FF35" i="102"/>
  <c r="FE35" i="102"/>
  <c r="FD35" i="102"/>
  <c r="FC35" i="102"/>
  <c r="FB35" i="102"/>
  <c r="FA35" i="102"/>
  <c r="EZ35" i="102"/>
  <c r="EY35" i="102"/>
  <c r="EX35" i="102"/>
  <c r="EW35" i="102"/>
  <c r="EV35" i="102"/>
  <c r="EU35" i="102"/>
  <c r="ET35" i="102"/>
  <c r="ES35" i="102"/>
  <c r="ER35" i="102"/>
  <c r="EQ35" i="102"/>
  <c r="EP35" i="102"/>
  <c r="EO35" i="102"/>
  <c r="EN35" i="102"/>
  <c r="EM35" i="102"/>
  <c r="EL35" i="102"/>
  <c r="EK35" i="102"/>
  <c r="EJ35" i="102"/>
  <c r="EI35" i="102"/>
  <c r="EH35" i="102"/>
  <c r="EG35" i="102"/>
  <c r="EF35" i="102"/>
  <c r="EE35" i="102"/>
  <c r="ED35" i="102"/>
  <c r="EC35" i="102"/>
  <c r="EB35" i="102"/>
  <c r="EA35" i="102"/>
  <c r="DZ35" i="102"/>
  <c r="DY35" i="102"/>
  <c r="DX35" i="102"/>
  <c r="DW35" i="102"/>
  <c r="DV35" i="102"/>
  <c r="DU35" i="102"/>
  <c r="DT35" i="102"/>
  <c r="DS35" i="102"/>
  <c r="DR35" i="102"/>
  <c r="DQ35" i="102"/>
  <c r="DP35" i="102"/>
  <c r="DO35" i="102"/>
  <c r="DN35" i="102"/>
  <c r="DM35" i="102"/>
  <c r="DL35" i="102"/>
  <c r="DK35" i="102"/>
  <c r="DJ35" i="102"/>
  <c r="DI35" i="102"/>
  <c r="DH35" i="102"/>
  <c r="DG35" i="102"/>
  <c r="DF35" i="102"/>
  <c r="DE35" i="102"/>
  <c r="DD35" i="102"/>
  <c r="DC35" i="102"/>
  <c r="DB35" i="102"/>
  <c r="DA35" i="102"/>
  <c r="CZ35" i="102"/>
  <c r="CY35" i="102"/>
  <c r="CX35" i="102"/>
  <c r="CW35" i="102"/>
  <c r="CV35" i="102"/>
  <c r="CU35" i="102"/>
  <c r="CT35" i="102"/>
  <c r="CS35" i="102"/>
  <c r="CR35" i="102"/>
  <c r="CQ35" i="102"/>
  <c r="CP35" i="102"/>
  <c r="CO35" i="102"/>
  <c r="CN35" i="102"/>
  <c r="CM35" i="102"/>
  <c r="CL35" i="102"/>
  <c r="CK35" i="102"/>
  <c r="CJ35" i="102"/>
  <c r="CI35" i="102"/>
  <c r="CH35" i="102"/>
  <c r="CG35" i="102"/>
  <c r="CF35" i="102"/>
  <c r="CE35" i="102"/>
  <c r="CD35" i="102"/>
  <c r="CC35" i="102"/>
  <c r="CB35" i="102"/>
  <c r="CA35" i="102"/>
  <c r="BZ35" i="102"/>
  <c r="BY35" i="102"/>
  <c r="BX35" i="102"/>
  <c r="BW35" i="102"/>
  <c r="BV35" i="102"/>
  <c r="BU35" i="102"/>
  <c r="BT35" i="102"/>
  <c r="BS35" i="102"/>
  <c r="BR35" i="102"/>
  <c r="BQ35" i="102"/>
  <c r="BP35" i="102"/>
  <c r="BO35" i="102"/>
  <c r="BN35" i="102"/>
  <c r="BM35" i="102"/>
  <c r="BL35" i="102"/>
  <c r="BK35" i="102"/>
  <c r="BJ35" i="102"/>
  <c r="BI35" i="102"/>
  <c r="BH35" i="102"/>
  <c r="BG35" i="102"/>
  <c r="BF35" i="102"/>
  <c r="BE35" i="102"/>
  <c r="BD35" i="102"/>
  <c r="BC35" i="102"/>
  <c r="BB35" i="102"/>
  <c r="BA35" i="102"/>
  <c r="AZ35" i="102"/>
  <c r="AY35" i="102"/>
  <c r="AX35" i="102"/>
  <c r="AW35" i="102"/>
  <c r="AV35" i="102"/>
  <c r="AU35" i="102"/>
  <c r="AT35" i="102"/>
  <c r="AS35" i="102"/>
  <c r="AR35" i="102"/>
  <c r="AQ35" i="102"/>
  <c r="AP35" i="102"/>
  <c r="AO35" i="102"/>
  <c r="AN35" i="102"/>
  <c r="AM35" i="102"/>
  <c r="AL35" i="102"/>
  <c r="AK35" i="102"/>
  <c r="AJ35" i="102"/>
  <c r="AI35" i="102"/>
  <c r="AH35" i="102"/>
  <c r="AG35" i="102"/>
  <c r="AF35" i="102"/>
  <c r="AE35" i="102"/>
  <c r="AD35" i="102"/>
  <c r="AC35" i="102"/>
  <c r="AB35" i="102"/>
  <c r="AA35" i="102"/>
  <c r="Z35" i="102"/>
  <c r="Y35" i="102"/>
  <c r="X35" i="102"/>
  <c r="W35" i="102"/>
  <c r="V35" i="102"/>
  <c r="U35" i="102"/>
  <c r="T35" i="102"/>
  <c r="S35" i="102"/>
  <c r="R35" i="102"/>
  <c r="Q35" i="102"/>
  <c r="P35" i="102"/>
  <c r="O35" i="102"/>
  <c r="N35" i="102"/>
  <c r="M35" i="102"/>
  <c r="L35" i="102"/>
  <c r="K35" i="102"/>
  <c r="J35" i="102"/>
  <c r="I35" i="102"/>
  <c r="H35" i="102"/>
  <c r="G35" i="102"/>
  <c r="F35" i="102"/>
  <c r="E35" i="102"/>
  <c r="D35" i="102"/>
  <c r="C35" i="102"/>
  <c r="B35" i="102"/>
  <c r="HB33" i="102"/>
  <c r="HA33" i="102"/>
  <c r="GZ33" i="102"/>
  <c r="GY33" i="102"/>
  <c r="GX33" i="102"/>
  <c r="GW33" i="102"/>
  <c r="GV33" i="102"/>
  <c r="GU33" i="102"/>
  <c r="GT33" i="102"/>
  <c r="GS33" i="102"/>
  <c r="GR33" i="102"/>
  <c r="GQ33" i="102"/>
  <c r="GP33" i="102"/>
  <c r="GO33" i="102"/>
  <c r="GN33" i="102"/>
  <c r="GM33" i="102"/>
  <c r="GL33" i="102"/>
  <c r="GK33" i="102"/>
  <c r="GJ33" i="102"/>
  <c r="GI33" i="102"/>
  <c r="GH33" i="102"/>
  <c r="GG33" i="102"/>
  <c r="GF33" i="102"/>
  <c r="GE33" i="102"/>
  <c r="GD33" i="102"/>
  <c r="GC33" i="102"/>
  <c r="GB33" i="102"/>
  <c r="GA33" i="102"/>
  <c r="FZ33" i="102"/>
  <c r="FY33" i="102"/>
  <c r="FX33" i="102"/>
  <c r="FW33" i="102"/>
  <c r="FV33" i="102"/>
  <c r="FU33" i="102"/>
  <c r="FT33" i="102"/>
  <c r="FS33" i="102"/>
  <c r="FR33" i="102"/>
  <c r="FQ33" i="102"/>
  <c r="FP33" i="102"/>
  <c r="FO33" i="102"/>
  <c r="FN33" i="102"/>
  <c r="FM33" i="102"/>
  <c r="FL33" i="102"/>
  <c r="FK33" i="102"/>
  <c r="FJ33" i="102"/>
  <c r="FI33" i="102"/>
  <c r="FH33" i="102"/>
  <c r="FG33" i="102"/>
  <c r="FF33" i="102"/>
  <c r="FE33" i="102"/>
  <c r="FD33" i="102"/>
  <c r="FC33" i="102"/>
  <c r="FB33" i="102"/>
  <c r="FA33" i="102"/>
  <c r="EZ33" i="102"/>
  <c r="EY33" i="102"/>
  <c r="EX33" i="102"/>
  <c r="EW33" i="102"/>
  <c r="EV33" i="102"/>
  <c r="EU33" i="102"/>
  <c r="ET33" i="102"/>
  <c r="ES33" i="102"/>
  <c r="ER33" i="102"/>
  <c r="EQ33" i="102"/>
  <c r="EP33" i="102"/>
  <c r="EO33" i="102"/>
  <c r="EN33" i="102"/>
  <c r="EM33" i="102"/>
  <c r="EL33" i="102"/>
  <c r="EK33" i="102"/>
  <c r="EJ33" i="102"/>
  <c r="EI33" i="102"/>
  <c r="EH33" i="102"/>
  <c r="EG33" i="102"/>
  <c r="EF33" i="102"/>
  <c r="EE33" i="102"/>
  <c r="ED33" i="102"/>
  <c r="EC33" i="102"/>
  <c r="EB33" i="102"/>
  <c r="EA33" i="102"/>
  <c r="DZ33" i="102"/>
  <c r="DY33" i="102"/>
  <c r="DX33" i="102"/>
  <c r="DW33" i="102"/>
  <c r="DV33" i="102"/>
  <c r="DU33" i="102"/>
  <c r="DT33" i="102"/>
  <c r="DS33" i="102"/>
  <c r="DR33" i="102"/>
  <c r="DQ33" i="102"/>
  <c r="DP33" i="102"/>
  <c r="DO33" i="102"/>
  <c r="DN33" i="102"/>
  <c r="DM33" i="102"/>
  <c r="DL33" i="102"/>
  <c r="DK33" i="102"/>
  <c r="DJ33" i="102"/>
  <c r="DI33" i="102"/>
  <c r="DH33" i="102"/>
  <c r="DG33" i="102"/>
  <c r="DF33" i="102"/>
  <c r="DE33" i="102"/>
  <c r="DD33" i="102"/>
  <c r="DC33" i="102"/>
  <c r="DB33" i="102"/>
  <c r="DA33" i="102"/>
  <c r="CZ33" i="102"/>
  <c r="CY33" i="102"/>
  <c r="CX33" i="102"/>
  <c r="CW33" i="102"/>
  <c r="CV33" i="102"/>
  <c r="CU33" i="102"/>
  <c r="CT33" i="102"/>
  <c r="CS33" i="102"/>
  <c r="CR33" i="102"/>
  <c r="CQ33" i="102"/>
  <c r="CP33" i="102"/>
  <c r="CO33" i="102"/>
  <c r="CN33" i="102"/>
  <c r="CM33" i="102"/>
  <c r="CL33" i="102"/>
  <c r="CK33" i="102"/>
  <c r="CJ33" i="102"/>
  <c r="CI33" i="102"/>
  <c r="CH33" i="102"/>
  <c r="CG33" i="102"/>
  <c r="CF33" i="102"/>
  <c r="CE33" i="102"/>
  <c r="CD33" i="102"/>
  <c r="CC33" i="102"/>
  <c r="CB33" i="102"/>
  <c r="CA33" i="102"/>
  <c r="BZ33" i="102"/>
  <c r="BY33" i="102"/>
  <c r="BX33" i="102"/>
  <c r="BW33" i="102"/>
  <c r="BV33" i="102"/>
  <c r="BU33" i="102"/>
  <c r="BT33" i="102"/>
  <c r="BS33" i="102"/>
  <c r="BR33" i="102"/>
  <c r="BQ33" i="102"/>
  <c r="BP33" i="102"/>
  <c r="BO33" i="102"/>
  <c r="BN33" i="102"/>
  <c r="BM33" i="102"/>
  <c r="BL33" i="102"/>
  <c r="BK33" i="102"/>
  <c r="BJ33" i="102"/>
  <c r="BI33" i="102"/>
  <c r="BH33" i="102"/>
  <c r="BG33" i="102"/>
  <c r="BF33" i="102"/>
  <c r="BE33" i="102"/>
  <c r="BD33" i="102"/>
  <c r="BC33" i="102"/>
  <c r="BB33" i="102"/>
  <c r="BA33" i="102"/>
  <c r="AZ33" i="102"/>
  <c r="AY33" i="102"/>
  <c r="AX33" i="102"/>
  <c r="AW33" i="102"/>
  <c r="AV33" i="102"/>
  <c r="AU33" i="102"/>
  <c r="AT33" i="102"/>
  <c r="AS33" i="102"/>
  <c r="AR33" i="102"/>
  <c r="AQ33" i="102"/>
  <c r="AP33" i="102"/>
  <c r="AO33" i="102"/>
  <c r="AN33" i="102"/>
  <c r="AM33" i="102"/>
  <c r="AL33" i="102"/>
  <c r="AK33" i="102"/>
  <c r="AJ33" i="102"/>
  <c r="AI33" i="102"/>
  <c r="AH33" i="102"/>
  <c r="AG33" i="102"/>
  <c r="AF33" i="102"/>
  <c r="AE33" i="102"/>
  <c r="AD33" i="102"/>
  <c r="AC33" i="102"/>
  <c r="AB33" i="102"/>
  <c r="AA33" i="102"/>
  <c r="Z33" i="102"/>
  <c r="Y33" i="102"/>
  <c r="X33" i="102"/>
  <c r="W33" i="102"/>
  <c r="V33" i="102"/>
  <c r="U33" i="102"/>
  <c r="T33" i="102"/>
  <c r="S33" i="102"/>
  <c r="R33" i="102"/>
  <c r="Q33" i="102"/>
  <c r="P33" i="102"/>
  <c r="O33" i="102"/>
  <c r="N33" i="102"/>
  <c r="M33" i="102"/>
  <c r="L33" i="102"/>
  <c r="K33" i="102"/>
  <c r="J33" i="102"/>
  <c r="I33" i="102"/>
  <c r="H33" i="102"/>
  <c r="G33" i="102"/>
  <c r="F33" i="102"/>
  <c r="E33" i="102"/>
  <c r="D33" i="102"/>
  <c r="C33" i="102"/>
  <c r="B33" i="102"/>
  <c r="HB32" i="102"/>
  <c r="HA32" i="102"/>
  <c r="GZ32" i="102"/>
  <c r="GY32" i="102"/>
  <c r="GX32" i="102"/>
  <c r="GW32" i="102"/>
  <c r="GV32" i="102"/>
  <c r="GU32" i="102"/>
  <c r="GT32" i="102"/>
  <c r="GS32" i="102"/>
  <c r="GR32" i="102"/>
  <c r="GQ32" i="102"/>
  <c r="GP32" i="102"/>
  <c r="GO32" i="102"/>
  <c r="GN32" i="102"/>
  <c r="GM32" i="102"/>
  <c r="GL32" i="102"/>
  <c r="GK32" i="102"/>
  <c r="GJ32" i="102"/>
  <c r="GI32" i="102"/>
  <c r="GH32" i="102"/>
  <c r="GG32" i="102"/>
  <c r="GF32" i="102"/>
  <c r="GE32" i="102"/>
  <c r="GD32" i="102"/>
  <c r="GC32" i="102"/>
  <c r="GB32" i="102"/>
  <c r="GA32" i="102"/>
  <c r="FZ32" i="102"/>
  <c r="FY32" i="102"/>
  <c r="FX32" i="102"/>
  <c r="FW32" i="102"/>
  <c r="FV32" i="102"/>
  <c r="FU32" i="102"/>
  <c r="FT32" i="102"/>
  <c r="FS32" i="102"/>
  <c r="FR32" i="102"/>
  <c r="FQ32" i="102"/>
  <c r="FP32" i="102"/>
  <c r="FO32" i="102"/>
  <c r="FN32" i="102"/>
  <c r="FM32" i="102"/>
  <c r="FL32" i="102"/>
  <c r="FK32" i="102"/>
  <c r="FJ32" i="102"/>
  <c r="FI32" i="102"/>
  <c r="FH32" i="102"/>
  <c r="FG32" i="102"/>
  <c r="FF32" i="102"/>
  <c r="FE32" i="102"/>
  <c r="FD32" i="102"/>
  <c r="FC32" i="102"/>
  <c r="FB32" i="102"/>
  <c r="FA32" i="102"/>
  <c r="EZ32" i="102"/>
  <c r="EY32" i="102"/>
  <c r="EX32" i="102"/>
  <c r="EW32" i="102"/>
  <c r="EV32" i="102"/>
  <c r="EU32" i="102"/>
  <c r="ET32" i="102"/>
  <c r="ES32" i="102"/>
  <c r="ER32" i="102"/>
  <c r="EQ32" i="102"/>
  <c r="EP32" i="102"/>
  <c r="EO32" i="102"/>
  <c r="EN32" i="102"/>
  <c r="EM32" i="102"/>
  <c r="EL32" i="102"/>
  <c r="EK32" i="102"/>
  <c r="EJ32" i="102"/>
  <c r="EI32" i="102"/>
  <c r="EH32" i="102"/>
  <c r="EG32" i="102"/>
  <c r="EF32" i="102"/>
  <c r="EE32" i="102"/>
  <c r="ED32" i="102"/>
  <c r="EC32" i="102"/>
  <c r="EB32" i="102"/>
  <c r="EA32" i="102"/>
  <c r="DZ32" i="102"/>
  <c r="DY32" i="102"/>
  <c r="DX32" i="102"/>
  <c r="DW32" i="102"/>
  <c r="DV32" i="102"/>
  <c r="DU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J32" i="102"/>
  <c r="CI32" i="102"/>
  <c r="CH32" i="102"/>
  <c r="CG32" i="102"/>
  <c r="CF32" i="102"/>
  <c r="CE32" i="102"/>
  <c r="CD32" i="102"/>
  <c r="CC32" i="102"/>
  <c r="CB32" i="102"/>
  <c r="CA32" i="102"/>
  <c r="BZ32" i="102"/>
  <c r="BY32" i="102"/>
  <c r="BX32" i="102"/>
  <c r="BW32" i="102"/>
  <c r="BV32" i="102"/>
  <c r="BU32" i="102"/>
  <c r="BT32" i="102"/>
  <c r="BS32" i="102"/>
  <c r="BR32" i="102"/>
  <c r="BQ32" i="102"/>
  <c r="BP32" i="102"/>
  <c r="BO32" i="102"/>
  <c r="BN32" i="102"/>
  <c r="BM32" i="102"/>
  <c r="BL32" i="102"/>
  <c r="BK32" i="102"/>
  <c r="BJ32" i="102"/>
  <c r="BI32" i="102"/>
  <c r="BH32" i="102"/>
  <c r="BG32" i="102"/>
  <c r="BF32" i="102"/>
  <c r="BE32" i="102"/>
  <c r="BD32" i="102"/>
  <c r="BC32" i="102"/>
  <c r="BB32" i="102"/>
  <c r="BA32" i="102"/>
  <c r="AZ32" i="102"/>
  <c r="AY32" i="102"/>
  <c r="AX32" i="102"/>
  <c r="AW32" i="102"/>
  <c r="AV32" i="102"/>
  <c r="AU32" i="102"/>
  <c r="AT32" i="102"/>
  <c r="AS32" i="102"/>
  <c r="AR32" i="102"/>
  <c r="AQ32" i="102"/>
  <c r="AP32" i="102"/>
  <c r="AO32" i="102"/>
  <c r="AN32" i="102"/>
  <c r="AM32" i="102"/>
  <c r="AL32" i="102"/>
  <c r="AK32" i="102"/>
  <c r="AJ32" i="102"/>
  <c r="AI32" i="102"/>
  <c r="AH32" i="102"/>
  <c r="AG32" i="102"/>
  <c r="AF32" i="102"/>
  <c r="AE32" i="102"/>
  <c r="AD32" i="102"/>
  <c r="AC32" i="102"/>
  <c r="AB32" i="102"/>
  <c r="AA32" i="102"/>
  <c r="Z32" i="102"/>
  <c r="Y32" i="102"/>
  <c r="X32" i="102"/>
  <c r="W32" i="102"/>
  <c r="V32" i="102"/>
  <c r="U32" i="102"/>
  <c r="T32" i="102"/>
  <c r="S32" i="102"/>
  <c r="R32" i="102"/>
  <c r="Q32" i="102"/>
  <c r="P32" i="102"/>
  <c r="O32" i="102"/>
  <c r="N32" i="102"/>
  <c r="M32" i="102"/>
  <c r="L32" i="102"/>
  <c r="K32" i="102"/>
  <c r="J32" i="102"/>
  <c r="I32" i="102"/>
  <c r="H32" i="102"/>
  <c r="G32" i="102"/>
  <c r="F32" i="102"/>
  <c r="E32" i="102"/>
  <c r="D32" i="102"/>
  <c r="C32" i="102"/>
  <c r="B32" i="102"/>
  <c r="HB28" i="102"/>
  <c r="HA28" i="102"/>
  <c r="GZ28" i="102"/>
  <c r="GY28" i="102"/>
  <c r="GX28" i="102"/>
  <c r="GW28" i="102"/>
  <c r="GV28" i="102"/>
  <c r="GU28" i="102"/>
  <c r="GT28" i="102"/>
  <c r="GS28" i="102"/>
  <c r="GR28" i="102"/>
  <c r="GQ28" i="102"/>
  <c r="GP28" i="102"/>
  <c r="GO28" i="102"/>
  <c r="GN28" i="102"/>
  <c r="GM28" i="102"/>
  <c r="GL28" i="102"/>
  <c r="GK28" i="102"/>
  <c r="GJ28" i="102"/>
  <c r="GI28" i="102"/>
  <c r="GH28" i="102"/>
  <c r="GG28" i="102"/>
  <c r="GF28" i="102"/>
  <c r="GE28" i="102"/>
  <c r="GD28" i="102"/>
  <c r="GC28" i="102"/>
  <c r="GB28" i="102"/>
  <c r="GA28" i="102"/>
  <c r="FZ28" i="102"/>
  <c r="FY28" i="102"/>
  <c r="FX28" i="102"/>
  <c r="FW28" i="102"/>
  <c r="FV28" i="102"/>
  <c r="FU28" i="102"/>
  <c r="FT28" i="102"/>
  <c r="FS28" i="102"/>
  <c r="FR28" i="102"/>
  <c r="FQ28" i="102"/>
  <c r="FP28" i="102"/>
  <c r="FO28" i="102"/>
  <c r="FN28" i="102"/>
  <c r="FM28" i="102"/>
  <c r="FL28" i="102"/>
  <c r="FK28" i="102"/>
  <c r="FJ28" i="102"/>
  <c r="FI28" i="102"/>
  <c r="FH28" i="102"/>
  <c r="FG28" i="102"/>
  <c r="FF28" i="102"/>
  <c r="FE28" i="102"/>
  <c r="FD28" i="102"/>
  <c r="FC28" i="102"/>
  <c r="FB28" i="102"/>
  <c r="FA28" i="102"/>
  <c r="EZ28" i="102"/>
  <c r="EY28" i="102"/>
  <c r="EX28" i="102"/>
  <c r="EW28" i="102"/>
  <c r="EV28" i="102"/>
  <c r="EU28" i="102"/>
  <c r="ET28" i="102"/>
  <c r="ES28" i="102"/>
  <c r="ER28" i="102"/>
  <c r="EQ28" i="102"/>
  <c r="EP28" i="102"/>
  <c r="EO28" i="102"/>
  <c r="EN28" i="102"/>
  <c r="EM28" i="102"/>
  <c r="EL28" i="102"/>
  <c r="EK28" i="102"/>
  <c r="EJ28" i="102"/>
  <c r="EI28" i="102"/>
  <c r="EH28" i="102"/>
  <c r="EG28" i="102"/>
  <c r="EF28" i="102"/>
  <c r="EE28" i="102"/>
  <c r="ED28" i="102"/>
  <c r="EC28" i="102"/>
  <c r="EB28" i="102"/>
  <c r="EA28" i="102"/>
  <c r="DZ28" i="102"/>
  <c r="DY28" i="102"/>
  <c r="DX28" i="102"/>
  <c r="DW28" i="102"/>
  <c r="DV28" i="102"/>
  <c r="DU28" i="102"/>
  <c r="DT28" i="102"/>
  <c r="DS28" i="102"/>
  <c r="DR28" i="102"/>
  <c r="DQ28" i="102"/>
  <c r="DP28" i="102"/>
  <c r="DO28" i="102"/>
  <c r="DN28" i="102"/>
  <c r="DM28" i="102"/>
  <c r="DL28" i="102"/>
  <c r="DK28" i="102"/>
  <c r="DJ28" i="102"/>
  <c r="DI28" i="102"/>
  <c r="DH28" i="102"/>
  <c r="DG28" i="102"/>
  <c r="DF28" i="102"/>
  <c r="DE28" i="102"/>
  <c r="DD28" i="102"/>
  <c r="DC28" i="102"/>
  <c r="DB28" i="102"/>
  <c r="DA28" i="102"/>
  <c r="CZ28" i="102"/>
  <c r="CY28" i="102"/>
  <c r="CX28" i="102"/>
  <c r="CW28" i="102"/>
  <c r="CV28" i="102"/>
  <c r="CU28" i="102"/>
  <c r="CT28" i="102"/>
  <c r="CS28" i="102"/>
  <c r="CR28" i="102"/>
  <c r="CQ28" i="102"/>
  <c r="CP28" i="102"/>
  <c r="CO28" i="102"/>
  <c r="CN28" i="102"/>
  <c r="CM28" i="102"/>
  <c r="CL28" i="102"/>
  <c r="CK28" i="102"/>
  <c r="CJ28" i="102"/>
  <c r="CI28" i="102"/>
  <c r="CH28" i="102"/>
  <c r="CG28" i="102"/>
  <c r="CF28" i="102"/>
  <c r="CE28" i="102"/>
  <c r="CD28" i="102"/>
  <c r="CC28" i="102"/>
  <c r="CB28" i="102"/>
  <c r="CA28" i="102"/>
  <c r="BZ28" i="102"/>
  <c r="BY28" i="102"/>
  <c r="BX28" i="102"/>
  <c r="BW28" i="102"/>
  <c r="BV28" i="102"/>
  <c r="BU28" i="102"/>
  <c r="BT28" i="102"/>
  <c r="BS28" i="102"/>
  <c r="BR28" i="102"/>
  <c r="BQ28" i="102"/>
  <c r="BP28" i="102"/>
  <c r="BO28" i="102"/>
  <c r="BN28" i="102"/>
  <c r="BM28" i="102"/>
  <c r="BL28" i="102"/>
  <c r="BK28" i="102"/>
  <c r="BJ28" i="102"/>
  <c r="BI28" i="102"/>
  <c r="BH28" i="102"/>
  <c r="BG28" i="102"/>
  <c r="BF28" i="102"/>
  <c r="BE28" i="102"/>
  <c r="BD28" i="102"/>
  <c r="BC28" i="102"/>
  <c r="BB28" i="102"/>
  <c r="BA28" i="102"/>
  <c r="AZ28" i="102"/>
  <c r="AY28" i="102"/>
  <c r="AX28" i="102"/>
  <c r="AW28" i="102"/>
  <c r="AV28" i="102"/>
  <c r="AU28" i="102"/>
  <c r="AT28" i="102"/>
  <c r="AS28" i="102"/>
  <c r="AR28" i="102"/>
  <c r="AQ28" i="102"/>
  <c r="AP28" i="102"/>
  <c r="AO28" i="102"/>
  <c r="AN28" i="102"/>
  <c r="AM28" i="102"/>
  <c r="AL28" i="102"/>
  <c r="AK28" i="102"/>
  <c r="AJ28" i="102"/>
  <c r="AI28" i="102"/>
  <c r="AH28" i="102"/>
  <c r="AG28" i="102"/>
  <c r="AF28" i="102"/>
  <c r="AE28" i="102"/>
  <c r="AD28" i="102"/>
  <c r="AC28" i="102"/>
  <c r="AB28" i="102"/>
  <c r="AA28" i="102"/>
  <c r="Z28" i="102"/>
  <c r="Y28" i="102"/>
  <c r="X28" i="102"/>
  <c r="W28" i="102"/>
  <c r="V28" i="102"/>
  <c r="U28" i="102"/>
  <c r="T28" i="102"/>
  <c r="S28" i="102"/>
  <c r="R28" i="102"/>
  <c r="Q28" i="102"/>
  <c r="P28" i="102"/>
  <c r="O28" i="102"/>
  <c r="N28" i="102"/>
  <c r="M28" i="102"/>
  <c r="L28" i="102"/>
  <c r="K28" i="102"/>
  <c r="J28" i="102"/>
  <c r="I28" i="102"/>
  <c r="H28" i="102"/>
  <c r="G28" i="102"/>
  <c r="F28" i="102"/>
  <c r="E28" i="102"/>
  <c r="D28" i="102"/>
  <c r="C28" i="102"/>
  <c r="B28" i="102"/>
  <c r="HB27" i="102"/>
  <c r="HA27" i="102"/>
  <c r="GZ27" i="102"/>
  <c r="GY27" i="102"/>
  <c r="GX27" i="102"/>
  <c r="GW27" i="102"/>
  <c r="GV27" i="102"/>
  <c r="GU27" i="102"/>
  <c r="GT27" i="102"/>
  <c r="GS27" i="102"/>
  <c r="GR27" i="102"/>
  <c r="GQ27" i="102"/>
  <c r="GP27" i="102"/>
  <c r="GO27" i="102"/>
  <c r="GN27" i="102"/>
  <c r="GM27" i="102"/>
  <c r="GL27" i="102"/>
  <c r="GK27" i="102"/>
  <c r="GJ27" i="102"/>
  <c r="GI27" i="102"/>
  <c r="GH27" i="102"/>
  <c r="GG27" i="102"/>
  <c r="GF27" i="102"/>
  <c r="GE27" i="102"/>
  <c r="GD27" i="102"/>
  <c r="GC27" i="102"/>
  <c r="GB27" i="102"/>
  <c r="GA27" i="102"/>
  <c r="FZ27" i="102"/>
  <c r="FY27" i="102"/>
  <c r="FX27" i="102"/>
  <c r="FW27" i="102"/>
  <c r="FV27" i="102"/>
  <c r="FU27" i="102"/>
  <c r="FT27" i="102"/>
  <c r="FS27" i="102"/>
  <c r="FR27" i="102"/>
  <c r="FQ27" i="102"/>
  <c r="FP27" i="102"/>
  <c r="FO27" i="102"/>
  <c r="FN27" i="102"/>
  <c r="FM27" i="102"/>
  <c r="FL27" i="102"/>
  <c r="FK27" i="102"/>
  <c r="FJ27" i="102"/>
  <c r="FI27" i="102"/>
  <c r="FH27" i="102"/>
  <c r="FG27" i="102"/>
  <c r="FF27" i="102"/>
  <c r="FE27" i="102"/>
  <c r="FD27" i="102"/>
  <c r="FC27" i="102"/>
  <c r="FB27" i="102"/>
  <c r="FA27" i="102"/>
  <c r="EZ27" i="102"/>
  <c r="EY27" i="102"/>
  <c r="EX27" i="102"/>
  <c r="EW27" i="102"/>
  <c r="EV27" i="102"/>
  <c r="EU27" i="102"/>
  <c r="ET27" i="102"/>
  <c r="ES27" i="102"/>
  <c r="ER27" i="102"/>
  <c r="EQ27" i="102"/>
  <c r="EP27" i="102"/>
  <c r="EO27" i="102"/>
  <c r="EN27" i="102"/>
  <c r="EM27" i="102"/>
  <c r="EL27" i="102"/>
  <c r="EK27" i="102"/>
  <c r="EJ27" i="102"/>
  <c r="EI27" i="102"/>
  <c r="EH27" i="102"/>
  <c r="EG27" i="102"/>
  <c r="EF27" i="102"/>
  <c r="EE27" i="102"/>
  <c r="ED27" i="102"/>
  <c r="EC27" i="102"/>
  <c r="EB27" i="102"/>
  <c r="EA27" i="102"/>
  <c r="DZ27" i="102"/>
  <c r="DY27" i="102"/>
  <c r="DX27" i="102"/>
  <c r="DW27" i="102"/>
  <c r="DV27" i="102"/>
  <c r="DU27" i="102"/>
  <c r="DT27" i="102"/>
  <c r="DS27" i="102"/>
  <c r="DR27" i="102"/>
  <c r="DQ27" i="102"/>
  <c r="DP27" i="102"/>
  <c r="DO27" i="102"/>
  <c r="DN27" i="102"/>
  <c r="DM27" i="102"/>
  <c r="DL27" i="102"/>
  <c r="DK27" i="102"/>
  <c r="DJ27" i="102"/>
  <c r="DI27" i="102"/>
  <c r="DH27" i="102"/>
  <c r="DG27" i="102"/>
  <c r="DF27" i="102"/>
  <c r="DE27" i="102"/>
  <c r="DD27" i="102"/>
  <c r="DC27" i="102"/>
  <c r="DB27" i="102"/>
  <c r="DA27" i="102"/>
  <c r="CZ27" i="102"/>
  <c r="CY27" i="102"/>
  <c r="CX27" i="102"/>
  <c r="CW27" i="102"/>
  <c r="CV27" i="102"/>
  <c r="CU27" i="102"/>
  <c r="CT27" i="102"/>
  <c r="CS27" i="102"/>
  <c r="CR27" i="102"/>
  <c r="CQ27" i="102"/>
  <c r="CP27" i="102"/>
  <c r="CO27" i="102"/>
  <c r="CN27" i="102"/>
  <c r="CM27" i="102"/>
  <c r="CL27" i="102"/>
  <c r="CK27" i="102"/>
  <c r="CJ27" i="102"/>
  <c r="CI27" i="102"/>
  <c r="CH27" i="102"/>
  <c r="CG27" i="102"/>
  <c r="CF27" i="102"/>
  <c r="CE27" i="102"/>
  <c r="CD27" i="102"/>
  <c r="CC27" i="102"/>
  <c r="CB27" i="102"/>
  <c r="CA27" i="102"/>
  <c r="BZ27" i="102"/>
  <c r="BY27" i="102"/>
  <c r="BX27" i="102"/>
  <c r="BW27" i="102"/>
  <c r="BV27" i="102"/>
  <c r="BU27" i="102"/>
  <c r="BT27" i="102"/>
  <c r="BS27" i="102"/>
  <c r="BR27" i="102"/>
  <c r="BQ27" i="102"/>
  <c r="BP27" i="102"/>
  <c r="BO27" i="102"/>
  <c r="BN27" i="102"/>
  <c r="BM27" i="102"/>
  <c r="BL27" i="102"/>
  <c r="BK27" i="102"/>
  <c r="BJ27" i="102"/>
  <c r="BI27" i="102"/>
  <c r="BH27" i="102"/>
  <c r="BG27" i="102"/>
  <c r="BF27" i="102"/>
  <c r="BE27" i="102"/>
  <c r="BD27" i="102"/>
  <c r="BC27" i="102"/>
  <c r="BB27" i="102"/>
  <c r="BA27" i="102"/>
  <c r="AZ27" i="102"/>
  <c r="AY27" i="102"/>
  <c r="AX27" i="102"/>
  <c r="AW27" i="102"/>
  <c r="AV27" i="102"/>
  <c r="AU27" i="102"/>
  <c r="AT27" i="102"/>
  <c r="AS27" i="102"/>
  <c r="AR27" i="102"/>
  <c r="AQ27" i="102"/>
  <c r="AP27" i="102"/>
  <c r="AO27" i="102"/>
  <c r="AN27" i="102"/>
  <c r="AM27" i="102"/>
  <c r="AL27" i="102"/>
  <c r="AK27" i="102"/>
  <c r="AJ27" i="102"/>
  <c r="AI27" i="102"/>
  <c r="AH27" i="102"/>
  <c r="AG27" i="102"/>
  <c r="AF27" i="102"/>
  <c r="AE27" i="102"/>
  <c r="AD27" i="102"/>
  <c r="AC27" i="102"/>
  <c r="AB27" i="102"/>
  <c r="AA27" i="102"/>
  <c r="Z27" i="102"/>
  <c r="Y27" i="102"/>
  <c r="X27" i="102"/>
  <c r="W27" i="102"/>
  <c r="V27" i="102"/>
  <c r="U27" i="102"/>
  <c r="T27" i="102"/>
  <c r="S27" i="102"/>
  <c r="R27" i="102"/>
  <c r="Q27" i="102"/>
  <c r="P27" i="102"/>
  <c r="O27" i="102"/>
  <c r="N27" i="102"/>
  <c r="M27" i="102"/>
  <c r="L27" i="102"/>
  <c r="K27" i="102"/>
  <c r="J27" i="102"/>
  <c r="I27" i="102"/>
  <c r="H27" i="102"/>
  <c r="G27" i="102"/>
  <c r="F27" i="102"/>
  <c r="E27" i="102"/>
  <c r="D27" i="102"/>
  <c r="C27" i="102"/>
  <c r="B27" i="102"/>
  <c r="HB26" i="102"/>
  <c r="HA26" i="102"/>
  <c r="GZ26" i="102"/>
  <c r="GY26" i="102"/>
  <c r="GX26" i="102"/>
  <c r="GW26" i="102"/>
  <c r="GV26" i="102"/>
  <c r="GU26" i="102"/>
  <c r="GT26" i="102"/>
  <c r="GS26" i="102"/>
  <c r="GR26" i="102"/>
  <c r="GQ26" i="102"/>
  <c r="GP26" i="102"/>
  <c r="GO26" i="102"/>
  <c r="GN26" i="102"/>
  <c r="GM26" i="102"/>
  <c r="GL26" i="102"/>
  <c r="GK26" i="102"/>
  <c r="GJ26" i="102"/>
  <c r="GI26" i="102"/>
  <c r="GH26" i="102"/>
  <c r="GG26" i="102"/>
  <c r="GF26" i="102"/>
  <c r="GE26" i="102"/>
  <c r="GD26" i="102"/>
  <c r="GC26" i="102"/>
  <c r="GB26" i="102"/>
  <c r="GA26" i="102"/>
  <c r="FZ26" i="102"/>
  <c r="FY26" i="102"/>
  <c r="FX26" i="102"/>
  <c r="FW26" i="102"/>
  <c r="FV26" i="102"/>
  <c r="FU26" i="102"/>
  <c r="FT26" i="102"/>
  <c r="FS26" i="102"/>
  <c r="FR26" i="102"/>
  <c r="FQ26" i="102"/>
  <c r="FP26" i="102"/>
  <c r="FO26" i="102"/>
  <c r="FN26" i="102"/>
  <c r="FM26" i="102"/>
  <c r="FL26" i="102"/>
  <c r="FK26" i="102"/>
  <c r="FJ26" i="102"/>
  <c r="FI26" i="102"/>
  <c r="FH26" i="102"/>
  <c r="FG26" i="102"/>
  <c r="FF26" i="102"/>
  <c r="FE26" i="102"/>
  <c r="FD26" i="102"/>
  <c r="FC26" i="102"/>
  <c r="FB26" i="102"/>
  <c r="FA26" i="102"/>
  <c r="EZ26" i="102"/>
  <c r="EY26" i="102"/>
  <c r="EX26" i="102"/>
  <c r="EW26" i="102"/>
  <c r="EV26" i="102"/>
  <c r="EU26" i="102"/>
  <c r="ET26" i="102"/>
  <c r="ES26" i="102"/>
  <c r="ER26" i="102"/>
  <c r="EQ26" i="102"/>
  <c r="EP26" i="102"/>
  <c r="EO26" i="102"/>
  <c r="EN26" i="102"/>
  <c r="EM26" i="102"/>
  <c r="EL26" i="102"/>
  <c r="EK26" i="102"/>
  <c r="EJ26" i="102"/>
  <c r="EI26" i="102"/>
  <c r="EH26" i="102"/>
  <c r="EG26" i="102"/>
  <c r="EF26" i="102"/>
  <c r="EE26" i="102"/>
  <c r="ED26" i="102"/>
  <c r="EC26" i="102"/>
  <c r="EB26" i="102"/>
  <c r="EA26" i="102"/>
  <c r="DZ26" i="102"/>
  <c r="DY26" i="102"/>
  <c r="DX26" i="102"/>
  <c r="DW26" i="102"/>
  <c r="DV26" i="102"/>
  <c r="DU26" i="102"/>
  <c r="DT26" i="102"/>
  <c r="DS26" i="102"/>
  <c r="DR26" i="102"/>
  <c r="DQ26" i="102"/>
  <c r="DP26" i="102"/>
  <c r="DO26" i="102"/>
  <c r="DN26" i="102"/>
  <c r="DM26" i="102"/>
  <c r="DL26" i="102"/>
  <c r="DK26" i="102"/>
  <c r="DJ26" i="102"/>
  <c r="DI26" i="102"/>
  <c r="DH26" i="102"/>
  <c r="DG26" i="102"/>
  <c r="DF26" i="102"/>
  <c r="DE26" i="102"/>
  <c r="DD26" i="102"/>
  <c r="DC26" i="102"/>
  <c r="DB26" i="102"/>
  <c r="DA26" i="102"/>
  <c r="CZ26" i="102"/>
  <c r="CY26" i="102"/>
  <c r="CX26" i="102"/>
  <c r="CW26" i="102"/>
  <c r="CV26" i="102"/>
  <c r="CU26" i="102"/>
  <c r="CT26" i="102"/>
  <c r="CS26" i="102"/>
  <c r="CR26" i="102"/>
  <c r="CQ26" i="102"/>
  <c r="CP26" i="102"/>
  <c r="CO26" i="102"/>
  <c r="CN26" i="102"/>
  <c r="CM26" i="102"/>
  <c r="CL26" i="102"/>
  <c r="CK26" i="102"/>
  <c r="CJ26" i="102"/>
  <c r="CI26" i="102"/>
  <c r="CH26" i="102"/>
  <c r="CG26" i="102"/>
  <c r="CF26" i="102"/>
  <c r="CE26" i="102"/>
  <c r="CD26" i="102"/>
  <c r="CC26" i="102"/>
  <c r="CB26" i="102"/>
  <c r="CA26" i="102"/>
  <c r="BZ26" i="102"/>
  <c r="BY26" i="102"/>
  <c r="BX26" i="102"/>
  <c r="BW26" i="102"/>
  <c r="BV26" i="102"/>
  <c r="BU26" i="102"/>
  <c r="BT26" i="102"/>
  <c r="BS26" i="102"/>
  <c r="BR26" i="102"/>
  <c r="BQ26" i="102"/>
  <c r="BP26" i="102"/>
  <c r="BO26" i="102"/>
  <c r="BN26" i="102"/>
  <c r="BM26" i="102"/>
  <c r="BL26" i="102"/>
  <c r="BK26" i="102"/>
  <c r="BJ26" i="102"/>
  <c r="BI26" i="102"/>
  <c r="BH26" i="102"/>
  <c r="BG26" i="102"/>
  <c r="BF26" i="102"/>
  <c r="BE26" i="102"/>
  <c r="BD26" i="102"/>
  <c r="BC26" i="102"/>
  <c r="BB26" i="102"/>
  <c r="BA26" i="102"/>
  <c r="AZ26" i="102"/>
  <c r="AY26" i="102"/>
  <c r="AX26" i="102"/>
  <c r="AW26" i="102"/>
  <c r="AV26" i="102"/>
  <c r="AU26" i="102"/>
  <c r="AT26" i="102"/>
  <c r="AS26" i="102"/>
  <c r="AR26" i="102"/>
  <c r="AQ26" i="102"/>
  <c r="AP26" i="102"/>
  <c r="AO26" i="102"/>
  <c r="AN26" i="102"/>
  <c r="AM26" i="102"/>
  <c r="AL26" i="102"/>
  <c r="AK26" i="102"/>
  <c r="AJ26" i="102"/>
  <c r="AI26" i="102"/>
  <c r="AH26" i="102"/>
  <c r="AG26" i="102"/>
  <c r="AF26" i="102"/>
  <c r="AE26" i="102"/>
  <c r="AD26" i="102"/>
  <c r="AC26" i="102"/>
  <c r="AB26" i="102"/>
  <c r="AA26" i="102"/>
  <c r="Z26" i="102"/>
  <c r="Y26" i="102"/>
  <c r="X26" i="102"/>
  <c r="W26" i="102"/>
  <c r="V26" i="102"/>
  <c r="U26" i="102"/>
  <c r="T26" i="102"/>
  <c r="S26" i="102"/>
  <c r="R26" i="102"/>
  <c r="Q26" i="102"/>
  <c r="P26" i="102"/>
  <c r="O26" i="102"/>
  <c r="N26" i="102"/>
  <c r="M26" i="102"/>
  <c r="L26" i="102"/>
  <c r="K26" i="102"/>
  <c r="J26" i="102"/>
  <c r="I26" i="102"/>
  <c r="H26" i="102"/>
  <c r="G26" i="102"/>
  <c r="F26" i="102"/>
  <c r="E26" i="102"/>
  <c r="D26" i="102"/>
  <c r="C26" i="102"/>
  <c r="B26" i="102"/>
  <c r="HB25" i="102"/>
  <c r="HA25" i="102"/>
  <c r="GZ25" i="102"/>
  <c r="GY25" i="102"/>
  <c r="GX25" i="102"/>
  <c r="GW25" i="102"/>
  <c r="GV25" i="102"/>
  <c r="GU25" i="102"/>
  <c r="GT25" i="102"/>
  <c r="GS25" i="102"/>
  <c r="GR25" i="102"/>
  <c r="GQ25" i="102"/>
  <c r="GP25" i="102"/>
  <c r="GO25" i="102"/>
  <c r="GN25" i="102"/>
  <c r="GM25" i="102"/>
  <c r="GL25" i="102"/>
  <c r="GK25" i="102"/>
  <c r="GJ25" i="102"/>
  <c r="GI25" i="102"/>
  <c r="GH25" i="102"/>
  <c r="GG25" i="102"/>
  <c r="GF25" i="102"/>
  <c r="GE25" i="102"/>
  <c r="GD25" i="102"/>
  <c r="GC25" i="102"/>
  <c r="GB25" i="102"/>
  <c r="GA25" i="102"/>
  <c r="FZ25" i="102"/>
  <c r="FY25" i="102"/>
  <c r="FX25" i="102"/>
  <c r="FW25" i="102"/>
  <c r="FV25" i="102"/>
  <c r="FU25" i="102"/>
  <c r="FT25" i="102"/>
  <c r="FS25" i="102"/>
  <c r="FR25" i="102"/>
  <c r="FQ25" i="102"/>
  <c r="FP25" i="102"/>
  <c r="FO25" i="102"/>
  <c r="FN25" i="102"/>
  <c r="FM25" i="102"/>
  <c r="FL25" i="102"/>
  <c r="FK25" i="102"/>
  <c r="FJ25" i="102"/>
  <c r="FI25" i="102"/>
  <c r="FH25" i="102"/>
  <c r="FG25" i="102"/>
  <c r="FF25" i="102"/>
  <c r="FE25" i="102"/>
  <c r="FD25" i="102"/>
  <c r="FC25" i="102"/>
  <c r="FB25" i="102"/>
  <c r="FA25" i="102"/>
  <c r="EZ25" i="102"/>
  <c r="EY25" i="102"/>
  <c r="EX25" i="102"/>
  <c r="EW25" i="102"/>
  <c r="EV25" i="102"/>
  <c r="EU25" i="102"/>
  <c r="ET25" i="102"/>
  <c r="ES25" i="102"/>
  <c r="ER25" i="102"/>
  <c r="EQ25" i="102"/>
  <c r="EP25" i="102"/>
  <c r="EO25" i="102"/>
  <c r="EN25" i="102"/>
  <c r="EM25" i="102"/>
  <c r="EL25" i="102"/>
  <c r="EK25" i="102"/>
  <c r="EJ25" i="102"/>
  <c r="EI25" i="102"/>
  <c r="EH25" i="102"/>
  <c r="EG25" i="102"/>
  <c r="EF25" i="102"/>
  <c r="EE25" i="102"/>
  <c r="ED25" i="102"/>
  <c r="EC25" i="102"/>
  <c r="EB25" i="102"/>
  <c r="EA25" i="102"/>
  <c r="DZ25" i="102"/>
  <c r="DY25" i="102"/>
  <c r="DX25" i="102"/>
  <c r="DW25" i="102"/>
  <c r="DV25" i="102"/>
  <c r="DU25" i="102"/>
  <c r="DT25" i="102"/>
  <c r="DS25" i="102"/>
  <c r="DR25" i="102"/>
  <c r="DQ25" i="102"/>
  <c r="DP25" i="102"/>
  <c r="DO25" i="102"/>
  <c r="DN25" i="102"/>
  <c r="DM25" i="102"/>
  <c r="DL25" i="102"/>
  <c r="DK25" i="102"/>
  <c r="DJ25" i="102"/>
  <c r="DI25" i="102"/>
  <c r="DH25" i="102"/>
  <c r="DG25" i="102"/>
  <c r="DF25" i="102"/>
  <c r="DE25" i="102"/>
  <c r="DD25" i="102"/>
  <c r="DC25" i="102"/>
  <c r="DB25" i="102"/>
  <c r="DA25" i="102"/>
  <c r="CZ25" i="102"/>
  <c r="CY25" i="102"/>
  <c r="CX25" i="102"/>
  <c r="CW25" i="102"/>
  <c r="CV25" i="102"/>
  <c r="CU25" i="102"/>
  <c r="CT25" i="102"/>
  <c r="CS25" i="102"/>
  <c r="CR25" i="102"/>
  <c r="CQ25" i="102"/>
  <c r="CP25" i="102"/>
  <c r="CO25" i="102"/>
  <c r="CN25" i="102"/>
  <c r="CM25" i="102"/>
  <c r="CL25" i="102"/>
  <c r="CK25" i="102"/>
  <c r="CJ25" i="102"/>
  <c r="CI25" i="102"/>
  <c r="CH25" i="102"/>
  <c r="CG25" i="102"/>
  <c r="CF25" i="102"/>
  <c r="CE25" i="102"/>
  <c r="CD25" i="102"/>
  <c r="CC25" i="102"/>
  <c r="CB25" i="102"/>
  <c r="CA25" i="102"/>
  <c r="BZ25" i="102"/>
  <c r="BY25" i="102"/>
  <c r="BX25" i="102"/>
  <c r="BW25" i="102"/>
  <c r="BV25" i="102"/>
  <c r="BU25" i="102"/>
  <c r="BT25" i="102"/>
  <c r="BS25" i="102"/>
  <c r="BR25" i="102"/>
  <c r="BQ25" i="102"/>
  <c r="BP25" i="102"/>
  <c r="BO25" i="102"/>
  <c r="BN25" i="102"/>
  <c r="BM25" i="102"/>
  <c r="BL25" i="102"/>
  <c r="BK25" i="102"/>
  <c r="BJ25" i="102"/>
  <c r="BI25" i="102"/>
  <c r="BH25" i="102"/>
  <c r="BG25" i="102"/>
  <c r="BF25" i="102"/>
  <c r="BE25" i="102"/>
  <c r="BD25" i="102"/>
  <c r="BC25" i="102"/>
  <c r="BB25" i="102"/>
  <c r="BA25" i="102"/>
  <c r="AZ25" i="102"/>
  <c r="AY25" i="102"/>
  <c r="AX25" i="102"/>
  <c r="AW25" i="102"/>
  <c r="AV25" i="102"/>
  <c r="AU25" i="102"/>
  <c r="AT25" i="102"/>
  <c r="AS25" i="102"/>
  <c r="AR25" i="102"/>
  <c r="AQ25" i="102"/>
  <c r="AP25" i="102"/>
  <c r="AO25" i="102"/>
  <c r="AN25" i="102"/>
  <c r="AM25" i="102"/>
  <c r="AL25" i="102"/>
  <c r="AK25" i="102"/>
  <c r="AJ25" i="102"/>
  <c r="AI25" i="102"/>
  <c r="AH25" i="102"/>
  <c r="AG25" i="102"/>
  <c r="AF25" i="102"/>
  <c r="AE25" i="102"/>
  <c r="AD25" i="102"/>
  <c r="AC25" i="102"/>
  <c r="AB25" i="102"/>
  <c r="AA25" i="102"/>
  <c r="Z25" i="102"/>
  <c r="Y25" i="102"/>
  <c r="X25" i="102"/>
  <c r="W25" i="102"/>
  <c r="V25" i="102"/>
  <c r="U25" i="102"/>
  <c r="T25" i="102"/>
  <c r="S25" i="102"/>
  <c r="R25" i="102"/>
  <c r="Q25" i="102"/>
  <c r="P25" i="102"/>
  <c r="O25" i="102"/>
  <c r="N25" i="102"/>
  <c r="M25" i="102"/>
  <c r="L25" i="102"/>
  <c r="K25" i="102"/>
  <c r="J25" i="102"/>
  <c r="I25" i="102"/>
  <c r="H25" i="102"/>
  <c r="G25" i="102"/>
  <c r="F25" i="102"/>
  <c r="E25" i="102"/>
  <c r="D25" i="102"/>
  <c r="C25" i="102"/>
  <c r="B25" i="102"/>
  <c r="HB23" i="102"/>
  <c r="HA23" i="102"/>
  <c r="GZ23" i="102"/>
  <c r="GY23" i="102"/>
  <c r="GX23" i="102"/>
  <c r="GW23" i="102"/>
  <c r="GV23" i="102"/>
  <c r="GU23" i="102"/>
  <c r="GT23" i="102"/>
  <c r="GS23" i="102"/>
  <c r="GR23" i="102"/>
  <c r="GQ23" i="102"/>
  <c r="GP23" i="102"/>
  <c r="GO23" i="102"/>
  <c r="GN23" i="102"/>
  <c r="GM23" i="102"/>
  <c r="GL23" i="102"/>
  <c r="GK23" i="102"/>
  <c r="GJ23" i="102"/>
  <c r="GI23" i="102"/>
  <c r="GH23" i="102"/>
  <c r="GG23" i="102"/>
  <c r="GF23" i="102"/>
  <c r="GE23" i="102"/>
  <c r="GD23" i="102"/>
  <c r="GC23" i="102"/>
  <c r="GB23" i="102"/>
  <c r="GA23" i="102"/>
  <c r="FZ23" i="102"/>
  <c r="FY23" i="102"/>
  <c r="FX23" i="102"/>
  <c r="FW23" i="102"/>
  <c r="FV23" i="102"/>
  <c r="FU23" i="102"/>
  <c r="FT23" i="102"/>
  <c r="FS23" i="102"/>
  <c r="FR23" i="102"/>
  <c r="FQ23" i="102"/>
  <c r="FP23" i="102"/>
  <c r="FO23" i="102"/>
  <c r="FN23" i="102"/>
  <c r="FM23" i="102"/>
  <c r="FL23" i="102"/>
  <c r="FK23" i="102"/>
  <c r="FJ23" i="102"/>
  <c r="FI23" i="102"/>
  <c r="FH23" i="102"/>
  <c r="FG23" i="102"/>
  <c r="FF23" i="102"/>
  <c r="FE23" i="102"/>
  <c r="FD23" i="102"/>
  <c r="FC23" i="102"/>
  <c r="FB23" i="102"/>
  <c r="FA23" i="102"/>
  <c r="EZ23" i="102"/>
  <c r="EY23" i="102"/>
  <c r="EX23" i="102"/>
  <c r="EW23" i="102"/>
  <c r="EV23" i="102"/>
  <c r="EU23" i="102"/>
  <c r="ET23" i="102"/>
  <c r="ES23" i="102"/>
  <c r="ER23" i="102"/>
  <c r="EQ23" i="102"/>
  <c r="EP23" i="102"/>
  <c r="EO23" i="102"/>
  <c r="EN23" i="102"/>
  <c r="EM23" i="102"/>
  <c r="EL23" i="102"/>
  <c r="EK23" i="102"/>
  <c r="EJ23" i="102"/>
  <c r="EI23" i="102"/>
  <c r="EH23" i="102"/>
  <c r="EG23" i="102"/>
  <c r="EF23" i="102"/>
  <c r="EE23" i="102"/>
  <c r="ED23" i="102"/>
  <c r="EC23" i="102"/>
  <c r="EB23" i="102"/>
  <c r="EA23" i="102"/>
  <c r="DZ23" i="102"/>
  <c r="DY23" i="102"/>
  <c r="DX23" i="102"/>
  <c r="DW23" i="102"/>
  <c r="DV23" i="102"/>
  <c r="DU23" i="102"/>
  <c r="DT23" i="102"/>
  <c r="DS23" i="102"/>
  <c r="DR23" i="102"/>
  <c r="DQ23" i="102"/>
  <c r="DP23" i="102"/>
  <c r="DO23" i="102"/>
  <c r="DN23" i="102"/>
  <c r="DM23" i="102"/>
  <c r="DL23" i="102"/>
  <c r="DK23" i="102"/>
  <c r="DJ23" i="102"/>
  <c r="DI23" i="102"/>
  <c r="DH23" i="102"/>
  <c r="DG23" i="102"/>
  <c r="DF23" i="102"/>
  <c r="DE23" i="102"/>
  <c r="DD23" i="102"/>
  <c r="DC23" i="102"/>
  <c r="DB23" i="102"/>
  <c r="DA23" i="102"/>
  <c r="CZ23" i="102"/>
  <c r="CY23" i="102"/>
  <c r="CX23" i="102"/>
  <c r="CW23" i="102"/>
  <c r="CV23" i="102"/>
  <c r="CU23" i="102"/>
  <c r="CT23" i="102"/>
  <c r="CS23" i="102"/>
  <c r="CR23" i="102"/>
  <c r="CQ23" i="102"/>
  <c r="CP23" i="102"/>
  <c r="CO23" i="102"/>
  <c r="CN23" i="102"/>
  <c r="CM23" i="102"/>
  <c r="CL23" i="102"/>
  <c r="CK23" i="102"/>
  <c r="CJ23" i="102"/>
  <c r="CI23" i="102"/>
  <c r="CH23" i="102"/>
  <c r="CG23" i="102"/>
  <c r="CF23" i="102"/>
  <c r="CE23" i="102"/>
  <c r="CD23" i="102"/>
  <c r="CC23" i="102"/>
  <c r="CB23" i="102"/>
  <c r="CA23" i="102"/>
  <c r="BZ23" i="102"/>
  <c r="BY23" i="102"/>
  <c r="BX23" i="102"/>
  <c r="BW23" i="102"/>
  <c r="BV23" i="102"/>
  <c r="BU23" i="102"/>
  <c r="BT23" i="102"/>
  <c r="BS23" i="102"/>
  <c r="BR23" i="102"/>
  <c r="BQ23" i="102"/>
  <c r="BP23" i="102"/>
  <c r="BO23" i="102"/>
  <c r="BN23" i="102"/>
  <c r="BM23" i="102"/>
  <c r="BL23" i="102"/>
  <c r="BK23" i="102"/>
  <c r="BJ23" i="102"/>
  <c r="BI23" i="102"/>
  <c r="BH23" i="102"/>
  <c r="BG23" i="102"/>
  <c r="BF23" i="102"/>
  <c r="BE23" i="102"/>
  <c r="BD23" i="102"/>
  <c r="BC23" i="102"/>
  <c r="BB23" i="102"/>
  <c r="BA23" i="102"/>
  <c r="AZ23" i="102"/>
  <c r="AY23" i="102"/>
  <c r="AX23" i="102"/>
  <c r="AW23" i="102"/>
  <c r="AV23" i="102"/>
  <c r="AU23" i="102"/>
  <c r="AT23" i="102"/>
  <c r="AS23" i="102"/>
  <c r="AR23" i="102"/>
  <c r="AQ23" i="102"/>
  <c r="AP23" i="102"/>
  <c r="AO23" i="102"/>
  <c r="AN23" i="102"/>
  <c r="AM23" i="102"/>
  <c r="AL23" i="102"/>
  <c r="AK23" i="102"/>
  <c r="AJ23" i="102"/>
  <c r="AI23" i="102"/>
  <c r="AH23" i="102"/>
  <c r="AG23" i="102"/>
  <c r="AF23" i="102"/>
  <c r="AE23" i="102"/>
  <c r="AD23" i="102"/>
  <c r="AC23" i="102"/>
  <c r="AB23" i="102"/>
  <c r="AA23" i="102"/>
  <c r="Z23" i="102"/>
  <c r="Y23" i="102"/>
  <c r="X23" i="102"/>
  <c r="W23" i="102"/>
  <c r="V23" i="102"/>
  <c r="U23" i="102"/>
  <c r="T23" i="102"/>
  <c r="S23" i="102"/>
  <c r="R23" i="102"/>
  <c r="Q23" i="102"/>
  <c r="P23" i="102"/>
  <c r="O23" i="102"/>
  <c r="N23" i="102"/>
  <c r="M23" i="102"/>
  <c r="L23" i="102"/>
  <c r="K23" i="102"/>
  <c r="J23" i="102"/>
  <c r="I23" i="102"/>
  <c r="H23" i="102"/>
  <c r="G23" i="102"/>
  <c r="F23" i="102"/>
  <c r="E23" i="102"/>
  <c r="D23" i="102"/>
  <c r="C23" i="102"/>
  <c r="B23" i="102"/>
  <c r="HB22" i="102"/>
  <c r="HA22" i="102"/>
  <c r="GZ22" i="102"/>
  <c r="GY22" i="102"/>
  <c r="GX22" i="102"/>
  <c r="GW22" i="102"/>
  <c r="GV22" i="102"/>
  <c r="GU22" i="102"/>
  <c r="GT22" i="102"/>
  <c r="GS22" i="102"/>
  <c r="GR22" i="102"/>
  <c r="GQ22" i="102"/>
  <c r="GP22" i="102"/>
  <c r="GO22" i="102"/>
  <c r="GN22" i="102"/>
  <c r="GM22" i="102"/>
  <c r="GL22" i="102"/>
  <c r="GK22" i="102"/>
  <c r="GJ22" i="102"/>
  <c r="GI22" i="102"/>
  <c r="GH22" i="102"/>
  <c r="GG22" i="102"/>
  <c r="GF22" i="102"/>
  <c r="GE22" i="102"/>
  <c r="GD22" i="102"/>
  <c r="GC22" i="102"/>
  <c r="GB22" i="102"/>
  <c r="GA22" i="102"/>
  <c r="FZ22" i="102"/>
  <c r="FY22" i="102"/>
  <c r="FX22" i="102"/>
  <c r="FW22" i="102"/>
  <c r="FV22" i="102"/>
  <c r="FU22" i="102"/>
  <c r="FT22" i="102"/>
  <c r="FS22" i="102"/>
  <c r="FR22" i="102"/>
  <c r="FQ22" i="102"/>
  <c r="FP22" i="102"/>
  <c r="FO22" i="102"/>
  <c r="FN22" i="102"/>
  <c r="FM22" i="102"/>
  <c r="FL22" i="102"/>
  <c r="FK22" i="102"/>
  <c r="FJ22" i="102"/>
  <c r="FI22" i="102"/>
  <c r="FH22" i="102"/>
  <c r="FG22" i="102"/>
  <c r="FF22" i="102"/>
  <c r="FE22" i="102"/>
  <c r="FD22" i="102"/>
  <c r="FC22" i="102"/>
  <c r="FB22" i="102"/>
  <c r="FA22" i="102"/>
  <c r="EZ22" i="102"/>
  <c r="EY22" i="102"/>
  <c r="EX22" i="102"/>
  <c r="EW22" i="102"/>
  <c r="EV22" i="102"/>
  <c r="EU22" i="102"/>
  <c r="ET22" i="102"/>
  <c r="ES22" i="102"/>
  <c r="ER22" i="102"/>
  <c r="EQ22" i="102"/>
  <c r="EP22" i="102"/>
  <c r="EO22" i="102"/>
  <c r="EN22" i="102"/>
  <c r="EM22" i="102"/>
  <c r="EL22" i="102"/>
  <c r="EK22" i="102"/>
  <c r="EJ22" i="102"/>
  <c r="EI22" i="102"/>
  <c r="EH22" i="102"/>
  <c r="EG22" i="102"/>
  <c r="EF22" i="102"/>
  <c r="EE22" i="102"/>
  <c r="ED22" i="102"/>
  <c r="EC22" i="102"/>
  <c r="EB22" i="102"/>
  <c r="EA22" i="102"/>
  <c r="DZ22" i="102"/>
  <c r="DY22" i="102"/>
  <c r="DX22" i="102"/>
  <c r="DW22" i="102"/>
  <c r="DV22" i="102"/>
  <c r="DU22" i="102"/>
  <c r="DT22" i="102"/>
  <c r="DS22" i="102"/>
  <c r="DR22" i="102"/>
  <c r="DQ22" i="102"/>
  <c r="DP22" i="102"/>
  <c r="DO22" i="102"/>
  <c r="DN22" i="102"/>
  <c r="DM22" i="102"/>
  <c r="DL22" i="102"/>
  <c r="DK22" i="102"/>
  <c r="DJ22" i="102"/>
  <c r="DI22" i="102"/>
  <c r="DH22" i="102"/>
  <c r="DG22" i="102"/>
  <c r="DF22" i="102"/>
  <c r="DE22" i="102"/>
  <c r="DD22" i="102"/>
  <c r="DC22" i="102"/>
  <c r="DB22" i="102"/>
  <c r="DA22" i="102"/>
  <c r="CZ22" i="102"/>
  <c r="CY22" i="102"/>
  <c r="CX22" i="102"/>
  <c r="CW22" i="102"/>
  <c r="CV22" i="102"/>
  <c r="CU22" i="102"/>
  <c r="CT22" i="102"/>
  <c r="CS22" i="102"/>
  <c r="CR22" i="102"/>
  <c r="CQ22" i="102"/>
  <c r="CP22" i="102"/>
  <c r="CO22" i="102"/>
  <c r="CN22" i="102"/>
  <c r="CM22" i="102"/>
  <c r="CL22" i="102"/>
  <c r="CK22" i="102"/>
  <c r="CJ22" i="102"/>
  <c r="CI22" i="102"/>
  <c r="CH22" i="102"/>
  <c r="CG22" i="102"/>
  <c r="CF22" i="102"/>
  <c r="CE22" i="102"/>
  <c r="CD22" i="102"/>
  <c r="CC22" i="102"/>
  <c r="CB22" i="102"/>
  <c r="CA22" i="102"/>
  <c r="BZ22" i="102"/>
  <c r="BY22" i="102"/>
  <c r="BX22" i="102"/>
  <c r="BW22" i="102"/>
  <c r="BV22" i="102"/>
  <c r="BU22" i="102"/>
  <c r="BT22" i="102"/>
  <c r="BS22" i="102"/>
  <c r="BR22" i="102"/>
  <c r="BQ22" i="102"/>
  <c r="BP22" i="102"/>
  <c r="BO22" i="102"/>
  <c r="BN22" i="102"/>
  <c r="BM22" i="102"/>
  <c r="BL22" i="102"/>
  <c r="BK22" i="102"/>
  <c r="BJ22" i="102"/>
  <c r="BI22" i="102"/>
  <c r="BH22" i="102"/>
  <c r="BG22" i="102"/>
  <c r="BF22" i="102"/>
  <c r="BE22" i="102"/>
  <c r="BD22" i="102"/>
  <c r="BC22" i="102"/>
  <c r="BB22" i="102"/>
  <c r="BA22" i="102"/>
  <c r="AZ22" i="102"/>
  <c r="AY22" i="102"/>
  <c r="AX22" i="102"/>
  <c r="AW22" i="102"/>
  <c r="AV22" i="102"/>
  <c r="AU22" i="102"/>
  <c r="AT22" i="102"/>
  <c r="AS22" i="102"/>
  <c r="AR22" i="102"/>
  <c r="AQ22" i="102"/>
  <c r="AP22" i="102"/>
  <c r="AO22" i="102"/>
  <c r="AN22" i="102"/>
  <c r="AM22" i="102"/>
  <c r="AL22" i="102"/>
  <c r="AK22" i="102"/>
  <c r="AJ22" i="102"/>
  <c r="AI22" i="102"/>
  <c r="AH22" i="102"/>
  <c r="AG22" i="102"/>
  <c r="AF22" i="102"/>
  <c r="AE22" i="102"/>
  <c r="AD22" i="102"/>
  <c r="AC22" i="102"/>
  <c r="AB22" i="102"/>
  <c r="AA22" i="102"/>
  <c r="Z22" i="102"/>
  <c r="Y22" i="102"/>
  <c r="X22" i="102"/>
  <c r="W22" i="102"/>
  <c r="V22" i="102"/>
  <c r="U22" i="102"/>
  <c r="T22" i="102"/>
  <c r="S22" i="102"/>
  <c r="R22" i="102"/>
  <c r="Q22" i="102"/>
  <c r="P22" i="102"/>
  <c r="O22" i="102"/>
  <c r="N22" i="102"/>
  <c r="M22" i="102"/>
  <c r="L22" i="102"/>
  <c r="K22" i="102"/>
  <c r="J22" i="102"/>
  <c r="I22" i="102"/>
  <c r="H22" i="102"/>
  <c r="G22" i="102"/>
  <c r="F22" i="102"/>
  <c r="E22" i="102"/>
  <c r="D22" i="102"/>
  <c r="C22" i="102"/>
  <c r="B22" i="102"/>
  <c r="HB20" i="102"/>
  <c r="HA20" i="102"/>
  <c r="GZ20" i="102"/>
  <c r="GY20" i="102"/>
  <c r="GX20" i="102"/>
  <c r="GW20" i="102"/>
  <c r="GV20" i="102"/>
  <c r="GU20" i="102"/>
  <c r="GT20" i="102"/>
  <c r="GS20" i="102"/>
  <c r="GR20" i="102"/>
  <c r="GQ20" i="102"/>
  <c r="GP20" i="102"/>
  <c r="GO20" i="102"/>
  <c r="GN20" i="102"/>
  <c r="GM20" i="102"/>
  <c r="GL20" i="102"/>
  <c r="GK20" i="102"/>
  <c r="GJ20" i="102"/>
  <c r="GI20" i="102"/>
  <c r="GH20" i="102"/>
  <c r="GG20" i="102"/>
  <c r="GF20" i="102"/>
  <c r="GE20" i="102"/>
  <c r="GD20" i="102"/>
  <c r="GC20" i="102"/>
  <c r="GB20" i="102"/>
  <c r="GA20" i="102"/>
  <c r="FZ20" i="102"/>
  <c r="FY20" i="102"/>
  <c r="FX20" i="102"/>
  <c r="FW20" i="102"/>
  <c r="FV20" i="102"/>
  <c r="FU20" i="102"/>
  <c r="FT20" i="102"/>
  <c r="FS20" i="102"/>
  <c r="FR20" i="102"/>
  <c r="FQ20" i="102"/>
  <c r="FP20" i="102"/>
  <c r="FO20" i="102"/>
  <c r="FN20" i="102"/>
  <c r="FM20" i="102"/>
  <c r="FL20" i="102"/>
  <c r="FK20" i="102"/>
  <c r="FJ20" i="102"/>
  <c r="FI20" i="102"/>
  <c r="FH20" i="102"/>
  <c r="FG20" i="102"/>
  <c r="FF20" i="102"/>
  <c r="FE20" i="102"/>
  <c r="FD20" i="102"/>
  <c r="FC20" i="102"/>
  <c r="FB20" i="102"/>
  <c r="FA20" i="102"/>
  <c r="EZ20" i="102"/>
  <c r="EY20" i="102"/>
  <c r="EX20" i="102"/>
  <c r="EW20" i="102"/>
  <c r="EV20" i="102"/>
  <c r="EU20" i="102"/>
  <c r="ET20" i="102"/>
  <c r="ES20" i="102"/>
  <c r="ER20" i="102"/>
  <c r="EQ20" i="102"/>
  <c r="EP20" i="102"/>
  <c r="EO20" i="102"/>
  <c r="EN20" i="102"/>
  <c r="EM20" i="102"/>
  <c r="EL20" i="102"/>
  <c r="EK20" i="102"/>
  <c r="EJ20" i="102"/>
  <c r="EI20" i="102"/>
  <c r="EH20" i="102"/>
  <c r="EG20" i="102"/>
  <c r="EF20" i="102"/>
  <c r="EE20" i="102"/>
  <c r="ED20" i="102"/>
  <c r="EC20" i="102"/>
  <c r="EB20" i="102"/>
  <c r="EA20" i="102"/>
  <c r="DZ20" i="102"/>
  <c r="DY20" i="102"/>
  <c r="DX20" i="102"/>
  <c r="DW20" i="102"/>
  <c r="DV20" i="102"/>
  <c r="DU20" i="102"/>
  <c r="DT20" i="102"/>
  <c r="DS20" i="102"/>
  <c r="DR20" i="102"/>
  <c r="DQ20" i="102"/>
  <c r="DP20" i="102"/>
  <c r="DO20" i="102"/>
  <c r="DN20" i="102"/>
  <c r="DM20" i="102"/>
  <c r="DL20" i="102"/>
  <c r="DK20" i="102"/>
  <c r="DJ20" i="102"/>
  <c r="DI20" i="102"/>
  <c r="DH20" i="102"/>
  <c r="DG20" i="102"/>
  <c r="DF20" i="102"/>
  <c r="DE20" i="102"/>
  <c r="DD20" i="102"/>
  <c r="DC20" i="102"/>
  <c r="DB20" i="102"/>
  <c r="DA20" i="102"/>
  <c r="CZ20" i="102"/>
  <c r="CY20" i="102"/>
  <c r="CX20" i="102"/>
  <c r="CW20" i="102"/>
  <c r="CV20" i="102"/>
  <c r="CU20" i="102"/>
  <c r="CT20" i="102"/>
  <c r="CS20" i="102"/>
  <c r="CR20" i="102"/>
  <c r="CQ20" i="102"/>
  <c r="CP20" i="102"/>
  <c r="CO20" i="102"/>
  <c r="CN20" i="102"/>
  <c r="CM20" i="102"/>
  <c r="CL20" i="102"/>
  <c r="CK20" i="102"/>
  <c r="CJ20" i="102"/>
  <c r="CI20" i="102"/>
  <c r="CH20" i="102"/>
  <c r="CG20" i="102"/>
  <c r="CF20" i="102"/>
  <c r="CE20" i="102"/>
  <c r="CD20" i="102"/>
  <c r="CC20" i="102"/>
  <c r="CB20" i="102"/>
  <c r="CA20" i="102"/>
  <c r="BZ20" i="102"/>
  <c r="BY20" i="102"/>
  <c r="BX20" i="102"/>
  <c r="BW20" i="102"/>
  <c r="BV20" i="102"/>
  <c r="BU20" i="102"/>
  <c r="BT20" i="102"/>
  <c r="BS20" i="102"/>
  <c r="BR20" i="102"/>
  <c r="BQ20" i="102"/>
  <c r="BP20" i="102"/>
  <c r="BO20" i="102"/>
  <c r="BN20" i="102"/>
  <c r="BM20" i="102"/>
  <c r="BL20" i="102"/>
  <c r="BK20" i="102"/>
  <c r="BJ20" i="102"/>
  <c r="BI20" i="102"/>
  <c r="BH20" i="102"/>
  <c r="BG20" i="102"/>
  <c r="BF20" i="102"/>
  <c r="BE20" i="102"/>
  <c r="BD20" i="102"/>
  <c r="BC20" i="102"/>
  <c r="BB20" i="102"/>
  <c r="BA20" i="102"/>
  <c r="AZ20" i="102"/>
  <c r="AY20" i="102"/>
  <c r="AX20" i="102"/>
  <c r="AW20" i="102"/>
  <c r="AV20" i="102"/>
  <c r="AU20" i="102"/>
  <c r="AT20" i="102"/>
  <c r="AS20" i="102"/>
  <c r="AR20" i="102"/>
  <c r="AQ20" i="102"/>
  <c r="AP20" i="102"/>
  <c r="AO20" i="102"/>
  <c r="AN20" i="102"/>
  <c r="AM20" i="102"/>
  <c r="AL20" i="102"/>
  <c r="AK20" i="102"/>
  <c r="AJ20" i="102"/>
  <c r="AI20" i="102"/>
  <c r="AH20" i="102"/>
  <c r="AG20" i="102"/>
  <c r="AF20" i="102"/>
  <c r="AE20" i="102"/>
  <c r="AD20" i="102"/>
  <c r="AC20" i="102"/>
  <c r="AB20" i="102"/>
  <c r="AA20" i="102"/>
  <c r="Z20" i="102"/>
  <c r="Y20" i="102"/>
  <c r="X20" i="102"/>
  <c r="W20" i="102"/>
  <c r="V20" i="102"/>
  <c r="U20" i="102"/>
  <c r="T20" i="102"/>
  <c r="S20" i="102"/>
  <c r="R20" i="102"/>
  <c r="Q20" i="102"/>
  <c r="P20" i="102"/>
  <c r="O20" i="102"/>
  <c r="N20" i="102"/>
  <c r="M20" i="102"/>
  <c r="L20" i="102"/>
  <c r="K20" i="102"/>
  <c r="J20" i="102"/>
  <c r="I20" i="102"/>
  <c r="H20" i="102"/>
  <c r="G20" i="102"/>
  <c r="F20" i="102"/>
  <c r="E20" i="102"/>
  <c r="D20" i="102"/>
  <c r="C20" i="102"/>
  <c r="B20" i="102"/>
  <c r="HB19" i="102"/>
  <c r="HA19" i="102"/>
  <c r="GZ19" i="102"/>
  <c r="GY19" i="102"/>
  <c r="GX19" i="102"/>
  <c r="GW19" i="102"/>
  <c r="GV19" i="102"/>
  <c r="GU19" i="102"/>
  <c r="GT19" i="102"/>
  <c r="GS19" i="102"/>
  <c r="GR19" i="102"/>
  <c r="GQ19" i="102"/>
  <c r="GP19" i="102"/>
  <c r="GO19" i="102"/>
  <c r="GN19" i="102"/>
  <c r="GM19" i="102"/>
  <c r="GL19" i="102"/>
  <c r="GK19" i="102"/>
  <c r="GJ19" i="102"/>
  <c r="GI19" i="102"/>
  <c r="GH19" i="102"/>
  <c r="GG19" i="102"/>
  <c r="GF19" i="102"/>
  <c r="GE19" i="102"/>
  <c r="GD19" i="102"/>
  <c r="GC19" i="102"/>
  <c r="GB19" i="102"/>
  <c r="GA19" i="102"/>
  <c r="FZ19" i="102"/>
  <c r="FY19" i="102"/>
  <c r="FX19" i="102"/>
  <c r="FW19" i="102"/>
  <c r="FV19" i="102"/>
  <c r="FU19" i="102"/>
  <c r="FT19" i="102"/>
  <c r="FS19" i="102"/>
  <c r="FR19" i="102"/>
  <c r="FQ19" i="102"/>
  <c r="FP19" i="102"/>
  <c r="FO19" i="102"/>
  <c r="FN19" i="102"/>
  <c r="FM19" i="102"/>
  <c r="FL19" i="102"/>
  <c r="FK19" i="102"/>
  <c r="FJ19" i="102"/>
  <c r="FI19" i="102"/>
  <c r="FH19" i="102"/>
  <c r="FG19" i="102"/>
  <c r="FF19" i="102"/>
  <c r="FE19" i="102"/>
  <c r="FD19" i="102"/>
  <c r="FC19" i="102"/>
  <c r="FB19" i="102"/>
  <c r="FA19" i="102"/>
  <c r="EZ19" i="102"/>
  <c r="EY19" i="102"/>
  <c r="EX19" i="102"/>
  <c r="EW19" i="102"/>
  <c r="EV19" i="102"/>
  <c r="EU19" i="102"/>
  <c r="ET19" i="102"/>
  <c r="ES19" i="102"/>
  <c r="ER19" i="102"/>
  <c r="EQ19" i="102"/>
  <c r="EP19" i="102"/>
  <c r="EO19" i="102"/>
  <c r="EN19" i="102"/>
  <c r="EM19" i="102"/>
  <c r="EL19" i="102"/>
  <c r="EK19" i="102"/>
  <c r="EJ19" i="102"/>
  <c r="EI19" i="102"/>
  <c r="EH19" i="102"/>
  <c r="EG19" i="102"/>
  <c r="EF19" i="102"/>
  <c r="EE19" i="102"/>
  <c r="ED19" i="102"/>
  <c r="EC19" i="102"/>
  <c r="EB19" i="102"/>
  <c r="EA19" i="102"/>
  <c r="DZ19" i="102"/>
  <c r="DY19" i="102"/>
  <c r="DX19" i="102"/>
  <c r="DW19" i="102"/>
  <c r="DV19" i="102"/>
  <c r="DU19" i="102"/>
  <c r="DT19" i="102"/>
  <c r="DS19" i="102"/>
  <c r="DR19" i="102"/>
  <c r="DQ19" i="102"/>
  <c r="DP19" i="102"/>
  <c r="DO19" i="102"/>
  <c r="DN19" i="102"/>
  <c r="DM19" i="102"/>
  <c r="DL19" i="102"/>
  <c r="DK19" i="102"/>
  <c r="DJ19" i="102"/>
  <c r="DI19" i="102"/>
  <c r="DH19" i="102"/>
  <c r="DG19" i="102"/>
  <c r="DF19" i="102"/>
  <c r="DE19" i="102"/>
  <c r="DD19" i="102"/>
  <c r="DC19" i="102"/>
  <c r="DB19" i="102"/>
  <c r="DA19" i="102"/>
  <c r="CZ19" i="102"/>
  <c r="CY19" i="102"/>
  <c r="CX19" i="102"/>
  <c r="CW19" i="102"/>
  <c r="CV19" i="102"/>
  <c r="CU19" i="102"/>
  <c r="CT19" i="102"/>
  <c r="CS19" i="102"/>
  <c r="CR19" i="102"/>
  <c r="CQ19" i="102"/>
  <c r="CP19" i="102"/>
  <c r="CO19" i="102"/>
  <c r="CN19" i="102"/>
  <c r="CM19" i="102"/>
  <c r="CL19" i="102"/>
  <c r="CK19" i="102"/>
  <c r="CJ19" i="102"/>
  <c r="CI19" i="102"/>
  <c r="CH19" i="102"/>
  <c r="CG19" i="102"/>
  <c r="CF19" i="102"/>
  <c r="CE19" i="102"/>
  <c r="CD19" i="102"/>
  <c r="CC19" i="102"/>
  <c r="CB19" i="102"/>
  <c r="CA19" i="102"/>
  <c r="BZ19" i="102"/>
  <c r="BY19" i="102"/>
  <c r="BX19" i="102"/>
  <c r="BW19" i="102"/>
  <c r="BV19" i="102"/>
  <c r="BU19" i="102"/>
  <c r="BT19" i="102"/>
  <c r="BS19" i="102"/>
  <c r="BR19" i="102"/>
  <c r="BQ19" i="102"/>
  <c r="BP19" i="102"/>
  <c r="BO19" i="102"/>
  <c r="BN19" i="102"/>
  <c r="BM19" i="102"/>
  <c r="BL19" i="102"/>
  <c r="BK19" i="102"/>
  <c r="BJ19" i="102"/>
  <c r="BI19" i="102"/>
  <c r="BH19" i="102"/>
  <c r="BG19" i="102"/>
  <c r="BF19" i="102"/>
  <c r="BE19" i="102"/>
  <c r="BD19" i="102"/>
  <c r="BC19" i="102"/>
  <c r="BB19" i="102"/>
  <c r="BA19" i="102"/>
  <c r="AZ19" i="102"/>
  <c r="AY19" i="102"/>
  <c r="AX19" i="102"/>
  <c r="AW19" i="102"/>
  <c r="AV19" i="102"/>
  <c r="AU19" i="102"/>
  <c r="AT19" i="102"/>
  <c r="AS19" i="102"/>
  <c r="AR19" i="102"/>
  <c r="AQ19" i="102"/>
  <c r="AP19" i="102"/>
  <c r="AO19" i="102"/>
  <c r="AN19" i="102"/>
  <c r="AM19" i="102"/>
  <c r="AL19" i="102"/>
  <c r="AK19" i="102"/>
  <c r="AJ19" i="102"/>
  <c r="AI19" i="102"/>
  <c r="AH19" i="102"/>
  <c r="AG19" i="102"/>
  <c r="AF19" i="102"/>
  <c r="AE19" i="102"/>
  <c r="AD19" i="102"/>
  <c r="AC19" i="102"/>
  <c r="AB19" i="102"/>
  <c r="AA19" i="102"/>
  <c r="Z19" i="102"/>
  <c r="Y19" i="102"/>
  <c r="X19" i="102"/>
  <c r="W19" i="102"/>
  <c r="V19" i="102"/>
  <c r="U19" i="102"/>
  <c r="T19" i="102"/>
  <c r="S19" i="102"/>
  <c r="R19" i="102"/>
  <c r="Q19" i="102"/>
  <c r="P19" i="102"/>
  <c r="O19" i="102"/>
  <c r="N19" i="102"/>
  <c r="M19" i="102"/>
  <c r="L19" i="102"/>
  <c r="K19" i="102"/>
  <c r="J19" i="102"/>
  <c r="I19" i="102"/>
  <c r="H19" i="102"/>
  <c r="G19" i="102"/>
  <c r="F19" i="102"/>
  <c r="E19" i="102"/>
  <c r="D19" i="102"/>
  <c r="C19" i="102"/>
  <c r="B19" i="102"/>
  <c r="HB17" i="102"/>
  <c r="HA17" i="102"/>
  <c r="GZ17" i="102"/>
  <c r="GY17" i="102"/>
  <c r="GX17" i="102"/>
  <c r="GW17" i="102"/>
  <c r="GV17" i="102"/>
  <c r="GU17" i="102"/>
  <c r="GT17" i="102"/>
  <c r="GS17" i="102"/>
  <c r="GR17" i="102"/>
  <c r="GQ17" i="102"/>
  <c r="GP17" i="102"/>
  <c r="GO17" i="102"/>
  <c r="GN17" i="102"/>
  <c r="GM17" i="102"/>
  <c r="GL17" i="102"/>
  <c r="GK17" i="102"/>
  <c r="GJ17" i="102"/>
  <c r="GI17" i="102"/>
  <c r="GH17" i="102"/>
  <c r="GG17" i="102"/>
  <c r="GF17" i="102"/>
  <c r="GE17" i="102"/>
  <c r="GD17" i="102"/>
  <c r="GC17" i="102"/>
  <c r="GB17" i="102"/>
  <c r="GA17" i="102"/>
  <c r="FZ17" i="102"/>
  <c r="FY17" i="102"/>
  <c r="FX17" i="102"/>
  <c r="FW17" i="102"/>
  <c r="FV17" i="102"/>
  <c r="FU17" i="102"/>
  <c r="FT17" i="102"/>
  <c r="FS17" i="102"/>
  <c r="FR17" i="102"/>
  <c r="FQ17" i="102"/>
  <c r="FP17" i="102"/>
  <c r="FO17" i="102"/>
  <c r="FN17" i="102"/>
  <c r="FM17" i="102"/>
  <c r="FL17" i="102"/>
  <c r="FK17" i="102"/>
  <c r="FJ17" i="102"/>
  <c r="FI17" i="102"/>
  <c r="FH17" i="102"/>
  <c r="FG17" i="102"/>
  <c r="FF17" i="102"/>
  <c r="FE17" i="102"/>
  <c r="FD17" i="102"/>
  <c r="FC17" i="102"/>
  <c r="FB17" i="102"/>
  <c r="FA17" i="102"/>
  <c r="EZ17" i="102"/>
  <c r="EY17" i="102"/>
  <c r="EX17" i="102"/>
  <c r="EW17" i="102"/>
  <c r="EV17" i="102"/>
  <c r="EU17" i="102"/>
  <c r="ET17" i="102"/>
  <c r="ES17" i="102"/>
  <c r="ER17" i="102"/>
  <c r="EQ17" i="102"/>
  <c r="EP17" i="102"/>
  <c r="EO17" i="102"/>
  <c r="EN17" i="102"/>
  <c r="EM17" i="102"/>
  <c r="EL17" i="102"/>
  <c r="EK17" i="102"/>
  <c r="EJ17" i="102"/>
  <c r="EI17" i="102"/>
  <c r="EH17" i="102"/>
  <c r="EG17" i="102"/>
  <c r="EF17" i="102"/>
  <c r="EE17" i="102"/>
  <c r="ED17" i="102"/>
  <c r="EC17" i="102"/>
  <c r="EB17" i="102"/>
  <c r="EA17" i="102"/>
  <c r="DZ17" i="102"/>
  <c r="DY17" i="102"/>
  <c r="DX17" i="102"/>
  <c r="DW17" i="102"/>
  <c r="DV17" i="102"/>
  <c r="DU17" i="102"/>
  <c r="DT17" i="102"/>
  <c r="DS17" i="102"/>
  <c r="DR17" i="102"/>
  <c r="DQ17" i="102"/>
  <c r="DP17" i="102"/>
  <c r="DO17" i="102"/>
  <c r="DN17" i="102"/>
  <c r="DM17" i="102"/>
  <c r="DL17" i="102"/>
  <c r="DK17" i="102"/>
  <c r="DJ17" i="102"/>
  <c r="DI17" i="102"/>
  <c r="DH17" i="102"/>
  <c r="DG17" i="102"/>
  <c r="DF17" i="102"/>
  <c r="DE17" i="102"/>
  <c r="DD17" i="102"/>
  <c r="DC17" i="102"/>
  <c r="DB17" i="102"/>
  <c r="DA17" i="102"/>
  <c r="CZ17" i="102"/>
  <c r="CY17" i="102"/>
  <c r="CX17" i="102"/>
  <c r="CW17" i="102"/>
  <c r="CV17" i="102"/>
  <c r="CU17" i="102"/>
  <c r="CT17" i="102"/>
  <c r="CS17" i="102"/>
  <c r="CR17" i="102"/>
  <c r="CQ17" i="102"/>
  <c r="CP17" i="102"/>
  <c r="CO17" i="102"/>
  <c r="CN17" i="102"/>
  <c r="CM17" i="102"/>
  <c r="CL17" i="102"/>
  <c r="CK17" i="102"/>
  <c r="CJ17" i="102"/>
  <c r="CI17" i="102"/>
  <c r="CH17" i="102"/>
  <c r="CG17" i="102"/>
  <c r="CF17" i="102"/>
  <c r="CE17" i="102"/>
  <c r="CD17" i="102"/>
  <c r="CC17" i="102"/>
  <c r="CB17" i="102"/>
  <c r="CA17" i="102"/>
  <c r="BZ17" i="102"/>
  <c r="BY17" i="102"/>
  <c r="BX17" i="102"/>
  <c r="BW17" i="102"/>
  <c r="BV17" i="102"/>
  <c r="BU17" i="102"/>
  <c r="BT17" i="102"/>
  <c r="BS17" i="102"/>
  <c r="BR17" i="102"/>
  <c r="BQ17" i="102"/>
  <c r="BP17" i="102"/>
  <c r="BO17" i="102"/>
  <c r="BN17" i="102"/>
  <c r="BM17" i="102"/>
  <c r="BL17" i="102"/>
  <c r="BK17" i="102"/>
  <c r="BJ17" i="102"/>
  <c r="BI17" i="102"/>
  <c r="BH17" i="102"/>
  <c r="BG17" i="102"/>
  <c r="BF17" i="102"/>
  <c r="BE17" i="102"/>
  <c r="BD17" i="102"/>
  <c r="BC17" i="102"/>
  <c r="BB17" i="102"/>
  <c r="BA17" i="102"/>
  <c r="AZ17" i="102"/>
  <c r="AY17" i="102"/>
  <c r="AX17" i="102"/>
  <c r="AW17" i="102"/>
  <c r="AV17" i="102"/>
  <c r="AU17" i="102"/>
  <c r="AT17" i="102"/>
  <c r="AS17" i="102"/>
  <c r="AR17" i="102"/>
  <c r="AQ17" i="102"/>
  <c r="AP17" i="102"/>
  <c r="AO17" i="102"/>
  <c r="AN17" i="102"/>
  <c r="AM17" i="102"/>
  <c r="AL17" i="102"/>
  <c r="AK17" i="102"/>
  <c r="AJ17" i="102"/>
  <c r="AI17" i="102"/>
  <c r="AH17" i="102"/>
  <c r="AG17" i="102"/>
  <c r="AF17" i="102"/>
  <c r="AE17" i="102"/>
  <c r="AD17" i="102"/>
  <c r="AC17" i="102"/>
  <c r="AB17" i="102"/>
  <c r="AA17" i="102"/>
  <c r="Z17" i="102"/>
  <c r="Y17" i="102"/>
  <c r="X17" i="102"/>
  <c r="W17" i="102"/>
  <c r="V17" i="102"/>
  <c r="U17" i="102"/>
  <c r="T17" i="102"/>
  <c r="S17" i="102"/>
  <c r="R17" i="102"/>
  <c r="Q17" i="102"/>
  <c r="P17" i="102"/>
  <c r="O17" i="102"/>
  <c r="N17" i="102"/>
  <c r="M17" i="102"/>
  <c r="L17" i="102"/>
  <c r="K17" i="102"/>
  <c r="J17" i="102"/>
  <c r="I17" i="102"/>
  <c r="H17" i="102"/>
  <c r="G17" i="102"/>
  <c r="F17" i="102"/>
  <c r="E17" i="102"/>
  <c r="D17" i="102"/>
  <c r="C17" i="102"/>
  <c r="B17" i="102"/>
  <c r="HB16" i="102"/>
  <c r="HA16" i="102"/>
  <c r="GZ16" i="102"/>
  <c r="GY16" i="102"/>
  <c r="GX16" i="102"/>
  <c r="GW16" i="102"/>
  <c r="GV16" i="102"/>
  <c r="GU16" i="102"/>
  <c r="GT16" i="102"/>
  <c r="GS16" i="102"/>
  <c r="GR16" i="102"/>
  <c r="GQ16" i="102"/>
  <c r="GP16" i="102"/>
  <c r="GO16" i="102"/>
  <c r="GN16" i="102"/>
  <c r="GM16" i="102"/>
  <c r="GL16" i="102"/>
  <c r="GK16" i="102"/>
  <c r="GJ16" i="102"/>
  <c r="GI16" i="102"/>
  <c r="GH16" i="102"/>
  <c r="GG16" i="102"/>
  <c r="GF16" i="102"/>
  <c r="GE16" i="102"/>
  <c r="GD16" i="102"/>
  <c r="GC16" i="102"/>
  <c r="GB16" i="102"/>
  <c r="GA16" i="102"/>
  <c r="FZ16" i="102"/>
  <c r="FY16" i="102"/>
  <c r="FX16" i="102"/>
  <c r="FW16" i="102"/>
  <c r="FV16" i="102"/>
  <c r="FU16" i="102"/>
  <c r="FT16" i="102"/>
  <c r="FS16" i="102"/>
  <c r="FR16" i="102"/>
  <c r="FQ16" i="102"/>
  <c r="FP16" i="102"/>
  <c r="FO16" i="102"/>
  <c r="FN16" i="102"/>
  <c r="FM16" i="102"/>
  <c r="FL16" i="102"/>
  <c r="FK16" i="102"/>
  <c r="FJ16" i="102"/>
  <c r="FI16" i="102"/>
  <c r="FH16" i="102"/>
  <c r="FG16" i="102"/>
  <c r="FF16" i="102"/>
  <c r="FE16" i="102"/>
  <c r="FD16" i="102"/>
  <c r="FC16" i="102"/>
  <c r="FB16" i="102"/>
  <c r="FA16" i="102"/>
  <c r="EZ16" i="102"/>
  <c r="EY16" i="102"/>
  <c r="EX16" i="102"/>
  <c r="EW16" i="102"/>
  <c r="EV16" i="102"/>
  <c r="EU16" i="102"/>
  <c r="ET16" i="102"/>
  <c r="ES16" i="102"/>
  <c r="ER16" i="102"/>
  <c r="EQ16" i="102"/>
  <c r="EP16" i="102"/>
  <c r="EO16" i="102"/>
  <c r="EN16" i="102"/>
  <c r="EM16" i="102"/>
  <c r="EL16" i="102"/>
  <c r="EK16" i="102"/>
  <c r="EJ16" i="102"/>
  <c r="EI16" i="102"/>
  <c r="EH16" i="102"/>
  <c r="EG16" i="102"/>
  <c r="EF16" i="102"/>
  <c r="EE16" i="102"/>
  <c r="ED16" i="102"/>
  <c r="EC16" i="102"/>
  <c r="EB16" i="102"/>
  <c r="EA16" i="102"/>
  <c r="DZ16" i="102"/>
  <c r="DY16" i="102"/>
  <c r="DX16" i="102"/>
  <c r="DW16" i="102"/>
  <c r="DV16" i="102"/>
  <c r="DU16" i="102"/>
  <c r="DT16" i="102"/>
  <c r="DS16" i="102"/>
  <c r="DR16" i="102"/>
  <c r="DQ16" i="102"/>
  <c r="DP16" i="102"/>
  <c r="DO16" i="102"/>
  <c r="DN16" i="102"/>
  <c r="DM16" i="102"/>
  <c r="DL16" i="102"/>
  <c r="DK16" i="102"/>
  <c r="DJ16" i="102"/>
  <c r="DI16" i="102"/>
  <c r="DH16" i="102"/>
  <c r="DG16" i="102"/>
  <c r="DF16" i="102"/>
  <c r="DE16" i="102"/>
  <c r="DD16" i="102"/>
  <c r="DC16" i="102"/>
  <c r="DB16" i="102"/>
  <c r="DA16" i="102"/>
  <c r="CZ16" i="102"/>
  <c r="CY16" i="102"/>
  <c r="CX16" i="102"/>
  <c r="CW16" i="102"/>
  <c r="CV16" i="102"/>
  <c r="CU16" i="102"/>
  <c r="CT16" i="102"/>
  <c r="CS16" i="102"/>
  <c r="CR16" i="102"/>
  <c r="CQ16" i="102"/>
  <c r="CP16" i="102"/>
  <c r="CO16" i="102"/>
  <c r="CN16" i="102"/>
  <c r="CM16" i="102"/>
  <c r="CL16" i="102"/>
  <c r="CK16" i="102"/>
  <c r="CJ16" i="102"/>
  <c r="CI16" i="102"/>
  <c r="CH16" i="102"/>
  <c r="CG16" i="102"/>
  <c r="CF16" i="102"/>
  <c r="CE16" i="102"/>
  <c r="CD16" i="102"/>
  <c r="CC16" i="102"/>
  <c r="CB16" i="102"/>
  <c r="CA16" i="102"/>
  <c r="BZ16" i="102"/>
  <c r="BY16" i="102"/>
  <c r="BX16" i="102"/>
  <c r="BW16" i="102"/>
  <c r="BV16" i="102"/>
  <c r="BU16" i="102"/>
  <c r="BT16" i="102"/>
  <c r="BS16" i="102"/>
  <c r="BR16" i="102"/>
  <c r="BQ16" i="102"/>
  <c r="BP16" i="102"/>
  <c r="BO16" i="102"/>
  <c r="BN16" i="102"/>
  <c r="BM16" i="102"/>
  <c r="BL16" i="102"/>
  <c r="BK16" i="102"/>
  <c r="BJ16" i="102"/>
  <c r="BI16" i="102"/>
  <c r="BH16" i="102"/>
  <c r="BG16" i="102"/>
  <c r="BF16" i="102"/>
  <c r="BE16" i="102"/>
  <c r="BD16" i="102"/>
  <c r="BC16" i="102"/>
  <c r="BB16" i="102"/>
  <c r="BA16" i="102"/>
  <c r="AZ16" i="102"/>
  <c r="AY16" i="102"/>
  <c r="AX16" i="102"/>
  <c r="AW16" i="102"/>
  <c r="AV16" i="102"/>
  <c r="AU16" i="102"/>
  <c r="AT16" i="102"/>
  <c r="AS16" i="102"/>
  <c r="AR16" i="102"/>
  <c r="AQ16" i="102"/>
  <c r="AP16" i="102"/>
  <c r="AO16" i="102"/>
  <c r="AN16" i="102"/>
  <c r="AM16" i="102"/>
  <c r="AL16" i="102"/>
  <c r="AK16" i="102"/>
  <c r="AJ16" i="102"/>
  <c r="AI16" i="102"/>
  <c r="AH16" i="102"/>
  <c r="AG16" i="102"/>
  <c r="AF16" i="102"/>
  <c r="AE16" i="102"/>
  <c r="AD16" i="102"/>
  <c r="AC16" i="102"/>
  <c r="AB16" i="102"/>
  <c r="AA16" i="102"/>
  <c r="Z16" i="102"/>
  <c r="Y16" i="102"/>
  <c r="X16" i="102"/>
  <c r="W16" i="102"/>
  <c r="V16" i="102"/>
  <c r="U16" i="102"/>
  <c r="T16" i="102"/>
  <c r="S16" i="102"/>
  <c r="R16" i="102"/>
  <c r="Q16" i="102"/>
  <c r="P16" i="102"/>
  <c r="O16" i="102"/>
  <c r="N16" i="102"/>
  <c r="M16" i="102"/>
  <c r="L16" i="102"/>
  <c r="K16" i="102"/>
  <c r="J16" i="102"/>
  <c r="I16" i="102"/>
  <c r="H16" i="102"/>
  <c r="G16" i="102"/>
  <c r="F16" i="102"/>
  <c r="E16" i="102"/>
  <c r="D16" i="102"/>
  <c r="C16" i="102"/>
  <c r="B16" i="102"/>
  <c r="HB14" i="102"/>
  <c r="HA14" i="102"/>
  <c r="GZ14" i="102"/>
  <c r="GY14" i="102"/>
  <c r="GX14" i="102"/>
  <c r="GW14" i="102"/>
  <c r="GV14" i="102"/>
  <c r="GU14" i="102"/>
  <c r="GT14" i="102"/>
  <c r="GS14" i="102"/>
  <c r="GR14" i="102"/>
  <c r="GQ14" i="102"/>
  <c r="GP14" i="102"/>
  <c r="GO14" i="102"/>
  <c r="GN14" i="102"/>
  <c r="GM14" i="102"/>
  <c r="GL14" i="102"/>
  <c r="GK14" i="102"/>
  <c r="GJ14" i="102"/>
  <c r="GI14" i="102"/>
  <c r="GH14" i="102"/>
  <c r="GG14" i="102"/>
  <c r="GF14" i="102"/>
  <c r="GE14" i="102"/>
  <c r="GD14" i="102"/>
  <c r="GC14" i="102"/>
  <c r="GB14" i="102"/>
  <c r="GA14" i="102"/>
  <c r="FZ14" i="102"/>
  <c r="FY14" i="102"/>
  <c r="FX14" i="102"/>
  <c r="FW14" i="102"/>
  <c r="FV14" i="102"/>
  <c r="FU14" i="102"/>
  <c r="FT14" i="102"/>
  <c r="FS14" i="102"/>
  <c r="FR14" i="102"/>
  <c r="FQ14" i="102"/>
  <c r="FP14" i="102"/>
  <c r="FO14" i="102"/>
  <c r="FN14" i="102"/>
  <c r="FM14" i="102"/>
  <c r="FL14" i="102"/>
  <c r="FK14" i="102"/>
  <c r="FJ14" i="102"/>
  <c r="FI14" i="102"/>
  <c r="FH14" i="102"/>
  <c r="FG14" i="102"/>
  <c r="FF14" i="102"/>
  <c r="FE14" i="102"/>
  <c r="FD14" i="102"/>
  <c r="FC14" i="102"/>
  <c r="FB14" i="102"/>
  <c r="FA14" i="102"/>
  <c r="EZ14" i="102"/>
  <c r="EY14" i="102"/>
  <c r="EX14" i="102"/>
  <c r="EW14" i="102"/>
  <c r="EV14" i="102"/>
  <c r="EU14" i="102"/>
  <c r="ET14" i="102"/>
  <c r="ES14" i="102"/>
  <c r="ER14" i="102"/>
  <c r="EQ14" i="102"/>
  <c r="EP14" i="102"/>
  <c r="EO14" i="102"/>
  <c r="EN14" i="102"/>
  <c r="EM14" i="102"/>
  <c r="EL14" i="102"/>
  <c r="EK14" i="102"/>
  <c r="EJ14" i="102"/>
  <c r="EI14" i="102"/>
  <c r="EH14" i="102"/>
  <c r="EG14" i="102"/>
  <c r="EF14" i="102"/>
  <c r="EE14" i="102"/>
  <c r="ED14" i="102"/>
  <c r="EC14" i="102"/>
  <c r="EB14" i="102"/>
  <c r="EA14" i="102"/>
  <c r="DZ14" i="102"/>
  <c r="DY14" i="102"/>
  <c r="DX14" i="102"/>
  <c r="DW14" i="102"/>
  <c r="DV14" i="102"/>
  <c r="DU14" i="102"/>
  <c r="DT14" i="102"/>
  <c r="DS14" i="102"/>
  <c r="DR14" i="102"/>
  <c r="DQ14" i="102"/>
  <c r="DP14" i="102"/>
  <c r="DO14" i="102"/>
  <c r="DN14" i="102"/>
  <c r="DM14" i="102"/>
  <c r="DL14" i="102"/>
  <c r="DK14" i="102"/>
  <c r="DJ14" i="102"/>
  <c r="DI14" i="102"/>
  <c r="DH14" i="102"/>
  <c r="DG14" i="102"/>
  <c r="DF14" i="102"/>
  <c r="DE14" i="102"/>
  <c r="DD14" i="102"/>
  <c r="DC14" i="102"/>
  <c r="DB14" i="102"/>
  <c r="DA14" i="102"/>
  <c r="CZ14" i="102"/>
  <c r="CY14" i="102"/>
  <c r="CX14" i="102"/>
  <c r="CW14" i="102"/>
  <c r="CV14" i="102"/>
  <c r="CU14" i="102"/>
  <c r="CT14" i="102"/>
  <c r="CS14" i="102"/>
  <c r="CR14" i="102"/>
  <c r="CQ14" i="102"/>
  <c r="CP14" i="102"/>
  <c r="CO14" i="102"/>
  <c r="CN14" i="102"/>
  <c r="CM14" i="102"/>
  <c r="CL14" i="102"/>
  <c r="CK14" i="102"/>
  <c r="CJ14" i="102"/>
  <c r="CI14" i="102"/>
  <c r="CH14" i="102"/>
  <c r="CG14" i="102"/>
  <c r="CF14" i="102"/>
  <c r="CE14" i="102"/>
  <c r="CD14" i="102"/>
  <c r="CC14" i="102"/>
  <c r="CB14" i="102"/>
  <c r="CA14" i="102"/>
  <c r="BZ14" i="102"/>
  <c r="BY14" i="102"/>
  <c r="BX14" i="102"/>
  <c r="BW14" i="102"/>
  <c r="BV14" i="102"/>
  <c r="BU14" i="102"/>
  <c r="BT14" i="102"/>
  <c r="BS14" i="102"/>
  <c r="BR14" i="102"/>
  <c r="BQ14" i="102"/>
  <c r="BP14" i="102"/>
  <c r="BO14" i="102"/>
  <c r="BN14" i="102"/>
  <c r="BM14" i="102"/>
  <c r="BL14" i="102"/>
  <c r="BK14" i="102"/>
  <c r="BJ14" i="102"/>
  <c r="BI14" i="102"/>
  <c r="BH14" i="102"/>
  <c r="BG14" i="102"/>
  <c r="BF14" i="102"/>
  <c r="BE14" i="102"/>
  <c r="BD14" i="102"/>
  <c r="BC14" i="102"/>
  <c r="BB14" i="102"/>
  <c r="BA14" i="102"/>
  <c r="AZ14" i="102"/>
  <c r="AY14" i="102"/>
  <c r="AX14" i="102"/>
  <c r="AW14" i="102"/>
  <c r="AV14" i="102"/>
  <c r="AU14" i="102"/>
  <c r="AT14" i="102"/>
  <c r="AS14" i="102"/>
  <c r="AR14" i="102"/>
  <c r="AQ14" i="102"/>
  <c r="AP14" i="102"/>
  <c r="AO14" i="102"/>
  <c r="AN14" i="102"/>
  <c r="AM14" i="102"/>
  <c r="AL14" i="102"/>
  <c r="AK14" i="102"/>
  <c r="AJ14" i="102"/>
  <c r="AI14" i="102"/>
  <c r="AH14" i="102"/>
  <c r="AG14" i="102"/>
  <c r="AF14" i="102"/>
  <c r="AE14" i="102"/>
  <c r="AD14" i="102"/>
  <c r="AC14" i="102"/>
  <c r="AB14" i="102"/>
  <c r="AA14" i="102"/>
  <c r="Z14" i="102"/>
  <c r="Y14" i="102"/>
  <c r="X14" i="102"/>
  <c r="W14" i="102"/>
  <c r="V14" i="102"/>
  <c r="U14" i="102"/>
  <c r="T14" i="102"/>
  <c r="S14" i="102"/>
  <c r="R14" i="102"/>
  <c r="Q14" i="102"/>
  <c r="P14" i="102"/>
  <c r="O14" i="102"/>
  <c r="N14" i="102"/>
  <c r="M14" i="102"/>
  <c r="L14" i="102"/>
  <c r="K14" i="102"/>
  <c r="J14" i="102"/>
  <c r="I14" i="102"/>
  <c r="H14" i="102"/>
  <c r="G14" i="102"/>
  <c r="F14" i="102"/>
  <c r="E14" i="102"/>
  <c r="D14" i="102"/>
  <c r="C14" i="102"/>
  <c r="B14" i="102"/>
  <c r="HB13" i="102"/>
  <c r="HA13" i="102"/>
  <c r="GZ13" i="102"/>
  <c r="GY13" i="102"/>
  <c r="GX13" i="102"/>
  <c r="GW13" i="102"/>
  <c r="GV13" i="102"/>
  <c r="GU13" i="102"/>
  <c r="GT13" i="102"/>
  <c r="GS13" i="102"/>
  <c r="GR13" i="102"/>
  <c r="GQ13" i="102"/>
  <c r="GP13" i="102"/>
  <c r="GO13" i="102"/>
  <c r="GN13" i="102"/>
  <c r="GM13" i="102"/>
  <c r="GL13" i="102"/>
  <c r="GK13" i="102"/>
  <c r="GJ13" i="102"/>
  <c r="GI13" i="102"/>
  <c r="GH13" i="102"/>
  <c r="GG13" i="102"/>
  <c r="GF13" i="102"/>
  <c r="GE13" i="102"/>
  <c r="GD13" i="102"/>
  <c r="GC13" i="102"/>
  <c r="GB13" i="102"/>
  <c r="GA13" i="102"/>
  <c r="FZ13" i="102"/>
  <c r="FY13" i="102"/>
  <c r="FX13" i="102"/>
  <c r="FW13" i="102"/>
  <c r="FV13" i="102"/>
  <c r="FU13" i="102"/>
  <c r="FT13" i="102"/>
  <c r="FS13" i="102"/>
  <c r="FR13" i="102"/>
  <c r="FQ13" i="102"/>
  <c r="FP13" i="102"/>
  <c r="FO13" i="102"/>
  <c r="FN13" i="102"/>
  <c r="FM13" i="102"/>
  <c r="FL13" i="102"/>
  <c r="FK13" i="102"/>
  <c r="FJ13" i="102"/>
  <c r="FI13" i="102"/>
  <c r="FH13" i="102"/>
  <c r="FG13" i="102"/>
  <c r="FF13" i="102"/>
  <c r="FE13" i="102"/>
  <c r="FD13" i="102"/>
  <c r="FC13" i="102"/>
  <c r="FB13" i="102"/>
  <c r="FA13" i="102"/>
  <c r="EZ13" i="102"/>
  <c r="EY13" i="102"/>
  <c r="EX13" i="102"/>
  <c r="EW13" i="102"/>
  <c r="EV13" i="102"/>
  <c r="EU13" i="102"/>
  <c r="ET13" i="102"/>
  <c r="ES13" i="102"/>
  <c r="ER13" i="102"/>
  <c r="EQ13" i="102"/>
  <c r="EP13" i="102"/>
  <c r="EO13" i="102"/>
  <c r="EN13" i="102"/>
  <c r="EM13" i="102"/>
  <c r="EL13" i="102"/>
  <c r="EK13" i="102"/>
  <c r="EJ13" i="102"/>
  <c r="EI13" i="102"/>
  <c r="EH13" i="102"/>
  <c r="EG13" i="102"/>
  <c r="EF13" i="102"/>
  <c r="EE13" i="102"/>
  <c r="ED13" i="102"/>
  <c r="EC13" i="102"/>
  <c r="EB13" i="102"/>
  <c r="EA13" i="102"/>
  <c r="DZ13" i="102"/>
  <c r="DY13" i="102"/>
  <c r="DX13" i="102"/>
  <c r="DW13" i="102"/>
  <c r="DV13" i="102"/>
  <c r="DU13" i="102"/>
  <c r="DT13" i="102"/>
  <c r="DS13" i="102"/>
  <c r="DR13" i="102"/>
  <c r="DQ13" i="102"/>
  <c r="DP13" i="102"/>
  <c r="DO13" i="102"/>
  <c r="DN13" i="102"/>
  <c r="DM13" i="102"/>
  <c r="DL13" i="102"/>
  <c r="DK13" i="102"/>
  <c r="DJ13" i="102"/>
  <c r="DI13" i="102"/>
  <c r="DH13" i="102"/>
  <c r="DG13" i="102"/>
  <c r="DF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J13" i="102"/>
  <c r="CI13" i="102"/>
  <c r="CH13" i="102"/>
  <c r="CG13" i="102"/>
  <c r="CF13" i="102"/>
  <c r="CE13" i="102"/>
  <c r="CD13" i="102"/>
  <c r="CC13" i="102"/>
  <c r="CB13" i="102"/>
  <c r="CA13" i="102"/>
  <c r="BZ13" i="102"/>
  <c r="BY13" i="102"/>
  <c r="BX13" i="102"/>
  <c r="BW13" i="102"/>
  <c r="BV13" i="102"/>
  <c r="BU13" i="102"/>
  <c r="BT13" i="102"/>
  <c r="BS13" i="102"/>
  <c r="BR13" i="102"/>
  <c r="BQ13" i="102"/>
  <c r="BP13" i="102"/>
  <c r="BO13" i="102"/>
  <c r="BN13" i="102"/>
  <c r="BM13" i="102"/>
  <c r="BL13" i="102"/>
  <c r="BK13" i="102"/>
  <c r="BJ13" i="102"/>
  <c r="BI13" i="102"/>
  <c r="BH13" i="102"/>
  <c r="BG13" i="102"/>
  <c r="BF13" i="102"/>
  <c r="BE13" i="102"/>
  <c r="BD13" i="102"/>
  <c r="BC13" i="102"/>
  <c r="BB13" i="102"/>
  <c r="BA13" i="102"/>
  <c r="AZ13" i="102"/>
  <c r="AY13" i="102"/>
  <c r="AX13" i="102"/>
  <c r="AW13" i="102"/>
  <c r="AV13" i="102"/>
  <c r="AU13" i="102"/>
  <c r="AT13" i="102"/>
  <c r="AS13" i="102"/>
  <c r="AR13" i="102"/>
  <c r="AQ13" i="102"/>
  <c r="AP13" i="102"/>
  <c r="AO13" i="102"/>
  <c r="AN13" i="102"/>
  <c r="AM13" i="102"/>
  <c r="AL13" i="102"/>
  <c r="AK13" i="102"/>
  <c r="AJ13" i="102"/>
  <c r="AI13" i="102"/>
  <c r="AH13" i="102"/>
  <c r="AG13" i="102"/>
  <c r="AF13" i="102"/>
  <c r="AE13" i="102"/>
  <c r="AD13" i="102"/>
  <c r="AC13" i="102"/>
  <c r="AB13" i="102"/>
  <c r="AA13" i="102"/>
  <c r="Z13" i="102"/>
  <c r="Y13" i="102"/>
  <c r="X13" i="102"/>
  <c r="W13" i="102"/>
  <c r="V13" i="102"/>
  <c r="U13" i="102"/>
  <c r="T13" i="102"/>
  <c r="S13" i="102"/>
  <c r="R13" i="102"/>
  <c r="Q13" i="102"/>
  <c r="P13" i="102"/>
  <c r="O13" i="102"/>
  <c r="N13" i="102"/>
  <c r="M13" i="102"/>
  <c r="L13" i="102"/>
  <c r="K13" i="102"/>
  <c r="J13" i="102"/>
  <c r="I13" i="102"/>
  <c r="H13" i="102"/>
  <c r="G13" i="102"/>
  <c r="F13" i="102"/>
  <c r="E13" i="102"/>
  <c r="D13" i="102"/>
  <c r="C13" i="102"/>
  <c r="B13" i="102"/>
  <c r="HB11" i="102"/>
  <c r="HA11" i="102"/>
  <c r="GZ11" i="102"/>
  <c r="GY11" i="102"/>
  <c r="GX11" i="102"/>
  <c r="GW11" i="102"/>
  <c r="GV11" i="102"/>
  <c r="GU11" i="102"/>
  <c r="GT11" i="102"/>
  <c r="GS11" i="102"/>
  <c r="GR11" i="102"/>
  <c r="GQ11" i="102"/>
  <c r="GP11" i="102"/>
  <c r="GO11" i="102"/>
  <c r="GN11" i="102"/>
  <c r="GM11" i="102"/>
  <c r="GL11" i="102"/>
  <c r="GK11" i="102"/>
  <c r="GJ11" i="102"/>
  <c r="GI11" i="102"/>
  <c r="GH11" i="102"/>
  <c r="GG11" i="102"/>
  <c r="GF11" i="102"/>
  <c r="GE11" i="102"/>
  <c r="GD11" i="102"/>
  <c r="GC11" i="102"/>
  <c r="GB11" i="102"/>
  <c r="GA11" i="102"/>
  <c r="FZ11" i="102"/>
  <c r="FY11" i="102"/>
  <c r="FX11" i="102"/>
  <c r="FW11" i="102"/>
  <c r="FV11" i="102"/>
  <c r="FU11" i="102"/>
  <c r="FT11" i="102"/>
  <c r="FS11" i="102"/>
  <c r="FR11" i="102"/>
  <c r="FQ11" i="102"/>
  <c r="FP11" i="102"/>
  <c r="FO11" i="102"/>
  <c r="FN11" i="102"/>
  <c r="FM11" i="102"/>
  <c r="FL11" i="102"/>
  <c r="FK11" i="102"/>
  <c r="FJ11" i="102"/>
  <c r="FI11" i="102"/>
  <c r="FH11" i="102"/>
  <c r="FG11" i="102"/>
  <c r="FF11" i="102"/>
  <c r="FE11" i="102"/>
  <c r="FD11" i="102"/>
  <c r="FC11" i="102"/>
  <c r="FB11" i="102"/>
  <c r="FA11" i="102"/>
  <c r="EZ11" i="102"/>
  <c r="EY11" i="102"/>
  <c r="EX11" i="102"/>
  <c r="EW11" i="102"/>
  <c r="EV11" i="102"/>
  <c r="EU11" i="102"/>
  <c r="ET11" i="102"/>
  <c r="ES11" i="102"/>
  <c r="ER11" i="102"/>
  <c r="EQ11" i="102"/>
  <c r="EP11" i="102"/>
  <c r="EO11" i="102"/>
  <c r="EN11" i="102"/>
  <c r="EM11" i="102"/>
  <c r="EL11" i="102"/>
  <c r="EK11" i="102"/>
  <c r="EJ11" i="102"/>
  <c r="EI11" i="102"/>
  <c r="EH11" i="102"/>
  <c r="EG11" i="102"/>
  <c r="EF11" i="102"/>
  <c r="EE11" i="102"/>
  <c r="ED11" i="102"/>
  <c r="EC11" i="102"/>
  <c r="EB11" i="102"/>
  <c r="EA11" i="102"/>
  <c r="DZ11" i="102"/>
  <c r="DY11" i="102"/>
  <c r="DX11" i="102"/>
  <c r="DW11" i="102"/>
  <c r="DV11" i="102"/>
  <c r="DU11" i="102"/>
  <c r="DT11" i="102"/>
  <c r="DS11" i="102"/>
  <c r="DR11" i="102"/>
  <c r="DQ11" i="102"/>
  <c r="DP11" i="102"/>
  <c r="DO11" i="102"/>
  <c r="DN11" i="102"/>
  <c r="DM11" i="102"/>
  <c r="DL11" i="102"/>
  <c r="DK11" i="102"/>
  <c r="DJ11" i="102"/>
  <c r="DI11" i="102"/>
  <c r="DH11" i="102"/>
  <c r="DG11" i="102"/>
  <c r="DF11" i="102"/>
  <c r="DE11" i="102"/>
  <c r="DD11" i="102"/>
  <c r="DC11" i="102"/>
  <c r="DB11" i="102"/>
  <c r="DA11" i="102"/>
  <c r="CZ11" i="102"/>
  <c r="CY11" i="102"/>
  <c r="CX11" i="102"/>
  <c r="CW11" i="102"/>
  <c r="CV11" i="102"/>
  <c r="CU11" i="102"/>
  <c r="CT11" i="102"/>
  <c r="CS11" i="102"/>
  <c r="CR11" i="102"/>
  <c r="CQ11" i="102"/>
  <c r="CP11" i="102"/>
  <c r="CO11" i="102"/>
  <c r="CN11" i="102"/>
  <c r="CM11" i="102"/>
  <c r="CL11" i="102"/>
  <c r="CK11" i="102"/>
  <c r="CJ11" i="102"/>
  <c r="CI11" i="102"/>
  <c r="CH11" i="102"/>
  <c r="CG11" i="102"/>
  <c r="CF11" i="102"/>
  <c r="CE11" i="102"/>
  <c r="CD11" i="102"/>
  <c r="CC11" i="102"/>
  <c r="CB11" i="102"/>
  <c r="CA11" i="102"/>
  <c r="BZ11" i="102"/>
  <c r="BY11" i="102"/>
  <c r="BX11" i="102"/>
  <c r="BW11" i="102"/>
  <c r="BV11" i="102"/>
  <c r="BU11" i="102"/>
  <c r="BT11" i="102"/>
  <c r="BS11" i="102"/>
  <c r="BR11" i="102"/>
  <c r="BQ11" i="102"/>
  <c r="BP11" i="102"/>
  <c r="BO11" i="102"/>
  <c r="BN11" i="102"/>
  <c r="BM11" i="102"/>
  <c r="BL11" i="102"/>
  <c r="BK11" i="102"/>
  <c r="BJ11" i="102"/>
  <c r="BI11" i="102"/>
  <c r="BH11" i="102"/>
  <c r="BG11" i="102"/>
  <c r="BF11" i="102"/>
  <c r="BE11" i="102"/>
  <c r="BD11" i="102"/>
  <c r="BC11" i="102"/>
  <c r="BB11" i="102"/>
  <c r="BA11" i="102"/>
  <c r="AZ11" i="102"/>
  <c r="AY11" i="102"/>
  <c r="AX11" i="102"/>
  <c r="AW11" i="102"/>
  <c r="AV11" i="102"/>
  <c r="AU11" i="102"/>
  <c r="AT11" i="102"/>
  <c r="AS11" i="102"/>
  <c r="AR11" i="102"/>
  <c r="AQ11" i="102"/>
  <c r="AP11" i="102"/>
  <c r="AO11" i="102"/>
  <c r="AN11" i="102"/>
  <c r="AM11" i="102"/>
  <c r="AL11" i="102"/>
  <c r="AK11" i="102"/>
  <c r="AJ11" i="102"/>
  <c r="AI11" i="102"/>
  <c r="AH11" i="102"/>
  <c r="AG11" i="102"/>
  <c r="AF11" i="102"/>
  <c r="AE11" i="102"/>
  <c r="AD11" i="102"/>
  <c r="AC11" i="102"/>
  <c r="AB11" i="102"/>
  <c r="AA11" i="102"/>
  <c r="Z11" i="102"/>
  <c r="Y11" i="102"/>
  <c r="X11" i="102"/>
  <c r="W11" i="102"/>
  <c r="V11" i="102"/>
  <c r="U11" i="102"/>
  <c r="T11" i="102"/>
  <c r="S11" i="102"/>
  <c r="R11" i="102"/>
  <c r="Q11" i="102"/>
  <c r="P11" i="102"/>
  <c r="O11" i="102"/>
  <c r="N11" i="102"/>
  <c r="M11" i="102"/>
  <c r="L11" i="102"/>
  <c r="K11" i="102"/>
  <c r="J11" i="102"/>
  <c r="I11" i="102"/>
  <c r="H11" i="102"/>
  <c r="G11" i="102"/>
  <c r="F11" i="102"/>
  <c r="E11" i="102"/>
  <c r="D11" i="102"/>
  <c r="C11" i="102"/>
  <c r="B11" i="102"/>
  <c r="HB10" i="102"/>
  <c r="HA10" i="102"/>
  <c r="GZ10" i="102"/>
  <c r="GY10" i="102"/>
  <c r="GX10" i="102"/>
  <c r="GW10" i="102"/>
  <c r="GV10" i="102"/>
  <c r="GU10" i="102"/>
  <c r="GT10" i="102"/>
  <c r="GS10" i="102"/>
  <c r="GR10" i="102"/>
  <c r="GQ10" i="102"/>
  <c r="GP10" i="102"/>
  <c r="GO10" i="102"/>
  <c r="GN10" i="102"/>
  <c r="GM10" i="102"/>
  <c r="GL10" i="102"/>
  <c r="GK10" i="102"/>
  <c r="GJ10" i="102"/>
  <c r="GI10" i="102"/>
  <c r="GH10" i="102"/>
  <c r="GG10" i="102"/>
  <c r="GF10" i="102"/>
  <c r="GE10" i="102"/>
  <c r="GD10" i="102"/>
  <c r="GC10" i="102"/>
  <c r="GB10" i="102"/>
  <c r="GA10" i="102"/>
  <c r="FZ10" i="102"/>
  <c r="FY10" i="102"/>
  <c r="FX10" i="102"/>
  <c r="FW10" i="102"/>
  <c r="FV10" i="102"/>
  <c r="FU10" i="102"/>
  <c r="FT10" i="102"/>
  <c r="FS10" i="102"/>
  <c r="FR10" i="102"/>
  <c r="FQ10" i="102"/>
  <c r="FP10" i="102"/>
  <c r="FO10" i="102"/>
  <c r="FN10" i="102"/>
  <c r="FM10" i="102"/>
  <c r="FL10" i="102"/>
  <c r="FK10" i="102"/>
  <c r="FJ10" i="102"/>
  <c r="FI10" i="102"/>
  <c r="FH10" i="102"/>
  <c r="FG10" i="102"/>
  <c r="FF10" i="102"/>
  <c r="FE10" i="102"/>
  <c r="FD10" i="102"/>
  <c r="FC10" i="102"/>
  <c r="FB10" i="102"/>
  <c r="FA10" i="102"/>
  <c r="EZ10" i="102"/>
  <c r="EY10" i="102"/>
  <c r="EX10" i="102"/>
  <c r="EW10" i="102"/>
  <c r="EV10" i="102"/>
  <c r="EU10" i="102"/>
  <c r="ET10" i="102"/>
  <c r="ES10" i="102"/>
  <c r="ER10" i="102"/>
  <c r="EQ10" i="102"/>
  <c r="EP10" i="102"/>
  <c r="EO10" i="102"/>
  <c r="EN10" i="102"/>
  <c r="EM10" i="102"/>
  <c r="EL10" i="102"/>
  <c r="EK10" i="102"/>
  <c r="EJ10" i="102"/>
  <c r="EI10" i="102"/>
  <c r="EH10" i="102"/>
  <c r="EG10" i="102"/>
  <c r="EF10" i="102"/>
  <c r="EE10" i="102"/>
  <c r="ED10" i="102"/>
  <c r="EC10" i="102"/>
  <c r="EB10" i="102"/>
  <c r="EA10" i="102"/>
  <c r="DZ10" i="102"/>
  <c r="DY10" i="102"/>
  <c r="DX10" i="102"/>
  <c r="DW10" i="102"/>
  <c r="DV10" i="102"/>
  <c r="DU10" i="102"/>
  <c r="DT10" i="102"/>
  <c r="DS10" i="102"/>
  <c r="DR10" i="102"/>
  <c r="DQ10" i="102"/>
  <c r="DP10" i="102"/>
  <c r="DO10" i="102"/>
  <c r="DN10" i="102"/>
  <c r="DM10" i="102"/>
  <c r="DL10" i="102"/>
  <c r="DK10" i="102"/>
  <c r="DJ10" i="102"/>
  <c r="DI10" i="102"/>
  <c r="DH10" i="102"/>
  <c r="DG10" i="102"/>
  <c r="DF10" i="102"/>
  <c r="DE10" i="102"/>
  <c r="DD10" i="102"/>
  <c r="DC10" i="102"/>
  <c r="DB10" i="102"/>
  <c r="DA10" i="102"/>
  <c r="CZ10" i="102"/>
  <c r="CY10" i="102"/>
  <c r="CX10" i="102"/>
  <c r="CW10" i="102"/>
  <c r="CV10" i="102"/>
  <c r="CU10" i="102"/>
  <c r="CT10" i="102"/>
  <c r="CS10" i="102"/>
  <c r="CR10" i="102"/>
  <c r="CQ10" i="102"/>
  <c r="CP10" i="102"/>
  <c r="CO10" i="102"/>
  <c r="CN10" i="102"/>
  <c r="CM10" i="102"/>
  <c r="CL10" i="102"/>
  <c r="CK10" i="102"/>
  <c r="CJ10" i="102"/>
  <c r="CI10" i="102"/>
  <c r="CH10" i="102"/>
  <c r="CG10" i="102"/>
  <c r="CF10" i="102"/>
  <c r="CE10" i="102"/>
  <c r="CD10" i="102"/>
  <c r="CC10" i="102"/>
  <c r="CB10" i="102"/>
  <c r="CA10" i="102"/>
  <c r="BZ10" i="102"/>
  <c r="BY10" i="102"/>
  <c r="BX10" i="102"/>
  <c r="BW10" i="102"/>
  <c r="BV10" i="102"/>
  <c r="BU10" i="102"/>
  <c r="BT10" i="102"/>
  <c r="BS10" i="102"/>
  <c r="BR10" i="102"/>
  <c r="BQ10" i="102"/>
  <c r="BP10" i="102"/>
  <c r="BO10" i="102"/>
  <c r="BN10" i="102"/>
  <c r="BM10" i="102"/>
  <c r="BL10" i="102"/>
  <c r="BK10" i="102"/>
  <c r="BJ10" i="102"/>
  <c r="BI10" i="102"/>
  <c r="BH10" i="102"/>
  <c r="BG10" i="102"/>
  <c r="BF10" i="102"/>
  <c r="BE10" i="102"/>
  <c r="BD10" i="102"/>
  <c r="BC10" i="102"/>
  <c r="BB10" i="102"/>
  <c r="BA10" i="102"/>
  <c r="AZ10" i="102"/>
  <c r="AY10" i="102"/>
  <c r="AX10" i="102"/>
  <c r="AW10" i="102"/>
  <c r="AV10" i="102"/>
  <c r="AU10" i="102"/>
  <c r="AT10" i="102"/>
  <c r="AS10" i="102"/>
  <c r="AR10" i="102"/>
  <c r="AQ10" i="102"/>
  <c r="AP10" i="102"/>
  <c r="AO10" i="102"/>
  <c r="AN10" i="102"/>
  <c r="AM10" i="102"/>
  <c r="AL10" i="102"/>
  <c r="AK10" i="102"/>
  <c r="AJ10" i="102"/>
  <c r="AI10" i="102"/>
  <c r="AH10" i="102"/>
  <c r="AG10" i="102"/>
  <c r="AF10" i="102"/>
  <c r="AE10" i="102"/>
  <c r="AD10" i="102"/>
  <c r="AC10" i="102"/>
  <c r="AB10" i="102"/>
  <c r="AA10" i="102"/>
  <c r="Z10" i="102"/>
  <c r="Y10" i="102"/>
  <c r="X10" i="102"/>
  <c r="W10" i="102"/>
  <c r="V10" i="102"/>
  <c r="U10" i="102"/>
  <c r="T10" i="102"/>
  <c r="S10" i="102"/>
  <c r="R10" i="102"/>
  <c r="Q10" i="102"/>
  <c r="P10" i="102"/>
  <c r="O10" i="102"/>
  <c r="N10" i="102"/>
  <c r="M10" i="102"/>
  <c r="L10" i="102"/>
  <c r="K10" i="102"/>
  <c r="J10" i="102"/>
  <c r="I10" i="102"/>
  <c r="H10" i="102"/>
  <c r="G10" i="102"/>
  <c r="F10" i="102"/>
  <c r="E10" i="102"/>
  <c r="D10" i="102"/>
  <c r="C10" i="102"/>
  <c r="B10" i="102"/>
  <c r="HB8" i="102"/>
  <c r="HA8" i="102"/>
  <c r="GZ8" i="102"/>
  <c r="GY8" i="102"/>
  <c r="GX8" i="102"/>
  <c r="GW8" i="102"/>
  <c r="GV8" i="102"/>
  <c r="GU8" i="102"/>
  <c r="GT8" i="102"/>
  <c r="GS8" i="102"/>
  <c r="GR8" i="102"/>
  <c r="GQ8" i="102"/>
  <c r="GP8" i="102"/>
  <c r="GO8" i="102"/>
  <c r="GN8" i="102"/>
  <c r="GM8" i="102"/>
  <c r="GL8" i="102"/>
  <c r="GK8" i="102"/>
  <c r="GJ8" i="102"/>
  <c r="GI8" i="102"/>
  <c r="GH8" i="102"/>
  <c r="GG8" i="102"/>
  <c r="GF8" i="102"/>
  <c r="GE8" i="102"/>
  <c r="GD8" i="102"/>
  <c r="GC8" i="102"/>
  <c r="GB8" i="102"/>
  <c r="GA8" i="102"/>
  <c r="FZ8" i="102"/>
  <c r="FY8" i="102"/>
  <c r="FX8" i="102"/>
  <c r="FW8" i="102"/>
  <c r="FV8" i="102"/>
  <c r="FU8" i="102"/>
  <c r="FT8" i="102"/>
  <c r="FS8" i="102"/>
  <c r="FR8" i="102"/>
  <c r="FQ8" i="102"/>
  <c r="FP8" i="102"/>
  <c r="FO8" i="102"/>
  <c r="FN8" i="102"/>
  <c r="FM8" i="102"/>
  <c r="FL8" i="102"/>
  <c r="FK8" i="102"/>
  <c r="FJ8" i="102"/>
  <c r="FI8" i="102"/>
  <c r="FH8" i="102"/>
  <c r="FG8" i="102"/>
  <c r="FF8" i="102"/>
  <c r="FE8" i="102"/>
  <c r="FD8" i="102"/>
  <c r="FC8" i="102"/>
  <c r="FB8" i="102"/>
  <c r="FA8" i="102"/>
  <c r="EZ8" i="102"/>
  <c r="EY8" i="102"/>
  <c r="EX8" i="102"/>
  <c r="EW8" i="102"/>
  <c r="EV8" i="102"/>
  <c r="EU8" i="102"/>
  <c r="ET8" i="102"/>
  <c r="ES8" i="102"/>
  <c r="ER8" i="102"/>
  <c r="EQ8" i="102"/>
  <c r="EP8" i="102"/>
  <c r="EO8" i="102"/>
  <c r="EN8" i="102"/>
  <c r="EM8" i="102"/>
  <c r="EL8" i="102"/>
  <c r="EK8" i="102"/>
  <c r="EJ8" i="102"/>
  <c r="EI8" i="102"/>
  <c r="EH8" i="102"/>
  <c r="EG8" i="102"/>
  <c r="EF8" i="102"/>
  <c r="EE8" i="102"/>
  <c r="ED8" i="102"/>
  <c r="EC8" i="102"/>
  <c r="EB8" i="102"/>
  <c r="EA8" i="102"/>
  <c r="DZ8" i="102"/>
  <c r="DY8" i="102"/>
  <c r="DX8" i="102"/>
  <c r="DW8" i="102"/>
  <c r="DV8" i="102"/>
  <c r="DU8" i="102"/>
  <c r="DT8" i="102"/>
  <c r="DS8" i="102"/>
  <c r="DR8" i="102"/>
  <c r="DQ8" i="102"/>
  <c r="DP8" i="102"/>
  <c r="DO8" i="102"/>
  <c r="DN8" i="102"/>
  <c r="DM8" i="102"/>
  <c r="DL8" i="102"/>
  <c r="DK8" i="102"/>
  <c r="DJ8" i="102"/>
  <c r="DI8" i="102"/>
  <c r="DH8" i="102"/>
  <c r="DG8" i="102"/>
  <c r="DF8" i="102"/>
  <c r="DE8" i="102"/>
  <c r="DD8" i="102"/>
  <c r="DC8" i="102"/>
  <c r="DB8" i="102"/>
  <c r="DA8" i="102"/>
  <c r="CZ8" i="102"/>
  <c r="CY8" i="102"/>
  <c r="CX8" i="102"/>
  <c r="CW8" i="102"/>
  <c r="CV8" i="102"/>
  <c r="CU8" i="102"/>
  <c r="CT8" i="102"/>
  <c r="CS8" i="102"/>
  <c r="CR8" i="102"/>
  <c r="CQ8" i="102"/>
  <c r="CP8" i="102"/>
  <c r="CO8" i="102"/>
  <c r="CN8" i="102"/>
  <c r="CM8" i="102"/>
  <c r="CL8" i="102"/>
  <c r="CK8" i="102"/>
  <c r="CJ8" i="102"/>
  <c r="CI8" i="102"/>
  <c r="CH8" i="102"/>
  <c r="CG8" i="102"/>
  <c r="CF8" i="102"/>
  <c r="CE8" i="102"/>
  <c r="CD8" i="102"/>
  <c r="CC8" i="102"/>
  <c r="CB8" i="102"/>
  <c r="CA8" i="102"/>
  <c r="BZ8" i="102"/>
  <c r="BY8" i="102"/>
  <c r="BX8" i="102"/>
  <c r="BW8" i="102"/>
  <c r="BV8" i="102"/>
  <c r="BU8" i="102"/>
  <c r="BT8" i="102"/>
  <c r="BS8" i="102"/>
  <c r="BR8" i="102"/>
  <c r="BQ8" i="102"/>
  <c r="BP8" i="102"/>
  <c r="BO8" i="102"/>
  <c r="BN8" i="102"/>
  <c r="BM8" i="102"/>
  <c r="BL8" i="102"/>
  <c r="BK8" i="102"/>
  <c r="BJ8" i="102"/>
  <c r="BI8" i="102"/>
  <c r="BH8" i="102"/>
  <c r="BG8" i="102"/>
  <c r="BF8" i="102"/>
  <c r="BE8" i="102"/>
  <c r="BD8" i="102"/>
  <c r="BC8" i="102"/>
  <c r="BB8" i="102"/>
  <c r="BA8" i="102"/>
  <c r="AZ8" i="102"/>
  <c r="AY8" i="102"/>
  <c r="AX8" i="102"/>
  <c r="AW8" i="102"/>
  <c r="AV8" i="102"/>
  <c r="AU8" i="102"/>
  <c r="AT8" i="102"/>
  <c r="AS8" i="102"/>
  <c r="AR8" i="102"/>
  <c r="AQ8" i="102"/>
  <c r="AP8" i="102"/>
  <c r="AO8" i="102"/>
  <c r="AN8" i="102"/>
  <c r="AM8" i="102"/>
  <c r="AL8" i="102"/>
  <c r="AK8" i="102"/>
  <c r="AJ8" i="102"/>
  <c r="AI8" i="102"/>
  <c r="AH8" i="102"/>
  <c r="AG8" i="102"/>
  <c r="AF8" i="102"/>
  <c r="AE8" i="102"/>
  <c r="AD8" i="102"/>
  <c r="AC8" i="102"/>
  <c r="AB8" i="102"/>
  <c r="AA8" i="102"/>
  <c r="Z8" i="102"/>
  <c r="Y8" i="102"/>
  <c r="X8" i="102"/>
  <c r="W8" i="102"/>
  <c r="V8" i="102"/>
  <c r="U8" i="102"/>
  <c r="T8" i="102"/>
  <c r="S8" i="102"/>
  <c r="R8" i="102"/>
  <c r="Q8" i="102"/>
  <c r="P8" i="102"/>
  <c r="O8" i="102"/>
  <c r="N8" i="102"/>
  <c r="M8" i="102"/>
  <c r="L8" i="102"/>
  <c r="K8" i="102"/>
  <c r="J8" i="102"/>
  <c r="I8" i="102"/>
  <c r="H8" i="102"/>
  <c r="G8" i="102"/>
  <c r="F8" i="102"/>
  <c r="E8" i="102"/>
  <c r="D8" i="102"/>
  <c r="C8" i="102"/>
  <c r="B8" i="102"/>
  <c r="HB7" i="102"/>
  <c r="HA7" i="102"/>
  <c r="GZ7" i="102"/>
  <c r="GY7" i="102"/>
  <c r="GX7" i="102"/>
  <c r="GW7" i="102"/>
  <c r="GV7" i="102"/>
  <c r="GU7" i="102"/>
  <c r="GT7" i="102"/>
  <c r="GS7" i="102"/>
  <c r="GR7" i="102"/>
  <c r="GQ7" i="102"/>
  <c r="GP7" i="102"/>
  <c r="GO7" i="102"/>
  <c r="GN7" i="102"/>
  <c r="GM7" i="102"/>
  <c r="GL7" i="102"/>
  <c r="GK7" i="102"/>
  <c r="GJ7" i="102"/>
  <c r="GI7" i="102"/>
  <c r="GH7" i="102"/>
  <c r="GG7" i="102"/>
  <c r="GF7" i="102"/>
  <c r="GE7" i="102"/>
  <c r="GD7" i="102"/>
  <c r="GC7" i="102"/>
  <c r="GB7" i="102"/>
  <c r="GA7" i="102"/>
  <c r="FZ7" i="102"/>
  <c r="FY7" i="102"/>
  <c r="FX7" i="102"/>
  <c r="FW7" i="102"/>
  <c r="FV7" i="102"/>
  <c r="FU7" i="102"/>
  <c r="FT7" i="102"/>
  <c r="FS7" i="102"/>
  <c r="FR7" i="102"/>
  <c r="FQ7" i="102"/>
  <c r="FP7" i="102"/>
  <c r="FO7" i="102"/>
  <c r="FN7" i="102"/>
  <c r="FM7" i="102"/>
  <c r="FL7" i="102"/>
  <c r="FK7" i="102"/>
  <c r="FJ7" i="102"/>
  <c r="FI7" i="102"/>
  <c r="FH7" i="102"/>
  <c r="FG7" i="102"/>
  <c r="FF7" i="102"/>
  <c r="FE7" i="102"/>
  <c r="FD7" i="102"/>
  <c r="FC7" i="102"/>
  <c r="FB7" i="102"/>
  <c r="FA7" i="102"/>
  <c r="EZ7" i="102"/>
  <c r="EY7" i="102"/>
  <c r="EX7" i="102"/>
  <c r="EW7" i="102"/>
  <c r="EV7" i="102"/>
  <c r="EU7" i="102"/>
  <c r="ET7" i="102"/>
  <c r="ES7" i="102"/>
  <c r="ER7" i="102"/>
  <c r="EQ7" i="102"/>
  <c r="EP7" i="102"/>
  <c r="EO7" i="102"/>
  <c r="EN7" i="102"/>
  <c r="EM7" i="102"/>
  <c r="EL7" i="102"/>
  <c r="EK7" i="102"/>
  <c r="EJ7" i="102"/>
  <c r="EI7" i="102"/>
  <c r="EH7" i="102"/>
  <c r="EG7" i="102"/>
  <c r="EF7" i="102"/>
  <c r="EE7" i="102"/>
  <c r="ED7" i="102"/>
  <c r="EC7" i="102"/>
  <c r="EB7" i="102"/>
  <c r="EA7" i="102"/>
  <c r="DZ7" i="102"/>
  <c r="DY7" i="102"/>
  <c r="DX7" i="102"/>
  <c r="DW7" i="102"/>
  <c r="DV7" i="102"/>
  <c r="DU7" i="102"/>
  <c r="DT7" i="102"/>
  <c r="DS7" i="102"/>
  <c r="DR7" i="102"/>
  <c r="DQ7" i="102"/>
  <c r="DP7" i="102"/>
  <c r="DO7" i="102"/>
  <c r="DN7" i="102"/>
  <c r="DM7" i="102"/>
  <c r="DL7" i="102"/>
  <c r="DK7" i="102"/>
  <c r="DJ7" i="102"/>
  <c r="DI7" i="102"/>
  <c r="DH7" i="102"/>
  <c r="DG7" i="102"/>
  <c r="DF7" i="102"/>
  <c r="DE7" i="102"/>
  <c r="DD7" i="102"/>
  <c r="DC7" i="102"/>
  <c r="DB7" i="102"/>
  <c r="DA7" i="102"/>
  <c r="CZ7" i="102"/>
  <c r="CY7" i="102"/>
  <c r="CX7" i="102"/>
  <c r="CW7" i="102"/>
  <c r="CV7" i="102"/>
  <c r="CU7" i="102"/>
  <c r="CT7" i="102"/>
  <c r="CS7" i="102"/>
  <c r="CR7" i="102"/>
  <c r="CQ7" i="102"/>
  <c r="CP7" i="102"/>
  <c r="CO7" i="102"/>
  <c r="CN7" i="102"/>
  <c r="CM7" i="102"/>
  <c r="CL7" i="102"/>
  <c r="CK7" i="102"/>
  <c r="CJ7" i="102"/>
  <c r="CI7" i="102"/>
  <c r="CH7" i="102"/>
  <c r="CG7" i="102"/>
  <c r="CF7" i="102"/>
  <c r="CE7" i="102"/>
  <c r="CD7" i="102"/>
  <c r="CC7" i="102"/>
  <c r="CB7" i="102"/>
  <c r="CA7" i="102"/>
  <c r="BZ7" i="102"/>
  <c r="BY7" i="102"/>
  <c r="BX7" i="102"/>
  <c r="BW7" i="102"/>
  <c r="BV7" i="102"/>
  <c r="BU7" i="102"/>
  <c r="BT7" i="102"/>
  <c r="BS7" i="102"/>
  <c r="BR7" i="102"/>
  <c r="BQ7" i="102"/>
  <c r="BP7" i="102"/>
  <c r="BO7" i="102"/>
  <c r="BN7" i="102"/>
  <c r="BM7" i="102"/>
  <c r="BL7" i="102"/>
  <c r="BK7" i="102"/>
  <c r="BJ7" i="102"/>
  <c r="BI7" i="102"/>
  <c r="BH7" i="102"/>
  <c r="BG7" i="102"/>
  <c r="BF7" i="102"/>
  <c r="BE7" i="102"/>
  <c r="BD7" i="102"/>
  <c r="BC7" i="102"/>
  <c r="BB7" i="102"/>
  <c r="BA7" i="102"/>
  <c r="AZ7" i="102"/>
  <c r="AY7" i="102"/>
  <c r="AX7" i="102"/>
  <c r="AW7" i="102"/>
  <c r="AV7" i="102"/>
  <c r="AU7" i="102"/>
  <c r="AT7" i="102"/>
  <c r="AS7" i="102"/>
  <c r="AR7" i="102"/>
  <c r="AQ7" i="102"/>
  <c r="AP7" i="102"/>
  <c r="AO7" i="102"/>
  <c r="AN7" i="102"/>
  <c r="AM7" i="102"/>
  <c r="AL7" i="102"/>
  <c r="AK7" i="102"/>
  <c r="AJ7" i="102"/>
  <c r="AI7" i="102"/>
  <c r="AH7" i="102"/>
  <c r="AG7" i="102"/>
  <c r="AF7" i="102"/>
  <c r="AE7" i="102"/>
  <c r="AD7" i="102"/>
  <c r="AC7" i="102"/>
  <c r="AB7" i="102"/>
  <c r="AA7" i="102"/>
  <c r="Z7" i="102"/>
  <c r="Y7" i="102"/>
  <c r="X7" i="102"/>
  <c r="W7" i="102"/>
  <c r="V7" i="102"/>
  <c r="U7" i="102"/>
  <c r="T7" i="102"/>
  <c r="S7" i="102"/>
  <c r="R7" i="102"/>
  <c r="Q7" i="102"/>
  <c r="P7" i="102"/>
  <c r="O7" i="102"/>
  <c r="N7" i="102"/>
  <c r="M7" i="102"/>
  <c r="L7" i="102"/>
  <c r="K7" i="102"/>
  <c r="J7" i="102"/>
  <c r="I7" i="102"/>
  <c r="H7" i="102"/>
  <c r="G7" i="102"/>
  <c r="F7" i="102"/>
  <c r="E7" i="102"/>
  <c r="D7" i="102"/>
  <c r="C7" i="102"/>
  <c r="B7" i="102"/>
  <c r="HB5" i="102"/>
  <c r="HA5" i="102"/>
  <c r="GZ5" i="102"/>
  <c r="GY5" i="102"/>
  <c r="GX5" i="102"/>
  <c r="GW5" i="102"/>
  <c r="GV5" i="102"/>
  <c r="GU5" i="102"/>
  <c r="GT5" i="102"/>
  <c r="GS5" i="102"/>
  <c r="GR5" i="102"/>
  <c r="GQ5" i="102"/>
  <c r="GP5" i="102"/>
  <c r="GO5" i="102"/>
  <c r="GN5" i="102"/>
  <c r="GM5" i="102"/>
  <c r="GL5" i="102"/>
  <c r="GK5" i="102"/>
  <c r="GJ5" i="102"/>
  <c r="GI5" i="102"/>
  <c r="GH5" i="102"/>
  <c r="GG5" i="102"/>
  <c r="GF5" i="102"/>
  <c r="GE5" i="102"/>
  <c r="GD5" i="102"/>
  <c r="GC5" i="102"/>
  <c r="GB5" i="102"/>
  <c r="GA5" i="102"/>
  <c r="FZ5" i="102"/>
  <c r="FY5" i="102"/>
  <c r="FX5" i="102"/>
  <c r="FW5" i="102"/>
  <c r="FV5" i="102"/>
  <c r="FU5" i="102"/>
  <c r="FT5" i="102"/>
  <c r="FS5" i="102"/>
  <c r="FR5" i="102"/>
  <c r="FQ5" i="102"/>
  <c r="FP5" i="102"/>
  <c r="FO5" i="102"/>
  <c r="FN5" i="102"/>
  <c r="FM5" i="102"/>
  <c r="FL5" i="102"/>
  <c r="FK5" i="102"/>
  <c r="FJ5" i="102"/>
  <c r="FI5" i="102"/>
  <c r="FH5" i="102"/>
  <c r="FG5" i="102"/>
  <c r="FF5" i="102"/>
  <c r="FE5" i="102"/>
  <c r="FD5" i="102"/>
  <c r="FC5" i="102"/>
  <c r="FB5" i="102"/>
  <c r="FA5" i="102"/>
  <c r="EZ5" i="102"/>
  <c r="EY5" i="102"/>
  <c r="EX5" i="102"/>
  <c r="EW5" i="102"/>
  <c r="EV5" i="102"/>
  <c r="EU5" i="102"/>
  <c r="ET5" i="102"/>
  <c r="ES5" i="102"/>
  <c r="ER5" i="102"/>
  <c r="EQ5" i="102"/>
  <c r="EP5" i="102"/>
  <c r="EO5" i="102"/>
  <c r="EN5" i="102"/>
  <c r="EM5" i="102"/>
  <c r="EL5" i="102"/>
  <c r="EK5" i="102"/>
  <c r="EJ5" i="102"/>
  <c r="EI5" i="102"/>
  <c r="EH5" i="102"/>
  <c r="EG5" i="102"/>
  <c r="EF5" i="102"/>
  <c r="EE5" i="102"/>
  <c r="ED5" i="102"/>
  <c r="EC5" i="102"/>
  <c r="EB5" i="102"/>
  <c r="EA5" i="102"/>
  <c r="DZ5" i="102"/>
  <c r="DY5" i="102"/>
  <c r="DX5" i="102"/>
  <c r="DW5" i="102"/>
  <c r="DV5" i="102"/>
  <c r="DU5" i="102"/>
  <c r="DT5" i="102"/>
  <c r="DS5" i="102"/>
  <c r="DR5" i="102"/>
  <c r="DQ5" i="102"/>
  <c r="DP5" i="102"/>
  <c r="DO5" i="102"/>
  <c r="DN5" i="102"/>
  <c r="DM5" i="102"/>
  <c r="DL5" i="102"/>
  <c r="DK5" i="102"/>
  <c r="DJ5" i="102"/>
  <c r="DI5" i="102"/>
  <c r="DH5" i="102"/>
  <c r="DG5" i="102"/>
  <c r="DF5" i="102"/>
  <c r="DE5" i="102"/>
  <c r="DD5" i="102"/>
  <c r="DC5" i="102"/>
  <c r="DB5" i="102"/>
  <c r="DA5" i="102"/>
  <c r="CZ5" i="102"/>
  <c r="CY5" i="102"/>
  <c r="CX5" i="102"/>
  <c r="CW5" i="102"/>
  <c r="CV5" i="102"/>
  <c r="CU5" i="102"/>
  <c r="CT5" i="102"/>
  <c r="CS5" i="102"/>
  <c r="CR5" i="102"/>
  <c r="CQ5" i="102"/>
  <c r="CP5" i="102"/>
  <c r="CO5" i="102"/>
  <c r="CN5" i="102"/>
  <c r="CM5" i="102"/>
  <c r="CL5" i="102"/>
  <c r="CK5" i="102"/>
  <c r="CJ5" i="102"/>
  <c r="CI5" i="102"/>
  <c r="CH5" i="102"/>
  <c r="CG5" i="102"/>
  <c r="CF5" i="102"/>
  <c r="CE5" i="102"/>
  <c r="CD5" i="102"/>
  <c r="CC5" i="102"/>
  <c r="CB5" i="102"/>
  <c r="CA5" i="102"/>
  <c r="BZ5" i="102"/>
  <c r="BY5" i="102"/>
  <c r="BX5" i="102"/>
  <c r="BW5" i="102"/>
  <c r="BV5" i="102"/>
  <c r="BU5" i="102"/>
  <c r="BT5" i="102"/>
  <c r="BS5" i="102"/>
  <c r="BR5" i="102"/>
  <c r="BQ5" i="102"/>
  <c r="BP5" i="102"/>
  <c r="BO5" i="102"/>
  <c r="BN5" i="102"/>
  <c r="BM5" i="102"/>
  <c r="BL5" i="102"/>
  <c r="BK5" i="102"/>
  <c r="BJ5" i="102"/>
  <c r="BI5" i="102"/>
  <c r="BH5" i="102"/>
  <c r="BG5" i="102"/>
  <c r="BF5" i="102"/>
  <c r="BE5" i="102"/>
  <c r="BD5" i="102"/>
  <c r="BC5" i="102"/>
  <c r="BB5" i="102"/>
  <c r="BA5" i="102"/>
  <c r="AZ5" i="102"/>
  <c r="AY5" i="102"/>
  <c r="AX5" i="102"/>
  <c r="AW5" i="102"/>
  <c r="AV5" i="102"/>
  <c r="AU5" i="102"/>
  <c r="AT5" i="102"/>
  <c r="AS5" i="102"/>
  <c r="AR5" i="102"/>
  <c r="AQ5" i="102"/>
  <c r="AP5" i="102"/>
  <c r="AO5" i="102"/>
  <c r="AN5" i="102"/>
  <c r="AM5" i="102"/>
  <c r="AL5" i="102"/>
  <c r="AK5" i="102"/>
  <c r="AJ5" i="102"/>
  <c r="AI5" i="102"/>
  <c r="AH5" i="102"/>
  <c r="AG5" i="102"/>
  <c r="AF5" i="102"/>
  <c r="AE5" i="102"/>
  <c r="AD5" i="102"/>
  <c r="AC5" i="102"/>
  <c r="AB5" i="102"/>
  <c r="AA5" i="102"/>
  <c r="Z5" i="102"/>
  <c r="Y5" i="102"/>
  <c r="X5" i="102"/>
  <c r="W5" i="102"/>
  <c r="V5" i="102"/>
  <c r="U5" i="102"/>
  <c r="T5" i="102"/>
  <c r="S5" i="102"/>
  <c r="R5" i="102"/>
  <c r="Q5" i="102"/>
  <c r="P5" i="102"/>
  <c r="O5" i="102"/>
  <c r="N5" i="102"/>
  <c r="M5" i="102"/>
  <c r="L5" i="102"/>
  <c r="K5" i="102"/>
  <c r="J5" i="102"/>
  <c r="I5" i="102"/>
  <c r="H5" i="102"/>
  <c r="G5" i="102"/>
  <c r="F5" i="102"/>
  <c r="E5" i="102"/>
  <c r="D5" i="102"/>
  <c r="C5" i="102"/>
  <c r="B5" i="102"/>
  <c r="HB4" i="102"/>
  <c r="HA4" i="102"/>
  <c r="GZ4" i="102"/>
  <c r="GY4" i="102"/>
  <c r="GX4" i="102"/>
  <c r="GW4" i="102"/>
  <c r="GV4" i="102"/>
  <c r="GU4" i="102"/>
  <c r="GT4" i="102"/>
  <c r="GS4" i="102"/>
  <c r="GR4" i="102"/>
  <c r="GQ4" i="102"/>
  <c r="GP4" i="102"/>
  <c r="GO4" i="102"/>
  <c r="GN4" i="102"/>
  <c r="GM4" i="102"/>
  <c r="GL4" i="102"/>
  <c r="GK4" i="102"/>
  <c r="GJ4" i="102"/>
  <c r="GI4" i="102"/>
  <c r="GH4" i="102"/>
  <c r="GG4" i="102"/>
  <c r="GF4" i="102"/>
  <c r="GE4" i="102"/>
  <c r="GD4" i="102"/>
  <c r="GC4" i="102"/>
  <c r="GB4" i="102"/>
  <c r="GA4" i="102"/>
  <c r="FZ4" i="102"/>
  <c r="FY4" i="102"/>
  <c r="FX4" i="102"/>
  <c r="FW4" i="102"/>
  <c r="FV4" i="102"/>
  <c r="FU4" i="102"/>
  <c r="FT4" i="102"/>
  <c r="FS4" i="102"/>
  <c r="FR4" i="102"/>
  <c r="FQ4" i="102"/>
  <c r="FP4" i="102"/>
  <c r="FO4" i="102"/>
  <c r="FN4" i="102"/>
  <c r="FM4" i="102"/>
  <c r="FL4" i="102"/>
  <c r="FK4" i="102"/>
  <c r="FJ4" i="102"/>
  <c r="FI4" i="102"/>
  <c r="FH4" i="102"/>
  <c r="FG4" i="102"/>
  <c r="FF4" i="102"/>
  <c r="FE4" i="102"/>
  <c r="FD4" i="102"/>
  <c r="FC4" i="102"/>
  <c r="FB4" i="102"/>
  <c r="FA4" i="102"/>
  <c r="EZ4" i="102"/>
  <c r="EY4" i="102"/>
  <c r="EX4" i="102"/>
  <c r="EW4" i="102"/>
  <c r="EV4" i="102"/>
  <c r="EU4" i="102"/>
  <c r="ET4" i="102"/>
  <c r="ES4" i="102"/>
  <c r="ER4" i="102"/>
  <c r="EQ4" i="102"/>
  <c r="EP4" i="102"/>
  <c r="EO4" i="102"/>
  <c r="EN4" i="102"/>
  <c r="EM4" i="102"/>
  <c r="EL4" i="102"/>
  <c r="EK4" i="102"/>
  <c r="EJ4" i="102"/>
  <c r="EI4" i="102"/>
  <c r="EH4" i="102"/>
  <c r="EG4" i="102"/>
  <c r="EF4" i="102"/>
  <c r="EE4" i="102"/>
  <c r="ED4" i="102"/>
  <c r="EC4" i="102"/>
  <c r="EB4" i="102"/>
  <c r="EA4" i="102"/>
  <c r="DZ4" i="102"/>
  <c r="DY4" i="102"/>
  <c r="DX4" i="102"/>
  <c r="DW4" i="102"/>
  <c r="DV4" i="102"/>
  <c r="DU4" i="102"/>
  <c r="DT4" i="102"/>
  <c r="DS4" i="102"/>
  <c r="DR4" i="102"/>
  <c r="DQ4" i="102"/>
  <c r="DP4" i="102"/>
  <c r="DO4" i="102"/>
  <c r="DN4" i="102"/>
  <c r="DM4" i="102"/>
  <c r="DL4" i="102"/>
  <c r="DK4" i="102"/>
  <c r="DJ4" i="102"/>
  <c r="DI4" i="102"/>
  <c r="DH4" i="102"/>
  <c r="DG4" i="102"/>
  <c r="DF4" i="102"/>
  <c r="DE4" i="102"/>
  <c r="DD4" i="102"/>
  <c r="DC4" i="102"/>
  <c r="DB4" i="102"/>
  <c r="DA4" i="102"/>
  <c r="CZ4" i="102"/>
  <c r="CY4" i="102"/>
  <c r="CX4" i="102"/>
  <c r="CW4" i="102"/>
  <c r="CV4" i="102"/>
  <c r="CU4" i="102"/>
  <c r="CT4" i="102"/>
  <c r="CS4" i="102"/>
  <c r="CR4" i="102"/>
  <c r="CQ4" i="102"/>
  <c r="CP4" i="102"/>
  <c r="CO4" i="102"/>
  <c r="CN4" i="102"/>
  <c r="CM4" i="102"/>
  <c r="CL4" i="102"/>
  <c r="CK4" i="102"/>
  <c r="CJ4" i="102"/>
  <c r="CI4" i="102"/>
  <c r="CH4" i="102"/>
  <c r="CG4" i="102"/>
  <c r="CF4" i="102"/>
  <c r="CE4" i="102"/>
  <c r="CD4" i="102"/>
  <c r="CC4" i="102"/>
  <c r="CB4" i="102"/>
  <c r="CA4" i="102"/>
  <c r="BZ4" i="102"/>
  <c r="BY4" i="102"/>
  <c r="BX4" i="102"/>
  <c r="BW4" i="102"/>
  <c r="BV4" i="102"/>
  <c r="BU4" i="102"/>
  <c r="BT4" i="102"/>
  <c r="BS4" i="102"/>
  <c r="BR4" i="102"/>
  <c r="BQ4" i="102"/>
  <c r="BP4" i="102"/>
  <c r="BO4" i="102"/>
  <c r="BN4" i="102"/>
  <c r="BM4" i="102"/>
  <c r="BL4" i="102"/>
  <c r="BK4" i="102"/>
  <c r="BJ4" i="102"/>
  <c r="BI4" i="102"/>
  <c r="BH4" i="102"/>
  <c r="BG4" i="102"/>
  <c r="BF4" i="102"/>
  <c r="BE4" i="102"/>
  <c r="BD4" i="102"/>
  <c r="BC4" i="102"/>
  <c r="BB4" i="102"/>
  <c r="BA4" i="102"/>
  <c r="AZ4" i="102"/>
  <c r="AY4" i="102"/>
  <c r="AX4" i="102"/>
  <c r="AW4" i="102"/>
  <c r="AV4" i="102"/>
  <c r="AU4" i="102"/>
  <c r="AT4" i="102"/>
  <c r="AS4" i="102"/>
  <c r="AR4" i="102"/>
  <c r="AQ4" i="102"/>
  <c r="AP4" i="102"/>
  <c r="AO4" i="102"/>
  <c r="AN4" i="102"/>
  <c r="AM4" i="102"/>
  <c r="AL4" i="102"/>
  <c r="AK4" i="102"/>
  <c r="AJ4" i="102"/>
  <c r="AI4" i="102"/>
  <c r="AH4" i="102"/>
  <c r="AG4" i="102"/>
  <c r="AF4" i="102"/>
  <c r="AE4" i="102"/>
  <c r="AD4" i="102"/>
  <c r="AC4" i="102"/>
  <c r="AB4" i="102"/>
  <c r="AA4" i="102"/>
  <c r="Z4" i="102"/>
  <c r="Y4" i="102"/>
  <c r="X4" i="102"/>
  <c r="W4" i="102"/>
  <c r="V4" i="102"/>
  <c r="U4" i="102"/>
  <c r="T4" i="102"/>
  <c r="S4" i="102"/>
  <c r="R4" i="102"/>
  <c r="Q4" i="102"/>
  <c r="P4" i="102"/>
  <c r="O4" i="102"/>
  <c r="N4" i="102"/>
  <c r="M4" i="102"/>
  <c r="L4" i="102"/>
  <c r="K4" i="102"/>
  <c r="J4" i="102"/>
  <c r="I4" i="102"/>
  <c r="H4" i="102"/>
  <c r="G4" i="102"/>
  <c r="F4" i="102"/>
  <c r="E4" i="102"/>
  <c r="D4" i="102"/>
  <c r="C4" i="102"/>
  <c r="B4" i="102"/>
  <c r="CA55" i="108"/>
  <c r="BZ55" i="108"/>
  <c r="BY55" i="108"/>
  <c r="BX55" i="108"/>
  <c r="BW55" i="108"/>
  <c r="BV55" i="108"/>
  <c r="BU55" i="108"/>
  <c r="BT55" i="108"/>
  <c r="BS55" i="108"/>
  <c r="BR55" i="108"/>
  <c r="BQ55" i="108"/>
  <c r="BP55" i="108"/>
  <c r="BO55" i="108"/>
  <c r="BN55" i="108"/>
  <c r="BM55" i="108"/>
  <c r="BL55" i="108"/>
  <c r="BK55" i="108"/>
  <c r="BJ55" i="108"/>
  <c r="BI55" i="108"/>
  <c r="BH55" i="108"/>
  <c r="BG55" i="108"/>
  <c r="BF55" i="108"/>
  <c r="BE55" i="108"/>
  <c r="BD55" i="108"/>
  <c r="BC55" i="108"/>
  <c r="BB55" i="108"/>
  <c r="BA55" i="108"/>
  <c r="AZ55" i="108"/>
  <c r="AY55" i="108"/>
  <c r="AX55" i="108"/>
  <c r="AW55" i="108"/>
  <c r="AV55" i="108"/>
  <c r="AU55" i="108"/>
  <c r="AT55" i="108"/>
  <c r="AS55" i="108"/>
  <c r="AR55" i="108"/>
  <c r="AQ55" i="108"/>
  <c r="AP55" i="108"/>
  <c r="AO55" i="108"/>
  <c r="AN55" i="108"/>
  <c r="AM55" i="108"/>
  <c r="AL55" i="108"/>
  <c r="AK55" i="108"/>
  <c r="AJ55" i="108"/>
  <c r="AI55" i="108"/>
  <c r="AH55" i="108"/>
  <c r="AG55" i="108"/>
  <c r="AF55" i="108"/>
  <c r="AE55" i="108"/>
  <c r="AD55" i="108"/>
  <c r="AC55" i="108"/>
  <c r="AB55" i="108"/>
  <c r="AA55" i="108"/>
  <c r="Z55" i="108"/>
  <c r="Y55" i="108"/>
  <c r="X55" i="108"/>
  <c r="W55" i="108"/>
  <c r="V55" i="108"/>
  <c r="U55" i="108"/>
  <c r="T55" i="108"/>
  <c r="S55" i="108"/>
  <c r="R55" i="108"/>
  <c r="Q55" i="108"/>
  <c r="P55" i="108"/>
  <c r="O55" i="108"/>
  <c r="N55" i="108"/>
  <c r="M55" i="108"/>
  <c r="L55" i="108"/>
  <c r="K55" i="108"/>
  <c r="J55" i="108"/>
  <c r="I55" i="108"/>
  <c r="H55" i="108"/>
  <c r="G55" i="108"/>
  <c r="F55" i="108"/>
  <c r="E55" i="108"/>
  <c r="D55" i="108"/>
  <c r="C55" i="108"/>
  <c r="B55" i="108"/>
  <c r="CA54" i="108"/>
  <c r="BZ54" i="108"/>
  <c r="BY54" i="108"/>
  <c r="BX54" i="108"/>
  <c r="BW54" i="108"/>
  <c r="BV54" i="108"/>
  <c r="BU54" i="108"/>
  <c r="BT54" i="108"/>
  <c r="BS54" i="108"/>
  <c r="BR54" i="108"/>
  <c r="BQ54" i="108"/>
  <c r="BP54" i="108"/>
  <c r="BO54" i="108"/>
  <c r="BN54" i="108"/>
  <c r="BM54" i="108"/>
  <c r="BL54" i="108"/>
  <c r="BK54" i="108"/>
  <c r="BJ54" i="108"/>
  <c r="BI54" i="108"/>
  <c r="BH54" i="108"/>
  <c r="BG54" i="108"/>
  <c r="BF54" i="108"/>
  <c r="BE54" i="108"/>
  <c r="BD54" i="108"/>
  <c r="BC54" i="108"/>
  <c r="BB54" i="108"/>
  <c r="BA54" i="108"/>
  <c r="AZ54" i="108"/>
  <c r="AY54" i="108"/>
  <c r="AX54" i="108"/>
  <c r="AW54" i="108"/>
  <c r="AV54" i="108"/>
  <c r="AU54" i="108"/>
  <c r="AT54" i="108"/>
  <c r="AS54" i="108"/>
  <c r="AR54" i="108"/>
  <c r="AQ54" i="108"/>
  <c r="AP54" i="108"/>
  <c r="AO54" i="108"/>
  <c r="AN54" i="108"/>
  <c r="AM54" i="108"/>
  <c r="AL54" i="108"/>
  <c r="AK54" i="108"/>
  <c r="AJ54" i="108"/>
  <c r="AI54" i="108"/>
  <c r="AH54" i="108"/>
  <c r="AG54" i="108"/>
  <c r="AF54" i="108"/>
  <c r="AE54" i="108"/>
  <c r="AD54" i="108"/>
  <c r="AC54" i="108"/>
  <c r="AB54" i="108"/>
  <c r="AA54" i="108"/>
  <c r="Z54" i="108"/>
  <c r="Y54" i="108"/>
  <c r="X54" i="108"/>
  <c r="W54" i="108"/>
  <c r="V54" i="108"/>
  <c r="U54" i="108"/>
  <c r="T54" i="108"/>
  <c r="S54" i="108"/>
  <c r="R54" i="108"/>
  <c r="Q54" i="108"/>
  <c r="P54" i="108"/>
  <c r="O54" i="108"/>
  <c r="N54" i="108"/>
  <c r="M54" i="108"/>
  <c r="L54" i="108"/>
  <c r="K54" i="108"/>
  <c r="J54" i="108"/>
  <c r="I54" i="108"/>
  <c r="H54" i="108"/>
  <c r="G54" i="108"/>
  <c r="F54" i="108"/>
  <c r="E54" i="108"/>
  <c r="D54" i="108"/>
  <c r="C54" i="108"/>
  <c r="B54" i="108"/>
  <c r="CA53" i="108"/>
  <c r="BZ53" i="108"/>
  <c r="BY53" i="108"/>
  <c r="BX53" i="108"/>
  <c r="BW53" i="108"/>
  <c r="BV53" i="108"/>
  <c r="BU53" i="108"/>
  <c r="BT53" i="108"/>
  <c r="BS53" i="108"/>
  <c r="BR53" i="108"/>
  <c r="BQ53" i="108"/>
  <c r="BP53" i="108"/>
  <c r="BO53" i="108"/>
  <c r="BN53" i="108"/>
  <c r="BM53" i="108"/>
  <c r="BL53" i="108"/>
  <c r="BK53" i="108"/>
  <c r="BJ53" i="108"/>
  <c r="BI53" i="108"/>
  <c r="BH53" i="108"/>
  <c r="BG53" i="108"/>
  <c r="BF53" i="108"/>
  <c r="BE53" i="108"/>
  <c r="BD53" i="108"/>
  <c r="BC53" i="108"/>
  <c r="BB53" i="108"/>
  <c r="BA53" i="108"/>
  <c r="AZ53" i="108"/>
  <c r="AY53" i="108"/>
  <c r="AX53" i="108"/>
  <c r="AW53" i="108"/>
  <c r="AV53" i="108"/>
  <c r="AU53" i="108"/>
  <c r="AT53" i="108"/>
  <c r="AS53" i="108"/>
  <c r="AR53" i="108"/>
  <c r="AQ53" i="108"/>
  <c r="AP53" i="108"/>
  <c r="AO53" i="108"/>
  <c r="AN53" i="108"/>
  <c r="AM53" i="108"/>
  <c r="AL53" i="108"/>
  <c r="AK53" i="108"/>
  <c r="AJ53" i="108"/>
  <c r="AI53" i="108"/>
  <c r="AH53" i="108"/>
  <c r="AG53" i="108"/>
  <c r="AF53" i="108"/>
  <c r="AE53" i="108"/>
  <c r="AD53" i="108"/>
  <c r="AC53" i="108"/>
  <c r="AB53" i="108"/>
  <c r="AA53" i="108"/>
  <c r="Z53" i="108"/>
  <c r="Y53" i="108"/>
  <c r="X53" i="108"/>
  <c r="W53" i="108"/>
  <c r="V53" i="108"/>
  <c r="U53" i="108"/>
  <c r="T53" i="108"/>
  <c r="S53" i="108"/>
  <c r="R53" i="108"/>
  <c r="Q53" i="108"/>
  <c r="P53" i="108"/>
  <c r="O53" i="108"/>
  <c r="N53" i="108"/>
  <c r="M53" i="108"/>
  <c r="L53" i="108"/>
  <c r="K53" i="108"/>
  <c r="J53" i="108"/>
  <c r="I53" i="108"/>
  <c r="H53" i="108"/>
  <c r="G53" i="108"/>
  <c r="F53" i="108"/>
  <c r="E53" i="108"/>
  <c r="D53" i="108"/>
  <c r="C53" i="108"/>
  <c r="B53" i="108"/>
  <c r="CA52" i="108"/>
  <c r="BZ52" i="108"/>
  <c r="BY52" i="108"/>
  <c r="BX52" i="108"/>
  <c r="BW52" i="108"/>
  <c r="BV52" i="108"/>
  <c r="BU52" i="108"/>
  <c r="BT52" i="108"/>
  <c r="BS52" i="108"/>
  <c r="BR52" i="108"/>
  <c r="BQ52" i="108"/>
  <c r="BP52" i="108"/>
  <c r="BO52" i="108"/>
  <c r="BN52" i="108"/>
  <c r="BM52" i="108"/>
  <c r="BL52" i="108"/>
  <c r="BK52" i="108"/>
  <c r="BJ52" i="108"/>
  <c r="BI52" i="108"/>
  <c r="BH52" i="108"/>
  <c r="BG52" i="108"/>
  <c r="BF52" i="108"/>
  <c r="BE52" i="108"/>
  <c r="BD52" i="108"/>
  <c r="BC52" i="108"/>
  <c r="BB52" i="108"/>
  <c r="BA52" i="108"/>
  <c r="AZ52" i="108"/>
  <c r="AY52" i="108"/>
  <c r="AX52" i="108"/>
  <c r="AW52" i="108"/>
  <c r="AV52" i="108"/>
  <c r="AU52" i="108"/>
  <c r="AT52" i="108"/>
  <c r="AS52" i="108"/>
  <c r="AR52" i="108"/>
  <c r="AQ52" i="108"/>
  <c r="AP52" i="108"/>
  <c r="AO52" i="108"/>
  <c r="AN52" i="108"/>
  <c r="AM52" i="108"/>
  <c r="AL52" i="108"/>
  <c r="AK52" i="108"/>
  <c r="AJ52" i="108"/>
  <c r="AI52" i="108"/>
  <c r="AH52" i="108"/>
  <c r="AG52" i="108"/>
  <c r="AF52" i="108"/>
  <c r="AE52" i="108"/>
  <c r="AD52" i="108"/>
  <c r="AC52" i="108"/>
  <c r="AB52" i="108"/>
  <c r="AA52" i="108"/>
  <c r="Z52" i="108"/>
  <c r="Y52" i="108"/>
  <c r="X52" i="108"/>
  <c r="W52" i="108"/>
  <c r="V52" i="108"/>
  <c r="U52" i="108"/>
  <c r="T52" i="108"/>
  <c r="S52" i="108"/>
  <c r="R52" i="108"/>
  <c r="Q52" i="108"/>
  <c r="P52" i="108"/>
  <c r="O52" i="108"/>
  <c r="N52" i="108"/>
  <c r="M52" i="108"/>
  <c r="L52" i="108"/>
  <c r="K52" i="108"/>
  <c r="J52" i="108"/>
  <c r="I52" i="108"/>
  <c r="H52" i="108"/>
  <c r="G52" i="108"/>
  <c r="F52" i="108"/>
  <c r="E52" i="108"/>
  <c r="D52" i="108"/>
  <c r="C52" i="108"/>
  <c r="B52" i="108"/>
  <c r="CA50" i="108"/>
  <c r="BZ50" i="108"/>
  <c r="BY50" i="108"/>
  <c r="BX50" i="108"/>
  <c r="BW50" i="108"/>
  <c r="BV50" i="108"/>
  <c r="BU50" i="108"/>
  <c r="BT50" i="108"/>
  <c r="BS50" i="108"/>
  <c r="BR50" i="108"/>
  <c r="BQ50" i="108"/>
  <c r="BP50" i="108"/>
  <c r="BO50" i="108"/>
  <c r="BN50" i="108"/>
  <c r="BM50" i="108"/>
  <c r="BL50" i="108"/>
  <c r="BK50" i="108"/>
  <c r="BJ50" i="108"/>
  <c r="BI50" i="108"/>
  <c r="BH50" i="108"/>
  <c r="BG50" i="108"/>
  <c r="BF50" i="108"/>
  <c r="BE50" i="108"/>
  <c r="BD50" i="108"/>
  <c r="BC50" i="108"/>
  <c r="BB50" i="108"/>
  <c r="BA50" i="108"/>
  <c r="AZ50" i="108"/>
  <c r="AY50" i="108"/>
  <c r="AX50" i="108"/>
  <c r="AW50" i="108"/>
  <c r="AV50" i="108"/>
  <c r="AU50" i="108"/>
  <c r="AT50" i="108"/>
  <c r="AS50" i="108"/>
  <c r="AR50" i="108"/>
  <c r="AQ50" i="108"/>
  <c r="AP50" i="108"/>
  <c r="AO50" i="108"/>
  <c r="AN50" i="108"/>
  <c r="AM50" i="108"/>
  <c r="AL50" i="108"/>
  <c r="AK50" i="108"/>
  <c r="AJ50" i="108"/>
  <c r="AI50" i="108"/>
  <c r="AH50" i="108"/>
  <c r="AG50" i="108"/>
  <c r="AF50" i="108"/>
  <c r="AE50" i="108"/>
  <c r="AD50" i="108"/>
  <c r="AC50" i="108"/>
  <c r="AB50" i="108"/>
  <c r="AA50" i="108"/>
  <c r="Z50" i="108"/>
  <c r="Y50" i="108"/>
  <c r="X50" i="108"/>
  <c r="W50" i="108"/>
  <c r="V50" i="108"/>
  <c r="U50" i="108"/>
  <c r="T50" i="108"/>
  <c r="S50" i="108"/>
  <c r="R50" i="108"/>
  <c r="Q50" i="108"/>
  <c r="P50" i="108"/>
  <c r="O50" i="108"/>
  <c r="N50" i="108"/>
  <c r="M50" i="108"/>
  <c r="L50" i="108"/>
  <c r="K50" i="108"/>
  <c r="J50" i="108"/>
  <c r="I50" i="108"/>
  <c r="H50" i="108"/>
  <c r="G50" i="108"/>
  <c r="F50" i="108"/>
  <c r="E50" i="108"/>
  <c r="D50" i="108"/>
  <c r="C50" i="108"/>
  <c r="B50" i="108"/>
  <c r="CA49" i="108"/>
  <c r="BZ49" i="108"/>
  <c r="BY49" i="108"/>
  <c r="BX49" i="108"/>
  <c r="BW49" i="108"/>
  <c r="BV49" i="108"/>
  <c r="BU49" i="108"/>
  <c r="BT49" i="108"/>
  <c r="BS49" i="108"/>
  <c r="BR49" i="108"/>
  <c r="BQ49" i="108"/>
  <c r="BP49" i="108"/>
  <c r="BO49" i="108"/>
  <c r="BN49" i="108"/>
  <c r="BM49" i="108"/>
  <c r="BL49" i="108"/>
  <c r="BK49" i="108"/>
  <c r="BJ49" i="108"/>
  <c r="BI49" i="108"/>
  <c r="BH49" i="108"/>
  <c r="BG49" i="108"/>
  <c r="BF49" i="108"/>
  <c r="BE49" i="108"/>
  <c r="BD49" i="108"/>
  <c r="BC49" i="108"/>
  <c r="BB49" i="108"/>
  <c r="BA49" i="108"/>
  <c r="AZ49" i="108"/>
  <c r="AY49" i="108"/>
  <c r="AX49" i="108"/>
  <c r="AW49" i="108"/>
  <c r="AV49" i="108"/>
  <c r="AU49" i="108"/>
  <c r="AT49" i="108"/>
  <c r="AS49" i="108"/>
  <c r="AR49" i="108"/>
  <c r="AQ49" i="108"/>
  <c r="AP49" i="108"/>
  <c r="AO49" i="108"/>
  <c r="AN49" i="108"/>
  <c r="AM49" i="108"/>
  <c r="AL49" i="108"/>
  <c r="AK49" i="108"/>
  <c r="AJ49" i="108"/>
  <c r="AI49" i="108"/>
  <c r="AH49" i="108"/>
  <c r="AG49" i="108"/>
  <c r="AF49" i="108"/>
  <c r="AE49" i="108"/>
  <c r="AD49" i="108"/>
  <c r="AC49" i="108"/>
  <c r="AB49" i="108"/>
  <c r="AA49" i="108"/>
  <c r="Z49" i="108"/>
  <c r="Y49" i="108"/>
  <c r="X49" i="108"/>
  <c r="W49" i="108"/>
  <c r="V49" i="108"/>
  <c r="U49" i="108"/>
  <c r="T49" i="108"/>
  <c r="S49" i="108"/>
  <c r="R49" i="108"/>
  <c r="Q49" i="108"/>
  <c r="P49" i="108"/>
  <c r="O49" i="108"/>
  <c r="N49" i="108"/>
  <c r="M49" i="108"/>
  <c r="L49" i="108"/>
  <c r="K49" i="108"/>
  <c r="J49" i="108"/>
  <c r="I49" i="108"/>
  <c r="H49" i="108"/>
  <c r="G49" i="108"/>
  <c r="F49" i="108"/>
  <c r="E49" i="108"/>
  <c r="D49" i="108"/>
  <c r="C49" i="108"/>
  <c r="B49" i="108"/>
  <c r="CA47" i="108"/>
  <c r="BZ47" i="108"/>
  <c r="BY47" i="108"/>
  <c r="BX47" i="108"/>
  <c r="BW47" i="108"/>
  <c r="BV47" i="108"/>
  <c r="BU47" i="108"/>
  <c r="BT47" i="108"/>
  <c r="BS47" i="108"/>
  <c r="BR47" i="108"/>
  <c r="BQ47" i="108"/>
  <c r="BP47" i="108"/>
  <c r="BO47" i="108"/>
  <c r="BN47" i="108"/>
  <c r="BM47" i="108"/>
  <c r="BL47" i="108"/>
  <c r="BK47" i="108"/>
  <c r="BJ47" i="108"/>
  <c r="BI47" i="108"/>
  <c r="BH47" i="108"/>
  <c r="BG47" i="108"/>
  <c r="BF47" i="108"/>
  <c r="BE47" i="108"/>
  <c r="BD47" i="108"/>
  <c r="BC47" i="108"/>
  <c r="BB47" i="108"/>
  <c r="BA47" i="108"/>
  <c r="AZ47" i="108"/>
  <c r="AY47" i="108"/>
  <c r="AX47" i="108"/>
  <c r="AW47" i="108"/>
  <c r="AV47" i="108"/>
  <c r="AU47" i="108"/>
  <c r="AT47" i="108"/>
  <c r="AS47" i="108"/>
  <c r="AR47" i="108"/>
  <c r="AQ47" i="108"/>
  <c r="AP47" i="108"/>
  <c r="AO47" i="108"/>
  <c r="AN47" i="108"/>
  <c r="AM47" i="108"/>
  <c r="AL47" i="108"/>
  <c r="AK47" i="108"/>
  <c r="AJ47" i="108"/>
  <c r="AI47" i="108"/>
  <c r="AH47" i="108"/>
  <c r="AG47" i="108"/>
  <c r="AF47" i="108"/>
  <c r="AE47" i="108"/>
  <c r="AD47" i="108"/>
  <c r="AC47" i="108"/>
  <c r="AB47" i="108"/>
  <c r="AA47" i="108"/>
  <c r="Z47" i="108"/>
  <c r="Y47" i="108"/>
  <c r="X47" i="108"/>
  <c r="W47" i="108"/>
  <c r="V47" i="108"/>
  <c r="U47" i="108"/>
  <c r="T47" i="108"/>
  <c r="S47" i="108"/>
  <c r="R47" i="108"/>
  <c r="Q47" i="108"/>
  <c r="P47" i="108"/>
  <c r="O47" i="108"/>
  <c r="N47" i="108"/>
  <c r="M47" i="108"/>
  <c r="L47" i="108"/>
  <c r="K47" i="108"/>
  <c r="J47" i="108"/>
  <c r="I47" i="108"/>
  <c r="H47" i="108"/>
  <c r="G47" i="108"/>
  <c r="F47" i="108"/>
  <c r="E47" i="108"/>
  <c r="D47" i="108"/>
  <c r="C47" i="108"/>
  <c r="B47" i="108"/>
  <c r="CA46" i="108"/>
  <c r="BZ46" i="108"/>
  <c r="BY46" i="108"/>
  <c r="BX46" i="108"/>
  <c r="BW46" i="108"/>
  <c r="BV46" i="108"/>
  <c r="BU46" i="108"/>
  <c r="BT46" i="108"/>
  <c r="BS46" i="108"/>
  <c r="BR46" i="108"/>
  <c r="BQ46" i="108"/>
  <c r="BP46" i="108"/>
  <c r="BO46" i="108"/>
  <c r="BN46" i="108"/>
  <c r="BM46" i="108"/>
  <c r="BL46" i="108"/>
  <c r="BK46" i="108"/>
  <c r="BJ46" i="108"/>
  <c r="BI46" i="108"/>
  <c r="BH46" i="108"/>
  <c r="BG46" i="108"/>
  <c r="BF46" i="108"/>
  <c r="BE46" i="108"/>
  <c r="BD46" i="108"/>
  <c r="BC46" i="108"/>
  <c r="BB46" i="108"/>
  <c r="BA46" i="108"/>
  <c r="AZ46" i="108"/>
  <c r="AY46" i="108"/>
  <c r="AX46" i="108"/>
  <c r="AW46" i="108"/>
  <c r="AV46" i="108"/>
  <c r="AU46" i="108"/>
  <c r="AT46" i="108"/>
  <c r="AS46" i="108"/>
  <c r="AR46" i="108"/>
  <c r="AQ46" i="108"/>
  <c r="AP46" i="108"/>
  <c r="AO46" i="108"/>
  <c r="AN46" i="108"/>
  <c r="AM46" i="108"/>
  <c r="AL46" i="108"/>
  <c r="AK46" i="108"/>
  <c r="AJ46" i="108"/>
  <c r="AI46" i="108"/>
  <c r="AH46" i="108"/>
  <c r="AG46" i="108"/>
  <c r="AF46" i="108"/>
  <c r="AE46" i="108"/>
  <c r="AD46" i="108"/>
  <c r="AC46" i="108"/>
  <c r="AB46" i="108"/>
  <c r="AA46" i="108"/>
  <c r="Z46" i="108"/>
  <c r="Y46" i="108"/>
  <c r="X46" i="108"/>
  <c r="W46" i="108"/>
  <c r="V46" i="108"/>
  <c r="U46" i="108"/>
  <c r="T46" i="108"/>
  <c r="S46" i="108"/>
  <c r="R46" i="108"/>
  <c r="Q46" i="108"/>
  <c r="P46" i="108"/>
  <c r="O46" i="108"/>
  <c r="N46" i="108"/>
  <c r="M46" i="108"/>
  <c r="L46" i="108"/>
  <c r="K46" i="108"/>
  <c r="J46" i="108"/>
  <c r="I46" i="108"/>
  <c r="H46" i="108"/>
  <c r="G46" i="108"/>
  <c r="F46" i="108"/>
  <c r="E46" i="108"/>
  <c r="D46" i="108"/>
  <c r="C46" i="108"/>
  <c r="B46" i="108"/>
  <c r="CA44" i="108"/>
  <c r="BZ44" i="108"/>
  <c r="BY44" i="108"/>
  <c r="BX44" i="108"/>
  <c r="BW44" i="108"/>
  <c r="BV44" i="108"/>
  <c r="BU44" i="108"/>
  <c r="BT44" i="108"/>
  <c r="BS44" i="108"/>
  <c r="BR44" i="108"/>
  <c r="BQ44" i="108"/>
  <c r="BP44" i="108"/>
  <c r="BO44" i="108"/>
  <c r="BN44" i="108"/>
  <c r="BM44" i="108"/>
  <c r="BL44" i="108"/>
  <c r="BK44" i="108"/>
  <c r="BJ44" i="108"/>
  <c r="BI44" i="108"/>
  <c r="BH44" i="108"/>
  <c r="BG44" i="108"/>
  <c r="BF44" i="108"/>
  <c r="BE44" i="108"/>
  <c r="BD44" i="108"/>
  <c r="BC44" i="108"/>
  <c r="BB44" i="108"/>
  <c r="BA44" i="108"/>
  <c r="AZ44" i="108"/>
  <c r="AY44" i="108"/>
  <c r="AX44" i="108"/>
  <c r="AW44" i="108"/>
  <c r="AV44" i="108"/>
  <c r="AU44" i="108"/>
  <c r="AT44" i="108"/>
  <c r="AS44" i="108"/>
  <c r="AR44" i="108"/>
  <c r="AQ44" i="108"/>
  <c r="AP44" i="108"/>
  <c r="AO44" i="108"/>
  <c r="AN44" i="108"/>
  <c r="AM44" i="108"/>
  <c r="AL44" i="108"/>
  <c r="AK44" i="108"/>
  <c r="AJ44" i="108"/>
  <c r="AI44" i="108"/>
  <c r="AH44" i="108"/>
  <c r="AG44" i="108"/>
  <c r="AF44" i="108"/>
  <c r="AE44" i="108"/>
  <c r="AD44" i="108"/>
  <c r="AC44" i="108"/>
  <c r="AB44" i="108"/>
  <c r="AA44" i="108"/>
  <c r="Z44" i="108"/>
  <c r="Y44" i="108"/>
  <c r="X44" i="108"/>
  <c r="W44" i="108"/>
  <c r="V44" i="108"/>
  <c r="U44" i="108"/>
  <c r="T44" i="108"/>
  <c r="S44" i="108"/>
  <c r="R44" i="108"/>
  <c r="Q44" i="108"/>
  <c r="P44" i="108"/>
  <c r="O44" i="108"/>
  <c r="N44" i="108"/>
  <c r="M44" i="108"/>
  <c r="L44" i="108"/>
  <c r="K44" i="108"/>
  <c r="J44" i="108"/>
  <c r="I44" i="108"/>
  <c r="H44" i="108"/>
  <c r="G44" i="108"/>
  <c r="F44" i="108"/>
  <c r="E44" i="108"/>
  <c r="D44" i="108"/>
  <c r="C44" i="108"/>
  <c r="B44" i="108"/>
  <c r="CA43" i="108"/>
  <c r="BZ43" i="108"/>
  <c r="BY43" i="108"/>
  <c r="BX43" i="108"/>
  <c r="BW43" i="108"/>
  <c r="BV43" i="108"/>
  <c r="BU43" i="108"/>
  <c r="BT43" i="108"/>
  <c r="BS43" i="108"/>
  <c r="BR43" i="108"/>
  <c r="BQ43" i="108"/>
  <c r="BP43" i="108"/>
  <c r="BO43" i="108"/>
  <c r="BN43" i="108"/>
  <c r="BM43" i="108"/>
  <c r="BL43" i="108"/>
  <c r="BK43" i="108"/>
  <c r="BJ43" i="108"/>
  <c r="BI43" i="108"/>
  <c r="BH43" i="108"/>
  <c r="BG43" i="108"/>
  <c r="BF43" i="108"/>
  <c r="BE43" i="108"/>
  <c r="BD43" i="108"/>
  <c r="BC43" i="108"/>
  <c r="BB43" i="108"/>
  <c r="BA43" i="108"/>
  <c r="AZ43" i="108"/>
  <c r="AY43" i="108"/>
  <c r="AX43" i="108"/>
  <c r="AW43" i="108"/>
  <c r="AV43" i="108"/>
  <c r="AU43" i="108"/>
  <c r="AT43" i="108"/>
  <c r="AS43" i="108"/>
  <c r="AR43" i="108"/>
  <c r="AQ43" i="108"/>
  <c r="AP43" i="108"/>
  <c r="AO43" i="108"/>
  <c r="AN43" i="108"/>
  <c r="AM43" i="108"/>
  <c r="AL43" i="108"/>
  <c r="AK43" i="108"/>
  <c r="AJ43" i="108"/>
  <c r="AI43" i="108"/>
  <c r="AH43" i="108"/>
  <c r="AG43" i="108"/>
  <c r="AF43" i="108"/>
  <c r="AE43" i="108"/>
  <c r="AD43" i="108"/>
  <c r="AC43" i="108"/>
  <c r="AB43" i="108"/>
  <c r="AA43" i="108"/>
  <c r="Z43" i="108"/>
  <c r="Y43" i="108"/>
  <c r="X43" i="108"/>
  <c r="W43" i="108"/>
  <c r="V43" i="108"/>
  <c r="U43" i="108"/>
  <c r="T43" i="108"/>
  <c r="S43" i="108"/>
  <c r="R43" i="108"/>
  <c r="Q43" i="108"/>
  <c r="P43" i="108"/>
  <c r="O43" i="108"/>
  <c r="N43" i="108"/>
  <c r="M43" i="108"/>
  <c r="L43" i="108"/>
  <c r="K43" i="108"/>
  <c r="J43" i="108"/>
  <c r="I43" i="108"/>
  <c r="H43" i="108"/>
  <c r="G43" i="108"/>
  <c r="F43" i="108"/>
  <c r="E43" i="108"/>
  <c r="D43" i="108"/>
  <c r="C43" i="108"/>
  <c r="B43" i="108"/>
  <c r="CA41" i="108"/>
  <c r="BZ41" i="108"/>
  <c r="BY41" i="108"/>
  <c r="BX41" i="108"/>
  <c r="BW41" i="108"/>
  <c r="BV41" i="108"/>
  <c r="BU41" i="108"/>
  <c r="BT41" i="108"/>
  <c r="BS41" i="108"/>
  <c r="BR41" i="108"/>
  <c r="BQ41" i="108"/>
  <c r="BP41" i="108"/>
  <c r="BO41" i="108"/>
  <c r="BN41" i="108"/>
  <c r="BM41" i="108"/>
  <c r="BL41" i="108"/>
  <c r="BK41" i="108"/>
  <c r="BJ41" i="108"/>
  <c r="BI41" i="108"/>
  <c r="BH41" i="108"/>
  <c r="BG41" i="108"/>
  <c r="BF41" i="108"/>
  <c r="BE41" i="108"/>
  <c r="BD41" i="108"/>
  <c r="BC41" i="108"/>
  <c r="BB41" i="108"/>
  <c r="BA41" i="108"/>
  <c r="AZ41" i="108"/>
  <c r="AY41" i="108"/>
  <c r="AX41" i="108"/>
  <c r="AW41" i="108"/>
  <c r="AV41" i="108"/>
  <c r="AU41" i="108"/>
  <c r="AT41" i="108"/>
  <c r="AS41" i="108"/>
  <c r="AR41" i="108"/>
  <c r="AQ41" i="108"/>
  <c r="AP41" i="108"/>
  <c r="AO41" i="108"/>
  <c r="AN41" i="108"/>
  <c r="AM41" i="108"/>
  <c r="AL41" i="108"/>
  <c r="AK41" i="108"/>
  <c r="AJ41" i="108"/>
  <c r="AI41" i="108"/>
  <c r="AH41" i="108"/>
  <c r="AG41" i="108"/>
  <c r="AF41" i="108"/>
  <c r="AE41" i="108"/>
  <c r="AD41" i="108"/>
  <c r="AC41" i="108"/>
  <c r="AB41" i="108"/>
  <c r="AA41" i="108"/>
  <c r="Z41" i="108"/>
  <c r="Y41" i="108"/>
  <c r="X41" i="108"/>
  <c r="W41" i="108"/>
  <c r="V41" i="108"/>
  <c r="U41" i="108"/>
  <c r="T41" i="108"/>
  <c r="S41" i="108"/>
  <c r="R41" i="108"/>
  <c r="Q41" i="108"/>
  <c r="P41" i="108"/>
  <c r="O41" i="108"/>
  <c r="N41" i="108"/>
  <c r="M41" i="108"/>
  <c r="L41" i="108"/>
  <c r="K41" i="108"/>
  <c r="J41" i="108"/>
  <c r="I41" i="108"/>
  <c r="H41" i="108"/>
  <c r="G41" i="108"/>
  <c r="F41" i="108"/>
  <c r="E41" i="108"/>
  <c r="D41" i="108"/>
  <c r="C41" i="108"/>
  <c r="B41" i="108"/>
  <c r="CA40" i="108"/>
  <c r="BZ40" i="108"/>
  <c r="BY40" i="108"/>
  <c r="BX40" i="108"/>
  <c r="BW40" i="108"/>
  <c r="BV40" i="108"/>
  <c r="BU40" i="108"/>
  <c r="BT40" i="108"/>
  <c r="BS40" i="108"/>
  <c r="BR40" i="108"/>
  <c r="BQ40" i="108"/>
  <c r="BP40" i="108"/>
  <c r="BO40" i="108"/>
  <c r="BN40" i="108"/>
  <c r="BM40" i="108"/>
  <c r="BL40" i="108"/>
  <c r="BK40" i="108"/>
  <c r="BJ40" i="108"/>
  <c r="BI40" i="108"/>
  <c r="BH40" i="108"/>
  <c r="BG40" i="108"/>
  <c r="BF40" i="108"/>
  <c r="BE40" i="108"/>
  <c r="BD40" i="108"/>
  <c r="BC40" i="108"/>
  <c r="BB40" i="108"/>
  <c r="BA40" i="108"/>
  <c r="AZ40" i="108"/>
  <c r="AY40" i="108"/>
  <c r="AX40" i="108"/>
  <c r="AW40" i="108"/>
  <c r="AV40" i="108"/>
  <c r="AU40" i="108"/>
  <c r="AT40" i="108"/>
  <c r="AS40" i="108"/>
  <c r="AR40" i="108"/>
  <c r="AQ40" i="108"/>
  <c r="AP40" i="108"/>
  <c r="AO40" i="108"/>
  <c r="AN40" i="108"/>
  <c r="AM40" i="108"/>
  <c r="AL40" i="108"/>
  <c r="AK40" i="108"/>
  <c r="AJ40" i="108"/>
  <c r="AI40" i="108"/>
  <c r="AH40" i="108"/>
  <c r="AG40" i="108"/>
  <c r="AF40" i="108"/>
  <c r="AE40" i="108"/>
  <c r="AD40" i="108"/>
  <c r="AC40" i="108"/>
  <c r="AB40" i="108"/>
  <c r="AA40" i="108"/>
  <c r="Z40" i="108"/>
  <c r="Y40" i="108"/>
  <c r="X40" i="108"/>
  <c r="W40" i="108"/>
  <c r="V40" i="108"/>
  <c r="U40" i="108"/>
  <c r="T40" i="108"/>
  <c r="S40" i="108"/>
  <c r="R40" i="108"/>
  <c r="Q40" i="108"/>
  <c r="P40" i="108"/>
  <c r="O40" i="108"/>
  <c r="N40" i="108"/>
  <c r="M40" i="108"/>
  <c r="L40" i="108"/>
  <c r="K40" i="108"/>
  <c r="J40" i="108"/>
  <c r="I40" i="108"/>
  <c r="H40" i="108"/>
  <c r="G40" i="108"/>
  <c r="F40" i="108"/>
  <c r="E40" i="108"/>
  <c r="D40" i="108"/>
  <c r="C40" i="108"/>
  <c r="B40" i="108"/>
  <c r="CA38" i="108"/>
  <c r="BZ38" i="108"/>
  <c r="BY38" i="108"/>
  <c r="BX38" i="108"/>
  <c r="BW38" i="108"/>
  <c r="BV38" i="108"/>
  <c r="BU38" i="108"/>
  <c r="BT38" i="108"/>
  <c r="BS38" i="108"/>
  <c r="BR38" i="108"/>
  <c r="BQ38" i="108"/>
  <c r="BP38" i="108"/>
  <c r="BO38" i="108"/>
  <c r="BN38" i="108"/>
  <c r="BM38" i="108"/>
  <c r="BL38" i="108"/>
  <c r="BK38" i="108"/>
  <c r="BJ38" i="108"/>
  <c r="BI38" i="108"/>
  <c r="BH38" i="108"/>
  <c r="BG38" i="108"/>
  <c r="BF38" i="108"/>
  <c r="BE38" i="108"/>
  <c r="BD38" i="108"/>
  <c r="BC38" i="108"/>
  <c r="BB38" i="108"/>
  <c r="BA38" i="108"/>
  <c r="AZ38" i="108"/>
  <c r="AY38" i="108"/>
  <c r="AX38" i="108"/>
  <c r="AW38" i="108"/>
  <c r="AV38" i="108"/>
  <c r="AU38" i="108"/>
  <c r="AT38" i="108"/>
  <c r="AS38" i="108"/>
  <c r="AR38" i="108"/>
  <c r="AQ38" i="108"/>
  <c r="AP38" i="108"/>
  <c r="AO38" i="108"/>
  <c r="AN38" i="108"/>
  <c r="AM38" i="108"/>
  <c r="AL38" i="108"/>
  <c r="AK38" i="108"/>
  <c r="AJ38" i="108"/>
  <c r="AI38" i="108"/>
  <c r="AH38" i="108"/>
  <c r="AG38" i="108"/>
  <c r="AF38" i="108"/>
  <c r="AE38" i="108"/>
  <c r="AD38" i="108"/>
  <c r="AC38" i="108"/>
  <c r="AB38" i="108"/>
  <c r="AA38" i="108"/>
  <c r="Z38" i="108"/>
  <c r="Y38" i="108"/>
  <c r="X38" i="108"/>
  <c r="W38" i="108"/>
  <c r="V38" i="108"/>
  <c r="U38" i="108"/>
  <c r="T38" i="108"/>
  <c r="S38" i="108"/>
  <c r="R38" i="108"/>
  <c r="Q38" i="108"/>
  <c r="P38" i="108"/>
  <c r="O38" i="108"/>
  <c r="N38" i="108"/>
  <c r="M38" i="108"/>
  <c r="L38" i="108"/>
  <c r="K38" i="108"/>
  <c r="J38" i="108"/>
  <c r="I38" i="108"/>
  <c r="H38" i="108"/>
  <c r="G38" i="108"/>
  <c r="F38" i="108"/>
  <c r="E38" i="108"/>
  <c r="D38" i="108"/>
  <c r="C38" i="108"/>
  <c r="B38" i="108"/>
  <c r="CA37" i="108"/>
  <c r="BZ37" i="108"/>
  <c r="BY37" i="108"/>
  <c r="BX37" i="108"/>
  <c r="BW37" i="108"/>
  <c r="BV37" i="108"/>
  <c r="BU37" i="108"/>
  <c r="BT37" i="108"/>
  <c r="BS37" i="108"/>
  <c r="BR37" i="108"/>
  <c r="BQ37" i="108"/>
  <c r="BP37" i="108"/>
  <c r="BO37" i="108"/>
  <c r="BN37" i="108"/>
  <c r="BM37" i="108"/>
  <c r="BL37" i="108"/>
  <c r="BK37" i="108"/>
  <c r="BJ37" i="108"/>
  <c r="BI37" i="108"/>
  <c r="BH37" i="108"/>
  <c r="BG37" i="108"/>
  <c r="BF37" i="108"/>
  <c r="BE37" i="108"/>
  <c r="BD37" i="108"/>
  <c r="BC37" i="108"/>
  <c r="BB37" i="108"/>
  <c r="BA37" i="108"/>
  <c r="AZ37" i="108"/>
  <c r="AY37" i="108"/>
  <c r="AX37" i="108"/>
  <c r="AW37" i="108"/>
  <c r="AV37" i="108"/>
  <c r="AU37" i="108"/>
  <c r="AT37" i="108"/>
  <c r="AS37" i="108"/>
  <c r="AR37" i="108"/>
  <c r="AQ37" i="108"/>
  <c r="AP37" i="108"/>
  <c r="AO37" i="108"/>
  <c r="AN37" i="108"/>
  <c r="AM37" i="108"/>
  <c r="AL37" i="108"/>
  <c r="AK37" i="108"/>
  <c r="AJ37" i="108"/>
  <c r="AI37" i="108"/>
  <c r="AH37" i="108"/>
  <c r="AG37" i="108"/>
  <c r="AF37" i="108"/>
  <c r="AE37" i="108"/>
  <c r="AD37" i="108"/>
  <c r="AC37"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B37" i="108"/>
  <c r="CA35" i="108"/>
  <c r="BZ35" i="108"/>
  <c r="BY35" i="108"/>
  <c r="BX35" i="108"/>
  <c r="BW35" i="108"/>
  <c r="BV35" i="108"/>
  <c r="BU35" i="108"/>
  <c r="BT35" i="108"/>
  <c r="BS35" i="108"/>
  <c r="BR35" i="108"/>
  <c r="BQ35" i="108"/>
  <c r="BP35" i="108"/>
  <c r="BO35" i="108"/>
  <c r="BN35" i="108"/>
  <c r="BM35" i="108"/>
  <c r="BL35" i="108"/>
  <c r="BK35" i="108"/>
  <c r="BJ35" i="108"/>
  <c r="BI35" i="108"/>
  <c r="BH35" i="108"/>
  <c r="BG35" i="108"/>
  <c r="BF35" i="108"/>
  <c r="BE35" i="108"/>
  <c r="BD35" i="108"/>
  <c r="BC35" i="108"/>
  <c r="BB35" i="108"/>
  <c r="BA35" i="108"/>
  <c r="AZ35" i="108"/>
  <c r="AY35" i="108"/>
  <c r="AX35" i="108"/>
  <c r="AW35" i="108"/>
  <c r="AV35" i="108"/>
  <c r="AU35" i="108"/>
  <c r="AT35" i="108"/>
  <c r="AS35" i="108"/>
  <c r="AR35" i="108"/>
  <c r="AQ35" i="108"/>
  <c r="AP35" i="108"/>
  <c r="AO35" i="108"/>
  <c r="AN35" i="108"/>
  <c r="AM35" i="108"/>
  <c r="AL35" i="108"/>
  <c r="AK35" i="108"/>
  <c r="AJ35" i="108"/>
  <c r="AI35" i="108"/>
  <c r="AH35" i="108"/>
  <c r="AG35" i="108"/>
  <c r="AF35" i="108"/>
  <c r="AE35" i="108"/>
  <c r="AD35" i="108"/>
  <c r="AC35" i="108"/>
  <c r="AB35" i="108"/>
  <c r="AA35" i="108"/>
  <c r="Z35" i="108"/>
  <c r="Y35" i="108"/>
  <c r="X35" i="108"/>
  <c r="W35" i="108"/>
  <c r="V35" i="108"/>
  <c r="U35" i="108"/>
  <c r="T35" i="108"/>
  <c r="S35" i="108"/>
  <c r="R35" i="108"/>
  <c r="Q35" i="108"/>
  <c r="P35" i="108"/>
  <c r="O35" i="108"/>
  <c r="N35" i="108"/>
  <c r="M35" i="108"/>
  <c r="L35" i="108"/>
  <c r="K35" i="108"/>
  <c r="J35" i="108"/>
  <c r="I35" i="108"/>
  <c r="H35" i="108"/>
  <c r="G35" i="108"/>
  <c r="F35" i="108"/>
  <c r="E35" i="108"/>
  <c r="D35" i="108"/>
  <c r="C35" i="108"/>
  <c r="B35" i="108"/>
  <c r="CA34" i="108"/>
  <c r="BZ34" i="108"/>
  <c r="BY34" i="108"/>
  <c r="BX34" i="108"/>
  <c r="BW34" i="108"/>
  <c r="BV34" i="108"/>
  <c r="BU34" i="108"/>
  <c r="BT34" i="108"/>
  <c r="BS34" i="108"/>
  <c r="BR34" i="108"/>
  <c r="BQ34" i="108"/>
  <c r="BP34" i="108"/>
  <c r="BO34" i="108"/>
  <c r="BN34" i="108"/>
  <c r="BM34" i="108"/>
  <c r="BL34" i="108"/>
  <c r="BK34" i="108"/>
  <c r="BJ34" i="108"/>
  <c r="BI34" i="108"/>
  <c r="BH34" i="108"/>
  <c r="BG34" i="108"/>
  <c r="BF34" i="108"/>
  <c r="BE34" i="108"/>
  <c r="BD34" i="108"/>
  <c r="BC34" i="108"/>
  <c r="BB34" i="108"/>
  <c r="BA34" i="108"/>
  <c r="AZ34" i="108"/>
  <c r="AY34" i="108"/>
  <c r="AX34" i="108"/>
  <c r="AW34" i="108"/>
  <c r="AV34" i="108"/>
  <c r="AU34" i="108"/>
  <c r="AT34" i="108"/>
  <c r="AS34" i="108"/>
  <c r="AR34" i="108"/>
  <c r="AQ34" i="108"/>
  <c r="AP34" i="108"/>
  <c r="AO34" i="108"/>
  <c r="AN34" i="108"/>
  <c r="AM34" i="108"/>
  <c r="AL34" i="108"/>
  <c r="AK34" i="108"/>
  <c r="AJ34" i="108"/>
  <c r="AI34" i="108"/>
  <c r="AH34" i="108"/>
  <c r="AG34" i="108"/>
  <c r="AF34" i="108"/>
  <c r="AE34" i="108"/>
  <c r="AD34" i="108"/>
  <c r="AC34" i="108"/>
  <c r="AB34" i="108"/>
  <c r="AA34" i="108"/>
  <c r="Z34" i="108"/>
  <c r="Y34" i="108"/>
  <c r="X34" i="108"/>
  <c r="W34" i="108"/>
  <c r="V34" i="108"/>
  <c r="U34" i="108"/>
  <c r="T34" i="108"/>
  <c r="S34" i="108"/>
  <c r="R34" i="108"/>
  <c r="Q34" i="108"/>
  <c r="P34" i="108"/>
  <c r="O34" i="108"/>
  <c r="N34" i="108"/>
  <c r="M34" i="108"/>
  <c r="L34" i="108"/>
  <c r="K34" i="108"/>
  <c r="J34" i="108"/>
  <c r="I34" i="108"/>
  <c r="H34" i="108"/>
  <c r="G34" i="108"/>
  <c r="F34" i="108"/>
  <c r="E34" i="108"/>
  <c r="D34" i="108"/>
  <c r="C34" i="108"/>
  <c r="B34" i="108"/>
  <c r="CA28" i="108"/>
  <c r="BZ28" i="108"/>
  <c r="BY28" i="108"/>
  <c r="BX28" i="108"/>
  <c r="BW28" i="108"/>
  <c r="BV28" i="108"/>
  <c r="BU28" i="108"/>
  <c r="BT28" i="108"/>
  <c r="BS28" i="108"/>
  <c r="BR28" i="108"/>
  <c r="BQ28" i="108"/>
  <c r="BP28" i="108"/>
  <c r="BO28" i="108"/>
  <c r="BN28" i="108"/>
  <c r="BM28" i="108"/>
  <c r="BL28" i="108"/>
  <c r="BK28" i="108"/>
  <c r="BJ28" i="108"/>
  <c r="BI28" i="108"/>
  <c r="BH28" i="108"/>
  <c r="BG28" i="108"/>
  <c r="BF28" i="108"/>
  <c r="BE28" i="108"/>
  <c r="BD28" i="108"/>
  <c r="BC28" i="108"/>
  <c r="BB28" i="108"/>
  <c r="BA28" i="108"/>
  <c r="AZ28" i="108"/>
  <c r="AY28" i="108"/>
  <c r="AX28" i="108"/>
  <c r="AW28" i="108"/>
  <c r="AV28" i="108"/>
  <c r="AU28" i="108"/>
  <c r="AT28" i="108"/>
  <c r="AS28" i="108"/>
  <c r="AR28" i="108"/>
  <c r="AQ28" i="108"/>
  <c r="AP28" i="108"/>
  <c r="AO28" i="108"/>
  <c r="AN28" i="108"/>
  <c r="AM28" i="108"/>
  <c r="AL28" i="108"/>
  <c r="AK28" i="108"/>
  <c r="AJ28" i="108"/>
  <c r="AI28" i="108"/>
  <c r="AH28" i="108"/>
  <c r="AG28" i="108"/>
  <c r="AF28" i="108"/>
  <c r="AE28" i="108"/>
  <c r="AD28" i="108"/>
  <c r="AC28" i="108"/>
  <c r="AB28" i="108"/>
  <c r="AA28" i="108"/>
  <c r="Z28" i="108"/>
  <c r="Y28" i="108"/>
  <c r="X28" i="108"/>
  <c r="W28" i="108"/>
  <c r="V28" i="108"/>
  <c r="U28" i="108"/>
  <c r="T28" i="108"/>
  <c r="S28" i="108"/>
  <c r="R28" i="108"/>
  <c r="Q28" i="108"/>
  <c r="P28" i="108"/>
  <c r="O28" i="108"/>
  <c r="N28" i="108"/>
  <c r="M28" i="108"/>
  <c r="L28" i="108"/>
  <c r="K28" i="108"/>
  <c r="J28" i="108"/>
  <c r="I28" i="108"/>
  <c r="H28" i="108"/>
  <c r="G28" i="108"/>
  <c r="F28" i="108"/>
  <c r="E28" i="108"/>
  <c r="D28" i="108"/>
  <c r="C28" i="108"/>
  <c r="B28" i="108"/>
  <c r="CA27" i="108"/>
  <c r="BZ27" i="108"/>
  <c r="BY27" i="108"/>
  <c r="BX27" i="108"/>
  <c r="BW27" i="108"/>
  <c r="BV27" i="108"/>
  <c r="BU27" i="108"/>
  <c r="BT27" i="108"/>
  <c r="BS27" i="108"/>
  <c r="BR27" i="108"/>
  <c r="BQ27" i="108"/>
  <c r="BP27" i="108"/>
  <c r="BO27" i="108"/>
  <c r="BN27" i="108"/>
  <c r="BM27" i="108"/>
  <c r="BL27" i="108"/>
  <c r="BK27" i="108"/>
  <c r="BJ27" i="108"/>
  <c r="BI27" i="108"/>
  <c r="BH27" i="108"/>
  <c r="BG27" i="108"/>
  <c r="BF27" i="108"/>
  <c r="BE27" i="108"/>
  <c r="BD27" i="108"/>
  <c r="BC27" i="108"/>
  <c r="BB27" i="108"/>
  <c r="BA27" i="108"/>
  <c r="AZ27" i="108"/>
  <c r="AY27" i="108"/>
  <c r="AX27" i="108"/>
  <c r="AW27" i="108"/>
  <c r="AV27" i="108"/>
  <c r="AU27" i="108"/>
  <c r="AT27" i="108"/>
  <c r="AS27" i="108"/>
  <c r="AR27" i="108"/>
  <c r="AQ27" i="108"/>
  <c r="AP27" i="108"/>
  <c r="AO27" i="108"/>
  <c r="AN27" i="108"/>
  <c r="AM27" i="108"/>
  <c r="AL27" i="108"/>
  <c r="AK27" i="108"/>
  <c r="AJ27" i="108"/>
  <c r="AI27" i="108"/>
  <c r="AH27" i="108"/>
  <c r="AG27" i="108"/>
  <c r="AF27" i="108"/>
  <c r="AE27" i="108"/>
  <c r="AD27" i="108"/>
  <c r="AC27" i="108"/>
  <c r="AB27" i="108"/>
  <c r="AA27" i="108"/>
  <c r="Z27" i="108"/>
  <c r="Y27" i="108"/>
  <c r="X27" i="108"/>
  <c r="W27" i="108"/>
  <c r="V27" i="108"/>
  <c r="U27" i="108"/>
  <c r="T27" i="108"/>
  <c r="S27" i="108"/>
  <c r="R27" i="108"/>
  <c r="Q27" i="108"/>
  <c r="P27" i="108"/>
  <c r="O27" i="108"/>
  <c r="N27" i="108"/>
  <c r="M27" i="108"/>
  <c r="L27" i="108"/>
  <c r="K27" i="108"/>
  <c r="J27" i="108"/>
  <c r="I27" i="108"/>
  <c r="H27" i="108"/>
  <c r="G27" i="108"/>
  <c r="F27" i="108"/>
  <c r="E27" i="108"/>
  <c r="D27" i="108"/>
  <c r="C27" i="108"/>
  <c r="B27" i="108"/>
  <c r="CA26" i="108"/>
  <c r="BZ26" i="108"/>
  <c r="BY26" i="108"/>
  <c r="BX26" i="108"/>
  <c r="BW26" i="108"/>
  <c r="BV26" i="108"/>
  <c r="BU26" i="108"/>
  <c r="BT26" i="108"/>
  <c r="BS26" i="108"/>
  <c r="BR26" i="108"/>
  <c r="BQ26" i="108"/>
  <c r="BP26" i="108"/>
  <c r="BO26" i="108"/>
  <c r="BN26" i="108"/>
  <c r="BM26" i="108"/>
  <c r="BL26" i="108"/>
  <c r="BK26" i="108"/>
  <c r="BJ26" i="108"/>
  <c r="BI26" i="108"/>
  <c r="BH26" i="108"/>
  <c r="BG26" i="108"/>
  <c r="BF26" i="108"/>
  <c r="BE26" i="108"/>
  <c r="BD26" i="108"/>
  <c r="BC26" i="108"/>
  <c r="BB26" i="108"/>
  <c r="BA26" i="108"/>
  <c r="AZ26" i="108"/>
  <c r="AY26" i="108"/>
  <c r="AX26" i="108"/>
  <c r="AW26" i="108"/>
  <c r="AV26" i="108"/>
  <c r="AU26" i="108"/>
  <c r="AT26" i="108"/>
  <c r="AS26" i="108"/>
  <c r="AR26" i="108"/>
  <c r="AQ26" i="108"/>
  <c r="AP26" i="108"/>
  <c r="AO26" i="108"/>
  <c r="AN26" i="108"/>
  <c r="AM26" i="108"/>
  <c r="AL26" i="108"/>
  <c r="AK26" i="108"/>
  <c r="AJ26" i="108"/>
  <c r="AI26" i="108"/>
  <c r="AH26" i="108"/>
  <c r="AG26" i="108"/>
  <c r="AF26" i="108"/>
  <c r="AE26" i="108"/>
  <c r="AD26" i="108"/>
  <c r="AC26" i="108"/>
  <c r="AB26" i="108"/>
  <c r="AA26" i="108"/>
  <c r="Z26" i="108"/>
  <c r="Y26" i="108"/>
  <c r="X26" i="108"/>
  <c r="W26" i="108"/>
  <c r="V26" i="108"/>
  <c r="U26" i="108"/>
  <c r="T26" i="108"/>
  <c r="S26" i="108"/>
  <c r="R26" i="108"/>
  <c r="Q26" i="108"/>
  <c r="P26" i="108"/>
  <c r="O26" i="108"/>
  <c r="N26" i="108"/>
  <c r="M26" i="108"/>
  <c r="L26" i="108"/>
  <c r="K26" i="108"/>
  <c r="J26" i="108"/>
  <c r="I26" i="108"/>
  <c r="H26" i="108"/>
  <c r="G26" i="108"/>
  <c r="F26" i="108"/>
  <c r="E26" i="108"/>
  <c r="D26" i="108"/>
  <c r="C26" i="108"/>
  <c r="B26" i="108"/>
  <c r="CA25" i="108"/>
  <c r="BZ25" i="108"/>
  <c r="BY25" i="108"/>
  <c r="BX25" i="108"/>
  <c r="BW25" i="108"/>
  <c r="BV25" i="108"/>
  <c r="BU25" i="108"/>
  <c r="BT25" i="108"/>
  <c r="BS25" i="108"/>
  <c r="BR25" i="108"/>
  <c r="BQ25" i="108"/>
  <c r="BP25" i="108"/>
  <c r="BO25" i="108"/>
  <c r="BN25" i="108"/>
  <c r="BM25" i="108"/>
  <c r="BL25" i="108"/>
  <c r="BK25" i="108"/>
  <c r="BJ25" i="108"/>
  <c r="BI25" i="108"/>
  <c r="BH25" i="108"/>
  <c r="BG25" i="108"/>
  <c r="BF25" i="108"/>
  <c r="BE25" i="108"/>
  <c r="BD25" i="108"/>
  <c r="BC25" i="108"/>
  <c r="BB25" i="108"/>
  <c r="BA25" i="108"/>
  <c r="AZ25" i="108"/>
  <c r="AY25" i="108"/>
  <c r="AX25" i="108"/>
  <c r="AW25" i="108"/>
  <c r="AV25" i="108"/>
  <c r="AU25" i="108"/>
  <c r="AT25" i="108"/>
  <c r="AS25" i="108"/>
  <c r="AR25" i="108"/>
  <c r="AQ25" i="108"/>
  <c r="AP25" i="108"/>
  <c r="AO25" i="108"/>
  <c r="AN25" i="108"/>
  <c r="AM25" i="108"/>
  <c r="AL25" i="108"/>
  <c r="AK25" i="108"/>
  <c r="AJ25" i="108"/>
  <c r="AI25" i="108"/>
  <c r="AH25" i="108"/>
  <c r="AG25" i="108"/>
  <c r="AF25" i="108"/>
  <c r="AE25" i="108"/>
  <c r="AD25" i="108"/>
  <c r="AC25" i="108"/>
  <c r="AB25" i="108"/>
  <c r="AA25" i="108"/>
  <c r="Z25" i="108"/>
  <c r="Y25" i="108"/>
  <c r="X25" i="108"/>
  <c r="W25" i="108"/>
  <c r="V25" i="108"/>
  <c r="U25" i="108"/>
  <c r="T25" i="108"/>
  <c r="S25" i="108"/>
  <c r="R25" i="108"/>
  <c r="Q25" i="108"/>
  <c r="P25" i="108"/>
  <c r="O25" i="108"/>
  <c r="N25" i="108"/>
  <c r="M25" i="108"/>
  <c r="L25" i="108"/>
  <c r="K25" i="108"/>
  <c r="J25" i="108"/>
  <c r="I25" i="108"/>
  <c r="H25" i="108"/>
  <c r="G25" i="108"/>
  <c r="F25" i="108"/>
  <c r="E25" i="108"/>
  <c r="D25" i="108"/>
  <c r="C25" i="108"/>
  <c r="B25" i="108"/>
  <c r="CA23" i="108"/>
  <c r="BZ23" i="108"/>
  <c r="BY23" i="108"/>
  <c r="BX23" i="108"/>
  <c r="BW23" i="108"/>
  <c r="BV23" i="108"/>
  <c r="BU23" i="108"/>
  <c r="BT23" i="108"/>
  <c r="BS23" i="108"/>
  <c r="BR23" i="108"/>
  <c r="BQ23" i="108"/>
  <c r="BP23" i="108"/>
  <c r="BO23" i="108"/>
  <c r="BN23" i="108"/>
  <c r="BM23" i="108"/>
  <c r="BL23" i="108"/>
  <c r="BK23" i="108"/>
  <c r="BJ23" i="108"/>
  <c r="BI23" i="108"/>
  <c r="BH23" i="108"/>
  <c r="BG23" i="108"/>
  <c r="BF23" i="108"/>
  <c r="BE23" i="108"/>
  <c r="BD23" i="108"/>
  <c r="BC23" i="108"/>
  <c r="BB23" i="108"/>
  <c r="BA23" i="108"/>
  <c r="AZ23" i="108"/>
  <c r="AY23" i="108"/>
  <c r="AX23" i="108"/>
  <c r="AW23" i="108"/>
  <c r="AV23" i="108"/>
  <c r="AU23" i="108"/>
  <c r="AT23" i="108"/>
  <c r="AS23" i="108"/>
  <c r="AR23" i="108"/>
  <c r="AQ23" i="108"/>
  <c r="AP23" i="108"/>
  <c r="AO23" i="108"/>
  <c r="AN23" i="108"/>
  <c r="AM23" i="108"/>
  <c r="AL23" i="108"/>
  <c r="AK23" i="108"/>
  <c r="AJ23" i="108"/>
  <c r="AI23" i="108"/>
  <c r="AH23" i="108"/>
  <c r="AG23" i="108"/>
  <c r="AF23" i="108"/>
  <c r="AE23" i="108"/>
  <c r="AD23" i="108"/>
  <c r="AC23" i="108"/>
  <c r="AB23" i="108"/>
  <c r="AA23" i="108"/>
  <c r="Z23" i="108"/>
  <c r="Y23" i="108"/>
  <c r="X23" i="108"/>
  <c r="W23" i="108"/>
  <c r="V23" i="108"/>
  <c r="U23" i="108"/>
  <c r="T23" i="108"/>
  <c r="S23" i="108"/>
  <c r="R23" i="108"/>
  <c r="Q23" i="108"/>
  <c r="P23" i="108"/>
  <c r="O23" i="108"/>
  <c r="N23" i="108"/>
  <c r="M23" i="108"/>
  <c r="L23" i="108"/>
  <c r="K23" i="108"/>
  <c r="J23" i="108"/>
  <c r="I23" i="108"/>
  <c r="H23" i="108"/>
  <c r="G23" i="108"/>
  <c r="F23" i="108"/>
  <c r="E23" i="108"/>
  <c r="D23" i="108"/>
  <c r="C23" i="108"/>
  <c r="B23" i="108"/>
  <c r="CA22" i="108"/>
  <c r="BZ22" i="108"/>
  <c r="BY22" i="108"/>
  <c r="BX22" i="108"/>
  <c r="BW22" i="108"/>
  <c r="BV22" i="108"/>
  <c r="BU22" i="108"/>
  <c r="BT22" i="108"/>
  <c r="BS22" i="108"/>
  <c r="BR22" i="108"/>
  <c r="BQ22" i="108"/>
  <c r="BP22" i="108"/>
  <c r="BO22" i="108"/>
  <c r="BN22" i="108"/>
  <c r="BM22" i="108"/>
  <c r="BL22" i="108"/>
  <c r="BK22" i="108"/>
  <c r="BJ22" i="108"/>
  <c r="BI22" i="108"/>
  <c r="BH22" i="108"/>
  <c r="BG22" i="108"/>
  <c r="BF22" i="108"/>
  <c r="BE22" i="108"/>
  <c r="BD22" i="108"/>
  <c r="BC22" i="108"/>
  <c r="BB22" i="108"/>
  <c r="BA22" i="108"/>
  <c r="AZ22" i="108"/>
  <c r="AY22" i="108"/>
  <c r="AX22" i="108"/>
  <c r="AW22" i="108"/>
  <c r="AV22" i="108"/>
  <c r="AU22" i="108"/>
  <c r="AT22" i="108"/>
  <c r="AS22" i="108"/>
  <c r="AR22" i="108"/>
  <c r="AQ22" i="108"/>
  <c r="AP22" i="108"/>
  <c r="AO22" i="108"/>
  <c r="AN22" i="108"/>
  <c r="AM22" i="108"/>
  <c r="AL22" i="108"/>
  <c r="AK22" i="108"/>
  <c r="AJ22" i="108"/>
  <c r="AI22" i="108"/>
  <c r="AH22" i="108"/>
  <c r="AG22" i="108"/>
  <c r="AF22" i="108"/>
  <c r="AE22" i="108"/>
  <c r="AD22" i="108"/>
  <c r="AC22" i="108"/>
  <c r="AB22" i="108"/>
  <c r="AA22" i="108"/>
  <c r="Z22" i="108"/>
  <c r="Y22" i="108"/>
  <c r="X22" i="108"/>
  <c r="W22" i="108"/>
  <c r="V22" i="108"/>
  <c r="U22" i="108"/>
  <c r="T22" i="108"/>
  <c r="S22" i="108"/>
  <c r="R22" i="108"/>
  <c r="Q22" i="108"/>
  <c r="P22" i="108"/>
  <c r="O22" i="108"/>
  <c r="N22" i="108"/>
  <c r="M22" i="108"/>
  <c r="L22" i="108"/>
  <c r="K22" i="108"/>
  <c r="J22" i="108"/>
  <c r="I22" i="108"/>
  <c r="H22" i="108"/>
  <c r="G22" i="108"/>
  <c r="F22" i="108"/>
  <c r="E22" i="108"/>
  <c r="D22" i="108"/>
  <c r="C22" i="108"/>
  <c r="B22" i="108"/>
  <c r="CA20" i="108"/>
  <c r="BZ20" i="108"/>
  <c r="BY20" i="108"/>
  <c r="BX20" i="108"/>
  <c r="BW20" i="108"/>
  <c r="BV20" i="108"/>
  <c r="BU20" i="108"/>
  <c r="BT20" i="108"/>
  <c r="BS20" i="108"/>
  <c r="BR20" i="108"/>
  <c r="BQ20" i="108"/>
  <c r="BP20" i="108"/>
  <c r="BO20" i="108"/>
  <c r="BN20" i="108"/>
  <c r="BM20" i="108"/>
  <c r="BL20" i="108"/>
  <c r="BK20" i="108"/>
  <c r="BJ20" i="108"/>
  <c r="BI20" i="108"/>
  <c r="BH20" i="108"/>
  <c r="BG20" i="108"/>
  <c r="BF20" i="108"/>
  <c r="BE20" i="108"/>
  <c r="BD20" i="108"/>
  <c r="BC20" i="108"/>
  <c r="BB20" i="108"/>
  <c r="BA20" i="108"/>
  <c r="AZ20" i="108"/>
  <c r="AY20" i="108"/>
  <c r="AX20" i="108"/>
  <c r="AW20" i="108"/>
  <c r="AV20" i="108"/>
  <c r="AU20" i="108"/>
  <c r="AT20" i="108"/>
  <c r="AS20" i="108"/>
  <c r="AR20" i="108"/>
  <c r="AQ20" i="108"/>
  <c r="AP20" i="108"/>
  <c r="AO20" i="108"/>
  <c r="AN20" i="108"/>
  <c r="AM20" i="108"/>
  <c r="AL20" i="108"/>
  <c r="AK20" i="108"/>
  <c r="AJ20" i="108"/>
  <c r="AI20" i="108"/>
  <c r="AH20" i="108"/>
  <c r="AG20" i="108"/>
  <c r="AF20" i="108"/>
  <c r="AE20" i="108"/>
  <c r="AD20" i="108"/>
  <c r="AC20" i="108"/>
  <c r="AB20" i="108"/>
  <c r="AA20" i="108"/>
  <c r="Z20" i="108"/>
  <c r="Y20" i="108"/>
  <c r="X20" i="108"/>
  <c r="W20" i="108"/>
  <c r="V20" i="108"/>
  <c r="U20" i="108"/>
  <c r="T20" i="108"/>
  <c r="S20" i="108"/>
  <c r="R20" i="108"/>
  <c r="Q20" i="108"/>
  <c r="P20" i="108"/>
  <c r="O20" i="108"/>
  <c r="N20" i="108"/>
  <c r="M20" i="108"/>
  <c r="L20" i="108"/>
  <c r="K20" i="108"/>
  <c r="J20" i="108"/>
  <c r="I20" i="108"/>
  <c r="H20" i="108"/>
  <c r="G20" i="108"/>
  <c r="F20" i="108"/>
  <c r="E20" i="108"/>
  <c r="D20" i="108"/>
  <c r="C20" i="108"/>
  <c r="B20" i="108"/>
  <c r="CA19" i="108"/>
  <c r="BZ19" i="108"/>
  <c r="BY19" i="108"/>
  <c r="BX19" i="108"/>
  <c r="BW19" i="108"/>
  <c r="BV19" i="108"/>
  <c r="BU19" i="108"/>
  <c r="BT19" i="108"/>
  <c r="BS19" i="108"/>
  <c r="BR19" i="108"/>
  <c r="BQ19" i="108"/>
  <c r="BP19" i="108"/>
  <c r="BO19" i="108"/>
  <c r="BN19" i="108"/>
  <c r="BM19" i="108"/>
  <c r="BL19" i="108"/>
  <c r="BK19" i="108"/>
  <c r="BJ19" i="108"/>
  <c r="BI19" i="108"/>
  <c r="BH19" i="108"/>
  <c r="BG19" i="108"/>
  <c r="BF19" i="108"/>
  <c r="BE19" i="108"/>
  <c r="BD19" i="108"/>
  <c r="BC19" i="108"/>
  <c r="BB19" i="108"/>
  <c r="BA19" i="108"/>
  <c r="AZ19" i="108"/>
  <c r="AY19" i="108"/>
  <c r="AX19" i="108"/>
  <c r="AW19" i="108"/>
  <c r="AV19" i="108"/>
  <c r="AU19" i="108"/>
  <c r="AT19" i="108"/>
  <c r="AS19" i="108"/>
  <c r="AR19" i="108"/>
  <c r="AQ19" i="108"/>
  <c r="AP19" i="108"/>
  <c r="AO19" i="108"/>
  <c r="AN19" i="108"/>
  <c r="AM19" i="108"/>
  <c r="AL19" i="108"/>
  <c r="AK19" i="108"/>
  <c r="AJ19" i="108"/>
  <c r="AI19" i="108"/>
  <c r="AH19" i="108"/>
  <c r="AG19" i="108"/>
  <c r="AF19" i="108"/>
  <c r="AE19" i="108"/>
  <c r="AD19" i="108"/>
  <c r="AC19" i="108"/>
  <c r="AB19" i="108"/>
  <c r="AA19" i="108"/>
  <c r="Z19" i="108"/>
  <c r="Y19" i="108"/>
  <c r="X19" i="108"/>
  <c r="W19" i="108"/>
  <c r="V19" i="108"/>
  <c r="U19" i="108"/>
  <c r="T19" i="108"/>
  <c r="S19" i="108"/>
  <c r="R19" i="108"/>
  <c r="Q19" i="108"/>
  <c r="P19" i="108"/>
  <c r="O19" i="108"/>
  <c r="N19" i="108"/>
  <c r="M19" i="108"/>
  <c r="L19" i="108"/>
  <c r="K19" i="108"/>
  <c r="J19" i="108"/>
  <c r="I19" i="108"/>
  <c r="H19" i="108"/>
  <c r="G19" i="108"/>
  <c r="F19" i="108"/>
  <c r="E19" i="108"/>
  <c r="D19" i="108"/>
  <c r="C19" i="108"/>
  <c r="B19" i="108"/>
  <c r="CA17" i="108"/>
  <c r="BZ17" i="108"/>
  <c r="BY17" i="108"/>
  <c r="BX17" i="108"/>
  <c r="BW17" i="108"/>
  <c r="BV17" i="108"/>
  <c r="BU17" i="108"/>
  <c r="BT17" i="108"/>
  <c r="BS17" i="108"/>
  <c r="BR17" i="108"/>
  <c r="BQ17" i="108"/>
  <c r="BP17" i="108"/>
  <c r="BO17" i="108"/>
  <c r="BN17" i="108"/>
  <c r="BM17" i="108"/>
  <c r="BL17" i="108"/>
  <c r="BK17" i="108"/>
  <c r="BJ17" i="108"/>
  <c r="BI17" i="108"/>
  <c r="BH17" i="108"/>
  <c r="BG17" i="108"/>
  <c r="BF17" i="108"/>
  <c r="BE17" i="108"/>
  <c r="BD17" i="108"/>
  <c r="BC17" i="108"/>
  <c r="BB17" i="108"/>
  <c r="BA17" i="108"/>
  <c r="AZ17" i="108"/>
  <c r="AY17" i="108"/>
  <c r="AX17" i="108"/>
  <c r="AW17" i="108"/>
  <c r="AV17" i="108"/>
  <c r="AU17" i="108"/>
  <c r="AT17" i="108"/>
  <c r="AS17" i="108"/>
  <c r="AR17" i="108"/>
  <c r="AQ17" i="108"/>
  <c r="AP17" i="108"/>
  <c r="AO17" i="108"/>
  <c r="AN17" i="108"/>
  <c r="AM17" i="108"/>
  <c r="AL17" i="108"/>
  <c r="AK17" i="108"/>
  <c r="AJ17" i="108"/>
  <c r="AI17" i="108"/>
  <c r="AH17" i="108"/>
  <c r="AG17" i="108"/>
  <c r="AF17" i="108"/>
  <c r="AE17" i="108"/>
  <c r="AD17" i="108"/>
  <c r="AC17" i="108"/>
  <c r="AB17" i="108"/>
  <c r="AA17" i="108"/>
  <c r="Z17" i="108"/>
  <c r="Y17" i="108"/>
  <c r="X17" i="108"/>
  <c r="W17" i="108"/>
  <c r="V17" i="108"/>
  <c r="U17" i="108"/>
  <c r="T17" i="108"/>
  <c r="S17" i="108"/>
  <c r="R17" i="108"/>
  <c r="Q17" i="108"/>
  <c r="P17" i="108"/>
  <c r="O17" i="108"/>
  <c r="N17" i="108"/>
  <c r="M17" i="108"/>
  <c r="L17" i="108"/>
  <c r="K17" i="108"/>
  <c r="J17" i="108"/>
  <c r="I17" i="108"/>
  <c r="H17" i="108"/>
  <c r="G17" i="108"/>
  <c r="F17" i="108"/>
  <c r="E17" i="108"/>
  <c r="D17" i="108"/>
  <c r="C17" i="108"/>
  <c r="B17" i="108"/>
  <c r="CA16" i="108"/>
  <c r="BZ16" i="108"/>
  <c r="BY16" i="108"/>
  <c r="BX16" i="108"/>
  <c r="BW16" i="108"/>
  <c r="BV16" i="108"/>
  <c r="BU16" i="108"/>
  <c r="BT16" i="108"/>
  <c r="BS16" i="108"/>
  <c r="BR16" i="108"/>
  <c r="BQ16" i="108"/>
  <c r="BP16" i="108"/>
  <c r="BO16" i="108"/>
  <c r="BN16" i="108"/>
  <c r="BM16" i="108"/>
  <c r="BL16" i="108"/>
  <c r="BK16" i="108"/>
  <c r="BJ16" i="108"/>
  <c r="BI16" i="108"/>
  <c r="BH16" i="108"/>
  <c r="BG16" i="108"/>
  <c r="BF16" i="108"/>
  <c r="BE16" i="108"/>
  <c r="BD16" i="108"/>
  <c r="BC16" i="108"/>
  <c r="BB16" i="108"/>
  <c r="BA16" i="108"/>
  <c r="AZ16" i="108"/>
  <c r="AY16" i="108"/>
  <c r="AX16" i="108"/>
  <c r="AW16" i="108"/>
  <c r="AV16" i="108"/>
  <c r="AU16" i="108"/>
  <c r="AT16" i="108"/>
  <c r="AS16" i="108"/>
  <c r="AR16" i="108"/>
  <c r="AQ16" i="108"/>
  <c r="AP16" i="108"/>
  <c r="AO16" i="108"/>
  <c r="AN16" i="108"/>
  <c r="AM16" i="108"/>
  <c r="AL16" i="108"/>
  <c r="AK16" i="108"/>
  <c r="AJ16" i="108"/>
  <c r="AI16" i="108"/>
  <c r="AH16" i="108"/>
  <c r="AG16" i="108"/>
  <c r="AF16" i="108"/>
  <c r="AE16" i="108"/>
  <c r="AD16" i="108"/>
  <c r="AC16" i="108"/>
  <c r="AB16" i="108"/>
  <c r="AA16" i="108"/>
  <c r="Z16" i="108"/>
  <c r="Y16" i="108"/>
  <c r="X16" i="108"/>
  <c r="W16" i="108"/>
  <c r="V16" i="108"/>
  <c r="U16" i="108"/>
  <c r="T16" i="108"/>
  <c r="S16" i="108"/>
  <c r="R16" i="108"/>
  <c r="Q16" i="108"/>
  <c r="P16" i="108"/>
  <c r="O16" i="108"/>
  <c r="N16" i="108"/>
  <c r="M16" i="108"/>
  <c r="L16" i="108"/>
  <c r="K16" i="108"/>
  <c r="J16" i="108"/>
  <c r="I16" i="108"/>
  <c r="H16" i="108"/>
  <c r="G16" i="108"/>
  <c r="F16" i="108"/>
  <c r="E16" i="108"/>
  <c r="D16" i="108"/>
  <c r="C16" i="108"/>
  <c r="B16" i="108"/>
  <c r="CA14" i="108"/>
  <c r="BZ14" i="108"/>
  <c r="BY14" i="108"/>
  <c r="BX14" i="108"/>
  <c r="BW14" i="108"/>
  <c r="BV14" i="108"/>
  <c r="BU14" i="108"/>
  <c r="BT14" i="108"/>
  <c r="BS14" i="108"/>
  <c r="BR14" i="108"/>
  <c r="BQ14" i="108"/>
  <c r="BP14" i="108"/>
  <c r="BO14" i="108"/>
  <c r="BN14" i="108"/>
  <c r="BM14" i="108"/>
  <c r="BL14" i="108"/>
  <c r="BK14" i="108"/>
  <c r="BJ14" i="108"/>
  <c r="BI14" i="108"/>
  <c r="BH14" i="108"/>
  <c r="BG14" i="108"/>
  <c r="BF14" i="108"/>
  <c r="BE14" i="108"/>
  <c r="BD14" i="108"/>
  <c r="BC14" i="108"/>
  <c r="BB14" i="108"/>
  <c r="BA14" i="108"/>
  <c r="AZ14" i="108"/>
  <c r="AY14" i="108"/>
  <c r="AX14" i="108"/>
  <c r="AW14" i="108"/>
  <c r="AV14" i="108"/>
  <c r="AU14" i="108"/>
  <c r="AT14" i="108"/>
  <c r="AS14" i="108"/>
  <c r="AR14" i="108"/>
  <c r="AQ14" i="108"/>
  <c r="AP14" i="108"/>
  <c r="AO14" i="108"/>
  <c r="AN14" i="108"/>
  <c r="AM14" i="108"/>
  <c r="AL14" i="108"/>
  <c r="AK14" i="108"/>
  <c r="AJ14" i="108"/>
  <c r="AI14" i="108"/>
  <c r="AH14" i="108"/>
  <c r="AG14" i="108"/>
  <c r="AF14" i="108"/>
  <c r="AE14" i="108"/>
  <c r="AD14" i="108"/>
  <c r="AC14" i="108"/>
  <c r="AB14" i="108"/>
  <c r="AA14" i="108"/>
  <c r="Z14" i="108"/>
  <c r="Y14" i="108"/>
  <c r="X14" i="108"/>
  <c r="W14" i="108"/>
  <c r="V14" i="108"/>
  <c r="U14" i="108"/>
  <c r="T14" i="108"/>
  <c r="S14" i="108"/>
  <c r="R14" i="108"/>
  <c r="Q14" i="108"/>
  <c r="P14" i="108"/>
  <c r="O14" i="108"/>
  <c r="N14" i="108"/>
  <c r="M14" i="108"/>
  <c r="L14" i="108"/>
  <c r="K14" i="108"/>
  <c r="J14" i="108"/>
  <c r="I14" i="108"/>
  <c r="H14" i="108"/>
  <c r="G14" i="108"/>
  <c r="F14" i="108"/>
  <c r="E14" i="108"/>
  <c r="D14" i="108"/>
  <c r="C14" i="108"/>
  <c r="B14" i="108"/>
  <c r="CA13" i="108"/>
  <c r="BZ13" i="108"/>
  <c r="BY13" i="108"/>
  <c r="BX13" i="108"/>
  <c r="BW13" i="108"/>
  <c r="BV13" i="108"/>
  <c r="BU13" i="108"/>
  <c r="BT13" i="108"/>
  <c r="BS13" i="108"/>
  <c r="BR13" i="108"/>
  <c r="BQ13" i="108"/>
  <c r="BP13" i="108"/>
  <c r="BO13" i="108"/>
  <c r="BN13" i="108"/>
  <c r="BM13" i="108"/>
  <c r="BL13" i="108"/>
  <c r="BK13" i="108"/>
  <c r="BJ13" i="108"/>
  <c r="BI13" i="108"/>
  <c r="BH13" i="108"/>
  <c r="BG13" i="108"/>
  <c r="BF13" i="108"/>
  <c r="BE13" i="108"/>
  <c r="BD13" i="108"/>
  <c r="BC13" i="108"/>
  <c r="BB13" i="108"/>
  <c r="BA13" i="108"/>
  <c r="AZ13" i="108"/>
  <c r="AY13" i="108"/>
  <c r="AX13" i="108"/>
  <c r="AW13" i="108"/>
  <c r="AV13" i="108"/>
  <c r="AU13" i="108"/>
  <c r="AT13" i="108"/>
  <c r="AS13" i="108"/>
  <c r="AR13" i="108"/>
  <c r="AQ13" i="108"/>
  <c r="AP13" i="108"/>
  <c r="AO13" i="108"/>
  <c r="AN13" i="108"/>
  <c r="AM13" i="108"/>
  <c r="AL13" i="108"/>
  <c r="AK13" i="108"/>
  <c r="AJ13" i="108"/>
  <c r="AI13" i="108"/>
  <c r="AH13" i="108"/>
  <c r="AG13" i="108"/>
  <c r="AF13" i="108"/>
  <c r="AE13" i="108"/>
  <c r="AD13" i="108"/>
  <c r="AC13" i="108"/>
  <c r="AB13" i="108"/>
  <c r="AA13" i="108"/>
  <c r="Z13" i="108"/>
  <c r="Y13" i="108"/>
  <c r="X13" i="108"/>
  <c r="W13" i="108"/>
  <c r="V13" i="108"/>
  <c r="U13" i="108"/>
  <c r="T13" i="108"/>
  <c r="S13" i="108"/>
  <c r="R13" i="108"/>
  <c r="Q13" i="108"/>
  <c r="P13" i="108"/>
  <c r="O13" i="108"/>
  <c r="N13" i="108"/>
  <c r="M13" i="108"/>
  <c r="L13" i="108"/>
  <c r="K13" i="108"/>
  <c r="J13" i="108"/>
  <c r="I13" i="108"/>
  <c r="H13" i="108"/>
  <c r="G13" i="108"/>
  <c r="F13" i="108"/>
  <c r="E13" i="108"/>
  <c r="D13" i="108"/>
  <c r="C13" i="108"/>
  <c r="B13" i="108"/>
  <c r="CA11" i="108"/>
  <c r="BZ11" i="108"/>
  <c r="BY11" i="108"/>
  <c r="BX11" i="108"/>
  <c r="BW11" i="108"/>
  <c r="BV11" i="108"/>
  <c r="BU11" i="108"/>
  <c r="BT11" i="108"/>
  <c r="BS11" i="108"/>
  <c r="BR11" i="108"/>
  <c r="BQ11" i="108"/>
  <c r="BP11" i="108"/>
  <c r="BO11" i="108"/>
  <c r="BN11" i="108"/>
  <c r="BM11" i="108"/>
  <c r="BL11" i="108"/>
  <c r="BK11" i="108"/>
  <c r="BJ11" i="108"/>
  <c r="BI11" i="108"/>
  <c r="BH11" i="108"/>
  <c r="BG11" i="108"/>
  <c r="BF11" i="108"/>
  <c r="BE11" i="108"/>
  <c r="BD11" i="108"/>
  <c r="BC11" i="108"/>
  <c r="BB11" i="108"/>
  <c r="BA11" i="108"/>
  <c r="AZ11" i="108"/>
  <c r="AY11" i="108"/>
  <c r="AX11" i="108"/>
  <c r="AW11" i="108"/>
  <c r="AV11" i="108"/>
  <c r="AU11" i="108"/>
  <c r="AT11" i="108"/>
  <c r="AS11" i="108"/>
  <c r="AR11" i="108"/>
  <c r="AQ11" i="108"/>
  <c r="AP11" i="108"/>
  <c r="AO11" i="108"/>
  <c r="AN11" i="108"/>
  <c r="AM11" i="108"/>
  <c r="AL11" i="108"/>
  <c r="AK11" i="108"/>
  <c r="AJ11" i="108"/>
  <c r="AI11" i="108"/>
  <c r="AH11" i="108"/>
  <c r="AG11" i="108"/>
  <c r="AF11" i="108"/>
  <c r="AE11" i="108"/>
  <c r="AD11" i="108"/>
  <c r="AC11" i="108"/>
  <c r="AB11" i="108"/>
  <c r="AA11" i="108"/>
  <c r="Z11" i="108"/>
  <c r="Y11" i="108"/>
  <c r="X11" i="108"/>
  <c r="W11" i="108"/>
  <c r="V11" i="108"/>
  <c r="U11" i="108"/>
  <c r="T11" i="108"/>
  <c r="S11" i="108"/>
  <c r="R11" i="108"/>
  <c r="Q11" i="108"/>
  <c r="P11" i="108"/>
  <c r="O11" i="108"/>
  <c r="N11" i="108"/>
  <c r="M11" i="108"/>
  <c r="L11" i="108"/>
  <c r="K11" i="108"/>
  <c r="J11" i="108"/>
  <c r="I11" i="108"/>
  <c r="H11" i="108"/>
  <c r="G11" i="108"/>
  <c r="F11" i="108"/>
  <c r="E11" i="108"/>
  <c r="D11" i="108"/>
  <c r="C11" i="108"/>
  <c r="B11" i="108"/>
  <c r="CA10" i="108"/>
  <c r="BZ10" i="108"/>
  <c r="BY10" i="108"/>
  <c r="BX10" i="108"/>
  <c r="BW10" i="108"/>
  <c r="BV10" i="108"/>
  <c r="BU10" i="108"/>
  <c r="BT10" i="108"/>
  <c r="BS10" i="108"/>
  <c r="BR10" i="108"/>
  <c r="BQ10" i="108"/>
  <c r="BP10" i="108"/>
  <c r="BO10" i="108"/>
  <c r="BN10" i="108"/>
  <c r="BM10" i="108"/>
  <c r="BL10" i="108"/>
  <c r="BK10" i="108"/>
  <c r="BJ10" i="108"/>
  <c r="BI10" i="108"/>
  <c r="BH10" i="108"/>
  <c r="BG10" i="108"/>
  <c r="BF10" i="108"/>
  <c r="BE10" i="108"/>
  <c r="BD10" i="108"/>
  <c r="BC10" i="108"/>
  <c r="BB10" i="108"/>
  <c r="BA10" i="108"/>
  <c r="AZ10" i="108"/>
  <c r="AY10" i="108"/>
  <c r="AX10" i="108"/>
  <c r="AW10" i="108"/>
  <c r="AV10" i="108"/>
  <c r="AU10" i="108"/>
  <c r="AT10" i="108"/>
  <c r="AS10" i="108"/>
  <c r="AR10" i="108"/>
  <c r="AQ10" i="108"/>
  <c r="AP10" i="108"/>
  <c r="AO10" i="108"/>
  <c r="AN10" i="108"/>
  <c r="AM10" i="108"/>
  <c r="AL10" i="108"/>
  <c r="AK10" i="108"/>
  <c r="AJ10" i="108"/>
  <c r="AI10" i="108"/>
  <c r="AH10" i="108"/>
  <c r="AG10" i="108"/>
  <c r="AF10" i="108"/>
  <c r="AE10" i="108"/>
  <c r="AD10" i="108"/>
  <c r="AC10" i="108"/>
  <c r="AB10" i="108"/>
  <c r="AA10" i="108"/>
  <c r="Z10" i="108"/>
  <c r="Y10" i="108"/>
  <c r="X10" i="108"/>
  <c r="W10" i="108"/>
  <c r="V10" i="108"/>
  <c r="U10" i="108"/>
  <c r="T10" i="108"/>
  <c r="S10" i="108"/>
  <c r="R10" i="108"/>
  <c r="Q10" i="108"/>
  <c r="P10" i="108"/>
  <c r="O10" i="108"/>
  <c r="N10" i="108"/>
  <c r="M10" i="108"/>
  <c r="L10" i="108"/>
  <c r="K10" i="108"/>
  <c r="J10" i="108"/>
  <c r="I10" i="108"/>
  <c r="H10" i="108"/>
  <c r="G10" i="108"/>
  <c r="F10" i="108"/>
  <c r="E10" i="108"/>
  <c r="D10" i="108"/>
  <c r="C10" i="108"/>
  <c r="B10" i="108"/>
  <c r="CA8" i="108"/>
  <c r="BZ8" i="108"/>
  <c r="BY8" i="108"/>
  <c r="BX8" i="108"/>
  <c r="BW8" i="108"/>
  <c r="BV8" i="108"/>
  <c r="BU8" i="108"/>
  <c r="BT8" i="108"/>
  <c r="BS8" i="108"/>
  <c r="BR8" i="108"/>
  <c r="BQ8" i="108"/>
  <c r="BP8" i="108"/>
  <c r="BO8" i="108"/>
  <c r="BN8" i="108"/>
  <c r="BM8" i="108"/>
  <c r="BL8" i="108"/>
  <c r="BK8" i="108"/>
  <c r="BJ8" i="108"/>
  <c r="BI8" i="108"/>
  <c r="BH8" i="108"/>
  <c r="BG8" i="108"/>
  <c r="BF8" i="108"/>
  <c r="BE8" i="108"/>
  <c r="BD8" i="108"/>
  <c r="BC8" i="108"/>
  <c r="BB8" i="108"/>
  <c r="BA8" i="108"/>
  <c r="AZ8" i="108"/>
  <c r="AY8" i="108"/>
  <c r="AX8" i="108"/>
  <c r="AW8" i="108"/>
  <c r="AV8" i="108"/>
  <c r="AU8" i="108"/>
  <c r="AT8" i="108"/>
  <c r="AS8" i="108"/>
  <c r="AR8" i="108"/>
  <c r="AQ8" i="108"/>
  <c r="AP8" i="108"/>
  <c r="AO8" i="108"/>
  <c r="AN8" i="108"/>
  <c r="AM8" i="108"/>
  <c r="AL8" i="108"/>
  <c r="AK8" i="108"/>
  <c r="AJ8" i="108"/>
  <c r="AI8" i="108"/>
  <c r="AH8" i="108"/>
  <c r="AG8" i="108"/>
  <c r="AF8" i="108"/>
  <c r="AE8" i="108"/>
  <c r="AD8" i="108"/>
  <c r="AC8" i="108"/>
  <c r="AB8" i="108"/>
  <c r="AA8" i="108"/>
  <c r="Z8" i="108"/>
  <c r="Y8" i="108"/>
  <c r="X8" i="108"/>
  <c r="W8" i="108"/>
  <c r="V8" i="108"/>
  <c r="U8" i="108"/>
  <c r="T8" i="108"/>
  <c r="S8" i="108"/>
  <c r="R8" i="108"/>
  <c r="Q8" i="108"/>
  <c r="P8" i="108"/>
  <c r="O8" i="108"/>
  <c r="N8" i="108"/>
  <c r="M8" i="108"/>
  <c r="L8" i="108"/>
  <c r="K8" i="108"/>
  <c r="J8" i="108"/>
  <c r="I8" i="108"/>
  <c r="H8" i="108"/>
  <c r="G8" i="108"/>
  <c r="F8" i="108"/>
  <c r="E8" i="108"/>
  <c r="D8" i="108"/>
  <c r="C8" i="108"/>
  <c r="B8" i="108"/>
  <c r="CA7" i="108"/>
  <c r="BZ7" i="108"/>
  <c r="BY7" i="108"/>
  <c r="BX7" i="108"/>
  <c r="BW7" i="108"/>
  <c r="BV7" i="108"/>
  <c r="BU7" i="108"/>
  <c r="BT7" i="108"/>
  <c r="BS7" i="108"/>
  <c r="BR7" i="108"/>
  <c r="BQ7" i="108"/>
  <c r="BP7" i="108"/>
  <c r="BO7" i="108"/>
  <c r="BN7" i="108"/>
  <c r="BM7" i="108"/>
  <c r="BL7" i="108"/>
  <c r="BK7" i="108"/>
  <c r="BJ7" i="108"/>
  <c r="BI7" i="108"/>
  <c r="BH7" i="108"/>
  <c r="BG7" i="108"/>
  <c r="BF7" i="108"/>
  <c r="BE7" i="108"/>
  <c r="BD7" i="108"/>
  <c r="BC7" i="108"/>
  <c r="BB7" i="108"/>
  <c r="BA7" i="108"/>
  <c r="AZ7" i="108"/>
  <c r="AY7" i="108"/>
  <c r="AX7" i="108"/>
  <c r="AW7" i="108"/>
  <c r="AV7" i="108"/>
  <c r="AU7" i="108"/>
  <c r="AT7" i="108"/>
  <c r="AS7" i="108"/>
  <c r="AR7" i="108"/>
  <c r="AQ7" i="108"/>
  <c r="AP7" i="108"/>
  <c r="AO7" i="108"/>
  <c r="AN7" i="108"/>
  <c r="AM7" i="108"/>
  <c r="AL7" i="108"/>
  <c r="AK7" i="108"/>
  <c r="AJ7" i="108"/>
  <c r="AI7" i="108"/>
  <c r="AH7" i="108"/>
  <c r="AG7" i="108"/>
  <c r="AF7" i="108"/>
  <c r="AE7" i="108"/>
  <c r="AD7" i="108"/>
  <c r="AC7" i="108"/>
  <c r="AB7" i="108"/>
  <c r="AA7" i="108"/>
  <c r="Z7" i="108"/>
  <c r="Y7" i="108"/>
  <c r="X7" i="108"/>
  <c r="W7" i="108"/>
  <c r="V7" i="108"/>
  <c r="U7" i="108"/>
  <c r="T7" i="108"/>
  <c r="S7" i="108"/>
  <c r="R7" i="108"/>
  <c r="Q7" i="108"/>
  <c r="P7" i="108"/>
  <c r="O7" i="108"/>
  <c r="N7" i="108"/>
  <c r="M7" i="108"/>
  <c r="L7" i="108"/>
  <c r="K7" i="108"/>
  <c r="J7" i="108"/>
  <c r="I7" i="108"/>
  <c r="H7" i="108"/>
  <c r="G7" i="108"/>
  <c r="F7" i="108"/>
  <c r="E7" i="108"/>
  <c r="D7" i="108"/>
  <c r="C7" i="108"/>
  <c r="B7" i="108"/>
  <c r="AY55" i="135"/>
  <c r="AX55" i="135"/>
  <c r="AW55" i="135"/>
  <c r="AV55" i="135"/>
  <c r="AU55" i="135"/>
  <c r="AT55" i="135"/>
  <c r="AS55" i="135"/>
  <c r="AR55" i="135"/>
  <c r="AQ55" i="135"/>
  <c r="AP55" i="135"/>
  <c r="AO55" i="135"/>
  <c r="AN55" i="135"/>
  <c r="AM55" i="135"/>
  <c r="AL55" i="135"/>
  <c r="AK55" i="135"/>
  <c r="AJ55" i="135"/>
  <c r="AI55" i="135"/>
  <c r="AH55" i="135"/>
  <c r="AG55" i="135"/>
  <c r="AF55" i="135"/>
  <c r="AE55" i="135"/>
  <c r="AD55" i="135"/>
  <c r="AC55" i="135"/>
  <c r="AB55" i="135"/>
  <c r="AA55" i="135"/>
  <c r="Z55" i="135"/>
  <c r="Y55" i="135"/>
  <c r="X55" i="135"/>
  <c r="W55" i="135"/>
  <c r="V55" i="135"/>
  <c r="U55" i="135"/>
  <c r="T55" i="135"/>
  <c r="S55" i="135"/>
  <c r="R55" i="135"/>
  <c r="Q55" i="135"/>
  <c r="P55" i="135"/>
  <c r="O55" i="135"/>
  <c r="N55" i="135"/>
  <c r="M55" i="135"/>
  <c r="L55" i="135"/>
  <c r="K55" i="135"/>
  <c r="J55" i="135"/>
  <c r="I55" i="135"/>
  <c r="H55" i="135"/>
  <c r="G55" i="135"/>
  <c r="F55" i="135"/>
  <c r="E55" i="135"/>
  <c r="D55" i="135"/>
  <c r="C55" i="135"/>
  <c r="B55" i="135"/>
  <c r="AY54" i="135"/>
  <c r="AX54" i="135"/>
  <c r="AW54" i="135"/>
  <c r="AV54" i="135"/>
  <c r="AU54" i="135"/>
  <c r="AT54" i="135"/>
  <c r="AS54" i="135"/>
  <c r="AR54" i="135"/>
  <c r="AQ54" i="135"/>
  <c r="AP54" i="135"/>
  <c r="AO54" i="135"/>
  <c r="AN54" i="135"/>
  <c r="AM54" i="135"/>
  <c r="AL54" i="135"/>
  <c r="AK54" i="135"/>
  <c r="AJ54" i="135"/>
  <c r="AI54" i="135"/>
  <c r="AH54" i="135"/>
  <c r="AG54" i="135"/>
  <c r="AF54" i="135"/>
  <c r="AE54" i="135"/>
  <c r="AD54" i="135"/>
  <c r="AC54" i="135"/>
  <c r="AB54" i="135"/>
  <c r="AA54" i="135"/>
  <c r="Z54" i="135"/>
  <c r="Y54" i="135"/>
  <c r="X54" i="135"/>
  <c r="W54" i="135"/>
  <c r="V54" i="135"/>
  <c r="U54" i="135"/>
  <c r="T54" i="135"/>
  <c r="S54" i="135"/>
  <c r="R54" i="135"/>
  <c r="Q54" i="135"/>
  <c r="P54" i="135"/>
  <c r="O54" i="135"/>
  <c r="N54" i="135"/>
  <c r="M54" i="135"/>
  <c r="L54" i="135"/>
  <c r="K54" i="135"/>
  <c r="J54" i="135"/>
  <c r="I54" i="135"/>
  <c r="H54" i="135"/>
  <c r="G54" i="135"/>
  <c r="F54" i="135"/>
  <c r="E54" i="135"/>
  <c r="D54" i="135"/>
  <c r="C54" i="135"/>
  <c r="B54" i="135"/>
  <c r="AY53" i="135"/>
  <c r="AX53" i="135"/>
  <c r="AW53" i="135"/>
  <c r="AV53" i="135"/>
  <c r="AU53" i="135"/>
  <c r="AT53" i="135"/>
  <c r="AS53" i="135"/>
  <c r="AR53" i="135"/>
  <c r="AQ53" i="135"/>
  <c r="AP53" i="135"/>
  <c r="AO53" i="135"/>
  <c r="AN53" i="135"/>
  <c r="AM53" i="135"/>
  <c r="AL53" i="135"/>
  <c r="AK53" i="135"/>
  <c r="AJ53" i="135"/>
  <c r="AI53" i="135"/>
  <c r="AH53" i="135"/>
  <c r="AG53" i="135"/>
  <c r="AF53" i="135"/>
  <c r="AE53" i="135"/>
  <c r="AD53" i="135"/>
  <c r="AC53" i="135"/>
  <c r="AB53" i="135"/>
  <c r="AA53" i="135"/>
  <c r="Z53" i="135"/>
  <c r="Y53" i="135"/>
  <c r="X53" i="135"/>
  <c r="W53" i="135"/>
  <c r="V53" i="135"/>
  <c r="U53" i="135"/>
  <c r="T53" i="135"/>
  <c r="S53" i="135"/>
  <c r="R53" i="135"/>
  <c r="Q53" i="135"/>
  <c r="P53" i="135"/>
  <c r="O53" i="135"/>
  <c r="N53" i="135"/>
  <c r="M53" i="135"/>
  <c r="L53" i="135"/>
  <c r="K53" i="135"/>
  <c r="J53" i="135"/>
  <c r="I53" i="135"/>
  <c r="H53" i="135"/>
  <c r="G53" i="135"/>
  <c r="F53" i="135"/>
  <c r="E53" i="135"/>
  <c r="D53" i="135"/>
  <c r="C53" i="135"/>
  <c r="B53" i="135"/>
  <c r="AY52" i="135"/>
  <c r="AX52" i="135"/>
  <c r="AW52" i="135"/>
  <c r="AV52" i="135"/>
  <c r="AU52" i="135"/>
  <c r="AT52" i="135"/>
  <c r="AS52" i="135"/>
  <c r="AR52" i="135"/>
  <c r="AQ52" i="135"/>
  <c r="AP52" i="135"/>
  <c r="AO52" i="135"/>
  <c r="AN52" i="135"/>
  <c r="AM52" i="135"/>
  <c r="AL52" i="135"/>
  <c r="AK52" i="135"/>
  <c r="AJ52" i="135"/>
  <c r="AI52" i="135"/>
  <c r="AH52" i="135"/>
  <c r="AG52" i="135"/>
  <c r="AF52" i="135"/>
  <c r="AE52" i="135"/>
  <c r="AD52" i="135"/>
  <c r="AC52" i="135"/>
  <c r="AB52" i="135"/>
  <c r="AA52" i="135"/>
  <c r="Z52" i="135"/>
  <c r="Y52" i="135"/>
  <c r="X52" i="135"/>
  <c r="W52" i="135"/>
  <c r="V52" i="135"/>
  <c r="U52" i="135"/>
  <c r="T52" i="135"/>
  <c r="S52" i="135"/>
  <c r="R52" i="135"/>
  <c r="Q52" i="135"/>
  <c r="P52" i="135"/>
  <c r="O52" i="135"/>
  <c r="N52" i="135"/>
  <c r="M52" i="135"/>
  <c r="L52" i="135"/>
  <c r="K52" i="135"/>
  <c r="J52" i="135"/>
  <c r="I52" i="135"/>
  <c r="H52" i="135"/>
  <c r="G52" i="135"/>
  <c r="F52" i="135"/>
  <c r="E52" i="135"/>
  <c r="D52" i="135"/>
  <c r="C52" i="135"/>
  <c r="B52" i="135"/>
  <c r="AY50" i="135"/>
  <c r="AX50" i="135"/>
  <c r="AW50" i="135"/>
  <c r="AV50" i="135"/>
  <c r="AU50" i="135"/>
  <c r="AT50" i="135"/>
  <c r="AS50" i="135"/>
  <c r="AR50" i="135"/>
  <c r="AQ50" i="135"/>
  <c r="AP50" i="135"/>
  <c r="AO50" i="135"/>
  <c r="AN50" i="135"/>
  <c r="AM50" i="135"/>
  <c r="AL50" i="135"/>
  <c r="AK50" i="135"/>
  <c r="AJ50" i="135"/>
  <c r="AI50" i="135"/>
  <c r="AH50" i="135"/>
  <c r="AG50" i="135"/>
  <c r="AF50" i="135"/>
  <c r="AE50" i="135"/>
  <c r="AD50" i="135"/>
  <c r="AC50" i="135"/>
  <c r="AB50" i="135"/>
  <c r="AA50" i="135"/>
  <c r="Z50" i="135"/>
  <c r="Y50" i="135"/>
  <c r="X50" i="135"/>
  <c r="W50" i="135"/>
  <c r="V50" i="135"/>
  <c r="U50" i="135"/>
  <c r="T50" i="135"/>
  <c r="S50" i="135"/>
  <c r="R50" i="135"/>
  <c r="Q50" i="135"/>
  <c r="P50" i="135"/>
  <c r="O50" i="135"/>
  <c r="N50" i="135"/>
  <c r="M50" i="135"/>
  <c r="L50" i="135"/>
  <c r="K50" i="135"/>
  <c r="J50" i="135"/>
  <c r="I50" i="135"/>
  <c r="H50" i="135"/>
  <c r="G50" i="135"/>
  <c r="F50" i="135"/>
  <c r="E50" i="135"/>
  <c r="D50" i="135"/>
  <c r="C50" i="135"/>
  <c r="B50" i="135"/>
  <c r="AY49" i="135"/>
  <c r="AX49" i="135"/>
  <c r="AW49" i="135"/>
  <c r="AV49" i="135"/>
  <c r="AU49" i="135"/>
  <c r="AT49" i="135"/>
  <c r="AS49" i="135"/>
  <c r="AR49" i="135"/>
  <c r="AQ49" i="135"/>
  <c r="AP49" i="135"/>
  <c r="AO49" i="135"/>
  <c r="AN49" i="135"/>
  <c r="AM49" i="135"/>
  <c r="AL49" i="135"/>
  <c r="AK49" i="135"/>
  <c r="AJ49" i="135"/>
  <c r="AI49" i="135"/>
  <c r="AH49" i="135"/>
  <c r="AG49" i="135"/>
  <c r="AF49" i="135"/>
  <c r="AE49" i="135"/>
  <c r="AD49" i="135"/>
  <c r="AC49" i="135"/>
  <c r="AB49" i="135"/>
  <c r="AA49" i="135"/>
  <c r="Z49" i="135"/>
  <c r="Y49" i="135"/>
  <c r="X49" i="135"/>
  <c r="W49" i="135"/>
  <c r="V49" i="135"/>
  <c r="U49" i="135"/>
  <c r="T49" i="135"/>
  <c r="S49" i="135"/>
  <c r="R49" i="135"/>
  <c r="Q49" i="135"/>
  <c r="P49" i="135"/>
  <c r="O49" i="135"/>
  <c r="N49" i="135"/>
  <c r="M49" i="135"/>
  <c r="L49" i="135"/>
  <c r="K49" i="135"/>
  <c r="J49" i="135"/>
  <c r="I49" i="135"/>
  <c r="H49" i="135"/>
  <c r="G49" i="135"/>
  <c r="F49" i="135"/>
  <c r="E49" i="135"/>
  <c r="D49" i="135"/>
  <c r="C49" i="135"/>
  <c r="B49" i="135"/>
  <c r="AY47" i="135"/>
  <c r="AX47" i="135"/>
  <c r="AW47" i="135"/>
  <c r="AV47" i="135"/>
  <c r="AU47" i="135"/>
  <c r="AT47" i="135"/>
  <c r="AS47" i="135"/>
  <c r="AR47" i="135"/>
  <c r="AQ47" i="135"/>
  <c r="AP47" i="135"/>
  <c r="AO47" i="135"/>
  <c r="AN47" i="135"/>
  <c r="AM47" i="135"/>
  <c r="AL47" i="135"/>
  <c r="AK47" i="135"/>
  <c r="AJ47" i="135"/>
  <c r="AI47" i="135"/>
  <c r="AH47" i="135"/>
  <c r="AG47" i="135"/>
  <c r="AF47" i="135"/>
  <c r="AE47" i="135"/>
  <c r="AD47" i="135"/>
  <c r="AC47" i="135"/>
  <c r="AB47" i="135"/>
  <c r="AA47" i="135"/>
  <c r="Z47" i="135"/>
  <c r="Y47" i="135"/>
  <c r="X47" i="135"/>
  <c r="W47" i="135"/>
  <c r="V47" i="135"/>
  <c r="U47" i="135"/>
  <c r="T47" i="135"/>
  <c r="S47" i="135"/>
  <c r="R47" i="135"/>
  <c r="Q47" i="135"/>
  <c r="P47" i="135"/>
  <c r="O47" i="135"/>
  <c r="N47" i="135"/>
  <c r="M47" i="135"/>
  <c r="L47" i="135"/>
  <c r="K47" i="135"/>
  <c r="J47" i="135"/>
  <c r="I47" i="135"/>
  <c r="H47" i="135"/>
  <c r="G47" i="135"/>
  <c r="F47" i="135"/>
  <c r="E47" i="135"/>
  <c r="D47" i="135"/>
  <c r="C47" i="135"/>
  <c r="B47" i="135"/>
  <c r="AY46" i="135"/>
  <c r="AX46" i="135"/>
  <c r="AW46" i="135"/>
  <c r="AV46" i="135"/>
  <c r="AU46" i="135"/>
  <c r="AT46" i="135"/>
  <c r="AS46" i="135"/>
  <c r="AR46" i="135"/>
  <c r="AQ46" i="135"/>
  <c r="AP46" i="135"/>
  <c r="AO46" i="135"/>
  <c r="AN46" i="135"/>
  <c r="AM46" i="135"/>
  <c r="AL46" i="135"/>
  <c r="AK46" i="135"/>
  <c r="AJ46" i="135"/>
  <c r="AI46" i="135"/>
  <c r="AH46" i="135"/>
  <c r="AG46" i="135"/>
  <c r="AF46" i="135"/>
  <c r="AE46" i="135"/>
  <c r="AD46" i="135"/>
  <c r="AC46" i="135"/>
  <c r="AB46" i="135"/>
  <c r="AA46" i="135"/>
  <c r="Z46" i="135"/>
  <c r="Y46" i="135"/>
  <c r="X46" i="135"/>
  <c r="W46" i="135"/>
  <c r="V46" i="135"/>
  <c r="U46" i="135"/>
  <c r="T46" i="135"/>
  <c r="S46" i="135"/>
  <c r="R46" i="135"/>
  <c r="Q46" i="135"/>
  <c r="P46" i="135"/>
  <c r="O46" i="135"/>
  <c r="N46" i="135"/>
  <c r="M46" i="135"/>
  <c r="L46" i="135"/>
  <c r="K46" i="135"/>
  <c r="J46" i="135"/>
  <c r="I46" i="135"/>
  <c r="H46" i="135"/>
  <c r="G46" i="135"/>
  <c r="F46" i="135"/>
  <c r="E46" i="135"/>
  <c r="D46" i="135"/>
  <c r="C46" i="135"/>
  <c r="B46" i="135"/>
  <c r="AY44" i="135"/>
  <c r="AX44" i="135"/>
  <c r="AW44" i="135"/>
  <c r="AV44" i="135"/>
  <c r="AU44" i="135"/>
  <c r="AT44" i="135"/>
  <c r="AS44" i="135"/>
  <c r="AR44" i="135"/>
  <c r="AQ44" i="135"/>
  <c r="AP44" i="135"/>
  <c r="AO44" i="135"/>
  <c r="AN44" i="135"/>
  <c r="AM44" i="135"/>
  <c r="AL44" i="135"/>
  <c r="AK44" i="135"/>
  <c r="AJ44" i="135"/>
  <c r="AI44" i="135"/>
  <c r="AH44" i="135"/>
  <c r="AG44" i="135"/>
  <c r="AF44" i="135"/>
  <c r="AE44" i="135"/>
  <c r="AD44" i="135"/>
  <c r="AC44" i="135"/>
  <c r="AB44" i="135"/>
  <c r="AA44" i="135"/>
  <c r="Z44" i="135"/>
  <c r="Y44" i="135"/>
  <c r="X44" i="135"/>
  <c r="W44" i="135"/>
  <c r="V44" i="135"/>
  <c r="U44" i="135"/>
  <c r="T44" i="135"/>
  <c r="S44" i="135"/>
  <c r="R44" i="135"/>
  <c r="Q44" i="135"/>
  <c r="P44" i="135"/>
  <c r="O44" i="135"/>
  <c r="N44" i="135"/>
  <c r="M44" i="135"/>
  <c r="L44" i="135"/>
  <c r="K44" i="135"/>
  <c r="J44" i="135"/>
  <c r="I44" i="135"/>
  <c r="H44" i="135"/>
  <c r="G44" i="135"/>
  <c r="F44" i="135"/>
  <c r="E44" i="135"/>
  <c r="D44" i="135"/>
  <c r="C44" i="135"/>
  <c r="B44" i="135"/>
  <c r="AY43" i="135"/>
  <c r="AX43" i="135"/>
  <c r="AW43" i="135"/>
  <c r="AV43" i="135"/>
  <c r="AU43" i="135"/>
  <c r="AT43" i="135"/>
  <c r="AS43" i="135"/>
  <c r="AR43" i="135"/>
  <c r="AQ43" i="135"/>
  <c r="AP43" i="135"/>
  <c r="AO43" i="135"/>
  <c r="AN43" i="135"/>
  <c r="AM43" i="135"/>
  <c r="AL43" i="135"/>
  <c r="AK43" i="135"/>
  <c r="AJ43" i="135"/>
  <c r="AI43" i="135"/>
  <c r="AH43" i="135"/>
  <c r="AG43" i="135"/>
  <c r="AF43" i="135"/>
  <c r="AE43" i="135"/>
  <c r="AD43" i="135"/>
  <c r="AC43" i="135"/>
  <c r="AB43" i="135"/>
  <c r="AA43" i="135"/>
  <c r="Z43" i="135"/>
  <c r="Y43" i="135"/>
  <c r="X43" i="135"/>
  <c r="W43" i="135"/>
  <c r="V43" i="135"/>
  <c r="U43" i="135"/>
  <c r="T43" i="135"/>
  <c r="S43" i="135"/>
  <c r="R43" i="135"/>
  <c r="Q43" i="135"/>
  <c r="P43" i="135"/>
  <c r="O43" i="135"/>
  <c r="N43" i="135"/>
  <c r="M43" i="135"/>
  <c r="L43" i="135"/>
  <c r="K43" i="135"/>
  <c r="J43" i="135"/>
  <c r="I43" i="135"/>
  <c r="H43" i="135"/>
  <c r="G43" i="135"/>
  <c r="F43" i="135"/>
  <c r="E43" i="135"/>
  <c r="D43" i="135"/>
  <c r="C43" i="135"/>
  <c r="B43" i="135"/>
  <c r="AY41" i="135"/>
  <c r="AX41" i="135"/>
  <c r="AW41" i="135"/>
  <c r="AV41" i="135"/>
  <c r="AU41" i="135"/>
  <c r="AT41" i="135"/>
  <c r="AS41" i="135"/>
  <c r="AR41" i="135"/>
  <c r="AQ41" i="135"/>
  <c r="AP41" i="135"/>
  <c r="AO41" i="135"/>
  <c r="AN41" i="135"/>
  <c r="AM41" i="135"/>
  <c r="AL41" i="135"/>
  <c r="AK41" i="135"/>
  <c r="AJ41" i="135"/>
  <c r="AI41" i="135"/>
  <c r="AH41" i="135"/>
  <c r="AG41" i="135"/>
  <c r="AF41" i="135"/>
  <c r="AE41" i="135"/>
  <c r="AD41" i="135"/>
  <c r="AC41" i="135"/>
  <c r="AB41" i="135"/>
  <c r="AA41" i="135"/>
  <c r="Z41" i="135"/>
  <c r="Y41" i="135"/>
  <c r="X41" i="135"/>
  <c r="W41" i="135"/>
  <c r="V41" i="135"/>
  <c r="U41" i="135"/>
  <c r="T41" i="135"/>
  <c r="S41" i="135"/>
  <c r="R41" i="135"/>
  <c r="Q41" i="135"/>
  <c r="P41" i="135"/>
  <c r="O41" i="135"/>
  <c r="N41" i="135"/>
  <c r="M41" i="135"/>
  <c r="L41" i="135"/>
  <c r="K41" i="135"/>
  <c r="J41" i="135"/>
  <c r="I41" i="135"/>
  <c r="H41" i="135"/>
  <c r="G41" i="135"/>
  <c r="F41" i="135"/>
  <c r="E41" i="135"/>
  <c r="D41" i="135"/>
  <c r="C41" i="135"/>
  <c r="B41" i="135"/>
  <c r="AY40" i="135"/>
  <c r="AX40" i="135"/>
  <c r="AW40" i="135"/>
  <c r="AV40" i="135"/>
  <c r="AU40" i="135"/>
  <c r="AT40" i="135"/>
  <c r="AS40" i="135"/>
  <c r="AR40" i="135"/>
  <c r="AQ40" i="135"/>
  <c r="AP40" i="135"/>
  <c r="AO40" i="135"/>
  <c r="AN40" i="135"/>
  <c r="AM40" i="135"/>
  <c r="AL40" i="135"/>
  <c r="AK40" i="135"/>
  <c r="AJ40" i="135"/>
  <c r="AI40" i="135"/>
  <c r="AH40" i="135"/>
  <c r="AG40" i="135"/>
  <c r="AF40" i="135"/>
  <c r="AE40" i="135"/>
  <c r="AD40" i="135"/>
  <c r="AC40" i="135"/>
  <c r="AB40" i="135"/>
  <c r="AA40" i="135"/>
  <c r="Z40" i="135"/>
  <c r="Y40" i="135"/>
  <c r="X40" i="135"/>
  <c r="W40" i="135"/>
  <c r="V40" i="135"/>
  <c r="U40" i="135"/>
  <c r="T40" i="135"/>
  <c r="S40" i="135"/>
  <c r="R40" i="135"/>
  <c r="Q40" i="135"/>
  <c r="P40" i="135"/>
  <c r="O40" i="135"/>
  <c r="N40" i="135"/>
  <c r="M40" i="135"/>
  <c r="L40" i="135"/>
  <c r="K40" i="135"/>
  <c r="J40" i="135"/>
  <c r="I40" i="135"/>
  <c r="H40" i="135"/>
  <c r="G40" i="135"/>
  <c r="F40" i="135"/>
  <c r="E40" i="135"/>
  <c r="D40" i="135"/>
  <c r="C40" i="135"/>
  <c r="B40" i="135"/>
  <c r="AY38" i="135"/>
  <c r="AX38" i="135"/>
  <c r="AW38" i="135"/>
  <c r="AV38" i="135"/>
  <c r="AU38" i="135"/>
  <c r="AT38" i="135"/>
  <c r="AS38" i="135"/>
  <c r="AR38" i="135"/>
  <c r="AQ38" i="135"/>
  <c r="AP38" i="135"/>
  <c r="AO38" i="135"/>
  <c r="AN38" i="135"/>
  <c r="AM38" i="135"/>
  <c r="AL38" i="135"/>
  <c r="AK38" i="135"/>
  <c r="AJ38" i="135"/>
  <c r="AI38" i="135"/>
  <c r="AH38" i="135"/>
  <c r="AG38" i="135"/>
  <c r="AF38" i="135"/>
  <c r="AE38" i="135"/>
  <c r="AD38" i="135"/>
  <c r="AC38" i="135"/>
  <c r="AB38" i="135"/>
  <c r="AA38" i="135"/>
  <c r="Z38" i="135"/>
  <c r="Y38" i="135"/>
  <c r="X38" i="135"/>
  <c r="W38" i="135"/>
  <c r="V38" i="135"/>
  <c r="U38" i="135"/>
  <c r="T38" i="135"/>
  <c r="S38" i="135"/>
  <c r="R38" i="135"/>
  <c r="Q38" i="135"/>
  <c r="P38" i="135"/>
  <c r="O38" i="135"/>
  <c r="N38" i="135"/>
  <c r="M38" i="135"/>
  <c r="L38" i="135"/>
  <c r="K38" i="135"/>
  <c r="J38" i="135"/>
  <c r="I38" i="135"/>
  <c r="H38" i="135"/>
  <c r="G38" i="135"/>
  <c r="F38" i="135"/>
  <c r="E38" i="135"/>
  <c r="D38" i="135"/>
  <c r="C38" i="135"/>
  <c r="B38" i="135"/>
  <c r="AY37" i="135"/>
  <c r="AX37" i="135"/>
  <c r="AW37" i="135"/>
  <c r="AV37" i="135"/>
  <c r="AU37" i="135"/>
  <c r="AT37" i="135"/>
  <c r="AS37" i="135"/>
  <c r="AR37" i="135"/>
  <c r="AQ37" i="135"/>
  <c r="AP37" i="135"/>
  <c r="AO37" i="135"/>
  <c r="AN37" i="135"/>
  <c r="AM37" i="135"/>
  <c r="AL37" i="135"/>
  <c r="AK37" i="135"/>
  <c r="AJ37" i="135"/>
  <c r="AI37" i="135"/>
  <c r="AH37" i="135"/>
  <c r="AG37" i="135"/>
  <c r="AF37" i="135"/>
  <c r="AE37" i="135"/>
  <c r="AD37" i="135"/>
  <c r="AC37" i="135"/>
  <c r="AB37" i="135"/>
  <c r="AA37" i="135"/>
  <c r="Z37" i="135"/>
  <c r="Y37" i="135"/>
  <c r="X37" i="135"/>
  <c r="W37" i="135"/>
  <c r="V37" i="135"/>
  <c r="U37" i="135"/>
  <c r="T37" i="135"/>
  <c r="S37" i="135"/>
  <c r="R37" i="135"/>
  <c r="Q37" i="135"/>
  <c r="P37" i="135"/>
  <c r="O37" i="135"/>
  <c r="N37" i="135"/>
  <c r="M37" i="135"/>
  <c r="L37" i="135"/>
  <c r="K37" i="135"/>
  <c r="J37" i="135"/>
  <c r="I37" i="135"/>
  <c r="H37" i="135"/>
  <c r="G37" i="135"/>
  <c r="F37" i="135"/>
  <c r="E37" i="135"/>
  <c r="D37" i="135"/>
  <c r="C37" i="135"/>
  <c r="B37" i="135"/>
  <c r="AY35" i="135"/>
  <c r="AX35" i="135"/>
  <c r="AW35" i="135"/>
  <c r="AV35" i="135"/>
  <c r="AU35" i="135"/>
  <c r="AT35" i="135"/>
  <c r="AS35" i="135"/>
  <c r="AR35" i="135"/>
  <c r="AQ35" i="135"/>
  <c r="AP35" i="135"/>
  <c r="AO35" i="135"/>
  <c r="AN35" i="135"/>
  <c r="AM35" i="135"/>
  <c r="AL35" i="135"/>
  <c r="AK35" i="135"/>
  <c r="AJ35" i="135"/>
  <c r="AI35" i="135"/>
  <c r="AH35" i="135"/>
  <c r="AG35" i="135"/>
  <c r="AF35" i="135"/>
  <c r="AE35" i="135"/>
  <c r="AD35" i="135"/>
  <c r="AC35" i="135"/>
  <c r="AB35" i="135"/>
  <c r="AA35" i="135"/>
  <c r="Z35" i="135"/>
  <c r="Y35" i="135"/>
  <c r="X35" i="135"/>
  <c r="W35" i="135"/>
  <c r="V35" i="135"/>
  <c r="U35" i="135"/>
  <c r="T35" i="135"/>
  <c r="S35" i="135"/>
  <c r="R35" i="135"/>
  <c r="Q35" i="135"/>
  <c r="P35" i="135"/>
  <c r="O35" i="135"/>
  <c r="N35" i="135"/>
  <c r="M35" i="135"/>
  <c r="L35" i="135"/>
  <c r="K35" i="135"/>
  <c r="J35" i="135"/>
  <c r="I35" i="135"/>
  <c r="H35" i="135"/>
  <c r="G35" i="135"/>
  <c r="F35" i="135"/>
  <c r="E35" i="135"/>
  <c r="D35" i="135"/>
  <c r="C35" i="135"/>
  <c r="B35" i="135"/>
  <c r="AY34" i="135"/>
  <c r="AX34" i="135"/>
  <c r="AW34" i="135"/>
  <c r="AV34" i="135"/>
  <c r="AU34" i="135"/>
  <c r="AT34" i="135"/>
  <c r="AS34" i="135"/>
  <c r="AR34" i="135"/>
  <c r="AQ34" i="135"/>
  <c r="AP34" i="135"/>
  <c r="AO34" i="135"/>
  <c r="AN34" i="135"/>
  <c r="AM34" i="135"/>
  <c r="AL34" i="135"/>
  <c r="AK34" i="135"/>
  <c r="AJ34" i="135"/>
  <c r="AI34" i="135"/>
  <c r="AH34" i="135"/>
  <c r="AG34" i="135"/>
  <c r="AF34" i="135"/>
  <c r="AE34" i="135"/>
  <c r="AD34" i="135"/>
  <c r="AC34" i="135"/>
  <c r="AB34" i="135"/>
  <c r="AA34" i="135"/>
  <c r="Z34" i="135"/>
  <c r="Y34" i="135"/>
  <c r="X34" i="135"/>
  <c r="W34" i="135"/>
  <c r="V34" i="135"/>
  <c r="U34" i="135"/>
  <c r="T34" i="135"/>
  <c r="S34" i="135"/>
  <c r="R34" i="135"/>
  <c r="Q34" i="135"/>
  <c r="P34" i="135"/>
  <c r="O34" i="135"/>
  <c r="N34" i="135"/>
  <c r="M34" i="135"/>
  <c r="L34" i="135"/>
  <c r="K34" i="135"/>
  <c r="J34" i="135"/>
  <c r="I34" i="135"/>
  <c r="H34" i="135"/>
  <c r="G34" i="135"/>
  <c r="F34" i="135"/>
  <c r="E34" i="135"/>
  <c r="D34" i="135"/>
  <c r="C34" i="135"/>
  <c r="B34" i="135"/>
  <c r="AY32" i="135"/>
  <c r="AX32" i="135"/>
  <c r="AW32" i="135"/>
  <c r="AV32" i="135"/>
  <c r="AU32" i="135"/>
  <c r="AT32" i="135"/>
  <c r="AS32" i="135"/>
  <c r="AR32" i="135"/>
  <c r="AQ32" i="135"/>
  <c r="AP32" i="135"/>
  <c r="AO32" i="135"/>
  <c r="AN32" i="135"/>
  <c r="AM32" i="135"/>
  <c r="AL32" i="135"/>
  <c r="AK32" i="135"/>
  <c r="AJ32" i="135"/>
  <c r="AI32" i="135"/>
  <c r="AH32" i="135"/>
  <c r="AG32" i="135"/>
  <c r="AF32" i="135"/>
  <c r="AE32" i="135"/>
  <c r="AD32" i="135"/>
  <c r="AC32" i="135"/>
  <c r="AB32" i="135"/>
  <c r="AA32" i="135"/>
  <c r="Z32" i="135"/>
  <c r="Y32" i="135"/>
  <c r="X32" i="135"/>
  <c r="W32" i="135"/>
  <c r="V32" i="135"/>
  <c r="U32" i="135"/>
  <c r="T32" i="135"/>
  <c r="S32" i="135"/>
  <c r="R32" i="135"/>
  <c r="Q32" i="135"/>
  <c r="P32" i="135"/>
  <c r="O32" i="135"/>
  <c r="N32" i="135"/>
  <c r="M32" i="135"/>
  <c r="L32" i="135"/>
  <c r="K32" i="135"/>
  <c r="J32" i="135"/>
  <c r="I32" i="135"/>
  <c r="H32" i="135"/>
  <c r="G32" i="135"/>
  <c r="F32" i="135"/>
  <c r="E32" i="135"/>
  <c r="D32" i="135"/>
  <c r="C32" i="135"/>
  <c r="B32" i="135"/>
  <c r="AY31" i="135"/>
  <c r="AX31" i="135"/>
  <c r="AW31" i="135"/>
  <c r="AV31" i="135"/>
  <c r="AU31" i="135"/>
  <c r="AT31" i="135"/>
  <c r="AS31" i="135"/>
  <c r="AR31" i="135"/>
  <c r="AQ31" i="135"/>
  <c r="AP31" i="135"/>
  <c r="AO31" i="135"/>
  <c r="AN31" i="135"/>
  <c r="AM31" i="135"/>
  <c r="AL31" i="135"/>
  <c r="AK31" i="135"/>
  <c r="AJ31" i="135"/>
  <c r="AI31" i="135"/>
  <c r="AH31" i="135"/>
  <c r="AG31" i="135"/>
  <c r="AF31" i="135"/>
  <c r="AE31" i="135"/>
  <c r="AD31" i="135"/>
  <c r="AC31" i="135"/>
  <c r="AB31" i="135"/>
  <c r="AA31" i="135"/>
  <c r="Z31" i="135"/>
  <c r="Y31" i="135"/>
  <c r="X31" i="135"/>
  <c r="W31" i="135"/>
  <c r="V31" i="135"/>
  <c r="U31" i="135"/>
  <c r="T31" i="135"/>
  <c r="S31" i="135"/>
  <c r="R31" i="135"/>
  <c r="Q31" i="135"/>
  <c r="P31" i="135"/>
  <c r="O31" i="135"/>
  <c r="N31" i="135"/>
  <c r="M31" i="135"/>
  <c r="L31" i="135"/>
  <c r="K31" i="135"/>
  <c r="J31" i="135"/>
  <c r="I31" i="135"/>
  <c r="H31" i="135"/>
  <c r="G31" i="135"/>
  <c r="F31" i="135"/>
  <c r="E31" i="135"/>
  <c r="D31" i="135"/>
  <c r="C31" i="135"/>
  <c r="B31" i="135"/>
  <c r="AY27" i="135"/>
  <c r="AX27" i="135"/>
  <c r="AW27" i="135"/>
  <c r="AV27" i="135"/>
  <c r="AU27" i="135"/>
  <c r="AT27" i="135"/>
  <c r="AS27" i="135"/>
  <c r="AR27" i="135"/>
  <c r="AQ27" i="135"/>
  <c r="AP27" i="135"/>
  <c r="AO27" i="135"/>
  <c r="AN27" i="135"/>
  <c r="AM27" i="135"/>
  <c r="AL27" i="135"/>
  <c r="AK27" i="135"/>
  <c r="AJ27" i="135"/>
  <c r="AI27" i="135"/>
  <c r="AH27" i="135"/>
  <c r="AG27" i="135"/>
  <c r="AF27" i="135"/>
  <c r="AE27" i="135"/>
  <c r="AD27" i="135"/>
  <c r="AC27" i="135"/>
  <c r="AB27" i="135"/>
  <c r="AA27" i="135"/>
  <c r="Z27" i="135"/>
  <c r="Y27" i="135"/>
  <c r="X27" i="135"/>
  <c r="W27" i="135"/>
  <c r="V27" i="135"/>
  <c r="U27" i="135"/>
  <c r="T27" i="135"/>
  <c r="S27" i="135"/>
  <c r="R27" i="135"/>
  <c r="Q27" i="135"/>
  <c r="P27" i="135"/>
  <c r="O27" i="135"/>
  <c r="N27" i="135"/>
  <c r="M27" i="135"/>
  <c r="L27" i="135"/>
  <c r="K27" i="135"/>
  <c r="J27" i="135"/>
  <c r="I27" i="135"/>
  <c r="H27" i="135"/>
  <c r="G27" i="135"/>
  <c r="F27" i="135"/>
  <c r="E27" i="135"/>
  <c r="D27" i="135"/>
  <c r="C27" i="135"/>
  <c r="B27" i="135"/>
  <c r="AY26" i="135"/>
  <c r="AX26" i="135"/>
  <c r="AW26" i="135"/>
  <c r="AV26" i="135"/>
  <c r="AU26" i="135"/>
  <c r="AT26" i="135"/>
  <c r="AS26" i="135"/>
  <c r="AR26" i="135"/>
  <c r="AQ26" i="135"/>
  <c r="AP26" i="135"/>
  <c r="AO26" i="135"/>
  <c r="AN26" i="135"/>
  <c r="AM26" i="135"/>
  <c r="AL26" i="135"/>
  <c r="AK26" i="135"/>
  <c r="AJ26" i="135"/>
  <c r="AI26" i="135"/>
  <c r="AH26" i="135"/>
  <c r="AG26" i="135"/>
  <c r="AF26" i="135"/>
  <c r="AE26" i="135"/>
  <c r="AD26" i="135"/>
  <c r="AC26" i="135"/>
  <c r="AB26" i="135"/>
  <c r="AA26" i="135"/>
  <c r="Z26" i="135"/>
  <c r="Y26" i="135"/>
  <c r="X26" i="135"/>
  <c r="W26" i="135"/>
  <c r="V26" i="135"/>
  <c r="U26" i="135"/>
  <c r="T26" i="135"/>
  <c r="S26" i="135"/>
  <c r="R26" i="135"/>
  <c r="Q26" i="135"/>
  <c r="P26" i="135"/>
  <c r="O26" i="135"/>
  <c r="N26" i="135"/>
  <c r="M26" i="135"/>
  <c r="L26" i="135"/>
  <c r="K26" i="135"/>
  <c r="J26" i="135"/>
  <c r="I26" i="135"/>
  <c r="H26" i="135"/>
  <c r="G26" i="135"/>
  <c r="F26" i="135"/>
  <c r="E26" i="135"/>
  <c r="D26" i="135"/>
  <c r="C26" i="135"/>
  <c r="B26" i="135"/>
  <c r="AY25" i="135"/>
  <c r="AX25" i="135"/>
  <c r="AW25" i="135"/>
  <c r="AV25" i="135"/>
  <c r="AU25" i="135"/>
  <c r="AT25" i="135"/>
  <c r="AS25" i="135"/>
  <c r="AR25" i="135"/>
  <c r="AQ25" i="135"/>
  <c r="AP25" i="135"/>
  <c r="AO25" i="135"/>
  <c r="AN25" i="135"/>
  <c r="AM25" i="135"/>
  <c r="AL25" i="135"/>
  <c r="AK25" i="135"/>
  <c r="AJ25" i="135"/>
  <c r="AI25" i="135"/>
  <c r="AH25" i="135"/>
  <c r="AG25" i="135"/>
  <c r="AF25" i="135"/>
  <c r="AE25" i="135"/>
  <c r="AD25" i="135"/>
  <c r="AC25" i="135"/>
  <c r="AB25" i="135"/>
  <c r="AA25" i="135"/>
  <c r="Z25" i="135"/>
  <c r="Y25" i="135"/>
  <c r="X25" i="135"/>
  <c r="W25" i="135"/>
  <c r="V25" i="135"/>
  <c r="U25" i="135"/>
  <c r="T25" i="135"/>
  <c r="S25" i="135"/>
  <c r="R25" i="135"/>
  <c r="Q25" i="135"/>
  <c r="P25" i="135"/>
  <c r="O25" i="135"/>
  <c r="N25" i="135"/>
  <c r="M25" i="135"/>
  <c r="L25" i="135"/>
  <c r="K25" i="135"/>
  <c r="J25" i="135"/>
  <c r="I25" i="135"/>
  <c r="H25" i="135"/>
  <c r="G25" i="135"/>
  <c r="F25" i="135"/>
  <c r="E25" i="135"/>
  <c r="D25" i="135"/>
  <c r="C25" i="135"/>
  <c r="B25" i="135"/>
  <c r="AY24" i="135"/>
  <c r="AX24" i="135"/>
  <c r="AW24" i="135"/>
  <c r="AV24" i="135"/>
  <c r="AU24" i="135"/>
  <c r="AT24" i="135"/>
  <c r="AS24" i="135"/>
  <c r="AR24" i="135"/>
  <c r="AQ24" i="135"/>
  <c r="AP24" i="135"/>
  <c r="AO24" i="135"/>
  <c r="AN24" i="135"/>
  <c r="AM24" i="135"/>
  <c r="AL24" i="135"/>
  <c r="AK24" i="135"/>
  <c r="AJ24" i="135"/>
  <c r="AI24" i="135"/>
  <c r="AH24" i="135"/>
  <c r="AG24" i="135"/>
  <c r="AF24" i="135"/>
  <c r="AE24" i="135"/>
  <c r="AD24" i="135"/>
  <c r="AC24" i="135"/>
  <c r="AB24" i="135"/>
  <c r="AA24" i="135"/>
  <c r="Z24" i="135"/>
  <c r="Y24" i="135"/>
  <c r="X24" i="135"/>
  <c r="W24" i="135"/>
  <c r="V24" i="135"/>
  <c r="U24" i="135"/>
  <c r="T24" i="135"/>
  <c r="S24" i="135"/>
  <c r="R24" i="135"/>
  <c r="Q24" i="135"/>
  <c r="P24" i="135"/>
  <c r="O24" i="135"/>
  <c r="N24" i="135"/>
  <c r="M24" i="135"/>
  <c r="L24" i="135"/>
  <c r="K24" i="135"/>
  <c r="J24" i="135"/>
  <c r="I24" i="135"/>
  <c r="H24" i="135"/>
  <c r="G24" i="135"/>
  <c r="F24" i="135"/>
  <c r="E24" i="135"/>
  <c r="D24" i="135"/>
  <c r="C24" i="135"/>
  <c r="B24" i="135"/>
  <c r="AY22" i="135"/>
  <c r="AX22" i="135"/>
  <c r="AW22" i="135"/>
  <c r="AV22" i="135"/>
  <c r="AU22" i="135"/>
  <c r="AT22" i="135"/>
  <c r="AS22" i="135"/>
  <c r="AR22" i="135"/>
  <c r="AQ22" i="135"/>
  <c r="AP22" i="135"/>
  <c r="AO22" i="135"/>
  <c r="AN22" i="135"/>
  <c r="AM22" i="135"/>
  <c r="AL22" i="135"/>
  <c r="AK22" i="135"/>
  <c r="AJ22" i="135"/>
  <c r="AI22" i="135"/>
  <c r="AH22" i="135"/>
  <c r="AG22" i="135"/>
  <c r="AF22" i="135"/>
  <c r="AE22" i="135"/>
  <c r="AD22" i="135"/>
  <c r="AC22" i="135"/>
  <c r="AB22" i="135"/>
  <c r="AA22" i="135"/>
  <c r="Z22" i="135"/>
  <c r="Y22" i="135"/>
  <c r="X22" i="135"/>
  <c r="W22" i="135"/>
  <c r="V22" i="135"/>
  <c r="U22" i="135"/>
  <c r="T22" i="135"/>
  <c r="S22" i="135"/>
  <c r="R22" i="135"/>
  <c r="Q22" i="135"/>
  <c r="P22" i="135"/>
  <c r="O22" i="135"/>
  <c r="N22" i="135"/>
  <c r="M22" i="135"/>
  <c r="L22" i="135"/>
  <c r="K22" i="135"/>
  <c r="J22" i="135"/>
  <c r="I22" i="135"/>
  <c r="H22" i="135"/>
  <c r="G22" i="135"/>
  <c r="F22" i="135"/>
  <c r="E22" i="135"/>
  <c r="D22" i="135"/>
  <c r="C22" i="135"/>
  <c r="B22" i="135"/>
  <c r="AY21" i="135"/>
  <c r="AX21" i="135"/>
  <c r="AW21" i="135"/>
  <c r="AV21" i="135"/>
  <c r="AU21" i="135"/>
  <c r="AT21" i="135"/>
  <c r="AS21" i="135"/>
  <c r="AR21" i="135"/>
  <c r="AQ21" i="135"/>
  <c r="AP21" i="135"/>
  <c r="AO21" i="135"/>
  <c r="AN21" i="135"/>
  <c r="AM21" i="135"/>
  <c r="AL21" i="135"/>
  <c r="AK21" i="135"/>
  <c r="AJ21" i="135"/>
  <c r="AI21" i="135"/>
  <c r="AH21" i="135"/>
  <c r="AG21" i="135"/>
  <c r="AF21" i="135"/>
  <c r="AE21" i="135"/>
  <c r="AD21" i="135"/>
  <c r="AC21" i="135"/>
  <c r="AB21" i="135"/>
  <c r="AA21" i="135"/>
  <c r="Z21" i="135"/>
  <c r="Y21" i="135"/>
  <c r="X21" i="135"/>
  <c r="W21" i="135"/>
  <c r="V21" i="135"/>
  <c r="U21" i="135"/>
  <c r="T21" i="135"/>
  <c r="S21" i="135"/>
  <c r="R21" i="135"/>
  <c r="Q21" i="135"/>
  <c r="P21" i="135"/>
  <c r="O21" i="135"/>
  <c r="N21" i="135"/>
  <c r="M21" i="135"/>
  <c r="L21" i="135"/>
  <c r="K21" i="135"/>
  <c r="J21" i="135"/>
  <c r="I21" i="135"/>
  <c r="H21" i="135"/>
  <c r="G21" i="135"/>
  <c r="F21" i="135"/>
  <c r="E21" i="135"/>
  <c r="D21" i="135"/>
  <c r="C21" i="135"/>
  <c r="B21" i="135"/>
  <c r="AY19" i="135"/>
  <c r="AX19" i="135"/>
  <c r="AW19" i="135"/>
  <c r="AV19" i="135"/>
  <c r="AU19" i="135"/>
  <c r="AT19" i="135"/>
  <c r="AS19" i="135"/>
  <c r="AR19" i="135"/>
  <c r="AQ19" i="135"/>
  <c r="AP19" i="135"/>
  <c r="AO19" i="135"/>
  <c r="AN19" i="135"/>
  <c r="AM19" i="135"/>
  <c r="AL19" i="135"/>
  <c r="AK19" i="135"/>
  <c r="AJ19" i="135"/>
  <c r="AI19" i="135"/>
  <c r="AH19" i="135"/>
  <c r="AG19" i="135"/>
  <c r="AF19" i="135"/>
  <c r="AE19" i="135"/>
  <c r="AD19" i="135"/>
  <c r="AC19" i="135"/>
  <c r="AB19" i="135"/>
  <c r="AA19" i="135"/>
  <c r="Z19" i="135"/>
  <c r="Y19" i="135"/>
  <c r="X19" i="135"/>
  <c r="W19" i="135"/>
  <c r="V19" i="135"/>
  <c r="U19" i="135"/>
  <c r="T19" i="135"/>
  <c r="S19" i="135"/>
  <c r="R19" i="135"/>
  <c r="Q19" i="135"/>
  <c r="P19" i="135"/>
  <c r="O19" i="135"/>
  <c r="N19" i="135"/>
  <c r="M19" i="135"/>
  <c r="L19" i="135"/>
  <c r="K19" i="135"/>
  <c r="J19" i="135"/>
  <c r="I19" i="135"/>
  <c r="H19" i="135"/>
  <c r="G19" i="135"/>
  <c r="F19" i="135"/>
  <c r="E19" i="135"/>
  <c r="D19" i="135"/>
  <c r="C19" i="135"/>
  <c r="B19" i="135"/>
  <c r="AY18" i="135"/>
  <c r="AX18" i="135"/>
  <c r="AW18" i="135"/>
  <c r="AV18" i="135"/>
  <c r="AU18" i="135"/>
  <c r="AT18" i="135"/>
  <c r="AS18" i="135"/>
  <c r="AR18" i="135"/>
  <c r="AQ18" i="135"/>
  <c r="AP18" i="135"/>
  <c r="AO18" i="135"/>
  <c r="AN18" i="135"/>
  <c r="AM18" i="135"/>
  <c r="AL18" i="135"/>
  <c r="AK18" i="135"/>
  <c r="AJ18" i="135"/>
  <c r="AI18" i="135"/>
  <c r="AH18" i="135"/>
  <c r="AG18" i="135"/>
  <c r="AF18" i="135"/>
  <c r="AE18" i="135"/>
  <c r="AD18" i="135"/>
  <c r="AC18" i="135"/>
  <c r="AB18" i="135"/>
  <c r="AA18" i="135"/>
  <c r="Z18" i="135"/>
  <c r="Y18" i="135"/>
  <c r="X18" i="135"/>
  <c r="W18" i="135"/>
  <c r="V18" i="135"/>
  <c r="U18" i="135"/>
  <c r="T18" i="135"/>
  <c r="S18" i="135"/>
  <c r="R18" i="135"/>
  <c r="Q18" i="135"/>
  <c r="P18" i="135"/>
  <c r="O18" i="135"/>
  <c r="N18" i="135"/>
  <c r="M18" i="135"/>
  <c r="L18" i="135"/>
  <c r="K18" i="135"/>
  <c r="J18" i="135"/>
  <c r="I18" i="135"/>
  <c r="H18" i="135"/>
  <c r="G18" i="135"/>
  <c r="F18" i="135"/>
  <c r="E18" i="135"/>
  <c r="D18" i="135"/>
  <c r="C18" i="135"/>
  <c r="B18" i="135"/>
  <c r="AY16" i="135"/>
  <c r="AX16" i="135"/>
  <c r="AW16" i="135"/>
  <c r="AV16" i="135"/>
  <c r="AU16" i="135"/>
  <c r="AT16" i="135"/>
  <c r="AS16" i="135"/>
  <c r="AR16" i="135"/>
  <c r="AQ16" i="135"/>
  <c r="AP16" i="135"/>
  <c r="AO16" i="135"/>
  <c r="AN16" i="135"/>
  <c r="AM16" i="135"/>
  <c r="AL16" i="135"/>
  <c r="AK16" i="135"/>
  <c r="AJ16" i="135"/>
  <c r="AI16" i="135"/>
  <c r="AH16" i="135"/>
  <c r="AG16" i="135"/>
  <c r="AF16" i="135"/>
  <c r="AE16" i="135"/>
  <c r="AD16" i="135"/>
  <c r="AC16" i="135"/>
  <c r="AB16" i="135"/>
  <c r="AA16" i="135"/>
  <c r="Z16" i="135"/>
  <c r="Y16" i="135"/>
  <c r="X16" i="135"/>
  <c r="W16" i="135"/>
  <c r="V16" i="135"/>
  <c r="U16" i="135"/>
  <c r="T16" i="135"/>
  <c r="S16" i="135"/>
  <c r="R16" i="135"/>
  <c r="Q16" i="135"/>
  <c r="P16" i="135"/>
  <c r="O16" i="135"/>
  <c r="N16" i="135"/>
  <c r="M16" i="135"/>
  <c r="L16" i="135"/>
  <c r="K16" i="135"/>
  <c r="J16" i="135"/>
  <c r="I16" i="135"/>
  <c r="H16" i="135"/>
  <c r="G16" i="135"/>
  <c r="F16" i="135"/>
  <c r="E16" i="135"/>
  <c r="D16" i="135"/>
  <c r="C16" i="135"/>
  <c r="B16" i="135"/>
  <c r="AY15" i="135"/>
  <c r="AX15" i="135"/>
  <c r="AW15" i="135"/>
  <c r="AV15" i="135"/>
  <c r="AU15" i="135"/>
  <c r="AT15" i="135"/>
  <c r="AS15" i="135"/>
  <c r="AR15" i="135"/>
  <c r="AQ15" i="135"/>
  <c r="AP15" i="135"/>
  <c r="AO15" i="135"/>
  <c r="AN15" i="135"/>
  <c r="AM15" i="135"/>
  <c r="AL15" i="135"/>
  <c r="AK15" i="135"/>
  <c r="AJ15" i="135"/>
  <c r="AI15" i="135"/>
  <c r="AH15" i="135"/>
  <c r="AG15" i="135"/>
  <c r="AF15" i="135"/>
  <c r="AE15" i="135"/>
  <c r="AD15" i="135"/>
  <c r="AC15" i="135"/>
  <c r="AB15" i="135"/>
  <c r="AA15" i="135"/>
  <c r="Z15" i="135"/>
  <c r="Y15" i="135"/>
  <c r="X15" i="135"/>
  <c r="W15" i="135"/>
  <c r="V15" i="135"/>
  <c r="U15" i="135"/>
  <c r="T15" i="135"/>
  <c r="S15" i="135"/>
  <c r="R15" i="135"/>
  <c r="Q15" i="135"/>
  <c r="P15" i="135"/>
  <c r="O15" i="135"/>
  <c r="N15" i="135"/>
  <c r="M15" i="135"/>
  <c r="L15" i="135"/>
  <c r="K15" i="135"/>
  <c r="J15" i="135"/>
  <c r="I15" i="135"/>
  <c r="H15" i="135"/>
  <c r="G15" i="135"/>
  <c r="F15" i="135"/>
  <c r="E15" i="135"/>
  <c r="D15" i="135"/>
  <c r="C15" i="135"/>
  <c r="B15" i="135"/>
  <c r="AY13" i="135"/>
  <c r="AX13" i="135"/>
  <c r="AW13" i="135"/>
  <c r="AV13" i="135"/>
  <c r="AU13" i="135"/>
  <c r="AT13" i="135"/>
  <c r="AS13" i="135"/>
  <c r="AR13" i="135"/>
  <c r="AQ13" i="135"/>
  <c r="AP13" i="135"/>
  <c r="AO13" i="135"/>
  <c r="AN13" i="135"/>
  <c r="AM13" i="135"/>
  <c r="AL13" i="135"/>
  <c r="AK13" i="135"/>
  <c r="AJ13" i="135"/>
  <c r="AI13" i="135"/>
  <c r="AH13" i="135"/>
  <c r="AG13" i="135"/>
  <c r="AF13" i="135"/>
  <c r="AE13" i="135"/>
  <c r="AD13" i="135"/>
  <c r="AC13" i="135"/>
  <c r="AB13" i="135"/>
  <c r="AA13" i="135"/>
  <c r="Z13" i="135"/>
  <c r="Y13" i="135"/>
  <c r="X13" i="135"/>
  <c r="W13" i="135"/>
  <c r="V13" i="135"/>
  <c r="U13" i="135"/>
  <c r="T13" i="135"/>
  <c r="S13" i="135"/>
  <c r="R13" i="135"/>
  <c r="Q13" i="135"/>
  <c r="P13" i="135"/>
  <c r="O13" i="135"/>
  <c r="N13" i="135"/>
  <c r="M13" i="135"/>
  <c r="L13" i="135"/>
  <c r="K13" i="135"/>
  <c r="J13" i="135"/>
  <c r="I13" i="135"/>
  <c r="H13" i="135"/>
  <c r="G13" i="135"/>
  <c r="F13" i="135"/>
  <c r="E13" i="135"/>
  <c r="D13" i="135"/>
  <c r="C13" i="135"/>
  <c r="B13" i="135"/>
  <c r="AY12" i="135"/>
  <c r="AX12" i="135"/>
  <c r="AW12" i="135"/>
  <c r="AV12" i="135"/>
  <c r="AU12" i="135"/>
  <c r="AT12" i="135"/>
  <c r="AS12" i="135"/>
  <c r="AR12" i="135"/>
  <c r="AQ12" i="135"/>
  <c r="AP12" i="135"/>
  <c r="AO12" i="135"/>
  <c r="AN12" i="135"/>
  <c r="AM12" i="135"/>
  <c r="AL12" i="135"/>
  <c r="AK12" i="135"/>
  <c r="AJ12" i="135"/>
  <c r="AI12" i="135"/>
  <c r="AH12" i="135"/>
  <c r="AG12" i="135"/>
  <c r="AF12" i="135"/>
  <c r="AE12" i="135"/>
  <c r="AD12" i="135"/>
  <c r="AC12" i="135"/>
  <c r="AB12" i="135"/>
  <c r="AA12" i="135"/>
  <c r="Z12" i="135"/>
  <c r="Y12" i="135"/>
  <c r="X12" i="135"/>
  <c r="W12" i="135"/>
  <c r="V12" i="135"/>
  <c r="U12" i="135"/>
  <c r="T12" i="135"/>
  <c r="S12" i="135"/>
  <c r="R12" i="135"/>
  <c r="Q12" i="135"/>
  <c r="P12" i="135"/>
  <c r="O12" i="135"/>
  <c r="N12" i="135"/>
  <c r="M12" i="135"/>
  <c r="L12" i="135"/>
  <c r="K12" i="135"/>
  <c r="J12" i="135"/>
  <c r="I12" i="135"/>
  <c r="H12" i="135"/>
  <c r="G12" i="135"/>
  <c r="F12" i="135"/>
  <c r="E12" i="135"/>
  <c r="D12" i="135"/>
  <c r="C12" i="135"/>
  <c r="B12" i="135"/>
  <c r="AY10" i="135"/>
  <c r="AX10" i="135"/>
  <c r="AW10" i="135"/>
  <c r="AV10" i="135"/>
  <c r="AU10" i="135"/>
  <c r="AT10" i="135"/>
  <c r="AS10" i="135"/>
  <c r="AR10" i="135"/>
  <c r="AQ10" i="135"/>
  <c r="AP10" i="135"/>
  <c r="AO10" i="135"/>
  <c r="AN10" i="135"/>
  <c r="AM10" i="135"/>
  <c r="AL10" i="135"/>
  <c r="AK10" i="135"/>
  <c r="AJ10" i="135"/>
  <c r="AI10" i="135"/>
  <c r="AH10" i="135"/>
  <c r="AG10" i="135"/>
  <c r="AF10" i="135"/>
  <c r="AE10" i="135"/>
  <c r="AD10" i="135"/>
  <c r="AC10" i="135"/>
  <c r="AB10" i="135"/>
  <c r="AA10" i="135"/>
  <c r="Z10" i="135"/>
  <c r="Y10" i="135"/>
  <c r="X10" i="135"/>
  <c r="W10" i="135"/>
  <c r="V10" i="135"/>
  <c r="U10" i="135"/>
  <c r="T10" i="135"/>
  <c r="S10" i="135"/>
  <c r="R10" i="135"/>
  <c r="Q10" i="135"/>
  <c r="P10" i="135"/>
  <c r="O10" i="135"/>
  <c r="N10" i="135"/>
  <c r="M10" i="135"/>
  <c r="L10" i="135"/>
  <c r="K10" i="135"/>
  <c r="J10" i="135"/>
  <c r="I10" i="135"/>
  <c r="H10" i="135"/>
  <c r="G10" i="135"/>
  <c r="F10" i="135"/>
  <c r="E10" i="135"/>
  <c r="D10" i="135"/>
  <c r="C10" i="135"/>
  <c r="B10" i="135"/>
  <c r="AY9" i="135"/>
  <c r="AX9" i="135"/>
  <c r="AW9" i="135"/>
  <c r="AV9" i="135"/>
  <c r="AU9" i="135"/>
  <c r="AT9" i="135"/>
  <c r="AS9" i="135"/>
  <c r="AR9" i="135"/>
  <c r="AQ9" i="135"/>
  <c r="AP9" i="135"/>
  <c r="AO9" i="135"/>
  <c r="AN9" i="135"/>
  <c r="AM9" i="135"/>
  <c r="AL9" i="135"/>
  <c r="AK9" i="135"/>
  <c r="AJ9" i="135"/>
  <c r="AI9" i="135"/>
  <c r="AH9" i="135"/>
  <c r="AG9" i="135"/>
  <c r="AF9" i="135"/>
  <c r="AE9" i="135"/>
  <c r="AD9" i="135"/>
  <c r="AC9" i="135"/>
  <c r="AB9" i="135"/>
  <c r="AA9" i="135"/>
  <c r="Z9" i="135"/>
  <c r="Y9" i="135"/>
  <c r="X9" i="135"/>
  <c r="W9" i="135"/>
  <c r="V9" i="135"/>
  <c r="U9" i="135"/>
  <c r="T9" i="135"/>
  <c r="S9" i="135"/>
  <c r="R9" i="135"/>
  <c r="Q9" i="135"/>
  <c r="P9" i="135"/>
  <c r="O9" i="135"/>
  <c r="N9" i="135"/>
  <c r="M9" i="135"/>
  <c r="L9" i="135"/>
  <c r="K9" i="135"/>
  <c r="J9" i="135"/>
  <c r="I9" i="135"/>
  <c r="H9" i="135"/>
  <c r="G9" i="135"/>
  <c r="F9" i="135"/>
  <c r="E9" i="135"/>
  <c r="D9" i="135"/>
  <c r="C9" i="135"/>
  <c r="B9" i="135"/>
  <c r="AY7" i="135"/>
  <c r="AX7" i="135"/>
  <c r="AW7" i="135"/>
  <c r="AV7" i="135"/>
  <c r="AU7" i="135"/>
  <c r="AT7" i="135"/>
  <c r="AS7" i="135"/>
  <c r="AR7" i="135"/>
  <c r="AQ7" i="135"/>
  <c r="AP7" i="135"/>
  <c r="AO7" i="135"/>
  <c r="AN7" i="135"/>
  <c r="AM7" i="135"/>
  <c r="AL7" i="135"/>
  <c r="AK7" i="135"/>
  <c r="AJ7" i="135"/>
  <c r="AI7" i="135"/>
  <c r="AH7" i="135"/>
  <c r="AG7" i="135"/>
  <c r="AF7" i="135"/>
  <c r="AE7" i="135"/>
  <c r="AD7" i="135"/>
  <c r="AC7" i="135"/>
  <c r="AB7" i="135"/>
  <c r="AA7" i="135"/>
  <c r="Z7" i="135"/>
  <c r="Y7" i="135"/>
  <c r="X7" i="135"/>
  <c r="W7" i="135"/>
  <c r="V7" i="135"/>
  <c r="U7" i="135"/>
  <c r="T7" i="135"/>
  <c r="S7" i="135"/>
  <c r="R7" i="135"/>
  <c r="Q7" i="135"/>
  <c r="P7" i="135"/>
  <c r="O7" i="135"/>
  <c r="N7" i="135"/>
  <c r="M7" i="135"/>
  <c r="L7" i="135"/>
  <c r="K7" i="135"/>
  <c r="J7" i="135"/>
  <c r="I7" i="135"/>
  <c r="H7" i="135"/>
  <c r="G7" i="135"/>
  <c r="F7" i="135"/>
  <c r="E7" i="135"/>
  <c r="D7" i="135"/>
  <c r="C7" i="135"/>
  <c r="B7" i="135"/>
  <c r="AY6" i="135"/>
  <c r="AX6" i="135"/>
  <c r="AW6" i="135"/>
  <c r="AV6" i="135"/>
  <c r="AU6" i="135"/>
  <c r="AT6" i="135"/>
  <c r="AS6" i="135"/>
  <c r="AR6" i="135"/>
  <c r="AQ6" i="135"/>
  <c r="AP6" i="135"/>
  <c r="AO6" i="135"/>
  <c r="AN6" i="135"/>
  <c r="AM6" i="135"/>
  <c r="AL6" i="135"/>
  <c r="AK6" i="135"/>
  <c r="AJ6" i="135"/>
  <c r="AI6" i="135"/>
  <c r="AH6" i="135"/>
  <c r="AG6" i="135"/>
  <c r="AF6" i="135"/>
  <c r="AE6" i="135"/>
  <c r="AD6" i="135"/>
  <c r="AC6" i="135"/>
  <c r="AB6" i="135"/>
  <c r="AA6" i="135"/>
  <c r="Z6" i="135"/>
  <c r="Y6" i="135"/>
  <c r="X6" i="135"/>
  <c r="W6" i="135"/>
  <c r="V6" i="135"/>
  <c r="U6" i="135"/>
  <c r="T6" i="135"/>
  <c r="S6" i="135"/>
  <c r="R6" i="135"/>
  <c r="Q6" i="135"/>
  <c r="P6" i="135"/>
  <c r="O6" i="135"/>
  <c r="N6" i="135"/>
  <c r="M6" i="135"/>
  <c r="L6" i="135"/>
  <c r="K6" i="135"/>
  <c r="J6" i="135"/>
  <c r="I6" i="135"/>
  <c r="H6" i="135"/>
  <c r="G6" i="135"/>
  <c r="F6" i="135"/>
  <c r="E6" i="135"/>
  <c r="D6" i="135"/>
  <c r="C6" i="135"/>
  <c r="B6" i="135"/>
  <c r="AY4" i="135"/>
  <c r="AX4" i="135"/>
  <c r="AW4" i="135"/>
  <c r="AV4" i="135"/>
  <c r="AU4" i="135"/>
  <c r="AT4" i="135"/>
  <c r="AS4" i="135"/>
  <c r="AR4" i="135"/>
  <c r="AQ4" i="135"/>
  <c r="AP4" i="135"/>
  <c r="AO4" i="135"/>
  <c r="AN4" i="135"/>
  <c r="AM4" i="135"/>
  <c r="AL4" i="135"/>
  <c r="AK4" i="135"/>
  <c r="AJ4" i="135"/>
  <c r="AI4" i="135"/>
  <c r="AH4" i="135"/>
  <c r="AG4" i="135"/>
  <c r="AF4" i="135"/>
  <c r="AE4" i="135"/>
  <c r="AD4" i="135"/>
  <c r="AC4" i="135"/>
  <c r="AB4" i="135"/>
  <c r="AA4" i="135"/>
  <c r="Z4" i="135"/>
  <c r="Y4" i="135"/>
  <c r="X4" i="135"/>
  <c r="W4" i="135"/>
  <c r="V4" i="135"/>
  <c r="U4" i="135"/>
  <c r="T4" i="135"/>
  <c r="S4" i="135"/>
  <c r="R4" i="135"/>
  <c r="Q4" i="135"/>
  <c r="P4" i="135"/>
  <c r="O4" i="135"/>
  <c r="N4" i="135"/>
  <c r="M4" i="135"/>
  <c r="L4" i="135"/>
  <c r="K4" i="135"/>
  <c r="J4" i="135"/>
  <c r="I4" i="135"/>
  <c r="H4" i="135"/>
  <c r="G4" i="135"/>
  <c r="F4" i="135"/>
  <c r="E4" i="135"/>
  <c r="D4" i="135"/>
  <c r="C4" i="135"/>
  <c r="B4" i="135"/>
  <c r="AY3" i="135"/>
  <c r="AX3" i="135"/>
  <c r="AW3" i="135"/>
  <c r="AV3" i="135"/>
  <c r="AU3" i="135"/>
  <c r="AT3" i="135"/>
  <c r="AS3" i="135"/>
  <c r="AR3" i="135"/>
  <c r="AQ3" i="135"/>
  <c r="AP3" i="135"/>
  <c r="AO3" i="135"/>
  <c r="AN3" i="135"/>
  <c r="AM3" i="135"/>
  <c r="AL3" i="135"/>
  <c r="AK3" i="135"/>
  <c r="AJ3" i="135"/>
  <c r="AI3" i="135"/>
  <c r="AH3" i="135"/>
  <c r="AG3" i="135"/>
  <c r="AF3" i="135"/>
  <c r="AE3" i="135"/>
  <c r="AD3" i="135"/>
  <c r="AC3" i="135"/>
  <c r="AB3" i="135"/>
  <c r="AA3" i="135"/>
  <c r="Z3" i="135"/>
  <c r="Y3" i="135"/>
  <c r="X3" i="135"/>
  <c r="W3" i="135"/>
  <c r="V3" i="135"/>
  <c r="U3" i="135"/>
  <c r="T3" i="135"/>
  <c r="S3" i="135"/>
  <c r="R3" i="135"/>
  <c r="Q3" i="135"/>
  <c r="P3" i="135"/>
  <c r="O3" i="135"/>
  <c r="N3" i="135"/>
  <c r="M3" i="135"/>
  <c r="L3" i="135"/>
  <c r="K3" i="135"/>
  <c r="J3" i="135"/>
  <c r="I3" i="135"/>
  <c r="H3" i="135"/>
  <c r="G3" i="135"/>
  <c r="F3" i="135"/>
  <c r="E3" i="135"/>
  <c r="D3" i="135"/>
  <c r="C3" i="135"/>
  <c r="B3" i="135"/>
  <c r="AM54" i="118"/>
  <c r="AL54" i="118"/>
  <c r="AK54" i="118"/>
  <c r="AJ54" i="118"/>
  <c r="AI54" i="118"/>
  <c r="AH54" i="118"/>
  <c r="AG54" i="118"/>
  <c r="AF54" i="118"/>
  <c r="AE54" i="118"/>
  <c r="AD54" i="118"/>
  <c r="AC54" i="118"/>
  <c r="AB54" i="118"/>
  <c r="AA54" i="118"/>
  <c r="Z54" i="118"/>
  <c r="Y54" i="118"/>
  <c r="X54" i="118"/>
  <c r="W54" i="118"/>
  <c r="V54" i="118"/>
  <c r="U54" i="118"/>
  <c r="T54" i="118"/>
  <c r="S54" i="118"/>
  <c r="R54" i="118"/>
  <c r="Q54" i="118"/>
  <c r="P54" i="118"/>
  <c r="O54" i="118"/>
  <c r="N54" i="118"/>
  <c r="M54" i="118"/>
  <c r="L54" i="118"/>
  <c r="K54" i="118"/>
  <c r="J54" i="118"/>
  <c r="I54" i="118"/>
  <c r="H54" i="118"/>
  <c r="G54" i="118"/>
  <c r="F54" i="118"/>
  <c r="E54" i="118"/>
  <c r="D54" i="118"/>
  <c r="C54" i="118"/>
  <c r="B54" i="118"/>
  <c r="AM53" i="118"/>
  <c r="AL53" i="118"/>
  <c r="AK53" i="118"/>
  <c r="AJ53" i="118"/>
  <c r="AI53" i="118"/>
  <c r="AH53" i="118"/>
  <c r="AG53" i="118"/>
  <c r="AF53" i="118"/>
  <c r="AE53" i="118"/>
  <c r="AD53" i="118"/>
  <c r="AC53" i="118"/>
  <c r="AB53" i="118"/>
  <c r="AA53" i="118"/>
  <c r="Z53" i="118"/>
  <c r="Y53" i="118"/>
  <c r="X53" i="118"/>
  <c r="W53" i="118"/>
  <c r="V53" i="118"/>
  <c r="U53" i="118"/>
  <c r="T53" i="118"/>
  <c r="S53" i="118"/>
  <c r="R53" i="118"/>
  <c r="Q53" i="118"/>
  <c r="P53" i="118"/>
  <c r="O53" i="118"/>
  <c r="N53" i="118"/>
  <c r="M53" i="118"/>
  <c r="L53" i="118"/>
  <c r="K53" i="118"/>
  <c r="J53" i="118"/>
  <c r="I53" i="118"/>
  <c r="H53" i="118"/>
  <c r="G53" i="118"/>
  <c r="F53" i="118"/>
  <c r="E53" i="118"/>
  <c r="D53" i="118"/>
  <c r="C53" i="118"/>
  <c r="B53" i="118"/>
  <c r="AM52" i="118"/>
  <c r="AL52" i="118"/>
  <c r="AK52" i="118"/>
  <c r="AJ52" i="118"/>
  <c r="AI52" i="118"/>
  <c r="AH52" i="118"/>
  <c r="AG52" i="118"/>
  <c r="AF52" i="118"/>
  <c r="AE52" i="118"/>
  <c r="AD52" i="118"/>
  <c r="AC52" i="118"/>
  <c r="AB52" i="118"/>
  <c r="AA52" i="118"/>
  <c r="Z52" i="118"/>
  <c r="Y52" i="118"/>
  <c r="X52" i="118"/>
  <c r="W52" i="118"/>
  <c r="V52" i="118"/>
  <c r="U52" i="118"/>
  <c r="T52" i="118"/>
  <c r="S52" i="118"/>
  <c r="R52" i="118"/>
  <c r="Q52" i="118"/>
  <c r="P52" i="118"/>
  <c r="O52" i="118"/>
  <c r="N52" i="118"/>
  <c r="M52" i="118"/>
  <c r="L52" i="118"/>
  <c r="K52" i="118"/>
  <c r="J52" i="118"/>
  <c r="I52" i="118"/>
  <c r="H52" i="118"/>
  <c r="G52" i="118"/>
  <c r="F52" i="118"/>
  <c r="E52" i="118"/>
  <c r="D52" i="118"/>
  <c r="C52" i="118"/>
  <c r="B52" i="118"/>
  <c r="AM51" i="118"/>
  <c r="AL51" i="118"/>
  <c r="AK51" i="118"/>
  <c r="AJ51" i="118"/>
  <c r="AI51" i="118"/>
  <c r="AH51" i="118"/>
  <c r="AG51" i="118"/>
  <c r="AF51" i="118"/>
  <c r="AE51" i="118"/>
  <c r="AD51" i="118"/>
  <c r="AC51" i="118"/>
  <c r="AB51" i="118"/>
  <c r="AA51" i="118"/>
  <c r="Z51" i="118"/>
  <c r="Y51" i="118"/>
  <c r="X51" i="118"/>
  <c r="W51" i="118"/>
  <c r="V51" i="118"/>
  <c r="U51" i="118"/>
  <c r="T51" i="118"/>
  <c r="S51" i="118"/>
  <c r="R51" i="118"/>
  <c r="Q51" i="118"/>
  <c r="P51" i="118"/>
  <c r="O51" i="118"/>
  <c r="N51" i="118"/>
  <c r="M51" i="118"/>
  <c r="L51" i="118"/>
  <c r="K51" i="118"/>
  <c r="J51" i="118"/>
  <c r="I51" i="118"/>
  <c r="H51" i="118"/>
  <c r="G51" i="118"/>
  <c r="F51" i="118"/>
  <c r="E51" i="118"/>
  <c r="D51" i="118"/>
  <c r="C51" i="118"/>
  <c r="B51" i="118"/>
  <c r="AM49" i="118"/>
  <c r="AL49" i="118"/>
  <c r="AK49" i="118"/>
  <c r="AJ49" i="118"/>
  <c r="AI49" i="118"/>
  <c r="AH49" i="118"/>
  <c r="AG49" i="118"/>
  <c r="AF49" i="118"/>
  <c r="AE49" i="118"/>
  <c r="AD49" i="118"/>
  <c r="AC49" i="118"/>
  <c r="AB49" i="118"/>
  <c r="AA49" i="118"/>
  <c r="Z49" i="118"/>
  <c r="Y49" i="118"/>
  <c r="X49" i="118"/>
  <c r="W49" i="118"/>
  <c r="V49" i="118"/>
  <c r="U49" i="118"/>
  <c r="T49" i="118"/>
  <c r="S49" i="118"/>
  <c r="R49" i="118"/>
  <c r="Q49" i="118"/>
  <c r="P49" i="118"/>
  <c r="O49" i="118"/>
  <c r="N49" i="118"/>
  <c r="M49" i="118"/>
  <c r="L49" i="118"/>
  <c r="K49" i="118"/>
  <c r="J49" i="118"/>
  <c r="I49" i="118"/>
  <c r="H49" i="118"/>
  <c r="G49" i="118"/>
  <c r="F49" i="118"/>
  <c r="E49" i="118"/>
  <c r="D49" i="118"/>
  <c r="C49" i="118"/>
  <c r="B49" i="118"/>
  <c r="AM48" i="118"/>
  <c r="AL48" i="118"/>
  <c r="AK48" i="118"/>
  <c r="AJ48" i="118"/>
  <c r="AI48" i="118"/>
  <c r="AH48" i="118"/>
  <c r="AG48" i="118"/>
  <c r="AF48" i="118"/>
  <c r="AE48" i="118"/>
  <c r="AD48" i="118"/>
  <c r="AC48" i="118"/>
  <c r="AB48" i="118"/>
  <c r="AA48" i="118"/>
  <c r="Z48" i="118"/>
  <c r="Y48" i="118"/>
  <c r="X48" i="118"/>
  <c r="W48" i="118"/>
  <c r="V48" i="118"/>
  <c r="U48" i="118"/>
  <c r="T48" i="118"/>
  <c r="S48" i="118"/>
  <c r="R48" i="118"/>
  <c r="Q48" i="118"/>
  <c r="P48" i="118"/>
  <c r="O48" i="118"/>
  <c r="N48" i="118"/>
  <c r="M48" i="118"/>
  <c r="L48" i="118"/>
  <c r="K48" i="118"/>
  <c r="J48" i="118"/>
  <c r="I48" i="118"/>
  <c r="H48" i="118"/>
  <c r="G48" i="118"/>
  <c r="F48" i="118"/>
  <c r="E48" i="118"/>
  <c r="D48" i="118"/>
  <c r="C48" i="118"/>
  <c r="B48" i="118"/>
  <c r="AM46" i="118"/>
  <c r="AL46" i="118"/>
  <c r="AK46" i="118"/>
  <c r="AJ46" i="118"/>
  <c r="AI46" i="118"/>
  <c r="AH46" i="118"/>
  <c r="AG46" i="118"/>
  <c r="AF46" i="118"/>
  <c r="AE46" i="118"/>
  <c r="AD46" i="118"/>
  <c r="AC46" i="118"/>
  <c r="AB46" i="118"/>
  <c r="AA46" i="118"/>
  <c r="Z46" i="118"/>
  <c r="Y46" i="118"/>
  <c r="X46" i="118"/>
  <c r="W46" i="118"/>
  <c r="V46" i="118"/>
  <c r="U46" i="118"/>
  <c r="T46" i="118"/>
  <c r="S46" i="118"/>
  <c r="R46" i="118"/>
  <c r="Q46" i="118"/>
  <c r="P46" i="118"/>
  <c r="O46" i="118"/>
  <c r="N46" i="118"/>
  <c r="M46" i="118"/>
  <c r="L46" i="118"/>
  <c r="K46" i="118"/>
  <c r="J46" i="118"/>
  <c r="I46" i="118"/>
  <c r="H46" i="118"/>
  <c r="G46" i="118"/>
  <c r="F46" i="118"/>
  <c r="E46" i="118"/>
  <c r="D46" i="118"/>
  <c r="C46" i="118"/>
  <c r="B46" i="118"/>
  <c r="AM45" i="118"/>
  <c r="AL45" i="118"/>
  <c r="AK45" i="118"/>
  <c r="AJ45" i="118"/>
  <c r="AI45" i="118"/>
  <c r="AH45" i="118"/>
  <c r="AG45" i="118"/>
  <c r="AF45" i="118"/>
  <c r="AE45" i="118"/>
  <c r="AD45" i="118"/>
  <c r="AC45" i="118"/>
  <c r="AB45" i="118"/>
  <c r="AA45" i="118"/>
  <c r="Z45" i="118"/>
  <c r="Y45" i="118"/>
  <c r="X45" i="118"/>
  <c r="W45" i="118"/>
  <c r="V45" i="118"/>
  <c r="U45" i="118"/>
  <c r="T45" i="118"/>
  <c r="S45" i="118"/>
  <c r="R45" i="118"/>
  <c r="Q45" i="118"/>
  <c r="P45" i="118"/>
  <c r="O45" i="118"/>
  <c r="N45" i="118"/>
  <c r="M45" i="118"/>
  <c r="L45" i="118"/>
  <c r="K45" i="118"/>
  <c r="J45" i="118"/>
  <c r="I45" i="118"/>
  <c r="H45" i="118"/>
  <c r="G45" i="118"/>
  <c r="F45" i="118"/>
  <c r="E45" i="118"/>
  <c r="D45" i="118"/>
  <c r="C45" i="118"/>
  <c r="B45" i="118"/>
  <c r="AM43" i="118"/>
  <c r="AL43" i="118"/>
  <c r="AK43" i="118"/>
  <c r="AJ43" i="118"/>
  <c r="AI43" i="118"/>
  <c r="AH43" i="118"/>
  <c r="AG43" i="118"/>
  <c r="AF43" i="118"/>
  <c r="AE43" i="118"/>
  <c r="AD43" i="118"/>
  <c r="AC43" i="118"/>
  <c r="AB43" i="118"/>
  <c r="AA43" i="118"/>
  <c r="Z43" i="118"/>
  <c r="Y43" i="118"/>
  <c r="X43" i="118"/>
  <c r="W43" i="118"/>
  <c r="V43" i="118"/>
  <c r="U43" i="118"/>
  <c r="T43" i="118"/>
  <c r="S43" i="118"/>
  <c r="R43" i="118"/>
  <c r="Q43" i="118"/>
  <c r="P43" i="118"/>
  <c r="O43" i="118"/>
  <c r="N43" i="118"/>
  <c r="M43" i="118"/>
  <c r="L43" i="118"/>
  <c r="K43" i="118"/>
  <c r="J43" i="118"/>
  <c r="I43" i="118"/>
  <c r="H43" i="118"/>
  <c r="G43" i="118"/>
  <c r="F43" i="118"/>
  <c r="E43" i="118"/>
  <c r="D43" i="118"/>
  <c r="C43" i="118"/>
  <c r="B43" i="118"/>
  <c r="AM42" i="118"/>
  <c r="AL42" i="118"/>
  <c r="AK42" i="118"/>
  <c r="AJ42" i="118"/>
  <c r="AI42" i="118"/>
  <c r="AH42" i="118"/>
  <c r="AG42" i="118"/>
  <c r="AF42" i="118"/>
  <c r="AE42" i="118"/>
  <c r="AD42" i="118"/>
  <c r="AC42" i="118"/>
  <c r="AB42" i="118"/>
  <c r="AA42" i="118"/>
  <c r="Z42" i="118"/>
  <c r="Y42" i="118"/>
  <c r="X42" i="118"/>
  <c r="W42" i="118"/>
  <c r="V42" i="118"/>
  <c r="U42" i="118"/>
  <c r="T42" i="118"/>
  <c r="S42" i="118"/>
  <c r="R42" i="118"/>
  <c r="Q42" i="118"/>
  <c r="P42" i="118"/>
  <c r="O42" i="118"/>
  <c r="N42" i="118"/>
  <c r="M42" i="118"/>
  <c r="L42" i="118"/>
  <c r="K42" i="118"/>
  <c r="J42" i="118"/>
  <c r="I42" i="118"/>
  <c r="H42" i="118"/>
  <c r="G42" i="118"/>
  <c r="F42" i="118"/>
  <c r="E42" i="118"/>
  <c r="D42" i="118"/>
  <c r="C42" i="118"/>
  <c r="B42" i="118"/>
  <c r="AM40" i="118"/>
  <c r="AL40" i="118"/>
  <c r="AK40" i="118"/>
  <c r="AJ40" i="118"/>
  <c r="AI40" i="118"/>
  <c r="AH40" i="118"/>
  <c r="AG40" i="118"/>
  <c r="AF40" i="118"/>
  <c r="AE40" i="118"/>
  <c r="AD40" i="118"/>
  <c r="AC40" i="118"/>
  <c r="AB40" i="118"/>
  <c r="AA40" i="118"/>
  <c r="Z40" i="118"/>
  <c r="Y40" i="118"/>
  <c r="X40" i="118"/>
  <c r="W40" i="118"/>
  <c r="V40" i="118"/>
  <c r="U40" i="118"/>
  <c r="T40" i="118"/>
  <c r="S40" i="118"/>
  <c r="R40" i="118"/>
  <c r="Q40" i="118"/>
  <c r="P40" i="118"/>
  <c r="O40" i="118"/>
  <c r="N40" i="118"/>
  <c r="M40" i="118"/>
  <c r="L40" i="118"/>
  <c r="K40" i="118"/>
  <c r="J40" i="118"/>
  <c r="I40" i="118"/>
  <c r="H40" i="118"/>
  <c r="G40" i="118"/>
  <c r="F40" i="118"/>
  <c r="E40" i="118"/>
  <c r="D40" i="118"/>
  <c r="C40" i="118"/>
  <c r="B40" i="118"/>
  <c r="AM39" i="118"/>
  <c r="AL39" i="118"/>
  <c r="AK39" i="118"/>
  <c r="AJ39" i="118"/>
  <c r="AI39" i="118"/>
  <c r="AH39" i="118"/>
  <c r="AG39" i="118"/>
  <c r="AF39" i="118"/>
  <c r="AE39" i="118"/>
  <c r="AD39" i="118"/>
  <c r="AC39" i="118"/>
  <c r="AB39" i="118"/>
  <c r="AA39" i="118"/>
  <c r="Z39" i="118"/>
  <c r="Y39" i="118"/>
  <c r="X39" i="118"/>
  <c r="W39" i="118"/>
  <c r="V39" i="118"/>
  <c r="U39" i="118"/>
  <c r="T39" i="118"/>
  <c r="S39" i="118"/>
  <c r="R39" i="118"/>
  <c r="Q39" i="118"/>
  <c r="P39" i="118"/>
  <c r="O39" i="118"/>
  <c r="N39" i="118"/>
  <c r="M39" i="118"/>
  <c r="L39" i="118"/>
  <c r="K39" i="118"/>
  <c r="J39" i="118"/>
  <c r="I39" i="118"/>
  <c r="H39" i="118"/>
  <c r="G39" i="118"/>
  <c r="F39" i="118"/>
  <c r="E39" i="118"/>
  <c r="D39" i="118"/>
  <c r="C39" i="118"/>
  <c r="B39" i="118"/>
  <c r="AM37" i="118"/>
  <c r="AL37" i="118"/>
  <c r="AK37" i="118"/>
  <c r="AJ37" i="118"/>
  <c r="AI37" i="118"/>
  <c r="AH37" i="118"/>
  <c r="AG37" i="118"/>
  <c r="AF37" i="118"/>
  <c r="AE37" i="118"/>
  <c r="AD37" i="118"/>
  <c r="AC37" i="118"/>
  <c r="AB37" i="118"/>
  <c r="AA37" i="118"/>
  <c r="Z37" i="118"/>
  <c r="Y37" i="118"/>
  <c r="X37" i="118"/>
  <c r="W37" i="118"/>
  <c r="V37" i="118"/>
  <c r="U37" i="118"/>
  <c r="T37" i="118"/>
  <c r="S37" i="118"/>
  <c r="R37" i="118"/>
  <c r="Q37" i="118"/>
  <c r="P37" i="118"/>
  <c r="O37" i="118"/>
  <c r="N37" i="118"/>
  <c r="M37" i="118"/>
  <c r="L37" i="118"/>
  <c r="K37" i="118"/>
  <c r="J37" i="118"/>
  <c r="I37" i="118"/>
  <c r="H37" i="118"/>
  <c r="G37" i="118"/>
  <c r="F37" i="118"/>
  <c r="E37" i="118"/>
  <c r="D37" i="118"/>
  <c r="C37" i="118"/>
  <c r="B37" i="118"/>
  <c r="AM36" i="118"/>
  <c r="AL36" i="118"/>
  <c r="AK36" i="118"/>
  <c r="AJ36" i="118"/>
  <c r="AI36" i="118"/>
  <c r="AH36" i="118"/>
  <c r="AG36" i="118"/>
  <c r="AF36" i="118"/>
  <c r="AE36" i="118"/>
  <c r="AD36" i="118"/>
  <c r="AC36" i="118"/>
  <c r="AB36" i="118"/>
  <c r="AA36" i="118"/>
  <c r="Z36" i="118"/>
  <c r="Y36" i="118"/>
  <c r="X36" i="118"/>
  <c r="W36" i="118"/>
  <c r="V36" i="118"/>
  <c r="U36" i="118"/>
  <c r="T36" i="118"/>
  <c r="S36" i="118"/>
  <c r="R36" i="118"/>
  <c r="Q36" i="118"/>
  <c r="P36" i="118"/>
  <c r="O36" i="118"/>
  <c r="N36" i="118"/>
  <c r="M36" i="118"/>
  <c r="L36" i="118"/>
  <c r="K36" i="118"/>
  <c r="J36" i="118"/>
  <c r="I36" i="118"/>
  <c r="H36" i="118"/>
  <c r="G36" i="118"/>
  <c r="F36" i="118"/>
  <c r="E36" i="118"/>
  <c r="D36" i="118"/>
  <c r="C36" i="118"/>
  <c r="B36" i="118"/>
  <c r="AM34" i="118"/>
  <c r="AL34" i="118"/>
  <c r="AK34" i="118"/>
  <c r="AJ34" i="118"/>
  <c r="AI34" i="118"/>
  <c r="AH34" i="118"/>
  <c r="AG34" i="118"/>
  <c r="AF34" i="118"/>
  <c r="AE34" i="118"/>
  <c r="AD34" i="118"/>
  <c r="AC34" i="118"/>
  <c r="AB34" i="118"/>
  <c r="AA34" i="118"/>
  <c r="Z34" i="118"/>
  <c r="Y34" i="118"/>
  <c r="X34" i="118"/>
  <c r="W34" i="118"/>
  <c r="V34" i="118"/>
  <c r="U34" i="118"/>
  <c r="T34" i="118"/>
  <c r="S34" i="118"/>
  <c r="R34" i="118"/>
  <c r="Q34" i="118"/>
  <c r="P34" i="118"/>
  <c r="O34" i="118"/>
  <c r="N34" i="118"/>
  <c r="M34" i="118"/>
  <c r="L34" i="118"/>
  <c r="K34" i="118"/>
  <c r="J34" i="118"/>
  <c r="I34" i="118"/>
  <c r="H34" i="118"/>
  <c r="G34" i="118"/>
  <c r="F34" i="118"/>
  <c r="E34" i="118"/>
  <c r="D34" i="118"/>
  <c r="C34" i="118"/>
  <c r="B34" i="118"/>
  <c r="AM33" i="118"/>
  <c r="AL33" i="118"/>
  <c r="AK33" i="118"/>
  <c r="AJ33" i="118"/>
  <c r="AI33" i="118"/>
  <c r="AH33" i="118"/>
  <c r="AG33" i="118"/>
  <c r="AF33" i="118"/>
  <c r="AE33" i="118"/>
  <c r="AD33" i="118"/>
  <c r="AC33" i="118"/>
  <c r="AB33" i="118"/>
  <c r="AA33" i="118"/>
  <c r="Z33" i="118"/>
  <c r="Y33" i="118"/>
  <c r="X33" i="118"/>
  <c r="W33" i="118"/>
  <c r="V33" i="118"/>
  <c r="U33" i="118"/>
  <c r="T33" i="118"/>
  <c r="S33" i="118"/>
  <c r="R33" i="118"/>
  <c r="Q33" i="118"/>
  <c r="P33" i="118"/>
  <c r="O33" i="118"/>
  <c r="N33" i="118"/>
  <c r="M33" i="118"/>
  <c r="L33" i="118"/>
  <c r="K33" i="118"/>
  <c r="J33" i="118"/>
  <c r="I33" i="118"/>
  <c r="H33" i="118"/>
  <c r="G33" i="118"/>
  <c r="F33" i="118"/>
  <c r="E33" i="118"/>
  <c r="D33" i="118"/>
  <c r="C33" i="118"/>
  <c r="B33" i="118"/>
  <c r="AM31" i="118"/>
  <c r="AL31" i="118"/>
  <c r="AK31" i="118"/>
  <c r="AJ31" i="118"/>
  <c r="AI31" i="118"/>
  <c r="AH31" i="118"/>
  <c r="AG31" i="118"/>
  <c r="AF31" i="118"/>
  <c r="AE31" i="118"/>
  <c r="AD31" i="118"/>
  <c r="AC31" i="118"/>
  <c r="AB31" i="118"/>
  <c r="AA31" i="118"/>
  <c r="Z31" i="118"/>
  <c r="Y31" i="118"/>
  <c r="X31" i="118"/>
  <c r="W31" i="118"/>
  <c r="V31" i="118"/>
  <c r="U31" i="118"/>
  <c r="T31" i="118"/>
  <c r="S31" i="118"/>
  <c r="R31" i="118"/>
  <c r="Q31" i="118"/>
  <c r="P31" i="118"/>
  <c r="O31" i="118"/>
  <c r="N31" i="118"/>
  <c r="M31" i="118"/>
  <c r="L31" i="118"/>
  <c r="K31" i="118"/>
  <c r="J31" i="118"/>
  <c r="I31" i="118"/>
  <c r="H31" i="118"/>
  <c r="G31" i="118"/>
  <c r="F31" i="118"/>
  <c r="E31" i="118"/>
  <c r="D31" i="118"/>
  <c r="C31" i="118"/>
  <c r="B31" i="118"/>
  <c r="AM30" i="118"/>
  <c r="AL30" i="118"/>
  <c r="AK30" i="118"/>
  <c r="AJ30" i="118"/>
  <c r="AI30" i="118"/>
  <c r="AH30" i="118"/>
  <c r="AG30" i="118"/>
  <c r="AF30" i="118"/>
  <c r="AE30" i="118"/>
  <c r="AD30" i="118"/>
  <c r="AC30" i="118"/>
  <c r="AB30" i="118"/>
  <c r="AA30" i="118"/>
  <c r="Z30" i="118"/>
  <c r="Y30" i="118"/>
  <c r="X30" i="118"/>
  <c r="W30" i="118"/>
  <c r="V30" i="118"/>
  <c r="U30" i="118"/>
  <c r="T30" i="118"/>
  <c r="S30" i="118"/>
  <c r="R30" i="118"/>
  <c r="Q30" i="118"/>
  <c r="P30" i="118"/>
  <c r="O30" i="118"/>
  <c r="N30" i="118"/>
  <c r="M30" i="118"/>
  <c r="L30" i="118"/>
  <c r="K30" i="118"/>
  <c r="J30" i="118"/>
  <c r="I30" i="118"/>
  <c r="H30" i="118"/>
  <c r="G30" i="118"/>
  <c r="F30" i="118"/>
  <c r="E30" i="118"/>
  <c r="D30" i="118"/>
  <c r="C30" i="118"/>
  <c r="B30" i="118"/>
  <c r="AM27" i="118"/>
  <c r="AL27" i="118"/>
  <c r="AK27" i="118"/>
  <c r="AJ27" i="118"/>
  <c r="AI27" i="118"/>
  <c r="AH27" i="118"/>
  <c r="AG27" i="118"/>
  <c r="AF27" i="118"/>
  <c r="AE27" i="118"/>
  <c r="AD27" i="118"/>
  <c r="AC27" i="118"/>
  <c r="AB27" i="118"/>
  <c r="AA27" i="118"/>
  <c r="Z27" i="118"/>
  <c r="Y27" i="118"/>
  <c r="X27" i="118"/>
  <c r="W27" i="118"/>
  <c r="V27" i="118"/>
  <c r="U27" i="118"/>
  <c r="T27" i="118"/>
  <c r="S27" i="118"/>
  <c r="R27" i="118"/>
  <c r="Q27" i="118"/>
  <c r="P27" i="118"/>
  <c r="O27" i="118"/>
  <c r="N27" i="118"/>
  <c r="M27" i="118"/>
  <c r="L27" i="118"/>
  <c r="K27" i="118"/>
  <c r="J27" i="118"/>
  <c r="I27" i="118"/>
  <c r="H27" i="118"/>
  <c r="G27" i="118"/>
  <c r="F27" i="118"/>
  <c r="E27" i="118"/>
  <c r="D27" i="118"/>
  <c r="C27" i="118"/>
  <c r="B27" i="118"/>
  <c r="AM26" i="118"/>
  <c r="AL26" i="118"/>
  <c r="AK26" i="118"/>
  <c r="AJ26" i="118"/>
  <c r="AI26" i="118"/>
  <c r="AH26" i="118"/>
  <c r="AG26" i="118"/>
  <c r="AF26" i="118"/>
  <c r="AE26" i="118"/>
  <c r="AD26" i="118"/>
  <c r="AC26" i="118"/>
  <c r="AB26" i="118"/>
  <c r="AA26" i="118"/>
  <c r="Z26" i="118"/>
  <c r="Y26" i="118"/>
  <c r="X26" i="118"/>
  <c r="W26" i="118"/>
  <c r="V26" i="118"/>
  <c r="U26" i="118"/>
  <c r="T26" i="118"/>
  <c r="S26" i="118"/>
  <c r="R26" i="118"/>
  <c r="Q26" i="118"/>
  <c r="P26" i="118"/>
  <c r="O26" i="118"/>
  <c r="N26" i="118"/>
  <c r="M26" i="118"/>
  <c r="L26" i="118"/>
  <c r="K26" i="118"/>
  <c r="J26" i="118"/>
  <c r="I26" i="118"/>
  <c r="H26" i="118"/>
  <c r="G26" i="118"/>
  <c r="F26" i="118"/>
  <c r="E26" i="118"/>
  <c r="D26" i="118"/>
  <c r="C26" i="118"/>
  <c r="B26" i="118"/>
  <c r="AM25" i="118"/>
  <c r="AL25" i="118"/>
  <c r="AK25" i="118"/>
  <c r="AJ25" i="118"/>
  <c r="AI25" i="118"/>
  <c r="AH25" i="118"/>
  <c r="AG25" i="118"/>
  <c r="AF25" i="118"/>
  <c r="AE25" i="118"/>
  <c r="AD25" i="118"/>
  <c r="AC25" i="118"/>
  <c r="AB25" i="118"/>
  <c r="AA25" i="118"/>
  <c r="Z25" i="118"/>
  <c r="Y25" i="118"/>
  <c r="X25" i="118"/>
  <c r="W25" i="118"/>
  <c r="V25" i="118"/>
  <c r="U25" i="118"/>
  <c r="T25" i="118"/>
  <c r="S25" i="118"/>
  <c r="R25" i="118"/>
  <c r="Q25" i="118"/>
  <c r="P25" i="118"/>
  <c r="O25" i="118"/>
  <c r="N25" i="118"/>
  <c r="M25" i="118"/>
  <c r="L25" i="118"/>
  <c r="K25" i="118"/>
  <c r="J25" i="118"/>
  <c r="I25" i="118"/>
  <c r="H25" i="118"/>
  <c r="G25" i="118"/>
  <c r="F25" i="118"/>
  <c r="E25" i="118"/>
  <c r="D25" i="118"/>
  <c r="C25" i="118"/>
  <c r="B25" i="118"/>
  <c r="AM24" i="118"/>
  <c r="AL24" i="118"/>
  <c r="AK24" i="118"/>
  <c r="AJ24" i="118"/>
  <c r="AI24" i="118"/>
  <c r="AH24" i="118"/>
  <c r="AG24" i="118"/>
  <c r="AF24" i="118"/>
  <c r="AE24" i="118"/>
  <c r="AD24" i="118"/>
  <c r="AC24" i="118"/>
  <c r="AB24" i="118"/>
  <c r="AA24" i="118"/>
  <c r="Z24" i="118"/>
  <c r="Y24" i="118"/>
  <c r="X24" i="118"/>
  <c r="W24" i="118"/>
  <c r="V24" i="118"/>
  <c r="U24" i="118"/>
  <c r="T24" i="118"/>
  <c r="S24" i="118"/>
  <c r="R24" i="118"/>
  <c r="Q24" i="118"/>
  <c r="P24" i="118"/>
  <c r="O24" i="118"/>
  <c r="N24" i="118"/>
  <c r="M24" i="118"/>
  <c r="L24" i="118"/>
  <c r="K24" i="118"/>
  <c r="J24" i="118"/>
  <c r="I24" i="118"/>
  <c r="H24" i="118"/>
  <c r="G24" i="118"/>
  <c r="F24" i="118"/>
  <c r="E24" i="118"/>
  <c r="D24" i="118"/>
  <c r="C24" i="118"/>
  <c r="B24" i="118"/>
  <c r="AM22" i="118"/>
  <c r="AL22" i="118"/>
  <c r="AK22" i="118"/>
  <c r="AJ22" i="118"/>
  <c r="AI22" i="118"/>
  <c r="AH22" i="118"/>
  <c r="AG22" i="118"/>
  <c r="AF22" i="118"/>
  <c r="AE22" i="118"/>
  <c r="AD22" i="118"/>
  <c r="AC22" i="118"/>
  <c r="AB22" i="118"/>
  <c r="AA22" i="118"/>
  <c r="Z22" i="118"/>
  <c r="Y22" i="118"/>
  <c r="X22" i="118"/>
  <c r="W22" i="118"/>
  <c r="V22" i="118"/>
  <c r="U22" i="118"/>
  <c r="T22" i="118"/>
  <c r="S22" i="118"/>
  <c r="R22" i="118"/>
  <c r="Q22" i="118"/>
  <c r="P22" i="118"/>
  <c r="O22" i="118"/>
  <c r="N22" i="118"/>
  <c r="M22" i="118"/>
  <c r="L22" i="118"/>
  <c r="K22" i="118"/>
  <c r="J22" i="118"/>
  <c r="I22" i="118"/>
  <c r="H22" i="118"/>
  <c r="G22" i="118"/>
  <c r="F22" i="118"/>
  <c r="E22" i="118"/>
  <c r="D22" i="118"/>
  <c r="C22" i="118"/>
  <c r="B22" i="118"/>
  <c r="AM21" i="118"/>
  <c r="AL21" i="118"/>
  <c r="AK21" i="118"/>
  <c r="AJ21" i="118"/>
  <c r="AI21" i="118"/>
  <c r="AH21" i="118"/>
  <c r="AG21" i="118"/>
  <c r="AF21" i="118"/>
  <c r="AE21" i="118"/>
  <c r="AD21" i="118"/>
  <c r="AC21" i="118"/>
  <c r="AB21" i="118"/>
  <c r="AA21" i="118"/>
  <c r="Z21" i="118"/>
  <c r="Y21" i="118"/>
  <c r="X21" i="118"/>
  <c r="W21" i="118"/>
  <c r="V21" i="118"/>
  <c r="U21" i="118"/>
  <c r="T21" i="118"/>
  <c r="S21" i="118"/>
  <c r="R21" i="118"/>
  <c r="Q21" i="118"/>
  <c r="P21" i="118"/>
  <c r="O21" i="118"/>
  <c r="N21" i="118"/>
  <c r="M21" i="118"/>
  <c r="L21" i="118"/>
  <c r="K21" i="118"/>
  <c r="J21" i="118"/>
  <c r="I21" i="118"/>
  <c r="H21" i="118"/>
  <c r="G21" i="118"/>
  <c r="F21" i="118"/>
  <c r="E21" i="118"/>
  <c r="D21" i="118"/>
  <c r="C21" i="118"/>
  <c r="B21" i="118"/>
  <c r="AM19" i="118"/>
  <c r="AL19" i="118"/>
  <c r="AK19" i="118"/>
  <c r="AJ19" i="118"/>
  <c r="AI19" i="118"/>
  <c r="AH19" i="118"/>
  <c r="AG19" i="118"/>
  <c r="AF19" i="118"/>
  <c r="AE19" i="118"/>
  <c r="AD19" i="118"/>
  <c r="AC19" i="118"/>
  <c r="AB19" i="118"/>
  <c r="AA19" i="118"/>
  <c r="Z19" i="118"/>
  <c r="Y19" i="118"/>
  <c r="X19" i="118"/>
  <c r="W19" i="118"/>
  <c r="V19" i="118"/>
  <c r="U19" i="118"/>
  <c r="T19" i="118"/>
  <c r="S19" i="118"/>
  <c r="R19" i="118"/>
  <c r="Q19" i="118"/>
  <c r="P19" i="118"/>
  <c r="O19" i="118"/>
  <c r="N19" i="118"/>
  <c r="M19" i="118"/>
  <c r="L19" i="118"/>
  <c r="K19" i="118"/>
  <c r="J19" i="118"/>
  <c r="I19" i="118"/>
  <c r="H19" i="118"/>
  <c r="G19" i="118"/>
  <c r="F19" i="118"/>
  <c r="E19" i="118"/>
  <c r="D19" i="118"/>
  <c r="C19" i="118"/>
  <c r="B19" i="118"/>
  <c r="AM18" i="118"/>
  <c r="AL18" i="118"/>
  <c r="AK18" i="118"/>
  <c r="AJ18" i="118"/>
  <c r="AI18" i="118"/>
  <c r="AH18" i="118"/>
  <c r="AG18" i="118"/>
  <c r="AF18" i="118"/>
  <c r="AE18" i="118"/>
  <c r="AD18" i="118"/>
  <c r="AC18" i="118"/>
  <c r="AB18" i="118"/>
  <c r="AA18" i="118"/>
  <c r="Z18" i="118"/>
  <c r="Y18" i="118"/>
  <c r="X18" i="118"/>
  <c r="W18" i="118"/>
  <c r="V18" i="118"/>
  <c r="U18" i="118"/>
  <c r="T18" i="118"/>
  <c r="S18" i="118"/>
  <c r="R18" i="118"/>
  <c r="Q18" i="118"/>
  <c r="P18" i="118"/>
  <c r="O18" i="118"/>
  <c r="N18" i="118"/>
  <c r="M18" i="118"/>
  <c r="L18" i="118"/>
  <c r="K18" i="118"/>
  <c r="J18" i="118"/>
  <c r="I18" i="118"/>
  <c r="H18" i="118"/>
  <c r="G18" i="118"/>
  <c r="F18" i="118"/>
  <c r="E18" i="118"/>
  <c r="D18" i="118"/>
  <c r="C18" i="118"/>
  <c r="B18" i="118"/>
  <c r="AM16" i="118"/>
  <c r="AL16" i="118"/>
  <c r="AK16" i="118"/>
  <c r="AJ16" i="118"/>
  <c r="AI16" i="118"/>
  <c r="AH16" i="118"/>
  <c r="AG16" i="118"/>
  <c r="AF16" i="118"/>
  <c r="AE16" i="118"/>
  <c r="AD16" i="118"/>
  <c r="AC16" i="118"/>
  <c r="AB16" i="118"/>
  <c r="AA16" i="118"/>
  <c r="Z16" i="118"/>
  <c r="Y16" i="118"/>
  <c r="X16" i="118"/>
  <c r="W16" i="118"/>
  <c r="V16" i="118"/>
  <c r="U16" i="118"/>
  <c r="T16" i="118"/>
  <c r="S16" i="118"/>
  <c r="R16" i="118"/>
  <c r="Q16" i="118"/>
  <c r="P16" i="118"/>
  <c r="O16" i="118"/>
  <c r="N16" i="118"/>
  <c r="M16" i="118"/>
  <c r="L16" i="118"/>
  <c r="K16" i="118"/>
  <c r="J16" i="118"/>
  <c r="I16" i="118"/>
  <c r="H16" i="118"/>
  <c r="G16" i="118"/>
  <c r="F16" i="118"/>
  <c r="E16" i="118"/>
  <c r="D16" i="118"/>
  <c r="C16" i="118"/>
  <c r="B16" i="118"/>
  <c r="AM15" i="118"/>
  <c r="AL15" i="118"/>
  <c r="AK15" i="118"/>
  <c r="AJ15" i="118"/>
  <c r="AI15" i="118"/>
  <c r="AH15" i="118"/>
  <c r="AG15" i="118"/>
  <c r="AF15" i="118"/>
  <c r="AE15" i="118"/>
  <c r="AD15" i="118"/>
  <c r="AC15" i="118"/>
  <c r="AB15" i="118"/>
  <c r="AA15" i="118"/>
  <c r="Z15" i="118"/>
  <c r="Y15" i="118"/>
  <c r="X15" i="118"/>
  <c r="W15" i="118"/>
  <c r="V15" i="118"/>
  <c r="U15" i="118"/>
  <c r="T15" i="118"/>
  <c r="S15" i="118"/>
  <c r="R15" i="118"/>
  <c r="Q15" i="118"/>
  <c r="P15" i="118"/>
  <c r="O15" i="118"/>
  <c r="N15" i="118"/>
  <c r="M15" i="118"/>
  <c r="L15" i="118"/>
  <c r="K15" i="118"/>
  <c r="J15" i="118"/>
  <c r="I15" i="118"/>
  <c r="H15" i="118"/>
  <c r="G15" i="118"/>
  <c r="F15" i="118"/>
  <c r="E15" i="118"/>
  <c r="D15" i="118"/>
  <c r="C15" i="118"/>
  <c r="B15" i="118"/>
  <c r="AM13" i="118"/>
  <c r="AL13" i="118"/>
  <c r="AK13" i="118"/>
  <c r="AJ13" i="118"/>
  <c r="AI13" i="118"/>
  <c r="AH13" i="118"/>
  <c r="AG13" i="118"/>
  <c r="AF13" i="118"/>
  <c r="AE13" i="118"/>
  <c r="AD13" i="118"/>
  <c r="AC13" i="118"/>
  <c r="AB13" i="118"/>
  <c r="AA13" i="118"/>
  <c r="Z13" i="118"/>
  <c r="Y13" i="118"/>
  <c r="X13" i="118"/>
  <c r="W13" i="118"/>
  <c r="V13" i="118"/>
  <c r="U13" i="118"/>
  <c r="T13" i="118"/>
  <c r="S13" i="118"/>
  <c r="R13" i="118"/>
  <c r="Q13" i="118"/>
  <c r="P13" i="118"/>
  <c r="O13" i="118"/>
  <c r="N13" i="118"/>
  <c r="M13" i="118"/>
  <c r="L13" i="118"/>
  <c r="K13" i="118"/>
  <c r="J13" i="118"/>
  <c r="I13" i="118"/>
  <c r="H13" i="118"/>
  <c r="G13" i="118"/>
  <c r="F13" i="118"/>
  <c r="E13" i="118"/>
  <c r="D13" i="118"/>
  <c r="C13" i="118"/>
  <c r="B13" i="118"/>
  <c r="AM12" i="118"/>
  <c r="AL12" i="118"/>
  <c r="AK12" i="118"/>
  <c r="AJ12" i="118"/>
  <c r="AI12" i="118"/>
  <c r="AH12" i="118"/>
  <c r="AG12" i="118"/>
  <c r="AF12" i="118"/>
  <c r="AE12" i="118"/>
  <c r="AD12" i="118"/>
  <c r="AC12" i="118"/>
  <c r="AB12" i="118"/>
  <c r="AA12" i="118"/>
  <c r="Z12" i="118"/>
  <c r="Y12" i="118"/>
  <c r="X12" i="118"/>
  <c r="W12" i="118"/>
  <c r="V12" i="118"/>
  <c r="U12" i="118"/>
  <c r="T12" i="118"/>
  <c r="S12" i="118"/>
  <c r="R12" i="118"/>
  <c r="Q12" i="118"/>
  <c r="P12" i="118"/>
  <c r="O12" i="118"/>
  <c r="N12" i="118"/>
  <c r="M12" i="118"/>
  <c r="L12" i="118"/>
  <c r="K12" i="118"/>
  <c r="J12" i="118"/>
  <c r="I12" i="118"/>
  <c r="H12" i="118"/>
  <c r="G12" i="118"/>
  <c r="F12" i="118"/>
  <c r="E12" i="118"/>
  <c r="D12" i="118"/>
  <c r="C12" i="118"/>
  <c r="B12" i="118"/>
  <c r="AM10" i="118"/>
  <c r="AL10" i="118"/>
  <c r="AK10" i="118"/>
  <c r="AJ10" i="118"/>
  <c r="AI10" i="118"/>
  <c r="AH10" i="118"/>
  <c r="AG10" i="118"/>
  <c r="AF10" i="118"/>
  <c r="AE10" i="118"/>
  <c r="AD10" i="118"/>
  <c r="AC10" i="118"/>
  <c r="AB10" i="118"/>
  <c r="AA10" i="118"/>
  <c r="Z10" i="118"/>
  <c r="Y10" i="118"/>
  <c r="X10" i="118"/>
  <c r="W10" i="118"/>
  <c r="V10" i="118"/>
  <c r="U10" i="118"/>
  <c r="T10" i="118"/>
  <c r="S10" i="118"/>
  <c r="R10" i="118"/>
  <c r="Q10" i="118"/>
  <c r="P10" i="118"/>
  <c r="O10" i="118"/>
  <c r="N10" i="118"/>
  <c r="M10" i="118"/>
  <c r="L10" i="118"/>
  <c r="K10" i="118"/>
  <c r="J10" i="118"/>
  <c r="I10" i="118"/>
  <c r="H10" i="118"/>
  <c r="G10" i="118"/>
  <c r="F10" i="118"/>
  <c r="E10" i="118"/>
  <c r="D10" i="118"/>
  <c r="C10" i="118"/>
  <c r="B10" i="118"/>
  <c r="AM9" i="118"/>
  <c r="AL9" i="118"/>
  <c r="AK9" i="118"/>
  <c r="AJ9" i="118"/>
  <c r="AI9" i="118"/>
  <c r="AH9" i="118"/>
  <c r="AG9" i="118"/>
  <c r="AF9" i="118"/>
  <c r="AE9" i="118"/>
  <c r="AD9" i="118"/>
  <c r="AC9" i="118"/>
  <c r="AB9" i="118"/>
  <c r="AA9" i="118"/>
  <c r="Z9" i="118"/>
  <c r="Y9" i="118"/>
  <c r="X9" i="118"/>
  <c r="W9" i="118"/>
  <c r="V9" i="118"/>
  <c r="U9" i="118"/>
  <c r="T9" i="118"/>
  <c r="S9" i="118"/>
  <c r="R9" i="118"/>
  <c r="Q9" i="118"/>
  <c r="P9" i="118"/>
  <c r="O9" i="118"/>
  <c r="N9" i="118"/>
  <c r="M9" i="118"/>
  <c r="L9" i="118"/>
  <c r="K9" i="118"/>
  <c r="J9" i="118"/>
  <c r="I9" i="118"/>
  <c r="H9" i="118"/>
  <c r="G9" i="118"/>
  <c r="F9" i="118"/>
  <c r="E9" i="118"/>
  <c r="D9" i="118"/>
  <c r="C9" i="118"/>
  <c r="B9" i="118"/>
  <c r="AM7" i="118"/>
  <c r="AL7" i="118"/>
  <c r="AK7" i="118"/>
  <c r="AJ7" i="118"/>
  <c r="AI7" i="118"/>
  <c r="AH7" i="118"/>
  <c r="AG7" i="118"/>
  <c r="AF7" i="118"/>
  <c r="AE7" i="118"/>
  <c r="AD7" i="118"/>
  <c r="AC7" i="118"/>
  <c r="AB7" i="118"/>
  <c r="AA7" i="118"/>
  <c r="Z7" i="118"/>
  <c r="Y7" i="118"/>
  <c r="X7" i="118"/>
  <c r="W7" i="118"/>
  <c r="V7" i="118"/>
  <c r="U7" i="118"/>
  <c r="T7" i="118"/>
  <c r="S7" i="118"/>
  <c r="R7" i="118"/>
  <c r="Q7" i="118"/>
  <c r="P7" i="118"/>
  <c r="O7" i="118"/>
  <c r="N7" i="118"/>
  <c r="M7" i="118"/>
  <c r="L7" i="118"/>
  <c r="K7" i="118"/>
  <c r="J7" i="118"/>
  <c r="I7" i="118"/>
  <c r="H7" i="118"/>
  <c r="G7" i="118"/>
  <c r="F7" i="118"/>
  <c r="E7" i="118"/>
  <c r="D7" i="118"/>
  <c r="C7" i="118"/>
  <c r="B7" i="118"/>
  <c r="AM6" i="118"/>
  <c r="AL6" i="118"/>
  <c r="AK6" i="118"/>
  <c r="AJ6" i="118"/>
  <c r="AI6" i="118"/>
  <c r="AH6" i="118"/>
  <c r="AG6" i="118"/>
  <c r="AF6" i="118"/>
  <c r="AE6" i="118"/>
  <c r="AD6" i="118"/>
  <c r="AC6" i="118"/>
  <c r="AB6" i="118"/>
  <c r="AA6" i="118"/>
  <c r="Z6" i="118"/>
  <c r="Y6" i="118"/>
  <c r="X6" i="118"/>
  <c r="W6" i="118"/>
  <c r="V6" i="118"/>
  <c r="U6" i="118"/>
  <c r="T6" i="118"/>
  <c r="S6" i="118"/>
  <c r="R6" i="118"/>
  <c r="Q6" i="118"/>
  <c r="P6" i="118"/>
  <c r="O6" i="118"/>
  <c r="N6" i="118"/>
  <c r="M6" i="118"/>
  <c r="L6" i="118"/>
  <c r="K6" i="118"/>
  <c r="J6" i="118"/>
  <c r="I6" i="118"/>
  <c r="H6" i="118"/>
  <c r="G6" i="118"/>
  <c r="F6" i="118"/>
  <c r="E6" i="118"/>
  <c r="D6" i="118"/>
  <c r="C6" i="118"/>
  <c r="B6" i="118"/>
  <c r="AM4" i="118"/>
  <c r="AL4" i="118"/>
  <c r="AK4" i="118"/>
  <c r="AJ4" i="118"/>
  <c r="AI4" i="118"/>
  <c r="AH4" i="118"/>
  <c r="AG4" i="118"/>
  <c r="AF4" i="118"/>
  <c r="AE4" i="118"/>
  <c r="AD4" i="118"/>
  <c r="AC4" i="118"/>
  <c r="AB4" i="118"/>
  <c r="AA4" i="118"/>
  <c r="Z4" i="118"/>
  <c r="Y4" i="118"/>
  <c r="X4" i="118"/>
  <c r="W4" i="118"/>
  <c r="V4" i="118"/>
  <c r="U4" i="118"/>
  <c r="T4" i="118"/>
  <c r="S4" i="118"/>
  <c r="R4" i="118"/>
  <c r="Q4" i="118"/>
  <c r="P4" i="118"/>
  <c r="O4" i="118"/>
  <c r="N4" i="118"/>
  <c r="M4" i="118"/>
  <c r="L4" i="118"/>
  <c r="K4" i="118"/>
  <c r="J4" i="118"/>
  <c r="I4" i="118"/>
  <c r="H4" i="118"/>
  <c r="G4" i="118"/>
  <c r="F4" i="118"/>
  <c r="E4" i="118"/>
  <c r="D4" i="118"/>
  <c r="C4" i="118"/>
  <c r="B4" i="118"/>
  <c r="AM3" i="118"/>
  <c r="AL3" i="118"/>
  <c r="AK3" i="118"/>
  <c r="AJ3" i="118"/>
  <c r="AI3" i="118"/>
  <c r="AH3" i="118"/>
  <c r="AG3" i="118"/>
  <c r="AF3" i="118"/>
  <c r="AE3" i="118"/>
  <c r="AD3" i="118"/>
  <c r="AC3" i="118"/>
  <c r="AB3" i="118"/>
  <c r="AA3" i="118"/>
  <c r="Z3" i="118"/>
  <c r="Y3" i="118"/>
  <c r="X3" i="118"/>
  <c r="W3" i="118"/>
  <c r="V3" i="118"/>
  <c r="U3" i="118"/>
  <c r="T3" i="118"/>
  <c r="S3" i="118"/>
  <c r="R3" i="118"/>
  <c r="Q3" i="118"/>
  <c r="P3" i="118"/>
  <c r="O3" i="118"/>
  <c r="N3" i="118"/>
  <c r="M3" i="118"/>
  <c r="L3" i="118"/>
  <c r="K3" i="118"/>
  <c r="J3" i="118"/>
  <c r="I3" i="118"/>
  <c r="H3" i="118"/>
  <c r="G3" i="118"/>
  <c r="F3" i="118"/>
  <c r="E3" i="118"/>
  <c r="D3" i="118"/>
  <c r="C3" i="118"/>
  <c r="B3" i="118"/>
  <c r="HB54" i="90"/>
  <c r="HA54" i="90"/>
  <c r="GZ54" i="90"/>
  <c r="GY54" i="90"/>
  <c r="GX54" i="90"/>
  <c r="GW54" i="90"/>
  <c r="GV54" i="90"/>
  <c r="GU54" i="90"/>
  <c r="GT54" i="90"/>
  <c r="GS54" i="90"/>
  <c r="GR54" i="90"/>
  <c r="GQ54" i="90"/>
  <c r="GP54" i="90"/>
  <c r="GO54" i="90"/>
  <c r="GN54" i="90"/>
  <c r="GM54" i="90"/>
  <c r="GL54" i="90"/>
  <c r="GK54" i="90"/>
  <c r="GJ54" i="90"/>
  <c r="GI54" i="90"/>
  <c r="GH54" i="90"/>
  <c r="GG54" i="90"/>
  <c r="GF54" i="90"/>
  <c r="GE54" i="90"/>
  <c r="GD54" i="90"/>
  <c r="GC54" i="90"/>
  <c r="GB54" i="90"/>
  <c r="GA54" i="90"/>
  <c r="FZ54" i="90"/>
  <c r="FY54" i="90"/>
  <c r="FX54" i="90"/>
  <c r="FW54" i="90"/>
  <c r="FV54" i="90"/>
  <c r="FU54" i="90"/>
  <c r="FT54" i="90"/>
  <c r="FS54" i="90"/>
  <c r="FR54" i="90"/>
  <c r="FQ54" i="90"/>
  <c r="FP54" i="90"/>
  <c r="FO54" i="90"/>
  <c r="FN54" i="90"/>
  <c r="FM54" i="90"/>
  <c r="FL54" i="90"/>
  <c r="FK54" i="90"/>
  <c r="FJ54" i="90"/>
  <c r="FI54" i="90"/>
  <c r="FH54" i="90"/>
  <c r="FG54" i="90"/>
  <c r="FF54" i="90"/>
  <c r="FE54" i="90"/>
  <c r="FD54" i="90"/>
  <c r="FC54" i="90"/>
  <c r="FB54" i="90"/>
  <c r="FA54" i="90"/>
  <c r="EZ54" i="90"/>
  <c r="EY54" i="90"/>
  <c r="EX54" i="90"/>
  <c r="EW54" i="90"/>
  <c r="EV54" i="90"/>
  <c r="EU54" i="90"/>
  <c r="ET54" i="90"/>
  <c r="ES54" i="90"/>
  <c r="ER54" i="90"/>
  <c r="EQ54" i="90"/>
  <c r="EP54" i="90"/>
  <c r="EO54" i="90"/>
  <c r="EN54" i="90"/>
  <c r="EM54" i="90"/>
  <c r="EL54" i="90"/>
  <c r="EK54" i="90"/>
  <c r="EJ54" i="90"/>
  <c r="EI54" i="90"/>
  <c r="EH54" i="90"/>
  <c r="EG54" i="90"/>
  <c r="EF54" i="90"/>
  <c r="EE54" i="90"/>
  <c r="ED54" i="90"/>
  <c r="EC54" i="90"/>
  <c r="EB54" i="90"/>
  <c r="EA54" i="90"/>
  <c r="DZ54" i="90"/>
  <c r="DY54" i="90"/>
  <c r="DX54" i="90"/>
  <c r="DW54" i="90"/>
  <c r="DV54" i="90"/>
  <c r="DU54" i="90"/>
  <c r="DT54" i="90"/>
  <c r="DS54" i="90"/>
  <c r="DR54" i="90"/>
  <c r="DQ54" i="90"/>
  <c r="DP54" i="90"/>
  <c r="DO54" i="90"/>
  <c r="DN54" i="90"/>
  <c r="DM54" i="90"/>
  <c r="DL54" i="90"/>
  <c r="DK54" i="90"/>
  <c r="DJ54" i="90"/>
  <c r="DI54" i="90"/>
  <c r="DH54" i="90"/>
  <c r="DG54" i="90"/>
  <c r="DF54" i="90"/>
  <c r="DE54" i="90"/>
  <c r="DD54" i="90"/>
  <c r="DC54" i="90"/>
  <c r="DB54" i="90"/>
  <c r="DA54" i="90"/>
  <c r="CZ54" i="90"/>
  <c r="CY54" i="90"/>
  <c r="CX54" i="90"/>
  <c r="CW54" i="90"/>
  <c r="CV54" i="90"/>
  <c r="CU54" i="90"/>
  <c r="CT54" i="90"/>
  <c r="CS54" i="90"/>
  <c r="CR54" i="90"/>
  <c r="CQ54" i="90"/>
  <c r="CP54" i="90"/>
  <c r="CO54" i="90"/>
  <c r="CN54" i="90"/>
  <c r="CM54" i="90"/>
  <c r="CL54" i="90"/>
  <c r="CK54" i="90"/>
  <c r="CJ54" i="90"/>
  <c r="CI54" i="90"/>
  <c r="CH54" i="90"/>
  <c r="CG54" i="90"/>
  <c r="CF54" i="90"/>
  <c r="CE54" i="90"/>
  <c r="CD54" i="90"/>
  <c r="CC54" i="90"/>
  <c r="CB54" i="90"/>
  <c r="CA54" i="90"/>
  <c r="BZ54" i="90"/>
  <c r="BY54" i="90"/>
  <c r="BX54" i="90"/>
  <c r="BW54" i="90"/>
  <c r="BV54" i="90"/>
  <c r="BU54" i="90"/>
  <c r="BT54" i="90"/>
  <c r="BS54" i="90"/>
  <c r="BR54" i="90"/>
  <c r="BQ54" i="90"/>
  <c r="BP54" i="90"/>
  <c r="BO54" i="90"/>
  <c r="BN54" i="90"/>
  <c r="BM54" i="90"/>
  <c r="BL54" i="90"/>
  <c r="BK54" i="90"/>
  <c r="BJ54" i="90"/>
  <c r="BI54" i="90"/>
  <c r="BH54" i="90"/>
  <c r="BG54" i="90"/>
  <c r="BF54" i="90"/>
  <c r="BE54" i="90"/>
  <c r="BD54" i="90"/>
  <c r="BC54" i="90"/>
  <c r="BB54" i="90"/>
  <c r="BA54" i="90"/>
  <c r="AZ54" i="90"/>
  <c r="AY54" i="90"/>
  <c r="AX54" i="90"/>
  <c r="AW54" i="90"/>
  <c r="AV54" i="90"/>
  <c r="AU54" i="90"/>
  <c r="AT54" i="90"/>
  <c r="AS54" i="90"/>
  <c r="AR54" i="90"/>
  <c r="AQ54" i="90"/>
  <c r="AP54" i="90"/>
  <c r="AO54" i="90"/>
  <c r="AN54" i="90"/>
  <c r="AM54" i="90"/>
  <c r="AL54" i="90"/>
  <c r="AK54" i="90"/>
  <c r="AJ54" i="90"/>
  <c r="AI54" i="90"/>
  <c r="AH54" i="90"/>
  <c r="AG54" i="90"/>
  <c r="AF54" i="90"/>
  <c r="AE54" i="90"/>
  <c r="AD54" i="90"/>
  <c r="AC54" i="90"/>
  <c r="AB54" i="90"/>
  <c r="AA54" i="90"/>
  <c r="Z54" i="90"/>
  <c r="Y54" i="90"/>
  <c r="X54" i="90"/>
  <c r="W54" i="90"/>
  <c r="V54" i="90"/>
  <c r="U54" i="90"/>
  <c r="T54" i="90"/>
  <c r="S54" i="90"/>
  <c r="R54" i="90"/>
  <c r="Q54" i="90"/>
  <c r="P54" i="90"/>
  <c r="O54" i="90"/>
  <c r="N54" i="90"/>
  <c r="M54" i="90"/>
  <c r="L54" i="90"/>
  <c r="K54" i="90"/>
  <c r="J54" i="90"/>
  <c r="I54" i="90"/>
  <c r="H54" i="90"/>
  <c r="G54" i="90"/>
  <c r="F54" i="90"/>
  <c r="E54" i="90"/>
  <c r="D54" i="90"/>
  <c r="C54" i="90"/>
  <c r="B54" i="90"/>
  <c r="HB53" i="90"/>
  <c r="HA53" i="90"/>
  <c r="GZ53" i="90"/>
  <c r="GY53" i="90"/>
  <c r="GX53" i="90"/>
  <c r="GW53" i="90"/>
  <c r="GV53" i="90"/>
  <c r="GU53" i="90"/>
  <c r="GT53" i="90"/>
  <c r="GS53" i="90"/>
  <c r="GR53" i="90"/>
  <c r="GQ53" i="90"/>
  <c r="GP53" i="90"/>
  <c r="GO53" i="90"/>
  <c r="GN53" i="90"/>
  <c r="GM53" i="90"/>
  <c r="GL53" i="90"/>
  <c r="GK53" i="90"/>
  <c r="GJ53" i="90"/>
  <c r="GI53" i="90"/>
  <c r="GH53" i="90"/>
  <c r="GG53" i="90"/>
  <c r="GF53" i="90"/>
  <c r="GE53" i="90"/>
  <c r="GD53" i="90"/>
  <c r="GC53" i="90"/>
  <c r="GB53" i="90"/>
  <c r="GA53" i="90"/>
  <c r="FZ53" i="90"/>
  <c r="FY53" i="90"/>
  <c r="FX53" i="90"/>
  <c r="FW53" i="90"/>
  <c r="FV53" i="90"/>
  <c r="FU53" i="90"/>
  <c r="FT53" i="90"/>
  <c r="FS53" i="90"/>
  <c r="FR53" i="90"/>
  <c r="FQ53" i="90"/>
  <c r="FP53" i="90"/>
  <c r="FO53" i="90"/>
  <c r="FN53" i="90"/>
  <c r="FM53" i="90"/>
  <c r="FL53" i="90"/>
  <c r="FK53" i="90"/>
  <c r="FJ53" i="90"/>
  <c r="FI53" i="90"/>
  <c r="FH53" i="90"/>
  <c r="FG53" i="90"/>
  <c r="FF53" i="90"/>
  <c r="FE53" i="90"/>
  <c r="FD53" i="90"/>
  <c r="FC53" i="90"/>
  <c r="FB53" i="90"/>
  <c r="FA53" i="90"/>
  <c r="EZ53" i="90"/>
  <c r="EY53" i="90"/>
  <c r="EX53" i="90"/>
  <c r="EW53" i="90"/>
  <c r="EV53" i="90"/>
  <c r="EU53" i="90"/>
  <c r="ET53" i="90"/>
  <c r="ES53" i="90"/>
  <c r="ER53" i="90"/>
  <c r="EQ53" i="90"/>
  <c r="EP53" i="90"/>
  <c r="EO53" i="90"/>
  <c r="EN53" i="90"/>
  <c r="EM53" i="90"/>
  <c r="EL53" i="90"/>
  <c r="EK53" i="90"/>
  <c r="EJ53" i="90"/>
  <c r="EI53" i="90"/>
  <c r="EH53" i="90"/>
  <c r="EG53" i="90"/>
  <c r="EF53" i="90"/>
  <c r="EE53" i="90"/>
  <c r="ED53" i="90"/>
  <c r="EC53" i="90"/>
  <c r="EB53" i="90"/>
  <c r="EA53" i="90"/>
  <c r="DZ53" i="90"/>
  <c r="DY53" i="90"/>
  <c r="DX53" i="90"/>
  <c r="DW53" i="90"/>
  <c r="DV53" i="90"/>
  <c r="DU53" i="90"/>
  <c r="DT53" i="90"/>
  <c r="DS53" i="90"/>
  <c r="DR53" i="90"/>
  <c r="DQ53" i="90"/>
  <c r="DP53" i="90"/>
  <c r="DO53" i="90"/>
  <c r="DN53" i="90"/>
  <c r="DM53" i="90"/>
  <c r="DL53" i="90"/>
  <c r="DK53" i="90"/>
  <c r="DJ53" i="90"/>
  <c r="DI53" i="90"/>
  <c r="DH53" i="90"/>
  <c r="DG53" i="90"/>
  <c r="DF53" i="90"/>
  <c r="DE53" i="90"/>
  <c r="DD53" i="90"/>
  <c r="DC53" i="90"/>
  <c r="DB53" i="90"/>
  <c r="DA53" i="90"/>
  <c r="CZ53" i="90"/>
  <c r="CY53" i="90"/>
  <c r="CX53" i="90"/>
  <c r="CW53" i="90"/>
  <c r="CV53" i="90"/>
  <c r="CU53" i="90"/>
  <c r="CT53" i="90"/>
  <c r="CS53" i="90"/>
  <c r="CR53" i="90"/>
  <c r="CQ53" i="90"/>
  <c r="CP53" i="90"/>
  <c r="CO53" i="90"/>
  <c r="CN53" i="90"/>
  <c r="CM53" i="90"/>
  <c r="CL53" i="90"/>
  <c r="CK53" i="90"/>
  <c r="CJ53" i="90"/>
  <c r="CI53" i="90"/>
  <c r="CH53" i="90"/>
  <c r="CG53" i="90"/>
  <c r="CF53" i="90"/>
  <c r="CE53" i="90"/>
  <c r="CD53" i="90"/>
  <c r="CC53" i="90"/>
  <c r="CB53" i="90"/>
  <c r="CA53" i="90"/>
  <c r="BZ53" i="90"/>
  <c r="BY53" i="90"/>
  <c r="BX53" i="90"/>
  <c r="BW53" i="90"/>
  <c r="BV53" i="90"/>
  <c r="BU53" i="90"/>
  <c r="BT53" i="90"/>
  <c r="BS53" i="90"/>
  <c r="BR53" i="90"/>
  <c r="BQ53" i="90"/>
  <c r="BP53" i="90"/>
  <c r="BO53" i="90"/>
  <c r="BN53" i="90"/>
  <c r="BM53" i="90"/>
  <c r="BL53" i="90"/>
  <c r="BK53" i="90"/>
  <c r="BJ53" i="90"/>
  <c r="BI53" i="90"/>
  <c r="BH53" i="90"/>
  <c r="BG53" i="90"/>
  <c r="BF53" i="90"/>
  <c r="BE53" i="90"/>
  <c r="BD53" i="90"/>
  <c r="BC53" i="90"/>
  <c r="BB53" i="90"/>
  <c r="BA53" i="90"/>
  <c r="AZ53" i="90"/>
  <c r="AY53" i="90"/>
  <c r="AX53" i="90"/>
  <c r="AW53" i="90"/>
  <c r="AV53" i="90"/>
  <c r="AU53" i="90"/>
  <c r="AT53" i="90"/>
  <c r="AS53" i="90"/>
  <c r="AR53" i="90"/>
  <c r="AQ53" i="90"/>
  <c r="AP53" i="90"/>
  <c r="AO53" i="90"/>
  <c r="AN53" i="90"/>
  <c r="AM53" i="90"/>
  <c r="AL53" i="90"/>
  <c r="AK53" i="90"/>
  <c r="AJ53" i="90"/>
  <c r="AI53" i="90"/>
  <c r="AH53" i="90"/>
  <c r="AG53" i="90"/>
  <c r="AF53" i="90"/>
  <c r="AE53" i="90"/>
  <c r="AD53" i="90"/>
  <c r="AC53" i="90"/>
  <c r="AB53" i="90"/>
  <c r="AA53" i="90"/>
  <c r="Z53" i="90"/>
  <c r="Y53" i="90"/>
  <c r="X53" i="90"/>
  <c r="W53" i="90"/>
  <c r="V53" i="90"/>
  <c r="U53" i="90"/>
  <c r="T53" i="90"/>
  <c r="S53" i="90"/>
  <c r="R53" i="90"/>
  <c r="Q53" i="90"/>
  <c r="P53" i="90"/>
  <c r="O53" i="90"/>
  <c r="N53" i="90"/>
  <c r="M53" i="90"/>
  <c r="L53" i="90"/>
  <c r="K53" i="90"/>
  <c r="J53" i="90"/>
  <c r="I53" i="90"/>
  <c r="H53" i="90"/>
  <c r="G53" i="90"/>
  <c r="F53" i="90"/>
  <c r="E53" i="90"/>
  <c r="D53" i="90"/>
  <c r="C53" i="90"/>
  <c r="B53" i="90"/>
  <c r="HB52" i="90"/>
  <c r="HA52" i="90"/>
  <c r="GZ52" i="90"/>
  <c r="GY52" i="90"/>
  <c r="GX52" i="90"/>
  <c r="GW52" i="90"/>
  <c r="GV52" i="90"/>
  <c r="GU52" i="90"/>
  <c r="GT52" i="90"/>
  <c r="GS52" i="90"/>
  <c r="GR52" i="90"/>
  <c r="GQ52" i="90"/>
  <c r="GP52" i="90"/>
  <c r="GO52" i="90"/>
  <c r="GN52" i="90"/>
  <c r="GM52" i="90"/>
  <c r="GL52" i="90"/>
  <c r="GK52" i="90"/>
  <c r="GJ52" i="90"/>
  <c r="GI52" i="90"/>
  <c r="GH52" i="90"/>
  <c r="GG52" i="90"/>
  <c r="GF52" i="90"/>
  <c r="GE52" i="90"/>
  <c r="GD52" i="90"/>
  <c r="GC52" i="90"/>
  <c r="GB52" i="90"/>
  <c r="GA52" i="90"/>
  <c r="FZ52" i="90"/>
  <c r="FY52" i="90"/>
  <c r="FX52" i="90"/>
  <c r="FW52" i="90"/>
  <c r="FV52" i="90"/>
  <c r="FU52" i="90"/>
  <c r="FT52" i="90"/>
  <c r="FS52" i="90"/>
  <c r="FR52" i="90"/>
  <c r="FQ52" i="90"/>
  <c r="FP52" i="90"/>
  <c r="FO52" i="90"/>
  <c r="FN52" i="90"/>
  <c r="FM52" i="90"/>
  <c r="FL52" i="90"/>
  <c r="FK52" i="90"/>
  <c r="FJ52" i="90"/>
  <c r="FI52" i="90"/>
  <c r="FH52" i="90"/>
  <c r="FG52" i="90"/>
  <c r="FF52" i="90"/>
  <c r="FE52" i="90"/>
  <c r="FD52" i="90"/>
  <c r="FC52" i="90"/>
  <c r="FB52" i="90"/>
  <c r="FA52" i="90"/>
  <c r="EZ52" i="90"/>
  <c r="EY52" i="90"/>
  <c r="EX52" i="90"/>
  <c r="EW52" i="90"/>
  <c r="EV52" i="90"/>
  <c r="EU52" i="90"/>
  <c r="ET52" i="90"/>
  <c r="ES52" i="90"/>
  <c r="ER52" i="90"/>
  <c r="EQ52" i="90"/>
  <c r="EP52" i="90"/>
  <c r="EO52" i="90"/>
  <c r="EN52" i="90"/>
  <c r="EM52" i="90"/>
  <c r="EL52" i="90"/>
  <c r="EK52" i="90"/>
  <c r="EJ52" i="90"/>
  <c r="EI52" i="90"/>
  <c r="EH52" i="90"/>
  <c r="EG52" i="90"/>
  <c r="EF52" i="90"/>
  <c r="EE52" i="90"/>
  <c r="ED52" i="90"/>
  <c r="EC52" i="90"/>
  <c r="EB52" i="90"/>
  <c r="EA52" i="90"/>
  <c r="DZ52" i="90"/>
  <c r="DY52" i="90"/>
  <c r="DX52" i="90"/>
  <c r="DW52" i="90"/>
  <c r="DV52" i="90"/>
  <c r="DU52" i="90"/>
  <c r="DT52" i="90"/>
  <c r="DS52" i="90"/>
  <c r="DR52" i="90"/>
  <c r="DQ52" i="90"/>
  <c r="DP52" i="90"/>
  <c r="DO52" i="90"/>
  <c r="DN52" i="90"/>
  <c r="DM52" i="90"/>
  <c r="DL52" i="90"/>
  <c r="DK52" i="90"/>
  <c r="DJ52" i="90"/>
  <c r="DI52" i="90"/>
  <c r="DH52" i="90"/>
  <c r="DG52" i="90"/>
  <c r="DF52" i="90"/>
  <c r="DE52" i="90"/>
  <c r="DD52" i="90"/>
  <c r="DC52" i="90"/>
  <c r="DB52" i="90"/>
  <c r="DA52" i="90"/>
  <c r="CZ52" i="90"/>
  <c r="CY52" i="90"/>
  <c r="CX52" i="90"/>
  <c r="CW52" i="90"/>
  <c r="CV52" i="90"/>
  <c r="CU52" i="90"/>
  <c r="CT52" i="90"/>
  <c r="CS52" i="90"/>
  <c r="CR52" i="90"/>
  <c r="CQ52" i="90"/>
  <c r="CP52" i="90"/>
  <c r="CO52" i="90"/>
  <c r="CN52" i="90"/>
  <c r="CM52" i="90"/>
  <c r="CL52" i="90"/>
  <c r="CK52" i="90"/>
  <c r="CJ52" i="90"/>
  <c r="CI52" i="90"/>
  <c r="CH52" i="90"/>
  <c r="CG52" i="90"/>
  <c r="CF52" i="90"/>
  <c r="CE52" i="90"/>
  <c r="CD52" i="90"/>
  <c r="CC52" i="90"/>
  <c r="CB52" i="90"/>
  <c r="CA52" i="90"/>
  <c r="BZ52" i="90"/>
  <c r="BY52" i="90"/>
  <c r="BX52" i="90"/>
  <c r="BW52" i="90"/>
  <c r="BV52" i="90"/>
  <c r="BU52" i="90"/>
  <c r="BT52" i="90"/>
  <c r="BS52" i="90"/>
  <c r="BR52" i="90"/>
  <c r="BQ52" i="90"/>
  <c r="BP52" i="90"/>
  <c r="BO52" i="90"/>
  <c r="BN52" i="90"/>
  <c r="BM52" i="90"/>
  <c r="BL52" i="90"/>
  <c r="BK52" i="90"/>
  <c r="BJ52" i="90"/>
  <c r="BI52" i="90"/>
  <c r="BH52" i="90"/>
  <c r="BG52" i="90"/>
  <c r="BF52" i="90"/>
  <c r="BE52" i="90"/>
  <c r="BD52" i="90"/>
  <c r="BC52" i="90"/>
  <c r="BB52" i="90"/>
  <c r="BA52" i="90"/>
  <c r="AZ52" i="90"/>
  <c r="AY52" i="90"/>
  <c r="AX52" i="90"/>
  <c r="AW52" i="90"/>
  <c r="AV52" i="90"/>
  <c r="AU52" i="90"/>
  <c r="AT52" i="90"/>
  <c r="AS52" i="90"/>
  <c r="AR52" i="90"/>
  <c r="AQ52" i="90"/>
  <c r="AP52" i="90"/>
  <c r="AO52" i="90"/>
  <c r="AN52" i="90"/>
  <c r="AM52" i="90"/>
  <c r="AL52" i="90"/>
  <c r="AK52" i="90"/>
  <c r="AJ52" i="90"/>
  <c r="AI52" i="90"/>
  <c r="AH52" i="90"/>
  <c r="AG52" i="90"/>
  <c r="AF52" i="90"/>
  <c r="AE52" i="90"/>
  <c r="AD52" i="90"/>
  <c r="AC52" i="90"/>
  <c r="AB52" i="90"/>
  <c r="AA52" i="90"/>
  <c r="Z52" i="90"/>
  <c r="Y52" i="90"/>
  <c r="X52" i="90"/>
  <c r="W52" i="90"/>
  <c r="V52" i="90"/>
  <c r="U52" i="90"/>
  <c r="T52" i="90"/>
  <c r="S52" i="90"/>
  <c r="R52" i="90"/>
  <c r="Q52" i="90"/>
  <c r="P52" i="90"/>
  <c r="O52" i="90"/>
  <c r="N52" i="90"/>
  <c r="M52" i="90"/>
  <c r="L52" i="90"/>
  <c r="K52" i="90"/>
  <c r="J52" i="90"/>
  <c r="I52" i="90"/>
  <c r="H52" i="90"/>
  <c r="G52" i="90"/>
  <c r="F52" i="90"/>
  <c r="E52" i="90"/>
  <c r="D52" i="90"/>
  <c r="C52" i="90"/>
  <c r="B52" i="90"/>
  <c r="HB51" i="90"/>
  <c r="HA51" i="90"/>
  <c r="GZ51" i="90"/>
  <c r="GY51" i="90"/>
  <c r="GX51" i="90"/>
  <c r="GW51" i="90"/>
  <c r="GV51" i="90"/>
  <c r="GU51" i="90"/>
  <c r="GT51" i="90"/>
  <c r="GS51" i="90"/>
  <c r="GR51" i="90"/>
  <c r="GQ51" i="90"/>
  <c r="GP51" i="90"/>
  <c r="GO51" i="90"/>
  <c r="GN51" i="90"/>
  <c r="GM51" i="90"/>
  <c r="GL51" i="90"/>
  <c r="GK51" i="90"/>
  <c r="GJ51" i="90"/>
  <c r="GI51" i="90"/>
  <c r="GH51" i="90"/>
  <c r="GG51" i="90"/>
  <c r="GF51" i="90"/>
  <c r="GE51" i="90"/>
  <c r="GD51" i="90"/>
  <c r="GC51" i="90"/>
  <c r="GB51" i="90"/>
  <c r="GA51" i="90"/>
  <c r="FZ51" i="90"/>
  <c r="FY51" i="90"/>
  <c r="FX51" i="90"/>
  <c r="FW51" i="90"/>
  <c r="FV51" i="90"/>
  <c r="FU51" i="90"/>
  <c r="FT51" i="90"/>
  <c r="FS51" i="90"/>
  <c r="FR51" i="90"/>
  <c r="FQ51" i="90"/>
  <c r="FP51" i="90"/>
  <c r="FO51" i="90"/>
  <c r="FN51" i="90"/>
  <c r="FM51" i="90"/>
  <c r="FL51" i="90"/>
  <c r="FK51" i="90"/>
  <c r="FJ51" i="90"/>
  <c r="FI51" i="90"/>
  <c r="FH51" i="90"/>
  <c r="FG51" i="90"/>
  <c r="FF51" i="90"/>
  <c r="FE51" i="90"/>
  <c r="FD51" i="90"/>
  <c r="FC51" i="90"/>
  <c r="FB51" i="90"/>
  <c r="FA51" i="90"/>
  <c r="EZ51" i="90"/>
  <c r="EY51" i="90"/>
  <c r="EX51" i="90"/>
  <c r="EW51" i="90"/>
  <c r="EV51" i="90"/>
  <c r="EU51" i="90"/>
  <c r="ET51" i="90"/>
  <c r="ES51" i="90"/>
  <c r="ER51" i="90"/>
  <c r="EQ51" i="90"/>
  <c r="EP51" i="90"/>
  <c r="EO51" i="90"/>
  <c r="EN51" i="90"/>
  <c r="EM51" i="90"/>
  <c r="EL51" i="90"/>
  <c r="EK51" i="90"/>
  <c r="EJ51" i="90"/>
  <c r="EI51" i="90"/>
  <c r="EH51" i="90"/>
  <c r="EG51" i="90"/>
  <c r="EF51" i="90"/>
  <c r="EE51" i="90"/>
  <c r="ED51" i="90"/>
  <c r="EC51" i="90"/>
  <c r="EB51" i="90"/>
  <c r="EA51" i="90"/>
  <c r="DZ51" i="90"/>
  <c r="DY51" i="90"/>
  <c r="DX51" i="90"/>
  <c r="DW51" i="90"/>
  <c r="DV51" i="90"/>
  <c r="DU51" i="90"/>
  <c r="DT51" i="90"/>
  <c r="DS51" i="90"/>
  <c r="DR51" i="90"/>
  <c r="DQ51" i="90"/>
  <c r="DP51" i="90"/>
  <c r="DO51" i="90"/>
  <c r="DN51" i="90"/>
  <c r="DM51" i="90"/>
  <c r="DL51" i="90"/>
  <c r="DK51" i="90"/>
  <c r="DJ51" i="90"/>
  <c r="DI51" i="90"/>
  <c r="DH51" i="90"/>
  <c r="DG51" i="90"/>
  <c r="DF51" i="90"/>
  <c r="DE51" i="90"/>
  <c r="DD51" i="90"/>
  <c r="DC51" i="90"/>
  <c r="DB51" i="90"/>
  <c r="DA51" i="90"/>
  <c r="CZ51" i="90"/>
  <c r="CY51" i="90"/>
  <c r="CX51" i="90"/>
  <c r="CW51" i="90"/>
  <c r="CV51" i="90"/>
  <c r="CU51" i="90"/>
  <c r="CT51" i="90"/>
  <c r="CS51" i="90"/>
  <c r="CR51" i="90"/>
  <c r="CQ51" i="90"/>
  <c r="CP51" i="90"/>
  <c r="CO51" i="90"/>
  <c r="CN51" i="90"/>
  <c r="CM51" i="90"/>
  <c r="CL51" i="90"/>
  <c r="CK51" i="90"/>
  <c r="CJ51" i="90"/>
  <c r="CI51" i="90"/>
  <c r="CH51" i="90"/>
  <c r="CG51" i="90"/>
  <c r="CF51" i="90"/>
  <c r="CE51" i="90"/>
  <c r="CD51" i="90"/>
  <c r="CC51" i="90"/>
  <c r="CB51" i="90"/>
  <c r="CA51" i="90"/>
  <c r="BZ51" i="90"/>
  <c r="BY51" i="90"/>
  <c r="BX51" i="90"/>
  <c r="BW51" i="90"/>
  <c r="BV51" i="90"/>
  <c r="BU51" i="90"/>
  <c r="BT51" i="90"/>
  <c r="BS51" i="90"/>
  <c r="BR51" i="90"/>
  <c r="BQ51" i="90"/>
  <c r="BP51" i="90"/>
  <c r="BO51" i="90"/>
  <c r="BN51" i="90"/>
  <c r="BM51" i="90"/>
  <c r="BL51" i="90"/>
  <c r="BK51" i="90"/>
  <c r="BJ51" i="90"/>
  <c r="BI51" i="90"/>
  <c r="BH51" i="90"/>
  <c r="BG51" i="90"/>
  <c r="BF51" i="90"/>
  <c r="BE51" i="90"/>
  <c r="BD51" i="90"/>
  <c r="BC51" i="90"/>
  <c r="BB51" i="90"/>
  <c r="BA51" i="90"/>
  <c r="AZ51" i="90"/>
  <c r="AY51" i="90"/>
  <c r="AX51" i="90"/>
  <c r="AW51" i="90"/>
  <c r="AV51" i="90"/>
  <c r="AU51" i="90"/>
  <c r="AT51" i="90"/>
  <c r="AS51" i="90"/>
  <c r="AR51" i="90"/>
  <c r="AQ51" i="90"/>
  <c r="AP51" i="90"/>
  <c r="AO51" i="90"/>
  <c r="AN51" i="90"/>
  <c r="AM51" i="90"/>
  <c r="AL51" i="90"/>
  <c r="AK51" i="90"/>
  <c r="AJ51" i="90"/>
  <c r="AI51" i="90"/>
  <c r="AH51" i="90"/>
  <c r="AG51" i="90"/>
  <c r="AF51" i="90"/>
  <c r="AE51" i="90"/>
  <c r="AD51" i="90"/>
  <c r="AC51" i="90"/>
  <c r="AB51" i="90"/>
  <c r="AA51" i="90"/>
  <c r="Z51" i="90"/>
  <c r="Y51" i="90"/>
  <c r="X51" i="90"/>
  <c r="W51" i="90"/>
  <c r="V51" i="90"/>
  <c r="U51" i="90"/>
  <c r="T51" i="90"/>
  <c r="S51" i="90"/>
  <c r="R51" i="90"/>
  <c r="Q51" i="90"/>
  <c r="P51" i="90"/>
  <c r="O51" i="90"/>
  <c r="N51" i="90"/>
  <c r="M51" i="90"/>
  <c r="L51" i="90"/>
  <c r="K51" i="90"/>
  <c r="J51" i="90"/>
  <c r="I51" i="90"/>
  <c r="H51" i="90"/>
  <c r="G51" i="90"/>
  <c r="F51" i="90"/>
  <c r="E51" i="90"/>
  <c r="D51" i="90"/>
  <c r="C51" i="90"/>
  <c r="B51" i="90"/>
  <c r="HB49" i="90"/>
  <c r="HA49" i="90"/>
  <c r="GZ49" i="90"/>
  <c r="GY49" i="90"/>
  <c r="GX49" i="90"/>
  <c r="GW49" i="90"/>
  <c r="GV49" i="90"/>
  <c r="GU49" i="90"/>
  <c r="GT49" i="90"/>
  <c r="GS49" i="90"/>
  <c r="GR49" i="90"/>
  <c r="GQ49" i="90"/>
  <c r="GP49" i="90"/>
  <c r="GO49" i="90"/>
  <c r="GN49" i="90"/>
  <c r="GM49" i="90"/>
  <c r="GL49" i="90"/>
  <c r="GK49" i="90"/>
  <c r="GJ49" i="90"/>
  <c r="GI49" i="90"/>
  <c r="GH49" i="90"/>
  <c r="GG49" i="90"/>
  <c r="GF49" i="90"/>
  <c r="GE49" i="90"/>
  <c r="GD49" i="90"/>
  <c r="GC49" i="90"/>
  <c r="GB49" i="90"/>
  <c r="GA49" i="90"/>
  <c r="FZ49" i="90"/>
  <c r="FY49" i="90"/>
  <c r="FX49" i="90"/>
  <c r="FW49" i="90"/>
  <c r="FV49" i="90"/>
  <c r="FU49" i="90"/>
  <c r="FT49" i="90"/>
  <c r="FS49" i="90"/>
  <c r="FR49" i="90"/>
  <c r="FQ49" i="90"/>
  <c r="FP49" i="90"/>
  <c r="FO49" i="90"/>
  <c r="FN49" i="90"/>
  <c r="FM49" i="90"/>
  <c r="FL49" i="90"/>
  <c r="FK49" i="90"/>
  <c r="FJ49" i="90"/>
  <c r="FI49" i="90"/>
  <c r="FH49" i="90"/>
  <c r="FG49" i="90"/>
  <c r="FF49" i="90"/>
  <c r="FE49" i="90"/>
  <c r="FD49" i="90"/>
  <c r="FC49" i="90"/>
  <c r="FB49" i="90"/>
  <c r="FA49" i="90"/>
  <c r="EZ49" i="90"/>
  <c r="EY49" i="90"/>
  <c r="EX49" i="90"/>
  <c r="EW49" i="90"/>
  <c r="EV49" i="90"/>
  <c r="EU49" i="90"/>
  <c r="ET49" i="90"/>
  <c r="ES49" i="90"/>
  <c r="ER49" i="90"/>
  <c r="EQ49" i="90"/>
  <c r="EP49" i="90"/>
  <c r="EO49" i="90"/>
  <c r="EN49" i="90"/>
  <c r="EM49" i="90"/>
  <c r="EL49" i="90"/>
  <c r="EK49" i="90"/>
  <c r="EJ49" i="90"/>
  <c r="EI49" i="90"/>
  <c r="EH49" i="90"/>
  <c r="EG49" i="90"/>
  <c r="EF49" i="90"/>
  <c r="EE49" i="90"/>
  <c r="ED49" i="90"/>
  <c r="EC49" i="90"/>
  <c r="EB49" i="90"/>
  <c r="EA49" i="90"/>
  <c r="DZ49" i="90"/>
  <c r="DY49" i="90"/>
  <c r="DX49" i="90"/>
  <c r="DW49" i="90"/>
  <c r="DV49" i="90"/>
  <c r="DU49" i="90"/>
  <c r="DT49" i="90"/>
  <c r="DS49" i="90"/>
  <c r="DR49" i="90"/>
  <c r="DQ49" i="90"/>
  <c r="DP49" i="90"/>
  <c r="DO49" i="90"/>
  <c r="DN49" i="90"/>
  <c r="DM49" i="90"/>
  <c r="DL49" i="90"/>
  <c r="DK49" i="90"/>
  <c r="DJ49" i="90"/>
  <c r="DI49" i="90"/>
  <c r="DH49" i="90"/>
  <c r="DG49" i="90"/>
  <c r="DF49" i="90"/>
  <c r="DE49" i="90"/>
  <c r="DD49" i="90"/>
  <c r="DC49" i="90"/>
  <c r="DB49" i="90"/>
  <c r="DA49" i="90"/>
  <c r="CZ49" i="90"/>
  <c r="CY49" i="90"/>
  <c r="CX49" i="90"/>
  <c r="CW49" i="90"/>
  <c r="CV49" i="90"/>
  <c r="CU49" i="90"/>
  <c r="CT49" i="90"/>
  <c r="CS49" i="90"/>
  <c r="CR49" i="90"/>
  <c r="CQ49" i="90"/>
  <c r="CP49" i="90"/>
  <c r="CO49" i="90"/>
  <c r="CN49" i="90"/>
  <c r="CM49" i="90"/>
  <c r="CL49" i="90"/>
  <c r="CK49" i="90"/>
  <c r="CJ49" i="90"/>
  <c r="CI49" i="90"/>
  <c r="CH49" i="90"/>
  <c r="CG49" i="90"/>
  <c r="CF49" i="90"/>
  <c r="CE49" i="90"/>
  <c r="CD49" i="90"/>
  <c r="CC49" i="90"/>
  <c r="CB49" i="90"/>
  <c r="CA49" i="90"/>
  <c r="BZ49" i="90"/>
  <c r="BY49" i="90"/>
  <c r="BX49" i="90"/>
  <c r="BW49" i="90"/>
  <c r="BV49" i="90"/>
  <c r="BU49" i="90"/>
  <c r="BT49" i="90"/>
  <c r="BS49" i="90"/>
  <c r="BR49" i="90"/>
  <c r="BQ49" i="90"/>
  <c r="BP49" i="90"/>
  <c r="BO49" i="90"/>
  <c r="BN49" i="90"/>
  <c r="BM49" i="90"/>
  <c r="BL49" i="90"/>
  <c r="BK49" i="90"/>
  <c r="BJ49" i="90"/>
  <c r="BI49" i="90"/>
  <c r="BH49" i="90"/>
  <c r="BG49" i="90"/>
  <c r="BF49" i="90"/>
  <c r="BE49" i="90"/>
  <c r="BD49" i="90"/>
  <c r="BC49" i="90"/>
  <c r="BB49" i="90"/>
  <c r="BA49" i="90"/>
  <c r="AZ49" i="90"/>
  <c r="AY49" i="90"/>
  <c r="AX49" i="90"/>
  <c r="AW49" i="90"/>
  <c r="AV49" i="90"/>
  <c r="AU49" i="90"/>
  <c r="AT49" i="90"/>
  <c r="AS49" i="90"/>
  <c r="AR49" i="90"/>
  <c r="AQ49" i="90"/>
  <c r="AP49" i="90"/>
  <c r="AO49" i="90"/>
  <c r="AN49" i="90"/>
  <c r="AM49" i="90"/>
  <c r="AL49" i="90"/>
  <c r="AK49" i="90"/>
  <c r="AJ49" i="90"/>
  <c r="AI49" i="90"/>
  <c r="AH49" i="90"/>
  <c r="AG49" i="90"/>
  <c r="AF49" i="90"/>
  <c r="AE49" i="90"/>
  <c r="AD49" i="90"/>
  <c r="AC49" i="90"/>
  <c r="AB49" i="90"/>
  <c r="AA49" i="90"/>
  <c r="Z49" i="90"/>
  <c r="Y49" i="90"/>
  <c r="X49" i="90"/>
  <c r="W49" i="90"/>
  <c r="V49" i="90"/>
  <c r="U49" i="90"/>
  <c r="T49" i="90"/>
  <c r="S49" i="90"/>
  <c r="R49" i="90"/>
  <c r="Q49" i="90"/>
  <c r="P49" i="90"/>
  <c r="O49" i="90"/>
  <c r="N49" i="90"/>
  <c r="M49" i="90"/>
  <c r="L49" i="90"/>
  <c r="K49" i="90"/>
  <c r="J49" i="90"/>
  <c r="I49" i="90"/>
  <c r="H49" i="90"/>
  <c r="G49" i="90"/>
  <c r="F49" i="90"/>
  <c r="E49" i="90"/>
  <c r="D49" i="90"/>
  <c r="C49" i="90"/>
  <c r="B49" i="90"/>
  <c r="HB48" i="90"/>
  <c r="HA48" i="90"/>
  <c r="GZ48" i="90"/>
  <c r="GY48" i="90"/>
  <c r="GX48" i="90"/>
  <c r="GW48" i="90"/>
  <c r="GV48" i="90"/>
  <c r="GU48" i="90"/>
  <c r="GT48" i="90"/>
  <c r="GS48" i="90"/>
  <c r="GR48" i="90"/>
  <c r="GQ48" i="90"/>
  <c r="GP48" i="90"/>
  <c r="GO48" i="90"/>
  <c r="GN48" i="90"/>
  <c r="GM48" i="90"/>
  <c r="GL48" i="90"/>
  <c r="GK48" i="90"/>
  <c r="GJ48" i="90"/>
  <c r="GI48" i="90"/>
  <c r="GH48" i="90"/>
  <c r="GG48" i="90"/>
  <c r="GF48" i="90"/>
  <c r="GE48" i="90"/>
  <c r="GD48" i="90"/>
  <c r="GC48" i="90"/>
  <c r="GB48" i="90"/>
  <c r="GA48" i="90"/>
  <c r="FZ48" i="90"/>
  <c r="FY48" i="90"/>
  <c r="FX48" i="90"/>
  <c r="FW48" i="90"/>
  <c r="FV48" i="90"/>
  <c r="FU48" i="90"/>
  <c r="FT48" i="90"/>
  <c r="FS48" i="90"/>
  <c r="FR48" i="90"/>
  <c r="FQ48" i="90"/>
  <c r="FP48" i="90"/>
  <c r="FO48" i="90"/>
  <c r="FN48" i="90"/>
  <c r="FM48" i="90"/>
  <c r="FL48" i="90"/>
  <c r="FK48" i="90"/>
  <c r="FJ48" i="90"/>
  <c r="FI48" i="90"/>
  <c r="FH48" i="90"/>
  <c r="FG48" i="90"/>
  <c r="FF48" i="90"/>
  <c r="FE48" i="90"/>
  <c r="FD48" i="90"/>
  <c r="FC48" i="90"/>
  <c r="FB48" i="90"/>
  <c r="FA48" i="90"/>
  <c r="EZ48" i="90"/>
  <c r="EY48" i="90"/>
  <c r="EX48" i="90"/>
  <c r="EW48" i="90"/>
  <c r="EV48" i="90"/>
  <c r="EU48" i="90"/>
  <c r="ET48" i="90"/>
  <c r="ES48" i="90"/>
  <c r="ER48" i="90"/>
  <c r="EQ48" i="90"/>
  <c r="EP48" i="90"/>
  <c r="EO48" i="90"/>
  <c r="EN48" i="90"/>
  <c r="EM48" i="90"/>
  <c r="EL48" i="90"/>
  <c r="EK48" i="90"/>
  <c r="EJ48" i="90"/>
  <c r="EI48" i="90"/>
  <c r="EH48" i="90"/>
  <c r="EG48" i="90"/>
  <c r="EF48" i="90"/>
  <c r="EE48" i="90"/>
  <c r="ED48" i="90"/>
  <c r="EC48" i="90"/>
  <c r="EB48" i="90"/>
  <c r="EA48" i="90"/>
  <c r="DZ48" i="90"/>
  <c r="DY48" i="90"/>
  <c r="DX48" i="90"/>
  <c r="DW48" i="90"/>
  <c r="DV48" i="90"/>
  <c r="DU48" i="90"/>
  <c r="DT48" i="90"/>
  <c r="DS48" i="90"/>
  <c r="DR48" i="90"/>
  <c r="DQ48" i="90"/>
  <c r="DP48" i="90"/>
  <c r="DO48" i="90"/>
  <c r="DN48" i="90"/>
  <c r="DM48" i="90"/>
  <c r="DL48" i="90"/>
  <c r="DK48" i="90"/>
  <c r="DJ48" i="90"/>
  <c r="DI48" i="90"/>
  <c r="DH48" i="90"/>
  <c r="DG48" i="90"/>
  <c r="DF48" i="90"/>
  <c r="DE48" i="90"/>
  <c r="DD48" i="90"/>
  <c r="DC48" i="90"/>
  <c r="DB48" i="90"/>
  <c r="DA48" i="90"/>
  <c r="CZ48" i="90"/>
  <c r="CY48" i="90"/>
  <c r="CX48" i="90"/>
  <c r="CW48" i="90"/>
  <c r="CV48" i="90"/>
  <c r="CU48" i="90"/>
  <c r="CT48" i="90"/>
  <c r="CS48" i="90"/>
  <c r="CR48" i="90"/>
  <c r="CQ48" i="90"/>
  <c r="CP48" i="90"/>
  <c r="CO48" i="90"/>
  <c r="CN48" i="90"/>
  <c r="CM48" i="90"/>
  <c r="CL48" i="90"/>
  <c r="CK48" i="90"/>
  <c r="CJ48" i="90"/>
  <c r="CI48" i="90"/>
  <c r="CH48" i="90"/>
  <c r="CG48" i="90"/>
  <c r="CF48" i="90"/>
  <c r="CE48" i="90"/>
  <c r="CD48" i="90"/>
  <c r="CC48" i="90"/>
  <c r="CB48" i="90"/>
  <c r="CA48" i="90"/>
  <c r="BZ48" i="90"/>
  <c r="BY48" i="90"/>
  <c r="BX48" i="90"/>
  <c r="BW48" i="90"/>
  <c r="BV48" i="90"/>
  <c r="BU48" i="90"/>
  <c r="BT48" i="90"/>
  <c r="BS48" i="90"/>
  <c r="BR48" i="90"/>
  <c r="BQ48" i="90"/>
  <c r="BP48" i="90"/>
  <c r="BO48" i="90"/>
  <c r="BN48" i="90"/>
  <c r="BM48" i="90"/>
  <c r="BL48" i="90"/>
  <c r="BK48" i="90"/>
  <c r="BJ48" i="90"/>
  <c r="BI48" i="90"/>
  <c r="BH48" i="90"/>
  <c r="BG48" i="90"/>
  <c r="BF48" i="90"/>
  <c r="BE48" i="90"/>
  <c r="BD48" i="90"/>
  <c r="BC48" i="90"/>
  <c r="BB48" i="90"/>
  <c r="BA48" i="90"/>
  <c r="AZ48" i="90"/>
  <c r="AY48" i="90"/>
  <c r="AX48" i="90"/>
  <c r="AW48" i="90"/>
  <c r="AV48" i="90"/>
  <c r="AU48" i="90"/>
  <c r="AT48" i="90"/>
  <c r="AS48" i="90"/>
  <c r="AR48" i="90"/>
  <c r="AQ48" i="90"/>
  <c r="AP48" i="90"/>
  <c r="AO48" i="90"/>
  <c r="AN48" i="90"/>
  <c r="AM48" i="90"/>
  <c r="AL48" i="90"/>
  <c r="AK48" i="90"/>
  <c r="AJ48" i="90"/>
  <c r="AI48" i="90"/>
  <c r="AH48" i="90"/>
  <c r="AG48" i="90"/>
  <c r="AF48" i="90"/>
  <c r="AE48" i="90"/>
  <c r="AD48" i="90"/>
  <c r="AC48" i="90"/>
  <c r="AB48" i="90"/>
  <c r="AA48" i="90"/>
  <c r="Z48" i="90"/>
  <c r="Y48" i="90"/>
  <c r="X48" i="90"/>
  <c r="W48" i="90"/>
  <c r="V48" i="90"/>
  <c r="U48" i="90"/>
  <c r="T48" i="90"/>
  <c r="S48" i="90"/>
  <c r="R48" i="90"/>
  <c r="Q48" i="90"/>
  <c r="P48" i="90"/>
  <c r="O48" i="90"/>
  <c r="N48" i="90"/>
  <c r="M48" i="90"/>
  <c r="L48" i="90"/>
  <c r="K48" i="90"/>
  <c r="J48" i="90"/>
  <c r="I48" i="90"/>
  <c r="H48" i="90"/>
  <c r="G48" i="90"/>
  <c r="F48" i="90"/>
  <c r="E48" i="90"/>
  <c r="D48" i="90"/>
  <c r="C48" i="90"/>
  <c r="B48" i="90"/>
  <c r="HB46" i="90"/>
  <c r="HA46" i="90"/>
  <c r="GZ46" i="90"/>
  <c r="GY46" i="90"/>
  <c r="GX46" i="90"/>
  <c r="GW46" i="90"/>
  <c r="GV46" i="90"/>
  <c r="GU46" i="90"/>
  <c r="GT46" i="90"/>
  <c r="GS46" i="90"/>
  <c r="GR46" i="90"/>
  <c r="GQ46" i="90"/>
  <c r="GP46" i="90"/>
  <c r="GO46" i="90"/>
  <c r="GN46" i="90"/>
  <c r="GM46" i="90"/>
  <c r="GL46" i="90"/>
  <c r="GK46" i="90"/>
  <c r="GJ46" i="90"/>
  <c r="GI46" i="90"/>
  <c r="GH46" i="90"/>
  <c r="GG46" i="90"/>
  <c r="GF46" i="90"/>
  <c r="GE46" i="90"/>
  <c r="GD46" i="90"/>
  <c r="GC46" i="90"/>
  <c r="GB46" i="90"/>
  <c r="GA46" i="90"/>
  <c r="FZ46" i="90"/>
  <c r="FY46" i="90"/>
  <c r="FX46" i="90"/>
  <c r="FW46" i="90"/>
  <c r="FV46" i="90"/>
  <c r="FU46" i="90"/>
  <c r="FT46" i="90"/>
  <c r="FS46" i="90"/>
  <c r="FR46" i="90"/>
  <c r="FQ46" i="90"/>
  <c r="FP46" i="90"/>
  <c r="FO46" i="90"/>
  <c r="FN46" i="90"/>
  <c r="FM46" i="90"/>
  <c r="FL46" i="90"/>
  <c r="FK46" i="90"/>
  <c r="FJ46" i="90"/>
  <c r="FI46" i="90"/>
  <c r="FH46" i="90"/>
  <c r="FG46" i="90"/>
  <c r="FF46" i="90"/>
  <c r="FE46" i="90"/>
  <c r="FD46" i="90"/>
  <c r="FC46" i="90"/>
  <c r="FB46" i="90"/>
  <c r="FA46" i="90"/>
  <c r="EZ46" i="90"/>
  <c r="EY46" i="90"/>
  <c r="EX46" i="90"/>
  <c r="EW46" i="90"/>
  <c r="EV46" i="90"/>
  <c r="EU46" i="90"/>
  <c r="ET46" i="90"/>
  <c r="ES46" i="90"/>
  <c r="ER46" i="90"/>
  <c r="EQ46" i="90"/>
  <c r="EP46" i="90"/>
  <c r="EO46" i="90"/>
  <c r="EN46" i="90"/>
  <c r="EM46" i="90"/>
  <c r="EL46" i="90"/>
  <c r="EK46" i="90"/>
  <c r="EJ46" i="90"/>
  <c r="EI46" i="90"/>
  <c r="EH46" i="90"/>
  <c r="EG46" i="90"/>
  <c r="EF46" i="90"/>
  <c r="EE46" i="90"/>
  <c r="ED46" i="90"/>
  <c r="EC46" i="90"/>
  <c r="EB46" i="90"/>
  <c r="EA46" i="90"/>
  <c r="DZ46" i="90"/>
  <c r="DY46" i="90"/>
  <c r="DX46" i="90"/>
  <c r="DW46" i="90"/>
  <c r="DV46" i="90"/>
  <c r="DU46" i="90"/>
  <c r="DT46" i="90"/>
  <c r="DS46" i="90"/>
  <c r="DR46" i="90"/>
  <c r="DQ46" i="90"/>
  <c r="DP46" i="90"/>
  <c r="DO46" i="90"/>
  <c r="DN46" i="90"/>
  <c r="DM46" i="90"/>
  <c r="DL46" i="90"/>
  <c r="DK46" i="90"/>
  <c r="DJ46" i="90"/>
  <c r="DI46" i="90"/>
  <c r="DH46" i="90"/>
  <c r="DG46" i="90"/>
  <c r="DF46" i="90"/>
  <c r="DE46" i="90"/>
  <c r="DD46" i="90"/>
  <c r="DC46" i="90"/>
  <c r="DB46" i="90"/>
  <c r="DA46" i="90"/>
  <c r="CZ46" i="90"/>
  <c r="CY46" i="90"/>
  <c r="CX46" i="90"/>
  <c r="CW46" i="90"/>
  <c r="CV46" i="90"/>
  <c r="CU46" i="90"/>
  <c r="CT46" i="90"/>
  <c r="CS46" i="90"/>
  <c r="CR46" i="90"/>
  <c r="CQ46" i="90"/>
  <c r="CP46" i="90"/>
  <c r="CO46" i="90"/>
  <c r="CN46" i="90"/>
  <c r="CM46" i="90"/>
  <c r="CL46" i="90"/>
  <c r="CK46" i="90"/>
  <c r="CJ46" i="90"/>
  <c r="CI46" i="90"/>
  <c r="CH46" i="90"/>
  <c r="CG46" i="90"/>
  <c r="CF46" i="90"/>
  <c r="CE46" i="90"/>
  <c r="CD46" i="90"/>
  <c r="CC46" i="90"/>
  <c r="CB46" i="90"/>
  <c r="CA46" i="90"/>
  <c r="BZ46" i="90"/>
  <c r="BY46" i="90"/>
  <c r="BX46" i="90"/>
  <c r="BW46" i="90"/>
  <c r="BV46" i="90"/>
  <c r="BU46" i="90"/>
  <c r="BT46" i="90"/>
  <c r="BS46" i="90"/>
  <c r="BR46" i="90"/>
  <c r="BQ46" i="90"/>
  <c r="BP46" i="90"/>
  <c r="BO46" i="90"/>
  <c r="BN46" i="90"/>
  <c r="BM46" i="90"/>
  <c r="BL46" i="90"/>
  <c r="BK46" i="90"/>
  <c r="BJ46" i="90"/>
  <c r="BI46" i="90"/>
  <c r="BH46" i="90"/>
  <c r="BG46" i="90"/>
  <c r="BF46" i="90"/>
  <c r="BE46" i="90"/>
  <c r="BD46" i="90"/>
  <c r="BC46" i="90"/>
  <c r="BB46" i="90"/>
  <c r="BA46" i="90"/>
  <c r="AZ46" i="90"/>
  <c r="AY46" i="90"/>
  <c r="AX46" i="90"/>
  <c r="AW46" i="90"/>
  <c r="AV46" i="90"/>
  <c r="AU46" i="90"/>
  <c r="AT46" i="90"/>
  <c r="AS46" i="90"/>
  <c r="AR46" i="90"/>
  <c r="AQ46" i="90"/>
  <c r="AP46" i="90"/>
  <c r="AO46" i="90"/>
  <c r="AN46" i="90"/>
  <c r="AM46" i="90"/>
  <c r="AL46" i="90"/>
  <c r="AK46" i="90"/>
  <c r="AJ46" i="90"/>
  <c r="AI46" i="90"/>
  <c r="AH46" i="90"/>
  <c r="AG46" i="90"/>
  <c r="AF46" i="90"/>
  <c r="AE46" i="90"/>
  <c r="AD46" i="90"/>
  <c r="AC46" i="90"/>
  <c r="AB46" i="90"/>
  <c r="AA46" i="90"/>
  <c r="Z46" i="90"/>
  <c r="Y46" i="90"/>
  <c r="X46" i="90"/>
  <c r="W46" i="90"/>
  <c r="V46" i="90"/>
  <c r="U46" i="90"/>
  <c r="T46" i="90"/>
  <c r="S46" i="90"/>
  <c r="R46" i="90"/>
  <c r="Q46" i="90"/>
  <c r="P46" i="90"/>
  <c r="O46" i="90"/>
  <c r="N46" i="90"/>
  <c r="M46" i="90"/>
  <c r="L46" i="90"/>
  <c r="K46" i="90"/>
  <c r="J46" i="90"/>
  <c r="I46" i="90"/>
  <c r="H46" i="90"/>
  <c r="G46" i="90"/>
  <c r="F46" i="90"/>
  <c r="E46" i="90"/>
  <c r="D46" i="90"/>
  <c r="C46" i="90"/>
  <c r="B46" i="90"/>
  <c r="HB45" i="90"/>
  <c r="HA45" i="90"/>
  <c r="GZ45" i="90"/>
  <c r="GY45" i="90"/>
  <c r="GX45" i="90"/>
  <c r="GW45" i="90"/>
  <c r="GV45" i="90"/>
  <c r="GU45" i="90"/>
  <c r="GT45" i="90"/>
  <c r="GS45" i="90"/>
  <c r="GR45" i="90"/>
  <c r="GQ45" i="90"/>
  <c r="GP45" i="90"/>
  <c r="GO45" i="90"/>
  <c r="GN45" i="90"/>
  <c r="GM45" i="90"/>
  <c r="GL45" i="90"/>
  <c r="GK45" i="90"/>
  <c r="GJ45" i="90"/>
  <c r="GI45" i="90"/>
  <c r="GH45" i="90"/>
  <c r="GG45" i="90"/>
  <c r="GF45" i="90"/>
  <c r="GE45" i="90"/>
  <c r="GD45" i="90"/>
  <c r="GC45" i="90"/>
  <c r="GB45" i="90"/>
  <c r="GA45" i="90"/>
  <c r="FZ45" i="90"/>
  <c r="FY45" i="90"/>
  <c r="FX45" i="90"/>
  <c r="FW45" i="90"/>
  <c r="FV45" i="90"/>
  <c r="FU45" i="90"/>
  <c r="FT45" i="90"/>
  <c r="FS45" i="90"/>
  <c r="FR45" i="90"/>
  <c r="FQ45" i="90"/>
  <c r="FP45" i="90"/>
  <c r="FO45" i="90"/>
  <c r="FN45" i="90"/>
  <c r="FM45" i="90"/>
  <c r="FL45" i="90"/>
  <c r="FK45" i="90"/>
  <c r="FJ45" i="90"/>
  <c r="FI45" i="90"/>
  <c r="FH45" i="90"/>
  <c r="FG45" i="90"/>
  <c r="FF45" i="90"/>
  <c r="FE45" i="90"/>
  <c r="FD45" i="90"/>
  <c r="FC45" i="90"/>
  <c r="FB45" i="90"/>
  <c r="FA45" i="90"/>
  <c r="EZ45" i="90"/>
  <c r="EY45" i="90"/>
  <c r="EX45" i="90"/>
  <c r="EW45" i="90"/>
  <c r="EV45" i="90"/>
  <c r="EU45" i="90"/>
  <c r="ET45" i="90"/>
  <c r="ES45" i="90"/>
  <c r="ER45" i="90"/>
  <c r="EQ45" i="90"/>
  <c r="EP45" i="90"/>
  <c r="EO45" i="90"/>
  <c r="EN45" i="90"/>
  <c r="EM45" i="90"/>
  <c r="EL45" i="90"/>
  <c r="EK45" i="90"/>
  <c r="EJ45" i="90"/>
  <c r="EI45" i="90"/>
  <c r="EH45" i="90"/>
  <c r="EG45" i="90"/>
  <c r="EF45" i="90"/>
  <c r="EE45" i="90"/>
  <c r="ED45" i="90"/>
  <c r="EC45" i="90"/>
  <c r="EB45" i="90"/>
  <c r="EA45" i="90"/>
  <c r="DZ45" i="90"/>
  <c r="DY45" i="90"/>
  <c r="DX45" i="90"/>
  <c r="DW45" i="90"/>
  <c r="DV45" i="90"/>
  <c r="DU45" i="90"/>
  <c r="DT45" i="90"/>
  <c r="DS45" i="90"/>
  <c r="DR45" i="90"/>
  <c r="DQ45" i="90"/>
  <c r="DP45" i="90"/>
  <c r="DO45" i="90"/>
  <c r="DN45" i="90"/>
  <c r="DM45" i="90"/>
  <c r="DL45" i="90"/>
  <c r="DK45" i="90"/>
  <c r="DJ45" i="90"/>
  <c r="DI45" i="90"/>
  <c r="DH45" i="90"/>
  <c r="DG45" i="90"/>
  <c r="DF45" i="90"/>
  <c r="DE45" i="90"/>
  <c r="DD45" i="90"/>
  <c r="DC45" i="90"/>
  <c r="DB45" i="90"/>
  <c r="DA45" i="90"/>
  <c r="CZ45" i="90"/>
  <c r="CY45" i="90"/>
  <c r="CX45" i="90"/>
  <c r="CW45" i="90"/>
  <c r="CV45" i="90"/>
  <c r="CU45" i="90"/>
  <c r="CT45" i="90"/>
  <c r="CS45" i="90"/>
  <c r="CR45" i="90"/>
  <c r="CQ45" i="90"/>
  <c r="CP45" i="90"/>
  <c r="CO45" i="90"/>
  <c r="CN45" i="90"/>
  <c r="CM45" i="90"/>
  <c r="CL45" i="90"/>
  <c r="CK45" i="90"/>
  <c r="CJ45" i="90"/>
  <c r="CI45" i="90"/>
  <c r="CH45" i="90"/>
  <c r="CG45" i="90"/>
  <c r="CF45" i="90"/>
  <c r="CE45" i="90"/>
  <c r="CD45" i="90"/>
  <c r="CC45" i="90"/>
  <c r="CB45" i="90"/>
  <c r="CA45" i="90"/>
  <c r="BZ45" i="90"/>
  <c r="BY45" i="90"/>
  <c r="BX45" i="90"/>
  <c r="BW45" i="90"/>
  <c r="BV45" i="90"/>
  <c r="BU45" i="90"/>
  <c r="BT45" i="90"/>
  <c r="BS45" i="90"/>
  <c r="BR45" i="90"/>
  <c r="BQ45" i="90"/>
  <c r="BP45" i="90"/>
  <c r="BO45" i="90"/>
  <c r="BN45" i="90"/>
  <c r="BM45" i="90"/>
  <c r="BL45" i="90"/>
  <c r="BK45" i="90"/>
  <c r="BJ45" i="90"/>
  <c r="BI45" i="90"/>
  <c r="BH45" i="90"/>
  <c r="BG45" i="90"/>
  <c r="BF45" i="90"/>
  <c r="BE45" i="90"/>
  <c r="BD45" i="90"/>
  <c r="BC45" i="90"/>
  <c r="BB45" i="90"/>
  <c r="BA45" i="90"/>
  <c r="AZ45" i="90"/>
  <c r="AY45" i="90"/>
  <c r="AX45" i="90"/>
  <c r="AW45" i="90"/>
  <c r="AV45" i="90"/>
  <c r="AU45" i="90"/>
  <c r="AT45" i="90"/>
  <c r="AS45" i="90"/>
  <c r="AR45" i="90"/>
  <c r="AQ45" i="90"/>
  <c r="AP45" i="90"/>
  <c r="AO45" i="90"/>
  <c r="AN45" i="90"/>
  <c r="AM45" i="90"/>
  <c r="AL45" i="90"/>
  <c r="AK45" i="90"/>
  <c r="AJ45" i="90"/>
  <c r="AI45" i="90"/>
  <c r="AH45" i="90"/>
  <c r="AG45" i="90"/>
  <c r="AF45" i="90"/>
  <c r="AE45" i="90"/>
  <c r="AD45" i="90"/>
  <c r="AC45" i="90"/>
  <c r="AB45" i="90"/>
  <c r="AA45" i="90"/>
  <c r="Z45" i="90"/>
  <c r="Y45" i="90"/>
  <c r="X45" i="90"/>
  <c r="W45" i="90"/>
  <c r="V45" i="90"/>
  <c r="U45" i="90"/>
  <c r="T45" i="90"/>
  <c r="S45" i="90"/>
  <c r="R45" i="90"/>
  <c r="Q45" i="90"/>
  <c r="P45" i="90"/>
  <c r="O45" i="90"/>
  <c r="N45" i="90"/>
  <c r="M45" i="90"/>
  <c r="L45" i="90"/>
  <c r="K45" i="90"/>
  <c r="J45" i="90"/>
  <c r="I45" i="90"/>
  <c r="H45" i="90"/>
  <c r="G45" i="90"/>
  <c r="F45" i="90"/>
  <c r="E45" i="90"/>
  <c r="D45" i="90"/>
  <c r="C45" i="90"/>
  <c r="B45" i="90"/>
  <c r="HB43" i="90"/>
  <c r="HA43" i="90"/>
  <c r="GZ43" i="90"/>
  <c r="GY43" i="90"/>
  <c r="GX43" i="90"/>
  <c r="GW43" i="90"/>
  <c r="GV43" i="90"/>
  <c r="GU43" i="90"/>
  <c r="GT43" i="90"/>
  <c r="GS43" i="90"/>
  <c r="GR43" i="90"/>
  <c r="GQ43" i="90"/>
  <c r="GP43" i="90"/>
  <c r="GO43" i="90"/>
  <c r="GN43" i="90"/>
  <c r="GM43" i="90"/>
  <c r="GL43" i="90"/>
  <c r="GK43" i="90"/>
  <c r="GJ43" i="90"/>
  <c r="GI43" i="90"/>
  <c r="GH43" i="90"/>
  <c r="GG43" i="90"/>
  <c r="GF43" i="90"/>
  <c r="GE43" i="90"/>
  <c r="GD43" i="90"/>
  <c r="GC43" i="90"/>
  <c r="GB43" i="90"/>
  <c r="GA43" i="90"/>
  <c r="FZ43" i="90"/>
  <c r="FY43" i="90"/>
  <c r="FX43" i="90"/>
  <c r="FW43" i="90"/>
  <c r="FV43" i="90"/>
  <c r="FU43" i="90"/>
  <c r="FT43" i="90"/>
  <c r="FS43" i="90"/>
  <c r="FR43" i="90"/>
  <c r="FQ43" i="90"/>
  <c r="FP43" i="90"/>
  <c r="FO43" i="90"/>
  <c r="FN43" i="90"/>
  <c r="FM43" i="90"/>
  <c r="FL43" i="90"/>
  <c r="FK43" i="90"/>
  <c r="FJ43" i="90"/>
  <c r="FI43" i="90"/>
  <c r="FH43" i="90"/>
  <c r="FG43" i="90"/>
  <c r="FF43" i="90"/>
  <c r="FE43" i="90"/>
  <c r="FD43" i="90"/>
  <c r="FC43" i="90"/>
  <c r="FB43" i="90"/>
  <c r="FA43" i="90"/>
  <c r="EZ43" i="90"/>
  <c r="EY43" i="90"/>
  <c r="EX43" i="90"/>
  <c r="EW43" i="90"/>
  <c r="EV43" i="90"/>
  <c r="EU43" i="90"/>
  <c r="ET43" i="90"/>
  <c r="ES43" i="90"/>
  <c r="ER43" i="90"/>
  <c r="EQ43" i="90"/>
  <c r="EP43" i="90"/>
  <c r="EO43" i="90"/>
  <c r="EN43" i="90"/>
  <c r="EM43" i="90"/>
  <c r="EL43" i="90"/>
  <c r="EK43" i="90"/>
  <c r="EJ43" i="90"/>
  <c r="EI43" i="90"/>
  <c r="EH43" i="90"/>
  <c r="EG43" i="90"/>
  <c r="EF43" i="90"/>
  <c r="EE43" i="90"/>
  <c r="ED43" i="90"/>
  <c r="EC43" i="90"/>
  <c r="EB43" i="90"/>
  <c r="EA43" i="90"/>
  <c r="DZ43" i="90"/>
  <c r="DY43" i="90"/>
  <c r="DX43" i="90"/>
  <c r="DW43" i="90"/>
  <c r="DV43" i="90"/>
  <c r="DU43" i="90"/>
  <c r="DT43" i="90"/>
  <c r="DS43" i="90"/>
  <c r="DR43" i="90"/>
  <c r="DQ43" i="90"/>
  <c r="DP43" i="90"/>
  <c r="DO43" i="90"/>
  <c r="DN43" i="90"/>
  <c r="DM43" i="90"/>
  <c r="DL43" i="90"/>
  <c r="DK43" i="90"/>
  <c r="DJ43" i="90"/>
  <c r="DI43" i="90"/>
  <c r="DH43" i="90"/>
  <c r="DG43" i="90"/>
  <c r="DF43" i="90"/>
  <c r="DE43" i="90"/>
  <c r="DD43" i="90"/>
  <c r="DC43" i="90"/>
  <c r="DB43" i="90"/>
  <c r="DA43" i="90"/>
  <c r="CZ43" i="90"/>
  <c r="CY43" i="90"/>
  <c r="CX43" i="90"/>
  <c r="CW43" i="90"/>
  <c r="CV43" i="90"/>
  <c r="CU43" i="90"/>
  <c r="CT43" i="90"/>
  <c r="CS43" i="90"/>
  <c r="CR43" i="90"/>
  <c r="CQ43" i="90"/>
  <c r="CP43" i="90"/>
  <c r="CO43" i="90"/>
  <c r="CN43" i="90"/>
  <c r="CM43" i="90"/>
  <c r="CL43" i="90"/>
  <c r="CK43" i="90"/>
  <c r="CJ43" i="90"/>
  <c r="CI43" i="90"/>
  <c r="CH43" i="90"/>
  <c r="CG43" i="90"/>
  <c r="CF43" i="90"/>
  <c r="CE43" i="90"/>
  <c r="CD43" i="90"/>
  <c r="CC43" i="90"/>
  <c r="CB43" i="90"/>
  <c r="CA43" i="90"/>
  <c r="BZ43" i="90"/>
  <c r="BY43" i="90"/>
  <c r="BX43" i="90"/>
  <c r="BW43" i="90"/>
  <c r="BV43" i="90"/>
  <c r="BU43" i="90"/>
  <c r="BT43" i="90"/>
  <c r="BS43" i="90"/>
  <c r="BR43" i="90"/>
  <c r="BQ43" i="90"/>
  <c r="BP43" i="90"/>
  <c r="BO43" i="90"/>
  <c r="BN43" i="90"/>
  <c r="BM43" i="90"/>
  <c r="BL43" i="90"/>
  <c r="BK43" i="90"/>
  <c r="BJ43" i="90"/>
  <c r="BI43" i="90"/>
  <c r="BH43" i="90"/>
  <c r="BG43" i="90"/>
  <c r="BF43" i="90"/>
  <c r="BE43" i="90"/>
  <c r="BD43" i="90"/>
  <c r="BC43" i="90"/>
  <c r="BB43" i="90"/>
  <c r="BA43" i="90"/>
  <c r="AZ43" i="90"/>
  <c r="AY43" i="90"/>
  <c r="AX43" i="90"/>
  <c r="AW43" i="90"/>
  <c r="AV43" i="90"/>
  <c r="AU43" i="90"/>
  <c r="AT43" i="90"/>
  <c r="AS43" i="90"/>
  <c r="AR43" i="90"/>
  <c r="AQ43" i="90"/>
  <c r="AP43" i="90"/>
  <c r="AO43" i="90"/>
  <c r="AN43" i="90"/>
  <c r="AM43" i="90"/>
  <c r="AL43" i="90"/>
  <c r="AK43" i="90"/>
  <c r="AJ43" i="90"/>
  <c r="AI43" i="90"/>
  <c r="AH43" i="90"/>
  <c r="AG43" i="90"/>
  <c r="AF43" i="90"/>
  <c r="AE43" i="90"/>
  <c r="AD43" i="90"/>
  <c r="AC43" i="90"/>
  <c r="AB43" i="90"/>
  <c r="AA43" i="90"/>
  <c r="Z43" i="90"/>
  <c r="Y43" i="90"/>
  <c r="X43" i="90"/>
  <c r="W43" i="90"/>
  <c r="V43" i="90"/>
  <c r="U43" i="90"/>
  <c r="T43" i="90"/>
  <c r="S43" i="90"/>
  <c r="R43" i="90"/>
  <c r="Q43" i="90"/>
  <c r="P43" i="90"/>
  <c r="O43" i="90"/>
  <c r="N43" i="90"/>
  <c r="M43" i="90"/>
  <c r="L43" i="90"/>
  <c r="K43" i="90"/>
  <c r="J43" i="90"/>
  <c r="I43" i="90"/>
  <c r="H43" i="90"/>
  <c r="G43" i="90"/>
  <c r="F43" i="90"/>
  <c r="E43" i="90"/>
  <c r="D43" i="90"/>
  <c r="C43" i="90"/>
  <c r="B43" i="90"/>
  <c r="HB42" i="90"/>
  <c r="HA42" i="90"/>
  <c r="GZ42" i="90"/>
  <c r="GY42" i="90"/>
  <c r="GX42" i="90"/>
  <c r="GW42" i="90"/>
  <c r="GV42" i="90"/>
  <c r="GU42" i="90"/>
  <c r="GT42" i="90"/>
  <c r="GS42" i="90"/>
  <c r="GR42" i="90"/>
  <c r="GQ42" i="90"/>
  <c r="GP42" i="90"/>
  <c r="GO42" i="90"/>
  <c r="GN42" i="90"/>
  <c r="GM42" i="90"/>
  <c r="GL42" i="90"/>
  <c r="GK42" i="90"/>
  <c r="GJ42" i="90"/>
  <c r="GI42" i="90"/>
  <c r="GH42" i="90"/>
  <c r="GG42" i="90"/>
  <c r="GF42" i="90"/>
  <c r="GE42" i="90"/>
  <c r="GD42" i="90"/>
  <c r="GC42" i="90"/>
  <c r="GB42" i="90"/>
  <c r="GA42" i="90"/>
  <c r="FZ42" i="90"/>
  <c r="FY42" i="90"/>
  <c r="FX42" i="90"/>
  <c r="FW42" i="90"/>
  <c r="FV42" i="90"/>
  <c r="FU42" i="90"/>
  <c r="FT42" i="90"/>
  <c r="FS42" i="90"/>
  <c r="FR42" i="90"/>
  <c r="FQ42" i="90"/>
  <c r="FP42" i="90"/>
  <c r="FO42" i="90"/>
  <c r="FN42" i="90"/>
  <c r="FM42" i="90"/>
  <c r="FL42" i="90"/>
  <c r="FK42" i="90"/>
  <c r="FJ42" i="90"/>
  <c r="FI42" i="90"/>
  <c r="FH42" i="90"/>
  <c r="FG42" i="90"/>
  <c r="FF42" i="90"/>
  <c r="FE42" i="90"/>
  <c r="FD42" i="90"/>
  <c r="FC42" i="90"/>
  <c r="FB42" i="90"/>
  <c r="FA42" i="90"/>
  <c r="EZ42" i="90"/>
  <c r="EY42" i="90"/>
  <c r="EX42" i="90"/>
  <c r="EW42" i="90"/>
  <c r="EV42" i="90"/>
  <c r="EU42" i="90"/>
  <c r="ET42" i="90"/>
  <c r="ES42" i="90"/>
  <c r="ER42" i="90"/>
  <c r="EQ42" i="90"/>
  <c r="EP42" i="90"/>
  <c r="EO42" i="90"/>
  <c r="EN42" i="90"/>
  <c r="EM42" i="90"/>
  <c r="EL42" i="90"/>
  <c r="EK42" i="90"/>
  <c r="EJ42" i="90"/>
  <c r="EI42" i="90"/>
  <c r="EH42" i="90"/>
  <c r="EG42" i="90"/>
  <c r="EF42" i="90"/>
  <c r="EE42" i="90"/>
  <c r="ED42" i="90"/>
  <c r="EC42" i="90"/>
  <c r="EB42" i="90"/>
  <c r="EA42" i="90"/>
  <c r="DZ42" i="90"/>
  <c r="DY42" i="90"/>
  <c r="DX42" i="90"/>
  <c r="DW42" i="90"/>
  <c r="DV42" i="90"/>
  <c r="DU42" i="90"/>
  <c r="DT42" i="90"/>
  <c r="DS42" i="90"/>
  <c r="DR42" i="90"/>
  <c r="DQ42" i="90"/>
  <c r="DP42" i="90"/>
  <c r="DO42" i="90"/>
  <c r="DN42" i="90"/>
  <c r="DM42" i="90"/>
  <c r="DL42" i="90"/>
  <c r="DK42" i="90"/>
  <c r="DJ42" i="90"/>
  <c r="DI42" i="90"/>
  <c r="DH42" i="90"/>
  <c r="DG42" i="90"/>
  <c r="DF42" i="90"/>
  <c r="DE42" i="90"/>
  <c r="DD42" i="90"/>
  <c r="DC42" i="90"/>
  <c r="DB42" i="90"/>
  <c r="DA42" i="90"/>
  <c r="CZ42" i="90"/>
  <c r="CY42" i="90"/>
  <c r="CX42" i="90"/>
  <c r="CW42" i="90"/>
  <c r="CV42" i="90"/>
  <c r="CU42" i="90"/>
  <c r="CT42" i="90"/>
  <c r="CS42" i="90"/>
  <c r="CR42" i="90"/>
  <c r="CQ42" i="90"/>
  <c r="CP42" i="90"/>
  <c r="CO42" i="90"/>
  <c r="CN42" i="90"/>
  <c r="CM42" i="90"/>
  <c r="CL42" i="90"/>
  <c r="CK42" i="90"/>
  <c r="CJ42" i="90"/>
  <c r="CI42" i="90"/>
  <c r="CH42" i="90"/>
  <c r="CG42" i="90"/>
  <c r="CF42" i="90"/>
  <c r="CE42" i="90"/>
  <c r="CD42" i="90"/>
  <c r="CC42" i="90"/>
  <c r="CB42" i="90"/>
  <c r="CA42" i="90"/>
  <c r="BZ42" i="90"/>
  <c r="BY42" i="90"/>
  <c r="BX42" i="90"/>
  <c r="BW42" i="90"/>
  <c r="BV42" i="90"/>
  <c r="BU42" i="90"/>
  <c r="BT42" i="90"/>
  <c r="BS42" i="90"/>
  <c r="BR42" i="90"/>
  <c r="BQ42" i="90"/>
  <c r="BP42" i="90"/>
  <c r="BO42" i="90"/>
  <c r="BN42" i="90"/>
  <c r="BM42" i="90"/>
  <c r="BL42" i="90"/>
  <c r="BK42" i="90"/>
  <c r="BJ42" i="90"/>
  <c r="BI42" i="90"/>
  <c r="BH42" i="90"/>
  <c r="BG42" i="90"/>
  <c r="BF42" i="90"/>
  <c r="BE42" i="90"/>
  <c r="BD42" i="90"/>
  <c r="BC42" i="90"/>
  <c r="BB42" i="90"/>
  <c r="BA42" i="90"/>
  <c r="AZ42" i="90"/>
  <c r="AY42" i="90"/>
  <c r="AX42" i="90"/>
  <c r="AW42" i="90"/>
  <c r="AV42" i="90"/>
  <c r="AU42" i="90"/>
  <c r="AT42" i="90"/>
  <c r="AS42" i="90"/>
  <c r="AR42" i="90"/>
  <c r="AQ42" i="90"/>
  <c r="AP42" i="90"/>
  <c r="AO42" i="90"/>
  <c r="AN42" i="90"/>
  <c r="AM42" i="90"/>
  <c r="AL42" i="90"/>
  <c r="AK42" i="90"/>
  <c r="AJ42" i="90"/>
  <c r="AI42" i="90"/>
  <c r="AH42" i="90"/>
  <c r="AG42" i="90"/>
  <c r="AF42" i="90"/>
  <c r="AE42" i="90"/>
  <c r="AD42" i="90"/>
  <c r="AC42" i="90"/>
  <c r="AB42" i="90"/>
  <c r="AA42" i="90"/>
  <c r="Z42" i="90"/>
  <c r="Y42" i="90"/>
  <c r="X42" i="90"/>
  <c r="W42" i="90"/>
  <c r="V42" i="90"/>
  <c r="U42" i="90"/>
  <c r="T42" i="90"/>
  <c r="S42" i="90"/>
  <c r="R42" i="90"/>
  <c r="Q42" i="90"/>
  <c r="P42" i="90"/>
  <c r="O42" i="90"/>
  <c r="N42" i="90"/>
  <c r="M42" i="90"/>
  <c r="L42" i="90"/>
  <c r="K42" i="90"/>
  <c r="J42" i="90"/>
  <c r="I42" i="90"/>
  <c r="H42" i="90"/>
  <c r="G42" i="90"/>
  <c r="F42" i="90"/>
  <c r="E42" i="90"/>
  <c r="D42" i="90"/>
  <c r="C42" i="90"/>
  <c r="B42" i="90"/>
  <c r="HB40" i="90"/>
  <c r="HA40" i="90"/>
  <c r="GZ40" i="90"/>
  <c r="GY40" i="90"/>
  <c r="GX40" i="90"/>
  <c r="GW40" i="90"/>
  <c r="GV40" i="90"/>
  <c r="GU40" i="90"/>
  <c r="GT40" i="90"/>
  <c r="GS40" i="90"/>
  <c r="GR40" i="90"/>
  <c r="GQ40" i="90"/>
  <c r="GP40" i="90"/>
  <c r="GO40" i="90"/>
  <c r="GN40" i="90"/>
  <c r="GM40" i="90"/>
  <c r="GL40" i="90"/>
  <c r="GK40" i="90"/>
  <c r="GJ40" i="90"/>
  <c r="GI40" i="90"/>
  <c r="GH40" i="90"/>
  <c r="GG40" i="90"/>
  <c r="GF40" i="90"/>
  <c r="GE40" i="90"/>
  <c r="GD40" i="90"/>
  <c r="GC40" i="90"/>
  <c r="GB40" i="90"/>
  <c r="GA40" i="90"/>
  <c r="FZ40" i="90"/>
  <c r="FY40" i="90"/>
  <c r="FX40" i="90"/>
  <c r="FW40" i="90"/>
  <c r="FV40" i="90"/>
  <c r="FU40" i="90"/>
  <c r="FT40" i="90"/>
  <c r="FS40" i="90"/>
  <c r="FR40" i="90"/>
  <c r="FQ40" i="90"/>
  <c r="FP40" i="90"/>
  <c r="FO40" i="90"/>
  <c r="FN40" i="90"/>
  <c r="FM40" i="90"/>
  <c r="FL40" i="90"/>
  <c r="FK40" i="90"/>
  <c r="FJ40" i="90"/>
  <c r="FI40" i="90"/>
  <c r="FH40" i="90"/>
  <c r="FG40" i="90"/>
  <c r="FF40" i="90"/>
  <c r="FE40" i="90"/>
  <c r="FD40" i="90"/>
  <c r="FC40" i="90"/>
  <c r="FB40" i="90"/>
  <c r="FA40" i="90"/>
  <c r="EZ40" i="90"/>
  <c r="EY40" i="90"/>
  <c r="EX40" i="90"/>
  <c r="EW40" i="90"/>
  <c r="EV40" i="90"/>
  <c r="EU40" i="90"/>
  <c r="ET40" i="90"/>
  <c r="ES40" i="90"/>
  <c r="ER40" i="90"/>
  <c r="EQ40" i="90"/>
  <c r="EP40" i="90"/>
  <c r="EO40" i="90"/>
  <c r="EN40" i="90"/>
  <c r="EM40" i="90"/>
  <c r="EL40" i="90"/>
  <c r="EK40" i="90"/>
  <c r="EJ40" i="90"/>
  <c r="EI40" i="90"/>
  <c r="EH40" i="90"/>
  <c r="EG40" i="90"/>
  <c r="EF40" i="90"/>
  <c r="EE40" i="90"/>
  <c r="ED40" i="90"/>
  <c r="EC40" i="90"/>
  <c r="EB40" i="90"/>
  <c r="EA40" i="90"/>
  <c r="DZ40" i="90"/>
  <c r="DY40" i="90"/>
  <c r="DX40" i="90"/>
  <c r="DW40" i="90"/>
  <c r="DV40" i="90"/>
  <c r="DU40" i="90"/>
  <c r="DT40" i="90"/>
  <c r="DS40" i="90"/>
  <c r="DR40" i="90"/>
  <c r="DQ40" i="90"/>
  <c r="DP40" i="90"/>
  <c r="DO40" i="90"/>
  <c r="DN40" i="90"/>
  <c r="DM40" i="90"/>
  <c r="DL40" i="90"/>
  <c r="DK40" i="90"/>
  <c r="DJ40" i="90"/>
  <c r="DI40" i="90"/>
  <c r="DH40" i="90"/>
  <c r="DG40" i="90"/>
  <c r="DF40" i="90"/>
  <c r="DE40" i="90"/>
  <c r="DD40" i="90"/>
  <c r="DC40" i="90"/>
  <c r="DB40" i="90"/>
  <c r="DA40" i="90"/>
  <c r="CZ40" i="90"/>
  <c r="CY40" i="90"/>
  <c r="CX40" i="90"/>
  <c r="CW40" i="90"/>
  <c r="CV40" i="90"/>
  <c r="CU40" i="90"/>
  <c r="CT40" i="90"/>
  <c r="CS40" i="90"/>
  <c r="CR40" i="90"/>
  <c r="CQ40" i="90"/>
  <c r="CP40" i="90"/>
  <c r="CO40" i="90"/>
  <c r="CN40" i="90"/>
  <c r="CM40" i="90"/>
  <c r="CL40" i="90"/>
  <c r="CK40" i="90"/>
  <c r="CJ40" i="90"/>
  <c r="CI40" i="90"/>
  <c r="CH40" i="90"/>
  <c r="CG40" i="90"/>
  <c r="CF40" i="90"/>
  <c r="CE40" i="90"/>
  <c r="CD40" i="90"/>
  <c r="CC40" i="90"/>
  <c r="CB40" i="90"/>
  <c r="CA40" i="90"/>
  <c r="BZ40" i="90"/>
  <c r="BY40" i="90"/>
  <c r="BX40" i="90"/>
  <c r="BW40" i="90"/>
  <c r="BV40" i="90"/>
  <c r="BU40" i="90"/>
  <c r="BT40" i="90"/>
  <c r="BS40" i="90"/>
  <c r="BR40" i="90"/>
  <c r="BQ40" i="90"/>
  <c r="BP40" i="90"/>
  <c r="BO40" i="90"/>
  <c r="BN40" i="90"/>
  <c r="BM40" i="90"/>
  <c r="BL40" i="90"/>
  <c r="BK40" i="90"/>
  <c r="BJ40" i="90"/>
  <c r="BI40" i="90"/>
  <c r="BH40" i="90"/>
  <c r="BG40" i="90"/>
  <c r="BF40" i="90"/>
  <c r="BE40" i="90"/>
  <c r="BD40" i="90"/>
  <c r="BC40" i="90"/>
  <c r="BB40" i="90"/>
  <c r="BA40" i="90"/>
  <c r="AZ40" i="90"/>
  <c r="AY40" i="90"/>
  <c r="AX40" i="90"/>
  <c r="AW40" i="90"/>
  <c r="AV40" i="90"/>
  <c r="AU40" i="90"/>
  <c r="AT40" i="90"/>
  <c r="AS40" i="90"/>
  <c r="AR40" i="90"/>
  <c r="AQ40" i="90"/>
  <c r="AP40" i="90"/>
  <c r="AO40" i="90"/>
  <c r="AN40" i="90"/>
  <c r="AM40" i="90"/>
  <c r="AL40" i="90"/>
  <c r="AK40" i="90"/>
  <c r="AJ40" i="90"/>
  <c r="AI40" i="90"/>
  <c r="AH40" i="90"/>
  <c r="AG40" i="90"/>
  <c r="AF40" i="90"/>
  <c r="AE40" i="90"/>
  <c r="AD40" i="90"/>
  <c r="AC40" i="90"/>
  <c r="AB40" i="90"/>
  <c r="AA40" i="90"/>
  <c r="Z40" i="90"/>
  <c r="Y40" i="90"/>
  <c r="X40" i="90"/>
  <c r="W40" i="90"/>
  <c r="V40" i="90"/>
  <c r="U40" i="90"/>
  <c r="T40" i="90"/>
  <c r="S40" i="90"/>
  <c r="R40" i="90"/>
  <c r="Q40" i="90"/>
  <c r="P40" i="90"/>
  <c r="O40" i="90"/>
  <c r="N40" i="90"/>
  <c r="M40" i="90"/>
  <c r="L40" i="90"/>
  <c r="K40" i="90"/>
  <c r="J40" i="90"/>
  <c r="I40" i="90"/>
  <c r="H40" i="90"/>
  <c r="G40" i="90"/>
  <c r="F40" i="90"/>
  <c r="E40" i="90"/>
  <c r="D40" i="90"/>
  <c r="C40" i="90"/>
  <c r="B40" i="90"/>
  <c r="HB39" i="90"/>
  <c r="HA39" i="90"/>
  <c r="GZ39" i="90"/>
  <c r="GY39" i="90"/>
  <c r="GX39" i="90"/>
  <c r="GW39" i="90"/>
  <c r="GV39" i="90"/>
  <c r="GU39" i="90"/>
  <c r="GT39" i="90"/>
  <c r="GS39" i="90"/>
  <c r="GR39" i="90"/>
  <c r="GQ39" i="90"/>
  <c r="GP39" i="90"/>
  <c r="GO39" i="90"/>
  <c r="GN39" i="90"/>
  <c r="GM39" i="90"/>
  <c r="GL39" i="90"/>
  <c r="GK39" i="90"/>
  <c r="GJ39" i="90"/>
  <c r="GI39" i="90"/>
  <c r="GH39" i="90"/>
  <c r="GG39" i="90"/>
  <c r="GF39" i="90"/>
  <c r="GE39" i="90"/>
  <c r="GD39" i="90"/>
  <c r="GC39" i="90"/>
  <c r="GB39" i="90"/>
  <c r="GA39" i="90"/>
  <c r="FZ39" i="90"/>
  <c r="FY39" i="90"/>
  <c r="FX39" i="90"/>
  <c r="FW39" i="90"/>
  <c r="FV39" i="90"/>
  <c r="FU39" i="90"/>
  <c r="FT39" i="90"/>
  <c r="FS39" i="90"/>
  <c r="FR39" i="90"/>
  <c r="FQ39" i="90"/>
  <c r="FP39" i="90"/>
  <c r="FO39" i="90"/>
  <c r="FN39" i="90"/>
  <c r="FM39" i="90"/>
  <c r="FL39" i="90"/>
  <c r="FK39" i="90"/>
  <c r="FJ39" i="90"/>
  <c r="FI39" i="90"/>
  <c r="FH39" i="90"/>
  <c r="FG39" i="90"/>
  <c r="FF39" i="90"/>
  <c r="FE39" i="90"/>
  <c r="FD39" i="90"/>
  <c r="FC39" i="90"/>
  <c r="FB39" i="90"/>
  <c r="FA39" i="90"/>
  <c r="EZ39" i="90"/>
  <c r="EY39" i="90"/>
  <c r="EX39" i="90"/>
  <c r="EW39" i="90"/>
  <c r="EV39" i="90"/>
  <c r="EU39" i="90"/>
  <c r="ET39" i="90"/>
  <c r="ES39" i="90"/>
  <c r="ER39" i="90"/>
  <c r="EQ39" i="90"/>
  <c r="EP39" i="90"/>
  <c r="EO39" i="90"/>
  <c r="EN39" i="90"/>
  <c r="EM39" i="90"/>
  <c r="EL39" i="90"/>
  <c r="EK39" i="90"/>
  <c r="EJ39" i="90"/>
  <c r="EI39" i="90"/>
  <c r="EH39" i="90"/>
  <c r="EG39" i="90"/>
  <c r="EF39" i="90"/>
  <c r="EE39" i="90"/>
  <c r="ED39" i="90"/>
  <c r="EC39" i="90"/>
  <c r="EB39" i="90"/>
  <c r="EA39" i="90"/>
  <c r="DZ39" i="90"/>
  <c r="DY39" i="90"/>
  <c r="DX39" i="90"/>
  <c r="DW39" i="90"/>
  <c r="DV39" i="90"/>
  <c r="DU39" i="90"/>
  <c r="DT39" i="90"/>
  <c r="DS39" i="90"/>
  <c r="DR39" i="90"/>
  <c r="DQ39" i="90"/>
  <c r="DP39" i="90"/>
  <c r="DO39" i="90"/>
  <c r="DN39" i="90"/>
  <c r="DM39" i="90"/>
  <c r="DL39" i="90"/>
  <c r="DK39" i="90"/>
  <c r="DJ39" i="90"/>
  <c r="DI39" i="90"/>
  <c r="DH39" i="90"/>
  <c r="DG39" i="90"/>
  <c r="DF39" i="90"/>
  <c r="DE39" i="90"/>
  <c r="DD39" i="90"/>
  <c r="DC39" i="90"/>
  <c r="DB39" i="90"/>
  <c r="DA39" i="90"/>
  <c r="CZ39" i="90"/>
  <c r="CY39" i="90"/>
  <c r="CX39" i="90"/>
  <c r="CW39" i="90"/>
  <c r="CV39" i="90"/>
  <c r="CU39" i="90"/>
  <c r="CT39" i="90"/>
  <c r="CS39" i="90"/>
  <c r="CR39" i="90"/>
  <c r="CQ39" i="90"/>
  <c r="CP39" i="90"/>
  <c r="CO39" i="90"/>
  <c r="CN39" i="90"/>
  <c r="CM39" i="90"/>
  <c r="CL39" i="90"/>
  <c r="CK39" i="90"/>
  <c r="CJ39" i="90"/>
  <c r="CI39" i="90"/>
  <c r="CH39" i="90"/>
  <c r="CG39" i="90"/>
  <c r="CF39" i="90"/>
  <c r="CE39" i="90"/>
  <c r="CD39" i="90"/>
  <c r="CC39" i="90"/>
  <c r="CB39" i="90"/>
  <c r="CA39" i="90"/>
  <c r="BZ39" i="90"/>
  <c r="BY39" i="90"/>
  <c r="BX39" i="90"/>
  <c r="BW39" i="90"/>
  <c r="BV39" i="90"/>
  <c r="BU39" i="90"/>
  <c r="BT39" i="90"/>
  <c r="BS39" i="90"/>
  <c r="BR39" i="90"/>
  <c r="BQ39" i="90"/>
  <c r="BP39" i="90"/>
  <c r="BO39" i="90"/>
  <c r="BN39" i="90"/>
  <c r="BM39" i="90"/>
  <c r="BL39" i="90"/>
  <c r="BK39" i="90"/>
  <c r="BJ39" i="90"/>
  <c r="BI39" i="90"/>
  <c r="BH39" i="90"/>
  <c r="BG39" i="90"/>
  <c r="BF39" i="90"/>
  <c r="BE39" i="90"/>
  <c r="BD39" i="90"/>
  <c r="BC39" i="90"/>
  <c r="BB39" i="90"/>
  <c r="BA39" i="90"/>
  <c r="AZ39" i="90"/>
  <c r="AY39" i="90"/>
  <c r="AX39" i="90"/>
  <c r="AW39" i="90"/>
  <c r="AV39" i="90"/>
  <c r="AU39" i="90"/>
  <c r="AT39" i="90"/>
  <c r="AS39" i="90"/>
  <c r="AR39" i="90"/>
  <c r="AQ39" i="90"/>
  <c r="AP39" i="90"/>
  <c r="AO39" i="90"/>
  <c r="AN39" i="90"/>
  <c r="AM39" i="90"/>
  <c r="AL39" i="90"/>
  <c r="AK39" i="90"/>
  <c r="AJ39" i="90"/>
  <c r="AI39" i="90"/>
  <c r="AH39" i="90"/>
  <c r="AG39" i="90"/>
  <c r="AF39" i="90"/>
  <c r="AE39" i="90"/>
  <c r="AD39" i="90"/>
  <c r="AC39" i="90"/>
  <c r="AB39" i="90"/>
  <c r="AA39" i="90"/>
  <c r="Z39" i="90"/>
  <c r="Y39" i="90"/>
  <c r="X39" i="90"/>
  <c r="W39" i="90"/>
  <c r="V39" i="90"/>
  <c r="U39" i="90"/>
  <c r="T39" i="90"/>
  <c r="S39" i="90"/>
  <c r="R39" i="90"/>
  <c r="Q39" i="90"/>
  <c r="P39" i="90"/>
  <c r="O39" i="90"/>
  <c r="N39" i="90"/>
  <c r="M39" i="90"/>
  <c r="L39" i="90"/>
  <c r="K39" i="90"/>
  <c r="J39" i="90"/>
  <c r="I39" i="90"/>
  <c r="H39" i="90"/>
  <c r="G39" i="90"/>
  <c r="F39" i="90"/>
  <c r="E39" i="90"/>
  <c r="D39" i="90"/>
  <c r="C39" i="90"/>
  <c r="B39" i="90"/>
  <c r="HB37" i="90"/>
  <c r="HA37" i="90"/>
  <c r="GZ37" i="90"/>
  <c r="GY37" i="90"/>
  <c r="GX37" i="90"/>
  <c r="GW37" i="90"/>
  <c r="GV37" i="90"/>
  <c r="GU37" i="90"/>
  <c r="GT37" i="90"/>
  <c r="GS37" i="90"/>
  <c r="GR37" i="90"/>
  <c r="GQ37" i="90"/>
  <c r="GP37" i="90"/>
  <c r="GO37" i="90"/>
  <c r="GN37" i="90"/>
  <c r="GM37" i="90"/>
  <c r="GL37" i="90"/>
  <c r="GK37" i="90"/>
  <c r="GJ37" i="90"/>
  <c r="GI37" i="90"/>
  <c r="GH37" i="90"/>
  <c r="GG37" i="90"/>
  <c r="GF37" i="90"/>
  <c r="GE37" i="90"/>
  <c r="GD37" i="90"/>
  <c r="GC37" i="90"/>
  <c r="GB37" i="90"/>
  <c r="GA37" i="90"/>
  <c r="FZ37" i="90"/>
  <c r="FY37" i="90"/>
  <c r="FX37" i="90"/>
  <c r="FW37" i="90"/>
  <c r="FV37" i="90"/>
  <c r="FU37" i="90"/>
  <c r="FT37" i="90"/>
  <c r="FS37" i="90"/>
  <c r="FR37" i="90"/>
  <c r="FQ37" i="90"/>
  <c r="FP37" i="90"/>
  <c r="FO37" i="90"/>
  <c r="FN37" i="90"/>
  <c r="FM37" i="90"/>
  <c r="FL37" i="90"/>
  <c r="FK37" i="90"/>
  <c r="FJ37" i="90"/>
  <c r="FI37" i="90"/>
  <c r="FH37" i="90"/>
  <c r="FG37" i="90"/>
  <c r="FF37" i="90"/>
  <c r="FE37" i="90"/>
  <c r="FD37" i="90"/>
  <c r="FC37" i="90"/>
  <c r="FB37" i="90"/>
  <c r="FA37" i="90"/>
  <c r="EZ37" i="90"/>
  <c r="EY37" i="90"/>
  <c r="EX37" i="90"/>
  <c r="EW37" i="90"/>
  <c r="EV37" i="90"/>
  <c r="EU37" i="90"/>
  <c r="ET37" i="90"/>
  <c r="ES37" i="90"/>
  <c r="ER37" i="90"/>
  <c r="EQ37" i="90"/>
  <c r="EP37" i="90"/>
  <c r="EO37" i="90"/>
  <c r="EN37" i="90"/>
  <c r="EM37" i="90"/>
  <c r="EL37" i="90"/>
  <c r="EK37" i="90"/>
  <c r="EJ37" i="90"/>
  <c r="EI37" i="90"/>
  <c r="EH37" i="90"/>
  <c r="EG37" i="90"/>
  <c r="EF37" i="90"/>
  <c r="EE37" i="90"/>
  <c r="ED37" i="90"/>
  <c r="EC37" i="90"/>
  <c r="EB37" i="90"/>
  <c r="EA37" i="90"/>
  <c r="DZ37" i="90"/>
  <c r="DY37" i="90"/>
  <c r="DX37" i="90"/>
  <c r="DW37" i="90"/>
  <c r="DV37" i="90"/>
  <c r="DU37" i="90"/>
  <c r="DT37" i="90"/>
  <c r="DS37" i="90"/>
  <c r="DR37" i="90"/>
  <c r="DQ37" i="90"/>
  <c r="DP37" i="90"/>
  <c r="DO37" i="90"/>
  <c r="DN37" i="90"/>
  <c r="DM37" i="90"/>
  <c r="DL37" i="90"/>
  <c r="DK37" i="90"/>
  <c r="DJ37" i="90"/>
  <c r="DI37" i="90"/>
  <c r="DH37" i="90"/>
  <c r="DG37" i="90"/>
  <c r="DF37" i="90"/>
  <c r="DE37" i="90"/>
  <c r="DD37" i="90"/>
  <c r="DC37" i="90"/>
  <c r="DB37" i="90"/>
  <c r="DA37" i="90"/>
  <c r="CZ37" i="90"/>
  <c r="CY37" i="90"/>
  <c r="CX37" i="90"/>
  <c r="CW37" i="90"/>
  <c r="CV37" i="90"/>
  <c r="CU37" i="90"/>
  <c r="CT37" i="90"/>
  <c r="CS37" i="90"/>
  <c r="CR37" i="90"/>
  <c r="CQ37" i="90"/>
  <c r="CP37" i="90"/>
  <c r="CO37" i="90"/>
  <c r="CN37" i="90"/>
  <c r="CM37" i="90"/>
  <c r="CL37" i="90"/>
  <c r="CK37" i="90"/>
  <c r="CJ37" i="90"/>
  <c r="CI37" i="90"/>
  <c r="CH37" i="90"/>
  <c r="CG37" i="90"/>
  <c r="CF37" i="90"/>
  <c r="CE37" i="90"/>
  <c r="CD37" i="90"/>
  <c r="CC37" i="90"/>
  <c r="CB37" i="90"/>
  <c r="CA37" i="90"/>
  <c r="BZ37" i="90"/>
  <c r="BY37" i="90"/>
  <c r="BX37" i="90"/>
  <c r="BW37" i="90"/>
  <c r="BV37" i="90"/>
  <c r="BU37" i="90"/>
  <c r="BT37" i="90"/>
  <c r="BS37" i="90"/>
  <c r="BR37" i="90"/>
  <c r="BQ37" i="90"/>
  <c r="BP37" i="90"/>
  <c r="BO37" i="90"/>
  <c r="BN37" i="90"/>
  <c r="BM37" i="90"/>
  <c r="BL37" i="90"/>
  <c r="BK37" i="90"/>
  <c r="BJ37" i="90"/>
  <c r="BI37" i="90"/>
  <c r="BH37" i="90"/>
  <c r="BG37" i="90"/>
  <c r="BF37" i="90"/>
  <c r="BE37" i="90"/>
  <c r="BD37" i="90"/>
  <c r="BC37" i="90"/>
  <c r="BB37" i="90"/>
  <c r="BA37" i="90"/>
  <c r="AZ37" i="90"/>
  <c r="AY37" i="90"/>
  <c r="AX37" i="90"/>
  <c r="AW37" i="90"/>
  <c r="AV37" i="90"/>
  <c r="AU37" i="90"/>
  <c r="AT37" i="90"/>
  <c r="AS37" i="90"/>
  <c r="AR37" i="90"/>
  <c r="AQ37" i="90"/>
  <c r="AP37" i="90"/>
  <c r="AO37" i="90"/>
  <c r="AN37" i="90"/>
  <c r="AM37" i="90"/>
  <c r="AL37" i="90"/>
  <c r="AK37" i="90"/>
  <c r="AJ37" i="90"/>
  <c r="AI37" i="90"/>
  <c r="AH37" i="90"/>
  <c r="AG37" i="90"/>
  <c r="AF37" i="90"/>
  <c r="AE37" i="90"/>
  <c r="AD37" i="90"/>
  <c r="AC37" i="90"/>
  <c r="AB37" i="90"/>
  <c r="AA37" i="90"/>
  <c r="Z37" i="90"/>
  <c r="Y37" i="90"/>
  <c r="X37" i="90"/>
  <c r="W37" i="90"/>
  <c r="V37" i="90"/>
  <c r="U37" i="90"/>
  <c r="T37" i="90"/>
  <c r="S37" i="90"/>
  <c r="R37" i="90"/>
  <c r="Q37" i="90"/>
  <c r="P37" i="90"/>
  <c r="O37" i="90"/>
  <c r="N37" i="90"/>
  <c r="M37" i="90"/>
  <c r="L37" i="90"/>
  <c r="K37" i="90"/>
  <c r="J37" i="90"/>
  <c r="I37" i="90"/>
  <c r="H37" i="90"/>
  <c r="G37" i="90"/>
  <c r="F37" i="90"/>
  <c r="E37" i="90"/>
  <c r="D37" i="90"/>
  <c r="C37" i="90"/>
  <c r="B37" i="90"/>
  <c r="HB36" i="90"/>
  <c r="HA36" i="90"/>
  <c r="GZ36" i="90"/>
  <c r="GY36" i="90"/>
  <c r="GX36" i="90"/>
  <c r="GW36" i="90"/>
  <c r="GV36" i="90"/>
  <c r="GU36" i="90"/>
  <c r="GT36" i="90"/>
  <c r="GS36" i="90"/>
  <c r="GR36" i="90"/>
  <c r="GQ36" i="90"/>
  <c r="GP36" i="90"/>
  <c r="GO36" i="90"/>
  <c r="GN36" i="90"/>
  <c r="GM36" i="90"/>
  <c r="GL36" i="90"/>
  <c r="GK36" i="90"/>
  <c r="GJ36" i="90"/>
  <c r="GI36" i="90"/>
  <c r="GH36" i="90"/>
  <c r="GG36" i="90"/>
  <c r="GF36" i="90"/>
  <c r="GE36" i="90"/>
  <c r="GD36" i="90"/>
  <c r="GC36" i="90"/>
  <c r="GB36" i="90"/>
  <c r="GA36" i="90"/>
  <c r="FZ36" i="90"/>
  <c r="FY36" i="90"/>
  <c r="FX36" i="90"/>
  <c r="FW36" i="90"/>
  <c r="FV36" i="90"/>
  <c r="FU36" i="90"/>
  <c r="FT36" i="90"/>
  <c r="FS36" i="90"/>
  <c r="FR36" i="90"/>
  <c r="FQ36" i="90"/>
  <c r="FP36" i="90"/>
  <c r="FO36" i="90"/>
  <c r="FN36" i="90"/>
  <c r="FM36" i="90"/>
  <c r="FL36" i="90"/>
  <c r="FK36" i="90"/>
  <c r="FJ36" i="90"/>
  <c r="FI36" i="90"/>
  <c r="FH36" i="90"/>
  <c r="FG36" i="90"/>
  <c r="FF36" i="90"/>
  <c r="FE36" i="90"/>
  <c r="FD36" i="90"/>
  <c r="FC36" i="90"/>
  <c r="FB36" i="90"/>
  <c r="FA36" i="90"/>
  <c r="EZ36" i="90"/>
  <c r="EY36" i="90"/>
  <c r="EX36" i="90"/>
  <c r="EW36" i="90"/>
  <c r="EV36" i="90"/>
  <c r="EU36" i="90"/>
  <c r="ET36" i="90"/>
  <c r="ES36" i="90"/>
  <c r="ER36" i="90"/>
  <c r="EQ36" i="90"/>
  <c r="EP36" i="90"/>
  <c r="EO36" i="90"/>
  <c r="EN36" i="90"/>
  <c r="EM36" i="90"/>
  <c r="EL36" i="90"/>
  <c r="EK36" i="90"/>
  <c r="EJ36" i="90"/>
  <c r="EI36" i="90"/>
  <c r="EH36" i="90"/>
  <c r="EG36" i="90"/>
  <c r="EF36" i="90"/>
  <c r="EE36" i="90"/>
  <c r="ED36" i="90"/>
  <c r="EC36" i="90"/>
  <c r="EB36" i="90"/>
  <c r="EA36" i="90"/>
  <c r="DZ36" i="90"/>
  <c r="DY36" i="90"/>
  <c r="DX36" i="90"/>
  <c r="DW36" i="90"/>
  <c r="DV36" i="90"/>
  <c r="DU36" i="90"/>
  <c r="DT36" i="90"/>
  <c r="DS36" i="90"/>
  <c r="DR36" i="90"/>
  <c r="DQ36" i="90"/>
  <c r="DP36" i="90"/>
  <c r="DO36" i="90"/>
  <c r="DN36" i="90"/>
  <c r="DM36" i="90"/>
  <c r="DL36" i="90"/>
  <c r="DK36" i="90"/>
  <c r="DJ36" i="90"/>
  <c r="DI36" i="90"/>
  <c r="DH36" i="90"/>
  <c r="DG36" i="90"/>
  <c r="DF36" i="90"/>
  <c r="DE36" i="90"/>
  <c r="DD36" i="90"/>
  <c r="DC36" i="90"/>
  <c r="DB36" i="90"/>
  <c r="DA36" i="90"/>
  <c r="CZ36" i="90"/>
  <c r="CY36" i="90"/>
  <c r="CX36" i="90"/>
  <c r="CW36" i="90"/>
  <c r="CV36" i="90"/>
  <c r="CU36" i="90"/>
  <c r="CT36" i="90"/>
  <c r="CS36" i="90"/>
  <c r="CR36" i="90"/>
  <c r="CQ36" i="90"/>
  <c r="CP36" i="90"/>
  <c r="CO36" i="90"/>
  <c r="CN36" i="90"/>
  <c r="CM36" i="90"/>
  <c r="CL36" i="90"/>
  <c r="CK36" i="90"/>
  <c r="CJ36" i="90"/>
  <c r="CI36" i="90"/>
  <c r="CH36" i="90"/>
  <c r="CG36" i="90"/>
  <c r="CF36" i="90"/>
  <c r="CE36" i="90"/>
  <c r="CD36" i="90"/>
  <c r="CC36" i="90"/>
  <c r="CB36" i="90"/>
  <c r="CA36" i="90"/>
  <c r="BZ36" i="90"/>
  <c r="BY36" i="90"/>
  <c r="BX36" i="90"/>
  <c r="BW36" i="90"/>
  <c r="BV36" i="90"/>
  <c r="BU36" i="90"/>
  <c r="BT36" i="90"/>
  <c r="BS36" i="90"/>
  <c r="BR36" i="90"/>
  <c r="BQ36" i="90"/>
  <c r="BP36" i="90"/>
  <c r="BO36" i="90"/>
  <c r="BN36" i="90"/>
  <c r="BM36" i="90"/>
  <c r="BL36" i="90"/>
  <c r="BK36" i="90"/>
  <c r="BJ36" i="90"/>
  <c r="BI36" i="90"/>
  <c r="BH36" i="90"/>
  <c r="BG36" i="90"/>
  <c r="BF36" i="90"/>
  <c r="BE36" i="90"/>
  <c r="BD36" i="90"/>
  <c r="BC36" i="90"/>
  <c r="BB36" i="90"/>
  <c r="BA36" i="90"/>
  <c r="AZ36" i="90"/>
  <c r="AY36" i="90"/>
  <c r="AX36" i="90"/>
  <c r="AW36" i="90"/>
  <c r="AV36" i="90"/>
  <c r="AU36" i="90"/>
  <c r="AT36" i="90"/>
  <c r="AS36" i="90"/>
  <c r="AR36" i="90"/>
  <c r="AQ36" i="90"/>
  <c r="AP36" i="90"/>
  <c r="AO36" i="90"/>
  <c r="AN36" i="90"/>
  <c r="AM36" i="90"/>
  <c r="AL36" i="90"/>
  <c r="AK36" i="90"/>
  <c r="AJ36" i="90"/>
  <c r="AI36" i="90"/>
  <c r="AH36" i="90"/>
  <c r="AG36" i="90"/>
  <c r="AF36" i="90"/>
  <c r="AE36" i="90"/>
  <c r="AD36" i="90"/>
  <c r="AC36" i="90"/>
  <c r="AB36" i="90"/>
  <c r="AA36" i="90"/>
  <c r="Z36" i="90"/>
  <c r="Y36" i="90"/>
  <c r="X36" i="90"/>
  <c r="W36" i="90"/>
  <c r="V36" i="90"/>
  <c r="U36" i="90"/>
  <c r="T36" i="90"/>
  <c r="S36" i="90"/>
  <c r="R36" i="90"/>
  <c r="Q36" i="90"/>
  <c r="P36" i="90"/>
  <c r="O36" i="90"/>
  <c r="N36" i="90"/>
  <c r="M36" i="90"/>
  <c r="L36" i="90"/>
  <c r="K36" i="90"/>
  <c r="J36" i="90"/>
  <c r="I36" i="90"/>
  <c r="H36" i="90"/>
  <c r="G36" i="90"/>
  <c r="F36" i="90"/>
  <c r="E36" i="90"/>
  <c r="D36" i="90"/>
  <c r="C36" i="90"/>
  <c r="B36" i="90"/>
  <c r="HB34" i="90"/>
  <c r="HA34" i="90"/>
  <c r="GZ34" i="90"/>
  <c r="GY34" i="90"/>
  <c r="GX34" i="90"/>
  <c r="GW34" i="90"/>
  <c r="GV34" i="90"/>
  <c r="GU34" i="90"/>
  <c r="GT34" i="90"/>
  <c r="GS34" i="90"/>
  <c r="GR34" i="90"/>
  <c r="GQ34" i="90"/>
  <c r="GP34" i="90"/>
  <c r="GO34" i="90"/>
  <c r="GN34" i="90"/>
  <c r="GM34" i="90"/>
  <c r="GL34" i="90"/>
  <c r="GK34" i="90"/>
  <c r="GJ34" i="90"/>
  <c r="GI34" i="90"/>
  <c r="GH34" i="90"/>
  <c r="GG34" i="90"/>
  <c r="GF34" i="90"/>
  <c r="GE34" i="90"/>
  <c r="GD34" i="90"/>
  <c r="GC34" i="90"/>
  <c r="GB34" i="90"/>
  <c r="GA34" i="90"/>
  <c r="FZ34" i="90"/>
  <c r="FY34" i="90"/>
  <c r="FX34" i="90"/>
  <c r="FW34" i="90"/>
  <c r="FV34" i="90"/>
  <c r="FU34" i="90"/>
  <c r="FT34" i="90"/>
  <c r="FS34" i="90"/>
  <c r="FR34" i="90"/>
  <c r="FQ34" i="90"/>
  <c r="FP34" i="90"/>
  <c r="FO34" i="90"/>
  <c r="FN34" i="90"/>
  <c r="FM34" i="90"/>
  <c r="FL34" i="90"/>
  <c r="FK34" i="90"/>
  <c r="FJ34" i="90"/>
  <c r="FI34" i="90"/>
  <c r="FH34" i="90"/>
  <c r="FG34" i="90"/>
  <c r="FF34" i="90"/>
  <c r="FE34" i="90"/>
  <c r="FD34" i="90"/>
  <c r="FC34" i="90"/>
  <c r="FB34" i="90"/>
  <c r="FA34" i="90"/>
  <c r="EZ34" i="90"/>
  <c r="EY34" i="90"/>
  <c r="EX34" i="90"/>
  <c r="EW34" i="90"/>
  <c r="EV34" i="90"/>
  <c r="EU34" i="90"/>
  <c r="ET34" i="90"/>
  <c r="ES34" i="90"/>
  <c r="ER34" i="90"/>
  <c r="EQ34" i="90"/>
  <c r="EP34" i="90"/>
  <c r="EO34" i="90"/>
  <c r="EN34" i="90"/>
  <c r="EM34" i="90"/>
  <c r="EL34" i="90"/>
  <c r="EK34" i="90"/>
  <c r="EJ34" i="90"/>
  <c r="EI34" i="90"/>
  <c r="EH34" i="90"/>
  <c r="EG34" i="90"/>
  <c r="EF34" i="90"/>
  <c r="EE34" i="90"/>
  <c r="ED34" i="90"/>
  <c r="EC34" i="90"/>
  <c r="EB34" i="90"/>
  <c r="EA34" i="90"/>
  <c r="DZ34" i="90"/>
  <c r="DY34" i="90"/>
  <c r="DX34" i="90"/>
  <c r="DW34" i="90"/>
  <c r="DV34" i="90"/>
  <c r="DU34" i="90"/>
  <c r="DT34" i="90"/>
  <c r="DS34" i="90"/>
  <c r="DR34" i="90"/>
  <c r="DQ34" i="90"/>
  <c r="DP34" i="90"/>
  <c r="DO34" i="90"/>
  <c r="DN34" i="90"/>
  <c r="DM34" i="90"/>
  <c r="DL34" i="90"/>
  <c r="DK34" i="90"/>
  <c r="DJ34" i="90"/>
  <c r="DI34" i="90"/>
  <c r="DH34" i="90"/>
  <c r="DG34" i="90"/>
  <c r="DF34" i="90"/>
  <c r="DE34" i="90"/>
  <c r="DD34" i="90"/>
  <c r="DC34" i="90"/>
  <c r="DB34" i="90"/>
  <c r="DA34" i="90"/>
  <c r="CZ34" i="90"/>
  <c r="CY34" i="90"/>
  <c r="CX34" i="90"/>
  <c r="CW34" i="90"/>
  <c r="CV34" i="90"/>
  <c r="CU34" i="90"/>
  <c r="CT34" i="90"/>
  <c r="CS34" i="90"/>
  <c r="CR34" i="90"/>
  <c r="CQ34" i="90"/>
  <c r="CP34" i="90"/>
  <c r="CO34" i="90"/>
  <c r="CN34" i="90"/>
  <c r="CM34" i="90"/>
  <c r="CL34" i="90"/>
  <c r="CK34" i="90"/>
  <c r="CJ34" i="90"/>
  <c r="CI34" i="90"/>
  <c r="CH34" i="90"/>
  <c r="CG34" i="90"/>
  <c r="CF34" i="90"/>
  <c r="CE34" i="90"/>
  <c r="CD34" i="90"/>
  <c r="CC34" i="90"/>
  <c r="CB34" i="90"/>
  <c r="CA34" i="90"/>
  <c r="BZ34" i="90"/>
  <c r="BY34" i="90"/>
  <c r="BX34" i="90"/>
  <c r="BW34" i="90"/>
  <c r="BV34" i="90"/>
  <c r="BU34" i="90"/>
  <c r="BT34" i="90"/>
  <c r="BS34" i="90"/>
  <c r="BR34" i="90"/>
  <c r="BQ34" i="90"/>
  <c r="BP34" i="90"/>
  <c r="BO34" i="90"/>
  <c r="BN34" i="90"/>
  <c r="BM34" i="90"/>
  <c r="BL34" i="90"/>
  <c r="BK34" i="90"/>
  <c r="BJ34" i="90"/>
  <c r="BI34" i="90"/>
  <c r="BH34" i="90"/>
  <c r="BG34" i="90"/>
  <c r="BF34" i="90"/>
  <c r="BE34" i="90"/>
  <c r="BD34" i="90"/>
  <c r="BC34" i="90"/>
  <c r="BB34" i="90"/>
  <c r="BA34" i="90"/>
  <c r="AZ34" i="90"/>
  <c r="AY34" i="90"/>
  <c r="AX34" i="90"/>
  <c r="AW34" i="90"/>
  <c r="AV34" i="90"/>
  <c r="AU34" i="90"/>
  <c r="AT34" i="90"/>
  <c r="AS34" i="90"/>
  <c r="AR34" i="90"/>
  <c r="AQ34" i="90"/>
  <c r="AP34" i="90"/>
  <c r="AO34" i="90"/>
  <c r="AN34" i="90"/>
  <c r="AM34" i="90"/>
  <c r="AL34" i="90"/>
  <c r="AK34" i="90"/>
  <c r="AJ34" i="90"/>
  <c r="AI34" i="90"/>
  <c r="AH34" i="90"/>
  <c r="AG34" i="90"/>
  <c r="AF34" i="90"/>
  <c r="AE34" i="90"/>
  <c r="AD34" i="90"/>
  <c r="AC34" i="90"/>
  <c r="AB34" i="90"/>
  <c r="AA34" i="90"/>
  <c r="Z34" i="90"/>
  <c r="Y34" i="90"/>
  <c r="X34" i="90"/>
  <c r="W34" i="90"/>
  <c r="V34" i="90"/>
  <c r="U34" i="90"/>
  <c r="T34" i="90"/>
  <c r="S34" i="90"/>
  <c r="R34" i="90"/>
  <c r="Q34" i="90"/>
  <c r="P34" i="90"/>
  <c r="O34" i="90"/>
  <c r="N34" i="90"/>
  <c r="M34" i="90"/>
  <c r="L34" i="90"/>
  <c r="K34" i="90"/>
  <c r="J34" i="90"/>
  <c r="I34" i="90"/>
  <c r="H34" i="90"/>
  <c r="G34" i="90"/>
  <c r="F34" i="90"/>
  <c r="E34" i="90"/>
  <c r="D34" i="90"/>
  <c r="C34" i="90"/>
  <c r="B34" i="90"/>
  <c r="HB33" i="90"/>
  <c r="HA33" i="90"/>
  <c r="GZ33" i="90"/>
  <c r="GY33" i="90"/>
  <c r="GX33" i="90"/>
  <c r="GW33" i="90"/>
  <c r="GV33" i="90"/>
  <c r="GU33" i="90"/>
  <c r="GT33" i="90"/>
  <c r="GS33" i="90"/>
  <c r="GR33" i="90"/>
  <c r="GQ33" i="90"/>
  <c r="GP33" i="90"/>
  <c r="GO33" i="90"/>
  <c r="GN33" i="90"/>
  <c r="GM33" i="90"/>
  <c r="GL33" i="90"/>
  <c r="GK33" i="90"/>
  <c r="GJ33" i="90"/>
  <c r="GI33" i="90"/>
  <c r="GH33" i="90"/>
  <c r="GG33" i="90"/>
  <c r="GF33" i="90"/>
  <c r="GE33" i="90"/>
  <c r="GD33" i="90"/>
  <c r="GC33" i="90"/>
  <c r="GB33" i="90"/>
  <c r="GA33" i="90"/>
  <c r="FZ33" i="90"/>
  <c r="FY33" i="90"/>
  <c r="FX33" i="90"/>
  <c r="FW33" i="90"/>
  <c r="FV33" i="90"/>
  <c r="FU33" i="90"/>
  <c r="FT33" i="90"/>
  <c r="FS33" i="90"/>
  <c r="FR33" i="90"/>
  <c r="FQ33" i="90"/>
  <c r="FP33" i="90"/>
  <c r="FO33" i="90"/>
  <c r="FN33" i="90"/>
  <c r="FM33" i="90"/>
  <c r="FL33" i="90"/>
  <c r="FK33" i="90"/>
  <c r="FJ33" i="90"/>
  <c r="FI33" i="90"/>
  <c r="FH33" i="90"/>
  <c r="FG33" i="90"/>
  <c r="FF33" i="90"/>
  <c r="FE33" i="90"/>
  <c r="FD33" i="90"/>
  <c r="FC33" i="90"/>
  <c r="FB33" i="90"/>
  <c r="FA33" i="90"/>
  <c r="EZ33" i="90"/>
  <c r="EY33" i="90"/>
  <c r="EX33" i="90"/>
  <c r="EW33" i="90"/>
  <c r="EV33" i="90"/>
  <c r="EU33" i="90"/>
  <c r="ET33" i="90"/>
  <c r="ES33" i="90"/>
  <c r="ER33" i="90"/>
  <c r="EQ33" i="90"/>
  <c r="EP33" i="90"/>
  <c r="EO33" i="90"/>
  <c r="EN33" i="90"/>
  <c r="EM33" i="90"/>
  <c r="EL33" i="90"/>
  <c r="EK33" i="90"/>
  <c r="EJ33" i="90"/>
  <c r="EI33" i="90"/>
  <c r="EH33" i="90"/>
  <c r="EG33" i="90"/>
  <c r="EF33" i="90"/>
  <c r="EE33" i="90"/>
  <c r="ED33" i="90"/>
  <c r="EC33" i="90"/>
  <c r="EB33" i="90"/>
  <c r="EA33" i="90"/>
  <c r="DZ33" i="90"/>
  <c r="DY33" i="90"/>
  <c r="DX33" i="90"/>
  <c r="DW33" i="90"/>
  <c r="DV33" i="90"/>
  <c r="DU33" i="90"/>
  <c r="DT33" i="90"/>
  <c r="DS33" i="90"/>
  <c r="DR33" i="90"/>
  <c r="DQ33" i="90"/>
  <c r="DP33" i="90"/>
  <c r="DO33" i="90"/>
  <c r="DN33" i="90"/>
  <c r="DM33" i="90"/>
  <c r="DL33" i="90"/>
  <c r="DK33" i="90"/>
  <c r="DJ33" i="90"/>
  <c r="DI33" i="90"/>
  <c r="DH33" i="90"/>
  <c r="DG33" i="90"/>
  <c r="DF33" i="90"/>
  <c r="DE33" i="90"/>
  <c r="DD33" i="90"/>
  <c r="DC33" i="90"/>
  <c r="DB33" i="90"/>
  <c r="DA33" i="90"/>
  <c r="CZ33" i="90"/>
  <c r="CY33" i="90"/>
  <c r="CX33" i="90"/>
  <c r="CW33" i="90"/>
  <c r="CV33" i="90"/>
  <c r="CU33" i="90"/>
  <c r="CT33" i="90"/>
  <c r="CS33" i="90"/>
  <c r="CR33" i="90"/>
  <c r="CQ33" i="90"/>
  <c r="CP33" i="90"/>
  <c r="CO33" i="90"/>
  <c r="CN33" i="90"/>
  <c r="CM33" i="90"/>
  <c r="CL33" i="90"/>
  <c r="CK33" i="90"/>
  <c r="CJ33" i="90"/>
  <c r="CI33" i="90"/>
  <c r="CH33" i="90"/>
  <c r="CG33" i="90"/>
  <c r="CF33" i="90"/>
  <c r="CE33" i="90"/>
  <c r="CD33" i="90"/>
  <c r="CC33" i="90"/>
  <c r="CB33" i="90"/>
  <c r="CA33" i="90"/>
  <c r="BZ33" i="90"/>
  <c r="BY33" i="90"/>
  <c r="BX33" i="90"/>
  <c r="BW33" i="90"/>
  <c r="BV33" i="90"/>
  <c r="BU33" i="90"/>
  <c r="BT33" i="90"/>
  <c r="BS33" i="90"/>
  <c r="BR33" i="90"/>
  <c r="BQ33" i="90"/>
  <c r="BP33" i="90"/>
  <c r="BO33" i="90"/>
  <c r="BN33" i="90"/>
  <c r="BM33" i="90"/>
  <c r="BL33" i="90"/>
  <c r="BK33" i="90"/>
  <c r="BJ33" i="90"/>
  <c r="BI33" i="90"/>
  <c r="BH33" i="90"/>
  <c r="BG33" i="90"/>
  <c r="BF33" i="90"/>
  <c r="BE33" i="90"/>
  <c r="BD33" i="90"/>
  <c r="BC33" i="90"/>
  <c r="BB33" i="90"/>
  <c r="BA33" i="90"/>
  <c r="AZ33" i="90"/>
  <c r="AY33" i="90"/>
  <c r="AX33" i="90"/>
  <c r="AW33" i="90"/>
  <c r="AV33" i="90"/>
  <c r="AU33" i="90"/>
  <c r="AT33" i="90"/>
  <c r="AS33" i="90"/>
  <c r="AR33" i="90"/>
  <c r="AQ33" i="90"/>
  <c r="AP33" i="90"/>
  <c r="AO33" i="90"/>
  <c r="AN33" i="90"/>
  <c r="AM33" i="90"/>
  <c r="AL33" i="90"/>
  <c r="AK33" i="90"/>
  <c r="AJ33" i="90"/>
  <c r="AI33" i="90"/>
  <c r="AH33" i="90"/>
  <c r="AG33" i="90"/>
  <c r="AF33" i="90"/>
  <c r="AE33" i="90"/>
  <c r="AD33" i="90"/>
  <c r="AC33" i="90"/>
  <c r="AB33" i="90"/>
  <c r="AA33" i="90"/>
  <c r="Z33" i="90"/>
  <c r="Y33" i="90"/>
  <c r="X33" i="90"/>
  <c r="W33" i="90"/>
  <c r="V33" i="90"/>
  <c r="U33" i="90"/>
  <c r="T33" i="90"/>
  <c r="S33" i="90"/>
  <c r="R33" i="90"/>
  <c r="Q33" i="90"/>
  <c r="P33" i="90"/>
  <c r="O33" i="90"/>
  <c r="N33" i="90"/>
  <c r="M33" i="90"/>
  <c r="L33" i="90"/>
  <c r="K33" i="90"/>
  <c r="J33" i="90"/>
  <c r="I33" i="90"/>
  <c r="H33" i="90"/>
  <c r="G33" i="90"/>
  <c r="F33" i="90"/>
  <c r="E33" i="90"/>
  <c r="D33" i="90"/>
  <c r="C33" i="90"/>
  <c r="B33" i="90"/>
  <c r="HB31" i="90"/>
  <c r="HA31" i="90"/>
  <c r="GZ31" i="90"/>
  <c r="GY31" i="90"/>
  <c r="GX31" i="90"/>
  <c r="GW31" i="90"/>
  <c r="GV31" i="90"/>
  <c r="GU31" i="90"/>
  <c r="GT31" i="90"/>
  <c r="GS31" i="90"/>
  <c r="GR31" i="90"/>
  <c r="GQ31" i="90"/>
  <c r="GP31" i="90"/>
  <c r="GO31" i="90"/>
  <c r="GN31" i="90"/>
  <c r="GM31" i="90"/>
  <c r="GL31" i="90"/>
  <c r="GK31" i="90"/>
  <c r="GJ31" i="90"/>
  <c r="GI31" i="90"/>
  <c r="GH31" i="90"/>
  <c r="GG31" i="90"/>
  <c r="GF31" i="90"/>
  <c r="GE31" i="90"/>
  <c r="GD31" i="90"/>
  <c r="GC31" i="90"/>
  <c r="GB31" i="90"/>
  <c r="GA31" i="90"/>
  <c r="FZ31" i="90"/>
  <c r="FY31" i="90"/>
  <c r="FX31" i="90"/>
  <c r="FW31" i="90"/>
  <c r="FV31" i="90"/>
  <c r="FU31" i="90"/>
  <c r="FT31" i="90"/>
  <c r="FS31" i="90"/>
  <c r="FR31" i="90"/>
  <c r="FQ31" i="90"/>
  <c r="FP31" i="90"/>
  <c r="FO31" i="90"/>
  <c r="FN31" i="90"/>
  <c r="FM31" i="90"/>
  <c r="FL31" i="90"/>
  <c r="FK31" i="90"/>
  <c r="FJ31" i="90"/>
  <c r="FI31" i="90"/>
  <c r="FH31" i="90"/>
  <c r="FG31" i="90"/>
  <c r="FF31" i="90"/>
  <c r="FE31" i="90"/>
  <c r="FD31" i="90"/>
  <c r="FC31" i="90"/>
  <c r="FB31" i="90"/>
  <c r="FA31" i="90"/>
  <c r="EZ31" i="90"/>
  <c r="EY31" i="90"/>
  <c r="EX31" i="90"/>
  <c r="EW31" i="90"/>
  <c r="EV31" i="90"/>
  <c r="EU31" i="90"/>
  <c r="ET31" i="90"/>
  <c r="ES31" i="90"/>
  <c r="ER31" i="90"/>
  <c r="EQ31" i="90"/>
  <c r="EP31" i="90"/>
  <c r="EO31" i="90"/>
  <c r="EN31" i="90"/>
  <c r="EM31" i="90"/>
  <c r="EL31" i="90"/>
  <c r="EK31" i="90"/>
  <c r="EJ31" i="90"/>
  <c r="EI31" i="90"/>
  <c r="EH31" i="90"/>
  <c r="EG31" i="90"/>
  <c r="EF31" i="90"/>
  <c r="EE31" i="90"/>
  <c r="ED31" i="90"/>
  <c r="EC31" i="90"/>
  <c r="EB31" i="90"/>
  <c r="EA31" i="90"/>
  <c r="DZ31" i="90"/>
  <c r="DY31" i="90"/>
  <c r="DX31" i="90"/>
  <c r="DW31" i="90"/>
  <c r="DV31" i="90"/>
  <c r="DU31" i="90"/>
  <c r="DT31" i="90"/>
  <c r="DS31" i="90"/>
  <c r="DR31" i="90"/>
  <c r="DQ31" i="90"/>
  <c r="DP31" i="90"/>
  <c r="DO31" i="90"/>
  <c r="DN31" i="90"/>
  <c r="DM31" i="90"/>
  <c r="DL31" i="90"/>
  <c r="DK31" i="90"/>
  <c r="DJ31" i="90"/>
  <c r="DI31" i="90"/>
  <c r="DH31" i="90"/>
  <c r="DG31" i="90"/>
  <c r="DF31" i="90"/>
  <c r="DE31" i="90"/>
  <c r="DD31" i="90"/>
  <c r="DC31" i="90"/>
  <c r="DB31" i="90"/>
  <c r="DA31" i="90"/>
  <c r="CZ31" i="90"/>
  <c r="CY31" i="90"/>
  <c r="CX31" i="90"/>
  <c r="CW31" i="90"/>
  <c r="CV31" i="90"/>
  <c r="CU31" i="90"/>
  <c r="CT31" i="90"/>
  <c r="CS31" i="90"/>
  <c r="CR31" i="90"/>
  <c r="CQ31" i="90"/>
  <c r="CP31" i="90"/>
  <c r="CO31" i="90"/>
  <c r="CN31" i="90"/>
  <c r="CM31" i="90"/>
  <c r="CL31" i="90"/>
  <c r="CK31" i="90"/>
  <c r="CJ31" i="90"/>
  <c r="CI31" i="90"/>
  <c r="CH31" i="90"/>
  <c r="CG31" i="90"/>
  <c r="CF31" i="90"/>
  <c r="CE31" i="90"/>
  <c r="CD31" i="90"/>
  <c r="CC31" i="90"/>
  <c r="CB31" i="90"/>
  <c r="CA31" i="90"/>
  <c r="BZ31" i="90"/>
  <c r="BY31" i="90"/>
  <c r="BX31" i="90"/>
  <c r="BW31" i="90"/>
  <c r="BV31" i="90"/>
  <c r="BU31" i="90"/>
  <c r="BT31" i="90"/>
  <c r="BS31" i="90"/>
  <c r="BR31" i="90"/>
  <c r="BQ31" i="90"/>
  <c r="BP31" i="90"/>
  <c r="BO31" i="90"/>
  <c r="BN31" i="90"/>
  <c r="BM31" i="90"/>
  <c r="BL31" i="90"/>
  <c r="BK31" i="90"/>
  <c r="BJ31" i="90"/>
  <c r="BI31" i="90"/>
  <c r="BH31" i="90"/>
  <c r="BG31" i="90"/>
  <c r="BF31" i="90"/>
  <c r="BE31" i="90"/>
  <c r="BD31" i="90"/>
  <c r="BC31" i="90"/>
  <c r="BB31" i="90"/>
  <c r="BA31" i="90"/>
  <c r="AZ31" i="90"/>
  <c r="AY31" i="90"/>
  <c r="AX31" i="90"/>
  <c r="AW31" i="90"/>
  <c r="AV31" i="90"/>
  <c r="AU31" i="90"/>
  <c r="AT31" i="90"/>
  <c r="AS31" i="90"/>
  <c r="AR31" i="90"/>
  <c r="AQ31" i="90"/>
  <c r="AP31" i="90"/>
  <c r="AO31" i="90"/>
  <c r="AN31" i="90"/>
  <c r="AM31" i="90"/>
  <c r="AL31" i="90"/>
  <c r="AK31" i="90"/>
  <c r="AJ31" i="90"/>
  <c r="AI31" i="90"/>
  <c r="AH31" i="90"/>
  <c r="AG31" i="90"/>
  <c r="AF31" i="90"/>
  <c r="AE31" i="90"/>
  <c r="AD31" i="90"/>
  <c r="AC31" i="90"/>
  <c r="AB31" i="90"/>
  <c r="AA31" i="90"/>
  <c r="Z31" i="90"/>
  <c r="Y31" i="90"/>
  <c r="X31" i="90"/>
  <c r="W31" i="90"/>
  <c r="V31" i="90"/>
  <c r="U31" i="90"/>
  <c r="T31" i="90"/>
  <c r="S31" i="90"/>
  <c r="R31" i="90"/>
  <c r="Q31" i="90"/>
  <c r="P31" i="90"/>
  <c r="O31" i="90"/>
  <c r="N31" i="90"/>
  <c r="M31" i="90"/>
  <c r="L31" i="90"/>
  <c r="K31" i="90"/>
  <c r="J31" i="90"/>
  <c r="I31" i="90"/>
  <c r="H31" i="90"/>
  <c r="G31" i="90"/>
  <c r="F31" i="90"/>
  <c r="E31" i="90"/>
  <c r="D31" i="90"/>
  <c r="C31" i="90"/>
  <c r="B31" i="90"/>
  <c r="HB30" i="90"/>
  <c r="HA30" i="90"/>
  <c r="GZ30" i="90"/>
  <c r="GY30" i="90"/>
  <c r="GX30" i="90"/>
  <c r="GW30" i="90"/>
  <c r="GV30" i="90"/>
  <c r="GU30" i="90"/>
  <c r="GT30" i="90"/>
  <c r="GS30" i="90"/>
  <c r="GR30" i="90"/>
  <c r="GQ30" i="90"/>
  <c r="GP30" i="90"/>
  <c r="GO30" i="90"/>
  <c r="GN30" i="90"/>
  <c r="GM30" i="90"/>
  <c r="GL30" i="90"/>
  <c r="GK30" i="90"/>
  <c r="GJ30" i="90"/>
  <c r="GI30" i="90"/>
  <c r="GH30" i="90"/>
  <c r="GG30" i="90"/>
  <c r="GF30" i="90"/>
  <c r="GE30" i="90"/>
  <c r="GD30" i="90"/>
  <c r="GC30" i="90"/>
  <c r="GB30" i="90"/>
  <c r="GA30" i="90"/>
  <c r="FZ30" i="90"/>
  <c r="FY30" i="90"/>
  <c r="FX30" i="90"/>
  <c r="FW30" i="90"/>
  <c r="FV30" i="90"/>
  <c r="FU30" i="90"/>
  <c r="FT30" i="90"/>
  <c r="FS30" i="90"/>
  <c r="FR30" i="90"/>
  <c r="FQ30" i="90"/>
  <c r="FP30" i="90"/>
  <c r="FO30" i="90"/>
  <c r="FN30" i="90"/>
  <c r="FM30" i="90"/>
  <c r="FL30" i="90"/>
  <c r="FK30" i="90"/>
  <c r="FJ30" i="90"/>
  <c r="FI30" i="90"/>
  <c r="FH30" i="90"/>
  <c r="FG30" i="90"/>
  <c r="FF30" i="90"/>
  <c r="FE30" i="90"/>
  <c r="FD30" i="90"/>
  <c r="FC30" i="90"/>
  <c r="FB30" i="90"/>
  <c r="FA30" i="90"/>
  <c r="EZ30" i="90"/>
  <c r="EY30" i="90"/>
  <c r="EX30" i="90"/>
  <c r="EW30" i="90"/>
  <c r="EV30" i="90"/>
  <c r="EU30" i="90"/>
  <c r="ET30" i="90"/>
  <c r="ES30" i="90"/>
  <c r="ER30" i="90"/>
  <c r="EQ30" i="90"/>
  <c r="EP30" i="90"/>
  <c r="EO30" i="90"/>
  <c r="EN30" i="90"/>
  <c r="EM30" i="90"/>
  <c r="EL30" i="90"/>
  <c r="EK30" i="90"/>
  <c r="EJ30" i="90"/>
  <c r="EI30" i="90"/>
  <c r="EH30" i="90"/>
  <c r="EG30" i="90"/>
  <c r="EF30" i="90"/>
  <c r="EE30" i="90"/>
  <c r="ED30" i="90"/>
  <c r="EC30" i="90"/>
  <c r="EB30" i="90"/>
  <c r="EA30" i="90"/>
  <c r="DZ30" i="90"/>
  <c r="DY30" i="90"/>
  <c r="DX30" i="90"/>
  <c r="DW30" i="90"/>
  <c r="DV30" i="90"/>
  <c r="DU30" i="90"/>
  <c r="DT30" i="90"/>
  <c r="DS30" i="90"/>
  <c r="DR30" i="90"/>
  <c r="DQ30" i="90"/>
  <c r="DP30" i="90"/>
  <c r="DO30" i="90"/>
  <c r="DN30" i="90"/>
  <c r="DM30" i="90"/>
  <c r="DL30" i="90"/>
  <c r="DK30" i="90"/>
  <c r="DJ30" i="90"/>
  <c r="DI30" i="90"/>
  <c r="DH30" i="90"/>
  <c r="DG30" i="90"/>
  <c r="DF30" i="90"/>
  <c r="DE30" i="90"/>
  <c r="DD30" i="90"/>
  <c r="DC30" i="90"/>
  <c r="DB30" i="90"/>
  <c r="DA30" i="90"/>
  <c r="CZ30" i="90"/>
  <c r="CY30" i="90"/>
  <c r="CX30" i="90"/>
  <c r="CW30" i="90"/>
  <c r="CV30" i="90"/>
  <c r="CU30" i="90"/>
  <c r="CT30" i="90"/>
  <c r="CS30" i="90"/>
  <c r="CR30" i="90"/>
  <c r="CQ30" i="90"/>
  <c r="CP30" i="90"/>
  <c r="CO30" i="90"/>
  <c r="CN30" i="90"/>
  <c r="CM30" i="90"/>
  <c r="CL30" i="90"/>
  <c r="CK30" i="90"/>
  <c r="CJ30" i="90"/>
  <c r="CI30" i="90"/>
  <c r="CH30" i="90"/>
  <c r="CG30" i="90"/>
  <c r="CF30" i="90"/>
  <c r="CE30" i="90"/>
  <c r="CD30" i="90"/>
  <c r="CC30" i="90"/>
  <c r="CB30" i="90"/>
  <c r="CA30" i="90"/>
  <c r="BZ30" i="90"/>
  <c r="BY30" i="90"/>
  <c r="BX30" i="90"/>
  <c r="BW30" i="90"/>
  <c r="BV30" i="90"/>
  <c r="BU30" i="90"/>
  <c r="BT30" i="90"/>
  <c r="BS30" i="90"/>
  <c r="BR30" i="90"/>
  <c r="BQ30" i="90"/>
  <c r="BP30" i="90"/>
  <c r="BO30" i="90"/>
  <c r="BN30" i="90"/>
  <c r="BM30" i="90"/>
  <c r="BL30" i="90"/>
  <c r="BK30" i="90"/>
  <c r="BJ30" i="90"/>
  <c r="BI30" i="90"/>
  <c r="BH30" i="90"/>
  <c r="BG30" i="90"/>
  <c r="BF30" i="90"/>
  <c r="BE30" i="90"/>
  <c r="BD30" i="90"/>
  <c r="BC30" i="90"/>
  <c r="BB30" i="90"/>
  <c r="BA30" i="90"/>
  <c r="AZ30" i="90"/>
  <c r="AY30" i="90"/>
  <c r="AX30" i="90"/>
  <c r="AW30" i="90"/>
  <c r="AV30" i="90"/>
  <c r="AU30" i="90"/>
  <c r="AT30" i="90"/>
  <c r="AS30" i="90"/>
  <c r="AR30" i="90"/>
  <c r="AQ30" i="90"/>
  <c r="AP30" i="90"/>
  <c r="AO30" i="90"/>
  <c r="AN30" i="90"/>
  <c r="AM30" i="90"/>
  <c r="AL30" i="90"/>
  <c r="AK30" i="90"/>
  <c r="AJ30" i="90"/>
  <c r="AI30" i="90"/>
  <c r="AH30" i="90"/>
  <c r="AG30" i="90"/>
  <c r="AF30" i="90"/>
  <c r="AE30" i="90"/>
  <c r="AD30" i="90"/>
  <c r="AC30" i="90"/>
  <c r="AB30" i="90"/>
  <c r="AA30" i="90"/>
  <c r="Z30" i="90"/>
  <c r="Y30" i="90"/>
  <c r="X30" i="90"/>
  <c r="W30" i="90"/>
  <c r="V30" i="90"/>
  <c r="U30" i="90"/>
  <c r="T30" i="90"/>
  <c r="S30" i="90"/>
  <c r="R30" i="90"/>
  <c r="Q30" i="90"/>
  <c r="P30" i="90"/>
  <c r="O30" i="90"/>
  <c r="N30" i="90"/>
  <c r="M30" i="90"/>
  <c r="L30" i="90"/>
  <c r="K30" i="90"/>
  <c r="J30" i="90"/>
  <c r="I30" i="90"/>
  <c r="H30" i="90"/>
  <c r="G30" i="90"/>
  <c r="F30" i="90"/>
  <c r="E30" i="90"/>
  <c r="D30" i="90"/>
  <c r="C30" i="90"/>
  <c r="B30" i="90"/>
  <c r="HB27" i="90"/>
  <c r="HA27" i="90"/>
  <c r="GZ27" i="90"/>
  <c r="GY27" i="90"/>
  <c r="GX27" i="90"/>
  <c r="GW27" i="90"/>
  <c r="GV27" i="90"/>
  <c r="GU27" i="90"/>
  <c r="GT27" i="90"/>
  <c r="GS27" i="90"/>
  <c r="GR27" i="90"/>
  <c r="GQ27" i="90"/>
  <c r="GP27" i="90"/>
  <c r="GO27" i="90"/>
  <c r="GN27" i="90"/>
  <c r="GM27" i="90"/>
  <c r="GL27" i="90"/>
  <c r="GK27" i="90"/>
  <c r="GJ27" i="90"/>
  <c r="GI27" i="90"/>
  <c r="GH27" i="90"/>
  <c r="GG27" i="90"/>
  <c r="GF27" i="90"/>
  <c r="GE27" i="90"/>
  <c r="GD27" i="90"/>
  <c r="GC27" i="90"/>
  <c r="GB27" i="90"/>
  <c r="GA27" i="90"/>
  <c r="FZ27" i="90"/>
  <c r="FY27" i="90"/>
  <c r="FX27" i="90"/>
  <c r="FW27" i="90"/>
  <c r="FV27" i="90"/>
  <c r="FU27" i="90"/>
  <c r="FT27" i="90"/>
  <c r="FS27" i="90"/>
  <c r="FR27" i="90"/>
  <c r="FQ27" i="90"/>
  <c r="FP27" i="90"/>
  <c r="FO27" i="90"/>
  <c r="FN27" i="90"/>
  <c r="FM27" i="90"/>
  <c r="FL27" i="90"/>
  <c r="FK27" i="90"/>
  <c r="FJ27" i="90"/>
  <c r="FI27" i="90"/>
  <c r="FH27" i="90"/>
  <c r="FG27" i="90"/>
  <c r="FF27" i="90"/>
  <c r="FE27" i="90"/>
  <c r="FD27" i="90"/>
  <c r="FC27" i="90"/>
  <c r="FB27" i="90"/>
  <c r="FA27" i="90"/>
  <c r="EZ27" i="90"/>
  <c r="EY27" i="90"/>
  <c r="EX27" i="90"/>
  <c r="EW27" i="90"/>
  <c r="EV27" i="90"/>
  <c r="EU27" i="90"/>
  <c r="ET27" i="90"/>
  <c r="ES27" i="90"/>
  <c r="ER27" i="90"/>
  <c r="EQ27" i="90"/>
  <c r="EP27" i="90"/>
  <c r="EO27" i="90"/>
  <c r="EN27" i="90"/>
  <c r="EM27" i="90"/>
  <c r="EL27" i="90"/>
  <c r="EK27" i="90"/>
  <c r="EJ27" i="90"/>
  <c r="EI27" i="90"/>
  <c r="EH27" i="90"/>
  <c r="EG27" i="90"/>
  <c r="EF27" i="90"/>
  <c r="EE27" i="90"/>
  <c r="ED27" i="90"/>
  <c r="EC27" i="90"/>
  <c r="EB27" i="90"/>
  <c r="EA27" i="90"/>
  <c r="DZ27" i="90"/>
  <c r="DY27" i="90"/>
  <c r="DX27" i="90"/>
  <c r="DW27" i="90"/>
  <c r="DV27" i="90"/>
  <c r="DU27" i="90"/>
  <c r="DT27" i="90"/>
  <c r="DS27" i="90"/>
  <c r="DR27" i="90"/>
  <c r="DQ27" i="90"/>
  <c r="DP27" i="90"/>
  <c r="DO27" i="90"/>
  <c r="DN27" i="90"/>
  <c r="DM27" i="90"/>
  <c r="DL27" i="90"/>
  <c r="DK27" i="90"/>
  <c r="DJ27" i="90"/>
  <c r="DI27" i="90"/>
  <c r="DH27" i="90"/>
  <c r="DG27" i="90"/>
  <c r="DF27" i="90"/>
  <c r="DE27" i="90"/>
  <c r="DD27" i="90"/>
  <c r="DC27" i="90"/>
  <c r="DB27" i="90"/>
  <c r="DA27" i="90"/>
  <c r="CZ27" i="90"/>
  <c r="CY27" i="90"/>
  <c r="CX27" i="90"/>
  <c r="CW27" i="90"/>
  <c r="CV27" i="90"/>
  <c r="CU27" i="90"/>
  <c r="CT27" i="90"/>
  <c r="CS27" i="90"/>
  <c r="CR27" i="90"/>
  <c r="CQ27" i="90"/>
  <c r="CP27" i="90"/>
  <c r="CO27" i="90"/>
  <c r="CN27" i="90"/>
  <c r="CM27" i="90"/>
  <c r="CL27" i="90"/>
  <c r="CK27" i="90"/>
  <c r="CJ27" i="90"/>
  <c r="CI27" i="90"/>
  <c r="CH27" i="90"/>
  <c r="CG27" i="90"/>
  <c r="CF27" i="90"/>
  <c r="CE27" i="90"/>
  <c r="CD27" i="90"/>
  <c r="CC27" i="90"/>
  <c r="CB27" i="90"/>
  <c r="CA27" i="90"/>
  <c r="BZ27" i="90"/>
  <c r="BY27" i="90"/>
  <c r="BX27" i="90"/>
  <c r="BW27" i="90"/>
  <c r="BV27" i="90"/>
  <c r="BU27" i="90"/>
  <c r="BT27" i="90"/>
  <c r="BS27" i="90"/>
  <c r="BR27" i="90"/>
  <c r="BQ27" i="90"/>
  <c r="BP27" i="90"/>
  <c r="BO27" i="90"/>
  <c r="BN27" i="90"/>
  <c r="BM27" i="90"/>
  <c r="BL27" i="90"/>
  <c r="BK27" i="90"/>
  <c r="BJ27" i="90"/>
  <c r="BI27" i="90"/>
  <c r="BH27" i="90"/>
  <c r="BG27" i="90"/>
  <c r="BF27" i="90"/>
  <c r="BE27" i="90"/>
  <c r="BD27" i="90"/>
  <c r="BC27" i="90"/>
  <c r="BB27" i="90"/>
  <c r="BA27" i="90"/>
  <c r="AZ27" i="90"/>
  <c r="AY27" i="90"/>
  <c r="AX27" i="90"/>
  <c r="AW27" i="90"/>
  <c r="AV27" i="90"/>
  <c r="AU27" i="90"/>
  <c r="AT27" i="90"/>
  <c r="AS27" i="90"/>
  <c r="AR27" i="90"/>
  <c r="AQ27" i="90"/>
  <c r="AP27" i="90"/>
  <c r="AO27" i="90"/>
  <c r="AN27" i="90"/>
  <c r="AM27" i="90"/>
  <c r="AL27" i="90"/>
  <c r="AK27" i="90"/>
  <c r="AJ27" i="90"/>
  <c r="AI27" i="90"/>
  <c r="AH27" i="90"/>
  <c r="AG27" i="90"/>
  <c r="AF27" i="90"/>
  <c r="AE27" i="90"/>
  <c r="AD27" i="90"/>
  <c r="AC27" i="90"/>
  <c r="AB27" i="90"/>
  <c r="AA27" i="90"/>
  <c r="Z27" i="90"/>
  <c r="Y27" i="90"/>
  <c r="X27" i="90"/>
  <c r="W27" i="90"/>
  <c r="V27" i="90"/>
  <c r="U27" i="90"/>
  <c r="T27" i="90"/>
  <c r="S27" i="90"/>
  <c r="R27" i="90"/>
  <c r="Q27" i="90"/>
  <c r="P27" i="90"/>
  <c r="O27" i="90"/>
  <c r="N27" i="90"/>
  <c r="M27" i="90"/>
  <c r="L27" i="90"/>
  <c r="K27" i="90"/>
  <c r="J27" i="90"/>
  <c r="I27" i="90"/>
  <c r="H27" i="90"/>
  <c r="G27" i="90"/>
  <c r="F27" i="90"/>
  <c r="E27" i="90"/>
  <c r="D27" i="90"/>
  <c r="C27" i="90"/>
  <c r="B27" i="90"/>
  <c r="HB26" i="90"/>
  <c r="HA26" i="90"/>
  <c r="GZ26" i="90"/>
  <c r="GY26" i="90"/>
  <c r="GX26" i="90"/>
  <c r="GW26" i="90"/>
  <c r="GV26" i="90"/>
  <c r="GU26" i="90"/>
  <c r="GT26" i="90"/>
  <c r="GS26" i="90"/>
  <c r="GR26" i="90"/>
  <c r="GQ26" i="90"/>
  <c r="GP26" i="90"/>
  <c r="GO26" i="90"/>
  <c r="GN26" i="90"/>
  <c r="GM26" i="90"/>
  <c r="GL26" i="90"/>
  <c r="GK26" i="90"/>
  <c r="GJ26" i="90"/>
  <c r="GI26" i="90"/>
  <c r="GH26" i="90"/>
  <c r="GG26" i="90"/>
  <c r="GF26" i="90"/>
  <c r="GE26" i="90"/>
  <c r="GD26" i="90"/>
  <c r="GC26" i="90"/>
  <c r="GB26" i="90"/>
  <c r="GA26" i="90"/>
  <c r="FZ26" i="90"/>
  <c r="FY26" i="90"/>
  <c r="FX26" i="90"/>
  <c r="FW26" i="90"/>
  <c r="FV26" i="90"/>
  <c r="FU26" i="90"/>
  <c r="FT26" i="90"/>
  <c r="FS26" i="90"/>
  <c r="FR26" i="90"/>
  <c r="FQ26" i="90"/>
  <c r="FP26" i="90"/>
  <c r="FO26" i="90"/>
  <c r="FN26" i="90"/>
  <c r="FM26" i="90"/>
  <c r="FL26" i="90"/>
  <c r="FK26" i="90"/>
  <c r="FJ26" i="90"/>
  <c r="FI26" i="90"/>
  <c r="FH26" i="90"/>
  <c r="FG26" i="90"/>
  <c r="FF26" i="90"/>
  <c r="FE26" i="90"/>
  <c r="FD26" i="90"/>
  <c r="FC26" i="90"/>
  <c r="FB26" i="90"/>
  <c r="FA26" i="90"/>
  <c r="EZ26" i="90"/>
  <c r="EY26" i="90"/>
  <c r="EX26" i="90"/>
  <c r="EW26" i="90"/>
  <c r="EV26" i="90"/>
  <c r="EU26" i="90"/>
  <c r="ET26" i="90"/>
  <c r="ES26" i="90"/>
  <c r="ER26" i="90"/>
  <c r="EQ26" i="90"/>
  <c r="EP26" i="90"/>
  <c r="EO26" i="90"/>
  <c r="EN26" i="90"/>
  <c r="EM26" i="90"/>
  <c r="EL26" i="90"/>
  <c r="EK26" i="90"/>
  <c r="EJ26" i="90"/>
  <c r="EI26" i="90"/>
  <c r="EH26" i="90"/>
  <c r="EG26" i="90"/>
  <c r="EF26" i="90"/>
  <c r="EE26" i="90"/>
  <c r="ED26" i="90"/>
  <c r="EC26" i="90"/>
  <c r="EB26" i="90"/>
  <c r="EA26" i="90"/>
  <c r="DZ26" i="90"/>
  <c r="DY26" i="90"/>
  <c r="DX26" i="90"/>
  <c r="DW26" i="90"/>
  <c r="DV26" i="90"/>
  <c r="DU26" i="90"/>
  <c r="DT26" i="90"/>
  <c r="DS26" i="90"/>
  <c r="DR26" i="90"/>
  <c r="DQ26" i="90"/>
  <c r="DP26" i="90"/>
  <c r="DO26" i="90"/>
  <c r="DN26" i="90"/>
  <c r="DM26" i="90"/>
  <c r="DL26" i="90"/>
  <c r="DK26" i="90"/>
  <c r="DJ26" i="90"/>
  <c r="DI26" i="90"/>
  <c r="DH26" i="90"/>
  <c r="DG26" i="90"/>
  <c r="DF26" i="90"/>
  <c r="DE26" i="90"/>
  <c r="DD26" i="90"/>
  <c r="DC26" i="90"/>
  <c r="DB26" i="90"/>
  <c r="DA26" i="90"/>
  <c r="CZ26" i="90"/>
  <c r="CY26" i="90"/>
  <c r="CX26" i="90"/>
  <c r="CW26" i="90"/>
  <c r="CV26" i="90"/>
  <c r="CU26" i="90"/>
  <c r="CT26" i="90"/>
  <c r="CS26" i="90"/>
  <c r="CR26" i="90"/>
  <c r="CQ26" i="90"/>
  <c r="CP26" i="90"/>
  <c r="CO26" i="90"/>
  <c r="CN26" i="90"/>
  <c r="CM26" i="90"/>
  <c r="CL26" i="90"/>
  <c r="CK26" i="90"/>
  <c r="CJ26" i="90"/>
  <c r="CI26" i="90"/>
  <c r="CH26" i="90"/>
  <c r="CG26" i="90"/>
  <c r="CF26" i="90"/>
  <c r="CE26" i="90"/>
  <c r="CD26" i="90"/>
  <c r="CC26" i="90"/>
  <c r="CB26" i="90"/>
  <c r="CA26" i="90"/>
  <c r="BZ26" i="90"/>
  <c r="BY26" i="90"/>
  <c r="BX26" i="90"/>
  <c r="BW26" i="90"/>
  <c r="BV26" i="90"/>
  <c r="BU26" i="90"/>
  <c r="BT26" i="90"/>
  <c r="BS26" i="90"/>
  <c r="BR26" i="90"/>
  <c r="BQ26" i="90"/>
  <c r="BP26" i="90"/>
  <c r="BO26" i="90"/>
  <c r="BN26" i="90"/>
  <c r="BM26" i="90"/>
  <c r="BL26" i="90"/>
  <c r="BK26" i="90"/>
  <c r="BJ26" i="90"/>
  <c r="BI26" i="90"/>
  <c r="BH26" i="90"/>
  <c r="BG26" i="90"/>
  <c r="BF26" i="90"/>
  <c r="BE26" i="90"/>
  <c r="BD26" i="90"/>
  <c r="BC26" i="90"/>
  <c r="BB26" i="90"/>
  <c r="BA26" i="90"/>
  <c r="AZ26" i="90"/>
  <c r="AY26" i="90"/>
  <c r="AX26" i="90"/>
  <c r="AW26" i="90"/>
  <c r="AV26" i="90"/>
  <c r="AU26" i="90"/>
  <c r="AT26" i="90"/>
  <c r="AS26" i="90"/>
  <c r="AR26" i="90"/>
  <c r="AQ26" i="90"/>
  <c r="AP26" i="90"/>
  <c r="AO26" i="90"/>
  <c r="AN26" i="90"/>
  <c r="AM26" i="90"/>
  <c r="AL26" i="90"/>
  <c r="AK26" i="90"/>
  <c r="AJ26" i="90"/>
  <c r="AI26" i="90"/>
  <c r="AH26" i="90"/>
  <c r="AG26" i="90"/>
  <c r="AF26" i="90"/>
  <c r="AE26" i="90"/>
  <c r="AD26" i="90"/>
  <c r="AC26" i="90"/>
  <c r="AB26" i="90"/>
  <c r="AA26" i="90"/>
  <c r="Z26" i="90"/>
  <c r="Y26" i="90"/>
  <c r="X26" i="90"/>
  <c r="W26" i="90"/>
  <c r="V26" i="90"/>
  <c r="U26" i="90"/>
  <c r="T26" i="90"/>
  <c r="S26" i="90"/>
  <c r="R26" i="90"/>
  <c r="Q26" i="90"/>
  <c r="P26" i="90"/>
  <c r="O26" i="90"/>
  <c r="N26" i="90"/>
  <c r="M26" i="90"/>
  <c r="L26" i="90"/>
  <c r="K26" i="90"/>
  <c r="J26" i="90"/>
  <c r="I26" i="90"/>
  <c r="H26" i="90"/>
  <c r="G26" i="90"/>
  <c r="F26" i="90"/>
  <c r="E26" i="90"/>
  <c r="D26" i="90"/>
  <c r="C26" i="90"/>
  <c r="B26" i="90"/>
  <c r="HB25" i="90"/>
  <c r="HA25" i="90"/>
  <c r="GZ25" i="90"/>
  <c r="GY25" i="90"/>
  <c r="GX25" i="90"/>
  <c r="GW25" i="90"/>
  <c r="GV25" i="90"/>
  <c r="GU25" i="90"/>
  <c r="GT25" i="90"/>
  <c r="GS25" i="90"/>
  <c r="GR25" i="90"/>
  <c r="GQ25" i="90"/>
  <c r="GP25" i="90"/>
  <c r="GO25" i="90"/>
  <c r="GN25" i="90"/>
  <c r="GM25" i="90"/>
  <c r="GL25" i="90"/>
  <c r="GK25" i="90"/>
  <c r="GJ25" i="90"/>
  <c r="GI25" i="90"/>
  <c r="GH25" i="90"/>
  <c r="GG25" i="90"/>
  <c r="GF25" i="90"/>
  <c r="GE25" i="90"/>
  <c r="GD25" i="90"/>
  <c r="GC25" i="90"/>
  <c r="GB25" i="90"/>
  <c r="GA25" i="90"/>
  <c r="FZ25" i="90"/>
  <c r="FY25" i="90"/>
  <c r="FX25" i="90"/>
  <c r="FW25" i="90"/>
  <c r="FV25" i="90"/>
  <c r="FU25" i="90"/>
  <c r="FT25" i="90"/>
  <c r="FS25" i="90"/>
  <c r="FR25" i="90"/>
  <c r="FQ25" i="90"/>
  <c r="FP25" i="90"/>
  <c r="FO25" i="90"/>
  <c r="FN25" i="90"/>
  <c r="FM25" i="90"/>
  <c r="FL25" i="90"/>
  <c r="FK25" i="90"/>
  <c r="FJ25" i="90"/>
  <c r="FI25" i="90"/>
  <c r="FH25" i="90"/>
  <c r="FG25" i="90"/>
  <c r="FF25" i="90"/>
  <c r="FE25" i="90"/>
  <c r="FD25" i="90"/>
  <c r="FC25" i="90"/>
  <c r="FB25" i="90"/>
  <c r="FA25" i="90"/>
  <c r="EZ25" i="90"/>
  <c r="EY25" i="90"/>
  <c r="EX25" i="90"/>
  <c r="EW25" i="90"/>
  <c r="EV25" i="90"/>
  <c r="EU25" i="90"/>
  <c r="ET25" i="90"/>
  <c r="ES25" i="90"/>
  <c r="ER25" i="90"/>
  <c r="EQ25" i="90"/>
  <c r="EP25" i="90"/>
  <c r="EO25" i="90"/>
  <c r="EN25" i="90"/>
  <c r="EM25" i="90"/>
  <c r="EL25" i="90"/>
  <c r="EK25" i="90"/>
  <c r="EJ25" i="90"/>
  <c r="EI25" i="90"/>
  <c r="EH25" i="90"/>
  <c r="EG25" i="90"/>
  <c r="EF25" i="90"/>
  <c r="EE25" i="90"/>
  <c r="ED25" i="90"/>
  <c r="EC25" i="90"/>
  <c r="EB25" i="90"/>
  <c r="EA25" i="90"/>
  <c r="DZ25" i="90"/>
  <c r="DY25" i="90"/>
  <c r="DX25" i="90"/>
  <c r="DW25" i="90"/>
  <c r="DV25" i="90"/>
  <c r="DU25" i="90"/>
  <c r="DT25" i="90"/>
  <c r="DS25" i="90"/>
  <c r="DR25" i="90"/>
  <c r="DQ25" i="90"/>
  <c r="DP25" i="90"/>
  <c r="DO25" i="90"/>
  <c r="DN25" i="90"/>
  <c r="DM25" i="90"/>
  <c r="DL25" i="90"/>
  <c r="DK25" i="90"/>
  <c r="DJ25" i="90"/>
  <c r="DI25" i="90"/>
  <c r="DH25" i="90"/>
  <c r="DG25" i="90"/>
  <c r="DF25" i="90"/>
  <c r="DE25" i="90"/>
  <c r="DD25" i="90"/>
  <c r="DC25" i="90"/>
  <c r="DB25" i="90"/>
  <c r="DA25" i="90"/>
  <c r="CZ25" i="90"/>
  <c r="CY25" i="90"/>
  <c r="CX25" i="90"/>
  <c r="CW25" i="90"/>
  <c r="CV25" i="90"/>
  <c r="CU25" i="90"/>
  <c r="CT25" i="90"/>
  <c r="CS25" i="90"/>
  <c r="CR25" i="90"/>
  <c r="CQ25" i="90"/>
  <c r="CP25" i="90"/>
  <c r="CO25" i="90"/>
  <c r="CN25" i="90"/>
  <c r="CM25" i="90"/>
  <c r="CL25" i="90"/>
  <c r="CK25" i="90"/>
  <c r="CJ25" i="90"/>
  <c r="CI25" i="90"/>
  <c r="CH25" i="90"/>
  <c r="CG25" i="90"/>
  <c r="CF25" i="90"/>
  <c r="CE25" i="90"/>
  <c r="CD25" i="90"/>
  <c r="CC25" i="90"/>
  <c r="CB25" i="90"/>
  <c r="CA25" i="90"/>
  <c r="BZ25" i="90"/>
  <c r="BY25" i="90"/>
  <c r="BX25" i="90"/>
  <c r="BW25" i="90"/>
  <c r="BV25" i="90"/>
  <c r="BU25" i="90"/>
  <c r="BT25" i="90"/>
  <c r="BS25" i="90"/>
  <c r="BR25" i="90"/>
  <c r="BQ25" i="90"/>
  <c r="BP25" i="90"/>
  <c r="BO25" i="90"/>
  <c r="BN25" i="90"/>
  <c r="BM25" i="90"/>
  <c r="BL25" i="90"/>
  <c r="BK25" i="90"/>
  <c r="BJ25" i="90"/>
  <c r="BI25" i="90"/>
  <c r="BH25" i="90"/>
  <c r="BG25" i="90"/>
  <c r="BF25" i="90"/>
  <c r="BE25" i="90"/>
  <c r="BD25" i="90"/>
  <c r="BC25" i="90"/>
  <c r="BB25" i="90"/>
  <c r="BA25" i="90"/>
  <c r="AZ25" i="90"/>
  <c r="AY25" i="90"/>
  <c r="AX25" i="90"/>
  <c r="AW25" i="90"/>
  <c r="AV25" i="90"/>
  <c r="AU25" i="90"/>
  <c r="AT25" i="90"/>
  <c r="AS25" i="90"/>
  <c r="AR25" i="90"/>
  <c r="AQ25" i="90"/>
  <c r="AP25" i="90"/>
  <c r="AO25" i="90"/>
  <c r="AN25" i="90"/>
  <c r="AM25" i="90"/>
  <c r="AL25" i="90"/>
  <c r="AK25" i="90"/>
  <c r="AJ25" i="90"/>
  <c r="AI25" i="90"/>
  <c r="AH25" i="90"/>
  <c r="AG25" i="90"/>
  <c r="AF25" i="90"/>
  <c r="AE25" i="90"/>
  <c r="AD25" i="90"/>
  <c r="AC25" i="90"/>
  <c r="AB25" i="90"/>
  <c r="AA25" i="90"/>
  <c r="Z25" i="90"/>
  <c r="Y25" i="90"/>
  <c r="X25" i="90"/>
  <c r="W25" i="90"/>
  <c r="V25" i="90"/>
  <c r="U25" i="90"/>
  <c r="T25" i="90"/>
  <c r="S25" i="90"/>
  <c r="R25" i="90"/>
  <c r="Q25" i="90"/>
  <c r="P25" i="90"/>
  <c r="O25" i="90"/>
  <c r="N25" i="90"/>
  <c r="M25" i="90"/>
  <c r="L25" i="90"/>
  <c r="K25" i="90"/>
  <c r="J25" i="90"/>
  <c r="I25" i="90"/>
  <c r="H25" i="90"/>
  <c r="G25" i="90"/>
  <c r="F25" i="90"/>
  <c r="E25" i="90"/>
  <c r="D25" i="90"/>
  <c r="C25" i="90"/>
  <c r="B25" i="90"/>
  <c r="HB24" i="90"/>
  <c r="HA24" i="90"/>
  <c r="GZ24" i="90"/>
  <c r="GY24" i="90"/>
  <c r="GX24" i="90"/>
  <c r="GW24" i="90"/>
  <c r="GV24" i="90"/>
  <c r="GU24" i="90"/>
  <c r="GT24" i="90"/>
  <c r="GS24" i="90"/>
  <c r="GR24" i="90"/>
  <c r="GQ24" i="90"/>
  <c r="GP24" i="90"/>
  <c r="GO24" i="90"/>
  <c r="GN24" i="90"/>
  <c r="GM24" i="90"/>
  <c r="GL24" i="90"/>
  <c r="GK24" i="90"/>
  <c r="GJ24" i="90"/>
  <c r="GI24" i="90"/>
  <c r="GH24" i="90"/>
  <c r="GG24" i="90"/>
  <c r="GF24" i="90"/>
  <c r="GE24" i="90"/>
  <c r="GD24" i="90"/>
  <c r="GC24" i="90"/>
  <c r="GB24" i="90"/>
  <c r="GA24" i="90"/>
  <c r="FZ24" i="90"/>
  <c r="FY24" i="90"/>
  <c r="FX24" i="90"/>
  <c r="FW24" i="90"/>
  <c r="FV24" i="90"/>
  <c r="FU24" i="90"/>
  <c r="FT24" i="90"/>
  <c r="FS24" i="90"/>
  <c r="FR24" i="90"/>
  <c r="FQ24" i="90"/>
  <c r="FP24" i="90"/>
  <c r="FO24" i="90"/>
  <c r="FN24" i="90"/>
  <c r="FM24" i="90"/>
  <c r="FL24" i="90"/>
  <c r="FK24" i="90"/>
  <c r="FJ24" i="90"/>
  <c r="FI24" i="90"/>
  <c r="FH24" i="90"/>
  <c r="FG24" i="90"/>
  <c r="FF24" i="90"/>
  <c r="FE24" i="90"/>
  <c r="FD24" i="90"/>
  <c r="FC24" i="90"/>
  <c r="FB24" i="90"/>
  <c r="FA24" i="90"/>
  <c r="EZ24" i="90"/>
  <c r="EY24" i="90"/>
  <c r="EX24" i="90"/>
  <c r="EW24" i="90"/>
  <c r="EV24" i="90"/>
  <c r="EU24" i="90"/>
  <c r="ET24" i="90"/>
  <c r="ES24" i="90"/>
  <c r="ER24" i="90"/>
  <c r="EQ24" i="90"/>
  <c r="EP24" i="90"/>
  <c r="EO24" i="90"/>
  <c r="EN24" i="90"/>
  <c r="EM24" i="90"/>
  <c r="EL24" i="90"/>
  <c r="EK24" i="90"/>
  <c r="EJ24" i="90"/>
  <c r="EI24" i="90"/>
  <c r="EH24" i="90"/>
  <c r="EG24" i="90"/>
  <c r="EF24" i="90"/>
  <c r="EE24" i="90"/>
  <c r="ED24" i="90"/>
  <c r="EC24" i="90"/>
  <c r="EB24" i="90"/>
  <c r="EA24" i="90"/>
  <c r="DZ24" i="90"/>
  <c r="DY24" i="90"/>
  <c r="DX24" i="90"/>
  <c r="DW24" i="90"/>
  <c r="DV24" i="90"/>
  <c r="DU24" i="90"/>
  <c r="DT24" i="90"/>
  <c r="DS24" i="90"/>
  <c r="DR24" i="90"/>
  <c r="DQ24" i="90"/>
  <c r="DP24" i="90"/>
  <c r="DO24" i="90"/>
  <c r="DN24" i="90"/>
  <c r="DM24" i="90"/>
  <c r="DL24" i="90"/>
  <c r="DK24" i="90"/>
  <c r="DJ24" i="90"/>
  <c r="DI24" i="90"/>
  <c r="DH24" i="90"/>
  <c r="DG24" i="90"/>
  <c r="DF24" i="90"/>
  <c r="DE24" i="90"/>
  <c r="DD24" i="90"/>
  <c r="DC24" i="90"/>
  <c r="DB24" i="90"/>
  <c r="DA24" i="90"/>
  <c r="CZ24" i="90"/>
  <c r="CY24" i="90"/>
  <c r="CX24" i="90"/>
  <c r="CW24" i="90"/>
  <c r="CV24" i="90"/>
  <c r="CU24" i="90"/>
  <c r="CT24" i="90"/>
  <c r="CS24" i="90"/>
  <c r="CR24" i="90"/>
  <c r="CQ24" i="90"/>
  <c r="CP24" i="90"/>
  <c r="CO24" i="90"/>
  <c r="CN24" i="90"/>
  <c r="CM24" i="90"/>
  <c r="CL24" i="90"/>
  <c r="CK24" i="90"/>
  <c r="CJ24" i="90"/>
  <c r="CI24" i="90"/>
  <c r="CH24" i="90"/>
  <c r="CG24" i="90"/>
  <c r="CF24" i="90"/>
  <c r="CE24" i="90"/>
  <c r="CD24" i="90"/>
  <c r="CC24" i="90"/>
  <c r="CB24" i="90"/>
  <c r="CA24" i="90"/>
  <c r="BZ24" i="90"/>
  <c r="BY24" i="90"/>
  <c r="BX24" i="90"/>
  <c r="BW24" i="90"/>
  <c r="BV24" i="90"/>
  <c r="BU24" i="90"/>
  <c r="BT24" i="90"/>
  <c r="BS24" i="90"/>
  <c r="BR24" i="90"/>
  <c r="BQ24" i="90"/>
  <c r="BP24" i="90"/>
  <c r="BO24" i="90"/>
  <c r="BN24" i="90"/>
  <c r="BM24" i="90"/>
  <c r="BL24" i="90"/>
  <c r="BK24" i="90"/>
  <c r="BJ24" i="90"/>
  <c r="BI24" i="90"/>
  <c r="BH24" i="90"/>
  <c r="BG24" i="90"/>
  <c r="BF24" i="90"/>
  <c r="BE24" i="90"/>
  <c r="BD24" i="90"/>
  <c r="BC24" i="90"/>
  <c r="BB24" i="90"/>
  <c r="BA24" i="90"/>
  <c r="AZ24" i="90"/>
  <c r="AY24" i="90"/>
  <c r="AX24" i="90"/>
  <c r="AW24" i="90"/>
  <c r="AV24" i="90"/>
  <c r="AU24" i="90"/>
  <c r="AT24" i="90"/>
  <c r="AS24" i="90"/>
  <c r="AR24" i="90"/>
  <c r="AQ24" i="90"/>
  <c r="AP24" i="90"/>
  <c r="AO24" i="90"/>
  <c r="AN24" i="90"/>
  <c r="AM24" i="90"/>
  <c r="AL24" i="90"/>
  <c r="AK24" i="90"/>
  <c r="AJ24" i="90"/>
  <c r="AI24" i="90"/>
  <c r="AH24" i="90"/>
  <c r="AG24" i="90"/>
  <c r="AF24" i="90"/>
  <c r="AE24" i="90"/>
  <c r="AD24" i="90"/>
  <c r="AC24" i="90"/>
  <c r="AB24" i="90"/>
  <c r="AA24" i="90"/>
  <c r="Z24" i="90"/>
  <c r="Y24" i="90"/>
  <c r="X24" i="90"/>
  <c r="W24" i="90"/>
  <c r="V24" i="90"/>
  <c r="U24" i="90"/>
  <c r="T24" i="90"/>
  <c r="S24" i="90"/>
  <c r="R24" i="90"/>
  <c r="Q24" i="90"/>
  <c r="P24" i="90"/>
  <c r="O24" i="90"/>
  <c r="N24" i="90"/>
  <c r="M24" i="90"/>
  <c r="L24" i="90"/>
  <c r="K24" i="90"/>
  <c r="J24" i="90"/>
  <c r="I24" i="90"/>
  <c r="H24" i="90"/>
  <c r="G24" i="90"/>
  <c r="F24" i="90"/>
  <c r="E24" i="90"/>
  <c r="D24" i="90"/>
  <c r="C24" i="90"/>
  <c r="B24" i="90"/>
  <c r="HB22" i="90"/>
  <c r="HA22" i="90"/>
  <c r="GZ22" i="90"/>
  <c r="GY22" i="90"/>
  <c r="GX22" i="90"/>
  <c r="GW22" i="90"/>
  <c r="GV22" i="90"/>
  <c r="GU22" i="90"/>
  <c r="GT22" i="90"/>
  <c r="GS22" i="90"/>
  <c r="GR22" i="90"/>
  <c r="GQ22" i="90"/>
  <c r="GP22" i="90"/>
  <c r="GO22" i="90"/>
  <c r="GN22" i="90"/>
  <c r="GM22" i="90"/>
  <c r="GL22" i="90"/>
  <c r="GK22" i="90"/>
  <c r="GJ22" i="90"/>
  <c r="GI22" i="90"/>
  <c r="GH22" i="90"/>
  <c r="GG22" i="90"/>
  <c r="GF22" i="90"/>
  <c r="GE22" i="90"/>
  <c r="GD22" i="90"/>
  <c r="GC22" i="90"/>
  <c r="GB22" i="90"/>
  <c r="GA22" i="90"/>
  <c r="FZ22" i="90"/>
  <c r="FY22" i="90"/>
  <c r="FX22" i="90"/>
  <c r="FW22" i="90"/>
  <c r="FV22" i="90"/>
  <c r="FU22" i="90"/>
  <c r="FT22" i="90"/>
  <c r="FS22" i="90"/>
  <c r="FR22" i="90"/>
  <c r="FQ22" i="90"/>
  <c r="FP22" i="90"/>
  <c r="FO22" i="90"/>
  <c r="FN22" i="90"/>
  <c r="FM22" i="90"/>
  <c r="FL22" i="90"/>
  <c r="FK22" i="90"/>
  <c r="FJ22" i="90"/>
  <c r="FI22" i="90"/>
  <c r="FH22" i="90"/>
  <c r="FG22" i="90"/>
  <c r="FF22" i="90"/>
  <c r="FE22" i="90"/>
  <c r="FD22" i="90"/>
  <c r="FC22" i="90"/>
  <c r="FB22" i="90"/>
  <c r="FA22" i="90"/>
  <c r="EZ22" i="90"/>
  <c r="EY22" i="90"/>
  <c r="EX22" i="90"/>
  <c r="EW22" i="90"/>
  <c r="EV22" i="90"/>
  <c r="EU22" i="90"/>
  <c r="ET22" i="90"/>
  <c r="ES22" i="90"/>
  <c r="ER22" i="90"/>
  <c r="EQ22" i="90"/>
  <c r="EP22" i="90"/>
  <c r="EO22" i="90"/>
  <c r="EN22" i="90"/>
  <c r="EM22" i="90"/>
  <c r="EL22" i="90"/>
  <c r="EK22" i="90"/>
  <c r="EJ22" i="90"/>
  <c r="EI22" i="90"/>
  <c r="EH22" i="90"/>
  <c r="EG22" i="90"/>
  <c r="EF22" i="90"/>
  <c r="EE22" i="90"/>
  <c r="ED22" i="90"/>
  <c r="EC22" i="90"/>
  <c r="EB22" i="90"/>
  <c r="EA22" i="90"/>
  <c r="DZ22" i="90"/>
  <c r="DY22" i="90"/>
  <c r="DX22" i="90"/>
  <c r="DW22" i="90"/>
  <c r="DV22" i="90"/>
  <c r="DU22" i="90"/>
  <c r="DT22" i="90"/>
  <c r="DS22" i="90"/>
  <c r="DR22" i="90"/>
  <c r="DQ22" i="90"/>
  <c r="DP22" i="90"/>
  <c r="DO22" i="90"/>
  <c r="DN22" i="90"/>
  <c r="DM22" i="90"/>
  <c r="DL22" i="90"/>
  <c r="DK22" i="90"/>
  <c r="DJ22" i="90"/>
  <c r="DI22" i="90"/>
  <c r="DH22" i="90"/>
  <c r="DG22" i="90"/>
  <c r="DF22" i="90"/>
  <c r="DE22" i="90"/>
  <c r="DD22" i="90"/>
  <c r="DC22" i="90"/>
  <c r="DB22" i="90"/>
  <c r="DA22" i="90"/>
  <c r="CZ22" i="90"/>
  <c r="CY22" i="90"/>
  <c r="CX22" i="90"/>
  <c r="CW22" i="90"/>
  <c r="CV22" i="90"/>
  <c r="CU22" i="90"/>
  <c r="CT22" i="90"/>
  <c r="CS22" i="90"/>
  <c r="CR22" i="90"/>
  <c r="CQ22" i="90"/>
  <c r="CP22" i="90"/>
  <c r="CO22" i="90"/>
  <c r="CN22" i="90"/>
  <c r="CM22" i="90"/>
  <c r="CL22" i="90"/>
  <c r="CK22" i="90"/>
  <c r="CJ22" i="90"/>
  <c r="CI22" i="90"/>
  <c r="CH22" i="90"/>
  <c r="CG22" i="90"/>
  <c r="CF22" i="90"/>
  <c r="CE22" i="90"/>
  <c r="CD22" i="90"/>
  <c r="CC22" i="90"/>
  <c r="CB22" i="90"/>
  <c r="CA22" i="90"/>
  <c r="BZ22" i="90"/>
  <c r="BY22" i="90"/>
  <c r="BX22" i="90"/>
  <c r="BW22" i="90"/>
  <c r="BV22" i="90"/>
  <c r="BU22" i="90"/>
  <c r="BT22" i="90"/>
  <c r="BS22" i="90"/>
  <c r="BR22" i="90"/>
  <c r="BQ22" i="90"/>
  <c r="BP22" i="90"/>
  <c r="BO22" i="90"/>
  <c r="BN22" i="90"/>
  <c r="BM22" i="90"/>
  <c r="BL22" i="90"/>
  <c r="BK22" i="90"/>
  <c r="BJ22" i="90"/>
  <c r="BI22" i="90"/>
  <c r="BH22" i="90"/>
  <c r="BG22" i="90"/>
  <c r="BF22" i="90"/>
  <c r="BE22" i="90"/>
  <c r="BD22" i="90"/>
  <c r="BC22" i="90"/>
  <c r="BB22" i="90"/>
  <c r="BA22" i="90"/>
  <c r="AZ22" i="90"/>
  <c r="AY22" i="90"/>
  <c r="AX22" i="90"/>
  <c r="AW22" i="90"/>
  <c r="AV22" i="90"/>
  <c r="AU22" i="90"/>
  <c r="AT22" i="90"/>
  <c r="AS22" i="90"/>
  <c r="AR22" i="90"/>
  <c r="AQ22" i="90"/>
  <c r="AP22" i="90"/>
  <c r="AO22" i="90"/>
  <c r="AN22" i="90"/>
  <c r="AM22" i="90"/>
  <c r="AL22" i="90"/>
  <c r="AK22" i="90"/>
  <c r="AJ22" i="90"/>
  <c r="AI22" i="90"/>
  <c r="AH22" i="90"/>
  <c r="AG22" i="90"/>
  <c r="AF22" i="90"/>
  <c r="AE22" i="90"/>
  <c r="AD22" i="90"/>
  <c r="AC22" i="90"/>
  <c r="AB22" i="90"/>
  <c r="AA22" i="90"/>
  <c r="Z22" i="90"/>
  <c r="Y22" i="90"/>
  <c r="X22" i="90"/>
  <c r="W22" i="90"/>
  <c r="V22" i="90"/>
  <c r="U22" i="90"/>
  <c r="T22" i="90"/>
  <c r="S22" i="90"/>
  <c r="R22" i="90"/>
  <c r="Q22" i="90"/>
  <c r="P22" i="90"/>
  <c r="O22" i="90"/>
  <c r="N22" i="90"/>
  <c r="M22" i="90"/>
  <c r="L22" i="90"/>
  <c r="K22" i="90"/>
  <c r="J22" i="90"/>
  <c r="I22" i="90"/>
  <c r="H22" i="90"/>
  <c r="G22" i="90"/>
  <c r="F22" i="90"/>
  <c r="E22" i="90"/>
  <c r="D22" i="90"/>
  <c r="C22" i="90"/>
  <c r="B22" i="90"/>
  <c r="HB21" i="90"/>
  <c r="HA21" i="90"/>
  <c r="GZ21" i="90"/>
  <c r="GY21" i="90"/>
  <c r="GX21" i="90"/>
  <c r="GW21" i="90"/>
  <c r="GV21" i="90"/>
  <c r="GU21" i="90"/>
  <c r="GT21" i="90"/>
  <c r="GS21" i="90"/>
  <c r="GR21" i="90"/>
  <c r="GQ21" i="90"/>
  <c r="GP21" i="90"/>
  <c r="GO21" i="90"/>
  <c r="GN21" i="90"/>
  <c r="GM21" i="90"/>
  <c r="GL21" i="90"/>
  <c r="GK21" i="90"/>
  <c r="GJ21" i="90"/>
  <c r="GI21" i="90"/>
  <c r="GH21" i="90"/>
  <c r="GG21" i="90"/>
  <c r="GF21" i="90"/>
  <c r="GE21" i="90"/>
  <c r="GD21" i="90"/>
  <c r="GC21" i="90"/>
  <c r="GB21" i="90"/>
  <c r="GA21" i="90"/>
  <c r="FZ21" i="90"/>
  <c r="FY21" i="90"/>
  <c r="FX21" i="90"/>
  <c r="FW21" i="90"/>
  <c r="FV21" i="90"/>
  <c r="FU21" i="90"/>
  <c r="FT21" i="90"/>
  <c r="FS21" i="90"/>
  <c r="FR21" i="90"/>
  <c r="FQ21" i="90"/>
  <c r="FP21" i="90"/>
  <c r="FO21" i="90"/>
  <c r="FN21" i="90"/>
  <c r="FM21" i="90"/>
  <c r="FL21" i="90"/>
  <c r="FK21" i="90"/>
  <c r="FJ21" i="90"/>
  <c r="FI21" i="90"/>
  <c r="FH21" i="90"/>
  <c r="FG21" i="90"/>
  <c r="FF21" i="90"/>
  <c r="FE21" i="90"/>
  <c r="FD21" i="90"/>
  <c r="FC21" i="90"/>
  <c r="FB21" i="90"/>
  <c r="FA21" i="90"/>
  <c r="EZ21" i="90"/>
  <c r="EY21" i="90"/>
  <c r="EX21" i="90"/>
  <c r="EW21" i="90"/>
  <c r="EV21" i="90"/>
  <c r="EU21" i="90"/>
  <c r="ET21" i="90"/>
  <c r="ES21" i="90"/>
  <c r="ER21" i="90"/>
  <c r="EQ21" i="90"/>
  <c r="EP21" i="90"/>
  <c r="EO21" i="90"/>
  <c r="EN21" i="90"/>
  <c r="EM21" i="90"/>
  <c r="EL21" i="90"/>
  <c r="EK21" i="90"/>
  <c r="EJ21" i="90"/>
  <c r="EI21" i="90"/>
  <c r="EH21" i="90"/>
  <c r="EG21" i="90"/>
  <c r="EF21" i="90"/>
  <c r="EE21" i="90"/>
  <c r="ED21" i="90"/>
  <c r="EC21" i="90"/>
  <c r="EB21" i="90"/>
  <c r="EA21" i="90"/>
  <c r="DZ21" i="90"/>
  <c r="DY21" i="90"/>
  <c r="DX21" i="90"/>
  <c r="DW21" i="90"/>
  <c r="DV21" i="90"/>
  <c r="DU21" i="90"/>
  <c r="DT21" i="90"/>
  <c r="DS21" i="90"/>
  <c r="DR21" i="90"/>
  <c r="DQ21" i="90"/>
  <c r="DP21" i="90"/>
  <c r="DO21" i="90"/>
  <c r="DN21" i="90"/>
  <c r="DM21" i="90"/>
  <c r="DL21" i="90"/>
  <c r="DK21" i="90"/>
  <c r="DJ21" i="90"/>
  <c r="DI21" i="90"/>
  <c r="DH21" i="90"/>
  <c r="DG21" i="90"/>
  <c r="DF21" i="90"/>
  <c r="DE21" i="90"/>
  <c r="DD21" i="90"/>
  <c r="DC21" i="90"/>
  <c r="DB21" i="90"/>
  <c r="DA21" i="90"/>
  <c r="CZ21" i="90"/>
  <c r="CY21" i="90"/>
  <c r="CX21" i="90"/>
  <c r="CW21" i="90"/>
  <c r="CV21" i="90"/>
  <c r="CU21" i="90"/>
  <c r="CT21" i="90"/>
  <c r="CS21" i="90"/>
  <c r="CR21" i="90"/>
  <c r="CQ21" i="90"/>
  <c r="CP21" i="90"/>
  <c r="CO21" i="90"/>
  <c r="CN21" i="90"/>
  <c r="CM21" i="90"/>
  <c r="CL21" i="90"/>
  <c r="CK21" i="90"/>
  <c r="CJ21" i="90"/>
  <c r="CI21" i="90"/>
  <c r="CH21" i="90"/>
  <c r="CG21" i="90"/>
  <c r="CF21" i="90"/>
  <c r="CE21" i="90"/>
  <c r="CD21" i="90"/>
  <c r="CC21" i="90"/>
  <c r="CB21" i="90"/>
  <c r="CA21" i="90"/>
  <c r="BZ21" i="90"/>
  <c r="BY21" i="90"/>
  <c r="BX21" i="90"/>
  <c r="BW21" i="90"/>
  <c r="BV21" i="90"/>
  <c r="BU21" i="90"/>
  <c r="BT21" i="90"/>
  <c r="BS21" i="90"/>
  <c r="BR21" i="90"/>
  <c r="BQ21" i="90"/>
  <c r="BP21" i="90"/>
  <c r="BO21" i="90"/>
  <c r="BN21" i="90"/>
  <c r="BM21" i="90"/>
  <c r="BL21" i="90"/>
  <c r="BK21" i="90"/>
  <c r="BJ21" i="90"/>
  <c r="BI21" i="90"/>
  <c r="BH21" i="90"/>
  <c r="BG21" i="90"/>
  <c r="BF21" i="90"/>
  <c r="BE21" i="90"/>
  <c r="BD21" i="90"/>
  <c r="BC21" i="90"/>
  <c r="BB21" i="90"/>
  <c r="BA21" i="90"/>
  <c r="AZ21" i="90"/>
  <c r="AY21" i="90"/>
  <c r="AX21" i="90"/>
  <c r="AW21" i="90"/>
  <c r="AV21" i="90"/>
  <c r="AU21" i="90"/>
  <c r="AT21" i="90"/>
  <c r="AS21" i="90"/>
  <c r="AR21" i="90"/>
  <c r="AQ21" i="90"/>
  <c r="AP21" i="90"/>
  <c r="AO21" i="90"/>
  <c r="AN21" i="90"/>
  <c r="AM21" i="90"/>
  <c r="AL21" i="90"/>
  <c r="AK21" i="90"/>
  <c r="AJ21" i="90"/>
  <c r="AI21" i="90"/>
  <c r="AH21" i="90"/>
  <c r="AG21" i="90"/>
  <c r="AF21" i="90"/>
  <c r="AE21" i="90"/>
  <c r="AD21" i="90"/>
  <c r="AC21" i="90"/>
  <c r="AB21" i="90"/>
  <c r="AA21" i="90"/>
  <c r="Z21" i="90"/>
  <c r="Y21" i="90"/>
  <c r="X21" i="90"/>
  <c r="W21" i="90"/>
  <c r="V21" i="90"/>
  <c r="U21" i="90"/>
  <c r="T21" i="90"/>
  <c r="S21" i="90"/>
  <c r="R21" i="90"/>
  <c r="Q21" i="90"/>
  <c r="P21" i="90"/>
  <c r="O21" i="90"/>
  <c r="N21" i="90"/>
  <c r="M21" i="90"/>
  <c r="L21" i="90"/>
  <c r="K21" i="90"/>
  <c r="J21" i="90"/>
  <c r="I21" i="90"/>
  <c r="H21" i="90"/>
  <c r="G21" i="90"/>
  <c r="F21" i="90"/>
  <c r="E21" i="90"/>
  <c r="D21" i="90"/>
  <c r="C21" i="90"/>
  <c r="B21" i="90"/>
  <c r="HB19" i="90"/>
  <c r="HA19" i="90"/>
  <c r="GZ19" i="90"/>
  <c r="GY19" i="90"/>
  <c r="GX19" i="90"/>
  <c r="GW19" i="90"/>
  <c r="GV19" i="90"/>
  <c r="GU19" i="90"/>
  <c r="GT19" i="90"/>
  <c r="GS19" i="90"/>
  <c r="GR19" i="90"/>
  <c r="GQ19" i="90"/>
  <c r="GP19" i="90"/>
  <c r="GO19" i="90"/>
  <c r="GN19" i="90"/>
  <c r="GM19" i="90"/>
  <c r="GL19" i="90"/>
  <c r="GK19" i="90"/>
  <c r="GJ19" i="90"/>
  <c r="GI19" i="90"/>
  <c r="GH19" i="90"/>
  <c r="GG19" i="90"/>
  <c r="GF19" i="90"/>
  <c r="GE19" i="90"/>
  <c r="GD19" i="90"/>
  <c r="GC19" i="90"/>
  <c r="GB19" i="90"/>
  <c r="GA19" i="90"/>
  <c r="FZ19" i="90"/>
  <c r="FY19" i="90"/>
  <c r="FX19" i="90"/>
  <c r="FW19" i="90"/>
  <c r="FV19" i="90"/>
  <c r="FU19" i="90"/>
  <c r="FT19" i="90"/>
  <c r="FS19" i="90"/>
  <c r="FR19" i="90"/>
  <c r="FQ19" i="90"/>
  <c r="FP19" i="90"/>
  <c r="FO19" i="90"/>
  <c r="FN19" i="90"/>
  <c r="FM19" i="90"/>
  <c r="FL19" i="90"/>
  <c r="FK19" i="90"/>
  <c r="FJ19" i="90"/>
  <c r="FI19" i="90"/>
  <c r="FH19" i="90"/>
  <c r="FG19" i="90"/>
  <c r="FF19" i="90"/>
  <c r="FE19" i="90"/>
  <c r="FD19" i="90"/>
  <c r="FC19" i="90"/>
  <c r="FB19" i="90"/>
  <c r="FA19" i="90"/>
  <c r="EZ19" i="90"/>
  <c r="EY19" i="90"/>
  <c r="EX19" i="90"/>
  <c r="EW19" i="90"/>
  <c r="EV19" i="90"/>
  <c r="EU19" i="90"/>
  <c r="ET19" i="90"/>
  <c r="ES19" i="90"/>
  <c r="ER19" i="90"/>
  <c r="EQ19" i="90"/>
  <c r="EP19" i="90"/>
  <c r="EO19" i="90"/>
  <c r="EN19" i="90"/>
  <c r="EM19" i="90"/>
  <c r="EL19" i="90"/>
  <c r="EK19" i="90"/>
  <c r="EJ19" i="90"/>
  <c r="EI19" i="90"/>
  <c r="EH19" i="90"/>
  <c r="EG19" i="90"/>
  <c r="EF19" i="90"/>
  <c r="EE19" i="90"/>
  <c r="ED19" i="90"/>
  <c r="EC19" i="90"/>
  <c r="EB19" i="90"/>
  <c r="EA19" i="90"/>
  <c r="DZ19" i="90"/>
  <c r="DY19" i="90"/>
  <c r="DX19" i="90"/>
  <c r="DW19" i="90"/>
  <c r="DV19" i="90"/>
  <c r="DU19" i="90"/>
  <c r="DT19" i="90"/>
  <c r="DS19" i="90"/>
  <c r="DR19" i="90"/>
  <c r="DQ19" i="90"/>
  <c r="DP19" i="90"/>
  <c r="DO19" i="90"/>
  <c r="DN19" i="90"/>
  <c r="DM19" i="90"/>
  <c r="DL19" i="90"/>
  <c r="DK19" i="90"/>
  <c r="DJ19" i="90"/>
  <c r="DI19" i="90"/>
  <c r="DH19" i="90"/>
  <c r="DG19" i="90"/>
  <c r="DF19" i="90"/>
  <c r="DE19" i="90"/>
  <c r="DD19" i="90"/>
  <c r="DC19" i="90"/>
  <c r="DB19" i="90"/>
  <c r="DA19" i="90"/>
  <c r="CZ19" i="90"/>
  <c r="CY19" i="90"/>
  <c r="CX19" i="90"/>
  <c r="CW19" i="90"/>
  <c r="CV19" i="90"/>
  <c r="CU19" i="90"/>
  <c r="CT19" i="90"/>
  <c r="CS19" i="90"/>
  <c r="CR19" i="90"/>
  <c r="CQ19" i="90"/>
  <c r="CP19" i="90"/>
  <c r="CO19" i="90"/>
  <c r="CN19" i="90"/>
  <c r="CM19" i="90"/>
  <c r="CL19" i="90"/>
  <c r="CK19" i="90"/>
  <c r="CJ19" i="90"/>
  <c r="CI19" i="90"/>
  <c r="CH19" i="90"/>
  <c r="CG19" i="90"/>
  <c r="CF19" i="90"/>
  <c r="CE19" i="90"/>
  <c r="CD19" i="90"/>
  <c r="CC19" i="90"/>
  <c r="CB19" i="90"/>
  <c r="CA19" i="90"/>
  <c r="BZ19" i="90"/>
  <c r="BY19" i="90"/>
  <c r="BX19" i="90"/>
  <c r="BW19" i="90"/>
  <c r="BV19" i="90"/>
  <c r="BU19" i="90"/>
  <c r="BT19" i="90"/>
  <c r="BS19" i="90"/>
  <c r="BR19" i="90"/>
  <c r="BQ19" i="90"/>
  <c r="BP19" i="90"/>
  <c r="BO19" i="90"/>
  <c r="BN19" i="90"/>
  <c r="BM19" i="90"/>
  <c r="BL19" i="90"/>
  <c r="BK19" i="90"/>
  <c r="BJ19" i="90"/>
  <c r="BI19" i="90"/>
  <c r="BH19" i="90"/>
  <c r="BG19" i="90"/>
  <c r="BF19" i="90"/>
  <c r="BE19" i="90"/>
  <c r="BD19" i="90"/>
  <c r="BC19" i="90"/>
  <c r="BB19" i="90"/>
  <c r="BA19" i="90"/>
  <c r="AZ19" i="90"/>
  <c r="AY19" i="90"/>
  <c r="AX19" i="90"/>
  <c r="AW19" i="90"/>
  <c r="AV19" i="90"/>
  <c r="AU19" i="90"/>
  <c r="AT19" i="90"/>
  <c r="AS19" i="90"/>
  <c r="AR19" i="90"/>
  <c r="AQ19" i="90"/>
  <c r="AP19" i="90"/>
  <c r="AO19" i="90"/>
  <c r="AN19" i="90"/>
  <c r="AM19" i="90"/>
  <c r="AL19" i="90"/>
  <c r="AK19" i="90"/>
  <c r="AJ19" i="90"/>
  <c r="AI19" i="90"/>
  <c r="AH19" i="90"/>
  <c r="AG19" i="90"/>
  <c r="AF19" i="90"/>
  <c r="AE19" i="90"/>
  <c r="AD19" i="90"/>
  <c r="AC19" i="90"/>
  <c r="AB19" i="90"/>
  <c r="AA19" i="90"/>
  <c r="Z19" i="90"/>
  <c r="Y19" i="90"/>
  <c r="X19" i="90"/>
  <c r="W19" i="90"/>
  <c r="V19" i="90"/>
  <c r="U19" i="90"/>
  <c r="T19" i="90"/>
  <c r="S19" i="90"/>
  <c r="R19" i="90"/>
  <c r="Q19" i="90"/>
  <c r="P19" i="90"/>
  <c r="O19" i="90"/>
  <c r="N19" i="90"/>
  <c r="M19" i="90"/>
  <c r="L19" i="90"/>
  <c r="K19" i="90"/>
  <c r="J19" i="90"/>
  <c r="I19" i="90"/>
  <c r="H19" i="90"/>
  <c r="G19" i="90"/>
  <c r="F19" i="90"/>
  <c r="E19" i="90"/>
  <c r="D19" i="90"/>
  <c r="C19" i="90"/>
  <c r="B19" i="90"/>
  <c r="HB18" i="90"/>
  <c r="HA18" i="90"/>
  <c r="GZ18" i="90"/>
  <c r="GY18" i="90"/>
  <c r="GX18" i="90"/>
  <c r="GW18" i="90"/>
  <c r="GV18" i="90"/>
  <c r="GU18" i="90"/>
  <c r="GT18" i="90"/>
  <c r="GS18" i="90"/>
  <c r="GR18" i="90"/>
  <c r="GQ18" i="90"/>
  <c r="GP18" i="90"/>
  <c r="GO18" i="90"/>
  <c r="GN18" i="90"/>
  <c r="GM18" i="90"/>
  <c r="GL18" i="90"/>
  <c r="GK18" i="90"/>
  <c r="GJ18" i="90"/>
  <c r="GI18" i="90"/>
  <c r="GH18" i="90"/>
  <c r="GG18" i="90"/>
  <c r="GF18" i="90"/>
  <c r="GE18" i="90"/>
  <c r="GD18" i="90"/>
  <c r="GC18" i="90"/>
  <c r="GB18" i="90"/>
  <c r="GA18" i="90"/>
  <c r="FZ18" i="90"/>
  <c r="FY18" i="90"/>
  <c r="FX18" i="90"/>
  <c r="FW18" i="90"/>
  <c r="FV18" i="90"/>
  <c r="FU18" i="90"/>
  <c r="FT18" i="90"/>
  <c r="FS18" i="90"/>
  <c r="FR18" i="90"/>
  <c r="FQ18" i="90"/>
  <c r="FP18" i="90"/>
  <c r="FO18" i="90"/>
  <c r="FN18" i="90"/>
  <c r="FM18" i="90"/>
  <c r="FL18" i="90"/>
  <c r="FK18" i="90"/>
  <c r="FJ18" i="90"/>
  <c r="FI18" i="90"/>
  <c r="FH18" i="90"/>
  <c r="FG18" i="90"/>
  <c r="FF18" i="90"/>
  <c r="FE18" i="90"/>
  <c r="FD18" i="90"/>
  <c r="FC18" i="90"/>
  <c r="FB18" i="90"/>
  <c r="FA18" i="90"/>
  <c r="EZ18" i="90"/>
  <c r="EY18" i="90"/>
  <c r="EX18" i="90"/>
  <c r="EW18" i="90"/>
  <c r="EV18" i="90"/>
  <c r="EU18" i="90"/>
  <c r="ET18" i="90"/>
  <c r="ES18" i="90"/>
  <c r="ER18" i="90"/>
  <c r="EQ18" i="90"/>
  <c r="EP18" i="90"/>
  <c r="EO18" i="90"/>
  <c r="EN18" i="90"/>
  <c r="EM18" i="90"/>
  <c r="EL18" i="90"/>
  <c r="EK18" i="90"/>
  <c r="EJ18" i="90"/>
  <c r="EI18" i="90"/>
  <c r="EH18" i="90"/>
  <c r="EG18" i="90"/>
  <c r="EF18" i="90"/>
  <c r="EE18" i="90"/>
  <c r="ED18" i="90"/>
  <c r="EC18" i="90"/>
  <c r="EB18" i="90"/>
  <c r="EA18" i="90"/>
  <c r="DZ18" i="90"/>
  <c r="DY18" i="90"/>
  <c r="DX18" i="90"/>
  <c r="DW18" i="90"/>
  <c r="DV18" i="90"/>
  <c r="DU18" i="90"/>
  <c r="DT18" i="90"/>
  <c r="DS18" i="90"/>
  <c r="DR18" i="90"/>
  <c r="DQ18" i="90"/>
  <c r="DP18" i="90"/>
  <c r="DO18" i="90"/>
  <c r="DN18" i="90"/>
  <c r="DM18" i="90"/>
  <c r="DL18" i="90"/>
  <c r="DK18" i="90"/>
  <c r="DJ18" i="90"/>
  <c r="DI18" i="90"/>
  <c r="DH18" i="90"/>
  <c r="DG18" i="90"/>
  <c r="DF18" i="90"/>
  <c r="DE18" i="90"/>
  <c r="DD18" i="90"/>
  <c r="DC18" i="90"/>
  <c r="DB18" i="90"/>
  <c r="DA18" i="90"/>
  <c r="CZ18" i="90"/>
  <c r="CY18" i="90"/>
  <c r="CX18" i="90"/>
  <c r="CW18" i="90"/>
  <c r="CV18" i="90"/>
  <c r="CU18" i="90"/>
  <c r="CT18" i="90"/>
  <c r="CS18" i="90"/>
  <c r="CR18" i="90"/>
  <c r="CQ18" i="90"/>
  <c r="CP18" i="90"/>
  <c r="CO18" i="90"/>
  <c r="CN18" i="90"/>
  <c r="CM18" i="90"/>
  <c r="CL18" i="90"/>
  <c r="CK18" i="90"/>
  <c r="CJ18" i="90"/>
  <c r="CI18" i="90"/>
  <c r="CH18" i="90"/>
  <c r="CG18" i="90"/>
  <c r="CF18" i="90"/>
  <c r="CE18" i="90"/>
  <c r="CD18" i="90"/>
  <c r="CC18" i="90"/>
  <c r="CB18" i="90"/>
  <c r="CA18" i="90"/>
  <c r="BZ18" i="90"/>
  <c r="BY18" i="90"/>
  <c r="BX18" i="90"/>
  <c r="BW18" i="90"/>
  <c r="BV18" i="90"/>
  <c r="BU18" i="90"/>
  <c r="BT18" i="90"/>
  <c r="BS18" i="90"/>
  <c r="BR18" i="90"/>
  <c r="BQ18" i="90"/>
  <c r="BP18" i="90"/>
  <c r="BO18" i="90"/>
  <c r="BN18" i="90"/>
  <c r="BM18" i="90"/>
  <c r="BL18" i="90"/>
  <c r="BK18" i="90"/>
  <c r="BJ18" i="90"/>
  <c r="BI18" i="90"/>
  <c r="BH18" i="90"/>
  <c r="BG18" i="90"/>
  <c r="BF18" i="90"/>
  <c r="BE18" i="90"/>
  <c r="BD18" i="90"/>
  <c r="BC18" i="90"/>
  <c r="BB18" i="90"/>
  <c r="BA18" i="90"/>
  <c r="AZ18" i="90"/>
  <c r="AY18" i="90"/>
  <c r="AX18" i="90"/>
  <c r="AW18" i="90"/>
  <c r="AV18" i="90"/>
  <c r="AU18" i="90"/>
  <c r="AT18" i="90"/>
  <c r="AS18" i="90"/>
  <c r="AR18" i="90"/>
  <c r="AQ18" i="90"/>
  <c r="AP18" i="90"/>
  <c r="AO18" i="90"/>
  <c r="AN18" i="90"/>
  <c r="AM18" i="90"/>
  <c r="AL18" i="90"/>
  <c r="AK18" i="90"/>
  <c r="AJ18" i="90"/>
  <c r="AI18" i="90"/>
  <c r="AH18" i="90"/>
  <c r="AG18" i="90"/>
  <c r="AF18" i="90"/>
  <c r="AE18" i="90"/>
  <c r="AD18" i="90"/>
  <c r="AC18" i="90"/>
  <c r="AB18" i="90"/>
  <c r="AA18" i="90"/>
  <c r="Z18" i="90"/>
  <c r="Y18" i="90"/>
  <c r="X18" i="90"/>
  <c r="W18" i="90"/>
  <c r="V18" i="90"/>
  <c r="U18" i="90"/>
  <c r="T18" i="90"/>
  <c r="S18" i="90"/>
  <c r="R18" i="90"/>
  <c r="Q18" i="90"/>
  <c r="P18" i="90"/>
  <c r="O18" i="90"/>
  <c r="N18" i="90"/>
  <c r="M18" i="90"/>
  <c r="L18" i="90"/>
  <c r="K18" i="90"/>
  <c r="J18" i="90"/>
  <c r="I18" i="90"/>
  <c r="H18" i="90"/>
  <c r="G18" i="90"/>
  <c r="F18" i="90"/>
  <c r="E18" i="90"/>
  <c r="D18" i="90"/>
  <c r="C18" i="90"/>
  <c r="B18" i="90"/>
  <c r="HB16" i="90"/>
  <c r="HA16" i="90"/>
  <c r="GZ16" i="90"/>
  <c r="GY16" i="90"/>
  <c r="GX16" i="90"/>
  <c r="GW16" i="90"/>
  <c r="GV16" i="90"/>
  <c r="GU16" i="90"/>
  <c r="GT16" i="90"/>
  <c r="GS16" i="90"/>
  <c r="GR16" i="90"/>
  <c r="GQ16" i="90"/>
  <c r="GP16" i="90"/>
  <c r="GO16" i="90"/>
  <c r="GN16" i="90"/>
  <c r="GM16" i="90"/>
  <c r="GL16" i="90"/>
  <c r="GK16" i="90"/>
  <c r="GJ16" i="90"/>
  <c r="GI16" i="90"/>
  <c r="GH16" i="90"/>
  <c r="GG16" i="90"/>
  <c r="GF16" i="90"/>
  <c r="GE16" i="90"/>
  <c r="GD16" i="90"/>
  <c r="GC16" i="90"/>
  <c r="GB16" i="90"/>
  <c r="GA16" i="90"/>
  <c r="FZ16" i="90"/>
  <c r="FY16" i="90"/>
  <c r="FX16" i="90"/>
  <c r="FW16" i="90"/>
  <c r="FV16" i="90"/>
  <c r="FU16" i="90"/>
  <c r="FT16" i="90"/>
  <c r="FS16" i="90"/>
  <c r="FR16" i="90"/>
  <c r="FQ16" i="90"/>
  <c r="FP16" i="90"/>
  <c r="FO16" i="90"/>
  <c r="FN16" i="90"/>
  <c r="FM16" i="90"/>
  <c r="FL16" i="90"/>
  <c r="FK16" i="90"/>
  <c r="FJ16" i="90"/>
  <c r="FI16" i="90"/>
  <c r="FH16" i="90"/>
  <c r="FG16" i="90"/>
  <c r="FF16" i="90"/>
  <c r="FE16" i="90"/>
  <c r="FD16" i="90"/>
  <c r="FC16" i="90"/>
  <c r="FB16" i="90"/>
  <c r="FA16" i="90"/>
  <c r="EZ16" i="90"/>
  <c r="EY16" i="90"/>
  <c r="EX16" i="90"/>
  <c r="EW16" i="90"/>
  <c r="EV16" i="90"/>
  <c r="EU16" i="90"/>
  <c r="ET16" i="90"/>
  <c r="ES16" i="90"/>
  <c r="ER16" i="90"/>
  <c r="EQ16" i="90"/>
  <c r="EP16" i="90"/>
  <c r="EO16" i="90"/>
  <c r="EN16" i="90"/>
  <c r="EM16" i="90"/>
  <c r="EL16" i="90"/>
  <c r="EK16" i="90"/>
  <c r="EJ16" i="90"/>
  <c r="EI16" i="90"/>
  <c r="EH16" i="90"/>
  <c r="EG16" i="90"/>
  <c r="EF16" i="90"/>
  <c r="EE16" i="90"/>
  <c r="ED16" i="90"/>
  <c r="EC16" i="90"/>
  <c r="EB16" i="90"/>
  <c r="EA16" i="90"/>
  <c r="DZ16" i="90"/>
  <c r="DY16" i="90"/>
  <c r="DX16" i="90"/>
  <c r="DW16" i="90"/>
  <c r="DV16" i="90"/>
  <c r="DU16" i="90"/>
  <c r="DT16" i="90"/>
  <c r="DS16" i="90"/>
  <c r="DR16" i="90"/>
  <c r="DQ16" i="90"/>
  <c r="DP16" i="90"/>
  <c r="DO16" i="90"/>
  <c r="DN16" i="90"/>
  <c r="DM16" i="90"/>
  <c r="DL16" i="90"/>
  <c r="DK16" i="90"/>
  <c r="DJ16" i="90"/>
  <c r="DI16" i="90"/>
  <c r="DH16" i="90"/>
  <c r="DG16" i="90"/>
  <c r="DF16" i="90"/>
  <c r="DE16" i="90"/>
  <c r="DD16" i="90"/>
  <c r="DC16" i="90"/>
  <c r="DB16" i="90"/>
  <c r="DA16" i="90"/>
  <c r="CZ16" i="90"/>
  <c r="CY16" i="90"/>
  <c r="CX16" i="90"/>
  <c r="CW16" i="90"/>
  <c r="CV16" i="90"/>
  <c r="CU16" i="90"/>
  <c r="CT16" i="90"/>
  <c r="CS16" i="90"/>
  <c r="CR16" i="90"/>
  <c r="CQ16" i="90"/>
  <c r="CP16" i="90"/>
  <c r="CO16" i="90"/>
  <c r="CN16" i="90"/>
  <c r="CM16" i="90"/>
  <c r="CL16" i="90"/>
  <c r="CK16" i="90"/>
  <c r="CJ16" i="90"/>
  <c r="CI16" i="90"/>
  <c r="CH16" i="90"/>
  <c r="CG16" i="90"/>
  <c r="CF16" i="90"/>
  <c r="CE16" i="90"/>
  <c r="CD16" i="90"/>
  <c r="CC16" i="90"/>
  <c r="CB16" i="90"/>
  <c r="CA16" i="90"/>
  <c r="BZ16" i="90"/>
  <c r="BY16" i="90"/>
  <c r="BX16" i="90"/>
  <c r="BW16" i="90"/>
  <c r="BV16" i="90"/>
  <c r="BU16" i="90"/>
  <c r="BT16" i="90"/>
  <c r="BS16" i="90"/>
  <c r="BR16" i="90"/>
  <c r="BQ16" i="90"/>
  <c r="BP16" i="90"/>
  <c r="BO16" i="90"/>
  <c r="BN16" i="90"/>
  <c r="BM16" i="90"/>
  <c r="BL16" i="90"/>
  <c r="BK16" i="90"/>
  <c r="BJ16" i="90"/>
  <c r="BI16" i="90"/>
  <c r="BH16" i="90"/>
  <c r="BG16" i="90"/>
  <c r="BF16" i="90"/>
  <c r="BE16" i="90"/>
  <c r="BD16" i="90"/>
  <c r="BC16" i="90"/>
  <c r="BB16" i="90"/>
  <c r="BA16" i="90"/>
  <c r="AZ16" i="90"/>
  <c r="AY16" i="90"/>
  <c r="AX16" i="90"/>
  <c r="AW16" i="90"/>
  <c r="AV16" i="90"/>
  <c r="AU16" i="90"/>
  <c r="AT16" i="90"/>
  <c r="AS16" i="90"/>
  <c r="AR16" i="90"/>
  <c r="AQ16" i="90"/>
  <c r="AP16" i="90"/>
  <c r="AO16" i="90"/>
  <c r="AN16" i="90"/>
  <c r="AM16" i="90"/>
  <c r="AL16" i="90"/>
  <c r="AK16" i="90"/>
  <c r="AJ16" i="90"/>
  <c r="AI16" i="90"/>
  <c r="AH16" i="90"/>
  <c r="AG16" i="90"/>
  <c r="AF16" i="90"/>
  <c r="AE16" i="90"/>
  <c r="AD16" i="90"/>
  <c r="AC16" i="90"/>
  <c r="AB16" i="90"/>
  <c r="AA16" i="90"/>
  <c r="Z16" i="90"/>
  <c r="Y16" i="90"/>
  <c r="X16" i="90"/>
  <c r="W16" i="90"/>
  <c r="V16" i="90"/>
  <c r="U16" i="90"/>
  <c r="T16" i="90"/>
  <c r="S16" i="90"/>
  <c r="R16" i="90"/>
  <c r="Q16" i="90"/>
  <c r="P16" i="90"/>
  <c r="O16" i="90"/>
  <c r="N16" i="90"/>
  <c r="M16" i="90"/>
  <c r="L16" i="90"/>
  <c r="K16" i="90"/>
  <c r="J16" i="90"/>
  <c r="I16" i="90"/>
  <c r="H16" i="90"/>
  <c r="G16" i="90"/>
  <c r="F16" i="90"/>
  <c r="E16" i="90"/>
  <c r="D16" i="90"/>
  <c r="C16" i="90"/>
  <c r="B16" i="90"/>
  <c r="HB15" i="90"/>
  <c r="HA15" i="90"/>
  <c r="GZ15" i="90"/>
  <c r="GY15" i="90"/>
  <c r="GX15" i="90"/>
  <c r="GW15" i="90"/>
  <c r="GV15" i="90"/>
  <c r="GU15" i="90"/>
  <c r="GT15" i="90"/>
  <c r="GS15" i="90"/>
  <c r="GR15" i="90"/>
  <c r="GQ15" i="90"/>
  <c r="GP15" i="90"/>
  <c r="GO15" i="90"/>
  <c r="GN15" i="90"/>
  <c r="GM15" i="90"/>
  <c r="GL15" i="90"/>
  <c r="GK15" i="90"/>
  <c r="GJ15" i="90"/>
  <c r="GI15" i="90"/>
  <c r="GH15" i="90"/>
  <c r="GG15" i="90"/>
  <c r="GF15" i="90"/>
  <c r="GE15" i="90"/>
  <c r="GD15" i="90"/>
  <c r="GC15" i="90"/>
  <c r="GB15" i="90"/>
  <c r="GA15" i="90"/>
  <c r="FZ15" i="90"/>
  <c r="FY15" i="90"/>
  <c r="FX15" i="90"/>
  <c r="FW15" i="90"/>
  <c r="FV15" i="90"/>
  <c r="FU15" i="90"/>
  <c r="FT15" i="90"/>
  <c r="FS15" i="90"/>
  <c r="FR15" i="90"/>
  <c r="FQ15" i="90"/>
  <c r="FP15" i="90"/>
  <c r="FO15" i="90"/>
  <c r="FN15" i="90"/>
  <c r="FM15" i="90"/>
  <c r="FL15" i="90"/>
  <c r="FK15" i="90"/>
  <c r="FJ15" i="90"/>
  <c r="FI15" i="90"/>
  <c r="FH15" i="90"/>
  <c r="FG15" i="90"/>
  <c r="FF15" i="90"/>
  <c r="FE15" i="90"/>
  <c r="FD15" i="90"/>
  <c r="FC15" i="90"/>
  <c r="FB15" i="90"/>
  <c r="FA15" i="90"/>
  <c r="EZ15" i="90"/>
  <c r="EY15" i="90"/>
  <c r="EX15" i="90"/>
  <c r="EW15" i="90"/>
  <c r="EV15" i="90"/>
  <c r="EU15" i="90"/>
  <c r="ET15" i="90"/>
  <c r="ES15" i="90"/>
  <c r="ER15" i="90"/>
  <c r="EQ15" i="90"/>
  <c r="EP15" i="90"/>
  <c r="EO15" i="90"/>
  <c r="EN15" i="90"/>
  <c r="EM15" i="90"/>
  <c r="EL15" i="90"/>
  <c r="EK15" i="90"/>
  <c r="EJ15" i="90"/>
  <c r="EI15" i="90"/>
  <c r="EH15" i="90"/>
  <c r="EG15" i="90"/>
  <c r="EF15" i="90"/>
  <c r="EE15" i="90"/>
  <c r="ED15" i="90"/>
  <c r="EC15" i="90"/>
  <c r="EB15" i="90"/>
  <c r="EA15" i="90"/>
  <c r="DZ15" i="90"/>
  <c r="DY15" i="90"/>
  <c r="DX15" i="90"/>
  <c r="DW15" i="90"/>
  <c r="DV15" i="90"/>
  <c r="DU15" i="90"/>
  <c r="DT15" i="90"/>
  <c r="DS15" i="90"/>
  <c r="DR15" i="90"/>
  <c r="DQ15" i="90"/>
  <c r="DP15" i="90"/>
  <c r="DO15" i="90"/>
  <c r="DN15" i="90"/>
  <c r="DM15" i="90"/>
  <c r="DL15" i="90"/>
  <c r="DK15" i="90"/>
  <c r="DJ15" i="90"/>
  <c r="DI15" i="90"/>
  <c r="DH15" i="90"/>
  <c r="DG15" i="90"/>
  <c r="DF15" i="90"/>
  <c r="DE15" i="90"/>
  <c r="DD15" i="90"/>
  <c r="DC15" i="90"/>
  <c r="DB15" i="90"/>
  <c r="DA15" i="90"/>
  <c r="CZ15" i="90"/>
  <c r="CY15" i="90"/>
  <c r="CX15" i="90"/>
  <c r="CW15" i="90"/>
  <c r="CV15" i="90"/>
  <c r="CU15" i="90"/>
  <c r="CT15" i="90"/>
  <c r="CS15" i="90"/>
  <c r="CR15" i="90"/>
  <c r="CQ15" i="90"/>
  <c r="CP15" i="90"/>
  <c r="CO15" i="90"/>
  <c r="CN15" i="90"/>
  <c r="CM15" i="90"/>
  <c r="CL15" i="90"/>
  <c r="CK15" i="90"/>
  <c r="CJ15" i="90"/>
  <c r="CI15" i="90"/>
  <c r="CH15" i="90"/>
  <c r="CG15" i="90"/>
  <c r="CF15" i="90"/>
  <c r="CE15" i="90"/>
  <c r="CD15" i="90"/>
  <c r="CC15" i="90"/>
  <c r="CB15" i="90"/>
  <c r="CA15" i="90"/>
  <c r="BZ15" i="90"/>
  <c r="BY15" i="90"/>
  <c r="BX15" i="90"/>
  <c r="BW15" i="90"/>
  <c r="BV15" i="90"/>
  <c r="BU15" i="90"/>
  <c r="BT15" i="90"/>
  <c r="BS15" i="90"/>
  <c r="BR15" i="90"/>
  <c r="BQ15" i="90"/>
  <c r="BP15" i="90"/>
  <c r="BO15" i="90"/>
  <c r="BN15" i="90"/>
  <c r="BM15" i="90"/>
  <c r="BL15" i="90"/>
  <c r="BK15" i="90"/>
  <c r="BJ15" i="90"/>
  <c r="BI15" i="90"/>
  <c r="BH15" i="90"/>
  <c r="BG15" i="90"/>
  <c r="BF15" i="90"/>
  <c r="BE15" i="90"/>
  <c r="BD15" i="90"/>
  <c r="BC15" i="90"/>
  <c r="BB15" i="90"/>
  <c r="BA15" i="90"/>
  <c r="AZ15" i="90"/>
  <c r="AY15" i="90"/>
  <c r="AX15" i="90"/>
  <c r="AW15" i="90"/>
  <c r="AV15" i="90"/>
  <c r="AU15" i="90"/>
  <c r="AT15" i="90"/>
  <c r="AS15" i="90"/>
  <c r="AR15" i="90"/>
  <c r="AQ15" i="90"/>
  <c r="AP15" i="90"/>
  <c r="AO15" i="90"/>
  <c r="AN15" i="90"/>
  <c r="AM15" i="90"/>
  <c r="AL15" i="90"/>
  <c r="AK15" i="90"/>
  <c r="AJ15" i="90"/>
  <c r="AI15" i="90"/>
  <c r="AH15" i="90"/>
  <c r="AG15" i="90"/>
  <c r="AF15" i="90"/>
  <c r="AE15" i="90"/>
  <c r="AD15" i="90"/>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B15" i="90"/>
  <c r="HB13" i="90"/>
  <c r="HA13" i="90"/>
  <c r="GZ13" i="90"/>
  <c r="GY13" i="90"/>
  <c r="GX13" i="90"/>
  <c r="GW13" i="90"/>
  <c r="GV13" i="90"/>
  <c r="GU13" i="90"/>
  <c r="GT13" i="90"/>
  <c r="GS13" i="90"/>
  <c r="GR13" i="90"/>
  <c r="GQ13" i="90"/>
  <c r="GP13" i="90"/>
  <c r="GO13" i="90"/>
  <c r="GN13" i="90"/>
  <c r="GM13" i="90"/>
  <c r="GL13" i="90"/>
  <c r="GK13" i="90"/>
  <c r="GJ13" i="90"/>
  <c r="GI13" i="90"/>
  <c r="GH13" i="90"/>
  <c r="GG13" i="90"/>
  <c r="GF13" i="90"/>
  <c r="GE13" i="90"/>
  <c r="GD13" i="90"/>
  <c r="GC13" i="90"/>
  <c r="GB13" i="90"/>
  <c r="GA13" i="90"/>
  <c r="FZ13" i="90"/>
  <c r="FY13" i="90"/>
  <c r="FX13" i="90"/>
  <c r="FW13" i="90"/>
  <c r="FV13" i="90"/>
  <c r="FU13" i="90"/>
  <c r="FT13" i="90"/>
  <c r="FS13" i="90"/>
  <c r="FR13" i="90"/>
  <c r="FQ13" i="90"/>
  <c r="FP13" i="90"/>
  <c r="FO13" i="90"/>
  <c r="FN13" i="90"/>
  <c r="FM13" i="90"/>
  <c r="FL13" i="90"/>
  <c r="FK13" i="90"/>
  <c r="FJ13" i="90"/>
  <c r="FI13" i="90"/>
  <c r="FH13" i="90"/>
  <c r="FG13" i="90"/>
  <c r="FF13" i="90"/>
  <c r="FE13" i="90"/>
  <c r="FD13" i="90"/>
  <c r="FC13" i="90"/>
  <c r="FB13" i="90"/>
  <c r="FA13" i="90"/>
  <c r="EZ13" i="90"/>
  <c r="EY13" i="90"/>
  <c r="EX13" i="90"/>
  <c r="EW13" i="90"/>
  <c r="EV13" i="90"/>
  <c r="EU13" i="90"/>
  <c r="ET13" i="90"/>
  <c r="ES13" i="90"/>
  <c r="ER13" i="90"/>
  <c r="EQ13" i="90"/>
  <c r="EP13" i="90"/>
  <c r="EO13" i="90"/>
  <c r="EN13" i="90"/>
  <c r="EM13" i="90"/>
  <c r="EL13" i="90"/>
  <c r="EK13" i="90"/>
  <c r="EJ13" i="90"/>
  <c r="EI13" i="90"/>
  <c r="EH13" i="90"/>
  <c r="EG13" i="90"/>
  <c r="EF13" i="90"/>
  <c r="EE13" i="90"/>
  <c r="ED13" i="90"/>
  <c r="EC13" i="90"/>
  <c r="EB13" i="90"/>
  <c r="EA13" i="90"/>
  <c r="DZ13" i="90"/>
  <c r="DY13" i="90"/>
  <c r="DX13" i="90"/>
  <c r="DW13" i="90"/>
  <c r="DV13" i="90"/>
  <c r="DU13" i="90"/>
  <c r="DT13" i="90"/>
  <c r="DS13" i="90"/>
  <c r="DR13" i="90"/>
  <c r="DQ13" i="90"/>
  <c r="DP13" i="90"/>
  <c r="DO13" i="90"/>
  <c r="DN13" i="90"/>
  <c r="DM13" i="90"/>
  <c r="DL13" i="90"/>
  <c r="DK13" i="90"/>
  <c r="DJ13" i="90"/>
  <c r="DI13" i="90"/>
  <c r="DH13" i="90"/>
  <c r="DG13" i="90"/>
  <c r="DF13" i="90"/>
  <c r="DE13" i="90"/>
  <c r="DD13" i="90"/>
  <c r="DC13" i="90"/>
  <c r="DB13" i="90"/>
  <c r="DA13" i="90"/>
  <c r="CZ13" i="90"/>
  <c r="CY13" i="90"/>
  <c r="CX13" i="90"/>
  <c r="CW13" i="90"/>
  <c r="CV13" i="90"/>
  <c r="CU13" i="90"/>
  <c r="CT13" i="90"/>
  <c r="CS13" i="90"/>
  <c r="CR13" i="90"/>
  <c r="CQ13" i="90"/>
  <c r="CP13" i="90"/>
  <c r="CO13" i="90"/>
  <c r="CN13" i="90"/>
  <c r="CM13" i="90"/>
  <c r="CL13" i="90"/>
  <c r="CK13" i="90"/>
  <c r="CJ13" i="90"/>
  <c r="CI13" i="90"/>
  <c r="CH13" i="90"/>
  <c r="CG13" i="90"/>
  <c r="CF13" i="90"/>
  <c r="CE13" i="90"/>
  <c r="CD13" i="90"/>
  <c r="CC13" i="90"/>
  <c r="CB13" i="90"/>
  <c r="CA13" i="90"/>
  <c r="BZ13" i="90"/>
  <c r="BY13" i="90"/>
  <c r="BX13" i="90"/>
  <c r="BW13" i="90"/>
  <c r="BV13" i="90"/>
  <c r="BU13" i="90"/>
  <c r="BT13" i="90"/>
  <c r="BS13" i="90"/>
  <c r="BR13" i="90"/>
  <c r="BQ13" i="90"/>
  <c r="BP13" i="90"/>
  <c r="BO13" i="90"/>
  <c r="BN13" i="90"/>
  <c r="BM13" i="90"/>
  <c r="BL13" i="90"/>
  <c r="BK13" i="90"/>
  <c r="BJ13" i="90"/>
  <c r="BI13" i="90"/>
  <c r="BH13" i="90"/>
  <c r="BG13" i="90"/>
  <c r="BF13" i="90"/>
  <c r="BE13" i="90"/>
  <c r="BD13" i="90"/>
  <c r="BC13" i="90"/>
  <c r="BB13" i="90"/>
  <c r="BA13" i="90"/>
  <c r="AZ13" i="90"/>
  <c r="AY13" i="90"/>
  <c r="AX13" i="90"/>
  <c r="AW13" i="90"/>
  <c r="AV13" i="90"/>
  <c r="AU13" i="90"/>
  <c r="AT13" i="90"/>
  <c r="AS13" i="90"/>
  <c r="AR13" i="90"/>
  <c r="AQ13" i="90"/>
  <c r="AP13" i="90"/>
  <c r="AO13" i="90"/>
  <c r="AN13" i="90"/>
  <c r="AM13" i="90"/>
  <c r="AL13" i="90"/>
  <c r="AK13" i="90"/>
  <c r="AJ13" i="90"/>
  <c r="AI13" i="90"/>
  <c r="AH13" i="90"/>
  <c r="AG13" i="90"/>
  <c r="AF13" i="90"/>
  <c r="AE13" i="90"/>
  <c r="AD13" i="90"/>
  <c r="AC13" i="90"/>
  <c r="AB13" i="90"/>
  <c r="AA13" i="90"/>
  <c r="Z13" i="90"/>
  <c r="Y13" i="90"/>
  <c r="X13" i="90"/>
  <c r="W13" i="90"/>
  <c r="V13" i="90"/>
  <c r="U13" i="90"/>
  <c r="T13" i="90"/>
  <c r="S13" i="90"/>
  <c r="R13" i="90"/>
  <c r="Q13" i="90"/>
  <c r="P13" i="90"/>
  <c r="O13" i="90"/>
  <c r="N13" i="90"/>
  <c r="M13" i="90"/>
  <c r="L13" i="90"/>
  <c r="K13" i="90"/>
  <c r="J13" i="90"/>
  <c r="I13" i="90"/>
  <c r="H13" i="90"/>
  <c r="G13" i="90"/>
  <c r="F13" i="90"/>
  <c r="E13" i="90"/>
  <c r="D13" i="90"/>
  <c r="C13" i="90"/>
  <c r="B13" i="90"/>
  <c r="HB12" i="90"/>
  <c r="HA12" i="90"/>
  <c r="GZ12" i="90"/>
  <c r="GY12" i="90"/>
  <c r="GX12" i="90"/>
  <c r="GW12" i="90"/>
  <c r="GV12" i="90"/>
  <c r="GU12" i="90"/>
  <c r="GT12" i="90"/>
  <c r="GS12" i="90"/>
  <c r="GR12" i="90"/>
  <c r="GQ12" i="90"/>
  <c r="GP12" i="90"/>
  <c r="GO12" i="90"/>
  <c r="GN12" i="90"/>
  <c r="GM12" i="90"/>
  <c r="GL12" i="90"/>
  <c r="GK12" i="90"/>
  <c r="GJ12" i="90"/>
  <c r="GI12" i="90"/>
  <c r="GH12" i="90"/>
  <c r="GG12" i="90"/>
  <c r="GF12" i="90"/>
  <c r="GE12" i="90"/>
  <c r="GD12" i="90"/>
  <c r="GC12" i="90"/>
  <c r="GB12" i="90"/>
  <c r="GA12" i="90"/>
  <c r="FZ12" i="90"/>
  <c r="FY12" i="90"/>
  <c r="FX12" i="90"/>
  <c r="FW12" i="90"/>
  <c r="FV12" i="90"/>
  <c r="FU12" i="90"/>
  <c r="FT12" i="90"/>
  <c r="FS12" i="90"/>
  <c r="FR12" i="90"/>
  <c r="FQ12" i="90"/>
  <c r="FP12" i="90"/>
  <c r="FO12" i="90"/>
  <c r="FN12" i="90"/>
  <c r="FM12" i="90"/>
  <c r="FL12" i="90"/>
  <c r="FK12" i="90"/>
  <c r="FJ12" i="90"/>
  <c r="FI12" i="90"/>
  <c r="FH12" i="90"/>
  <c r="FG12" i="90"/>
  <c r="FF12" i="90"/>
  <c r="FE12" i="90"/>
  <c r="FD12" i="90"/>
  <c r="FC12" i="90"/>
  <c r="FB12" i="90"/>
  <c r="FA12" i="90"/>
  <c r="EZ12" i="90"/>
  <c r="EY12" i="90"/>
  <c r="EX12" i="90"/>
  <c r="EW12" i="90"/>
  <c r="EV12" i="90"/>
  <c r="EU12" i="90"/>
  <c r="ET12" i="90"/>
  <c r="ES12" i="90"/>
  <c r="ER12" i="90"/>
  <c r="EQ12" i="90"/>
  <c r="EP12" i="90"/>
  <c r="EO12" i="90"/>
  <c r="EN12" i="90"/>
  <c r="EM12" i="90"/>
  <c r="EL12" i="90"/>
  <c r="EK12" i="90"/>
  <c r="EJ12" i="90"/>
  <c r="EI12" i="90"/>
  <c r="EH12" i="90"/>
  <c r="EG12" i="90"/>
  <c r="EF12" i="90"/>
  <c r="EE12" i="90"/>
  <c r="ED12" i="90"/>
  <c r="EC12" i="90"/>
  <c r="EB12" i="90"/>
  <c r="EA12" i="90"/>
  <c r="DZ12" i="90"/>
  <c r="DY12" i="90"/>
  <c r="DX12" i="90"/>
  <c r="DW12" i="90"/>
  <c r="DV12" i="90"/>
  <c r="DU12" i="90"/>
  <c r="DT12" i="90"/>
  <c r="DS12" i="90"/>
  <c r="DR12" i="90"/>
  <c r="DQ12" i="90"/>
  <c r="DP12" i="90"/>
  <c r="DO12" i="90"/>
  <c r="DN12" i="90"/>
  <c r="DM12" i="90"/>
  <c r="DL12" i="90"/>
  <c r="DK12" i="90"/>
  <c r="DJ12" i="90"/>
  <c r="DI12" i="90"/>
  <c r="DH12" i="90"/>
  <c r="DG12" i="90"/>
  <c r="DF12" i="90"/>
  <c r="DE12" i="90"/>
  <c r="DD12" i="90"/>
  <c r="DC12" i="90"/>
  <c r="DB12" i="90"/>
  <c r="DA12" i="90"/>
  <c r="CZ12" i="90"/>
  <c r="CY12" i="90"/>
  <c r="CX12" i="90"/>
  <c r="CW12" i="90"/>
  <c r="CV12" i="90"/>
  <c r="CU12" i="90"/>
  <c r="CT12" i="90"/>
  <c r="CS12" i="90"/>
  <c r="CR12" i="90"/>
  <c r="CQ12" i="90"/>
  <c r="CP12" i="90"/>
  <c r="CO12" i="90"/>
  <c r="CN12" i="90"/>
  <c r="CM12" i="90"/>
  <c r="CL12" i="90"/>
  <c r="CK12" i="90"/>
  <c r="CJ12" i="90"/>
  <c r="CI12" i="90"/>
  <c r="CH12" i="90"/>
  <c r="CG12" i="90"/>
  <c r="CF12" i="90"/>
  <c r="CE12" i="90"/>
  <c r="CD12" i="90"/>
  <c r="CC12" i="90"/>
  <c r="CB12" i="90"/>
  <c r="CA12" i="90"/>
  <c r="BZ12" i="90"/>
  <c r="BY12" i="90"/>
  <c r="BX12" i="90"/>
  <c r="BW12" i="90"/>
  <c r="BV12" i="90"/>
  <c r="BU12" i="90"/>
  <c r="BT12" i="90"/>
  <c r="BS12" i="90"/>
  <c r="BR12" i="90"/>
  <c r="BQ12" i="90"/>
  <c r="BP12" i="90"/>
  <c r="BO12" i="90"/>
  <c r="BN12" i="90"/>
  <c r="BM12" i="90"/>
  <c r="BL12" i="90"/>
  <c r="BK12" i="90"/>
  <c r="BJ12" i="90"/>
  <c r="BI12" i="90"/>
  <c r="BH12" i="90"/>
  <c r="BG12" i="90"/>
  <c r="BF12" i="90"/>
  <c r="BE12" i="90"/>
  <c r="BD12" i="90"/>
  <c r="BC12" i="90"/>
  <c r="BB12" i="90"/>
  <c r="BA12" i="90"/>
  <c r="AZ12" i="90"/>
  <c r="AY12" i="90"/>
  <c r="AX12" i="90"/>
  <c r="AW12" i="90"/>
  <c r="AV12" i="90"/>
  <c r="AU12" i="90"/>
  <c r="AT12" i="90"/>
  <c r="AS12" i="90"/>
  <c r="AR12" i="90"/>
  <c r="AQ12" i="90"/>
  <c r="AP12" i="90"/>
  <c r="AO12" i="90"/>
  <c r="AN12" i="90"/>
  <c r="AM12" i="90"/>
  <c r="AL12" i="90"/>
  <c r="AK12" i="90"/>
  <c r="AJ12" i="90"/>
  <c r="AI12" i="90"/>
  <c r="AH12" i="90"/>
  <c r="AG12" i="90"/>
  <c r="AF12" i="90"/>
  <c r="AE12" i="90"/>
  <c r="AD12" i="90"/>
  <c r="AC12" i="90"/>
  <c r="AB12" i="90"/>
  <c r="AA12" i="90"/>
  <c r="Z12" i="90"/>
  <c r="Y12" i="90"/>
  <c r="X12" i="90"/>
  <c r="W12" i="90"/>
  <c r="V12" i="90"/>
  <c r="U12" i="90"/>
  <c r="T12" i="90"/>
  <c r="S12" i="90"/>
  <c r="R12" i="90"/>
  <c r="Q12" i="90"/>
  <c r="P12" i="90"/>
  <c r="O12" i="90"/>
  <c r="N12" i="90"/>
  <c r="M12" i="90"/>
  <c r="L12" i="90"/>
  <c r="K12" i="90"/>
  <c r="J12" i="90"/>
  <c r="I12" i="90"/>
  <c r="H12" i="90"/>
  <c r="G12" i="90"/>
  <c r="F12" i="90"/>
  <c r="E12" i="90"/>
  <c r="D12" i="90"/>
  <c r="C12" i="90"/>
  <c r="B12" i="90"/>
  <c r="HB10" i="90"/>
  <c r="HA10" i="90"/>
  <c r="GZ10" i="90"/>
  <c r="GY10" i="90"/>
  <c r="GX10" i="90"/>
  <c r="GW10" i="90"/>
  <c r="GV10" i="90"/>
  <c r="GU10" i="90"/>
  <c r="GT10" i="90"/>
  <c r="GS10" i="90"/>
  <c r="GR10" i="90"/>
  <c r="GQ10" i="90"/>
  <c r="GP10" i="90"/>
  <c r="GO10" i="90"/>
  <c r="GN10" i="90"/>
  <c r="GM10" i="90"/>
  <c r="GL10" i="90"/>
  <c r="GK10" i="90"/>
  <c r="GJ10" i="90"/>
  <c r="GI10" i="90"/>
  <c r="GH10" i="90"/>
  <c r="GG10" i="90"/>
  <c r="GF10" i="90"/>
  <c r="GE10" i="90"/>
  <c r="GD10" i="90"/>
  <c r="GC10" i="90"/>
  <c r="GB10" i="90"/>
  <c r="GA10" i="90"/>
  <c r="FZ10" i="90"/>
  <c r="FY10" i="90"/>
  <c r="FX10" i="90"/>
  <c r="FW10" i="90"/>
  <c r="FV10" i="90"/>
  <c r="FU10" i="90"/>
  <c r="FT10" i="90"/>
  <c r="FS10" i="90"/>
  <c r="FR10" i="90"/>
  <c r="FQ10" i="90"/>
  <c r="FP10" i="90"/>
  <c r="FO10" i="90"/>
  <c r="FN10" i="90"/>
  <c r="FM10" i="90"/>
  <c r="FL10" i="90"/>
  <c r="FK10" i="90"/>
  <c r="FJ10" i="90"/>
  <c r="FI10" i="90"/>
  <c r="FH10" i="90"/>
  <c r="FG10" i="90"/>
  <c r="FF10" i="90"/>
  <c r="FE10" i="90"/>
  <c r="FD10" i="90"/>
  <c r="FC10" i="90"/>
  <c r="FB10" i="90"/>
  <c r="FA10" i="90"/>
  <c r="EZ10" i="90"/>
  <c r="EY10" i="90"/>
  <c r="EX10" i="90"/>
  <c r="EW10" i="90"/>
  <c r="EV10" i="90"/>
  <c r="EU10" i="90"/>
  <c r="ET10" i="90"/>
  <c r="ES10" i="90"/>
  <c r="ER10" i="90"/>
  <c r="EQ10" i="90"/>
  <c r="EP10" i="90"/>
  <c r="EO10" i="90"/>
  <c r="EN10" i="90"/>
  <c r="EM10" i="90"/>
  <c r="EL10" i="90"/>
  <c r="EK10" i="90"/>
  <c r="EJ10" i="90"/>
  <c r="EI10" i="90"/>
  <c r="EH10" i="90"/>
  <c r="EG10" i="90"/>
  <c r="EF10" i="90"/>
  <c r="EE10" i="90"/>
  <c r="ED10" i="90"/>
  <c r="EC10" i="90"/>
  <c r="EB10" i="90"/>
  <c r="EA10" i="90"/>
  <c r="DZ10" i="90"/>
  <c r="DY10" i="90"/>
  <c r="DX10" i="90"/>
  <c r="DW10" i="90"/>
  <c r="DV10" i="90"/>
  <c r="DU10" i="90"/>
  <c r="DT10" i="90"/>
  <c r="DS10" i="90"/>
  <c r="DR10" i="90"/>
  <c r="DQ10" i="90"/>
  <c r="DP10" i="90"/>
  <c r="DO10" i="90"/>
  <c r="DN10" i="90"/>
  <c r="DM10" i="90"/>
  <c r="DL10" i="90"/>
  <c r="DK10" i="90"/>
  <c r="DJ10" i="90"/>
  <c r="DI10" i="90"/>
  <c r="DH10" i="90"/>
  <c r="DG10" i="90"/>
  <c r="DF10" i="90"/>
  <c r="DE10" i="90"/>
  <c r="DD10" i="90"/>
  <c r="DC10" i="90"/>
  <c r="DB10" i="90"/>
  <c r="DA10" i="90"/>
  <c r="CZ10" i="90"/>
  <c r="CY10" i="90"/>
  <c r="CX10" i="90"/>
  <c r="CW10" i="90"/>
  <c r="CV10" i="90"/>
  <c r="CU10" i="90"/>
  <c r="CT10" i="90"/>
  <c r="CS10" i="90"/>
  <c r="CR10" i="90"/>
  <c r="CQ10" i="90"/>
  <c r="CP10" i="90"/>
  <c r="CO10" i="90"/>
  <c r="CN10" i="90"/>
  <c r="CM10" i="90"/>
  <c r="CL10" i="90"/>
  <c r="CK10" i="90"/>
  <c r="CJ10" i="90"/>
  <c r="CI10" i="90"/>
  <c r="CH10" i="90"/>
  <c r="CG10" i="90"/>
  <c r="CF10" i="90"/>
  <c r="CE10" i="90"/>
  <c r="CD10" i="90"/>
  <c r="CC10" i="90"/>
  <c r="CB10" i="90"/>
  <c r="CA10" i="90"/>
  <c r="BZ10" i="90"/>
  <c r="BY10" i="90"/>
  <c r="BX10" i="90"/>
  <c r="BW10" i="90"/>
  <c r="BV10" i="90"/>
  <c r="BU10" i="90"/>
  <c r="BT10" i="90"/>
  <c r="BS10" i="90"/>
  <c r="BR10" i="90"/>
  <c r="BQ10" i="90"/>
  <c r="BP10" i="90"/>
  <c r="BO10" i="90"/>
  <c r="BN10" i="90"/>
  <c r="BM10" i="90"/>
  <c r="BL10" i="90"/>
  <c r="BK10" i="90"/>
  <c r="BJ10" i="90"/>
  <c r="BI10" i="90"/>
  <c r="BH10" i="90"/>
  <c r="BG10" i="90"/>
  <c r="BF10" i="90"/>
  <c r="BE10" i="90"/>
  <c r="BD10" i="90"/>
  <c r="BC10" i="90"/>
  <c r="BB10" i="90"/>
  <c r="BA10" i="90"/>
  <c r="AZ10" i="90"/>
  <c r="AY10" i="90"/>
  <c r="AX10" i="90"/>
  <c r="AW10" i="90"/>
  <c r="AV10" i="90"/>
  <c r="AU10" i="90"/>
  <c r="AT10" i="90"/>
  <c r="AS10" i="90"/>
  <c r="AR10" i="90"/>
  <c r="AQ10" i="90"/>
  <c r="AP10" i="90"/>
  <c r="AO10" i="90"/>
  <c r="AN10" i="90"/>
  <c r="AM10" i="90"/>
  <c r="AL10" i="90"/>
  <c r="AK10" i="90"/>
  <c r="AJ10" i="90"/>
  <c r="AI10" i="90"/>
  <c r="AH10" i="90"/>
  <c r="AG10" i="90"/>
  <c r="AF10" i="90"/>
  <c r="AE10" i="90"/>
  <c r="AD10" i="90"/>
  <c r="AC10" i="90"/>
  <c r="AB10" i="90"/>
  <c r="AA10" i="90"/>
  <c r="Z10" i="90"/>
  <c r="Y10" i="90"/>
  <c r="X10" i="90"/>
  <c r="W10" i="90"/>
  <c r="V10" i="90"/>
  <c r="U10" i="90"/>
  <c r="T10" i="90"/>
  <c r="S10" i="90"/>
  <c r="R10" i="90"/>
  <c r="Q10" i="90"/>
  <c r="P10" i="90"/>
  <c r="O10" i="90"/>
  <c r="N10" i="90"/>
  <c r="M10" i="90"/>
  <c r="L10" i="90"/>
  <c r="K10" i="90"/>
  <c r="J10" i="90"/>
  <c r="I10" i="90"/>
  <c r="H10" i="90"/>
  <c r="G10" i="90"/>
  <c r="F10" i="90"/>
  <c r="E10" i="90"/>
  <c r="D10" i="90"/>
  <c r="C10" i="90"/>
  <c r="B10" i="90"/>
  <c r="HB9" i="90"/>
  <c r="HA9" i="90"/>
  <c r="GZ9" i="90"/>
  <c r="GY9" i="90"/>
  <c r="GX9" i="90"/>
  <c r="GW9" i="90"/>
  <c r="GV9" i="90"/>
  <c r="GU9" i="90"/>
  <c r="GT9" i="90"/>
  <c r="GS9" i="90"/>
  <c r="GR9" i="90"/>
  <c r="GQ9" i="90"/>
  <c r="GP9" i="90"/>
  <c r="GO9" i="90"/>
  <c r="GN9" i="90"/>
  <c r="GM9" i="90"/>
  <c r="GL9" i="90"/>
  <c r="GK9" i="90"/>
  <c r="GJ9" i="90"/>
  <c r="GI9" i="90"/>
  <c r="GH9" i="90"/>
  <c r="GG9" i="90"/>
  <c r="GF9" i="90"/>
  <c r="GE9" i="90"/>
  <c r="GD9" i="90"/>
  <c r="GC9" i="90"/>
  <c r="GB9" i="90"/>
  <c r="GA9" i="90"/>
  <c r="FZ9" i="90"/>
  <c r="FY9" i="90"/>
  <c r="FX9" i="90"/>
  <c r="FW9" i="90"/>
  <c r="FV9" i="90"/>
  <c r="FU9" i="90"/>
  <c r="FT9" i="90"/>
  <c r="FS9" i="90"/>
  <c r="FR9" i="90"/>
  <c r="FQ9" i="90"/>
  <c r="FP9" i="90"/>
  <c r="FO9" i="90"/>
  <c r="FN9" i="90"/>
  <c r="FM9" i="90"/>
  <c r="FL9" i="90"/>
  <c r="FK9" i="90"/>
  <c r="FJ9" i="90"/>
  <c r="FI9" i="90"/>
  <c r="FH9" i="90"/>
  <c r="FG9" i="90"/>
  <c r="FF9" i="90"/>
  <c r="FE9" i="90"/>
  <c r="FD9" i="90"/>
  <c r="FC9" i="90"/>
  <c r="FB9" i="90"/>
  <c r="FA9" i="90"/>
  <c r="EZ9" i="90"/>
  <c r="EY9" i="90"/>
  <c r="EX9" i="90"/>
  <c r="EW9" i="90"/>
  <c r="EV9" i="90"/>
  <c r="EU9" i="90"/>
  <c r="ET9" i="90"/>
  <c r="ES9" i="90"/>
  <c r="ER9" i="90"/>
  <c r="EQ9" i="90"/>
  <c r="EP9" i="90"/>
  <c r="EO9" i="90"/>
  <c r="EN9" i="90"/>
  <c r="EM9" i="90"/>
  <c r="EL9" i="90"/>
  <c r="EK9" i="90"/>
  <c r="EJ9" i="90"/>
  <c r="EI9" i="90"/>
  <c r="EH9" i="90"/>
  <c r="EG9" i="90"/>
  <c r="EF9" i="90"/>
  <c r="EE9" i="90"/>
  <c r="ED9" i="90"/>
  <c r="EC9" i="90"/>
  <c r="EB9" i="90"/>
  <c r="EA9" i="90"/>
  <c r="DZ9" i="90"/>
  <c r="DY9" i="90"/>
  <c r="DX9" i="90"/>
  <c r="DW9" i="90"/>
  <c r="DV9" i="90"/>
  <c r="DU9" i="90"/>
  <c r="DT9" i="90"/>
  <c r="DS9" i="90"/>
  <c r="DR9" i="90"/>
  <c r="DQ9" i="90"/>
  <c r="DP9" i="90"/>
  <c r="DO9" i="90"/>
  <c r="DN9" i="90"/>
  <c r="DM9" i="90"/>
  <c r="DL9" i="90"/>
  <c r="DK9" i="90"/>
  <c r="DJ9" i="90"/>
  <c r="DI9" i="90"/>
  <c r="DH9" i="90"/>
  <c r="DG9" i="90"/>
  <c r="DF9" i="90"/>
  <c r="DE9" i="90"/>
  <c r="DD9" i="90"/>
  <c r="DC9" i="90"/>
  <c r="DB9" i="90"/>
  <c r="DA9" i="90"/>
  <c r="CZ9" i="90"/>
  <c r="CY9" i="90"/>
  <c r="CX9" i="90"/>
  <c r="CW9" i="90"/>
  <c r="CV9" i="90"/>
  <c r="CU9" i="90"/>
  <c r="CT9" i="90"/>
  <c r="CS9" i="90"/>
  <c r="CR9" i="90"/>
  <c r="CQ9" i="90"/>
  <c r="CP9" i="90"/>
  <c r="CO9" i="90"/>
  <c r="CN9" i="90"/>
  <c r="CM9" i="90"/>
  <c r="CL9" i="90"/>
  <c r="CK9" i="90"/>
  <c r="CJ9" i="90"/>
  <c r="CI9" i="90"/>
  <c r="CH9" i="90"/>
  <c r="CG9" i="90"/>
  <c r="CF9" i="90"/>
  <c r="CE9" i="90"/>
  <c r="CD9" i="90"/>
  <c r="CC9" i="90"/>
  <c r="CB9" i="90"/>
  <c r="CA9" i="90"/>
  <c r="BZ9" i="90"/>
  <c r="BY9" i="90"/>
  <c r="BX9" i="90"/>
  <c r="BW9" i="90"/>
  <c r="BV9" i="90"/>
  <c r="BU9" i="90"/>
  <c r="BT9" i="90"/>
  <c r="BS9" i="90"/>
  <c r="BR9" i="90"/>
  <c r="BQ9" i="90"/>
  <c r="BP9" i="90"/>
  <c r="BO9" i="90"/>
  <c r="BN9" i="90"/>
  <c r="BM9" i="90"/>
  <c r="BL9" i="90"/>
  <c r="BK9" i="90"/>
  <c r="BJ9" i="90"/>
  <c r="BI9" i="90"/>
  <c r="BH9" i="90"/>
  <c r="BG9" i="90"/>
  <c r="BF9" i="90"/>
  <c r="BE9" i="90"/>
  <c r="BD9" i="90"/>
  <c r="BC9" i="90"/>
  <c r="BB9" i="90"/>
  <c r="BA9" i="90"/>
  <c r="AZ9" i="90"/>
  <c r="AY9" i="90"/>
  <c r="AX9" i="90"/>
  <c r="AW9" i="90"/>
  <c r="AV9" i="90"/>
  <c r="AU9" i="90"/>
  <c r="AT9" i="90"/>
  <c r="AS9" i="90"/>
  <c r="AR9" i="90"/>
  <c r="AQ9" i="90"/>
  <c r="AP9" i="90"/>
  <c r="AO9" i="90"/>
  <c r="AN9" i="90"/>
  <c r="AM9" i="90"/>
  <c r="AL9" i="90"/>
  <c r="AK9" i="90"/>
  <c r="AJ9" i="90"/>
  <c r="AI9" i="90"/>
  <c r="AH9" i="90"/>
  <c r="AG9" i="90"/>
  <c r="AF9" i="90"/>
  <c r="AE9" i="90"/>
  <c r="AD9" i="90"/>
  <c r="AC9" i="90"/>
  <c r="AB9" i="90"/>
  <c r="AA9" i="90"/>
  <c r="Z9" i="90"/>
  <c r="Y9" i="90"/>
  <c r="X9" i="90"/>
  <c r="W9" i="90"/>
  <c r="V9" i="90"/>
  <c r="U9" i="90"/>
  <c r="T9" i="90"/>
  <c r="S9" i="90"/>
  <c r="R9" i="90"/>
  <c r="Q9" i="90"/>
  <c r="P9" i="90"/>
  <c r="O9" i="90"/>
  <c r="N9" i="90"/>
  <c r="M9" i="90"/>
  <c r="L9" i="90"/>
  <c r="K9" i="90"/>
  <c r="J9" i="90"/>
  <c r="I9" i="90"/>
  <c r="H9" i="90"/>
  <c r="G9" i="90"/>
  <c r="F9" i="90"/>
  <c r="E9" i="90"/>
  <c r="D9" i="90"/>
  <c r="C9" i="90"/>
  <c r="B9" i="90"/>
  <c r="HB7" i="90"/>
  <c r="HA7" i="90"/>
  <c r="GZ7" i="90"/>
  <c r="GY7" i="90"/>
  <c r="GX7" i="90"/>
  <c r="GW7" i="90"/>
  <c r="GV7" i="90"/>
  <c r="GU7" i="90"/>
  <c r="GT7" i="90"/>
  <c r="GS7" i="90"/>
  <c r="GR7" i="90"/>
  <c r="GQ7" i="90"/>
  <c r="GP7" i="90"/>
  <c r="GO7" i="90"/>
  <c r="GN7" i="90"/>
  <c r="GM7" i="90"/>
  <c r="GL7" i="90"/>
  <c r="GK7" i="90"/>
  <c r="GJ7" i="90"/>
  <c r="GI7" i="90"/>
  <c r="GH7" i="90"/>
  <c r="GG7" i="90"/>
  <c r="GF7" i="90"/>
  <c r="GE7" i="90"/>
  <c r="GD7" i="90"/>
  <c r="GC7" i="90"/>
  <c r="GB7" i="90"/>
  <c r="GA7" i="90"/>
  <c r="FZ7" i="90"/>
  <c r="FY7" i="90"/>
  <c r="FX7" i="90"/>
  <c r="FW7" i="90"/>
  <c r="FV7" i="90"/>
  <c r="FU7" i="90"/>
  <c r="FT7" i="90"/>
  <c r="FS7" i="90"/>
  <c r="FR7" i="90"/>
  <c r="FQ7" i="90"/>
  <c r="FP7" i="90"/>
  <c r="FO7" i="90"/>
  <c r="FN7" i="90"/>
  <c r="FM7" i="90"/>
  <c r="FL7" i="90"/>
  <c r="FK7" i="90"/>
  <c r="FJ7" i="90"/>
  <c r="FI7" i="90"/>
  <c r="FH7" i="90"/>
  <c r="FG7" i="90"/>
  <c r="FF7" i="90"/>
  <c r="FE7" i="90"/>
  <c r="FD7" i="90"/>
  <c r="FC7" i="90"/>
  <c r="FB7" i="90"/>
  <c r="FA7" i="90"/>
  <c r="EZ7" i="90"/>
  <c r="EY7" i="90"/>
  <c r="EX7" i="90"/>
  <c r="EW7" i="90"/>
  <c r="EV7" i="90"/>
  <c r="EU7" i="90"/>
  <c r="ET7" i="90"/>
  <c r="ES7" i="90"/>
  <c r="ER7" i="90"/>
  <c r="EQ7" i="90"/>
  <c r="EP7" i="90"/>
  <c r="EO7" i="90"/>
  <c r="EN7" i="90"/>
  <c r="EM7" i="90"/>
  <c r="EL7" i="90"/>
  <c r="EK7" i="90"/>
  <c r="EJ7" i="90"/>
  <c r="EI7" i="90"/>
  <c r="EH7" i="90"/>
  <c r="EG7" i="90"/>
  <c r="EF7" i="90"/>
  <c r="EE7" i="90"/>
  <c r="ED7" i="90"/>
  <c r="EC7" i="90"/>
  <c r="EB7" i="90"/>
  <c r="EA7" i="90"/>
  <c r="DZ7" i="90"/>
  <c r="DY7" i="90"/>
  <c r="DX7" i="90"/>
  <c r="DW7" i="90"/>
  <c r="DV7" i="90"/>
  <c r="DU7" i="90"/>
  <c r="DT7" i="90"/>
  <c r="DS7" i="90"/>
  <c r="DR7" i="90"/>
  <c r="DQ7" i="90"/>
  <c r="DP7" i="90"/>
  <c r="DO7" i="90"/>
  <c r="DN7" i="90"/>
  <c r="DM7" i="90"/>
  <c r="DL7" i="90"/>
  <c r="DK7" i="90"/>
  <c r="DJ7" i="90"/>
  <c r="DI7" i="90"/>
  <c r="DH7" i="90"/>
  <c r="DG7" i="90"/>
  <c r="DF7" i="90"/>
  <c r="DE7" i="90"/>
  <c r="DD7" i="90"/>
  <c r="DC7" i="90"/>
  <c r="DB7" i="90"/>
  <c r="DA7" i="90"/>
  <c r="CZ7" i="90"/>
  <c r="CY7" i="90"/>
  <c r="CX7" i="90"/>
  <c r="CW7" i="90"/>
  <c r="CV7" i="90"/>
  <c r="CU7" i="90"/>
  <c r="CT7" i="90"/>
  <c r="CS7" i="90"/>
  <c r="CR7" i="90"/>
  <c r="CQ7" i="90"/>
  <c r="CP7" i="90"/>
  <c r="CO7" i="90"/>
  <c r="CN7" i="90"/>
  <c r="CM7" i="90"/>
  <c r="CL7" i="90"/>
  <c r="CK7" i="90"/>
  <c r="CJ7" i="90"/>
  <c r="CI7" i="90"/>
  <c r="CH7" i="90"/>
  <c r="CG7" i="90"/>
  <c r="CF7" i="90"/>
  <c r="CE7" i="90"/>
  <c r="CD7" i="90"/>
  <c r="CC7" i="90"/>
  <c r="CB7" i="90"/>
  <c r="CA7" i="90"/>
  <c r="BZ7" i="90"/>
  <c r="BY7" i="90"/>
  <c r="BX7" i="90"/>
  <c r="BW7" i="90"/>
  <c r="BV7" i="90"/>
  <c r="BU7" i="90"/>
  <c r="BT7" i="90"/>
  <c r="BS7" i="90"/>
  <c r="BR7" i="90"/>
  <c r="BQ7" i="90"/>
  <c r="BP7" i="90"/>
  <c r="BO7" i="90"/>
  <c r="BN7" i="90"/>
  <c r="BM7" i="90"/>
  <c r="BL7" i="90"/>
  <c r="BK7" i="90"/>
  <c r="BJ7" i="90"/>
  <c r="BI7" i="90"/>
  <c r="BH7" i="90"/>
  <c r="BG7" i="90"/>
  <c r="BF7" i="90"/>
  <c r="BE7" i="90"/>
  <c r="BD7" i="90"/>
  <c r="BC7" i="90"/>
  <c r="BB7" i="90"/>
  <c r="BA7" i="90"/>
  <c r="AZ7" i="90"/>
  <c r="AY7" i="90"/>
  <c r="AX7" i="90"/>
  <c r="AW7" i="90"/>
  <c r="AV7" i="90"/>
  <c r="AU7" i="90"/>
  <c r="AT7" i="90"/>
  <c r="AS7" i="90"/>
  <c r="AR7" i="90"/>
  <c r="AQ7" i="90"/>
  <c r="AP7" i="90"/>
  <c r="AO7" i="90"/>
  <c r="AN7" i="90"/>
  <c r="AM7" i="90"/>
  <c r="AL7" i="90"/>
  <c r="AK7" i="90"/>
  <c r="AJ7" i="90"/>
  <c r="AI7" i="90"/>
  <c r="AH7" i="90"/>
  <c r="AG7" i="90"/>
  <c r="AF7" i="90"/>
  <c r="AE7" i="90"/>
  <c r="AD7" i="90"/>
  <c r="AC7" i="90"/>
  <c r="AB7" i="90"/>
  <c r="AA7" i="90"/>
  <c r="Z7" i="90"/>
  <c r="Y7" i="90"/>
  <c r="X7" i="90"/>
  <c r="W7" i="90"/>
  <c r="V7" i="90"/>
  <c r="U7" i="90"/>
  <c r="T7" i="90"/>
  <c r="S7" i="90"/>
  <c r="R7" i="90"/>
  <c r="Q7" i="90"/>
  <c r="P7" i="90"/>
  <c r="O7" i="90"/>
  <c r="N7" i="90"/>
  <c r="M7" i="90"/>
  <c r="L7" i="90"/>
  <c r="K7" i="90"/>
  <c r="J7" i="90"/>
  <c r="I7" i="90"/>
  <c r="H7" i="90"/>
  <c r="G7" i="90"/>
  <c r="F7" i="90"/>
  <c r="E7" i="90"/>
  <c r="D7" i="90"/>
  <c r="C7" i="90"/>
  <c r="B7" i="90"/>
  <c r="HB6" i="90"/>
  <c r="HA6" i="90"/>
  <c r="GZ6" i="90"/>
  <c r="GY6" i="90"/>
  <c r="GX6" i="90"/>
  <c r="GW6" i="90"/>
  <c r="GV6" i="90"/>
  <c r="GU6" i="90"/>
  <c r="GT6" i="90"/>
  <c r="GS6" i="90"/>
  <c r="GR6" i="90"/>
  <c r="GQ6" i="90"/>
  <c r="GP6" i="90"/>
  <c r="GO6" i="90"/>
  <c r="GN6" i="90"/>
  <c r="GM6" i="90"/>
  <c r="GL6" i="90"/>
  <c r="GK6" i="90"/>
  <c r="GJ6" i="90"/>
  <c r="GI6" i="90"/>
  <c r="GH6" i="90"/>
  <c r="GG6" i="90"/>
  <c r="GF6" i="90"/>
  <c r="GE6" i="90"/>
  <c r="GD6" i="90"/>
  <c r="GC6" i="90"/>
  <c r="GB6" i="90"/>
  <c r="GA6" i="90"/>
  <c r="FZ6" i="90"/>
  <c r="FY6" i="90"/>
  <c r="FX6" i="90"/>
  <c r="FW6" i="90"/>
  <c r="FV6" i="90"/>
  <c r="FU6" i="90"/>
  <c r="FT6" i="90"/>
  <c r="FS6" i="90"/>
  <c r="FR6" i="90"/>
  <c r="FQ6" i="90"/>
  <c r="FP6" i="90"/>
  <c r="FO6" i="90"/>
  <c r="FN6" i="90"/>
  <c r="FM6" i="90"/>
  <c r="FL6" i="90"/>
  <c r="FK6" i="90"/>
  <c r="FJ6" i="90"/>
  <c r="FI6" i="90"/>
  <c r="FH6" i="90"/>
  <c r="FG6" i="90"/>
  <c r="FF6" i="90"/>
  <c r="FE6" i="90"/>
  <c r="FD6" i="90"/>
  <c r="FC6" i="90"/>
  <c r="FB6" i="90"/>
  <c r="FA6" i="90"/>
  <c r="EZ6" i="90"/>
  <c r="EY6" i="90"/>
  <c r="EX6" i="90"/>
  <c r="EW6" i="90"/>
  <c r="EV6" i="90"/>
  <c r="EU6" i="90"/>
  <c r="ET6" i="90"/>
  <c r="ES6" i="90"/>
  <c r="ER6" i="90"/>
  <c r="EQ6" i="90"/>
  <c r="EP6" i="90"/>
  <c r="EO6" i="90"/>
  <c r="EN6" i="90"/>
  <c r="EM6" i="90"/>
  <c r="EL6" i="90"/>
  <c r="EK6" i="90"/>
  <c r="EJ6" i="90"/>
  <c r="EI6" i="90"/>
  <c r="EH6" i="90"/>
  <c r="EG6" i="90"/>
  <c r="EF6" i="90"/>
  <c r="EE6" i="90"/>
  <c r="ED6" i="90"/>
  <c r="EC6" i="90"/>
  <c r="EB6" i="90"/>
  <c r="EA6" i="90"/>
  <c r="DZ6" i="90"/>
  <c r="DY6" i="90"/>
  <c r="DX6" i="90"/>
  <c r="DW6" i="90"/>
  <c r="DV6" i="90"/>
  <c r="DU6" i="90"/>
  <c r="DT6" i="90"/>
  <c r="DS6" i="90"/>
  <c r="DR6" i="90"/>
  <c r="DQ6" i="90"/>
  <c r="DP6" i="90"/>
  <c r="DO6" i="90"/>
  <c r="DN6" i="90"/>
  <c r="DM6" i="90"/>
  <c r="DL6" i="90"/>
  <c r="DK6" i="90"/>
  <c r="DJ6" i="90"/>
  <c r="DI6" i="90"/>
  <c r="DH6" i="90"/>
  <c r="DG6" i="90"/>
  <c r="DF6" i="90"/>
  <c r="DE6" i="90"/>
  <c r="DD6" i="90"/>
  <c r="DC6" i="90"/>
  <c r="DB6" i="90"/>
  <c r="DA6" i="90"/>
  <c r="CZ6" i="90"/>
  <c r="CY6" i="90"/>
  <c r="CX6" i="90"/>
  <c r="CW6" i="90"/>
  <c r="CV6" i="90"/>
  <c r="CU6" i="90"/>
  <c r="CT6" i="90"/>
  <c r="CS6" i="90"/>
  <c r="CR6" i="90"/>
  <c r="CQ6" i="90"/>
  <c r="CP6" i="90"/>
  <c r="CO6" i="90"/>
  <c r="CN6" i="90"/>
  <c r="CM6" i="90"/>
  <c r="CL6" i="90"/>
  <c r="CK6" i="90"/>
  <c r="CJ6" i="90"/>
  <c r="CI6" i="90"/>
  <c r="CH6" i="90"/>
  <c r="CG6" i="90"/>
  <c r="CF6" i="90"/>
  <c r="CE6" i="90"/>
  <c r="CD6" i="90"/>
  <c r="CC6" i="90"/>
  <c r="CB6" i="90"/>
  <c r="CA6" i="90"/>
  <c r="BZ6" i="90"/>
  <c r="BY6" i="90"/>
  <c r="BX6" i="90"/>
  <c r="BW6" i="90"/>
  <c r="BV6" i="90"/>
  <c r="BU6" i="90"/>
  <c r="BT6" i="90"/>
  <c r="BS6" i="90"/>
  <c r="BR6" i="90"/>
  <c r="BQ6" i="90"/>
  <c r="BP6" i="90"/>
  <c r="BO6" i="90"/>
  <c r="BN6" i="90"/>
  <c r="BM6" i="90"/>
  <c r="BL6" i="90"/>
  <c r="BK6" i="90"/>
  <c r="BJ6" i="90"/>
  <c r="BI6" i="90"/>
  <c r="BH6" i="90"/>
  <c r="BG6" i="90"/>
  <c r="BF6" i="90"/>
  <c r="BE6" i="90"/>
  <c r="BD6" i="90"/>
  <c r="BC6" i="90"/>
  <c r="BB6" i="90"/>
  <c r="BA6" i="90"/>
  <c r="AZ6" i="90"/>
  <c r="AY6" i="90"/>
  <c r="AX6" i="90"/>
  <c r="AW6" i="90"/>
  <c r="AV6" i="90"/>
  <c r="AU6" i="90"/>
  <c r="AT6" i="90"/>
  <c r="AS6" i="90"/>
  <c r="AR6" i="90"/>
  <c r="AQ6" i="90"/>
  <c r="AP6" i="90"/>
  <c r="AO6" i="90"/>
  <c r="AN6" i="90"/>
  <c r="AM6" i="90"/>
  <c r="AL6" i="90"/>
  <c r="AK6" i="90"/>
  <c r="AJ6" i="90"/>
  <c r="AI6" i="90"/>
  <c r="AH6" i="90"/>
  <c r="AG6" i="90"/>
  <c r="AF6" i="90"/>
  <c r="AE6" i="90"/>
  <c r="AD6" i="90"/>
  <c r="AC6" i="90"/>
  <c r="AB6" i="90"/>
  <c r="AA6" i="90"/>
  <c r="Z6" i="90"/>
  <c r="Y6" i="90"/>
  <c r="X6" i="90"/>
  <c r="W6" i="90"/>
  <c r="V6" i="90"/>
  <c r="U6" i="90"/>
  <c r="T6" i="90"/>
  <c r="S6" i="90"/>
  <c r="R6" i="90"/>
  <c r="Q6" i="90"/>
  <c r="P6" i="90"/>
  <c r="O6" i="90"/>
  <c r="N6" i="90"/>
  <c r="M6" i="90"/>
  <c r="L6" i="90"/>
  <c r="K6" i="90"/>
  <c r="J6" i="90"/>
  <c r="I6" i="90"/>
  <c r="H6" i="90"/>
  <c r="G6" i="90"/>
  <c r="F6" i="90"/>
  <c r="E6" i="90"/>
  <c r="D6" i="90"/>
  <c r="C6" i="90"/>
  <c r="B6" i="90"/>
  <c r="HB4" i="90"/>
  <c r="HA4" i="90"/>
  <c r="GZ4" i="90"/>
  <c r="GY4" i="90"/>
  <c r="GX4" i="90"/>
  <c r="GW4" i="90"/>
  <c r="GV4" i="90"/>
  <c r="GU4" i="90"/>
  <c r="GT4" i="90"/>
  <c r="GS4" i="90"/>
  <c r="GR4" i="90"/>
  <c r="GQ4" i="90"/>
  <c r="GP4" i="90"/>
  <c r="GO4" i="90"/>
  <c r="GN4" i="90"/>
  <c r="GM4" i="90"/>
  <c r="GL4" i="90"/>
  <c r="GK4" i="90"/>
  <c r="GJ4" i="90"/>
  <c r="GI4" i="90"/>
  <c r="GH4" i="90"/>
  <c r="GG4" i="90"/>
  <c r="GF4" i="90"/>
  <c r="GE4" i="90"/>
  <c r="GD4" i="90"/>
  <c r="GC4" i="90"/>
  <c r="GB4" i="90"/>
  <c r="GA4" i="90"/>
  <c r="FZ4" i="90"/>
  <c r="FY4" i="90"/>
  <c r="FX4" i="90"/>
  <c r="FW4" i="90"/>
  <c r="FV4" i="90"/>
  <c r="FU4" i="90"/>
  <c r="FT4" i="90"/>
  <c r="FS4" i="90"/>
  <c r="FR4" i="90"/>
  <c r="FQ4" i="90"/>
  <c r="FP4" i="90"/>
  <c r="FO4" i="90"/>
  <c r="FN4" i="90"/>
  <c r="FM4" i="90"/>
  <c r="FL4" i="90"/>
  <c r="FK4" i="90"/>
  <c r="FJ4" i="90"/>
  <c r="FI4" i="90"/>
  <c r="FH4" i="90"/>
  <c r="FG4" i="90"/>
  <c r="FF4" i="90"/>
  <c r="FE4" i="90"/>
  <c r="FD4" i="90"/>
  <c r="FC4" i="90"/>
  <c r="FB4" i="90"/>
  <c r="FA4" i="90"/>
  <c r="EZ4" i="90"/>
  <c r="EY4" i="90"/>
  <c r="EX4" i="90"/>
  <c r="EW4" i="90"/>
  <c r="EV4" i="90"/>
  <c r="EU4" i="90"/>
  <c r="ET4" i="90"/>
  <c r="ES4" i="90"/>
  <c r="ER4" i="90"/>
  <c r="EQ4" i="90"/>
  <c r="EP4" i="90"/>
  <c r="EO4" i="90"/>
  <c r="EN4" i="90"/>
  <c r="EM4" i="90"/>
  <c r="EL4" i="90"/>
  <c r="EK4" i="90"/>
  <c r="EJ4" i="90"/>
  <c r="EI4" i="90"/>
  <c r="EH4" i="90"/>
  <c r="EG4" i="90"/>
  <c r="EF4" i="90"/>
  <c r="EE4" i="90"/>
  <c r="ED4" i="90"/>
  <c r="EC4" i="90"/>
  <c r="EB4" i="90"/>
  <c r="EA4" i="90"/>
  <c r="DZ4" i="90"/>
  <c r="DY4" i="90"/>
  <c r="DX4" i="90"/>
  <c r="DW4" i="90"/>
  <c r="DV4" i="90"/>
  <c r="DU4" i="90"/>
  <c r="DT4" i="90"/>
  <c r="DS4" i="90"/>
  <c r="DR4" i="90"/>
  <c r="DQ4" i="90"/>
  <c r="DP4" i="90"/>
  <c r="DO4" i="90"/>
  <c r="DN4" i="90"/>
  <c r="DM4" i="90"/>
  <c r="DL4" i="90"/>
  <c r="DK4" i="90"/>
  <c r="DJ4" i="90"/>
  <c r="DI4" i="90"/>
  <c r="DH4" i="90"/>
  <c r="DG4" i="90"/>
  <c r="DF4" i="90"/>
  <c r="DE4" i="90"/>
  <c r="DD4" i="90"/>
  <c r="DC4" i="90"/>
  <c r="DB4" i="90"/>
  <c r="DA4" i="90"/>
  <c r="CZ4" i="90"/>
  <c r="CY4" i="90"/>
  <c r="CX4" i="90"/>
  <c r="CW4" i="90"/>
  <c r="CV4" i="90"/>
  <c r="CU4" i="90"/>
  <c r="CT4" i="90"/>
  <c r="CS4" i="90"/>
  <c r="CR4" i="90"/>
  <c r="CQ4" i="90"/>
  <c r="CP4" i="90"/>
  <c r="CO4" i="90"/>
  <c r="CN4" i="90"/>
  <c r="CM4" i="90"/>
  <c r="CL4" i="90"/>
  <c r="CK4" i="90"/>
  <c r="CJ4" i="90"/>
  <c r="CI4" i="90"/>
  <c r="CH4" i="90"/>
  <c r="CG4" i="90"/>
  <c r="CF4" i="90"/>
  <c r="CE4" i="90"/>
  <c r="CD4" i="90"/>
  <c r="CC4" i="90"/>
  <c r="CB4" i="90"/>
  <c r="CA4" i="90"/>
  <c r="BZ4" i="90"/>
  <c r="BY4" i="90"/>
  <c r="BX4" i="90"/>
  <c r="BW4" i="90"/>
  <c r="BV4" i="90"/>
  <c r="BU4" i="90"/>
  <c r="BT4" i="90"/>
  <c r="BS4" i="90"/>
  <c r="BR4" i="90"/>
  <c r="BQ4" i="90"/>
  <c r="BP4" i="90"/>
  <c r="BO4" i="90"/>
  <c r="BN4" i="90"/>
  <c r="BM4" i="90"/>
  <c r="BL4" i="90"/>
  <c r="BK4" i="90"/>
  <c r="BJ4" i="90"/>
  <c r="BI4" i="90"/>
  <c r="BH4" i="90"/>
  <c r="BG4" i="90"/>
  <c r="BF4" i="90"/>
  <c r="BE4" i="90"/>
  <c r="BD4" i="90"/>
  <c r="BC4" i="90"/>
  <c r="BB4" i="90"/>
  <c r="BA4" i="90"/>
  <c r="AZ4" i="90"/>
  <c r="AY4" i="90"/>
  <c r="AX4" i="90"/>
  <c r="AW4" i="90"/>
  <c r="AV4" i="90"/>
  <c r="AU4" i="90"/>
  <c r="AT4" i="90"/>
  <c r="AS4" i="90"/>
  <c r="AR4" i="90"/>
  <c r="AQ4" i="90"/>
  <c r="AP4" i="90"/>
  <c r="AO4" i="90"/>
  <c r="AN4" i="90"/>
  <c r="AM4" i="90"/>
  <c r="AL4" i="90"/>
  <c r="AK4" i="90"/>
  <c r="AJ4" i="90"/>
  <c r="AI4" i="90"/>
  <c r="AH4" i="90"/>
  <c r="AG4" i="90"/>
  <c r="AF4" i="90"/>
  <c r="AE4" i="90"/>
  <c r="AD4" i="90"/>
  <c r="AC4" i="90"/>
  <c r="AB4" i="90"/>
  <c r="AA4" i="90"/>
  <c r="Z4" i="90"/>
  <c r="Y4" i="90"/>
  <c r="X4" i="90"/>
  <c r="W4" i="90"/>
  <c r="V4" i="90"/>
  <c r="U4" i="90"/>
  <c r="T4" i="90"/>
  <c r="S4" i="90"/>
  <c r="R4" i="90"/>
  <c r="Q4" i="90"/>
  <c r="P4" i="90"/>
  <c r="O4" i="90"/>
  <c r="N4" i="90"/>
  <c r="M4" i="90"/>
  <c r="L4" i="90"/>
  <c r="K4" i="90"/>
  <c r="J4" i="90"/>
  <c r="I4" i="90"/>
  <c r="H4" i="90"/>
  <c r="G4" i="90"/>
  <c r="F4" i="90"/>
  <c r="E4" i="90"/>
  <c r="D4" i="90"/>
  <c r="C4" i="90"/>
  <c r="B4" i="90"/>
  <c r="HB3" i="90"/>
  <c r="HA3" i="90"/>
  <c r="GZ3" i="90"/>
  <c r="GY3" i="90"/>
  <c r="GX3" i="90"/>
  <c r="GW3" i="90"/>
  <c r="GV3" i="90"/>
  <c r="GU3" i="90"/>
  <c r="GT3" i="90"/>
  <c r="GS3" i="90"/>
  <c r="GR3" i="90"/>
  <c r="GQ3" i="90"/>
  <c r="GP3" i="90"/>
  <c r="GO3" i="90"/>
  <c r="GN3" i="90"/>
  <c r="GM3" i="90"/>
  <c r="GL3" i="90"/>
  <c r="GK3" i="90"/>
  <c r="GJ3" i="90"/>
  <c r="GI3" i="90"/>
  <c r="GH3" i="90"/>
  <c r="GG3" i="90"/>
  <c r="GF3" i="90"/>
  <c r="GE3" i="90"/>
  <c r="GD3" i="90"/>
  <c r="GC3" i="90"/>
  <c r="GB3" i="90"/>
  <c r="GA3" i="90"/>
  <c r="FZ3" i="90"/>
  <c r="FY3" i="90"/>
  <c r="FX3" i="90"/>
  <c r="FW3" i="90"/>
  <c r="FV3" i="90"/>
  <c r="FU3" i="90"/>
  <c r="FT3" i="90"/>
  <c r="FS3" i="90"/>
  <c r="FR3" i="90"/>
  <c r="FQ3" i="90"/>
  <c r="FP3" i="90"/>
  <c r="FO3" i="90"/>
  <c r="FN3" i="90"/>
  <c r="FM3" i="90"/>
  <c r="FL3" i="90"/>
  <c r="FK3" i="90"/>
  <c r="FJ3" i="90"/>
  <c r="FI3" i="90"/>
  <c r="FH3" i="90"/>
  <c r="FG3" i="90"/>
  <c r="FF3" i="90"/>
  <c r="FE3" i="90"/>
  <c r="FD3" i="90"/>
  <c r="FC3" i="90"/>
  <c r="FB3" i="90"/>
  <c r="FA3" i="90"/>
  <c r="EZ3" i="90"/>
  <c r="EY3" i="90"/>
  <c r="EX3" i="90"/>
  <c r="EW3" i="90"/>
  <c r="EV3" i="90"/>
  <c r="EU3" i="90"/>
  <c r="ET3" i="90"/>
  <c r="ES3" i="90"/>
  <c r="ER3" i="90"/>
  <c r="EQ3" i="90"/>
  <c r="EP3" i="90"/>
  <c r="EO3" i="90"/>
  <c r="EN3" i="90"/>
  <c r="EM3" i="90"/>
  <c r="EL3" i="90"/>
  <c r="EK3" i="90"/>
  <c r="EJ3" i="90"/>
  <c r="EI3" i="90"/>
  <c r="EH3" i="90"/>
  <c r="EG3" i="90"/>
  <c r="EF3" i="90"/>
  <c r="EE3" i="90"/>
  <c r="ED3" i="90"/>
  <c r="EC3" i="90"/>
  <c r="EB3" i="90"/>
  <c r="EA3" i="90"/>
  <c r="DZ3" i="90"/>
  <c r="DY3" i="90"/>
  <c r="DX3" i="90"/>
  <c r="DW3" i="90"/>
  <c r="DV3" i="90"/>
  <c r="DU3" i="90"/>
  <c r="DT3" i="90"/>
  <c r="DS3" i="90"/>
  <c r="DR3" i="90"/>
  <c r="DQ3" i="90"/>
  <c r="DP3" i="90"/>
  <c r="DO3" i="90"/>
  <c r="DN3" i="90"/>
  <c r="DM3" i="90"/>
  <c r="DL3" i="90"/>
  <c r="DK3" i="90"/>
  <c r="DJ3" i="90"/>
  <c r="DI3" i="90"/>
  <c r="DH3" i="90"/>
  <c r="DG3" i="90"/>
  <c r="DF3" i="90"/>
  <c r="DE3" i="90"/>
  <c r="DD3" i="90"/>
  <c r="DC3" i="90"/>
  <c r="DB3" i="90"/>
  <c r="DA3" i="90"/>
  <c r="CZ3" i="90"/>
  <c r="CY3" i="90"/>
  <c r="CX3" i="90"/>
  <c r="CW3" i="90"/>
  <c r="CV3" i="90"/>
  <c r="CU3" i="90"/>
  <c r="CT3" i="90"/>
  <c r="CS3" i="90"/>
  <c r="CR3" i="90"/>
  <c r="CQ3" i="90"/>
  <c r="CP3" i="90"/>
  <c r="CO3" i="90"/>
  <c r="CN3" i="90"/>
  <c r="CM3" i="90"/>
  <c r="CL3" i="90"/>
  <c r="CK3" i="90"/>
  <c r="CJ3" i="90"/>
  <c r="CI3" i="90"/>
  <c r="CH3" i="90"/>
  <c r="CG3" i="90"/>
  <c r="CF3" i="90"/>
  <c r="CE3" i="90"/>
  <c r="CD3" i="90"/>
  <c r="CC3" i="90"/>
  <c r="CB3" i="90"/>
  <c r="CA3" i="90"/>
  <c r="BZ3" i="90"/>
  <c r="BY3" i="90"/>
  <c r="BX3" i="90"/>
  <c r="BW3" i="90"/>
  <c r="BV3" i="90"/>
  <c r="BU3" i="90"/>
  <c r="BT3" i="90"/>
  <c r="BS3" i="90"/>
  <c r="BR3" i="90"/>
  <c r="BQ3" i="90"/>
  <c r="BP3" i="90"/>
  <c r="BO3" i="90"/>
  <c r="BN3" i="90"/>
  <c r="BM3" i="90"/>
  <c r="BL3" i="90"/>
  <c r="BK3" i="90"/>
  <c r="BJ3" i="90"/>
  <c r="BI3" i="90"/>
  <c r="BH3" i="90"/>
  <c r="BG3" i="90"/>
  <c r="BF3" i="90"/>
  <c r="BE3" i="90"/>
  <c r="BD3" i="90"/>
  <c r="BC3" i="90"/>
  <c r="BB3" i="90"/>
  <c r="BA3" i="90"/>
  <c r="AZ3" i="90"/>
  <c r="AY3" i="90"/>
  <c r="AX3" i="90"/>
  <c r="AW3" i="90"/>
  <c r="AV3" i="90"/>
  <c r="AU3" i="90"/>
  <c r="AT3" i="90"/>
  <c r="AS3" i="90"/>
  <c r="AR3" i="90"/>
  <c r="AQ3" i="90"/>
  <c r="AP3" i="90"/>
  <c r="AO3" i="90"/>
  <c r="AN3" i="90"/>
  <c r="AM3" i="90"/>
  <c r="AL3" i="90"/>
  <c r="AK3" i="90"/>
  <c r="AJ3" i="90"/>
  <c r="AI3" i="90"/>
  <c r="AH3" i="90"/>
  <c r="AG3" i="90"/>
  <c r="AF3" i="90"/>
  <c r="AE3" i="90"/>
  <c r="AD3" i="90"/>
  <c r="AC3" i="90"/>
  <c r="AB3" i="90"/>
  <c r="AA3" i="90"/>
  <c r="Z3" i="90"/>
  <c r="Y3" i="90"/>
  <c r="X3" i="90"/>
  <c r="W3" i="90"/>
  <c r="V3" i="90"/>
  <c r="U3" i="90"/>
  <c r="T3" i="90"/>
  <c r="S3" i="90"/>
  <c r="R3" i="90"/>
  <c r="Q3" i="90"/>
  <c r="P3" i="90"/>
  <c r="O3" i="90"/>
  <c r="N3" i="90"/>
  <c r="M3" i="90"/>
  <c r="L3" i="90"/>
  <c r="K3" i="90"/>
  <c r="J3" i="90"/>
  <c r="I3" i="90"/>
  <c r="H3" i="90"/>
  <c r="G3" i="90"/>
  <c r="F3" i="90"/>
  <c r="E3" i="90"/>
  <c r="D3" i="90"/>
  <c r="C3" i="90"/>
  <c r="B3" i="90"/>
  <c r="HB56" i="87"/>
  <c r="HA56" i="87"/>
  <c r="GZ56" i="87"/>
  <c r="GY56" i="87"/>
  <c r="GX56" i="87"/>
  <c r="GW56" i="87"/>
  <c r="GV56" i="87"/>
  <c r="GU56" i="87"/>
  <c r="GT56" i="87"/>
  <c r="GS56" i="87"/>
  <c r="GR56" i="87"/>
  <c r="GQ56" i="87"/>
  <c r="GP56" i="87"/>
  <c r="GO56" i="87"/>
  <c r="GN56" i="87"/>
  <c r="GM56" i="87"/>
  <c r="GL56" i="87"/>
  <c r="GK56" i="87"/>
  <c r="GJ56" i="87"/>
  <c r="GI56" i="87"/>
  <c r="GH56" i="87"/>
  <c r="GG56" i="87"/>
  <c r="GF56" i="87"/>
  <c r="GE56" i="87"/>
  <c r="GD56" i="87"/>
  <c r="GC56" i="87"/>
  <c r="GB56" i="87"/>
  <c r="GA56" i="87"/>
  <c r="FZ56" i="87"/>
  <c r="FY56" i="87"/>
  <c r="FX56" i="87"/>
  <c r="FW56" i="87"/>
  <c r="FV56" i="87"/>
  <c r="FU56" i="87"/>
  <c r="FT56" i="87"/>
  <c r="FS56" i="87"/>
  <c r="FR56" i="87"/>
  <c r="FQ56" i="87"/>
  <c r="FP56" i="87"/>
  <c r="FO56" i="87"/>
  <c r="FN56" i="87"/>
  <c r="FM56" i="87"/>
  <c r="FL56" i="87"/>
  <c r="FK56" i="87"/>
  <c r="FJ56" i="87"/>
  <c r="FI56" i="87"/>
  <c r="FH56" i="87"/>
  <c r="FG56" i="87"/>
  <c r="FF56" i="87"/>
  <c r="FE56" i="87"/>
  <c r="FD56" i="87"/>
  <c r="FC56" i="87"/>
  <c r="FB56" i="87"/>
  <c r="FA56" i="87"/>
  <c r="EZ56" i="87"/>
  <c r="EY56" i="87"/>
  <c r="EX56" i="87"/>
  <c r="EW56" i="87"/>
  <c r="EV56" i="87"/>
  <c r="EU56" i="87"/>
  <c r="ET56" i="87"/>
  <c r="ES56" i="87"/>
  <c r="ER56" i="87"/>
  <c r="EQ56" i="87"/>
  <c r="EP56" i="87"/>
  <c r="EO56" i="87"/>
  <c r="EN56" i="87"/>
  <c r="EM56" i="87"/>
  <c r="EL56" i="87"/>
  <c r="EK56" i="87"/>
  <c r="EJ56" i="87"/>
  <c r="EI56" i="87"/>
  <c r="EH56" i="87"/>
  <c r="EG56" i="87"/>
  <c r="EF56" i="87"/>
  <c r="EE56" i="87"/>
  <c r="ED56" i="87"/>
  <c r="EC56" i="87"/>
  <c r="EB56" i="87"/>
  <c r="EA56" i="87"/>
  <c r="DZ56" i="87"/>
  <c r="DY56" i="87"/>
  <c r="DX56" i="87"/>
  <c r="DW56" i="87"/>
  <c r="DV56" i="87"/>
  <c r="DU56" i="87"/>
  <c r="DT56" i="87"/>
  <c r="DS56" i="87"/>
  <c r="DR56" i="87"/>
  <c r="DQ56" i="87"/>
  <c r="DP56" i="87"/>
  <c r="DO56" i="87"/>
  <c r="DN56" i="87"/>
  <c r="DM56" i="87"/>
  <c r="DL56" i="87"/>
  <c r="DK56" i="87"/>
  <c r="DJ56" i="87"/>
  <c r="DI56" i="87"/>
  <c r="DH56" i="87"/>
  <c r="DG56" i="87"/>
  <c r="DF56" i="87"/>
  <c r="DE56" i="87"/>
  <c r="DD56" i="87"/>
  <c r="DC56" i="87"/>
  <c r="DB56" i="87"/>
  <c r="DA56" i="87"/>
  <c r="CZ56" i="87"/>
  <c r="CY56" i="87"/>
  <c r="CX56" i="87"/>
  <c r="CW56" i="87"/>
  <c r="CV56" i="87"/>
  <c r="CU56" i="87"/>
  <c r="CT56" i="87"/>
  <c r="CS56" i="87"/>
  <c r="CR56" i="87"/>
  <c r="CQ56" i="87"/>
  <c r="CP56" i="87"/>
  <c r="CO56" i="87"/>
  <c r="CN56" i="87"/>
  <c r="CM56" i="87"/>
  <c r="CL56" i="87"/>
  <c r="CK56" i="87"/>
  <c r="CJ56" i="87"/>
  <c r="CI56" i="87"/>
  <c r="CH56" i="87"/>
  <c r="CG56" i="87"/>
  <c r="CF56" i="87"/>
  <c r="CE56" i="87"/>
  <c r="CD56" i="87"/>
  <c r="CC56" i="87"/>
  <c r="CB56" i="87"/>
  <c r="CA56" i="87"/>
  <c r="BZ56" i="87"/>
  <c r="BY56" i="87"/>
  <c r="BX56" i="87"/>
  <c r="BW56" i="87"/>
  <c r="BV56" i="87"/>
  <c r="BU56" i="87"/>
  <c r="BT56" i="87"/>
  <c r="BS56" i="87"/>
  <c r="BR56" i="87"/>
  <c r="BQ56" i="87"/>
  <c r="BP56" i="87"/>
  <c r="BO56" i="87"/>
  <c r="BN56" i="87"/>
  <c r="BM56" i="87"/>
  <c r="BL56" i="87"/>
  <c r="BK56" i="87"/>
  <c r="BJ56" i="87"/>
  <c r="BI56" i="87"/>
  <c r="BH56" i="87"/>
  <c r="BG56" i="87"/>
  <c r="BF56" i="87"/>
  <c r="BE56" i="87"/>
  <c r="BD56" i="87"/>
  <c r="BC56" i="87"/>
  <c r="BB56" i="87"/>
  <c r="BA56" i="87"/>
  <c r="AZ56" i="87"/>
  <c r="AY56" i="87"/>
  <c r="AX56" i="87"/>
  <c r="AW56" i="87"/>
  <c r="AV56" i="87"/>
  <c r="AU56" i="87"/>
  <c r="AT56" i="87"/>
  <c r="AS56" i="87"/>
  <c r="AR56" i="87"/>
  <c r="AQ56" i="87"/>
  <c r="AP56" i="87"/>
  <c r="AO56" i="87"/>
  <c r="AN56" i="87"/>
  <c r="AM56" i="87"/>
  <c r="AL56" i="87"/>
  <c r="AK56" i="87"/>
  <c r="AJ56" i="87"/>
  <c r="AI56" i="87"/>
  <c r="AH56" i="87"/>
  <c r="AG56" i="87"/>
  <c r="AF56" i="87"/>
  <c r="AE56" i="87"/>
  <c r="AD56" i="87"/>
  <c r="AC56" i="87"/>
  <c r="AB56" i="87"/>
  <c r="AA56" i="87"/>
  <c r="Z56" i="87"/>
  <c r="Y56" i="87"/>
  <c r="X56" i="87"/>
  <c r="W56" i="87"/>
  <c r="V56" i="87"/>
  <c r="U56" i="87"/>
  <c r="T56" i="87"/>
  <c r="S56" i="87"/>
  <c r="R56" i="87"/>
  <c r="Q56" i="87"/>
  <c r="P56" i="87"/>
  <c r="O56" i="87"/>
  <c r="N56" i="87"/>
  <c r="M56" i="87"/>
  <c r="L56" i="87"/>
  <c r="K56" i="87"/>
  <c r="J56" i="87"/>
  <c r="I56" i="87"/>
  <c r="H56" i="87"/>
  <c r="G56" i="87"/>
  <c r="F56" i="87"/>
  <c r="E56" i="87"/>
  <c r="D56" i="87"/>
  <c r="C56" i="87"/>
  <c r="B56" i="87"/>
  <c r="HB55" i="87"/>
  <c r="HA55" i="87"/>
  <c r="GZ55" i="87"/>
  <c r="GY55" i="87"/>
  <c r="GX55" i="87"/>
  <c r="GW55" i="87"/>
  <c r="GV55" i="87"/>
  <c r="GU55" i="87"/>
  <c r="GT55" i="87"/>
  <c r="GS55" i="87"/>
  <c r="GR55" i="87"/>
  <c r="GQ55" i="87"/>
  <c r="GP55" i="87"/>
  <c r="GO55" i="87"/>
  <c r="GN55" i="87"/>
  <c r="GM55" i="87"/>
  <c r="GL55" i="87"/>
  <c r="GK55" i="87"/>
  <c r="GJ55" i="87"/>
  <c r="GI55" i="87"/>
  <c r="GH55" i="87"/>
  <c r="GG55" i="87"/>
  <c r="GF55" i="87"/>
  <c r="GE55" i="87"/>
  <c r="GD55" i="87"/>
  <c r="GC55" i="87"/>
  <c r="GB55" i="87"/>
  <c r="GA55" i="87"/>
  <c r="FZ55" i="87"/>
  <c r="FY55" i="87"/>
  <c r="FX55" i="87"/>
  <c r="FW55" i="87"/>
  <c r="FV55" i="87"/>
  <c r="FU55" i="87"/>
  <c r="FT55" i="87"/>
  <c r="FS55" i="87"/>
  <c r="FR55" i="87"/>
  <c r="FQ55" i="87"/>
  <c r="FP55" i="87"/>
  <c r="FO55" i="87"/>
  <c r="FN55" i="87"/>
  <c r="FM55" i="87"/>
  <c r="FL55" i="87"/>
  <c r="FK55" i="87"/>
  <c r="FJ55" i="87"/>
  <c r="FI55" i="87"/>
  <c r="FH55" i="87"/>
  <c r="FG55" i="87"/>
  <c r="FF55" i="87"/>
  <c r="FE55" i="87"/>
  <c r="FD55" i="87"/>
  <c r="FC55" i="87"/>
  <c r="FB55" i="87"/>
  <c r="FA55" i="87"/>
  <c r="EZ55" i="87"/>
  <c r="EY55" i="87"/>
  <c r="EX55" i="87"/>
  <c r="EW55" i="87"/>
  <c r="EV55" i="87"/>
  <c r="EU55" i="87"/>
  <c r="ET55" i="87"/>
  <c r="ES55" i="87"/>
  <c r="ER55" i="87"/>
  <c r="EQ55" i="87"/>
  <c r="EP55" i="87"/>
  <c r="EO55" i="87"/>
  <c r="EN55" i="87"/>
  <c r="EM55" i="87"/>
  <c r="EL55" i="87"/>
  <c r="EK55" i="87"/>
  <c r="EJ55" i="87"/>
  <c r="EI55" i="87"/>
  <c r="EH55" i="87"/>
  <c r="EG55" i="87"/>
  <c r="EF55" i="87"/>
  <c r="EE55" i="87"/>
  <c r="ED55" i="87"/>
  <c r="EC55" i="87"/>
  <c r="EB55" i="87"/>
  <c r="EA55" i="87"/>
  <c r="DZ55" i="87"/>
  <c r="DY55" i="87"/>
  <c r="DX55" i="87"/>
  <c r="DW55" i="87"/>
  <c r="DV55" i="87"/>
  <c r="DU55" i="87"/>
  <c r="DT55" i="87"/>
  <c r="DS55" i="87"/>
  <c r="DR55" i="87"/>
  <c r="DQ55" i="87"/>
  <c r="DP55" i="87"/>
  <c r="DO55" i="87"/>
  <c r="DN55" i="87"/>
  <c r="DM55" i="87"/>
  <c r="DL55" i="87"/>
  <c r="DK55" i="87"/>
  <c r="DJ55" i="87"/>
  <c r="DI55" i="87"/>
  <c r="DH55" i="87"/>
  <c r="DG55" i="87"/>
  <c r="DF55" i="87"/>
  <c r="DE55" i="87"/>
  <c r="DD55" i="87"/>
  <c r="DC55" i="87"/>
  <c r="DB55" i="87"/>
  <c r="DA55" i="87"/>
  <c r="CZ55" i="87"/>
  <c r="CY55" i="87"/>
  <c r="CX55" i="87"/>
  <c r="CW55" i="87"/>
  <c r="CV55" i="87"/>
  <c r="CU55" i="87"/>
  <c r="CT55" i="87"/>
  <c r="CS55" i="87"/>
  <c r="CR55" i="87"/>
  <c r="CQ55" i="87"/>
  <c r="CP55" i="87"/>
  <c r="CO55" i="87"/>
  <c r="CN55" i="87"/>
  <c r="CM55" i="87"/>
  <c r="CL55" i="87"/>
  <c r="CK55" i="87"/>
  <c r="CJ55" i="87"/>
  <c r="CI55" i="87"/>
  <c r="CH55" i="87"/>
  <c r="CG55" i="87"/>
  <c r="CF55" i="87"/>
  <c r="CE55" i="87"/>
  <c r="CD55" i="87"/>
  <c r="CC55" i="87"/>
  <c r="CB55" i="87"/>
  <c r="CA55" i="87"/>
  <c r="BZ55" i="87"/>
  <c r="BY55" i="87"/>
  <c r="BX55" i="87"/>
  <c r="BW55" i="87"/>
  <c r="BV55" i="87"/>
  <c r="BU55" i="87"/>
  <c r="BT55" i="87"/>
  <c r="BS55" i="87"/>
  <c r="BR55" i="87"/>
  <c r="BQ55" i="87"/>
  <c r="BP55" i="87"/>
  <c r="BO55" i="87"/>
  <c r="BN55" i="87"/>
  <c r="BM55" i="87"/>
  <c r="BL55" i="87"/>
  <c r="BK55" i="87"/>
  <c r="BJ55" i="87"/>
  <c r="BI55" i="87"/>
  <c r="BH55" i="87"/>
  <c r="BG55" i="87"/>
  <c r="BF55" i="87"/>
  <c r="BE55" i="87"/>
  <c r="BD55" i="87"/>
  <c r="BC55" i="87"/>
  <c r="BB55" i="87"/>
  <c r="BA55" i="87"/>
  <c r="AZ55" i="87"/>
  <c r="AY55" i="87"/>
  <c r="AX55" i="87"/>
  <c r="AW55" i="87"/>
  <c r="AV55" i="87"/>
  <c r="AU55" i="87"/>
  <c r="AT55" i="87"/>
  <c r="AS55" i="87"/>
  <c r="AR55" i="87"/>
  <c r="AQ55" i="87"/>
  <c r="AP55" i="87"/>
  <c r="AO55" i="87"/>
  <c r="AN55" i="87"/>
  <c r="AM55" i="87"/>
  <c r="AL55" i="87"/>
  <c r="AK55" i="87"/>
  <c r="AJ55" i="87"/>
  <c r="AI55" i="87"/>
  <c r="AH55" i="87"/>
  <c r="AG55" i="87"/>
  <c r="AF55" i="87"/>
  <c r="AE55" i="87"/>
  <c r="AD55" i="87"/>
  <c r="AC55" i="87"/>
  <c r="AB55" i="87"/>
  <c r="AA55" i="87"/>
  <c r="Z55" i="87"/>
  <c r="Y55" i="87"/>
  <c r="X55" i="87"/>
  <c r="W55" i="87"/>
  <c r="V55" i="87"/>
  <c r="U55" i="87"/>
  <c r="T55" i="87"/>
  <c r="S55" i="87"/>
  <c r="R55" i="87"/>
  <c r="Q55" i="87"/>
  <c r="P55" i="87"/>
  <c r="O55" i="87"/>
  <c r="N55" i="87"/>
  <c r="M55" i="87"/>
  <c r="L55" i="87"/>
  <c r="K55" i="87"/>
  <c r="J55" i="87"/>
  <c r="I55" i="87"/>
  <c r="H55" i="87"/>
  <c r="G55" i="87"/>
  <c r="F55" i="87"/>
  <c r="E55" i="87"/>
  <c r="D55" i="87"/>
  <c r="C55" i="87"/>
  <c r="B55" i="87"/>
  <c r="HB54" i="87"/>
  <c r="HA54" i="87"/>
  <c r="GZ54" i="87"/>
  <c r="GY54" i="87"/>
  <c r="GX54" i="87"/>
  <c r="GW54" i="87"/>
  <c r="GV54" i="87"/>
  <c r="GU54" i="87"/>
  <c r="GT54" i="87"/>
  <c r="GS54" i="87"/>
  <c r="GR54" i="87"/>
  <c r="GQ54" i="87"/>
  <c r="GP54" i="87"/>
  <c r="GO54" i="87"/>
  <c r="GN54" i="87"/>
  <c r="GM54" i="87"/>
  <c r="GL54" i="87"/>
  <c r="GK54" i="87"/>
  <c r="GJ54" i="87"/>
  <c r="GI54" i="87"/>
  <c r="GH54" i="87"/>
  <c r="GG54" i="87"/>
  <c r="GF54" i="87"/>
  <c r="GE54" i="87"/>
  <c r="GD54" i="87"/>
  <c r="GC54" i="87"/>
  <c r="GB54" i="87"/>
  <c r="GA54" i="87"/>
  <c r="FZ54" i="87"/>
  <c r="FY54" i="87"/>
  <c r="FX54" i="87"/>
  <c r="FW54" i="87"/>
  <c r="FV54" i="87"/>
  <c r="FU54" i="87"/>
  <c r="FT54" i="87"/>
  <c r="FS54" i="87"/>
  <c r="FR54" i="87"/>
  <c r="FQ54" i="87"/>
  <c r="FP54" i="87"/>
  <c r="FO54" i="87"/>
  <c r="FN54" i="87"/>
  <c r="FM54" i="87"/>
  <c r="FL54" i="87"/>
  <c r="FK54" i="87"/>
  <c r="FJ54" i="87"/>
  <c r="FI54" i="87"/>
  <c r="FH54" i="87"/>
  <c r="FG54" i="87"/>
  <c r="FF54" i="87"/>
  <c r="FE54" i="87"/>
  <c r="FD54" i="87"/>
  <c r="FC54" i="87"/>
  <c r="FB54" i="87"/>
  <c r="FA54" i="87"/>
  <c r="EZ54" i="87"/>
  <c r="EY54" i="87"/>
  <c r="EX54" i="87"/>
  <c r="EW54" i="87"/>
  <c r="EV54" i="87"/>
  <c r="EU54" i="87"/>
  <c r="ET54" i="87"/>
  <c r="ES54" i="87"/>
  <c r="ER54" i="87"/>
  <c r="EQ54" i="87"/>
  <c r="EP54" i="87"/>
  <c r="EO54" i="87"/>
  <c r="EN54" i="87"/>
  <c r="EM54" i="87"/>
  <c r="EL54" i="87"/>
  <c r="EK54" i="87"/>
  <c r="EJ54" i="87"/>
  <c r="EI54" i="87"/>
  <c r="EH54" i="87"/>
  <c r="EG54" i="87"/>
  <c r="EF54" i="87"/>
  <c r="EE54" i="87"/>
  <c r="ED54" i="87"/>
  <c r="EC54" i="87"/>
  <c r="EB54" i="87"/>
  <c r="EA54" i="87"/>
  <c r="DZ54" i="87"/>
  <c r="DY54" i="87"/>
  <c r="DX54" i="87"/>
  <c r="DW54" i="87"/>
  <c r="DV54" i="87"/>
  <c r="DU54" i="87"/>
  <c r="DT54" i="87"/>
  <c r="DS54" i="87"/>
  <c r="DR54" i="87"/>
  <c r="DQ54" i="87"/>
  <c r="DP54" i="87"/>
  <c r="DO54" i="87"/>
  <c r="DN54" i="87"/>
  <c r="DM54" i="87"/>
  <c r="DL54" i="87"/>
  <c r="DK54" i="87"/>
  <c r="DJ54" i="87"/>
  <c r="DI54" i="87"/>
  <c r="DH54" i="87"/>
  <c r="DG54" i="87"/>
  <c r="DF54" i="87"/>
  <c r="DE54" i="87"/>
  <c r="DD54" i="87"/>
  <c r="DC54" i="87"/>
  <c r="DB54" i="87"/>
  <c r="DA54" i="87"/>
  <c r="CZ54" i="87"/>
  <c r="CY54" i="87"/>
  <c r="CX54" i="87"/>
  <c r="CW54" i="87"/>
  <c r="CV54" i="87"/>
  <c r="CU54" i="87"/>
  <c r="CT54" i="87"/>
  <c r="CS54" i="87"/>
  <c r="CR54" i="87"/>
  <c r="CQ54" i="87"/>
  <c r="CP54" i="87"/>
  <c r="CO54" i="87"/>
  <c r="CN54" i="87"/>
  <c r="CM54" i="87"/>
  <c r="CL54" i="87"/>
  <c r="CK54" i="87"/>
  <c r="CJ54" i="87"/>
  <c r="CI54" i="87"/>
  <c r="CH54" i="87"/>
  <c r="CG54" i="87"/>
  <c r="CF54" i="87"/>
  <c r="CE54" i="87"/>
  <c r="CD54" i="87"/>
  <c r="CC54" i="87"/>
  <c r="CB54" i="87"/>
  <c r="CA54" i="87"/>
  <c r="BZ54" i="87"/>
  <c r="BY54" i="87"/>
  <c r="BX54" i="87"/>
  <c r="BW54" i="87"/>
  <c r="BV54" i="87"/>
  <c r="BU54" i="87"/>
  <c r="BT54" i="87"/>
  <c r="BS54" i="87"/>
  <c r="BR54" i="87"/>
  <c r="BQ54" i="87"/>
  <c r="BP54" i="87"/>
  <c r="BO54" i="87"/>
  <c r="BN54" i="87"/>
  <c r="BM54" i="87"/>
  <c r="BL54" i="87"/>
  <c r="BK54" i="87"/>
  <c r="BJ54" i="87"/>
  <c r="BI54" i="87"/>
  <c r="BH54" i="87"/>
  <c r="BG54" i="87"/>
  <c r="BF54" i="87"/>
  <c r="BE54" i="87"/>
  <c r="BD54" i="87"/>
  <c r="BC54" i="87"/>
  <c r="BB54" i="87"/>
  <c r="BA54" i="87"/>
  <c r="AZ54" i="87"/>
  <c r="AY54" i="87"/>
  <c r="AX54" i="87"/>
  <c r="AW54" i="87"/>
  <c r="AV54" i="87"/>
  <c r="AU54" i="87"/>
  <c r="AT54" i="87"/>
  <c r="AS54" i="87"/>
  <c r="AR54" i="87"/>
  <c r="AQ54" i="87"/>
  <c r="AP54" i="87"/>
  <c r="AO54" i="87"/>
  <c r="AN54" i="87"/>
  <c r="AM54" i="87"/>
  <c r="AL54" i="87"/>
  <c r="AK54" i="87"/>
  <c r="AJ54" i="87"/>
  <c r="AI54" i="87"/>
  <c r="AH54" i="87"/>
  <c r="AG54" i="87"/>
  <c r="AF54" i="87"/>
  <c r="AE54" i="87"/>
  <c r="AD54" i="87"/>
  <c r="AC54" i="87"/>
  <c r="AB54" i="87"/>
  <c r="AA54" i="87"/>
  <c r="Z54" i="87"/>
  <c r="Y54" i="87"/>
  <c r="X54" i="87"/>
  <c r="W54" i="87"/>
  <c r="V54" i="87"/>
  <c r="U54" i="87"/>
  <c r="T54" i="87"/>
  <c r="S54" i="87"/>
  <c r="R54" i="87"/>
  <c r="Q54" i="87"/>
  <c r="P54" i="87"/>
  <c r="O54" i="87"/>
  <c r="N54" i="87"/>
  <c r="M54" i="87"/>
  <c r="L54" i="87"/>
  <c r="K54" i="87"/>
  <c r="J54" i="87"/>
  <c r="I54" i="87"/>
  <c r="H54" i="87"/>
  <c r="G54" i="87"/>
  <c r="F54" i="87"/>
  <c r="E54" i="87"/>
  <c r="D54" i="87"/>
  <c r="C54" i="87"/>
  <c r="B54" i="87"/>
  <c r="HB53" i="87"/>
  <c r="HA53" i="87"/>
  <c r="GZ53" i="87"/>
  <c r="GY53" i="87"/>
  <c r="GX53" i="87"/>
  <c r="GW53" i="87"/>
  <c r="GV53" i="87"/>
  <c r="GU53" i="87"/>
  <c r="GT53" i="87"/>
  <c r="GS53" i="87"/>
  <c r="GR53" i="87"/>
  <c r="GQ53" i="87"/>
  <c r="GP53" i="87"/>
  <c r="GO53" i="87"/>
  <c r="GN53" i="87"/>
  <c r="GM53" i="87"/>
  <c r="GL53" i="87"/>
  <c r="GK53" i="87"/>
  <c r="GJ53" i="87"/>
  <c r="GI53" i="87"/>
  <c r="GH53" i="87"/>
  <c r="GG53" i="87"/>
  <c r="GF53" i="87"/>
  <c r="GE53" i="87"/>
  <c r="GD53" i="87"/>
  <c r="GC53" i="87"/>
  <c r="GB53" i="87"/>
  <c r="GA53" i="87"/>
  <c r="FZ53" i="87"/>
  <c r="FY53" i="87"/>
  <c r="FX53" i="87"/>
  <c r="FW53" i="87"/>
  <c r="FV53" i="87"/>
  <c r="FU53" i="87"/>
  <c r="FT53" i="87"/>
  <c r="FS53" i="87"/>
  <c r="FR53" i="87"/>
  <c r="FQ53" i="87"/>
  <c r="FP53" i="87"/>
  <c r="FO53" i="87"/>
  <c r="FN53" i="87"/>
  <c r="FM53" i="87"/>
  <c r="FL53" i="87"/>
  <c r="FK53" i="87"/>
  <c r="FJ53" i="87"/>
  <c r="FI53" i="87"/>
  <c r="FH53" i="87"/>
  <c r="FG53" i="87"/>
  <c r="FF53" i="87"/>
  <c r="FE53" i="87"/>
  <c r="FD53" i="87"/>
  <c r="FC53" i="87"/>
  <c r="FB53" i="87"/>
  <c r="FA53" i="87"/>
  <c r="EZ53" i="87"/>
  <c r="EY53" i="87"/>
  <c r="EX53" i="87"/>
  <c r="EW53" i="87"/>
  <c r="EV53" i="87"/>
  <c r="EU53" i="87"/>
  <c r="ET53" i="87"/>
  <c r="ES53" i="87"/>
  <c r="ER53" i="87"/>
  <c r="EQ53" i="87"/>
  <c r="EP53" i="87"/>
  <c r="EO53" i="87"/>
  <c r="EN53" i="87"/>
  <c r="EM53" i="87"/>
  <c r="EL53" i="87"/>
  <c r="EK53" i="87"/>
  <c r="EJ53" i="87"/>
  <c r="EI53" i="87"/>
  <c r="EH53" i="87"/>
  <c r="EG53" i="87"/>
  <c r="EF53" i="87"/>
  <c r="EE53" i="87"/>
  <c r="ED53" i="87"/>
  <c r="EC53" i="87"/>
  <c r="EB53" i="87"/>
  <c r="EA53" i="87"/>
  <c r="DZ53" i="87"/>
  <c r="DY53" i="87"/>
  <c r="DX53" i="87"/>
  <c r="DW53" i="87"/>
  <c r="DV53" i="87"/>
  <c r="DU53" i="87"/>
  <c r="DT53" i="87"/>
  <c r="DS53" i="87"/>
  <c r="DR53" i="87"/>
  <c r="DQ53" i="87"/>
  <c r="DP53" i="87"/>
  <c r="DO53" i="87"/>
  <c r="DN53" i="87"/>
  <c r="DM53" i="87"/>
  <c r="DL53" i="87"/>
  <c r="DK53" i="87"/>
  <c r="DJ53" i="87"/>
  <c r="DI53" i="87"/>
  <c r="DH53" i="87"/>
  <c r="DG53" i="87"/>
  <c r="DF53" i="87"/>
  <c r="DE53" i="87"/>
  <c r="DD53" i="87"/>
  <c r="DC53" i="87"/>
  <c r="DB53" i="87"/>
  <c r="DA53" i="87"/>
  <c r="CZ53" i="87"/>
  <c r="CY53" i="87"/>
  <c r="CX53" i="87"/>
  <c r="CW53" i="87"/>
  <c r="CV53" i="87"/>
  <c r="CU53" i="87"/>
  <c r="CT53" i="87"/>
  <c r="CS53" i="87"/>
  <c r="CR53" i="87"/>
  <c r="CQ53" i="87"/>
  <c r="CP53" i="87"/>
  <c r="CO53" i="87"/>
  <c r="CN53" i="87"/>
  <c r="CM53" i="87"/>
  <c r="CL53" i="87"/>
  <c r="CK53" i="87"/>
  <c r="CJ53" i="87"/>
  <c r="CI53" i="87"/>
  <c r="CH53" i="87"/>
  <c r="CG53" i="87"/>
  <c r="CF53" i="87"/>
  <c r="CE53" i="87"/>
  <c r="CD53" i="87"/>
  <c r="CC53" i="87"/>
  <c r="CB53" i="87"/>
  <c r="CA53" i="87"/>
  <c r="BZ53" i="87"/>
  <c r="BY53" i="87"/>
  <c r="BX53" i="87"/>
  <c r="BW53" i="87"/>
  <c r="BV53" i="87"/>
  <c r="BU53" i="87"/>
  <c r="BT53" i="87"/>
  <c r="BS53" i="87"/>
  <c r="BR53" i="87"/>
  <c r="BQ53" i="87"/>
  <c r="BP53" i="87"/>
  <c r="BO53" i="87"/>
  <c r="BN53" i="87"/>
  <c r="BM53" i="87"/>
  <c r="BL53" i="87"/>
  <c r="BK53" i="87"/>
  <c r="BJ53" i="87"/>
  <c r="BI53" i="87"/>
  <c r="BH53" i="87"/>
  <c r="BG53" i="87"/>
  <c r="BF53" i="87"/>
  <c r="BE53" i="87"/>
  <c r="BD53" i="87"/>
  <c r="BC53" i="87"/>
  <c r="BB53" i="87"/>
  <c r="BA53" i="87"/>
  <c r="AZ53" i="87"/>
  <c r="AY53" i="87"/>
  <c r="AX53" i="87"/>
  <c r="AW53" i="87"/>
  <c r="AV53" i="87"/>
  <c r="AU53" i="87"/>
  <c r="AT53" i="87"/>
  <c r="AS53" i="87"/>
  <c r="AR53" i="87"/>
  <c r="AQ53" i="87"/>
  <c r="AP53" i="87"/>
  <c r="AO53" i="87"/>
  <c r="AN53" i="87"/>
  <c r="AM53" i="87"/>
  <c r="AL53" i="87"/>
  <c r="AK53" i="87"/>
  <c r="AJ53" i="87"/>
  <c r="AI53" i="87"/>
  <c r="AH53" i="87"/>
  <c r="AG53" i="87"/>
  <c r="AF53" i="87"/>
  <c r="AE53" i="87"/>
  <c r="AD53" i="87"/>
  <c r="AC53" i="87"/>
  <c r="AB53" i="87"/>
  <c r="AA53" i="87"/>
  <c r="Z53" i="87"/>
  <c r="Y53" i="87"/>
  <c r="X53" i="87"/>
  <c r="W53" i="87"/>
  <c r="V53" i="87"/>
  <c r="U53" i="87"/>
  <c r="T53" i="87"/>
  <c r="S53" i="87"/>
  <c r="R53" i="87"/>
  <c r="Q53" i="87"/>
  <c r="P53" i="87"/>
  <c r="O53" i="87"/>
  <c r="N53" i="87"/>
  <c r="M53" i="87"/>
  <c r="L53" i="87"/>
  <c r="K53" i="87"/>
  <c r="J53" i="87"/>
  <c r="I53" i="87"/>
  <c r="H53" i="87"/>
  <c r="G53" i="87"/>
  <c r="F53" i="87"/>
  <c r="E53" i="87"/>
  <c r="D53" i="87"/>
  <c r="C53" i="87"/>
  <c r="B53" i="87"/>
  <c r="HB51" i="87"/>
  <c r="HA51" i="87"/>
  <c r="GZ51" i="87"/>
  <c r="GY51" i="87"/>
  <c r="GX51" i="87"/>
  <c r="GW51" i="87"/>
  <c r="GV51" i="87"/>
  <c r="GU51" i="87"/>
  <c r="GT51" i="87"/>
  <c r="GS51" i="87"/>
  <c r="GR51" i="87"/>
  <c r="GQ51" i="87"/>
  <c r="GP51" i="87"/>
  <c r="GO51" i="87"/>
  <c r="GN51" i="87"/>
  <c r="GM51" i="87"/>
  <c r="GL51" i="87"/>
  <c r="GK51" i="87"/>
  <c r="GJ51" i="87"/>
  <c r="GI51" i="87"/>
  <c r="GH51" i="87"/>
  <c r="GG51" i="87"/>
  <c r="GF51" i="87"/>
  <c r="GE51" i="87"/>
  <c r="GD51" i="87"/>
  <c r="GC51" i="87"/>
  <c r="GB51" i="87"/>
  <c r="GA51" i="87"/>
  <c r="FZ51" i="87"/>
  <c r="FY51" i="87"/>
  <c r="FX51" i="87"/>
  <c r="FW51" i="87"/>
  <c r="FV51" i="87"/>
  <c r="FU51" i="87"/>
  <c r="FT51" i="87"/>
  <c r="FS51" i="87"/>
  <c r="FR51" i="87"/>
  <c r="FQ51" i="87"/>
  <c r="FP51" i="87"/>
  <c r="FO51" i="87"/>
  <c r="FN51" i="87"/>
  <c r="FM51" i="87"/>
  <c r="FL51" i="87"/>
  <c r="FK51" i="87"/>
  <c r="FJ51" i="87"/>
  <c r="FI51" i="87"/>
  <c r="FH51" i="87"/>
  <c r="FG51" i="87"/>
  <c r="FF51" i="87"/>
  <c r="FE51" i="87"/>
  <c r="FD51" i="87"/>
  <c r="FC51" i="87"/>
  <c r="FB51" i="87"/>
  <c r="FA51" i="87"/>
  <c r="EZ51" i="87"/>
  <c r="EY51" i="87"/>
  <c r="EX51" i="87"/>
  <c r="EW51" i="87"/>
  <c r="EV51" i="87"/>
  <c r="EU51" i="87"/>
  <c r="ET51" i="87"/>
  <c r="ES51" i="87"/>
  <c r="ER51" i="87"/>
  <c r="EQ51" i="87"/>
  <c r="EP51" i="87"/>
  <c r="EO51" i="87"/>
  <c r="EN51" i="87"/>
  <c r="EM51" i="87"/>
  <c r="EL51" i="87"/>
  <c r="EK51" i="87"/>
  <c r="EJ51" i="87"/>
  <c r="EI51" i="87"/>
  <c r="EH51" i="87"/>
  <c r="EG51" i="87"/>
  <c r="EF51" i="87"/>
  <c r="EE51" i="87"/>
  <c r="ED51" i="87"/>
  <c r="EC51" i="87"/>
  <c r="EB51" i="87"/>
  <c r="EA51" i="87"/>
  <c r="DZ51" i="87"/>
  <c r="DY51" i="87"/>
  <c r="DX51" i="87"/>
  <c r="DW51" i="87"/>
  <c r="DV51" i="87"/>
  <c r="DU51" i="87"/>
  <c r="DT51" i="87"/>
  <c r="DS51" i="87"/>
  <c r="DR51" i="87"/>
  <c r="DQ51" i="87"/>
  <c r="DP51" i="87"/>
  <c r="DO51" i="87"/>
  <c r="DN51" i="87"/>
  <c r="DM51" i="87"/>
  <c r="DL51" i="87"/>
  <c r="DK51" i="87"/>
  <c r="DJ51" i="87"/>
  <c r="DI51" i="87"/>
  <c r="DH51" i="87"/>
  <c r="DG51" i="87"/>
  <c r="DF51" i="87"/>
  <c r="DE51" i="87"/>
  <c r="DD51" i="87"/>
  <c r="DC51" i="87"/>
  <c r="DB51" i="87"/>
  <c r="DA51" i="87"/>
  <c r="CZ51" i="87"/>
  <c r="CY51" i="87"/>
  <c r="CX51" i="87"/>
  <c r="CW51" i="87"/>
  <c r="CV51" i="87"/>
  <c r="CU51" i="87"/>
  <c r="CT51" i="87"/>
  <c r="CS51" i="87"/>
  <c r="CR51" i="87"/>
  <c r="CQ51" i="87"/>
  <c r="CP51" i="87"/>
  <c r="CO51" i="87"/>
  <c r="CN51" i="87"/>
  <c r="CM51" i="87"/>
  <c r="CL51" i="87"/>
  <c r="CK51" i="87"/>
  <c r="CJ51" i="87"/>
  <c r="CI51" i="87"/>
  <c r="CH51" i="87"/>
  <c r="CG51" i="87"/>
  <c r="CF51" i="87"/>
  <c r="CE51" i="87"/>
  <c r="CD51" i="87"/>
  <c r="CC51" i="87"/>
  <c r="CB51" i="87"/>
  <c r="CA51" i="87"/>
  <c r="BZ51" i="87"/>
  <c r="BY51" i="87"/>
  <c r="BX51" i="87"/>
  <c r="BW51" i="87"/>
  <c r="BV51" i="87"/>
  <c r="BU51" i="87"/>
  <c r="BT51" i="87"/>
  <c r="BS51" i="87"/>
  <c r="BR51" i="87"/>
  <c r="BQ51" i="87"/>
  <c r="BP51" i="87"/>
  <c r="BO51" i="87"/>
  <c r="BN51" i="87"/>
  <c r="BM51" i="87"/>
  <c r="BL51" i="87"/>
  <c r="BK51" i="87"/>
  <c r="BJ51" i="87"/>
  <c r="BI51" i="87"/>
  <c r="BH51" i="87"/>
  <c r="BG51" i="87"/>
  <c r="BF51" i="87"/>
  <c r="BE51" i="87"/>
  <c r="BD51" i="87"/>
  <c r="BC51" i="87"/>
  <c r="BB51" i="87"/>
  <c r="BA51" i="87"/>
  <c r="AZ51" i="87"/>
  <c r="AY51" i="87"/>
  <c r="AX51" i="87"/>
  <c r="AW51" i="87"/>
  <c r="AV51" i="87"/>
  <c r="AU51" i="87"/>
  <c r="AT51" i="87"/>
  <c r="AS51" i="87"/>
  <c r="AR51" i="87"/>
  <c r="AQ51" i="87"/>
  <c r="AP51" i="87"/>
  <c r="AO51" i="87"/>
  <c r="AN51" i="87"/>
  <c r="AM51" i="87"/>
  <c r="AL51" i="87"/>
  <c r="AK51" i="87"/>
  <c r="AJ51" i="87"/>
  <c r="AI51" i="87"/>
  <c r="AH51" i="87"/>
  <c r="AG51" i="87"/>
  <c r="AF51" i="87"/>
  <c r="AE51" i="87"/>
  <c r="AD51" i="87"/>
  <c r="AC51" i="87"/>
  <c r="AB51" i="87"/>
  <c r="AA51" i="87"/>
  <c r="Z51" i="87"/>
  <c r="Y51" i="87"/>
  <c r="X51" i="87"/>
  <c r="W51" i="87"/>
  <c r="V51" i="87"/>
  <c r="U51" i="87"/>
  <c r="T51" i="87"/>
  <c r="S51" i="87"/>
  <c r="R51" i="87"/>
  <c r="Q51" i="87"/>
  <c r="P51" i="87"/>
  <c r="O51" i="87"/>
  <c r="N51" i="87"/>
  <c r="M51" i="87"/>
  <c r="L51" i="87"/>
  <c r="K51" i="87"/>
  <c r="J51" i="87"/>
  <c r="I51" i="87"/>
  <c r="H51" i="87"/>
  <c r="G51" i="87"/>
  <c r="F51" i="87"/>
  <c r="E51" i="87"/>
  <c r="D51" i="87"/>
  <c r="C51" i="87"/>
  <c r="B51" i="87"/>
  <c r="HB50" i="87"/>
  <c r="HA50" i="87"/>
  <c r="GZ50" i="87"/>
  <c r="GY50" i="87"/>
  <c r="GX50" i="87"/>
  <c r="GW50" i="87"/>
  <c r="GV50" i="87"/>
  <c r="GU50" i="87"/>
  <c r="GT50" i="87"/>
  <c r="GS50" i="87"/>
  <c r="GR50" i="87"/>
  <c r="GQ50" i="87"/>
  <c r="GP50" i="87"/>
  <c r="GO50" i="87"/>
  <c r="GN50" i="87"/>
  <c r="GM50" i="87"/>
  <c r="GL50" i="87"/>
  <c r="GK50" i="87"/>
  <c r="GJ50" i="87"/>
  <c r="GI50" i="87"/>
  <c r="GH50" i="87"/>
  <c r="GG50" i="87"/>
  <c r="GF50" i="87"/>
  <c r="GE50" i="87"/>
  <c r="GD50" i="87"/>
  <c r="GC50" i="87"/>
  <c r="GB50" i="87"/>
  <c r="GA50" i="87"/>
  <c r="FZ50" i="87"/>
  <c r="FY50" i="87"/>
  <c r="FX50" i="87"/>
  <c r="FW50" i="87"/>
  <c r="FV50" i="87"/>
  <c r="FU50" i="87"/>
  <c r="FT50" i="87"/>
  <c r="FS50" i="87"/>
  <c r="FR50" i="87"/>
  <c r="FQ50" i="87"/>
  <c r="FP50" i="87"/>
  <c r="FO50" i="87"/>
  <c r="FN50" i="87"/>
  <c r="FM50" i="87"/>
  <c r="FL50" i="87"/>
  <c r="FK50" i="87"/>
  <c r="FJ50" i="87"/>
  <c r="FI50" i="87"/>
  <c r="FH50" i="87"/>
  <c r="FG50" i="87"/>
  <c r="FF50" i="87"/>
  <c r="FE50" i="87"/>
  <c r="FD50" i="87"/>
  <c r="FC50" i="87"/>
  <c r="FB50" i="87"/>
  <c r="FA50" i="87"/>
  <c r="EZ50" i="87"/>
  <c r="EY50" i="87"/>
  <c r="EX50" i="87"/>
  <c r="EW50" i="87"/>
  <c r="EV50" i="87"/>
  <c r="EU50" i="87"/>
  <c r="ET50" i="87"/>
  <c r="ES50" i="87"/>
  <c r="ER50" i="87"/>
  <c r="EQ50" i="87"/>
  <c r="EP50" i="87"/>
  <c r="EO50" i="87"/>
  <c r="EN50" i="87"/>
  <c r="EM50" i="87"/>
  <c r="EL50" i="87"/>
  <c r="EK50" i="87"/>
  <c r="EJ50" i="87"/>
  <c r="EI50" i="87"/>
  <c r="EH50" i="87"/>
  <c r="EG50" i="87"/>
  <c r="EF50" i="87"/>
  <c r="EE50" i="87"/>
  <c r="ED50" i="87"/>
  <c r="EC50" i="87"/>
  <c r="EB50" i="87"/>
  <c r="EA50" i="87"/>
  <c r="DZ50" i="87"/>
  <c r="DY50" i="87"/>
  <c r="DX50" i="87"/>
  <c r="DW50" i="87"/>
  <c r="DV50" i="87"/>
  <c r="DU50" i="87"/>
  <c r="DT50" i="87"/>
  <c r="DS50" i="87"/>
  <c r="DR50" i="87"/>
  <c r="DQ50" i="87"/>
  <c r="DP50" i="87"/>
  <c r="DO50" i="87"/>
  <c r="DN50" i="87"/>
  <c r="DM50" i="87"/>
  <c r="DL50" i="87"/>
  <c r="DK50" i="87"/>
  <c r="DJ50" i="87"/>
  <c r="DI50" i="87"/>
  <c r="DH50" i="87"/>
  <c r="DG50" i="87"/>
  <c r="DF50" i="87"/>
  <c r="DE50" i="87"/>
  <c r="DD50" i="87"/>
  <c r="DC50" i="87"/>
  <c r="DB50" i="87"/>
  <c r="DA50" i="87"/>
  <c r="CZ50" i="87"/>
  <c r="CY50" i="87"/>
  <c r="CX50" i="87"/>
  <c r="CW50" i="87"/>
  <c r="CV50" i="87"/>
  <c r="CU50" i="87"/>
  <c r="CT50" i="87"/>
  <c r="CS50" i="87"/>
  <c r="CR50" i="87"/>
  <c r="CQ50" i="87"/>
  <c r="CP50" i="87"/>
  <c r="CO50" i="87"/>
  <c r="CN50" i="87"/>
  <c r="CM50" i="87"/>
  <c r="CL50" i="87"/>
  <c r="CK50" i="87"/>
  <c r="CJ50" i="87"/>
  <c r="CI50" i="87"/>
  <c r="CH50" i="87"/>
  <c r="CG50" i="87"/>
  <c r="CF50" i="87"/>
  <c r="CE50" i="87"/>
  <c r="CD50" i="87"/>
  <c r="CC50" i="87"/>
  <c r="CB50" i="87"/>
  <c r="CA50" i="87"/>
  <c r="BZ50" i="87"/>
  <c r="BY50" i="87"/>
  <c r="BX50" i="87"/>
  <c r="BW50" i="87"/>
  <c r="BV50" i="87"/>
  <c r="BU50" i="87"/>
  <c r="BT50" i="87"/>
  <c r="BS50" i="87"/>
  <c r="BR50" i="87"/>
  <c r="BQ50" i="87"/>
  <c r="BP50" i="87"/>
  <c r="BO50" i="87"/>
  <c r="BN50" i="87"/>
  <c r="BM50" i="87"/>
  <c r="BL50" i="87"/>
  <c r="BK50" i="87"/>
  <c r="BJ50" i="87"/>
  <c r="BI50" i="87"/>
  <c r="BH50" i="87"/>
  <c r="BG50" i="87"/>
  <c r="BF50" i="87"/>
  <c r="BE50" i="87"/>
  <c r="BD50" i="87"/>
  <c r="BC50" i="87"/>
  <c r="BB50" i="87"/>
  <c r="BA50" i="87"/>
  <c r="AZ50" i="87"/>
  <c r="AY50" i="87"/>
  <c r="AX50" i="87"/>
  <c r="AW50" i="87"/>
  <c r="AV50" i="87"/>
  <c r="AU50" i="87"/>
  <c r="AT50" i="87"/>
  <c r="AS50" i="87"/>
  <c r="AR50" i="87"/>
  <c r="AQ50" i="87"/>
  <c r="AP50" i="87"/>
  <c r="AO50" i="87"/>
  <c r="AN50" i="87"/>
  <c r="AM50" i="87"/>
  <c r="AL50" i="87"/>
  <c r="AK50" i="87"/>
  <c r="AJ50" i="87"/>
  <c r="AI50" i="87"/>
  <c r="AH50" i="87"/>
  <c r="AG50" i="87"/>
  <c r="AF50" i="87"/>
  <c r="AE50" i="87"/>
  <c r="AD50" i="87"/>
  <c r="AC50" i="87"/>
  <c r="AB50" i="87"/>
  <c r="AA50" i="87"/>
  <c r="Z50" i="87"/>
  <c r="Y50" i="87"/>
  <c r="X50" i="87"/>
  <c r="W50" i="87"/>
  <c r="V50" i="87"/>
  <c r="U50" i="87"/>
  <c r="T50" i="87"/>
  <c r="S50" i="87"/>
  <c r="R50" i="87"/>
  <c r="Q50" i="87"/>
  <c r="P50" i="87"/>
  <c r="O50" i="87"/>
  <c r="N50" i="87"/>
  <c r="M50" i="87"/>
  <c r="L50" i="87"/>
  <c r="K50" i="87"/>
  <c r="J50" i="87"/>
  <c r="I50" i="87"/>
  <c r="H50" i="87"/>
  <c r="G50" i="87"/>
  <c r="F50" i="87"/>
  <c r="E50" i="87"/>
  <c r="D50" i="87"/>
  <c r="C50" i="87"/>
  <c r="B50" i="87"/>
  <c r="HB48" i="87"/>
  <c r="HA48" i="87"/>
  <c r="GZ48" i="87"/>
  <c r="GY48" i="87"/>
  <c r="GX48" i="87"/>
  <c r="GW48" i="87"/>
  <c r="GV48" i="87"/>
  <c r="GU48" i="87"/>
  <c r="GT48" i="87"/>
  <c r="GS48" i="87"/>
  <c r="GR48" i="87"/>
  <c r="GQ48" i="87"/>
  <c r="GP48" i="87"/>
  <c r="GO48" i="87"/>
  <c r="GN48" i="87"/>
  <c r="GM48" i="87"/>
  <c r="GL48" i="87"/>
  <c r="GK48" i="87"/>
  <c r="GJ48" i="87"/>
  <c r="GI48" i="87"/>
  <c r="GH48" i="87"/>
  <c r="GG48" i="87"/>
  <c r="GF48" i="87"/>
  <c r="GE48" i="87"/>
  <c r="GD48" i="87"/>
  <c r="GC48" i="87"/>
  <c r="GB48" i="87"/>
  <c r="GA48" i="87"/>
  <c r="FZ48" i="87"/>
  <c r="FY48" i="87"/>
  <c r="FX48" i="87"/>
  <c r="FW48" i="87"/>
  <c r="FV48" i="87"/>
  <c r="FU48" i="87"/>
  <c r="FT48" i="87"/>
  <c r="FS48" i="87"/>
  <c r="FR48" i="87"/>
  <c r="FQ48" i="87"/>
  <c r="FP48" i="87"/>
  <c r="FO48" i="87"/>
  <c r="FN48" i="87"/>
  <c r="FM48" i="87"/>
  <c r="FL48" i="87"/>
  <c r="FK48" i="87"/>
  <c r="FJ48" i="87"/>
  <c r="FI48" i="87"/>
  <c r="FH48" i="87"/>
  <c r="FG48" i="87"/>
  <c r="FF48" i="87"/>
  <c r="FE48" i="87"/>
  <c r="FD48" i="87"/>
  <c r="FC48" i="87"/>
  <c r="FB48" i="87"/>
  <c r="FA48" i="87"/>
  <c r="EZ48" i="87"/>
  <c r="EY48" i="87"/>
  <c r="EX48" i="87"/>
  <c r="EW48" i="87"/>
  <c r="EV48" i="87"/>
  <c r="EU48" i="87"/>
  <c r="ET48" i="87"/>
  <c r="ES48" i="87"/>
  <c r="ER48" i="87"/>
  <c r="EQ48" i="87"/>
  <c r="EP48" i="87"/>
  <c r="EO48" i="87"/>
  <c r="EN48" i="87"/>
  <c r="EM48" i="87"/>
  <c r="EL48" i="87"/>
  <c r="EK48" i="87"/>
  <c r="EJ48" i="87"/>
  <c r="EI48" i="87"/>
  <c r="EH48" i="87"/>
  <c r="EG48" i="87"/>
  <c r="EF48" i="87"/>
  <c r="EE48" i="87"/>
  <c r="ED48" i="87"/>
  <c r="EC48" i="87"/>
  <c r="EB48" i="87"/>
  <c r="EA48" i="87"/>
  <c r="DZ48" i="87"/>
  <c r="DY48" i="87"/>
  <c r="DX48" i="87"/>
  <c r="DW48" i="87"/>
  <c r="DV48" i="87"/>
  <c r="DU48" i="87"/>
  <c r="DT48" i="87"/>
  <c r="DS48" i="87"/>
  <c r="DR48" i="87"/>
  <c r="DQ48" i="87"/>
  <c r="DP48" i="87"/>
  <c r="DO48" i="87"/>
  <c r="DN48" i="87"/>
  <c r="DM48" i="87"/>
  <c r="DL48" i="87"/>
  <c r="DK48" i="87"/>
  <c r="DJ48" i="87"/>
  <c r="DI48" i="87"/>
  <c r="DH48" i="87"/>
  <c r="DG48" i="87"/>
  <c r="DF48" i="87"/>
  <c r="DE48" i="87"/>
  <c r="DD48" i="87"/>
  <c r="DC48" i="87"/>
  <c r="DB48" i="87"/>
  <c r="DA48" i="87"/>
  <c r="CZ48" i="87"/>
  <c r="CY48" i="87"/>
  <c r="CX48" i="87"/>
  <c r="CW48" i="87"/>
  <c r="CV48" i="87"/>
  <c r="CU48" i="87"/>
  <c r="CT48" i="87"/>
  <c r="CS48" i="87"/>
  <c r="CR48" i="87"/>
  <c r="CQ48" i="87"/>
  <c r="CP48" i="87"/>
  <c r="CO48" i="87"/>
  <c r="CN48" i="87"/>
  <c r="CM48" i="87"/>
  <c r="CL48" i="87"/>
  <c r="CK48" i="87"/>
  <c r="CJ48" i="87"/>
  <c r="CI48" i="87"/>
  <c r="CH48" i="87"/>
  <c r="CG48" i="87"/>
  <c r="CF48" i="87"/>
  <c r="CE48" i="87"/>
  <c r="CD48" i="87"/>
  <c r="CC48" i="87"/>
  <c r="CB48" i="87"/>
  <c r="CA48" i="87"/>
  <c r="BZ48" i="87"/>
  <c r="BY48" i="87"/>
  <c r="BX48" i="87"/>
  <c r="BW48" i="87"/>
  <c r="BV48" i="87"/>
  <c r="BU48" i="87"/>
  <c r="BT48" i="87"/>
  <c r="BS48" i="87"/>
  <c r="BR48" i="87"/>
  <c r="BQ48" i="87"/>
  <c r="BP48" i="87"/>
  <c r="BO48" i="87"/>
  <c r="BN48" i="87"/>
  <c r="BM48" i="87"/>
  <c r="BL48" i="87"/>
  <c r="BK48" i="87"/>
  <c r="BJ48" i="87"/>
  <c r="BI48" i="87"/>
  <c r="BH48" i="87"/>
  <c r="BG48" i="87"/>
  <c r="BF48" i="87"/>
  <c r="BE48" i="87"/>
  <c r="BD48" i="87"/>
  <c r="BC48" i="87"/>
  <c r="BB48" i="87"/>
  <c r="BA48" i="87"/>
  <c r="AZ48" i="87"/>
  <c r="AY48" i="87"/>
  <c r="AX48" i="87"/>
  <c r="AW48" i="87"/>
  <c r="AV48" i="87"/>
  <c r="AU48" i="87"/>
  <c r="AT48" i="87"/>
  <c r="AS48" i="87"/>
  <c r="AR48" i="87"/>
  <c r="AQ48" i="87"/>
  <c r="AP48" i="87"/>
  <c r="AO48" i="87"/>
  <c r="AN48" i="87"/>
  <c r="AM48" i="87"/>
  <c r="AL48" i="87"/>
  <c r="AK48" i="87"/>
  <c r="AJ48" i="87"/>
  <c r="AI48" i="87"/>
  <c r="AH48" i="87"/>
  <c r="AG48" i="87"/>
  <c r="AF48" i="87"/>
  <c r="AE48" i="87"/>
  <c r="AD48" i="87"/>
  <c r="AC48" i="87"/>
  <c r="AB48" i="87"/>
  <c r="AA48" i="87"/>
  <c r="Z48" i="87"/>
  <c r="Y48" i="87"/>
  <c r="X48" i="87"/>
  <c r="W48" i="87"/>
  <c r="V48" i="87"/>
  <c r="U48" i="87"/>
  <c r="T48" i="87"/>
  <c r="S48" i="87"/>
  <c r="R48" i="87"/>
  <c r="Q48" i="87"/>
  <c r="P48" i="87"/>
  <c r="O48" i="87"/>
  <c r="N48" i="87"/>
  <c r="M48" i="87"/>
  <c r="L48" i="87"/>
  <c r="K48" i="87"/>
  <c r="J48" i="87"/>
  <c r="I48" i="87"/>
  <c r="H48" i="87"/>
  <c r="G48" i="87"/>
  <c r="F48" i="87"/>
  <c r="E48" i="87"/>
  <c r="D48" i="87"/>
  <c r="C48" i="87"/>
  <c r="B48" i="87"/>
  <c r="HB47" i="87"/>
  <c r="HA47" i="87"/>
  <c r="GZ47" i="87"/>
  <c r="GY47" i="87"/>
  <c r="GX47" i="87"/>
  <c r="GW47" i="87"/>
  <c r="GV47" i="87"/>
  <c r="GU47" i="87"/>
  <c r="GT47" i="87"/>
  <c r="GS47" i="87"/>
  <c r="GR47" i="87"/>
  <c r="GQ47" i="87"/>
  <c r="GP47" i="87"/>
  <c r="GO47" i="87"/>
  <c r="GN47" i="87"/>
  <c r="GM47" i="87"/>
  <c r="GL47" i="87"/>
  <c r="GK47" i="87"/>
  <c r="GJ47" i="87"/>
  <c r="GI47" i="87"/>
  <c r="GH47" i="87"/>
  <c r="GG47" i="87"/>
  <c r="GF47" i="87"/>
  <c r="GE47" i="87"/>
  <c r="GD47" i="87"/>
  <c r="GC47" i="87"/>
  <c r="GB47" i="87"/>
  <c r="GA47" i="87"/>
  <c r="FZ47" i="87"/>
  <c r="FY47" i="87"/>
  <c r="FX47" i="87"/>
  <c r="FW47" i="87"/>
  <c r="FV47" i="87"/>
  <c r="FU47" i="87"/>
  <c r="FT47" i="87"/>
  <c r="FS47" i="87"/>
  <c r="FR47" i="87"/>
  <c r="FQ47" i="87"/>
  <c r="FP47" i="87"/>
  <c r="FO47" i="87"/>
  <c r="FN47" i="87"/>
  <c r="FM47" i="87"/>
  <c r="FL47" i="87"/>
  <c r="FK47" i="87"/>
  <c r="FJ47" i="87"/>
  <c r="FI47" i="87"/>
  <c r="FH47" i="87"/>
  <c r="FG47" i="87"/>
  <c r="FF47" i="87"/>
  <c r="FE47" i="87"/>
  <c r="FD47" i="87"/>
  <c r="FC47" i="87"/>
  <c r="FB47" i="87"/>
  <c r="FA47" i="87"/>
  <c r="EZ47" i="87"/>
  <c r="EY47" i="87"/>
  <c r="EX47" i="87"/>
  <c r="EW47" i="87"/>
  <c r="EV47" i="87"/>
  <c r="EU47" i="87"/>
  <c r="ET47" i="87"/>
  <c r="ES47" i="87"/>
  <c r="ER47" i="87"/>
  <c r="EQ47" i="87"/>
  <c r="EP47" i="87"/>
  <c r="EO47" i="87"/>
  <c r="EN47" i="87"/>
  <c r="EM47" i="87"/>
  <c r="EL47" i="87"/>
  <c r="EK47" i="87"/>
  <c r="EJ47" i="87"/>
  <c r="EI47" i="87"/>
  <c r="EH47" i="87"/>
  <c r="EG47" i="87"/>
  <c r="EF47" i="87"/>
  <c r="EE47" i="87"/>
  <c r="ED47" i="87"/>
  <c r="EC47" i="87"/>
  <c r="EB47" i="87"/>
  <c r="EA47" i="87"/>
  <c r="DZ47" i="87"/>
  <c r="DY47" i="87"/>
  <c r="DX47" i="87"/>
  <c r="DW47" i="87"/>
  <c r="DV47" i="87"/>
  <c r="DU47" i="87"/>
  <c r="DT47" i="87"/>
  <c r="DS47" i="87"/>
  <c r="DR47" i="87"/>
  <c r="DQ47" i="87"/>
  <c r="DP47" i="87"/>
  <c r="DO47" i="87"/>
  <c r="DN47" i="87"/>
  <c r="DM47" i="87"/>
  <c r="DL47" i="87"/>
  <c r="DK47" i="87"/>
  <c r="DJ47" i="87"/>
  <c r="DI47" i="87"/>
  <c r="DH47" i="87"/>
  <c r="DG47" i="87"/>
  <c r="DF47" i="87"/>
  <c r="DE47" i="87"/>
  <c r="DD47" i="87"/>
  <c r="DC47" i="87"/>
  <c r="DB47" i="87"/>
  <c r="DA47" i="87"/>
  <c r="CZ47" i="87"/>
  <c r="CY47" i="87"/>
  <c r="CX47" i="87"/>
  <c r="CW47" i="87"/>
  <c r="CV47" i="87"/>
  <c r="CU47" i="87"/>
  <c r="CT47" i="87"/>
  <c r="CS47" i="87"/>
  <c r="CR47" i="87"/>
  <c r="CQ47" i="87"/>
  <c r="CP47" i="87"/>
  <c r="CO47" i="87"/>
  <c r="CN47" i="87"/>
  <c r="CM47" i="87"/>
  <c r="CL47" i="87"/>
  <c r="CK47" i="87"/>
  <c r="CJ47" i="87"/>
  <c r="CI47" i="87"/>
  <c r="CH47" i="87"/>
  <c r="CG47" i="87"/>
  <c r="CF47" i="87"/>
  <c r="CE47" i="87"/>
  <c r="CD47" i="87"/>
  <c r="CC47" i="87"/>
  <c r="CB47" i="87"/>
  <c r="CA47" i="87"/>
  <c r="BZ47" i="87"/>
  <c r="BY47" i="87"/>
  <c r="BX47" i="87"/>
  <c r="BW47" i="87"/>
  <c r="BV47" i="87"/>
  <c r="BU47" i="87"/>
  <c r="BT47" i="87"/>
  <c r="BS47" i="87"/>
  <c r="BR47" i="87"/>
  <c r="BQ47" i="87"/>
  <c r="BP47" i="87"/>
  <c r="BO47" i="87"/>
  <c r="BN47" i="87"/>
  <c r="BM47" i="87"/>
  <c r="BL47" i="87"/>
  <c r="BK47" i="87"/>
  <c r="BJ47" i="87"/>
  <c r="BI47" i="87"/>
  <c r="BH47" i="87"/>
  <c r="BG47" i="87"/>
  <c r="BF47" i="87"/>
  <c r="BE47" i="87"/>
  <c r="BD47" i="87"/>
  <c r="BC47" i="87"/>
  <c r="BB47" i="87"/>
  <c r="BA47" i="87"/>
  <c r="AZ47" i="87"/>
  <c r="AY47" i="87"/>
  <c r="AX47" i="87"/>
  <c r="AW47" i="87"/>
  <c r="AV47" i="87"/>
  <c r="AU47" i="87"/>
  <c r="AT47" i="87"/>
  <c r="AS47" i="87"/>
  <c r="AR47" i="87"/>
  <c r="AQ47" i="87"/>
  <c r="AP47" i="87"/>
  <c r="AO47" i="87"/>
  <c r="AN47" i="87"/>
  <c r="AM47" i="87"/>
  <c r="AL47" i="87"/>
  <c r="AK47" i="87"/>
  <c r="AJ47" i="87"/>
  <c r="AI47" i="87"/>
  <c r="AH47" i="87"/>
  <c r="AG47" i="87"/>
  <c r="AF47" i="87"/>
  <c r="AE47" i="87"/>
  <c r="AD47" i="87"/>
  <c r="AC47" i="87"/>
  <c r="AB47" i="87"/>
  <c r="AA47" i="87"/>
  <c r="Z47" i="87"/>
  <c r="Y47" i="87"/>
  <c r="X47" i="87"/>
  <c r="W47" i="87"/>
  <c r="V47" i="87"/>
  <c r="U47" i="87"/>
  <c r="T47" i="87"/>
  <c r="S47" i="87"/>
  <c r="R47" i="87"/>
  <c r="Q47" i="87"/>
  <c r="P47" i="87"/>
  <c r="O47" i="87"/>
  <c r="N47" i="87"/>
  <c r="M47" i="87"/>
  <c r="L47" i="87"/>
  <c r="K47" i="87"/>
  <c r="J47" i="87"/>
  <c r="I47" i="87"/>
  <c r="H47" i="87"/>
  <c r="G47" i="87"/>
  <c r="F47" i="87"/>
  <c r="E47" i="87"/>
  <c r="D47" i="87"/>
  <c r="C47" i="87"/>
  <c r="B47" i="87"/>
  <c r="HB45" i="87"/>
  <c r="HA45" i="87"/>
  <c r="GZ45" i="87"/>
  <c r="GY45" i="87"/>
  <c r="GX45" i="87"/>
  <c r="GW45" i="87"/>
  <c r="GV45" i="87"/>
  <c r="GU45" i="87"/>
  <c r="GT45" i="87"/>
  <c r="GS45" i="87"/>
  <c r="GR45" i="87"/>
  <c r="GQ45" i="87"/>
  <c r="GP45" i="87"/>
  <c r="GO45" i="87"/>
  <c r="GN45" i="87"/>
  <c r="GM45" i="87"/>
  <c r="GL45" i="87"/>
  <c r="GK45" i="87"/>
  <c r="GJ45" i="87"/>
  <c r="GI45" i="87"/>
  <c r="GH45" i="87"/>
  <c r="GG45" i="87"/>
  <c r="GF45" i="87"/>
  <c r="GE45" i="87"/>
  <c r="GD45" i="87"/>
  <c r="GC45" i="87"/>
  <c r="GB45" i="87"/>
  <c r="GA45" i="87"/>
  <c r="FZ45" i="87"/>
  <c r="FY45" i="87"/>
  <c r="FX45" i="87"/>
  <c r="FW45" i="87"/>
  <c r="FV45" i="87"/>
  <c r="FU45" i="87"/>
  <c r="FT45" i="87"/>
  <c r="FS45" i="87"/>
  <c r="FR45" i="87"/>
  <c r="FQ45" i="87"/>
  <c r="FP45" i="87"/>
  <c r="FO45" i="87"/>
  <c r="FN45" i="87"/>
  <c r="FM45" i="87"/>
  <c r="FL45" i="87"/>
  <c r="FK45" i="87"/>
  <c r="FJ45" i="87"/>
  <c r="FI45" i="87"/>
  <c r="FH45" i="87"/>
  <c r="FG45" i="87"/>
  <c r="FF45" i="87"/>
  <c r="FE45" i="87"/>
  <c r="FD45" i="87"/>
  <c r="FC45" i="87"/>
  <c r="FB45" i="87"/>
  <c r="FA45" i="87"/>
  <c r="EZ45" i="87"/>
  <c r="EY45" i="87"/>
  <c r="EX45" i="87"/>
  <c r="EW45" i="87"/>
  <c r="EV45" i="87"/>
  <c r="EU45" i="87"/>
  <c r="ET45" i="87"/>
  <c r="ES45" i="87"/>
  <c r="ER45" i="87"/>
  <c r="EQ45" i="87"/>
  <c r="EP45" i="87"/>
  <c r="EO45" i="87"/>
  <c r="EN45" i="87"/>
  <c r="EM45" i="87"/>
  <c r="EL45" i="87"/>
  <c r="EK45" i="87"/>
  <c r="EJ45" i="87"/>
  <c r="EI45" i="87"/>
  <c r="EH45" i="87"/>
  <c r="EG45" i="87"/>
  <c r="EF45" i="87"/>
  <c r="EE45" i="87"/>
  <c r="ED45" i="87"/>
  <c r="EC45" i="87"/>
  <c r="EB45" i="87"/>
  <c r="EA45" i="87"/>
  <c r="DZ45" i="87"/>
  <c r="DY45" i="87"/>
  <c r="DX45" i="87"/>
  <c r="DW45" i="87"/>
  <c r="DV45" i="87"/>
  <c r="DU45" i="87"/>
  <c r="DT45" i="87"/>
  <c r="DS45" i="87"/>
  <c r="DR45" i="87"/>
  <c r="DQ45" i="87"/>
  <c r="DP45" i="87"/>
  <c r="DO45" i="87"/>
  <c r="DN45" i="87"/>
  <c r="DM45" i="87"/>
  <c r="DL45" i="87"/>
  <c r="DK45" i="87"/>
  <c r="DJ45" i="87"/>
  <c r="DI45" i="87"/>
  <c r="DH45" i="87"/>
  <c r="DG45" i="87"/>
  <c r="DF45" i="87"/>
  <c r="DE45" i="87"/>
  <c r="DD45" i="87"/>
  <c r="DC45" i="87"/>
  <c r="DB45" i="87"/>
  <c r="DA45" i="87"/>
  <c r="CZ45" i="87"/>
  <c r="CY45" i="87"/>
  <c r="CX45" i="87"/>
  <c r="CW45" i="87"/>
  <c r="CV45" i="87"/>
  <c r="CU45" i="87"/>
  <c r="CT45" i="87"/>
  <c r="CS45" i="87"/>
  <c r="CR45" i="87"/>
  <c r="CQ45" i="87"/>
  <c r="CP45" i="87"/>
  <c r="CO45" i="87"/>
  <c r="CN45" i="87"/>
  <c r="CM45" i="87"/>
  <c r="CL45" i="87"/>
  <c r="CK45" i="87"/>
  <c r="CJ45" i="87"/>
  <c r="CI45" i="87"/>
  <c r="CH45" i="87"/>
  <c r="CG45" i="87"/>
  <c r="CF45" i="87"/>
  <c r="CE45" i="87"/>
  <c r="CD45" i="87"/>
  <c r="CC45" i="87"/>
  <c r="CB45" i="87"/>
  <c r="CA45" i="87"/>
  <c r="BZ45" i="87"/>
  <c r="BY45" i="87"/>
  <c r="BX45" i="87"/>
  <c r="BW45" i="87"/>
  <c r="BV45" i="87"/>
  <c r="BU45" i="87"/>
  <c r="BT45" i="87"/>
  <c r="BS45" i="87"/>
  <c r="BR45" i="87"/>
  <c r="BQ45" i="87"/>
  <c r="BP45" i="87"/>
  <c r="BO45" i="87"/>
  <c r="BN45" i="87"/>
  <c r="BM45" i="87"/>
  <c r="BL45" i="87"/>
  <c r="BK45" i="87"/>
  <c r="BJ45" i="87"/>
  <c r="BI45" i="87"/>
  <c r="BH45" i="87"/>
  <c r="BG45" i="87"/>
  <c r="BF45" i="87"/>
  <c r="BE45" i="87"/>
  <c r="BD45" i="87"/>
  <c r="BC45" i="87"/>
  <c r="BB45" i="87"/>
  <c r="BA45" i="87"/>
  <c r="AZ45" i="87"/>
  <c r="AY45" i="87"/>
  <c r="AX45" i="87"/>
  <c r="AW45" i="87"/>
  <c r="AV45" i="87"/>
  <c r="AU45" i="87"/>
  <c r="AT45" i="87"/>
  <c r="AS45" i="87"/>
  <c r="AR45" i="87"/>
  <c r="AQ45" i="87"/>
  <c r="AP45" i="87"/>
  <c r="AO45" i="87"/>
  <c r="AN45" i="87"/>
  <c r="AM45" i="87"/>
  <c r="AL45" i="87"/>
  <c r="AK45" i="87"/>
  <c r="AJ45" i="87"/>
  <c r="AI45" i="87"/>
  <c r="AH45" i="87"/>
  <c r="AG45" i="87"/>
  <c r="AF45" i="87"/>
  <c r="AE45" i="87"/>
  <c r="AD45" i="87"/>
  <c r="AC45" i="87"/>
  <c r="AB45" i="87"/>
  <c r="AA45" i="87"/>
  <c r="Z45" i="87"/>
  <c r="Y45" i="87"/>
  <c r="X45" i="87"/>
  <c r="W45" i="87"/>
  <c r="V45" i="87"/>
  <c r="U45" i="87"/>
  <c r="T45" i="87"/>
  <c r="S45" i="87"/>
  <c r="R45" i="87"/>
  <c r="Q45" i="87"/>
  <c r="P45" i="87"/>
  <c r="O45" i="87"/>
  <c r="N45" i="87"/>
  <c r="M45" i="87"/>
  <c r="L45" i="87"/>
  <c r="K45" i="87"/>
  <c r="J45" i="87"/>
  <c r="I45" i="87"/>
  <c r="H45" i="87"/>
  <c r="G45" i="87"/>
  <c r="F45" i="87"/>
  <c r="E45" i="87"/>
  <c r="D45" i="87"/>
  <c r="C45" i="87"/>
  <c r="B45" i="87"/>
  <c r="HB44" i="87"/>
  <c r="HA44" i="87"/>
  <c r="GZ44" i="87"/>
  <c r="GY44" i="87"/>
  <c r="GX44" i="87"/>
  <c r="GW44" i="87"/>
  <c r="GV44" i="87"/>
  <c r="GU44" i="87"/>
  <c r="GT44" i="87"/>
  <c r="GS44" i="87"/>
  <c r="GR44" i="87"/>
  <c r="GQ44" i="87"/>
  <c r="GP44" i="87"/>
  <c r="GO44" i="87"/>
  <c r="GN44" i="87"/>
  <c r="GM44" i="87"/>
  <c r="GL44" i="87"/>
  <c r="GK44" i="87"/>
  <c r="GJ44" i="87"/>
  <c r="GI44" i="87"/>
  <c r="GH44" i="87"/>
  <c r="GG44" i="87"/>
  <c r="GF44" i="87"/>
  <c r="GE44" i="87"/>
  <c r="GD44" i="87"/>
  <c r="GC44" i="87"/>
  <c r="GB44" i="87"/>
  <c r="GA44" i="87"/>
  <c r="FZ44" i="87"/>
  <c r="FY44" i="87"/>
  <c r="FX44" i="87"/>
  <c r="FW44" i="87"/>
  <c r="FV44" i="87"/>
  <c r="FU44" i="87"/>
  <c r="FT44" i="87"/>
  <c r="FS44" i="87"/>
  <c r="FR44" i="87"/>
  <c r="FQ44" i="87"/>
  <c r="FP44" i="87"/>
  <c r="FO44" i="87"/>
  <c r="FN44" i="87"/>
  <c r="FM44" i="87"/>
  <c r="FL44" i="87"/>
  <c r="FK44" i="87"/>
  <c r="FJ44" i="87"/>
  <c r="FI44" i="87"/>
  <c r="FH44" i="87"/>
  <c r="FG44" i="87"/>
  <c r="FF44" i="87"/>
  <c r="FE44" i="87"/>
  <c r="FD44" i="87"/>
  <c r="FC44" i="87"/>
  <c r="FB44" i="87"/>
  <c r="FA44" i="87"/>
  <c r="EZ44" i="87"/>
  <c r="EY44" i="87"/>
  <c r="EX44" i="87"/>
  <c r="EW44" i="87"/>
  <c r="EV44" i="87"/>
  <c r="EU44" i="87"/>
  <c r="ET44" i="87"/>
  <c r="ES44" i="87"/>
  <c r="ER44" i="87"/>
  <c r="EQ44" i="87"/>
  <c r="EP44" i="87"/>
  <c r="EO44" i="87"/>
  <c r="EN44" i="87"/>
  <c r="EM44" i="87"/>
  <c r="EL44" i="87"/>
  <c r="EK44" i="87"/>
  <c r="EJ44" i="87"/>
  <c r="EI44" i="87"/>
  <c r="EH44" i="87"/>
  <c r="EG44" i="87"/>
  <c r="EF44" i="87"/>
  <c r="EE44" i="87"/>
  <c r="ED44" i="87"/>
  <c r="EC44" i="87"/>
  <c r="EB44" i="87"/>
  <c r="EA44" i="87"/>
  <c r="DZ44" i="87"/>
  <c r="DY44" i="87"/>
  <c r="DX44" i="87"/>
  <c r="DW44" i="87"/>
  <c r="DV44" i="87"/>
  <c r="DU44" i="87"/>
  <c r="DT44" i="87"/>
  <c r="DS44" i="87"/>
  <c r="DR44" i="87"/>
  <c r="DQ44" i="87"/>
  <c r="DP44" i="87"/>
  <c r="DO44" i="87"/>
  <c r="DN44" i="87"/>
  <c r="DM44" i="87"/>
  <c r="DL44" i="87"/>
  <c r="DK44" i="87"/>
  <c r="DJ44" i="87"/>
  <c r="DI44" i="87"/>
  <c r="DH44" i="87"/>
  <c r="DG44" i="87"/>
  <c r="DF44" i="87"/>
  <c r="DE44" i="87"/>
  <c r="DD44" i="87"/>
  <c r="DC44" i="87"/>
  <c r="DB44" i="87"/>
  <c r="DA44" i="87"/>
  <c r="CZ44" i="87"/>
  <c r="CY44" i="87"/>
  <c r="CX44" i="87"/>
  <c r="CW44" i="87"/>
  <c r="CV44" i="87"/>
  <c r="CU44" i="87"/>
  <c r="CT44" i="87"/>
  <c r="CS44" i="87"/>
  <c r="CR44" i="87"/>
  <c r="CQ44" i="87"/>
  <c r="CP44" i="87"/>
  <c r="CO44" i="87"/>
  <c r="CN44" i="87"/>
  <c r="CM44" i="87"/>
  <c r="CL44" i="87"/>
  <c r="CK44" i="87"/>
  <c r="CJ44" i="87"/>
  <c r="CI44" i="87"/>
  <c r="CH44" i="87"/>
  <c r="CG44" i="87"/>
  <c r="CF44" i="87"/>
  <c r="CE44" i="87"/>
  <c r="CD44" i="87"/>
  <c r="CC44" i="87"/>
  <c r="CB44" i="87"/>
  <c r="CA44" i="87"/>
  <c r="BZ44" i="87"/>
  <c r="BY44" i="87"/>
  <c r="BX44" i="87"/>
  <c r="BW44" i="87"/>
  <c r="BV44" i="87"/>
  <c r="BU44" i="87"/>
  <c r="BT44" i="87"/>
  <c r="BS44" i="87"/>
  <c r="BR44" i="87"/>
  <c r="BQ44" i="87"/>
  <c r="BP44" i="87"/>
  <c r="BO44" i="87"/>
  <c r="BN44" i="87"/>
  <c r="BM44" i="87"/>
  <c r="BL44" i="87"/>
  <c r="BK44" i="87"/>
  <c r="BJ44" i="87"/>
  <c r="BI44" i="87"/>
  <c r="BH44" i="87"/>
  <c r="BG44" i="87"/>
  <c r="BF44" i="87"/>
  <c r="BE44" i="87"/>
  <c r="BD44" i="87"/>
  <c r="BC44" i="87"/>
  <c r="BB44" i="87"/>
  <c r="BA44" i="87"/>
  <c r="AZ44" i="87"/>
  <c r="AY44" i="87"/>
  <c r="AX44" i="87"/>
  <c r="AW44" i="87"/>
  <c r="AV44" i="87"/>
  <c r="AU44" i="87"/>
  <c r="AT44" i="87"/>
  <c r="AS44" i="87"/>
  <c r="AR44" i="87"/>
  <c r="AQ44" i="87"/>
  <c r="AP44" i="87"/>
  <c r="AO44" i="87"/>
  <c r="AN44" i="87"/>
  <c r="AM44" i="87"/>
  <c r="AL44" i="87"/>
  <c r="AK44" i="87"/>
  <c r="AJ44" i="87"/>
  <c r="AI44" i="87"/>
  <c r="AH44" i="87"/>
  <c r="AG44" i="87"/>
  <c r="AF44" i="87"/>
  <c r="AE44" i="87"/>
  <c r="AD44" i="87"/>
  <c r="AC44" i="87"/>
  <c r="AB44" i="87"/>
  <c r="AA44" i="87"/>
  <c r="Z44" i="87"/>
  <c r="Y44" i="87"/>
  <c r="X44" i="87"/>
  <c r="W44" i="87"/>
  <c r="V44" i="87"/>
  <c r="U44" i="87"/>
  <c r="T44" i="87"/>
  <c r="S44" i="87"/>
  <c r="R44" i="87"/>
  <c r="Q44" i="87"/>
  <c r="P44" i="87"/>
  <c r="O44" i="87"/>
  <c r="N44" i="87"/>
  <c r="M44" i="87"/>
  <c r="L44" i="87"/>
  <c r="K44" i="87"/>
  <c r="J44" i="87"/>
  <c r="I44" i="87"/>
  <c r="H44" i="87"/>
  <c r="G44" i="87"/>
  <c r="F44" i="87"/>
  <c r="E44" i="87"/>
  <c r="D44" i="87"/>
  <c r="C44" i="87"/>
  <c r="B44" i="87"/>
  <c r="HB42" i="87"/>
  <c r="HA42" i="87"/>
  <c r="GZ42" i="87"/>
  <c r="GY42" i="87"/>
  <c r="GX42" i="87"/>
  <c r="GW42" i="87"/>
  <c r="GV42" i="87"/>
  <c r="GU42" i="87"/>
  <c r="GT42" i="87"/>
  <c r="GS42" i="87"/>
  <c r="GR42" i="87"/>
  <c r="GQ42" i="87"/>
  <c r="GP42" i="87"/>
  <c r="GO42" i="87"/>
  <c r="GN42" i="87"/>
  <c r="GM42" i="87"/>
  <c r="GL42" i="87"/>
  <c r="GK42" i="87"/>
  <c r="GJ42" i="87"/>
  <c r="GI42" i="87"/>
  <c r="GH42" i="87"/>
  <c r="GG42" i="87"/>
  <c r="GF42" i="87"/>
  <c r="GE42" i="87"/>
  <c r="GD42" i="87"/>
  <c r="GC42" i="87"/>
  <c r="GB42" i="87"/>
  <c r="GA42" i="87"/>
  <c r="FZ42" i="87"/>
  <c r="FY42" i="87"/>
  <c r="FX42" i="87"/>
  <c r="FW42" i="87"/>
  <c r="FV42" i="87"/>
  <c r="FU42" i="87"/>
  <c r="FT42" i="87"/>
  <c r="FS42" i="87"/>
  <c r="FR42" i="87"/>
  <c r="FQ42" i="87"/>
  <c r="FP42" i="87"/>
  <c r="FO42" i="87"/>
  <c r="FN42" i="87"/>
  <c r="FM42" i="87"/>
  <c r="FL42" i="87"/>
  <c r="FK42" i="87"/>
  <c r="FJ42" i="87"/>
  <c r="FI42" i="87"/>
  <c r="FH42" i="87"/>
  <c r="FG42" i="87"/>
  <c r="FF42" i="87"/>
  <c r="FE42" i="87"/>
  <c r="FD42" i="87"/>
  <c r="FC42" i="87"/>
  <c r="FB42" i="87"/>
  <c r="FA42" i="87"/>
  <c r="EZ42" i="87"/>
  <c r="EY42" i="87"/>
  <c r="EX42" i="87"/>
  <c r="EW42" i="87"/>
  <c r="EV42" i="87"/>
  <c r="EU42" i="87"/>
  <c r="ET42" i="87"/>
  <c r="ES42" i="87"/>
  <c r="ER42" i="87"/>
  <c r="EQ42" i="87"/>
  <c r="EP42" i="87"/>
  <c r="EO42" i="87"/>
  <c r="EN42" i="87"/>
  <c r="EM42" i="87"/>
  <c r="EL42" i="87"/>
  <c r="EK42" i="87"/>
  <c r="EJ42" i="87"/>
  <c r="EI42" i="87"/>
  <c r="EH42" i="87"/>
  <c r="EG42" i="87"/>
  <c r="EF42" i="87"/>
  <c r="EE42" i="87"/>
  <c r="ED42" i="87"/>
  <c r="EC42" i="87"/>
  <c r="EB42" i="87"/>
  <c r="EA42" i="87"/>
  <c r="DZ42" i="87"/>
  <c r="DY42" i="87"/>
  <c r="DX42" i="87"/>
  <c r="DW42" i="87"/>
  <c r="DV42" i="87"/>
  <c r="DU42" i="87"/>
  <c r="DT42" i="87"/>
  <c r="DS42" i="87"/>
  <c r="DR42" i="87"/>
  <c r="DQ42" i="87"/>
  <c r="DP42" i="87"/>
  <c r="DO42" i="87"/>
  <c r="DN42" i="87"/>
  <c r="DM42" i="87"/>
  <c r="DL42" i="87"/>
  <c r="DK42" i="87"/>
  <c r="DJ42" i="87"/>
  <c r="DI42" i="87"/>
  <c r="DH42" i="87"/>
  <c r="DG42" i="87"/>
  <c r="DF42" i="87"/>
  <c r="DE42" i="87"/>
  <c r="DD42" i="87"/>
  <c r="DC42" i="87"/>
  <c r="DB42" i="87"/>
  <c r="DA42" i="87"/>
  <c r="CZ42" i="87"/>
  <c r="CY42" i="87"/>
  <c r="CX42" i="87"/>
  <c r="CW42" i="87"/>
  <c r="CV42" i="87"/>
  <c r="CU42" i="87"/>
  <c r="CT42" i="87"/>
  <c r="CS42" i="87"/>
  <c r="CR42" i="87"/>
  <c r="CQ42" i="87"/>
  <c r="CP42" i="87"/>
  <c r="CO42" i="87"/>
  <c r="CN42" i="87"/>
  <c r="CM42" i="87"/>
  <c r="CL42" i="87"/>
  <c r="CK42" i="87"/>
  <c r="CJ42" i="87"/>
  <c r="CI42" i="87"/>
  <c r="CH42" i="87"/>
  <c r="CG42" i="87"/>
  <c r="CF42" i="87"/>
  <c r="CE42" i="87"/>
  <c r="CD42" i="87"/>
  <c r="CC42" i="87"/>
  <c r="CB42" i="87"/>
  <c r="CA42" i="87"/>
  <c r="BZ42" i="87"/>
  <c r="BY42" i="87"/>
  <c r="BX42" i="87"/>
  <c r="BW42" i="87"/>
  <c r="BV42" i="87"/>
  <c r="BU42" i="87"/>
  <c r="BT42" i="87"/>
  <c r="BS42" i="87"/>
  <c r="BR42" i="87"/>
  <c r="BQ42" i="87"/>
  <c r="BP42" i="87"/>
  <c r="BO42" i="87"/>
  <c r="BN42" i="87"/>
  <c r="BM42" i="87"/>
  <c r="BL42" i="87"/>
  <c r="BK42" i="87"/>
  <c r="BJ42" i="87"/>
  <c r="BI42" i="87"/>
  <c r="BH42" i="87"/>
  <c r="BG42" i="87"/>
  <c r="BF42" i="87"/>
  <c r="BE42" i="87"/>
  <c r="BD42" i="87"/>
  <c r="BC42" i="87"/>
  <c r="BB42" i="87"/>
  <c r="BA42" i="87"/>
  <c r="AZ42" i="87"/>
  <c r="AY42" i="87"/>
  <c r="AX42" i="87"/>
  <c r="AW42" i="87"/>
  <c r="AV42" i="87"/>
  <c r="AU42" i="87"/>
  <c r="AT42" i="87"/>
  <c r="AS42" i="87"/>
  <c r="AR42" i="87"/>
  <c r="AQ42" i="87"/>
  <c r="AP42" i="87"/>
  <c r="AO42" i="87"/>
  <c r="AN42" i="87"/>
  <c r="AM42" i="87"/>
  <c r="AL42" i="87"/>
  <c r="AK42" i="87"/>
  <c r="AJ42" i="87"/>
  <c r="AI42" i="87"/>
  <c r="AH42" i="87"/>
  <c r="AG42" i="87"/>
  <c r="AF42" i="87"/>
  <c r="AE42" i="87"/>
  <c r="AD42" i="87"/>
  <c r="AC42" i="87"/>
  <c r="AB42" i="87"/>
  <c r="AA42" i="87"/>
  <c r="Z42" i="87"/>
  <c r="Y42" i="87"/>
  <c r="X42" i="87"/>
  <c r="W42" i="87"/>
  <c r="V42" i="87"/>
  <c r="U42" i="87"/>
  <c r="T42" i="87"/>
  <c r="S42" i="87"/>
  <c r="R42" i="87"/>
  <c r="Q42" i="87"/>
  <c r="P42" i="87"/>
  <c r="O42" i="87"/>
  <c r="N42" i="87"/>
  <c r="M42" i="87"/>
  <c r="L42" i="87"/>
  <c r="K42" i="87"/>
  <c r="J42" i="87"/>
  <c r="I42" i="87"/>
  <c r="H42" i="87"/>
  <c r="G42" i="87"/>
  <c r="F42" i="87"/>
  <c r="E42" i="87"/>
  <c r="D42" i="87"/>
  <c r="C42" i="87"/>
  <c r="B42" i="87"/>
  <c r="HB41" i="87"/>
  <c r="HA41" i="87"/>
  <c r="GZ41" i="87"/>
  <c r="GY41" i="87"/>
  <c r="GX41" i="87"/>
  <c r="GW41" i="87"/>
  <c r="GV41" i="87"/>
  <c r="GU41" i="87"/>
  <c r="GT41" i="87"/>
  <c r="GS41" i="87"/>
  <c r="GR41" i="87"/>
  <c r="GQ41" i="87"/>
  <c r="GP41" i="87"/>
  <c r="GO41" i="87"/>
  <c r="GN41" i="87"/>
  <c r="GM41" i="87"/>
  <c r="GL41" i="87"/>
  <c r="GK41" i="87"/>
  <c r="GJ41" i="87"/>
  <c r="GI41" i="87"/>
  <c r="GH41" i="87"/>
  <c r="GG41" i="87"/>
  <c r="GF41" i="87"/>
  <c r="GE41" i="87"/>
  <c r="GD41" i="87"/>
  <c r="GC41" i="87"/>
  <c r="GB41" i="87"/>
  <c r="GA41" i="87"/>
  <c r="FZ41" i="87"/>
  <c r="FY41" i="87"/>
  <c r="FX41" i="87"/>
  <c r="FW41" i="87"/>
  <c r="FV41" i="87"/>
  <c r="FU41" i="87"/>
  <c r="FT41" i="87"/>
  <c r="FS41" i="87"/>
  <c r="FR41" i="87"/>
  <c r="FQ41" i="87"/>
  <c r="FP41" i="87"/>
  <c r="FO41" i="87"/>
  <c r="FN41" i="87"/>
  <c r="FM41" i="87"/>
  <c r="FL41" i="87"/>
  <c r="FK41" i="87"/>
  <c r="FJ41" i="87"/>
  <c r="FI41" i="87"/>
  <c r="FH41" i="87"/>
  <c r="FG41" i="87"/>
  <c r="FF41" i="87"/>
  <c r="FE41" i="87"/>
  <c r="FD41" i="87"/>
  <c r="FC41" i="87"/>
  <c r="FB41" i="87"/>
  <c r="FA41" i="87"/>
  <c r="EZ41" i="87"/>
  <c r="EY41" i="87"/>
  <c r="EX41" i="87"/>
  <c r="EW41" i="87"/>
  <c r="EV41" i="87"/>
  <c r="EU41" i="87"/>
  <c r="ET41" i="87"/>
  <c r="ES41" i="87"/>
  <c r="ER41" i="87"/>
  <c r="EQ41" i="87"/>
  <c r="EP41" i="87"/>
  <c r="EO41" i="87"/>
  <c r="EN41" i="87"/>
  <c r="EM41" i="87"/>
  <c r="EL41" i="87"/>
  <c r="EK41" i="87"/>
  <c r="EJ41" i="87"/>
  <c r="EI41" i="87"/>
  <c r="EH41" i="87"/>
  <c r="EG41" i="87"/>
  <c r="EF41" i="87"/>
  <c r="EE41" i="87"/>
  <c r="ED41" i="87"/>
  <c r="EC41" i="87"/>
  <c r="EB41" i="87"/>
  <c r="EA41" i="87"/>
  <c r="DZ41" i="87"/>
  <c r="DY41" i="87"/>
  <c r="DX41" i="87"/>
  <c r="DW41" i="87"/>
  <c r="DV41" i="87"/>
  <c r="DU41" i="87"/>
  <c r="DT41" i="87"/>
  <c r="DS41" i="87"/>
  <c r="DR41" i="87"/>
  <c r="DQ41" i="87"/>
  <c r="DP41" i="87"/>
  <c r="DO41" i="87"/>
  <c r="DN41" i="87"/>
  <c r="DM41" i="87"/>
  <c r="DL41" i="87"/>
  <c r="DK41" i="87"/>
  <c r="DJ41" i="87"/>
  <c r="DI41" i="87"/>
  <c r="DH41" i="87"/>
  <c r="DG41" i="87"/>
  <c r="DF41" i="87"/>
  <c r="DE41" i="87"/>
  <c r="DD41" i="87"/>
  <c r="DC41" i="87"/>
  <c r="DB41" i="87"/>
  <c r="DA41" i="87"/>
  <c r="CZ41" i="87"/>
  <c r="CY41" i="87"/>
  <c r="CX41" i="87"/>
  <c r="CW41" i="87"/>
  <c r="CV41" i="87"/>
  <c r="CU41" i="87"/>
  <c r="CT41" i="87"/>
  <c r="CS41" i="87"/>
  <c r="CR41" i="87"/>
  <c r="CQ41" i="87"/>
  <c r="CP41" i="87"/>
  <c r="CO41" i="87"/>
  <c r="CN41" i="87"/>
  <c r="CM41" i="87"/>
  <c r="CL41" i="87"/>
  <c r="CK41" i="87"/>
  <c r="CJ41" i="87"/>
  <c r="CI41" i="87"/>
  <c r="CH41" i="87"/>
  <c r="CG41" i="87"/>
  <c r="CF41" i="87"/>
  <c r="CE41" i="87"/>
  <c r="CD41" i="87"/>
  <c r="CC41" i="87"/>
  <c r="CB41" i="87"/>
  <c r="CA41" i="87"/>
  <c r="BZ41" i="87"/>
  <c r="BY41" i="87"/>
  <c r="BX41" i="87"/>
  <c r="BW41" i="87"/>
  <c r="BV41" i="87"/>
  <c r="BU41" i="87"/>
  <c r="BT41" i="87"/>
  <c r="BS41" i="87"/>
  <c r="BR41" i="87"/>
  <c r="BQ41" i="87"/>
  <c r="BP41" i="87"/>
  <c r="BO41" i="87"/>
  <c r="BN41" i="87"/>
  <c r="BM41" i="87"/>
  <c r="BL41" i="87"/>
  <c r="BK41" i="87"/>
  <c r="BJ41" i="87"/>
  <c r="BI41" i="87"/>
  <c r="BH41" i="87"/>
  <c r="BG41" i="87"/>
  <c r="BF41" i="87"/>
  <c r="BE41" i="87"/>
  <c r="BD41" i="87"/>
  <c r="BC41" i="87"/>
  <c r="BB41" i="87"/>
  <c r="BA41" i="87"/>
  <c r="AZ41" i="87"/>
  <c r="AY41" i="87"/>
  <c r="AX41" i="87"/>
  <c r="AW41" i="87"/>
  <c r="AV41" i="87"/>
  <c r="AU41" i="87"/>
  <c r="AT41" i="87"/>
  <c r="AS41" i="87"/>
  <c r="AR41" i="87"/>
  <c r="AQ41" i="87"/>
  <c r="AP41" i="87"/>
  <c r="AO41" i="87"/>
  <c r="AN41" i="87"/>
  <c r="AM41" i="87"/>
  <c r="AL41" i="87"/>
  <c r="AK41" i="87"/>
  <c r="AJ41" i="87"/>
  <c r="AI41" i="87"/>
  <c r="AH41" i="87"/>
  <c r="AG41" i="87"/>
  <c r="AF41" i="87"/>
  <c r="AE41" i="87"/>
  <c r="AD41" i="87"/>
  <c r="AC41" i="87"/>
  <c r="AB41" i="87"/>
  <c r="AA41" i="87"/>
  <c r="Z41" i="87"/>
  <c r="Y41" i="87"/>
  <c r="X41" i="87"/>
  <c r="W41" i="87"/>
  <c r="V41" i="87"/>
  <c r="U41" i="87"/>
  <c r="T41" i="87"/>
  <c r="S41" i="87"/>
  <c r="R41" i="87"/>
  <c r="Q41" i="87"/>
  <c r="P41" i="87"/>
  <c r="O41" i="87"/>
  <c r="N41" i="87"/>
  <c r="M41" i="87"/>
  <c r="L41" i="87"/>
  <c r="K41" i="87"/>
  <c r="J41" i="87"/>
  <c r="I41" i="87"/>
  <c r="H41" i="87"/>
  <c r="G41" i="87"/>
  <c r="F41" i="87"/>
  <c r="E41" i="87"/>
  <c r="D41" i="87"/>
  <c r="C41" i="87"/>
  <c r="B41" i="87"/>
  <c r="HB39" i="87"/>
  <c r="HA39" i="87"/>
  <c r="GZ39" i="87"/>
  <c r="GY39" i="87"/>
  <c r="GX39" i="87"/>
  <c r="GW39" i="87"/>
  <c r="GV39" i="87"/>
  <c r="GU39" i="87"/>
  <c r="GT39" i="87"/>
  <c r="GS39" i="87"/>
  <c r="GR39" i="87"/>
  <c r="GQ39" i="87"/>
  <c r="GP39" i="87"/>
  <c r="GO39" i="87"/>
  <c r="GN39" i="87"/>
  <c r="GM39" i="87"/>
  <c r="GL39" i="87"/>
  <c r="GK39" i="87"/>
  <c r="GJ39" i="87"/>
  <c r="GI39" i="87"/>
  <c r="GH39" i="87"/>
  <c r="GG39" i="87"/>
  <c r="GF39" i="87"/>
  <c r="GE39" i="87"/>
  <c r="GD39" i="87"/>
  <c r="GC39" i="87"/>
  <c r="GB39" i="87"/>
  <c r="GA39" i="87"/>
  <c r="FZ39" i="87"/>
  <c r="FY39" i="87"/>
  <c r="FX39" i="87"/>
  <c r="FW39" i="87"/>
  <c r="FV39" i="87"/>
  <c r="FU39" i="87"/>
  <c r="FT39" i="87"/>
  <c r="FS39" i="87"/>
  <c r="FR39" i="87"/>
  <c r="FQ39" i="87"/>
  <c r="FP39" i="87"/>
  <c r="FO39" i="87"/>
  <c r="FN39" i="87"/>
  <c r="FM39" i="87"/>
  <c r="FL39" i="87"/>
  <c r="FK39" i="87"/>
  <c r="FJ39" i="87"/>
  <c r="FI39" i="87"/>
  <c r="FH39" i="87"/>
  <c r="FG39" i="87"/>
  <c r="FF39" i="87"/>
  <c r="FE39" i="87"/>
  <c r="FD39" i="87"/>
  <c r="FC39" i="87"/>
  <c r="FB39" i="87"/>
  <c r="FA39" i="87"/>
  <c r="EZ39" i="87"/>
  <c r="EY39" i="87"/>
  <c r="EX39" i="87"/>
  <c r="EW39" i="87"/>
  <c r="EV39" i="87"/>
  <c r="EU39" i="87"/>
  <c r="ET39" i="87"/>
  <c r="ES39" i="87"/>
  <c r="ER39" i="87"/>
  <c r="EQ39" i="87"/>
  <c r="EP39" i="87"/>
  <c r="EO39" i="87"/>
  <c r="EN39" i="87"/>
  <c r="EM39" i="87"/>
  <c r="EL39" i="87"/>
  <c r="EK39" i="87"/>
  <c r="EJ39" i="87"/>
  <c r="EI39" i="87"/>
  <c r="EH39" i="87"/>
  <c r="EG39" i="87"/>
  <c r="EF39" i="87"/>
  <c r="EE39" i="87"/>
  <c r="ED39" i="87"/>
  <c r="EC39" i="87"/>
  <c r="EB39" i="87"/>
  <c r="EA39" i="87"/>
  <c r="DZ39" i="87"/>
  <c r="DY39" i="87"/>
  <c r="DX39" i="87"/>
  <c r="DW39" i="87"/>
  <c r="DV39" i="87"/>
  <c r="DU39" i="87"/>
  <c r="DT39" i="87"/>
  <c r="DS39" i="87"/>
  <c r="DR39" i="87"/>
  <c r="DQ39" i="87"/>
  <c r="DP39" i="87"/>
  <c r="DO39" i="87"/>
  <c r="DN39" i="87"/>
  <c r="DM39" i="87"/>
  <c r="DL39" i="87"/>
  <c r="DK39" i="87"/>
  <c r="DJ39" i="87"/>
  <c r="DI39" i="87"/>
  <c r="DH39" i="87"/>
  <c r="DG39" i="87"/>
  <c r="DF39" i="87"/>
  <c r="DE39" i="87"/>
  <c r="DD39" i="87"/>
  <c r="DC39" i="87"/>
  <c r="DB39" i="87"/>
  <c r="DA39" i="87"/>
  <c r="CZ39" i="87"/>
  <c r="CY39" i="87"/>
  <c r="CX39" i="87"/>
  <c r="CW39" i="87"/>
  <c r="CV39" i="87"/>
  <c r="CU39" i="87"/>
  <c r="CT39" i="87"/>
  <c r="CS39" i="87"/>
  <c r="CR39" i="87"/>
  <c r="CQ39" i="87"/>
  <c r="CP39" i="87"/>
  <c r="CO39" i="87"/>
  <c r="CN39" i="87"/>
  <c r="CM39" i="87"/>
  <c r="CL39" i="87"/>
  <c r="CK39" i="87"/>
  <c r="CJ39" i="87"/>
  <c r="CI39" i="87"/>
  <c r="CH39" i="87"/>
  <c r="CG39" i="87"/>
  <c r="CF39" i="87"/>
  <c r="CE39" i="87"/>
  <c r="CD39" i="87"/>
  <c r="CC39" i="87"/>
  <c r="CB39" i="87"/>
  <c r="CA39" i="87"/>
  <c r="BZ39" i="87"/>
  <c r="BY39" i="87"/>
  <c r="BX39" i="87"/>
  <c r="BW39" i="87"/>
  <c r="BV39" i="87"/>
  <c r="BU39" i="87"/>
  <c r="BT39" i="87"/>
  <c r="BS39" i="87"/>
  <c r="BR39" i="87"/>
  <c r="BQ39" i="87"/>
  <c r="BP39" i="87"/>
  <c r="BO39" i="87"/>
  <c r="BN39" i="87"/>
  <c r="BM39" i="87"/>
  <c r="BL39" i="87"/>
  <c r="BK39" i="87"/>
  <c r="BJ39" i="87"/>
  <c r="BI39" i="87"/>
  <c r="BH39" i="87"/>
  <c r="BG39" i="87"/>
  <c r="BF39" i="87"/>
  <c r="BE39" i="87"/>
  <c r="BD39" i="87"/>
  <c r="BC39" i="87"/>
  <c r="BB39" i="87"/>
  <c r="BA39" i="87"/>
  <c r="AZ39" i="87"/>
  <c r="AY39" i="87"/>
  <c r="AX39" i="87"/>
  <c r="AW39" i="87"/>
  <c r="AV39" i="87"/>
  <c r="AU39" i="87"/>
  <c r="AT39" i="87"/>
  <c r="AS39" i="87"/>
  <c r="AR39" i="87"/>
  <c r="AQ39" i="87"/>
  <c r="AP39" i="87"/>
  <c r="AO39" i="87"/>
  <c r="AN39" i="87"/>
  <c r="AM39" i="87"/>
  <c r="AL39" i="87"/>
  <c r="AK39" i="87"/>
  <c r="AJ39" i="87"/>
  <c r="AI39" i="87"/>
  <c r="AH39" i="87"/>
  <c r="AG39" i="87"/>
  <c r="AF39" i="87"/>
  <c r="AE39" i="87"/>
  <c r="AD39" i="87"/>
  <c r="AC39" i="87"/>
  <c r="AB39" i="87"/>
  <c r="AA39" i="87"/>
  <c r="Z39" i="87"/>
  <c r="Y39" i="87"/>
  <c r="X39" i="87"/>
  <c r="W39" i="87"/>
  <c r="V39" i="87"/>
  <c r="U39" i="87"/>
  <c r="T39" i="87"/>
  <c r="S39" i="87"/>
  <c r="R39" i="87"/>
  <c r="Q39" i="87"/>
  <c r="P39" i="87"/>
  <c r="O39" i="87"/>
  <c r="N39" i="87"/>
  <c r="M39" i="87"/>
  <c r="L39" i="87"/>
  <c r="K39" i="87"/>
  <c r="J39" i="87"/>
  <c r="I39" i="87"/>
  <c r="H39" i="87"/>
  <c r="G39" i="87"/>
  <c r="F39" i="87"/>
  <c r="E39" i="87"/>
  <c r="D39" i="87"/>
  <c r="C39" i="87"/>
  <c r="B39" i="87"/>
  <c r="HB38" i="87"/>
  <c r="HA38" i="87"/>
  <c r="GZ38" i="87"/>
  <c r="GY38" i="87"/>
  <c r="GX38" i="87"/>
  <c r="GW38" i="87"/>
  <c r="GV38" i="87"/>
  <c r="GU38" i="87"/>
  <c r="GT38" i="87"/>
  <c r="GS38" i="87"/>
  <c r="GR38" i="87"/>
  <c r="GQ38" i="87"/>
  <c r="GP38" i="87"/>
  <c r="GO38" i="87"/>
  <c r="GN38" i="87"/>
  <c r="GM38" i="87"/>
  <c r="GL38" i="87"/>
  <c r="GK38" i="87"/>
  <c r="GJ38" i="87"/>
  <c r="GI38" i="87"/>
  <c r="GH38" i="87"/>
  <c r="GG38" i="87"/>
  <c r="GF38" i="87"/>
  <c r="GE38" i="87"/>
  <c r="GD38" i="87"/>
  <c r="GC38" i="87"/>
  <c r="GB38" i="87"/>
  <c r="GA38" i="87"/>
  <c r="FZ38" i="87"/>
  <c r="FY38" i="87"/>
  <c r="FX38" i="87"/>
  <c r="FW38" i="87"/>
  <c r="FV38" i="87"/>
  <c r="FU38" i="87"/>
  <c r="FT38" i="87"/>
  <c r="FS38" i="87"/>
  <c r="FR38" i="87"/>
  <c r="FQ38" i="87"/>
  <c r="FP38" i="87"/>
  <c r="FO38" i="87"/>
  <c r="FN38" i="87"/>
  <c r="FM38" i="87"/>
  <c r="FL38" i="87"/>
  <c r="FK38" i="87"/>
  <c r="FJ38" i="87"/>
  <c r="FI38" i="87"/>
  <c r="FH38" i="87"/>
  <c r="FG38" i="87"/>
  <c r="FF38" i="87"/>
  <c r="FE38" i="87"/>
  <c r="FD38" i="87"/>
  <c r="FC38" i="87"/>
  <c r="FB38" i="87"/>
  <c r="FA38" i="87"/>
  <c r="EZ38" i="87"/>
  <c r="EY38" i="87"/>
  <c r="EX38" i="87"/>
  <c r="EW38" i="87"/>
  <c r="EV38" i="87"/>
  <c r="EU38" i="87"/>
  <c r="ET38" i="87"/>
  <c r="ES38" i="87"/>
  <c r="ER38" i="87"/>
  <c r="EQ38" i="87"/>
  <c r="EP38" i="87"/>
  <c r="EO38" i="87"/>
  <c r="EN38" i="87"/>
  <c r="EM38" i="87"/>
  <c r="EL38" i="87"/>
  <c r="EK38" i="87"/>
  <c r="EJ38" i="87"/>
  <c r="EI38" i="87"/>
  <c r="EH38" i="87"/>
  <c r="EG38" i="87"/>
  <c r="EF38" i="87"/>
  <c r="EE38" i="87"/>
  <c r="ED38" i="87"/>
  <c r="EC38" i="87"/>
  <c r="EB38" i="87"/>
  <c r="EA38" i="87"/>
  <c r="DZ38" i="87"/>
  <c r="DY38" i="87"/>
  <c r="DX38" i="87"/>
  <c r="DW38" i="87"/>
  <c r="DV38" i="87"/>
  <c r="DU38" i="87"/>
  <c r="DT38" i="87"/>
  <c r="DS38" i="87"/>
  <c r="DR38" i="87"/>
  <c r="DQ38" i="87"/>
  <c r="DP38" i="87"/>
  <c r="DO38" i="87"/>
  <c r="DN38" i="87"/>
  <c r="DM38" i="87"/>
  <c r="DL38" i="87"/>
  <c r="DK38" i="87"/>
  <c r="DJ38" i="87"/>
  <c r="DI38" i="87"/>
  <c r="DH38" i="87"/>
  <c r="DG38" i="87"/>
  <c r="DF38" i="87"/>
  <c r="DE38" i="87"/>
  <c r="DD38" i="87"/>
  <c r="DC38" i="87"/>
  <c r="DB38" i="87"/>
  <c r="DA38" i="87"/>
  <c r="CZ38" i="87"/>
  <c r="CY38" i="87"/>
  <c r="CX38" i="87"/>
  <c r="CW38" i="87"/>
  <c r="CV38" i="87"/>
  <c r="CU38" i="87"/>
  <c r="CT38" i="87"/>
  <c r="CS38" i="87"/>
  <c r="CR38" i="87"/>
  <c r="CQ38" i="87"/>
  <c r="CP38" i="87"/>
  <c r="CO38" i="87"/>
  <c r="CN38" i="87"/>
  <c r="CM38" i="87"/>
  <c r="CL38" i="87"/>
  <c r="CK38" i="87"/>
  <c r="CJ38" i="87"/>
  <c r="CI38" i="87"/>
  <c r="CH38" i="87"/>
  <c r="CG38" i="87"/>
  <c r="CF38" i="87"/>
  <c r="CE38" i="87"/>
  <c r="CD38" i="87"/>
  <c r="CC38" i="87"/>
  <c r="CB38" i="87"/>
  <c r="CA38" i="87"/>
  <c r="BZ38" i="87"/>
  <c r="BY38" i="87"/>
  <c r="BX38" i="87"/>
  <c r="BW38" i="87"/>
  <c r="BV38" i="87"/>
  <c r="BU38" i="87"/>
  <c r="BT38" i="87"/>
  <c r="BS38" i="87"/>
  <c r="BR38" i="87"/>
  <c r="BQ38" i="87"/>
  <c r="BP38" i="87"/>
  <c r="BO38" i="87"/>
  <c r="BN38" i="87"/>
  <c r="BM38" i="87"/>
  <c r="BL38" i="87"/>
  <c r="BK38" i="87"/>
  <c r="BJ38" i="87"/>
  <c r="BI38" i="87"/>
  <c r="BH38" i="87"/>
  <c r="BG38" i="87"/>
  <c r="BF38" i="87"/>
  <c r="BE38" i="87"/>
  <c r="BD38" i="87"/>
  <c r="BC38" i="87"/>
  <c r="BB38" i="87"/>
  <c r="BA38" i="87"/>
  <c r="AZ38" i="87"/>
  <c r="AY38" i="87"/>
  <c r="AX38" i="87"/>
  <c r="AW38" i="87"/>
  <c r="AV38" i="87"/>
  <c r="AU38" i="87"/>
  <c r="AT38" i="87"/>
  <c r="AS38" i="87"/>
  <c r="AR38" i="87"/>
  <c r="AQ38" i="87"/>
  <c r="AP38" i="87"/>
  <c r="AO38" i="87"/>
  <c r="AN38" i="87"/>
  <c r="AM38" i="87"/>
  <c r="AL38" i="87"/>
  <c r="AK38" i="87"/>
  <c r="AJ38" i="87"/>
  <c r="AI38" i="87"/>
  <c r="AH38" i="87"/>
  <c r="AG38" i="87"/>
  <c r="AF38" i="87"/>
  <c r="AE38" i="87"/>
  <c r="AD38" i="87"/>
  <c r="AC38" i="87"/>
  <c r="AB38" i="87"/>
  <c r="AA38" i="87"/>
  <c r="Z38" i="87"/>
  <c r="Y38" i="87"/>
  <c r="X38" i="87"/>
  <c r="W38" i="87"/>
  <c r="V38" i="87"/>
  <c r="U38" i="87"/>
  <c r="T38" i="87"/>
  <c r="S38" i="87"/>
  <c r="R38" i="87"/>
  <c r="Q38" i="87"/>
  <c r="P38" i="87"/>
  <c r="O38" i="87"/>
  <c r="N38" i="87"/>
  <c r="M38" i="87"/>
  <c r="L38" i="87"/>
  <c r="K38" i="87"/>
  <c r="J38" i="87"/>
  <c r="I38" i="87"/>
  <c r="H38" i="87"/>
  <c r="G38" i="87"/>
  <c r="F38" i="87"/>
  <c r="E38" i="87"/>
  <c r="D38" i="87"/>
  <c r="C38" i="87"/>
  <c r="B38" i="87"/>
  <c r="HB36" i="87"/>
  <c r="HA36" i="87"/>
  <c r="GZ36" i="87"/>
  <c r="GY36" i="87"/>
  <c r="GX36" i="87"/>
  <c r="GW36" i="87"/>
  <c r="GV36" i="87"/>
  <c r="GU36" i="87"/>
  <c r="GT36" i="87"/>
  <c r="GS36" i="87"/>
  <c r="GR36" i="87"/>
  <c r="GQ36" i="87"/>
  <c r="GP36" i="87"/>
  <c r="GO36" i="87"/>
  <c r="GN36" i="87"/>
  <c r="GM36" i="87"/>
  <c r="GL36" i="87"/>
  <c r="GK36" i="87"/>
  <c r="GJ36" i="87"/>
  <c r="GI36" i="87"/>
  <c r="GH36" i="87"/>
  <c r="GG36" i="87"/>
  <c r="GF36" i="87"/>
  <c r="GE36" i="87"/>
  <c r="GD36" i="87"/>
  <c r="GC36" i="87"/>
  <c r="GB36" i="87"/>
  <c r="GA36" i="87"/>
  <c r="FZ36" i="87"/>
  <c r="FY36" i="87"/>
  <c r="FX36" i="87"/>
  <c r="FW36" i="87"/>
  <c r="FV36" i="87"/>
  <c r="FU36" i="87"/>
  <c r="FT36" i="87"/>
  <c r="FS36" i="87"/>
  <c r="FR36" i="87"/>
  <c r="FQ36" i="87"/>
  <c r="FP36" i="87"/>
  <c r="FO36" i="87"/>
  <c r="FN36" i="87"/>
  <c r="FM36" i="87"/>
  <c r="FL36" i="87"/>
  <c r="FK36" i="87"/>
  <c r="FJ36" i="87"/>
  <c r="FI36" i="87"/>
  <c r="FH36" i="87"/>
  <c r="FG36" i="87"/>
  <c r="FF36" i="87"/>
  <c r="FE36" i="87"/>
  <c r="FD36" i="87"/>
  <c r="FC36" i="87"/>
  <c r="FB36" i="87"/>
  <c r="FA36" i="87"/>
  <c r="EZ36" i="87"/>
  <c r="EY36" i="87"/>
  <c r="EX36" i="87"/>
  <c r="EW36" i="87"/>
  <c r="EV36" i="87"/>
  <c r="EU36" i="87"/>
  <c r="ET36" i="87"/>
  <c r="ES36" i="87"/>
  <c r="ER36" i="87"/>
  <c r="EQ36" i="87"/>
  <c r="EP36" i="87"/>
  <c r="EO36" i="87"/>
  <c r="EN36" i="87"/>
  <c r="EM36" i="87"/>
  <c r="EL36" i="87"/>
  <c r="EK36" i="87"/>
  <c r="EJ36" i="87"/>
  <c r="EI36" i="87"/>
  <c r="EH36" i="87"/>
  <c r="EG36" i="87"/>
  <c r="EF36" i="87"/>
  <c r="EE36" i="87"/>
  <c r="ED36" i="87"/>
  <c r="EC36" i="87"/>
  <c r="EB36" i="87"/>
  <c r="EA36" i="87"/>
  <c r="DZ36" i="87"/>
  <c r="DY36" i="87"/>
  <c r="DX36" i="87"/>
  <c r="DW36" i="87"/>
  <c r="DV36" i="87"/>
  <c r="DU36" i="87"/>
  <c r="DT36" i="87"/>
  <c r="DS36" i="87"/>
  <c r="DR36" i="87"/>
  <c r="DQ36" i="87"/>
  <c r="DP36" i="87"/>
  <c r="DO36" i="87"/>
  <c r="DN36" i="87"/>
  <c r="DM36" i="87"/>
  <c r="DL36" i="87"/>
  <c r="DK36" i="87"/>
  <c r="DJ36" i="87"/>
  <c r="DI36" i="87"/>
  <c r="DH36" i="87"/>
  <c r="DG36" i="87"/>
  <c r="DF36" i="87"/>
  <c r="DE36" i="87"/>
  <c r="DD36" i="87"/>
  <c r="DC36" i="87"/>
  <c r="DB36" i="87"/>
  <c r="DA36" i="87"/>
  <c r="CZ36" i="87"/>
  <c r="CY36" i="87"/>
  <c r="CX36" i="87"/>
  <c r="CW36" i="87"/>
  <c r="CV36" i="87"/>
  <c r="CU36" i="87"/>
  <c r="CT36" i="87"/>
  <c r="CS36" i="87"/>
  <c r="CR36" i="87"/>
  <c r="CQ36" i="87"/>
  <c r="CP36" i="87"/>
  <c r="CO36" i="87"/>
  <c r="CN36" i="87"/>
  <c r="CM36" i="87"/>
  <c r="CL36" i="87"/>
  <c r="CK36" i="87"/>
  <c r="CJ36" i="87"/>
  <c r="CI36" i="87"/>
  <c r="CH36" i="87"/>
  <c r="CG36" i="87"/>
  <c r="CF36" i="87"/>
  <c r="CE36" i="87"/>
  <c r="CD36" i="87"/>
  <c r="CC36" i="87"/>
  <c r="CB36" i="87"/>
  <c r="CA36" i="87"/>
  <c r="BZ36" i="87"/>
  <c r="BY36" i="87"/>
  <c r="BX36" i="87"/>
  <c r="BW36" i="87"/>
  <c r="BV36" i="87"/>
  <c r="BU36" i="87"/>
  <c r="BT36" i="87"/>
  <c r="BS36" i="87"/>
  <c r="BR36" i="87"/>
  <c r="BQ36" i="87"/>
  <c r="BP36" i="87"/>
  <c r="BO36" i="87"/>
  <c r="BN36" i="87"/>
  <c r="BM36" i="87"/>
  <c r="BL36" i="87"/>
  <c r="BK36" i="87"/>
  <c r="BJ36" i="87"/>
  <c r="BI36" i="87"/>
  <c r="BH36" i="87"/>
  <c r="BG36" i="87"/>
  <c r="BF36" i="87"/>
  <c r="BE36" i="87"/>
  <c r="BD36" i="87"/>
  <c r="BC36" i="87"/>
  <c r="BB36" i="87"/>
  <c r="BA36" i="87"/>
  <c r="AZ36" i="87"/>
  <c r="AY36" i="87"/>
  <c r="AX36" i="87"/>
  <c r="AW36" i="87"/>
  <c r="AV36" i="87"/>
  <c r="AU36" i="87"/>
  <c r="AT36" i="87"/>
  <c r="AS36" i="87"/>
  <c r="AR36" i="87"/>
  <c r="AQ36" i="87"/>
  <c r="AP36" i="87"/>
  <c r="AO36" i="87"/>
  <c r="AN36" i="87"/>
  <c r="AM36" i="87"/>
  <c r="AL36" i="87"/>
  <c r="AK36" i="87"/>
  <c r="AJ36" i="87"/>
  <c r="AI36" i="87"/>
  <c r="AH36" i="87"/>
  <c r="AG36" i="87"/>
  <c r="AF36" i="87"/>
  <c r="AE36" i="87"/>
  <c r="AD36" i="87"/>
  <c r="AC36" i="87"/>
  <c r="AB36" i="87"/>
  <c r="AA36" i="87"/>
  <c r="Z36" i="87"/>
  <c r="Y36" i="87"/>
  <c r="X36" i="87"/>
  <c r="W36" i="87"/>
  <c r="V36" i="87"/>
  <c r="U36" i="87"/>
  <c r="T36" i="87"/>
  <c r="S36" i="87"/>
  <c r="R36" i="87"/>
  <c r="Q36" i="87"/>
  <c r="P36" i="87"/>
  <c r="O36" i="87"/>
  <c r="N36" i="87"/>
  <c r="M36" i="87"/>
  <c r="L36" i="87"/>
  <c r="K36" i="87"/>
  <c r="J36" i="87"/>
  <c r="I36" i="87"/>
  <c r="H36" i="87"/>
  <c r="G36" i="87"/>
  <c r="F36" i="87"/>
  <c r="E36" i="87"/>
  <c r="D36" i="87"/>
  <c r="C36" i="87"/>
  <c r="B36" i="87"/>
  <c r="HB35" i="87"/>
  <c r="HA35" i="87"/>
  <c r="GZ35" i="87"/>
  <c r="GY35" i="87"/>
  <c r="GX35" i="87"/>
  <c r="GW35" i="87"/>
  <c r="GV35" i="87"/>
  <c r="GU35" i="87"/>
  <c r="GT35" i="87"/>
  <c r="GS35" i="87"/>
  <c r="GR35" i="87"/>
  <c r="GQ35" i="87"/>
  <c r="GP35" i="87"/>
  <c r="GO35" i="87"/>
  <c r="GN35" i="87"/>
  <c r="GM35" i="87"/>
  <c r="GL35" i="87"/>
  <c r="GK35" i="87"/>
  <c r="GJ35" i="87"/>
  <c r="GI35" i="87"/>
  <c r="GH35" i="87"/>
  <c r="GG35" i="87"/>
  <c r="GF35" i="87"/>
  <c r="GE35" i="87"/>
  <c r="GD35" i="87"/>
  <c r="GC35" i="87"/>
  <c r="GB35" i="87"/>
  <c r="GA35" i="87"/>
  <c r="FZ35" i="87"/>
  <c r="FY35" i="87"/>
  <c r="FX35" i="87"/>
  <c r="FW35" i="87"/>
  <c r="FV35" i="87"/>
  <c r="FU35" i="87"/>
  <c r="FT35" i="87"/>
  <c r="FS35" i="87"/>
  <c r="FR35" i="87"/>
  <c r="FQ35" i="87"/>
  <c r="FP35" i="87"/>
  <c r="FO35" i="87"/>
  <c r="FN35" i="87"/>
  <c r="FM35" i="87"/>
  <c r="FL35" i="87"/>
  <c r="FK35" i="87"/>
  <c r="FJ35" i="87"/>
  <c r="FI35" i="87"/>
  <c r="FH35" i="87"/>
  <c r="FG35" i="87"/>
  <c r="FF35" i="87"/>
  <c r="FE35" i="87"/>
  <c r="FD35" i="87"/>
  <c r="FC35" i="87"/>
  <c r="FB35" i="87"/>
  <c r="FA35" i="87"/>
  <c r="EZ35" i="87"/>
  <c r="EY35" i="87"/>
  <c r="EX35" i="87"/>
  <c r="EW35" i="87"/>
  <c r="EV35" i="87"/>
  <c r="EU35" i="87"/>
  <c r="ET35" i="87"/>
  <c r="ES35" i="87"/>
  <c r="ER35" i="87"/>
  <c r="EQ35" i="87"/>
  <c r="EP35" i="87"/>
  <c r="EO35" i="87"/>
  <c r="EN35" i="87"/>
  <c r="EM35" i="87"/>
  <c r="EL35" i="87"/>
  <c r="EK35" i="87"/>
  <c r="EJ35" i="87"/>
  <c r="EI35" i="87"/>
  <c r="EH35" i="87"/>
  <c r="EG35" i="87"/>
  <c r="EF35" i="87"/>
  <c r="EE35" i="87"/>
  <c r="ED35" i="87"/>
  <c r="EC35" i="87"/>
  <c r="EB35" i="87"/>
  <c r="EA35" i="87"/>
  <c r="DZ35" i="87"/>
  <c r="DY35" i="87"/>
  <c r="DX35" i="87"/>
  <c r="DW35" i="87"/>
  <c r="DV35" i="87"/>
  <c r="DU35" i="87"/>
  <c r="DT35" i="87"/>
  <c r="DS35" i="87"/>
  <c r="DR35" i="87"/>
  <c r="DQ35" i="87"/>
  <c r="DP35" i="87"/>
  <c r="DO35" i="87"/>
  <c r="DN35" i="87"/>
  <c r="DM35" i="87"/>
  <c r="DL35" i="87"/>
  <c r="DK35" i="87"/>
  <c r="DJ35" i="87"/>
  <c r="DI35" i="87"/>
  <c r="DH35" i="87"/>
  <c r="DG35" i="87"/>
  <c r="DF35" i="87"/>
  <c r="DE35" i="87"/>
  <c r="DD35" i="87"/>
  <c r="DC35" i="87"/>
  <c r="DB35" i="87"/>
  <c r="DA35" i="87"/>
  <c r="CZ35" i="87"/>
  <c r="CY35" i="87"/>
  <c r="CX35" i="87"/>
  <c r="CW35" i="87"/>
  <c r="CV35" i="87"/>
  <c r="CU35" i="87"/>
  <c r="CT35" i="87"/>
  <c r="CS35" i="87"/>
  <c r="CR35" i="87"/>
  <c r="CQ35" i="87"/>
  <c r="CP35" i="87"/>
  <c r="CO35" i="87"/>
  <c r="CN35" i="87"/>
  <c r="CM35" i="87"/>
  <c r="CL35" i="87"/>
  <c r="CK35" i="87"/>
  <c r="CJ35" i="87"/>
  <c r="CI35" i="87"/>
  <c r="CH35" i="87"/>
  <c r="CG35" i="87"/>
  <c r="CF35" i="87"/>
  <c r="CE35" i="87"/>
  <c r="CD35" i="87"/>
  <c r="CC35" i="87"/>
  <c r="CB35" i="87"/>
  <c r="CA35" i="87"/>
  <c r="BZ35" i="87"/>
  <c r="BY35" i="87"/>
  <c r="BX35" i="87"/>
  <c r="BW35" i="87"/>
  <c r="BV35" i="87"/>
  <c r="BU35" i="87"/>
  <c r="BT35" i="87"/>
  <c r="BS35" i="87"/>
  <c r="BR35" i="87"/>
  <c r="BQ35" i="87"/>
  <c r="BP35" i="87"/>
  <c r="BO35" i="87"/>
  <c r="BN35" i="87"/>
  <c r="BM35" i="87"/>
  <c r="BL35" i="87"/>
  <c r="BK35" i="87"/>
  <c r="BJ35" i="87"/>
  <c r="BI35" i="87"/>
  <c r="BH35" i="87"/>
  <c r="BG35" i="87"/>
  <c r="BF35" i="87"/>
  <c r="BE35" i="87"/>
  <c r="BD35" i="87"/>
  <c r="BC35" i="87"/>
  <c r="BB35" i="87"/>
  <c r="BA35" i="87"/>
  <c r="AZ35" i="87"/>
  <c r="AY35" i="87"/>
  <c r="AX35" i="87"/>
  <c r="AW35" i="87"/>
  <c r="AV35" i="87"/>
  <c r="AU35" i="87"/>
  <c r="AT35" i="87"/>
  <c r="AS35" i="87"/>
  <c r="AR35" i="87"/>
  <c r="AQ35" i="87"/>
  <c r="AP35" i="87"/>
  <c r="AO35" i="87"/>
  <c r="AN35" i="87"/>
  <c r="AM35" i="87"/>
  <c r="AL35" i="87"/>
  <c r="AK35" i="87"/>
  <c r="AJ35" i="87"/>
  <c r="AI35" i="87"/>
  <c r="AH35" i="87"/>
  <c r="AG35" i="87"/>
  <c r="AF35" i="87"/>
  <c r="AE35" i="87"/>
  <c r="AD35" i="87"/>
  <c r="AC35" i="87"/>
  <c r="AB35" i="87"/>
  <c r="AA35" i="87"/>
  <c r="Z35" i="87"/>
  <c r="Y35" i="87"/>
  <c r="X35" i="87"/>
  <c r="W35" i="87"/>
  <c r="V35" i="87"/>
  <c r="U35" i="87"/>
  <c r="T35" i="87"/>
  <c r="S35" i="87"/>
  <c r="R35" i="87"/>
  <c r="Q35" i="87"/>
  <c r="P35" i="87"/>
  <c r="O35" i="87"/>
  <c r="N35" i="87"/>
  <c r="M35" i="87"/>
  <c r="L35" i="87"/>
  <c r="K35" i="87"/>
  <c r="J35" i="87"/>
  <c r="I35" i="87"/>
  <c r="H35" i="87"/>
  <c r="G35" i="87"/>
  <c r="F35" i="87"/>
  <c r="E35" i="87"/>
  <c r="D35" i="87"/>
  <c r="C35" i="87"/>
  <c r="B35" i="87"/>
  <c r="HB33" i="87"/>
  <c r="HA33" i="87"/>
  <c r="GZ33" i="87"/>
  <c r="GY33" i="87"/>
  <c r="GX33" i="87"/>
  <c r="GW33" i="87"/>
  <c r="GV33" i="87"/>
  <c r="GU33" i="87"/>
  <c r="GT33" i="87"/>
  <c r="GS33" i="87"/>
  <c r="GR33" i="87"/>
  <c r="GQ33" i="87"/>
  <c r="GP33" i="87"/>
  <c r="GO33" i="87"/>
  <c r="GN33" i="87"/>
  <c r="GM33" i="87"/>
  <c r="GL33" i="87"/>
  <c r="GK33" i="87"/>
  <c r="GJ33" i="87"/>
  <c r="GI33" i="87"/>
  <c r="GH33" i="87"/>
  <c r="GG33" i="87"/>
  <c r="GF33" i="87"/>
  <c r="GE33" i="87"/>
  <c r="GD33" i="87"/>
  <c r="GC33" i="87"/>
  <c r="GB33" i="87"/>
  <c r="GA33" i="87"/>
  <c r="FZ33" i="87"/>
  <c r="FY33" i="87"/>
  <c r="FX33" i="87"/>
  <c r="FW33" i="87"/>
  <c r="FV33" i="87"/>
  <c r="FU33" i="87"/>
  <c r="FT33" i="87"/>
  <c r="FS33" i="87"/>
  <c r="FR33" i="87"/>
  <c r="FQ33" i="87"/>
  <c r="FP33" i="87"/>
  <c r="FO33" i="87"/>
  <c r="FN33" i="87"/>
  <c r="FM33" i="87"/>
  <c r="FL33" i="87"/>
  <c r="FK33" i="87"/>
  <c r="FJ33" i="87"/>
  <c r="FI33" i="87"/>
  <c r="FH33" i="87"/>
  <c r="FG33" i="87"/>
  <c r="FF33" i="87"/>
  <c r="FE33" i="87"/>
  <c r="FD33" i="87"/>
  <c r="FC33" i="87"/>
  <c r="FB33" i="87"/>
  <c r="FA33" i="87"/>
  <c r="EZ33" i="87"/>
  <c r="EY33" i="87"/>
  <c r="EX33" i="87"/>
  <c r="EW33" i="87"/>
  <c r="EV33" i="87"/>
  <c r="EU33" i="87"/>
  <c r="ET33" i="87"/>
  <c r="ES33" i="87"/>
  <c r="ER33" i="87"/>
  <c r="EQ33" i="87"/>
  <c r="EP33" i="87"/>
  <c r="EO33" i="87"/>
  <c r="EN33" i="87"/>
  <c r="EM33" i="87"/>
  <c r="EL33" i="87"/>
  <c r="EK33" i="87"/>
  <c r="EJ33" i="87"/>
  <c r="EI33" i="87"/>
  <c r="EH33" i="87"/>
  <c r="EG33" i="87"/>
  <c r="EF33" i="87"/>
  <c r="EE33" i="87"/>
  <c r="ED33" i="87"/>
  <c r="EC33" i="87"/>
  <c r="EB33" i="87"/>
  <c r="EA33" i="87"/>
  <c r="DZ33" i="87"/>
  <c r="DY33" i="87"/>
  <c r="DX33" i="87"/>
  <c r="DW33" i="87"/>
  <c r="DV33" i="87"/>
  <c r="DU33" i="87"/>
  <c r="DT33" i="87"/>
  <c r="DS33" i="87"/>
  <c r="DR33" i="87"/>
  <c r="DQ33" i="87"/>
  <c r="DP33" i="87"/>
  <c r="DO33" i="87"/>
  <c r="DN33" i="87"/>
  <c r="DM33" i="87"/>
  <c r="DL33" i="87"/>
  <c r="DK33" i="87"/>
  <c r="DJ33" i="87"/>
  <c r="DI33" i="87"/>
  <c r="DH33" i="87"/>
  <c r="DG33" i="87"/>
  <c r="DF33" i="87"/>
  <c r="DE33" i="87"/>
  <c r="DD33" i="87"/>
  <c r="DC33" i="87"/>
  <c r="DB33" i="87"/>
  <c r="DA33" i="87"/>
  <c r="CZ33" i="87"/>
  <c r="CY33" i="87"/>
  <c r="CX33" i="87"/>
  <c r="CW33" i="87"/>
  <c r="CV33" i="87"/>
  <c r="CU33" i="87"/>
  <c r="CT33" i="87"/>
  <c r="CS33" i="87"/>
  <c r="CR33" i="87"/>
  <c r="CQ33" i="87"/>
  <c r="CP33" i="87"/>
  <c r="CO33" i="87"/>
  <c r="CN33" i="87"/>
  <c r="CM33" i="87"/>
  <c r="CL33" i="87"/>
  <c r="CK33" i="87"/>
  <c r="CJ33" i="87"/>
  <c r="CI33" i="87"/>
  <c r="CH33" i="87"/>
  <c r="CG33" i="87"/>
  <c r="CF33" i="87"/>
  <c r="CE33" i="87"/>
  <c r="CD33" i="87"/>
  <c r="CC33" i="87"/>
  <c r="CB33" i="87"/>
  <c r="CA33" i="87"/>
  <c r="BZ33" i="87"/>
  <c r="BY33" i="87"/>
  <c r="BX33" i="87"/>
  <c r="BW33" i="87"/>
  <c r="BV33" i="87"/>
  <c r="BU33" i="87"/>
  <c r="BT33" i="87"/>
  <c r="BS33" i="87"/>
  <c r="BR33" i="87"/>
  <c r="BQ33" i="87"/>
  <c r="BP33" i="87"/>
  <c r="BO33" i="87"/>
  <c r="BN33" i="87"/>
  <c r="BM33" i="87"/>
  <c r="BL33" i="87"/>
  <c r="BK33" i="87"/>
  <c r="BJ33" i="87"/>
  <c r="BI33" i="87"/>
  <c r="BH33" i="87"/>
  <c r="BG33" i="87"/>
  <c r="BF33" i="87"/>
  <c r="BE33" i="87"/>
  <c r="BD33" i="87"/>
  <c r="BC33" i="87"/>
  <c r="BB33" i="87"/>
  <c r="BA33" i="87"/>
  <c r="AZ33" i="87"/>
  <c r="AY33" i="87"/>
  <c r="AX33" i="87"/>
  <c r="AW33" i="87"/>
  <c r="AV33" i="87"/>
  <c r="AU33" i="87"/>
  <c r="AT33" i="87"/>
  <c r="AS33" i="87"/>
  <c r="AR33" i="87"/>
  <c r="AQ33" i="87"/>
  <c r="AP33" i="87"/>
  <c r="AO33" i="87"/>
  <c r="AN33" i="87"/>
  <c r="AM33" i="87"/>
  <c r="AL33" i="87"/>
  <c r="AK33" i="87"/>
  <c r="AJ33" i="87"/>
  <c r="AI33" i="87"/>
  <c r="AH33" i="87"/>
  <c r="AG33" i="87"/>
  <c r="AF33" i="87"/>
  <c r="AE33" i="87"/>
  <c r="AD33" i="87"/>
  <c r="AC33" i="87"/>
  <c r="AB33" i="87"/>
  <c r="AA33" i="87"/>
  <c r="Z33" i="87"/>
  <c r="Y33" i="87"/>
  <c r="X33" i="87"/>
  <c r="W33" i="87"/>
  <c r="V33" i="87"/>
  <c r="U33" i="87"/>
  <c r="T33" i="87"/>
  <c r="S33" i="87"/>
  <c r="R33" i="87"/>
  <c r="Q33" i="87"/>
  <c r="P33" i="87"/>
  <c r="O33" i="87"/>
  <c r="N33" i="87"/>
  <c r="M33" i="87"/>
  <c r="L33" i="87"/>
  <c r="K33" i="87"/>
  <c r="J33" i="87"/>
  <c r="I33" i="87"/>
  <c r="H33" i="87"/>
  <c r="G33" i="87"/>
  <c r="F33" i="87"/>
  <c r="E33" i="87"/>
  <c r="D33" i="87"/>
  <c r="C33" i="87"/>
  <c r="B33" i="87"/>
  <c r="HB32" i="87"/>
  <c r="HA32" i="87"/>
  <c r="GZ32" i="87"/>
  <c r="GY32" i="87"/>
  <c r="GX32" i="87"/>
  <c r="GW32" i="87"/>
  <c r="GV32" i="87"/>
  <c r="GU32" i="87"/>
  <c r="GT32" i="87"/>
  <c r="GS32" i="87"/>
  <c r="GR32" i="87"/>
  <c r="GQ32" i="87"/>
  <c r="GP32" i="87"/>
  <c r="GO32" i="87"/>
  <c r="GN32" i="87"/>
  <c r="GM32" i="87"/>
  <c r="GL32" i="87"/>
  <c r="GK32" i="87"/>
  <c r="GJ32" i="87"/>
  <c r="GI32" i="87"/>
  <c r="GH32" i="87"/>
  <c r="GG32" i="87"/>
  <c r="GF32" i="87"/>
  <c r="GE32" i="87"/>
  <c r="GD32" i="87"/>
  <c r="GC32" i="87"/>
  <c r="GB32" i="87"/>
  <c r="GA32" i="87"/>
  <c r="FZ32" i="87"/>
  <c r="FY32" i="87"/>
  <c r="FX32" i="87"/>
  <c r="FW32" i="87"/>
  <c r="FV32" i="87"/>
  <c r="FU32" i="87"/>
  <c r="FT32" i="87"/>
  <c r="FS32" i="87"/>
  <c r="FR32" i="87"/>
  <c r="FQ32" i="87"/>
  <c r="FP32" i="87"/>
  <c r="FO32" i="87"/>
  <c r="FN32" i="87"/>
  <c r="FM32" i="87"/>
  <c r="FL32" i="87"/>
  <c r="FK32" i="87"/>
  <c r="FJ32" i="87"/>
  <c r="FI32" i="87"/>
  <c r="FH32" i="87"/>
  <c r="FG32" i="87"/>
  <c r="FF32" i="87"/>
  <c r="FE32" i="87"/>
  <c r="FD32" i="87"/>
  <c r="FC32" i="87"/>
  <c r="FB32" i="87"/>
  <c r="FA32" i="87"/>
  <c r="EZ32" i="87"/>
  <c r="EY32" i="87"/>
  <c r="EX32" i="87"/>
  <c r="EW32" i="87"/>
  <c r="EV32" i="87"/>
  <c r="EU32" i="87"/>
  <c r="ET32" i="87"/>
  <c r="ES32" i="87"/>
  <c r="ER32" i="87"/>
  <c r="EQ32" i="87"/>
  <c r="EP32" i="87"/>
  <c r="EO32" i="87"/>
  <c r="EN32" i="87"/>
  <c r="EM32" i="87"/>
  <c r="EL32" i="87"/>
  <c r="EK32" i="87"/>
  <c r="EJ32" i="87"/>
  <c r="EI32" i="87"/>
  <c r="EH32" i="87"/>
  <c r="EG32" i="87"/>
  <c r="EF32" i="87"/>
  <c r="EE32" i="87"/>
  <c r="ED32" i="87"/>
  <c r="EC32" i="87"/>
  <c r="EB32" i="87"/>
  <c r="EA32" i="87"/>
  <c r="DZ32" i="87"/>
  <c r="DY32" i="87"/>
  <c r="DX32" i="87"/>
  <c r="DW32" i="87"/>
  <c r="DV32" i="87"/>
  <c r="DU32" i="87"/>
  <c r="DT32" i="87"/>
  <c r="DS32" i="87"/>
  <c r="DR32" i="87"/>
  <c r="DQ32" i="87"/>
  <c r="DP32" i="87"/>
  <c r="DO32" i="87"/>
  <c r="DN32" i="87"/>
  <c r="DM32" i="87"/>
  <c r="DL32" i="87"/>
  <c r="DK32" i="87"/>
  <c r="DJ32" i="87"/>
  <c r="DI32" i="87"/>
  <c r="DH32" i="87"/>
  <c r="DG32" i="87"/>
  <c r="DF32" i="87"/>
  <c r="DE32" i="87"/>
  <c r="DD32" i="87"/>
  <c r="DC32" i="87"/>
  <c r="DB32" i="87"/>
  <c r="DA32" i="87"/>
  <c r="CZ32" i="87"/>
  <c r="CY32" i="87"/>
  <c r="CX32" i="87"/>
  <c r="CW32" i="87"/>
  <c r="CV32" i="87"/>
  <c r="CU32" i="87"/>
  <c r="CT32" i="87"/>
  <c r="CS32" i="87"/>
  <c r="CR32" i="87"/>
  <c r="CQ32" i="87"/>
  <c r="CP32" i="87"/>
  <c r="CO32" i="87"/>
  <c r="CN32" i="87"/>
  <c r="CM32" i="87"/>
  <c r="CL32" i="87"/>
  <c r="CK32" i="87"/>
  <c r="CJ32" i="87"/>
  <c r="CI32" i="87"/>
  <c r="CH32" i="87"/>
  <c r="CG32" i="87"/>
  <c r="CF32" i="87"/>
  <c r="CE32" i="87"/>
  <c r="CD32" i="87"/>
  <c r="CC32" i="87"/>
  <c r="CB32" i="87"/>
  <c r="CA32" i="87"/>
  <c r="BZ32" i="87"/>
  <c r="BY32" i="87"/>
  <c r="BX32" i="87"/>
  <c r="BW32" i="87"/>
  <c r="BV32" i="87"/>
  <c r="BU32" i="87"/>
  <c r="BT32" i="87"/>
  <c r="BS32" i="87"/>
  <c r="BR32" i="87"/>
  <c r="BQ32" i="87"/>
  <c r="BP32" i="87"/>
  <c r="BO32" i="87"/>
  <c r="BN32" i="87"/>
  <c r="BM32" i="87"/>
  <c r="BL32" i="87"/>
  <c r="BK32" i="87"/>
  <c r="BJ32" i="87"/>
  <c r="BI32" i="87"/>
  <c r="BH32" i="87"/>
  <c r="BG32" i="87"/>
  <c r="BF32" i="87"/>
  <c r="BE32" i="87"/>
  <c r="BD32" i="87"/>
  <c r="BC32" i="87"/>
  <c r="BB32" i="87"/>
  <c r="BA32" i="87"/>
  <c r="AZ32" i="87"/>
  <c r="AY32" i="87"/>
  <c r="AX32" i="87"/>
  <c r="AW32" i="87"/>
  <c r="AV32" i="87"/>
  <c r="AU32" i="87"/>
  <c r="AT32" i="87"/>
  <c r="AS32" i="87"/>
  <c r="AR32" i="87"/>
  <c r="AQ32" i="87"/>
  <c r="AP32" i="87"/>
  <c r="AO32" i="87"/>
  <c r="AN32" i="87"/>
  <c r="AM32" i="87"/>
  <c r="AL32" i="87"/>
  <c r="AK32" i="87"/>
  <c r="AJ32" i="87"/>
  <c r="AI32" i="87"/>
  <c r="AH32" i="87"/>
  <c r="AG32" i="87"/>
  <c r="AF32" i="87"/>
  <c r="AE32" i="87"/>
  <c r="AD32" i="87"/>
  <c r="AC32" i="87"/>
  <c r="AB32" i="87"/>
  <c r="AA32" i="87"/>
  <c r="Z32" i="87"/>
  <c r="Y32" i="87"/>
  <c r="X32" i="87"/>
  <c r="W32" i="87"/>
  <c r="V32" i="87"/>
  <c r="U32" i="87"/>
  <c r="T32" i="87"/>
  <c r="S32" i="87"/>
  <c r="R32" i="87"/>
  <c r="Q32" i="87"/>
  <c r="P32" i="87"/>
  <c r="O32" i="87"/>
  <c r="N32" i="87"/>
  <c r="M32" i="87"/>
  <c r="L32" i="87"/>
  <c r="K32" i="87"/>
  <c r="J32" i="87"/>
  <c r="I32" i="87"/>
  <c r="H32" i="87"/>
  <c r="G32" i="87"/>
  <c r="F32" i="87"/>
  <c r="E32" i="87"/>
  <c r="D32" i="87"/>
  <c r="C32" i="87"/>
  <c r="B32" i="87"/>
  <c r="HB28" i="87"/>
  <c r="HA28" i="87"/>
  <c r="GZ28" i="87"/>
  <c r="GY28" i="87"/>
  <c r="GX28" i="87"/>
  <c r="GW28" i="87"/>
  <c r="GV28" i="87"/>
  <c r="GU28" i="87"/>
  <c r="GT28" i="87"/>
  <c r="GS28" i="87"/>
  <c r="GR28" i="87"/>
  <c r="GQ28" i="87"/>
  <c r="GP28" i="87"/>
  <c r="GO28" i="87"/>
  <c r="GN28" i="87"/>
  <c r="GM28" i="87"/>
  <c r="GL28" i="87"/>
  <c r="GK28" i="87"/>
  <c r="GJ28" i="87"/>
  <c r="GI28" i="87"/>
  <c r="GH28" i="87"/>
  <c r="GG28" i="87"/>
  <c r="GF28" i="87"/>
  <c r="GE28" i="87"/>
  <c r="GD28" i="87"/>
  <c r="GC28" i="87"/>
  <c r="GB28" i="87"/>
  <c r="GA28" i="87"/>
  <c r="FZ28" i="87"/>
  <c r="FY28" i="87"/>
  <c r="FX28" i="87"/>
  <c r="FW28" i="87"/>
  <c r="FV28" i="87"/>
  <c r="FU28" i="87"/>
  <c r="FT28" i="87"/>
  <c r="FS28" i="87"/>
  <c r="FR28" i="87"/>
  <c r="FQ28" i="87"/>
  <c r="FP28" i="87"/>
  <c r="FO28" i="87"/>
  <c r="FN28" i="87"/>
  <c r="FM28" i="87"/>
  <c r="FL28" i="87"/>
  <c r="FK28" i="87"/>
  <c r="FJ28" i="87"/>
  <c r="FI28" i="87"/>
  <c r="FH28" i="87"/>
  <c r="FG28" i="87"/>
  <c r="FF28" i="87"/>
  <c r="FE28" i="87"/>
  <c r="FD28" i="87"/>
  <c r="FC28" i="87"/>
  <c r="FB28" i="87"/>
  <c r="FA28" i="87"/>
  <c r="EZ28" i="87"/>
  <c r="EY28" i="87"/>
  <c r="EX28" i="87"/>
  <c r="EW28" i="87"/>
  <c r="EV28" i="87"/>
  <c r="EU28" i="87"/>
  <c r="ET28" i="87"/>
  <c r="ES28" i="87"/>
  <c r="ER28" i="87"/>
  <c r="EQ28" i="87"/>
  <c r="EP28" i="87"/>
  <c r="EO28" i="87"/>
  <c r="EN28" i="87"/>
  <c r="EM28" i="87"/>
  <c r="EL28" i="87"/>
  <c r="EK28" i="87"/>
  <c r="EJ28" i="87"/>
  <c r="EI28" i="87"/>
  <c r="EH28" i="87"/>
  <c r="EG28" i="87"/>
  <c r="EF28" i="87"/>
  <c r="EE28" i="87"/>
  <c r="ED28" i="87"/>
  <c r="EC28" i="87"/>
  <c r="EB28" i="87"/>
  <c r="EA28" i="87"/>
  <c r="DZ28" i="87"/>
  <c r="DY28" i="87"/>
  <c r="DX28" i="87"/>
  <c r="DW28" i="87"/>
  <c r="DV28" i="87"/>
  <c r="DU28" i="87"/>
  <c r="DT28" i="87"/>
  <c r="DS28" i="87"/>
  <c r="DR28" i="87"/>
  <c r="DQ28" i="87"/>
  <c r="DP28" i="87"/>
  <c r="DO28" i="87"/>
  <c r="DN28" i="87"/>
  <c r="DM28" i="87"/>
  <c r="DL28" i="87"/>
  <c r="DK28" i="87"/>
  <c r="DJ28" i="87"/>
  <c r="DI28" i="87"/>
  <c r="DH28" i="87"/>
  <c r="DG28" i="87"/>
  <c r="DF28" i="87"/>
  <c r="DE28" i="87"/>
  <c r="DD28" i="87"/>
  <c r="DC28" i="87"/>
  <c r="DB28" i="87"/>
  <c r="DA28" i="87"/>
  <c r="CZ28" i="87"/>
  <c r="CY28" i="87"/>
  <c r="CX28" i="87"/>
  <c r="CW28" i="87"/>
  <c r="CV28" i="87"/>
  <c r="CU28" i="87"/>
  <c r="CT28" i="87"/>
  <c r="CS28" i="87"/>
  <c r="CR28" i="87"/>
  <c r="CQ28" i="87"/>
  <c r="CP28" i="87"/>
  <c r="CO28" i="87"/>
  <c r="CN28" i="87"/>
  <c r="CM28" i="87"/>
  <c r="CL28" i="87"/>
  <c r="CK28" i="87"/>
  <c r="CJ28" i="87"/>
  <c r="CI28" i="87"/>
  <c r="CH28" i="87"/>
  <c r="CG28" i="87"/>
  <c r="CF28" i="87"/>
  <c r="CE28" i="87"/>
  <c r="CD28" i="87"/>
  <c r="CC28" i="87"/>
  <c r="CB28" i="87"/>
  <c r="CA28" i="87"/>
  <c r="BZ28" i="87"/>
  <c r="BY28" i="87"/>
  <c r="BX28" i="87"/>
  <c r="BW28" i="87"/>
  <c r="BV28" i="87"/>
  <c r="BU28" i="87"/>
  <c r="BT28" i="87"/>
  <c r="BS28" i="87"/>
  <c r="BR28" i="87"/>
  <c r="BQ28" i="87"/>
  <c r="BP28" i="87"/>
  <c r="BO28" i="87"/>
  <c r="BN28" i="87"/>
  <c r="BM28" i="87"/>
  <c r="BL28" i="87"/>
  <c r="BK28" i="87"/>
  <c r="BJ28" i="87"/>
  <c r="BI28" i="87"/>
  <c r="BH28" i="87"/>
  <c r="BG28" i="87"/>
  <c r="BF28" i="87"/>
  <c r="BE28" i="87"/>
  <c r="BD28" i="87"/>
  <c r="BC28" i="87"/>
  <c r="BB28" i="87"/>
  <c r="BA28" i="87"/>
  <c r="AZ28" i="87"/>
  <c r="AY28" i="87"/>
  <c r="AX28" i="87"/>
  <c r="AW28" i="87"/>
  <c r="AV28" i="87"/>
  <c r="AU28" i="87"/>
  <c r="AT28" i="87"/>
  <c r="AS28" i="87"/>
  <c r="AR28" i="87"/>
  <c r="AQ28" i="87"/>
  <c r="AP28" i="87"/>
  <c r="AO28" i="87"/>
  <c r="AN28" i="87"/>
  <c r="AM28" i="87"/>
  <c r="AL28" i="87"/>
  <c r="AK28" i="87"/>
  <c r="AJ28" i="87"/>
  <c r="AI28" i="87"/>
  <c r="AH28" i="87"/>
  <c r="AG28" i="87"/>
  <c r="AF28" i="87"/>
  <c r="AE28" i="87"/>
  <c r="AD28" i="87"/>
  <c r="AC28" i="87"/>
  <c r="AB28" i="87"/>
  <c r="AA28" i="87"/>
  <c r="Z28" i="87"/>
  <c r="Y28" i="87"/>
  <c r="X28" i="87"/>
  <c r="W28" i="87"/>
  <c r="V28" i="87"/>
  <c r="U28" i="87"/>
  <c r="T28" i="87"/>
  <c r="S28" i="87"/>
  <c r="R28" i="87"/>
  <c r="Q28" i="87"/>
  <c r="P28" i="87"/>
  <c r="O28" i="87"/>
  <c r="N28" i="87"/>
  <c r="M28" i="87"/>
  <c r="L28" i="87"/>
  <c r="K28" i="87"/>
  <c r="J28" i="87"/>
  <c r="I28" i="87"/>
  <c r="H28" i="87"/>
  <c r="G28" i="87"/>
  <c r="F28" i="87"/>
  <c r="E28" i="87"/>
  <c r="D28" i="87"/>
  <c r="C28" i="87"/>
  <c r="B28" i="87"/>
  <c r="HB27" i="87"/>
  <c r="HA27" i="87"/>
  <c r="GZ27" i="87"/>
  <c r="GY27" i="87"/>
  <c r="GX27" i="87"/>
  <c r="GW27" i="87"/>
  <c r="GV27" i="87"/>
  <c r="GU27" i="87"/>
  <c r="GT27" i="87"/>
  <c r="GS27" i="87"/>
  <c r="GR27" i="87"/>
  <c r="GQ27" i="87"/>
  <c r="GP27" i="87"/>
  <c r="GO27" i="87"/>
  <c r="GN27" i="87"/>
  <c r="GM27" i="87"/>
  <c r="GL27" i="87"/>
  <c r="GK27" i="87"/>
  <c r="GJ27" i="87"/>
  <c r="GI27" i="87"/>
  <c r="GH27" i="87"/>
  <c r="GG27" i="87"/>
  <c r="GF27" i="87"/>
  <c r="GE27" i="87"/>
  <c r="GD27" i="87"/>
  <c r="GC27" i="87"/>
  <c r="GB27" i="87"/>
  <c r="GA27" i="87"/>
  <c r="FZ27" i="87"/>
  <c r="FY27" i="87"/>
  <c r="FX27" i="87"/>
  <c r="FW27" i="87"/>
  <c r="FV27" i="87"/>
  <c r="FU27" i="87"/>
  <c r="FT27" i="87"/>
  <c r="FS27" i="87"/>
  <c r="FR27" i="87"/>
  <c r="FQ27" i="87"/>
  <c r="FP27" i="87"/>
  <c r="FO27" i="87"/>
  <c r="FN27" i="87"/>
  <c r="FM27" i="87"/>
  <c r="FL27" i="87"/>
  <c r="FK27" i="87"/>
  <c r="FJ27" i="87"/>
  <c r="FI27" i="87"/>
  <c r="FH27" i="87"/>
  <c r="FG27" i="87"/>
  <c r="FF27" i="87"/>
  <c r="FE27" i="87"/>
  <c r="FD27" i="87"/>
  <c r="FC27" i="87"/>
  <c r="FB27" i="87"/>
  <c r="FA27" i="87"/>
  <c r="EZ27" i="87"/>
  <c r="EY27" i="87"/>
  <c r="EX27" i="87"/>
  <c r="EW27" i="87"/>
  <c r="EV27" i="87"/>
  <c r="EU27" i="87"/>
  <c r="ET27" i="87"/>
  <c r="ES27" i="87"/>
  <c r="ER27" i="87"/>
  <c r="EQ27" i="87"/>
  <c r="EP27" i="87"/>
  <c r="EO27" i="87"/>
  <c r="EN27" i="87"/>
  <c r="EM27" i="87"/>
  <c r="EL27" i="87"/>
  <c r="EK27" i="87"/>
  <c r="EJ27" i="87"/>
  <c r="EI27" i="87"/>
  <c r="EH27" i="87"/>
  <c r="EG27" i="87"/>
  <c r="EF27" i="87"/>
  <c r="EE27" i="87"/>
  <c r="ED27" i="87"/>
  <c r="EC27" i="87"/>
  <c r="EB27" i="87"/>
  <c r="EA27" i="87"/>
  <c r="DZ27" i="87"/>
  <c r="DY27" i="87"/>
  <c r="DX27" i="87"/>
  <c r="DW27" i="87"/>
  <c r="DV27" i="87"/>
  <c r="DU27" i="87"/>
  <c r="DT27" i="87"/>
  <c r="DS27" i="87"/>
  <c r="DR27" i="87"/>
  <c r="DQ27" i="87"/>
  <c r="DP27" i="87"/>
  <c r="DO27" i="87"/>
  <c r="DN27" i="87"/>
  <c r="DM27" i="87"/>
  <c r="DL27" i="87"/>
  <c r="DK27" i="87"/>
  <c r="DJ27" i="87"/>
  <c r="DI27" i="87"/>
  <c r="DH27" i="87"/>
  <c r="DG27" i="87"/>
  <c r="DF27" i="87"/>
  <c r="DE27" i="87"/>
  <c r="DD27" i="87"/>
  <c r="DC27" i="87"/>
  <c r="DB27" i="87"/>
  <c r="DA27" i="87"/>
  <c r="CZ27" i="87"/>
  <c r="CY27" i="87"/>
  <c r="CX27" i="87"/>
  <c r="CW27" i="87"/>
  <c r="CV27" i="87"/>
  <c r="CU27" i="87"/>
  <c r="CT27" i="87"/>
  <c r="CS27" i="87"/>
  <c r="CR27" i="87"/>
  <c r="CQ27" i="87"/>
  <c r="CP27" i="87"/>
  <c r="CO27" i="87"/>
  <c r="CN27" i="87"/>
  <c r="CM27" i="87"/>
  <c r="CL27" i="87"/>
  <c r="CK27" i="87"/>
  <c r="CJ27" i="87"/>
  <c r="CI27" i="87"/>
  <c r="CH27" i="87"/>
  <c r="CG27" i="87"/>
  <c r="CF27" i="87"/>
  <c r="CE27" i="87"/>
  <c r="CD27" i="87"/>
  <c r="CC27" i="87"/>
  <c r="CB27" i="87"/>
  <c r="CA27" i="87"/>
  <c r="BZ27" i="87"/>
  <c r="BY27" i="87"/>
  <c r="BX27" i="87"/>
  <c r="BW27" i="87"/>
  <c r="BV27" i="87"/>
  <c r="BU27" i="87"/>
  <c r="BT27" i="87"/>
  <c r="BS27" i="87"/>
  <c r="BR27" i="87"/>
  <c r="BQ27" i="87"/>
  <c r="BP27" i="87"/>
  <c r="BO27" i="87"/>
  <c r="BN27" i="87"/>
  <c r="BM27" i="87"/>
  <c r="BL27" i="87"/>
  <c r="BK27" i="87"/>
  <c r="BJ27" i="87"/>
  <c r="BI27" i="87"/>
  <c r="BH27" i="87"/>
  <c r="BG27" i="87"/>
  <c r="BF27" i="87"/>
  <c r="BE27" i="87"/>
  <c r="BD27" i="87"/>
  <c r="BC27" i="87"/>
  <c r="BB27" i="87"/>
  <c r="BA27" i="87"/>
  <c r="AZ27" i="87"/>
  <c r="AY27" i="87"/>
  <c r="AX27" i="87"/>
  <c r="AW27" i="87"/>
  <c r="AV27" i="87"/>
  <c r="AU27" i="87"/>
  <c r="AT27" i="87"/>
  <c r="AS27" i="87"/>
  <c r="AR27" i="87"/>
  <c r="AQ27" i="87"/>
  <c r="AP27" i="87"/>
  <c r="AO27" i="87"/>
  <c r="AN27" i="87"/>
  <c r="AM27" i="87"/>
  <c r="AL27" i="87"/>
  <c r="AK27" i="87"/>
  <c r="AJ27" i="87"/>
  <c r="AI27" i="87"/>
  <c r="AH27" i="87"/>
  <c r="AG27" i="87"/>
  <c r="AF27" i="87"/>
  <c r="AE27" i="87"/>
  <c r="AD27" i="87"/>
  <c r="AC27" i="87"/>
  <c r="AB27" i="87"/>
  <c r="AA27" i="87"/>
  <c r="Z27" i="87"/>
  <c r="Y27" i="87"/>
  <c r="X27" i="87"/>
  <c r="W27" i="87"/>
  <c r="V27" i="87"/>
  <c r="U27" i="87"/>
  <c r="T27" i="87"/>
  <c r="S27" i="87"/>
  <c r="R27" i="87"/>
  <c r="Q27" i="87"/>
  <c r="P27" i="87"/>
  <c r="O27" i="87"/>
  <c r="N27" i="87"/>
  <c r="M27" i="87"/>
  <c r="L27" i="87"/>
  <c r="K27" i="87"/>
  <c r="J27" i="87"/>
  <c r="I27" i="87"/>
  <c r="H27" i="87"/>
  <c r="G27" i="87"/>
  <c r="F27" i="87"/>
  <c r="E27" i="87"/>
  <c r="D27" i="87"/>
  <c r="C27" i="87"/>
  <c r="B27" i="87"/>
  <c r="HB26" i="87"/>
  <c r="HA26" i="87"/>
  <c r="GZ26" i="87"/>
  <c r="GY26" i="87"/>
  <c r="GX26" i="87"/>
  <c r="GW26" i="87"/>
  <c r="GV26" i="87"/>
  <c r="GU26" i="87"/>
  <c r="GT26" i="87"/>
  <c r="GS26" i="87"/>
  <c r="GR26" i="87"/>
  <c r="GQ26" i="87"/>
  <c r="GP26" i="87"/>
  <c r="GO26" i="87"/>
  <c r="GN26" i="87"/>
  <c r="GM26" i="87"/>
  <c r="GL26" i="87"/>
  <c r="GK26" i="87"/>
  <c r="GJ26" i="87"/>
  <c r="GI26" i="87"/>
  <c r="GH26" i="87"/>
  <c r="GG26" i="87"/>
  <c r="GF26" i="87"/>
  <c r="GE26" i="87"/>
  <c r="GD26" i="87"/>
  <c r="GC26" i="87"/>
  <c r="GB26" i="87"/>
  <c r="GA26" i="87"/>
  <c r="FZ26" i="87"/>
  <c r="FY26" i="87"/>
  <c r="FX26" i="87"/>
  <c r="FW26" i="87"/>
  <c r="FV26" i="87"/>
  <c r="FU26" i="87"/>
  <c r="FT26" i="87"/>
  <c r="FS26" i="87"/>
  <c r="FR26" i="87"/>
  <c r="FQ26" i="87"/>
  <c r="FP26" i="87"/>
  <c r="FO26" i="87"/>
  <c r="FN26" i="87"/>
  <c r="FM26" i="87"/>
  <c r="FL26" i="87"/>
  <c r="FK26" i="87"/>
  <c r="FJ26" i="87"/>
  <c r="FI26" i="87"/>
  <c r="FH26" i="87"/>
  <c r="FG26" i="87"/>
  <c r="FF26" i="87"/>
  <c r="FE26" i="87"/>
  <c r="FD26" i="87"/>
  <c r="FC26" i="87"/>
  <c r="FB26" i="87"/>
  <c r="FA26" i="87"/>
  <c r="EZ26" i="87"/>
  <c r="EY26" i="87"/>
  <c r="EX26" i="87"/>
  <c r="EW26" i="87"/>
  <c r="EV26" i="87"/>
  <c r="EU26" i="87"/>
  <c r="ET26" i="87"/>
  <c r="ES26" i="87"/>
  <c r="ER26" i="87"/>
  <c r="EQ26" i="87"/>
  <c r="EP26" i="87"/>
  <c r="EO26" i="87"/>
  <c r="EN26" i="87"/>
  <c r="EM26" i="87"/>
  <c r="EL26" i="87"/>
  <c r="EK26" i="87"/>
  <c r="EJ26" i="87"/>
  <c r="EI26" i="87"/>
  <c r="EH26" i="87"/>
  <c r="EG26" i="87"/>
  <c r="EF26" i="87"/>
  <c r="EE26" i="87"/>
  <c r="ED26" i="87"/>
  <c r="EC26" i="87"/>
  <c r="EB26" i="87"/>
  <c r="EA26" i="87"/>
  <c r="DZ26" i="87"/>
  <c r="DY26" i="87"/>
  <c r="DX26" i="87"/>
  <c r="DW26" i="87"/>
  <c r="DV26" i="87"/>
  <c r="DU26" i="87"/>
  <c r="DT26" i="87"/>
  <c r="DS26" i="87"/>
  <c r="DR26" i="87"/>
  <c r="DQ26" i="87"/>
  <c r="DP26" i="87"/>
  <c r="DO26" i="87"/>
  <c r="DN26" i="87"/>
  <c r="DM26" i="87"/>
  <c r="DL26" i="87"/>
  <c r="DK26" i="87"/>
  <c r="DJ26" i="87"/>
  <c r="DI26" i="87"/>
  <c r="DH26" i="87"/>
  <c r="DG26" i="87"/>
  <c r="DF26" i="87"/>
  <c r="DE26" i="87"/>
  <c r="DD26" i="87"/>
  <c r="DC26" i="87"/>
  <c r="DB26" i="87"/>
  <c r="DA26" i="87"/>
  <c r="CZ26" i="87"/>
  <c r="CY26" i="87"/>
  <c r="CX26" i="87"/>
  <c r="CW26" i="87"/>
  <c r="CV26" i="87"/>
  <c r="CU26" i="87"/>
  <c r="CT26" i="87"/>
  <c r="CS26" i="87"/>
  <c r="CR26" i="87"/>
  <c r="CQ26" i="87"/>
  <c r="CP26" i="87"/>
  <c r="CO26" i="87"/>
  <c r="CN26" i="87"/>
  <c r="CM26" i="87"/>
  <c r="CL26" i="87"/>
  <c r="CK26" i="87"/>
  <c r="CJ26" i="87"/>
  <c r="CI26" i="87"/>
  <c r="CH26" i="87"/>
  <c r="CG26" i="87"/>
  <c r="CF26" i="87"/>
  <c r="CE26" i="87"/>
  <c r="CD26" i="87"/>
  <c r="CC26" i="87"/>
  <c r="CB26" i="87"/>
  <c r="CA26" i="87"/>
  <c r="BZ26" i="87"/>
  <c r="BY26" i="87"/>
  <c r="BX26" i="87"/>
  <c r="BW26" i="87"/>
  <c r="BV26" i="87"/>
  <c r="BU26" i="87"/>
  <c r="BT26" i="87"/>
  <c r="BS26" i="87"/>
  <c r="BR26" i="87"/>
  <c r="BQ26" i="87"/>
  <c r="BP26" i="87"/>
  <c r="BO26" i="87"/>
  <c r="BN26" i="87"/>
  <c r="BM26" i="87"/>
  <c r="BL26" i="87"/>
  <c r="BK26" i="87"/>
  <c r="BJ26" i="87"/>
  <c r="BI26" i="87"/>
  <c r="BH26" i="87"/>
  <c r="BG26" i="87"/>
  <c r="BF26" i="87"/>
  <c r="BE26" i="87"/>
  <c r="BD26" i="87"/>
  <c r="BC26" i="87"/>
  <c r="BB26" i="87"/>
  <c r="BA26" i="87"/>
  <c r="AZ26" i="87"/>
  <c r="AY26" i="87"/>
  <c r="AX26" i="87"/>
  <c r="AW26" i="87"/>
  <c r="AV26" i="87"/>
  <c r="AU26" i="87"/>
  <c r="AT26" i="87"/>
  <c r="AS26" i="87"/>
  <c r="AR26" i="87"/>
  <c r="AQ26" i="87"/>
  <c r="AP26" i="87"/>
  <c r="AO26" i="87"/>
  <c r="AN26" i="87"/>
  <c r="AM26" i="87"/>
  <c r="AL26" i="87"/>
  <c r="AK26" i="87"/>
  <c r="AJ26" i="87"/>
  <c r="AI26" i="87"/>
  <c r="AH26" i="87"/>
  <c r="AG26" i="87"/>
  <c r="AF26" i="87"/>
  <c r="AE26" i="87"/>
  <c r="AD26" i="87"/>
  <c r="AC26" i="87"/>
  <c r="AB26" i="87"/>
  <c r="AA26" i="87"/>
  <c r="Z26" i="87"/>
  <c r="Y26" i="87"/>
  <c r="X26" i="87"/>
  <c r="W26" i="87"/>
  <c r="V26" i="87"/>
  <c r="U26" i="87"/>
  <c r="T26" i="87"/>
  <c r="S26" i="87"/>
  <c r="R26" i="87"/>
  <c r="Q26" i="87"/>
  <c r="P26" i="87"/>
  <c r="O26" i="87"/>
  <c r="N26" i="87"/>
  <c r="M26" i="87"/>
  <c r="L26" i="87"/>
  <c r="K26" i="87"/>
  <c r="J26" i="87"/>
  <c r="I26" i="87"/>
  <c r="H26" i="87"/>
  <c r="G26" i="87"/>
  <c r="F26" i="87"/>
  <c r="E26" i="87"/>
  <c r="D26" i="87"/>
  <c r="C26" i="87"/>
  <c r="B26" i="87"/>
  <c r="HB25" i="87"/>
  <c r="HA25" i="87"/>
  <c r="GZ25" i="87"/>
  <c r="GY25" i="87"/>
  <c r="GX25" i="87"/>
  <c r="GW25" i="87"/>
  <c r="GV25" i="87"/>
  <c r="GU25" i="87"/>
  <c r="GT25" i="87"/>
  <c r="GS25" i="87"/>
  <c r="GR25" i="87"/>
  <c r="GQ25" i="87"/>
  <c r="GP25" i="87"/>
  <c r="GO25" i="87"/>
  <c r="GN25" i="87"/>
  <c r="GM25" i="87"/>
  <c r="GL25" i="87"/>
  <c r="GK25" i="87"/>
  <c r="GJ25" i="87"/>
  <c r="GI25" i="87"/>
  <c r="GH25" i="87"/>
  <c r="GG25" i="87"/>
  <c r="GF25" i="87"/>
  <c r="GE25" i="87"/>
  <c r="GD25" i="87"/>
  <c r="GC25" i="87"/>
  <c r="GB25" i="87"/>
  <c r="GA25" i="87"/>
  <c r="FZ25" i="87"/>
  <c r="FY25" i="87"/>
  <c r="FX25" i="87"/>
  <c r="FW25" i="87"/>
  <c r="FV25" i="87"/>
  <c r="FU25" i="87"/>
  <c r="FT25" i="87"/>
  <c r="FS25" i="87"/>
  <c r="FR25" i="87"/>
  <c r="FQ25" i="87"/>
  <c r="FP25" i="87"/>
  <c r="FO25" i="87"/>
  <c r="FN25" i="87"/>
  <c r="FM25" i="87"/>
  <c r="FL25" i="87"/>
  <c r="FK25" i="87"/>
  <c r="FJ25" i="87"/>
  <c r="FI25" i="87"/>
  <c r="FH25" i="87"/>
  <c r="FG25" i="87"/>
  <c r="FF25" i="87"/>
  <c r="FE25" i="87"/>
  <c r="FD25" i="87"/>
  <c r="FC25" i="87"/>
  <c r="FB25" i="87"/>
  <c r="FA25" i="87"/>
  <c r="EZ25" i="87"/>
  <c r="EY25" i="87"/>
  <c r="EX25" i="87"/>
  <c r="EW25" i="87"/>
  <c r="EV25" i="87"/>
  <c r="EU25" i="87"/>
  <c r="ET25" i="87"/>
  <c r="ES25" i="87"/>
  <c r="ER25" i="87"/>
  <c r="EQ25" i="87"/>
  <c r="EP25" i="87"/>
  <c r="EO25" i="87"/>
  <c r="EN25" i="87"/>
  <c r="EM25" i="87"/>
  <c r="EL25" i="87"/>
  <c r="EK25" i="87"/>
  <c r="EJ25" i="87"/>
  <c r="EI25" i="87"/>
  <c r="EH25" i="87"/>
  <c r="EG25" i="87"/>
  <c r="EF25" i="87"/>
  <c r="EE25" i="87"/>
  <c r="ED25" i="87"/>
  <c r="EC25" i="87"/>
  <c r="EB25" i="87"/>
  <c r="EA25" i="87"/>
  <c r="DZ25" i="87"/>
  <c r="DY25" i="87"/>
  <c r="DX25" i="87"/>
  <c r="DW25" i="87"/>
  <c r="DV25" i="87"/>
  <c r="DU25" i="87"/>
  <c r="DT25" i="87"/>
  <c r="DS25" i="87"/>
  <c r="DR25" i="87"/>
  <c r="DQ25" i="87"/>
  <c r="DP25" i="87"/>
  <c r="DO25" i="87"/>
  <c r="DN25" i="87"/>
  <c r="DM25" i="87"/>
  <c r="DL25" i="87"/>
  <c r="DK25" i="87"/>
  <c r="DJ25" i="87"/>
  <c r="DI25" i="87"/>
  <c r="DH25" i="87"/>
  <c r="DG25" i="87"/>
  <c r="DF25" i="87"/>
  <c r="DE25" i="87"/>
  <c r="DD25" i="87"/>
  <c r="DC25" i="87"/>
  <c r="DB25" i="87"/>
  <c r="DA25" i="87"/>
  <c r="CZ25" i="87"/>
  <c r="CY25" i="87"/>
  <c r="CX25" i="87"/>
  <c r="CW25" i="87"/>
  <c r="CV25" i="87"/>
  <c r="CU25" i="87"/>
  <c r="CT25" i="87"/>
  <c r="CS25" i="87"/>
  <c r="CR25" i="87"/>
  <c r="CQ25" i="87"/>
  <c r="CP25" i="87"/>
  <c r="CO25" i="87"/>
  <c r="CN25" i="87"/>
  <c r="CM25" i="87"/>
  <c r="CL25" i="87"/>
  <c r="CK25" i="87"/>
  <c r="CJ25" i="87"/>
  <c r="CI25" i="87"/>
  <c r="CH25" i="87"/>
  <c r="CG25" i="87"/>
  <c r="CF25" i="87"/>
  <c r="CE25" i="87"/>
  <c r="CD25" i="87"/>
  <c r="CC25" i="87"/>
  <c r="CB25" i="87"/>
  <c r="CA25" i="87"/>
  <c r="BZ25" i="87"/>
  <c r="BY25" i="87"/>
  <c r="BX25" i="87"/>
  <c r="BW25" i="87"/>
  <c r="BV25" i="87"/>
  <c r="BU25" i="87"/>
  <c r="BT25" i="87"/>
  <c r="BS25" i="87"/>
  <c r="BR25" i="87"/>
  <c r="BQ25" i="87"/>
  <c r="BP25" i="87"/>
  <c r="BO25" i="87"/>
  <c r="BN25" i="87"/>
  <c r="BM25" i="87"/>
  <c r="BL25" i="87"/>
  <c r="BK25" i="87"/>
  <c r="BJ25" i="87"/>
  <c r="BI25" i="87"/>
  <c r="BH25" i="87"/>
  <c r="BG25" i="87"/>
  <c r="BF25" i="87"/>
  <c r="BE25" i="87"/>
  <c r="BD25" i="87"/>
  <c r="BC25" i="87"/>
  <c r="BB25" i="87"/>
  <c r="BA25" i="87"/>
  <c r="AZ25" i="87"/>
  <c r="AY25" i="87"/>
  <c r="AX25" i="87"/>
  <c r="AW25" i="87"/>
  <c r="AV25" i="87"/>
  <c r="AU25" i="87"/>
  <c r="AT25" i="87"/>
  <c r="AS25" i="87"/>
  <c r="AR25" i="87"/>
  <c r="AQ25" i="87"/>
  <c r="AP25" i="87"/>
  <c r="AO25" i="87"/>
  <c r="AN25" i="87"/>
  <c r="AM25" i="87"/>
  <c r="AL25" i="87"/>
  <c r="AK25" i="87"/>
  <c r="AJ25" i="87"/>
  <c r="AI25" i="87"/>
  <c r="AH25" i="87"/>
  <c r="AG25" i="87"/>
  <c r="AF25" i="87"/>
  <c r="AE25" i="87"/>
  <c r="AD25" i="87"/>
  <c r="AC25" i="87"/>
  <c r="AB25" i="87"/>
  <c r="AA25" i="87"/>
  <c r="Z25" i="87"/>
  <c r="Y25" i="87"/>
  <c r="X25" i="87"/>
  <c r="W25" i="87"/>
  <c r="V25" i="87"/>
  <c r="U25" i="87"/>
  <c r="T25" i="87"/>
  <c r="S25" i="87"/>
  <c r="R25" i="87"/>
  <c r="Q25" i="87"/>
  <c r="P25" i="87"/>
  <c r="O25" i="87"/>
  <c r="N25" i="87"/>
  <c r="M25" i="87"/>
  <c r="L25" i="87"/>
  <c r="K25" i="87"/>
  <c r="J25" i="87"/>
  <c r="I25" i="87"/>
  <c r="H25" i="87"/>
  <c r="G25" i="87"/>
  <c r="F25" i="87"/>
  <c r="E25" i="87"/>
  <c r="D25" i="87"/>
  <c r="C25" i="87"/>
  <c r="B25" i="87"/>
  <c r="HB23" i="87"/>
  <c r="HA23" i="87"/>
  <c r="GZ23" i="87"/>
  <c r="GY23" i="87"/>
  <c r="GX23" i="87"/>
  <c r="GW23" i="87"/>
  <c r="GV23" i="87"/>
  <c r="GU23" i="87"/>
  <c r="GT23" i="87"/>
  <c r="GS23" i="87"/>
  <c r="GR23" i="87"/>
  <c r="GQ23" i="87"/>
  <c r="GP23" i="87"/>
  <c r="GO23" i="87"/>
  <c r="GN23" i="87"/>
  <c r="GM23" i="87"/>
  <c r="GL23" i="87"/>
  <c r="GK23" i="87"/>
  <c r="GJ23" i="87"/>
  <c r="GI23" i="87"/>
  <c r="GH23" i="87"/>
  <c r="GG23" i="87"/>
  <c r="GF23" i="87"/>
  <c r="GE23" i="87"/>
  <c r="GD23" i="87"/>
  <c r="GC23" i="87"/>
  <c r="GB23" i="87"/>
  <c r="GA23" i="87"/>
  <c r="FZ23" i="87"/>
  <c r="FY23" i="87"/>
  <c r="FX23" i="87"/>
  <c r="FW23" i="87"/>
  <c r="FV23" i="87"/>
  <c r="FU23" i="87"/>
  <c r="FT23" i="87"/>
  <c r="FS23" i="87"/>
  <c r="FR23" i="87"/>
  <c r="FQ23" i="87"/>
  <c r="FP23" i="87"/>
  <c r="FO23" i="87"/>
  <c r="FN23" i="87"/>
  <c r="FM23" i="87"/>
  <c r="FL23" i="87"/>
  <c r="FK23" i="87"/>
  <c r="FJ23" i="87"/>
  <c r="FI23" i="87"/>
  <c r="FH23" i="87"/>
  <c r="FG23" i="87"/>
  <c r="FF23" i="87"/>
  <c r="FE23" i="87"/>
  <c r="FD23" i="87"/>
  <c r="FC23" i="87"/>
  <c r="FB23" i="87"/>
  <c r="FA23" i="87"/>
  <c r="EZ23" i="87"/>
  <c r="EY23" i="87"/>
  <c r="EX23" i="87"/>
  <c r="EW23" i="87"/>
  <c r="EV23" i="87"/>
  <c r="EU23" i="87"/>
  <c r="ET23" i="87"/>
  <c r="ES23" i="87"/>
  <c r="ER23" i="87"/>
  <c r="EQ23" i="87"/>
  <c r="EP23" i="87"/>
  <c r="EO23" i="87"/>
  <c r="EN23" i="87"/>
  <c r="EM23" i="87"/>
  <c r="EL23" i="87"/>
  <c r="EK23" i="87"/>
  <c r="EJ23" i="87"/>
  <c r="EI23" i="87"/>
  <c r="EH23" i="87"/>
  <c r="EG23" i="87"/>
  <c r="EF23" i="87"/>
  <c r="EE23" i="87"/>
  <c r="ED23" i="87"/>
  <c r="EC23" i="87"/>
  <c r="EB23" i="87"/>
  <c r="EA23" i="87"/>
  <c r="DZ23" i="87"/>
  <c r="DY23" i="87"/>
  <c r="DX23" i="87"/>
  <c r="DW23" i="87"/>
  <c r="DV23" i="87"/>
  <c r="DU23" i="87"/>
  <c r="DT23" i="87"/>
  <c r="DS23" i="87"/>
  <c r="DR23" i="87"/>
  <c r="DQ23" i="87"/>
  <c r="DP23" i="87"/>
  <c r="DO23" i="87"/>
  <c r="DN23" i="87"/>
  <c r="DM23" i="87"/>
  <c r="DL23" i="87"/>
  <c r="DK23" i="87"/>
  <c r="DJ23" i="87"/>
  <c r="DI23" i="87"/>
  <c r="DH23" i="87"/>
  <c r="DG23" i="87"/>
  <c r="DF23" i="87"/>
  <c r="DE23" i="87"/>
  <c r="DD23" i="87"/>
  <c r="DC23" i="87"/>
  <c r="DB23" i="87"/>
  <c r="DA23" i="87"/>
  <c r="CZ23" i="87"/>
  <c r="CY23" i="87"/>
  <c r="CX23" i="87"/>
  <c r="CW23" i="87"/>
  <c r="CV23" i="87"/>
  <c r="CU23" i="87"/>
  <c r="CT23" i="87"/>
  <c r="CS23" i="87"/>
  <c r="CR23" i="87"/>
  <c r="CQ23" i="87"/>
  <c r="CP23" i="87"/>
  <c r="CO23" i="87"/>
  <c r="CN23" i="87"/>
  <c r="CM23" i="87"/>
  <c r="CL23" i="87"/>
  <c r="CK23" i="87"/>
  <c r="CJ23" i="87"/>
  <c r="CI23" i="87"/>
  <c r="CH23" i="87"/>
  <c r="CG23" i="87"/>
  <c r="CF23" i="87"/>
  <c r="CE23" i="87"/>
  <c r="CD23" i="87"/>
  <c r="CC23" i="87"/>
  <c r="CB23" i="87"/>
  <c r="CA23" i="87"/>
  <c r="BZ23" i="87"/>
  <c r="BY23" i="87"/>
  <c r="BX23" i="87"/>
  <c r="BW23" i="87"/>
  <c r="BV23" i="87"/>
  <c r="BU23" i="87"/>
  <c r="BT23" i="87"/>
  <c r="BS23" i="87"/>
  <c r="BR23" i="87"/>
  <c r="BQ23" i="87"/>
  <c r="BP23" i="87"/>
  <c r="BO23" i="87"/>
  <c r="BN23" i="87"/>
  <c r="BM23" i="87"/>
  <c r="BL23" i="87"/>
  <c r="BK23" i="87"/>
  <c r="BJ23" i="87"/>
  <c r="BI23" i="87"/>
  <c r="BH23" i="87"/>
  <c r="BG23" i="87"/>
  <c r="BF23" i="87"/>
  <c r="BE23" i="87"/>
  <c r="BD23" i="87"/>
  <c r="BC23" i="87"/>
  <c r="BB23" i="87"/>
  <c r="BA23" i="87"/>
  <c r="AZ23" i="87"/>
  <c r="AY23" i="87"/>
  <c r="AX23" i="87"/>
  <c r="AW23" i="87"/>
  <c r="AV23" i="87"/>
  <c r="AU23" i="87"/>
  <c r="AT23" i="87"/>
  <c r="AS23" i="87"/>
  <c r="AR23" i="87"/>
  <c r="AQ23" i="87"/>
  <c r="AP23" i="87"/>
  <c r="AO23" i="87"/>
  <c r="AN23" i="87"/>
  <c r="AM23" i="87"/>
  <c r="AL23" i="87"/>
  <c r="AK23" i="87"/>
  <c r="AJ23" i="87"/>
  <c r="AI23" i="87"/>
  <c r="AH23" i="87"/>
  <c r="AG23" i="87"/>
  <c r="AF23" i="87"/>
  <c r="AE23" i="87"/>
  <c r="AD23" i="87"/>
  <c r="AC23" i="87"/>
  <c r="AB23" i="87"/>
  <c r="AA23" i="87"/>
  <c r="Z23" i="87"/>
  <c r="Y23" i="87"/>
  <c r="X23" i="87"/>
  <c r="W23" i="87"/>
  <c r="V23" i="87"/>
  <c r="U23" i="87"/>
  <c r="T23" i="87"/>
  <c r="S23" i="87"/>
  <c r="R23" i="87"/>
  <c r="Q23" i="87"/>
  <c r="P23" i="87"/>
  <c r="O23" i="87"/>
  <c r="N23" i="87"/>
  <c r="M23" i="87"/>
  <c r="L23" i="87"/>
  <c r="K23" i="87"/>
  <c r="J23" i="87"/>
  <c r="I23" i="87"/>
  <c r="H23" i="87"/>
  <c r="G23" i="87"/>
  <c r="F23" i="87"/>
  <c r="E23" i="87"/>
  <c r="D23" i="87"/>
  <c r="C23" i="87"/>
  <c r="B23" i="87"/>
  <c r="HB22" i="87"/>
  <c r="HA22" i="87"/>
  <c r="GZ22" i="87"/>
  <c r="GY22" i="87"/>
  <c r="GX22" i="87"/>
  <c r="GW22" i="87"/>
  <c r="GV22" i="87"/>
  <c r="GU22" i="87"/>
  <c r="GT22" i="87"/>
  <c r="GS22" i="87"/>
  <c r="GR22" i="87"/>
  <c r="GQ22" i="87"/>
  <c r="GP22" i="87"/>
  <c r="GO22" i="87"/>
  <c r="GN22" i="87"/>
  <c r="GM22" i="87"/>
  <c r="GL22" i="87"/>
  <c r="GK22" i="87"/>
  <c r="GJ22" i="87"/>
  <c r="GI22" i="87"/>
  <c r="GH22" i="87"/>
  <c r="GG22" i="87"/>
  <c r="GF22" i="87"/>
  <c r="GE22" i="87"/>
  <c r="GD22" i="87"/>
  <c r="GC22" i="87"/>
  <c r="GB22" i="87"/>
  <c r="GA22" i="87"/>
  <c r="FZ22" i="87"/>
  <c r="FY22" i="87"/>
  <c r="FX22" i="87"/>
  <c r="FW22" i="87"/>
  <c r="FV22" i="87"/>
  <c r="FU22" i="87"/>
  <c r="FT22" i="87"/>
  <c r="FS22" i="87"/>
  <c r="FR22" i="87"/>
  <c r="FQ22" i="87"/>
  <c r="FP22" i="87"/>
  <c r="FO22" i="87"/>
  <c r="FN22" i="87"/>
  <c r="FM22" i="87"/>
  <c r="FL22" i="87"/>
  <c r="FK22" i="87"/>
  <c r="FJ22" i="87"/>
  <c r="FI22" i="87"/>
  <c r="FH22" i="87"/>
  <c r="FG22" i="87"/>
  <c r="FF22" i="87"/>
  <c r="FE22" i="87"/>
  <c r="FD22" i="87"/>
  <c r="FC22" i="87"/>
  <c r="FB22" i="87"/>
  <c r="FA22" i="87"/>
  <c r="EZ22" i="87"/>
  <c r="EY22" i="87"/>
  <c r="EX22" i="87"/>
  <c r="EW22" i="87"/>
  <c r="EV22" i="87"/>
  <c r="EU22" i="87"/>
  <c r="ET22" i="87"/>
  <c r="ES22" i="87"/>
  <c r="ER22" i="87"/>
  <c r="EQ22" i="87"/>
  <c r="EP22" i="87"/>
  <c r="EO22" i="87"/>
  <c r="EN22" i="87"/>
  <c r="EM22" i="87"/>
  <c r="EL22" i="87"/>
  <c r="EK22" i="87"/>
  <c r="EJ22" i="87"/>
  <c r="EI22" i="87"/>
  <c r="EH22" i="87"/>
  <c r="EG22" i="87"/>
  <c r="EF22" i="87"/>
  <c r="EE22" i="87"/>
  <c r="ED22" i="87"/>
  <c r="EC22" i="87"/>
  <c r="EB22" i="87"/>
  <c r="EA22" i="87"/>
  <c r="DZ22" i="87"/>
  <c r="DY22" i="87"/>
  <c r="DX22" i="87"/>
  <c r="DW22" i="87"/>
  <c r="DV22" i="87"/>
  <c r="DU22" i="87"/>
  <c r="DT22" i="87"/>
  <c r="DS22" i="87"/>
  <c r="DR22" i="87"/>
  <c r="DQ22" i="87"/>
  <c r="DP22" i="87"/>
  <c r="DO22" i="87"/>
  <c r="DN22" i="87"/>
  <c r="DM22" i="87"/>
  <c r="DL22" i="87"/>
  <c r="DK22" i="87"/>
  <c r="DJ22" i="87"/>
  <c r="DI22" i="87"/>
  <c r="DH22" i="87"/>
  <c r="DG22" i="87"/>
  <c r="DF22" i="87"/>
  <c r="DE22" i="87"/>
  <c r="DD22" i="87"/>
  <c r="DC22" i="87"/>
  <c r="DB22" i="87"/>
  <c r="DA22" i="87"/>
  <c r="CZ22" i="87"/>
  <c r="CY22" i="87"/>
  <c r="CX22" i="87"/>
  <c r="CW22" i="87"/>
  <c r="CV22" i="87"/>
  <c r="CU22" i="87"/>
  <c r="CT22" i="87"/>
  <c r="CS22" i="87"/>
  <c r="CR22" i="87"/>
  <c r="CQ22" i="87"/>
  <c r="CP22" i="87"/>
  <c r="CO22" i="87"/>
  <c r="CN22" i="87"/>
  <c r="CM22" i="87"/>
  <c r="CL22" i="87"/>
  <c r="CK22" i="87"/>
  <c r="CJ22" i="87"/>
  <c r="CI22" i="87"/>
  <c r="CH22" i="87"/>
  <c r="CG22" i="87"/>
  <c r="CF22" i="87"/>
  <c r="CE22" i="87"/>
  <c r="CD22" i="87"/>
  <c r="CC22" i="87"/>
  <c r="CB22" i="87"/>
  <c r="CA22" i="87"/>
  <c r="BZ22" i="87"/>
  <c r="BY22" i="87"/>
  <c r="BX22" i="87"/>
  <c r="BW22" i="87"/>
  <c r="BV22" i="87"/>
  <c r="BU22" i="87"/>
  <c r="BT22" i="87"/>
  <c r="BS22" i="87"/>
  <c r="BR22" i="87"/>
  <c r="BQ22" i="87"/>
  <c r="BP22" i="87"/>
  <c r="BO22" i="87"/>
  <c r="BN22" i="87"/>
  <c r="BM22" i="87"/>
  <c r="BL22" i="87"/>
  <c r="BK22" i="87"/>
  <c r="BJ22" i="87"/>
  <c r="BI22" i="87"/>
  <c r="BH22" i="87"/>
  <c r="BG22" i="87"/>
  <c r="BF22" i="87"/>
  <c r="BE22" i="87"/>
  <c r="BD22" i="87"/>
  <c r="BC22" i="87"/>
  <c r="BB22" i="87"/>
  <c r="BA22" i="87"/>
  <c r="AZ22" i="87"/>
  <c r="AY22" i="87"/>
  <c r="AX22" i="87"/>
  <c r="AW22" i="87"/>
  <c r="AV22" i="87"/>
  <c r="AU22" i="87"/>
  <c r="AT22" i="87"/>
  <c r="AS22" i="87"/>
  <c r="AR22" i="87"/>
  <c r="AQ22" i="87"/>
  <c r="AP22" i="87"/>
  <c r="AO22" i="87"/>
  <c r="AN22" i="87"/>
  <c r="AM22" i="87"/>
  <c r="AL22" i="87"/>
  <c r="AK22" i="87"/>
  <c r="AJ22" i="87"/>
  <c r="AI22" i="87"/>
  <c r="AH22" i="87"/>
  <c r="AG22" i="87"/>
  <c r="AF22" i="87"/>
  <c r="AE22" i="87"/>
  <c r="AD22" i="87"/>
  <c r="AC22" i="87"/>
  <c r="AB22" i="87"/>
  <c r="AA22" i="87"/>
  <c r="Z22" i="87"/>
  <c r="Y22" i="87"/>
  <c r="X22" i="87"/>
  <c r="W22" i="87"/>
  <c r="V22" i="87"/>
  <c r="U22" i="87"/>
  <c r="T22" i="87"/>
  <c r="S22" i="87"/>
  <c r="R22" i="87"/>
  <c r="Q22" i="87"/>
  <c r="P22" i="87"/>
  <c r="O22" i="87"/>
  <c r="N22" i="87"/>
  <c r="M22" i="87"/>
  <c r="L22" i="87"/>
  <c r="K22" i="87"/>
  <c r="J22" i="87"/>
  <c r="I22" i="87"/>
  <c r="H22" i="87"/>
  <c r="G22" i="87"/>
  <c r="F22" i="87"/>
  <c r="E22" i="87"/>
  <c r="D22" i="87"/>
  <c r="C22" i="87"/>
  <c r="B22" i="87"/>
  <c r="HB20" i="87"/>
  <c r="HA20" i="87"/>
  <c r="GZ20" i="87"/>
  <c r="GY20" i="87"/>
  <c r="GX20" i="87"/>
  <c r="GW20" i="87"/>
  <c r="GV20" i="87"/>
  <c r="GU20" i="87"/>
  <c r="GT20" i="87"/>
  <c r="GS20" i="87"/>
  <c r="GR20" i="87"/>
  <c r="GQ20" i="87"/>
  <c r="GP20" i="87"/>
  <c r="GO20" i="87"/>
  <c r="GN20" i="87"/>
  <c r="GM20" i="87"/>
  <c r="GL20" i="87"/>
  <c r="GK20" i="87"/>
  <c r="GJ20" i="87"/>
  <c r="GI20" i="87"/>
  <c r="GH20" i="87"/>
  <c r="GG20" i="87"/>
  <c r="GF20" i="87"/>
  <c r="GE20" i="87"/>
  <c r="GD20" i="87"/>
  <c r="GC20" i="87"/>
  <c r="GB20" i="87"/>
  <c r="GA20" i="87"/>
  <c r="FZ20" i="87"/>
  <c r="FY20" i="87"/>
  <c r="FX20" i="87"/>
  <c r="FW20" i="87"/>
  <c r="FV20" i="87"/>
  <c r="FU20" i="87"/>
  <c r="FT20" i="87"/>
  <c r="FS20" i="87"/>
  <c r="FR20" i="87"/>
  <c r="FQ20" i="87"/>
  <c r="FP20" i="87"/>
  <c r="FO20" i="87"/>
  <c r="FN20" i="87"/>
  <c r="FM20" i="87"/>
  <c r="FL20" i="87"/>
  <c r="FK20" i="87"/>
  <c r="FJ20" i="87"/>
  <c r="FI20" i="87"/>
  <c r="FH20" i="87"/>
  <c r="FG20" i="87"/>
  <c r="FF20" i="87"/>
  <c r="FE20" i="87"/>
  <c r="FD20" i="87"/>
  <c r="FC20" i="87"/>
  <c r="FB20" i="87"/>
  <c r="FA20" i="87"/>
  <c r="EZ20" i="87"/>
  <c r="EY20" i="87"/>
  <c r="EX20" i="87"/>
  <c r="EW20" i="87"/>
  <c r="EV20" i="87"/>
  <c r="EU20" i="87"/>
  <c r="ET20" i="87"/>
  <c r="ES20" i="87"/>
  <c r="ER20" i="87"/>
  <c r="EQ20" i="87"/>
  <c r="EP20" i="87"/>
  <c r="EO20" i="87"/>
  <c r="EN20" i="87"/>
  <c r="EM20" i="87"/>
  <c r="EL20" i="87"/>
  <c r="EK20" i="87"/>
  <c r="EJ20" i="87"/>
  <c r="EI20" i="87"/>
  <c r="EH20" i="87"/>
  <c r="EG20" i="87"/>
  <c r="EF20" i="87"/>
  <c r="EE20" i="87"/>
  <c r="ED20" i="87"/>
  <c r="EC20" i="87"/>
  <c r="EB20" i="87"/>
  <c r="EA20" i="87"/>
  <c r="DZ20" i="87"/>
  <c r="DY20" i="87"/>
  <c r="DX20" i="87"/>
  <c r="DW20" i="87"/>
  <c r="DV20" i="87"/>
  <c r="DU20" i="87"/>
  <c r="DT20" i="87"/>
  <c r="DS20" i="87"/>
  <c r="DR20" i="87"/>
  <c r="DQ20" i="87"/>
  <c r="DP20" i="87"/>
  <c r="DO20" i="87"/>
  <c r="DN20" i="87"/>
  <c r="DM20" i="87"/>
  <c r="DL20" i="87"/>
  <c r="DK20" i="87"/>
  <c r="DJ20" i="87"/>
  <c r="DI20" i="87"/>
  <c r="DH20" i="87"/>
  <c r="DG20" i="87"/>
  <c r="DF20" i="87"/>
  <c r="DE20" i="87"/>
  <c r="DD20" i="87"/>
  <c r="DC20" i="87"/>
  <c r="DB20" i="87"/>
  <c r="DA20" i="87"/>
  <c r="CZ20" i="87"/>
  <c r="CY20" i="87"/>
  <c r="CX20" i="87"/>
  <c r="CW20" i="87"/>
  <c r="CV20" i="87"/>
  <c r="CU20" i="87"/>
  <c r="CT20" i="87"/>
  <c r="CS20" i="87"/>
  <c r="CR20" i="87"/>
  <c r="CQ20" i="87"/>
  <c r="CP20" i="87"/>
  <c r="CO20" i="87"/>
  <c r="CN20" i="87"/>
  <c r="CM20" i="87"/>
  <c r="CL20" i="87"/>
  <c r="CK20" i="87"/>
  <c r="CJ20" i="87"/>
  <c r="CI20" i="87"/>
  <c r="CH20" i="87"/>
  <c r="CG20" i="87"/>
  <c r="CF20" i="87"/>
  <c r="CE20" i="87"/>
  <c r="CD20" i="87"/>
  <c r="CC20" i="87"/>
  <c r="CB20" i="87"/>
  <c r="CA20" i="87"/>
  <c r="BZ20" i="87"/>
  <c r="BY20" i="87"/>
  <c r="BX20" i="87"/>
  <c r="BW20" i="87"/>
  <c r="BV20" i="87"/>
  <c r="BU20" i="87"/>
  <c r="BT20" i="87"/>
  <c r="BS20" i="87"/>
  <c r="BR20" i="87"/>
  <c r="BQ20" i="87"/>
  <c r="BP20" i="87"/>
  <c r="BO20" i="87"/>
  <c r="BN20" i="87"/>
  <c r="BM20" i="87"/>
  <c r="BL20" i="87"/>
  <c r="BK20" i="87"/>
  <c r="BJ20" i="87"/>
  <c r="BI20" i="87"/>
  <c r="BH20" i="87"/>
  <c r="BG20" i="87"/>
  <c r="BF20" i="87"/>
  <c r="BE20" i="87"/>
  <c r="BD20" i="87"/>
  <c r="BC20" i="87"/>
  <c r="BB20" i="87"/>
  <c r="BA20" i="87"/>
  <c r="AZ20" i="87"/>
  <c r="AY20" i="87"/>
  <c r="AX20" i="87"/>
  <c r="AW20" i="87"/>
  <c r="AV20" i="87"/>
  <c r="AU20" i="87"/>
  <c r="AT20" i="87"/>
  <c r="AS20" i="87"/>
  <c r="AR20" i="87"/>
  <c r="AQ20" i="87"/>
  <c r="AP20" i="87"/>
  <c r="AO20" i="87"/>
  <c r="AN20" i="87"/>
  <c r="AM20" i="87"/>
  <c r="AL20" i="87"/>
  <c r="AK20" i="87"/>
  <c r="AJ20" i="87"/>
  <c r="AI20" i="87"/>
  <c r="AH20" i="87"/>
  <c r="AG20" i="87"/>
  <c r="AF20" i="87"/>
  <c r="AE20" i="87"/>
  <c r="AD20" i="87"/>
  <c r="AC20" i="87"/>
  <c r="AB20" i="87"/>
  <c r="AA20" i="87"/>
  <c r="Z20" i="87"/>
  <c r="Y20" i="87"/>
  <c r="X20" i="87"/>
  <c r="W20" i="87"/>
  <c r="V20" i="87"/>
  <c r="U20" i="87"/>
  <c r="T20" i="87"/>
  <c r="S20" i="87"/>
  <c r="R20" i="87"/>
  <c r="Q20" i="87"/>
  <c r="P20" i="87"/>
  <c r="O20" i="87"/>
  <c r="N20" i="87"/>
  <c r="M20" i="87"/>
  <c r="L20" i="87"/>
  <c r="K20" i="87"/>
  <c r="J20" i="87"/>
  <c r="I20" i="87"/>
  <c r="H20" i="87"/>
  <c r="G20" i="87"/>
  <c r="F20" i="87"/>
  <c r="E20" i="87"/>
  <c r="D20" i="87"/>
  <c r="C20" i="87"/>
  <c r="B20" i="87"/>
  <c r="HB19" i="87"/>
  <c r="HA19" i="87"/>
  <c r="GZ19" i="87"/>
  <c r="GY19" i="87"/>
  <c r="GX19" i="87"/>
  <c r="GW19" i="87"/>
  <c r="GV19" i="87"/>
  <c r="GU19" i="87"/>
  <c r="GT19" i="87"/>
  <c r="GS19" i="87"/>
  <c r="GR19" i="87"/>
  <c r="GQ19" i="87"/>
  <c r="GP19" i="87"/>
  <c r="GO19" i="87"/>
  <c r="GN19" i="87"/>
  <c r="GM19" i="87"/>
  <c r="GL19" i="87"/>
  <c r="GK19" i="87"/>
  <c r="GJ19" i="87"/>
  <c r="GI19" i="87"/>
  <c r="GH19" i="87"/>
  <c r="GG19" i="87"/>
  <c r="GF19" i="87"/>
  <c r="GE19" i="87"/>
  <c r="GD19" i="87"/>
  <c r="GC19" i="87"/>
  <c r="GB19" i="87"/>
  <c r="GA19" i="87"/>
  <c r="FZ19" i="87"/>
  <c r="FY19" i="87"/>
  <c r="FX19" i="87"/>
  <c r="FW19" i="87"/>
  <c r="FV19" i="87"/>
  <c r="FU19" i="87"/>
  <c r="FT19" i="87"/>
  <c r="FS19" i="87"/>
  <c r="FR19" i="87"/>
  <c r="FQ19" i="87"/>
  <c r="FP19" i="87"/>
  <c r="FO19" i="87"/>
  <c r="FN19" i="87"/>
  <c r="FM19" i="87"/>
  <c r="FL19" i="87"/>
  <c r="FK19" i="87"/>
  <c r="FJ19" i="87"/>
  <c r="FI19" i="87"/>
  <c r="FH19" i="87"/>
  <c r="FG19" i="87"/>
  <c r="FF19" i="87"/>
  <c r="FE19" i="87"/>
  <c r="FD19" i="87"/>
  <c r="FC19" i="87"/>
  <c r="FB19" i="87"/>
  <c r="FA19" i="87"/>
  <c r="EZ19" i="87"/>
  <c r="EY19" i="87"/>
  <c r="EX19" i="87"/>
  <c r="EW19" i="87"/>
  <c r="EV19" i="87"/>
  <c r="EU19" i="87"/>
  <c r="ET19" i="87"/>
  <c r="ES19" i="87"/>
  <c r="ER19" i="87"/>
  <c r="EQ19" i="87"/>
  <c r="EP19" i="87"/>
  <c r="EO19" i="87"/>
  <c r="EN19" i="87"/>
  <c r="EM19" i="87"/>
  <c r="EL19" i="87"/>
  <c r="EK19" i="87"/>
  <c r="EJ19" i="87"/>
  <c r="EI19" i="87"/>
  <c r="EH19" i="87"/>
  <c r="EG19" i="87"/>
  <c r="EF19" i="87"/>
  <c r="EE19" i="87"/>
  <c r="ED19" i="87"/>
  <c r="EC19" i="87"/>
  <c r="EB19" i="87"/>
  <c r="EA19" i="87"/>
  <c r="DZ19" i="87"/>
  <c r="DY19" i="87"/>
  <c r="DX19" i="87"/>
  <c r="DW19" i="87"/>
  <c r="DV19" i="87"/>
  <c r="DU19" i="87"/>
  <c r="DT19" i="87"/>
  <c r="DS19" i="87"/>
  <c r="DR19" i="87"/>
  <c r="DQ19" i="87"/>
  <c r="DP19" i="87"/>
  <c r="DO19" i="87"/>
  <c r="DN19" i="87"/>
  <c r="DM19" i="87"/>
  <c r="DL19" i="87"/>
  <c r="DK19" i="87"/>
  <c r="DJ19" i="87"/>
  <c r="DI19" i="87"/>
  <c r="DH19" i="87"/>
  <c r="DG19" i="87"/>
  <c r="DF19" i="87"/>
  <c r="DE19" i="87"/>
  <c r="DD19" i="87"/>
  <c r="DC19" i="87"/>
  <c r="DB19" i="87"/>
  <c r="DA19" i="87"/>
  <c r="CZ19" i="87"/>
  <c r="CY19" i="87"/>
  <c r="CX19" i="87"/>
  <c r="CW19" i="87"/>
  <c r="CV19" i="87"/>
  <c r="CU19" i="87"/>
  <c r="CT19" i="87"/>
  <c r="CS19" i="87"/>
  <c r="CR19" i="87"/>
  <c r="CQ19" i="87"/>
  <c r="CP19" i="87"/>
  <c r="CO19" i="87"/>
  <c r="CN19" i="87"/>
  <c r="CM19" i="87"/>
  <c r="CL19" i="87"/>
  <c r="CK19" i="87"/>
  <c r="CJ19" i="87"/>
  <c r="CI19" i="87"/>
  <c r="CH19" i="87"/>
  <c r="CG19" i="87"/>
  <c r="CF19" i="87"/>
  <c r="CE19" i="87"/>
  <c r="CD19" i="87"/>
  <c r="CC19" i="87"/>
  <c r="CB19" i="87"/>
  <c r="CA19" i="87"/>
  <c r="BZ19" i="87"/>
  <c r="BY19" i="87"/>
  <c r="BX19" i="87"/>
  <c r="BW19" i="87"/>
  <c r="BV19" i="87"/>
  <c r="BU19" i="87"/>
  <c r="BT19" i="87"/>
  <c r="BS19" i="87"/>
  <c r="BR19" i="87"/>
  <c r="BQ19" i="87"/>
  <c r="BP19" i="87"/>
  <c r="BO19" i="87"/>
  <c r="BN19" i="87"/>
  <c r="BM19" i="87"/>
  <c r="BL19" i="87"/>
  <c r="BK19" i="87"/>
  <c r="BJ19" i="87"/>
  <c r="BI19" i="87"/>
  <c r="BH19" i="87"/>
  <c r="BG19" i="87"/>
  <c r="BF19" i="87"/>
  <c r="BE19" i="87"/>
  <c r="BD19" i="87"/>
  <c r="BC19" i="87"/>
  <c r="BB19" i="87"/>
  <c r="BA19" i="87"/>
  <c r="AZ19" i="87"/>
  <c r="AY19" i="87"/>
  <c r="AX19" i="87"/>
  <c r="AW19" i="87"/>
  <c r="AV19" i="87"/>
  <c r="AU19" i="87"/>
  <c r="AT19" i="87"/>
  <c r="AS19" i="87"/>
  <c r="AR19" i="87"/>
  <c r="AQ19" i="87"/>
  <c r="AP19" i="87"/>
  <c r="AO19" i="87"/>
  <c r="AN19" i="87"/>
  <c r="AM19" i="87"/>
  <c r="AL19" i="87"/>
  <c r="AK19" i="87"/>
  <c r="AJ19" i="87"/>
  <c r="AI19" i="87"/>
  <c r="AH19" i="87"/>
  <c r="AG19" i="87"/>
  <c r="AF19" i="87"/>
  <c r="AE19" i="87"/>
  <c r="AD19" i="87"/>
  <c r="AC19" i="87"/>
  <c r="AB19" i="87"/>
  <c r="AA19" i="87"/>
  <c r="Z19" i="87"/>
  <c r="Y19" i="87"/>
  <c r="X19" i="87"/>
  <c r="W19" i="87"/>
  <c r="V19" i="87"/>
  <c r="U19" i="87"/>
  <c r="T19" i="87"/>
  <c r="S19" i="87"/>
  <c r="R19" i="87"/>
  <c r="Q19" i="87"/>
  <c r="P19" i="87"/>
  <c r="O19" i="87"/>
  <c r="N19" i="87"/>
  <c r="M19" i="87"/>
  <c r="L19" i="87"/>
  <c r="K19" i="87"/>
  <c r="J19" i="87"/>
  <c r="I19" i="87"/>
  <c r="H19" i="87"/>
  <c r="G19" i="87"/>
  <c r="F19" i="87"/>
  <c r="E19" i="87"/>
  <c r="D19" i="87"/>
  <c r="C19" i="87"/>
  <c r="B19" i="87"/>
  <c r="HB17" i="87"/>
  <c r="HA17" i="87"/>
  <c r="GZ17" i="87"/>
  <c r="GY17" i="87"/>
  <c r="GX17" i="87"/>
  <c r="GW17" i="87"/>
  <c r="GV17" i="87"/>
  <c r="GU17" i="87"/>
  <c r="GT17" i="87"/>
  <c r="GS17" i="87"/>
  <c r="GR17" i="87"/>
  <c r="GQ17" i="87"/>
  <c r="GP17" i="87"/>
  <c r="GO17" i="87"/>
  <c r="GN17" i="87"/>
  <c r="GM17" i="87"/>
  <c r="GL17" i="87"/>
  <c r="GK17" i="87"/>
  <c r="GJ17" i="87"/>
  <c r="GI17" i="87"/>
  <c r="GH17" i="87"/>
  <c r="GG17" i="87"/>
  <c r="GF17" i="87"/>
  <c r="GE17" i="87"/>
  <c r="GD17" i="87"/>
  <c r="GC17" i="87"/>
  <c r="GB17" i="87"/>
  <c r="GA17" i="87"/>
  <c r="FZ17" i="87"/>
  <c r="FY17" i="87"/>
  <c r="FX17" i="87"/>
  <c r="FW17" i="87"/>
  <c r="FV17" i="87"/>
  <c r="FU17" i="87"/>
  <c r="FT17" i="87"/>
  <c r="FS17" i="87"/>
  <c r="FR17" i="87"/>
  <c r="FQ17" i="87"/>
  <c r="FP17" i="87"/>
  <c r="FO17" i="87"/>
  <c r="FN17" i="87"/>
  <c r="FM17" i="87"/>
  <c r="FL17" i="87"/>
  <c r="FK17" i="87"/>
  <c r="FJ17" i="87"/>
  <c r="FI17" i="87"/>
  <c r="FH17" i="87"/>
  <c r="FG17" i="87"/>
  <c r="FF17" i="87"/>
  <c r="FE17" i="87"/>
  <c r="FD17" i="87"/>
  <c r="FC17" i="87"/>
  <c r="FB17" i="87"/>
  <c r="FA17" i="87"/>
  <c r="EZ17" i="87"/>
  <c r="EY17" i="87"/>
  <c r="EX17" i="87"/>
  <c r="EW17" i="87"/>
  <c r="EV17" i="87"/>
  <c r="EU17" i="87"/>
  <c r="ET17" i="87"/>
  <c r="ES17" i="87"/>
  <c r="ER17" i="87"/>
  <c r="EQ17" i="87"/>
  <c r="EP17" i="87"/>
  <c r="EO17" i="87"/>
  <c r="EN17" i="87"/>
  <c r="EM17" i="87"/>
  <c r="EL17" i="87"/>
  <c r="EK17" i="87"/>
  <c r="EJ17" i="87"/>
  <c r="EI17" i="87"/>
  <c r="EH17" i="87"/>
  <c r="EG17" i="87"/>
  <c r="EF17" i="87"/>
  <c r="EE17" i="87"/>
  <c r="ED17" i="87"/>
  <c r="EC17" i="87"/>
  <c r="EB17" i="87"/>
  <c r="EA17" i="87"/>
  <c r="DZ17" i="87"/>
  <c r="DY17" i="87"/>
  <c r="DX17" i="87"/>
  <c r="DW17" i="87"/>
  <c r="DV17" i="87"/>
  <c r="DU17" i="87"/>
  <c r="DT17" i="87"/>
  <c r="DS17" i="87"/>
  <c r="DR17" i="87"/>
  <c r="DQ17" i="87"/>
  <c r="DP17" i="87"/>
  <c r="DO17" i="87"/>
  <c r="DN17" i="87"/>
  <c r="DM17" i="87"/>
  <c r="DL17" i="87"/>
  <c r="DK17" i="87"/>
  <c r="DJ17" i="87"/>
  <c r="DI17" i="87"/>
  <c r="DH17" i="87"/>
  <c r="DG17" i="87"/>
  <c r="DF17" i="87"/>
  <c r="DE17" i="87"/>
  <c r="DD17" i="87"/>
  <c r="DC17" i="87"/>
  <c r="DB17" i="87"/>
  <c r="DA17" i="87"/>
  <c r="CZ17" i="87"/>
  <c r="CY17" i="87"/>
  <c r="CX17" i="87"/>
  <c r="CW17" i="87"/>
  <c r="CV17" i="87"/>
  <c r="CU17" i="87"/>
  <c r="CT17" i="87"/>
  <c r="CS17" i="87"/>
  <c r="CR17" i="87"/>
  <c r="CQ17" i="87"/>
  <c r="CP17" i="87"/>
  <c r="CO17" i="87"/>
  <c r="CN17" i="87"/>
  <c r="CM17" i="87"/>
  <c r="CL17" i="87"/>
  <c r="CK17" i="87"/>
  <c r="CJ17" i="87"/>
  <c r="CI17" i="87"/>
  <c r="CH17" i="87"/>
  <c r="CG17" i="87"/>
  <c r="CF17" i="87"/>
  <c r="CE17" i="87"/>
  <c r="CD17" i="87"/>
  <c r="CC17" i="87"/>
  <c r="CB17" i="87"/>
  <c r="CA17" i="87"/>
  <c r="BZ17" i="87"/>
  <c r="BY17" i="87"/>
  <c r="BX17" i="87"/>
  <c r="BW17" i="87"/>
  <c r="BV17" i="87"/>
  <c r="BU17" i="87"/>
  <c r="BT17" i="87"/>
  <c r="BS17" i="87"/>
  <c r="BR17" i="87"/>
  <c r="BQ17" i="87"/>
  <c r="BP17" i="87"/>
  <c r="BO17" i="87"/>
  <c r="BN17" i="87"/>
  <c r="BM17" i="87"/>
  <c r="BL17" i="87"/>
  <c r="BK17" i="87"/>
  <c r="BJ17" i="87"/>
  <c r="BI17" i="87"/>
  <c r="BH17" i="87"/>
  <c r="BG17" i="87"/>
  <c r="BF17" i="87"/>
  <c r="BE17" i="87"/>
  <c r="BD17" i="87"/>
  <c r="BC17" i="87"/>
  <c r="BB17" i="87"/>
  <c r="BA17" i="87"/>
  <c r="AZ17" i="87"/>
  <c r="AY17" i="87"/>
  <c r="AX17" i="87"/>
  <c r="AW17" i="87"/>
  <c r="AV17" i="87"/>
  <c r="AU17" i="87"/>
  <c r="AT17" i="87"/>
  <c r="AS17" i="87"/>
  <c r="AR17" i="87"/>
  <c r="AQ17" i="87"/>
  <c r="AP17" i="87"/>
  <c r="AO17" i="87"/>
  <c r="AN17" i="87"/>
  <c r="AM17" i="87"/>
  <c r="AL17" i="87"/>
  <c r="AK17" i="87"/>
  <c r="AJ17" i="87"/>
  <c r="AI17" i="87"/>
  <c r="AH17" i="87"/>
  <c r="AG17" i="87"/>
  <c r="AF17" i="87"/>
  <c r="AE17" i="87"/>
  <c r="AD17" i="87"/>
  <c r="AC17" i="87"/>
  <c r="AB17" i="87"/>
  <c r="AA17" i="87"/>
  <c r="Z17" i="87"/>
  <c r="Y17" i="87"/>
  <c r="X17" i="87"/>
  <c r="W17" i="87"/>
  <c r="V17" i="87"/>
  <c r="U17" i="87"/>
  <c r="T17" i="87"/>
  <c r="S17" i="87"/>
  <c r="R17" i="87"/>
  <c r="Q17" i="87"/>
  <c r="P17" i="87"/>
  <c r="O17" i="87"/>
  <c r="N17" i="87"/>
  <c r="M17" i="87"/>
  <c r="L17" i="87"/>
  <c r="K17" i="87"/>
  <c r="J17" i="87"/>
  <c r="I17" i="87"/>
  <c r="H17" i="87"/>
  <c r="G17" i="87"/>
  <c r="F17" i="87"/>
  <c r="E17" i="87"/>
  <c r="D17" i="87"/>
  <c r="C17" i="87"/>
  <c r="B17" i="87"/>
  <c r="HB16" i="87"/>
  <c r="HA16" i="87"/>
  <c r="GZ16" i="87"/>
  <c r="GY16" i="87"/>
  <c r="GX16" i="87"/>
  <c r="GW16" i="87"/>
  <c r="GV16" i="87"/>
  <c r="GU16" i="87"/>
  <c r="GT16" i="87"/>
  <c r="GS16" i="87"/>
  <c r="GR16" i="87"/>
  <c r="GQ16" i="87"/>
  <c r="GP16" i="87"/>
  <c r="GO16" i="87"/>
  <c r="GN16" i="87"/>
  <c r="GM16" i="87"/>
  <c r="GL16" i="87"/>
  <c r="GK16" i="87"/>
  <c r="GJ16" i="87"/>
  <c r="GI16" i="87"/>
  <c r="GH16" i="87"/>
  <c r="GG16" i="87"/>
  <c r="GF16" i="87"/>
  <c r="GE16" i="87"/>
  <c r="GD16" i="87"/>
  <c r="GC16" i="87"/>
  <c r="GB16" i="87"/>
  <c r="GA16" i="87"/>
  <c r="FZ16" i="87"/>
  <c r="FY16" i="87"/>
  <c r="FX16" i="87"/>
  <c r="FW16" i="87"/>
  <c r="FV16" i="87"/>
  <c r="FU16" i="87"/>
  <c r="FT16" i="87"/>
  <c r="FS16" i="87"/>
  <c r="FR16" i="87"/>
  <c r="FQ16" i="87"/>
  <c r="FP16" i="87"/>
  <c r="FO16" i="87"/>
  <c r="FN16" i="87"/>
  <c r="FM16" i="87"/>
  <c r="FL16" i="87"/>
  <c r="FK16" i="87"/>
  <c r="FJ16" i="87"/>
  <c r="FI16" i="87"/>
  <c r="FH16" i="87"/>
  <c r="FG16" i="87"/>
  <c r="FF16" i="87"/>
  <c r="FE16" i="87"/>
  <c r="FD16" i="87"/>
  <c r="FC16" i="87"/>
  <c r="FB16" i="87"/>
  <c r="FA16" i="87"/>
  <c r="EZ16" i="87"/>
  <c r="EY16" i="87"/>
  <c r="EX16" i="87"/>
  <c r="EW16" i="87"/>
  <c r="EV16" i="87"/>
  <c r="EU16" i="87"/>
  <c r="ET16" i="87"/>
  <c r="ES16" i="87"/>
  <c r="ER16" i="87"/>
  <c r="EQ16" i="87"/>
  <c r="EP16" i="87"/>
  <c r="EO16" i="87"/>
  <c r="EN16" i="87"/>
  <c r="EM16" i="87"/>
  <c r="EL16" i="87"/>
  <c r="EK16" i="87"/>
  <c r="EJ16" i="87"/>
  <c r="EI16" i="87"/>
  <c r="EH16" i="87"/>
  <c r="EG16" i="87"/>
  <c r="EF16" i="87"/>
  <c r="EE16" i="87"/>
  <c r="ED16" i="87"/>
  <c r="EC16" i="87"/>
  <c r="EB16" i="87"/>
  <c r="EA16" i="87"/>
  <c r="DZ16" i="87"/>
  <c r="DY16" i="87"/>
  <c r="DX16" i="87"/>
  <c r="DW16" i="87"/>
  <c r="DV16" i="87"/>
  <c r="DU16" i="87"/>
  <c r="DT16" i="87"/>
  <c r="DS16" i="87"/>
  <c r="DR16" i="87"/>
  <c r="DQ16" i="87"/>
  <c r="DP16" i="87"/>
  <c r="DO16" i="87"/>
  <c r="DN16" i="87"/>
  <c r="DM16" i="87"/>
  <c r="DL16" i="87"/>
  <c r="DK16" i="87"/>
  <c r="DJ16" i="87"/>
  <c r="DI16" i="87"/>
  <c r="DH16" i="87"/>
  <c r="DG16" i="87"/>
  <c r="DF16" i="87"/>
  <c r="DE16" i="87"/>
  <c r="DD16" i="87"/>
  <c r="DC16" i="87"/>
  <c r="DB16" i="87"/>
  <c r="DA16" i="87"/>
  <c r="CZ16" i="87"/>
  <c r="CY16" i="87"/>
  <c r="CX16" i="87"/>
  <c r="CW16" i="87"/>
  <c r="CV16" i="87"/>
  <c r="CU16" i="87"/>
  <c r="CT16" i="87"/>
  <c r="CS16" i="87"/>
  <c r="CR16" i="87"/>
  <c r="CQ16" i="87"/>
  <c r="CP16" i="87"/>
  <c r="CO16" i="87"/>
  <c r="CN16" i="87"/>
  <c r="CM16" i="87"/>
  <c r="CL16" i="87"/>
  <c r="CK16" i="87"/>
  <c r="CJ16" i="87"/>
  <c r="CI16" i="87"/>
  <c r="CH16" i="87"/>
  <c r="CG16" i="87"/>
  <c r="CF16" i="87"/>
  <c r="CE16" i="87"/>
  <c r="CD16" i="87"/>
  <c r="CC16" i="87"/>
  <c r="CB16" i="87"/>
  <c r="CA16" i="87"/>
  <c r="BZ16" i="87"/>
  <c r="BY16" i="87"/>
  <c r="BX16" i="87"/>
  <c r="BW16" i="87"/>
  <c r="BV16" i="87"/>
  <c r="BU16" i="87"/>
  <c r="BT16" i="87"/>
  <c r="BS16" i="87"/>
  <c r="BR16" i="87"/>
  <c r="BQ16" i="87"/>
  <c r="BP16" i="87"/>
  <c r="BO16" i="87"/>
  <c r="BN16" i="87"/>
  <c r="BM16" i="87"/>
  <c r="BL16" i="87"/>
  <c r="BK16" i="87"/>
  <c r="BJ16" i="87"/>
  <c r="BI16" i="87"/>
  <c r="BH16" i="87"/>
  <c r="BG16" i="87"/>
  <c r="BF16" i="87"/>
  <c r="BE16" i="87"/>
  <c r="BD16" i="87"/>
  <c r="BC16" i="87"/>
  <c r="BB16" i="87"/>
  <c r="BA16" i="87"/>
  <c r="AZ16" i="87"/>
  <c r="AY16" i="87"/>
  <c r="AX16" i="87"/>
  <c r="AW16" i="87"/>
  <c r="AV16" i="87"/>
  <c r="AU16" i="87"/>
  <c r="AT16" i="87"/>
  <c r="AS16" i="87"/>
  <c r="AR16" i="87"/>
  <c r="AQ16" i="87"/>
  <c r="AP16" i="87"/>
  <c r="AO16" i="87"/>
  <c r="AN16" i="87"/>
  <c r="AM16" i="87"/>
  <c r="AL16" i="87"/>
  <c r="AK16" i="87"/>
  <c r="AJ16" i="87"/>
  <c r="AI16" i="87"/>
  <c r="AH16" i="87"/>
  <c r="AG16" i="87"/>
  <c r="AF16" i="87"/>
  <c r="AE16" i="87"/>
  <c r="AD16" i="87"/>
  <c r="AC16" i="87"/>
  <c r="AB16" i="87"/>
  <c r="AA16" i="87"/>
  <c r="Z16" i="87"/>
  <c r="Y16" i="87"/>
  <c r="X16" i="87"/>
  <c r="W16" i="87"/>
  <c r="V16" i="87"/>
  <c r="U16" i="87"/>
  <c r="T16" i="87"/>
  <c r="S16" i="87"/>
  <c r="R16" i="87"/>
  <c r="Q16" i="87"/>
  <c r="P16" i="87"/>
  <c r="O16" i="87"/>
  <c r="N16" i="87"/>
  <c r="M16" i="87"/>
  <c r="L16" i="87"/>
  <c r="K16" i="87"/>
  <c r="J16" i="87"/>
  <c r="I16" i="87"/>
  <c r="H16" i="87"/>
  <c r="G16" i="87"/>
  <c r="F16" i="87"/>
  <c r="E16" i="87"/>
  <c r="D16" i="87"/>
  <c r="C16" i="87"/>
  <c r="B16" i="87"/>
  <c r="HB14" i="87"/>
  <c r="HA14" i="87"/>
  <c r="GZ14" i="87"/>
  <c r="GY14" i="87"/>
  <c r="GX14" i="87"/>
  <c r="GW14" i="87"/>
  <c r="GV14" i="87"/>
  <c r="GU14" i="87"/>
  <c r="GT14" i="87"/>
  <c r="GS14" i="87"/>
  <c r="GR14" i="87"/>
  <c r="GQ14" i="87"/>
  <c r="GP14" i="87"/>
  <c r="GO14" i="87"/>
  <c r="GN14" i="87"/>
  <c r="GM14" i="87"/>
  <c r="GL14" i="87"/>
  <c r="GK14" i="87"/>
  <c r="GJ14" i="87"/>
  <c r="GI14" i="87"/>
  <c r="GH14" i="87"/>
  <c r="GG14" i="87"/>
  <c r="GF14" i="87"/>
  <c r="GE14" i="87"/>
  <c r="GD14" i="87"/>
  <c r="GC14" i="87"/>
  <c r="GB14" i="87"/>
  <c r="GA14" i="87"/>
  <c r="FZ14" i="87"/>
  <c r="FY14" i="87"/>
  <c r="FX14" i="87"/>
  <c r="FW14" i="87"/>
  <c r="FV14" i="87"/>
  <c r="FU14" i="87"/>
  <c r="FT14" i="87"/>
  <c r="FS14" i="87"/>
  <c r="FR14" i="87"/>
  <c r="FQ14" i="87"/>
  <c r="FP14" i="87"/>
  <c r="FO14" i="87"/>
  <c r="FN14" i="87"/>
  <c r="FM14" i="87"/>
  <c r="FL14" i="87"/>
  <c r="FK14" i="87"/>
  <c r="FJ14" i="87"/>
  <c r="FI14" i="87"/>
  <c r="FH14" i="87"/>
  <c r="FG14" i="87"/>
  <c r="FF14" i="87"/>
  <c r="FE14" i="87"/>
  <c r="FD14" i="87"/>
  <c r="FC14" i="87"/>
  <c r="FB14" i="87"/>
  <c r="FA14" i="87"/>
  <c r="EZ14" i="87"/>
  <c r="EY14" i="87"/>
  <c r="EX14" i="87"/>
  <c r="EW14" i="87"/>
  <c r="EV14" i="87"/>
  <c r="EU14" i="87"/>
  <c r="ET14" i="87"/>
  <c r="ES14" i="87"/>
  <c r="ER14" i="87"/>
  <c r="EQ14" i="87"/>
  <c r="EP14" i="87"/>
  <c r="EO14" i="87"/>
  <c r="EN14" i="87"/>
  <c r="EM14" i="87"/>
  <c r="EL14" i="87"/>
  <c r="EK14" i="87"/>
  <c r="EJ14" i="87"/>
  <c r="EI14" i="87"/>
  <c r="EH14" i="87"/>
  <c r="EG14" i="87"/>
  <c r="EF14" i="87"/>
  <c r="EE14" i="87"/>
  <c r="ED14" i="87"/>
  <c r="EC14" i="87"/>
  <c r="EB14" i="87"/>
  <c r="EA14" i="87"/>
  <c r="DZ14" i="87"/>
  <c r="DY14" i="87"/>
  <c r="DX14" i="87"/>
  <c r="DW14" i="87"/>
  <c r="DV14" i="87"/>
  <c r="DU14" i="87"/>
  <c r="DT14" i="87"/>
  <c r="DS14" i="87"/>
  <c r="DR14" i="87"/>
  <c r="DQ14" i="87"/>
  <c r="DP14" i="87"/>
  <c r="DO14" i="87"/>
  <c r="DN14" i="87"/>
  <c r="DM14" i="87"/>
  <c r="DL14" i="87"/>
  <c r="DK14" i="87"/>
  <c r="DJ14" i="87"/>
  <c r="DI14" i="87"/>
  <c r="DH14" i="87"/>
  <c r="DG14" i="87"/>
  <c r="DF14" i="87"/>
  <c r="DE14" i="87"/>
  <c r="DD14" i="87"/>
  <c r="DC14" i="87"/>
  <c r="DB14" i="87"/>
  <c r="DA14" i="87"/>
  <c r="CZ14" i="87"/>
  <c r="CY14" i="87"/>
  <c r="CX14" i="87"/>
  <c r="CW14" i="87"/>
  <c r="CV14" i="87"/>
  <c r="CU14" i="87"/>
  <c r="CT14" i="87"/>
  <c r="CS14" i="87"/>
  <c r="CR14" i="87"/>
  <c r="CQ14" i="87"/>
  <c r="CP14" i="87"/>
  <c r="CO14" i="87"/>
  <c r="CN14" i="87"/>
  <c r="CM14" i="87"/>
  <c r="CL14" i="87"/>
  <c r="CK14" i="87"/>
  <c r="CJ14" i="87"/>
  <c r="CI14" i="87"/>
  <c r="CH14" i="87"/>
  <c r="CG14" i="87"/>
  <c r="CF14" i="87"/>
  <c r="CE14" i="87"/>
  <c r="CD14" i="87"/>
  <c r="CC14" i="87"/>
  <c r="CB14" i="87"/>
  <c r="CA14" i="87"/>
  <c r="BZ14" i="87"/>
  <c r="BY14" i="87"/>
  <c r="BX14" i="87"/>
  <c r="BW14" i="87"/>
  <c r="BV14" i="87"/>
  <c r="BU14" i="87"/>
  <c r="BT14" i="87"/>
  <c r="BS14" i="87"/>
  <c r="BR14" i="87"/>
  <c r="BQ14" i="87"/>
  <c r="BP14" i="87"/>
  <c r="BO14" i="87"/>
  <c r="BN14" i="87"/>
  <c r="BM14" i="87"/>
  <c r="BL14" i="87"/>
  <c r="BK14" i="87"/>
  <c r="BJ14" i="87"/>
  <c r="BI14" i="87"/>
  <c r="BH14" i="87"/>
  <c r="BG14" i="87"/>
  <c r="BF14" i="87"/>
  <c r="BE14" i="87"/>
  <c r="BD14" i="87"/>
  <c r="BC14" i="87"/>
  <c r="BB14" i="87"/>
  <c r="BA14" i="87"/>
  <c r="AZ14" i="87"/>
  <c r="AY14" i="87"/>
  <c r="AX14" i="87"/>
  <c r="AW14" i="87"/>
  <c r="AV14" i="87"/>
  <c r="AU14" i="87"/>
  <c r="AT14" i="87"/>
  <c r="AS14" i="87"/>
  <c r="AR14" i="87"/>
  <c r="AQ14" i="87"/>
  <c r="AP14" i="87"/>
  <c r="AO14" i="87"/>
  <c r="AN14" i="87"/>
  <c r="AM14" i="87"/>
  <c r="AL14" i="87"/>
  <c r="AK14" i="87"/>
  <c r="AJ14" i="87"/>
  <c r="AI14" i="87"/>
  <c r="AH14" i="87"/>
  <c r="AG14" i="87"/>
  <c r="AF14" i="87"/>
  <c r="AE14" i="87"/>
  <c r="AD14" i="87"/>
  <c r="AC14" i="87"/>
  <c r="AB14" i="87"/>
  <c r="AA14" i="87"/>
  <c r="Z14" i="87"/>
  <c r="Y14" i="87"/>
  <c r="X14" i="87"/>
  <c r="W14" i="87"/>
  <c r="V14" i="87"/>
  <c r="U14" i="87"/>
  <c r="T14" i="87"/>
  <c r="S14" i="87"/>
  <c r="R14" i="87"/>
  <c r="Q14" i="87"/>
  <c r="P14" i="87"/>
  <c r="O14" i="87"/>
  <c r="N14" i="87"/>
  <c r="M14" i="87"/>
  <c r="L14" i="87"/>
  <c r="K14" i="87"/>
  <c r="J14" i="87"/>
  <c r="I14" i="87"/>
  <c r="H14" i="87"/>
  <c r="G14" i="87"/>
  <c r="F14" i="87"/>
  <c r="E14" i="87"/>
  <c r="D14" i="87"/>
  <c r="C14" i="87"/>
  <c r="B14" i="87"/>
  <c r="HB13" i="87"/>
  <c r="HA13" i="87"/>
  <c r="GZ13" i="87"/>
  <c r="GY13" i="87"/>
  <c r="GX13" i="87"/>
  <c r="GW13" i="87"/>
  <c r="GV13" i="87"/>
  <c r="GU13" i="87"/>
  <c r="GT13" i="87"/>
  <c r="GS13" i="87"/>
  <c r="GR13" i="87"/>
  <c r="GQ13" i="87"/>
  <c r="GP13" i="87"/>
  <c r="GO13" i="87"/>
  <c r="GN13" i="87"/>
  <c r="GM13" i="87"/>
  <c r="GL13" i="87"/>
  <c r="GK13" i="87"/>
  <c r="GJ13" i="87"/>
  <c r="GI13" i="87"/>
  <c r="GH13" i="87"/>
  <c r="GG13" i="87"/>
  <c r="GF13" i="87"/>
  <c r="GE13" i="87"/>
  <c r="GD13" i="87"/>
  <c r="GC13" i="87"/>
  <c r="GB13" i="87"/>
  <c r="GA13" i="87"/>
  <c r="FZ13" i="87"/>
  <c r="FY13" i="87"/>
  <c r="FX13" i="87"/>
  <c r="FW13" i="87"/>
  <c r="FV13" i="87"/>
  <c r="FU13" i="87"/>
  <c r="FT13" i="87"/>
  <c r="FS13" i="87"/>
  <c r="FR13" i="87"/>
  <c r="FQ13" i="87"/>
  <c r="FP13" i="87"/>
  <c r="FO13" i="87"/>
  <c r="FN13" i="87"/>
  <c r="FM13" i="87"/>
  <c r="FL13" i="87"/>
  <c r="FK13" i="87"/>
  <c r="FJ13" i="87"/>
  <c r="FI13" i="87"/>
  <c r="FH13" i="87"/>
  <c r="FG13" i="87"/>
  <c r="FF13" i="87"/>
  <c r="FE13" i="87"/>
  <c r="FD13" i="87"/>
  <c r="FC13" i="87"/>
  <c r="FB13" i="87"/>
  <c r="FA13" i="87"/>
  <c r="EZ13" i="87"/>
  <c r="EY13" i="87"/>
  <c r="EX13" i="87"/>
  <c r="EW13" i="87"/>
  <c r="EV13" i="87"/>
  <c r="EU13" i="87"/>
  <c r="ET13" i="87"/>
  <c r="ES13" i="87"/>
  <c r="ER13" i="87"/>
  <c r="EQ13" i="87"/>
  <c r="EP13" i="87"/>
  <c r="EO13" i="87"/>
  <c r="EN13" i="87"/>
  <c r="EM13" i="87"/>
  <c r="EL13" i="87"/>
  <c r="EK13" i="87"/>
  <c r="EJ13" i="87"/>
  <c r="EI13" i="87"/>
  <c r="EH13" i="87"/>
  <c r="EG13" i="87"/>
  <c r="EF13" i="87"/>
  <c r="EE13" i="87"/>
  <c r="ED13" i="87"/>
  <c r="EC13" i="87"/>
  <c r="EB13" i="87"/>
  <c r="EA13" i="87"/>
  <c r="DZ13" i="87"/>
  <c r="DY13" i="87"/>
  <c r="DX13" i="87"/>
  <c r="DW13" i="87"/>
  <c r="DV13" i="87"/>
  <c r="DU13" i="87"/>
  <c r="DT13" i="87"/>
  <c r="DS13" i="87"/>
  <c r="DR13" i="87"/>
  <c r="DQ13" i="87"/>
  <c r="DP13" i="87"/>
  <c r="DO13" i="87"/>
  <c r="DN13" i="87"/>
  <c r="DM13" i="87"/>
  <c r="DL13" i="87"/>
  <c r="DK13" i="87"/>
  <c r="DJ13" i="87"/>
  <c r="DI13" i="87"/>
  <c r="DH13" i="87"/>
  <c r="DG13" i="87"/>
  <c r="DF13" i="87"/>
  <c r="DE13" i="87"/>
  <c r="DD13" i="87"/>
  <c r="DC13" i="87"/>
  <c r="DB13" i="87"/>
  <c r="DA13" i="87"/>
  <c r="CZ13" i="87"/>
  <c r="CY13" i="87"/>
  <c r="CX13" i="87"/>
  <c r="CW13" i="87"/>
  <c r="CV13" i="87"/>
  <c r="CU13" i="87"/>
  <c r="CT13" i="87"/>
  <c r="CS13" i="87"/>
  <c r="CR13" i="87"/>
  <c r="CQ13" i="87"/>
  <c r="CP13" i="87"/>
  <c r="CO13" i="87"/>
  <c r="CN13" i="87"/>
  <c r="CM13" i="87"/>
  <c r="CL13" i="87"/>
  <c r="CK13" i="87"/>
  <c r="CJ13" i="87"/>
  <c r="CI13" i="87"/>
  <c r="CH13" i="87"/>
  <c r="CG13" i="87"/>
  <c r="CF13" i="87"/>
  <c r="CE13" i="87"/>
  <c r="CD13" i="87"/>
  <c r="CC13" i="87"/>
  <c r="CB13" i="87"/>
  <c r="CA13" i="87"/>
  <c r="BZ13" i="87"/>
  <c r="BY13" i="87"/>
  <c r="BX13" i="87"/>
  <c r="BW13" i="87"/>
  <c r="BV13" i="87"/>
  <c r="BU13" i="87"/>
  <c r="BT13" i="87"/>
  <c r="BS13" i="87"/>
  <c r="BR13" i="87"/>
  <c r="BQ13" i="87"/>
  <c r="BP13" i="87"/>
  <c r="BO13" i="87"/>
  <c r="BN13" i="87"/>
  <c r="BM13" i="87"/>
  <c r="BL13" i="87"/>
  <c r="BK13" i="87"/>
  <c r="BJ13" i="87"/>
  <c r="BI13" i="87"/>
  <c r="BH13" i="87"/>
  <c r="BG13" i="87"/>
  <c r="BF13" i="87"/>
  <c r="BE13" i="87"/>
  <c r="BD13" i="87"/>
  <c r="BC13" i="87"/>
  <c r="BB13" i="87"/>
  <c r="BA13" i="87"/>
  <c r="AZ13" i="87"/>
  <c r="AY13" i="87"/>
  <c r="AX13" i="87"/>
  <c r="AW13" i="87"/>
  <c r="AV13" i="87"/>
  <c r="AU13" i="87"/>
  <c r="AT13" i="87"/>
  <c r="AS13" i="87"/>
  <c r="AR13" i="87"/>
  <c r="AQ13" i="87"/>
  <c r="AP13" i="87"/>
  <c r="AO13" i="87"/>
  <c r="AN13" i="87"/>
  <c r="AM13" i="87"/>
  <c r="AL13" i="87"/>
  <c r="AK13" i="87"/>
  <c r="AJ13" i="87"/>
  <c r="AI13" i="87"/>
  <c r="AH13" i="87"/>
  <c r="AG13" i="87"/>
  <c r="AF13" i="87"/>
  <c r="AE13" i="87"/>
  <c r="AD13" i="87"/>
  <c r="AC13" i="87"/>
  <c r="AB13" i="87"/>
  <c r="AA13" i="87"/>
  <c r="Z13" i="87"/>
  <c r="Y13" i="87"/>
  <c r="X13" i="87"/>
  <c r="W13" i="87"/>
  <c r="V13" i="87"/>
  <c r="U13" i="87"/>
  <c r="T13" i="87"/>
  <c r="S13" i="87"/>
  <c r="R13" i="87"/>
  <c r="Q13" i="87"/>
  <c r="P13" i="87"/>
  <c r="O13" i="87"/>
  <c r="N13" i="87"/>
  <c r="M13" i="87"/>
  <c r="L13" i="87"/>
  <c r="K13" i="87"/>
  <c r="J13" i="87"/>
  <c r="I13" i="87"/>
  <c r="H13" i="87"/>
  <c r="G13" i="87"/>
  <c r="F13" i="87"/>
  <c r="E13" i="87"/>
  <c r="D13" i="87"/>
  <c r="C13" i="87"/>
  <c r="B13" i="87"/>
  <c r="HB11" i="87"/>
  <c r="HA11" i="87"/>
  <c r="GZ11" i="87"/>
  <c r="GY11" i="87"/>
  <c r="GX11" i="87"/>
  <c r="GW11" i="87"/>
  <c r="GV11" i="87"/>
  <c r="GU11" i="87"/>
  <c r="GT11" i="87"/>
  <c r="GS11" i="87"/>
  <c r="GR11" i="87"/>
  <c r="GQ11" i="87"/>
  <c r="GP11" i="87"/>
  <c r="GO11" i="87"/>
  <c r="GN11" i="87"/>
  <c r="GM11" i="87"/>
  <c r="GL11" i="87"/>
  <c r="GK11" i="87"/>
  <c r="GJ11" i="87"/>
  <c r="GI11" i="87"/>
  <c r="GH11" i="87"/>
  <c r="GG11" i="87"/>
  <c r="GF11" i="87"/>
  <c r="GE11" i="87"/>
  <c r="GD11" i="87"/>
  <c r="GC11" i="87"/>
  <c r="GB11" i="87"/>
  <c r="GA11" i="87"/>
  <c r="FZ11" i="87"/>
  <c r="FY11" i="87"/>
  <c r="FX11" i="87"/>
  <c r="FW11" i="87"/>
  <c r="FV11" i="87"/>
  <c r="FU11" i="87"/>
  <c r="FT11" i="87"/>
  <c r="FS11" i="87"/>
  <c r="FR11" i="87"/>
  <c r="FQ11" i="87"/>
  <c r="FP11" i="87"/>
  <c r="FO11" i="87"/>
  <c r="FN11" i="87"/>
  <c r="FM11" i="87"/>
  <c r="FL11" i="87"/>
  <c r="FK11" i="87"/>
  <c r="FJ11" i="87"/>
  <c r="FI11" i="87"/>
  <c r="FH11" i="87"/>
  <c r="FG11" i="87"/>
  <c r="FF11" i="87"/>
  <c r="FE11" i="87"/>
  <c r="FD11" i="87"/>
  <c r="FC11" i="87"/>
  <c r="FB11" i="87"/>
  <c r="FA11" i="87"/>
  <c r="EZ11" i="87"/>
  <c r="EY11" i="87"/>
  <c r="EX11" i="87"/>
  <c r="EW11" i="87"/>
  <c r="EV11" i="87"/>
  <c r="EU11" i="87"/>
  <c r="ET11" i="87"/>
  <c r="ES11" i="87"/>
  <c r="ER11" i="87"/>
  <c r="EQ11" i="87"/>
  <c r="EP11" i="87"/>
  <c r="EO11" i="87"/>
  <c r="EN11" i="87"/>
  <c r="EM11" i="87"/>
  <c r="EL11" i="87"/>
  <c r="EK11" i="87"/>
  <c r="EJ11" i="87"/>
  <c r="EI11" i="87"/>
  <c r="EH11" i="87"/>
  <c r="EG11" i="87"/>
  <c r="EF11" i="87"/>
  <c r="EE11" i="87"/>
  <c r="ED11" i="87"/>
  <c r="EC11" i="87"/>
  <c r="EB11" i="87"/>
  <c r="EA11" i="87"/>
  <c r="DZ11" i="87"/>
  <c r="DY11" i="87"/>
  <c r="DX11" i="87"/>
  <c r="DW11" i="87"/>
  <c r="DV11" i="87"/>
  <c r="DU11" i="87"/>
  <c r="DT11" i="87"/>
  <c r="DS11" i="87"/>
  <c r="DR11" i="87"/>
  <c r="DQ11" i="87"/>
  <c r="DP11" i="87"/>
  <c r="DO11" i="87"/>
  <c r="DN11" i="87"/>
  <c r="DM11" i="87"/>
  <c r="DL11" i="87"/>
  <c r="DK11" i="87"/>
  <c r="DJ11" i="87"/>
  <c r="DI11" i="87"/>
  <c r="DH11" i="87"/>
  <c r="DG11" i="87"/>
  <c r="DF11" i="87"/>
  <c r="DE11" i="87"/>
  <c r="DD11" i="87"/>
  <c r="DC11" i="87"/>
  <c r="DB11" i="87"/>
  <c r="DA11" i="87"/>
  <c r="CZ11" i="87"/>
  <c r="CY11" i="87"/>
  <c r="CX11" i="87"/>
  <c r="CW11" i="87"/>
  <c r="CV11" i="87"/>
  <c r="CU11" i="87"/>
  <c r="CT11" i="87"/>
  <c r="CS11" i="87"/>
  <c r="CR11" i="87"/>
  <c r="CQ11" i="87"/>
  <c r="CP11" i="87"/>
  <c r="CO11" i="87"/>
  <c r="CN11" i="87"/>
  <c r="CM11" i="87"/>
  <c r="CL11" i="87"/>
  <c r="CK11" i="87"/>
  <c r="CJ11" i="87"/>
  <c r="CI11" i="87"/>
  <c r="CH11" i="87"/>
  <c r="CG11" i="87"/>
  <c r="CF11" i="87"/>
  <c r="CE11" i="87"/>
  <c r="CD11" i="87"/>
  <c r="CC11" i="87"/>
  <c r="CB11" i="87"/>
  <c r="CA11" i="87"/>
  <c r="BZ11" i="87"/>
  <c r="BY11" i="87"/>
  <c r="BX11" i="87"/>
  <c r="BW11" i="87"/>
  <c r="BV11" i="87"/>
  <c r="BU11" i="87"/>
  <c r="BT11" i="87"/>
  <c r="BS11" i="87"/>
  <c r="BR11" i="87"/>
  <c r="BQ11" i="87"/>
  <c r="BP11" i="87"/>
  <c r="BO11" i="87"/>
  <c r="BN11" i="87"/>
  <c r="BM11" i="87"/>
  <c r="BL11" i="87"/>
  <c r="BK11" i="87"/>
  <c r="BJ11" i="87"/>
  <c r="BI11" i="87"/>
  <c r="BH11" i="87"/>
  <c r="BG11" i="87"/>
  <c r="BF11" i="87"/>
  <c r="BE11" i="87"/>
  <c r="BD11" i="87"/>
  <c r="BC11" i="87"/>
  <c r="BB11" i="87"/>
  <c r="BA11" i="87"/>
  <c r="AZ11" i="87"/>
  <c r="AY11" i="87"/>
  <c r="AX11" i="87"/>
  <c r="AW11" i="87"/>
  <c r="AV11" i="87"/>
  <c r="AU11" i="87"/>
  <c r="AT11" i="87"/>
  <c r="AS11" i="87"/>
  <c r="AR11" i="87"/>
  <c r="AQ11" i="87"/>
  <c r="AP11" i="87"/>
  <c r="AO11" i="87"/>
  <c r="AN11" i="87"/>
  <c r="AM11" i="87"/>
  <c r="AL11" i="87"/>
  <c r="AK11" i="87"/>
  <c r="AJ11" i="87"/>
  <c r="AI11" i="87"/>
  <c r="AH11" i="87"/>
  <c r="AG11" i="87"/>
  <c r="AF11" i="87"/>
  <c r="AE11" i="87"/>
  <c r="AD11" i="87"/>
  <c r="AC11" i="87"/>
  <c r="AB11" i="87"/>
  <c r="AA11" i="87"/>
  <c r="Z11" i="87"/>
  <c r="Y11" i="87"/>
  <c r="X11" i="87"/>
  <c r="W11" i="87"/>
  <c r="V11" i="87"/>
  <c r="U11" i="87"/>
  <c r="T11" i="87"/>
  <c r="S11" i="87"/>
  <c r="R11" i="87"/>
  <c r="Q11" i="87"/>
  <c r="P11" i="87"/>
  <c r="O11" i="87"/>
  <c r="N11" i="87"/>
  <c r="M11" i="87"/>
  <c r="L11" i="87"/>
  <c r="K11" i="87"/>
  <c r="J11" i="87"/>
  <c r="I11" i="87"/>
  <c r="H11" i="87"/>
  <c r="G11" i="87"/>
  <c r="F11" i="87"/>
  <c r="E11" i="87"/>
  <c r="D11" i="87"/>
  <c r="C11" i="87"/>
  <c r="B11" i="87"/>
  <c r="HB10" i="87"/>
  <c r="HA10" i="87"/>
  <c r="GZ10" i="87"/>
  <c r="GY10" i="87"/>
  <c r="GX10" i="87"/>
  <c r="GW10" i="87"/>
  <c r="GV10" i="87"/>
  <c r="GU10" i="87"/>
  <c r="GT10" i="87"/>
  <c r="GS10" i="87"/>
  <c r="GR10" i="87"/>
  <c r="GQ10" i="87"/>
  <c r="GP10" i="87"/>
  <c r="GO10" i="87"/>
  <c r="GN10" i="87"/>
  <c r="GM10" i="87"/>
  <c r="GL10" i="87"/>
  <c r="GK10" i="87"/>
  <c r="GJ10" i="87"/>
  <c r="GI10" i="87"/>
  <c r="GH10" i="87"/>
  <c r="GG10" i="87"/>
  <c r="GF10" i="87"/>
  <c r="GE10" i="87"/>
  <c r="GD10" i="87"/>
  <c r="GC10" i="87"/>
  <c r="GB10" i="87"/>
  <c r="GA10" i="87"/>
  <c r="FZ10" i="87"/>
  <c r="FY10" i="87"/>
  <c r="FX10" i="87"/>
  <c r="FW10" i="87"/>
  <c r="FV10" i="87"/>
  <c r="FU10" i="87"/>
  <c r="FT10" i="87"/>
  <c r="FS10" i="87"/>
  <c r="FR10" i="87"/>
  <c r="FQ10" i="87"/>
  <c r="FP10" i="87"/>
  <c r="FO10" i="87"/>
  <c r="FN10" i="87"/>
  <c r="FM10" i="87"/>
  <c r="FL10" i="87"/>
  <c r="FK10" i="87"/>
  <c r="FJ10" i="87"/>
  <c r="FI10" i="87"/>
  <c r="FH10" i="87"/>
  <c r="FG10" i="87"/>
  <c r="FF10" i="87"/>
  <c r="FE10" i="87"/>
  <c r="FD10" i="87"/>
  <c r="FC10" i="87"/>
  <c r="FB10" i="87"/>
  <c r="FA10" i="87"/>
  <c r="EZ10" i="87"/>
  <c r="EY10" i="87"/>
  <c r="EX10" i="87"/>
  <c r="EW10" i="87"/>
  <c r="EV10" i="87"/>
  <c r="EU10" i="87"/>
  <c r="ET10" i="87"/>
  <c r="ES10" i="87"/>
  <c r="ER10" i="87"/>
  <c r="EQ10" i="87"/>
  <c r="EP10" i="87"/>
  <c r="EO10" i="87"/>
  <c r="EN10" i="87"/>
  <c r="EM10" i="87"/>
  <c r="EL10" i="87"/>
  <c r="EK10" i="87"/>
  <c r="EJ10" i="87"/>
  <c r="EI10" i="87"/>
  <c r="EH10" i="87"/>
  <c r="EG10" i="87"/>
  <c r="EF10" i="87"/>
  <c r="EE10" i="87"/>
  <c r="ED10" i="87"/>
  <c r="EC10" i="87"/>
  <c r="EB10" i="87"/>
  <c r="EA10" i="87"/>
  <c r="DZ10" i="87"/>
  <c r="DY10" i="87"/>
  <c r="DX10" i="87"/>
  <c r="DW10" i="87"/>
  <c r="DV10" i="87"/>
  <c r="DU10" i="87"/>
  <c r="DT10" i="87"/>
  <c r="DS10" i="87"/>
  <c r="DR10" i="87"/>
  <c r="DQ10" i="87"/>
  <c r="DP10" i="87"/>
  <c r="DO10" i="87"/>
  <c r="DN10" i="87"/>
  <c r="DM10" i="87"/>
  <c r="DL10" i="87"/>
  <c r="DK10" i="87"/>
  <c r="DJ10" i="87"/>
  <c r="DI10" i="87"/>
  <c r="DH10" i="87"/>
  <c r="DG10" i="87"/>
  <c r="DF10" i="87"/>
  <c r="DE10" i="87"/>
  <c r="DD10" i="87"/>
  <c r="DC10" i="87"/>
  <c r="DB10" i="87"/>
  <c r="DA10" i="87"/>
  <c r="CZ10" i="87"/>
  <c r="CY10" i="87"/>
  <c r="CX10" i="87"/>
  <c r="CW10" i="87"/>
  <c r="CV10" i="87"/>
  <c r="CU10" i="87"/>
  <c r="CT10" i="87"/>
  <c r="CS10" i="87"/>
  <c r="CR10" i="87"/>
  <c r="CQ10" i="87"/>
  <c r="CP10" i="87"/>
  <c r="CO10" i="87"/>
  <c r="CN10" i="87"/>
  <c r="CM10" i="87"/>
  <c r="CL10" i="87"/>
  <c r="CK10" i="87"/>
  <c r="CJ10" i="87"/>
  <c r="CI10" i="87"/>
  <c r="CH10" i="87"/>
  <c r="CG10" i="87"/>
  <c r="CF10" i="87"/>
  <c r="CE10" i="87"/>
  <c r="CD10" i="87"/>
  <c r="CC10" i="87"/>
  <c r="CB10" i="87"/>
  <c r="CA10" i="87"/>
  <c r="BZ10" i="87"/>
  <c r="BY10" i="87"/>
  <c r="BX10" i="87"/>
  <c r="BW10" i="87"/>
  <c r="BV10" i="87"/>
  <c r="BU10" i="87"/>
  <c r="BT10" i="87"/>
  <c r="BS10" i="87"/>
  <c r="BR10" i="87"/>
  <c r="BQ10" i="87"/>
  <c r="BP10" i="87"/>
  <c r="BO10" i="87"/>
  <c r="BN10" i="87"/>
  <c r="BM10" i="87"/>
  <c r="BL10" i="87"/>
  <c r="BK10" i="87"/>
  <c r="BJ10" i="87"/>
  <c r="BI10" i="87"/>
  <c r="BH10" i="87"/>
  <c r="BG10" i="87"/>
  <c r="BF10" i="87"/>
  <c r="BE10" i="87"/>
  <c r="BD10" i="87"/>
  <c r="BC10" i="87"/>
  <c r="BB10" i="87"/>
  <c r="BA10" i="87"/>
  <c r="AZ10" i="87"/>
  <c r="AY10" i="87"/>
  <c r="AX10" i="87"/>
  <c r="AW10" i="87"/>
  <c r="AV10" i="87"/>
  <c r="AU10" i="87"/>
  <c r="AT10" i="87"/>
  <c r="AS10" i="87"/>
  <c r="AR10" i="87"/>
  <c r="AQ10" i="87"/>
  <c r="AP10" i="87"/>
  <c r="AO10" i="87"/>
  <c r="AN10" i="87"/>
  <c r="AM10" i="87"/>
  <c r="AL10" i="87"/>
  <c r="AK10" i="87"/>
  <c r="AJ10" i="87"/>
  <c r="AI10" i="87"/>
  <c r="AH10" i="87"/>
  <c r="AG10" i="87"/>
  <c r="AF10" i="87"/>
  <c r="AE10" i="87"/>
  <c r="AD10" i="87"/>
  <c r="AC10" i="87"/>
  <c r="AB10" i="87"/>
  <c r="AA10" i="87"/>
  <c r="Z10" i="87"/>
  <c r="Y10" i="87"/>
  <c r="X10" i="87"/>
  <c r="W10" i="87"/>
  <c r="V10" i="87"/>
  <c r="U10" i="87"/>
  <c r="T10" i="87"/>
  <c r="S10" i="87"/>
  <c r="R10" i="87"/>
  <c r="Q10" i="87"/>
  <c r="P10" i="87"/>
  <c r="O10" i="87"/>
  <c r="N10" i="87"/>
  <c r="M10" i="87"/>
  <c r="L10" i="87"/>
  <c r="K10" i="87"/>
  <c r="J10" i="87"/>
  <c r="I10" i="87"/>
  <c r="H10" i="87"/>
  <c r="G10" i="87"/>
  <c r="F10" i="87"/>
  <c r="E10" i="87"/>
  <c r="D10" i="87"/>
  <c r="C10" i="87"/>
  <c r="B10" i="87"/>
  <c r="HB8" i="87"/>
  <c r="HA8" i="87"/>
  <c r="GZ8" i="87"/>
  <c r="GY8" i="87"/>
  <c r="GX8" i="87"/>
  <c r="GW8" i="87"/>
  <c r="GV8" i="87"/>
  <c r="GU8" i="87"/>
  <c r="GT8" i="87"/>
  <c r="GS8" i="87"/>
  <c r="GR8" i="87"/>
  <c r="GQ8" i="87"/>
  <c r="GP8" i="87"/>
  <c r="GO8" i="87"/>
  <c r="GN8" i="87"/>
  <c r="GM8" i="87"/>
  <c r="GL8" i="87"/>
  <c r="GK8" i="87"/>
  <c r="GJ8" i="87"/>
  <c r="GI8" i="87"/>
  <c r="GH8" i="87"/>
  <c r="GG8" i="87"/>
  <c r="GF8" i="87"/>
  <c r="GE8" i="87"/>
  <c r="GD8" i="87"/>
  <c r="GC8" i="87"/>
  <c r="GB8" i="87"/>
  <c r="GA8" i="87"/>
  <c r="FZ8" i="87"/>
  <c r="FY8" i="87"/>
  <c r="FX8" i="87"/>
  <c r="FW8" i="87"/>
  <c r="FV8" i="87"/>
  <c r="FU8" i="87"/>
  <c r="FT8" i="87"/>
  <c r="FS8" i="87"/>
  <c r="FR8" i="87"/>
  <c r="FQ8" i="87"/>
  <c r="FP8" i="87"/>
  <c r="FO8" i="87"/>
  <c r="FN8" i="87"/>
  <c r="FM8" i="87"/>
  <c r="FL8" i="87"/>
  <c r="FK8" i="87"/>
  <c r="FJ8" i="87"/>
  <c r="FI8" i="87"/>
  <c r="FH8" i="87"/>
  <c r="FG8" i="87"/>
  <c r="FF8" i="87"/>
  <c r="FE8" i="87"/>
  <c r="FD8" i="87"/>
  <c r="FC8" i="87"/>
  <c r="FB8" i="87"/>
  <c r="FA8" i="87"/>
  <c r="EZ8" i="87"/>
  <c r="EY8" i="87"/>
  <c r="EX8" i="87"/>
  <c r="EW8" i="87"/>
  <c r="EV8" i="87"/>
  <c r="EU8" i="87"/>
  <c r="ET8" i="87"/>
  <c r="ES8" i="87"/>
  <c r="ER8" i="87"/>
  <c r="EQ8" i="87"/>
  <c r="EP8" i="87"/>
  <c r="EO8" i="87"/>
  <c r="EN8" i="87"/>
  <c r="EM8" i="87"/>
  <c r="EL8" i="87"/>
  <c r="EK8" i="87"/>
  <c r="EJ8" i="87"/>
  <c r="EI8" i="87"/>
  <c r="EH8" i="87"/>
  <c r="EG8" i="87"/>
  <c r="EF8" i="87"/>
  <c r="EE8" i="87"/>
  <c r="ED8" i="87"/>
  <c r="EC8" i="87"/>
  <c r="EB8" i="87"/>
  <c r="EA8" i="87"/>
  <c r="DZ8" i="87"/>
  <c r="DY8" i="87"/>
  <c r="DX8" i="87"/>
  <c r="DW8" i="87"/>
  <c r="DV8" i="87"/>
  <c r="DU8" i="87"/>
  <c r="DT8" i="87"/>
  <c r="DS8" i="87"/>
  <c r="DR8" i="87"/>
  <c r="DQ8" i="87"/>
  <c r="DP8" i="87"/>
  <c r="DO8" i="87"/>
  <c r="DN8" i="87"/>
  <c r="DM8" i="87"/>
  <c r="DL8" i="87"/>
  <c r="DK8" i="87"/>
  <c r="DJ8" i="87"/>
  <c r="DI8" i="87"/>
  <c r="DH8" i="87"/>
  <c r="DG8" i="87"/>
  <c r="DF8" i="87"/>
  <c r="DE8" i="87"/>
  <c r="DD8" i="87"/>
  <c r="DC8" i="87"/>
  <c r="DB8" i="87"/>
  <c r="DA8" i="87"/>
  <c r="CZ8" i="87"/>
  <c r="CY8" i="87"/>
  <c r="CX8" i="87"/>
  <c r="CW8" i="87"/>
  <c r="CV8" i="87"/>
  <c r="CU8" i="87"/>
  <c r="CT8" i="87"/>
  <c r="CS8" i="87"/>
  <c r="CR8" i="87"/>
  <c r="CQ8" i="87"/>
  <c r="CP8" i="87"/>
  <c r="CO8" i="87"/>
  <c r="CN8" i="87"/>
  <c r="CM8" i="87"/>
  <c r="CL8" i="87"/>
  <c r="CK8" i="87"/>
  <c r="CJ8" i="87"/>
  <c r="CI8" i="87"/>
  <c r="CH8" i="87"/>
  <c r="CG8" i="87"/>
  <c r="CF8" i="87"/>
  <c r="CE8" i="87"/>
  <c r="CD8" i="87"/>
  <c r="CC8" i="87"/>
  <c r="CB8" i="87"/>
  <c r="CA8" i="87"/>
  <c r="BZ8" i="87"/>
  <c r="BY8" i="87"/>
  <c r="BX8" i="87"/>
  <c r="BW8" i="87"/>
  <c r="BV8" i="87"/>
  <c r="BU8" i="87"/>
  <c r="BT8" i="87"/>
  <c r="BS8" i="87"/>
  <c r="BR8" i="87"/>
  <c r="BQ8" i="87"/>
  <c r="BP8" i="87"/>
  <c r="BO8" i="87"/>
  <c r="BN8" i="87"/>
  <c r="BM8" i="87"/>
  <c r="BL8" i="87"/>
  <c r="BK8" i="87"/>
  <c r="BJ8" i="87"/>
  <c r="BI8" i="87"/>
  <c r="BH8" i="87"/>
  <c r="BG8" i="87"/>
  <c r="BF8" i="87"/>
  <c r="BE8" i="87"/>
  <c r="BD8" i="87"/>
  <c r="BC8" i="87"/>
  <c r="BB8" i="87"/>
  <c r="BA8" i="87"/>
  <c r="AZ8" i="87"/>
  <c r="AY8" i="87"/>
  <c r="AX8" i="87"/>
  <c r="AW8" i="87"/>
  <c r="AV8" i="87"/>
  <c r="AU8" i="87"/>
  <c r="AT8" i="87"/>
  <c r="AS8" i="87"/>
  <c r="AR8" i="87"/>
  <c r="AQ8" i="87"/>
  <c r="AP8" i="87"/>
  <c r="AO8" i="87"/>
  <c r="AN8" i="87"/>
  <c r="AM8" i="87"/>
  <c r="AL8" i="87"/>
  <c r="AK8" i="87"/>
  <c r="AJ8" i="87"/>
  <c r="AI8" i="87"/>
  <c r="AH8" i="87"/>
  <c r="AG8" i="87"/>
  <c r="AF8" i="87"/>
  <c r="AE8" i="87"/>
  <c r="AD8" i="87"/>
  <c r="AC8" i="87"/>
  <c r="AB8" i="87"/>
  <c r="AA8" i="87"/>
  <c r="Z8" i="87"/>
  <c r="Y8" i="87"/>
  <c r="X8" i="87"/>
  <c r="W8" i="87"/>
  <c r="V8" i="87"/>
  <c r="U8" i="87"/>
  <c r="T8" i="87"/>
  <c r="S8" i="87"/>
  <c r="R8" i="87"/>
  <c r="Q8" i="87"/>
  <c r="P8" i="87"/>
  <c r="O8" i="87"/>
  <c r="N8" i="87"/>
  <c r="M8" i="87"/>
  <c r="L8" i="87"/>
  <c r="K8" i="87"/>
  <c r="J8" i="87"/>
  <c r="I8" i="87"/>
  <c r="H8" i="87"/>
  <c r="G8" i="87"/>
  <c r="F8" i="87"/>
  <c r="E8" i="87"/>
  <c r="D8" i="87"/>
  <c r="C8" i="87"/>
  <c r="B8" i="87"/>
  <c r="HB7" i="87"/>
  <c r="HA7" i="87"/>
  <c r="GZ7" i="87"/>
  <c r="GY7" i="87"/>
  <c r="GX7" i="87"/>
  <c r="GW7" i="87"/>
  <c r="GV7" i="87"/>
  <c r="GU7" i="87"/>
  <c r="GT7" i="87"/>
  <c r="GS7" i="87"/>
  <c r="GR7" i="87"/>
  <c r="GQ7" i="87"/>
  <c r="GP7" i="87"/>
  <c r="GO7" i="87"/>
  <c r="GN7" i="87"/>
  <c r="GM7" i="87"/>
  <c r="GL7" i="87"/>
  <c r="GK7" i="87"/>
  <c r="GJ7" i="87"/>
  <c r="GI7" i="87"/>
  <c r="GH7" i="87"/>
  <c r="GG7" i="87"/>
  <c r="GF7" i="87"/>
  <c r="GE7" i="87"/>
  <c r="GD7" i="87"/>
  <c r="GC7" i="87"/>
  <c r="GB7" i="87"/>
  <c r="GA7" i="87"/>
  <c r="FZ7" i="87"/>
  <c r="FY7" i="87"/>
  <c r="FX7" i="87"/>
  <c r="FW7" i="87"/>
  <c r="FV7" i="87"/>
  <c r="FU7" i="87"/>
  <c r="FT7" i="87"/>
  <c r="FS7" i="87"/>
  <c r="FR7" i="87"/>
  <c r="FQ7" i="87"/>
  <c r="FP7" i="87"/>
  <c r="FO7" i="87"/>
  <c r="FN7" i="87"/>
  <c r="FM7" i="87"/>
  <c r="FL7" i="87"/>
  <c r="FK7" i="87"/>
  <c r="FJ7" i="87"/>
  <c r="FI7" i="87"/>
  <c r="FH7" i="87"/>
  <c r="FG7" i="87"/>
  <c r="FF7" i="87"/>
  <c r="FE7" i="87"/>
  <c r="FD7" i="87"/>
  <c r="FC7" i="87"/>
  <c r="FB7" i="87"/>
  <c r="FA7" i="87"/>
  <c r="EZ7" i="87"/>
  <c r="EY7" i="87"/>
  <c r="EX7" i="87"/>
  <c r="EW7" i="87"/>
  <c r="EV7" i="87"/>
  <c r="EU7" i="87"/>
  <c r="ET7" i="87"/>
  <c r="ES7" i="87"/>
  <c r="ER7" i="87"/>
  <c r="EQ7" i="87"/>
  <c r="EP7" i="87"/>
  <c r="EO7" i="87"/>
  <c r="EN7" i="87"/>
  <c r="EM7" i="87"/>
  <c r="EL7" i="87"/>
  <c r="EK7" i="87"/>
  <c r="EJ7" i="87"/>
  <c r="EI7" i="87"/>
  <c r="EH7" i="87"/>
  <c r="EG7" i="87"/>
  <c r="EF7" i="87"/>
  <c r="EE7" i="87"/>
  <c r="ED7" i="87"/>
  <c r="EC7" i="87"/>
  <c r="EB7" i="87"/>
  <c r="EA7" i="87"/>
  <c r="DZ7" i="87"/>
  <c r="DY7" i="87"/>
  <c r="DX7" i="87"/>
  <c r="DW7" i="87"/>
  <c r="DV7" i="87"/>
  <c r="DU7" i="87"/>
  <c r="DT7" i="87"/>
  <c r="DS7" i="87"/>
  <c r="DR7" i="87"/>
  <c r="DQ7" i="87"/>
  <c r="DP7" i="87"/>
  <c r="DO7" i="87"/>
  <c r="DN7" i="87"/>
  <c r="DM7" i="87"/>
  <c r="DL7" i="87"/>
  <c r="DK7" i="87"/>
  <c r="DJ7" i="87"/>
  <c r="DI7" i="87"/>
  <c r="DH7" i="87"/>
  <c r="DG7" i="87"/>
  <c r="DF7" i="87"/>
  <c r="DE7" i="87"/>
  <c r="DD7" i="87"/>
  <c r="DC7" i="87"/>
  <c r="DB7" i="87"/>
  <c r="DA7" i="87"/>
  <c r="CZ7" i="87"/>
  <c r="CY7" i="87"/>
  <c r="CX7" i="87"/>
  <c r="CW7" i="87"/>
  <c r="CV7" i="87"/>
  <c r="CU7" i="87"/>
  <c r="CT7" i="87"/>
  <c r="CS7" i="87"/>
  <c r="CR7" i="87"/>
  <c r="CQ7" i="87"/>
  <c r="CP7" i="87"/>
  <c r="CO7" i="87"/>
  <c r="CN7" i="87"/>
  <c r="CM7" i="87"/>
  <c r="CL7" i="87"/>
  <c r="CK7" i="87"/>
  <c r="CJ7" i="87"/>
  <c r="CI7" i="87"/>
  <c r="CH7" i="87"/>
  <c r="CG7" i="87"/>
  <c r="CF7" i="87"/>
  <c r="CE7" i="87"/>
  <c r="CD7" i="87"/>
  <c r="CC7" i="87"/>
  <c r="CB7" i="87"/>
  <c r="CA7" i="87"/>
  <c r="BZ7" i="87"/>
  <c r="BY7" i="87"/>
  <c r="BX7" i="87"/>
  <c r="BW7" i="87"/>
  <c r="BV7" i="87"/>
  <c r="BU7" i="87"/>
  <c r="BT7" i="87"/>
  <c r="BS7" i="87"/>
  <c r="BR7" i="87"/>
  <c r="BQ7" i="87"/>
  <c r="BP7" i="87"/>
  <c r="BO7" i="87"/>
  <c r="BN7" i="87"/>
  <c r="BM7" i="87"/>
  <c r="BL7" i="87"/>
  <c r="BK7" i="87"/>
  <c r="BJ7" i="87"/>
  <c r="BI7" i="87"/>
  <c r="BH7" i="87"/>
  <c r="BG7" i="87"/>
  <c r="BF7" i="87"/>
  <c r="BE7" i="87"/>
  <c r="BD7" i="87"/>
  <c r="BC7" i="87"/>
  <c r="BB7" i="87"/>
  <c r="BA7" i="87"/>
  <c r="AZ7" i="87"/>
  <c r="AY7" i="87"/>
  <c r="AX7" i="87"/>
  <c r="AW7" i="87"/>
  <c r="AV7" i="87"/>
  <c r="AU7" i="87"/>
  <c r="AT7" i="87"/>
  <c r="AS7" i="87"/>
  <c r="AR7" i="87"/>
  <c r="AQ7" i="87"/>
  <c r="AP7" i="87"/>
  <c r="AO7" i="87"/>
  <c r="AN7" i="87"/>
  <c r="AM7" i="87"/>
  <c r="AL7" i="87"/>
  <c r="AK7" i="87"/>
  <c r="AJ7" i="87"/>
  <c r="AI7" i="87"/>
  <c r="AH7" i="87"/>
  <c r="AG7" i="87"/>
  <c r="AF7" i="87"/>
  <c r="AE7" i="87"/>
  <c r="AD7" i="87"/>
  <c r="AC7" i="87"/>
  <c r="AB7" i="87"/>
  <c r="AA7" i="87"/>
  <c r="Z7" i="87"/>
  <c r="Y7" i="87"/>
  <c r="X7" i="87"/>
  <c r="W7" i="87"/>
  <c r="V7" i="87"/>
  <c r="U7" i="87"/>
  <c r="T7" i="87"/>
  <c r="S7" i="87"/>
  <c r="R7" i="87"/>
  <c r="Q7" i="87"/>
  <c r="P7" i="87"/>
  <c r="O7" i="87"/>
  <c r="N7" i="87"/>
  <c r="M7" i="87"/>
  <c r="L7" i="87"/>
  <c r="K7" i="87"/>
  <c r="J7" i="87"/>
  <c r="I7" i="87"/>
  <c r="H7" i="87"/>
  <c r="G7" i="87"/>
  <c r="F7" i="87"/>
  <c r="E7" i="87"/>
  <c r="D7" i="87"/>
  <c r="C7" i="87"/>
  <c r="B7" i="87"/>
  <c r="HB5" i="87"/>
  <c r="HA5" i="87"/>
  <c r="GZ5" i="87"/>
  <c r="GY5" i="87"/>
  <c r="GX5" i="87"/>
  <c r="GW5" i="87"/>
  <c r="GV5" i="87"/>
  <c r="GU5" i="87"/>
  <c r="GT5" i="87"/>
  <c r="GS5" i="87"/>
  <c r="GR5" i="87"/>
  <c r="GQ5" i="87"/>
  <c r="GP5" i="87"/>
  <c r="GO5" i="87"/>
  <c r="GN5" i="87"/>
  <c r="GM5" i="87"/>
  <c r="GL5" i="87"/>
  <c r="GK5" i="87"/>
  <c r="GJ5" i="87"/>
  <c r="GI5" i="87"/>
  <c r="GH5" i="87"/>
  <c r="GG5" i="87"/>
  <c r="GF5" i="87"/>
  <c r="GE5" i="87"/>
  <c r="GD5" i="87"/>
  <c r="GC5" i="87"/>
  <c r="GB5" i="87"/>
  <c r="GA5" i="87"/>
  <c r="FZ5" i="87"/>
  <c r="FY5" i="87"/>
  <c r="FX5" i="87"/>
  <c r="FW5" i="87"/>
  <c r="FV5" i="87"/>
  <c r="FU5" i="87"/>
  <c r="FT5" i="87"/>
  <c r="FS5" i="87"/>
  <c r="FR5" i="87"/>
  <c r="FQ5" i="87"/>
  <c r="FP5" i="87"/>
  <c r="FO5" i="87"/>
  <c r="FN5" i="87"/>
  <c r="FM5" i="87"/>
  <c r="FL5" i="87"/>
  <c r="FK5" i="87"/>
  <c r="FJ5" i="87"/>
  <c r="FI5" i="87"/>
  <c r="FH5" i="87"/>
  <c r="FG5" i="87"/>
  <c r="FF5" i="87"/>
  <c r="FE5" i="87"/>
  <c r="FD5" i="87"/>
  <c r="FC5" i="87"/>
  <c r="FB5" i="87"/>
  <c r="FA5" i="87"/>
  <c r="EZ5" i="87"/>
  <c r="EY5" i="87"/>
  <c r="EX5" i="87"/>
  <c r="EW5" i="87"/>
  <c r="EV5" i="87"/>
  <c r="EU5" i="87"/>
  <c r="ET5" i="87"/>
  <c r="ES5" i="87"/>
  <c r="ER5" i="87"/>
  <c r="EQ5" i="87"/>
  <c r="EP5" i="87"/>
  <c r="EO5" i="87"/>
  <c r="EN5" i="87"/>
  <c r="EM5" i="87"/>
  <c r="EL5" i="87"/>
  <c r="EK5" i="87"/>
  <c r="EJ5" i="87"/>
  <c r="EI5" i="87"/>
  <c r="EH5" i="87"/>
  <c r="EG5" i="87"/>
  <c r="EF5" i="87"/>
  <c r="EE5" i="87"/>
  <c r="ED5" i="87"/>
  <c r="EC5" i="87"/>
  <c r="EB5" i="87"/>
  <c r="EA5" i="87"/>
  <c r="DZ5" i="87"/>
  <c r="DY5" i="87"/>
  <c r="DX5" i="87"/>
  <c r="DW5" i="87"/>
  <c r="DV5" i="87"/>
  <c r="DU5" i="87"/>
  <c r="DT5" i="87"/>
  <c r="DS5" i="87"/>
  <c r="DR5" i="87"/>
  <c r="DQ5" i="87"/>
  <c r="DP5" i="87"/>
  <c r="DO5" i="87"/>
  <c r="DN5" i="87"/>
  <c r="DM5" i="87"/>
  <c r="DL5" i="87"/>
  <c r="DK5" i="87"/>
  <c r="DJ5" i="87"/>
  <c r="DI5" i="87"/>
  <c r="DH5" i="87"/>
  <c r="DG5" i="87"/>
  <c r="DF5" i="87"/>
  <c r="DE5" i="87"/>
  <c r="DD5" i="87"/>
  <c r="DC5" i="87"/>
  <c r="DB5" i="87"/>
  <c r="DA5" i="87"/>
  <c r="CZ5" i="87"/>
  <c r="CY5" i="87"/>
  <c r="CX5" i="87"/>
  <c r="CW5" i="87"/>
  <c r="CV5" i="87"/>
  <c r="CU5" i="87"/>
  <c r="CT5" i="87"/>
  <c r="CS5" i="87"/>
  <c r="CR5" i="87"/>
  <c r="CQ5" i="87"/>
  <c r="CP5" i="87"/>
  <c r="CO5" i="87"/>
  <c r="CN5" i="87"/>
  <c r="CM5" i="87"/>
  <c r="CL5" i="87"/>
  <c r="CK5" i="87"/>
  <c r="CJ5" i="87"/>
  <c r="CI5" i="87"/>
  <c r="CH5" i="87"/>
  <c r="CG5" i="87"/>
  <c r="CF5" i="87"/>
  <c r="CE5" i="87"/>
  <c r="CD5" i="87"/>
  <c r="CC5" i="87"/>
  <c r="CB5" i="87"/>
  <c r="CA5" i="87"/>
  <c r="BZ5" i="87"/>
  <c r="BY5" i="87"/>
  <c r="BX5" i="87"/>
  <c r="BW5" i="87"/>
  <c r="BV5" i="87"/>
  <c r="BU5" i="87"/>
  <c r="BT5" i="87"/>
  <c r="BS5" i="87"/>
  <c r="BR5" i="87"/>
  <c r="BQ5" i="87"/>
  <c r="BP5" i="87"/>
  <c r="BO5" i="87"/>
  <c r="BN5" i="87"/>
  <c r="BM5" i="87"/>
  <c r="BL5" i="87"/>
  <c r="BK5" i="87"/>
  <c r="BJ5" i="87"/>
  <c r="BI5" i="87"/>
  <c r="BH5" i="87"/>
  <c r="BG5" i="87"/>
  <c r="BF5" i="87"/>
  <c r="BE5" i="87"/>
  <c r="BD5" i="87"/>
  <c r="BC5" i="87"/>
  <c r="BB5" i="87"/>
  <c r="BA5" i="87"/>
  <c r="AZ5" i="87"/>
  <c r="AY5" i="87"/>
  <c r="AX5" i="87"/>
  <c r="AW5" i="87"/>
  <c r="AV5" i="87"/>
  <c r="AU5" i="87"/>
  <c r="AT5" i="87"/>
  <c r="AS5" i="87"/>
  <c r="AR5" i="87"/>
  <c r="AQ5" i="87"/>
  <c r="AP5" i="87"/>
  <c r="AO5" i="87"/>
  <c r="AN5" i="87"/>
  <c r="AM5" i="87"/>
  <c r="AL5" i="87"/>
  <c r="AK5" i="87"/>
  <c r="AJ5" i="87"/>
  <c r="AI5" i="87"/>
  <c r="AH5" i="87"/>
  <c r="AG5" i="87"/>
  <c r="AF5" i="87"/>
  <c r="AE5" i="87"/>
  <c r="AD5" i="87"/>
  <c r="AC5" i="87"/>
  <c r="AB5" i="87"/>
  <c r="AA5" i="87"/>
  <c r="Z5" i="87"/>
  <c r="Y5" i="87"/>
  <c r="X5" i="87"/>
  <c r="W5" i="87"/>
  <c r="V5" i="87"/>
  <c r="U5" i="87"/>
  <c r="T5" i="87"/>
  <c r="S5" i="87"/>
  <c r="R5" i="87"/>
  <c r="Q5" i="87"/>
  <c r="P5" i="87"/>
  <c r="O5" i="87"/>
  <c r="N5" i="87"/>
  <c r="M5" i="87"/>
  <c r="L5" i="87"/>
  <c r="K5" i="87"/>
  <c r="J5" i="87"/>
  <c r="I5" i="87"/>
  <c r="H5" i="87"/>
  <c r="G5" i="87"/>
  <c r="F5" i="87"/>
  <c r="E5" i="87"/>
  <c r="D5" i="87"/>
  <c r="C5" i="87"/>
  <c r="B5" i="87"/>
  <c r="HB4" i="87"/>
  <c r="HA4" i="87"/>
  <c r="GZ4" i="87"/>
  <c r="GY4" i="87"/>
  <c r="GX4" i="87"/>
  <c r="GW4" i="87"/>
  <c r="GV4" i="87"/>
  <c r="GU4" i="87"/>
  <c r="GT4" i="87"/>
  <c r="GS4" i="87"/>
  <c r="GR4" i="87"/>
  <c r="GQ4" i="87"/>
  <c r="GP4" i="87"/>
  <c r="GO4" i="87"/>
  <c r="GN4" i="87"/>
  <c r="GM4" i="87"/>
  <c r="GL4" i="87"/>
  <c r="GK4" i="87"/>
  <c r="GJ4" i="87"/>
  <c r="GI4" i="87"/>
  <c r="GH4" i="87"/>
  <c r="GG4" i="87"/>
  <c r="GF4" i="87"/>
  <c r="GE4" i="87"/>
  <c r="GD4" i="87"/>
  <c r="GC4" i="87"/>
  <c r="GB4" i="87"/>
  <c r="GA4" i="87"/>
  <c r="FZ4" i="87"/>
  <c r="FY4" i="87"/>
  <c r="FX4" i="87"/>
  <c r="FW4" i="87"/>
  <c r="FV4" i="87"/>
  <c r="FU4" i="87"/>
  <c r="FT4" i="87"/>
  <c r="FS4" i="87"/>
  <c r="FR4" i="87"/>
  <c r="FQ4" i="87"/>
  <c r="FP4" i="87"/>
  <c r="FO4" i="87"/>
  <c r="FN4" i="87"/>
  <c r="FM4" i="87"/>
  <c r="FL4" i="87"/>
  <c r="FK4" i="87"/>
  <c r="FJ4" i="87"/>
  <c r="FI4" i="87"/>
  <c r="FH4" i="87"/>
  <c r="FG4" i="87"/>
  <c r="FF4" i="87"/>
  <c r="FE4" i="87"/>
  <c r="FD4" i="87"/>
  <c r="FC4" i="87"/>
  <c r="FB4" i="87"/>
  <c r="FA4" i="87"/>
  <c r="EZ4" i="87"/>
  <c r="EY4" i="87"/>
  <c r="EX4" i="87"/>
  <c r="EW4" i="87"/>
  <c r="EV4" i="87"/>
  <c r="EU4" i="87"/>
  <c r="ET4" i="87"/>
  <c r="ES4" i="87"/>
  <c r="ER4" i="87"/>
  <c r="EQ4" i="87"/>
  <c r="EP4" i="87"/>
  <c r="EO4" i="87"/>
  <c r="EN4" i="87"/>
  <c r="EM4" i="87"/>
  <c r="EL4" i="87"/>
  <c r="EK4" i="87"/>
  <c r="EJ4" i="87"/>
  <c r="EI4" i="87"/>
  <c r="EH4" i="87"/>
  <c r="EG4" i="87"/>
  <c r="EF4" i="87"/>
  <c r="EE4" i="87"/>
  <c r="ED4" i="87"/>
  <c r="EC4" i="87"/>
  <c r="EB4" i="87"/>
  <c r="EA4" i="87"/>
  <c r="DZ4" i="87"/>
  <c r="DY4" i="87"/>
  <c r="DX4" i="87"/>
  <c r="DW4" i="87"/>
  <c r="DV4" i="87"/>
  <c r="DU4" i="87"/>
  <c r="DT4" i="87"/>
  <c r="DS4" i="87"/>
  <c r="DR4" i="87"/>
  <c r="DQ4" i="87"/>
  <c r="DP4" i="87"/>
  <c r="DO4" i="87"/>
  <c r="DN4" i="87"/>
  <c r="DM4" i="87"/>
  <c r="DL4" i="87"/>
  <c r="DK4" i="87"/>
  <c r="DJ4" i="87"/>
  <c r="DI4" i="87"/>
  <c r="DH4" i="87"/>
  <c r="DG4" i="87"/>
  <c r="DF4" i="87"/>
  <c r="DE4" i="87"/>
  <c r="DD4" i="87"/>
  <c r="DC4" i="87"/>
  <c r="DB4" i="87"/>
  <c r="DA4" i="87"/>
  <c r="CZ4" i="87"/>
  <c r="CY4" i="87"/>
  <c r="CX4" i="87"/>
  <c r="CW4" i="87"/>
  <c r="CV4" i="87"/>
  <c r="CU4" i="87"/>
  <c r="CT4" i="87"/>
  <c r="CS4" i="87"/>
  <c r="CR4" i="87"/>
  <c r="CQ4" i="87"/>
  <c r="CP4" i="87"/>
  <c r="CO4" i="87"/>
  <c r="CN4" i="87"/>
  <c r="CM4" i="87"/>
  <c r="CL4" i="87"/>
  <c r="CK4" i="87"/>
  <c r="CJ4" i="87"/>
  <c r="CI4" i="87"/>
  <c r="CH4" i="87"/>
  <c r="CG4" i="87"/>
  <c r="CF4" i="87"/>
  <c r="CE4" i="87"/>
  <c r="CD4" i="87"/>
  <c r="CC4" i="87"/>
  <c r="CB4" i="87"/>
  <c r="CA4" i="87"/>
  <c r="BZ4" i="87"/>
  <c r="BY4" i="87"/>
  <c r="BX4" i="87"/>
  <c r="BW4" i="87"/>
  <c r="BV4" i="87"/>
  <c r="BU4" i="87"/>
  <c r="BT4" i="87"/>
  <c r="BS4" i="87"/>
  <c r="BR4" i="87"/>
  <c r="BQ4" i="87"/>
  <c r="BP4" i="87"/>
  <c r="BO4" i="87"/>
  <c r="BN4" i="87"/>
  <c r="BM4" i="87"/>
  <c r="BL4" i="87"/>
  <c r="BK4" i="87"/>
  <c r="BJ4" i="87"/>
  <c r="BI4" i="87"/>
  <c r="BH4" i="87"/>
  <c r="BG4" i="87"/>
  <c r="BF4" i="87"/>
  <c r="BE4" i="87"/>
  <c r="BD4" i="87"/>
  <c r="BC4" i="87"/>
  <c r="BB4" i="87"/>
  <c r="BA4" i="87"/>
  <c r="AZ4" i="87"/>
  <c r="AY4" i="87"/>
  <c r="AX4" i="87"/>
  <c r="AW4" i="87"/>
  <c r="AV4" i="87"/>
  <c r="AU4" i="87"/>
  <c r="AT4" i="87"/>
  <c r="AS4" i="87"/>
  <c r="AR4" i="87"/>
  <c r="AQ4" i="87"/>
  <c r="AP4" i="87"/>
  <c r="AO4" i="87"/>
  <c r="AN4" i="87"/>
  <c r="AM4" i="87"/>
  <c r="AL4" i="87"/>
  <c r="AK4" i="87"/>
  <c r="AJ4" i="87"/>
  <c r="AI4" i="87"/>
  <c r="AH4" i="87"/>
  <c r="AG4" i="87"/>
  <c r="AF4" i="87"/>
  <c r="AE4" i="87"/>
  <c r="AD4" i="87"/>
  <c r="AC4" i="87"/>
  <c r="AB4" i="87"/>
  <c r="AA4" i="87"/>
  <c r="Z4" i="87"/>
  <c r="Y4" i="87"/>
  <c r="X4" i="87"/>
  <c r="W4" i="87"/>
  <c r="V4" i="87"/>
  <c r="U4" i="87"/>
  <c r="T4" i="87"/>
  <c r="S4" i="87"/>
  <c r="R4" i="87"/>
  <c r="Q4" i="87"/>
  <c r="P4" i="87"/>
  <c r="O4" i="87"/>
  <c r="N4" i="87"/>
  <c r="M4" i="87"/>
  <c r="L4" i="87"/>
  <c r="K4" i="87"/>
  <c r="J4" i="87"/>
  <c r="I4" i="87"/>
  <c r="H4" i="87"/>
  <c r="G4" i="87"/>
  <c r="F4" i="87"/>
  <c r="E4" i="87"/>
  <c r="D4" i="87"/>
  <c r="C4" i="87"/>
  <c r="B4" i="87"/>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W55" i="110"/>
  <c r="V55" i="110"/>
  <c r="U55" i="110"/>
  <c r="T55" i="110"/>
  <c r="S55" i="110"/>
  <c r="R55" i="110"/>
  <c r="Q55" i="110"/>
  <c r="P55" i="110"/>
  <c r="O55" i="110"/>
  <c r="N55" i="110"/>
  <c r="M55" i="110"/>
  <c r="L55" i="110"/>
  <c r="K55" i="110"/>
  <c r="J55" i="110"/>
  <c r="I55" i="110"/>
  <c r="H55" i="110"/>
  <c r="G55" i="110"/>
  <c r="F55" i="110"/>
  <c r="E55" i="110"/>
  <c r="D55" i="110"/>
  <c r="C55" i="110"/>
  <c r="B55"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W54" i="110"/>
  <c r="V54" i="110"/>
  <c r="U54" i="110"/>
  <c r="T54" i="110"/>
  <c r="S54" i="110"/>
  <c r="R54" i="110"/>
  <c r="Q54" i="110"/>
  <c r="P54" i="110"/>
  <c r="O54" i="110"/>
  <c r="N54" i="110"/>
  <c r="M54" i="110"/>
  <c r="L54" i="110"/>
  <c r="K54" i="110"/>
  <c r="J54" i="110"/>
  <c r="I54" i="110"/>
  <c r="H54" i="110"/>
  <c r="G54" i="110"/>
  <c r="F54" i="110"/>
  <c r="E54" i="110"/>
  <c r="D54" i="110"/>
  <c r="C54" i="110"/>
  <c r="B54"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W53" i="110"/>
  <c r="V53" i="110"/>
  <c r="U53" i="110"/>
  <c r="T53" i="110"/>
  <c r="S53" i="110"/>
  <c r="R53" i="110"/>
  <c r="Q53" i="110"/>
  <c r="P53" i="110"/>
  <c r="O53" i="110"/>
  <c r="N53" i="110"/>
  <c r="M53" i="110"/>
  <c r="L53" i="110"/>
  <c r="K53" i="110"/>
  <c r="J53" i="110"/>
  <c r="I53" i="110"/>
  <c r="H53" i="110"/>
  <c r="G53" i="110"/>
  <c r="F53" i="110"/>
  <c r="E53" i="110"/>
  <c r="D53" i="110"/>
  <c r="C53" i="110"/>
  <c r="B53"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W52" i="110"/>
  <c r="V52" i="110"/>
  <c r="U52" i="110"/>
  <c r="T52" i="110"/>
  <c r="S52" i="110"/>
  <c r="R52" i="110"/>
  <c r="Q52" i="110"/>
  <c r="P52" i="110"/>
  <c r="O52" i="110"/>
  <c r="N52" i="110"/>
  <c r="M52" i="110"/>
  <c r="L52" i="110"/>
  <c r="K52" i="110"/>
  <c r="J52" i="110"/>
  <c r="I52" i="110"/>
  <c r="H52" i="110"/>
  <c r="G52" i="110"/>
  <c r="F52" i="110"/>
  <c r="E52" i="110"/>
  <c r="D52" i="110"/>
  <c r="C52" i="110"/>
  <c r="B52"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W50" i="110"/>
  <c r="V50" i="110"/>
  <c r="U50" i="110"/>
  <c r="T50" i="110"/>
  <c r="S50" i="110"/>
  <c r="R50" i="110"/>
  <c r="Q50" i="110"/>
  <c r="P50" i="110"/>
  <c r="O50" i="110"/>
  <c r="N50" i="110"/>
  <c r="M50" i="110"/>
  <c r="L50" i="110"/>
  <c r="K50" i="110"/>
  <c r="J50" i="110"/>
  <c r="I50" i="110"/>
  <c r="H50" i="110"/>
  <c r="G50" i="110"/>
  <c r="F50" i="110"/>
  <c r="E50" i="110"/>
  <c r="D50" i="110"/>
  <c r="C50" i="110"/>
  <c r="B50"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W49" i="110"/>
  <c r="V49" i="110"/>
  <c r="U49" i="110"/>
  <c r="T49" i="110"/>
  <c r="S49" i="110"/>
  <c r="R49" i="110"/>
  <c r="Q49" i="110"/>
  <c r="P49" i="110"/>
  <c r="O49" i="110"/>
  <c r="N49" i="110"/>
  <c r="M49" i="110"/>
  <c r="L49" i="110"/>
  <c r="K49" i="110"/>
  <c r="J49" i="110"/>
  <c r="I49" i="110"/>
  <c r="H49" i="110"/>
  <c r="G49" i="110"/>
  <c r="F49" i="110"/>
  <c r="E49" i="110"/>
  <c r="D49" i="110"/>
  <c r="C49" i="110"/>
  <c r="B49"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W47" i="110"/>
  <c r="V47" i="110"/>
  <c r="U47" i="110"/>
  <c r="T47" i="110"/>
  <c r="S47" i="110"/>
  <c r="R47" i="110"/>
  <c r="Q47" i="110"/>
  <c r="P47" i="110"/>
  <c r="O47" i="110"/>
  <c r="N47" i="110"/>
  <c r="M47" i="110"/>
  <c r="L47" i="110"/>
  <c r="K47" i="110"/>
  <c r="J47" i="110"/>
  <c r="I47" i="110"/>
  <c r="H47" i="110"/>
  <c r="G47" i="110"/>
  <c r="F47" i="110"/>
  <c r="E47" i="110"/>
  <c r="D47" i="110"/>
  <c r="C47" i="110"/>
  <c r="B47"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W46" i="110"/>
  <c r="V46" i="110"/>
  <c r="U46" i="110"/>
  <c r="T46" i="110"/>
  <c r="S46" i="110"/>
  <c r="R46" i="110"/>
  <c r="Q46" i="110"/>
  <c r="P46" i="110"/>
  <c r="O46" i="110"/>
  <c r="N46" i="110"/>
  <c r="M46" i="110"/>
  <c r="L46" i="110"/>
  <c r="K46" i="110"/>
  <c r="J46" i="110"/>
  <c r="I46" i="110"/>
  <c r="H46" i="110"/>
  <c r="G46" i="110"/>
  <c r="F46" i="110"/>
  <c r="E46" i="110"/>
  <c r="D46" i="110"/>
  <c r="C46" i="110"/>
  <c r="B46"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W44" i="110"/>
  <c r="V44" i="110"/>
  <c r="U44" i="110"/>
  <c r="T44" i="110"/>
  <c r="S44" i="110"/>
  <c r="R44" i="110"/>
  <c r="Q44" i="110"/>
  <c r="P44" i="110"/>
  <c r="O44" i="110"/>
  <c r="N44" i="110"/>
  <c r="M44" i="110"/>
  <c r="L44" i="110"/>
  <c r="K44" i="110"/>
  <c r="J44" i="110"/>
  <c r="I44" i="110"/>
  <c r="H44" i="110"/>
  <c r="G44" i="110"/>
  <c r="F44" i="110"/>
  <c r="E44" i="110"/>
  <c r="D44" i="110"/>
  <c r="C44" i="110"/>
  <c r="B44"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W43" i="110"/>
  <c r="V43" i="110"/>
  <c r="U43" i="110"/>
  <c r="T43" i="110"/>
  <c r="S43" i="110"/>
  <c r="R43" i="110"/>
  <c r="Q43" i="110"/>
  <c r="P43" i="110"/>
  <c r="O43" i="110"/>
  <c r="N43" i="110"/>
  <c r="M43" i="110"/>
  <c r="L43" i="110"/>
  <c r="K43" i="110"/>
  <c r="J43" i="110"/>
  <c r="I43" i="110"/>
  <c r="H43" i="110"/>
  <c r="G43" i="110"/>
  <c r="F43" i="110"/>
  <c r="E43" i="110"/>
  <c r="D43" i="110"/>
  <c r="C43" i="110"/>
  <c r="B43"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W41" i="110"/>
  <c r="V41" i="110"/>
  <c r="U41" i="110"/>
  <c r="T41" i="110"/>
  <c r="S41" i="110"/>
  <c r="R41" i="110"/>
  <c r="Q41" i="110"/>
  <c r="P41" i="110"/>
  <c r="O41" i="110"/>
  <c r="N41" i="110"/>
  <c r="M41" i="110"/>
  <c r="L41" i="110"/>
  <c r="K41" i="110"/>
  <c r="J41" i="110"/>
  <c r="I41" i="110"/>
  <c r="H41" i="110"/>
  <c r="G41" i="110"/>
  <c r="F41" i="110"/>
  <c r="E41" i="110"/>
  <c r="D41" i="110"/>
  <c r="C41" i="110"/>
  <c r="B41"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W40" i="110"/>
  <c r="V40" i="110"/>
  <c r="U40" i="110"/>
  <c r="T40" i="110"/>
  <c r="S40" i="110"/>
  <c r="R40" i="110"/>
  <c r="Q40" i="110"/>
  <c r="P40" i="110"/>
  <c r="O40" i="110"/>
  <c r="N40" i="110"/>
  <c r="M40" i="110"/>
  <c r="L40" i="110"/>
  <c r="K40" i="110"/>
  <c r="J40" i="110"/>
  <c r="I40" i="110"/>
  <c r="H40" i="110"/>
  <c r="G40" i="110"/>
  <c r="F40" i="110"/>
  <c r="E40" i="110"/>
  <c r="D40" i="110"/>
  <c r="C40" i="110"/>
  <c r="B40"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W38" i="110"/>
  <c r="V38" i="110"/>
  <c r="U38" i="110"/>
  <c r="T38" i="110"/>
  <c r="S38" i="110"/>
  <c r="R38" i="110"/>
  <c r="Q38" i="110"/>
  <c r="P38" i="110"/>
  <c r="O38" i="110"/>
  <c r="N38" i="110"/>
  <c r="M38" i="110"/>
  <c r="L38" i="110"/>
  <c r="K38" i="110"/>
  <c r="J38" i="110"/>
  <c r="I38" i="110"/>
  <c r="H38" i="110"/>
  <c r="G38" i="110"/>
  <c r="F38" i="110"/>
  <c r="E38" i="110"/>
  <c r="D38" i="110"/>
  <c r="C38" i="110"/>
  <c r="B38"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W37" i="110"/>
  <c r="V37" i="110"/>
  <c r="U37" i="110"/>
  <c r="T37" i="110"/>
  <c r="S37" i="110"/>
  <c r="R37" i="110"/>
  <c r="Q37" i="110"/>
  <c r="P37" i="110"/>
  <c r="O37" i="110"/>
  <c r="N37" i="110"/>
  <c r="M37" i="110"/>
  <c r="L37" i="110"/>
  <c r="K37" i="110"/>
  <c r="J37" i="110"/>
  <c r="I37" i="110"/>
  <c r="H37" i="110"/>
  <c r="G37" i="110"/>
  <c r="F37" i="110"/>
  <c r="E37" i="110"/>
  <c r="D37" i="110"/>
  <c r="C37" i="110"/>
  <c r="B37"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W35" i="110"/>
  <c r="V35" i="110"/>
  <c r="U35" i="110"/>
  <c r="T35" i="110"/>
  <c r="S35" i="110"/>
  <c r="R35" i="110"/>
  <c r="Q35" i="110"/>
  <c r="P35" i="110"/>
  <c r="O35" i="110"/>
  <c r="N35" i="110"/>
  <c r="M35" i="110"/>
  <c r="L35" i="110"/>
  <c r="K35" i="110"/>
  <c r="J35" i="110"/>
  <c r="I35" i="110"/>
  <c r="H35" i="110"/>
  <c r="G35" i="110"/>
  <c r="F35" i="110"/>
  <c r="E35" i="110"/>
  <c r="D35" i="110"/>
  <c r="C35" i="110"/>
  <c r="B35"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W34" i="110"/>
  <c r="V34" i="110"/>
  <c r="U34" i="110"/>
  <c r="T34" i="110"/>
  <c r="S34" i="110"/>
  <c r="R34" i="110"/>
  <c r="Q34" i="110"/>
  <c r="P34" i="110"/>
  <c r="O34" i="110"/>
  <c r="N34" i="110"/>
  <c r="M34" i="110"/>
  <c r="L34" i="110"/>
  <c r="K34" i="110"/>
  <c r="J34" i="110"/>
  <c r="I34" i="110"/>
  <c r="H34" i="110"/>
  <c r="G34" i="110"/>
  <c r="F34" i="110"/>
  <c r="E34" i="110"/>
  <c r="D34" i="110"/>
  <c r="C34" i="110"/>
  <c r="B34"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W28" i="110"/>
  <c r="V28" i="110"/>
  <c r="U28" i="110"/>
  <c r="T28" i="110"/>
  <c r="S28" i="110"/>
  <c r="R28" i="110"/>
  <c r="Q28" i="110"/>
  <c r="P28" i="110"/>
  <c r="O28" i="110"/>
  <c r="N28" i="110"/>
  <c r="M28" i="110"/>
  <c r="L28" i="110"/>
  <c r="K28" i="110"/>
  <c r="J28" i="110"/>
  <c r="I28" i="110"/>
  <c r="H28" i="110"/>
  <c r="G28" i="110"/>
  <c r="F28" i="110"/>
  <c r="E28" i="110"/>
  <c r="D28" i="110"/>
  <c r="C28" i="110"/>
  <c r="B28"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W27" i="110"/>
  <c r="V27" i="110"/>
  <c r="U27" i="110"/>
  <c r="T27" i="110"/>
  <c r="S27" i="110"/>
  <c r="R27" i="110"/>
  <c r="Q27" i="110"/>
  <c r="P27" i="110"/>
  <c r="O27" i="110"/>
  <c r="N27" i="110"/>
  <c r="M27" i="110"/>
  <c r="L27" i="110"/>
  <c r="K27" i="110"/>
  <c r="J27" i="110"/>
  <c r="I27" i="110"/>
  <c r="H27" i="110"/>
  <c r="G27" i="110"/>
  <c r="F27" i="110"/>
  <c r="E27" i="110"/>
  <c r="D27" i="110"/>
  <c r="C27" i="110"/>
  <c r="B27"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W26" i="110"/>
  <c r="V26" i="110"/>
  <c r="U26" i="110"/>
  <c r="T26" i="110"/>
  <c r="S26" i="110"/>
  <c r="R26" i="110"/>
  <c r="Q26" i="110"/>
  <c r="P26" i="110"/>
  <c r="O26" i="110"/>
  <c r="N26" i="110"/>
  <c r="M26" i="110"/>
  <c r="L26" i="110"/>
  <c r="K26" i="110"/>
  <c r="J26" i="110"/>
  <c r="I26" i="110"/>
  <c r="H26" i="110"/>
  <c r="G26" i="110"/>
  <c r="F26" i="110"/>
  <c r="E26" i="110"/>
  <c r="D26" i="110"/>
  <c r="C26" i="110"/>
  <c r="B26"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W25" i="110"/>
  <c r="V25" i="110"/>
  <c r="U25" i="110"/>
  <c r="T25" i="110"/>
  <c r="S25" i="110"/>
  <c r="R25" i="110"/>
  <c r="Q25" i="110"/>
  <c r="P25" i="110"/>
  <c r="O25" i="110"/>
  <c r="N25" i="110"/>
  <c r="M25" i="110"/>
  <c r="L25" i="110"/>
  <c r="K25" i="110"/>
  <c r="J25" i="110"/>
  <c r="I25" i="110"/>
  <c r="H25" i="110"/>
  <c r="G25" i="110"/>
  <c r="F25" i="110"/>
  <c r="E25" i="110"/>
  <c r="D25" i="110"/>
  <c r="C25" i="110"/>
  <c r="B25"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W23" i="110"/>
  <c r="V23" i="110"/>
  <c r="U23" i="110"/>
  <c r="T23" i="110"/>
  <c r="S23" i="110"/>
  <c r="R23" i="110"/>
  <c r="Q23" i="110"/>
  <c r="P23" i="110"/>
  <c r="O23" i="110"/>
  <c r="N23" i="110"/>
  <c r="M23" i="110"/>
  <c r="L23" i="110"/>
  <c r="K23" i="110"/>
  <c r="J23" i="110"/>
  <c r="I23" i="110"/>
  <c r="H23" i="110"/>
  <c r="G23" i="110"/>
  <c r="F23" i="110"/>
  <c r="E23" i="110"/>
  <c r="D23" i="110"/>
  <c r="C23" i="110"/>
  <c r="B23"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W22" i="110"/>
  <c r="V22" i="110"/>
  <c r="U22" i="110"/>
  <c r="T22" i="110"/>
  <c r="S22" i="110"/>
  <c r="R22" i="110"/>
  <c r="Q22" i="110"/>
  <c r="P22" i="110"/>
  <c r="O22" i="110"/>
  <c r="N22" i="110"/>
  <c r="M22" i="110"/>
  <c r="L22" i="110"/>
  <c r="K22" i="110"/>
  <c r="J22" i="110"/>
  <c r="I22" i="110"/>
  <c r="H22" i="110"/>
  <c r="G22" i="110"/>
  <c r="F22" i="110"/>
  <c r="E22" i="110"/>
  <c r="D22" i="110"/>
  <c r="C22" i="110"/>
  <c r="B22"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W20" i="110"/>
  <c r="V20" i="110"/>
  <c r="U20" i="110"/>
  <c r="T20" i="110"/>
  <c r="S20" i="110"/>
  <c r="R20" i="110"/>
  <c r="Q20" i="110"/>
  <c r="P20" i="110"/>
  <c r="O20" i="110"/>
  <c r="N20" i="110"/>
  <c r="M20" i="110"/>
  <c r="L20" i="110"/>
  <c r="K20" i="110"/>
  <c r="J20" i="110"/>
  <c r="I20" i="110"/>
  <c r="H20" i="110"/>
  <c r="G20" i="110"/>
  <c r="F20" i="110"/>
  <c r="E20" i="110"/>
  <c r="D20" i="110"/>
  <c r="C20" i="110"/>
  <c r="B20"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W19" i="110"/>
  <c r="V19" i="110"/>
  <c r="U19" i="110"/>
  <c r="T19" i="110"/>
  <c r="S19" i="110"/>
  <c r="R19" i="110"/>
  <c r="Q19" i="110"/>
  <c r="P19" i="110"/>
  <c r="O19" i="110"/>
  <c r="N19" i="110"/>
  <c r="M19" i="110"/>
  <c r="L19" i="110"/>
  <c r="K19" i="110"/>
  <c r="J19" i="110"/>
  <c r="I19" i="110"/>
  <c r="H19" i="110"/>
  <c r="G19" i="110"/>
  <c r="F19" i="110"/>
  <c r="E19" i="110"/>
  <c r="D19" i="110"/>
  <c r="C19" i="110"/>
  <c r="B19"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W17" i="110"/>
  <c r="V17" i="110"/>
  <c r="U17" i="110"/>
  <c r="T17" i="110"/>
  <c r="S17" i="110"/>
  <c r="R17" i="110"/>
  <c r="Q17" i="110"/>
  <c r="P17" i="110"/>
  <c r="O17" i="110"/>
  <c r="N17" i="110"/>
  <c r="M17" i="110"/>
  <c r="L17" i="110"/>
  <c r="K17" i="110"/>
  <c r="J17" i="110"/>
  <c r="I17" i="110"/>
  <c r="H17" i="110"/>
  <c r="G17" i="110"/>
  <c r="F17" i="110"/>
  <c r="E17" i="110"/>
  <c r="D17" i="110"/>
  <c r="C17" i="110"/>
  <c r="B17"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W16" i="110"/>
  <c r="V16" i="110"/>
  <c r="U16" i="110"/>
  <c r="T16" i="110"/>
  <c r="S16" i="110"/>
  <c r="R16" i="110"/>
  <c r="Q16" i="110"/>
  <c r="P16" i="110"/>
  <c r="O16" i="110"/>
  <c r="N16" i="110"/>
  <c r="M16" i="110"/>
  <c r="L16" i="110"/>
  <c r="K16" i="110"/>
  <c r="J16" i="110"/>
  <c r="I16" i="110"/>
  <c r="H16" i="110"/>
  <c r="G16" i="110"/>
  <c r="F16" i="110"/>
  <c r="E16" i="110"/>
  <c r="D16" i="110"/>
  <c r="C16" i="110"/>
  <c r="B16"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W14" i="110"/>
  <c r="V14" i="110"/>
  <c r="U14" i="110"/>
  <c r="T14" i="110"/>
  <c r="S14" i="110"/>
  <c r="R14" i="110"/>
  <c r="Q14" i="110"/>
  <c r="P14" i="110"/>
  <c r="O14" i="110"/>
  <c r="N14" i="110"/>
  <c r="M14" i="110"/>
  <c r="L14" i="110"/>
  <c r="K14" i="110"/>
  <c r="J14" i="110"/>
  <c r="I14" i="110"/>
  <c r="H14" i="110"/>
  <c r="G14" i="110"/>
  <c r="F14" i="110"/>
  <c r="E14" i="110"/>
  <c r="D14" i="110"/>
  <c r="C14" i="110"/>
  <c r="B14"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W13" i="110"/>
  <c r="V13" i="110"/>
  <c r="U13" i="110"/>
  <c r="T13" i="110"/>
  <c r="S13" i="110"/>
  <c r="R13" i="110"/>
  <c r="Q13" i="110"/>
  <c r="P13" i="110"/>
  <c r="O13" i="110"/>
  <c r="N13" i="110"/>
  <c r="M13" i="110"/>
  <c r="L13" i="110"/>
  <c r="K13" i="110"/>
  <c r="J13" i="110"/>
  <c r="I13" i="110"/>
  <c r="H13" i="110"/>
  <c r="G13" i="110"/>
  <c r="F13" i="110"/>
  <c r="E13" i="110"/>
  <c r="D13" i="110"/>
  <c r="C13" i="110"/>
  <c r="B13"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W11" i="110"/>
  <c r="V11" i="110"/>
  <c r="U11" i="110"/>
  <c r="T11" i="110"/>
  <c r="S11" i="110"/>
  <c r="R11" i="110"/>
  <c r="Q11" i="110"/>
  <c r="P11" i="110"/>
  <c r="O11" i="110"/>
  <c r="N11" i="110"/>
  <c r="M11" i="110"/>
  <c r="L11" i="110"/>
  <c r="K11" i="110"/>
  <c r="J11" i="110"/>
  <c r="I11" i="110"/>
  <c r="H11" i="110"/>
  <c r="G11" i="110"/>
  <c r="F11" i="110"/>
  <c r="E11" i="110"/>
  <c r="D11" i="110"/>
  <c r="C11" i="110"/>
  <c r="B11" i="110"/>
  <c r="CA10" i="110"/>
  <c r="BZ10" i="110"/>
  <c r="BY10" i="110"/>
  <c r="BX10" i="110"/>
  <c r="BW10" i="110"/>
  <c r="BV10" i="110"/>
  <c r="BU10" i="110"/>
  <c r="BT10" i="110"/>
  <c r="BS10" i="110"/>
  <c r="BR10" i="110"/>
  <c r="BQ10" i="110"/>
  <c r="BP10" i="110"/>
  <c r="BO10" i="110"/>
  <c r="BN10" i="110"/>
  <c r="BM10" i="110"/>
  <c r="BL10" i="110"/>
  <c r="BK10" i="110"/>
  <c r="BJ10" i="110"/>
  <c r="BI10" i="110"/>
  <c r="BH10" i="110"/>
  <c r="BG10" i="110"/>
  <c r="BF10" i="110"/>
  <c r="BE10" i="110"/>
  <c r="BD10" i="110"/>
  <c r="BC10" i="110"/>
  <c r="BB10" i="110"/>
  <c r="BA10" i="110"/>
  <c r="AZ10" i="110"/>
  <c r="AY10" i="110"/>
  <c r="AX10" i="110"/>
  <c r="AW10" i="110"/>
  <c r="AV10" i="110"/>
  <c r="AU10" i="110"/>
  <c r="AT10" i="110"/>
  <c r="AS10" i="110"/>
  <c r="AR10" i="110"/>
  <c r="AQ10" i="110"/>
  <c r="AP10" i="110"/>
  <c r="AO10" i="110"/>
  <c r="AN10" i="110"/>
  <c r="AM10" i="110"/>
  <c r="AL10" i="110"/>
  <c r="AK10" i="110"/>
  <c r="AJ10" i="110"/>
  <c r="AI10" i="110"/>
  <c r="AH10" i="110"/>
  <c r="AG10" i="110"/>
  <c r="AF10" i="110"/>
  <c r="AE10" i="110"/>
  <c r="AD10" i="110"/>
  <c r="AC10" i="110"/>
  <c r="AB10" i="110"/>
  <c r="AA10" i="110"/>
  <c r="Z10" i="110"/>
  <c r="Y10" i="110"/>
  <c r="X10" i="110"/>
  <c r="W10" i="110"/>
  <c r="V10" i="110"/>
  <c r="U10" i="110"/>
  <c r="T10" i="110"/>
  <c r="S10" i="110"/>
  <c r="R10" i="110"/>
  <c r="Q10" i="110"/>
  <c r="P10" i="110"/>
  <c r="O10" i="110"/>
  <c r="N10" i="110"/>
  <c r="M10" i="110"/>
  <c r="L10" i="110"/>
  <c r="K10" i="110"/>
  <c r="J10" i="110"/>
  <c r="I10" i="110"/>
  <c r="H10" i="110"/>
  <c r="G10" i="110"/>
  <c r="F10" i="110"/>
  <c r="E10" i="110"/>
  <c r="D10" i="110"/>
  <c r="C10" i="110"/>
  <c r="B10" i="110"/>
  <c r="CA8" i="110"/>
  <c r="BZ8" i="110"/>
  <c r="BY8" i="110"/>
  <c r="BX8" i="110"/>
  <c r="BW8" i="110"/>
  <c r="BV8" i="110"/>
  <c r="BU8" i="110"/>
  <c r="BT8" i="110"/>
  <c r="BS8" i="110"/>
  <c r="BR8" i="110"/>
  <c r="BQ8" i="110"/>
  <c r="BP8" i="110"/>
  <c r="BO8" i="110"/>
  <c r="BN8" i="110"/>
  <c r="BM8" i="110"/>
  <c r="BL8" i="110"/>
  <c r="BK8" i="110"/>
  <c r="BJ8" i="110"/>
  <c r="BI8" i="110"/>
  <c r="BH8" i="110"/>
  <c r="BG8" i="110"/>
  <c r="BF8" i="110"/>
  <c r="BE8" i="110"/>
  <c r="BD8" i="110"/>
  <c r="BC8" i="110"/>
  <c r="BB8" i="110"/>
  <c r="BA8" i="110"/>
  <c r="AZ8" i="110"/>
  <c r="AY8" i="110"/>
  <c r="AX8" i="110"/>
  <c r="AW8" i="110"/>
  <c r="AV8" i="110"/>
  <c r="AU8" i="110"/>
  <c r="AT8" i="110"/>
  <c r="AS8" i="110"/>
  <c r="AR8" i="110"/>
  <c r="AQ8" i="110"/>
  <c r="AP8" i="110"/>
  <c r="AO8" i="110"/>
  <c r="AN8" i="110"/>
  <c r="AM8" i="110"/>
  <c r="AL8" i="110"/>
  <c r="AK8" i="110"/>
  <c r="AJ8" i="110"/>
  <c r="AI8" i="110"/>
  <c r="AH8" i="110"/>
  <c r="AG8" i="110"/>
  <c r="AF8" i="110"/>
  <c r="AE8" i="110"/>
  <c r="AD8" i="110"/>
  <c r="AC8" i="110"/>
  <c r="AB8" i="110"/>
  <c r="AA8" i="110"/>
  <c r="Z8" i="110"/>
  <c r="Y8" i="110"/>
  <c r="X8" i="110"/>
  <c r="W8" i="110"/>
  <c r="V8" i="110"/>
  <c r="U8" i="110"/>
  <c r="T8" i="110"/>
  <c r="S8" i="110"/>
  <c r="R8" i="110"/>
  <c r="Q8" i="110"/>
  <c r="P8" i="110"/>
  <c r="O8" i="110"/>
  <c r="N8" i="110"/>
  <c r="M8" i="110"/>
  <c r="L8" i="110"/>
  <c r="K8" i="110"/>
  <c r="J8" i="110"/>
  <c r="I8" i="110"/>
  <c r="H8" i="110"/>
  <c r="G8" i="110"/>
  <c r="F8" i="110"/>
  <c r="E8" i="110"/>
  <c r="D8" i="110"/>
  <c r="C8" i="110"/>
  <c r="B8" i="110"/>
  <c r="CA7" i="110"/>
  <c r="BZ7" i="110"/>
  <c r="BY7" i="110"/>
  <c r="BX7" i="110"/>
  <c r="BW7" i="110"/>
  <c r="BV7" i="110"/>
  <c r="BU7" i="110"/>
  <c r="BT7" i="110"/>
  <c r="BS7" i="110"/>
  <c r="BR7" i="110"/>
  <c r="BQ7" i="110"/>
  <c r="BP7" i="110"/>
  <c r="BO7" i="110"/>
  <c r="BN7" i="110"/>
  <c r="BM7" i="110"/>
  <c r="BL7" i="110"/>
  <c r="BK7" i="110"/>
  <c r="BJ7" i="110"/>
  <c r="BI7" i="110"/>
  <c r="BH7" i="110"/>
  <c r="BG7" i="110"/>
  <c r="BF7" i="110"/>
  <c r="BE7" i="110"/>
  <c r="BD7" i="110"/>
  <c r="BC7" i="110"/>
  <c r="BB7" i="110"/>
  <c r="BA7" i="110"/>
  <c r="AZ7" i="110"/>
  <c r="AY7" i="110"/>
  <c r="AX7" i="110"/>
  <c r="AW7" i="110"/>
  <c r="AV7" i="110"/>
  <c r="AU7" i="110"/>
  <c r="AT7" i="110"/>
  <c r="AS7" i="110"/>
  <c r="AR7" i="110"/>
  <c r="AQ7" i="110"/>
  <c r="AP7" i="110"/>
  <c r="AO7" i="110"/>
  <c r="AN7" i="110"/>
  <c r="AM7" i="110"/>
  <c r="AL7" i="110"/>
  <c r="AK7" i="110"/>
  <c r="AJ7" i="110"/>
  <c r="AI7" i="110"/>
  <c r="AH7" i="110"/>
  <c r="AG7" i="110"/>
  <c r="AF7" i="110"/>
  <c r="AE7" i="110"/>
  <c r="AD7" i="110"/>
  <c r="AC7" i="110"/>
  <c r="AB7" i="110"/>
  <c r="AA7" i="110"/>
  <c r="Z7" i="110"/>
  <c r="Y7" i="110"/>
  <c r="X7" i="110"/>
  <c r="W7" i="110"/>
  <c r="V7" i="110"/>
  <c r="U7" i="110"/>
  <c r="T7" i="110"/>
  <c r="S7" i="110"/>
  <c r="R7" i="110"/>
  <c r="Q7" i="110"/>
  <c r="P7" i="110"/>
  <c r="O7" i="110"/>
  <c r="N7" i="110"/>
  <c r="M7" i="110"/>
  <c r="L7" i="110"/>
  <c r="K7" i="110"/>
  <c r="J7" i="110"/>
  <c r="I7" i="110"/>
  <c r="H7" i="110"/>
  <c r="G7" i="110"/>
  <c r="F7" i="110"/>
  <c r="E7" i="110"/>
  <c r="D7" i="110"/>
  <c r="C7" i="110"/>
  <c r="B7" i="110"/>
  <c r="AY55" i="134"/>
  <c r="AX55" i="134"/>
  <c r="AW55" i="134"/>
  <c r="AV55" i="134"/>
  <c r="AU55" i="134"/>
  <c r="AT55" i="134"/>
  <c r="AS55" i="134"/>
  <c r="AR55" i="134"/>
  <c r="AQ55" i="134"/>
  <c r="AP55" i="134"/>
  <c r="AO55" i="134"/>
  <c r="AN55" i="134"/>
  <c r="AM55" i="134"/>
  <c r="AL55" i="134"/>
  <c r="AK55" i="134"/>
  <c r="AJ55" i="134"/>
  <c r="AI55" i="134"/>
  <c r="AH55" i="134"/>
  <c r="AG55" i="134"/>
  <c r="AF55" i="134"/>
  <c r="AE55" i="134"/>
  <c r="AD55" i="134"/>
  <c r="AC55" i="134"/>
  <c r="AB55" i="134"/>
  <c r="AA55" i="134"/>
  <c r="Z55" i="134"/>
  <c r="Y55" i="134"/>
  <c r="X55" i="134"/>
  <c r="W55" i="134"/>
  <c r="V55" i="134"/>
  <c r="U55" i="134"/>
  <c r="T55" i="134"/>
  <c r="S55" i="134"/>
  <c r="R55" i="134"/>
  <c r="Q55" i="134"/>
  <c r="P55" i="134"/>
  <c r="O55" i="134"/>
  <c r="N55" i="134"/>
  <c r="M55" i="134"/>
  <c r="L55" i="134"/>
  <c r="K55" i="134"/>
  <c r="J55" i="134"/>
  <c r="I55" i="134"/>
  <c r="H55" i="134"/>
  <c r="G55" i="134"/>
  <c r="F55" i="134"/>
  <c r="E55" i="134"/>
  <c r="D55" i="134"/>
  <c r="C55" i="134"/>
  <c r="B55" i="134"/>
  <c r="AY54" i="134"/>
  <c r="AX54" i="134"/>
  <c r="AW54" i="134"/>
  <c r="AV54" i="134"/>
  <c r="AU54" i="134"/>
  <c r="AT54" i="134"/>
  <c r="AS54" i="134"/>
  <c r="AR54" i="134"/>
  <c r="AQ54" i="134"/>
  <c r="AP54" i="134"/>
  <c r="AO54" i="134"/>
  <c r="AN54" i="134"/>
  <c r="AM54" i="134"/>
  <c r="AL54" i="134"/>
  <c r="AK54" i="134"/>
  <c r="AJ54" i="134"/>
  <c r="AI54" i="134"/>
  <c r="AH54" i="134"/>
  <c r="AG54" i="134"/>
  <c r="AF54" i="134"/>
  <c r="AE54" i="134"/>
  <c r="AD54" i="134"/>
  <c r="AC54" i="134"/>
  <c r="AB54" i="134"/>
  <c r="AA54" i="134"/>
  <c r="Z54" i="134"/>
  <c r="Y54" i="134"/>
  <c r="X54" i="134"/>
  <c r="W54" i="134"/>
  <c r="V54" i="134"/>
  <c r="U54" i="134"/>
  <c r="T54" i="134"/>
  <c r="S54" i="134"/>
  <c r="R54" i="134"/>
  <c r="Q54" i="134"/>
  <c r="P54" i="134"/>
  <c r="O54" i="134"/>
  <c r="N54" i="134"/>
  <c r="M54" i="134"/>
  <c r="L54" i="134"/>
  <c r="K54" i="134"/>
  <c r="J54" i="134"/>
  <c r="I54" i="134"/>
  <c r="H54" i="134"/>
  <c r="G54" i="134"/>
  <c r="F54" i="134"/>
  <c r="E54" i="134"/>
  <c r="D54" i="134"/>
  <c r="C54" i="134"/>
  <c r="B54" i="134"/>
  <c r="AY53" i="134"/>
  <c r="AX53" i="134"/>
  <c r="AW53" i="134"/>
  <c r="AV53" i="134"/>
  <c r="AU53" i="134"/>
  <c r="AT53" i="134"/>
  <c r="AS53" i="134"/>
  <c r="AR53" i="134"/>
  <c r="AQ53" i="134"/>
  <c r="AP53" i="134"/>
  <c r="AO53" i="134"/>
  <c r="AN53" i="134"/>
  <c r="AM53" i="134"/>
  <c r="AL53" i="134"/>
  <c r="AK53" i="134"/>
  <c r="AJ53" i="134"/>
  <c r="AI53" i="134"/>
  <c r="AH53" i="134"/>
  <c r="AG53" i="134"/>
  <c r="AF53" i="134"/>
  <c r="AE53" i="134"/>
  <c r="AD53" i="134"/>
  <c r="AC53" i="134"/>
  <c r="AB53" i="134"/>
  <c r="AA53" i="134"/>
  <c r="Z53" i="134"/>
  <c r="Y53" i="134"/>
  <c r="X53" i="134"/>
  <c r="W53" i="134"/>
  <c r="V53" i="134"/>
  <c r="U53" i="134"/>
  <c r="T53" i="134"/>
  <c r="S53" i="134"/>
  <c r="R53" i="134"/>
  <c r="Q53" i="134"/>
  <c r="P53" i="134"/>
  <c r="O53" i="134"/>
  <c r="N53" i="134"/>
  <c r="M53" i="134"/>
  <c r="L53" i="134"/>
  <c r="K53" i="134"/>
  <c r="J53" i="134"/>
  <c r="I53" i="134"/>
  <c r="H53" i="134"/>
  <c r="G53" i="134"/>
  <c r="F53" i="134"/>
  <c r="E53" i="134"/>
  <c r="D53" i="134"/>
  <c r="C53" i="134"/>
  <c r="B53" i="134"/>
  <c r="AY52" i="134"/>
  <c r="AX52" i="134"/>
  <c r="AW52" i="134"/>
  <c r="AV52" i="134"/>
  <c r="AU52" i="134"/>
  <c r="AT52" i="134"/>
  <c r="AS52" i="134"/>
  <c r="AR52" i="134"/>
  <c r="AQ52" i="134"/>
  <c r="AP52" i="134"/>
  <c r="AO52" i="134"/>
  <c r="AN52" i="134"/>
  <c r="AM52" i="134"/>
  <c r="AL52" i="134"/>
  <c r="AK52" i="134"/>
  <c r="AJ52" i="134"/>
  <c r="AI52" i="134"/>
  <c r="AH52" i="134"/>
  <c r="AG52" i="134"/>
  <c r="AF52" i="134"/>
  <c r="AE52" i="134"/>
  <c r="AD52" i="134"/>
  <c r="AC52" i="134"/>
  <c r="AB52" i="134"/>
  <c r="AA52" i="134"/>
  <c r="Z52" i="134"/>
  <c r="Y52" i="134"/>
  <c r="X52" i="134"/>
  <c r="W52" i="134"/>
  <c r="V52" i="134"/>
  <c r="U52" i="134"/>
  <c r="T52" i="134"/>
  <c r="S52" i="134"/>
  <c r="R52" i="134"/>
  <c r="Q52" i="134"/>
  <c r="P52" i="134"/>
  <c r="O52" i="134"/>
  <c r="N52" i="134"/>
  <c r="M52" i="134"/>
  <c r="L52" i="134"/>
  <c r="K52" i="134"/>
  <c r="J52" i="134"/>
  <c r="I52" i="134"/>
  <c r="H52" i="134"/>
  <c r="G52" i="134"/>
  <c r="F52" i="134"/>
  <c r="E52" i="134"/>
  <c r="D52" i="134"/>
  <c r="C52" i="134"/>
  <c r="B52" i="134"/>
  <c r="AY50" i="134"/>
  <c r="AX50" i="134"/>
  <c r="AW50" i="134"/>
  <c r="AV50" i="134"/>
  <c r="AU50" i="134"/>
  <c r="AT50" i="134"/>
  <c r="AS50" i="134"/>
  <c r="AR50" i="134"/>
  <c r="AQ50" i="134"/>
  <c r="AP50" i="134"/>
  <c r="AO50" i="134"/>
  <c r="AN50" i="134"/>
  <c r="AM50" i="134"/>
  <c r="AL50" i="134"/>
  <c r="AK50" i="134"/>
  <c r="AJ50" i="134"/>
  <c r="AI50" i="134"/>
  <c r="AH50" i="134"/>
  <c r="AG50" i="134"/>
  <c r="AF50" i="134"/>
  <c r="AE50" i="134"/>
  <c r="AD50" i="134"/>
  <c r="AC50" i="134"/>
  <c r="AB50" i="134"/>
  <c r="AA50" i="134"/>
  <c r="Z50" i="134"/>
  <c r="Y50" i="134"/>
  <c r="X50" i="134"/>
  <c r="W50" i="134"/>
  <c r="V50" i="134"/>
  <c r="U50" i="134"/>
  <c r="T50" i="134"/>
  <c r="S50" i="134"/>
  <c r="R50" i="134"/>
  <c r="Q50" i="134"/>
  <c r="P50" i="134"/>
  <c r="O50" i="134"/>
  <c r="N50" i="134"/>
  <c r="M50" i="134"/>
  <c r="L50" i="134"/>
  <c r="K50" i="134"/>
  <c r="J50" i="134"/>
  <c r="I50" i="134"/>
  <c r="H50" i="134"/>
  <c r="G50" i="134"/>
  <c r="F50" i="134"/>
  <c r="E50" i="134"/>
  <c r="D50" i="134"/>
  <c r="C50" i="134"/>
  <c r="B50" i="134"/>
  <c r="AY49" i="134"/>
  <c r="AX49" i="134"/>
  <c r="AW49" i="134"/>
  <c r="AV49" i="134"/>
  <c r="AU49" i="134"/>
  <c r="AT49" i="134"/>
  <c r="AS49" i="134"/>
  <c r="AR49" i="134"/>
  <c r="AQ49" i="134"/>
  <c r="AP49" i="134"/>
  <c r="AO49" i="134"/>
  <c r="AN49" i="134"/>
  <c r="AM49" i="134"/>
  <c r="AL49" i="134"/>
  <c r="AK49" i="134"/>
  <c r="AJ49" i="134"/>
  <c r="AI49" i="134"/>
  <c r="AH49" i="134"/>
  <c r="AG49" i="134"/>
  <c r="AF49" i="134"/>
  <c r="AE49" i="134"/>
  <c r="AD49" i="134"/>
  <c r="AC49" i="134"/>
  <c r="AB49" i="134"/>
  <c r="AA49" i="134"/>
  <c r="Z49" i="134"/>
  <c r="Y49" i="134"/>
  <c r="X49" i="134"/>
  <c r="W49" i="134"/>
  <c r="V49" i="134"/>
  <c r="U49" i="134"/>
  <c r="T49" i="134"/>
  <c r="S49" i="134"/>
  <c r="R49" i="134"/>
  <c r="Q49" i="134"/>
  <c r="P49" i="134"/>
  <c r="O49" i="134"/>
  <c r="N49" i="134"/>
  <c r="M49" i="134"/>
  <c r="L49" i="134"/>
  <c r="K49" i="134"/>
  <c r="J49" i="134"/>
  <c r="I49" i="134"/>
  <c r="H49" i="134"/>
  <c r="G49" i="134"/>
  <c r="F49" i="134"/>
  <c r="E49" i="134"/>
  <c r="D49" i="134"/>
  <c r="C49" i="134"/>
  <c r="B49" i="134"/>
  <c r="AY47" i="134"/>
  <c r="AX47" i="134"/>
  <c r="AW47" i="134"/>
  <c r="AV47" i="134"/>
  <c r="AU47" i="134"/>
  <c r="AT47" i="134"/>
  <c r="AS47" i="134"/>
  <c r="AR47" i="134"/>
  <c r="AQ47" i="134"/>
  <c r="AP47" i="134"/>
  <c r="AO47" i="134"/>
  <c r="AN47" i="134"/>
  <c r="AM47" i="134"/>
  <c r="AL47" i="134"/>
  <c r="AK47" i="134"/>
  <c r="AJ47" i="134"/>
  <c r="AI47" i="134"/>
  <c r="AH47" i="134"/>
  <c r="AG47" i="134"/>
  <c r="AF47" i="134"/>
  <c r="AE47" i="134"/>
  <c r="AD47" i="134"/>
  <c r="AC47" i="134"/>
  <c r="AB47" i="134"/>
  <c r="AA47" i="134"/>
  <c r="Z47" i="134"/>
  <c r="Y47" i="134"/>
  <c r="X47" i="134"/>
  <c r="W47" i="134"/>
  <c r="V47" i="134"/>
  <c r="U47" i="134"/>
  <c r="T47" i="134"/>
  <c r="S47" i="134"/>
  <c r="R47" i="134"/>
  <c r="Q47" i="134"/>
  <c r="P47" i="134"/>
  <c r="O47" i="134"/>
  <c r="N47" i="134"/>
  <c r="M47" i="134"/>
  <c r="L47" i="134"/>
  <c r="K47" i="134"/>
  <c r="J47" i="134"/>
  <c r="I47" i="134"/>
  <c r="H47" i="134"/>
  <c r="G47" i="134"/>
  <c r="F47" i="134"/>
  <c r="E47" i="134"/>
  <c r="D47" i="134"/>
  <c r="C47" i="134"/>
  <c r="B47" i="134"/>
  <c r="AY46" i="134"/>
  <c r="AX46" i="134"/>
  <c r="AW46" i="134"/>
  <c r="AV46" i="134"/>
  <c r="AU46" i="134"/>
  <c r="AT46" i="134"/>
  <c r="AS46" i="134"/>
  <c r="AR46" i="134"/>
  <c r="AQ46" i="134"/>
  <c r="AP46" i="134"/>
  <c r="AO46" i="134"/>
  <c r="AN46" i="134"/>
  <c r="AM46" i="134"/>
  <c r="AL46" i="134"/>
  <c r="AK46" i="134"/>
  <c r="AJ46" i="134"/>
  <c r="AI46" i="134"/>
  <c r="AH46" i="134"/>
  <c r="AG46" i="134"/>
  <c r="AF46" i="134"/>
  <c r="AE46" i="134"/>
  <c r="AD46" i="134"/>
  <c r="AC46" i="134"/>
  <c r="AB46" i="134"/>
  <c r="AA46" i="134"/>
  <c r="Z46" i="134"/>
  <c r="Y46" i="134"/>
  <c r="X46" i="134"/>
  <c r="W46" i="134"/>
  <c r="V46" i="134"/>
  <c r="U46" i="134"/>
  <c r="T46" i="134"/>
  <c r="S46" i="134"/>
  <c r="R46" i="134"/>
  <c r="Q46" i="134"/>
  <c r="P46" i="134"/>
  <c r="O46" i="134"/>
  <c r="N46" i="134"/>
  <c r="M46" i="134"/>
  <c r="L46" i="134"/>
  <c r="K46" i="134"/>
  <c r="J46" i="134"/>
  <c r="I46" i="134"/>
  <c r="H46" i="134"/>
  <c r="G46" i="134"/>
  <c r="F46" i="134"/>
  <c r="E46" i="134"/>
  <c r="D46" i="134"/>
  <c r="C46" i="134"/>
  <c r="B46" i="134"/>
  <c r="AY44" i="134"/>
  <c r="AX44" i="134"/>
  <c r="AW44" i="134"/>
  <c r="AV44" i="134"/>
  <c r="AU44" i="134"/>
  <c r="AT44" i="134"/>
  <c r="AS44" i="134"/>
  <c r="AR44" i="134"/>
  <c r="AQ44" i="134"/>
  <c r="AP44" i="134"/>
  <c r="AO44" i="134"/>
  <c r="AN44" i="134"/>
  <c r="AM44" i="134"/>
  <c r="AL44" i="134"/>
  <c r="AK44" i="134"/>
  <c r="AJ44" i="134"/>
  <c r="AI44" i="134"/>
  <c r="AH44" i="134"/>
  <c r="AG44" i="134"/>
  <c r="AF44" i="134"/>
  <c r="AE44" i="134"/>
  <c r="AD44" i="134"/>
  <c r="AC44" i="134"/>
  <c r="AB44" i="134"/>
  <c r="AA44" i="134"/>
  <c r="Z44" i="134"/>
  <c r="Y44" i="134"/>
  <c r="X44" i="134"/>
  <c r="W44" i="134"/>
  <c r="V44" i="134"/>
  <c r="U44" i="134"/>
  <c r="T44" i="134"/>
  <c r="S44" i="134"/>
  <c r="R44" i="134"/>
  <c r="Q44" i="134"/>
  <c r="P44" i="134"/>
  <c r="O44" i="134"/>
  <c r="N44" i="134"/>
  <c r="M44" i="134"/>
  <c r="L44" i="134"/>
  <c r="K44" i="134"/>
  <c r="J44" i="134"/>
  <c r="I44" i="134"/>
  <c r="H44" i="134"/>
  <c r="G44" i="134"/>
  <c r="F44" i="134"/>
  <c r="E44" i="134"/>
  <c r="D44" i="134"/>
  <c r="C44" i="134"/>
  <c r="B44" i="134"/>
  <c r="AY43" i="134"/>
  <c r="AX43" i="134"/>
  <c r="AW43" i="134"/>
  <c r="AV43" i="134"/>
  <c r="AU43" i="134"/>
  <c r="AT43" i="134"/>
  <c r="AS43" i="134"/>
  <c r="AR43" i="134"/>
  <c r="AQ43" i="134"/>
  <c r="AP43" i="134"/>
  <c r="AO43" i="134"/>
  <c r="AN43" i="134"/>
  <c r="AM43" i="134"/>
  <c r="AL43" i="134"/>
  <c r="AK43" i="134"/>
  <c r="AJ43" i="134"/>
  <c r="AI43" i="134"/>
  <c r="AH43" i="134"/>
  <c r="AG43" i="134"/>
  <c r="AF43" i="134"/>
  <c r="AE43" i="134"/>
  <c r="AD43" i="134"/>
  <c r="AC43" i="134"/>
  <c r="AB43" i="134"/>
  <c r="AA43" i="134"/>
  <c r="Z43" i="134"/>
  <c r="Y43" i="134"/>
  <c r="X43" i="134"/>
  <c r="W43" i="134"/>
  <c r="V43" i="134"/>
  <c r="U43" i="134"/>
  <c r="T43" i="134"/>
  <c r="S43" i="134"/>
  <c r="R43" i="134"/>
  <c r="Q43" i="134"/>
  <c r="P43" i="134"/>
  <c r="O43" i="134"/>
  <c r="N43" i="134"/>
  <c r="M43" i="134"/>
  <c r="L43" i="134"/>
  <c r="K43" i="134"/>
  <c r="J43" i="134"/>
  <c r="I43" i="134"/>
  <c r="H43" i="134"/>
  <c r="G43" i="134"/>
  <c r="F43" i="134"/>
  <c r="E43" i="134"/>
  <c r="D43" i="134"/>
  <c r="C43" i="134"/>
  <c r="B43" i="134"/>
  <c r="AY41" i="134"/>
  <c r="AX41" i="134"/>
  <c r="AW41" i="134"/>
  <c r="AV41" i="134"/>
  <c r="AU41" i="134"/>
  <c r="AT41" i="134"/>
  <c r="AS41" i="134"/>
  <c r="AR41" i="134"/>
  <c r="AQ41" i="134"/>
  <c r="AP41" i="134"/>
  <c r="AO41" i="134"/>
  <c r="AN41" i="134"/>
  <c r="AM41" i="134"/>
  <c r="AL41" i="134"/>
  <c r="AK41" i="134"/>
  <c r="AJ41" i="134"/>
  <c r="AI41" i="134"/>
  <c r="AH41" i="134"/>
  <c r="AG41" i="134"/>
  <c r="AF41" i="134"/>
  <c r="AE41" i="134"/>
  <c r="AD41" i="134"/>
  <c r="AC41" i="134"/>
  <c r="AB41" i="134"/>
  <c r="AA41" i="134"/>
  <c r="Z41" i="134"/>
  <c r="Y41" i="134"/>
  <c r="X41" i="134"/>
  <c r="W41" i="134"/>
  <c r="V41" i="134"/>
  <c r="U41" i="134"/>
  <c r="T41" i="134"/>
  <c r="S41" i="134"/>
  <c r="R41" i="134"/>
  <c r="Q41" i="134"/>
  <c r="P41" i="134"/>
  <c r="O41" i="134"/>
  <c r="N41" i="134"/>
  <c r="M41" i="134"/>
  <c r="L41" i="134"/>
  <c r="K41" i="134"/>
  <c r="J41" i="134"/>
  <c r="I41" i="134"/>
  <c r="H41" i="134"/>
  <c r="G41" i="134"/>
  <c r="F41" i="134"/>
  <c r="E41" i="134"/>
  <c r="D41" i="134"/>
  <c r="C41" i="134"/>
  <c r="B41" i="134"/>
  <c r="AY40" i="134"/>
  <c r="AX40" i="134"/>
  <c r="AW40" i="134"/>
  <c r="AV40" i="134"/>
  <c r="AU40" i="134"/>
  <c r="AT40" i="134"/>
  <c r="AS40" i="134"/>
  <c r="AR40" i="134"/>
  <c r="AQ40" i="134"/>
  <c r="AP40" i="134"/>
  <c r="AO40" i="134"/>
  <c r="AN40" i="134"/>
  <c r="AM40" i="134"/>
  <c r="AL40" i="134"/>
  <c r="AK40" i="134"/>
  <c r="AJ40" i="134"/>
  <c r="AI40" i="134"/>
  <c r="AH40" i="134"/>
  <c r="AG40" i="134"/>
  <c r="AF40" i="134"/>
  <c r="AE40" i="134"/>
  <c r="AD40" i="134"/>
  <c r="AC40" i="134"/>
  <c r="AB40" i="134"/>
  <c r="AA40" i="134"/>
  <c r="Z40" i="134"/>
  <c r="Y40" i="134"/>
  <c r="X40" i="134"/>
  <c r="W40" i="134"/>
  <c r="V40" i="134"/>
  <c r="U40" i="134"/>
  <c r="T40" i="134"/>
  <c r="S40" i="134"/>
  <c r="R40" i="134"/>
  <c r="Q40" i="134"/>
  <c r="P40" i="134"/>
  <c r="O40" i="134"/>
  <c r="N40" i="134"/>
  <c r="M40" i="134"/>
  <c r="L40" i="134"/>
  <c r="K40" i="134"/>
  <c r="J40" i="134"/>
  <c r="I40" i="134"/>
  <c r="H40" i="134"/>
  <c r="G40" i="134"/>
  <c r="F40" i="134"/>
  <c r="E40" i="134"/>
  <c r="D40" i="134"/>
  <c r="C40" i="134"/>
  <c r="B40" i="134"/>
  <c r="AY38" i="134"/>
  <c r="AX38" i="134"/>
  <c r="AW38" i="134"/>
  <c r="AV38" i="134"/>
  <c r="AU38" i="134"/>
  <c r="AT38" i="134"/>
  <c r="AS38" i="134"/>
  <c r="AR38" i="134"/>
  <c r="AQ38" i="134"/>
  <c r="AP38" i="134"/>
  <c r="AO38" i="134"/>
  <c r="AN38" i="134"/>
  <c r="AM38" i="134"/>
  <c r="AL38" i="134"/>
  <c r="AK38" i="134"/>
  <c r="AJ38" i="134"/>
  <c r="AI38" i="134"/>
  <c r="AH38" i="134"/>
  <c r="AG38" i="134"/>
  <c r="AF38" i="134"/>
  <c r="AE38" i="134"/>
  <c r="AD38" i="134"/>
  <c r="AC38" i="134"/>
  <c r="AB38" i="134"/>
  <c r="AA38" i="134"/>
  <c r="Z38" i="134"/>
  <c r="Y38" i="134"/>
  <c r="X38" i="134"/>
  <c r="W38" i="134"/>
  <c r="V38" i="134"/>
  <c r="U38" i="134"/>
  <c r="T38" i="134"/>
  <c r="S38" i="134"/>
  <c r="R38" i="134"/>
  <c r="Q38" i="134"/>
  <c r="P38" i="134"/>
  <c r="O38" i="134"/>
  <c r="N38" i="134"/>
  <c r="M38" i="134"/>
  <c r="L38" i="134"/>
  <c r="K38" i="134"/>
  <c r="J38" i="134"/>
  <c r="I38" i="134"/>
  <c r="H38" i="134"/>
  <c r="G38" i="134"/>
  <c r="F38" i="134"/>
  <c r="E38" i="134"/>
  <c r="D38" i="134"/>
  <c r="C38" i="134"/>
  <c r="B38" i="134"/>
  <c r="AY37" i="134"/>
  <c r="AX37" i="134"/>
  <c r="AW37" i="134"/>
  <c r="AV37" i="134"/>
  <c r="AU37" i="134"/>
  <c r="AT37" i="134"/>
  <c r="AS37" i="134"/>
  <c r="AR37" i="134"/>
  <c r="AQ37" i="134"/>
  <c r="AP37" i="134"/>
  <c r="AO37" i="134"/>
  <c r="AN37" i="134"/>
  <c r="AM37" i="134"/>
  <c r="AL37" i="134"/>
  <c r="AK37" i="134"/>
  <c r="AJ37" i="134"/>
  <c r="AI37" i="134"/>
  <c r="AH37" i="134"/>
  <c r="AG37" i="134"/>
  <c r="AF37" i="134"/>
  <c r="AE37" i="134"/>
  <c r="AD37" i="134"/>
  <c r="AC37" i="134"/>
  <c r="AB37" i="134"/>
  <c r="AA37" i="134"/>
  <c r="Z37" i="134"/>
  <c r="Y37" i="134"/>
  <c r="X37" i="134"/>
  <c r="W37" i="134"/>
  <c r="V37" i="134"/>
  <c r="U37" i="134"/>
  <c r="T37" i="134"/>
  <c r="S37" i="134"/>
  <c r="R37" i="134"/>
  <c r="Q37" i="134"/>
  <c r="P37" i="134"/>
  <c r="O37" i="134"/>
  <c r="N37" i="134"/>
  <c r="M37" i="134"/>
  <c r="L37" i="134"/>
  <c r="K37" i="134"/>
  <c r="J37" i="134"/>
  <c r="I37" i="134"/>
  <c r="H37" i="134"/>
  <c r="G37" i="134"/>
  <c r="F37" i="134"/>
  <c r="E37" i="134"/>
  <c r="D37" i="134"/>
  <c r="C37" i="134"/>
  <c r="B37" i="134"/>
  <c r="AY35" i="134"/>
  <c r="AX35" i="134"/>
  <c r="AW35" i="134"/>
  <c r="AV35" i="134"/>
  <c r="AU35" i="134"/>
  <c r="AT35" i="134"/>
  <c r="AS35" i="134"/>
  <c r="AR35" i="134"/>
  <c r="AQ35" i="134"/>
  <c r="AP35" i="134"/>
  <c r="AO35" i="134"/>
  <c r="AN35" i="134"/>
  <c r="AM35" i="134"/>
  <c r="AL35" i="134"/>
  <c r="AK35" i="134"/>
  <c r="AJ35" i="134"/>
  <c r="AI35" i="134"/>
  <c r="AH35" i="134"/>
  <c r="AG35" i="134"/>
  <c r="AF35" i="134"/>
  <c r="AE35" i="134"/>
  <c r="AD35" i="134"/>
  <c r="AC35" i="134"/>
  <c r="AB35" i="134"/>
  <c r="AA35" i="134"/>
  <c r="Z35" i="134"/>
  <c r="Y35" i="134"/>
  <c r="X35" i="134"/>
  <c r="W35" i="134"/>
  <c r="V35" i="134"/>
  <c r="U35" i="134"/>
  <c r="T35" i="134"/>
  <c r="S35" i="134"/>
  <c r="R35" i="134"/>
  <c r="Q35" i="134"/>
  <c r="P35" i="134"/>
  <c r="O35" i="134"/>
  <c r="N35" i="134"/>
  <c r="M35" i="134"/>
  <c r="L35" i="134"/>
  <c r="K35" i="134"/>
  <c r="J35" i="134"/>
  <c r="I35" i="134"/>
  <c r="H35" i="134"/>
  <c r="G35" i="134"/>
  <c r="F35" i="134"/>
  <c r="E35" i="134"/>
  <c r="D35" i="134"/>
  <c r="C35" i="134"/>
  <c r="B35" i="134"/>
  <c r="AY34" i="134"/>
  <c r="AX34" i="134"/>
  <c r="AW34" i="134"/>
  <c r="AV34" i="134"/>
  <c r="AU34" i="134"/>
  <c r="AT34" i="134"/>
  <c r="AS34" i="134"/>
  <c r="AR34" i="134"/>
  <c r="AQ34" i="134"/>
  <c r="AP34" i="134"/>
  <c r="AO34" i="134"/>
  <c r="AN34" i="134"/>
  <c r="AM34" i="134"/>
  <c r="AL34" i="134"/>
  <c r="AK34" i="134"/>
  <c r="AJ34" i="134"/>
  <c r="AI34" i="134"/>
  <c r="AH34" i="134"/>
  <c r="AG34" i="134"/>
  <c r="AF34" i="134"/>
  <c r="AE34" i="134"/>
  <c r="AD34" i="134"/>
  <c r="AC34" i="134"/>
  <c r="AB34" i="134"/>
  <c r="AA34" i="134"/>
  <c r="Z34" i="134"/>
  <c r="Y34" i="134"/>
  <c r="X34" i="134"/>
  <c r="W34" i="134"/>
  <c r="V34" i="134"/>
  <c r="U34" i="134"/>
  <c r="T34" i="134"/>
  <c r="S34" i="134"/>
  <c r="R34" i="134"/>
  <c r="Q34" i="134"/>
  <c r="P34" i="134"/>
  <c r="O34" i="134"/>
  <c r="N34" i="134"/>
  <c r="M34" i="134"/>
  <c r="L34" i="134"/>
  <c r="K34" i="134"/>
  <c r="J34" i="134"/>
  <c r="I34" i="134"/>
  <c r="H34" i="134"/>
  <c r="G34" i="134"/>
  <c r="F34" i="134"/>
  <c r="E34" i="134"/>
  <c r="D34" i="134"/>
  <c r="C34" i="134"/>
  <c r="B34" i="134"/>
  <c r="AY32" i="134"/>
  <c r="AX32" i="134"/>
  <c r="AW32" i="134"/>
  <c r="AV32" i="134"/>
  <c r="AU32" i="134"/>
  <c r="AT32" i="134"/>
  <c r="AS32" i="134"/>
  <c r="AR32" i="134"/>
  <c r="AQ32" i="134"/>
  <c r="AP32" i="134"/>
  <c r="AO32" i="134"/>
  <c r="AN32" i="134"/>
  <c r="AM32" i="134"/>
  <c r="AL32" i="134"/>
  <c r="AK32" i="134"/>
  <c r="AJ32" i="134"/>
  <c r="AI32" i="134"/>
  <c r="AH32" i="134"/>
  <c r="AG32" i="134"/>
  <c r="AF32" i="134"/>
  <c r="AE32" i="134"/>
  <c r="AD32" i="134"/>
  <c r="AC32" i="134"/>
  <c r="AB32" i="134"/>
  <c r="AA32" i="134"/>
  <c r="Z32" i="134"/>
  <c r="Y32" i="134"/>
  <c r="X32" i="134"/>
  <c r="W32" i="134"/>
  <c r="V32" i="134"/>
  <c r="U32" i="134"/>
  <c r="T32" i="134"/>
  <c r="S32" i="134"/>
  <c r="R32" i="134"/>
  <c r="Q32" i="134"/>
  <c r="P32" i="134"/>
  <c r="O32" i="134"/>
  <c r="N32" i="134"/>
  <c r="M32" i="134"/>
  <c r="L32" i="134"/>
  <c r="K32" i="134"/>
  <c r="J32" i="134"/>
  <c r="I32" i="134"/>
  <c r="H32" i="134"/>
  <c r="G32" i="134"/>
  <c r="F32" i="134"/>
  <c r="E32" i="134"/>
  <c r="D32" i="134"/>
  <c r="C32" i="134"/>
  <c r="B32" i="134"/>
  <c r="AY31" i="134"/>
  <c r="AX31" i="134"/>
  <c r="AW31" i="134"/>
  <c r="AV31" i="134"/>
  <c r="AU31" i="134"/>
  <c r="AT31" i="134"/>
  <c r="AS31" i="134"/>
  <c r="AR31" i="134"/>
  <c r="AQ31" i="134"/>
  <c r="AP31" i="134"/>
  <c r="AO31" i="134"/>
  <c r="AN31" i="134"/>
  <c r="AM31" i="134"/>
  <c r="AL31" i="134"/>
  <c r="AK31" i="134"/>
  <c r="AJ31" i="134"/>
  <c r="AI31" i="134"/>
  <c r="AH31" i="134"/>
  <c r="AG31" i="134"/>
  <c r="AF31" i="134"/>
  <c r="AE31" i="134"/>
  <c r="AD31" i="134"/>
  <c r="AC31" i="134"/>
  <c r="AB31" i="134"/>
  <c r="AA31" i="134"/>
  <c r="Z31" i="134"/>
  <c r="Y31" i="134"/>
  <c r="X31" i="134"/>
  <c r="W31" i="134"/>
  <c r="V31" i="134"/>
  <c r="U31" i="134"/>
  <c r="T31" i="134"/>
  <c r="S31" i="134"/>
  <c r="R31" i="134"/>
  <c r="Q31" i="134"/>
  <c r="P31" i="134"/>
  <c r="O31" i="134"/>
  <c r="N31" i="134"/>
  <c r="M31" i="134"/>
  <c r="L31" i="134"/>
  <c r="K31" i="134"/>
  <c r="J31" i="134"/>
  <c r="I31" i="134"/>
  <c r="H31" i="134"/>
  <c r="G31" i="134"/>
  <c r="F31" i="134"/>
  <c r="E31" i="134"/>
  <c r="D31" i="134"/>
  <c r="C31" i="134"/>
  <c r="B31" i="134"/>
  <c r="AY27" i="134"/>
  <c r="AX27" i="134"/>
  <c r="AW27" i="134"/>
  <c r="AV27" i="134"/>
  <c r="AU27" i="134"/>
  <c r="AT27" i="134"/>
  <c r="AS27" i="134"/>
  <c r="AR27" i="134"/>
  <c r="AQ27" i="134"/>
  <c r="AP27" i="134"/>
  <c r="AO27" i="134"/>
  <c r="AN27" i="134"/>
  <c r="AM27" i="134"/>
  <c r="AL27" i="134"/>
  <c r="AK27" i="134"/>
  <c r="AJ27" i="134"/>
  <c r="AI27" i="134"/>
  <c r="AH27" i="134"/>
  <c r="AG27" i="134"/>
  <c r="AF27" i="134"/>
  <c r="AE27" i="134"/>
  <c r="AD27" i="134"/>
  <c r="AC27" i="134"/>
  <c r="AB27" i="134"/>
  <c r="AA27" i="134"/>
  <c r="Z27" i="134"/>
  <c r="Y27" i="134"/>
  <c r="X27" i="134"/>
  <c r="W27" i="134"/>
  <c r="V27" i="134"/>
  <c r="U27" i="134"/>
  <c r="T27" i="134"/>
  <c r="S27" i="134"/>
  <c r="R27" i="134"/>
  <c r="Q27" i="134"/>
  <c r="P27" i="134"/>
  <c r="O27" i="134"/>
  <c r="N27" i="134"/>
  <c r="M27" i="134"/>
  <c r="L27" i="134"/>
  <c r="K27" i="134"/>
  <c r="J27" i="134"/>
  <c r="I27" i="134"/>
  <c r="H27" i="134"/>
  <c r="G27" i="134"/>
  <c r="F27" i="134"/>
  <c r="E27" i="134"/>
  <c r="D27" i="134"/>
  <c r="C27" i="134"/>
  <c r="B27" i="134"/>
  <c r="AY26" i="134"/>
  <c r="AX26" i="134"/>
  <c r="AW26" i="134"/>
  <c r="AV26" i="134"/>
  <c r="AU26" i="134"/>
  <c r="AT26" i="134"/>
  <c r="AS26" i="134"/>
  <c r="AR26" i="134"/>
  <c r="AQ26" i="134"/>
  <c r="AP26" i="134"/>
  <c r="AO26" i="134"/>
  <c r="AN26" i="134"/>
  <c r="AM26" i="134"/>
  <c r="AL26" i="134"/>
  <c r="AK26" i="134"/>
  <c r="AJ26" i="134"/>
  <c r="AI26" i="134"/>
  <c r="AH26" i="134"/>
  <c r="AG26" i="134"/>
  <c r="AF26" i="134"/>
  <c r="AE26" i="134"/>
  <c r="AD26" i="134"/>
  <c r="AC26" i="134"/>
  <c r="AB26" i="134"/>
  <c r="AA26" i="134"/>
  <c r="Z26" i="134"/>
  <c r="Y26" i="134"/>
  <c r="X26" i="134"/>
  <c r="W26" i="134"/>
  <c r="V26" i="134"/>
  <c r="U26" i="134"/>
  <c r="T26" i="134"/>
  <c r="S26" i="134"/>
  <c r="R26" i="134"/>
  <c r="Q26" i="134"/>
  <c r="P26" i="134"/>
  <c r="O26" i="134"/>
  <c r="N26" i="134"/>
  <c r="M26" i="134"/>
  <c r="L26" i="134"/>
  <c r="K26" i="134"/>
  <c r="J26" i="134"/>
  <c r="I26" i="134"/>
  <c r="H26" i="134"/>
  <c r="G26" i="134"/>
  <c r="F26" i="134"/>
  <c r="E26" i="134"/>
  <c r="D26" i="134"/>
  <c r="C26" i="134"/>
  <c r="B26" i="134"/>
  <c r="AY25" i="134"/>
  <c r="AX25" i="134"/>
  <c r="AW25" i="134"/>
  <c r="AV25" i="134"/>
  <c r="AU25" i="134"/>
  <c r="AT25" i="134"/>
  <c r="AS25" i="134"/>
  <c r="AR25" i="134"/>
  <c r="AQ25" i="134"/>
  <c r="AP25" i="134"/>
  <c r="AO25" i="134"/>
  <c r="AN25" i="134"/>
  <c r="AM25" i="134"/>
  <c r="AL25" i="134"/>
  <c r="AK25" i="134"/>
  <c r="AJ25" i="134"/>
  <c r="AI25" i="134"/>
  <c r="AH25" i="134"/>
  <c r="AG25" i="134"/>
  <c r="AF25" i="134"/>
  <c r="AE25" i="134"/>
  <c r="AD25" i="134"/>
  <c r="AC25" i="134"/>
  <c r="AB25" i="134"/>
  <c r="AA25" i="134"/>
  <c r="Z25" i="134"/>
  <c r="Y25" i="134"/>
  <c r="X25" i="134"/>
  <c r="W25" i="134"/>
  <c r="V25" i="134"/>
  <c r="U25" i="134"/>
  <c r="T25" i="134"/>
  <c r="S25" i="134"/>
  <c r="R25" i="134"/>
  <c r="Q25" i="134"/>
  <c r="P25" i="134"/>
  <c r="O25" i="134"/>
  <c r="N25" i="134"/>
  <c r="M25" i="134"/>
  <c r="L25" i="134"/>
  <c r="K25" i="134"/>
  <c r="J25" i="134"/>
  <c r="I25" i="134"/>
  <c r="H25" i="134"/>
  <c r="G25" i="134"/>
  <c r="F25" i="134"/>
  <c r="E25" i="134"/>
  <c r="D25" i="134"/>
  <c r="C25" i="134"/>
  <c r="B25" i="134"/>
  <c r="AY24" i="134"/>
  <c r="AX24" i="134"/>
  <c r="AW24" i="134"/>
  <c r="AV24" i="134"/>
  <c r="AU24" i="134"/>
  <c r="AT24" i="134"/>
  <c r="AS24" i="134"/>
  <c r="AR24" i="134"/>
  <c r="AQ24" i="134"/>
  <c r="AP24" i="134"/>
  <c r="AO24" i="134"/>
  <c r="AN24" i="134"/>
  <c r="AM24" i="134"/>
  <c r="AL24" i="134"/>
  <c r="AK24" i="134"/>
  <c r="AJ24" i="134"/>
  <c r="AI24" i="134"/>
  <c r="AH24" i="134"/>
  <c r="AG24" i="134"/>
  <c r="AF24" i="134"/>
  <c r="AE24" i="134"/>
  <c r="AD24" i="134"/>
  <c r="AC24" i="134"/>
  <c r="AB24" i="134"/>
  <c r="AA24" i="134"/>
  <c r="Z24" i="134"/>
  <c r="Y24" i="134"/>
  <c r="X24" i="134"/>
  <c r="W24" i="134"/>
  <c r="V24" i="134"/>
  <c r="U24" i="134"/>
  <c r="T24" i="134"/>
  <c r="S24" i="134"/>
  <c r="R24" i="134"/>
  <c r="Q24" i="134"/>
  <c r="P24" i="134"/>
  <c r="O24" i="134"/>
  <c r="N24" i="134"/>
  <c r="M24" i="134"/>
  <c r="L24" i="134"/>
  <c r="K24" i="134"/>
  <c r="J24" i="134"/>
  <c r="I24" i="134"/>
  <c r="H24" i="134"/>
  <c r="G24" i="134"/>
  <c r="F24" i="134"/>
  <c r="E24" i="134"/>
  <c r="D24" i="134"/>
  <c r="C24" i="134"/>
  <c r="B24" i="134"/>
  <c r="AY22" i="134"/>
  <c r="AX22" i="134"/>
  <c r="AW22" i="134"/>
  <c r="AV22" i="134"/>
  <c r="AU22" i="134"/>
  <c r="AT22" i="134"/>
  <c r="AS22" i="134"/>
  <c r="AR22" i="134"/>
  <c r="AQ22" i="134"/>
  <c r="AP22" i="134"/>
  <c r="AO22" i="134"/>
  <c r="AN22" i="134"/>
  <c r="AM22" i="134"/>
  <c r="AL22" i="134"/>
  <c r="AK22" i="134"/>
  <c r="AJ22" i="134"/>
  <c r="AI22" i="134"/>
  <c r="AH22" i="134"/>
  <c r="AG22" i="134"/>
  <c r="AF22" i="134"/>
  <c r="AE22" i="134"/>
  <c r="AD22" i="134"/>
  <c r="AC22" i="134"/>
  <c r="AB22" i="134"/>
  <c r="AA22" i="134"/>
  <c r="Z22" i="134"/>
  <c r="Y22" i="134"/>
  <c r="X22" i="134"/>
  <c r="W22" i="134"/>
  <c r="V22" i="134"/>
  <c r="U22" i="134"/>
  <c r="T22" i="134"/>
  <c r="S22" i="134"/>
  <c r="R22" i="134"/>
  <c r="Q22" i="134"/>
  <c r="P22" i="134"/>
  <c r="O22" i="134"/>
  <c r="N22" i="134"/>
  <c r="M22" i="134"/>
  <c r="L22" i="134"/>
  <c r="K22" i="134"/>
  <c r="J22" i="134"/>
  <c r="I22" i="134"/>
  <c r="H22" i="134"/>
  <c r="G22" i="134"/>
  <c r="F22" i="134"/>
  <c r="E22" i="134"/>
  <c r="D22" i="134"/>
  <c r="C22" i="134"/>
  <c r="B22" i="134"/>
  <c r="AY21" i="134"/>
  <c r="AX21" i="134"/>
  <c r="AW21" i="134"/>
  <c r="AV21" i="134"/>
  <c r="AU21" i="134"/>
  <c r="AT21" i="134"/>
  <c r="AS21" i="134"/>
  <c r="AR21" i="134"/>
  <c r="AQ21" i="134"/>
  <c r="AP21" i="134"/>
  <c r="AO21" i="134"/>
  <c r="AN21" i="134"/>
  <c r="AM21" i="134"/>
  <c r="AL21" i="134"/>
  <c r="AK21" i="134"/>
  <c r="AJ21" i="134"/>
  <c r="AI21" i="134"/>
  <c r="AH21" i="134"/>
  <c r="AG21" i="134"/>
  <c r="AF21" i="134"/>
  <c r="AE21" i="134"/>
  <c r="AD21" i="134"/>
  <c r="AC21" i="134"/>
  <c r="AB21" i="134"/>
  <c r="AA21" i="134"/>
  <c r="Z21" i="134"/>
  <c r="Y21" i="134"/>
  <c r="X21" i="134"/>
  <c r="W21" i="134"/>
  <c r="V21" i="134"/>
  <c r="U21" i="134"/>
  <c r="T21" i="134"/>
  <c r="S21" i="134"/>
  <c r="R21" i="134"/>
  <c r="Q21" i="134"/>
  <c r="P21" i="134"/>
  <c r="O21" i="134"/>
  <c r="N21" i="134"/>
  <c r="M21" i="134"/>
  <c r="L21" i="134"/>
  <c r="K21" i="134"/>
  <c r="J21" i="134"/>
  <c r="I21" i="134"/>
  <c r="H21" i="134"/>
  <c r="G21" i="134"/>
  <c r="F21" i="134"/>
  <c r="E21" i="134"/>
  <c r="D21" i="134"/>
  <c r="C21" i="134"/>
  <c r="B21" i="134"/>
  <c r="AY19" i="134"/>
  <c r="AX19" i="134"/>
  <c r="AW19" i="134"/>
  <c r="AV19" i="134"/>
  <c r="AU19" i="134"/>
  <c r="AT19" i="134"/>
  <c r="AS19" i="134"/>
  <c r="AR19" i="134"/>
  <c r="AQ19" i="134"/>
  <c r="AP19" i="134"/>
  <c r="AO19" i="134"/>
  <c r="AN19" i="134"/>
  <c r="AM19" i="134"/>
  <c r="AL19" i="134"/>
  <c r="AK19" i="134"/>
  <c r="AJ19" i="134"/>
  <c r="AI19" i="134"/>
  <c r="AH19" i="134"/>
  <c r="AG19" i="134"/>
  <c r="AF19" i="134"/>
  <c r="AE19" i="134"/>
  <c r="AD19" i="134"/>
  <c r="AC19" i="134"/>
  <c r="AB19" i="134"/>
  <c r="AA19" i="134"/>
  <c r="Z19" i="134"/>
  <c r="Y19" i="134"/>
  <c r="X19" i="134"/>
  <c r="W19" i="134"/>
  <c r="V19" i="134"/>
  <c r="U19" i="134"/>
  <c r="T19" i="134"/>
  <c r="S19" i="134"/>
  <c r="R19" i="134"/>
  <c r="Q19" i="134"/>
  <c r="P19" i="134"/>
  <c r="O19" i="134"/>
  <c r="N19" i="134"/>
  <c r="M19" i="134"/>
  <c r="L19" i="134"/>
  <c r="K19" i="134"/>
  <c r="J19" i="134"/>
  <c r="I19" i="134"/>
  <c r="H19" i="134"/>
  <c r="G19" i="134"/>
  <c r="F19" i="134"/>
  <c r="E19" i="134"/>
  <c r="D19" i="134"/>
  <c r="C19" i="134"/>
  <c r="B19" i="134"/>
  <c r="AY18" i="134"/>
  <c r="AX18" i="134"/>
  <c r="AW18" i="134"/>
  <c r="AV18" i="134"/>
  <c r="AU18" i="134"/>
  <c r="AT18" i="134"/>
  <c r="AS18" i="134"/>
  <c r="AR18" i="134"/>
  <c r="AQ18" i="134"/>
  <c r="AP18" i="134"/>
  <c r="AO18" i="134"/>
  <c r="AN18" i="134"/>
  <c r="AM18" i="134"/>
  <c r="AL18" i="134"/>
  <c r="AK18" i="134"/>
  <c r="AJ18" i="134"/>
  <c r="AI18" i="134"/>
  <c r="AH18" i="134"/>
  <c r="AG18" i="134"/>
  <c r="AF18" i="134"/>
  <c r="AE18" i="134"/>
  <c r="AD18" i="134"/>
  <c r="AC18" i="134"/>
  <c r="AB18" i="134"/>
  <c r="AA18" i="134"/>
  <c r="Z18" i="134"/>
  <c r="Y18" i="134"/>
  <c r="X18" i="134"/>
  <c r="W18" i="134"/>
  <c r="V18" i="134"/>
  <c r="U18" i="134"/>
  <c r="T18" i="134"/>
  <c r="S18" i="134"/>
  <c r="R18" i="134"/>
  <c r="Q18" i="134"/>
  <c r="P18" i="134"/>
  <c r="O18" i="134"/>
  <c r="N18" i="134"/>
  <c r="M18" i="134"/>
  <c r="L18" i="134"/>
  <c r="K18" i="134"/>
  <c r="J18" i="134"/>
  <c r="I18" i="134"/>
  <c r="H18" i="134"/>
  <c r="G18" i="134"/>
  <c r="F18" i="134"/>
  <c r="E18" i="134"/>
  <c r="D18" i="134"/>
  <c r="C18" i="134"/>
  <c r="B18" i="134"/>
  <c r="AY16" i="134"/>
  <c r="AX16" i="134"/>
  <c r="AW16" i="134"/>
  <c r="AV16" i="134"/>
  <c r="AU16" i="134"/>
  <c r="AT16" i="134"/>
  <c r="AS16" i="134"/>
  <c r="AR16" i="134"/>
  <c r="AQ16" i="134"/>
  <c r="AP16" i="134"/>
  <c r="AO16" i="134"/>
  <c r="AN16" i="134"/>
  <c r="AM16" i="134"/>
  <c r="AL16" i="134"/>
  <c r="AK16" i="134"/>
  <c r="AJ16" i="134"/>
  <c r="AI16" i="134"/>
  <c r="AH16" i="134"/>
  <c r="AG16" i="134"/>
  <c r="AF16" i="134"/>
  <c r="AE16" i="134"/>
  <c r="AD16" i="134"/>
  <c r="AC16" i="134"/>
  <c r="AB16" i="134"/>
  <c r="AA16" i="134"/>
  <c r="Z16" i="134"/>
  <c r="Y16" i="134"/>
  <c r="X16" i="134"/>
  <c r="W16" i="134"/>
  <c r="V16" i="134"/>
  <c r="U16" i="134"/>
  <c r="T16" i="134"/>
  <c r="S16" i="134"/>
  <c r="R16" i="134"/>
  <c r="Q16" i="134"/>
  <c r="P16" i="134"/>
  <c r="O16" i="134"/>
  <c r="N16" i="134"/>
  <c r="M16" i="134"/>
  <c r="L16" i="134"/>
  <c r="K16" i="134"/>
  <c r="J16" i="134"/>
  <c r="I16" i="134"/>
  <c r="H16" i="134"/>
  <c r="G16" i="134"/>
  <c r="F16" i="134"/>
  <c r="E16" i="134"/>
  <c r="D16" i="134"/>
  <c r="C16" i="134"/>
  <c r="B16" i="134"/>
  <c r="AY15" i="134"/>
  <c r="AX15" i="134"/>
  <c r="AW15" i="134"/>
  <c r="AV15" i="134"/>
  <c r="AU15" i="134"/>
  <c r="AT15" i="134"/>
  <c r="AS15" i="134"/>
  <c r="AR15" i="134"/>
  <c r="AQ15" i="134"/>
  <c r="AP15" i="134"/>
  <c r="AO15" i="134"/>
  <c r="AN15" i="134"/>
  <c r="AM15" i="134"/>
  <c r="AL15" i="134"/>
  <c r="AK15" i="134"/>
  <c r="AJ15" i="134"/>
  <c r="AI15" i="134"/>
  <c r="AH15" i="134"/>
  <c r="AG15" i="134"/>
  <c r="AF15" i="134"/>
  <c r="AE15" i="134"/>
  <c r="AD15" i="134"/>
  <c r="AC15" i="134"/>
  <c r="AB15" i="134"/>
  <c r="AA15" i="134"/>
  <c r="Z15" i="134"/>
  <c r="Y15" i="134"/>
  <c r="X15" i="134"/>
  <c r="W15" i="134"/>
  <c r="V15" i="134"/>
  <c r="U15" i="134"/>
  <c r="T15" i="134"/>
  <c r="S15" i="134"/>
  <c r="R15" i="134"/>
  <c r="Q15" i="134"/>
  <c r="P15" i="134"/>
  <c r="O15" i="134"/>
  <c r="N15" i="134"/>
  <c r="M15" i="134"/>
  <c r="L15" i="134"/>
  <c r="K15" i="134"/>
  <c r="J15" i="134"/>
  <c r="I15" i="134"/>
  <c r="H15" i="134"/>
  <c r="G15" i="134"/>
  <c r="F15" i="134"/>
  <c r="E15" i="134"/>
  <c r="D15" i="134"/>
  <c r="C15" i="134"/>
  <c r="B15" i="134"/>
  <c r="AY13" i="134"/>
  <c r="AX13" i="134"/>
  <c r="AW13" i="134"/>
  <c r="AV13" i="134"/>
  <c r="AU13" i="134"/>
  <c r="AT13" i="134"/>
  <c r="AS13" i="134"/>
  <c r="AR13" i="134"/>
  <c r="AQ13" i="134"/>
  <c r="AP13" i="134"/>
  <c r="AO13" i="134"/>
  <c r="AN13" i="134"/>
  <c r="AM13" i="134"/>
  <c r="AL13" i="134"/>
  <c r="AK13" i="134"/>
  <c r="AJ13" i="134"/>
  <c r="AI13" i="134"/>
  <c r="AH13" i="134"/>
  <c r="AG13" i="134"/>
  <c r="AF13" i="134"/>
  <c r="AE13" i="134"/>
  <c r="AD13" i="134"/>
  <c r="AC13" i="134"/>
  <c r="AB13" i="134"/>
  <c r="AA13" i="134"/>
  <c r="Z13" i="134"/>
  <c r="Y13" i="134"/>
  <c r="X13" i="134"/>
  <c r="W13" i="134"/>
  <c r="V13" i="134"/>
  <c r="U13" i="134"/>
  <c r="T13" i="134"/>
  <c r="S13" i="134"/>
  <c r="R13" i="134"/>
  <c r="Q13" i="134"/>
  <c r="P13" i="134"/>
  <c r="O13" i="134"/>
  <c r="N13" i="134"/>
  <c r="M13" i="134"/>
  <c r="L13" i="134"/>
  <c r="K13" i="134"/>
  <c r="J13" i="134"/>
  <c r="I13" i="134"/>
  <c r="H13" i="134"/>
  <c r="G13" i="134"/>
  <c r="F13" i="134"/>
  <c r="E13" i="134"/>
  <c r="D13" i="134"/>
  <c r="C13" i="134"/>
  <c r="B13" i="134"/>
  <c r="AY12" i="134"/>
  <c r="AX12" i="134"/>
  <c r="AW12" i="134"/>
  <c r="AV12" i="134"/>
  <c r="AU12" i="134"/>
  <c r="AT12" i="134"/>
  <c r="AS12" i="134"/>
  <c r="AR12" i="134"/>
  <c r="AQ12" i="134"/>
  <c r="AP12" i="134"/>
  <c r="AO12" i="134"/>
  <c r="AN12" i="134"/>
  <c r="AM12" i="134"/>
  <c r="AL12" i="134"/>
  <c r="AK12" i="134"/>
  <c r="AJ12" i="134"/>
  <c r="AI12" i="134"/>
  <c r="AH12" i="134"/>
  <c r="AG12" i="134"/>
  <c r="AF12" i="134"/>
  <c r="AE12" i="134"/>
  <c r="AD12" i="134"/>
  <c r="AC12" i="134"/>
  <c r="AB12" i="134"/>
  <c r="AA12" i="134"/>
  <c r="Z12" i="134"/>
  <c r="Y12" i="134"/>
  <c r="X12" i="134"/>
  <c r="W12" i="134"/>
  <c r="V12" i="134"/>
  <c r="U12" i="134"/>
  <c r="T12" i="134"/>
  <c r="S12" i="134"/>
  <c r="R12" i="134"/>
  <c r="Q12" i="134"/>
  <c r="P12" i="134"/>
  <c r="O12" i="134"/>
  <c r="N12" i="134"/>
  <c r="M12" i="134"/>
  <c r="L12" i="134"/>
  <c r="K12" i="134"/>
  <c r="J12" i="134"/>
  <c r="I12" i="134"/>
  <c r="H12" i="134"/>
  <c r="G12" i="134"/>
  <c r="F12" i="134"/>
  <c r="E12" i="134"/>
  <c r="D12" i="134"/>
  <c r="C12" i="134"/>
  <c r="B12" i="134"/>
  <c r="AY10" i="134"/>
  <c r="AX10" i="134"/>
  <c r="AW10" i="134"/>
  <c r="AV10" i="134"/>
  <c r="AU10" i="134"/>
  <c r="AT10" i="134"/>
  <c r="AS10" i="134"/>
  <c r="AR10" i="134"/>
  <c r="AQ10" i="134"/>
  <c r="AP10" i="134"/>
  <c r="AO10" i="134"/>
  <c r="AN10" i="134"/>
  <c r="AM10" i="134"/>
  <c r="AL10" i="134"/>
  <c r="AK10" i="134"/>
  <c r="AJ10" i="134"/>
  <c r="AI10" i="134"/>
  <c r="AH10" i="134"/>
  <c r="AG10" i="134"/>
  <c r="AF10" i="134"/>
  <c r="AE10" i="134"/>
  <c r="AD10" i="134"/>
  <c r="AC10" i="134"/>
  <c r="AB10" i="134"/>
  <c r="AA10" i="134"/>
  <c r="Z10" i="134"/>
  <c r="Y10" i="134"/>
  <c r="X10" i="134"/>
  <c r="W10" i="134"/>
  <c r="V10" i="134"/>
  <c r="U10" i="134"/>
  <c r="T10" i="134"/>
  <c r="S10" i="134"/>
  <c r="R10" i="134"/>
  <c r="Q10" i="134"/>
  <c r="P10" i="134"/>
  <c r="O10" i="134"/>
  <c r="N10" i="134"/>
  <c r="M10" i="134"/>
  <c r="L10" i="134"/>
  <c r="K10" i="134"/>
  <c r="J10" i="134"/>
  <c r="I10" i="134"/>
  <c r="H10" i="134"/>
  <c r="G10" i="134"/>
  <c r="F10" i="134"/>
  <c r="E10" i="134"/>
  <c r="D10" i="134"/>
  <c r="C10" i="134"/>
  <c r="B10" i="134"/>
  <c r="AY9" i="134"/>
  <c r="AX9" i="134"/>
  <c r="AW9" i="134"/>
  <c r="AV9" i="134"/>
  <c r="AU9" i="134"/>
  <c r="AT9" i="134"/>
  <c r="AS9" i="134"/>
  <c r="AR9" i="134"/>
  <c r="AQ9" i="134"/>
  <c r="AP9" i="134"/>
  <c r="AO9" i="134"/>
  <c r="AN9" i="134"/>
  <c r="AM9" i="134"/>
  <c r="AL9" i="134"/>
  <c r="AK9" i="134"/>
  <c r="AJ9" i="134"/>
  <c r="AI9" i="134"/>
  <c r="AH9" i="134"/>
  <c r="AG9" i="134"/>
  <c r="AF9" i="134"/>
  <c r="AE9" i="134"/>
  <c r="AD9" i="134"/>
  <c r="AC9" i="134"/>
  <c r="AB9" i="134"/>
  <c r="AA9" i="134"/>
  <c r="Z9" i="134"/>
  <c r="Y9" i="134"/>
  <c r="X9" i="134"/>
  <c r="W9" i="134"/>
  <c r="V9" i="134"/>
  <c r="U9" i="134"/>
  <c r="T9" i="134"/>
  <c r="S9" i="134"/>
  <c r="R9" i="134"/>
  <c r="Q9" i="134"/>
  <c r="P9" i="134"/>
  <c r="O9" i="134"/>
  <c r="N9" i="134"/>
  <c r="M9" i="134"/>
  <c r="L9" i="134"/>
  <c r="K9" i="134"/>
  <c r="J9" i="134"/>
  <c r="I9" i="134"/>
  <c r="H9" i="134"/>
  <c r="G9" i="134"/>
  <c r="F9" i="134"/>
  <c r="E9" i="134"/>
  <c r="D9" i="134"/>
  <c r="C9" i="134"/>
  <c r="B9" i="134"/>
  <c r="AY7" i="134"/>
  <c r="AX7" i="134"/>
  <c r="AW7" i="134"/>
  <c r="AV7" i="134"/>
  <c r="AU7" i="134"/>
  <c r="AT7" i="134"/>
  <c r="AS7" i="134"/>
  <c r="AR7" i="134"/>
  <c r="AQ7" i="134"/>
  <c r="AP7" i="134"/>
  <c r="AO7" i="134"/>
  <c r="AN7" i="134"/>
  <c r="AM7" i="134"/>
  <c r="AL7" i="134"/>
  <c r="AK7" i="134"/>
  <c r="AJ7" i="134"/>
  <c r="AI7" i="134"/>
  <c r="AH7" i="134"/>
  <c r="AG7" i="134"/>
  <c r="AF7" i="134"/>
  <c r="AE7" i="134"/>
  <c r="AD7" i="134"/>
  <c r="AC7" i="134"/>
  <c r="AB7" i="134"/>
  <c r="AA7" i="134"/>
  <c r="Z7" i="134"/>
  <c r="Y7" i="134"/>
  <c r="X7" i="134"/>
  <c r="W7" i="134"/>
  <c r="V7" i="134"/>
  <c r="U7" i="134"/>
  <c r="T7" i="134"/>
  <c r="S7" i="134"/>
  <c r="R7" i="134"/>
  <c r="Q7" i="134"/>
  <c r="P7" i="134"/>
  <c r="O7" i="134"/>
  <c r="N7" i="134"/>
  <c r="M7" i="134"/>
  <c r="L7" i="134"/>
  <c r="K7" i="134"/>
  <c r="J7" i="134"/>
  <c r="I7" i="134"/>
  <c r="H7" i="134"/>
  <c r="G7" i="134"/>
  <c r="F7" i="134"/>
  <c r="E7" i="134"/>
  <c r="D7" i="134"/>
  <c r="C7" i="134"/>
  <c r="B7" i="134"/>
  <c r="AY6" i="134"/>
  <c r="AX6" i="134"/>
  <c r="AW6" i="134"/>
  <c r="AV6" i="134"/>
  <c r="AU6" i="134"/>
  <c r="AT6" i="134"/>
  <c r="AS6" i="134"/>
  <c r="AR6" i="134"/>
  <c r="AQ6" i="134"/>
  <c r="AP6" i="134"/>
  <c r="AO6" i="134"/>
  <c r="AN6" i="134"/>
  <c r="AM6" i="134"/>
  <c r="AL6" i="134"/>
  <c r="AK6" i="134"/>
  <c r="AJ6" i="134"/>
  <c r="AI6" i="134"/>
  <c r="AH6" i="134"/>
  <c r="AG6" i="134"/>
  <c r="AF6" i="134"/>
  <c r="AE6" i="134"/>
  <c r="AD6" i="134"/>
  <c r="AC6" i="134"/>
  <c r="AB6" i="134"/>
  <c r="AA6" i="134"/>
  <c r="Z6" i="134"/>
  <c r="Y6" i="134"/>
  <c r="X6" i="134"/>
  <c r="W6" i="134"/>
  <c r="V6" i="134"/>
  <c r="U6" i="134"/>
  <c r="T6" i="134"/>
  <c r="S6" i="134"/>
  <c r="R6" i="134"/>
  <c r="Q6" i="134"/>
  <c r="P6" i="134"/>
  <c r="O6" i="134"/>
  <c r="N6" i="134"/>
  <c r="M6" i="134"/>
  <c r="L6" i="134"/>
  <c r="K6" i="134"/>
  <c r="J6" i="134"/>
  <c r="I6" i="134"/>
  <c r="H6" i="134"/>
  <c r="G6" i="134"/>
  <c r="F6" i="134"/>
  <c r="E6" i="134"/>
  <c r="D6" i="134"/>
  <c r="C6" i="134"/>
  <c r="B6" i="134"/>
  <c r="AY4" i="134"/>
  <c r="AX4" i="134"/>
  <c r="AW4" i="134"/>
  <c r="AV4" i="134"/>
  <c r="AU4" i="134"/>
  <c r="AT4" i="134"/>
  <c r="AS4" i="134"/>
  <c r="AR4" i="134"/>
  <c r="AQ4" i="134"/>
  <c r="AP4" i="134"/>
  <c r="AO4" i="134"/>
  <c r="AN4" i="134"/>
  <c r="AM4" i="134"/>
  <c r="AL4" i="134"/>
  <c r="AK4" i="134"/>
  <c r="AJ4" i="134"/>
  <c r="AI4" i="134"/>
  <c r="AH4" i="134"/>
  <c r="AG4" i="134"/>
  <c r="AF4" i="134"/>
  <c r="AE4" i="134"/>
  <c r="AD4" i="134"/>
  <c r="AC4" i="134"/>
  <c r="AB4" i="134"/>
  <c r="AA4" i="134"/>
  <c r="Z4" i="134"/>
  <c r="Y4" i="134"/>
  <c r="X4" i="134"/>
  <c r="W4" i="134"/>
  <c r="V4" i="134"/>
  <c r="U4" i="134"/>
  <c r="T4" i="134"/>
  <c r="S4" i="134"/>
  <c r="R4" i="134"/>
  <c r="Q4" i="134"/>
  <c r="P4" i="134"/>
  <c r="O4" i="134"/>
  <c r="N4" i="134"/>
  <c r="M4" i="134"/>
  <c r="L4" i="134"/>
  <c r="K4" i="134"/>
  <c r="J4" i="134"/>
  <c r="I4" i="134"/>
  <c r="H4" i="134"/>
  <c r="G4" i="134"/>
  <c r="F4" i="134"/>
  <c r="E4" i="134"/>
  <c r="D4" i="134"/>
  <c r="C4" i="134"/>
  <c r="B4" i="134"/>
  <c r="AY3" i="134"/>
  <c r="AX3" i="134"/>
  <c r="AW3" i="134"/>
  <c r="AV3" i="134"/>
  <c r="AU3" i="134"/>
  <c r="AT3" i="134"/>
  <c r="AS3" i="134"/>
  <c r="AR3" i="134"/>
  <c r="AQ3" i="134"/>
  <c r="AP3" i="134"/>
  <c r="AO3" i="134"/>
  <c r="AN3" i="134"/>
  <c r="AM3" i="134"/>
  <c r="AL3" i="134"/>
  <c r="AK3" i="134"/>
  <c r="AJ3" i="134"/>
  <c r="AI3" i="134"/>
  <c r="AH3" i="134"/>
  <c r="AG3" i="134"/>
  <c r="AF3" i="134"/>
  <c r="AE3" i="134"/>
  <c r="AD3" i="134"/>
  <c r="AC3" i="134"/>
  <c r="AB3" i="134"/>
  <c r="AA3" i="134"/>
  <c r="Z3" i="134"/>
  <c r="Y3" i="134"/>
  <c r="X3" i="134"/>
  <c r="W3" i="134"/>
  <c r="V3" i="134"/>
  <c r="U3" i="134"/>
  <c r="T3" i="134"/>
  <c r="S3" i="134"/>
  <c r="R3" i="134"/>
  <c r="Q3" i="134"/>
  <c r="P3" i="134"/>
  <c r="O3" i="134"/>
  <c r="N3" i="134"/>
  <c r="M3" i="134"/>
  <c r="L3" i="134"/>
  <c r="K3" i="134"/>
  <c r="J3" i="134"/>
  <c r="I3" i="134"/>
  <c r="H3" i="134"/>
  <c r="G3" i="134"/>
  <c r="F3" i="134"/>
  <c r="E3" i="134"/>
  <c r="D3" i="134"/>
  <c r="C3" i="134"/>
  <c r="B3" i="134"/>
  <c r="BQ54" i="128"/>
  <c r="BP54" i="128"/>
  <c r="BO54" i="128"/>
  <c r="BN54" i="128"/>
  <c r="BM54" i="128"/>
  <c r="BL54" i="128"/>
  <c r="BK54" i="128"/>
  <c r="BJ54" i="128"/>
  <c r="BI54" i="128"/>
  <c r="BH54" i="128"/>
  <c r="BG54" i="128"/>
  <c r="BF54" i="128"/>
  <c r="BE54" i="128"/>
  <c r="BD54" i="128"/>
  <c r="BC54" i="128"/>
  <c r="BB54" i="128"/>
  <c r="BA54" i="128"/>
  <c r="AZ54" i="128"/>
  <c r="AY54" i="128"/>
  <c r="AX54" i="128"/>
  <c r="AW54" i="128"/>
  <c r="AV54" i="128"/>
  <c r="AU54" i="128"/>
  <c r="AT54" i="128"/>
  <c r="AS54" i="128"/>
  <c r="AR54" i="128"/>
  <c r="AQ54" i="128"/>
  <c r="AP54" i="128"/>
  <c r="AO54" i="128"/>
  <c r="AN54" i="128"/>
  <c r="AM54" i="128"/>
  <c r="AL54" i="128"/>
  <c r="AK54" i="128"/>
  <c r="AJ54" i="128"/>
  <c r="AI54" i="128"/>
  <c r="AH54" i="128"/>
  <c r="AG54" i="128"/>
  <c r="AF54" i="128"/>
  <c r="AE54" i="128"/>
  <c r="AD54" i="128"/>
  <c r="AC54" i="128"/>
  <c r="AB54" i="128"/>
  <c r="AA54" i="128"/>
  <c r="Z54" i="128"/>
  <c r="Y54" i="128"/>
  <c r="X54" i="128"/>
  <c r="W54" i="128"/>
  <c r="V54" i="128"/>
  <c r="U54" i="128"/>
  <c r="T54" i="128"/>
  <c r="S54" i="128"/>
  <c r="R54" i="128"/>
  <c r="Q54" i="128"/>
  <c r="P54" i="128"/>
  <c r="O54" i="128"/>
  <c r="N54" i="128"/>
  <c r="M54" i="128"/>
  <c r="L54" i="128"/>
  <c r="K54" i="128"/>
  <c r="J54" i="128"/>
  <c r="I54" i="128"/>
  <c r="H54" i="128"/>
  <c r="G54" i="128"/>
  <c r="F54" i="128"/>
  <c r="E54" i="128"/>
  <c r="D54" i="128"/>
  <c r="C54" i="128"/>
  <c r="B54" i="128"/>
  <c r="BQ53" i="128"/>
  <c r="BP53" i="128"/>
  <c r="BO53" i="128"/>
  <c r="BN53" i="128"/>
  <c r="BM53" i="128"/>
  <c r="BL53" i="128"/>
  <c r="BK53" i="128"/>
  <c r="BJ53" i="128"/>
  <c r="BI53" i="128"/>
  <c r="BH53" i="128"/>
  <c r="BG53" i="128"/>
  <c r="BF53" i="128"/>
  <c r="BE53" i="128"/>
  <c r="BD53" i="128"/>
  <c r="BC53" i="128"/>
  <c r="BB53" i="128"/>
  <c r="BA53" i="128"/>
  <c r="AZ53" i="128"/>
  <c r="AY53" i="128"/>
  <c r="AX53" i="128"/>
  <c r="AW53" i="128"/>
  <c r="AV53" i="128"/>
  <c r="AU53" i="128"/>
  <c r="AT53" i="128"/>
  <c r="AS53" i="128"/>
  <c r="AR53" i="128"/>
  <c r="AQ53" i="128"/>
  <c r="AP53" i="128"/>
  <c r="AO53" i="128"/>
  <c r="AN53" i="128"/>
  <c r="AM53" i="128"/>
  <c r="AL53" i="128"/>
  <c r="AK53" i="128"/>
  <c r="AJ53" i="128"/>
  <c r="AI53" i="128"/>
  <c r="AH53" i="128"/>
  <c r="AG53" i="128"/>
  <c r="AF53" i="128"/>
  <c r="AE53" i="128"/>
  <c r="AD53" i="128"/>
  <c r="AC53" i="128"/>
  <c r="AB53" i="128"/>
  <c r="AA53" i="128"/>
  <c r="Z53" i="128"/>
  <c r="Y53" i="128"/>
  <c r="X53" i="128"/>
  <c r="W53" i="128"/>
  <c r="V53" i="128"/>
  <c r="U53" i="128"/>
  <c r="T53" i="128"/>
  <c r="S53" i="128"/>
  <c r="R53" i="128"/>
  <c r="Q53" i="128"/>
  <c r="P53" i="128"/>
  <c r="O53" i="128"/>
  <c r="N53" i="128"/>
  <c r="M53" i="128"/>
  <c r="L53" i="128"/>
  <c r="K53" i="128"/>
  <c r="J53" i="128"/>
  <c r="I53" i="128"/>
  <c r="H53" i="128"/>
  <c r="G53" i="128"/>
  <c r="F53" i="128"/>
  <c r="E53" i="128"/>
  <c r="D53" i="128"/>
  <c r="C53" i="128"/>
  <c r="B53" i="128"/>
  <c r="BQ52" i="128"/>
  <c r="BP52" i="128"/>
  <c r="BO52" i="128"/>
  <c r="BN52" i="128"/>
  <c r="BM52" i="128"/>
  <c r="BL52" i="128"/>
  <c r="BK52" i="128"/>
  <c r="BJ52" i="128"/>
  <c r="BI52" i="128"/>
  <c r="BH52" i="128"/>
  <c r="BG52" i="128"/>
  <c r="BF52" i="128"/>
  <c r="BE52" i="128"/>
  <c r="BD52" i="128"/>
  <c r="BC52" i="128"/>
  <c r="BB52" i="128"/>
  <c r="BA52" i="128"/>
  <c r="AZ52" i="128"/>
  <c r="AY52" i="128"/>
  <c r="AX52" i="128"/>
  <c r="AW52" i="128"/>
  <c r="AV52" i="128"/>
  <c r="AU52" i="128"/>
  <c r="AT52" i="128"/>
  <c r="AS52" i="128"/>
  <c r="AR52" i="128"/>
  <c r="AQ52" i="128"/>
  <c r="AP52" i="128"/>
  <c r="AO52" i="128"/>
  <c r="AN52" i="128"/>
  <c r="AM52" i="128"/>
  <c r="AL52" i="128"/>
  <c r="AK52" i="128"/>
  <c r="AJ52" i="128"/>
  <c r="AI52" i="128"/>
  <c r="AH52" i="128"/>
  <c r="AG52" i="128"/>
  <c r="AF52" i="128"/>
  <c r="AE52" i="128"/>
  <c r="AD52" i="128"/>
  <c r="AC52" i="128"/>
  <c r="AB52" i="128"/>
  <c r="AA52" i="128"/>
  <c r="Z52" i="128"/>
  <c r="Y52" i="128"/>
  <c r="X52" i="128"/>
  <c r="W52" i="128"/>
  <c r="V52" i="128"/>
  <c r="U52" i="128"/>
  <c r="T52" i="128"/>
  <c r="S52" i="128"/>
  <c r="R52" i="128"/>
  <c r="Q52" i="128"/>
  <c r="P52" i="128"/>
  <c r="O52" i="128"/>
  <c r="N52" i="128"/>
  <c r="M52" i="128"/>
  <c r="L52" i="128"/>
  <c r="K52" i="128"/>
  <c r="J52" i="128"/>
  <c r="I52" i="128"/>
  <c r="H52" i="128"/>
  <c r="G52" i="128"/>
  <c r="F52" i="128"/>
  <c r="E52" i="128"/>
  <c r="D52" i="128"/>
  <c r="C52" i="128"/>
  <c r="B52" i="128"/>
  <c r="BQ51" i="128"/>
  <c r="BP51" i="128"/>
  <c r="BO51" i="128"/>
  <c r="BN51" i="128"/>
  <c r="BM51" i="128"/>
  <c r="BL51" i="128"/>
  <c r="BK51" i="128"/>
  <c r="BJ51" i="128"/>
  <c r="BI51" i="128"/>
  <c r="BH51" i="128"/>
  <c r="BG51" i="128"/>
  <c r="BF51" i="128"/>
  <c r="BE51" i="128"/>
  <c r="BD51" i="128"/>
  <c r="BC51" i="128"/>
  <c r="BB51" i="128"/>
  <c r="BA51" i="128"/>
  <c r="AZ51" i="128"/>
  <c r="AY51" i="128"/>
  <c r="AX51" i="128"/>
  <c r="AW51" i="128"/>
  <c r="AV51" i="128"/>
  <c r="AU51" i="128"/>
  <c r="AT51" i="128"/>
  <c r="AS51" i="128"/>
  <c r="AR51" i="128"/>
  <c r="AQ51" i="128"/>
  <c r="AP51" i="128"/>
  <c r="AO51" i="128"/>
  <c r="AN51" i="128"/>
  <c r="AM51" i="128"/>
  <c r="AL51" i="128"/>
  <c r="AK51" i="128"/>
  <c r="AJ51" i="128"/>
  <c r="AI51" i="128"/>
  <c r="AH51" i="128"/>
  <c r="AG51" i="128"/>
  <c r="AF51" i="128"/>
  <c r="AE51" i="128"/>
  <c r="AD51" i="128"/>
  <c r="AC51" i="128"/>
  <c r="AB51" i="128"/>
  <c r="AA51" i="128"/>
  <c r="Z51" i="128"/>
  <c r="Y51" i="128"/>
  <c r="X51" i="128"/>
  <c r="W51" i="128"/>
  <c r="V51" i="128"/>
  <c r="U51" i="128"/>
  <c r="T51" i="128"/>
  <c r="S51" i="128"/>
  <c r="R51" i="128"/>
  <c r="Q51" i="128"/>
  <c r="P51" i="128"/>
  <c r="O51" i="128"/>
  <c r="N51" i="128"/>
  <c r="M51" i="128"/>
  <c r="L51" i="128"/>
  <c r="K51" i="128"/>
  <c r="J51" i="128"/>
  <c r="I51" i="128"/>
  <c r="H51" i="128"/>
  <c r="G51" i="128"/>
  <c r="F51" i="128"/>
  <c r="E51" i="128"/>
  <c r="D51" i="128"/>
  <c r="C51" i="128"/>
  <c r="B51" i="128"/>
  <c r="BQ49" i="128"/>
  <c r="BP49" i="128"/>
  <c r="BO49" i="128"/>
  <c r="BN49" i="128"/>
  <c r="BM49" i="128"/>
  <c r="BL49" i="128"/>
  <c r="BK49" i="128"/>
  <c r="BJ49" i="128"/>
  <c r="BI49" i="128"/>
  <c r="BH49" i="128"/>
  <c r="BG49" i="128"/>
  <c r="BF49" i="128"/>
  <c r="BE49" i="128"/>
  <c r="BD49" i="128"/>
  <c r="BC49" i="128"/>
  <c r="BB49" i="128"/>
  <c r="BA49" i="128"/>
  <c r="AZ49" i="128"/>
  <c r="AY49" i="128"/>
  <c r="AX49" i="128"/>
  <c r="AW49" i="128"/>
  <c r="AV49" i="128"/>
  <c r="AU49" i="128"/>
  <c r="AT49" i="128"/>
  <c r="AS49" i="128"/>
  <c r="AR49" i="128"/>
  <c r="AQ49" i="128"/>
  <c r="AP49" i="128"/>
  <c r="AO49" i="128"/>
  <c r="AN49" i="128"/>
  <c r="AM49" i="128"/>
  <c r="AL49" i="128"/>
  <c r="AK49" i="128"/>
  <c r="AJ49" i="128"/>
  <c r="AI49" i="128"/>
  <c r="AH49" i="128"/>
  <c r="AG49" i="128"/>
  <c r="AF49" i="128"/>
  <c r="AE49" i="128"/>
  <c r="AD49" i="128"/>
  <c r="AC49" i="128"/>
  <c r="AB49" i="128"/>
  <c r="AA49" i="128"/>
  <c r="Z49" i="128"/>
  <c r="Y49" i="128"/>
  <c r="X49" i="128"/>
  <c r="W49" i="128"/>
  <c r="V49" i="128"/>
  <c r="U49" i="128"/>
  <c r="T49" i="128"/>
  <c r="S49" i="128"/>
  <c r="R49" i="128"/>
  <c r="Q49" i="128"/>
  <c r="P49" i="128"/>
  <c r="O49" i="128"/>
  <c r="N49" i="128"/>
  <c r="M49" i="128"/>
  <c r="L49" i="128"/>
  <c r="K49" i="128"/>
  <c r="J49" i="128"/>
  <c r="I49" i="128"/>
  <c r="H49" i="128"/>
  <c r="G49" i="128"/>
  <c r="F49" i="128"/>
  <c r="E49" i="128"/>
  <c r="D49" i="128"/>
  <c r="C49" i="128"/>
  <c r="B49" i="128"/>
  <c r="BQ48" i="128"/>
  <c r="BP48" i="128"/>
  <c r="BO48" i="128"/>
  <c r="BN48" i="128"/>
  <c r="BM48" i="128"/>
  <c r="BL48" i="128"/>
  <c r="BK48" i="128"/>
  <c r="BJ48" i="128"/>
  <c r="BI48" i="128"/>
  <c r="BH48" i="128"/>
  <c r="BG48" i="128"/>
  <c r="BF48" i="128"/>
  <c r="BE48" i="128"/>
  <c r="BD48" i="128"/>
  <c r="BC48" i="128"/>
  <c r="BB48" i="128"/>
  <c r="BA48" i="128"/>
  <c r="AZ48" i="128"/>
  <c r="AY48" i="128"/>
  <c r="AX48" i="128"/>
  <c r="AW48" i="128"/>
  <c r="AV48" i="128"/>
  <c r="AU48" i="128"/>
  <c r="AT48" i="128"/>
  <c r="AS48" i="128"/>
  <c r="AR48" i="128"/>
  <c r="AQ48" i="128"/>
  <c r="AP48" i="128"/>
  <c r="AO48" i="128"/>
  <c r="AN48" i="128"/>
  <c r="AM48" i="128"/>
  <c r="AL48" i="128"/>
  <c r="AK48" i="128"/>
  <c r="AJ48" i="128"/>
  <c r="AI48" i="128"/>
  <c r="AH48" i="128"/>
  <c r="AG48" i="128"/>
  <c r="AF48" i="128"/>
  <c r="AE48" i="128"/>
  <c r="AD48" i="128"/>
  <c r="AC48" i="128"/>
  <c r="AB48" i="128"/>
  <c r="AA48" i="128"/>
  <c r="Z48" i="128"/>
  <c r="Y48" i="128"/>
  <c r="X48" i="128"/>
  <c r="W48" i="128"/>
  <c r="V48" i="128"/>
  <c r="U48" i="128"/>
  <c r="T48" i="128"/>
  <c r="S48" i="128"/>
  <c r="R48" i="128"/>
  <c r="Q48" i="128"/>
  <c r="P48" i="128"/>
  <c r="O48" i="128"/>
  <c r="N48" i="128"/>
  <c r="M48" i="128"/>
  <c r="L48" i="128"/>
  <c r="K48" i="128"/>
  <c r="J48" i="128"/>
  <c r="I48" i="128"/>
  <c r="H48" i="128"/>
  <c r="G48" i="128"/>
  <c r="F48" i="128"/>
  <c r="E48" i="128"/>
  <c r="D48" i="128"/>
  <c r="C48" i="128"/>
  <c r="B48" i="128"/>
  <c r="BQ46" i="128"/>
  <c r="BP46" i="128"/>
  <c r="BO46" i="128"/>
  <c r="BN46" i="128"/>
  <c r="BM46" i="128"/>
  <c r="BL46" i="128"/>
  <c r="BK46" i="128"/>
  <c r="BJ46" i="128"/>
  <c r="BI46" i="128"/>
  <c r="BH46" i="128"/>
  <c r="BG46" i="128"/>
  <c r="BF46" i="128"/>
  <c r="BE46" i="128"/>
  <c r="BD46" i="128"/>
  <c r="BC46" i="128"/>
  <c r="BB46" i="128"/>
  <c r="BA46" i="128"/>
  <c r="AZ46" i="128"/>
  <c r="AY46" i="128"/>
  <c r="AX46" i="128"/>
  <c r="AW46" i="128"/>
  <c r="AV46" i="128"/>
  <c r="AU46" i="128"/>
  <c r="AT46" i="128"/>
  <c r="AS46" i="128"/>
  <c r="AR46" i="128"/>
  <c r="AQ46" i="128"/>
  <c r="AP46" i="128"/>
  <c r="AO46" i="128"/>
  <c r="AN46" i="128"/>
  <c r="AM46" i="128"/>
  <c r="AL46" i="128"/>
  <c r="AK46" i="128"/>
  <c r="AJ46" i="128"/>
  <c r="AI46" i="128"/>
  <c r="AH46" i="128"/>
  <c r="AG46" i="128"/>
  <c r="AF46" i="128"/>
  <c r="AE46" i="128"/>
  <c r="AD46" i="128"/>
  <c r="AC46" i="128"/>
  <c r="AB46" i="128"/>
  <c r="AA46" i="128"/>
  <c r="Z46" i="128"/>
  <c r="Y46" i="128"/>
  <c r="X46" i="128"/>
  <c r="W46" i="128"/>
  <c r="V46" i="128"/>
  <c r="U46" i="128"/>
  <c r="T46" i="128"/>
  <c r="S46" i="128"/>
  <c r="R46" i="128"/>
  <c r="Q46" i="128"/>
  <c r="P46" i="128"/>
  <c r="O46" i="128"/>
  <c r="N46" i="128"/>
  <c r="M46" i="128"/>
  <c r="L46" i="128"/>
  <c r="K46" i="128"/>
  <c r="J46" i="128"/>
  <c r="I46" i="128"/>
  <c r="H46" i="128"/>
  <c r="G46" i="128"/>
  <c r="F46" i="128"/>
  <c r="E46" i="128"/>
  <c r="D46" i="128"/>
  <c r="C46" i="128"/>
  <c r="B46" i="128"/>
  <c r="BQ45" i="128"/>
  <c r="BP45" i="128"/>
  <c r="BO45" i="128"/>
  <c r="BN45" i="128"/>
  <c r="BM45" i="128"/>
  <c r="BL45" i="128"/>
  <c r="BK45" i="128"/>
  <c r="BJ45" i="128"/>
  <c r="BI45" i="128"/>
  <c r="BH45" i="128"/>
  <c r="BG45" i="128"/>
  <c r="BF45" i="128"/>
  <c r="BE45" i="128"/>
  <c r="BD45" i="128"/>
  <c r="BC45" i="128"/>
  <c r="BB45" i="128"/>
  <c r="BA45" i="128"/>
  <c r="AZ45" i="128"/>
  <c r="AY45" i="128"/>
  <c r="AX45" i="128"/>
  <c r="AW45" i="128"/>
  <c r="AV45" i="128"/>
  <c r="AU45" i="128"/>
  <c r="AT45" i="128"/>
  <c r="AS45" i="128"/>
  <c r="AR45" i="128"/>
  <c r="AQ45" i="128"/>
  <c r="AP45" i="128"/>
  <c r="AO45" i="128"/>
  <c r="AN45" i="128"/>
  <c r="AM45" i="128"/>
  <c r="AL45" i="128"/>
  <c r="AK45" i="128"/>
  <c r="AJ45" i="128"/>
  <c r="AI45" i="128"/>
  <c r="AH45" i="128"/>
  <c r="AG45" i="128"/>
  <c r="AF45" i="128"/>
  <c r="AE45" i="128"/>
  <c r="AD45" i="128"/>
  <c r="AC45" i="128"/>
  <c r="AB45" i="128"/>
  <c r="AA45" i="128"/>
  <c r="Z45" i="128"/>
  <c r="Y45" i="128"/>
  <c r="X45" i="128"/>
  <c r="W45" i="128"/>
  <c r="V45" i="128"/>
  <c r="U45" i="128"/>
  <c r="T45" i="128"/>
  <c r="S45" i="128"/>
  <c r="R45" i="128"/>
  <c r="Q45" i="128"/>
  <c r="P45" i="128"/>
  <c r="O45" i="128"/>
  <c r="N45" i="128"/>
  <c r="M45" i="128"/>
  <c r="L45" i="128"/>
  <c r="K45" i="128"/>
  <c r="J45" i="128"/>
  <c r="I45" i="128"/>
  <c r="H45" i="128"/>
  <c r="G45" i="128"/>
  <c r="F45" i="128"/>
  <c r="E45" i="128"/>
  <c r="D45" i="128"/>
  <c r="C45" i="128"/>
  <c r="B45" i="128"/>
  <c r="BQ43" i="128"/>
  <c r="BP43" i="128"/>
  <c r="BO43" i="128"/>
  <c r="BN43" i="128"/>
  <c r="BM43" i="128"/>
  <c r="BL43" i="128"/>
  <c r="BK43" i="128"/>
  <c r="BJ43" i="128"/>
  <c r="BI43" i="128"/>
  <c r="BH43" i="128"/>
  <c r="BG43" i="128"/>
  <c r="BF43" i="128"/>
  <c r="BE43" i="128"/>
  <c r="BD43" i="128"/>
  <c r="BC43" i="128"/>
  <c r="BB43" i="128"/>
  <c r="BA43" i="128"/>
  <c r="AZ43" i="128"/>
  <c r="AY43" i="128"/>
  <c r="AX43" i="128"/>
  <c r="AW43" i="128"/>
  <c r="AV43" i="128"/>
  <c r="AU43" i="128"/>
  <c r="AT43" i="128"/>
  <c r="AS43" i="128"/>
  <c r="AR43" i="128"/>
  <c r="AQ43" i="128"/>
  <c r="AP43" i="128"/>
  <c r="AO43" i="128"/>
  <c r="AN43" i="128"/>
  <c r="AM43" i="128"/>
  <c r="AL43" i="128"/>
  <c r="AK43" i="128"/>
  <c r="AJ43" i="128"/>
  <c r="AI43" i="128"/>
  <c r="AH43" i="128"/>
  <c r="AG43" i="128"/>
  <c r="AF43" i="128"/>
  <c r="AE43" i="128"/>
  <c r="AD43" i="128"/>
  <c r="AC43" i="128"/>
  <c r="AB43" i="128"/>
  <c r="AA43" i="128"/>
  <c r="Z43" i="128"/>
  <c r="Y43" i="128"/>
  <c r="X43" i="128"/>
  <c r="W43" i="128"/>
  <c r="V43" i="128"/>
  <c r="U43" i="128"/>
  <c r="T43" i="128"/>
  <c r="S43" i="128"/>
  <c r="R43" i="128"/>
  <c r="Q43" i="128"/>
  <c r="P43" i="128"/>
  <c r="O43" i="128"/>
  <c r="N43" i="128"/>
  <c r="M43" i="128"/>
  <c r="L43" i="128"/>
  <c r="K43" i="128"/>
  <c r="J43" i="128"/>
  <c r="I43" i="128"/>
  <c r="H43" i="128"/>
  <c r="G43" i="128"/>
  <c r="F43" i="128"/>
  <c r="E43" i="128"/>
  <c r="D43" i="128"/>
  <c r="C43" i="128"/>
  <c r="B43" i="128"/>
  <c r="BQ42" i="128"/>
  <c r="BP42" i="128"/>
  <c r="BO42" i="128"/>
  <c r="BN42" i="128"/>
  <c r="BM42" i="128"/>
  <c r="BL42" i="128"/>
  <c r="BK42" i="128"/>
  <c r="BJ42" i="128"/>
  <c r="BI42" i="128"/>
  <c r="BH42" i="128"/>
  <c r="BG42" i="128"/>
  <c r="BF42" i="128"/>
  <c r="BE42" i="128"/>
  <c r="BD42" i="128"/>
  <c r="BC42" i="128"/>
  <c r="BB42" i="128"/>
  <c r="BA42" i="128"/>
  <c r="AZ42" i="128"/>
  <c r="AY42" i="128"/>
  <c r="AX42" i="128"/>
  <c r="AW42" i="128"/>
  <c r="AV42" i="128"/>
  <c r="AU42" i="128"/>
  <c r="AT42" i="128"/>
  <c r="AS42" i="128"/>
  <c r="AR42" i="128"/>
  <c r="AQ42" i="128"/>
  <c r="AP42" i="128"/>
  <c r="AO42" i="128"/>
  <c r="AN42" i="128"/>
  <c r="AM42" i="128"/>
  <c r="AL42" i="128"/>
  <c r="AK42" i="128"/>
  <c r="AJ42" i="128"/>
  <c r="AI42" i="128"/>
  <c r="AH42" i="128"/>
  <c r="AG42" i="128"/>
  <c r="AF42" i="128"/>
  <c r="AE42" i="128"/>
  <c r="AD42" i="128"/>
  <c r="AC42" i="128"/>
  <c r="AB42" i="128"/>
  <c r="AA42" i="128"/>
  <c r="Z42" i="128"/>
  <c r="Y42" i="128"/>
  <c r="X42" i="128"/>
  <c r="W42" i="128"/>
  <c r="V42" i="128"/>
  <c r="U42" i="128"/>
  <c r="T42" i="128"/>
  <c r="S42" i="128"/>
  <c r="R42" i="128"/>
  <c r="Q42" i="128"/>
  <c r="P42" i="128"/>
  <c r="O42" i="128"/>
  <c r="N42" i="128"/>
  <c r="M42" i="128"/>
  <c r="L42" i="128"/>
  <c r="K42" i="128"/>
  <c r="J42" i="128"/>
  <c r="I42" i="128"/>
  <c r="H42" i="128"/>
  <c r="G42" i="128"/>
  <c r="F42" i="128"/>
  <c r="E42" i="128"/>
  <c r="D42" i="128"/>
  <c r="C42" i="128"/>
  <c r="B42" i="128"/>
  <c r="BQ40" i="128"/>
  <c r="BP40" i="128"/>
  <c r="BO40" i="128"/>
  <c r="BN40" i="128"/>
  <c r="BM40" i="128"/>
  <c r="BL40" i="128"/>
  <c r="BK40" i="128"/>
  <c r="BJ40" i="128"/>
  <c r="BI40" i="128"/>
  <c r="BH40" i="128"/>
  <c r="BG40" i="128"/>
  <c r="BF40" i="128"/>
  <c r="BE40" i="128"/>
  <c r="BD40" i="128"/>
  <c r="BC40" i="128"/>
  <c r="BB40" i="128"/>
  <c r="BA40" i="128"/>
  <c r="AZ40" i="128"/>
  <c r="AY40" i="128"/>
  <c r="AX40" i="128"/>
  <c r="AW40" i="128"/>
  <c r="AV40" i="128"/>
  <c r="AU40" i="128"/>
  <c r="AT40" i="128"/>
  <c r="AS40" i="128"/>
  <c r="AR40" i="128"/>
  <c r="AQ40" i="128"/>
  <c r="AP40" i="128"/>
  <c r="AO40" i="128"/>
  <c r="AN40" i="128"/>
  <c r="AM40" i="128"/>
  <c r="AL40" i="128"/>
  <c r="AK40" i="128"/>
  <c r="AJ40" i="128"/>
  <c r="AI40" i="128"/>
  <c r="AH40" i="128"/>
  <c r="AG40" i="128"/>
  <c r="AF40" i="128"/>
  <c r="AE40" i="128"/>
  <c r="AD40" i="128"/>
  <c r="AC40" i="128"/>
  <c r="AB40" i="128"/>
  <c r="AA40" i="128"/>
  <c r="Z40" i="128"/>
  <c r="Y40" i="128"/>
  <c r="X40" i="128"/>
  <c r="W40" i="128"/>
  <c r="V40" i="128"/>
  <c r="U40" i="128"/>
  <c r="T40" i="128"/>
  <c r="S40" i="128"/>
  <c r="R40" i="128"/>
  <c r="Q40" i="128"/>
  <c r="P40" i="128"/>
  <c r="O40" i="128"/>
  <c r="N40" i="128"/>
  <c r="M40" i="128"/>
  <c r="L40" i="128"/>
  <c r="K40" i="128"/>
  <c r="J40" i="128"/>
  <c r="I40" i="128"/>
  <c r="H40" i="128"/>
  <c r="G40" i="128"/>
  <c r="F40" i="128"/>
  <c r="E40" i="128"/>
  <c r="D40" i="128"/>
  <c r="C40" i="128"/>
  <c r="B40" i="128"/>
  <c r="BQ39" i="128"/>
  <c r="BP39" i="128"/>
  <c r="BO39" i="128"/>
  <c r="BN39" i="128"/>
  <c r="BM39" i="128"/>
  <c r="BL39" i="128"/>
  <c r="BK39" i="128"/>
  <c r="BJ39" i="128"/>
  <c r="BI39" i="128"/>
  <c r="BH39" i="128"/>
  <c r="BG39" i="128"/>
  <c r="BF39" i="128"/>
  <c r="BE39" i="128"/>
  <c r="BD39" i="128"/>
  <c r="BC39" i="128"/>
  <c r="BB39" i="128"/>
  <c r="BA39" i="128"/>
  <c r="AZ39" i="128"/>
  <c r="AY39" i="128"/>
  <c r="AX39" i="128"/>
  <c r="AW39" i="128"/>
  <c r="AV39" i="128"/>
  <c r="AU39" i="128"/>
  <c r="AT39" i="128"/>
  <c r="AS39" i="128"/>
  <c r="AR39" i="128"/>
  <c r="AQ39" i="128"/>
  <c r="AP39" i="128"/>
  <c r="AO39" i="128"/>
  <c r="AN39" i="128"/>
  <c r="AM39" i="128"/>
  <c r="AL39" i="128"/>
  <c r="AK39" i="128"/>
  <c r="AJ39" i="128"/>
  <c r="AI39" i="128"/>
  <c r="AH39" i="128"/>
  <c r="AG39" i="128"/>
  <c r="AF39" i="128"/>
  <c r="AE39" i="128"/>
  <c r="AD39" i="128"/>
  <c r="AC39" i="128"/>
  <c r="AB39" i="128"/>
  <c r="AA39" i="128"/>
  <c r="Z39" i="128"/>
  <c r="Y39" i="128"/>
  <c r="X39" i="128"/>
  <c r="W39" i="128"/>
  <c r="V39" i="128"/>
  <c r="U39" i="128"/>
  <c r="T39" i="128"/>
  <c r="S39" i="128"/>
  <c r="R39" i="128"/>
  <c r="Q39" i="128"/>
  <c r="P39" i="128"/>
  <c r="O39" i="128"/>
  <c r="N39" i="128"/>
  <c r="M39" i="128"/>
  <c r="L39" i="128"/>
  <c r="K39" i="128"/>
  <c r="J39" i="128"/>
  <c r="I39" i="128"/>
  <c r="H39" i="128"/>
  <c r="G39" i="128"/>
  <c r="F39" i="128"/>
  <c r="E39" i="128"/>
  <c r="D39" i="128"/>
  <c r="C39" i="128"/>
  <c r="B39" i="128"/>
  <c r="BQ37" i="128"/>
  <c r="BP37" i="128"/>
  <c r="BO37" i="128"/>
  <c r="BN37" i="128"/>
  <c r="BM37" i="128"/>
  <c r="BL37" i="128"/>
  <c r="BK37" i="128"/>
  <c r="BJ37" i="128"/>
  <c r="BI37" i="128"/>
  <c r="BH37" i="128"/>
  <c r="BG37" i="128"/>
  <c r="BF37" i="128"/>
  <c r="BE37" i="128"/>
  <c r="BD37" i="128"/>
  <c r="BC37" i="128"/>
  <c r="BB37" i="128"/>
  <c r="BA37" i="128"/>
  <c r="AZ37" i="128"/>
  <c r="AY37" i="128"/>
  <c r="AX37" i="128"/>
  <c r="AW37" i="128"/>
  <c r="AV37" i="128"/>
  <c r="AU37" i="128"/>
  <c r="AT37" i="128"/>
  <c r="AS37" i="128"/>
  <c r="AR37" i="128"/>
  <c r="AQ37" i="128"/>
  <c r="AP37" i="128"/>
  <c r="AO37" i="128"/>
  <c r="AN37" i="128"/>
  <c r="AM37" i="128"/>
  <c r="AL37" i="128"/>
  <c r="AK37" i="128"/>
  <c r="AJ37" i="128"/>
  <c r="AI37" i="128"/>
  <c r="AH37" i="128"/>
  <c r="AG37" i="128"/>
  <c r="AF37" i="128"/>
  <c r="AE37" i="128"/>
  <c r="AD37" i="128"/>
  <c r="AC37" i="128"/>
  <c r="AB37" i="128"/>
  <c r="AA37" i="128"/>
  <c r="Z37" i="128"/>
  <c r="Y37" i="128"/>
  <c r="X37" i="128"/>
  <c r="W37" i="128"/>
  <c r="V37" i="128"/>
  <c r="U37" i="128"/>
  <c r="T37" i="128"/>
  <c r="S37" i="128"/>
  <c r="R37" i="128"/>
  <c r="Q37" i="128"/>
  <c r="P37" i="128"/>
  <c r="O37" i="128"/>
  <c r="N37" i="128"/>
  <c r="M37" i="128"/>
  <c r="L37" i="128"/>
  <c r="K37" i="128"/>
  <c r="J37" i="128"/>
  <c r="I37" i="128"/>
  <c r="H37" i="128"/>
  <c r="G37" i="128"/>
  <c r="F37" i="128"/>
  <c r="E37" i="128"/>
  <c r="D37" i="128"/>
  <c r="C37" i="128"/>
  <c r="B37" i="128"/>
  <c r="BQ36" i="128"/>
  <c r="BP36" i="128"/>
  <c r="BO36" i="128"/>
  <c r="BN36" i="128"/>
  <c r="BM36" i="128"/>
  <c r="BL36" i="128"/>
  <c r="BK36" i="128"/>
  <c r="BJ36" i="128"/>
  <c r="BI36" i="128"/>
  <c r="BH36" i="128"/>
  <c r="BG36" i="128"/>
  <c r="BF36" i="128"/>
  <c r="BE36" i="128"/>
  <c r="BD36" i="128"/>
  <c r="BC36" i="128"/>
  <c r="BB36" i="128"/>
  <c r="BA36" i="128"/>
  <c r="AZ36" i="128"/>
  <c r="AY36" i="128"/>
  <c r="AX36" i="128"/>
  <c r="AW36" i="128"/>
  <c r="AV36" i="128"/>
  <c r="AU36" i="128"/>
  <c r="AT36" i="128"/>
  <c r="AS36" i="128"/>
  <c r="AR36" i="128"/>
  <c r="AQ36" i="128"/>
  <c r="AP36" i="128"/>
  <c r="AO36" i="128"/>
  <c r="AN36" i="128"/>
  <c r="AM36" i="128"/>
  <c r="AL36" i="128"/>
  <c r="AK36" i="128"/>
  <c r="AJ36" i="128"/>
  <c r="AI36" i="128"/>
  <c r="AH36" i="128"/>
  <c r="AG36" i="128"/>
  <c r="AF36" i="128"/>
  <c r="AE36" i="128"/>
  <c r="AD36" i="128"/>
  <c r="AC36" i="128"/>
  <c r="AB36" i="128"/>
  <c r="AA36" i="128"/>
  <c r="Z36" i="128"/>
  <c r="Y36" i="128"/>
  <c r="X36" i="128"/>
  <c r="W36" i="128"/>
  <c r="V36" i="128"/>
  <c r="U36" i="128"/>
  <c r="T36" i="128"/>
  <c r="S36" i="128"/>
  <c r="R36" i="128"/>
  <c r="Q36" i="128"/>
  <c r="P36" i="128"/>
  <c r="O36" i="128"/>
  <c r="N36" i="128"/>
  <c r="M36" i="128"/>
  <c r="L36" i="128"/>
  <c r="K36" i="128"/>
  <c r="J36" i="128"/>
  <c r="I36" i="128"/>
  <c r="H36" i="128"/>
  <c r="G36" i="128"/>
  <c r="F36" i="128"/>
  <c r="E36" i="128"/>
  <c r="D36" i="128"/>
  <c r="C36" i="128"/>
  <c r="B36" i="128"/>
  <c r="BQ34" i="128"/>
  <c r="BP34" i="128"/>
  <c r="BO34" i="128"/>
  <c r="BN34" i="128"/>
  <c r="BM34" i="128"/>
  <c r="BL34" i="128"/>
  <c r="BK34" i="128"/>
  <c r="BJ34" i="128"/>
  <c r="BI34" i="128"/>
  <c r="BH34" i="128"/>
  <c r="BG34" i="128"/>
  <c r="BF34" i="128"/>
  <c r="BE34" i="128"/>
  <c r="BD34" i="128"/>
  <c r="BC34" i="128"/>
  <c r="BB34" i="128"/>
  <c r="BA34" i="128"/>
  <c r="AZ34" i="128"/>
  <c r="AY34" i="128"/>
  <c r="AX34" i="128"/>
  <c r="AW34" i="128"/>
  <c r="AV34" i="128"/>
  <c r="AU34" i="128"/>
  <c r="AT34" i="128"/>
  <c r="AS34" i="128"/>
  <c r="AR34" i="128"/>
  <c r="AQ34" i="128"/>
  <c r="AP34" i="128"/>
  <c r="AO34" i="128"/>
  <c r="AN34" i="128"/>
  <c r="AM34" i="128"/>
  <c r="AL34" i="128"/>
  <c r="AK34" i="128"/>
  <c r="AJ34" i="128"/>
  <c r="AI34" i="128"/>
  <c r="AH34" i="128"/>
  <c r="AG34" i="128"/>
  <c r="AF34" i="128"/>
  <c r="AE34" i="128"/>
  <c r="AD34" i="128"/>
  <c r="AC34" i="128"/>
  <c r="AB34" i="128"/>
  <c r="AA34" i="128"/>
  <c r="Z34" i="128"/>
  <c r="Y34" i="128"/>
  <c r="X34" i="128"/>
  <c r="W34" i="128"/>
  <c r="V34" i="128"/>
  <c r="U34" i="128"/>
  <c r="T34" i="128"/>
  <c r="S34" i="128"/>
  <c r="R34" i="128"/>
  <c r="Q34" i="128"/>
  <c r="P34" i="128"/>
  <c r="O34" i="128"/>
  <c r="N34" i="128"/>
  <c r="M34" i="128"/>
  <c r="L34" i="128"/>
  <c r="K34" i="128"/>
  <c r="J34" i="128"/>
  <c r="I34" i="128"/>
  <c r="H34" i="128"/>
  <c r="G34" i="128"/>
  <c r="F34" i="128"/>
  <c r="E34" i="128"/>
  <c r="D34" i="128"/>
  <c r="C34" i="128"/>
  <c r="B34" i="128"/>
  <c r="BQ33" i="128"/>
  <c r="BP33" i="128"/>
  <c r="BO33" i="128"/>
  <c r="BN33" i="128"/>
  <c r="BM33" i="128"/>
  <c r="BL33" i="128"/>
  <c r="BK33" i="128"/>
  <c r="BJ33" i="128"/>
  <c r="BI33" i="128"/>
  <c r="BH33" i="128"/>
  <c r="BG33" i="128"/>
  <c r="BF33" i="128"/>
  <c r="BE33" i="128"/>
  <c r="BD33" i="128"/>
  <c r="BC33" i="128"/>
  <c r="BB33" i="128"/>
  <c r="BA33" i="128"/>
  <c r="AZ33" i="128"/>
  <c r="AY33" i="128"/>
  <c r="AX33" i="128"/>
  <c r="AW33" i="128"/>
  <c r="AV33" i="128"/>
  <c r="AU33" i="128"/>
  <c r="AT33" i="128"/>
  <c r="AS33" i="128"/>
  <c r="AR33" i="128"/>
  <c r="AQ33" i="128"/>
  <c r="AP33" i="128"/>
  <c r="AO33" i="128"/>
  <c r="AN33" i="128"/>
  <c r="AM33" i="128"/>
  <c r="AL33" i="128"/>
  <c r="AK33" i="128"/>
  <c r="AJ33" i="128"/>
  <c r="AI33" i="128"/>
  <c r="AH33" i="128"/>
  <c r="AG33" i="128"/>
  <c r="AF33" i="128"/>
  <c r="AE33" i="128"/>
  <c r="AD33" i="128"/>
  <c r="AC33" i="128"/>
  <c r="AB33" i="128"/>
  <c r="AA33" i="128"/>
  <c r="Z33" i="128"/>
  <c r="Y33" i="128"/>
  <c r="X33" i="128"/>
  <c r="W33" i="128"/>
  <c r="V33" i="128"/>
  <c r="U33" i="128"/>
  <c r="T33" i="128"/>
  <c r="S33" i="128"/>
  <c r="R33" i="128"/>
  <c r="Q33" i="128"/>
  <c r="P33" i="128"/>
  <c r="O33" i="128"/>
  <c r="N33" i="128"/>
  <c r="M33" i="128"/>
  <c r="L33" i="128"/>
  <c r="K33" i="128"/>
  <c r="J33" i="128"/>
  <c r="I33" i="128"/>
  <c r="H33" i="128"/>
  <c r="G33" i="128"/>
  <c r="F33" i="128"/>
  <c r="E33" i="128"/>
  <c r="D33" i="128"/>
  <c r="C33" i="128"/>
  <c r="B33" i="128"/>
  <c r="BQ31" i="128"/>
  <c r="BP31" i="128"/>
  <c r="BO31" i="128"/>
  <c r="BN31" i="128"/>
  <c r="BM31" i="128"/>
  <c r="BL31" i="128"/>
  <c r="BK31" i="128"/>
  <c r="BJ31" i="128"/>
  <c r="BI31" i="128"/>
  <c r="BH31" i="128"/>
  <c r="BG31" i="128"/>
  <c r="BF31" i="128"/>
  <c r="BE31" i="128"/>
  <c r="BD31" i="128"/>
  <c r="BC31" i="128"/>
  <c r="BB31" i="128"/>
  <c r="BA31" i="128"/>
  <c r="AZ31" i="128"/>
  <c r="AY31" i="128"/>
  <c r="AX31" i="128"/>
  <c r="AW31" i="128"/>
  <c r="AV31" i="128"/>
  <c r="AU31" i="128"/>
  <c r="AT31" i="128"/>
  <c r="AS31" i="128"/>
  <c r="AR31" i="128"/>
  <c r="AQ31" i="128"/>
  <c r="AP31" i="128"/>
  <c r="AO31" i="128"/>
  <c r="AN31" i="128"/>
  <c r="AM31" i="128"/>
  <c r="AL31" i="128"/>
  <c r="AK31" i="128"/>
  <c r="AJ31" i="128"/>
  <c r="AI31" i="128"/>
  <c r="AH31" i="128"/>
  <c r="AG31" i="128"/>
  <c r="AF31" i="128"/>
  <c r="AE31" i="128"/>
  <c r="AD31" i="128"/>
  <c r="AC31" i="128"/>
  <c r="AB31" i="128"/>
  <c r="AA31" i="128"/>
  <c r="Z31" i="128"/>
  <c r="Y31" i="128"/>
  <c r="X31" i="128"/>
  <c r="W31" i="128"/>
  <c r="V31" i="128"/>
  <c r="U31" i="128"/>
  <c r="T31" i="128"/>
  <c r="S31" i="128"/>
  <c r="R31" i="128"/>
  <c r="Q31" i="128"/>
  <c r="P31" i="128"/>
  <c r="O31" i="128"/>
  <c r="N31" i="128"/>
  <c r="M31" i="128"/>
  <c r="L31" i="128"/>
  <c r="K31" i="128"/>
  <c r="J31" i="128"/>
  <c r="I31" i="128"/>
  <c r="H31" i="128"/>
  <c r="G31" i="128"/>
  <c r="F31" i="128"/>
  <c r="E31" i="128"/>
  <c r="D31" i="128"/>
  <c r="C31" i="128"/>
  <c r="B31" i="128"/>
  <c r="BQ30" i="128"/>
  <c r="BP30" i="128"/>
  <c r="BO30" i="128"/>
  <c r="BN30" i="128"/>
  <c r="BM30" i="128"/>
  <c r="BL30" i="128"/>
  <c r="BK30" i="128"/>
  <c r="BJ30" i="128"/>
  <c r="BI30" i="128"/>
  <c r="BH30" i="128"/>
  <c r="BG30" i="128"/>
  <c r="BF30" i="128"/>
  <c r="BE30" i="128"/>
  <c r="BD30" i="128"/>
  <c r="BC30" i="128"/>
  <c r="BB30" i="128"/>
  <c r="BA30" i="128"/>
  <c r="AZ30" i="128"/>
  <c r="AY30" i="128"/>
  <c r="AX30" i="128"/>
  <c r="AW30" i="128"/>
  <c r="AV30" i="128"/>
  <c r="AU30" i="128"/>
  <c r="AT30" i="128"/>
  <c r="AS30" i="128"/>
  <c r="AR30" i="128"/>
  <c r="AQ30" i="128"/>
  <c r="AP30" i="128"/>
  <c r="AO30" i="128"/>
  <c r="AN30" i="128"/>
  <c r="AM30" i="128"/>
  <c r="AL30" i="128"/>
  <c r="AK30" i="128"/>
  <c r="AJ30" i="128"/>
  <c r="AI30" i="128"/>
  <c r="AH30" i="128"/>
  <c r="AG30" i="128"/>
  <c r="AF30" i="128"/>
  <c r="AE30" i="128"/>
  <c r="AD30" i="128"/>
  <c r="AC30" i="128"/>
  <c r="AB30" i="128"/>
  <c r="AA30" i="128"/>
  <c r="Z30" i="128"/>
  <c r="Y30" i="128"/>
  <c r="X30" i="128"/>
  <c r="W30" i="128"/>
  <c r="V30" i="128"/>
  <c r="U30" i="128"/>
  <c r="T30" i="128"/>
  <c r="S30" i="128"/>
  <c r="R30" i="128"/>
  <c r="Q30" i="128"/>
  <c r="P30" i="128"/>
  <c r="O30" i="128"/>
  <c r="N30" i="128"/>
  <c r="M30" i="128"/>
  <c r="L30" i="128"/>
  <c r="K30" i="128"/>
  <c r="J30" i="128"/>
  <c r="I30" i="128"/>
  <c r="H30" i="128"/>
  <c r="G30" i="128"/>
  <c r="F30" i="128"/>
  <c r="E30" i="128"/>
  <c r="D30" i="128"/>
  <c r="C30" i="128"/>
  <c r="B30" i="128"/>
  <c r="BQ27" i="128"/>
  <c r="BP27" i="128"/>
  <c r="BO27" i="128"/>
  <c r="BN27" i="128"/>
  <c r="BM27" i="128"/>
  <c r="BL27" i="128"/>
  <c r="BK27" i="128"/>
  <c r="BJ27" i="128"/>
  <c r="BI27" i="128"/>
  <c r="BH27" i="128"/>
  <c r="BG27" i="128"/>
  <c r="BF27" i="128"/>
  <c r="BE27" i="128"/>
  <c r="BD27" i="128"/>
  <c r="BC27" i="128"/>
  <c r="BB27" i="128"/>
  <c r="BA27" i="128"/>
  <c r="AZ27" i="128"/>
  <c r="AY27" i="128"/>
  <c r="AX27" i="128"/>
  <c r="AW27" i="128"/>
  <c r="AV27" i="128"/>
  <c r="AU27" i="128"/>
  <c r="AT27" i="128"/>
  <c r="AS27" i="128"/>
  <c r="AR27" i="128"/>
  <c r="AQ27" i="128"/>
  <c r="AP27" i="128"/>
  <c r="AO27" i="128"/>
  <c r="AN27" i="128"/>
  <c r="AM27" i="128"/>
  <c r="AL27" i="128"/>
  <c r="AK27" i="128"/>
  <c r="AJ27" i="128"/>
  <c r="AI27" i="128"/>
  <c r="AH27" i="128"/>
  <c r="AG27" i="128"/>
  <c r="AF27" i="128"/>
  <c r="AE27" i="128"/>
  <c r="AD27" i="128"/>
  <c r="AC27" i="128"/>
  <c r="AB27" i="128"/>
  <c r="AA27" i="128"/>
  <c r="Z27" i="128"/>
  <c r="Y27" i="128"/>
  <c r="X27" i="128"/>
  <c r="W27" i="128"/>
  <c r="V27" i="128"/>
  <c r="U27" i="128"/>
  <c r="T27" i="128"/>
  <c r="S27" i="128"/>
  <c r="R27" i="128"/>
  <c r="Q27" i="128"/>
  <c r="P27" i="128"/>
  <c r="O27" i="128"/>
  <c r="N27" i="128"/>
  <c r="M27" i="128"/>
  <c r="L27" i="128"/>
  <c r="K27" i="128"/>
  <c r="J27" i="128"/>
  <c r="I27" i="128"/>
  <c r="H27" i="128"/>
  <c r="G27" i="128"/>
  <c r="F27" i="128"/>
  <c r="E27" i="128"/>
  <c r="D27" i="128"/>
  <c r="C27" i="128"/>
  <c r="B27" i="128"/>
  <c r="BQ26" i="128"/>
  <c r="BP26" i="128"/>
  <c r="BO26" i="128"/>
  <c r="BN26" i="128"/>
  <c r="BM26" i="128"/>
  <c r="BL26" i="128"/>
  <c r="BK26" i="128"/>
  <c r="BJ26" i="128"/>
  <c r="BI26" i="128"/>
  <c r="BH26" i="128"/>
  <c r="BG26" i="128"/>
  <c r="BF26" i="128"/>
  <c r="BE26" i="128"/>
  <c r="BD26" i="128"/>
  <c r="BC26" i="128"/>
  <c r="BB26" i="128"/>
  <c r="BA26" i="128"/>
  <c r="AZ26" i="128"/>
  <c r="AY26" i="128"/>
  <c r="AX26" i="128"/>
  <c r="AW26" i="128"/>
  <c r="AV26" i="128"/>
  <c r="AU26" i="128"/>
  <c r="AT26" i="128"/>
  <c r="AS26" i="128"/>
  <c r="AR26" i="128"/>
  <c r="AQ26" i="128"/>
  <c r="AP26" i="128"/>
  <c r="AO26" i="128"/>
  <c r="AN26" i="128"/>
  <c r="AM26" i="128"/>
  <c r="AL26" i="128"/>
  <c r="AK26" i="128"/>
  <c r="AJ26" i="128"/>
  <c r="AI26" i="128"/>
  <c r="AH26" i="128"/>
  <c r="AG26" i="128"/>
  <c r="AF26" i="128"/>
  <c r="AE26" i="128"/>
  <c r="AD26" i="128"/>
  <c r="AC26" i="128"/>
  <c r="AB26" i="128"/>
  <c r="AA26" i="128"/>
  <c r="Z26" i="128"/>
  <c r="Y26" i="128"/>
  <c r="X26" i="128"/>
  <c r="W26" i="128"/>
  <c r="V26" i="128"/>
  <c r="U26" i="128"/>
  <c r="T26" i="128"/>
  <c r="S26" i="128"/>
  <c r="R26" i="128"/>
  <c r="Q26" i="128"/>
  <c r="P26" i="128"/>
  <c r="O26" i="128"/>
  <c r="N26" i="128"/>
  <c r="M26" i="128"/>
  <c r="L26" i="128"/>
  <c r="K26" i="128"/>
  <c r="J26" i="128"/>
  <c r="I26" i="128"/>
  <c r="H26" i="128"/>
  <c r="G26" i="128"/>
  <c r="F26" i="128"/>
  <c r="E26" i="128"/>
  <c r="D26" i="128"/>
  <c r="C26" i="128"/>
  <c r="B26" i="128"/>
  <c r="BQ25" i="128"/>
  <c r="BP25" i="128"/>
  <c r="BO25" i="128"/>
  <c r="BN25" i="128"/>
  <c r="BM25" i="128"/>
  <c r="BL25" i="128"/>
  <c r="BK25" i="128"/>
  <c r="BJ25" i="128"/>
  <c r="BI25" i="128"/>
  <c r="BH25" i="128"/>
  <c r="BG25" i="128"/>
  <c r="BF25" i="128"/>
  <c r="BE25" i="128"/>
  <c r="BD25" i="128"/>
  <c r="BC25" i="128"/>
  <c r="BB25" i="128"/>
  <c r="BA25" i="128"/>
  <c r="AZ25" i="128"/>
  <c r="AY25" i="128"/>
  <c r="AX25" i="128"/>
  <c r="AW25" i="128"/>
  <c r="AV25" i="128"/>
  <c r="AU25" i="128"/>
  <c r="AT25" i="128"/>
  <c r="AS25" i="128"/>
  <c r="AR25" i="128"/>
  <c r="AQ25" i="128"/>
  <c r="AP25" i="128"/>
  <c r="AO25" i="128"/>
  <c r="AN25" i="128"/>
  <c r="AM25" i="128"/>
  <c r="AL25" i="128"/>
  <c r="AK25" i="128"/>
  <c r="AJ25" i="128"/>
  <c r="AI25" i="128"/>
  <c r="AH25" i="128"/>
  <c r="AG25" i="128"/>
  <c r="AF25" i="128"/>
  <c r="AE25" i="128"/>
  <c r="AD25" i="128"/>
  <c r="AC25" i="128"/>
  <c r="AB25" i="128"/>
  <c r="AA25" i="128"/>
  <c r="Z25" i="128"/>
  <c r="Y25" i="128"/>
  <c r="X25" i="128"/>
  <c r="W25" i="128"/>
  <c r="V25" i="128"/>
  <c r="U25" i="128"/>
  <c r="T25" i="128"/>
  <c r="S25" i="128"/>
  <c r="R25" i="128"/>
  <c r="Q25" i="128"/>
  <c r="P25" i="128"/>
  <c r="O25" i="128"/>
  <c r="N25" i="128"/>
  <c r="M25" i="128"/>
  <c r="L25" i="128"/>
  <c r="K25" i="128"/>
  <c r="J25" i="128"/>
  <c r="I25" i="128"/>
  <c r="H25" i="128"/>
  <c r="G25" i="128"/>
  <c r="F25" i="128"/>
  <c r="E25" i="128"/>
  <c r="D25" i="128"/>
  <c r="C25" i="128"/>
  <c r="B25" i="128"/>
  <c r="BQ24" i="128"/>
  <c r="BP24" i="128"/>
  <c r="BO24" i="128"/>
  <c r="BN24" i="128"/>
  <c r="BM24" i="128"/>
  <c r="BL24" i="128"/>
  <c r="BK24" i="128"/>
  <c r="BJ24" i="128"/>
  <c r="BI24" i="128"/>
  <c r="BH24" i="128"/>
  <c r="BG24" i="128"/>
  <c r="BF24" i="128"/>
  <c r="BE24" i="128"/>
  <c r="BD24" i="128"/>
  <c r="BC24" i="128"/>
  <c r="BB24" i="128"/>
  <c r="BA24" i="128"/>
  <c r="AZ24" i="128"/>
  <c r="AY24" i="128"/>
  <c r="AX24" i="128"/>
  <c r="AW24" i="128"/>
  <c r="AV24" i="128"/>
  <c r="AU24" i="128"/>
  <c r="AT24" i="128"/>
  <c r="AS24" i="128"/>
  <c r="AR24" i="128"/>
  <c r="AQ24" i="128"/>
  <c r="AP24" i="128"/>
  <c r="AO24" i="128"/>
  <c r="AN24" i="128"/>
  <c r="AM24" i="128"/>
  <c r="AL24" i="128"/>
  <c r="AK24" i="128"/>
  <c r="AJ24" i="128"/>
  <c r="AI24" i="128"/>
  <c r="AH24" i="128"/>
  <c r="AG24" i="128"/>
  <c r="AF24" i="128"/>
  <c r="AE24" i="128"/>
  <c r="AD24" i="128"/>
  <c r="AC24" i="128"/>
  <c r="AB24" i="128"/>
  <c r="AA24" i="128"/>
  <c r="Z24" i="128"/>
  <c r="Y24" i="128"/>
  <c r="X24" i="128"/>
  <c r="W24" i="128"/>
  <c r="V24" i="128"/>
  <c r="U24" i="128"/>
  <c r="T24" i="128"/>
  <c r="S24" i="128"/>
  <c r="R24" i="128"/>
  <c r="Q24" i="128"/>
  <c r="P24" i="128"/>
  <c r="O24" i="128"/>
  <c r="N24" i="128"/>
  <c r="M24" i="128"/>
  <c r="L24" i="128"/>
  <c r="K24" i="128"/>
  <c r="J24" i="128"/>
  <c r="I24" i="128"/>
  <c r="H24" i="128"/>
  <c r="G24" i="128"/>
  <c r="F24" i="128"/>
  <c r="E24" i="128"/>
  <c r="D24" i="128"/>
  <c r="C24" i="128"/>
  <c r="B24" i="128"/>
  <c r="BQ22" i="128"/>
  <c r="BP22" i="128"/>
  <c r="BO22" i="128"/>
  <c r="BN22" i="128"/>
  <c r="BM22" i="128"/>
  <c r="BL22" i="128"/>
  <c r="BK22" i="128"/>
  <c r="BJ22" i="128"/>
  <c r="BI22" i="128"/>
  <c r="BH22" i="128"/>
  <c r="BG22" i="128"/>
  <c r="BF22" i="128"/>
  <c r="BE22" i="128"/>
  <c r="BD22" i="128"/>
  <c r="BC22" i="128"/>
  <c r="BB22" i="128"/>
  <c r="BA22" i="128"/>
  <c r="AZ22" i="128"/>
  <c r="AY22" i="128"/>
  <c r="AX22" i="128"/>
  <c r="AW22" i="128"/>
  <c r="AV22" i="128"/>
  <c r="AU22" i="128"/>
  <c r="AT22" i="128"/>
  <c r="AS22" i="128"/>
  <c r="AR22" i="128"/>
  <c r="AQ22" i="128"/>
  <c r="AP22" i="128"/>
  <c r="AO22" i="128"/>
  <c r="AN22" i="128"/>
  <c r="AM22" i="128"/>
  <c r="AL22" i="128"/>
  <c r="AK22" i="128"/>
  <c r="AJ22" i="128"/>
  <c r="AI22" i="128"/>
  <c r="AH22" i="128"/>
  <c r="AG22" i="128"/>
  <c r="AF22" i="128"/>
  <c r="AE22" i="128"/>
  <c r="AD22" i="128"/>
  <c r="AC22" i="128"/>
  <c r="AB22" i="128"/>
  <c r="AA22" i="128"/>
  <c r="Z22" i="128"/>
  <c r="Y22" i="128"/>
  <c r="X22" i="128"/>
  <c r="W22" i="128"/>
  <c r="V22" i="128"/>
  <c r="U22" i="128"/>
  <c r="T22" i="128"/>
  <c r="S22" i="128"/>
  <c r="R22" i="128"/>
  <c r="Q22" i="128"/>
  <c r="P22" i="128"/>
  <c r="O22" i="128"/>
  <c r="N22" i="128"/>
  <c r="M22" i="128"/>
  <c r="L22" i="128"/>
  <c r="K22" i="128"/>
  <c r="J22" i="128"/>
  <c r="I22" i="128"/>
  <c r="H22" i="128"/>
  <c r="G22" i="128"/>
  <c r="F22" i="128"/>
  <c r="E22" i="128"/>
  <c r="D22" i="128"/>
  <c r="C22" i="128"/>
  <c r="B22" i="128"/>
  <c r="BQ21" i="128"/>
  <c r="BP21" i="128"/>
  <c r="BO21" i="128"/>
  <c r="BN21" i="128"/>
  <c r="BM21" i="128"/>
  <c r="BL21" i="128"/>
  <c r="BK21" i="128"/>
  <c r="BJ21" i="128"/>
  <c r="BI21" i="128"/>
  <c r="BH21" i="128"/>
  <c r="BG21" i="128"/>
  <c r="BF21" i="128"/>
  <c r="BE21" i="128"/>
  <c r="BD21" i="128"/>
  <c r="BC21" i="128"/>
  <c r="BB21" i="128"/>
  <c r="BA21" i="128"/>
  <c r="AZ21" i="128"/>
  <c r="AY21" i="128"/>
  <c r="AX21" i="128"/>
  <c r="AW21" i="128"/>
  <c r="AV21" i="128"/>
  <c r="AU21" i="128"/>
  <c r="AT21" i="128"/>
  <c r="AS21" i="128"/>
  <c r="AR21" i="128"/>
  <c r="AQ21" i="128"/>
  <c r="AP21" i="128"/>
  <c r="AO21" i="128"/>
  <c r="AN21" i="128"/>
  <c r="AM21" i="128"/>
  <c r="AL21" i="128"/>
  <c r="AK21" i="128"/>
  <c r="AJ21" i="128"/>
  <c r="AI21" i="128"/>
  <c r="AH21" i="128"/>
  <c r="AG21" i="128"/>
  <c r="AF21" i="128"/>
  <c r="AE21" i="128"/>
  <c r="AD21" i="128"/>
  <c r="AC21" i="128"/>
  <c r="AB21" i="128"/>
  <c r="AA21" i="128"/>
  <c r="Z21" i="128"/>
  <c r="Y21" i="128"/>
  <c r="X21" i="128"/>
  <c r="W21" i="128"/>
  <c r="V21" i="128"/>
  <c r="U21" i="128"/>
  <c r="T21" i="128"/>
  <c r="S21" i="128"/>
  <c r="R21" i="128"/>
  <c r="Q21" i="128"/>
  <c r="P21" i="128"/>
  <c r="O21" i="128"/>
  <c r="N21" i="128"/>
  <c r="M21" i="128"/>
  <c r="L21" i="128"/>
  <c r="K21" i="128"/>
  <c r="J21" i="128"/>
  <c r="I21" i="128"/>
  <c r="H21" i="128"/>
  <c r="G21" i="128"/>
  <c r="F21" i="128"/>
  <c r="E21" i="128"/>
  <c r="D21" i="128"/>
  <c r="C21" i="128"/>
  <c r="B21" i="128"/>
  <c r="BQ19" i="128"/>
  <c r="BP19" i="128"/>
  <c r="BO19" i="128"/>
  <c r="BN19" i="128"/>
  <c r="BM19" i="128"/>
  <c r="BL19" i="128"/>
  <c r="BK19" i="128"/>
  <c r="BJ19" i="128"/>
  <c r="BI19" i="128"/>
  <c r="BH19" i="128"/>
  <c r="BG19" i="128"/>
  <c r="BF19" i="128"/>
  <c r="BE19" i="128"/>
  <c r="BD19" i="128"/>
  <c r="BC19" i="128"/>
  <c r="BB19" i="128"/>
  <c r="BA19" i="128"/>
  <c r="AZ19" i="128"/>
  <c r="AY19" i="128"/>
  <c r="AX19" i="128"/>
  <c r="AW19" i="128"/>
  <c r="AV19" i="128"/>
  <c r="AU19" i="128"/>
  <c r="AT19" i="128"/>
  <c r="AS19" i="128"/>
  <c r="AR19" i="128"/>
  <c r="AQ19" i="128"/>
  <c r="AP19" i="128"/>
  <c r="AO19" i="128"/>
  <c r="AN19" i="128"/>
  <c r="AM19" i="128"/>
  <c r="AL19" i="128"/>
  <c r="AK19" i="128"/>
  <c r="AJ19" i="128"/>
  <c r="AI19" i="128"/>
  <c r="AH19" i="128"/>
  <c r="AG19" i="128"/>
  <c r="AF19" i="128"/>
  <c r="AE19" i="128"/>
  <c r="AD19" i="128"/>
  <c r="AC19" i="128"/>
  <c r="AB19" i="128"/>
  <c r="AA19" i="128"/>
  <c r="Z19" i="128"/>
  <c r="Y19" i="128"/>
  <c r="X19" i="128"/>
  <c r="W19" i="128"/>
  <c r="V19" i="128"/>
  <c r="U19" i="128"/>
  <c r="T19" i="128"/>
  <c r="S19" i="128"/>
  <c r="R19" i="128"/>
  <c r="Q19" i="128"/>
  <c r="P19" i="128"/>
  <c r="O19" i="128"/>
  <c r="N19" i="128"/>
  <c r="M19" i="128"/>
  <c r="L19" i="128"/>
  <c r="K19" i="128"/>
  <c r="J19" i="128"/>
  <c r="I19" i="128"/>
  <c r="H19" i="128"/>
  <c r="G19" i="128"/>
  <c r="F19" i="128"/>
  <c r="E19" i="128"/>
  <c r="D19" i="128"/>
  <c r="C19" i="128"/>
  <c r="B19" i="128"/>
  <c r="BQ18" i="128"/>
  <c r="BP18" i="128"/>
  <c r="BO18" i="128"/>
  <c r="BN18" i="128"/>
  <c r="BM18" i="128"/>
  <c r="BL18" i="128"/>
  <c r="BK18" i="128"/>
  <c r="BJ18" i="128"/>
  <c r="BI18" i="128"/>
  <c r="BH18" i="128"/>
  <c r="BG18" i="128"/>
  <c r="BF18" i="128"/>
  <c r="BE18" i="128"/>
  <c r="BD18" i="128"/>
  <c r="BC18" i="128"/>
  <c r="BB18" i="128"/>
  <c r="BA18" i="128"/>
  <c r="AZ18" i="128"/>
  <c r="AY18" i="128"/>
  <c r="AX18" i="128"/>
  <c r="AW18" i="128"/>
  <c r="AV18" i="128"/>
  <c r="AU18" i="128"/>
  <c r="AT18" i="128"/>
  <c r="AS18" i="128"/>
  <c r="AR18" i="128"/>
  <c r="AQ18" i="128"/>
  <c r="AP18" i="128"/>
  <c r="AO18" i="128"/>
  <c r="AN18" i="128"/>
  <c r="AM18" i="128"/>
  <c r="AL18" i="128"/>
  <c r="AK18" i="128"/>
  <c r="AJ18" i="128"/>
  <c r="AI18" i="128"/>
  <c r="AH18" i="128"/>
  <c r="AG18" i="128"/>
  <c r="AF18" i="128"/>
  <c r="AE18" i="128"/>
  <c r="AD18" i="128"/>
  <c r="AC18" i="128"/>
  <c r="AB18" i="128"/>
  <c r="AA18" i="128"/>
  <c r="Z18" i="128"/>
  <c r="Y18" i="128"/>
  <c r="X18" i="128"/>
  <c r="W18" i="128"/>
  <c r="V18" i="128"/>
  <c r="U18" i="128"/>
  <c r="T18" i="128"/>
  <c r="S18" i="128"/>
  <c r="R18" i="128"/>
  <c r="Q18" i="128"/>
  <c r="P18" i="128"/>
  <c r="O18" i="128"/>
  <c r="N18" i="128"/>
  <c r="M18" i="128"/>
  <c r="L18" i="128"/>
  <c r="K18" i="128"/>
  <c r="J18" i="128"/>
  <c r="I18" i="128"/>
  <c r="H18" i="128"/>
  <c r="G18" i="128"/>
  <c r="F18" i="128"/>
  <c r="E18" i="128"/>
  <c r="D18" i="128"/>
  <c r="C18" i="128"/>
  <c r="B18" i="128"/>
  <c r="BQ16" i="128"/>
  <c r="BP16" i="128"/>
  <c r="BO16" i="128"/>
  <c r="BN16" i="128"/>
  <c r="BM16" i="128"/>
  <c r="BL16" i="128"/>
  <c r="BK16" i="128"/>
  <c r="BJ16" i="128"/>
  <c r="BI16" i="128"/>
  <c r="BH16" i="128"/>
  <c r="BG16" i="128"/>
  <c r="BF16" i="128"/>
  <c r="BE16" i="128"/>
  <c r="BD16" i="128"/>
  <c r="BC16" i="128"/>
  <c r="BB16" i="128"/>
  <c r="BA16" i="128"/>
  <c r="AZ16" i="128"/>
  <c r="AY16" i="128"/>
  <c r="AX16" i="128"/>
  <c r="AW16" i="128"/>
  <c r="AV16" i="128"/>
  <c r="AU16" i="128"/>
  <c r="AT16" i="128"/>
  <c r="AS16" i="128"/>
  <c r="AR16" i="128"/>
  <c r="AQ16" i="128"/>
  <c r="AP16" i="128"/>
  <c r="AO16" i="128"/>
  <c r="AN16" i="128"/>
  <c r="AM16" i="128"/>
  <c r="AL16" i="128"/>
  <c r="AK16" i="128"/>
  <c r="AJ16" i="128"/>
  <c r="AI16" i="128"/>
  <c r="AH16" i="128"/>
  <c r="AG16" i="128"/>
  <c r="AF16" i="128"/>
  <c r="AE16" i="128"/>
  <c r="AD16" i="128"/>
  <c r="AC16" i="128"/>
  <c r="AB16" i="128"/>
  <c r="AA16" i="128"/>
  <c r="Z16" i="128"/>
  <c r="Y16" i="128"/>
  <c r="X16" i="128"/>
  <c r="W16" i="128"/>
  <c r="V16" i="128"/>
  <c r="U16" i="128"/>
  <c r="T16" i="128"/>
  <c r="S16" i="128"/>
  <c r="R16" i="128"/>
  <c r="Q16" i="128"/>
  <c r="P16" i="128"/>
  <c r="O16" i="128"/>
  <c r="N16" i="128"/>
  <c r="M16" i="128"/>
  <c r="L16" i="128"/>
  <c r="K16" i="128"/>
  <c r="J16" i="128"/>
  <c r="I16" i="128"/>
  <c r="H16" i="128"/>
  <c r="G16" i="128"/>
  <c r="F16" i="128"/>
  <c r="E16" i="128"/>
  <c r="D16" i="128"/>
  <c r="C16" i="128"/>
  <c r="B16" i="128"/>
  <c r="BQ15" i="128"/>
  <c r="BP15" i="128"/>
  <c r="BO15" i="128"/>
  <c r="BN15" i="128"/>
  <c r="BM15" i="128"/>
  <c r="BL15" i="128"/>
  <c r="BK15" i="128"/>
  <c r="BJ15" i="128"/>
  <c r="BI15" i="128"/>
  <c r="BH15" i="128"/>
  <c r="BG15" i="128"/>
  <c r="BF15" i="128"/>
  <c r="BE15" i="128"/>
  <c r="BD15" i="128"/>
  <c r="BC15" i="128"/>
  <c r="BB15" i="128"/>
  <c r="BA15" i="128"/>
  <c r="AZ15" i="128"/>
  <c r="AY15" i="128"/>
  <c r="AX15" i="128"/>
  <c r="AW15" i="128"/>
  <c r="AV15" i="128"/>
  <c r="AU15" i="128"/>
  <c r="AT15" i="128"/>
  <c r="AS15" i="128"/>
  <c r="AR15" i="128"/>
  <c r="AQ15" i="128"/>
  <c r="AP15" i="128"/>
  <c r="AO15" i="128"/>
  <c r="AN15" i="128"/>
  <c r="AM15" i="128"/>
  <c r="AL15" i="128"/>
  <c r="AK15" i="128"/>
  <c r="AJ15" i="128"/>
  <c r="AI15" i="128"/>
  <c r="AH15" i="128"/>
  <c r="AG15" i="128"/>
  <c r="AF15" i="128"/>
  <c r="AE15" i="128"/>
  <c r="AD15" i="128"/>
  <c r="AC15" i="128"/>
  <c r="AB15" i="128"/>
  <c r="AA15" i="128"/>
  <c r="Z15" i="128"/>
  <c r="Y15" i="128"/>
  <c r="X15" i="128"/>
  <c r="W15" i="128"/>
  <c r="V15" i="128"/>
  <c r="U15" i="128"/>
  <c r="T15" i="128"/>
  <c r="S15" i="128"/>
  <c r="R15" i="128"/>
  <c r="Q15" i="128"/>
  <c r="P15" i="128"/>
  <c r="O15" i="128"/>
  <c r="N15" i="128"/>
  <c r="M15" i="128"/>
  <c r="L15" i="128"/>
  <c r="K15" i="128"/>
  <c r="J15" i="128"/>
  <c r="I15" i="128"/>
  <c r="H15" i="128"/>
  <c r="G15" i="128"/>
  <c r="F15" i="128"/>
  <c r="E15" i="128"/>
  <c r="D15" i="128"/>
  <c r="C15" i="128"/>
  <c r="B15" i="128"/>
  <c r="BQ13" i="128"/>
  <c r="BP13" i="128"/>
  <c r="BO13" i="128"/>
  <c r="BN13" i="128"/>
  <c r="BM13" i="128"/>
  <c r="BL13" i="128"/>
  <c r="BK13" i="128"/>
  <c r="BJ13" i="128"/>
  <c r="BI13" i="128"/>
  <c r="BH13" i="128"/>
  <c r="BG13" i="128"/>
  <c r="BF13" i="128"/>
  <c r="BE13" i="128"/>
  <c r="BD13" i="128"/>
  <c r="BC13" i="128"/>
  <c r="BB13" i="128"/>
  <c r="BA13" i="128"/>
  <c r="AZ13" i="128"/>
  <c r="AY13" i="128"/>
  <c r="AX13" i="128"/>
  <c r="AW13" i="128"/>
  <c r="AV13" i="128"/>
  <c r="AU13" i="128"/>
  <c r="AT13" i="128"/>
  <c r="AS13" i="128"/>
  <c r="AR13" i="128"/>
  <c r="AQ13" i="128"/>
  <c r="AP13" i="128"/>
  <c r="AO13" i="128"/>
  <c r="AN13" i="128"/>
  <c r="AM13" i="128"/>
  <c r="AL13" i="128"/>
  <c r="AK13" i="128"/>
  <c r="AJ13" i="128"/>
  <c r="AI13" i="128"/>
  <c r="AH13" i="128"/>
  <c r="AG13" i="128"/>
  <c r="AF13" i="128"/>
  <c r="AE13" i="128"/>
  <c r="AD13" i="128"/>
  <c r="AC13" i="128"/>
  <c r="AB13" i="128"/>
  <c r="AA13" i="128"/>
  <c r="Z13" i="128"/>
  <c r="Y13" i="128"/>
  <c r="X13" i="128"/>
  <c r="W13" i="128"/>
  <c r="V13" i="128"/>
  <c r="U13" i="128"/>
  <c r="T13" i="128"/>
  <c r="S13" i="128"/>
  <c r="R13" i="128"/>
  <c r="Q13" i="128"/>
  <c r="P13" i="128"/>
  <c r="O13" i="128"/>
  <c r="N13" i="128"/>
  <c r="M13" i="128"/>
  <c r="L13" i="128"/>
  <c r="K13" i="128"/>
  <c r="J13" i="128"/>
  <c r="I13" i="128"/>
  <c r="H13" i="128"/>
  <c r="G13" i="128"/>
  <c r="F13" i="128"/>
  <c r="E13" i="128"/>
  <c r="D13" i="128"/>
  <c r="C13" i="128"/>
  <c r="B13" i="128"/>
  <c r="BQ12" i="128"/>
  <c r="BP12" i="128"/>
  <c r="BO12" i="128"/>
  <c r="BN12" i="128"/>
  <c r="BM12" i="128"/>
  <c r="BL12" i="128"/>
  <c r="BK12" i="128"/>
  <c r="BJ12" i="128"/>
  <c r="BI12" i="128"/>
  <c r="BH12" i="128"/>
  <c r="BG12" i="128"/>
  <c r="BF12" i="128"/>
  <c r="BE12" i="128"/>
  <c r="BD12" i="128"/>
  <c r="BC12" i="128"/>
  <c r="BB12" i="128"/>
  <c r="BA12" i="128"/>
  <c r="AZ12" i="128"/>
  <c r="AY12" i="128"/>
  <c r="AX12" i="128"/>
  <c r="AW12" i="128"/>
  <c r="AV12" i="128"/>
  <c r="AU12" i="128"/>
  <c r="AT12" i="128"/>
  <c r="AS12" i="128"/>
  <c r="AR12" i="128"/>
  <c r="AQ12" i="128"/>
  <c r="AP12" i="128"/>
  <c r="AO12" i="128"/>
  <c r="AN12" i="128"/>
  <c r="AM12" i="128"/>
  <c r="AL12" i="128"/>
  <c r="AK12" i="128"/>
  <c r="AJ12" i="128"/>
  <c r="AI12" i="128"/>
  <c r="AH12" i="128"/>
  <c r="AG12" i="128"/>
  <c r="AF12" i="128"/>
  <c r="AE12" i="128"/>
  <c r="AD12" i="128"/>
  <c r="AC12" i="128"/>
  <c r="AB12" i="128"/>
  <c r="AA12" i="128"/>
  <c r="Z12" i="128"/>
  <c r="Y12" i="128"/>
  <c r="X12" i="128"/>
  <c r="W12" i="128"/>
  <c r="V12" i="128"/>
  <c r="U12" i="128"/>
  <c r="T12" i="128"/>
  <c r="S12" i="128"/>
  <c r="R12" i="128"/>
  <c r="Q12" i="128"/>
  <c r="P12" i="128"/>
  <c r="O12" i="128"/>
  <c r="N12" i="128"/>
  <c r="M12" i="128"/>
  <c r="L12" i="128"/>
  <c r="K12" i="128"/>
  <c r="J12" i="128"/>
  <c r="I12" i="128"/>
  <c r="H12" i="128"/>
  <c r="G12" i="128"/>
  <c r="F12" i="128"/>
  <c r="E12" i="128"/>
  <c r="D12" i="128"/>
  <c r="C12" i="128"/>
  <c r="B12" i="128"/>
  <c r="BQ10" i="128"/>
  <c r="BP10" i="128"/>
  <c r="BO10" i="128"/>
  <c r="BN10" i="128"/>
  <c r="BM10" i="128"/>
  <c r="BL10" i="128"/>
  <c r="BK10" i="128"/>
  <c r="BJ10" i="128"/>
  <c r="BI10" i="128"/>
  <c r="BH10" i="128"/>
  <c r="BG10" i="128"/>
  <c r="BF10" i="128"/>
  <c r="BE10" i="128"/>
  <c r="BD10" i="128"/>
  <c r="BC10" i="128"/>
  <c r="BB10" i="128"/>
  <c r="BA10" i="128"/>
  <c r="AZ10" i="128"/>
  <c r="AY10" i="128"/>
  <c r="AX10" i="128"/>
  <c r="AW10" i="128"/>
  <c r="AV10" i="128"/>
  <c r="AU10" i="128"/>
  <c r="AT10" i="128"/>
  <c r="AS10" i="128"/>
  <c r="AR10" i="128"/>
  <c r="AQ10" i="128"/>
  <c r="AP10" i="128"/>
  <c r="AO10" i="128"/>
  <c r="AN10" i="128"/>
  <c r="AM10" i="128"/>
  <c r="AL10" i="128"/>
  <c r="AK10" i="128"/>
  <c r="AJ10" i="128"/>
  <c r="AI10" i="128"/>
  <c r="AH10" i="128"/>
  <c r="AG10" i="128"/>
  <c r="AF10" i="128"/>
  <c r="AE10" i="128"/>
  <c r="AD10" i="128"/>
  <c r="AC10" i="128"/>
  <c r="AB10" i="128"/>
  <c r="AA10" i="128"/>
  <c r="Z10" i="128"/>
  <c r="Y10" i="128"/>
  <c r="X10" i="128"/>
  <c r="W10" i="128"/>
  <c r="V10" i="128"/>
  <c r="U10" i="128"/>
  <c r="T10" i="128"/>
  <c r="S10" i="128"/>
  <c r="R10" i="128"/>
  <c r="Q10" i="128"/>
  <c r="P10" i="128"/>
  <c r="O10" i="128"/>
  <c r="N10" i="128"/>
  <c r="M10" i="128"/>
  <c r="L10" i="128"/>
  <c r="K10" i="128"/>
  <c r="J10" i="128"/>
  <c r="I10" i="128"/>
  <c r="H10" i="128"/>
  <c r="G10" i="128"/>
  <c r="F10" i="128"/>
  <c r="E10" i="128"/>
  <c r="D10" i="128"/>
  <c r="C10" i="128"/>
  <c r="B10" i="128"/>
  <c r="BQ9" i="128"/>
  <c r="BP9" i="128"/>
  <c r="BO9" i="128"/>
  <c r="BN9" i="128"/>
  <c r="BM9" i="128"/>
  <c r="BL9" i="128"/>
  <c r="BK9" i="128"/>
  <c r="BJ9" i="128"/>
  <c r="BI9" i="128"/>
  <c r="BH9" i="128"/>
  <c r="BG9" i="128"/>
  <c r="BF9" i="128"/>
  <c r="BE9" i="128"/>
  <c r="BD9" i="128"/>
  <c r="BC9" i="128"/>
  <c r="BB9" i="128"/>
  <c r="BA9" i="128"/>
  <c r="AZ9" i="128"/>
  <c r="AY9" i="128"/>
  <c r="AX9" i="128"/>
  <c r="AW9" i="128"/>
  <c r="AV9" i="128"/>
  <c r="AU9" i="128"/>
  <c r="AT9" i="128"/>
  <c r="AS9" i="128"/>
  <c r="AR9" i="128"/>
  <c r="AQ9" i="128"/>
  <c r="AP9" i="128"/>
  <c r="AO9" i="128"/>
  <c r="AN9" i="128"/>
  <c r="AM9" i="128"/>
  <c r="AL9" i="128"/>
  <c r="AK9" i="128"/>
  <c r="AJ9" i="128"/>
  <c r="AI9" i="128"/>
  <c r="AH9" i="128"/>
  <c r="AG9" i="128"/>
  <c r="AF9" i="128"/>
  <c r="AE9" i="128"/>
  <c r="AD9" i="128"/>
  <c r="AC9" i="128"/>
  <c r="AB9" i="128"/>
  <c r="AA9" i="128"/>
  <c r="Z9" i="128"/>
  <c r="Y9" i="128"/>
  <c r="X9" i="128"/>
  <c r="W9" i="128"/>
  <c r="V9" i="128"/>
  <c r="U9" i="128"/>
  <c r="T9" i="128"/>
  <c r="S9" i="128"/>
  <c r="R9" i="128"/>
  <c r="Q9" i="128"/>
  <c r="P9" i="128"/>
  <c r="O9" i="128"/>
  <c r="N9" i="128"/>
  <c r="M9" i="128"/>
  <c r="L9" i="128"/>
  <c r="K9" i="128"/>
  <c r="J9" i="128"/>
  <c r="I9" i="128"/>
  <c r="H9" i="128"/>
  <c r="G9" i="128"/>
  <c r="F9" i="128"/>
  <c r="E9" i="128"/>
  <c r="D9" i="128"/>
  <c r="C9" i="128"/>
  <c r="B9" i="128"/>
  <c r="BQ7" i="128"/>
  <c r="BP7" i="128"/>
  <c r="BO7" i="128"/>
  <c r="BN7" i="128"/>
  <c r="BM7" i="128"/>
  <c r="BL7" i="128"/>
  <c r="BK7" i="128"/>
  <c r="BJ7" i="128"/>
  <c r="BI7" i="128"/>
  <c r="BH7" i="128"/>
  <c r="BG7" i="128"/>
  <c r="BF7" i="128"/>
  <c r="BE7" i="128"/>
  <c r="BD7" i="128"/>
  <c r="BC7" i="128"/>
  <c r="BB7" i="128"/>
  <c r="BA7" i="128"/>
  <c r="AZ7" i="128"/>
  <c r="AY7" i="128"/>
  <c r="AX7" i="128"/>
  <c r="AW7" i="128"/>
  <c r="AV7" i="128"/>
  <c r="AU7" i="128"/>
  <c r="AT7" i="128"/>
  <c r="AS7" i="128"/>
  <c r="AR7" i="128"/>
  <c r="AQ7" i="128"/>
  <c r="AP7" i="128"/>
  <c r="AO7" i="128"/>
  <c r="AN7" i="128"/>
  <c r="AM7" i="128"/>
  <c r="AL7" i="128"/>
  <c r="AK7" i="128"/>
  <c r="AJ7" i="128"/>
  <c r="AI7" i="128"/>
  <c r="AH7" i="128"/>
  <c r="AG7" i="128"/>
  <c r="AF7" i="128"/>
  <c r="AE7" i="128"/>
  <c r="AD7" i="128"/>
  <c r="AC7" i="128"/>
  <c r="AB7" i="128"/>
  <c r="AA7" i="128"/>
  <c r="Z7" i="128"/>
  <c r="Y7" i="128"/>
  <c r="X7" i="128"/>
  <c r="W7" i="128"/>
  <c r="V7" i="128"/>
  <c r="U7" i="128"/>
  <c r="T7" i="128"/>
  <c r="S7" i="128"/>
  <c r="R7" i="128"/>
  <c r="Q7" i="128"/>
  <c r="P7" i="128"/>
  <c r="O7" i="128"/>
  <c r="N7" i="128"/>
  <c r="M7" i="128"/>
  <c r="L7" i="128"/>
  <c r="K7" i="128"/>
  <c r="J7" i="128"/>
  <c r="I7" i="128"/>
  <c r="H7" i="128"/>
  <c r="G7" i="128"/>
  <c r="F7" i="128"/>
  <c r="E7" i="128"/>
  <c r="D7" i="128"/>
  <c r="C7" i="128"/>
  <c r="B7" i="128"/>
  <c r="BQ6" i="128"/>
  <c r="BP6" i="128"/>
  <c r="BO6" i="128"/>
  <c r="BN6" i="128"/>
  <c r="BM6" i="128"/>
  <c r="BL6" i="128"/>
  <c r="BK6" i="128"/>
  <c r="BJ6" i="128"/>
  <c r="BI6" i="128"/>
  <c r="BH6" i="128"/>
  <c r="BG6" i="128"/>
  <c r="BF6" i="128"/>
  <c r="BE6" i="128"/>
  <c r="BD6" i="128"/>
  <c r="BC6" i="128"/>
  <c r="BB6" i="128"/>
  <c r="BA6" i="128"/>
  <c r="AZ6" i="128"/>
  <c r="AY6" i="128"/>
  <c r="AX6" i="128"/>
  <c r="AW6" i="128"/>
  <c r="AV6" i="128"/>
  <c r="AU6" i="128"/>
  <c r="AT6" i="128"/>
  <c r="AS6" i="128"/>
  <c r="AR6" i="128"/>
  <c r="AQ6" i="128"/>
  <c r="AP6" i="128"/>
  <c r="AO6" i="128"/>
  <c r="AN6" i="128"/>
  <c r="AM6" i="128"/>
  <c r="AL6" i="128"/>
  <c r="AK6" i="128"/>
  <c r="AJ6" i="128"/>
  <c r="AI6" i="128"/>
  <c r="AH6" i="128"/>
  <c r="AG6" i="128"/>
  <c r="AF6" i="128"/>
  <c r="AE6" i="128"/>
  <c r="AD6" i="128"/>
  <c r="AC6" i="128"/>
  <c r="AB6" i="128"/>
  <c r="AA6" i="128"/>
  <c r="Z6" i="128"/>
  <c r="Y6" i="128"/>
  <c r="X6" i="128"/>
  <c r="W6" i="128"/>
  <c r="V6" i="128"/>
  <c r="U6" i="128"/>
  <c r="T6" i="128"/>
  <c r="S6" i="128"/>
  <c r="R6" i="128"/>
  <c r="Q6" i="128"/>
  <c r="P6" i="128"/>
  <c r="O6" i="128"/>
  <c r="N6" i="128"/>
  <c r="M6" i="128"/>
  <c r="L6" i="128"/>
  <c r="K6" i="128"/>
  <c r="J6" i="128"/>
  <c r="I6" i="128"/>
  <c r="H6" i="128"/>
  <c r="G6" i="128"/>
  <c r="F6" i="128"/>
  <c r="E6" i="128"/>
  <c r="D6" i="128"/>
  <c r="C6" i="128"/>
  <c r="B6" i="128"/>
  <c r="BQ4" i="128"/>
  <c r="BP4" i="128"/>
  <c r="BO4" i="128"/>
  <c r="BN4" i="128"/>
  <c r="BM4" i="128"/>
  <c r="BL4" i="128"/>
  <c r="BK4" i="128"/>
  <c r="BJ4" i="128"/>
  <c r="BI4" i="128"/>
  <c r="BH4" i="128"/>
  <c r="BG4" i="128"/>
  <c r="BF4" i="128"/>
  <c r="BE4" i="128"/>
  <c r="BD4" i="128"/>
  <c r="BC4" i="128"/>
  <c r="BB4" i="128"/>
  <c r="BA4" i="128"/>
  <c r="AZ4" i="128"/>
  <c r="AY4" i="128"/>
  <c r="AX4" i="128"/>
  <c r="AW4" i="128"/>
  <c r="AV4" i="128"/>
  <c r="AU4" i="128"/>
  <c r="AT4" i="128"/>
  <c r="AS4" i="128"/>
  <c r="AR4" i="128"/>
  <c r="AQ4" i="128"/>
  <c r="AP4" i="128"/>
  <c r="AO4" i="128"/>
  <c r="AN4" i="128"/>
  <c r="AM4" i="128"/>
  <c r="AL4" i="128"/>
  <c r="AK4" i="128"/>
  <c r="AJ4" i="128"/>
  <c r="AI4" i="128"/>
  <c r="AH4" i="128"/>
  <c r="AG4" i="128"/>
  <c r="AF4" i="128"/>
  <c r="AE4" i="128"/>
  <c r="AD4" i="128"/>
  <c r="AC4" i="128"/>
  <c r="AB4" i="128"/>
  <c r="AA4" i="128"/>
  <c r="Z4" i="128"/>
  <c r="Y4" i="128"/>
  <c r="X4" i="128"/>
  <c r="W4" i="128"/>
  <c r="V4" i="128"/>
  <c r="U4" i="128"/>
  <c r="T4" i="128"/>
  <c r="S4" i="128"/>
  <c r="R4" i="128"/>
  <c r="Q4" i="128"/>
  <c r="P4" i="128"/>
  <c r="O4" i="128"/>
  <c r="N4" i="128"/>
  <c r="M4" i="128"/>
  <c r="L4" i="128"/>
  <c r="K4" i="128"/>
  <c r="J4" i="128"/>
  <c r="I4" i="128"/>
  <c r="H4" i="128"/>
  <c r="G4" i="128"/>
  <c r="F4" i="128"/>
  <c r="E4" i="128"/>
  <c r="D4" i="128"/>
  <c r="C4" i="128"/>
  <c r="B4" i="128"/>
  <c r="BQ3" i="128"/>
  <c r="BP3" i="128"/>
  <c r="BO3" i="128"/>
  <c r="BN3" i="128"/>
  <c r="BM3" i="128"/>
  <c r="BL3" i="128"/>
  <c r="BK3" i="128"/>
  <c r="BJ3" i="128"/>
  <c r="BI3" i="128"/>
  <c r="BH3" i="128"/>
  <c r="BG3" i="128"/>
  <c r="BF3" i="128"/>
  <c r="BE3" i="128"/>
  <c r="BD3" i="128"/>
  <c r="BC3" i="128"/>
  <c r="BB3" i="128"/>
  <c r="BA3" i="128"/>
  <c r="AZ3" i="128"/>
  <c r="AY3" i="128"/>
  <c r="AX3" i="128"/>
  <c r="AW3" i="128"/>
  <c r="AV3" i="128"/>
  <c r="AU3" i="128"/>
  <c r="AT3" i="128"/>
  <c r="AS3" i="128"/>
  <c r="AR3" i="128"/>
  <c r="AQ3" i="128"/>
  <c r="AP3" i="128"/>
  <c r="AO3" i="128"/>
  <c r="AN3" i="128"/>
  <c r="AM3" i="128"/>
  <c r="AL3" i="128"/>
  <c r="AK3" i="128"/>
  <c r="AJ3" i="128"/>
  <c r="AI3" i="128"/>
  <c r="AH3" i="128"/>
  <c r="AG3" i="128"/>
  <c r="AF3" i="128"/>
  <c r="AE3" i="128"/>
  <c r="AD3" i="128"/>
  <c r="AC3" i="128"/>
  <c r="AB3" i="128"/>
  <c r="AA3" i="128"/>
  <c r="Z3" i="128"/>
  <c r="Y3" i="128"/>
  <c r="X3" i="128"/>
  <c r="W3" i="128"/>
  <c r="V3" i="128"/>
  <c r="U3" i="128"/>
  <c r="T3" i="128"/>
  <c r="S3" i="128"/>
  <c r="R3" i="128"/>
  <c r="Q3" i="128"/>
  <c r="P3" i="128"/>
  <c r="O3" i="128"/>
  <c r="N3" i="128"/>
  <c r="M3" i="128"/>
  <c r="L3" i="128"/>
  <c r="K3" i="128"/>
  <c r="J3" i="128"/>
  <c r="I3" i="128"/>
  <c r="H3" i="128"/>
  <c r="G3" i="128"/>
  <c r="F3" i="128"/>
  <c r="E3" i="128"/>
  <c r="D3" i="128"/>
  <c r="C3" i="128"/>
  <c r="B3" i="128"/>
  <c r="AM54" i="122"/>
  <c r="AL54" i="122"/>
  <c r="AK54" i="122"/>
  <c r="AJ54" i="122"/>
  <c r="AI54" i="122"/>
  <c r="AH54" i="122"/>
  <c r="AG54" i="122"/>
  <c r="AF54" i="122"/>
  <c r="AE54" i="122"/>
  <c r="AD54" i="122"/>
  <c r="AC54" i="122"/>
  <c r="AB54" i="122"/>
  <c r="AA54" i="122"/>
  <c r="Z54" i="122"/>
  <c r="Y54" i="122"/>
  <c r="X54" i="122"/>
  <c r="W54" i="122"/>
  <c r="V54" i="122"/>
  <c r="U54" i="122"/>
  <c r="T54" i="122"/>
  <c r="S54" i="122"/>
  <c r="R54" i="122"/>
  <c r="Q54" i="122"/>
  <c r="P54" i="122"/>
  <c r="O54" i="122"/>
  <c r="N54" i="122"/>
  <c r="M54" i="122"/>
  <c r="L54" i="122"/>
  <c r="K54" i="122"/>
  <c r="J54" i="122"/>
  <c r="I54" i="122"/>
  <c r="H54" i="122"/>
  <c r="G54" i="122"/>
  <c r="F54" i="122"/>
  <c r="E54" i="122"/>
  <c r="D54" i="122"/>
  <c r="C54" i="122"/>
  <c r="B54" i="122"/>
  <c r="AM53" i="122"/>
  <c r="AL53" i="122"/>
  <c r="AK53" i="122"/>
  <c r="AJ53" i="122"/>
  <c r="AI53" i="122"/>
  <c r="AH53" i="122"/>
  <c r="AG53" i="122"/>
  <c r="AF53" i="122"/>
  <c r="AE53" i="122"/>
  <c r="AD53" i="122"/>
  <c r="AC53" i="122"/>
  <c r="AB53" i="122"/>
  <c r="AA53" i="122"/>
  <c r="Z53" i="122"/>
  <c r="Y53" i="122"/>
  <c r="X53" i="122"/>
  <c r="W53" i="122"/>
  <c r="V53" i="122"/>
  <c r="U53" i="122"/>
  <c r="T53" i="122"/>
  <c r="S53" i="122"/>
  <c r="R53" i="122"/>
  <c r="Q53" i="122"/>
  <c r="P53" i="122"/>
  <c r="O53" i="122"/>
  <c r="N53" i="122"/>
  <c r="M53" i="122"/>
  <c r="L53" i="122"/>
  <c r="K53" i="122"/>
  <c r="J53" i="122"/>
  <c r="I53" i="122"/>
  <c r="H53" i="122"/>
  <c r="G53" i="122"/>
  <c r="F53" i="122"/>
  <c r="E53" i="122"/>
  <c r="D53" i="122"/>
  <c r="C53" i="122"/>
  <c r="B53" i="122"/>
  <c r="AM52" i="122"/>
  <c r="AL52" i="122"/>
  <c r="AK52" i="122"/>
  <c r="AJ52" i="122"/>
  <c r="AI52" i="122"/>
  <c r="AH52" i="122"/>
  <c r="AG52" i="122"/>
  <c r="AF52" i="122"/>
  <c r="AE52" i="122"/>
  <c r="AD52" i="122"/>
  <c r="AC52" i="122"/>
  <c r="AB52" i="122"/>
  <c r="AA52" i="122"/>
  <c r="Z52" i="122"/>
  <c r="Y52" i="122"/>
  <c r="X52" i="122"/>
  <c r="W52" i="122"/>
  <c r="V52" i="122"/>
  <c r="U52" i="122"/>
  <c r="T52" i="122"/>
  <c r="S52" i="122"/>
  <c r="R52" i="122"/>
  <c r="Q52" i="122"/>
  <c r="P52" i="122"/>
  <c r="O52" i="122"/>
  <c r="N52" i="122"/>
  <c r="M52" i="122"/>
  <c r="L52" i="122"/>
  <c r="K52" i="122"/>
  <c r="J52" i="122"/>
  <c r="I52" i="122"/>
  <c r="H52" i="122"/>
  <c r="G52" i="122"/>
  <c r="F52" i="122"/>
  <c r="E52" i="122"/>
  <c r="D52" i="122"/>
  <c r="C52" i="122"/>
  <c r="B52" i="122"/>
  <c r="AM51" i="122"/>
  <c r="AL51" i="122"/>
  <c r="AK51" i="122"/>
  <c r="AJ51" i="122"/>
  <c r="AI51" i="122"/>
  <c r="AH51" i="122"/>
  <c r="AG51" i="122"/>
  <c r="AF51" i="122"/>
  <c r="AE51" i="122"/>
  <c r="AD51" i="122"/>
  <c r="AC51" i="122"/>
  <c r="AB51" i="122"/>
  <c r="AA51" i="122"/>
  <c r="Z51" i="122"/>
  <c r="Y51" i="122"/>
  <c r="X51" i="122"/>
  <c r="W51" i="122"/>
  <c r="V51" i="122"/>
  <c r="U51" i="122"/>
  <c r="T51" i="122"/>
  <c r="S51" i="122"/>
  <c r="R51" i="122"/>
  <c r="Q51" i="122"/>
  <c r="P51" i="122"/>
  <c r="O51" i="122"/>
  <c r="N51" i="122"/>
  <c r="M51" i="122"/>
  <c r="L51" i="122"/>
  <c r="K51" i="122"/>
  <c r="J51" i="122"/>
  <c r="I51" i="122"/>
  <c r="H51" i="122"/>
  <c r="G51" i="122"/>
  <c r="F51" i="122"/>
  <c r="E51" i="122"/>
  <c r="D51" i="122"/>
  <c r="C51" i="122"/>
  <c r="B51" i="122"/>
  <c r="AM49" i="122"/>
  <c r="AL49" i="122"/>
  <c r="AK49" i="122"/>
  <c r="AJ49" i="122"/>
  <c r="AI49" i="122"/>
  <c r="AH49" i="122"/>
  <c r="AG49" i="122"/>
  <c r="AF49" i="122"/>
  <c r="AE49" i="122"/>
  <c r="AD49" i="122"/>
  <c r="AC49" i="122"/>
  <c r="AB49" i="122"/>
  <c r="AA49" i="122"/>
  <c r="Z49" i="122"/>
  <c r="Y49" i="122"/>
  <c r="X49" i="122"/>
  <c r="W49" i="122"/>
  <c r="V49" i="122"/>
  <c r="U49" i="122"/>
  <c r="T49" i="122"/>
  <c r="S49" i="122"/>
  <c r="R49" i="122"/>
  <c r="Q49" i="122"/>
  <c r="P49" i="122"/>
  <c r="O49" i="122"/>
  <c r="N49" i="122"/>
  <c r="M49" i="122"/>
  <c r="L49" i="122"/>
  <c r="K49" i="122"/>
  <c r="J49" i="122"/>
  <c r="I49" i="122"/>
  <c r="H49" i="122"/>
  <c r="G49" i="122"/>
  <c r="F49" i="122"/>
  <c r="E49" i="122"/>
  <c r="D49" i="122"/>
  <c r="C49" i="122"/>
  <c r="B49" i="122"/>
  <c r="AM48" i="122"/>
  <c r="AL48" i="122"/>
  <c r="AK48" i="122"/>
  <c r="AJ48" i="122"/>
  <c r="AI48" i="122"/>
  <c r="AH48" i="122"/>
  <c r="AG48" i="122"/>
  <c r="AF48" i="122"/>
  <c r="AE48" i="122"/>
  <c r="AD48" i="122"/>
  <c r="AC48" i="122"/>
  <c r="AB48" i="122"/>
  <c r="AA48" i="122"/>
  <c r="Z48" i="122"/>
  <c r="Y48" i="122"/>
  <c r="X48" i="122"/>
  <c r="W48" i="122"/>
  <c r="V48" i="122"/>
  <c r="U48" i="122"/>
  <c r="T48" i="122"/>
  <c r="S48" i="122"/>
  <c r="R48" i="122"/>
  <c r="Q48" i="122"/>
  <c r="P48" i="122"/>
  <c r="O48" i="122"/>
  <c r="N48" i="122"/>
  <c r="M48" i="122"/>
  <c r="L48" i="122"/>
  <c r="K48" i="122"/>
  <c r="J48" i="122"/>
  <c r="I48" i="122"/>
  <c r="H48" i="122"/>
  <c r="G48" i="122"/>
  <c r="F48" i="122"/>
  <c r="E48" i="122"/>
  <c r="D48" i="122"/>
  <c r="C48" i="122"/>
  <c r="B48" i="122"/>
  <c r="AM46" i="122"/>
  <c r="AL46" i="122"/>
  <c r="AK46" i="122"/>
  <c r="AJ46" i="122"/>
  <c r="AI46" i="122"/>
  <c r="AH46" i="122"/>
  <c r="AG46" i="122"/>
  <c r="AF46" i="122"/>
  <c r="AE46" i="122"/>
  <c r="AD46" i="122"/>
  <c r="AC46" i="122"/>
  <c r="AB46" i="122"/>
  <c r="AA46" i="122"/>
  <c r="Z46" i="122"/>
  <c r="Y46" i="122"/>
  <c r="X46" i="122"/>
  <c r="W46" i="122"/>
  <c r="V46" i="122"/>
  <c r="U46" i="122"/>
  <c r="T46" i="122"/>
  <c r="S46" i="122"/>
  <c r="R46" i="122"/>
  <c r="Q46" i="122"/>
  <c r="P46" i="122"/>
  <c r="O46" i="122"/>
  <c r="N46" i="122"/>
  <c r="M46" i="122"/>
  <c r="L46" i="122"/>
  <c r="K46" i="122"/>
  <c r="J46" i="122"/>
  <c r="I46" i="122"/>
  <c r="H46" i="122"/>
  <c r="G46" i="122"/>
  <c r="F46" i="122"/>
  <c r="E46" i="122"/>
  <c r="D46" i="122"/>
  <c r="C46" i="122"/>
  <c r="B46" i="122"/>
  <c r="AM45" i="122"/>
  <c r="AL45" i="122"/>
  <c r="AK45" i="122"/>
  <c r="AJ45" i="122"/>
  <c r="AI45" i="122"/>
  <c r="AH45" i="122"/>
  <c r="AG45" i="122"/>
  <c r="AF45" i="122"/>
  <c r="AE45" i="122"/>
  <c r="AD45" i="122"/>
  <c r="AC45" i="122"/>
  <c r="AB45" i="122"/>
  <c r="AA45" i="122"/>
  <c r="Z45" i="122"/>
  <c r="Y45" i="122"/>
  <c r="X45" i="122"/>
  <c r="W45" i="122"/>
  <c r="V45" i="122"/>
  <c r="U45" i="122"/>
  <c r="T45" i="122"/>
  <c r="S45" i="122"/>
  <c r="R45" i="122"/>
  <c r="Q45" i="122"/>
  <c r="P45" i="122"/>
  <c r="O45" i="122"/>
  <c r="N45" i="122"/>
  <c r="M45" i="122"/>
  <c r="L45" i="122"/>
  <c r="K45" i="122"/>
  <c r="J45" i="122"/>
  <c r="I45" i="122"/>
  <c r="H45" i="122"/>
  <c r="G45" i="122"/>
  <c r="F45" i="122"/>
  <c r="E45" i="122"/>
  <c r="D45" i="122"/>
  <c r="C45" i="122"/>
  <c r="B45" i="122"/>
  <c r="AM43" i="122"/>
  <c r="AL43" i="122"/>
  <c r="AK43" i="122"/>
  <c r="AJ43" i="122"/>
  <c r="AI43" i="122"/>
  <c r="AH43" i="122"/>
  <c r="AG43" i="122"/>
  <c r="AF43" i="122"/>
  <c r="AE43" i="122"/>
  <c r="AD43" i="122"/>
  <c r="AC43" i="122"/>
  <c r="AB43" i="122"/>
  <c r="AA43" i="122"/>
  <c r="Z43" i="122"/>
  <c r="Y43" i="122"/>
  <c r="X43" i="122"/>
  <c r="W43" i="122"/>
  <c r="V43" i="122"/>
  <c r="U43" i="122"/>
  <c r="T43" i="122"/>
  <c r="S43" i="122"/>
  <c r="R43" i="122"/>
  <c r="Q43" i="122"/>
  <c r="P43" i="122"/>
  <c r="O43" i="122"/>
  <c r="N43" i="122"/>
  <c r="M43" i="122"/>
  <c r="L43" i="122"/>
  <c r="K43" i="122"/>
  <c r="J43" i="122"/>
  <c r="I43" i="122"/>
  <c r="H43" i="122"/>
  <c r="G43" i="122"/>
  <c r="F43" i="122"/>
  <c r="E43" i="122"/>
  <c r="D43" i="122"/>
  <c r="C43" i="122"/>
  <c r="B43" i="122"/>
  <c r="AM42" i="122"/>
  <c r="AL42" i="122"/>
  <c r="AK42" i="122"/>
  <c r="AJ42" i="122"/>
  <c r="AI42" i="122"/>
  <c r="AH42" i="122"/>
  <c r="AG42" i="122"/>
  <c r="AF42" i="122"/>
  <c r="AE42" i="122"/>
  <c r="AD42" i="122"/>
  <c r="AC42" i="122"/>
  <c r="AB42" i="122"/>
  <c r="AA42" i="122"/>
  <c r="Z42" i="122"/>
  <c r="Y42" i="122"/>
  <c r="X42" i="122"/>
  <c r="W42" i="122"/>
  <c r="V42" i="122"/>
  <c r="U42" i="122"/>
  <c r="T42" i="122"/>
  <c r="S42" i="122"/>
  <c r="R42" i="122"/>
  <c r="Q42" i="122"/>
  <c r="P42" i="122"/>
  <c r="O42" i="122"/>
  <c r="N42" i="122"/>
  <c r="M42" i="122"/>
  <c r="L42" i="122"/>
  <c r="K42" i="122"/>
  <c r="J42" i="122"/>
  <c r="I42" i="122"/>
  <c r="H42" i="122"/>
  <c r="G42" i="122"/>
  <c r="F42" i="122"/>
  <c r="E42" i="122"/>
  <c r="D42" i="122"/>
  <c r="C42" i="122"/>
  <c r="B42" i="122"/>
  <c r="AM40" i="122"/>
  <c r="AL40" i="122"/>
  <c r="AK40" i="122"/>
  <c r="AJ40" i="122"/>
  <c r="AI40" i="122"/>
  <c r="AH40" i="122"/>
  <c r="AG40" i="122"/>
  <c r="AF40" i="122"/>
  <c r="AE40" i="122"/>
  <c r="AD40" i="122"/>
  <c r="AC40" i="122"/>
  <c r="AB40" i="122"/>
  <c r="AA40" i="122"/>
  <c r="Z40" i="122"/>
  <c r="Y40" i="122"/>
  <c r="X40" i="122"/>
  <c r="W40" i="122"/>
  <c r="V40" i="122"/>
  <c r="U40" i="122"/>
  <c r="T40" i="122"/>
  <c r="S40" i="122"/>
  <c r="R40" i="122"/>
  <c r="Q40" i="122"/>
  <c r="P40" i="122"/>
  <c r="O40" i="122"/>
  <c r="N40" i="122"/>
  <c r="M40" i="122"/>
  <c r="L40" i="122"/>
  <c r="K40" i="122"/>
  <c r="J40" i="122"/>
  <c r="I40" i="122"/>
  <c r="H40" i="122"/>
  <c r="G40" i="122"/>
  <c r="F40" i="122"/>
  <c r="E40" i="122"/>
  <c r="D40" i="122"/>
  <c r="C40" i="122"/>
  <c r="B40" i="122"/>
  <c r="AM39" i="122"/>
  <c r="AL39" i="122"/>
  <c r="AK39" i="122"/>
  <c r="AJ39" i="122"/>
  <c r="AI39" i="122"/>
  <c r="AH39" i="122"/>
  <c r="AG39" i="122"/>
  <c r="AF39" i="122"/>
  <c r="AE39" i="122"/>
  <c r="AD39" i="122"/>
  <c r="AC39" i="122"/>
  <c r="AB39" i="122"/>
  <c r="AA39" i="122"/>
  <c r="Z39" i="122"/>
  <c r="Y39" i="122"/>
  <c r="X39" i="122"/>
  <c r="W39" i="122"/>
  <c r="V39" i="122"/>
  <c r="U39" i="122"/>
  <c r="T39" i="122"/>
  <c r="S39" i="122"/>
  <c r="R39" i="122"/>
  <c r="Q39" i="122"/>
  <c r="P39" i="122"/>
  <c r="O39" i="122"/>
  <c r="N39" i="122"/>
  <c r="M39" i="122"/>
  <c r="L39" i="122"/>
  <c r="K39" i="122"/>
  <c r="J39" i="122"/>
  <c r="I39" i="122"/>
  <c r="H39" i="122"/>
  <c r="G39" i="122"/>
  <c r="F39" i="122"/>
  <c r="E39" i="122"/>
  <c r="D39" i="122"/>
  <c r="C39" i="122"/>
  <c r="B39" i="122"/>
  <c r="AM37" i="122"/>
  <c r="AL37" i="122"/>
  <c r="AK37" i="122"/>
  <c r="AJ37" i="122"/>
  <c r="AI37" i="122"/>
  <c r="AH37" i="122"/>
  <c r="AG37" i="122"/>
  <c r="AF37" i="122"/>
  <c r="AE37" i="122"/>
  <c r="AD37" i="122"/>
  <c r="AC37" i="122"/>
  <c r="AB37" i="122"/>
  <c r="AA37" i="122"/>
  <c r="Z37" i="122"/>
  <c r="Y37" i="122"/>
  <c r="X37" i="122"/>
  <c r="W37" i="122"/>
  <c r="V37" i="122"/>
  <c r="U37" i="122"/>
  <c r="T37" i="122"/>
  <c r="S37" i="122"/>
  <c r="R37" i="122"/>
  <c r="Q37" i="122"/>
  <c r="P37" i="122"/>
  <c r="O37" i="122"/>
  <c r="N37" i="122"/>
  <c r="M37" i="122"/>
  <c r="L37" i="122"/>
  <c r="K37" i="122"/>
  <c r="J37" i="122"/>
  <c r="I37" i="122"/>
  <c r="H37" i="122"/>
  <c r="G37" i="122"/>
  <c r="F37" i="122"/>
  <c r="E37" i="122"/>
  <c r="D37" i="122"/>
  <c r="C37" i="122"/>
  <c r="B37" i="122"/>
  <c r="AM36" i="122"/>
  <c r="AL36" i="122"/>
  <c r="AK36" i="122"/>
  <c r="AJ36" i="122"/>
  <c r="AI36" i="122"/>
  <c r="AH36" i="122"/>
  <c r="AG36" i="122"/>
  <c r="AF36" i="122"/>
  <c r="AE36" i="122"/>
  <c r="AD36" i="122"/>
  <c r="AC36" i="122"/>
  <c r="AB36" i="122"/>
  <c r="AA36" i="122"/>
  <c r="Z36" i="122"/>
  <c r="Y36" i="122"/>
  <c r="X36" i="122"/>
  <c r="W36" i="122"/>
  <c r="V36" i="122"/>
  <c r="U36" i="122"/>
  <c r="T36" i="122"/>
  <c r="S36" i="122"/>
  <c r="R36" i="122"/>
  <c r="Q36" i="122"/>
  <c r="P36" i="122"/>
  <c r="O36" i="122"/>
  <c r="N36" i="122"/>
  <c r="M36" i="122"/>
  <c r="L36" i="122"/>
  <c r="K36" i="122"/>
  <c r="J36" i="122"/>
  <c r="I36" i="122"/>
  <c r="H36" i="122"/>
  <c r="G36" i="122"/>
  <c r="F36" i="122"/>
  <c r="E36" i="122"/>
  <c r="D36" i="122"/>
  <c r="C36" i="122"/>
  <c r="B36" i="122"/>
  <c r="AM34" i="122"/>
  <c r="AL34" i="122"/>
  <c r="AK34" i="122"/>
  <c r="AJ34" i="122"/>
  <c r="AI34" i="122"/>
  <c r="AH34" i="122"/>
  <c r="AG34" i="122"/>
  <c r="AF34" i="122"/>
  <c r="AE34" i="122"/>
  <c r="AD34" i="122"/>
  <c r="AC34" i="122"/>
  <c r="AB34" i="122"/>
  <c r="AA34" i="122"/>
  <c r="Z34" i="122"/>
  <c r="Y34" i="122"/>
  <c r="X34" i="122"/>
  <c r="W34" i="122"/>
  <c r="V34" i="122"/>
  <c r="U34" i="122"/>
  <c r="T34" i="122"/>
  <c r="S34" i="122"/>
  <c r="R34" i="122"/>
  <c r="Q34" i="122"/>
  <c r="P34" i="122"/>
  <c r="O34" i="122"/>
  <c r="N34" i="122"/>
  <c r="M34" i="122"/>
  <c r="L34" i="122"/>
  <c r="K34" i="122"/>
  <c r="J34" i="122"/>
  <c r="I34" i="122"/>
  <c r="H34" i="122"/>
  <c r="G34" i="122"/>
  <c r="F34" i="122"/>
  <c r="E34" i="122"/>
  <c r="D34" i="122"/>
  <c r="C34" i="122"/>
  <c r="B34" i="122"/>
  <c r="AM33" i="122"/>
  <c r="AL33" i="122"/>
  <c r="AK33" i="122"/>
  <c r="AJ33" i="122"/>
  <c r="AI33" i="122"/>
  <c r="AH33" i="122"/>
  <c r="AG33" i="122"/>
  <c r="AF33" i="122"/>
  <c r="AE33" i="122"/>
  <c r="AD33" i="122"/>
  <c r="AC33" i="122"/>
  <c r="AB33" i="122"/>
  <c r="AA33" i="122"/>
  <c r="Z33" i="122"/>
  <c r="Y33" i="122"/>
  <c r="X33" i="122"/>
  <c r="W33" i="122"/>
  <c r="V33" i="122"/>
  <c r="U33" i="122"/>
  <c r="T33" i="122"/>
  <c r="S33" i="122"/>
  <c r="R33" i="122"/>
  <c r="Q33" i="122"/>
  <c r="P33" i="122"/>
  <c r="O33" i="122"/>
  <c r="N33" i="122"/>
  <c r="M33" i="122"/>
  <c r="L33" i="122"/>
  <c r="K33" i="122"/>
  <c r="J33" i="122"/>
  <c r="I33" i="122"/>
  <c r="H33" i="122"/>
  <c r="G33" i="122"/>
  <c r="F33" i="122"/>
  <c r="E33" i="122"/>
  <c r="D33" i="122"/>
  <c r="C33" i="122"/>
  <c r="B33" i="122"/>
  <c r="AM31" i="122"/>
  <c r="AL31" i="122"/>
  <c r="AK31" i="122"/>
  <c r="AJ31" i="122"/>
  <c r="AI31" i="122"/>
  <c r="AH31" i="122"/>
  <c r="AG31" i="122"/>
  <c r="AF31" i="122"/>
  <c r="AE31" i="122"/>
  <c r="AD31" i="122"/>
  <c r="AC31" i="122"/>
  <c r="AB31" i="122"/>
  <c r="AA31" i="122"/>
  <c r="Z31" i="122"/>
  <c r="Y31" i="122"/>
  <c r="X31" i="122"/>
  <c r="W31" i="122"/>
  <c r="V31" i="122"/>
  <c r="U31" i="122"/>
  <c r="T31" i="122"/>
  <c r="S31" i="122"/>
  <c r="R31" i="122"/>
  <c r="Q31" i="122"/>
  <c r="P31" i="122"/>
  <c r="O31" i="122"/>
  <c r="N31" i="122"/>
  <c r="M31" i="122"/>
  <c r="L31" i="122"/>
  <c r="K31" i="122"/>
  <c r="J31" i="122"/>
  <c r="I31" i="122"/>
  <c r="H31" i="122"/>
  <c r="G31" i="122"/>
  <c r="F31" i="122"/>
  <c r="E31" i="122"/>
  <c r="D31" i="122"/>
  <c r="C31" i="122"/>
  <c r="B31" i="122"/>
  <c r="AM30" i="122"/>
  <c r="AL30" i="122"/>
  <c r="AK30" i="122"/>
  <c r="AJ30" i="122"/>
  <c r="AI30" i="122"/>
  <c r="AH30" i="122"/>
  <c r="AG30" i="122"/>
  <c r="AF30" i="122"/>
  <c r="AE30" i="122"/>
  <c r="AD30" i="122"/>
  <c r="AC30" i="122"/>
  <c r="AB30" i="122"/>
  <c r="AA30" i="122"/>
  <c r="Z30" i="122"/>
  <c r="Y30" i="122"/>
  <c r="X30" i="122"/>
  <c r="W30" i="122"/>
  <c r="V30" i="122"/>
  <c r="U30" i="122"/>
  <c r="T30" i="122"/>
  <c r="S30" i="122"/>
  <c r="R30" i="122"/>
  <c r="Q30" i="122"/>
  <c r="P30" i="122"/>
  <c r="O30" i="122"/>
  <c r="N30" i="122"/>
  <c r="M30" i="122"/>
  <c r="L30" i="122"/>
  <c r="K30" i="122"/>
  <c r="J30" i="122"/>
  <c r="I30" i="122"/>
  <c r="H30" i="122"/>
  <c r="G30" i="122"/>
  <c r="F30" i="122"/>
  <c r="E30" i="122"/>
  <c r="D30" i="122"/>
  <c r="C30" i="122"/>
  <c r="B30" i="122"/>
  <c r="AM27" i="122"/>
  <c r="AL27" i="122"/>
  <c r="AK27" i="122"/>
  <c r="AJ27" i="122"/>
  <c r="AI27" i="122"/>
  <c r="AH27" i="122"/>
  <c r="AG27" i="122"/>
  <c r="AF27" i="122"/>
  <c r="AE27" i="122"/>
  <c r="AD27" i="122"/>
  <c r="AC27" i="122"/>
  <c r="AB27" i="122"/>
  <c r="AA27" i="122"/>
  <c r="Z27" i="122"/>
  <c r="Y27" i="122"/>
  <c r="X27" i="122"/>
  <c r="W27" i="122"/>
  <c r="V27" i="122"/>
  <c r="U27" i="122"/>
  <c r="T27" i="122"/>
  <c r="S27" i="122"/>
  <c r="R27" i="122"/>
  <c r="Q27" i="122"/>
  <c r="P27" i="122"/>
  <c r="O27" i="122"/>
  <c r="N27" i="122"/>
  <c r="M27" i="122"/>
  <c r="L27" i="122"/>
  <c r="K27" i="122"/>
  <c r="J27" i="122"/>
  <c r="I27" i="122"/>
  <c r="H27" i="122"/>
  <c r="G27" i="122"/>
  <c r="F27" i="122"/>
  <c r="E27" i="122"/>
  <c r="D27" i="122"/>
  <c r="C27" i="122"/>
  <c r="B27" i="122"/>
  <c r="AM26" i="122"/>
  <c r="AL26" i="122"/>
  <c r="AK26" i="122"/>
  <c r="AJ26" i="122"/>
  <c r="AI26" i="122"/>
  <c r="AH26" i="122"/>
  <c r="AG26" i="122"/>
  <c r="AF26" i="122"/>
  <c r="AE26" i="122"/>
  <c r="AD26" i="122"/>
  <c r="AC26" i="122"/>
  <c r="AB26" i="122"/>
  <c r="AA26" i="122"/>
  <c r="Z26" i="122"/>
  <c r="Y26" i="122"/>
  <c r="X26" i="122"/>
  <c r="W26" i="122"/>
  <c r="V26" i="122"/>
  <c r="U26" i="122"/>
  <c r="T26" i="122"/>
  <c r="S26" i="122"/>
  <c r="R26" i="122"/>
  <c r="Q26" i="122"/>
  <c r="P26" i="122"/>
  <c r="O26" i="122"/>
  <c r="N26" i="122"/>
  <c r="M26" i="122"/>
  <c r="L26" i="122"/>
  <c r="K26" i="122"/>
  <c r="J26" i="122"/>
  <c r="I26" i="122"/>
  <c r="H26" i="122"/>
  <c r="G26" i="122"/>
  <c r="F26" i="122"/>
  <c r="E26" i="122"/>
  <c r="D26" i="122"/>
  <c r="C26" i="122"/>
  <c r="B26" i="122"/>
  <c r="AM25" i="122"/>
  <c r="AL25" i="122"/>
  <c r="AK25" i="122"/>
  <c r="AJ25" i="122"/>
  <c r="AI25" i="122"/>
  <c r="AH25" i="122"/>
  <c r="AG25" i="122"/>
  <c r="AF25" i="122"/>
  <c r="AE25" i="122"/>
  <c r="AD25" i="122"/>
  <c r="AC25" i="122"/>
  <c r="AB25" i="122"/>
  <c r="AA25" i="122"/>
  <c r="Z25" i="122"/>
  <c r="Y25" i="122"/>
  <c r="X25" i="122"/>
  <c r="W25" i="122"/>
  <c r="V25" i="122"/>
  <c r="U25" i="122"/>
  <c r="T25" i="122"/>
  <c r="S25" i="122"/>
  <c r="R25" i="122"/>
  <c r="Q25" i="122"/>
  <c r="P25" i="122"/>
  <c r="O25" i="122"/>
  <c r="N25" i="122"/>
  <c r="M25" i="122"/>
  <c r="L25" i="122"/>
  <c r="K25" i="122"/>
  <c r="J25" i="122"/>
  <c r="I25" i="122"/>
  <c r="H25" i="122"/>
  <c r="G25" i="122"/>
  <c r="F25" i="122"/>
  <c r="E25" i="122"/>
  <c r="D25" i="122"/>
  <c r="C25" i="122"/>
  <c r="B25" i="122"/>
  <c r="AM24" i="122"/>
  <c r="AL24" i="122"/>
  <c r="AK24" i="122"/>
  <c r="AJ24" i="122"/>
  <c r="AI24" i="122"/>
  <c r="AH24" i="122"/>
  <c r="AG24" i="122"/>
  <c r="AF24" i="122"/>
  <c r="AE24" i="122"/>
  <c r="AD24" i="122"/>
  <c r="AC24" i="122"/>
  <c r="AB24" i="122"/>
  <c r="AA24" i="122"/>
  <c r="Z24" i="122"/>
  <c r="Y24" i="122"/>
  <c r="X24" i="122"/>
  <c r="W24" i="122"/>
  <c r="V24" i="122"/>
  <c r="U24" i="122"/>
  <c r="T24" i="122"/>
  <c r="S24" i="122"/>
  <c r="R24" i="122"/>
  <c r="Q24" i="122"/>
  <c r="P24" i="122"/>
  <c r="O24" i="122"/>
  <c r="N24" i="122"/>
  <c r="M24" i="122"/>
  <c r="L24" i="122"/>
  <c r="K24" i="122"/>
  <c r="J24" i="122"/>
  <c r="I24" i="122"/>
  <c r="H24" i="122"/>
  <c r="G24" i="122"/>
  <c r="F24" i="122"/>
  <c r="E24" i="122"/>
  <c r="D24" i="122"/>
  <c r="C24" i="122"/>
  <c r="B24" i="122"/>
  <c r="AM22" i="122"/>
  <c r="AL22" i="122"/>
  <c r="AK22" i="122"/>
  <c r="AJ22" i="122"/>
  <c r="AI22" i="122"/>
  <c r="AH22" i="122"/>
  <c r="AG22" i="122"/>
  <c r="AF22" i="122"/>
  <c r="AE22" i="122"/>
  <c r="AD22" i="122"/>
  <c r="AC22" i="122"/>
  <c r="AB22" i="122"/>
  <c r="AA22" i="122"/>
  <c r="Z22" i="122"/>
  <c r="Y22" i="122"/>
  <c r="X22" i="122"/>
  <c r="W22" i="122"/>
  <c r="V22" i="122"/>
  <c r="U22" i="122"/>
  <c r="T22" i="122"/>
  <c r="S22" i="122"/>
  <c r="R22" i="122"/>
  <c r="Q22" i="122"/>
  <c r="P22" i="122"/>
  <c r="O22" i="122"/>
  <c r="N22" i="122"/>
  <c r="M22" i="122"/>
  <c r="L22" i="122"/>
  <c r="K22" i="122"/>
  <c r="J22" i="122"/>
  <c r="I22" i="122"/>
  <c r="H22" i="122"/>
  <c r="G22" i="122"/>
  <c r="F22" i="122"/>
  <c r="E22" i="122"/>
  <c r="D22" i="122"/>
  <c r="C22" i="122"/>
  <c r="B22" i="122"/>
  <c r="AM21" i="122"/>
  <c r="AL21" i="122"/>
  <c r="AK21" i="122"/>
  <c r="AJ21" i="122"/>
  <c r="AI21" i="122"/>
  <c r="AH21" i="122"/>
  <c r="AG21" i="122"/>
  <c r="AF21" i="122"/>
  <c r="AE21" i="122"/>
  <c r="AD21" i="122"/>
  <c r="AC21" i="122"/>
  <c r="AB21" i="122"/>
  <c r="AA21" i="122"/>
  <c r="Z21" i="122"/>
  <c r="Y21" i="122"/>
  <c r="X21" i="122"/>
  <c r="W21" i="122"/>
  <c r="V21" i="122"/>
  <c r="U21" i="122"/>
  <c r="T21" i="122"/>
  <c r="S21" i="122"/>
  <c r="R21" i="122"/>
  <c r="Q21" i="122"/>
  <c r="P21" i="122"/>
  <c r="O21" i="122"/>
  <c r="N21" i="122"/>
  <c r="M21" i="122"/>
  <c r="L21" i="122"/>
  <c r="K21" i="122"/>
  <c r="J21" i="122"/>
  <c r="I21" i="122"/>
  <c r="H21" i="122"/>
  <c r="G21" i="122"/>
  <c r="F21" i="122"/>
  <c r="E21" i="122"/>
  <c r="D21" i="122"/>
  <c r="C21" i="122"/>
  <c r="B21" i="122"/>
  <c r="AM19" i="122"/>
  <c r="AL19" i="122"/>
  <c r="AK19" i="122"/>
  <c r="AJ19" i="122"/>
  <c r="AI19" i="122"/>
  <c r="AH19" i="122"/>
  <c r="AG19" i="122"/>
  <c r="AF19" i="122"/>
  <c r="AE19" i="122"/>
  <c r="AD19" i="122"/>
  <c r="AC19" i="122"/>
  <c r="AB19" i="122"/>
  <c r="AA19" i="122"/>
  <c r="Z19" i="122"/>
  <c r="Y19" i="122"/>
  <c r="X19" i="122"/>
  <c r="W19" i="122"/>
  <c r="V19" i="122"/>
  <c r="U19" i="122"/>
  <c r="T19" i="122"/>
  <c r="S19" i="122"/>
  <c r="R19" i="122"/>
  <c r="Q19" i="122"/>
  <c r="P19" i="122"/>
  <c r="O19" i="122"/>
  <c r="N19" i="122"/>
  <c r="M19" i="122"/>
  <c r="L19" i="122"/>
  <c r="K19" i="122"/>
  <c r="J19" i="122"/>
  <c r="I19" i="122"/>
  <c r="H19" i="122"/>
  <c r="G19" i="122"/>
  <c r="F19" i="122"/>
  <c r="E19" i="122"/>
  <c r="D19" i="122"/>
  <c r="C19" i="122"/>
  <c r="B19" i="122"/>
  <c r="AM18" i="122"/>
  <c r="AL18" i="122"/>
  <c r="AK18" i="122"/>
  <c r="AJ18" i="122"/>
  <c r="AI18" i="122"/>
  <c r="AH18" i="122"/>
  <c r="AG18" i="122"/>
  <c r="AF18" i="122"/>
  <c r="AE18" i="122"/>
  <c r="AD18" i="122"/>
  <c r="AC18" i="122"/>
  <c r="AB18" i="122"/>
  <c r="AA18" i="122"/>
  <c r="Z18" i="122"/>
  <c r="Y18" i="122"/>
  <c r="X18" i="122"/>
  <c r="W18" i="122"/>
  <c r="V18" i="122"/>
  <c r="U18" i="122"/>
  <c r="T18" i="122"/>
  <c r="S18" i="122"/>
  <c r="R18" i="122"/>
  <c r="Q18" i="122"/>
  <c r="P18" i="122"/>
  <c r="O18" i="122"/>
  <c r="N18" i="122"/>
  <c r="M18" i="122"/>
  <c r="L18" i="122"/>
  <c r="K18" i="122"/>
  <c r="J18" i="122"/>
  <c r="I18" i="122"/>
  <c r="H18" i="122"/>
  <c r="G18" i="122"/>
  <c r="F18" i="122"/>
  <c r="E18" i="122"/>
  <c r="D18" i="122"/>
  <c r="C18" i="122"/>
  <c r="B18" i="122"/>
  <c r="AM16" i="122"/>
  <c r="AL16" i="122"/>
  <c r="AK16" i="122"/>
  <c r="AJ16" i="122"/>
  <c r="AI16" i="122"/>
  <c r="AH16" i="122"/>
  <c r="AG16" i="122"/>
  <c r="AF16" i="122"/>
  <c r="AE16" i="122"/>
  <c r="AD16" i="122"/>
  <c r="AC16" i="122"/>
  <c r="AB16" i="122"/>
  <c r="AA16" i="122"/>
  <c r="Z16" i="122"/>
  <c r="Y16" i="122"/>
  <c r="X16" i="122"/>
  <c r="W16" i="122"/>
  <c r="V16" i="122"/>
  <c r="U16" i="122"/>
  <c r="T16" i="122"/>
  <c r="S16" i="122"/>
  <c r="R16" i="122"/>
  <c r="Q16" i="122"/>
  <c r="P16" i="122"/>
  <c r="O16" i="122"/>
  <c r="N16" i="122"/>
  <c r="M16" i="122"/>
  <c r="L16" i="122"/>
  <c r="K16" i="122"/>
  <c r="J16" i="122"/>
  <c r="I16" i="122"/>
  <c r="H16" i="122"/>
  <c r="G16" i="122"/>
  <c r="F16" i="122"/>
  <c r="E16" i="122"/>
  <c r="D16" i="122"/>
  <c r="C16" i="122"/>
  <c r="B16" i="122"/>
  <c r="AM15" i="122"/>
  <c r="AL15" i="122"/>
  <c r="AK15" i="122"/>
  <c r="AJ15" i="122"/>
  <c r="AI15" i="122"/>
  <c r="AH15" i="122"/>
  <c r="AG15" i="122"/>
  <c r="AF15" i="122"/>
  <c r="AE15" i="122"/>
  <c r="AD15" i="122"/>
  <c r="AC15" i="122"/>
  <c r="AB15" i="122"/>
  <c r="AA15" i="122"/>
  <c r="Z15" i="122"/>
  <c r="Y15" i="122"/>
  <c r="X15" i="122"/>
  <c r="W15" i="122"/>
  <c r="V15" i="122"/>
  <c r="U15" i="122"/>
  <c r="T15" i="122"/>
  <c r="S15" i="122"/>
  <c r="R15" i="122"/>
  <c r="Q15" i="122"/>
  <c r="P15" i="122"/>
  <c r="O15" i="122"/>
  <c r="N15" i="122"/>
  <c r="M15" i="122"/>
  <c r="L15" i="122"/>
  <c r="K15" i="122"/>
  <c r="J15" i="122"/>
  <c r="I15" i="122"/>
  <c r="H15" i="122"/>
  <c r="G15" i="122"/>
  <c r="F15" i="122"/>
  <c r="E15" i="122"/>
  <c r="D15" i="122"/>
  <c r="C15" i="122"/>
  <c r="B15" i="122"/>
  <c r="AM13" i="122"/>
  <c r="AL13" i="122"/>
  <c r="AK13" i="122"/>
  <c r="AJ13" i="122"/>
  <c r="AI13" i="122"/>
  <c r="AH13" i="122"/>
  <c r="AG13" i="122"/>
  <c r="AF13" i="122"/>
  <c r="AE13" i="122"/>
  <c r="AD13" i="122"/>
  <c r="AC13" i="122"/>
  <c r="AB13" i="122"/>
  <c r="AA13" i="122"/>
  <c r="Z13" i="122"/>
  <c r="Y13" i="122"/>
  <c r="X13" i="122"/>
  <c r="W13" i="122"/>
  <c r="V13" i="122"/>
  <c r="U13" i="122"/>
  <c r="T13" i="122"/>
  <c r="S13" i="122"/>
  <c r="R13" i="122"/>
  <c r="Q13" i="122"/>
  <c r="P13" i="122"/>
  <c r="O13" i="122"/>
  <c r="N13" i="122"/>
  <c r="M13" i="122"/>
  <c r="L13" i="122"/>
  <c r="K13" i="122"/>
  <c r="J13" i="122"/>
  <c r="I13" i="122"/>
  <c r="H13" i="122"/>
  <c r="G13" i="122"/>
  <c r="F13" i="122"/>
  <c r="E13" i="122"/>
  <c r="D13" i="122"/>
  <c r="C13" i="122"/>
  <c r="B13" i="122"/>
  <c r="AM12" i="122"/>
  <c r="AL12" i="122"/>
  <c r="AK12" i="122"/>
  <c r="AJ12" i="122"/>
  <c r="AI12" i="122"/>
  <c r="AH12" i="122"/>
  <c r="AG12" i="122"/>
  <c r="AF12" i="122"/>
  <c r="AE12" i="122"/>
  <c r="AD12" i="122"/>
  <c r="AC12" i="122"/>
  <c r="AB12" i="122"/>
  <c r="AA12" i="122"/>
  <c r="Z12" i="122"/>
  <c r="Y12" i="122"/>
  <c r="X12" i="122"/>
  <c r="W12" i="122"/>
  <c r="V12" i="122"/>
  <c r="U12" i="122"/>
  <c r="T12" i="122"/>
  <c r="S12" i="122"/>
  <c r="R12" i="122"/>
  <c r="Q12" i="122"/>
  <c r="P12" i="122"/>
  <c r="O12" i="122"/>
  <c r="N12" i="122"/>
  <c r="M12" i="122"/>
  <c r="L12" i="122"/>
  <c r="K12" i="122"/>
  <c r="J12" i="122"/>
  <c r="I12" i="122"/>
  <c r="H12" i="122"/>
  <c r="G12" i="122"/>
  <c r="F12" i="122"/>
  <c r="E12" i="122"/>
  <c r="D12" i="122"/>
  <c r="C12" i="122"/>
  <c r="B12" i="122"/>
  <c r="AM10" i="122"/>
  <c r="AL10" i="122"/>
  <c r="AK10" i="122"/>
  <c r="AJ10" i="122"/>
  <c r="AI10" i="122"/>
  <c r="AH10" i="122"/>
  <c r="AG10" i="122"/>
  <c r="AF10" i="122"/>
  <c r="AE10" i="122"/>
  <c r="AD10" i="122"/>
  <c r="AC10" i="122"/>
  <c r="AB10" i="122"/>
  <c r="AA10" i="122"/>
  <c r="Z10" i="122"/>
  <c r="Y10" i="122"/>
  <c r="X10" i="122"/>
  <c r="W10" i="122"/>
  <c r="V10" i="122"/>
  <c r="U10" i="122"/>
  <c r="T10" i="122"/>
  <c r="S10" i="122"/>
  <c r="R10" i="122"/>
  <c r="Q10" i="122"/>
  <c r="P10" i="122"/>
  <c r="O10" i="122"/>
  <c r="N10" i="122"/>
  <c r="M10" i="122"/>
  <c r="L10" i="122"/>
  <c r="K10" i="122"/>
  <c r="J10" i="122"/>
  <c r="I10" i="122"/>
  <c r="H10" i="122"/>
  <c r="G10" i="122"/>
  <c r="F10" i="122"/>
  <c r="E10" i="122"/>
  <c r="D10" i="122"/>
  <c r="C10" i="122"/>
  <c r="B10" i="122"/>
  <c r="AM9" i="122"/>
  <c r="AL9" i="122"/>
  <c r="AK9" i="122"/>
  <c r="AJ9" i="122"/>
  <c r="AI9" i="122"/>
  <c r="AH9" i="122"/>
  <c r="AG9" i="122"/>
  <c r="AF9" i="122"/>
  <c r="AE9" i="122"/>
  <c r="AD9" i="122"/>
  <c r="AC9" i="122"/>
  <c r="AB9" i="122"/>
  <c r="AA9" i="122"/>
  <c r="Z9" i="122"/>
  <c r="Y9" i="122"/>
  <c r="X9" i="122"/>
  <c r="W9" i="122"/>
  <c r="V9" i="122"/>
  <c r="U9" i="122"/>
  <c r="T9" i="122"/>
  <c r="S9" i="122"/>
  <c r="R9" i="122"/>
  <c r="Q9" i="122"/>
  <c r="P9" i="122"/>
  <c r="O9" i="122"/>
  <c r="N9" i="122"/>
  <c r="M9" i="122"/>
  <c r="L9" i="122"/>
  <c r="K9" i="122"/>
  <c r="J9" i="122"/>
  <c r="I9" i="122"/>
  <c r="H9" i="122"/>
  <c r="G9" i="122"/>
  <c r="F9" i="122"/>
  <c r="E9" i="122"/>
  <c r="D9" i="122"/>
  <c r="C9" i="122"/>
  <c r="B9" i="122"/>
  <c r="AM7" i="122"/>
  <c r="AL7" i="122"/>
  <c r="AK7" i="122"/>
  <c r="AJ7" i="122"/>
  <c r="AI7" i="122"/>
  <c r="AH7" i="122"/>
  <c r="AG7" i="122"/>
  <c r="AF7" i="122"/>
  <c r="AE7" i="122"/>
  <c r="AD7" i="122"/>
  <c r="AC7" i="122"/>
  <c r="AB7" i="122"/>
  <c r="AA7" i="122"/>
  <c r="Z7" i="122"/>
  <c r="Y7" i="122"/>
  <c r="X7" i="122"/>
  <c r="W7" i="122"/>
  <c r="V7" i="122"/>
  <c r="U7" i="122"/>
  <c r="T7" i="122"/>
  <c r="S7" i="122"/>
  <c r="R7" i="122"/>
  <c r="Q7" i="122"/>
  <c r="P7" i="122"/>
  <c r="O7" i="122"/>
  <c r="N7" i="122"/>
  <c r="M7" i="122"/>
  <c r="L7" i="122"/>
  <c r="K7" i="122"/>
  <c r="J7" i="122"/>
  <c r="I7" i="122"/>
  <c r="H7" i="122"/>
  <c r="G7" i="122"/>
  <c r="F7" i="122"/>
  <c r="E7" i="122"/>
  <c r="D7" i="122"/>
  <c r="C7" i="122"/>
  <c r="B7" i="122"/>
  <c r="AM6" i="122"/>
  <c r="AL6" i="122"/>
  <c r="AK6" i="122"/>
  <c r="AJ6" i="122"/>
  <c r="AI6" i="122"/>
  <c r="AH6" i="122"/>
  <c r="AG6" i="122"/>
  <c r="AF6" i="122"/>
  <c r="AE6" i="122"/>
  <c r="AD6" i="122"/>
  <c r="AC6" i="122"/>
  <c r="AB6" i="122"/>
  <c r="AA6" i="122"/>
  <c r="Z6" i="122"/>
  <c r="Y6" i="122"/>
  <c r="X6" i="122"/>
  <c r="W6" i="122"/>
  <c r="V6" i="122"/>
  <c r="U6" i="122"/>
  <c r="T6" i="122"/>
  <c r="S6" i="122"/>
  <c r="R6" i="122"/>
  <c r="Q6" i="122"/>
  <c r="P6" i="122"/>
  <c r="O6" i="122"/>
  <c r="N6" i="122"/>
  <c r="M6" i="122"/>
  <c r="L6" i="122"/>
  <c r="K6" i="122"/>
  <c r="J6" i="122"/>
  <c r="I6" i="122"/>
  <c r="H6" i="122"/>
  <c r="G6" i="122"/>
  <c r="F6" i="122"/>
  <c r="E6" i="122"/>
  <c r="D6" i="122"/>
  <c r="C6" i="122"/>
  <c r="B6" i="122"/>
  <c r="AM4" i="122"/>
  <c r="AL4" i="122"/>
  <c r="AK4" i="122"/>
  <c r="AJ4" i="122"/>
  <c r="AI4" i="122"/>
  <c r="AH4" i="122"/>
  <c r="AG4" i="122"/>
  <c r="AF4" i="122"/>
  <c r="AE4" i="122"/>
  <c r="AD4" i="122"/>
  <c r="AC4" i="122"/>
  <c r="AB4" i="122"/>
  <c r="AA4" i="122"/>
  <c r="Z4" i="122"/>
  <c r="Y4" i="122"/>
  <c r="X4" i="122"/>
  <c r="W4" i="122"/>
  <c r="V4" i="122"/>
  <c r="U4" i="122"/>
  <c r="T4" i="122"/>
  <c r="S4" i="122"/>
  <c r="R4" i="122"/>
  <c r="Q4" i="122"/>
  <c r="P4" i="122"/>
  <c r="O4" i="122"/>
  <c r="N4" i="122"/>
  <c r="M4" i="122"/>
  <c r="L4" i="122"/>
  <c r="K4" i="122"/>
  <c r="J4" i="122"/>
  <c r="I4" i="122"/>
  <c r="H4" i="122"/>
  <c r="G4" i="122"/>
  <c r="F4" i="122"/>
  <c r="E4" i="122"/>
  <c r="D4" i="122"/>
  <c r="C4" i="122"/>
  <c r="B4" i="122"/>
  <c r="AM3" i="122"/>
  <c r="AL3" i="122"/>
  <c r="AK3" i="122"/>
  <c r="AJ3" i="122"/>
  <c r="AI3" i="122"/>
  <c r="AH3" i="122"/>
  <c r="AG3" i="122"/>
  <c r="AF3" i="122"/>
  <c r="AE3" i="122"/>
  <c r="AD3" i="122"/>
  <c r="AC3" i="122"/>
  <c r="AB3" i="122"/>
  <c r="AA3" i="122"/>
  <c r="Z3" i="122"/>
  <c r="Y3" i="122"/>
  <c r="X3" i="122"/>
  <c r="W3" i="122"/>
  <c r="V3" i="122"/>
  <c r="U3" i="122"/>
  <c r="T3" i="122"/>
  <c r="S3" i="122"/>
  <c r="R3" i="122"/>
  <c r="Q3" i="122"/>
  <c r="P3" i="122"/>
  <c r="O3" i="122"/>
  <c r="N3" i="122"/>
  <c r="M3" i="122"/>
  <c r="L3" i="122"/>
  <c r="K3" i="122"/>
  <c r="J3" i="122"/>
  <c r="I3" i="122"/>
  <c r="H3" i="122"/>
  <c r="G3" i="122"/>
  <c r="F3" i="122"/>
  <c r="E3" i="122"/>
  <c r="D3" i="122"/>
  <c r="C3" i="122"/>
  <c r="B3" i="122"/>
  <c r="HB54" i="88"/>
  <c r="HA54" i="88"/>
  <c r="GZ54" i="88"/>
  <c r="GY54" i="88"/>
  <c r="GX54" i="88"/>
  <c r="GW54" i="88"/>
  <c r="GV54" i="88"/>
  <c r="GU54" i="88"/>
  <c r="GT54" i="88"/>
  <c r="GS54" i="88"/>
  <c r="GR54" i="88"/>
  <c r="GQ54" i="88"/>
  <c r="GP54" i="88"/>
  <c r="GO54" i="88"/>
  <c r="GN54" i="88"/>
  <c r="GM54" i="88"/>
  <c r="GL54" i="88"/>
  <c r="GK54" i="88"/>
  <c r="GJ54" i="88"/>
  <c r="GI54" i="88"/>
  <c r="GH54" i="88"/>
  <c r="GG54" i="88"/>
  <c r="GF54" i="88"/>
  <c r="GE54" i="88"/>
  <c r="GD54" i="88"/>
  <c r="GC54" i="88"/>
  <c r="GB54" i="88"/>
  <c r="GA54" i="88"/>
  <c r="FZ54" i="88"/>
  <c r="FY54" i="88"/>
  <c r="FX54" i="88"/>
  <c r="FW54" i="88"/>
  <c r="FV54" i="88"/>
  <c r="FU54" i="88"/>
  <c r="FT54" i="88"/>
  <c r="FS54" i="88"/>
  <c r="FR54" i="88"/>
  <c r="FQ54" i="88"/>
  <c r="FP54" i="88"/>
  <c r="FO54" i="88"/>
  <c r="FN54" i="88"/>
  <c r="FM54" i="88"/>
  <c r="FL54" i="88"/>
  <c r="FK54" i="88"/>
  <c r="FJ54" i="88"/>
  <c r="FI54" i="88"/>
  <c r="FH54" i="88"/>
  <c r="FG54" i="88"/>
  <c r="FF54" i="88"/>
  <c r="FE54" i="88"/>
  <c r="FD54" i="88"/>
  <c r="FC54" i="88"/>
  <c r="FB54" i="88"/>
  <c r="FA54" i="88"/>
  <c r="EZ54" i="88"/>
  <c r="EY54" i="88"/>
  <c r="EX54" i="88"/>
  <c r="EW54" i="88"/>
  <c r="EV54" i="88"/>
  <c r="EU54" i="88"/>
  <c r="ET54" i="88"/>
  <c r="ES54" i="88"/>
  <c r="ER54" i="88"/>
  <c r="EQ54" i="88"/>
  <c r="EP54" i="88"/>
  <c r="EO54" i="88"/>
  <c r="EN54" i="88"/>
  <c r="EM54" i="88"/>
  <c r="EL54" i="88"/>
  <c r="EK54" i="88"/>
  <c r="EJ54" i="88"/>
  <c r="EI54" i="88"/>
  <c r="EH54" i="88"/>
  <c r="EG54" i="88"/>
  <c r="EF54" i="88"/>
  <c r="EE54" i="88"/>
  <c r="ED54" i="88"/>
  <c r="EC54" i="88"/>
  <c r="EB54" i="88"/>
  <c r="EA54" i="88"/>
  <c r="DZ54" i="88"/>
  <c r="DY54" i="88"/>
  <c r="DX54" i="88"/>
  <c r="DW54" i="88"/>
  <c r="DV54" i="88"/>
  <c r="DU54" i="88"/>
  <c r="DT54" i="88"/>
  <c r="DS54" i="88"/>
  <c r="DR54" i="88"/>
  <c r="DQ54" i="88"/>
  <c r="DP54" i="88"/>
  <c r="DO54" i="88"/>
  <c r="DN54" i="88"/>
  <c r="DM54" i="88"/>
  <c r="DL54" i="88"/>
  <c r="DK54" i="88"/>
  <c r="DJ54" i="88"/>
  <c r="DI54" i="88"/>
  <c r="DH54" i="88"/>
  <c r="DG54" i="88"/>
  <c r="DF54" i="88"/>
  <c r="DE54" i="88"/>
  <c r="DD54" i="88"/>
  <c r="DC54" i="88"/>
  <c r="DB54" i="88"/>
  <c r="DA54" i="88"/>
  <c r="CZ54" i="88"/>
  <c r="CY54" i="88"/>
  <c r="CX54" i="88"/>
  <c r="CW54" i="88"/>
  <c r="CV54" i="88"/>
  <c r="CU54" i="88"/>
  <c r="CT54" i="88"/>
  <c r="CS54" i="88"/>
  <c r="CR54" i="88"/>
  <c r="CQ54" i="88"/>
  <c r="CP54" i="88"/>
  <c r="CO54" i="88"/>
  <c r="CN54" i="88"/>
  <c r="CM54" i="88"/>
  <c r="CL54" i="88"/>
  <c r="CK54" i="88"/>
  <c r="CJ54" i="88"/>
  <c r="CI54" i="88"/>
  <c r="CH54" i="88"/>
  <c r="CG54" i="88"/>
  <c r="CF54" i="88"/>
  <c r="CE54" i="88"/>
  <c r="CD54" i="88"/>
  <c r="CC54" i="88"/>
  <c r="CB54" i="88"/>
  <c r="CA54" i="88"/>
  <c r="BZ54" i="88"/>
  <c r="BY54" i="88"/>
  <c r="BX54" i="88"/>
  <c r="BW54" i="88"/>
  <c r="BV54" i="88"/>
  <c r="BU54" i="88"/>
  <c r="BT54" i="88"/>
  <c r="BS54" i="88"/>
  <c r="BR54" i="88"/>
  <c r="BQ54" i="88"/>
  <c r="BP54" i="88"/>
  <c r="BO54" i="88"/>
  <c r="BN54" i="88"/>
  <c r="BM54" i="88"/>
  <c r="BL54" i="88"/>
  <c r="BK54" i="88"/>
  <c r="BJ54" i="88"/>
  <c r="BI54" i="88"/>
  <c r="BH54" i="88"/>
  <c r="BG54" i="88"/>
  <c r="BF54" i="88"/>
  <c r="BE54" i="88"/>
  <c r="BD54" i="88"/>
  <c r="BC54" i="88"/>
  <c r="BB54" i="88"/>
  <c r="BA54" i="88"/>
  <c r="AZ54" i="88"/>
  <c r="AY54" i="88"/>
  <c r="AX54" i="88"/>
  <c r="AW54" i="88"/>
  <c r="AV54" i="88"/>
  <c r="AU54" i="88"/>
  <c r="AT54" i="88"/>
  <c r="AS54" i="88"/>
  <c r="AR54" i="88"/>
  <c r="AQ54" i="88"/>
  <c r="AP54" i="88"/>
  <c r="AO54" i="88"/>
  <c r="AN54" i="88"/>
  <c r="AM54" i="88"/>
  <c r="AL54" i="88"/>
  <c r="AK54" i="88"/>
  <c r="AJ54" i="88"/>
  <c r="AI54" i="88"/>
  <c r="AH54" i="88"/>
  <c r="AG54" i="88"/>
  <c r="AF54" i="88"/>
  <c r="AE54" i="88"/>
  <c r="AD54" i="88"/>
  <c r="AC54" i="88"/>
  <c r="AB54" i="88"/>
  <c r="AA54" i="88"/>
  <c r="Z54" i="88"/>
  <c r="Y54" i="88"/>
  <c r="X54" i="88"/>
  <c r="W54" i="88"/>
  <c r="V54" i="88"/>
  <c r="U54" i="88"/>
  <c r="T54" i="88"/>
  <c r="S54" i="88"/>
  <c r="R54" i="88"/>
  <c r="Q54" i="88"/>
  <c r="P54" i="88"/>
  <c r="O54" i="88"/>
  <c r="N54" i="88"/>
  <c r="M54" i="88"/>
  <c r="L54" i="88"/>
  <c r="K54" i="88"/>
  <c r="J54" i="88"/>
  <c r="I54" i="88"/>
  <c r="H54" i="88"/>
  <c r="G54" i="88"/>
  <c r="F54" i="88"/>
  <c r="E54" i="88"/>
  <c r="D54" i="88"/>
  <c r="C54" i="88"/>
  <c r="B54" i="88"/>
  <c r="HB53" i="88"/>
  <c r="HA53" i="88"/>
  <c r="GZ53" i="88"/>
  <c r="GY53" i="88"/>
  <c r="GX53" i="88"/>
  <c r="GW53" i="88"/>
  <c r="GV53" i="88"/>
  <c r="GU53" i="88"/>
  <c r="GT53" i="88"/>
  <c r="GS53" i="88"/>
  <c r="GR53" i="88"/>
  <c r="GQ53" i="88"/>
  <c r="GP53" i="88"/>
  <c r="GO53" i="88"/>
  <c r="GN53" i="88"/>
  <c r="GM53" i="88"/>
  <c r="GL53" i="88"/>
  <c r="GK53" i="88"/>
  <c r="GJ53" i="88"/>
  <c r="GI53" i="88"/>
  <c r="GH53" i="88"/>
  <c r="GG53" i="88"/>
  <c r="GF53" i="88"/>
  <c r="GE53" i="88"/>
  <c r="GD53" i="88"/>
  <c r="GC53" i="88"/>
  <c r="GB53" i="88"/>
  <c r="GA53" i="88"/>
  <c r="FZ53" i="88"/>
  <c r="FY53" i="88"/>
  <c r="FX53" i="88"/>
  <c r="FW53" i="88"/>
  <c r="FV53" i="88"/>
  <c r="FU53" i="88"/>
  <c r="FT53" i="88"/>
  <c r="FS53" i="88"/>
  <c r="FR53" i="88"/>
  <c r="FQ53" i="88"/>
  <c r="FP53" i="88"/>
  <c r="FO53" i="88"/>
  <c r="FN53" i="88"/>
  <c r="FM53" i="88"/>
  <c r="FL53" i="88"/>
  <c r="FK53" i="88"/>
  <c r="FJ53" i="88"/>
  <c r="FI53" i="88"/>
  <c r="FH53" i="88"/>
  <c r="FG53" i="88"/>
  <c r="FF53" i="88"/>
  <c r="FE53" i="88"/>
  <c r="FD53" i="88"/>
  <c r="FC53" i="88"/>
  <c r="FB53" i="88"/>
  <c r="FA53" i="88"/>
  <c r="EZ53" i="88"/>
  <c r="EY53" i="88"/>
  <c r="EX53" i="88"/>
  <c r="EW53" i="88"/>
  <c r="EV53" i="88"/>
  <c r="EU53" i="88"/>
  <c r="ET53" i="88"/>
  <c r="ES53" i="88"/>
  <c r="ER53" i="88"/>
  <c r="EQ53" i="88"/>
  <c r="EP53" i="88"/>
  <c r="EO53" i="88"/>
  <c r="EN53" i="88"/>
  <c r="EM53" i="88"/>
  <c r="EL53" i="88"/>
  <c r="EK53" i="88"/>
  <c r="EJ53" i="88"/>
  <c r="EI53" i="88"/>
  <c r="EH53" i="88"/>
  <c r="EG53" i="88"/>
  <c r="EF53" i="88"/>
  <c r="EE53" i="88"/>
  <c r="ED53" i="88"/>
  <c r="EC53" i="88"/>
  <c r="EB53" i="88"/>
  <c r="EA53" i="88"/>
  <c r="DZ53" i="88"/>
  <c r="DY53" i="88"/>
  <c r="DX53" i="88"/>
  <c r="DW53" i="88"/>
  <c r="DV53" i="88"/>
  <c r="DU53" i="88"/>
  <c r="DT53" i="88"/>
  <c r="DS53" i="88"/>
  <c r="DR53" i="88"/>
  <c r="DQ53" i="88"/>
  <c r="DP53" i="88"/>
  <c r="DO53" i="88"/>
  <c r="DN53" i="88"/>
  <c r="DM53" i="88"/>
  <c r="DL53" i="88"/>
  <c r="DK53" i="88"/>
  <c r="DJ53" i="88"/>
  <c r="DI53" i="88"/>
  <c r="DH53" i="88"/>
  <c r="DG53" i="88"/>
  <c r="DF53" i="88"/>
  <c r="DE53" i="88"/>
  <c r="DD53" i="88"/>
  <c r="DC53" i="88"/>
  <c r="DB53" i="88"/>
  <c r="DA53" i="88"/>
  <c r="CZ53" i="88"/>
  <c r="CY53" i="88"/>
  <c r="CX53" i="88"/>
  <c r="CW53" i="88"/>
  <c r="CV53" i="88"/>
  <c r="CU53" i="88"/>
  <c r="CT53" i="88"/>
  <c r="CS53" i="88"/>
  <c r="CR53" i="88"/>
  <c r="CQ53" i="88"/>
  <c r="CP53" i="88"/>
  <c r="CO53" i="88"/>
  <c r="CN53" i="88"/>
  <c r="CM53" i="88"/>
  <c r="CL53" i="88"/>
  <c r="CK53" i="88"/>
  <c r="CJ53" i="88"/>
  <c r="CI53" i="88"/>
  <c r="CH53" i="88"/>
  <c r="CG53" i="88"/>
  <c r="CF53" i="88"/>
  <c r="CE53" i="88"/>
  <c r="CD53" i="88"/>
  <c r="CC53" i="88"/>
  <c r="CB53" i="88"/>
  <c r="CA53" i="88"/>
  <c r="BZ53" i="88"/>
  <c r="BY53" i="88"/>
  <c r="BX53" i="88"/>
  <c r="BW53" i="88"/>
  <c r="BV53" i="88"/>
  <c r="BU53" i="88"/>
  <c r="BT53" i="88"/>
  <c r="BS53" i="88"/>
  <c r="BR53" i="88"/>
  <c r="BQ53" i="88"/>
  <c r="BP53" i="88"/>
  <c r="BO53" i="88"/>
  <c r="BN53" i="88"/>
  <c r="BM53" i="88"/>
  <c r="BL53" i="88"/>
  <c r="BK53" i="88"/>
  <c r="BJ53" i="88"/>
  <c r="BI53" i="88"/>
  <c r="BH53" i="88"/>
  <c r="BG53" i="88"/>
  <c r="BF53" i="88"/>
  <c r="BE53" i="88"/>
  <c r="BD53" i="88"/>
  <c r="BC53" i="88"/>
  <c r="BB53" i="88"/>
  <c r="BA53" i="88"/>
  <c r="AZ53" i="88"/>
  <c r="AY53" i="88"/>
  <c r="AX53" i="88"/>
  <c r="AW53" i="88"/>
  <c r="AV53" i="88"/>
  <c r="AU53" i="88"/>
  <c r="AT53" i="88"/>
  <c r="AS53" i="88"/>
  <c r="AR53" i="88"/>
  <c r="AQ53" i="88"/>
  <c r="AP53" i="88"/>
  <c r="AO53" i="88"/>
  <c r="AN53" i="88"/>
  <c r="AM53" i="88"/>
  <c r="AL53" i="88"/>
  <c r="AK53" i="88"/>
  <c r="AJ53" i="88"/>
  <c r="AI53" i="88"/>
  <c r="AH53" i="88"/>
  <c r="AG53" i="88"/>
  <c r="AF53" i="88"/>
  <c r="AE53" i="88"/>
  <c r="AD53" i="88"/>
  <c r="AC53" i="88"/>
  <c r="AB53" i="88"/>
  <c r="AA53" i="88"/>
  <c r="Z53" i="88"/>
  <c r="Y53" i="88"/>
  <c r="X53" i="88"/>
  <c r="W53" i="88"/>
  <c r="V53" i="88"/>
  <c r="U53" i="88"/>
  <c r="T53" i="88"/>
  <c r="S53" i="88"/>
  <c r="R53" i="88"/>
  <c r="Q53" i="88"/>
  <c r="P53" i="88"/>
  <c r="O53" i="88"/>
  <c r="N53" i="88"/>
  <c r="M53" i="88"/>
  <c r="L53" i="88"/>
  <c r="K53" i="88"/>
  <c r="J53" i="88"/>
  <c r="I53" i="88"/>
  <c r="H53" i="88"/>
  <c r="G53" i="88"/>
  <c r="F53" i="88"/>
  <c r="E53" i="88"/>
  <c r="D53" i="88"/>
  <c r="C53" i="88"/>
  <c r="B53" i="88"/>
  <c r="HB52" i="88"/>
  <c r="HA52" i="88"/>
  <c r="GZ52" i="88"/>
  <c r="GY52" i="88"/>
  <c r="GX52" i="88"/>
  <c r="GW52" i="88"/>
  <c r="GV52" i="88"/>
  <c r="GU52" i="88"/>
  <c r="GT52" i="88"/>
  <c r="GS52" i="88"/>
  <c r="GR52" i="88"/>
  <c r="GQ52" i="88"/>
  <c r="GP52" i="88"/>
  <c r="GO52" i="88"/>
  <c r="GN52" i="88"/>
  <c r="GM52" i="88"/>
  <c r="GL52" i="88"/>
  <c r="GK52" i="88"/>
  <c r="GJ52" i="88"/>
  <c r="GI52" i="88"/>
  <c r="GH52" i="88"/>
  <c r="GG52" i="88"/>
  <c r="GF52" i="88"/>
  <c r="GE52" i="88"/>
  <c r="GD52" i="88"/>
  <c r="GC52" i="88"/>
  <c r="GB52" i="88"/>
  <c r="GA52" i="88"/>
  <c r="FZ52" i="88"/>
  <c r="FY52" i="88"/>
  <c r="FX52" i="88"/>
  <c r="FW52" i="88"/>
  <c r="FV52" i="88"/>
  <c r="FU52" i="88"/>
  <c r="FT52" i="88"/>
  <c r="FS52" i="88"/>
  <c r="FR52" i="88"/>
  <c r="FQ52" i="88"/>
  <c r="FP52" i="88"/>
  <c r="FO52" i="88"/>
  <c r="FN52" i="88"/>
  <c r="FM52" i="88"/>
  <c r="FL52" i="88"/>
  <c r="FK52" i="88"/>
  <c r="FJ52" i="88"/>
  <c r="FI52" i="88"/>
  <c r="FH52" i="88"/>
  <c r="FG52" i="88"/>
  <c r="FF52" i="88"/>
  <c r="FE52" i="88"/>
  <c r="FD52" i="88"/>
  <c r="FC52" i="88"/>
  <c r="FB52" i="88"/>
  <c r="FA52" i="88"/>
  <c r="EZ52" i="88"/>
  <c r="EY52" i="88"/>
  <c r="EX52" i="88"/>
  <c r="EW52" i="88"/>
  <c r="EV52" i="88"/>
  <c r="EU52" i="88"/>
  <c r="ET52" i="88"/>
  <c r="ES52" i="88"/>
  <c r="ER52" i="88"/>
  <c r="EQ52" i="88"/>
  <c r="EP52" i="88"/>
  <c r="EO52" i="88"/>
  <c r="EN52" i="88"/>
  <c r="EM52" i="88"/>
  <c r="EL52" i="88"/>
  <c r="EK52" i="88"/>
  <c r="EJ52" i="88"/>
  <c r="EI52" i="88"/>
  <c r="EH52" i="88"/>
  <c r="EG52" i="88"/>
  <c r="EF52" i="88"/>
  <c r="EE52" i="88"/>
  <c r="ED52" i="88"/>
  <c r="EC52" i="88"/>
  <c r="EB52" i="88"/>
  <c r="EA52" i="88"/>
  <c r="DZ52" i="88"/>
  <c r="DY52" i="88"/>
  <c r="DX52" i="88"/>
  <c r="DW52" i="88"/>
  <c r="DV52" i="88"/>
  <c r="DU52" i="88"/>
  <c r="DT52" i="88"/>
  <c r="DS52" i="88"/>
  <c r="DR52" i="88"/>
  <c r="DQ52" i="88"/>
  <c r="DP52" i="88"/>
  <c r="DO52" i="88"/>
  <c r="DN52" i="88"/>
  <c r="DM52" i="88"/>
  <c r="DL52" i="88"/>
  <c r="DK52" i="88"/>
  <c r="DJ52" i="88"/>
  <c r="DI52" i="88"/>
  <c r="DH52" i="88"/>
  <c r="DG52" i="88"/>
  <c r="DF52" i="88"/>
  <c r="DE52" i="88"/>
  <c r="DD52" i="88"/>
  <c r="DC52" i="88"/>
  <c r="DB52" i="88"/>
  <c r="DA52" i="88"/>
  <c r="CZ52" i="88"/>
  <c r="CY52" i="88"/>
  <c r="CX52" i="88"/>
  <c r="CW52" i="88"/>
  <c r="CV52" i="88"/>
  <c r="CU52" i="88"/>
  <c r="CT52" i="88"/>
  <c r="CS52" i="88"/>
  <c r="CR52" i="88"/>
  <c r="CQ52" i="88"/>
  <c r="CP52" i="88"/>
  <c r="CO52" i="88"/>
  <c r="CN52" i="88"/>
  <c r="CM52" i="88"/>
  <c r="CL52" i="88"/>
  <c r="CK52" i="88"/>
  <c r="CJ52" i="88"/>
  <c r="CI52" i="88"/>
  <c r="CH52" i="88"/>
  <c r="CG52" i="88"/>
  <c r="CF52" i="88"/>
  <c r="CE52" i="88"/>
  <c r="CD52" i="88"/>
  <c r="CC52" i="88"/>
  <c r="CB52" i="88"/>
  <c r="CA52" i="88"/>
  <c r="BZ52" i="88"/>
  <c r="BY52" i="88"/>
  <c r="BX52" i="88"/>
  <c r="BW52" i="88"/>
  <c r="BV52" i="88"/>
  <c r="BU52" i="88"/>
  <c r="BT52" i="88"/>
  <c r="BS52" i="88"/>
  <c r="BR52" i="88"/>
  <c r="BQ52" i="88"/>
  <c r="BP52" i="88"/>
  <c r="BO52" i="88"/>
  <c r="BN52" i="88"/>
  <c r="BM52" i="88"/>
  <c r="BL52" i="88"/>
  <c r="BK52" i="88"/>
  <c r="BJ52" i="88"/>
  <c r="BI52" i="88"/>
  <c r="BH52" i="88"/>
  <c r="BG52" i="88"/>
  <c r="BF52" i="88"/>
  <c r="BE52" i="88"/>
  <c r="BD52" i="88"/>
  <c r="BC52" i="88"/>
  <c r="BB52" i="88"/>
  <c r="BA52" i="88"/>
  <c r="AZ52" i="88"/>
  <c r="AY52" i="88"/>
  <c r="AX52" i="88"/>
  <c r="AW52" i="88"/>
  <c r="AV52" i="88"/>
  <c r="AU52" i="88"/>
  <c r="AT52" i="88"/>
  <c r="AS52" i="88"/>
  <c r="AR52" i="88"/>
  <c r="AQ52" i="88"/>
  <c r="AP52" i="88"/>
  <c r="AO52" i="88"/>
  <c r="AN52" i="88"/>
  <c r="AM52" i="88"/>
  <c r="AL52" i="88"/>
  <c r="AK52" i="88"/>
  <c r="AJ52" i="88"/>
  <c r="AI52" i="88"/>
  <c r="AH52" i="88"/>
  <c r="AG52" i="88"/>
  <c r="AF52" i="88"/>
  <c r="AE52" i="88"/>
  <c r="AD52" i="88"/>
  <c r="AC52" i="88"/>
  <c r="AB52" i="88"/>
  <c r="AA52" i="88"/>
  <c r="Z52" i="88"/>
  <c r="Y52" i="88"/>
  <c r="X52" i="88"/>
  <c r="W52" i="88"/>
  <c r="V52" i="88"/>
  <c r="U52" i="88"/>
  <c r="T52" i="88"/>
  <c r="S52" i="88"/>
  <c r="R52" i="88"/>
  <c r="Q52" i="88"/>
  <c r="P52" i="88"/>
  <c r="O52" i="88"/>
  <c r="N52" i="88"/>
  <c r="M52" i="88"/>
  <c r="L52" i="88"/>
  <c r="K52" i="88"/>
  <c r="J52" i="88"/>
  <c r="I52" i="88"/>
  <c r="H52" i="88"/>
  <c r="G52" i="88"/>
  <c r="F52" i="88"/>
  <c r="E52" i="88"/>
  <c r="D52" i="88"/>
  <c r="C52" i="88"/>
  <c r="B52" i="88"/>
  <c r="HB51" i="88"/>
  <c r="HA51" i="88"/>
  <c r="GZ51" i="88"/>
  <c r="GY51" i="88"/>
  <c r="GX51" i="88"/>
  <c r="GW51" i="88"/>
  <c r="GV51" i="88"/>
  <c r="GU51" i="88"/>
  <c r="GT51" i="88"/>
  <c r="GS51" i="88"/>
  <c r="GR51" i="88"/>
  <c r="GQ51" i="88"/>
  <c r="GP51" i="88"/>
  <c r="GO51" i="88"/>
  <c r="GN51" i="88"/>
  <c r="GM51" i="88"/>
  <c r="GL51" i="88"/>
  <c r="GK51" i="88"/>
  <c r="GJ51" i="88"/>
  <c r="GI51" i="88"/>
  <c r="GH51" i="88"/>
  <c r="GG51" i="88"/>
  <c r="GF51" i="88"/>
  <c r="GE51" i="88"/>
  <c r="GD51" i="88"/>
  <c r="GC51" i="88"/>
  <c r="GB51" i="88"/>
  <c r="GA51" i="88"/>
  <c r="FZ51" i="88"/>
  <c r="FY51" i="88"/>
  <c r="FX51" i="88"/>
  <c r="FW51" i="88"/>
  <c r="FV51" i="88"/>
  <c r="FU51" i="88"/>
  <c r="FT51" i="88"/>
  <c r="FS51" i="88"/>
  <c r="FR51" i="88"/>
  <c r="FQ51" i="88"/>
  <c r="FP51" i="88"/>
  <c r="FO51" i="88"/>
  <c r="FN51" i="88"/>
  <c r="FM51" i="88"/>
  <c r="FL51" i="88"/>
  <c r="FK51" i="88"/>
  <c r="FJ51" i="88"/>
  <c r="FI51" i="88"/>
  <c r="FH51" i="88"/>
  <c r="FG51" i="88"/>
  <c r="FF51" i="88"/>
  <c r="FE51" i="88"/>
  <c r="FD51" i="88"/>
  <c r="FC51" i="88"/>
  <c r="FB51" i="88"/>
  <c r="FA51" i="88"/>
  <c r="EZ51" i="88"/>
  <c r="EY51" i="88"/>
  <c r="EX51" i="88"/>
  <c r="EW51" i="88"/>
  <c r="EV51" i="88"/>
  <c r="EU51" i="88"/>
  <c r="ET51" i="88"/>
  <c r="ES51" i="88"/>
  <c r="ER51" i="88"/>
  <c r="EQ51" i="88"/>
  <c r="EP51" i="88"/>
  <c r="EO51" i="88"/>
  <c r="EN51" i="88"/>
  <c r="EM51" i="88"/>
  <c r="EL51" i="88"/>
  <c r="EK51" i="88"/>
  <c r="EJ51" i="88"/>
  <c r="EI51" i="88"/>
  <c r="EH51" i="88"/>
  <c r="EG51" i="88"/>
  <c r="EF51" i="88"/>
  <c r="EE51" i="88"/>
  <c r="ED51" i="88"/>
  <c r="EC51" i="88"/>
  <c r="EB51" i="88"/>
  <c r="EA51" i="88"/>
  <c r="DZ51" i="88"/>
  <c r="DY51" i="88"/>
  <c r="DX51" i="88"/>
  <c r="DW51" i="88"/>
  <c r="DV51" i="88"/>
  <c r="DU51" i="88"/>
  <c r="DT51" i="88"/>
  <c r="DS51" i="88"/>
  <c r="DR51" i="88"/>
  <c r="DQ51" i="88"/>
  <c r="DP51" i="88"/>
  <c r="DO51" i="88"/>
  <c r="DN51" i="88"/>
  <c r="DM51" i="88"/>
  <c r="DL51" i="88"/>
  <c r="DK51" i="88"/>
  <c r="DJ51" i="88"/>
  <c r="DI51" i="88"/>
  <c r="DH51" i="88"/>
  <c r="DG51" i="88"/>
  <c r="DF51" i="88"/>
  <c r="DE51" i="88"/>
  <c r="DD51" i="88"/>
  <c r="DC51" i="88"/>
  <c r="DB51" i="88"/>
  <c r="DA51" i="88"/>
  <c r="CZ51" i="88"/>
  <c r="CY51" i="88"/>
  <c r="CX51" i="88"/>
  <c r="CW51" i="88"/>
  <c r="CV51" i="88"/>
  <c r="CU51" i="88"/>
  <c r="CT51" i="88"/>
  <c r="CS51" i="88"/>
  <c r="CR51" i="88"/>
  <c r="CQ51" i="88"/>
  <c r="CP51" i="88"/>
  <c r="CO51" i="88"/>
  <c r="CN51" i="88"/>
  <c r="CM51" i="88"/>
  <c r="CL51" i="88"/>
  <c r="CK51" i="88"/>
  <c r="CJ51" i="88"/>
  <c r="CI51" i="88"/>
  <c r="CH51" i="88"/>
  <c r="CG51" i="88"/>
  <c r="CF51" i="88"/>
  <c r="CE51" i="88"/>
  <c r="CD51" i="88"/>
  <c r="CC51" i="88"/>
  <c r="CB51" i="88"/>
  <c r="CA51" i="88"/>
  <c r="BZ51" i="88"/>
  <c r="BY51" i="88"/>
  <c r="BX51" i="88"/>
  <c r="BW51" i="88"/>
  <c r="BV51" i="88"/>
  <c r="BU51" i="88"/>
  <c r="BT51" i="88"/>
  <c r="BS51" i="88"/>
  <c r="BR51" i="88"/>
  <c r="BQ51" i="88"/>
  <c r="BP51" i="88"/>
  <c r="BO51" i="88"/>
  <c r="BN51" i="88"/>
  <c r="BM51" i="88"/>
  <c r="BL51" i="88"/>
  <c r="BK51" i="88"/>
  <c r="BJ51" i="88"/>
  <c r="BI51" i="88"/>
  <c r="BH51" i="88"/>
  <c r="BG51" i="88"/>
  <c r="BF51" i="88"/>
  <c r="BE51" i="88"/>
  <c r="BD51" i="88"/>
  <c r="BC51" i="88"/>
  <c r="BB51" i="88"/>
  <c r="BA51" i="88"/>
  <c r="AZ51" i="88"/>
  <c r="AY51" i="88"/>
  <c r="AX51" i="88"/>
  <c r="AW51" i="88"/>
  <c r="AV51" i="88"/>
  <c r="AU51" i="88"/>
  <c r="AT51" i="88"/>
  <c r="AS51" i="88"/>
  <c r="AR51" i="88"/>
  <c r="AQ51" i="88"/>
  <c r="AP51" i="88"/>
  <c r="AO51" i="88"/>
  <c r="AN51" i="88"/>
  <c r="AM51" i="88"/>
  <c r="AL51" i="88"/>
  <c r="AK51" i="88"/>
  <c r="AJ51" i="88"/>
  <c r="AI51" i="88"/>
  <c r="AH51" i="88"/>
  <c r="AG51" i="88"/>
  <c r="AF51" i="88"/>
  <c r="AE51" i="88"/>
  <c r="AD51" i="88"/>
  <c r="AC51" i="88"/>
  <c r="AB51" i="88"/>
  <c r="AA51" i="88"/>
  <c r="Z51" i="88"/>
  <c r="Y51" i="88"/>
  <c r="X51" i="88"/>
  <c r="W51" i="88"/>
  <c r="V51" i="88"/>
  <c r="U51" i="88"/>
  <c r="T51" i="88"/>
  <c r="S51" i="88"/>
  <c r="R51" i="88"/>
  <c r="Q51" i="88"/>
  <c r="P51" i="88"/>
  <c r="O51" i="88"/>
  <c r="N51" i="88"/>
  <c r="M51" i="88"/>
  <c r="L51" i="88"/>
  <c r="K51" i="88"/>
  <c r="J51" i="88"/>
  <c r="I51" i="88"/>
  <c r="H51" i="88"/>
  <c r="G51" i="88"/>
  <c r="F51" i="88"/>
  <c r="E51" i="88"/>
  <c r="D51" i="88"/>
  <c r="C51" i="88"/>
  <c r="B51" i="88"/>
  <c r="HB49" i="88"/>
  <c r="HA49" i="88"/>
  <c r="GZ49" i="88"/>
  <c r="GY49" i="88"/>
  <c r="GX49" i="88"/>
  <c r="GW49" i="88"/>
  <c r="GV49" i="88"/>
  <c r="GU49" i="88"/>
  <c r="GT49" i="88"/>
  <c r="GS49" i="88"/>
  <c r="GR49" i="88"/>
  <c r="GQ49" i="88"/>
  <c r="GP49" i="88"/>
  <c r="GO49" i="88"/>
  <c r="GN49" i="88"/>
  <c r="GM49" i="88"/>
  <c r="GL49" i="88"/>
  <c r="GK49" i="88"/>
  <c r="GJ49" i="88"/>
  <c r="GI49" i="88"/>
  <c r="GH49" i="88"/>
  <c r="GG49" i="88"/>
  <c r="GF49" i="88"/>
  <c r="GE49" i="88"/>
  <c r="GD49" i="88"/>
  <c r="GC49" i="88"/>
  <c r="GB49" i="88"/>
  <c r="GA49" i="88"/>
  <c r="FZ49" i="88"/>
  <c r="FY49" i="88"/>
  <c r="FX49" i="88"/>
  <c r="FW49" i="88"/>
  <c r="FV49" i="88"/>
  <c r="FU49" i="88"/>
  <c r="FT49" i="88"/>
  <c r="FS49" i="88"/>
  <c r="FR49" i="88"/>
  <c r="FQ49" i="88"/>
  <c r="FP49" i="88"/>
  <c r="FO49" i="88"/>
  <c r="FN49" i="88"/>
  <c r="FM49" i="88"/>
  <c r="FL49" i="88"/>
  <c r="FK49" i="88"/>
  <c r="FJ49" i="88"/>
  <c r="FI49" i="88"/>
  <c r="FH49" i="88"/>
  <c r="FG49" i="88"/>
  <c r="FF49" i="88"/>
  <c r="FE49" i="88"/>
  <c r="FD49" i="88"/>
  <c r="FC49" i="88"/>
  <c r="FB49" i="88"/>
  <c r="FA49" i="88"/>
  <c r="EZ49" i="88"/>
  <c r="EY49" i="88"/>
  <c r="EX49" i="88"/>
  <c r="EW49" i="88"/>
  <c r="EV49" i="88"/>
  <c r="EU49" i="88"/>
  <c r="ET49" i="88"/>
  <c r="ES49" i="88"/>
  <c r="ER49" i="88"/>
  <c r="EQ49" i="88"/>
  <c r="EP49" i="88"/>
  <c r="EO49" i="88"/>
  <c r="EN49" i="88"/>
  <c r="EM49" i="88"/>
  <c r="EL49" i="88"/>
  <c r="EK49" i="88"/>
  <c r="EJ49" i="88"/>
  <c r="EI49" i="88"/>
  <c r="EH49" i="88"/>
  <c r="EG49" i="88"/>
  <c r="EF49" i="88"/>
  <c r="EE49" i="88"/>
  <c r="ED49" i="88"/>
  <c r="EC49" i="88"/>
  <c r="EB49" i="88"/>
  <c r="EA49" i="88"/>
  <c r="DZ49" i="88"/>
  <c r="DY49" i="88"/>
  <c r="DX49" i="88"/>
  <c r="DW49" i="88"/>
  <c r="DV49" i="88"/>
  <c r="DU49" i="88"/>
  <c r="DT49" i="88"/>
  <c r="DS49" i="88"/>
  <c r="DR49" i="88"/>
  <c r="DQ49" i="88"/>
  <c r="DP49" i="88"/>
  <c r="DO49" i="88"/>
  <c r="DN49" i="88"/>
  <c r="DM49" i="88"/>
  <c r="DL49" i="88"/>
  <c r="DK49" i="88"/>
  <c r="DJ49" i="88"/>
  <c r="DI49" i="88"/>
  <c r="DH49" i="88"/>
  <c r="DG49" i="88"/>
  <c r="DF49" i="88"/>
  <c r="DE49" i="88"/>
  <c r="DD49" i="88"/>
  <c r="DC49" i="88"/>
  <c r="DB49" i="88"/>
  <c r="DA49" i="88"/>
  <c r="CZ49" i="88"/>
  <c r="CY49" i="88"/>
  <c r="CX49" i="88"/>
  <c r="CW49" i="88"/>
  <c r="CV49" i="88"/>
  <c r="CU49" i="88"/>
  <c r="CT49" i="88"/>
  <c r="CS49" i="88"/>
  <c r="CR49" i="88"/>
  <c r="CQ49" i="88"/>
  <c r="CP49" i="88"/>
  <c r="CO49" i="88"/>
  <c r="CN49" i="88"/>
  <c r="CM49" i="88"/>
  <c r="CL49" i="88"/>
  <c r="CK49" i="88"/>
  <c r="CJ49" i="88"/>
  <c r="CI49" i="88"/>
  <c r="CH49" i="88"/>
  <c r="CG49" i="88"/>
  <c r="CF49" i="88"/>
  <c r="CE49" i="88"/>
  <c r="CD49" i="88"/>
  <c r="CC49" i="88"/>
  <c r="CB49" i="88"/>
  <c r="CA49" i="88"/>
  <c r="BZ49" i="88"/>
  <c r="BY49" i="88"/>
  <c r="BX49" i="88"/>
  <c r="BW49" i="88"/>
  <c r="BV49" i="88"/>
  <c r="BU49" i="88"/>
  <c r="BT49" i="88"/>
  <c r="BS49" i="88"/>
  <c r="BR49" i="88"/>
  <c r="BQ49" i="88"/>
  <c r="BP49" i="88"/>
  <c r="BO49" i="88"/>
  <c r="BN49" i="88"/>
  <c r="BM49" i="88"/>
  <c r="BL49" i="88"/>
  <c r="BK49" i="88"/>
  <c r="BJ49" i="88"/>
  <c r="BI49" i="88"/>
  <c r="BH49" i="88"/>
  <c r="BG49" i="88"/>
  <c r="BF49" i="88"/>
  <c r="BE49" i="88"/>
  <c r="BD49" i="88"/>
  <c r="BC49" i="88"/>
  <c r="BB49" i="88"/>
  <c r="BA49" i="88"/>
  <c r="AZ49" i="88"/>
  <c r="AY49" i="88"/>
  <c r="AX49" i="88"/>
  <c r="AW49" i="88"/>
  <c r="AV49" i="88"/>
  <c r="AU49" i="88"/>
  <c r="AT49" i="88"/>
  <c r="AS49" i="88"/>
  <c r="AR49" i="88"/>
  <c r="AQ49" i="88"/>
  <c r="AP49" i="88"/>
  <c r="AO49" i="88"/>
  <c r="AN49" i="88"/>
  <c r="AM49" i="88"/>
  <c r="AL49" i="88"/>
  <c r="AK49" i="88"/>
  <c r="AJ49" i="88"/>
  <c r="AI49" i="88"/>
  <c r="AH49" i="88"/>
  <c r="AG49" i="88"/>
  <c r="AF49" i="88"/>
  <c r="AE49" i="88"/>
  <c r="AD49" i="88"/>
  <c r="AC49" i="88"/>
  <c r="AB49" i="88"/>
  <c r="AA49" i="88"/>
  <c r="Z49" i="88"/>
  <c r="Y49" i="88"/>
  <c r="X49" i="88"/>
  <c r="W49" i="88"/>
  <c r="V49" i="88"/>
  <c r="U49" i="88"/>
  <c r="T49" i="88"/>
  <c r="S49" i="88"/>
  <c r="R49" i="88"/>
  <c r="Q49" i="88"/>
  <c r="P49" i="88"/>
  <c r="O49" i="88"/>
  <c r="N49" i="88"/>
  <c r="M49" i="88"/>
  <c r="L49" i="88"/>
  <c r="K49" i="88"/>
  <c r="J49" i="88"/>
  <c r="I49" i="88"/>
  <c r="H49" i="88"/>
  <c r="G49" i="88"/>
  <c r="F49" i="88"/>
  <c r="E49" i="88"/>
  <c r="D49" i="88"/>
  <c r="C49" i="88"/>
  <c r="B49" i="88"/>
  <c r="HB48" i="88"/>
  <c r="HA48" i="88"/>
  <c r="GZ48" i="88"/>
  <c r="GY48" i="88"/>
  <c r="GX48" i="88"/>
  <c r="GW48" i="88"/>
  <c r="GV48" i="88"/>
  <c r="GU48" i="88"/>
  <c r="GT48" i="88"/>
  <c r="GS48" i="88"/>
  <c r="GR48" i="88"/>
  <c r="GQ48" i="88"/>
  <c r="GP48" i="88"/>
  <c r="GO48" i="88"/>
  <c r="GN48" i="88"/>
  <c r="GM48" i="88"/>
  <c r="GL48" i="88"/>
  <c r="GK48" i="88"/>
  <c r="GJ48" i="88"/>
  <c r="GI48" i="88"/>
  <c r="GH48" i="88"/>
  <c r="GG48" i="88"/>
  <c r="GF48" i="88"/>
  <c r="GE48" i="88"/>
  <c r="GD48" i="88"/>
  <c r="GC48" i="88"/>
  <c r="GB48" i="88"/>
  <c r="GA48" i="88"/>
  <c r="FZ48" i="88"/>
  <c r="FY48" i="88"/>
  <c r="FX48" i="88"/>
  <c r="FW48" i="88"/>
  <c r="FV48" i="88"/>
  <c r="FU48" i="88"/>
  <c r="FT48" i="88"/>
  <c r="FS48" i="88"/>
  <c r="FR48" i="88"/>
  <c r="FQ48" i="88"/>
  <c r="FP48" i="88"/>
  <c r="FO48" i="88"/>
  <c r="FN48" i="88"/>
  <c r="FM48" i="88"/>
  <c r="FL48" i="88"/>
  <c r="FK48" i="88"/>
  <c r="FJ48" i="88"/>
  <c r="FI48" i="88"/>
  <c r="FH48" i="88"/>
  <c r="FG48" i="88"/>
  <c r="FF48" i="88"/>
  <c r="FE48" i="88"/>
  <c r="FD48" i="88"/>
  <c r="FC48" i="88"/>
  <c r="FB48" i="88"/>
  <c r="FA48" i="88"/>
  <c r="EZ48" i="88"/>
  <c r="EY48" i="88"/>
  <c r="EX48" i="88"/>
  <c r="EW48" i="88"/>
  <c r="EV48" i="88"/>
  <c r="EU48" i="88"/>
  <c r="ET48" i="88"/>
  <c r="ES48" i="88"/>
  <c r="ER48" i="88"/>
  <c r="EQ48" i="88"/>
  <c r="EP48" i="88"/>
  <c r="EO48" i="88"/>
  <c r="EN48" i="88"/>
  <c r="EM48" i="88"/>
  <c r="EL48" i="88"/>
  <c r="EK48" i="88"/>
  <c r="EJ48" i="88"/>
  <c r="EI48" i="88"/>
  <c r="EH48" i="88"/>
  <c r="EG48" i="88"/>
  <c r="EF48" i="88"/>
  <c r="EE48" i="88"/>
  <c r="ED48" i="88"/>
  <c r="EC48" i="88"/>
  <c r="EB48" i="88"/>
  <c r="EA48" i="88"/>
  <c r="DZ48" i="88"/>
  <c r="DY48" i="88"/>
  <c r="DX48" i="88"/>
  <c r="DW48" i="88"/>
  <c r="DV48" i="88"/>
  <c r="DU48" i="88"/>
  <c r="DT48" i="88"/>
  <c r="DS48" i="88"/>
  <c r="DR48" i="88"/>
  <c r="DQ48" i="88"/>
  <c r="DP48" i="88"/>
  <c r="DO48" i="88"/>
  <c r="DN48" i="88"/>
  <c r="DM48" i="88"/>
  <c r="DL48" i="88"/>
  <c r="DK48" i="88"/>
  <c r="DJ48" i="88"/>
  <c r="DI48" i="88"/>
  <c r="DH48" i="88"/>
  <c r="DG48" i="88"/>
  <c r="DF48" i="88"/>
  <c r="DE48" i="88"/>
  <c r="DD48" i="88"/>
  <c r="DC48" i="88"/>
  <c r="DB48" i="88"/>
  <c r="DA48" i="88"/>
  <c r="CZ48" i="88"/>
  <c r="CY48" i="88"/>
  <c r="CX48" i="88"/>
  <c r="CW48" i="88"/>
  <c r="CV48" i="88"/>
  <c r="CU48" i="88"/>
  <c r="CT48" i="88"/>
  <c r="CS48" i="88"/>
  <c r="CR48" i="88"/>
  <c r="CQ48" i="88"/>
  <c r="CP48" i="88"/>
  <c r="CO48" i="88"/>
  <c r="CN48" i="88"/>
  <c r="CM48" i="88"/>
  <c r="CL48" i="88"/>
  <c r="CK48" i="88"/>
  <c r="CJ48" i="88"/>
  <c r="CI48" i="88"/>
  <c r="CH48" i="88"/>
  <c r="CG48" i="88"/>
  <c r="CF48" i="88"/>
  <c r="CE48" i="88"/>
  <c r="CD48" i="88"/>
  <c r="CC48" i="88"/>
  <c r="CB48" i="88"/>
  <c r="CA48" i="88"/>
  <c r="BZ48" i="88"/>
  <c r="BY48" i="88"/>
  <c r="BX48" i="88"/>
  <c r="BW48" i="88"/>
  <c r="BV48" i="88"/>
  <c r="BU48" i="88"/>
  <c r="BT48" i="88"/>
  <c r="BS48" i="88"/>
  <c r="BR48" i="88"/>
  <c r="BQ48" i="88"/>
  <c r="BP48" i="88"/>
  <c r="BO48" i="88"/>
  <c r="BN48" i="88"/>
  <c r="BM48" i="88"/>
  <c r="BL48" i="88"/>
  <c r="BK48" i="88"/>
  <c r="BJ48" i="88"/>
  <c r="BI48" i="88"/>
  <c r="BH48" i="88"/>
  <c r="BG48" i="88"/>
  <c r="BF48" i="88"/>
  <c r="BE48" i="88"/>
  <c r="BD48" i="88"/>
  <c r="BC48" i="88"/>
  <c r="BB48" i="88"/>
  <c r="BA48" i="88"/>
  <c r="AZ48" i="88"/>
  <c r="AY48" i="88"/>
  <c r="AX48" i="88"/>
  <c r="AW48" i="88"/>
  <c r="AV48" i="88"/>
  <c r="AU48" i="88"/>
  <c r="AT48" i="88"/>
  <c r="AS48" i="88"/>
  <c r="AR48" i="88"/>
  <c r="AQ48" i="88"/>
  <c r="AP48" i="88"/>
  <c r="AO48" i="88"/>
  <c r="AN48" i="88"/>
  <c r="AM48" i="88"/>
  <c r="AL48" i="88"/>
  <c r="AK48" i="88"/>
  <c r="AJ48" i="88"/>
  <c r="AI48" i="88"/>
  <c r="AH48" i="88"/>
  <c r="AG48" i="88"/>
  <c r="AF48" i="88"/>
  <c r="AE48" i="88"/>
  <c r="AD48" i="88"/>
  <c r="AC48" i="88"/>
  <c r="AB48" i="88"/>
  <c r="AA48" i="88"/>
  <c r="Z48" i="88"/>
  <c r="Y48" i="88"/>
  <c r="X48" i="88"/>
  <c r="W48" i="88"/>
  <c r="V48" i="88"/>
  <c r="U48" i="88"/>
  <c r="T48" i="88"/>
  <c r="S48" i="88"/>
  <c r="R48" i="88"/>
  <c r="Q48" i="88"/>
  <c r="P48" i="88"/>
  <c r="O48" i="88"/>
  <c r="N48" i="88"/>
  <c r="M48" i="88"/>
  <c r="L48" i="88"/>
  <c r="K48" i="88"/>
  <c r="J48" i="88"/>
  <c r="I48" i="88"/>
  <c r="H48" i="88"/>
  <c r="G48" i="88"/>
  <c r="F48" i="88"/>
  <c r="E48" i="88"/>
  <c r="D48" i="88"/>
  <c r="C48" i="88"/>
  <c r="B48" i="88"/>
  <c r="HB46" i="88"/>
  <c r="HA46" i="88"/>
  <c r="GZ46" i="88"/>
  <c r="GY46" i="88"/>
  <c r="GX46" i="88"/>
  <c r="GW46" i="88"/>
  <c r="GV46" i="88"/>
  <c r="GU46" i="88"/>
  <c r="GT46" i="88"/>
  <c r="GS46" i="88"/>
  <c r="GR46" i="88"/>
  <c r="GQ46" i="88"/>
  <c r="GP46" i="88"/>
  <c r="GO46" i="88"/>
  <c r="GN46" i="88"/>
  <c r="GM46" i="88"/>
  <c r="GL46" i="88"/>
  <c r="GK46" i="88"/>
  <c r="GJ46" i="88"/>
  <c r="GI46" i="88"/>
  <c r="GH46" i="88"/>
  <c r="GG46" i="88"/>
  <c r="GF46" i="88"/>
  <c r="GE46" i="88"/>
  <c r="GD46" i="88"/>
  <c r="GC46" i="88"/>
  <c r="GB46" i="88"/>
  <c r="GA46" i="88"/>
  <c r="FZ46" i="88"/>
  <c r="FY46" i="88"/>
  <c r="FX46" i="88"/>
  <c r="FW46" i="88"/>
  <c r="FV46" i="88"/>
  <c r="FU46" i="88"/>
  <c r="FT46" i="88"/>
  <c r="FS46" i="88"/>
  <c r="FR46" i="88"/>
  <c r="FQ46" i="88"/>
  <c r="FP46" i="88"/>
  <c r="FO46" i="88"/>
  <c r="FN46" i="88"/>
  <c r="FM46" i="88"/>
  <c r="FL46" i="88"/>
  <c r="FK46" i="88"/>
  <c r="FJ46" i="88"/>
  <c r="FI46" i="88"/>
  <c r="FH46" i="88"/>
  <c r="FG46" i="88"/>
  <c r="FF46" i="88"/>
  <c r="FE46" i="88"/>
  <c r="FD46" i="88"/>
  <c r="FC46" i="88"/>
  <c r="FB46" i="88"/>
  <c r="FA46" i="88"/>
  <c r="EZ46" i="88"/>
  <c r="EY46" i="88"/>
  <c r="EX46" i="88"/>
  <c r="EW46" i="88"/>
  <c r="EV46" i="88"/>
  <c r="EU46" i="88"/>
  <c r="ET46" i="88"/>
  <c r="ES46" i="88"/>
  <c r="ER46" i="88"/>
  <c r="EQ46" i="88"/>
  <c r="EP46" i="88"/>
  <c r="EO46" i="88"/>
  <c r="EN46" i="88"/>
  <c r="EM46" i="88"/>
  <c r="EL46" i="88"/>
  <c r="EK46" i="88"/>
  <c r="EJ46" i="88"/>
  <c r="EI46" i="88"/>
  <c r="EH46" i="88"/>
  <c r="EG46" i="88"/>
  <c r="EF46" i="88"/>
  <c r="EE46" i="88"/>
  <c r="ED46" i="88"/>
  <c r="EC46" i="88"/>
  <c r="EB46" i="88"/>
  <c r="EA46" i="88"/>
  <c r="DZ46" i="88"/>
  <c r="DY46" i="88"/>
  <c r="DX46" i="88"/>
  <c r="DW46" i="88"/>
  <c r="DV46" i="88"/>
  <c r="DU46" i="88"/>
  <c r="DT46" i="88"/>
  <c r="DS46" i="88"/>
  <c r="DR46" i="88"/>
  <c r="DQ46" i="88"/>
  <c r="DP46" i="88"/>
  <c r="DO46" i="88"/>
  <c r="DN46" i="88"/>
  <c r="DM46" i="88"/>
  <c r="DL46" i="88"/>
  <c r="DK46" i="88"/>
  <c r="DJ46" i="88"/>
  <c r="DI46" i="88"/>
  <c r="DH46" i="88"/>
  <c r="DG46" i="88"/>
  <c r="DF46" i="88"/>
  <c r="DE46" i="88"/>
  <c r="DD46" i="88"/>
  <c r="DC46" i="88"/>
  <c r="DB46" i="88"/>
  <c r="DA46" i="88"/>
  <c r="CZ46" i="88"/>
  <c r="CY46" i="88"/>
  <c r="CX46" i="88"/>
  <c r="CW46" i="88"/>
  <c r="CV46" i="88"/>
  <c r="CU46" i="88"/>
  <c r="CT46" i="88"/>
  <c r="CS46" i="88"/>
  <c r="CR46" i="88"/>
  <c r="CQ46" i="88"/>
  <c r="CP46" i="88"/>
  <c r="CO46" i="88"/>
  <c r="CN46" i="88"/>
  <c r="CM46" i="88"/>
  <c r="CL46" i="88"/>
  <c r="CK46" i="88"/>
  <c r="CJ46" i="88"/>
  <c r="CI46" i="88"/>
  <c r="CH46" i="88"/>
  <c r="CG46" i="88"/>
  <c r="CF46" i="88"/>
  <c r="CE46" i="88"/>
  <c r="CD46" i="88"/>
  <c r="CC46" i="88"/>
  <c r="CB46" i="88"/>
  <c r="CA46" i="88"/>
  <c r="BZ46" i="88"/>
  <c r="BY46" i="88"/>
  <c r="BX46" i="88"/>
  <c r="BW46" i="88"/>
  <c r="BV46" i="88"/>
  <c r="BU46" i="88"/>
  <c r="BT46" i="88"/>
  <c r="BS46" i="88"/>
  <c r="BR46" i="88"/>
  <c r="BQ46" i="88"/>
  <c r="BP46" i="88"/>
  <c r="BO46" i="88"/>
  <c r="BN46" i="88"/>
  <c r="BM46" i="88"/>
  <c r="BL46" i="88"/>
  <c r="BK46" i="88"/>
  <c r="BJ46" i="88"/>
  <c r="BI46" i="88"/>
  <c r="BH46" i="88"/>
  <c r="BG46" i="88"/>
  <c r="BF46" i="88"/>
  <c r="BE46" i="88"/>
  <c r="BD46" i="88"/>
  <c r="BC46" i="88"/>
  <c r="BB46" i="88"/>
  <c r="BA46" i="88"/>
  <c r="AZ46" i="88"/>
  <c r="AY46" i="88"/>
  <c r="AX46" i="88"/>
  <c r="AW46" i="88"/>
  <c r="AV46" i="88"/>
  <c r="AU46" i="88"/>
  <c r="AT46" i="88"/>
  <c r="AS46" i="88"/>
  <c r="AR46" i="88"/>
  <c r="AQ46" i="88"/>
  <c r="AP46" i="88"/>
  <c r="AO46" i="88"/>
  <c r="AN46" i="88"/>
  <c r="AM46" i="88"/>
  <c r="AL46" i="88"/>
  <c r="AK46" i="88"/>
  <c r="AJ46" i="88"/>
  <c r="AI46" i="88"/>
  <c r="AH46" i="88"/>
  <c r="AG46" i="88"/>
  <c r="AF46" i="88"/>
  <c r="AE46" i="88"/>
  <c r="AD46" i="88"/>
  <c r="AC46" i="88"/>
  <c r="AB46" i="88"/>
  <c r="AA46" i="88"/>
  <c r="Z46" i="88"/>
  <c r="Y46" i="88"/>
  <c r="X46" i="88"/>
  <c r="W46" i="88"/>
  <c r="V46" i="88"/>
  <c r="U46" i="88"/>
  <c r="T46" i="88"/>
  <c r="S46" i="88"/>
  <c r="R46" i="88"/>
  <c r="Q46" i="88"/>
  <c r="P46" i="88"/>
  <c r="O46" i="88"/>
  <c r="N46" i="88"/>
  <c r="M46" i="88"/>
  <c r="L46" i="88"/>
  <c r="K46" i="88"/>
  <c r="J46" i="88"/>
  <c r="I46" i="88"/>
  <c r="H46" i="88"/>
  <c r="G46" i="88"/>
  <c r="F46" i="88"/>
  <c r="E46" i="88"/>
  <c r="D46" i="88"/>
  <c r="C46" i="88"/>
  <c r="B46" i="88"/>
  <c r="HB45" i="88"/>
  <c r="HA45" i="88"/>
  <c r="GZ45" i="88"/>
  <c r="GY45" i="88"/>
  <c r="GX45" i="88"/>
  <c r="GW45" i="88"/>
  <c r="GV45" i="88"/>
  <c r="GU45" i="88"/>
  <c r="GT45" i="88"/>
  <c r="GS45" i="88"/>
  <c r="GR45" i="88"/>
  <c r="GQ45" i="88"/>
  <c r="GP45" i="88"/>
  <c r="GO45" i="88"/>
  <c r="GN45" i="88"/>
  <c r="GM45" i="88"/>
  <c r="GL45" i="88"/>
  <c r="GK45" i="88"/>
  <c r="GJ45" i="88"/>
  <c r="GI45" i="88"/>
  <c r="GH45" i="88"/>
  <c r="GG45" i="88"/>
  <c r="GF45" i="88"/>
  <c r="GE45" i="88"/>
  <c r="GD45" i="88"/>
  <c r="GC45" i="88"/>
  <c r="GB45" i="88"/>
  <c r="GA45" i="88"/>
  <c r="FZ45" i="88"/>
  <c r="FY45" i="88"/>
  <c r="FX45" i="88"/>
  <c r="FW45" i="88"/>
  <c r="FV45" i="88"/>
  <c r="FU45" i="88"/>
  <c r="FT45" i="88"/>
  <c r="FS45" i="88"/>
  <c r="FR45" i="88"/>
  <c r="FQ45" i="88"/>
  <c r="FP45" i="88"/>
  <c r="FO45" i="88"/>
  <c r="FN45" i="88"/>
  <c r="FM45" i="88"/>
  <c r="FL45" i="88"/>
  <c r="FK45" i="88"/>
  <c r="FJ45" i="88"/>
  <c r="FI45" i="88"/>
  <c r="FH45" i="88"/>
  <c r="FG45" i="88"/>
  <c r="FF45" i="88"/>
  <c r="FE45" i="88"/>
  <c r="FD45" i="88"/>
  <c r="FC45" i="88"/>
  <c r="FB45" i="88"/>
  <c r="FA45" i="88"/>
  <c r="EZ45" i="88"/>
  <c r="EY45" i="88"/>
  <c r="EX45" i="88"/>
  <c r="EW45" i="88"/>
  <c r="EV45" i="88"/>
  <c r="EU45" i="88"/>
  <c r="ET45" i="88"/>
  <c r="ES45" i="88"/>
  <c r="ER45" i="88"/>
  <c r="EQ45" i="88"/>
  <c r="EP45" i="88"/>
  <c r="EO45" i="88"/>
  <c r="EN45" i="88"/>
  <c r="EM45" i="88"/>
  <c r="EL45" i="88"/>
  <c r="EK45" i="88"/>
  <c r="EJ45" i="88"/>
  <c r="EI45" i="88"/>
  <c r="EH45" i="88"/>
  <c r="EG45" i="88"/>
  <c r="EF45" i="88"/>
  <c r="EE45" i="88"/>
  <c r="ED45" i="88"/>
  <c r="EC45" i="88"/>
  <c r="EB45" i="88"/>
  <c r="EA45" i="88"/>
  <c r="DZ45" i="88"/>
  <c r="DY45" i="88"/>
  <c r="DX45" i="88"/>
  <c r="DW45" i="88"/>
  <c r="DV45" i="88"/>
  <c r="DU45" i="88"/>
  <c r="DT45" i="88"/>
  <c r="DS45" i="88"/>
  <c r="DR45" i="88"/>
  <c r="DQ45" i="88"/>
  <c r="DP45" i="88"/>
  <c r="DO45" i="88"/>
  <c r="DN45" i="88"/>
  <c r="DM45" i="88"/>
  <c r="DL45" i="88"/>
  <c r="DK45" i="88"/>
  <c r="DJ45" i="88"/>
  <c r="DI45" i="88"/>
  <c r="DH45" i="88"/>
  <c r="DG45" i="88"/>
  <c r="DF45" i="88"/>
  <c r="DE45" i="88"/>
  <c r="DD45" i="88"/>
  <c r="DC45" i="88"/>
  <c r="DB45" i="88"/>
  <c r="DA45" i="88"/>
  <c r="CZ45" i="88"/>
  <c r="CY45" i="88"/>
  <c r="CX45" i="88"/>
  <c r="CW45" i="88"/>
  <c r="CV45" i="88"/>
  <c r="CU45" i="88"/>
  <c r="CT45" i="88"/>
  <c r="CS45" i="88"/>
  <c r="CR45" i="88"/>
  <c r="CQ45" i="88"/>
  <c r="CP45" i="88"/>
  <c r="CO45" i="88"/>
  <c r="CN45" i="88"/>
  <c r="CM45" i="88"/>
  <c r="CL45" i="88"/>
  <c r="CK45" i="88"/>
  <c r="CJ45" i="88"/>
  <c r="CI45" i="88"/>
  <c r="CH45" i="88"/>
  <c r="CG45" i="88"/>
  <c r="CF45" i="88"/>
  <c r="CE45" i="88"/>
  <c r="CD45" i="88"/>
  <c r="CC45" i="88"/>
  <c r="CB45" i="88"/>
  <c r="CA45" i="88"/>
  <c r="BZ45" i="88"/>
  <c r="BY45" i="88"/>
  <c r="BX45" i="88"/>
  <c r="BW45" i="88"/>
  <c r="BV45" i="88"/>
  <c r="BU45" i="88"/>
  <c r="BT45" i="88"/>
  <c r="BS45" i="88"/>
  <c r="BR45" i="88"/>
  <c r="BQ45" i="88"/>
  <c r="BP45" i="88"/>
  <c r="BO45" i="88"/>
  <c r="BN45" i="88"/>
  <c r="BM45" i="88"/>
  <c r="BL45" i="88"/>
  <c r="BK45" i="88"/>
  <c r="BJ45" i="88"/>
  <c r="BI45" i="88"/>
  <c r="BH45" i="88"/>
  <c r="BG45" i="88"/>
  <c r="BF45" i="88"/>
  <c r="BE45" i="88"/>
  <c r="BD45" i="88"/>
  <c r="BC45" i="88"/>
  <c r="BB45" i="88"/>
  <c r="BA45" i="88"/>
  <c r="AZ45" i="88"/>
  <c r="AY45" i="88"/>
  <c r="AX45" i="88"/>
  <c r="AW45" i="88"/>
  <c r="AV45" i="88"/>
  <c r="AU45" i="88"/>
  <c r="AT45" i="88"/>
  <c r="AS45" i="88"/>
  <c r="AR45" i="88"/>
  <c r="AQ45" i="88"/>
  <c r="AP45" i="88"/>
  <c r="AO45" i="88"/>
  <c r="AN45" i="88"/>
  <c r="AM45" i="88"/>
  <c r="AL45" i="88"/>
  <c r="AK45" i="88"/>
  <c r="AJ45" i="88"/>
  <c r="AI45" i="88"/>
  <c r="AH45" i="88"/>
  <c r="AG45" i="88"/>
  <c r="AF45" i="88"/>
  <c r="AE45" i="88"/>
  <c r="AD45" i="88"/>
  <c r="AC45" i="88"/>
  <c r="AB45" i="88"/>
  <c r="AA45" i="88"/>
  <c r="Z45" i="88"/>
  <c r="Y45" i="88"/>
  <c r="X45" i="88"/>
  <c r="W45" i="88"/>
  <c r="V45" i="88"/>
  <c r="U45" i="88"/>
  <c r="T45" i="88"/>
  <c r="S45" i="88"/>
  <c r="R45" i="88"/>
  <c r="Q45" i="88"/>
  <c r="P45" i="88"/>
  <c r="O45" i="88"/>
  <c r="N45" i="88"/>
  <c r="M45" i="88"/>
  <c r="L45" i="88"/>
  <c r="K45" i="88"/>
  <c r="J45" i="88"/>
  <c r="I45" i="88"/>
  <c r="H45" i="88"/>
  <c r="G45" i="88"/>
  <c r="F45" i="88"/>
  <c r="E45" i="88"/>
  <c r="D45" i="88"/>
  <c r="C45" i="88"/>
  <c r="B45" i="88"/>
  <c r="HB43" i="88"/>
  <c r="HA43" i="88"/>
  <c r="GZ43" i="88"/>
  <c r="GY43" i="88"/>
  <c r="GX43" i="88"/>
  <c r="GW43" i="88"/>
  <c r="GV43" i="88"/>
  <c r="GU43" i="88"/>
  <c r="GT43" i="88"/>
  <c r="GS43" i="88"/>
  <c r="GR43" i="88"/>
  <c r="GQ43" i="88"/>
  <c r="GP43" i="88"/>
  <c r="GO43" i="88"/>
  <c r="GN43" i="88"/>
  <c r="GM43" i="88"/>
  <c r="GL43" i="88"/>
  <c r="GK43" i="88"/>
  <c r="GJ43" i="88"/>
  <c r="GI43" i="88"/>
  <c r="GH43" i="88"/>
  <c r="GG43" i="88"/>
  <c r="GF43" i="88"/>
  <c r="GE43" i="88"/>
  <c r="GD43" i="88"/>
  <c r="GC43" i="88"/>
  <c r="GB43" i="88"/>
  <c r="GA43" i="88"/>
  <c r="FZ43" i="88"/>
  <c r="FY43" i="88"/>
  <c r="FX43" i="88"/>
  <c r="FW43" i="88"/>
  <c r="FV43" i="88"/>
  <c r="FU43" i="88"/>
  <c r="FT43" i="88"/>
  <c r="FS43" i="88"/>
  <c r="FR43" i="88"/>
  <c r="FQ43" i="88"/>
  <c r="FP43" i="88"/>
  <c r="FO43" i="88"/>
  <c r="FN43" i="88"/>
  <c r="FM43" i="88"/>
  <c r="FL43" i="88"/>
  <c r="FK43" i="88"/>
  <c r="FJ43" i="88"/>
  <c r="FI43" i="88"/>
  <c r="FH43" i="88"/>
  <c r="FG43" i="88"/>
  <c r="FF43" i="88"/>
  <c r="FE43" i="88"/>
  <c r="FD43" i="88"/>
  <c r="FC43" i="88"/>
  <c r="FB43" i="88"/>
  <c r="FA43" i="88"/>
  <c r="EZ43" i="88"/>
  <c r="EY43" i="88"/>
  <c r="EX43" i="88"/>
  <c r="EW43" i="88"/>
  <c r="EV43" i="88"/>
  <c r="EU43" i="88"/>
  <c r="ET43" i="88"/>
  <c r="ES43" i="88"/>
  <c r="ER43" i="88"/>
  <c r="EQ43" i="88"/>
  <c r="EP43" i="88"/>
  <c r="EO43" i="88"/>
  <c r="EN43" i="88"/>
  <c r="EM43" i="88"/>
  <c r="EL43" i="88"/>
  <c r="EK43" i="88"/>
  <c r="EJ43" i="88"/>
  <c r="EI43" i="88"/>
  <c r="EH43" i="88"/>
  <c r="EG43" i="88"/>
  <c r="EF43" i="88"/>
  <c r="EE43" i="88"/>
  <c r="ED43" i="88"/>
  <c r="EC43" i="88"/>
  <c r="EB43" i="88"/>
  <c r="EA43" i="88"/>
  <c r="DZ43" i="88"/>
  <c r="DY43" i="88"/>
  <c r="DX43" i="88"/>
  <c r="DW43" i="88"/>
  <c r="DV43" i="88"/>
  <c r="DU43" i="88"/>
  <c r="DT43" i="88"/>
  <c r="DS43" i="88"/>
  <c r="DR43" i="88"/>
  <c r="DQ43" i="88"/>
  <c r="DP43" i="88"/>
  <c r="DO43" i="88"/>
  <c r="DN43" i="88"/>
  <c r="DM43" i="88"/>
  <c r="DL43" i="88"/>
  <c r="DK43" i="88"/>
  <c r="DJ43" i="88"/>
  <c r="DI43" i="88"/>
  <c r="DH43" i="88"/>
  <c r="DG43" i="88"/>
  <c r="DF43" i="88"/>
  <c r="DE43" i="88"/>
  <c r="DD43" i="88"/>
  <c r="DC43" i="88"/>
  <c r="DB43" i="88"/>
  <c r="DA43" i="88"/>
  <c r="CZ43" i="88"/>
  <c r="CY43" i="88"/>
  <c r="CX43" i="88"/>
  <c r="CW43" i="88"/>
  <c r="CV43" i="88"/>
  <c r="CU43" i="88"/>
  <c r="CT43" i="88"/>
  <c r="CS43" i="88"/>
  <c r="CR43" i="88"/>
  <c r="CQ43" i="88"/>
  <c r="CP43" i="88"/>
  <c r="CO43" i="88"/>
  <c r="CN43" i="88"/>
  <c r="CM43" i="88"/>
  <c r="CL43" i="88"/>
  <c r="CK43" i="88"/>
  <c r="CJ43" i="88"/>
  <c r="CI43" i="88"/>
  <c r="CH43" i="88"/>
  <c r="CG43" i="88"/>
  <c r="CF43" i="88"/>
  <c r="CE43" i="88"/>
  <c r="CD43" i="88"/>
  <c r="CC43" i="88"/>
  <c r="CB43" i="88"/>
  <c r="CA43" i="88"/>
  <c r="BZ43" i="88"/>
  <c r="BY43" i="88"/>
  <c r="BX43" i="88"/>
  <c r="BW43" i="88"/>
  <c r="BV43" i="88"/>
  <c r="BU43" i="88"/>
  <c r="BT43" i="88"/>
  <c r="BS43" i="88"/>
  <c r="BR43" i="88"/>
  <c r="BQ43" i="88"/>
  <c r="BP43" i="88"/>
  <c r="BO43" i="88"/>
  <c r="BN43" i="88"/>
  <c r="BM43" i="88"/>
  <c r="BL43" i="88"/>
  <c r="BK43" i="88"/>
  <c r="BJ43" i="88"/>
  <c r="BI43" i="88"/>
  <c r="BH43" i="88"/>
  <c r="BG43" i="88"/>
  <c r="BF43" i="88"/>
  <c r="BE43" i="88"/>
  <c r="BD43" i="88"/>
  <c r="BC43" i="88"/>
  <c r="BB43" i="88"/>
  <c r="BA43" i="88"/>
  <c r="AZ43" i="88"/>
  <c r="AY43" i="88"/>
  <c r="AX43" i="88"/>
  <c r="AW43" i="88"/>
  <c r="AV43" i="88"/>
  <c r="AU43" i="88"/>
  <c r="AT43" i="88"/>
  <c r="AS43" i="88"/>
  <c r="AR43" i="88"/>
  <c r="AQ43" i="88"/>
  <c r="AP43" i="88"/>
  <c r="AO43" i="88"/>
  <c r="AN43" i="88"/>
  <c r="AM43" i="88"/>
  <c r="AL43" i="88"/>
  <c r="AK43" i="88"/>
  <c r="AJ43" i="88"/>
  <c r="AI43" i="88"/>
  <c r="AH43" i="88"/>
  <c r="AG43" i="88"/>
  <c r="AF43" i="88"/>
  <c r="AE43" i="88"/>
  <c r="AD43" i="88"/>
  <c r="AC43" i="88"/>
  <c r="AB43" i="88"/>
  <c r="AA43" i="88"/>
  <c r="Z43" i="88"/>
  <c r="Y43" i="88"/>
  <c r="X43" i="88"/>
  <c r="W43" i="88"/>
  <c r="V43" i="88"/>
  <c r="U43" i="88"/>
  <c r="T43" i="88"/>
  <c r="S43" i="88"/>
  <c r="R43" i="88"/>
  <c r="Q43" i="88"/>
  <c r="P43" i="88"/>
  <c r="O43" i="88"/>
  <c r="N43" i="88"/>
  <c r="M43" i="88"/>
  <c r="L43" i="88"/>
  <c r="K43" i="88"/>
  <c r="J43" i="88"/>
  <c r="I43" i="88"/>
  <c r="H43" i="88"/>
  <c r="G43" i="88"/>
  <c r="F43" i="88"/>
  <c r="E43" i="88"/>
  <c r="D43" i="88"/>
  <c r="C43" i="88"/>
  <c r="B43" i="88"/>
  <c r="HB42" i="88"/>
  <c r="HA42" i="88"/>
  <c r="GZ42" i="88"/>
  <c r="GY42" i="88"/>
  <c r="GX42" i="88"/>
  <c r="GW42" i="88"/>
  <c r="GV42" i="88"/>
  <c r="GU42" i="88"/>
  <c r="GT42" i="88"/>
  <c r="GS42" i="88"/>
  <c r="GR42" i="88"/>
  <c r="GQ42" i="88"/>
  <c r="GP42" i="88"/>
  <c r="GO42" i="88"/>
  <c r="GN42" i="88"/>
  <c r="GM42" i="88"/>
  <c r="GL42" i="88"/>
  <c r="GK42" i="88"/>
  <c r="GJ42" i="88"/>
  <c r="GI42" i="88"/>
  <c r="GH42" i="88"/>
  <c r="GG42" i="88"/>
  <c r="GF42" i="88"/>
  <c r="GE42" i="88"/>
  <c r="GD42" i="88"/>
  <c r="GC42" i="88"/>
  <c r="GB42" i="88"/>
  <c r="GA42" i="88"/>
  <c r="FZ42" i="88"/>
  <c r="FY42" i="88"/>
  <c r="FX42" i="88"/>
  <c r="FW42" i="88"/>
  <c r="FV42" i="88"/>
  <c r="FU42" i="88"/>
  <c r="FT42" i="88"/>
  <c r="FS42" i="88"/>
  <c r="FR42" i="88"/>
  <c r="FQ42" i="88"/>
  <c r="FP42" i="88"/>
  <c r="FO42" i="88"/>
  <c r="FN42" i="88"/>
  <c r="FM42" i="88"/>
  <c r="FL42" i="88"/>
  <c r="FK42" i="88"/>
  <c r="FJ42" i="88"/>
  <c r="FI42" i="88"/>
  <c r="FH42" i="88"/>
  <c r="FG42" i="88"/>
  <c r="FF42" i="88"/>
  <c r="FE42" i="88"/>
  <c r="FD42" i="88"/>
  <c r="FC42" i="88"/>
  <c r="FB42" i="88"/>
  <c r="FA42" i="88"/>
  <c r="EZ42" i="88"/>
  <c r="EY42" i="88"/>
  <c r="EX42" i="88"/>
  <c r="EW42" i="88"/>
  <c r="EV42" i="88"/>
  <c r="EU42" i="88"/>
  <c r="ET42" i="88"/>
  <c r="ES42" i="88"/>
  <c r="ER42" i="88"/>
  <c r="EQ42" i="88"/>
  <c r="EP42" i="88"/>
  <c r="EO42" i="88"/>
  <c r="EN42" i="88"/>
  <c r="EM42" i="88"/>
  <c r="EL42" i="88"/>
  <c r="EK42" i="88"/>
  <c r="EJ42" i="88"/>
  <c r="EI42" i="88"/>
  <c r="EH42" i="88"/>
  <c r="EG42" i="88"/>
  <c r="EF42" i="88"/>
  <c r="EE42" i="88"/>
  <c r="ED42" i="88"/>
  <c r="EC42" i="88"/>
  <c r="EB42" i="88"/>
  <c r="EA42" i="88"/>
  <c r="DZ42" i="88"/>
  <c r="DY42" i="88"/>
  <c r="DX42" i="88"/>
  <c r="DW42" i="88"/>
  <c r="DV42" i="88"/>
  <c r="DU42" i="88"/>
  <c r="DT42" i="88"/>
  <c r="DS42" i="88"/>
  <c r="DR42" i="88"/>
  <c r="DQ42" i="88"/>
  <c r="DP42" i="88"/>
  <c r="DO42" i="88"/>
  <c r="DN42" i="88"/>
  <c r="DM42" i="88"/>
  <c r="DL42" i="88"/>
  <c r="DK42" i="88"/>
  <c r="DJ42" i="88"/>
  <c r="DI42" i="88"/>
  <c r="DH42" i="88"/>
  <c r="DG42" i="88"/>
  <c r="DF42" i="88"/>
  <c r="DE42" i="88"/>
  <c r="DD42" i="88"/>
  <c r="DC42" i="88"/>
  <c r="DB42" i="88"/>
  <c r="DA42" i="88"/>
  <c r="CZ42" i="88"/>
  <c r="CY42" i="88"/>
  <c r="CX42" i="88"/>
  <c r="CW42" i="88"/>
  <c r="CV42" i="88"/>
  <c r="CU42" i="88"/>
  <c r="CT42" i="88"/>
  <c r="CS42" i="88"/>
  <c r="CR42" i="88"/>
  <c r="CQ42" i="88"/>
  <c r="CP42" i="88"/>
  <c r="CO42" i="88"/>
  <c r="CN42" i="88"/>
  <c r="CM42" i="88"/>
  <c r="CL42" i="88"/>
  <c r="CK42" i="88"/>
  <c r="CJ42" i="88"/>
  <c r="CI42"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BF42" i="88"/>
  <c r="BE42" i="88"/>
  <c r="BD42" i="88"/>
  <c r="BC42" i="88"/>
  <c r="BB42" i="88"/>
  <c r="BA42" i="88"/>
  <c r="AZ42" i="88"/>
  <c r="AY42" i="88"/>
  <c r="AX42" i="88"/>
  <c r="AW42" i="88"/>
  <c r="AV42" i="88"/>
  <c r="AU42" i="88"/>
  <c r="AT42" i="88"/>
  <c r="AS42" i="88"/>
  <c r="AR42" i="88"/>
  <c r="AQ42" i="88"/>
  <c r="AP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F42" i="88"/>
  <c r="E42" i="88"/>
  <c r="D42" i="88"/>
  <c r="C42" i="88"/>
  <c r="B42" i="88"/>
  <c r="HB40" i="88"/>
  <c r="HA40" i="88"/>
  <c r="GZ40" i="88"/>
  <c r="GY40" i="88"/>
  <c r="GX40" i="88"/>
  <c r="GW40" i="88"/>
  <c r="GV40" i="88"/>
  <c r="GU40" i="88"/>
  <c r="GT40" i="88"/>
  <c r="GS40" i="88"/>
  <c r="GR40" i="88"/>
  <c r="GQ40" i="88"/>
  <c r="GP40" i="88"/>
  <c r="GO40" i="88"/>
  <c r="GN40" i="88"/>
  <c r="GM40" i="88"/>
  <c r="GL40" i="88"/>
  <c r="GK40" i="88"/>
  <c r="GJ40" i="88"/>
  <c r="GI40" i="88"/>
  <c r="GH40" i="88"/>
  <c r="GG40" i="88"/>
  <c r="GF40" i="88"/>
  <c r="GE40" i="88"/>
  <c r="GD40" i="88"/>
  <c r="GC40" i="88"/>
  <c r="GB40" i="88"/>
  <c r="GA40" i="88"/>
  <c r="FZ40" i="88"/>
  <c r="FY40" i="88"/>
  <c r="FX40" i="88"/>
  <c r="FW40" i="88"/>
  <c r="FV40" i="88"/>
  <c r="FU40" i="88"/>
  <c r="FT40" i="88"/>
  <c r="FS40" i="88"/>
  <c r="FR40" i="88"/>
  <c r="FQ40" i="88"/>
  <c r="FP40" i="88"/>
  <c r="FO40" i="88"/>
  <c r="FN40" i="88"/>
  <c r="FM40" i="88"/>
  <c r="FL40" i="88"/>
  <c r="FK40" i="88"/>
  <c r="FJ40" i="88"/>
  <c r="FI40" i="88"/>
  <c r="FH40" i="88"/>
  <c r="FG40" i="88"/>
  <c r="FF40" i="88"/>
  <c r="FE40" i="88"/>
  <c r="FD40" i="88"/>
  <c r="FC40" i="88"/>
  <c r="FB40" i="88"/>
  <c r="FA40" i="88"/>
  <c r="EZ40" i="88"/>
  <c r="EY40" i="88"/>
  <c r="EX40" i="88"/>
  <c r="EW40" i="88"/>
  <c r="EV40" i="88"/>
  <c r="EU40" i="88"/>
  <c r="ET40" i="88"/>
  <c r="ES40" i="88"/>
  <c r="ER40" i="88"/>
  <c r="EQ40" i="88"/>
  <c r="EP40" i="88"/>
  <c r="EO40" i="88"/>
  <c r="EN40" i="88"/>
  <c r="EM40" i="88"/>
  <c r="EL40" i="88"/>
  <c r="EK40" i="88"/>
  <c r="EJ40" i="88"/>
  <c r="EI40" i="88"/>
  <c r="EH40" i="88"/>
  <c r="EG40" i="88"/>
  <c r="EF40" i="88"/>
  <c r="EE40" i="88"/>
  <c r="ED40" i="88"/>
  <c r="EC40" i="88"/>
  <c r="EB40" i="88"/>
  <c r="EA40" i="88"/>
  <c r="DZ40" i="88"/>
  <c r="DY40" i="88"/>
  <c r="DX40" i="88"/>
  <c r="DW40" i="88"/>
  <c r="DV40" i="88"/>
  <c r="DU40" i="88"/>
  <c r="DT40" i="88"/>
  <c r="DS40" i="88"/>
  <c r="DR40" i="88"/>
  <c r="DQ40" i="88"/>
  <c r="DP40" i="88"/>
  <c r="DO40" i="88"/>
  <c r="DN40" i="88"/>
  <c r="DM40" i="88"/>
  <c r="DL40" i="88"/>
  <c r="DK40" i="88"/>
  <c r="DJ40" i="88"/>
  <c r="DI40" i="88"/>
  <c r="DH40" i="88"/>
  <c r="DG40" i="88"/>
  <c r="DF40" i="88"/>
  <c r="DE40" i="88"/>
  <c r="DD40" i="88"/>
  <c r="DC40" i="88"/>
  <c r="DB40" i="88"/>
  <c r="DA40" i="88"/>
  <c r="CZ40" i="88"/>
  <c r="CY40" i="88"/>
  <c r="CX40" i="88"/>
  <c r="CW40" i="88"/>
  <c r="CV40" i="88"/>
  <c r="CU40" i="88"/>
  <c r="CT40" i="88"/>
  <c r="CS40" i="88"/>
  <c r="CR40" i="88"/>
  <c r="CQ40" i="88"/>
  <c r="CP40" i="88"/>
  <c r="CO40" i="88"/>
  <c r="CN40" i="88"/>
  <c r="CM40" i="88"/>
  <c r="CL40" i="88"/>
  <c r="CK40" i="88"/>
  <c r="CJ40" i="88"/>
  <c r="CI40"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F40" i="88"/>
  <c r="BE40" i="88"/>
  <c r="BD40" i="88"/>
  <c r="BC40" i="88"/>
  <c r="BB40" i="88"/>
  <c r="BA40" i="88"/>
  <c r="AZ40" i="88"/>
  <c r="AY40" i="88"/>
  <c r="AX40" i="88"/>
  <c r="AW40" i="88"/>
  <c r="AV40" i="88"/>
  <c r="AU40" i="88"/>
  <c r="AT40" i="88"/>
  <c r="AS40" i="88"/>
  <c r="AR40" i="88"/>
  <c r="AQ40" i="88"/>
  <c r="AP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G40" i="88"/>
  <c r="F40" i="88"/>
  <c r="E40" i="88"/>
  <c r="D40" i="88"/>
  <c r="C40" i="88"/>
  <c r="B40" i="88"/>
  <c r="HB39" i="88"/>
  <c r="HA39" i="88"/>
  <c r="GZ39" i="88"/>
  <c r="GY39" i="88"/>
  <c r="GX39" i="88"/>
  <c r="GW39" i="88"/>
  <c r="GV39" i="88"/>
  <c r="GU39" i="88"/>
  <c r="GT39" i="88"/>
  <c r="GS39" i="88"/>
  <c r="GR39" i="88"/>
  <c r="GQ39" i="88"/>
  <c r="GP39" i="88"/>
  <c r="GO39" i="88"/>
  <c r="GN39" i="88"/>
  <c r="GM39" i="88"/>
  <c r="GL39" i="88"/>
  <c r="GK39" i="88"/>
  <c r="GJ39" i="88"/>
  <c r="GI39" i="88"/>
  <c r="GH39" i="88"/>
  <c r="GG39" i="88"/>
  <c r="GF39" i="88"/>
  <c r="GE39" i="88"/>
  <c r="GD39" i="88"/>
  <c r="GC39" i="88"/>
  <c r="GB39" i="88"/>
  <c r="GA39" i="88"/>
  <c r="FZ39" i="88"/>
  <c r="FY39" i="88"/>
  <c r="FX39" i="88"/>
  <c r="FW39" i="88"/>
  <c r="FV39" i="88"/>
  <c r="FU39" i="88"/>
  <c r="FT39" i="88"/>
  <c r="FS39" i="88"/>
  <c r="FR39" i="88"/>
  <c r="FQ39" i="88"/>
  <c r="FP39" i="88"/>
  <c r="FO39" i="88"/>
  <c r="FN39" i="88"/>
  <c r="FM39" i="88"/>
  <c r="FL39" i="88"/>
  <c r="FK39" i="88"/>
  <c r="FJ39" i="88"/>
  <c r="FI39" i="88"/>
  <c r="FH39" i="88"/>
  <c r="FG39" i="88"/>
  <c r="FF39" i="88"/>
  <c r="FE39" i="88"/>
  <c r="FD39" i="88"/>
  <c r="FC39" i="88"/>
  <c r="FB39" i="88"/>
  <c r="FA39" i="88"/>
  <c r="EZ39" i="88"/>
  <c r="EY39" i="88"/>
  <c r="EX39" i="88"/>
  <c r="EW39" i="88"/>
  <c r="EV39" i="88"/>
  <c r="EU39" i="88"/>
  <c r="ET39" i="88"/>
  <c r="ES39" i="88"/>
  <c r="ER39" i="88"/>
  <c r="EQ39" i="88"/>
  <c r="EP39" i="88"/>
  <c r="EO39" i="88"/>
  <c r="EN39" i="88"/>
  <c r="EM39" i="88"/>
  <c r="EL39" i="88"/>
  <c r="EK39" i="88"/>
  <c r="EJ39" i="88"/>
  <c r="EI39" i="88"/>
  <c r="EH39" i="88"/>
  <c r="EG39" i="88"/>
  <c r="EF39" i="88"/>
  <c r="EE39" i="88"/>
  <c r="ED39" i="88"/>
  <c r="EC39" i="88"/>
  <c r="EB39" i="88"/>
  <c r="EA39" i="88"/>
  <c r="DZ39" i="88"/>
  <c r="DY39" i="88"/>
  <c r="DX39" i="88"/>
  <c r="DW39" i="88"/>
  <c r="DV39" i="88"/>
  <c r="DU39" i="88"/>
  <c r="DT39" i="88"/>
  <c r="DS39" i="88"/>
  <c r="DR39" i="88"/>
  <c r="DQ39" i="88"/>
  <c r="DP39" i="88"/>
  <c r="DO39" i="88"/>
  <c r="DN39" i="88"/>
  <c r="DM39" i="88"/>
  <c r="DL39" i="88"/>
  <c r="DK39" i="88"/>
  <c r="DJ39" i="88"/>
  <c r="DI39" i="88"/>
  <c r="DH39" i="88"/>
  <c r="DG39" i="88"/>
  <c r="DF39" i="88"/>
  <c r="DE39" i="88"/>
  <c r="DD39" i="88"/>
  <c r="DC39" i="88"/>
  <c r="DB39" i="88"/>
  <c r="DA39" i="88"/>
  <c r="CZ39" i="88"/>
  <c r="CY39" i="88"/>
  <c r="CX39" i="88"/>
  <c r="CW39" i="88"/>
  <c r="CV39" i="88"/>
  <c r="CU39" i="88"/>
  <c r="CT39" i="88"/>
  <c r="CS39" i="88"/>
  <c r="CR39" i="88"/>
  <c r="CQ39" i="88"/>
  <c r="CP39" i="88"/>
  <c r="CO39" i="88"/>
  <c r="CN39" i="88"/>
  <c r="CM39" i="88"/>
  <c r="CL39" i="88"/>
  <c r="CK39" i="88"/>
  <c r="CJ39" i="88"/>
  <c r="CI39" i="88"/>
  <c r="CH39" i="88"/>
  <c r="CG39" i="88"/>
  <c r="CF39" i="88"/>
  <c r="CE39" i="88"/>
  <c r="CD39" i="88"/>
  <c r="CC39" i="88"/>
  <c r="CB39" i="88"/>
  <c r="CA39" i="88"/>
  <c r="BZ39" i="88"/>
  <c r="BY39" i="88"/>
  <c r="BX39" i="88"/>
  <c r="BW39" i="88"/>
  <c r="BV39" i="88"/>
  <c r="BU39" i="88"/>
  <c r="BT39" i="88"/>
  <c r="BS39" i="88"/>
  <c r="BR39" i="88"/>
  <c r="BQ39" i="88"/>
  <c r="BP39" i="88"/>
  <c r="BO39" i="88"/>
  <c r="BN39" i="88"/>
  <c r="BM39" i="88"/>
  <c r="BL39" i="88"/>
  <c r="BK39" i="88"/>
  <c r="BJ39" i="88"/>
  <c r="BI39" i="88"/>
  <c r="BH39" i="88"/>
  <c r="BG39" i="88"/>
  <c r="BF39" i="88"/>
  <c r="BE39" i="88"/>
  <c r="BD39" i="88"/>
  <c r="BC39" i="88"/>
  <c r="BB39" i="88"/>
  <c r="BA39" i="88"/>
  <c r="AZ39" i="88"/>
  <c r="AY39" i="88"/>
  <c r="AX39" i="88"/>
  <c r="AW39" i="88"/>
  <c r="AV39" i="88"/>
  <c r="AU39" i="88"/>
  <c r="AT39" i="88"/>
  <c r="AS39" i="88"/>
  <c r="AR39" i="88"/>
  <c r="AQ39" i="88"/>
  <c r="AP39" i="88"/>
  <c r="AO39" i="88"/>
  <c r="AN39" i="88"/>
  <c r="AM39" i="88"/>
  <c r="AL39" i="88"/>
  <c r="AK39" i="88"/>
  <c r="AJ39" i="88"/>
  <c r="AI39" i="88"/>
  <c r="AH39" i="88"/>
  <c r="AG39" i="88"/>
  <c r="AF39" i="88"/>
  <c r="AE39" i="88"/>
  <c r="AD39" i="88"/>
  <c r="AC39" i="88"/>
  <c r="AB39" i="88"/>
  <c r="AA39" i="88"/>
  <c r="Z39" i="88"/>
  <c r="Y39" i="88"/>
  <c r="X39" i="88"/>
  <c r="W39" i="88"/>
  <c r="V39" i="88"/>
  <c r="U39" i="88"/>
  <c r="T39" i="88"/>
  <c r="S39" i="88"/>
  <c r="R39" i="88"/>
  <c r="Q39" i="88"/>
  <c r="P39" i="88"/>
  <c r="O39" i="88"/>
  <c r="N39" i="88"/>
  <c r="M39" i="88"/>
  <c r="L39" i="88"/>
  <c r="K39" i="88"/>
  <c r="J39" i="88"/>
  <c r="I39" i="88"/>
  <c r="H39" i="88"/>
  <c r="G39" i="88"/>
  <c r="F39" i="88"/>
  <c r="E39" i="88"/>
  <c r="D39" i="88"/>
  <c r="C39" i="88"/>
  <c r="B39" i="88"/>
  <c r="HB37" i="88"/>
  <c r="HA37" i="88"/>
  <c r="GZ37" i="88"/>
  <c r="GY37" i="88"/>
  <c r="GX37" i="88"/>
  <c r="GW37" i="88"/>
  <c r="GV37" i="88"/>
  <c r="GU37" i="88"/>
  <c r="GT37" i="88"/>
  <c r="GS37" i="88"/>
  <c r="GR37" i="88"/>
  <c r="GQ37" i="88"/>
  <c r="GP37" i="88"/>
  <c r="GO37" i="88"/>
  <c r="GN37" i="88"/>
  <c r="GM37" i="88"/>
  <c r="GL37" i="88"/>
  <c r="GK37" i="88"/>
  <c r="GJ37" i="88"/>
  <c r="GI37" i="88"/>
  <c r="GH37" i="88"/>
  <c r="GG37" i="88"/>
  <c r="GF37" i="88"/>
  <c r="GE37" i="88"/>
  <c r="GD37" i="88"/>
  <c r="GC37" i="88"/>
  <c r="GB37" i="88"/>
  <c r="GA37" i="88"/>
  <c r="FZ37" i="88"/>
  <c r="FY37" i="88"/>
  <c r="FX37" i="88"/>
  <c r="FW37" i="88"/>
  <c r="FV37" i="88"/>
  <c r="FU37" i="88"/>
  <c r="FT37" i="88"/>
  <c r="FS37" i="88"/>
  <c r="FR37" i="88"/>
  <c r="FQ37" i="88"/>
  <c r="FP37" i="88"/>
  <c r="FO37" i="88"/>
  <c r="FN37" i="88"/>
  <c r="FM37" i="88"/>
  <c r="FL37" i="88"/>
  <c r="FK37" i="88"/>
  <c r="FJ37" i="88"/>
  <c r="FI37" i="88"/>
  <c r="FH37" i="88"/>
  <c r="FG37" i="88"/>
  <c r="FF37" i="88"/>
  <c r="FE37" i="88"/>
  <c r="FD37" i="88"/>
  <c r="FC37" i="88"/>
  <c r="FB37" i="88"/>
  <c r="FA37" i="88"/>
  <c r="EZ37" i="88"/>
  <c r="EY37" i="88"/>
  <c r="EX37" i="88"/>
  <c r="EW37" i="88"/>
  <c r="EV37" i="88"/>
  <c r="EU37" i="88"/>
  <c r="ET37" i="88"/>
  <c r="ES37" i="88"/>
  <c r="ER37" i="88"/>
  <c r="EQ37" i="88"/>
  <c r="EP37" i="88"/>
  <c r="EO37" i="88"/>
  <c r="EN37" i="88"/>
  <c r="EM37" i="88"/>
  <c r="EL37" i="88"/>
  <c r="EK37" i="88"/>
  <c r="EJ37" i="88"/>
  <c r="EI37" i="88"/>
  <c r="EH37" i="88"/>
  <c r="EG37" i="88"/>
  <c r="EF37" i="88"/>
  <c r="EE37" i="88"/>
  <c r="ED37" i="88"/>
  <c r="EC37" i="88"/>
  <c r="EB37" i="88"/>
  <c r="EA37" i="88"/>
  <c r="DZ37" i="88"/>
  <c r="DY37" i="88"/>
  <c r="DX37" i="88"/>
  <c r="DW37" i="88"/>
  <c r="DV37" i="88"/>
  <c r="DU37" i="88"/>
  <c r="DT37" i="88"/>
  <c r="DS37" i="88"/>
  <c r="DR37" i="88"/>
  <c r="DQ37" i="88"/>
  <c r="DP37" i="88"/>
  <c r="DO37" i="88"/>
  <c r="DN37" i="88"/>
  <c r="DM37" i="88"/>
  <c r="DL37" i="88"/>
  <c r="DK37" i="88"/>
  <c r="DJ37" i="88"/>
  <c r="DI37" i="88"/>
  <c r="DH37" i="88"/>
  <c r="DG37" i="88"/>
  <c r="DF37" i="88"/>
  <c r="DE37" i="88"/>
  <c r="DD37" i="88"/>
  <c r="DC37" i="88"/>
  <c r="DB37" i="88"/>
  <c r="DA37" i="88"/>
  <c r="CZ37" i="88"/>
  <c r="CY37" i="88"/>
  <c r="CX37" i="88"/>
  <c r="CW37" i="88"/>
  <c r="CV37" i="88"/>
  <c r="CU37" i="88"/>
  <c r="CT37" i="88"/>
  <c r="CS37" i="88"/>
  <c r="CR37" i="88"/>
  <c r="CQ37" i="88"/>
  <c r="CP37" i="88"/>
  <c r="CO37" i="88"/>
  <c r="CN37" i="88"/>
  <c r="CM37" i="88"/>
  <c r="CL37" i="88"/>
  <c r="CK37" i="88"/>
  <c r="CJ37" i="88"/>
  <c r="CI37" i="88"/>
  <c r="CH37" i="88"/>
  <c r="CG37" i="88"/>
  <c r="CF37" i="88"/>
  <c r="CE37" i="88"/>
  <c r="CD37" i="88"/>
  <c r="CC37" i="88"/>
  <c r="CB37" i="88"/>
  <c r="CA37" i="88"/>
  <c r="BZ37" i="88"/>
  <c r="BY37" i="88"/>
  <c r="BX37" i="88"/>
  <c r="BW37" i="88"/>
  <c r="BV37" i="88"/>
  <c r="BU37" i="88"/>
  <c r="BT37" i="88"/>
  <c r="BS37" i="88"/>
  <c r="BR37" i="88"/>
  <c r="BQ37" i="88"/>
  <c r="BP37" i="88"/>
  <c r="BO37" i="88"/>
  <c r="BN37" i="88"/>
  <c r="BM37" i="88"/>
  <c r="BL37" i="88"/>
  <c r="BK37" i="88"/>
  <c r="BJ37" i="88"/>
  <c r="BI37" i="88"/>
  <c r="BH37" i="88"/>
  <c r="BG37" i="88"/>
  <c r="BF37" i="88"/>
  <c r="BE37" i="88"/>
  <c r="BD37" i="88"/>
  <c r="BC37" i="88"/>
  <c r="BB37" i="88"/>
  <c r="BA37" i="88"/>
  <c r="AZ37" i="88"/>
  <c r="AY37" i="88"/>
  <c r="AX37" i="88"/>
  <c r="AW37" i="88"/>
  <c r="AV37" i="88"/>
  <c r="AU37" i="88"/>
  <c r="AT37" i="88"/>
  <c r="AS37" i="88"/>
  <c r="AR37" i="88"/>
  <c r="AQ37" i="88"/>
  <c r="AP37" i="88"/>
  <c r="AO37" i="88"/>
  <c r="AN37" i="88"/>
  <c r="AM37" i="88"/>
  <c r="AL37" i="88"/>
  <c r="AK37" i="88"/>
  <c r="AJ37" i="88"/>
  <c r="AI37" i="88"/>
  <c r="AH37" i="88"/>
  <c r="AG37" i="88"/>
  <c r="AF37" i="88"/>
  <c r="AE37" i="88"/>
  <c r="AD37" i="88"/>
  <c r="AC37" i="88"/>
  <c r="AB37" i="88"/>
  <c r="AA37" i="88"/>
  <c r="Z37" i="88"/>
  <c r="Y37" i="88"/>
  <c r="X37" i="88"/>
  <c r="W37" i="88"/>
  <c r="V37" i="88"/>
  <c r="U37" i="88"/>
  <c r="T37" i="88"/>
  <c r="S37" i="88"/>
  <c r="R37" i="88"/>
  <c r="Q37" i="88"/>
  <c r="P37" i="88"/>
  <c r="O37" i="88"/>
  <c r="N37" i="88"/>
  <c r="M37" i="88"/>
  <c r="L37" i="88"/>
  <c r="K37" i="88"/>
  <c r="J37" i="88"/>
  <c r="I37" i="88"/>
  <c r="H37" i="88"/>
  <c r="G37" i="88"/>
  <c r="F37" i="88"/>
  <c r="E37" i="88"/>
  <c r="D37" i="88"/>
  <c r="C37" i="88"/>
  <c r="B37" i="88"/>
  <c r="HB36" i="88"/>
  <c r="HA36" i="88"/>
  <c r="GZ36" i="88"/>
  <c r="GY36" i="88"/>
  <c r="GX36" i="88"/>
  <c r="GW36" i="88"/>
  <c r="GV36" i="88"/>
  <c r="GU36" i="88"/>
  <c r="GT36" i="88"/>
  <c r="GS36" i="88"/>
  <c r="GR36" i="88"/>
  <c r="GQ36" i="88"/>
  <c r="GP36" i="88"/>
  <c r="GO36" i="88"/>
  <c r="GN36" i="88"/>
  <c r="GM36" i="88"/>
  <c r="GL36" i="88"/>
  <c r="GK36" i="88"/>
  <c r="GJ36" i="88"/>
  <c r="GI36" i="88"/>
  <c r="GH36" i="88"/>
  <c r="GG36" i="88"/>
  <c r="GF36" i="88"/>
  <c r="GE36" i="88"/>
  <c r="GD36" i="88"/>
  <c r="GC36" i="88"/>
  <c r="GB36" i="88"/>
  <c r="GA36" i="88"/>
  <c r="FZ36" i="88"/>
  <c r="FY36" i="88"/>
  <c r="FX36" i="88"/>
  <c r="FW36" i="88"/>
  <c r="FV36" i="88"/>
  <c r="FU36" i="88"/>
  <c r="FT36" i="88"/>
  <c r="FS36" i="88"/>
  <c r="FR36" i="88"/>
  <c r="FQ36" i="88"/>
  <c r="FP36" i="88"/>
  <c r="FO36" i="88"/>
  <c r="FN36" i="88"/>
  <c r="FM36" i="88"/>
  <c r="FL36" i="88"/>
  <c r="FK36" i="88"/>
  <c r="FJ36" i="88"/>
  <c r="FI36" i="88"/>
  <c r="FH36" i="88"/>
  <c r="FG36" i="88"/>
  <c r="FF36" i="88"/>
  <c r="FE36" i="88"/>
  <c r="FD36" i="88"/>
  <c r="FC36" i="88"/>
  <c r="FB36" i="88"/>
  <c r="FA36" i="88"/>
  <c r="EZ36" i="88"/>
  <c r="EY36" i="88"/>
  <c r="EX36" i="88"/>
  <c r="EW36" i="88"/>
  <c r="EV36" i="88"/>
  <c r="EU36" i="88"/>
  <c r="ET36" i="88"/>
  <c r="ES36" i="88"/>
  <c r="ER36" i="88"/>
  <c r="EQ36" i="88"/>
  <c r="EP36" i="88"/>
  <c r="EO36" i="88"/>
  <c r="EN36" i="88"/>
  <c r="EM36" i="88"/>
  <c r="EL36" i="88"/>
  <c r="EK36" i="88"/>
  <c r="EJ36" i="88"/>
  <c r="EI36" i="88"/>
  <c r="EH36" i="88"/>
  <c r="EG36" i="88"/>
  <c r="EF36" i="88"/>
  <c r="EE36" i="88"/>
  <c r="ED36" i="88"/>
  <c r="EC36" i="88"/>
  <c r="EB36" i="88"/>
  <c r="EA36" i="88"/>
  <c r="DZ36" i="88"/>
  <c r="DY36" i="88"/>
  <c r="DX36" i="88"/>
  <c r="DW36" i="88"/>
  <c r="DV36" i="88"/>
  <c r="DU36" i="88"/>
  <c r="DT36" i="88"/>
  <c r="DS36" i="88"/>
  <c r="DR36" i="88"/>
  <c r="DQ36" i="88"/>
  <c r="DP36" i="88"/>
  <c r="DO36" i="88"/>
  <c r="DN36" i="88"/>
  <c r="DM36" i="88"/>
  <c r="DL36" i="88"/>
  <c r="DK36" i="88"/>
  <c r="DJ36" i="88"/>
  <c r="DI36" i="88"/>
  <c r="DH36" i="88"/>
  <c r="DG36" i="88"/>
  <c r="DF36" i="88"/>
  <c r="DE36" i="88"/>
  <c r="DD36" i="88"/>
  <c r="DC36" i="88"/>
  <c r="DB36" i="88"/>
  <c r="DA36" i="88"/>
  <c r="CZ36" i="88"/>
  <c r="CY36" i="88"/>
  <c r="CX36" i="88"/>
  <c r="CW36" i="88"/>
  <c r="CV36" i="88"/>
  <c r="CU36" i="88"/>
  <c r="CT36" i="88"/>
  <c r="CS36" i="88"/>
  <c r="CR36" i="88"/>
  <c r="CQ36" i="88"/>
  <c r="CP36" i="88"/>
  <c r="CO36" i="88"/>
  <c r="CN36" i="88"/>
  <c r="CM36" i="88"/>
  <c r="CL36" i="88"/>
  <c r="CK36" i="88"/>
  <c r="CJ36" i="88"/>
  <c r="CI36"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BA36" i="88"/>
  <c r="AZ36" i="88"/>
  <c r="AY36" i="88"/>
  <c r="AX36" i="88"/>
  <c r="AW36" i="88"/>
  <c r="AV36" i="88"/>
  <c r="AU36" i="88"/>
  <c r="AT36" i="88"/>
  <c r="AS36" i="88"/>
  <c r="AR36" i="88"/>
  <c r="AQ36" i="88"/>
  <c r="AP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G36" i="88"/>
  <c r="F36" i="88"/>
  <c r="E36" i="88"/>
  <c r="D36" i="88"/>
  <c r="C36" i="88"/>
  <c r="B36" i="88"/>
  <c r="HB34" i="88"/>
  <c r="HA34" i="88"/>
  <c r="GZ34" i="88"/>
  <c r="GY34" i="88"/>
  <c r="GX34" i="88"/>
  <c r="GW34" i="88"/>
  <c r="GV34" i="88"/>
  <c r="GU34" i="88"/>
  <c r="GT34" i="88"/>
  <c r="GS34" i="88"/>
  <c r="GR34" i="88"/>
  <c r="GQ34" i="88"/>
  <c r="GP34" i="88"/>
  <c r="GO34" i="88"/>
  <c r="GN34" i="88"/>
  <c r="GM34" i="88"/>
  <c r="GL34" i="88"/>
  <c r="GK34" i="88"/>
  <c r="GJ34" i="88"/>
  <c r="GI34" i="88"/>
  <c r="GH34" i="88"/>
  <c r="GG34" i="88"/>
  <c r="GF34" i="88"/>
  <c r="GE34" i="88"/>
  <c r="GD34" i="88"/>
  <c r="GC34" i="88"/>
  <c r="GB34" i="88"/>
  <c r="GA34" i="88"/>
  <c r="FZ34" i="88"/>
  <c r="FY34" i="88"/>
  <c r="FX34" i="88"/>
  <c r="FW34" i="88"/>
  <c r="FV34" i="88"/>
  <c r="FU34" i="88"/>
  <c r="FT34" i="88"/>
  <c r="FS34" i="88"/>
  <c r="FR34" i="88"/>
  <c r="FQ34" i="88"/>
  <c r="FP34" i="88"/>
  <c r="FO34" i="88"/>
  <c r="FN34" i="88"/>
  <c r="FM34" i="88"/>
  <c r="FL34" i="88"/>
  <c r="FK34" i="88"/>
  <c r="FJ34" i="88"/>
  <c r="FI34" i="88"/>
  <c r="FH34" i="88"/>
  <c r="FG34" i="88"/>
  <c r="FF34" i="88"/>
  <c r="FE34" i="88"/>
  <c r="FD34" i="88"/>
  <c r="FC34" i="88"/>
  <c r="FB34" i="88"/>
  <c r="FA34" i="88"/>
  <c r="EZ34" i="88"/>
  <c r="EY34" i="88"/>
  <c r="EX34" i="88"/>
  <c r="EW34" i="88"/>
  <c r="EV34" i="88"/>
  <c r="EU34" i="88"/>
  <c r="ET34" i="88"/>
  <c r="ES34" i="88"/>
  <c r="ER34" i="88"/>
  <c r="EQ34" i="88"/>
  <c r="EP34" i="88"/>
  <c r="EO34" i="88"/>
  <c r="EN34" i="88"/>
  <c r="EM34" i="88"/>
  <c r="EL34" i="88"/>
  <c r="EK34" i="88"/>
  <c r="EJ34" i="88"/>
  <c r="EI34" i="88"/>
  <c r="EH34" i="88"/>
  <c r="EG34" i="88"/>
  <c r="EF34" i="88"/>
  <c r="EE34" i="88"/>
  <c r="ED34" i="88"/>
  <c r="EC34" i="88"/>
  <c r="EB34" i="88"/>
  <c r="EA34" i="88"/>
  <c r="DZ34" i="88"/>
  <c r="DY34" i="88"/>
  <c r="DX34" i="88"/>
  <c r="DW34" i="88"/>
  <c r="DV34" i="88"/>
  <c r="DU34" i="88"/>
  <c r="DT34" i="88"/>
  <c r="DS34" i="88"/>
  <c r="DR34" i="88"/>
  <c r="DQ34" i="88"/>
  <c r="DP34" i="88"/>
  <c r="DO34" i="88"/>
  <c r="DN34" i="88"/>
  <c r="DM34" i="88"/>
  <c r="DL34" i="88"/>
  <c r="DK34" i="88"/>
  <c r="DJ34" i="88"/>
  <c r="DI34" i="88"/>
  <c r="DH34" i="88"/>
  <c r="DG34" i="88"/>
  <c r="DF34" i="88"/>
  <c r="DE34" i="88"/>
  <c r="DD34" i="88"/>
  <c r="DC34" i="88"/>
  <c r="DB34" i="88"/>
  <c r="DA34" i="88"/>
  <c r="CZ34" i="88"/>
  <c r="CY34" i="88"/>
  <c r="CX34" i="88"/>
  <c r="CW34" i="88"/>
  <c r="CV34" i="88"/>
  <c r="CU34" i="88"/>
  <c r="CT34" i="88"/>
  <c r="CS34" i="88"/>
  <c r="CR34" i="88"/>
  <c r="CQ34" i="88"/>
  <c r="CP34" i="88"/>
  <c r="CO34" i="88"/>
  <c r="CN34" i="88"/>
  <c r="CM34" i="88"/>
  <c r="CL34" i="88"/>
  <c r="CK34" i="88"/>
  <c r="CJ34" i="88"/>
  <c r="CI34"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BA34" i="88"/>
  <c r="AZ34" i="88"/>
  <c r="AY34" i="88"/>
  <c r="AX34" i="88"/>
  <c r="AW34" i="88"/>
  <c r="AV34" i="88"/>
  <c r="AU34" i="88"/>
  <c r="AT34" i="88"/>
  <c r="AS34" i="88"/>
  <c r="AR34" i="88"/>
  <c r="AQ34" i="88"/>
  <c r="AP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G34" i="88"/>
  <c r="F34" i="88"/>
  <c r="E34" i="88"/>
  <c r="D34" i="88"/>
  <c r="C34" i="88"/>
  <c r="B34" i="88"/>
  <c r="HB33" i="88"/>
  <c r="HA33" i="88"/>
  <c r="GZ33" i="88"/>
  <c r="GY33" i="88"/>
  <c r="GX33" i="88"/>
  <c r="GW33" i="88"/>
  <c r="GV33" i="88"/>
  <c r="GU33" i="88"/>
  <c r="GT33" i="88"/>
  <c r="GS33" i="88"/>
  <c r="GR33" i="88"/>
  <c r="GQ33" i="88"/>
  <c r="GP33" i="88"/>
  <c r="GO33" i="88"/>
  <c r="GN33" i="88"/>
  <c r="GM33" i="88"/>
  <c r="GL33" i="88"/>
  <c r="GK33" i="88"/>
  <c r="GJ33" i="88"/>
  <c r="GI33" i="88"/>
  <c r="GH33" i="88"/>
  <c r="GG33" i="88"/>
  <c r="GF33" i="88"/>
  <c r="GE33" i="88"/>
  <c r="GD33" i="88"/>
  <c r="GC33" i="88"/>
  <c r="GB33" i="88"/>
  <c r="GA33" i="88"/>
  <c r="FZ33" i="88"/>
  <c r="FY33" i="88"/>
  <c r="FX33" i="88"/>
  <c r="FW33" i="88"/>
  <c r="FV33" i="88"/>
  <c r="FU33" i="88"/>
  <c r="FT33" i="88"/>
  <c r="FS33" i="88"/>
  <c r="FR33" i="88"/>
  <c r="FQ33" i="88"/>
  <c r="FP33" i="88"/>
  <c r="FO33" i="88"/>
  <c r="FN33" i="88"/>
  <c r="FM33" i="88"/>
  <c r="FL33" i="88"/>
  <c r="FK33" i="88"/>
  <c r="FJ33" i="88"/>
  <c r="FI33" i="88"/>
  <c r="FH33" i="88"/>
  <c r="FG33" i="88"/>
  <c r="FF33" i="88"/>
  <c r="FE33" i="88"/>
  <c r="FD33" i="88"/>
  <c r="FC33" i="88"/>
  <c r="FB33" i="88"/>
  <c r="FA33" i="88"/>
  <c r="EZ33" i="88"/>
  <c r="EY33" i="88"/>
  <c r="EX33" i="88"/>
  <c r="EW33" i="88"/>
  <c r="EV33" i="88"/>
  <c r="EU33" i="88"/>
  <c r="ET33" i="88"/>
  <c r="ES33" i="88"/>
  <c r="ER33" i="88"/>
  <c r="EQ33" i="88"/>
  <c r="EP33" i="88"/>
  <c r="EO33" i="88"/>
  <c r="EN33" i="88"/>
  <c r="EM33" i="88"/>
  <c r="EL33" i="88"/>
  <c r="EK33" i="88"/>
  <c r="EJ33" i="88"/>
  <c r="EI33" i="88"/>
  <c r="EH33" i="88"/>
  <c r="EG33" i="88"/>
  <c r="EF33" i="88"/>
  <c r="EE33" i="88"/>
  <c r="ED33" i="88"/>
  <c r="EC33" i="88"/>
  <c r="EB33" i="88"/>
  <c r="EA33" i="88"/>
  <c r="DZ33" i="88"/>
  <c r="DY33" i="88"/>
  <c r="DX33" i="88"/>
  <c r="DW33" i="88"/>
  <c r="DV33" i="88"/>
  <c r="DU33" i="88"/>
  <c r="DT33" i="88"/>
  <c r="DS33" i="88"/>
  <c r="DR33" i="88"/>
  <c r="DQ33" i="88"/>
  <c r="DP33" i="88"/>
  <c r="DO33" i="88"/>
  <c r="DN33" i="88"/>
  <c r="DM33" i="88"/>
  <c r="DL33" i="88"/>
  <c r="DK33" i="88"/>
  <c r="DJ33" i="88"/>
  <c r="DI33" i="88"/>
  <c r="DH33" i="88"/>
  <c r="DG33" i="88"/>
  <c r="DF33" i="88"/>
  <c r="DE33" i="88"/>
  <c r="DD33" i="88"/>
  <c r="DC33" i="88"/>
  <c r="DB33" i="88"/>
  <c r="DA33" i="88"/>
  <c r="CZ33" i="88"/>
  <c r="CY33" i="88"/>
  <c r="CX33" i="88"/>
  <c r="CW33" i="88"/>
  <c r="CV33" i="88"/>
  <c r="CU33" i="88"/>
  <c r="CT33" i="88"/>
  <c r="CS33" i="88"/>
  <c r="CR33" i="88"/>
  <c r="CQ33" i="88"/>
  <c r="CP33" i="88"/>
  <c r="CO33" i="88"/>
  <c r="CN33" i="88"/>
  <c r="CM33" i="88"/>
  <c r="CL33" i="88"/>
  <c r="CK33" i="88"/>
  <c r="CJ33" i="88"/>
  <c r="CI33" i="88"/>
  <c r="CH33" i="88"/>
  <c r="CG33" i="88"/>
  <c r="CF33" i="88"/>
  <c r="CE33" i="88"/>
  <c r="CD33" i="88"/>
  <c r="CC33" i="88"/>
  <c r="CB33" i="88"/>
  <c r="CA33" i="88"/>
  <c r="BZ33" i="88"/>
  <c r="BY33" i="88"/>
  <c r="BX33" i="88"/>
  <c r="BW33" i="88"/>
  <c r="BV33" i="88"/>
  <c r="BU33" i="88"/>
  <c r="BT33" i="88"/>
  <c r="BS33" i="88"/>
  <c r="BR33" i="88"/>
  <c r="BQ33" i="88"/>
  <c r="BP33" i="88"/>
  <c r="BO33" i="88"/>
  <c r="BN33" i="88"/>
  <c r="BM33" i="88"/>
  <c r="BL33" i="88"/>
  <c r="BK33" i="88"/>
  <c r="BJ33" i="88"/>
  <c r="BI33" i="88"/>
  <c r="BH33" i="88"/>
  <c r="BG33" i="88"/>
  <c r="BF33" i="88"/>
  <c r="BE33" i="88"/>
  <c r="BD33" i="88"/>
  <c r="BC33" i="88"/>
  <c r="BB33" i="88"/>
  <c r="BA33" i="88"/>
  <c r="AZ33" i="88"/>
  <c r="AY33" i="88"/>
  <c r="AX33" i="88"/>
  <c r="AW33" i="88"/>
  <c r="AV33" i="88"/>
  <c r="AU33" i="88"/>
  <c r="AT33" i="88"/>
  <c r="AS33" i="88"/>
  <c r="AR33" i="88"/>
  <c r="AQ33" i="88"/>
  <c r="AP33" i="88"/>
  <c r="AO33" i="88"/>
  <c r="AN33" i="88"/>
  <c r="AM33" i="88"/>
  <c r="AL33" i="88"/>
  <c r="AK33" i="88"/>
  <c r="AJ33" i="88"/>
  <c r="AI33" i="88"/>
  <c r="AH33" i="88"/>
  <c r="AG33" i="88"/>
  <c r="AF33" i="88"/>
  <c r="AE33" i="88"/>
  <c r="AD33" i="88"/>
  <c r="AC33" i="88"/>
  <c r="AB33" i="88"/>
  <c r="AA33" i="88"/>
  <c r="Z33" i="88"/>
  <c r="Y33" i="88"/>
  <c r="X33" i="88"/>
  <c r="W33" i="88"/>
  <c r="V33" i="88"/>
  <c r="U33" i="88"/>
  <c r="T33" i="88"/>
  <c r="S33" i="88"/>
  <c r="R33" i="88"/>
  <c r="Q33" i="88"/>
  <c r="P33" i="88"/>
  <c r="O33" i="88"/>
  <c r="N33" i="88"/>
  <c r="M33" i="88"/>
  <c r="L33" i="88"/>
  <c r="K33" i="88"/>
  <c r="J33" i="88"/>
  <c r="I33" i="88"/>
  <c r="H33" i="88"/>
  <c r="G33" i="88"/>
  <c r="F33" i="88"/>
  <c r="E33" i="88"/>
  <c r="D33" i="88"/>
  <c r="C33" i="88"/>
  <c r="B33" i="88"/>
  <c r="HB31" i="88"/>
  <c r="HA31" i="88"/>
  <c r="GZ31" i="88"/>
  <c r="GY31" i="88"/>
  <c r="GX31" i="88"/>
  <c r="GW31" i="88"/>
  <c r="GV31" i="88"/>
  <c r="GU31" i="88"/>
  <c r="GT31" i="88"/>
  <c r="GS31" i="88"/>
  <c r="GR31" i="88"/>
  <c r="GQ31" i="88"/>
  <c r="GP31" i="88"/>
  <c r="GO31" i="88"/>
  <c r="GN31" i="88"/>
  <c r="GM31" i="88"/>
  <c r="GL31" i="88"/>
  <c r="GK31" i="88"/>
  <c r="GJ31" i="88"/>
  <c r="GI31" i="88"/>
  <c r="GH31" i="88"/>
  <c r="GG31" i="88"/>
  <c r="GF31" i="88"/>
  <c r="GE31" i="88"/>
  <c r="GD31" i="88"/>
  <c r="GC31" i="88"/>
  <c r="GB31" i="88"/>
  <c r="GA31" i="88"/>
  <c r="FZ31" i="88"/>
  <c r="FY31" i="88"/>
  <c r="FX31" i="88"/>
  <c r="FW31" i="88"/>
  <c r="FV31" i="88"/>
  <c r="FU31" i="88"/>
  <c r="FT31" i="88"/>
  <c r="FS31" i="88"/>
  <c r="FR31" i="88"/>
  <c r="FQ31" i="88"/>
  <c r="FP31" i="88"/>
  <c r="FO31" i="88"/>
  <c r="FN31" i="88"/>
  <c r="FM31" i="88"/>
  <c r="FL31" i="88"/>
  <c r="FK31" i="88"/>
  <c r="FJ31" i="88"/>
  <c r="FI31" i="88"/>
  <c r="FH31" i="88"/>
  <c r="FG31" i="88"/>
  <c r="FF31" i="88"/>
  <c r="FE31" i="88"/>
  <c r="FD31" i="88"/>
  <c r="FC31" i="88"/>
  <c r="FB31" i="88"/>
  <c r="FA31" i="88"/>
  <c r="EZ31" i="88"/>
  <c r="EY31" i="88"/>
  <c r="EX31" i="88"/>
  <c r="EW31" i="88"/>
  <c r="EV31" i="88"/>
  <c r="EU31" i="88"/>
  <c r="ET31" i="88"/>
  <c r="ES31" i="88"/>
  <c r="ER31" i="88"/>
  <c r="EQ31" i="88"/>
  <c r="EP31" i="88"/>
  <c r="EO31" i="88"/>
  <c r="EN31" i="88"/>
  <c r="EM31" i="88"/>
  <c r="EL31" i="88"/>
  <c r="EK31" i="88"/>
  <c r="EJ31" i="88"/>
  <c r="EI31" i="88"/>
  <c r="EH31" i="88"/>
  <c r="EG31" i="88"/>
  <c r="EF31" i="88"/>
  <c r="EE31" i="88"/>
  <c r="ED31" i="88"/>
  <c r="EC31" i="88"/>
  <c r="EB31" i="88"/>
  <c r="EA31" i="88"/>
  <c r="DZ31" i="88"/>
  <c r="DY31" i="88"/>
  <c r="DX31" i="88"/>
  <c r="DW31" i="88"/>
  <c r="DV31" i="88"/>
  <c r="DU31" i="88"/>
  <c r="DT31" i="88"/>
  <c r="DS31" i="88"/>
  <c r="DR31" i="88"/>
  <c r="DQ31" i="88"/>
  <c r="DP31" i="88"/>
  <c r="DO31" i="88"/>
  <c r="DN31" i="88"/>
  <c r="DM31" i="88"/>
  <c r="DL31" i="88"/>
  <c r="DK31" i="88"/>
  <c r="DJ31" i="88"/>
  <c r="DI31" i="88"/>
  <c r="DH31" i="88"/>
  <c r="DG31" i="88"/>
  <c r="DF31" i="88"/>
  <c r="DE31" i="88"/>
  <c r="DD31" i="88"/>
  <c r="DC31" i="88"/>
  <c r="DB31" i="88"/>
  <c r="DA31" i="88"/>
  <c r="CZ31" i="88"/>
  <c r="CY31" i="88"/>
  <c r="CX31" i="88"/>
  <c r="CW31" i="88"/>
  <c r="CV31" i="88"/>
  <c r="CU31" i="88"/>
  <c r="CT31" i="88"/>
  <c r="CS31" i="88"/>
  <c r="CR31" i="88"/>
  <c r="CQ31" i="88"/>
  <c r="CP31" i="88"/>
  <c r="CO31" i="88"/>
  <c r="CN31" i="88"/>
  <c r="CM31" i="88"/>
  <c r="CL31" i="88"/>
  <c r="CK31" i="88"/>
  <c r="CJ31" i="88"/>
  <c r="CI31" i="88"/>
  <c r="CH31" i="88"/>
  <c r="CG31" i="88"/>
  <c r="CF31" i="88"/>
  <c r="CE31" i="88"/>
  <c r="CD31" i="88"/>
  <c r="CC31" i="88"/>
  <c r="CB31" i="88"/>
  <c r="CA31" i="88"/>
  <c r="BZ31" i="88"/>
  <c r="BY31" i="88"/>
  <c r="BX31" i="88"/>
  <c r="BW31" i="88"/>
  <c r="BV31" i="88"/>
  <c r="BU31" i="88"/>
  <c r="BT31" i="88"/>
  <c r="BS31" i="88"/>
  <c r="BR31" i="88"/>
  <c r="BQ31" i="88"/>
  <c r="BP31" i="88"/>
  <c r="BO31" i="88"/>
  <c r="BN31" i="88"/>
  <c r="BM31" i="88"/>
  <c r="BL31" i="88"/>
  <c r="BK31" i="88"/>
  <c r="BJ31" i="88"/>
  <c r="BI31" i="88"/>
  <c r="BH31" i="88"/>
  <c r="BG31" i="88"/>
  <c r="BF31" i="88"/>
  <c r="BE31" i="88"/>
  <c r="BD31" i="88"/>
  <c r="BC31" i="88"/>
  <c r="BB31" i="88"/>
  <c r="BA31" i="88"/>
  <c r="AZ31" i="88"/>
  <c r="AY31" i="88"/>
  <c r="AX31" i="88"/>
  <c r="AW31" i="88"/>
  <c r="AV31" i="88"/>
  <c r="AU31" i="88"/>
  <c r="AT31" i="88"/>
  <c r="AS31" i="88"/>
  <c r="AR31" i="88"/>
  <c r="AQ31" i="88"/>
  <c r="AP31" i="88"/>
  <c r="AO31" i="88"/>
  <c r="AN31" i="88"/>
  <c r="AM31" i="88"/>
  <c r="AL31" i="88"/>
  <c r="AK31" i="88"/>
  <c r="AJ31" i="88"/>
  <c r="AI31" i="88"/>
  <c r="AH31" i="88"/>
  <c r="AG31" i="88"/>
  <c r="AF31" i="88"/>
  <c r="AE31" i="88"/>
  <c r="AD31" i="88"/>
  <c r="AC31" i="88"/>
  <c r="AB31" i="88"/>
  <c r="AA31" i="88"/>
  <c r="Z31" i="88"/>
  <c r="Y31" i="88"/>
  <c r="X31" i="88"/>
  <c r="W31" i="88"/>
  <c r="V31" i="88"/>
  <c r="U31" i="88"/>
  <c r="T31" i="88"/>
  <c r="S31" i="88"/>
  <c r="R31" i="88"/>
  <c r="Q31" i="88"/>
  <c r="P31" i="88"/>
  <c r="O31" i="88"/>
  <c r="N31" i="88"/>
  <c r="M31" i="88"/>
  <c r="L31" i="88"/>
  <c r="K31" i="88"/>
  <c r="J31" i="88"/>
  <c r="I31" i="88"/>
  <c r="H31" i="88"/>
  <c r="G31" i="88"/>
  <c r="F31" i="88"/>
  <c r="E31" i="88"/>
  <c r="D31" i="88"/>
  <c r="C31" i="88"/>
  <c r="B31" i="88"/>
  <c r="HB30" i="88"/>
  <c r="HA30" i="88"/>
  <c r="GZ30" i="88"/>
  <c r="GY30" i="88"/>
  <c r="GX30" i="88"/>
  <c r="GW30" i="88"/>
  <c r="GV30" i="88"/>
  <c r="GU30" i="88"/>
  <c r="GT30" i="88"/>
  <c r="GS30" i="88"/>
  <c r="GR30" i="88"/>
  <c r="GQ30" i="88"/>
  <c r="GP30" i="88"/>
  <c r="GO30" i="88"/>
  <c r="GN30" i="88"/>
  <c r="GM30" i="88"/>
  <c r="GL30" i="88"/>
  <c r="GK30" i="88"/>
  <c r="GJ30" i="88"/>
  <c r="GI30" i="88"/>
  <c r="GH30" i="88"/>
  <c r="GG30" i="88"/>
  <c r="GF30" i="88"/>
  <c r="GE30" i="88"/>
  <c r="GD30" i="88"/>
  <c r="GC30" i="88"/>
  <c r="GB30" i="88"/>
  <c r="GA30" i="88"/>
  <c r="FZ30" i="88"/>
  <c r="FY30" i="88"/>
  <c r="FX30" i="88"/>
  <c r="FW30" i="88"/>
  <c r="FV30" i="88"/>
  <c r="FU30" i="88"/>
  <c r="FT30" i="88"/>
  <c r="FS30" i="88"/>
  <c r="FR30" i="88"/>
  <c r="FQ30" i="88"/>
  <c r="FP30" i="88"/>
  <c r="FO30" i="88"/>
  <c r="FN30" i="88"/>
  <c r="FM30" i="88"/>
  <c r="FL30" i="88"/>
  <c r="FK30" i="88"/>
  <c r="FJ30" i="88"/>
  <c r="FI30" i="88"/>
  <c r="FH30" i="88"/>
  <c r="FG30" i="88"/>
  <c r="FF30" i="88"/>
  <c r="FE30" i="88"/>
  <c r="FD30" i="88"/>
  <c r="FC30" i="88"/>
  <c r="FB30" i="88"/>
  <c r="FA30" i="88"/>
  <c r="EZ30" i="88"/>
  <c r="EY30" i="88"/>
  <c r="EX30" i="88"/>
  <c r="EW30" i="88"/>
  <c r="EV30" i="88"/>
  <c r="EU30" i="88"/>
  <c r="ET30" i="88"/>
  <c r="ES30" i="88"/>
  <c r="ER30" i="88"/>
  <c r="EQ30" i="88"/>
  <c r="EP30" i="88"/>
  <c r="EO30" i="88"/>
  <c r="EN30" i="88"/>
  <c r="EM30" i="88"/>
  <c r="EL30" i="88"/>
  <c r="EK30" i="88"/>
  <c r="EJ30" i="88"/>
  <c r="EI30" i="88"/>
  <c r="EH30" i="88"/>
  <c r="EG30" i="88"/>
  <c r="EF30" i="88"/>
  <c r="EE30" i="88"/>
  <c r="ED30" i="88"/>
  <c r="EC30" i="88"/>
  <c r="EB30" i="88"/>
  <c r="EA30" i="88"/>
  <c r="DZ30" i="88"/>
  <c r="DY30" i="88"/>
  <c r="DX30" i="88"/>
  <c r="DW30" i="88"/>
  <c r="DV30" i="88"/>
  <c r="DU30" i="88"/>
  <c r="DT30" i="88"/>
  <c r="DS30" i="88"/>
  <c r="DR30" i="88"/>
  <c r="DQ30" i="88"/>
  <c r="DP30" i="88"/>
  <c r="DO30" i="88"/>
  <c r="DN30" i="88"/>
  <c r="DM30" i="88"/>
  <c r="DL30" i="88"/>
  <c r="DK30" i="88"/>
  <c r="DJ30" i="88"/>
  <c r="DI30" i="88"/>
  <c r="DH30" i="88"/>
  <c r="DG30" i="88"/>
  <c r="DF30" i="88"/>
  <c r="DE30" i="88"/>
  <c r="DD30" i="88"/>
  <c r="DC30" i="88"/>
  <c r="DB30" i="88"/>
  <c r="DA30" i="88"/>
  <c r="CZ30" i="88"/>
  <c r="CY30" i="88"/>
  <c r="CX30" i="88"/>
  <c r="CW30" i="88"/>
  <c r="CV30" i="88"/>
  <c r="CU30" i="88"/>
  <c r="CT30" i="88"/>
  <c r="CS30" i="88"/>
  <c r="CR30" i="88"/>
  <c r="CQ30" i="88"/>
  <c r="CP30" i="88"/>
  <c r="CO30" i="88"/>
  <c r="CN30" i="88"/>
  <c r="CM30" i="88"/>
  <c r="CL30" i="88"/>
  <c r="CK30" i="88"/>
  <c r="CJ30" i="88"/>
  <c r="CI30"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BA30" i="88"/>
  <c r="AZ30" i="88"/>
  <c r="AY30" i="88"/>
  <c r="AX30" i="88"/>
  <c r="AW30" i="88"/>
  <c r="AV30" i="88"/>
  <c r="AU30" i="88"/>
  <c r="AT30" i="88"/>
  <c r="AS30" i="88"/>
  <c r="AR30" i="88"/>
  <c r="AQ30" i="88"/>
  <c r="AP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G30" i="88"/>
  <c r="F30" i="88"/>
  <c r="E30" i="88"/>
  <c r="D30" i="88"/>
  <c r="C30" i="88"/>
  <c r="B30" i="88"/>
  <c r="HB27" i="88"/>
  <c r="HA27" i="88"/>
  <c r="GZ27" i="88"/>
  <c r="GY27" i="88"/>
  <c r="GX27" i="88"/>
  <c r="GW27" i="88"/>
  <c r="GV27" i="88"/>
  <c r="GU27" i="88"/>
  <c r="GT27" i="88"/>
  <c r="GS27" i="88"/>
  <c r="GR27" i="88"/>
  <c r="GQ27" i="88"/>
  <c r="GP27" i="88"/>
  <c r="GO27" i="88"/>
  <c r="GN27" i="88"/>
  <c r="GM27" i="88"/>
  <c r="GL27" i="88"/>
  <c r="GK27" i="88"/>
  <c r="GJ27" i="88"/>
  <c r="GI27" i="88"/>
  <c r="GH27" i="88"/>
  <c r="GG27" i="88"/>
  <c r="GF27" i="88"/>
  <c r="GE27" i="88"/>
  <c r="GD27" i="88"/>
  <c r="GC27" i="88"/>
  <c r="GB27" i="88"/>
  <c r="GA27" i="88"/>
  <c r="FZ27" i="88"/>
  <c r="FY27" i="88"/>
  <c r="FX27" i="88"/>
  <c r="FW27" i="88"/>
  <c r="FV27" i="88"/>
  <c r="FU27" i="88"/>
  <c r="FT27" i="88"/>
  <c r="FS27" i="88"/>
  <c r="FR27" i="88"/>
  <c r="FQ27" i="88"/>
  <c r="FP27" i="88"/>
  <c r="FO27" i="88"/>
  <c r="FN27" i="88"/>
  <c r="FM27" i="88"/>
  <c r="FL27" i="88"/>
  <c r="FK27" i="88"/>
  <c r="FJ27" i="88"/>
  <c r="FI27" i="88"/>
  <c r="FH27" i="88"/>
  <c r="FG27" i="88"/>
  <c r="FF27" i="88"/>
  <c r="FE27" i="88"/>
  <c r="FD27" i="88"/>
  <c r="FC27" i="88"/>
  <c r="FB27" i="88"/>
  <c r="FA27" i="88"/>
  <c r="EZ27" i="88"/>
  <c r="EY27" i="88"/>
  <c r="EX27" i="88"/>
  <c r="EW27" i="88"/>
  <c r="EV27" i="88"/>
  <c r="EU27" i="88"/>
  <c r="ET27" i="88"/>
  <c r="ES27" i="88"/>
  <c r="ER27" i="88"/>
  <c r="EQ27" i="88"/>
  <c r="EP27" i="88"/>
  <c r="EO27" i="88"/>
  <c r="EN27" i="88"/>
  <c r="EM27" i="88"/>
  <c r="EL27" i="88"/>
  <c r="EK27" i="88"/>
  <c r="EJ27" i="88"/>
  <c r="EI27" i="88"/>
  <c r="EH27" i="88"/>
  <c r="EG27" i="88"/>
  <c r="EF27" i="88"/>
  <c r="EE27" i="88"/>
  <c r="ED27" i="88"/>
  <c r="EC27" i="88"/>
  <c r="EB27" i="88"/>
  <c r="EA27" i="88"/>
  <c r="DZ27" i="88"/>
  <c r="DY27" i="88"/>
  <c r="DX27" i="88"/>
  <c r="DW27" i="88"/>
  <c r="DV27" i="88"/>
  <c r="DU27" i="88"/>
  <c r="DT27" i="88"/>
  <c r="DS27" i="88"/>
  <c r="DR27" i="88"/>
  <c r="DQ27" i="88"/>
  <c r="DP27" i="88"/>
  <c r="DO27" i="88"/>
  <c r="DN27" i="88"/>
  <c r="DM27" i="88"/>
  <c r="DL27" i="88"/>
  <c r="DK27" i="88"/>
  <c r="DJ27" i="88"/>
  <c r="DI27" i="88"/>
  <c r="DH27" i="88"/>
  <c r="DG27" i="88"/>
  <c r="DF27" i="88"/>
  <c r="DE27" i="88"/>
  <c r="DD27" i="88"/>
  <c r="DC27" i="88"/>
  <c r="DB27" i="88"/>
  <c r="DA27" i="88"/>
  <c r="CZ27" i="88"/>
  <c r="CY27" i="88"/>
  <c r="CX27" i="88"/>
  <c r="CW27" i="88"/>
  <c r="CV27" i="88"/>
  <c r="CU27" i="88"/>
  <c r="CT27" i="88"/>
  <c r="CS27" i="88"/>
  <c r="CR27" i="88"/>
  <c r="CQ27" i="88"/>
  <c r="CP27" i="88"/>
  <c r="CO27" i="88"/>
  <c r="CN27" i="88"/>
  <c r="CM27" i="88"/>
  <c r="CL27" i="88"/>
  <c r="CK27" i="88"/>
  <c r="CJ27" i="88"/>
  <c r="CI27" i="88"/>
  <c r="CH27" i="88"/>
  <c r="CG27" i="88"/>
  <c r="CF27" i="88"/>
  <c r="CE27" i="88"/>
  <c r="CD27" i="88"/>
  <c r="CC27" i="88"/>
  <c r="CB27" i="88"/>
  <c r="CA27" i="88"/>
  <c r="BZ27" i="88"/>
  <c r="BY27" i="88"/>
  <c r="BX27" i="88"/>
  <c r="BW27" i="88"/>
  <c r="BV27" i="88"/>
  <c r="BU27" i="88"/>
  <c r="BT27" i="88"/>
  <c r="BS27" i="88"/>
  <c r="BR27" i="88"/>
  <c r="BQ27" i="88"/>
  <c r="BP27" i="88"/>
  <c r="BO27" i="88"/>
  <c r="BN27" i="88"/>
  <c r="BM27" i="88"/>
  <c r="BL27" i="88"/>
  <c r="BK27" i="88"/>
  <c r="BJ27" i="88"/>
  <c r="BI27" i="88"/>
  <c r="BH27" i="88"/>
  <c r="BG27" i="88"/>
  <c r="BF27" i="88"/>
  <c r="BE27" i="88"/>
  <c r="BD27" i="88"/>
  <c r="BC27" i="88"/>
  <c r="BB27" i="88"/>
  <c r="BA27" i="88"/>
  <c r="AZ27" i="88"/>
  <c r="AY27" i="88"/>
  <c r="AX27" i="88"/>
  <c r="AW27" i="88"/>
  <c r="AV27" i="88"/>
  <c r="AU27" i="88"/>
  <c r="AT27" i="88"/>
  <c r="AS27" i="88"/>
  <c r="AR27" i="88"/>
  <c r="AQ27" i="88"/>
  <c r="AP27" i="88"/>
  <c r="AO27" i="88"/>
  <c r="AN27" i="88"/>
  <c r="AM27" i="88"/>
  <c r="AL27" i="88"/>
  <c r="AK27" i="88"/>
  <c r="AJ27" i="88"/>
  <c r="AI27" i="88"/>
  <c r="AH27" i="88"/>
  <c r="AG27" i="88"/>
  <c r="AF27" i="88"/>
  <c r="AE27" i="88"/>
  <c r="AD27" i="88"/>
  <c r="AC27" i="88"/>
  <c r="AB27" i="88"/>
  <c r="AA27" i="88"/>
  <c r="Z27" i="88"/>
  <c r="Y27" i="88"/>
  <c r="X27" i="88"/>
  <c r="W27" i="88"/>
  <c r="V27" i="88"/>
  <c r="U27" i="88"/>
  <c r="T27" i="88"/>
  <c r="S27" i="88"/>
  <c r="R27" i="88"/>
  <c r="Q27" i="88"/>
  <c r="P27" i="88"/>
  <c r="O27" i="88"/>
  <c r="N27" i="88"/>
  <c r="M27" i="88"/>
  <c r="L27" i="88"/>
  <c r="K27" i="88"/>
  <c r="J27" i="88"/>
  <c r="I27" i="88"/>
  <c r="H27" i="88"/>
  <c r="G27" i="88"/>
  <c r="F27" i="88"/>
  <c r="E27" i="88"/>
  <c r="D27" i="88"/>
  <c r="C27" i="88"/>
  <c r="B27" i="88"/>
  <c r="HB26" i="88"/>
  <c r="HA26" i="88"/>
  <c r="GZ26" i="88"/>
  <c r="GY26" i="88"/>
  <c r="GX26" i="88"/>
  <c r="GW26" i="88"/>
  <c r="GV26" i="88"/>
  <c r="GU26" i="88"/>
  <c r="GT26" i="88"/>
  <c r="GS26" i="88"/>
  <c r="GR26" i="88"/>
  <c r="GQ26" i="88"/>
  <c r="GP26" i="88"/>
  <c r="GO26" i="88"/>
  <c r="GN26" i="88"/>
  <c r="GM26" i="88"/>
  <c r="GL26" i="88"/>
  <c r="GK26" i="88"/>
  <c r="GJ26" i="88"/>
  <c r="GI26" i="88"/>
  <c r="GH26" i="88"/>
  <c r="GG26" i="88"/>
  <c r="GF26" i="88"/>
  <c r="GE26" i="88"/>
  <c r="GD26" i="88"/>
  <c r="GC26" i="88"/>
  <c r="GB26" i="88"/>
  <c r="GA26" i="88"/>
  <c r="FZ26" i="88"/>
  <c r="FY26" i="88"/>
  <c r="FX26" i="88"/>
  <c r="FW26" i="88"/>
  <c r="FV26" i="88"/>
  <c r="FU26" i="88"/>
  <c r="FT26" i="88"/>
  <c r="FS26" i="88"/>
  <c r="FR26" i="88"/>
  <c r="FQ26" i="88"/>
  <c r="FP26" i="88"/>
  <c r="FO26" i="88"/>
  <c r="FN26" i="88"/>
  <c r="FM26" i="88"/>
  <c r="FL26" i="88"/>
  <c r="FK26" i="88"/>
  <c r="FJ26" i="88"/>
  <c r="FI26" i="88"/>
  <c r="FH26" i="88"/>
  <c r="FG26" i="88"/>
  <c r="FF26" i="88"/>
  <c r="FE26" i="88"/>
  <c r="FD26" i="88"/>
  <c r="FC26" i="88"/>
  <c r="FB26" i="88"/>
  <c r="FA26" i="88"/>
  <c r="EZ26" i="88"/>
  <c r="EY26" i="88"/>
  <c r="EX26" i="88"/>
  <c r="EW26" i="88"/>
  <c r="EV26" i="88"/>
  <c r="EU26" i="88"/>
  <c r="ET26" i="88"/>
  <c r="ES26" i="88"/>
  <c r="ER26" i="88"/>
  <c r="EQ26" i="88"/>
  <c r="EP26" i="88"/>
  <c r="EO26" i="88"/>
  <c r="EN26" i="88"/>
  <c r="EM26" i="88"/>
  <c r="EL26" i="88"/>
  <c r="EK26" i="88"/>
  <c r="EJ26" i="88"/>
  <c r="EI26" i="88"/>
  <c r="EH26" i="88"/>
  <c r="EG26" i="88"/>
  <c r="EF26" i="88"/>
  <c r="EE26" i="88"/>
  <c r="ED26" i="88"/>
  <c r="EC26" i="88"/>
  <c r="EB26" i="88"/>
  <c r="EA26" i="88"/>
  <c r="DZ26" i="88"/>
  <c r="DY26" i="88"/>
  <c r="DX26" i="88"/>
  <c r="DW26" i="88"/>
  <c r="DV26" i="88"/>
  <c r="DU26" i="88"/>
  <c r="DT26" i="88"/>
  <c r="DS26" i="88"/>
  <c r="DR26" i="88"/>
  <c r="DQ26" i="88"/>
  <c r="DP26" i="88"/>
  <c r="DO26" i="88"/>
  <c r="DN26" i="88"/>
  <c r="DM26" i="88"/>
  <c r="DL26" i="88"/>
  <c r="DK26" i="88"/>
  <c r="DJ26" i="88"/>
  <c r="DI26" i="88"/>
  <c r="DH26" i="88"/>
  <c r="DG26" i="88"/>
  <c r="DF26" i="88"/>
  <c r="DE26" i="88"/>
  <c r="DD26" i="88"/>
  <c r="DC26" i="88"/>
  <c r="DB26" i="88"/>
  <c r="DA26" i="88"/>
  <c r="CZ26" i="88"/>
  <c r="CY26" i="88"/>
  <c r="CX26" i="88"/>
  <c r="CW26" i="88"/>
  <c r="CV26" i="88"/>
  <c r="CU26" i="88"/>
  <c r="CT26" i="88"/>
  <c r="CS26" i="88"/>
  <c r="CR26" i="88"/>
  <c r="CQ26" i="88"/>
  <c r="CP26" i="88"/>
  <c r="CO26" i="88"/>
  <c r="CN26" i="88"/>
  <c r="CM26" i="88"/>
  <c r="CL26" i="88"/>
  <c r="CK26" i="88"/>
  <c r="CJ26" i="88"/>
  <c r="CI26" i="88"/>
  <c r="CH26" i="88"/>
  <c r="CG26" i="88"/>
  <c r="CF26" i="88"/>
  <c r="CE26" i="88"/>
  <c r="CD26" i="88"/>
  <c r="CC26" i="88"/>
  <c r="CB26" i="88"/>
  <c r="CA26" i="88"/>
  <c r="BZ26" i="88"/>
  <c r="BY26" i="88"/>
  <c r="BX26" i="88"/>
  <c r="BW26" i="88"/>
  <c r="BV26" i="88"/>
  <c r="BU26" i="88"/>
  <c r="BT26" i="88"/>
  <c r="BS26" i="88"/>
  <c r="BR26" i="88"/>
  <c r="BQ26" i="88"/>
  <c r="BP26" i="88"/>
  <c r="BO26" i="88"/>
  <c r="BN26" i="88"/>
  <c r="BM26" i="88"/>
  <c r="BL26" i="88"/>
  <c r="BK26" i="88"/>
  <c r="BJ26" i="88"/>
  <c r="BI26" i="88"/>
  <c r="BH26" i="88"/>
  <c r="BG26" i="88"/>
  <c r="BF26" i="88"/>
  <c r="BE26" i="88"/>
  <c r="BD26" i="88"/>
  <c r="BC26" i="88"/>
  <c r="BB26" i="88"/>
  <c r="BA26" i="88"/>
  <c r="AZ26" i="88"/>
  <c r="AY26" i="88"/>
  <c r="AX26" i="88"/>
  <c r="AW26" i="88"/>
  <c r="AV26" i="88"/>
  <c r="AU26" i="88"/>
  <c r="AT26" i="88"/>
  <c r="AS26" i="88"/>
  <c r="AR26" i="88"/>
  <c r="AQ26" i="88"/>
  <c r="AP26" i="88"/>
  <c r="AO26" i="88"/>
  <c r="AN26" i="88"/>
  <c r="AM26" i="88"/>
  <c r="AL26" i="88"/>
  <c r="AK26" i="88"/>
  <c r="AJ26" i="88"/>
  <c r="AI26" i="88"/>
  <c r="AH26" i="88"/>
  <c r="AG26" i="88"/>
  <c r="AF26" i="88"/>
  <c r="AE26" i="88"/>
  <c r="AD26" i="88"/>
  <c r="AC26" i="88"/>
  <c r="AB26" i="88"/>
  <c r="AA26" i="88"/>
  <c r="Z26" i="88"/>
  <c r="Y26" i="88"/>
  <c r="X26" i="88"/>
  <c r="W26" i="88"/>
  <c r="V26" i="88"/>
  <c r="U26" i="88"/>
  <c r="T26" i="88"/>
  <c r="S26" i="88"/>
  <c r="R26" i="88"/>
  <c r="Q26" i="88"/>
  <c r="P26" i="88"/>
  <c r="O26" i="88"/>
  <c r="N26" i="88"/>
  <c r="M26" i="88"/>
  <c r="L26" i="88"/>
  <c r="K26" i="88"/>
  <c r="J26" i="88"/>
  <c r="I26" i="88"/>
  <c r="H26" i="88"/>
  <c r="G26" i="88"/>
  <c r="F26" i="88"/>
  <c r="E26" i="88"/>
  <c r="D26" i="88"/>
  <c r="C26" i="88"/>
  <c r="B26" i="88"/>
  <c r="HB25" i="88"/>
  <c r="HA25" i="88"/>
  <c r="GZ25" i="88"/>
  <c r="GY25" i="88"/>
  <c r="GX25" i="88"/>
  <c r="GW25" i="88"/>
  <c r="GV25" i="88"/>
  <c r="GU25" i="88"/>
  <c r="GT25" i="88"/>
  <c r="GS25" i="88"/>
  <c r="GR25" i="88"/>
  <c r="GQ25" i="88"/>
  <c r="GP25" i="88"/>
  <c r="GO25" i="88"/>
  <c r="GN25" i="88"/>
  <c r="GM25" i="88"/>
  <c r="GL25" i="88"/>
  <c r="GK25" i="88"/>
  <c r="GJ25" i="88"/>
  <c r="GI25" i="88"/>
  <c r="GH25" i="88"/>
  <c r="GG25" i="88"/>
  <c r="GF25" i="88"/>
  <c r="GE25" i="88"/>
  <c r="GD25" i="88"/>
  <c r="GC25" i="88"/>
  <c r="GB25" i="88"/>
  <c r="GA25" i="88"/>
  <c r="FZ25" i="88"/>
  <c r="FY25" i="88"/>
  <c r="FX25" i="88"/>
  <c r="FW25" i="88"/>
  <c r="FV25" i="88"/>
  <c r="FU25" i="88"/>
  <c r="FT25" i="88"/>
  <c r="FS25" i="88"/>
  <c r="FR25" i="88"/>
  <c r="FQ25" i="88"/>
  <c r="FP25" i="88"/>
  <c r="FO25" i="88"/>
  <c r="FN25" i="88"/>
  <c r="FM25" i="88"/>
  <c r="FL25" i="88"/>
  <c r="FK25" i="88"/>
  <c r="FJ25" i="88"/>
  <c r="FI25" i="88"/>
  <c r="FH25" i="88"/>
  <c r="FG25" i="88"/>
  <c r="FF25" i="88"/>
  <c r="FE25" i="88"/>
  <c r="FD25" i="88"/>
  <c r="FC25" i="88"/>
  <c r="FB25" i="88"/>
  <c r="FA25" i="88"/>
  <c r="EZ25" i="88"/>
  <c r="EY25" i="88"/>
  <c r="EX25" i="88"/>
  <c r="EW25" i="88"/>
  <c r="EV25" i="88"/>
  <c r="EU25" i="88"/>
  <c r="ET25" i="88"/>
  <c r="ES25" i="88"/>
  <c r="ER25" i="88"/>
  <c r="EQ25" i="88"/>
  <c r="EP25" i="88"/>
  <c r="EO25" i="88"/>
  <c r="EN25" i="88"/>
  <c r="EM25" i="88"/>
  <c r="EL25" i="88"/>
  <c r="EK25" i="88"/>
  <c r="EJ25" i="88"/>
  <c r="EI25" i="88"/>
  <c r="EH25" i="88"/>
  <c r="EG25" i="88"/>
  <c r="EF25" i="88"/>
  <c r="EE25" i="88"/>
  <c r="ED25" i="88"/>
  <c r="EC25" i="88"/>
  <c r="EB25" i="88"/>
  <c r="EA25" i="88"/>
  <c r="DZ25" i="88"/>
  <c r="DY25" i="88"/>
  <c r="DX25" i="88"/>
  <c r="DW25" i="88"/>
  <c r="DV25" i="88"/>
  <c r="DU25" i="88"/>
  <c r="DT25" i="88"/>
  <c r="DS25" i="88"/>
  <c r="DR25" i="88"/>
  <c r="DQ25" i="88"/>
  <c r="DP25" i="88"/>
  <c r="DO25" i="88"/>
  <c r="DN25" i="88"/>
  <c r="DM25" i="88"/>
  <c r="DL25" i="88"/>
  <c r="DK25" i="88"/>
  <c r="DJ25" i="88"/>
  <c r="DI25" i="88"/>
  <c r="DH25" i="88"/>
  <c r="DG25" i="88"/>
  <c r="DF25" i="88"/>
  <c r="DE25" i="88"/>
  <c r="DD25" i="88"/>
  <c r="DC25" i="88"/>
  <c r="DB25" i="88"/>
  <c r="DA25" i="88"/>
  <c r="CZ25" i="88"/>
  <c r="CY25" i="88"/>
  <c r="CX25" i="88"/>
  <c r="CW25" i="88"/>
  <c r="CV25" i="88"/>
  <c r="CU25" i="88"/>
  <c r="CT25" i="88"/>
  <c r="CS25" i="88"/>
  <c r="CR25" i="88"/>
  <c r="CQ25" i="88"/>
  <c r="CP25" i="88"/>
  <c r="CO25" i="88"/>
  <c r="CN25" i="88"/>
  <c r="CM25" i="88"/>
  <c r="CL25" i="88"/>
  <c r="CK25" i="88"/>
  <c r="CJ25" i="88"/>
  <c r="CI25" i="88"/>
  <c r="CH25" i="88"/>
  <c r="CG25" i="88"/>
  <c r="CF25" i="88"/>
  <c r="CE25" i="88"/>
  <c r="CD25" i="88"/>
  <c r="CC25" i="88"/>
  <c r="CB25" i="88"/>
  <c r="CA25" i="88"/>
  <c r="BZ25" i="88"/>
  <c r="BY25" i="88"/>
  <c r="BX25" i="88"/>
  <c r="BW25" i="88"/>
  <c r="BV25" i="88"/>
  <c r="BU25" i="88"/>
  <c r="BT25" i="88"/>
  <c r="BS25" i="88"/>
  <c r="BR25" i="88"/>
  <c r="BQ25" i="88"/>
  <c r="BP25" i="88"/>
  <c r="BO25" i="88"/>
  <c r="BN25" i="88"/>
  <c r="BM25" i="88"/>
  <c r="BL25" i="88"/>
  <c r="BK25" i="88"/>
  <c r="BJ25" i="88"/>
  <c r="BI25" i="88"/>
  <c r="BH25" i="88"/>
  <c r="BG25" i="88"/>
  <c r="BF25" i="88"/>
  <c r="BE25" i="88"/>
  <c r="BD25" i="88"/>
  <c r="BC25" i="88"/>
  <c r="BB25" i="88"/>
  <c r="BA25" i="88"/>
  <c r="AZ25" i="88"/>
  <c r="AY25" i="88"/>
  <c r="AX25" i="88"/>
  <c r="AW25" i="88"/>
  <c r="AV25" i="88"/>
  <c r="AU25" i="88"/>
  <c r="AT25" i="88"/>
  <c r="AS25" i="88"/>
  <c r="AR25" i="88"/>
  <c r="AQ25" i="88"/>
  <c r="AP25" i="88"/>
  <c r="AO25" i="88"/>
  <c r="AN25" i="88"/>
  <c r="AM25" i="88"/>
  <c r="AL25" i="88"/>
  <c r="AK25" i="88"/>
  <c r="AJ25" i="88"/>
  <c r="AI25" i="88"/>
  <c r="AH25" i="88"/>
  <c r="AG25" i="88"/>
  <c r="AF25" i="88"/>
  <c r="AE25" i="88"/>
  <c r="AD25" i="88"/>
  <c r="AC25" i="88"/>
  <c r="AB25" i="88"/>
  <c r="AA25" i="88"/>
  <c r="Z25" i="88"/>
  <c r="Y25" i="88"/>
  <c r="X25" i="88"/>
  <c r="W25" i="88"/>
  <c r="V25" i="88"/>
  <c r="U25" i="88"/>
  <c r="T25" i="88"/>
  <c r="S25" i="88"/>
  <c r="R25" i="88"/>
  <c r="Q25" i="88"/>
  <c r="P25" i="88"/>
  <c r="O25" i="88"/>
  <c r="N25" i="88"/>
  <c r="M25" i="88"/>
  <c r="L25" i="88"/>
  <c r="K25" i="88"/>
  <c r="J25" i="88"/>
  <c r="I25" i="88"/>
  <c r="H25" i="88"/>
  <c r="G25" i="88"/>
  <c r="F25" i="88"/>
  <c r="E25" i="88"/>
  <c r="D25" i="88"/>
  <c r="C25" i="88"/>
  <c r="B25" i="88"/>
  <c r="HB24" i="88"/>
  <c r="HA24" i="88"/>
  <c r="GZ24" i="88"/>
  <c r="GY24" i="88"/>
  <c r="GX24" i="88"/>
  <c r="GW24" i="88"/>
  <c r="GV24" i="88"/>
  <c r="GU24" i="88"/>
  <c r="GT24" i="88"/>
  <c r="GS24" i="88"/>
  <c r="GR24" i="88"/>
  <c r="GQ24" i="88"/>
  <c r="GP24" i="88"/>
  <c r="GO24" i="88"/>
  <c r="GN24" i="88"/>
  <c r="GM24" i="88"/>
  <c r="GL24" i="88"/>
  <c r="GK24" i="88"/>
  <c r="GJ24" i="88"/>
  <c r="GI24" i="88"/>
  <c r="GH24" i="88"/>
  <c r="GG24" i="88"/>
  <c r="GF24" i="88"/>
  <c r="GE24" i="88"/>
  <c r="GD24" i="88"/>
  <c r="GC24" i="88"/>
  <c r="GB24" i="88"/>
  <c r="GA24" i="88"/>
  <c r="FZ24" i="88"/>
  <c r="FY24" i="88"/>
  <c r="FX24" i="88"/>
  <c r="FW24" i="88"/>
  <c r="FV24" i="88"/>
  <c r="FU24" i="88"/>
  <c r="FT24" i="88"/>
  <c r="FS24" i="88"/>
  <c r="FR24" i="88"/>
  <c r="FQ24" i="88"/>
  <c r="FP24" i="88"/>
  <c r="FO24" i="88"/>
  <c r="FN24" i="88"/>
  <c r="FM24" i="88"/>
  <c r="FL24" i="88"/>
  <c r="FK24" i="88"/>
  <c r="FJ24" i="88"/>
  <c r="FI24" i="88"/>
  <c r="FH24" i="88"/>
  <c r="FG24" i="88"/>
  <c r="FF24" i="88"/>
  <c r="FE24" i="88"/>
  <c r="FD24" i="88"/>
  <c r="FC24" i="88"/>
  <c r="FB24" i="88"/>
  <c r="FA24" i="88"/>
  <c r="EZ24" i="88"/>
  <c r="EY24" i="88"/>
  <c r="EX24" i="88"/>
  <c r="EW24" i="88"/>
  <c r="EV24" i="88"/>
  <c r="EU24" i="88"/>
  <c r="ET24" i="88"/>
  <c r="ES24" i="88"/>
  <c r="ER24" i="88"/>
  <c r="EQ24" i="88"/>
  <c r="EP24" i="88"/>
  <c r="EO24" i="88"/>
  <c r="EN24" i="88"/>
  <c r="EM24" i="88"/>
  <c r="EL24" i="88"/>
  <c r="EK24" i="88"/>
  <c r="EJ24" i="88"/>
  <c r="EI24" i="88"/>
  <c r="EH24" i="88"/>
  <c r="EG24" i="88"/>
  <c r="EF24" i="88"/>
  <c r="EE24" i="88"/>
  <c r="ED24" i="88"/>
  <c r="EC24" i="88"/>
  <c r="EB24" i="88"/>
  <c r="EA24" i="88"/>
  <c r="DZ24" i="88"/>
  <c r="DY24" i="88"/>
  <c r="DX24" i="88"/>
  <c r="DW24" i="88"/>
  <c r="DV24" i="88"/>
  <c r="DU24" i="88"/>
  <c r="DT24" i="88"/>
  <c r="DS24" i="88"/>
  <c r="DR24" i="88"/>
  <c r="DQ24" i="88"/>
  <c r="DP24" i="88"/>
  <c r="DO24" i="88"/>
  <c r="DN24" i="88"/>
  <c r="DM24" i="88"/>
  <c r="DL24" i="88"/>
  <c r="DK24" i="88"/>
  <c r="DJ24" i="88"/>
  <c r="DI24" i="88"/>
  <c r="DH24" i="88"/>
  <c r="DG24" i="88"/>
  <c r="DF24" i="88"/>
  <c r="DE24" i="88"/>
  <c r="DD24" i="88"/>
  <c r="DC24" i="88"/>
  <c r="DB24" i="88"/>
  <c r="DA24" i="88"/>
  <c r="CZ24" i="88"/>
  <c r="CY24" i="88"/>
  <c r="CX24" i="88"/>
  <c r="CW24" i="88"/>
  <c r="CV24" i="88"/>
  <c r="CU24" i="88"/>
  <c r="CT24" i="88"/>
  <c r="CS24" i="88"/>
  <c r="CR24" i="88"/>
  <c r="CQ24" i="88"/>
  <c r="CP24" i="88"/>
  <c r="CO24" i="88"/>
  <c r="CN24" i="88"/>
  <c r="CM24" i="88"/>
  <c r="CL24" i="88"/>
  <c r="CK24" i="88"/>
  <c r="CJ24" i="88"/>
  <c r="CI24" i="88"/>
  <c r="CH24" i="88"/>
  <c r="CG24" i="88"/>
  <c r="CF24" i="88"/>
  <c r="CE24" i="88"/>
  <c r="CD24" i="88"/>
  <c r="CC24" i="88"/>
  <c r="CB24" i="88"/>
  <c r="CA24" i="88"/>
  <c r="BZ24" i="88"/>
  <c r="BY24" i="88"/>
  <c r="BX24" i="88"/>
  <c r="BW24" i="88"/>
  <c r="BV24" i="88"/>
  <c r="BU24" i="88"/>
  <c r="BT24" i="88"/>
  <c r="BS24" i="88"/>
  <c r="BR24" i="88"/>
  <c r="BQ24" i="88"/>
  <c r="BP24" i="88"/>
  <c r="BO24" i="88"/>
  <c r="BN24" i="88"/>
  <c r="BM24" i="88"/>
  <c r="BL24" i="88"/>
  <c r="BK24" i="88"/>
  <c r="BJ24" i="88"/>
  <c r="BI24" i="88"/>
  <c r="BH24" i="88"/>
  <c r="BG24" i="88"/>
  <c r="BF24" i="88"/>
  <c r="BE24" i="88"/>
  <c r="BD24" i="88"/>
  <c r="BC24" i="88"/>
  <c r="BB24" i="88"/>
  <c r="BA24" i="88"/>
  <c r="AZ24" i="88"/>
  <c r="AY24" i="88"/>
  <c r="AX24" i="88"/>
  <c r="AW24" i="88"/>
  <c r="AV24" i="88"/>
  <c r="AU24" i="88"/>
  <c r="AT24" i="88"/>
  <c r="AS24" i="88"/>
  <c r="AR24" i="88"/>
  <c r="AQ24" i="88"/>
  <c r="AP24" i="88"/>
  <c r="AO24" i="88"/>
  <c r="AN24" i="88"/>
  <c r="AM24" i="88"/>
  <c r="AL24" i="88"/>
  <c r="AK24" i="88"/>
  <c r="AJ24" i="88"/>
  <c r="AI24" i="88"/>
  <c r="AH24" i="88"/>
  <c r="AG24" i="88"/>
  <c r="AF24" i="88"/>
  <c r="AE24" i="88"/>
  <c r="AD24" i="88"/>
  <c r="AC24" i="88"/>
  <c r="AB24" i="88"/>
  <c r="AA24" i="88"/>
  <c r="Z24" i="88"/>
  <c r="Y24" i="88"/>
  <c r="X24" i="88"/>
  <c r="W24" i="88"/>
  <c r="V24" i="88"/>
  <c r="U24" i="88"/>
  <c r="T24" i="88"/>
  <c r="S24" i="88"/>
  <c r="R24" i="88"/>
  <c r="Q24" i="88"/>
  <c r="P24" i="88"/>
  <c r="O24" i="88"/>
  <c r="N24" i="88"/>
  <c r="M24" i="88"/>
  <c r="L24" i="88"/>
  <c r="K24" i="88"/>
  <c r="J24" i="88"/>
  <c r="I24" i="88"/>
  <c r="H24" i="88"/>
  <c r="G24" i="88"/>
  <c r="F24" i="88"/>
  <c r="E24" i="88"/>
  <c r="D24" i="88"/>
  <c r="C24" i="88"/>
  <c r="B24" i="88"/>
  <c r="HB22" i="88"/>
  <c r="HA22" i="88"/>
  <c r="GZ22" i="88"/>
  <c r="GY22" i="88"/>
  <c r="GX22" i="88"/>
  <c r="GW22" i="88"/>
  <c r="GV22" i="88"/>
  <c r="GU22" i="88"/>
  <c r="GT22" i="88"/>
  <c r="GS22" i="88"/>
  <c r="GR22" i="88"/>
  <c r="GQ22" i="88"/>
  <c r="GP22" i="88"/>
  <c r="GO22" i="88"/>
  <c r="GN22" i="88"/>
  <c r="GM22" i="88"/>
  <c r="GL22" i="88"/>
  <c r="GK22" i="88"/>
  <c r="GJ22" i="88"/>
  <c r="GI22" i="88"/>
  <c r="GH22" i="88"/>
  <c r="GG22" i="88"/>
  <c r="GF22" i="88"/>
  <c r="GE22" i="88"/>
  <c r="GD22" i="88"/>
  <c r="GC22" i="88"/>
  <c r="GB22" i="88"/>
  <c r="GA22" i="88"/>
  <c r="FZ22" i="88"/>
  <c r="FY22" i="88"/>
  <c r="FX22" i="88"/>
  <c r="FW22" i="88"/>
  <c r="FV22" i="88"/>
  <c r="FU22" i="88"/>
  <c r="FT22" i="88"/>
  <c r="FS22" i="88"/>
  <c r="FR22" i="88"/>
  <c r="FQ22" i="88"/>
  <c r="FP22" i="88"/>
  <c r="FO22" i="88"/>
  <c r="FN22" i="88"/>
  <c r="FM22" i="88"/>
  <c r="FL22" i="88"/>
  <c r="FK22" i="88"/>
  <c r="FJ22" i="88"/>
  <c r="FI22" i="88"/>
  <c r="FH22" i="88"/>
  <c r="FG22" i="88"/>
  <c r="FF22" i="88"/>
  <c r="FE22" i="88"/>
  <c r="FD22" i="88"/>
  <c r="FC22" i="88"/>
  <c r="FB22" i="88"/>
  <c r="FA22" i="88"/>
  <c r="EZ22" i="88"/>
  <c r="EY22" i="88"/>
  <c r="EX22" i="88"/>
  <c r="EW22" i="88"/>
  <c r="EV22" i="88"/>
  <c r="EU22" i="88"/>
  <c r="ET22" i="88"/>
  <c r="ES22" i="88"/>
  <c r="ER22" i="88"/>
  <c r="EQ22" i="88"/>
  <c r="EP22" i="88"/>
  <c r="EO22" i="88"/>
  <c r="EN22" i="88"/>
  <c r="EM22" i="88"/>
  <c r="EL22" i="88"/>
  <c r="EK22" i="88"/>
  <c r="EJ22" i="88"/>
  <c r="EI22" i="88"/>
  <c r="EH22" i="88"/>
  <c r="EG22" i="88"/>
  <c r="EF22" i="88"/>
  <c r="EE22" i="88"/>
  <c r="ED22" i="88"/>
  <c r="EC22" i="88"/>
  <c r="EB22" i="88"/>
  <c r="EA22" i="88"/>
  <c r="DZ22" i="88"/>
  <c r="DY22" i="88"/>
  <c r="DX22" i="88"/>
  <c r="DW22" i="88"/>
  <c r="DV22" i="88"/>
  <c r="DU22" i="88"/>
  <c r="DT22" i="88"/>
  <c r="DS22" i="88"/>
  <c r="DR22" i="88"/>
  <c r="DQ22" i="88"/>
  <c r="DP22" i="88"/>
  <c r="DO22" i="88"/>
  <c r="DN22" i="88"/>
  <c r="DM22" i="88"/>
  <c r="DL22" i="88"/>
  <c r="DK22" i="88"/>
  <c r="DJ22" i="88"/>
  <c r="DI22" i="88"/>
  <c r="DH22" i="88"/>
  <c r="DG22" i="88"/>
  <c r="DF22" i="88"/>
  <c r="DE22" i="88"/>
  <c r="DD22" i="88"/>
  <c r="DC22" i="88"/>
  <c r="DB22" i="88"/>
  <c r="DA22" i="88"/>
  <c r="CZ22" i="88"/>
  <c r="CY22" i="88"/>
  <c r="CX22" i="88"/>
  <c r="CW22" i="88"/>
  <c r="CV22" i="88"/>
  <c r="CU22" i="88"/>
  <c r="CT22" i="88"/>
  <c r="CS22" i="88"/>
  <c r="CR22" i="88"/>
  <c r="CQ22" i="88"/>
  <c r="CP22" i="88"/>
  <c r="CO22" i="88"/>
  <c r="CN22" i="88"/>
  <c r="CM22" i="88"/>
  <c r="CL22" i="88"/>
  <c r="CK22" i="88"/>
  <c r="CJ22" i="88"/>
  <c r="CI22" i="88"/>
  <c r="CH22" i="88"/>
  <c r="CG22" i="88"/>
  <c r="CF22" i="88"/>
  <c r="CE22" i="88"/>
  <c r="CD22" i="88"/>
  <c r="CC22" i="88"/>
  <c r="CB22" i="88"/>
  <c r="CA22" i="88"/>
  <c r="BZ22" i="88"/>
  <c r="BY22" i="88"/>
  <c r="BX22" i="88"/>
  <c r="BW22" i="88"/>
  <c r="BV22" i="88"/>
  <c r="BU22" i="88"/>
  <c r="BT22" i="88"/>
  <c r="BS22" i="88"/>
  <c r="BR22" i="88"/>
  <c r="BQ22" i="88"/>
  <c r="BP22" i="88"/>
  <c r="BO22" i="88"/>
  <c r="BN22" i="88"/>
  <c r="BM22" i="88"/>
  <c r="BL22" i="88"/>
  <c r="BK22" i="88"/>
  <c r="BJ22" i="88"/>
  <c r="BI22" i="88"/>
  <c r="BH22" i="88"/>
  <c r="BG22" i="88"/>
  <c r="BF22" i="88"/>
  <c r="BE22" i="88"/>
  <c r="BD22" i="88"/>
  <c r="BC22" i="88"/>
  <c r="BB22" i="88"/>
  <c r="BA22" i="88"/>
  <c r="AZ22" i="88"/>
  <c r="AY22" i="88"/>
  <c r="AX22" i="88"/>
  <c r="AW22" i="88"/>
  <c r="AV22" i="88"/>
  <c r="AU22" i="88"/>
  <c r="AT22" i="88"/>
  <c r="AS22" i="88"/>
  <c r="AR22" i="88"/>
  <c r="AQ22" i="88"/>
  <c r="AP22" i="88"/>
  <c r="AO22" i="88"/>
  <c r="AN22" i="88"/>
  <c r="AM22" i="88"/>
  <c r="AL22" i="88"/>
  <c r="AK22" i="88"/>
  <c r="AJ22" i="88"/>
  <c r="AI22" i="88"/>
  <c r="AH22" i="88"/>
  <c r="AG22" i="88"/>
  <c r="AF22" i="88"/>
  <c r="AE22" i="88"/>
  <c r="AD22" i="88"/>
  <c r="AC22" i="88"/>
  <c r="AB22" i="88"/>
  <c r="AA22" i="88"/>
  <c r="Z22" i="88"/>
  <c r="Y22" i="88"/>
  <c r="X22" i="88"/>
  <c r="W22" i="88"/>
  <c r="V22" i="88"/>
  <c r="U22" i="88"/>
  <c r="T22" i="88"/>
  <c r="S22" i="88"/>
  <c r="R22" i="88"/>
  <c r="Q22" i="88"/>
  <c r="P22" i="88"/>
  <c r="O22" i="88"/>
  <c r="N22" i="88"/>
  <c r="M22" i="88"/>
  <c r="L22" i="88"/>
  <c r="K22" i="88"/>
  <c r="J22" i="88"/>
  <c r="I22" i="88"/>
  <c r="H22" i="88"/>
  <c r="G22" i="88"/>
  <c r="F22" i="88"/>
  <c r="E22" i="88"/>
  <c r="D22" i="88"/>
  <c r="C22" i="88"/>
  <c r="B22" i="88"/>
  <c r="HB21" i="88"/>
  <c r="HA21" i="88"/>
  <c r="GZ21" i="88"/>
  <c r="GY21" i="88"/>
  <c r="GX21" i="88"/>
  <c r="GW21" i="88"/>
  <c r="GV21" i="88"/>
  <c r="GU21" i="88"/>
  <c r="GT21" i="88"/>
  <c r="GS21" i="88"/>
  <c r="GR21" i="88"/>
  <c r="GQ21" i="88"/>
  <c r="GP21" i="88"/>
  <c r="GO21" i="88"/>
  <c r="GN21" i="88"/>
  <c r="GM21" i="88"/>
  <c r="GL21" i="88"/>
  <c r="GK21" i="88"/>
  <c r="GJ21" i="88"/>
  <c r="GI21" i="88"/>
  <c r="GH21" i="88"/>
  <c r="GG21" i="88"/>
  <c r="GF21" i="88"/>
  <c r="GE21" i="88"/>
  <c r="GD21" i="88"/>
  <c r="GC21" i="88"/>
  <c r="GB21" i="88"/>
  <c r="GA21" i="88"/>
  <c r="FZ21" i="88"/>
  <c r="FY21" i="88"/>
  <c r="FX21" i="88"/>
  <c r="FW21" i="88"/>
  <c r="FV21" i="88"/>
  <c r="FU21" i="88"/>
  <c r="FT21" i="88"/>
  <c r="FS21" i="88"/>
  <c r="FR21" i="88"/>
  <c r="FQ21" i="88"/>
  <c r="FP21" i="88"/>
  <c r="FO21" i="88"/>
  <c r="FN21" i="88"/>
  <c r="FM21" i="88"/>
  <c r="FL21" i="88"/>
  <c r="FK21" i="88"/>
  <c r="FJ21" i="88"/>
  <c r="FI21" i="88"/>
  <c r="FH21" i="88"/>
  <c r="FG21" i="88"/>
  <c r="FF21" i="88"/>
  <c r="FE21" i="88"/>
  <c r="FD21" i="88"/>
  <c r="FC21" i="88"/>
  <c r="FB21" i="88"/>
  <c r="FA21" i="88"/>
  <c r="EZ21" i="88"/>
  <c r="EY21" i="88"/>
  <c r="EX21" i="88"/>
  <c r="EW21" i="88"/>
  <c r="EV21" i="88"/>
  <c r="EU21" i="88"/>
  <c r="ET21" i="88"/>
  <c r="ES21" i="88"/>
  <c r="ER21" i="88"/>
  <c r="EQ21" i="88"/>
  <c r="EP21" i="88"/>
  <c r="EO21" i="88"/>
  <c r="EN21" i="88"/>
  <c r="EM21" i="88"/>
  <c r="EL21" i="88"/>
  <c r="EK21" i="88"/>
  <c r="EJ21" i="88"/>
  <c r="EI21" i="88"/>
  <c r="EH21" i="88"/>
  <c r="EG21" i="88"/>
  <c r="EF21" i="88"/>
  <c r="EE21" i="88"/>
  <c r="ED21" i="88"/>
  <c r="EC21" i="88"/>
  <c r="EB21"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U21" i="88"/>
  <c r="CT21" i="88"/>
  <c r="CS21" i="88"/>
  <c r="CR21" i="88"/>
  <c r="CQ21" i="88"/>
  <c r="CP21" i="88"/>
  <c r="CO21" i="88"/>
  <c r="CN21" i="88"/>
  <c r="CM21" i="88"/>
  <c r="CL21" i="88"/>
  <c r="CK21" i="88"/>
  <c r="CJ21" i="88"/>
  <c r="CI21"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BA21" i="88"/>
  <c r="AZ21" i="88"/>
  <c r="AY21" i="88"/>
  <c r="AX21" i="88"/>
  <c r="AW21" i="88"/>
  <c r="AV21" i="88"/>
  <c r="AU21" i="88"/>
  <c r="AT21" i="88"/>
  <c r="AS21" i="88"/>
  <c r="AR21" i="88"/>
  <c r="AQ21" i="88"/>
  <c r="AP21" i="88"/>
  <c r="AO21" i="88"/>
  <c r="AN21" i="88"/>
  <c r="AM21" i="88"/>
  <c r="AL21" i="88"/>
  <c r="AK21" i="88"/>
  <c r="AJ21" i="88"/>
  <c r="AI21" i="88"/>
  <c r="AH21" i="88"/>
  <c r="AG21" i="88"/>
  <c r="AF21" i="88"/>
  <c r="AE21" i="88"/>
  <c r="AD21" i="88"/>
  <c r="AC21" i="88"/>
  <c r="AB21" i="88"/>
  <c r="AA21" i="88"/>
  <c r="Z21" i="88"/>
  <c r="Y21" i="88"/>
  <c r="X21" i="88"/>
  <c r="W21" i="88"/>
  <c r="V21" i="88"/>
  <c r="U21" i="88"/>
  <c r="T21" i="88"/>
  <c r="S21" i="88"/>
  <c r="R21" i="88"/>
  <c r="Q21" i="88"/>
  <c r="P21" i="88"/>
  <c r="O21" i="88"/>
  <c r="N21" i="88"/>
  <c r="M21" i="88"/>
  <c r="L21" i="88"/>
  <c r="K21" i="88"/>
  <c r="J21" i="88"/>
  <c r="I21" i="88"/>
  <c r="H21" i="88"/>
  <c r="G21" i="88"/>
  <c r="F21" i="88"/>
  <c r="E21" i="88"/>
  <c r="D21" i="88"/>
  <c r="C21" i="88"/>
  <c r="B21" i="88"/>
  <c r="HB19" i="88"/>
  <c r="HA19" i="88"/>
  <c r="GZ19" i="88"/>
  <c r="GY19" i="88"/>
  <c r="GX19" i="88"/>
  <c r="GW19" i="88"/>
  <c r="GV19" i="88"/>
  <c r="GU19" i="88"/>
  <c r="GT19" i="88"/>
  <c r="GS19" i="88"/>
  <c r="GR19" i="88"/>
  <c r="GQ19" i="88"/>
  <c r="GP19" i="88"/>
  <c r="GO19" i="88"/>
  <c r="GN19" i="88"/>
  <c r="GM19" i="88"/>
  <c r="GL19" i="88"/>
  <c r="GK19" i="88"/>
  <c r="GJ19" i="88"/>
  <c r="GI19" i="88"/>
  <c r="GH19" i="88"/>
  <c r="GG19" i="88"/>
  <c r="GF19" i="88"/>
  <c r="GE19" i="88"/>
  <c r="GD19" i="88"/>
  <c r="GC19" i="88"/>
  <c r="GB19" i="88"/>
  <c r="GA19" i="88"/>
  <c r="FZ19" i="88"/>
  <c r="FY19" i="88"/>
  <c r="FX19" i="88"/>
  <c r="FW19" i="88"/>
  <c r="FV19" i="88"/>
  <c r="FU19" i="88"/>
  <c r="FT19" i="88"/>
  <c r="FS19" i="88"/>
  <c r="FR19" i="88"/>
  <c r="FQ19" i="88"/>
  <c r="FP19" i="88"/>
  <c r="FO19" i="88"/>
  <c r="FN19" i="88"/>
  <c r="FM19" i="88"/>
  <c r="FL19" i="88"/>
  <c r="FK19" i="88"/>
  <c r="FJ19" i="88"/>
  <c r="FI19" i="88"/>
  <c r="FH19" i="88"/>
  <c r="FG19" i="88"/>
  <c r="FF19" i="88"/>
  <c r="FE19" i="88"/>
  <c r="FD19" i="88"/>
  <c r="FC19" i="88"/>
  <c r="FB19" i="88"/>
  <c r="FA19" i="88"/>
  <c r="EZ19" i="88"/>
  <c r="EY19" i="88"/>
  <c r="EX19" i="88"/>
  <c r="EW19" i="88"/>
  <c r="EV19" i="88"/>
  <c r="EU19" i="88"/>
  <c r="ET19" i="88"/>
  <c r="ES19" i="88"/>
  <c r="ER19" i="88"/>
  <c r="EQ19" i="88"/>
  <c r="EP19" i="88"/>
  <c r="EO19" i="88"/>
  <c r="EN19" i="88"/>
  <c r="EM19" i="88"/>
  <c r="EL19" i="88"/>
  <c r="EK19" i="88"/>
  <c r="EJ19" i="88"/>
  <c r="EI19" i="88"/>
  <c r="EH19" i="88"/>
  <c r="EG19" i="88"/>
  <c r="EF19" i="88"/>
  <c r="EE19" i="88"/>
  <c r="ED19" i="88"/>
  <c r="EC19" i="88"/>
  <c r="EB19"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U19" i="88"/>
  <c r="CT19" i="88"/>
  <c r="CS19" i="88"/>
  <c r="CR19" i="88"/>
  <c r="CQ19" i="88"/>
  <c r="CP19" i="88"/>
  <c r="CO19" i="88"/>
  <c r="CN19" i="88"/>
  <c r="CM19" i="88"/>
  <c r="CL19" i="88"/>
  <c r="CK19" i="88"/>
  <c r="CJ19" i="88"/>
  <c r="CI1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BA19" i="88"/>
  <c r="AZ19" i="88"/>
  <c r="AY19" i="88"/>
  <c r="AX19" i="88"/>
  <c r="AW19" i="88"/>
  <c r="AV19" i="88"/>
  <c r="AU19" i="88"/>
  <c r="AT19" i="88"/>
  <c r="AS19" i="88"/>
  <c r="AR19" i="88"/>
  <c r="AQ19" i="88"/>
  <c r="AP19" i="88"/>
  <c r="AO19" i="88"/>
  <c r="AN19" i="88"/>
  <c r="AM19" i="88"/>
  <c r="AL19" i="88"/>
  <c r="AK19" i="88"/>
  <c r="AJ19" i="88"/>
  <c r="AI19" i="88"/>
  <c r="AH19" i="88"/>
  <c r="AG19" i="88"/>
  <c r="AF19" i="88"/>
  <c r="AE19" i="88"/>
  <c r="AD19" i="88"/>
  <c r="AC19" i="88"/>
  <c r="AB19" i="88"/>
  <c r="AA19" i="88"/>
  <c r="Z19" i="88"/>
  <c r="Y19" i="88"/>
  <c r="X19" i="88"/>
  <c r="W19" i="88"/>
  <c r="V19" i="88"/>
  <c r="U19" i="88"/>
  <c r="T19" i="88"/>
  <c r="S19" i="88"/>
  <c r="R19" i="88"/>
  <c r="Q19" i="88"/>
  <c r="P19" i="88"/>
  <c r="O19" i="88"/>
  <c r="N19" i="88"/>
  <c r="M19" i="88"/>
  <c r="L19" i="88"/>
  <c r="K19" i="88"/>
  <c r="J19" i="88"/>
  <c r="I19" i="88"/>
  <c r="H19" i="88"/>
  <c r="G19" i="88"/>
  <c r="F19" i="88"/>
  <c r="E19" i="88"/>
  <c r="D19" i="88"/>
  <c r="C19" i="88"/>
  <c r="B19" i="88"/>
  <c r="HB18" i="88"/>
  <c r="HA18" i="88"/>
  <c r="GZ18" i="88"/>
  <c r="GY18" i="88"/>
  <c r="GX18" i="88"/>
  <c r="GW18" i="88"/>
  <c r="GV18" i="88"/>
  <c r="GU18" i="88"/>
  <c r="GT18" i="88"/>
  <c r="GS18" i="88"/>
  <c r="GR18" i="88"/>
  <c r="GQ18" i="88"/>
  <c r="GP18" i="88"/>
  <c r="GO18" i="88"/>
  <c r="GN18" i="88"/>
  <c r="GM18" i="88"/>
  <c r="GL18" i="88"/>
  <c r="GK18" i="88"/>
  <c r="GJ18" i="88"/>
  <c r="GI18" i="88"/>
  <c r="GH18" i="88"/>
  <c r="GG18" i="88"/>
  <c r="GF18" i="88"/>
  <c r="GE18" i="88"/>
  <c r="GD18" i="88"/>
  <c r="GC18" i="88"/>
  <c r="GB18" i="88"/>
  <c r="GA18" i="88"/>
  <c r="FZ18" i="88"/>
  <c r="FY18" i="88"/>
  <c r="FX18" i="88"/>
  <c r="FW18" i="88"/>
  <c r="FV18" i="88"/>
  <c r="FU18" i="88"/>
  <c r="FT18" i="88"/>
  <c r="FS18" i="88"/>
  <c r="FR18" i="88"/>
  <c r="FQ18" i="88"/>
  <c r="FP18" i="88"/>
  <c r="FO18" i="88"/>
  <c r="FN18" i="88"/>
  <c r="FM18" i="88"/>
  <c r="FL18" i="88"/>
  <c r="FK18" i="88"/>
  <c r="FJ18" i="88"/>
  <c r="FI18" i="88"/>
  <c r="FH18" i="88"/>
  <c r="FG18" i="88"/>
  <c r="FF18" i="88"/>
  <c r="FE18" i="88"/>
  <c r="FD18" i="88"/>
  <c r="FC18" i="88"/>
  <c r="FB18" i="88"/>
  <c r="FA18" i="88"/>
  <c r="EZ18" i="88"/>
  <c r="EY18" i="88"/>
  <c r="EX18" i="88"/>
  <c r="EW18" i="88"/>
  <c r="EV18" i="88"/>
  <c r="EU18" i="88"/>
  <c r="ET18" i="88"/>
  <c r="ES18" i="88"/>
  <c r="ER18" i="88"/>
  <c r="EQ18" i="88"/>
  <c r="EP18" i="88"/>
  <c r="EO18" i="88"/>
  <c r="EN18" i="88"/>
  <c r="EM18" i="88"/>
  <c r="EL18" i="88"/>
  <c r="EK18" i="88"/>
  <c r="EJ18" i="88"/>
  <c r="EI18" i="88"/>
  <c r="EH18" i="88"/>
  <c r="EG18" i="88"/>
  <c r="EF18" i="88"/>
  <c r="EE18" i="88"/>
  <c r="ED18" i="88"/>
  <c r="EC18" i="88"/>
  <c r="EB18" i="88"/>
  <c r="EA18" i="88"/>
  <c r="DZ18" i="88"/>
  <c r="DY18" i="88"/>
  <c r="DX18" i="88"/>
  <c r="DW18" i="88"/>
  <c r="DV18" i="88"/>
  <c r="DU18" i="88"/>
  <c r="DT18" i="88"/>
  <c r="DS18" i="88"/>
  <c r="DR18" i="88"/>
  <c r="DQ18" i="88"/>
  <c r="DP18" i="88"/>
  <c r="DO18" i="88"/>
  <c r="DN18" i="88"/>
  <c r="DM18" i="88"/>
  <c r="DL18" i="88"/>
  <c r="DK18" i="88"/>
  <c r="DJ18" i="88"/>
  <c r="DI18" i="88"/>
  <c r="DH18" i="88"/>
  <c r="DG18" i="88"/>
  <c r="DF18" i="88"/>
  <c r="DE18" i="88"/>
  <c r="DD18" i="88"/>
  <c r="DC18" i="88"/>
  <c r="DB18" i="88"/>
  <c r="DA18" i="88"/>
  <c r="CZ18" i="88"/>
  <c r="CY18" i="88"/>
  <c r="CX18" i="88"/>
  <c r="CW18" i="88"/>
  <c r="CV18" i="88"/>
  <c r="CU18" i="88"/>
  <c r="CT18" i="88"/>
  <c r="CS18" i="88"/>
  <c r="CR18" i="88"/>
  <c r="CQ18" i="88"/>
  <c r="CP18" i="88"/>
  <c r="CO18" i="88"/>
  <c r="CN18" i="88"/>
  <c r="CM18" i="88"/>
  <c r="CL18" i="88"/>
  <c r="CK18" i="88"/>
  <c r="CJ18" i="88"/>
  <c r="CI18" i="88"/>
  <c r="CH18" i="88"/>
  <c r="CG18" i="88"/>
  <c r="CF18" i="88"/>
  <c r="CE18" i="88"/>
  <c r="CD18" i="88"/>
  <c r="CC18" i="88"/>
  <c r="CB18" i="88"/>
  <c r="CA18" i="88"/>
  <c r="BZ18" i="88"/>
  <c r="BY18" i="88"/>
  <c r="BX18" i="88"/>
  <c r="BW18" i="88"/>
  <c r="BV18" i="88"/>
  <c r="BU18" i="88"/>
  <c r="BT18" i="88"/>
  <c r="BS18" i="88"/>
  <c r="BR18" i="88"/>
  <c r="BQ18" i="88"/>
  <c r="BP18" i="88"/>
  <c r="BO18" i="88"/>
  <c r="BN18" i="88"/>
  <c r="BM18" i="88"/>
  <c r="BL18" i="88"/>
  <c r="BK18" i="88"/>
  <c r="BJ18" i="88"/>
  <c r="BI18" i="88"/>
  <c r="BH18" i="88"/>
  <c r="BG18" i="88"/>
  <c r="BF18" i="88"/>
  <c r="BE18" i="88"/>
  <c r="BD18" i="88"/>
  <c r="BC18" i="88"/>
  <c r="BB18" i="88"/>
  <c r="BA18" i="88"/>
  <c r="AZ18" i="88"/>
  <c r="AY18" i="88"/>
  <c r="AX18" i="88"/>
  <c r="AW18" i="88"/>
  <c r="AV18" i="88"/>
  <c r="AU18" i="88"/>
  <c r="AT18" i="88"/>
  <c r="AS18" i="88"/>
  <c r="AR18" i="88"/>
  <c r="AQ18" i="88"/>
  <c r="AP18" i="88"/>
  <c r="AO18" i="88"/>
  <c r="AN18" i="88"/>
  <c r="AM18" i="88"/>
  <c r="AL18" i="88"/>
  <c r="AK18" i="88"/>
  <c r="AJ18" i="88"/>
  <c r="AI18" i="88"/>
  <c r="AH18" i="88"/>
  <c r="AG18" i="88"/>
  <c r="AF18" i="88"/>
  <c r="AE18" i="88"/>
  <c r="AD18" i="88"/>
  <c r="AC18" i="88"/>
  <c r="AB18" i="88"/>
  <c r="AA18" i="88"/>
  <c r="Z18" i="88"/>
  <c r="Y18" i="88"/>
  <c r="X18" i="88"/>
  <c r="W18" i="88"/>
  <c r="V18" i="88"/>
  <c r="U18" i="88"/>
  <c r="T18" i="88"/>
  <c r="S18" i="88"/>
  <c r="R18" i="88"/>
  <c r="Q18" i="88"/>
  <c r="P18" i="88"/>
  <c r="O18" i="88"/>
  <c r="N18" i="88"/>
  <c r="M18" i="88"/>
  <c r="L18" i="88"/>
  <c r="K18" i="88"/>
  <c r="J18" i="88"/>
  <c r="I18" i="88"/>
  <c r="H18" i="88"/>
  <c r="G18" i="88"/>
  <c r="F18" i="88"/>
  <c r="E18" i="88"/>
  <c r="D18" i="88"/>
  <c r="C18" i="88"/>
  <c r="B18" i="88"/>
  <c r="HB16" i="88"/>
  <c r="HA16" i="88"/>
  <c r="GZ16" i="88"/>
  <c r="GY16" i="88"/>
  <c r="GX16" i="88"/>
  <c r="GW16" i="88"/>
  <c r="GV16" i="88"/>
  <c r="GU16" i="88"/>
  <c r="GT16" i="88"/>
  <c r="GS16" i="88"/>
  <c r="GR16" i="88"/>
  <c r="GQ16" i="88"/>
  <c r="GP16" i="88"/>
  <c r="GO16" i="88"/>
  <c r="GN16" i="88"/>
  <c r="GM16" i="88"/>
  <c r="GL16" i="88"/>
  <c r="GK16" i="88"/>
  <c r="GJ16" i="88"/>
  <c r="GI16" i="88"/>
  <c r="GH16" i="88"/>
  <c r="GG16" i="88"/>
  <c r="GF16" i="88"/>
  <c r="GE16" i="88"/>
  <c r="GD16" i="88"/>
  <c r="GC16" i="88"/>
  <c r="GB16" i="88"/>
  <c r="GA16" i="88"/>
  <c r="FZ16" i="88"/>
  <c r="FY16" i="88"/>
  <c r="FX16" i="88"/>
  <c r="FW16" i="88"/>
  <c r="FV16" i="88"/>
  <c r="FU16" i="88"/>
  <c r="FT16" i="88"/>
  <c r="FS16" i="88"/>
  <c r="FR16" i="88"/>
  <c r="FQ16" i="88"/>
  <c r="FP16" i="88"/>
  <c r="FO16" i="88"/>
  <c r="FN16" i="88"/>
  <c r="FM16" i="88"/>
  <c r="FL16" i="88"/>
  <c r="FK16" i="88"/>
  <c r="FJ16" i="88"/>
  <c r="FI16" i="88"/>
  <c r="FH16" i="88"/>
  <c r="FG16" i="88"/>
  <c r="FF16" i="88"/>
  <c r="FE16" i="88"/>
  <c r="FD16" i="88"/>
  <c r="FC16" i="88"/>
  <c r="FB16" i="88"/>
  <c r="FA16" i="88"/>
  <c r="EZ16" i="88"/>
  <c r="EY16" i="88"/>
  <c r="EX16" i="88"/>
  <c r="EW16" i="88"/>
  <c r="EV16" i="88"/>
  <c r="EU16" i="88"/>
  <c r="ET16" i="88"/>
  <c r="ES16" i="88"/>
  <c r="ER16" i="88"/>
  <c r="EQ16" i="88"/>
  <c r="EP16" i="88"/>
  <c r="EO16" i="88"/>
  <c r="EN16" i="88"/>
  <c r="EM16" i="88"/>
  <c r="EL16" i="88"/>
  <c r="EK16" i="88"/>
  <c r="EJ16" i="88"/>
  <c r="EI16" i="88"/>
  <c r="EH16" i="88"/>
  <c r="EG16" i="88"/>
  <c r="EF16" i="88"/>
  <c r="EE16" i="88"/>
  <c r="ED16" i="88"/>
  <c r="EC16" i="88"/>
  <c r="EB16" i="88"/>
  <c r="EA16" i="88"/>
  <c r="DZ16" i="88"/>
  <c r="DY16" i="88"/>
  <c r="DX16" i="88"/>
  <c r="DW16" i="88"/>
  <c r="DV16" i="88"/>
  <c r="DU16" i="88"/>
  <c r="DT16" i="88"/>
  <c r="DS16" i="88"/>
  <c r="DR16" i="88"/>
  <c r="DQ16" i="88"/>
  <c r="DP16" i="88"/>
  <c r="DO16" i="88"/>
  <c r="DN16" i="88"/>
  <c r="DM16" i="88"/>
  <c r="DL16" i="88"/>
  <c r="DK16" i="88"/>
  <c r="DJ16" i="88"/>
  <c r="DI16" i="88"/>
  <c r="DH16" i="88"/>
  <c r="DG16" i="88"/>
  <c r="DF16" i="88"/>
  <c r="DE16" i="88"/>
  <c r="DD16" i="88"/>
  <c r="DC16" i="88"/>
  <c r="DB16" i="88"/>
  <c r="DA16" i="88"/>
  <c r="CZ16" i="88"/>
  <c r="CY16" i="88"/>
  <c r="CX16" i="88"/>
  <c r="CW16" i="88"/>
  <c r="CV16" i="88"/>
  <c r="CU16" i="88"/>
  <c r="CT16" i="88"/>
  <c r="CS16" i="88"/>
  <c r="CR16" i="88"/>
  <c r="CQ16" i="88"/>
  <c r="CP16" i="88"/>
  <c r="CO16" i="88"/>
  <c r="CN16" i="88"/>
  <c r="CM16" i="88"/>
  <c r="CL16" i="88"/>
  <c r="CK16" i="88"/>
  <c r="CJ16" i="88"/>
  <c r="CI16" i="88"/>
  <c r="CH16" i="88"/>
  <c r="CG16" i="88"/>
  <c r="CF16" i="88"/>
  <c r="CE16" i="88"/>
  <c r="CD16" i="88"/>
  <c r="CC16" i="88"/>
  <c r="CB16" i="88"/>
  <c r="CA16" i="88"/>
  <c r="BZ16" i="88"/>
  <c r="BY16" i="88"/>
  <c r="BX16" i="88"/>
  <c r="BW16" i="88"/>
  <c r="BV16" i="88"/>
  <c r="BU16" i="88"/>
  <c r="BT16" i="88"/>
  <c r="BS16" i="88"/>
  <c r="BR16" i="88"/>
  <c r="BQ16" i="88"/>
  <c r="BP16" i="88"/>
  <c r="BO16" i="88"/>
  <c r="BN16" i="88"/>
  <c r="BM16" i="88"/>
  <c r="BL16" i="88"/>
  <c r="BK16" i="88"/>
  <c r="BJ16" i="88"/>
  <c r="BI16" i="88"/>
  <c r="BH16" i="88"/>
  <c r="BG16" i="88"/>
  <c r="BF16" i="88"/>
  <c r="BE16" i="88"/>
  <c r="BD16" i="88"/>
  <c r="BC16" i="88"/>
  <c r="BB16" i="88"/>
  <c r="BA16" i="88"/>
  <c r="AZ16" i="88"/>
  <c r="AY16" i="88"/>
  <c r="AX16" i="88"/>
  <c r="AW16" i="88"/>
  <c r="AV16" i="88"/>
  <c r="AU16" i="88"/>
  <c r="AT16" i="88"/>
  <c r="AS16" i="88"/>
  <c r="AR16" i="88"/>
  <c r="AQ16" i="88"/>
  <c r="AP16" i="88"/>
  <c r="AO16" i="88"/>
  <c r="AN16" i="88"/>
  <c r="AM16" i="88"/>
  <c r="AL16" i="88"/>
  <c r="AK16" i="88"/>
  <c r="AJ16" i="88"/>
  <c r="AI16" i="88"/>
  <c r="AH16" i="88"/>
  <c r="AG16" i="88"/>
  <c r="AF16" i="88"/>
  <c r="AE16" i="88"/>
  <c r="AD16" i="88"/>
  <c r="AC16" i="88"/>
  <c r="AB16" i="88"/>
  <c r="AA16" i="88"/>
  <c r="Z16" i="88"/>
  <c r="Y16" i="88"/>
  <c r="X16" i="88"/>
  <c r="W16" i="88"/>
  <c r="V16" i="88"/>
  <c r="U16" i="88"/>
  <c r="T16" i="88"/>
  <c r="S16" i="88"/>
  <c r="R16" i="88"/>
  <c r="Q16" i="88"/>
  <c r="P16" i="88"/>
  <c r="O16" i="88"/>
  <c r="N16" i="88"/>
  <c r="M16" i="88"/>
  <c r="L16" i="88"/>
  <c r="K16" i="88"/>
  <c r="J16" i="88"/>
  <c r="I16" i="88"/>
  <c r="H16" i="88"/>
  <c r="G16" i="88"/>
  <c r="F16" i="88"/>
  <c r="E16" i="88"/>
  <c r="D16" i="88"/>
  <c r="C16" i="88"/>
  <c r="B16" i="88"/>
  <c r="HB15" i="88"/>
  <c r="HA15" i="88"/>
  <c r="GZ15" i="88"/>
  <c r="GY15" i="88"/>
  <c r="GX15" i="88"/>
  <c r="GW15" i="88"/>
  <c r="GV15" i="88"/>
  <c r="GU15" i="88"/>
  <c r="GT15" i="88"/>
  <c r="GS15" i="88"/>
  <c r="GR15" i="88"/>
  <c r="GQ15" i="88"/>
  <c r="GP15" i="88"/>
  <c r="GO15" i="88"/>
  <c r="GN15" i="88"/>
  <c r="GM15" i="88"/>
  <c r="GL15" i="88"/>
  <c r="GK15" i="88"/>
  <c r="GJ15" i="88"/>
  <c r="GI15" i="88"/>
  <c r="GH15" i="88"/>
  <c r="GG15" i="88"/>
  <c r="GF15" i="88"/>
  <c r="GE15" i="88"/>
  <c r="GD15" i="88"/>
  <c r="GC15" i="88"/>
  <c r="GB15" i="88"/>
  <c r="GA15" i="88"/>
  <c r="FZ15" i="88"/>
  <c r="FY15" i="88"/>
  <c r="FX15" i="88"/>
  <c r="FW15" i="88"/>
  <c r="FV15" i="88"/>
  <c r="FU15" i="88"/>
  <c r="FT15" i="88"/>
  <c r="FS15" i="88"/>
  <c r="FR15" i="88"/>
  <c r="FQ15" i="88"/>
  <c r="FP15" i="88"/>
  <c r="FO15" i="88"/>
  <c r="FN15" i="88"/>
  <c r="FM15" i="88"/>
  <c r="FL15" i="88"/>
  <c r="FK15" i="88"/>
  <c r="FJ15" i="88"/>
  <c r="FI15" i="88"/>
  <c r="FH15" i="88"/>
  <c r="FG15" i="88"/>
  <c r="FF15" i="88"/>
  <c r="FE15" i="88"/>
  <c r="FD15" i="88"/>
  <c r="FC15" i="88"/>
  <c r="FB15" i="88"/>
  <c r="FA15" i="88"/>
  <c r="EZ15" i="88"/>
  <c r="EY15" i="88"/>
  <c r="EX15" i="88"/>
  <c r="EW15" i="88"/>
  <c r="EV15" i="88"/>
  <c r="EU15" i="88"/>
  <c r="ET15" i="88"/>
  <c r="ES15" i="88"/>
  <c r="ER15" i="88"/>
  <c r="EQ15" i="88"/>
  <c r="EP15" i="88"/>
  <c r="EO15" i="88"/>
  <c r="EN15" i="88"/>
  <c r="EM15" i="88"/>
  <c r="EL15" i="88"/>
  <c r="EK15" i="88"/>
  <c r="EJ15" i="88"/>
  <c r="EI15" i="88"/>
  <c r="EH15" i="88"/>
  <c r="EG15" i="88"/>
  <c r="EF15" i="88"/>
  <c r="EE15" i="88"/>
  <c r="ED15" i="88"/>
  <c r="EC15" i="88"/>
  <c r="EB15"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U15" i="88"/>
  <c r="CT15" i="88"/>
  <c r="CS15" i="88"/>
  <c r="CR15" i="88"/>
  <c r="CQ15" i="88"/>
  <c r="CP15" i="88"/>
  <c r="CO15" i="88"/>
  <c r="CN15" i="88"/>
  <c r="CM15" i="88"/>
  <c r="CL15" i="88"/>
  <c r="CK15" i="88"/>
  <c r="CJ15" i="88"/>
  <c r="CI15"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BA15" i="88"/>
  <c r="AZ15" i="88"/>
  <c r="AY15" i="88"/>
  <c r="AX15" i="88"/>
  <c r="AW15" i="88"/>
  <c r="AV15" i="88"/>
  <c r="AU15" i="88"/>
  <c r="AT15" i="88"/>
  <c r="AS15" i="88"/>
  <c r="AR15" i="88"/>
  <c r="AQ15" i="88"/>
  <c r="AP15" i="88"/>
  <c r="AO15" i="88"/>
  <c r="AN15" i="88"/>
  <c r="AM15" i="88"/>
  <c r="AL15" i="88"/>
  <c r="AK15" i="88"/>
  <c r="AJ15" i="88"/>
  <c r="AI15" i="88"/>
  <c r="AH15" i="88"/>
  <c r="AG15" i="88"/>
  <c r="AF15" i="88"/>
  <c r="AE15" i="88"/>
  <c r="AD15" i="88"/>
  <c r="AC15" i="88"/>
  <c r="AB15" i="88"/>
  <c r="AA15" i="88"/>
  <c r="Z15" i="88"/>
  <c r="Y15" i="88"/>
  <c r="X15" i="88"/>
  <c r="W15" i="88"/>
  <c r="V15" i="88"/>
  <c r="U15" i="88"/>
  <c r="T15" i="88"/>
  <c r="S15" i="88"/>
  <c r="R15" i="88"/>
  <c r="Q15" i="88"/>
  <c r="P15" i="88"/>
  <c r="O15" i="88"/>
  <c r="N15" i="88"/>
  <c r="M15" i="88"/>
  <c r="L15" i="88"/>
  <c r="K15" i="88"/>
  <c r="J15" i="88"/>
  <c r="I15" i="88"/>
  <c r="H15" i="88"/>
  <c r="G15" i="88"/>
  <c r="F15" i="88"/>
  <c r="E15" i="88"/>
  <c r="D15" i="88"/>
  <c r="C15" i="88"/>
  <c r="B15" i="88"/>
  <c r="HB13" i="88"/>
  <c r="HA13" i="88"/>
  <c r="GZ13" i="88"/>
  <c r="GY13" i="88"/>
  <c r="GX13" i="88"/>
  <c r="GW13" i="88"/>
  <c r="GV13" i="88"/>
  <c r="GU13" i="88"/>
  <c r="GT13" i="88"/>
  <c r="GS13" i="88"/>
  <c r="GR13" i="88"/>
  <c r="GQ13" i="88"/>
  <c r="GP13" i="88"/>
  <c r="GO13" i="88"/>
  <c r="GN13" i="88"/>
  <c r="GM13" i="88"/>
  <c r="GL13" i="88"/>
  <c r="GK13" i="88"/>
  <c r="GJ13" i="88"/>
  <c r="GI13" i="88"/>
  <c r="GH13" i="88"/>
  <c r="GG13" i="88"/>
  <c r="GF13" i="88"/>
  <c r="GE13" i="88"/>
  <c r="GD13" i="88"/>
  <c r="GC13" i="88"/>
  <c r="GB13" i="88"/>
  <c r="GA13" i="88"/>
  <c r="FZ13" i="88"/>
  <c r="FY13" i="88"/>
  <c r="FX13" i="88"/>
  <c r="FW13" i="88"/>
  <c r="FV13" i="88"/>
  <c r="FU13" i="88"/>
  <c r="FT13" i="88"/>
  <c r="FS13" i="88"/>
  <c r="FR13" i="88"/>
  <c r="FQ13" i="88"/>
  <c r="FP13" i="88"/>
  <c r="FO13" i="88"/>
  <c r="FN13" i="88"/>
  <c r="FM13" i="88"/>
  <c r="FL13" i="88"/>
  <c r="FK13" i="88"/>
  <c r="FJ13" i="88"/>
  <c r="FI13" i="88"/>
  <c r="FH13" i="88"/>
  <c r="FG13" i="88"/>
  <c r="FF13" i="88"/>
  <c r="FE13" i="88"/>
  <c r="FD13" i="88"/>
  <c r="FC13" i="88"/>
  <c r="FB13" i="88"/>
  <c r="FA13" i="88"/>
  <c r="EZ13" i="88"/>
  <c r="EY13" i="88"/>
  <c r="EX13" i="88"/>
  <c r="EW13" i="88"/>
  <c r="EV13" i="88"/>
  <c r="EU13" i="88"/>
  <c r="ET13" i="88"/>
  <c r="ES13" i="88"/>
  <c r="ER13" i="88"/>
  <c r="EQ13" i="88"/>
  <c r="EP13" i="88"/>
  <c r="EO13" i="88"/>
  <c r="EN13" i="88"/>
  <c r="EM13" i="88"/>
  <c r="EL13" i="88"/>
  <c r="EK13" i="88"/>
  <c r="EJ13" i="88"/>
  <c r="EI13" i="88"/>
  <c r="EH13" i="88"/>
  <c r="EG13" i="88"/>
  <c r="EF13" i="88"/>
  <c r="EE13" i="88"/>
  <c r="ED13" i="88"/>
  <c r="EC13" i="88"/>
  <c r="EB13"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U13" i="88"/>
  <c r="CT13" i="88"/>
  <c r="CS13" i="88"/>
  <c r="CR13" i="88"/>
  <c r="CQ13" i="88"/>
  <c r="CP13" i="88"/>
  <c r="CO13" i="88"/>
  <c r="CN13" i="88"/>
  <c r="CM13" i="88"/>
  <c r="CL13" i="88"/>
  <c r="CK13" i="88"/>
  <c r="CJ13" i="88"/>
  <c r="CI13"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BA13" i="88"/>
  <c r="AZ13" i="88"/>
  <c r="AY13" i="88"/>
  <c r="AX13" i="88"/>
  <c r="AW13" i="88"/>
  <c r="AV13" i="88"/>
  <c r="AU13" i="88"/>
  <c r="AT13" i="88"/>
  <c r="AS13" i="88"/>
  <c r="AR13" i="88"/>
  <c r="AQ13" i="88"/>
  <c r="AP13" i="88"/>
  <c r="AO13" i="88"/>
  <c r="AN13" i="88"/>
  <c r="AM13" i="88"/>
  <c r="AL13" i="88"/>
  <c r="AK13" i="88"/>
  <c r="AJ13" i="88"/>
  <c r="AI13" i="88"/>
  <c r="AH13" i="88"/>
  <c r="AG13" i="88"/>
  <c r="AF13" i="88"/>
  <c r="AE13" i="88"/>
  <c r="AD13" i="88"/>
  <c r="AC13" i="88"/>
  <c r="AB13" i="88"/>
  <c r="AA13" i="88"/>
  <c r="Z13" i="88"/>
  <c r="Y13" i="88"/>
  <c r="X13" i="88"/>
  <c r="W13" i="88"/>
  <c r="V13" i="88"/>
  <c r="U13" i="88"/>
  <c r="T13" i="88"/>
  <c r="S13" i="88"/>
  <c r="R13" i="88"/>
  <c r="Q13" i="88"/>
  <c r="P13" i="88"/>
  <c r="O13" i="88"/>
  <c r="N13" i="88"/>
  <c r="M13" i="88"/>
  <c r="L13" i="88"/>
  <c r="K13" i="88"/>
  <c r="J13" i="88"/>
  <c r="I13" i="88"/>
  <c r="H13" i="88"/>
  <c r="G13" i="88"/>
  <c r="F13" i="88"/>
  <c r="E13" i="88"/>
  <c r="D13" i="88"/>
  <c r="C13" i="88"/>
  <c r="B13" i="88"/>
  <c r="HB12" i="88"/>
  <c r="HA12" i="88"/>
  <c r="GZ12" i="88"/>
  <c r="GY12" i="88"/>
  <c r="GX12" i="88"/>
  <c r="GW12" i="88"/>
  <c r="GV12" i="88"/>
  <c r="GU12" i="88"/>
  <c r="GT12" i="88"/>
  <c r="GS12" i="88"/>
  <c r="GR12" i="88"/>
  <c r="GQ12" i="88"/>
  <c r="GP12" i="88"/>
  <c r="GO12" i="88"/>
  <c r="GN12" i="88"/>
  <c r="GM12" i="88"/>
  <c r="GL12" i="88"/>
  <c r="GK12" i="88"/>
  <c r="GJ12" i="88"/>
  <c r="GI12" i="88"/>
  <c r="GH12" i="88"/>
  <c r="GG12" i="88"/>
  <c r="GF12" i="88"/>
  <c r="GE12" i="88"/>
  <c r="GD12" i="88"/>
  <c r="GC12" i="88"/>
  <c r="GB12" i="88"/>
  <c r="GA12" i="88"/>
  <c r="FZ12" i="88"/>
  <c r="FY12" i="88"/>
  <c r="FX12" i="88"/>
  <c r="FW12" i="88"/>
  <c r="FV12" i="88"/>
  <c r="FU12" i="88"/>
  <c r="FT12" i="88"/>
  <c r="FS12" i="88"/>
  <c r="FR12" i="88"/>
  <c r="FQ12" i="88"/>
  <c r="FP12" i="88"/>
  <c r="FO12" i="88"/>
  <c r="FN12" i="88"/>
  <c r="FM12" i="88"/>
  <c r="FL12" i="88"/>
  <c r="FK12" i="88"/>
  <c r="FJ12" i="88"/>
  <c r="FI12" i="88"/>
  <c r="FH12" i="88"/>
  <c r="FG12" i="88"/>
  <c r="FF12" i="88"/>
  <c r="FE12" i="88"/>
  <c r="FD12" i="88"/>
  <c r="FC12" i="88"/>
  <c r="FB12" i="88"/>
  <c r="FA12" i="88"/>
  <c r="EZ12" i="88"/>
  <c r="EY12" i="88"/>
  <c r="EX12" i="88"/>
  <c r="EW12" i="88"/>
  <c r="EV12" i="88"/>
  <c r="EU12" i="88"/>
  <c r="ET12" i="88"/>
  <c r="ES12" i="88"/>
  <c r="ER12" i="88"/>
  <c r="EQ12" i="88"/>
  <c r="EP12" i="88"/>
  <c r="EO12" i="88"/>
  <c r="EN12" i="88"/>
  <c r="EM12" i="88"/>
  <c r="EL12" i="88"/>
  <c r="EK12" i="88"/>
  <c r="EJ12" i="88"/>
  <c r="EI12" i="88"/>
  <c r="EH12" i="88"/>
  <c r="EG12" i="88"/>
  <c r="EF12" i="88"/>
  <c r="EE12" i="88"/>
  <c r="ED12" i="88"/>
  <c r="EC12" i="88"/>
  <c r="EB12" i="88"/>
  <c r="EA12" i="88"/>
  <c r="DZ12" i="88"/>
  <c r="DY12" i="88"/>
  <c r="DX12" i="88"/>
  <c r="DW12" i="88"/>
  <c r="DV12" i="88"/>
  <c r="DU12" i="88"/>
  <c r="DT12" i="88"/>
  <c r="DS12" i="88"/>
  <c r="DR12" i="88"/>
  <c r="DQ12" i="88"/>
  <c r="DP12" i="88"/>
  <c r="DO12" i="88"/>
  <c r="DN12" i="88"/>
  <c r="DM12" i="88"/>
  <c r="DL12" i="88"/>
  <c r="DK12" i="88"/>
  <c r="DJ12" i="88"/>
  <c r="DI12" i="88"/>
  <c r="DH12" i="88"/>
  <c r="DG12" i="88"/>
  <c r="DF12" i="88"/>
  <c r="DE12" i="88"/>
  <c r="DD12" i="88"/>
  <c r="DC12" i="88"/>
  <c r="DB12" i="88"/>
  <c r="DA12" i="88"/>
  <c r="CZ12" i="88"/>
  <c r="CY12" i="88"/>
  <c r="CX12" i="88"/>
  <c r="CW12" i="88"/>
  <c r="CV12" i="88"/>
  <c r="CU12" i="88"/>
  <c r="CT12" i="88"/>
  <c r="CS12" i="88"/>
  <c r="CR12" i="88"/>
  <c r="CQ12" i="88"/>
  <c r="CP12" i="88"/>
  <c r="CO12" i="88"/>
  <c r="CN12" i="88"/>
  <c r="CM12" i="88"/>
  <c r="CL12" i="88"/>
  <c r="CK12" i="88"/>
  <c r="CJ12" i="88"/>
  <c r="CI12" i="88"/>
  <c r="CH12" i="88"/>
  <c r="CG12" i="88"/>
  <c r="CF12" i="88"/>
  <c r="CE12" i="88"/>
  <c r="CD12" i="88"/>
  <c r="CC12" i="88"/>
  <c r="CB12" i="88"/>
  <c r="CA12" i="88"/>
  <c r="BZ12" i="88"/>
  <c r="BY12" i="88"/>
  <c r="BX12" i="88"/>
  <c r="BW12" i="88"/>
  <c r="BV12" i="88"/>
  <c r="BU12" i="88"/>
  <c r="BT12" i="88"/>
  <c r="BS12" i="88"/>
  <c r="BR12" i="88"/>
  <c r="BQ12" i="88"/>
  <c r="BP12" i="88"/>
  <c r="BO12" i="88"/>
  <c r="BN12" i="88"/>
  <c r="BM12" i="88"/>
  <c r="BL12" i="88"/>
  <c r="BK12" i="88"/>
  <c r="BJ12" i="88"/>
  <c r="BI12" i="88"/>
  <c r="BH12" i="88"/>
  <c r="BG12" i="88"/>
  <c r="BF12" i="88"/>
  <c r="BE12" i="88"/>
  <c r="BD12" i="88"/>
  <c r="BC12" i="88"/>
  <c r="BB12" i="88"/>
  <c r="BA12" i="88"/>
  <c r="AZ12" i="88"/>
  <c r="AY12" i="88"/>
  <c r="AX12" i="88"/>
  <c r="AW12" i="88"/>
  <c r="AV12" i="88"/>
  <c r="AU12" i="88"/>
  <c r="AT12" i="88"/>
  <c r="AS12" i="88"/>
  <c r="AR12" i="88"/>
  <c r="AQ12" i="88"/>
  <c r="AP12" i="88"/>
  <c r="AO12" i="88"/>
  <c r="AN12" i="88"/>
  <c r="AM12" i="88"/>
  <c r="AL12" i="88"/>
  <c r="AK12" i="88"/>
  <c r="AJ12" i="88"/>
  <c r="AI12" i="88"/>
  <c r="AH12" i="88"/>
  <c r="AG12" i="88"/>
  <c r="AF12" i="88"/>
  <c r="AE12" i="88"/>
  <c r="AD12" i="88"/>
  <c r="AC12" i="88"/>
  <c r="AB12" i="88"/>
  <c r="AA12" i="88"/>
  <c r="Z12" i="88"/>
  <c r="Y12" i="88"/>
  <c r="X12" i="88"/>
  <c r="W12" i="88"/>
  <c r="V12" i="88"/>
  <c r="U12" i="88"/>
  <c r="T12" i="88"/>
  <c r="S12" i="88"/>
  <c r="R12" i="88"/>
  <c r="Q12" i="88"/>
  <c r="P12" i="88"/>
  <c r="O12" i="88"/>
  <c r="N12" i="88"/>
  <c r="M12" i="88"/>
  <c r="L12" i="88"/>
  <c r="K12" i="88"/>
  <c r="J12" i="88"/>
  <c r="I12" i="88"/>
  <c r="H12" i="88"/>
  <c r="G12" i="88"/>
  <c r="F12" i="88"/>
  <c r="E12" i="88"/>
  <c r="D12" i="88"/>
  <c r="C12" i="88"/>
  <c r="B12" i="88"/>
  <c r="HB10" i="88"/>
  <c r="HA10" i="88"/>
  <c r="GZ10" i="88"/>
  <c r="GY10" i="88"/>
  <c r="GX10" i="88"/>
  <c r="GW10" i="88"/>
  <c r="GV10" i="88"/>
  <c r="GU10" i="88"/>
  <c r="GT10" i="88"/>
  <c r="GS10" i="88"/>
  <c r="GR10" i="88"/>
  <c r="GQ10" i="88"/>
  <c r="GP10" i="88"/>
  <c r="GO10" i="88"/>
  <c r="GN10" i="88"/>
  <c r="GM10" i="88"/>
  <c r="GL10" i="88"/>
  <c r="GK10" i="88"/>
  <c r="GJ10" i="88"/>
  <c r="GI10" i="88"/>
  <c r="GH10" i="88"/>
  <c r="GG10" i="88"/>
  <c r="GF10" i="88"/>
  <c r="GE10" i="88"/>
  <c r="GD10" i="88"/>
  <c r="GC10" i="88"/>
  <c r="GB10" i="88"/>
  <c r="GA10" i="88"/>
  <c r="FZ10" i="88"/>
  <c r="FY10" i="88"/>
  <c r="FX10" i="88"/>
  <c r="FW10" i="88"/>
  <c r="FV10" i="88"/>
  <c r="FU10" i="88"/>
  <c r="FT10" i="88"/>
  <c r="FS10" i="88"/>
  <c r="FR10" i="88"/>
  <c r="FQ10" i="88"/>
  <c r="FP10" i="88"/>
  <c r="FO10" i="88"/>
  <c r="FN10" i="88"/>
  <c r="FM10" i="88"/>
  <c r="FL10" i="88"/>
  <c r="FK10" i="88"/>
  <c r="FJ10" i="88"/>
  <c r="FI10" i="88"/>
  <c r="FH10" i="88"/>
  <c r="FG10" i="88"/>
  <c r="FF10" i="88"/>
  <c r="FE10" i="88"/>
  <c r="FD10" i="88"/>
  <c r="FC10" i="88"/>
  <c r="FB10" i="88"/>
  <c r="FA10" i="88"/>
  <c r="EZ10" i="88"/>
  <c r="EY10" i="88"/>
  <c r="EX10" i="88"/>
  <c r="EW10" i="88"/>
  <c r="EV10" i="88"/>
  <c r="EU10" i="88"/>
  <c r="ET10" i="88"/>
  <c r="ES10" i="88"/>
  <c r="ER10" i="88"/>
  <c r="EQ10" i="88"/>
  <c r="EP10" i="88"/>
  <c r="EO10" i="88"/>
  <c r="EN10" i="88"/>
  <c r="EM10" i="88"/>
  <c r="EL10" i="88"/>
  <c r="EK10" i="88"/>
  <c r="EJ10" i="88"/>
  <c r="EI10" i="88"/>
  <c r="EH10" i="88"/>
  <c r="EG10" i="88"/>
  <c r="EF10" i="88"/>
  <c r="EE10" i="88"/>
  <c r="ED10" i="88"/>
  <c r="EC10" i="88"/>
  <c r="EB10" i="88"/>
  <c r="EA10" i="88"/>
  <c r="DZ10" i="88"/>
  <c r="DY10" i="88"/>
  <c r="DX10" i="88"/>
  <c r="DW10" i="88"/>
  <c r="DV10" i="88"/>
  <c r="DU10" i="88"/>
  <c r="DT10" i="88"/>
  <c r="DS10" i="88"/>
  <c r="DR10" i="88"/>
  <c r="DQ10" i="88"/>
  <c r="DP10" i="88"/>
  <c r="DO10" i="88"/>
  <c r="DN10" i="88"/>
  <c r="DM10" i="88"/>
  <c r="DL10" i="88"/>
  <c r="DK10" i="88"/>
  <c r="DJ10" i="88"/>
  <c r="DI10" i="88"/>
  <c r="DH10" i="88"/>
  <c r="DG10" i="88"/>
  <c r="DF10" i="88"/>
  <c r="DE10" i="88"/>
  <c r="DD10" i="88"/>
  <c r="DC10" i="88"/>
  <c r="DB10" i="88"/>
  <c r="DA10" i="88"/>
  <c r="CZ10" i="88"/>
  <c r="CY10" i="88"/>
  <c r="CX10" i="88"/>
  <c r="CW10" i="88"/>
  <c r="CV10" i="88"/>
  <c r="CU10" i="88"/>
  <c r="CT10" i="88"/>
  <c r="CS10" i="88"/>
  <c r="CR10" i="88"/>
  <c r="CQ10" i="88"/>
  <c r="CP10" i="88"/>
  <c r="CO10" i="88"/>
  <c r="CN10" i="88"/>
  <c r="CM10" i="88"/>
  <c r="CL10" i="88"/>
  <c r="CK10" i="88"/>
  <c r="CJ10" i="88"/>
  <c r="CI10" i="88"/>
  <c r="CH10" i="88"/>
  <c r="CG10" i="88"/>
  <c r="CF10" i="88"/>
  <c r="CE10" i="88"/>
  <c r="CD10" i="88"/>
  <c r="CC10" i="88"/>
  <c r="CB10" i="88"/>
  <c r="CA10" i="88"/>
  <c r="BZ10" i="88"/>
  <c r="BY10" i="88"/>
  <c r="BX10" i="88"/>
  <c r="BW10" i="88"/>
  <c r="BV10" i="88"/>
  <c r="BU10" i="88"/>
  <c r="BT10" i="88"/>
  <c r="BS10" i="88"/>
  <c r="BR10" i="88"/>
  <c r="BQ10" i="88"/>
  <c r="BP10" i="88"/>
  <c r="BO10" i="88"/>
  <c r="BN10" i="88"/>
  <c r="BM10" i="88"/>
  <c r="BL10" i="88"/>
  <c r="BK10" i="88"/>
  <c r="BJ10" i="88"/>
  <c r="BI10" i="88"/>
  <c r="BH10" i="88"/>
  <c r="BG10" i="88"/>
  <c r="BF10" i="88"/>
  <c r="BE10" i="88"/>
  <c r="BD10" i="88"/>
  <c r="BC10" i="88"/>
  <c r="BB10" i="88"/>
  <c r="BA10" i="88"/>
  <c r="AZ10" i="88"/>
  <c r="AY10" i="88"/>
  <c r="AX10" i="88"/>
  <c r="AW10" i="88"/>
  <c r="AV10" i="88"/>
  <c r="AU10" i="88"/>
  <c r="AT10" i="88"/>
  <c r="AS10" i="88"/>
  <c r="AR10" i="88"/>
  <c r="AQ10" i="88"/>
  <c r="AP10" i="88"/>
  <c r="AO10" i="88"/>
  <c r="AN10" i="88"/>
  <c r="AM10" i="88"/>
  <c r="AL10" i="88"/>
  <c r="AK10" i="88"/>
  <c r="AJ10" i="88"/>
  <c r="AI10" i="88"/>
  <c r="AH10" i="88"/>
  <c r="AG10" i="88"/>
  <c r="AF10" i="88"/>
  <c r="AE10" i="88"/>
  <c r="AD10" i="88"/>
  <c r="AC10" i="88"/>
  <c r="AB10" i="88"/>
  <c r="AA10" i="88"/>
  <c r="Z10" i="88"/>
  <c r="Y10" i="88"/>
  <c r="X10" i="88"/>
  <c r="W10" i="88"/>
  <c r="V10" i="88"/>
  <c r="U10" i="88"/>
  <c r="T10" i="88"/>
  <c r="S10" i="88"/>
  <c r="R10" i="88"/>
  <c r="Q10" i="88"/>
  <c r="P10" i="88"/>
  <c r="O10" i="88"/>
  <c r="N10" i="88"/>
  <c r="M10" i="88"/>
  <c r="L10" i="88"/>
  <c r="K10" i="88"/>
  <c r="J10" i="88"/>
  <c r="I10" i="88"/>
  <c r="H10" i="88"/>
  <c r="G10" i="88"/>
  <c r="F10" i="88"/>
  <c r="E10" i="88"/>
  <c r="D10" i="88"/>
  <c r="C10" i="88"/>
  <c r="B10" i="88"/>
  <c r="HB9" i="88"/>
  <c r="HA9" i="88"/>
  <c r="GZ9" i="88"/>
  <c r="GY9" i="88"/>
  <c r="GX9" i="88"/>
  <c r="GW9" i="88"/>
  <c r="GV9" i="88"/>
  <c r="GU9" i="88"/>
  <c r="GT9" i="88"/>
  <c r="GS9" i="88"/>
  <c r="GR9" i="88"/>
  <c r="GQ9" i="88"/>
  <c r="GP9" i="88"/>
  <c r="GO9" i="88"/>
  <c r="GN9" i="88"/>
  <c r="GM9" i="88"/>
  <c r="GL9" i="88"/>
  <c r="GK9" i="88"/>
  <c r="GJ9" i="88"/>
  <c r="GI9" i="88"/>
  <c r="GH9" i="88"/>
  <c r="GG9" i="88"/>
  <c r="GF9" i="88"/>
  <c r="GE9" i="88"/>
  <c r="GD9" i="88"/>
  <c r="GC9" i="88"/>
  <c r="GB9" i="88"/>
  <c r="GA9" i="88"/>
  <c r="FZ9" i="88"/>
  <c r="FY9" i="88"/>
  <c r="FX9" i="88"/>
  <c r="FW9" i="88"/>
  <c r="FV9" i="88"/>
  <c r="FU9" i="88"/>
  <c r="FT9" i="88"/>
  <c r="FS9" i="88"/>
  <c r="FR9" i="88"/>
  <c r="FQ9" i="88"/>
  <c r="FP9" i="88"/>
  <c r="FO9" i="88"/>
  <c r="FN9" i="88"/>
  <c r="FM9" i="88"/>
  <c r="FL9" i="88"/>
  <c r="FK9" i="88"/>
  <c r="FJ9" i="88"/>
  <c r="FI9" i="88"/>
  <c r="FH9" i="88"/>
  <c r="FG9" i="88"/>
  <c r="FF9" i="88"/>
  <c r="FE9" i="88"/>
  <c r="FD9" i="88"/>
  <c r="FC9" i="88"/>
  <c r="FB9" i="88"/>
  <c r="FA9" i="88"/>
  <c r="EZ9" i="88"/>
  <c r="EY9" i="88"/>
  <c r="EX9" i="88"/>
  <c r="EW9" i="88"/>
  <c r="EV9" i="88"/>
  <c r="EU9" i="88"/>
  <c r="ET9" i="88"/>
  <c r="ES9" i="88"/>
  <c r="ER9" i="88"/>
  <c r="EQ9" i="88"/>
  <c r="EP9" i="88"/>
  <c r="EO9" i="88"/>
  <c r="EN9" i="88"/>
  <c r="EM9" i="88"/>
  <c r="EL9" i="88"/>
  <c r="EK9" i="88"/>
  <c r="EJ9" i="88"/>
  <c r="EI9" i="88"/>
  <c r="EH9" i="88"/>
  <c r="EG9" i="88"/>
  <c r="EF9" i="88"/>
  <c r="EE9" i="88"/>
  <c r="ED9" i="88"/>
  <c r="EC9" i="88"/>
  <c r="EB9" i="88"/>
  <c r="EA9" i="88"/>
  <c r="DZ9" i="88"/>
  <c r="DY9" i="88"/>
  <c r="DX9" i="88"/>
  <c r="DW9" i="88"/>
  <c r="DV9" i="88"/>
  <c r="DU9" i="88"/>
  <c r="DT9" i="88"/>
  <c r="DS9" i="88"/>
  <c r="DR9" i="88"/>
  <c r="DQ9" i="88"/>
  <c r="DP9" i="88"/>
  <c r="DO9" i="88"/>
  <c r="DN9" i="88"/>
  <c r="DM9" i="88"/>
  <c r="DL9" i="88"/>
  <c r="DK9" i="88"/>
  <c r="DJ9" i="88"/>
  <c r="DI9" i="88"/>
  <c r="DH9" i="88"/>
  <c r="DG9" i="88"/>
  <c r="DF9" i="88"/>
  <c r="DE9" i="88"/>
  <c r="DD9" i="88"/>
  <c r="DC9" i="88"/>
  <c r="DB9" i="88"/>
  <c r="DA9" i="88"/>
  <c r="CZ9" i="88"/>
  <c r="CY9" i="88"/>
  <c r="CX9" i="88"/>
  <c r="CW9" i="88"/>
  <c r="CV9" i="88"/>
  <c r="CU9" i="88"/>
  <c r="CT9" i="88"/>
  <c r="CS9" i="88"/>
  <c r="CR9" i="88"/>
  <c r="CQ9" i="88"/>
  <c r="CP9" i="88"/>
  <c r="CO9" i="88"/>
  <c r="CN9" i="88"/>
  <c r="CM9" i="88"/>
  <c r="CL9" i="88"/>
  <c r="CK9" i="88"/>
  <c r="CJ9" i="88"/>
  <c r="CI9" i="88"/>
  <c r="CH9" i="88"/>
  <c r="CG9" i="88"/>
  <c r="CF9" i="88"/>
  <c r="CE9" i="88"/>
  <c r="CD9" i="88"/>
  <c r="CC9" i="88"/>
  <c r="CB9" i="88"/>
  <c r="CA9" i="88"/>
  <c r="BZ9" i="88"/>
  <c r="BY9" i="88"/>
  <c r="BX9" i="88"/>
  <c r="BW9" i="88"/>
  <c r="BV9" i="88"/>
  <c r="BU9" i="88"/>
  <c r="BT9" i="88"/>
  <c r="BS9" i="88"/>
  <c r="BR9" i="88"/>
  <c r="BQ9" i="88"/>
  <c r="BP9" i="88"/>
  <c r="BO9" i="88"/>
  <c r="BN9" i="88"/>
  <c r="BM9" i="88"/>
  <c r="BL9" i="88"/>
  <c r="BK9" i="88"/>
  <c r="BJ9" i="88"/>
  <c r="BI9" i="88"/>
  <c r="BH9" i="88"/>
  <c r="BG9" i="88"/>
  <c r="BF9" i="88"/>
  <c r="BE9" i="88"/>
  <c r="BD9" i="88"/>
  <c r="BC9" i="88"/>
  <c r="BB9" i="88"/>
  <c r="BA9" i="88"/>
  <c r="AZ9" i="88"/>
  <c r="AY9" i="88"/>
  <c r="AX9" i="88"/>
  <c r="AW9" i="88"/>
  <c r="AV9" i="88"/>
  <c r="AU9" i="88"/>
  <c r="AT9" i="88"/>
  <c r="AS9" i="88"/>
  <c r="AR9" i="88"/>
  <c r="AQ9" i="88"/>
  <c r="AP9" i="88"/>
  <c r="AO9" i="88"/>
  <c r="AN9" i="88"/>
  <c r="AM9" i="88"/>
  <c r="AL9" i="88"/>
  <c r="AK9" i="88"/>
  <c r="AJ9" i="88"/>
  <c r="AI9" i="88"/>
  <c r="AH9" i="88"/>
  <c r="AG9" i="88"/>
  <c r="AF9" i="88"/>
  <c r="AE9" i="88"/>
  <c r="AD9" i="88"/>
  <c r="AC9" i="88"/>
  <c r="AB9" i="88"/>
  <c r="AA9" i="88"/>
  <c r="Z9" i="88"/>
  <c r="Y9" i="88"/>
  <c r="X9" i="88"/>
  <c r="W9" i="88"/>
  <c r="V9" i="88"/>
  <c r="U9" i="88"/>
  <c r="T9" i="88"/>
  <c r="S9" i="88"/>
  <c r="R9" i="88"/>
  <c r="Q9" i="88"/>
  <c r="P9" i="88"/>
  <c r="O9" i="88"/>
  <c r="N9" i="88"/>
  <c r="M9" i="88"/>
  <c r="L9" i="88"/>
  <c r="K9" i="88"/>
  <c r="J9" i="88"/>
  <c r="I9" i="88"/>
  <c r="H9" i="88"/>
  <c r="G9" i="88"/>
  <c r="F9" i="88"/>
  <c r="E9" i="88"/>
  <c r="D9" i="88"/>
  <c r="C9" i="88"/>
  <c r="B9" i="88"/>
  <c r="HB7" i="88"/>
  <c r="HA7" i="88"/>
  <c r="GZ7" i="88"/>
  <c r="GY7" i="88"/>
  <c r="GX7" i="88"/>
  <c r="GW7" i="88"/>
  <c r="GV7" i="88"/>
  <c r="GU7" i="88"/>
  <c r="GT7" i="88"/>
  <c r="GS7" i="88"/>
  <c r="GR7" i="88"/>
  <c r="GQ7" i="88"/>
  <c r="GP7" i="88"/>
  <c r="GO7" i="88"/>
  <c r="GN7" i="88"/>
  <c r="GM7" i="88"/>
  <c r="GL7" i="88"/>
  <c r="GK7" i="88"/>
  <c r="GJ7" i="88"/>
  <c r="GI7" i="88"/>
  <c r="GH7" i="88"/>
  <c r="GG7" i="88"/>
  <c r="GF7" i="88"/>
  <c r="GE7" i="88"/>
  <c r="GD7" i="88"/>
  <c r="GC7" i="88"/>
  <c r="GB7" i="88"/>
  <c r="GA7" i="88"/>
  <c r="FZ7" i="88"/>
  <c r="FY7" i="88"/>
  <c r="FX7" i="88"/>
  <c r="FW7" i="88"/>
  <c r="FV7" i="88"/>
  <c r="FU7" i="88"/>
  <c r="FT7" i="88"/>
  <c r="FS7" i="88"/>
  <c r="FR7" i="88"/>
  <c r="FQ7" i="88"/>
  <c r="FP7" i="88"/>
  <c r="FO7" i="88"/>
  <c r="FN7" i="88"/>
  <c r="FM7" i="88"/>
  <c r="FL7" i="88"/>
  <c r="FK7" i="88"/>
  <c r="FJ7" i="88"/>
  <c r="FI7" i="88"/>
  <c r="FH7" i="88"/>
  <c r="FG7" i="88"/>
  <c r="FF7" i="88"/>
  <c r="FE7" i="88"/>
  <c r="FD7" i="88"/>
  <c r="FC7" i="88"/>
  <c r="FB7" i="88"/>
  <c r="FA7" i="88"/>
  <c r="EZ7" i="88"/>
  <c r="EY7" i="88"/>
  <c r="EX7" i="88"/>
  <c r="EW7" i="88"/>
  <c r="EV7" i="88"/>
  <c r="EU7" i="88"/>
  <c r="ET7" i="88"/>
  <c r="ES7" i="88"/>
  <c r="ER7" i="88"/>
  <c r="EQ7" i="88"/>
  <c r="EP7" i="88"/>
  <c r="EO7" i="88"/>
  <c r="EN7" i="88"/>
  <c r="EM7" i="88"/>
  <c r="EL7" i="88"/>
  <c r="EK7" i="88"/>
  <c r="EJ7" i="88"/>
  <c r="EI7" i="88"/>
  <c r="EH7" i="88"/>
  <c r="EG7" i="88"/>
  <c r="EF7" i="88"/>
  <c r="EE7" i="88"/>
  <c r="ED7" i="88"/>
  <c r="EC7" i="88"/>
  <c r="EB7" i="88"/>
  <c r="EA7" i="88"/>
  <c r="DZ7" i="88"/>
  <c r="DY7" i="88"/>
  <c r="DX7" i="88"/>
  <c r="DW7" i="88"/>
  <c r="DV7" i="88"/>
  <c r="DU7" i="88"/>
  <c r="DT7" i="88"/>
  <c r="DS7" i="88"/>
  <c r="DR7" i="88"/>
  <c r="DQ7" i="88"/>
  <c r="DP7" i="88"/>
  <c r="DO7" i="88"/>
  <c r="DN7" i="88"/>
  <c r="DM7" i="88"/>
  <c r="DL7" i="88"/>
  <c r="DK7" i="88"/>
  <c r="DJ7" i="88"/>
  <c r="DI7" i="88"/>
  <c r="DH7" i="88"/>
  <c r="DG7" i="88"/>
  <c r="DF7" i="88"/>
  <c r="DE7" i="88"/>
  <c r="DD7" i="88"/>
  <c r="DC7" i="88"/>
  <c r="DB7" i="88"/>
  <c r="DA7" i="88"/>
  <c r="CZ7" i="88"/>
  <c r="CY7" i="88"/>
  <c r="CX7" i="88"/>
  <c r="CW7" i="88"/>
  <c r="CV7" i="88"/>
  <c r="CU7" i="88"/>
  <c r="CT7" i="88"/>
  <c r="CS7" i="88"/>
  <c r="CR7" i="88"/>
  <c r="CQ7" i="88"/>
  <c r="CP7" i="88"/>
  <c r="CO7" i="88"/>
  <c r="CN7" i="88"/>
  <c r="CM7" i="88"/>
  <c r="CL7" i="88"/>
  <c r="CK7" i="88"/>
  <c r="CJ7" i="88"/>
  <c r="CI7" i="88"/>
  <c r="CH7" i="88"/>
  <c r="CG7" i="88"/>
  <c r="CF7" i="88"/>
  <c r="CE7" i="88"/>
  <c r="CD7" i="88"/>
  <c r="CC7" i="88"/>
  <c r="CB7" i="88"/>
  <c r="CA7" i="88"/>
  <c r="BZ7" i="88"/>
  <c r="BY7" i="88"/>
  <c r="BX7" i="88"/>
  <c r="BW7" i="88"/>
  <c r="BV7" i="88"/>
  <c r="BU7" i="88"/>
  <c r="BT7" i="88"/>
  <c r="BS7" i="88"/>
  <c r="BR7" i="88"/>
  <c r="BQ7" i="88"/>
  <c r="BP7" i="88"/>
  <c r="BO7" i="88"/>
  <c r="BN7" i="88"/>
  <c r="BM7" i="88"/>
  <c r="BL7" i="88"/>
  <c r="BK7" i="88"/>
  <c r="BJ7" i="88"/>
  <c r="BI7" i="88"/>
  <c r="BH7" i="88"/>
  <c r="BG7" i="88"/>
  <c r="BF7" i="88"/>
  <c r="BE7" i="88"/>
  <c r="BD7" i="88"/>
  <c r="BC7" i="88"/>
  <c r="BB7" i="88"/>
  <c r="BA7" i="88"/>
  <c r="AZ7" i="88"/>
  <c r="AY7" i="88"/>
  <c r="AX7" i="88"/>
  <c r="AW7" i="88"/>
  <c r="AV7" i="88"/>
  <c r="AU7" i="88"/>
  <c r="AT7" i="88"/>
  <c r="AS7" i="88"/>
  <c r="AR7" i="88"/>
  <c r="AQ7" i="88"/>
  <c r="AP7" i="88"/>
  <c r="AO7" i="88"/>
  <c r="AN7" i="88"/>
  <c r="AM7" i="88"/>
  <c r="AL7" i="88"/>
  <c r="AK7" i="88"/>
  <c r="AJ7" i="88"/>
  <c r="AI7" i="88"/>
  <c r="AH7" i="88"/>
  <c r="AG7" i="88"/>
  <c r="AF7" i="88"/>
  <c r="AE7" i="88"/>
  <c r="AD7" i="88"/>
  <c r="AC7" i="88"/>
  <c r="AB7" i="88"/>
  <c r="AA7" i="88"/>
  <c r="Z7" i="88"/>
  <c r="Y7" i="88"/>
  <c r="X7" i="88"/>
  <c r="W7" i="88"/>
  <c r="V7" i="88"/>
  <c r="U7" i="88"/>
  <c r="T7" i="88"/>
  <c r="S7" i="88"/>
  <c r="R7" i="88"/>
  <c r="Q7" i="88"/>
  <c r="P7" i="88"/>
  <c r="O7" i="88"/>
  <c r="N7" i="88"/>
  <c r="M7" i="88"/>
  <c r="L7" i="88"/>
  <c r="K7" i="88"/>
  <c r="J7" i="88"/>
  <c r="I7" i="88"/>
  <c r="H7" i="88"/>
  <c r="G7" i="88"/>
  <c r="F7" i="88"/>
  <c r="E7" i="88"/>
  <c r="D7" i="88"/>
  <c r="C7" i="88"/>
  <c r="B7" i="88"/>
  <c r="HB6" i="88"/>
  <c r="HA6" i="88"/>
  <c r="GZ6" i="88"/>
  <c r="GY6" i="88"/>
  <c r="GX6" i="88"/>
  <c r="GW6" i="88"/>
  <c r="GV6" i="88"/>
  <c r="GU6" i="88"/>
  <c r="GT6" i="88"/>
  <c r="GS6" i="88"/>
  <c r="GR6" i="88"/>
  <c r="GQ6" i="88"/>
  <c r="GP6" i="88"/>
  <c r="GO6" i="88"/>
  <c r="GN6" i="88"/>
  <c r="GM6" i="88"/>
  <c r="GL6" i="88"/>
  <c r="GK6" i="88"/>
  <c r="GJ6" i="88"/>
  <c r="GI6" i="88"/>
  <c r="GH6" i="88"/>
  <c r="GG6" i="88"/>
  <c r="GF6" i="88"/>
  <c r="GE6" i="88"/>
  <c r="GD6" i="88"/>
  <c r="GC6" i="88"/>
  <c r="GB6" i="88"/>
  <c r="GA6" i="88"/>
  <c r="FZ6" i="88"/>
  <c r="FY6" i="88"/>
  <c r="FX6" i="88"/>
  <c r="FW6" i="88"/>
  <c r="FV6" i="88"/>
  <c r="FU6" i="88"/>
  <c r="FT6" i="88"/>
  <c r="FS6" i="88"/>
  <c r="FR6" i="88"/>
  <c r="FQ6" i="88"/>
  <c r="FP6" i="88"/>
  <c r="FO6" i="88"/>
  <c r="FN6" i="88"/>
  <c r="FM6" i="88"/>
  <c r="FL6" i="88"/>
  <c r="FK6" i="88"/>
  <c r="FJ6" i="88"/>
  <c r="FI6" i="88"/>
  <c r="FH6" i="88"/>
  <c r="FG6" i="88"/>
  <c r="FF6" i="88"/>
  <c r="FE6" i="88"/>
  <c r="FD6" i="88"/>
  <c r="FC6" i="88"/>
  <c r="FB6" i="88"/>
  <c r="FA6" i="88"/>
  <c r="EZ6" i="88"/>
  <c r="EY6" i="88"/>
  <c r="EX6" i="88"/>
  <c r="EW6" i="88"/>
  <c r="EV6" i="88"/>
  <c r="EU6" i="88"/>
  <c r="ET6" i="88"/>
  <c r="ES6" i="88"/>
  <c r="ER6" i="88"/>
  <c r="EQ6" i="88"/>
  <c r="EP6" i="88"/>
  <c r="EO6" i="88"/>
  <c r="EN6" i="88"/>
  <c r="EM6" i="88"/>
  <c r="EL6" i="88"/>
  <c r="EK6" i="88"/>
  <c r="EJ6" i="88"/>
  <c r="EI6" i="88"/>
  <c r="EH6" i="88"/>
  <c r="EG6" i="88"/>
  <c r="EF6" i="88"/>
  <c r="EE6" i="88"/>
  <c r="ED6" i="88"/>
  <c r="EC6" i="88"/>
  <c r="EB6" i="88"/>
  <c r="EA6" i="88"/>
  <c r="DZ6" i="88"/>
  <c r="DY6" i="88"/>
  <c r="DX6" i="88"/>
  <c r="DW6" i="88"/>
  <c r="DV6" i="88"/>
  <c r="DU6" i="88"/>
  <c r="DT6" i="88"/>
  <c r="DS6" i="88"/>
  <c r="DR6" i="88"/>
  <c r="DQ6" i="88"/>
  <c r="DP6" i="88"/>
  <c r="DO6" i="88"/>
  <c r="DN6" i="88"/>
  <c r="DM6" i="88"/>
  <c r="DL6" i="88"/>
  <c r="DK6" i="88"/>
  <c r="DJ6" i="88"/>
  <c r="DI6" i="88"/>
  <c r="DH6" i="88"/>
  <c r="DG6" i="88"/>
  <c r="DF6" i="88"/>
  <c r="DE6" i="88"/>
  <c r="DD6" i="88"/>
  <c r="DC6" i="88"/>
  <c r="DB6" i="88"/>
  <c r="DA6" i="88"/>
  <c r="CZ6" i="88"/>
  <c r="CY6" i="88"/>
  <c r="CX6" i="88"/>
  <c r="CW6" i="88"/>
  <c r="CV6" i="88"/>
  <c r="CU6" i="88"/>
  <c r="CT6" i="88"/>
  <c r="CS6" i="88"/>
  <c r="CR6" i="88"/>
  <c r="CQ6" i="88"/>
  <c r="CP6" i="88"/>
  <c r="CO6" i="88"/>
  <c r="CN6" i="88"/>
  <c r="CM6" i="88"/>
  <c r="CL6" i="88"/>
  <c r="CK6" i="88"/>
  <c r="CJ6" i="88"/>
  <c r="CI6" i="88"/>
  <c r="CH6" i="88"/>
  <c r="CG6" i="88"/>
  <c r="CF6" i="88"/>
  <c r="CE6" i="88"/>
  <c r="CD6" i="88"/>
  <c r="CC6" i="88"/>
  <c r="CB6" i="88"/>
  <c r="CA6" i="88"/>
  <c r="BZ6" i="88"/>
  <c r="BY6" i="88"/>
  <c r="BX6" i="88"/>
  <c r="BW6" i="88"/>
  <c r="BV6" i="88"/>
  <c r="BU6" i="88"/>
  <c r="BT6" i="88"/>
  <c r="BS6" i="88"/>
  <c r="BR6" i="88"/>
  <c r="BQ6" i="88"/>
  <c r="BP6" i="88"/>
  <c r="BO6" i="88"/>
  <c r="BN6" i="88"/>
  <c r="BM6" i="88"/>
  <c r="BL6" i="88"/>
  <c r="BK6" i="88"/>
  <c r="BJ6" i="88"/>
  <c r="BI6" i="88"/>
  <c r="BH6" i="88"/>
  <c r="BG6" i="88"/>
  <c r="BF6" i="88"/>
  <c r="BE6" i="88"/>
  <c r="BD6" i="88"/>
  <c r="BC6" i="88"/>
  <c r="BB6" i="88"/>
  <c r="BA6" i="88"/>
  <c r="AZ6" i="88"/>
  <c r="AY6" i="88"/>
  <c r="AX6" i="88"/>
  <c r="AW6" i="88"/>
  <c r="AV6" i="88"/>
  <c r="AU6" i="88"/>
  <c r="AT6" i="88"/>
  <c r="AS6" i="88"/>
  <c r="AR6" i="88"/>
  <c r="AQ6" i="88"/>
  <c r="AP6" i="88"/>
  <c r="AO6" i="88"/>
  <c r="AN6" i="88"/>
  <c r="AM6" i="88"/>
  <c r="AL6" i="88"/>
  <c r="AK6" i="88"/>
  <c r="AJ6" i="88"/>
  <c r="AI6" i="88"/>
  <c r="AH6" i="88"/>
  <c r="AG6" i="88"/>
  <c r="AF6" i="88"/>
  <c r="AE6" i="88"/>
  <c r="AD6" i="88"/>
  <c r="AC6" i="88"/>
  <c r="AB6" i="88"/>
  <c r="AA6" i="88"/>
  <c r="Z6" i="88"/>
  <c r="Y6" i="88"/>
  <c r="X6" i="88"/>
  <c r="W6" i="88"/>
  <c r="V6" i="88"/>
  <c r="U6" i="88"/>
  <c r="T6" i="88"/>
  <c r="S6" i="88"/>
  <c r="R6" i="88"/>
  <c r="Q6" i="88"/>
  <c r="P6" i="88"/>
  <c r="O6" i="88"/>
  <c r="N6" i="88"/>
  <c r="M6" i="88"/>
  <c r="L6" i="88"/>
  <c r="K6" i="88"/>
  <c r="J6" i="88"/>
  <c r="I6" i="88"/>
  <c r="H6" i="88"/>
  <c r="G6" i="88"/>
  <c r="F6" i="88"/>
  <c r="E6" i="88"/>
  <c r="D6" i="88"/>
  <c r="C6" i="88"/>
  <c r="B6" i="88"/>
  <c r="HB4" i="88"/>
  <c r="HA4" i="88"/>
  <c r="GZ4" i="88"/>
  <c r="GY4" i="88"/>
  <c r="GX4" i="88"/>
  <c r="GW4" i="88"/>
  <c r="GV4" i="88"/>
  <c r="GU4" i="88"/>
  <c r="GT4" i="88"/>
  <c r="GS4" i="88"/>
  <c r="GR4" i="88"/>
  <c r="GQ4" i="88"/>
  <c r="GP4" i="88"/>
  <c r="GO4" i="88"/>
  <c r="GN4" i="88"/>
  <c r="GM4" i="88"/>
  <c r="GL4" i="88"/>
  <c r="GK4" i="88"/>
  <c r="GJ4" i="88"/>
  <c r="GI4" i="88"/>
  <c r="GH4" i="88"/>
  <c r="GG4" i="88"/>
  <c r="GF4" i="88"/>
  <c r="GE4" i="88"/>
  <c r="GD4" i="88"/>
  <c r="GC4" i="88"/>
  <c r="GB4" i="88"/>
  <c r="GA4" i="88"/>
  <c r="FZ4" i="88"/>
  <c r="FY4" i="88"/>
  <c r="FX4" i="88"/>
  <c r="FW4" i="88"/>
  <c r="FV4" i="88"/>
  <c r="FU4" i="88"/>
  <c r="FT4" i="88"/>
  <c r="FS4" i="88"/>
  <c r="FR4" i="88"/>
  <c r="FQ4" i="88"/>
  <c r="FP4" i="88"/>
  <c r="FO4" i="88"/>
  <c r="FN4" i="88"/>
  <c r="FM4" i="88"/>
  <c r="FL4" i="88"/>
  <c r="FK4" i="88"/>
  <c r="FJ4" i="88"/>
  <c r="FI4" i="88"/>
  <c r="FH4" i="88"/>
  <c r="FG4" i="88"/>
  <c r="FF4" i="88"/>
  <c r="FE4" i="88"/>
  <c r="FD4" i="88"/>
  <c r="FC4" i="88"/>
  <c r="FB4" i="88"/>
  <c r="FA4" i="88"/>
  <c r="EZ4" i="88"/>
  <c r="EY4" i="88"/>
  <c r="EX4" i="88"/>
  <c r="EW4" i="88"/>
  <c r="EV4" i="88"/>
  <c r="EU4" i="88"/>
  <c r="ET4" i="88"/>
  <c r="ES4" i="88"/>
  <c r="ER4" i="88"/>
  <c r="EQ4" i="88"/>
  <c r="EP4" i="88"/>
  <c r="EO4" i="88"/>
  <c r="EN4" i="88"/>
  <c r="EM4" i="88"/>
  <c r="EL4" i="88"/>
  <c r="EK4" i="88"/>
  <c r="EJ4" i="88"/>
  <c r="EI4" i="88"/>
  <c r="EH4" i="88"/>
  <c r="EG4" i="88"/>
  <c r="EF4" i="88"/>
  <c r="EE4" i="88"/>
  <c r="ED4" i="88"/>
  <c r="EC4" i="88"/>
  <c r="EB4" i="88"/>
  <c r="EA4" i="88"/>
  <c r="DZ4" i="88"/>
  <c r="DY4" i="88"/>
  <c r="DX4" i="88"/>
  <c r="DW4" i="88"/>
  <c r="DV4" i="88"/>
  <c r="DU4" i="88"/>
  <c r="DT4" i="88"/>
  <c r="DS4" i="88"/>
  <c r="DR4" i="88"/>
  <c r="DQ4" i="88"/>
  <c r="DP4" i="88"/>
  <c r="DO4" i="88"/>
  <c r="DN4" i="88"/>
  <c r="DM4" i="88"/>
  <c r="DL4" i="88"/>
  <c r="DK4" i="88"/>
  <c r="DJ4" i="88"/>
  <c r="DI4" i="88"/>
  <c r="DH4" i="88"/>
  <c r="DG4" i="88"/>
  <c r="DF4" i="88"/>
  <c r="DE4" i="88"/>
  <c r="DD4" i="88"/>
  <c r="DC4" i="88"/>
  <c r="DB4" i="88"/>
  <c r="DA4" i="88"/>
  <c r="CZ4" i="88"/>
  <c r="CY4" i="88"/>
  <c r="CX4" i="88"/>
  <c r="CW4" i="88"/>
  <c r="CV4" i="88"/>
  <c r="CU4" i="88"/>
  <c r="CT4" i="88"/>
  <c r="CS4" i="88"/>
  <c r="CR4" i="88"/>
  <c r="CQ4" i="88"/>
  <c r="CP4" i="88"/>
  <c r="CO4" i="88"/>
  <c r="CN4" i="88"/>
  <c r="CM4" i="88"/>
  <c r="CL4" i="88"/>
  <c r="CK4" i="88"/>
  <c r="CJ4" i="88"/>
  <c r="CI4" i="88"/>
  <c r="CH4" i="88"/>
  <c r="CG4" i="88"/>
  <c r="CF4" i="88"/>
  <c r="CE4" i="88"/>
  <c r="CD4" i="88"/>
  <c r="CC4" i="88"/>
  <c r="CB4" i="88"/>
  <c r="CA4" i="88"/>
  <c r="BZ4" i="88"/>
  <c r="BY4" i="88"/>
  <c r="BX4" i="88"/>
  <c r="BW4" i="88"/>
  <c r="BV4" i="88"/>
  <c r="BU4" i="88"/>
  <c r="BT4" i="88"/>
  <c r="BS4" i="88"/>
  <c r="BR4" i="88"/>
  <c r="BQ4" i="88"/>
  <c r="BP4" i="88"/>
  <c r="BO4" i="88"/>
  <c r="BN4" i="88"/>
  <c r="BM4" i="88"/>
  <c r="BL4" i="88"/>
  <c r="BK4" i="88"/>
  <c r="BJ4" i="88"/>
  <c r="BI4" i="88"/>
  <c r="BH4" i="88"/>
  <c r="BG4" i="88"/>
  <c r="BF4" i="88"/>
  <c r="BE4" i="88"/>
  <c r="BD4" i="88"/>
  <c r="BC4" i="88"/>
  <c r="BB4" i="88"/>
  <c r="BA4" i="88"/>
  <c r="AZ4" i="88"/>
  <c r="AY4" i="88"/>
  <c r="AX4" i="88"/>
  <c r="AW4" i="88"/>
  <c r="AV4" i="88"/>
  <c r="AU4" i="88"/>
  <c r="AT4" i="88"/>
  <c r="AS4" i="88"/>
  <c r="AR4" i="88"/>
  <c r="AQ4" i="88"/>
  <c r="AP4" i="88"/>
  <c r="AO4" i="88"/>
  <c r="AN4" i="88"/>
  <c r="AM4" i="88"/>
  <c r="AL4" i="88"/>
  <c r="AK4" i="88"/>
  <c r="AJ4" i="88"/>
  <c r="AI4" i="88"/>
  <c r="AH4" i="88"/>
  <c r="AG4" i="88"/>
  <c r="AF4" i="88"/>
  <c r="AE4" i="88"/>
  <c r="AD4" i="88"/>
  <c r="AC4" i="88"/>
  <c r="AB4" i="88"/>
  <c r="AA4" i="88"/>
  <c r="Z4" i="88"/>
  <c r="Y4" i="88"/>
  <c r="X4" i="88"/>
  <c r="W4" i="88"/>
  <c r="V4" i="88"/>
  <c r="U4" i="88"/>
  <c r="T4" i="88"/>
  <c r="S4" i="88"/>
  <c r="R4" i="88"/>
  <c r="Q4" i="88"/>
  <c r="P4" i="88"/>
  <c r="O4" i="88"/>
  <c r="N4" i="88"/>
  <c r="M4" i="88"/>
  <c r="L4" i="88"/>
  <c r="K4" i="88"/>
  <c r="J4" i="88"/>
  <c r="I4" i="88"/>
  <c r="H4" i="88"/>
  <c r="G4" i="88"/>
  <c r="F4" i="88"/>
  <c r="E4" i="88"/>
  <c r="D4" i="88"/>
  <c r="C4" i="88"/>
  <c r="B4" i="88"/>
  <c r="HB3" i="88"/>
  <c r="HA3" i="88"/>
  <c r="GZ3" i="88"/>
  <c r="GY3" i="88"/>
  <c r="GX3" i="88"/>
  <c r="GW3" i="88"/>
  <c r="GV3" i="88"/>
  <c r="GU3" i="88"/>
  <c r="GT3" i="88"/>
  <c r="GS3" i="88"/>
  <c r="GR3" i="88"/>
  <c r="GQ3" i="88"/>
  <c r="GP3" i="88"/>
  <c r="GO3" i="88"/>
  <c r="GN3" i="88"/>
  <c r="GM3" i="88"/>
  <c r="GL3" i="88"/>
  <c r="GK3" i="88"/>
  <c r="GJ3" i="88"/>
  <c r="GI3" i="88"/>
  <c r="GH3" i="88"/>
  <c r="GG3" i="88"/>
  <c r="GF3" i="88"/>
  <c r="GE3" i="88"/>
  <c r="GD3" i="88"/>
  <c r="GC3" i="88"/>
  <c r="GB3" i="88"/>
  <c r="GA3" i="88"/>
  <c r="FZ3" i="88"/>
  <c r="FY3" i="88"/>
  <c r="FX3" i="88"/>
  <c r="FW3" i="88"/>
  <c r="FV3" i="88"/>
  <c r="FU3" i="88"/>
  <c r="FT3" i="88"/>
  <c r="FS3" i="88"/>
  <c r="FR3" i="88"/>
  <c r="FQ3" i="88"/>
  <c r="FP3" i="88"/>
  <c r="FO3" i="88"/>
  <c r="FN3" i="88"/>
  <c r="FM3" i="88"/>
  <c r="FL3" i="88"/>
  <c r="FK3" i="88"/>
  <c r="FJ3" i="88"/>
  <c r="FI3" i="88"/>
  <c r="FH3" i="88"/>
  <c r="FG3" i="88"/>
  <c r="FF3" i="88"/>
  <c r="FE3" i="88"/>
  <c r="FD3" i="88"/>
  <c r="FC3" i="88"/>
  <c r="FB3" i="88"/>
  <c r="FA3" i="88"/>
  <c r="EZ3" i="88"/>
  <c r="EY3" i="88"/>
  <c r="EX3" i="88"/>
  <c r="EW3" i="88"/>
  <c r="EV3" i="88"/>
  <c r="EU3" i="88"/>
  <c r="ET3" i="88"/>
  <c r="ES3" i="88"/>
  <c r="ER3" i="88"/>
  <c r="EQ3" i="88"/>
  <c r="EP3" i="88"/>
  <c r="EO3" i="88"/>
  <c r="EN3" i="88"/>
  <c r="EM3" i="88"/>
  <c r="EL3" i="88"/>
  <c r="EK3" i="88"/>
  <c r="EJ3" i="88"/>
  <c r="EI3" i="88"/>
  <c r="EH3" i="88"/>
  <c r="EG3" i="88"/>
  <c r="EF3" i="88"/>
  <c r="EE3" i="88"/>
  <c r="ED3" i="88"/>
  <c r="EC3" i="88"/>
  <c r="EB3" i="88"/>
  <c r="EA3" i="88"/>
  <c r="DZ3" i="88"/>
  <c r="DY3" i="88"/>
  <c r="DX3" i="88"/>
  <c r="DW3" i="88"/>
  <c r="DV3" i="88"/>
  <c r="DU3" i="88"/>
  <c r="DT3" i="88"/>
  <c r="DS3" i="88"/>
  <c r="DR3" i="88"/>
  <c r="DQ3" i="88"/>
  <c r="DP3" i="88"/>
  <c r="DO3" i="88"/>
  <c r="DN3" i="88"/>
  <c r="DM3" i="88"/>
  <c r="DL3" i="88"/>
  <c r="DK3" i="88"/>
  <c r="DJ3" i="88"/>
  <c r="DI3" i="88"/>
  <c r="DH3" i="88"/>
  <c r="DG3" i="88"/>
  <c r="DF3" i="88"/>
  <c r="DE3" i="88"/>
  <c r="DD3" i="88"/>
  <c r="DC3" i="88"/>
  <c r="DB3" i="88"/>
  <c r="DA3" i="88"/>
  <c r="CZ3" i="88"/>
  <c r="CY3" i="88"/>
  <c r="CX3" i="88"/>
  <c r="CW3" i="88"/>
  <c r="CV3" i="88"/>
  <c r="CU3" i="88"/>
  <c r="CT3" i="88"/>
  <c r="CS3" i="88"/>
  <c r="CR3" i="88"/>
  <c r="CQ3" i="88"/>
  <c r="CP3" i="88"/>
  <c r="CO3" i="88"/>
  <c r="CN3" i="88"/>
  <c r="CM3" i="88"/>
  <c r="CL3" i="88"/>
  <c r="CK3" i="88"/>
  <c r="CJ3" i="88"/>
  <c r="CI3" i="88"/>
  <c r="CH3" i="88"/>
  <c r="CG3" i="88"/>
  <c r="CF3" i="88"/>
  <c r="CE3" i="88"/>
  <c r="CD3" i="88"/>
  <c r="CC3" i="88"/>
  <c r="CB3" i="88"/>
  <c r="CA3" i="88"/>
  <c r="BZ3" i="88"/>
  <c r="BY3" i="88"/>
  <c r="BX3" i="88"/>
  <c r="BW3" i="88"/>
  <c r="BV3" i="88"/>
  <c r="BU3" i="88"/>
  <c r="BT3" i="88"/>
  <c r="BS3" i="88"/>
  <c r="BR3" i="88"/>
  <c r="BQ3" i="88"/>
  <c r="BP3" i="88"/>
  <c r="BO3" i="88"/>
  <c r="BN3" i="88"/>
  <c r="BM3" i="88"/>
  <c r="BL3" i="88"/>
  <c r="BK3" i="88"/>
  <c r="BJ3" i="88"/>
  <c r="BI3" i="88"/>
  <c r="BH3" i="88"/>
  <c r="BG3" i="88"/>
  <c r="BF3" i="88"/>
  <c r="BE3" i="88"/>
  <c r="BD3" i="88"/>
  <c r="BC3" i="88"/>
  <c r="BB3" i="88"/>
  <c r="BA3" i="88"/>
  <c r="AZ3" i="88"/>
  <c r="AY3" i="88"/>
  <c r="AX3" i="88"/>
  <c r="AW3" i="88"/>
  <c r="AV3" i="88"/>
  <c r="AU3" i="88"/>
  <c r="AT3" i="88"/>
  <c r="AS3" i="88"/>
  <c r="AR3" i="88"/>
  <c r="AQ3" i="88"/>
  <c r="AP3" i="88"/>
  <c r="AO3" i="88"/>
  <c r="AN3" i="88"/>
  <c r="AM3" i="88"/>
  <c r="AL3" i="88"/>
  <c r="AK3" i="88"/>
  <c r="AJ3" i="88"/>
  <c r="AI3" i="88"/>
  <c r="AH3" i="88"/>
  <c r="AG3" i="88"/>
  <c r="AF3" i="88"/>
  <c r="AE3" i="88"/>
  <c r="AD3" i="88"/>
  <c r="AC3" i="88"/>
  <c r="AB3" i="88"/>
  <c r="AA3" i="88"/>
  <c r="Z3" i="88"/>
  <c r="Y3" i="88"/>
  <c r="X3" i="88"/>
  <c r="W3" i="88"/>
  <c r="V3" i="88"/>
  <c r="U3" i="88"/>
  <c r="T3" i="88"/>
  <c r="S3" i="88"/>
  <c r="R3" i="88"/>
  <c r="Q3" i="88"/>
  <c r="P3" i="88"/>
  <c r="O3" i="88"/>
  <c r="N3" i="88"/>
  <c r="M3" i="88"/>
  <c r="L3" i="88"/>
  <c r="K3" i="88"/>
  <c r="J3" i="88"/>
  <c r="I3" i="88"/>
  <c r="H3" i="88"/>
  <c r="G3" i="88"/>
  <c r="F3" i="88"/>
  <c r="E3" i="88"/>
  <c r="D3" i="88"/>
  <c r="C3" i="88"/>
  <c r="B3" i="88"/>
  <c r="HB55" i="51"/>
  <c r="HA55" i="51"/>
  <c r="GZ55" i="51"/>
  <c r="GY55" i="51"/>
  <c r="GX55" i="51"/>
  <c r="GW55" i="51"/>
  <c r="GV55" i="51"/>
  <c r="GU55" i="51"/>
  <c r="GT55" i="51"/>
  <c r="GS55" i="51"/>
  <c r="GR55" i="51"/>
  <c r="GQ55" i="51"/>
  <c r="GP55" i="51"/>
  <c r="GO55" i="51"/>
  <c r="GN55" i="51"/>
  <c r="GM55" i="51"/>
  <c r="GL55" i="51"/>
  <c r="GK55" i="51"/>
  <c r="GJ55" i="51"/>
  <c r="GI55" i="51"/>
  <c r="GH55" i="51"/>
  <c r="GG55" i="51"/>
  <c r="GF55" i="51"/>
  <c r="GE55" i="51"/>
  <c r="GD55" i="51"/>
  <c r="GC55" i="51"/>
  <c r="GB55" i="51"/>
  <c r="GA55" i="51"/>
  <c r="FZ55" i="51"/>
  <c r="FY55" i="51"/>
  <c r="FX55" i="51"/>
  <c r="FW55" i="51"/>
  <c r="FV55" i="51"/>
  <c r="FU55" i="51"/>
  <c r="FT55" i="51"/>
  <c r="FS55" i="51"/>
  <c r="FR55" i="51"/>
  <c r="FQ55" i="51"/>
  <c r="FP55" i="51"/>
  <c r="FO55" i="51"/>
  <c r="FN55" i="51"/>
  <c r="FM55" i="51"/>
  <c r="FL55" i="51"/>
  <c r="FK55" i="51"/>
  <c r="FJ55" i="51"/>
  <c r="FI55" i="51"/>
  <c r="FH55" i="51"/>
  <c r="FG55" i="51"/>
  <c r="FF55" i="51"/>
  <c r="FE55" i="51"/>
  <c r="FD55" i="51"/>
  <c r="FC55" i="51"/>
  <c r="FB55" i="51"/>
  <c r="FA55" i="51"/>
  <c r="EZ55" i="51"/>
  <c r="EY55" i="51"/>
  <c r="EX55" i="51"/>
  <c r="EW55" i="51"/>
  <c r="EV55" i="51"/>
  <c r="EU55" i="51"/>
  <c r="ET55" i="51"/>
  <c r="ES55" i="51"/>
  <c r="ER55" i="51"/>
  <c r="EQ55" i="51"/>
  <c r="EP55" i="51"/>
  <c r="EO55" i="51"/>
  <c r="EN55" i="51"/>
  <c r="EM55" i="51"/>
  <c r="EL55" i="51"/>
  <c r="EK55" i="51"/>
  <c r="EJ55" i="51"/>
  <c r="EI55" i="51"/>
  <c r="EH55" i="51"/>
  <c r="EG55" i="51"/>
  <c r="EF55" i="51"/>
  <c r="EE55" i="51"/>
  <c r="ED55" i="51"/>
  <c r="EC55" i="51"/>
  <c r="EB55" i="51"/>
  <c r="EA55" i="51"/>
  <c r="DZ55" i="51"/>
  <c r="DY55" i="51"/>
  <c r="DX55" i="51"/>
  <c r="DW55" i="51"/>
  <c r="DV55" i="51"/>
  <c r="DU55" i="51"/>
  <c r="DT55" i="51"/>
  <c r="DS55" i="51"/>
  <c r="DR55" i="51"/>
  <c r="DQ55" i="51"/>
  <c r="DP55" i="51"/>
  <c r="DO55" i="51"/>
  <c r="DN55" i="51"/>
  <c r="DM55" i="51"/>
  <c r="DL55" i="51"/>
  <c r="DK55" i="51"/>
  <c r="DJ55" i="51"/>
  <c r="DI55" i="51"/>
  <c r="DH55" i="51"/>
  <c r="DG55" i="51"/>
  <c r="DF55" i="51"/>
  <c r="DE55" i="51"/>
  <c r="DD55" i="51"/>
  <c r="DC55" i="51"/>
  <c r="DB55" i="51"/>
  <c r="DA55" i="51"/>
  <c r="CZ55" i="51"/>
  <c r="CY55" i="51"/>
  <c r="CX55" i="51"/>
  <c r="CW55" i="51"/>
  <c r="CV55" i="51"/>
  <c r="CU55" i="51"/>
  <c r="CT55" i="51"/>
  <c r="CS55" i="51"/>
  <c r="CR55" i="51"/>
  <c r="CQ55" i="51"/>
  <c r="CP55" i="51"/>
  <c r="CO55" i="51"/>
  <c r="CN55" i="51"/>
  <c r="CM55" i="51"/>
  <c r="CL55" i="51"/>
  <c r="CK55" i="51"/>
  <c r="CJ55" i="51"/>
  <c r="CI55" i="51"/>
  <c r="CH55" i="51"/>
  <c r="CG55" i="51"/>
  <c r="CF55" i="51"/>
  <c r="CE55" i="51"/>
  <c r="CD55" i="51"/>
  <c r="CC55" i="51"/>
  <c r="CB55" i="51"/>
  <c r="CA55" i="51"/>
  <c r="BZ55" i="51"/>
  <c r="BY55" i="51"/>
  <c r="BX55" i="51"/>
  <c r="BW55" i="51"/>
  <c r="BV55" i="51"/>
  <c r="BU55" i="51"/>
  <c r="BT55" i="51"/>
  <c r="BS55" i="51"/>
  <c r="BR55" i="51"/>
  <c r="BQ55" i="51"/>
  <c r="BP55" i="51"/>
  <c r="BO55" i="51"/>
  <c r="BN55" i="51"/>
  <c r="BM55" i="51"/>
  <c r="BL55" i="51"/>
  <c r="BK55" i="51"/>
  <c r="BJ55" i="51"/>
  <c r="BI55" i="51"/>
  <c r="BH55" i="51"/>
  <c r="BG55" i="51"/>
  <c r="BF55" i="51"/>
  <c r="BE55" i="51"/>
  <c r="BD55" i="51"/>
  <c r="BC55" i="51"/>
  <c r="BB55" i="51"/>
  <c r="BA55" i="51"/>
  <c r="AZ55" i="51"/>
  <c r="AY55" i="51"/>
  <c r="AX55" i="51"/>
  <c r="AW55" i="51"/>
  <c r="AV55" i="51"/>
  <c r="AU55" i="51"/>
  <c r="AT55" i="51"/>
  <c r="AS55" i="51"/>
  <c r="AR55" i="51"/>
  <c r="AQ55" i="51"/>
  <c r="AP55" i="51"/>
  <c r="AO55" i="51"/>
  <c r="AN55" i="51"/>
  <c r="AM55" i="51"/>
  <c r="AL55" i="51"/>
  <c r="AK55" i="51"/>
  <c r="AJ55" i="51"/>
  <c r="AI55" i="51"/>
  <c r="AH55" i="51"/>
  <c r="AG55" i="51"/>
  <c r="AF55" i="51"/>
  <c r="AE55" i="51"/>
  <c r="AD55" i="51"/>
  <c r="AC55" i="51"/>
  <c r="AB55" i="51"/>
  <c r="AA55" i="51"/>
  <c r="Z55" i="51"/>
  <c r="Y55" i="51"/>
  <c r="X55" i="51"/>
  <c r="W55" i="51"/>
  <c r="V55" i="51"/>
  <c r="U55" i="51"/>
  <c r="T55" i="51"/>
  <c r="S55" i="51"/>
  <c r="R55" i="51"/>
  <c r="Q55" i="51"/>
  <c r="P55" i="51"/>
  <c r="O55" i="51"/>
  <c r="N55" i="51"/>
  <c r="M55" i="51"/>
  <c r="L55" i="51"/>
  <c r="K55" i="51"/>
  <c r="J55" i="51"/>
  <c r="I55" i="51"/>
  <c r="H55" i="51"/>
  <c r="G55" i="51"/>
  <c r="F55" i="51"/>
  <c r="E55" i="51"/>
  <c r="D55" i="51"/>
  <c r="C55" i="51"/>
  <c r="B55" i="51"/>
  <c r="HB54" i="51"/>
  <c r="HA54" i="51"/>
  <c r="GZ54" i="51"/>
  <c r="GY54" i="51"/>
  <c r="GX54" i="51"/>
  <c r="GW54" i="51"/>
  <c r="GV54" i="51"/>
  <c r="GU54" i="51"/>
  <c r="GT54" i="51"/>
  <c r="GS54" i="51"/>
  <c r="GR54" i="51"/>
  <c r="GQ54" i="51"/>
  <c r="GP54" i="51"/>
  <c r="GO54" i="51"/>
  <c r="GN54" i="51"/>
  <c r="GM54" i="51"/>
  <c r="GL54" i="51"/>
  <c r="GK54" i="51"/>
  <c r="GJ54" i="51"/>
  <c r="GI54" i="51"/>
  <c r="GH54" i="51"/>
  <c r="GG54" i="51"/>
  <c r="GF54" i="51"/>
  <c r="GE54" i="51"/>
  <c r="GD54" i="51"/>
  <c r="GC54" i="51"/>
  <c r="GB54" i="51"/>
  <c r="GA54" i="51"/>
  <c r="FZ54" i="51"/>
  <c r="FY54" i="51"/>
  <c r="FX54" i="51"/>
  <c r="FW54" i="51"/>
  <c r="FV54" i="51"/>
  <c r="FU54" i="51"/>
  <c r="FT54" i="51"/>
  <c r="FS54" i="51"/>
  <c r="FR54" i="51"/>
  <c r="FQ54" i="51"/>
  <c r="FP54" i="51"/>
  <c r="FO54" i="51"/>
  <c r="FN54" i="51"/>
  <c r="FM54" i="51"/>
  <c r="FL54" i="51"/>
  <c r="FK54" i="51"/>
  <c r="FJ54" i="51"/>
  <c r="FI54" i="51"/>
  <c r="FH54" i="51"/>
  <c r="FG54" i="51"/>
  <c r="FF54" i="51"/>
  <c r="FE54" i="51"/>
  <c r="FD54" i="51"/>
  <c r="FC54" i="51"/>
  <c r="FB54" i="51"/>
  <c r="FA54" i="51"/>
  <c r="EZ54" i="51"/>
  <c r="EY54" i="51"/>
  <c r="EX54" i="51"/>
  <c r="EW54" i="51"/>
  <c r="EV54"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H54" i="51"/>
  <c r="DG54" i="51"/>
  <c r="DF54" i="51"/>
  <c r="DE54" i="51"/>
  <c r="DD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BP54" i="51"/>
  <c r="BO54" i="51"/>
  <c r="BN54" i="51"/>
  <c r="BM54" i="51"/>
  <c r="BL54"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AB54" i="51"/>
  <c r="AA54" i="51"/>
  <c r="Z54" i="51"/>
  <c r="Y54" i="51"/>
  <c r="X54" i="51"/>
  <c r="W54" i="51"/>
  <c r="V54" i="51"/>
  <c r="U54" i="51"/>
  <c r="T54" i="51"/>
  <c r="S54" i="51"/>
  <c r="R54" i="51"/>
  <c r="Q54" i="51"/>
  <c r="P54" i="51"/>
  <c r="O54" i="51"/>
  <c r="N54" i="51"/>
  <c r="M54" i="51"/>
  <c r="L54" i="51"/>
  <c r="K54" i="51"/>
  <c r="J54" i="51"/>
  <c r="I54" i="51"/>
  <c r="H54" i="51"/>
  <c r="G54" i="51"/>
  <c r="F54" i="51"/>
  <c r="E54" i="51"/>
  <c r="D54" i="51"/>
  <c r="C54" i="51"/>
  <c r="B54" i="51"/>
  <c r="HB53" i="51"/>
  <c r="HA53" i="51"/>
  <c r="GZ53" i="51"/>
  <c r="GY53" i="51"/>
  <c r="GX53" i="51"/>
  <c r="GW53" i="51"/>
  <c r="GV53" i="51"/>
  <c r="GU53" i="51"/>
  <c r="GT53" i="51"/>
  <c r="GS53" i="51"/>
  <c r="GR53" i="51"/>
  <c r="GQ53" i="51"/>
  <c r="GP53" i="51"/>
  <c r="GO53" i="51"/>
  <c r="GN53" i="51"/>
  <c r="GM53" i="51"/>
  <c r="GL53" i="51"/>
  <c r="GK53" i="51"/>
  <c r="GJ53" i="51"/>
  <c r="GI53" i="51"/>
  <c r="GH53" i="51"/>
  <c r="GG53" i="51"/>
  <c r="GF53" i="51"/>
  <c r="GE53" i="51"/>
  <c r="GD53" i="51"/>
  <c r="GC53" i="51"/>
  <c r="GB53" i="51"/>
  <c r="GA53" i="51"/>
  <c r="FZ53" i="51"/>
  <c r="FY53" i="51"/>
  <c r="FX53" i="51"/>
  <c r="FW53" i="51"/>
  <c r="FV53" i="51"/>
  <c r="FU53" i="51"/>
  <c r="FT53" i="51"/>
  <c r="FS53" i="51"/>
  <c r="FR53" i="51"/>
  <c r="FQ53" i="51"/>
  <c r="FP53" i="51"/>
  <c r="FO53" i="51"/>
  <c r="FN53" i="51"/>
  <c r="FM53" i="51"/>
  <c r="FL53" i="51"/>
  <c r="FK53" i="51"/>
  <c r="FJ53" i="51"/>
  <c r="FI53" i="51"/>
  <c r="FH53" i="51"/>
  <c r="FG53" i="51"/>
  <c r="FF53" i="51"/>
  <c r="FE53" i="51"/>
  <c r="FD53" i="51"/>
  <c r="FC53" i="51"/>
  <c r="FB53" i="51"/>
  <c r="FA53" i="51"/>
  <c r="EZ53" i="51"/>
  <c r="EY53" i="51"/>
  <c r="EX53" i="51"/>
  <c r="EW53" i="51"/>
  <c r="EV53" i="51"/>
  <c r="EU53" i="51"/>
  <c r="ET53" i="51"/>
  <c r="ES53" i="51"/>
  <c r="ER53" i="51"/>
  <c r="EQ53" i="51"/>
  <c r="EP53" i="51"/>
  <c r="EO53" i="51"/>
  <c r="EN53" i="51"/>
  <c r="EM53" i="51"/>
  <c r="EL53" i="51"/>
  <c r="EK53" i="51"/>
  <c r="EJ53" i="51"/>
  <c r="EI53" i="51"/>
  <c r="EH53" i="51"/>
  <c r="EG53" i="51"/>
  <c r="EF53" i="51"/>
  <c r="EE53" i="51"/>
  <c r="ED53" i="51"/>
  <c r="EC53" i="51"/>
  <c r="EB53" i="51"/>
  <c r="EA53" i="51"/>
  <c r="DZ53" i="51"/>
  <c r="DY53" i="51"/>
  <c r="DX53" i="51"/>
  <c r="DW53" i="51"/>
  <c r="DV53" i="51"/>
  <c r="DU53" i="51"/>
  <c r="DT53" i="51"/>
  <c r="DS53" i="51"/>
  <c r="DR53" i="51"/>
  <c r="DQ53" i="51"/>
  <c r="DP53" i="51"/>
  <c r="DO53" i="51"/>
  <c r="DN53" i="51"/>
  <c r="DM53" i="51"/>
  <c r="DL53" i="51"/>
  <c r="DK53" i="51"/>
  <c r="DJ53" i="51"/>
  <c r="DI53" i="51"/>
  <c r="DH53" i="51"/>
  <c r="DG53" i="51"/>
  <c r="DF53" i="51"/>
  <c r="DE53" i="51"/>
  <c r="DD53" i="51"/>
  <c r="DC53" i="51"/>
  <c r="DB53" i="51"/>
  <c r="DA53" i="51"/>
  <c r="CZ53" i="51"/>
  <c r="CY53" i="51"/>
  <c r="CX53" i="51"/>
  <c r="CW53" i="51"/>
  <c r="CV53" i="51"/>
  <c r="CU53" i="51"/>
  <c r="CT53" i="51"/>
  <c r="CS53" i="51"/>
  <c r="CR53" i="51"/>
  <c r="CQ53" i="51"/>
  <c r="CP53" i="51"/>
  <c r="CO53" i="51"/>
  <c r="CN53" i="51"/>
  <c r="CM53" i="51"/>
  <c r="CL53" i="51"/>
  <c r="CK53" i="51"/>
  <c r="CJ53" i="51"/>
  <c r="CI53" i="51"/>
  <c r="CH53" i="51"/>
  <c r="CG53" i="51"/>
  <c r="CF53" i="51"/>
  <c r="CE53" i="51"/>
  <c r="CD53" i="51"/>
  <c r="CC53" i="51"/>
  <c r="CB53" i="51"/>
  <c r="CA53" i="51"/>
  <c r="BZ53" i="51"/>
  <c r="BY53" i="51"/>
  <c r="BX53" i="51"/>
  <c r="BW53" i="51"/>
  <c r="BV53" i="51"/>
  <c r="BU53" i="51"/>
  <c r="BT53" i="51"/>
  <c r="BS53" i="51"/>
  <c r="BR53" i="51"/>
  <c r="BQ53" i="51"/>
  <c r="BP53" i="51"/>
  <c r="BO53" i="51"/>
  <c r="BN53" i="51"/>
  <c r="BM53" i="51"/>
  <c r="BL53" i="51"/>
  <c r="BK53" i="51"/>
  <c r="BJ53" i="51"/>
  <c r="BI53" i="51"/>
  <c r="BH53" i="51"/>
  <c r="BG53" i="51"/>
  <c r="BF53" i="51"/>
  <c r="BE53" i="51"/>
  <c r="BD53" i="51"/>
  <c r="BC53" i="51"/>
  <c r="BB53" i="51"/>
  <c r="BA53" i="51"/>
  <c r="AZ53" i="51"/>
  <c r="AY53" i="51"/>
  <c r="AX53" i="51"/>
  <c r="AW53" i="51"/>
  <c r="AV53" i="51"/>
  <c r="AU53" i="51"/>
  <c r="AT53" i="51"/>
  <c r="AS53" i="51"/>
  <c r="AR53" i="51"/>
  <c r="AQ53" i="51"/>
  <c r="AP53" i="51"/>
  <c r="AO53" i="51"/>
  <c r="AN53" i="51"/>
  <c r="AM53" i="51"/>
  <c r="AL53" i="51"/>
  <c r="AK53" i="51"/>
  <c r="AJ53" i="51"/>
  <c r="AI53" i="51"/>
  <c r="AH53" i="51"/>
  <c r="AG53" i="51"/>
  <c r="AF53" i="51"/>
  <c r="AE53" i="51"/>
  <c r="AD53" i="51"/>
  <c r="AC53" i="51"/>
  <c r="AB53" i="51"/>
  <c r="AA53" i="51"/>
  <c r="Z53" i="51"/>
  <c r="Y53" i="51"/>
  <c r="X53" i="51"/>
  <c r="W53" i="51"/>
  <c r="V53" i="51"/>
  <c r="U53" i="51"/>
  <c r="T53" i="51"/>
  <c r="S53" i="51"/>
  <c r="R53" i="51"/>
  <c r="Q53" i="51"/>
  <c r="P53" i="51"/>
  <c r="O53" i="51"/>
  <c r="N53" i="51"/>
  <c r="M53" i="51"/>
  <c r="L53" i="51"/>
  <c r="K53" i="51"/>
  <c r="J53" i="51"/>
  <c r="I53" i="51"/>
  <c r="H53" i="51"/>
  <c r="G53" i="51"/>
  <c r="F53" i="51"/>
  <c r="E53" i="51"/>
  <c r="D53" i="51"/>
  <c r="C53" i="51"/>
  <c r="B53" i="51"/>
  <c r="HB52" i="51"/>
  <c r="HA52" i="51"/>
  <c r="GZ52" i="51"/>
  <c r="GY52" i="51"/>
  <c r="GX52" i="51"/>
  <c r="GW52" i="51"/>
  <c r="GV52" i="51"/>
  <c r="GU52" i="51"/>
  <c r="GT52" i="51"/>
  <c r="GS52" i="51"/>
  <c r="GR52" i="51"/>
  <c r="GQ52" i="51"/>
  <c r="GP52" i="51"/>
  <c r="GO52" i="51"/>
  <c r="GN52" i="51"/>
  <c r="GM52" i="51"/>
  <c r="GL52" i="51"/>
  <c r="GK52" i="51"/>
  <c r="GJ52" i="51"/>
  <c r="GI52" i="51"/>
  <c r="GH52" i="51"/>
  <c r="GG52" i="51"/>
  <c r="GF52" i="51"/>
  <c r="GE52" i="51"/>
  <c r="GD52" i="51"/>
  <c r="GC52" i="51"/>
  <c r="GB52" i="51"/>
  <c r="GA52" i="51"/>
  <c r="FZ52" i="51"/>
  <c r="FY52" i="51"/>
  <c r="FX52" i="51"/>
  <c r="FW52" i="51"/>
  <c r="FV52" i="51"/>
  <c r="FU52" i="51"/>
  <c r="FT52" i="51"/>
  <c r="FS52" i="51"/>
  <c r="FR52" i="51"/>
  <c r="FQ52" i="51"/>
  <c r="FP52" i="51"/>
  <c r="FO52" i="51"/>
  <c r="FN52" i="51"/>
  <c r="FM52" i="51"/>
  <c r="FL52" i="51"/>
  <c r="FK52" i="51"/>
  <c r="FJ52" i="51"/>
  <c r="FI52" i="51"/>
  <c r="FH52" i="51"/>
  <c r="FG52" i="51"/>
  <c r="FF52" i="51"/>
  <c r="FE52" i="51"/>
  <c r="FD52" i="51"/>
  <c r="FC52" i="51"/>
  <c r="FB52" i="51"/>
  <c r="FA52" i="51"/>
  <c r="EZ52" i="51"/>
  <c r="EY52" i="51"/>
  <c r="EX52" i="51"/>
  <c r="EW52" i="51"/>
  <c r="EV52" i="51"/>
  <c r="EU52" i="51"/>
  <c r="ET52" i="51"/>
  <c r="ES52" i="51"/>
  <c r="ER52" i="51"/>
  <c r="EQ52" i="51"/>
  <c r="EP52" i="51"/>
  <c r="EO52" i="51"/>
  <c r="EN52" i="51"/>
  <c r="EM52" i="51"/>
  <c r="EL52" i="51"/>
  <c r="EK52" i="51"/>
  <c r="EJ52" i="51"/>
  <c r="EI52" i="51"/>
  <c r="EH52" i="51"/>
  <c r="EG52" i="51"/>
  <c r="EF52" i="51"/>
  <c r="EE52" i="51"/>
  <c r="ED52" i="51"/>
  <c r="EC52" i="51"/>
  <c r="EB52" i="51"/>
  <c r="EA52" i="51"/>
  <c r="DZ52" i="51"/>
  <c r="DY52" i="51"/>
  <c r="DX52" i="51"/>
  <c r="DW52" i="51"/>
  <c r="DV52" i="51"/>
  <c r="DU52" i="51"/>
  <c r="DT52" i="51"/>
  <c r="DS52" i="51"/>
  <c r="DR52" i="51"/>
  <c r="DQ52" i="51"/>
  <c r="DP52" i="51"/>
  <c r="DO52" i="51"/>
  <c r="DN52" i="51"/>
  <c r="DM52" i="51"/>
  <c r="DL52" i="51"/>
  <c r="DK52" i="51"/>
  <c r="DJ52" i="51"/>
  <c r="DI52" i="51"/>
  <c r="DH52" i="51"/>
  <c r="DG52" i="51"/>
  <c r="DF52" i="51"/>
  <c r="DE52" i="51"/>
  <c r="DD52" i="51"/>
  <c r="DC52" i="51"/>
  <c r="DB52" i="51"/>
  <c r="DA52" i="51"/>
  <c r="CZ52" i="51"/>
  <c r="CY52" i="51"/>
  <c r="CX52" i="51"/>
  <c r="CW52" i="51"/>
  <c r="CV52" i="51"/>
  <c r="CU52" i="51"/>
  <c r="CT52" i="51"/>
  <c r="CS52" i="51"/>
  <c r="CR52" i="51"/>
  <c r="CQ52" i="51"/>
  <c r="CP52" i="51"/>
  <c r="CO52" i="51"/>
  <c r="CN52" i="51"/>
  <c r="CM52" i="51"/>
  <c r="CL52" i="51"/>
  <c r="CK52" i="51"/>
  <c r="CJ52" i="51"/>
  <c r="CI52" i="51"/>
  <c r="CH52" i="51"/>
  <c r="CG52" i="51"/>
  <c r="CF52" i="51"/>
  <c r="CE52" i="51"/>
  <c r="CD52" i="51"/>
  <c r="CC52" i="51"/>
  <c r="CB52" i="51"/>
  <c r="CA52" i="51"/>
  <c r="BZ52" i="51"/>
  <c r="BY52" i="51"/>
  <c r="BX52" i="51"/>
  <c r="BW52" i="51"/>
  <c r="BV52" i="51"/>
  <c r="BU52" i="51"/>
  <c r="BT52" i="51"/>
  <c r="BS52" i="51"/>
  <c r="BR52" i="51"/>
  <c r="BQ52" i="51"/>
  <c r="BP52" i="51"/>
  <c r="BO52" i="51"/>
  <c r="BN52" i="51"/>
  <c r="BM52" i="51"/>
  <c r="BL52" i="51"/>
  <c r="BK52" i="51"/>
  <c r="BJ52" i="51"/>
  <c r="BI52" i="51"/>
  <c r="BH52" i="51"/>
  <c r="BG52" i="51"/>
  <c r="BF52" i="51"/>
  <c r="BE52" i="51"/>
  <c r="BD52" i="51"/>
  <c r="BC52" i="51"/>
  <c r="BB52" i="51"/>
  <c r="BA52" i="51"/>
  <c r="AZ52" i="51"/>
  <c r="AY52" i="51"/>
  <c r="AX52" i="51"/>
  <c r="AW52" i="51"/>
  <c r="AV52" i="51"/>
  <c r="AU52" i="51"/>
  <c r="AT52" i="51"/>
  <c r="AS52" i="51"/>
  <c r="AR52" i="51"/>
  <c r="AQ52" i="51"/>
  <c r="AP52" i="51"/>
  <c r="AO52" i="51"/>
  <c r="AN52" i="51"/>
  <c r="AM52" i="51"/>
  <c r="AL52" i="51"/>
  <c r="AK52" i="51"/>
  <c r="AJ52" i="51"/>
  <c r="AI52" i="51"/>
  <c r="AH52" i="51"/>
  <c r="AG52" i="51"/>
  <c r="AF52" i="51"/>
  <c r="AE52" i="51"/>
  <c r="AD52" i="51"/>
  <c r="AC52" i="51"/>
  <c r="AB52" i="51"/>
  <c r="AA52" i="51"/>
  <c r="Z52" i="51"/>
  <c r="Y52" i="51"/>
  <c r="X52" i="51"/>
  <c r="W52" i="51"/>
  <c r="V52" i="51"/>
  <c r="U52" i="51"/>
  <c r="T52" i="51"/>
  <c r="S52" i="51"/>
  <c r="R52" i="51"/>
  <c r="Q52" i="51"/>
  <c r="P52" i="51"/>
  <c r="O52" i="51"/>
  <c r="N52" i="51"/>
  <c r="M52" i="51"/>
  <c r="L52" i="51"/>
  <c r="K52" i="51"/>
  <c r="J52" i="51"/>
  <c r="I52" i="51"/>
  <c r="H52" i="51"/>
  <c r="G52" i="51"/>
  <c r="F52" i="51"/>
  <c r="E52" i="51"/>
  <c r="D52" i="51"/>
  <c r="C52" i="51"/>
  <c r="B52" i="51"/>
  <c r="HB50" i="51"/>
  <c r="HA50" i="51"/>
  <c r="GZ50" i="51"/>
  <c r="GY50" i="51"/>
  <c r="GX50" i="51"/>
  <c r="GW50" i="51"/>
  <c r="GV50" i="51"/>
  <c r="GU50" i="51"/>
  <c r="GT50" i="51"/>
  <c r="GS50" i="51"/>
  <c r="GR50" i="51"/>
  <c r="GQ50" i="51"/>
  <c r="GP50" i="51"/>
  <c r="GO50" i="51"/>
  <c r="GN50" i="51"/>
  <c r="GM50" i="51"/>
  <c r="GL50" i="51"/>
  <c r="GK50" i="51"/>
  <c r="GJ50" i="51"/>
  <c r="GI50" i="51"/>
  <c r="GH50" i="51"/>
  <c r="GG50" i="51"/>
  <c r="GF50" i="51"/>
  <c r="GE50" i="51"/>
  <c r="GD50" i="51"/>
  <c r="GC50" i="51"/>
  <c r="GB50" i="51"/>
  <c r="GA50" i="51"/>
  <c r="FZ50" i="51"/>
  <c r="FY50" i="51"/>
  <c r="FX50" i="51"/>
  <c r="FW50" i="51"/>
  <c r="FV50" i="51"/>
  <c r="FU50" i="51"/>
  <c r="FT50" i="51"/>
  <c r="FS50" i="51"/>
  <c r="FR50" i="51"/>
  <c r="FQ50" i="51"/>
  <c r="FP50" i="51"/>
  <c r="FO50" i="51"/>
  <c r="FN50" i="51"/>
  <c r="FM50" i="51"/>
  <c r="FL50" i="51"/>
  <c r="FK50" i="51"/>
  <c r="FJ50" i="51"/>
  <c r="FI50" i="51"/>
  <c r="FH50" i="51"/>
  <c r="FG50" i="51"/>
  <c r="FF50" i="51"/>
  <c r="FE50" i="51"/>
  <c r="FD50" i="51"/>
  <c r="FC50" i="51"/>
  <c r="FB50" i="51"/>
  <c r="FA50" i="51"/>
  <c r="EZ50" i="51"/>
  <c r="EY50" i="51"/>
  <c r="EX50" i="51"/>
  <c r="EW50" i="51"/>
  <c r="EV50" i="51"/>
  <c r="EU50" i="51"/>
  <c r="ET50" i="51"/>
  <c r="ES50" i="51"/>
  <c r="ER50" i="51"/>
  <c r="EQ50" i="51"/>
  <c r="EP50" i="51"/>
  <c r="EO50" i="51"/>
  <c r="EN50" i="51"/>
  <c r="EM50" i="51"/>
  <c r="EL50" i="51"/>
  <c r="EK50" i="51"/>
  <c r="EJ50" i="51"/>
  <c r="EI50" i="51"/>
  <c r="EH50" i="51"/>
  <c r="EG50" i="51"/>
  <c r="EF50" i="51"/>
  <c r="EE50" i="51"/>
  <c r="ED50" i="51"/>
  <c r="EC50" i="51"/>
  <c r="EB50" i="51"/>
  <c r="EA50" i="51"/>
  <c r="DZ50" i="51"/>
  <c r="DY50" i="51"/>
  <c r="DX50" i="51"/>
  <c r="DW50" i="51"/>
  <c r="DV50" i="51"/>
  <c r="DU50" i="51"/>
  <c r="DT50" i="51"/>
  <c r="DS50" i="51"/>
  <c r="DR50" i="51"/>
  <c r="DQ50" i="51"/>
  <c r="DP50" i="51"/>
  <c r="DO50" i="51"/>
  <c r="DN50" i="51"/>
  <c r="DM50" i="51"/>
  <c r="DL50" i="51"/>
  <c r="DK50" i="51"/>
  <c r="DJ50" i="51"/>
  <c r="DI50" i="51"/>
  <c r="DH50" i="51"/>
  <c r="DG50" i="51"/>
  <c r="DF50" i="51"/>
  <c r="DE50" i="51"/>
  <c r="DD50" i="51"/>
  <c r="DC50" i="51"/>
  <c r="DB50" i="51"/>
  <c r="DA50" i="51"/>
  <c r="CZ50" i="51"/>
  <c r="CY50" i="51"/>
  <c r="CX50" i="51"/>
  <c r="CW50" i="51"/>
  <c r="CV50" i="51"/>
  <c r="CU50" i="51"/>
  <c r="CT50" i="51"/>
  <c r="CS50" i="51"/>
  <c r="CR50" i="51"/>
  <c r="CQ50" i="51"/>
  <c r="CP50" i="51"/>
  <c r="CO50" i="51"/>
  <c r="CN50" i="51"/>
  <c r="CM50" i="51"/>
  <c r="CL50" i="51"/>
  <c r="CK50" i="51"/>
  <c r="CJ50" i="51"/>
  <c r="CI50" i="51"/>
  <c r="CH50" i="51"/>
  <c r="CG50" i="51"/>
  <c r="CF50" i="51"/>
  <c r="CE50" i="51"/>
  <c r="CD50" i="51"/>
  <c r="CC50" i="51"/>
  <c r="CB50" i="51"/>
  <c r="CA50" i="51"/>
  <c r="BZ50" i="51"/>
  <c r="BY50" i="51"/>
  <c r="BX50" i="51"/>
  <c r="BW50" i="51"/>
  <c r="BV50" i="51"/>
  <c r="BU50" i="51"/>
  <c r="BT50" i="51"/>
  <c r="BS50" i="51"/>
  <c r="BR50" i="51"/>
  <c r="BQ50" i="51"/>
  <c r="BP50" i="51"/>
  <c r="BO50" i="51"/>
  <c r="BN50" i="51"/>
  <c r="BM50" i="51"/>
  <c r="BL50" i="51"/>
  <c r="BK50" i="51"/>
  <c r="BJ50" i="51"/>
  <c r="BI50" i="51"/>
  <c r="BH50" i="51"/>
  <c r="BG50" i="51"/>
  <c r="BF50" i="51"/>
  <c r="BE50" i="51"/>
  <c r="BD50" i="51"/>
  <c r="BC50" i="51"/>
  <c r="BB50" i="51"/>
  <c r="BA50" i="51"/>
  <c r="AZ50" i="51"/>
  <c r="AY50" i="51"/>
  <c r="AX50" i="51"/>
  <c r="AW50" i="51"/>
  <c r="AV50" i="51"/>
  <c r="AU50" i="51"/>
  <c r="AT50" i="51"/>
  <c r="AS50" i="51"/>
  <c r="AR50" i="51"/>
  <c r="AQ50" i="51"/>
  <c r="AP50" i="51"/>
  <c r="AO50" i="51"/>
  <c r="AN50" i="51"/>
  <c r="AM50" i="51"/>
  <c r="AL50" i="51"/>
  <c r="AK50" i="51"/>
  <c r="AJ50" i="51"/>
  <c r="AI50" i="51"/>
  <c r="AH50" i="51"/>
  <c r="AG50" i="51"/>
  <c r="AF50" i="51"/>
  <c r="AE50" i="51"/>
  <c r="AD50" i="51"/>
  <c r="AC50" i="51"/>
  <c r="AB50" i="51"/>
  <c r="AA50" i="51"/>
  <c r="Z50" i="51"/>
  <c r="Y50" i="51"/>
  <c r="X50" i="51"/>
  <c r="W50" i="51"/>
  <c r="V50" i="51"/>
  <c r="U50" i="51"/>
  <c r="T50" i="51"/>
  <c r="S50" i="51"/>
  <c r="R50" i="51"/>
  <c r="Q50" i="51"/>
  <c r="P50" i="51"/>
  <c r="O50" i="51"/>
  <c r="N50" i="51"/>
  <c r="M50" i="51"/>
  <c r="L50" i="51"/>
  <c r="K50" i="51"/>
  <c r="J50" i="51"/>
  <c r="I50" i="51"/>
  <c r="H50" i="51"/>
  <c r="G50" i="51"/>
  <c r="F50" i="51"/>
  <c r="E50" i="51"/>
  <c r="D50" i="51"/>
  <c r="C50" i="51"/>
  <c r="B50" i="51"/>
  <c r="HB49" i="51"/>
  <c r="HA49" i="51"/>
  <c r="GZ49" i="51"/>
  <c r="GY49" i="51"/>
  <c r="GX49" i="51"/>
  <c r="GW49" i="51"/>
  <c r="GV49" i="51"/>
  <c r="GU49" i="51"/>
  <c r="GT49" i="51"/>
  <c r="GS49" i="51"/>
  <c r="GR49" i="51"/>
  <c r="GQ49" i="51"/>
  <c r="GP49" i="51"/>
  <c r="GO49" i="51"/>
  <c r="GN49" i="51"/>
  <c r="GM49" i="51"/>
  <c r="GL49" i="51"/>
  <c r="GK49" i="51"/>
  <c r="GJ49" i="51"/>
  <c r="GI49" i="51"/>
  <c r="GH49" i="51"/>
  <c r="GG49" i="51"/>
  <c r="GF49" i="51"/>
  <c r="GE49" i="51"/>
  <c r="GD49" i="51"/>
  <c r="GC49" i="51"/>
  <c r="GB49" i="51"/>
  <c r="GA49" i="51"/>
  <c r="FZ49" i="51"/>
  <c r="FY49" i="51"/>
  <c r="FX49" i="51"/>
  <c r="FW49" i="51"/>
  <c r="FV49" i="51"/>
  <c r="FU49" i="51"/>
  <c r="FT49" i="51"/>
  <c r="FS49" i="51"/>
  <c r="FR49" i="51"/>
  <c r="FQ49" i="51"/>
  <c r="FP49" i="51"/>
  <c r="FO49" i="51"/>
  <c r="FN49" i="51"/>
  <c r="FM49" i="51"/>
  <c r="FL49" i="51"/>
  <c r="FK49" i="51"/>
  <c r="FJ49" i="51"/>
  <c r="FI49" i="51"/>
  <c r="FH49" i="51"/>
  <c r="FG49" i="51"/>
  <c r="FF49" i="51"/>
  <c r="FE49" i="51"/>
  <c r="FD49" i="51"/>
  <c r="FC49" i="51"/>
  <c r="FB49" i="51"/>
  <c r="FA49" i="51"/>
  <c r="EZ49" i="51"/>
  <c r="EY49" i="51"/>
  <c r="EX49" i="51"/>
  <c r="EW49" i="51"/>
  <c r="EV49"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H49" i="51"/>
  <c r="DG49" i="51"/>
  <c r="DF49" i="51"/>
  <c r="DE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BP49" i="51"/>
  <c r="BO49" i="51"/>
  <c r="BN49" i="51"/>
  <c r="BM49"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K49" i="51"/>
  <c r="AJ49" i="51"/>
  <c r="AI49" i="51"/>
  <c r="AH49" i="51"/>
  <c r="AG49" i="51"/>
  <c r="AF49" i="51"/>
  <c r="AE49" i="51"/>
  <c r="AD49" i="51"/>
  <c r="AC49" i="51"/>
  <c r="AB49" i="51"/>
  <c r="AA49" i="51"/>
  <c r="Z49" i="51"/>
  <c r="Y49" i="51"/>
  <c r="X49" i="51"/>
  <c r="W49" i="51"/>
  <c r="V49" i="51"/>
  <c r="U49" i="51"/>
  <c r="T49" i="51"/>
  <c r="S49" i="51"/>
  <c r="R49" i="51"/>
  <c r="Q49" i="51"/>
  <c r="P49" i="51"/>
  <c r="O49" i="51"/>
  <c r="N49" i="51"/>
  <c r="M49" i="51"/>
  <c r="L49" i="51"/>
  <c r="K49" i="51"/>
  <c r="J49" i="51"/>
  <c r="I49" i="51"/>
  <c r="H49" i="51"/>
  <c r="G49" i="51"/>
  <c r="F49" i="51"/>
  <c r="E49" i="51"/>
  <c r="D49" i="51"/>
  <c r="C49" i="51"/>
  <c r="B49" i="51"/>
  <c r="HB47" i="51"/>
  <c r="HA47" i="51"/>
  <c r="GZ47" i="51"/>
  <c r="GY47" i="51"/>
  <c r="GX47" i="51"/>
  <c r="GW47" i="51"/>
  <c r="GV47" i="51"/>
  <c r="GU47" i="51"/>
  <c r="GT47" i="51"/>
  <c r="GS47" i="51"/>
  <c r="GR47" i="51"/>
  <c r="GQ47" i="51"/>
  <c r="GP47" i="51"/>
  <c r="GO47" i="51"/>
  <c r="GN47" i="51"/>
  <c r="GM47" i="51"/>
  <c r="GL47" i="51"/>
  <c r="GK47" i="51"/>
  <c r="GJ47" i="51"/>
  <c r="GI47" i="51"/>
  <c r="GH47" i="51"/>
  <c r="GG47" i="51"/>
  <c r="GF47" i="51"/>
  <c r="GE47" i="51"/>
  <c r="GD47" i="51"/>
  <c r="GC47" i="51"/>
  <c r="GB47" i="51"/>
  <c r="GA47" i="51"/>
  <c r="FZ47" i="51"/>
  <c r="FY47" i="51"/>
  <c r="FX47" i="51"/>
  <c r="FW47" i="51"/>
  <c r="FV47" i="51"/>
  <c r="FU47" i="51"/>
  <c r="FT47" i="51"/>
  <c r="FS47" i="51"/>
  <c r="FR47" i="51"/>
  <c r="FQ47" i="51"/>
  <c r="FP47" i="51"/>
  <c r="FO47" i="51"/>
  <c r="FN47" i="51"/>
  <c r="FM47" i="51"/>
  <c r="FL47" i="51"/>
  <c r="FK47" i="51"/>
  <c r="FJ47" i="51"/>
  <c r="FI47" i="51"/>
  <c r="FH47" i="51"/>
  <c r="FG47" i="51"/>
  <c r="FF47" i="51"/>
  <c r="FE47" i="51"/>
  <c r="FD47" i="51"/>
  <c r="FC47" i="51"/>
  <c r="FB47" i="51"/>
  <c r="FA47" i="51"/>
  <c r="EZ47" i="51"/>
  <c r="EY47" i="51"/>
  <c r="EX47" i="51"/>
  <c r="EW47" i="51"/>
  <c r="EV47" i="51"/>
  <c r="EU47" i="51"/>
  <c r="ET47" i="51"/>
  <c r="ES47" i="51"/>
  <c r="ER47" i="51"/>
  <c r="EQ47" i="51"/>
  <c r="EP47" i="51"/>
  <c r="EO47" i="51"/>
  <c r="EN47" i="51"/>
  <c r="EM47" i="51"/>
  <c r="EL47" i="51"/>
  <c r="EK47" i="51"/>
  <c r="EJ47" i="51"/>
  <c r="EI47" i="51"/>
  <c r="EH47" i="51"/>
  <c r="EG47" i="51"/>
  <c r="EF47" i="51"/>
  <c r="EE47" i="51"/>
  <c r="ED47" i="51"/>
  <c r="EC47" i="51"/>
  <c r="EB47" i="51"/>
  <c r="EA47" i="51"/>
  <c r="DZ47" i="51"/>
  <c r="DY47" i="51"/>
  <c r="DX47" i="51"/>
  <c r="DW47" i="51"/>
  <c r="DV47" i="51"/>
  <c r="DU47" i="51"/>
  <c r="DT47" i="51"/>
  <c r="DS47" i="51"/>
  <c r="DR47" i="51"/>
  <c r="DQ47" i="51"/>
  <c r="DP47" i="51"/>
  <c r="DO47" i="51"/>
  <c r="DN47" i="51"/>
  <c r="DM47" i="51"/>
  <c r="DL47" i="51"/>
  <c r="DK47" i="51"/>
  <c r="DJ47" i="51"/>
  <c r="DI47" i="51"/>
  <c r="DH47" i="51"/>
  <c r="DG47" i="51"/>
  <c r="DF47" i="51"/>
  <c r="DE47" i="51"/>
  <c r="DD47" i="51"/>
  <c r="DC47" i="51"/>
  <c r="DB47" i="51"/>
  <c r="DA47" i="51"/>
  <c r="CZ47" i="51"/>
  <c r="CY47" i="51"/>
  <c r="CX47" i="51"/>
  <c r="CW47" i="51"/>
  <c r="CV47" i="51"/>
  <c r="CU47" i="51"/>
  <c r="CT47" i="51"/>
  <c r="CS47" i="51"/>
  <c r="CR47" i="51"/>
  <c r="CQ47" i="51"/>
  <c r="CP47" i="51"/>
  <c r="CO47" i="51"/>
  <c r="CN47" i="51"/>
  <c r="CM47" i="51"/>
  <c r="CL47" i="51"/>
  <c r="CK47" i="51"/>
  <c r="CJ47" i="51"/>
  <c r="CI47" i="51"/>
  <c r="CH47" i="51"/>
  <c r="CG47" i="51"/>
  <c r="CF47" i="51"/>
  <c r="CE47" i="51"/>
  <c r="CD47" i="51"/>
  <c r="CC47" i="51"/>
  <c r="CB47" i="51"/>
  <c r="CA47" i="51"/>
  <c r="BZ47" i="51"/>
  <c r="BY47" i="51"/>
  <c r="BX47" i="51"/>
  <c r="BW47" i="51"/>
  <c r="BV47" i="51"/>
  <c r="BU47" i="51"/>
  <c r="BT47" i="51"/>
  <c r="BS47" i="51"/>
  <c r="BR47" i="51"/>
  <c r="BQ47" i="51"/>
  <c r="BP47" i="51"/>
  <c r="BO47" i="51"/>
  <c r="BN47" i="51"/>
  <c r="BM47" i="51"/>
  <c r="BL47" i="51"/>
  <c r="BK47" i="51"/>
  <c r="BJ47" i="51"/>
  <c r="BI47" i="51"/>
  <c r="BH47" i="51"/>
  <c r="BG47" i="51"/>
  <c r="BF47" i="51"/>
  <c r="BE47" i="51"/>
  <c r="BD47" i="51"/>
  <c r="BC47" i="51"/>
  <c r="BB47" i="51"/>
  <c r="BA47" i="51"/>
  <c r="AZ47" i="51"/>
  <c r="AY47" i="51"/>
  <c r="AX47" i="51"/>
  <c r="AW47" i="51"/>
  <c r="AV47" i="51"/>
  <c r="AU47" i="51"/>
  <c r="AT47" i="51"/>
  <c r="AS47" i="51"/>
  <c r="AR47" i="51"/>
  <c r="AQ47" i="51"/>
  <c r="AP47" i="51"/>
  <c r="AO47" i="51"/>
  <c r="AN47" i="51"/>
  <c r="AM47" i="51"/>
  <c r="AL47" i="51"/>
  <c r="AK47" i="51"/>
  <c r="AJ47" i="51"/>
  <c r="AI47" i="51"/>
  <c r="AH47" i="51"/>
  <c r="AG47" i="51"/>
  <c r="AF47" i="51"/>
  <c r="AE47" i="51"/>
  <c r="AD47" i="51"/>
  <c r="AC47" i="51"/>
  <c r="AB47" i="51"/>
  <c r="AA47" i="51"/>
  <c r="Z47" i="51"/>
  <c r="Y47" i="51"/>
  <c r="X47" i="51"/>
  <c r="W47" i="51"/>
  <c r="V47" i="51"/>
  <c r="U47" i="51"/>
  <c r="T47" i="51"/>
  <c r="S47" i="51"/>
  <c r="R47" i="51"/>
  <c r="Q47" i="51"/>
  <c r="P47" i="51"/>
  <c r="O47" i="51"/>
  <c r="N47" i="51"/>
  <c r="M47" i="51"/>
  <c r="L47" i="51"/>
  <c r="K47" i="51"/>
  <c r="J47" i="51"/>
  <c r="I47" i="51"/>
  <c r="H47" i="51"/>
  <c r="G47" i="51"/>
  <c r="F47" i="51"/>
  <c r="E47" i="51"/>
  <c r="D47" i="51"/>
  <c r="C47" i="51"/>
  <c r="B47" i="51"/>
  <c r="HB46" i="51"/>
  <c r="HA46" i="51"/>
  <c r="GZ46" i="51"/>
  <c r="GY46" i="51"/>
  <c r="GX46" i="51"/>
  <c r="GW46" i="51"/>
  <c r="GV46" i="51"/>
  <c r="GU46" i="51"/>
  <c r="GT46" i="51"/>
  <c r="GS46" i="51"/>
  <c r="GR46" i="51"/>
  <c r="GQ46" i="51"/>
  <c r="GP46" i="51"/>
  <c r="GO46" i="51"/>
  <c r="GN46" i="51"/>
  <c r="GM46" i="51"/>
  <c r="GL46" i="51"/>
  <c r="GK46" i="51"/>
  <c r="GJ46" i="51"/>
  <c r="GI46" i="51"/>
  <c r="GH46" i="51"/>
  <c r="GG46" i="51"/>
  <c r="GF46" i="51"/>
  <c r="GE46" i="51"/>
  <c r="GD46" i="51"/>
  <c r="GC46" i="51"/>
  <c r="GB46" i="51"/>
  <c r="GA46" i="51"/>
  <c r="FZ46" i="51"/>
  <c r="FY46" i="51"/>
  <c r="FX46" i="51"/>
  <c r="FW46" i="51"/>
  <c r="FV46" i="51"/>
  <c r="FU46" i="51"/>
  <c r="FT46" i="51"/>
  <c r="FS46" i="51"/>
  <c r="FR46" i="51"/>
  <c r="FQ46" i="51"/>
  <c r="FP46" i="51"/>
  <c r="FO46" i="51"/>
  <c r="FN46" i="51"/>
  <c r="FM46" i="51"/>
  <c r="FL46" i="51"/>
  <c r="FK46" i="51"/>
  <c r="FJ46" i="51"/>
  <c r="FI46" i="51"/>
  <c r="FH46" i="51"/>
  <c r="FG46" i="51"/>
  <c r="FF46" i="51"/>
  <c r="FE46" i="51"/>
  <c r="FD46" i="51"/>
  <c r="FC46" i="51"/>
  <c r="FB46" i="51"/>
  <c r="FA46" i="51"/>
  <c r="EZ46" i="51"/>
  <c r="EY46" i="51"/>
  <c r="EX46" i="51"/>
  <c r="EW46" i="51"/>
  <c r="EV46" i="51"/>
  <c r="EU46" i="51"/>
  <c r="ET46" i="51"/>
  <c r="ES46" i="51"/>
  <c r="ER46" i="51"/>
  <c r="EQ46" i="51"/>
  <c r="EP46" i="51"/>
  <c r="EO46" i="51"/>
  <c r="EN46" i="51"/>
  <c r="EM46" i="51"/>
  <c r="EL46" i="51"/>
  <c r="EK46" i="51"/>
  <c r="EJ46" i="51"/>
  <c r="EI46" i="51"/>
  <c r="EH46" i="51"/>
  <c r="EG46" i="51"/>
  <c r="EF46" i="51"/>
  <c r="EE46" i="51"/>
  <c r="ED46" i="51"/>
  <c r="EC46" i="51"/>
  <c r="EB46" i="51"/>
  <c r="EA46" i="51"/>
  <c r="DZ46" i="51"/>
  <c r="DY46" i="51"/>
  <c r="DX46" i="51"/>
  <c r="DW46" i="51"/>
  <c r="DV46" i="51"/>
  <c r="DU46" i="51"/>
  <c r="DT46" i="51"/>
  <c r="DS46" i="51"/>
  <c r="DR46" i="51"/>
  <c r="DQ46" i="51"/>
  <c r="DP46" i="51"/>
  <c r="DO46" i="51"/>
  <c r="DN46" i="51"/>
  <c r="DM46" i="51"/>
  <c r="DL46" i="51"/>
  <c r="DK46" i="51"/>
  <c r="DJ46" i="51"/>
  <c r="DI46" i="51"/>
  <c r="DH46" i="51"/>
  <c r="DG46" i="51"/>
  <c r="DF46" i="51"/>
  <c r="DE46" i="51"/>
  <c r="DD46" i="51"/>
  <c r="DC46" i="51"/>
  <c r="DB46" i="51"/>
  <c r="DA46" i="51"/>
  <c r="CZ46" i="51"/>
  <c r="CY46" i="51"/>
  <c r="CX46" i="51"/>
  <c r="CW46" i="51"/>
  <c r="CV46" i="51"/>
  <c r="CU46" i="51"/>
  <c r="CT46" i="51"/>
  <c r="CS46" i="51"/>
  <c r="CR46" i="51"/>
  <c r="CQ46" i="51"/>
  <c r="CP46" i="51"/>
  <c r="CO46" i="51"/>
  <c r="CN46" i="51"/>
  <c r="CM46" i="51"/>
  <c r="CL46" i="51"/>
  <c r="CK46" i="51"/>
  <c r="CJ46" i="51"/>
  <c r="CI46" i="51"/>
  <c r="CH46" i="51"/>
  <c r="CG46" i="51"/>
  <c r="CF46" i="51"/>
  <c r="CE46" i="51"/>
  <c r="CD46" i="51"/>
  <c r="CC46" i="51"/>
  <c r="CB46" i="51"/>
  <c r="CA46" i="51"/>
  <c r="BZ46" i="51"/>
  <c r="BY46" i="51"/>
  <c r="BX46" i="51"/>
  <c r="BW46" i="51"/>
  <c r="BV46" i="51"/>
  <c r="BU46" i="51"/>
  <c r="BT46" i="51"/>
  <c r="BS46" i="51"/>
  <c r="BR46" i="51"/>
  <c r="BQ46" i="51"/>
  <c r="BP46" i="51"/>
  <c r="BO46" i="51"/>
  <c r="BN46" i="51"/>
  <c r="BM46" i="51"/>
  <c r="BL46" i="51"/>
  <c r="BK46" i="51"/>
  <c r="BJ46" i="51"/>
  <c r="BI46" i="51"/>
  <c r="BH46" i="51"/>
  <c r="BG46" i="51"/>
  <c r="BF46" i="51"/>
  <c r="BE46" i="51"/>
  <c r="BD46" i="51"/>
  <c r="BC46" i="51"/>
  <c r="BB46" i="51"/>
  <c r="BA46" i="51"/>
  <c r="AZ46" i="51"/>
  <c r="AY46" i="51"/>
  <c r="AX46" i="51"/>
  <c r="AW46" i="51"/>
  <c r="AV46" i="51"/>
  <c r="AU46" i="51"/>
  <c r="AT46" i="51"/>
  <c r="AS46" i="51"/>
  <c r="AR46" i="51"/>
  <c r="AQ46" i="51"/>
  <c r="AP46" i="51"/>
  <c r="AO46" i="51"/>
  <c r="AN46" i="51"/>
  <c r="AM46" i="51"/>
  <c r="AL46" i="51"/>
  <c r="AK46" i="51"/>
  <c r="AJ46" i="51"/>
  <c r="AI46" i="51"/>
  <c r="AH46" i="51"/>
  <c r="AG46" i="51"/>
  <c r="AF46" i="51"/>
  <c r="AE46" i="51"/>
  <c r="AD46" i="51"/>
  <c r="AC46" i="51"/>
  <c r="AB46" i="51"/>
  <c r="AA46" i="51"/>
  <c r="Z46" i="51"/>
  <c r="Y46" i="51"/>
  <c r="X46" i="51"/>
  <c r="W46" i="51"/>
  <c r="V46" i="51"/>
  <c r="U46" i="51"/>
  <c r="T46" i="51"/>
  <c r="S46" i="51"/>
  <c r="R46" i="51"/>
  <c r="Q46" i="51"/>
  <c r="P46" i="51"/>
  <c r="O46" i="51"/>
  <c r="N46" i="51"/>
  <c r="M46" i="51"/>
  <c r="L46" i="51"/>
  <c r="K46" i="51"/>
  <c r="J46" i="51"/>
  <c r="I46" i="51"/>
  <c r="H46" i="51"/>
  <c r="G46" i="51"/>
  <c r="F46" i="51"/>
  <c r="E46" i="51"/>
  <c r="D46" i="51"/>
  <c r="C46" i="51"/>
  <c r="B46" i="51"/>
  <c r="HB44" i="51"/>
  <c r="HA44" i="51"/>
  <c r="GZ44" i="51"/>
  <c r="GY44" i="51"/>
  <c r="GX44" i="51"/>
  <c r="GW44" i="51"/>
  <c r="GV44" i="51"/>
  <c r="GU44" i="51"/>
  <c r="GT44" i="51"/>
  <c r="GS44" i="51"/>
  <c r="GR44" i="51"/>
  <c r="GQ44" i="51"/>
  <c r="GP44" i="51"/>
  <c r="GO44" i="51"/>
  <c r="GN44" i="51"/>
  <c r="GM44" i="51"/>
  <c r="GL44" i="51"/>
  <c r="GK44" i="51"/>
  <c r="GJ44" i="51"/>
  <c r="GI44" i="51"/>
  <c r="GH44" i="51"/>
  <c r="GG44" i="51"/>
  <c r="GF44" i="51"/>
  <c r="GE44" i="51"/>
  <c r="GD44" i="51"/>
  <c r="GC44" i="51"/>
  <c r="GB44" i="51"/>
  <c r="GA44" i="51"/>
  <c r="FZ44" i="51"/>
  <c r="FY44" i="51"/>
  <c r="FX44" i="51"/>
  <c r="FW44" i="51"/>
  <c r="FV44" i="51"/>
  <c r="FU44" i="51"/>
  <c r="FT44" i="51"/>
  <c r="FS44" i="51"/>
  <c r="FR44" i="51"/>
  <c r="FQ44" i="51"/>
  <c r="FP44" i="51"/>
  <c r="FO44" i="51"/>
  <c r="FN44" i="51"/>
  <c r="FM44" i="51"/>
  <c r="FL44" i="51"/>
  <c r="FK44" i="51"/>
  <c r="FJ44" i="51"/>
  <c r="FI44" i="51"/>
  <c r="FH44" i="51"/>
  <c r="FG44" i="51"/>
  <c r="FF44" i="51"/>
  <c r="FE44" i="51"/>
  <c r="FD44" i="51"/>
  <c r="FC44" i="51"/>
  <c r="FB44" i="51"/>
  <c r="FA44" i="51"/>
  <c r="EZ44" i="51"/>
  <c r="EY44" i="51"/>
  <c r="EX44" i="51"/>
  <c r="EW44" i="51"/>
  <c r="EV44" i="51"/>
  <c r="EU44" i="51"/>
  <c r="ET44" i="51"/>
  <c r="ES44" i="51"/>
  <c r="ER44" i="51"/>
  <c r="EQ44" i="51"/>
  <c r="EP44" i="51"/>
  <c r="EO44" i="51"/>
  <c r="EN44" i="51"/>
  <c r="EM44" i="51"/>
  <c r="EL44" i="51"/>
  <c r="EK44" i="51"/>
  <c r="EJ44" i="51"/>
  <c r="EI44" i="51"/>
  <c r="EH44" i="51"/>
  <c r="EG44" i="51"/>
  <c r="EF44" i="51"/>
  <c r="EE44" i="51"/>
  <c r="ED44" i="51"/>
  <c r="EC44" i="51"/>
  <c r="EB44" i="51"/>
  <c r="EA44" i="51"/>
  <c r="DZ44" i="51"/>
  <c r="DY44" i="51"/>
  <c r="DX44" i="51"/>
  <c r="DW44" i="51"/>
  <c r="DV44" i="51"/>
  <c r="DU44" i="51"/>
  <c r="DT44" i="51"/>
  <c r="DS44" i="51"/>
  <c r="DR44" i="51"/>
  <c r="DQ44" i="51"/>
  <c r="DP44" i="51"/>
  <c r="DO44" i="51"/>
  <c r="DN44" i="51"/>
  <c r="DM44" i="51"/>
  <c r="DL44" i="51"/>
  <c r="DK44" i="51"/>
  <c r="DJ44" i="51"/>
  <c r="DI44" i="51"/>
  <c r="DH44" i="51"/>
  <c r="DG44" i="51"/>
  <c r="DF44" i="51"/>
  <c r="DE44" i="51"/>
  <c r="DD44" i="51"/>
  <c r="DC44" i="51"/>
  <c r="DB44" i="51"/>
  <c r="DA44" i="51"/>
  <c r="CZ44" i="51"/>
  <c r="CY44" i="51"/>
  <c r="CX44" i="51"/>
  <c r="CW44" i="51"/>
  <c r="CV44" i="51"/>
  <c r="CU44" i="51"/>
  <c r="CT44" i="51"/>
  <c r="CS44" i="51"/>
  <c r="CR44" i="51"/>
  <c r="CQ44" i="51"/>
  <c r="CP44" i="51"/>
  <c r="CO44" i="51"/>
  <c r="CN44" i="51"/>
  <c r="CM44" i="51"/>
  <c r="CL44" i="51"/>
  <c r="CK44" i="51"/>
  <c r="CJ44" i="51"/>
  <c r="CI44" i="51"/>
  <c r="CH44" i="51"/>
  <c r="CG44" i="51"/>
  <c r="CF44" i="51"/>
  <c r="CE44" i="51"/>
  <c r="CD44" i="51"/>
  <c r="CC44" i="51"/>
  <c r="CB44" i="51"/>
  <c r="CA44" i="51"/>
  <c r="BZ44" i="51"/>
  <c r="BY44" i="51"/>
  <c r="BX44" i="51"/>
  <c r="BW44" i="51"/>
  <c r="BV44" i="51"/>
  <c r="BU44" i="51"/>
  <c r="BT44" i="51"/>
  <c r="BS44" i="51"/>
  <c r="BR44" i="51"/>
  <c r="BQ44" i="51"/>
  <c r="BP44" i="51"/>
  <c r="BO44" i="51"/>
  <c r="BN44" i="51"/>
  <c r="BM44" i="51"/>
  <c r="BL44" i="51"/>
  <c r="BK44" i="51"/>
  <c r="BJ44" i="51"/>
  <c r="BI44" i="51"/>
  <c r="BH44" i="51"/>
  <c r="BG44" i="51"/>
  <c r="BF44" i="51"/>
  <c r="BE44" i="51"/>
  <c r="BD44" i="51"/>
  <c r="BC44" i="51"/>
  <c r="BB44" i="51"/>
  <c r="BA44" i="51"/>
  <c r="AZ44" i="51"/>
  <c r="AY44" i="51"/>
  <c r="AX44" i="51"/>
  <c r="AW44" i="51"/>
  <c r="AV44" i="51"/>
  <c r="AU44" i="51"/>
  <c r="AT44" i="51"/>
  <c r="AS44" i="51"/>
  <c r="AR44" i="51"/>
  <c r="AQ44" i="51"/>
  <c r="AP44" i="51"/>
  <c r="AO44" i="51"/>
  <c r="AN44" i="51"/>
  <c r="AM44" i="51"/>
  <c r="AL44" i="51"/>
  <c r="AK44"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E44" i="51"/>
  <c r="D44" i="51"/>
  <c r="C44" i="51"/>
  <c r="B44" i="51"/>
  <c r="HB43" i="51"/>
  <c r="HA43" i="51"/>
  <c r="GZ43" i="51"/>
  <c r="GY43" i="51"/>
  <c r="GX43" i="51"/>
  <c r="GW43" i="51"/>
  <c r="GV43" i="51"/>
  <c r="GU43" i="51"/>
  <c r="GT43" i="51"/>
  <c r="GS43" i="51"/>
  <c r="GR43" i="51"/>
  <c r="GQ43" i="51"/>
  <c r="GP43" i="51"/>
  <c r="GO43" i="51"/>
  <c r="GN43" i="51"/>
  <c r="GM43" i="51"/>
  <c r="GL43" i="51"/>
  <c r="GK43" i="51"/>
  <c r="GJ43" i="51"/>
  <c r="GI43" i="51"/>
  <c r="GH43" i="51"/>
  <c r="GG43" i="51"/>
  <c r="GF43" i="51"/>
  <c r="GE43" i="51"/>
  <c r="GD43" i="51"/>
  <c r="GC43" i="51"/>
  <c r="GB43" i="51"/>
  <c r="GA43" i="51"/>
  <c r="FZ43" i="51"/>
  <c r="FY43" i="51"/>
  <c r="FX43" i="51"/>
  <c r="FW43" i="51"/>
  <c r="FV43" i="51"/>
  <c r="FU43" i="51"/>
  <c r="FT43" i="51"/>
  <c r="FS43" i="51"/>
  <c r="FR43" i="51"/>
  <c r="FQ43" i="51"/>
  <c r="FP43" i="51"/>
  <c r="FO43" i="51"/>
  <c r="FN43" i="51"/>
  <c r="FM43" i="51"/>
  <c r="FL43" i="51"/>
  <c r="FK43" i="51"/>
  <c r="FJ43" i="51"/>
  <c r="FI43" i="51"/>
  <c r="FH43" i="51"/>
  <c r="FG43" i="51"/>
  <c r="FF43" i="51"/>
  <c r="FE43" i="51"/>
  <c r="FD43" i="51"/>
  <c r="FC43" i="51"/>
  <c r="FB43" i="51"/>
  <c r="FA43" i="51"/>
  <c r="EZ43" i="51"/>
  <c r="EY43" i="51"/>
  <c r="EX43" i="51"/>
  <c r="EW43" i="51"/>
  <c r="EV43" i="51"/>
  <c r="EU43" i="51"/>
  <c r="ET43" i="51"/>
  <c r="ES43" i="51"/>
  <c r="ER43" i="51"/>
  <c r="EQ43" i="51"/>
  <c r="EP43" i="51"/>
  <c r="EO43" i="51"/>
  <c r="EN43" i="51"/>
  <c r="EM43" i="51"/>
  <c r="EL43" i="51"/>
  <c r="EK43" i="51"/>
  <c r="EJ43" i="51"/>
  <c r="EI43" i="51"/>
  <c r="EH43" i="51"/>
  <c r="EG43" i="51"/>
  <c r="EF43" i="51"/>
  <c r="EE43" i="51"/>
  <c r="ED43" i="51"/>
  <c r="EC43" i="51"/>
  <c r="EB43" i="51"/>
  <c r="EA43" i="51"/>
  <c r="DZ43" i="51"/>
  <c r="DY43" i="51"/>
  <c r="DX43" i="51"/>
  <c r="DW43" i="51"/>
  <c r="DV43" i="51"/>
  <c r="DU43" i="51"/>
  <c r="DT43" i="51"/>
  <c r="DS43" i="51"/>
  <c r="DR43" i="51"/>
  <c r="DQ43" i="51"/>
  <c r="DP43" i="51"/>
  <c r="DO43" i="51"/>
  <c r="DN43" i="51"/>
  <c r="DM43" i="51"/>
  <c r="DL43" i="51"/>
  <c r="DK43" i="51"/>
  <c r="DJ43" i="51"/>
  <c r="DI43" i="51"/>
  <c r="DH43" i="51"/>
  <c r="DG43" i="51"/>
  <c r="DF43" i="51"/>
  <c r="DE43" i="51"/>
  <c r="DD43" i="51"/>
  <c r="DC43" i="51"/>
  <c r="DB43" i="51"/>
  <c r="DA43" i="51"/>
  <c r="CZ43" i="51"/>
  <c r="CY43" i="51"/>
  <c r="CX43" i="51"/>
  <c r="CW43" i="51"/>
  <c r="CV43" i="51"/>
  <c r="CU43" i="51"/>
  <c r="CT43" i="51"/>
  <c r="CS43" i="51"/>
  <c r="CR43" i="51"/>
  <c r="CQ43" i="51"/>
  <c r="CP43" i="51"/>
  <c r="CO43" i="51"/>
  <c r="CN43" i="51"/>
  <c r="CM43" i="51"/>
  <c r="CL43" i="51"/>
  <c r="CK43" i="51"/>
  <c r="CJ43" i="51"/>
  <c r="CI43" i="51"/>
  <c r="CH43" i="51"/>
  <c r="CG43" i="51"/>
  <c r="CF43" i="51"/>
  <c r="CE43" i="51"/>
  <c r="CD43" i="51"/>
  <c r="CC43" i="51"/>
  <c r="CB43" i="51"/>
  <c r="CA43" i="51"/>
  <c r="BZ43" i="51"/>
  <c r="BY43" i="51"/>
  <c r="BX43" i="51"/>
  <c r="BW43" i="51"/>
  <c r="BV43" i="51"/>
  <c r="BU43" i="51"/>
  <c r="BT43" i="51"/>
  <c r="BS43" i="51"/>
  <c r="BR43" i="51"/>
  <c r="BQ43" i="51"/>
  <c r="BP43" i="51"/>
  <c r="BO43" i="51"/>
  <c r="BN43" i="51"/>
  <c r="BM43" i="51"/>
  <c r="BL43" i="51"/>
  <c r="BK43" i="51"/>
  <c r="BJ43" i="51"/>
  <c r="BI43" i="51"/>
  <c r="BH43" i="51"/>
  <c r="BG43" i="51"/>
  <c r="BF43" i="51"/>
  <c r="BE43" i="51"/>
  <c r="BD43" i="51"/>
  <c r="BC43" i="51"/>
  <c r="BB43" i="51"/>
  <c r="BA43" i="51"/>
  <c r="AZ43" i="51"/>
  <c r="AY43" i="51"/>
  <c r="AX43" i="51"/>
  <c r="AW43" i="51"/>
  <c r="AV43" i="51"/>
  <c r="AU43" i="51"/>
  <c r="AT43" i="51"/>
  <c r="AS43" i="51"/>
  <c r="AR43" i="51"/>
  <c r="AQ43" i="51"/>
  <c r="AP43" i="51"/>
  <c r="AO43" i="51"/>
  <c r="AN43" i="51"/>
  <c r="AM43" i="51"/>
  <c r="AL43" i="51"/>
  <c r="AK43" i="51"/>
  <c r="AJ43" i="51"/>
  <c r="AI43" i="51"/>
  <c r="AH43" i="51"/>
  <c r="AG43" i="51"/>
  <c r="AF43" i="51"/>
  <c r="AE43" i="51"/>
  <c r="AD43" i="51"/>
  <c r="AC43" i="51"/>
  <c r="AB43" i="51"/>
  <c r="AA43" i="51"/>
  <c r="Z43" i="51"/>
  <c r="Y43" i="51"/>
  <c r="X43" i="51"/>
  <c r="W43" i="51"/>
  <c r="V43" i="51"/>
  <c r="U43" i="51"/>
  <c r="T43" i="51"/>
  <c r="S43" i="51"/>
  <c r="R43" i="51"/>
  <c r="Q43" i="51"/>
  <c r="P43" i="51"/>
  <c r="O43" i="51"/>
  <c r="N43" i="51"/>
  <c r="M43" i="51"/>
  <c r="L43" i="51"/>
  <c r="K43" i="51"/>
  <c r="J43" i="51"/>
  <c r="I43" i="51"/>
  <c r="H43" i="51"/>
  <c r="G43" i="51"/>
  <c r="F43" i="51"/>
  <c r="E43" i="51"/>
  <c r="D43" i="51"/>
  <c r="C43" i="51"/>
  <c r="B43" i="51"/>
  <c r="HB41" i="51"/>
  <c r="HA41" i="51"/>
  <c r="GZ41" i="51"/>
  <c r="GY41" i="51"/>
  <c r="GX41" i="51"/>
  <c r="GW41" i="51"/>
  <c r="GV41" i="51"/>
  <c r="GU41" i="51"/>
  <c r="GT41" i="51"/>
  <c r="GS41" i="51"/>
  <c r="GR41" i="51"/>
  <c r="GQ41" i="51"/>
  <c r="GP41" i="51"/>
  <c r="GO41" i="51"/>
  <c r="GN41" i="51"/>
  <c r="GM41" i="51"/>
  <c r="GL41" i="51"/>
  <c r="GK41" i="51"/>
  <c r="GJ41" i="51"/>
  <c r="GI41" i="51"/>
  <c r="GH41" i="51"/>
  <c r="GG41" i="51"/>
  <c r="GF41" i="51"/>
  <c r="GE41" i="51"/>
  <c r="GD41" i="51"/>
  <c r="GC41" i="51"/>
  <c r="GB41" i="51"/>
  <c r="GA41" i="51"/>
  <c r="FZ41" i="51"/>
  <c r="FY41" i="51"/>
  <c r="FX41" i="51"/>
  <c r="FW41" i="51"/>
  <c r="FV41" i="51"/>
  <c r="FU41" i="51"/>
  <c r="FT41" i="51"/>
  <c r="FS41" i="51"/>
  <c r="FR41" i="51"/>
  <c r="FQ41" i="51"/>
  <c r="FP41" i="51"/>
  <c r="FO41" i="51"/>
  <c r="FN41" i="51"/>
  <c r="FM41" i="51"/>
  <c r="FL41" i="51"/>
  <c r="FK41" i="51"/>
  <c r="FJ41" i="51"/>
  <c r="FI41" i="51"/>
  <c r="FH41" i="51"/>
  <c r="FG41" i="51"/>
  <c r="FF41" i="51"/>
  <c r="FE41" i="51"/>
  <c r="FD41" i="51"/>
  <c r="FC41" i="51"/>
  <c r="FB41" i="51"/>
  <c r="FA41" i="51"/>
  <c r="EZ41" i="51"/>
  <c r="EY41" i="51"/>
  <c r="EX41" i="51"/>
  <c r="EW41" i="51"/>
  <c r="EV41" i="51"/>
  <c r="EU41" i="51"/>
  <c r="ET41" i="51"/>
  <c r="ES41" i="51"/>
  <c r="ER41" i="51"/>
  <c r="EQ41" i="51"/>
  <c r="EP41" i="51"/>
  <c r="EO41" i="51"/>
  <c r="EN41" i="51"/>
  <c r="EM41" i="51"/>
  <c r="EL41" i="51"/>
  <c r="EK41" i="51"/>
  <c r="EJ41" i="51"/>
  <c r="EI41" i="51"/>
  <c r="EH41" i="51"/>
  <c r="EG41" i="51"/>
  <c r="EF41" i="51"/>
  <c r="EE41" i="51"/>
  <c r="ED41" i="51"/>
  <c r="EC41" i="51"/>
  <c r="EB41" i="51"/>
  <c r="EA41" i="51"/>
  <c r="DZ41" i="51"/>
  <c r="DY41" i="51"/>
  <c r="DX41" i="51"/>
  <c r="DW41" i="51"/>
  <c r="DV41" i="51"/>
  <c r="DU41" i="51"/>
  <c r="DT41" i="51"/>
  <c r="DS41" i="51"/>
  <c r="DR41" i="51"/>
  <c r="DQ41" i="51"/>
  <c r="DP41" i="51"/>
  <c r="DO41" i="51"/>
  <c r="DN41" i="51"/>
  <c r="DM41" i="51"/>
  <c r="DL41" i="51"/>
  <c r="DK41" i="51"/>
  <c r="DJ41" i="51"/>
  <c r="DI41" i="51"/>
  <c r="DH41" i="51"/>
  <c r="DG41" i="51"/>
  <c r="DF41" i="51"/>
  <c r="DE41" i="51"/>
  <c r="DD41" i="51"/>
  <c r="DC41" i="51"/>
  <c r="DB41" i="51"/>
  <c r="DA41" i="51"/>
  <c r="CZ41" i="51"/>
  <c r="CY41" i="51"/>
  <c r="CX41" i="51"/>
  <c r="CW41" i="51"/>
  <c r="CV41" i="51"/>
  <c r="CU41" i="51"/>
  <c r="CT41" i="51"/>
  <c r="CS41" i="51"/>
  <c r="CR41" i="51"/>
  <c r="CQ41" i="51"/>
  <c r="CP41" i="51"/>
  <c r="CO41" i="51"/>
  <c r="CN41" i="51"/>
  <c r="CM41" i="51"/>
  <c r="CL41" i="51"/>
  <c r="CK41" i="51"/>
  <c r="CJ41" i="51"/>
  <c r="CI41" i="51"/>
  <c r="CH41" i="51"/>
  <c r="CG41" i="51"/>
  <c r="CF41" i="51"/>
  <c r="CE41" i="51"/>
  <c r="CD41" i="51"/>
  <c r="CC41" i="51"/>
  <c r="CB41" i="51"/>
  <c r="CA41" i="51"/>
  <c r="BZ41" i="51"/>
  <c r="BY41" i="51"/>
  <c r="BX41" i="51"/>
  <c r="BW41" i="51"/>
  <c r="BV41" i="51"/>
  <c r="BU41" i="51"/>
  <c r="BT41" i="51"/>
  <c r="BS41" i="51"/>
  <c r="BR41" i="51"/>
  <c r="BQ41" i="51"/>
  <c r="BP41" i="51"/>
  <c r="BO41" i="51"/>
  <c r="BN41" i="51"/>
  <c r="BM41" i="51"/>
  <c r="BL41" i="51"/>
  <c r="BK41" i="51"/>
  <c r="BJ41" i="51"/>
  <c r="BI41" i="51"/>
  <c r="BH41" i="51"/>
  <c r="BG41" i="51"/>
  <c r="BF41" i="51"/>
  <c r="BE41" i="51"/>
  <c r="BD41" i="51"/>
  <c r="BC41" i="51"/>
  <c r="BB41" i="51"/>
  <c r="BA41" i="51"/>
  <c r="AZ41" i="51"/>
  <c r="AY41" i="51"/>
  <c r="AX41" i="51"/>
  <c r="AW41" i="51"/>
  <c r="AV41" i="51"/>
  <c r="AU41" i="51"/>
  <c r="AT41" i="51"/>
  <c r="AS41" i="51"/>
  <c r="AR41" i="51"/>
  <c r="AQ41" i="51"/>
  <c r="AP41" i="51"/>
  <c r="AO41" i="51"/>
  <c r="AN41" i="51"/>
  <c r="AM41" i="51"/>
  <c r="AL41" i="51"/>
  <c r="AK41"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E41" i="51"/>
  <c r="D41" i="51"/>
  <c r="C41" i="51"/>
  <c r="B41" i="51"/>
  <c r="HB40" i="51"/>
  <c r="HA40" i="51"/>
  <c r="GZ40" i="51"/>
  <c r="GY40" i="51"/>
  <c r="GX40" i="51"/>
  <c r="GW40" i="51"/>
  <c r="GV40" i="51"/>
  <c r="GU40" i="51"/>
  <c r="GT40" i="51"/>
  <c r="GS40" i="51"/>
  <c r="GR40" i="51"/>
  <c r="GQ40" i="51"/>
  <c r="GP40" i="51"/>
  <c r="GO40" i="51"/>
  <c r="GN40" i="51"/>
  <c r="GM40" i="51"/>
  <c r="GL40" i="51"/>
  <c r="GK40" i="51"/>
  <c r="GJ40" i="51"/>
  <c r="GI40" i="51"/>
  <c r="GH40" i="51"/>
  <c r="GG40" i="51"/>
  <c r="GF40" i="51"/>
  <c r="GE40" i="51"/>
  <c r="GD40" i="51"/>
  <c r="GC40" i="51"/>
  <c r="GB40" i="51"/>
  <c r="GA40" i="51"/>
  <c r="FZ40" i="51"/>
  <c r="FY40" i="51"/>
  <c r="FX40" i="51"/>
  <c r="FW40" i="51"/>
  <c r="FV40" i="51"/>
  <c r="FU40" i="51"/>
  <c r="FT40" i="51"/>
  <c r="FS40" i="51"/>
  <c r="FR40" i="51"/>
  <c r="FQ40" i="51"/>
  <c r="FP40" i="51"/>
  <c r="FO40" i="51"/>
  <c r="FN40" i="51"/>
  <c r="FM40" i="51"/>
  <c r="FL40" i="51"/>
  <c r="FK40" i="51"/>
  <c r="FJ40" i="51"/>
  <c r="FI40" i="51"/>
  <c r="FH40" i="51"/>
  <c r="FG40" i="51"/>
  <c r="FF40" i="51"/>
  <c r="FE40" i="51"/>
  <c r="FD40" i="51"/>
  <c r="FC40" i="51"/>
  <c r="FB40" i="51"/>
  <c r="FA40" i="51"/>
  <c r="EZ40" i="51"/>
  <c r="EY40" i="51"/>
  <c r="EX40" i="51"/>
  <c r="EW40" i="51"/>
  <c r="EV40" i="51"/>
  <c r="EU40" i="51"/>
  <c r="ET40" i="51"/>
  <c r="ES40" i="51"/>
  <c r="ER40" i="51"/>
  <c r="EQ40" i="51"/>
  <c r="EP40" i="51"/>
  <c r="EO40" i="51"/>
  <c r="EN40" i="51"/>
  <c r="EM40" i="51"/>
  <c r="EL40" i="51"/>
  <c r="EK40" i="51"/>
  <c r="EJ40" i="51"/>
  <c r="EI40" i="51"/>
  <c r="EH40" i="51"/>
  <c r="EG40" i="51"/>
  <c r="EF40" i="51"/>
  <c r="EE40" i="51"/>
  <c r="ED40" i="51"/>
  <c r="EC40" i="51"/>
  <c r="EB40" i="51"/>
  <c r="EA40" i="51"/>
  <c r="DZ40" i="51"/>
  <c r="DY40" i="51"/>
  <c r="DX40" i="51"/>
  <c r="DW40" i="51"/>
  <c r="DV40" i="51"/>
  <c r="DU40" i="51"/>
  <c r="DT40" i="51"/>
  <c r="DS40" i="51"/>
  <c r="DR40" i="51"/>
  <c r="DQ40" i="51"/>
  <c r="DP40" i="51"/>
  <c r="DO40" i="51"/>
  <c r="DN40" i="51"/>
  <c r="DM40" i="51"/>
  <c r="DL40" i="51"/>
  <c r="DK40" i="51"/>
  <c r="DJ40" i="51"/>
  <c r="DI40" i="51"/>
  <c r="DH40" i="51"/>
  <c r="DG40" i="51"/>
  <c r="DF40" i="51"/>
  <c r="DE40" i="51"/>
  <c r="DD40" i="51"/>
  <c r="DC40" i="51"/>
  <c r="DB40" i="51"/>
  <c r="DA40" i="51"/>
  <c r="CZ40" i="51"/>
  <c r="CY40" i="51"/>
  <c r="CX40" i="51"/>
  <c r="CW40" i="51"/>
  <c r="CV40" i="51"/>
  <c r="CU40" i="51"/>
  <c r="CT40" i="51"/>
  <c r="CS40" i="51"/>
  <c r="CR40" i="51"/>
  <c r="CQ40" i="51"/>
  <c r="CP40" i="51"/>
  <c r="CO40" i="51"/>
  <c r="CN40" i="51"/>
  <c r="CM40" i="51"/>
  <c r="CL40" i="51"/>
  <c r="CK40" i="51"/>
  <c r="CJ40" i="51"/>
  <c r="CI40" i="51"/>
  <c r="CH40" i="51"/>
  <c r="CG40" i="51"/>
  <c r="CF40" i="51"/>
  <c r="CE40" i="51"/>
  <c r="CD40" i="51"/>
  <c r="CC40" i="51"/>
  <c r="CB40" i="51"/>
  <c r="CA40" i="51"/>
  <c r="BZ40" i="51"/>
  <c r="BY40" i="51"/>
  <c r="BX40" i="51"/>
  <c r="BW40" i="51"/>
  <c r="BV40" i="51"/>
  <c r="BU40" i="51"/>
  <c r="BT40" i="51"/>
  <c r="BS40" i="51"/>
  <c r="BR40" i="51"/>
  <c r="BQ40" i="51"/>
  <c r="BP40" i="51"/>
  <c r="BO40" i="51"/>
  <c r="BN40" i="51"/>
  <c r="BM40" i="51"/>
  <c r="BL40" i="51"/>
  <c r="BK40" i="51"/>
  <c r="BJ40" i="51"/>
  <c r="BI40" i="51"/>
  <c r="BH40" i="51"/>
  <c r="BG40" i="51"/>
  <c r="BF40" i="51"/>
  <c r="BE40" i="51"/>
  <c r="BD40" i="51"/>
  <c r="BC40" i="51"/>
  <c r="BB40" i="51"/>
  <c r="BA40" i="51"/>
  <c r="AZ40" i="51"/>
  <c r="AY40" i="51"/>
  <c r="AX40" i="51"/>
  <c r="AW40" i="51"/>
  <c r="AV40" i="51"/>
  <c r="AU40" i="51"/>
  <c r="AT40" i="51"/>
  <c r="AS40" i="51"/>
  <c r="AR40" i="51"/>
  <c r="AQ40" i="51"/>
  <c r="AP40" i="51"/>
  <c r="AO40" i="51"/>
  <c r="AN40" i="51"/>
  <c r="AM40" i="51"/>
  <c r="AL40" i="51"/>
  <c r="AK40" i="51"/>
  <c r="AJ40" i="51"/>
  <c r="AI40" i="51"/>
  <c r="AH40" i="51"/>
  <c r="AG40" i="51"/>
  <c r="AF40" i="51"/>
  <c r="AE40" i="51"/>
  <c r="AD40" i="51"/>
  <c r="AC40" i="51"/>
  <c r="AB40" i="51"/>
  <c r="AA40" i="51"/>
  <c r="Z40" i="51"/>
  <c r="Y40" i="51"/>
  <c r="X40" i="51"/>
  <c r="W40" i="51"/>
  <c r="V40" i="51"/>
  <c r="U40" i="51"/>
  <c r="T40" i="51"/>
  <c r="S40" i="51"/>
  <c r="R40" i="51"/>
  <c r="Q40" i="51"/>
  <c r="P40" i="51"/>
  <c r="O40" i="51"/>
  <c r="N40" i="51"/>
  <c r="M40" i="51"/>
  <c r="L40" i="51"/>
  <c r="K40" i="51"/>
  <c r="J40" i="51"/>
  <c r="I40" i="51"/>
  <c r="H40" i="51"/>
  <c r="G40" i="51"/>
  <c r="F40" i="51"/>
  <c r="E40" i="51"/>
  <c r="D40" i="51"/>
  <c r="C40" i="51"/>
  <c r="B40" i="51"/>
  <c r="HB38" i="51"/>
  <c r="HA38" i="51"/>
  <c r="GZ38" i="51"/>
  <c r="GY38" i="51"/>
  <c r="GX38" i="51"/>
  <c r="GW38" i="51"/>
  <c r="GV38" i="51"/>
  <c r="GU38" i="51"/>
  <c r="GT38" i="51"/>
  <c r="GS38" i="51"/>
  <c r="GR38" i="51"/>
  <c r="GQ38" i="51"/>
  <c r="GP38" i="51"/>
  <c r="GO38" i="51"/>
  <c r="GN38" i="51"/>
  <c r="GM38" i="51"/>
  <c r="GL38" i="51"/>
  <c r="GK38" i="51"/>
  <c r="GJ38" i="51"/>
  <c r="GI38" i="51"/>
  <c r="GH38" i="51"/>
  <c r="GG38" i="51"/>
  <c r="GF38" i="51"/>
  <c r="GE38" i="51"/>
  <c r="GD38" i="51"/>
  <c r="GC38" i="51"/>
  <c r="GB38" i="51"/>
  <c r="GA38" i="51"/>
  <c r="FZ38" i="51"/>
  <c r="FY38" i="51"/>
  <c r="FX38" i="51"/>
  <c r="FW38" i="51"/>
  <c r="FV38" i="51"/>
  <c r="FU38" i="51"/>
  <c r="FT38" i="51"/>
  <c r="FS38" i="51"/>
  <c r="FR38" i="51"/>
  <c r="FQ38" i="51"/>
  <c r="FP38" i="51"/>
  <c r="FO38" i="51"/>
  <c r="FN38" i="51"/>
  <c r="FM38" i="51"/>
  <c r="FL38" i="51"/>
  <c r="FK38" i="51"/>
  <c r="FJ38" i="51"/>
  <c r="FI38" i="51"/>
  <c r="FH38" i="51"/>
  <c r="FG38" i="51"/>
  <c r="FF38" i="51"/>
  <c r="FE38" i="51"/>
  <c r="FD38" i="51"/>
  <c r="FC38" i="51"/>
  <c r="FB38" i="51"/>
  <c r="FA38" i="51"/>
  <c r="EZ38" i="51"/>
  <c r="EY38" i="51"/>
  <c r="EX38" i="51"/>
  <c r="EW38" i="51"/>
  <c r="EV38" i="51"/>
  <c r="EU38" i="51"/>
  <c r="ET38" i="51"/>
  <c r="ES38" i="51"/>
  <c r="ER38" i="51"/>
  <c r="EQ38" i="51"/>
  <c r="EP38" i="51"/>
  <c r="EO38" i="51"/>
  <c r="EN38" i="51"/>
  <c r="EM38" i="51"/>
  <c r="EL38" i="51"/>
  <c r="EK38" i="51"/>
  <c r="EJ38" i="51"/>
  <c r="EI38" i="51"/>
  <c r="EH38" i="51"/>
  <c r="EG38" i="51"/>
  <c r="EF38" i="51"/>
  <c r="EE38" i="51"/>
  <c r="ED38" i="51"/>
  <c r="EC38" i="51"/>
  <c r="EB38" i="51"/>
  <c r="EA38" i="51"/>
  <c r="DZ38" i="51"/>
  <c r="DY38" i="51"/>
  <c r="DX38" i="51"/>
  <c r="DW38" i="51"/>
  <c r="DV38" i="51"/>
  <c r="DU38" i="51"/>
  <c r="DT38" i="51"/>
  <c r="DS38" i="51"/>
  <c r="DR38" i="51"/>
  <c r="DQ38" i="51"/>
  <c r="DP38" i="51"/>
  <c r="DO38" i="51"/>
  <c r="DN38" i="51"/>
  <c r="DM38" i="51"/>
  <c r="DL38" i="51"/>
  <c r="DK38" i="51"/>
  <c r="DJ38" i="51"/>
  <c r="DI38" i="51"/>
  <c r="DH38" i="51"/>
  <c r="DG38" i="51"/>
  <c r="DF38" i="51"/>
  <c r="DE38" i="51"/>
  <c r="DD38" i="51"/>
  <c r="DC38" i="51"/>
  <c r="DB38" i="51"/>
  <c r="DA38" i="51"/>
  <c r="CZ38" i="51"/>
  <c r="CY38" i="51"/>
  <c r="CX38" i="51"/>
  <c r="CW38" i="51"/>
  <c r="CV38" i="51"/>
  <c r="CU38" i="51"/>
  <c r="CT38" i="51"/>
  <c r="CS38" i="51"/>
  <c r="CR38" i="51"/>
  <c r="CQ38" i="51"/>
  <c r="CP38" i="51"/>
  <c r="CO38" i="51"/>
  <c r="CN38" i="51"/>
  <c r="CM38" i="51"/>
  <c r="CL38" i="51"/>
  <c r="CK38" i="51"/>
  <c r="CJ38" i="51"/>
  <c r="CI38" i="51"/>
  <c r="CH38" i="51"/>
  <c r="CG38" i="51"/>
  <c r="CF38" i="51"/>
  <c r="CE38" i="51"/>
  <c r="CD38" i="51"/>
  <c r="CC38" i="51"/>
  <c r="CB38" i="51"/>
  <c r="CA38" i="51"/>
  <c r="BZ38" i="51"/>
  <c r="BY38" i="51"/>
  <c r="BX38" i="51"/>
  <c r="BW38" i="51"/>
  <c r="BV38" i="51"/>
  <c r="BU38" i="51"/>
  <c r="BT38" i="51"/>
  <c r="BS38" i="51"/>
  <c r="BR38" i="51"/>
  <c r="BQ38" i="51"/>
  <c r="BP38" i="51"/>
  <c r="BO38" i="51"/>
  <c r="BN38" i="51"/>
  <c r="BM38" i="51"/>
  <c r="BL38" i="51"/>
  <c r="BK38" i="51"/>
  <c r="BJ38" i="51"/>
  <c r="BI38" i="51"/>
  <c r="BH38" i="51"/>
  <c r="BG38" i="51"/>
  <c r="BF38" i="51"/>
  <c r="BE38" i="51"/>
  <c r="BD38" i="51"/>
  <c r="BC38" i="51"/>
  <c r="BB38" i="51"/>
  <c r="BA38" i="51"/>
  <c r="AZ38" i="51"/>
  <c r="AY38" i="51"/>
  <c r="AX38" i="51"/>
  <c r="AW38" i="51"/>
  <c r="AV38" i="51"/>
  <c r="AU38" i="51"/>
  <c r="AT38" i="51"/>
  <c r="AS38" i="51"/>
  <c r="AR38" i="51"/>
  <c r="AQ38" i="51"/>
  <c r="AP38" i="51"/>
  <c r="AO38" i="51"/>
  <c r="AN38" i="51"/>
  <c r="AM38" i="51"/>
  <c r="AL38" i="51"/>
  <c r="AK38" i="51"/>
  <c r="AJ38" i="51"/>
  <c r="AI38" i="51"/>
  <c r="AH38" i="51"/>
  <c r="AG38" i="51"/>
  <c r="AF38" i="51"/>
  <c r="AE38" i="51"/>
  <c r="AD38" i="51"/>
  <c r="AC38" i="51"/>
  <c r="AB38" i="51"/>
  <c r="AA38" i="51"/>
  <c r="Z38" i="51"/>
  <c r="Y38" i="51"/>
  <c r="X38" i="51"/>
  <c r="W38" i="51"/>
  <c r="V38" i="51"/>
  <c r="U38" i="51"/>
  <c r="T38" i="51"/>
  <c r="S38" i="51"/>
  <c r="R38" i="51"/>
  <c r="Q38" i="51"/>
  <c r="P38" i="51"/>
  <c r="O38" i="51"/>
  <c r="N38" i="51"/>
  <c r="M38" i="51"/>
  <c r="L38" i="51"/>
  <c r="K38" i="51"/>
  <c r="J38" i="51"/>
  <c r="I38" i="51"/>
  <c r="H38" i="51"/>
  <c r="G38" i="51"/>
  <c r="F38" i="51"/>
  <c r="E38" i="51"/>
  <c r="D38" i="51"/>
  <c r="C38" i="51"/>
  <c r="B38" i="51"/>
  <c r="HB37" i="51"/>
  <c r="HA37" i="51"/>
  <c r="GZ37" i="51"/>
  <c r="GY37" i="51"/>
  <c r="GX37" i="51"/>
  <c r="GW37" i="51"/>
  <c r="GV37" i="51"/>
  <c r="GU37" i="51"/>
  <c r="GT37" i="51"/>
  <c r="GS37" i="51"/>
  <c r="GR37" i="51"/>
  <c r="GQ37" i="51"/>
  <c r="GP37" i="51"/>
  <c r="GO37" i="51"/>
  <c r="GN37" i="51"/>
  <c r="GM37" i="51"/>
  <c r="GL37" i="51"/>
  <c r="GK37" i="51"/>
  <c r="GJ37" i="51"/>
  <c r="GI37" i="51"/>
  <c r="GH37" i="51"/>
  <c r="GG37" i="51"/>
  <c r="GF37" i="51"/>
  <c r="GE37" i="51"/>
  <c r="GD37" i="51"/>
  <c r="GC37" i="51"/>
  <c r="GB37" i="51"/>
  <c r="GA37" i="51"/>
  <c r="FZ37" i="51"/>
  <c r="FY37" i="51"/>
  <c r="FX37" i="51"/>
  <c r="FW37" i="51"/>
  <c r="FV37" i="51"/>
  <c r="FU37" i="51"/>
  <c r="FT37" i="51"/>
  <c r="FS37" i="51"/>
  <c r="FR37" i="51"/>
  <c r="FQ37" i="51"/>
  <c r="FP37" i="51"/>
  <c r="FO37" i="51"/>
  <c r="FN37" i="51"/>
  <c r="FM37" i="51"/>
  <c r="FL37" i="51"/>
  <c r="FK37" i="51"/>
  <c r="FJ37" i="51"/>
  <c r="FI37" i="51"/>
  <c r="FH37" i="51"/>
  <c r="FG37" i="51"/>
  <c r="FF37" i="51"/>
  <c r="FE37" i="51"/>
  <c r="FD37" i="51"/>
  <c r="FC37" i="51"/>
  <c r="FB37" i="51"/>
  <c r="FA37" i="51"/>
  <c r="EZ37" i="51"/>
  <c r="EY37" i="51"/>
  <c r="EX37" i="51"/>
  <c r="EW37" i="51"/>
  <c r="EV37"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H37" i="51"/>
  <c r="DG37" i="51"/>
  <c r="DF37" i="51"/>
  <c r="DE37" i="51"/>
  <c r="DD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BP37" i="51"/>
  <c r="BO37" i="51"/>
  <c r="BN37" i="51"/>
  <c r="BM37" i="51"/>
  <c r="BL37" i="51"/>
  <c r="BK37" i="51"/>
  <c r="BJ37" i="51"/>
  <c r="BI37" i="51"/>
  <c r="BH37" i="51"/>
  <c r="BG37" i="51"/>
  <c r="BF37" i="51"/>
  <c r="BE37" i="51"/>
  <c r="BD37" i="51"/>
  <c r="BC37" i="51"/>
  <c r="BB37" i="51"/>
  <c r="BA37" i="51"/>
  <c r="AZ37" i="51"/>
  <c r="AY37" i="51"/>
  <c r="AX37" i="51"/>
  <c r="AW37" i="51"/>
  <c r="AV37" i="51"/>
  <c r="AU37" i="51"/>
  <c r="AT37" i="51"/>
  <c r="AS37" i="51"/>
  <c r="AR37" i="51"/>
  <c r="AQ37" i="51"/>
  <c r="AP37" i="51"/>
  <c r="AO37" i="51"/>
  <c r="AN37" i="51"/>
  <c r="AM37" i="51"/>
  <c r="AL37" i="51"/>
  <c r="AK37" i="51"/>
  <c r="AJ37" i="51"/>
  <c r="AI37" i="51"/>
  <c r="AH37" i="51"/>
  <c r="AG37" i="51"/>
  <c r="AF37" i="51"/>
  <c r="AE37" i="51"/>
  <c r="AD37" i="51"/>
  <c r="AC37" i="51"/>
  <c r="AB37" i="51"/>
  <c r="AA37" i="51"/>
  <c r="Z37" i="51"/>
  <c r="Y37" i="51"/>
  <c r="X37" i="51"/>
  <c r="W37" i="51"/>
  <c r="V37" i="51"/>
  <c r="U37" i="51"/>
  <c r="T37" i="51"/>
  <c r="S37" i="51"/>
  <c r="R37" i="51"/>
  <c r="Q37" i="51"/>
  <c r="P37" i="51"/>
  <c r="O37" i="51"/>
  <c r="N37" i="51"/>
  <c r="M37" i="51"/>
  <c r="L37" i="51"/>
  <c r="K37" i="51"/>
  <c r="J37" i="51"/>
  <c r="I37" i="51"/>
  <c r="H37" i="51"/>
  <c r="G37" i="51"/>
  <c r="F37" i="51"/>
  <c r="E37" i="51"/>
  <c r="D37" i="51"/>
  <c r="C37" i="51"/>
  <c r="B37" i="51"/>
  <c r="HB35" i="51"/>
  <c r="HA35" i="51"/>
  <c r="GZ35" i="51"/>
  <c r="GY35" i="51"/>
  <c r="GX35" i="51"/>
  <c r="GW35" i="51"/>
  <c r="GV35" i="51"/>
  <c r="GU35" i="51"/>
  <c r="GT35" i="51"/>
  <c r="GS35" i="51"/>
  <c r="GR35" i="51"/>
  <c r="GQ35" i="51"/>
  <c r="GP35" i="51"/>
  <c r="GO35" i="51"/>
  <c r="GN35" i="51"/>
  <c r="GM35" i="51"/>
  <c r="GL35" i="51"/>
  <c r="GK35" i="51"/>
  <c r="GJ35" i="51"/>
  <c r="GI35" i="51"/>
  <c r="GH35" i="51"/>
  <c r="GG35" i="51"/>
  <c r="GF35" i="51"/>
  <c r="GE35" i="51"/>
  <c r="GD35" i="51"/>
  <c r="GC35" i="51"/>
  <c r="GB35" i="51"/>
  <c r="GA35" i="51"/>
  <c r="FZ35" i="51"/>
  <c r="FY35" i="51"/>
  <c r="FX35" i="51"/>
  <c r="FW35" i="51"/>
  <c r="FV35" i="51"/>
  <c r="FU35" i="51"/>
  <c r="FT35" i="51"/>
  <c r="FS35" i="51"/>
  <c r="FR35" i="51"/>
  <c r="FQ35" i="51"/>
  <c r="FP35" i="51"/>
  <c r="FO35" i="51"/>
  <c r="FN35" i="51"/>
  <c r="FM35" i="51"/>
  <c r="FL35" i="51"/>
  <c r="FK35" i="51"/>
  <c r="FJ35" i="51"/>
  <c r="FI35" i="51"/>
  <c r="FH35" i="51"/>
  <c r="FG35" i="51"/>
  <c r="FF35" i="51"/>
  <c r="FE35" i="51"/>
  <c r="FD35" i="51"/>
  <c r="FC35" i="51"/>
  <c r="FB35" i="51"/>
  <c r="FA35" i="51"/>
  <c r="EZ35" i="51"/>
  <c r="EY35" i="51"/>
  <c r="EX35" i="51"/>
  <c r="EW35" i="51"/>
  <c r="EV35" i="51"/>
  <c r="EU35" i="51"/>
  <c r="ET35" i="51"/>
  <c r="ES35" i="51"/>
  <c r="ER35" i="51"/>
  <c r="EQ35" i="51"/>
  <c r="EP35" i="51"/>
  <c r="EO35" i="51"/>
  <c r="EN35" i="51"/>
  <c r="EM35" i="51"/>
  <c r="EL35" i="51"/>
  <c r="EK35" i="51"/>
  <c r="EJ35" i="51"/>
  <c r="EI35" i="51"/>
  <c r="EH35" i="51"/>
  <c r="EG35" i="51"/>
  <c r="EF35" i="51"/>
  <c r="EE35" i="51"/>
  <c r="ED35" i="51"/>
  <c r="EC35" i="51"/>
  <c r="EB35" i="51"/>
  <c r="EA35" i="51"/>
  <c r="DZ35" i="51"/>
  <c r="DY35" i="51"/>
  <c r="DX35" i="51"/>
  <c r="DW35" i="51"/>
  <c r="DV35" i="51"/>
  <c r="DU35" i="51"/>
  <c r="DT35" i="51"/>
  <c r="DS35" i="51"/>
  <c r="DR35" i="51"/>
  <c r="DQ35" i="51"/>
  <c r="DP35" i="51"/>
  <c r="DO35" i="51"/>
  <c r="DN35" i="51"/>
  <c r="DM35" i="51"/>
  <c r="DL35" i="51"/>
  <c r="DK35" i="51"/>
  <c r="DJ35" i="51"/>
  <c r="DI35" i="51"/>
  <c r="DH35" i="51"/>
  <c r="DG35" i="51"/>
  <c r="DF35" i="51"/>
  <c r="DE35" i="51"/>
  <c r="DD35" i="51"/>
  <c r="DC35" i="51"/>
  <c r="DB35" i="51"/>
  <c r="DA35" i="51"/>
  <c r="CZ35" i="51"/>
  <c r="CY35" i="51"/>
  <c r="CX35" i="51"/>
  <c r="CW35" i="51"/>
  <c r="CV35" i="51"/>
  <c r="CU35" i="51"/>
  <c r="CT35" i="51"/>
  <c r="CS35" i="51"/>
  <c r="CR35" i="51"/>
  <c r="CQ35" i="51"/>
  <c r="CP35" i="51"/>
  <c r="CO35" i="51"/>
  <c r="CN35" i="51"/>
  <c r="CM35" i="51"/>
  <c r="CL35" i="51"/>
  <c r="CK35" i="51"/>
  <c r="CJ35" i="51"/>
  <c r="CI35" i="51"/>
  <c r="CH35" i="51"/>
  <c r="CG35" i="51"/>
  <c r="CF35" i="51"/>
  <c r="CE35" i="51"/>
  <c r="CD35" i="51"/>
  <c r="CC35" i="51"/>
  <c r="CB35" i="51"/>
  <c r="CA35" i="51"/>
  <c r="BZ35" i="51"/>
  <c r="BY35" i="51"/>
  <c r="BX35" i="51"/>
  <c r="BW35" i="51"/>
  <c r="BV35" i="51"/>
  <c r="BU35" i="51"/>
  <c r="BT35" i="51"/>
  <c r="BS35" i="51"/>
  <c r="BR35" i="51"/>
  <c r="BQ35" i="51"/>
  <c r="BP35" i="51"/>
  <c r="BO35" i="51"/>
  <c r="BN35" i="51"/>
  <c r="BM35" i="51"/>
  <c r="BL35" i="51"/>
  <c r="BK35" i="51"/>
  <c r="BJ35" i="51"/>
  <c r="BI35" i="51"/>
  <c r="BH35" i="51"/>
  <c r="BG35" i="51"/>
  <c r="BF35" i="51"/>
  <c r="BE35" i="51"/>
  <c r="BD35" i="51"/>
  <c r="BC35" i="51"/>
  <c r="BB35" i="51"/>
  <c r="BA35" i="51"/>
  <c r="AZ35" i="51"/>
  <c r="AY35" i="51"/>
  <c r="AX35" i="51"/>
  <c r="AW35" i="51"/>
  <c r="AV35" i="51"/>
  <c r="AU35" i="51"/>
  <c r="AT35" i="51"/>
  <c r="AS35" i="51"/>
  <c r="AR35" i="51"/>
  <c r="AQ35" i="51"/>
  <c r="AP35" i="51"/>
  <c r="AO35" i="51"/>
  <c r="AN35" i="51"/>
  <c r="AM35" i="51"/>
  <c r="AL35" i="51"/>
  <c r="AK35" i="51"/>
  <c r="AJ35" i="51"/>
  <c r="AI35" i="51"/>
  <c r="AH35" i="51"/>
  <c r="AG35" i="51"/>
  <c r="AF35" i="51"/>
  <c r="AE35" i="51"/>
  <c r="AD35" i="51"/>
  <c r="AC35" i="51"/>
  <c r="AB35" i="51"/>
  <c r="AA35" i="51"/>
  <c r="Z35" i="51"/>
  <c r="Y35" i="51"/>
  <c r="X35" i="51"/>
  <c r="W35" i="51"/>
  <c r="V35" i="51"/>
  <c r="U35" i="51"/>
  <c r="T35" i="51"/>
  <c r="S35" i="51"/>
  <c r="R35" i="51"/>
  <c r="Q35" i="51"/>
  <c r="P35" i="51"/>
  <c r="O35" i="51"/>
  <c r="N35" i="51"/>
  <c r="M35" i="51"/>
  <c r="L35" i="51"/>
  <c r="K35" i="51"/>
  <c r="J35" i="51"/>
  <c r="I35" i="51"/>
  <c r="H35" i="51"/>
  <c r="G35" i="51"/>
  <c r="F35" i="51"/>
  <c r="E35" i="51"/>
  <c r="D35" i="51"/>
  <c r="C35" i="51"/>
  <c r="B35" i="51"/>
  <c r="HB34" i="51"/>
  <c r="HA34" i="51"/>
  <c r="GZ34" i="51"/>
  <c r="GY34" i="51"/>
  <c r="GX34" i="51"/>
  <c r="GW34" i="51"/>
  <c r="GV34" i="51"/>
  <c r="GU34" i="51"/>
  <c r="GT34" i="51"/>
  <c r="GS34" i="51"/>
  <c r="GR34" i="51"/>
  <c r="GQ34" i="51"/>
  <c r="GP34" i="51"/>
  <c r="GO34" i="51"/>
  <c r="GN34" i="51"/>
  <c r="GM34" i="51"/>
  <c r="GL34" i="51"/>
  <c r="GK34" i="51"/>
  <c r="GJ34" i="51"/>
  <c r="GI34" i="51"/>
  <c r="GH34" i="51"/>
  <c r="GG34" i="51"/>
  <c r="GF34" i="51"/>
  <c r="GE34" i="51"/>
  <c r="GD34" i="51"/>
  <c r="GC34" i="51"/>
  <c r="GB34" i="51"/>
  <c r="GA34" i="51"/>
  <c r="FZ34" i="51"/>
  <c r="FY34" i="51"/>
  <c r="FX34" i="51"/>
  <c r="FW34" i="51"/>
  <c r="FV34" i="51"/>
  <c r="FU34" i="51"/>
  <c r="FT34" i="51"/>
  <c r="FS34" i="51"/>
  <c r="FR34" i="51"/>
  <c r="FQ34" i="51"/>
  <c r="FP34" i="51"/>
  <c r="FO34" i="51"/>
  <c r="FN34" i="51"/>
  <c r="FM34" i="51"/>
  <c r="FL34" i="51"/>
  <c r="FK34" i="51"/>
  <c r="FJ34" i="51"/>
  <c r="FI34" i="51"/>
  <c r="FH34" i="51"/>
  <c r="FG34" i="51"/>
  <c r="FF34" i="51"/>
  <c r="FE34" i="51"/>
  <c r="FD34" i="51"/>
  <c r="FC34" i="51"/>
  <c r="FB34" i="51"/>
  <c r="FA34" i="51"/>
  <c r="EZ34" i="51"/>
  <c r="EY34" i="51"/>
  <c r="EX34" i="51"/>
  <c r="EW34" i="51"/>
  <c r="EV34" i="51"/>
  <c r="EU34" i="51"/>
  <c r="ET34" i="51"/>
  <c r="ES34" i="51"/>
  <c r="ER34" i="51"/>
  <c r="EQ34" i="51"/>
  <c r="EP34" i="51"/>
  <c r="EO34" i="51"/>
  <c r="EN34" i="51"/>
  <c r="EM34" i="51"/>
  <c r="EL34" i="51"/>
  <c r="EK34" i="51"/>
  <c r="EJ34" i="51"/>
  <c r="EI34" i="51"/>
  <c r="EH34" i="51"/>
  <c r="EG34" i="51"/>
  <c r="EF34" i="51"/>
  <c r="EE34" i="51"/>
  <c r="ED34" i="51"/>
  <c r="EC34" i="51"/>
  <c r="EB34" i="51"/>
  <c r="EA34" i="51"/>
  <c r="DZ34" i="51"/>
  <c r="DY34" i="51"/>
  <c r="DX34" i="51"/>
  <c r="DW34" i="51"/>
  <c r="DV34" i="51"/>
  <c r="DU34" i="51"/>
  <c r="DT34" i="51"/>
  <c r="DS34" i="51"/>
  <c r="DR34" i="51"/>
  <c r="DQ34" i="51"/>
  <c r="DP34" i="51"/>
  <c r="DO34" i="51"/>
  <c r="DN34" i="51"/>
  <c r="DM34" i="51"/>
  <c r="DL34" i="51"/>
  <c r="DK34" i="51"/>
  <c r="DJ34" i="51"/>
  <c r="DI34" i="51"/>
  <c r="DH34" i="51"/>
  <c r="DG34" i="51"/>
  <c r="DF34" i="51"/>
  <c r="DE34" i="51"/>
  <c r="DD34" i="51"/>
  <c r="DC34" i="51"/>
  <c r="DB34" i="51"/>
  <c r="DA34" i="51"/>
  <c r="CZ34" i="51"/>
  <c r="CY34" i="51"/>
  <c r="CX34" i="51"/>
  <c r="CW34" i="51"/>
  <c r="CV34" i="51"/>
  <c r="CU34" i="51"/>
  <c r="CT34" i="51"/>
  <c r="CS34" i="51"/>
  <c r="CR34" i="51"/>
  <c r="CQ34" i="51"/>
  <c r="CP34" i="51"/>
  <c r="CO34" i="51"/>
  <c r="CN34" i="51"/>
  <c r="CM34" i="51"/>
  <c r="CL34" i="51"/>
  <c r="CK34" i="51"/>
  <c r="CJ34" i="51"/>
  <c r="CI34" i="51"/>
  <c r="CH34" i="51"/>
  <c r="CG34" i="51"/>
  <c r="CF34" i="51"/>
  <c r="CE34" i="51"/>
  <c r="CD34" i="51"/>
  <c r="CC34" i="51"/>
  <c r="CB34" i="51"/>
  <c r="CA34" i="51"/>
  <c r="BZ34" i="51"/>
  <c r="BY34" i="51"/>
  <c r="BX34" i="51"/>
  <c r="BW34" i="51"/>
  <c r="BV34" i="51"/>
  <c r="BU34" i="51"/>
  <c r="BT34" i="51"/>
  <c r="BS34" i="51"/>
  <c r="BR34" i="51"/>
  <c r="BQ34" i="51"/>
  <c r="BP34" i="51"/>
  <c r="BO34" i="51"/>
  <c r="BN34" i="51"/>
  <c r="BM34" i="51"/>
  <c r="BL34" i="51"/>
  <c r="BK34" i="51"/>
  <c r="BJ34" i="51"/>
  <c r="BI34" i="51"/>
  <c r="BH34" i="51"/>
  <c r="BG34" i="51"/>
  <c r="BF34" i="51"/>
  <c r="BE34" i="51"/>
  <c r="BD34" i="51"/>
  <c r="BC34" i="51"/>
  <c r="BB34" i="51"/>
  <c r="BA34" i="51"/>
  <c r="AZ34" i="51"/>
  <c r="AY34" i="51"/>
  <c r="AX34" i="51"/>
  <c r="AW34" i="51"/>
  <c r="AV34" i="51"/>
  <c r="AU34" i="51"/>
  <c r="AT34" i="51"/>
  <c r="AS34" i="51"/>
  <c r="AR34" i="51"/>
  <c r="AQ34" i="51"/>
  <c r="AP34" i="51"/>
  <c r="AO34" i="51"/>
  <c r="AN34" i="51"/>
  <c r="AM34" i="51"/>
  <c r="AL34" i="51"/>
  <c r="AK34" i="51"/>
  <c r="AJ34" i="51"/>
  <c r="AI34" i="51"/>
  <c r="AH34" i="51"/>
  <c r="AG34" i="51"/>
  <c r="AF34" i="51"/>
  <c r="AE34" i="51"/>
  <c r="AD34" i="51"/>
  <c r="AC34" i="51"/>
  <c r="AB34" i="51"/>
  <c r="AA34" i="51"/>
  <c r="Z34" i="51"/>
  <c r="Y34" i="51"/>
  <c r="X34" i="51"/>
  <c r="W34" i="51"/>
  <c r="V34" i="51"/>
  <c r="U34" i="51"/>
  <c r="T34" i="51"/>
  <c r="S34" i="51"/>
  <c r="R34" i="51"/>
  <c r="Q34" i="51"/>
  <c r="P34" i="51"/>
  <c r="O34" i="51"/>
  <c r="N34" i="51"/>
  <c r="M34" i="51"/>
  <c r="L34" i="51"/>
  <c r="K34" i="51"/>
  <c r="J34" i="51"/>
  <c r="I34" i="51"/>
  <c r="H34" i="51"/>
  <c r="G34" i="51"/>
  <c r="F34" i="51"/>
  <c r="E34" i="51"/>
  <c r="D34" i="51"/>
  <c r="C34" i="51"/>
  <c r="B34" i="51"/>
  <c r="HB32" i="51"/>
  <c r="HA32" i="51"/>
  <c r="GZ32" i="51"/>
  <c r="GY32" i="51"/>
  <c r="GX32" i="51"/>
  <c r="GW32" i="51"/>
  <c r="GV32" i="51"/>
  <c r="GU32" i="51"/>
  <c r="GT32" i="51"/>
  <c r="GS32" i="51"/>
  <c r="GR32" i="51"/>
  <c r="GQ32" i="51"/>
  <c r="GP32" i="51"/>
  <c r="GO32" i="51"/>
  <c r="GN32" i="51"/>
  <c r="GM32" i="51"/>
  <c r="GL32" i="51"/>
  <c r="GK32" i="51"/>
  <c r="GJ32" i="51"/>
  <c r="GI32" i="51"/>
  <c r="GH32" i="51"/>
  <c r="GG32" i="51"/>
  <c r="GF32" i="51"/>
  <c r="GE32" i="51"/>
  <c r="GD32" i="51"/>
  <c r="GC32" i="51"/>
  <c r="GB32" i="51"/>
  <c r="GA32" i="51"/>
  <c r="FZ32" i="51"/>
  <c r="FY32" i="51"/>
  <c r="FX32" i="51"/>
  <c r="FW32" i="51"/>
  <c r="FV32" i="51"/>
  <c r="FU32" i="51"/>
  <c r="FT32" i="51"/>
  <c r="FS32" i="51"/>
  <c r="FR32" i="51"/>
  <c r="FQ32" i="51"/>
  <c r="FP32" i="51"/>
  <c r="FO32" i="51"/>
  <c r="FN32" i="51"/>
  <c r="FM32" i="51"/>
  <c r="FL32" i="51"/>
  <c r="FK32" i="51"/>
  <c r="FJ32" i="51"/>
  <c r="FI32" i="51"/>
  <c r="FH32" i="51"/>
  <c r="FG32" i="51"/>
  <c r="FF32" i="51"/>
  <c r="FE32" i="51"/>
  <c r="FD32" i="51"/>
  <c r="FC32" i="51"/>
  <c r="FB32" i="51"/>
  <c r="FA32" i="51"/>
  <c r="EZ32" i="51"/>
  <c r="EY32" i="51"/>
  <c r="EX32" i="51"/>
  <c r="EW32" i="51"/>
  <c r="EV32" i="51"/>
  <c r="EU32" i="51"/>
  <c r="ET32" i="51"/>
  <c r="ES32" i="51"/>
  <c r="ER32" i="51"/>
  <c r="EQ32" i="51"/>
  <c r="EP32" i="51"/>
  <c r="EO32" i="51"/>
  <c r="EN32" i="51"/>
  <c r="EM32" i="51"/>
  <c r="EL32" i="51"/>
  <c r="EK32" i="51"/>
  <c r="EJ32" i="51"/>
  <c r="EI32" i="51"/>
  <c r="EH32" i="51"/>
  <c r="EG32" i="51"/>
  <c r="EF32" i="51"/>
  <c r="EE32" i="51"/>
  <c r="ED32" i="51"/>
  <c r="EC32" i="51"/>
  <c r="EB32" i="51"/>
  <c r="EA32" i="51"/>
  <c r="DZ32" i="51"/>
  <c r="DY32" i="51"/>
  <c r="DX32" i="51"/>
  <c r="DW32" i="51"/>
  <c r="DV32" i="51"/>
  <c r="DU32" i="51"/>
  <c r="DT32" i="51"/>
  <c r="DS32" i="51"/>
  <c r="DR32" i="51"/>
  <c r="DQ32" i="51"/>
  <c r="DP32" i="51"/>
  <c r="DO32" i="51"/>
  <c r="DN32" i="51"/>
  <c r="DM32" i="51"/>
  <c r="DL32" i="51"/>
  <c r="DK32" i="51"/>
  <c r="DJ32" i="51"/>
  <c r="DI32" i="51"/>
  <c r="DH32" i="51"/>
  <c r="DG32" i="51"/>
  <c r="DF32" i="51"/>
  <c r="DE32" i="51"/>
  <c r="DD32" i="51"/>
  <c r="DC32" i="51"/>
  <c r="DB32" i="51"/>
  <c r="DA32" i="51"/>
  <c r="CZ32" i="51"/>
  <c r="CY32" i="51"/>
  <c r="CX32" i="51"/>
  <c r="CW32" i="51"/>
  <c r="CV32" i="51"/>
  <c r="CU32" i="51"/>
  <c r="CT32" i="51"/>
  <c r="CS32" i="51"/>
  <c r="CR32" i="51"/>
  <c r="CQ32" i="51"/>
  <c r="CP32" i="51"/>
  <c r="CO32" i="51"/>
  <c r="CN32" i="51"/>
  <c r="CM32" i="51"/>
  <c r="CL32" i="51"/>
  <c r="CK32" i="51"/>
  <c r="CJ32" i="51"/>
  <c r="CI32" i="51"/>
  <c r="CH32" i="51"/>
  <c r="CG32" i="51"/>
  <c r="CF32" i="51"/>
  <c r="CE32" i="51"/>
  <c r="CD32" i="51"/>
  <c r="CC32" i="51"/>
  <c r="CB32" i="51"/>
  <c r="CA32" i="51"/>
  <c r="BZ32" i="51"/>
  <c r="BY32" i="51"/>
  <c r="BX32" i="51"/>
  <c r="BW32" i="51"/>
  <c r="BV32" i="51"/>
  <c r="BU32" i="51"/>
  <c r="BT32" i="51"/>
  <c r="BS32" i="51"/>
  <c r="BR32" i="51"/>
  <c r="BQ32" i="51"/>
  <c r="BP32" i="51"/>
  <c r="BO32" i="51"/>
  <c r="BN32" i="51"/>
  <c r="BM32" i="51"/>
  <c r="BL32" i="51"/>
  <c r="BK32" i="51"/>
  <c r="BJ32" i="51"/>
  <c r="BI32" i="51"/>
  <c r="BH32" i="51"/>
  <c r="BG32" i="51"/>
  <c r="BF32" i="51"/>
  <c r="BE32" i="51"/>
  <c r="BD32" i="51"/>
  <c r="BC32" i="51"/>
  <c r="BB32" i="51"/>
  <c r="BA32" i="51"/>
  <c r="AZ32" i="51"/>
  <c r="AY32" i="51"/>
  <c r="AX32" i="51"/>
  <c r="AW32" i="51"/>
  <c r="AV32" i="51"/>
  <c r="AU32" i="51"/>
  <c r="AT32" i="51"/>
  <c r="AS32" i="51"/>
  <c r="AR32" i="51"/>
  <c r="AQ32" i="51"/>
  <c r="AP32" i="51"/>
  <c r="AO32" i="51"/>
  <c r="AN32" i="51"/>
  <c r="AM32" i="51"/>
  <c r="AL32" i="51"/>
  <c r="AK32" i="51"/>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E32" i="51"/>
  <c r="D32" i="51"/>
  <c r="C32" i="51"/>
  <c r="B32" i="51"/>
  <c r="HB31" i="51"/>
  <c r="HA31" i="51"/>
  <c r="GZ31" i="51"/>
  <c r="GY31" i="51"/>
  <c r="GX31" i="51"/>
  <c r="GW31" i="51"/>
  <c r="GV31" i="51"/>
  <c r="GU31" i="51"/>
  <c r="GT31" i="51"/>
  <c r="GS31" i="51"/>
  <c r="GR31" i="51"/>
  <c r="GQ31" i="51"/>
  <c r="GP31" i="51"/>
  <c r="GO31" i="51"/>
  <c r="GN31" i="51"/>
  <c r="GM31" i="51"/>
  <c r="GL31" i="51"/>
  <c r="GK31" i="51"/>
  <c r="GJ31" i="51"/>
  <c r="GI31" i="51"/>
  <c r="GH31" i="51"/>
  <c r="GG31" i="51"/>
  <c r="GF31" i="51"/>
  <c r="GE31" i="51"/>
  <c r="GD31" i="51"/>
  <c r="GC31" i="51"/>
  <c r="GB31" i="51"/>
  <c r="GA31" i="51"/>
  <c r="FZ31" i="51"/>
  <c r="FY31" i="51"/>
  <c r="FX31" i="51"/>
  <c r="FW31" i="51"/>
  <c r="FV31" i="51"/>
  <c r="FU31" i="51"/>
  <c r="FT31" i="51"/>
  <c r="FS31" i="51"/>
  <c r="FR31" i="51"/>
  <c r="FQ31" i="51"/>
  <c r="FP31" i="51"/>
  <c r="FO31" i="51"/>
  <c r="FN31" i="51"/>
  <c r="FM31" i="51"/>
  <c r="FL31" i="51"/>
  <c r="FK31" i="51"/>
  <c r="FJ31" i="51"/>
  <c r="FI31" i="51"/>
  <c r="FH31" i="51"/>
  <c r="FG31" i="51"/>
  <c r="FF31" i="51"/>
  <c r="FE31" i="51"/>
  <c r="FD31" i="51"/>
  <c r="FC31" i="51"/>
  <c r="FB31" i="51"/>
  <c r="FA31" i="51"/>
  <c r="EZ31" i="51"/>
  <c r="EY31" i="51"/>
  <c r="EX31" i="51"/>
  <c r="EW31" i="51"/>
  <c r="EV31" i="51"/>
  <c r="EU31" i="51"/>
  <c r="ET31" i="51"/>
  <c r="ES31" i="51"/>
  <c r="ER31" i="51"/>
  <c r="EQ31" i="51"/>
  <c r="EP31" i="51"/>
  <c r="EO31" i="51"/>
  <c r="EN31" i="51"/>
  <c r="EM31" i="51"/>
  <c r="EL31" i="51"/>
  <c r="EK31" i="51"/>
  <c r="EJ31" i="51"/>
  <c r="EI31" i="51"/>
  <c r="EH31" i="51"/>
  <c r="EG31" i="51"/>
  <c r="EF31" i="51"/>
  <c r="EE31" i="51"/>
  <c r="ED31" i="51"/>
  <c r="EC31" i="51"/>
  <c r="EB31" i="51"/>
  <c r="EA31" i="51"/>
  <c r="DZ31" i="51"/>
  <c r="DY31" i="51"/>
  <c r="DX31" i="51"/>
  <c r="DW31" i="51"/>
  <c r="DV31" i="51"/>
  <c r="DU31" i="51"/>
  <c r="DT31" i="51"/>
  <c r="DS31" i="51"/>
  <c r="DR31" i="51"/>
  <c r="DQ31" i="51"/>
  <c r="DP31" i="51"/>
  <c r="DO31" i="51"/>
  <c r="DN31" i="51"/>
  <c r="DM31" i="51"/>
  <c r="DL31" i="51"/>
  <c r="DK31" i="51"/>
  <c r="DJ31" i="51"/>
  <c r="DI31" i="51"/>
  <c r="DH31" i="51"/>
  <c r="DG31" i="51"/>
  <c r="DF31" i="51"/>
  <c r="DE31" i="51"/>
  <c r="DD31" i="51"/>
  <c r="DC31" i="51"/>
  <c r="DB31" i="51"/>
  <c r="DA31" i="51"/>
  <c r="CZ31" i="51"/>
  <c r="CY31" i="51"/>
  <c r="CX31" i="51"/>
  <c r="CW31" i="51"/>
  <c r="CV31" i="51"/>
  <c r="CU31" i="51"/>
  <c r="CT31" i="51"/>
  <c r="CS31" i="51"/>
  <c r="CR31" i="51"/>
  <c r="CQ31" i="51"/>
  <c r="CP31" i="51"/>
  <c r="CO31" i="51"/>
  <c r="CN31" i="51"/>
  <c r="CM31" i="51"/>
  <c r="CL31" i="51"/>
  <c r="CK31" i="51"/>
  <c r="CJ31" i="51"/>
  <c r="CI31" i="51"/>
  <c r="CH31" i="51"/>
  <c r="CG31" i="51"/>
  <c r="CF31" i="51"/>
  <c r="CE31" i="51"/>
  <c r="CD31" i="51"/>
  <c r="CC31" i="51"/>
  <c r="CB31" i="51"/>
  <c r="CA31" i="51"/>
  <c r="BZ31" i="51"/>
  <c r="BY31" i="51"/>
  <c r="BX31" i="51"/>
  <c r="BW31" i="51"/>
  <c r="BV31" i="51"/>
  <c r="BU31" i="51"/>
  <c r="BT31" i="51"/>
  <c r="BS31" i="51"/>
  <c r="BR31" i="51"/>
  <c r="BQ31" i="51"/>
  <c r="BP31" i="51"/>
  <c r="BO31" i="51"/>
  <c r="BN31" i="51"/>
  <c r="BM31" i="51"/>
  <c r="BL31" i="51"/>
  <c r="BK31" i="51"/>
  <c r="BJ31" i="51"/>
  <c r="BI31" i="51"/>
  <c r="BH31" i="51"/>
  <c r="BG31" i="51"/>
  <c r="BF31" i="51"/>
  <c r="BE31" i="51"/>
  <c r="BD31" i="51"/>
  <c r="BC31" i="51"/>
  <c r="BB31" i="51"/>
  <c r="BA31" i="51"/>
  <c r="AZ31" i="51"/>
  <c r="AY31" i="51"/>
  <c r="AX31" i="51"/>
  <c r="AW31" i="51"/>
  <c r="AV31" i="51"/>
  <c r="AU31" i="51"/>
  <c r="AT31" i="51"/>
  <c r="AS31" i="51"/>
  <c r="AR31" i="51"/>
  <c r="AQ31" i="51"/>
  <c r="AP31" i="51"/>
  <c r="AO31" i="51"/>
  <c r="AN31" i="51"/>
  <c r="AM31" i="51"/>
  <c r="AL31" i="51"/>
  <c r="AK31"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E31" i="51"/>
  <c r="D31" i="51"/>
  <c r="C31" i="51"/>
  <c r="B31" i="51"/>
  <c r="HB27" i="51"/>
  <c r="HA27" i="51"/>
  <c r="GZ27" i="51"/>
  <c r="GY27" i="51"/>
  <c r="GX27" i="51"/>
  <c r="GW27" i="51"/>
  <c r="GV27" i="51"/>
  <c r="GU27" i="51"/>
  <c r="GT27" i="51"/>
  <c r="GS27" i="51"/>
  <c r="GR27" i="51"/>
  <c r="GQ27" i="51"/>
  <c r="GP27" i="51"/>
  <c r="GO27" i="51"/>
  <c r="GN27" i="51"/>
  <c r="GM27" i="51"/>
  <c r="GL27" i="51"/>
  <c r="GK27" i="51"/>
  <c r="GJ27" i="51"/>
  <c r="GI27" i="51"/>
  <c r="GH27" i="51"/>
  <c r="GG27" i="51"/>
  <c r="GF27" i="51"/>
  <c r="GE27" i="51"/>
  <c r="GD27" i="51"/>
  <c r="GC27" i="51"/>
  <c r="GB27" i="51"/>
  <c r="GA27" i="51"/>
  <c r="FZ27" i="51"/>
  <c r="FY27" i="51"/>
  <c r="FX27" i="51"/>
  <c r="FW27" i="51"/>
  <c r="FV27" i="51"/>
  <c r="FU27" i="51"/>
  <c r="FT27" i="51"/>
  <c r="FS27" i="51"/>
  <c r="FR27" i="51"/>
  <c r="FQ27" i="51"/>
  <c r="FP27" i="51"/>
  <c r="FO27" i="51"/>
  <c r="FN27" i="51"/>
  <c r="FM27" i="51"/>
  <c r="FL27" i="51"/>
  <c r="FK27" i="51"/>
  <c r="FJ27" i="51"/>
  <c r="FI27" i="51"/>
  <c r="FH27" i="51"/>
  <c r="FG27" i="51"/>
  <c r="FF27" i="51"/>
  <c r="FE27" i="51"/>
  <c r="FD27" i="51"/>
  <c r="FC27" i="51"/>
  <c r="FB27" i="51"/>
  <c r="FA27" i="51"/>
  <c r="EZ27" i="51"/>
  <c r="EY27" i="51"/>
  <c r="EX27" i="51"/>
  <c r="EW27" i="51"/>
  <c r="EV2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H27" i="51"/>
  <c r="DG27" i="51"/>
  <c r="DF27" i="51"/>
  <c r="DE27" i="51"/>
  <c r="DD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V27" i="51"/>
  <c r="BU27" i="51"/>
  <c r="BT27" i="51"/>
  <c r="BS27" i="51"/>
  <c r="BR27" i="51"/>
  <c r="BQ27" i="51"/>
  <c r="BP27" i="51"/>
  <c r="BO27" i="51"/>
  <c r="BN27" i="51"/>
  <c r="BM27" i="51"/>
  <c r="BL2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K27" i="51"/>
  <c r="AJ27" i="51"/>
  <c r="AI27" i="51"/>
  <c r="AH27" i="51"/>
  <c r="AG27" i="51"/>
  <c r="AF27" i="51"/>
  <c r="AE27" i="51"/>
  <c r="AD27" i="51"/>
  <c r="AC27" i="51"/>
  <c r="AB27" i="51"/>
  <c r="AA27" i="51"/>
  <c r="Z27" i="51"/>
  <c r="Y27" i="51"/>
  <c r="X27" i="51"/>
  <c r="W27" i="51"/>
  <c r="V27" i="51"/>
  <c r="U27" i="51"/>
  <c r="T27" i="51"/>
  <c r="S27" i="51"/>
  <c r="R27" i="51"/>
  <c r="Q27" i="51"/>
  <c r="P27" i="51"/>
  <c r="O27" i="51"/>
  <c r="N27" i="51"/>
  <c r="M27" i="51"/>
  <c r="L27" i="51"/>
  <c r="K27" i="51"/>
  <c r="J27" i="51"/>
  <c r="I27" i="51"/>
  <c r="H27" i="51"/>
  <c r="G27" i="51"/>
  <c r="F27" i="51"/>
  <c r="E27" i="51"/>
  <c r="D27" i="51"/>
  <c r="C27" i="51"/>
  <c r="B27" i="51"/>
  <c r="HB26" i="51"/>
  <c r="HA26" i="51"/>
  <c r="GZ26" i="51"/>
  <c r="GY26" i="51"/>
  <c r="GX26" i="51"/>
  <c r="GW26" i="51"/>
  <c r="GV26" i="51"/>
  <c r="GU26" i="51"/>
  <c r="GT26" i="51"/>
  <c r="GS26" i="51"/>
  <c r="GR26" i="51"/>
  <c r="GQ26" i="51"/>
  <c r="GP26" i="51"/>
  <c r="GO26" i="51"/>
  <c r="GN26" i="51"/>
  <c r="GM26" i="51"/>
  <c r="GL26" i="51"/>
  <c r="GK26" i="51"/>
  <c r="GJ26" i="51"/>
  <c r="GI26" i="51"/>
  <c r="GH26" i="51"/>
  <c r="GG26" i="51"/>
  <c r="GF26" i="51"/>
  <c r="GE26" i="51"/>
  <c r="GD26" i="51"/>
  <c r="GC26" i="51"/>
  <c r="GB26" i="51"/>
  <c r="GA26" i="51"/>
  <c r="FZ26" i="51"/>
  <c r="FY26" i="51"/>
  <c r="FX26" i="51"/>
  <c r="FW26" i="51"/>
  <c r="FV26" i="51"/>
  <c r="FU26" i="51"/>
  <c r="FT26" i="51"/>
  <c r="FS26" i="51"/>
  <c r="FR26" i="51"/>
  <c r="FQ26" i="51"/>
  <c r="FP26" i="51"/>
  <c r="FO26" i="51"/>
  <c r="FN26" i="51"/>
  <c r="FM26" i="51"/>
  <c r="FL26" i="51"/>
  <c r="FK26" i="51"/>
  <c r="FJ26" i="51"/>
  <c r="FI26" i="51"/>
  <c r="FH26" i="51"/>
  <c r="FG26" i="51"/>
  <c r="FF26" i="51"/>
  <c r="FE26" i="51"/>
  <c r="FD26" i="51"/>
  <c r="FC26" i="51"/>
  <c r="FB26" i="51"/>
  <c r="FA26" i="51"/>
  <c r="EZ26" i="51"/>
  <c r="EY26" i="51"/>
  <c r="EX26" i="51"/>
  <c r="EW26" i="51"/>
  <c r="EV26" i="51"/>
  <c r="EU26" i="51"/>
  <c r="ET26" i="51"/>
  <c r="ES26" i="51"/>
  <c r="ER26" i="51"/>
  <c r="EQ26" i="51"/>
  <c r="EP26" i="51"/>
  <c r="EO26" i="51"/>
  <c r="EN26" i="51"/>
  <c r="EM26" i="51"/>
  <c r="EL26" i="51"/>
  <c r="EK26" i="51"/>
  <c r="EJ26" i="51"/>
  <c r="EI26" i="51"/>
  <c r="EH26" i="51"/>
  <c r="EG26" i="51"/>
  <c r="EF26" i="51"/>
  <c r="EE26" i="51"/>
  <c r="ED26" i="51"/>
  <c r="EC26" i="51"/>
  <c r="EB26" i="51"/>
  <c r="EA26" i="51"/>
  <c r="DZ26" i="51"/>
  <c r="DY26" i="51"/>
  <c r="DX26" i="51"/>
  <c r="DW26" i="51"/>
  <c r="DV26" i="51"/>
  <c r="DU26" i="51"/>
  <c r="DT26" i="51"/>
  <c r="DS26" i="51"/>
  <c r="DR26" i="51"/>
  <c r="DQ26" i="51"/>
  <c r="DP26" i="51"/>
  <c r="DO26" i="51"/>
  <c r="DN26" i="51"/>
  <c r="DM26" i="51"/>
  <c r="DL26" i="51"/>
  <c r="DK26" i="51"/>
  <c r="DJ26" i="51"/>
  <c r="DI26" i="51"/>
  <c r="DH26" i="51"/>
  <c r="DG26" i="51"/>
  <c r="DF26" i="51"/>
  <c r="DE26" i="51"/>
  <c r="DD26" i="51"/>
  <c r="DC26" i="51"/>
  <c r="DB26" i="51"/>
  <c r="DA26" i="51"/>
  <c r="CZ26" i="51"/>
  <c r="CY26" i="51"/>
  <c r="CX26" i="51"/>
  <c r="CW26" i="51"/>
  <c r="CV26" i="51"/>
  <c r="CU26" i="51"/>
  <c r="CT26" i="51"/>
  <c r="CS26" i="51"/>
  <c r="CR26" i="51"/>
  <c r="CQ26" i="51"/>
  <c r="CP26" i="51"/>
  <c r="CO26" i="51"/>
  <c r="CN26" i="51"/>
  <c r="CM26" i="51"/>
  <c r="CL26" i="51"/>
  <c r="CK26" i="51"/>
  <c r="CJ26" i="51"/>
  <c r="CI26" i="51"/>
  <c r="CH26" i="51"/>
  <c r="CG26" i="51"/>
  <c r="CF26" i="51"/>
  <c r="CE26" i="51"/>
  <c r="CD26" i="51"/>
  <c r="CC26" i="51"/>
  <c r="CB26" i="51"/>
  <c r="CA26" i="51"/>
  <c r="BZ26" i="51"/>
  <c r="BY26" i="51"/>
  <c r="BX26" i="51"/>
  <c r="BW26" i="51"/>
  <c r="BV26" i="51"/>
  <c r="BU26" i="51"/>
  <c r="BT26" i="51"/>
  <c r="BS26" i="51"/>
  <c r="BR26" i="51"/>
  <c r="BQ26" i="51"/>
  <c r="BP26" i="51"/>
  <c r="BO26" i="51"/>
  <c r="BN26" i="51"/>
  <c r="BM26" i="51"/>
  <c r="BL26" i="51"/>
  <c r="BK26" i="51"/>
  <c r="BJ26" i="51"/>
  <c r="BI26" i="51"/>
  <c r="BH26" i="51"/>
  <c r="BG26" i="51"/>
  <c r="BF26" i="51"/>
  <c r="BE26" i="51"/>
  <c r="BD26" i="51"/>
  <c r="BC26" i="51"/>
  <c r="BB26" i="51"/>
  <c r="BA26" i="51"/>
  <c r="AZ26" i="51"/>
  <c r="AY26" i="51"/>
  <c r="AX26" i="51"/>
  <c r="AW26" i="51"/>
  <c r="AV26" i="51"/>
  <c r="AU26" i="51"/>
  <c r="AT26" i="51"/>
  <c r="AS26" i="51"/>
  <c r="AR26" i="51"/>
  <c r="AQ26" i="51"/>
  <c r="AP26" i="51"/>
  <c r="AO26" i="51"/>
  <c r="AN26" i="51"/>
  <c r="AM26" i="51"/>
  <c r="AL26" i="51"/>
  <c r="AK26" i="51"/>
  <c r="AJ26" i="51"/>
  <c r="AI26" i="51"/>
  <c r="AH26" i="51"/>
  <c r="AG26" i="51"/>
  <c r="AF26" i="51"/>
  <c r="AE26" i="51"/>
  <c r="AD26" i="51"/>
  <c r="AC26" i="51"/>
  <c r="AB26" i="51"/>
  <c r="AA26" i="51"/>
  <c r="Z26" i="51"/>
  <c r="Y26" i="51"/>
  <c r="X26" i="51"/>
  <c r="W26" i="51"/>
  <c r="V26" i="51"/>
  <c r="U26" i="51"/>
  <c r="T26" i="51"/>
  <c r="S26" i="51"/>
  <c r="R26" i="51"/>
  <c r="Q26" i="51"/>
  <c r="P26" i="51"/>
  <c r="O26" i="51"/>
  <c r="N26" i="51"/>
  <c r="M26" i="51"/>
  <c r="L26" i="51"/>
  <c r="K26" i="51"/>
  <c r="J26" i="51"/>
  <c r="I26" i="51"/>
  <c r="H26" i="51"/>
  <c r="G26" i="51"/>
  <c r="F26" i="51"/>
  <c r="E26" i="51"/>
  <c r="D26" i="51"/>
  <c r="C26" i="51"/>
  <c r="B26" i="51"/>
  <c r="HB25" i="51"/>
  <c r="HA25" i="51"/>
  <c r="GZ25" i="51"/>
  <c r="GY25" i="51"/>
  <c r="GX25" i="51"/>
  <c r="GW25" i="51"/>
  <c r="GV25" i="51"/>
  <c r="GU25" i="51"/>
  <c r="GT25" i="51"/>
  <c r="GS25" i="51"/>
  <c r="GR25" i="51"/>
  <c r="GQ25" i="51"/>
  <c r="GP25" i="51"/>
  <c r="GO25" i="51"/>
  <c r="GN25" i="51"/>
  <c r="GM25" i="51"/>
  <c r="GL25" i="51"/>
  <c r="GK25" i="51"/>
  <c r="GJ25" i="51"/>
  <c r="GI25" i="51"/>
  <c r="GH25" i="51"/>
  <c r="GG25" i="51"/>
  <c r="GF25" i="51"/>
  <c r="GE25" i="51"/>
  <c r="GD25" i="51"/>
  <c r="GC25" i="51"/>
  <c r="GB25" i="51"/>
  <c r="GA25" i="51"/>
  <c r="FZ25" i="51"/>
  <c r="FY25" i="51"/>
  <c r="FX25" i="51"/>
  <c r="FW25" i="51"/>
  <c r="FV25" i="51"/>
  <c r="FU25" i="51"/>
  <c r="FT25" i="51"/>
  <c r="FS25" i="51"/>
  <c r="FR25" i="51"/>
  <c r="FQ25" i="51"/>
  <c r="FP25" i="51"/>
  <c r="FO25" i="51"/>
  <c r="FN25" i="51"/>
  <c r="FM25" i="51"/>
  <c r="FL25" i="51"/>
  <c r="FK25" i="51"/>
  <c r="FJ25" i="51"/>
  <c r="FI25" i="51"/>
  <c r="FH25" i="51"/>
  <c r="FG25" i="51"/>
  <c r="FF25" i="51"/>
  <c r="FE25" i="51"/>
  <c r="FD25" i="51"/>
  <c r="FC25" i="51"/>
  <c r="FB25" i="51"/>
  <c r="FA25" i="51"/>
  <c r="EZ25" i="51"/>
  <c r="EY25" i="51"/>
  <c r="EX25" i="51"/>
  <c r="EW25" i="51"/>
  <c r="EV25" i="51"/>
  <c r="EU25" i="51"/>
  <c r="ET25" i="51"/>
  <c r="ES25" i="51"/>
  <c r="ER25" i="51"/>
  <c r="EQ25" i="51"/>
  <c r="EP25" i="51"/>
  <c r="EO25" i="51"/>
  <c r="EN25" i="51"/>
  <c r="EM25" i="51"/>
  <c r="EL25" i="51"/>
  <c r="EK25" i="51"/>
  <c r="EJ25" i="51"/>
  <c r="EI25" i="51"/>
  <c r="EH25" i="51"/>
  <c r="EG25" i="51"/>
  <c r="EF25" i="51"/>
  <c r="EE25" i="51"/>
  <c r="ED25" i="51"/>
  <c r="EC25" i="51"/>
  <c r="EB25" i="51"/>
  <c r="EA25" i="51"/>
  <c r="DZ25" i="51"/>
  <c r="DY25" i="51"/>
  <c r="DX25" i="51"/>
  <c r="DW25" i="51"/>
  <c r="DV25" i="51"/>
  <c r="DU25" i="51"/>
  <c r="DT25" i="51"/>
  <c r="DS25" i="51"/>
  <c r="DR25" i="51"/>
  <c r="DQ25" i="51"/>
  <c r="DP25" i="51"/>
  <c r="DO25" i="51"/>
  <c r="DN25" i="51"/>
  <c r="DM25" i="51"/>
  <c r="DL25" i="51"/>
  <c r="DK25" i="51"/>
  <c r="DJ25" i="51"/>
  <c r="DI25" i="51"/>
  <c r="DH25" i="51"/>
  <c r="DG25" i="51"/>
  <c r="DF25" i="51"/>
  <c r="DE25" i="51"/>
  <c r="DD25" i="51"/>
  <c r="DC25" i="51"/>
  <c r="DB25" i="51"/>
  <c r="DA25" i="51"/>
  <c r="CZ25" i="51"/>
  <c r="CY25" i="51"/>
  <c r="CX25" i="51"/>
  <c r="CW25" i="51"/>
  <c r="CV25" i="51"/>
  <c r="CU25" i="51"/>
  <c r="CT25" i="51"/>
  <c r="CS25" i="51"/>
  <c r="CR25" i="51"/>
  <c r="CQ25" i="51"/>
  <c r="CP25" i="51"/>
  <c r="CO25" i="51"/>
  <c r="CN25" i="51"/>
  <c r="CM25" i="51"/>
  <c r="CL25" i="51"/>
  <c r="CK25" i="51"/>
  <c r="CJ25" i="51"/>
  <c r="CI25" i="51"/>
  <c r="CH25" i="51"/>
  <c r="CG25" i="51"/>
  <c r="CF25" i="51"/>
  <c r="CE25" i="51"/>
  <c r="CD25" i="51"/>
  <c r="CC25" i="51"/>
  <c r="CB25" i="51"/>
  <c r="CA25" i="51"/>
  <c r="BZ25" i="51"/>
  <c r="BY25" i="51"/>
  <c r="BX25" i="51"/>
  <c r="BW25" i="51"/>
  <c r="BV25" i="51"/>
  <c r="BU25" i="51"/>
  <c r="BT25" i="51"/>
  <c r="BS25" i="51"/>
  <c r="BR25" i="51"/>
  <c r="BQ25" i="51"/>
  <c r="BP25" i="51"/>
  <c r="BO25" i="51"/>
  <c r="BN25" i="51"/>
  <c r="BM25" i="51"/>
  <c r="BL25" i="51"/>
  <c r="BK25" i="51"/>
  <c r="BJ25" i="51"/>
  <c r="BI25" i="51"/>
  <c r="BH25" i="51"/>
  <c r="BG25" i="51"/>
  <c r="BF25" i="51"/>
  <c r="BE25" i="51"/>
  <c r="BD25" i="51"/>
  <c r="BC25" i="51"/>
  <c r="BB25" i="51"/>
  <c r="BA25" i="51"/>
  <c r="AZ25" i="51"/>
  <c r="AY25" i="51"/>
  <c r="AX25" i="51"/>
  <c r="AW25" i="51"/>
  <c r="AV25" i="51"/>
  <c r="AU25" i="51"/>
  <c r="AT25" i="51"/>
  <c r="AS25" i="51"/>
  <c r="AR25" i="51"/>
  <c r="AQ25" i="51"/>
  <c r="AP25" i="51"/>
  <c r="AO25" i="51"/>
  <c r="AN25" i="51"/>
  <c r="AM25" i="51"/>
  <c r="AL25" i="51"/>
  <c r="AK25" i="51"/>
  <c r="AJ25" i="51"/>
  <c r="AI25" i="51"/>
  <c r="AH25" i="51"/>
  <c r="AG25" i="51"/>
  <c r="AF25" i="51"/>
  <c r="AE25" i="51"/>
  <c r="AD25" i="51"/>
  <c r="AC25" i="51"/>
  <c r="AB25" i="51"/>
  <c r="AA25" i="51"/>
  <c r="Z25" i="51"/>
  <c r="Y25" i="51"/>
  <c r="X25" i="51"/>
  <c r="W25" i="51"/>
  <c r="V25" i="51"/>
  <c r="U25" i="51"/>
  <c r="T25" i="51"/>
  <c r="S25" i="51"/>
  <c r="R25" i="51"/>
  <c r="Q25" i="51"/>
  <c r="P25" i="51"/>
  <c r="O25" i="51"/>
  <c r="N25" i="51"/>
  <c r="M25" i="51"/>
  <c r="L25" i="51"/>
  <c r="K25" i="51"/>
  <c r="J25" i="51"/>
  <c r="I25" i="51"/>
  <c r="H25" i="51"/>
  <c r="G25" i="51"/>
  <c r="F25" i="51"/>
  <c r="E25" i="51"/>
  <c r="D25" i="51"/>
  <c r="C25" i="51"/>
  <c r="B25" i="51"/>
  <c r="HB24" i="51"/>
  <c r="HA24" i="51"/>
  <c r="GZ24" i="51"/>
  <c r="GY24" i="51"/>
  <c r="GX24" i="51"/>
  <c r="GW24" i="51"/>
  <c r="GV24" i="51"/>
  <c r="GU24" i="51"/>
  <c r="GT24" i="51"/>
  <c r="GS24" i="51"/>
  <c r="GR24" i="51"/>
  <c r="GQ24" i="51"/>
  <c r="GP24" i="51"/>
  <c r="GO24" i="51"/>
  <c r="GN24" i="51"/>
  <c r="GM24" i="51"/>
  <c r="GL24" i="51"/>
  <c r="GK24" i="51"/>
  <c r="GJ24" i="51"/>
  <c r="GI24" i="51"/>
  <c r="GH24" i="51"/>
  <c r="GG24" i="51"/>
  <c r="GF24" i="51"/>
  <c r="GE24" i="51"/>
  <c r="GD24" i="51"/>
  <c r="GC24" i="51"/>
  <c r="GB24" i="51"/>
  <c r="GA24" i="51"/>
  <c r="FZ24" i="51"/>
  <c r="FY24" i="51"/>
  <c r="FX24" i="51"/>
  <c r="FW24" i="51"/>
  <c r="FV24" i="51"/>
  <c r="FU24" i="51"/>
  <c r="FT24" i="51"/>
  <c r="FS24" i="51"/>
  <c r="FR24" i="51"/>
  <c r="FQ24" i="51"/>
  <c r="FP24" i="51"/>
  <c r="FO24" i="51"/>
  <c r="FN24" i="51"/>
  <c r="FM24" i="51"/>
  <c r="FL24" i="51"/>
  <c r="FK24" i="51"/>
  <c r="FJ24" i="51"/>
  <c r="FI24" i="51"/>
  <c r="FH24" i="51"/>
  <c r="FG24" i="51"/>
  <c r="FF24" i="51"/>
  <c r="FE24" i="51"/>
  <c r="FD24" i="51"/>
  <c r="FC24" i="51"/>
  <c r="FB24" i="51"/>
  <c r="FA24" i="51"/>
  <c r="EZ24" i="51"/>
  <c r="EY24" i="51"/>
  <c r="EX24" i="51"/>
  <c r="EW24" i="51"/>
  <c r="EV24" i="51"/>
  <c r="EU24" i="51"/>
  <c r="ET24" i="51"/>
  <c r="ES24" i="51"/>
  <c r="ER24" i="51"/>
  <c r="EQ24" i="51"/>
  <c r="EP24" i="51"/>
  <c r="EO24" i="51"/>
  <c r="EN24" i="51"/>
  <c r="EM24" i="51"/>
  <c r="EL24" i="51"/>
  <c r="EK24" i="51"/>
  <c r="EJ24" i="51"/>
  <c r="EI24" i="51"/>
  <c r="EH24" i="51"/>
  <c r="EG24" i="51"/>
  <c r="EF24" i="51"/>
  <c r="EE24" i="51"/>
  <c r="ED24" i="51"/>
  <c r="EC24" i="51"/>
  <c r="EB24" i="51"/>
  <c r="EA24" i="51"/>
  <c r="DZ24" i="51"/>
  <c r="DY24" i="51"/>
  <c r="DX24" i="51"/>
  <c r="DW24" i="51"/>
  <c r="DV24" i="51"/>
  <c r="DU24" i="51"/>
  <c r="DT24" i="51"/>
  <c r="DS24" i="51"/>
  <c r="DR24" i="51"/>
  <c r="DQ24" i="51"/>
  <c r="DP24" i="51"/>
  <c r="DO24" i="51"/>
  <c r="DN24" i="51"/>
  <c r="DM24" i="51"/>
  <c r="DL24" i="51"/>
  <c r="DK24" i="51"/>
  <c r="DJ24" i="51"/>
  <c r="DI24" i="51"/>
  <c r="DH24" i="51"/>
  <c r="DG24" i="51"/>
  <c r="DF24" i="51"/>
  <c r="DE24" i="51"/>
  <c r="DD24" i="51"/>
  <c r="DC24" i="51"/>
  <c r="DB24" i="51"/>
  <c r="DA24" i="51"/>
  <c r="CZ24" i="51"/>
  <c r="CY24" i="51"/>
  <c r="CX24" i="51"/>
  <c r="CW24" i="51"/>
  <c r="CV24" i="51"/>
  <c r="CU24" i="51"/>
  <c r="CT24" i="51"/>
  <c r="CS24" i="51"/>
  <c r="CR24" i="51"/>
  <c r="CQ24" i="51"/>
  <c r="CP24" i="51"/>
  <c r="CO24" i="51"/>
  <c r="CN24" i="51"/>
  <c r="CM24" i="51"/>
  <c r="CL24" i="51"/>
  <c r="CK24" i="51"/>
  <c r="CJ24" i="51"/>
  <c r="CI24" i="51"/>
  <c r="CH24" i="51"/>
  <c r="CG24" i="51"/>
  <c r="CF24" i="51"/>
  <c r="CE24" i="51"/>
  <c r="CD24" i="51"/>
  <c r="CC24" i="51"/>
  <c r="CB24" i="51"/>
  <c r="CA24" i="51"/>
  <c r="BZ24" i="51"/>
  <c r="BY24" i="51"/>
  <c r="BX24" i="51"/>
  <c r="BW24" i="51"/>
  <c r="BV24" i="51"/>
  <c r="BU24" i="51"/>
  <c r="BT24" i="51"/>
  <c r="BS24" i="51"/>
  <c r="BR24" i="51"/>
  <c r="BQ24" i="51"/>
  <c r="BP24" i="51"/>
  <c r="BO24" i="51"/>
  <c r="BN24" i="51"/>
  <c r="BM24" i="51"/>
  <c r="BL24" i="51"/>
  <c r="BK24" i="51"/>
  <c r="BJ24" i="51"/>
  <c r="BI24" i="51"/>
  <c r="BH24" i="51"/>
  <c r="BG24" i="51"/>
  <c r="BF24" i="51"/>
  <c r="BE24" i="51"/>
  <c r="BD24" i="51"/>
  <c r="BC24" i="51"/>
  <c r="BB24" i="51"/>
  <c r="BA24" i="51"/>
  <c r="AZ24" i="51"/>
  <c r="AY24" i="51"/>
  <c r="AX24" i="51"/>
  <c r="AW24" i="51"/>
  <c r="AV24" i="51"/>
  <c r="AU24" i="51"/>
  <c r="AT24" i="51"/>
  <c r="AS24" i="51"/>
  <c r="AR24" i="51"/>
  <c r="AQ24" i="51"/>
  <c r="AP24" i="51"/>
  <c r="AO24" i="51"/>
  <c r="AN24" i="51"/>
  <c r="AM24" i="51"/>
  <c r="AL24" i="51"/>
  <c r="AK24" i="51"/>
  <c r="AJ24" i="51"/>
  <c r="AI24" i="51"/>
  <c r="AH24" i="51"/>
  <c r="AG24" i="51"/>
  <c r="AF24" i="51"/>
  <c r="AE24" i="51"/>
  <c r="AD24" i="51"/>
  <c r="AC24" i="51"/>
  <c r="AB24" i="51"/>
  <c r="AA24" i="51"/>
  <c r="Z24" i="51"/>
  <c r="Y24" i="51"/>
  <c r="X24" i="51"/>
  <c r="W24" i="51"/>
  <c r="V24" i="51"/>
  <c r="U24" i="51"/>
  <c r="T24" i="51"/>
  <c r="S24" i="51"/>
  <c r="R24" i="51"/>
  <c r="Q24" i="51"/>
  <c r="P24" i="51"/>
  <c r="O24" i="51"/>
  <c r="N24" i="51"/>
  <c r="M24" i="51"/>
  <c r="L24" i="51"/>
  <c r="K24" i="51"/>
  <c r="J24" i="51"/>
  <c r="I24" i="51"/>
  <c r="H24" i="51"/>
  <c r="G24" i="51"/>
  <c r="F24" i="51"/>
  <c r="E24" i="51"/>
  <c r="D24" i="51"/>
  <c r="C24" i="51"/>
  <c r="B24" i="51"/>
  <c r="HB22" i="51"/>
  <c r="HA22" i="51"/>
  <c r="GZ22" i="51"/>
  <c r="GY22" i="51"/>
  <c r="GX22" i="51"/>
  <c r="GW22" i="51"/>
  <c r="GV22" i="51"/>
  <c r="GU22" i="51"/>
  <c r="GT22" i="51"/>
  <c r="GS22" i="51"/>
  <c r="GR22" i="51"/>
  <c r="GQ22" i="51"/>
  <c r="GP22" i="51"/>
  <c r="GO22" i="51"/>
  <c r="GN22" i="51"/>
  <c r="GM22" i="51"/>
  <c r="GL22" i="51"/>
  <c r="GK22" i="51"/>
  <c r="GJ22" i="51"/>
  <c r="GI22" i="51"/>
  <c r="GH22" i="51"/>
  <c r="GG22" i="51"/>
  <c r="GF22" i="51"/>
  <c r="GE22" i="51"/>
  <c r="GD22" i="51"/>
  <c r="GC22" i="51"/>
  <c r="GB22" i="51"/>
  <c r="GA22" i="51"/>
  <c r="FZ22" i="51"/>
  <c r="FY22" i="51"/>
  <c r="FX22" i="51"/>
  <c r="FW22" i="51"/>
  <c r="FV22" i="51"/>
  <c r="FU22" i="51"/>
  <c r="FT22" i="51"/>
  <c r="FS22" i="51"/>
  <c r="FR22" i="51"/>
  <c r="FQ22" i="51"/>
  <c r="FP22" i="51"/>
  <c r="FO22" i="51"/>
  <c r="FN22" i="51"/>
  <c r="FM22" i="51"/>
  <c r="FL22" i="51"/>
  <c r="FK22" i="51"/>
  <c r="FJ22" i="51"/>
  <c r="FI22" i="51"/>
  <c r="FH22" i="51"/>
  <c r="FG22" i="51"/>
  <c r="FF22" i="51"/>
  <c r="FE22" i="51"/>
  <c r="FD22" i="51"/>
  <c r="FC22" i="51"/>
  <c r="FB22" i="51"/>
  <c r="FA22" i="51"/>
  <c r="EZ22" i="51"/>
  <c r="EY22" i="51"/>
  <c r="EX22" i="51"/>
  <c r="EW22" i="51"/>
  <c r="EV22" i="51"/>
  <c r="EU22" i="51"/>
  <c r="ET22" i="51"/>
  <c r="ES22" i="51"/>
  <c r="ER22" i="51"/>
  <c r="EQ22" i="51"/>
  <c r="EP22" i="51"/>
  <c r="EO22" i="51"/>
  <c r="EN22" i="51"/>
  <c r="EM22" i="51"/>
  <c r="EL22" i="51"/>
  <c r="EK22" i="51"/>
  <c r="EJ22" i="51"/>
  <c r="EI22" i="51"/>
  <c r="EH22" i="51"/>
  <c r="EG22" i="51"/>
  <c r="EF22" i="51"/>
  <c r="EE22" i="51"/>
  <c r="ED22" i="51"/>
  <c r="EC22" i="51"/>
  <c r="EB22" i="51"/>
  <c r="EA22" i="51"/>
  <c r="DZ22" i="51"/>
  <c r="DY22" i="51"/>
  <c r="DX22" i="51"/>
  <c r="DW22" i="51"/>
  <c r="DV22" i="51"/>
  <c r="DU22" i="51"/>
  <c r="DT22" i="51"/>
  <c r="DS22" i="51"/>
  <c r="DR22" i="51"/>
  <c r="DQ22" i="51"/>
  <c r="DP22" i="51"/>
  <c r="DO22" i="51"/>
  <c r="DN22" i="51"/>
  <c r="DM22" i="51"/>
  <c r="DL22" i="51"/>
  <c r="DK22" i="51"/>
  <c r="DJ22" i="51"/>
  <c r="DI22" i="51"/>
  <c r="DH22" i="51"/>
  <c r="DG22" i="51"/>
  <c r="DF22" i="51"/>
  <c r="DE22" i="51"/>
  <c r="DD22" i="51"/>
  <c r="DC22" i="51"/>
  <c r="DB22" i="51"/>
  <c r="DA22" i="51"/>
  <c r="CZ22" i="51"/>
  <c r="CY22" i="51"/>
  <c r="CX22" i="51"/>
  <c r="CW22" i="51"/>
  <c r="CV22" i="51"/>
  <c r="CU22" i="51"/>
  <c r="CT22" i="51"/>
  <c r="CS22" i="51"/>
  <c r="CR22" i="51"/>
  <c r="CQ22" i="51"/>
  <c r="CP22" i="51"/>
  <c r="CO22" i="51"/>
  <c r="CN22" i="51"/>
  <c r="CM22" i="51"/>
  <c r="CL22" i="51"/>
  <c r="CK22" i="51"/>
  <c r="CJ22" i="51"/>
  <c r="CI22" i="51"/>
  <c r="CH22" i="51"/>
  <c r="CG22" i="51"/>
  <c r="CF22" i="51"/>
  <c r="CE22" i="51"/>
  <c r="CD22" i="51"/>
  <c r="CC22" i="51"/>
  <c r="CB22" i="51"/>
  <c r="CA22" i="51"/>
  <c r="BZ22" i="51"/>
  <c r="BY22" i="51"/>
  <c r="BX22" i="51"/>
  <c r="BW22" i="51"/>
  <c r="BV22" i="51"/>
  <c r="BU22" i="51"/>
  <c r="BT22" i="51"/>
  <c r="BS22" i="51"/>
  <c r="BR22" i="51"/>
  <c r="BQ22" i="51"/>
  <c r="BP22" i="51"/>
  <c r="BO22" i="51"/>
  <c r="BN22" i="51"/>
  <c r="BM22" i="51"/>
  <c r="BL22" i="51"/>
  <c r="BK22" i="51"/>
  <c r="BJ22" i="51"/>
  <c r="BI22" i="51"/>
  <c r="BH22" i="51"/>
  <c r="BG22" i="51"/>
  <c r="BF22" i="51"/>
  <c r="BE22" i="51"/>
  <c r="BD22" i="51"/>
  <c r="BC22" i="51"/>
  <c r="BB22" i="51"/>
  <c r="BA22" i="51"/>
  <c r="AZ22" i="51"/>
  <c r="AY22" i="51"/>
  <c r="AX22" i="51"/>
  <c r="AW22" i="51"/>
  <c r="AV22" i="51"/>
  <c r="AU22" i="51"/>
  <c r="AT22" i="51"/>
  <c r="AS22" i="51"/>
  <c r="AR22" i="51"/>
  <c r="AQ22" i="51"/>
  <c r="AP22" i="51"/>
  <c r="AO22" i="51"/>
  <c r="AN22" i="51"/>
  <c r="AM22" i="51"/>
  <c r="AL22" i="51"/>
  <c r="AK22" i="51"/>
  <c r="AJ22" i="51"/>
  <c r="AI22" i="51"/>
  <c r="AH22" i="51"/>
  <c r="AG22" i="51"/>
  <c r="AF22" i="51"/>
  <c r="AE22" i="51"/>
  <c r="AD22" i="51"/>
  <c r="AC22" i="51"/>
  <c r="AB22" i="51"/>
  <c r="AA22" i="51"/>
  <c r="Z22" i="51"/>
  <c r="Y22" i="51"/>
  <c r="X22" i="51"/>
  <c r="W22" i="51"/>
  <c r="V22" i="51"/>
  <c r="U22" i="51"/>
  <c r="T22" i="51"/>
  <c r="S22" i="51"/>
  <c r="R22" i="51"/>
  <c r="Q22" i="51"/>
  <c r="P22" i="51"/>
  <c r="O22" i="51"/>
  <c r="N22" i="51"/>
  <c r="M22" i="51"/>
  <c r="L22" i="51"/>
  <c r="K22" i="51"/>
  <c r="J22" i="51"/>
  <c r="I22" i="51"/>
  <c r="H22" i="51"/>
  <c r="G22" i="51"/>
  <c r="F22" i="51"/>
  <c r="E22" i="51"/>
  <c r="D22" i="51"/>
  <c r="C22" i="51"/>
  <c r="B22" i="51"/>
  <c r="HB21" i="51"/>
  <c r="HA21" i="51"/>
  <c r="GZ21" i="51"/>
  <c r="GY21" i="51"/>
  <c r="GX21" i="51"/>
  <c r="GW21" i="51"/>
  <c r="GV21" i="51"/>
  <c r="GU21" i="51"/>
  <c r="GT21" i="51"/>
  <c r="GS21" i="51"/>
  <c r="GR21" i="51"/>
  <c r="GQ21" i="51"/>
  <c r="GP21" i="51"/>
  <c r="GO21" i="51"/>
  <c r="GN21" i="51"/>
  <c r="GM21" i="51"/>
  <c r="GL21" i="51"/>
  <c r="GK21" i="51"/>
  <c r="GJ21" i="51"/>
  <c r="GI21" i="51"/>
  <c r="GH21" i="51"/>
  <c r="GG21" i="51"/>
  <c r="GF21" i="51"/>
  <c r="GE21" i="51"/>
  <c r="GD21" i="51"/>
  <c r="GC21" i="51"/>
  <c r="GB21" i="51"/>
  <c r="GA21" i="51"/>
  <c r="FZ21" i="51"/>
  <c r="FY21" i="51"/>
  <c r="FX21" i="51"/>
  <c r="FW21" i="51"/>
  <c r="FV21" i="51"/>
  <c r="FU21" i="51"/>
  <c r="FT21" i="51"/>
  <c r="FS21" i="51"/>
  <c r="FR21" i="51"/>
  <c r="FQ21" i="51"/>
  <c r="FP21" i="51"/>
  <c r="FO21" i="51"/>
  <c r="FN21" i="51"/>
  <c r="FM21" i="51"/>
  <c r="FL21" i="51"/>
  <c r="FK21" i="51"/>
  <c r="FJ21" i="51"/>
  <c r="FI21" i="51"/>
  <c r="FH21" i="51"/>
  <c r="FG21" i="51"/>
  <c r="FF21" i="51"/>
  <c r="FE21" i="51"/>
  <c r="FD21" i="51"/>
  <c r="FC21" i="51"/>
  <c r="FB21" i="51"/>
  <c r="FA21" i="51"/>
  <c r="EZ21" i="51"/>
  <c r="EY21" i="51"/>
  <c r="EX21" i="51"/>
  <c r="EW21" i="51"/>
  <c r="EV21" i="51"/>
  <c r="EU21" i="51"/>
  <c r="ET21" i="51"/>
  <c r="ES21" i="51"/>
  <c r="ER21" i="51"/>
  <c r="EQ21" i="51"/>
  <c r="EP21" i="51"/>
  <c r="EO21" i="51"/>
  <c r="EN21" i="51"/>
  <c r="EM21" i="51"/>
  <c r="EL21" i="51"/>
  <c r="EK21" i="51"/>
  <c r="EJ21" i="51"/>
  <c r="EI21" i="51"/>
  <c r="EH21" i="51"/>
  <c r="EG21" i="51"/>
  <c r="EF21" i="51"/>
  <c r="EE21" i="51"/>
  <c r="ED21" i="51"/>
  <c r="EC21" i="51"/>
  <c r="EB21" i="51"/>
  <c r="EA21" i="51"/>
  <c r="DZ21" i="51"/>
  <c r="DY21" i="51"/>
  <c r="DX21" i="51"/>
  <c r="DW21" i="51"/>
  <c r="DV21" i="51"/>
  <c r="DU21" i="51"/>
  <c r="DT21" i="51"/>
  <c r="DS21" i="51"/>
  <c r="DR21" i="51"/>
  <c r="DQ21" i="51"/>
  <c r="DP21" i="51"/>
  <c r="DO21" i="51"/>
  <c r="DN21" i="51"/>
  <c r="DM21" i="51"/>
  <c r="DL21" i="51"/>
  <c r="DK21" i="51"/>
  <c r="DJ21" i="51"/>
  <c r="DI21" i="51"/>
  <c r="DH21" i="51"/>
  <c r="DG21" i="51"/>
  <c r="DF21" i="51"/>
  <c r="DE21" i="51"/>
  <c r="DD21" i="51"/>
  <c r="DC21" i="51"/>
  <c r="DB21" i="51"/>
  <c r="DA21" i="51"/>
  <c r="CZ21" i="51"/>
  <c r="CY21" i="51"/>
  <c r="CX21" i="51"/>
  <c r="CW21" i="51"/>
  <c r="CV21" i="51"/>
  <c r="CU21" i="51"/>
  <c r="CT21" i="51"/>
  <c r="CS21" i="51"/>
  <c r="CR21" i="51"/>
  <c r="CQ21" i="51"/>
  <c r="CP21" i="51"/>
  <c r="CO21" i="51"/>
  <c r="CN21" i="51"/>
  <c r="CM21" i="51"/>
  <c r="CL21" i="51"/>
  <c r="CK21" i="51"/>
  <c r="CJ21" i="51"/>
  <c r="CI21" i="51"/>
  <c r="CH21" i="51"/>
  <c r="CG21" i="51"/>
  <c r="CF21" i="51"/>
  <c r="CE21" i="51"/>
  <c r="CD21" i="51"/>
  <c r="CC21" i="51"/>
  <c r="CB21" i="51"/>
  <c r="CA21" i="51"/>
  <c r="BZ21" i="51"/>
  <c r="BY21" i="51"/>
  <c r="BX21" i="51"/>
  <c r="BW21" i="51"/>
  <c r="BV21" i="51"/>
  <c r="BU21" i="51"/>
  <c r="BT21" i="51"/>
  <c r="BS21" i="51"/>
  <c r="BR21" i="51"/>
  <c r="BQ21" i="51"/>
  <c r="BP21" i="51"/>
  <c r="BO21" i="51"/>
  <c r="BN21" i="51"/>
  <c r="BM21" i="51"/>
  <c r="BL21" i="51"/>
  <c r="BK21" i="51"/>
  <c r="BJ21" i="51"/>
  <c r="BI21" i="51"/>
  <c r="BH21" i="51"/>
  <c r="BG21" i="51"/>
  <c r="BF21" i="51"/>
  <c r="BE21" i="51"/>
  <c r="BD21" i="51"/>
  <c r="BC21" i="51"/>
  <c r="BB21" i="51"/>
  <c r="BA21" i="51"/>
  <c r="AZ21" i="51"/>
  <c r="AY21" i="51"/>
  <c r="AX21" i="51"/>
  <c r="AW21" i="51"/>
  <c r="AV21" i="51"/>
  <c r="AU21" i="51"/>
  <c r="AT21" i="51"/>
  <c r="AS21" i="51"/>
  <c r="AR21" i="51"/>
  <c r="AQ21" i="51"/>
  <c r="AP21" i="51"/>
  <c r="AO21" i="51"/>
  <c r="AN21" i="51"/>
  <c r="AM21" i="51"/>
  <c r="AL21" i="51"/>
  <c r="AK21" i="51"/>
  <c r="AJ21" i="51"/>
  <c r="AI21" i="51"/>
  <c r="AH21" i="51"/>
  <c r="AG21" i="51"/>
  <c r="AF21" i="51"/>
  <c r="AE21" i="51"/>
  <c r="AD21" i="51"/>
  <c r="AC21" i="51"/>
  <c r="AB21" i="51"/>
  <c r="AA21" i="51"/>
  <c r="Z21" i="51"/>
  <c r="Y21" i="51"/>
  <c r="X21" i="51"/>
  <c r="W21" i="51"/>
  <c r="V21" i="51"/>
  <c r="U21" i="51"/>
  <c r="T21" i="51"/>
  <c r="S21" i="51"/>
  <c r="R21" i="51"/>
  <c r="Q21" i="51"/>
  <c r="P21" i="51"/>
  <c r="O21" i="51"/>
  <c r="N21" i="51"/>
  <c r="M21" i="51"/>
  <c r="L21" i="51"/>
  <c r="K21" i="51"/>
  <c r="J21" i="51"/>
  <c r="I21" i="51"/>
  <c r="H21" i="51"/>
  <c r="G21" i="51"/>
  <c r="F21" i="51"/>
  <c r="E21" i="51"/>
  <c r="D21" i="51"/>
  <c r="C21" i="51"/>
  <c r="B21" i="51"/>
  <c r="HB19" i="51"/>
  <c r="HA19" i="51"/>
  <c r="GZ19" i="51"/>
  <c r="GY19" i="51"/>
  <c r="GX19" i="51"/>
  <c r="GW19" i="51"/>
  <c r="GV19" i="51"/>
  <c r="GU19" i="51"/>
  <c r="GT19" i="51"/>
  <c r="GS19" i="51"/>
  <c r="GR19" i="51"/>
  <c r="GQ19" i="51"/>
  <c r="GP19" i="51"/>
  <c r="GO19" i="51"/>
  <c r="GN19" i="51"/>
  <c r="GM19" i="51"/>
  <c r="GL19" i="51"/>
  <c r="GK19" i="51"/>
  <c r="GJ19" i="51"/>
  <c r="GI19" i="51"/>
  <c r="GH19" i="51"/>
  <c r="GG19" i="51"/>
  <c r="GF19" i="51"/>
  <c r="GE19" i="51"/>
  <c r="GD19" i="51"/>
  <c r="GC19" i="51"/>
  <c r="GB19" i="51"/>
  <c r="GA19" i="51"/>
  <c r="FZ19" i="51"/>
  <c r="FY19" i="51"/>
  <c r="FX19" i="51"/>
  <c r="FW19" i="51"/>
  <c r="FV19" i="51"/>
  <c r="FU19" i="51"/>
  <c r="FT19" i="51"/>
  <c r="FS19" i="51"/>
  <c r="FR19" i="51"/>
  <c r="FQ19" i="51"/>
  <c r="FP19" i="51"/>
  <c r="FO19" i="51"/>
  <c r="FN19" i="51"/>
  <c r="FM19" i="51"/>
  <c r="FL19" i="51"/>
  <c r="FK19" i="51"/>
  <c r="FJ19" i="51"/>
  <c r="FI19" i="51"/>
  <c r="FH19" i="51"/>
  <c r="FG19" i="51"/>
  <c r="FF19" i="51"/>
  <c r="FE19" i="51"/>
  <c r="FD19" i="51"/>
  <c r="FC19" i="51"/>
  <c r="FB19" i="51"/>
  <c r="FA19" i="51"/>
  <c r="EZ19" i="51"/>
  <c r="EY19" i="51"/>
  <c r="EX19" i="51"/>
  <c r="EW19" i="51"/>
  <c r="EV19" i="51"/>
  <c r="EU19" i="51"/>
  <c r="ET19" i="51"/>
  <c r="ES19" i="51"/>
  <c r="ER19" i="51"/>
  <c r="EQ19" i="51"/>
  <c r="EP19" i="51"/>
  <c r="EO19" i="51"/>
  <c r="EN19" i="51"/>
  <c r="EM19" i="51"/>
  <c r="EL19" i="51"/>
  <c r="EK19" i="51"/>
  <c r="EJ19" i="51"/>
  <c r="EI19" i="51"/>
  <c r="EH19" i="51"/>
  <c r="EG19" i="51"/>
  <c r="EF19" i="51"/>
  <c r="EE19" i="51"/>
  <c r="ED19" i="51"/>
  <c r="EC19" i="51"/>
  <c r="EB19" i="51"/>
  <c r="EA19" i="51"/>
  <c r="DZ19" i="51"/>
  <c r="DY19" i="51"/>
  <c r="DX19" i="51"/>
  <c r="DW19" i="51"/>
  <c r="DV19" i="51"/>
  <c r="DU19" i="51"/>
  <c r="DT19" i="51"/>
  <c r="DS19" i="51"/>
  <c r="DR19" i="51"/>
  <c r="DQ19" i="51"/>
  <c r="DP19" i="51"/>
  <c r="DO19" i="51"/>
  <c r="DN19" i="51"/>
  <c r="DM19" i="51"/>
  <c r="DL19" i="51"/>
  <c r="DK19" i="51"/>
  <c r="DJ19" i="51"/>
  <c r="DI19" i="51"/>
  <c r="DH19" i="51"/>
  <c r="DG19" i="51"/>
  <c r="DF19" i="51"/>
  <c r="DE19" i="51"/>
  <c r="DD19" i="51"/>
  <c r="DC19" i="51"/>
  <c r="DB19" i="51"/>
  <c r="DA19" i="51"/>
  <c r="CZ19" i="51"/>
  <c r="CY19" i="51"/>
  <c r="CX19" i="51"/>
  <c r="CW19" i="51"/>
  <c r="CV19" i="51"/>
  <c r="CU19" i="51"/>
  <c r="CT19" i="51"/>
  <c r="CS19" i="51"/>
  <c r="CR19" i="51"/>
  <c r="CQ19" i="51"/>
  <c r="CP19" i="51"/>
  <c r="CO19" i="51"/>
  <c r="CN19" i="51"/>
  <c r="CM19" i="51"/>
  <c r="CL19" i="51"/>
  <c r="CK19" i="51"/>
  <c r="CJ19" i="51"/>
  <c r="CI19" i="51"/>
  <c r="CH19" i="51"/>
  <c r="CG19" i="51"/>
  <c r="CF19" i="51"/>
  <c r="CE19" i="51"/>
  <c r="CD19" i="51"/>
  <c r="CC19" i="51"/>
  <c r="CB19" i="51"/>
  <c r="CA19" i="51"/>
  <c r="BZ19" i="51"/>
  <c r="BY19" i="51"/>
  <c r="BX19" i="51"/>
  <c r="BW19" i="51"/>
  <c r="BV19" i="51"/>
  <c r="BU19" i="51"/>
  <c r="BT19" i="51"/>
  <c r="BS19" i="51"/>
  <c r="BR19" i="51"/>
  <c r="BQ19" i="51"/>
  <c r="BP19" i="51"/>
  <c r="BO19" i="51"/>
  <c r="BN19" i="51"/>
  <c r="BM19"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L19" i="51"/>
  <c r="AK19" i="51"/>
  <c r="AJ19" i="51"/>
  <c r="AI19" i="51"/>
  <c r="AH19" i="51"/>
  <c r="AG19" i="51"/>
  <c r="AF19" i="51"/>
  <c r="AE19" i="51"/>
  <c r="AD19" i="51"/>
  <c r="AC19" i="51"/>
  <c r="AB19" i="51"/>
  <c r="AA19" i="51"/>
  <c r="Z19" i="51"/>
  <c r="Y19" i="51"/>
  <c r="X19" i="51"/>
  <c r="W19" i="51"/>
  <c r="V19" i="51"/>
  <c r="U19" i="51"/>
  <c r="T19" i="51"/>
  <c r="S19" i="51"/>
  <c r="R19" i="51"/>
  <c r="Q19" i="51"/>
  <c r="P19" i="51"/>
  <c r="O19" i="51"/>
  <c r="N19" i="51"/>
  <c r="M19" i="51"/>
  <c r="L19" i="51"/>
  <c r="K19" i="51"/>
  <c r="J19" i="51"/>
  <c r="I19" i="51"/>
  <c r="H19" i="51"/>
  <c r="G19" i="51"/>
  <c r="F19" i="51"/>
  <c r="E19" i="51"/>
  <c r="D19" i="51"/>
  <c r="C19" i="51"/>
  <c r="B19" i="51"/>
  <c r="HB18" i="51"/>
  <c r="HA18" i="51"/>
  <c r="GZ18" i="51"/>
  <c r="GY18" i="51"/>
  <c r="GX18" i="51"/>
  <c r="GW18" i="51"/>
  <c r="GV18" i="51"/>
  <c r="GU18" i="51"/>
  <c r="GT18" i="51"/>
  <c r="GS18" i="51"/>
  <c r="GR18" i="51"/>
  <c r="GQ18" i="51"/>
  <c r="GP18" i="51"/>
  <c r="GO18" i="51"/>
  <c r="GN18" i="51"/>
  <c r="GM18" i="51"/>
  <c r="GL18" i="51"/>
  <c r="GK18" i="51"/>
  <c r="GJ18" i="51"/>
  <c r="GI18" i="51"/>
  <c r="GH18" i="51"/>
  <c r="GG18" i="51"/>
  <c r="GF18" i="51"/>
  <c r="GE18" i="51"/>
  <c r="GD18" i="51"/>
  <c r="GC18" i="51"/>
  <c r="GB18" i="51"/>
  <c r="GA18" i="51"/>
  <c r="FZ18" i="51"/>
  <c r="FY18" i="51"/>
  <c r="FX18" i="51"/>
  <c r="FW18" i="51"/>
  <c r="FV18" i="51"/>
  <c r="FU18" i="51"/>
  <c r="FT18" i="51"/>
  <c r="FS18" i="51"/>
  <c r="FR18" i="51"/>
  <c r="FQ18" i="51"/>
  <c r="FP18" i="51"/>
  <c r="FO18" i="51"/>
  <c r="FN18" i="51"/>
  <c r="FM18" i="51"/>
  <c r="FL18" i="51"/>
  <c r="FK18" i="51"/>
  <c r="FJ18" i="51"/>
  <c r="FI18" i="51"/>
  <c r="FH18" i="51"/>
  <c r="FG18" i="51"/>
  <c r="FF18" i="51"/>
  <c r="FE18" i="51"/>
  <c r="FD18" i="51"/>
  <c r="FC18" i="51"/>
  <c r="FB18" i="51"/>
  <c r="FA18" i="51"/>
  <c r="EZ18" i="51"/>
  <c r="EY18" i="51"/>
  <c r="EX18" i="51"/>
  <c r="EW18" i="51"/>
  <c r="EV18" i="51"/>
  <c r="EU18" i="51"/>
  <c r="ET18" i="51"/>
  <c r="ES18" i="51"/>
  <c r="ER18" i="51"/>
  <c r="EQ18" i="51"/>
  <c r="EP18" i="51"/>
  <c r="EO18" i="51"/>
  <c r="EN18" i="51"/>
  <c r="EM18" i="51"/>
  <c r="EL18" i="51"/>
  <c r="EK18" i="51"/>
  <c r="EJ18" i="51"/>
  <c r="EI18" i="51"/>
  <c r="EH18" i="51"/>
  <c r="EG18" i="51"/>
  <c r="EF18" i="51"/>
  <c r="EE18" i="51"/>
  <c r="ED18" i="51"/>
  <c r="EC18" i="51"/>
  <c r="EB18" i="51"/>
  <c r="EA18" i="51"/>
  <c r="DZ18" i="51"/>
  <c r="DY18" i="51"/>
  <c r="DX18" i="51"/>
  <c r="DW18" i="51"/>
  <c r="DV18" i="51"/>
  <c r="DU18" i="51"/>
  <c r="DT18" i="51"/>
  <c r="DS18" i="51"/>
  <c r="DR18" i="51"/>
  <c r="DQ18" i="51"/>
  <c r="DP18" i="51"/>
  <c r="DO18" i="51"/>
  <c r="DN18" i="51"/>
  <c r="DM18" i="51"/>
  <c r="DL18" i="51"/>
  <c r="DK18" i="51"/>
  <c r="DJ18" i="51"/>
  <c r="DI18" i="51"/>
  <c r="DH18" i="51"/>
  <c r="DG18" i="51"/>
  <c r="DF18" i="51"/>
  <c r="DE18" i="51"/>
  <c r="DD18" i="51"/>
  <c r="DC18" i="51"/>
  <c r="DB18" i="51"/>
  <c r="DA18" i="51"/>
  <c r="CZ18" i="51"/>
  <c r="CY18" i="51"/>
  <c r="CX18" i="51"/>
  <c r="CW18" i="51"/>
  <c r="CV18" i="51"/>
  <c r="CU18" i="51"/>
  <c r="CT18" i="51"/>
  <c r="CS18" i="51"/>
  <c r="CR18" i="51"/>
  <c r="CQ18" i="51"/>
  <c r="CP18" i="51"/>
  <c r="CO18" i="51"/>
  <c r="CN18" i="51"/>
  <c r="CM18" i="51"/>
  <c r="CL18" i="51"/>
  <c r="CK18" i="51"/>
  <c r="CJ18" i="51"/>
  <c r="CI18" i="51"/>
  <c r="CH18" i="51"/>
  <c r="CG18" i="51"/>
  <c r="CF18" i="51"/>
  <c r="CE18" i="51"/>
  <c r="CD18" i="51"/>
  <c r="CC18" i="51"/>
  <c r="CB18" i="51"/>
  <c r="CA18" i="51"/>
  <c r="BZ18" i="51"/>
  <c r="BY18" i="51"/>
  <c r="BX18" i="51"/>
  <c r="BW18" i="51"/>
  <c r="BV18" i="51"/>
  <c r="BU18" i="51"/>
  <c r="BT18" i="51"/>
  <c r="BS18" i="51"/>
  <c r="BR18" i="51"/>
  <c r="BQ18" i="51"/>
  <c r="BP18" i="51"/>
  <c r="BO18" i="51"/>
  <c r="BN18" i="51"/>
  <c r="BM18" i="51"/>
  <c r="BL18" i="51"/>
  <c r="BK18" i="51"/>
  <c r="BJ18" i="51"/>
  <c r="BI18" i="51"/>
  <c r="BH18" i="51"/>
  <c r="BG18" i="51"/>
  <c r="BF18" i="51"/>
  <c r="BE18" i="51"/>
  <c r="BD18" i="51"/>
  <c r="BC18" i="51"/>
  <c r="BB18" i="51"/>
  <c r="BA18" i="51"/>
  <c r="AZ18" i="51"/>
  <c r="AY18" i="51"/>
  <c r="AX18" i="51"/>
  <c r="AW18" i="51"/>
  <c r="AV18" i="51"/>
  <c r="AU18" i="51"/>
  <c r="AT18" i="51"/>
  <c r="AS18" i="51"/>
  <c r="AR18" i="51"/>
  <c r="AQ18" i="51"/>
  <c r="AP18" i="51"/>
  <c r="AO18" i="51"/>
  <c r="AN18" i="51"/>
  <c r="AM18" i="51"/>
  <c r="AL18" i="51"/>
  <c r="AK18" i="51"/>
  <c r="AJ18" i="51"/>
  <c r="AI18" i="51"/>
  <c r="AH18" i="51"/>
  <c r="AG18" i="51"/>
  <c r="AF18" i="51"/>
  <c r="AE18" i="51"/>
  <c r="AD18" i="51"/>
  <c r="AC18" i="51"/>
  <c r="AB18" i="51"/>
  <c r="AA18" i="51"/>
  <c r="Z18" i="51"/>
  <c r="Y18" i="51"/>
  <c r="X18" i="51"/>
  <c r="W18" i="51"/>
  <c r="V18" i="51"/>
  <c r="U18" i="51"/>
  <c r="T18" i="51"/>
  <c r="S18" i="51"/>
  <c r="R18" i="51"/>
  <c r="Q18" i="51"/>
  <c r="P18" i="51"/>
  <c r="O18" i="51"/>
  <c r="N18" i="51"/>
  <c r="M18" i="51"/>
  <c r="L18" i="51"/>
  <c r="K18" i="51"/>
  <c r="J18" i="51"/>
  <c r="I18" i="51"/>
  <c r="H18" i="51"/>
  <c r="G18" i="51"/>
  <c r="F18" i="51"/>
  <c r="E18" i="51"/>
  <c r="D18" i="51"/>
  <c r="C18" i="51"/>
  <c r="B18" i="51"/>
  <c r="HB16" i="51"/>
  <c r="HA16" i="51"/>
  <c r="GZ16" i="51"/>
  <c r="GY16" i="51"/>
  <c r="GX16" i="51"/>
  <c r="GW16" i="51"/>
  <c r="GV16" i="51"/>
  <c r="GU16" i="51"/>
  <c r="GT16" i="51"/>
  <c r="GS16" i="51"/>
  <c r="GR16" i="51"/>
  <c r="GQ16" i="51"/>
  <c r="GP16" i="51"/>
  <c r="GO16" i="51"/>
  <c r="GN16" i="51"/>
  <c r="GM16" i="51"/>
  <c r="GL16" i="51"/>
  <c r="GK16" i="51"/>
  <c r="GJ16" i="51"/>
  <c r="GI16" i="51"/>
  <c r="GH16" i="51"/>
  <c r="GG16" i="51"/>
  <c r="GF16" i="51"/>
  <c r="GE16" i="51"/>
  <c r="GD16" i="51"/>
  <c r="GC16" i="51"/>
  <c r="GB16" i="51"/>
  <c r="GA16" i="51"/>
  <c r="FZ16" i="51"/>
  <c r="FY16" i="51"/>
  <c r="FX16" i="51"/>
  <c r="FW16" i="51"/>
  <c r="FV16" i="51"/>
  <c r="FU16" i="51"/>
  <c r="FT16" i="51"/>
  <c r="FS16" i="51"/>
  <c r="FR16" i="51"/>
  <c r="FQ16" i="51"/>
  <c r="FP16" i="51"/>
  <c r="FO16" i="51"/>
  <c r="FN16" i="51"/>
  <c r="FM16" i="51"/>
  <c r="FL16" i="51"/>
  <c r="FK16" i="51"/>
  <c r="FJ16" i="51"/>
  <c r="FI16" i="51"/>
  <c r="FH16" i="51"/>
  <c r="FG16" i="51"/>
  <c r="FF16" i="51"/>
  <c r="FE16" i="51"/>
  <c r="FD16" i="51"/>
  <c r="FC16" i="51"/>
  <c r="FB16" i="51"/>
  <c r="FA16" i="51"/>
  <c r="EZ16" i="51"/>
  <c r="EY16" i="51"/>
  <c r="EX16" i="51"/>
  <c r="EW16" i="51"/>
  <c r="EV16" i="51"/>
  <c r="EU16" i="51"/>
  <c r="ET16" i="51"/>
  <c r="ES16" i="51"/>
  <c r="ER16" i="51"/>
  <c r="EQ16" i="51"/>
  <c r="EP16" i="51"/>
  <c r="EO16" i="51"/>
  <c r="EN16" i="51"/>
  <c r="EM16" i="51"/>
  <c r="EL16" i="51"/>
  <c r="EK16" i="51"/>
  <c r="EJ16" i="51"/>
  <c r="EI16" i="51"/>
  <c r="EH16" i="51"/>
  <c r="EG16" i="51"/>
  <c r="EF16" i="51"/>
  <c r="EE16" i="51"/>
  <c r="ED16" i="51"/>
  <c r="EC16" i="51"/>
  <c r="EB16" i="51"/>
  <c r="EA16" i="51"/>
  <c r="DZ16" i="51"/>
  <c r="DY16" i="51"/>
  <c r="DX16" i="51"/>
  <c r="DW16" i="51"/>
  <c r="DV16" i="51"/>
  <c r="DU16" i="51"/>
  <c r="DT16" i="51"/>
  <c r="DS16" i="51"/>
  <c r="DR16" i="51"/>
  <c r="DQ16" i="51"/>
  <c r="DP16" i="51"/>
  <c r="DO16" i="51"/>
  <c r="DN16" i="51"/>
  <c r="DM16" i="51"/>
  <c r="DL16" i="51"/>
  <c r="DK16" i="51"/>
  <c r="DJ16" i="51"/>
  <c r="DI16" i="51"/>
  <c r="DH16" i="51"/>
  <c r="DG16" i="51"/>
  <c r="DF16" i="51"/>
  <c r="DE16" i="51"/>
  <c r="DD16" i="51"/>
  <c r="DC16" i="51"/>
  <c r="DB16" i="51"/>
  <c r="DA16" i="51"/>
  <c r="CZ16" i="51"/>
  <c r="CY16" i="51"/>
  <c r="CX16" i="51"/>
  <c r="CW16" i="51"/>
  <c r="CV16" i="51"/>
  <c r="CU16" i="51"/>
  <c r="CT16" i="51"/>
  <c r="CS16" i="51"/>
  <c r="CR16" i="51"/>
  <c r="CQ16" i="51"/>
  <c r="CP16" i="51"/>
  <c r="CO16" i="51"/>
  <c r="CN16" i="51"/>
  <c r="CM16" i="51"/>
  <c r="CL16" i="51"/>
  <c r="CK16" i="51"/>
  <c r="CJ16" i="51"/>
  <c r="CI16" i="51"/>
  <c r="CH16" i="51"/>
  <c r="CG16" i="51"/>
  <c r="CF16" i="51"/>
  <c r="CE16" i="51"/>
  <c r="CD16" i="51"/>
  <c r="CC16" i="51"/>
  <c r="CB16" i="51"/>
  <c r="CA16" i="51"/>
  <c r="BZ16" i="51"/>
  <c r="BY16" i="51"/>
  <c r="BX16" i="51"/>
  <c r="BW16" i="51"/>
  <c r="BV16" i="51"/>
  <c r="BU16" i="51"/>
  <c r="BT16" i="51"/>
  <c r="BS16" i="51"/>
  <c r="BR16" i="51"/>
  <c r="BQ16" i="51"/>
  <c r="BP16" i="51"/>
  <c r="BO16" i="51"/>
  <c r="BN16" i="51"/>
  <c r="BM16" i="51"/>
  <c r="BL16" i="51"/>
  <c r="BK16" i="51"/>
  <c r="BJ16" i="51"/>
  <c r="BI16" i="51"/>
  <c r="BH16" i="51"/>
  <c r="BG16" i="51"/>
  <c r="BF16" i="51"/>
  <c r="BE16" i="51"/>
  <c r="BD16" i="51"/>
  <c r="BC16" i="51"/>
  <c r="BB16" i="51"/>
  <c r="BA16" i="51"/>
  <c r="AZ16" i="51"/>
  <c r="AY16" i="51"/>
  <c r="AX16" i="51"/>
  <c r="AW16" i="51"/>
  <c r="AV16" i="51"/>
  <c r="AU16" i="51"/>
  <c r="AT16" i="51"/>
  <c r="AS16" i="51"/>
  <c r="AR16" i="51"/>
  <c r="AQ16" i="51"/>
  <c r="AP16" i="51"/>
  <c r="AO16" i="51"/>
  <c r="AN16" i="51"/>
  <c r="AM16" i="51"/>
  <c r="AL16" i="51"/>
  <c r="AK16" i="51"/>
  <c r="AJ16" i="51"/>
  <c r="AI16" i="51"/>
  <c r="AH16" i="51"/>
  <c r="AG16" i="51"/>
  <c r="AF16" i="51"/>
  <c r="AE16" i="51"/>
  <c r="AD16" i="51"/>
  <c r="AC16" i="51"/>
  <c r="AB16" i="51"/>
  <c r="AA16" i="51"/>
  <c r="Z16" i="51"/>
  <c r="Y16" i="51"/>
  <c r="X16" i="51"/>
  <c r="W16" i="51"/>
  <c r="V16" i="51"/>
  <c r="U16" i="51"/>
  <c r="T16" i="51"/>
  <c r="S16" i="51"/>
  <c r="R16" i="51"/>
  <c r="Q16" i="51"/>
  <c r="P16" i="51"/>
  <c r="O16" i="51"/>
  <c r="N16" i="51"/>
  <c r="M16" i="51"/>
  <c r="L16" i="51"/>
  <c r="K16" i="51"/>
  <c r="J16" i="51"/>
  <c r="I16" i="51"/>
  <c r="H16" i="51"/>
  <c r="G16" i="51"/>
  <c r="F16" i="51"/>
  <c r="E16" i="51"/>
  <c r="D16" i="51"/>
  <c r="C16" i="51"/>
  <c r="B16" i="51"/>
  <c r="HB15" i="51"/>
  <c r="HA15" i="51"/>
  <c r="GZ15" i="51"/>
  <c r="GY15" i="51"/>
  <c r="GX15" i="51"/>
  <c r="GW15" i="51"/>
  <c r="GV15" i="51"/>
  <c r="GU15" i="51"/>
  <c r="GT15" i="51"/>
  <c r="GS15" i="51"/>
  <c r="GR15" i="51"/>
  <c r="GQ15" i="51"/>
  <c r="GP15" i="51"/>
  <c r="GO15" i="51"/>
  <c r="GN15" i="51"/>
  <c r="GM15" i="51"/>
  <c r="GL15" i="51"/>
  <c r="GK15" i="51"/>
  <c r="GJ15" i="51"/>
  <c r="GI15" i="51"/>
  <c r="GH15" i="51"/>
  <c r="GG15" i="51"/>
  <c r="GF15" i="51"/>
  <c r="GE15" i="51"/>
  <c r="GD15" i="51"/>
  <c r="GC15" i="51"/>
  <c r="GB15" i="51"/>
  <c r="GA15" i="51"/>
  <c r="FZ15" i="51"/>
  <c r="FY15" i="51"/>
  <c r="FX15" i="51"/>
  <c r="FW15" i="51"/>
  <c r="FV15" i="51"/>
  <c r="FU15" i="51"/>
  <c r="FT15" i="51"/>
  <c r="FS15" i="51"/>
  <c r="FR15" i="51"/>
  <c r="FQ15" i="51"/>
  <c r="FP15" i="51"/>
  <c r="FO15" i="51"/>
  <c r="FN15" i="51"/>
  <c r="FM15" i="51"/>
  <c r="FL15" i="51"/>
  <c r="FK15" i="51"/>
  <c r="FJ15" i="51"/>
  <c r="FI15" i="51"/>
  <c r="FH15" i="51"/>
  <c r="FG15" i="51"/>
  <c r="FF15" i="51"/>
  <c r="FE15" i="51"/>
  <c r="FD15" i="51"/>
  <c r="FC15" i="51"/>
  <c r="FB15" i="51"/>
  <c r="FA15" i="51"/>
  <c r="EZ15" i="51"/>
  <c r="EY15" i="51"/>
  <c r="EX15" i="51"/>
  <c r="EW15" i="51"/>
  <c r="EV15" i="51"/>
  <c r="EU15" i="51"/>
  <c r="ET15" i="51"/>
  <c r="ES15" i="51"/>
  <c r="ER15" i="51"/>
  <c r="EQ15" i="51"/>
  <c r="EP15" i="51"/>
  <c r="EO15" i="51"/>
  <c r="EN15" i="51"/>
  <c r="EM15" i="51"/>
  <c r="EL15" i="51"/>
  <c r="EK15" i="51"/>
  <c r="EJ15" i="51"/>
  <c r="EI15" i="51"/>
  <c r="EH15" i="51"/>
  <c r="EG15" i="51"/>
  <c r="EF15" i="51"/>
  <c r="EE15" i="51"/>
  <c r="ED15" i="51"/>
  <c r="EC15" i="51"/>
  <c r="EB15" i="51"/>
  <c r="EA15" i="51"/>
  <c r="DZ15" i="51"/>
  <c r="DY15" i="51"/>
  <c r="DX15" i="51"/>
  <c r="DW15" i="51"/>
  <c r="DV15" i="51"/>
  <c r="DU15" i="51"/>
  <c r="DT15" i="51"/>
  <c r="DS15" i="51"/>
  <c r="DR15" i="51"/>
  <c r="DQ15" i="51"/>
  <c r="DP15" i="51"/>
  <c r="DO15" i="51"/>
  <c r="DN15" i="51"/>
  <c r="DM15" i="51"/>
  <c r="DL15" i="51"/>
  <c r="DK15" i="51"/>
  <c r="DJ15" i="51"/>
  <c r="DI15" i="51"/>
  <c r="DH15" i="51"/>
  <c r="DG15" i="51"/>
  <c r="DF15" i="51"/>
  <c r="DE15" i="51"/>
  <c r="DD15" i="51"/>
  <c r="DC15" i="51"/>
  <c r="DB15" i="51"/>
  <c r="DA15" i="51"/>
  <c r="CZ15" i="51"/>
  <c r="CY15" i="51"/>
  <c r="CX15" i="51"/>
  <c r="CW15" i="51"/>
  <c r="CV15" i="51"/>
  <c r="CU15" i="51"/>
  <c r="CT15" i="51"/>
  <c r="CS15" i="51"/>
  <c r="CR15" i="51"/>
  <c r="CQ15" i="51"/>
  <c r="CP15" i="51"/>
  <c r="CO15" i="51"/>
  <c r="CN15" i="51"/>
  <c r="CM15" i="51"/>
  <c r="CL15" i="51"/>
  <c r="CK15" i="51"/>
  <c r="CJ15" i="51"/>
  <c r="CI15" i="51"/>
  <c r="CH15" i="51"/>
  <c r="CG15" i="51"/>
  <c r="CF15" i="51"/>
  <c r="CE15" i="51"/>
  <c r="CD15" i="51"/>
  <c r="CC15" i="51"/>
  <c r="CB15" i="51"/>
  <c r="CA15" i="51"/>
  <c r="BZ15" i="51"/>
  <c r="BY15" i="51"/>
  <c r="BX15" i="51"/>
  <c r="BW15" i="51"/>
  <c r="BV15" i="51"/>
  <c r="BU15" i="51"/>
  <c r="BT15" i="51"/>
  <c r="BS15" i="51"/>
  <c r="BR15" i="51"/>
  <c r="BQ15" i="51"/>
  <c r="BP15" i="51"/>
  <c r="BO15" i="51"/>
  <c r="BN15" i="51"/>
  <c r="BM15" i="51"/>
  <c r="BL15" i="51"/>
  <c r="BK15" i="51"/>
  <c r="BJ15" i="51"/>
  <c r="BI15" i="51"/>
  <c r="BH15" i="51"/>
  <c r="BG15" i="51"/>
  <c r="BF15" i="51"/>
  <c r="BE15" i="51"/>
  <c r="BD15" i="51"/>
  <c r="BC15" i="51"/>
  <c r="BB15" i="51"/>
  <c r="BA15" i="51"/>
  <c r="AZ15" i="51"/>
  <c r="AY15" i="51"/>
  <c r="AX15" i="51"/>
  <c r="AW15" i="51"/>
  <c r="AV15" i="51"/>
  <c r="AU15" i="51"/>
  <c r="AT15" i="51"/>
  <c r="AS15" i="51"/>
  <c r="AR15" i="51"/>
  <c r="AQ15" i="51"/>
  <c r="AP15" i="51"/>
  <c r="AO15" i="51"/>
  <c r="AN15" i="51"/>
  <c r="AM15" i="51"/>
  <c r="AL15" i="51"/>
  <c r="AK15" i="51"/>
  <c r="AJ15" i="51"/>
  <c r="AI15" i="51"/>
  <c r="AH15" i="51"/>
  <c r="AG15" i="51"/>
  <c r="AF15" i="51"/>
  <c r="AE15" i="51"/>
  <c r="AD15" i="5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B15" i="51"/>
  <c r="HB13" i="51"/>
  <c r="HA13" i="51"/>
  <c r="GZ13" i="51"/>
  <c r="GY13" i="51"/>
  <c r="GX13" i="51"/>
  <c r="GW13" i="51"/>
  <c r="GV13" i="51"/>
  <c r="GU13" i="51"/>
  <c r="GT13" i="51"/>
  <c r="GS13" i="51"/>
  <c r="GR13" i="51"/>
  <c r="GQ13" i="51"/>
  <c r="GP13" i="51"/>
  <c r="GO13" i="51"/>
  <c r="GN13" i="51"/>
  <c r="GM13" i="51"/>
  <c r="GL13" i="51"/>
  <c r="GK13" i="51"/>
  <c r="GJ13" i="51"/>
  <c r="GI13" i="51"/>
  <c r="GH13" i="51"/>
  <c r="GG13" i="51"/>
  <c r="GF13" i="51"/>
  <c r="GE13" i="51"/>
  <c r="GD13" i="51"/>
  <c r="GC13" i="51"/>
  <c r="GB13" i="51"/>
  <c r="GA13" i="51"/>
  <c r="FZ13" i="51"/>
  <c r="FY13" i="51"/>
  <c r="FX13" i="51"/>
  <c r="FW13" i="51"/>
  <c r="FV13" i="51"/>
  <c r="FU13" i="51"/>
  <c r="FT13" i="51"/>
  <c r="FS13" i="51"/>
  <c r="FR13" i="51"/>
  <c r="FQ13" i="51"/>
  <c r="FP13" i="51"/>
  <c r="FO13" i="51"/>
  <c r="FN13" i="51"/>
  <c r="FM13" i="51"/>
  <c r="FL13" i="51"/>
  <c r="FK13" i="51"/>
  <c r="FJ13" i="51"/>
  <c r="FI13" i="51"/>
  <c r="FH13" i="51"/>
  <c r="FG13" i="51"/>
  <c r="FF13" i="51"/>
  <c r="FE13" i="51"/>
  <c r="FD13" i="51"/>
  <c r="FC13" i="51"/>
  <c r="FB13" i="51"/>
  <c r="FA13" i="51"/>
  <c r="EZ13" i="51"/>
  <c r="EY13" i="51"/>
  <c r="EX13" i="51"/>
  <c r="EW13" i="51"/>
  <c r="EV13" i="51"/>
  <c r="EU13" i="51"/>
  <c r="ET13" i="51"/>
  <c r="ES13" i="51"/>
  <c r="ER13" i="51"/>
  <c r="EQ13" i="51"/>
  <c r="EP13" i="51"/>
  <c r="EO13" i="51"/>
  <c r="EN13" i="51"/>
  <c r="EM13" i="51"/>
  <c r="EL13" i="51"/>
  <c r="EK13" i="51"/>
  <c r="EJ13" i="51"/>
  <c r="EI13" i="51"/>
  <c r="EH13" i="51"/>
  <c r="EG13" i="51"/>
  <c r="EF13" i="51"/>
  <c r="EE13" i="51"/>
  <c r="ED13" i="51"/>
  <c r="EC13" i="51"/>
  <c r="EB13" i="51"/>
  <c r="EA13" i="51"/>
  <c r="DZ13" i="51"/>
  <c r="DY13" i="51"/>
  <c r="DX13" i="51"/>
  <c r="DW13" i="51"/>
  <c r="DV13" i="51"/>
  <c r="DU13" i="51"/>
  <c r="DT13" i="51"/>
  <c r="DS13" i="51"/>
  <c r="DR13" i="51"/>
  <c r="DQ13" i="51"/>
  <c r="DP13" i="51"/>
  <c r="DO13" i="51"/>
  <c r="DN13" i="51"/>
  <c r="DM13" i="51"/>
  <c r="DL13" i="51"/>
  <c r="DK13" i="51"/>
  <c r="DJ13" i="51"/>
  <c r="DI13" i="51"/>
  <c r="DH13" i="51"/>
  <c r="DG13" i="51"/>
  <c r="DF13" i="51"/>
  <c r="DE13" i="51"/>
  <c r="DD13" i="51"/>
  <c r="DC13" i="51"/>
  <c r="DB13" i="51"/>
  <c r="DA13" i="51"/>
  <c r="CZ13" i="51"/>
  <c r="CY13" i="51"/>
  <c r="CX13" i="51"/>
  <c r="CW13" i="51"/>
  <c r="CV13" i="51"/>
  <c r="CU13" i="51"/>
  <c r="CT13" i="51"/>
  <c r="CS13" i="51"/>
  <c r="CR13" i="51"/>
  <c r="CQ13" i="51"/>
  <c r="CP13" i="51"/>
  <c r="CO13" i="51"/>
  <c r="CN13" i="51"/>
  <c r="CM13" i="51"/>
  <c r="CL13" i="51"/>
  <c r="CK13" i="51"/>
  <c r="CJ13" i="51"/>
  <c r="CI13" i="51"/>
  <c r="CH13" i="51"/>
  <c r="CG13" i="51"/>
  <c r="CF13" i="51"/>
  <c r="CE13" i="51"/>
  <c r="CD13" i="51"/>
  <c r="CC13" i="51"/>
  <c r="CB13" i="51"/>
  <c r="CA13" i="51"/>
  <c r="BZ13" i="51"/>
  <c r="BY13" i="51"/>
  <c r="BX13" i="51"/>
  <c r="BW13" i="51"/>
  <c r="BV13" i="51"/>
  <c r="BU13" i="51"/>
  <c r="BT13" i="51"/>
  <c r="BS13" i="51"/>
  <c r="BR13" i="51"/>
  <c r="BQ13" i="51"/>
  <c r="BP13" i="51"/>
  <c r="BO13" i="51"/>
  <c r="BN13" i="51"/>
  <c r="BM13" i="51"/>
  <c r="BL13" i="51"/>
  <c r="BK13" i="51"/>
  <c r="BJ13" i="51"/>
  <c r="BI13" i="51"/>
  <c r="BH13" i="51"/>
  <c r="BG13" i="51"/>
  <c r="BF13" i="51"/>
  <c r="BE13" i="51"/>
  <c r="BD13" i="51"/>
  <c r="BC13" i="51"/>
  <c r="BB13" i="51"/>
  <c r="BA13" i="51"/>
  <c r="AZ13" i="51"/>
  <c r="AY13" i="51"/>
  <c r="AX13" i="51"/>
  <c r="AW13" i="51"/>
  <c r="AV13" i="51"/>
  <c r="AU13" i="51"/>
  <c r="AT13" i="51"/>
  <c r="AS13" i="51"/>
  <c r="AR13" i="51"/>
  <c r="AQ13" i="51"/>
  <c r="AP13" i="51"/>
  <c r="AO13" i="51"/>
  <c r="AN13" i="51"/>
  <c r="AM13" i="51"/>
  <c r="AL13" i="51"/>
  <c r="AK13" i="51"/>
  <c r="AJ13" i="51"/>
  <c r="AI13" i="51"/>
  <c r="AH13" i="51"/>
  <c r="AG13" i="51"/>
  <c r="AF13" i="51"/>
  <c r="AE13" i="51"/>
  <c r="AD13" i="51"/>
  <c r="AC13" i="51"/>
  <c r="AB13" i="51"/>
  <c r="AA13" i="51"/>
  <c r="Z13" i="51"/>
  <c r="Y13" i="51"/>
  <c r="X13" i="51"/>
  <c r="W13" i="51"/>
  <c r="V13" i="51"/>
  <c r="U13" i="51"/>
  <c r="T13" i="51"/>
  <c r="S13" i="51"/>
  <c r="R13" i="51"/>
  <c r="Q13" i="51"/>
  <c r="P13" i="51"/>
  <c r="O13" i="51"/>
  <c r="N13" i="51"/>
  <c r="M13" i="51"/>
  <c r="L13" i="51"/>
  <c r="K13" i="51"/>
  <c r="J13" i="51"/>
  <c r="I13" i="51"/>
  <c r="H13" i="51"/>
  <c r="G13" i="51"/>
  <c r="F13" i="51"/>
  <c r="E13" i="51"/>
  <c r="D13" i="51"/>
  <c r="C13" i="51"/>
  <c r="B13" i="51"/>
  <c r="HB12" i="51"/>
  <c r="HA12" i="51"/>
  <c r="GZ12" i="51"/>
  <c r="GY12" i="51"/>
  <c r="GX12" i="51"/>
  <c r="GW12" i="51"/>
  <c r="GV12" i="51"/>
  <c r="GU12" i="51"/>
  <c r="GT12" i="51"/>
  <c r="GS12" i="51"/>
  <c r="GR12" i="51"/>
  <c r="GQ12" i="51"/>
  <c r="GP12" i="51"/>
  <c r="GO12" i="51"/>
  <c r="GN12" i="51"/>
  <c r="GM12" i="51"/>
  <c r="GL12" i="51"/>
  <c r="GK12" i="51"/>
  <c r="GJ12" i="51"/>
  <c r="GI12" i="51"/>
  <c r="GH12" i="51"/>
  <c r="GG12" i="51"/>
  <c r="GF12" i="51"/>
  <c r="GE12" i="51"/>
  <c r="GD12" i="51"/>
  <c r="GC12" i="51"/>
  <c r="GB12" i="51"/>
  <c r="GA12" i="51"/>
  <c r="FZ12" i="51"/>
  <c r="FY12" i="51"/>
  <c r="FX12" i="51"/>
  <c r="FW12" i="51"/>
  <c r="FV12" i="51"/>
  <c r="FU12" i="51"/>
  <c r="FT12" i="51"/>
  <c r="FS12" i="51"/>
  <c r="FR12" i="51"/>
  <c r="FQ12" i="51"/>
  <c r="FP12" i="51"/>
  <c r="FO12" i="51"/>
  <c r="FN12" i="51"/>
  <c r="FM12" i="51"/>
  <c r="FL12" i="51"/>
  <c r="FK12" i="51"/>
  <c r="FJ12" i="51"/>
  <c r="FI12" i="51"/>
  <c r="FH12" i="51"/>
  <c r="FG12" i="51"/>
  <c r="FF12" i="51"/>
  <c r="FE12" i="51"/>
  <c r="FD12" i="51"/>
  <c r="FC12" i="51"/>
  <c r="FB12" i="51"/>
  <c r="FA12" i="51"/>
  <c r="EZ12" i="51"/>
  <c r="EY12" i="51"/>
  <c r="EX12" i="51"/>
  <c r="EW12" i="51"/>
  <c r="EV12" i="51"/>
  <c r="EU12" i="51"/>
  <c r="ET12" i="51"/>
  <c r="ES12" i="51"/>
  <c r="ER12" i="51"/>
  <c r="EQ12" i="51"/>
  <c r="EP12" i="51"/>
  <c r="EO12" i="51"/>
  <c r="EN12" i="51"/>
  <c r="EM12" i="51"/>
  <c r="EL12" i="51"/>
  <c r="EK12" i="51"/>
  <c r="EJ12" i="51"/>
  <c r="EI12" i="51"/>
  <c r="EH12" i="51"/>
  <c r="EG12" i="51"/>
  <c r="EF12" i="51"/>
  <c r="EE12" i="51"/>
  <c r="ED12" i="51"/>
  <c r="EC12" i="51"/>
  <c r="EB12" i="51"/>
  <c r="EA12" i="51"/>
  <c r="DZ12" i="51"/>
  <c r="DY12" i="51"/>
  <c r="DX12" i="51"/>
  <c r="DW12" i="51"/>
  <c r="DV12" i="51"/>
  <c r="DU12" i="51"/>
  <c r="DT12" i="51"/>
  <c r="DS12" i="51"/>
  <c r="DR12" i="51"/>
  <c r="DQ12" i="51"/>
  <c r="DP12" i="51"/>
  <c r="DO12" i="51"/>
  <c r="DN12" i="51"/>
  <c r="DM12" i="51"/>
  <c r="DL12" i="51"/>
  <c r="DK12" i="51"/>
  <c r="DJ12" i="51"/>
  <c r="DI12" i="51"/>
  <c r="DH12" i="51"/>
  <c r="DG12" i="51"/>
  <c r="DF12" i="51"/>
  <c r="DE12" i="51"/>
  <c r="DD12" i="51"/>
  <c r="DC12" i="51"/>
  <c r="DB12" i="51"/>
  <c r="DA12" i="51"/>
  <c r="CZ12" i="51"/>
  <c r="CY12" i="51"/>
  <c r="CX12" i="51"/>
  <c r="CW12" i="51"/>
  <c r="CV12" i="51"/>
  <c r="CU12" i="51"/>
  <c r="CT12" i="51"/>
  <c r="CS12" i="51"/>
  <c r="CR12" i="51"/>
  <c r="CQ12" i="51"/>
  <c r="CP12" i="51"/>
  <c r="CO12" i="51"/>
  <c r="CN12" i="51"/>
  <c r="CM12" i="51"/>
  <c r="CL12" i="51"/>
  <c r="CK12" i="51"/>
  <c r="CJ12" i="51"/>
  <c r="CI12" i="51"/>
  <c r="CH12" i="51"/>
  <c r="CG12" i="51"/>
  <c r="CF12" i="51"/>
  <c r="CE12" i="51"/>
  <c r="CD12" i="51"/>
  <c r="CC12" i="51"/>
  <c r="CB12" i="51"/>
  <c r="CA12" i="51"/>
  <c r="BZ12" i="51"/>
  <c r="BY12" i="51"/>
  <c r="BX12" i="51"/>
  <c r="BW12" i="51"/>
  <c r="BV12" i="51"/>
  <c r="BU12" i="51"/>
  <c r="BT12" i="51"/>
  <c r="BS12" i="51"/>
  <c r="BR12" i="51"/>
  <c r="BQ12" i="51"/>
  <c r="BP12" i="51"/>
  <c r="BO12" i="51"/>
  <c r="BN12" i="51"/>
  <c r="BM12" i="51"/>
  <c r="BL12" i="51"/>
  <c r="BK12" i="51"/>
  <c r="BJ12" i="51"/>
  <c r="BI12" i="51"/>
  <c r="BH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AB12" i="51"/>
  <c r="AA12" i="51"/>
  <c r="Z12" i="51"/>
  <c r="Y12" i="51"/>
  <c r="X12" i="51"/>
  <c r="W12" i="51"/>
  <c r="V12" i="51"/>
  <c r="U12" i="51"/>
  <c r="T12" i="51"/>
  <c r="S12" i="51"/>
  <c r="R12" i="51"/>
  <c r="Q12" i="51"/>
  <c r="P12" i="51"/>
  <c r="O12" i="51"/>
  <c r="N12" i="51"/>
  <c r="M12" i="51"/>
  <c r="L12" i="51"/>
  <c r="K12" i="51"/>
  <c r="J12" i="51"/>
  <c r="I12" i="51"/>
  <c r="H12" i="51"/>
  <c r="G12" i="51"/>
  <c r="F12" i="51"/>
  <c r="E12" i="51"/>
  <c r="D12" i="51"/>
  <c r="C12" i="51"/>
  <c r="B12" i="51"/>
  <c r="HB10" i="51"/>
  <c r="HA10" i="51"/>
  <c r="GZ10" i="51"/>
  <c r="GY10" i="51"/>
  <c r="GX10" i="51"/>
  <c r="GW10" i="51"/>
  <c r="GV10" i="51"/>
  <c r="GU10" i="51"/>
  <c r="GT10" i="51"/>
  <c r="GS10" i="51"/>
  <c r="GR10" i="51"/>
  <c r="GQ10" i="51"/>
  <c r="GP10" i="51"/>
  <c r="GO10" i="51"/>
  <c r="GN10" i="51"/>
  <c r="GM10" i="51"/>
  <c r="GL10" i="51"/>
  <c r="GK10" i="51"/>
  <c r="GJ10" i="51"/>
  <c r="GI10" i="51"/>
  <c r="GH10" i="51"/>
  <c r="GG10" i="51"/>
  <c r="GF10" i="51"/>
  <c r="GE10" i="51"/>
  <c r="GD10" i="51"/>
  <c r="GC10" i="51"/>
  <c r="GB10" i="51"/>
  <c r="GA10" i="51"/>
  <c r="FZ10" i="51"/>
  <c r="FY10" i="51"/>
  <c r="FX10" i="51"/>
  <c r="FW10" i="51"/>
  <c r="FV10" i="51"/>
  <c r="FU10" i="51"/>
  <c r="FT10" i="51"/>
  <c r="FS10" i="51"/>
  <c r="FR10" i="51"/>
  <c r="FQ10" i="51"/>
  <c r="FP10" i="51"/>
  <c r="FO10" i="51"/>
  <c r="FN10" i="51"/>
  <c r="FM10" i="51"/>
  <c r="FL10" i="51"/>
  <c r="FK10" i="51"/>
  <c r="FJ10" i="51"/>
  <c r="FI10" i="51"/>
  <c r="FH10" i="51"/>
  <c r="FG10" i="51"/>
  <c r="FF10" i="51"/>
  <c r="FE10" i="51"/>
  <c r="FD10" i="51"/>
  <c r="FC10" i="51"/>
  <c r="FB10" i="51"/>
  <c r="FA10" i="51"/>
  <c r="EZ10" i="51"/>
  <c r="EY10" i="51"/>
  <c r="EX10" i="51"/>
  <c r="EW10" i="51"/>
  <c r="EV10" i="51"/>
  <c r="EU10" i="51"/>
  <c r="ET10" i="51"/>
  <c r="ES10" i="51"/>
  <c r="ER10" i="51"/>
  <c r="EQ10" i="51"/>
  <c r="EP10" i="51"/>
  <c r="EO10" i="51"/>
  <c r="EN10" i="51"/>
  <c r="EM10" i="51"/>
  <c r="EL10" i="51"/>
  <c r="EK10" i="51"/>
  <c r="EJ10" i="51"/>
  <c r="EI10" i="51"/>
  <c r="EH10" i="51"/>
  <c r="EG10" i="51"/>
  <c r="EF10" i="51"/>
  <c r="EE10" i="51"/>
  <c r="ED10" i="51"/>
  <c r="EC10" i="51"/>
  <c r="EB10" i="51"/>
  <c r="EA10" i="51"/>
  <c r="DZ10" i="51"/>
  <c r="DY10" i="51"/>
  <c r="DX10" i="51"/>
  <c r="DW10" i="51"/>
  <c r="DV10" i="51"/>
  <c r="DU10" i="51"/>
  <c r="DT10" i="51"/>
  <c r="DS10" i="51"/>
  <c r="DR10" i="51"/>
  <c r="DQ10" i="51"/>
  <c r="DP10" i="51"/>
  <c r="DO10" i="51"/>
  <c r="DN10" i="51"/>
  <c r="DM10" i="51"/>
  <c r="DL10" i="51"/>
  <c r="DK10" i="51"/>
  <c r="DJ10" i="51"/>
  <c r="DI10" i="51"/>
  <c r="DH10" i="51"/>
  <c r="DG10" i="51"/>
  <c r="DF10" i="51"/>
  <c r="DE10" i="51"/>
  <c r="DD10" i="51"/>
  <c r="DC10" i="51"/>
  <c r="DB10" i="51"/>
  <c r="DA10" i="51"/>
  <c r="CZ10" i="51"/>
  <c r="CY10" i="51"/>
  <c r="CX10" i="51"/>
  <c r="CW10" i="51"/>
  <c r="CV10" i="51"/>
  <c r="CU10" i="51"/>
  <c r="CT10" i="51"/>
  <c r="CS10" i="51"/>
  <c r="CR10" i="51"/>
  <c r="CQ10" i="51"/>
  <c r="CP10" i="51"/>
  <c r="CO10" i="51"/>
  <c r="CN10" i="51"/>
  <c r="CM10" i="51"/>
  <c r="CL10" i="51"/>
  <c r="CK10" i="51"/>
  <c r="CJ10" i="51"/>
  <c r="CI10" i="51"/>
  <c r="CH10" i="51"/>
  <c r="CG10" i="51"/>
  <c r="CF10" i="51"/>
  <c r="CE10" i="51"/>
  <c r="CD10" i="51"/>
  <c r="CC10" i="51"/>
  <c r="CB10" i="51"/>
  <c r="CA10" i="51"/>
  <c r="BZ10" i="51"/>
  <c r="BY10" i="51"/>
  <c r="BX10" i="51"/>
  <c r="BW10" i="51"/>
  <c r="BV10" i="51"/>
  <c r="BU10" i="51"/>
  <c r="BT10" i="51"/>
  <c r="BS10" i="51"/>
  <c r="BR10" i="51"/>
  <c r="BQ10" i="51"/>
  <c r="BP10" i="51"/>
  <c r="BO10" i="51"/>
  <c r="BN10" i="51"/>
  <c r="BM10" i="51"/>
  <c r="BL10" i="51"/>
  <c r="BK10" i="51"/>
  <c r="BJ10" i="51"/>
  <c r="BI10" i="51"/>
  <c r="BH10" i="51"/>
  <c r="BG10" i="51"/>
  <c r="BF10" i="51"/>
  <c r="BE10" i="51"/>
  <c r="BD10" i="51"/>
  <c r="BC10" i="51"/>
  <c r="BB10" i="51"/>
  <c r="BA10" i="51"/>
  <c r="AZ10" i="51"/>
  <c r="AY10" i="51"/>
  <c r="AX10" i="51"/>
  <c r="AW10" i="51"/>
  <c r="AV10" i="51"/>
  <c r="AU10" i="51"/>
  <c r="AT10" i="51"/>
  <c r="AS10" i="51"/>
  <c r="AR10" i="51"/>
  <c r="AQ10" i="51"/>
  <c r="AP10" i="51"/>
  <c r="AO10" i="51"/>
  <c r="AN10" i="51"/>
  <c r="AM10" i="51"/>
  <c r="AL10" i="51"/>
  <c r="AK10" i="51"/>
  <c r="AJ10" i="51"/>
  <c r="AI10" i="51"/>
  <c r="AH10" i="51"/>
  <c r="AG10" i="51"/>
  <c r="AF10" i="51"/>
  <c r="AE10" i="51"/>
  <c r="AD10" i="51"/>
  <c r="AC10" i="51"/>
  <c r="AB10" i="51"/>
  <c r="AA10" i="51"/>
  <c r="Z10" i="51"/>
  <c r="Y10" i="51"/>
  <c r="X10" i="51"/>
  <c r="W10" i="51"/>
  <c r="V10" i="51"/>
  <c r="U10" i="51"/>
  <c r="T10" i="51"/>
  <c r="S10" i="51"/>
  <c r="R10" i="51"/>
  <c r="Q10" i="51"/>
  <c r="P10" i="51"/>
  <c r="O10" i="51"/>
  <c r="N10" i="51"/>
  <c r="M10" i="51"/>
  <c r="L10" i="51"/>
  <c r="K10" i="51"/>
  <c r="J10" i="51"/>
  <c r="I10" i="51"/>
  <c r="H10" i="51"/>
  <c r="G10" i="51"/>
  <c r="F10" i="51"/>
  <c r="E10" i="51"/>
  <c r="D10" i="51"/>
  <c r="C10" i="51"/>
  <c r="B10" i="51"/>
  <c r="HB9" i="51"/>
  <c r="HA9" i="51"/>
  <c r="GZ9" i="51"/>
  <c r="GY9" i="51"/>
  <c r="GX9" i="51"/>
  <c r="GW9" i="51"/>
  <c r="GV9" i="51"/>
  <c r="GU9" i="51"/>
  <c r="GT9" i="51"/>
  <c r="GS9" i="51"/>
  <c r="GR9" i="51"/>
  <c r="GQ9" i="51"/>
  <c r="GP9" i="51"/>
  <c r="GO9" i="51"/>
  <c r="GN9" i="51"/>
  <c r="GM9" i="51"/>
  <c r="GL9" i="51"/>
  <c r="GK9" i="51"/>
  <c r="GJ9" i="51"/>
  <c r="GI9" i="51"/>
  <c r="GH9" i="51"/>
  <c r="GG9" i="51"/>
  <c r="GF9" i="51"/>
  <c r="GE9" i="51"/>
  <c r="GD9" i="51"/>
  <c r="GC9" i="51"/>
  <c r="GB9" i="51"/>
  <c r="GA9" i="51"/>
  <c r="FZ9" i="51"/>
  <c r="FY9" i="51"/>
  <c r="FX9" i="51"/>
  <c r="FW9" i="51"/>
  <c r="FV9" i="51"/>
  <c r="FU9" i="51"/>
  <c r="FT9" i="51"/>
  <c r="FS9" i="51"/>
  <c r="FR9" i="51"/>
  <c r="FQ9" i="51"/>
  <c r="FP9" i="51"/>
  <c r="FO9" i="51"/>
  <c r="FN9" i="51"/>
  <c r="FM9" i="51"/>
  <c r="FL9" i="51"/>
  <c r="FK9" i="51"/>
  <c r="FJ9" i="51"/>
  <c r="FI9" i="51"/>
  <c r="FH9" i="51"/>
  <c r="FG9" i="51"/>
  <c r="FF9" i="51"/>
  <c r="FE9" i="51"/>
  <c r="FD9" i="51"/>
  <c r="FC9" i="51"/>
  <c r="FB9" i="51"/>
  <c r="FA9" i="51"/>
  <c r="EZ9" i="51"/>
  <c r="EY9" i="51"/>
  <c r="EX9" i="51"/>
  <c r="EW9" i="51"/>
  <c r="EV9" i="51"/>
  <c r="EU9" i="51"/>
  <c r="ET9" i="51"/>
  <c r="ES9" i="51"/>
  <c r="ER9" i="51"/>
  <c r="EQ9" i="51"/>
  <c r="EP9" i="51"/>
  <c r="EO9" i="51"/>
  <c r="EN9" i="51"/>
  <c r="EM9" i="51"/>
  <c r="EL9" i="51"/>
  <c r="EK9" i="51"/>
  <c r="EJ9" i="51"/>
  <c r="EI9" i="51"/>
  <c r="EH9" i="51"/>
  <c r="EG9" i="51"/>
  <c r="EF9" i="51"/>
  <c r="EE9" i="51"/>
  <c r="ED9" i="51"/>
  <c r="EC9" i="51"/>
  <c r="EB9" i="51"/>
  <c r="EA9" i="51"/>
  <c r="DZ9" i="51"/>
  <c r="DY9" i="51"/>
  <c r="DX9" i="51"/>
  <c r="DW9" i="51"/>
  <c r="DV9" i="51"/>
  <c r="DU9" i="51"/>
  <c r="DT9" i="51"/>
  <c r="DS9" i="51"/>
  <c r="DR9" i="51"/>
  <c r="DQ9" i="51"/>
  <c r="DP9" i="51"/>
  <c r="DO9" i="51"/>
  <c r="DN9" i="51"/>
  <c r="DM9" i="51"/>
  <c r="DL9" i="51"/>
  <c r="DK9" i="51"/>
  <c r="DJ9" i="51"/>
  <c r="DI9" i="51"/>
  <c r="DH9" i="51"/>
  <c r="DG9" i="51"/>
  <c r="DF9" i="51"/>
  <c r="DE9" i="51"/>
  <c r="DD9" i="51"/>
  <c r="DC9" i="51"/>
  <c r="DB9" i="51"/>
  <c r="DA9" i="51"/>
  <c r="CZ9" i="51"/>
  <c r="CY9" i="51"/>
  <c r="CX9" i="51"/>
  <c r="CW9" i="51"/>
  <c r="CV9" i="51"/>
  <c r="CU9" i="51"/>
  <c r="CT9" i="51"/>
  <c r="CS9" i="51"/>
  <c r="CR9" i="51"/>
  <c r="CQ9" i="51"/>
  <c r="CP9" i="51"/>
  <c r="CO9" i="51"/>
  <c r="CN9" i="51"/>
  <c r="CM9" i="51"/>
  <c r="CL9" i="51"/>
  <c r="CK9" i="51"/>
  <c r="CJ9" i="51"/>
  <c r="CI9" i="51"/>
  <c r="CH9" i="51"/>
  <c r="CG9" i="51"/>
  <c r="CF9" i="51"/>
  <c r="CE9" i="51"/>
  <c r="CD9" i="51"/>
  <c r="CC9" i="51"/>
  <c r="CB9" i="51"/>
  <c r="CA9" i="51"/>
  <c r="BZ9" i="51"/>
  <c r="BY9" i="51"/>
  <c r="BX9" i="51"/>
  <c r="BW9" i="51"/>
  <c r="BV9" i="51"/>
  <c r="BU9" i="51"/>
  <c r="BT9" i="51"/>
  <c r="BS9" i="51"/>
  <c r="BR9" i="51"/>
  <c r="BQ9" i="51"/>
  <c r="BP9" i="51"/>
  <c r="BO9" i="51"/>
  <c r="BN9" i="51"/>
  <c r="BM9" i="51"/>
  <c r="BL9" i="51"/>
  <c r="BK9" i="51"/>
  <c r="BJ9" i="51"/>
  <c r="BI9" i="51"/>
  <c r="BH9" i="51"/>
  <c r="BG9" i="51"/>
  <c r="BF9" i="51"/>
  <c r="BE9" i="51"/>
  <c r="BD9" i="51"/>
  <c r="BC9" i="51"/>
  <c r="BB9" i="51"/>
  <c r="BA9" i="51"/>
  <c r="AZ9" i="51"/>
  <c r="AY9" i="51"/>
  <c r="AX9" i="51"/>
  <c r="AW9" i="51"/>
  <c r="AV9" i="51"/>
  <c r="AU9" i="51"/>
  <c r="AT9" i="51"/>
  <c r="AS9" i="51"/>
  <c r="AR9" i="51"/>
  <c r="AQ9" i="51"/>
  <c r="AP9" i="51"/>
  <c r="AO9" i="51"/>
  <c r="AN9" i="51"/>
  <c r="AM9" i="51"/>
  <c r="AL9" i="51"/>
  <c r="AK9" i="51"/>
  <c r="AJ9" i="51"/>
  <c r="AI9" i="51"/>
  <c r="AH9" i="51"/>
  <c r="AG9" i="51"/>
  <c r="AF9" i="51"/>
  <c r="AE9" i="51"/>
  <c r="AD9" i="51"/>
  <c r="AC9" i="51"/>
  <c r="AB9" i="51"/>
  <c r="AA9" i="51"/>
  <c r="Z9" i="51"/>
  <c r="Y9" i="51"/>
  <c r="X9" i="51"/>
  <c r="W9" i="51"/>
  <c r="V9" i="51"/>
  <c r="U9" i="51"/>
  <c r="T9" i="51"/>
  <c r="S9" i="51"/>
  <c r="R9" i="51"/>
  <c r="Q9" i="51"/>
  <c r="P9" i="51"/>
  <c r="O9" i="51"/>
  <c r="N9" i="51"/>
  <c r="M9" i="51"/>
  <c r="L9" i="51"/>
  <c r="K9" i="51"/>
  <c r="J9" i="51"/>
  <c r="I9" i="51"/>
  <c r="H9" i="51"/>
  <c r="G9" i="51"/>
  <c r="F9" i="51"/>
  <c r="E9" i="51"/>
  <c r="D9" i="51"/>
  <c r="C9" i="51"/>
  <c r="B9" i="51"/>
  <c r="HB7" i="51"/>
  <c r="HA7" i="51"/>
  <c r="GZ7" i="51"/>
  <c r="GY7" i="51"/>
  <c r="GX7" i="51"/>
  <c r="GW7" i="51"/>
  <c r="GV7" i="51"/>
  <c r="GU7" i="51"/>
  <c r="GT7" i="51"/>
  <c r="GS7" i="51"/>
  <c r="GR7" i="51"/>
  <c r="GQ7" i="51"/>
  <c r="GP7" i="51"/>
  <c r="GO7" i="51"/>
  <c r="GN7" i="51"/>
  <c r="GM7" i="51"/>
  <c r="GL7" i="51"/>
  <c r="GK7" i="51"/>
  <c r="GJ7" i="51"/>
  <c r="GI7" i="51"/>
  <c r="GH7" i="51"/>
  <c r="GG7" i="51"/>
  <c r="GF7" i="51"/>
  <c r="GE7" i="51"/>
  <c r="GD7" i="51"/>
  <c r="GC7" i="51"/>
  <c r="GB7" i="51"/>
  <c r="GA7" i="51"/>
  <c r="FZ7" i="51"/>
  <c r="FY7" i="51"/>
  <c r="FX7" i="51"/>
  <c r="FW7" i="51"/>
  <c r="FV7" i="51"/>
  <c r="FU7" i="51"/>
  <c r="FT7" i="51"/>
  <c r="FS7" i="51"/>
  <c r="FR7" i="51"/>
  <c r="FQ7" i="51"/>
  <c r="FP7" i="51"/>
  <c r="FO7" i="51"/>
  <c r="FN7" i="51"/>
  <c r="FM7" i="51"/>
  <c r="FL7" i="51"/>
  <c r="FK7" i="51"/>
  <c r="FJ7" i="51"/>
  <c r="FI7" i="51"/>
  <c r="FH7" i="51"/>
  <c r="FG7" i="51"/>
  <c r="FF7" i="51"/>
  <c r="FE7" i="51"/>
  <c r="FD7" i="51"/>
  <c r="FC7" i="51"/>
  <c r="FB7" i="51"/>
  <c r="FA7" i="51"/>
  <c r="EZ7" i="51"/>
  <c r="EY7" i="51"/>
  <c r="EX7" i="51"/>
  <c r="EW7" i="51"/>
  <c r="EV7" i="51"/>
  <c r="EU7" i="51"/>
  <c r="ET7" i="51"/>
  <c r="ES7" i="51"/>
  <c r="ER7" i="51"/>
  <c r="EQ7" i="51"/>
  <c r="EP7" i="51"/>
  <c r="EO7" i="51"/>
  <c r="EN7" i="51"/>
  <c r="EM7" i="51"/>
  <c r="EL7" i="51"/>
  <c r="EK7" i="51"/>
  <c r="EJ7" i="51"/>
  <c r="EI7" i="51"/>
  <c r="EH7" i="51"/>
  <c r="EG7" i="51"/>
  <c r="EF7" i="51"/>
  <c r="EE7" i="51"/>
  <c r="ED7" i="51"/>
  <c r="EC7" i="51"/>
  <c r="EB7" i="51"/>
  <c r="EA7" i="51"/>
  <c r="DZ7" i="51"/>
  <c r="DY7" i="51"/>
  <c r="DX7" i="51"/>
  <c r="DW7" i="51"/>
  <c r="DV7" i="51"/>
  <c r="DU7" i="51"/>
  <c r="DT7" i="51"/>
  <c r="DS7" i="51"/>
  <c r="DR7" i="51"/>
  <c r="DQ7" i="51"/>
  <c r="DP7" i="51"/>
  <c r="DO7" i="51"/>
  <c r="DN7" i="51"/>
  <c r="DM7" i="51"/>
  <c r="DL7" i="51"/>
  <c r="DK7" i="51"/>
  <c r="DJ7" i="51"/>
  <c r="DI7" i="51"/>
  <c r="DH7" i="51"/>
  <c r="DG7" i="51"/>
  <c r="DF7" i="51"/>
  <c r="DE7" i="51"/>
  <c r="DD7" i="51"/>
  <c r="DC7" i="51"/>
  <c r="DB7" i="51"/>
  <c r="DA7" i="51"/>
  <c r="CZ7" i="51"/>
  <c r="CY7" i="51"/>
  <c r="CX7" i="51"/>
  <c r="CW7" i="51"/>
  <c r="CV7" i="51"/>
  <c r="CU7" i="51"/>
  <c r="CT7" i="51"/>
  <c r="CS7" i="51"/>
  <c r="CR7" i="51"/>
  <c r="CQ7" i="51"/>
  <c r="CP7" i="51"/>
  <c r="CO7" i="51"/>
  <c r="CN7" i="51"/>
  <c r="CM7" i="51"/>
  <c r="CL7" i="51"/>
  <c r="CK7" i="51"/>
  <c r="CJ7" i="51"/>
  <c r="CI7" i="51"/>
  <c r="CH7" i="51"/>
  <c r="CG7" i="51"/>
  <c r="CF7" i="51"/>
  <c r="CE7" i="51"/>
  <c r="CD7" i="51"/>
  <c r="CC7" i="51"/>
  <c r="CB7" i="51"/>
  <c r="CA7" i="51"/>
  <c r="BZ7" i="51"/>
  <c r="BY7" i="51"/>
  <c r="BX7" i="51"/>
  <c r="BW7" i="51"/>
  <c r="BV7" i="51"/>
  <c r="BU7" i="51"/>
  <c r="BT7" i="51"/>
  <c r="BS7" i="51"/>
  <c r="BR7" i="51"/>
  <c r="BQ7" i="51"/>
  <c r="BP7" i="51"/>
  <c r="BO7" i="51"/>
  <c r="BN7" i="51"/>
  <c r="BM7" i="51"/>
  <c r="BL7" i="51"/>
  <c r="BK7" i="51"/>
  <c r="BJ7" i="51"/>
  <c r="BI7" i="51"/>
  <c r="BH7" i="51"/>
  <c r="BG7" i="51"/>
  <c r="BF7" i="51"/>
  <c r="BE7" i="51"/>
  <c r="BD7" i="51"/>
  <c r="BC7" i="51"/>
  <c r="BB7" i="51"/>
  <c r="BA7" i="51"/>
  <c r="AZ7" i="51"/>
  <c r="AY7" i="51"/>
  <c r="AX7" i="51"/>
  <c r="AW7" i="51"/>
  <c r="AV7" i="51"/>
  <c r="AU7" i="51"/>
  <c r="AT7" i="51"/>
  <c r="AS7" i="51"/>
  <c r="AR7" i="51"/>
  <c r="AQ7" i="51"/>
  <c r="AP7" i="51"/>
  <c r="AO7" i="51"/>
  <c r="AN7" i="51"/>
  <c r="AM7" i="51"/>
  <c r="AL7" i="51"/>
  <c r="AK7"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E7" i="51"/>
  <c r="D7" i="51"/>
  <c r="C7" i="51"/>
  <c r="B7" i="51"/>
  <c r="HB6" i="51"/>
  <c r="HA6" i="51"/>
  <c r="GZ6" i="51"/>
  <c r="GY6" i="51"/>
  <c r="GX6" i="51"/>
  <c r="GW6" i="51"/>
  <c r="GV6" i="51"/>
  <c r="GU6" i="51"/>
  <c r="GT6" i="51"/>
  <c r="GS6" i="51"/>
  <c r="GR6" i="51"/>
  <c r="GQ6" i="51"/>
  <c r="GP6" i="51"/>
  <c r="GO6" i="51"/>
  <c r="GN6" i="51"/>
  <c r="GM6" i="51"/>
  <c r="GL6" i="51"/>
  <c r="GK6" i="51"/>
  <c r="GJ6" i="51"/>
  <c r="GI6" i="51"/>
  <c r="GH6" i="51"/>
  <c r="GG6" i="51"/>
  <c r="GF6" i="51"/>
  <c r="GE6" i="51"/>
  <c r="GD6" i="51"/>
  <c r="GC6" i="51"/>
  <c r="GB6" i="51"/>
  <c r="GA6" i="51"/>
  <c r="FZ6" i="51"/>
  <c r="FY6" i="51"/>
  <c r="FX6" i="51"/>
  <c r="FW6" i="51"/>
  <c r="FV6" i="51"/>
  <c r="FU6" i="51"/>
  <c r="FT6" i="51"/>
  <c r="FS6" i="51"/>
  <c r="FR6" i="51"/>
  <c r="FQ6" i="51"/>
  <c r="FP6" i="51"/>
  <c r="FO6" i="51"/>
  <c r="FN6" i="51"/>
  <c r="FM6" i="51"/>
  <c r="FL6" i="51"/>
  <c r="FK6" i="51"/>
  <c r="FJ6" i="51"/>
  <c r="FI6" i="51"/>
  <c r="FH6" i="51"/>
  <c r="FG6" i="51"/>
  <c r="FF6" i="51"/>
  <c r="FE6" i="51"/>
  <c r="FD6" i="51"/>
  <c r="FC6" i="51"/>
  <c r="FB6" i="51"/>
  <c r="FA6" i="51"/>
  <c r="EZ6" i="51"/>
  <c r="EY6" i="51"/>
  <c r="EX6" i="51"/>
  <c r="EW6" i="51"/>
  <c r="EV6" i="51"/>
  <c r="EU6" i="51"/>
  <c r="ET6" i="51"/>
  <c r="ES6" i="51"/>
  <c r="ER6" i="51"/>
  <c r="EQ6" i="51"/>
  <c r="EP6" i="51"/>
  <c r="EO6" i="51"/>
  <c r="EN6" i="51"/>
  <c r="EM6" i="51"/>
  <c r="EL6" i="51"/>
  <c r="EK6" i="51"/>
  <c r="EJ6" i="51"/>
  <c r="EI6" i="51"/>
  <c r="EH6" i="51"/>
  <c r="EG6" i="51"/>
  <c r="EF6" i="51"/>
  <c r="EE6" i="51"/>
  <c r="ED6" i="51"/>
  <c r="EC6" i="51"/>
  <c r="EB6" i="51"/>
  <c r="EA6" i="51"/>
  <c r="DZ6" i="51"/>
  <c r="DY6" i="51"/>
  <c r="DX6" i="51"/>
  <c r="DW6" i="51"/>
  <c r="DV6" i="51"/>
  <c r="DU6" i="51"/>
  <c r="DT6" i="51"/>
  <c r="DS6" i="51"/>
  <c r="DR6" i="51"/>
  <c r="DQ6" i="51"/>
  <c r="DP6" i="51"/>
  <c r="DO6" i="51"/>
  <c r="DN6" i="51"/>
  <c r="DM6" i="51"/>
  <c r="DL6" i="51"/>
  <c r="DK6" i="51"/>
  <c r="DJ6" i="51"/>
  <c r="DI6" i="51"/>
  <c r="DH6" i="51"/>
  <c r="DG6" i="51"/>
  <c r="DF6" i="51"/>
  <c r="DE6" i="51"/>
  <c r="DD6" i="51"/>
  <c r="DC6" i="51"/>
  <c r="DB6" i="51"/>
  <c r="DA6" i="51"/>
  <c r="CZ6" i="51"/>
  <c r="CY6" i="51"/>
  <c r="CX6" i="51"/>
  <c r="CW6" i="51"/>
  <c r="CV6" i="51"/>
  <c r="CU6" i="51"/>
  <c r="CT6" i="51"/>
  <c r="CS6" i="51"/>
  <c r="CR6" i="51"/>
  <c r="CQ6" i="51"/>
  <c r="CP6" i="51"/>
  <c r="CO6" i="51"/>
  <c r="CN6" i="51"/>
  <c r="CM6" i="51"/>
  <c r="CL6" i="51"/>
  <c r="CK6" i="51"/>
  <c r="CJ6" i="51"/>
  <c r="CI6" i="51"/>
  <c r="CH6" i="51"/>
  <c r="CG6" i="51"/>
  <c r="CF6" i="51"/>
  <c r="CE6" i="51"/>
  <c r="CD6" i="51"/>
  <c r="CC6" i="51"/>
  <c r="CB6" i="51"/>
  <c r="CA6" i="51"/>
  <c r="BZ6" i="51"/>
  <c r="BY6" i="51"/>
  <c r="BX6" i="51"/>
  <c r="BW6" i="51"/>
  <c r="BV6" i="51"/>
  <c r="BU6" i="51"/>
  <c r="BT6" i="51"/>
  <c r="BS6" i="51"/>
  <c r="BR6" i="51"/>
  <c r="BQ6" i="51"/>
  <c r="BP6" i="51"/>
  <c r="BO6" i="51"/>
  <c r="BN6" i="51"/>
  <c r="BM6" i="51"/>
  <c r="BL6" i="51"/>
  <c r="BK6" i="51"/>
  <c r="BJ6" i="51"/>
  <c r="BI6" i="51"/>
  <c r="BH6" i="51"/>
  <c r="BG6" i="51"/>
  <c r="BF6" i="51"/>
  <c r="BE6" i="51"/>
  <c r="BD6" i="51"/>
  <c r="BC6" i="51"/>
  <c r="BB6" i="51"/>
  <c r="BA6" i="51"/>
  <c r="AZ6" i="51"/>
  <c r="AY6" i="51"/>
  <c r="AX6" i="51"/>
  <c r="AW6" i="51"/>
  <c r="AV6" i="51"/>
  <c r="AU6" i="51"/>
  <c r="AT6" i="51"/>
  <c r="AS6" i="51"/>
  <c r="AR6" i="51"/>
  <c r="AQ6" i="51"/>
  <c r="AP6" i="51"/>
  <c r="AO6" i="51"/>
  <c r="AN6" i="51"/>
  <c r="AM6" i="51"/>
  <c r="AL6" i="51"/>
  <c r="AK6" i="51"/>
  <c r="AJ6" i="51"/>
  <c r="AI6" i="51"/>
  <c r="AH6" i="51"/>
  <c r="AG6" i="51"/>
  <c r="AF6" i="51"/>
  <c r="AE6" i="51"/>
  <c r="AD6" i="51"/>
  <c r="AC6" i="51"/>
  <c r="AB6" i="51"/>
  <c r="AA6" i="51"/>
  <c r="Z6" i="51"/>
  <c r="Y6" i="51"/>
  <c r="X6" i="51"/>
  <c r="W6" i="51"/>
  <c r="V6" i="51"/>
  <c r="U6" i="51"/>
  <c r="T6" i="51"/>
  <c r="S6" i="51"/>
  <c r="R6" i="51"/>
  <c r="Q6" i="51"/>
  <c r="P6" i="51"/>
  <c r="O6" i="51"/>
  <c r="N6" i="51"/>
  <c r="M6" i="51"/>
  <c r="L6" i="51"/>
  <c r="K6" i="51"/>
  <c r="J6" i="51"/>
  <c r="I6" i="51"/>
  <c r="H6" i="51"/>
  <c r="G6" i="51"/>
  <c r="F6" i="51"/>
  <c r="E6" i="51"/>
  <c r="D6" i="51"/>
  <c r="C6" i="51"/>
  <c r="B6" i="51"/>
  <c r="HB4" i="51"/>
  <c r="HA4" i="51"/>
  <c r="GZ4" i="51"/>
  <c r="GY4" i="51"/>
  <c r="GX4" i="51"/>
  <c r="GW4" i="51"/>
  <c r="GV4" i="51"/>
  <c r="GU4" i="51"/>
  <c r="GT4" i="51"/>
  <c r="GS4" i="51"/>
  <c r="GR4" i="51"/>
  <c r="GQ4" i="51"/>
  <c r="GP4" i="51"/>
  <c r="GO4" i="51"/>
  <c r="GN4" i="51"/>
  <c r="GM4" i="51"/>
  <c r="GL4" i="51"/>
  <c r="GK4" i="51"/>
  <c r="GJ4" i="51"/>
  <c r="GI4" i="51"/>
  <c r="GH4" i="51"/>
  <c r="GG4" i="51"/>
  <c r="GF4" i="51"/>
  <c r="GE4" i="51"/>
  <c r="GD4" i="51"/>
  <c r="GC4" i="51"/>
  <c r="GB4" i="51"/>
  <c r="GA4" i="51"/>
  <c r="FZ4" i="51"/>
  <c r="FY4" i="51"/>
  <c r="FX4" i="51"/>
  <c r="FW4" i="51"/>
  <c r="FV4" i="51"/>
  <c r="FU4" i="51"/>
  <c r="FT4" i="51"/>
  <c r="FS4" i="51"/>
  <c r="FR4" i="51"/>
  <c r="FQ4" i="51"/>
  <c r="FP4" i="51"/>
  <c r="FO4" i="51"/>
  <c r="FN4" i="51"/>
  <c r="FM4" i="51"/>
  <c r="FL4" i="51"/>
  <c r="FK4" i="51"/>
  <c r="FJ4" i="51"/>
  <c r="FI4" i="51"/>
  <c r="FH4" i="51"/>
  <c r="FG4" i="51"/>
  <c r="FF4" i="51"/>
  <c r="FE4" i="51"/>
  <c r="FD4" i="51"/>
  <c r="FC4" i="51"/>
  <c r="FB4" i="51"/>
  <c r="FA4" i="51"/>
  <c r="EZ4" i="51"/>
  <c r="EY4" i="51"/>
  <c r="EX4" i="51"/>
  <c r="EW4" i="51"/>
  <c r="EV4" i="51"/>
  <c r="EU4" i="51"/>
  <c r="ET4" i="51"/>
  <c r="ES4" i="51"/>
  <c r="ER4" i="51"/>
  <c r="EQ4" i="51"/>
  <c r="EP4" i="51"/>
  <c r="EO4" i="51"/>
  <c r="EN4" i="51"/>
  <c r="EM4" i="51"/>
  <c r="EL4" i="51"/>
  <c r="EK4" i="51"/>
  <c r="EJ4" i="51"/>
  <c r="EI4" i="51"/>
  <c r="EH4" i="51"/>
  <c r="EG4" i="51"/>
  <c r="EF4" i="51"/>
  <c r="EE4" i="51"/>
  <c r="ED4" i="51"/>
  <c r="EC4" i="51"/>
  <c r="EB4" i="51"/>
  <c r="EA4" i="51"/>
  <c r="DZ4" i="51"/>
  <c r="DY4" i="51"/>
  <c r="DX4" i="51"/>
  <c r="DW4" i="51"/>
  <c r="DV4" i="51"/>
  <c r="DU4" i="51"/>
  <c r="DT4" i="51"/>
  <c r="DS4" i="51"/>
  <c r="DR4" i="51"/>
  <c r="DQ4" i="51"/>
  <c r="DP4" i="51"/>
  <c r="DO4" i="51"/>
  <c r="DN4" i="51"/>
  <c r="DM4" i="51"/>
  <c r="DL4" i="51"/>
  <c r="DK4" i="51"/>
  <c r="DJ4" i="51"/>
  <c r="DI4" i="51"/>
  <c r="DH4" i="51"/>
  <c r="DG4" i="51"/>
  <c r="DF4" i="51"/>
  <c r="DE4" i="51"/>
  <c r="DD4" i="51"/>
  <c r="DC4" i="51"/>
  <c r="DB4" i="51"/>
  <c r="DA4" i="51"/>
  <c r="CZ4" i="51"/>
  <c r="CY4" i="51"/>
  <c r="CX4" i="51"/>
  <c r="CW4" i="51"/>
  <c r="CV4" i="51"/>
  <c r="CU4" i="51"/>
  <c r="CT4" i="51"/>
  <c r="CS4" i="51"/>
  <c r="CR4" i="51"/>
  <c r="CQ4" i="51"/>
  <c r="CP4" i="51"/>
  <c r="CO4" i="51"/>
  <c r="CN4" i="51"/>
  <c r="CM4" i="51"/>
  <c r="CL4" i="51"/>
  <c r="CK4" i="51"/>
  <c r="CJ4" i="51"/>
  <c r="CI4" i="51"/>
  <c r="CH4" i="51"/>
  <c r="CG4" i="51"/>
  <c r="CF4" i="51"/>
  <c r="CE4" i="51"/>
  <c r="CD4" i="51"/>
  <c r="CC4" i="51"/>
  <c r="CB4" i="51"/>
  <c r="CA4" i="51"/>
  <c r="BZ4" i="51"/>
  <c r="BY4" i="51"/>
  <c r="BX4" i="51"/>
  <c r="BW4" i="51"/>
  <c r="BV4" i="51"/>
  <c r="BU4" i="51"/>
  <c r="BT4" i="51"/>
  <c r="BS4" i="51"/>
  <c r="BR4" i="51"/>
  <c r="BQ4" i="51"/>
  <c r="BP4" i="51"/>
  <c r="BO4" i="51"/>
  <c r="BN4" i="51"/>
  <c r="BM4" i="51"/>
  <c r="BL4" i="51"/>
  <c r="BK4" i="51"/>
  <c r="BJ4" i="51"/>
  <c r="BI4" i="51"/>
  <c r="BH4" i="51"/>
  <c r="BG4" i="51"/>
  <c r="BF4" i="51"/>
  <c r="BE4" i="51"/>
  <c r="BD4" i="51"/>
  <c r="BC4" i="51"/>
  <c r="BB4" i="51"/>
  <c r="BA4" i="51"/>
  <c r="AZ4" i="51"/>
  <c r="AY4" i="51"/>
  <c r="AX4" i="51"/>
  <c r="AW4" i="51"/>
  <c r="AV4" i="51"/>
  <c r="AU4" i="51"/>
  <c r="AT4" i="51"/>
  <c r="AS4" i="51"/>
  <c r="AR4" i="51"/>
  <c r="AQ4" i="51"/>
  <c r="AP4" i="51"/>
  <c r="AO4" i="51"/>
  <c r="AN4" i="51"/>
  <c r="AM4" i="51"/>
  <c r="AL4" i="51"/>
  <c r="AK4" i="51"/>
  <c r="AJ4" i="51"/>
  <c r="AI4" i="51"/>
  <c r="AH4" i="51"/>
  <c r="AG4" i="51"/>
  <c r="AF4" i="51"/>
  <c r="AE4" i="51"/>
  <c r="AD4" i="51"/>
  <c r="AC4" i="51"/>
  <c r="AB4" i="51"/>
  <c r="AA4" i="51"/>
  <c r="Z4" i="51"/>
  <c r="Y4" i="51"/>
  <c r="X4" i="51"/>
  <c r="W4" i="51"/>
  <c r="V4" i="51"/>
  <c r="U4" i="51"/>
  <c r="T4" i="51"/>
  <c r="S4" i="51"/>
  <c r="R4" i="51"/>
  <c r="Q4" i="51"/>
  <c r="P4" i="51"/>
  <c r="O4" i="51"/>
  <c r="N4" i="51"/>
  <c r="M4" i="51"/>
  <c r="L4" i="51"/>
  <c r="K4" i="51"/>
  <c r="J4" i="51"/>
  <c r="I4" i="51"/>
  <c r="H4" i="51"/>
  <c r="G4" i="51"/>
  <c r="F4" i="51"/>
  <c r="E4" i="51"/>
  <c r="D4" i="51"/>
  <c r="C4" i="51"/>
  <c r="B4" i="51"/>
  <c r="HB3" i="51"/>
  <c r="HA3" i="51"/>
  <c r="GZ3" i="51"/>
  <c r="GY3" i="51"/>
  <c r="GX3" i="51"/>
  <c r="GW3" i="51"/>
  <c r="GV3" i="51"/>
  <c r="GU3" i="51"/>
  <c r="GT3" i="51"/>
  <c r="GS3" i="51"/>
  <c r="GR3" i="51"/>
  <c r="GQ3" i="51"/>
  <c r="GP3" i="51"/>
  <c r="GO3" i="51"/>
  <c r="GN3" i="51"/>
  <c r="GM3" i="51"/>
  <c r="GL3" i="51"/>
  <c r="GK3" i="51"/>
  <c r="GJ3" i="51"/>
  <c r="GI3" i="51"/>
  <c r="GH3" i="51"/>
  <c r="GG3" i="51"/>
  <c r="GF3" i="51"/>
  <c r="GE3" i="51"/>
  <c r="GD3" i="51"/>
  <c r="GC3" i="51"/>
  <c r="GB3" i="51"/>
  <c r="GA3" i="51"/>
  <c r="FZ3" i="51"/>
  <c r="FY3" i="51"/>
  <c r="FX3" i="51"/>
  <c r="FW3" i="51"/>
  <c r="FV3" i="51"/>
  <c r="FU3" i="51"/>
  <c r="FT3" i="51"/>
  <c r="FS3" i="51"/>
  <c r="FR3" i="51"/>
  <c r="FQ3" i="51"/>
  <c r="FP3" i="51"/>
  <c r="FO3" i="51"/>
  <c r="FN3" i="51"/>
  <c r="FM3" i="51"/>
  <c r="FL3" i="51"/>
  <c r="FK3" i="51"/>
  <c r="FJ3" i="51"/>
  <c r="FI3" i="51"/>
  <c r="FH3" i="51"/>
  <c r="FG3" i="51"/>
  <c r="FF3" i="51"/>
  <c r="FE3" i="51"/>
  <c r="FD3" i="51"/>
  <c r="FC3" i="51"/>
  <c r="FB3" i="51"/>
  <c r="FA3" i="51"/>
  <c r="EZ3" i="51"/>
  <c r="EY3" i="51"/>
  <c r="EX3" i="51"/>
  <c r="EW3" i="51"/>
  <c r="EV3" i="51"/>
  <c r="EU3" i="51"/>
  <c r="ET3" i="51"/>
  <c r="ES3" i="51"/>
  <c r="ER3" i="51"/>
  <c r="EQ3" i="51"/>
  <c r="EP3" i="51"/>
  <c r="EO3" i="51"/>
  <c r="EN3" i="51"/>
  <c r="EM3" i="51"/>
  <c r="EL3" i="51"/>
  <c r="EK3" i="51"/>
  <c r="EJ3" i="51"/>
  <c r="EI3" i="51"/>
  <c r="EH3" i="51"/>
  <c r="EG3" i="51"/>
  <c r="EF3" i="51"/>
  <c r="EE3" i="51"/>
  <c r="ED3" i="51"/>
  <c r="EC3" i="51"/>
  <c r="EB3" i="51"/>
  <c r="EA3" i="51"/>
  <c r="DZ3" i="51"/>
  <c r="DY3" i="51"/>
  <c r="DX3" i="51"/>
  <c r="DW3" i="51"/>
  <c r="DV3" i="51"/>
  <c r="DU3" i="51"/>
  <c r="DT3" i="51"/>
  <c r="DS3" i="51"/>
  <c r="DR3" i="51"/>
  <c r="DQ3" i="51"/>
  <c r="DP3" i="51"/>
  <c r="DO3" i="51"/>
  <c r="DN3" i="51"/>
  <c r="DM3" i="51"/>
  <c r="DL3" i="51"/>
  <c r="DK3" i="51"/>
  <c r="DJ3" i="51"/>
  <c r="DI3" i="51"/>
  <c r="DH3" i="51"/>
  <c r="DG3" i="51"/>
  <c r="DF3" i="51"/>
  <c r="DE3" i="51"/>
  <c r="DD3" i="51"/>
  <c r="DC3" i="51"/>
  <c r="DB3" i="51"/>
  <c r="DA3" i="51"/>
  <c r="CZ3" i="51"/>
  <c r="CY3" i="51"/>
  <c r="CX3" i="51"/>
  <c r="CW3" i="51"/>
  <c r="CV3" i="51"/>
  <c r="CU3" i="51"/>
  <c r="CT3" i="51"/>
  <c r="CS3" i="51"/>
  <c r="CR3" i="51"/>
  <c r="CQ3" i="51"/>
  <c r="CP3" i="51"/>
  <c r="CO3" i="51"/>
  <c r="CN3" i="51"/>
  <c r="CM3" i="51"/>
  <c r="CL3" i="51"/>
  <c r="CK3" i="51"/>
  <c r="CJ3" i="51"/>
  <c r="CI3" i="51"/>
  <c r="CH3" i="51"/>
  <c r="CG3" i="51"/>
  <c r="CF3" i="51"/>
  <c r="CE3" i="51"/>
  <c r="CD3" i="51"/>
  <c r="CC3" i="51"/>
  <c r="CB3" i="51"/>
  <c r="CA3" i="51"/>
  <c r="BZ3" i="51"/>
  <c r="BY3" i="51"/>
  <c r="BX3" i="51"/>
  <c r="BW3" i="51"/>
  <c r="BV3" i="51"/>
  <c r="BU3" i="51"/>
  <c r="BT3" i="51"/>
  <c r="BS3" i="51"/>
  <c r="BR3" i="51"/>
  <c r="BQ3" i="51"/>
  <c r="BP3" i="51"/>
  <c r="BO3" i="51"/>
  <c r="BN3" i="51"/>
  <c r="BM3" i="51"/>
  <c r="BL3" i="51"/>
  <c r="BK3" i="51"/>
  <c r="BJ3" i="51"/>
  <c r="BI3" i="51"/>
  <c r="BH3" i="51"/>
  <c r="BG3" i="51"/>
  <c r="BF3" i="51"/>
  <c r="BE3" i="51"/>
  <c r="BD3" i="51"/>
  <c r="BC3" i="51"/>
  <c r="BB3" i="51"/>
  <c r="BA3" i="51"/>
  <c r="AZ3" i="51"/>
  <c r="AY3" i="51"/>
  <c r="AX3" i="51"/>
  <c r="AW3" i="51"/>
  <c r="AV3" i="51"/>
  <c r="AU3" i="51"/>
  <c r="AT3" i="51"/>
  <c r="AS3" i="51"/>
  <c r="AR3" i="51"/>
  <c r="AQ3" i="51"/>
  <c r="AP3" i="51"/>
  <c r="AO3" i="51"/>
  <c r="AN3" i="51"/>
  <c r="AM3" i="51"/>
  <c r="AL3" i="51"/>
  <c r="AK3" i="51"/>
  <c r="AJ3" i="51"/>
  <c r="AI3" i="51"/>
  <c r="AH3" i="51"/>
  <c r="AG3" i="51"/>
  <c r="AF3" i="51"/>
  <c r="AE3" i="51"/>
  <c r="AD3" i="51"/>
  <c r="AC3" i="51"/>
  <c r="AB3" i="51"/>
  <c r="AA3" i="51"/>
  <c r="Z3" i="51"/>
  <c r="Y3" i="51"/>
  <c r="X3" i="51"/>
  <c r="W3" i="51"/>
  <c r="V3" i="51"/>
  <c r="U3" i="51"/>
  <c r="T3" i="51"/>
  <c r="S3" i="51"/>
  <c r="R3" i="51"/>
  <c r="Q3" i="51"/>
  <c r="P3" i="51"/>
  <c r="O3" i="51"/>
  <c r="N3" i="51"/>
  <c r="M3" i="51"/>
  <c r="L3" i="51"/>
  <c r="K3" i="51"/>
  <c r="J3" i="51"/>
  <c r="I3" i="51"/>
  <c r="H3" i="51"/>
  <c r="G3" i="51"/>
  <c r="F3" i="51"/>
  <c r="E3" i="51"/>
  <c r="D3" i="51"/>
  <c r="C3" i="51"/>
  <c r="B3" i="51"/>
  <c r="CA27" i="112"/>
  <c r="BZ27" i="112"/>
  <c r="BY27" i="112"/>
  <c r="BX27" i="112"/>
  <c r="BW27" i="112"/>
  <c r="BV27" i="112"/>
  <c r="BU27" i="112"/>
  <c r="BT27" i="112"/>
  <c r="BS27" i="112"/>
  <c r="BR27" i="112"/>
  <c r="BQ27" i="112"/>
  <c r="BP27" i="112"/>
  <c r="BO27" i="112"/>
  <c r="BN27" i="112"/>
  <c r="BM27" i="112"/>
  <c r="BL27" i="112"/>
  <c r="BK27" i="112"/>
  <c r="BJ27" i="112"/>
  <c r="BI27" i="112"/>
  <c r="BH27" i="112"/>
  <c r="BG27" i="112"/>
  <c r="BF27" i="112"/>
  <c r="BE27" i="112"/>
  <c r="BD27" i="112"/>
  <c r="BC27" i="112"/>
  <c r="BB27" i="112"/>
  <c r="BA27" i="112"/>
  <c r="AZ27" i="112"/>
  <c r="AY27" i="112"/>
  <c r="AX27" i="112"/>
  <c r="AW27" i="112"/>
  <c r="AV27" i="112"/>
  <c r="AU27" i="112"/>
  <c r="AT27" i="112"/>
  <c r="AS27" i="112"/>
  <c r="AR27" i="112"/>
  <c r="AQ27" i="112"/>
  <c r="AP27" i="112"/>
  <c r="AO27" i="112"/>
  <c r="AN27" i="112"/>
  <c r="AM27" i="112"/>
  <c r="AL27" i="112"/>
  <c r="AK27" i="112"/>
  <c r="AJ27" i="112"/>
  <c r="AI27" i="112"/>
  <c r="AH27" i="112"/>
  <c r="AG27" i="112"/>
  <c r="AF27" i="112"/>
  <c r="AE27" i="112"/>
  <c r="AD27" i="112"/>
  <c r="AC27" i="112"/>
  <c r="AB27" i="112"/>
  <c r="AA27" i="112"/>
  <c r="Z27" i="112"/>
  <c r="Y27" i="112"/>
  <c r="X27" i="112"/>
  <c r="W27" i="112"/>
  <c r="V27" i="112"/>
  <c r="U27" i="112"/>
  <c r="T27" i="112"/>
  <c r="S27" i="112"/>
  <c r="R27" i="112"/>
  <c r="Q27" i="112"/>
  <c r="P27" i="112"/>
  <c r="O27" i="112"/>
  <c r="N27" i="112"/>
  <c r="M27" i="112"/>
  <c r="L27" i="112"/>
  <c r="K27" i="112"/>
  <c r="J27" i="112"/>
  <c r="I27" i="112"/>
  <c r="H27" i="112"/>
  <c r="G27" i="112"/>
  <c r="F27" i="112"/>
  <c r="E27" i="112"/>
  <c r="D27" i="112"/>
  <c r="C27" i="112"/>
  <c r="B27" i="112"/>
  <c r="CA26" i="112"/>
  <c r="BZ26" i="112"/>
  <c r="BY26" i="112"/>
  <c r="BX26" i="112"/>
  <c r="BW26" i="112"/>
  <c r="BV26" i="112"/>
  <c r="BU26" i="112"/>
  <c r="BT26" i="112"/>
  <c r="BS26" i="112"/>
  <c r="BR26" i="112"/>
  <c r="BQ26" i="112"/>
  <c r="BP26" i="112"/>
  <c r="BO26" i="112"/>
  <c r="BN26" i="112"/>
  <c r="BM26" i="112"/>
  <c r="BL26" i="112"/>
  <c r="BK26" i="112"/>
  <c r="BJ26" i="112"/>
  <c r="BI26" i="112"/>
  <c r="BH26" i="112"/>
  <c r="BG26" i="112"/>
  <c r="BF26" i="112"/>
  <c r="BE26" i="112"/>
  <c r="BD26" i="112"/>
  <c r="BC26" i="112"/>
  <c r="BB26" i="112"/>
  <c r="BA26" i="112"/>
  <c r="AZ26" i="112"/>
  <c r="AY26" i="112"/>
  <c r="AX26" i="112"/>
  <c r="AW26" i="112"/>
  <c r="AV26" i="112"/>
  <c r="AU26" i="112"/>
  <c r="AT26" i="112"/>
  <c r="AS26" i="112"/>
  <c r="AR26" i="112"/>
  <c r="AQ26" i="112"/>
  <c r="AP26" i="112"/>
  <c r="AO26" i="112"/>
  <c r="AN26" i="112"/>
  <c r="AM26" i="112"/>
  <c r="AL26" i="112"/>
  <c r="AK26" i="112"/>
  <c r="AJ26" i="112"/>
  <c r="AI26" i="112"/>
  <c r="AH26" i="112"/>
  <c r="AG26" i="112"/>
  <c r="AF26" i="112"/>
  <c r="AE26" i="112"/>
  <c r="AD26" i="112"/>
  <c r="AC26" i="112"/>
  <c r="AB26" i="112"/>
  <c r="AA26" i="112"/>
  <c r="Z26" i="112"/>
  <c r="Y26" i="112"/>
  <c r="X26" i="112"/>
  <c r="W26" i="112"/>
  <c r="V26" i="112"/>
  <c r="U26" i="112"/>
  <c r="T26" i="112"/>
  <c r="S26" i="112"/>
  <c r="R26" i="112"/>
  <c r="Q26" i="112"/>
  <c r="P26" i="112"/>
  <c r="O26" i="112"/>
  <c r="N26" i="112"/>
  <c r="M26" i="112"/>
  <c r="L26" i="112"/>
  <c r="K26" i="112"/>
  <c r="J26" i="112"/>
  <c r="I26" i="112"/>
  <c r="H26" i="112"/>
  <c r="G26" i="112"/>
  <c r="F26" i="112"/>
  <c r="E26" i="112"/>
  <c r="D26" i="112"/>
  <c r="C26" i="112"/>
  <c r="B26" i="112"/>
  <c r="CA25" i="112"/>
  <c r="BZ25" i="112"/>
  <c r="BY25" i="112"/>
  <c r="BX25" i="112"/>
  <c r="BW25" i="112"/>
  <c r="BV25" i="112"/>
  <c r="BU25" i="112"/>
  <c r="BT25" i="112"/>
  <c r="BS25" i="112"/>
  <c r="BR25" i="112"/>
  <c r="BQ25" i="112"/>
  <c r="BP25" i="112"/>
  <c r="BO25" i="112"/>
  <c r="BN25" i="112"/>
  <c r="BM25" i="112"/>
  <c r="BL25" i="112"/>
  <c r="BK25" i="112"/>
  <c r="BJ25" i="112"/>
  <c r="BI25" i="112"/>
  <c r="BH25" i="112"/>
  <c r="BG25" i="112"/>
  <c r="BF25" i="112"/>
  <c r="BE25" i="112"/>
  <c r="BD25" i="112"/>
  <c r="BC25" i="112"/>
  <c r="BB25" i="112"/>
  <c r="BA25" i="112"/>
  <c r="AZ25" i="112"/>
  <c r="AY25" i="112"/>
  <c r="AX25" i="112"/>
  <c r="AW25" i="112"/>
  <c r="AV25" i="112"/>
  <c r="AU25" i="112"/>
  <c r="AT25" i="112"/>
  <c r="AS25" i="112"/>
  <c r="AR25" i="112"/>
  <c r="AQ25" i="112"/>
  <c r="AP25" i="112"/>
  <c r="AO25" i="112"/>
  <c r="AN25" i="112"/>
  <c r="AM25" i="112"/>
  <c r="AL25" i="112"/>
  <c r="AK25" i="112"/>
  <c r="AJ25" i="112"/>
  <c r="AI25" i="112"/>
  <c r="AH25" i="112"/>
  <c r="AG25" i="112"/>
  <c r="AF25" i="112"/>
  <c r="AE25" i="112"/>
  <c r="AD25" i="112"/>
  <c r="AC25" i="112"/>
  <c r="AB25" i="112"/>
  <c r="AA25" i="112"/>
  <c r="Z25" i="112"/>
  <c r="Y25" i="112"/>
  <c r="X25" i="112"/>
  <c r="W25" i="112"/>
  <c r="V25" i="112"/>
  <c r="U25" i="112"/>
  <c r="T25" i="112"/>
  <c r="S25" i="112"/>
  <c r="R25" i="112"/>
  <c r="Q25" i="112"/>
  <c r="P25" i="112"/>
  <c r="O25" i="112"/>
  <c r="N25" i="112"/>
  <c r="M25" i="112"/>
  <c r="L25" i="112"/>
  <c r="K25" i="112"/>
  <c r="J25" i="112"/>
  <c r="I25" i="112"/>
  <c r="H25" i="112"/>
  <c r="G25" i="112"/>
  <c r="F25" i="112"/>
  <c r="E25" i="112"/>
  <c r="D25" i="112"/>
  <c r="C25" i="112"/>
  <c r="B25" i="112"/>
  <c r="CA24" i="112"/>
  <c r="BZ24" i="112"/>
  <c r="BY24" i="112"/>
  <c r="BX24" i="112"/>
  <c r="BW24" i="112"/>
  <c r="BV24" i="112"/>
  <c r="BU24" i="112"/>
  <c r="BT24" i="112"/>
  <c r="BS24" i="112"/>
  <c r="BR24" i="112"/>
  <c r="BQ24" i="112"/>
  <c r="BP24" i="112"/>
  <c r="BO24" i="112"/>
  <c r="BN24" i="112"/>
  <c r="BM24" i="112"/>
  <c r="BL24" i="112"/>
  <c r="BK24" i="112"/>
  <c r="BJ24" i="112"/>
  <c r="BI24" i="112"/>
  <c r="BH24" i="112"/>
  <c r="BG24" i="112"/>
  <c r="BF24" i="112"/>
  <c r="BE24" i="112"/>
  <c r="BD24" i="112"/>
  <c r="BC24" i="112"/>
  <c r="BB24" i="112"/>
  <c r="BA24" i="112"/>
  <c r="AZ24" i="112"/>
  <c r="AY24" i="112"/>
  <c r="AX24" i="112"/>
  <c r="AW24" i="112"/>
  <c r="AV24" i="112"/>
  <c r="AU24" i="112"/>
  <c r="AT24" i="112"/>
  <c r="AS24" i="112"/>
  <c r="AR24" i="112"/>
  <c r="AQ24" i="112"/>
  <c r="AP24" i="112"/>
  <c r="AO24" i="112"/>
  <c r="AN24" i="112"/>
  <c r="AM24" i="112"/>
  <c r="AL24" i="112"/>
  <c r="AK24" i="112"/>
  <c r="AJ24" i="112"/>
  <c r="AI24" i="112"/>
  <c r="AH24" i="112"/>
  <c r="AG24" i="112"/>
  <c r="AF24" i="112"/>
  <c r="AE24" i="112"/>
  <c r="AD24" i="112"/>
  <c r="AC24" i="112"/>
  <c r="AB24" i="112"/>
  <c r="AA24" i="112"/>
  <c r="Z24" i="112"/>
  <c r="Y24" i="112"/>
  <c r="X24" i="112"/>
  <c r="W24" i="112"/>
  <c r="V24" i="112"/>
  <c r="U24" i="112"/>
  <c r="T24" i="112"/>
  <c r="S24" i="112"/>
  <c r="R24" i="112"/>
  <c r="Q24" i="112"/>
  <c r="P24" i="112"/>
  <c r="O24" i="112"/>
  <c r="N24" i="112"/>
  <c r="M24" i="112"/>
  <c r="L24" i="112"/>
  <c r="K24" i="112"/>
  <c r="J24" i="112"/>
  <c r="I24" i="112"/>
  <c r="H24" i="112"/>
  <c r="G24" i="112"/>
  <c r="F24" i="112"/>
  <c r="E24" i="112"/>
  <c r="D24" i="112"/>
  <c r="C24" i="112"/>
  <c r="B24" i="112"/>
  <c r="CA22" i="112"/>
  <c r="BZ22" i="112"/>
  <c r="BY22" i="112"/>
  <c r="BX22" i="112"/>
  <c r="BW22" i="112"/>
  <c r="BV22" i="112"/>
  <c r="BU22" i="112"/>
  <c r="BT22" i="112"/>
  <c r="BS22" i="112"/>
  <c r="BR22" i="112"/>
  <c r="BQ22" i="112"/>
  <c r="BP22" i="112"/>
  <c r="BO22" i="112"/>
  <c r="BN22" i="112"/>
  <c r="BM22" i="112"/>
  <c r="BL22" i="112"/>
  <c r="BK22" i="112"/>
  <c r="BJ22" i="112"/>
  <c r="BI22" i="112"/>
  <c r="BH22" i="112"/>
  <c r="BG22" i="112"/>
  <c r="BF22" i="112"/>
  <c r="BE22" i="112"/>
  <c r="BD22" i="112"/>
  <c r="BC22" i="112"/>
  <c r="BB22" i="112"/>
  <c r="BA22" i="112"/>
  <c r="AZ22" i="112"/>
  <c r="AY22" i="112"/>
  <c r="AX22" i="112"/>
  <c r="AW22" i="112"/>
  <c r="AV22" i="112"/>
  <c r="AU22" i="112"/>
  <c r="AT22" i="112"/>
  <c r="AS22" i="112"/>
  <c r="AR22" i="112"/>
  <c r="AQ22" i="112"/>
  <c r="AP22" i="112"/>
  <c r="AO22" i="112"/>
  <c r="AN22" i="112"/>
  <c r="AM22" i="112"/>
  <c r="AL22" i="112"/>
  <c r="AK22" i="112"/>
  <c r="AJ22" i="112"/>
  <c r="AI22" i="112"/>
  <c r="AH22" i="112"/>
  <c r="AG22" i="112"/>
  <c r="AF22" i="112"/>
  <c r="AE22" i="112"/>
  <c r="AD22" i="112"/>
  <c r="AC22" i="112"/>
  <c r="AB22" i="112"/>
  <c r="AA22" i="112"/>
  <c r="Z22" i="112"/>
  <c r="Y22" i="112"/>
  <c r="X22" i="112"/>
  <c r="W22" i="112"/>
  <c r="V22" i="112"/>
  <c r="U22" i="112"/>
  <c r="T22" i="112"/>
  <c r="S22" i="112"/>
  <c r="R22" i="112"/>
  <c r="Q22" i="112"/>
  <c r="P22" i="112"/>
  <c r="O22" i="112"/>
  <c r="N22" i="112"/>
  <c r="M22" i="112"/>
  <c r="L22" i="112"/>
  <c r="K22" i="112"/>
  <c r="J22" i="112"/>
  <c r="I22" i="112"/>
  <c r="H22" i="112"/>
  <c r="G22" i="112"/>
  <c r="F22" i="112"/>
  <c r="E22" i="112"/>
  <c r="D22" i="112"/>
  <c r="C22" i="112"/>
  <c r="B22" i="112"/>
  <c r="CA21" i="112"/>
  <c r="BZ21" i="112"/>
  <c r="BY21" i="112"/>
  <c r="BX21" i="112"/>
  <c r="BW21" i="112"/>
  <c r="BV21" i="112"/>
  <c r="BU21" i="112"/>
  <c r="BT21" i="112"/>
  <c r="BS21" i="112"/>
  <c r="BR21" i="112"/>
  <c r="BQ21" i="112"/>
  <c r="BP21" i="112"/>
  <c r="BO21" i="112"/>
  <c r="BN21" i="112"/>
  <c r="BM21" i="112"/>
  <c r="BL21" i="112"/>
  <c r="BK21" i="112"/>
  <c r="BJ21" i="112"/>
  <c r="BI21" i="112"/>
  <c r="BH21" i="112"/>
  <c r="BG21" i="112"/>
  <c r="BF21" i="112"/>
  <c r="BE21" i="112"/>
  <c r="BD21" i="112"/>
  <c r="BC21" i="112"/>
  <c r="BB21" i="112"/>
  <c r="BA21" i="112"/>
  <c r="AZ21" i="112"/>
  <c r="AY21" i="112"/>
  <c r="AX21" i="112"/>
  <c r="AW21" i="112"/>
  <c r="AV21" i="112"/>
  <c r="AU21" i="112"/>
  <c r="AT21" i="112"/>
  <c r="AS21" i="112"/>
  <c r="AR21" i="112"/>
  <c r="AQ21" i="112"/>
  <c r="AP21" i="112"/>
  <c r="AO21" i="112"/>
  <c r="AN21" i="112"/>
  <c r="AM21" i="112"/>
  <c r="AL21" i="112"/>
  <c r="AK21" i="112"/>
  <c r="AJ21" i="112"/>
  <c r="AI21" i="112"/>
  <c r="AH21" i="112"/>
  <c r="AG21" i="112"/>
  <c r="AF21" i="112"/>
  <c r="AE21" i="112"/>
  <c r="AD21" i="112"/>
  <c r="AC21" i="112"/>
  <c r="AB21" i="112"/>
  <c r="AA21" i="112"/>
  <c r="Z21" i="112"/>
  <c r="Y21" i="112"/>
  <c r="X21" i="112"/>
  <c r="W21" i="112"/>
  <c r="V21" i="112"/>
  <c r="U21" i="112"/>
  <c r="T21" i="112"/>
  <c r="S21" i="112"/>
  <c r="R21" i="112"/>
  <c r="Q21" i="112"/>
  <c r="P21" i="112"/>
  <c r="O21" i="112"/>
  <c r="N21" i="112"/>
  <c r="M21" i="112"/>
  <c r="L21" i="112"/>
  <c r="K21" i="112"/>
  <c r="J21" i="112"/>
  <c r="I21" i="112"/>
  <c r="H21" i="112"/>
  <c r="G21" i="112"/>
  <c r="F21" i="112"/>
  <c r="E21" i="112"/>
  <c r="D21" i="112"/>
  <c r="C21" i="112"/>
  <c r="B21" i="112"/>
  <c r="CA19" i="112"/>
  <c r="BZ19" i="112"/>
  <c r="BY19" i="112"/>
  <c r="BX19" i="112"/>
  <c r="BW19" i="112"/>
  <c r="BV19" i="112"/>
  <c r="BU19" i="112"/>
  <c r="BT19" i="112"/>
  <c r="BS19" i="112"/>
  <c r="BR19" i="112"/>
  <c r="BQ19" i="112"/>
  <c r="BP19" i="112"/>
  <c r="BO19" i="112"/>
  <c r="BN19" i="112"/>
  <c r="BM19" i="112"/>
  <c r="BL19" i="112"/>
  <c r="BK19" i="112"/>
  <c r="BJ19" i="112"/>
  <c r="BI19" i="112"/>
  <c r="BH19" i="112"/>
  <c r="BG19" i="112"/>
  <c r="BF19" i="112"/>
  <c r="BE19" i="112"/>
  <c r="BD19" i="112"/>
  <c r="BC19" i="112"/>
  <c r="BB19" i="112"/>
  <c r="BA19" i="112"/>
  <c r="AZ19" i="112"/>
  <c r="AY19" i="112"/>
  <c r="AX19" i="112"/>
  <c r="AW19" i="112"/>
  <c r="AV19" i="112"/>
  <c r="AU19" i="112"/>
  <c r="AT19" i="112"/>
  <c r="AS19" i="112"/>
  <c r="AR19" i="112"/>
  <c r="AQ19" i="112"/>
  <c r="AP19" i="112"/>
  <c r="AO19" i="112"/>
  <c r="AN19" i="112"/>
  <c r="AM19" i="112"/>
  <c r="AL19" i="112"/>
  <c r="AK19" i="112"/>
  <c r="AJ19" i="112"/>
  <c r="AI19" i="112"/>
  <c r="AH19" i="112"/>
  <c r="AG19" i="112"/>
  <c r="AF19" i="112"/>
  <c r="AE19" i="112"/>
  <c r="AD19" i="112"/>
  <c r="AC19" i="112"/>
  <c r="AB19" i="112"/>
  <c r="AA19" i="112"/>
  <c r="Z19" i="112"/>
  <c r="Y19" i="112"/>
  <c r="X19" i="112"/>
  <c r="W19" i="112"/>
  <c r="V19" i="112"/>
  <c r="U19" i="112"/>
  <c r="T19" i="112"/>
  <c r="S19" i="112"/>
  <c r="R19" i="112"/>
  <c r="Q19" i="112"/>
  <c r="P19" i="112"/>
  <c r="O19" i="112"/>
  <c r="N19" i="112"/>
  <c r="M19" i="112"/>
  <c r="L19" i="112"/>
  <c r="K19" i="112"/>
  <c r="J19" i="112"/>
  <c r="I19" i="112"/>
  <c r="H19" i="112"/>
  <c r="G19" i="112"/>
  <c r="F19" i="112"/>
  <c r="E19" i="112"/>
  <c r="D19" i="112"/>
  <c r="C19" i="112"/>
  <c r="B19" i="112"/>
  <c r="CA18" i="112"/>
  <c r="BZ18" i="112"/>
  <c r="BY18" i="112"/>
  <c r="BX18" i="112"/>
  <c r="BW18" i="112"/>
  <c r="BV18" i="112"/>
  <c r="BU18" i="112"/>
  <c r="BT18" i="112"/>
  <c r="BS18" i="112"/>
  <c r="BR18" i="112"/>
  <c r="BQ18" i="112"/>
  <c r="BP18" i="112"/>
  <c r="BO18" i="112"/>
  <c r="BN18" i="112"/>
  <c r="BM18" i="112"/>
  <c r="BL18" i="112"/>
  <c r="BK18" i="112"/>
  <c r="BJ18" i="112"/>
  <c r="BI18" i="112"/>
  <c r="BH18" i="112"/>
  <c r="BG18" i="112"/>
  <c r="BF18" i="112"/>
  <c r="BE18" i="112"/>
  <c r="BD18" i="112"/>
  <c r="BC18" i="112"/>
  <c r="BB18" i="112"/>
  <c r="BA18" i="112"/>
  <c r="AZ18" i="112"/>
  <c r="AY18" i="112"/>
  <c r="AX18" i="112"/>
  <c r="AW18" i="112"/>
  <c r="AV18" i="112"/>
  <c r="AU18" i="112"/>
  <c r="AT18" i="112"/>
  <c r="AS18" i="112"/>
  <c r="AR18" i="112"/>
  <c r="AQ18" i="112"/>
  <c r="AP18" i="112"/>
  <c r="AO18" i="112"/>
  <c r="AN18" i="112"/>
  <c r="AM18" i="112"/>
  <c r="AL18" i="112"/>
  <c r="AK18" i="112"/>
  <c r="AJ18" i="112"/>
  <c r="AI18" i="112"/>
  <c r="AH18" i="112"/>
  <c r="AG18" i="112"/>
  <c r="AF18" i="112"/>
  <c r="AE18" i="112"/>
  <c r="AD18" i="112"/>
  <c r="AC18" i="112"/>
  <c r="AB18" i="112"/>
  <c r="AA18" i="112"/>
  <c r="Z18" i="112"/>
  <c r="Y18" i="112"/>
  <c r="X18" i="112"/>
  <c r="W18" i="112"/>
  <c r="V18" i="112"/>
  <c r="U18" i="112"/>
  <c r="T18" i="112"/>
  <c r="S18" i="112"/>
  <c r="R18" i="112"/>
  <c r="Q18" i="112"/>
  <c r="P18" i="112"/>
  <c r="O18" i="112"/>
  <c r="N18" i="112"/>
  <c r="M18" i="112"/>
  <c r="L18" i="112"/>
  <c r="K18" i="112"/>
  <c r="J18" i="112"/>
  <c r="I18" i="112"/>
  <c r="H18" i="112"/>
  <c r="G18" i="112"/>
  <c r="F18" i="112"/>
  <c r="E18" i="112"/>
  <c r="D18" i="112"/>
  <c r="C18" i="112"/>
  <c r="B18" i="112"/>
  <c r="CA16" i="112"/>
  <c r="BZ16" i="112"/>
  <c r="BY16" i="112"/>
  <c r="BX16" i="112"/>
  <c r="BW16" i="112"/>
  <c r="BV16" i="112"/>
  <c r="BU16" i="112"/>
  <c r="BT16" i="112"/>
  <c r="BS16" i="112"/>
  <c r="BR16" i="112"/>
  <c r="BQ16" i="112"/>
  <c r="BP16" i="112"/>
  <c r="BO16" i="112"/>
  <c r="BN16" i="112"/>
  <c r="BM16" i="112"/>
  <c r="BL16" i="112"/>
  <c r="BK16" i="112"/>
  <c r="BJ16" i="112"/>
  <c r="BI16" i="112"/>
  <c r="BH16" i="112"/>
  <c r="BG16" i="112"/>
  <c r="BF16" i="112"/>
  <c r="BE16" i="112"/>
  <c r="BD16" i="112"/>
  <c r="BC16" i="112"/>
  <c r="BB16" i="112"/>
  <c r="BA16" i="112"/>
  <c r="AZ16" i="112"/>
  <c r="AY16" i="112"/>
  <c r="AX16" i="112"/>
  <c r="AW16" i="112"/>
  <c r="AV16" i="112"/>
  <c r="AU16" i="112"/>
  <c r="AT16" i="112"/>
  <c r="AS16" i="112"/>
  <c r="AR16" i="112"/>
  <c r="AQ16" i="112"/>
  <c r="AP16" i="112"/>
  <c r="AO16" i="112"/>
  <c r="AN16" i="112"/>
  <c r="AM16" i="112"/>
  <c r="AL16" i="112"/>
  <c r="AK16" i="112"/>
  <c r="AJ16" i="112"/>
  <c r="AI16" i="112"/>
  <c r="AH16" i="112"/>
  <c r="AG16" i="112"/>
  <c r="AF16" i="112"/>
  <c r="AE16" i="112"/>
  <c r="AD16" i="112"/>
  <c r="AC16" i="112"/>
  <c r="AB16" i="112"/>
  <c r="AA16" i="112"/>
  <c r="Z16" i="112"/>
  <c r="Y16" i="112"/>
  <c r="X16" i="112"/>
  <c r="W16" i="112"/>
  <c r="V16" i="112"/>
  <c r="U16" i="112"/>
  <c r="T16" i="112"/>
  <c r="S16" i="112"/>
  <c r="R16" i="112"/>
  <c r="Q16" i="112"/>
  <c r="P16" i="112"/>
  <c r="O16" i="112"/>
  <c r="N16" i="112"/>
  <c r="M16" i="112"/>
  <c r="L16" i="112"/>
  <c r="K16" i="112"/>
  <c r="J16" i="112"/>
  <c r="I16" i="112"/>
  <c r="H16" i="112"/>
  <c r="G16" i="112"/>
  <c r="F16" i="112"/>
  <c r="E16" i="112"/>
  <c r="D16" i="112"/>
  <c r="C16" i="112"/>
  <c r="B16" i="112"/>
  <c r="CA15" i="112"/>
  <c r="BZ15" i="112"/>
  <c r="BY15" i="112"/>
  <c r="BX15" i="112"/>
  <c r="BW15" i="112"/>
  <c r="BV15" i="112"/>
  <c r="BU15" i="112"/>
  <c r="BT15" i="112"/>
  <c r="BS15" i="112"/>
  <c r="BR15" i="112"/>
  <c r="BQ15" i="112"/>
  <c r="BP15" i="112"/>
  <c r="BO15" i="112"/>
  <c r="BN15" i="112"/>
  <c r="BM15" i="112"/>
  <c r="BL15" i="112"/>
  <c r="BK15" i="112"/>
  <c r="BJ15" i="112"/>
  <c r="BI15" i="112"/>
  <c r="BH15" i="112"/>
  <c r="BG15" i="112"/>
  <c r="BF15" i="112"/>
  <c r="BE15" i="112"/>
  <c r="BD15" i="112"/>
  <c r="BC15" i="112"/>
  <c r="BB15" i="112"/>
  <c r="BA15" i="112"/>
  <c r="AZ15" i="112"/>
  <c r="AY15" i="112"/>
  <c r="AX15" i="112"/>
  <c r="AW15" i="112"/>
  <c r="AV15" i="112"/>
  <c r="AU15" i="112"/>
  <c r="AT15" i="112"/>
  <c r="AS15" i="112"/>
  <c r="AR15" i="112"/>
  <c r="AQ15" i="112"/>
  <c r="AP15" i="112"/>
  <c r="AO15" i="112"/>
  <c r="AN15" i="112"/>
  <c r="AM15" i="112"/>
  <c r="AL15" i="112"/>
  <c r="AK15" i="112"/>
  <c r="AJ15" i="112"/>
  <c r="AI15" i="112"/>
  <c r="AH15" i="112"/>
  <c r="AG15" i="112"/>
  <c r="AF15" i="112"/>
  <c r="AE15" i="112"/>
  <c r="AD15" i="112"/>
  <c r="AC15" i="112"/>
  <c r="AB15" i="112"/>
  <c r="AA15" i="112"/>
  <c r="Z15" i="112"/>
  <c r="Y15" i="112"/>
  <c r="X15" i="112"/>
  <c r="W15" i="112"/>
  <c r="V15" i="112"/>
  <c r="U15" i="112"/>
  <c r="T15" i="112"/>
  <c r="S15" i="112"/>
  <c r="R15" i="112"/>
  <c r="Q15" i="112"/>
  <c r="P15" i="112"/>
  <c r="O15" i="112"/>
  <c r="N15" i="112"/>
  <c r="M15" i="112"/>
  <c r="L15" i="112"/>
  <c r="K15" i="112"/>
  <c r="J15" i="112"/>
  <c r="I15" i="112"/>
  <c r="H15" i="112"/>
  <c r="G15" i="112"/>
  <c r="F15" i="112"/>
  <c r="E15" i="112"/>
  <c r="D15" i="112"/>
  <c r="C15" i="112"/>
  <c r="B15" i="112"/>
  <c r="CA13" i="112"/>
  <c r="BZ13" i="112"/>
  <c r="BY13" i="112"/>
  <c r="BX13" i="112"/>
  <c r="BW13" i="112"/>
  <c r="BV13" i="112"/>
  <c r="BU13" i="112"/>
  <c r="BT13" i="112"/>
  <c r="BS13" i="112"/>
  <c r="BR13" i="112"/>
  <c r="BQ13" i="112"/>
  <c r="BP13" i="112"/>
  <c r="BO13" i="112"/>
  <c r="BN13" i="112"/>
  <c r="BM13" i="112"/>
  <c r="BL13" i="112"/>
  <c r="BK13" i="112"/>
  <c r="BJ13" i="112"/>
  <c r="BI13" i="112"/>
  <c r="BH13" i="112"/>
  <c r="BG13" i="112"/>
  <c r="BF13" i="112"/>
  <c r="BE13" i="112"/>
  <c r="BD13" i="112"/>
  <c r="BC13" i="112"/>
  <c r="BB13" i="112"/>
  <c r="BA13" i="112"/>
  <c r="AZ13" i="112"/>
  <c r="AY13" i="112"/>
  <c r="AX13" i="112"/>
  <c r="AW13" i="112"/>
  <c r="AV13" i="112"/>
  <c r="AU13" i="112"/>
  <c r="AT13" i="112"/>
  <c r="AS13" i="112"/>
  <c r="AR13" i="112"/>
  <c r="AQ13" i="112"/>
  <c r="AP13" i="112"/>
  <c r="AO13" i="112"/>
  <c r="AN13" i="112"/>
  <c r="AM13" i="112"/>
  <c r="AL13" i="112"/>
  <c r="AK13" i="112"/>
  <c r="AJ13" i="112"/>
  <c r="AI13" i="112"/>
  <c r="AH13" i="112"/>
  <c r="AG13" i="112"/>
  <c r="AF13" i="112"/>
  <c r="AE13" i="112"/>
  <c r="AD13" i="112"/>
  <c r="AC13" i="112"/>
  <c r="AB13" i="112"/>
  <c r="AA13" i="112"/>
  <c r="Z13" i="112"/>
  <c r="Y13" i="112"/>
  <c r="X13" i="112"/>
  <c r="W13" i="112"/>
  <c r="V13" i="112"/>
  <c r="U13" i="112"/>
  <c r="T13" i="112"/>
  <c r="S13" i="112"/>
  <c r="R13" i="112"/>
  <c r="Q13" i="112"/>
  <c r="P13" i="112"/>
  <c r="O13" i="112"/>
  <c r="N13" i="112"/>
  <c r="M13" i="112"/>
  <c r="L13" i="112"/>
  <c r="K13" i="112"/>
  <c r="J13" i="112"/>
  <c r="I13" i="112"/>
  <c r="H13" i="112"/>
  <c r="G13" i="112"/>
  <c r="F13" i="112"/>
  <c r="E13" i="112"/>
  <c r="D13" i="112"/>
  <c r="C13" i="112"/>
  <c r="B13" i="112"/>
  <c r="CA12" i="112"/>
  <c r="BZ12" i="112"/>
  <c r="BY12" i="112"/>
  <c r="BX12" i="112"/>
  <c r="BW12" i="112"/>
  <c r="BV12" i="112"/>
  <c r="BU12" i="112"/>
  <c r="BT12" i="112"/>
  <c r="BS12" i="112"/>
  <c r="BR12" i="112"/>
  <c r="BQ12" i="112"/>
  <c r="BP12" i="112"/>
  <c r="BO12" i="112"/>
  <c r="BN12" i="112"/>
  <c r="BM12" i="112"/>
  <c r="BL12" i="112"/>
  <c r="BK12" i="112"/>
  <c r="BJ12" i="112"/>
  <c r="BI12" i="112"/>
  <c r="BH12" i="112"/>
  <c r="BG12" i="112"/>
  <c r="BF12" i="112"/>
  <c r="BE12" i="112"/>
  <c r="BD12" i="112"/>
  <c r="BC12" i="112"/>
  <c r="BB12" i="112"/>
  <c r="BA12" i="112"/>
  <c r="AZ12" i="112"/>
  <c r="AY12" i="112"/>
  <c r="AX12" i="112"/>
  <c r="AW12" i="112"/>
  <c r="AV12" i="112"/>
  <c r="AU12" i="112"/>
  <c r="AT12" i="112"/>
  <c r="AS12" i="112"/>
  <c r="AR12" i="112"/>
  <c r="AQ12" i="112"/>
  <c r="AP12" i="112"/>
  <c r="AO12" i="112"/>
  <c r="AN12" i="112"/>
  <c r="AM12" i="112"/>
  <c r="AL12" i="112"/>
  <c r="AK12" i="112"/>
  <c r="AJ12" i="112"/>
  <c r="AI12" i="112"/>
  <c r="AH12" i="112"/>
  <c r="AG12" i="112"/>
  <c r="AF12" i="112"/>
  <c r="AE12" i="112"/>
  <c r="AD12" i="112"/>
  <c r="AC12" i="112"/>
  <c r="AB12" i="112"/>
  <c r="AA12" i="112"/>
  <c r="Z12" i="112"/>
  <c r="Y12" i="112"/>
  <c r="X12" i="112"/>
  <c r="W12" i="112"/>
  <c r="V12" i="112"/>
  <c r="U12" i="112"/>
  <c r="T12" i="112"/>
  <c r="S12" i="112"/>
  <c r="R12" i="112"/>
  <c r="Q12" i="112"/>
  <c r="P12" i="112"/>
  <c r="O12" i="112"/>
  <c r="N12" i="112"/>
  <c r="M12" i="112"/>
  <c r="L12" i="112"/>
  <c r="K12" i="112"/>
  <c r="J12" i="112"/>
  <c r="I12" i="112"/>
  <c r="H12" i="112"/>
  <c r="G12" i="112"/>
  <c r="F12" i="112"/>
  <c r="E12" i="112"/>
  <c r="D12" i="112"/>
  <c r="C12" i="112"/>
  <c r="B12" i="112"/>
  <c r="CA10" i="112"/>
  <c r="BZ10" i="112"/>
  <c r="BY10" i="112"/>
  <c r="BX10" i="112"/>
  <c r="BW10" i="112"/>
  <c r="BV10" i="112"/>
  <c r="BU10" i="112"/>
  <c r="BT10" i="112"/>
  <c r="BS10" i="112"/>
  <c r="BR10" i="112"/>
  <c r="BQ10" i="112"/>
  <c r="BP10" i="112"/>
  <c r="BO10" i="112"/>
  <c r="BN10" i="112"/>
  <c r="BM10" i="112"/>
  <c r="BL10" i="112"/>
  <c r="BK10" i="112"/>
  <c r="BJ10" i="112"/>
  <c r="BI10" i="112"/>
  <c r="BH10" i="112"/>
  <c r="BG10" i="112"/>
  <c r="BF10" i="112"/>
  <c r="BE10" i="112"/>
  <c r="BD10" i="112"/>
  <c r="BC10" i="112"/>
  <c r="BB10" i="112"/>
  <c r="BA10" i="112"/>
  <c r="AZ10" i="112"/>
  <c r="AY10" i="112"/>
  <c r="AX10" i="112"/>
  <c r="AW10" i="112"/>
  <c r="AV10" i="112"/>
  <c r="AU10" i="112"/>
  <c r="AT10" i="112"/>
  <c r="AS10" i="112"/>
  <c r="AR10" i="112"/>
  <c r="AQ10" i="112"/>
  <c r="AP10" i="112"/>
  <c r="AO10" i="112"/>
  <c r="AN10" i="112"/>
  <c r="AM10" i="112"/>
  <c r="AL10" i="112"/>
  <c r="AK10" i="112"/>
  <c r="AJ10" i="112"/>
  <c r="AI10" i="112"/>
  <c r="AH10" i="112"/>
  <c r="AG10" i="112"/>
  <c r="AF10" i="112"/>
  <c r="AE10" i="112"/>
  <c r="AD10" i="112"/>
  <c r="AC10" i="112"/>
  <c r="AB10" i="112"/>
  <c r="AA10" i="112"/>
  <c r="Z10" i="112"/>
  <c r="Y10" i="112"/>
  <c r="X10" i="112"/>
  <c r="W10" i="112"/>
  <c r="V10" i="112"/>
  <c r="U10" i="112"/>
  <c r="T10" i="112"/>
  <c r="S10" i="112"/>
  <c r="R10" i="112"/>
  <c r="Q10" i="112"/>
  <c r="P10" i="112"/>
  <c r="O10" i="112"/>
  <c r="N10" i="112"/>
  <c r="M10" i="112"/>
  <c r="L10" i="112"/>
  <c r="K10" i="112"/>
  <c r="J10" i="112"/>
  <c r="I10" i="112"/>
  <c r="H10" i="112"/>
  <c r="G10" i="112"/>
  <c r="F10" i="112"/>
  <c r="E10" i="112"/>
  <c r="D10" i="112"/>
  <c r="C10" i="112"/>
  <c r="B10" i="112"/>
  <c r="CA9" i="112"/>
  <c r="BZ9" i="112"/>
  <c r="BY9" i="112"/>
  <c r="BX9" i="112"/>
  <c r="BW9" i="112"/>
  <c r="BV9" i="112"/>
  <c r="BU9" i="112"/>
  <c r="BT9" i="112"/>
  <c r="BS9" i="112"/>
  <c r="BR9" i="112"/>
  <c r="BQ9" i="112"/>
  <c r="BP9" i="112"/>
  <c r="BO9" i="112"/>
  <c r="BN9" i="112"/>
  <c r="BM9" i="112"/>
  <c r="BL9" i="112"/>
  <c r="BK9" i="112"/>
  <c r="BJ9" i="112"/>
  <c r="BI9" i="112"/>
  <c r="BH9" i="112"/>
  <c r="BG9" i="112"/>
  <c r="BF9" i="112"/>
  <c r="BE9" i="112"/>
  <c r="BD9" i="112"/>
  <c r="BC9" i="112"/>
  <c r="BB9" i="112"/>
  <c r="BA9" i="112"/>
  <c r="AZ9" i="112"/>
  <c r="AY9" i="112"/>
  <c r="AX9" i="112"/>
  <c r="AW9" i="112"/>
  <c r="AV9" i="112"/>
  <c r="AU9" i="112"/>
  <c r="AT9" i="112"/>
  <c r="AS9" i="112"/>
  <c r="AR9" i="112"/>
  <c r="AQ9" i="112"/>
  <c r="AP9" i="112"/>
  <c r="AO9" i="112"/>
  <c r="AN9" i="112"/>
  <c r="AM9" i="112"/>
  <c r="AL9" i="112"/>
  <c r="AK9" i="112"/>
  <c r="AJ9" i="112"/>
  <c r="AI9" i="112"/>
  <c r="AH9" i="112"/>
  <c r="AG9" i="112"/>
  <c r="AF9" i="112"/>
  <c r="AE9" i="112"/>
  <c r="AD9" i="112"/>
  <c r="AC9" i="112"/>
  <c r="AB9" i="112"/>
  <c r="AA9" i="112"/>
  <c r="Z9" i="112"/>
  <c r="Y9" i="112"/>
  <c r="X9" i="112"/>
  <c r="W9" i="112"/>
  <c r="V9" i="112"/>
  <c r="U9" i="112"/>
  <c r="T9" i="112"/>
  <c r="S9" i="112"/>
  <c r="R9" i="112"/>
  <c r="Q9" i="112"/>
  <c r="P9" i="112"/>
  <c r="O9" i="112"/>
  <c r="N9" i="112"/>
  <c r="M9" i="112"/>
  <c r="L9" i="112"/>
  <c r="K9" i="112"/>
  <c r="J9" i="112"/>
  <c r="I9" i="112"/>
  <c r="H9" i="112"/>
  <c r="G9" i="112"/>
  <c r="F9" i="112"/>
  <c r="E9" i="112"/>
  <c r="D9" i="112"/>
  <c r="C9" i="112"/>
  <c r="B9" i="112"/>
  <c r="CA7" i="112"/>
  <c r="BZ7" i="112"/>
  <c r="BY7" i="112"/>
  <c r="BX7" i="112"/>
  <c r="BW7" i="112"/>
  <c r="BV7" i="112"/>
  <c r="BU7" i="112"/>
  <c r="BT7" i="112"/>
  <c r="BS7" i="112"/>
  <c r="BR7" i="112"/>
  <c r="BQ7" i="112"/>
  <c r="BP7" i="112"/>
  <c r="BO7" i="112"/>
  <c r="BN7" i="112"/>
  <c r="BM7" i="112"/>
  <c r="BL7" i="112"/>
  <c r="BK7" i="112"/>
  <c r="BJ7" i="112"/>
  <c r="BI7" i="112"/>
  <c r="BH7" i="112"/>
  <c r="BG7" i="112"/>
  <c r="BF7" i="112"/>
  <c r="BE7" i="112"/>
  <c r="BD7" i="112"/>
  <c r="BC7" i="112"/>
  <c r="BB7" i="112"/>
  <c r="BA7" i="112"/>
  <c r="AZ7" i="112"/>
  <c r="AY7" i="112"/>
  <c r="AX7" i="112"/>
  <c r="AW7" i="112"/>
  <c r="AV7" i="112"/>
  <c r="AU7" i="112"/>
  <c r="AT7" i="112"/>
  <c r="AS7" i="112"/>
  <c r="AR7" i="112"/>
  <c r="AQ7" i="112"/>
  <c r="AP7" i="112"/>
  <c r="AO7" i="112"/>
  <c r="AN7" i="112"/>
  <c r="AM7" i="112"/>
  <c r="AL7" i="112"/>
  <c r="AK7" i="112"/>
  <c r="AJ7" i="112"/>
  <c r="AI7" i="112"/>
  <c r="AH7" i="112"/>
  <c r="AG7" i="112"/>
  <c r="AF7" i="112"/>
  <c r="AE7" i="112"/>
  <c r="AD7" i="112"/>
  <c r="AC7" i="112"/>
  <c r="AB7" i="112"/>
  <c r="AA7" i="112"/>
  <c r="Z7" i="112"/>
  <c r="Y7" i="112"/>
  <c r="X7" i="112"/>
  <c r="W7" i="112"/>
  <c r="V7" i="112"/>
  <c r="U7" i="112"/>
  <c r="T7" i="112"/>
  <c r="S7" i="112"/>
  <c r="R7" i="112"/>
  <c r="Q7" i="112"/>
  <c r="P7" i="112"/>
  <c r="O7" i="112"/>
  <c r="N7" i="112"/>
  <c r="M7" i="112"/>
  <c r="L7" i="112"/>
  <c r="K7" i="112"/>
  <c r="J7" i="112"/>
  <c r="I7" i="112"/>
  <c r="H7" i="112"/>
  <c r="G7" i="112"/>
  <c r="F7" i="112"/>
  <c r="E7" i="112"/>
  <c r="D7" i="112"/>
  <c r="C7" i="112"/>
  <c r="B7" i="112"/>
  <c r="CA6" i="112"/>
  <c r="BZ6" i="112"/>
  <c r="BY6" i="112"/>
  <c r="BX6" i="112"/>
  <c r="BW6" i="112"/>
  <c r="BV6" i="112"/>
  <c r="BU6" i="112"/>
  <c r="BT6" i="112"/>
  <c r="BS6" i="112"/>
  <c r="BR6" i="112"/>
  <c r="BQ6" i="112"/>
  <c r="BP6" i="112"/>
  <c r="BO6" i="112"/>
  <c r="BN6" i="112"/>
  <c r="BM6" i="112"/>
  <c r="BL6" i="112"/>
  <c r="BK6" i="112"/>
  <c r="BJ6" i="112"/>
  <c r="BI6" i="112"/>
  <c r="BH6" i="112"/>
  <c r="BG6" i="112"/>
  <c r="BF6" i="112"/>
  <c r="BE6" i="112"/>
  <c r="BD6" i="112"/>
  <c r="BC6" i="112"/>
  <c r="BB6" i="112"/>
  <c r="BA6" i="112"/>
  <c r="AZ6" i="112"/>
  <c r="AY6" i="112"/>
  <c r="AX6" i="112"/>
  <c r="AW6" i="112"/>
  <c r="AV6" i="112"/>
  <c r="AU6" i="112"/>
  <c r="AT6" i="112"/>
  <c r="AS6" i="112"/>
  <c r="AR6" i="112"/>
  <c r="AQ6" i="112"/>
  <c r="AP6" i="112"/>
  <c r="AO6" i="112"/>
  <c r="AN6" i="112"/>
  <c r="AM6" i="112"/>
  <c r="AL6" i="112"/>
  <c r="AK6" i="112"/>
  <c r="AJ6" i="112"/>
  <c r="AI6" i="112"/>
  <c r="AH6" i="112"/>
  <c r="AG6" i="112"/>
  <c r="AF6" i="112"/>
  <c r="AE6" i="112"/>
  <c r="AD6" i="112"/>
  <c r="AC6" i="112"/>
  <c r="AB6" i="112"/>
  <c r="AA6" i="112"/>
  <c r="Z6" i="112"/>
  <c r="Y6" i="112"/>
  <c r="X6" i="112"/>
  <c r="W6" i="112"/>
  <c r="V6" i="112"/>
  <c r="U6" i="112"/>
  <c r="T6" i="112"/>
  <c r="S6" i="112"/>
  <c r="R6" i="112"/>
  <c r="Q6" i="112"/>
  <c r="P6" i="112"/>
  <c r="O6" i="112"/>
  <c r="N6" i="112"/>
  <c r="M6" i="112"/>
  <c r="L6" i="112"/>
  <c r="K6" i="112"/>
  <c r="J6" i="112"/>
  <c r="I6" i="112"/>
  <c r="H6" i="112"/>
  <c r="G6" i="112"/>
  <c r="F6" i="112"/>
  <c r="E6" i="112"/>
  <c r="D6" i="112"/>
  <c r="C6" i="112"/>
  <c r="B6" i="112"/>
  <c r="AY28" i="133"/>
  <c r="AX28" i="133"/>
  <c r="AW28" i="133"/>
  <c r="AV28" i="133"/>
  <c r="AU28" i="133"/>
  <c r="AT28" i="133"/>
  <c r="AS28" i="133"/>
  <c r="AR28" i="133"/>
  <c r="AQ28" i="133"/>
  <c r="AP28" i="133"/>
  <c r="AO28" i="133"/>
  <c r="AN28" i="133"/>
  <c r="AM28" i="133"/>
  <c r="AL28" i="133"/>
  <c r="AK28" i="133"/>
  <c r="AJ28" i="133"/>
  <c r="AI28" i="133"/>
  <c r="AH28" i="133"/>
  <c r="AG28" i="133"/>
  <c r="AF28" i="133"/>
  <c r="AE28" i="133"/>
  <c r="AD28" i="133"/>
  <c r="AC28" i="133"/>
  <c r="AB28" i="133"/>
  <c r="AA28" i="133"/>
  <c r="Z28" i="133"/>
  <c r="Y28" i="133"/>
  <c r="X28" i="133"/>
  <c r="W28" i="133"/>
  <c r="V28" i="133"/>
  <c r="U28" i="133"/>
  <c r="T28" i="133"/>
  <c r="S28" i="133"/>
  <c r="R28" i="133"/>
  <c r="Q28" i="133"/>
  <c r="P28" i="133"/>
  <c r="O28" i="133"/>
  <c r="N28" i="133"/>
  <c r="M28" i="133"/>
  <c r="L28" i="133"/>
  <c r="K28" i="133"/>
  <c r="J28" i="133"/>
  <c r="I28" i="133"/>
  <c r="H28" i="133"/>
  <c r="G28" i="133"/>
  <c r="F28" i="133"/>
  <c r="E28" i="133"/>
  <c r="D28" i="133"/>
  <c r="C28" i="133"/>
  <c r="B28" i="133"/>
  <c r="AY27" i="133"/>
  <c r="AX27" i="133"/>
  <c r="AW27" i="133"/>
  <c r="AV27" i="133"/>
  <c r="AU27" i="133"/>
  <c r="AT27" i="133"/>
  <c r="AS27" i="133"/>
  <c r="AR27" i="133"/>
  <c r="AQ27" i="133"/>
  <c r="AP27" i="133"/>
  <c r="AO27" i="133"/>
  <c r="AN27" i="133"/>
  <c r="AM27" i="133"/>
  <c r="AL27" i="133"/>
  <c r="AK27" i="133"/>
  <c r="AJ27" i="133"/>
  <c r="AI27" i="133"/>
  <c r="AH27" i="133"/>
  <c r="AG27" i="133"/>
  <c r="AF27" i="133"/>
  <c r="AE27" i="133"/>
  <c r="AD27" i="133"/>
  <c r="AC27" i="133"/>
  <c r="AB27" i="133"/>
  <c r="AA27" i="133"/>
  <c r="Z27" i="133"/>
  <c r="Y27" i="133"/>
  <c r="X27" i="133"/>
  <c r="W27" i="133"/>
  <c r="V27" i="133"/>
  <c r="U27" i="133"/>
  <c r="T27" i="133"/>
  <c r="S27" i="133"/>
  <c r="R27" i="133"/>
  <c r="Q27" i="133"/>
  <c r="P27" i="133"/>
  <c r="O27" i="133"/>
  <c r="N27" i="133"/>
  <c r="M27" i="133"/>
  <c r="L27" i="133"/>
  <c r="K27" i="133"/>
  <c r="J27" i="133"/>
  <c r="I27" i="133"/>
  <c r="H27" i="133"/>
  <c r="G27" i="133"/>
  <c r="F27" i="133"/>
  <c r="E27" i="133"/>
  <c r="D27" i="133"/>
  <c r="C27" i="133"/>
  <c r="B27" i="133"/>
  <c r="AY26" i="133"/>
  <c r="AX26" i="133"/>
  <c r="AW26" i="133"/>
  <c r="AV26" i="133"/>
  <c r="AU26" i="133"/>
  <c r="AT26" i="133"/>
  <c r="AS26" i="133"/>
  <c r="AR26" i="133"/>
  <c r="AQ26" i="133"/>
  <c r="AP26" i="133"/>
  <c r="AO26" i="133"/>
  <c r="AN26" i="133"/>
  <c r="AM26" i="133"/>
  <c r="AL26" i="133"/>
  <c r="AK26" i="133"/>
  <c r="AJ26" i="133"/>
  <c r="AI26" i="133"/>
  <c r="AH26" i="133"/>
  <c r="AG26" i="133"/>
  <c r="AF26" i="133"/>
  <c r="AE26" i="133"/>
  <c r="AD26" i="133"/>
  <c r="AC26" i="133"/>
  <c r="AB26" i="133"/>
  <c r="AA26" i="133"/>
  <c r="Z26" i="133"/>
  <c r="Y26" i="133"/>
  <c r="X26" i="133"/>
  <c r="W26" i="133"/>
  <c r="V26" i="133"/>
  <c r="U26" i="133"/>
  <c r="T26" i="133"/>
  <c r="S26" i="133"/>
  <c r="R26" i="133"/>
  <c r="Q26" i="133"/>
  <c r="P26" i="133"/>
  <c r="O26" i="133"/>
  <c r="N26" i="133"/>
  <c r="M26" i="133"/>
  <c r="L26" i="133"/>
  <c r="K26" i="133"/>
  <c r="J26" i="133"/>
  <c r="I26" i="133"/>
  <c r="H26" i="133"/>
  <c r="G26" i="133"/>
  <c r="F26" i="133"/>
  <c r="E26" i="133"/>
  <c r="D26" i="133"/>
  <c r="C26" i="133"/>
  <c r="B26" i="133"/>
  <c r="AY25" i="133"/>
  <c r="AX25" i="133"/>
  <c r="AW25" i="133"/>
  <c r="AV25" i="133"/>
  <c r="AU25" i="133"/>
  <c r="AT25" i="133"/>
  <c r="AS25" i="133"/>
  <c r="AR25" i="133"/>
  <c r="AQ25" i="133"/>
  <c r="AP25" i="133"/>
  <c r="AO25" i="133"/>
  <c r="AN25" i="133"/>
  <c r="AM25" i="133"/>
  <c r="AL25" i="133"/>
  <c r="AK25" i="133"/>
  <c r="AJ25" i="133"/>
  <c r="AI25" i="133"/>
  <c r="AH25" i="133"/>
  <c r="AG25" i="133"/>
  <c r="AF25" i="133"/>
  <c r="AE25" i="133"/>
  <c r="AD25" i="133"/>
  <c r="AC25" i="133"/>
  <c r="AB25" i="133"/>
  <c r="AA25" i="133"/>
  <c r="Z25" i="133"/>
  <c r="Y25" i="133"/>
  <c r="X25" i="133"/>
  <c r="W25" i="133"/>
  <c r="V25" i="133"/>
  <c r="U25" i="133"/>
  <c r="T25" i="133"/>
  <c r="S25" i="133"/>
  <c r="R25" i="133"/>
  <c r="Q25" i="133"/>
  <c r="P25" i="133"/>
  <c r="O25" i="133"/>
  <c r="N25" i="133"/>
  <c r="M25" i="133"/>
  <c r="L25" i="133"/>
  <c r="K25" i="133"/>
  <c r="J25" i="133"/>
  <c r="I25" i="133"/>
  <c r="H25" i="133"/>
  <c r="G25" i="133"/>
  <c r="F25" i="133"/>
  <c r="E25" i="133"/>
  <c r="D25" i="133"/>
  <c r="C25" i="133"/>
  <c r="B25" i="133"/>
  <c r="AY23" i="133"/>
  <c r="AX23" i="133"/>
  <c r="AW23" i="133"/>
  <c r="AV23" i="133"/>
  <c r="AU23" i="133"/>
  <c r="AT23" i="133"/>
  <c r="AS23" i="133"/>
  <c r="AR23" i="133"/>
  <c r="AQ23" i="133"/>
  <c r="AP23" i="133"/>
  <c r="AO23" i="133"/>
  <c r="AN23" i="133"/>
  <c r="AM23" i="133"/>
  <c r="AL23" i="133"/>
  <c r="AK23" i="133"/>
  <c r="AJ23" i="133"/>
  <c r="AI23" i="133"/>
  <c r="AH23" i="133"/>
  <c r="AG23" i="133"/>
  <c r="AF23" i="133"/>
  <c r="AE23" i="133"/>
  <c r="AD23" i="133"/>
  <c r="AC23" i="133"/>
  <c r="AB23" i="133"/>
  <c r="AA23" i="133"/>
  <c r="Z23" i="133"/>
  <c r="Y23" i="133"/>
  <c r="X23" i="133"/>
  <c r="W23" i="133"/>
  <c r="V23" i="133"/>
  <c r="U23" i="133"/>
  <c r="T23" i="133"/>
  <c r="S23" i="133"/>
  <c r="R23" i="133"/>
  <c r="Q23" i="133"/>
  <c r="P23" i="133"/>
  <c r="O23" i="133"/>
  <c r="N23" i="133"/>
  <c r="M23" i="133"/>
  <c r="L23" i="133"/>
  <c r="K23" i="133"/>
  <c r="J23" i="133"/>
  <c r="I23" i="133"/>
  <c r="H23" i="133"/>
  <c r="G23" i="133"/>
  <c r="F23" i="133"/>
  <c r="E23" i="133"/>
  <c r="D23" i="133"/>
  <c r="C23" i="133"/>
  <c r="B23" i="133"/>
  <c r="AY22" i="133"/>
  <c r="AX22" i="133"/>
  <c r="AW22" i="133"/>
  <c r="AV22" i="133"/>
  <c r="AU22" i="133"/>
  <c r="AT22" i="133"/>
  <c r="AS22" i="133"/>
  <c r="AR22" i="133"/>
  <c r="AQ22" i="133"/>
  <c r="AP22" i="133"/>
  <c r="AO22" i="133"/>
  <c r="AN22" i="133"/>
  <c r="AM22" i="133"/>
  <c r="AL22" i="133"/>
  <c r="AK22" i="133"/>
  <c r="AJ22" i="133"/>
  <c r="AI22" i="133"/>
  <c r="AH22" i="133"/>
  <c r="AG22" i="133"/>
  <c r="AF22" i="133"/>
  <c r="AE22" i="133"/>
  <c r="AD22" i="133"/>
  <c r="AC22" i="133"/>
  <c r="AB22" i="133"/>
  <c r="AA22" i="133"/>
  <c r="Z22" i="133"/>
  <c r="Y22" i="133"/>
  <c r="X22" i="133"/>
  <c r="W22" i="133"/>
  <c r="V22" i="133"/>
  <c r="U22" i="133"/>
  <c r="T22" i="133"/>
  <c r="S22" i="133"/>
  <c r="R22" i="133"/>
  <c r="Q22" i="133"/>
  <c r="P22" i="133"/>
  <c r="O22" i="133"/>
  <c r="N22" i="133"/>
  <c r="M22" i="133"/>
  <c r="L22" i="133"/>
  <c r="K22" i="133"/>
  <c r="J22" i="133"/>
  <c r="I22" i="133"/>
  <c r="H22" i="133"/>
  <c r="G22" i="133"/>
  <c r="F22" i="133"/>
  <c r="E22" i="133"/>
  <c r="D22" i="133"/>
  <c r="C22" i="133"/>
  <c r="B22" i="133"/>
  <c r="AY20" i="133"/>
  <c r="AX20" i="133"/>
  <c r="AW20" i="133"/>
  <c r="AV20" i="133"/>
  <c r="AU20" i="133"/>
  <c r="AT20" i="133"/>
  <c r="AS20" i="133"/>
  <c r="AR20" i="133"/>
  <c r="AQ20" i="133"/>
  <c r="AP20" i="133"/>
  <c r="AO20" i="133"/>
  <c r="AN20" i="133"/>
  <c r="AM20" i="133"/>
  <c r="AL20" i="133"/>
  <c r="AK20" i="133"/>
  <c r="AJ20" i="133"/>
  <c r="AI20" i="133"/>
  <c r="AH20" i="133"/>
  <c r="AG20" i="133"/>
  <c r="AF20" i="133"/>
  <c r="AE20" i="133"/>
  <c r="AD20" i="133"/>
  <c r="AC20" i="133"/>
  <c r="AB20" i="133"/>
  <c r="AA20" i="133"/>
  <c r="Z20" i="133"/>
  <c r="Y20" i="133"/>
  <c r="X20" i="133"/>
  <c r="W20" i="133"/>
  <c r="V20" i="133"/>
  <c r="U20" i="133"/>
  <c r="T20" i="133"/>
  <c r="S20" i="133"/>
  <c r="R20" i="133"/>
  <c r="Q20" i="133"/>
  <c r="P20" i="133"/>
  <c r="O20" i="133"/>
  <c r="N20" i="133"/>
  <c r="M20" i="133"/>
  <c r="L20" i="133"/>
  <c r="K20" i="133"/>
  <c r="J20" i="133"/>
  <c r="I20" i="133"/>
  <c r="H20" i="133"/>
  <c r="G20" i="133"/>
  <c r="F20" i="133"/>
  <c r="E20" i="133"/>
  <c r="D20" i="133"/>
  <c r="C20" i="133"/>
  <c r="B20" i="133"/>
  <c r="AY19" i="133"/>
  <c r="AX19" i="133"/>
  <c r="AW19" i="133"/>
  <c r="AV19" i="133"/>
  <c r="AU19" i="133"/>
  <c r="AT19" i="133"/>
  <c r="AS19" i="133"/>
  <c r="AR19" i="133"/>
  <c r="AQ19" i="133"/>
  <c r="AP19" i="133"/>
  <c r="AO19" i="133"/>
  <c r="AN19" i="133"/>
  <c r="AM19" i="133"/>
  <c r="AL19" i="133"/>
  <c r="AK19" i="133"/>
  <c r="AJ19" i="133"/>
  <c r="AI19" i="133"/>
  <c r="AH19" i="133"/>
  <c r="AG19" i="133"/>
  <c r="AF19" i="133"/>
  <c r="AE19" i="133"/>
  <c r="AD19" i="133"/>
  <c r="AC19" i="133"/>
  <c r="AB19" i="133"/>
  <c r="AA19" i="133"/>
  <c r="Z19" i="133"/>
  <c r="Y19" i="133"/>
  <c r="X19" i="133"/>
  <c r="W19" i="133"/>
  <c r="V19" i="133"/>
  <c r="U19" i="133"/>
  <c r="T19" i="133"/>
  <c r="S19" i="133"/>
  <c r="R19" i="133"/>
  <c r="Q19" i="133"/>
  <c r="P19" i="133"/>
  <c r="O19" i="133"/>
  <c r="N19" i="133"/>
  <c r="M19" i="133"/>
  <c r="L19" i="133"/>
  <c r="K19" i="133"/>
  <c r="J19" i="133"/>
  <c r="I19" i="133"/>
  <c r="H19" i="133"/>
  <c r="G19" i="133"/>
  <c r="F19" i="133"/>
  <c r="E19" i="133"/>
  <c r="D19" i="133"/>
  <c r="C19" i="133"/>
  <c r="B19" i="133"/>
  <c r="AY17" i="133"/>
  <c r="AX17" i="133"/>
  <c r="AW17" i="133"/>
  <c r="AV17" i="133"/>
  <c r="AU17" i="133"/>
  <c r="AT17" i="133"/>
  <c r="AS17" i="133"/>
  <c r="AR17" i="133"/>
  <c r="AQ17" i="133"/>
  <c r="AP17" i="133"/>
  <c r="AO17" i="133"/>
  <c r="AN17" i="133"/>
  <c r="AM17" i="133"/>
  <c r="AL17" i="133"/>
  <c r="AK17" i="133"/>
  <c r="AJ17" i="133"/>
  <c r="AI17" i="133"/>
  <c r="AH17" i="133"/>
  <c r="AG17" i="133"/>
  <c r="AF17" i="133"/>
  <c r="AE17" i="133"/>
  <c r="AD17" i="133"/>
  <c r="AC17" i="133"/>
  <c r="AB17" i="133"/>
  <c r="AA17" i="133"/>
  <c r="Z17" i="133"/>
  <c r="Y17" i="133"/>
  <c r="X17" i="133"/>
  <c r="W17" i="133"/>
  <c r="V17" i="133"/>
  <c r="U17" i="133"/>
  <c r="T17" i="133"/>
  <c r="S17" i="133"/>
  <c r="R17" i="133"/>
  <c r="Q17" i="133"/>
  <c r="P17" i="133"/>
  <c r="O17" i="133"/>
  <c r="N17" i="133"/>
  <c r="M17" i="133"/>
  <c r="L17" i="133"/>
  <c r="K17" i="133"/>
  <c r="J17" i="133"/>
  <c r="I17" i="133"/>
  <c r="H17" i="133"/>
  <c r="G17" i="133"/>
  <c r="F17" i="133"/>
  <c r="E17" i="133"/>
  <c r="D17" i="133"/>
  <c r="C17" i="133"/>
  <c r="B17" i="133"/>
  <c r="AY16" i="133"/>
  <c r="AX16" i="133"/>
  <c r="AW16" i="133"/>
  <c r="AV16" i="133"/>
  <c r="AU16" i="133"/>
  <c r="AT16" i="133"/>
  <c r="AS16" i="133"/>
  <c r="AR16" i="133"/>
  <c r="AQ16" i="133"/>
  <c r="AP16" i="133"/>
  <c r="AO16" i="133"/>
  <c r="AN16" i="133"/>
  <c r="AM16" i="133"/>
  <c r="AL16" i="133"/>
  <c r="AK16" i="133"/>
  <c r="AJ16" i="133"/>
  <c r="AI16" i="133"/>
  <c r="AH16" i="133"/>
  <c r="AG16" i="133"/>
  <c r="AF16" i="133"/>
  <c r="AE16" i="133"/>
  <c r="AD16" i="133"/>
  <c r="AC16" i="133"/>
  <c r="AB16" i="133"/>
  <c r="AA16" i="133"/>
  <c r="Z16" i="133"/>
  <c r="Y16" i="133"/>
  <c r="X16" i="133"/>
  <c r="W16" i="133"/>
  <c r="V16" i="133"/>
  <c r="U16" i="133"/>
  <c r="T16" i="133"/>
  <c r="S16" i="133"/>
  <c r="R16" i="133"/>
  <c r="Q16" i="133"/>
  <c r="P16" i="133"/>
  <c r="O16" i="133"/>
  <c r="N16" i="133"/>
  <c r="M16" i="133"/>
  <c r="L16" i="133"/>
  <c r="K16" i="133"/>
  <c r="J16" i="133"/>
  <c r="I16" i="133"/>
  <c r="H16" i="133"/>
  <c r="G16" i="133"/>
  <c r="F16" i="133"/>
  <c r="E16" i="133"/>
  <c r="D16" i="133"/>
  <c r="C16" i="133"/>
  <c r="B16" i="133"/>
  <c r="AY14" i="133"/>
  <c r="AX14" i="133"/>
  <c r="AW14" i="133"/>
  <c r="AV14" i="133"/>
  <c r="AU14" i="133"/>
  <c r="AT14" i="133"/>
  <c r="AS14" i="133"/>
  <c r="AR14" i="133"/>
  <c r="AQ14" i="133"/>
  <c r="AP14" i="133"/>
  <c r="AO14" i="133"/>
  <c r="AN14" i="133"/>
  <c r="AM14" i="133"/>
  <c r="AL14" i="133"/>
  <c r="AK14" i="133"/>
  <c r="AJ14" i="133"/>
  <c r="AI14" i="133"/>
  <c r="AH14" i="133"/>
  <c r="AG14" i="133"/>
  <c r="AF14" i="133"/>
  <c r="AE14" i="133"/>
  <c r="AD14" i="133"/>
  <c r="AC14" i="133"/>
  <c r="AB14" i="133"/>
  <c r="AA14" i="133"/>
  <c r="Z14" i="133"/>
  <c r="Y14" i="133"/>
  <c r="X14" i="133"/>
  <c r="W14" i="133"/>
  <c r="V14" i="133"/>
  <c r="U14" i="133"/>
  <c r="T14" i="133"/>
  <c r="S14" i="133"/>
  <c r="R14" i="133"/>
  <c r="Q14" i="133"/>
  <c r="P14" i="133"/>
  <c r="O14" i="133"/>
  <c r="N14" i="133"/>
  <c r="M14" i="133"/>
  <c r="L14" i="133"/>
  <c r="K14" i="133"/>
  <c r="J14" i="133"/>
  <c r="I14" i="133"/>
  <c r="H14" i="133"/>
  <c r="G14" i="133"/>
  <c r="F14" i="133"/>
  <c r="E14" i="133"/>
  <c r="D14" i="133"/>
  <c r="C14" i="133"/>
  <c r="B14" i="133"/>
  <c r="AY13" i="133"/>
  <c r="AX13" i="133"/>
  <c r="AW13" i="133"/>
  <c r="AV13" i="133"/>
  <c r="AU13" i="133"/>
  <c r="AT13" i="133"/>
  <c r="AS13" i="133"/>
  <c r="AR13" i="133"/>
  <c r="AQ13" i="133"/>
  <c r="AP13" i="133"/>
  <c r="AO13" i="133"/>
  <c r="AN13" i="133"/>
  <c r="AM13" i="133"/>
  <c r="AL13" i="133"/>
  <c r="AK13" i="133"/>
  <c r="AJ13" i="133"/>
  <c r="AI13" i="133"/>
  <c r="AH13" i="133"/>
  <c r="AG13" i="133"/>
  <c r="AF13" i="133"/>
  <c r="AE13" i="133"/>
  <c r="AD13" i="133"/>
  <c r="AC13" i="133"/>
  <c r="AB13" i="133"/>
  <c r="AA13" i="133"/>
  <c r="Z13" i="133"/>
  <c r="Y13" i="133"/>
  <c r="X13" i="133"/>
  <c r="W13" i="133"/>
  <c r="V13" i="133"/>
  <c r="U13" i="133"/>
  <c r="T13" i="133"/>
  <c r="S13" i="133"/>
  <c r="R13" i="133"/>
  <c r="Q13" i="133"/>
  <c r="P13" i="133"/>
  <c r="O13" i="133"/>
  <c r="N13" i="133"/>
  <c r="M13" i="133"/>
  <c r="L13" i="133"/>
  <c r="K13" i="133"/>
  <c r="J13" i="133"/>
  <c r="I13" i="133"/>
  <c r="H13" i="133"/>
  <c r="G13" i="133"/>
  <c r="F13" i="133"/>
  <c r="E13" i="133"/>
  <c r="D13" i="133"/>
  <c r="C13" i="133"/>
  <c r="B13" i="133"/>
  <c r="AY11" i="133"/>
  <c r="AX11" i="133"/>
  <c r="AW11" i="133"/>
  <c r="AV11" i="133"/>
  <c r="AU11" i="133"/>
  <c r="AT11" i="133"/>
  <c r="AS11" i="133"/>
  <c r="AR11" i="133"/>
  <c r="AQ11" i="133"/>
  <c r="AP11" i="133"/>
  <c r="AO11" i="133"/>
  <c r="AN11" i="133"/>
  <c r="AM11" i="133"/>
  <c r="AL11" i="133"/>
  <c r="AK11" i="133"/>
  <c r="AJ11" i="133"/>
  <c r="AI11" i="133"/>
  <c r="AH11" i="133"/>
  <c r="AG11" i="133"/>
  <c r="AF11" i="133"/>
  <c r="AE11" i="133"/>
  <c r="AD11" i="133"/>
  <c r="AC11" i="133"/>
  <c r="AB11" i="133"/>
  <c r="AA11" i="133"/>
  <c r="Z11" i="133"/>
  <c r="Y11" i="133"/>
  <c r="X11" i="133"/>
  <c r="W11" i="133"/>
  <c r="V11" i="133"/>
  <c r="U11" i="133"/>
  <c r="T11" i="133"/>
  <c r="S11" i="133"/>
  <c r="R11" i="133"/>
  <c r="Q11" i="133"/>
  <c r="P11" i="133"/>
  <c r="O11" i="133"/>
  <c r="N11" i="133"/>
  <c r="M11" i="133"/>
  <c r="L11" i="133"/>
  <c r="K11" i="133"/>
  <c r="J11" i="133"/>
  <c r="I11" i="133"/>
  <c r="H11" i="133"/>
  <c r="G11" i="133"/>
  <c r="F11" i="133"/>
  <c r="E11" i="133"/>
  <c r="D11" i="133"/>
  <c r="C11" i="133"/>
  <c r="B11" i="133"/>
  <c r="AY10" i="133"/>
  <c r="AX10" i="133"/>
  <c r="AW10" i="133"/>
  <c r="AV10" i="133"/>
  <c r="AU10" i="133"/>
  <c r="AT10" i="133"/>
  <c r="AS10" i="133"/>
  <c r="AR10" i="133"/>
  <c r="AQ10" i="133"/>
  <c r="AP10" i="133"/>
  <c r="AO10" i="133"/>
  <c r="AN10" i="133"/>
  <c r="AM10" i="133"/>
  <c r="AL10" i="133"/>
  <c r="AK10" i="133"/>
  <c r="AJ10" i="133"/>
  <c r="AI10" i="133"/>
  <c r="AH10" i="133"/>
  <c r="AG10" i="133"/>
  <c r="AF10" i="133"/>
  <c r="AE10" i="133"/>
  <c r="AD10" i="133"/>
  <c r="AC10" i="133"/>
  <c r="AB10" i="133"/>
  <c r="AA10" i="133"/>
  <c r="Z10" i="133"/>
  <c r="Y10" i="133"/>
  <c r="X10" i="133"/>
  <c r="W10" i="133"/>
  <c r="V10" i="133"/>
  <c r="U10" i="133"/>
  <c r="T10" i="133"/>
  <c r="S10" i="133"/>
  <c r="R10" i="133"/>
  <c r="Q10" i="133"/>
  <c r="P10" i="133"/>
  <c r="O10" i="133"/>
  <c r="N10" i="133"/>
  <c r="M10" i="133"/>
  <c r="L10" i="133"/>
  <c r="K10" i="133"/>
  <c r="J10" i="133"/>
  <c r="I10" i="133"/>
  <c r="H10" i="133"/>
  <c r="G10" i="133"/>
  <c r="F10" i="133"/>
  <c r="E10" i="133"/>
  <c r="D10" i="133"/>
  <c r="C10" i="133"/>
  <c r="B10" i="133"/>
  <c r="AY8" i="133"/>
  <c r="AX8" i="133"/>
  <c r="AW8" i="133"/>
  <c r="AV8" i="133"/>
  <c r="AU8" i="133"/>
  <c r="AT8" i="133"/>
  <c r="AS8" i="133"/>
  <c r="AR8" i="133"/>
  <c r="AQ8" i="133"/>
  <c r="AP8" i="133"/>
  <c r="AO8" i="133"/>
  <c r="AN8" i="133"/>
  <c r="AM8" i="133"/>
  <c r="AL8" i="133"/>
  <c r="AK8" i="133"/>
  <c r="AJ8" i="133"/>
  <c r="AI8" i="133"/>
  <c r="AH8" i="133"/>
  <c r="AG8" i="133"/>
  <c r="AF8" i="133"/>
  <c r="AE8" i="133"/>
  <c r="AD8" i="133"/>
  <c r="AC8" i="133"/>
  <c r="AB8" i="133"/>
  <c r="AA8" i="133"/>
  <c r="Z8" i="133"/>
  <c r="Y8" i="133"/>
  <c r="X8" i="133"/>
  <c r="W8" i="133"/>
  <c r="V8" i="133"/>
  <c r="U8" i="133"/>
  <c r="T8" i="133"/>
  <c r="S8" i="133"/>
  <c r="R8" i="133"/>
  <c r="Q8" i="133"/>
  <c r="P8" i="133"/>
  <c r="O8" i="133"/>
  <c r="N8" i="133"/>
  <c r="M8" i="133"/>
  <c r="L8" i="133"/>
  <c r="K8" i="133"/>
  <c r="J8" i="133"/>
  <c r="I8" i="133"/>
  <c r="H8" i="133"/>
  <c r="G8" i="133"/>
  <c r="F8" i="133"/>
  <c r="E8" i="133"/>
  <c r="D8" i="133"/>
  <c r="C8" i="133"/>
  <c r="B8" i="133"/>
  <c r="AY7" i="133"/>
  <c r="AX7" i="133"/>
  <c r="AW7" i="133"/>
  <c r="AV7" i="133"/>
  <c r="AU7" i="133"/>
  <c r="AT7" i="133"/>
  <c r="AS7" i="133"/>
  <c r="AR7" i="133"/>
  <c r="AQ7" i="133"/>
  <c r="AP7" i="133"/>
  <c r="AO7" i="133"/>
  <c r="AN7" i="133"/>
  <c r="AM7" i="133"/>
  <c r="AL7" i="133"/>
  <c r="AK7" i="133"/>
  <c r="AJ7" i="133"/>
  <c r="AI7" i="133"/>
  <c r="AH7" i="133"/>
  <c r="AG7" i="133"/>
  <c r="AF7" i="133"/>
  <c r="AE7" i="133"/>
  <c r="AD7" i="133"/>
  <c r="AC7" i="133"/>
  <c r="AB7" i="133"/>
  <c r="AA7" i="133"/>
  <c r="Z7" i="133"/>
  <c r="Y7" i="133"/>
  <c r="X7" i="133"/>
  <c r="W7" i="133"/>
  <c r="V7" i="133"/>
  <c r="U7" i="133"/>
  <c r="T7" i="133"/>
  <c r="S7" i="133"/>
  <c r="R7" i="133"/>
  <c r="Q7" i="133"/>
  <c r="P7" i="133"/>
  <c r="O7" i="133"/>
  <c r="N7" i="133"/>
  <c r="M7" i="133"/>
  <c r="L7" i="133"/>
  <c r="K7" i="133"/>
  <c r="J7" i="133"/>
  <c r="I7" i="133"/>
  <c r="H7" i="133"/>
  <c r="G7" i="133"/>
  <c r="F7" i="133"/>
  <c r="E7" i="133"/>
  <c r="D7" i="133"/>
  <c r="C7" i="133"/>
  <c r="B7" i="133"/>
  <c r="AY5" i="133"/>
  <c r="AX5" i="133"/>
  <c r="AW5" i="133"/>
  <c r="AV5" i="133"/>
  <c r="AU5" i="133"/>
  <c r="AT5" i="133"/>
  <c r="AS5" i="133"/>
  <c r="AR5" i="133"/>
  <c r="AQ5" i="133"/>
  <c r="AP5" i="133"/>
  <c r="AO5" i="133"/>
  <c r="AN5" i="133"/>
  <c r="AM5" i="133"/>
  <c r="AL5" i="133"/>
  <c r="AK5" i="133"/>
  <c r="AJ5" i="133"/>
  <c r="AI5" i="133"/>
  <c r="AH5" i="133"/>
  <c r="AG5" i="133"/>
  <c r="AF5" i="133"/>
  <c r="AE5" i="133"/>
  <c r="AD5" i="133"/>
  <c r="AC5" i="133"/>
  <c r="AB5" i="133"/>
  <c r="AA5" i="133"/>
  <c r="Z5" i="133"/>
  <c r="Y5" i="133"/>
  <c r="X5" i="133"/>
  <c r="W5" i="133"/>
  <c r="V5" i="133"/>
  <c r="U5" i="133"/>
  <c r="T5" i="133"/>
  <c r="S5" i="133"/>
  <c r="R5" i="133"/>
  <c r="Q5" i="133"/>
  <c r="P5" i="133"/>
  <c r="O5" i="133"/>
  <c r="N5" i="133"/>
  <c r="M5" i="133"/>
  <c r="L5" i="133"/>
  <c r="K5" i="133"/>
  <c r="J5" i="133"/>
  <c r="I5" i="133"/>
  <c r="H5" i="133"/>
  <c r="G5" i="133"/>
  <c r="F5" i="133"/>
  <c r="E5" i="133"/>
  <c r="D5" i="133"/>
  <c r="C5" i="133"/>
  <c r="B5" i="133"/>
  <c r="AY4" i="133"/>
  <c r="AX4" i="133"/>
  <c r="AW4" i="133"/>
  <c r="AV4" i="133"/>
  <c r="AU4" i="133"/>
  <c r="AT4" i="133"/>
  <c r="AS4" i="133"/>
  <c r="AR4" i="133"/>
  <c r="AQ4" i="133"/>
  <c r="AP4" i="133"/>
  <c r="AO4" i="133"/>
  <c r="AN4" i="133"/>
  <c r="AM4" i="133"/>
  <c r="AL4" i="133"/>
  <c r="AK4" i="133"/>
  <c r="AJ4" i="133"/>
  <c r="AI4" i="133"/>
  <c r="AH4" i="133"/>
  <c r="AG4" i="133"/>
  <c r="AF4" i="133"/>
  <c r="AE4" i="133"/>
  <c r="AD4" i="133"/>
  <c r="AC4" i="133"/>
  <c r="AB4" i="133"/>
  <c r="AA4" i="133"/>
  <c r="Z4" i="133"/>
  <c r="Y4" i="133"/>
  <c r="X4" i="133"/>
  <c r="W4" i="133"/>
  <c r="V4" i="133"/>
  <c r="U4" i="133"/>
  <c r="T4" i="133"/>
  <c r="S4" i="133"/>
  <c r="R4" i="133"/>
  <c r="Q4" i="133"/>
  <c r="P4" i="133"/>
  <c r="O4" i="133"/>
  <c r="N4" i="133"/>
  <c r="M4" i="133"/>
  <c r="L4" i="133"/>
  <c r="K4" i="133"/>
  <c r="J4" i="133"/>
  <c r="I4" i="133"/>
  <c r="H4" i="133"/>
  <c r="G4" i="133"/>
  <c r="F4" i="133"/>
  <c r="E4" i="133"/>
  <c r="D4" i="133"/>
  <c r="C4" i="133"/>
  <c r="B4" i="133"/>
  <c r="AM28" i="119"/>
  <c r="AL28" i="119"/>
  <c r="AK28" i="119"/>
  <c r="AJ28" i="119"/>
  <c r="AI28" i="119"/>
  <c r="AH28" i="119"/>
  <c r="AG28" i="119"/>
  <c r="AF28" i="119"/>
  <c r="AE28" i="119"/>
  <c r="AD28" i="119"/>
  <c r="AC28" i="119"/>
  <c r="AB28" i="119"/>
  <c r="AA28" i="119"/>
  <c r="Z28" i="119"/>
  <c r="Y28" i="119"/>
  <c r="X28" i="119"/>
  <c r="W28" i="119"/>
  <c r="V28" i="119"/>
  <c r="U28" i="119"/>
  <c r="T28" i="119"/>
  <c r="S28" i="119"/>
  <c r="R28" i="119"/>
  <c r="Q28" i="119"/>
  <c r="P28" i="119"/>
  <c r="O28" i="119"/>
  <c r="N28" i="119"/>
  <c r="M28" i="119"/>
  <c r="L28" i="119"/>
  <c r="K28" i="119"/>
  <c r="J28" i="119"/>
  <c r="I28" i="119"/>
  <c r="H28" i="119"/>
  <c r="G28" i="119"/>
  <c r="F28" i="119"/>
  <c r="E28" i="119"/>
  <c r="D28" i="119"/>
  <c r="C28" i="119"/>
  <c r="B28" i="119"/>
  <c r="AM27" i="119"/>
  <c r="AL27" i="119"/>
  <c r="AK27" i="119"/>
  <c r="AJ27" i="119"/>
  <c r="AI27" i="119"/>
  <c r="AH27" i="119"/>
  <c r="AG27" i="119"/>
  <c r="AF27" i="119"/>
  <c r="AE27" i="119"/>
  <c r="AD27" i="119"/>
  <c r="AC27" i="119"/>
  <c r="AB27" i="119"/>
  <c r="AA27" i="119"/>
  <c r="Z27" i="119"/>
  <c r="Y27" i="119"/>
  <c r="X27" i="119"/>
  <c r="W27" i="119"/>
  <c r="V27" i="119"/>
  <c r="U27" i="119"/>
  <c r="T27" i="119"/>
  <c r="S27" i="119"/>
  <c r="R27" i="119"/>
  <c r="Q27" i="119"/>
  <c r="P27" i="119"/>
  <c r="O27" i="119"/>
  <c r="N27" i="119"/>
  <c r="M27" i="119"/>
  <c r="L27" i="119"/>
  <c r="K27" i="119"/>
  <c r="J27" i="119"/>
  <c r="I27" i="119"/>
  <c r="H27" i="119"/>
  <c r="G27" i="119"/>
  <c r="F27" i="119"/>
  <c r="E27" i="119"/>
  <c r="D27" i="119"/>
  <c r="C27" i="119"/>
  <c r="B27" i="119"/>
  <c r="AM26" i="119"/>
  <c r="AL26" i="119"/>
  <c r="AK26" i="119"/>
  <c r="AJ26" i="119"/>
  <c r="AI26" i="119"/>
  <c r="AH26" i="119"/>
  <c r="AG26" i="119"/>
  <c r="AF26" i="119"/>
  <c r="AE26" i="119"/>
  <c r="AD26" i="119"/>
  <c r="AC26" i="119"/>
  <c r="AB26" i="119"/>
  <c r="AA26" i="119"/>
  <c r="Z26" i="119"/>
  <c r="Y26" i="119"/>
  <c r="X26" i="119"/>
  <c r="W26" i="119"/>
  <c r="V26" i="119"/>
  <c r="U26" i="119"/>
  <c r="T26" i="119"/>
  <c r="S26" i="119"/>
  <c r="R26" i="119"/>
  <c r="Q26" i="119"/>
  <c r="P26" i="119"/>
  <c r="O26" i="119"/>
  <c r="N26" i="119"/>
  <c r="M26" i="119"/>
  <c r="L26" i="119"/>
  <c r="K26" i="119"/>
  <c r="J26" i="119"/>
  <c r="I26" i="119"/>
  <c r="H26" i="119"/>
  <c r="G26" i="119"/>
  <c r="F26" i="119"/>
  <c r="E26" i="119"/>
  <c r="D26" i="119"/>
  <c r="C26" i="119"/>
  <c r="B26" i="119"/>
  <c r="AM25" i="119"/>
  <c r="AL25" i="119"/>
  <c r="AK25" i="119"/>
  <c r="AJ25" i="119"/>
  <c r="AI25" i="119"/>
  <c r="AH25" i="119"/>
  <c r="AG25" i="119"/>
  <c r="AF25" i="119"/>
  <c r="AE25" i="119"/>
  <c r="AD25" i="119"/>
  <c r="AC25" i="119"/>
  <c r="AB25" i="119"/>
  <c r="AA25" i="119"/>
  <c r="Z25" i="119"/>
  <c r="Y25" i="119"/>
  <c r="X25" i="119"/>
  <c r="W25" i="119"/>
  <c r="V25" i="119"/>
  <c r="U25" i="119"/>
  <c r="T25" i="119"/>
  <c r="S25" i="119"/>
  <c r="R25" i="119"/>
  <c r="Q25" i="119"/>
  <c r="P25" i="119"/>
  <c r="O25" i="119"/>
  <c r="N25" i="119"/>
  <c r="M25" i="119"/>
  <c r="L25" i="119"/>
  <c r="K25" i="119"/>
  <c r="J25" i="119"/>
  <c r="I25" i="119"/>
  <c r="H25" i="119"/>
  <c r="G25" i="119"/>
  <c r="F25" i="119"/>
  <c r="E25" i="119"/>
  <c r="D25" i="119"/>
  <c r="C25" i="119"/>
  <c r="B25" i="119"/>
  <c r="AM23" i="119"/>
  <c r="AL23" i="119"/>
  <c r="AK23" i="119"/>
  <c r="AJ23" i="119"/>
  <c r="AI23" i="119"/>
  <c r="AH23" i="119"/>
  <c r="AG23" i="119"/>
  <c r="AF23" i="119"/>
  <c r="AE23" i="119"/>
  <c r="AD23" i="119"/>
  <c r="AC23" i="119"/>
  <c r="AB23" i="119"/>
  <c r="AA23" i="119"/>
  <c r="Z23" i="119"/>
  <c r="Y23" i="119"/>
  <c r="X23" i="119"/>
  <c r="W23" i="119"/>
  <c r="V23" i="119"/>
  <c r="U23" i="119"/>
  <c r="T23" i="119"/>
  <c r="S23" i="119"/>
  <c r="R23" i="119"/>
  <c r="Q23" i="119"/>
  <c r="P23" i="119"/>
  <c r="O23" i="119"/>
  <c r="N23" i="119"/>
  <c r="M23" i="119"/>
  <c r="L23" i="119"/>
  <c r="K23" i="119"/>
  <c r="J23" i="119"/>
  <c r="I23" i="119"/>
  <c r="H23" i="119"/>
  <c r="G23" i="119"/>
  <c r="F23" i="119"/>
  <c r="E23" i="119"/>
  <c r="D23" i="119"/>
  <c r="C23" i="119"/>
  <c r="B23" i="119"/>
  <c r="AM22" i="119"/>
  <c r="AL22" i="119"/>
  <c r="AK22" i="119"/>
  <c r="AJ22" i="119"/>
  <c r="AI22" i="119"/>
  <c r="AH22" i="119"/>
  <c r="AG22" i="119"/>
  <c r="AF22" i="119"/>
  <c r="AE22" i="119"/>
  <c r="AD22" i="119"/>
  <c r="AC22" i="119"/>
  <c r="AB22" i="119"/>
  <c r="AA22" i="119"/>
  <c r="Z22" i="119"/>
  <c r="Y22" i="119"/>
  <c r="X22" i="119"/>
  <c r="W22" i="119"/>
  <c r="V22" i="119"/>
  <c r="U22" i="119"/>
  <c r="T22" i="119"/>
  <c r="S22" i="119"/>
  <c r="R22" i="119"/>
  <c r="Q22" i="119"/>
  <c r="P22" i="119"/>
  <c r="O22" i="119"/>
  <c r="N22" i="119"/>
  <c r="M22" i="119"/>
  <c r="L22" i="119"/>
  <c r="K22" i="119"/>
  <c r="J22" i="119"/>
  <c r="I22" i="119"/>
  <c r="H22" i="119"/>
  <c r="G22" i="119"/>
  <c r="F22" i="119"/>
  <c r="E22" i="119"/>
  <c r="D22" i="119"/>
  <c r="C22" i="119"/>
  <c r="B22" i="119"/>
  <c r="AM20" i="119"/>
  <c r="AL20" i="119"/>
  <c r="AK20" i="119"/>
  <c r="AJ20" i="119"/>
  <c r="AI20" i="119"/>
  <c r="AH20" i="119"/>
  <c r="AG20" i="119"/>
  <c r="AF20" i="119"/>
  <c r="AE20" i="119"/>
  <c r="AD20" i="119"/>
  <c r="AC20" i="119"/>
  <c r="AB20" i="119"/>
  <c r="AA20" i="119"/>
  <c r="Z20" i="119"/>
  <c r="Y20" i="119"/>
  <c r="X20" i="119"/>
  <c r="W20" i="119"/>
  <c r="V20" i="119"/>
  <c r="U20" i="119"/>
  <c r="T20" i="119"/>
  <c r="S20" i="119"/>
  <c r="R20" i="119"/>
  <c r="Q20" i="119"/>
  <c r="P20" i="119"/>
  <c r="O20" i="119"/>
  <c r="N20" i="119"/>
  <c r="M20" i="119"/>
  <c r="L20" i="119"/>
  <c r="K20" i="119"/>
  <c r="J20" i="119"/>
  <c r="I20" i="119"/>
  <c r="H20" i="119"/>
  <c r="G20" i="119"/>
  <c r="F20" i="119"/>
  <c r="E20" i="119"/>
  <c r="D20" i="119"/>
  <c r="C20" i="119"/>
  <c r="B20" i="119"/>
  <c r="AM19" i="119"/>
  <c r="AL19" i="119"/>
  <c r="AK19" i="119"/>
  <c r="AJ19" i="119"/>
  <c r="AI19" i="119"/>
  <c r="AH19" i="119"/>
  <c r="AG19" i="119"/>
  <c r="AF19" i="119"/>
  <c r="AE19" i="119"/>
  <c r="AD19" i="119"/>
  <c r="AC19" i="119"/>
  <c r="AB19" i="119"/>
  <c r="AA19" i="119"/>
  <c r="Z19" i="119"/>
  <c r="Y19" i="119"/>
  <c r="X19" i="119"/>
  <c r="W19" i="119"/>
  <c r="V19" i="119"/>
  <c r="U19" i="119"/>
  <c r="T19" i="119"/>
  <c r="S19" i="119"/>
  <c r="R19" i="119"/>
  <c r="Q19" i="119"/>
  <c r="P19" i="119"/>
  <c r="O19" i="119"/>
  <c r="N19" i="119"/>
  <c r="M19" i="119"/>
  <c r="L19" i="119"/>
  <c r="K19" i="119"/>
  <c r="J19" i="119"/>
  <c r="I19" i="119"/>
  <c r="H19" i="119"/>
  <c r="G19" i="119"/>
  <c r="F19" i="119"/>
  <c r="E19" i="119"/>
  <c r="D19" i="119"/>
  <c r="C19" i="119"/>
  <c r="B19" i="119"/>
  <c r="AM17" i="119"/>
  <c r="AL17" i="119"/>
  <c r="AK17" i="119"/>
  <c r="AJ17" i="119"/>
  <c r="AI17" i="119"/>
  <c r="AH17" i="119"/>
  <c r="AG17" i="119"/>
  <c r="AF17" i="119"/>
  <c r="AE17" i="119"/>
  <c r="AD17" i="119"/>
  <c r="AC17" i="119"/>
  <c r="AB17" i="119"/>
  <c r="AA17" i="119"/>
  <c r="Z17" i="119"/>
  <c r="Y17" i="119"/>
  <c r="X17" i="119"/>
  <c r="W17" i="119"/>
  <c r="V17" i="119"/>
  <c r="U17" i="119"/>
  <c r="T17" i="119"/>
  <c r="S17" i="119"/>
  <c r="R17" i="119"/>
  <c r="Q17" i="119"/>
  <c r="P17" i="119"/>
  <c r="O17" i="119"/>
  <c r="N17" i="119"/>
  <c r="M17" i="119"/>
  <c r="L17" i="119"/>
  <c r="K17" i="119"/>
  <c r="J17" i="119"/>
  <c r="I17" i="119"/>
  <c r="H17" i="119"/>
  <c r="G17" i="119"/>
  <c r="F17" i="119"/>
  <c r="E17" i="119"/>
  <c r="D17" i="119"/>
  <c r="C17" i="119"/>
  <c r="B17" i="119"/>
  <c r="AM16" i="119"/>
  <c r="AL16" i="119"/>
  <c r="AK16" i="119"/>
  <c r="AJ16" i="119"/>
  <c r="AI16" i="119"/>
  <c r="AH16" i="119"/>
  <c r="AG16" i="119"/>
  <c r="AF16" i="119"/>
  <c r="AE16" i="119"/>
  <c r="AD16" i="119"/>
  <c r="AC16" i="119"/>
  <c r="AB16" i="119"/>
  <c r="AA16" i="119"/>
  <c r="Z16" i="119"/>
  <c r="Y16" i="119"/>
  <c r="X16" i="119"/>
  <c r="W16" i="119"/>
  <c r="V16" i="119"/>
  <c r="U16" i="119"/>
  <c r="T16" i="119"/>
  <c r="S16" i="119"/>
  <c r="R16" i="119"/>
  <c r="Q16" i="119"/>
  <c r="P16" i="119"/>
  <c r="O16" i="119"/>
  <c r="N16" i="119"/>
  <c r="M16" i="119"/>
  <c r="L16" i="119"/>
  <c r="K16" i="119"/>
  <c r="J16" i="119"/>
  <c r="I16" i="119"/>
  <c r="H16" i="119"/>
  <c r="G16" i="119"/>
  <c r="F16" i="119"/>
  <c r="E16" i="119"/>
  <c r="D16" i="119"/>
  <c r="C16" i="119"/>
  <c r="B16" i="119"/>
  <c r="AM14" i="119"/>
  <c r="AL14" i="119"/>
  <c r="AK14" i="119"/>
  <c r="AJ14" i="119"/>
  <c r="AI14" i="119"/>
  <c r="AH14" i="119"/>
  <c r="AG14" i="119"/>
  <c r="AF14" i="119"/>
  <c r="AE14" i="119"/>
  <c r="AD14" i="119"/>
  <c r="AC14" i="119"/>
  <c r="AB14" i="119"/>
  <c r="AA14" i="119"/>
  <c r="Z14" i="119"/>
  <c r="Y14" i="119"/>
  <c r="X14" i="119"/>
  <c r="W14" i="119"/>
  <c r="V14" i="119"/>
  <c r="U14" i="119"/>
  <c r="T14" i="119"/>
  <c r="S14" i="119"/>
  <c r="R14" i="119"/>
  <c r="Q14" i="119"/>
  <c r="P14" i="119"/>
  <c r="O14" i="119"/>
  <c r="N14" i="119"/>
  <c r="M14" i="119"/>
  <c r="L14" i="119"/>
  <c r="K14" i="119"/>
  <c r="J14" i="119"/>
  <c r="I14" i="119"/>
  <c r="H14" i="119"/>
  <c r="G14" i="119"/>
  <c r="F14" i="119"/>
  <c r="E14" i="119"/>
  <c r="D14" i="119"/>
  <c r="C14" i="119"/>
  <c r="B14" i="119"/>
  <c r="AM13" i="119"/>
  <c r="AL13" i="119"/>
  <c r="AK13" i="119"/>
  <c r="AJ13" i="119"/>
  <c r="AI13" i="119"/>
  <c r="AH13" i="119"/>
  <c r="AG13" i="119"/>
  <c r="AF13" i="119"/>
  <c r="AE13" i="119"/>
  <c r="AD13" i="119"/>
  <c r="AC13" i="119"/>
  <c r="AB13" i="119"/>
  <c r="AA13" i="119"/>
  <c r="Z13" i="119"/>
  <c r="Y13" i="119"/>
  <c r="X13" i="119"/>
  <c r="W13" i="119"/>
  <c r="V13" i="119"/>
  <c r="U13" i="119"/>
  <c r="T13" i="119"/>
  <c r="S13" i="119"/>
  <c r="R13" i="119"/>
  <c r="Q13" i="119"/>
  <c r="P13" i="119"/>
  <c r="O13" i="119"/>
  <c r="N13" i="119"/>
  <c r="M13" i="119"/>
  <c r="L13" i="119"/>
  <c r="K13" i="119"/>
  <c r="J13" i="119"/>
  <c r="I13" i="119"/>
  <c r="H13" i="119"/>
  <c r="G13" i="119"/>
  <c r="F13" i="119"/>
  <c r="E13" i="119"/>
  <c r="D13" i="119"/>
  <c r="C13" i="119"/>
  <c r="B13" i="119"/>
  <c r="AM11" i="119"/>
  <c r="AL11" i="119"/>
  <c r="AK11" i="119"/>
  <c r="AJ11" i="119"/>
  <c r="AI11" i="119"/>
  <c r="AH11" i="119"/>
  <c r="AG11" i="119"/>
  <c r="AF11" i="119"/>
  <c r="AE11" i="119"/>
  <c r="AD11" i="119"/>
  <c r="AC11" i="119"/>
  <c r="AB11" i="119"/>
  <c r="AA11" i="119"/>
  <c r="Z11" i="119"/>
  <c r="Y11" i="119"/>
  <c r="X11" i="119"/>
  <c r="W11" i="119"/>
  <c r="V11" i="119"/>
  <c r="U11" i="119"/>
  <c r="T11" i="119"/>
  <c r="S11" i="119"/>
  <c r="R11" i="119"/>
  <c r="Q11" i="119"/>
  <c r="P11" i="119"/>
  <c r="O11" i="119"/>
  <c r="N11" i="119"/>
  <c r="M11" i="119"/>
  <c r="L11" i="119"/>
  <c r="K11" i="119"/>
  <c r="J11" i="119"/>
  <c r="I11" i="119"/>
  <c r="H11" i="119"/>
  <c r="G11" i="119"/>
  <c r="F11" i="119"/>
  <c r="E11" i="119"/>
  <c r="D11" i="119"/>
  <c r="C11" i="119"/>
  <c r="B11" i="119"/>
  <c r="AM10" i="119"/>
  <c r="AL10" i="119"/>
  <c r="AK10" i="119"/>
  <c r="AJ10" i="119"/>
  <c r="AI10" i="119"/>
  <c r="AH10" i="119"/>
  <c r="AG10" i="119"/>
  <c r="AF10" i="119"/>
  <c r="AE10" i="119"/>
  <c r="AD10" i="119"/>
  <c r="AC10" i="119"/>
  <c r="AB10" i="119"/>
  <c r="AA10" i="119"/>
  <c r="Z10" i="119"/>
  <c r="Y10" i="119"/>
  <c r="X10" i="119"/>
  <c r="W10" i="119"/>
  <c r="V10" i="119"/>
  <c r="U10" i="119"/>
  <c r="T10" i="119"/>
  <c r="S10" i="119"/>
  <c r="R10" i="119"/>
  <c r="Q10" i="119"/>
  <c r="P10" i="119"/>
  <c r="O10" i="119"/>
  <c r="N10" i="119"/>
  <c r="M10" i="119"/>
  <c r="L10" i="119"/>
  <c r="K10" i="119"/>
  <c r="J10" i="119"/>
  <c r="I10" i="119"/>
  <c r="H10" i="119"/>
  <c r="G10" i="119"/>
  <c r="F10" i="119"/>
  <c r="E10" i="119"/>
  <c r="D10" i="119"/>
  <c r="C10" i="119"/>
  <c r="B10" i="119"/>
  <c r="AM8" i="119"/>
  <c r="AL8" i="119"/>
  <c r="AK8" i="119"/>
  <c r="AJ8" i="119"/>
  <c r="AI8" i="119"/>
  <c r="AH8" i="119"/>
  <c r="AG8" i="119"/>
  <c r="AF8" i="119"/>
  <c r="AE8" i="119"/>
  <c r="AD8" i="119"/>
  <c r="AC8" i="119"/>
  <c r="AB8" i="119"/>
  <c r="AA8" i="119"/>
  <c r="Z8" i="119"/>
  <c r="Y8" i="119"/>
  <c r="X8" i="119"/>
  <c r="W8" i="119"/>
  <c r="V8" i="119"/>
  <c r="U8" i="119"/>
  <c r="T8" i="119"/>
  <c r="S8" i="119"/>
  <c r="R8" i="119"/>
  <c r="Q8" i="119"/>
  <c r="P8" i="119"/>
  <c r="O8" i="119"/>
  <c r="N8" i="119"/>
  <c r="M8" i="119"/>
  <c r="L8" i="119"/>
  <c r="K8" i="119"/>
  <c r="J8" i="119"/>
  <c r="I8" i="119"/>
  <c r="H8" i="119"/>
  <c r="G8" i="119"/>
  <c r="F8" i="119"/>
  <c r="E8" i="119"/>
  <c r="D8" i="119"/>
  <c r="C8" i="119"/>
  <c r="B8" i="119"/>
  <c r="AM7" i="119"/>
  <c r="AL7" i="119"/>
  <c r="AK7" i="119"/>
  <c r="AJ7" i="119"/>
  <c r="AI7" i="119"/>
  <c r="AH7" i="119"/>
  <c r="AG7" i="119"/>
  <c r="AF7" i="119"/>
  <c r="AE7" i="119"/>
  <c r="AD7" i="119"/>
  <c r="AC7" i="119"/>
  <c r="AB7" i="119"/>
  <c r="AA7" i="119"/>
  <c r="Z7" i="119"/>
  <c r="Y7" i="119"/>
  <c r="X7" i="119"/>
  <c r="W7" i="119"/>
  <c r="V7" i="119"/>
  <c r="U7" i="119"/>
  <c r="T7" i="119"/>
  <c r="S7" i="119"/>
  <c r="R7" i="119"/>
  <c r="Q7" i="119"/>
  <c r="P7" i="119"/>
  <c r="O7" i="119"/>
  <c r="N7" i="119"/>
  <c r="M7" i="119"/>
  <c r="L7" i="119"/>
  <c r="K7" i="119"/>
  <c r="J7" i="119"/>
  <c r="I7" i="119"/>
  <c r="H7" i="119"/>
  <c r="G7" i="119"/>
  <c r="F7" i="119"/>
  <c r="E7" i="119"/>
  <c r="D7" i="119"/>
  <c r="C7" i="119"/>
  <c r="B7" i="119"/>
  <c r="AM5" i="119"/>
  <c r="AL5" i="119"/>
  <c r="AK5" i="119"/>
  <c r="AJ5" i="119"/>
  <c r="AI5" i="119"/>
  <c r="AH5" i="119"/>
  <c r="AG5" i="119"/>
  <c r="AF5" i="119"/>
  <c r="AE5" i="119"/>
  <c r="AD5" i="119"/>
  <c r="AC5" i="119"/>
  <c r="AB5" i="119"/>
  <c r="AA5" i="119"/>
  <c r="Z5" i="119"/>
  <c r="Y5" i="119"/>
  <c r="X5" i="119"/>
  <c r="W5" i="119"/>
  <c r="V5" i="119"/>
  <c r="U5" i="119"/>
  <c r="T5" i="119"/>
  <c r="S5" i="119"/>
  <c r="R5" i="119"/>
  <c r="Q5" i="119"/>
  <c r="P5" i="119"/>
  <c r="O5" i="119"/>
  <c r="N5" i="119"/>
  <c r="M5" i="119"/>
  <c r="L5" i="119"/>
  <c r="K5" i="119"/>
  <c r="J5" i="119"/>
  <c r="I5" i="119"/>
  <c r="H5" i="119"/>
  <c r="G5" i="119"/>
  <c r="F5" i="119"/>
  <c r="E5" i="119"/>
  <c r="D5" i="119"/>
  <c r="C5" i="119"/>
  <c r="B5" i="119"/>
  <c r="AM4" i="119"/>
  <c r="AL4" i="119"/>
  <c r="AK4" i="119"/>
  <c r="AJ4" i="119"/>
  <c r="AI4" i="119"/>
  <c r="AH4" i="119"/>
  <c r="AG4" i="119"/>
  <c r="AF4" i="119"/>
  <c r="AE4" i="119"/>
  <c r="AD4" i="119"/>
  <c r="AC4" i="119"/>
  <c r="AB4" i="119"/>
  <c r="AA4" i="119"/>
  <c r="Z4" i="119"/>
  <c r="Y4" i="119"/>
  <c r="X4" i="119"/>
  <c r="W4" i="119"/>
  <c r="V4" i="119"/>
  <c r="U4" i="119"/>
  <c r="T4" i="119"/>
  <c r="S4" i="119"/>
  <c r="R4" i="119"/>
  <c r="Q4" i="119"/>
  <c r="P4" i="119"/>
  <c r="O4" i="119"/>
  <c r="N4" i="119"/>
  <c r="M4" i="119"/>
  <c r="L4" i="119"/>
  <c r="K4" i="119"/>
  <c r="J4" i="119"/>
  <c r="I4" i="119"/>
  <c r="H4" i="119"/>
  <c r="G4" i="119"/>
  <c r="F4" i="119"/>
  <c r="E4" i="119"/>
  <c r="D4" i="119"/>
  <c r="C4" i="119"/>
  <c r="B4" i="119"/>
  <c r="HB27" i="8"/>
  <c r="HA27" i="8"/>
  <c r="GZ27" i="8"/>
  <c r="GY27" i="8"/>
  <c r="GX27" i="8"/>
  <c r="GW27" i="8"/>
  <c r="GV27" i="8"/>
  <c r="GU27" i="8"/>
  <c r="GT27" i="8"/>
  <c r="GS27" i="8"/>
  <c r="GR27" i="8"/>
  <c r="GQ27" i="8"/>
  <c r="GP27" i="8"/>
  <c r="GO27" i="8"/>
  <c r="GN27" i="8"/>
  <c r="GM27" i="8"/>
  <c r="GL27" i="8"/>
  <c r="GK27" i="8"/>
  <c r="GJ27" i="8"/>
  <c r="GI27" i="8"/>
  <c r="GH27" i="8"/>
  <c r="GG27" i="8"/>
  <c r="GF27" i="8"/>
  <c r="GE27" i="8"/>
  <c r="GD27" i="8"/>
  <c r="GC27" i="8"/>
  <c r="GB27" i="8"/>
  <c r="GA27" i="8"/>
  <c r="FZ27" i="8"/>
  <c r="FY27" i="8"/>
  <c r="FX27" i="8"/>
  <c r="FW27" i="8"/>
  <c r="FV27" i="8"/>
  <c r="FU27" i="8"/>
  <c r="FT27" i="8"/>
  <c r="FS27" i="8"/>
  <c r="FR27" i="8"/>
  <c r="FQ27" i="8"/>
  <c r="FP27" i="8"/>
  <c r="FO27" i="8"/>
  <c r="FN27" i="8"/>
  <c r="FM27" i="8"/>
  <c r="FL27" i="8"/>
  <c r="FK27" i="8"/>
  <c r="FJ27" i="8"/>
  <c r="FI27" i="8"/>
  <c r="FH27" i="8"/>
  <c r="FG27" i="8"/>
  <c r="FF27" i="8"/>
  <c r="FE27" i="8"/>
  <c r="FD27" i="8"/>
  <c r="FC27" i="8"/>
  <c r="FB27" i="8"/>
  <c r="FA27" i="8"/>
  <c r="EZ27" i="8"/>
  <c r="EY27" i="8"/>
  <c r="EX27" i="8"/>
  <c r="EW27" i="8"/>
  <c r="EV27" i="8"/>
  <c r="EU27" i="8"/>
  <c r="ET27" i="8"/>
  <c r="ES27" i="8"/>
  <c r="ER27" i="8"/>
  <c r="EQ27" i="8"/>
  <c r="EP27" i="8"/>
  <c r="EO27" i="8"/>
  <c r="EN27" i="8"/>
  <c r="EM27" i="8"/>
  <c r="EL27" i="8"/>
  <c r="EK27" i="8"/>
  <c r="EJ27" i="8"/>
  <c r="EI27" i="8"/>
  <c r="EH27" i="8"/>
  <c r="EG27" i="8"/>
  <c r="EF27" i="8"/>
  <c r="EE27" i="8"/>
  <c r="ED27" i="8"/>
  <c r="EC27" i="8"/>
  <c r="EB27" i="8"/>
  <c r="EA27" i="8"/>
  <c r="DZ27" i="8"/>
  <c r="DY27" i="8"/>
  <c r="DX27" i="8"/>
  <c r="DW27" i="8"/>
  <c r="DV27" i="8"/>
  <c r="DU27" i="8"/>
  <c r="DT27" i="8"/>
  <c r="DS27" i="8"/>
  <c r="DR27" i="8"/>
  <c r="DQ27" i="8"/>
  <c r="DP27" i="8"/>
  <c r="DO27" i="8"/>
  <c r="DN27" i="8"/>
  <c r="DM27" i="8"/>
  <c r="DL27" i="8"/>
  <c r="DK27" i="8"/>
  <c r="DJ27" i="8"/>
  <c r="DI27" i="8"/>
  <c r="DH27" i="8"/>
  <c r="DG27" i="8"/>
  <c r="DF27" i="8"/>
  <c r="DE27" i="8"/>
  <c r="DD27" i="8"/>
  <c r="DC27" i="8"/>
  <c r="DB27" i="8"/>
  <c r="DA27" i="8"/>
  <c r="CZ27" i="8"/>
  <c r="CY27" i="8"/>
  <c r="CX27" i="8"/>
  <c r="CW27" i="8"/>
  <c r="CV27" i="8"/>
  <c r="CU27" i="8"/>
  <c r="CT27" i="8"/>
  <c r="CS27" i="8"/>
  <c r="CR27" i="8"/>
  <c r="CQ27" i="8"/>
  <c r="CP27" i="8"/>
  <c r="CO27" i="8"/>
  <c r="CN27" i="8"/>
  <c r="CM27" i="8"/>
  <c r="CL27" i="8"/>
  <c r="CK27" i="8"/>
  <c r="CJ27" i="8"/>
  <c r="CI27" i="8"/>
  <c r="CH27" i="8"/>
  <c r="CG27" i="8"/>
  <c r="CF27" i="8"/>
  <c r="CE27" i="8"/>
  <c r="CD27" i="8"/>
  <c r="CC27" i="8"/>
  <c r="CB27" i="8"/>
  <c r="CA27" i="8"/>
  <c r="BZ27" i="8"/>
  <c r="BY27" i="8"/>
  <c r="BX27" i="8"/>
  <c r="BW27" i="8"/>
  <c r="BV27" i="8"/>
  <c r="BU27" i="8"/>
  <c r="BT27"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C27" i="8"/>
  <c r="B27" i="8"/>
  <c r="HB26" i="8"/>
  <c r="HA26" i="8"/>
  <c r="GZ26" i="8"/>
  <c r="GY26" i="8"/>
  <c r="GX26" i="8"/>
  <c r="GW26" i="8"/>
  <c r="GV26" i="8"/>
  <c r="GU26" i="8"/>
  <c r="GT26" i="8"/>
  <c r="GS26" i="8"/>
  <c r="GR26" i="8"/>
  <c r="GQ26" i="8"/>
  <c r="GP26" i="8"/>
  <c r="GO26" i="8"/>
  <c r="GN26" i="8"/>
  <c r="GM26" i="8"/>
  <c r="GL26" i="8"/>
  <c r="GK26" i="8"/>
  <c r="GJ26" i="8"/>
  <c r="GI26" i="8"/>
  <c r="GH26" i="8"/>
  <c r="GG26" i="8"/>
  <c r="GF26" i="8"/>
  <c r="GE26" i="8"/>
  <c r="GD26" i="8"/>
  <c r="GC26" i="8"/>
  <c r="GB26" i="8"/>
  <c r="GA26" i="8"/>
  <c r="FZ26" i="8"/>
  <c r="FY26" i="8"/>
  <c r="FX26" i="8"/>
  <c r="FW26" i="8"/>
  <c r="FV26" i="8"/>
  <c r="FU26" i="8"/>
  <c r="FT26" i="8"/>
  <c r="FS26" i="8"/>
  <c r="FR26" i="8"/>
  <c r="FQ26" i="8"/>
  <c r="FP26" i="8"/>
  <c r="FO26" i="8"/>
  <c r="FN26" i="8"/>
  <c r="FM26" i="8"/>
  <c r="FL26" i="8"/>
  <c r="FK26" i="8"/>
  <c r="FJ26" i="8"/>
  <c r="FI26" i="8"/>
  <c r="FH26" i="8"/>
  <c r="FG26" i="8"/>
  <c r="FF26" i="8"/>
  <c r="FE26" i="8"/>
  <c r="FD26" i="8"/>
  <c r="FC26" i="8"/>
  <c r="FB26" i="8"/>
  <c r="FA26" i="8"/>
  <c r="EZ26" i="8"/>
  <c r="EY26" i="8"/>
  <c r="EX26" i="8"/>
  <c r="EW26" i="8"/>
  <c r="EV26" i="8"/>
  <c r="EU26" i="8"/>
  <c r="ET26" i="8"/>
  <c r="ES26" i="8"/>
  <c r="ER26" i="8"/>
  <c r="EQ26" i="8"/>
  <c r="EP26" i="8"/>
  <c r="EO26" i="8"/>
  <c r="EN26" i="8"/>
  <c r="EM26" i="8"/>
  <c r="EL26" i="8"/>
  <c r="EK26" i="8"/>
  <c r="EJ26" i="8"/>
  <c r="EI26" i="8"/>
  <c r="EH26" i="8"/>
  <c r="EG26" i="8"/>
  <c r="EF26" i="8"/>
  <c r="EE26" i="8"/>
  <c r="ED26" i="8"/>
  <c r="EC26" i="8"/>
  <c r="EB26" i="8"/>
  <c r="EA26" i="8"/>
  <c r="DZ26" i="8"/>
  <c r="DY26" i="8"/>
  <c r="DX26" i="8"/>
  <c r="DW26" i="8"/>
  <c r="DV26" i="8"/>
  <c r="DU26" i="8"/>
  <c r="DT26" i="8"/>
  <c r="DS26" i="8"/>
  <c r="DR26" i="8"/>
  <c r="DQ26" i="8"/>
  <c r="DP26" i="8"/>
  <c r="DO26" i="8"/>
  <c r="DN26" i="8"/>
  <c r="DM26" i="8"/>
  <c r="DL26" i="8"/>
  <c r="DK26" i="8"/>
  <c r="DJ26" i="8"/>
  <c r="DI26" i="8"/>
  <c r="DH26" i="8"/>
  <c r="DG26" i="8"/>
  <c r="DF26" i="8"/>
  <c r="DE26" i="8"/>
  <c r="DD26" i="8"/>
  <c r="DC26" i="8"/>
  <c r="DB26" i="8"/>
  <c r="DA26" i="8"/>
  <c r="CZ26" i="8"/>
  <c r="CY26" i="8"/>
  <c r="CX26" i="8"/>
  <c r="CW26" i="8"/>
  <c r="CV26" i="8"/>
  <c r="CU26" i="8"/>
  <c r="CT26" i="8"/>
  <c r="CS26" i="8"/>
  <c r="CR26" i="8"/>
  <c r="CQ26" i="8"/>
  <c r="CP26" i="8"/>
  <c r="CO26" i="8"/>
  <c r="CN26" i="8"/>
  <c r="CM26" i="8"/>
  <c r="CL26" i="8"/>
  <c r="CK26" i="8"/>
  <c r="CJ26"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BG26" i="8"/>
  <c r="BF26" i="8"/>
  <c r="BE26" i="8"/>
  <c r="BD26" i="8"/>
  <c r="BC26" i="8"/>
  <c r="BB26" i="8"/>
  <c r="BA26" i="8"/>
  <c r="AZ26" i="8"/>
  <c r="AY26" i="8"/>
  <c r="AX26" i="8"/>
  <c r="AW26" i="8"/>
  <c r="AV26" i="8"/>
  <c r="AU26" i="8"/>
  <c r="AT26" i="8"/>
  <c r="AS26"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C26" i="8"/>
  <c r="B26" i="8"/>
  <c r="HB25" i="8"/>
  <c r="HA25" i="8"/>
  <c r="GZ25" i="8"/>
  <c r="GY25" i="8"/>
  <c r="GX25" i="8"/>
  <c r="GW25" i="8"/>
  <c r="GV25" i="8"/>
  <c r="GU25" i="8"/>
  <c r="GT25" i="8"/>
  <c r="GS25" i="8"/>
  <c r="GR25" i="8"/>
  <c r="GQ25" i="8"/>
  <c r="GP25" i="8"/>
  <c r="GO25" i="8"/>
  <c r="GN25" i="8"/>
  <c r="GM25" i="8"/>
  <c r="GL25" i="8"/>
  <c r="GK25" i="8"/>
  <c r="GJ25" i="8"/>
  <c r="GI25" i="8"/>
  <c r="GH25" i="8"/>
  <c r="GG25" i="8"/>
  <c r="GF25" i="8"/>
  <c r="GE25" i="8"/>
  <c r="GD25" i="8"/>
  <c r="GC25" i="8"/>
  <c r="GB25" i="8"/>
  <c r="GA25" i="8"/>
  <c r="FZ25" i="8"/>
  <c r="FY25" i="8"/>
  <c r="FX25" i="8"/>
  <c r="FW25" i="8"/>
  <c r="FV25" i="8"/>
  <c r="FU25" i="8"/>
  <c r="FT25" i="8"/>
  <c r="FS25" i="8"/>
  <c r="FR25" i="8"/>
  <c r="FQ25" i="8"/>
  <c r="FP25" i="8"/>
  <c r="FO25" i="8"/>
  <c r="FN25" i="8"/>
  <c r="FM25" i="8"/>
  <c r="FL25" i="8"/>
  <c r="FK25" i="8"/>
  <c r="FJ25" i="8"/>
  <c r="FI25" i="8"/>
  <c r="FH25" i="8"/>
  <c r="FG25" i="8"/>
  <c r="FF25" i="8"/>
  <c r="FE25" i="8"/>
  <c r="FD25" i="8"/>
  <c r="FC25" i="8"/>
  <c r="FB25" i="8"/>
  <c r="FA25" i="8"/>
  <c r="EZ25" i="8"/>
  <c r="EY25" i="8"/>
  <c r="EX25" i="8"/>
  <c r="EW25" i="8"/>
  <c r="EV25" i="8"/>
  <c r="EU25" i="8"/>
  <c r="ET25" i="8"/>
  <c r="ES25" i="8"/>
  <c r="ER25" i="8"/>
  <c r="EQ25" i="8"/>
  <c r="EP25" i="8"/>
  <c r="EO25" i="8"/>
  <c r="EN25" i="8"/>
  <c r="EM25" i="8"/>
  <c r="EL25" i="8"/>
  <c r="EK25" i="8"/>
  <c r="EJ25" i="8"/>
  <c r="EI25" i="8"/>
  <c r="EH25" i="8"/>
  <c r="EG25" i="8"/>
  <c r="EF25" i="8"/>
  <c r="EE25" i="8"/>
  <c r="ED25" i="8"/>
  <c r="EC25" i="8"/>
  <c r="EB25" i="8"/>
  <c r="EA25" i="8"/>
  <c r="DZ25" i="8"/>
  <c r="DY25" i="8"/>
  <c r="DX25" i="8"/>
  <c r="DW25" i="8"/>
  <c r="DV25" i="8"/>
  <c r="DU25" i="8"/>
  <c r="DT25" i="8"/>
  <c r="DS25" i="8"/>
  <c r="DR25" i="8"/>
  <c r="DQ25" i="8"/>
  <c r="DP25" i="8"/>
  <c r="DO25" i="8"/>
  <c r="DN25" i="8"/>
  <c r="DM25" i="8"/>
  <c r="DL25" i="8"/>
  <c r="DK25" i="8"/>
  <c r="DJ25" i="8"/>
  <c r="DI25" i="8"/>
  <c r="DH25" i="8"/>
  <c r="DG25" i="8"/>
  <c r="DF25" i="8"/>
  <c r="DE25" i="8"/>
  <c r="DD25" i="8"/>
  <c r="DC25" i="8"/>
  <c r="DB25" i="8"/>
  <c r="DA25" i="8"/>
  <c r="CZ25" i="8"/>
  <c r="CY25" i="8"/>
  <c r="CX25" i="8"/>
  <c r="CW25" i="8"/>
  <c r="CV25" i="8"/>
  <c r="CU25" i="8"/>
  <c r="CT25" i="8"/>
  <c r="CS25" i="8"/>
  <c r="CR25" i="8"/>
  <c r="CQ25" i="8"/>
  <c r="CP25" i="8"/>
  <c r="CO25" i="8"/>
  <c r="CN25" i="8"/>
  <c r="CM25" i="8"/>
  <c r="CL25" i="8"/>
  <c r="CK25"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BG25" i="8"/>
  <c r="BF25" i="8"/>
  <c r="BE25" i="8"/>
  <c r="BD25" i="8"/>
  <c r="BC25" i="8"/>
  <c r="BB25" i="8"/>
  <c r="BA25" i="8"/>
  <c r="AZ25" i="8"/>
  <c r="AY25" i="8"/>
  <c r="AX25" i="8"/>
  <c r="AW25" i="8"/>
  <c r="AV25" i="8"/>
  <c r="AU25" i="8"/>
  <c r="AT25" i="8"/>
  <c r="AS25" i="8"/>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C25" i="8"/>
  <c r="B25" i="8"/>
  <c r="HB24" i="8"/>
  <c r="HA24" i="8"/>
  <c r="GZ24" i="8"/>
  <c r="GY24" i="8"/>
  <c r="GX24" i="8"/>
  <c r="GW24" i="8"/>
  <c r="GV24" i="8"/>
  <c r="GU24" i="8"/>
  <c r="GT24" i="8"/>
  <c r="GS24" i="8"/>
  <c r="GR24" i="8"/>
  <c r="GQ24" i="8"/>
  <c r="GP24" i="8"/>
  <c r="GO24" i="8"/>
  <c r="GN24" i="8"/>
  <c r="GM24" i="8"/>
  <c r="GL24" i="8"/>
  <c r="GK24" i="8"/>
  <c r="GJ24" i="8"/>
  <c r="GI24" i="8"/>
  <c r="GH24" i="8"/>
  <c r="GG24" i="8"/>
  <c r="GF24" i="8"/>
  <c r="GE24" i="8"/>
  <c r="GD24" i="8"/>
  <c r="GC24" i="8"/>
  <c r="GB24" i="8"/>
  <c r="GA24" i="8"/>
  <c r="FZ24" i="8"/>
  <c r="FY24" i="8"/>
  <c r="FX24" i="8"/>
  <c r="FW24" i="8"/>
  <c r="FV24" i="8"/>
  <c r="FU24" i="8"/>
  <c r="FT24" i="8"/>
  <c r="FS24" i="8"/>
  <c r="FR24" i="8"/>
  <c r="FQ24" i="8"/>
  <c r="FP24" i="8"/>
  <c r="FO24" i="8"/>
  <c r="FN24" i="8"/>
  <c r="FM24" i="8"/>
  <c r="FL24" i="8"/>
  <c r="FK24" i="8"/>
  <c r="FJ24" i="8"/>
  <c r="FI24" i="8"/>
  <c r="FH24" i="8"/>
  <c r="FG24" i="8"/>
  <c r="FF24" i="8"/>
  <c r="FE24" i="8"/>
  <c r="FD24" i="8"/>
  <c r="FC24" i="8"/>
  <c r="FB24" i="8"/>
  <c r="FA24" i="8"/>
  <c r="EZ24" i="8"/>
  <c r="EY24" i="8"/>
  <c r="EX24" i="8"/>
  <c r="EW24" i="8"/>
  <c r="EV24" i="8"/>
  <c r="EU24" i="8"/>
  <c r="ET24" i="8"/>
  <c r="ES24" i="8"/>
  <c r="ER24" i="8"/>
  <c r="EQ24" i="8"/>
  <c r="EP24" i="8"/>
  <c r="EO24" i="8"/>
  <c r="EN24" i="8"/>
  <c r="EM24" i="8"/>
  <c r="EL24" i="8"/>
  <c r="EK24" i="8"/>
  <c r="EJ24" i="8"/>
  <c r="EI24" i="8"/>
  <c r="EH24" i="8"/>
  <c r="EG24" i="8"/>
  <c r="EF24" i="8"/>
  <c r="EE24" i="8"/>
  <c r="ED24" i="8"/>
  <c r="EC24" i="8"/>
  <c r="EB24" i="8"/>
  <c r="EA24" i="8"/>
  <c r="DZ24" i="8"/>
  <c r="DY24" i="8"/>
  <c r="DX24" i="8"/>
  <c r="DW24" i="8"/>
  <c r="DV24" i="8"/>
  <c r="DU24" i="8"/>
  <c r="DT24" i="8"/>
  <c r="DS24" i="8"/>
  <c r="DR24" i="8"/>
  <c r="DQ24" i="8"/>
  <c r="DP24" i="8"/>
  <c r="DO24" i="8"/>
  <c r="DN24" i="8"/>
  <c r="DM24" i="8"/>
  <c r="DL24" i="8"/>
  <c r="DK24" i="8"/>
  <c r="DJ24" i="8"/>
  <c r="DI24" i="8"/>
  <c r="DH24" i="8"/>
  <c r="DG24" i="8"/>
  <c r="DF24" i="8"/>
  <c r="DE24" i="8"/>
  <c r="DD24" i="8"/>
  <c r="DC24" i="8"/>
  <c r="DB24" i="8"/>
  <c r="DA24" i="8"/>
  <c r="CZ24" i="8"/>
  <c r="CY24" i="8"/>
  <c r="CX24" i="8"/>
  <c r="CW24" i="8"/>
  <c r="CV24" i="8"/>
  <c r="CU24" i="8"/>
  <c r="CT24" i="8"/>
  <c r="CS24" i="8"/>
  <c r="CR24" i="8"/>
  <c r="CQ24" i="8"/>
  <c r="CP24" i="8"/>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C24" i="8"/>
  <c r="B24" i="8"/>
  <c r="HB22" i="8"/>
  <c r="HA22" i="8"/>
  <c r="GZ22" i="8"/>
  <c r="GY22" i="8"/>
  <c r="GX22" i="8"/>
  <c r="GW22" i="8"/>
  <c r="GV22" i="8"/>
  <c r="GU22" i="8"/>
  <c r="GT22" i="8"/>
  <c r="GS22" i="8"/>
  <c r="GR22" i="8"/>
  <c r="GQ22" i="8"/>
  <c r="GP22" i="8"/>
  <c r="GO22" i="8"/>
  <c r="GN22" i="8"/>
  <c r="GM22" i="8"/>
  <c r="GL22" i="8"/>
  <c r="GK22" i="8"/>
  <c r="GJ22" i="8"/>
  <c r="GI22" i="8"/>
  <c r="GH22" i="8"/>
  <c r="GG22" i="8"/>
  <c r="GF22" i="8"/>
  <c r="GE22" i="8"/>
  <c r="GD22" i="8"/>
  <c r="GC22" i="8"/>
  <c r="GB22" i="8"/>
  <c r="GA22" i="8"/>
  <c r="FZ22" i="8"/>
  <c r="FY22" i="8"/>
  <c r="FX22" i="8"/>
  <c r="FW22" i="8"/>
  <c r="FV22" i="8"/>
  <c r="FU22" i="8"/>
  <c r="FT22" i="8"/>
  <c r="FS22" i="8"/>
  <c r="FR22" i="8"/>
  <c r="FQ22" i="8"/>
  <c r="FP22" i="8"/>
  <c r="FO22" i="8"/>
  <c r="FN22" i="8"/>
  <c r="FM22" i="8"/>
  <c r="FL22" i="8"/>
  <c r="FK22" i="8"/>
  <c r="FJ22" i="8"/>
  <c r="FI22" i="8"/>
  <c r="FH22" i="8"/>
  <c r="FG22" i="8"/>
  <c r="FF22" i="8"/>
  <c r="FE22" i="8"/>
  <c r="FD22" i="8"/>
  <c r="FC22" i="8"/>
  <c r="FB22" i="8"/>
  <c r="FA22" i="8"/>
  <c r="EZ22" i="8"/>
  <c r="EY22" i="8"/>
  <c r="EX22" i="8"/>
  <c r="EW22" i="8"/>
  <c r="EV22" i="8"/>
  <c r="EU22" i="8"/>
  <c r="ET22" i="8"/>
  <c r="ES22" i="8"/>
  <c r="ER22" i="8"/>
  <c r="EQ22" i="8"/>
  <c r="EP22" i="8"/>
  <c r="EO22" i="8"/>
  <c r="EN22" i="8"/>
  <c r="EM22" i="8"/>
  <c r="EL22" i="8"/>
  <c r="EK22" i="8"/>
  <c r="EJ22" i="8"/>
  <c r="EI22" i="8"/>
  <c r="EH22" i="8"/>
  <c r="EG22" i="8"/>
  <c r="EF22" i="8"/>
  <c r="EE22" i="8"/>
  <c r="ED22" i="8"/>
  <c r="EC22" i="8"/>
  <c r="EB22" i="8"/>
  <c r="EA22" i="8"/>
  <c r="DZ22" i="8"/>
  <c r="DY22" i="8"/>
  <c r="DX22" i="8"/>
  <c r="DW22" i="8"/>
  <c r="DV22" i="8"/>
  <c r="DU22" i="8"/>
  <c r="DT22" i="8"/>
  <c r="DS22" i="8"/>
  <c r="DR22" i="8"/>
  <c r="DQ22" i="8"/>
  <c r="DP22" i="8"/>
  <c r="DO22" i="8"/>
  <c r="DN22" i="8"/>
  <c r="DM22" i="8"/>
  <c r="DL22" i="8"/>
  <c r="DK22" i="8"/>
  <c r="DJ22" i="8"/>
  <c r="DI22" i="8"/>
  <c r="DH22" i="8"/>
  <c r="DG22" i="8"/>
  <c r="DF22" i="8"/>
  <c r="DE22" i="8"/>
  <c r="DD22" i="8"/>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B22" i="8"/>
  <c r="HB21" i="8"/>
  <c r="HA21" i="8"/>
  <c r="GZ21" i="8"/>
  <c r="GY21" i="8"/>
  <c r="GX21" i="8"/>
  <c r="GW21" i="8"/>
  <c r="GV21" i="8"/>
  <c r="GU21" i="8"/>
  <c r="GT21" i="8"/>
  <c r="GS21" i="8"/>
  <c r="GR21" i="8"/>
  <c r="GQ21" i="8"/>
  <c r="GP21" i="8"/>
  <c r="GO21" i="8"/>
  <c r="GN21" i="8"/>
  <c r="GM21" i="8"/>
  <c r="GL21" i="8"/>
  <c r="GK21" i="8"/>
  <c r="GJ21" i="8"/>
  <c r="GI21" i="8"/>
  <c r="GH21" i="8"/>
  <c r="GG21" i="8"/>
  <c r="GF21" i="8"/>
  <c r="GE21" i="8"/>
  <c r="GD21" i="8"/>
  <c r="GC21" i="8"/>
  <c r="GB21" i="8"/>
  <c r="GA21" i="8"/>
  <c r="FZ21" i="8"/>
  <c r="FY21" i="8"/>
  <c r="FX21" i="8"/>
  <c r="FW21" i="8"/>
  <c r="FV21" i="8"/>
  <c r="FU21" i="8"/>
  <c r="FT21" i="8"/>
  <c r="FS21" i="8"/>
  <c r="FR21" i="8"/>
  <c r="FQ21" i="8"/>
  <c r="FP21" i="8"/>
  <c r="FO21" i="8"/>
  <c r="FN21" i="8"/>
  <c r="FM21" i="8"/>
  <c r="FL21" i="8"/>
  <c r="FK21" i="8"/>
  <c r="FJ21" i="8"/>
  <c r="FI21" i="8"/>
  <c r="FH21" i="8"/>
  <c r="FG21" i="8"/>
  <c r="FF21" i="8"/>
  <c r="FE21" i="8"/>
  <c r="FD21" i="8"/>
  <c r="FC21" i="8"/>
  <c r="FB21" i="8"/>
  <c r="FA21" i="8"/>
  <c r="EZ21" i="8"/>
  <c r="EY21" i="8"/>
  <c r="EX21" i="8"/>
  <c r="EW21" i="8"/>
  <c r="EV21" i="8"/>
  <c r="EU21" i="8"/>
  <c r="ET21" i="8"/>
  <c r="ES21" i="8"/>
  <c r="ER21" i="8"/>
  <c r="EQ21" i="8"/>
  <c r="EP21" i="8"/>
  <c r="EO21" i="8"/>
  <c r="EN21" i="8"/>
  <c r="EM21" i="8"/>
  <c r="EL21" i="8"/>
  <c r="EK21" i="8"/>
  <c r="EJ21" i="8"/>
  <c r="EI21" i="8"/>
  <c r="EH21" i="8"/>
  <c r="EG21" i="8"/>
  <c r="EF21" i="8"/>
  <c r="EE21" i="8"/>
  <c r="ED21" i="8"/>
  <c r="EC21" i="8"/>
  <c r="EB21" i="8"/>
  <c r="EA21" i="8"/>
  <c r="DZ21" i="8"/>
  <c r="DY21" i="8"/>
  <c r="DX21" i="8"/>
  <c r="DW21" i="8"/>
  <c r="DV21" i="8"/>
  <c r="DU21" i="8"/>
  <c r="DT21" i="8"/>
  <c r="DS21" i="8"/>
  <c r="DR21" i="8"/>
  <c r="DQ21" i="8"/>
  <c r="DP21" i="8"/>
  <c r="DO21" i="8"/>
  <c r="DN21" i="8"/>
  <c r="DM21" i="8"/>
  <c r="DL21" i="8"/>
  <c r="DK21" i="8"/>
  <c r="DJ21" i="8"/>
  <c r="DI21" i="8"/>
  <c r="DH21" i="8"/>
  <c r="DG21" i="8"/>
  <c r="DF21" i="8"/>
  <c r="DE21" i="8"/>
  <c r="DD21" i="8"/>
  <c r="DC21" i="8"/>
  <c r="DB21" i="8"/>
  <c r="DA21" i="8"/>
  <c r="CZ21" i="8"/>
  <c r="CY21" i="8"/>
  <c r="CX21" i="8"/>
  <c r="CW21"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C21" i="8"/>
  <c r="B21" i="8"/>
  <c r="HB19" i="8"/>
  <c r="HA19" i="8"/>
  <c r="GZ19" i="8"/>
  <c r="GY19" i="8"/>
  <c r="GX19" i="8"/>
  <c r="GW19" i="8"/>
  <c r="GV19" i="8"/>
  <c r="GU19" i="8"/>
  <c r="GT19" i="8"/>
  <c r="GS19" i="8"/>
  <c r="GR19" i="8"/>
  <c r="GQ19" i="8"/>
  <c r="GP19" i="8"/>
  <c r="GO19" i="8"/>
  <c r="GN19" i="8"/>
  <c r="GM19" i="8"/>
  <c r="GL19" i="8"/>
  <c r="GK19" i="8"/>
  <c r="GJ19" i="8"/>
  <c r="GI19" i="8"/>
  <c r="GH19" i="8"/>
  <c r="GG19" i="8"/>
  <c r="GF19" i="8"/>
  <c r="GE19" i="8"/>
  <c r="GD19" i="8"/>
  <c r="GC19" i="8"/>
  <c r="GB19" i="8"/>
  <c r="GA19" i="8"/>
  <c r="FZ19" i="8"/>
  <c r="FY19" i="8"/>
  <c r="FX19" i="8"/>
  <c r="FW19" i="8"/>
  <c r="FV19" i="8"/>
  <c r="FU19" i="8"/>
  <c r="FT19" i="8"/>
  <c r="FS19" i="8"/>
  <c r="FR19" i="8"/>
  <c r="FQ19" i="8"/>
  <c r="FP19" i="8"/>
  <c r="FO19" i="8"/>
  <c r="FN19" i="8"/>
  <c r="FM19" i="8"/>
  <c r="FL19" i="8"/>
  <c r="FK19" i="8"/>
  <c r="FJ19" i="8"/>
  <c r="FI19" i="8"/>
  <c r="FH19" i="8"/>
  <c r="FG19" i="8"/>
  <c r="FF19" i="8"/>
  <c r="FE19" i="8"/>
  <c r="FD19" i="8"/>
  <c r="FC19" i="8"/>
  <c r="FB19" i="8"/>
  <c r="FA19" i="8"/>
  <c r="EZ19" i="8"/>
  <c r="EY19" i="8"/>
  <c r="EX19" i="8"/>
  <c r="EW19" i="8"/>
  <c r="EV19" i="8"/>
  <c r="EU19" i="8"/>
  <c r="ET19" i="8"/>
  <c r="ES19" i="8"/>
  <c r="ER19" i="8"/>
  <c r="EQ19" i="8"/>
  <c r="EP19" i="8"/>
  <c r="EO19" i="8"/>
  <c r="EN19" i="8"/>
  <c r="EM19" i="8"/>
  <c r="EL19" i="8"/>
  <c r="EK19" i="8"/>
  <c r="EJ19" i="8"/>
  <c r="EI19" i="8"/>
  <c r="EH19" i="8"/>
  <c r="EG19" i="8"/>
  <c r="EF19" i="8"/>
  <c r="EE19" i="8"/>
  <c r="ED19" i="8"/>
  <c r="EC19" i="8"/>
  <c r="EB19" i="8"/>
  <c r="EA19" i="8"/>
  <c r="DZ19" i="8"/>
  <c r="DY19" i="8"/>
  <c r="DX19" i="8"/>
  <c r="DW19" i="8"/>
  <c r="DV19" i="8"/>
  <c r="DU19" i="8"/>
  <c r="DT19" i="8"/>
  <c r="DS19" i="8"/>
  <c r="DR19" i="8"/>
  <c r="DQ19" i="8"/>
  <c r="DP19" i="8"/>
  <c r="DO19" i="8"/>
  <c r="DN19" i="8"/>
  <c r="DM19" i="8"/>
  <c r="DL19" i="8"/>
  <c r="DK19" i="8"/>
  <c r="DJ19" i="8"/>
  <c r="DI19" i="8"/>
  <c r="DH19" i="8"/>
  <c r="DG19" i="8"/>
  <c r="DF19" i="8"/>
  <c r="DE19" i="8"/>
  <c r="DD19" i="8"/>
  <c r="DC19" i="8"/>
  <c r="DB19" i="8"/>
  <c r="DA19" i="8"/>
  <c r="CZ19" i="8"/>
  <c r="CY19" i="8"/>
  <c r="CX19" i="8"/>
  <c r="CW19"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C19" i="8"/>
  <c r="B19" i="8"/>
  <c r="HB18" i="8"/>
  <c r="HA18" i="8"/>
  <c r="GZ18" i="8"/>
  <c r="GY18" i="8"/>
  <c r="GX18" i="8"/>
  <c r="GW18" i="8"/>
  <c r="GV18" i="8"/>
  <c r="GU18" i="8"/>
  <c r="GT18" i="8"/>
  <c r="GS18" i="8"/>
  <c r="GR18" i="8"/>
  <c r="GQ18" i="8"/>
  <c r="GP18" i="8"/>
  <c r="GO18" i="8"/>
  <c r="GN18" i="8"/>
  <c r="GM18" i="8"/>
  <c r="GL18" i="8"/>
  <c r="GK18" i="8"/>
  <c r="GJ18" i="8"/>
  <c r="GI18" i="8"/>
  <c r="GH18" i="8"/>
  <c r="GG18" i="8"/>
  <c r="GF18" i="8"/>
  <c r="GE18" i="8"/>
  <c r="GD18" i="8"/>
  <c r="GC18" i="8"/>
  <c r="GB18" i="8"/>
  <c r="GA18" i="8"/>
  <c r="FZ18" i="8"/>
  <c r="FY18" i="8"/>
  <c r="FX18" i="8"/>
  <c r="FW18" i="8"/>
  <c r="FV18" i="8"/>
  <c r="FU18" i="8"/>
  <c r="FT18" i="8"/>
  <c r="FS18" i="8"/>
  <c r="FR18" i="8"/>
  <c r="FQ18" i="8"/>
  <c r="FP18" i="8"/>
  <c r="FO18" i="8"/>
  <c r="FN18" i="8"/>
  <c r="FM18" i="8"/>
  <c r="FL18" i="8"/>
  <c r="FK18" i="8"/>
  <c r="FJ18" i="8"/>
  <c r="FI18" i="8"/>
  <c r="FH18" i="8"/>
  <c r="FG18" i="8"/>
  <c r="FF18" i="8"/>
  <c r="FE18" i="8"/>
  <c r="FD18" i="8"/>
  <c r="FC18" i="8"/>
  <c r="FB18" i="8"/>
  <c r="FA18" i="8"/>
  <c r="EZ18" i="8"/>
  <c r="EY18" i="8"/>
  <c r="EX18" i="8"/>
  <c r="EW18" i="8"/>
  <c r="EV18" i="8"/>
  <c r="EU18" i="8"/>
  <c r="ET18" i="8"/>
  <c r="ES18" i="8"/>
  <c r="ER18" i="8"/>
  <c r="EQ18" i="8"/>
  <c r="EP18" i="8"/>
  <c r="EO18" i="8"/>
  <c r="EN18" i="8"/>
  <c r="EM18" i="8"/>
  <c r="EL18" i="8"/>
  <c r="EK18" i="8"/>
  <c r="EJ18" i="8"/>
  <c r="EI18" i="8"/>
  <c r="EH18" i="8"/>
  <c r="EG18" i="8"/>
  <c r="EF18" i="8"/>
  <c r="EE18" i="8"/>
  <c r="ED18" i="8"/>
  <c r="EC18" i="8"/>
  <c r="EB18" i="8"/>
  <c r="EA18" i="8"/>
  <c r="DZ18" i="8"/>
  <c r="DY18" i="8"/>
  <c r="DX18" i="8"/>
  <c r="DW18" i="8"/>
  <c r="DV18" i="8"/>
  <c r="DU18" i="8"/>
  <c r="DT18" i="8"/>
  <c r="DS18" i="8"/>
  <c r="DR18" i="8"/>
  <c r="DQ18" i="8"/>
  <c r="DP18" i="8"/>
  <c r="DO18" i="8"/>
  <c r="DN18" i="8"/>
  <c r="DM18" i="8"/>
  <c r="DL18" i="8"/>
  <c r="DK18" i="8"/>
  <c r="DJ18" i="8"/>
  <c r="DI18" i="8"/>
  <c r="DH18" i="8"/>
  <c r="DG18" i="8"/>
  <c r="DF18" i="8"/>
  <c r="DE18" i="8"/>
  <c r="DD18" i="8"/>
  <c r="DC18" i="8"/>
  <c r="DB18" i="8"/>
  <c r="DA18" i="8"/>
  <c r="CZ18" i="8"/>
  <c r="CY18" i="8"/>
  <c r="CX18" i="8"/>
  <c r="CW18" i="8"/>
  <c r="CV18" i="8"/>
  <c r="CU18" i="8"/>
  <c r="CT18" i="8"/>
  <c r="CS18" i="8"/>
  <c r="CR18" i="8"/>
  <c r="CQ18" i="8"/>
  <c r="CP18"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B18" i="8"/>
  <c r="HB16" i="8"/>
  <c r="HA16" i="8"/>
  <c r="GZ16" i="8"/>
  <c r="GY16" i="8"/>
  <c r="GX16" i="8"/>
  <c r="GW16" i="8"/>
  <c r="GV16" i="8"/>
  <c r="GU16" i="8"/>
  <c r="GT16" i="8"/>
  <c r="GS16" i="8"/>
  <c r="GR16" i="8"/>
  <c r="GQ16" i="8"/>
  <c r="GP16" i="8"/>
  <c r="GO16" i="8"/>
  <c r="GN16" i="8"/>
  <c r="GM16" i="8"/>
  <c r="GL16" i="8"/>
  <c r="GK16" i="8"/>
  <c r="GJ16" i="8"/>
  <c r="GI16" i="8"/>
  <c r="GH16" i="8"/>
  <c r="GG16" i="8"/>
  <c r="GF16" i="8"/>
  <c r="GE16" i="8"/>
  <c r="GD16" i="8"/>
  <c r="GC16" i="8"/>
  <c r="GB16" i="8"/>
  <c r="GA16" i="8"/>
  <c r="FZ16" i="8"/>
  <c r="FY16" i="8"/>
  <c r="FX16" i="8"/>
  <c r="FW16" i="8"/>
  <c r="FV16" i="8"/>
  <c r="FU16" i="8"/>
  <c r="FT16" i="8"/>
  <c r="FS16" i="8"/>
  <c r="FR16" i="8"/>
  <c r="FQ16" i="8"/>
  <c r="FP16" i="8"/>
  <c r="FO16" i="8"/>
  <c r="FN16" i="8"/>
  <c r="FM16" i="8"/>
  <c r="FL16" i="8"/>
  <c r="FK16" i="8"/>
  <c r="FJ16" i="8"/>
  <c r="FI16" i="8"/>
  <c r="FH16" i="8"/>
  <c r="FG16" i="8"/>
  <c r="FF16" i="8"/>
  <c r="FE16" i="8"/>
  <c r="FD16" i="8"/>
  <c r="FC16" i="8"/>
  <c r="FB16" i="8"/>
  <c r="FA16" i="8"/>
  <c r="EZ16" i="8"/>
  <c r="EY16" i="8"/>
  <c r="EX16" i="8"/>
  <c r="EW16" i="8"/>
  <c r="EV16" i="8"/>
  <c r="EU16" i="8"/>
  <c r="ET16" i="8"/>
  <c r="ES16" i="8"/>
  <c r="ER16" i="8"/>
  <c r="EQ16" i="8"/>
  <c r="EP16" i="8"/>
  <c r="EO16" i="8"/>
  <c r="EN16" i="8"/>
  <c r="EM16" i="8"/>
  <c r="EL16" i="8"/>
  <c r="EK16" i="8"/>
  <c r="EJ16" i="8"/>
  <c r="EI16" i="8"/>
  <c r="EH16" i="8"/>
  <c r="EG16" i="8"/>
  <c r="EF16" i="8"/>
  <c r="EE16" i="8"/>
  <c r="ED16" i="8"/>
  <c r="EC16" i="8"/>
  <c r="EB16" i="8"/>
  <c r="EA16" i="8"/>
  <c r="DZ16" i="8"/>
  <c r="DY16" i="8"/>
  <c r="DX16" i="8"/>
  <c r="DW16" i="8"/>
  <c r="DV16" i="8"/>
  <c r="DU16" i="8"/>
  <c r="DT16" i="8"/>
  <c r="DS16" i="8"/>
  <c r="DR16" i="8"/>
  <c r="DQ16" i="8"/>
  <c r="DP16" i="8"/>
  <c r="DO16" i="8"/>
  <c r="DN16" i="8"/>
  <c r="DM16" i="8"/>
  <c r="DL16" i="8"/>
  <c r="DK16"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C16" i="8"/>
  <c r="B16" i="8"/>
  <c r="HB15" i="8"/>
  <c r="HA15" i="8"/>
  <c r="GZ15" i="8"/>
  <c r="GY15" i="8"/>
  <c r="GX15" i="8"/>
  <c r="GW15" i="8"/>
  <c r="GV15" i="8"/>
  <c r="GU15" i="8"/>
  <c r="GT15" i="8"/>
  <c r="GS15" i="8"/>
  <c r="GR15" i="8"/>
  <c r="GQ15" i="8"/>
  <c r="GP15" i="8"/>
  <c r="GO15" i="8"/>
  <c r="GN15" i="8"/>
  <c r="GM15" i="8"/>
  <c r="GL15" i="8"/>
  <c r="GK15" i="8"/>
  <c r="GJ15" i="8"/>
  <c r="GI15" i="8"/>
  <c r="GH15" i="8"/>
  <c r="GG15" i="8"/>
  <c r="GF15" i="8"/>
  <c r="GE15" i="8"/>
  <c r="GD15" i="8"/>
  <c r="GC15" i="8"/>
  <c r="GB15" i="8"/>
  <c r="GA15" i="8"/>
  <c r="FZ15" i="8"/>
  <c r="FY15" i="8"/>
  <c r="FX15" i="8"/>
  <c r="FW15" i="8"/>
  <c r="FV15" i="8"/>
  <c r="FU15" i="8"/>
  <c r="FT15" i="8"/>
  <c r="FS15" i="8"/>
  <c r="FR15" i="8"/>
  <c r="FQ15" i="8"/>
  <c r="FP15" i="8"/>
  <c r="FO15" i="8"/>
  <c r="FN15" i="8"/>
  <c r="FM15" i="8"/>
  <c r="FL15" i="8"/>
  <c r="FK15" i="8"/>
  <c r="FJ15" i="8"/>
  <c r="FI15" i="8"/>
  <c r="FH15" i="8"/>
  <c r="FG15" i="8"/>
  <c r="FF15" i="8"/>
  <c r="FE15" i="8"/>
  <c r="FD15" i="8"/>
  <c r="FC15" i="8"/>
  <c r="FB15" i="8"/>
  <c r="FA15" i="8"/>
  <c r="EZ15" i="8"/>
  <c r="EY15" i="8"/>
  <c r="EX15" i="8"/>
  <c r="EW15" i="8"/>
  <c r="EV15" i="8"/>
  <c r="EU15" i="8"/>
  <c r="ET15" i="8"/>
  <c r="ES15" i="8"/>
  <c r="ER15" i="8"/>
  <c r="EQ15" i="8"/>
  <c r="EP15" i="8"/>
  <c r="EO15" i="8"/>
  <c r="EN15" i="8"/>
  <c r="EM15" i="8"/>
  <c r="EL15" i="8"/>
  <c r="EK15" i="8"/>
  <c r="EJ15" i="8"/>
  <c r="EI15" i="8"/>
  <c r="EH15" i="8"/>
  <c r="EG15" i="8"/>
  <c r="EF15" i="8"/>
  <c r="EE15" i="8"/>
  <c r="ED15" i="8"/>
  <c r="EC15" i="8"/>
  <c r="EB15" i="8"/>
  <c r="EA15" i="8"/>
  <c r="DZ15" i="8"/>
  <c r="DY15" i="8"/>
  <c r="DX15" i="8"/>
  <c r="DW15" i="8"/>
  <c r="DV15" i="8"/>
  <c r="DU15" i="8"/>
  <c r="DT15" i="8"/>
  <c r="DS15" i="8"/>
  <c r="DR15" i="8"/>
  <c r="DQ15" i="8"/>
  <c r="DP15" i="8"/>
  <c r="DO15" i="8"/>
  <c r="DN15" i="8"/>
  <c r="DM15" i="8"/>
  <c r="DL15" i="8"/>
  <c r="DK15" i="8"/>
  <c r="DJ15" i="8"/>
  <c r="DI15" i="8"/>
  <c r="DH15" i="8"/>
  <c r="DG15" i="8"/>
  <c r="DF15" i="8"/>
  <c r="DE15" i="8"/>
  <c r="DD15" i="8"/>
  <c r="DC15" i="8"/>
  <c r="DB15" i="8"/>
  <c r="DA15" i="8"/>
  <c r="CZ15" i="8"/>
  <c r="CY15" i="8"/>
  <c r="CX15" i="8"/>
  <c r="CW15" i="8"/>
  <c r="CV15" i="8"/>
  <c r="CU15" i="8"/>
  <c r="CT15" i="8"/>
  <c r="CS15" i="8"/>
  <c r="CR15" i="8"/>
  <c r="CQ15" i="8"/>
  <c r="CP15" i="8"/>
  <c r="CO15" i="8"/>
  <c r="CN15" i="8"/>
  <c r="CM15" i="8"/>
  <c r="CL15" i="8"/>
  <c r="CK15"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BG15" i="8"/>
  <c r="BF15" i="8"/>
  <c r="BE15" i="8"/>
  <c r="BD15" i="8"/>
  <c r="BC15" i="8"/>
  <c r="BB15" i="8"/>
  <c r="BA15" i="8"/>
  <c r="AZ15" i="8"/>
  <c r="AY15" i="8"/>
  <c r="AX15" i="8"/>
  <c r="AW15" i="8"/>
  <c r="AV15" i="8"/>
  <c r="AU15" i="8"/>
  <c r="AT15" i="8"/>
  <c r="AS15" i="8"/>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C15" i="8"/>
  <c r="B15" i="8"/>
  <c r="HB13" i="8"/>
  <c r="HA13" i="8"/>
  <c r="GZ13" i="8"/>
  <c r="GY13" i="8"/>
  <c r="GX13" i="8"/>
  <c r="GW13" i="8"/>
  <c r="GV13" i="8"/>
  <c r="GU13" i="8"/>
  <c r="GT13" i="8"/>
  <c r="GS13" i="8"/>
  <c r="GR13" i="8"/>
  <c r="GQ13" i="8"/>
  <c r="GP13" i="8"/>
  <c r="GO13" i="8"/>
  <c r="GN13" i="8"/>
  <c r="GM13" i="8"/>
  <c r="GL13" i="8"/>
  <c r="GK13" i="8"/>
  <c r="GJ13" i="8"/>
  <c r="GI13" i="8"/>
  <c r="GH13" i="8"/>
  <c r="GG13" i="8"/>
  <c r="GF13" i="8"/>
  <c r="GE13" i="8"/>
  <c r="GD13" i="8"/>
  <c r="GC13" i="8"/>
  <c r="GB13" i="8"/>
  <c r="GA13" i="8"/>
  <c r="FZ13" i="8"/>
  <c r="FY13" i="8"/>
  <c r="FX13" i="8"/>
  <c r="FW13" i="8"/>
  <c r="FV13" i="8"/>
  <c r="FU13" i="8"/>
  <c r="FT13" i="8"/>
  <c r="FS13" i="8"/>
  <c r="FR13" i="8"/>
  <c r="FQ13" i="8"/>
  <c r="FP13" i="8"/>
  <c r="FO13" i="8"/>
  <c r="FN13" i="8"/>
  <c r="FM13" i="8"/>
  <c r="FL13" i="8"/>
  <c r="FK13" i="8"/>
  <c r="FJ13" i="8"/>
  <c r="FI13" i="8"/>
  <c r="FH13" i="8"/>
  <c r="FG13" i="8"/>
  <c r="FF13" i="8"/>
  <c r="FE13" i="8"/>
  <c r="FD13" i="8"/>
  <c r="FC13" i="8"/>
  <c r="FB13" i="8"/>
  <c r="FA13" i="8"/>
  <c r="EZ13" i="8"/>
  <c r="EY13" i="8"/>
  <c r="EX13" i="8"/>
  <c r="EW13" i="8"/>
  <c r="EV13" i="8"/>
  <c r="EU13" i="8"/>
  <c r="ET13" i="8"/>
  <c r="ES13" i="8"/>
  <c r="ER13" i="8"/>
  <c r="EQ13" i="8"/>
  <c r="EP13" i="8"/>
  <c r="EO13" i="8"/>
  <c r="EN13" i="8"/>
  <c r="EM13" i="8"/>
  <c r="EL13" i="8"/>
  <c r="EK13" i="8"/>
  <c r="EJ13" i="8"/>
  <c r="EI13" i="8"/>
  <c r="EH13" i="8"/>
  <c r="EG13" i="8"/>
  <c r="EF13" i="8"/>
  <c r="EE13" i="8"/>
  <c r="ED13" i="8"/>
  <c r="EC13" i="8"/>
  <c r="EB13" i="8"/>
  <c r="EA13" i="8"/>
  <c r="DZ13" i="8"/>
  <c r="DY13" i="8"/>
  <c r="DX13" i="8"/>
  <c r="DW13" i="8"/>
  <c r="DV13" i="8"/>
  <c r="DU13" i="8"/>
  <c r="DT13" i="8"/>
  <c r="DS13" i="8"/>
  <c r="DR13" i="8"/>
  <c r="DQ13" i="8"/>
  <c r="DP13" i="8"/>
  <c r="DO13" i="8"/>
  <c r="DN13" i="8"/>
  <c r="DM13" i="8"/>
  <c r="DL13" i="8"/>
  <c r="DK13" i="8"/>
  <c r="DJ13" i="8"/>
  <c r="DI13" i="8"/>
  <c r="DH13" i="8"/>
  <c r="DG13" i="8"/>
  <c r="DF13" i="8"/>
  <c r="DE13" i="8"/>
  <c r="DD13" i="8"/>
  <c r="DC13" i="8"/>
  <c r="DB13" i="8"/>
  <c r="DA13" i="8"/>
  <c r="CZ13" i="8"/>
  <c r="CY13" i="8"/>
  <c r="CX13" i="8"/>
  <c r="CW13" i="8"/>
  <c r="CV13" i="8"/>
  <c r="CU13" i="8"/>
  <c r="CT13" i="8"/>
  <c r="CS13" i="8"/>
  <c r="CR13" i="8"/>
  <c r="CQ13" i="8"/>
  <c r="CP13" i="8"/>
  <c r="CO13" i="8"/>
  <c r="CN13" i="8"/>
  <c r="CM13" i="8"/>
  <c r="CL13" i="8"/>
  <c r="CK13" i="8"/>
  <c r="CJ13" i="8"/>
  <c r="CI13" i="8"/>
  <c r="CH13" i="8"/>
  <c r="CG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BE13" i="8"/>
  <c r="BD13" i="8"/>
  <c r="BC13" i="8"/>
  <c r="BB13" i="8"/>
  <c r="BA13" i="8"/>
  <c r="AZ13" i="8"/>
  <c r="AY13" i="8"/>
  <c r="AX13" i="8"/>
  <c r="AW13" i="8"/>
  <c r="AV13" i="8"/>
  <c r="AU13" i="8"/>
  <c r="AT13" i="8"/>
  <c r="AS13" i="8"/>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C13" i="8"/>
  <c r="B13" i="8"/>
  <c r="HB12" i="8"/>
  <c r="HA12" i="8"/>
  <c r="GZ12" i="8"/>
  <c r="GY12" i="8"/>
  <c r="GX12" i="8"/>
  <c r="GW12" i="8"/>
  <c r="GV12" i="8"/>
  <c r="GU12" i="8"/>
  <c r="GT12" i="8"/>
  <c r="GS12" i="8"/>
  <c r="GR12" i="8"/>
  <c r="GQ12" i="8"/>
  <c r="GP12" i="8"/>
  <c r="GO12" i="8"/>
  <c r="GN12" i="8"/>
  <c r="GM12" i="8"/>
  <c r="GL12" i="8"/>
  <c r="GK12" i="8"/>
  <c r="GJ12" i="8"/>
  <c r="GI12" i="8"/>
  <c r="GH12" i="8"/>
  <c r="GG12" i="8"/>
  <c r="GF12" i="8"/>
  <c r="GE12" i="8"/>
  <c r="GD12" i="8"/>
  <c r="GC12" i="8"/>
  <c r="GB12" i="8"/>
  <c r="GA12" i="8"/>
  <c r="FZ12" i="8"/>
  <c r="FY12" i="8"/>
  <c r="FX12" i="8"/>
  <c r="FW12" i="8"/>
  <c r="FV12" i="8"/>
  <c r="FU12" i="8"/>
  <c r="FT12" i="8"/>
  <c r="FS12" i="8"/>
  <c r="FR12" i="8"/>
  <c r="FQ12" i="8"/>
  <c r="FP12" i="8"/>
  <c r="FO12" i="8"/>
  <c r="FN12" i="8"/>
  <c r="FM12" i="8"/>
  <c r="FL12" i="8"/>
  <c r="FK12" i="8"/>
  <c r="FJ12" i="8"/>
  <c r="FI12" i="8"/>
  <c r="FH12" i="8"/>
  <c r="FG12" i="8"/>
  <c r="FF12" i="8"/>
  <c r="FE12" i="8"/>
  <c r="FD12" i="8"/>
  <c r="FC12" i="8"/>
  <c r="FB12" i="8"/>
  <c r="FA12" i="8"/>
  <c r="EZ12" i="8"/>
  <c r="EY12" i="8"/>
  <c r="EX12" i="8"/>
  <c r="EW12" i="8"/>
  <c r="EV12" i="8"/>
  <c r="EU12" i="8"/>
  <c r="ET12" i="8"/>
  <c r="ES12" i="8"/>
  <c r="ER12" i="8"/>
  <c r="EQ12" i="8"/>
  <c r="EP12" i="8"/>
  <c r="EO12" i="8"/>
  <c r="EN12" i="8"/>
  <c r="EM12" i="8"/>
  <c r="EL12" i="8"/>
  <c r="EK12" i="8"/>
  <c r="EJ12" i="8"/>
  <c r="EI12" i="8"/>
  <c r="EH12" i="8"/>
  <c r="EG12" i="8"/>
  <c r="EF12" i="8"/>
  <c r="EE12" i="8"/>
  <c r="ED12" i="8"/>
  <c r="EC12" i="8"/>
  <c r="EB12" i="8"/>
  <c r="EA12" i="8"/>
  <c r="DZ12" i="8"/>
  <c r="DY12" i="8"/>
  <c r="DX12" i="8"/>
  <c r="DW12" i="8"/>
  <c r="DV12" i="8"/>
  <c r="DU12" i="8"/>
  <c r="DT12" i="8"/>
  <c r="DS12" i="8"/>
  <c r="DR12" i="8"/>
  <c r="DQ12" i="8"/>
  <c r="DP12" i="8"/>
  <c r="DO12" i="8"/>
  <c r="DN12" i="8"/>
  <c r="DM12" i="8"/>
  <c r="DL12" i="8"/>
  <c r="DK12" i="8"/>
  <c r="DJ12" i="8"/>
  <c r="DI12" i="8"/>
  <c r="DH12" i="8"/>
  <c r="DG12" i="8"/>
  <c r="DF12" i="8"/>
  <c r="DE12" i="8"/>
  <c r="DD12" i="8"/>
  <c r="DC12" i="8"/>
  <c r="DB12" i="8"/>
  <c r="DA12" i="8"/>
  <c r="CZ12" i="8"/>
  <c r="CY12" i="8"/>
  <c r="CX12" i="8"/>
  <c r="CW12" i="8"/>
  <c r="CV12" i="8"/>
  <c r="CU12" i="8"/>
  <c r="CT12" i="8"/>
  <c r="CS12" i="8"/>
  <c r="CR12" i="8"/>
  <c r="CQ12" i="8"/>
  <c r="CP12" i="8"/>
  <c r="CO12" i="8"/>
  <c r="CN12" i="8"/>
  <c r="CM12" i="8"/>
  <c r="CL12" i="8"/>
  <c r="CK12" i="8"/>
  <c r="CJ12" i="8"/>
  <c r="CI12" i="8"/>
  <c r="CH12" i="8"/>
  <c r="CG12" i="8"/>
  <c r="CF12" i="8"/>
  <c r="CE12" i="8"/>
  <c r="CD12" i="8"/>
  <c r="CC12" i="8"/>
  <c r="CB12" i="8"/>
  <c r="CA12" i="8"/>
  <c r="BZ12" i="8"/>
  <c r="BY12" i="8"/>
  <c r="BX12" i="8"/>
  <c r="BW12" i="8"/>
  <c r="BV12" i="8"/>
  <c r="BU12" i="8"/>
  <c r="BT12" i="8"/>
  <c r="BS12" i="8"/>
  <c r="BR12" i="8"/>
  <c r="BQ12" i="8"/>
  <c r="BP12" i="8"/>
  <c r="BO12" i="8"/>
  <c r="BN12" i="8"/>
  <c r="BM12" i="8"/>
  <c r="BL12" i="8"/>
  <c r="BK12" i="8"/>
  <c r="BJ12" i="8"/>
  <c r="BI12" i="8"/>
  <c r="BH12" i="8"/>
  <c r="BG12" i="8"/>
  <c r="BF12" i="8"/>
  <c r="BE12" i="8"/>
  <c r="BD12" i="8"/>
  <c r="BC12" i="8"/>
  <c r="BB12" i="8"/>
  <c r="BA12" i="8"/>
  <c r="AZ12" i="8"/>
  <c r="AY12" i="8"/>
  <c r="AX12" i="8"/>
  <c r="AW12" i="8"/>
  <c r="AV12" i="8"/>
  <c r="AU12" i="8"/>
  <c r="AT12" i="8"/>
  <c r="AS12"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C12" i="8"/>
  <c r="B12" i="8"/>
  <c r="HB10" i="8"/>
  <c r="HA10" i="8"/>
  <c r="GZ10" i="8"/>
  <c r="GY10" i="8"/>
  <c r="GX10" i="8"/>
  <c r="GW10" i="8"/>
  <c r="GV10" i="8"/>
  <c r="GU10" i="8"/>
  <c r="GT10" i="8"/>
  <c r="GS10" i="8"/>
  <c r="GR10" i="8"/>
  <c r="GQ10" i="8"/>
  <c r="GP10" i="8"/>
  <c r="GO10" i="8"/>
  <c r="GN10" i="8"/>
  <c r="GM10" i="8"/>
  <c r="GL10" i="8"/>
  <c r="GK10" i="8"/>
  <c r="GJ10" i="8"/>
  <c r="GI10" i="8"/>
  <c r="GH10" i="8"/>
  <c r="GG10" i="8"/>
  <c r="GF10" i="8"/>
  <c r="GE10" i="8"/>
  <c r="GD10" i="8"/>
  <c r="GC10" i="8"/>
  <c r="GB10" i="8"/>
  <c r="GA10" i="8"/>
  <c r="FZ10" i="8"/>
  <c r="FY10" i="8"/>
  <c r="FX10" i="8"/>
  <c r="FW10" i="8"/>
  <c r="FV10" i="8"/>
  <c r="FU10" i="8"/>
  <c r="FT10" i="8"/>
  <c r="FS10" i="8"/>
  <c r="FR10" i="8"/>
  <c r="FQ10" i="8"/>
  <c r="FP10" i="8"/>
  <c r="FO10" i="8"/>
  <c r="FN10" i="8"/>
  <c r="FM10" i="8"/>
  <c r="FL10" i="8"/>
  <c r="FK10" i="8"/>
  <c r="FJ10" i="8"/>
  <c r="FI10" i="8"/>
  <c r="FH10" i="8"/>
  <c r="FG10" i="8"/>
  <c r="FF10" i="8"/>
  <c r="FE10" i="8"/>
  <c r="FD10" i="8"/>
  <c r="FC10" i="8"/>
  <c r="FB10" i="8"/>
  <c r="FA10" i="8"/>
  <c r="EZ10" i="8"/>
  <c r="EY10" i="8"/>
  <c r="EX10" i="8"/>
  <c r="EW10" i="8"/>
  <c r="EV10" i="8"/>
  <c r="EU10" i="8"/>
  <c r="ET10" i="8"/>
  <c r="ES10" i="8"/>
  <c r="ER10" i="8"/>
  <c r="EQ10" i="8"/>
  <c r="EP10" i="8"/>
  <c r="EO10" i="8"/>
  <c r="EN10" i="8"/>
  <c r="EM10" i="8"/>
  <c r="EL10" i="8"/>
  <c r="EK10" i="8"/>
  <c r="EJ10" i="8"/>
  <c r="EI10" i="8"/>
  <c r="EH10" i="8"/>
  <c r="EG10" i="8"/>
  <c r="EF10" i="8"/>
  <c r="EE10" i="8"/>
  <c r="ED10" i="8"/>
  <c r="EC10" i="8"/>
  <c r="EB10" i="8"/>
  <c r="EA10" i="8"/>
  <c r="DZ10" i="8"/>
  <c r="DY10" i="8"/>
  <c r="DX10" i="8"/>
  <c r="DW10" i="8"/>
  <c r="DV10" i="8"/>
  <c r="DU10" i="8"/>
  <c r="DT10" i="8"/>
  <c r="DS10" i="8"/>
  <c r="DR10" i="8"/>
  <c r="DQ10" i="8"/>
  <c r="DP10" i="8"/>
  <c r="DO10" i="8"/>
  <c r="DN10" i="8"/>
  <c r="DM10" i="8"/>
  <c r="DL10" i="8"/>
  <c r="DK10" i="8"/>
  <c r="DJ10" i="8"/>
  <c r="DI10" i="8"/>
  <c r="DH10" i="8"/>
  <c r="DG10" i="8"/>
  <c r="DF10" i="8"/>
  <c r="DE10" i="8"/>
  <c r="DD10" i="8"/>
  <c r="DC10" i="8"/>
  <c r="DB10" i="8"/>
  <c r="DA10" i="8"/>
  <c r="CZ10" i="8"/>
  <c r="CY10" i="8"/>
  <c r="CX10" i="8"/>
  <c r="CW10" i="8"/>
  <c r="CV10" i="8"/>
  <c r="CU10" i="8"/>
  <c r="CT10" i="8"/>
  <c r="CS10" i="8"/>
  <c r="CR10" i="8"/>
  <c r="CQ10" i="8"/>
  <c r="CP10" i="8"/>
  <c r="CO10" i="8"/>
  <c r="CN10" i="8"/>
  <c r="CM10" i="8"/>
  <c r="CL10" i="8"/>
  <c r="CK10" i="8"/>
  <c r="CJ10" i="8"/>
  <c r="CI10" i="8"/>
  <c r="CH10" i="8"/>
  <c r="CG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BE10" i="8"/>
  <c r="BD10" i="8"/>
  <c r="BC10" i="8"/>
  <c r="BB10" i="8"/>
  <c r="BA10" i="8"/>
  <c r="AZ10" i="8"/>
  <c r="AY10" i="8"/>
  <c r="AX10" i="8"/>
  <c r="AW10" i="8"/>
  <c r="AV10" i="8"/>
  <c r="AU10" i="8"/>
  <c r="AT10" i="8"/>
  <c r="AS10" i="8"/>
  <c r="AR10" i="8"/>
  <c r="AQ10" i="8"/>
  <c r="AP10" i="8"/>
  <c r="AO10" i="8"/>
  <c r="AN10" i="8"/>
  <c r="AM10"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E10" i="8"/>
  <c r="D10" i="8"/>
  <c r="C10" i="8"/>
  <c r="B10" i="8"/>
  <c r="HB9" i="8"/>
  <c r="HA9" i="8"/>
  <c r="GZ9" i="8"/>
  <c r="GY9" i="8"/>
  <c r="GX9" i="8"/>
  <c r="GW9" i="8"/>
  <c r="GV9" i="8"/>
  <c r="GU9" i="8"/>
  <c r="GT9" i="8"/>
  <c r="GS9" i="8"/>
  <c r="GR9" i="8"/>
  <c r="GQ9" i="8"/>
  <c r="GP9" i="8"/>
  <c r="GO9" i="8"/>
  <c r="GN9" i="8"/>
  <c r="GM9" i="8"/>
  <c r="GL9" i="8"/>
  <c r="GK9" i="8"/>
  <c r="GJ9" i="8"/>
  <c r="GI9" i="8"/>
  <c r="GH9" i="8"/>
  <c r="GG9" i="8"/>
  <c r="GF9" i="8"/>
  <c r="GE9" i="8"/>
  <c r="GD9" i="8"/>
  <c r="GC9" i="8"/>
  <c r="GB9" i="8"/>
  <c r="GA9" i="8"/>
  <c r="FZ9" i="8"/>
  <c r="FY9" i="8"/>
  <c r="FX9" i="8"/>
  <c r="FW9" i="8"/>
  <c r="FV9" i="8"/>
  <c r="FU9" i="8"/>
  <c r="FT9" i="8"/>
  <c r="FS9" i="8"/>
  <c r="FR9" i="8"/>
  <c r="FQ9" i="8"/>
  <c r="FP9" i="8"/>
  <c r="FO9" i="8"/>
  <c r="FN9" i="8"/>
  <c r="FM9" i="8"/>
  <c r="FL9" i="8"/>
  <c r="FK9" i="8"/>
  <c r="FJ9" i="8"/>
  <c r="FI9" i="8"/>
  <c r="FH9" i="8"/>
  <c r="FG9" i="8"/>
  <c r="FF9" i="8"/>
  <c r="FE9" i="8"/>
  <c r="FD9" i="8"/>
  <c r="FC9" i="8"/>
  <c r="FB9" i="8"/>
  <c r="FA9" i="8"/>
  <c r="EZ9" i="8"/>
  <c r="EY9" i="8"/>
  <c r="EX9" i="8"/>
  <c r="EW9" i="8"/>
  <c r="EV9" i="8"/>
  <c r="EU9" i="8"/>
  <c r="ET9" i="8"/>
  <c r="ES9" i="8"/>
  <c r="ER9" i="8"/>
  <c r="EQ9" i="8"/>
  <c r="EP9" i="8"/>
  <c r="EO9" i="8"/>
  <c r="EN9" i="8"/>
  <c r="EM9" i="8"/>
  <c r="EL9" i="8"/>
  <c r="EK9" i="8"/>
  <c r="EJ9" i="8"/>
  <c r="EI9" i="8"/>
  <c r="EH9" i="8"/>
  <c r="EG9" i="8"/>
  <c r="EF9" i="8"/>
  <c r="EE9" i="8"/>
  <c r="ED9" i="8"/>
  <c r="EC9" i="8"/>
  <c r="EB9" i="8"/>
  <c r="EA9" i="8"/>
  <c r="DZ9" i="8"/>
  <c r="DY9" i="8"/>
  <c r="DX9" i="8"/>
  <c r="DW9" i="8"/>
  <c r="DV9" i="8"/>
  <c r="DU9" i="8"/>
  <c r="DT9" i="8"/>
  <c r="DS9" i="8"/>
  <c r="DR9" i="8"/>
  <c r="DQ9" i="8"/>
  <c r="DP9" i="8"/>
  <c r="DO9" i="8"/>
  <c r="DN9" i="8"/>
  <c r="DM9" i="8"/>
  <c r="DL9" i="8"/>
  <c r="DK9" i="8"/>
  <c r="DJ9" i="8"/>
  <c r="DI9" i="8"/>
  <c r="DH9" i="8"/>
  <c r="DG9" i="8"/>
  <c r="DF9" i="8"/>
  <c r="DE9" i="8"/>
  <c r="DD9" i="8"/>
  <c r="DC9" i="8"/>
  <c r="DB9" i="8"/>
  <c r="DA9" i="8"/>
  <c r="CZ9" i="8"/>
  <c r="CY9" i="8"/>
  <c r="CX9" i="8"/>
  <c r="CW9" i="8"/>
  <c r="CV9" i="8"/>
  <c r="CU9" i="8"/>
  <c r="CT9" i="8"/>
  <c r="CS9" i="8"/>
  <c r="CR9" i="8"/>
  <c r="CQ9" i="8"/>
  <c r="CP9" i="8"/>
  <c r="CO9" i="8"/>
  <c r="CN9" i="8"/>
  <c r="CM9" i="8"/>
  <c r="CL9" i="8"/>
  <c r="CK9" i="8"/>
  <c r="CJ9" i="8"/>
  <c r="CI9" i="8"/>
  <c r="CH9" i="8"/>
  <c r="CG9" i="8"/>
  <c r="CF9" i="8"/>
  <c r="CE9" i="8"/>
  <c r="CD9" i="8"/>
  <c r="CC9" i="8"/>
  <c r="CB9" i="8"/>
  <c r="CA9" i="8"/>
  <c r="BZ9" i="8"/>
  <c r="BY9" i="8"/>
  <c r="BX9" i="8"/>
  <c r="BW9" i="8"/>
  <c r="BV9" i="8"/>
  <c r="BU9" i="8"/>
  <c r="BT9" i="8"/>
  <c r="BS9" i="8"/>
  <c r="BR9" i="8"/>
  <c r="BQ9" i="8"/>
  <c r="BP9" i="8"/>
  <c r="BO9" i="8"/>
  <c r="BN9" i="8"/>
  <c r="BM9" i="8"/>
  <c r="BL9" i="8"/>
  <c r="BK9" i="8"/>
  <c r="BJ9" i="8"/>
  <c r="BI9" i="8"/>
  <c r="BH9" i="8"/>
  <c r="BG9" i="8"/>
  <c r="BF9" i="8"/>
  <c r="BE9" i="8"/>
  <c r="BD9" i="8"/>
  <c r="BC9" i="8"/>
  <c r="BB9" i="8"/>
  <c r="BA9" i="8"/>
  <c r="AZ9" i="8"/>
  <c r="AY9" i="8"/>
  <c r="AX9" i="8"/>
  <c r="AW9" i="8"/>
  <c r="AV9" i="8"/>
  <c r="AU9" i="8"/>
  <c r="AT9" i="8"/>
  <c r="AS9" i="8"/>
  <c r="AR9" i="8"/>
  <c r="AQ9" i="8"/>
  <c r="AP9" i="8"/>
  <c r="AO9" i="8"/>
  <c r="AN9" i="8"/>
  <c r="AM9" i="8"/>
  <c r="AL9" i="8"/>
  <c r="AK9" i="8"/>
  <c r="AJ9" i="8"/>
  <c r="AI9" i="8"/>
  <c r="AH9" i="8"/>
  <c r="AG9" i="8"/>
  <c r="AF9" i="8"/>
  <c r="AE9" i="8"/>
  <c r="AD9" i="8"/>
  <c r="AC9" i="8"/>
  <c r="AB9" i="8"/>
  <c r="AA9" i="8"/>
  <c r="Z9" i="8"/>
  <c r="Y9" i="8"/>
  <c r="X9" i="8"/>
  <c r="W9" i="8"/>
  <c r="V9" i="8"/>
  <c r="U9" i="8"/>
  <c r="T9" i="8"/>
  <c r="S9" i="8"/>
  <c r="R9" i="8"/>
  <c r="Q9" i="8"/>
  <c r="P9" i="8"/>
  <c r="O9" i="8"/>
  <c r="N9" i="8"/>
  <c r="M9" i="8"/>
  <c r="L9" i="8"/>
  <c r="K9" i="8"/>
  <c r="J9" i="8"/>
  <c r="I9" i="8"/>
  <c r="H9" i="8"/>
  <c r="G9" i="8"/>
  <c r="F9" i="8"/>
  <c r="E9" i="8"/>
  <c r="D9" i="8"/>
  <c r="C9" i="8"/>
  <c r="B9"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C7" i="8"/>
  <c r="B7" i="8"/>
  <c r="CJ55" i="131"/>
  <c r="CI55" i="131"/>
  <c r="CH55" i="131"/>
  <c r="CG55" i="131"/>
  <c r="CF55" i="131"/>
  <c r="CE55" i="131"/>
  <c r="CD55" i="131"/>
  <c r="CC55" i="131"/>
  <c r="CB55" i="131"/>
  <c r="CA55" i="131"/>
  <c r="BZ55" i="131"/>
  <c r="BY55" i="131"/>
  <c r="BX55" i="131"/>
  <c r="BW55" i="131"/>
  <c r="BV55" i="131"/>
  <c r="BU55" i="131"/>
  <c r="BT55" i="131"/>
  <c r="BS55" i="131"/>
  <c r="BR55" i="131"/>
  <c r="BQ55" i="131"/>
  <c r="BP55" i="131"/>
  <c r="BO55" i="131"/>
  <c r="BN55" i="131"/>
  <c r="BM55" i="131"/>
  <c r="BL55" i="131"/>
  <c r="BK55" i="131"/>
  <c r="BJ55" i="131"/>
  <c r="BI55" i="131"/>
  <c r="BH55" i="131"/>
  <c r="BG55" i="131"/>
  <c r="BF55" i="131"/>
  <c r="BE55" i="131"/>
  <c r="BD55" i="131"/>
  <c r="BC55" i="131"/>
  <c r="BB55" i="131"/>
  <c r="BA55" i="131"/>
  <c r="AZ55" i="131"/>
  <c r="AY55" i="131"/>
  <c r="AX55" i="131"/>
  <c r="AW55" i="131"/>
  <c r="AV55" i="131"/>
  <c r="AU55" i="131"/>
  <c r="AT55" i="131"/>
  <c r="AS55" i="131"/>
  <c r="AR55" i="131"/>
  <c r="AQ55" i="131"/>
  <c r="AP55" i="131"/>
  <c r="AO55" i="131"/>
  <c r="AN55" i="131"/>
  <c r="AM55" i="131"/>
  <c r="AL55" i="131"/>
  <c r="AK55" i="131"/>
  <c r="AJ55" i="131"/>
  <c r="AI55" i="131"/>
  <c r="AH55" i="131"/>
  <c r="AG55" i="131"/>
  <c r="AF55" i="131"/>
  <c r="AE55" i="131"/>
  <c r="AD55" i="131"/>
  <c r="AC55" i="131"/>
  <c r="AB55" i="131"/>
  <c r="AA55" i="131"/>
  <c r="Z55" i="131"/>
  <c r="Y55" i="131"/>
  <c r="X55" i="131"/>
  <c r="W55" i="131"/>
  <c r="V55" i="131"/>
  <c r="U55" i="131"/>
  <c r="T55" i="131"/>
  <c r="S55" i="131"/>
  <c r="R55" i="131"/>
  <c r="Q55" i="131"/>
  <c r="P55" i="131"/>
  <c r="O55" i="131"/>
  <c r="N55" i="131"/>
  <c r="M55" i="131"/>
  <c r="L55" i="131"/>
  <c r="K55" i="131"/>
  <c r="J55" i="131"/>
  <c r="I55" i="131"/>
  <c r="H55" i="131"/>
  <c r="G55" i="131"/>
  <c r="F55" i="131"/>
  <c r="E55" i="131"/>
  <c r="D55" i="131"/>
  <c r="C55" i="131"/>
  <c r="B55" i="131"/>
  <c r="CJ54" i="131"/>
  <c r="CI54" i="131"/>
  <c r="CH54" i="131"/>
  <c r="CG54" i="131"/>
  <c r="CF54" i="131"/>
  <c r="CE54" i="131"/>
  <c r="CD54" i="131"/>
  <c r="CC54" i="131"/>
  <c r="CB54" i="131"/>
  <c r="CA54" i="131"/>
  <c r="BZ54" i="131"/>
  <c r="BY54" i="131"/>
  <c r="BX54" i="131"/>
  <c r="BW54" i="131"/>
  <c r="BV54" i="131"/>
  <c r="BU54" i="131"/>
  <c r="BT54" i="131"/>
  <c r="BS54" i="131"/>
  <c r="BR54" i="131"/>
  <c r="BQ54" i="131"/>
  <c r="BP54" i="131"/>
  <c r="BO54" i="131"/>
  <c r="BN54" i="131"/>
  <c r="BM54" i="131"/>
  <c r="BL54" i="131"/>
  <c r="BK54" i="131"/>
  <c r="BJ54" i="131"/>
  <c r="BI54" i="131"/>
  <c r="BH54" i="131"/>
  <c r="BG54" i="131"/>
  <c r="BF54" i="131"/>
  <c r="BE54" i="131"/>
  <c r="BD54" i="131"/>
  <c r="BC54" i="131"/>
  <c r="BB54" i="131"/>
  <c r="BA54" i="131"/>
  <c r="AZ54" i="131"/>
  <c r="AY54" i="131"/>
  <c r="AX54" i="131"/>
  <c r="AW54" i="131"/>
  <c r="AV54" i="131"/>
  <c r="AU54" i="131"/>
  <c r="AT54" i="131"/>
  <c r="AS54" i="131"/>
  <c r="AR54" i="131"/>
  <c r="AQ54" i="131"/>
  <c r="AP54" i="131"/>
  <c r="AO54" i="131"/>
  <c r="AN54" i="131"/>
  <c r="AM54" i="131"/>
  <c r="AL54" i="131"/>
  <c r="AK54" i="131"/>
  <c r="AJ54" i="131"/>
  <c r="AI54" i="131"/>
  <c r="AH54" i="131"/>
  <c r="AG54" i="131"/>
  <c r="AF54" i="131"/>
  <c r="AE54" i="131"/>
  <c r="AD54" i="131"/>
  <c r="AC54" i="131"/>
  <c r="AB54" i="131"/>
  <c r="AA54" i="131"/>
  <c r="Z54" i="131"/>
  <c r="Y54" i="131"/>
  <c r="X54" i="131"/>
  <c r="W54" i="131"/>
  <c r="V54" i="131"/>
  <c r="U54" i="131"/>
  <c r="T54" i="131"/>
  <c r="S54" i="131"/>
  <c r="R54" i="131"/>
  <c r="Q54" i="131"/>
  <c r="P54" i="131"/>
  <c r="O54" i="131"/>
  <c r="N54" i="131"/>
  <c r="M54" i="131"/>
  <c r="L54" i="131"/>
  <c r="K54" i="131"/>
  <c r="J54" i="131"/>
  <c r="I54" i="131"/>
  <c r="H54" i="131"/>
  <c r="G54" i="131"/>
  <c r="F54" i="131"/>
  <c r="E54" i="131"/>
  <c r="D54" i="131"/>
  <c r="C54" i="131"/>
  <c r="B54" i="131"/>
  <c r="CJ53" i="131"/>
  <c r="CI53" i="131"/>
  <c r="CH53" i="131"/>
  <c r="CG53" i="131"/>
  <c r="CF53" i="131"/>
  <c r="CE53" i="131"/>
  <c r="CD53" i="131"/>
  <c r="CC53" i="131"/>
  <c r="CB53" i="131"/>
  <c r="CA53" i="131"/>
  <c r="BZ53" i="131"/>
  <c r="BY53" i="131"/>
  <c r="BX53" i="131"/>
  <c r="BW53" i="131"/>
  <c r="BV53" i="131"/>
  <c r="BU53" i="131"/>
  <c r="BT53" i="131"/>
  <c r="BS53" i="131"/>
  <c r="BR53" i="131"/>
  <c r="BQ53" i="131"/>
  <c r="BP53" i="131"/>
  <c r="BO53" i="131"/>
  <c r="BN53" i="131"/>
  <c r="BM53" i="131"/>
  <c r="BL53" i="131"/>
  <c r="BK53" i="131"/>
  <c r="BJ53" i="131"/>
  <c r="BI53" i="131"/>
  <c r="BH53" i="131"/>
  <c r="BG53" i="131"/>
  <c r="BF53" i="131"/>
  <c r="BE53" i="131"/>
  <c r="BD53" i="131"/>
  <c r="BC53" i="131"/>
  <c r="BB53" i="131"/>
  <c r="BA53" i="131"/>
  <c r="AZ53" i="131"/>
  <c r="AY53" i="131"/>
  <c r="AX53" i="131"/>
  <c r="AW53" i="131"/>
  <c r="AV53" i="131"/>
  <c r="AU53" i="131"/>
  <c r="AT53" i="131"/>
  <c r="AS53" i="131"/>
  <c r="AR53" i="131"/>
  <c r="AQ53" i="131"/>
  <c r="AP53" i="131"/>
  <c r="AO53" i="131"/>
  <c r="AN53" i="131"/>
  <c r="AM53" i="131"/>
  <c r="AL53" i="131"/>
  <c r="AK53" i="131"/>
  <c r="AJ53" i="131"/>
  <c r="AI53" i="131"/>
  <c r="AH53" i="131"/>
  <c r="AG53" i="131"/>
  <c r="AF53" i="131"/>
  <c r="AE53" i="131"/>
  <c r="AD53" i="131"/>
  <c r="AC53" i="131"/>
  <c r="AB53" i="131"/>
  <c r="AA53" i="131"/>
  <c r="Z53" i="131"/>
  <c r="Y53" i="131"/>
  <c r="X53" i="131"/>
  <c r="W53" i="131"/>
  <c r="V53" i="131"/>
  <c r="U53" i="131"/>
  <c r="T53" i="131"/>
  <c r="S53" i="131"/>
  <c r="R53" i="131"/>
  <c r="Q53" i="131"/>
  <c r="P53" i="131"/>
  <c r="O53" i="131"/>
  <c r="N53" i="131"/>
  <c r="M53" i="131"/>
  <c r="L53" i="131"/>
  <c r="K53" i="131"/>
  <c r="J53" i="131"/>
  <c r="I53" i="131"/>
  <c r="H53" i="131"/>
  <c r="G53" i="131"/>
  <c r="F53" i="131"/>
  <c r="E53" i="131"/>
  <c r="D53" i="131"/>
  <c r="C53" i="131"/>
  <c r="B53" i="131"/>
  <c r="CJ52" i="131"/>
  <c r="CI52" i="131"/>
  <c r="CH52" i="131"/>
  <c r="CG52" i="131"/>
  <c r="CF52" i="131"/>
  <c r="CE52" i="131"/>
  <c r="CD52" i="131"/>
  <c r="CC52" i="131"/>
  <c r="CB52" i="131"/>
  <c r="CA52" i="131"/>
  <c r="BZ52" i="131"/>
  <c r="BY52" i="131"/>
  <c r="BX52" i="131"/>
  <c r="BW52" i="131"/>
  <c r="BV52" i="131"/>
  <c r="BU52" i="131"/>
  <c r="BT52" i="131"/>
  <c r="BS52" i="131"/>
  <c r="BR52" i="131"/>
  <c r="BQ52" i="131"/>
  <c r="BP52" i="131"/>
  <c r="BO52" i="131"/>
  <c r="BN52" i="131"/>
  <c r="BM52" i="131"/>
  <c r="BL52" i="131"/>
  <c r="BK52" i="131"/>
  <c r="BJ52" i="131"/>
  <c r="BI52" i="131"/>
  <c r="BH52" i="131"/>
  <c r="BG52" i="131"/>
  <c r="BF52" i="131"/>
  <c r="BE52" i="131"/>
  <c r="BD52" i="131"/>
  <c r="BC52" i="131"/>
  <c r="BB52" i="131"/>
  <c r="BA52" i="131"/>
  <c r="AZ52" i="131"/>
  <c r="AY52" i="131"/>
  <c r="AX52" i="131"/>
  <c r="AW52" i="131"/>
  <c r="AV52" i="131"/>
  <c r="AU52" i="131"/>
  <c r="AT52" i="131"/>
  <c r="AS52" i="131"/>
  <c r="AR52" i="131"/>
  <c r="AQ52" i="131"/>
  <c r="AP52" i="131"/>
  <c r="AO52" i="131"/>
  <c r="AN52" i="131"/>
  <c r="AM52" i="131"/>
  <c r="AL52" i="131"/>
  <c r="AK52" i="131"/>
  <c r="AJ52" i="131"/>
  <c r="AI52" i="131"/>
  <c r="AH52" i="131"/>
  <c r="AG52" i="131"/>
  <c r="AF52" i="131"/>
  <c r="AE52" i="131"/>
  <c r="AD52" i="131"/>
  <c r="AC52" i="131"/>
  <c r="AB52" i="131"/>
  <c r="AA52" i="131"/>
  <c r="Z52" i="131"/>
  <c r="Y52" i="131"/>
  <c r="X52" i="131"/>
  <c r="W52" i="131"/>
  <c r="V52" i="131"/>
  <c r="U52" i="131"/>
  <c r="T52" i="131"/>
  <c r="S52" i="131"/>
  <c r="R52" i="131"/>
  <c r="Q52" i="131"/>
  <c r="P52" i="131"/>
  <c r="O52" i="131"/>
  <c r="N52" i="131"/>
  <c r="M52" i="131"/>
  <c r="L52" i="131"/>
  <c r="K52" i="131"/>
  <c r="J52" i="131"/>
  <c r="I52" i="131"/>
  <c r="H52" i="131"/>
  <c r="G52" i="131"/>
  <c r="F52" i="131"/>
  <c r="E52" i="131"/>
  <c r="D52" i="131"/>
  <c r="C52" i="131"/>
  <c r="B52" i="131"/>
  <c r="CJ50" i="131"/>
  <c r="CI50" i="131"/>
  <c r="CH50" i="131"/>
  <c r="CG50" i="131"/>
  <c r="CF50" i="131"/>
  <c r="CE50" i="131"/>
  <c r="CD50" i="131"/>
  <c r="CC50" i="131"/>
  <c r="CB50" i="131"/>
  <c r="CA50" i="131"/>
  <c r="BZ50" i="131"/>
  <c r="BY50" i="131"/>
  <c r="BX50" i="131"/>
  <c r="BW50" i="131"/>
  <c r="BV50" i="131"/>
  <c r="BU50" i="131"/>
  <c r="BT50" i="131"/>
  <c r="BS50" i="131"/>
  <c r="BR50" i="131"/>
  <c r="BQ50" i="131"/>
  <c r="BP50" i="131"/>
  <c r="BO50" i="131"/>
  <c r="BN50" i="131"/>
  <c r="BM50" i="131"/>
  <c r="BL50" i="131"/>
  <c r="BK50" i="131"/>
  <c r="BJ50" i="131"/>
  <c r="BI50" i="131"/>
  <c r="BH50" i="131"/>
  <c r="BG50" i="131"/>
  <c r="BF50" i="131"/>
  <c r="BE50" i="131"/>
  <c r="BD50" i="131"/>
  <c r="BC50" i="131"/>
  <c r="BB50" i="131"/>
  <c r="BA50" i="131"/>
  <c r="AZ50" i="131"/>
  <c r="AY50" i="131"/>
  <c r="AX50" i="131"/>
  <c r="AW50" i="131"/>
  <c r="AV50" i="131"/>
  <c r="AU50" i="131"/>
  <c r="AT50" i="131"/>
  <c r="AS50" i="131"/>
  <c r="AR50" i="131"/>
  <c r="AQ50" i="131"/>
  <c r="AP50" i="131"/>
  <c r="AO50" i="131"/>
  <c r="AN50" i="131"/>
  <c r="AM50" i="131"/>
  <c r="AL50" i="131"/>
  <c r="AK50" i="131"/>
  <c r="AJ50" i="131"/>
  <c r="AI50" i="131"/>
  <c r="AH50" i="131"/>
  <c r="AG50" i="131"/>
  <c r="AF50" i="131"/>
  <c r="AE50" i="131"/>
  <c r="AD50" i="131"/>
  <c r="AC50" i="131"/>
  <c r="AB50" i="131"/>
  <c r="AA50" i="131"/>
  <c r="Z50" i="131"/>
  <c r="Y50" i="131"/>
  <c r="X50" i="131"/>
  <c r="W50" i="131"/>
  <c r="V50" i="131"/>
  <c r="U50" i="131"/>
  <c r="T50" i="131"/>
  <c r="S50" i="131"/>
  <c r="R50" i="131"/>
  <c r="Q50" i="131"/>
  <c r="P50" i="131"/>
  <c r="O50" i="131"/>
  <c r="N50" i="131"/>
  <c r="M50" i="131"/>
  <c r="L50" i="131"/>
  <c r="K50" i="131"/>
  <c r="J50" i="131"/>
  <c r="I50" i="131"/>
  <c r="H50" i="131"/>
  <c r="G50" i="131"/>
  <c r="F50" i="131"/>
  <c r="E50" i="131"/>
  <c r="D50" i="131"/>
  <c r="C50" i="131"/>
  <c r="B50" i="131"/>
  <c r="CJ49" i="131"/>
  <c r="CI49" i="131"/>
  <c r="CH49" i="131"/>
  <c r="CG49" i="131"/>
  <c r="CF49" i="131"/>
  <c r="CE49" i="131"/>
  <c r="CD49" i="131"/>
  <c r="CC49" i="131"/>
  <c r="CB49" i="131"/>
  <c r="CA49" i="131"/>
  <c r="BZ49" i="131"/>
  <c r="BY49" i="131"/>
  <c r="BX49" i="131"/>
  <c r="BW49" i="131"/>
  <c r="BV49" i="131"/>
  <c r="BU49" i="131"/>
  <c r="BT49" i="131"/>
  <c r="BS49" i="131"/>
  <c r="BR49" i="131"/>
  <c r="BQ49" i="131"/>
  <c r="BP49" i="131"/>
  <c r="BO49" i="131"/>
  <c r="BN49" i="131"/>
  <c r="BM49" i="131"/>
  <c r="BL49" i="131"/>
  <c r="BK49" i="131"/>
  <c r="BJ49" i="131"/>
  <c r="BI49" i="131"/>
  <c r="BH49" i="131"/>
  <c r="BG49" i="131"/>
  <c r="BF49" i="131"/>
  <c r="BE49" i="131"/>
  <c r="BD49" i="131"/>
  <c r="BC49" i="131"/>
  <c r="BB49" i="131"/>
  <c r="BA49" i="131"/>
  <c r="AZ49" i="131"/>
  <c r="AY49" i="131"/>
  <c r="AX49" i="131"/>
  <c r="AW49" i="131"/>
  <c r="AV49" i="131"/>
  <c r="AU49" i="131"/>
  <c r="AT49" i="131"/>
  <c r="AS49" i="131"/>
  <c r="AR49" i="131"/>
  <c r="AQ49" i="131"/>
  <c r="AP49" i="131"/>
  <c r="AO49" i="131"/>
  <c r="AN49" i="131"/>
  <c r="AM49" i="131"/>
  <c r="AL49" i="131"/>
  <c r="AK49" i="131"/>
  <c r="AJ49" i="131"/>
  <c r="AI49" i="131"/>
  <c r="AH49" i="131"/>
  <c r="AG49" i="131"/>
  <c r="AF49" i="131"/>
  <c r="AE49" i="131"/>
  <c r="AD49" i="131"/>
  <c r="AC49" i="131"/>
  <c r="AB49" i="131"/>
  <c r="AA49" i="131"/>
  <c r="Z49" i="131"/>
  <c r="Y49" i="131"/>
  <c r="X49" i="131"/>
  <c r="W49" i="131"/>
  <c r="V49" i="131"/>
  <c r="U49" i="131"/>
  <c r="T49" i="131"/>
  <c r="S49" i="131"/>
  <c r="R49" i="131"/>
  <c r="Q49" i="131"/>
  <c r="P49" i="131"/>
  <c r="O49" i="131"/>
  <c r="N49" i="131"/>
  <c r="M49" i="131"/>
  <c r="L49" i="131"/>
  <c r="K49" i="131"/>
  <c r="J49" i="131"/>
  <c r="I49" i="131"/>
  <c r="H49" i="131"/>
  <c r="G49" i="131"/>
  <c r="F49" i="131"/>
  <c r="E49" i="131"/>
  <c r="D49" i="131"/>
  <c r="C49" i="131"/>
  <c r="B49" i="131"/>
  <c r="CJ47" i="131"/>
  <c r="CI47" i="131"/>
  <c r="CH47" i="131"/>
  <c r="CG47" i="131"/>
  <c r="CF47" i="131"/>
  <c r="CE47" i="131"/>
  <c r="CD47" i="131"/>
  <c r="CC47" i="131"/>
  <c r="CB47" i="131"/>
  <c r="CA47" i="131"/>
  <c r="BZ47" i="131"/>
  <c r="BY47" i="131"/>
  <c r="BX47" i="131"/>
  <c r="BW47" i="131"/>
  <c r="BV47" i="131"/>
  <c r="BU47" i="131"/>
  <c r="BT47" i="131"/>
  <c r="BS47" i="131"/>
  <c r="BR47" i="131"/>
  <c r="BQ47" i="131"/>
  <c r="BP47" i="131"/>
  <c r="BO47" i="131"/>
  <c r="BN47" i="131"/>
  <c r="BM47" i="131"/>
  <c r="BL47" i="131"/>
  <c r="BK47" i="131"/>
  <c r="BJ47" i="131"/>
  <c r="BI47" i="131"/>
  <c r="BH47" i="131"/>
  <c r="BG47" i="131"/>
  <c r="BF47" i="131"/>
  <c r="BE47" i="131"/>
  <c r="BD47" i="131"/>
  <c r="BC47" i="131"/>
  <c r="BB47" i="131"/>
  <c r="BA47" i="131"/>
  <c r="AZ47" i="131"/>
  <c r="AY47" i="131"/>
  <c r="AX47" i="131"/>
  <c r="AW47" i="131"/>
  <c r="AV47" i="131"/>
  <c r="AU47" i="131"/>
  <c r="AT47" i="131"/>
  <c r="AS47" i="131"/>
  <c r="AR47" i="131"/>
  <c r="AQ47" i="131"/>
  <c r="AP47" i="131"/>
  <c r="AO47" i="131"/>
  <c r="AN47" i="131"/>
  <c r="AM47" i="131"/>
  <c r="AL47" i="131"/>
  <c r="AK47" i="131"/>
  <c r="AJ47" i="131"/>
  <c r="AI47" i="131"/>
  <c r="AH47" i="131"/>
  <c r="AG47" i="131"/>
  <c r="AF47" i="131"/>
  <c r="AE47" i="131"/>
  <c r="AD47" i="131"/>
  <c r="AC47" i="131"/>
  <c r="AB47" i="131"/>
  <c r="AA47" i="131"/>
  <c r="Z47" i="131"/>
  <c r="Y47" i="131"/>
  <c r="X47" i="131"/>
  <c r="W47" i="131"/>
  <c r="V47" i="131"/>
  <c r="U47" i="131"/>
  <c r="T47" i="131"/>
  <c r="S47" i="131"/>
  <c r="R47" i="131"/>
  <c r="Q47" i="131"/>
  <c r="P47" i="131"/>
  <c r="O47" i="131"/>
  <c r="N47" i="131"/>
  <c r="M47" i="131"/>
  <c r="L47" i="131"/>
  <c r="K47" i="131"/>
  <c r="J47" i="131"/>
  <c r="I47" i="131"/>
  <c r="H47" i="131"/>
  <c r="G47" i="131"/>
  <c r="F47" i="131"/>
  <c r="E47" i="131"/>
  <c r="D47" i="131"/>
  <c r="C47" i="131"/>
  <c r="B47" i="131"/>
  <c r="CJ46" i="131"/>
  <c r="CI46" i="131"/>
  <c r="CH46" i="131"/>
  <c r="CG46" i="131"/>
  <c r="CF46" i="131"/>
  <c r="CE46" i="131"/>
  <c r="CD46" i="131"/>
  <c r="CC46" i="131"/>
  <c r="CB46" i="131"/>
  <c r="CA46" i="131"/>
  <c r="BZ46" i="131"/>
  <c r="BY46" i="131"/>
  <c r="BX46" i="131"/>
  <c r="BW46" i="131"/>
  <c r="BV46" i="131"/>
  <c r="BU46" i="131"/>
  <c r="BT46" i="131"/>
  <c r="BS46" i="131"/>
  <c r="BR46" i="131"/>
  <c r="BQ46" i="131"/>
  <c r="BP46" i="131"/>
  <c r="BO46" i="131"/>
  <c r="BN46" i="131"/>
  <c r="BM46" i="131"/>
  <c r="BL46" i="131"/>
  <c r="BK46" i="131"/>
  <c r="BJ46" i="131"/>
  <c r="BI46" i="131"/>
  <c r="BH46" i="131"/>
  <c r="BG46" i="131"/>
  <c r="BF46" i="131"/>
  <c r="BE46" i="131"/>
  <c r="BD46" i="131"/>
  <c r="BC46" i="131"/>
  <c r="BB46" i="131"/>
  <c r="BA46" i="131"/>
  <c r="AZ46" i="131"/>
  <c r="AY46" i="131"/>
  <c r="AX46" i="131"/>
  <c r="AW46" i="131"/>
  <c r="AV46" i="131"/>
  <c r="AU46" i="131"/>
  <c r="AT46" i="131"/>
  <c r="AS46" i="131"/>
  <c r="AR46" i="131"/>
  <c r="AQ46" i="131"/>
  <c r="AP46" i="131"/>
  <c r="AO46" i="131"/>
  <c r="AN46" i="131"/>
  <c r="AM46" i="131"/>
  <c r="AL46" i="131"/>
  <c r="AK46" i="131"/>
  <c r="AJ46" i="131"/>
  <c r="AI46" i="131"/>
  <c r="AH46" i="131"/>
  <c r="AG46" i="131"/>
  <c r="AF46" i="131"/>
  <c r="AE46" i="131"/>
  <c r="AD46" i="131"/>
  <c r="AC46" i="131"/>
  <c r="AB46" i="131"/>
  <c r="AA46" i="131"/>
  <c r="Z46" i="131"/>
  <c r="Y46" i="131"/>
  <c r="X46" i="131"/>
  <c r="W46" i="131"/>
  <c r="V46" i="131"/>
  <c r="U46" i="131"/>
  <c r="T46" i="131"/>
  <c r="S46" i="131"/>
  <c r="R46" i="131"/>
  <c r="Q46" i="131"/>
  <c r="P46" i="131"/>
  <c r="O46" i="131"/>
  <c r="N46" i="131"/>
  <c r="M46" i="131"/>
  <c r="L46" i="131"/>
  <c r="K46" i="131"/>
  <c r="J46" i="131"/>
  <c r="I46" i="131"/>
  <c r="H46" i="131"/>
  <c r="G46" i="131"/>
  <c r="F46" i="131"/>
  <c r="E46" i="131"/>
  <c r="D46" i="131"/>
  <c r="C46" i="131"/>
  <c r="B46" i="131"/>
  <c r="CJ44" i="131"/>
  <c r="CI44" i="131"/>
  <c r="CH44" i="131"/>
  <c r="CG44" i="131"/>
  <c r="CF44" i="131"/>
  <c r="CE44" i="131"/>
  <c r="CD44" i="131"/>
  <c r="CC44" i="131"/>
  <c r="CB44" i="131"/>
  <c r="CA44" i="131"/>
  <c r="BZ44" i="131"/>
  <c r="BY44" i="131"/>
  <c r="BX44" i="131"/>
  <c r="BW44" i="131"/>
  <c r="BV44" i="131"/>
  <c r="BU44" i="131"/>
  <c r="BT44" i="131"/>
  <c r="BS44" i="131"/>
  <c r="BR44" i="131"/>
  <c r="BQ44" i="131"/>
  <c r="BP44" i="131"/>
  <c r="BO44" i="131"/>
  <c r="BN44" i="131"/>
  <c r="BM44" i="131"/>
  <c r="BL44" i="131"/>
  <c r="BK44" i="131"/>
  <c r="BJ44" i="131"/>
  <c r="BI44" i="131"/>
  <c r="BH44" i="131"/>
  <c r="BG44" i="131"/>
  <c r="BF44" i="131"/>
  <c r="BE44" i="131"/>
  <c r="BD44" i="131"/>
  <c r="BC44" i="131"/>
  <c r="BB44" i="131"/>
  <c r="BA44" i="131"/>
  <c r="AZ44" i="131"/>
  <c r="AY44" i="131"/>
  <c r="AX44" i="131"/>
  <c r="AW44" i="131"/>
  <c r="AV44" i="131"/>
  <c r="AU44" i="131"/>
  <c r="AT44" i="131"/>
  <c r="AS44" i="131"/>
  <c r="AR44" i="131"/>
  <c r="AQ44" i="131"/>
  <c r="AP44" i="131"/>
  <c r="AO44" i="131"/>
  <c r="AN44" i="131"/>
  <c r="AM44" i="131"/>
  <c r="AL44" i="131"/>
  <c r="AK44" i="131"/>
  <c r="AJ44" i="131"/>
  <c r="AI44" i="131"/>
  <c r="AH44" i="131"/>
  <c r="AG44" i="131"/>
  <c r="AF44" i="131"/>
  <c r="AE44" i="131"/>
  <c r="AD44" i="131"/>
  <c r="AC44" i="131"/>
  <c r="AB44" i="131"/>
  <c r="AA44" i="131"/>
  <c r="Z44" i="131"/>
  <c r="Y44" i="131"/>
  <c r="X44" i="131"/>
  <c r="W44" i="131"/>
  <c r="V44" i="131"/>
  <c r="U44" i="131"/>
  <c r="T44" i="131"/>
  <c r="S44" i="131"/>
  <c r="R44" i="131"/>
  <c r="Q44" i="131"/>
  <c r="P44" i="131"/>
  <c r="O44" i="131"/>
  <c r="N44" i="131"/>
  <c r="M44" i="131"/>
  <c r="L44" i="131"/>
  <c r="K44" i="131"/>
  <c r="J44" i="131"/>
  <c r="I44" i="131"/>
  <c r="H44" i="131"/>
  <c r="G44" i="131"/>
  <c r="F44" i="131"/>
  <c r="E44" i="131"/>
  <c r="D44" i="131"/>
  <c r="C44" i="131"/>
  <c r="B44" i="131"/>
  <c r="CJ43" i="131"/>
  <c r="CI43" i="131"/>
  <c r="CH43" i="131"/>
  <c r="CG43" i="131"/>
  <c r="CF43" i="131"/>
  <c r="CE43" i="131"/>
  <c r="CD43" i="131"/>
  <c r="CC43" i="131"/>
  <c r="CB43" i="131"/>
  <c r="CA43" i="131"/>
  <c r="BZ43" i="131"/>
  <c r="BY43" i="131"/>
  <c r="BX43" i="131"/>
  <c r="BW43" i="131"/>
  <c r="BV43" i="131"/>
  <c r="BU43" i="131"/>
  <c r="BT43" i="131"/>
  <c r="BS43" i="131"/>
  <c r="BR43" i="131"/>
  <c r="BQ43" i="131"/>
  <c r="BP43" i="131"/>
  <c r="BO43" i="131"/>
  <c r="BN43" i="131"/>
  <c r="BM43" i="131"/>
  <c r="BL43" i="131"/>
  <c r="BK43" i="131"/>
  <c r="BJ43" i="131"/>
  <c r="BI43" i="131"/>
  <c r="BH43" i="131"/>
  <c r="BG43" i="131"/>
  <c r="BF43" i="131"/>
  <c r="BE43" i="131"/>
  <c r="BD43" i="131"/>
  <c r="BC43" i="131"/>
  <c r="BB43" i="131"/>
  <c r="BA43" i="131"/>
  <c r="AZ43" i="131"/>
  <c r="AY43" i="131"/>
  <c r="AX43" i="131"/>
  <c r="AW43" i="131"/>
  <c r="AV43" i="131"/>
  <c r="AU43" i="131"/>
  <c r="AT43" i="131"/>
  <c r="AS43" i="131"/>
  <c r="AR43" i="131"/>
  <c r="AQ43" i="131"/>
  <c r="AP43" i="131"/>
  <c r="AO43" i="131"/>
  <c r="AN43" i="131"/>
  <c r="AM43" i="131"/>
  <c r="AL43" i="131"/>
  <c r="AK43" i="131"/>
  <c r="AJ43" i="131"/>
  <c r="AI43" i="131"/>
  <c r="AH43" i="131"/>
  <c r="AG43" i="131"/>
  <c r="AF43" i="131"/>
  <c r="AE43" i="131"/>
  <c r="AD43" i="131"/>
  <c r="AC43" i="131"/>
  <c r="AB43" i="131"/>
  <c r="AA43" i="131"/>
  <c r="Z43" i="131"/>
  <c r="Y43" i="131"/>
  <c r="X43" i="131"/>
  <c r="W43" i="131"/>
  <c r="V43" i="131"/>
  <c r="U43" i="131"/>
  <c r="T43" i="131"/>
  <c r="S43" i="131"/>
  <c r="R43" i="131"/>
  <c r="Q43" i="131"/>
  <c r="P43" i="131"/>
  <c r="O43" i="131"/>
  <c r="N43" i="131"/>
  <c r="M43" i="131"/>
  <c r="L43" i="131"/>
  <c r="K43" i="131"/>
  <c r="J43" i="131"/>
  <c r="I43" i="131"/>
  <c r="H43" i="131"/>
  <c r="G43" i="131"/>
  <c r="F43" i="131"/>
  <c r="E43" i="131"/>
  <c r="D43" i="131"/>
  <c r="C43" i="131"/>
  <c r="B43" i="131"/>
  <c r="CJ41" i="131"/>
  <c r="CI41" i="131"/>
  <c r="CH41" i="131"/>
  <c r="CG41" i="131"/>
  <c r="CF41" i="131"/>
  <c r="CE41" i="131"/>
  <c r="CD41" i="131"/>
  <c r="CC41" i="131"/>
  <c r="CB41" i="131"/>
  <c r="CA41" i="131"/>
  <c r="BZ41" i="131"/>
  <c r="BY41" i="131"/>
  <c r="BX41" i="131"/>
  <c r="BW41" i="131"/>
  <c r="BV41" i="131"/>
  <c r="BU41" i="131"/>
  <c r="BT41" i="131"/>
  <c r="BS41" i="131"/>
  <c r="BR41" i="131"/>
  <c r="BQ41" i="131"/>
  <c r="BP41" i="131"/>
  <c r="BO41" i="131"/>
  <c r="BN41" i="131"/>
  <c r="BM41" i="131"/>
  <c r="BL41" i="131"/>
  <c r="BK41" i="131"/>
  <c r="BJ41" i="131"/>
  <c r="BI41" i="131"/>
  <c r="BH41" i="131"/>
  <c r="BG41" i="131"/>
  <c r="BF41" i="131"/>
  <c r="BE41" i="131"/>
  <c r="BD41" i="131"/>
  <c r="BC41" i="131"/>
  <c r="BB41" i="131"/>
  <c r="BA41" i="131"/>
  <c r="AZ41" i="131"/>
  <c r="AY41" i="131"/>
  <c r="AX41" i="131"/>
  <c r="AW41" i="131"/>
  <c r="AV41" i="131"/>
  <c r="AU41" i="131"/>
  <c r="AT41" i="131"/>
  <c r="AS41" i="131"/>
  <c r="AR41" i="131"/>
  <c r="AQ41" i="131"/>
  <c r="AP41" i="131"/>
  <c r="AO41" i="131"/>
  <c r="AN41" i="131"/>
  <c r="AM41" i="131"/>
  <c r="AL41" i="131"/>
  <c r="AK41" i="131"/>
  <c r="AJ41" i="131"/>
  <c r="AI41" i="131"/>
  <c r="AH41" i="131"/>
  <c r="AG41" i="131"/>
  <c r="AF41" i="131"/>
  <c r="AE41" i="131"/>
  <c r="AD41" i="131"/>
  <c r="AC41" i="131"/>
  <c r="AB41" i="131"/>
  <c r="AA41" i="131"/>
  <c r="Z41" i="131"/>
  <c r="Y41" i="131"/>
  <c r="X41" i="131"/>
  <c r="W41" i="131"/>
  <c r="V41" i="131"/>
  <c r="U41" i="131"/>
  <c r="T41" i="131"/>
  <c r="S41" i="131"/>
  <c r="R41" i="131"/>
  <c r="Q41" i="131"/>
  <c r="P41" i="131"/>
  <c r="O41" i="131"/>
  <c r="N41" i="131"/>
  <c r="M41" i="131"/>
  <c r="L41" i="131"/>
  <c r="K41" i="131"/>
  <c r="J41" i="131"/>
  <c r="I41" i="131"/>
  <c r="H41" i="131"/>
  <c r="G41" i="131"/>
  <c r="F41" i="131"/>
  <c r="E41" i="131"/>
  <c r="D41" i="131"/>
  <c r="C41" i="131"/>
  <c r="B41" i="131"/>
  <c r="CJ40" i="131"/>
  <c r="CI40" i="131"/>
  <c r="CH40" i="131"/>
  <c r="CG40" i="131"/>
  <c r="CF40" i="131"/>
  <c r="CE40" i="131"/>
  <c r="CD40" i="131"/>
  <c r="CC40" i="131"/>
  <c r="CB40" i="131"/>
  <c r="CA40" i="131"/>
  <c r="BZ40" i="131"/>
  <c r="BY40" i="131"/>
  <c r="BX40" i="131"/>
  <c r="BW40" i="131"/>
  <c r="BV40" i="131"/>
  <c r="BU40" i="131"/>
  <c r="BT40" i="131"/>
  <c r="BS40" i="131"/>
  <c r="BR40" i="131"/>
  <c r="BQ40" i="131"/>
  <c r="BP40" i="131"/>
  <c r="BO40" i="131"/>
  <c r="BN40" i="131"/>
  <c r="BM40" i="131"/>
  <c r="BL40" i="131"/>
  <c r="BK40" i="131"/>
  <c r="BJ40" i="131"/>
  <c r="BI40" i="131"/>
  <c r="BH40" i="131"/>
  <c r="BG40" i="131"/>
  <c r="BF40" i="131"/>
  <c r="BE40" i="131"/>
  <c r="BD40" i="131"/>
  <c r="BC40" i="131"/>
  <c r="BB40" i="131"/>
  <c r="BA40" i="131"/>
  <c r="AZ40" i="131"/>
  <c r="AY40" i="131"/>
  <c r="AX40" i="131"/>
  <c r="AW40" i="131"/>
  <c r="AV40" i="131"/>
  <c r="AU40" i="131"/>
  <c r="AT40" i="131"/>
  <c r="AS40" i="131"/>
  <c r="AR40" i="131"/>
  <c r="AQ40" i="131"/>
  <c r="AP40" i="131"/>
  <c r="AO40" i="131"/>
  <c r="AN40" i="131"/>
  <c r="AM40" i="131"/>
  <c r="AL40" i="131"/>
  <c r="AK40" i="131"/>
  <c r="AJ40" i="131"/>
  <c r="AI40" i="131"/>
  <c r="AH40" i="131"/>
  <c r="AG40" i="131"/>
  <c r="AF40" i="131"/>
  <c r="AE40" i="131"/>
  <c r="AD40" i="131"/>
  <c r="AC40" i="131"/>
  <c r="AB40" i="131"/>
  <c r="AA40" i="131"/>
  <c r="Z40" i="131"/>
  <c r="Y40" i="131"/>
  <c r="X40" i="131"/>
  <c r="W40" i="131"/>
  <c r="V40" i="131"/>
  <c r="U40" i="131"/>
  <c r="T40" i="131"/>
  <c r="S40" i="131"/>
  <c r="R40" i="131"/>
  <c r="Q40" i="131"/>
  <c r="P40" i="131"/>
  <c r="O40" i="131"/>
  <c r="N40" i="131"/>
  <c r="M40" i="131"/>
  <c r="L40" i="131"/>
  <c r="K40" i="131"/>
  <c r="J40" i="131"/>
  <c r="I40" i="131"/>
  <c r="H40" i="131"/>
  <c r="G40" i="131"/>
  <c r="F40" i="131"/>
  <c r="E40" i="131"/>
  <c r="D40" i="131"/>
  <c r="C40" i="131"/>
  <c r="B40" i="131"/>
  <c r="CJ38" i="131"/>
  <c r="CI38" i="131"/>
  <c r="CH38" i="131"/>
  <c r="CG38" i="131"/>
  <c r="CF38" i="131"/>
  <c r="CE38" i="131"/>
  <c r="CD38" i="131"/>
  <c r="CC38" i="131"/>
  <c r="CB38" i="131"/>
  <c r="CA38" i="131"/>
  <c r="BZ38" i="131"/>
  <c r="BY38" i="131"/>
  <c r="BX38" i="131"/>
  <c r="BW38" i="131"/>
  <c r="BV38" i="131"/>
  <c r="BU38" i="131"/>
  <c r="BT38" i="131"/>
  <c r="BS38" i="131"/>
  <c r="BR38" i="131"/>
  <c r="BQ38" i="131"/>
  <c r="BP38" i="131"/>
  <c r="BO38" i="131"/>
  <c r="BN38" i="131"/>
  <c r="BM38" i="131"/>
  <c r="BL38" i="131"/>
  <c r="BK38" i="131"/>
  <c r="BJ38" i="131"/>
  <c r="BI38" i="131"/>
  <c r="BH38" i="131"/>
  <c r="BG38" i="131"/>
  <c r="BF38" i="131"/>
  <c r="BE38" i="131"/>
  <c r="BD38" i="131"/>
  <c r="BC38" i="131"/>
  <c r="BB38" i="131"/>
  <c r="BA38" i="131"/>
  <c r="AZ38" i="131"/>
  <c r="AY38" i="131"/>
  <c r="AX38" i="131"/>
  <c r="AW38" i="131"/>
  <c r="AV38" i="131"/>
  <c r="AU38" i="131"/>
  <c r="AT38" i="131"/>
  <c r="AS38" i="131"/>
  <c r="AR38" i="131"/>
  <c r="AQ38" i="131"/>
  <c r="AP38" i="131"/>
  <c r="AO38" i="131"/>
  <c r="AN38" i="131"/>
  <c r="AM38" i="131"/>
  <c r="AL38" i="131"/>
  <c r="AK38" i="131"/>
  <c r="AJ38" i="131"/>
  <c r="AI38" i="131"/>
  <c r="AH38" i="131"/>
  <c r="AG38" i="131"/>
  <c r="AF38" i="131"/>
  <c r="AE38" i="131"/>
  <c r="AD38" i="131"/>
  <c r="AC38" i="131"/>
  <c r="AB38" i="131"/>
  <c r="AA38" i="131"/>
  <c r="Z38" i="131"/>
  <c r="Y38" i="131"/>
  <c r="X38" i="131"/>
  <c r="W38" i="131"/>
  <c r="V38" i="131"/>
  <c r="U38" i="131"/>
  <c r="T38" i="131"/>
  <c r="S38" i="131"/>
  <c r="R38" i="131"/>
  <c r="Q38" i="131"/>
  <c r="P38" i="131"/>
  <c r="O38" i="131"/>
  <c r="N38" i="131"/>
  <c r="M38" i="131"/>
  <c r="L38" i="131"/>
  <c r="K38" i="131"/>
  <c r="J38" i="131"/>
  <c r="I38" i="131"/>
  <c r="H38" i="131"/>
  <c r="G38" i="131"/>
  <c r="F38" i="131"/>
  <c r="E38" i="131"/>
  <c r="D38" i="131"/>
  <c r="C38" i="131"/>
  <c r="B38" i="131"/>
  <c r="CJ37" i="131"/>
  <c r="CI37" i="131"/>
  <c r="CH37" i="131"/>
  <c r="CG37" i="131"/>
  <c r="CF37" i="131"/>
  <c r="CE37" i="131"/>
  <c r="CD37" i="131"/>
  <c r="CC37" i="131"/>
  <c r="CB37" i="131"/>
  <c r="CA37" i="131"/>
  <c r="BZ37" i="131"/>
  <c r="BY37" i="131"/>
  <c r="BX37" i="131"/>
  <c r="BW37" i="131"/>
  <c r="BV37" i="131"/>
  <c r="BU37" i="131"/>
  <c r="BT37" i="131"/>
  <c r="BS37" i="131"/>
  <c r="BR37" i="131"/>
  <c r="BQ37" i="131"/>
  <c r="BP37" i="131"/>
  <c r="BO37" i="131"/>
  <c r="BN37" i="131"/>
  <c r="BM37" i="131"/>
  <c r="BL37" i="131"/>
  <c r="BK37" i="131"/>
  <c r="BJ37" i="131"/>
  <c r="BI37" i="131"/>
  <c r="BH37" i="131"/>
  <c r="BG37" i="131"/>
  <c r="BF37" i="131"/>
  <c r="BE37" i="131"/>
  <c r="BD37" i="131"/>
  <c r="BC37" i="131"/>
  <c r="BB37" i="131"/>
  <c r="BA37" i="131"/>
  <c r="AZ37" i="131"/>
  <c r="AY37" i="131"/>
  <c r="AX37" i="131"/>
  <c r="AW37" i="131"/>
  <c r="AV37" i="131"/>
  <c r="AU37" i="131"/>
  <c r="AT37" i="131"/>
  <c r="AS37" i="131"/>
  <c r="AR37" i="131"/>
  <c r="AQ37" i="131"/>
  <c r="AP37" i="131"/>
  <c r="AO37" i="131"/>
  <c r="AN37" i="131"/>
  <c r="AM37" i="131"/>
  <c r="AL37" i="131"/>
  <c r="AK37" i="131"/>
  <c r="AJ37" i="131"/>
  <c r="AI37" i="131"/>
  <c r="AH37" i="131"/>
  <c r="AG37" i="131"/>
  <c r="AF37" i="131"/>
  <c r="AE37" i="131"/>
  <c r="AD37" i="131"/>
  <c r="AC37" i="131"/>
  <c r="AB37" i="131"/>
  <c r="AA37" i="131"/>
  <c r="Z37" i="131"/>
  <c r="Y37" i="131"/>
  <c r="X37" i="131"/>
  <c r="W37" i="131"/>
  <c r="V37" i="131"/>
  <c r="U37" i="131"/>
  <c r="T37" i="131"/>
  <c r="S37" i="131"/>
  <c r="R37" i="131"/>
  <c r="Q37" i="131"/>
  <c r="P37" i="131"/>
  <c r="O37" i="131"/>
  <c r="N37" i="131"/>
  <c r="M37" i="131"/>
  <c r="L37" i="131"/>
  <c r="K37" i="131"/>
  <c r="J37" i="131"/>
  <c r="I37" i="131"/>
  <c r="H37" i="131"/>
  <c r="G37" i="131"/>
  <c r="F37" i="131"/>
  <c r="E37" i="131"/>
  <c r="D37" i="131"/>
  <c r="C37" i="131"/>
  <c r="B37" i="131"/>
  <c r="CJ35" i="131"/>
  <c r="CI35" i="131"/>
  <c r="CH35" i="131"/>
  <c r="CG35" i="131"/>
  <c r="CF35" i="131"/>
  <c r="CE35" i="131"/>
  <c r="CD35" i="131"/>
  <c r="CC35" i="131"/>
  <c r="CB35" i="131"/>
  <c r="CA35" i="131"/>
  <c r="BZ35" i="131"/>
  <c r="BY35" i="131"/>
  <c r="BX35" i="131"/>
  <c r="BW35" i="131"/>
  <c r="BV35" i="131"/>
  <c r="BU35" i="131"/>
  <c r="BT35" i="131"/>
  <c r="BS35" i="131"/>
  <c r="BR35" i="131"/>
  <c r="BQ35" i="131"/>
  <c r="BP35" i="131"/>
  <c r="BO35" i="131"/>
  <c r="BN35" i="131"/>
  <c r="BM35" i="131"/>
  <c r="BL35" i="131"/>
  <c r="BK35" i="131"/>
  <c r="BJ35" i="131"/>
  <c r="BI35" i="131"/>
  <c r="BH35" i="131"/>
  <c r="BG35" i="131"/>
  <c r="BF35" i="131"/>
  <c r="BE35" i="131"/>
  <c r="BD35" i="131"/>
  <c r="BC35" i="131"/>
  <c r="BB35" i="131"/>
  <c r="BA35" i="131"/>
  <c r="AZ35" i="131"/>
  <c r="AY35" i="131"/>
  <c r="AX35" i="131"/>
  <c r="AW35" i="131"/>
  <c r="AV35" i="131"/>
  <c r="AU35" i="131"/>
  <c r="AT35" i="131"/>
  <c r="AS35" i="131"/>
  <c r="AR35" i="131"/>
  <c r="AQ35" i="131"/>
  <c r="AP35" i="131"/>
  <c r="AO35" i="131"/>
  <c r="AN35" i="131"/>
  <c r="AM35" i="131"/>
  <c r="AL35" i="131"/>
  <c r="AK35" i="131"/>
  <c r="AJ35" i="131"/>
  <c r="AI35" i="131"/>
  <c r="AH35" i="131"/>
  <c r="AG35" i="131"/>
  <c r="AF35" i="131"/>
  <c r="AE35" i="131"/>
  <c r="AD35" i="131"/>
  <c r="AC35" i="131"/>
  <c r="AB35" i="131"/>
  <c r="AA35" i="131"/>
  <c r="Z35" i="131"/>
  <c r="Y35" i="131"/>
  <c r="X35" i="131"/>
  <c r="W35" i="131"/>
  <c r="V35" i="131"/>
  <c r="U35" i="131"/>
  <c r="T35" i="131"/>
  <c r="S35" i="131"/>
  <c r="R35" i="131"/>
  <c r="Q35" i="131"/>
  <c r="P35" i="131"/>
  <c r="O35" i="131"/>
  <c r="N35" i="131"/>
  <c r="M35" i="131"/>
  <c r="L35" i="131"/>
  <c r="K35" i="131"/>
  <c r="J35" i="131"/>
  <c r="I35" i="131"/>
  <c r="H35" i="131"/>
  <c r="G35" i="131"/>
  <c r="F35" i="131"/>
  <c r="E35" i="131"/>
  <c r="D35" i="131"/>
  <c r="C35" i="131"/>
  <c r="B35" i="131"/>
  <c r="CJ34" i="131"/>
  <c r="CI34" i="131"/>
  <c r="CH34" i="131"/>
  <c r="CG34" i="131"/>
  <c r="CF34" i="131"/>
  <c r="CE34" i="131"/>
  <c r="CD34" i="131"/>
  <c r="CC34" i="131"/>
  <c r="CB34" i="131"/>
  <c r="CA34" i="131"/>
  <c r="BZ34" i="131"/>
  <c r="BY34" i="131"/>
  <c r="BX34" i="131"/>
  <c r="BW34" i="131"/>
  <c r="BV34" i="131"/>
  <c r="BU34" i="131"/>
  <c r="BT34" i="131"/>
  <c r="BS34" i="131"/>
  <c r="BR34" i="131"/>
  <c r="BQ34" i="131"/>
  <c r="BP34" i="131"/>
  <c r="BO34" i="131"/>
  <c r="BN34" i="131"/>
  <c r="BM34" i="131"/>
  <c r="BL34" i="131"/>
  <c r="BK34" i="131"/>
  <c r="BJ34" i="131"/>
  <c r="BI34" i="131"/>
  <c r="BH34" i="131"/>
  <c r="BG34" i="131"/>
  <c r="BF34" i="131"/>
  <c r="BE34" i="131"/>
  <c r="BD34" i="131"/>
  <c r="BC34" i="131"/>
  <c r="BB34" i="131"/>
  <c r="BA34" i="131"/>
  <c r="AZ34" i="131"/>
  <c r="AY34" i="131"/>
  <c r="AX34" i="131"/>
  <c r="AW34" i="131"/>
  <c r="AV34" i="131"/>
  <c r="AU34" i="131"/>
  <c r="AT34" i="131"/>
  <c r="AS34" i="131"/>
  <c r="AR34" i="131"/>
  <c r="AQ34" i="131"/>
  <c r="AP34" i="131"/>
  <c r="AO34" i="131"/>
  <c r="AN34" i="131"/>
  <c r="AM34" i="131"/>
  <c r="AL34" i="131"/>
  <c r="AK34" i="131"/>
  <c r="AJ34" i="131"/>
  <c r="AI34" i="131"/>
  <c r="AH34" i="131"/>
  <c r="AG34" i="131"/>
  <c r="AF34" i="131"/>
  <c r="AE34" i="131"/>
  <c r="AD34" i="131"/>
  <c r="AC34" i="131"/>
  <c r="AB34" i="131"/>
  <c r="AA34" i="131"/>
  <c r="Z34" i="131"/>
  <c r="Y34" i="131"/>
  <c r="X34" i="131"/>
  <c r="W34" i="131"/>
  <c r="V34" i="131"/>
  <c r="U34" i="131"/>
  <c r="T34" i="131"/>
  <c r="S34" i="131"/>
  <c r="R34" i="131"/>
  <c r="Q34" i="131"/>
  <c r="P34" i="131"/>
  <c r="O34" i="131"/>
  <c r="N34" i="131"/>
  <c r="M34" i="131"/>
  <c r="L34" i="131"/>
  <c r="K34" i="131"/>
  <c r="J34" i="131"/>
  <c r="I34" i="131"/>
  <c r="H34" i="131"/>
  <c r="G34" i="131"/>
  <c r="F34" i="131"/>
  <c r="E34" i="131"/>
  <c r="D34" i="131"/>
  <c r="C34" i="131"/>
  <c r="B34" i="131"/>
  <c r="CJ55" i="132"/>
  <c r="CI55" i="132"/>
  <c r="CH55" i="132"/>
  <c r="CG55" i="132"/>
  <c r="CF55" i="132"/>
  <c r="CE55" i="132"/>
  <c r="CD55" i="132"/>
  <c r="CC55" i="132"/>
  <c r="CB55" i="132"/>
  <c r="CA55" i="132"/>
  <c r="BZ55" i="132"/>
  <c r="BY55" i="132"/>
  <c r="BX55" i="132"/>
  <c r="BW55" i="132"/>
  <c r="BV55" i="132"/>
  <c r="BU55" i="132"/>
  <c r="BT55" i="132"/>
  <c r="BS55" i="132"/>
  <c r="BR55" i="132"/>
  <c r="BQ55" i="132"/>
  <c r="BP55" i="132"/>
  <c r="BO55" i="132"/>
  <c r="BN55" i="132"/>
  <c r="BM55" i="132"/>
  <c r="BL55" i="132"/>
  <c r="BK55" i="132"/>
  <c r="BJ55" i="132"/>
  <c r="BI55" i="132"/>
  <c r="BH55" i="132"/>
  <c r="BG55" i="132"/>
  <c r="BF55" i="132"/>
  <c r="BE55" i="132"/>
  <c r="BD55" i="132"/>
  <c r="BC55" i="132"/>
  <c r="BB55" i="132"/>
  <c r="BA55" i="132"/>
  <c r="AZ55" i="132"/>
  <c r="AY55" i="132"/>
  <c r="AX55" i="132"/>
  <c r="AW55" i="132"/>
  <c r="AV55" i="132"/>
  <c r="AU55" i="132"/>
  <c r="AT55" i="132"/>
  <c r="AS55" i="132"/>
  <c r="AR55" i="132"/>
  <c r="AQ55" i="132"/>
  <c r="AP55" i="132"/>
  <c r="AO55" i="132"/>
  <c r="AN55" i="132"/>
  <c r="AM55" i="132"/>
  <c r="AL55" i="132"/>
  <c r="AK55" i="132"/>
  <c r="AJ55" i="132"/>
  <c r="AI55" i="132"/>
  <c r="AH55" i="132"/>
  <c r="AG55" i="132"/>
  <c r="AF55" i="132"/>
  <c r="AE55" i="132"/>
  <c r="AD55" i="132"/>
  <c r="AC55" i="132"/>
  <c r="AB55" i="132"/>
  <c r="AA55" i="132"/>
  <c r="Z55" i="132"/>
  <c r="Y55" i="132"/>
  <c r="X55" i="132"/>
  <c r="W55" i="132"/>
  <c r="V55" i="132"/>
  <c r="U55" i="132"/>
  <c r="T55" i="132"/>
  <c r="S55" i="132"/>
  <c r="R55" i="132"/>
  <c r="Q55" i="132"/>
  <c r="P55" i="132"/>
  <c r="O55" i="132"/>
  <c r="N55" i="132"/>
  <c r="M55" i="132"/>
  <c r="L55" i="132"/>
  <c r="K55" i="132"/>
  <c r="J55" i="132"/>
  <c r="I55" i="132"/>
  <c r="H55" i="132"/>
  <c r="G55" i="132"/>
  <c r="F55" i="132"/>
  <c r="E55" i="132"/>
  <c r="D55" i="132"/>
  <c r="C55" i="132"/>
  <c r="B55" i="132"/>
  <c r="CJ54" i="132"/>
  <c r="CI54" i="132"/>
  <c r="CH54" i="132"/>
  <c r="CG54" i="132"/>
  <c r="CF54" i="132"/>
  <c r="CE54" i="132"/>
  <c r="CD54" i="132"/>
  <c r="CC54" i="132"/>
  <c r="CB54" i="132"/>
  <c r="CA54" i="132"/>
  <c r="BZ54" i="132"/>
  <c r="BY54" i="132"/>
  <c r="BX54" i="132"/>
  <c r="BW54" i="132"/>
  <c r="BV54" i="132"/>
  <c r="BU54" i="132"/>
  <c r="BT54" i="132"/>
  <c r="BS54" i="132"/>
  <c r="BR54" i="132"/>
  <c r="BQ54" i="132"/>
  <c r="BP54" i="132"/>
  <c r="BO54" i="132"/>
  <c r="BN54" i="132"/>
  <c r="BM54" i="132"/>
  <c r="BL54" i="132"/>
  <c r="BK54" i="132"/>
  <c r="BJ54" i="132"/>
  <c r="BI54" i="132"/>
  <c r="BH54" i="132"/>
  <c r="BG54" i="132"/>
  <c r="BF54" i="132"/>
  <c r="BE54" i="132"/>
  <c r="BD54" i="132"/>
  <c r="BC54" i="132"/>
  <c r="BB54" i="132"/>
  <c r="BA54" i="132"/>
  <c r="AZ54" i="132"/>
  <c r="AY54" i="132"/>
  <c r="AX54" i="132"/>
  <c r="AW54" i="132"/>
  <c r="AV54" i="132"/>
  <c r="AU54" i="132"/>
  <c r="AT54" i="132"/>
  <c r="AS54" i="132"/>
  <c r="AR54" i="132"/>
  <c r="AQ54" i="132"/>
  <c r="AP54" i="132"/>
  <c r="AO54" i="132"/>
  <c r="AN54" i="132"/>
  <c r="AM54" i="132"/>
  <c r="AL54" i="132"/>
  <c r="AK54" i="132"/>
  <c r="AJ54" i="132"/>
  <c r="AI54" i="132"/>
  <c r="AH54" i="132"/>
  <c r="AG54" i="132"/>
  <c r="AF54" i="132"/>
  <c r="AE54" i="132"/>
  <c r="AD54" i="132"/>
  <c r="AC54" i="132"/>
  <c r="AB54" i="132"/>
  <c r="AA54" i="132"/>
  <c r="Z54" i="132"/>
  <c r="Y54" i="132"/>
  <c r="X54" i="132"/>
  <c r="W54" i="132"/>
  <c r="V54" i="132"/>
  <c r="U54" i="132"/>
  <c r="T54" i="132"/>
  <c r="S54" i="132"/>
  <c r="R54" i="132"/>
  <c r="Q54" i="132"/>
  <c r="P54" i="132"/>
  <c r="O54" i="132"/>
  <c r="N54" i="132"/>
  <c r="M54" i="132"/>
  <c r="L54" i="132"/>
  <c r="K54" i="132"/>
  <c r="J54" i="132"/>
  <c r="I54" i="132"/>
  <c r="H54" i="132"/>
  <c r="G54" i="132"/>
  <c r="F54" i="132"/>
  <c r="E54" i="132"/>
  <c r="D54" i="132"/>
  <c r="C54" i="132"/>
  <c r="B54" i="132"/>
  <c r="CJ53" i="132"/>
  <c r="CI53" i="132"/>
  <c r="CH53" i="132"/>
  <c r="CG53" i="132"/>
  <c r="CF53" i="132"/>
  <c r="CE53" i="132"/>
  <c r="CD53" i="132"/>
  <c r="CC53" i="132"/>
  <c r="CB53" i="132"/>
  <c r="CA53" i="132"/>
  <c r="BZ53" i="132"/>
  <c r="BY53" i="132"/>
  <c r="BX53" i="132"/>
  <c r="BW53" i="132"/>
  <c r="BV53" i="132"/>
  <c r="BU53" i="132"/>
  <c r="BT53" i="132"/>
  <c r="BS53" i="132"/>
  <c r="BR53" i="132"/>
  <c r="BQ53" i="132"/>
  <c r="BP53" i="132"/>
  <c r="BO53" i="132"/>
  <c r="BN53" i="132"/>
  <c r="BM53" i="132"/>
  <c r="BL53" i="132"/>
  <c r="BK53" i="132"/>
  <c r="BJ53" i="132"/>
  <c r="BI53" i="132"/>
  <c r="BH53" i="132"/>
  <c r="BG53" i="132"/>
  <c r="BF53" i="132"/>
  <c r="BE53" i="132"/>
  <c r="BD53" i="132"/>
  <c r="BC53" i="132"/>
  <c r="BB53" i="132"/>
  <c r="BA53" i="132"/>
  <c r="AZ53" i="132"/>
  <c r="AY53" i="132"/>
  <c r="AX53" i="132"/>
  <c r="AW53" i="132"/>
  <c r="AV53" i="132"/>
  <c r="AU53" i="132"/>
  <c r="AT53" i="132"/>
  <c r="AS53" i="132"/>
  <c r="AR53" i="132"/>
  <c r="AQ53" i="132"/>
  <c r="AP53" i="132"/>
  <c r="AO53" i="132"/>
  <c r="AN53" i="132"/>
  <c r="AM53" i="132"/>
  <c r="AL53" i="132"/>
  <c r="AK53" i="132"/>
  <c r="AJ53" i="132"/>
  <c r="AI53" i="132"/>
  <c r="AH53" i="132"/>
  <c r="AG53" i="132"/>
  <c r="AF53" i="132"/>
  <c r="AE53" i="132"/>
  <c r="AD53" i="132"/>
  <c r="AC53" i="132"/>
  <c r="AB53" i="132"/>
  <c r="AA53" i="132"/>
  <c r="Z53" i="132"/>
  <c r="Y53" i="132"/>
  <c r="X53" i="132"/>
  <c r="W53" i="132"/>
  <c r="V53" i="132"/>
  <c r="U53" i="132"/>
  <c r="T53" i="132"/>
  <c r="S53" i="132"/>
  <c r="R53" i="132"/>
  <c r="Q53" i="132"/>
  <c r="P53" i="132"/>
  <c r="O53" i="132"/>
  <c r="N53" i="132"/>
  <c r="M53" i="132"/>
  <c r="L53" i="132"/>
  <c r="K53" i="132"/>
  <c r="J53" i="132"/>
  <c r="I53" i="132"/>
  <c r="H53" i="132"/>
  <c r="G53" i="132"/>
  <c r="F53" i="132"/>
  <c r="E53" i="132"/>
  <c r="D53" i="132"/>
  <c r="C53" i="132"/>
  <c r="B53" i="132"/>
  <c r="CJ52" i="132"/>
  <c r="CI52" i="132"/>
  <c r="CH52" i="132"/>
  <c r="CG52" i="132"/>
  <c r="CF52" i="132"/>
  <c r="CE52" i="132"/>
  <c r="CD52" i="132"/>
  <c r="CC52" i="132"/>
  <c r="CB52" i="132"/>
  <c r="CA52" i="132"/>
  <c r="BZ52" i="132"/>
  <c r="BY52" i="132"/>
  <c r="BX52" i="132"/>
  <c r="BW52" i="132"/>
  <c r="BV52" i="132"/>
  <c r="BU52" i="132"/>
  <c r="BT52" i="132"/>
  <c r="BS52" i="132"/>
  <c r="BR52" i="132"/>
  <c r="BQ52" i="132"/>
  <c r="BP52" i="132"/>
  <c r="BO52" i="132"/>
  <c r="BN52" i="132"/>
  <c r="BM52" i="132"/>
  <c r="BL52" i="132"/>
  <c r="BK52" i="132"/>
  <c r="BJ52" i="132"/>
  <c r="BI52" i="132"/>
  <c r="BH52" i="132"/>
  <c r="BG52" i="132"/>
  <c r="BF52" i="132"/>
  <c r="BE52" i="132"/>
  <c r="BD52" i="132"/>
  <c r="BC52" i="132"/>
  <c r="BB52" i="132"/>
  <c r="BA52" i="132"/>
  <c r="AZ52" i="132"/>
  <c r="AY52" i="132"/>
  <c r="AX52" i="132"/>
  <c r="AW52" i="132"/>
  <c r="AV52" i="132"/>
  <c r="AU52" i="132"/>
  <c r="AT52" i="132"/>
  <c r="AS52" i="132"/>
  <c r="AR52" i="132"/>
  <c r="AQ52" i="132"/>
  <c r="AP52" i="132"/>
  <c r="AO52" i="132"/>
  <c r="AN52" i="132"/>
  <c r="AM52" i="132"/>
  <c r="AL52" i="132"/>
  <c r="AK52" i="132"/>
  <c r="AJ52" i="132"/>
  <c r="AI52" i="132"/>
  <c r="AH52" i="132"/>
  <c r="AG52" i="132"/>
  <c r="AF52" i="132"/>
  <c r="AE52" i="132"/>
  <c r="AD52" i="132"/>
  <c r="AC52" i="132"/>
  <c r="AB52" i="132"/>
  <c r="AA52" i="132"/>
  <c r="Z52" i="132"/>
  <c r="Y52" i="132"/>
  <c r="X52" i="132"/>
  <c r="W52" i="132"/>
  <c r="V52" i="132"/>
  <c r="U52" i="132"/>
  <c r="T52" i="132"/>
  <c r="S52" i="132"/>
  <c r="R52" i="132"/>
  <c r="Q52" i="132"/>
  <c r="P52" i="132"/>
  <c r="O52" i="132"/>
  <c r="N52" i="132"/>
  <c r="M52" i="132"/>
  <c r="L52" i="132"/>
  <c r="K52" i="132"/>
  <c r="J52" i="132"/>
  <c r="I52" i="132"/>
  <c r="H52" i="132"/>
  <c r="G52" i="132"/>
  <c r="F52" i="132"/>
  <c r="E52" i="132"/>
  <c r="D52" i="132"/>
  <c r="C52" i="132"/>
  <c r="B52" i="132"/>
  <c r="CJ50" i="132"/>
  <c r="CI50" i="132"/>
  <c r="CH50" i="132"/>
  <c r="CG50" i="132"/>
  <c r="CF50" i="132"/>
  <c r="CE50" i="132"/>
  <c r="CD50" i="132"/>
  <c r="CC50" i="132"/>
  <c r="CB50" i="132"/>
  <c r="CA50" i="132"/>
  <c r="BZ50" i="132"/>
  <c r="BY50" i="132"/>
  <c r="BX50" i="132"/>
  <c r="BW50" i="132"/>
  <c r="BV50" i="132"/>
  <c r="BU50" i="132"/>
  <c r="BT50" i="132"/>
  <c r="BS50" i="132"/>
  <c r="BR50" i="132"/>
  <c r="BQ50" i="132"/>
  <c r="BP50" i="132"/>
  <c r="BO50" i="132"/>
  <c r="BN50" i="132"/>
  <c r="BM50" i="132"/>
  <c r="BL50" i="132"/>
  <c r="BK50" i="132"/>
  <c r="BJ50" i="132"/>
  <c r="BI50" i="132"/>
  <c r="BH50" i="132"/>
  <c r="BG50" i="132"/>
  <c r="BF50" i="132"/>
  <c r="BE50" i="132"/>
  <c r="BD50" i="132"/>
  <c r="BC50" i="132"/>
  <c r="BB50" i="132"/>
  <c r="BA50" i="132"/>
  <c r="AZ50" i="132"/>
  <c r="AY50" i="132"/>
  <c r="AX50" i="132"/>
  <c r="AW50" i="132"/>
  <c r="AV50" i="132"/>
  <c r="AU50" i="132"/>
  <c r="AT50" i="132"/>
  <c r="AS50" i="132"/>
  <c r="AR50" i="132"/>
  <c r="AQ50" i="132"/>
  <c r="AP50" i="132"/>
  <c r="AO50" i="132"/>
  <c r="AN50" i="132"/>
  <c r="AM50" i="132"/>
  <c r="AL50" i="132"/>
  <c r="AK50" i="132"/>
  <c r="AJ50" i="132"/>
  <c r="AI50" i="132"/>
  <c r="AH50" i="132"/>
  <c r="AG50" i="132"/>
  <c r="AF50" i="132"/>
  <c r="AE50" i="132"/>
  <c r="AD50" i="132"/>
  <c r="AC50" i="132"/>
  <c r="AB50" i="132"/>
  <c r="AA50" i="132"/>
  <c r="Z50" i="132"/>
  <c r="Y50" i="132"/>
  <c r="X50" i="132"/>
  <c r="W50" i="132"/>
  <c r="V50" i="132"/>
  <c r="U50" i="132"/>
  <c r="T50" i="132"/>
  <c r="S50" i="132"/>
  <c r="R50" i="132"/>
  <c r="Q50" i="132"/>
  <c r="P50" i="132"/>
  <c r="O50" i="132"/>
  <c r="N50" i="132"/>
  <c r="M50" i="132"/>
  <c r="L50" i="132"/>
  <c r="K50" i="132"/>
  <c r="J50" i="132"/>
  <c r="I50" i="132"/>
  <c r="H50" i="132"/>
  <c r="G50" i="132"/>
  <c r="F50" i="132"/>
  <c r="E50" i="132"/>
  <c r="D50" i="132"/>
  <c r="C50" i="132"/>
  <c r="B50" i="132"/>
  <c r="CJ49" i="132"/>
  <c r="CI49" i="132"/>
  <c r="CH49" i="132"/>
  <c r="CG49" i="132"/>
  <c r="CF49" i="132"/>
  <c r="CE49" i="132"/>
  <c r="CD49" i="132"/>
  <c r="CC49" i="132"/>
  <c r="CB49" i="132"/>
  <c r="CA49" i="132"/>
  <c r="BZ49" i="132"/>
  <c r="BY49" i="132"/>
  <c r="BX49" i="132"/>
  <c r="BW49" i="132"/>
  <c r="BV49" i="132"/>
  <c r="BU49" i="132"/>
  <c r="BT49" i="132"/>
  <c r="BS49" i="132"/>
  <c r="BR49" i="132"/>
  <c r="BQ49" i="132"/>
  <c r="BP49" i="132"/>
  <c r="BO49" i="132"/>
  <c r="BN49" i="132"/>
  <c r="BM49" i="132"/>
  <c r="BL49" i="132"/>
  <c r="BK49" i="132"/>
  <c r="BJ49" i="132"/>
  <c r="BI49" i="132"/>
  <c r="BH49" i="132"/>
  <c r="BG49" i="132"/>
  <c r="BF49" i="132"/>
  <c r="BE49" i="132"/>
  <c r="BD49" i="132"/>
  <c r="BC49" i="132"/>
  <c r="BB49" i="132"/>
  <c r="BA49" i="132"/>
  <c r="AZ49" i="132"/>
  <c r="AY49" i="132"/>
  <c r="AX49" i="132"/>
  <c r="AW49" i="132"/>
  <c r="AV49" i="132"/>
  <c r="AU49" i="132"/>
  <c r="AT49" i="132"/>
  <c r="AS49" i="132"/>
  <c r="AR49" i="132"/>
  <c r="AQ49" i="132"/>
  <c r="AP49" i="132"/>
  <c r="AO49" i="132"/>
  <c r="AN49" i="132"/>
  <c r="AM49" i="132"/>
  <c r="AL49" i="132"/>
  <c r="AK49" i="132"/>
  <c r="AJ49" i="132"/>
  <c r="AI49" i="132"/>
  <c r="AH49" i="132"/>
  <c r="AG49" i="132"/>
  <c r="AF49" i="132"/>
  <c r="AE49" i="132"/>
  <c r="AD49" i="132"/>
  <c r="AC49" i="132"/>
  <c r="AB49" i="132"/>
  <c r="AA49" i="132"/>
  <c r="Z49" i="132"/>
  <c r="Y49" i="132"/>
  <c r="X49" i="132"/>
  <c r="W49" i="132"/>
  <c r="V49" i="132"/>
  <c r="U49" i="132"/>
  <c r="T49" i="132"/>
  <c r="S49" i="132"/>
  <c r="R49" i="132"/>
  <c r="Q49" i="132"/>
  <c r="P49" i="132"/>
  <c r="O49" i="132"/>
  <c r="N49" i="132"/>
  <c r="M49" i="132"/>
  <c r="L49" i="132"/>
  <c r="K49" i="132"/>
  <c r="J49" i="132"/>
  <c r="I49" i="132"/>
  <c r="H49" i="132"/>
  <c r="G49" i="132"/>
  <c r="F49" i="132"/>
  <c r="E49" i="132"/>
  <c r="D49" i="132"/>
  <c r="C49" i="132"/>
  <c r="B49" i="132"/>
  <c r="CJ47" i="132"/>
  <c r="CI47" i="132"/>
  <c r="CH47" i="132"/>
  <c r="CG47" i="132"/>
  <c r="CF47" i="132"/>
  <c r="CE47" i="132"/>
  <c r="CD47" i="132"/>
  <c r="CC47" i="132"/>
  <c r="CB47" i="132"/>
  <c r="CA47" i="132"/>
  <c r="BZ47" i="132"/>
  <c r="BY47" i="132"/>
  <c r="BX47" i="132"/>
  <c r="BW47" i="132"/>
  <c r="BV47" i="132"/>
  <c r="BU47" i="132"/>
  <c r="BT47" i="132"/>
  <c r="BS47" i="132"/>
  <c r="BR47" i="132"/>
  <c r="BQ47" i="132"/>
  <c r="BP47" i="132"/>
  <c r="BO47" i="132"/>
  <c r="BN47" i="132"/>
  <c r="BM47" i="132"/>
  <c r="BL47" i="132"/>
  <c r="BK47" i="132"/>
  <c r="BJ47" i="132"/>
  <c r="BI47" i="132"/>
  <c r="BH47" i="132"/>
  <c r="BG47" i="132"/>
  <c r="BF47" i="132"/>
  <c r="BE47" i="132"/>
  <c r="BD47" i="132"/>
  <c r="BC47" i="132"/>
  <c r="BB47" i="132"/>
  <c r="BA47" i="132"/>
  <c r="AZ47" i="132"/>
  <c r="AY47" i="132"/>
  <c r="AX47" i="132"/>
  <c r="AW47" i="132"/>
  <c r="AV47" i="132"/>
  <c r="AU47" i="132"/>
  <c r="AT47" i="132"/>
  <c r="AS47" i="132"/>
  <c r="AR47" i="132"/>
  <c r="AQ47" i="132"/>
  <c r="AP47" i="132"/>
  <c r="AO47" i="132"/>
  <c r="AN47" i="132"/>
  <c r="AM47" i="132"/>
  <c r="AL47" i="132"/>
  <c r="AK47" i="132"/>
  <c r="AJ47" i="132"/>
  <c r="AI47" i="132"/>
  <c r="AH47" i="132"/>
  <c r="AG47" i="132"/>
  <c r="AF47" i="132"/>
  <c r="AE47" i="132"/>
  <c r="AD47" i="132"/>
  <c r="AC47" i="132"/>
  <c r="AB47" i="132"/>
  <c r="AA47" i="132"/>
  <c r="Z47" i="132"/>
  <c r="Y47" i="132"/>
  <c r="X47" i="132"/>
  <c r="W47" i="132"/>
  <c r="V47" i="132"/>
  <c r="U47" i="132"/>
  <c r="T47" i="132"/>
  <c r="S47" i="132"/>
  <c r="R47" i="132"/>
  <c r="Q47" i="132"/>
  <c r="P47" i="132"/>
  <c r="O47" i="132"/>
  <c r="N47" i="132"/>
  <c r="M47" i="132"/>
  <c r="L47" i="132"/>
  <c r="K47" i="132"/>
  <c r="J47" i="132"/>
  <c r="I47" i="132"/>
  <c r="H47" i="132"/>
  <c r="G47" i="132"/>
  <c r="F47" i="132"/>
  <c r="E47" i="132"/>
  <c r="D47" i="132"/>
  <c r="C47" i="132"/>
  <c r="B47" i="132"/>
  <c r="CJ46" i="132"/>
  <c r="CI46" i="132"/>
  <c r="CH46" i="132"/>
  <c r="CG46" i="132"/>
  <c r="CF46" i="132"/>
  <c r="CE46" i="132"/>
  <c r="CD46" i="132"/>
  <c r="CC46" i="132"/>
  <c r="CB46" i="132"/>
  <c r="CA46" i="132"/>
  <c r="BZ46" i="132"/>
  <c r="BY46" i="132"/>
  <c r="BX46" i="132"/>
  <c r="BW46" i="132"/>
  <c r="BV46" i="132"/>
  <c r="BU46" i="132"/>
  <c r="BT46" i="132"/>
  <c r="BS46" i="132"/>
  <c r="BR46" i="132"/>
  <c r="BQ46" i="132"/>
  <c r="BP46" i="132"/>
  <c r="BO46" i="132"/>
  <c r="BN46" i="132"/>
  <c r="BM46" i="132"/>
  <c r="BL46" i="132"/>
  <c r="BK46" i="132"/>
  <c r="BJ46" i="132"/>
  <c r="BI46" i="132"/>
  <c r="BH46" i="132"/>
  <c r="BG46" i="132"/>
  <c r="BF46" i="132"/>
  <c r="BE46" i="132"/>
  <c r="BD46" i="132"/>
  <c r="BC46" i="132"/>
  <c r="BB46" i="132"/>
  <c r="BA46" i="132"/>
  <c r="AZ46" i="132"/>
  <c r="AY46" i="132"/>
  <c r="AX46" i="132"/>
  <c r="AW46" i="132"/>
  <c r="AV46" i="132"/>
  <c r="AU46" i="132"/>
  <c r="AT46" i="132"/>
  <c r="AS46" i="132"/>
  <c r="AR46" i="132"/>
  <c r="AQ46" i="132"/>
  <c r="AP46" i="132"/>
  <c r="AO46" i="132"/>
  <c r="AN46" i="132"/>
  <c r="AM46" i="132"/>
  <c r="AL46" i="132"/>
  <c r="AK46" i="132"/>
  <c r="AJ46" i="132"/>
  <c r="AI46" i="132"/>
  <c r="AH46" i="132"/>
  <c r="AG46" i="132"/>
  <c r="AF46" i="132"/>
  <c r="AE46" i="132"/>
  <c r="AD46" i="132"/>
  <c r="AC46" i="132"/>
  <c r="AB46" i="132"/>
  <c r="AA46" i="132"/>
  <c r="Z46" i="132"/>
  <c r="Y46" i="132"/>
  <c r="X46" i="132"/>
  <c r="W46" i="132"/>
  <c r="V46" i="132"/>
  <c r="U46" i="132"/>
  <c r="T46" i="132"/>
  <c r="S46" i="132"/>
  <c r="R46" i="132"/>
  <c r="Q46" i="132"/>
  <c r="P46" i="132"/>
  <c r="O46" i="132"/>
  <c r="N46" i="132"/>
  <c r="M46" i="132"/>
  <c r="L46" i="132"/>
  <c r="K46" i="132"/>
  <c r="J46" i="132"/>
  <c r="I46" i="132"/>
  <c r="H46" i="132"/>
  <c r="G46" i="132"/>
  <c r="F46" i="132"/>
  <c r="E46" i="132"/>
  <c r="D46" i="132"/>
  <c r="C46" i="132"/>
  <c r="B46" i="132"/>
  <c r="CJ44" i="132"/>
  <c r="CI44" i="132"/>
  <c r="CH44" i="132"/>
  <c r="CG44" i="132"/>
  <c r="CF44" i="132"/>
  <c r="CE44" i="132"/>
  <c r="CD44" i="132"/>
  <c r="CC44" i="132"/>
  <c r="CB44" i="132"/>
  <c r="CA44" i="132"/>
  <c r="BZ44" i="132"/>
  <c r="BY44" i="132"/>
  <c r="BX44" i="132"/>
  <c r="BW44" i="132"/>
  <c r="BV44" i="132"/>
  <c r="BU44" i="132"/>
  <c r="BT44" i="132"/>
  <c r="BS44" i="132"/>
  <c r="BR44" i="132"/>
  <c r="BQ44" i="132"/>
  <c r="BP44" i="132"/>
  <c r="BO44" i="132"/>
  <c r="BN44" i="132"/>
  <c r="BM44" i="132"/>
  <c r="BL44" i="132"/>
  <c r="BK44" i="132"/>
  <c r="BJ44" i="132"/>
  <c r="BI44" i="132"/>
  <c r="BH44" i="132"/>
  <c r="BG44" i="132"/>
  <c r="BF44" i="132"/>
  <c r="BE44" i="132"/>
  <c r="BD44" i="132"/>
  <c r="BC44" i="132"/>
  <c r="BB44" i="132"/>
  <c r="BA44" i="132"/>
  <c r="AZ44" i="132"/>
  <c r="AY44" i="132"/>
  <c r="AX44" i="132"/>
  <c r="AW44" i="132"/>
  <c r="AV44" i="132"/>
  <c r="AU44" i="132"/>
  <c r="AT44" i="132"/>
  <c r="AS44" i="132"/>
  <c r="AR44" i="132"/>
  <c r="AQ44" i="132"/>
  <c r="AP44" i="132"/>
  <c r="AO44" i="132"/>
  <c r="AN44" i="132"/>
  <c r="AM44" i="132"/>
  <c r="AL44" i="132"/>
  <c r="AK44" i="132"/>
  <c r="AJ44" i="132"/>
  <c r="AI44" i="132"/>
  <c r="AH44" i="132"/>
  <c r="AG44" i="132"/>
  <c r="AF44" i="132"/>
  <c r="AE44" i="132"/>
  <c r="AD44" i="132"/>
  <c r="AC44" i="132"/>
  <c r="AB44" i="132"/>
  <c r="AA44" i="132"/>
  <c r="Z44" i="132"/>
  <c r="Y44" i="132"/>
  <c r="X44" i="132"/>
  <c r="W44" i="132"/>
  <c r="V44" i="132"/>
  <c r="U44" i="132"/>
  <c r="T44" i="132"/>
  <c r="S44" i="132"/>
  <c r="R44" i="132"/>
  <c r="Q44" i="132"/>
  <c r="P44" i="132"/>
  <c r="O44" i="132"/>
  <c r="N44" i="132"/>
  <c r="M44" i="132"/>
  <c r="L44" i="132"/>
  <c r="K44" i="132"/>
  <c r="J44" i="132"/>
  <c r="I44" i="132"/>
  <c r="H44" i="132"/>
  <c r="G44" i="132"/>
  <c r="F44" i="132"/>
  <c r="E44" i="132"/>
  <c r="D44" i="132"/>
  <c r="C44" i="132"/>
  <c r="B44" i="132"/>
  <c r="CJ43" i="132"/>
  <c r="CI43" i="132"/>
  <c r="CH43" i="132"/>
  <c r="CG43" i="132"/>
  <c r="CF43" i="132"/>
  <c r="CE43" i="132"/>
  <c r="CD43" i="132"/>
  <c r="CC43" i="132"/>
  <c r="CB43" i="132"/>
  <c r="CA43" i="132"/>
  <c r="BZ43" i="132"/>
  <c r="BY43" i="132"/>
  <c r="BX43" i="132"/>
  <c r="BW43" i="132"/>
  <c r="BV43" i="132"/>
  <c r="BU43" i="132"/>
  <c r="BT43" i="132"/>
  <c r="BS43" i="132"/>
  <c r="BR43" i="132"/>
  <c r="BQ43" i="132"/>
  <c r="BP43" i="132"/>
  <c r="BO43" i="132"/>
  <c r="BN43" i="132"/>
  <c r="BM43" i="132"/>
  <c r="BL43" i="132"/>
  <c r="BK43" i="132"/>
  <c r="BJ43" i="132"/>
  <c r="BI43" i="132"/>
  <c r="BH43" i="132"/>
  <c r="BG43" i="132"/>
  <c r="BF43" i="132"/>
  <c r="BE43" i="132"/>
  <c r="BD43" i="132"/>
  <c r="BC43" i="132"/>
  <c r="BB43" i="132"/>
  <c r="BA43" i="132"/>
  <c r="AZ43" i="132"/>
  <c r="AY43" i="132"/>
  <c r="AX43" i="132"/>
  <c r="AW43" i="132"/>
  <c r="AV43" i="132"/>
  <c r="AU43" i="132"/>
  <c r="AT43" i="132"/>
  <c r="AS43" i="132"/>
  <c r="AR43" i="132"/>
  <c r="AQ43" i="132"/>
  <c r="AP43" i="132"/>
  <c r="AO43" i="132"/>
  <c r="AN43" i="132"/>
  <c r="AM43" i="132"/>
  <c r="AL43" i="132"/>
  <c r="AK43" i="132"/>
  <c r="AJ43" i="132"/>
  <c r="AI43" i="132"/>
  <c r="AH43" i="132"/>
  <c r="AG43" i="132"/>
  <c r="AF43" i="132"/>
  <c r="AE43" i="132"/>
  <c r="AD43" i="132"/>
  <c r="AC43" i="132"/>
  <c r="AB43" i="132"/>
  <c r="AA43" i="132"/>
  <c r="Z43" i="132"/>
  <c r="Y43" i="132"/>
  <c r="X43" i="132"/>
  <c r="W43" i="132"/>
  <c r="V43" i="132"/>
  <c r="U43" i="132"/>
  <c r="T43" i="132"/>
  <c r="S43" i="132"/>
  <c r="R43" i="132"/>
  <c r="Q43" i="132"/>
  <c r="P43" i="132"/>
  <c r="O43" i="132"/>
  <c r="N43" i="132"/>
  <c r="M43" i="132"/>
  <c r="L43" i="132"/>
  <c r="K43" i="132"/>
  <c r="J43" i="132"/>
  <c r="I43" i="132"/>
  <c r="H43" i="132"/>
  <c r="G43" i="132"/>
  <c r="F43" i="132"/>
  <c r="E43" i="132"/>
  <c r="D43" i="132"/>
  <c r="C43" i="132"/>
  <c r="B43" i="132"/>
  <c r="CJ41" i="132"/>
  <c r="CI41" i="132"/>
  <c r="CH41" i="132"/>
  <c r="CG41" i="132"/>
  <c r="CF41" i="132"/>
  <c r="CE41" i="132"/>
  <c r="CD41" i="132"/>
  <c r="CC41" i="132"/>
  <c r="CB41" i="132"/>
  <c r="CA41" i="132"/>
  <c r="BZ41" i="132"/>
  <c r="BY41" i="132"/>
  <c r="BX41" i="132"/>
  <c r="BW41" i="132"/>
  <c r="BV41" i="132"/>
  <c r="BU41" i="132"/>
  <c r="BT41" i="132"/>
  <c r="BS41" i="132"/>
  <c r="BR41" i="132"/>
  <c r="BQ41" i="132"/>
  <c r="BP41" i="132"/>
  <c r="BO41" i="132"/>
  <c r="BN41" i="132"/>
  <c r="BM41" i="132"/>
  <c r="BL41" i="132"/>
  <c r="BK41" i="132"/>
  <c r="BJ41" i="132"/>
  <c r="BI41" i="132"/>
  <c r="BH41" i="132"/>
  <c r="BG41" i="132"/>
  <c r="BF41" i="132"/>
  <c r="BE41" i="132"/>
  <c r="BD41" i="132"/>
  <c r="BC41" i="132"/>
  <c r="BB41" i="132"/>
  <c r="BA41" i="132"/>
  <c r="AZ41" i="132"/>
  <c r="AY41" i="132"/>
  <c r="AX41" i="132"/>
  <c r="AW41" i="132"/>
  <c r="AV41" i="132"/>
  <c r="AU41" i="132"/>
  <c r="AT41" i="132"/>
  <c r="AS41" i="132"/>
  <c r="AR41" i="132"/>
  <c r="AQ41" i="132"/>
  <c r="AP41" i="132"/>
  <c r="AO41" i="132"/>
  <c r="AN41" i="132"/>
  <c r="AM41" i="132"/>
  <c r="AL41" i="132"/>
  <c r="AK41" i="132"/>
  <c r="AJ41" i="132"/>
  <c r="AI41" i="132"/>
  <c r="AH41" i="132"/>
  <c r="AG41" i="132"/>
  <c r="AF41" i="132"/>
  <c r="AE41" i="132"/>
  <c r="AD41" i="132"/>
  <c r="AC41" i="132"/>
  <c r="AB41" i="132"/>
  <c r="AA41" i="132"/>
  <c r="Z41" i="132"/>
  <c r="Y41" i="132"/>
  <c r="X41" i="132"/>
  <c r="W41" i="132"/>
  <c r="V41" i="132"/>
  <c r="U41" i="132"/>
  <c r="T41" i="132"/>
  <c r="S41" i="132"/>
  <c r="R41" i="132"/>
  <c r="Q41" i="132"/>
  <c r="P41" i="132"/>
  <c r="O41" i="132"/>
  <c r="N41" i="132"/>
  <c r="M41" i="132"/>
  <c r="L41" i="132"/>
  <c r="K41" i="132"/>
  <c r="J41" i="132"/>
  <c r="I41" i="132"/>
  <c r="H41" i="132"/>
  <c r="G41" i="132"/>
  <c r="F41" i="132"/>
  <c r="E41" i="132"/>
  <c r="D41" i="132"/>
  <c r="C41" i="132"/>
  <c r="B41" i="132"/>
  <c r="CJ40" i="132"/>
  <c r="CI40" i="132"/>
  <c r="CH40" i="132"/>
  <c r="CG40" i="132"/>
  <c r="CF40" i="132"/>
  <c r="CE40" i="132"/>
  <c r="CD40" i="132"/>
  <c r="CC40" i="132"/>
  <c r="CB40" i="132"/>
  <c r="CA40" i="132"/>
  <c r="BZ40" i="132"/>
  <c r="BY40" i="132"/>
  <c r="BX40" i="132"/>
  <c r="BW40" i="132"/>
  <c r="BV40" i="132"/>
  <c r="BU40" i="132"/>
  <c r="BT40" i="132"/>
  <c r="BS40" i="132"/>
  <c r="BR40" i="132"/>
  <c r="BQ40" i="132"/>
  <c r="BP40" i="132"/>
  <c r="BO40" i="132"/>
  <c r="BN40" i="132"/>
  <c r="BM40" i="132"/>
  <c r="BL40" i="132"/>
  <c r="BK40" i="132"/>
  <c r="BJ40" i="132"/>
  <c r="BI40" i="132"/>
  <c r="BH40" i="132"/>
  <c r="BG40" i="132"/>
  <c r="BF40" i="132"/>
  <c r="BE40" i="132"/>
  <c r="BD40" i="132"/>
  <c r="BC40" i="132"/>
  <c r="BB40" i="132"/>
  <c r="BA40" i="132"/>
  <c r="AZ40" i="132"/>
  <c r="AY40" i="132"/>
  <c r="AX40" i="132"/>
  <c r="AW40" i="132"/>
  <c r="AV40" i="132"/>
  <c r="AU40" i="132"/>
  <c r="AT40" i="132"/>
  <c r="AS40" i="132"/>
  <c r="AR40" i="132"/>
  <c r="AQ40" i="132"/>
  <c r="AP40" i="132"/>
  <c r="AO40" i="132"/>
  <c r="AN40" i="132"/>
  <c r="AM40" i="132"/>
  <c r="AL40" i="132"/>
  <c r="AK40" i="132"/>
  <c r="AJ40" i="132"/>
  <c r="AI40" i="132"/>
  <c r="AH40" i="132"/>
  <c r="AG40" i="132"/>
  <c r="AF40" i="132"/>
  <c r="AE40" i="132"/>
  <c r="AD40" i="132"/>
  <c r="AC40" i="132"/>
  <c r="AB40" i="132"/>
  <c r="AA40" i="132"/>
  <c r="Z40" i="132"/>
  <c r="Y40" i="132"/>
  <c r="X40" i="132"/>
  <c r="W40" i="132"/>
  <c r="V40" i="132"/>
  <c r="U40" i="132"/>
  <c r="T40" i="132"/>
  <c r="S40" i="132"/>
  <c r="R40" i="132"/>
  <c r="Q40" i="132"/>
  <c r="P40" i="132"/>
  <c r="O40" i="132"/>
  <c r="N40" i="132"/>
  <c r="M40" i="132"/>
  <c r="L40" i="132"/>
  <c r="K40" i="132"/>
  <c r="J40" i="132"/>
  <c r="I40" i="132"/>
  <c r="H40" i="132"/>
  <c r="G40" i="132"/>
  <c r="F40" i="132"/>
  <c r="E40" i="132"/>
  <c r="D40" i="132"/>
  <c r="C40" i="132"/>
  <c r="B40" i="132"/>
  <c r="CJ38" i="132"/>
  <c r="CI38" i="132"/>
  <c r="CH38" i="132"/>
  <c r="CG38" i="132"/>
  <c r="CF38" i="132"/>
  <c r="CE38" i="132"/>
  <c r="CD38" i="132"/>
  <c r="CC38" i="132"/>
  <c r="CB38" i="132"/>
  <c r="CA38" i="132"/>
  <c r="BZ38" i="132"/>
  <c r="BY38" i="132"/>
  <c r="BX38" i="132"/>
  <c r="BW38" i="132"/>
  <c r="BV38" i="132"/>
  <c r="BU38" i="132"/>
  <c r="BT38" i="132"/>
  <c r="BS38" i="132"/>
  <c r="BR38" i="132"/>
  <c r="BQ38" i="132"/>
  <c r="BP38" i="132"/>
  <c r="BO38" i="132"/>
  <c r="BN38" i="132"/>
  <c r="BM38" i="132"/>
  <c r="BL38" i="132"/>
  <c r="BK38" i="132"/>
  <c r="BJ38" i="132"/>
  <c r="BI38" i="132"/>
  <c r="BH38" i="132"/>
  <c r="BG38" i="132"/>
  <c r="BF38" i="132"/>
  <c r="BE38" i="132"/>
  <c r="BD38" i="132"/>
  <c r="BC38" i="132"/>
  <c r="BB38" i="132"/>
  <c r="BA38" i="132"/>
  <c r="AZ38" i="132"/>
  <c r="AY38" i="132"/>
  <c r="AX38" i="132"/>
  <c r="AW38" i="132"/>
  <c r="AV38" i="132"/>
  <c r="AU38" i="132"/>
  <c r="AT38" i="132"/>
  <c r="AS38" i="132"/>
  <c r="AR38" i="132"/>
  <c r="AQ38" i="132"/>
  <c r="AP38" i="132"/>
  <c r="AO38" i="132"/>
  <c r="AN38" i="132"/>
  <c r="AM38" i="132"/>
  <c r="AL38" i="132"/>
  <c r="AK38" i="132"/>
  <c r="AJ38" i="132"/>
  <c r="AI38" i="132"/>
  <c r="AH38" i="132"/>
  <c r="AG38" i="132"/>
  <c r="AF38" i="132"/>
  <c r="AE38" i="132"/>
  <c r="AD38" i="132"/>
  <c r="AC38" i="132"/>
  <c r="AB38" i="132"/>
  <c r="AA38" i="132"/>
  <c r="Z38" i="132"/>
  <c r="Y38" i="132"/>
  <c r="X38" i="132"/>
  <c r="W38" i="132"/>
  <c r="V38" i="132"/>
  <c r="U38" i="132"/>
  <c r="T38" i="132"/>
  <c r="S38" i="132"/>
  <c r="R38" i="132"/>
  <c r="Q38" i="132"/>
  <c r="P38" i="132"/>
  <c r="O38" i="132"/>
  <c r="N38" i="132"/>
  <c r="M38" i="132"/>
  <c r="L38" i="132"/>
  <c r="K38" i="132"/>
  <c r="J38" i="132"/>
  <c r="I38" i="132"/>
  <c r="H38" i="132"/>
  <c r="G38" i="132"/>
  <c r="F38" i="132"/>
  <c r="E38" i="132"/>
  <c r="D38" i="132"/>
  <c r="C38" i="132"/>
  <c r="B38" i="132"/>
  <c r="CJ37" i="132"/>
  <c r="CI37" i="132"/>
  <c r="CH37" i="132"/>
  <c r="CG37" i="132"/>
  <c r="CF37" i="132"/>
  <c r="CE37" i="132"/>
  <c r="CD37" i="132"/>
  <c r="CC37" i="132"/>
  <c r="CB37" i="132"/>
  <c r="CA37" i="132"/>
  <c r="BZ37" i="132"/>
  <c r="BY37" i="132"/>
  <c r="BX37" i="132"/>
  <c r="BW37" i="132"/>
  <c r="BV37" i="132"/>
  <c r="BU37" i="132"/>
  <c r="BT37" i="132"/>
  <c r="BS37" i="132"/>
  <c r="BR37" i="132"/>
  <c r="BQ37" i="132"/>
  <c r="BP37" i="132"/>
  <c r="BO37" i="132"/>
  <c r="BN37" i="132"/>
  <c r="BM37" i="132"/>
  <c r="BL37" i="132"/>
  <c r="BK37" i="132"/>
  <c r="BJ37" i="132"/>
  <c r="BI37" i="132"/>
  <c r="BH37" i="132"/>
  <c r="BG37" i="132"/>
  <c r="BF37" i="132"/>
  <c r="BE37" i="132"/>
  <c r="BD37" i="132"/>
  <c r="BC37" i="132"/>
  <c r="BB37" i="132"/>
  <c r="BA37" i="132"/>
  <c r="AZ37" i="132"/>
  <c r="AY37" i="132"/>
  <c r="AX37" i="132"/>
  <c r="AW37" i="132"/>
  <c r="AV37" i="132"/>
  <c r="AU37" i="132"/>
  <c r="AT37" i="132"/>
  <c r="AS37" i="132"/>
  <c r="AR37" i="132"/>
  <c r="AQ37" i="132"/>
  <c r="AP37" i="132"/>
  <c r="AO37" i="132"/>
  <c r="AN37" i="132"/>
  <c r="AM37" i="132"/>
  <c r="AL37" i="132"/>
  <c r="AK37" i="132"/>
  <c r="AJ37" i="132"/>
  <c r="AI37" i="132"/>
  <c r="AH37" i="132"/>
  <c r="AG37" i="132"/>
  <c r="AF37" i="132"/>
  <c r="AE37" i="132"/>
  <c r="AD37" i="132"/>
  <c r="AC37" i="132"/>
  <c r="AB37" i="132"/>
  <c r="AA37" i="132"/>
  <c r="Z37" i="132"/>
  <c r="Y37" i="132"/>
  <c r="X37" i="132"/>
  <c r="W37" i="132"/>
  <c r="V37" i="132"/>
  <c r="U37" i="132"/>
  <c r="T37" i="132"/>
  <c r="S37" i="132"/>
  <c r="R37" i="132"/>
  <c r="Q37" i="132"/>
  <c r="P37" i="132"/>
  <c r="O37" i="132"/>
  <c r="N37" i="132"/>
  <c r="M37" i="132"/>
  <c r="L37" i="132"/>
  <c r="K37" i="132"/>
  <c r="J37" i="132"/>
  <c r="I37" i="132"/>
  <c r="H37" i="132"/>
  <c r="G37" i="132"/>
  <c r="F37" i="132"/>
  <c r="E37" i="132"/>
  <c r="D37" i="132"/>
  <c r="C37" i="132"/>
  <c r="B37" i="132"/>
  <c r="CJ35" i="132"/>
  <c r="CI35" i="132"/>
  <c r="CH35" i="132"/>
  <c r="CG35" i="132"/>
  <c r="CF35" i="132"/>
  <c r="CE35" i="132"/>
  <c r="CD35" i="132"/>
  <c r="CC35" i="132"/>
  <c r="CB35" i="132"/>
  <c r="CA35" i="132"/>
  <c r="BZ35" i="132"/>
  <c r="BY35" i="132"/>
  <c r="BX35" i="132"/>
  <c r="BW35" i="132"/>
  <c r="BV35" i="132"/>
  <c r="BU35" i="132"/>
  <c r="BT35" i="132"/>
  <c r="BS35" i="132"/>
  <c r="BR35" i="132"/>
  <c r="BQ35" i="132"/>
  <c r="BP35" i="132"/>
  <c r="BO35" i="132"/>
  <c r="BN35" i="132"/>
  <c r="BM35" i="132"/>
  <c r="BL35" i="132"/>
  <c r="BK35" i="132"/>
  <c r="BJ35" i="132"/>
  <c r="BI35" i="132"/>
  <c r="BH35" i="132"/>
  <c r="BG35" i="132"/>
  <c r="BF35" i="132"/>
  <c r="BE35" i="132"/>
  <c r="BD35" i="132"/>
  <c r="BC35" i="132"/>
  <c r="BB35" i="132"/>
  <c r="BA35" i="132"/>
  <c r="AZ35" i="132"/>
  <c r="AY35" i="132"/>
  <c r="AX35" i="132"/>
  <c r="AW35" i="132"/>
  <c r="AV35" i="132"/>
  <c r="AU35" i="132"/>
  <c r="AT35" i="132"/>
  <c r="AS35" i="132"/>
  <c r="AR35" i="132"/>
  <c r="AQ35" i="132"/>
  <c r="AP35" i="132"/>
  <c r="AO35" i="132"/>
  <c r="AN35" i="132"/>
  <c r="AM35" i="132"/>
  <c r="AL35" i="132"/>
  <c r="AK35" i="132"/>
  <c r="AJ35" i="132"/>
  <c r="AI35" i="132"/>
  <c r="AH35" i="132"/>
  <c r="AG35" i="132"/>
  <c r="AF35" i="132"/>
  <c r="AE35" i="132"/>
  <c r="AD35" i="132"/>
  <c r="AC35" i="132"/>
  <c r="AB35" i="132"/>
  <c r="AA35" i="132"/>
  <c r="Z35" i="132"/>
  <c r="Y35" i="132"/>
  <c r="X35" i="132"/>
  <c r="W35" i="132"/>
  <c r="V35" i="132"/>
  <c r="U35" i="132"/>
  <c r="T35" i="132"/>
  <c r="S35" i="132"/>
  <c r="R35" i="132"/>
  <c r="Q35" i="132"/>
  <c r="P35" i="132"/>
  <c r="O35" i="132"/>
  <c r="N35" i="132"/>
  <c r="M35" i="132"/>
  <c r="L35" i="132"/>
  <c r="K35" i="132"/>
  <c r="J35" i="132"/>
  <c r="I35" i="132"/>
  <c r="H35" i="132"/>
  <c r="G35" i="132"/>
  <c r="F35" i="132"/>
  <c r="E35" i="132"/>
  <c r="D35" i="132"/>
  <c r="C35" i="132"/>
  <c r="B35" i="132"/>
  <c r="CJ34" i="132"/>
  <c r="CI34" i="132"/>
  <c r="CH34" i="132"/>
  <c r="CG34" i="132"/>
  <c r="CF34" i="132"/>
  <c r="CE34" i="132"/>
  <c r="CD34" i="132"/>
  <c r="CC34" i="132"/>
  <c r="CB34" i="132"/>
  <c r="CA34" i="132"/>
  <c r="BZ34" i="132"/>
  <c r="BY34" i="132"/>
  <c r="BX34" i="132"/>
  <c r="BW34" i="132"/>
  <c r="BV34" i="132"/>
  <c r="BU34" i="132"/>
  <c r="BT34" i="132"/>
  <c r="BS34" i="132"/>
  <c r="BR34" i="132"/>
  <c r="BQ34" i="132"/>
  <c r="BP34" i="132"/>
  <c r="BO34" i="132"/>
  <c r="BN34" i="132"/>
  <c r="BM34" i="132"/>
  <c r="BL34" i="132"/>
  <c r="BK34" i="132"/>
  <c r="BJ34" i="132"/>
  <c r="BI34" i="132"/>
  <c r="BH34" i="132"/>
  <c r="BG34" i="132"/>
  <c r="BF34" i="132"/>
  <c r="BE34" i="132"/>
  <c r="BD34" i="132"/>
  <c r="BC34" i="132"/>
  <c r="BB34" i="132"/>
  <c r="BA34" i="132"/>
  <c r="AZ34" i="132"/>
  <c r="AY34" i="132"/>
  <c r="AX34" i="132"/>
  <c r="AW34" i="132"/>
  <c r="AV34" i="132"/>
  <c r="AU34" i="132"/>
  <c r="AT34" i="132"/>
  <c r="AS34" i="132"/>
  <c r="AR34" i="132"/>
  <c r="AQ34" i="132"/>
  <c r="AP34" i="132"/>
  <c r="AO34" i="132"/>
  <c r="AN34" i="132"/>
  <c r="AM34" i="132"/>
  <c r="AL34" i="132"/>
  <c r="AK34" i="132"/>
  <c r="AJ34" i="132"/>
  <c r="AI34" i="132"/>
  <c r="AH34" i="132"/>
  <c r="AG34" i="132"/>
  <c r="AF34" i="132"/>
  <c r="AE34" i="132"/>
  <c r="AD34" i="132"/>
  <c r="AC34" i="132"/>
  <c r="AB34" i="132"/>
  <c r="AA34" i="132"/>
  <c r="Z34" i="132"/>
  <c r="Y34" i="132"/>
  <c r="X34" i="132"/>
  <c r="W34" i="132"/>
  <c r="V34" i="132"/>
  <c r="U34" i="132"/>
  <c r="T34" i="132"/>
  <c r="S34" i="132"/>
  <c r="R34" i="132"/>
  <c r="Q34" i="132"/>
  <c r="P34" i="132"/>
  <c r="O34" i="132"/>
  <c r="N34" i="132"/>
  <c r="M34" i="132"/>
  <c r="L34" i="132"/>
  <c r="K34" i="132"/>
  <c r="J34" i="132"/>
  <c r="I34" i="132"/>
  <c r="H34" i="132"/>
  <c r="G34" i="132"/>
  <c r="F34" i="132"/>
  <c r="E34" i="132"/>
  <c r="D34" i="132"/>
  <c r="C34" i="132"/>
  <c r="B34" i="132"/>
  <c r="CE31" i="9"/>
  <c r="CD31" i="9"/>
  <c r="CC31" i="9"/>
  <c r="CB31" i="9"/>
  <c r="CA31" i="9"/>
  <c r="BZ31" i="9"/>
  <c r="BY31" i="9"/>
  <c r="BX31" i="9"/>
  <c r="BW31" i="9"/>
  <c r="BV31" i="9"/>
  <c r="BU31" i="9"/>
  <c r="BT31" i="9"/>
  <c r="BS31" i="9"/>
  <c r="BR31" i="9"/>
  <c r="BQ31" i="9"/>
  <c r="BP31" i="9"/>
  <c r="BO31" i="9"/>
  <c r="BN31" i="9"/>
  <c r="BM31"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C31" i="9"/>
  <c r="B31"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C29" i="9"/>
  <c r="B29" i="9"/>
  <c r="CE28" i="9"/>
  <c r="CD28" i="9"/>
  <c r="CC28" i="9"/>
  <c r="CB28" i="9"/>
  <c r="CA28" i="9"/>
  <c r="BZ28" i="9"/>
  <c r="BY28" i="9"/>
  <c r="BX28" i="9"/>
  <c r="BW28" i="9"/>
  <c r="BV28" i="9"/>
  <c r="BU28" i="9"/>
  <c r="BT28" i="9"/>
  <c r="BS28" i="9"/>
  <c r="BR28" i="9"/>
  <c r="BQ28" i="9"/>
  <c r="BP28" i="9"/>
  <c r="BO28" i="9"/>
  <c r="BN28" i="9"/>
  <c r="BM28" i="9"/>
  <c r="BL28" i="9"/>
  <c r="BK28" i="9"/>
  <c r="BJ28" i="9"/>
  <c r="BI28" i="9"/>
  <c r="BH28" i="9"/>
  <c r="BG28" i="9"/>
  <c r="BF28" i="9"/>
  <c r="BE28" i="9"/>
  <c r="BD28" i="9"/>
  <c r="BC28" i="9"/>
  <c r="BB28" i="9"/>
  <c r="BA28" i="9"/>
  <c r="AZ28" i="9"/>
  <c r="AY28" i="9"/>
  <c r="AX28" i="9"/>
  <c r="AW28" i="9"/>
  <c r="AV28" i="9"/>
  <c r="AU28" i="9"/>
  <c r="AT28" i="9"/>
  <c r="AS28" i="9"/>
  <c r="AR28" i="9"/>
  <c r="AQ28" i="9"/>
  <c r="AP28" i="9"/>
  <c r="AO28" i="9"/>
  <c r="AN28"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C28" i="9"/>
  <c r="B28"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B26" i="9"/>
  <c r="CE25" i="9"/>
  <c r="CD25" i="9"/>
  <c r="CC25" i="9"/>
  <c r="CB25" i="9"/>
  <c r="CA25" i="9"/>
  <c r="BZ25" i="9"/>
  <c r="BY25" i="9"/>
  <c r="BX25" i="9"/>
  <c r="BW25" i="9"/>
  <c r="BV25" i="9"/>
  <c r="BU25" i="9"/>
  <c r="BT25" i="9"/>
  <c r="BS25" i="9"/>
  <c r="BR25" i="9"/>
  <c r="BQ25" i="9"/>
  <c r="BP25" i="9"/>
  <c r="BO25" i="9"/>
  <c r="BN25" i="9"/>
  <c r="BM25"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C25" i="9"/>
  <c r="B25"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C23" i="9"/>
  <c r="B23"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B22"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19" i="9"/>
  <c r="C19" i="9"/>
  <c r="B19" i="9"/>
  <c r="CE15" i="9"/>
  <c r="CD15" i="9"/>
  <c r="CC15" i="9"/>
  <c r="CB15" i="9"/>
  <c r="CA15" i="9"/>
  <c r="BZ15" i="9"/>
  <c r="BY15" i="9"/>
  <c r="BX15" i="9"/>
  <c r="BW15" i="9"/>
  <c r="BV15" i="9"/>
  <c r="BU15" i="9"/>
  <c r="BT15" i="9"/>
  <c r="BS15" i="9"/>
  <c r="BR15" i="9"/>
  <c r="BQ15" i="9"/>
  <c r="BP15" i="9"/>
  <c r="BO15" i="9"/>
  <c r="BN15" i="9"/>
  <c r="BM15"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C15" i="9"/>
  <c r="B15" i="9"/>
  <c r="CE13" i="9"/>
  <c r="CD13" i="9"/>
  <c r="CC13" i="9"/>
  <c r="CB13" i="9"/>
  <c r="CA13" i="9"/>
  <c r="BZ13" i="9"/>
  <c r="BY13" i="9"/>
  <c r="BX13" i="9"/>
  <c r="BW13" i="9"/>
  <c r="BV13" i="9"/>
  <c r="BU13" i="9"/>
  <c r="BT13" i="9"/>
  <c r="BS13" i="9"/>
  <c r="BR13" i="9"/>
  <c r="BQ13" i="9"/>
  <c r="BP13" i="9"/>
  <c r="BO13" i="9"/>
  <c r="BN13" i="9"/>
  <c r="BM13"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B12" i="9"/>
  <c r="CE10" i="9"/>
  <c r="CD10" i="9"/>
  <c r="CC10" i="9"/>
  <c r="CB10" i="9"/>
  <c r="CA10" i="9"/>
  <c r="BZ10" i="9"/>
  <c r="BY10" i="9"/>
  <c r="BX10" i="9"/>
  <c r="BW10" i="9"/>
  <c r="BV10" i="9"/>
  <c r="BU10" i="9"/>
  <c r="BT10" i="9"/>
  <c r="BS10" i="9"/>
  <c r="BR10" i="9"/>
  <c r="BQ10" i="9"/>
  <c r="BP10" i="9"/>
  <c r="BO10" i="9"/>
  <c r="BN10" i="9"/>
  <c r="BM10" i="9"/>
  <c r="BL10" i="9"/>
  <c r="BK10" i="9"/>
  <c r="BJ10" i="9"/>
  <c r="BI10" i="9"/>
  <c r="BH10" i="9"/>
  <c r="BG10" i="9"/>
  <c r="BF10" i="9"/>
  <c r="BE10" i="9"/>
  <c r="BD10" i="9"/>
  <c r="BC10" i="9"/>
  <c r="BB10" i="9"/>
  <c r="BA10" i="9"/>
  <c r="AZ10" i="9"/>
  <c r="AY10" i="9"/>
  <c r="AX10" i="9"/>
  <c r="AW10" i="9"/>
  <c r="AV10" i="9"/>
  <c r="AU10" i="9"/>
  <c r="AT10" i="9"/>
  <c r="AS10" i="9"/>
  <c r="AR10" i="9"/>
  <c r="AQ10" i="9"/>
  <c r="AP10" i="9"/>
  <c r="AO10" i="9"/>
  <c r="AN10"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C10" i="9"/>
  <c r="B10" i="9"/>
  <c r="CE9" i="9"/>
  <c r="CD9" i="9"/>
  <c r="CC9" i="9"/>
  <c r="CB9" i="9"/>
  <c r="CA9" i="9"/>
  <c r="BZ9" i="9"/>
  <c r="BY9" i="9"/>
  <c r="BX9" i="9"/>
  <c r="BW9" i="9"/>
  <c r="BV9" i="9"/>
  <c r="BU9" i="9"/>
  <c r="BT9" i="9"/>
  <c r="BS9" i="9"/>
  <c r="BR9" i="9"/>
  <c r="BQ9" i="9"/>
  <c r="BP9" i="9"/>
  <c r="BO9" i="9"/>
  <c r="BN9" i="9"/>
  <c r="BM9" i="9"/>
  <c r="BL9" i="9"/>
  <c r="BK9" i="9"/>
  <c r="BJ9" i="9"/>
  <c r="BI9" i="9"/>
  <c r="BH9" i="9"/>
  <c r="BG9" i="9"/>
  <c r="BF9" i="9"/>
  <c r="BE9" i="9"/>
  <c r="BD9" i="9"/>
  <c r="BC9" i="9"/>
  <c r="BB9" i="9"/>
  <c r="BA9" i="9"/>
  <c r="AZ9" i="9"/>
  <c r="AY9" i="9"/>
  <c r="AX9" i="9"/>
  <c r="AW9" i="9"/>
  <c r="AV9" i="9"/>
  <c r="AU9" i="9"/>
  <c r="AT9" i="9"/>
  <c r="AS9" i="9"/>
  <c r="AR9" i="9"/>
  <c r="AQ9" i="9"/>
  <c r="AP9" i="9"/>
  <c r="AO9"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G9" i="9"/>
  <c r="F9" i="9"/>
  <c r="E9" i="9"/>
  <c r="D9" i="9"/>
  <c r="C9" i="9"/>
  <c r="B9"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C7" i="9"/>
  <c r="B7" i="9"/>
  <c r="CE6" i="9"/>
  <c r="CD6" i="9"/>
  <c r="CC6" i="9"/>
  <c r="CB6" i="9"/>
  <c r="CA6" i="9"/>
  <c r="BZ6" i="9"/>
  <c r="BY6" i="9"/>
  <c r="BX6" i="9"/>
  <c r="BW6" i="9"/>
  <c r="BV6" i="9"/>
  <c r="BU6" i="9"/>
  <c r="BT6" i="9"/>
  <c r="BS6" i="9"/>
  <c r="BR6" i="9"/>
  <c r="BQ6" i="9"/>
  <c r="BP6" i="9"/>
  <c r="BO6" i="9"/>
  <c r="BN6" i="9"/>
  <c r="BM6" i="9"/>
  <c r="BL6" i="9"/>
  <c r="BK6" i="9"/>
  <c r="BJ6" i="9"/>
  <c r="BI6" i="9"/>
  <c r="BH6" i="9"/>
  <c r="BG6" i="9"/>
  <c r="BF6" i="9"/>
  <c r="BE6" i="9"/>
  <c r="BD6" i="9"/>
  <c r="BC6" i="9"/>
  <c r="BB6" i="9"/>
  <c r="BA6" i="9"/>
  <c r="AZ6" i="9"/>
  <c r="AY6" i="9"/>
  <c r="AX6" i="9"/>
  <c r="AW6" i="9"/>
  <c r="AV6" i="9"/>
  <c r="AU6" i="9"/>
  <c r="AT6" i="9"/>
  <c r="AS6" i="9"/>
  <c r="AR6" i="9"/>
  <c r="AQ6" i="9"/>
  <c r="AP6" i="9"/>
  <c r="AO6" i="9"/>
  <c r="AN6" i="9"/>
  <c r="AM6" i="9"/>
  <c r="AL6" i="9"/>
  <c r="AK6" i="9"/>
  <c r="AJ6" i="9"/>
  <c r="AI6" i="9"/>
  <c r="AH6" i="9"/>
  <c r="AG6" i="9"/>
  <c r="AF6" i="9"/>
  <c r="AE6" i="9"/>
  <c r="AD6" i="9"/>
  <c r="AC6" i="9"/>
  <c r="AB6" i="9"/>
  <c r="AA6" i="9"/>
  <c r="Z6" i="9"/>
  <c r="Y6" i="9"/>
  <c r="X6" i="9"/>
  <c r="W6" i="9"/>
  <c r="V6" i="9"/>
  <c r="U6" i="9"/>
  <c r="T6" i="9"/>
  <c r="S6" i="9"/>
  <c r="R6" i="9"/>
  <c r="Q6" i="9"/>
  <c r="P6" i="9"/>
  <c r="O6" i="9"/>
  <c r="N6" i="9"/>
  <c r="M6" i="9"/>
  <c r="L6" i="9"/>
  <c r="K6" i="9"/>
  <c r="J6" i="9"/>
  <c r="I6" i="9"/>
  <c r="H6" i="9"/>
  <c r="G6" i="9"/>
  <c r="F6" i="9"/>
  <c r="E6" i="9"/>
  <c r="D6" i="9"/>
  <c r="C6" i="9"/>
  <c r="B6"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CE3" i="9"/>
  <c r="CD3" i="9"/>
  <c r="CC3" i="9"/>
  <c r="CB3" i="9"/>
  <c r="CA3" i="9"/>
  <c r="BZ3" i="9"/>
  <c r="BY3" i="9"/>
  <c r="BX3" i="9"/>
  <c r="BW3" i="9"/>
  <c r="BV3" i="9"/>
  <c r="BU3" i="9"/>
  <c r="BT3" i="9"/>
  <c r="BS3" i="9"/>
  <c r="BR3" i="9"/>
  <c r="BQ3" i="9"/>
  <c r="BP3" i="9"/>
  <c r="BO3" i="9"/>
  <c r="BN3" i="9"/>
  <c r="BM3" i="9"/>
  <c r="BL3" i="9"/>
  <c r="BK3" i="9"/>
  <c r="BJ3" i="9"/>
  <c r="BI3" i="9"/>
  <c r="BH3" i="9"/>
  <c r="BG3" i="9"/>
  <c r="BF3" i="9"/>
  <c r="BE3" i="9"/>
  <c r="BD3" i="9"/>
  <c r="BC3" i="9"/>
  <c r="BB3" i="9"/>
  <c r="BA3" i="9"/>
  <c r="AZ3" i="9"/>
  <c r="AY3" i="9"/>
  <c r="AX3" i="9"/>
  <c r="AW3" i="9"/>
  <c r="AV3" i="9"/>
  <c r="AU3" i="9"/>
  <c r="AT3" i="9"/>
  <c r="AS3" i="9"/>
  <c r="AR3" i="9"/>
  <c r="AQ3" i="9"/>
  <c r="AP3" i="9"/>
  <c r="AO3" i="9"/>
  <c r="AN3" i="9"/>
  <c r="AM3" i="9"/>
  <c r="AL3" i="9"/>
  <c r="AK3" i="9"/>
  <c r="AJ3" i="9"/>
  <c r="AI3" i="9"/>
  <c r="AH3" i="9"/>
  <c r="AG3" i="9"/>
  <c r="AF3" i="9"/>
  <c r="AE3" i="9"/>
  <c r="AD3" i="9"/>
  <c r="AC3" i="9"/>
  <c r="AB3" i="9"/>
  <c r="AA3" i="9"/>
  <c r="Z3" i="9"/>
  <c r="Y3" i="9"/>
  <c r="X3" i="9"/>
  <c r="W3" i="9"/>
  <c r="V3" i="9"/>
  <c r="U3" i="9"/>
  <c r="T3" i="9"/>
  <c r="S3" i="9"/>
  <c r="R3" i="9"/>
  <c r="Q3" i="9"/>
  <c r="P3" i="9"/>
  <c r="O3" i="9"/>
  <c r="N3" i="9"/>
  <c r="M3" i="9"/>
  <c r="L3" i="9"/>
  <c r="K3" i="9"/>
  <c r="J3" i="9"/>
  <c r="I3" i="9"/>
  <c r="H3" i="9"/>
  <c r="G3" i="9"/>
  <c r="F3" i="9"/>
  <c r="E3" i="9"/>
  <c r="D3" i="9"/>
  <c r="C3" i="9"/>
  <c r="B3" i="9"/>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alcChain>
</file>

<file path=xl/sharedStrings.xml><?xml version="1.0" encoding="utf-8"?>
<sst xmlns="http://schemas.openxmlformats.org/spreadsheetml/2006/main" count="135828" uniqueCount="496">
  <si>
    <t>Горки Панорама 4*/ Gorki Panorama 4*</t>
  </si>
  <si>
    <t xml:space="preserve">OPEN RATES / Open rates    </t>
  </si>
  <si>
    <t>BB C завтраками/ Bed and breakfast</t>
  </si>
  <si>
    <t>03.12.2020-05.12.2020</t>
  </si>
  <si>
    <t>06.12.2020-09.12.2020</t>
  </si>
  <si>
    <t>10.12.2020-12.12.2020</t>
  </si>
  <si>
    <t>13.12.2020-17.12.2020</t>
  </si>
  <si>
    <t>18.12.2020-19.12.2020</t>
  </si>
  <si>
    <t>20.12.2020-22.12.2020</t>
  </si>
  <si>
    <t>23.12.2020-25.12.2020</t>
  </si>
  <si>
    <t>26.12.2020-26.12.2020</t>
  </si>
  <si>
    <t>27.12.2020-28.12.2021</t>
  </si>
  <si>
    <t>29.12.2020-30.12.2021</t>
  </si>
  <si>
    <t>31.12.2020-01.01.2021</t>
  </si>
  <si>
    <t>02.01.2021-04.01.2021</t>
  </si>
  <si>
    <t>05.01.2021-08.01.2021</t>
  </si>
  <si>
    <t>09.01.2021-10.01.2021</t>
  </si>
  <si>
    <t>11.01.2021-13.01.2021</t>
  </si>
  <si>
    <t>14.01.2021-16.01.2021</t>
  </si>
  <si>
    <t>17.01.2021-20.01.2021</t>
  </si>
  <si>
    <t>21.01.2021-23.01.2021</t>
  </si>
  <si>
    <t>24.01.2021-31.01.2021</t>
  </si>
  <si>
    <t>01.02.2021-03.02.2021</t>
  </si>
  <si>
    <t>04.02.2021 - 06.02.2021</t>
  </si>
  <si>
    <t>07.02.2021-10.02.2021</t>
  </si>
  <si>
    <t>11.02.2021-13.02.2021</t>
  </si>
  <si>
    <t>14.02.2021-17.02.2022</t>
  </si>
  <si>
    <t>18.02.2021-19.02.2021</t>
  </si>
  <si>
    <t>20.02.2021-25.02.2021</t>
  </si>
  <si>
    <t>26.02.2021-28.02.2021</t>
  </si>
  <si>
    <t>01.03.2021-06.03.2021</t>
  </si>
  <si>
    <t>07.03.2021-13.03.2021</t>
  </si>
  <si>
    <t>Стандарт / Standart</t>
  </si>
  <si>
    <t>Улучшенный Стандарт Кинг/ Twin  / Superior Standart King/Twin</t>
  </si>
  <si>
    <t>Люкс  / Deluxe Suite</t>
  </si>
  <si>
    <t>Люкс супериор  / Superior Suite</t>
  </si>
  <si>
    <t>от 1 до 2</t>
  </si>
  <si>
    <t>high</t>
  </si>
  <si>
    <t>Желтым карандашом выделены изменения периодов / стоимости номеров в данных периодах, прошу проверить.</t>
  </si>
  <si>
    <t>в этих периодах одинаковая стоимость начальных категорий, но меняется расчет</t>
  </si>
  <si>
    <t>В стоимость включено/ Rates include:</t>
  </si>
  <si>
    <t>с 9/01 изменение в цене на улучшенный стандарт кинг</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</si>
  <si>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</si>
  <si>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</si>
  <si>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</si>
  <si>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</si>
  <si>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</si>
  <si>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</si>
  <si>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</si>
  <si>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r>
      <rPr>
        <sz val="9"/>
        <rFont val="Times New Roman"/>
        <charset val="204"/>
      </rPr>
      <t xml:space="preserve">Стоимость ужина  – </t>
    </r>
    <r>
      <rPr>
        <b/>
        <sz val="9"/>
        <rFont val="Times New Roman"/>
        <charset val="204"/>
      </rPr>
      <t xml:space="preserve">1100 </t>
    </r>
    <r>
      <rPr>
        <sz val="9"/>
        <rFont val="Times New Roman"/>
        <charset val="204"/>
      </rPr>
      <t xml:space="preserve">рублей с человека в сутки, для детей от 7 до 12 лет скидка </t>
    </r>
    <r>
      <rPr>
        <b/>
        <sz val="9"/>
        <rFont val="Times New Roman"/>
        <charset val="204"/>
      </rPr>
      <t>50%</t>
    </r>
    <r>
      <rPr>
        <sz val="9"/>
        <rFont val="Times New Roman"/>
        <charset val="204"/>
      </rPr>
      <t xml:space="preserve">
Dinner – </t>
    </r>
    <r>
      <rPr>
        <b/>
        <sz val="9"/>
        <rFont val="Times New Roman"/>
        <charset val="204"/>
      </rPr>
      <t>1100</t>
    </r>
    <r>
      <rPr>
        <sz val="9"/>
        <rFont val="Times New Roman"/>
        <charset val="204"/>
      </rPr>
      <t xml:space="preserve"> rubles per adult (per night, including VAT), for children from 7 to 12 y. o. - </t>
    </r>
    <r>
      <rPr>
        <b/>
        <sz val="9"/>
        <rFont val="Times New Roman"/>
        <charset val="204"/>
      </rPr>
      <t>50%</t>
    </r>
    <r>
      <rPr>
        <sz val="9"/>
        <rFont val="Times New Roman"/>
        <charset val="204"/>
      </rPr>
      <t xml:space="preserve"> of the cost of adult meals, from 0 to 6 y. o. – free of charge.
Срок действия предложения по питанию до </t>
    </r>
    <r>
      <rPr>
        <b/>
        <sz val="9"/>
        <rFont val="Times New Roman"/>
        <charset val="204"/>
      </rPr>
      <t>20.12.2021/</t>
    </r>
    <r>
      <rPr>
        <sz val="9"/>
        <rFont val="Times New Roman"/>
        <charset val="204"/>
      </rPr>
      <t xml:space="preserve"> the offer is available till  </t>
    </r>
    <r>
      <rPr>
        <b/>
        <sz val="9"/>
        <rFont val="Times New Roman"/>
        <charset val="204"/>
      </rPr>
      <t>20.12.2021</t>
    </r>
  </si>
  <si>
    <t>Условия аннуляции/ Cancellation policy:</t>
  </si>
  <si>
    <r>
      <rPr>
        <sz val="9"/>
        <rFont val="Times New Roman"/>
        <charset val="134"/>
      </rPr>
      <t xml:space="preserve">На период c </t>
    </r>
    <r>
      <rPr>
        <b/>
        <sz val="9"/>
        <rFont val="Times New Roman"/>
        <charset val="204"/>
      </rPr>
      <t>26.02.2021</t>
    </r>
    <r>
      <rPr>
        <sz val="9"/>
        <rFont val="Times New Roman"/>
        <charset val="134"/>
      </rPr>
      <t xml:space="preserve"> по </t>
    </r>
    <r>
      <rPr>
        <b/>
        <sz val="9"/>
        <rFont val="Times New Roman"/>
        <charset val="204"/>
      </rPr>
      <t>29.12.2021</t>
    </r>
    <r>
      <rPr>
        <sz val="9"/>
        <rFont val="Times New Roman"/>
        <charset val="134"/>
      </rPr>
      <t xml:space="preserve"> – бронирование может быть отменено без штрафных санкций за </t>
    </r>
    <r>
      <rPr>
        <b/>
        <sz val="9"/>
        <rFont val="Times New Roman"/>
        <charset val="204"/>
      </rPr>
      <t>24</t>
    </r>
    <r>
      <rPr>
        <sz val="9"/>
        <rFont val="Times New Roman"/>
        <charset val="134"/>
      </rPr>
      <t xml:space="preserve"> часа до заезда. Отмена после указанного времени – штраф в размере стоимости первой ночи проживания.
</t>
    </r>
    <r>
      <rPr>
        <sz val="9"/>
        <rFont val="Times New Roman"/>
        <charset val="134"/>
      </rPr>
      <t xml:space="preserve">На период </t>
    </r>
    <r>
      <rPr>
        <b/>
        <sz val="9"/>
        <rFont val="Times New Roman"/>
        <charset val="204"/>
      </rPr>
      <t>30.12.2021-09.01.2022</t>
    </r>
    <r>
      <rPr>
        <sz val="9"/>
        <rFont val="Times New Roman"/>
        <charset val="134"/>
      </rPr>
      <t xml:space="preserve"> -  бесплатная отмена бронирования за </t>
    </r>
    <r>
      <rPr>
        <b/>
        <sz val="9"/>
        <rFont val="Times New Roman"/>
        <charset val="204"/>
      </rPr>
      <t>60</t>
    </r>
    <r>
      <rPr>
        <sz val="9"/>
        <rFont val="Times New Roman"/>
        <charset val="134"/>
      </rPr>
      <t xml:space="preserve"> дней до заезда. Бронирование должно быть </t>
    </r>
    <r>
      <rPr>
        <b/>
        <sz val="9"/>
        <rFont val="Times New Roman"/>
        <charset val="204"/>
      </rPr>
      <t>100%</t>
    </r>
    <r>
      <rPr>
        <sz val="9"/>
        <rFont val="Times New Roman"/>
        <charset val="134"/>
      </rPr>
      <t xml:space="preserve"> предоплаченным Заказчиком. Отмена после указанного времени – штраф в </t>
    </r>
    <r>
      <rPr>
        <b/>
        <sz val="9"/>
        <rFont val="Times New Roman"/>
        <charset val="204"/>
      </rPr>
      <t>100%</t>
    </r>
    <r>
      <rPr>
        <sz val="9"/>
        <rFont val="Times New Roman"/>
        <charset val="134"/>
      </rPr>
      <t xml:space="preserve"> размере от стоимости бронирования.
For the period </t>
    </r>
    <r>
      <rPr>
        <b/>
        <sz val="9"/>
        <rFont val="Times New Roman"/>
        <charset val="204"/>
      </rPr>
      <t>26.02.2021 - 29.12.2021</t>
    </r>
    <r>
      <rPr>
        <sz val="9"/>
        <rFont val="Times New Roman"/>
        <charset val="134"/>
      </rPr>
      <t xml:space="preserve"> - the reservation can be canceled without penalty up to </t>
    </r>
    <r>
      <rPr>
        <b/>
        <sz val="9"/>
        <rFont val="Times New Roman"/>
        <charset val="204"/>
      </rPr>
      <t>24</t>
    </r>
    <r>
      <rPr>
        <sz val="9"/>
        <rFont val="Times New Roman"/>
        <charset val="134"/>
      </rPr>
      <t xml:space="preserve"> hours before arrival. Cancellation after the specified time - a penalty - the cost of the first night of stay.
</t>
    </r>
    <r>
      <rPr>
        <sz val="9"/>
        <rFont val="Times New Roman"/>
        <charset val="134"/>
      </rPr>
      <t xml:space="preserve">For the period </t>
    </r>
    <r>
      <rPr>
        <b/>
        <sz val="9"/>
        <rFont val="Times New Roman"/>
        <charset val="204"/>
      </rPr>
      <t>30.12.2021-09.01.2022</t>
    </r>
    <r>
      <rPr>
        <sz val="9"/>
        <rFont val="Times New Roman"/>
        <charset val="134"/>
      </rPr>
      <t xml:space="preserve"> - free cancellation </t>
    </r>
    <r>
      <rPr>
        <b/>
        <sz val="9"/>
        <rFont val="Times New Roman"/>
        <charset val="204"/>
      </rPr>
      <t>60</t>
    </r>
    <r>
      <rPr>
        <sz val="9"/>
        <rFont val="Times New Roman"/>
        <charset val="134"/>
      </rPr>
      <t xml:space="preserve"> days before arrival. Reservation must be </t>
    </r>
    <r>
      <rPr>
        <b/>
        <sz val="9"/>
        <rFont val="Times New Roman"/>
        <charset val="204"/>
      </rPr>
      <t>100%</t>
    </r>
    <r>
      <rPr>
        <sz val="9"/>
        <rFont val="Times New Roman"/>
        <charset val="134"/>
      </rPr>
      <t xml:space="preserve"> prepaid by the Customer. Cancellation after the specified time - a penalty - </t>
    </r>
    <r>
      <rPr>
        <b/>
        <sz val="9"/>
        <rFont val="Times New Roman"/>
        <charset val="204"/>
      </rPr>
      <t>100%</t>
    </r>
    <r>
      <rPr>
        <sz val="9"/>
        <rFont val="Times New Roman"/>
        <charset val="134"/>
      </rPr>
      <t xml:space="preserve"> of the cost of the reservation.</t>
    </r>
  </si>
  <si>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</si>
  <si>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</si>
  <si>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</si>
  <si>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</si>
  <si>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</si>
  <si>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</si>
  <si>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</si>
  <si>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</si>
  <si>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</si>
  <si>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</si>
  <si>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</si>
  <si>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t xml:space="preserve">Стоимость ужина  – 1350 рублей с человека в сутки, для детей от 7 до 12 лет скидка 50%. </t>
  </si>
  <si>
    <t>Срок действия предложения по питанию до 31.03.2021 г.</t>
  </si>
  <si>
    <t>OPEN RATES</t>
  </si>
  <si>
    <t>NETTO RATES 15%</t>
  </si>
  <si>
    <t>Panorama by Mercure Krasnaya Polyana 4*</t>
  </si>
  <si>
    <t>Стандарт / Standart King/Twin</t>
  </si>
  <si>
    <t>Улучшенный Стандарт Кинг/Твин  / Superior Standart King/Twin</t>
  </si>
  <si>
    <t>Комфорт Твин  / Comfort Twin</t>
  </si>
  <si>
    <t>Люкс Привилегия Кинг /  Suite Privilege King</t>
  </si>
  <si>
    <t>Люкс Привилегия Кинг для лиц с ограниченными возможностями /  Suite Privilege King for people with disabilities</t>
  </si>
  <si>
    <t>Улучшенный Люкс Привилегия Кинг/Твин  / Superior Suite King/Twin</t>
  </si>
  <si>
    <t>Семейный номер/ Family room</t>
  </si>
  <si>
    <t>NETTO RATES AVIA25 +25</t>
  </si>
  <si>
    <t>Классический номер - с двуспальной кроватью, с 2 односпальными кроватями</t>
  </si>
  <si>
    <t>Классический улучшенный номер - с двуспальной кроватью, с 2 односпальными кроватями</t>
  </si>
  <si>
    <t>Классический улучшенный номер Комфорт, вид на горы - с 2 односпальными кроватями</t>
  </si>
  <si>
    <t>Номер Привилегия - с дуспальной кроватью</t>
  </si>
  <si>
    <t>Номер Привилегия, для маломобильных - с двуспальной кроватью</t>
  </si>
  <si>
    <t>Номер Привилегия Люкс - с двуспальной кроватью, с 2 ондоспальными кроватями</t>
  </si>
  <si>
    <t>Номер Семейный Люкс - с 2 спальнями</t>
  </si>
  <si>
    <t>В стоимость включено:</t>
  </si>
  <si>
    <t>Завтрак по системе "Шведский стол";
Посещение СПА-центра и тренажерного зала отеля;
Бесплатная парковка на Поляне 960;
Подъем на канатной дороге до Поляны 960;
Бесплатный Wi-Fi на территории всего отеля;</t>
  </si>
  <si>
    <t>Даты тарифа:</t>
  </si>
  <si>
    <t>Период продажи: 20.02.2026 - 30.05.2026
Период проживания: 20.02.2026 - 31.05.2026</t>
  </si>
  <si>
    <r>
      <rPr>
        <b/>
        <sz val="9"/>
        <rFont val="Times New Roman"/>
        <charset val="204"/>
      </rPr>
      <t>Закрытые даты (включительно):</t>
    </r>
    <r>
      <rPr>
        <sz val="9"/>
        <rFont val="Times New Roman"/>
        <charset val="204"/>
      </rPr>
      <t xml:space="preserve"> </t>
    </r>
  </si>
  <si>
    <t>21.02.2026-27.02.2026
07.06.2026-11.06.2026
22.06.2026-25.06.2026
21.09.2026-24.09.2026
30.09.2026</t>
  </si>
  <si>
    <t>Условия аннуляции:</t>
  </si>
  <si>
    <r>
      <rPr>
        <sz val="9"/>
        <color theme="1"/>
        <rFont val="Times New Roman"/>
        <charset val="204"/>
      </rPr>
      <t xml:space="preserve">Бесплатная отмена бронирования возможна за сутки до заезда. В случае отмены бронирования позднее этого срока взимается оплата за первую ночь пребывания. </t>
    </r>
    <r>
      <rPr>
        <b/>
        <sz val="9"/>
        <color theme="1"/>
        <rFont val="Times New Roman"/>
        <charset val="134"/>
      </rPr>
      <t xml:space="preserve"> </t>
    </r>
    <r>
      <rPr>
        <sz val="9"/>
        <color indexed="8"/>
        <rFont val="Times New Roman"/>
        <charset val="204"/>
      </rPr>
      <t xml:space="preserve">
</t>
    </r>
  </si>
  <si>
    <t>NETTO RATES  / АVIA25</t>
  </si>
  <si>
    <t>завтраки формата "Шведский стол"</t>
  </si>
  <si>
    <r>
      <rPr>
        <sz val="9"/>
        <color theme="1"/>
        <rFont val="Times New Roman"/>
        <charset val="204"/>
      </rPr>
      <t xml:space="preserve">Бесплатная отмена бронирования возможна за сутки до заезда. В случае отмены бронирования позднее этого срока взимается оплата за первую ночь пребывания. </t>
    </r>
    <r>
      <rPr>
        <b/>
        <sz val="9"/>
        <color theme="1"/>
        <rFont val="Times New Roman"/>
        <charset val="134"/>
      </rPr>
      <t xml:space="preserve"> </t>
    </r>
  </si>
  <si>
    <t>07.06.2026-11.06.2026
22.06.2026-25.06.2026
21.09.2026-24.09.2026
30.09.2026</t>
  </si>
  <si>
    <t>Тариф "Раннее бронирование" 10%</t>
  </si>
  <si>
    <t>ВАЖНО:</t>
  </si>
  <si>
    <t>Минимальный срок бронирования до заезда - 3 дня</t>
  </si>
  <si>
    <t xml:space="preserve">
Обязательна предоплата за весь период проживания. В течении 24 часов после совершения бронирования денежная сумма, равная всему периоду проживания, будет списана с карты оплаты. В случае отмены бронирования или незаезда, применяется штраф в размере полной стоимости проживания.
</t>
  </si>
  <si>
    <t>Специальное предложение "Отдыхай и катай"</t>
  </si>
  <si>
    <r>
      <rPr>
        <sz val="12"/>
        <color theme="1"/>
        <rFont val="Calibri"/>
        <charset val="204"/>
        <scheme val="minor"/>
      </rPr>
      <t xml:space="preserve">Дополнительно на каждый день проживания в стоимость заявки добавляется стоимость ски-пасса для каждого взрослого:
</t>
    </r>
    <r>
      <rPr>
        <sz val="12"/>
        <rFont val="Calibri"/>
        <charset val="204"/>
        <scheme val="minor"/>
      </rPr>
      <t>09.01.2025 - 12.04.2026 включительно - 3500 руб/сут/взр.</t>
    </r>
    <r>
      <rPr>
        <sz val="12"/>
        <color rgb="FFFF0000"/>
        <rFont val="Calibri"/>
        <charset val="204"/>
        <scheme val="minor"/>
      </rPr>
      <t xml:space="preserve">
</t>
    </r>
    <r>
      <rPr>
        <sz val="12"/>
        <color theme="1"/>
        <rFont val="Calibri"/>
        <charset val="204"/>
        <scheme val="minor"/>
      </rPr>
      <t>При размещении дополнительных гостей, также на каждый день проживания добавляется стоимость ски-пасса для каждого взрослого:
09.01.2025 - 12.04.2026 включительно - 3500 руб/сут/взр.</t>
    </r>
  </si>
  <si>
    <t xml:space="preserve">Период продажи: 31.10.2025 - 11.04.2026
Период проживания: 09.01.2025 - 12.04.2026 </t>
  </si>
  <si>
    <r>
      <rPr>
        <sz val="11"/>
        <rFont val="Times New Roman"/>
        <charset val="204"/>
      </rPr>
      <t>Специальное предложение</t>
    </r>
    <r>
      <rPr>
        <b/>
        <sz val="11"/>
        <rFont val="Times New Roman"/>
        <charset val="204"/>
      </rPr>
      <t xml:space="preserve"> 
Отель и Сочи Парк (Проживание + билет в Сочи Парк)</t>
    </r>
  </si>
  <si>
    <t>Дополнительно единоразово за каждого взрослого и каждого ребенка с 7 лет к стоимости тарифа добавляется 1275руб.</t>
  </si>
  <si>
    <t>Тариф включает:</t>
  </si>
  <si>
    <t>Завтрак по системе "Шведский стол";
Билет в Сочи Парк (единоразовое посещение парка)*
Посещение СПА-центра и тренажерного зала отеля;
Бесплатная парковка на Поляне 960;
Подъем на канатной дороге до Поляны 960;
Бесплатный Wi-Fi на территории всего отеля;</t>
  </si>
  <si>
    <r>
      <rPr>
        <u/>
        <sz val="9"/>
        <color theme="1"/>
        <rFont val="Times New Roman"/>
        <charset val="204"/>
      </rPr>
      <t>Даты бронирования</t>
    </r>
    <r>
      <rPr>
        <sz val="9"/>
        <color theme="1"/>
        <rFont val="Times New Roman"/>
        <charset val="204"/>
      </rPr>
      <t xml:space="preserve">: 13.02-22.04.26 вкл-но
</t>
    </r>
    <r>
      <rPr>
        <u/>
        <sz val="9"/>
        <color theme="1"/>
        <rFont val="Times New Roman"/>
        <charset val="204"/>
      </rPr>
      <t>Даты проживания:</t>
    </r>
    <r>
      <rPr>
        <sz val="9"/>
        <color theme="1"/>
        <rFont val="Times New Roman"/>
        <charset val="204"/>
      </rPr>
      <t xml:space="preserve"> 13.02-24.04.26 вкл-но.
</t>
    </r>
    <r>
      <rPr>
        <u/>
        <sz val="9"/>
        <color theme="1"/>
        <rFont val="Times New Roman"/>
        <charset val="204"/>
      </rPr>
      <t>Политика отмены</t>
    </r>
    <r>
      <rPr>
        <sz val="9"/>
        <color theme="1"/>
        <rFont val="Times New Roman"/>
        <charset val="204"/>
      </rPr>
      <t xml:space="preserve">: Бесплатная отмена бронирования возможна за сутки до заезда. В случае отмены бронирования позднее этого срока взимается оплата за первую ночь пребывания. </t>
    </r>
  </si>
  <si>
    <t>Дополнительная информация:</t>
  </si>
  <si>
    <t>• Билет в парк предоставляется один раз для всех проживающих гостей от 7-ми лет. В случае размещения дополнительных гостей, не указанных в бронировании, все услуги для них приобретаются отдельно по открытой стоимости в Сочи Парке.
• Воспользоваться данной услугой возможно только в период проживания. Билеты в Сочи Парк предоставляются в бумажном виде на стойке приема и размещения в день заселения. 
• До 7-ми лет гости посещают парк без билета,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 Предоставление документов допускается в электронном виде. Каждый взрослый от 18 лет с билетом по тарифу «Сочи Парк КП» имеет право сопровождать не более 3-х гостей до 6 лет включительно.
• Аттракционы Сочи Парка работают в зависимости от погодных условий. С подробной афишей можно ознакомиться на sochipark.ru 
• При предъявлении билета можно выходить из парка и повторно входить в течение дня.
• Дополнительный тариф, доступный в продаже только в кассе парка: «Льготный» – инвалидам только 1 группы, детям-инвалидам, гостям старше 65 лет. Все льготы предоставляются только по предъявлению соответствующих документов.
• Тематический парк "Сочи Парк" находится по адресу: г. Сочи, Олимпийский просп., 21, режим работы с 10:00 до 22:00.</t>
  </si>
  <si>
    <t>тариф "Каникулы в горах. Весна" (BRIGHT)</t>
  </si>
  <si>
    <r>
      <rPr>
        <sz val="12"/>
        <color theme="1"/>
        <rFont val="Calibri"/>
        <charset val="204"/>
        <scheme val="minor"/>
      </rPr>
      <t xml:space="preserve">Бесплатное размещение 2-х детей до 12 лет вкл-но. Бесплатно предоставляются завтраки для 2-х детей и одно дополнительное место в номерах высокой категории. Второй ребенок размещается на основных спальных местах. В категориях Стандарт, Улучш.Стандарт и Комфорт не устанавливаются доп.места (2-ое детей размещаются только на основных местах).
Дополнительно  ЕДИНОРАЗОВО в стоимость заявки добавляется стоимость купонной книги для каждого взрослого:
</t>
    </r>
    <r>
      <rPr>
        <sz val="12"/>
        <rFont val="Calibri"/>
        <charset val="204"/>
        <scheme val="minor"/>
      </rPr>
      <t>15.03.2026 - 31.05.2026 включительно - 2500 руб/взр.</t>
    </r>
    <r>
      <rPr>
        <sz val="12"/>
        <color rgb="FFFF0000"/>
        <rFont val="Calibri"/>
        <charset val="204"/>
        <scheme val="minor"/>
      </rPr>
      <t xml:space="preserve">
</t>
    </r>
    <r>
      <rPr>
        <sz val="12"/>
        <color theme="1"/>
        <rFont val="Calibri"/>
        <charset val="204"/>
        <scheme val="minor"/>
      </rPr>
      <t>При размещении дополнительных гостей, также ЕДИНОРАЗОВО добавляется стоимость купонной книги для каждого взрослого:
15.03.2026 - 31.05.2026 включительно - 2500 руб/взр.</t>
    </r>
  </si>
  <si>
    <t xml:space="preserve">Период продажи: 20.02.2026 - 30.05.2026
Период проживания: 15.03.2026 - 31.05.2026 </t>
  </si>
  <si>
    <t>Проживание в номере выбранной категории;
Завтрак по системе "Шведский стол";
Посещение СПА-центра и тренажерного зала отеля;
Услуги парковки автомобиля на Поляне 960 (крытая и открытая парковка);
Подъём по канатной дороге с Поляны 540 на Поляну 960;
Бесплатный Wi-Fi на территории всего отеля;
Бесплатное размещение 2-х детей до 12 лет вкл-но. Бесплатно предоставляются завтраки для 2-х детей и одно дополнительное место в номерах высокой категории. Второй ребенок размещается на основных спальных местах. В категориях Стандарт, Улучш.Стандарт и Комфорт не устанавливаются доп.места (2-ое детей размещаются только на основных местах);
Прогулочные билеты "Панорама Красной Поляны" (для всех гостей, проживающих в номере);
Посещение Хаски центра (для всех гостей, проживающих в номере);
Посещение мини-зоопарка «Капибара и друзья» (для всех гостей, проживающих в номере);
Один маршрут веревочного парка (для всех гостей, проживающих в номере), услуга доступна при проживании с 01.05.2026;
Стикерпак в подарок (1 стикер на номер).</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</si>
  <si>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</si>
  <si>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Дополнительно:</t>
  </si>
  <si>
    <t xml:space="preserve">Услуги и бонусы предложения действуют только в период проживания и предоставляются однократно, согласно условиям в купонной книге. Купонная книга выдается при заселении из расчета: 1 номер = 1 книга. Предложение ограничено и не комбинируется с другими действующими акциями отеля.
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
</t>
  </si>
  <si>
    <t>NETTO RATES / Отдыхай и Катай / нетто FIT15</t>
  </si>
  <si>
    <t>Завтрак по системе "Шведский стол";
Посещение СПА-центра и тренажерного зала отеля;
Бесплатная парковка на Поляне 960;
Подъем на канатной дороге до Поляны 960;
Бесплатный WI-FI</t>
  </si>
  <si>
    <t>Netto RATES /РБ BB10%FIT15</t>
  </si>
  <si>
    <t>C завтраками/ Bed and breakfast</t>
  </si>
  <si>
    <t>Специальное предложение "Отдыхай и катай"  / Special offer "Rest and Ski"</t>
  </si>
  <si>
    <t>Люкс Привилегия Кинг/Твин  /  Suite King/Twin</t>
  </si>
  <si>
    <t xml:space="preserve">Netto RATES / Отдыхай и Катай нетто FIT15 </t>
  </si>
  <si>
    <t>Панорама by Mercure Красная Поляна 4*/ Panorama by Mercure Krasnaya Polyana 4*</t>
  </si>
  <si>
    <t xml:space="preserve">Netto RATES </t>
  </si>
  <si>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12.12.2025 - 29.12.2025, 09.01.2025 - 12.04.2026 inclusively - 3500 rubles. When placing additional guests, also for each day of stay, ski passes for each guest are added to the application price 12.12.2025 - 29.12.2025, 09.01.2025 - 12.04.2026 inclusively - 3500 rubles.</t>
    </r>
  </si>
  <si>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t>
    </r>
    <r>
      <rPr>
        <sz val="9"/>
        <color theme="1"/>
        <rFont val="Times New Roman"/>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</si>
  <si>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t>Условия/ Conditions:</t>
  </si>
  <si>
    <r>
      <rPr>
        <b/>
        <sz val="9"/>
        <rFont val="Times New Roman"/>
        <charset val="204"/>
      </rPr>
      <t>Период продажи:</t>
    </r>
    <r>
      <rPr>
        <sz val="9"/>
        <rFont val="Times New Roman"/>
        <charset val="204"/>
      </rPr>
      <t xml:space="preserve"> </t>
    </r>
    <r>
      <rPr>
        <b/>
        <sz val="9"/>
        <rFont val="Times New Roman"/>
        <charset val="134"/>
      </rPr>
      <t xml:space="preserve">31.10.2025 - 11.04.2026 </t>
    </r>
    <r>
      <rPr>
        <sz val="9"/>
        <rFont val="Times New Roman"/>
        <charset val="204"/>
      </rPr>
      <t xml:space="preserve">/ Period of sales: </t>
    </r>
    <r>
      <rPr>
        <b/>
        <sz val="9"/>
        <rFont val="Times New Roman"/>
        <charset val="204"/>
      </rPr>
      <t>31.10.2025 - 11.04.2026</t>
    </r>
  </si>
  <si>
    <r>
      <rPr>
        <b/>
        <sz val="9"/>
        <rFont val="Times New Roman"/>
        <charset val="204"/>
      </rPr>
      <t>Период проживан</t>
    </r>
    <r>
      <rPr>
        <b/>
        <sz val="9"/>
        <color theme="1"/>
        <rFont val="Times New Roman"/>
        <charset val="134"/>
      </rPr>
      <t xml:space="preserve">ия: </t>
    </r>
    <r>
      <rPr>
        <b/>
        <sz val="9"/>
        <rFont val="Times New Roman"/>
        <charset val="204"/>
      </rPr>
      <t xml:space="preserve">09.01.2025 - 12.04.2026                                                                                                                        </t>
    </r>
    <r>
      <rPr>
        <sz val="9"/>
        <color theme="1"/>
        <rFont val="Times New Roman"/>
        <charset val="134"/>
      </rPr>
      <t>/ Period of stay</t>
    </r>
    <r>
      <rPr>
        <b/>
        <sz val="9"/>
        <color theme="1"/>
        <rFont val="Times New Roman"/>
        <charset val="134"/>
      </rPr>
      <t xml:space="preserve">: </t>
    </r>
    <r>
      <rPr>
        <b/>
        <sz val="9"/>
        <rFont val="Times New Roman"/>
        <charset val="134"/>
      </rPr>
      <t xml:space="preserve">09.01.2025 - 12.04.2026 </t>
    </r>
  </si>
  <si>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</si>
  <si>
    <t>NETTO RATES / SOCHIPARK / нетто FIT15</t>
  </si>
  <si>
    <t>Завтрак по системе "Шведский стол";
Билет в Сочи Парк (единоразовое посещение парка)*
Посещение СПА-центра и тренажерного зала отеля;
Бесплатная парковка на Поляне 960;
Подъем на канатной дороге до Поляны 960;
Бесплатный WI-FI</t>
  </si>
  <si>
    <t>Люкс Привилегия Кинг для лиц с ограниченными возможностями</t>
  </si>
  <si>
    <t>Netto RATES  / BRIGHT FIT15</t>
  </si>
  <si>
    <t>NETTO RATES / нетто FIT18</t>
  </si>
  <si>
    <t>Netto RATES "Раннее бронирование" 10%</t>
  </si>
  <si>
    <t>Netto RATES "Отдыхай и катай" FIT18</t>
  </si>
  <si>
    <t>NETTO RATES SOCHIPARK FIT18</t>
  </si>
  <si>
    <t xml:space="preserve">Netto RATES / BRIGHT FIT18 </t>
  </si>
  <si>
    <t>NETTO RATES  нетто FIT18+25</t>
  </si>
  <si>
    <t>Netto RATES Раннее бронирование 10% FIT18+25</t>
  </si>
  <si>
    <t>Netto RATES  "Отдыхай и катай"   FIT18+25</t>
  </si>
  <si>
    <r>
      <rPr>
        <sz val="9"/>
        <color theme="1"/>
        <rFont val="Times New Roman"/>
        <charset val="204"/>
      </rPr>
      <t xml:space="preserve">Мин срок бронирования до заезда: </t>
    </r>
    <r>
      <rPr>
        <b/>
        <sz val="9"/>
        <color theme="1"/>
        <rFont val="Times New Roman"/>
        <charset val="134"/>
      </rPr>
      <t xml:space="preserve">03 </t>
    </r>
    <r>
      <rPr>
        <sz val="9"/>
        <color indexed="8"/>
        <rFont val="Times New Roman"/>
        <charset val="204"/>
      </rPr>
      <t xml:space="preserve">дней/ Min. Booking period before arrival: </t>
    </r>
    <r>
      <rPr>
        <b/>
        <sz val="9"/>
        <color indexed="8"/>
        <rFont val="Times New Roman"/>
        <charset val="134"/>
      </rPr>
      <t>03</t>
    </r>
    <r>
      <rPr>
        <sz val="9"/>
        <color indexed="8"/>
        <rFont val="Times New Roman"/>
        <charset val="204"/>
      </rPr>
      <t xml:space="preserve">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</si>
  <si>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</si>
  <si>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 xml:space="preserve">Ограничения / Restrictions </t>
  </si>
  <si>
    <t>Тариф закрыт в период: 29.12.2025-08.01.2026 включительно</t>
  </si>
  <si>
    <r>
      <rPr>
        <b/>
        <sz val="9"/>
        <rFont val="Times New Roman"/>
        <charset val="204"/>
      </rPr>
      <t>Закрытые даты:</t>
    </r>
    <r>
      <rPr>
        <sz val="9"/>
        <rFont val="Times New Roman"/>
        <charset val="204"/>
      </rPr>
      <t xml:space="preserve"> 07-11.06.2026 / </t>
    </r>
    <r>
      <rPr>
        <b/>
        <sz val="9"/>
        <rFont val="Times New Roman"/>
        <charset val="204"/>
      </rPr>
      <t>Stop sale:</t>
    </r>
    <r>
      <rPr>
        <sz val="9"/>
        <rFont val="Times New Roman"/>
        <charset val="204"/>
      </rPr>
      <t xml:space="preserve"> 07-11.06.2026</t>
    </r>
  </si>
  <si>
    <t>NETTO RATES  SOCHIPARK FIT18+25</t>
  </si>
  <si>
    <t>Netto RATES  /BRIGHT FIT18+25</t>
  </si>
  <si>
    <t xml:space="preserve">NETTO RATES </t>
  </si>
  <si>
    <t>Netto RATES Раннее бронирование 10% FIT20</t>
  </si>
  <si>
    <t>Netto RATES  Отдыхай и Катай FIT20</t>
  </si>
  <si>
    <t>Тариф "C завтраками"/ "Bed and breakfast" rates</t>
  </si>
  <si>
    <t>Открытые тарифы/ Open rates</t>
  </si>
  <si>
    <t>НДС 0% (в рублях) за номер в сутки/ VAT 0%.</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</si>
  <si>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134"/>
      </rPr>
      <t xml:space="preserve"> </t>
    </r>
    <r>
      <rPr>
        <sz val="9"/>
        <color theme="1"/>
        <rFont val="Times New Roman"/>
        <charset val="204"/>
      </rPr>
      <t xml:space="preserve">
</t>
    </r>
    <r>
      <rPr>
        <sz val="9"/>
        <color indexed="8"/>
        <rFont val="Times New Roman"/>
        <charset val="204"/>
      </rPr>
      <t xml:space="preserve">
</t>
    </r>
  </si>
  <si>
    <t>Условия / Conditions:</t>
  </si>
  <si>
    <r>
      <rPr>
        <sz val="9"/>
        <color theme="1"/>
        <rFont val="Times New Roman"/>
        <charset val="134"/>
      </rPr>
      <t>Период бронирования</t>
    </r>
    <r>
      <rPr>
        <b/>
        <sz val="9"/>
        <color theme="1"/>
        <rFont val="Times New Roman"/>
        <charset val="204"/>
      </rPr>
      <t xml:space="preserve">: 20.08.2025-03.12.2025/  </t>
    </r>
    <r>
      <rPr>
        <sz val="9"/>
        <color theme="1"/>
        <rFont val="Times New Roman"/>
        <charset val="134"/>
      </rPr>
      <t>Period of sales</t>
    </r>
    <r>
      <rPr>
        <b/>
        <sz val="9"/>
        <color theme="1"/>
        <rFont val="Times New Roman"/>
        <charset val="204"/>
      </rPr>
      <t>: 20.08.2025-03.12.2025</t>
    </r>
  </si>
  <si>
    <r>
      <rPr>
        <sz val="9"/>
        <color theme="1"/>
        <rFont val="Times New Roman"/>
        <charset val="204"/>
      </rPr>
      <t xml:space="preserve">Период проживания: </t>
    </r>
    <r>
      <rPr>
        <b/>
        <sz val="9"/>
        <color theme="1"/>
        <rFont val="Times New Roman"/>
        <charset val="204"/>
      </rPr>
      <t>20.08.2025-04.12.2025/  Period of sales: 20.08.2025-04.12.2025</t>
    </r>
  </si>
  <si>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</si>
  <si>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</si>
  <si>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Закрытые даты / Closed dates:</t>
  </si>
  <si>
    <t>24.10-03.11.2025</t>
  </si>
  <si>
    <t xml:space="preserve"> Panorama by Mercure Krasnaya Polyana 4*</t>
  </si>
  <si>
    <t>Специальный тариф "Наполни своё лето" / Special offer "Fill up your summer"</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</si>
  <si>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134"/>
      </rPr>
      <t xml:space="preserve">(возраст от </t>
    </r>
    <r>
      <rPr>
        <b/>
        <sz val="11"/>
        <color theme="1"/>
        <rFont val="Calibri"/>
        <charset val="134"/>
      </rPr>
      <t>13</t>
    </r>
    <r>
      <rPr>
        <sz val="11"/>
        <color theme="1"/>
        <rFont val="Calibri"/>
        <charset val="134"/>
      </rPr>
      <t xml:space="preserve"> лет)</t>
    </r>
    <r>
      <rPr>
        <sz val="11"/>
        <color theme="1"/>
        <rFont val="Calibri"/>
        <charset val="204"/>
      </rPr>
      <t xml:space="preserve">, стоимость - </t>
    </r>
    <r>
      <rPr>
        <b/>
        <sz val="11"/>
        <color theme="1"/>
        <rFont val="Calibri"/>
        <charset val="134"/>
      </rPr>
      <t>2300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2300</t>
    </r>
    <r>
      <rPr>
        <sz val="11"/>
        <color theme="1"/>
        <rFont val="Calibri"/>
        <charset val="204"/>
      </rPr>
      <t xml:space="preserve"> руб</t>
    </r>
    <r>
      <rPr>
        <sz val="11"/>
        <color theme="1"/>
        <rFont val="Calibri"/>
        <charset val="13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134"/>
      </rPr>
      <t xml:space="preserve">(ages from </t>
    </r>
    <r>
      <rPr>
        <b/>
        <sz val="11"/>
        <color theme="1"/>
        <rFont val="Calibri"/>
        <charset val="134"/>
      </rPr>
      <t xml:space="preserve">13 </t>
    </r>
    <r>
      <rPr>
        <sz val="11"/>
        <color theme="1"/>
        <rFont val="Calibri"/>
        <charset val="134"/>
      </rPr>
      <t>y.o. and up</t>
    </r>
    <r>
      <rPr>
        <sz val="11"/>
        <color theme="1"/>
        <rFont val="Calibri"/>
        <charset val="204"/>
      </rPr>
      <t xml:space="preserve">). Cost  - </t>
    </r>
    <r>
      <rPr>
        <b/>
        <sz val="11"/>
        <color theme="1"/>
        <rFont val="Calibri"/>
        <charset val="134"/>
      </rPr>
      <t>2300</t>
    </r>
    <r>
      <rPr>
        <sz val="11"/>
        <color theme="1"/>
        <rFont val="Calibri"/>
        <charset val="204"/>
      </rPr>
      <t xml:space="preserve"> rub per adult</t>
    </r>
    <r>
      <rPr>
        <sz val="11"/>
        <color theme="1"/>
        <rFont val="Calibri"/>
        <charset val="134"/>
      </rPr>
      <t>.</t>
    </r>
    <r>
      <rPr>
        <sz val="11"/>
        <color theme="1"/>
        <rFont val="Calibri"/>
        <charset val="204"/>
      </rPr>
      <t xml:space="preserve">  The cost of the ski-passes for each guest (at extra bed)  is also added - </t>
    </r>
    <r>
      <rPr>
        <b/>
        <sz val="11"/>
        <color theme="1"/>
        <rFont val="Calibri"/>
        <charset val="134"/>
      </rPr>
      <t>2300</t>
    </r>
    <r>
      <rPr>
        <sz val="11"/>
        <color theme="1"/>
        <rFont val="Calibri"/>
        <charset val="204"/>
      </rPr>
      <t xml:space="preserve"> rub per adult</t>
    </r>
    <r>
      <rPr>
        <sz val="11"/>
        <color theme="1"/>
        <rFont val="Calibri"/>
        <charset val="134"/>
      </rPr>
      <t xml:space="preserve"> (ages from </t>
    </r>
    <r>
      <rPr>
        <b/>
        <sz val="11"/>
        <color theme="1"/>
        <rFont val="Calibri"/>
        <charset val="134"/>
      </rPr>
      <t>13</t>
    </r>
    <r>
      <rPr>
        <sz val="11"/>
        <color theme="1"/>
        <rFont val="Calibri"/>
        <charset val="13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</si>
  <si>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134"/>
      </rPr>
      <t>04.04.2025</t>
    </r>
    <r>
      <rPr>
        <b/>
        <sz val="9"/>
        <rFont val="Times New Roman"/>
        <charset val="204"/>
      </rPr>
      <t xml:space="preserve"> - 29.09.2025 </t>
    </r>
    <r>
      <rPr>
        <sz val="9"/>
        <rFont val="Times New Roman"/>
        <charset val="204"/>
      </rPr>
      <t xml:space="preserve">/ Period of sales: </t>
    </r>
    <r>
      <rPr>
        <b/>
        <sz val="9"/>
        <rFont val="Times New Roman"/>
        <charset val="204"/>
      </rPr>
      <t>04.04.2025 - 29.09.2025</t>
    </r>
  </si>
  <si>
    <r>
      <rPr>
        <sz val="9"/>
        <rFont val="Times New Roman"/>
        <charset val="204"/>
      </rPr>
      <t xml:space="preserve">Период проживания: </t>
    </r>
    <r>
      <rPr>
        <b/>
        <sz val="9"/>
        <rFont val="Times New Roman"/>
        <charset val="134"/>
      </rPr>
      <t>01.06.2025</t>
    </r>
    <r>
      <rPr>
        <b/>
        <sz val="9"/>
        <rFont val="Times New Roman"/>
        <charset val="204"/>
      </rPr>
      <t xml:space="preserve"> - 30.09.2025 ​</t>
    </r>
    <r>
      <rPr>
        <sz val="9"/>
        <rFont val="Times New Roman"/>
        <charset val="204"/>
      </rPr>
      <t xml:space="preserve">/ Period of stay: </t>
    </r>
    <r>
      <rPr>
        <b/>
        <sz val="9"/>
        <rFont val="Times New Roman"/>
        <charset val="204"/>
      </rPr>
      <t>01.06.2025 - 30.09.2025</t>
    </r>
  </si>
  <si>
    <t>в том числе НДС, предусмотренный НК РФ</t>
  </si>
  <si>
    <t>Парковка по Поляне 960</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</si>
  <si>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предоставления услуг подробно представлены в купонной книге</t>
    </r>
    <r>
      <rPr>
        <sz val="8"/>
        <color indexed="8"/>
        <rFont val="Verdana"/>
        <charset val="204"/>
      </rPr>
      <t>) / The offer "Fill up your summer" includes free of charge (* terms of services are detailed in the coupon book):</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</si>
  <si>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</si>
  <si>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</si>
  <si>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</si>
  <si>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</si>
  <si>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</si>
  <si>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</si>
  <si>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</si>
  <si>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r>
      <rPr>
        <b/>
        <sz val="8"/>
        <color rgb="FF000000"/>
        <rFont val="Verdana"/>
        <charset val="204"/>
      </rPr>
      <t>*</t>
    </r>
    <r>
      <rPr>
        <sz val="8"/>
        <color indexed="8"/>
        <rFont val="Verdana"/>
        <charset val="204"/>
      </rPr>
      <t> </t>
    </r>
    <r>
      <rPr>
        <u/>
        <sz val="8"/>
        <color indexed="8"/>
        <rFont val="Verdana"/>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charset val="204"/>
      </rPr>
      <t>* Services and bonus offers are valid only during the stay and are provided once, according to the conditions in the coupon book.</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</si>
  <si>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</si>
  <si>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</si>
  <si>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</si>
  <si>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rPr>
        <sz val="8"/>
        <color rgb="FF000000"/>
        <rFont val="Verdana"/>
        <charset val="204"/>
      </rPr>
      <t>Предложение ограничено и не комбинируется с</t>
    </r>
    <r>
      <rPr>
        <i/>
        <sz val="8"/>
        <color indexed="8"/>
        <rFont val="Verdana"/>
        <charset val="204"/>
      </rPr>
      <t> </t>
    </r>
    <r>
      <rPr>
        <sz val="8"/>
        <color indexed="8"/>
        <rFont val="Verdana"/>
        <charset val="204"/>
      </rPr>
      <t>другими действующими акциями отеля / The offer is limited and cannot be combined with other current hotel promotions.</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</si>
  <si>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</si>
  <si>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</si>
  <si>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Тариф не доступен в период   11.07.2025-13.07.2025  включительно</t>
  </si>
  <si>
    <t>Специальный тариф "Осенние каникулы" / Special offer "Autumn holidays"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</si>
  <si>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charset val="134"/>
      </rPr>
      <t>1800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1800</t>
    </r>
    <r>
      <rPr>
        <sz val="11"/>
        <color theme="1"/>
        <rFont val="Calibri"/>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charset val="134"/>
      </rPr>
      <t>1800</t>
    </r>
    <r>
      <rPr>
        <sz val="11"/>
        <color theme="1"/>
        <rFont val="Calibri"/>
        <charset val="204"/>
      </rPr>
      <t xml:space="preserve"> rub per adult (ages from 13 y.o. and up).  The cost of the ski-passes for each guest (at extra bed)  is also added - </t>
    </r>
    <r>
      <rPr>
        <b/>
        <sz val="11"/>
        <color theme="1"/>
        <rFont val="Calibri"/>
        <charset val="134"/>
      </rPr>
      <t>1800</t>
    </r>
    <r>
      <rPr>
        <sz val="11"/>
        <color theme="1"/>
        <rFont val="Calibri"/>
        <charset val="204"/>
      </rPr>
      <t xml:space="preserve"> rub per adult (ages from 13 y.o. and up). Please, add the cost of ski-passes for all adults to the application immediately.</t>
    </r>
  </si>
  <si>
    <r>
      <rPr>
        <sz val="9"/>
        <rFont val="Times New Roman"/>
        <charset val="204"/>
      </rPr>
      <t xml:space="preserve">Период продажи: </t>
    </r>
    <r>
      <rPr>
        <b/>
        <sz val="9"/>
        <rFont val="Times New Roman"/>
        <charset val="204"/>
      </rPr>
      <t>с 02.08.2023 - 29.11.2023​</t>
    </r>
    <r>
      <rPr>
        <sz val="9"/>
        <rFont val="Times New Roman"/>
        <charset val="204"/>
      </rPr>
      <t xml:space="preserve">/ Period of sales: </t>
    </r>
    <r>
      <rPr>
        <b/>
        <sz val="9"/>
        <rFont val="Times New Roman"/>
        <charset val="204"/>
      </rPr>
      <t>с  02.08.2023 - 29.11.2023</t>
    </r>
  </si>
  <si>
    <r>
      <rPr>
        <sz val="9"/>
        <rFont val="Times New Roman"/>
        <charset val="204"/>
      </rPr>
      <t xml:space="preserve">Период проживания: </t>
    </r>
    <r>
      <rPr>
        <b/>
        <sz val="9"/>
        <rFont val="Times New Roman"/>
        <charset val="204"/>
      </rPr>
      <t xml:space="preserve">с 01.10.2023 - 30.11.202​3 </t>
    </r>
    <r>
      <rPr>
        <sz val="9"/>
        <rFont val="Times New Roman"/>
        <charset val="204"/>
      </rPr>
      <t xml:space="preserve">/ Period of stay: </t>
    </r>
    <r>
      <rPr>
        <b/>
        <sz val="9"/>
        <rFont val="Times New Roman"/>
        <charset val="204"/>
      </rPr>
      <t xml:space="preserve">с 01.10.2023 - 30.11.202​3 </t>
    </r>
  </si>
  <si>
    <t>Бесплатное размещение 2 детей возрастом до 12 лет, включая завтрак и доп.место /  Free accommodation for 2 children under 12 years old, including breakfast and extra bed.</t>
  </si>
  <si>
    <r>
      <rPr>
        <b/>
        <sz val="9"/>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</si>
  <si>
    <r>
      <rPr>
        <b/>
        <sz val="9"/>
        <color rgb="FF000000"/>
        <rFont val="Verdana"/>
        <charset val="134"/>
      </rPr>
      <t>1. Прогулочные билеты на подъёмники "Панорама Красной Поляны"</t>
    </r>
    <r>
      <rPr>
        <sz val="9"/>
        <color rgb="FF000000"/>
        <rFont val="Verdana"/>
        <charset val="134"/>
      </rPr>
      <t> (для всех гостей в номере на все открытые канатные дороги) / Walking tickets for the "Panorama of Krasnaya Polyana" elevators (for all guests in the room for all open ropeways);</t>
    </r>
  </si>
  <si>
    <r>
      <rPr>
        <b/>
        <sz val="9"/>
        <color rgb="FF000000"/>
        <rFont val="Verdana"/>
        <charset val="134"/>
      </rPr>
      <t>2. Обзорная экскурсия по высотам Курорта</t>
    </r>
    <r>
      <rPr>
        <sz val="9"/>
        <color rgb="FF000000"/>
        <rFont val="Verdana"/>
        <charset val="134"/>
      </rPr>
      <t> (для всех гостей в номере) / A sightseeing tour of the Heights Resort (for all in-room guests);</t>
    </r>
  </si>
  <si>
    <r>
      <rPr>
        <b/>
        <sz val="9"/>
        <color rgb="FF000000"/>
        <rFont val="Verdana"/>
        <charset val="134"/>
      </rPr>
      <t>3. 1 час проката городского велосипеда</t>
    </r>
    <r>
      <rPr>
        <sz val="9"/>
        <color rgb="FF000000"/>
        <rFont val="Verdana"/>
        <charset val="134"/>
      </rPr>
      <t> (для 1 взрослого и ребенка до 12 лет) / 1 hour city bike rental (for 1 adult and child under 12 years old);</t>
    </r>
  </si>
  <si>
    <r>
      <rPr>
        <b/>
        <sz val="9"/>
        <color rgb="FF000000"/>
        <rFont val="Verdana"/>
        <charset val="134"/>
      </rPr>
      <t>4. 1 маршрут верёвочного парка на выбор</t>
    </r>
    <r>
      <rPr>
        <sz val="9"/>
        <color rgb="FF000000"/>
        <rFont val="Verdana"/>
        <charset val="134"/>
      </rPr>
      <t> (для всех гостей в номере) / 1 rope park route of your choice (for all in-room guests);</t>
    </r>
  </si>
  <si>
    <r>
      <rPr>
        <b/>
        <sz val="9"/>
        <color rgb="FF000000"/>
        <rFont val="Verdana"/>
        <charset val="134"/>
      </rPr>
      <t>5. Открытка-сувенир</t>
    </r>
    <r>
      <rPr>
        <sz val="9"/>
        <color rgb="FF000000"/>
        <rFont val="Verdana"/>
        <charset val="134"/>
      </rPr>
      <t> (предоставляется 1 открытка на номер) / Souvenir postcard (1 postcard per room is provided);</t>
    </r>
  </si>
  <si>
    <r>
      <rPr>
        <b/>
        <sz val="9"/>
        <color rgb="FF000000"/>
        <rFont val="Verdana"/>
        <charset val="134"/>
      </rPr>
      <t>6. Стикерпак с талисманом курорта Серной Полей</t>
    </r>
    <r>
      <rPr>
        <sz val="9"/>
        <color rgb="FF000000"/>
        <rFont val="Verdana"/>
        <charset val="134"/>
      </rPr>
      <t> (предоставляется один стикерпак на номер) / Stickerpack featuring the Sulphur Pole Resort mascot (one stickerpack per room is provided);</t>
    </r>
  </si>
  <si>
    <r>
      <rPr>
        <b/>
        <sz val="9"/>
        <color rgb="FF000000"/>
        <rFont val="Verdana"/>
        <charset val="134"/>
      </rPr>
      <t>7. Консультация стилиста и визажиста от салона в спа центре SOUL SPA</t>
    </r>
    <r>
      <rPr>
        <sz val="9"/>
        <color rgb="FF000000"/>
        <rFont val="Verdana"/>
        <charset val="134"/>
      </rPr>
      <t> (для всех гостей в номере) / Consultation of stylist and make-up artist from the salon in the SOUL SPA center (for all guests in the room).</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</si>
  <si>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</si>
  <si>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Люкс Привилегия Кинг /  Suite King</t>
  </si>
  <si>
    <t>Размещение на основных местах</t>
  </si>
  <si>
    <t>ски-пасс 1 гость (стоимость за сутки)</t>
  </si>
  <si>
    <t>ски-пасс 2 гостя (стоимость за сутки)</t>
  </si>
  <si>
    <t>ски-пасс 3 гостя (стоимость за сутки)</t>
  </si>
  <si>
    <t>ски-пасс 4 гостя (стоимость за сутки)</t>
  </si>
  <si>
    <t>Люкс Привилегия Кинг  /  Suite King</t>
  </si>
  <si>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t>
    </r>
    <r>
      <rPr>
        <sz val="9"/>
        <color theme="1"/>
        <rFont val="Times New Roman"/>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</si>
  <si>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rFont val="Times New Roman"/>
        <charset val="204"/>
      </rPr>
      <t>Дневной спортивный ски-пасс на каждый день проживания в отеле</t>
    </r>
    <r>
      <rPr>
        <b/>
        <i/>
        <sz val="9"/>
        <rFont val="Times New Roman"/>
        <charset val="204"/>
      </rPr>
      <t>*</t>
    </r>
    <r>
      <rPr>
        <b/>
        <sz val="9"/>
        <rFont val="Times New Roman"/>
        <charset val="204"/>
      </rPr>
      <t xml:space="preserve">/ </t>
    </r>
    <r>
      <rPr>
        <sz val="9"/>
        <rFont val="Times New Roman"/>
        <charset val="204"/>
      </rPr>
      <t>Ski-pass (sporty) on a daily basis</t>
    </r>
    <r>
      <rPr>
        <b/>
        <i/>
        <sz val="9"/>
        <rFont val="Times New Roman"/>
        <charset val="204"/>
      </rPr>
      <t>*</t>
    </r>
  </si>
  <si>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</si>
  <si>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134"/>
      </rPr>
      <t>15.11.2023-30.03.2024</t>
    </r>
    <r>
      <rPr>
        <sz val="9"/>
        <rFont val="Times New Roman"/>
        <charset val="204"/>
      </rPr>
      <t xml:space="preserve">/ Period of sales: </t>
    </r>
    <r>
      <rPr>
        <b/>
        <sz val="9"/>
        <rFont val="Times New Roman"/>
        <charset val="204"/>
      </rPr>
      <t>15.11.2023-30.03.2024</t>
    </r>
  </si>
  <si>
    <r>
      <rPr>
        <b/>
        <sz val="9"/>
        <rFont val="Times New Roman"/>
        <charset val="204"/>
      </rPr>
      <t>Период проживан</t>
    </r>
    <r>
      <rPr>
        <b/>
        <sz val="9"/>
        <color theme="1"/>
        <rFont val="Times New Roman"/>
        <charset val="134"/>
      </rPr>
      <t>ия: 01.12.2023-27.12.2023,</t>
    </r>
    <r>
      <rPr>
        <b/>
        <sz val="9"/>
        <rFont val="Times New Roman"/>
        <charset val="204"/>
      </rPr>
      <t xml:space="preserve"> включительно, 09.01.2024-31.03.2024                                                                                                                             </t>
    </r>
    <r>
      <rPr>
        <sz val="9"/>
        <color theme="1"/>
        <rFont val="Times New Roman"/>
        <charset val="134"/>
      </rPr>
      <t xml:space="preserve">/ Period of stay: </t>
    </r>
    <r>
      <rPr>
        <b/>
        <sz val="9"/>
        <color theme="1"/>
        <rFont val="Times New Roman"/>
        <charset val="134"/>
      </rPr>
      <t>01.12.2023-27.12.2023,  inclusively</t>
    </r>
    <r>
      <rPr>
        <b/>
        <sz val="9"/>
        <rFont val="Times New Roman"/>
        <charset val="134"/>
      </rPr>
      <t>, 09.01.2024-31.03.2024</t>
    </r>
  </si>
  <si>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</si>
  <si>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Тарифы на дополнительные ски-пассы (для доп. мест)/ Rates for additional ski passes (for extra beds):</t>
  </si>
  <si>
    <r>
      <rPr>
        <b/>
        <sz val="9"/>
        <color theme="1"/>
        <rFont val="Times New Roman"/>
        <charset val="204"/>
      </rPr>
      <t>15.12.2022-27.12.2023, включительно,</t>
    </r>
    <r>
      <rPr>
        <sz val="9"/>
        <color theme="1"/>
        <rFont val="Times New Roman"/>
        <charset val="204"/>
      </rPr>
      <t xml:space="preserve"> - </t>
    </r>
    <r>
      <rPr>
        <b/>
        <sz val="9"/>
        <color theme="1"/>
        <rFont val="Times New Roman"/>
        <charset val="204"/>
      </rPr>
      <t>2500</t>
    </r>
    <r>
      <rPr>
        <sz val="9"/>
        <color theme="1"/>
        <rFont val="Times New Roman"/>
        <charset val="204"/>
      </rPr>
      <t xml:space="preserve"> рублей - взрослый, </t>
    </r>
    <r>
      <rPr>
        <b/>
        <sz val="9"/>
        <color theme="1"/>
        <rFont val="Times New Roman"/>
        <charset val="204"/>
      </rPr>
      <t>15.12.2022-27.12.2023- 2500</t>
    </r>
    <r>
      <rPr>
        <sz val="9"/>
        <color theme="1"/>
        <rFont val="Times New Roman"/>
        <charset val="204"/>
      </rPr>
      <t xml:space="preserve"> rubles - adult</t>
    </r>
  </si>
  <si>
    <r>
      <rPr>
        <b/>
        <sz val="9"/>
        <color theme="1"/>
        <rFont val="Times New Roman"/>
        <charset val="204"/>
      </rPr>
      <t xml:space="preserve">09.01.2024-31.01.2024,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t>
    </r>
    <r>
      <rPr>
        <b/>
        <sz val="9"/>
        <color theme="1"/>
        <rFont val="Times New Roman"/>
        <charset val="204"/>
      </rPr>
      <t>09.01.2024-31.01.2024 - 2700</t>
    </r>
    <r>
      <rPr>
        <sz val="9"/>
        <color theme="1"/>
        <rFont val="Times New Roman"/>
        <charset val="204"/>
      </rPr>
      <t xml:space="preserve"> rubles - adult</t>
    </r>
  </si>
  <si>
    <r>
      <rPr>
        <b/>
        <sz val="9"/>
        <color theme="1"/>
        <rFont val="Times New Roman"/>
        <charset val="204"/>
      </rPr>
      <t xml:space="preserve">01.02.2024-10.03.2024, включительно </t>
    </r>
    <r>
      <rPr>
        <sz val="9"/>
        <color theme="1"/>
        <rFont val="Times New Roman"/>
        <charset val="204"/>
      </rPr>
      <t xml:space="preserve">- </t>
    </r>
    <r>
      <rPr>
        <b/>
        <sz val="9"/>
        <color theme="1"/>
        <rFont val="Times New Roman"/>
        <charset val="204"/>
      </rPr>
      <t>3500</t>
    </r>
    <r>
      <rPr>
        <sz val="9"/>
        <color theme="1"/>
        <rFont val="Times New Roman"/>
        <charset val="204"/>
      </rPr>
      <t xml:space="preserve"> рублей - взрослый / </t>
    </r>
    <r>
      <rPr>
        <b/>
        <sz val="9"/>
        <color theme="1"/>
        <rFont val="Times New Roman"/>
        <charset val="134"/>
      </rPr>
      <t>01.02.2024-10.03.2024</t>
    </r>
    <r>
      <rPr>
        <b/>
        <sz val="9"/>
        <color theme="1"/>
        <rFont val="Times New Roman"/>
        <charset val="204"/>
      </rPr>
      <t>- 3500</t>
    </r>
    <r>
      <rPr>
        <sz val="9"/>
        <color theme="1"/>
        <rFont val="Times New Roman"/>
        <charset val="204"/>
      </rPr>
      <t xml:space="preserve"> rubles - adult</t>
    </r>
  </si>
  <si>
    <r>
      <rPr>
        <b/>
        <sz val="9"/>
        <color theme="1"/>
        <rFont val="Times New Roman"/>
        <charset val="204"/>
      </rPr>
      <t xml:space="preserve">11.03.2024 -31.03.2024,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t>
    </r>
    <r>
      <rPr>
        <b/>
        <sz val="9"/>
        <color theme="1"/>
        <rFont val="Times New Roman"/>
        <charset val="134"/>
      </rPr>
      <t>11.03.2024 -31.03.2024</t>
    </r>
    <r>
      <rPr>
        <b/>
        <sz val="9"/>
        <color theme="1"/>
        <rFont val="Times New Roman"/>
        <charset val="204"/>
      </rPr>
      <t xml:space="preserve">- 2700 </t>
    </r>
    <r>
      <rPr>
        <sz val="9"/>
        <color theme="1"/>
        <rFont val="Times New Roman"/>
        <charset val="204"/>
      </rPr>
      <t>rubles - adult</t>
    </r>
  </si>
  <si>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09.01.2024 - 31.01.2024 и 11.03.2024-31.03.2024 - 2700 рублей, 01.02.2024-10.03.2024 - 3500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09.01.2024 - 31.01.2024 и 11.03.2024-31.03.2024 - 2700 рублей, 01.02.2024-10.03.2024 - 3500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</si>
  <si>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</si>
  <si>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charset val="204"/>
      </rPr>
      <t>Период продажи:</t>
    </r>
    <r>
      <rPr>
        <sz val="9"/>
        <rFont val="Times New Roman"/>
        <charset val="204"/>
      </rPr>
      <t xml:space="preserve"> </t>
    </r>
    <r>
      <rPr>
        <b/>
        <sz val="9"/>
        <rFont val="Times New Roman"/>
        <charset val="134"/>
      </rPr>
      <t>31.01.2024-30.03.2024</t>
    </r>
    <r>
      <rPr>
        <sz val="9"/>
        <rFont val="Times New Roman"/>
        <charset val="204"/>
      </rPr>
      <t xml:space="preserve">/ Period of sales: </t>
    </r>
    <r>
      <rPr>
        <b/>
        <sz val="9"/>
        <rFont val="Times New Roman"/>
        <charset val="204"/>
      </rPr>
      <t>31.01.2024-30.03.2024</t>
    </r>
  </si>
  <si>
    <r>
      <rPr>
        <b/>
        <sz val="9"/>
        <rFont val="Times New Roman"/>
        <charset val="204"/>
      </rPr>
      <t>Период проживан</t>
    </r>
    <r>
      <rPr>
        <b/>
        <sz val="9"/>
        <color theme="1"/>
        <rFont val="Times New Roman"/>
        <charset val="134"/>
      </rPr>
      <t>ия:31</t>
    </r>
    <r>
      <rPr>
        <b/>
        <sz val="9"/>
        <rFont val="Times New Roman"/>
        <charset val="204"/>
      </rPr>
      <t xml:space="preserve">.01.2024-31.03.2024                                                                                                                             </t>
    </r>
    <r>
      <rPr>
        <sz val="9"/>
        <color theme="1"/>
        <rFont val="Times New Roman"/>
        <charset val="134"/>
      </rPr>
      <t xml:space="preserve">/ </t>
    </r>
    <r>
      <rPr>
        <b/>
        <sz val="9"/>
        <color theme="1"/>
        <rFont val="Times New Roman"/>
        <charset val="134"/>
      </rPr>
      <t>Period of stay: 31</t>
    </r>
    <r>
      <rPr>
        <b/>
        <sz val="9"/>
        <rFont val="Times New Roman"/>
        <charset val="134"/>
      </rPr>
      <t>.01.2024-31.03.2024</t>
    </r>
  </si>
  <si>
    <r>
      <rPr>
        <b/>
        <sz val="9"/>
        <color theme="1"/>
        <rFont val="Times New Roman"/>
        <charset val="204"/>
      </rPr>
      <t xml:space="preserve">31.01.2024-31.01.2024, включительно </t>
    </r>
    <r>
      <rPr>
        <sz val="9"/>
        <color theme="1"/>
        <rFont val="Times New Roman"/>
        <charset val="204"/>
      </rPr>
      <t xml:space="preserve">- </t>
    </r>
    <r>
      <rPr>
        <b/>
        <sz val="9"/>
        <color theme="1"/>
        <rFont val="Times New Roman"/>
        <charset val="204"/>
      </rPr>
      <t>2700</t>
    </r>
    <r>
      <rPr>
        <sz val="9"/>
        <color theme="1"/>
        <rFont val="Times New Roman"/>
        <charset val="204"/>
      </rPr>
      <t xml:space="preserve"> рублей - взрослый / 31</t>
    </r>
    <r>
      <rPr>
        <b/>
        <sz val="9"/>
        <color theme="1"/>
        <rFont val="Times New Roman"/>
        <charset val="204"/>
      </rPr>
      <t>.01.2024-31.01.2024 - 2700</t>
    </r>
    <r>
      <rPr>
        <sz val="9"/>
        <color theme="1"/>
        <rFont val="Times New Roman"/>
        <charset val="204"/>
      </rPr>
      <t xml:space="preserve"> rubles - adult</t>
    </r>
  </si>
  <si>
    <r>
      <rPr>
        <sz val="9"/>
        <rFont val="Times New Roman"/>
        <charset val="134"/>
      </rPr>
      <t xml:space="preserve">Бронирование может быть отменено без штрафных санкций за </t>
    </r>
    <r>
      <rPr>
        <b/>
        <sz val="9"/>
        <rFont val="Times New Roman"/>
        <charset val="204"/>
      </rPr>
      <t>24</t>
    </r>
    <r>
      <rPr>
        <sz val="9"/>
        <rFont val="Times New Roman"/>
        <charset val="134"/>
      </rPr>
      <t xml:space="preserve"> часа до заезда. Отмена после указанного времени – штраф в размере стоимости первой ночи проживания.
На период </t>
    </r>
    <r>
      <rPr>
        <b/>
        <sz val="9"/>
        <rFont val="Times New Roman"/>
        <charset val="204"/>
      </rPr>
      <t>30.12.2022-08.01.2023, включительно,</t>
    </r>
    <r>
      <rPr>
        <sz val="9"/>
        <rFont val="Times New Roman"/>
        <charset val="134"/>
      </rPr>
      <t xml:space="preserve"> -  бесплатная отмена бронирования за </t>
    </r>
    <r>
      <rPr>
        <b/>
        <sz val="9"/>
        <rFont val="Times New Roman"/>
        <charset val="204"/>
      </rPr>
      <t>60</t>
    </r>
    <r>
      <rPr>
        <sz val="9"/>
        <rFont val="Times New Roman"/>
        <charset val="134"/>
      </rPr>
      <t xml:space="preserve"> дней до заезда. Бронирование должно быть </t>
    </r>
    <r>
      <rPr>
        <b/>
        <sz val="9"/>
        <rFont val="Times New Roman"/>
        <charset val="204"/>
      </rPr>
      <t>100%</t>
    </r>
    <r>
      <rPr>
        <sz val="9"/>
        <rFont val="Times New Roman"/>
        <charset val="134"/>
      </rPr>
      <t xml:space="preserve"> предоплаченным Заказчиком. Отмена после указанного времени – штраф в </t>
    </r>
    <r>
      <rPr>
        <b/>
        <sz val="9"/>
        <rFont val="Times New Roman"/>
        <charset val="204"/>
      </rPr>
      <t>100%</t>
    </r>
    <r>
      <rPr>
        <sz val="9"/>
        <rFont val="Times New Roman"/>
        <charset val="134"/>
      </rPr>
      <t xml:space="preserve"> размере от стоимости бронирования.
The reservation can be canceled without penalty up to </t>
    </r>
    <r>
      <rPr>
        <b/>
        <sz val="9"/>
        <rFont val="Times New Roman"/>
        <charset val="204"/>
      </rPr>
      <t>24</t>
    </r>
    <r>
      <rPr>
        <sz val="9"/>
        <rFont val="Times New Roman"/>
        <charset val="134"/>
      </rPr>
      <t xml:space="preserve"> hours before arrival. Cancellation after the specified time - a penalty - the cost of the first night of stay.
 For the period </t>
    </r>
    <r>
      <rPr>
        <b/>
        <sz val="9"/>
        <rFont val="Times New Roman"/>
        <charset val="204"/>
      </rPr>
      <t>30.12.2022-08.01.2023 inclusive,</t>
    </r>
    <r>
      <rPr>
        <sz val="9"/>
        <rFont val="Times New Roman"/>
        <charset val="134"/>
      </rPr>
      <t xml:space="preserve"> - free cancellation </t>
    </r>
    <r>
      <rPr>
        <b/>
        <sz val="9"/>
        <rFont val="Times New Roman"/>
        <charset val="204"/>
      </rPr>
      <t>60</t>
    </r>
    <r>
      <rPr>
        <sz val="9"/>
        <rFont val="Times New Roman"/>
        <charset val="134"/>
      </rPr>
      <t xml:space="preserve"> days before arrival. Reservation must be </t>
    </r>
    <r>
      <rPr>
        <b/>
        <sz val="9"/>
        <rFont val="Times New Roman"/>
        <charset val="204"/>
      </rPr>
      <t>100%</t>
    </r>
    <r>
      <rPr>
        <sz val="9"/>
        <rFont val="Times New Roman"/>
        <charset val="134"/>
      </rPr>
      <t xml:space="preserve"> prepaid by the Customer. Cancellation after the specified time - a penalty - </t>
    </r>
    <r>
      <rPr>
        <b/>
        <sz val="9"/>
        <rFont val="Times New Roman"/>
        <charset val="204"/>
      </rPr>
      <t>100%</t>
    </r>
    <r>
      <rPr>
        <sz val="9"/>
        <rFont val="Times New Roman"/>
        <charset val="134"/>
      </rPr>
      <t xml:space="preserve"> of the cost of the reservation.</t>
    </r>
  </si>
  <si>
    <t>ВКЛЮЧЕННЫЕ УЖИНЫ / Halfboard Package</t>
  </si>
  <si>
    <r>
      <rPr>
        <sz val="10"/>
        <rFont val="Times New Roman"/>
        <charset val="134"/>
      </rPr>
      <t xml:space="preserve">На период с </t>
    </r>
    <r>
      <rPr>
        <b/>
        <sz val="11"/>
        <color theme="1"/>
        <rFont val="Calibri"/>
        <charset val="134"/>
        <scheme val="minor"/>
      </rPr>
      <t>01.01.2022-29.12.2022</t>
    </r>
    <r>
      <rPr>
        <sz val="11"/>
        <color theme="1"/>
        <rFont val="Calibri"/>
        <charset val="134"/>
        <scheme val="minor"/>
      </rPr>
      <t xml:space="preserve"> стоимость включенных ужинов составит - 1600 руб на 1 взрослого гостя / For the period from </t>
    </r>
    <r>
      <rPr>
        <b/>
        <sz val="11"/>
        <color theme="1"/>
        <rFont val="Calibri"/>
        <charset val="134"/>
        <scheme val="minor"/>
      </rPr>
      <t>01.01.2022-29.12.2022</t>
    </r>
    <r>
      <rPr>
        <sz val="11"/>
        <color theme="1"/>
        <rFont val="Calibri"/>
        <charset val="134"/>
        <scheme val="minor"/>
      </rPr>
      <t xml:space="preserve"> the cost of the included dinners will be 1600 RUB per 1 adult guest</t>
    </r>
  </si>
  <si>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</si>
  <si>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</si>
  <si>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Горки Панорама </t>
  </si>
  <si>
    <t>BB</t>
  </si>
  <si>
    <t>13.12.2020-15.12.2020</t>
  </si>
  <si>
    <t xml:space="preserve">Стандарт </t>
  </si>
  <si>
    <t xml:space="preserve">Улучшенный Стандарт </t>
  </si>
  <si>
    <t xml:space="preserve">Люкс </t>
  </si>
  <si>
    <t xml:space="preserve">Люкс супериор </t>
  </si>
  <si>
    <r>
      <rPr>
        <b/>
        <sz val="9"/>
        <rFont val="Times New Roman"/>
        <charset val="204"/>
      </rPr>
      <t xml:space="preserve">NETTO RATES </t>
    </r>
  </si>
  <si>
    <t>Улучшенный Стандарт  / Superior Standart</t>
  </si>
  <si>
    <r>
      <rPr>
        <sz val="9"/>
        <color rgb="FFFF0000"/>
        <rFont val="Times New Roman"/>
        <charset val="204"/>
      </rPr>
      <t xml:space="preserve">Дополнительно единоразово оплачивается купонная книга по тарифу </t>
    </r>
    <r>
      <rPr>
        <b/>
        <sz val="9"/>
        <color rgb="FFFF0000"/>
        <rFont val="Times New Roman"/>
        <charset val="204"/>
      </rPr>
      <t xml:space="preserve">850 </t>
    </r>
    <r>
      <rPr>
        <sz val="9"/>
        <color rgb="FFFF0000"/>
        <rFont val="Times New Roman"/>
        <charset val="204"/>
      </rPr>
      <t xml:space="preserve">руб. за взрослого гостя, </t>
    </r>
    <r>
      <rPr>
        <b/>
        <sz val="9"/>
        <color rgb="FFFF0000"/>
        <rFont val="Times New Roman"/>
        <charset val="204"/>
      </rPr>
      <t>500</t>
    </r>
    <r>
      <rPr>
        <sz val="9"/>
        <color rgb="FFFF0000"/>
        <rFont val="Times New Roman"/>
        <charset val="204"/>
      </rPr>
      <t xml:space="preserve"> руб за ребенка от</t>
    </r>
    <r>
      <rPr>
        <b/>
        <sz val="9"/>
        <color rgb="FFFF0000"/>
        <rFont val="Times New Roman"/>
        <charset val="204"/>
      </rPr>
      <t xml:space="preserve"> 7</t>
    </r>
    <r>
      <rPr>
        <sz val="9"/>
        <color rgb="FFFF0000"/>
        <rFont val="Times New Roman"/>
        <charset val="204"/>
      </rPr>
      <t xml:space="preserve"> до </t>
    </r>
    <r>
      <rPr>
        <b/>
        <sz val="9"/>
        <color rgb="FFFF0000"/>
        <rFont val="Times New Roman"/>
        <charset val="204"/>
      </rPr>
      <t>12</t>
    </r>
    <r>
      <rPr>
        <sz val="9"/>
        <color rgb="FFFF0000"/>
        <rFont val="Times New Roman"/>
        <charset val="204"/>
      </rPr>
      <t xml:space="preserve"> лет/</t>
    </r>
    <r>
      <rPr>
        <sz val="9"/>
        <rFont val="Times New Roman"/>
        <charset val="204"/>
      </rPr>
      <t xml:space="preserve">
Additionally (necessarily) a one-time paid book: rate </t>
    </r>
    <r>
      <rPr>
        <b/>
        <sz val="9"/>
        <rFont val="Times New Roman"/>
        <charset val="204"/>
      </rPr>
      <t xml:space="preserve">850 </t>
    </r>
    <r>
      <rPr>
        <sz val="9"/>
        <rFont val="Times New Roman"/>
        <charset val="204"/>
      </rPr>
      <t xml:space="preserve">rubles for adults, </t>
    </r>
    <r>
      <rPr>
        <b/>
        <sz val="9"/>
        <rFont val="Times New Roman"/>
        <charset val="204"/>
      </rPr>
      <t xml:space="preserve">500 </t>
    </r>
    <r>
      <rPr>
        <sz val="9"/>
        <rFont val="Times New Roman"/>
        <charset val="204"/>
      </rPr>
      <t xml:space="preserve">rubles for child 7 - </t>
    </r>
    <r>
      <rPr>
        <b/>
        <sz val="9"/>
        <rFont val="Times New Roman"/>
        <charset val="204"/>
      </rPr>
      <t>12</t>
    </r>
    <r>
      <rPr>
        <sz val="9"/>
        <rFont val="Times New Roman"/>
        <charset val="204"/>
      </rPr>
      <t xml:space="preserve"> y.o.
</t>
    </r>
    <r>
      <rPr>
        <i/>
        <sz val="9"/>
        <rFont val="Times New Roman"/>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</si>
  <si>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rPr>
        <sz val="9"/>
        <color rgb="FF212121"/>
        <rFont val="Times New Roman"/>
        <charset val="204"/>
      </rPr>
      <t>Период продажи:</t>
    </r>
    <r>
      <rPr>
        <b/>
        <sz val="9"/>
        <color indexed="63"/>
        <rFont val="Times New Roman"/>
        <charset val="204"/>
      </rPr>
      <t xml:space="preserve"> 05.08.2020 - 13.12.2020​</t>
    </r>
    <r>
      <rPr>
        <sz val="9"/>
        <color indexed="63"/>
        <rFont val="Times New Roman"/>
        <charset val="204"/>
      </rPr>
      <t xml:space="preserve">/ Period of sales: </t>
    </r>
    <r>
      <rPr>
        <b/>
        <sz val="9"/>
        <color indexed="63"/>
        <rFont val="Times New Roman"/>
        <charset val="204"/>
      </rPr>
      <t>05.08.2020 - 13.12.2020​</t>
    </r>
  </si>
  <si>
    <r>
      <rPr>
        <sz val="9"/>
        <color rgb="FF212121"/>
        <rFont val="Times New Roman"/>
        <charset val="204"/>
      </rPr>
      <t>Период проживания:</t>
    </r>
    <r>
      <rPr>
        <sz val="9"/>
        <color indexed="63"/>
        <rFont val="Times New Roman"/>
        <charset val="204"/>
      </rPr>
      <t xml:space="preserve"> </t>
    </r>
    <r>
      <rPr>
        <b/>
        <sz val="9"/>
        <color indexed="63"/>
        <rFont val="Times New Roman"/>
        <charset val="204"/>
      </rPr>
      <t>01.10.2020 - 15.12.2020​</t>
    </r>
    <r>
      <rPr>
        <sz val="9"/>
        <color indexed="63"/>
        <rFont val="Times New Roman"/>
        <charset val="204"/>
      </rPr>
      <t xml:space="preserve">/ Period of stay: </t>
    </r>
    <r>
      <rPr>
        <b/>
        <sz val="9"/>
        <color indexed="63"/>
        <rFont val="Times New Roman"/>
        <charset val="204"/>
      </rPr>
      <t>01.10.2020 - 15.12.2020​</t>
    </r>
  </si>
  <si>
    <r>
      <rPr>
        <sz val="9"/>
        <color rgb="FF212121"/>
        <rFont val="Times New Roman"/>
        <charset val="204"/>
      </rPr>
      <t xml:space="preserve">Минимальный период проживания: </t>
    </r>
    <r>
      <rPr>
        <b/>
        <sz val="9"/>
        <color indexed="63"/>
        <rFont val="Times New Roman"/>
        <charset val="204"/>
      </rPr>
      <t>2</t>
    </r>
    <r>
      <rPr>
        <sz val="9"/>
        <color indexed="63"/>
        <rFont val="Times New Roman"/>
        <charset val="204"/>
      </rPr>
      <t xml:space="preserve"> ночи/ Min.stay: </t>
    </r>
    <r>
      <rPr>
        <b/>
        <sz val="9"/>
        <color indexed="63"/>
        <rFont val="Times New Roman"/>
        <charset val="204"/>
      </rPr>
      <t>2</t>
    </r>
    <r>
      <rPr>
        <sz val="9"/>
        <color indexed="63"/>
        <rFont val="Times New Roman"/>
        <charset val="204"/>
      </rPr>
      <t xml:space="preserve"> nights</t>
    </r>
  </si>
  <si>
    <t>Обед и ужин по детокс-меню/ Full board (Detox menu);</t>
  </si>
  <si>
    <t>НДС 20% (в рублях) за номер в сутки/ VAT 20%;</t>
  </si>
  <si>
    <r>
      <rPr>
        <sz val="9"/>
        <rFont val="Times New Roman"/>
        <charset val="134"/>
      </rPr>
      <t xml:space="preserve">Бронирование может быть отменено без штрафных санкций за </t>
    </r>
    <r>
      <rPr>
        <b/>
        <sz val="9"/>
        <rFont val="Times New Roman"/>
        <charset val="134"/>
      </rPr>
      <t>24</t>
    </r>
    <r>
      <rPr>
        <sz val="9"/>
        <rFont val="Times New Roman"/>
        <charset val="134"/>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charset val="134"/>
      </rPr>
      <t>24</t>
    </r>
    <r>
      <rPr>
        <sz val="9"/>
        <rFont val="Times New Roman"/>
        <charset val="134"/>
      </rPr>
      <t xml:space="preserve"> hours before arrival. Cancellation after the specified time - a penalty - the cost of the first night of stay.</t>
    </r>
  </si>
  <si>
    <t>29.11.2020-30.11.2020</t>
  </si>
  <si>
    <r>
      <rPr>
        <b/>
        <sz val="11"/>
        <color theme="1"/>
        <rFont val="Calibri"/>
        <charset val="204"/>
        <scheme val="minor"/>
      </rPr>
      <t xml:space="preserve">Дополнительно единоразово оплачивается купонная книга по тарифу </t>
    </r>
    <r>
      <rPr>
        <b/>
        <sz val="11"/>
        <color rgb="FFFF0000"/>
        <rFont val="Calibri"/>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charset val="204"/>
        <scheme val="minor"/>
      </rPr>
      <t>. Ранее был предоставлен только проход на водопад Поликаря по стоимости 500 руб. за взрослого гостя, 400 руб за ребенка от 7 до 12 лет.</t>
    </r>
  </si>
  <si>
    <t>Период проживания: с 02.10.2020 по 30.11.2020​​</t>
  </si>
  <si>
    <t>Период бронирования: с 21.08.2020 по 30.11.2020​</t>
  </si>
  <si>
    <r>
      <rPr>
        <b/>
        <sz val="9"/>
        <color theme="1"/>
        <rFont val="Calibri"/>
        <charset val="204"/>
        <scheme val="minor"/>
      </rPr>
      <t>Тариф включает:</t>
    </r>
    <r>
      <rPr>
        <sz val="9"/>
        <color theme="1"/>
        <rFont val="Calibri"/>
        <charset val="134"/>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charset val="204"/>
        <scheme val="minor"/>
      </rPr>
      <t>Политика отмены:</t>
    </r>
    <r>
      <rPr>
        <sz val="9"/>
        <color theme="1"/>
        <rFont val="Calibri"/>
        <charset val="134"/>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</si>
  <si>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Специальный тариф "Отдыхай и катай"/ "Rest and Ski" special rates</t>
  </si>
  <si>
    <t>Улучшенный Стандарт Твин  / Superior Standart Twin</t>
  </si>
  <si>
    <t>Улучшенный Стандарт Кинг  / Superior Standart King</t>
  </si>
  <si>
    <t>Netto RATES на сайтах</t>
  </si>
  <si>
    <t>Netto RATES</t>
  </si>
  <si>
    <t>Условия/Conditions:</t>
  </si>
  <si>
    <r>
      <rPr>
        <sz val="9"/>
        <rFont val="Times New Roman"/>
        <charset val="204"/>
      </rPr>
      <t xml:space="preserve">Период продажи: </t>
    </r>
    <r>
      <rPr>
        <b/>
        <sz val="9"/>
        <rFont val="Times New Roman"/>
        <charset val="204"/>
      </rPr>
      <t>08.10.2020 - 28.04.2021</t>
    </r>
    <r>
      <rPr>
        <sz val="9"/>
        <rFont val="Times New Roman"/>
        <charset val="204"/>
      </rPr>
      <t xml:space="preserve">/ Period of sales: </t>
    </r>
    <r>
      <rPr>
        <b/>
        <sz val="9"/>
        <rFont val="Times New Roman"/>
        <charset val="204"/>
      </rPr>
      <t>08.10.2020 - 28.04.2021</t>
    </r>
  </si>
  <si>
    <r>
      <rPr>
        <sz val="9"/>
        <rFont val="Times New Roman"/>
        <charset val="204"/>
      </rPr>
      <t xml:space="preserve">Период проживания: </t>
    </r>
    <r>
      <rPr>
        <b/>
        <sz val="9"/>
        <rFont val="Times New Roman"/>
        <charset val="204"/>
      </rPr>
      <t>20.12.2020 - 30.04.2021</t>
    </r>
    <r>
      <rPr>
        <sz val="9"/>
        <rFont val="Times New Roman"/>
        <charset val="204"/>
      </rPr>
      <t xml:space="preserve">​/ Period of stay: </t>
    </r>
    <r>
      <rPr>
        <b/>
        <sz val="9"/>
        <rFont val="Times New Roman"/>
        <charset val="204"/>
      </rPr>
      <t>20.12.2020 - 30.04.2021</t>
    </r>
  </si>
  <si>
    <r>
      <rPr>
        <b/>
        <sz val="9"/>
        <color theme="1"/>
        <rFont val="Times New Roman"/>
        <charset val="204"/>
      </rPr>
      <t>11.01.2021-11.04.2021</t>
    </r>
    <r>
      <rPr>
        <sz val="9"/>
        <color theme="1"/>
        <rFont val="Times New Roman"/>
        <charset val="204"/>
      </rPr>
      <t xml:space="preserve"> - </t>
    </r>
    <r>
      <rPr>
        <b/>
        <sz val="9"/>
        <color theme="1"/>
        <rFont val="Times New Roman"/>
        <charset val="204"/>
      </rPr>
      <t>1700</t>
    </r>
    <r>
      <rPr>
        <sz val="9"/>
        <color theme="1"/>
        <rFont val="Times New Roman"/>
        <charset val="204"/>
      </rPr>
      <t xml:space="preserve"> рублей - взрослый </t>
    </r>
    <r>
      <rPr>
        <b/>
        <sz val="9"/>
        <color theme="1"/>
        <rFont val="Times New Roman"/>
        <charset val="204"/>
      </rPr>
      <t>950</t>
    </r>
    <r>
      <rPr>
        <sz val="9"/>
        <color theme="1"/>
        <rFont val="Times New Roman"/>
        <charset val="204"/>
      </rPr>
      <t xml:space="preserve"> рублей - детский/ </t>
    </r>
    <r>
      <rPr>
        <b/>
        <sz val="9"/>
        <color theme="1"/>
        <rFont val="Times New Roman"/>
        <charset val="204"/>
      </rPr>
      <t>11.01.2021-11.04.2021 - 1700</t>
    </r>
    <r>
      <rPr>
        <sz val="9"/>
        <color theme="1"/>
        <rFont val="Times New Roman"/>
        <charset val="204"/>
      </rPr>
      <t xml:space="preserve">  rubles - adult, </t>
    </r>
    <r>
      <rPr>
        <b/>
        <sz val="9"/>
        <color theme="1"/>
        <rFont val="Times New Roman"/>
        <charset val="204"/>
      </rPr>
      <t>950</t>
    </r>
    <r>
      <rPr>
        <sz val="9"/>
        <color theme="1"/>
        <rFont val="Times New Roman"/>
        <charset val="204"/>
      </rPr>
      <t xml:space="preserve"> - child.</t>
    </r>
  </si>
  <si>
    <r>
      <rPr>
        <b/>
        <sz val="9"/>
        <color theme="1"/>
        <rFont val="Times New Roman"/>
        <charset val="204"/>
      </rPr>
      <t>12.04.2021-30.04.2021</t>
    </r>
    <r>
      <rPr>
        <sz val="9"/>
        <color theme="1"/>
        <rFont val="Times New Roman"/>
        <charset val="204"/>
      </rPr>
      <t xml:space="preserve"> - </t>
    </r>
    <r>
      <rPr>
        <b/>
        <sz val="9"/>
        <color theme="1"/>
        <rFont val="Times New Roman"/>
        <charset val="204"/>
      </rPr>
      <t>1100</t>
    </r>
    <r>
      <rPr>
        <sz val="9"/>
        <color theme="1"/>
        <rFont val="Times New Roman"/>
        <charset val="204"/>
      </rPr>
      <t xml:space="preserve"> рублей - взрослый </t>
    </r>
    <r>
      <rPr>
        <b/>
        <sz val="9"/>
        <color theme="1"/>
        <rFont val="Times New Roman"/>
        <charset val="204"/>
      </rPr>
      <t>600</t>
    </r>
    <r>
      <rPr>
        <sz val="9"/>
        <color theme="1"/>
        <rFont val="Times New Roman"/>
        <charset val="204"/>
      </rPr>
      <t xml:space="preserve"> рублей - детский/ </t>
    </r>
    <r>
      <rPr>
        <b/>
        <sz val="9"/>
        <color theme="1"/>
        <rFont val="Times New Roman"/>
        <charset val="204"/>
      </rPr>
      <t>12.04.2021-30.04.2021 - 1100</t>
    </r>
    <r>
      <rPr>
        <sz val="9"/>
        <color theme="1"/>
        <rFont val="Times New Roman"/>
        <charset val="204"/>
      </rPr>
      <t xml:space="preserve">  rubles - adult, </t>
    </r>
    <r>
      <rPr>
        <b/>
        <sz val="9"/>
        <color theme="1"/>
        <rFont val="Times New Roman"/>
        <charset val="204"/>
      </rPr>
      <t>600</t>
    </r>
    <r>
      <rPr>
        <sz val="9"/>
        <color theme="1"/>
        <rFont val="Times New Roman"/>
        <charset val="204"/>
      </rPr>
      <t xml:space="preserve"> - child.</t>
    </r>
  </si>
  <si>
    <r>
      <rPr>
        <b/>
        <i/>
        <sz val="9"/>
        <rFont val="Times New Roman"/>
        <charset val="204"/>
      </rPr>
      <t>*</t>
    </r>
    <r>
      <rPr>
        <i/>
        <sz val="9"/>
        <rFont val="Times New Roman"/>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</si>
  <si>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rPr>
        <sz val="9"/>
        <color theme="1"/>
        <rFont val="Times New Roman"/>
        <charset val="204"/>
      </rPr>
      <t>Политика отмены: </t>
    </r>
    <r>
      <rPr>
        <sz val="8"/>
        <color rgb="FF000000"/>
        <rFont val="Verdana"/>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</si>
  <si>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</si>
  <si>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</si>
  <si>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rPr>
        <sz val="9"/>
        <rFont val="Times New Roman"/>
        <charset val="204"/>
      </rPr>
      <t xml:space="preserve">Период продажи: </t>
    </r>
    <r>
      <rPr>
        <b/>
        <sz val="9"/>
        <rFont val="Times New Roman"/>
        <charset val="204"/>
      </rPr>
      <t>с 25.02.2021 - 10.04.2021​</t>
    </r>
    <r>
      <rPr>
        <sz val="9"/>
        <rFont val="Times New Roman"/>
        <charset val="204"/>
      </rPr>
      <t xml:space="preserve">/ Period of sales: </t>
    </r>
    <r>
      <rPr>
        <b/>
        <sz val="9"/>
        <rFont val="Times New Roman"/>
        <charset val="204"/>
      </rPr>
      <t>с 25.02.2021 - 10.04.2021​</t>
    </r>
  </si>
  <si>
    <r>
      <rPr>
        <sz val="9"/>
        <rFont val="Times New Roman"/>
        <charset val="204"/>
      </rPr>
      <t xml:space="preserve">Период проживания: </t>
    </r>
    <r>
      <rPr>
        <b/>
        <sz val="9"/>
        <rFont val="Times New Roman"/>
        <charset val="204"/>
      </rPr>
      <t xml:space="preserve">с 19.03.20201 - 11.04.2020​1 </t>
    </r>
    <r>
      <rPr>
        <sz val="9"/>
        <rFont val="Times New Roman"/>
        <charset val="204"/>
      </rPr>
      <t xml:space="preserve">/ Period of stay: </t>
    </r>
    <r>
      <rPr>
        <b/>
        <sz val="9"/>
        <rFont val="Times New Roman"/>
        <charset val="204"/>
      </rPr>
      <t>с 19.03.20201 - 11.04.2020​1</t>
    </r>
  </si>
  <si>
    <t xml:space="preserve">Купонная книга / Coupon book </t>
  </si>
  <si>
    <t>Бесплатное размещение 2 детей возрастом до 12 лет, включая завтрак и посещение СПА</t>
  </si>
  <si>
    <r>
      <rPr>
        <b/>
        <sz val="9"/>
        <rFont val="Times New Roman"/>
        <charset val="204"/>
      </rPr>
      <t>1 дневной спортивный ски-пасс в любой день размещения</t>
    </r>
    <r>
      <rPr>
        <b/>
        <i/>
        <sz val="9"/>
        <rFont val="Times New Roman"/>
        <charset val="204"/>
      </rPr>
      <t>*</t>
    </r>
    <r>
      <rPr>
        <b/>
        <sz val="9"/>
        <rFont val="Times New Roman"/>
        <charset val="204"/>
      </rPr>
      <t>/ 1 Ski-pass (sporty) per person per stay</t>
    </r>
    <r>
      <rPr>
        <b/>
        <i/>
        <sz val="9"/>
        <rFont val="Times New Roman"/>
        <charset val="204"/>
      </rPr>
      <t>*</t>
    </r>
  </si>
  <si>
    <r>
      <rPr>
        <b/>
        <i/>
        <sz val="9"/>
        <rFont val="Times New Roman"/>
        <charset val="204"/>
      </rPr>
      <t>*</t>
    </r>
    <r>
      <rPr>
        <i/>
        <sz val="9"/>
        <rFont val="Times New Roman"/>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</si>
  <si>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charset val="204"/>
      </rPr>
      <t>1700</t>
    </r>
    <r>
      <rPr>
        <sz val="9"/>
        <color theme="1"/>
        <rFont val="Times New Roman"/>
        <charset val="204"/>
      </rPr>
      <t xml:space="preserve"> рублей - взрослый, 95</t>
    </r>
    <r>
      <rPr>
        <b/>
        <sz val="9"/>
        <color theme="1"/>
        <rFont val="Times New Roman"/>
        <charset val="204"/>
      </rPr>
      <t>0</t>
    </r>
    <r>
      <rPr>
        <sz val="9"/>
        <color theme="1"/>
        <rFont val="Times New Roman"/>
        <charset val="204"/>
      </rPr>
      <t xml:space="preserve"> рублей - детский/ 1700 adult, 950 rubles - child;</t>
    </r>
  </si>
  <si>
    <r>
      <rPr>
        <sz val="10"/>
        <color theme="1"/>
        <rFont val="Times New Roman"/>
        <charset val="204"/>
      </rPr>
      <t xml:space="preserve">По купонной книге в предложение </t>
    </r>
    <r>
      <rPr>
        <b/>
        <sz val="10"/>
        <rFont val="Times New Roman"/>
        <charset val="204"/>
      </rPr>
      <t>«Яркие Весенние Каникулы»</t>
    </r>
    <r>
      <rPr>
        <sz val="10"/>
        <rFont val="Times New Roman"/>
        <charset val="204"/>
      </rPr>
      <t xml:space="preserve"> входят </t>
    </r>
    <r>
      <rPr>
        <i/>
        <sz val="10"/>
        <rFont val="Times New Roman"/>
        <charset val="204"/>
      </rPr>
      <t>бесплатно*</t>
    </r>
    <r>
      <rPr>
        <sz val="10"/>
        <rFont val="Times New Roman"/>
        <charset val="204"/>
      </rPr>
      <t>:</t>
    </r>
  </si>
  <si>
    <r>
      <rPr>
        <sz val="10"/>
        <color theme="1"/>
        <rFont val="Times New Roman"/>
        <charset val="204"/>
      </rPr>
      <t>1.</t>
    </r>
    <r>
      <rPr>
        <sz val="10"/>
        <rFont val="Times New Roman"/>
        <charset val="204"/>
      </rPr>
      <t>      Спортивный дневной ски-пасс</t>
    </r>
  </si>
  <si>
    <r>
      <rPr>
        <sz val="10"/>
        <color theme="1"/>
        <rFont val="Times New Roman"/>
        <charset val="204"/>
      </rPr>
      <t>2.</t>
    </r>
    <r>
      <rPr>
        <sz val="10"/>
        <rFont val="Times New Roman"/>
        <charset val="204"/>
      </rPr>
      <t>      Бесплатная фитнесс-тренировка  в группе</t>
    </r>
  </si>
  <si>
    <r>
      <rPr>
        <sz val="10"/>
        <color theme="1"/>
        <rFont val="Times New Roman"/>
        <charset val="204"/>
      </rPr>
      <t>3.</t>
    </r>
    <r>
      <rPr>
        <sz val="10"/>
        <rFont val="Times New Roman"/>
        <charset val="204"/>
      </rPr>
      <t>      Прокат городского велосипеда на день</t>
    </r>
  </si>
  <si>
    <r>
      <rPr>
        <sz val="10"/>
        <color theme="1"/>
        <rFont val="Times New Roman"/>
        <charset val="204"/>
      </rPr>
      <t>4.</t>
    </r>
    <r>
      <rPr>
        <sz val="10"/>
        <rFont val="Times New Roman"/>
        <charset val="204"/>
      </rPr>
      <t>      Аттракцион «Колесо Времени»</t>
    </r>
  </si>
  <si>
    <r>
      <rPr>
        <sz val="10"/>
        <color theme="1"/>
        <rFont val="Times New Roman"/>
        <charset val="204"/>
      </rPr>
      <t>5.</t>
    </r>
    <r>
      <rPr>
        <sz val="10"/>
        <rFont val="Times New Roman"/>
        <charset val="204"/>
      </rPr>
      <t>      Аттракцион «Богатырские Гонки»</t>
    </r>
  </si>
  <si>
    <r>
      <rPr>
        <sz val="10"/>
        <color theme="1"/>
        <rFont val="Times New Roman"/>
        <charset val="204"/>
      </rPr>
      <t>6.</t>
    </r>
    <r>
      <rPr>
        <sz val="10"/>
        <rFont val="Times New Roman"/>
        <charset val="204"/>
      </rPr>
      <t>      Посещение музея современного творчества "ОЛГИЗ"</t>
    </r>
  </si>
  <si>
    <r>
      <rPr>
        <sz val="10"/>
        <color theme="1"/>
        <rFont val="Times New Roman"/>
        <charset val="204"/>
      </rPr>
      <t>7.</t>
    </r>
    <r>
      <rPr>
        <sz val="10"/>
        <rFont val="Times New Roman"/>
        <charset val="204"/>
      </rPr>
      <t>      Театрализованная экскурсии «ФАРОЛЕРО» в Красной Поляне</t>
    </r>
  </si>
  <si>
    <r>
      <rPr>
        <sz val="10"/>
        <color theme="1"/>
        <rFont val="Times New Roman"/>
        <charset val="204"/>
      </rPr>
      <t>8.</t>
    </r>
    <r>
      <rPr>
        <sz val="10"/>
        <rFont val="Times New Roman"/>
        <charset val="204"/>
      </rPr>
      <t>      1 час игры в Киберспортивном клубе COLIZEUM</t>
    </r>
  </si>
  <si>
    <r>
      <rPr>
        <sz val="10"/>
        <color theme="1"/>
        <rFont val="Times New Roman"/>
        <charset val="204"/>
      </rPr>
      <t>9.</t>
    </r>
    <r>
      <rPr>
        <sz val="10"/>
        <rFont val="Times New Roman"/>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</si>
  <si>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</si>
  <si>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rPr>
        <sz val="9"/>
        <rFont val="Times New Roman"/>
        <charset val="134"/>
      </rPr>
      <t xml:space="preserve">На период c </t>
    </r>
    <r>
      <rPr>
        <b/>
        <sz val="9"/>
        <rFont val="Times New Roman"/>
        <charset val="204"/>
      </rPr>
      <t>26.02.2021</t>
    </r>
    <r>
      <rPr>
        <sz val="9"/>
        <rFont val="Times New Roman"/>
        <charset val="134"/>
      </rPr>
      <t xml:space="preserve"> по </t>
    </r>
    <r>
      <rPr>
        <b/>
        <sz val="9"/>
        <rFont val="Times New Roman"/>
        <charset val="204"/>
      </rPr>
      <t>29.12.2021</t>
    </r>
    <r>
      <rPr>
        <sz val="9"/>
        <rFont val="Times New Roman"/>
        <charset val="134"/>
      </rPr>
      <t xml:space="preserve"> – бронирование может быть отменено без штрафных санкций за </t>
    </r>
    <r>
      <rPr>
        <b/>
        <sz val="9"/>
        <rFont val="Times New Roman"/>
        <charset val="204"/>
      </rPr>
      <t>24</t>
    </r>
    <r>
      <rPr>
        <sz val="9"/>
        <rFont val="Times New Roman"/>
        <charset val="134"/>
      </rPr>
      <t xml:space="preserve"> часа до заезда. Отмена после указанного времени – штраф в размере стоимости первой ночи проживания.
На период c </t>
    </r>
    <r>
      <rPr>
        <b/>
        <sz val="9"/>
        <rFont val="Times New Roman"/>
        <charset val="204"/>
      </rPr>
      <t xml:space="preserve">18.02.2021-25.02.2021 - </t>
    </r>
    <r>
      <rPr>
        <sz val="9"/>
        <rFont val="Times New Roman"/>
        <charset val="204"/>
      </rPr>
      <t>брон</t>
    </r>
    <r>
      <rPr>
        <sz val="9"/>
        <rFont val="Times New Roman"/>
        <charset val="134"/>
      </rPr>
      <t xml:space="preserve">ирование должно быть </t>
    </r>
    <r>
      <rPr>
        <b/>
        <sz val="9"/>
        <rFont val="Times New Roman"/>
        <charset val="204"/>
      </rPr>
      <t>100%</t>
    </r>
    <r>
      <rPr>
        <sz val="9"/>
        <rFont val="Times New Roman"/>
        <charset val="134"/>
      </rPr>
      <t xml:space="preserve"> предоплаченным Заказчиком. В случае отмены – штраф в </t>
    </r>
    <r>
      <rPr>
        <b/>
        <sz val="9"/>
        <rFont val="Times New Roman"/>
        <charset val="204"/>
      </rPr>
      <t>100%</t>
    </r>
    <r>
      <rPr>
        <sz val="9"/>
        <rFont val="Times New Roman"/>
        <charset val="134"/>
      </rPr>
      <t xml:space="preserve"> в размере от стоимости бронирования.                             На период </t>
    </r>
    <r>
      <rPr>
        <b/>
        <sz val="9"/>
        <rFont val="Times New Roman"/>
        <charset val="204"/>
      </rPr>
      <t>30.12.2021-09.01.2022</t>
    </r>
    <r>
      <rPr>
        <sz val="9"/>
        <rFont val="Times New Roman"/>
        <charset val="134"/>
      </rPr>
      <t xml:space="preserve"> -  бесплатная отмена бронирования за </t>
    </r>
    <r>
      <rPr>
        <b/>
        <sz val="9"/>
        <rFont val="Times New Roman"/>
        <charset val="204"/>
      </rPr>
      <t>60</t>
    </r>
    <r>
      <rPr>
        <sz val="9"/>
        <rFont val="Times New Roman"/>
        <charset val="134"/>
      </rPr>
      <t xml:space="preserve"> дней до заезда. Бронирование должно быть </t>
    </r>
    <r>
      <rPr>
        <b/>
        <sz val="9"/>
        <rFont val="Times New Roman"/>
        <charset val="204"/>
      </rPr>
      <t>100%</t>
    </r>
    <r>
      <rPr>
        <sz val="9"/>
        <rFont val="Times New Roman"/>
        <charset val="134"/>
      </rPr>
      <t xml:space="preserve"> предоплаченным Заказчиком. Отмена после указанного времени – штраф в </t>
    </r>
    <r>
      <rPr>
        <b/>
        <sz val="9"/>
        <rFont val="Times New Roman"/>
        <charset val="204"/>
      </rPr>
      <t>100%</t>
    </r>
    <r>
      <rPr>
        <sz val="9"/>
        <rFont val="Times New Roman"/>
        <charset val="134"/>
      </rPr>
      <t xml:space="preserve"> размере от стоимости бронирования.
For the period </t>
    </r>
    <r>
      <rPr>
        <b/>
        <sz val="9"/>
        <rFont val="Times New Roman"/>
        <charset val="204"/>
      </rPr>
      <t>26.02.2021 - 29.12.2021</t>
    </r>
    <r>
      <rPr>
        <sz val="9"/>
        <rFont val="Times New Roman"/>
        <charset val="134"/>
      </rPr>
      <t xml:space="preserve"> - the reservation can be canceled without penalty up to </t>
    </r>
    <r>
      <rPr>
        <b/>
        <sz val="9"/>
        <rFont val="Times New Roman"/>
        <charset val="204"/>
      </rPr>
      <t>24</t>
    </r>
    <r>
      <rPr>
        <sz val="9"/>
        <rFont val="Times New Roman"/>
        <charset val="134"/>
      </rPr>
      <t xml:space="preserve"> hours before arrival. Cancellation after the specified time - a penalty - the cost of the first night of stay.
For the period </t>
    </r>
    <r>
      <rPr>
        <b/>
        <sz val="9"/>
        <rFont val="Times New Roman"/>
        <charset val="204"/>
      </rPr>
      <t>18.02.2021-25.02.2021</t>
    </r>
    <r>
      <rPr>
        <sz val="9"/>
        <rFont val="Times New Roman"/>
        <charset val="134"/>
      </rPr>
      <t xml:space="preserve"> - reservation must be </t>
    </r>
    <r>
      <rPr>
        <b/>
        <sz val="9"/>
        <rFont val="Times New Roman"/>
        <charset val="204"/>
      </rPr>
      <t>100%</t>
    </r>
    <r>
      <rPr>
        <sz val="9"/>
        <rFont val="Times New Roman"/>
        <charset val="134"/>
      </rPr>
      <t xml:space="preserve"> prepaid by the Customer. In case of cancellation, a penalty - </t>
    </r>
    <r>
      <rPr>
        <b/>
        <sz val="9"/>
        <rFont val="Times New Roman"/>
        <charset val="204"/>
      </rPr>
      <t>100%</t>
    </r>
    <r>
      <rPr>
        <sz val="9"/>
        <rFont val="Times New Roman"/>
        <charset val="134"/>
      </rPr>
      <t xml:space="preserve"> of the cost of the reservation.                                                          For the period </t>
    </r>
    <r>
      <rPr>
        <b/>
        <sz val="9"/>
        <rFont val="Times New Roman"/>
        <charset val="204"/>
      </rPr>
      <t>30.12.2021-09.01.2022</t>
    </r>
    <r>
      <rPr>
        <sz val="9"/>
        <rFont val="Times New Roman"/>
        <charset val="134"/>
      </rPr>
      <t xml:space="preserve"> - free cancellation </t>
    </r>
    <r>
      <rPr>
        <b/>
        <sz val="9"/>
        <rFont val="Times New Roman"/>
        <charset val="204"/>
      </rPr>
      <t>60</t>
    </r>
    <r>
      <rPr>
        <sz val="9"/>
        <rFont val="Times New Roman"/>
        <charset val="134"/>
      </rPr>
      <t xml:space="preserve"> days before arrival. Reservation must be </t>
    </r>
    <r>
      <rPr>
        <b/>
        <sz val="9"/>
        <rFont val="Times New Roman"/>
        <charset val="204"/>
      </rPr>
      <t>100%</t>
    </r>
    <r>
      <rPr>
        <sz val="9"/>
        <rFont val="Times New Roman"/>
        <charset val="134"/>
      </rPr>
      <t xml:space="preserve"> prepaid by the Customer. Cancellation after the specified time - a penalty - </t>
    </r>
    <r>
      <rPr>
        <b/>
        <sz val="9"/>
        <rFont val="Times New Roman"/>
        <charset val="204"/>
      </rPr>
      <t>100%</t>
    </r>
    <r>
      <rPr>
        <sz val="9"/>
        <rFont val="Times New Roman"/>
        <charset val="134"/>
      </rPr>
      <t xml:space="preserve"> of the cost of the reservation.</t>
    </r>
  </si>
  <si>
    <r>
      <rPr>
        <sz val="9"/>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charset val="204"/>
      </rPr>
      <t xml:space="preserve">100% </t>
    </r>
    <r>
      <rPr>
        <sz val="9"/>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charset val="204"/>
      </rPr>
      <t>100%</t>
    </r>
    <r>
      <rPr>
        <sz val="9"/>
        <color indexed="8"/>
        <rFont val="Times New Roman"/>
        <charset val="204"/>
      </rPr>
      <t xml:space="preserve"> of the cost of the reservation.</t>
    </r>
  </si>
  <si>
    <r>
      <rPr>
        <sz val="9"/>
        <color theme="1"/>
        <rFont val="Times New Roman"/>
        <charset val="204"/>
      </rPr>
      <t xml:space="preserve">Мин срок бронирования до заезда: </t>
    </r>
    <r>
      <rPr>
        <b/>
        <sz val="9"/>
        <color theme="1"/>
        <rFont val="Times New Roman"/>
        <charset val="204"/>
      </rPr>
      <t>14</t>
    </r>
    <r>
      <rPr>
        <sz val="9"/>
        <color indexed="8"/>
        <rFont val="Times New Roman"/>
        <charset val="204"/>
      </rPr>
      <t xml:space="preserve"> дней/ Min. Booking period before arrival: </t>
    </r>
    <r>
      <rPr>
        <b/>
        <sz val="9"/>
        <color rgb="FF000000"/>
        <rFont val="Times New Roman"/>
        <charset val="204"/>
      </rPr>
      <t>14</t>
    </r>
    <r>
      <rPr>
        <sz val="9"/>
        <color indexed="8"/>
        <rFont val="Times New Roman"/>
        <charset val="204"/>
      </rPr>
      <t xml:space="preserve"> days.</t>
    </r>
  </si>
  <si>
    <t>11.10.20- 15.10.20</t>
  </si>
  <si>
    <t>акция закрыта 01/10/20</t>
  </si>
  <si>
    <t>Дополнительно единоразово оплачивается купонная книга по тарифу 500 руб. за взрослого гостя, 400 руб за ребенка от 7 до 12лет.</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</si>
  <si>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</si>
  <si>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</si>
  <si>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</si>
  <si>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</si>
  <si>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</si>
  <si>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</si>
  <si>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</si>
  <si>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</si>
  <si>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</si>
  <si>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rPr>
        <sz val="9"/>
        <color rgb="FF212121"/>
        <rFont val="Times New Roman"/>
        <charset val="204"/>
      </rPr>
      <t xml:space="preserve">Период продажи: </t>
    </r>
    <r>
      <rPr>
        <b/>
        <sz val="9"/>
        <color indexed="63"/>
        <rFont val="Times New Roman"/>
        <charset val="204"/>
      </rPr>
      <t>с 25 апреля по 14 октября</t>
    </r>
  </si>
  <si>
    <r>
      <rPr>
        <sz val="9"/>
        <color rgb="FF212121"/>
        <rFont val="Times New Roman"/>
        <charset val="204"/>
      </rPr>
      <t>Период проживания:</t>
    </r>
    <r>
      <rPr>
        <b/>
        <sz val="9"/>
        <color indexed="63"/>
        <rFont val="Times New Roman"/>
        <charset val="204"/>
      </rPr>
      <t xml:space="preserve"> с 1 июня по 15 октября</t>
    </r>
  </si>
  <si>
    <r>
      <rPr>
        <sz val="9"/>
        <color rgb="FF212121"/>
        <rFont val="Times New Roman"/>
        <charset val="204"/>
      </rPr>
      <t>Минимального срока проживания</t>
    </r>
    <r>
      <rPr>
        <b/>
        <sz val="9"/>
        <color indexed="63"/>
        <rFont val="Times New Roman"/>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</si>
  <si>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</si>
  <si>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</si>
  <si>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</si>
  <si>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</si>
  <si>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</si>
  <si>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</si>
  <si>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charset val="204"/>
        <scheme val="minor"/>
      </rPr>
      <t>Тариф включает:</t>
    </r>
    <r>
      <rPr>
        <sz val="11"/>
        <color theme="1"/>
        <rFont val="Calibri"/>
        <charset val="134"/>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charset val="204"/>
        <scheme val="minor"/>
      </rPr>
      <t>Минимальный период проживания:</t>
    </r>
    <r>
      <rPr>
        <sz val="11"/>
        <color theme="1"/>
        <rFont val="Calibri"/>
        <charset val="204"/>
        <scheme val="minor"/>
      </rPr>
      <t xml:space="preserve"> 2 ночи</t>
    </r>
    <r>
      <rPr>
        <sz val="11"/>
        <color theme="1"/>
        <rFont val="Calibri"/>
        <charset val="134"/>
        <scheme val="minor"/>
      </rPr>
      <t xml:space="preserve">
</t>
    </r>
    <r>
      <rPr>
        <b/>
        <sz val="11"/>
        <color theme="1"/>
        <rFont val="Calibri"/>
        <charset val="204"/>
        <scheme val="minor"/>
      </rPr>
      <t>Политика отмены:</t>
    </r>
    <r>
      <rPr>
        <sz val="11"/>
        <color theme="1"/>
        <rFont val="Calibri"/>
        <charset val="134"/>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</si>
  <si>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Тариф "Раннее бронирование" 15%</t>
  </si>
  <si>
    <r>
      <rPr>
        <sz val="9"/>
        <color theme="1"/>
        <rFont val="Times New Roman"/>
        <charset val="204"/>
      </rPr>
      <t xml:space="preserve">Мин срок бронирования до заезда: </t>
    </r>
    <r>
      <rPr>
        <b/>
        <sz val="9"/>
        <color theme="1"/>
        <rFont val="Times New Roman"/>
        <charset val="204"/>
      </rPr>
      <t>15</t>
    </r>
    <r>
      <rPr>
        <sz val="9"/>
        <color indexed="8"/>
        <rFont val="Times New Roman"/>
        <charset val="204"/>
      </rPr>
      <t xml:space="preserve"> дней/ Min. Booking period before arrival: </t>
    </r>
    <r>
      <rPr>
        <b/>
        <sz val="9"/>
        <color rgb="FF000000"/>
        <rFont val="Times New Roman"/>
        <charset val="204"/>
      </rPr>
      <t>15</t>
    </r>
    <r>
      <rPr>
        <sz val="9"/>
        <color indexed="8"/>
        <rFont val="Times New Roman"/>
        <charset val="204"/>
      </rPr>
      <t xml:space="preserve"> days.</t>
    </r>
  </si>
  <si>
    <t xml:space="preserve"> Panorama by Mercure Krasnaya Polyana </t>
  </si>
  <si>
    <t>Улучшенный Стандарт Кинг / Twin  / Superior Standart King/ Twin</t>
  </si>
  <si>
    <r>
      <rPr>
        <sz val="9"/>
        <color theme="1"/>
        <rFont val="Times New Roman"/>
        <charset val="204"/>
      </rPr>
      <t>Мин срок бронирования до заезда: 3</t>
    </r>
    <r>
      <rPr>
        <sz val="9"/>
        <color indexed="8"/>
        <rFont val="Times New Roman"/>
        <charset val="204"/>
      </rPr>
      <t xml:space="preserve"> дня/ Min. Booking period before arrival: 3 days.</t>
    </r>
  </si>
  <si>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charset val="204"/>
      </rPr>
      <t>з</t>
    </r>
    <r>
      <rPr>
        <sz val="9"/>
        <color theme="1"/>
        <rFont val="Times New Roman"/>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</si>
  <si>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t>Горки Панорама by Mercure 4*/ Gorki Panorama by Mercure 4*</t>
  </si>
  <si>
    <r>
      <rPr>
        <sz val="11"/>
        <color theme="1"/>
        <rFont val="Calibri"/>
        <charset val="204"/>
      </rP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charset val="204"/>
      </rPr>
      <t xml:space="preserve"> Стоимость купонных книг на всех взрослых и детей просим сразу добавлять в заявку. / </t>
    </r>
    <r>
      <rPr>
        <sz val="11"/>
        <color theme="1"/>
        <rFont val="Calibri"/>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charset val="204"/>
      </rPr>
      <t>Please add the cost of coupon books for all and adult children to the application immediately.</t>
    </r>
  </si>
  <si>
    <r>
      <rPr>
        <sz val="9"/>
        <rFont val="Times New Roman"/>
        <charset val="204"/>
      </rPr>
      <t xml:space="preserve">Период продажи: </t>
    </r>
    <r>
      <rPr>
        <b/>
        <sz val="9"/>
        <rFont val="Times New Roman"/>
        <charset val="204"/>
      </rPr>
      <t>с 05.08.2021 - 21.11.2021​</t>
    </r>
    <r>
      <rPr>
        <sz val="9"/>
        <rFont val="Times New Roman"/>
        <charset val="204"/>
      </rPr>
      <t xml:space="preserve">/ Period of sales: </t>
    </r>
    <r>
      <rPr>
        <b/>
        <sz val="9"/>
        <rFont val="Times New Roman"/>
        <charset val="204"/>
      </rPr>
      <t>с 05.08.2021 - 21.11.2021​</t>
    </r>
  </si>
  <si>
    <r>
      <rPr>
        <sz val="9"/>
        <rFont val="Times New Roman"/>
        <charset val="204"/>
      </rPr>
      <t xml:space="preserve">Период проживания: </t>
    </r>
    <r>
      <rPr>
        <b/>
        <sz val="9"/>
        <rFont val="Times New Roman"/>
        <charset val="204"/>
      </rPr>
      <t xml:space="preserve">с 01.10.2021 - 22.11.202​1 </t>
    </r>
    <r>
      <rPr>
        <sz val="9"/>
        <rFont val="Times New Roman"/>
        <charset val="204"/>
      </rPr>
      <t xml:space="preserve">/ Period of stay: </t>
    </r>
    <r>
      <rPr>
        <b/>
        <sz val="9"/>
        <rFont val="Times New Roman"/>
        <charset val="204"/>
      </rPr>
      <t>с 01.10.2021 - 22.11.202​1</t>
    </r>
  </si>
  <si>
    <r>
      <rPr>
        <sz val="10"/>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r>
      <rPr>
        <sz val="10"/>
        <rFont val="Times New Roman"/>
        <charset val="204"/>
      </rPr>
      <t>:</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</si>
  <si>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</si>
  <si>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</si>
  <si>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</si>
  <si>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</si>
  <si>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</si>
  <si>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</si>
  <si>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</si>
  <si>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</si>
  <si>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</si>
  <si>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</si>
  <si>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</si>
  <si>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</si>
  <si>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r>
      <rPr>
        <sz val="9"/>
        <rFont val="Times New Roman"/>
        <charset val="204"/>
      </rPr>
      <t xml:space="preserve">Период продажи: </t>
    </r>
    <r>
      <rPr>
        <b/>
        <sz val="9"/>
        <rFont val="Times New Roman"/>
        <charset val="204"/>
      </rPr>
      <t>с 05.08.2021 - 15.12.2021​</t>
    </r>
    <r>
      <rPr>
        <sz val="9"/>
        <rFont val="Times New Roman"/>
        <charset val="204"/>
      </rPr>
      <t xml:space="preserve">/ Period of sales: </t>
    </r>
    <r>
      <rPr>
        <b/>
        <sz val="9"/>
        <rFont val="Times New Roman"/>
        <charset val="204"/>
      </rPr>
      <t>с 05.08.2021 - 15.12.2021​</t>
    </r>
  </si>
  <si>
    <r>
      <rPr>
        <sz val="9"/>
        <rFont val="Times New Roman"/>
        <charset val="204"/>
      </rPr>
      <t xml:space="preserve">Период проживания: </t>
    </r>
    <r>
      <rPr>
        <b/>
        <sz val="9"/>
        <rFont val="Times New Roman"/>
        <charset val="204"/>
      </rPr>
      <t xml:space="preserve">с 01.10.2021 - 16.12.202​1 </t>
    </r>
    <r>
      <rPr>
        <sz val="9"/>
        <rFont val="Times New Roman"/>
        <charset val="204"/>
      </rPr>
      <t xml:space="preserve">/ Period of stay: </t>
    </r>
    <r>
      <rPr>
        <b/>
        <sz val="9"/>
        <rFont val="Times New Roman"/>
        <charset val="204"/>
      </rPr>
      <t>с 01.10.2021 - 16.12.202​1</t>
    </r>
  </si>
  <si>
    <t>Купонная книга с 10 бесплатными активностями и скидками на другие акции Курорта / 
Coupon book with 10 free activities and discounts for other promotions of the Krasnaya Polyana Resort</t>
  </si>
  <si>
    <r>
      <rPr>
        <sz val="10"/>
        <color theme="1"/>
        <rFont val="Times New Roman"/>
        <charset val="204"/>
      </rPr>
      <t>По купонной книге в предложение</t>
    </r>
    <r>
      <rPr>
        <b/>
        <sz val="10"/>
        <rFont val="Times New Roman"/>
        <charset val="204"/>
      </rPr>
      <t> «Зарядись энергией гор - Активный» входят</t>
    </r>
    <r>
      <rPr>
        <sz val="10"/>
        <rFont val="Times New Roman"/>
        <charset val="204"/>
      </rPr>
      <t> </t>
    </r>
    <r>
      <rPr>
        <i/>
        <sz val="10"/>
        <rFont val="Times New Roman"/>
        <charset val="204"/>
      </rPr>
      <t>бесплатно* / The Special offer "Energize the Mountains Active" includes free of charge (for hotel guests):</t>
    </r>
  </si>
  <si>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</si>
  <si>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</si>
  <si>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6. Прокат скейтборда или роликов на 1 час в Академии райдеров (действует на всех гостей) / Skateboard or rollerblading for 1 hour at the Rider Academy(valid for all guests);</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</si>
  <si>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</si>
  <si>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</si>
  <si>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</si>
  <si>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10. Поход с гидом Бюро приключений 100К (действует на всех гостей) / Нiking along the eco-trails with a guide (valid for all guests).</t>
  </si>
  <si>
    <t>В купонную книжку входят скидки до 50%, специальные предложения и бесплатные  бонусные услуги / The coupon book includes discounts of up to 50%, special offers and free bonus services.</t>
  </si>
  <si>
    <r>
      <rPr>
        <sz val="9"/>
        <color theme="1"/>
        <rFont val="Times New Roman"/>
        <charset val="204"/>
      </rPr>
      <t>Мин срок бронирования до заезда: 7</t>
    </r>
    <r>
      <rPr>
        <sz val="9"/>
        <color indexed="8"/>
        <rFont val="Times New Roman"/>
        <charset val="204"/>
      </rPr>
      <t xml:space="preserve"> дней/ Min. Booking period before arrival: 7 days.</t>
    </r>
  </si>
  <si>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charset val="134"/>
      </rPr>
      <t>На период 29.12.2025-08.01.2026,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134"/>
      </rPr>
      <t xml:space="preserve"> For the period 29.12.2025-08.01.2026 inclusive, - free cancellation 45 days before arrival. Reservation must be 100% prepaid by the Customer. Cancellation after the specified time - a penalty - 100% of the cost of the reservation.</t>
    </r>
    <r>
      <rPr>
        <sz val="9"/>
        <color theme="1"/>
        <rFont val="Times New Roman"/>
        <charset val="204"/>
      </rPr>
      <t xml:space="preserve">
</t>
    </r>
    <r>
      <rPr>
        <sz val="9"/>
        <color indexed="8"/>
        <rFont val="Times New Roman"/>
        <charset val="204"/>
      </rPr>
      <t xml:space="preserve">
</t>
    </r>
  </si>
  <si>
    <r>
      <rPr>
        <sz val="9"/>
        <color theme="1"/>
        <rFont val="Times New Roman"/>
        <charset val="134"/>
      </rPr>
      <t>Период бронирования</t>
    </r>
    <r>
      <rPr>
        <b/>
        <sz val="9"/>
        <color theme="1"/>
        <rFont val="Times New Roman"/>
        <charset val="204"/>
      </rPr>
      <t xml:space="preserve">: 05.07.2024-30.09.2026/  </t>
    </r>
    <r>
      <rPr>
        <sz val="9"/>
        <color theme="1"/>
        <rFont val="Times New Roman"/>
        <charset val="134"/>
      </rPr>
      <t>Period of sales</t>
    </r>
    <r>
      <rPr>
        <b/>
        <sz val="9"/>
        <color theme="1"/>
        <rFont val="Times New Roman"/>
        <charset val="204"/>
      </rPr>
      <t>: 05.07.2024-30.09.2026</t>
    </r>
  </si>
  <si>
    <r>
      <rPr>
        <sz val="9"/>
        <color theme="1"/>
        <rFont val="Times New Roman"/>
        <charset val="204"/>
      </rPr>
      <t xml:space="preserve">Период проживания: </t>
    </r>
    <r>
      <rPr>
        <b/>
        <sz val="9"/>
        <color theme="1"/>
        <rFont val="Times New Roman"/>
        <charset val="204"/>
      </rPr>
      <t>05.07.2024-30.09.2026/  Period of sales: 05.07.2024-30.09.2026</t>
    </r>
  </si>
  <si>
    <r>
      <rPr>
        <sz val="9"/>
        <color theme="1"/>
        <rFont val="Times New Roman"/>
        <charset val="204"/>
      </rP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charset val="204"/>
      </rPr>
      <t>з</t>
    </r>
    <r>
      <rPr>
        <sz val="9"/>
        <color theme="1"/>
        <rFont val="Times New Roman"/>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</si>
  <si>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charset val="204"/>
      </rPr>
      <t xml:space="preserve">Мин срок бронирования до заезда: </t>
    </r>
    <r>
      <rPr>
        <b/>
        <sz val="9"/>
        <color theme="1"/>
        <rFont val="Times New Roman"/>
        <charset val="134"/>
      </rPr>
      <t>14</t>
    </r>
    <r>
      <rPr>
        <sz val="9"/>
        <color indexed="8"/>
        <rFont val="Times New Roman"/>
        <charset val="204"/>
      </rPr>
      <t xml:space="preserve"> дней/ Min. Booking period before arrival: </t>
    </r>
    <r>
      <rPr>
        <b/>
        <sz val="9"/>
        <color indexed="8"/>
        <rFont val="Times New Roman"/>
        <charset val="134"/>
      </rPr>
      <t>14</t>
    </r>
    <r>
      <rPr>
        <sz val="9"/>
        <color indexed="8"/>
        <rFont val="Times New Roman"/>
        <charset val="204"/>
      </rPr>
      <t xml:space="preserve"> days.</t>
    </r>
  </si>
  <si>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</si>
  <si>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204"/>
      </rPr>
      <t>28.09.2021 - 29.04.2022</t>
    </r>
    <r>
      <rPr>
        <sz val="9"/>
        <rFont val="Times New Roman"/>
        <charset val="204"/>
      </rPr>
      <t xml:space="preserve">/ Period of sales: </t>
    </r>
    <r>
      <rPr>
        <b/>
        <sz val="9"/>
        <rFont val="Times New Roman"/>
        <charset val="204"/>
      </rPr>
      <t xml:space="preserve"> 28.09.2021 - 29.04.2022</t>
    </r>
  </si>
  <si>
    <r>
      <rPr>
        <b/>
        <sz val="9"/>
        <rFont val="Times New Roman"/>
        <charset val="204"/>
      </rPr>
      <t>Период проживания</t>
    </r>
    <r>
      <rPr>
        <sz val="9"/>
        <rFont val="Times New Roman"/>
        <charset val="204"/>
      </rPr>
      <t xml:space="preserve">: </t>
    </r>
    <r>
      <rPr>
        <b/>
        <sz val="9"/>
        <rFont val="Times New Roman"/>
        <charset val="204"/>
      </rPr>
      <t>17.12.2021 - 30.04.2022</t>
    </r>
    <r>
      <rPr>
        <sz val="9"/>
        <rFont val="Times New Roman"/>
        <charset val="204"/>
      </rPr>
      <t xml:space="preserve">/ Period of stay: </t>
    </r>
    <r>
      <rPr>
        <b/>
        <sz val="9"/>
        <rFont val="Times New Roman"/>
        <charset val="204"/>
      </rPr>
      <t>17.12.2021 - 30.04.2022</t>
    </r>
  </si>
  <si>
    <r>
      <rPr>
        <b/>
        <sz val="9"/>
        <color theme="1"/>
        <rFont val="Times New Roman"/>
        <charset val="204"/>
      </rPr>
      <t>17.12.2021-24.12.2021</t>
    </r>
    <r>
      <rPr>
        <sz val="9"/>
        <color theme="1"/>
        <rFont val="Times New Roman"/>
        <charset val="204"/>
      </rPr>
      <t xml:space="preserve"> - </t>
    </r>
    <r>
      <rPr>
        <b/>
        <sz val="9"/>
        <color theme="1"/>
        <rFont val="Times New Roman"/>
        <charset val="204"/>
      </rPr>
      <t>1300</t>
    </r>
    <r>
      <rPr>
        <sz val="9"/>
        <color theme="1"/>
        <rFont val="Times New Roman"/>
        <charset val="204"/>
      </rPr>
      <t xml:space="preserve"> рублей - взрослый, </t>
    </r>
    <r>
      <rPr>
        <b/>
        <sz val="9"/>
        <color theme="1"/>
        <rFont val="Times New Roman"/>
        <charset val="204"/>
      </rPr>
      <t>800</t>
    </r>
    <r>
      <rPr>
        <sz val="9"/>
        <color theme="1"/>
        <rFont val="Times New Roman"/>
        <charset val="204"/>
      </rPr>
      <t xml:space="preserve"> рублей - детский / </t>
    </r>
    <r>
      <rPr>
        <b/>
        <sz val="9"/>
        <color theme="1"/>
        <rFont val="Times New Roman"/>
        <charset val="204"/>
      </rPr>
      <t>17.12.2021 - 24.12.2021 - 1300</t>
    </r>
    <r>
      <rPr>
        <sz val="9"/>
        <color theme="1"/>
        <rFont val="Times New Roman"/>
        <charset val="204"/>
      </rPr>
      <t xml:space="preserve">  rubles - adult, </t>
    </r>
    <r>
      <rPr>
        <b/>
        <sz val="9"/>
        <color theme="1"/>
        <rFont val="Times New Roman"/>
        <charset val="204"/>
      </rPr>
      <t>800</t>
    </r>
    <r>
      <rPr>
        <sz val="9"/>
        <color theme="1"/>
        <rFont val="Times New Roman"/>
        <charset val="204"/>
      </rPr>
      <t xml:space="preserve"> - child.</t>
    </r>
  </si>
  <si>
    <r>
      <rPr>
        <b/>
        <sz val="9"/>
        <color theme="1"/>
        <rFont val="Times New Roman"/>
        <charset val="204"/>
      </rPr>
      <t>25.12.2021-09.01.2022</t>
    </r>
    <r>
      <rPr>
        <sz val="9"/>
        <color theme="1"/>
        <rFont val="Times New Roman"/>
        <charset val="204"/>
      </rPr>
      <t xml:space="preserve"> - </t>
    </r>
    <r>
      <rPr>
        <b/>
        <sz val="9"/>
        <color theme="1"/>
        <rFont val="Times New Roman"/>
        <charset val="204"/>
      </rPr>
      <t>2200</t>
    </r>
    <r>
      <rPr>
        <sz val="9"/>
        <color theme="1"/>
        <rFont val="Times New Roman"/>
        <charset val="204"/>
      </rPr>
      <t xml:space="preserve"> рублей - взрослый, </t>
    </r>
    <r>
      <rPr>
        <b/>
        <sz val="9"/>
        <color theme="1"/>
        <rFont val="Times New Roman"/>
        <charset val="204"/>
      </rPr>
      <t>1300</t>
    </r>
    <r>
      <rPr>
        <sz val="9"/>
        <color theme="1"/>
        <rFont val="Times New Roman"/>
        <charset val="204"/>
      </rPr>
      <t xml:space="preserve"> рублей - детский / </t>
    </r>
    <r>
      <rPr>
        <b/>
        <sz val="9"/>
        <color theme="1"/>
        <rFont val="Times New Roman"/>
        <charset val="204"/>
      </rPr>
      <t>25.12.2021 - 09.01.2022 - 2200</t>
    </r>
    <r>
      <rPr>
        <sz val="9"/>
        <color theme="1"/>
        <rFont val="Times New Roman"/>
        <charset val="204"/>
      </rPr>
      <t xml:space="preserve"> rubles - adult, </t>
    </r>
    <r>
      <rPr>
        <b/>
        <sz val="9"/>
        <color theme="1"/>
        <rFont val="Times New Roman"/>
        <charset val="204"/>
      </rPr>
      <t>1300</t>
    </r>
    <r>
      <rPr>
        <sz val="9"/>
        <color theme="1"/>
        <rFont val="Times New Roman"/>
        <charset val="204"/>
      </rPr>
      <t xml:space="preserve"> - child.</t>
    </r>
  </si>
  <si>
    <r>
      <rPr>
        <b/>
        <sz val="9"/>
        <color theme="1"/>
        <rFont val="Times New Roman"/>
        <charset val="204"/>
      </rPr>
      <t>10.01.2022-03.04.2022</t>
    </r>
    <r>
      <rPr>
        <sz val="9"/>
        <color theme="1"/>
        <rFont val="Times New Roman"/>
        <charset val="204"/>
      </rPr>
      <t xml:space="preserve"> - </t>
    </r>
    <r>
      <rPr>
        <b/>
        <sz val="9"/>
        <color theme="1"/>
        <rFont val="Times New Roman"/>
        <charset val="204"/>
      </rPr>
      <t>1800</t>
    </r>
    <r>
      <rPr>
        <sz val="9"/>
        <color theme="1"/>
        <rFont val="Times New Roman"/>
        <charset val="204"/>
      </rPr>
      <t xml:space="preserve"> рублей - взрослый, </t>
    </r>
    <r>
      <rPr>
        <b/>
        <sz val="9"/>
        <color theme="1"/>
        <rFont val="Times New Roman"/>
        <charset val="204"/>
      </rPr>
      <t xml:space="preserve">1000 </t>
    </r>
    <r>
      <rPr>
        <sz val="9"/>
        <color theme="1"/>
        <rFont val="Times New Roman"/>
        <charset val="204"/>
      </rPr>
      <t xml:space="preserve">рублей - детский / </t>
    </r>
    <r>
      <rPr>
        <b/>
        <sz val="9"/>
        <color theme="1"/>
        <rFont val="Times New Roman"/>
        <charset val="204"/>
      </rPr>
      <t>10.01.2022-03.04.2022  - 1800</t>
    </r>
    <r>
      <rPr>
        <sz val="9"/>
        <color theme="1"/>
        <rFont val="Times New Roman"/>
        <charset val="204"/>
      </rPr>
      <t xml:space="preserve"> rubles - adult, </t>
    </r>
    <r>
      <rPr>
        <b/>
        <sz val="9"/>
        <color theme="1"/>
        <rFont val="Times New Roman"/>
        <charset val="204"/>
      </rPr>
      <t>1000</t>
    </r>
    <r>
      <rPr>
        <sz val="9"/>
        <color theme="1"/>
        <rFont val="Times New Roman"/>
        <charset val="204"/>
      </rPr>
      <t xml:space="preserve"> - child.</t>
    </r>
  </si>
  <si>
    <r>
      <rPr>
        <b/>
        <sz val="9"/>
        <color theme="1"/>
        <rFont val="Times New Roman"/>
        <charset val="204"/>
      </rPr>
      <t xml:space="preserve">04.04.2022-30.04.2022 </t>
    </r>
    <r>
      <rPr>
        <sz val="9"/>
        <color theme="1"/>
        <rFont val="Times New Roman"/>
        <charset val="204"/>
      </rPr>
      <t xml:space="preserve">- </t>
    </r>
    <r>
      <rPr>
        <b/>
        <sz val="9"/>
        <color theme="1"/>
        <rFont val="Times New Roman"/>
        <charset val="204"/>
      </rPr>
      <t>1300</t>
    </r>
    <r>
      <rPr>
        <sz val="9"/>
        <color theme="1"/>
        <rFont val="Times New Roman"/>
        <charset val="204"/>
      </rPr>
      <t xml:space="preserve"> рублей - взрослый, 8</t>
    </r>
    <r>
      <rPr>
        <b/>
        <sz val="9"/>
        <color theme="1"/>
        <rFont val="Times New Roman"/>
        <charset val="204"/>
      </rPr>
      <t xml:space="preserve">00 </t>
    </r>
    <r>
      <rPr>
        <sz val="9"/>
        <color theme="1"/>
        <rFont val="Times New Roman"/>
        <charset val="204"/>
      </rPr>
      <t xml:space="preserve">рублей - детский / </t>
    </r>
    <r>
      <rPr>
        <b/>
        <sz val="9"/>
        <color theme="1"/>
        <rFont val="Times New Roman"/>
        <charset val="204"/>
      </rPr>
      <t>04.04.2022-30.04.2022 - 1300</t>
    </r>
    <r>
      <rPr>
        <sz val="9"/>
        <color theme="1"/>
        <rFont val="Times New Roman"/>
        <charset val="204"/>
      </rPr>
      <t xml:space="preserve"> rubles - adult, </t>
    </r>
    <r>
      <rPr>
        <b/>
        <sz val="9"/>
        <color theme="1"/>
        <rFont val="Times New Roman"/>
        <charset val="204"/>
      </rPr>
      <t>800</t>
    </r>
    <r>
      <rPr>
        <sz val="9"/>
        <color theme="1"/>
        <rFont val="Times New Roman"/>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</si>
  <si>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</si>
  <si>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</si>
  <si>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t>Специальный тариф "Весенние каникулы" / Special offer "Spring holidays"</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</si>
  <si>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</si>
  <si>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charset val="134"/>
      </rPr>
      <t>Период бронирования</t>
    </r>
    <r>
      <rPr>
        <b/>
        <sz val="9"/>
        <color theme="1"/>
        <rFont val="Times New Roman"/>
        <charset val="204"/>
      </rPr>
      <t xml:space="preserve">: 21.02.2022 - 10.04.2022 /  </t>
    </r>
    <r>
      <rPr>
        <sz val="9"/>
        <color theme="1"/>
        <rFont val="Times New Roman"/>
        <charset val="134"/>
      </rPr>
      <t>Period of sales</t>
    </r>
    <r>
      <rPr>
        <b/>
        <sz val="9"/>
        <color theme="1"/>
        <rFont val="Times New Roman"/>
        <charset val="204"/>
      </rPr>
      <t>: 21.02.2022 - 10.04.2022</t>
    </r>
  </si>
  <si>
    <r>
      <rPr>
        <sz val="9"/>
        <rFont val="Times New Roman"/>
        <charset val="204"/>
      </rPr>
      <t xml:space="preserve">Период проживания: </t>
    </r>
    <r>
      <rPr>
        <b/>
        <sz val="9"/>
        <rFont val="Times New Roman"/>
        <charset val="204"/>
      </rPr>
      <t xml:space="preserve">с 18.03.2022 - 11.04.2022 </t>
    </r>
    <r>
      <rPr>
        <sz val="9"/>
        <rFont val="Times New Roman"/>
        <charset val="204"/>
      </rPr>
      <t xml:space="preserve">/ Period of stay: </t>
    </r>
    <r>
      <rPr>
        <b/>
        <sz val="9"/>
        <rFont val="Times New Roman"/>
        <charset val="204"/>
      </rPr>
      <t>18.03.2022 - 11.04.2022</t>
    </r>
  </si>
  <si>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charset val="204"/>
      </rPr>
      <t>з</t>
    </r>
    <r>
      <rPr>
        <sz val="9"/>
        <color theme="1"/>
        <rFont val="Times New Roman"/>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</si>
  <si>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10"/>
        <color theme="1"/>
        <rFont val="Times New Roman"/>
        <charset val="204"/>
      </rPr>
      <t xml:space="preserve">По купонной книге в предложение </t>
    </r>
    <r>
      <rPr>
        <b/>
        <sz val="10"/>
        <rFont val="Times New Roman"/>
        <charset val="204"/>
      </rPr>
      <t>«Весенние Каникулы»</t>
    </r>
    <r>
      <rPr>
        <sz val="10"/>
        <rFont val="Times New Roman"/>
        <charset val="204"/>
      </rPr>
      <t xml:space="preserve"> входят </t>
    </r>
    <r>
      <rPr>
        <i/>
        <sz val="10"/>
        <rFont val="Times New Roman"/>
        <charset val="204"/>
      </rPr>
      <t>бесплатно* / The special offer "Spring holidays" includes free of charge (for hotel guests):</t>
    </r>
    <r>
      <rPr>
        <sz val="10"/>
        <rFont val="Times New Roman"/>
        <charset val="204"/>
      </rPr>
      <t>:</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</si>
  <si>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</si>
  <si>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</si>
  <si>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</si>
  <si>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</si>
  <si>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</si>
  <si>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</si>
  <si>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</si>
  <si>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</si>
  <si>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</si>
  <si>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</si>
  <si>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Открытый тариф "Зарядись Энергией Гор"</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</si>
  <si>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1300</t>
    </r>
    <r>
      <rPr>
        <sz val="11"/>
        <color theme="1"/>
        <rFont val="Calibri"/>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1300</t>
    </r>
    <r>
      <rPr>
        <sz val="11"/>
        <color theme="1"/>
        <rFont val="Calibri"/>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charset val="134"/>
      </rPr>
      <t>1300</t>
    </r>
    <r>
      <rPr>
        <sz val="11"/>
        <color theme="1"/>
        <rFont val="Calibri"/>
        <charset val="204"/>
      </rPr>
      <t xml:space="preserve"> rub per adult / 700 rub per child.  The cost of the ski-passes for each guest (at extra bed)  is also added - </t>
    </r>
    <r>
      <rPr>
        <b/>
        <sz val="11"/>
        <color theme="1"/>
        <rFont val="Calibri"/>
        <charset val="134"/>
      </rPr>
      <t>1300</t>
    </r>
    <r>
      <rPr>
        <sz val="11"/>
        <color theme="1"/>
        <rFont val="Calibri"/>
        <charset val="204"/>
      </rPr>
      <t xml:space="preserve"> rub per adult / 700 rub per child. Please, add the cost of ski-passes for all and adult children to the application immediately.</t>
    </r>
  </si>
  <si>
    <r>
      <rPr>
        <sz val="9"/>
        <rFont val="Times New Roman"/>
        <charset val="204"/>
      </rPr>
      <t xml:space="preserve">Период продажи: </t>
    </r>
    <r>
      <rPr>
        <b/>
        <sz val="9"/>
        <rFont val="Times New Roman"/>
        <charset val="134"/>
      </rPr>
      <t>18.03.2022</t>
    </r>
    <r>
      <rPr>
        <b/>
        <sz val="9"/>
        <rFont val="Times New Roman"/>
        <charset val="204"/>
      </rPr>
      <t xml:space="preserve"> - 29.09.2022</t>
    </r>
    <r>
      <rPr>
        <sz val="9"/>
        <rFont val="Times New Roman"/>
        <charset val="204"/>
      </rPr>
      <t xml:space="preserve">/ Period of sales: </t>
    </r>
    <r>
      <rPr>
        <b/>
        <sz val="9"/>
        <rFont val="Times New Roman"/>
        <charset val="204"/>
      </rPr>
      <t>18.03.2022 - 29.09.2022</t>
    </r>
  </si>
  <si>
    <r>
      <rPr>
        <sz val="9"/>
        <rFont val="Times New Roman"/>
        <charset val="204"/>
      </rPr>
      <t xml:space="preserve">Период проживания: </t>
    </r>
    <r>
      <rPr>
        <b/>
        <sz val="9"/>
        <rFont val="Times New Roman"/>
        <charset val="134"/>
      </rPr>
      <t>01.06.2022</t>
    </r>
    <r>
      <rPr>
        <b/>
        <sz val="9"/>
        <rFont val="Times New Roman"/>
        <charset val="204"/>
      </rPr>
      <t xml:space="preserve"> - 30.09.2022​</t>
    </r>
    <r>
      <rPr>
        <sz val="9"/>
        <rFont val="Times New Roman"/>
        <charset val="204"/>
      </rPr>
      <t xml:space="preserve">/ Period of stay: </t>
    </r>
    <r>
      <rPr>
        <b/>
        <sz val="9"/>
        <rFont val="Times New Roman"/>
        <charset val="204"/>
      </rPr>
      <t>01.06.2022 - 30.09.2022​</t>
    </r>
  </si>
  <si>
    <t>Купонная книга с 11 бесплатными активностями курорта и скидками на другие акции</t>
  </si>
  <si>
    <r>
      <rPr>
        <sz val="8"/>
        <color rgb="FF000000"/>
        <rFont val="Verdana"/>
        <charset val="204"/>
      </rPr>
      <t>В предложение «Зарядись энергией гор» входят </t>
    </r>
    <r>
      <rPr>
        <b/>
        <i/>
        <sz val="8"/>
        <color indexed="8"/>
        <rFont val="Verdana"/>
        <charset val="204"/>
      </rPr>
      <t>бесплатно</t>
    </r>
    <r>
      <rPr>
        <b/>
        <sz val="8"/>
        <color indexed="8"/>
        <rFont val="Verdana"/>
        <charset val="204"/>
      </rPr>
      <t> </t>
    </r>
    <r>
      <rPr>
        <sz val="8"/>
        <color indexed="8"/>
        <rFont val="Verdana"/>
        <charset val="204"/>
      </rPr>
      <t>хиты летнего сезона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</si>
  <si>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</si>
  <si>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</si>
  <si>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</si>
  <si>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</si>
  <si>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</si>
  <si>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</si>
  <si>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</si>
  <si>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rPr>
        <sz val="8"/>
        <color rgb="FF000000"/>
        <rFont val="Verdana"/>
        <charset val="204"/>
      </rPr>
      <t>8. Прокат беговелов на 1 час. Действует на всех детей от 2 до 5 лет, проживающих в номере</t>
    </r>
    <r>
      <rPr>
        <sz val="11"/>
        <color theme="1"/>
        <rFont val="Calibri"/>
        <charset val="134"/>
        <scheme val="minor"/>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</si>
  <si>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</si>
  <si>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</si>
  <si>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</si>
  <si>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Люкс Кинг/Твин  /  Suite King/Twin</t>
  </si>
  <si>
    <t>Люкс Cупериор Кинг/Твин  / Superior Suite King/Twin</t>
  </si>
  <si>
    <r>
      <rPr>
        <sz val="11"/>
        <color theme="1"/>
        <rFont val="Calibri"/>
        <charset val="204"/>
      </rPr>
      <t>Дополнительно ЕДИНОРАЗОВО в стоимость заявки добавляются прогулочные ски-пассы за каждого взрослого гостя (</t>
    </r>
    <r>
      <rPr>
        <b/>
        <sz val="11"/>
        <color theme="1"/>
        <rFont val="Calibri"/>
        <charset val="134"/>
      </rPr>
      <t>возраст от 13 лет)</t>
    </r>
    <r>
      <rPr>
        <sz val="11"/>
        <color theme="1"/>
        <rFont val="Calibri"/>
        <charset val="204"/>
      </rPr>
      <t xml:space="preserve">, стоимость - </t>
    </r>
    <r>
      <rPr>
        <b/>
        <sz val="11"/>
        <color theme="1"/>
        <rFont val="Calibri"/>
        <charset val="134"/>
      </rPr>
      <t>1700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134"/>
      </rPr>
      <t>1700</t>
    </r>
    <r>
      <rPr>
        <sz val="11"/>
        <color theme="1"/>
        <rFont val="Calibri"/>
        <charset val="204"/>
      </rPr>
      <t xml:space="preserve"> руб. (</t>
    </r>
    <r>
      <rPr>
        <b/>
        <sz val="11"/>
        <color theme="1"/>
        <rFont val="Calibri"/>
        <charset val="134"/>
      </rPr>
      <t>возраст от 13 лет</t>
    </r>
    <r>
      <rPr>
        <sz val="11"/>
        <color theme="1"/>
        <rFont val="Calibri"/>
        <charset val="204"/>
      </rPr>
      <t>). Стоимость прогулочных ски-пассов на всех взрослых просим сразу добавлять в заявку. / Extra pay  for ski-passes per every adult at once (</t>
    </r>
    <r>
      <rPr>
        <b/>
        <sz val="11"/>
        <color theme="1"/>
        <rFont val="Calibri"/>
        <charset val="134"/>
      </rPr>
      <t>ages from 13 y.o. and up</t>
    </r>
    <r>
      <rPr>
        <sz val="11"/>
        <color theme="1"/>
        <rFont val="Calibri"/>
        <charset val="204"/>
      </rPr>
      <t xml:space="preserve">). Cost  - </t>
    </r>
    <r>
      <rPr>
        <b/>
        <sz val="11"/>
        <color theme="1"/>
        <rFont val="Calibri"/>
        <charset val="134"/>
      </rPr>
      <t>1700</t>
    </r>
    <r>
      <rPr>
        <sz val="11"/>
        <color theme="1"/>
        <rFont val="Calibri"/>
        <charset val="204"/>
      </rPr>
      <t xml:space="preserve"> rub per adult (</t>
    </r>
    <r>
      <rPr>
        <b/>
        <sz val="11"/>
        <color theme="1"/>
        <rFont val="Calibri"/>
        <charset val="134"/>
      </rPr>
      <t>ages from 13 y.o. and up</t>
    </r>
    <r>
      <rPr>
        <sz val="11"/>
        <color theme="1"/>
        <rFont val="Calibri"/>
        <charset val="204"/>
      </rPr>
      <t xml:space="preserve">).  The cost of the ski-passes for each guest (at extra bed)  is also added - </t>
    </r>
    <r>
      <rPr>
        <b/>
        <sz val="11"/>
        <color theme="1"/>
        <rFont val="Calibri"/>
        <charset val="134"/>
      </rPr>
      <t>1700</t>
    </r>
    <r>
      <rPr>
        <sz val="11"/>
        <color theme="1"/>
        <rFont val="Calibri"/>
        <charset val="204"/>
      </rPr>
      <t xml:space="preserve"> rub per adult </t>
    </r>
    <r>
      <rPr>
        <b/>
        <sz val="11"/>
        <color theme="1"/>
        <rFont val="Calibri"/>
        <charset val="134"/>
      </rPr>
      <t>(ages from 13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</si>
  <si>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05.08.2022 - 29.11.2022​</t>
    </r>
    <r>
      <rPr>
        <sz val="9"/>
        <rFont val="Times New Roman"/>
        <charset val="204"/>
      </rPr>
      <t xml:space="preserve">/ Period of sales: </t>
    </r>
    <r>
      <rPr>
        <b/>
        <sz val="9"/>
        <rFont val="Times New Roman"/>
        <charset val="204"/>
      </rPr>
      <t>с 05.08.2022 - 29.11.2022</t>
    </r>
  </si>
  <si>
    <r>
      <rPr>
        <sz val="9"/>
        <rFont val="Times New Roman"/>
        <charset val="204"/>
      </rPr>
      <t xml:space="preserve">Период проживания: </t>
    </r>
    <r>
      <rPr>
        <b/>
        <sz val="9"/>
        <rFont val="Times New Roman"/>
        <charset val="204"/>
      </rPr>
      <t xml:space="preserve">с 01.10.2022 - 30.11.202​2 </t>
    </r>
    <r>
      <rPr>
        <sz val="9"/>
        <rFont val="Times New Roman"/>
        <charset val="204"/>
      </rPr>
      <t xml:space="preserve">/ Period of stay: </t>
    </r>
    <r>
      <rPr>
        <b/>
        <sz val="9"/>
        <rFont val="Times New Roman"/>
        <charset val="204"/>
      </rPr>
      <t>с 01.10.2022 - 30.11.202​2</t>
    </r>
  </si>
  <si>
    <r>
      <rPr>
        <sz val="9"/>
        <color theme="1"/>
        <rFont val="Times New Roman"/>
        <charset val="204"/>
      </rP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charset val="204"/>
      </rPr>
      <t>з</t>
    </r>
    <r>
      <rPr>
        <sz val="9"/>
        <color theme="1"/>
        <rFont val="Times New Roman"/>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</si>
  <si>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</si>
  <si>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</si>
  <si>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</si>
  <si>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</si>
  <si>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</si>
  <si>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</si>
  <si>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</si>
  <si>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</si>
  <si>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</si>
  <si>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</si>
  <si>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OPEN RATES -10%</t>
  </si>
  <si>
    <t>Отдыхай катай</t>
  </si>
  <si>
    <r>
      <rPr>
        <sz val="9"/>
        <color theme="1"/>
        <rFont val="Times New Roman"/>
        <charset val="204"/>
      </rPr>
      <t xml:space="preserve">Завтрак по системе «Шведский стол»  / Buffet breakfast                                                                Бесплатный беспроводной интернет на всей территории отеля/ Wi-Fi;                                             
</t>
    </r>
    <r>
      <rPr>
        <sz val="9"/>
        <color theme="1"/>
        <rFont val="Times New Roman"/>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</si>
  <si>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charset val="134"/>
      </rPr>
      <t>Период бронирования</t>
    </r>
    <r>
      <rPr>
        <b/>
        <sz val="9"/>
        <color theme="1"/>
        <rFont val="Times New Roman"/>
        <charset val="204"/>
      </rPr>
      <t xml:space="preserve">: 19.01.2023 - 16.02.2023 /  </t>
    </r>
    <r>
      <rPr>
        <sz val="9"/>
        <color theme="1"/>
        <rFont val="Times New Roman"/>
        <charset val="134"/>
      </rPr>
      <t>Period of sales</t>
    </r>
    <r>
      <rPr>
        <b/>
        <sz val="9"/>
        <color theme="1"/>
        <rFont val="Times New Roman"/>
        <charset val="204"/>
      </rPr>
      <t xml:space="preserve">: 19.01.2023 - 16.02.2023 </t>
    </r>
  </si>
  <si>
    <r>
      <rPr>
        <sz val="9"/>
        <color theme="1"/>
        <rFont val="Times New Roman"/>
        <charset val="204"/>
      </rPr>
      <t xml:space="preserve">Период проживания: </t>
    </r>
    <r>
      <rPr>
        <b/>
        <sz val="9"/>
        <color theme="1"/>
        <rFont val="Times New Roman"/>
        <charset val="204"/>
      </rPr>
      <t xml:space="preserve">с 19.01.2023 - 16.02.2023  </t>
    </r>
    <r>
      <rPr>
        <sz val="9"/>
        <color theme="1"/>
        <rFont val="Times New Roman"/>
        <charset val="204"/>
      </rPr>
      <t xml:space="preserve">/ Period of stay: </t>
    </r>
    <r>
      <rPr>
        <b/>
        <sz val="9"/>
        <color theme="1"/>
        <rFont val="Times New Roman"/>
        <charset val="204"/>
      </rPr>
      <t>19.01.2023 - 16.02.2023</t>
    </r>
  </si>
  <si>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</si>
  <si>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134"/>
      </rPr>
      <t>05.10.2022</t>
    </r>
    <r>
      <rPr>
        <b/>
        <sz val="9"/>
        <rFont val="Times New Roman"/>
        <charset val="204"/>
      </rPr>
      <t xml:space="preserve"> - 30.03.2023</t>
    </r>
    <r>
      <rPr>
        <sz val="9"/>
        <rFont val="Times New Roman"/>
        <charset val="204"/>
      </rPr>
      <t xml:space="preserve">/ Period of sales: </t>
    </r>
    <r>
      <rPr>
        <b/>
        <sz val="9"/>
        <rFont val="Times New Roman"/>
        <charset val="204"/>
      </rPr>
      <t>05.10.2022 - 30.03.2023</t>
    </r>
  </si>
  <si>
    <r>
      <rPr>
        <b/>
        <sz val="9"/>
        <rFont val="Times New Roman"/>
        <charset val="204"/>
      </rPr>
      <t>Период проживания</t>
    </r>
    <r>
      <rPr>
        <sz val="9"/>
        <rFont val="Times New Roman"/>
        <charset val="204"/>
      </rPr>
      <t xml:space="preserve">: </t>
    </r>
    <r>
      <rPr>
        <b/>
        <sz val="9"/>
        <rFont val="Times New Roman"/>
        <charset val="204"/>
      </rPr>
      <t>24.12.2022 - 31.03.2023</t>
    </r>
    <r>
      <rPr>
        <sz val="9"/>
        <rFont val="Times New Roman"/>
        <charset val="204"/>
      </rPr>
      <t xml:space="preserve">/ Period of stay: </t>
    </r>
    <r>
      <rPr>
        <b/>
        <sz val="9"/>
        <rFont val="Times New Roman"/>
        <charset val="204"/>
      </rPr>
      <t>24.12.2022 - 31.03.2023</t>
    </r>
  </si>
  <si>
    <t xml:space="preserve">Период 30.12.22-08.01.23 не доступен для бронирования в рамках СПО "Отдыхай и катай"  </t>
  </si>
  <si>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</si>
  <si>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rPr>
        <b/>
        <sz val="9"/>
        <color theme="1"/>
        <rFont val="Times New Roman"/>
        <charset val="204"/>
      </rPr>
      <t>16.12.2022-23.12.2022, включительно</t>
    </r>
    <r>
      <rPr>
        <sz val="9"/>
        <color theme="1"/>
        <rFont val="Times New Roman"/>
        <charset val="204"/>
      </rPr>
      <t xml:space="preserve"> - </t>
    </r>
    <r>
      <rPr>
        <b/>
        <sz val="9"/>
        <color theme="1"/>
        <rFont val="Times New Roman"/>
        <charset val="204"/>
      </rPr>
      <t>1750</t>
    </r>
    <r>
      <rPr>
        <sz val="9"/>
        <color theme="1"/>
        <rFont val="Times New Roman"/>
        <charset val="204"/>
      </rPr>
      <t xml:space="preserve"> рублей - взрослый, </t>
    </r>
    <r>
      <rPr>
        <b/>
        <sz val="9"/>
        <color theme="1"/>
        <rFont val="Times New Roman"/>
        <charset val="204"/>
      </rPr>
      <t>1200</t>
    </r>
    <r>
      <rPr>
        <sz val="9"/>
        <color theme="1"/>
        <rFont val="Times New Roman"/>
        <charset val="204"/>
      </rPr>
      <t xml:space="preserve"> рублей - детский / </t>
    </r>
    <r>
      <rPr>
        <b/>
        <sz val="9"/>
        <color theme="1"/>
        <rFont val="Times New Roman"/>
        <charset val="204"/>
      </rPr>
      <t>16.12.2022-23.12.2022 - 1750</t>
    </r>
    <r>
      <rPr>
        <sz val="9"/>
        <color theme="1"/>
        <rFont val="Times New Roman"/>
        <charset val="204"/>
      </rPr>
      <t xml:space="preserve">  rubles - adult, </t>
    </r>
    <r>
      <rPr>
        <b/>
        <sz val="9"/>
        <color theme="1"/>
        <rFont val="Times New Roman"/>
        <charset val="204"/>
      </rPr>
      <t>1200</t>
    </r>
    <r>
      <rPr>
        <sz val="9"/>
        <color theme="1"/>
        <rFont val="Times New Roman"/>
        <charset val="204"/>
      </rPr>
      <t xml:space="preserve"> - child.</t>
    </r>
  </si>
  <si>
    <r>
      <rPr>
        <b/>
        <sz val="9"/>
        <color theme="1"/>
        <rFont val="Times New Roman"/>
        <charset val="204"/>
      </rPr>
      <t>24.12.2022-08.01.2023, включительно,</t>
    </r>
    <r>
      <rPr>
        <sz val="9"/>
        <color theme="1"/>
        <rFont val="Times New Roman"/>
        <charset val="204"/>
      </rPr>
      <t xml:space="preserve"> - </t>
    </r>
    <r>
      <rPr>
        <b/>
        <sz val="9"/>
        <color theme="1"/>
        <rFont val="Times New Roman"/>
        <charset val="204"/>
      </rPr>
      <t>2400</t>
    </r>
    <r>
      <rPr>
        <sz val="9"/>
        <color theme="1"/>
        <rFont val="Times New Roman"/>
        <charset val="204"/>
      </rPr>
      <t xml:space="preserve"> рублей - взрослый, </t>
    </r>
    <r>
      <rPr>
        <b/>
        <sz val="9"/>
        <color theme="1"/>
        <rFont val="Times New Roman"/>
        <charset val="204"/>
      </rPr>
      <t>1500</t>
    </r>
    <r>
      <rPr>
        <sz val="9"/>
        <color theme="1"/>
        <rFont val="Times New Roman"/>
        <charset val="204"/>
      </rPr>
      <t xml:space="preserve"> рублей - детский / </t>
    </r>
    <r>
      <rPr>
        <b/>
        <sz val="9"/>
        <color theme="1"/>
        <rFont val="Times New Roman"/>
        <charset val="204"/>
      </rPr>
      <t>24.12.2022-08.01.2023 - 2400</t>
    </r>
    <r>
      <rPr>
        <sz val="9"/>
        <color theme="1"/>
        <rFont val="Times New Roman"/>
        <charset val="204"/>
      </rPr>
      <t xml:space="preserve"> rubles - adult, </t>
    </r>
    <r>
      <rPr>
        <b/>
        <sz val="9"/>
        <color theme="1"/>
        <rFont val="Times New Roman"/>
        <charset val="204"/>
      </rPr>
      <t>1500</t>
    </r>
    <r>
      <rPr>
        <sz val="9"/>
        <color theme="1"/>
        <rFont val="Times New Roman"/>
        <charset val="204"/>
      </rPr>
      <t xml:space="preserve"> - child.</t>
    </r>
  </si>
  <si>
    <r>
      <rPr>
        <b/>
        <sz val="9"/>
        <color theme="1"/>
        <rFont val="Times New Roman"/>
        <charset val="204"/>
      </rPr>
      <t xml:space="preserve">09.01.2023-31.03.2023, включительно </t>
    </r>
    <r>
      <rPr>
        <sz val="9"/>
        <color theme="1"/>
        <rFont val="Times New Roman"/>
        <charset val="204"/>
      </rPr>
      <t xml:space="preserve">- </t>
    </r>
    <r>
      <rPr>
        <b/>
        <sz val="9"/>
        <color theme="1"/>
        <rFont val="Times New Roman"/>
        <charset val="204"/>
      </rPr>
      <t>2000</t>
    </r>
    <r>
      <rPr>
        <sz val="9"/>
        <color theme="1"/>
        <rFont val="Times New Roman"/>
        <charset val="204"/>
      </rPr>
      <t xml:space="preserve"> рублей - взрослый, </t>
    </r>
    <r>
      <rPr>
        <b/>
        <sz val="9"/>
        <color theme="1"/>
        <rFont val="Times New Roman"/>
        <charset val="204"/>
      </rPr>
      <t xml:space="preserve">1300 </t>
    </r>
    <r>
      <rPr>
        <sz val="9"/>
        <color theme="1"/>
        <rFont val="Times New Roman"/>
        <charset val="204"/>
      </rPr>
      <t xml:space="preserve">рублей - детский / </t>
    </r>
    <r>
      <rPr>
        <b/>
        <sz val="9"/>
        <color theme="1"/>
        <rFont val="Times New Roman"/>
        <charset val="204"/>
      </rPr>
      <t>09.01.2023-31.03.2023  - 2000</t>
    </r>
    <r>
      <rPr>
        <sz val="9"/>
        <color theme="1"/>
        <rFont val="Times New Roman"/>
        <charset val="204"/>
      </rPr>
      <t xml:space="preserve"> rubles - adult, </t>
    </r>
    <r>
      <rPr>
        <b/>
        <sz val="9"/>
        <color theme="1"/>
        <rFont val="Times New Roman"/>
        <charset val="204"/>
      </rPr>
      <t>1300</t>
    </r>
    <r>
      <rPr>
        <sz val="9"/>
        <color theme="1"/>
        <rFont val="Times New Roman"/>
        <charset val="204"/>
      </rPr>
      <t xml:space="preserve"> - child.</t>
    </r>
  </si>
  <si>
    <r>
      <rPr>
        <sz val="9"/>
        <color theme="1"/>
        <rFont val="Times New Roman"/>
        <charset val="204"/>
      </rPr>
      <t xml:space="preserve">Завтрак по системе «Шведский стол»  / Buffet breakfast                                                                Бесплатный беспроводной интернет на всей территории отеля/ Wi-Fi;                                             
</t>
    </r>
    <r>
      <rPr>
        <sz val="9"/>
        <color theme="1"/>
        <rFont val="Times New Roman"/>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</si>
  <si>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t>Бесплатное размещение 2 детей возрастом до 12 лет включительно, включая завтрак и доп.место /  Free accommodation for 2 children under 12 years old inclusive, including breakfast and extra bed.</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</si>
  <si>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134"/>
      </rPr>
      <t>1500</t>
    </r>
    <r>
      <rPr>
        <sz val="11"/>
        <color theme="1"/>
        <rFont val="Calibri"/>
        <charset val="204"/>
      </rPr>
      <t xml:space="preserve"> rub per adult.  The cost of the ski-passes for each guest (at extra bed)  is also added - </t>
    </r>
    <r>
      <rPr>
        <b/>
        <sz val="11"/>
        <color theme="1"/>
        <rFont val="Calibri"/>
        <charset val="134"/>
      </rPr>
      <t>1500</t>
    </r>
    <r>
      <rPr>
        <sz val="11"/>
        <color theme="1"/>
        <rFont val="Calibri"/>
        <charset val="204"/>
      </rPr>
      <t xml:space="preserve"> rub per adult. Please, add the cost of ski-passes for all persons to the application immediately.</t>
    </r>
  </si>
  <si>
    <r>
      <rPr>
        <sz val="9"/>
        <color theme="1"/>
        <rFont val="Times New Roman"/>
        <charset val="134"/>
      </rPr>
      <t>Период бронирования</t>
    </r>
    <r>
      <rPr>
        <b/>
        <sz val="9"/>
        <color theme="1"/>
        <rFont val="Times New Roman"/>
        <charset val="204"/>
      </rPr>
      <t xml:space="preserve">: 08.02.2023 - 30.05.2023 /  </t>
    </r>
    <r>
      <rPr>
        <sz val="9"/>
        <color theme="1"/>
        <rFont val="Times New Roman"/>
        <charset val="134"/>
      </rPr>
      <t>Period of sales</t>
    </r>
    <r>
      <rPr>
        <b/>
        <sz val="9"/>
        <color theme="1"/>
        <rFont val="Times New Roman"/>
        <charset val="204"/>
      </rPr>
      <t>: 08.02.2023 - 30.05.2023</t>
    </r>
  </si>
  <si>
    <r>
      <rPr>
        <sz val="9"/>
        <rFont val="Times New Roman"/>
        <charset val="204"/>
      </rPr>
      <t xml:space="preserve">Период проживания: </t>
    </r>
    <r>
      <rPr>
        <b/>
        <sz val="9"/>
        <rFont val="Times New Roman"/>
        <charset val="204"/>
      </rPr>
      <t xml:space="preserve">с 24.03.2023 - 31.05.2023 </t>
    </r>
    <r>
      <rPr>
        <sz val="9"/>
        <rFont val="Times New Roman"/>
        <charset val="204"/>
      </rPr>
      <t xml:space="preserve">/ Period of stay: </t>
    </r>
    <r>
      <rPr>
        <b/>
        <sz val="9"/>
        <rFont val="Times New Roman"/>
        <charset val="204"/>
      </rPr>
      <t>24.03.2023 - 31.05.2023</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</si>
  <si>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</si>
  <si>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</si>
  <si>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</si>
  <si>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</si>
  <si>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</si>
  <si>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</si>
  <si>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</si>
  <si>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</si>
  <si>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</si>
  <si>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</si>
  <si>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 xml:space="preserve">NETTO  RATES </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</si>
  <si>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1650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1650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134"/>
      </rPr>
      <t>1650</t>
    </r>
    <r>
      <rPr>
        <sz val="11"/>
        <color theme="1"/>
        <rFont val="Calibri"/>
        <charset val="204"/>
      </rPr>
      <t xml:space="preserve"> rub per adult.  The cost of the ski-passes for each guest (at extra bed)  is also added - </t>
    </r>
    <r>
      <rPr>
        <b/>
        <sz val="11"/>
        <color theme="1"/>
        <rFont val="Calibri"/>
        <charset val="134"/>
      </rPr>
      <t>1650</t>
    </r>
    <r>
      <rPr>
        <sz val="11"/>
        <color theme="1"/>
        <rFont val="Calibri"/>
        <charset val="204"/>
      </rPr>
      <t xml:space="preserve"> rub per adult. Please, add the cost of ski-passes for all persons to the application immediately.</t>
    </r>
  </si>
  <si>
    <r>
      <rPr>
        <sz val="9"/>
        <rFont val="Times New Roman"/>
        <charset val="204"/>
      </rPr>
      <t xml:space="preserve">Период продажи: </t>
    </r>
    <r>
      <rPr>
        <b/>
        <sz val="9"/>
        <rFont val="Times New Roman"/>
        <charset val="134"/>
      </rPr>
      <t>22.03.2023</t>
    </r>
    <r>
      <rPr>
        <b/>
        <sz val="9"/>
        <rFont val="Times New Roman"/>
        <charset val="204"/>
      </rPr>
      <t xml:space="preserve"> - 29.09.2023</t>
    </r>
    <r>
      <rPr>
        <sz val="9"/>
        <rFont val="Times New Roman"/>
        <charset val="204"/>
      </rPr>
      <t xml:space="preserve">/ Period of sales: </t>
    </r>
    <r>
      <rPr>
        <b/>
        <sz val="9"/>
        <rFont val="Times New Roman"/>
        <charset val="204"/>
      </rPr>
      <t>22.03.2023 - 29.09.2023</t>
    </r>
  </si>
  <si>
    <r>
      <rPr>
        <sz val="9"/>
        <rFont val="Times New Roman"/>
        <charset val="204"/>
      </rPr>
      <t xml:space="preserve">Период проживания: </t>
    </r>
    <r>
      <rPr>
        <b/>
        <sz val="9"/>
        <rFont val="Times New Roman"/>
        <charset val="134"/>
      </rPr>
      <t>01.06.2023</t>
    </r>
    <r>
      <rPr>
        <b/>
        <sz val="9"/>
        <rFont val="Times New Roman"/>
        <charset val="204"/>
      </rPr>
      <t xml:space="preserve"> - 30.09.2023​</t>
    </r>
    <r>
      <rPr>
        <sz val="9"/>
        <rFont val="Times New Roman"/>
        <charset val="204"/>
      </rPr>
      <t xml:space="preserve">/ Period of stay: </t>
    </r>
    <r>
      <rPr>
        <b/>
        <sz val="9"/>
        <rFont val="Times New Roman"/>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</si>
  <si>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</si>
  <si>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</si>
  <si>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</si>
  <si>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</si>
  <si>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</si>
  <si>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</si>
  <si>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</si>
  <si>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rPr>
        <sz val="8"/>
        <color rgb="FF000000"/>
        <rFont val="Verdana"/>
        <charset val="204"/>
      </rPr>
      <t>7. Прокат беговелов на 1 час. Действует на всех детей от 2 до 5 лет, проживающих в номере</t>
    </r>
    <r>
      <rPr>
        <sz val="11"/>
        <color theme="1"/>
        <rFont val="Calibri"/>
        <charset val="134"/>
        <scheme val="minor"/>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</si>
  <si>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r>
      <rPr>
        <sz val="8"/>
        <color rgb="FF000000"/>
        <rFont val="Verdana"/>
        <charset val="204"/>
      </rPr>
      <t>8. VR-экскурсия по курорту. Действует для всех гостей в номере 5+</t>
    </r>
    <r>
      <rPr>
        <sz val="11"/>
        <color theme="1"/>
        <rFont val="Calibri"/>
        <charset val="134"/>
        <scheme val="minor"/>
      </rPr>
      <t xml:space="preserve"> /</t>
    </r>
    <r>
      <rPr>
        <sz val="8"/>
        <color theme="1"/>
        <rFont val="Verdana"/>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</si>
  <si>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</si>
  <si>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</si>
  <si>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Тариф доступен до 29.12.2023</t>
  </si>
  <si>
    <t xml:space="preserve">Специальное предложение </t>
  </si>
  <si>
    <t>Netto RATES  SOCHIPARK FIT20</t>
  </si>
  <si>
    <t>Netto RATES / BRIGHT FIT20</t>
  </si>
  <si>
    <r>
      <rPr>
        <sz val="9"/>
        <color theme="1"/>
        <rFont val="Times New Roman"/>
        <charset val="204"/>
      </rPr>
      <t>Мин срок бронирования до заезда: 14</t>
    </r>
    <r>
      <rPr>
        <b/>
        <sz val="9"/>
        <color theme="1"/>
        <rFont val="Times New Roman"/>
        <charset val="134"/>
      </rPr>
      <t xml:space="preserve"> </t>
    </r>
    <r>
      <rPr>
        <sz val="9"/>
        <color indexed="8"/>
        <rFont val="Times New Roman"/>
        <charset val="204"/>
      </rPr>
      <t>дней/ Min. Booking period before arrival: 14 days.</t>
    </r>
  </si>
  <si>
    <t>Тариф доступен c 01.04.2024 по 01.06.2024, 10.06.2024-27.06.2024, 01.07.2024-30.09.2024</t>
  </si>
  <si>
    <t>Открытый тариф "Наполни своё лето"</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</si>
  <si>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134"/>
      </rPr>
      <t>1600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134"/>
      </rPr>
      <t>1600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134"/>
      </rPr>
      <t>1600</t>
    </r>
    <r>
      <rPr>
        <sz val="11"/>
        <color theme="1"/>
        <rFont val="Calibri"/>
        <charset val="204"/>
      </rPr>
      <t xml:space="preserve"> rub per adult.  The cost of the ski-passes for each guest (at extra bed)  is also added - </t>
    </r>
    <r>
      <rPr>
        <b/>
        <sz val="11"/>
        <color theme="1"/>
        <rFont val="Calibri"/>
        <charset val="134"/>
      </rPr>
      <t>1600</t>
    </r>
    <r>
      <rPr>
        <sz val="11"/>
        <color theme="1"/>
        <rFont val="Calibri"/>
        <charset val="204"/>
      </rPr>
      <t xml:space="preserve"> rub per adult. Please, add the cost of ski-passes for all persons to the application immediately.</t>
    </r>
  </si>
  <si>
    <r>
      <rPr>
        <sz val="9"/>
        <rFont val="Times New Roman"/>
        <charset val="204"/>
      </rPr>
      <t xml:space="preserve">Период продажи: </t>
    </r>
    <r>
      <rPr>
        <b/>
        <sz val="9"/>
        <rFont val="Times New Roman"/>
        <charset val="134"/>
      </rPr>
      <t>05.04.2023</t>
    </r>
    <r>
      <rPr>
        <b/>
        <sz val="9"/>
        <rFont val="Times New Roman"/>
        <charset val="204"/>
      </rPr>
      <t xml:space="preserve"> - 30.08.2023 </t>
    </r>
    <r>
      <rPr>
        <sz val="9"/>
        <rFont val="Times New Roman"/>
        <charset val="204"/>
      </rPr>
      <t xml:space="preserve">/ Period of sales: </t>
    </r>
    <r>
      <rPr>
        <b/>
        <sz val="9"/>
        <rFont val="Times New Roman"/>
        <charset val="204"/>
      </rPr>
      <t>05.04.2023 - 30.08.2023</t>
    </r>
  </si>
  <si>
    <r>
      <rPr>
        <sz val="9"/>
        <rFont val="Times New Roman"/>
        <charset val="204"/>
      </rPr>
      <t xml:space="preserve">Период проживания: </t>
    </r>
    <r>
      <rPr>
        <b/>
        <sz val="9"/>
        <rFont val="Times New Roman"/>
        <charset val="134"/>
      </rPr>
      <t>17.06.2023</t>
    </r>
    <r>
      <rPr>
        <b/>
        <sz val="9"/>
        <rFont val="Times New Roman"/>
        <charset val="204"/>
      </rPr>
      <t xml:space="preserve"> - 31.08.2023 ​</t>
    </r>
    <r>
      <rPr>
        <sz val="9"/>
        <rFont val="Times New Roman"/>
        <charset val="204"/>
      </rPr>
      <t xml:space="preserve">/ Period of stay: </t>
    </r>
    <r>
      <rPr>
        <b/>
        <sz val="9"/>
        <rFont val="Times New Roman"/>
        <charset val="204"/>
      </rPr>
      <t>17.06.2023 - 31.08.2023</t>
    </r>
  </si>
  <si>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</si>
  <si>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</si>
  <si>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</si>
  <si>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</si>
  <si>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</si>
  <si>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</si>
  <si>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Специальный тариф "Зарядись энергией гор"</t>
  </si>
  <si>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</si>
  <si>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rPr>
        <sz val="9"/>
        <rFont val="Times New Roman"/>
        <charset val="204"/>
      </rPr>
      <t xml:space="preserve">Период продажи: </t>
    </r>
    <r>
      <rPr>
        <b/>
        <sz val="9"/>
        <rFont val="Times New Roman"/>
        <charset val="204"/>
      </rPr>
      <t>01.04.2021 - 29.09.2021</t>
    </r>
    <r>
      <rPr>
        <sz val="9"/>
        <rFont val="Times New Roman"/>
        <charset val="204"/>
      </rPr>
      <t xml:space="preserve">/ Period of sales: </t>
    </r>
    <r>
      <rPr>
        <b/>
        <sz val="9"/>
        <rFont val="Times New Roman"/>
        <charset val="204"/>
      </rPr>
      <t>01.04.2021 - 29.09.2021</t>
    </r>
  </si>
  <si>
    <r>
      <rPr>
        <sz val="9"/>
        <rFont val="Times New Roman"/>
        <charset val="204"/>
      </rPr>
      <t xml:space="preserve">Период проживания: </t>
    </r>
    <r>
      <rPr>
        <b/>
        <sz val="9"/>
        <rFont val="Times New Roman"/>
        <charset val="204"/>
      </rPr>
      <t>01.06.2021 - 30.09.2021​</t>
    </r>
    <r>
      <rPr>
        <sz val="9"/>
        <rFont val="Times New Roman"/>
        <charset val="204"/>
      </rPr>
      <t xml:space="preserve">/ Period of stay: </t>
    </r>
    <r>
      <rPr>
        <b/>
        <sz val="9"/>
        <rFont val="Times New Roman"/>
        <charset val="204"/>
      </rPr>
      <t>01.06.2021 - 30.09.2021​</t>
    </r>
  </si>
  <si>
    <t>Купонная книга с 13 бесплатными активностями курорта и скидками на другие акции</t>
  </si>
  <si>
    <t>Трансфер на пляж Имеретинский</t>
  </si>
  <si>
    <r>
      <rPr>
        <sz val="8"/>
        <color rgb="FF000000"/>
        <rFont val="Verdana"/>
        <charset val="204"/>
      </rPr>
      <t>В предложение «Зарядись энергией гор» входят </t>
    </r>
    <r>
      <rPr>
        <b/>
        <i/>
        <sz val="8"/>
        <color rgb="FF000000"/>
        <rFont val="Verdana"/>
        <charset val="204"/>
      </rPr>
      <t>бесплатно</t>
    </r>
    <r>
      <rPr>
        <b/>
        <sz val="8"/>
        <color rgb="FF000000"/>
        <rFont val="Verdana"/>
        <charset val="204"/>
      </rPr>
      <t> </t>
    </r>
    <r>
      <rPr>
        <sz val="8"/>
        <color rgb="FF000000"/>
        <rFont val="Verdana"/>
        <charset val="204"/>
      </rPr>
      <t>хиты летнего сезона (для проживающих гостей в отеле):</t>
    </r>
  </si>
  <si>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</si>
  <si>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</si>
  <si>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</si>
  <si>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</si>
  <si>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</si>
  <si>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rPr>
        <sz val="8"/>
        <color rgb="FF000000"/>
        <rFont val="Verdana"/>
        <charset val="204"/>
      </rPr>
      <t>6. ПРОКАТ САМОКАТА</t>
    </r>
    <r>
      <rPr>
        <sz val="11"/>
        <color theme="1"/>
        <rFont val="Calibri"/>
        <charset val="204"/>
        <scheme val="minor"/>
      </rPr>
      <t xml:space="preserve"> на </t>
    </r>
    <r>
      <rPr>
        <sz val="9"/>
        <color theme="1"/>
        <rFont val="Verdana"/>
        <charset val="204"/>
      </rPr>
      <t>1</t>
    </r>
    <r>
      <rPr>
        <sz val="9"/>
        <color theme="1"/>
        <rFont val="Calibri"/>
        <charset val="204"/>
        <scheme val="minor"/>
      </rPr>
      <t xml:space="preserve"> </t>
    </r>
    <r>
      <rPr>
        <sz val="9"/>
        <color theme="1"/>
        <rFont val="Verdana"/>
        <charset val="204"/>
      </rPr>
      <t>час</t>
    </r>
    <r>
      <rPr>
        <sz val="11"/>
        <color theme="1"/>
        <rFont val="Calibri"/>
        <charset val="204"/>
        <scheme val="minor"/>
      </rPr>
      <t xml:space="preserve"> /</t>
    </r>
    <r>
      <rPr>
        <sz val="8"/>
        <color theme="1"/>
        <rFont val="Verdana"/>
        <charset val="204"/>
      </rPr>
      <t xml:space="preserve"> </t>
    </r>
    <r>
      <rPr>
        <sz val="9"/>
        <color theme="1"/>
        <rFont val="Verdana"/>
        <charset val="204"/>
      </rPr>
      <t>Scooter rental for 1 hour</t>
    </r>
  </si>
  <si>
    <r>
      <rPr>
        <sz val="8"/>
        <color rgb="FF000000"/>
        <rFont val="Verdana"/>
        <charset val="204"/>
      </rPr>
      <t>7. Прокат беговелов на 1 час</t>
    </r>
    <r>
      <rPr>
        <sz val="11"/>
        <color theme="1"/>
        <rFont val="Calibri"/>
        <charset val="204"/>
        <scheme val="minor"/>
      </rPr>
      <t xml:space="preserve"> /</t>
    </r>
    <r>
      <rPr>
        <sz val="8"/>
        <color theme="1"/>
        <rFont val="Verdana"/>
        <charset val="204"/>
      </rPr>
      <t xml:space="preserve"> Balance bike</t>
    </r>
    <r>
      <rPr>
        <sz val="9"/>
        <color theme="1"/>
        <rFont val="Verdana"/>
        <charset val="204"/>
      </rPr>
      <t xml:space="preserve"> rental for 1 hour</t>
    </r>
  </si>
  <si>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</si>
  <si>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</si>
  <si>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</si>
  <si>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</si>
  <si>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</si>
  <si>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</si>
  <si>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</si>
  <si>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</si>
  <si>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</si>
  <si>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Купонная книга выдается при заселении из расчета: 1 номер = 1 книга.</t>
  </si>
  <si>
    <r>
      <rPr>
        <sz val="9"/>
        <color theme="1"/>
        <rFont val="Times New Roman"/>
        <charset val="204"/>
      </rPr>
      <t xml:space="preserve">бронирование может быть отменено без штрафных санкций за </t>
    </r>
    <r>
      <rPr>
        <b/>
        <sz val="9"/>
        <color theme="1"/>
        <rFont val="Times New Roman"/>
        <charset val="204"/>
      </rPr>
      <t>24</t>
    </r>
    <r>
      <rPr>
        <sz val="9"/>
        <color theme="1"/>
        <rFont val="Times New Roman"/>
        <charset val="204"/>
      </rPr>
      <t xml:space="preserve"> часа до заезда. Отмена после указанного времени – штраф в размере стоимости первой ночи проживания.</t>
    </r>
  </si>
  <si>
    <t>28.01.2021-31.01.2021</t>
  </si>
  <si>
    <t>Улучшенный Стандарт Твин</t>
  </si>
  <si>
    <t>Улучшенный Стандарт Кинг</t>
  </si>
  <si>
    <t xml:space="preserve">NETTO RATES 30% </t>
  </si>
  <si>
    <t>Улучшенный Стандарт Твин / Superior Standart Twin</t>
  </si>
  <si>
    <r>
      <rPr>
        <sz val="9"/>
        <color theme="1"/>
        <rFont val="Times New Roman"/>
        <charset val="204"/>
      </rPr>
      <t xml:space="preserve">Мин срок бронирования до заезда: </t>
    </r>
    <r>
      <rPr>
        <b/>
        <sz val="9"/>
        <color theme="1"/>
        <rFont val="Times New Roman"/>
        <charset val="204"/>
      </rPr>
      <t>7</t>
    </r>
    <r>
      <rPr>
        <sz val="9"/>
        <color indexed="8"/>
        <rFont val="Times New Roman"/>
        <charset val="204"/>
      </rPr>
      <t xml:space="preserve"> дней/ Min. Booking period before arrival: </t>
    </r>
    <r>
      <rPr>
        <b/>
        <sz val="9"/>
        <color rgb="FF000000"/>
        <rFont val="Times New Roman"/>
        <charset val="204"/>
      </rPr>
      <t>7</t>
    </r>
    <r>
      <rPr>
        <sz val="9"/>
        <color indexed="8"/>
        <rFont val="Times New Roman"/>
        <charset val="204"/>
      </rPr>
      <t xml:space="preserve">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</si>
</sst>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dd\.mm\.yyyy"/>
    <numFmt numFmtId="169" formatCode="dd/mm/yy;@"/>
    <numFmt numFmtId="170" formatCode="dd\.mm\.yy;@"/>
  </numFmts>
  <fonts count="81">
    <font>
      <sz val="11"/>
      <color theme="1"/>
      <name val="Calibri"/>
      <charset val="134"/>
      <scheme val="minor"/>
    </font>
    <font>
      <sz val="10"/>
      <name val="Calibri"/>
      <charset val="204"/>
      <scheme val="minor"/>
    </font>
    <font>
      <sz val="9"/>
      <name val="Times New Roman"/>
      <charset val="204"/>
    </font>
    <font>
      <b/>
      <sz val="9"/>
      <name val="Times New Roman"/>
      <charset val="204"/>
    </font>
    <font>
      <sz val="9"/>
      <color theme="1"/>
      <name val="Times New Roman"/>
      <charset val="204"/>
    </font>
    <font>
      <b/>
      <sz val="9"/>
      <color theme="1"/>
      <name val="Times New Roman"/>
      <charset val="204"/>
    </font>
    <font>
      <sz val="11"/>
      <color theme="0"/>
      <name val="Calibri"/>
      <charset val="204"/>
    </font>
    <font>
      <sz val="8"/>
      <color rgb="FF000000"/>
      <name val="Verdana"/>
      <charset val="204"/>
    </font>
    <font>
      <b/>
      <sz val="10"/>
      <name val="Calibri"/>
      <charset val="134"/>
      <scheme val="minor"/>
    </font>
    <font>
      <b/>
      <sz val="8"/>
      <color theme="1"/>
      <name val="Times New Roman"/>
      <charset val="204"/>
    </font>
    <font>
      <sz val="11"/>
      <color theme="1"/>
      <name val="Calibri"/>
      <charset val="204"/>
    </font>
    <font>
      <b/>
      <sz val="8"/>
      <color rgb="FF000000"/>
      <name val="Verdana"/>
      <charset val="204"/>
    </font>
    <font>
      <b/>
      <sz val="9"/>
      <color theme="1"/>
      <name val="Times New Roman"/>
      <charset val="134"/>
    </font>
    <font>
      <b/>
      <sz val="9"/>
      <name val="Times New Roman"/>
      <charset val="134"/>
    </font>
    <font>
      <sz val="9"/>
      <name val="Times New Roman"/>
      <charset val="134"/>
    </font>
    <font>
      <sz val="12"/>
      <color theme="1"/>
      <name val="Calibri"/>
      <charset val="204"/>
      <scheme val="minor"/>
    </font>
    <font>
      <b/>
      <sz val="12"/>
      <name val="Times New Roman"/>
      <charset val="204"/>
    </font>
    <font>
      <sz val="10"/>
      <color theme="1"/>
      <name val="Times New Roman"/>
      <charset val="204"/>
    </font>
    <font>
      <b/>
      <sz val="9"/>
      <color rgb="FFFF0000"/>
      <name val="Times New Roman"/>
      <charset val="134"/>
    </font>
    <font>
      <b/>
      <sz val="11"/>
      <name val="Calibri"/>
      <charset val="204"/>
    </font>
    <font>
      <sz val="9"/>
      <color indexed="8"/>
      <name val="Times New Roman"/>
      <charset val="204"/>
    </font>
    <font>
      <b/>
      <sz val="9"/>
      <name val="Calibri"/>
      <charset val="134"/>
      <scheme val="minor"/>
    </font>
    <font>
      <b/>
      <sz val="11"/>
      <color rgb="FFFF0000"/>
      <name val="Calibri"/>
      <charset val="204"/>
    </font>
    <font>
      <sz val="9"/>
      <name val="Arial Cyr"/>
      <charset val="204"/>
    </font>
    <font>
      <sz val="11"/>
      <color rgb="FFFF0000"/>
      <name val="Calibri"/>
      <charset val="134"/>
      <scheme val="minor"/>
    </font>
    <font>
      <sz val="10"/>
      <color rgb="FFFF0000"/>
      <name val="Calibri"/>
      <charset val="204"/>
      <scheme val="minor"/>
    </font>
    <font>
      <sz val="9"/>
      <color rgb="FFFF0000"/>
      <name val="Times New Roman"/>
      <charset val="204"/>
    </font>
    <font>
      <sz val="10"/>
      <color theme="1"/>
      <name val="Calibri"/>
      <charset val="204"/>
      <scheme val="minor"/>
    </font>
    <font>
      <sz val="9"/>
      <color rgb="FFFF0000"/>
      <name val="Arial Cyr"/>
      <charset val="204"/>
    </font>
    <font>
      <sz val="9"/>
      <color theme="1"/>
      <name val="Arial Cyr"/>
      <charset val="204"/>
    </font>
    <font>
      <sz val="8"/>
      <name val="Arial Cyr"/>
      <charset val="204"/>
    </font>
    <font>
      <i/>
      <sz val="9"/>
      <name val="Times New Roman"/>
      <charset val="204"/>
    </font>
    <font>
      <sz val="11"/>
      <color theme="1"/>
      <name val="Calibri"/>
      <charset val="204"/>
      <scheme val="minor"/>
    </font>
    <font>
      <b/>
      <sz val="11"/>
      <color theme="1"/>
      <name val="Calibri"/>
      <charset val="204"/>
      <scheme val="minor"/>
    </font>
    <font>
      <b/>
      <sz val="11"/>
      <color rgb="FF212121"/>
      <name val="Calibri"/>
      <charset val="204"/>
      <scheme val="minor"/>
    </font>
    <font>
      <sz val="9"/>
      <color theme="1"/>
      <name val="Calibri"/>
      <charset val="204"/>
      <scheme val="minor"/>
    </font>
    <font>
      <sz val="9"/>
      <color theme="1"/>
      <name val="Calibri"/>
      <charset val="134"/>
      <scheme val="minor"/>
    </font>
    <font>
      <b/>
      <sz val="8"/>
      <name val="Times New Roman"/>
      <charset val="204"/>
    </font>
    <font>
      <sz val="8"/>
      <color theme="1"/>
      <name val="Times New Roman"/>
      <charset val="204"/>
    </font>
    <font>
      <sz val="9"/>
      <color rgb="FF212121"/>
      <name val="Times New Roman"/>
      <charset val="204"/>
    </font>
    <font>
      <b/>
      <sz val="11"/>
      <color theme="1"/>
      <name val="Calibri"/>
      <charset val="134"/>
      <scheme val="minor"/>
    </font>
    <font>
      <sz val="9"/>
      <name val="Calibri"/>
      <charset val="204"/>
      <scheme val="minor"/>
    </font>
    <font>
      <sz val="10"/>
      <name val="Times New Roman"/>
      <charset val="134"/>
    </font>
    <font>
      <b/>
      <sz val="9"/>
      <color rgb="FF000000"/>
      <name val="Verdana"/>
      <charset val="134"/>
    </font>
    <font>
      <b/>
      <sz val="12"/>
      <color theme="1"/>
      <name val="Calibri"/>
      <charset val="204"/>
      <scheme val="minor"/>
    </font>
    <font>
      <b/>
      <sz val="9"/>
      <color theme="1"/>
      <name val="Calibri"/>
      <charset val="204"/>
      <scheme val="minor"/>
    </font>
    <font>
      <sz val="9"/>
      <color theme="1"/>
      <name val="Times New Roman"/>
      <charset val="134"/>
    </font>
    <font>
      <sz val="9"/>
      <color rgb="FFFF0000"/>
      <name val="Times New Roman"/>
      <charset val="134"/>
    </font>
    <font>
      <b/>
      <sz val="9"/>
      <color rgb="FFFF0000"/>
      <name val="Times New Roman"/>
      <charset val="204"/>
    </font>
    <font>
      <b/>
      <sz val="11"/>
      <name val="Times New Roman"/>
      <charset val="204"/>
    </font>
    <font>
      <sz val="8"/>
      <name val="Times New Roman"/>
      <charset val="204"/>
    </font>
    <font>
      <sz val="11"/>
      <color theme="1"/>
      <name val="Calibri"/>
      <charset val="134"/>
      <scheme val="minor"/>
    </font>
    <font>
      <sz val="10"/>
      <name val="Arial Cyr"/>
      <charset val="204"/>
    </font>
    <font>
      <b/>
      <sz val="9"/>
      <color indexed="63"/>
      <name val="Times New Roman"/>
      <charset val="204"/>
    </font>
    <font>
      <sz val="9"/>
      <color indexed="63"/>
      <name val="Times New Roman"/>
      <charset val="204"/>
    </font>
    <font>
      <b/>
      <sz val="10"/>
      <name val="Times New Roman"/>
      <charset val="204"/>
    </font>
    <font>
      <sz val="10"/>
      <name val="Times New Roman"/>
      <charset val="204"/>
    </font>
    <font>
      <i/>
      <sz val="10"/>
      <name val="Times New Roman"/>
      <charset val="204"/>
    </font>
    <font>
      <sz val="9"/>
      <color rgb="FF000000"/>
      <name val="Verdana"/>
      <charset val="134"/>
    </font>
    <font>
      <b/>
      <i/>
      <sz val="8"/>
      <color rgb="FF000000"/>
      <name val="Verdana"/>
      <charset val="204"/>
    </font>
    <font>
      <b/>
      <sz val="11"/>
      <color rgb="FFFF0000"/>
      <name val="Calibri"/>
      <charset val="204"/>
      <scheme val="minor"/>
    </font>
    <font>
      <b/>
      <sz val="9"/>
      <color rgb="FF000000"/>
      <name val="Times New Roman"/>
      <charset val="204"/>
    </font>
    <font>
      <i/>
      <sz val="8"/>
      <color indexed="8"/>
      <name val="Verdana"/>
      <charset val="204"/>
    </font>
    <font>
      <sz val="8"/>
      <color indexed="8"/>
      <name val="Verdana"/>
      <charset val="204"/>
    </font>
    <font>
      <b/>
      <i/>
      <sz val="9"/>
      <name val="Times New Roman"/>
      <charset val="204"/>
    </font>
    <font>
      <sz val="12"/>
      <name val="Calibri"/>
      <charset val="204"/>
      <scheme val="minor"/>
    </font>
    <font>
      <sz val="12"/>
      <color rgb="FFFF0000"/>
      <name val="Calibri"/>
      <charset val="204"/>
      <scheme val="minor"/>
    </font>
    <font>
      <sz val="8"/>
      <color theme="1"/>
      <name val="Verdana"/>
      <charset val="204"/>
    </font>
    <font>
      <sz val="9"/>
      <color theme="1"/>
      <name val="Verdana"/>
      <charset val="204"/>
    </font>
    <font>
      <b/>
      <sz val="11"/>
      <color theme="1"/>
      <name val="Calibri"/>
      <charset val="134"/>
    </font>
    <font>
      <sz val="9"/>
      <color indexed="10"/>
      <name val="Times New Roman"/>
      <charset val="204"/>
    </font>
    <font>
      <u/>
      <sz val="9"/>
      <color theme="1"/>
      <name val="Times New Roman"/>
      <charset val="204"/>
    </font>
    <font>
      <sz val="11"/>
      <name val="Times New Roman"/>
      <charset val="204"/>
    </font>
    <font>
      <b/>
      <i/>
      <sz val="8"/>
      <color indexed="8"/>
      <name val="Verdana"/>
      <charset val="204"/>
    </font>
    <font>
      <b/>
      <sz val="8"/>
      <color indexed="8"/>
      <name val="Verdana"/>
      <charset val="204"/>
    </font>
    <font>
      <sz val="8"/>
      <color rgb="FFC00000"/>
      <name val="Verdana"/>
      <charset val="204"/>
    </font>
    <font>
      <b/>
      <sz val="12"/>
      <color rgb="FFFF0000"/>
      <name val="Calibri"/>
      <charset val="204"/>
      <scheme val="minor"/>
    </font>
    <font>
      <u/>
      <sz val="8"/>
      <color indexed="8"/>
      <name val="Verdana"/>
      <charset val="204"/>
    </font>
    <font>
      <b/>
      <sz val="9"/>
      <color indexed="8"/>
      <name val="Times New Roman"/>
      <charset val="134"/>
    </font>
    <font>
      <sz val="11"/>
      <color theme="1"/>
      <name val="Calibri"/>
      <charset val="134"/>
    </font>
    <font>
      <b/>
      <sz val="9"/>
      <color indexed="8"/>
      <name val="Times New Roman"/>
      <charset val="204"/>
    </font>
  </fonts>
  <fills count="18">
    <fill>
      <patternFill patternType="none"/>
    </fill>
    <fill>
      <patternFill patternType="gray125"/>
    </fill>
    <fill>
      <patternFill patternType="solid">
        <fgColor theme="0"/>
        <bgColor indexed="64"/>
      </patternFill>
    </fill>
    <fill>
      <patternFill patternType="solid">
        <fgColor theme="4" tint="0.79995117038483843"/>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0000"/>
        <bgColor indexed="64"/>
      </patternFill>
    </fill>
    <fill>
      <patternFill patternType="solid">
        <fgColor theme="6"/>
        <bgColor indexed="64"/>
      </patternFill>
    </fill>
    <fill>
      <patternFill patternType="solid">
        <fgColor rgb="FFFFFF66"/>
        <bgColor indexed="64"/>
      </patternFill>
    </fill>
    <fill>
      <patternFill patternType="solid">
        <fgColor rgb="FFFFC000"/>
        <bgColor indexed="64"/>
      </patternFill>
    </fill>
    <fill>
      <patternFill patternType="solid">
        <fgColor rgb="FF92D050"/>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9" tint="0.39994506668294322"/>
        <bgColor indexed="64"/>
      </patternFill>
    </fill>
    <fill>
      <patternFill patternType="solid">
        <fgColor theme="3" tint="0.59999389629810485"/>
        <bgColor indexed="64"/>
      </patternFill>
    </fill>
    <fill>
      <patternFill patternType="solid">
        <fgColor theme="7" tint="0.59999389629810485"/>
        <bgColor indexed="64"/>
      </patternFill>
    </fill>
  </fills>
  <borders count="30">
    <border>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top/>
      <bottom/>
      <diagonal/>
    </border>
    <border>
      <left style="thin">
        <color auto="1"/>
      </left>
      <right style="thin">
        <color auto="1"/>
      </right>
      <top style="thin">
        <color auto="1"/>
      </top>
      <bottom/>
      <diagonal/>
    </border>
    <border>
      <left/>
      <right/>
      <top style="medium">
        <color auto="1"/>
      </top>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bottom style="medium">
        <color auto="1"/>
      </bottom>
      <diagonal/>
    </border>
    <border>
      <left style="medium">
        <color auto="1"/>
      </left>
      <right/>
      <top/>
      <bottom/>
      <diagonal/>
    </border>
    <border>
      <left style="medium">
        <color auto="1"/>
      </left>
      <right style="medium">
        <color auto="1"/>
      </right>
      <top style="medium">
        <color auto="1"/>
      </top>
      <bottom style="thin">
        <color auto="1"/>
      </bottom>
      <diagonal/>
    </border>
    <border>
      <left style="medium">
        <color auto="1"/>
      </left>
      <right/>
      <top style="medium">
        <color auto="1"/>
      </top>
      <bottom/>
      <diagonal/>
    </border>
    <border>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medium">
        <color theme="1"/>
      </top>
      <bottom style="thin">
        <color auto="1"/>
      </bottom>
      <diagonal/>
    </border>
  </borders>
  <cellStyleXfs count="6">
    <xf numFmtId="0" fontId="0" fillId="0" borderId="0"/>
    <xf numFmtId="0" fontId="52" fillId="0" borderId="0"/>
    <xf numFmtId="0" fontId="52" fillId="0" borderId="0"/>
    <xf numFmtId="0" fontId="52" fillId="0" borderId="0"/>
    <xf numFmtId="0" fontId="32" fillId="0" borderId="0"/>
    <xf numFmtId="0" fontId="51" fillId="0" borderId="0"/>
  </cellStyleXfs>
  <cellXfs count="400">
    <xf numFmtId="0" fontId="0" fillId="0" borderId="0" xfId="0"/>
    <xf numFmtId="0" fontId="1" fillId="2" borderId="0" xfId="0" applyFont="1" applyFill="1"/>
    <xf numFmtId="0" fontId="0" fillId="0" borderId="0" xfId="0" applyFill="1"/>
    <xf numFmtId="0" fontId="2" fillId="0" borderId="0" xfId="0" applyFont="1" applyFill="1"/>
    <xf numFmtId="0" fontId="2" fillId="3" borderId="0" xfId="0" applyFont="1" applyFill="1"/>
    <xf numFmtId="0" fontId="0" fillId="2" borderId="0" xfId="0" applyFill="1"/>
    <xf numFmtId="0" fontId="3" fillId="0" borderId="0" xfId="0" applyFont="1" applyFill="1"/>
    <xf numFmtId="0" fontId="2" fillId="2" borderId="0" xfId="0" applyFont="1" applyFill="1"/>
    <xf numFmtId="0" fontId="3" fillId="4" borderId="1" xfId="0" applyFont="1" applyFill="1" applyBorder="1" applyAlignment="1"/>
    <xf numFmtId="0" fontId="3" fillId="4" borderId="2" xfId="0" applyFont="1" applyFill="1" applyBorder="1" applyAlignment="1"/>
    <xf numFmtId="0" fontId="1" fillId="0" borderId="3" xfId="0" applyFont="1" applyFill="1" applyBorder="1" applyAlignment="1">
      <alignment wrapText="1"/>
    </xf>
    <xf numFmtId="0" fontId="1" fillId="2" borderId="3" xfId="0" applyFont="1" applyFill="1" applyBorder="1" applyAlignment="1">
      <alignment horizontal="center" vertical="center" wrapText="1"/>
    </xf>
    <xf numFmtId="0" fontId="2" fillId="2" borderId="3" xfId="0" applyFont="1" applyFill="1" applyBorder="1"/>
    <xf numFmtId="0" fontId="2" fillId="2" borderId="3" xfId="0" applyFont="1" applyFill="1" applyBorder="1" applyAlignment="1">
      <alignment horizontal="right"/>
    </xf>
    <xf numFmtId="0" fontId="2" fillId="0" borderId="3" xfId="0" applyFont="1" applyFill="1" applyBorder="1" applyAlignment="1">
      <alignment horizontal="right"/>
    </xf>
    <xf numFmtId="0" fontId="3" fillId="5" borderId="0" xfId="2" applyFont="1" applyFill="1" applyAlignment="1">
      <alignment horizontal="left" vertical="center"/>
    </xf>
    <xf numFmtId="0" fontId="2" fillId="0" borderId="0" xfId="2" applyFont="1" applyFill="1" applyAlignment="1">
      <alignment horizontal="left" vertical="center"/>
    </xf>
    <xf numFmtId="0" fontId="4" fillId="0" borderId="0" xfId="2" applyFont="1" applyFill="1" applyAlignment="1">
      <alignment horizontal="left" vertical="center"/>
    </xf>
    <xf numFmtId="0" fontId="5" fillId="5" borderId="0" xfId="0" applyFont="1" applyFill="1"/>
    <xf numFmtId="0" fontId="4" fillId="0" borderId="0" xfId="0" applyFont="1"/>
    <xf numFmtId="0" fontId="5" fillId="5" borderId="0" xfId="0" applyFont="1" applyFill="1" applyAlignment="1">
      <alignment horizontal="left" vertical="center"/>
    </xf>
    <xf numFmtId="0" fontId="4" fillId="0" borderId="0" xfId="0" applyFont="1" applyAlignment="1">
      <alignment horizontal="left" vertical="center" wrapText="1"/>
    </xf>
    <xf numFmtId="0" fontId="1" fillId="6" borderId="3" xfId="0" applyFont="1" applyFill="1" applyBorder="1" applyAlignment="1">
      <alignment horizontal="center" vertical="center" wrapText="1"/>
    </xf>
    <xf numFmtId="0" fontId="2" fillId="0" borderId="0" xfId="0" applyFont="1"/>
    <xf numFmtId="0" fontId="1" fillId="4" borderId="0" xfId="0" applyFont="1" applyFill="1"/>
    <xf numFmtId="0" fontId="4" fillId="0" borderId="0" xfId="0" applyFont="1" applyFill="1"/>
    <xf numFmtId="0" fontId="3" fillId="2" borderId="2" xfId="0" applyFont="1" applyFill="1" applyBorder="1" applyAlignment="1"/>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1" fontId="2" fillId="0" borderId="3" xfId="0" applyNumberFormat="1" applyFont="1" applyFill="1" applyBorder="1"/>
    <xf numFmtId="1" fontId="2" fillId="2" borderId="3" xfId="0" applyNumberFormat="1" applyFont="1" applyFill="1" applyBorder="1"/>
    <xf numFmtId="0" fontId="2" fillId="2" borderId="0" xfId="0" applyFont="1" applyFill="1" applyBorder="1" applyAlignment="1">
      <alignment horizontal="right"/>
    </xf>
    <xf numFmtId="1" fontId="2" fillId="0" borderId="0" xfId="0" applyNumberFormat="1" applyFont="1" applyFill="1" applyBorder="1"/>
    <xf numFmtId="1" fontId="2" fillId="2" borderId="0" xfId="0" applyNumberFormat="1" applyFont="1" applyFill="1" applyBorder="1"/>
    <xf numFmtId="0" fontId="5" fillId="4" borderId="0" xfId="0" applyFont="1" applyFill="1"/>
    <xf numFmtId="0" fontId="2" fillId="0" borderId="3" xfId="0" applyFont="1" applyBorder="1" applyAlignment="1">
      <alignment horizontal="left" vertical="top" wrapText="1"/>
    </xf>
    <xf numFmtId="0" fontId="4" fillId="2" borderId="0" xfId="0" applyFont="1" applyFill="1"/>
    <xf numFmtId="0" fontId="3" fillId="4" borderId="4" xfId="2" applyFont="1" applyFill="1" applyBorder="1" applyAlignment="1">
      <alignment horizontal="left" vertical="center"/>
    </xf>
    <xf numFmtId="0" fontId="2" fillId="0" borderId="4" xfId="2" applyFont="1" applyFill="1" applyBorder="1" applyAlignment="1">
      <alignment horizontal="left" vertical="center"/>
    </xf>
    <xf numFmtId="0" fontId="4" fillId="0" borderId="4" xfId="2" applyFont="1" applyFill="1" applyBorder="1" applyAlignment="1">
      <alignment horizontal="left" vertical="center"/>
    </xf>
    <xf numFmtId="0" fontId="4" fillId="0" borderId="4" xfId="2" applyFont="1" applyFill="1" applyBorder="1" applyAlignment="1">
      <alignment horizontal="left" vertical="top" wrapText="1"/>
    </xf>
    <xf numFmtId="0" fontId="4" fillId="0" borderId="0" xfId="2" applyFont="1" applyFill="1" applyAlignment="1">
      <alignment horizontal="left" vertical="top" wrapText="1"/>
    </xf>
    <xf numFmtId="0" fontId="4" fillId="0" borderId="0" xfId="2" applyFont="1" applyAlignment="1">
      <alignment horizontal="left" vertical="top" wrapText="1"/>
    </xf>
    <xf numFmtId="0" fontId="7" fillId="4" borderId="0" xfId="0" applyFont="1" applyFill="1" applyAlignment="1">
      <alignment vertical="center" wrapText="1"/>
    </xf>
    <xf numFmtId="0" fontId="7" fillId="0" borderId="5" xfId="0" applyFont="1" applyFill="1" applyBorder="1" applyAlignment="1">
      <alignment horizontal="left" vertical="center" wrapText="1" indent="1"/>
    </xf>
    <xf numFmtId="0" fontId="0" fillId="0" borderId="5" xfId="0" applyBorder="1"/>
    <xf numFmtId="0" fontId="7" fillId="0" borderId="5" xfId="0" applyFont="1" applyBorder="1" applyAlignment="1">
      <alignment vertical="center" wrapText="1"/>
    </xf>
    <xf numFmtId="0" fontId="7" fillId="0" borderId="5" xfId="0" applyFont="1" applyFill="1" applyBorder="1" applyAlignment="1">
      <alignment vertical="center" wrapText="1"/>
    </xf>
    <xf numFmtId="0" fontId="7" fillId="0" borderId="6" xfId="0" applyFont="1" applyBorder="1" applyAlignment="1">
      <alignment vertical="center" wrapText="1"/>
    </xf>
    <xf numFmtId="0" fontId="5" fillId="4" borderId="0" xfId="0" applyFont="1" applyFill="1" applyAlignment="1">
      <alignment horizontal="left" vertical="center" wrapText="1"/>
    </xf>
    <xf numFmtId="1" fontId="2" fillId="6" borderId="3" xfId="0" applyNumberFormat="1" applyFont="1" applyFill="1" applyBorder="1"/>
    <xf numFmtId="1" fontId="2" fillId="6" borderId="0" xfId="0" applyNumberFormat="1" applyFont="1" applyFill="1" applyBorder="1"/>
    <xf numFmtId="0" fontId="3" fillId="0" borderId="2" xfId="0" applyFont="1" applyFill="1" applyBorder="1" applyAlignment="1"/>
    <xf numFmtId="0" fontId="1" fillId="0" borderId="7" xfId="0" applyFont="1" applyFill="1" applyBorder="1" applyAlignment="1">
      <alignment horizontal="center" vertical="center" wrapText="1"/>
    </xf>
    <xf numFmtId="168" fontId="1" fillId="0" borderId="3" xfId="0" applyNumberFormat="1" applyFont="1" applyFill="1" applyBorder="1" applyAlignment="1">
      <alignment horizontal="center" vertical="center" wrapText="1"/>
    </xf>
    <xf numFmtId="0" fontId="3" fillId="6" borderId="0" xfId="0" applyFont="1" applyFill="1" applyAlignment="1">
      <alignment horizontal="center"/>
    </xf>
    <xf numFmtId="0" fontId="5" fillId="8" borderId="2" xfId="0" applyFont="1" applyFill="1" applyBorder="1" applyAlignment="1">
      <alignment horizontal="center" vertical="center"/>
    </xf>
    <xf numFmtId="168" fontId="8" fillId="6" borderId="3"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0" borderId="3" xfId="0" applyFont="1" applyFill="1" applyBorder="1"/>
    <xf numFmtId="0" fontId="2" fillId="2" borderId="3" xfId="0" applyFont="1" applyFill="1" applyBorder="1" applyAlignment="1">
      <alignment horizontal="right" vertical="center"/>
    </xf>
    <xf numFmtId="0" fontId="2" fillId="2" borderId="7" xfId="0" applyFont="1" applyFill="1" applyBorder="1"/>
    <xf numFmtId="0" fontId="10" fillId="6" borderId="0" xfId="0" applyFont="1" applyFill="1" applyAlignment="1">
      <alignment horizontal="center" vertical="center" wrapText="1"/>
    </xf>
    <xf numFmtId="0" fontId="5" fillId="8" borderId="0" xfId="0" applyFont="1" applyFill="1"/>
    <xf numFmtId="0" fontId="2" fillId="0" borderId="3" xfId="0" applyFont="1" applyFill="1" applyBorder="1" applyAlignment="1">
      <alignment horizontal="left" vertical="top" wrapText="1"/>
    </xf>
    <xf numFmtId="0" fontId="4" fillId="0" borderId="8" xfId="2" applyFont="1" applyFill="1" applyBorder="1" applyAlignment="1">
      <alignment vertical="center" wrapText="1"/>
    </xf>
    <xf numFmtId="0" fontId="4" fillId="0" borderId="0" xfId="2" applyFont="1" applyAlignment="1">
      <alignment horizontal="left" vertical="center" wrapText="1"/>
    </xf>
    <xf numFmtId="0" fontId="7" fillId="8" borderId="0" xfId="0" applyFont="1" applyFill="1" applyAlignment="1">
      <alignment vertical="center" wrapText="1"/>
    </xf>
    <xf numFmtId="0" fontId="7" fillId="9" borderId="3" xfId="0" applyFont="1" applyFill="1" applyBorder="1" applyAlignment="1">
      <alignment horizontal="left" vertical="center" wrapText="1" indent="1"/>
    </xf>
    <xf numFmtId="0" fontId="11" fillId="10" borderId="3" xfId="0" applyFont="1" applyFill="1" applyBorder="1" applyAlignment="1">
      <alignment vertical="center" wrapText="1"/>
    </xf>
    <xf numFmtId="0" fontId="7" fillId="11" borderId="3" xfId="0" applyFont="1" applyFill="1" applyBorder="1" applyAlignment="1">
      <alignment vertical="center" wrapText="1"/>
    </xf>
    <xf numFmtId="0" fontId="7" fillId="0" borderId="3" xfId="0" applyFont="1" applyBorder="1" applyAlignment="1">
      <alignment wrapText="1"/>
    </xf>
    <xf numFmtId="0" fontId="7" fillId="0" borderId="3" xfId="0" applyFont="1" applyBorder="1" applyAlignment="1">
      <alignment vertical="center" wrapText="1"/>
    </xf>
    <xf numFmtId="0" fontId="3" fillId="8" borderId="1" xfId="0" applyFont="1" applyFill="1" applyBorder="1" applyAlignment="1">
      <alignment horizontal="center" vertical="center"/>
    </xf>
    <xf numFmtId="168" fontId="1" fillId="2" borderId="3" xfId="0" applyNumberFormat="1" applyFont="1" applyFill="1" applyBorder="1" applyAlignment="1">
      <alignment horizontal="center" vertical="center" wrapText="1"/>
    </xf>
    <xf numFmtId="168" fontId="1" fillId="6" borderId="3" xfId="0" applyNumberFormat="1" applyFont="1" applyFill="1" applyBorder="1" applyAlignment="1">
      <alignment horizontal="center" vertical="center" wrapText="1"/>
    </xf>
    <xf numFmtId="0" fontId="2" fillId="2" borderId="0" xfId="0" applyFont="1" applyFill="1" applyBorder="1"/>
    <xf numFmtId="0" fontId="3" fillId="4" borderId="0" xfId="2" applyFont="1" applyFill="1" applyAlignment="1">
      <alignment horizontal="left" vertical="center"/>
    </xf>
    <xf numFmtId="0" fontId="4" fillId="0" borderId="0" xfId="2" applyFont="1" applyFill="1" applyAlignment="1">
      <alignment horizontal="left" vertical="center" wrapText="1"/>
    </xf>
    <xf numFmtId="0" fontId="5" fillId="4" borderId="8" xfId="0" applyFont="1" applyFill="1" applyBorder="1" applyAlignment="1">
      <alignment vertical="top"/>
    </xf>
    <xf numFmtId="0" fontId="4" fillId="10" borderId="9" xfId="0" applyFont="1" applyFill="1" applyBorder="1" applyAlignment="1">
      <alignment wrapText="1"/>
    </xf>
    <xf numFmtId="0" fontId="5" fillId="4" borderId="8" xfId="0" applyFont="1" applyFill="1" applyBorder="1" applyAlignment="1">
      <alignment horizontal="left" vertical="center"/>
    </xf>
    <xf numFmtId="0" fontId="5" fillId="0" borderId="9" xfId="0" applyFont="1" applyFill="1" applyBorder="1" applyAlignment="1">
      <alignment vertical="center" wrapText="1"/>
    </xf>
    <xf numFmtId="0" fontId="5" fillId="4" borderId="10" xfId="0" applyFont="1" applyFill="1" applyBorder="1"/>
    <xf numFmtId="0" fontId="12" fillId="6" borderId="0" xfId="0" applyFont="1" applyFill="1" applyAlignment="1">
      <alignment wrapText="1"/>
    </xf>
    <xf numFmtId="0" fontId="5" fillId="4" borderId="3" xfId="0" applyFont="1" applyFill="1" applyBorder="1" applyAlignment="1">
      <alignment wrapText="1"/>
    </xf>
    <xf numFmtId="0" fontId="13" fillId="0" borderId="3" xfId="0" applyFont="1" applyFill="1" applyBorder="1" applyAlignment="1">
      <alignment horizontal="center" vertical="center" wrapText="1"/>
    </xf>
    <xf numFmtId="0" fontId="14" fillId="2" borderId="0" xfId="0" applyFont="1" applyFill="1" applyAlignment="1">
      <alignment vertical="center"/>
    </xf>
    <xf numFmtId="0" fontId="3" fillId="4" borderId="0" xfId="0" applyFont="1" applyFill="1" applyAlignment="1">
      <alignment horizontal="center"/>
    </xf>
    <xf numFmtId="0" fontId="3" fillId="4" borderId="0" xfId="0" applyFont="1" applyFill="1" applyBorder="1" applyAlignment="1">
      <alignment horizontal="center" vertical="center"/>
    </xf>
    <xf numFmtId="0" fontId="3" fillId="4" borderId="1" xfId="0" applyFont="1" applyFill="1" applyBorder="1" applyAlignment="1">
      <alignment horizontal="center"/>
    </xf>
    <xf numFmtId="0" fontId="5" fillId="4" borderId="3" xfId="0" applyFont="1" applyFill="1" applyBorder="1" applyAlignment="1">
      <alignment horizontal="center" vertical="center" wrapText="1"/>
    </xf>
    <xf numFmtId="169" fontId="2" fillId="6" borderId="3" xfId="0" applyNumberFormat="1" applyFont="1" applyFill="1" applyBorder="1" applyAlignment="1">
      <alignment horizontal="center" vertical="center" wrapText="1"/>
    </xf>
    <xf numFmtId="0" fontId="2" fillId="0" borderId="3" xfId="0" applyFont="1" applyFill="1" applyBorder="1" applyAlignment="1">
      <alignment horizontal="right" vertical="center"/>
    </xf>
    <xf numFmtId="0" fontId="2" fillId="0" borderId="7" xfId="0" applyFont="1" applyFill="1" applyBorder="1"/>
    <xf numFmtId="0" fontId="2" fillId="0" borderId="0" xfId="0" applyFont="1" applyFill="1" applyBorder="1"/>
    <xf numFmtId="0" fontId="5" fillId="0" borderId="3" xfId="0" applyFont="1" applyFill="1" applyBorder="1" applyAlignment="1">
      <alignment horizontal="center" vertical="center" wrapText="1"/>
    </xf>
    <xf numFmtId="169" fontId="2" fillId="0" borderId="3" xfId="0" applyNumberFormat="1" applyFont="1" applyFill="1" applyBorder="1" applyAlignment="1">
      <alignment horizontal="center" vertical="center" wrapText="1"/>
    </xf>
    <xf numFmtId="0" fontId="14" fillId="0" borderId="0" xfId="0" applyFont="1" applyFill="1" applyAlignment="1">
      <alignment vertical="center"/>
    </xf>
    <xf numFmtId="0" fontId="2" fillId="0" borderId="3" xfId="0" applyFont="1" applyFill="1" applyBorder="1" applyAlignment="1">
      <alignment wrapText="1"/>
    </xf>
    <xf numFmtId="0" fontId="2" fillId="2" borderId="3" xfId="0" applyFont="1" applyFill="1" applyBorder="1" applyAlignment="1">
      <alignment wrapText="1"/>
    </xf>
    <xf numFmtId="0" fontId="3" fillId="4" borderId="3" xfId="2" applyFont="1" applyFill="1" applyBorder="1" applyAlignment="1">
      <alignment horizontal="left" vertical="center"/>
    </xf>
    <xf numFmtId="0" fontId="15" fillId="0" borderId="3" xfId="0" applyFont="1" applyFill="1" applyBorder="1" applyAlignment="1">
      <alignment horizontal="left" vertical="center" wrapText="1"/>
    </xf>
    <xf numFmtId="0" fontId="5" fillId="4" borderId="3" xfId="0" applyFont="1" applyFill="1" applyBorder="1" applyAlignment="1">
      <alignment horizontal="left" vertical="center"/>
    </xf>
    <xf numFmtId="0" fontId="2" fillId="0" borderId="3" xfId="0" applyFont="1" applyFill="1" applyBorder="1" applyAlignment="1">
      <alignment horizontal="left" vertical="center" wrapText="1"/>
    </xf>
    <xf numFmtId="0" fontId="4" fillId="0" borderId="3" xfId="2" applyFont="1" applyFill="1" applyBorder="1" applyAlignment="1">
      <alignment horizontal="left" vertical="center" wrapText="1"/>
    </xf>
    <xf numFmtId="0" fontId="4" fillId="0" borderId="3" xfId="0" applyFont="1" applyFill="1" applyBorder="1" applyAlignment="1">
      <alignment vertical="center" wrapText="1"/>
    </xf>
    <xf numFmtId="0" fontId="13" fillId="4" borderId="0" xfId="1" applyFont="1" applyFill="1" applyBorder="1" applyAlignment="1">
      <alignment horizontal="center" vertical="center"/>
    </xf>
    <xf numFmtId="0" fontId="13" fillId="4" borderId="3" xfId="0" applyFont="1" applyFill="1" applyBorder="1" applyAlignment="1">
      <alignment horizontal="center" vertical="center" wrapText="1"/>
    </xf>
    <xf numFmtId="0" fontId="16" fillId="6" borderId="3" xfId="0" applyFont="1" applyFill="1" applyBorder="1" applyAlignment="1">
      <alignment horizontal="left" vertical="center" wrapText="1"/>
    </xf>
    <xf numFmtId="0" fontId="4" fillId="0" borderId="3" xfId="2" applyFont="1" applyFill="1" applyBorder="1" applyAlignment="1">
      <alignment vertical="center" wrapText="1"/>
    </xf>
    <xf numFmtId="0" fontId="1" fillId="2" borderId="3" xfId="0" applyFont="1" applyFill="1" applyBorder="1" applyAlignment="1">
      <alignment wrapText="1"/>
    </xf>
    <xf numFmtId="0" fontId="13" fillId="2" borderId="3" xfId="0" applyFont="1" applyFill="1" applyBorder="1" applyAlignment="1">
      <alignment horizontal="center" vertical="center" wrapText="1"/>
    </xf>
    <xf numFmtId="168" fontId="8" fillId="2" borderId="3" xfId="0" applyNumberFormat="1" applyFont="1" applyFill="1" applyBorder="1" applyAlignment="1">
      <alignment horizontal="center" vertical="center" wrapText="1"/>
    </xf>
    <xf numFmtId="0" fontId="7" fillId="9" borderId="5" xfId="0" applyFont="1" applyFill="1" applyBorder="1" applyAlignment="1">
      <alignment horizontal="left" vertical="center" wrapText="1" indent="1"/>
    </xf>
    <xf numFmtId="0" fontId="9" fillId="2" borderId="3" xfId="0" applyFont="1" applyFill="1" applyBorder="1" applyAlignment="1">
      <alignment horizontal="center" vertical="center" wrapText="1"/>
    </xf>
    <xf numFmtId="0" fontId="3" fillId="11" borderId="0" xfId="0" applyFont="1" applyFill="1" applyBorder="1" applyAlignment="1"/>
    <xf numFmtId="0" fontId="2" fillId="0" borderId="0" xfId="0" applyFont="1" applyFill="1" applyBorder="1" applyAlignment="1">
      <alignment horizontal="right"/>
    </xf>
    <xf numFmtId="1" fontId="14" fillId="0" borderId="3" xfId="0" applyNumberFormat="1" applyFont="1" applyFill="1" applyBorder="1" applyAlignment="1">
      <alignment horizontal="right" vertical="center"/>
    </xf>
    <xf numFmtId="0" fontId="5" fillId="11" borderId="3" xfId="0" applyFont="1" applyFill="1" applyBorder="1" applyAlignment="1">
      <alignment wrapText="1"/>
    </xf>
    <xf numFmtId="0" fontId="12" fillId="11" borderId="10" xfId="0" applyFont="1" applyFill="1" applyBorder="1" applyAlignment="1">
      <alignment horizontal="left" vertical="center"/>
    </xf>
    <xf numFmtId="0" fontId="2" fillId="11" borderId="3" xfId="0" applyFont="1" applyFill="1" applyBorder="1" applyAlignment="1">
      <alignment wrapText="1"/>
    </xf>
    <xf numFmtId="0" fontId="17" fillId="11" borderId="3" xfId="0" applyFont="1" applyFill="1" applyBorder="1" applyAlignment="1">
      <alignment horizontal="left" vertical="center" wrapText="1"/>
    </xf>
    <xf numFmtId="0" fontId="7" fillId="6" borderId="3" xfId="0" applyFont="1" applyFill="1" applyBorder="1" applyAlignment="1">
      <alignment horizontal="left" vertical="center" wrapText="1" indent="1"/>
    </xf>
    <xf numFmtId="0" fontId="1" fillId="0" borderId="0" xfId="0" applyFont="1" applyFill="1"/>
    <xf numFmtId="0" fontId="2" fillId="6" borderId="0" xfId="0" applyFont="1" applyFill="1" applyBorder="1" applyAlignment="1">
      <alignment horizontal="left" vertical="top"/>
    </xf>
    <xf numFmtId="0" fontId="3" fillId="4" borderId="0" xfId="0" applyFont="1" applyFill="1" applyBorder="1" applyAlignment="1"/>
    <xf numFmtId="0" fontId="13" fillId="12" borderId="3" xfId="0" applyFont="1" applyFill="1" applyBorder="1" applyAlignment="1">
      <alignment horizontal="right"/>
    </xf>
    <xf numFmtId="0" fontId="2" fillId="12" borderId="3" xfId="0" applyFont="1" applyFill="1" applyBorder="1" applyAlignment="1">
      <alignment horizontal="right"/>
    </xf>
    <xf numFmtId="0" fontId="4" fillId="13" borderId="3" xfId="0" applyFont="1" applyFill="1" applyBorder="1" applyAlignment="1">
      <alignment vertical="center"/>
    </xf>
    <xf numFmtId="0" fontId="2" fillId="0" borderId="11" xfId="0" applyFont="1" applyFill="1" applyBorder="1" applyAlignment="1">
      <alignment horizontal="right"/>
    </xf>
    <xf numFmtId="0" fontId="4" fillId="0" borderId="0" xfId="0" applyFont="1" applyFill="1" applyBorder="1" applyAlignment="1">
      <alignment vertical="center"/>
    </xf>
    <xf numFmtId="0" fontId="2" fillId="6" borderId="3" xfId="0" applyFont="1" applyFill="1" applyBorder="1"/>
    <xf numFmtId="0" fontId="3" fillId="4" borderId="11" xfId="0" applyFont="1" applyFill="1" applyBorder="1" applyAlignment="1"/>
    <xf numFmtId="0" fontId="2" fillId="0" borderId="3" xfId="0" applyFont="1" applyFill="1" applyBorder="1" applyAlignment="1">
      <alignment horizontal="left" wrapText="1"/>
    </xf>
    <xf numFmtId="0" fontId="5" fillId="14" borderId="0" xfId="0" applyFont="1" applyFill="1"/>
    <xf numFmtId="0" fontId="2" fillId="6" borderId="0" xfId="0" applyFont="1" applyFill="1"/>
    <xf numFmtId="0" fontId="18" fillId="6" borderId="0" xfId="1" applyFont="1" applyFill="1" applyAlignment="1">
      <alignment horizontal="left" vertical="center" wrapText="1"/>
    </xf>
    <xf numFmtId="0" fontId="5" fillId="14" borderId="14" xfId="0" applyFont="1" applyFill="1" applyBorder="1" applyAlignment="1">
      <alignment vertical="center" wrapText="1"/>
    </xf>
    <xf numFmtId="0" fontId="4" fillId="2" borderId="15" xfId="0" applyFont="1" applyFill="1" applyBorder="1" applyAlignment="1">
      <alignment vertical="center" wrapText="1"/>
    </xf>
    <xf numFmtId="0" fontId="4" fillId="0" borderId="16" xfId="0" applyFont="1" applyFill="1" applyBorder="1" applyAlignment="1">
      <alignment vertical="center" wrapText="1"/>
    </xf>
    <xf numFmtId="0" fontId="5" fillId="14" borderId="10" xfId="0" applyFont="1" applyFill="1" applyBorder="1" applyAlignment="1">
      <alignment horizontal="left" vertical="center"/>
    </xf>
    <xf numFmtId="0" fontId="20" fillId="0" borderId="0" xfId="0" applyFont="1" applyFill="1" applyAlignment="1">
      <alignment vertical="center" wrapText="1"/>
    </xf>
    <xf numFmtId="0" fontId="13" fillId="0" borderId="11" xfId="0" applyFont="1" applyFill="1" applyBorder="1" applyAlignment="1">
      <alignment horizontal="left"/>
    </xf>
    <xf numFmtId="0" fontId="13" fillId="0" borderId="0" xfId="0" applyFont="1" applyFill="1"/>
    <xf numFmtId="168" fontId="21" fillId="0" borderId="3" xfId="0" applyNumberFormat="1" applyFont="1" applyFill="1" applyBorder="1" applyAlignment="1">
      <alignment horizontal="center" vertical="center" wrapText="1"/>
    </xf>
    <xf numFmtId="0" fontId="13" fillId="14" borderId="0" xfId="2" applyFont="1" applyFill="1" applyAlignment="1">
      <alignment horizontal="left" vertical="center"/>
    </xf>
    <xf numFmtId="0" fontId="5" fillId="4" borderId="10" xfId="0" applyFont="1" applyFill="1" applyBorder="1" applyAlignment="1">
      <alignment horizontal="left" vertical="center"/>
    </xf>
    <xf numFmtId="0" fontId="12" fillId="6" borderId="10" xfId="0" applyFont="1" applyFill="1" applyBorder="1" applyAlignment="1">
      <alignment horizontal="left" vertical="center"/>
    </xf>
    <xf numFmtId="0" fontId="4" fillId="10" borderId="3" xfId="0" applyFont="1" applyFill="1" applyBorder="1" applyAlignment="1">
      <alignment wrapText="1"/>
    </xf>
    <xf numFmtId="0" fontId="1" fillId="11" borderId="0" xfId="0" applyFont="1" applyFill="1" applyAlignment="1">
      <alignment horizontal="center" vertical="center"/>
    </xf>
    <xf numFmtId="0" fontId="2" fillId="0" borderId="1" xfId="0" applyFont="1" applyFill="1" applyBorder="1" applyAlignment="1">
      <alignment horizontal="right"/>
    </xf>
    <xf numFmtId="0" fontId="2" fillId="11" borderId="0" xfId="0" applyFont="1" applyFill="1" applyBorder="1"/>
    <xf numFmtId="0" fontId="2" fillId="10" borderId="0" xfId="0" applyFont="1" applyFill="1" applyBorder="1"/>
    <xf numFmtId="0" fontId="4" fillId="0" borderId="17" xfId="0" applyFont="1" applyFill="1" applyBorder="1"/>
    <xf numFmtId="0" fontId="4" fillId="0" borderId="10" xfId="0" applyFont="1" applyFill="1" applyBorder="1" applyAlignment="1">
      <alignment horizontal="left" vertical="center" wrapText="1"/>
    </xf>
    <xf numFmtId="0" fontId="2" fillId="13" borderId="0" xfId="0" applyFont="1" applyFill="1" applyBorder="1"/>
    <xf numFmtId="0" fontId="5" fillId="8" borderId="0" xfId="0" applyFont="1" applyFill="1" applyAlignment="1">
      <alignment wrapText="1"/>
    </xf>
    <xf numFmtId="0" fontId="7" fillId="0" borderId="3" xfId="0" applyFont="1" applyFill="1" applyBorder="1" applyAlignment="1">
      <alignment horizontal="left" vertical="center" wrapText="1" indent="1"/>
    </xf>
    <xf numFmtId="0" fontId="5" fillId="8" borderId="2" xfId="0" applyFont="1" applyFill="1" applyBorder="1"/>
    <xf numFmtId="0" fontId="6" fillId="0" borderId="0" xfId="0" applyFont="1" applyFill="1" applyAlignment="1">
      <alignment vertical="top" wrapText="1"/>
    </xf>
    <xf numFmtId="0" fontId="4" fillId="0" borderId="0" xfId="0" applyFont="1" applyAlignment="1">
      <alignment horizontal="right" vertical="center" wrapText="1"/>
    </xf>
    <xf numFmtId="0" fontId="3" fillId="11" borderId="0" xfId="2" applyFont="1" applyFill="1" applyAlignment="1">
      <alignment horizontal="left" vertical="center"/>
    </xf>
    <xf numFmtId="0" fontId="2" fillId="0" borderId="0" xfId="2" applyFont="1" applyAlignment="1">
      <alignment horizontal="left" vertical="center"/>
    </xf>
    <xf numFmtId="0" fontId="4" fillId="0" borderId="0" xfId="2" applyFont="1" applyAlignment="1">
      <alignment horizontal="left" vertical="center"/>
    </xf>
    <xf numFmtId="0" fontId="3" fillId="0" borderId="0" xfId="2" applyFont="1" applyFill="1" applyAlignment="1">
      <alignment horizontal="left" vertical="center"/>
    </xf>
    <xf numFmtId="0" fontId="17" fillId="4" borderId="3" xfId="0" applyFont="1" applyFill="1" applyBorder="1" applyAlignment="1">
      <alignment horizontal="left" vertical="center" wrapText="1"/>
    </xf>
    <xf numFmtId="168" fontId="1" fillId="0" borderId="3" xfId="0" applyNumberFormat="1" applyFont="1" applyFill="1" applyBorder="1" applyAlignment="1">
      <alignment wrapText="1"/>
    </xf>
    <xf numFmtId="0" fontId="2" fillId="0" borderId="18" xfId="0" applyFont="1" applyFill="1" applyBorder="1" applyAlignment="1">
      <alignment horizontal="center"/>
    </xf>
    <xf numFmtId="0" fontId="2" fillId="0" borderId="11" xfId="0" applyFont="1" applyFill="1" applyBorder="1" applyAlignment="1">
      <alignment horizontal="left" vertical="top" wrapText="1"/>
    </xf>
    <xf numFmtId="0" fontId="5" fillId="14" borderId="14" xfId="0" applyFont="1" applyFill="1" applyBorder="1" applyAlignment="1">
      <alignment vertical="center"/>
    </xf>
    <xf numFmtId="0" fontId="4" fillId="2" borderId="15" xfId="0" applyFont="1" applyFill="1" applyBorder="1" applyAlignment="1">
      <alignment vertical="center"/>
    </xf>
    <xf numFmtId="0" fontId="4" fillId="6" borderId="16" xfId="0" applyFont="1" applyFill="1" applyBorder="1" applyAlignment="1">
      <alignment vertical="center"/>
    </xf>
    <xf numFmtId="0" fontId="23" fillId="0" borderId="0" xfId="0" applyFont="1" applyFill="1"/>
    <xf numFmtId="0" fontId="24" fillId="0" borderId="0" xfId="0" applyFont="1" applyFill="1"/>
    <xf numFmtId="0" fontId="0" fillId="0" borderId="0" xfId="0" applyFont="1" applyFill="1"/>
    <xf numFmtId="0" fontId="2" fillId="15" borderId="3" xfId="0" applyFont="1" applyFill="1" applyBorder="1"/>
    <xf numFmtId="0" fontId="2" fillId="2" borderId="7" xfId="0" applyFont="1" applyFill="1" applyBorder="1" applyAlignment="1">
      <alignment horizontal="right"/>
    </xf>
    <xf numFmtId="0" fontId="2" fillId="2" borderId="7" xfId="0" applyFont="1" applyFill="1" applyBorder="1" applyAlignment="1">
      <alignment horizontal="right" vertical="center"/>
    </xf>
    <xf numFmtId="0" fontId="25" fillId="0" borderId="0" xfId="0" applyFont="1" applyFill="1"/>
    <xf numFmtId="168" fontId="25" fillId="2" borderId="3" xfId="0" applyNumberFormat="1" applyFont="1" applyFill="1" applyBorder="1" applyAlignment="1">
      <alignment horizontal="center" vertical="center" wrapText="1"/>
    </xf>
    <xf numFmtId="0" fontId="26" fillId="2" borderId="0" xfId="0" applyFont="1" applyFill="1"/>
    <xf numFmtId="0" fontId="26" fillId="2" borderId="3" xfId="0" applyFont="1" applyFill="1" applyBorder="1"/>
    <xf numFmtId="0" fontId="26" fillId="2" borderId="0" xfId="0" applyFont="1" applyFill="1" applyBorder="1"/>
    <xf numFmtId="0" fontId="24" fillId="2" borderId="0" xfId="0" applyFont="1" applyFill="1"/>
    <xf numFmtId="0" fontId="25" fillId="2" borderId="0" xfId="0" applyFont="1" applyFill="1"/>
    <xf numFmtId="0" fontId="26" fillId="0" borderId="3" xfId="0" applyFont="1" applyFill="1" applyBorder="1"/>
    <xf numFmtId="0" fontId="26" fillId="0" borderId="0" xfId="0" applyFont="1" applyFill="1"/>
    <xf numFmtId="0" fontId="27" fillId="0" borderId="0" xfId="0" applyFont="1" applyFill="1"/>
    <xf numFmtId="168" fontId="27" fillId="2" borderId="3" xfId="0" applyNumberFormat="1" applyFont="1" applyFill="1" applyBorder="1" applyAlignment="1">
      <alignment horizontal="center" vertical="center" wrapText="1"/>
    </xf>
    <xf numFmtId="0" fontId="4" fillId="2" borderId="3" xfId="0" applyFont="1" applyFill="1" applyBorder="1"/>
    <xf numFmtId="0" fontId="4" fillId="2" borderId="0" xfId="0" applyFont="1" applyFill="1" applyBorder="1"/>
    <xf numFmtId="0" fontId="0" fillId="2" borderId="0" xfId="0" applyFont="1" applyFill="1"/>
    <xf numFmtId="0" fontId="27" fillId="2" borderId="0" xfId="0" applyFont="1" applyFill="1"/>
    <xf numFmtId="0" fontId="5" fillId="4" borderId="0" xfId="0" applyFont="1" applyFill="1" applyAlignment="1">
      <alignment horizontal="left" vertical="center"/>
    </xf>
    <xf numFmtId="0" fontId="4" fillId="6" borderId="10" xfId="0" applyFont="1" applyFill="1" applyBorder="1" applyAlignment="1">
      <alignment vertical="center" wrapText="1"/>
    </xf>
    <xf numFmtId="0" fontId="5" fillId="4" borderId="19" xfId="0" applyFont="1" applyFill="1" applyBorder="1"/>
    <xf numFmtId="0" fontId="2" fillId="4" borderId="10" xfId="0" applyFont="1" applyFill="1" applyBorder="1"/>
    <xf numFmtId="0" fontId="28" fillId="0" borderId="0" xfId="0" applyFont="1" applyFill="1"/>
    <xf numFmtId="0" fontId="24" fillId="0" borderId="0" xfId="0" applyFont="1"/>
    <xf numFmtId="0" fontId="29" fillId="0" borderId="0" xfId="0" applyFont="1" applyFill="1"/>
    <xf numFmtId="0" fontId="0" fillId="0" borderId="0" xfId="0" applyFont="1"/>
    <xf numFmtId="0" fontId="3" fillId="0" borderId="0" xfId="0" applyFont="1" applyFill="1" applyAlignment="1">
      <alignment wrapText="1"/>
    </xf>
    <xf numFmtId="0" fontId="5" fillId="4" borderId="18" xfId="0" applyFont="1" applyFill="1" applyBorder="1" applyAlignment="1">
      <alignment vertical="top"/>
    </xf>
    <xf numFmtId="0" fontId="4" fillId="10" borderId="18" xfId="0" applyFont="1" applyFill="1" applyBorder="1" applyAlignment="1">
      <alignment wrapText="1"/>
    </xf>
    <xf numFmtId="0" fontId="5" fillId="0" borderId="0" xfId="0" applyFont="1" applyFill="1" applyAlignment="1">
      <alignment vertical="center" wrapText="1"/>
    </xf>
    <xf numFmtId="0" fontId="23" fillId="0" borderId="0" xfId="0" applyFont="1"/>
    <xf numFmtId="0" fontId="3" fillId="4" borderId="0" xfId="1" applyFont="1" applyFill="1" applyBorder="1" applyAlignment="1"/>
    <xf numFmtId="0" fontId="5" fillId="0" borderId="0" xfId="0" applyFont="1" applyFill="1"/>
    <xf numFmtId="0" fontId="2" fillId="0" borderId="0" xfId="0" applyFont="1" applyAlignment="1">
      <alignment vertical="top" wrapText="1"/>
    </xf>
    <xf numFmtId="0" fontId="23" fillId="0" borderId="0" xfId="0" applyFont="1" applyFill="1" applyBorder="1"/>
    <xf numFmtId="0" fontId="30" fillId="0" borderId="3" xfId="0" applyFont="1" applyBorder="1" applyAlignment="1">
      <alignment horizontal="left" vertical="center" wrapText="1" indent="1"/>
    </xf>
    <xf numFmtId="0" fontId="30" fillId="0" borderId="3" xfId="0" applyFont="1" applyBorder="1"/>
    <xf numFmtId="0" fontId="7" fillId="0" borderId="0" xfId="0" applyFont="1" applyBorder="1" applyAlignment="1">
      <alignment vertical="center" wrapText="1"/>
    </xf>
    <xf numFmtId="0" fontId="0" fillId="0" borderId="0" xfId="0" applyFill="1" applyBorder="1"/>
    <xf numFmtId="0" fontId="23" fillId="0" borderId="0" xfId="0" applyFont="1" applyAlignment="1">
      <alignment wrapText="1"/>
    </xf>
    <xf numFmtId="0" fontId="23" fillId="0" borderId="0" xfId="0" applyFont="1" applyFill="1" applyAlignment="1">
      <alignment wrapText="1"/>
    </xf>
    <xf numFmtId="0" fontId="3" fillId="0" borderId="1" xfId="0" applyFont="1" applyFill="1" applyBorder="1" applyAlignment="1"/>
    <xf numFmtId="0" fontId="10" fillId="6" borderId="0" xfId="0" applyFont="1" applyFill="1" applyAlignment="1">
      <alignment vertical="center" wrapText="1"/>
    </xf>
    <xf numFmtId="0" fontId="5" fillId="4" borderId="20" xfId="0" applyFont="1" applyFill="1" applyBorder="1"/>
    <xf numFmtId="0" fontId="4" fillId="0" borderId="17" xfId="0" applyFont="1" applyBorder="1"/>
    <xf numFmtId="0" fontId="0" fillId="0" borderId="13" xfId="0" applyFill="1" applyBorder="1"/>
    <xf numFmtId="0" fontId="0" fillId="0" borderId="21" xfId="0" applyFill="1" applyBorder="1"/>
    <xf numFmtId="0" fontId="0" fillId="0" borderId="22" xfId="0" applyFill="1" applyBorder="1"/>
    <xf numFmtId="0" fontId="0" fillId="0" borderId="23" xfId="0" applyFill="1" applyBorder="1"/>
    <xf numFmtId="0" fontId="5" fillId="4" borderId="0" xfId="0" applyFont="1" applyFill="1" applyAlignment="1">
      <alignment vertical="center"/>
    </xf>
    <xf numFmtId="0" fontId="4" fillId="4" borderId="0" xfId="0" applyFont="1" applyFill="1"/>
    <xf numFmtId="0" fontId="4" fillId="2" borderId="3" xfId="0" applyFont="1" applyFill="1" applyBorder="1" applyAlignment="1">
      <alignment vertical="center"/>
    </xf>
    <xf numFmtId="0" fontId="2" fillId="0" borderId="0" xfId="0" applyFont="1" applyBorder="1" applyAlignment="1">
      <alignment wrapText="1"/>
    </xf>
    <xf numFmtId="0" fontId="2" fillId="0" borderId="4" xfId="0" applyFont="1" applyFill="1" applyBorder="1"/>
    <xf numFmtId="0" fontId="31" fillId="0" borderId="9" xfId="0" applyFont="1" applyFill="1" applyBorder="1" applyAlignment="1">
      <alignment wrapText="1"/>
    </xf>
    <xf numFmtId="0" fontId="2" fillId="0" borderId="18" xfId="0" applyFont="1" applyBorder="1" applyAlignment="1">
      <alignment wrapText="1"/>
    </xf>
    <xf numFmtId="0" fontId="2" fillId="0" borderId="21" xfId="0" applyFont="1" applyBorder="1" applyAlignment="1">
      <alignment wrapText="1"/>
    </xf>
    <xf numFmtId="0" fontId="32" fillId="2" borderId="0" xfId="0" applyFont="1" applyFill="1" applyAlignment="1">
      <alignment vertical="center"/>
    </xf>
    <xf numFmtId="1" fontId="1" fillId="0" borderId="3" xfId="0" applyNumberFormat="1" applyFont="1" applyFill="1" applyBorder="1" applyAlignment="1">
      <alignment horizontal="center" vertical="center" wrapText="1"/>
    </xf>
    <xf numFmtId="0" fontId="2" fillId="0" borderId="24" xfId="0" applyFont="1" applyBorder="1" applyAlignment="1">
      <alignment wrapText="1"/>
    </xf>
    <xf numFmtId="0" fontId="2" fillId="0" borderId="23" xfId="0" applyFont="1" applyBorder="1" applyAlignment="1">
      <alignment wrapText="1"/>
    </xf>
    <xf numFmtId="0" fontId="0" fillId="4" borderId="0" xfId="0" applyFill="1"/>
    <xf numFmtId="0" fontId="4" fillId="0" borderId="3" xfId="0" applyFont="1" applyFill="1" applyBorder="1"/>
    <xf numFmtId="0" fontId="0" fillId="0" borderId="3" xfId="0" applyBorder="1"/>
    <xf numFmtId="0" fontId="23" fillId="2" borderId="3" xfId="0" applyFont="1" applyFill="1" applyBorder="1"/>
    <xf numFmtId="0" fontId="0" fillId="2" borderId="3" xfId="0" applyFill="1" applyBorder="1"/>
    <xf numFmtId="0" fontId="33" fillId="0" borderId="0" xfId="0" applyFont="1" applyBorder="1" applyAlignment="1">
      <alignment horizontal="left" vertical="top" wrapText="1"/>
    </xf>
    <xf numFmtId="0" fontId="34" fillId="0" borderId="0" xfId="0" applyFont="1" applyAlignment="1">
      <alignment horizontal="left" vertical="center"/>
    </xf>
    <xf numFmtId="0" fontId="0" fillId="6" borderId="0" xfId="0" applyFill="1"/>
    <xf numFmtId="0" fontId="33" fillId="0" borderId="0" xfId="0" applyFont="1"/>
    <xf numFmtId="0" fontId="37" fillId="4" borderId="3" xfId="0" applyFont="1" applyFill="1" applyBorder="1" applyAlignment="1">
      <alignment horizontal="left" vertical="center"/>
    </xf>
    <xf numFmtId="0" fontId="38" fillId="0" borderId="3" xfId="0" applyFont="1" applyFill="1" applyBorder="1" applyAlignment="1">
      <alignment horizontal="left" vertical="center"/>
    </xf>
    <xf numFmtId="0" fontId="4" fillId="0" borderId="3" xfId="0" applyFont="1" applyFill="1" applyBorder="1" applyAlignment="1">
      <alignment horizontal="left" vertical="center"/>
    </xf>
    <xf numFmtId="0" fontId="3" fillId="4" borderId="11" xfId="0" applyFont="1" applyFill="1" applyBorder="1" applyAlignment="1">
      <alignment vertical="center"/>
    </xf>
    <xf numFmtId="0" fontId="4" fillId="0" borderId="11" xfId="3" applyFont="1" applyFill="1" applyBorder="1" applyAlignment="1">
      <alignment horizontal="center" vertical="center" wrapText="1"/>
    </xf>
    <xf numFmtId="0" fontId="2" fillId="0" borderId="11" xfId="0" applyFont="1" applyBorder="1" applyAlignment="1">
      <alignment horizontal="center" wrapText="1"/>
    </xf>
    <xf numFmtId="0" fontId="39" fillId="0" borderId="11" xfId="0" applyFont="1" applyBorder="1" applyAlignment="1">
      <alignment horizontal="left" vertical="center" wrapText="1"/>
    </xf>
    <xf numFmtId="0" fontId="39" fillId="0" borderId="7" xfId="0" applyFont="1" applyBorder="1" applyAlignment="1">
      <alignment horizontal="left" vertical="center" wrapText="1"/>
    </xf>
    <xf numFmtId="0" fontId="1" fillId="6" borderId="0" xfId="0" applyFont="1" applyFill="1"/>
    <xf numFmtId="0" fontId="1" fillId="2" borderId="0"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18" xfId="0" applyFont="1" applyFill="1" applyBorder="1" applyAlignment="1">
      <alignment vertical="top" wrapText="1"/>
    </xf>
    <xf numFmtId="0" fontId="0" fillId="4" borderId="13" xfId="0" applyFill="1" applyBorder="1"/>
    <xf numFmtId="0" fontId="0" fillId="2" borderId="21" xfId="0" applyFill="1" applyBorder="1"/>
    <xf numFmtId="0" fontId="1" fillId="2" borderId="7" xfId="0" applyFont="1" applyFill="1" applyBorder="1" applyAlignment="1">
      <alignment horizontal="center" vertical="center" wrapText="1"/>
    </xf>
    <xf numFmtId="0" fontId="0" fillId="4" borderId="22" xfId="0" applyFill="1" applyBorder="1"/>
    <xf numFmtId="0" fontId="0" fillId="2" borderId="23" xfId="0" applyFill="1" applyBorder="1"/>
    <xf numFmtId="0" fontId="5" fillId="4" borderId="8" xfId="4" applyFont="1" applyFill="1" applyBorder="1" applyAlignment="1">
      <alignment horizontal="left" vertical="center"/>
    </xf>
    <xf numFmtId="0" fontId="5" fillId="5" borderId="8" xfId="4" applyFont="1" applyFill="1" applyBorder="1" applyAlignment="1">
      <alignment horizontal="left" vertical="center"/>
    </xf>
    <xf numFmtId="0" fontId="14" fillId="0" borderId="9" xfId="0" applyFont="1" applyBorder="1" applyAlignment="1">
      <alignment vertical="center" wrapText="1"/>
    </xf>
    <xf numFmtId="0" fontId="33" fillId="6" borderId="0" xfId="0" applyFont="1" applyFill="1"/>
    <xf numFmtId="0" fontId="3" fillId="6" borderId="4" xfId="0" applyFont="1" applyFill="1" applyBorder="1"/>
    <xf numFmtId="0" fontId="40" fillId="6" borderId="0" xfId="0" applyFont="1" applyFill="1"/>
    <xf numFmtId="0" fontId="31" fillId="0" borderId="0" xfId="0" applyFont="1" applyAlignment="1">
      <alignment wrapText="1"/>
    </xf>
    <xf numFmtId="0" fontId="5" fillId="4" borderId="8" xfId="0" applyFont="1" applyFill="1" applyBorder="1" applyAlignment="1">
      <alignment horizontal="left" vertical="center" wrapText="1"/>
    </xf>
    <xf numFmtId="0" fontId="4" fillId="0" borderId="4" xfId="0" applyFont="1" applyBorder="1" applyAlignment="1">
      <alignment horizontal="left" vertical="center" wrapText="1"/>
    </xf>
    <xf numFmtId="0" fontId="1" fillId="2" borderId="4" xfId="0" applyFont="1" applyFill="1" applyBorder="1"/>
    <xf numFmtId="0" fontId="17" fillId="0" borderId="4" xfId="0" applyFont="1" applyBorder="1" applyAlignment="1">
      <alignment horizontal="left" vertical="center" wrapText="1"/>
    </xf>
    <xf numFmtId="0" fontId="17" fillId="0" borderId="9" xfId="0" applyFont="1" applyBorder="1" applyAlignment="1">
      <alignment horizontal="left" vertical="center" wrapText="1"/>
    </xf>
    <xf numFmtId="0" fontId="1" fillId="11" borderId="0" xfId="0" applyFont="1" applyFill="1"/>
    <xf numFmtId="0" fontId="2" fillId="10" borderId="3" xfId="0" applyFont="1" applyFill="1" applyBorder="1"/>
    <xf numFmtId="0" fontId="4" fillId="4" borderId="4" xfId="2" applyFont="1" applyFill="1" applyBorder="1" applyAlignment="1">
      <alignment horizontal="left" vertical="top" wrapText="1"/>
    </xf>
    <xf numFmtId="0" fontId="41" fillId="0" borderId="0" xfId="0" applyFont="1" applyFill="1"/>
    <xf numFmtId="0" fontId="2" fillId="0" borderId="0" xfId="0" applyFont="1" applyFill="1" applyAlignment="1">
      <alignment vertical="center" wrapText="1"/>
    </xf>
    <xf numFmtId="0" fontId="2" fillId="0" borderId="0" xfId="0" applyFont="1" applyFill="1" applyAlignment="1">
      <alignment vertical="center"/>
    </xf>
    <xf numFmtId="0" fontId="39" fillId="0" borderId="0" xfId="0" applyFont="1" applyFill="1" applyAlignment="1">
      <alignment vertical="center" wrapText="1"/>
    </xf>
    <xf numFmtId="0" fontId="2" fillId="0" borderId="0" xfId="0" applyFont="1" applyFill="1" applyAlignment="1">
      <alignment horizontal="left" vertical="center"/>
    </xf>
    <xf numFmtId="0" fontId="5" fillId="5" borderId="0" xfId="4" applyFont="1" applyFill="1" applyAlignment="1">
      <alignment horizontal="left" vertical="center"/>
    </xf>
    <xf numFmtId="0" fontId="14" fillId="0" borderId="0" xfId="0" applyFont="1" applyAlignment="1">
      <alignment vertical="center" wrapText="1"/>
    </xf>
    <xf numFmtId="0" fontId="13" fillId="4" borderId="8" xfId="0" applyFont="1" applyFill="1" applyBorder="1" applyAlignment="1">
      <alignment horizontal="left" vertical="center"/>
    </xf>
    <xf numFmtId="0" fontId="14" fillId="0" borderId="9" xfId="0" applyFont="1" applyFill="1" applyBorder="1" applyAlignment="1">
      <alignment vertical="center" wrapText="1"/>
    </xf>
    <xf numFmtId="0" fontId="13" fillId="4" borderId="3" xfId="0" applyFont="1" applyFill="1" applyBorder="1" applyAlignment="1">
      <alignment horizontal="left" vertical="top"/>
    </xf>
    <xf numFmtId="0" fontId="42" fillId="6" borderId="9" xfId="0" applyFont="1" applyFill="1" applyBorder="1" applyAlignment="1">
      <alignment vertical="center" wrapText="1"/>
    </xf>
    <xf numFmtId="0" fontId="42" fillId="0" borderId="9" xfId="0" applyFont="1" applyFill="1" applyBorder="1" applyAlignment="1">
      <alignment vertical="center" wrapText="1"/>
    </xf>
    <xf numFmtId="0" fontId="43" fillId="6" borderId="3" xfId="0" applyFont="1" applyFill="1" applyBorder="1" applyAlignment="1">
      <alignment horizontal="left" vertical="center" wrapText="1" indent="1"/>
    </xf>
    <xf numFmtId="0" fontId="4" fillId="16" borderId="3" xfId="0" applyFont="1" applyFill="1" applyBorder="1" applyAlignment="1">
      <alignment vertical="center"/>
    </xf>
    <xf numFmtId="0" fontId="5" fillId="14" borderId="10" xfId="0" applyFont="1" applyFill="1" applyBorder="1"/>
    <xf numFmtId="0" fontId="2" fillId="6" borderId="26" xfId="0" applyFont="1" applyFill="1" applyBorder="1"/>
    <xf numFmtId="0" fontId="2" fillId="6" borderId="27" xfId="0" applyFont="1" applyFill="1" applyBorder="1" applyAlignment="1">
      <alignment horizontal="left" vertical="top" wrapText="1"/>
    </xf>
    <xf numFmtId="0" fontId="5" fillId="14" borderId="10" xfId="0" applyFont="1" applyFill="1" applyBorder="1" applyAlignment="1">
      <alignment vertical="center" wrapText="1"/>
    </xf>
    <xf numFmtId="0" fontId="4" fillId="6" borderId="26" xfId="0" applyFont="1" applyFill="1" applyBorder="1" applyAlignment="1">
      <alignment vertical="center" wrapText="1"/>
    </xf>
    <xf numFmtId="0" fontId="4" fillId="6" borderId="27" xfId="0" applyFont="1" applyFill="1" applyBorder="1" applyAlignment="1">
      <alignment vertical="center" wrapText="1"/>
    </xf>
    <xf numFmtId="0" fontId="4" fillId="2" borderId="0" xfId="0" applyFont="1" applyFill="1" applyBorder="1" applyAlignment="1">
      <alignment vertical="center"/>
    </xf>
    <xf numFmtId="0" fontId="44" fillId="6" borderId="3" xfId="0" applyFont="1" applyFill="1" applyBorder="1" applyAlignment="1">
      <alignment horizontal="center" vertical="center" wrapText="1"/>
    </xf>
    <xf numFmtId="0" fontId="10" fillId="10" borderId="0" xfId="0" applyFont="1" applyFill="1" applyAlignment="1">
      <alignment horizontal="center" vertical="center" wrapText="1"/>
    </xf>
    <xf numFmtId="0" fontId="7" fillId="6" borderId="5" xfId="0" applyFont="1" applyFill="1" applyBorder="1" applyAlignment="1">
      <alignment vertical="center" wrapText="1"/>
    </xf>
    <xf numFmtId="0" fontId="3" fillId="0" borderId="0" xfId="5" applyFont="1" applyFill="1"/>
    <xf numFmtId="168" fontId="45" fillId="0" borderId="3" xfId="0" applyNumberFormat="1" applyFont="1" applyFill="1" applyBorder="1" applyAlignment="1">
      <alignment horizontal="center" vertical="center" wrapText="1"/>
    </xf>
    <xf numFmtId="168" fontId="35" fillId="2" borderId="3" xfId="0" applyNumberFormat="1" applyFont="1" applyFill="1" applyBorder="1" applyAlignment="1">
      <alignment horizontal="center" vertical="center" wrapText="1"/>
    </xf>
    <xf numFmtId="0" fontId="46" fillId="2" borderId="0" xfId="0" applyFont="1" applyFill="1" applyAlignment="1">
      <alignment vertical="center"/>
    </xf>
    <xf numFmtId="1" fontId="4" fillId="2" borderId="3" xfId="0" applyNumberFormat="1" applyFont="1" applyFill="1" applyBorder="1"/>
    <xf numFmtId="0" fontId="5" fillId="4" borderId="8" xfId="0" applyFont="1" applyFill="1" applyBorder="1"/>
    <xf numFmtId="0" fontId="4" fillId="6" borderId="8" xfId="0" applyFont="1" applyFill="1" applyBorder="1"/>
    <xf numFmtId="0" fontId="4" fillId="6" borderId="9" xfId="0" applyFont="1" applyFill="1" applyBorder="1"/>
    <xf numFmtId="0" fontId="13" fillId="4" borderId="0" xfId="1" applyFont="1" applyFill="1" applyBorder="1" applyAlignment="1">
      <alignment horizontal="left" vertical="top"/>
    </xf>
    <xf numFmtId="0" fontId="44" fillId="0" borderId="3" xfId="0" applyFont="1" applyFill="1" applyBorder="1" applyAlignment="1">
      <alignment horizontal="center" vertical="center" wrapText="1"/>
    </xf>
    <xf numFmtId="0" fontId="2" fillId="0" borderId="26" xfId="0" applyFont="1" applyFill="1" applyBorder="1"/>
    <xf numFmtId="0" fontId="2" fillId="0" borderId="27" xfId="0" applyFont="1" applyFill="1" applyBorder="1" applyAlignment="1">
      <alignment horizontal="left" vertical="top" wrapText="1"/>
    </xf>
    <xf numFmtId="0" fontId="5" fillId="14" borderId="8" xfId="0" applyFont="1" applyFill="1" applyBorder="1" applyAlignment="1">
      <alignment horizontal="left" vertical="center"/>
    </xf>
    <xf numFmtId="0" fontId="20" fillId="0" borderId="3" xfId="0" applyFont="1" applyFill="1" applyBorder="1" applyAlignment="1">
      <alignment vertical="center" wrapText="1"/>
    </xf>
    <xf numFmtId="0" fontId="2" fillId="0" borderId="3" xfId="0" applyFont="1" applyFill="1" applyBorder="1" applyAlignment="1">
      <alignment horizontal="left"/>
    </xf>
    <xf numFmtId="0" fontId="4" fillId="0" borderId="9" xfId="0" applyFont="1" applyFill="1" applyBorder="1" applyAlignment="1">
      <alignment vertical="center" wrapText="1"/>
    </xf>
    <xf numFmtId="0" fontId="2" fillId="7" borderId="3" xfId="0" applyFont="1" applyFill="1" applyBorder="1" applyAlignment="1">
      <alignment wrapText="1"/>
    </xf>
    <xf numFmtId="168" fontId="1" fillId="7" borderId="3" xfId="0" applyNumberFormat="1" applyFont="1" applyFill="1" applyBorder="1" applyAlignment="1">
      <alignment horizontal="center" vertical="center" wrapText="1"/>
    </xf>
    <xf numFmtId="0" fontId="14" fillId="7" borderId="0" xfId="0" applyFont="1" applyFill="1" applyAlignment="1">
      <alignment vertical="center"/>
    </xf>
    <xf numFmtId="0" fontId="2" fillId="7" borderId="3" xfId="0" applyFont="1" applyFill="1" applyBorder="1"/>
    <xf numFmtId="0" fontId="2" fillId="7" borderId="0" xfId="0" applyFont="1" applyFill="1"/>
    <xf numFmtId="0" fontId="5" fillId="4" borderId="3" xfId="0" applyFont="1" applyFill="1" applyBorder="1" applyAlignment="1">
      <alignment horizontal="center" wrapText="1"/>
    </xf>
    <xf numFmtId="0" fontId="3" fillId="6" borderId="1" xfId="0" applyFont="1" applyFill="1" applyBorder="1" applyAlignment="1">
      <alignment horizontal="center" vertical="center"/>
    </xf>
    <xf numFmtId="0" fontId="47" fillId="2" borderId="0" xfId="0" applyFont="1" applyFill="1" applyAlignment="1">
      <alignment vertical="center"/>
    </xf>
    <xf numFmtId="0" fontId="26" fillId="3" borderId="0" xfId="0" applyFont="1" applyFill="1"/>
    <xf numFmtId="0" fontId="26" fillId="0" borderId="0" xfId="0" applyFont="1"/>
    <xf numFmtId="0" fontId="4" fillId="3" borderId="0" xfId="0" applyFont="1" applyFill="1"/>
    <xf numFmtId="0" fontId="48" fillId="6" borderId="0" xfId="0" applyFont="1" applyFill="1" applyAlignment="1">
      <alignment wrapText="1"/>
    </xf>
    <xf numFmtId="0" fontId="3" fillId="4" borderId="0" xfId="0" applyFont="1" applyFill="1" applyAlignment="1">
      <alignment horizontal="center" vertical="center"/>
    </xf>
    <xf numFmtId="0" fontId="2" fillId="2" borderId="3" xfId="0" applyFont="1" applyFill="1" applyBorder="1" applyAlignment="1">
      <alignment horizontal="center" vertical="center"/>
    </xf>
    <xf numFmtId="0" fontId="2" fillId="0" borderId="3" xfId="0" applyFont="1" applyFill="1" applyBorder="1" applyAlignment="1">
      <alignment horizontal="center" vertical="center"/>
    </xf>
    <xf numFmtId="0" fontId="2" fillId="2" borderId="7" xfId="0" applyFont="1" applyFill="1" applyBorder="1" applyAlignment="1">
      <alignment horizontal="center" vertical="center"/>
    </xf>
    <xf numFmtId="0" fontId="2" fillId="0" borderId="26" xfId="0" applyFont="1" applyFill="1" applyBorder="1" applyAlignment="1">
      <alignment horizontal="left" vertical="center" wrapText="1"/>
    </xf>
    <xf numFmtId="0" fontId="2" fillId="2" borderId="3" xfId="0" applyFont="1" applyFill="1" applyBorder="1" applyAlignment="1">
      <alignment horizontal="left" wrapText="1"/>
    </xf>
    <xf numFmtId="0" fontId="13" fillId="4" borderId="3" xfId="1" applyFont="1" applyFill="1" applyBorder="1" applyAlignment="1">
      <alignment horizontal="left" vertical="top"/>
    </xf>
    <xf numFmtId="0" fontId="2" fillId="0" borderId="3" xfId="0" applyFont="1" applyFill="1" applyBorder="1" applyAlignment="1">
      <alignment horizontal="left" vertical="center"/>
    </xf>
    <xf numFmtId="0" fontId="3" fillId="4" borderId="1" xfId="0" applyFont="1" applyFill="1" applyBorder="1" applyAlignment="1">
      <alignment horizontal="center" vertical="center"/>
    </xf>
    <xf numFmtId="168" fontId="27" fillId="0" borderId="3" xfId="0" applyNumberFormat="1" applyFont="1" applyFill="1" applyBorder="1" applyAlignment="1">
      <alignment horizontal="center" vertical="center" wrapText="1"/>
    </xf>
    <xf numFmtId="0" fontId="46" fillId="0" borderId="0" xfId="0" applyFont="1" applyFill="1" applyAlignment="1">
      <alignment vertical="center"/>
    </xf>
    <xf numFmtId="0" fontId="1" fillId="4" borderId="3" xfId="0" applyFont="1" applyFill="1" applyBorder="1" applyAlignment="1">
      <alignment horizontal="center" vertical="center" wrapText="1"/>
    </xf>
    <xf numFmtId="0" fontId="0" fillId="2" borderId="0" xfId="0" applyFill="1" applyAlignment="1">
      <alignment horizontal="center" vertical="center"/>
    </xf>
    <xf numFmtId="0" fontId="1" fillId="2" borderId="0" xfId="0" applyFont="1" applyFill="1" applyAlignment="1">
      <alignment horizontal="center" vertical="center"/>
    </xf>
    <xf numFmtId="170" fontId="2" fillId="6" borderId="3" xfId="0" applyNumberFormat="1" applyFont="1" applyFill="1" applyBorder="1" applyAlignment="1">
      <alignment horizontal="center" vertical="center" wrapText="1"/>
    </xf>
    <xf numFmtId="170" fontId="2" fillId="0" borderId="3" xfId="0" applyNumberFormat="1" applyFont="1" applyFill="1" applyBorder="1" applyAlignment="1">
      <alignment horizontal="center" vertical="center" wrapText="1"/>
    </xf>
    <xf numFmtId="169" fontId="2" fillId="0" borderId="0" xfId="0" applyNumberFormat="1" applyFont="1" applyFill="1" applyBorder="1" applyAlignment="1">
      <alignment horizontal="center" vertical="center" wrapText="1"/>
    </xf>
    <xf numFmtId="0" fontId="2" fillId="0" borderId="7" xfId="0" applyFont="1" applyFill="1" applyBorder="1" applyAlignment="1">
      <alignment horizontal="right"/>
    </xf>
    <xf numFmtId="0" fontId="2" fillId="0" borderId="7" xfId="0" applyFont="1" applyFill="1" applyBorder="1" applyAlignment="1">
      <alignment horizontal="right" vertical="center"/>
    </xf>
    <xf numFmtId="0" fontId="2" fillId="0" borderId="0" xfId="0" applyFont="1" applyFill="1" applyAlignment="1">
      <alignment wrapText="1"/>
    </xf>
    <xf numFmtId="0" fontId="49" fillId="6" borderId="0" xfId="1" applyFont="1" applyFill="1" applyBorder="1" applyAlignment="1">
      <alignment horizontal="center" vertical="center" wrapText="1"/>
    </xf>
    <xf numFmtId="1" fontId="2" fillId="0" borderId="3" xfId="0" applyNumberFormat="1" applyFont="1" applyFill="1" applyBorder="1" applyAlignment="1">
      <alignment wrapText="1"/>
    </xf>
    <xf numFmtId="0" fontId="13" fillId="4" borderId="0" xfId="1" applyFont="1" applyFill="1" applyBorder="1" applyAlignment="1">
      <alignment horizontal="center" vertical="top"/>
    </xf>
    <xf numFmtId="0" fontId="50" fillId="2" borderId="3" xfId="0" applyFont="1" applyFill="1" applyBorder="1" applyAlignment="1">
      <alignment wrapText="1"/>
    </xf>
    <xf numFmtId="0" fontId="2" fillId="7" borderId="0" xfId="0" applyFont="1" applyFill="1" applyBorder="1"/>
    <xf numFmtId="0" fontId="36" fillId="2" borderId="0" xfId="0" applyFont="1" applyFill="1" applyAlignment="1">
      <alignment horizontal="center"/>
    </xf>
    <xf numFmtId="0" fontId="36" fillId="0" borderId="0" xfId="0" applyFont="1" applyFill="1" applyAlignment="1">
      <alignment horizontal="center"/>
    </xf>
    <xf numFmtId="0" fontId="3" fillId="4" borderId="0" xfId="0" applyFont="1" applyFill="1"/>
    <xf numFmtId="0" fontId="2" fillId="2" borderId="0" xfId="0" applyFont="1" applyFill="1" applyAlignment="1">
      <alignment wrapText="1"/>
    </xf>
    <xf numFmtId="0" fontId="0" fillId="0" borderId="28" xfId="0" applyBorder="1" applyAlignment="1">
      <alignment wrapText="1"/>
    </xf>
    <xf numFmtId="0" fontId="36" fillId="0" borderId="0" xfId="0" applyFont="1" applyFill="1" applyBorder="1" applyAlignment="1">
      <alignment wrapText="1"/>
    </xf>
    <xf numFmtId="0" fontId="0" fillId="2" borderId="0" xfId="0" applyFill="1" applyBorder="1"/>
    <xf numFmtId="0" fontId="36" fillId="0" borderId="29" xfId="0" applyFont="1" applyBorder="1"/>
    <xf numFmtId="0" fontId="36" fillId="0" borderId="0" xfId="0" applyFont="1" applyBorder="1" applyAlignment="1">
      <alignment horizontal="center" vertical="center"/>
    </xf>
    <xf numFmtId="0" fontId="36" fillId="0" borderId="15" xfId="0" applyFont="1" applyBorder="1"/>
    <xf numFmtId="0" fontId="36" fillId="0" borderId="16" xfId="0" applyFont="1" applyBorder="1"/>
    <xf numFmtId="168" fontId="1" fillId="0" borderId="0" xfId="0" applyNumberFormat="1" applyFont="1" applyFill="1" applyBorder="1" applyAlignment="1">
      <alignment horizontal="center" vertical="center" wrapText="1"/>
    </xf>
    <xf numFmtId="0" fontId="0" fillId="10" borderId="0" xfId="0" applyFill="1"/>
    <xf numFmtId="0" fontId="0" fillId="17" borderId="0" xfId="0" applyFill="1" applyBorder="1"/>
    <xf numFmtId="0" fontId="4" fillId="0" borderId="0" xfId="2" applyFont="1" applyFill="1" applyAlignment="1">
      <alignment horizontal="left" vertical="center" wrapText="1"/>
    </xf>
    <xf numFmtId="0" fontId="2" fillId="0" borderId="0" xfId="0" applyFont="1"/>
    <xf numFmtId="0" fontId="4" fillId="0" borderId="0" xfId="0" applyFont="1" applyFill="1"/>
    <xf numFmtId="0" fontId="4" fillId="0" borderId="12" xfId="2" applyFont="1" applyFill="1" applyBorder="1" applyAlignment="1">
      <alignment horizontal="left" vertical="center" wrapText="1"/>
    </xf>
    <xf numFmtId="0" fontId="1" fillId="0" borderId="0" xfId="0" applyFont="1" applyFill="1"/>
    <xf numFmtId="0" fontId="22" fillId="0" borderId="13" xfId="0" applyFont="1" applyFill="1" applyBorder="1" applyAlignment="1">
      <alignment horizontal="center" vertical="center" wrapText="1"/>
    </xf>
    <xf numFmtId="0" fontId="35" fillId="0" borderId="0" xfId="0" applyFont="1" applyAlignment="1">
      <alignment horizontal="left" vertical="top" wrapText="1"/>
    </xf>
    <xf numFmtId="0" fontId="36" fillId="0" borderId="0" xfId="0" applyFont="1" applyAlignment="1">
      <alignment horizontal="left" vertical="top"/>
    </xf>
    <xf numFmtId="0" fontId="33" fillId="0" borderId="20" xfId="0" applyFont="1" applyBorder="1" applyAlignment="1">
      <alignment horizontal="left" vertical="top" wrapText="1"/>
    </xf>
    <xf numFmtId="0" fontId="33" fillId="0" borderId="13" xfId="0" applyFont="1" applyBorder="1" applyAlignment="1">
      <alignment horizontal="left" vertical="top" wrapText="1"/>
    </xf>
    <xf numFmtId="0" fontId="33" fillId="0" borderId="18" xfId="0" applyFont="1" applyBorder="1" applyAlignment="1">
      <alignment horizontal="left" vertical="top" wrapText="1"/>
    </xf>
    <xf numFmtId="0" fontId="33" fillId="0" borderId="0" xfId="0" applyFont="1" applyBorder="1" applyAlignment="1">
      <alignment horizontal="left" vertical="top" wrapText="1"/>
    </xf>
    <xf numFmtId="0" fontId="33" fillId="0" borderId="17" xfId="0" applyFont="1" applyBorder="1" applyAlignment="1">
      <alignment horizontal="left" vertical="top" wrapText="1"/>
    </xf>
    <xf numFmtId="0" fontId="33" fillId="0" borderId="21" xfId="0" applyFont="1" applyBorder="1" applyAlignment="1">
      <alignment horizontal="left" vertical="top" wrapText="1"/>
    </xf>
    <xf numFmtId="0" fontId="5" fillId="4" borderId="14" xfId="0" applyFont="1" applyFill="1" applyBorder="1" applyAlignment="1">
      <alignment horizontal="center" vertical="center"/>
    </xf>
    <xf numFmtId="0" fontId="5" fillId="4" borderId="25" xfId="0" applyFont="1" applyFill="1" applyBorder="1" applyAlignment="1">
      <alignment horizontal="center" vertical="center"/>
    </xf>
    <xf numFmtId="0" fontId="9" fillId="4" borderId="0" xfId="0" applyFont="1" applyFill="1" applyAlignment="1">
      <alignment horizontal="left" vertical="center"/>
    </xf>
    <xf numFmtId="0" fontId="4" fillId="2" borderId="20"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8" xfId="0" applyFont="1" applyFill="1" applyBorder="1" applyAlignment="1">
      <alignment horizontal="left" vertical="top" wrapText="1"/>
    </xf>
    <xf numFmtId="0" fontId="4" fillId="2" borderId="24"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23" xfId="0" applyFont="1" applyFill="1" applyBorder="1" applyAlignment="1">
      <alignment horizontal="left" vertical="top" wrapText="1"/>
    </xf>
    <xf numFmtId="0" fontId="32" fillId="0" borderId="0" xfId="0" applyFont="1" applyAlignment="1">
      <alignment horizontal="left" wrapText="1"/>
    </xf>
    <xf numFmtId="0" fontId="0" fillId="0" borderId="0" xfId="0"/>
    <xf numFmtId="0" fontId="1" fillId="2" borderId="0" xfId="0" applyFont="1" applyFill="1"/>
    <xf numFmtId="0" fontId="10" fillId="6" borderId="0" xfId="0" applyFont="1" applyFill="1" applyAlignment="1">
      <alignment horizontal="center" vertical="center" wrapText="1"/>
    </xf>
    <xf numFmtId="0" fontId="6" fillId="7" borderId="0" xfId="0" applyFont="1" applyFill="1" applyAlignment="1">
      <alignment horizontal="center" vertical="top" wrapText="1"/>
    </xf>
    <xf numFmtId="0" fontId="22" fillId="6" borderId="13"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6" fillId="7" borderId="0" xfId="0" applyFont="1" applyFill="1" applyAlignment="1">
      <alignment horizontal="left" vertical="top" wrapText="1"/>
    </xf>
  </cellXfs>
  <cellStyles count="6">
    <cellStyle name="Normal 2" xfId="1" xr:uid="{00000000-0005-0000-0000-000031000000}"/>
    <cellStyle name="Обычный" xfId="0" builtinId="0"/>
    <cellStyle name="Обычный 2" xfId="2" xr:uid="{00000000-0005-0000-0000-000032000000}"/>
    <cellStyle name="Обычный 3 2" xfId="3" xr:uid="{00000000-0005-0000-0000-000033000000}"/>
    <cellStyle name="Обычный 4" xfId="4" xr:uid="{00000000-0005-0000-0000-000034000000}"/>
    <cellStyle name="Обычный 5" xfId="5" xr:uid="{00000000-0005-0000-0000-000035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l="1483" t="55498" r="52990" b="12438"/>
        <a:stretch>
          <a:fillRect/>
        </a:stretch>
      </xdr:blipFill>
      <xdr:spPr>
        <a:xfrm>
          <a:off x="0" y="106870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J56"/>
  <sheetViews>
    <sheetView workbookViewId="0">
      <pane xSplit="53" topLeftCell="BX1" activePane="topRight" state="frozen"/>
      <selection pane="topRight" activeCell="BL7" sqref="BL7:CE16"/>
    </sheetView>
  </sheetViews>
  <sheetFormatPr defaultColWidth="9.140625" defaultRowHeight="15"/>
  <cols>
    <col min="1" max="1" width="47.28515625" style="1" customWidth="1"/>
    <col min="2" max="7" width="10.85546875" style="5" hidden="1" customWidth="1"/>
    <col min="8" max="8" width="11.140625" style="5" hidden="1" customWidth="1"/>
    <col min="9" max="11" width="10.85546875" style="5" hidden="1" customWidth="1"/>
    <col min="12" max="36" width="10.28515625" style="5" hidden="1" customWidth="1"/>
    <col min="37" max="56" width="11" style="5" hidden="1" customWidth="1"/>
    <col min="57" max="57" width="10.28515625" style="5" hidden="1" customWidth="1"/>
    <col min="58" max="67" width="10.28515625" style="2" customWidth="1"/>
    <col min="68" max="82" width="11" style="2" customWidth="1"/>
    <col min="83" max="83" width="10.28515625" style="2" customWidth="1"/>
    <col min="84" max="16384" width="9.140625" style="5"/>
  </cols>
  <sheetData>
    <row r="1" spans="1:114">
      <c r="A1" s="6" t="s">
        <v>0</v>
      </c>
    </row>
    <row r="2" spans="1:114" s="1" customFormat="1" ht="12.75">
      <c r="A2" s="6"/>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3"/>
      <c r="BG2" s="3"/>
      <c r="BH2" s="3"/>
      <c r="BI2" s="3"/>
      <c r="BJ2" s="3"/>
      <c r="BK2" s="3"/>
      <c r="BL2" s="3"/>
      <c r="BM2" s="3"/>
      <c r="BN2" s="3"/>
      <c r="BO2" s="3"/>
      <c r="BP2" s="3"/>
      <c r="BQ2" s="3"/>
      <c r="BR2" s="3"/>
      <c r="BS2" s="3"/>
      <c r="BT2" s="3"/>
      <c r="BU2" s="3"/>
      <c r="BV2" s="3"/>
      <c r="BW2" s="3"/>
      <c r="BX2" s="3"/>
      <c r="BY2" s="3"/>
      <c r="BZ2" s="3"/>
      <c r="CA2" s="3"/>
      <c r="CB2" s="3"/>
      <c r="CC2" s="3"/>
      <c r="CD2" s="3"/>
      <c r="CE2" s="3"/>
      <c r="CF2" s="7"/>
      <c r="CG2" s="7"/>
      <c r="CH2" s="7"/>
      <c r="CI2" s="7"/>
      <c r="CJ2" s="7"/>
      <c r="CK2" s="7"/>
      <c r="CL2" s="7"/>
    </row>
    <row r="3" spans="1:114" s="1" customFormat="1" ht="12.75">
      <c r="A3" s="8" t="s">
        <v>1</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row>
    <row r="4" spans="1:114" s="2" customFormat="1" ht="25.5">
      <c r="A4" s="10" t="s">
        <v>2</v>
      </c>
      <c r="B4" s="27" t="s">
        <v>3</v>
      </c>
      <c r="C4" s="27" t="s">
        <v>4</v>
      </c>
      <c r="D4" s="27" t="s">
        <v>5</v>
      </c>
      <c r="E4" s="27" t="s">
        <v>6</v>
      </c>
      <c r="F4" s="27" t="s">
        <v>7</v>
      </c>
      <c r="G4" s="27" t="s">
        <v>8</v>
      </c>
      <c r="H4" s="27" t="s">
        <v>9</v>
      </c>
      <c r="I4" s="27" t="s">
        <v>10</v>
      </c>
      <c r="J4" s="27" t="s">
        <v>11</v>
      </c>
      <c r="K4" s="27" t="s">
        <v>12</v>
      </c>
      <c r="L4" s="27" t="s">
        <v>13</v>
      </c>
      <c r="M4" s="27" t="s">
        <v>14</v>
      </c>
      <c r="N4" s="27" t="s">
        <v>15</v>
      </c>
      <c r="O4" s="54" t="s">
        <v>16</v>
      </c>
      <c r="P4" s="54" t="s">
        <v>17</v>
      </c>
      <c r="Q4" s="54" t="s">
        <v>18</v>
      </c>
      <c r="R4" s="54" t="s">
        <v>19</v>
      </c>
      <c r="S4" s="54" t="s">
        <v>20</v>
      </c>
      <c r="T4" s="54" t="s">
        <v>21</v>
      </c>
      <c r="U4" s="54" t="s">
        <v>22</v>
      </c>
      <c r="V4" s="54" t="s">
        <v>23</v>
      </c>
      <c r="W4" s="54" t="s">
        <v>24</v>
      </c>
      <c r="X4" s="54" t="s">
        <v>25</v>
      </c>
      <c r="Y4" s="54" t="s">
        <v>26</v>
      </c>
      <c r="Z4" s="54" t="s">
        <v>27</v>
      </c>
      <c r="AA4" s="54" t="s">
        <v>28</v>
      </c>
      <c r="AB4" s="54" t="s">
        <v>29</v>
      </c>
      <c r="AC4" s="54" t="s">
        <v>30</v>
      </c>
      <c r="AD4" s="54" t="s">
        <v>31</v>
      </c>
      <c r="AE4" s="54">
        <v>44269</v>
      </c>
      <c r="AF4" s="54">
        <v>44278</v>
      </c>
      <c r="AG4" s="54">
        <v>44283</v>
      </c>
      <c r="AH4" s="54">
        <v>44286</v>
      </c>
      <c r="AI4" s="54">
        <v>44287</v>
      </c>
      <c r="AJ4" s="54">
        <v>44295</v>
      </c>
      <c r="AK4" s="54">
        <v>44297</v>
      </c>
      <c r="AL4" s="54">
        <v>44298</v>
      </c>
      <c r="AM4" s="54">
        <v>44302</v>
      </c>
      <c r="AN4" s="54">
        <v>44304</v>
      </c>
      <c r="AO4" s="54">
        <v>44306</v>
      </c>
      <c r="AP4" s="54">
        <v>44311</v>
      </c>
      <c r="AQ4" s="54">
        <v>44316</v>
      </c>
      <c r="AR4" s="54">
        <v>44317</v>
      </c>
      <c r="AS4" s="54">
        <v>44326</v>
      </c>
      <c r="AT4" s="54">
        <v>44330</v>
      </c>
      <c r="AU4" s="54">
        <v>44332</v>
      </c>
      <c r="AV4" s="54">
        <v>44337</v>
      </c>
      <c r="AW4" s="54">
        <v>44339</v>
      </c>
      <c r="AX4" s="54">
        <v>44344</v>
      </c>
      <c r="AY4" s="54">
        <v>44346</v>
      </c>
      <c r="AZ4" s="54">
        <v>44348</v>
      </c>
      <c r="BA4" s="54">
        <v>44362</v>
      </c>
      <c r="BB4" s="54">
        <v>44370</v>
      </c>
      <c r="BC4" s="54">
        <v>44372</v>
      </c>
      <c r="BD4" s="54">
        <v>44374</v>
      </c>
      <c r="BE4" s="54">
        <v>44378</v>
      </c>
      <c r="BF4" s="54">
        <v>44393</v>
      </c>
      <c r="BG4" s="54">
        <v>44402</v>
      </c>
      <c r="BH4" s="54">
        <v>44407</v>
      </c>
      <c r="BI4" s="54">
        <v>44409</v>
      </c>
      <c r="BJ4" s="54">
        <v>44414</v>
      </c>
      <c r="BK4" s="54">
        <v>44416</v>
      </c>
      <c r="BL4" s="54">
        <v>44421</v>
      </c>
      <c r="BM4" s="54">
        <v>44423</v>
      </c>
      <c r="BN4" s="54">
        <v>44428</v>
      </c>
      <c r="BO4" s="54">
        <v>44430</v>
      </c>
      <c r="BP4" s="54">
        <v>44435</v>
      </c>
      <c r="BQ4" s="54">
        <v>44440</v>
      </c>
      <c r="BR4" s="54">
        <v>44456</v>
      </c>
      <c r="BS4" s="54">
        <v>44458</v>
      </c>
      <c r="BT4" s="54">
        <v>44462</v>
      </c>
      <c r="BU4" s="54">
        <v>44466</v>
      </c>
      <c r="BV4" s="54">
        <v>44468</v>
      </c>
      <c r="BW4" s="54">
        <v>44470</v>
      </c>
      <c r="BX4" s="54">
        <v>44471</v>
      </c>
      <c r="BY4" s="54">
        <v>44474</v>
      </c>
      <c r="BZ4" s="54">
        <v>44476</v>
      </c>
      <c r="CA4" s="54">
        <v>44501</v>
      </c>
      <c r="CB4" s="54">
        <v>44547</v>
      </c>
      <c r="CC4" s="54">
        <v>44554</v>
      </c>
      <c r="CD4" s="54">
        <v>44558</v>
      </c>
      <c r="CE4" s="54">
        <v>44560</v>
      </c>
    </row>
    <row r="5" spans="1:114" s="2" customFormat="1" ht="24" customHeight="1">
      <c r="A5" s="10"/>
      <c r="B5" s="28"/>
      <c r="C5" s="28"/>
      <c r="D5" s="28"/>
      <c r="E5" s="28"/>
      <c r="F5" s="28"/>
      <c r="G5" s="28"/>
      <c r="H5" s="28"/>
      <c r="I5" s="28"/>
      <c r="J5" s="28"/>
      <c r="K5" s="28"/>
      <c r="L5" s="28"/>
      <c r="M5" s="28"/>
      <c r="N5" s="28"/>
      <c r="O5" s="366"/>
      <c r="P5" s="366"/>
      <c r="Q5" s="366"/>
      <c r="R5" s="366"/>
      <c r="S5" s="366"/>
      <c r="T5" s="366"/>
      <c r="U5" s="366"/>
      <c r="V5" s="366"/>
      <c r="W5" s="366"/>
      <c r="X5" s="366"/>
      <c r="Y5" s="366"/>
      <c r="Z5" s="366"/>
      <c r="AA5" s="366"/>
      <c r="AB5" s="366"/>
      <c r="AC5" s="366"/>
      <c r="AD5" s="366"/>
      <c r="AE5" s="54">
        <v>44276</v>
      </c>
      <c r="AF5" s="54">
        <v>44282</v>
      </c>
      <c r="AG5" s="54">
        <v>44285</v>
      </c>
      <c r="AH5" s="54">
        <v>44286</v>
      </c>
      <c r="AI5" s="54">
        <v>44294</v>
      </c>
      <c r="AJ5" s="54">
        <v>44296</v>
      </c>
      <c r="AK5" s="54">
        <v>44297</v>
      </c>
      <c r="AL5" s="54">
        <v>44301</v>
      </c>
      <c r="AM5" s="54">
        <v>44303</v>
      </c>
      <c r="AN5" s="54">
        <v>44305</v>
      </c>
      <c r="AO5" s="54">
        <v>44310</v>
      </c>
      <c r="AP5" s="54">
        <v>44315</v>
      </c>
      <c r="AQ5" s="54">
        <v>44316</v>
      </c>
      <c r="AR5" s="54">
        <v>44325</v>
      </c>
      <c r="AS5" s="54">
        <v>44329</v>
      </c>
      <c r="AT5" s="54">
        <v>44331</v>
      </c>
      <c r="AU5" s="54">
        <v>44336</v>
      </c>
      <c r="AV5" s="54">
        <v>44338</v>
      </c>
      <c r="AW5" s="54">
        <v>44343</v>
      </c>
      <c r="AX5" s="54">
        <v>44345</v>
      </c>
      <c r="AY5" s="54">
        <v>44347</v>
      </c>
      <c r="AZ5" s="54">
        <v>44361</v>
      </c>
      <c r="BA5" s="54">
        <v>44369</v>
      </c>
      <c r="BB5" s="54">
        <v>44371</v>
      </c>
      <c r="BC5" s="54">
        <v>44373</v>
      </c>
      <c r="BD5" s="54">
        <v>44377</v>
      </c>
      <c r="BE5" s="54">
        <v>44392</v>
      </c>
      <c r="BF5" s="54">
        <v>44401</v>
      </c>
      <c r="BG5" s="54">
        <v>44406</v>
      </c>
      <c r="BH5" s="54">
        <v>44408</v>
      </c>
      <c r="BI5" s="54">
        <v>44413</v>
      </c>
      <c r="BJ5" s="54">
        <v>44415</v>
      </c>
      <c r="BK5" s="54">
        <v>44420</v>
      </c>
      <c r="BL5" s="54">
        <v>44422</v>
      </c>
      <c r="BM5" s="54">
        <v>44427</v>
      </c>
      <c r="BN5" s="54">
        <v>44429</v>
      </c>
      <c r="BO5" s="54">
        <v>44434</v>
      </c>
      <c r="BP5" s="54">
        <v>44439</v>
      </c>
      <c r="BQ5" s="54">
        <v>44455</v>
      </c>
      <c r="BR5" s="54">
        <v>44457</v>
      </c>
      <c r="BS5" s="54">
        <v>44461</v>
      </c>
      <c r="BT5" s="54">
        <v>44465</v>
      </c>
      <c r="BU5" s="54">
        <v>44467</v>
      </c>
      <c r="BV5" s="54">
        <v>44469</v>
      </c>
      <c r="BW5" s="54">
        <v>44470</v>
      </c>
      <c r="BX5" s="54">
        <v>44473</v>
      </c>
      <c r="BY5" s="54">
        <v>44475</v>
      </c>
      <c r="BZ5" s="54">
        <v>44500</v>
      </c>
      <c r="CA5" s="54">
        <v>44546</v>
      </c>
      <c r="CB5" s="54">
        <v>44553</v>
      </c>
      <c r="CC5" s="54">
        <v>44557</v>
      </c>
      <c r="CD5" s="54">
        <v>44559</v>
      </c>
      <c r="CE5" s="54">
        <v>44561</v>
      </c>
    </row>
    <row r="6" spans="1:114" s="3" customFormat="1" ht="12" customHeight="1">
      <c r="A6" s="12" t="s">
        <v>32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CF6" s="1"/>
      <c r="CG6" s="1"/>
      <c r="CH6" s="1"/>
      <c r="CI6" s="1"/>
      <c r="CJ6" s="1"/>
      <c r="CK6" s="1"/>
      <c r="CL6" s="1"/>
      <c r="CM6" s="1"/>
      <c r="CN6" s="1"/>
      <c r="CO6" s="1"/>
      <c r="CP6" s="1"/>
      <c r="CQ6" s="1"/>
      <c r="CR6" s="1"/>
      <c r="CS6" s="1"/>
      <c r="CT6" s="1"/>
      <c r="CU6" s="1"/>
      <c r="CV6" s="1"/>
      <c r="CW6" s="1"/>
      <c r="CX6" s="1"/>
      <c r="CY6" s="1"/>
      <c r="CZ6" s="1"/>
      <c r="DA6" s="1"/>
      <c r="DB6" s="1"/>
      <c r="DC6" s="23"/>
      <c r="DD6" s="23"/>
      <c r="DE6" s="23"/>
      <c r="DF6" s="23"/>
      <c r="DG6" s="23"/>
      <c r="DH6" s="23"/>
      <c r="DI6" s="23"/>
      <c r="DJ6" s="23"/>
    </row>
    <row r="7" spans="1:114" s="3" customFormat="1" ht="12" customHeight="1">
      <c r="A7" s="14">
        <v>1</v>
      </c>
      <c r="B7" s="59">
        <v>12900</v>
      </c>
      <c r="C7" s="59">
        <v>9700</v>
      </c>
      <c r="D7" s="59">
        <v>12900</v>
      </c>
      <c r="E7" s="59">
        <v>9700</v>
      </c>
      <c r="F7" s="59">
        <v>12900</v>
      </c>
      <c r="G7" s="59">
        <v>9700</v>
      </c>
      <c r="H7" s="59">
        <v>20500</v>
      </c>
      <c r="I7" s="59">
        <v>20500</v>
      </c>
      <c r="J7" s="59">
        <v>20501</v>
      </c>
      <c r="K7" s="59">
        <v>20500</v>
      </c>
      <c r="L7" s="59">
        <v>36200</v>
      </c>
      <c r="M7" s="59">
        <v>39200</v>
      </c>
      <c r="N7" s="59">
        <v>32900</v>
      </c>
      <c r="O7" s="59">
        <v>18500</v>
      </c>
      <c r="P7" s="59">
        <v>18500</v>
      </c>
      <c r="Q7" s="59">
        <v>18800</v>
      </c>
      <c r="R7" s="59">
        <v>16600</v>
      </c>
      <c r="S7" s="59">
        <v>18800</v>
      </c>
      <c r="T7" s="59">
        <v>12900</v>
      </c>
      <c r="U7" s="59">
        <v>18800</v>
      </c>
      <c r="V7" s="59">
        <v>20500</v>
      </c>
      <c r="W7" s="59">
        <v>18800</v>
      </c>
      <c r="X7" s="59">
        <v>20500</v>
      </c>
      <c r="Y7" s="59">
        <v>18800</v>
      </c>
      <c r="Z7" s="59">
        <v>20500</v>
      </c>
      <c r="AA7" s="59">
        <v>23900</v>
      </c>
      <c r="AB7" s="59">
        <v>20500</v>
      </c>
      <c r="AC7" s="59">
        <v>20500</v>
      </c>
      <c r="AD7" s="59">
        <v>18800</v>
      </c>
      <c r="AE7" s="59">
        <v>14400</v>
      </c>
      <c r="AF7" s="59">
        <v>18800</v>
      </c>
      <c r="AG7" s="59">
        <v>14400</v>
      </c>
      <c r="AH7" s="59">
        <v>14400</v>
      </c>
      <c r="AI7" s="59">
        <v>14400</v>
      </c>
      <c r="AJ7" s="59">
        <v>9700</v>
      </c>
      <c r="AK7" s="59">
        <v>7900</v>
      </c>
      <c r="AL7" s="59">
        <v>7900</v>
      </c>
      <c r="AM7" s="59">
        <v>9700</v>
      </c>
      <c r="AN7" s="59">
        <v>7900</v>
      </c>
      <c r="AO7" s="59">
        <v>9700</v>
      </c>
      <c r="AP7" s="59">
        <v>7900</v>
      </c>
      <c r="AQ7" s="59">
        <v>9700</v>
      </c>
      <c r="AR7" s="59">
        <v>14400</v>
      </c>
      <c r="AS7" s="59">
        <v>7900</v>
      </c>
      <c r="AT7" s="59">
        <v>9700</v>
      </c>
      <c r="AU7" s="59">
        <v>7900</v>
      </c>
      <c r="AV7" s="59">
        <v>9700</v>
      </c>
      <c r="AW7" s="59">
        <v>7900</v>
      </c>
      <c r="AX7" s="59">
        <v>9700</v>
      </c>
      <c r="AY7" s="59">
        <v>7900</v>
      </c>
      <c r="AZ7" s="59">
        <v>6100</v>
      </c>
      <c r="BA7" s="59">
        <v>7900</v>
      </c>
      <c r="BB7" s="59">
        <v>6100</v>
      </c>
      <c r="BC7" s="59">
        <v>9700</v>
      </c>
      <c r="BD7" s="59">
        <v>6100</v>
      </c>
      <c r="BE7" s="59">
        <v>6100</v>
      </c>
      <c r="BF7" s="59">
        <v>7500</v>
      </c>
      <c r="BG7" s="59">
        <v>6100</v>
      </c>
      <c r="BH7" s="59">
        <v>9700</v>
      </c>
      <c r="BI7" s="59">
        <v>6100</v>
      </c>
      <c r="BJ7" s="59">
        <v>7900</v>
      </c>
      <c r="BK7" s="59">
        <v>6100</v>
      </c>
      <c r="BL7" s="59">
        <v>7900</v>
      </c>
      <c r="BM7" s="59">
        <v>6100</v>
      </c>
      <c r="BN7" s="59">
        <v>7900</v>
      </c>
      <c r="BO7" s="59">
        <v>6100</v>
      </c>
      <c r="BP7" s="59">
        <v>6900</v>
      </c>
      <c r="BQ7" s="59">
        <v>6100</v>
      </c>
      <c r="BR7" s="59">
        <v>6900</v>
      </c>
      <c r="BS7" s="59">
        <v>6100</v>
      </c>
      <c r="BT7" s="59">
        <v>9700</v>
      </c>
      <c r="BU7" s="59">
        <v>5600</v>
      </c>
      <c r="BV7" s="59">
        <v>6100</v>
      </c>
      <c r="BW7" s="59">
        <v>9700</v>
      </c>
      <c r="BX7" s="59">
        <v>5600</v>
      </c>
      <c r="BY7" s="59">
        <v>6900</v>
      </c>
      <c r="BZ7" s="59">
        <v>5600</v>
      </c>
      <c r="CA7" s="59">
        <v>4600</v>
      </c>
      <c r="CB7" s="59">
        <v>7500</v>
      </c>
      <c r="CC7" s="59">
        <v>8800</v>
      </c>
      <c r="CD7" s="59">
        <v>9200</v>
      </c>
      <c r="CE7" s="59">
        <v>25900</v>
      </c>
      <c r="CF7" s="124"/>
      <c r="CG7" s="124"/>
      <c r="CH7" s="124"/>
      <c r="CI7" s="124"/>
      <c r="CJ7" s="124"/>
      <c r="CK7" s="124"/>
      <c r="CL7" s="124"/>
      <c r="CM7" s="124"/>
      <c r="CN7" s="124"/>
      <c r="CO7" s="124"/>
      <c r="CP7" s="124"/>
      <c r="CQ7" s="124"/>
      <c r="CR7" s="124"/>
      <c r="CS7" s="124"/>
      <c r="CT7" s="124"/>
      <c r="CU7" s="124"/>
      <c r="CV7" s="124"/>
      <c r="CW7" s="124"/>
      <c r="CX7" s="124"/>
      <c r="CY7" s="124"/>
      <c r="CZ7" s="124"/>
      <c r="DA7" s="124"/>
      <c r="DB7" s="124"/>
    </row>
    <row r="8" spans="1:114" s="3" customFormat="1" ht="12" customHeight="1">
      <c r="A8" s="14">
        <v>2</v>
      </c>
      <c r="B8" s="59">
        <f t="shared" ref="B8" si="0">B7+1000</f>
        <v>13900</v>
      </c>
      <c r="C8" s="59">
        <f t="shared" ref="C8" si="1">C7+1000</f>
        <v>10700</v>
      </c>
      <c r="D8" s="59">
        <f t="shared" ref="D8:F8" si="2">D7+1000</f>
        <v>13900</v>
      </c>
      <c r="E8" s="59">
        <f t="shared" si="2"/>
        <v>10700</v>
      </c>
      <c r="F8" s="59">
        <f t="shared" si="2"/>
        <v>13900</v>
      </c>
      <c r="G8" s="59">
        <f t="shared" ref="G8" si="3">G7+1000</f>
        <v>10700</v>
      </c>
      <c r="H8" s="59">
        <f t="shared" ref="H8" si="4">H7+1000</f>
        <v>21500</v>
      </c>
      <c r="I8" s="59">
        <f t="shared" ref="I8:K8" si="5">I7+1000</f>
        <v>21500</v>
      </c>
      <c r="J8" s="59">
        <f t="shared" ref="J8" si="6">J7+1000</f>
        <v>21501</v>
      </c>
      <c r="K8" s="59">
        <f t="shared" si="5"/>
        <v>21500</v>
      </c>
      <c r="L8" s="59">
        <f t="shared" ref="L8:N8" si="7">L7+1000</f>
        <v>37200</v>
      </c>
      <c r="M8" s="59">
        <f t="shared" ref="M8" si="8">M7+1000</f>
        <v>40200</v>
      </c>
      <c r="N8" s="59">
        <f t="shared" si="7"/>
        <v>33900</v>
      </c>
      <c r="O8" s="59">
        <f t="shared" ref="O8:AE8" si="9">O7+1000</f>
        <v>19500</v>
      </c>
      <c r="P8" s="59">
        <f t="shared" ref="P8:Q8" si="10">P7+1000</f>
        <v>19500</v>
      </c>
      <c r="Q8" s="59">
        <f t="shared" si="10"/>
        <v>19800</v>
      </c>
      <c r="R8" s="59">
        <f t="shared" ref="R8:S8" si="11">R7+1000</f>
        <v>17600</v>
      </c>
      <c r="S8" s="59">
        <f t="shared" si="11"/>
        <v>19800</v>
      </c>
      <c r="T8" s="59">
        <f t="shared" ref="T8:U8" si="12">T7+1000</f>
        <v>13900</v>
      </c>
      <c r="U8" s="59">
        <f t="shared" si="12"/>
        <v>19800</v>
      </c>
      <c r="V8" s="59">
        <f t="shared" si="9"/>
        <v>21500</v>
      </c>
      <c r="W8" s="59">
        <f t="shared" ref="W8" si="13">W7+1000</f>
        <v>19800</v>
      </c>
      <c r="X8" s="59">
        <f t="shared" si="9"/>
        <v>21500</v>
      </c>
      <c r="Y8" s="59">
        <f t="shared" ref="Y8" si="14">Y7+1000</f>
        <v>19800</v>
      </c>
      <c r="Z8" s="59">
        <f t="shared" si="9"/>
        <v>21500</v>
      </c>
      <c r="AA8" s="59">
        <f t="shared" ref="AA8:AC8" si="15">AA7+1000</f>
        <v>24900</v>
      </c>
      <c r="AB8" s="59">
        <f t="shared" si="15"/>
        <v>21500</v>
      </c>
      <c r="AC8" s="59">
        <f t="shared" si="15"/>
        <v>21500</v>
      </c>
      <c r="AD8" s="59">
        <f t="shared" si="9"/>
        <v>19800</v>
      </c>
      <c r="AE8" s="59">
        <f t="shared" si="9"/>
        <v>15400</v>
      </c>
      <c r="AF8" s="59">
        <f t="shared" ref="AF8" si="16">AF7+1000</f>
        <v>19800</v>
      </c>
      <c r="AG8" s="59">
        <f t="shared" ref="AG8:AI8" si="17">AG7+1000</f>
        <v>15400</v>
      </c>
      <c r="AH8" s="59">
        <f t="shared" si="17"/>
        <v>15400</v>
      </c>
      <c r="AI8" s="59">
        <f t="shared" si="17"/>
        <v>15400</v>
      </c>
      <c r="AJ8" s="59">
        <f t="shared" ref="AJ8:AV8" si="18">AJ7+1000</f>
        <v>10700</v>
      </c>
      <c r="AK8" s="59">
        <f t="shared" si="18"/>
        <v>8900</v>
      </c>
      <c r="AL8" s="59">
        <f t="shared" si="18"/>
        <v>8900</v>
      </c>
      <c r="AM8" s="59">
        <f t="shared" si="18"/>
        <v>10700</v>
      </c>
      <c r="AN8" s="59">
        <f t="shared" si="18"/>
        <v>8900</v>
      </c>
      <c r="AO8" s="59">
        <f t="shared" si="18"/>
        <v>10700</v>
      </c>
      <c r="AP8" s="59">
        <f t="shared" si="18"/>
        <v>8900</v>
      </c>
      <c r="AQ8" s="59">
        <f t="shared" si="18"/>
        <v>10700</v>
      </c>
      <c r="AR8" s="59">
        <f t="shared" si="18"/>
        <v>15400</v>
      </c>
      <c r="AS8" s="59">
        <f t="shared" si="18"/>
        <v>8900</v>
      </c>
      <c r="AT8" s="59">
        <f t="shared" ref="AT8" si="19">AT7+1000</f>
        <v>10700</v>
      </c>
      <c r="AU8" s="59">
        <f t="shared" si="18"/>
        <v>8900</v>
      </c>
      <c r="AV8" s="59">
        <f t="shared" si="18"/>
        <v>10700</v>
      </c>
      <c r="AW8" s="59">
        <f t="shared" ref="AW8:CC8" si="20">AW7+1000</f>
        <v>8900</v>
      </c>
      <c r="AX8" s="59">
        <f t="shared" si="20"/>
        <v>10700</v>
      </c>
      <c r="AY8" s="59">
        <f t="shared" ref="AY8" si="21">AY7+1000</f>
        <v>8900</v>
      </c>
      <c r="AZ8" s="59">
        <f t="shared" si="20"/>
        <v>7100</v>
      </c>
      <c r="BA8" s="59">
        <f t="shared" si="20"/>
        <v>8900</v>
      </c>
      <c r="BB8" s="59">
        <f t="shared" si="20"/>
        <v>7100</v>
      </c>
      <c r="BC8" s="59">
        <f t="shared" si="20"/>
        <v>10700</v>
      </c>
      <c r="BD8" s="59">
        <f t="shared" si="20"/>
        <v>7100</v>
      </c>
      <c r="BE8" s="59">
        <f t="shared" si="20"/>
        <v>7100</v>
      </c>
      <c r="BF8" s="59">
        <f t="shared" ref="BF8" si="22">BF7+1000</f>
        <v>8500</v>
      </c>
      <c r="BG8" s="59">
        <f t="shared" ref="BG8" si="23">BG7+1000</f>
        <v>7100</v>
      </c>
      <c r="BH8" s="59">
        <f t="shared" si="20"/>
        <v>10700</v>
      </c>
      <c r="BI8" s="59">
        <f t="shared" si="20"/>
        <v>7100</v>
      </c>
      <c r="BJ8" s="59">
        <f t="shared" si="20"/>
        <v>8900</v>
      </c>
      <c r="BK8" s="59">
        <f t="shared" si="20"/>
        <v>7100</v>
      </c>
      <c r="BL8" s="59">
        <f t="shared" si="20"/>
        <v>8900</v>
      </c>
      <c r="BM8" s="59">
        <f t="shared" si="20"/>
        <v>7100</v>
      </c>
      <c r="BN8" s="59">
        <f t="shared" si="20"/>
        <v>8900</v>
      </c>
      <c r="BO8" s="59">
        <f t="shared" si="20"/>
        <v>7100</v>
      </c>
      <c r="BP8" s="59">
        <f t="shared" si="20"/>
        <v>7900</v>
      </c>
      <c r="BQ8" s="59">
        <f t="shared" si="20"/>
        <v>7100</v>
      </c>
      <c r="BR8" s="59">
        <f t="shared" si="20"/>
        <v>7900</v>
      </c>
      <c r="BS8" s="59">
        <f t="shared" si="20"/>
        <v>7100</v>
      </c>
      <c r="BT8" s="59">
        <f t="shared" ref="BT8" si="24">BT7+1000</f>
        <v>10700</v>
      </c>
      <c r="BU8" s="59">
        <f t="shared" si="20"/>
        <v>6600</v>
      </c>
      <c r="BV8" s="59">
        <f t="shared" si="20"/>
        <v>7100</v>
      </c>
      <c r="BW8" s="59">
        <f t="shared" si="20"/>
        <v>10700</v>
      </c>
      <c r="BX8" s="59">
        <f t="shared" si="20"/>
        <v>6600</v>
      </c>
      <c r="BY8" s="59">
        <f t="shared" ref="BY8" si="25">BY7+1000</f>
        <v>7900</v>
      </c>
      <c r="BZ8" s="59">
        <f t="shared" si="20"/>
        <v>6600</v>
      </c>
      <c r="CA8" s="59">
        <f t="shared" ref="CA8:CB8" si="26">CA7+1000</f>
        <v>5600</v>
      </c>
      <c r="CB8" s="59">
        <f t="shared" si="26"/>
        <v>8500</v>
      </c>
      <c r="CC8" s="59">
        <f t="shared" si="20"/>
        <v>9800</v>
      </c>
      <c r="CD8" s="59">
        <f t="shared" ref="CD8:CE8" si="27">CD7+1000</f>
        <v>10200</v>
      </c>
      <c r="CE8" s="59">
        <f t="shared" si="27"/>
        <v>26900</v>
      </c>
      <c r="CF8" s="124"/>
      <c r="CG8" s="124"/>
      <c r="CH8" s="124"/>
      <c r="CI8" s="124"/>
      <c r="CJ8" s="124"/>
      <c r="CK8" s="124"/>
      <c r="CL8" s="124"/>
      <c r="CM8" s="124"/>
      <c r="CN8" s="124"/>
      <c r="CO8" s="124"/>
      <c r="CP8" s="124"/>
      <c r="CQ8" s="124"/>
      <c r="CR8" s="124"/>
      <c r="CS8" s="124"/>
      <c r="CT8" s="124"/>
      <c r="CU8" s="124"/>
      <c r="CV8" s="124"/>
      <c r="CW8" s="124"/>
      <c r="CX8" s="124"/>
      <c r="CY8" s="124"/>
      <c r="CZ8" s="124"/>
      <c r="DA8" s="124"/>
      <c r="DB8" s="124"/>
    </row>
    <row r="9" spans="1:114" s="3" customFormat="1" ht="12" customHeight="1">
      <c r="A9" s="12" t="s">
        <v>33</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CF9" s="1"/>
      <c r="CG9" s="1"/>
      <c r="CH9" s="1"/>
      <c r="CI9" s="1"/>
      <c r="CJ9" s="1"/>
      <c r="CK9" s="1"/>
      <c r="CL9" s="1"/>
      <c r="CM9" s="1"/>
      <c r="CN9" s="1"/>
      <c r="CO9" s="1"/>
      <c r="CP9" s="1"/>
      <c r="CQ9" s="1"/>
      <c r="CR9" s="1"/>
      <c r="CS9" s="1"/>
      <c r="CT9" s="1"/>
      <c r="CU9" s="1"/>
      <c r="CV9" s="1"/>
      <c r="CW9" s="1"/>
      <c r="CX9" s="1"/>
      <c r="CY9" s="1"/>
      <c r="CZ9" s="1"/>
      <c r="DA9" s="1"/>
      <c r="DB9" s="1"/>
      <c r="DC9" s="23"/>
      <c r="DD9" s="23"/>
      <c r="DE9" s="23"/>
      <c r="DF9" s="23"/>
      <c r="DG9" s="23"/>
      <c r="DH9" s="23"/>
      <c r="DI9" s="23"/>
      <c r="DJ9" s="23"/>
    </row>
    <row r="10" spans="1:114" s="4" customFormat="1" ht="12" customHeight="1">
      <c r="A10" s="13">
        <v>1</v>
      </c>
      <c r="B10" s="12" t="e">
        <f>#REF!</f>
        <v>#REF!</v>
      </c>
      <c r="C10" s="12" t="e">
        <f>#REF!</f>
        <v>#REF!</v>
      </c>
      <c r="D10" s="12" t="e">
        <f>#REF!</f>
        <v>#REF!</v>
      </c>
      <c r="E10" s="12" t="e">
        <f>#REF!</f>
        <v>#REF!</v>
      </c>
      <c r="F10" s="12" t="e">
        <f>#REF!</f>
        <v>#REF!</v>
      </c>
      <c r="G10" s="12" t="e">
        <f>#REF!</f>
        <v>#REF!</v>
      </c>
      <c r="H10" s="12" t="e">
        <f>#REF!</f>
        <v>#REF!</v>
      </c>
      <c r="I10" s="12" t="e">
        <f>#REF!</f>
        <v>#REF!</v>
      </c>
      <c r="J10" s="12" t="e">
        <f>#REF!</f>
        <v>#REF!</v>
      </c>
      <c r="K10" s="12" t="e">
        <f>#REF!</f>
        <v>#REF!</v>
      </c>
      <c r="L10" s="12" t="e">
        <f>#REF!</f>
        <v>#REF!</v>
      </c>
      <c r="M10" s="12" t="e">
        <f>#REF!</f>
        <v>#REF!</v>
      </c>
      <c r="N10" s="12" t="e">
        <f>#REF!</f>
        <v>#REF!</v>
      </c>
      <c r="O10" s="12" t="e">
        <f>#REF!+700</f>
        <v>#REF!</v>
      </c>
      <c r="P10" s="12" t="e">
        <f>#REF!+700</f>
        <v>#REF!</v>
      </c>
      <c r="Q10" s="12" t="e">
        <f>#REF!+700</f>
        <v>#REF!</v>
      </c>
      <c r="R10" s="12" t="e">
        <f>#REF!+700</f>
        <v>#REF!</v>
      </c>
      <c r="S10" s="12" t="e">
        <f>#REF!+700</f>
        <v>#REF!</v>
      </c>
      <c r="T10" s="12" t="e">
        <f>#REF!+700</f>
        <v>#REF!</v>
      </c>
      <c r="U10" s="12" t="e">
        <f>#REF!+700</f>
        <v>#REF!</v>
      </c>
      <c r="V10" s="12" t="e">
        <f>#REF!+700</f>
        <v>#REF!</v>
      </c>
      <c r="W10" s="12" t="e">
        <f>#REF!+700</f>
        <v>#REF!</v>
      </c>
      <c r="X10" s="12" t="e">
        <f>#REF!+700</f>
        <v>#REF!</v>
      </c>
      <c r="Y10" s="12" t="e">
        <f>#REF!+700</f>
        <v>#REF!</v>
      </c>
      <c r="Z10" s="12" t="e">
        <f>#REF!+700</f>
        <v>#REF!</v>
      </c>
      <c r="AA10" s="12" t="e">
        <f>#REF!+700</f>
        <v>#REF!</v>
      </c>
      <c r="AB10" s="12" t="e">
        <f>#REF!+700</f>
        <v>#REF!</v>
      </c>
      <c r="AC10" s="12" t="e">
        <f>#REF!+700</f>
        <v>#REF!</v>
      </c>
      <c r="AD10" s="12" t="e">
        <f>#REF!+700</f>
        <v>#REF!</v>
      </c>
      <c r="AE10" s="12" t="e">
        <f>#REF!+700</f>
        <v>#REF!</v>
      </c>
      <c r="AF10" s="12" t="e">
        <f>#REF!+700</f>
        <v>#REF!</v>
      </c>
      <c r="AG10" s="12" t="e">
        <f>#REF!+700</f>
        <v>#REF!</v>
      </c>
      <c r="AH10" s="12" t="e">
        <f>#REF!+700</f>
        <v>#REF!</v>
      </c>
      <c r="AI10" s="12" t="e">
        <f>#REF!+700</f>
        <v>#REF!</v>
      </c>
      <c r="AJ10" s="12" t="e">
        <f>#REF!+700</f>
        <v>#REF!</v>
      </c>
      <c r="AK10" s="12" t="e">
        <f>#REF!+700</f>
        <v>#REF!</v>
      </c>
      <c r="AL10" s="12" t="e">
        <f>#REF!+700</f>
        <v>#REF!</v>
      </c>
      <c r="AM10" s="12" t="e">
        <f>#REF!+700</f>
        <v>#REF!</v>
      </c>
      <c r="AN10" s="12" t="e">
        <f>#REF!+700</f>
        <v>#REF!</v>
      </c>
      <c r="AO10" s="12" t="e">
        <f>#REF!+700</f>
        <v>#REF!</v>
      </c>
      <c r="AP10" s="12" t="e">
        <f>#REF!+700</f>
        <v>#REF!</v>
      </c>
      <c r="AQ10" s="12" t="e">
        <f>#REF!+700</f>
        <v>#REF!</v>
      </c>
      <c r="AR10" s="12" t="e">
        <f>#REF!+700</f>
        <v>#REF!</v>
      </c>
      <c r="AS10" s="12" t="e">
        <f>#REF!+700</f>
        <v>#REF!</v>
      </c>
      <c r="AT10" s="12" t="e">
        <f>#REF!+700</f>
        <v>#REF!</v>
      </c>
      <c r="AU10" s="12" t="e">
        <f>#REF!+700</f>
        <v>#REF!</v>
      </c>
      <c r="AV10" s="12" t="e">
        <f>#REF!+700</f>
        <v>#REF!</v>
      </c>
      <c r="AW10" s="12" t="e">
        <f>#REF!+700</f>
        <v>#REF!</v>
      </c>
      <c r="AX10" s="12" t="e">
        <f>#REF!+700</f>
        <v>#REF!</v>
      </c>
      <c r="AY10" s="12" t="e">
        <f>#REF!+700</f>
        <v>#REF!</v>
      </c>
      <c r="AZ10" s="12" t="e">
        <f>#REF!+700</f>
        <v>#REF!</v>
      </c>
      <c r="BA10" s="12" t="e">
        <f>#REF!+700</f>
        <v>#REF!</v>
      </c>
      <c r="BB10" s="12" t="e">
        <f>#REF!+700</f>
        <v>#REF!</v>
      </c>
      <c r="BC10" s="12" t="e">
        <f>#REF!+700</f>
        <v>#REF!</v>
      </c>
      <c r="BD10" s="12" t="e">
        <f>#REF!+700</f>
        <v>#REF!</v>
      </c>
      <c r="BE10" s="12" t="e">
        <f>#REF!+700</f>
        <v>#REF!</v>
      </c>
      <c r="BF10" s="59">
        <f>BF8+200</f>
        <v>8700</v>
      </c>
      <c r="BG10" s="59">
        <f t="shared" ref="BG10:CE10" si="28">BG8+200</f>
        <v>7300</v>
      </c>
      <c r="BH10" s="59">
        <f t="shared" si="28"/>
        <v>10900</v>
      </c>
      <c r="BI10" s="59">
        <f t="shared" si="28"/>
        <v>7300</v>
      </c>
      <c r="BJ10" s="59">
        <f t="shared" si="28"/>
        <v>9100</v>
      </c>
      <c r="BK10" s="59">
        <f t="shared" si="28"/>
        <v>7300</v>
      </c>
      <c r="BL10" s="59">
        <f t="shared" si="28"/>
        <v>9100</v>
      </c>
      <c r="BM10" s="59">
        <f t="shared" si="28"/>
        <v>7300</v>
      </c>
      <c r="BN10" s="59">
        <f t="shared" si="28"/>
        <v>9100</v>
      </c>
      <c r="BO10" s="59">
        <f t="shared" si="28"/>
        <v>7300</v>
      </c>
      <c r="BP10" s="59">
        <f t="shared" si="28"/>
        <v>8100</v>
      </c>
      <c r="BQ10" s="59">
        <f t="shared" si="28"/>
        <v>7300</v>
      </c>
      <c r="BR10" s="59">
        <f t="shared" si="28"/>
        <v>8100</v>
      </c>
      <c r="BS10" s="59">
        <f t="shared" si="28"/>
        <v>7300</v>
      </c>
      <c r="BT10" s="59">
        <f t="shared" ref="BT10" si="29">BT8+200</f>
        <v>10900</v>
      </c>
      <c r="BU10" s="59">
        <f t="shared" si="28"/>
        <v>6800</v>
      </c>
      <c r="BV10" s="59">
        <f t="shared" si="28"/>
        <v>7300</v>
      </c>
      <c r="BW10" s="59">
        <f t="shared" si="28"/>
        <v>10900</v>
      </c>
      <c r="BX10" s="59">
        <f t="shared" si="28"/>
        <v>6800</v>
      </c>
      <c r="BY10" s="59">
        <f t="shared" si="28"/>
        <v>8100</v>
      </c>
      <c r="BZ10" s="59">
        <f t="shared" si="28"/>
        <v>6800</v>
      </c>
      <c r="CA10" s="59">
        <f t="shared" si="28"/>
        <v>5800</v>
      </c>
      <c r="CB10" s="59">
        <f t="shared" si="28"/>
        <v>8700</v>
      </c>
      <c r="CC10" s="59">
        <f t="shared" si="28"/>
        <v>10000</v>
      </c>
      <c r="CD10" s="59">
        <f t="shared" si="28"/>
        <v>10400</v>
      </c>
      <c r="CE10" s="59">
        <f t="shared" si="28"/>
        <v>27100</v>
      </c>
      <c r="CF10" s="1"/>
      <c r="CG10" s="1"/>
      <c r="CH10" s="1"/>
      <c r="CI10" s="1"/>
      <c r="CJ10" s="1"/>
      <c r="CK10" s="1"/>
      <c r="CL10" s="1"/>
      <c r="CM10" s="1"/>
      <c r="CN10" s="1"/>
      <c r="CO10" s="1"/>
      <c r="CP10" s="1"/>
      <c r="CQ10" s="1"/>
      <c r="CR10" s="1"/>
      <c r="CS10" s="1"/>
      <c r="CT10" s="1"/>
      <c r="CU10" s="1"/>
      <c r="CV10" s="1"/>
      <c r="CW10" s="1"/>
      <c r="CX10" s="1"/>
      <c r="CY10" s="1"/>
      <c r="CZ10" s="1"/>
      <c r="DA10" s="1"/>
      <c r="DB10" s="1"/>
      <c r="DC10" s="23"/>
      <c r="DD10" s="23"/>
      <c r="DE10" s="23"/>
      <c r="DF10" s="23"/>
      <c r="DG10" s="23"/>
      <c r="DH10" s="23"/>
      <c r="DI10" s="23"/>
      <c r="DJ10" s="23"/>
    </row>
    <row r="11" spans="1:114" s="4" customFormat="1" ht="12" customHeight="1">
      <c r="A11" s="13">
        <v>2</v>
      </c>
      <c r="B11" s="12" t="e">
        <f>#REF!</f>
        <v>#REF!</v>
      </c>
      <c r="C11" s="12" t="e">
        <f>#REF!</f>
        <v>#REF!</v>
      </c>
      <c r="D11" s="12" t="e">
        <f>#REF!</f>
        <v>#REF!</v>
      </c>
      <c r="E11" s="12" t="e">
        <f>#REF!</f>
        <v>#REF!</v>
      </c>
      <c r="F11" s="12" t="e">
        <f>#REF!</f>
        <v>#REF!</v>
      </c>
      <c r="G11" s="12" t="e">
        <f>#REF!</f>
        <v>#REF!</v>
      </c>
      <c r="H11" s="12" t="e">
        <f>#REF!</f>
        <v>#REF!</v>
      </c>
      <c r="I11" s="12" t="e">
        <f>#REF!</f>
        <v>#REF!</v>
      </c>
      <c r="J11" s="12" t="e">
        <f>#REF!</f>
        <v>#REF!</v>
      </c>
      <c r="K11" s="12" t="e">
        <f>#REF!</f>
        <v>#REF!</v>
      </c>
      <c r="L11" s="12" t="e">
        <f>#REF!</f>
        <v>#REF!</v>
      </c>
      <c r="M11" s="12" t="e">
        <f>#REF!</f>
        <v>#REF!</v>
      </c>
      <c r="N11" s="12" t="e">
        <f>#REF!</f>
        <v>#REF!</v>
      </c>
      <c r="O11" s="12" t="e">
        <f>#REF!+700</f>
        <v>#REF!</v>
      </c>
      <c r="P11" s="12" t="e">
        <f>#REF!+700</f>
        <v>#REF!</v>
      </c>
      <c r="Q11" s="12" t="e">
        <f>#REF!+700</f>
        <v>#REF!</v>
      </c>
      <c r="R11" s="12" t="e">
        <f>#REF!+700</f>
        <v>#REF!</v>
      </c>
      <c r="S11" s="12" t="e">
        <f>#REF!+700</f>
        <v>#REF!</v>
      </c>
      <c r="T11" s="12" t="e">
        <f>#REF!+700</f>
        <v>#REF!</v>
      </c>
      <c r="U11" s="12" t="e">
        <f>#REF!+700</f>
        <v>#REF!</v>
      </c>
      <c r="V11" s="12" t="e">
        <f>#REF!+700</f>
        <v>#REF!</v>
      </c>
      <c r="W11" s="12" t="e">
        <f>#REF!+700</f>
        <v>#REF!</v>
      </c>
      <c r="X11" s="12" t="e">
        <f>#REF!+700</f>
        <v>#REF!</v>
      </c>
      <c r="Y11" s="12" t="e">
        <f>#REF!+700</f>
        <v>#REF!</v>
      </c>
      <c r="Z11" s="12" t="e">
        <f>#REF!+700</f>
        <v>#REF!</v>
      </c>
      <c r="AA11" s="12" t="e">
        <f>#REF!+700</f>
        <v>#REF!</v>
      </c>
      <c r="AB11" s="12" t="e">
        <f>#REF!+700</f>
        <v>#REF!</v>
      </c>
      <c r="AC11" s="12" t="e">
        <f>#REF!+700</f>
        <v>#REF!</v>
      </c>
      <c r="AD11" s="12" t="e">
        <f>#REF!+700</f>
        <v>#REF!</v>
      </c>
      <c r="AE11" s="12" t="e">
        <f>#REF!+700</f>
        <v>#REF!</v>
      </c>
      <c r="AF11" s="12" t="e">
        <f>#REF!+700</f>
        <v>#REF!</v>
      </c>
      <c r="AG11" s="12" t="e">
        <f>#REF!+700</f>
        <v>#REF!</v>
      </c>
      <c r="AH11" s="12" t="e">
        <f>#REF!+700</f>
        <v>#REF!</v>
      </c>
      <c r="AI11" s="12" t="e">
        <f>#REF!+700</f>
        <v>#REF!</v>
      </c>
      <c r="AJ11" s="12" t="e">
        <f>#REF!+700</f>
        <v>#REF!</v>
      </c>
      <c r="AK11" s="12" t="e">
        <f>#REF!+700</f>
        <v>#REF!</v>
      </c>
      <c r="AL11" s="12" t="e">
        <f>#REF!+700</f>
        <v>#REF!</v>
      </c>
      <c r="AM11" s="12" t="e">
        <f>#REF!+700</f>
        <v>#REF!</v>
      </c>
      <c r="AN11" s="12" t="e">
        <f>#REF!+700</f>
        <v>#REF!</v>
      </c>
      <c r="AO11" s="12" t="e">
        <f>#REF!+700</f>
        <v>#REF!</v>
      </c>
      <c r="AP11" s="12" t="e">
        <f>#REF!+700</f>
        <v>#REF!</v>
      </c>
      <c r="AQ11" s="12" t="e">
        <f>#REF!+700</f>
        <v>#REF!</v>
      </c>
      <c r="AR11" s="12" t="e">
        <f>#REF!+700</f>
        <v>#REF!</v>
      </c>
      <c r="AS11" s="12" t="e">
        <f>#REF!+700</f>
        <v>#REF!</v>
      </c>
      <c r="AT11" s="12" t="e">
        <f>#REF!+700</f>
        <v>#REF!</v>
      </c>
      <c r="AU11" s="12" t="e">
        <f>#REF!+700</f>
        <v>#REF!</v>
      </c>
      <c r="AV11" s="12" t="e">
        <f>#REF!+700</f>
        <v>#REF!</v>
      </c>
      <c r="AW11" s="12" t="e">
        <f>#REF!+700</f>
        <v>#REF!</v>
      </c>
      <c r="AX11" s="12" t="e">
        <f>#REF!+700</f>
        <v>#REF!</v>
      </c>
      <c r="AY11" s="12" t="e">
        <f>#REF!+700</f>
        <v>#REF!</v>
      </c>
      <c r="AZ11" s="12" t="e">
        <f>#REF!+700</f>
        <v>#REF!</v>
      </c>
      <c r="BA11" s="12" t="e">
        <f>#REF!+700</f>
        <v>#REF!</v>
      </c>
      <c r="BB11" s="12" t="e">
        <f>#REF!+700</f>
        <v>#REF!</v>
      </c>
      <c r="BC11" s="12" t="e">
        <f>#REF!+700</f>
        <v>#REF!</v>
      </c>
      <c r="BD11" s="12" t="e">
        <f>#REF!+700</f>
        <v>#REF!</v>
      </c>
      <c r="BE11" s="12" t="e">
        <f>#REF!+700</f>
        <v>#REF!</v>
      </c>
      <c r="BF11" s="59">
        <f>BF10+1000</f>
        <v>9700</v>
      </c>
      <c r="BG11" s="59">
        <f t="shared" ref="BG11:CE11" si="30">BG10+1000</f>
        <v>8300</v>
      </c>
      <c r="BH11" s="59">
        <f t="shared" si="30"/>
        <v>11900</v>
      </c>
      <c r="BI11" s="59">
        <f t="shared" si="30"/>
        <v>8300</v>
      </c>
      <c r="BJ11" s="59">
        <f t="shared" si="30"/>
        <v>10100</v>
      </c>
      <c r="BK11" s="59">
        <f t="shared" si="30"/>
        <v>8300</v>
      </c>
      <c r="BL11" s="59">
        <f t="shared" si="30"/>
        <v>10100</v>
      </c>
      <c r="BM11" s="59">
        <f t="shared" si="30"/>
        <v>8300</v>
      </c>
      <c r="BN11" s="59">
        <f t="shared" si="30"/>
        <v>10100</v>
      </c>
      <c r="BO11" s="59">
        <f t="shared" si="30"/>
        <v>8300</v>
      </c>
      <c r="BP11" s="59">
        <f t="shared" si="30"/>
        <v>9100</v>
      </c>
      <c r="BQ11" s="59">
        <f t="shared" si="30"/>
        <v>8300</v>
      </c>
      <c r="BR11" s="59">
        <f t="shared" si="30"/>
        <v>9100</v>
      </c>
      <c r="BS11" s="59">
        <f t="shared" si="30"/>
        <v>8300</v>
      </c>
      <c r="BT11" s="59">
        <f t="shared" si="30"/>
        <v>11900</v>
      </c>
      <c r="BU11" s="59">
        <f t="shared" si="30"/>
        <v>7800</v>
      </c>
      <c r="BV11" s="59">
        <f t="shared" si="30"/>
        <v>8300</v>
      </c>
      <c r="BW11" s="59">
        <f t="shared" si="30"/>
        <v>11900</v>
      </c>
      <c r="BX11" s="59">
        <f t="shared" si="30"/>
        <v>7800</v>
      </c>
      <c r="BY11" s="59">
        <f t="shared" si="30"/>
        <v>9100</v>
      </c>
      <c r="BZ11" s="59">
        <f t="shared" si="30"/>
        <v>7800</v>
      </c>
      <c r="CA11" s="59">
        <f t="shared" si="30"/>
        <v>6800</v>
      </c>
      <c r="CB11" s="59">
        <f t="shared" si="30"/>
        <v>9700</v>
      </c>
      <c r="CC11" s="59">
        <f t="shared" si="30"/>
        <v>11000</v>
      </c>
      <c r="CD11" s="59">
        <f t="shared" si="30"/>
        <v>11400</v>
      </c>
      <c r="CE11" s="59">
        <f t="shared" si="30"/>
        <v>28100</v>
      </c>
      <c r="CF11" s="1"/>
      <c r="CG11" s="1"/>
      <c r="CH11" s="1"/>
      <c r="CI11" s="1"/>
      <c r="CJ11" s="1"/>
      <c r="CK11" s="1"/>
      <c r="CL11" s="1"/>
      <c r="CM11" s="1"/>
      <c r="CN11" s="1"/>
      <c r="CO11" s="1"/>
      <c r="CP11" s="1"/>
      <c r="CQ11" s="1"/>
      <c r="CR11" s="1"/>
      <c r="CS11" s="1"/>
      <c r="CT11" s="1"/>
      <c r="CU11" s="1"/>
      <c r="CV11" s="1"/>
      <c r="CW11" s="1"/>
      <c r="CX11" s="1"/>
      <c r="CY11" s="1"/>
      <c r="CZ11" s="1"/>
      <c r="DA11" s="1"/>
      <c r="DB11" s="1"/>
      <c r="DC11" s="23"/>
      <c r="DD11" s="23"/>
      <c r="DE11" s="23"/>
      <c r="DF11" s="23"/>
      <c r="DG11" s="23"/>
      <c r="DH11" s="23"/>
      <c r="DI11" s="23"/>
      <c r="DJ11" s="23"/>
    </row>
    <row r="12" spans="1:114" s="3" customFormat="1" ht="12" customHeight="1">
      <c r="A12" s="12" t="s">
        <v>34</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CF12" s="1"/>
      <c r="CG12" s="1"/>
      <c r="CH12" s="1"/>
      <c r="CI12" s="1"/>
      <c r="CJ12" s="1"/>
      <c r="CK12" s="1"/>
      <c r="CL12" s="1"/>
      <c r="CM12" s="1"/>
      <c r="CN12" s="1"/>
      <c r="CO12" s="1"/>
      <c r="CP12" s="1"/>
      <c r="CQ12" s="1"/>
      <c r="CR12" s="1"/>
      <c r="CS12" s="1"/>
      <c r="CT12" s="1"/>
      <c r="CU12" s="1"/>
      <c r="CV12" s="1"/>
      <c r="CW12" s="1"/>
      <c r="CX12" s="1"/>
      <c r="CY12" s="1"/>
      <c r="CZ12" s="1"/>
      <c r="DA12" s="1"/>
      <c r="DB12" s="1"/>
      <c r="DC12" s="23"/>
      <c r="DD12" s="23"/>
      <c r="DE12" s="23"/>
      <c r="DF12" s="23"/>
      <c r="DG12" s="23"/>
      <c r="DH12" s="23"/>
      <c r="DI12" s="23"/>
      <c r="DJ12" s="23"/>
    </row>
    <row r="13" spans="1:114" s="4" customFormat="1" ht="12" customHeight="1">
      <c r="A13" s="13">
        <v>1</v>
      </c>
      <c r="B13" s="12">
        <f t="shared" ref="B13:H13" si="31">B7+1700</f>
        <v>14600</v>
      </c>
      <c r="C13" s="12">
        <f t="shared" si="31"/>
        <v>11400</v>
      </c>
      <c r="D13" s="12">
        <f t="shared" si="31"/>
        <v>14600</v>
      </c>
      <c r="E13" s="12">
        <f t="shared" si="31"/>
        <v>11400</v>
      </c>
      <c r="F13" s="12">
        <f t="shared" si="31"/>
        <v>14600</v>
      </c>
      <c r="G13" s="12">
        <f t="shared" si="31"/>
        <v>11400</v>
      </c>
      <c r="H13" s="12">
        <f t="shared" si="31"/>
        <v>22200</v>
      </c>
      <c r="I13" s="12">
        <f t="shared" ref="I13:AH13" si="32">I7+2700</f>
        <v>23200</v>
      </c>
      <c r="J13" s="12">
        <f t="shared" si="32"/>
        <v>23201</v>
      </c>
      <c r="K13" s="12">
        <f t="shared" si="32"/>
        <v>23200</v>
      </c>
      <c r="L13" s="12">
        <f t="shared" si="32"/>
        <v>38900</v>
      </c>
      <c r="M13" s="12">
        <f t="shared" si="32"/>
        <v>41900</v>
      </c>
      <c r="N13" s="12">
        <f t="shared" si="32"/>
        <v>35600</v>
      </c>
      <c r="O13" s="12">
        <f t="shared" si="32"/>
        <v>21200</v>
      </c>
      <c r="P13" s="12">
        <f t="shared" si="32"/>
        <v>21200</v>
      </c>
      <c r="Q13" s="12">
        <f t="shared" si="32"/>
        <v>21500</v>
      </c>
      <c r="R13" s="12">
        <f t="shared" si="32"/>
        <v>19300</v>
      </c>
      <c r="S13" s="12">
        <f t="shared" si="32"/>
        <v>21500</v>
      </c>
      <c r="T13" s="12">
        <f t="shared" si="32"/>
        <v>15600</v>
      </c>
      <c r="U13" s="12">
        <f t="shared" si="32"/>
        <v>21500</v>
      </c>
      <c r="V13" s="12">
        <f t="shared" si="32"/>
        <v>23200</v>
      </c>
      <c r="W13" s="12">
        <f t="shared" si="32"/>
        <v>21500</v>
      </c>
      <c r="X13" s="12">
        <f t="shared" si="32"/>
        <v>23200</v>
      </c>
      <c r="Y13" s="12">
        <f t="shared" si="32"/>
        <v>21500</v>
      </c>
      <c r="Z13" s="12">
        <f t="shared" si="32"/>
        <v>23200</v>
      </c>
      <c r="AA13" s="12">
        <f t="shared" si="32"/>
        <v>26600</v>
      </c>
      <c r="AB13" s="12">
        <f t="shared" si="32"/>
        <v>23200</v>
      </c>
      <c r="AC13" s="12">
        <f t="shared" si="32"/>
        <v>23200</v>
      </c>
      <c r="AD13" s="12">
        <f t="shared" si="32"/>
        <v>21500</v>
      </c>
      <c r="AE13" s="12">
        <f t="shared" si="32"/>
        <v>17100</v>
      </c>
      <c r="AF13" s="12">
        <f t="shared" si="32"/>
        <v>21500</v>
      </c>
      <c r="AG13" s="12">
        <f t="shared" si="32"/>
        <v>17100</v>
      </c>
      <c r="AH13" s="12">
        <f t="shared" si="32"/>
        <v>17100</v>
      </c>
      <c r="AI13" s="12">
        <f t="shared" ref="AI13:BD13" si="33">AI7+1700</f>
        <v>16100</v>
      </c>
      <c r="AJ13" s="12">
        <f t="shared" si="33"/>
        <v>11400</v>
      </c>
      <c r="AK13" s="12">
        <f t="shared" si="33"/>
        <v>9600</v>
      </c>
      <c r="AL13" s="12">
        <f t="shared" si="33"/>
        <v>9600</v>
      </c>
      <c r="AM13" s="12">
        <f t="shared" si="33"/>
        <v>11400</v>
      </c>
      <c r="AN13" s="12">
        <f t="shared" si="33"/>
        <v>9600</v>
      </c>
      <c r="AO13" s="12">
        <f t="shared" si="33"/>
        <v>11400</v>
      </c>
      <c r="AP13" s="12">
        <f t="shared" si="33"/>
        <v>9600</v>
      </c>
      <c r="AQ13" s="12">
        <f t="shared" si="33"/>
        <v>11400</v>
      </c>
      <c r="AR13" s="12">
        <f t="shared" si="33"/>
        <v>16100</v>
      </c>
      <c r="AS13" s="12">
        <f t="shared" si="33"/>
        <v>9600</v>
      </c>
      <c r="AT13" s="12">
        <f t="shared" si="33"/>
        <v>11400</v>
      </c>
      <c r="AU13" s="12">
        <f t="shared" si="33"/>
        <v>9600</v>
      </c>
      <c r="AV13" s="12">
        <f t="shared" si="33"/>
        <v>11400</v>
      </c>
      <c r="AW13" s="12">
        <f t="shared" si="33"/>
        <v>9600</v>
      </c>
      <c r="AX13" s="12">
        <f t="shared" si="33"/>
        <v>11400</v>
      </c>
      <c r="AY13" s="12">
        <f t="shared" si="33"/>
        <v>9600</v>
      </c>
      <c r="AZ13" s="12">
        <f t="shared" si="33"/>
        <v>7800</v>
      </c>
      <c r="BA13" s="12">
        <f t="shared" si="33"/>
        <v>9600</v>
      </c>
      <c r="BB13" s="12">
        <f t="shared" si="33"/>
        <v>7800</v>
      </c>
      <c r="BC13" s="12">
        <f t="shared" si="33"/>
        <v>11400</v>
      </c>
      <c r="BD13" s="12">
        <f t="shared" si="33"/>
        <v>7800</v>
      </c>
      <c r="BE13" s="12">
        <f>BE7+2700</f>
        <v>8800</v>
      </c>
      <c r="BF13" s="59">
        <f>BF10+500</f>
        <v>9200</v>
      </c>
      <c r="BG13" s="59">
        <f t="shared" ref="BG13:CE13" si="34">BG10+500</f>
        <v>7800</v>
      </c>
      <c r="BH13" s="59">
        <f t="shared" si="34"/>
        <v>11400</v>
      </c>
      <c r="BI13" s="59">
        <f t="shared" si="34"/>
        <v>7800</v>
      </c>
      <c r="BJ13" s="59">
        <f t="shared" si="34"/>
        <v>9600</v>
      </c>
      <c r="BK13" s="59">
        <f t="shared" si="34"/>
        <v>7800</v>
      </c>
      <c r="BL13" s="59">
        <f t="shared" si="34"/>
        <v>9600</v>
      </c>
      <c r="BM13" s="59">
        <f t="shared" si="34"/>
        <v>7800</v>
      </c>
      <c r="BN13" s="59">
        <f t="shared" si="34"/>
        <v>9600</v>
      </c>
      <c r="BO13" s="59">
        <f t="shared" si="34"/>
        <v>7800</v>
      </c>
      <c r="BP13" s="59">
        <f t="shared" si="34"/>
        <v>8600</v>
      </c>
      <c r="BQ13" s="59">
        <f t="shared" si="34"/>
        <v>7800</v>
      </c>
      <c r="BR13" s="59">
        <f t="shared" si="34"/>
        <v>8600</v>
      </c>
      <c r="BS13" s="59">
        <f t="shared" si="34"/>
        <v>7800</v>
      </c>
      <c r="BT13" s="59">
        <f t="shared" ref="BT13" si="35">BT10+500</f>
        <v>11400</v>
      </c>
      <c r="BU13" s="59">
        <f t="shared" si="34"/>
        <v>7300</v>
      </c>
      <c r="BV13" s="59">
        <f t="shared" si="34"/>
        <v>7800</v>
      </c>
      <c r="BW13" s="59">
        <f t="shared" si="34"/>
        <v>11400</v>
      </c>
      <c r="BX13" s="59">
        <f t="shared" si="34"/>
        <v>7300</v>
      </c>
      <c r="BY13" s="59">
        <f t="shared" si="34"/>
        <v>8600</v>
      </c>
      <c r="BZ13" s="59">
        <f t="shared" si="34"/>
        <v>7300</v>
      </c>
      <c r="CA13" s="59">
        <f t="shared" si="34"/>
        <v>6300</v>
      </c>
      <c r="CB13" s="59">
        <f t="shared" si="34"/>
        <v>9200</v>
      </c>
      <c r="CC13" s="59">
        <f t="shared" si="34"/>
        <v>10500</v>
      </c>
      <c r="CD13" s="59">
        <f t="shared" si="34"/>
        <v>10900</v>
      </c>
      <c r="CE13" s="59">
        <f t="shared" si="34"/>
        <v>27600</v>
      </c>
      <c r="CF13" s="1"/>
      <c r="CG13" s="1"/>
      <c r="CH13" s="1"/>
      <c r="CI13" s="1"/>
      <c r="CJ13" s="1"/>
      <c r="CK13" s="1"/>
      <c r="CL13" s="1"/>
      <c r="CM13" s="1"/>
      <c r="CN13" s="1"/>
      <c r="CO13" s="1"/>
      <c r="CP13" s="1"/>
      <c r="CQ13" s="1"/>
      <c r="CR13" s="1"/>
      <c r="CS13" s="1"/>
      <c r="CT13" s="1"/>
      <c r="CU13" s="1"/>
      <c r="CV13" s="1"/>
      <c r="CW13" s="1"/>
      <c r="CX13" s="1"/>
      <c r="CY13" s="1"/>
      <c r="CZ13" s="1"/>
      <c r="DA13" s="1"/>
      <c r="DB13" s="1"/>
      <c r="DC13" s="23"/>
      <c r="DD13" s="23"/>
      <c r="DE13" s="23"/>
      <c r="DF13" s="23"/>
      <c r="DG13" s="23"/>
      <c r="DH13" s="23"/>
      <c r="DI13" s="23"/>
      <c r="DJ13" s="23"/>
    </row>
    <row r="14" spans="1:114" s="4" customFormat="1" ht="12" customHeight="1">
      <c r="A14" s="13">
        <v>2</v>
      </c>
      <c r="B14" s="12">
        <f t="shared" ref="B14" si="36">B13+1000</f>
        <v>15600</v>
      </c>
      <c r="C14" s="12">
        <f t="shared" ref="C14" si="37">C13+1000</f>
        <v>12400</v>
      </c>
      <c r="D14" s="12">
        <f t="shared" ref="D14:F14" si="38">D13+1000</f>
        <v>15600</v>
      </c>
      <c r="E14" s="12">
        <f t="shared" si="38"/>
        <v>12400</v>
      </c>
      <c r="F14" s="12">
        <f t="shared" si="38"/>
        <v>15600</v>
      </c>
      <c r="G14" s="12">
        <f t="shared" ref="G14" si="39">G13+1000</f>
        <v>12400</v>
      </c>
      <c r="H14" s="12">
        <f t="shared" ref="H14" si="40">H13+1000</f>
        <v>23200</v>
      </c>
      <c r="I14" s="12">
        <f t="shared" ref="I14:K14" si="41">I13+1000</f>
        <v>24200</v>
      </c>
      <c r="J14" s="12">
        <f t="shared" ref="J14" si="42">J13+1000</f>
        <v>24201</v>
      </c>
      <c r="K14" s="12">
        <f t="shared" si="41"/>
        <v>24200</v>
      </c>
      <c r="L14" s="12">
        <f t="shared" ref="L14:N14" si="43">L13+1000</f>
        <v>39900</v>
      </c>
      <c r="M14" s="12">
        <f t="shared" ref="M14" si="44">M13+1000</f>
        <v>42900</v>
      </c>
      <c r="N14" s="12">
        <f t="shared" si="43"/>
        <v>36600</v>
      </c>
      <c r="O14" s="12">
        <f t="shared" ref="O14:AE14" si="45">O13+1000</f>
        <v>22200</v>
      </c>
      <c r="P14" s="12">
        <f t="shared" ref="P14:Q14" si="46">P13+1000</f>
        <v>22200</v>
      </c>
      <c r="Q14" s="12">
        <f t="shared" si="46"/>
        <v>22500</v>
      </c>
      <c r="R14" s="12">
        <f t="shared" ref="R14:S14" si="47">R13+1000</f>
        <v>20300</v>
      </c>
      <c r="S14" s="12">
        <f t="shared" si="47"/>
        <v>22500</v>
      </c>
      <c r="T14" s="12">
        <f t="shared" ref="T14:U14" si="48">T13+1000</f>
        <v>16600</v>
      </c>
      <c r="U14" s="12">
        <f t="shared" si="48"/>
        <v>22500</v>
      </c>
      <c r="V14" s="12">
        <f t="shared" si="45"/>
        <v>24200</v>
      </c>
      <c r="W14" s="12">
        <f t="shared" ref="W14" si="49">W13+1000</f>
        <v>22500</v>
      </c>
      <c r="X14" s="12">
        <f t="shared" si="45"/>
        <v>24200</v>
      </c>
      <c r="Y14" s="12">
        <f t="shared" ref="Y14" si="50">Y13+1000</f>
        <v>22500</v>
      </c>
      <c r="Z14" s="12">
        <f t="shared" si="45"/>
        <v>24200</v>
      </c>
      <c r="AA14" s="12">
        <f t="shared" ref="AA14:AC14" si="51">AA13+1000</f>
        <v>27600</v>
      </c>
      <c r="AB14" s="12">
        <f t="shared" si="51"/>
        <v>24200</v>
      </c>
      <c r="AC14" s="12">
        <f t="shared" si="51"/>
        <v>24200</v>
      </c>
      <c r="AD14" s="12">
        <f t="shared" si="45"/>
        <v>22500</v>
      </c>
      <c r="AE14" s="12">
        <f t="shared" si="45"/>
        <v>18100</v>
      </c>
      <c r="AF14" s="12">
        <f t="shared" ref="AF14" si="52">AF13+1000</f>
        <v>22500</v>
      </c>
      <c r="AG14" s="12">
        <f t="shared" ref="AG14:CE14" si="53">AG13+1000</f>
        <v>18100</v>
      </c>
      <c r="AH14" s="12">
        <f t="shared" si="53"/>
        <v>18100</v>
      </c>
      <c r="AI14" s="12">
        <f t="shared" si="53"/>
        <v>17100</v>
      </c>
      <c r="AJ14" s="12">
        <f t="shared" ref="AJ14:AN14" si="54">AJ13+1000</f>
        <v>12400</v>
      </c>
      <c r="AK14" s="12">
        <f t="shared" si="54"/>
        <v>10600</v>
      </c>
      <c r="AL14" s="12">
        <f t="shared" si="54"/>
        <v>10600</v>
      </c>
      <c r="AM14" s="12">
        <f t="shared" si="54"/>
        <v>12400</v>
      </c>
      <c r="AN14" s="12">
        <f t="shared" si="54"/>
        <v>10600</v>
      </c>
      <c r="AO14" s="12">
        <f t="shared" ref="AO14:BD14" si="55">AO13+1000</f>
        <v>12400</v>
      </c>
      <c r="AP14" s="12">
        <f t="shared" si="55"/>
        <v>10600</v>
      </c>
      <c r="AQ14" s="12">
        <f t="shared" si="55"/>
        <v>12400</v>
      </c>
      <c r="AR14" s="12">
        <f t="shared" si="55"/>
        <v>17100</v>
      </c>
      <c r="AS14" s="12">
        <f t="shared" si="55"/>
        <v>10600</v>
      </c>
      <c r="AT14" s="12">
        <f t="shared" ref="AT14" si="56">AT13+1000</f>
        <v>12400</v>
      </c>
      <c r="AU14" s="12">
        <f t="shared" si="55"/>
        <v>10600</v>
      </c>
      <c r="AV14" s="12">
        <f t="shared" si="55"/>
        <v>12400</v>
      </c>
      <c r="AW14" s="12">
        <f t="shared" si="55"/>
        <v>10600</v>
      </c>
      <c r="AX14" s="12">
        <f t="shared" si="55"/>
        <v>12400</v>
      </c>
      <c r="AY14" s="12">
        <f t="shared" ref="AY14" si="57">AY13+1000</f>
        <v>10600</v>
      </c>
      <c r="AZ14" s="12">
        <f t="shared" si="55"/>
        <v>8800</v>
      </c>
      <c r="BA14" s="12">
        <f t="shared" si="55"/>
        <v>10600</v>
      </c>
      <c r="BB14" s="12">
        <f t="shared" si="55"/>
        <v>8800</v>
      </c>
      <c r="BC14" s="12">
        <f t="shared" si="55"/>
        <v>12400</v>
      </c>
      <c r="BD14" s="12">
        <f t="shared" si="55"/>
        <v>8800</v>
      </c>
      <c r="BE14" s="12">
        <f t="shared" si="53"/>
        <v>9800</v>
      </c>
      <c r="BF14" s="59">
        <f t="shared" ref="BF14" si="58">BF13+1000</f>
        <v>10200</v>
      </c>
      <c r="BG14" s="59">
        <f t="shared" ref="BG14" si="59">BG13+1000</f>
        <v>8800</v>
      </c>
      <c r="BH14" s="59">
        <f t="shared" si="53"/>
        <v>12400</v>
      </c>
      <c r="BI14" s="59">
        <f t="shared" si="53"/>
        <v>8800</v>
      </c>
      <c r="BJ14" s="59">
        <f t="shared" si="53"/>
        <v>10600</v>
      </c>
      <c r="BK14" s="59">
        <f t="shared" si="53"/>
        <v>8800</v>
      </c>
      <c r="BL14" s="59">
        <f t="shared" si="53"/>
        <v>10600</v>
      </c>
      <c r="BM14" s="59">
        <f t="shared" si="53"/>
        <v>8800</v>
      </c>
      <c r="BN14" s="59">
        <f t="shared" si="53"/>
        <v>10600</v>
      </c>
      <c r="BO14" s="59">
        <f t="shared" si="53"/>
        <v>8800</v>
      </c>
      <c r="BP14" s="59">
        <f t="shared" si="53"/>
        <v>9600</v>
      </c>
      <c r="BQ14" s="59">
        <f t="shared" si="53"/>
        <v>8800</v>
      </c>
      <c r="BR14" s="59">
        <f t="shared" si="53"/>
        <v>9600</v>
      </c>
      <c r="BS14" s="59">
        <f t="shared" si="53"/>
        <v>8800</v>
      </c>
      <c r="BT14" s="59">
        <f t="shared" ref="BT14" si="60">BT13+1000</f>
        <v>12400</v>
      </c>
      <c r="BU14" s="59">
        <f t="shared" si="53"/>
        <v>8300</v>
      </c>
      <c r="BV14" s="59">
        <f t="shared" si="53"/>
        <v>8800</v>
      </c>
      <c r="BW14" s="59">
        <f t="shared" si="53"/>
        <v>12400</v>
      </c>
      <c r="BX14" s="59">
        <f t="shared" si="53"/>
        <v>8300</v>
      </c>
      <c r="BY14" s="59">
        <f t="shared" ref="BY14" si="61">BY13+1000</f>
        <v>9600</v>
      </c>
      <c r="BZ14" s="59">
        <f t="shared" si="53"/>
        <v>8300</v>
      </c>
      <c r="CA14" s="59">
        <f t="shared" ref="CA14:CB14" si="62">CA13+1000</f>
        <v>7300</v>
      </c>
      <c r="CB14" s="59">
        <f t="shared" si="62"/>
        <v>10200</v>
      </c>
      <c r="CC14" s="59">
        <f t="shared" si="53"/>
        <v>11500</v>
      </c>
      <c r="CD14" s="59">
        <f t="shared" si="53"/>
        <v>11900</v>
      </c>
      <c r="CE14" s="59">
        <f t="shared" si="53"/>
        <v>28600</v>
      </c>
      <c r="CF14" s="1"/>
      <c r="CG14" s="1"/>
      <c r="CH14" s="1"/>
      <c r="CI14" s="1"/>
      <c r="CJ14" s="1"/>
      <c r="CK14" s="1"/>
      <c r="CL14" s="1"/>
      <c r="CM14" s="1"/>
      <c r="CN14" s="1"/>
      <c r="CO14" s="1"/>
      <c r="CP14" s="1"/>
      <c r="CQ14" s="1"/>
      <c r="CR14" s="1"/>
      <c r="CS14" s="1"/>
      <c r="CT14" s="1"/>
      <c r="CU14" s="1"/>
      <c r="CV14" s="1"/>
      <c r="CW14" s="1"/>
      <c r="CX14" s="1"/>
      <c r="CY14" s="1"/>
      <c r="CZ14" s="1"/>
      <c r="DA14" s="1"/>
      <c r="DB14" s="1"/>
      <c r="DC14" s="23"/>
      <c r="DD14" s="23"/>
      <c r="DE14" s="23"/>
      <c r="DF14" s="23"/>
      <c r="DG14" s="23"/>
      <c r="DH14" s="23"/>
      <c r="DI14" s="23"/>
      <c r="DJ14" s="23"/>
    </row>
    <row r="15" spans="1:114" s="3" customFormat="1" ht="12" customHeight="1">
      <c r="A15" s="12" t="s">
        <v>35</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CF15" s="1"/>
      <c r="CG15" s="1"/>
      <c r="CH15" s="1"/>
      <c r="CI15" s="1"/>
      <c r="CJ15" s="1"/>
      <c r="CK15" s="1"/>
      <c r="CL15" s="1"/>
      <c r="CM15" s="1"/>
      <c r="CN15" s="1"/>
      <c r="CO15" s="1"/>
      <c r="CP15" s="1"/>
      <c r="CQ15" s="1"/>
      <c r="CR15" s="1"/>
      <c r="CS15" s="1"/>
      <c r="CT15" s="1"/>
      <c r="CU15" s="1"/>
      <c r="CV15" s="1"/>
      <c r="CW15" s="1"/>
      <c r="CX15" s="1"/>
      <c r="CY15" s="1"/>
      <c r="CZ15" s="1"/>
      <c r="DA15" s="1"/>
      <c r="DB15" s="1"/>
      <c r="DC15" s="23"/>
      <c r="DD15" s="23"/>
      <c r="DE15" s="23"/>
      <c r="DF15" s="23"/>
      <c r="DG15" s="23"/>
      <c r="DH15" s="23"/>
      <c r="DI15" s="23"/>
      <c r="DJ15" s="23"/>
    </row>
    <row r="16" spans="1:114" s="4" customFormat="1" ht="12" customHeight="1">
      <c r="A16" s="13" t="s">
        <v>36</v>
      </c>
      <c r="B16" s="12">
        <f t="shared" ref="B16" si="63">B7+5300</f>
        <v>18200</v>
      </c>
      <c r="C16" s="12">
        <f t="shared" ref="C16" si="64">C7+5300</f>
        <v>15000</v>
      </c>
      <c r="D16" s="12">
        <f t="shared" ref="D16:E16" si="65">D7+5300</f>
        <v>18200</v>
      </c>
      <c r="E16" s="12">
        <f t="shared" si="65"/>
        <v>15000</v>
      </c>
      <c r="F16" s="12">
        <f t="shared" ref="F16:G16" si="66">F7+5300</f>
        <v>18200</v>
      </c>
      <c r="G16" s="12">
        <f t="shared" si="66"/>
        <v>15000</v>
      </c>
      <c r="H16" s="12">
        <f t="shared" ref="H16" si="67">H7+5300</f>
        <v>25800</v>
      </c>
      <c r="I16" s="12">
        <f t="shared" ref="I16:K16" si="68">I7+6300</f>
        <v>26800</v>
      </c>
      <c r="J16" s="12">
        <f t="shared" ref="J16" si="69">J7+6300</f>
        <v>26801</v>
      </c>
      <c r="K16" s="12">
        <f t="shared" si="68"/>
        <v>26800</v>
      </c>
      <c r="L16" s="12">
        <f t="shared" ref="L16:M16" si="70">L7+6300</f>
        <v>42500</v>
      </c>
      <c r="M16" s="12">
        <f t="shared" si="70"/>
        <v>45500</v>
      </c>
      <c r="N16" s="12">
        <f t="shared" ref="N16" si="71">N7+6300</f>
        <v>39200</v>
      </c>
      <c r="O16" s="12">
        <f t="shared" ref="O16:AE16" si="72">O7+6300</f>
        <v>24800</v>
      </c>
      <c r="P16" s="12">
        <f t="shared" ref="P16:Q16" si="73">P7+6300</f>
        <v>24800</v>
      </c>
      <c r="Q16" s="12">
        <f t="shared" si="73"/>
        <v>25100</v>
      </c>
      <c r="R16" s="12">
        <f t="shared" ref="R16:S16" si="74">R7+6300</f>
        <v>22900</v>
      </c>
      <c r="S16" s="12">
        <f t="shared" si="74"/>
        <v>25100</v>
      </c>
      <c r="T16" s="12">
        <f t="shared" ref="T16:U16" si="75">T7+6300</f>
        <v>19200</v>
      </c>
      <c r="U16" s="12">
        <f t="shared" si="75"/>
        <v>25100</v>
      </c>
      <c r="V16" s="12">
        <f t="shared" si="72"/>
        <v>26800</v>
      </c>
      <c r="W16" s="12">
        <f t="shared" ref="W16" si="76">W7+6300</f>
        <v>25100</v>
      </c>
      <c r="X16" s="12">
        <f t="shared" si="72"/>
        <v>26800</v>
      </c>
      <c r="Y16" s="12">
        <f t="shared" ref="Y16" si="77">Y7+6300</f>
        <v>25100</v>
      </c>
      <c r="Z16" s="12">
        <f t="shared" si="72"/>
        <v>26800</v>
      </c>
      <c r="AA16" s="12">
        <f t="shared" ref="AA16:AC16" si="78">AA7+6300</f>
        <v>30200</v>
      </c>
      <c r="AB16" s="12">
        <f t="shared" si="78"/>
        <v>26800</v>
      </c>
      <c r="AC16" s="12">
        <f t="shared" si="78"/>
        <v>26800</v>
      </c>
      <c r="AD16" s="12">
        <f t="shared" si="72"/>
        <v>25100</v>
      </c>
      <c r="AE16" s="12">
        <f t="shared" si="72"/>
        <v>20700</v>
      </c>
      <c r="AF16" s="12">
        <f t="shared" ref="AF16" si="79">AF7+6300</f>
        <v>25100</v>
      </c>
      <c r="AG16" s="12">
        <f t="shared" ref="AG16:BE16" si="80">AG7+6300</f>
        <v>20700</v>
      </c>
      <c r="AH16" s="12">
        <f t="shared" si="80"/>
        <v>20700</v>
      </c>
      <c r="AI16" s="12">
        <f>AI7+5300</f>
        <v>19700</v>
      </c>
      <c r="AJ16" s="12">
        <f t="shared" ref="AJ16:AN16" si="81">AJ7+5300</f>
        <v>15000</v>
      </c>
      <c r="AK16" s="12">
        <f t="shared" si="81"/>
        <v>13200</v>
      </c>
      <c r="AL16" s="12">
        <f t="shared" si="81"/>
        <v>13200</v>
      </c>
      <c r="AM16" s="12">
        <f t="shared" si="81"/>
        <v>15000</v>
      </c>
      <c r="AN16" s="12">
        <f t="shared" si="81"/>
        <v>13200</v>
      </c>
      <c r="AO16" s="12">
        <f t="shared" ref="AO16:BD16" si="82">AO7+5300</f>
        <v>15000</v>
      </c>
      <c r="AP16" s="12">
        <f t="shared" si="82"/>
        <v>13200</v>
      </c>
      <c r="AQ16" s="12">
        <f t="shared" si="82"/>
        <v>15000</v>
      </c>
      <c r="AR16" s="12">
        <f t="shared" si="82"/>
        <v>19700</v>
      </c>
      <c r="AS16" s="12">
        <f t="shared" si="82"/>
        <v>13200</v>
      </c>
      <c r="AT16" s="12">
        <f t="shared" ref="AT16" si="83">AT7+5300</f>
        <v>15000</v>
      </c>
      <c r="AU16" s="12">
        <f t="shared" si="82"/>
        <v>13200</v>
      </c>
      <c r="AV16" s="12">
        <f t="shared" si="82"/>
        <v>15000</v>
      </c>
      <c r="AW16" s="12">
        <f t="shared" si="82"/>
        <v>13200</v>
      </c>
      <c r="AX16" s="12">
        <f t="shared" si="82"/>
        <v>15000</v>
      </c>
      <c r="AY16" s="12">
        <f t="shared" ref="AY16" si="84">AY7+5300</f>
        <v>13200</v>
      </c>
      <c r="AZ16" s="12">
        <f t="shared" si="82"/>
        <v>11400</v>
      </c>
      <c r="BA16" s="12">
        <f t="shared" si="82"/>
        <v>13200</v>
      </c>
      <c r="BB16" s="12">
        <f t="shared" si="82"/>
        <v>11400</v>
      </c>
      <c r="BC16" s="12">
        <f t="shared" si="82"/>
        <v>15000</v>
      </c>
      <c r="BD16" s="12">
        <f t="shared" si="82"/>
        <v>11400</v>
      </c>
      <c r="BE16" s="12">
        <f t="shared" si="80"/>
        <v>12400</v>
      </c>
      <c r="BF16" s="59">
        <f>BF14+2600</f>
        <v>12800</v>
      </c>
      <c r="BG16" s="59">
        <f t="shared" ref="BG16:CE16" si="85">BG14+2600</f>
        <v>11400</v>
      </c>
      <c r="BH16" s="59">
        <f t="shared" si="85"/>
        <v>15000</v>
      </c>
      <c r="BI16" s="59">
        <f t="shared" si="85"/>
        <v>11400</v>
      </c>
      <c r="BJ16" s="59">
        <f t="shared" si="85"/>
        <v>13200</v>
      </c>
      <c r="BK16" s="59">
        <f t="shared" si="85"/>
        <v>11400</v>
      </c>
      <c r="BL16" s="59">
        <f t="shared" si="85"/>
        <v>13200</v>
      </c>
      <c r="BM16" s="59">
        <f t="shared" si="85"/>
        <v>11400</v>
      </c>
      <c r="BN16" s="59">
        <f t="shared" si="85"/>
        <v>13200</v>
      </c>
      <c r="BO16" s="59">
        <f t="shared" si="85"/>
        <v>11400</v>
      </c>
      <c r="BP16" s="59">
        <f t="shared" si="85"/>
        <v>12200</v>
      </c>
      <c r="BQ16" s="59">
        <f t="shared" si="85"/>
        <v>11400</v>
      </c>
      <c r="BR16" s="59">
        <f t="shared" si="85"/>
        <v>12200</v>
      </c>
      <c r="BS16" s="59">
        <f t="shared" si="85"/>
        <v>11400</v>
      </c>
      <c r="BT16" s="59">
        <f t="shared" ref="BT16" si="86">BT14+2600</f>
        <v>15000</v>
      </c>
      <c r="BU16" s="59">
        <f t="shared" si="85"/>
        <v>10900</v>
      </c>
      <c r="BV16" s="59">
        <f t="shared" si="85"/>
        <v>11400</v>
      </c>
      <c r="BW16" s="59">
        <f t="shared" si="85"/>
        <v>15000</v>
      </c>
      <c r="BX16" s="59">
        <f t="shared" si="85"/>
        <v>10900</v>
      </c>
      <c r="BY16" s="59">
        <f t="shared" si="85"/>
        <v>12200</v>
      </c>
      <c r="BZ16" s="59">
        <f t="shared" si="85"/>
        <v>10900</v>
      </c>
      <c r="CA16" s="59">
        <f t="shared" si="85"/>
        <v>9900</v>
      </c>
      <c r="CB16" s="59">
        <f t="shared" si="85"/>
        <v>12800</v>
      </c>
      <c r="CC16" s="59">
        <f t="shared" si="85"/>
        <v>14100</v>
      </c>
      <c r="CD16" s="59">
        <f t="shared" si="85"/>
        <v>14500</v>
      </c>
      <c r="CE16" s="59">
        <f t="shared" si="85"/>
        <v>31200</v>
      </c>
      <c r="CF16" s="1"/>
      <c r="CG16" s="1"/>
      <c r="CH16" s="1"/>
      <c r="CI16" s="1"/>
      <c r="CJ16" s="1"/>
      <c r="CK16" s="1"/>
      <c r="CL16" s="1"/>
      <c r="CM16" s="1"/>
      <c r="CN16" s="1"/>
      <c r="CO16" s="1"/>
      <c r="CP16" s="1"/>
      <c r="CQ16" s="1"/>
      <c r="CR16" s="1"/>
      <c r="CS16" s="1"/>
      <c r="CT16" s="1"/>
      <c r="CU16" s="1"/>
      <c r="CV16" s="1"/>
      <c r="CW16" s="1"/>
      <c r="CX16" s="1"/>
      <c r="CY16" s="1"/>
      <c r="CZ16" s="1"/>
      <c r="DA16" s="1"/>
      <c r="DB16" s="1"/>
      <c r="DC16" s="23"/>
      <c r="DD16" s="23"/>
      <c r="DE16" s="23"/>
      <c r="DF16" s="23"/>
      <c r="DG16" s="23"/>
      <c r="DH16" s="23"/>
      <c r="DI16" s="23"/>
      <c r="DJ16" s="23"/>
    </row>
    <row r="17" spans="1:84">
      <c r="I17" s="355" t="s">
        <v>37</v>
      </c>
      <c r="J17" s="355" t="s">
        <v>37</v>
      </c>
      <c r="K17" s="355" t="s">
        <v>37</v>
      </c>
      <c r="L17" s="355" t="s">
        <v>37</v>
      </c>
      <c r="M17" s="355" t="s">
        <v>37</v>
      </c>
      <c r="N17" s="355" t="s">
        <v>37</v>
      </c>
      <c r="O17" s="355" t="s">
        <v>37</v>
      </c>
      <c r="P17" s="355" t="s">
        <v>37</v>
      </c>
      <c r="Q17" s="355" t="s">
        <v>37</v>
      </c>
      <c r="R17" s="355" t="s">
        <v>37</v>
      </c>
      <c r="S17" s="355" t="s">
        <v>37</v>
      </c>
      <c r="T17" s="355" t="s">
        <v>37</v>
      </c>
      <c r="U17" s="355" t="s">
        <v>37</v>
      </c>
      <c r="V17" s="355" t="s">
        <v>37</v>
      </c>
      <c r="W17" s="355" t="s">
        <v>37</v>
      </c>
      <c r="X17" s="355" t="s">
        <v>37</v>
      </c>
      <c r="Y17" s="355" t="s">
        <v>37</v>
      </c>
      <c r="Z17" s="355" t="s">
        <v>37</v>
      </c>
      <c r="AA17" s="355" t="s">
        <v>37</v>
      </c>
      <c r="AB17" s="355" t="s">
        <v>37</v>
      </c>
      <c r="AC17" s="355" t="s">
        <v>37</v>
      </c>
      <c r="AD17" s="355" t="s">
        <v>37</v>
      </c>
      <c r="AE17" s="368" t="s">
        <v>37</v>
      </c>
      <c r="AF17" s="368" t="s">
        <v>37</v>
      </c>
      <c r="AG17" s="368" t="s">
        <v>37</v>
      </c>
      <c r="AH17" s="368" t="s">
        <v>37</v>
      </c>
      <c r="AI17" s="355"/>
      <c r="AJ17" s="355"/>
      <c r="BE17" s="368" t="s">
        <v>37</v>
      </c>
      <c r="BF17" s="214" t="s">
        <v>37</v>
      </c>
      <c r="BG17" s="214" t="s">
        <v>37</v>
      </c>
      <c r="BH17" s="214" t="s">
        <v>37</v>
      </c>
      <c r="BI17" s="214" t="s">
        <v>37</v>
      </c>
      <c r="BJ17" s="214" t="s">
        <v>37</v>
      </c>
      <c r="BK17" s="214" t="s">
        <v>37</v>
      </c>
      <c r="BL17" s="214" t="s">
        <v>37</v>
      </c>
      <c r="BM17" s="214" t="s">
        <v>37</v>
      </c>
      <c r="BN17" s="214" t="s">
        <v>37</v>
      </c>
      <c r="BO17" s="214" t="s">
        <v>37</v>
      </c>
      <c r="BP17" s="214" t="s">
        <v>37</v>
      </c>
      <c r="BQ17" s="214" t="s">
        <v>37</v>
      </c>
      <c r="BR17" s="214" t="s">
        <v>37</v>
      </c>
      <c r="BS17" s="214" t="s">
        <v>37</v>
      </c>
      <c r="BT17" s="214" t="s">
        <v>37</v>
      </c>
      <c r="BU17" s="214" t="s">
        <v>37</v>
      </c>
      <c r="BV17" s="214" t="s">
        <v>37</v>
      </c>
      <c r="BW17" s="214" t="s">
        <v>37</v>
      </c>
      <c r="BX17" s="214" t="s">
        <v>37</v>
      </c>
      <c r="BY17" s="214" t="s">
        <v>37</v>
      </c>
      <c r="CC17" s="214" t="s">
        <v>37</v>
      </c>
      <c r="CD17" s="214" t="s">
        <v>37</v>
      </c>
      <c r="CE17" s="214" t="s">
        <v>37</v>
      </c>
    </row>
    <row r="18" spans="1:84" customFormat="1">
      <c r="A18" s="244" t="s">
        <v>38</v>
      </c>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row>
    <row r="19" spans="1:84" customFormat="1">
      <c r="BF19" s="2"/>
      <c r="BG19" s="2"/>
      <c r="BH19" s="2"/>
      <c r="BI19" s="2"/>
      <c r="BJ19" s="2"/>
      <c r="BK19" s="2"/>
      <c r="BL19" s="2"/>
      <c r="BM19" s="2"/>
      <c r="BN19" s="2"/>
      <c r="BO19" s="214" t="s">
        <v>39</v>
      </c>
      <c r="BP19" s="214"/>
      <c r="BQ19" s="2"/>
      <c r="BR19" s="2"/>
      <c r="BS19" s="2"/>
      <c r="BT19" s="2"/>
      <c r="BU19" s="2"/>
      <c r="BV19" s="2"/>
      <c r="BW19" s="2"/>
      <c r="BX19" s="2"/>
      <c r="BY19" s="2"/>
      <c r="BZ19" s="2"/>
      <c r="CA19" s="2"/>
      <c r="CB19" s="2"/>
      <c r="CC19" s="2"/>
      <c r="CD19" s="2"/>
      <c r="CE19" s="3"/>
      <c r="CF19" s="23"/>
    </row>
    <row r="20" spans="1:84" customFormat="1">
      <c r="A20" s="77" t="s">
        <v>40</v>
      </c>
      <c r="O20" s="367" t="s">
        <v>41</v>
      </c>
      <c r="P20" s="367"/>
      <c r="Q20" s="367"/>
      <c r="R20" s="367"/>
      <c r="S20" s="367"/>
      <c r="BF20" s="2"/>
      <c r="BG20" s="2"/>
      <c r="BH20" s="2"/>
      <c r="BI20" s="2"/>
      <c r="BJ20" s="2"/>
      <c r="BK20" s="2"/>
      <c r="BL20" s="2"/>
      <c r="BM20" s="2"/>
      <c r="BN20" s="2"/>
      <c r="BO20" s="214"/>
      <c r="BP20" s="214"/>
      <c r="BQ20" s="2"/>
      <c r="BR20" s="2"/>
      <c r="BS20" s="2"/>
      <c r="BT20" s="2"/>
      <c r="BU20" s="2"/>
      <c r="BV20" s="2"/>
      <c r="BW20" s="2"/>
      <c r="BX20" s="2"/>
      <c r="BY20" s="2"/>
      <c r="BZ20" s="2"/>
      <c r="CA20" s="2"/>
      <c r="CB20" s="2"/>
      <c r="CC20" s="2"/>
      <c r="CD20" s="2"/>
      <c r="CE20" s="3"/>
      <c r="CF20" s="23"/>
    </row>
    <row r="21" spans="1:84" customFormat="1">
      <c r="A21" s="163" t="s">
        <v>42</v>
      </c>
      <c r="BF21" s="2"/>
      <c r="BG21" s="2"/>
      <c r="BH21" s="2"/>
      <c r="BI21" s="2"/>
      <c r="BJ21" s="2"/>
      <c r="BK21" s="2"/>
      <c r="BL21" s="2"/>
      <c r="BM21" s="2"/>
      <c r="BN21" s="2"/>
      <c r="BO21" s="214"/>
      <c r="BP21" s="214"/>
      <c r="BQ21" s="2"/>
      <c r="BR21" s="2"/>
      <c r="BS21" s="2"/>
      <c r="BT21" s="2"/>
      <c r="BU21" s="2"/>
      <c r="BV21" s="2"/>
      <c r="BW21" s="2"/>
      <c r="BX21" s="2"/>
      <c r="BY21" s="2"/>
      <c r="BZ21" s="2"/>
      <c r="CA21" s="2"/>
      <c r="CB21" s="2"/>
      <c r="CC21" s="2"/>
      <c r="CD21" s="2"/>
      <c r="CE21" s="3"/>
      <c r="CF21" s="23"/>
    </row>
    <row r="22" spans="1:84" customFormat="1">
      <c r="A22" s="164" t="s">
        <v>43</v>
      </c>
      <c r="BF22" s="2"/>
      <c r="BG22" s="2"/>
      <c r="BH22" s="2"/>
      <c r="BI22" s="2"/>
      <c r="BJ22" s="2"/>
      <c r="BK22" s="2"/>
      <c r="BL22" s="2"/>
      <c r="BM22" s="2"/>
      <c r="BN22" s="2"/>
      <c r="BO22" s="214"/>
      <c r="BP22" s="214"/>
      <c r="BQ22" s="2"/>
      <c r="BR22" s="2"/>
      <c r="BS22" s="2"/>
      <c r="BT22" s="2"/>
      <c r="BU22" s="2"/>
      <c r="BV22" s="2"/>
      <c r="BW22" s="2"/>
      <c r="BX22" s="2"/>
      <c r="BY22" s="2"/>
      <c r="BZ22" s="2"/>
      <c r="CA22" s="2"/>
      <c r="CB22" s="2"/>
      <c r="CC22" s="2"/>
      <c r="CD22" s="2"/>
      <c r="CE22" s="3"/>
      <c r="CF22" s="23"/>
    </row>
    <row r="23" spans="1:84" customFormat="1">
      <c r="A23" s="164" t="s">
        <v>44</v>
      </c>
      <c r="BF23" s="2"/>
      <c r="BG23" s="2"/>
      <c r="BH23" s="2"/>
      <c r="BI23" s="2"/>
      <c r="BJ23" s="2"/>
      <c r="BK23" s="2"/>
      <c r="BL23" s="2"/>
      <c r="BM23" s="2"/>
      <c r="BN23" s="2"/>
      <c r="BO23" s="214"/>
      <c r="BP23" s="214"/>
      <c r="BQ23" s="2"/>
      <c r="BR23" s="2"/>
      <c r="BS23" s="2"/>
      <c r="BT23" s="2"/>
      <c r="BU23" s="2"/>
      <c r="BV23" s="2"/>
      <c r="BW23" s="2"/>
      <c r="BX23" s="2"/>
      <c r="BY23" s="2"/>
      <c r="BZ23" s="2"/>
      <c r="CA23" s="2"/>
      <c r="CB23" s="2"/>
      <c r="CC23" s="2"/>
      <c r="CD23" s="2"/>
      <c r="CE23" s="3"/>
      <c r="CF23" s="23"/>
    </row>
    <row r="24" spans="1:84" customFormat="1">
      <c r="A24" s="164" t="s">
        <v>45</v>
      </c>
      <c r="BF24" s="2"/>
      <c r="BG24" s="2"/>
      <c r="BH24" s="2"/>
      <c r="BI24" s="2"/>
      <c r="BJ24" s="2"/>
      <c r="BK24" s="2"/>
      <c r="BL24" s="2"/>
      <c r="BM24" s="2"/>
      <c r="BN24" s="2"/>
      <c r="BO24" s="214"/>
      <c r="BP24" s="214"/>
      <c r="BQ24" s="2"/>
      <c r="BR24" s="2"/>
      <c r="BS24" s="2"/>
      <c r="BT24" s="2"/>
      <c r="BU24" s="2"/>
      <c r="BV24" s="2"/>
      <c r="BW24" s="2"/>
      <c r="BX24" s="2"/>
      <c r="BY24" s="2"/>
      <c r="BZ24" s="2"/>
      <c r="CA24" s="2"/>
      <c r="CB24" s="2"/>
      <c r="CC24" s="2"/>
      <c r="CD24" s="2"/>
      <c r="CE24" s="3"/>
      <c r="CF24" s="23"/>
    </row>
    <row r="25" spans="1:84" customFormat="1">
      <c r="A25" s="164" t="s">
        <v>46</v>
      </c>
      <c r="BF25" s="2"/>
      <c r="BG25" s="2"/>
      <c r="BH25" s="2"/>
      <c r="BI25" s="2"/>
      <c r="BJ25" s="2"/>
      <c r="BK25" s="2"/>
      <c r="BL25" s="2"/>
      <c r="BM25" s="2"/>
      <c r="BN25" s="2"/>
      <c r="BO25" s="214"/>
      <c r="BP25" s="214"/>
      <c r="BQ25" s="2"/>
      <c r="BR25" s="2"/>
      <c r="BS25" s="2"/>
      <c r="BT25" s="2"/>
      <c r="BU25" s="2"/>
      <c r="BV25" s="2"/>
      <c r="BW25" s="2"/>
      <c r="BX25" s="2"/>
      <c r="BY25" s="2"/>
      <c r="BZ25" s="2"/>
      <c r="CA25" s="2"/>
      <c r="CB25" s="2"/>
      <c r="CC25" s="2"/>
      <c r="CD25" s="2"/>
      <c r="CE25" s="3"/>
      <c r="CF25" s="23"/>
    </row>
    <row r="26" spans="1:84" customFormat="1">
      <c r="A26" s="164" t="s">
        <v>47</v>
      </c>
      <c r="BF26" s="2"/>
      <c r="BG26" s="2"/>
      <c r="BH26" s="2"/>
      <c r="BI26" s="2"/>
      <c r="BJ26" s="2"/>
      <c r="BK26" s="2"/>
      <c r="BL26" s="2"/>
      <c r="BM26" s="2"/>
      <c r="BN26" s="2"/>
      <c r="BO26" s="214"/>
      <c r="BP26" s="214"/>
      <c r="BQ26" s="2"/>
      <c r="BR26" s="2"/>
      <c r="BS26" s="2"/>
      <c r="BT26" s="2"/>
      <c r="BU26" s="2"/>
      <c r="BV26" s="2"/>
      <c r="BW26" s="2"/>
      <c r="BX26" s="2"/>
      <c r="BY26" s="2"/>
      <c r="BZ26" s="2"/>
      <c r="CA26" s="2"/>
      <c r="CB26" s="2"/>
      <c r="CC26" s="2"/>
      <c r="CD26" s="2"/>
      <c r="CE26" s="3"/>
      <c r="CF26" s="23"/>
    </row>
    <row r="27" spans="1:84" customFormat="1">
      <c r="A27" s="23"/>
      <c r="BF27" s="2"/>
      <c r="BG27" s="2"/>
      <c r="BH27" s="2"/>
      <c r="BI27" s="2"/>
      <c r="BJ27" s="2"/>
      <c r="BK27" s="2"/>
      <c r="BL27" s="2"/>
      <c r="BM27" s="2"/>
      <c r="BN27" s="2"/>
      <c r="BO27" s="214"/>
      <c r="BP27" s="214"/>
      <c r="BQ27" s="2"/>
      <c r="BR27" s="2"/>
      <c r="BS27" s="2"/>
      <c r="BT27" s="2"/>
      <c r="BU27" s="2"/>
      <c r="BV27" s="2"/>
      <c r="BW27" s="2"/>
      <c r="BX27" s="2"/>
      <c r="BY27" s="2"/>
      <c r="BZ27" s="2"/>
      <c r="CA27" s="2"/>
      <c r="CB27" s="2"/>
      <c r="CC27" s="2"/>
      <c r="CD27" s="2"/>
      <c r="CE27" s="3"/>
      <c r="CF27" s="23"/>
    </row>
    <row r="28" spans="1:84" customFormat="1" ht="15.75" customHeight="1">
      <c r="A28" s="357" t="s">
        <v>48</v>
      </c>
      <c r="BF28" s="2"/>
      <c r="BG28" s="2"/>
      <c r="BH28" s="2"/>
      <c r="BI28" s="2"/>
      <c r="BJ28" s="2"/>
      <c r="BK28" s="2"/>
      <c r="BL28" s="2"/>
      <c r="BM28" s="2"/>
      <c r="BN28" s="2"/>
      <c r="BO28" s="214"/>
      <c r="BP28" s="214"/>
      <c r="BQ28" s="2"/>
      <c r="BR28" s="2"/>
      <c r="BS28" s="2"/>
      <c r="BT28" s="2"/>
      <c r="BU28" s="2"/>
      <c r="BV28" s="2"/>
      <c r="BW28" s="2"/>
      <c r="BX28" s="2"/>
      <c r="BY28" s="2"/>
      <c r="BZ28" s="2"/>
      <c r="CA28" s="2"/>
      <c r="CB28" s="2"/>
      <c r="CC28" s="2"/>
      <c r="CD28" s="2"/>
      <c r="CE28" s="3"/>
      <c r="CF28" s="23"/>
    </row>
    <row r="29" spans="1:84" customFormat="1" ht="84.75" customHeight="1">
      <c r="A29" s="358" t="s">
        <v>49</v>
      </c>
      <c r="BF29" s="2"/>
      <c r="BG29" s="2"/>
      <c r="BH29" s="2"/>
      <c r="BI29" s="2"/>
      <c r="BJ29" s="2"/>
      <c r="BK29" s="2"/>
      <c r="BL29" s="2"/>
      <c r="BM29" s="2"/>
      <c r="BN29" s="2"/>
      <c r="BO29" s="214"/>
      <c r="BP29" s="214"/>
      <c r="BQ29" s="2"/>
      <c r="BR29" s="2"/>
      <c r="BS29" s="2"/>
      <c r="BT29" s="2"/>
      <c r="BU29" s="2"/>
      <c r="BV29" s="2"/>
      <c r="BW29" s="2"/>
      <c r="BX29" s="2"/>
      <c r="BY29" s="2"/>
      <c r="BZ29" s="2"/>
      <c r="CA29" s="2"/>
      <c r="CB29" s="2"/>
      <c r="CC29" s="2"/>
      <c r="CD29" s="2"/>
      <c r="CE29" s="3"/>
      <c r="CF29" s="23"/>
    </row>
    <row r="30" spans="1:84" customFormat="1">
      <c r="A30" s="3"/>
      <c r="BF30" s="2"/>
      <c r="BG30" s="2"/>
      <c r="BH30" s="2"/>
      <c r="BI30" s="2"/>
      <c r="BJ30" s="2"/>
      <c r="BK30" s="2"/>
      <c r="BL30" s="2"/>
      <c r="BM30" s="2"/>
      <c r="BN30" s="2"/>
      <c r="BO30" s="214"/>
      <c r="BP30" s="214"/>
      <c r="BQ30" s="2"/>
      <c r="BR30" s="2"/>
      <c r="BS30" s="2"/>
      <c r="BT30" s="2"/>
      <c r="BU30" s="2"/>
      <c r="BV30" s="2"/>
      <c r="BW30" s="2"/>
      <c r="BX30" s="2"/>
      <c r="BY30" s="2"/>
      <c r="BZ30" s="2"/>
      <c r="CA30" s="2"/>
      <c r="CB30" s="2"/>
      <c r="CC30" s="2"/>
      <c r="CD30" s="2"/>
      <c r="CE30" s="3"/>
      <c r="CF30" s="23"/>
    </row>
    <row r="31" spans="1:84" customFormat="1">
      <c r="A31" s="263" t="s">
        <v>50</v>
      </c>
      <c r="BF31" s="2"/>
      <c r="BG31" s="2"/>
      <c r="BH31" s="2"/>
      <c r="BI31" s="2"/>
      <c r="BJ31" s="2"/>
      <c r="BK31" s="2"/>
      <c r="BL31" s="2"/>
      <c r="BM31" s="2"/>
      <c r="BN31" s="2"/>
      <c r="BO31" s="214"/>
      <c r="BP31" s="214"/>
      <c r="BQ31" s="2"/>
      <c r="BR31" s="2"/>
      <c r="BS31" s="2"/>
      <c r="BT31" s="2"/>
      <c r="BU31" s="2"/>
      <c r="BV31" s="2"/>
      <c r="BW31" s="2"/>
      <c r="BX31" s="2"/>
      <c r="BY31" s="2"/>
      <c r="BZ31" s="2"/>
      <c r="CA31" s="2"/>
      <c r="CB31" s="2"/>
      <c r="CC31" s="2"/>
      <c r="CD31" s="2"/>
      <c r="CE31" s="3"/>
      <c r="CF31" s="23"/>
    </row>
    <row r="32" spans="1:84" customFormat="1" ht="266.25" customHeight="1">
      <c r="A32" s="265" t="s">
        <v>51</v>
      </c>
      <c r="BF32" s="2"/>
      <c r="BG32" s="2"/>
      <c r="BH32" s="2"/>
      <c r="BI32" s="2"/>
      <c r="BJ32" s="2"/>
      <c r="BK32" s="2"/>
      <c r="BL32" s="2"/>
      <c r="BM32" s="2"/>
      <c r="BN32" s="2"/>
      <c r="BO32" s="214"/>
      <c r="BP32" s="214"/>
      <c r="BQ32" s="2"/>
      <c r="BR32" s="2"/>
      <c r="BS32" s="2"/>
      <c r="BT32" s="2"/>
      <c r="BU32" s="2"/>
      <c r="BV32" s="2"/>
      <c r="BW32" s="2"/>
      <c r="BX32" s="2"/>
      <c r="BY32" s="2"/>
      <c r="BZ32" s="2"/>
      <c r="CA32" s="2"/>
      <c r="CB32" s="2"/>
      <c r="CC32" s="2"/>
      <c r="CD32" s="2"/>
      <c r="CE32" s="3"/>
      <c r="CF32" s="23"/>
    </row>
    <row r="33" spans="1:84" customFormat="1">
      <c r="BF33" s="2"/>
      <c r="BG33" s="2"/>
      <c r="BH33" s="2"/>
      <c r="BI33" s="2"/>
      <c r="BJ33" s="2"/>
      <c r="BK33" s="2"/>
      <c r="BL33" s="2"/>
      <c r="BM33" s="2"/>
      <c r="BN33" s="2"/>
      <c r="BO33" s="214"/>
      <c r="BP33" s="214"/>
      <c r="BQ33" s="2"/>
      <c r="BR33" s="2"/>
      <c r="BS33" s="2"/>
      <c r="BT33" s="2"/>
      <c r="BU33" s="2"/>
      <c r="BV33" s="2"/>
      <c r="BW33" s="2"/>
      <c r="BX33" s="2"/>
      <c r="BY33" s="2"/>
      <c r="BZ33" s="2"/>
      <c r="CA33" s="2"/>
      <c r="CB33" s="2"/>
      <c r="CC33" s="2"/>
      <c r="CD33" s="2"/>
      <c r="CE33" s="3"/>
      <c r="CF33" s="23"/>
    </row>
    <row r="36" spans="1:84">
      <c r="A36" s="359" t="s">
        <v>52</v>
      </c>
      <c r="B36" s="360"/>
      <c r="C36" s="360"/>
      <c r="D36" s="360"/>
      <c r="E36" s="360"/>
      <c r="F36" s="361"/>
      <c r="G36" s="361"/>
      <c r="H36" s="361"/>
      <c r="I36" s="361"/>
      <c r="J36" s="361"/>
      <c r="K36" s="361"/>
    </row>
    <row r="37" spans="1:84" ht="15" customHeight="1">
      <c r="A37" s="362" t="s">
        <v>53</v>
      </c>
      <c r="B37" s="363"/>
      <c r="C37" s="361"/>
      <c r="D37" s="361"/>
      <c r="E37" s="361"/>
      <c r="F37" s="361"/>
      <c r="G37" s="361"/>
      <c r="H37" s="361"/>
      <c r="I37" s="361"/>
      <c r="J37" s="361"/>
      <c r="K37" s="361"/>
    </row>
    <row r="38" spans="1:84">
      <c r="A38" s="364" t="s">
        <v>54</v>
      </c>
      <c r="B38" s="363"/>
      <c r="C38" s="361"/>
      <c r="D38" s="361"/>
      <c r="E38" s="361"/>
      <c r="F38" s="361"/>
      <c r="G38" s="361"/>
      <c r="H38" s="361"/>
      <c r="I38" s="361"/>
      <c r="J38" s="361"/>
      <c r="K38" s="361"/>
    </row>
    <row r="39" spans="1:84">
      <c r="A39" s="364" t="s">
        <v>55</v>
      </c>
      <c r="B39" s="363"/>
      <c r="C39" s="361"/>
      <c r="D39" s="361"/>
      <c r="E39" s="361"/>
      <c r="F39" s="361"/>
      <c r="G39" s="361"/>
      <c r="H39" s="361"/>
      <c r="I39" s="361"/>
      <c r="J39" s="361"/>
      <c r="K39" s="361"/>
    </row>
    <row r="40" spans="1:84">
      <c r="A40" s="364" t="s">
        <v>56</v>
      </c>
      <c r="B40" s="363"/>
      <c r="C40" s="361"/>
      <c r="D40" s="361"/>
      <c r="E40" s="361"/>
      <c r="F40" s="361"/>
      <c r="G40" s="361"/>
      <c r="H40" s="361"/>
      <c r="I40" s="361"/>
      <c r="J40" s="361"/>
      <c r="K40" s="361"/>
    </row>
    <row r="41" spans="1:84">
      <c r="A41" s="364" t="s">
        <v>57</v>
      </c>
      <c r="B41" s="363"/>
      <c r="C41" s="361"/>
      <c r="D41" s="361"/>
      <c r="E41" s="361"/>
      <c r="F41" s="361"/>
      <c r="G41" s="361"/>
      <c r="H41" s="361"/>
      <c r="I41" s="361"/>
      <c r="J41" s="361"/>
      <c r="K41" s="361"/>
    </row>
    <row r="42" spans="1:84">
      <c r="A42" s="364" t="s">
        <v>58</v>
      </c>
      <c r="B42" s="363"/>
      <c r="C42" s="361"/>
      <c r="D42" s="361"/>
      <c r="E42" s="361"/>
      <c r="F42" s="361"/>
      <c r="G42" s="361"/>
      <c r="H42" s="361"/>
      <c r="I42" s="361"/>
      <c r="J42" s="361"/>
      <c r="K42" s="361"/>
    </row>
    <row r="43" spans="1:84">
      <c r="A43" s="365" t="s">
        <v>59</v>
      </c>
      <c r="B43" s="363"/>
      <c r="C43" s="361"/>
      <c r="D43" s="361"/>
      <c r="E43" s="361"/>
      <c r="F43" s="361"/>
      <c r="G43" s="361"/>
      <c r="H43" s="361"/>
      <c r="I43" s="361"/>
      <c r="J43" s="361"/>
      <c r="K43" s="361"/>
    </row>
    <row r="45" spans="1:84">
      <c r="A45" s="1" t="s">
        <v>60</v>
      </c>
    </row>
    <row r="46" spans="1:84">
      <c r="A46" s="1" t="s">
        <v>61</v>
      </c>
    </row>
    <row r="47" spans="1:84">
      <c r="A47" s="1" t="s">
        <v>62</v>
      </c>
    </row>
    <row r="54" spans="1:1">
      <c r="A54" s="1" t="s">
        <v>60</v>
      </c>
    </row>
    <row r="55" spans="1:1">
      <c r="A55" s="1" t="s">
        <v>63</v>
      </c>
    </row>
    <row r="56" spans="1:1">
      <c r="A56" s="254" t="s">
        <v>64</v>
      </c>
    </row>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4506668294322"/>
  </sheetPr>
  <dimension ref="A1:HB62"/>
  <sheetViews>
    <sheetView workbookViewId="0">
      <selection activeCell="B1" sqref="B1:C1048576"/>
    </sheetView>
  </sheetViews>
  <sheetFormatPr defaultColWidth="9.140625" defaultRowHeight="15"/>
  <cols>
    <col min="1" max="1" width="61.5703125" style="1" customWidth="1"/>
    <col min="2" max="94" width="9.85546875" style="5" customWidth="1"/>
    <col min="95" max="99" width="9.85546875" style="184" customWidth="1"/>
    <col min="100" max="102" width="9.85546875" style="5" customWidth="1"/>
    <col min="103" max="107" width="9.85546875" style="192" customWidth="1"/>
    <col min="108" max="210" width="9.85546875" style="5" customWidth="1"/>
    <col min="211" max="16384" width="9.140625" style="5"/>
  </cols>
  <sheetData>
    <row r="1" spans="1:210" s="1" customFormat="1" ht="12.75">
      <c r="A1" s="88" t="s">
        <v>67</v>
      </c>
      <c r="CQ1" s="185"/>
      <c r="CR1" s="185"/>
      <c r="CS1" s="185"/>
      <c r="CT1" s="185"/>
      <c r="CU1" s="185"/>
      <c r="CY1" s="193"/>
      <c r="CZ1" s="193"/>
      <c r="DA1" s="193"/>
      <c r="DB1" s="193"/>
      <c r="DC1" s="193"/>
    </row>
    <row r="2" spans="1:210" s="1" customFormat="1" ht="12.75" hidden="1">
      <c r="A2" s="8" t="s">
        <v>95</v>
      </c>
      <c r="CQ2" s="185"/>
      <c r="CR2" s="185"/>
      <c r="CS2" s="185"/>
      <c r="CT2" s="185"/>
      <c r="CU2" s="185"/>
      <c r="CY2" s="193"/>
      <c r="CZ2" s="193"/>
      <c r="DA2" s="193"/>
      <c r="DB2" s="193"/>
      <c r="DC2" s="193"/>
    </row>
    <row r="3" spans="1:210" s="2" customFormat="1" hidden="1">
      <c r="A3" s="10" t="s">
        <v>2</v>
      </c>
      <c r="B3" s="74">
        <f>ВВ!B3</f>
        <v>46087</v>
      </c>
      <c r="C3" s="74">
        <f>ВВ!C3</f>
        <v>46088</v>
      </c>
      <c r="D3" s="74">
        <f>ВВ!D3</f>
        <v>46089</v>
      </c>
      <c r="E3" s="74">
        <f>ВВ!E3</f>
        <v>46090</v>
      </c>
      <c r="F3" s="74">
        <f>ВВ!F3</f>
        <v>46091</v>
      </c>
      <c r="G3" s="74">
        <f>ВВ!G3</f>
        <v>46092</v>
      </c>
      <c r="H3" s="74">
        <f>ВВ!H3</f>
        <v>46093</v>
      </c>
      <c r="I3" s="74">
        <f>ВВ!I3</f>
        <v>46094</v>
      </c>
      <c r="J3" s="74">
        <f>ВВ!J3</f>
        <v>46095</v>
      </c>
      <c r="K3" s="74">
        <f>ВВ!K3</f>
        <v>46096</v>
      </c>
      <c r="L3" s="74">
        <f>ВВ!L3</f>
        <v>46097</v>
      </c>
      <c r="M3" s="74">
        <f>ВВ!M3</f>
        <v>46098</v>
      </c>
      <c r="N3" s="74">
        <f>ВВ!N3</f>
        <v>46099</v>
      </c>
      <c r="O3" s="74">
        <f>ВВ!O3</f>
        <v>46100</v>
      </c>
      <c r="P3" s="74">
        <f>ВВ!P3</f>
        <v>46101</v>
      </c>
      <c r="Q3" s="74">
        <f>ВВ!Q3</f>
        <v>46102</v>
      </c>
      <c r="R3" s="74">
        <f>ВВ!R3</f>
        <v>46103</v>
      </c>
      <c r="S3" s="74">
        <f>ВВ!S3</f>
        <v>46104</v>
      </c>
      <c r="T3" s="74">
        <f>ВВ!T3</f>
        <v>46105</v>
      </c>
      <c r="U3" s="74">
        <f>ВВ!U3</f>
        <v>46106</v>
      </c>
      <c r="V3" s="74">
        <f>ВВ!V3</f>
        <v>46107</v>
      </c>
      <c r="W3" s="74">
        <f>ВВ!W3</f>
        <v>46108</v>
      </c>
      <c r="X3" s="74">
        <f>ВВ!X3</f>
        <v>46109</v>
      </c>
      <c r="Y3" s="74">
        <f>ВВ!Y3</f>
        <v>46110</v>
      </c>
      <c r="Z3" s="74">
        <f>ВВ!Z3</f>
        <v>46111</v>
      </c>
      <c r="AA3" s="74">
        <f>ВВ!AA3</f>
        <v>46112</v>
      </c>
      <c r="AB3" s="74">
        <f>ВВ!AB3</f>
        <v>46113</v>
      </c>
      <c r="AC3" s="74">
        <f>ВВ!AC3</f>
        <v>46114</v>
      </c>
      <c r="AD3" s="74">
        <f>ВВ!AD3</f>
        <v>46115</v>
      </c>
      <c r="AE3" s="74">
        <f>ВВ!AE3</f>
        <v>46116</v>
      </c>
      <c r="AF3" s="74">
        <f>ВВ!AF3</f>
        <v>46117</v>
      </c>
      <c r="AG3" s="74">
        <f>ВВ!AG3</f>
        <v>46118</v>
      </c>
      <c r="AH3" s="74">
        <f>ВВ!AH3</f>
        <v>46119</v>
      </c>
      <c r="AI3" s="74">
        <f>ВВ!AI3</f>
        <v>46120</v>
      </c>
      <c r="AJ3" s="74">
        <f>ВВ!AJ3</f>
        <v>46121</v>
      </c>
      <c r="AK3" s="74">
        <f>ВВ!AK3</f>
        <v>46122</v>
      </c>
      <c r="AL3" s="74">
        <f>ВВ!AL3</f>
        <v>46123</v>
      </c>
      <c r="AM3" s="74">
        <f>ВВ!AM3</f>
        <v>46124</v>
      </c>
      <c r="AN3" s="74">
        <f>ВВ!AN3</f>
        <v>46125</v>
      </c>
      <c r="AO3" s="74">
        <f>ВВ!AO3</f>
        <v>46126</v>
      </c>
      <c r="AP3" s="74">
        <f>ВВ!AP3</f>
        <v>46127</v>
      </c>
      <c r="AQ3" s="74">
        <f>ВВ!AQ3</f>
        <v>46128</v>
      </c>
      <c r="AR3" s="74">
        <f>ВВ!AR3</f>
        <v>46129</v>
      </c>
      <c r="AS3" s="74">
        <f>ВВ!AS3</f>
        <v>46130</v>
      </c>
      <c r="AT3" s="74">
        <f>ВВ!AT3</f>
        <v>46131</v>
      </c>
      <c r="AU3" s="74">
        <f>ВВ!AU3</f>
        <v>46132</v>
      </c>
      <c r="AV3" s="74">
        <f>ВВ!AV3</f>
        <v>46133</v>
      </c>
      <c r="AW3" s="74">
        <f>ВВ!AW3</f>
        <v>46134</v>
      </c>
      <c r="AX3" s="74">
        <f>ВВ!AX3</f>
        <v>46135</v>
      </c>
      <c r="AY3" s="74">
        <f>ВВ!AY3</f>
        <v>46136</v>
      </c>
      <c r="AZ3" s="74">
        <f>ВВ!AZ3</f>
        <v>46137</v>
      </c>
      <c r="BA3" s="74">
        <f>ВВ!BA3</f>
        <v>46138</v>
      </c>
      <c r="BB3" s="74">
        <f>ВВ!BB3</f>
        <v>46139</v>
      </c>
      <c r="BC3" s="74">
        <f>ВВ!BC3</f>
        <v>46140</v>
      </c>
      <c r="BD3" s="74">
        <f>ВВ!BD3</f>
        <v>46141</v>
      </c>
      <c r="BE3" s="74">
        <f>ВВ!BE3</f>
        <v>46142</v>
      </c>
      <c r="BF3" s="74">
        <f>ВВ!BF3</f>
        <v>46143</v>
      </c>
      <c r="BG3" s="74">
        <f>ВВ!BG3</f>
        <v>46144</v>
      </c>
      <c r="BH3" s="74">
        <f>ВВ!BH3</f>
        <v>46145</v>
      </c>
      <c r="BI3" s="74">
        <f>ВВ!BI3</f>
        <v>46146</v>
      </c>
      <c r="BJ3" s="74">
        <f>ВВ!BJ3</f>
        <v>46147</v>
      </c>
      <c r="BK3" s="74">
        <f>ВВ!BK3</f>
        <v>46148</v>
      </c>
      <c r="BL3" s="74">
        <f>ВВ!BL3</f>
        <v>46149</v>
      </c>
      <c r="BM3" s="74">
        <f>ВВ!BM3</f>
        <v>46150</v>
      </c>
      <c r="BN3" s="74">
        <f>ВВ!BN3</f>
        <v>46151</v>
      </c>
      <c r="BO3" s="74">
        <f>ВВ!BO3</f>
        <v>46152</v>
      </c>
      <c r="BP3" s="74">
        <f>ВВ!BP3</f>
        <v>46153</v>
      </c>
      <c r="BQ3" s="74">
        <f>ВВ!BQ3</f>
        <v>46154</v>
      </c>
      <c r="BR3" s="74">
        <f>ВВ!BR3</f>
        <v>46155</v>
      </c>
      <c r="BS3" s="74">
        <f>ВВ!BS3</f>
        <v>46156</v>
      </c>
      <c r="BT3" s="74">
        <f>ВВ!BT3</f>
        <v>46157</v>
      </c>
      <c r="BU3" s="74">
        <f>ВВ!BU3</f>
        <v>46158</v>
      </c>
      <c r="BV3" s="74">
        <f>ВВ!BV3</f>
        <v>46159</v>
      </c>
      <c r="BW3" s="74">
        <f>ВВ!BW3</f>
        <v>46160</v>
      </c>
      <c r="BX3" s="74">
        <f>ВВ!BX3</f>
        <v>46161</v>
      </c>
      <c r="BY3" s="74">
        <f>ВВ!BY3</f>
        <v>46162</v>
      </c>
      <c r="BZ3" s="74">
        <f>ВВ!BZ3</f>
        <v>46163</v>
      </c>
      <c r="CA3" s="74">
        <f>ВВ!CA3</f>
        <v>46164</v>
      </c>
      <c r="CB3" s="74">
        <f>ВВ!CB3</f>
        <v>46165</v>
      </c>
      <c r="CC3" s="74">
        <f>ВВ!CC3</f>
        <v>46166</v>
      </c>
      <c r="CD3" s="74">
        <f>ВВ!CD3</f>
        <v>46167</v>
      </c>
      <c r="CE3" s="74">
        <f>ВВ!CE3</f>
        <v>46168</v>
      </c>
      <c r="CF3" s="74">
        <f>ВВ!CF3</f>
        <v>46169</v>
      </c>
      <c r="CG3" s="74">
        <f>ВВ!CG3</f>
        <v>46170</v>
      </c>
      <c r="CH3" s="74">
        <f>ВВ!CH3</f>
        <v>46171</v>
      </c>
      <c r="CI3" s="74">
        <f>ВВ!CI3</f>
        <v>46172</v>
      </c>
      <c r="CJ3" s="74">
        <f>ВВ!CJ3</f>
        <v>46173</v>
      </c>
      <c r="CK3" s="74">
        <f>ВВ!CK3</f>
        <v>46174</v>
      </c>
      <c r="CL3" s="74">
        <f>ВВ!CL3</f>
        <v>46175</v>
      </c>
      <c r="CM3" s="74">
        <f>ВВ!CM3</f>
        <v>46176</v>
      </c>
      <c r="CN3" s="74">
        <f>ВВ!CN3</f>
        <v>46177</v>
      </c>
      <c r="CO3" s="74">
        <f>ВВ!CO3</f>
        <v>46178</v>
      </c>
      <c r="CP3" s="74">
        <f>ВВ!CP3</f>
        <v>46179</v>
      </c>
      <c r="CQ3" s="180">
        <f>ВВ!CQ3</f>
        <v>46180</v>
      </c>
      <c r="CR3" s="180">
        <f>ВВ!CR3</f>
        <v>46181</v>
      </c>
      <c r="CS3" s="180">
        <f>ВВ!CS3</f>
        <v>46182</v>
      </c>
      <c r="CT3" s="180">
        <f>ВВ!CT3</f>
        <v>46183</v>
      </c>
      <c r="CU3" s="180">
        <f>ВВ!CU3</f>
        <v>46184</v>
      </c>
      <c r="CV3" s="74">
        <f>ВВ!CV3</f>
        <v>46185</v>
      </c>
      <c r="CW3" s="74">
        <f>ВВ!CW3</f>
        <v>46186</v>
      </c>
      <c r="CX3" s="74">
        <f>ВВ!CX3</f>
        <v>46187</v>
      </c>
      <c r="CY3" s="189">
        <f>ВВ!CY3</f>
        <v>46188</v>
      </c>
      <c r="CZ3" s="189">
        <f>ВВ!CZ3</f>
        <v>46189</v>
      </c>
      <c r="DA3" s="189">
        <f>ВВ!DA3</f>
        <v>46190</v>
      </c>
      <c r="DB3" s="189">
        <f>ВВ!DB3</f>
        <v>46191</v>
      </c>
      <c r="DC3" s="189">
        <f>ВВ!DC3</f>
        <v>46192</v>
      </c>
      <c r="DD3" s="74">
        <f>ВВ!DD3</f>
        <v>46193</v>
      </c>
      <c r="DE3" s="74">
        <f>ВВ!DE3</f>
        <v>46194</v>
      </c>
      <c r="DF3" s="74">
        <f>ВВ!DF3</f>
        <v>46195</v>
      </c>
      <c r="DG3" s="74">
        <f>ВВ!DG3</f>
        <v>46196</v>
      </c>
      <c r="DH3" s="74">
        <f>ВВ!DH3</f>
        <v>46197</v>
      </c>
      <c r="DI3" s="74">
        <f>ВВ!DI3</f>
        <v>46198</v>
      </c>
      <c r="DJ3" s="74">
        <f>ВВ!DJ3</f>
        <v>46199</v>
      </c>
      <c r="DK3" s="74">
        <f>ВВ!DK3</f>
        <v>46200</v>
      </c>
      <c r="DL3" s="74">
        <f>ВВ!DL3</f>
        <v>46201</v>
      </c>
      <c r="DM3" s="74">
        <f>ВВ!DM3</f>
        <v>46202</v>
      </c>
      <c r="DN3" s="74">
        <f>ВВ!DN3</f>
        <v>46203</v>
      </c>
      <c r="DO3" s="74">
        <f>ВВ!DO3</f>
        <v>46204</v>
      </c>
      <c r="DP3" s="74">
        <f>ВВ!DP3</f>
        <v>46205</v>
      </c>
      <c r="DQ3" s="74">
        <f>ВВ!DQ3</f>
        <v>46206</v>
      </c>
      <c r="DR3" s="74">
        <f>ВВ!DR3</f>
        <v>46207</v>
      </c>
      <c r="DS3" s="74">
        <f>ВВ!DS3</f>
        <v>46208</v>
      </c>
      <c r="DT3" s="74">
        <f>ВВ!DT3</f>
        <v>46209</v>
      </c>
      <c r="DU3" s="74">
        <f>ВВ!DU3</f>
        <v>46210</v>
      </c>
      <c r="DV3" s="74">
        <f>ВВ!DV3</f>
        <v>46211</v>
      </c>
      <c r="DW3" s="74">
        <f>ВВ!DW3</f>
        <v>46212</v>
      </c>
      <c r="DX3" s="74">
        <f>ВВ!DX3</f>
        <v>46213</v>
      </c>
      <c r="DY3" s="74">
        <f>ВВ!DY3</f>
        <v>46214</v>
      </c>
      <c r="DZ3" s="74">
        <f>ВВ!DZ3</f>
        <v>46215</v>
      </c>
      <c r="EA3" s="74">
        <f>ВВ!EA3</f>
        <v>46216</v>
      </c>
      <c r="EB3" s="74">
        <f>ВВ!EB3</f>
        <v>46217</v>
      </c>
      <c r="EC3" s="74">
        <f>ВВ!EC3</f>
        <v>46218</v>
      </c>
      <c r="ED3" s="74">
        <f>ВВ!ED3</f>
        <v>46219</v>
      </c>
      <c r="EE3" s="74">
        <f>ВВ!EE3</f>
        <v>46220</v>
      </c>
      <c r="EF3" s="74">
        <f>ВВ!EF3</f>
        <v>46221</v>
      </c>
      <c r="EG3" s="74">
        <f>ВВ!EG3</f>
        <v>46222</v>
      </c>
      <c r="EH3" s="74">
        <f>ВВ!EH3</f>
        <v>46223</v>
      </c>
      <c r="EI3" s="74">
        <f>ВВ!EI3</f>
        <v>46224</v>
      </c>
      <c r="EJ3" s="74">
        <f>ВВ!EJ3</f>
        <v>46225</v>
      </c>
      <c r="EK3" s="74">
        <f>ВВ!EK3</f>
        <v>46226</v>
      </c>
      <c r="EL3" s="74">
        <f>ВВ!EL3</f>
        <v>46227</v>
      </c>
      <c r="EM3" s="74">
        <f>ВВ!EM3</f>
        <v>46228</v>
      </c>
      <c r="EN3" s="74">
        <f>ВВ!EN3</f>
        <v>46229</v>
      </c>
      <c r="EO3" s="74">
        <f>ВВ!EO3</f>
        <v>46230</v>
      </c>
      <c r="EP3" s="74">
        <f>ВВ!EP3</f>
        <v>46231</v>
      </c>
      <c r="EQ3" s="74">
        <f>ВВ!EQ3</f>
        <v>46232</v>
      </c>
      <c r="ER3" s="74">
        <f>ВВ!ER3</f>
        <v>46233</v>
      </c>
      <c r="ES3" s="74">
        <f>ВВ!ES3</f>
        <v>46234</v>
      </c>
      <c r="ET3" s="74">
        <f>ВВ!ET3</f>
        <v>46235</v>
      </c>
      <c r="EU3" s="74">
        <f>ВВ!EU3</f>
        <v>46236</v>
      </c>
      <c r="EV3" s="74">
        <f>ВВ!EV3</f>
        <v>46237</v>
      </c>
      <c r="EW3" s="74">
        <f>ВВ!EW3</f>
        <v>46238</v>
      </c>
      <c r="EX3" s="74">
        <f>ВВ!EX3</f>
        <v>46239</v>
      </c>
      <c r="EY3" s="74">
        <f>ВВ!EY3</f>
        <v>46240</v>
      </c>
      <c r="EZ3" s="74">
        <f>ВВ!EZ3</f>
        <v>46241</v>
      </c>
      <c r="FA3" s="74">
        <f>ВВ!FA3</f>
        <v>46242</v>
      </c>
      <c r="FB3" s="74">
        <f>ВВ!FB3</f>
        <v>46243</v>
      </c>
      <c r="FC3" s="74">
        <f>ВВ!FC3</f>
        <v>46244</v>
      </c>
      <c r="FD3" s="74">
        <f>ВВ!FD3</f>
        <v>46245</v>
      </c>
      <c r="FE3" s="74">
        <f>ВВ!FE3</f>
        <v>46246</v>
      </c>
      <c r="FF3" s="74">
        <f>ВВ!FF3</f>
        <v>46247</v>
      </c>
      <c r="FG3" s="74">
        <f>ВВ!FG3</f>
        <v>46248</v>
      </c>
      <c r="FH3" s="74">
        <f>ВВ!FH3</f>
        <v>46249</v>
      </c>
      <c r="FI3" s="74">
        <f>ВВ!FI3</f>
        <v>46250</v>
      </c>
      <c r="FJ3" s="74">
        <f>ВВ!FJ3</f>
        <v>46251</v>
      </c>
      <c r="FK3" s="74">
        <f>ВВ!FK3</f>
        <v>46252</v>
      </c>
      <c r="FL3" s="74">
        <f>ВВ!FL3</f>
        <v>46253</v>
      </c>
      <c r="FM3" s="74">
        <f>ВВ!FM3</f>
        <v>46254</v>
      </c>
      <c r="FN3" s="74">
        <f>ВВ!FN3</f>
        <v>46255</v>
      </c>
      <c r="FO3" s="74">
        <f>ВВ!FO3</f>
        <v>46256</v>
      </c>
      <c r="FP3" s="74">
        <f>ВВ!FP3</f>
        <v>46257</v>
      </c>
      <c r="FQ3" s="74">
        <f>ВВ!FQ3</f>
        <v>46258</v>
      </c>
      <c r="FR3" s="74">
        <f>ВВ!FR3</f>
        <v>46259</v>
      </c>
      <c r="FS3" s="74">
        <f>ВВ!FS3</f>
        <v>46260</v>
      </c>
      <c r="FT3" s="74">
        <f>ВВ!FT3</f>
        <v>46261</v>
      </c>
      <c r="FU3" s="74">
        <f>ВВ!FU3</f>
        <v>46262</v>
      </c>
      <c r="FV3" s="74">
        <f>ВВ!FV3</f>
        <v>46263</v>
      </c>
      <c r="FW3" s="74">
        <f>ВВ!FW3</f>
        <v>46264</v>
      </c>
      <c r="FX3" s="74">
        <f>ВВ!FX3</f>
        <v>46265</v>
      </c>
      <c r="FY3" s="74">
        <f>ВВ!FY3</f>
        <v>46266</v>
      </c>
      <c r="FZ3" s="74">
        <f>ВВ!FZ3</f>
        <v>46267</v>
      </c>
      <c r="GA3" s="74">
        <f>ВВ!GA3</f>
        <v>46268</v>
      </c>
      <c r="GB3" s="74">
        <f>ВВ!GB3</f>
        <v>46269</v>
      </c>
      <c r="GC3" s="74">
        <f>ВВ!GC3</f>
        <v>46270</v>
      </c>
      <c r="GD3" s="74">
        <f>ВВ!GD3</f>
        <v>46271</v>
      </c>
      <c r="GE3" s="74">
        <f>ВВ!GE3</f>
        <v>46272</v>
      </c>
      <c r="GF3" s="74">
        <f>ВВ!GF3</f>
        <v>46273</v>
      </c>
      <c r="GG3" s="74">
        <f>ВВ!GG3</f>
        <v>46274</v>
      </c>
      <c r="GH3" s="74">
        <f>ВВ!GH3</f>
        <v>46275</v>
      </c>
      <c r="GI3" s="74">
        <f>ВВ!GI3</f>
        <v>46276</v>
      </c>
      <c r="GJ3" s="74">
        <f>ВВ!GJ3</f>
        <v>46277</v>
      </c>
      <c r="GK3" s="74">
        <f>ВВ!GK3</f>
        <v>46278</v>
      </c>
      <c r="GL3" s="74">
        <f>ВВ!GL3</f>
        <v>46279</v>
      </c>
      <c r="GM3" s="74">
        <f>ВВ!GM3</f>
        <v>46280</v>
      </c>
      <c r="GN3" s="74">
        <f>ВВ!GN3</f>
        <v>46281</v>
      </c>
      <c r="GO3" s="74">
        <f>ВВ!GO3</f>
        <v>46282</v>
      </c>
      <c r="GP3" s="74">
        <f>ВВ!GP3</f>
        <v>46283</v>
      </c>
      <c r="GQ3" s="74">
        <f>ВВ!GQ3</f>
        <v>46284</v>
      </c>
      <c r="GR3" s="74">
        <f>ВВ!GR3</f>
        <v>46285</v>
      </c>
      <c r="GS3" s="74">
        <f>ВВ!GS3</f>
        <v>46286</v>
      </c>
      <c r="GT3" s="74">
        <f>ВВ!GT3</f>
        <v>46287</v>
      </c>
      <c r="GU3" s="74">
        <f>ВВ!GU3</f>
        <v>46288</v>
      </c>
      <c r="GV3" s="74">
        <f>ВВ!GV3</f>
        <v>46289</v>
      </c>
      <c r="GW3" s="74">
        <f>ВВ!GW3</f>
        <v>46290</v>
      </c>
      <c r="GX3" s="74">
        <f>ВВ!GX3</f>
        <v>46291</v>
      </c>
      <c r="GY3" s="74">
        <f>ВВ!GY3</f>
        <v>46292</v>
      </c>
      <c r="GZ3" s="74">
        <f>ВВ!GZ3</f>
        <v>46293</v>
      </c>
      <c r="HA3" s="74">
        <f>ВВ!HA3</f>
        <v>46294</v>
      </c>
      <c r="HB3" s="74">
        <f>ВВ!HB3</f>
        <v>46295</v>
      </c>
    </row>
    <row r="4" spans="1:210" s="2" customFormat="1" hidden="1">
      <c r="A4" s="10"/>
      <c r="B4" s="74">
        <f>ВВ!B4</f>
        <v>46087</v>
      </c>
      <c r="C4" s="74">
        <f>ВВ!C4</f>
        <v>46088</v>
      </c>
      <c r="D4" s="74">
        <f>ВВ!D4</f>
        <v>46089</v>
      </c>
      <c r="E4" s="74">
        <f>ВВ!E4</f>
        <v>46090</v>
      </c>
      <c r="F4" s="74">
        <f>ВВ!F4</f>
        <v>46091</v>
      </c>
      <c r="G4" s="74">
        <f>ВВ!G4</f>
        <v>46092</v>
      </c>
      <c r="H4" s="74">
        <f>ВВ!H4</f>
        <v>46093</v>
      </c>
      <c r="I4" s="74">
        <f>ВВ!I4</f>
        <v>46094</v>
      </c>
      <c r="J4" s="74">
        <f>ВВ!J4</f>
        <v>46095</v>
      </c>
      <c r="K4" s="74">
        <f>ВВ!K4</f>
        <v>46096</v>
      </c>
      <c r="L4" s="74">
        <f>ВВ!L4</f>
        <v>46097</v>
      </c>
      <c r="M4" s="74">
        <f>ВВ!M4</f>
        <v>46098</v>
      </c>
      <c r="N4" s="74">
        <f>ВВ!N4</f>
        <v>46099</v>
      </c>
      <c r="O4" s="74">
        <f>ВВ!O4</f>
        <v>46100</v>
      </c>
      <c r="P4" s="74">
        <f>ВВ!P4</f>
        <v>46101</v>
      </c>
      <c r="Q4" s="74">
        <f>ВВ!Q4</f>
        <v>46102</v>
      </c>
      <c r="R4" s="74">
        <f>ВВ!R4</f>
        <v>46103</v>
      </c>
      <c r="S4" s="74">
        <f>ВВ!S4</f>
        <v>46104</v>
      </c>
      <c r="T4" s="74">
        <f>ВВ!T4</f>
        <v>46105</v>
      </c>
      <c r="U4" s="74">
        <f>ВВ!U4</f>
        <v>46106</v>
      </c>
      <c r="V4" s="74">
        <f>ВВ!V4</f>
        <v>46107</v>
      </c>
      <c r="W4" s="74">
        <f>ВВ!W4</f>
        <v>46108</v>
      </c>
      <c r="X4" s="74">
        <f>ВВ!X4</f>
        <v>46109</v>
      </c>
      <c r="Y4" s="74">
        <f>ВВ!Y4</f>
        <v>46110</v>
      </c>
      <c r="Z4" s="74">
        <f>ВВ!Z4</f>
        <v>46111</v>
      </c>
      <c r="AA4" s="74">
        <f>ВВ!AA4</f>
        <v>46112</v>
      </c>
      <c r="AB4" s="74">
        <f>ВВ!AB4</f>
        <v>46113</v>
      </c>
      <c r="AC4" s="74">
        <f>ВВ!AC4</f>
        <v>46114</v>
      </c>
      <c r="AD4" s="74">
        <f>ВВ!AD4</f>
        <v>46115</v>
      </c>
      <c r="AE4" s="74">
        <f>ВВ!AE4</f>
        <v>46116</v>
      </c>
      <c r="AF4" s="74">
        <f>ВВ!AF4</f>
        <v>46117</v>
      </c>
      <c r="AG4" s="74">
        <f>ВВ!AG4</f>
        <v>46118</v>
      </c>
      <c r="AH4" s="74">
        <f>ВВ!AH4</f>
        <v>46119</v>
      </c>
      <c r="AI4" s="74">
        <f>ВВ!AI4</f>
        <v>46120</v>
      </c>
      <c r="AJ4" s="74">
        <f>ВВ!AJ4</f>
        <v>46121</v>
      </c>
      <c r="AK4" s="74">
        <f>ВВ!AK4</f>
        <v>46122</v>
      </c>
      <c r="AL4" s="74">
        <f>ВВ!AL4</f>
        <v>46123</v>
      </c>
      <c r="AM4" s="74">
        <f>ВВ!AM4</f>
        <v>46124</v>
      </c>
      <c r="AN4" s="74">
        <f>ВВ!AN4</f>
        <v>46125</v>
      </c>
      <c r="AO4" s="74">
        <f>ВВ!AO4</f>
        <v>46126</v>
      </c>
      <c r="AP4" s="74">
        <f>ВВ!AP4</f>
        <v>46127</v>
      </c>
      <c r="AQ4" s="74">
        <f>ВВ!AQ4</f>
        <v>46128</v>
      </c>
      <c r="AR4" s="74">
        <f>ВВ!AR4</f>
        <v>46129</v>
      </c>
      <c r="AS4" s="74">
        <f>ВВ!AS4</f>
        <v>46130</v>
      </c>
      <c r="AT4" s="74">
        <f>ВВ!AT4</f>
        <v>46131</v>
      </c>
      <c r="AU4" s="74">
        <f>ВВ!AU4</f>
        <v>46132</v>
      </c>
      <c r="AV4" s="74">
        <f>ВВ!AV4</f>
        <v>46133</v>
      </c>
      <c r="AW4" s="74">
        <f>ВВ!AW4</f>
        <v>46134</v>
      </c>
      <c r="AX4" s="74">
        <f>ВВ!AX4</f>
        <v>46135</v>
      </c>
      <c r="AY4" s="74">
        <f>ВВ!AY4</f>
        <v>46136</v>
      </c>
      <c r="AZ4" s="74">
        <f>ВВ!AZ4</f>
        <v>46137</v>
      </c>
      <c r="BA4" s="74">
        <f>ВВ!BA4</f>
        <v>46138</v>
      </c>
      <c r="BB4" s="74">
        <f>ВВ!BB4</f>
        <v>46139</v>
      </c>
      <c r="BC4" s="74">
        <f>ВВ!BC4</f>
        <v>46140</v>
      </c>
      <c r="BD4" s="74">
        <f>ВВ!BD4</f>
        <v>46141</v>
      </c>
      <c r="BE4" s="74">
        <f>ВВ!BE4</f>
        <v>46142</v>
      </c>
      <c r="BF4" s="74">
        <f>ВВ!BF4</f>
        <v>46143</v>
      </c>
      <c r="BG4" s="74">
        <f>ВВ!BG4</f>
        <v>46144</v>
      </c>
      <c r="BH4" s="74">
        <f>ВВ!BH4</f>
        <v>46145</v>
      </c>
      <c r="BI4" s="74">
        <f>ВВ!BI4</f>
        <v>46146</v>
      </c>
      <c r="BJ4" s="74">
        <f>ВВ!BJ4</f>
        <v>46147</v>
      </c>
      <c r="BK4" s="74">
        <f>ВВ!BK4</f>
        <v>46148</v>
      </c>
      <c r="BL4" s="74">
        <f>ВВ!BL4</f>
        <v>46149</v>
      </c>
      <c r="BM4" s="74">
        <f>ВВ!BM4</f>
        <v>46150</v>
      </c>
      <c r="BN4" s="74">
        <f>ВВ!BN4</f>
        <v>46151</v>
      </c>
      <c r="BO4" s="74">
        <f>ВВ!BO4</f>
        <v>46152</v>
      </c>
      <c r="BP4" s="74">
        <f>ВВ!BP4</f>
        <v>46153</v>
      </c>
      <c r="BQ4" s="74">
        <f>ВВ!BQ4</f>
        <v>46154</v>
      </c>
      <c r="BR4" s="74">
        <f>ВВ!BR4</f>
        <v>46155</v>
      </c>
      <c r="BS4" s="74">
        <f>ВВ!BS4</f>
        <v>46156</v>
      </c>
      <c r="BT4" s="74">
        <f>ВВ!BT4</f>
        <v>46157</v>
      </c>
      <c r="BU4" s="74">
        <f>ВВ!BU4</f>
        <v>46158</v>
      </c>
      <c r="BV4" s="74">
        <f>ВВ!BV4</f>
        <v>46159</v>
      </c>
      <c r="BW4" s="74">
        <f>ВВ!BW4</f>
        <v>46160</v>
      </c>
      <c r="BX4" s="74">
        <f>ВВ!BX4</f>
        <v>46161</v>
      </c>
      <c r="BY4" s="74">
        <f>ВВ!BY4</f>
        <v>46162</v>
      </c>
      <c r="BZ4" s="74">
        <f>ВВ!BZ4</f>
        <v>46163</v>
      </c>
      <c r="CA4" s="74">
        <f>ВВ!CA4</f>
        <v>46164</v>
      </c>
      <c r="CB4" s="74">
        <f>ВВ!CB4</f>
        <v>46165</v>
      </c>
      <c r="CC4" s="74">
        <f>ВВ!CC4</f>
        <v>46166</v>
      </c>
      <c r="CD4" s="74">
        <f>ВВ!CD4</f>
        <v>46167</v>
      </c>
      <c r="CE4" s="74">
        <f>ВВ!CE4</f>
        <v>46168</v>
      </c>
      <c r="CF4" s="74">
        <f>ВВ!CF4</f>
        <v>46169</v>
      </c>
      <c r="CG4" s="74">
        <f>ВВ!CG4</f>
        <v>46170</v>
      </c>
      <c r="CH4" s="74">
        <f>ВВ!CH4</f>
        <v>46171</v>
      </c>
      <c r="CI4" s="74">
        <f>ВВ!CI4</f>
        <v>46172</v>
      </c>
      <c r="CJ4" s="74">
        <f>ВВ!CJ4</f>
        <v>46173</v>
      </c>
      <c r="CK4" s="74">
        <f>ВВ!CK4</f>
        <v>46174</v>
      </c>
      <c r="CL4" s="74">
        <f>ВВ!CL4</f>
        <v>46175</v>
      </c>
      <c r="CM4" s="74">
        <f>ВВ!CM4</f>
        <v>46176</v>
      </c>
      <c r="CN4" s="74">
        <f>ВВ!CN4</f>
        <v>46177</v>
      </c>
      <c r="CO4" s="74">
        <f>ВВ!CO4</f>
        <v>46178</v>
      </c>
      <c r="CP4" s="74">
        <f>ВВ!CP4</f>
        <v>46179</v>
      </c>
      <c r="CQ4" s="180">
        <f>ВВ!CQ4</f>
        <v>46180</v>
      </c>
      <c r="CR4" s="180">
        <f>ВВ!CR4</f>
        <v>46181</v>
      </c>
      <c r="CS4" s="180">
        <f>ВВ!CS4</f>
        <v>46182</v>
      </c>
      <c r="CT4" s="180">
        <f>ВВ!CT4</f>
        <v>46183</v>
      </c>
      <c r="CU4" s="180">
        <f>ВВ!CU4</f>
        <v>46184</v>
      </c>
      <c r="CV4" s="74">
        <f>ВВ!CV4</f>
        <v>46185</v>
      </c>
      <c r="CW4" s="74">
        <f>ВВ!CW4</f>
        <v>46186</v>
      </c>
      <c r="CX4" s="74">
        <f>ВВ!CX4</f>
        <v>46187</v>
      </c>
      <c r="CY4" s="189">
        <f>ВВ!CY4</f>
        <v>46188</v>
      </c>
      <c r="CZ4" s="189">
        <f>ВВ!CZ4</f>
        <v>46189</v>
      </c>
      <c r="DA4" s="189">
        <f>ВВ!DA4</f>
        <v>46190</v>
      </c>
      <c r="DB4" s="189">
        <f>ВВ!DB4</f>
        <v>46191</v>
      </c>
      <c r="DC4" s="189">
        <f>ВВ!DC4</f>
        <v>46192</v>
      </c>
      <c r="DD4" s="74">
        <f>ВВ!DD4</f>
        <v>46193</v>
      </c>
      <c r="DE4" s="74">
        <f>ВВ!DE4</f>
        <v>46194</v>
      </c>
      <c r="DF4" s="74">
        <f>ВВ!DF4</f>
        <v>46195</v>
      </c>
      <c r="DG4" s="74">
        <f>ВВ!DG4</f>
        <v>46196</v>
      </c>
      <c r="DH4" s="74">
        <f>ВВ!DH4</f>
        <v>46197</v>
      </c>
      <c r="DI4" s="74">
        <f>ВВ!DI4</f>
        <v>46198</v>
      </c>
      <c r="DJ4" s="74">
        <f>ВВ!DJ4</f>
        <v>46199</v>
      </c>
      <c r="DK4" s="74">
        <f>ВВ!DK4</f>
        <v>46200</v>
      </c>
      <c r="DL4" s="74">
        <f>ВВ!DL4</f>
        <v>46201</v>
      </c>
      <c r="DM4" s="74">
        <f>ВВ!DM4</f>
        <v>46202</v>
      </c>
      <c r="DN4" s="74">
        <f>ВВ!DN4</f>
        <v>46203</v>
      </c>
      <c r="DO4" s="74">
        <f>ВВ!DO4</f>
        <v>46204</v>
      </c>
      <c r="DP4" s="74">
        <f>ВВ!DP4</f>
        <v>46205</v>
      </c>
      <c r="DQ4" s="74">
        <f>ВВ!DQ4</f>
        <v>46206</v>
      </c>
      <c r="DR4" s="74">
        <f>ВВ!DR4</f>
        <v>46207</v>
      </c>
      <c r="DS4" s="74">
        <f>ВВ!DS4</f>
        <v>46208</v>
      </c>
      <c r="DT4" s="74">
        <f>ВВ!DT4</f>
        <v>46209</v>
      </c>
      <c r="DU4" s="74">
        <f>ВВ!DU4</f>
        <v>46210</v>
      </c>
      <c r="DV4" s="74">
        <f>ВВ!DV4</f>
        <v>46211</v>
      </c>
      <c r="DW4" s="74">
        <f>ВВ!DW4</f>
        <v>46212</v>
      </c>
      <c r="DX4" s="74">
        <f>ВВ!DX4</f>
        <v>46213</v>
      </c>
      <c r="DY4" s="74">
        <f>ВВ!DY4</f>
        <v>46214</v>
      </c>
      <c r="DZ4" s="74">
        <f>ВВ!DZ4</f>
        <v>46215</v>
      </c>
      <c r="EA4" s="74">
        <f>ВВ!EA4</f>
        <v>46216</v>
      </c>
      <c r="EB4" s="74">
        <f>ВВ!EB4</f>
        <v>46217</v>
      </c>
      <c r="EC4" s="74">
        <f>ВВ!EC4</f>
        <v>46218</v>
      </c>
      <c r="ED4" s="74">
        <f>ВВ!ED4</f>
        <v>46219</v>
      </c>
      <c r="EE4" s="74">
        <f>ВВ!EE4</f>
        <v>46220</v>
      </c>
      <c r="EF4" s="74">
        <f>ВВ!EF4</f>
        <v>46221</v>
      </c>
      <c r="EG4" s="74">
        <f>ВВ!EG4</f>
        <v>46222</v>
      </c>
      <c r="EH4" s="74">
        <f>ВВ!EH4</f>
        <v>46223</v>
      </c>
      <c r="EI4" s="74">
        <f>ВВ!EI4</f>
        <v>46224</v>
      </c>
      <c r="EJ4" s="74">
        <f>ВВ!EJ4</f>
        <v>46225</v>
      </c>
      <c r="EK4" s="74">
        <f>ВВ!EK4</f>
        <v>46226</v>
      </c>
      <c r="EL4" s="74">
        <f>ВВ!EL4</f>
        <v>46227</v>
      </c>
      <c r="EM4" s="74">
        <f>ВВ!EM4</f>
        <v>46228</v>
      </c>
      <c r="EN4" s="74">
        <f>ВВ!EN4</f>
        <v>46229</v>
      </c>
      <c r="EO4" s="74">
        <f>ВВ!EO4</f>
        <v>46230</v>
      </c>
      <c r="EP4" s="74">
        <f>ВВ!EP4</f>
        <v>46231</v>
      </c>
      <c r="EQ4" s="74">
        <f>ВВ!EQ4</f>
        <v>46232</v>
      </c>
      <c r="ER4" s="74">
        <f>ВВ!ER4</f>
        <v>46233</v>
      </c>
      <c r="ES4" s="74">
        <f>ВВ!ES4</f>
        <v>46234</v>
      </c>
      <c r="ET4" s="74">
        <f>ВВ!ET4</f>
        <v>46235</v>
      </c>
      <c r="EU4" s="74">
        <f>ВВ!EU4</f>
        <v>46236</v>
      </c>
      <c r="EV4" s="74">
        <f>ВВ!EV4</f>
        <v>46237</v>
      </c>
      <c r="EW4" s="74">
        <f>ВВ!EW4</f>
        <v>46238</v>
      </c>
      <c r="EX4" s="74">
        <f>ВВ!EX4</f>
        <v>46239</v>
      </c>
      <c r="EY4" s="74">
        <f>ВВ!EY4</f>
        <v>46240</v>
      </c>
      <c r="EZ4" s="74">
        <f>ВВ!EZ4</f>
        <v>46241</v>
      </c>
      <c r="FA4" s="74">
        <f>ВВ!FA4</f>
        <v>46242</v>
      </c>
      <c r="FB4" s="74">
        <f>ВВ!FB4</f>
        <v>46243</v>
      </c>
      <c r="FC4" s="74">
        <f>ВВ!FC4</f>
        <v>46244</v>
      </c>
      <c r="FD4" s="74">
        <f>ВВ!FD4</f>
        <v>46245</v>
      </c>
      <c r="FE4" s="74">
        <f>ВВ!FE4</f>
        <v>46246</v>
      </c>
      <c r="FF4" s="74">
        <f>ВВ!FF4</f>
        <v>46247</v>
      </c>
      <c r="FG4" s="74">
        <f>ВВ!FG4</f>
        <v>46248</v>
      </c>
      <c r="FH4" s="74">
        <f>ВВ!FH4</f>
        <v>46249</v>
      </c>
      <c r="FI4" s="74">
        <f>ВВ!FI4</f>
        <v>46250</v>
      </c>
      <c r="FJ4" s="74">
        <f>ВВ!FJ4</f>
        <v>46251</v>
      </c>
      <c r="FK4" s="74">
        <f>ВВ!FK4</f>
        <v>46252</v>
      </c>
      <c r="FL4" s="74">
        <f>ВВ!FL4</f>
        <v>46253</v>
      </c>
      <c r="FM4" s="74">
        <f>ВВ!FM4</f>
        <v>46254</v>
      </c>
      <c r="FN4" s="74">
        <f>ВВ!FN4</f>
        <v>46255</v>
      </c>
      <c r="FO4" s="74">
        <f>ВВ!FO4</f>
        <v>46256</v>
      </c>
      <c r="FP4" s="74">
        <f>ВВ!FP4</f>
        <v>46257</v>
      </c>
      <c r="FQ4" s="74">
        <f>ВВ!FQ4</f>
        <v>46258</v>
      </c>
      <c r="FR4" s="74">
        <f>ВВ!FR4</f>
        <v>46259</v>
      </c>
      <c r="FS4" s="74">
        <f>ВВ!FS4</f>
        <v>46260</v>
      </c>
      <c r="FT4" s="74">
        <f>ВВ!FT4</f>
        <v>46261</v>
      </c>
      <c r="FU4" s="74">
        <f>ВВ!FU4</f>
        <v>46262</v>
      </c>
      <c r="FV4" s="74">
        <f>ВВ!FV4</f>
        <v>46263</v>
      </c>
      <c r="FW4" s="74">
        <f>ВВ!FW4</f>
        <v>46264</v>
      </c>
      <c r="FX4" s="74">
        <f>ВВ!FX4</f>
        <v>46265</v>
      </c>
      <c r="FY4" s="74">
        <f>ВВ!FY4</f>
        <v>46266</v>
      </c>
      <c r="FZ4" s="74">
        <f>ВВ!FZ4</f>
        <v>46267</v>
      </c>
      <c r="GA4" s="74">
        <f>ВВ!GA4</f>
        <v>46268</v>
      </c>
      <c r="GB4" s="74">
        <f>ВВ!GB4</f>
        <v>46269</v>
      </c>
      <c r="GC4" s="74">
        <f>ВВ!GC4</f>
        <v>46270</v>
      </c>
      <c r="GD4" s="74">
        <f>ВВ!GD4</f>
        <v>46271</v>
      </c>
      <c r="GE4" s="74">
        <f>ВВ!GE4</f>
        <v>46272</v>
      </c>
      <c r="GF4" s="74">
        <f>ВВ!GF4</f>
        <v>46273</v>
      </c>
      <c r="GG4" s="74">
        <f>ВВ!GG4</f>
        <v>46274</v>
      </c>
      <c r="GH4" s="74">
        <f>ВВ!GH4</f>
        <v>46275</v>
      </c>
      <c r="GI4" s="74">
        <f>ВВ!GI4</f>
        <v>46276</v>
      </c>
      <c r="GJ4" s="74">
        <f>ВВ!GJ4</f>
        <v>46277</v>
      </c>
      <c r="GK4" s="74">
        <f>ВВ!GK4</f>
        <v>46278</v>
      </c>
      <c r="GL4" s="74">
        <f>ВВ!GL4</f>
        <v>46279</v>
      </c>
      <c r="GM4" s="74">
        <f>ВВ!GM4</f>
        <v>46280</v>
      </c>
      <c r="GN4" s="74">
        <f>ВВ!GN4</f>
        <v>46281</v>
      </c>
      <c r="GO4" s="74">
        <f>ВВ!GO4</f>
        <v>46282</v>
      </c>
      <c r="GP4" s="74">
        <f>ВВ!GP4</f>
        <v>46283</v>
      </c>
      <c r="GQ4" s="74">
        <f>ВВ!GQ4</f>
        <v>46284</v>
      </c>
      <c r="GR4" s="74">
        <f>ВВ!GR4</f>
        <v>46285</v>
      </c>
      <c r="GS4" s="74">
        <f>ВВ!GS4</f>
        <v>46286</v>
      </c>
      <c r="GT4" s="74">
        <f>ВВ!GT4</f>
        <v>46287</v>
      </c>
      <c r="GU4" s="74">
        <f>ВВ!GU4</f>
        <v>46288</v>
      </c>
      <c r="GV4" s="74">
        <f>ВВ!GV4</f>
        <v>46289</v>
      </c>
      <c r="GW4" s="74">
        <f>ВВ!GW4</f>
        <v>46290</v>
      </c>
      <c r="GX4" s="74">
        <f>ВВ!GX4</f>
        <v>46291</v>
      </c>
      <c r="GY4" s="74">
        <f>ВВ!GY4</f>
        <v>46292</v>
      </c>
      <c r="GZ4" s="74">
        <f>ВВ!GZ4</f>
        <v>46293</v>
      </c>
      <c r="HA4" s="74">
        <f>ВВ!HA4</f>
        <v>46294</v>
      </c>
      <c r="HB4" s="74">
        <f>ВВ!HB4</f>
        <v>46295</v>
      </c>
    </row>
    <row r="5" spans="1:210"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181"/>
      <c r="CR5" s="181"/>
      <c r="CS5" s="181"/>
      <c r="CT5" s="181"/>
      <c r="CU5" s="181"/>
      <c r="CV5" s="7"/>
      <c r="CW5" s="7"/>
      <c r="CX5" s="7"/>
      <c r="CY5" s="36"/>
      <c r="CZ5" s="36"/>
      <c r="DA5" s="36"/>
      <c r="DB5" s="36"/>
      <c r="DC5" s="36"/>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row>
    <row r="6" spans="1:210" s="4" customFormat="1" ht="12" hidden="1" customHeight="1">
      <c r="A6" s="14">
        <v>1</v>
      </c>
      <c r="B6" s="12">
        <f>ВВ!B6*0.9</f>
        <v>12600</v>
      </c>
      <c r="C6" s="12">
        <f>ВВ!C6*0.9</f>
        <v>12600</v>
      </c>
      <c r="D6" s="12">
        <f>ВВ!D6*0.9</f>
        <v>12600</v>
      </c>
      <c r="E6" s="12">
        <f>ВВ!E6*0.9</f>
        <v>10980</v>
      </c>
      <c r="F6" s="12">
        <f>ВВ!F6*0.9</f>
        <v>10980</v>
      </c>
      <c r="G6" s="12">
        <f>ВВ!G6*0.9</f>
        <v>12330</v>
      </c>
      <c r="H6" s="12">
        <f>ВВ!H6*0.9</f>
        <v>12330</v>
      </c>
      <c r="I6" s="12">
        <f>ВВ!I6*0.9</f>
        <v>11430</v>
      </c>
      <c r="J6" s="12">
        <f>ВВ!J6*0.9</f>
        <v>11430</v>
      </c>
      <c r="K6" s="12">
        <f>ВВ!K6*0.9</f>
        <v>9630</v>
      </c>
      <c r="L6" s="12">
        <f>ВВ!L6*0.9</f>
        <v>11430</v>
      </c>
      <c r="M6" s="12">
        <f>ВВ!M6*0.9</f>
        <v>11430</v>
      </c>
      <c r="N6" s="12">
        <f>ВВ!N6*0.9</f>
        <v>11430</v>
      </c>
      <c r="O6" s="12">
        <f>ВВ!O6*0.9</f>
        <v>10530</v>
      </c>
      <c r="P6" s="12">
        <f>ВВ!P6*0.9</f>
        <v>10530</v>
      </c>
      <c r="Q6" s="12">
        <f>ВВ!Q6*0.9</f>
        <v>9180</v>
      </c>
      <c r="R6" s="12">
        <f>ВВ!R6*0.9</f>
        <v>8280</v>
      </c>
      <c r="S6" s="12">
        <f>ВВ!S6*0.9</f>
        <v>8280</v>
      </c>
      <c r="T6" s="12">
        <f>ВВ!T6*0.9</f>
        <v>8280</v>
      </c>
      <c r="U6" s="12">
        <f>ВВ!U6*0.9</f>
        <v>8280</v>
      </c>
      <c r="V6" s="12">
        <f>ВВ!V6*0.9</f>
        <v>8280</v>
      </c>
      <c r="W6" s="12">
        <f>ВВ!W6*0.9</f>
        <v>8280</v>
      </c>
      <c r="X6" s="12">
        <f>ВВ!X6*0.9</f>
        <v>8280</v>
      </c>
      <c r="Y6" s="12">
        <f>ВВ!Y6*0.9</f>
        <v>7695</v>
      </c>
      <c r="Z6" s="12">
        <f>ВВ!Z6*0.9</f>
        <v>7695</v>
      </c>
      <c r="AA6" s="12">
        <f>ВВ!AA6*0.9</f>
        <v>7695</v>
      </c>
      <c r="AB6" s="12">
        <f>ВВ!AB6*0.9</f>
        <v>6570</v>
      </c>
      <c r="AC6" s="12">
        <f>ВВ!AC6*0.9</f>
        <v>6570</v>
      </c>
      <c r="AD6" s="12">
        <f>ВВ!AD6*0.9</f>
        <v>6570</v>
      </c>
      <c r="AE6" s="12">
        <f>ВВ!AE6*0.9</f>
        <v>6570</v>
      </c>
      <c r="AF6" s="12">
        <f>ВВ!AF6*0.9</f>
        <v>6030</v>
      </c>
      <c r="AG6" s="12">
        <f>ВВ!AG6*0.9</f>
        <v>6030</v>
      </c>
      <c r="AH6" s="12">
        <f>ВВ!AH6*0.9</f>
        <v>6030</v>
      </c>
      <c r="AI6" s="12">
        <f>ВВ!AI6*0.9</f>
        <v>6030</v>
      </c>
      <c r="AJ6" s="12">
        <f>ВВ!AJ6*0.9</f>
        <v>6030</v>
      </c>
      <c r="AK6" s="12">
        <f>ВВ!AK6*0.9</f>
        <v>7200</v>
      </c>
      <c r="AL6" s="12">
        <f>ВВ!AL6*0.9</f>
        <v>7200</v>
      </c>
      <c r="AM6" s="12">
        <f>ВВ!AM6*0.9</f>
        <v>6030</v>
      </c>
      <c r="AN6" s="12">
        <f>ВВ!AN6*0.9</f>
        <v>6030</v>
      </c>
      <c r="AO6" s="12">
        <f>ВВ!AO6*0.9</f>
        <v>6030</v>
      </c>
      <c r="AP6" s="12">
        <f>ВВ!AP6*0.9</f>
        <v>6030</v>
      </c>
      <c r="AQ6" s="12">
        <f>ВВ!AQ6*0.9</f>
        <v>6030</v>
      </c>
      <c r="AR6" s="12">
        <f>ВВ!AR6*0.9</f>
        <v>6570</v>
      </c>
      <c r="AS6" s="12">
        <f>ВВ!AS6*0.9</f>
        <v>6570</v>
      </c>
      <c r="AT6" s="12">
        <f>ВВ!AT6*0.9</f>
        <v>6300</v>
      </c>
      <c r="AU6" s="12">
        <f>ВВ!AU6*0.9</f>
        <v>6300</v>
      </c>
      <c r="AV6" s="12">
        <f>ВВ!AV6*0.9</f>
        <v>6300</v>
      </c>
      <c r="AW6" s="12">
        <f>ВВ!AW6*0.9</f>
        <v>6300</v>
      </c>
      <c r="AX6" s="12">
        <f>ВВ!AX6*0.9</f>
        <v>6300</v>
      </c>
      <c r="AY6" s="12">
        <f>ВВ!AY6*0.9</f>
        <v>6840</v>
      </c>
      <c r="AZ6" s="12">
        <f>ВВ!AZ6*0.9</f>
        <v>6840</v>
      </c>
      <c r="BA6" s="12">
        <f>ВВ!BA6*0.9</f>
        <v>6840</v>
      </c>
      <c r="BB6" s="12">
        <f>ВВ!BB6*0.9</f>
        <v>6030</v>
      </c>
      <c r="BC6" s="12">
        <f>ВВ!BC6*0.9</f>
        <v>6030</v>
      </c>
      <c r="BD6" s="12">
        <f>ВВ!BD6*0.9</f>
        <v>6030</v>
      </c>
      <c r="BE6" s="12">
        <f>ВВ!BE6*0.9</f>
        <v>7650</v>
      </c>
      <c r="BF6" s="12">
        <f>ВВ!BF6*0.9</f>
        <v>7650</v>
      </c>
      <c r="BG6" s="12">
        <f>ВВ!BG6*0.9</f>
        <v>7650</v>
      </c>
      <c r="BH6" s="12">
        <f>ВВ!BH6*0.9</f>
        <v>6840</v>
      </c>
      <c r="BI6" s="12">
        <f>ВВ!BI6*0.9</f>
        <v>6840</v>
      </c>
      <c r="BJ6" s="12">
        <f>ВВ!BJ6*0.9</f>
        <v>6840</v>
      </c>
      <c r="BK6" s="12">
        <f>ВВ!BK6*0.9</f>
        <v>6840</v>
      </c>
      <c r="BL6" s="12">
        <f>ВВ!BL6*0.9</f>
        <v>6840</v>
      </c>
      <c r="BM6" s="12">
        <f>ВВ!BM6*0.9</f>
        <v>7650</v>
      </c>
      <c r="BN6" s="12">
        <f>ВВ!BN6*0.9</f>
        <v>7650</v>
      </c>
      <c r="BO6" s="12">
        <f>ВВ!BO6*0.9</f>
        <v>7650</v>
      </c>
      <c r="BP6" s="12">
        <f>ВВ!BP6*0.9</f>
        <v>6300</v>
      </c>
      <c r="BQ6" s="12">
        <f>ВВ!BQ6*0.9</f>
        <v>6300</v>
      </c>
      <c r="BR6" s="12">
        <f>ВВ!BR6*0.9</f>
        <v>6300</v>
      </c>
      <c r="BS6" s="12">
        <f>ВВ!BS6*0.9</f>
        <v>6300</v>
      </c>
      <c r="BT6" s="12">
        <f>ВВ!BT6*0.9</f>
        <v>6570</v>
      </c>
      <c r="BU6" s="12">
        <f>ВВ!BU6*0.9</f>
        <v>6570</v>
      </c>
      <c r="BV6" s="12">
        <f>ВВ!BV6*0.9</f>
        <v>6300</v>
      </c>
      <c r="BW6" s="12">
        <f>ВВ!BW6*0.9</f>
        <v>6300</v>
      </c>
      <c r="BX6" s="12">
        <f>ВВ!BX6*0.9</f>
        <v>6300</v>
      </c>
      <c r="BY6" s="12">
        <f>ВВ!BY6*0.9</f>
        <v>6300</v>
      </c>
      <c r="BZ6" s="12">
        <f>ВВ!BZ6*0.9</f>
        <v>6300</v>
      </c>
      <c r="CA6" s="12">
        <f>ВВ!CA6*0.9</f>
        <v>6570</v>
      </c>
      <c r="CB6" s="12">
        <f>ВВ!CB6*0.9</f>
        <v>6570</v>
      </c>
      <c r="CC6" s="12">
        <f>ВВ!CC6*0.9</f>
        <v>6300</v>
      </c>
      <c r="CD6" s="12">
        <f>ВВ!CD6*0.9</f>
        <v>6300</v>
      </c>
      <c r="CE6" s="12">
        <f>ВВ!CE6*0.9</f>
        <v>6300</v>
      </c>
      <c r="CF6" s="12">
        <f>ВВ!CF6*0.9</f>
        <v>6300</v>
      </c>
      <c r="CG6" s="12">
        <f>ВВ!CG6*0.9</f>
        <v>6300</v>
      </c>
      <c r="CH6" s="12">
        <f>ВВ!CH6*0.9</f>
        <v>6570</v>
      </c>
      <c r="CI6" s="12">
        <f>ВВ!CI6*0.9</f>
        <v>6570</v>
      </c>
      <c r="CJ6" s="12">
        <f>ВВ!CJ6*0.9</f>
        <v>6570</v>
      </c>
      <c r="CK6" s="12">
        <f>ВВ!CK6*0.9</f>
        <v>6570</v>
      </c>
      <c r="CL6" s="12">
        <f>ВВ!CL6*0.9</f>
        <v>6570</v>
      </c>
      <c r="CM6" s="12">
        <f>ВВ!CM6*0.9</f>
        <v>6570</v>
      </c>
      <c r="CN6" s="12">
        <f>ВВ!CN6*0.9</f>
        <v>6570</v>
      </c>
      <c r="CO6" s="12">
        <f>ВВ!CO6*0.9</f>
        <v>10350</v>
      </c>
      <c r="CP6" s="12">
        <f>ВВ!CP6*0.9</f>
        <v>10350</v>
      </c>
      <c r="CQ6" s="182">
        <f>ВВ!CQ6*0.9</f>
        <v>10350</v>
      </c>
      <c r="CR6" s="182">
        <f>ВВ!CR6*0.9</f>
        <v>10350</v>
      </c>
      <c r="CS6" s="182">
        <f>ВВ!CS6*0.9</f>
        <v>10350</v>
      </c>
      <c r="CT6" s="182">
        <f>ВВ!CT6*0.9</f>
        <v>10350</v>
      </c>
      <c r="CU6" s="182">
        <f>ВВ!CU6*0.9</f>
        <v>10350</v>
      </c>
      <c r="CV6" s="12">
        <f>ВВ!CV6*0.9</f>
        <v>10350</v>
      </c>
      <c r="CW6" s="12">
        <f>ВВ!CW6*0.9</f>
        <v>10350</v>
      </c>
      <c r="CX6" s="12">
        <f>ВВ!CX6*0.9</f>
        <v>12150</v>
      </c>
      <c r="CY6" s="190">
        <f>ВВ!CY6*0.9</f>
        <v>12150</v>
      </c>
      <c r="CZ6" s="190">
        <f>ВВ!CZ6*0.9</f>
        <v>12150</v>
      </c>
      <c r="DA6" s="190">
        <f>ВВ!DA6*0.9</f>
        <v>12150</v>
      </c>
      <c r="DB6" s="190">
        <f>ВВ!DB6*0.9</f>
        <v>12150</v>
      </c>
      <c r="DC6" s="190">
        <f>ВВ!DC6*0.9</f>
        <v>12150</v>
      </c>
      <c r="DD6" s="12">
        <f>ВВ!DD6*0.9</f>
        <v>12150</v>
      </c>
      <c r="DE6" s="12">
        <f>ВВ!DE6*0.9</f>
        <v>10350</v>
      </c>
      <c r="DF6" s="12">
        <f>ВВ!DF6*0.9</f>
        <v>10350</v>
      </c>
      <c r="DG6" s="12">
        <f>ВВ!DG6*0.9</f>
        <v>10350</v>
      </c>
      <c r="DH6" s="12">
        <f>ВВ!DH6*0.9</f>
        <v>10350</v>
      </c>
      <c r="DI6" s="12">
        <f>ВВ!DI6*0.9</f>
        <v>10350</v>
      </c>
      <c r="DJ6" s="12">
        <f>ВВ!DJ6*0.9</f>
        <v>10350</v>
      </c>
      <c r="DK6" s="12">
        <f>ВВ!DK6*0.9</f>
        <v>10350</v>
      </c>
      <c r="DL6" s="12">
        <f>ВВ!DL6*0.9</f>
        <v>10350</v>
      </c>
      <c r="DM6" s="12">
        <f>ВВ!DM6*0.9</f>
        <v>11250</v>
      </c>
      <c r="DN6" s="12">
        <f>ВВ!DN6*0.9</f>
        <v>11250</v>
      </c>
      <c r="DO6" s="12">
        <f>ВВ!DO6*0.9</f>
        <v>11250</v>
      </c>
      <c r="DP6" s="12">
        <f>ВВ!DP6*0.9</f>
        <v>11250</v>
      </c>
      <c r="DQ6" s="12">
        <f>ВВ!DQ6*0.9</f>
        <v>11250</v>
      </c>
      <c r="DR6" s="12">
        <f>ВВ!DR6*0.9</f>
        <v>11250</v>
      </c>
      <c r="DS6" s="12">
        <f>ВВ!DS6*0.9</f>
        <v>11250</v>
      </c>
      <c r="DT6" s="12">
        <f>ВВ!DT6*0.9</f>
        <v>11250</v>
      </c>
      <c r="DU6" s="12">
        <f>ВВ!DU6*0.9</f>
        <v>11250</v>
      </c>
      <c r="DV6" s="12">
        <f>ВВ!DV6*0.9</f>
        <v>11250</v>
      </c>
      <c r="DW6" s="12">
        <f>ВВ!DW6*0.9</f>
        <v>11250</v>
      </c>
      <c r="DX6" s="12">
        <f>ВВ!DX6*0.9</f>
        <v>11250</v>
      </c>
      <c r="DY6" s="12">
        <f>ВВ!DY6*0.9</f>
        <v>11250</v>
      </c>
      <c r="DZ6" s="12">
        <f>ВВ!DZ6*0.9</f>
        <v>11250</v>
      </c>
      <c r="EA6" s="12">
        <f>ВВ!EA6*0.9</f>
        <v>8550</v>
      </c>
      <c r="EB6" s="12">
        <f>ВВ!EB6*0.9</f>
        <v>8550</v>
      </c>
      <c r="EC6" s="12">
        <f>ВВ!EC6*0.9</f>
        <v>8550</v>
      </c>
      <c r="ED6" s="12">
        <f>ВВ!ED6*0.9</f>
        <v>8550</v>
      </c>
      <c r="EE6" s="12">
        <f>ВВ!EE6*0.9</f>
        <v>9000</v>
      </c>
      <c r="EF6" s="12">
        <f>ВВ!EF6*0.9</f>
        <v>9000</v>
      </c>
      <c r="EG6" s="12">
        <f>ВВ!EG6*0.9</f>
        <v>8550</v>
      </c>
      <c r="EH6" s="12">
        <f>ВВ!EH6*0.9</f>
        <v>8550</v>
      </c>
      <c r="EI6" s="12">
        <f>ВВ!EI6*0.9</f>
        <v>8550</v>
      </c>
      <c r="EJ6" s="12">
        <f>ВВ!EJ6*0.9</f>
        <v>8550</v>
      </c>
      <c r="EK6" s="12">
        <f>ВВ!EK6*0.9</f>
        <v>8550</v>
      </c>
      <c r="EL6" s="12">
        <f>ВВ!EL6*0.9</f>
        <v>9000</v>
      </c>
      <c r="EM6" s="12">
        <f>ВВ!EM6*0.9</f>
        <v>9000</v>
      </c>
      <c r="EN6" s="12">
        <f>ВВ!EN6*0.9</f>
        <v>8550</v>
      </c>
      <c r="EO6" s="12">
        <f>ВВ!EO6*0.9</f>
        <v>8550</v>
      </c>
      <c r="EP6" s="12">
        <f>ВВ!EP6*0.9</f>
        <v>8550</v>
      </c>
      <c r="EQ6" s="12">
        <f>ВВ!EQ6*0.9</f>
        <v>8550</v>
      </c>
      <c r="ER6" s="12">
        <f>ВВ!ER6*0.9</f>
        <v>8550</v>
      </c>
      <c r="ES6" s="12">
        <f>ВВ!ES6*0.9</f>
        <v>9000</v>
      </c>
      <c r="ET6" s="12">
        <f>ВВ!ET6*0.9</f>
        <v>9000</v>
      </c>
      <c r="EU6" s="12">
        <f>ВВ!EU6*0.9</f>
        <v>8550</v>
      </c>
      <c r="EV6" s="12">
        <f>ВВ!EV6*0.9</f>
        <v>8550</v>
      </c>
      <c r="EW6" s="12">
        <f>ВВ!EW6*0.9</f>
        <v>8550</v>
      </c>
      <c r="EX6" s="12">
        <f>ВВ!EX6*0.9</f>
        <v>8550</v>
      </c>
      <c r="EY6" s="12">
        <f>ВВ!EY6*0.9</f>
        <v>8550</v>
      </c>
      <c r="EZ6" s="12">
        <f>ВВ!EZ6*0.9</f>
        <v>9000</v>
      </c>
      <c r="FA6" s="12">
        <f>ВВ!FA6*0.9</f>
        <v>9000</v>
      </c>
      <c r="FB6" s="12">
        <f>ВВ!FB6*0.9</f>
        <v>8550</v>
      </c>
      <c r="FC6" s="12">
        <f>ВВ!FC6*0.9</f>
        <v>8550</v>
      </c>
      <c r="FD6" s="12">
        <f>ВВ!FD6*0.9</f>
        <v>8550</v>
      </c>
      <c r="FE6" s="12">
        <f>ВВ!FE6*0.9</f>
        <v>8550</v>
      </c>
      <c r="FF6" s="12">
        <f>ВВ!FF6*0.9</f>
        <v>8550</v>
      </c>
      <c r="FG6" s="12">
        <f>ВВ!FG6*0.9</f>
        <v>9000</v>
      </c>
      <c r="FH6" s="12">
        <f>ВВ!FH6*0.9</f>
        <v>9000</v>
      </c>
      <c r="FI6" s="12">
        <f>ВВ!FI6*0.9</f>
        <v>8550</v>
      </c>
      <c r="FJ6" s="12">
        <f>ВВ!FJ6*0.9</f>
        <v>8550</v>
      </c>
      <c r="FK6" s="12">
        <f>ВВ!FK6*0.9</f>
        <v>8550</v>
      </c>
      <c r="FL6" s="12">
        <f>ВВ!FL6*0.9</f>
        <v>8550</v>
      </c>
      <c r="FM6" s="12">
        <f>ВВ!FM6*0.9</f>
        <v>8550</v>
      </c>
      <c r="FN6" s="12">
        <f>ВВ!FN6*0.9</f>
        <v>8550</v>
      </c>
      <c r="FO6" s="12">
        <f>ВВ!FO6*0.9</f>
        <v>8550</v>
      </c>
      <c r="FP6" s="12">
        <f>ВВ!FP6*0.9</f>
        <v>7650</v>
      </c>
      <c r="FQ6" s="12">
        <f>ВВ!FQ6*0.9</f>
        <v>7650</v>
      </c>
      <c r="FR6" s="12">
        <f>ВВ!FR6*0.9</f>
        <v>7650</v>
      </c>
      <c r="FS6" s="12">
        <f>ВВ!FS6*0.9</f>
        <v>7650</v>
      </c>
      <c r="FT6" s="12">
        <f>ВВ!FT6*0.9</f>
        <v>7650</v>
      </c>
      <c r="FU6" s="12">
        <f>ВВ!FU6*0.9</f>
        <v>8100</v>
      </c>
      <c r="FV6" s="12">
        <f>ВВ!FV6*0.9</f>
        <v>8100</v>
      </c>
      <c r="FW6" s="12">
        <f>ВВ!FW6*0.9</f>
        <v>7200</v>
      </c>
      <c r="FX6" s="12">
        <f>ВВ!FX6*0.9</f>
        <v>7200</v>
      </c>
      <c r="FY6" s="12">
        <f>ВВ!FY6*0.9</f>
        <v>7200</v>
      </c>
      <c r="FZ6" s="12">
        <f>ВВ!FZ6*0.9</f>
        <v>7200</v>
      </c>
      <c r="GA6" s="12">
        <f>ВВ!GA6*0.9</f>
        <v>7200</v>
      </c>
      <c r="GB6" s="12">
        <f>ВВ!GB6*0.9</f>
        <v>7650</v>
      </c>
      <c r="GC6" s="12">
        <f>ВВ!GC6*0.9</f>
        <v>7650</v>
      </c>
      <c r="GD6" s="12">
        <f>ВВ!GD6*0.9</f>
        <v>7650</v>
      </c>
      <c r="GE6" s="12">
        <f>ВВ!GE6*0.9</f>
        <v>7650</v>
      </c>
      <c r="GF6" s="12">
        <f>ВВ!GF6*0.9</f>
        <v>7650</v>
      </c>
      <c r="GG6" s="12">
        <f>ВВ!GG6*0.9</f>
        <v>7650</v>
      </c>
      <c r="GH6" s="12">
        <f>ВВ!GH6*0.9</f>
        <v>7650</v>
      </c>
      <c r="GI6" s="12">
        <f>ВВ!GI6*0.9</f>
        <v>8100</v>
      </c>
      <c r="GJ6" s="12">
        <f>ВВ!GJ6*0.9</f>
        <v>8100</v>
      </c>
      <c r="GK6" s="12">
        <f>ВВ!GK6*0.9</f>
        <v>7650</v>
      </c>
      <c r="GL6" s="12">
        <f>ВВ!GL6*0.9</f>
        <v>7650</v>
      </c>
      <c r="GM6" s="12">
        <f>ВВ!GM6*0.9</f>
        <v>7650</v>
      </c>
      <c r="GN6" s="12">
        <f>ВВ!GN6*0.9</f>
        <v>7650</v>
      </c>
      <c r="GO6" s="12">
        <f>ВВ!GO6*0.9</f>
        <v>7650</v>
      </c>
      <c r="GP6" s="12">
        <f>ВВ!GP6*0.9</f>
        <v>8100</v>
      </c>
      <c r="GQ6" s="12">
        <f>ВВ!GQ6*0.9</f>
        <v>8100</v>
      </c>
      <c r="GR6" s="12">
        <f>ВВ!GR6*0.9</f>
        <v>7650</v>
      </c>
      <c r="GS6" s="12">
        <f>ВВ!GS6*0.9</f>
        <v>7650</v>
      </c>
      <c r="GT6" s="12">
        <f>ВВ!GT6*0.9</f>
        <v>7650</v>
      </c>
      <c r="GU6" s="12">
        <f>ВВ!GU6*0.9</f>
        <v>7650</v>
      </c>
      <c r="GV6" s="12">
        <f>ВВ!GV6*0.9</f>
        <v>7650</v>
      </c>
      <c r="GW6" s="12">
        <f>ВВ!GW6*0.9</f>
        <v>7650</v>
      </c>
      <c r="GX6" s="12">
        <f>ВВ!GX6*0.9</f>
        <v>7650</v>
      </c>
      <c r="GY6" s="12">
        <f>ВВ!GY6*0.9</f>
        <v>7650</v>
      </c>
      <c r="GZ6" s="12">
        <f>ВВ!GZ6*0.9</f>
        <v>7650</v>
      </c>
      <c r="HA6" s="12">
        <f>ВВ!HA6*0.9</f>
        <v>7650</v>
      </c>
      <c r="HB6" s="12">
        <f>ВВ!HB6*0.9</f>
        <v>7650</v>
      </c>
    </row>
    <row r="7" spans="1:210" s="4" customFormat="1" ht="12" hidden="1" customHeight="1">
      <c r="A7" s="14">
        <v>2</v>
      </c>
      <c r="B7" s="12">
        <f>ВВ!B7*0.9</f>
        <v>14355</v>
      </c>
      <c r="C7" s="12">
        <f>ВВ!C7*0.9</f>
        <v>14355</v>
      </c>
      <c r="D7" s="12">
        <f>ВВ!D7*0.9</f>
        <v>14355</v>
      </c>
      <c r="E7" s="12">
        <f>ВВ!E7*0.9</f>
        <v>12735</v>
      </c>
      <c r="F7" s="12">
        <f>ВВ!F7*0.9</f>
        <v>12735</v>
      </c>
      <c r="G7" s="12">
        <f>ВВ!G7*0.9</f>
        <v>14085</v>
      </c>
      <c r="H7" s="12">
        <f>ВВ!H7*0.9</f>
        <v>14085</v>
      </c>
      <c r="I7" s="12">
        <f>ВВ!I7*0.9</f>
        <v>13185</v>
      </c>
      <c r="J7" s="12">
        <f>ВВ!J7*0.9</f>
        <v>13185</v>
      </c>
      <c r="K7" s="12">
        <f>ВВ!K7*0.9</f>
        <v>11385</v>
      </c>
      <c r="L7" s="12">
        <f>ВВ!L7*0.9</f>
        <v>13185</v>
      </c>
      <c r="M7" s="12">
        <f>ВВ!M7*0.9</f>
        <v>13185</v>
      </c>
      <c r="N7" s="12">
        <f>ВВ!N7*0.9</f>
        <v>13185</v>
      </c>
      <c r="O7" s="12">
        <f>ВВ!O7*0.9</f>
        <v>12285</v>
      </c>
      <c r="P7" s="12">
        <f>ВВ!P7*0.9</f>
        <v>12285</v>
      </c>
      <c r="Q7" s="12">
        <f>ВВ!Q7*0.9</f>
        <v>10935</v>
      </c>
      <c r="R7" s="12">
        <f>ВВ!R7*0.9</f>
        <v>10035</v>
      </c>
      <c r="S7" s="12">
        <f>ВВ!S7*0.9</f>
        <v>10035</v>
      </c>
      <c r="T7" s="12">
        <f>ВВ!T7*0.9</f>
        <v>10035</v>
      </c>
      <c r="U7" s="12">
        <f>ВВ!U7*0.9</f>
        <v>10035</v>
      </c>
      <c r="V7" s="12">
        <f>ВВ!V7*0.9</f>
        <v>10035</v>
      </c>
      <c r="W7" s="12">
        <f>ВВ!W7*0.9</f>
        <v>10035</v>
      </c>
      <c r="X7" s="12">
        <f>ВВ!X7*0.9</f>
        <v>10035</v>
      </c>
      <c r="Y7" s="12">
        <f>ВВ!Y7*0.9</f>
        <v>9450</v>
      </c>
      <c r="Z7" s="12">
        <f>ВВ!Z7*0.9</f>
        <v>9450</v>
      </c>
      <c r="AA7" s="12">
        <f>ВВ!AA7*0.9</f>
        <v>9450</v>
      </c>
      <c r="AB7" s="12">
        <f>ВВ!AB7*0.9</f>
        <v>8235</v>
      </c>
      <c r="AC7" s="12">
        <f>ВВ!AC7*0.9</f>
        <v>8235</v>
      </c>
      <c r="AD7" s="12">
        <f>ВВ!AD7*0.9</f>
        <v>8235</v>
      </c>
      <c r="AE7" s="12">
        <f>ВВ!AE7*0.9</f>
        <v>8235</v>
      </c>
      <c r="AF7" s="12">
        <f>ВВ!AF7*0.9</f>
        <v>7695</v>
      </c>
      <c r="AG7" s="12">
        <f>ВВ!AG7*0.9</f>
        <v>7695</v>
      </c>
      <c r="AH7" s="12">
        <f>ВВ!AH7*0.9</f>
        <v>7695</v>
      </c>
      <c r="AI7" s="12">
        <f>ВВ!AI7*0.9</f>
        <v>7695</v>
      </c>
      <c r="AJ7" s="12">
        <f>ВВ!AJ7*0.9</f>
        <v>7695</v>
      </c>
      <c r="AK7" s="12">
        <f>ВВ!AK7*0.9</f>
        <v>8865</v>
      </c>
      <c r="AL7" s="12">
        <f>ВВ!AL7*0.9</f>
        <v>8865</v>
      </c>
      <c r="AM7" s="12">
        <f>ВВ!AM7*0.9</f>
        <v>7695</v>
      </c>
      <c r="AN7" s="12">
        <f>ВВ!AN7*0.9</f>
        <v>7695</v>
      </c>
      <c r="AO7" s="12">
        <f>ВВ!AO7*0.9</f>
        <v>7695</v>
      </c>
      <c r="AP7" s="12">
        <f>ВВ!AP7*0.9</f>
        <v>7695</v>
      </c>
      <c r="AQ7" s="12">
        <f>ВВ!AQ7*0.9</f>
        <v>7695</v>
      </c>
      <c r="AR7" s="12">
        <f>ВВ!AR7*0.9</f>
        <v>8235</v>
      </c>
      <c r="AS7" s="12">
        <f>ВВ!AS7*0.9</f>
        <v>8235</v>
      </c>
      <c r="AT7" s="12">
        <f>ВВ!AT7*0.9</f>
        <v>7965</v>
      </c>
      <c r="AU7" s="12">
        <f>ВВ!AU7*0.9</f>
        <v>7965</v>
      </c>
      <c r="AV7" s="12">
        <f>ВВ!AV7*0.9</f>
        <v>7965</v>
      </c>
      <c r="AW7" s="12">
        <f>ВВ!AW7*0.9</f>
        <v>7965</v>
      </c>
      <c r="AX7" s="12">
        <f>ВВ!AX7*0.9</f>
        <v>7965</v>
      </c>
      <c r="AY7" s="12">
        <f>ВВ!AY7*0.9</f>
        <v>8505</v>
      </c>
      <c r="AZ7" s="12">
        <f>ВВ!AZ7*0.9</f>
        <v>8505</v>
      </c>
      <c r="BA7" s="12">
        <f>ВВ!BA7*0.9</f>
        <v>8505</v>
      </c>
      <c r="BB7" s="12">
        <f>ВВ!BB7*0.9</f>
        <v>7695</v>
      </c>
      <c r="BC7" s="12">
        <f>ВВ!BC7*0.9</f>
        <v>7695</v>
      </c>
      <c r="BD7" s="12">
        <f>ВВ!BD7*0.9</f>
        <v>7695</v>
      </c>
      <c r="BE7" s="12">
        <f>ВВ!BE7*0.9</f>
        <v>9315</v>
      </c>
      <c r="BF7" s="12">
        <f>ВВ!BF7*0.9</f>
        <v>9315</v>
      </c>
      <c r="BG7" s="12">
        <f>ВВ!BG7*0.9</f>
        <v>9315</v>
      </c>
      <c r="BH7" s="12">
        <f>ВВ!BH7*0.9</f>
        <v>8505</v>
      </c>
      <c r="BI7" s="12">
        <f>ВВ!BI7*0.9</f>
        <v>8505</v>
      </c>
      <c r="BJ7" s="12">
        <f>ВВ!BJ7*0.9</f>
        <v>8505</v>
      </c>
      <c r="BK7" s="12">
        <f>ВВ!BK7*0.9</f>
        <v>8505</v>
      </c>
      <c r="BL7" s="12">
        <f>ВВ!BL7*0.9</f>
        <v>8505</v>
      </c>
      <c r="BM7" s="12">
        <f>ВВ!BM7*0.9</f>
        <v>9315</v>
      </c>
      <c r="BN7" s="12">
        <f>ВВ!BN7*0.9</f>
        <v>9315</v>
      </c>
      <c r="BO7" s="12">
        <f>ВВ!BO7*0.9</f>
        <v>9315</v>
      </c>
      <c r="BP7" s="12">
        <f>ВВ!BP7*0.9</f>
        <v>7965</v>
      </c>
      <c r="BQ7" s="12">
        <f>ВВ!BQ7*0.9</f>
        <v>7965</v>
      </c>
      <c r="BR7" s="12">
        <f>ВВ!BR7*0.9</f>
        <v>7965</v>
      </c>
      <c r="BS7" s="12">
        <f>ВВ!BS7*0.9</f>
        <v>7965</v>
      </c>
      <c r="BT7" s="12">
        <f>ВВ!BT7*0.9</f>
        <v>8235</v>
      </c>
      <c r="BU7" s="12">
        <f>ВВ!BU7*0.9</f>
        <v>8235</v>
      </c>
      <c r="BV7" s="12">
        <f>ВВ!BV7*0.9</f>
        <v>7965</v>
      </c>
      <c r="BW7" s="12">
        <f>ВВ!BW7*0.9</f>
        <v>7965</v>
      </c>
      <c r="BX7" s="12">
        <f>ВВ!BX7*0.9</f>
        <v>7965</v>
      </c>
      <c r="BY7" s="12">
        <f>ВВ!BY7*0.9</f>
        <v>7965</v>
      </c>
      <c r="BZ7" s="12">
        <f>ВВ!BZ7*0.9</f>
        <v>7965</v>
      </c>
      <c r="CA7" s="12">
        <f>ВВ!CA7*0.9</f>
        <v>8235</v>
      </c>
      <c r="CB7" s="12">
        <f>ВВ!CB7*0.9</f>
        <v>8235</v>
      </c>
      <c r="CC7" s="12">
        <f>ВВ!CC7*0.9</f>
        <v>7965</v>
      </c>
      <c r="CD7" s="12">
        <f>ВВ!CD7*0.9</f>
        <v>7965</v>
      </c>
      <c r="CE7" s="12">
        <f>ВВ!CE7*0.9</f>
        <v>7965</v>
      </c>
      <c r="CF7" s="12">
        <f>ВВ!CF7*0.9</f>
        <v>7965</v>
      </c>
      <c r="CG7" s="12">
        <f>ВВ!CG7*0.9</f>
        <v>7965</v>
      </c>
      <c r="CH7" s="12">
        <f>ВВ!CH7*0.9</f>
        <v>8235</v>
      </c>
      <c r="CI7" s="12">
        <f>ВВ!CI7*0.9</f>
        <v>8235</v>
      </c>
      <c r="CJ7" s="12">
        <f>ВВ!CJ7*0.9</f>
        <v>8235</v>
      </c>
      <c r="CK7" s="12">
        <f>ВВ!CK7*0.9</f>
        <v>8235</v>
      </c>
      <c r="CL7" s="12">
        <f>ВВ!CL7*0.9</f>
        <v>8235</v>
      </c>
      <c r="CM7" s="12">
        <f>ВВ!CM7*0.9</f>
        <v>8235</v>
      </c>
      <c r="CN7" s="12">
        <f>ВВ!CN7*0.9</f>
        <v>8235</v>
      </c>
      <c r="CO7" s="12">
        <f>ВВ!CO7*0.9</f>
        <v>12015</v>
      </c>
      <c r="CP7" s="12">
        <f>ВВ!CP7*0.9</f>
        <v>12015</v>
      </c>
      <c r="CQ7" s="182">
        <f>ВВ!CQ7*0.9</f>
        <v>12015</v>
      </c>
      <c r="CR7" s="182">
        <f>ВВ!CR7*0.9</f>
        <v>12015</v>
      </c>
      <c r="CS7" s="182">
        <f>ВВ!CS7*0.9</f>
        <v>12015</v>
      </c>
      <c r="CT7" s="182">
        <f>ВВ!CT7*0.9</f>
        <v>12015</v>
      </c>
      <c r="CU7" s="182">
        <f>ВВ!CU7*0.9</f>
        <v>12015</v>
      </c>
      <c r="CV7" s="12">
        <f>ВВ!CV7*0.9</f>
        <v>12015</v>
      </c>
      <c r="CW7" s="12">
        <f>ВВ!CW7*0.9</f>
        <v>12015</v>
      </c>
      <c r="CX7" s="12">
        <f>ВВ!CX7*0.9</f>
        <v>13815</v>
      </c>
      <c r="CY7" s="190">
        <f>ВВ!CY7*0.9</f>
        <v>13815</v>
      </c>
      <c r="CZ7" s="190">
        <f>ВВ!CZ7*0.9</f>
        <v>13815</v>
      </c>
      <c r="DA7" s="190">
        <f>ВВ!DA7*0.9</f>
        <v>13815</v>
      </c>
      <c r="DB7" s="190">
        <f>ВВ!DB7*0.9</f>
        <v>13815</v>
      </c>
      <c r="DC7" s="190">
        <f>ВВ!DC7*0.9</f>
        <v>13815</v>
      </c>
      <c r="DD7" s="12">
        <f>ВВ!DD7*0.9</f>
        <v>13815</v>
      </c>
      <c r="DE7" s="12">
        <f>ВВ!DE7*0.9</f>
        <v>12015</v>
      </c>
      <c r="DF7" s="12">
        <f>ВВ!DF7*0.9</f>
        <v>12015</v>
      </c>
      <c r="DG7" s="12">
        <f>ВВ!DG7*0.9</f>
        <v>12015</v>
      </c>
      <c r="DH7" s="12">
        <f>ВВ!DH7*0.9</f>
        <v>12015</v>
      </c>
      <c r="DI7" s="12">
        <f>ВВ!DI7*0.9</f>
        <v>12015</v>
      </c>
      <c r="DJ7" s="12">
        <f>ВВ!DJ7*0.9</f>
        <v>12015</v>
      </c>
      <c r="DK7" s="12">
        <f>ВВ!DK7*0.9</f>
        <v>12015</v>
      </c>
      <c r="DL7" s="12">
        <f>ВВ!DL7*0.9</f>
        <v>12015</v>
      </c>
      <c r="DM7" s="12">
        <f>ВВ!DM7*0.9</f>
        <v>12915</v>
      </c>
      <c r="DN7" s="12">
        <f>ВВ!DN7*0.9</f>
        <v>12915</v>
      </c>
      <c r="DO7" s="12">
        <f>ВВ!DO7*0.9</f>
        <v>12915</v>
      </c>
      <c r="DP7" s="12">
        <f>ВВ!DP7*0.9</f>
        <v>12915</v>
      </c>
      <c r="DQ7" s="12">
        <f>ВВ!DQ7*0.9</f>
        <v>12915</v>
      </c>
      <c r="DR7" s="12">
        <f>ВВ!DR7*0.9</f>
        <v>12915</v>
      </c>
      <c r="DS7" s="12">
        <f>ВВ!DS7*0.9</f>
        <v>12915</v>
      </c>
      <c r="DT7" s="12">
        <f>ВВ!DT7*0.9</f>
        <v>12915</v>
      </c>
      <c r="DU7" s="12">
        <f>ВВ!DU7*0.9</f>
        <v>12915</v>
      </c>
      <c r="DV7" s="12">
        <f>ВВ!DV7*0.9</f>
        <v>12915</v>
      </c>
      <c r="DW7" s="12">
        <f>ВВ!DW7*0.9</f>
        <v>12915</v>
      </c>
      <c r="DX7" s="12">
        <f>ВВ!DX7*0.9</f>
        <v>12915</v>
      </c>
      <c r="DY7" s="12">
        <f>ВВ!DY7*0.9</f>
        <v>12915</v>
      </c>
      <c r="DZ7" s="12">
        <f>ВВ!DZ7*0.9</f>
        <v>12915</v>
      </c>
      <c r="EA7" s="12">
        <f>ВВ!EA7*0.9</f>
        <v>10215</v>
      </c>
      <c r="EB7" s="12">
        <f>ВВ!EB7*0.9</f>
        <v>10215</v>
      </c>
      <c r="EC7" s="12">
        <f>ВВ!EC7*0.9</f>
        <v>10215</v>
      </c>
      <c r="ED7" s="12">
        <f>ВВ!ED7*0.9</f>
        <v>10215</v>
      </c>
      <c r="EE7" s="12">
        <f>ВВ!EE7*0.9</f>
        <v>10665</v>
      </c>
      <c r="EF7" s="12">
        <f>ВВ!EF7*0.9</f>
        <v>10665</v>
      </c>
      <c r="EG7" s="12">
        <f>ВВ!EG7*0.9</f>
        <v>10215</v>
      </c>
      <c r="EH7" s="12">
        <f>ВВ!EH7*0.9</f>
        <v>10215</v>
      </c>
      <c r="EI7" s="12">
        <f>ВВ!EI7*0.9</f>
        <v>10215</v>
      </c>
      <c r="EJ7" s="12">
        <f>ВВ!EJ7*0.9</f>
        <v>10215</v>
      </c>
      <c r="EK7" s="12">
        <f>ВВ!EK7*0.9</f>
        <v>10215</v>
      </c>
      <c r="EL7" s="12">
        <f>ВВ!EL7*0.9</f>
        <v>10665</v>
      </c>
      <c r="EM7" s="12">
        <f>ВВ!EM7*0.9</f>
        <v>10665</v>
      </c>
      <c r="EN7" s="12">
        <f>ВВ!EN7*0.9</f>
        <v>10215</v>
      </c>
      <c r="EO7" s="12">
        <f>ВВ!EO7*0.9</f>
        <v>10215</v>
      </c>
      <c r="EP7" s="12">
        <f>ВВ!EP7*0.9</f>
        <v>10215</v>
      </c>
      <c r="EQ7" s="12">
        <f>ВВ!EQ7*0.9</f>
        <v>10215</v>
      </c>
      <c r="ER7" s="12">
        <f>ВВ!ER7*0.9</f>
        <v>10215</v>
      </c>
      <c r="ES7" s="12">
        <f>ВВ!ES7*0.9</f>
        <v>10665</v>
      </c>
      <c r="ET7" s="12">
        <f>ВВ!ET7*0.9</f>
        <v>10665</v>
      </c>
      <c r="EU7" s="12">
        <f>ВВ!EU7*0.9</f>
        <v>10215</v>
      </c>
      <c r="EV7" s="12">
        <f>ВВ!EV7*0.9</f>
        <v>10215</v>
      </c>
      <c r="EW7" s="12">
        <f>ВВ!EW7*0.9</f>
        <v>10215</v>
      </c>
      <c r="EX7" s="12">
        <f>ВВ!EX7*0.9</f>
        <v>10215</v>
      </c>
      <c r="EY7" s="12">
        <f>ВВ!EY7*0.9</f>
        <v>10215</v>
      </c>
      <c r="EZ7" s="12">
        <f>ВВ!EZ7*0.9</f>
        <v>10665</v>
      </c>
      <c r="FA7" s="12">
        <f>ВВ!FA7*0.9</f>
        <v>10665</v>
      </c>
      <c r="FB7" s="12">
        <f>ВВ!FB7*0.9</f>
        <v>10215</v>
      </c>
      <c r="FC7" s="12">
        <f>ВВ!FC7*0.9</f>
        <v>10215</v>
      </c>
      <c r="FD7" s="12">
        <f>ВВ!FD7*0.9</f>
        <v>10215</v>
      </c>
      <c r="FE7" s="12">
        <f>ВВ!FE7*0.9</f>
        <v>10215</v>
      </c>
      <c r="FF7" s="12">
        <f>ВВ!FF7*0.9</f>
        <v>10215</v>
      </c>
      <c r="FG7" s="12">
        <f>ВВ!FG7*0.9</f>
        <v>10665</v>
      </c>
      <c r="FH7" s="12">
        <f>ВВ!FH7*0.9</f>
        <v>10665</v>
      </c>
      <c r="FI7" s="12">
        <f>ВВ!FI7*0.9</f>
        <v>10215</v>
      </c>
      <c r="FJ7" s="12">
        <f>ВВ!FJ7*0.9</f>
        <v>10215</v>
      </c>
      <c r="FK7" s="12">
        <f>ВВ!FK7*0.9</f>
        <v>10215</v>
      </c>
      <c r="FL7" s="12">
        <f>ВВ!FL7*0.9</f>
        <v>10215</v>
      </c>
      <c r="FM7" s="12">
        <f>ВВ!FM7*0.9</f>
        <v>10215</v>
      </c>
      <c r="FN7" s="12">
        <f>ВВ!FN7*0.9</f>
        <v>10215</v>
      </c>
      <c r="FO7" s="12">
        <f>ВВ!FO7*0.9</f>
        <v>10215</v>
      </c>
      <c r="FP7" s="12">
        <f>ВВ!FP7*0.9</f>
        <v>9315</v>
      </c>
      <c r="FQ7" s="12">
        <f>ВВ!FQ7*0.9</f>
        <v>9315</v>
      </c>
      <c r="FR7" s="12">
        <f>ВВ!FR7*0.9</f>
        <v>9315</v>
      </c>
      <c r="FS7" s="12">
        <f>ВВ!FS7*0.9</f>
        <v>9315</v>
      </c>
      <c r="FT7" s="12">
        <f>ВВ!FT7*0.9</f>
        <v>9315</v>
      </c>
      <c r="FU7" s="12">
        <f>ВВ!FU7*0.9</f>
        <v>9765</v>
      </c>
      <c r="FV7" s="12">
        <f>ВВ!FV7*0.9</f>
        <v>9765</v>
      </c>
      <c r="FW7" s="12">
        <f>ВВ!FW7*0.9</f>
        <v>8865</v>
      </c>
      <c r="FX7" s="12">
        <f>ВВ!FX7*0.9</f>
        <v>8865</v>
      </c>
      <c r="FY7" s="12">
        <f>ВВ!FY7*0.9</f>
        <v>8865</v>
      </c>
      <c r="FZ7" s="12">
        <f>ВВ!FZ7*0.9</f>
        <v>8865</v>
      </c>
      <c r="GA7" s="12">
        <f>ВВ!GA7*0.9</f>
        <v>8865</v>
      </c>
      <c r="GB7" s="12">
        <f>ВВ!GB7*0.9</f>
        <v>9315</v>
      </c>
      <c r="GC7" s="12">
        <f>ВВ!GC7*0.9</f>
        <v>9315</v>
      </c>
      <c r="GD7" s="12">
        <f>ВВ!GD7*0.9</f>
        <v>9315</v>
      </c>
      <c r="GE7" s="12">
        <f>ВВ!GE7*0.9</f>
        <v>9315</v>
      </c>
      <c r="GF7" s="12">
        <f>ВВ!GF7*0.9</f>
        <v>9315</v>
      </c>
      <c r="GG7" s="12">
        <f>ВВ!GG7*0.9</f>
        <v>9315</v>
      </c>
      <c r="GH7" s="12">
        <f>ВВ!GH7*0.9</f>
        <v>9315</v>
      </c>
      <c r="GI7" s="12">
        <f>ВВ!GI7*0.9</f>
        <v>9765</v>
      </c>
      <c r="GJ7" s="12">
        <f>ВВ!GJ7*0.9</f>
        <v>9765</v>
      </c>
      <c r="GK7" s="12">
        <f>ВВ!GK7*0.9</f>
        <v>9315</v>
      </c>
      <c r="GL7" s="12">
        <f>ВВ!GL7*0.9</f>
        <v>9315</v>
      </c>
      <c r="GM7" s="12">
        <f>ВВ!GM7*0.9</f>
        <v>9315</v>
      </c>
      <c r="GN7" s="12">
        <f>ВВ!GN7*0.9</f>
        <v>9315</v>
      </c>
      <c r="GO7" s="12">
        <f>ВВ!GO7*0.9</f>
        <v>9315</v>
      </c>
      <c r="GP7" s="12">
        <f>ВВ!GP7*0.9</f>
        <v>9765</v>
      </c>
      <c r="GQ7" s="12">
        <f>ВВ!GQ7*0.9</f>
        <v>9765</v>
      </c>
      <c r="GR7" s="12">
        <f>ВВ!GR7*0.9</f>
        <v>9315</v>
      </c>
      <c r="GS7" s="12">
        <f>ВВ!GS7*0.9</f>
        <v>9315</v>
      </c>
      <c r="GT7" s="12">
        <f>ВВ!GT7*0.9</f>
        <v>9315</v>
      </c>
      <c r="GU7" s="12">
        <f>ВВ!GU7*0.9</f>
        <v>9315</v>
      </c>
      <c r="GV7" s="12">
        <f>ВВ!GV7*0.9</f>
        <v>9315</v>
      </c>
      <c r="GW7" s="12">
        <f>ВВ!GW7*0.9</f>
        <v>9315</v>
      </c>
      <c r="GX7" s="12">
        <f>ВВ!GX7*0.9</f>
        <v>9315</v>
      </c>
      <c r="GY7" s="12">
        <f>ВВ!GY7*0.9</f>
        <v>9315</v>
      </c>
      <c r="GZ7" s="12">
        <f>ВВ!GZ7*0.9</f>
        <v>9315</v>
      </c>
      <c r="HA7" s="12">
        <f>ВВ!HA7*0.9</f>
        <v>9315</v>
      </c>
      <c r="HB7" s="12">
        <f>ВВ!HB7*0.9</f>
        <v>9315</v>
      </c>
    </row>
    <row r="8" spans="1:210" s="3" customFormat="1" ht="12" hidden="1"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82"/>
      <c r="CR8" s="182"/>
      <c r="CS8" s="182"/>
      <c r="CT8" s="182"/>
      <c r="CU8" s="182"/>
      <c r="CV8" s="12"/>
      <c r="CW8" s="12"/>
      <c r="CX8" s="12"/>
      <c r="CY8" s="190"/>
      <c r="CZ8" s="190"/>
      <c r="DA8" s="190"/>
      <c r="DB8" s="190"/>
      <c r="DC8" s="190"/>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s="4" customFormat="1" ht="12" hidden="1" customHeight="1">
      <c r="A9" s="14">
        <v>1</v>
      </c>
      <c r="B9" s="12">
        <f>ВВ!B9*0.9</f>
        <v>14850</v>
      </c>
      <c r="C9" s="12">
        <f>ВВ!C9*0.9</f>
        <v>14850</v>
      </c>
      <c r="D9" s="12">
        <f>ВВ!D9*0.9</f>
        <v>14850</v>
      </c>
      <c r="E9" s="12">
        <f>ВВ!E9*0.9</f>
        <v>12510</v>
      </c>
      <c r="F9" s="12">
        <f>ВВ!F9*0.9</f>
        <v>12510</v>
      </c>
      <c r="G9" s="12">
        <f>ВВ!G9*0.9</f>
        <v>13860</v>
      </c>
      <c r="H9" s="12">
        <f>ВВ!H9*0.9</f>
        <v>13860</v>
      </c>
      <c r="I9" s="12">
        <f>ВВ!I9*0.9</f>
        <v>12960</v>
      </c>
      <c r="J9" s="12">
        <f>ВВ!J9*0.9</f>
        <v>12960</v>
      </c>
      <c r="K9" s="12">
        <f>ВВ!K9*0.9</f>
        <v>11160</v>
      </c>
      <c r="L9" s="12">
        <f>ВВ!L9*0.9</f>
        <v>12960</v>
      </c>
      <c r="M9" s="12">
        <f>ВВ!M9*0.9</f>
        <v>12960</v>
      </c>
      <c r="N9" s="12">
        <f>ВВ!N9*0.9</f>
        <v>12960</v>
      </c>
      <c r="O9" s="12">
        <f>ВВ!O9*0.9</f>
        <v>12060</v>
      </c>
      <c r="P9" s="12">
        <f>ВВ!P9*0.9</f>
        <v>12060</v>
      </c>
      <c r="Q9" s="12">
        <f>ВВ!Q9*0.9</f>
        <v>10710</v>
      </c>
      <c r="R9" s="12">
        <f>ВВ!R9*0.9</f>
        <v>9810</v>
      </c>
      <c r="S9" s="12">
        <f>ВВ!S9*0.9</f>
        <v>9810</v>
      </c>
      <c r="T9" s="12">
        <f>ВВ!T9*0.9</f>
        <v>9810</v>
      </c>
      <c r="U9" s="12">
        <f>ВВ!U9*0.9</f>
        <v>9810</v>
      </c>
      <c r="V9" s="12">
        <f>ВВ!V9*0.9</f>
        <v>9810</v>
      </c>
      <c r="W9" s="12">
        <f>ВВ!W9*0.9</f>
        <v>9810</v>
      </c>
      <c r="X9" s="12">
        <f>ВВ!X9*0.9</f>
        <v>9810</v>
      </c>
      <c r="Y9" s="12">
        <f>ВВ!Y9*0.9</f>
        <v>9225</v>
      </c>
      <c r="Z9" s="12">
        <f>ВВ!Z9*0.9</f>
        <v>9225</v>
      </c>
      <c r="AA9" s="12">
        <f>ВВ!AA9*0.9</f>
        <v>9225</v>
      </c>
      <c r="AB9" s="12">
        <f>ВВ!AB9*0.9</f>
        <v>8370</v>
      </c>
      <c r="AC9" s="12">
        <f>ВВ!AC9*0.9</f>
        <v>8370</v>
      </c>
      <c r="AD9" s="12">
        <f>ВВ!AD9*0.9</f>
        <v>8370</v>
      </c>
      <c r="AE9" s="12">
        <f>ВВ!AE9*0.9</f>
        <v>8370</v>
      </c>
      <c r="AF9" s="12">
        <f>ВВ!AF9*0.9</f>
        <v>7830</v>
      </c>
      <c r="AG9" s="12">
        <f>ВВ!AG9*0.9</f>
        <v>7830</v>
      </c>
      <c r="AH9" s="12">
        <f>ВВ!AH9*0.9</f>
        <v>7830</v>
      </c>
      <c r="AI9" s="12">
        <f>ВВ!AI9*0.9</f>
        <v>7830</v>
      </c>
      <c r="AJ9" s="12">
        <f>ВВ!AJ9*0.9</f>
        <v>7830</v>
      </c>
      <c r="AK9" s="12">
        <f>ВВ!AK9*0.9</f>
        <v>9000</v>
      </c>
      <c r="AL9" s="12">
        <f>ВВ!AL9*0.9</f>
        <v>9000</v>
      </c>
      <c r="AM9" s="12">
        <f>ВВ!AM9*0.9</f>
        <v>7830</v>
      </c>
      <c r="AN9" s="12">
        <f>ВВ!AN9*0.9</f>
        <v>7830</v>
      </c>
      <c r="AO9" s="12">
        <f>ВВ!AO9*0.9</f>
        <v>7830</v>
      </c>
      <c r="AP9" s="12">
        <f>ВВ!AP9*0.9</f>
        <v>7830</v>
      </c>
      <c r="AQ9" s="12">
        <f>ВВ!AQ9*0.9</f>
        <v>7830</v>
      </c>
      <c r="AR9" s="12">
        <f>ВВ!AR9*0.9</f>
        <v>8370</v>
      </c>
      <c r="AS9" s="12">
        <f>ВВ!AS9*0.9</f>
        <v>8370</v>
      </c>
      <c r="AT9" s="12">
        <f>ВВ!AT9*0.9</f>
        <v>8100</v>
      </c>
      <c r="AU9" s="12">
        <f>ВВ!AU9*0.9</f>
        <v>8100</v>
      </c>
      <c r="AV9" s="12">
        <f>ВВ!AV9*0.9</f>
        <v>8100</v>
      </c>
      <c r="AW9" s="12">
        <f>ВВ!AW9*0.9</f>
        <v>8100</v>
      </c>
      <c r="AX9" s="12">
        <f>ВВ!AX9*0.9</f>
        <v>8100</v>
      </c>
      <c r="AY9" s="12">
        <f>ВВ!AY9*0.9</f>
        <v>8640</v>
      </c>
      <c r="AZ9" s="12">
        <f>ВВ!AZ9*0.9</f>
        <v>8640</v>
      </c>
      <c r="BA9" s="12">
        <f>ВВ!BA9*0.9</f>
        <v>8640</v>
      </c>
      <c r="BB9" s="12">
        <f>ВВ!BB9*0.9</f>
        <v>7830</v>
      </c>
      <c r="BC9" s="12">
        <f>ВВ!BC9*0.9</f>
        <v>7830</v>
      </c>
      <c r="BD9" s="12">
        <f>ВВ!BD9*0.9</f>
        <v>7830</v>
      </c>
      <c r="BE9" s="12">
        <f>ВВ!BE9*0.9</f>
        <v>9450</v>
      </c>
      <c r="BF9" s="12">
        <f>ВВ!BF9*0.9</f>
        <v>9450</v>
      </c>
      <c r="BG9" s="12">
        <f>ВВ!BG9*0.9</f>
        <v>9450</v>
      </c>
      <c r="BH9" s="12">
        <f>ВВ!BH9*0.9</f>
        <v>8640</v>
      </c>
      <c r="BI9" s="12">
        <f>ВВ!BI9*0.9</f>
        <v>8640</v>
      </c>
      <c r="BJ9" s="12">
        <f>ВВ!BJ9*0.9</f>
        <v>8640</v>
      </c>
      <c r="BK9" s="12">
        <f>ВВ!BK9*0.9</f>
        <v>8640</v>
      </c>
      <c r="BL9" s="12">
        <f>ВВ!BL9*0.9</f>
        <v>8640</v>
      </c>
      <c r="BM9" s="12">
        <f>ВВ!BM9*0.9</f>
        <v>9450</v>
      </c>
      <c r="BN9" s="12">
        <f>ВВ!BN9*0.9</f>
        <v>9450</v>
      </c>
      <c r="BO9" s="12">
        <f>ВВ!BO9*0.9</f>
        <v>9450</v>
      </c>
      <c r="BP9" s="12">
        <f>ВВ!BP9*0.9</f>
        <v>8100</v>
      </c>
      <c r="BQ9" s="12">
        <f>ВВ!BQ9*0.9</f>
        <v>8100</v>
      </c>
      <c r="BR9" s="12">
        <f>ВВ!BR9*0.9</f>
        <v>8100</v>
      </c>
      <c r="BS9" s="12">
        <f>ВВ!BS9*0.9</f>
        <v>8100</v>
      </c>
      <c r="BT9" s="12">
        <f>ВВ!BT9*0.9</f>
        <v>8370</v>
      </c>
      <c r="BU9" s="12">
        <f>ВВ!BU9*0.9</f>
        <v>8370</v>
      </c>
      <c r="BV9" s="12">
        <f>ВВ!BV9*0.9</f>
        <v>8100</v>
      </c>
      <c r="BW9" s="12">
        <f>ВВ!BW9*0.9</f>
        <v>8100</v>
      </c>
      <c r="BX9" s="12">
        <f>ВВ!BX9*0.9</f>
        <v>8100</v>
      </c>
      <c r="BY9" s="12">
        <f>ВВ!BY9*0.9</f>
        <v>8100</v>
      </c>
      <c r="BZ9" s="12">
        <f>ВВ!BZ9*0.9</f>
        <v>8100</v>
      </c>
      <c r="CA9" s="12">
        <f>ВВ!CA9*0.9</f>
        <v>8370</v>
      </c>
      <c r="CB9" s="12">
        <f>ВВ!CB9*0.9</f>
        <v>8370</v>
      </c>
      <c r="CC9" s="12">
        <f>ВВ!CC9*0.9</f>
        <v>8100</v>
      </c>
      <c r="CD9" s="12">
        <f>ВВ!CD9*0.9</f>
        <v>8100</v>
      </c>
      <c r="CE9" s="12">
        <f>ВВ!CE9*0.9</f>
        <v>8100</v>
      </c>
      <c r="CF9" s="12">
        <f>ВВ!CF9*0.9</f>
        <v>8100</v>
      </c>
      <c r="CG9" s="12">
        <f>ВВ!CG9*0.9</f>
        <v>8100</v>
      </c>
      <c r="CH9" s="12">
        <f>ВВ!CH9*0.9</f>
        <v>8370</v>
      </c>
      <c r="CI9" s="12">
        <f>ВВ!CI9*0.9</f>
        <v>8370</v>
      </c>
      <c r="CJ9" s="12">
        <f>ВВ!CJ9*0.9</f>
        <v>8370</v>
      </c>
      <c r="CK9" s="12">
        <f>ВВ!CK9*0.9</f>
        <v>8370</v>
      </c>
      <c r="CL9" s="12">
        <f>ВВ!CL9*0.9</f>
        <v>8370</v>
      </c>
      <c r="CM9" s="12">
        <f>ВВ!CM9*0.9</f>
        <v>8370</v>
      </c>
      <c r="CN9" s="12">
        <f>ВВ!CN9*0.9</f>
        <v>8370</v>
      </c>
      <c r="CO9" s="12">
        <f>ВВ!CO9*0.9</f>
        <v>12150</v>
      </c>
      <c r="CP9" s="12">
        <f>ВВ!CP9*0.9</f>
        <v>12150</v>
      </c>
      <c r="CQ9" s="182">
        <f>ВВ!CQ9*0.9</f>
        <v>12150</v>
      </c>
      <c r="CR9" s="182">
        <f>ВВ!CR9*0.9</f>
        <v>12150</v>
      </c>
      <c r="CS9" s="182">
        <f>ВВ!CS9*0.9</f>
        <v>12150</v>
      </c>
      <c r="CT9" s="182">
        <f>ВВ!CT9*0.9</f>
        <v>12150</v>
      </c>
      <c r="CU9" s="182">
        <f>ВВ!CU9*0.9</f>
        <v>12150</v>
      </c>
      <c r="CV9" s="12">
        <f>ВВ!CV9*0.9</f>
        <v>12150</v>
      </c>
      <c r="CW9" s="12">
        <f>ВВ!CW9*0.9</f>
        <v>12150</v>
      </c>
      <c r="CX9" s="12">
        <f>ВВ!CX9*0.9</f>
        <v>13950</v>
      </c>
      <c r="CY9" s="190">
        <f>ВВ!CY9*0.9</f>
        <v>13950</v>
      </c>
      <c r="CZ9" s="190">
        <f>ВВ!CZ9*0.9</f>
        <v>13950</v>
      </c>
      <c r="DA9" s="190">
        <f>ВВ!DA9*0.9</f>
        <v>13950</v>
      </c>
      <c r="DB9" s="190">
        <f>ВВ!DB9*0.9</f>
        <v>13950</v>
      </c>
      <c r="DC9" s="190">
        <f>ВВ!DC9*0.9</f>
        <v>13950</v>
      </c>
      <c r="DD9" s="12">
        <f>ВВ!DD9*0.9</f>
        <v>13950</v>
      </c>
      <c r="DE9" s="12">
        <f>ВВ!DE9*0.9</f>
        <v>12150</v>
      </c>
      <c r="DF9" s="12">
        <f>ВВ!DF9*0.9</f>
        <v>12150</v>
      </c>
      <c r="DG9" s="12">
        <f>ВВ!DG9*0.9</f>
        <v>12150</v>
      </c>
      <c r="DH9" s="12">
        <f>ВВ!DH9*0.9</f>
        <v>12150</v>
      </c>
      <c r="DI9" s="12">
        <f>ВВ!DI9*0.9</f>
        <v>12150</v>
      </c>
      <c r="DJ9" s="12">
        <f>ВВ!DJ9*0.9</f>
        <v>12150</v>
      </c>
      <c r="DK9" s="12">
        <f>ВВ!DK9*0.9</f>
        <v>12150</v>
      </c>
      <c r="DL9" s="12">
        <f>ВВ!DL9*0.9</f>
        <v>12150</v>
      </c>
      <c r="DM9" s="12">
        <f>ВВ!DM9*0.9</f>
        <v>13050</v>
      </c>
      <c r="DN9" s="12">
        <f>ВВ!DN9*0.9</f>
        <v>13050</v>
      </c>
      <c r="DO9" s="12">
        <f>ВВ!DO9*0.9</f>
        <v>13050</v>
      </c>
      <c r="DP9" s="12">
        <f>ВВ!DP9*0.9</f>
        <v>13050</v>
      </c>
      <c r="DQ9" s="12">
        <f>ВВ!DQ9*0.9</f>
        <v>13050</v>
      </c>
      <c r="DR9" s="12">
        <f>ВВ!DR9*0.9</f>
        <v>13050</v>
      </c>
      <c r="DS9" s="12">
        <f>ВВ!DS9*0.9</f>
        <v>13050</v>
      </c>
      <c r="DT9" s="12">
        <f>ВВ!DT9*0.9</f>
        <v>13050</v>
      </c>
      <c r="DU9" s="12">
        <f>ВВ!DU9*0.9</f>
        <v>13050</v>
      </c>
      <c r="DV9" s="12">
        <f>ВВ!DV9*0.9</f>
        <v>13050</v>
      </c>
      <c r="DW9" s="12">
        <f>ВВ!DW9*0.9</f>
        <v>13050</v>
      </c>
      <c r="DX9" s="12">
        <f>ВВ!DX9*0.9</f>
        <v>13050</v>
      </c>
      <c r="DY9" s="12">
        <f>ВВ!DY9*0.9</f>
        <v>13050</v>
      </c>
      <c r="DZ9" s="12">
        <f>ВВ!DZ9*0.9</f>
        <v>13050</v>
      </c>
      <c r="EA9" s="12">
        <f>ВВ!EA9*0.9</f>
        <v>10350</v>
      </c>
      <c r="EB9" s="12">
        <f>ВВ!EB9*0.9</f>
        <v>10350</v>
      </c>
      <c r="EC9" s="12">
        <f>ВВ!EC9*0.9</f>
        <v>10350</v>
      </c>
      <c r="ED9" s="12">
        <f>ВВ!ED9*0.9</f>
        <v>10350</v>
      </c>
      <c r="EE9" s="12">
        <f>ВВ!EE9*0.9</f>
        <v>10800</v>
      </c>
      <c r="EF9" s="12">
        <f>ВВ!EF9*0.9</f>
        <v>10800</v>
      </c>
      <c r="EG9" s="12">
        <f>ВВ!EG9*0.9</f>
        <v>10350</v>
      </c>
      <c r="EH9" s="12">
        <f>ВВ!EH9*0.9</f>
        <v>10350</v>
      </c>
      <c r="EI9" s="12">
        <f>ВВ!EI9*0.9</f>
        <v>10350</v>
      </c>
      <c r="EJ9" s="12">
        <f>ВВ!EJ9*0.9</f>
        <v>10350</v>
      </c>
      <c r="EK9" s="12">
        <f>ВВ!EK9*0.9</f>
        <v>10350</v>
      </c>
      <c r="EL9" s="12">
        <f>ВВ!EL9*0.9</f>
        <v>10800</v>
      </c>
      <c r="EM9" s="12">
        <f>ВВ!EM9*0.9</f>
        <v>10800</v>
      </c>
      <c r="EN9" s="12">
        <f>ВВ!EN9*0.9</f>
        <v>10350</v>
      </c>
      <c r="EO9" s="12">
        <f>ВВ!EO9*0.9</f>
        <v>10350</v>
      </c>
      <c r="EP9" s="12">
        <f>ВВ!EP9*0.9</f>
        <v>10350</v>
      </c>
      <c r="EQ9" s="12">
        <f>ВВ!EQ9*0.9</f>
        <v>10350</v>
      </c>
      <c r="ER9" s="12">
        <f>ВВ!ER9*0.9</f>
        <v>10350</v>
      </c>
      <c r="ES9" s="12">
        <f>ВВ!ES9*0.9</f>
        <v>10800</v>
      </c>
      <c r="ET9" s="12">
        <f>ВВ!ET9*0.9</f>
        <v>10800</v>
      </c>
      <c r="EU9" s="12">
        <f>ВВ!EU9*0.9</f>
        <v>10350</v>
      </c>
      <c r="EV9" s="12">
        <f>ВВ!EV9*0.9</f>
        <v>10350</v>
      </c>
      <c r="EW9" s="12">
        <f>ВВ!EW9*0.9</f>
        <v>10350</v>
      </c>
      <c r="EX9" s="12">
        <f>ВВ!EX9*0.9</f>
        <v>10350</v>
      </c>
      <c r="EY9" s="12">
        <f>ВВ!EY9*0.9</f>
        <v>10350</v>
      </c>
      <c r="EZ9" s="12">
        <f>ВВ!EZ9*0.9</f>
        <v>10800</v>
      </c>
      <c r="FA9" s="12">
        <f>ВВ!FA9*0.9</f>
        <v>10800</v>
      </c>
      <c r="FB9" s="12">
        <f>ВВ!FB9*0.9</f>
        <v>10350</v>
      </c>
      <c r="FC9" s="12">
        <f>ВВ!FC9*0.9</f>
        <v>10350</v>
      </c>
      <c r="FD9" s="12">
        <f>ВВ!FD9*0.9</f>
        <v>10350</v>
      </c>
      <c r="FE9" s="12">
        <f>ВВ!FE9*0.9</f>
        <v>10350</v>
      </c>
      <c r="FF9" s="12">
        <f>ВВ!FF9*0.9</f>
        <v>10350</v>
      </c>
      <c r="FG9" s="12">
        <f>ВВ!FG9*0.9</f>
        <v>10800</v>
      </c>
      <c r="FH9" s="12">
        <f>ВВ!FH9*0.9</f>
        <v>10800</v>
      </c>
      <c r="FI9" s="12">
        <f>ВВ!FI9*0.9</f>
        <v>10350</v>
      </c>
      <c r="FJ9" s="12">
        <f>ВВ!FJ9*0.9</f>
        <v>10350</v>
      </c>
      <c r="FK9" s="12">
        <f>ВВ!FK9*0.9</f>
        <v>10350</v>
      </c>
      <c r="FL9" s="12">
        <f>ВВ!FL9*0.9</f>
        <v>10350</v>
      </c>
      <c r="FM9" s="12">
        <f>ВВ!FM9*0.9</f>
        <v>10350</v>
      </c>
      <c r="FN9" s="12">
        <f>ВВ!FN9*0.9</f>
        <v>10350</v>
      </c>
      <c r="FO9" s="12">
        <f>ВВ!FO9*0.9</f>
        <v>10350</v>
      </c>
      <c r="FP9" s="12">
        <f>ВВ!FP9*0.9</f>
        <v>9450</v>
      </c>
      <c r="FQ9" s="12">
        <f>ВВ!FQ9*0.9</f>
        <v>9450</v>
      </c>
      <c r="FR9" s="12">
        <f>ВВ!FR9*0.9</f>
        <v>9450</v>
      </c>
      <c r="FS9" s="12">
        <f>ВВ!FS9*0.9</f>
        <v>9450</v>
      </c>
      <c r="FT9" s="12">
        <f>ВВ!FT9*0.9</f>
        <v>9450</v>
      </c>
      <c r="FU9" s="12">
        <f>ВВ!FU9*0.9</f>
        <v>9900</v>
      </c>
      <c r="FV9" s="12">
        <f>ВВ!FV9*0.9</f>
        <v>9900</v>
      </c>
      <c r="FW9" s="12">
        <f>ВВ!FW9*0.9</f>
        <v>9000</v>
      </c>
      <c r="FX9" s="12">
        <f>ВВ!FX9*0.9</f>
        <v>9000</v>
      </c>
      <c r="FY9" s="12">
        <f>ВВ!FY9*0.9</f>
        <v>9000</v>
      </c>
      <c r="FZ9" s="12">
        <f>ВВ!FZ9*0.9</f>
        <v>9000</v>
      </c>
      <c r="GA9" s="12">
        <f>ВВ!GA9*0.9</f>
        <v>9000</v>
      </c>
      <c r="GB9" s="12">
        <f>ВВ!GB9*0.9</f>
        <v>9450</v>
      </c>
      <c r="GC9" s="12">
        <f>ВВ!GC9*0.9</f>
        <v>9450</v>
      </c>
      <c r="GD9" s="12">
        <f>ВВ!GD9*0.9</f>
        <v>9450</v>
      </c>
      <c r="GE9" s="12">
        <f>ВВ!GE9*0.9</f>
        <v>9450</v>
      </c>
      <c r="GF9" s="12">
        <f>ВВ!GF9*0.9</f>
        <v>9450</v>
      </c>
      <c r="GG9" s="12">
        <f>ВВ!GG9*0.9</f>
        <v>9450</v>
      </c>
      <c r="GH9" s="12">
        <f>ВВ!GH9*0.9</f>
        <v>9450</v>
      </c>
      <c r="GI9" s="12">
        <f>ВВ!GI9*0.9</f>
        <v>9900</v>
      </c>
      <c r="GJ9" s="12">
        <f>ВВ!GJ9*0.9</f>
        <v>9900</v>
      </c>
      <c r="GK9" s="12">
        <f>ВВ!GK9*0.9</f>
        <v>9450</v>
      </c>
      <c r="GL9" s="12">
        <f>ВВ!GL9*0.9</f>
        <v>9450</v>
      </c>
      <c r="GM9" s="12">
        <f>ВВ!GM9*0.9</f>
        <v>9450</v>
      </c>
      <c r="GN9" s="12">
        <f>ВВ!GN9*0.9</f>
        <v>9450</v>
      </c>
      <c r="GO9" s="12">
        <f>ВВ!GO9*0.9</f>
        <v>9450</v>
      </c>
      <c r="GP9" s="12">
        <f>ВВ!GP9*0.9</f>
        <v>9900</v>
      </c>
      <c r="GQ9" s="12">
        <f>ВВ!GQ9*0.9</f>
        <v>9900</v>
      </c>
      <c r="GR9" s="12">
        <f>ВВ!GR9*0.9</f>
        <v>9450</v>
      </c>
      <c r="GS9" s="12">
        <f>ВВ!GS9*0.9</f>
        <v>9450</v>
      </c>
      <c r="GT9" s="12">
        <f>ВВ!GT9*0.9</f>
        <v>9450</v>
      </c>
      <c r="GU9" s="12">
        <f>ВВ!GU9*0.9</f>
        <v>9450</v>
      </c>
      <c r="GV9" s="12">
        <f>ВВ!GV9*0.9</f>
        <v>9450</v>
      </c>
      <c r="GW9" s="12">
        <f>ВВ!GW9*0.9</f>
        <v>9450</v>
      </c>
      <c r="GX9" s="12">
        <f>ВВ!GX9*0.9</f>
        <v>9450</v>
      </c>
      <c r="GY9" s="12">
        <f>ВВ!GY9*0.9</f>
        <v>9450</v>
      </c>
      <c r="GZ9" s="12">
        <f>ВВ!GZ9*0.9</f>
        <v>9450</v>
      </c>
      <c r="HA9" s="12">
        <f>ВВ!HA9*0.9</f>
        <v>9450</v>
      </c>
      <c r="HB9" s="12">
        <f>ВВ!HB9*0.9</f>
        <v>9450</v>
      </c>
    </row>
    <row r="10" spans="1:210" s="4" customFormat="1" ht="12" hidden="1" customHeight="1">
      <c r="A10" s="14">
        <v>2</v>
      </c>
      <c r="B10" s="12">
        <f>ВВ!B10*0.9</f>
        <v>16605</v>
      </c>
      <c r="C10" s="12">
        <f>ВВ!C10*0.9</f>
        <v>16605</v>
      </c>
      <c r="D10" s="12">
        <f>ВВ!D10*0.9</f>
        <v>16605</v>
      </c>
      <c r="E10" s="12">
        <f>ВВ!E10*0.9</f>
        <v>14265</v>
      </c>
      <c r="F10" s="12">
        <f>ВВ!F10*0.9</f>
        <v>14265</v>
      </c>
      <c r="G10" s="12">
        <f>ВВ!G10*0.9</f>
        <v>15615</v>
      </c>
      <c r="H10" s="12">
        <f>ВВ!H10*0.9</f>
        <v>15615</v>
      </c>
      <c r="I10" s="12">
        <f>ВВ!I10*0.9</f>
        <v>14715</v>
      </c>
      <c r="J10" s="12">
        <f>ВВ!J10*0.9</f>
        <v>14715</v>
      </c>
      <c r="K10" s="12">
        <f>ВВ!K10*0.9</f>
        <v>12915</v>
      </c>
      <c r="L10" s="12">
        <f>ВВ!L10*0.9</f>
        <v>14715</v>
      </c>
      <c r="M10" s="12">
        <f>ВВ!M10*0.9</f>
        <v>14715</v>
      </c>
      <c r="N10" s="12">
        <f>ВВ!N10*0.9</f>
        <v>14715</v>
      </c>
      <c r="O10" s="12">
        <f>ВВ!O10*0.9</f>
        <v>13815</v>
      </c>
      <c r="P10" s="12">
        <f>ВВ!P10*0.9</f>
        <v>13815</v>
      </c>
      <c r="Q10" s="12">
        <f>ВВ!Q10*0.9</f>
        <v>12465</v>
      </c>
      <c r="R10" s="12">
        <f>ВВ!R10*0.9</f>
        <v>11565</v>
      </c>
      <c r="S10" s="12">
        <f>ВВ!S10*0.9</f>
        <v>11565</v>
      </c>
      <c r="T10" s="12">
        <f>ВВ!T10*0.9</f>
        <v>11565</v>
      </c>
      <c r="U10" s="12">
        <f>ВВ!U10*0.9</f>
        <v>11565</v>
      </c>
      <c r="V10" s="12">
        <f>ВВ!V10*0.9</f>
        <v>11565</v>
      </c>
      <c r="W10" s="12">
        <f>ВВ!W10*0.9</f>
        <v>11565</v>
      </c>
      <c r="X10" s="12">
        <f>ВВ!X10*0.9</f>
        <v>11565</v>
      </c>
      <c r="Y10" s="12">
        <f>ВВ!Y10*0.9</f>
        <v>10980</v>
      </c>
      <c r="Z10" s="12">
        <f>ВВ!Z10*0.9</f>
        <v>10980</v>
      </c>
      <c r="AA10" s="12">
        <f>ВВ!AA10*0.9</f>
        <v>10980</v>
      </c>
      <c r="AB10" s="12">
        <f>ВВ!AB10*0.9</f>
        <v>10035</v>
      </c>
      <c r="AC10" s="12">
        <f>ВВ!AC10*0.9</f>
        <v>10035</v>
      </c>
      <c r="AD10" s="12">
        <f>ВВ!AD10*0.9</f>
        <v>10035</v>
      </c>
      <c r="AE10" s="12">
        <f>ВВ!AE10*0.9</f>
        <v>10035</v>
      </c>
      <c r="AF10" s="12">
        <f>ВВ!AF10*0.9</f>
        <v>9495</v>
      </c>
      <c r="AG10" s="12">
        <f>ВВ!AG10*0.9</f>
        <v>9495</v>
      </c>
      <c r="AH10" s="12">
        <f>ВВ!AH10*0.9</f>
        <v>9495</v>
      </c>
      <c r="AI10" s="12">
        <f>ВВ!AI10*0.9</f>
        <v>9495</v>
      </c>
      <c r="AJ10" s="12">
        <f>ВВ!AJ10*0.9</f>
        <v>9495</v>
      </c>
      <c r="AK10" s="12">
        <f>ВВ!AK10*0.9</f>
        <v>10665</v>
      </c>
      <c r="AL10" s="12">
        <f>ВВ!AL10*0.9</f>
        <v>10665</v>
      </c>
      <c r="AM10" s="12">
        <f>ВВ!AM10*0.9</f>
        <v>9495</v>
      </c>
      <c r="AN10" s="12">
        <f>ВВ!AN10*0.9</f>
        <v>9495</v>
      </c>
      <c r="AO10" s="12">
        <f>ВВ!AO10*0.9</f>
        <v>9495</v>
      </c>
      <c r="AP10" s="12">
        <f>ВВ!AP10*0.9</f>
        <v>9495</v>
      </c>
      <c r="AQ10" s="12">
        <f>ВВ!AQ10*0.9</f>
        <v>9495</v>
      </c>
      <c r="AR10" s="12">
        <f>ВВ!AR10*0.9</f>
        <v>10035</v>
      </c>
      <c r="AS10" s="12">
        <f>ВВ!AS10*0.9</f>
        <v>10035</v>
      </c>
      <c r="AT10" s="12">
        <f>ВВ!AT10*0.9</f>
        <v>9765</v>
      </c>
      <c r="AU10" s="12">
        <f>ВВ!AU10*0.9</f>
        <v>9765</v>
      </c>
      <c r="AV10" s="12">
        <f>ВВ!AV10*0.9</f>
        <v>9765</v>
      </c>
      <c r="AW10" s="12">
        <f>ВВ!AW10*0.9</f>
        <v>9765</v>
      </c>
      <c r="AX10" s="12">
        <f>ВВ!AX10*0.9</f>
        <v>9765</v>
      </c>
      <c r="AY10" s="12">
        <f>ВВ!AY10*0.9</f>
        <v>10305</v>
      </c>
      <c r="AZ10" s="12">
        <f>ВВ!AZ10*0.9</f>
        <v>10305</v>
      </c>
      <c r="BA10" s="12">
        <f>ВВ!BA10*0.9</f>
        <v>10305</v>
      </c>
      <c r="BB10" s="12">
        <f>ВВ!BB10*0.9</f>
        <v>9495</v>
      </c>
      <c r="BC10" s="12">
        <f>ВВ!BC10*0.9</f>
        <v>9495</v>
      </c>
      <c r="BD10" s="12">
        <f>ВВ!BD10*0.9</f>
        <v>9495</v>
      </c>
      <c r="BE10" s="12">
        <f>ВВ!BE10*0.9</f>
        <v>11115</v>
      </c>
      <c r="BF10" s="12">
        <f>ВВ!BF10*0.9</f>
        <v>11115</v>
      </c>
      <c r="BG10" s="12">
        <f>ВВ!BG10*0.9</f>
        <v>11115</v>
      </c>
      <c r="BH10" s="12">
        <f>ВВ!BH10*0.9</f>
        <v>10305</v>
      </c>
      <c r="BI10" s="12">
        <f>ВВ!BI10*0.9</f>
        <v>10305</v>
      </c>
      <c r="BJ10" s="12">
        <f>ВВ!BJ10*0.9</f>
        <v>10305</v>
      </c>
      <c r="BK10" s="12">
        <f>ВВ!BK10*0.9</f>
        <v>10305</v>
      </c>
      <c r="BL10" s="12">
        <f>ВВ!BL10*0.9</f>
        <v>10305</v>
      </c>
      <c r="BM10" s="12">
        <f>ВВ!BM10*0.9</f>
        <v>11115</v>
      </c>
      <c r="BN10" s="12">
        <f>ВВ!BN10*0.9</f>
        <v>11115</v>
      </c>
      <c r="BO10" s="12">
        <f>ВВ!BO10*0.9</f>
        <v>11115</v>
      </c>
      <c r="BP10" s="12">
        <f>ВВ!BP10*0.9</f>
        <v>9765</v>
      </c>
      <c r="BQ10" s="12">
        <f>ВВ!BQ10*0.9</f>
        <v>9765</v>
      </c>
      <c r="BR10" s="12">
        <f>ВВ!BR10*0.9</f>
        <v>9765</v>
      </c>
      <c r="BS10" s="12">
        <f>ВВ!BS10*0.9</f>
        <v>9765</v>
      </c>
      <c r="BT10" s="12">
        <f>ВВ!BT10*0.9</f>
        <v>10035</v>
      </c>
      <c r="BU10" s="12">
        <f>ВВ!BU10*0.9</f>
        <v>10035</v>
      </c>
      <c r="BV10" s="12">
        <f>ВВ!BV10*0.9</f>
        <v>9765</v>
      </c>
      <c r="BW10" s="12">
        <f>ВВ!BW10*0.9</f>
        <v>9765</v>
      </c>
      <c r="BX10" s="12">
        <f>ВВ!BX10*0.9</f>
        <v>9765</v>
      </c>
      <c r="BY10" s="12">
        <f>ВВ!BY10*0.9</f>
        <v>9765</v>
      </c>
      <c r="BZ10" s="12">
        <f>ВВ!BZ10*0.9</f>
        <v>9765</v>
      </c>
      <c r="CA10" s="12">
        <f>ВВ!CA10*0.9</f>
        <v>10035</v>
      </c>
      <c r="CB10" s="12">
        <f>ВВ!CB10*0.9</f>
        <v>10035</v>
      </c>
      <c r="CC10" s="12">
        <f>ВВ!CC10*0.9</f>
        <v>9765</v>
      </c>
      <c r="CD10" s="12">
        <f>ВВ!CD10*0.9</f>
        <v>9765</v>
      </c>
      <c r="CE10" s="12">
        <f>ВВ!CE10*0.9</f>
        <v>9765</v>
      </c>
      <c r="CF10" s="12">
        <f>ВВ!CF10*0.9</f>
        <v>9765</v>
      </c>
      <c r="CG10" s="12">
        <f>ВВ!CG10*0.9</f>
        <v>9765</v>
      </c>
      <c r="CH10" s="12">
        <f>ВВ!CH10*0.9</f>
        <v>10035</v>
      </c>
      <c r="CI10" s="12">
        <f>ВВ!CI10*0.9</f>
        <v>10035</v>
      </c>
      <c r="CJ10" s="12">
        <f>ВВ!CJ10*0.9</f>
        <v>10035</v>
      </c>
      <c r="CK10" s="12">
        <f>ВВ!CK10*0.9</f>
        <v>10035</v>
      </c>
      <c r="CL10" s="12">
        <f>ВВ!CL10*0.9</f>
        <v>10035</v>
      </c>
      <c r="CM10" s="12">
        <f>ВВ!CM10*0.9</f>
        <v>10035</v>
      </c>
      <c r="CN10" s="12">
        <f>ВВ!CN10*0.9</f>
        <v>10035</v>
      </c>
      <c r="CO10" s="12">
        <f>ВВ!CO10*0.9</f>
        <v>13815</v>
      </c>
      <c r="CP10" s="12">
        <f>ВВ!CP10*0.9</f>
        <v>13815</v>
      </c>
      <c r="CQ10" s="182">
        <f>ВВ!CQ10*0.9</f>
        <v>13815</v>
      </c>
      <c r="CR10" s="182">
        <f>ВВ!CR10*0.9</f>
        <v>13815</v>
      </c>
      <c r="CS10" s="182">
        <f>ВВ!CS10*0.9</f>
        <v>13815</v>
      </c>
      <c r="CT10" s="182">
        <f>ВВ!CT10*0.9</f>
        <v>13815</v>
      </c>
      <c r="CU10" s="182">
        <f>ВВ!CU10*0.9</f>
        <v>13815</v>
      </c>
      <c r="CV10" s="12">
        <f>ВВ!CV10*0.9</f>
        <v>13815</v>
      </c>
      <c r="CW10" s="12">
        <f>ВВ!CW10*0.9</f>
        <v>13815</v>
      </c>
      <c r="CX10" s="12">
        <f>ВВ!CX10*0.9</f>
        <v>15615</v>
      </c>
      <c r="CY10" s="190">
        <f>ВВ!CY10*0.9</f>
        <v>15615</v>
      </c>
      <c r="CZ10" s="190">
        <f>ВВ!CZ10*0.9</f>
        <v>15615</v>
      </c>
      <c r="DA10" s="190">
        <f>ВВ!DA10*0.9</f>
        <v>15615</v>
      </c>
      <c r="DB10" s="190">
        <f>ВВ!DB10*0.9</f>
        <v>15615</v>
      </c>
      <c r="DC10" s="190">
        <f>ВВ!DC10*0.9</f>
        <v>15615</v>
      </c>
      <c r="DD10" s="12">
        <f>ВВ!DD10*0.9</f>
        <v>15615</v>
      </c>
      <c r="DE10" s="12">
        <f>ВВ!DE10*0.9</f>
        <v>13815</v>
      </c>
      <c r="DF10" s="12">
        <f>ВВ!DF10*0.9</f>
        <v>13815</v>
      </c>
      <c r="DG10" s="12">
        <f>ВВ!DG10*0.9</f>
        <v>13815</v>
      </c>
      <c r="DH10" s="12">
        <f>ВВ!DH10*0.9</f>
        <v>13815</v>
      </c>
      <c r="DI10" s="12">
        <f>ВВ!DI10*0.9</f>
        <v>13815</v>
      </c>
      <c r="DJ10" s="12">
        <f>ВВ!DJ10*0.9</f>
        <v>13815</v>
      </c>
      <c r="DK10" s="12">
        <f>ВВ!DK10*0.9</f>
        <v>13815</v>
      </c>
      <c r="DL10" s="12">
        <f>ВВ!DL10*0.9</f>
        <v>13815</v>
      </c>
      <c r="DM10" s="12">
        <f>ВВ!DM10*0.9</f>
        <v>14715</v>
      </c>
      <c r="DN10" s="12">
        <f>ВВ!DN10*0.9</f>
        <v>14715</v>
      </c>
      <c r="DO10" s="12">
        <f>ВВ!DO10*0.9</f>
        <v>14715</v>
      </c>
      <c r="DP10" s="12">
        <f>ВВ!DP10*0.9</f>
        <v>14715</v>
      </c>
      <c r="DQ10" s="12">
        <f>ВВ!DQ10*0.9</f>
        <v>14715</v>
      </c>
      <c r="DR10" s="12">
        <f>ВВ!DR10*0.9</f>
        <v>14715</v>
      </c>
      <c r="DS10" s="12">
        <f>ВВ!DS10*0.9</f>
        <v>14715</v>
      </c>
      <c r="DT10" s="12">
        <f>ВВ!DT10*0.9</f>
        <v>14715</v>
      </c>
      <c r="DU10" s="12">
        <f>ВВ!DU10*0.9</f>
        <v>14715</v>
      </c>
      <c r="DV10" s="12">
        <f>ВВ!DV10*0.9</f>
        <v>14715</v>
      </c>
      <c r="DW10" s="12">
        <f>ВВ!DW10*0.9</f>
        <v>14715</v>
      </c>
      <c r="DX10" s="12">
        <f>ВВ!DX10*0.9</f>
        <v>14715</v>
      </c>
      <c r="DY10" s="12">
        <f>ВВ!DY10*0.9</f>
        <v>14715</v>
      </c>
      <c r="DZ10" s="12">
        <f>ВВ!DZ10*0.9</f>
        <v>14715</v>
      </c>
      <c r="EA10" s="12">
        <f>ВВ!EA10*0.9</f>
        <v>12015</v>
      </c>
      <c r="EB10" s="12">
        <f>ВВ!EB10*0.9</f>
        <v>12015</v>
      </c>
      <c r="EC10" s="12">
        <f>ВВ!EC10*0.9</f>
        <v>12015</v>
      </c>
      <c r="ED10" s="12">
        <f>ВВ!ED10*0.9</f>
        <v>12015</v>
      </c>
      <c r="EE10" s="12">
        <f>ВВ!EE10*0.9</f>
        <v>12465</v>
      </c>
      <c r="EF10" s="12">
        <f>ВВ!EF10*0.9</f>
        <v>12465</v>
      </c>
      <c r="EG10" s="12">
        <f>ВВ!EG10*0.9</f>
        <v>12015</v>
      </c>
      <c r="EH10" s="12">
        <f>ВВ!EH10*0.9</f>
        <v>12015</v>
      </c>
      <c r="EI10" s="12">
        <f>ВВ!EI10*0.9</f>
        <v>12015</v>
      </c>
      <c r="EJ10" s="12">
        <f>ВВ!EJ10*0.9</f>
        <v>12015</v>
      </c>
      <c r="EK10" s="12">
        <f>ВВ!EK10*0.9</f>
        <v>12015</v>
      </c>
      <c r="EL10" s="12">
        <f>ВВ!EL10*0.9</f>
        <v>12465</v>
      </c>
      <c r="EM10" s="12">
        <f>ВВ!EM10*0.9</f>
        <v>12465</v>
      </c>
      <c r="EN10" s="12">
        <f>ВВ!EN10*0.9</f>
        <v>12015</v>
      </c>
      <c r="EO10" s="12">
        <f>ВВ!EO10*0.9</f>
        <v>12015</v>
      </c>
      <c r="EP10" s="12">
        <f>ВВ!EP10*0.9</f>
        <v>12015</v>
      </c>
      <c r="EQ10" s="12">
        <f>ВВ!EQ10*0.9</f>
        <v>12015</v>
      </c>
      <c r="ER10" s="12">
        <f>ВВ!ER10*0.9</f>
        <v>12015</v>
      </c>
      <c r="ES10" s="12">
        <f>ВВ!ES10*0.9</f>
        <v>12465</v>
      </c>
      <c r="ET10" s="12">
        <f>ВВ!ET10*0.9</f>
        <v>12465</v>
      </c>
      <c r="EU10" s="12">
        <f>ВВ!EU10*0.9</f>
        <v>12015</v>
      </c>
      <c r="EV10" s="12">
        <f>ВВ!EV10*0.9</f>
        <v>12015</v>
      </c>
      <c r="EW10" s="12">
        <f>ВВ!EW10*0.9</f>
        <v>12015</v>
      </c>
      <c r="EX10" s="12">
        <f>ВВ!EX10*0.9</f>
        <v>12015</v>
      </c>
      <c r="EY10" s="12">
        <f>ВВ!EY10*0.9</f>
        <v>12015</v>
      </c>
      <c r="EZ10" s="12">
        <f>ВВ!EZ10*0.9</f>
        <v>12465</v>
      </c>
      <c r="FA10" s="12">
        <f>ВВ!FA10*0.9</f>
        <v>12465</v>
      </c>
      <c r="FB10" s="12">
        <f>ВВ!FB10*0.9</f>
        <v>12015</v>
      </c>
      <c r="FC10" s="12">
        <f>ВВ!FC10*0.9</f>
        <v>12015</v>
      </c>
      <c r="FD10" s="12">
        <f>ВВ!FD10*0.9</f>
        <v>12015</v>
      </c>
      <c r="FE10" s="12">
        <f>ВВ!FE10*0.9</f>
        <v>12015</v>
      </c>
      <c r="FF10" s="12">
        <f>ВВ!FF10*0.9</f>
        <v>12015</v>
      </c>
      <c r="FG10" s="12">
        <f>ВВ!FG10*0.9</f>
        <v>12465</v>
      </c>
      <c r="FH10" s="12">
        <f>ВВ!FH10*0.9</f>
        <v>12465</v>
      </c>
      <c r="FI10" s="12">
        <f>ВВ!FI10*0.9</f>
        <v>12015</v>
      </c>
      <c r="FJ10" s="12">
        <f>ВВ!FJ10*0.9</f>
        <v>12015</v>
      </c>
      <c r="FK10" s="12">
        <f>ВВ!FK10*0.9</f>
        <v>12015</v>
      </c>
      <c r="FL10" s="12">
        <f>ВВ!FL10*0.9</f>
        <v>12015</v>
      </c>
      <c r="FM10" s="12">
        <f>ВВ!FM10*0.9</f>
        <v>12015</v>
      </c>
      <c r="FN10" s="12">
        <f>ВВ!FN10*0.9</f>
        <v>12015</v>
      </c>
      <c r="FO10" s="12">
        <f>ВВ!FO10*0.9</f>
        <v>12015</v>
      </c>
      <c r="FP10" s="12">
        <f>ВВ!FP10*0.9</f>
        <v>11115</v>
      </c>
      <c r="FQ10" s="12">
        <f>ВВ!FQ10*0.9</f>
        <v>11115</v>
      </c>
      <c r="FR10" s="12">
        <f>ВВ!FR10*0.9</f>
        <v>11115</v>
      </c>
      <c r="FS10" s="12">
        <f>ВВ!FS10*0.9</f>
        <v>11115</v>
      </c>
      <c r="FT10" s="12">
        <f>ВВ!FT10*0.9</f>
        <v>11115</v>
      </c>
      <c r="FU10" s="12">
        <f>ВВ!FU10*0.9</f>
        <v>11565</v>
      </c>
      <c r="FV10" s="12">
        <f>ВВ!FV10*0.9</f>
        <v>11565</v>
      </c>
      <c r="FW10" s="12">
        <f>ВВ!FW10*0.9</f>
        <v>10665</v>
      </c>
      <c r="FX10" s="12">
        <f>ВВ!FX10*0.9</f>
        <v>10665</v>
      </c>
      <c r="FY10" s="12">
        <f>ВВ!FY10*0.9</f>
        <v>10665</v>
      </c>
      <c r="FZ10" s="12">
        <f>ВВ!FZ10*0.9</f>
        <v>10665</v>
      </c>
      <c r="GA10" s="12">
        <f>ВВ!GA10*0.9</f>
        <v>10665</v>
      </c>
      <c r="GB10" s="12">
        <f>ВВ!GB10*0.9</f>
        <v>11115</v>
      </c>
      <c r="GC10" s="12">
        <f>ВВ!GC10*0.9</f>
        <v>11115</v>
      </c>
      <c r="GD10" s="12">
        <f>ВВ!GD10*0.9</f>
        <v>11115</v>
      </c>
      <c r="GE10" s="12">
        <f>ВВ!GE10*0.9</f>
        <v>11115</v>
      </c>
      <c r="GF10" s="12">
        <f>ВВ!GF10*0.9</f>
        <v>11115</v>
      </c>
      <c r="GG10" s="12">
        <f>ВВ!GG10*0.9</f>
        <v>11115</v>
      </c>
      <c r="GH10" s="12">
        <f>ВВ!GH10*0.9</f>
        <v>11115</v>
      </c>
      <c r="GI10" s="12">
        <f>ВВ!GI10*0.9</f>
        <v>11565</v>
      </c>
      <c r="GJ10" s="12">
        <f>ВВ!GJ10*0.9</f>
        <v>11565</v>
      </c>
      <c r="GK10" s="12">
        <f>ВВ!GK10*0.9</f>
        <v>11115</v>
      </c>
      <c r="GL10" s="12">
        <f>ВВ!GL10*0.9</f>
        <v>11115</v>
      </c>
      <c r="GM10" s="12">
        <f>ВВ!GM10*0.9</f>
        <v>11115</v>
      </c>
      <c r="GN10" s="12">
        <f>ВВ!GN10*0.9</f>
        <v>11115</v>
      </c>
      <c r="GO10" s="12">
        <f>ВВ!GO10*0.9</f>
        <v>11115</v>
      </c>
      <c r="GP10" s="12">
        <f>ВВ!GP10*0.9</f>
        <v>11565</v>
      </c>
      <c r="GQ10" s="12">
        <f>ВВ!GQ10*0.9</f>
        <v>11565</v>
      </c>
      <c r="GR10" s="12">
        <f>ВВ!GR10*0.9</f>
        <v>11115</v>
      </c>
      <c r="GS10" s="12">
        <f>ВВ!GS10*0.9</f>
        <v>11115</v>
      </c>
      <c r="GT10" s="12">
        <f>ВВ!GT10*0.9</f>
        <v>11115</v>
      </c>
      <c r="GU10" s="12">
        <f>ВВ!GU10*0.9</f>
        <v>11115</v>
      </c>
      <c r="GV10" s="12">
        <f>ВВ!GV10*0.9</f>
        <v>11115</v>
      </c>
      <c r="GW10" s="12">
        <f>ВВ!GW10*0.9</f>
        <v>11115</v>
      </c>
      <c r="GX10" s="12">
        <f>ВВ!GX10*0.9</f>
        <v>11115</v>
      </c>
      <c r="GY10" s="12">
        <f>ВВ!GY10*0.9</f>
        <v>11115</v>
      </c>
      <c r="GZ10" s="12">
        <f>ВВ!GZ10*0.9</f>
        <v>11115</v>
      </c>
      <c r="HA10" s="12">
        <f>ВВ!HA10*0.9</f>
        <v>11115</v>
      </c>
      <c r="HB10" s="12">
        <f>ВВ!HB10*0.9</f>
        <v>11115</v>
      </c>
    </row>
    <row r="11" spans="1:210" s="3"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82"/>
      <c r="CR11" s="182"/>
      <c r="CS11" s="182"/>
      <c r="CT11" s="182"/>
      <c r="CU11" s="182"/>
      <c r="CV11" s="12"/>
      <c r="CW11" s="12"/>
      <c r="CX11" s="12"/>
      <c r="CY11" s="190"/>
      <c r="CZ11" s="190"/>
      <c r="DA11" s="190"/>
      <c r="DB11" s="190"/>
      <c r="DC11" s="190"/>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s="4" customFormat="1" ht="12" hidden="1" customHeight="1">
      <c r="A12" s="14">
        <v>1</v>
      </c>
      <c r="B12" s="12">
        <f>ВВ!B12*0.9</f>
        <v>19350</v>
      </c>
      <c r="C12" s="12">
        <f>ВВ!C12*0.9</f>
        <v>19350</v>
      </c>
      <c r="D12" s="12">
        <f>ВВ!D12*0.9</f>
        <v>19350</v>
      </c>
      <c r="E12" s="12">
        <f>ВВ!E12*0.9</f>
        <v>15210</v>
      </c>
      <c r="F12" s="12">
        <f>ВВ!F12*0.9</f>
        <v>15210</v>
      </c>
      <c r="G12" s="12">
        <f>ВВ!G12*0.9</f>
        <v>16560</v>
      </c>
      <c r="H12" s="12">
        <f>ВВ!H12*0.9</f>
        <v>16560</v>
      </c>
      <c r="I12" s="12">
        <f>ВВ!I12*0.9</f>
        <v>15660</v>
      </c>
      <c r="J12" s="12">
        <f>ВВ!J12*0.9</f>
        <v>15660</v>
      </c>
      <c r="K12" s="12">
        <f>ВВ!K12*0.9</f>
        <v>13860</v>
      </c>
      <c r="L12" s="12">
        <f>ВВ!L12*0.9</f>
        <v>15660</v>
      </c>
      <c r="M12" s="12">
        <f>ВВ!M12*0.9</f>
        <v>15660</v>
      </c>
      <c r="N12" s="12">
        <f>ВВ!N12*0.9</f>
        <v>15660</v>
      </c>
      <c r="O12" s="12">
        <f>ВВ!O12*0.9</f>
        <v>14760</v>
      </c>
      <c r="P12" s="12">
        <f>ВВ!P12*0.9</f>
        <v>14760</v>
      </c>
      <c r="Q12" s="12">
        <f>ВВ!Q12*0.9</f>
        <v>13410</v>
      </c>
      <c r="R12" s="12">
        <f>ВВ!R12*0.9</f>
        <v>12510</v>
      </c>
      <c r="S12" s="12">
        <f>ВВ!S12*0.9</f>
        <v>12510</v>
      </c>
      <c r="T12" s="12">
        <f>ВВ!T12*0.9</f>
        <v>12510</v>
      </c>
      <c r="U12" s="12">
        <f>ВВ!U12*0.9</f>
        <v>12510</v>
      </c>
      <c r="V12" s="12">
        <f>ВВ!V12*0.9</f>
        <v>12510</v>
      </c>
      <c r="W12" s="12">
        <f>ВВ!W12*0.9</f>
        <v>12510</v>
      </c>
      <c r="X12" s="12">
        <f>ВВ!X12*0.9</f>
        <v>12510</v>
      </c>
      <c r="Y12" s="12">
        <f>ВВ!Y12*0.9</f>
        <v>11925</v>
      </c>
      <c r="Z12" s="12">
        <f>ВВ!Z12*0.9</f>
        <v>11925</v>
      </c>
      <c r="AA12" s="12">
        <f>ВВ!AA12*0.9</f>
        <v>11925</v>
      </c>
      <c r="AB12" s="12">
        <f>ВВ!AB12*0.9</f>
        <v>11970</v>
      </c>
      <c r="AC12" s="12">
        <f>ВВ!AC12*0.9</f>
        <v>11970</v>
      </c>
      <c r="AD12" s="12">
        <f>ВВ!AD12*0.9</f>
        <v>11970</v>
      </c>
      <c r="AE12" s="12">
        <f>ВВ!AE12*0.9</f>
        <v>11970</v>
      </c>
      <c r="AF12" s="12">
        <f>ВВ!AF12*0.9</f>
        <v>11430</v>
      </c>
      <c r="AG12" s="12">
        <f>ВВ!AG12*0.9</f>
        <v>11430</v>
      </c>
      <c r="AH12" s="12">
        <f>ВВ!AH12*0.9</f>
        <v>11430</v>
      </c>
      <c r="AI12" s="12">
        <f>ВВ!AI12*0.9</f>
        <v>11430</v>
      </c>
      <c r="AJ12" s="12">
        <f>ВВ!AJ12*0.9</f>
        <v>11430</v>
      </c>
      <c r="AK12" s="12">
        <f>ВВ!AK12*0.9</f>
        <v>12600</v>
      </c>
      <c r="AL12" s="12">
        <f>ВВ!AL12*0.9</f>
        <v>12600</v>
      </c>
      <c r="AM12" s="12">
        <f>ВВ!AM12*0.9</f>
        <v>11430</v>
      </c>
      <c r="AN12" s="12">
        <f>ВВ!AN12*0.9</f>
        <v>11430</v>
      </c>
      <c r="AO12" s="12">
        <f>ВВ!AO12*0.9</f>
        <v>11430</v>
      </c>
      <c r="AP12" s="12">
        <f>ВВ!AP12*0.9</f>
        <v>11430</v>
      </c>
      <c r="AQ12" s="12">
        <f>ВВ!AQ12*0.9</f>
        <v>11430</v>
      </c>
      <c r="AR12" s="12">
        <f>ВВ!AR12*0.9</f>
        <v>11970</v>
      </c>
      <c r="AS12" s="12">
        <f>ВВ!AS12*0.9</f>
        <v>11970</v>
      </c>
      <c r="AT12" s="12">
        <f>ВВ!AT12*0.9</f>
        <v>11700</v>
      </c>
      <c r="AU12" s="12">
        <f>ВВ!AU12*0.9</f>
        <v>11700</v>
      </c>
      <c r="AV12" s="12">
        <f>ВВ!AV12*0.9</f>
        <v>11700</v>
      </c>
      <c r="AW12" s="12">
        <f>ВВ!AW12*0.9</f>
        <v>11700</v>
      </c>
      <c r="AX12" s="12">
        <f>ВВ!AX12*0.9</f>
        <v>11700</v>
      </c>
      <c r="AY12" s="12">
        <f>ВВ!AY12*0.9</f>
        <v>12240</v>
      </c>
      <c r="AZ12" s="12">
        <f>ВВ!AZ12*0.9</f>
        <v>12240</v>
      </c>
      <c r="BA12" s="12">
        <f>ВВ!BA12*0.9</f>
        <v>12240</v>
      </c>
      <c r="BB12" s="12">
        <f>ВВ!BB12*0.9</f>
        <v>11430</v>
      </c>
      <c r="BC12" s="12">
        <f>ВВ!BC12*0.9</f>
        <v>11430</v>
      </c>
      <c r="BD12" s="12">
        <f>ВВ!BD12*0.9</f>
        <v>11430</v>
      </c>
      <c r="BE12" s="12">
        <f>ВВ!BE12*0.9</f>
        <v>13050</v>
      </c>
      <c r="BF12" s="12">
        <f>ВВ!BF12*0.9</f>
        <v>13050</v>
      </c>
      <c r="BG12" s="12">
        <f>ВВ!BG12*0.9</f>
        <v>13050</v>
      </c>
      <c r="BH12" s="12">
        <f>ВВ!BH12*0.9</f>
        <v>12240</v>
      </c>
      <c r="BI12" s="12">
        <f>ВВ!BI12*0.9</f>
        <v>12240</v>
      </c>
      <c r="BJ12" s="12">
        <f>ВВ!BJ12*0.9</f>
        <v>12240</v>
      </c>
      <c r="BK12" s="12">
        <f>ВВ!BK12*0.9</f>
        <v>12240</v>
      </c>
      <c r="BL12" s="12">
        <f>ВВ!BL12*0.9</f>
        <v>12240</v>
      </c>
      <c r="BM12" s="12">
        <f>ВВ!BM12*0.9</f>
        <v>13050</v>
      </c>
      <c r="BN12" s="12">
        <f>ВВ!BN12*0.9</f>
        <v>13050</v>
      </c>
      <c r="BO12" s="12">
        <f>ВВ!BO12*0.9</f>
        <v>13050</v>
      </c>
      <c r="BP12" s="12">
        <f>ВВ!BP12*0.9</f>
        <v>11700</v>
      </c>
      <c r="BQ12" s="12">
        <f>ВВ!BQ12*0.9</f>
        <v>11700</v>
      </c>
      <c r="BR12" s="12">
        <f>ВВ!BR12*0.9</f>
        <v>11700</v>
      </c>
      <c r="BS12" s="12">
        <f>ВВ!BS12*0.9</f>
        <v>11700</v>
      </c>
      <c r="BT12" s="12">
        <f>ВВ!BT12*0.9</f>
        <v>11970</v>
      </c>
      <c r="BU12" s="12">
        <f>ВВ!BU12*0.9</f>
        <v>11970</v>
      </c>
      <c r="BV12" s="12">
        <f>ВВ!BV12*0.9</f>
        <v>11700</v>
      </c>
      <c r="BW12" s="12">
        <f>ВВ!BW12*0.9</f>
        <v>11700</v>
      </c>
      <c r="BX12" s="12">
        <f>ВВ!BX12*0.9</f>
        <v>11700</v>
      </c>
      <c r="BY12" s="12">
        <f>ВВ!BY12*0.9</f>
        <v>11700</v>
      </c>
      <c r="BZ12" s="12">
        <f>ВВ!BZ12*0.9</f>
        <v>11700</v>
      </c>
      <c r="CA12" s="12">
        <f>ВВ!CA12*0.9</f>
        <v>11970</v>
      </c>
      <c r="CB12" s="12">
        <f>ВВ!CB12*0.9</f>
        <v>11970</v>
      </c>
      <c r="CC12" s="12">
        <f>ВВ!CC12*0.9</f>
        <v>11700</v>
      </c>
      <c r="CD12" s="12">
        <f>ВВ!CD12*0.9</f>
        <v>11700</v>
      </c>
      <c r="CE12" s="12">
        <f>ВВ!CE12*0.9</f>
        <v>11700</v>
      </c>
      <c r="CF12" s="12">
        <f>ВВ!CF12*0.9</f>
        <v>11700</v>
      </c>
      <c r="CG12" s="12">
        <f>ВВ!CG12*0.9</f>
        <v>11700</v>
      </c>
      <c r="CH12" s="12">
        <f>ВВ!CH12*0.9</f>
        <v>11970</v>
      </c>
      <c r="CI12" s="12">
        <f>ВВ!CI12*0.9</f>
        <v>11970</v>
      </c>
      <c r="CJ12" s="12">
        <f>ВВ!CJ12*0.9</f>
        <v>11970</v>
      </c>
      <c r="CK12" s="12">
        <f>ВВ!CK12*0.9</f>
        <v>11970</v>
      </c>
      <c r="CL12" s="12">
        <f>ВВ!CL12*0.9</f>
        <v>11970</v>
      </c>
      <c r="CM12" s="12">
        <f>ВВ!CM12*0.9</f>
        <v>11970</v>
      </c>
      <c r="CN12" s="12">
        <f>ВВ!CN12*0.9</f>
        <v>11970</v>
      </c>
      <c r="CO12" s="12">
        <f>ВВ!CO12*0.9</f>
        <v>15750</v>
      </c>
      <c r="CP12" s="12">
        <f>ВВ!CP12*0.9</f>
        <v>15750</v>
      </c>
      <c r="CQ12" s="182">
        <f>ВВ!CQ12*0.9</f>
        <v>15750</v>
      </c>
      <c r="CR12" s="182">
        <f>ВВ!CR12*0.9</f>
        <v>15750</v>
      </c>
      <c r="CS12" s="182">
        <f>ВВ!CS12*0.9</f>
        <v>15750</v>
      </c>
      <c r="CT12" s="182">
        <f>ВВ!CT12*0.9</f>
        <v>15750</v>
      </c>
      <c r="CU12" s="182">
        <f>ВВ!CU12*0.9</f>
        <v>15750</v>
      </c>
      <c r="CV12" s="12">
        <f>ВВ!CV12*0.9</f>
        <v>15750</v>
      </c>
      <c r="CW12" s="12">
        <f>ВВ!CW12*0.9</f>
        <v>15750</v>
      </c>
      <c r="CX12" s="12">
        <f>ВВ!CX12*0.9</f>
        <v>17550</v>
      </c>
      <c r="CY12" s="190">
        <f>ВВ!CY12*0.9</f>
        <v>17550</v>
      </c>
      <c r="CZ12" s="190">
        <f>ВВ!CZ12*0.9</f>
        <v>17550</v>
      </c>
      <c r="DA12" s="190">
        <f>ВВ!DA12*0.9</f>
        <v>17550</v>
      </c>
      <c r="DB12" s="190">
        <f>ВВ!DB12*0.9</f>
        <v>17550</v>
      </c>
      <c r="DC12" s="190">
        <f>ВВ!DC12*0.9</f>
        <v>17550</v>
      </c>
      <c r="DD12" s="12">
        <f>ВВ!DD12*0.9</f>
        <v>17550</v>
      </c>
      <c r="DE12" s="12">
        <f>ВВ!DE12*0.9</f>
        <v>15750</v>
      </c>
      <c r="DF12" s="12">
        <f>ВВ!DF12*0.9</f>
        <v>15750</v>
      </c>
      <c r="DG12" s="12">
        <f>ВВ!DG12*0.9</f>
        <v>15750</v>
      </c>
      <c r="DH12" s="12">
        <f>ВВ!DH12*0.9</f>
        <v>15750</v>
      </c>
      <c r="DI12" s="12">
        <f>ВВ!DI12*0.9</f>
        <v>15750</v>
      </c>
      <c r="DJ12" s="12">
        <f>ВВ!DJ12*0.9</f>
        <v>15750</v>
      </c>
      <c r="DK12" s="12">
        <f>ВВ!DK12*0.9</f>
        <v>15750</v>
      </c>
      <c r="DL12" s="12">
        <f>ВВ!DL12*0.9</f>
        <v>15750</v>
      </c>
      <c r="DM12" s="12">
        <f>ВВ!DM12*0.9</f>
        <v>16650</v>
      </c>
      <c r="DN12" s="12">
        <f>ВВ!DN12*0.9</f>
        <v>16650</v>
      </c>
      <c r="DO12" s="12">
        <f>ВВ!DO12*0.9</f>
        <v>16650</v>
      </c>
      <c r="DP12" s="12">
        <f>ВВ!DP12*0.9</f>
        <v>16650</v>
      </c>
      <c r="DQ12" s="12">
        <f>ВВ!DQ12*0.9</f>
        <v>16650</v>
      </c>
      <c r="DR12" s="12">
        <f>ВВ!DR12*0.9</f>
        <v>16650</v>
      </c>
      <c r="DS12" s="12">
        <f>ВВ!DS12*0.9</f>
        <v>16650</v>
      </c>
      <c r="DT12" s="12">
        <f>ВВ!DT12*0.9</f>
        <v>16650</v>
      </c>
      <c r="DU12" s="12">
        <f>ВВ!DU12*0.9</f>
        <v>16650</v>
      </c>
      <c r="DV12" s="12">
        <f>ВВ!DV12*0.9</f>
        <v>16650</v>
      </c>
      <c r="DW12" s="12">
        <f>ВВ!DW12*0.9</f>
        <v>16650</v>
      </c>
      <c r="DX12" s="12">
        <f>ВВ!DX12*0.9</f>
        <v>16650</v>
      </c>
      <c r="DY12" s="12">
        <f>ВВ!DY12*0.9</f>
        <v>16650</v>
      </c>
      <c r="DZ12" s="12">
        <f>ВВ!DZ12*0.9</f>
        <v>16650</v>
      </c>
      <c r="EA12" s="12">
        <f>ВВ!EA12*0.9</f>
        <v>13950</v>
      </c>
      <c r="EB12" s="12">
        <f>ВВ!EB12*0.9</f>
        <v>13950</v>
      </c>
      <c r="EC12" s="12">
        <f>ВВ!EC12*0.9</f>
        <v>13950</v>
      </c>
      <c r="ED12" s="12">
        <f>ВВ!ED12*0.9</f>
        <v>13950</v>
      </c>
      <c r="EE12" s="12">
        <f>ВВ!EE12*0.9</f>
        <v>14400</v>
      </c>
      <c r="EF12" s="12">
        <f>ВВ!EF12*0.9</f>
        <v>14400</v>
      </c>
      <c r="EG12" s="12">
        <f>ВВ!EG12*0.9</f>
        <v>13950</v>
      </c>
      <c r="EH12" s="12">
        <f>ВВ!EH12*0.9</f>
        <v>13950</v>
      </c>
      <c r="EI12" s="12">
        <f>ВВ!EI12*0.9</f>
        <v>13950</v>
      </c>
      <c r="EJ12" s="12">
        <f>ВВ!EJ12*0.9</f>
        <v>13950</v>
      </c>
      <c r="EK12" s="12">
        <f>ВВ!EK12*0.9</f>
        <v>13950</v>
      </c>
      <c r="EL12" s="12">
        <f>ВВ!EL12*0.9</f>
        <v>14400</v>
      </c>
      <c r="EM12" s="12">
        <f>ВВ!EM12*0.9</f>
        <v>14400</v>
      </c>
      <c r="EN12" s="12">
        <f>ВВ!EN12*0.9</f>
        <v>13950</v>
      </c>
      <c r="EO12" s="12">
        <f>ВВ!EO12*0.9</f>
        <v>13950</v>
      </c>
      <c r="EP12" s="12">
        <f>ВВ!EP12*0.9</f>
        <v>13950</v>
      </c>
      <c r="EQ12" s="12">
        <f>ВВ!EQ12*0.9</f>
        <v>13950</v>
      </c>
      <c r="ER12" s="12">
        <f>ВВ!ER12*0.9</f>
        <v>13950</v>
      </c>
      <c r="ES12" s="12">
        <f>ВВ!ES12*0.9</f>
        <v>14400</v>
      </c>
      <c r="ET12" s="12">
        <f>ВВ!ET12*0.9</f>
        <v>14400</v>
      </c>
      <c r="EU12" s="12">
        <f>ВВ!EU12*0.9</f>
        <v>13950</v>
      </c>
      <c r="EV12" s="12">
        <f>ВВ!EV12*0.9</f>
        <v>13950</v>
      </c>
      <c r="EW12" s="12">
        <f>ВВ!EW12*0.9</f>
        <v>13950</v>
      </c>
      <c r="EX12" s="12">
        <f>ВВ!EX12*0.9</f>
        <v>13950</v>
      </c>
      <c r="EY12" s="12">
        <f>ВВ!EY12*0.9</f>
        <v>13950</v>
      </c>
      <c r="EZ12" s="12">
        <f>ВВ!EZ12*0.9</f>
        <v>14400</v>
      </c>
      <c r="FA12" s="12">
        <f>ВВ!FA12*0.9</f>
        <v>14400</v>
      </c>
      <c r="FB12" s="12">
        <f>ВВ!FB12*0.9</f>
        <v>13950</v>
      </c>
      <c r="FC12" s="12">
        <f>ВВ!FC12*0.9</f>
        <v>13950</v>
      </c>
      <c r="FD12" s="12">
        <f>ВВ!FD12*0.9</f>
        <v>13950</v>
      </c>
      <c r="FE12" s="12">
        <f>ВВ!FE12*0.9</f>
        <v>13950</v>
      </c>
      <c r="FF12" s="12">
        <f>ВВ!FF12*0.9</f>
        <v>13950</v>
      </c>
      <c r="FG12" s="12">
        <f>ВВ!FG12*0.9</f>
        <v>14400</v>
      </c>
      <c r="FH12" s="12">
        <f>ВВ!FH12*0.9</f>
        <v>14400</v>
      </c>
      <c r="FI12" s="12">
        <f>ВВ!FI12*0.9</f>
        <v>13950</v>
      </c>
      <c r="FJ12" s="12">
        <f>ВВ!FJ12*0.9</f>
        <v>13950</v>
      </c>
      <c r="FK12" s="12">
        <f>ВВ!FK12*0.9</f>
        <v>13950</v>
      </c>
      <c r="FL12" s="12">
        <f>ВВ!FL12*0.9</f>
        <v>13950</v>
      </c>
      <c r="FM12" s="12">
        <f>ВВ!FM12*0.9</f>
        <v>13950</v>
      </c>
      <c r="FN12" s="12">
        <f>ВВ!FN12*0.9</f>
        <v>13950</v>
      </c>
      <c r="FO12" s="12">
        <f>ВВ!FO12*0.9</f>
        <v>13950</v>
      </c>
      <c r="FP12" s="12">
        <f>ВВ!FP12*0.9</f>
        <v>13050</v>
      </c>
      <c r="FQ12" s="12">
        <f>ВВ!FQ12*0.9</f>
        <v>13050</v>
      </c>
      <c r="FR12" s="12">
        <f>ВВ!FR12*0.9</f>
        <v>13050</v>
      </c>
      <c r="FS12" s="12">
        <f>ВВ!FS12*0.9</f>
        <v>13050</v>
      </c>
      <c r="FT12" s="12">
        <f>ВВ!FT12*0.9</f>
        <v>13050</v>
      </c>
      <c r="FU12" s="12">
        <f>ВВ!FU12*0.9</f>
        <v>13500</v>
      </c>
      <c r="FV12" s="12">
        <f>ВВ!FV12*0.9</f>
        <v>13500</v>
      </c>
      <c r="FW12" s="12">
        <f>ВВ!FW12*0.9</f>
        <v>12600</v>
      </c>
      <c r="FX12" s="12">
        <f>ВВ!FX12*0.9</f>
        <v>12600</v>
      </c>
      <c r="FY12" s="12">
        <f>ВВ!FY12*0.9</f>
        <v>12600</v>
      </c>
      <c r="FZ12" s="12">
        <f>ВВ!FZ12*0.9</f>
        <v>12600</v>
      </c>
      <c r="GA12" s="12">
        <f>ВВ!GA12*0.9</f>
        <v>12600</v>
      </c>
      <c r="GB12" s="12">
        <f>ВВ!GB12*0.9</f>
        <v>13050</v>
      </c>
      <c r="GC12" s="12">
        <f>ВВ!GC12*0.9</f>
        <v>13050</v>
      </c>
      <c r="GD12" s="12">
        <f>ВВ!GD12*0.9</f>
        <v>13050</v>
      </c>
      <c r="GE12" s="12">
        <f>ВВ!GE12*0.9</f>
        <v>13050</v>
      </c>
      <c r="GF12" s="12">
        <f>ВВ!GF12*0.9</f>
        <v>13050</v>
      </c>
      <c r="GG12" s="12">
        <f>ВВ!GG12*0.9</f>
        <v>13050</v>
      </c>
      <c r="GH12" s="12">
        <f>ВВ!GH12*0.9</f>
        <v>13050</v>
      </c>
      <c r="GI12" s="12">
        <f>ВВ!GI12*0.9</f>
        <v>13500</v>
      </c>
      <c r="GJ12" s="12">
        <f>ВВ!GJ12*0.9</f>
        <v>13500</v>
      </c>
      <c r="GK12" s="12">
        <f>ВВ!GK12*0.9</f>
        <v>13050</v>
      </c>
      <c r="GL12" s="12">
        <f>ВВ!GL12*0.9</f>
        <v>13050</v>
      </c>
      <c r="GM12" s="12">
        <f>ВВ!GM12*0.9</f>
        <v>13050</v>
      </c>
      <c r="GN12" s="12">
        <f>ВВ!GN12*0.9</f>
        <v>13050</v>
      </c>
      <c r="GO12" s="12">
        <f>ВВ!GO12*0.9</f>
        <v>13050</v>
      </c>
      <c r="GP12" s="12">
        <f>ВВ!GP12*0.9</f>
        <v>13500</v>
      </c>
      <c r="GQ12" s="12">
        <f>ВВ!GQ12*0.9</f>
        <v>13500</v>
      </c>
      <c r="GR12" s="12">
        <f>ВВ!GR12*0.9</f>
        <v>13050</v>
      </c>
      <c r="GS12" s="12">
        <f>ВВ!GS12*0.9</f>
        <v>13050</v>
      </c>
      <c r="GT12" s="12">
        <f>ВВ!GT12*0.9</f>
        <v>13050</v>
      </c>
      <c r="GU12" s="12">
        <f>ВВ!GU12*0.9</f>
        <v>13050</v>
      </c>
      <c r="GV12" s="12">
        <f>ВВ!GV12*0.9</f>
        <v>13050</v>
      </c>
      <c r="GW12" s="12">
        <f>ВВ!GW12*0.9</f>
        <v>13050</v>
      </c>
      <c r="GX12" s="12">
        <f>ВВ!GX12*0.9</f>
        <v>13050</v>
      </c>
      <c r="GY12" s="12">
        <f>ВВ!GY12*0.9</f>
        <v>13050</v>
      </c>
      <c r="GZ12" s="12">
        <f>ВВ!GZ12*0.9</f>
        <v>13050</v>
      </c>
      <c r="HA12" s="12">
        <f>ВВ!HA12*0.9</f>
        <v>13050</v>
      </c>
      <c r="HB12" s="12">
        <f>ВВ!HB12*0.9</f>
        <v>13050</v>
      </c>
    </row>
    <row r="13" spans="1:210" s="4" customFormat="1" ht="12" hidden="1" customHeight="1">
      <c r="A13" s="14">
        <v>2</v>
      </c>
      <c r="B13" s="12">
        <f>ВВ!B13*0.9</f>
        <v>21105</v>
      </c>
      <c r="C13" s="12">
        <f>ВВ!C13*0.9</f>
        <v>21105</v>
      </c>
      <c r="D13" s="12">
        <f>ВВ!D13*0.9</f>
        <v>21105</v>
      </c>
      <c r="E13" s="12">
        <f>ВВ!E13*0.9</f>
        <v>16965</v>
      </c>
      <c r="F13" s="12">
        <f>ВВ!F13*0.9</f>
        <v>16965</v>
      </c>
      <c r="G13" s="12">
        <f>ВВ!G13*0.9</f>
        <v>18315</v>
      </c>
      <c r="H13" s="12">
        <f>ВВ!H13*0.9</f>
        <v>18315</v>
      </c>
      <c r="I13" s="12">
        <f>ВВ!I13*0.9</f>
        <v>17415</v>
      </c>
      <c r="J13" s="12">
        <f>ВВ!J13*0.9</f>
        <v>17415</v>
      </c>
      <c r="K13" s="12">
        <f>ВВ!K13*0.9</f>
        <v>15615</v>
      </c>
      <c r="L13" s="12">
        <f>ВВ!L13*0.9</f>
        <v>17415</v>
      </c>
      <c r="M13" s="12">
        <f>ВВ!M13*0.9</f>
        <v>17415</v>
      </c>
      <c r="N13" s="12">
        <f>ВВ!N13*0.9</f>
        <v>17415</v>
      </c>
      <c r="O13" s="12">
        <f>ВВ!O13*0.9</f>
        <v>16515</v>
      </c>
      <c r="P13" s="12">
        <f>ВВ!P13*0.9</f>
        <v>16515</v>
      </c>
      <c r="Q13" s="12">
        <f>ВВ!Q13*0.9</f>
        <v>15165</v>
      </c>
      <c r="R13" s="12">
        <f>ВВ!R13*0.9</f>
        <v>14265</v>
      </c>
      <c r="S13" s="12">
        <f>ВВ!S13*0.9</f>
        <v>14265</v>
      </c>
      <c r="T13" s="12">
        <f>ВВ!T13*0.9</f>
        <v>14265</v>
      </c>
      <c r="U13" s="12">
        <f>ВВ!U13*0.9</f>
        <v>14265</v>
      </c>
      <c r="V13" s="12">
        <f>ВВ!V13*0.9</f>
        <v>14265</v>
      </c>
      <c r="W13" s="12">
        <f>ВВ!W13*0.9</f>
        <v>14265</v>
      </c>
      <c r="X13" s="12">
        <f>ВВ!X13*0.9</f>
        <v>14265</v>
      </c>
      <c r="Y13" s="12">
        <f>ВВ!Y13*0.9</f>
        <v>13680</v>
      </c>
      <c r="Z13" s="12">
        <f>ВВ!Z13*0.9</f>
        <v>13680</v>
      </c>
      <c r="AA13" s="12">
        <f>ВВ!AA13*0.9</f>
        <v>13680</v>
      </c>
      <c r="AB13" s="12">
        <f>ВВ!AB13*0.9</f>
        <v>13635</v>
      </c>
      <c r="AC13" s="12">
        <f>ВВ!AC13*0.9</f>
        <v>13635</v>
      </c>
      <c r="AD13" s="12">
        <f>ВВ!AD13*0.9</f>
        <v>13635</v>
      </c>
      <c r="AE13" s="12">
        <f>ВВ!AE13*0.9</f>
        <v>13635</v>
      </c>
      <c r="AF13" s="12">
        <f>ВВ!AF13*0.9</f>
        <v>13095</v>
      </c>
      <c r="AG13" s="12">
        <f>ВВ!AG13*0.9</f>
        <v>13095</v>
      </c>
      <c r="AH13" s="12">
        <f>ВВ!AH13*0.9</f>
        <v>13095</v>
      </c>
      <c r="AI13" s="12">
        <f>ВВ!AI13*0.9</f>
        <v>13095</v>
      </c>
      <c r="AJ13" s="12">
        <f>ВВ!AJ13*0.9</f>
        <v>13095</v>
      </c>
      <c r="AK13" s="12">
        <f>ВВ!AK13*0.9</f>
        <v>14265</v>
      </c>
      <c r="AL13" s="12">
        <f>ВВ!AL13*0.9</f>
        <v>14265</v>
      </c>
      <c r="AM13" s="12">
        <f>ВВ!AM13*0.9</f>
        <v>13095</v>
      </c>
      <c r="AN13" s="12">
        <f>ВВ!AN13*0.9</f>
        <v>13095</v>
      </c>
      <c r="AO13" s="12">
        <f>ВВ!AO13*0.9</f>
        <v>13095</v>
      </c>
      <c r="AP13" s="12">
        <f>ВВ!AP13*0.9</f>
        <v>13095</v>
      </c>
      <c r="AQ13" s="12">
        <f>ВВ!AQ13*0.9</f>
        <v>13095</v>
      </c>
      <c r="AR13" s="12">
        <f>ВВ!AR13*0.9</f>
        <v>13635</v>
      </c>
      <c r="AS13" s="12">
        <f>ВВ!AS13*0.9</f>
        <v>13635</v>
      </c>
      <c r="AT13" s="12">
        <f>ВВ!AT13*0.9</f>
        <v>13365</v>
      </c>
      <c r="AU13" s="12">
        <f>ВВ!AU13*0.9</f>
        <v>13365</v>
      </c>
      <c r="AV13" s="12">
        <f>ВВ!AV13*0.9</f>
        <v>13365</v>
      </c>
      <c r="AW13" s="12">
        <f>ВВ!AW13*0.9</f>
        <v>13365</v>
      </c>
      <c r="AX13" s="12">
        <f>ВВ!AX13*0.9</f>
        <v>13365</v>
      </c>
      <c r="AY13" s="12">
        <f>ВВ!AY13*0.9</f>
        <v>13905</v>
      </c>
      <c r="AZ13" s="12">
        <f>ВВ!AZ13*0.9</f>
        <v>13905</v>
      </c>
      <c r="BA13" s="12">
        <f>ВВ!BA13*0.9</f>
        <v>13905</v>
      </c>
      <c r="BB13" s="12">
        <f>ВВ!BB13*0.9</f>
        <v>13095</v>
      </c>
      <c r="BC13" s="12">
        <f>ВВ!BC13*0.9</f>
        <v>13095</v>
      </c>
      <c r="BD13" s="12">
        <f>ВВ!BD13*0.9</f>
        <v>13095</v>
      </c>
      <c r="BE13" s="12">
        <f>ВВ!BE13*0.9</f>
        <v>14715</v>
      </c>
      <c r="BF13" s="12">
        <f>ВВ!BF13*0.9</f>
        <v>14715</v>
      </c>
      <c r="BG13" s="12">
        <f>ВВ!BG13*0.9</f>
        <v>14715</v>
      </c>
      <c r="BH13" s="12">
        <f>ВВ!BH13*0.9</f>
        <v>13905</v>
      </c>
      <c r="BI13" s="12">
        <f>ВВ!BI13*0.9</f>
        <v>13905</v>
      </c>
      <c r="BJ13" s="12">
        <f>ВВ!BJ13*0.9</f>
        <v>13905</v>
      </c>
      <c r="BK13" s="12">
        <f>ВВ!BK13*0.9</f>
        <v>13905</v>
      </c>
      <c r="BL13" s="12">
        <f>ВВ!BL13*0.9</f>
        <v>13905</v>
      </c>
      <c r="BM13" s="12">
        <f>ВВ!BM13*0.9</f>
        <v>14715</v>
      </c>
      <c r="BN13" s="12">
        <f>ВВ!BN13*0.9</f>
        <v>14715</v>
      </c>
      <c r="BO13" s="12">
        <f>ВВ!BO13*0.9</f>
        <v>14715</v>
      </c>
      <c r="BP13" s="12">
        <f>ВВ!BP13*0.9</f>
        <v>13365</v>
      </c>
      <c r="BQ13" s="12">
        <f>ВВ!BQ13*0.9</f>
        <v>13365</v>
      </c>
      <c r="BR13" s="12">
        <f>ВВ!BR13*0.9</f>
        <v>13365</v>
      </c>
      <c r="BS13" s="12">
        <f>ВВ!BS13*0.9</f>
        <v>13365</v>
      </c>
      <c r="BT13" s="12">
        <f>ВВ!BT13*0.9</f>
        <v>13635</v>
      </c>
      <c r="BU13" s="12">
        <f>ВВ!BU13*0.9</f>
        <v>13635</v>
      </c>
      <c r="BV13" s="12">
        <f>ВВ!BV13*0.9</f>
        <v>13365</v>
      </c>
      <c r="BW13" s="12">
        <f>ВВ!BW13*0.9</f>
        <v>13365</v>
      </c>
      <c r="BX13" s="12">
        <f>ВВ!BX13*0.9</f>
        <v>13365</v>
      </c>
      <c r="BY13" s="12">
        <f>ВВ!BY13*0.9</f>
        <v>13365</v>
      </c>
      <c r="BZ13" s="12">
        <f>ВВ!BZ13*0.9</f>
        <v>13365</v>
      </c>
      <c r="CA13" s="12">
        <f>ВВ!CA13*0.9</f>
        <v>13635</v>
      </c>
      <c r="CB13" s="12">
        <f>ВВ!CB13*0.9</f>
        <v>13635</v>
      </c>
      <c r="CC13" s="12">
        <f>ВВ!CC13*0.9</f>
        <v>13365</v>
      </c>
      <c r="CD13" s="12">
        <f>ВВ!CD13*0.9</f>
        <v>13365</v>
      </c>
      <c r="CE13" s="12">
        <f>ВВ!CE13*0.9</f>
        <v>13365</v>
      </c>
      <c r="CF13" s="12">
        <f>ВВ!CF13*0.9</f>
        <v>13365</v>
      </c>
      <c r="CG13" s="12">
        <f>ВВ!CG13*0.9</f>
        <v>13365</v>
      </c>
      <c r="CH13" s="12">
        <f>ВВ!CH13*0.9</f>
        <v>13635</v>
      </c>
      <c r="CI13" s="12">
        <f>ВВ!CI13*0.9</f>
        <v>13635</v>
      </c>
      <c r="CJ13" s="12">
        <f>ВВ!CJ13*0.9</f>
        <v>13635</v>
      </c>
      <c r="CK13" s="12">
        <f>ВВ!CK13*0.9</f>
        <v>13635</v>
      </c>
      <c r="CL13" s="12">
        <f>ВВ!CL13*0.9</f>
        <v>13635</v>
      </c>
      <c r="CM13" s="12">
        <f>ВВ!CM13*0.9</f>
        <v>13635</v>
      </c>
      <c r="CN13" s="12">
        <f>ВВ!CN13*0.9</f>
        <v>13635</v>
      </c>
      <c r="CO13" s="12">
        <f>ВВ!CO13*0.9</f>
        <v>17415</v>
      </c>
      <c r="CP13" s="12">
        <f>ВВ!CP13*0.9</f>
        <v>17415</v>
      </c>
      <c r="CQ13" s="182">
        <f>ВВ!CQ13*0.9</f>
        <v>17415</v>
      </c>
      <c r="CR13" s="182">
        <f>ВВ!CR13*0.9</f>
        <v>17415</v>
      </c>
      <c r="CS13" s="182">
        <f>ВВ!CS13*0.9</f>
        <v>17415</v>
      </c>
      <c r="CT13" s="182">
        <f>ВВ!CT13*0.9</f>
        <v>17415</v>
      </c>
      <c r="CU13" s="182">
        <f>ВВ!CU13*0.9</f>
        <v>17415</v>
      </c>
      <c r="CV13" s="12">
        <f>ВВ!CV13*0.9</f>
        <v>17415</v>
      </c>
      <c r="CW13" s="12">
        <f>ВВ!CW13*0.9</f>
        <v>17415</v>
      </c>
      <c r="CX13" s="12">
        <f>ВВ!CX13*0.9</f>
        <v>19215</v>
      </c>
      <c r="CY13" s="190">
        <f>ВВ!CY13*0.9</f>
        <v>19215</v>
      </c>
      <c r="CZ13" s="190">
        <f>ВВ!CZ13*0.9</f>
        <v>19215</v>
      </c>
      <c r="DA13" s="190">
        <f>ВВ!DA13*0.9</f>
        <v>19215</v>
      </c>
      <c r="DB13" s="190">
        <f>ВВ!DB13*0.9</f>
        <v>19215</v>
      </c>
      <c r="DC13" s="190">
        <f>ВВ!DC13*0.9</f>
        <v>19215</v>
      </c>
      <c r="DD13" s="12">
        <f>ВВ!DD13*0.9</f>
        <v>19215</v>
      </c>
      <c r="DE13" s="12">
        <f>ВВ!DE13*0.9</f>
        <v>17415</v>
      </c>
      <c r="DF13" s="12">
        <f>ВВ!DF13*0.9</f>
        <v>17415</v>
      </c>
      <c r="DG13" s="12">
        <f>ВВ!DG13*0.9</f>
        <v>17415</v>
      </c>
      <c r="DH13" s="12">
        <f>ВВ!DH13*0.9</f>
        <v>17415</v>
      </c>
      <c r="DI13" s="12">
        <f>ВВ!DI13*0.9</f>
        <v>17415</v>
      </c>
      <c r="DJ13" s="12">
        <f>ВВ!DJ13*0.9</f>
        <v>17415</v>
      </c>
      <c r="DK13" s="12">
        <f>ВВ!DK13*0.9</f>
        <v>17415</v>
      </c>
      <c r="DL13" s="12">
        <f>ВВ!DL13*0.9</f>
        <v>17415</v>
      </c>
      <c r="DM13" s="12">
        <f>ВВ!DM13*0.9</f>
        <v>18315</v>
      </c>
      <c r="DN13" s="12">
        <f>ВВ!DN13*0.9</f>
        <v>18315</v>
      </c>
      <c r="DO13" s="12">
        <f>ВВ!DO13*0.9</f>
        <v>18315</v>
      </c>
      <c r="DP13" s="12">
        <f>ВВ!DP13*0.9</f>
        <v>18315</v>
      </c>
      <c r="DQ13" s="12">
        <f>ВВ!DQ13*0.9</f>
        <v>18315</v>
      </c>
      <c r="DR13" s="12">
        <f>ВВ!DR13*0.9</f>
        <v>18315</v>
      </c>
      <c r="DS13" s="12">
        <f>ВВ!DS13*0.9</f>
        <v>18315</v>
      </c>
      <c r="DT13" s="12">
        <f>ВВ!DT13*0.9</f>
        <v>18315</v>
      </c>
      <c r="DU13" s="12">
        <f>ВВ!DU13*0.9</f>
        <v>18315</v>
      </c>
      <c r="DV13" s="12">
        <f>ВВ!DV13*0.9</f>
        <v>18315</v>
      </c>
      <c r="DW13" s="12">
        <f>ВВ!DW13*0.9</f>
        <v>18315</v>
      </c>
      <c r="DX13" s="12">
        <f>ВВ!DX13*0.9</f>
        <v>18315</v>
      </c>
      <c r="DY13" s="12">
        <f>ВВ!DY13*0.9</f>
        <v>18315</v>
      </c>
      <c r="DZ13" s="12">
        <f>ВВ!DZ13*0.9</f>
        <v>18315</v>
      </c>
      <c r="EA13" s="12">
        <f>ВВ!EA13*0.9</f>
        <v>15615</v>
      </c>
      <c r="EB13" s="12">
        <f>ВВ!EB13*0.9</f>
        <v>15615</v>
      </c>
      <c r="EC13" s="12">
        <f>ВВ!EC13*0.9</f>
        <v>15615</v>
      </c>
      <c r="ED13" s="12">
        <f>ВВ!ED13*0.9</f>
        <v>15615</v>
      </c>
      <c r="EE13" s="12">
        <f>ВВ!EE13*0.9</f>
        <v>16065</v>
      </c>
      <c r="EF13" s="12">
        <f>ВВ!EF13*0.9</f>
        <v>16065</v>
      </c>
      <c r="EG13" s="12">
        <f>ВВ!EG13*0.9</f>
        <v>15615</v>
      </c>
      <c r="EH13" s="12">
        <f>ВВ!EH13*0.9</f>
        <v>15615</v>
      </c>
      <c r="EI13" s="12">
        <f>ВВ!EI13*0.9</f>
        <v>15615</v>
      </c>
      <c r="EJ13" s="12">
        <f>ВВ!EJ13*0.9</f>
        <v>15615</v>
      </c>
      <c r="EK13" s="12">
        <f>ВВ!EK13*0.9</f>
        <v>15615</v>
      </c>
      <c r="EL13" s="12">
        <f>ВВ!EL13*0.9</f>
        <v>16065</v>
      </c>
      <c r="EM13" s="12">
        <f>ВВ!EM13*0.9</f>
        <v>16065</v>
      </c>
      <c r="EN13" s="12">
        <f>ВВ!EN13*0.9</f>
        <v>15615</v>
      </c>
      <c r="EO13" s="12">
        <f>ВВ!EO13*0.9</f>
        <v>15615</v>
      </c>
      <c r="EP13" s="12">
        <f>ВВ!EP13*0.9</f>
        <v>15615</v>
      </c>
      <c r="EQ13" s="12">
        <f>ВВ!EQ13*0.9</f>
        <v>15615</v>
      </c>
      <c r="ER13" s="12">
        <f>ВВ!ER13*0.9</f>
        <v>15615</v>
      </c>
      <c r="ES13" s="12">
        <f>ВВ!ES13*0.9</f>
        <v>16065</v>
      </c>
      <c r="ET13" s="12">
        <f>ВВ!ET13*0.9</f>
        <v>16065</v>
      </c>
      <c r="EU13" s="12">
        <f>ВВ!EU13*0.9</f>
        <v>15615</v>
      </c>
      <c r="EV13" s="12">
        <f>ВВ!EV13*0.9</f>
        <v>15615</v>
      </c>
      <c r="EW13" s="12">
        <f>ВВ!EW13*0.9</f>
        <v>15615</v>
      </c>
      <c r="EX13" s="12">
        <f>ВВ!EX13*0.9</f>
        <v>15615</v>
      </c>
      <c r="EY13" s="12">
        <f>ВВ!EY13*0.9</f>
        <v>15615</v>
      </c>
      <c r="EZ13" s="12">
        <f>ВВ!EZ13*0.9</f>
        <v>16065</v>
      </c>
      <c r="FA13" s="12">
        <f>ВВ!FA13*0.9</f>
        <v>16065</v>
      </c>
      <c r="FB13" s="12">
        <f>ВВ!FB13*0.9</f>
        <v>15615</v>
      </c>
      <c r="FC13" s="12">
        <f>ВВ!FC13*0.9</f>
        <v>15615</v>
      </c>
      <c r="FD13" s="12">
        <f>ВВ!FD13*0.9</f>
        <v>15615</v>
      </c>
      <c r="FE13" s="12">
        <f>ВВ!FE13*0.9</f>
        <v>15615</v>
      </c>
      <c r="FF13" s="12">
        <f>ВВ!FF13*0.9</f>
        <v>15615</v>
      </c>
      <c r="FG13" s="12">
        <f>ВВ!FG13*0.9</f>
        <v>16065</v>
      </c>
      <c r="FH13" s="12">
        <f>ВВ!FH13*0.9</f>
        <v>16065</v>
      </c>
      <c r="FI13" s="12">
        <f>ВВ!FI13*0.9</f>
        <v>15615</v>
      </c>
      <c r="FJ13" s="12">
        <f>ВВ!FJ13*0.9</f>
        <v>15615</v>
      </c>
      <c r="FK13" s="12">
        <f>ВВ!FK13*0.9</f>
        <v>15615</v>
      </c>
      <c r="FL13" s="12">
        <f>ВВ!FL13*0.9</f>
        <v>15615</v>
      </c>
      <c r="FM13" s="12">
        <f>ВВ!FM13*0.9</f>
        <v>15615</v>
      </c>
      <c r="FN13" s="12">
        <f>ВВ!FN13*0.9</f>
        <v>15615</v>
      </c>
      <c r="FO13" s="12">
        <f>ВВ!FO13*0.9</f>
        <v>15615</v>
      </c>
      <c r="FP13" s="12">
        <f>ВВ!FP13*0.9</f>
        <v>14715</v>
      </c>
      <c r="FQ13" s="12">
        <f>ВВ!FQ13*0.9</f>
        <v>14715</v>
      </c>
      <c r="FR13" s="12">
        <f>ВВ!FR13*0.9</f>
        <v>14715</v>
      </c>
      <c r="FS13" s="12">
        <f>ВВ!FS13*0.9</f>
        <v>14715</v>
      </c>
      <c r="FT13" s="12">
        <f>ВВ!FT13*0.9</f>
        <v>14715</v>
      </c>
      <c r="FU13" s="12">
        <f>ВВ!FU13*0.9</f>
        <v>15165</v>
      </c>
      <c r="FV13" s="12">
        <f>ВВ!FV13*0.9</f>
        <v>15165</v>
      </c>
      <c r="FW13" s="12">
        <f>ВВ!FW13*0.9</f>
        <v>14265</v>
      </c>
      <c r="FX13" s="12">
        <f>ВВ!FX13*0.9</f>
        <v>14265</v>
      </c>
      <c r="FY13" s="12">
        <f>ВВ!FY13*0.9</f>
        <v>14265</v>
      </c>
      <c r="FZ13" s="12">
        <f>ВВ!FZ13*0.9</f>
        <v>14265</v>
      </c>
      <c r="GA13" s="12">
        <f>ВВ!GA13*0.9</f>
        <v>14265</v>
      </c>
      <c r="GB13" s="12">
        <f>ВВ!GB13*0.9</f>
        <v>14715</v>
      </c>
      <c r="GC13" s="12">
        <f>ВВ!GC13*0.9</f>
        <v>14715</v>
      </c>
      <c r="GD13" s="12">
        <f>ВВ!GD13*0.9</f>
        <v>14715</v>
      </c>
      <c r="GE13" s="12">
        <f>ВВ!GE13*0.9</f>
        <v>14715</v>
      </c>
      <c r="GF13" s="12">
        <f>ВВ!GF13*0.9</f>
        <v>14715</v>
      </c>
      <c r="GG13" s="12">
        <f>ВВ!GG13*0.9</f>
        <v>14715</v>
      </c>
      <c r="GH13" s="12">
        <f>ВВ!GH13*0.9</f>
        <v>14715</v>
      </c>
      <c r="GI13" s="12">
        <f>ВВ!GI13*0.9</f>
        <v>15165</v>
      </c>
      <c r="GJ13" s="12">
        <f>ВВ!GJ13*0.9</f>
        <v>15165</v>
      </c>
      <c r="GK13" s="12">
        <f>ВВ!GK13*0.9</f>
        <v>14715</v>
      </c>
      <c r="GL13" s="12">
        <f>ВВ!GL13*0.9</f>
        <v>14715</v>
      </c>
      <c r="GM13" s="12">
        <f>ВВ!GM13*0.9</f>
        <v>14715</v>
      </c>
      <c r="GN13" s="12">
        <f>ВВ!GN13*0.9</f>
        <v>14715</v>
      </c>
      <c r="GO13" s="12">
        <f>ВВ!GO13*0.9</f>
        <v>14715</v>
      </c>
      <c r="GP13" s="12">
        <f>ВВ!GP13*0.9</f>
        <v>15165</v>
      </c>
      <c r="GQ13" s="12">
        <f>ВВ!GQ13*0.9</f>
        <v>15165</v>
      </c>
      <c r="GR13" s="12">
        <f>ВВ!GR13*0.9</f>
        <v>14715</v>
      </c>
      <c r="GS13" s="12">
        <f>ВВ!GS13*0.9</f>
        <v>14715</v>
      </c>
      <c r="GT13" s="12">
        <f>ВВ!GT13*0.9</f>
        <v>14715</v>
      </c>
      <c r="GU13" s="12">
        <f>ВВ!GU13*0.9</f>
        <v>14715</v>
      </c>
      <c r="GV13" s="12">
        <f>ВВ!GV13*0.9</f>
        <v>14715</v>
      </c>
      <c r="GW13" s="12">
        <f>ВВ!GW13*0.9</f>
        <v>14715</v>
      </c>
      <c r="GX13" s="12">
        <f>ВВ!GX13*0.9</f>
        <v>14715</v>
      </c>
      <c r="GY13" s="12">
        <f>ВВ!GY13*0.9</f>
        <v>14715</v>
      </c>
      <c r="GZ13" s="12">
        <f>ВВ!GZ13*0.9</f>
        <v>14715</v>
      </c>
      <c r="HA13" s="12">
        <f>ВВ!HA13*0.9</f>
        <v>14715</v>
      </c>
      <c r="HB13" s="12">
        <f>ВВ!HB13*0.9</f>
        <v>14715</v>
      </c>
    </row>
    <row r="14" spans="1:210" s="3" customFormat="1" ht="12" hidden="1" customHeight="1">
      <c r="A14" s="12" t="s">
        <v>71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82"/>
      <c r="CR14" s="182"/>
      <c r="CS14" s="182"/>
      <c r="CT14" s="182"/>
      <c r="CU14" s="182"/>
      <c r="CV14" s="12"/>
      <c r="CW14" s="12"/>
      <c r="CX14" s="12"/>
      <c r="CY14" s="190"/>
      <c r="CZ14" s="190"/>
      <c r="DA14" s="190"/>
      <c r="DB14" s="190"/>
      <c r="DC14" s="190"/>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s="4" customFormat="1" ht="12" hidden="1" customHeight="1">
      <c r="A15" s="13">
        <v>1</v>
      </c>
      <c r="B15" s="12">
        <f>ВВ!B15*0.9</f>
        <v>21600</v>
      </c>
      <c r="C15" s="12">
        <f>ВВ!C15*0.9</f>
        <v>21600</v>
      </c>
      <c r="D15" s="12">
        <f>ВВ!D15*0.9</f>
        <v>21600</v>
      </c>
      <c r="E15" s="12">
        <f>ВВ!E15*0.9</f>
        <v>15930</v>
      </c>
      <c r="F15" s="12">
        <f>ВВ!F15*0.9</f>
        <v>15930</v>
      </c>
      <c r="G15" s="12">
        <f>ВВ!G15*0.9</f>
        <v>17280</v>
      </c>
      <c r="H15" s="12">
        <f>ВВ!H15*0.9</f>
        <v>17280</v>
      </c>
      <c r="I15" s="12">
        <f>ВВ!I15*0.9</f>
        <v>16380</v>
      </c>
      <c r="J15" s="12">
        <f>ВВ!J15*0.9</f>
        <v>16380</v>
      </c>
      <c r="K15" s="12">
        <f>ВВ!K15*0.9</f>
        <v>14580</v>
      </c>
      <c r="L15" s="12">
        <f>ВВ!L15*0.9</f>
        <v>16380</v>
      </c>
      <c r="M15" s="12">
        <f>ВВ!M15*0.9</f>
        <v>16380</v>
      </c>
      <c r="N15" s="12">
        <f>ВВ!N15*0.9</f>
        <v>16380</v>
      </c>
      <c r="O15" s="12">
        <f>ВВ!O15*0.9</f>
        <v>15480</v>
      </c>
      <c r="P15" s="12">
        <f>ВВ!P15*0.9</f>
        <v>15480</v>
      </c>
      <c r="Q15" s="12">
        <f>ВВ!Q15*0.9</f>
        <v>14130</v>
      </c>
      <c r="R15" s="12">
        <f>ВВ!R15*0.9</f>
        <v>13230</v>
      </c>
      <c r="S15" s="12">
        <f>ВВ!S15*0.9</f>
        <v>13230</v>
      </c>
      <c r="T15" s="12">
        <f>ВВ!T15*0.9</f>
        <v>13230</v>
      </c>
      <c r="U15" s="12">
        <f>ВВ!U15*0.9</f>
        <v>13230</v>
      </c>
      <c r="V15" s="12">
        <f>ВВ!V15*0.9</f>
        <v>13230</v>
      </c>
      <c r="W15" s="12">
        <f>ВВ!W15*0.9</f>
        <v>13230</v>
      </c>
      <c r="X15" s="12">
        <f>ВВ!X15*0.9</f>
        <v>13230</v>
      </c>
      <c r="Y15" s="12">
        <f>ВВ!Y15*0.9</f>
        <v>12645</v>
      </c>
      <c r="Z15" s="12">
        <f>ВВ!Z15*0.9</f>
        <v>12645</v>
      </c>
      <c r="AA15" s="12">
        <f>ВВ!AA15*0.9</f>
        <v>12645</v>
      </c>
      <c r="AB15" s="12">
        <f>ВВ!AB15*0.9</f>
        <v>13320</v>
      </c>
      <c r="AC15" s="12">
        <f>ВВ!AC15*0.9</f>
        <v>13320</v>
      </c>
      <c r="AD15" s="12">
        <f>ВВ!AD15*0.9</f>
        <v>13320</v>
      </c>
      <c r="AE15" s="12">
        <f>ВВ!AE15*0.9</f>
        <v>13320</v>
      </c>
      <c r="AF15" s="12">
        <f>ВВ!AF15*0.9</f>
        <v>12780</v>
      </c>
      <c r="AG15" s="12">
        <f>ВВ!AG15*0.9</f>
        <v>12780</v>
      </c>
      <c r="AH15" s="12">
        <f>ВВ!AH15*0.9</f>
        <v>12780</v>
      </c>
      <c r="AI15" s="12">
        <f>ВВ!AI15*0.9</f>
        <v>12780</v>
      </c>
      <c r="AJ15" s="12">
        <f>ВВ!AJ15*0.9</f>
        <v>12780</v>
      </c>
      <c r="AK15" s="12">
        <f>ВВ!AK15*0.9</f>
        <v>13950</v>
      </c>
      <c r="AL15" s="12">
        <f>ВВ!AL15*0.9</f>
        <v>13950</v>
      </c>
      <c r="AM15" s="12">
        <f>ВВ!AM15*0.9</f>
        <v>12780</v>
      </c>
      <c r="AN15" s="12">
        <f>ВВ!AN15*0.9</f>
        <v>12780</v>
      </c>
      <c r="AO15" s="12">
        <f>ВВ!AO15*0.9</f>
        <v>12780</v>
      </c>
      <c r="AP15" s="12">
        <f>ВВ!AP15*0.9</f>
        <v>12780</v>
      </c>
      <c r="AQ15" s="12">
        <f>ВВ!AQ15*0.9</f>
        <v>12780</v>
      </c>
      <c r="AR15" s="12">
        <f>ВВ!AR15*0.9</f>
        <v>13320</v>
      </c>
      <c r="AS15" s="12">
        <f>ВВ!AS15*0.9</f>
        <v>13320</v>
      </c>
      <c r="AT15" s="12">
        <f>ВВ!AT15*0.9</f>
        <v>13050</v>
      </c>
      <c r="AU15" s="12">
        <f>ВВ!AU15*0.9</f>
        <v>13050</v>
      </c>
      <c r="AV15" s="12">
        <f>ВВ!AV15*0.9</f>
        <v>13050</v>
      </c>
      <c r="AW15" s="12">
        <f>ВВ!AW15*0.9</f>
        <v>13050</v>
      </c>
      <c r="AX15" s="12">
        <f>ВВ!AX15*0.9</f>
        <v>13050</v>
      </c>
      <c r="AY15" s="12">
        <f>ВВ!AY15*0.9</f>
        <v>13590</v>
      </c>
      <c r="AZ15" s="12">
        <f>ВВ!AZ15*0.9</f>
        <v>13590</v>
      </c>
      <c r="BA15" s="12">
        <f>ВВ!BA15*0.9</f>
        <v>13590</v>
      </c>
      <c r="BB15" s="12">
        <f>ВВ!BB15*0.9</f>
        <v>12780</v>
      </c>
      <c r="BC15" s="12">
        <f>ВВ!BC15*0.9</f>
        <v>12780</v>
      </c>
      <c r="BD15" s="12">
        <f>ВВ!BD15*0.9</f>
        <v>12780</v>
      </c>
      <c r="BE15" s="12">
        <f>ВВ!BE15*0.9</f>
        <v>14400</v>
      </c>
      <c r="BF15" s="12">
        <f>ВВ!BF15*0.9</f>
        <v>14400</v>
      </c>
      <c r="BG15" s="12">
        <f>ВВ!BG15*0.9</f>
        <v>14400</v>
      </c>
      <c r="BH15" s="12">
        <f>ВВ!BH15*0.9</f>
        <v>13590</v>
      </c>
      <c r="BI15" s="12">
        <f>ВВ!BI15*0.9</f>
        <v>13590</v>
      </c>
      <c r="BJ15" s="12">
        <f>ВВ!BJ15*0.9</f>
        <v>13590</v>
      </c>
      <c r="BK15" s="12">
        <f>ВВ!BK15*0.9</f>
        <v>13590</v>
      </c>
      <c r="BL15" s="12">
        <f>ВВ!BL15*0.9</f>
        <v>13590</v>
      </c>
      <c r="BM15" s="12">
        <f>ВВ!BM15*0.9</f>
        <v>14400</v>
      </c>
      <c r="BN15" s="12">
        <f>ВВ!BN15*0.9</f>
        <v>14400</v>
      </c>
      <c r="BO15" s="12">
        <f>ВВ!BO15*0.9</f>
        <v>14400</v>
      </c>
      <c r="BP15" s="12">
        <f>ВВ!BP15*0.9</f>
        <v>13050</v>
      </c>
      <c r="BQ15" s="12">
        <f>ВВ!BQ15*0.9</f>
        <v>13050</v>
      </c>
      <c r="BR15" s="12">
        <f>ВВ!BR15*0.9</f>
        <v>13050</v>
      </c>
      <c r="BS15" s="12">
        <f>ВВ!BS15*0.9</f>
        <v>13050</v>
      </c>
      <c r="BT15" s="12">
        <f>ВВ!BT15*0.9</f>
        <v>13320</v>
      </c>
      <c r="BU15" s="12">
        <f>ВВ!BU15*0.9</f>
        <v>13320</v>
      </c>
      <c r="BV15" s="12">
        <f>ВВ!BV15*0.9</f>
        <v>13050</v>
      </c>
      <c r="BW15" s="12">
        <f>ВВ!BW15*0.9</f>
        <v>13050</v>
      </c>
      <c r="BX15" s="12">
        <f>ВВ!BX15*0.9</f>
        <v>13050</v>
      </c>
      <c r="BY15" s="12">
        <f>ВВ!BY15*0.9</f>
        <v>13050</v>
      </c>
      <c r="BZ15" s="12">
        <f>ВВ!BZ15*0.9</f>
        <v>13050</v>
      </c>
      <c r="CA15" s="12">
        <f>ВВ!CA15*0.9</f>
        <v>13320</v>
      </c>
      <c r="CB15" s="12">
        <f>ВВ!CB15*0.9</f>
        <v>13320</v>
      </c>
      <c r="CC15" s="12">
        <f>ВВ!CC15*0.9</f>
        <v>13050</v>
      </c>
      <c r="CD15" s="12">
        <f>ВВ!CD15*0.9</f>
        <v>13050</v>
      </c>
      <c r="CE15" s="12">
        <f>ВВ!CE15*0.9</f>
        <v>13050</v>
      </c>
      <c r="CF15" s="12">
        <f>ВВ!CF15*0.9</f>
        <v>13050</v>
      </c>
      <c r="CG15" s="12">
        <f>ВВ!CG15*0.9</f>
        <v>13050</v>
      </c>
      <c r="CH15" s="12">
        <f>ВВ!CH15*0.9</f>
        <v>13320</v>
      </c>
      <c r="CI15" s="12">
        <f>ВВ!CI15*0.9</f>
        <v>13320</v>
      </c>
      <c r="CJ15" s="12">
        <f>ВВ!CJ15*0.9</f>
        <v>13320</v>
      </c>
      <c r="CK15" s="12">
        <f>ВВ!CK15*0.9</f>
        <v>13320</v>
      </c>
      <c r="CL15" s="12">
        <f>ВВ!CL15*0.9</f>
        <v>13320</v>
      </c>
      <c r="CM15" s="12">
        <f>ВВ!CM15*0.9</f>
        <v>13320</v>
      </c>
      <c r="CN15" s="12">
        <f>ВВ!CN15*0.9</f>
        <v>13320</v>
      </c>
      <c r="CO15" s="12">
        <f>ВВ!CO15*0.9</f>
        <v>17100</v>
      </c>
      <c r="CP15" s="12">
        <f>ВВ!CP15*0.9</f>
        <v>17100</v>
      </c>
      <c r="CQ15" s="182">
        <f>ВВ!CQ15*0.9</f>
        <v>17100</v>
      </c>
      <c r="CR15" s="182">
        <f>ВВ!CR15*0.9</f>
        <v>17100</v>
      </c>
      <c r="CS15" s="182">
        <f>ВВ!CS15*0.9</f>
        <v>17100</v>
      </c>
      <c r="CT15" s="182">
        <f>ВВ!CT15*0.9</f>
        <v>17100</v>
      </c>
      <c r="CU15" s="182">
        <f>ВВ!CU15*0.9</f>
        <v>17100</v>
      </c>
      <c r="CV15" s="12">
        <f>ВВ!CV15*0.9</f>
        <v>17100</v>
      </c>
      <c r="CW15" s="12">
        <f>ВВ!CW15*0.9</f>
        <v>17100</v>
      </c>
      <c r="CX15" s="12">
        <f>ВВ!CX15*0.9</f>
        <v>18900</v>
      </c>
      <c r="CY15" s="190">
        <f>ВВ!CY15*0.9</f>
        <v>18900</v>
      </c>
      <c r="CZ15" s="190">
        <f>ВВ!CZ15*0.9</f>
        <v>18900</v>
      </c>
      <c r="DA15" s="190">
        <f>ВВ!DA15*0.9</f>
        <v>18900</v>
      </c>
      <c r="DB15" s="190">
        <f>ВВ!DB15*0.9</f>
        <v>18900</v>
      </c>
      <c r="DC15" s="190">
        <f>ВВ!DC15*0.9</f>
        <v>18900</v>
      </c>
      <c r="DD15" s="12">
        <f>ВВ!DD15*0.9</f>
        <v>18900</v>
      </c>
      <c r="DE15" s="12">
        <f>ВВ!DE15*0.9</f>
        <v>17100</v>
      </c>
      <c r="DF15" s="12">
        <f>ВВ!DF15*0.9</f>
        <v>17100</v>
      </c>
      <c r="DG15" s="12">
        <f>ВВ!DG15*0.9</f>
        <v>17100</v>
      </c>
      <c r="DH15" s="12">
        <f>ВВ!DH15*0.9</f>
        <v>17100</v>
      </c>
      <c r="DI15" s="12">
        <f>ВВ!DI15*0.9</f>
        <v>17100</v>
      </c>
      <c r="DJ15" s="12">
        <f>ВВ!DJ15*0.9</f>
        <v>17100</v>
      </c>
      <c r="DK15" s="12">
        <f>ВВ!DK15*0.9</f>
        <v>17100</v>
      </c>
      <c r="DL15" s="12">
        <f>ВВ!DL15*0.9</f>
        <v>17100</v>
      </c>
      <c r="DM15" s="12">
        <f>ВВ!DM15*0.9</f>
        <v>18000</v>
      </c>
      <c r="DN15" s="12">
        <f>ВВ!DN15*0.9</f>
        <v>18000</v>
      </c>
      <c r="DO15" s="12">
        <f>ВВ!DO15*0.9</f>
        <v>18000</v>
      </c>
      <c r="DP15" s="12">
        <f>ВВ!DP15*0.9</f>
        <v>18000</v>
      </c>
      <c r="DQ15" s="12">
        <f>ВВ!DQ15*0.9</f>
        <v>18000</v>
      </c>
      <c r="DR15" s="12">
        <f>ВВ!DR15*0.9</f>
        <v>18000</v>
      </c>
      <c r="DS15" s="12">
        <f>ВВ!DS15*0.9</f>
        <v>18000</v>
      </c>
      <c r="DT15" s="12">
        <f>ВВ!DT15*0.9</f>
        <v>18000</v>
      </c>
      <c r="DU15" s="12">
        <f>ВВ!DU15*0.9</f>
        <v>18000</v>
      </c>
      <c r="DV15" s="12">
        <f>ВВ!DV15*0.9</f>
        <v>18000</v>
      </c>
      <c r="DW15" s="12">
        <f>ВВ!DW15*0.9</f>
        <v>18000</v>
      </c>
      <c r="DX15" s="12">
        <f>ВВ!DX15*0.9</f>
        <v>18000</v>
      </c>
      <c r="DY15" s="12">
        <f>ВВ!DY15*0.9</f>
        <v>18000</v>
      </c>
      <c r="DZ15" s="12">
        <f>ВВ!DZ15*0.9</f>
        <v>18000</v>
      </c>
      <c r="EA15" s="12">
        <f>ВВ!EA15*0.9</f>
        <v>15300</v>
      </c>
      <c r="EB15" s="12">
        <f>ВВ!EB15*0.9</f>
        <v>15300</v>
      </c>
      <c r="EC15" s="12">
        <f>ВВ!EC15*0.9</f>
        <v>15300</v>
      </c>
      <c r="ED15" s="12">
        <f>ВВ!ED15*0.9</f>
        <v>15300</v>
      </c>
      <c r="EE15" s="12">
        <f>ВВ!EE15*0.9</f>
        <v>15750</v>
      </c>
      <c r="EF15" s="12">
        <f>ВВ!EF15*0.9</f>
        <v>15750</v>
      </c>
      <c r="EG15" s="12">
        <f>ВВ!EG15*0.9</f>
        <v>15300</v>
      </c>
      <c r="EH15" s="12">
        <f>ВВ!EH15*0.9</f>
        <v>15300</v>
      </c>
      <c r="EI15" s="12">
        <f>ВВ!EI15*0.9</f>
        <v>15300</v>
      </c>
      <c r="EJ15" s="12">
        <f>ВВ!EJ15*0.9</f>
        <v>15300</v>
      </c>
      <c r="EK15" s="12">
        <f>ВВ!EK15*0.9</f>
        <v>15300</v>
      </c>
      <c r="EL15" s="12">
        <f>ВВ!EL15*0.9</f>
        <v>15750</v>
      </c>
      <c r="EM15" s="12">
        <f>ВВ!EM15*0.9</f>
        <v>15750</v>
      </c>
      <c r="EN15" s="12">
        <f>ВВ!EN15*0.9</f>
        <v>15300</v>
      </c>
      <c r="EO15" s="12">
        <f>ВВ!EO15*0.9</f>
        <v>15300</v>
      </c>
      <c r="EP15" s="12">
        <f>ВВ!EP15*0.9</f>
        <v>15300</v>
      </c>
      <c r="EQ15" s="12">
        <f>ВВ!EQ15*0.9</f>
        <v>15300</v>
      </c>
      <c r="ER15" s="12">
        <f>ВВ!ER15*0.9</f>
        <v>15300</v>
      </c>
      <c r="ES15" s="12">
        <f>ВВ!ES15*0.9</f>
        <v>15750</v>
      </c>
      <c r="ET15" s="12">
        <f>ВВ!ET15*0.9</f>
        <v>15750</v>
      </c>
      <c r="EU15" s="12">
        <f>ВВ!EU15*0.9</f>
        <v>15300</v>
      </c>
      <c r="EV15" s="12">
        <f>ВВ!EV15*0.9</f>
        <v>15300</v>
      </c>
      <c r="EW15" s="12">
        <f>ВВ!EW15*0.9</f>
        <v>15300</v>
      </c>
      <c r="EX15" s="12">
        <f>ВВ!EX15*0.9</f>
        <v>15300</v>
      </c>
      <c r="EY15" s="12">
        <f>ВВ!EY15*0.9</f>
        <v>15300</v>
      </c>
      <c r="EZ15" s="12">
        <f>ВВ!EZ15*0.9</f>
        <v>15750</v>
      </c>
      <c r="FA15" s="12">
        <f>ВВ!FA15*0.9</f>
        <v>15750</v>
      </c>
      <c r="FB15" s="12">
        <f>ВВ!FB15*0.9</f>
        <v>15300</v>
      </c>
      <c r="FC15" s="12">
        <f>ВВ!FC15*0.9</f>
        <v>15300</v>
      </c>
      <c r="FD15" s="12">
        <f>ВВ!FD15*0.9</f>
        <v>15300</v>
      </c>
      <c r="FE15" s="12">
        <f>ВВ!FE15*0.9</f>
        <v>15300</v>
      </c>
      <c r="FF15" s="12">
        <f>ВВ!FF15*0.9</f>
        <v>15300</v>
      </c>
      <c r="FG15" s="12">
        <f>ВВ!FG15*0.9</f>
        <v>15750</v>
      </c>
      <c r="FH15" s="12">
        <f>ВВ!FH15*0.9</f>
        <v>15750</v>
      </c>
      <c r="FI15" s="12">
        <f>ВВ!FI15*0.9</f>
        <v>15300</v>
      </c>
      <c r="FJ15" s="12">
        <f>ВВ!FJ15*0.9</f>
        <v>15300</v>
      </c>
      <c r="FK15" s="12">
        <f>ВВ!FK15*0.9</f>
        <v>15300</v>
      </c>
      <c r="FL15" s="12">
        <f>ВВ!FL15*0.9</f>
        <v>15300</v>
      </c>
      <c r="FM15" s="12">
        <f>ВВ!FM15*0.9</f>
        <v>15300</v>
      </c>
      <c r="FN15" s="12">
        <f>ВВ!FN15*0.9</f>
        <v>15300</v>
      </c>
      <c r="FO15" s="12">
        <f>ВВ!FO15*0.9</f>
        <v>15300</v>
      </c>
      <c r="FP15" s="12">
        <f>ВВ!FP15*0.9</f>
        <v>14400</v>
      </c>
      <c r="FQ15" s="12">
        <f>ВВ!FQ15*0.9</f>
        <v>14400</v>
      </c>
      <c r="FR15" s="12">
        <f>ВВ!FR15*0.9</f>
        <v>14400</v>
      </c>
      <c r="FS15" s="12">
        <f>ВВ!FS15*0.9</f>
        <v>14400</v>
      </c>
      <c r="FT15" s="12">
        <f>ВВ!FT15*0.9</f>
        <v>14400</v>
      </c>
      <c r="FU15" s="12">
        <f>ВВ!FU15*0.9</f>
        <v>14850</v>
      </c>
      <c r="FV15" s="12">
        <f>ВВ!FV15*0.9</f>
        <v>14850</v>
      </c>
      <c r="FW15" s="12">
        <f>ВВ!FW15*0.9</f>
        <v>13950</v>
      </c>
      <c r="FX15" s="12">
        <f>ВВ!FX15*0.9</f>
        <v>13950</v>
      </c>
      <c r="FY15" s="12">
        <f>ВВ!FY15*0.9</f>
        <v>13950</v>
      </c>
      <c r="FZ15" s="12">
        <f>ВВ!FZ15*0.9</f>
        <v>13950</v>
      </c>
      <c r="GA15" s="12">
        <f>ВВ!GA15*0.9</f>
        <v>13950</v>
      </c>
      <c r="GB15" s="12">
        <f>ВВ!GB15*0.9</f>
        <v>14400</v>
      </c>
      <c r="GC15" s="12">
        <f>ВВ!GC15*0.9</f>
        <v>14400</v>
      </c>
      <c r="GD15" s="12">
        <f>ВВ!GD15*0.9</f>
        <v>14400</v>
      </c>
      <c r="GE15" s="12">
        <f>ВВ!GE15*0.9</f>
        <v>14400</v>
      </c>
      <c r="GF15" s="12">
        <f>ВВ!GF15*0.9</f>
        <v>14400</v>
      </c>
      <c r="GG15" s="12">
        <f>ВВ!GG15*0.9</f>
        <v>14400</v>
      </c>
      <c r="GH15" s="12">
        <f>ВВ!GH15*0.9</f>
        <v>14400</v>
      </c>
      <c r="GI15" s="12">
        <f>ВВ!GI15*0.9</f>
        <v>14850</v>
      </c>
      <c r="GJ15" s="12">
        <f>ВВ!GJ15*0.9</f>
        <v>14850</v>
      </c>
      <c r="GK15" s="12">
        <f>ВВ!GK15*0.9</f>
        <v>14400</v>
      </c>
      <c r="GL15" s="12">
        <f>ВВ!GL15*0.9</f>
        <v>14400</v>
      </c>
      <c r="GM15" s="12">
        <f>ВВ!GM15*0.9</f>
        <v>14400</v>
      </c>
      <c r="GN15" s="12">
        <f>ВВ!GN15*0.9</f>
        <v>14400</v>
      </c>
      <c r="GO15" s="12">
        <f>ВВ!GO15*0.9</f>
        <v>14400</v>
      </c>
      <c r="GP15" s="12">
        <f>ВВ!GP15*0.9</f>
        <v>14850</v>
      </c>
      <c r="GQ15" s="12">
        <f>ВВ!GQ15*0.9</f>
        <v>14850</v>
      </c>
      <c r="GR15" s="12">
        <f>ВВ!GR15*0.9</f>
        <v>14400</v>
      </c>
      <c r="GS15" s="12">
        <f>ВВ!GS15*0.9</f>
        <v>14400</v>
      </c>
      <c r="GT15" s="12">
        <f>ВВ!GT15*0.9</f>
        <v>14400</v>
      </c>
      <c r="GU15" s="12">
        <f>ВВ!GU15*0.9</f>
        <v>14400</v>
      </c>
      <c r="GV15" s="12">
        <f>ВВ!GV15*0.9</f>
        <v>14400</v>
      </c>
      <c r="GW15" s="12">
        <f>ВВ!GW15*0.9</f>
        <v>14400</v>
      </c>
      <c r="GX15" s="12">
        <f>ВВ!GX15*0.9</f>
        <v>14400</v>
      </c>
      <c r="GY15" s="12">
        <f>ВВ!GY15*0.9</f>
        <v>14400</v>
      </c>
      <c r="GZ15" s="12">
        <f>ВВ!GZ15*0.9</f>
        <v>14400</v>
      </c>
      <c r="HA15" s="12">
        <f>ВВ!HA15*0.9</f>
        <v>14400</v>
      </c>
      <c r="HB15" s="12">
        <f>ВВ!HB15*0.9</f>
        <v>14400</v>
      </c>
    </row>
    <row r="16" spans="1:210" s="4" customFormat="1" ht="12" hidden="1" customHeight="1">
      <c r="A16" s="13">
        <v>2</v>
      </c>
      <c r="B16" s="12">
        <f>ВВ!B16*0.9</f>
        <v>23355</v>
      </c>
      <c r="C16" s="12">
        <f>ВВ!C16*0.9</f>
        <v>23355</v>
      </c>
      <c r="D16" s="12">
        <f>ВВ!D16*0.9</f>
        <v>23355</v>
      </c>
      <c r="E16" s="12">
        <f>ВВ!E16*0.9</f>
        <v>17685</v>
      </c>
      <c r="F16" s="12">
        <f>ВВ!F16*0.9</f>
        <v>17685</v>
      </c>
      <c r="G16" s="12">
        <f>ВВ!G16*0.9</f>
        <v>19035</v>
      </c>
      <c r="H16" s="12">
        <f>ВВ!H16*0.9</f>
        <v>19035</v>
      </c>
      <c r="I16" s="12">
        <f>ВВ!I16*0.9</f>
        <v>18135</v>
      </c>
      <c r="J16" s="12">
        <f>ВВ!J16*0.9</f>
        <v>18135</v>
      </c>
      <c r="K16" s="12">
        <f>ВВ!K16*0.9</f>
        <v>16335</v>
      </c>
      <c r="L16" s="12">
        <f>ВВ!L16*0.9</f>
        <v>18135</v>
      </c>
      <c r="M16" s="12">
        <f>ВВ!M16*0.9</f>
        <v>18135</v>
      </c>
      <c r="N16" s="12">
        <f>ВВ!N16*0.9</f>
        <v>18135</v>
      </c>
      <c r="O16" s="12">
        <f>ВВ!O16*0.9</f>
        <v>17235</v>
      </c>
      <c r="P16" s="12">
        <f>ВВ!P16*0.9</f>
        <v>17235</v>
      </c>
      <c r="Q16" s="12">
        <f>ВВ!Q16*0.9</f>
        <v>15885</v>
      </c>
      <c r="R16" s="12">
        <f>ВВ!R16*0.9</f>
        <v>14985</v>
      </c>
      <c r="S16" s="12">
        <f>ВВ!S16*0.9</f>
        <v>14985</v>
      </c>
      <c r="T16" s="12">
        <f>ВВ!T16*0.9</f>
        <v>14985</v>
      </c>
      <c r="U16" s="12">
        <f>ВВ!U16*0.9</f>
        <v>14985</v>
      </c>
      <c r="V16" s="12">
        <f>ВВ!V16*0.9</f>
        <v>14985</v>
      </c>
      <c r="W16" s="12">
        <f>ВВ!W16*0.9</f>
        <v>14985</v>
      </c>
      <c r="X16" s="12">
        <f>ВВ!X16*0.9</f>
        <v>14985</v>
      </c>
      <c r="Y16" s="12">
        <f>ВВ!Y16*0.9</f>
        <v>14400</v>
      </c>
      <c r="Z16" s="12">
        <f>ВВ!Z16*0.9</f>
        <v>14400</v>
      </c>
      <c r="AA16" s="12">
        <f>ВВ!AA16*0.9</f>
        <v>14400</v>
      </c>
      <c r="AB16" s="12">
        <f>ВВ!AB16*0.9</f>
        <v>14985</v>
      </c>
      <c r="AC16" s="12">
        <f>ВВ!AC16*0.9</f>
        <v>14985</v>
      </c>
      <c r="AD16" s="12">
        <f>ВВ!AD16*0.9</f>
        <v>14985</v>
      </c>
      <c r="AE16" s="12">
        <f>ВВ!AE16*0.9</f>
        <v>14985</v>
      </c>
      <c r="AF16" s="12">
        <f>ВВ!AF16*0.9</f>
        <v>14445</v>
      </c>
      <c r="AG16" s="12">
        <f>ВВ!AG16*0.9</f>
        <v>14445</v>
      </c>
      <c r="AH16" s="12">
        <f>ВВ!AH16*0.9</f>
        <v>14445</v>
      </c>
      <c r="AI16" s="12">
        <f>ВВ!AI16*0.9</f>
        <v>14445</v>
      </c>
      <c r="AJ16" s="12">
        <f>ВВ!AJ16*0.9</f>
        <v>14445</v>
      </c>
      <c r="AK16" s="12">
        <f>ВВ!AK16*0.9</f>
        <v>15615</v>
      </c>
      <c r="AL16" s="12">
        <f>ВВ!AL16*0.9</f>
        <v>15615</v>
      </c>
      <c r="AM16" s="12">
        <f>ВВ!AM16*0.9</f>
        <v>14445</v>
      </c>
      <c r="AN16" s="12">
        <f>ВВ!AN16*0.9</f>
        <v>14445</v>
      </c>
      <c r="AO16" s="12">
        <f>ВВ!AO16*0.9</f>
        <v>14445</v>
      </c>
      <c r="AP16" s="12">
        <f>ВВ!AP16*0.9</f>
        <v>14445</v>
      </c>
      <c r="AQ16" s="12">
        <f>ВВ!AQ16*0.9</f>
        <v>14445</v>
      </c>
      <c r="AR16" s="12">
        <f>ВВ!AR16*0.9</f>
        <v>14985</v>
      </c>
      <c r="AS16" s="12">
        <f>ВВ!AS16*0.9</f>
        <v>14985</v>
      </c>
      <c r="AT16" s="12">
        <f>ВВ!AT16*0.9</f>
        <v>14715</v>
      </c>
      <c r="AU16" s="12">
        <f>ВВ!AU16*0.9</f>
        <v>14715</v>
      </c>
      <c r="AV16" s="12">
        <f>ВВ!AV16*0.9</f>
        <v>14715</v>
      </c>
      <c r="AW16" s="12">
        <f>ВВ!AW16*0.9</f>
        <v>14715</v>
      </c>
      <c r="AX16" s="12">
        <f>ВВ!AX16*0.9</f>
        <v>14715</v>
      </c>
      <c r="AY16" s="12">
        <f>ВВ!AY16*0.9</f>
        <v>15255</v>
      </c>
      <c r="AZ16" s="12">
        <f>ВВ!AZ16*0.9</f>
        <v>15255</v>
      </c>
      <c r="BA16" s="12">
        <f>ВВ!BA16*0.9</f>
        <v>15255</v>
      </c>
      <c r="BB16" s="12">
        <f>ВВ!BB16*0.9</f>
        <v>14445</v>
      </c>
      <c r="BC16" s="12">
        <f>ВВ!BC16*0.9</f>
        <v>14445</v>
      </c>
      <c r="BD16" s="12">
        <f>ВВ!BD16*0.9</f>
        <v>14445</v>
      </c>
      <c r="BE16" s="12">
        <f>ВВ!BE16*0.9</f>
        <v>16065</v>
      </c>
      <c r="BF16" s="12">
        <f>ВВ!BF16*0.9</f>
        <v>16065</v>
      </c>
      <c r="BG16" s="12">
        <f>ВВ!BG16*0.9</f>
        <v>16065</v>
      </c>
      <c r="BH16" s="12">
        <f>ВВ!BH16*0.9</f>
        <v>15255</v>
      </c>
      <c r="BI16" s="12">
        <f>ВВ!BI16*0.9</f>
        <v>15255</v>
      </c>
      <c r="BJ16" s="12">
        <f>ВВ!BJ16*0.9</f>
        <v>15255</v>
      </c>
      <c r="BK16" s="12">
        <f>ВВ!BK16*0.9</f>
        <v>15255</v>
      </c>
      <c r="BL16" s="12">
        <f>ВВ!BL16*0.9</f>
        <v>15255</v>
      </c>
      <c r="BM16" s="12">
        <f>ВВ!BM16*0.9</f>
        <v>16065</v>
      </c>
      <c r="BN16" s="12">
        <f>ВВ!BN16*0.9</f>
        <v>16065</v>
      </c>
      <c r="BO16" s="12">
        <f>ВВ!BO16*0.9</f>
        <v>16065</v>
      </c>
      <c r="BP16" s="12">
        <f>ВВ!BP16*0.9</f>
        <v>14715</v>
      </c>
      <c r="BQ16" s="12">
        <f>ВВ!BQ16*0.9</f>
        <v>14715</v>
      </c>
      <c r="BR16" s="12">
        <f>ВВ!BR16*0.9</f>
        <v>14715</v>
      </c>
      <c r="BS16" s="12">
        <f>ВВ!BS16*0.9</f>
        <v>14715</v>
      </c>
      <c r="BT16" s="12">
        <f>ВВ!BT16*0.9</f>
        <v>14985</v>
      </c>
      <c r="BU16" s="12">
        <f>ВВ!BU16*0.9</f>
        <v>14985</v>
      </c>
      <c r="BV16" s="12">
        <f>ВВ!BV16*0.9</f>
        <v>14715</v>
      </c>
      <c r="BW16" s="12">
        <f>ВВ!BW16*0.9</f>
        <v>14715</v>
      </c>
      <c r="BX16" s="12">
        <f>ВВ!BX16*0.9</f>
        <v>14715</v>
      </c>
      <c r="BY16" s="12">
        <f>ВВ!BY16*0.9</f>
        <v>14715</v>
      </c>
      <c r="BZ16" s="12">
        <f>ВВ!BZ16*0.9</f>
        <v>14715</v>
      </c>
      <c r="CA16" s="12">
        <f>ВВ!CA16*0.9</f>
        <v>14985</v>
      </c>
      <c r="CB16" s="12">
        <f>ВВ!CB16*0.9</f>
        <v>14985</v>
      </c>
      <c r="CC16" s="12">
        <f>ВВ!CC16*0.9</f>
        <v>14715</v>
      </c>
      <c r="CD16" s="12">
        <f>ВВ!CD16*0.9</f>
        <v>14715</v>
      </c>
      <c r="CE16" s="12">
        <f>ВВ!CE16*0.9</f>
        <v>14715</v>
      </c>
      <c r="CF16" s="12">
        <f>ВВ!CF16*0.9</f>
        <v>14715</v>
      </c>
      <c r="CG16" s="12">
        <f>ВВ!CG16*0.9</f>
        <v>14715</v>
      </c>
      <c r="CH16" s="12">
        <f>ВВ!CH16*0.9</f>
        <v>14985</v>
      </c>
      <c r="CI16" s="12">
        <f>ВВ!CI16*0.9</f>
        <v>14985</v>
      </c>
      <c r="CJ16" s="12">
        <f>ВВ!CJ16*0.9</f>
        <v>14985</v>
      </c>
      <c r="CK16" s="12">
        <f>ВВ!CK16*0.9</f>
        <v>14985</v>
      </c>
      <c r="CL16" s="12">
        <f>ВВ!CL16*0.9</f>
        <v>14985</v>
      </c>
      <c r="CM16" s="12">
        <f>ВВ!CM16*0.9</f>
        <v>14985</v>
      </c>
      <c r="CN16" s="12">
        <f>ВВ!CN16*0.9</f>
        <v>14985</v>
      </c>
      <c r="CO16" s="12">
        <f>ВВ!CO16*0.9</f>
        <v>18765</v>
      </c>
      <c r="CP16" s="12">
        <f>ВВ!CP16*0.9</f>
        <v>18765</v>
      </c>
      <c r="CQ16" s="182">
        <f>ВВ!CQ16*0.9</f>
        <v>18765</v>
      </c>
      <c r="CR16" s="182">
        <f>ВВ!CR16*0.9</f>
        <v>18765</v>
      </c>
      <c r="CS16" s="182">
        <f>ВВ!CS16*0.9</f>
        <v>18765</v>
      </c>
      <c r="CT16" s="182">
        <f>ВВ!CT16*0.9</f>
        <v>18765</v>
      </c>
      <c r="CU16" s="182">
        <f>ВВ!CU16*0.9</f>
        <v>18765</v>
      </c>
      <c r="CV16" s="12">
        <f>ВВ!CV16*0.9</f>
        <v>18765</v>
      </c>
      <c r="CW16" s="12">
        <f>ВВ!CW16*0.9</f>
        <v>18765</v>
      </c>
      <c r="CX16" s="12">
        <f>ВВ!CX16*0.9</f>
        <v>20565</v>
      </c>
      <c r="CY16" s="190">
        <f>ВВ!CY16*0.9</f>
        <v>20565</v>
      </c>
      <c r="CZ16" s="190">
        <f>ВВ!CZ16*0.9</f>
        <v>20565</v>
      </c>
      <c r="DA16" s="190">
        <f>ВВ!DA16*0.9</f>
        <v>20565</v>
      </c>
      <c r="DB16" s="190">
        <f>ВВ!DB16*0.9</f>
        <v>20565</v>
      </c>
      <c r="DC16" s="190">
        <f>ВВ!DC16*0.9</f>
        <v>20565</v>
      </c>
      <c r="DD16" s="12">
        <f>ВВ!DD16*0.9</f>
        <v>20565</v>
      </c>
      <c r="DE16" s="12">
        <f>ВВ!DE16*0.9</f>
        <v>18765</v>
      </c>
      <c r="DF16" s="12">
        <f>ВВ!DF16*0.9</f>
        <v>18765</v>
      </c>
      <c r="DG16" s="12">
        <f>ВВ!DG16*0.9</f>
        <v>18765</v>
      </c>
      <c r="DH16" s="12">
        <f>ВВ!DH16*0.9</f>
        <v>18765</v>
      </c>
      <c r="DI16" s="12">
        <f>ВВ!DI16*0.9</f>
        <v>18765</v>
      </c>
      <c r="DJ16" s="12">
        <f>ВВ!DJ16*0.9</f>
        <v>18765</v>
      </c>
      <c r="DK16" s="12">
        <f>ВВ!DK16*0.9</f>
        <v>18765</v>
      </c>
      <c r="DL16" s="12">
        <f>ВВ!DL16*0.9</f>
        <v>18765</v>
      </c>
      <c r="DM16" s="12">
        <f>ВВ!DM16*0.9</f>
        <v>19665</v>
      </c>
      <c r="DN16" s="12">
        <f>ВВ!DN16*0.9</f>
        <v>19665</v>
      </c>
      <c r="DO16" s="12">
        <f>ВВ!DO16*0.9</f>
        <v>19665</v>
      </c>
      <c r="DP16" s="12">
        <f>ВВ!DP16*0.9</f>
        <v>19665</v>
      </c>
      <c r="DQ16" s="12">
        <f>ВВ!DQ16*0.9</f>
        <v>19665</v>
      </c>
      <c r="DR16" s="12">
        <f>ВВ!DR16*0.9</f>
        <v>19665</v>
      </c>
      <c r="DS16" s="12">
        <f>ВВ!DS16*0.9</f>
        <v>19665</v>
      </c>
      <c r="DT16" s="12">
        <f>ВВ!DT16*0.9</f>
        <v>19665</v>
      </c>
      <c r="DU16" s="12">
        <f>ВВ!DU16*0.9</f>
        <v>19665</v>
      </c>
      <c r="DV16" s="12">
        <f>ВВ!DV16*0.9</f>
        <v>19665</v>
      </c>
      <c r="DW16" s="12">
        <f>ВВ!DW16*0.9</f>
        <v>19665</v>
      </c>
      <c r="DX16" s="12">
        <f>ВВ!DX16*0.9</f>
        <v>19665</v>
      </c>
      <c r="DY16" s="12">
        <f>ВВ!DY16*0.9</f>
        <v>19665</v>
      </c>
      <c r="DZ16" s="12">
        <f>ВВ!DZ16*0.9</f>
        <v>19665</v>
      </c>
      <c r="EA16" s="12">
        <f>ВВ!EA16*0.9</f>
        <v>16965</v>
      </c>
      <c r="EB16" s="12">
        <f>ВВ!EB16*0.9</f>
        <v>16965</v>
      </c>
      <c r="EC16" s="12">
        <f>ВВ!EC16*0.9</f>
        <v>16965</v>
      </c>
      <c r="ED16" s="12">
        <f>ВВ!ED16*0.9</f>
        <v>16965</v>
      </c>
      <c r="EE16" s="12">
        <f>ВВ!EE16*0.9</f>
        <v>17415</v>
      </c>
      <c r="EF16" s="12">
        <f>ВВ!EF16*0.9</f>
        <v>17415</v>
      </c>
      <c r="EG16" s="12">
        <f>ВВ!EG16*0.9</f>
        <v>16965</v>
      </c>
      <c r="EH16" s="12">
        <f>ВВ!EH16*0.9</f>
        <v>16965</v>
      </c>
      <c r="EI16" s="12">
        <f>ВВ!EI16*0.9</f>
        <v>16965</v>
      </c>
      <c r="EJ16" s="12">
        <f>ВВ!EJ16*0.9</f>
        <v>16965</v>
      </c>
      <c r="EK16" s="12">
        <f>ВВ!EK16*0.9</f>
        <v>16965</v>
      </c>
      <c r="EL16" s="12">
        <f>ВВ!EL16*0.9</f>
        <v>17415</v>
      </c>
      <c r="EM16" s="12">
        <f>ВВ!EM16*0.9</f>
        <v>17415</v>
      </c>
      <c r="EN16" s="12">
        <f>ВВ!EN16*0.9</f>
        <v>16965</v>
      </c>
      <c r="EO16" s="12">
        <f>ВВ!EO16*0.9</f>
        <v>16965</v>
      </c>
      <c r="EP16" s="12">
        <f>ВВ!EP16*0.9</f>
        <v>16965</v>
      </c>
      <c r="EQ16" s="12">
        <f>ВВ!EQ16*0.9</f>
        <v>16965</v>
      </c>
      <c r="ER16" s="12">
        <f>ВВ!ER16*0.9</f>
        <v>16965</v>
      </c>
      <c r="ES16" s="12">
        <f>ВВ!ES16*0.9</f>
        <v>17415</v>
      </c>
      <c r="ET16" s="12">
        <f>ВВ!ET16*0.9</f>
        <v>17415</v>
      </c>
      <c r="EU16" s="12">
        <f>ВВ!EU16*0.9</f>
        <v>16965</v>
      </c>
      <c r="EV16" s="12">
        <f>ВВ!EV16*0.9</f>
        <v>16965</v>
      </c>
      <c r="EW16" s="12">
        <f>ВВ!EW16*0.9</f>
        <v>16965</v>
      </c>
      <c r="EX16" s="12">
        <f>ВВ!EX16*0.9</f>
        <v>16965</v>
      </c>
      <c r="EY16" s="12">
        <f>ВВ!EY16*0.9</f>
        <v>16965</v>
      </c>
      <c r="EZ16" s="12">
        <f>ВВ!EZ16*0.9</f>
        <v>17415</v>
      </c>
      <c r="FA16" s="12">
        <f>ВВ!FA16*0.9</f>
        <v>17415</v>
      </c>
      <c r="FB16" s="12">
        <f>ВВ!FB16*0.9</f>
        <v>16965</v>
      </c>
      <c r="FC16" s="12">
        <f>ВВ!FC16*0.9</f>
        <v>16965</v>
      </c>
      <c r="FD16" s="12">
        <f>ВВ!FD16*0.9</f>
        <v>16965</v>
      </c>
      <c r="FE16" s="12">
        <f>ВВ!FE16*0.9</f>
        <v>16965</v>
      </c>
      <c r="FF16" s="12">
        <f>ВВ!FF16*0.9</f>
        <v>16965</v>
      </c>
      <c r="FG16" s="12">
        <f>ВВ!FG16*0.9</f>
        <v>17415</v>
      </c>
      <c r="FH16" s="12">
        <f>ВВ!FH16*0.9</f>
        <v>17415</v>
      </c>
      <c r="FI16" s="12">
        <f>ВВ!FI16*0.9</f>
        <v>16965</v>
      </c>
      <c r="FJ16" s="12">
        <f>ВВ!FJ16*0.9</f>
        <v>16965</v>
      </c>
      <c r="FK16" s="12">
        <f>ВВ!FK16*0.9</f>
        <v>16965</v>
      </c>
      <c r="FL16" s="12">
        <f>ВВ!FL16*0.9</f>
        <v>16965</v>
      </c>
      <c r="FM16" s="12">
        <f>ВВ!FM16*0.9</f>
        <v>16965</v>
      </c>
      <c r="FN16" s="12">
        <f>ВВ!FN16*0.9</f>
        <v>16965</v>
      </c>
      <c r="FO16" s="12">
        <f>ВВ!FO16*0.9</f>
        <v>16965</v>
      </c>
      <c r="FP16" s="12">
        <f>ВВ!FP16*0.9</f>
        <v>16065</v>
      </c>
      <c r="FQ16" s="12">
        <f>ВВ!FQ16*0.9</f>
        <v>16065</v>
      </c>
      <c r="FR16" s="12">
        <f>ВВ!FR16*0.9</f>
        <v>16065</v>
      </c>
      <c r="FS16" s="12">
        <f>ВВ!FS16*0.9</f>
        <v>16065</v>
      </c>
      <c r="FT16" s="12">
        <f>ВВ!FT16*0.9</f>
        <v>16065</v>
      </c>
      <c r="FU16" s="12">
        <f>ВВ!FU16*0.9</f>
        <v>16515</v>
      </c>
      <c r="FV16" s="12">
        <f>ВВ!FV16*0.9</f>
        <v>16515</v>
      </c>
      <c r="FW16" s="12">
        <f>ВВ!FW16*0.9</f>
        <v>15615</v>
      </c>
      <c r="FX16" s="12">
        <f>ВВ!FX16*0.9</f>
        <v>15615</v>
      </c>
      <c r="FY16" s="12">
        <f>ВВ!FY16*0.9</f>
        <v>15615</v>
      </c>
      <c r="FZ16" s="12">
        <f>ВВ!FZ16*0.9</f>
        <v>15615</v>
      </c>
      <c r="GA16" s="12">
        <f>ВВ!GA16*0.9</f>
        <v>15615</v>
      </c>
      <c r="GB16" s="12">
        <f>ВВ!GB16*0.9</f>
        <v>16065</v>
      </c>
      <c r="GC16" s="12">
        <f>ВВ!GC16*0.9</f>
        <v>16065</v>
      </c>
      <c r="GD16" s="12">
        <f>ВВ!GD16*0.9</f>
        <v>16065</v>
      </c>
      <c r="GE16" s="12">
        <f>ВВ!GE16*0.9</f>
        <v>16065</v>
      </c>
      <c r="GF16" s="12">
        <f>ВВ!GF16*0.9</f>
        <v>16065</v>
      </c>
      <c r="GG16" s="12">
        <f>ВВ!GG16*0.9</f>
        <v>16065</v>
      </c>
      <c r="GH16" s="12">
        <f>ВВ!GH16*0.9</f>
        <v>16065</v>
      </c>
      <c r="GI16" s="12">
        <f>ВВ!GI16*0.9</f>
        <v>16515</v>
      </c>
      <c r="GJ16" s="12">
        <f>ВВ!GJ16*0.9</f>
        <v>16515</v>
      </c>
      <c r="GK16" s="12">
        <f>ВВ!GK16*0.9</f>
        <v>16065</v>
      </c>
      <c r="GL16" s="12">
        <f>ВВ!GL16*0.9</f>
        <v>16065</v>
      </c>
      <c r="GM16" s="12">
        <f>ВВ!GM16*0.9</f>
        <v>16065</v>
      </c>
      <c r="GN16" s="12">
        <f>ВВ!GN16*0.9</f>
        <v>16065</v>
      </c>
      <c r="GO16" s="12">
        <f>ВВ!GO16*0.9</f>
        <v>16065</v>
      </c>
      <c r="GP16" s="12">
        <f>ВВ!GP16*0.9</f>
        <v>16515</v>
      </c>
      <c r="GQ16" s="12">
        <f>ВВ!GQ16*0.9</f>
        <v>16515</v>
      </c>
      <c r="GR16" s="12">
        <f>ВВ!GR16*0.9</f>
        <v>16065</v>
      </c>
      <c r="GS16" s="12">
        <f>ВВ!GS16*0.9</f>
        <v>16065</v>
      </c>
      <c r="GT16" s="12">
        <f>ВВ!GT16*0.9</f>
        <v>16065</v>
      </c>
      <c r="GU16" s="12">
        <f>ВВ!GU16*0.9</f>
        <v>16065</v>
      </c>
      <c r="GV16" s="12">
        <f>ВВ!GV16*0.9</f>
        <v>16065</v>
      </c>
      <c r="GW16" s="12">
        <f>ВВ!GW16*0.9</f>
        <v>16065</v>
      </c>
      <c r="GX16" s="12">
        <f>ВВ!GX16*0.9</f>
        <v>16065</v>
      </c>
      <c r="GY16" s="12">
        <f>ВВ!GY16*0.9</f>
        <v>16065</v>
      </c>
      <c r="GZ16" s="12">
        <f>ВВ!GZ16*0.9</f>
        <v>16065</v>
      </c>
      <c r="HA16" s="12">
        <f>ВВ!HA16*0.9</f>
        <v>16065</v>
      </c>
      <c r="HB16" s="12">
        <f>ВВ!HB16*0.9</f>
        <v>16065</v>
      </c>
    </row>
    <row r="17" spans="1:210" s="3" customFormat="1" ht="12" hidden="1" customHeight="1">
      <c r="A17" s="12"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82"/>
      <c r="CR17" s="182"/>
      <c r="CS17" s="182"/>
      <c r="CT17" s="182"/>
      <c r="CU17" s="182"/>
      <c r="CV17" s="12"/>
      <c r="CW17" s="12"/>
      <c r="CX17" s="12"/>
      <c r="CY17" s="190"/>
      <c r="CZ17" s="190"/>
      <c r="DA17" s="190"/>
      <c r="DB17" s="190"/>
      <c r="DC17" s="190"/>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row>
    <row r="18" spans="1:210" s="4" customFormat="1" ht="12" hidden="1" customHeight="1">
      <c r="A18" s="13">
        <v>1</v>
      </c>
      <c r="B18" s="12">
        <f>ВВ!B18*0.9</f>
        <v>21600</v>
      </c>
      <c r="C18" s="12">
        <f>ВВ!C18*0.9</f>
        <v>21600</v>
      </c>
      <c r="D18" s="12">
        <f>ВВ!D18*0.9</f>
        <v>21600</v>
      </c>
      <c r="E18" s="12">
        <f>ВВ!E18*0.9</f>
        <v>15930</v>
      </c>
      <c r="F18" s="12">
        <f>ВВ!F18*0.9</f>
        <v>15930</v>
      </c>
      <c r="G18" s="12">
        <f>ВВ!G18*0.9</f>
        <v>17280</v>
      </c>
      <c r="H18" s="12">
        <f>ВВ!H18*0.9</f>
        <v>17280</v>
      </c>
      <c r="I18" s="12">
        <f>ВВ!I18*0.9</f>
        <v>16380</v>
      </c>
      <c r="J18" s="12">
        <f>ВВ!J18*0.9</f>
        <v>16380</v>
      </c>
      <c r="K18" s="12">
        <f>ВВ!K18*0.9</f>
        <v>14580</v>
      </c>
      <c r="L18" s="12">
        <f>ВВ!L18*0.9</f>
        <v>16380</v>
      </c>
      <c r="M18" s="12">
        <f>ВВ!M18*0.9</f>
        <v>16380</v>
      </c>
      <c r="N18" s="12">
        <f>ВВ!N18*0.9</f>
        <v>16380</v>
      </c>
      <c r="O18" s="12">
        <f>ВВ!O18*0.9</f>
        <v>15480</v>
      </c>
      <c r="P18" s="12">
        <f>ВВ!P18*0.9</f>
        <v>15480</v>
      </c>
      <c r="Q18" s="12">
        <f>ВВ!Q18*0.9</f>
        <v>14130</v>
      </c>
      <c r="R18" s="12">
        <f>ВВ!R18*0.9</f>
        <v>13230</v>
      </c>
      <c r="S18" s="12">
        <f>ВВ!S18*0.9</f>
        <v>13230</v>
      </c>
      <c r="T18" s="12">
        <f>ВВ!T18*0.9</f>
        <v>13230</v>
      </c>
      <c r="U18" s="12">
        <f>ВВ!U18*0.9</f>
        <v>13230</v>
      </c>
      <c r="V18" s="12">
        <f>ВВ!V18*0.9</f>
        <v>13230</v>
      </c>
      <c r="W18" s="12">
        <f>ВВ!W18*0.9</f>
        <v>13230</v>
      </c>
      <c r="X18" s="12">
        <f>ВВ!X18*0.9</f>
        <v>13230</v>
      </c>
      <c r="Y18" s="12">
        <f>ВВ!Y18*0.9</f>
        <v>12645</v>
      </c>
      <c r="Z18" s="12">
        <f>ВВ!Z18*0.9</f>
        <v>12645</v>
      </c>
      <c r="AA18" s="12">
        <f>ВВ!AA18*0.9</f>
        <v>12645</v>
      </c>
      <c r="AB18" s="12">
        <f>ВВ!AB18*0.9</f>
        <v>13320</v>
      </c>
      <c r="AC18" s="12">
        <f>ВВ!AC18*0.9</f>
        <v>13320</v>
      </c>
      <c r="AD18" s="12">
        <f>ВВ!AD18*0.9</f>
        <v>13320</v>
      </c>
      <c r="AE18" s="12">
        <f>ВВ!AE18*0.9</f>
        <v>13320</v>
      </c>
      <c r="AF18" s="12">
        <f>ВВ!AF18*0.9</f>
        <v>12780</v>
      </c>
      <c r="AG18" s="12">
        <f>ВВ!AG18*0.9</f>
        <v>12780</v>
      </c>
      <c r="AH18" s="12">
        <f>ВВ!AH18*0.9</f>
        <v>12780</v>
      </c>
      <c r="AI18" s="12">
        <f>ВВ!AI18*0.9</f>
        <v>12780</v>
      </c>
      <c r="AJ18" s="12">
        <f>ВВ!AJ18*0.9</f>
        <v>12780</v>
      </c>
      <c r="AK18" s="12">
        <f>ВВ!AK18*0.9</f>
        <v>13950</v>
      </c>
      <c r="AL18" s="12">
        <f>ВВ!AL18*0.9</f>
        <v>13950</v>
      </c>
      <c r="AM18" s="12">
        <f>ВВ!AM18*0.9</f>
        <v>12780</v>
      </c>
      <c r="AN18" s="12">
        <f>ВВ!AN18*0.9</f>
        <v>12780</v>
      </c>
      <c r="AO18" s="12">
        <f>ВВ!AO18*0.9</f>
        <v>12780</v>
      </c>
      <c r="AP18" s="12">
        <f>ВВ!AP18*0.9</f>
        <v>12780</v>
      </c>
      <c r="AQ18" s="12">
        <f>ВВ!AQ18*0.9</f>
        <v>12780</v>
      </c>
      <c r="AR18" s="12">
        <f>ВВ!AR18*0.9</f>
        <v>13320</v>
      </c>
      <c r="AS18" s="12">
        <f>ВВ!AS18*0.9</f>
        <v>13320</v>
      </c>
      <c r="AT18" s="12">
        <f>ВВ!AT18*0.9</f>
        <v>13050</v>
      </c>
      <c r="AU18" s="12">
        <f>ВВ!AU18*0.9</f>
        <v>13050</v>
      </c>
      <c r="AV18" s="12">
        <f>ВВ!AV18*0.9</f>
        <v>13050</v>
      </c>
      <c r="AW18" s="12">
        <f>ВВ!AW18*0.9</f>
        <v>13050</v>
      </c>
      <c r="AX18" s="12">
        <f>ВВ!AX18*0.9</f>
        <v>13050</v>
      </c>
      <c r="AY18" s="12">
        <f>ВВ!AY18*0.9</f>
        <v>13590</v>
      </c>
      <c r="AZ18" s="12">
        <f>ВВ!AZ18*0.9</f>
        <v>13590</v>
      </c>
      <c r="BA18" s="12">
        <f>ВВ!BA18*0.9</f>
        <v>13590</v>
      </c>
      <c r="BB18" s="12">
        <f>ВВ!BB18*0.9</f>
        <v>12780</v>
      </c>
      <c r="BC18" s="12">
        <f>ВВ!BC18*0.9</f>
        <v>12780</v>
      </c>
      <c r="BD18" s="12">
        <f>ВВ!BD18*0.9</f>
        <v>12780</v>
      </c>
      <c r="BE18" s="12">
        <f>ВВ!BE18*0.9</f>
        <v>14400</v>
      </c>
      <c r="BF18" s="12">
        <f>ВВ!BF18*0.9</f>
        <v>14400</v>
      </c>
      <c r="BG18" s="12">
        <f>ВВ!BG18*0.9</f>
        <v>14400</v>
      </c>
      <c r="BH18" s="12">
        <f>ВВ!BH18*0.9</f>
        <v>13590</v>
      </c>
      <c r="BI18" s="12">
        <f>ВВ!BI18*0.9</f>
        <v>13590</v>
      </c>
      <c r="BJ18" s="12">
        <f>ВВ!BJ18*0.9</f>
        <v>13590</v>
      </c>
      <c r="BK18" s="12">
        <f>ВВ!BK18*0.9</f>
        <v>13590</v>
      </c>
      <c r="BL18" s="12">
        <f>ВВ!BL18*0.9</f>
        <v>13590</v>
      </c>
      <c r="BM18" s="12">
        <f>ВВ!BM18*0.9</f>
        <v>14400</v>
      </c>
      <c r="BN18" s="12">
        <f>ВВ!BN18*0.9</f>
        <v>14400</v>
      </c>
      <c r="BO18" s="12">
        <f>ВВ!BO18*0.9</f>
        <v>14400</v>
      </c>
      <c r="BP18" s="12">
        <f>ВВ!BP18*0.9</f>
        <v>13050</v>
      </c>
      <c r="BQ18" s="12">
        <f>ВВ!BQ18*0.9</f>
        <v>13050</v>
      </c>
      <c r="BR18" s="12">
        <f>ВВ!BR18*0.9</f>
        <v>13050</v>
      </c>
      <c r="BS18" s="12">
        <f>ВВ!BS18*0.9</f>
        <v>13050</v>
      </c>
      <c r="BT18" s="12">
        <f>ВВ!BT18*0.9</f>
        <v>13320</v>
      </c>
      <c r="BU18" s="12">
        <f>ВВ!BU18*0.9</f>
        <v>13320</v>
      </c>
      <c r="BV18" s="12">
        <f>ВВ!BV18*0.9</f>
        <v>13050</v>
      </c>
      <c r="BW18" s="12">
        <f>ВВ!BW18*0.9</f>
        <v>13050</v>
      </c>
      <c r="BX18" s="12">
        <f>ВВ!BX18*0.9</f>
        <v>13050</v>
      </c>
      <c r="BY18" s="12">
        <f>ВВ!BY18*0.9</f>
        <v>13050</v>
      </c>
      <c r="BZ18" s="12">
        <f>ВВ!BZ18*0.9</f>
        <v>13050</v>
      </c>
      <c r="CA18" s="12">
        <f>ВВ!CA18*0.9</f>
        <v>13320</v>
      </c>
      <c r="CB18" s="12">
        <f>ВВ!CB18*0.9</f>
        <v>13320</v>
      </c>
      <c r="CC18" s="12">
        <f>ВВ!CC18*0.9</f>
        <v>13050</v>
      </c>
      <c r="CD18" s="12">
        <f>ВВ!CD18*0.9</f>
        <v>13050</v>
      </c>
      <c r="CE18" s="12">
        <f>ВВ!CE18*0.9</f>
        <v>13050</v>
      </c>
      <c r="CF18" s="12">
        <f>ВВ!CF18*0.9</f>
        <v>13050</v>
      </c>
      <c r="CG18" s="12">
        <f>ВВ!CG18*0.9</f>
        <v>13050</v>
      </c>
      <c r="CH18" s="12">
        <f>ВВ!CH18*0.9</f>
        <v>13320</v>
      </c>
      <c r="CI18" s="12">
        <f>ВВ!CI18*0.9</f>
        <v>13320</v>
      </c>
      <c r="CJ18" s="12">
        <f>ВВ!CJ18*0.9</f>
        <v>13320</v>
      </c>
      <c r="CK18" s="12">
        <f>ВВ!CK18*0.9</f>
        <v>13320</v>
      </c>
      <c r="CL18" s="12">
        <f>ВВ!CL18*0.9</f>
        <v>13320</v>
      </c>
      <c r="CM18" s="12">
        <f>ВВ!CM18*0.9</f>
        <v>13320</v>
      </c>
      <c r="CN18" s="12">
        <f>ВВ!CN18*0.9</f>
        <v>13320</v>
      </c>
      <c r="CO18" s="12">
        <f>ВВ!CO18*0.9</f>
        <v>17100</v>
      </c>
      <c r="CP18" s="12">
        <f>ВВ!CP18*0.9</f>
        <v>17100</v>
      </c>
      <c r="CQ18" s="182">
        <f>ВВ!CQ18*0.9</f>
        <v>17100</v>
      </c>
      <c r="CR18" s="182">
        <f>ВВ!CR18*0.9</f>
        <v>17100</v>
      </c>
      <c r="CS18" s="182">
        <f>ВВ!CS18*0.9</f>
        <v>17100</v>
      </c>
      <c r="CT18" s="182">
        <f>ВВ!CT18*0.9</f>
        <v>17100</v>
      </c>
      <c r="CU18" s="182">
        <f>ВВ!CU18*0.9</f>
        <v>17100</v>
      </c>
      <c r="CV18" s="12">
        <f>ВВ!CV18*0.9</f>
        <v>17100</v>
      </c>
      <c r="CW18" s="12">
        <f>ВВ!CW18*0.9</f>
        <v>17100</v>
      </c>
      <c r="CX18" s="12">
        <f>ВВ!CX18*0.9</f>
        <v>18900</v>
      </c>
      <c r="CY18" s="190">
        <f>ВВ!CY18*0.9</f>
        <v>18900</v>
      </c>
      <c r="CZ18" s="190">
        <f>ВВ!CZ18*0.9</f>
        <v>18900</v>
      </c>
      <c r="DA18" s="190">
        <f>ВВ!DA18*0.9</f>
        <v>18900</v>
      </c>
      <c r="DB18" s="190">
        <f>ВВ!DB18*0.9</f>
        <v>18900</v>
      </c>
      <c r="DC18" s="190">
        <f>ВВ!DC18*0.9</f>
        <v>18900</v>
      </c>
      <c r="DD18" s="12">
        <f>ВВ!DD18*0.9</f>
        <v>18900</v>
      </c>
      <c r="DE18" s="12">
        <f>ВВ!DE18*0.9</f>
        <v>17100</v>
      </c>
      <c r="DF18" s="12">
        <f>ВВ!DF18*0.9</f>
        <v>17100</v>
      </c>
      <c r="DG18" s="12">
        <f>ВВ!DG18*0.9</f>
        <v>17100</v>
      </c>
      <c r="DH18" s="12">
        <f>ВВ!DH18*0.9</f>
        <v>17100</v>
      </c>
      <c r="DI18" s="12">
        <f>ВВ!DI18*0.9</f>
        <v>17100</v>
      </c>
      <c r="DJ18" s="12">
        <f>ВВ!DJ18*0.9</f>
        <v>17100</v>
      </c>
      <c r="DK18" s="12">
        <f>ВВ!DK18*0.9</f>
        <v>17100</v>
      </c>
      <c r="DL18" s="12">
        <f>ВВ!DL18*0.9</f>
        <v>17100</v>
      </c>
      <c r="DM18" s="12">
        <f>ВВ!DM18*0.9</f>
        <v>18000</v>
      </c>
      <c r="DN18" s="12">
        <f>ВВ!DN18*0.9</f>
        <v>18000</v>
      </c>
      <c r="DO18" s="12">
        <f>ВВ!DO18*0.9</f>
        <v>18000</v>
      </c>
      <c r="DP18" s="12">
        <f>ВВ!DP18*0.9</f>
        <v>18000</v>
      </c>
      <c r="DQ18" s="12">
        <f>ВВ!DQ18*0.9</f>
        <v>18000</v>
      </c>
      <c r="DR18" s="12">
        <f>ВВ!DR18*0.9</f>
        <v>18000</v>
      </c>
      <c r="DS18" s="12">
        <f>ВВ!DS18*0.9</f>
        <v>18000</v>
      </c>
      <c r="DT18" s="12">
        <f>ВВ!DT18*0.9</f>
        <v>18000</v>
      </c>
      <c r="DU18" s="12">
        <f>ВВ!DU18*0.9</f>
        <v>18000</v>
      </c>
      <c r="DV18" s="12">
        <f>ВВ!DV18*0.9</f>
        <v>18000</v>
      </c>
      <c r="DW18" s="12">
        <f>ВВ!DW18*0.9</f>
        <v>18000</v>
      </c>
      <c r="DX18" s="12">
        <f>ВВ!DX18*0.9</f>
        <v>18000</v>
      </c>
      <c r="DY18" s="12">
        <f>ВВ!DY18*0.9</f>
        <v>18000</v>
      </c>
      <c r="DZ18" s="12">
        <f>ВВ!DZ18*0.9</f>
        <v>18000</v>
      </c>
      <c r="EA18" s="12">
        <f>ВВ!EA18*0.9</f>
        <v>15300</v>
      </c>
      <c r="EB18" s="12">
        <f>ВВ!EB18*0.9</f>
        <v>15300</v>
      </c>
      <c r="EC18" s="12">
        <f>ВВ!EC18*0.9</f>
        <v>15300</v>
      </c>
      <c r="ED18" s="12">
        <f>ВВ!ED18*0.9</f>
        <v>15300</v>
      </c>
      <c r="EE18" s="12">
        <f>ВВ!EE18*0.9</f>
        <v>15750</v>
      </c>
      <c r="EF18" s="12">
        <f>ВВ!EF18*0.9</f>
        <v>15750</v>
      </c>
      <c r="EG18" s="12">
        <f>ВВ!EG18*0.9</f>
        <v>15300</v>
      </c>
      <c r="EH18" s="12">
        <f>ВВ!EH18*0.9</f>
        <v>15300</v>
      </c>
      <c r="EI18" s="12">
        <f>ВВ!EI18*0.9</f>
        <v>15300</v>
      </c>
      <c r="EJ18" s="12">
        <f>ВВ!EJ18*0.9</f>
        <v>15300</v>
      </c>
      <c r="EK18" s="12">
        <f>ВВ!EK18*0.9</f>
        <v>15300</v>
      </c>
      <c r="EL18" s="12">
        <f>ВВ!EL18*0.9</f>
        <v>15750</v>
      </c>
      <c r="EM18" s="12">
        <f>ВВ!EM18*0.9</f>
        <v>15750</v>
      </c>
      <c r="EN18" s="12">
        <f>ВВ!EN18*0.9</f>
        <v>15300</v>
      </c>
      <c r="EO18" s="12">
        <f>ВВ!EO18*0.9</f>
        <v>15300</v>
      </c>
      <c r="EP18" s="12">
        <f>ВВ!EP18*0.9</f>
        <v>15300</v>
      </c>
      <c r="EQ18" s="12">
        <f>ВВ!EQ18*0.9</f>
        <v>15300</v>
      </c>
      <c r="ER18" s="12">
        <f>ВВ!ER18*0.9</f>
        <v>15300</v>
      </c>
      <c r="ES18" s="12">
        <f>ВВ!ES18*0.9</f>
        <v>15750</v>
      </c>
      <c r="ET18" s="12">
        <f>ВВ!ET18*0.9</f>
        <v>15750</v>
      </c>
      <c r="EU18" s="12">
        <f>ВВ!EU18*0.9</f>
        <v>15300</v>
      </c>
      <c r="EV18" s="12">
        <f>ВВ!EV18*0.9</f>
        <v>15300</v>
      </c>
      <c r="EW18" s="12">
        <f>ВВ!EW18*0.9</f>
        <v>15300</v>
      </c>
      <c r="EX18" s="12">
        <f>ВВ!EX18*0.9</f>
        <v>15300</v>
      </c>
      <c r="EY18" s="12">
        <f>ВВ!EY18*0.9</f>
        <v>15300</v>
      </c>
      <c r="EZ18" s="12">
        <f>ВВ!EZ18*0.9</f>
        <v>15750</v>
      </c>
      <c r="FA18" s="12">
        <f>ВВ!FA18*0.9</f>
        <v>15750</v>
      </c>
      <c r="FB18" s="12">
        <f>ВВ!FB18*0.9</f>
        <v>15300</v>
      </c>
      <c r="FC18" s="12">
        <f>ВВ!FC18*0.9</f>
        <v>15300</v>
      </c>
      <c r="FD18" s="12">
        <f>ВВ!FD18*0.9</f>
        <v>15300</v>
      </c>
      <c r="FE18" s="12">
        <f>ВВ!FE18*0.9</f>
        <v>15300</v>
      </c>
      <c r="FF18" s="12">
        <f>ВВ!FF18*0.9</f>
        <v>15300</v>
      </c>
      <c r="FG18" s="12">
        <f>ВВ!FG18*0.9</f>
        <v>15750</v>
      </c>
      <c r="FH18" s="12">
        <f>ВВ!FH18*0.9</f>
        <v>15750</v>
      </c>
      <c r="FI18" s="12">
        <f>ВВ!FI18*0.9</f>
        <v>15300</v>
      </c>
      <c r="FJ18" s="12">
        <f>ВВ!FJ18*0.9</f>
        <v>15300</v>
      </c>
      <c r="FK18" s="12">
        <f>ВВ!FK18*0.9</f>
        <v>15300</v>
      </c>
      <c r="FL18" s="12">
        <f>ВВ!FL18*0.9</f>
        <v>15300</v>
      </c>
      <c r="FM18" s="12">
        <f>ВВ!FM18*0.9</f>
        <v>15300</v>
      </c>
      <c r="FN18" s="12">
        <f>ВВ!FN18*0.9</f>
        <v>15300</v>
      </c>
      <c r="FO18" s="12">
        <f>ВВ!FO18*0.9</f>
        <v>15300</v>
      </c>
      <c r="FP18" s="12">
        <f>ВВ!FP18*0.9</f>
        <v>14400</v>
      </c>
      <c r="FQ18" s="12">
        <f>ВВ!FQ18*0.9</f>
        <v>14400</v>
      </c>
      <c r="FR18" s="12">
        <f>ВВ!FR18*0.9</f>
        <v>14400</v>
      </c>
      <c r="FS18" s="12">
        <f>ВВ!FS18*0.9</f>
        <v>14400</v>
      </c>
      <c r="FT18" s="12">
        <f>ВВ!FT18*0.9</f>
        <v>14400</v>
      </c>
      <c r="FU18" s="12">
        <f>ВВ!FU18*0.9</f>
        <v>14850</v>
      </c>
      <c r="FV18" s="12">
        <f>ВВ!FV18*0.9</f>
        <v>14850</v>
      </c>
      <c r="FW18" s="12">
        <f>ВВ!FW18*0.9</f>
        <v>13950</v>
      </c>
      <c r="FX18" s="12">
        <f>ВВ!FX18*0.9</f>
        <v>13950</v>
      </c>
      <c r="FY18" s="12">
        <f>ВВ!FY18*0.9</f>
        <v>13950</v>
      </c>
      <c r="FZ18" s="12">
        <f>ВВ!FZ18*0.9</f>
        <v>13950</v>
      </c>
      <c r="GA18" s="12">
        <f>ВВ!GA18*0.9</f>
        <v>13950</v>
      </c>
      <c r="GB18" s="12">
        <f>ВВ!GB18*0.9</f>
        <v>14400</v>
      </c>
      <c r="GC18" s="12">
        <f>ВВ!GC18*0.9</f>
        <v>14400</v>
      </c>
      <c r="GD18" s="12">
        <f>ВВ!GD18*0.9</f>
        <v>14400</v>
      </c>
      <c r="GE18" s="12">
        <f>ВВ!GE18*0.9</f>
        <v>14400</v>
      </c>
      <c r="GF18" s="12">
        <f>ВВ!GF18*0.9</f>
        <v>14400</v>
      </c>
      <c r="GG18" s="12">
        <f>ВВ!GG18*0.9</f>
        <v>14400</v>
      </c>
      <c r="GH18" s="12">
        <f>ВВ!GH18*0.9</f>
        <v>14400</v>
      </c>
      <c r="GI18" s="12">
        <f>ВВ!GI18*0.9</f>
        <v>14850</v>
      </c>
      <c r="GJ18" s="12">
        <f>ВВ!GJ18*0.9</f>
        <v>14850</v>
      </c>
      <c r="GK18" s="12">
        <f>ВВ!GK18*0.9</f>
        <v>14400</v>
      </c>
      <c r="GL18" s="12">
        <f>ВВ!GL18*0.9</f>
        <v>14400</v>
      </c>
      <c r="GM18" s="12">
        <f>ВВ!GM18*0.9</f>
        <v>14400</v>
      </c>
      <c r="GN18" s="12">
        <f>ВВ!GN18*0.9</f>
        <v>14400</v>
      </c>
      <c r="GO18" s="12">
        <f>ВВ!GO18*0.9</f>
        <v>14400</v>
      </c>
      <c r="GP18" s="12">
        <f>ВВ!GP18*0.9</f>
        <v>14850</v>
      </c>
      <c r="GQ18" s="12">
        <f>ВВ!GQ18*0.9</f>
        <v>14850</v>
      </c>
      <c r="GR18" s="12">
        <f>ВВ!GR18*0.9</f>
        <v>14400</v>
      </c>
      <c r="GS18" s="12">
        <f>ВВ!GS18*0.9</f>
        <v>14400</v>
      </c>
      <c r="GT18" s="12">
        <f>ВВ!GT18*0.9</f>
        <v>14400</v>
      </c>
      <c r="GU18" s="12">
        <f>ВВ!GU18*0.9</f>
        <v>14400</v>
      </c>
      <c r="GV18" s="12">
        <f>ВВ!GV18*0.9</f>
        <v>14400</v>
      </c>
      <c r="GW18" s="12">
        <f>ВВ!GW18*0.9</f>
        <v>14400</v>
      </c>
      <c r="GX18" s="12">
        <f>ВВ!GX18*0.9</f>
        <v>14400</v>
      </c>
      <c r="GY18" s="12">
        <f>ВВ!GY18*0.9</f>
        <v>14400</v>
      </c>
      <c r="GZ18" s="12">
        <f>ВВ!GZ18*0.9</f>
        <v>14400</v>
      </c>
      <c r="HA18" s="12">
        <f>ВВ!HA18*0.9</f>
        <v>14400</v>
      </c>
      <c r="HB18" s="12">
        <f>ВВ!HB18*0.9</f>
        <v>14400</v>
      </c>
    </row>
    <row r="19" spans="1:210" s="4" customFormat="1" ht="12" hidden="1" customHeight="1">
      <c r="A19" s="13">
        <v>2</v>
      </c>
      <c r="B19" s="12">
        <f>ВВ!B19*0.9</f>
        <v>23355</v>
      </c>
      <c r="C19" s="12">
        <f>ВВ!C19*0.9</f>
        <v>23355</v>
      </c>
      <c r="D19" s="12">
        <f>ВВ!D19*0.9</f>
        <v>23355</v>
      </c>
      <c r="E19" s="12">
        <f>ВВ!E19*0.9</f>
        <v>17685</v>
      </c>
      <c r="F19" s="12">
        <f>ВВ!F19*0.9</f>
        <v>17685</v>
      </c>
      <c r="G19" s="12">
        <f>ВВ!G19*0.9</f>
        <v>19035</v>
      </c>
      <c r="H19" s="12">
        <f>ВВ!H19*0.9</f>
        <v>19035</v>
      </c>
      <c r="I19" s="12">
        <f>ВВ!I19*0.9</f>
        <v>18135</v>
      </c>
      <c r="J19" s="12">
        <f>ВВ!J19*0.9</f>
        <v>18135</v>
      </c>
      <c r="K19" s="12">
        <f>ВВ!K19*0.9</f>
        <v>16335</v>
      </c>
      <c r="L19" s="12">
        <f>ВВ!L19*0.9</f>
        <v>18135</v>
      </c>
      <c r="M19" s="12">
        <f>ВВ!M19*0.9</f>
        <v>18135</v>
      </c>
      <c r="N19" s="12">
        <f>ВВ!N19*0.9</f>
        <v>18135</v>
      </c>
      <c r="O19" s="12">
        <f>ВВ!O19*0.9</f>
        <v>17235</v>
      </c>
      <c r="P19" s="12">
        <f>ВВ!P19*0.9</f>
        <v>17235</v>
      </c>
      <c r="Q19" s="12">
        <f>ВВ!Q19*0.9</f>
        <v>15885</v>
      </c>
      <c r="R19" s="12">
        <f>ВВ!R19*0.9</f>
        <v>14985</v>
      </c>
      <c r="S19" s="12">
        <f>ВВ!S19*0.9</f>
        <v>14985</v>
      </c>
      <c r="T19" s="12">
        <f>ВВ!T19*0.9</f>
        <v>14985</v>
      </c>
      <c r="U19" s="12">
        <f>ВВ!U19*0.9</f>
        <v>14985</v>
      </c>
      <c r="V19" s="12">
        <f>ВВ!V19*0.9</f>
        <v>14985</v>
      </c>
      <c r="W19" s="12">
        <f>ВВ!W19*0.9</f>
        <v>14985</v>
      </c>
      <c r="X19" s="12">
        <f>ВВ!X19*0.9</f>
        <v>14985</v>
      </c>
      <c r="Y19" s="12">
        <f>ВВ!Y19*0.9</f>
        <v>14400</v>
      </c>
      <c r="Z19" s="12">
        <f>ВВ!Z19*0.9</f>
        <v>14400</v>
      </c>
      <c r="AA19" s="12">
        <f>ВВ!AA19*0.9</f>
        <v>14400</v>
      </c>
      <c r="AB19" s="12">
        <f>ВВ!AB19*0.9</f>
        <v>14985</v>
      </c>
      <c r="AC19" s="12">
        <f>ВВ!AC19*0.9</f>
        <v>14985</v>
      </c>
      <c r="AD19" s="12">
        <f>ВВ!AD19*0.9</f>
        <v>14985</v>
      </c>
      <c r="AE19" s="12">
        <f>ВВ!AE19*0.9</f>
        <v>14985</v>
      </c>
      <c r="AF19" s="12">
        <f>ВВ!AF19*0.9</f>
        <v>14445</v>
      </c>
      <c r="AG19" s="12">
        <f>ВВ!AG19*0.9</f>
        <v>14445</v>
      </c>
      <c r="AH19" s="12">
        <f>ВВ!AH19*0.9</f>
        <v>14445</v>
      </c>
      <c r="AI19" s="12">
        <f>ВВ!AI19*0.9</f>
        <v>14445</v>
      </c>
      <c r="AJ19" s="12">
        <f>ВВ!AJ19*0.9</f>
        <v>14445</v>
      </c>
      <c r="AK19" s="12">
        <f>ВВ!AK19*0.9</f>
        <v>15615</v>
      </c>
      <c r="AL19" s="12">
        <f>ВВ!AL19*0.9</f>
        <v>15615</v>
      </c>
      <c r="AM19" s="12">
        <f>ВВ!AM19*0.9</f>
        <v>14445</v>
      </c>
      <c r="AN19" s="12">
        <f>ВВ!AN19*0.9</f>
        <v>14445</v>
      </c>
      <c r="AO19" s="12">
        <f>ВВ!AO19*0.9</f>
        <v>14445</v>
      </c>
      <c r="AP19" s="12">
        <f>ВВ!AP19*0.9</f>
        <v>14445</v>
      </c>
      <c r="AQ19" s="12">
        <f>ВВ!AQ19*0.9</f>
        <v>14445</v>
      </c>
      <c r="AR19" s="12">
        <f>ВВ!AR19*0.9</f>
        <v>14985</v>
      </c>
      <c r="AS19" s="12">
        <f>ВВ!AS19*0.9</f>
        <v>14985</v>
      </c>
      <c r="AT19" s="12">
        <f>ВВ!AT19*0.9</f>
        <v>14715</v>
      </c>
      <c r="AU19" s="12">
        <f>ВВ!AU19*0.9</f>
        <v>14715</v>
      </c>
      <c r="AV19" s="12">
        <f>ВВ!AV19*0.9</f>
        <v>14715</v>
      </c>
      <c r="AW19" s="12">
        <f>ВВ!AW19*0.9</f>
        <v>14715</v>
      </c>
      <c r="AX19" s="12">
        <f>ВВ!AX19*0.9</f>
        <v>14715</v>
      </c>
      <c r="AY19" s="12">
        <f>ВВ!AY19*0.9</f>
        <v>15255</v>
      </c>
      <c r="AZ19" s="12">
        <f>ВВ!AZ19*0.9</f>
        <v>15255</v>
      </c>
      <c r="BA19" s="12">
        <f>ВВ!BA19*0.9</f>
        <v>15255</v>
      </c>
      <c r="BB19" s="12">
        <f>ВВ!BB19*0.9</f>
        <v>14445</v>
      </c>
      <c r="BC19" s="12">
        <f>ВВ!BC19*0.9</f>
        <v>14445</v>
      </c>
      <c r="BD19" s="12">
        <f>ВВ!BD19*0.9</f>
        <v>14445</v>
      </c>
      <c r="BE19" s="12">
        <f>ВВ!BE19*0.9</f>
        <v>16065</v>
      </c>
      <c r="BF19" s="12">
        <f>ВВ!BF19*0.9</f>
        <v>16065</v>
      </c>
      <c r="BG19" s="12">
        <f>ВВ!BG19*0.9</f>
        <v>16065</v>
      </c>
      <c r="BH19" s="12">
        <f>ВВ!BH19*0.9</f>
        <v>15255</v>
      </c>
      <c r="BI19" s="12">
        <f>ВВ!BI19*0.9</f>
        <v>15255</v>
      </c>
      <c r="BJ19" s="12">
        <f>ВВ!BJ19*0.9</f>
        <v>15255</v>
      </c>
      <c r="BK19" s="12">
        <f>ВВ!BK19*0.9</f>
        <v>15255</v>
      </c>
      <c r="BL19" s="12">
        <f>ВВ!BL19*0.9</f>
        <v>15255</v>
      </c>
      <c r="BM19" s="12">
        <f>ВВ!BM19*0.9</f>
        <v>16065</v>
      </c>
      <c r="BN19" s="12">
        <f>ВВ!BN19*0.9</f>
        <v>16065</v>
      </c>
      <c r="BO19" s="12">
        <f>ВВ!BO19*0.9</f>
        <v>16065</v>
      </c>
      <c r="BP19" s="12">
        <f>ВВ!BP19*0.9</f>
        <v>14715</v>
      </c>
      <c r="BQ19" s="12">
        <f>ВВ!BQ19*0.9</f>
        <v>14715</v>
      </c>
      <c r="BR19" s="12">
        <f>ВВ!BR19*0.9</f>
        <v>14715</v>
      </c>
      <c r="BS19" s="12">
        <f>ВВ!BS19*0.9</f>
        <v>14715</v>
      </c>
      <c r="BT19" s="12">
        <f>ВВ!BT19*0.9</f>
        <v>14985</v>
      </c>
      <c r="BU19" s="12">
        <f>ВВ!BU19*0.9</f>
        <v>14985</v>
      </c>
      <c r="BV19" s="12">
        <f>ВВ!BV19*0.9</f>
        <v>14715</v>
      </c>
      <c r="BW19" s="12">
        <f>ВВ!BW19*0.9</f>
        <v>14715</v>
      </c>
      <c r="BX19" s="12">
        <f>ВВ!BX19*0.9</f>
        <v>14715</v>
      </c>
      <c r="BY19" s="12">
        <f>ВВ!BY19*0.9</f>
        <v>14715</v>
      </c>
      <c r="BZ19" s="12">
        <f>ВВ!BZ19*0.9</f>
        <v>14715</v>
      </c>
      <c r="CA19" s="12">
        <f>ВВ!CA19*0.9</f>
        <v>14985</v>
      </c>
      <c r="CB19" s="12">
        <f>ВВ!CB19*0.9</f>
        <v>14985</v>
      </c>
      <c r="CC19" s="12">
        <f>ВВ!CC19*0.9</f>
        <v>14715</v>
      </c>
      <c r="CD19" s="12">
        <f>ВВ!CD19*0.9</f>
        <v>14715</v>
      </c>
      <c r="CE19" s="12">
        <f>ВВ!CE19*0.9</f>
        <v>14715</v>
      </c>
      <c r="CF19" s="12">
        <f>ВВ!CF19*0.9</f>
        <v>14715</v>
      </c>
      <c r="CG19" s="12">
        <f>ВВ!CG19*0.9</f>
        <v>14715</v>
      </c>
      <c r="CH19" s="12">
        <f>ВВ!CH19*0.9</f>
        <v>14985</v>
      </c>
      <c r="CI19" s="12">
        <f>ВВ!CI19*0.9</f>
        <v>14985</v>
      </c>
      <c r="CJ19" s="12">
        <f>ВВ!CJ19*0.9</f>
        <v>14985</v>
      </c>
      <c r="CK19" s="12">
        <f>ВВ!CK19*0.9</f>
        <v>14985</v>
      </c>
      <c r="CL19" s="12">
        <f>ВВ!CL19*0.9</f>
        <v>14985</v>
      </c>
      <c r="CM19" s="12">
        <f>ВВ!CM19*0.9</f>
        <v>14985</v>
      </c>
      <c r="CN19" s="12">
        <f>ВВ!CN19*0.9</f>
        <v>14985</v>
      </c>
      <c r="CO19" s="12">
        <f>ВВ!CO19*0.9</f>
        <v>18765</v>
      </c>
      <c r="CP19" s="12">
        <f>ВВ!CP19*0.9</f>
        <v>18765</v>
      </c>
      <c r="CQ19" s="182">
        <f>ВВ!CQ19*0.9</f>
        <v>18765</v>
      </c>
      <c r="CR19" s="182">
        <f>ВВ!CR19*0.9</f>
        <v>18765</v>
      </c>
      <c r="CS19" s="182">
        <f>ВВ!CS19*0.9</f>
        <v>18765</v>
      </c>
      <c r="CT19" s="182">
        <f>ВВ!CT19*0.9</f>
        <v>18765</v>
      </c>
      <c r="CU19" s="182">
        <f>ВВ!CU19*0.9</f>
        <v>18765</v>
      </c>
      <c r="CV19" s="12">
        <f>ВВ!CV19*0.9</f>
        <v>18765</v>
      </c>
      <c r="CW19" s="12">
        <f>ВВ!CW19*0.9</f>
        <v>18765</v>
      </c>
      <c r="CX19" s="12">
        <f>ВВ!CX19*0.9</f>
        <v>20565</v>
      </c>
      <c r="CY19" s="190">
        <f>ВВ!CY19*0.9</f>
        <v>20565</v>
      </c>
      <c r="CZ19" s="190">
        <f>ВВ!CZ19*0.9</f>
        <v>20565</v>
      </c>
      <c r="DA19" s="190">
        <f>ВВ!DA19*0.9</f>
        <v>20565</v>
      </c>
      <c r="DB19" s="190">
        <f>ВВ!DB19*0.9</f>
        <v>20565</v>
      </c>
      <c r="DC19" s="190">
        <f>ВВ!DC19*0.9</f>
        <v>20565</v>
      </c>
      <c r="DD19" s="12">
        <f>ВВ!DD19*0.9</f>
        <v>20565</v>
      </c>
      <c r="DE19" s="12">
        <f>ВВ!DE19*0.9</f>
        <v>18765</v>
      </c>
      <c r="DF19" s="12">
        <f>ВВ!DF19*0.9</f>
        <v>18765</v>
      </c>
      <c r="DG19" s="12">
        <f>ВВ!DG19*0.9</f>
        <v>18765</v>
      </c>
      <c r="DH19" s="12">
        <f>ВВ!DH19*0.9</f>
        <v>18765</v>
      </c>
      <c r="DI19" s="12">
        <f>ВВ!DI19*0.9</f>
        <v>18765</v>
      </c>
      <c r="DJ19" s="12">
        <f>ВВ!DJ19*0.9</f>
        <v>18765</v>
      </c>
      <c r="DK19" s="12">
        <f>ВВ!DK19*0.9</f>
        <v>18765</v>
      </c>
      <c r="DL19" s="12">
        <f>ВВ!DL19*0.9</f>
        <v>18765</v>
      </c>
      <c r="DM19" s="12">
        <f>ВВ!DM19*0.9</f>
        <v>19665</v>
      </c>
      <c r="DN19" s="12">
        <f>ВВ!DN19*0.9</f>
        <v>19665</v>
      </c>
      <c r="DO19" s="12">
        <f>ВВ!DO19*0.9</f>
        <v>19665</v>
      </c>
      <c r="DP19" s="12">
        <f>ВВ!DP19*0.9</f>
        <v>19665</v>
      </c>
      <c r="DQ19" s="12">
        <f>ВВ!DQ19*0.9</f>
        <v>19665</v>
      </c>
      <c r="DR19" s="12">
        <f>ВВ!DR19*0.9</f>
        <v>19665</v>
      </c>
      <c r="DS19" s="12">
        <f>ВВ!DS19*0.9</f>
        <v>19665</v>
      </c>
      <c r="DT19" s="12">
        <f>ВВ!DT19*0.9</f>
        <v>19665</v>
      </c>
      <c r="DU19" s="12">
        <f>ВВ!DU19*0.9</f>
        <v>19665</v>
      </c>
      <c r="DV19" s="12">
        <f>ВВ!DV19*0.9</f>
        <v>19665</v>
      </c>
      <c r="DW19" s="12">
        <f>ВВ!DW19*0.9</f>
        <v>19665</v>
      </c>
      <c r="DX19" s="12">
        <f>ВВ!DX19*0.9</f>
        <v>19665</v>
      </c>
      <c r="DY19" s="12">
        <f>ВВ!DY19*0.9</f>
        <v>19665</v>
      </c>
      <c r="DZ19" s="12">
        <f>ВВ!DZ19*0.9</f>
        <v>19665</v>
      </c>
      <c r="EA19" s="12">
        <f>ВВ!EA19*0.9</f>
        <v>16965</v>
      </c>
      <c r="EB19" s="12">
        <f>ВВ!EB19*0.9</f>
        <v>16965</v>
      </c>
      <c r="EC19" s="12">
        <f>ВВ!EC19*0.9</f>
        <v>16965</v>
      </c>
      <c r="ED19" s="12">
        <f>ВВ!ED19*0.9</f>
        <v>16965</v>
      </c>
      <c r="EE19" s="12">
        <f>ВВ!EE19*0.9</f>
        <v>17415</v>
      </c>
      <c r="EF19" s="12">
        <f>ВВ!EF19*0.9</f>
        <v>17415</v>
      </c>
      <c r="EG19" s="12">
        <f>ВВ!EG19*0.9</f>
        <v>16965</v>
      </c>
      <c r="EH19" s="12">
        <f>ВВ!EH19*0.9</f>
        <v>16965</v>
      </c>
      <c r="EI19" s="12">
        <f>ВВ!EI19*0.9</f>
        <v>16965</v>
      </c>
      <c r="EJ19" s="12">
        <f>ВВ!EJ19*0.9</f>
        <v>16965</v>
      </c>
      <c r="EK19" s="12">
        <f>ВВ!EK19*0.9</f>
        <v>16965</v>
      </c>
      <c r="EL19" s="12">
        <f>ВВ!EL19*0.9</f>
        <v>17415</v>
      </c>
      <c r="EM19" s="12">
        <f>ВВ!EM19*0.9</f>
        <v>17415</v>
      </c>
      <c r="EN19" s="12">
        <f>ВВ!EN19*0.9</f>
        <v>16965</v>
      </c>
      <c r="EO19" s="12">
        <f>ВВ!EO19*0.9</f>
        <v>16965</v>
      </c>
      <c r="EP19" s="12">
        <f>ВВ!EP19*0.9</f>
        <v>16965</v>
      </c>
      <c r="EQ19" s="12">
        <f>ВВ!EQ19*0.9</f>
        <v>16965</v>
      </c>
      <c r="ER19" s="12">
        <f>ВВ!ER19*0.9</f>
        <v>16965</v>
      </c>
      <c r="ES19" s="12">
        <f>ВВ!ES19*0.9</f>
        <v>17415</v>
      </c>
      <c r="ET19" s="12">
        <f>ВВ!ET19*0.9</f>
        <v>17415</v>
      </c>
      <c r="EU19" s="12">
        <f>ВВ!EU19*0.9</f>
        <v>16965</v>
      </c>
      <c r="EV19" s="12">
        <f>ВВ!EV19*0.9</f>
        <v>16965</v>
      </c>
      <c r="EW19" s="12">
        <f>ВВ!EW19*0.9</f>
        <v>16965</v>
      </c>
      <c r="EX19" s="12">
        <f>ВВ!EX19*0.9</f>
        <v>16965</v>
      </c>
      <c r="EY19" s="12">
        <f>ВВ!EY19*0.9</f>
        <v>16965</v>
      </c>
      <c r="EZ19" s="12">
        <f>ВВ!EZ19*0.9</f>
        <v>17415</v>
      </c>
      <c r="FA19" s="12">
        <f>ВВ!FA19*0.9</f>
        <v>17415</v>
      </c>
      <c r="FB19" s="12">
        <f>ВВ!FB19*0.9</f>
        <v>16965</v>
      </c>
      <c r="FC19" s="12">
        <f>ВВ!FC19*0.9</f>
        <v>16965</v>
      </c>
      <c r="FD19" s="12">
        <f>ВВ!FD19*0.9</f>
        <v>16965</v>
      </c>
      <c r="FE19" s="12">
        <f>ВВ!FE19*0.9</f>
        <v>16965</v>
      </c>
      <c r="FF19" s="12">
        <f>ВВ!FF19*0.9</f>
        <v>16965</v>
      </c>
      <c r="FG19" s="12">
        <f>ВВ!FG19*0.9</f>
        <v>17415</v>
      </c>
      <c r="FH19" s="12">
        <f>ВВ!FH19*0.9</f>
        <v>17415</v>
      </c>
      <c r="FI19" s="12">
        <f>ВВ!FI19*0.9</f>
        <v>16965</v>
      </c>
      <c r="FJ19" s="12">
        <f>ВВ!FJ19*0.9</f>
        <v>16965</v>
      </c>
      <c r="FK19" s="12">
        <f>ВВ!FK19*0.9</f>
        <v>16965</v>
      </c>
      <c r="FL19" s="12">
        <f>ВВ!FL19*0.9</f>
        <v>16965</v>
      </c>
      <c r="FM19" s="12">
        <f>ВВ!FM19*0.9</f>
        <v>16965</v>
      </c>
      <c r="FN19" s="12">
        <f>ВВ!FN19*0.9</f>
        <v>16965</v>
      </c>
      <c r="FO19" s="12">
        <f>ВВ!FO19*0.9</f>
        <v>16965</v>
      </c>
      <c r="FP19" s="12">
        <f>ВВ!FP19*0.9</f>
        <v>16065</v>
      </c>
      <c r="FQ19" s="12">
        <f>ВВ!FQ19*0.9</f>
        <v>16065</v>
      </c>
      <c r="FR19" s="12">
        <f>ВВ!FR19*0.9</f>
        <v>16065</v>
      </c>
      <c r="FS19" s="12">
        <f>ВВ!FS19*0.9</f>
        <v>16065</v>
      </c>
      <c r="FT19" s="12">
        <f>ВВ!FT19*0.9</f>
        <v>16065</v>
      </c>
      <c r="FU19" s="12">
        <f>ВВ!FU19*0.9</f>
        <v>16515</v>
      </c>
      <c r="FV19" s="12">
        <f>ВВ!FV19*0.9</f>
        <v>16515</v>
      </c>
      <c r="FW19" s="12">
        <f>ВВ!FW19*0.9</f>
        <v>15615</v>
      </c>
      <c r="FX19" s="12">
        <f>ВВ!FX19*0.9</f>
        <v>15615</v>
      </c>
      <c r="FY19" s="12">
        <f>ВВ!FY19*0.9</f>
        <v>15615</v>
      </c>
      <c r="FZ19" s="12">
        <f>ВВ!FZ19*0.9</f>
        <v>15615</v>
      </c>
      <c r="GA19" s="12">
        <f>ВВ!GA19*0.9</f>
        <v>15615</v>
      </c>
      <c r="GB19" s="12">
        <f>ВВ!GB19*0.9</f>
        <v>16065</v>
      </c>
      <c r="GC19" s="12">
        <f>ВВ!GC19*0.9</f>
        <v>16065</v>
      </c>
      <c r="GD19" s="12">
        <f>ВВ!GD19*0.9</f>
        <v>16065</v>
      </c>
      <c r="GE19" s="12">
        <f>ВВ!GE19*0.9</f>
        <v>16065</v>
      </c>
      <c r="GF19" s="12">
        <f>ВВ!GF19*0.9</f>
        <v>16065</v>
      </c>
      <c r="GG19" s="12">
        <f>ВВ!GG19*0.9</f>
        <v>16065</v>
      </c>
      <c r="GH19" s="12">
        <f>ВВ!GH19*0.9</f>
        <v>16065</v>
      </c>
      <c r="GI19" s="12">
        <f>ВВ!GI19*0.9</f>
        <v>16515</v>
      </c>
      <c r="GJ19" s="12">
        <f>ВВ!GJ19*0.9</f>
        <v>16515</v>
      </c>
      <c r="GK19" s="12">
        <f>ВВ!GK19*0.9</f>
        <v>16065</v>
      </c>
      <c r="GL19" s="12">
        <f>ВВ!GL19*0.9</f>
        <v>16065</v>
      </c>
      <c r="GM19" s="12">
        <f>ВВ!GM19*0.9</f>
        <v>16065</v>
      </c>
      <c r="GN19" s="12">
        <f>ВВ!GN19*0.9</f>
        <v>16065</v>
      </c>
      <c r="GO19" s="12">
        <f>ВВ!GO19*0.9</f>
        <v>16065</v>
      </c>
      <c r="GP19" s="12">
        <f>ВВ!GP19*0.9</f>
        <v>16515</v>
      </c>
      <c r="GQ19" s="12">
        <f>ВВ!GQ19*0.9</f>
        <v>16515</v>
      </c>
      <c r="GR19" s="12">
        <f>ВВ!GR19*0.9</f>
        <v>16065</v>
      </c>
      <c r="GS19" s="12">
        <f>ВВ!GS19*0.9</f>
        <v>16065</v>
      </c>
      <c r="GT19" s="12">
        <f>ВВ!GT19*0.9</f>
        <v>16065</v>
      </c>
      <c r="GU19" s="12">
        <f>ВВ!GU19*0.9</f>
        <v>16065</v>
      </c>
      <c r="GV19" s="12">
        <f>ВВ!GV19*0.9</f>
        <v>16065</v>
      </c>
      <c r="GW19" s="12">
        <f>ВВ!GW19*0.9</f>
        <v>16065</v>
      </c>
      <c r="GX19" s="12">
        <f>ВВ!GX19*0.9</f>
        <v>16065</v>
      </c>
      <c r="GY19" s="12">
        <f>ВВ!GY19*0.9</f>
        <v>16065</v>
      </c>
      <c r="GZ19" s="12">
        <f>ВВ!GZ19*0.9</f>
        <v>16065</v>
      </c>
      <c r="HA19" s="12">
        <f>ВВ!HA19*0.9</f>
        <v>16065</v>
      </c>
      <c r="HB19" s="12">
        <f>ВВ!HB19*0.9</f>
        <v>16065</v>
      </c>
    </row>
    <row r="20" spans="1:210"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82"/>
      <c r="CR20" s="182"/>
      <c r="CS20" s="182"/>
      <c r="CT20" s="182"/>
      <c r="CU20" s="182"/>
      <c r="CV20" s="12"/>
      <c r="CW20" s="12"/>
      <c r="CX20" s="12"/>
      <c r="CY20" s="190"/>
      <c r="CZ20" s="190"/>
      <c r="DA20" s="190"/>
      <c r="DB20" s="190"/>
      <c r="DC20" s="190"/>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row>
    <row r="21" spans="1:210" s="4" customFormat="1" ht="12" hidden="1" customHeight="1">
      <c r="A21" s="13">
        <v>1</v>
      </c>
      <c r="B21" s="12">
        <f>ВВ!B21*0.9</f>
        <v>26100</v>
      </c>
      <c r="C21" s="12">
        <f>ВВ!C21*0.9</f>
        <v>26100</v>
      </c>
      <c r="D21" s="12">
        <f>ВВ!D21*0.9</f>
        <v>26100</v>
      </c>
      <c r="E21" s="12">
        <f>ВВ!E21*0.9</f>
        <v>18630</v>
      </c>
      <c r="F21" s="12">
        <f>ВВ!F21*0.9</f>
        <v>18630</v>
      </c>
      <c r="G21" s="12">
        <f>ВВ!G21*0.9</f>
        <v>19980</v>
      </c>
      <c r="H21" s="12">
        <f>ВВ!H21*0.9</f>
        <v>19980</v>
      </c>
      <c r="I21" s="12">
        <f>ВВ!I21*0.9</f>
        <v>19080</v>
      </c>
      <c r="J21" s="12">
        <f>ВВ!J21*0.9</f>
        <v>19080</v>
      </c>
      <c r="K21" s="12">
        <f>ВВ!K21*0.9</f>
        <v>17280</v>
      </c>
      <c r="L21" s="12">
        <f>ВВ!L21*0.9</f>
        <v>19080</v>
      </c>
      <c r="M21" s="12">
        <f>ВВ!M21*0.9</f>
        <v>19080</v>
      </c>
      <c r="N21" s="12">
        <f>ВВ!N21*0.9</f>
        <v>19080</v>
      </c>
      <c r="O21" s="12">
        <f>ВВ!O21*0.9</f>
        <v>18180</v>
      </c>
      <c r="P21" s="12">
        <f>ВВ!P21*0.9</f>
        <v>18180</v>
      </c>
      <c r="Q21" s="12">
        <f>ВВ!Q21*0.9</f>
        <v>16830</v>
      </c>
      <c r="R21" s="12">
        <f>ВВ!R21*0.9</f>
        <v>15930</v>
      </c>
      <c r="S21" s="12">
        <f>ВВ!S21*0.9</f>
        <v>15930</v>
      </c>
      <c r="T21" s="12">
        <f>ВВ!T21*0.9</f>
        <v>15930</v>
      </c>
      <c r="U21" s="12">
        <f>ВВ!U21*0.9</f>
        <v>15930</v>
      </c>
      <c r="V21" s="12">
        <f>ВВ!V21*0.9</f>
        <v>15930</v>
      </c>
      <c r="W21" s="12">
        <f>ВВ!W21*0.9</f>
        <v>15930</v>
      </c>
      <c r="X21" s="12">
        <f>ВВ!X21*0.9</f>
        <v>15930</v>
      </c>
      <c r="Y21" s="12">
        <f>ВВ!Y21*0.9</f>
        <v>15345</v>
      </c>
      <c r="Z21" s="12">
        <f>ВВ!Z21*0.9</f>
        <v>15345</v>
      </c>
      <c r="AA21" s="12">
        <f>ВВ!AA21*0.9</f>
        <v>15345</v>
      </c>
      <c r="AB21" s="12">
        <f>ВВ!AB21*0.9</f>
        <v>15120</v>
      </c>
      <c r="AC21" s="12">
        <f>ВВ!AC21*0.9</f>
        <v>15120</v>
      </c>
      <c r="AD21" s="12">
        <f>ВВ!AD21*0.9</f>
        <v>15120</v>
      </c>
      <c r="AE21" s="12">
        <f>ВВ!AE21*0.9</f>
        <v>15120</v>
      </c>
      <c r="AF21" s="12">
        <f>ВВ!AF21*0.9</f>
        <v>14580</v>
      </c>
      <c r="AG21" s="12">
        <f>ВВ!AG21*0.9</f>
        <v>14580</v>
      </c>
      <c r="AH21" s="12">
        <f>ВВ!AH21*0.9</f>
        <v>14580</v>
      </c>
      <c r="AI21" s="12">
        <f>ВВ!AI21*0.9</f>
        <v>14580</v>
      </c>
      <c r="AJ21" s="12">
        <f>ВВ!AJ21*0.9</f>
        <v>14580</v>
      </c>
      <c r="AK21" s="12">
        <f>ВВ!AK21*0.9</f>
        <v>15750</v>
      </c>
      <c r="AL21" s="12">
        <f>ВВ!AL21*0.9</f>
        <v>15750</v>
      </c>
      <c r="AM21" s="12">
        <f>ВВ!AM21*0.9</f>
        <v>14580</v>
      </c>
      <c r="AN21" s="12">
        <f>ВВ!AN21*0.9</f>
        <v>14580</v>
      </c>
      <c r="AO21" s="12">
        <f>ВВ!AO21*0.9</f>
        <v>14580</v>
      </c>
      <c r="AP21" s="12">
        <f>ВВ!AP21*0.9</f>
        <v>14580</v>
      </c>
      <c r="AQ21" s="12">
        <f>ВВ!AQ21*0.9</f>
        <v>14580</v>
      </c>
      <c r="AR21" s="12">
        <f>ВВ!AR21*0.9</f>
        <v>15120</v>
      </c>
      <c r="AS21" s="12">
        <f>ВВ!AS21*0.9</f>
        <v>15120</v>
      </c>
      <c r="AT21" s="12">
        <f>ВВ!AT21*0.9</f>
        <v>14850</v>
      </c>
      <c r="AU21" s="12">
        <f>ВВ!AU21*0.9</f>
        <v>14850</v>
      </c>
      <c r="AV21" s="12">
        <f>ВВ!AV21*0.9</f>
        <v>14850</v>
      </c>
      <c r="AW21" s="12">
        <f>ВВ!AW21*0.9</f>
        <v>14850</v>
      </c>
      <c r="AX21" s="12">
        <f>ВВ!AX21*0.9</f>
        <v>14850</v>
      </c>
      <c r="AY21" s="12">
        <f>ВВ!AY21*0.9</f>
        <v>15390</v>
      </c>
      <c r="AZ21" s="12">
        <f>ВВ!AZ21*0.9</f>
        <v>15390</v>
      </c>
      <c r="BA21" s="12">
        <f>ВВ!BA21*0.9</f>
        <v>15390</v>
      </c>
      <c r="BB21" s="12">
        <f>ВВ!BB21*0.9</f>
        <v>14580</v>
      </c>
      <c r="BC21" s="12">
        <f>ВВ!BC21*0.9</f>
        <v>14580</v>
      </c>
      <c r="BD21" s="12">
        <f>ВВ!BD21*0.9</f>
        <v>14580</v>
      </c>
      <c r="BE21" s="12">
        <f>ВВ!BE21*0.9</f>
        <v>16200</v>
      </c>
      <c r="BF21" s="12">
        <f>ВВ!BF21*0.9</f>
        <v>16200</v>
      </c>
      <c r="BG21" s="12">
        <f>ВВ!BG21*0.9</f>
        <v>16200</v>
      </c>
      <c r="BH21" s="12">
        <f>ВВ!BH21*0.9</f>
        <v>15390</v>
      </c>
      <c r="BI21" s="12">
        <f>ВВ!BI21*0.9</f>
        <v>15390</v>
      </c>
      <c r="BJ21" s="12">
        <f>ВВ!BJ21*0.9</f>
        <v>15390</v>
      </c>
      <c r="BK21" s="12">
        <f>ВВ!BK21*0.9</f>
        <v>15390</v>
      </c>
      <c r="BL21" s="12">
        <f>ВВ!BL21*0.9</f>
        <v>15390</v>
      </c>
      <c r="BM21" s="12">
        <f>ВВ!BM21*0.9</f>
        <v>16200</v>
      </c>
      <c r="BN21" s="12">
        <f>ВВ!BN21*0.9</f>
        <v>16200</v>
      </c>
      <c r="BO21" s="12">
        <f>ВВ!BO21*0.9</f>
        <v>16200</v>
      </c>
      <c r="BP21" s="12">
        <f>ВВ!BP21*0.9</f>
        <v>14850</v>
      </c>
      <c r="BQ21" s="12">
        <f>ВВ!BQ21*0.9</f>
        <v>14850</v>
      </c>
      <c r="BR21" s="12">
        <f>ВВ!BR21*0.9</f>
        <v>14850</v>
      </c>
      <c r="BS21" s="12">
        <f>ВВ!BS21*0.9</f>
        <v>14850</v>
      </c>
      <c r="BT21" s="12">
        <f>ВВ!BT21*0.9</f>
        <v>15120</v>
      </c>
      <c r="BU21" s="12">
        <f>ВВ!BU21*0.9</f>
        <v>15120</v>
      </c>
      <c r="BV21" s="12">
        <f>ВВ!BV21*0.9</f>
        <v>14850</v>
      </c>
      <c r="BW21" s="12">
        <f>ВВ!BW21*0.9</f>
        <v>14850</v>
      </c>
      <c r="BX21" s="12">
        <f>ВВ!BX21*0.9</f>
        <v>14850</v>
      </c>
      <c r="BY21" s="12">
        <f>ВВ!BY21*0.9</f>
        <v>14850</v>
      </c>
      <c r="BZ21" s="12">
        <f>ВВ!BZ21*0.9</f>
        <v>14850</v>
      </c>
      <c r="CA21" s="12">
        <f>ВВ!CA21*0.9</f>
        <v>15120</v>
      </c>
      <c r="CB21" s="12">
        <f>ВВ!CB21*0.9</f>
        <v>15120</v>
      </c>
      <c r="CC21" s="12">
        <f>ВВ!CC21*0.9</f>
        <v>14850</v>
      </c>
      <c r="CD21" s="12">
        <f>ВВ!CD21*0.9</f>
        <v>14850</v>
      </c>
      <c r="CE21" s="12">
        <f>ВВ!CE21*0.9</f>
        <v>14850</v>
      </c>
      <c r="CF21" s="12">
        <f>ВВ!CF21*0.9</f>
        <v>14850</v>
      </c>
      <c r="CG21" s="12">
        <f>ВВ!CG21*0.9</f>
        <v>14850</v>
      </c>
      <c r="CH21" s="12">
        <f>ВВ!CH21*0.9</f>
        <v>15120</v>
      </c>
      <c r="CI21" s="12">
        <f>ВВ!CI21*0.9</f>
        <v>15120</v>
      </c>
      <c r="CJ21" s="12">
        <f>ВВ!CJ21*0.9</f>
        <v>15120</v>
      </c>
      <c r="CK21" s="12">
        <f>ВВ!CK21*0.9</f>
        <v>15120</v>
      </c>
      <c r="CL21" s="12">
        <f>ВВ!CL21*0.9</f>
        <v>15120</v>
      </c>
      <c r="CM21" s="12">
        <f>ВВ!CM21*0.9</f>
        <v>15120</v>
      </c>
      <c r="CN21" s="12">
        <f>ВВ!CN21*0.9</f>
        <v>15120</v>
      </c>
      <c r="CO21" s="12">
        <f>ВВ!CO21*0.9</f>
        <v>18900</v>
      </c>
      <c r="CP21" s="12">
        <f>ВВ!CP21*0.9</f>
        <v>18900</v>
      </c>
      <c r="CQ21" s="182">
        <f>ВВ!CQ21*0.9</f>
        <v>18900</v>
      </c>
      <c r="CR21" s="182">
        <f>ВВ!CR21*0.9</f>
        <v>18900</v>
      </c>
      <c r="CS21" s="182">
        <f>ВВ!CS21*0.9</f>
        <v>18900</v>
      </c>
      <c r="CT21" s="182">
        <f>ВВ!CT21*0.9</f>
        <v>18900</v>
      </c>
      <c r="CU21" s="182">
        <f>ВВ!CU21*0.9</f>
        <v>18900</v>
      </c>
      <c r="CV21" s="12">
        <f>ВВ!CV21*0.9</f>
        <v>18900</v>
      </c>
      <c r="CW21" s="12">
        <f>ВВ!CW21*0.9</f>
        <v>18900</v>
      </c>
      <c r="CX21" s="12">
        <f>ВВ!CX21*0.9</f>
        <v>20700</v>
      </c>
      <c r="CY21" s="190">
        <f>ВВ!CY21*0.9</f>
        <v>20700</v>
      </c>
      <c r="CZ21" s="190">
        <f>ВВ!CZ21*0.9</f>
        <v>20700</v>
      </c>
      <c r="DA21" s="190">
        <f>ВВ!DA21*0.9</f>
        <v>20700</v>
      </c>
      <c r="DB21" s="190">
        <f>ВВ!DB21*0.9</f>
        <v>20700</v>
      </c>
      <c r="DC21" s="190">
        <f>ВВ!DC21*0.9</f>
        <v>20700</v>
      </c>
      <c r="DD21" s="12">
        <f>ВВ!DD21*0.9</f>
        <v>20700</v>
      </c>
      <c r="DE21" s="12">
        <f>ВВ!DE21*0.9</f>
        <v>18900</v>
      </c>
      <c r="DF21" s="12">
        <f>ВВ!DF21*0.9</f>
        <v>18900</v>
      </c>
      <c r="DG21" s="12">
        <f>ВВ!DG21*0.9</f>
        <v>18900</v>
      </c>
      <c r="DH21" s="12">
        <f>ВВ!DH21*0.9</f>
        <v>18900</v>
      </c>
      <c r="DI21" s="12">
        <f>ВВ!DI21*0.9</f>
        <v>18900</v>
      </c>
      <c r="DJ21" s="12">
        <f>ВВ!DJ21*0.9</f>
        <v>18900</v>
      </c>
      <c r="DK21" s="12">
        <f>ВВ!DK21*0.9</f>
        <v>18900</v>
      </c>
      <c r="DL21" s="12">
        <f>ВВ!DL21*0.9</f>
        <v>18900</v>
      </c>
      <c r="DM21" s="12">
        <f>ВВ!DM21*0.9</f>
        <v>19800</v>
      </c>
      <c r="DN21" s="12">
        <f>ВВ!DN21*0.9</f>
        <v>19800</v>
      </c>
      <c r="DO21" s="12">
        <f>ВВ!DO21*0.9</f>
        <v>19800</v>
      </c>
      <c r="DP21" s="12">
        <f>ВВ!DP21*0.9</f>
        <v>19800</v>
      </c>
      <c r="DQ21" s="12">
        <f>ВВ!DQ21*0.9</f>
        <v>19800</v>
      </c>
      <c r="DR21" s="12">
        <f>ВВ!DR21*0.9</f>
        <v>19800</v>
      </c>
      <c r="DS21" s="12">
        <f>ВВ!DS21*0.9</f>
        <v>19800</v>
      </c>
      <c r="DT21" s="12">
        <f>ВВ!DT21*0.9</f>
        <v>19800</v>
      </c>
      <c r="DU21" s="12">
        <f>ВВ!DU21*0.9</f>
        <v>19800</v>
      </c>
      <c r="DV21" s="12">
        <f>ВВ!DV21*0.9</f>
        <v>19800</v>
      </c>
      <c r="DW21" s="12">
        <f>ВВ!DW21*0.9</f>
        <v>19800</v>
      </c>
      <c r="DX21" s="12">
        <f>ВВ!DX21*0.9</f>
        <v>19800</v>
      </c>
      <c r="DY21" s="12">
        <f>ВВ!DY21*0.9</f>
        <v>19800</v>
      </c>
      <c r="DZ21" s="12">
        <f>ВВ!DZ21*0.9</f>
        <v>19800</v>
      </c>
      <c r="EA21" s="12">
        <f>ВВ!EA21*0.9</f>
        <v>17100</v>
      </c>
      <c r="EB21" s="12">
        <f>ВВ!EB21*0.9</f>
        <v>17100</v>
      </c>
      <c r="EC21" s="12">
        <f>ВВ!EC21*0.9</f>
        <v>17100</v>
      </c>
      <c r="ED21" s="12">
        <f>ВВ!ED21*0.9</f>
        <v>17100</v>
      </c>
      <c r="EE21" s="12">
        <f>ВВ!EE21*0.9</f>
        <v>17550</v>
      </c>
      <c r="EF21" s="12">
        <f>ВВ!EF21*0.9</f>
        <v>17550</v>
      </c>
      <c r="EG21" s="12">
        <f>ВВ!EG21*0.9</f>
        <v>17100</v>
      </c>
      <c r="EH21" s="12">
        <f>ВВ!EH21*0.9</f>
        <v>17100</v>
      </c>
      <c r="EI21" s="12">
        <f>ВВ!EI21*0.9</f>
        <v>17100</v>
      </c>
      <c r="EJ21" s="12">
        <f>ВВ!EJ21*0.9</f>
        <v>17100</v>
      </c>
      <c r="EK21" s="12">
        <f>ВВ!EK21*0.9</f>
        <v>17100</v>
      </c>
      <c r="EL21" s="12">
        <f>ВВ!EL21*0.9</f>
        <v>17550</v>
      </c>
      <c r="EM21" s="12">
        <f>ВВ!EM21*0.9</f>
        <v>17550</v>
      </c>
      <c r="EN21" s="12">
        <f>ВВ!EN21*0.9</f>
        <v>17100</v>
      </c>
      <c r="EO21" s="12">
        <f>ВВ!EO21*0.9</f>
        <v>17100</v>
      </c>
      <c r="EP21" s="12">
        <f>ВВ!EP21*0.9</f>
        <v>17100</v>
      </c>
      <c r="EQ21" s="12">
        <f>ВВ!EQ21*0.9</f>
        <v>17100</v>
      </c>
      <c r="ER21" s="12">
        <f>ВВ!ER21*0.9</f>
        <v>17100</v>
      </c>
      <c r="ES21" s="12">
        <f>ВВ!ES21*0.9</f>
        <v>17550</v>
      </c>
      <c r="ET21" s="12">
        <f>ВВ!ET21*0.9</f>
        <v>17550</v>
      </c>
      <c r="EU21" s="12">
        <f>ВВ!EU21*0.9</f>
        <v>17100</v>
      </c>
      <c r="EV21" s="12">
        <f>ВВ!EV21*0.9</f>
        <v>17100</v>
      </c>
      <c r="EW21" s="12">
        <f>ВВ!EW21*0.9</f>
        <v>17100</v>
      </c>
      <c r="EX21" s="12">
        <f>ВВ!EX21*0.9</f>
        <v>17100</v>
      </c>
      <c r="EY21" s="12">
        <f>ВВ!EY21*0.9</f>
        <v>17100</v>
      </c>
      <c r="EZ21" s="12">
        <f>ВВ!EZ21*0.9</f>
        <v>17550</v>
      </c>
      <c r="FA21" s="12">
        <f>ВВ!FA21*0.9</f>
        <v>17550</v>
      </c>
      <c r="FB21" s="12">
        <f>ВВ!FB21*0.9</f>
        <v>17100</v>
      </c>
      <c r="FC21" s="12">
        <f>ВВ!FC21*0.9</f>
        <v>17100</v>
      </c>
      <c r="FD21" s="12">
        <f>ВВ!FD21*0.9</f>
        <v>17100</v>
      </c>
      <c r="FE21" s="12">
        <f>ВВ!FE21*0.9</f>
        <v>17100</v>
      </c>
      <c r="FF21" s="12">
        <f>ВВ!FF21*0.9</f>
        <v>17100</v>
      </c>
      <c r="FG21" s="12">
        <f>ВВ!FG21*0.9</f>
        <v>17550</v>
      </c>
      <c r="FH21" s="12">
        <f>ВВ!FH21*0.9</f>
        <v>17550</v>
      </c>
      <c r="FI21" s="12">
        <f>ВВ!FI21*0.9</f>
        <v>17100</v>
      </c>
      <c r="FJ21" s="12">
        <f>ВВ!FJ21*0.9</f>
        <v>17100</v>
      </c>
      <c r="FK21" s="12">
        <f>ВВ!FK21*0.9</f>
        <v>17100</v>
      </c>
      <c r="FL21" s="12">
        <f>ВВ!FL21*0.9</f>
        <v>17100</v>
      </c>
      <c r="FM21" s="12">
        <f>ВВ!FM21*0.9</f>
        <v>17100</v>
      </c>
      <c r="FN21" s="12">
        <f>ВВ!FN21*0.9</f>
        <v>17100</v>
      </c>
      <c r="FO21" s="12">
        <f>ВВ!FO21*0.9</f>
        <v>17100</v>
      </c>
      <c r="FP21" s="12">
        <f>ВВ!FP21*0.9</f>
        <v>16200</v>
      </c>
      <c r="FQ21" s="12">
        <f>ВВ!FQ21*0.9</f>
        <v>16200</v>
      </c>
      <c r="FR21" s="12">
        <f>ВВ!FR21*0.9</f>
        <v>16200</v>
      </c>
      <c r="FS21" s="12">
        <f>ВВ!FS21*0.9</f>
        <v>16200</v>
      </c>
      <c r="FT21" s="12">
        <f>ВВ!FT21*0.9</f>
        <v>16200</v>
      </c>
      <c r="FU21" s="12">
        <f>ВВ!FU21*0.9</f>
        <v>16650</v>
      </c>
      <c r="FV21" s="12">
        <f>ВВ!FV21*0.9</f>
        <v>16650</v>
      </c>
      <c r="FW21" s="12">
        <f>ВВ!FW21*0.9</f>
        <v>15750</v>
      </c>
      <c r="FX21" s="12">
        <f>ВВ!FX21*0.9</f>
        <v>15750</v>
      </c>
      <c r="FY21" s="12">
        <f>ВВ!FY21*0.9</f>
        <v>15750</v>
      </c>
      <c r="FZ21" s="12">
        <f>ВВ!FZ21*0.9</f>
        <v>15750</v>
      </c>
      <c r="GA21" s="12">
        <f>ВВ!GA21*0.9</f>
        <v>15750</v>
      </c>
      <c r="GB21" s="12">
        <f>ВВ!GB21*0.9</f>
        <v>16200</v>
      </c>
      <c r="GC21" s="12">
        <f>ВВ!GC21*0.9</f>
        <v>16200</v>
      </c>
      <c r="GD21" s="12">
        <f>ВВ!GD21*0.9</f>
        <v>16200</v>
      </c>
      <c r="GE21" s="12">
        <f>ВВ!GE21*0.9</f>
        <v>16200</v>
      </c>
      <c r="GF21" s="12">
        <f>ВВ!GF21*0.9</f>
        <v>16200</v>
      </c>
      <c r="GG21" s="12">
        <f>ВВ!GG21*0.9</f>
        <v>16200</v>
      </c>
      <c r="GH21" s="12">
        <f>ВВ!GH21*0.9</f>
        <v>16200</v>
      </c>
      <c r="GI21" s="12">
        <f>ВВ!GI21*0.9</f>
        <v>16650</v>
      </c>
      <c r="GJ21" s="12">
        <f>ВВ!GJ21*0.9</f>
        <v>16650</v>
      </c>
      <c r="GK21" s="12">
        <f>ВВ!GK21*0.9</f>
        <v>16200</v>
      </c>
      <c r="GL21" s="12">
        <f>ВВ!GL21*0.9</f>
        <v>16200</v>
      </c>
      <c r="GM21" s="12">
        <f>ВВ!GM21*0.9</f>
        <v>16200</v>
      </c>
      <c r="GN21" s="12">
        <f>ВВ!GN21*0.9</f>
        <v>16200</v>
      </c>
      <c r="GO21" s="12">
        <f>ВВ!GO21*0.9</f>
        <v>16200</v>
      </c>
      <c r="GP21" s="12">
        <f>ВВ!GP21*0.9</f>
        <v>16650</v>
      </c>
      <c r="GQ21" s="12">
        <f>ВВ!GQ21*0.9</f>
        <v>16650</v>
      </c>
      <c r="GR21" s="12">
        <f>ВВ!GR21*0.9</f>
        <v>16200</v>
      </c>
      <c r="GS21" s="12">
        <f>ВВ!GS21*0.9</f>
        <v>16200</v>
      </c>
      <c r="GT21" s="12">
        <f>ВВ!GT21*0.9</f>
        <v>16200</v>
      </c>
      <c r="GU21" s="12">
        <f>ВВ!GU21*0.9</f>
        <v>16200</v>
      </c>
      <c r="GV21" s="12">
        <f>ВВ!GV21*0.9</f>
        <v>16200</v>
      </c>
      <c r="GW21" s="12">
        <f>ВВ!GW21*0.9</f>
        <v>16200</v>
      </c>
      <c r="GX21" s="12">
        <f>ВВ!GX21*0.9</f>
        <v>16200</v>
      </c>
      <c r="GY21" s="12">
        <f>ВВ!GY21*0.9</f>
        <v>16200</v>
      </c>
      <c r="GZ21" s="12">
        <f>ВВ!GZ21*0.9</f>
        <v>16200</v>
      </c>
      <c r="HA21" s="12">
        <f>ВВ!HA21*0.9</f>
        <v>16200</v>
      </c>
      <c r="HB21" s="12">
        <f>ВВ!HB21*0.9</f>
        <v>16200</v>
      </c>
    </row>
    <row r="22" spans="1:210" s="4" customFormat="1" ht="12" hidden="1" customHeight="1">
      <c r="A22" s="60">
        <v>2</v>
      </c>
      <c r="B22" s="12">
        <f>ВВ!B22*0.9</f>
        <v>27855</v>
      </c>
      <c r="C22" s="12">
        <f>ВВ!C22*0.9</f>
        <v>27855</v>
      </c>
      <c r="D22" s="12">
        <f>ВВ!D22*0.9</f>
        <v>27855</v>
      </c>
      <c r="E22" s="12">
        <f>ВВ!E22*0.9</f>
        <v>20385</v>
      </c>
      <c r="F22" s="12">
        <f>ВВ!F22*0.9</f>
        <v>20385</v>
      </c>
      <c r="G22" s="12">
        <f>ВВ!G22*0.9</f>
        <v>21735</v>
      </c>
      <c r="H22" s="12">
        <f>ВВ!H22*0.9</f>
        <v>21735</v>
      </c>
      <c r="I22" s="12">
        <f>ВВ!I22*0.9</f>
        <v>20835</v>
      </c>
      <c r="J22" s="12">
        <f>ВВ!J22*0.9</f>
        <v>20835</v>
      </c>
      <c r="K22" s="12">
        <f>ВВ!K22*0.9</f>
        <v>19035</v>
      </c>
      <c r="L22" s="12">
        <f>ВВ!L22*0.9</f>
        <v>20835</v>
      </c>
      <c r="M22" s="12">
        <f>ВВ!M22*0.9</f>
        <v>20835</v>
      </c>
      <c r="N22" s="12">
        <f>ВВ!N22*0.9</f>
        <v>20835</v>
      </c>
      <c r="O22" s="12">
        <f>ВВ!O22*0.9</f>
        <v>19935</v>
      </c>
      <c r="P22" s="12">
        <f>ВВ!P22*0.9</f>
        <v>19935</v>
      </c>
      <c r="Q22" s="12">
        <f>ВВ!Q22*0.9</f>
        <v>18585</v>
      </c>
      <c r="R22" s="12">
        <f>ВВ!R22*0.9</f>
        <v>17685</v>
      </c>
      <c r="S22" s="12">
        <f>ВВ!S22*0.9</f>
        <v>17685</v>
      </c>
      <c r="T22" s="12">
        <f>ВВ!T22*0.9</f>
        <v>17685</v>
      </c>
      <c r="U22" s="12">
        <f>ВВ!U22*0.9</f>
        <v>17685</v>
      </c>
      <c r="V22" s="12">
        <f>ВВ!V22*0.9</f>
        <v>17685</v>
      </c>
      <c r="W22" s="12">
        <f>ВВ!W22*0.9</f>
        <v>17685</v>
      </c>
      <c r="X22" s="12">
        <f>ВВ!X22*0.9</f>
        <v>17685</v>
      </c>
      <c r="Y22" s="12">
        <f>ВВ!Y22*0.9</f>
        <v>17100</v>
      </c>
      <c r="Z22" s="12">
        <f>ВВ!Z22*0.9</f>
        <v>17100</v>
      </c>
      <c r="AA22" s="12">
        <f>ВВ!AA22*0.9</f>
        <v>17100</v>
      </c>
      <c r="AB22" s="12">
        <f>ВВ!AB22*0.9</f>
        <v>16785</v>
      </c>
      <c r="AC22" s="12">
        <f>ВВ!AC22*0.9</f>
        <v>16785</v>
      </c>
      <c r="AD22" s="12">
        <f>ВВ!AD22*0.9</f>
        <v>16785</v>
      </c>
      <c r="AE22" s="12">
        <f>ВВ!AE22*0.9</f>
        <v>16785</v>
      </c>
      <c r="AF22" s="12">
        <f>ВВ!AF22*0.9</f>
        <v>16245</v>
      </c>
      <c r="AG22" s="12">
        <f>ВВ!AG22*0.9</f>
        <v>16245</v>
      </c>
      <c r="AH22" s="12">
        <f>ВВ!AH22*0.9</f>
        <v>16245</v>
      </c>
      <c r="AI22" s="12">
        <f>ВВ!AI22*0.9</f>
        <v>16245</v>
      </c>
      <c r="AJ22" s="12">
        <f>ВВ!AJ22*0.9</f>
        <v>16245</v>
      </c>
      <c r="AK22" s="12">
        <f>ВВ!AK22*0.9</f>
        <v>17415</v>
      </c>
      <c r="AL22" s="12">
        <f>ВВ!AL22*0.9</f>
        <v>17415</v>
      </c>
      <c r="AM22" s="12">
        <f>ВВ!AM22*0.9</f>
        <v>16245</v>
      </c>
      <c r="AN22" s="12">
        <f>ВВ!AN22*0.9</f>
        <v>16245</v>
      </c>
      <c r="AO22" s="12">
        <f>ВВ!AO22*0.9</f>
        <v>16245</v>
      </c>
      <c r="AP22" s="12">
        <f>ВВ!AP22*0.9</f>
        <v>16245</v>
      </c>
      <c r="AQ22" s="12">
        <f>ВВ!AQ22*0.9</f>
        <v>16245</v>
      </c>
      <c r="AR22" s="12">
        <f>ВВ!AR22*0.9</f>
        <v>16785</v>
      </c>
      <c r="AS22" s="12">
        <f>ВВ!AS22*0.9</f>
        <v>16785</v>
      </c>
      <c r="AT22" s="12">
        <f>ВВ!AT22*0.9</f>
        <v>16515</v>
      </c>
      <c r="AU22" s="12">
        <f>ВВ!AU22*0.9</f>
        <v>16515</v>
      </c>
      <c r="AV22" s="12">
        <f>ВВ!AV22*0.9</f>
        <v>16515</v>
      </c>
      <c r="AW22" s="12">
        <f>ВВ!AW22*0.9</f>
        <v>16515</v>
      </c>
      <c r="AX22" s="12">
        <f>ВВ!AX22*0.9</f>
        <v>16515</v>
      </c>
      <c r="AY22" s="12">
        <f>ВВ!AY22*0.9</f>
        <v>17055</v>
      </c>
      <c r="AZ22" s="12">
        <f>ВВ!AZ22*0.9</f>
        <v>17055</v>
      </c>
      <c r="BA22" s="12">
        <f>ВВ!BA22*0.9</f>
        <v>17055</v>
      </c>
      <c r="BB22" s="12">
        <f>ВВ!BB22*0.9</f>
        <v>16245</v>
      </c>
      <c r="BC22" s="12">
        <f>ВВ!BC22*0.9</f>
        <v>16245</v>
      </c>
      <c r="BD22" s="12">
        <f>ВВ!BD22*0.9</f>
        <v>16245</v>
      </c>
      <c r="BE22" s="12">
        <f>ВВ!BE22*0.9</f>
        <v>17865</v>
      </c>
      <c r="BF22" s="12">
        <f>ВВ!BF22*0.9</f>
        <v>17865</v>
      </c>
      <c r="BG22" s="12">
        <f>ВВ!BG22*0.9</f>
        <v>17865</v>
      </c>
      <c r="BH22" s="12">
        <f>ВВ!BH22*0.9</f>
        <v>17055</v>
      </c>
      <c r="BI22" s="12">
        <f>ВВ!BI22*0.9</f>
        <v>17055</v>
      </c>
      <c r="BJ22" s="12">
        <f>ВВ!BJ22*0.9</f>
        <v>17055</v>
      </c>
      <c r="BK22" s="12">
        <f>ВВ!BK22*0.9</f>
        <v>17055</v>
      </c>
      <c r="BL22" s="12">
        <f>ВВ!BL22*0.9</f>
        <v>17055</v>
      </c>
      <c r="BM22" s="12">
        <f>ВВ!BM22*0.9</f>
        <v>17865</v>
      </c>
      <c r="BN22" s="12">
        <f>ВВ!BN22*0.9</f>
        <v>17865</v>
      </c>
      <c r="BO22" s="12">
        <f>ВВ!BO22*0.9</f>
        <v>17865</v>
      </c>
      <c r="BP22" s="12">
        <f>ВВ!BP22*0.9</f>
        <v>16515</v>
      </c>
      <c r="BQ22" s="12">
        <f>ВВ!BQ22*0.9</f>
        <v>16515</v>
      </c>
      <c r="BR22" s="12">
        <f>ВВ!BR22*0.9</f>
        <v>16515</v>
      </c>
      <c r="BS22" s="12">
        <f>ВВ!BS22*0.9</f>
        <v>16515</v>
      </c>
      <c r="BT22" s="12">
        <f>ВВ!BT22*0.9</f>
        <v>16785</v>
      </c>
      <c r="BU22" s="12">
        <f>ВВ!BU22*0.9</f>
        <v>16785</v>
      </c>
      <c r="BV22" s="12">
        <f>ВВ!BV22*0.9</f>
        <v>16515</v>
      </c>
      <c r="BW22" s="12">
        <f>ВВ!BW22*0.9</f>
        <v>16515</v>
      </c>
      <c r="BX22" s="12">
        <f>ВВ!BX22*0.9</f>
        <v>16515</v>
      </c>
      <c r="BY22" s="12">
        <f>ВВ!BY22*0.9</f>
        <v>16515</v>
      </c>
      <c r="BZ22" s="12">
        <f>ВВ!BZ22*0.9</f>
        <v>16515</v>
      </c>
      <c r="CA22" s="12">
        <f>ВВ!CA22*0.9</f>
        <v>16785</v>
      </c>
      <c r="CB22" s="12">
        <f>ВВ!CB22*0.9</f>
        <v>16785</v>
      </c>
      <c r="CC22" s="12">
        <f>ВВ!CC22*0.9</f>
        <v>16515</v>
      </c>
      <c r="CD22" s="12">
        <f>ВВ!CD22*0.9</f>
        <v>16515</v>
      </c>
      <c r="CE22" s="12">
        <f>ВВ!CE22*0.9</f>
        <v>16515</v>
      </c>
      <c r="CF22" s="12">
        <f>ВВ!CF22*0.9</f>
        <v>16515</v>
      </c>
      <c r="CG22" s="12">
        <f>ВВ!CG22*0.9</f>
        <v>16515</v>
      </c>
      <c r="CH22" s="12">
        <f>ВВ!CH22*0.9</f>
        <v>16785</v>
      </c>
      <c r="CI22" s="12">
        <f>ВВ!CI22*0.9</f>
        <v>16785</v>
      </c>
      <c r="CJ22" s="12">
        <f>ВВ!CJ22*0.9</f>
        <v>16785</v>
      </c>
      <c r="CK22" s="12">
        <f>ВВ!CK22*0.9</f>
        <v>16785</v>
      </c>
      <c r="CL22" s="12">
        <f>ВВ!CL22*0.9</f>
        <v>16785</v>
      </c>
      <c r="CM22" s="12">
        <f>ВВ!CM22*0.9</f>
        <v>16785</v>
      </c>
      <c r="CN22" s="12">
        <f>ВВ!CN22*0.9</f>
        <v>16785</v>
      </c>
      <c r="CO22" s="12">
        <f>ВВ!CO22*0.9</f>
        <v>20565</v>
      </c>
      <c r="CP22" s="12">
        <f>ВВ!CP22*0.9</f>
        <v>20565</v>
      </c>
      <c r="CQ22" s="182">
        <f>ВВ!CQ22*0.9</f>
        <v>20565</v>
      </c>
      <c r="CR22" s="182">
        <f>ВВ!CR22*0.9</f>
        <v>20565</v>
      </c>
      <c r="CS22" s="182">
        <f>ВВ!CS22*0.9</f>
        <v>20565</v>
      </c>
      <c r="CT22" s="182">
        <f>ВВ!CT22*0.9</f>
        <v>20565</v>
      </c>
      <c r="CU22" s="182">
        <f>ВВ!CU22*0.9</f>
        <v>20565</v>
      </c>
      <c r="CV22" s="12">
        <f>ВВ!CV22*0.9</f>
        <v>20565</v>
      </c>
      <c r="CW22" s="12">
        <f>ВВ!CW22*0.9</f>
        <v>20565</v>
      </c>
      <c r="CX22" s="12">
        <f>ВВ!CX22*0.9</f>
        <v>22365</v>
      </c>
      <c r="CY22" s="190">
        <f>ВВ!CY22*0.9</f>
        <v>22365</v>
      </c>
      <c r="CZ22" s="190">
        <f>ВВ!CZ22*0.9</f>
        <v>22365</v>
      </c>
      <c r="DA22" s="190">
        <f>ВВ!DA22*0.9</f>
        <v>22365</v>
      </c>
      <c r="DB22" s="190">
        <f>ВВ!DB22*0.9</f>
        <v>22365</v>
      </c>
      <c r="DC22" s="190">
        <f>ВВ!DC22*0.9</f>
        <v>22365</v>
      </c>
      <c r="DD22" s="12">
        <f>ВВ!DD22*0.9</f>
        <v>22365</v>
      </c>
      <c r="DE22" s="12">
        <f>ВВ!DE22*0.9</f>
        <v>20565</v>
      </c>
      <c r="DF22" s="12">
        <f>ВВ!DF22*0.9</f>
        <v>20565</v>
      </c>
      <c r="DG22" s="12">
        <f>ВВ!DG22*0.9</f>
        <v>20565</v>
      </c>
      <c r="DH22" s="12">
        <f>ВВ!DH22*0.9</f>
        <v>20565</v>
      </c>
      <c r="DI22" s="12">
        <f>ВВ!DI22*0.9</f>
        <v>20565</v>
      </c>
      <c r="DJ22" s="12">
        <f>ВВ!DJ22*0.9</f>
        <v>20565</v>
      </c>
      <c r="DK22" s="12">
        <f>ВВ!DK22*0.9</f>
        <v>20565</v>
      </c>
      <c r="DL22" s="12">
        <f>ВВ!DL22*0.9</f>
        <v>20565</v>
      </c>
      <c r="DM22" s="12">
        <f>ВВ!DM22*0.9</f>
        <v>21465</v>
      </c>
      <c r="DN22" s="12">
        <f>ВВ!DN22*0.9</f>
        <v>21465</v>
      </c>
      <c r="DO22" s="12">
        <f>ВВ!DO22*0.9</f>
        <v>21465</v>
      </c>
      <c r="DP22" s="12">
        <f>ВВ!DP22*0.9</f>
        <v>21465</v>
      </c>
      <c r="DQ22" s="12">
        <f>ВВ!DQ22*0.9</f>
        <v>21465</v>
      </c>
      <c r="DR22" s="12">
        <f>ВВ!DR22*0.9</f>
        <v>21465</v>
      </c>
      <c r="DS22" s="12">
        <f>ВВ!DS22*0.9</f>
        <v>21465</v>
      </c>
      <c r="DT22" s="12">
        <f>ВВ!DT22*0.9</f>
        <v>21465</v>
      </c>
      <c r="DU22" s="12">
        <f>ВВ!DU22*0.9</f>
        <v>21465</v>
      </c>
      <c r="DV22" s="12">
        <f>ВВ!DV22*0.9</f>
        <v>21465</v>
      </c>
      <c r="DW22" s="12">
        <f>ВВ!DW22*0.9</f>
        <v>21465</v>
      </c>
      <c r="DX22" s="12">
        <f>ВВ!DX22*0.9</f>
        <v>21465</v>
      </c>
      <c r="DY22" s="12">
        <f>ВВ!DY22*0.9</f>
        <v>21465</v>
      </c>
      <c r="DZ22" s="12">
        <f>ВВ!DZ22*0.9</f>
        <v>21465</v>
      </c>
      <c r="EA22" s="12">
        <f>ВВ!EA22*0.9</f>
        <v>18765</v>
      </c>
      <c r="EB22" s="12">
        <f>ВВ!EB22*0.9</f>
        <v>18765</v>
      </c>
      <c r="EC22" s="12">
        <f>ВВ!EC22*0.9</f>
        <v>18765</v>
      </c>
      <c r="ED22" s="12">
        <f>ВВ!ED22*0.9</f>
        <v>18765</v>
      </c>
      <c r="EE22" s="12">
        <f>ВВ!EE22*0.9</f>
        <v>19215</v>
      </c>
      <c r="EF22" s="12">
        <f>ВВ!EF22*0.9</f>
        <v>19215</v>
      </c>
      <c r="EG22" s="12">
        <f>ВВ!EG22*0.9</f>
        <v>18765</v>
      </c>
      <c r="EH22" s="12">
        <f>ВВ!EH22*0.9</f>
        <v>18765</v>
      </c>
      <c r="EI22" s="12">
        <f>ВВ!EI22*0.9</f>
        <v>18765</v>
      </c>
      <c r="EJ22" s="12">
        <f>ВВ!EJ22*0.9</f>
        <v>18765</v>
      </c>
      <c r="EK22" s="12">
        <f>ВВ!EK22*0.9</f>
        <v>18765</v>
      </c>
      <c r="EL22" s="12">
        <f>ВВ!EL22*0.9</f>
        <v>19215</v>
      </c>
      <c r="EM22" s="12">
        <f>ВВ!EM22*0.9</f>
        <v>19215</v>
      </c>
      <c r="EN22" s="12">
        <f>ВВ!EN22*0.9</f>
        <v>18765</v>
      </c>
      <c r="EO22" s="12">
        <f>ВВ!EO22*0.9</f>
        <v>18765</v>
      </c>
      <c r="EP22" s="12">
        <f>ВВ!EP22*0.9</f>
        <v>18765</v>
      </c>
      <c r="EQ22" s="12">
        <f>ВВ!EQ22*0.9</f>
        <v>18765</v>
      </c>
      <c r="ER22" s="12">
        <f>ВВ!ER22*0.9</f>
        <v>18765</v>
      </c>
      <c r="ES22" s="12">
        <f>ВВ!ES22*0.9</f>
        <v>19215</v>
      </c>
      <c r="ET22" s="12">
        <f>ВВ!ET22*0.9</f>
        <v>19215</v>
      </c>
      <c r="EU22" s="12">
        <f>ВВ!EU22*0.9</f>
        <v>18765</v>
      </c>
      <c r="EV22" s="12">
        <f>ВВ!EV22*0.9</f>
        <v>18765</v>
      </c>
      <c r="EW22" s="12">
        <f>ВВ!EW22*0.9</f>
        <v>18765</v>
      </c>
      <c r="EX22" s="12">
        <f>ВВ!EX22*0.9</f>
        <v>18765</v>
      </c>
      <c r="EY22" s="12">
        <f>ВВ!EY22*0.9</f>
        <v>18765</v>
      </c>
      <c r="EZ22" s="12">
        <f>ВВ!EZ22*0.9</f>
        <v>19215</v>
      </c>
      <c r="FA22" s="12">
        <f>ВВ!FA22*0.9</f>
        <v>19215</v>
      </c>
      <c r="FB22" s="12">
        <f>ВВ!FB22*0.9</f>
        <v>18765</v>
      </c>
      <c r="FC22" s="12">
        <f>ВВ!FC22*0.9</f>
        <v>18765</v>
      </c>
      <c r="FD22" s="12">
        <f>ВВ!FD22*0.9</f>
        <v>18765</v>
      </c>
      <c r="FE22" s="12">
        <f>ВВ!FE22*0.9</f>
        <v>18765</v>
      </c>
      <c r="FF22" s="12">
        <f>ВВ!FF22*0.9</f>
        <v>18765</v>
      </c>
      <c r="FG22" s="12">
        <f>ВВ!FG22*0.9</f>
        <v>19215</v>
      </c>
      <c r="FH22" s="12">
        <f>ВВ!FH22*0.9</f>
        <v>19215</v>
      </c>
      <c r="FI22" s="12">
        <f>ВВ!FI22*0.9</f>
        <v>18765</v>
      </c>
      <c r="FJ22" s="12">
        <f>ВВ!FJ22*0.9</f>
        <v>18765</v>
      </c>
      <c r="FK22" s="12">
        <f>ВВ!FK22*0.9</f>
        <v>18765</v>
      </c>
      <c r="FL22" s="12">
        <f>ВВ!FL22*0.9</f>
        <v>18765</v>
      </c>
      <c r="FM22" s="12">
        <f>ВВ!FM22*0.9</f>
        <v>18765</v>
      </c>
      <c r="FN22" s="12">
        <f>ВВ!FN22*0.9</f>
        <v>18765</v>
      </c>
      <c r="FO22" s="12">
        <f>ВВ!FO22*0.9</f>
        <v>18765</v>
      </c>
      <c r="FP22" s="12">
        <f>ВВ!FP22*0.9</f>
        <v>17865</v>
      </c>
      <c r="FQ22" s="12">
        <f>ВВ!FQ22*0.9</f>
        <v>17865</v>
      </c>
      <c r="FR22" s="12">
        <f>ВВ!FR22*0.9</f>
        <v>17865</v>
      </c>
      <c r="FS22" s="12">
        <f>ВВ!FS22*0.9</f>
        <v>17865</v>
      </c>
      <c r="FT22" s="12">
        <f>ВВ!FT22*0.9</f>
        <v>17865</v>
      </c>
      <c r="FU22" s="12">
        <f>ВВ!FU22*0.9</f>
        <v>18315</v>
      </c>
      <c r="FV22" s="12">
        <f>ВВ!FV22*0.9</f>
        <v>18315</v>
      </c>
      <c r="FW22" s="12">
        <f>ВВ!FW22*0.9</f>
        <v>17415</v>
      </c>
      <c r="FX22" s="12">
        <f>ВВ!FX22*0.9</f>
        <v>17415</v>
      </c>
      <c r="FY22" s="12">
        <f>ВВ!FY22*0.9</f>
        <v>17415</v>
      </c>
      <c r="FZ22" s="12">
        <f>ВВ!FZ22*0.9</f>
        <v>17415</v>
      </c>
      <c r="GA22" s="12">
        <f>ВВ!GA22*0.9</f>
        <v>17415</v>
      </c>
      <c r="GB22" s="12">
        <f>ВВ!GB22*0.9</f>
        <v>17865</v>
      </c>
      <c r="GC22" s="12">
        <f>ВВ!GC22*0.9</f>
        <v>17865</v>
      </c>
      <c r="GD22" s="12">
        <f>ВВ!GD22*0.9</f>
        <v>17865</v>
      </c>
      <c r="GE22" s="12">
        <f>ВВ!GE22*0.9</f>
        <v>17865</v>
      </c>
      <c r="GF22" s="12">
        <f>ВВ!GF22*0.9</f>
        <v>17865</v>
      </c>
      <c r="GG22" s="12">
        <f>ВВ!GG22*0.9</f>
        <v>17865</v>
      </c>
      <c r="GH22" s="12">
        <f>ВВ!GH22*0.9</f>
        <v>17865</v>
      </c>
      <c r="GI22" s="12">
        <f>ВВ!GI22*0.9</f>
        <v>18315</v>
      </c>
      <c r="GJ22" s="12">
        <f>ВВ!GJ22*0.9</f>
        <v>18315</v>
      </c>
      <c r="GK22" s="12">
        <f>ВВ!GK22*0.9</f>
        <v>17865</v>
      </c>
      <c r="GL22" s="12">
        <f>ВВ!GL22*0.9</f>
        <v>17865</v>
      </c>
      <c r="GM22" s="12">
        <f>ВВ!GM22*0.9</f>
        <v>17865</v>
      </c>
      <c r="GN22" s="12">
        <f>ВВ!GN22*0.9</f>
        <v>17865</v>
      </c>
      <c r="GO22" s="12">
        <f>ВВ!GO22*0.9</f>
        <v>17865</v>
      </c>
      <c r="GP22" s="12">
        <f>ВВ!GP22*0.9</f>
        <v>18315</v>
      </c>
      <c r="GQ22" s="12">
        <f>ВВ!GQ22*0.9</f>
        <v>18315</v>
      </c>
      <c r="GR22" s="12">
        <f>ВВ!GR22*0.9</f>
        <v>17865</v>
      </c>
      <c r="GS22" s="12">
        <f>ВВ!GS22*0.9</f>
        <v>17865</v>
      </c>
      <c r="GT22" s="12">
        <f>ВВ!GT22*0.9</f>
        <v>17865</v>
      </c>
      <c r="GU22" s="12">
        <f>ВВ!GU22*0.9</f>
        <v>17865</v>
      </c>
      <c r="GV22" s="12">
        <f>ВВ!GV22*0.9</f>
        <v>17865</v>
      </c>
      <c r="GW22" s="12">
        <f>ВВ!GW22*0.9</f>
        <v>17865</v>
      </c>
      <c r="GX22" s="12">
        <f>ВВ!GX22*0.9</f>
        <v>17865</v>
      </c>
      <c r="GY22" s="12">
        <f>ВВ!GY22*0.9</f>
        <v>17865</v>
      </c>
      <c r="GZ22" s="12">
        <f>ВВ!GZ22*0.9</f>
        <v>17865</v>
      </c>
      <c r="HA22" s="12">
        <f>ВВ!HA22*0.9</f>
        <v>17865</v>
      </c>
      <c r="HB22" s="12">
        <f>ВВ!HB22*0.9</f>
        <v>17865</v>
      </c>
    </row>
    <row r="23" spans="1:210" s="4"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82"/>
      <c r="CR23" s="182"/>
      <c r="CS23" s="182"/>
      <c r="CT23" s="182"/>
      <c r="CU23" s="182"/>
      <c r="CV23" s="12"/>
      <c r="CW23" s="12"/>
      <c r="CX23" s="12"/>
      <c r="CY23" s="190"/>
      <c r="CZ23" s="190"/>
      <c r="DA23" s="190"/>
      <c r="DB23" s="190"/>
      <c r="DC23" s="190"/>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row>
    <row r="24" spans="1:210" s="4" customFormat="1" ht="12" hidden="1" customHeight="1">
      <c r="A24" s="13">
        <v>1</v>
      </c>
      <c r="B24" s="12">
        <f>ВВ!B24*0.9</f>
        <v>33930</v>
      </c>
      <c r="C24" s="12">
        <f>ВВ!C24*0.9</f>
        <v>33930</v>
      </c>
      <c r="D24" s="12">
        <f>ВВ!D24*0.9</f>
        <v>33930</v>
      </c>
      <c r="E24" s="12">
        <f>ВВ!E24*0.9</f>
        <v>29070</v>
      </c>
      <c r="F24" s="12">
        <f>ВВ!F24*0.9</f>
        <v>29070</v>
      </c>
      <c r="G24" s="12">
        <f>ВВ!G24*0.9</f>
        <v>30420</v>
      </c>
      <c r="H24" s="12">
        <f>ВВ!H24*0.9</f>
        <v>30420</v>
      </c>
      <c r="I24" s="12">
        <f>ВВ!I24*0.9</f>
        <v>29520</v>
      </c>
      <c r="J24" s="12">
        <f>ВВ!J24*0.9</f>
        <v>29520</v>
      </c>
      <c r="K24" s="12">
        <f>ВВ!K24*0.9</f>
        <v>27720</v>
      </c>
      <c r="L24" s="12">
        <f>ВВ!L24*0.9</f>
        <v>29520</v>
      </c>
      <c r="M24" s="12">
        <f>ВВ!M24*0.9</f>
        <v>29520</v>
      </c>
      <c r="N24" s="12">
        <f>ВВ!N24*0.9</f>
        <v>29520</v>
      </c>
      <c r="O24" s="12">
        <f>ВВ!O24*0.9</f>
        <v>28620</v>
      </c>
      <c r="P24" s="12">
        <f>ВВ!P24*0.9</f>
        <v>28620</v>
      </c>
      <c r="Q24" s="12">
        <f>ВВ!Q24*0.9</f>
        <v>27270</v>
      </c>
      <c r="R24" s="12">
        <f>ВВ!R24*0.9</f>
        <v>26370</v>
      </c>
      <c r="S24" s="12">
        <f>ВВ!S24*0.9</f>
        <v>26370</v>
      </c>
      <c r="T24" s="12">
        <f>ВВ!T24*0.9</f>
        <v>26370</v>
      </c>
      <c r="U24" s="12">
        <f>ВВ!U24*0.9</f>
        <v>26370</v>
      </c>
      <c r="V24" s="12">
        <f>ВВ!V24*0.9</f>
        <v>26370</v>
      </c>
      <c r="W24" s="12">
        <f>ВВ!W24*0.9</f>
        <v>26370</v>
      </c>
      <c r="X24" s="12">
        <f>ВВ!X24*0.9</f>
        <v>26370</v>
      </c>
      <c r="Y24" s="12">
        <f>ВВ!Y24*0.9</f>
        <v>25785</v>
      </c>
      <c r="Z24" s="12">
        <f>ВВ!Z24*0.9</f>
        <v>25785</v>
      </c>
      <c r="AA24" s="12">
        <f>ВВ!AA24*0.9</f>
        <v>25785</v>
      </c>
      <c r="AB24" s="12">
        <f>ВВ!AB24*0.9</f>
        <v>22770</v>
      </c>
      <c r="AC24" s="12">
        <f>ВВ!AC24*0.9</f>
        <v>22770</v>
      </c>
      <c r="AD24" s="12">
        <f>ВВ!AD24*0.9</f>
        <v>22770</v>
      </c>
      <c r="AE24" s="12">
        <f>ВВ!AE24*0.9</f>
        <v>22770</v>
      </c>
      <c r="AF24" s="12">
        <f>ВВ!AF24*0.9</f>
        <v>22230</v>
      </c>
      <c r="AG24" s="12">
        <f>ВВ!AG24*0.9</f>
        <v>22230</v>
      </c>
      <c r="AH24" s="12">
        <f>ВВ!AH24*0.9</f>
        <v>22230</v>
      </c>
      <c r="AI24" s="12">
        <f>ВВ!AI24*0.9</f>
        <v>22230</v>
      </c>
      <c r="AJ24" s="12">
        <f>ВВ!AJ24*0.9</f>
        <v>22230</v>
      </c>
      <c r="AK24" s="12">
        <f>ВВ!AK24*0.9</f>
        <v>23400</v>
      </c>
      <c r="AL24" s="12">
        <f>ВВ!AL24*0.9</f>
        <v>23400</v>
      </c>
      <c r="AM24" s="12">
        <f>ВВ!AM24*0.9</f>
        <v>22230</v>
      </c>
      <c r="AN24" s="12">
        <f>ВВ!AN24*0.9</f>
        <v>22230</v>
      </c>
      <c r="AO24" s="12">
        <f>ВВ!AO24*0.9</f>
        <v>22230</v>
      </c>
      <c r="AP24" s="12">
        <f>ВВ!AP24*0.9</f>
        <v>22230</v>
      </c>
      <c r="AQ24" s="12">
        <f>ВВ!AQ24*0.9</f>
        <v>22230</v>
      </c>
      <c r="AR24" s="12">
        <f>ВВ!AR24*0.9</f>
        <v>22770</v>
      </c>
      <c r="AS24" s="12">
        <f>ВВ!AS24*0.9</f>
        <v>22770</v>
      </c>
      <c r="AT24" s="12">
        <f>ВВ!AT24*0.9</f>
        <v>22500</v>
      </c>
      <c r="AU24" s="12">
        <f>ВВ!AU24*0.9</f>
        <v>22500</v>
      </c>
      <c r="AV24" s="12">
        <f>ВВ!AV24*0.9</f>
        <v>22500</v>
      </c>
      <c r="AW24" s="12">
        <f>ВВ!AW24*0.9</f>
        <v>22500</v>
      </c>
      <c r="AX24" s="12">
        <f>ВВ!AX24*0.9</f>
        <v>22500</v>
      </c>
      <c r="AY24" s="12">
        <f>ВВ!AY24*0.9</f>
        <v>23040</v>
      </c>
      <c r="AZ24" s="12">
        <f>ВВ!AZ24*0.9</f>
        <v>23040</v>
      </c>
      <c r="BA24" s="12">
        <f>ВВ!BA24*0.9</f>
        <v>23040</v>
      </c>
      <c r="BB24" s="12">
        <f>ВВ!BB24*0.9</f>
        <v>22230</v>
      </c>
      <c r="BC24" s="12">
        <f>ВВ!BC24*0.9</f>
        <v>22230</v>
      </c>
      <c r="BD24" s="12">
        <f>ВВ!BD24*0.9</f>
        <v>22230</v>
      </c>
      <c r="BE24" s="12">
        <f>ВВ!BE24*0.9</f>
        <v>23850</v>
      </c>
      <c r="BF24" s="12">
        <f>ВВ!BF24*0.9</f>
        <v>23850</v>
      </c>
      <c r="BG24" s="12">
        <f>ВВ!BG24*0.9</f>
        <v>23850</v>
      </c>
      <c r="BH24" s="12">
        <f>ВВ!BH24*0.9</f>
        <v>23040</v>
      </c>
      <c r="BI24" s="12">
        <f>ВВ!BI24*0.9</f>
        <v>23040</v>
      </c>
      <c r="BJ24" s="12">
        <f>ВВ!BJ24*0.9</f>
        <v>23040</v>
      </c>
      <c r="BK24" s="12">
        <f>ВВ!BK24*0.9</f>
        <v>23040</v>
      </c>
      <c r="BL24" s="12">
        <f>ВВ!BL24*0.9</f>
        <v>23040</v>
      </c>
      <c r="BM24" s="12">
        <f>ВВ!BM24*0.9</f>
        <v>23850</v>
      </c>
      <c r="BN24" s="12">
        <f>ВВ!BN24*0.9</f>
        <v>23850</v>
      </c>
      <c r="BO24" s="12">
        <f>ВВ!BO24*0.9</f>
        <v>23850</v>
      </c>
      <c r="BP24" s="12">
        <f>ВВ!BP24*0.9</f>
        <v>22500</v>
      </c>
      <c r="BQ24" s="12">
        <f>ВВ!BQ24*0.9</f>
        <v>22500</v>
      </c>
      <c r="BR24" s="12">
        <f>ВВ!BR24*0.9</f>
        <v>22500</v>
      </c>
      <c r="BS24" s="12">
        <f>ВВ!BS24*0.9</f>
        <v>22500</v>
      </c>
      <c r="BT24" s="12">
        <f>ВВ!BT24*0.9</f>
        <v>22770</v>
      </c>
      <c r="BU24" s="12">
        <f>ВВ!BU24*0.9</f>
        <v>22770</v>
      </c>
      <c r="BV24" s="12">
        <f>ВВ!BV24*0.9</f>
        <v>22500</v>
      </c>
      <c r="BW24" s="12">
        <f>ВВ!BW24*0.9</f>
        <v>22500</v>
      </c>
      <c r="BX24" s="12">
        <f>ВВ!BX24*0.9</f>
        <v>22500</v>
      </c>
      <c r="BY24" s="12">
        <f>ВВ!BY24*0.9</f>
        <v>22500</v>
      </c>
      <c r="BZ24" s="12">
        <f>ВВ!BZ24*0.9</f>
        <v>22500</v>
      </c>
      <c r="CA24" s="12">
        <f>ВВ!CA24*0.9</f>
        <v>22770</v>
      </c>
      <c r="CB24" s="12">
        <f>ВВ!CB24*0.9</f>
        <v>22770</v>
      </c>
      <c r="CC24" s="12">
        <f>ВВ!CC24*0.9</f>
        <v>22500</v>
      </c>
      <c r="CD24" s="12">
        <f>ВВ!CD24*0.9</f>
        <v>22500</v>
      </c>
      <c r="CE24" s="12">
        <f>ВВ!CE24*0.9</f>
        <v>22500</v>
      </c>
      <c r="CF24" s="12">
        <f>ВВ!CF24*0.9</f>
        <v>22500</v>
      </c>
      <c r="CG24" s="12">
        <f>ВВ!CG24*0.9</f>
        <v>22500</v>
      </c>
      <c r="CH24" s="12">
        <f>ВВ!CH24*0.9</f>
        <v>22770</v>
      </c>
      <c r="CI24" s="12">
        <f>ВВ!CI24*0.9</f>
        <v>22770</v>
      </c>
      <c r="CJ24" s="12">
        <f>ВВ!CJ24*0.9</f>
        <v>22770</v>
      </c>
      <c r="CK24" s="12">
        <f>ВВ!CK24*0.9</f>
        <v>22770</v>
      </c>
      <c r="CL24" s="12">
        <f>ВВ!CL24*0.9</f>
        <v>22770</v>
      </c>
      <c r="CM24" s="12">
        <f>ВВ!CM24*0.9</f>
        <v>22770</v>
      </c>
      <c r="CN24" s="12">
        <f>ВВ!CN24*0.9</f>
        <v>22770</v>
      </c>
      <c r="CO24" s="12">
        <f>ВВ!CO24*0.9</f>
        <v>26550</v>
      </c>
      <c r="CP24" s="12">
        <f>ВВ!CP24*0.9</f>
        <v>26550</v>
      </c>
      <c r="CQ24" s="182">
        <f>ВВ!CQ24*0.9</f>
        <v>26550</v>
      </c>
      <c r="CR24" s="182">
        <f>ВВ!CR24*0.9</f>
        <v>26550</v>
      </c>
      <c r="CS24" s="182">
        <f>ВВ!CS24*0.9</f>
        <v>26550</v>
      </c>
      <c r="CT24" s="182">
        <f>ВВ!CT24*0.9</f>
        <v>26550</v>
      </c>
      <c r="CU24" s="182">
        <f>ВВ!CU24*0.9</f>
        <v>26550</v>
      </c>
      <c r="CV24" s="12">
        <f>ВВ!CV24*0.9</f>
        <v>26550</v>
      </c>
      <c r="CW24" s="12">
        <f>ВВ!CW24*0.9</f>
        <v>26550</v>
      </c>
      <c r="CX24" s="12">
        <f>ВВ!CX24*0.9</f>
        <v>28350</v>
      </c>
      <c r="CY24" s="190">
        <f>ВВ!CY24*0.9</f>
        <v>28350</v>
      </c>
      <c r="CZ24" s="190">
        <f>ВВ!CZ24*0.9</f>
        <v>28350</v>
      </c>
      <c r="DA24" s="190">
        <f>ВВ!DA24*0.9</f>
        <v>28350</v>
      </c>
      <c r="DB24" s="190">
        <f>ВВ!DB24*0.9</f>
        <v>28350</v>
      </c>
      <c r="DC24" s="190">
        <f>ВВ!DC24*0.9</f>
        <v>28350</v>
      </c>
      <c r="DD24" s="12">
        <f>ВВ!DD24*0.9</f>
        <v>28350</v>
      </c>
      <c r="DE24" s="12">
        <f>ВВ!DE24*0.9</f>
        <v>26550</v>
      </c>
      <c r="DF24" s="12">
        <f>ВВ!DF24*0.9</f>
        <v>26550</v>
      </c>
      <c r="DG24" s="12">
        <f>ВВ!DG24*0.9</f>
        <v>26550</v>
      </c>
      <c r="DH24" s="12">
        <f>ВВ!DH24*0.9</f>
        <v>26550</v>
      </c>
      <c r="DI24" s="12">
        <f>ВВ!DI24*0.9</f>
        <v>26550</v>
      </c>
      <c r="DJ24" s="12">
        <f>ВВ!DJ24*0.9</f>
        <v>26550</v>
      </c>
      <c r="DK24" s="12">
        <f>ВВ!DK24*0.9</f>
        <v>26550</v>
      </c>
      <c r="DL24" s="12">
        <f>ВВ!DL24*0.9</f>
        <v>26550</v>
      </c>
      <c r="DM24" s="12">
        <f>ВВ!DM24*0.9</f>
        <v>27450</v>
      </c>
      <c r="DN24" s="12">
        <f>ВВ!DN24*0.9</f>
        <v>27450</v>
      </c>
      <c r="DO24" s="12">
        <f>ВВ!DO24*0.9</f>
        <v>27450</v>
      </c>
      <c r="DP24" s="12">
        <f>ВВ!DP24*0.9</f>
        <v>27450</v>
      </c>
      <c r="DQ24" s="12">
        <f>ВВ!DQ24*0.9</f>
        <v>27450</v>
      </c>
      <c r="DR24" s="12">
        <f>ВВ!DR24*0.9</f>
        <v>27450</v>
      </c>
      <c r="DS24" s="12">
        <f>ВВ!DS24*0.9</f>
        <v>27450</v>
      </c>
      <c r="DT24" s="12">
        <f>ВВ!DT24*0.9</f>
        <v>27450</v>
      </c>
      <c r="DU24" s="12">
        <f>ВВ!DU24*0.9</f>
        <v>27450</v>
      </c>
      <c r="DV24" s="12">
        <f>ВВ!DV24*0.9</f>
        <v>27450</v>
      </c>
      <c r="DW24" s="12">
        <f>ВВ!DW24*0.9</f>
        <v>27450</v>
      </c>
      <c r="DX24" s="12">
        <f>ВВ!DX24*0.9</f>
        <v>27450</v>
      </c>
      <c r="DY24" s="12">
        <f>ВВ!DY24*0.9</f>
        <v>27450</v>
      </c>
      <c r="DZ24" s="12">
        <f>ВВ!DZ24*0.9</f>
        <v>27450</v>
      </c>
      <c r="EA24" s="12">
        <f>ВВ!EA24*0.9</f>
        <v>24750</v>
      </c>
      <c r="EB24" s="12">
        <f>ВВ!EB24*0.9</f>
        <v>24750</v>
      </c>
      <c r="EC24" s="12">
        <f>ВВ!EC24*0.9</f>
        <v>24750</v>
      </c>
      <c r="ED24" s="12">
        <f>ВВ!ED24*0.9</f>
        <v>24750</v>
      </c>
      <c r="EE24" s="12">
        <f>ВВ!EE24*0.9</f>
        <v>25200</v>
      </c>
      <c r="EF24" s="12">
        <f>ВВ!EF24*0.9</f>
        <v>25200</v>
      </c>
      <c r="EG24" s="12">
        <f>ВВ!EG24*0.9</f>
        <v>24750</v>
      </c>
      <c r="EH24" s="12">
        <f>ВВ!EH24*0.9</f>
        <v>24750</v>
      </c>
      <c r="EI24" s="12">
        <f>ВВ!EI24*0.9</f>
        <v>24750</v>
      </c>
      <c r="EJ24" s="12">
        <f>ВВ!EJ24*0.9</f>
        <v>24750</v>
      </c>
      <c r="EK24" s="12">
        <f>ВВ!EK24*0.9</f>
        <v>24750</v>
      </c>
      <c r="EL24" s="12">
        <f>ВВ!EL24*0.9</f>
        <v>25200</v>
      </c>
      <c r="EM24" s="12">
        <f>ВВ!EM24*0.9</f>
        <v>25200</v>
      </c>
      <c r="EN24" s="12">
        <f>ВВ!EN24*0.9</f>
        <v>24750</v>
      </c>
      <c r="EO24" s="12">
        <f>ВВ!EO24*0.9</f>
        <v>24750</v>
      </c>
      <c r="EP24" s="12">
        <f>ВВ!EP24*0.9</f>
        <v>24750</v>
      </c>
      <c r="EQ24" s="12">
        <f>ВВ!EQ24*0.9</f>
        <v>24750</v>
      </c>
      <c r="ER24" s="12">
        <f>ВВ!ER24*0.9</f>
        <v>24750</v>
      </c>
      <c r="ES24" s="12">
        <f>ВВ!ES24*0.9</f>
        <v>25200</v>
      </c>
      <c r="ET24" s="12">
        <f>ВВ!ET24*0.9</f>
        <v>25200</v>
      </c>
      <c r="EU24" s="12">
        <f>ВВ!EU24*0.9</f>
        <v>24750</v>
      </c>
      <c r="EV24" s="12">
        <f>ВВ!EV24*0.9</f>
        <v>24750</v>
      </c>
      <c r="EW24" s="12">
        <f>ВВ!EW24*0.9</f>
        <v>24750</v>
      </c>
      <c r="EX24" s="12">
        <f>ВВ!EX24*0.9</f>
        <v>24750</v>
      </c>
      <c r="EY24" s="12">
        <f>ВВ!EY24*0.9</f>
        <v>24750</v>
      </c>
      <c r="EZ24" s="12">
        <f>ВВ!EZ24*0.9</f>
        <v>25200</v>
      </c>
      <c r="FA24" s="12">
        <f>ВВ!FA24*0.9</f>
        <v>25200</v>
      </c>
      <c r="FB24" s="12">
        <f>ВВ!FB24*0.9</f>
        <v>24750</v>
      </c>
      <c r="FC24" s="12">
        <f>ВВ!FC24*0.9</f>
        <v>24750</v>
      </c>
      <c r="FD24" s="12">
        <f>ВВ!FD24*0.9</f>
        <v>24750</v>
      </c>
      <c r="FE24" s="12">
        <f>ВВ!FE24*0.9</f>
        <v>24750</v>
      </c>
      <c r="FF24" s="12">
        <f>ВВ!FF24*0.9</f>
        <v>24750</v>
      </c>
      <c r="FG24" s="12">
        <f>ВВ!FG24*0.9</f>
        <v>25200</v>
      </c>
      <c r="FH24" s="12">
        <f>ВВ!FH24*0.9</f>
        <v>25200</v>
      </c>
      <c r="FI24" s="12">
        <f>ВВ!FI24*0.9</f>
        <v>24750</v>
      </c>
      <c r="FJ24" s="12">
        <f>ВВ!FJ24*0.9</f>
        <v>24750</v>
      </c>
      <c r="FK24" s="12">
        <f>ВВ!FK24*0.9</f>
        <v>24750</v>
      </c>
      <c r="FL24" s="12">
        <f>ВВ!FL24*0.9</f>
        <v>24750</v>
      </c>
      <c r="FM24" s="12">
        <f>ВВ!FM24*0.9</f>
        <v>24750</v>
      </c>
      <c r="FN24" s="12">
        <f>ВВ!FN24*0.9</f>
        <v>24750</v>
      </c>
      <c r="FO24" s="12">
        <f>ВВ!FO24*0.9</f>
        <v>24750</v>
      </c>
      <c r="FP24" s="12">
        <f>ВВ!FP24*0.9</f>
        <v>23850</v>
      </c>
      <c r="FQ24" s="12">
        <f>ВВ!FQ24*0.9</f>
        <v>23850</v>
      </c>
      <c r="FR24" s="12">
        <f>ВВ!FR24*0.9</f>
        <v>23850</v>
      </c>
      <c r="FS24" s="12">
        <f>ВВ!FS24*0.9</f>
        <v>23850</v>
      </c>
      <c r="FT24" s="12">
        <f>ВВ!FT24*0.9</f>
        <v>23850</v>
      </c>
      <c r="FU24" s="12">
        <f>ВВ!FU24*0.9</f>
        <v>24300</v>
      </c>
      <c r="FV24" s="12">
        <f>ВВ!FV24*0.9</f>
        <v>24300</v>
      </c>
      <c r="FW24" s="12">
        <f>ВВ!FW24*0.9</f>
        <v>23400</v>
      </c>
      <c r="FX24" s="12">
        <f>ВВ!FX24*0.9</f>
        <v>23400</v>
      </c>
      <c r="FY24" s="12">
        <f>ВВ!FY24*0.9</f>
        <v>23400</v>
      </c>
      <c r="FZ24" s="12">
        <f>ВВ!FZ24*0.9</f>
        <v>23400</v>
      </c>
      <c r="GA24" s="12">
        <f>ВВ!GA24*0.9</f>
        <v>23400</v>
      </c>
      <c r="GB24" s="12">
        <f>ВВ!GB24*0.9</f>
        <v>23850</v>
      </c>
      <c r="GC24" s="12">
        <f>ВВ!GC24*0.9</f>
        <v>23850</v>
      </c>
      <c r="GD24" s="12">
        <f>ВВ!GD24*0.9</f>
        <v>23850</v>
      </c>
      <c r="GE24" s="12">
        <f>ВВ!GE24*0.9</f>
        <v>23850</v>
      </c>
      <c r="GF24" s="12">
        <f>ВВ!GF24*0.9</f>
        <v>23850</v>
      </c>
      <c r="GG24" s="12">
        <f>ВВ!GG24*0.9</f>
        <v>23850</v>
      </c>
      <c r="GH24" s="12">
        <f>ВВ!GH24*0.9</f>
        <v>23850</v>
      </c>
      <c r="GI24" s="12">
        <f>ВВ!GI24*0.9</f>
        <v>24300</v>
      </c>
      <c r="GJ24" s="12">
        <f>ВВ!GJ24*0.9</f>
        <v>24300</v>
      </c>
      <c r="GK24" s="12">
        <f>ВВ!GK24*0.9</f>
        <v>23850</v>
      </c>
      <c r="GL24" s="12">
        <f>ВВ!GL24*0.9</f>
        <v>23850</v>
      </c>
      <c r="GM24" s="12">
        <f>ВВ!GM24*0.9</f>
        <v>23850</v>
      </c>
      <c r="GN24" s="12">
        <f>ВВ!GN24*0.9</f>
        <v>23850</v>
      </c>
      <c r="GO24" s="12">
        <f>ВВ!GO24*0.9</f>
        <v>23850</v>
      </c>
      <c r="GP24" s="12">
        <f>ВВ!GP24*0.9</f>
        <v>24300</v>
      </c>
      <c r="GQ24" s="12">
        <f>ВВ!GQ24*0.9</f>
        <v>24300</v>
      </c>
      <c r="GR24" s="12">
        <f>ВВ!GR24*0.9</f>
        <v>23850</v>
      </c>
      <c r="GS24" s="12">
        <f>ВВ!GS24*0.9</f>
        <v>23850</v>
      </c>
      <c r="GT24" s="12">
        <f>ВВ!GT24*0.9</f>
        <v>23850</v>
      </c>
      <c r="GU24" s="12">
        <f>ВВ!GU24*0.9</f>
        <v>23850</v>
      </c>
      <c r="GV24" s="12">
        <f>ВВ!GV24*0.9</f>
        <v>23850</v>
      </c>
      <c r="GW24" s="12">
        <f>ВВ!GW24*0.9</f>
        <v>23850</v>
      </c>
      <c r="GX24" s="12">
        <f>ВВ!GX24*0.9</f>
        <v>23850</v>
      </c>
      <c r="GY24" s="12">
        <f>ВВ!GY24*0.9</f>
        <v>23850</v>
      </c>
      <c r="GZ24" s="12">
        <f>ВВ!GZ24*0.9</f>
        <v>23850</v>
      </c>
      <c r="HA24" s="12">
        <f>ВВ!HA24*0.9</f>
        <v>23850</v>
      </c>
      <c r="HB24" s="12">
        <f>ВВ!HB24*0.9</f>
        <v>23850</v>
      </c>
    </row>
    <row r="25" spans="1:210" s="4" customFormat="1" ht="12" hidden="1" customHeight="1">
      <c r="A25" s="60">
        <v>2</v>
      </c>
      <c r="B25" s="12">
        <f>ВВ!B25*0.9</f>
        <v>33930</v>
      </c>
      <c r="C25" s="12">
        <f>ВВ!C25*0.9</f>
        <v>33930</v>
      </c>
      <c r="D25" s="12">
        <f>ВВ!D25*0.9</f>
        <v>33930</v>
      </c>
      <c r="E25" s="12">
        <f>ВВ!E25*0.9</f>
        <v>29070</v>
      </c>
      <c r="F25" s="12">
        <f>ВВ!F25*0.9</f>
        <v>29070</v>
      </c>
      <c r="G25" s="12">
        <f>ВВ!G25*0.9</f>
        <v>30420</v>
      </c>
      <c r="H25" s="12">
        <f>ВВ!H25*0.9</f>
        <v>30420</v>
      </c>
      <c r="I25" s="12">
        <f>ВВ!I25*0.9</f>
        <v>29520</v>
      </c>
      <c r="J25" s="12">
        <f>ВВ!J25*0.9</f>
        <v>29520</v>
      </c>
      <c r="K25" s="12">
        <f>ВВ!K25*0.9</f>
        <v>27720</v>
      </c>
      <c r="L25" s="12">
        <f>ВВ!L25*0.9</f>
        <v>29520</v>
      </c>
      <c r="M25" s="12">
        <f>ВВ!M25*0.9</f>
        <v>29520</v>
      </c>
      <c r="N25" s="12">
        <f>ВВ!N25*0.9</f>
        <v>29520</v>
      </c>
      <c r="O25" s="12">
        <f>ВВ!O25*0.9</f>
        <v>28620</v>
      </c>
      <c r="P25" s="12">
        <f>ВВ!P25*0.9</f>
        <v>28620</v>
      </c>
      <c r="Q25" s="12">
        <f>ВВ!Q25*0.9</f>
        <v>27270</v>
      </c>
      <c r="R25" s="12">
        <f>ВВ!R25*0.9</f>
        <v>26370</v>
      </c>
      <c r="S25" s="12">
        <f>ВВ!S25*0.9</f>
        <v>26370</v>
      </c>
      <c r="T25" s="12">
        <f>ВВ!T25*0.9</f>
        <v>26370</v>
      </c>
      <c r="U25" s="12">
        <f>ВВ!U25*0.9</f>
        <v>26370</v>
      </c>
      <c r="V25" s="12">
        <f>ВВ!V25*0.9</f>
        <v>26370</v>
      </c>
      <c r="W25" s="12">
        <f>ВВ!W25*0.9</f>
        <v>26370</v>
      </c>
      <c r="X25" s="12">
        <f>ВВ!X25*0.9</f>
        <v>26370</v>
      </c>
      <c r="Y25" s="12">
        <f>ВВ!Y25*0.9</f>
        <v>25785</v>
      </c>
      <c r="Z25" s="12">
        <f>ВВ!Z25*0.9</f>
        <v>25785</v>
      </c>
      <c r="AA25" s="12">
        <f>ВВ!AA25*0.9</f>
        <v>25785</v>
      </c>
      <c r="AB25" s="12">
        <f>ВВ!AB25*0.9</f>
        <v>22770</v>
      </c>
      <c r="AC25" s="12">
        <f>ВВ!AC25*0.9</f>
        <v>22770</v>
      </c>
      <c r="AD25" s="12">
        <f>ВВ!AD25*0.9</f>
        <v>22770</v>
      </c>
      <c r="AE25" s="12">
        <f>ВВ!AE25*0.9</f>
        <v>22770</v>
      </c>
      <c r="AF25" s="12">
        <f>ВВ!AF25*0.9</f>
        <v>22230</v>
      </c>
      <c r="AG25" s="12">
        <f>ВВ!AG25*0.9</f>
        <v>22230</v>
      </c>
      <c r="AH25" s="12">
        <f>ВВ!AH25*0.9</f>
        <v>22230</v>
      </c>
      <c r="AI25" s="12">
        <f>ВВ!AI25*0.9</f>
        <v>22230</v>
      </c>
      <c r="AJ25" s="12">
        <f>ВВ!AJ25*0.9</f>
        <v>22230</v>
      </c>
      <c r="AK25" s="12">
        <f>ВВ!AK25*0.9</f>
        <v>23400</v>
      </c>
      <c r="AL25" s="12">
        <f>ВВ!AL25*0.9</f>
        <v>23400</v>
      </c>
      <c r="AM25" s="12">
        <f>ВВ!AM25*0.9</f>
        <v>22230</v>
      </c>
      <c r="AN25" s="12">
        <f>ВВ!AN25*0.9</f>
        <v>22230</v>
      </c>
      <c r="AO25" s="12">
        <f>ВВ!AO25*0.9</f>
        <v>22230</v>
      </c>
      <c r="AP25" s="12">
        <f>ВВ!AP25*0.9</f>
        <v>22230</v>
      </c>
      <c r="AQ25" s="12">
        <f>ВВ!AQ25*0.9</f>
        <v>22230</v>
      </c>
      <c r="AR25" s="12">
        <f>ВВ!AR25*0.9</f>
        <v>22770</v>
      </c>
      <c r="AS25" s="12">
        <f>ВВ!AS25*0.9</f>
        <v>22770</v>
      </c>
      <c r="AT25" s="12">
        <f>ВВ!AT25*0.9</f>
        <v>22500</v>
      </c>
      <c r="AU25" s="12">
        <f>ВВ!AU25*0.9</f>
        <v>22500</v>
      </c>
      <c r="AV25" s="12">
        <f>ВВ!AV25*0.9</f>
        <v>22500</v>
      </c>
      <c r="AW25" s="12">
        <f>ВВ!AW25*0.9</f>
        <v>22500</v>
      </c>
      <c r="AX25" s="12">
        <f>ВВ!AX25*0.9</f>
        <v>22500</v>
      </c>
      <c r="AY25" s="12">
        <f>ВВ!AY25*0.9</f>
        <v>23040</v>
      </c>
      <c r="AZ25" s="12">
        <f>ВВ!AZ25*0.9</f>
        <v>23040</v>
      </c>
      <c r="BA25" s="12">
        <f>ВВ!BA25*0.9</f>
        <v>23040</v>
      </c>
      <c r="BB25" s="12">
        <f>ВВ!BB25*0.9</f>
        <v>22230</v>
      </c>
      <c r="BC25" s="12">
        <f>ВВ!BC25*0.9</f>
        <v>22230</v>
      </c>
      <c r="BD25" s="12">
        <f>ВВ!BD25*0.9</f>
        <v>22230</v>
      </c>
      <c r="BE25" s="12">
        <f>ВВ!BE25*0.9</f>
        <v>23850</v>
      </c>
      <c r="BF25" s="12">
        <f>ВВ!BF25*0.9</f>
        <v>23850</v>
      </c>
      <c r="BG25" s="12">
        <f>ВВ!BG25*0.9</f>
        <v>23850</v>
      </c>
      <c r="BH25" s="12">
        <f>ВВ!BH25*0.9</f>
        <v>23040</v>
      </c>
      <c r="BI25" s="12">
        <f>ВВ!BI25*0.9</f>
        <v>23040</v>
      </c>
      <c r="BJ25" s="12">
        <f>ВВ!BJ25*0.9</f>
        <v>23040</v>
      </c>
      <c r="BK25" s="12">
        <f>ВВ!BK25*0.9</f>
        <v>23040</v>
      </c>
      <c r="BL25" s="12">
        <f>ВВ!BL25*0.9</f>
        <v>23040</v>
      </c>
      <c r="BM25" s="12">
        <f>ВВ!BM25*0.9</f>
        <v>23850</v>
      </c>
      <c r="BN25" s="12">
        <f>ВВ!BN25*0.9</f>
        <v>23850</v>
      </c>
      <c r="BO25" s="12">
        <f>ВВ!BO25*0.9</f>
        <v>23850</v>
      </c>
      <c r="BP25" s="12">
        <f>ВВ!BP25*0.9</f>
        <v>22500</v>
      </c>
      <c r="BQ25" s="12">
        <f>ВВ!BQ25*0.9</f>
        <v>22500</v>
      </c>
      <c r="BR25" s="12">
        <f>ВВ!BR25*0.9</f>
        <v>22500</v>
      </c>
      <c r="BS25" s="12">
        <f>ВВ!BS25*0.9</f>
        <v>22500</v>
      </c>
      <c r="BT25" s="12">
        <f>ВВ!BT25*0.9</f>
        <v>22770</v>
      </c>
      <c r="BU25" s="12">
        <f>ВВ!BU25*0.9</f>
        <v>22770</v>
      </c>
      <c r="BV25" s="12">
        <f>ВВ!BV25*0.9</f>
        <v>22500</v>
      </c>
      <c r="BW25" s="12">
        <f>ВВ!BW25*0.9</f>
        <v>22500</v>
      </c>
      <c r="BX25" s="12">
        <f>ВВ!BX25*0.9</f>
        <v>22500</v>
      </c>
      <c r="BY25" s="12">
        <f>ВВ!BY25*0.9</f>
        <v>22500</v>
      </c>
      <c r="BZ25" s="12">
        <f>ВВ!BZ25*0.9</f>
        <v>22500</v>
      </c>
      <c r="CA25" s="12">
        <f>ВВ!CA25*0.9</f>
        <v>22770</v>
      </c>
      <c r="CB25" s="12">
        <f>ВВ!CB25*0.9</f>
        <v>22770</v>
      </c>
      <c r="CC25" s="12">
        <f>ВВ!CC25*0.9</f>
        <v>22500</v>
      </c>
      <c r="CD25" s="12">
        <f>ВВ!CD25*0.9</f>
        <v>22500</v>
      </c>
      <c r="CE25" s="12">
        <f>ВВ!CE25*0.9</f>
        <v>22500</v>
      </c>
      <c r="CF25" s="12">
        <f>ВВ!CF25*0.9</f>
        <v>22500</v>
      </c>
      <c r="CG25" s="12">
        <f>ВВ!CG25*0.9</f>
        <v>22500</v>
      </c>
      <c r="CH25" s="12">
        <f>ВВ!CH25*0.9</f>
        <v>22770</v>
      </c>
      <c r="CI25" s="12">
        <f>ВВ!CI25*0.9</f>
        <v>22770</v>
      </c>
      <c r="CJ25" s="12">
        <f>ВВ!CJ25*0.9</f>
        <v>22770</v>
      </c>
      <c r="CK25" s="12">
        <f>ВВ!CK25*0.9</f>
        <v>22770</v>
      </c>
      <c r="CL25" s="12">
        <f>ВВ!CL25*0.9</f>
        <v>22770</v>
      </c>
      <c r="CM25" s="12">
        <f>ВВ!CM25*0.9</f>
        <v>22770</v>
      </c>
      <c r="CN25" s="12">
        <f>ВВ!CN25*0.9</f>
        <v>22770</v>
      </c>
      <c r="CO25" s="12">
        <f>ВВ!CO25*0.9</f>
        <v>26550</v>
      </c>
      <c r="CP25" s="12">
        <f>ВВ!CP25*0.9</f>
        <v>26550</v>
      </c>
      <c r="CQ25" s="182">
        <f>ВВ!CQ25*0.9</f>
        <v>26550</v>
      </c>
      <c r="CR25" s="182">
        <f>ВВ!CR25*0.9</f>
        <v>26550</v>
      </c>
      <c r="CS25" s="182">
        <f>ВВ!CS25*0.9</f>
        <v>26550</v>
      </c>
      <c r="CT25" s="182">
        <f>ВВ!CT25*0.9</f>
        <v>26550</v>
      </c>
      <c r="CU25" s="182">
        <f>ВВ!CU25*0.9</f>
        <v>26550</v>
      </c>
      <c r="CV25" s="12">
        <f>ВВ!CV25*0.9</f>
        <v>26550</v>
      </c>
      <c r="CW25" s="12">
        <f>ВВ!CW25*0.9</f>
        <v>26550</v>
      </c>
      <c r="CX25" s="12">
        <f>ВВ!CX25*0.9</f>
        <v>28350</v>
      </c>
      <c r="CY25" s="190">
        <f>ВВ!CY25*0.9</f>
        <v>28350</v>
      </c>
      <c r="CZ25" s="190">
        <f>ВВ!CZ25*0.9</f>
        <v>28350</v>
      </c>
      <c r="DA25" s="190">
        <f>ВВ!DA25*0.9</f>
        <v>28350</v>
      </c>
      <c r="DB25" s="190">
        <f>ВВ!DB25*0.9</f>
        <v>28350</v>
      </c>
      <c r="DC25" s="190">
        <f>ВВ!DC25*0.9</f>
        <v>28350</v>
      </c>
      <c r="DD25" s="12">
        <f>ВВ!DD25*0.9</f>
        <v>28350</v>
      </c>
      <c r="DE25" s="12">
        <f>ВВ!DE25*0.9</f>
        <v>26550</v>
      </c>
      <c r="DF25" s="12">
        <f>ВВ!DF25*0.9</f>
        <v>26550</v>
      </c>
      <c r="DG25" s="12">
        <f>ВВ!DG25*0.9</f>
        <v>26550</v>
      </c>
      <c r="DH25" s="12">
        <f>ВВ!DH25*0.9</f>
        <v>26550</v>
      </c>
      <c r="DI25" s="12">
        <f>ВВ!DI25*0.9</f>
        <v>26550</v>
      </c>
      <c r="DJ25" s="12">
        <f>ВВ!DJ25*0.9</f>
        <v>26550</v>
      </c>
      <c r="DK25" s="12">
        <f>ВВ!DK25*0.9</f>
        <v>26550</v>
      </c>
      <c r="DL25" s="12">
        <f>ВВ!DL25*0.9</f>
        <v>26550</v>
      </c>
      <c r="DM25" s="12">
        <f>ВВ!DM25*0.9</f>
        <v>27450</v>
      </c>
      <c r="DN25" s="12">
        <f>ВВ!DN25*0.9</f>
        <v>27450</v>
      </c>
      <c r="DO25" s="12">
        <f>ВВ!DO25*0.9</f>
        <v>27450</v>
      </c>
      <c r="DP25" s="12">
        <f>ВВ!DP25*0.9</f>
        <v>27450</v>
      </c>
      <c r="DQ25" s="12">
        <f>ВВ!DQ25*0.9</f>
        <v>27450</v>
      </c>
      <c r="DR25" s="12">
        <f>ВВ!DR25*0.9</f>
        <v>27450</v>
      </c>
      <c r="DS25" s="12">
        <f>ВВ!DS25*0.9</f>
        <v>27450</v>
      </c>
      <c r="DT25" s="12">
        <f>ВВ!DT25*0.9</f>
        <v>27450</v>
      </c>
      <c r="DU25" s="12">
        <f>ВВ!DU25*0.9</f>
        <v>27450</v>
      </c>
      <c r="DV25" s="12">
        <f>ВВ!DV25*0.9</f>
        <v>27450</v>
      </c>
      <c r="DW25" s="12">
        <f>ВВ!DW25*0.9</f>
        <v>27450</v>
      </c>
      <c r="DX25" s="12">
        <f>ВВ!DX25*0.9</f>
        <v>27450</v>
      </c>
      <c r="DY25" s="12">
        <f>ВВ!DY25*0.9</f>
        <v>27450</v>
      </c>
      <c r="DZ25" s="12">
        <f>ВВ!DZ25*0.9</f>
        <v>27450</v>
      </c>
      <c r="EA25" s="12">
        <f>ВВ!EA25*0.9</f>
        <v>24750</v>
      </c>
      <c r="EB25" s="12">
        <f>ВВ!EB25*0.9</f>
        <v>24750</v>
      </c>
      <c r="EC25" s="12">
        <f>ВВ!EC25*0.9</f>
        <v>24750</v>
      </c>
      <c r="ED25" s="12">
        <f>ВВ!ED25*0.9</f>
        <v>24750</v>
      </c>
      <c r="EE25" s="12">
        <f>ВВ!EE25*0.9</f>
        <v>25200</v>
      </c>
      <c r="EF25" s="12">
        <f>ВВ!EF25*0.9</f>
        <v>25200</v>
      </c>
      <c r="EG25" s="12">
        <f>ВВ!EG25*0.9</f>
        <v>24750</v>
      </c>
      <c r="EH25" s="12">
        <f>ВВ!EH25*0.9</f>
        <v>24750</v>
      </c>
      <c r="EI25" s="12">
        <f>ВВ!EI25*0.9</f>
        <v>24750</v>
      </c>
      <c r="EJ25" s="12">
        <f>ВВ!EJ25*0.9</f>
        <v>24750</v>
      </c>
      <c r="EK25" s="12">
        <f>ВВ!EK25*0.9</f>
        <v>24750</v>
      </c>
      <c r="EL25" s="12">
        <f>ВВ!EL25*0.9</f>
        <v>25200</v>
      </c>
      <c r="EM25" s="12">
        <f>ВВ!EM25*0.9</f>
        <v>25200</v>
      </c>
      <c r="EN25" s="12">
        <f>ВВ!EN25*0.9</f>
        <v>24750</v>
      </c>
      <c r="EO25" s="12">
        <f>ВВ!EO25*0.9</f>
        <v>24750</v>
      </c>
      <c r="EP25" s="12">
        <f>ВВ!EP25*0.9</f>
        <v>24750</v>
      </c>
      <c r="EQ25" s="12">
        <f>ВВ!EQ25*0.9</f>
        <v>24750</v>
      </c>
      <c r="ER25" s="12">
        <f>ВВ!ER25*0.9</f>
        <v>24750</v>
      </c>
      <c r="ES25" s="12">
        <f>ВВ!ES25*0.9</f>
        <v>25200</v>
      </c>
      <c r="ET25" s="12">
        <f>ВВ!ET25*0.9</f>
        <v>25200</v>
      </c>
      <c r="EU25" s="12">
        <f>ВВ!EU25*0.9</f>
        <v>24750</v>
      </c>
      <c r="EV25" s="12">
        <f>ВВ!EV25*0.9</f>
        <v>24750</v>
      </c>
      <c r="EW25" s="12">
        <f>ВВ!EW25*0.9</f>
        <v>24750</v>
      </c>
      <c r="EX25" s="12">
        <f>ВВ!EX25*0.9</f>
        <v>24750</v>
      </c>
      <c r="EY25" s="12">
        <f>ВВ!EY25*0.9</f>
        <v>24750</v>
      </c>
      <c r="EZ25" s="12">
        <f>ВВ!EZ25*0.9</f>
        <v>25200</v>
      </c>
      <c r="FA25" s="12">
        <f>ВВ!FA25*0.9</f>
        <v>25200</v>
      </c>
      <c r="FB25" s="12">
        <f>ВВ!FB25*0.9</f>
        <v>24750</v>
      </c>
      <c r="FC25" s="12">
        <f>ВВ!FC25*0.9</f>
        <v>24750</v>
      </c>
      <c r="FD25" s="12">
        <f>ВВ!FD25*0.9</f>
        <v>24750</v>
      </c>
      <c r="FE25" s="12">
        <f>ВВ!FE25*0.9</f>
        <v>24750</v>
      </c>
      <c r="FF25" s="12">
        <f>ВВ!FF25*0.9</f>
        <v>24750</v>
      </c>
      <c r="FG25" s="12">
        <f>ВВ!FG25*0.9</f>
        <v>25200</v>
      </c>
      <c r="FH25" s="12">
        <f>ВВ!FH25*0.9</f>
        <v>25200</v>
      </c>
      <c r="FI25" s="12">
        <f>ВВ!FI25*0.9</f>
        <v>24750</v>
      </c>
      <c r="FJ25" s="12">
        <f>ВВ!FJ25*0.9</f>
        <v>24750</v>
      </c>
      <c r="FK25" s="12">
        <f>ВВ!FK25*0.9</f>
        <v>24750</v>
      </c>
      <c r="FL25" s="12">
        <f>ВВ!FL25*0.9</f>
        <v>24750</v>
      </c>
      <c r="FM25" s="12">
        <f>ВВ!FM25*0.9</f>
        <v>24750</v>
      </c>
      <c r="FN25" s="12">
        <f>ВВ!FN25*0.9</f>
        <v>24750</v>
      </c>
      <c r="FO25" s="12">
        <f>ВВ!FO25*0.9</f>
        <v>24750</v>
      </c>
      <c r="FP25" s="12">
        <f>ВВ!FP25*0.9</f>
        <v>23850</v>
      </c>
      <c r="FQ25" s="12">
        <f>ВВ!FQ25*0.9</f>
        <v>23850</v>
      </c>
      <c r="FR25" s="12">
        <f>ВВ!FR25*0.9</f>
        <v>23850</v>
      </c>
      <c r="FS25" s="12">
        <f>ВВ!FS25*0.9</f>
        <v>23850</v>
      </c>
      <c r="FT25" s="12">
        <f>ВВ!FT25*0.9</f>
        <v>23850</v>
      </c>
      <c r="FU25" s="12">
        <f>ВВ!FU25*0.9</f>
        <v>24300</v>
      </c>
      <c r="FV25" s="12">
        <f>ВВ!FV25*0.9</f>
        <v>24300</v>
      </c>
      <c r="FW25" s="12">
        <f>ВВ!FW25*0.9</f>
        <v>23400</v>
      </c>
      <c r="FX25" s="12">
        <f>ВВ!FX25*0.9</f>
        <v>23400</v>
      </c>
      <c r="FY25" s="12">
        <f>ВВ!FY25*0.9</f>
        <v>23400</v>
      </c>
      <c r="FZ25" s="12">
        <f>ВВ!FZ25*0.9</f>
        <v>23400</v>
      </c>
      <c r="GA25" s="12">
        <f>ВВ!GA25*0.9</f>
        <v>23400</v>
      </c>
      <c r="GB25" s="12">
        <f>ВВ!GB25*0.9</f>
        <v>23850</v>
      </c>
      <c r="GC25" s="12">
        <f>ВВ!GC25*0.9</f>
        <v>23850</v>
      </c>
      <c r="GD25" s="12">
        <f>ВВ!GD25*0.9</f>
        <v>23850</v>
      </c>
      <c r="GE25" s="12">
        <f>ВВ!GE25*0.9</f>
        <v>23850</v>
      </c>
      <c r="GF25" s="12">
        <f>ВВ!GF25*0.9</f>
        <v>23850</v>
      </c>
      <c r="GG25" s="12">
        <f>ВВ!GG25*0.9</f>
        <v>23850</v>
      </c>
      <c r="GH25" s="12">
        <f>ВВ!GH25*0.9</f>
        <v>23850</v>
      </c>
      <c r="GI25" s="12">
        <f>ВВ!GI25*0.9</f>
        <v>24300</v>
      </c>
      <c r="GJ25" s="12">
        <f>ВВ!GJ25*0.9</f>
        <v>24300</v>
      </c>
      <c r="GK25" s="12">
        <f>ВВ!GK25*0.9</f>
        <v>23850</v>
      </c>
      <c r="GL25" s="12">
        <f>ВВ!GL25*0.9</f>
        <v>23850</v>
      </c>
      <c r="GM25" s="12">
        <f>ВВ!GM25*0.9</f>
        <v>23850</v>
      </c>
      <c r="GN25" s="12">
        <f>ВВ!GN25*0.9</f>
        <v>23850</v>
      </c>
      <c r="GO25" s="12">
        <f>ВВ!GO25*0.9</f>
        <v>23850</v>
      </c>
      <c r="GP25" s="12">
        <f>ВВ!GP25*0.9</f>
        <v>24300</v>
      </c>
      <c r="GQ25" s="12">
        <f>ВВ!GQ25*0.9</f>
        <v>24300</v>
      </c>
      <c r="GR25" s="12">
        <f>ВВ!GR25*0.9</f>
        <v>23850</v>
      </c>
      <c r="GS25" s="12">
        <f>ВВ!GS25*0.9</f>
        <v>23850</v>
      </c>
      <c r="GT25" s="12">
        <f>ВВ!GT25*0.9</f>
        <v>23850</v>
      </c>
      <c r="GU25" s="12">
        <f>ВВ!GU25*0.9</f>
        <v>23850</v>
      </c>
      <c r="GV25" s="12">
        <f>ВВ!GV25*0.9</f>
        <v>23850</v>
      </c>
      <c r="GW25" s="12">
        <f>ВВ!GW25*0.9</f>
        <v>23850</v>
      </c>
      <c r="GX25" s="12">
        <f>ВВ!GX25*0.9</f>
        <v>23850</v>
      </c>
      <c r="GY25" s="12">
        <f>ВВ!GY25*0.9</f>
        <v>23850</v>
      </c>
      <c r="GZ25" s="12">
        <f>ВВ!GZ25*0.9</f>
        <v>23850</v>
      </c>
      <c r="HA25" s="12">
        <f>ВВ!HA25*0.9</f>
        <v>23850</v>
      </c>
      <c r="HB25" s="12">
        <f>ВВ!HB25*0.9</f>
        <v>23850</v>
      </c>
    </row>
    <row r="26" spans="1:210" s="4" customFormat="1" ht="12" hidden="1" customHeight="1">
      <c r="A26" s="60">
        <v>3</v>
      </c>
      <c r="B26" s="12">
        <f>ВВ!B26*0.9</f>
        <v>33930</v>
      </c>
      <c r="C26" s="12">
        <f>ВВ!C26*0.9</f>
        <v>33930</v>
      </c>
      <c r="D26" s="12">
        <f>ВВ!D26*0.9</f>
        <v>33930</v>
      </c>
      <c r="E26" s="12">
        <f>ВВ!E26*0.9</f>
        <v>29070</v>
      </c>
      <c r="F26" s="12">
        <f>ВВ!F26*0.9</f>
        <v>29070</v>
      </c>
      <c r="G26" s="12">
        <f>ВВ!G26*0.9</f>
        <v>30420</v>
      </c>
      <c r="H26" s="12">
        <f>ВВ!H26*0.9</f>
        <v>30420</v>
      </c>
      <c r="I26" s="12">
        <f>ВВ!I26*0.9</f>
        <v>29520</v>
      </c>
      <c r="J26" s="12">
        <f>ВВ!J26*0.9</f>
        <v>29520</v>
      </c>
      <c r="K26" s="12">
        <f>ВВ!K26*0.9</f>
        <v>27720</v>
      </c>
      <c r="L26" s="12">
        <f>ВВ!L26*0.9</f>
        <v>29520</v>
      </c>
      <c r="M26" s="12">
        <f>ВВ!M26*0.9</f>
        <v>29520</v>
      </c>
      <c r="N26" s="12">
        <f>ВВ!N26*0.9</f>
        <v>29520</v>
      </c>
      <c r="O26" s="12">
        <f>ВВ!O26*0.9</f>
        <v>28620</v>
      </c>
      <c r="P26" s="12">
        <f>ВВ!P26*0.9</f>
        <v>28620</v>
      </c>
      <c r="Q26" s="12">
        <f>ВВ!Q26*0.9</f>
        <v>27270</v>
      </c>
      <c r="R26" s="12">
        <f>ВВ!R26*0.9</f>
        <v>26370</v>
      </c>
      <c r="S26" s="12">
        <f>ВВ!S26*0.9</f>
        <v>26370</v>
      </c>
      <c r="T26" s="12">
        <f>ВВ!T26*0.9</f>
        <v>26370</v>
      </c>
      <c r="U26" s="12">
        <f>ВВ!U26*0.9</f>
        <v>26370</v>
      </c>
      <c r="V26" s="12">
        <f>ВВ!V26*0.9</f>
        <v>26370</v>
      </c>
      <c r="W26" s="12">
        <f>ВВ!W26*0.9</f>
        <v>26370</v>
      </c>
      <c r="X26" s="12">
        <f>ВВ!X26*0.9</f>
        <v>26370</v>
      </c>
      <c r="Y26" s="12">
        <f>ВВ!Y26*0.9</f>
        <v>25785</v>
      </c>
      <c r="Z26" s="12">
        <f>ВВ!Z26*0.9</f>
        <v>25785</v>
      </c>
      <c r="AA26" s="12">
        <f>ВВ!AA26*0.9</f>
        <v>25785</v>
      </c>
      <c r="AB26" s="12">
        <f>ВВ!AB26*0.9</f>
        <v>22770</v>
      </c>
      <c r="AC26" s="12">
        <f>ВВ!AC26*0.9</f>
        <v>22770</v>
      </c>
      <c r="AD26" s="12">
        <f>ВВ!AD26*0.9</f>
        <v>22770</v>
      </c>
      <c r="AE26" s="12">
        <f>ВВ!AE26*0.9</f>
        <v>22770</v>
      </c>
      <c r="AF26" s="12">
        <f>ВВ!AF26*0.9</f>
        <v>22230</v>
      </c>
      <c r="AG26" s="12">
        <f>ВВ!AG26*0.9</f>
        <v>22230</v>
      </c>
      <c r="AH26" s="12">
        <f>ВВ!AH26*0.9</f>
        <v>22230</v>
      </c>
      <c r="AI26" s="12">
        <f>ВВ!AI26*0.9</f>
        <v>22230</v>
      </c>
      <c r="AJ26" s="12">
        <f>ВВ!AJ26*0.9</f>
        <v>22230</v>
      </c>
      <c r="AK26" s="12">
        <f>ВВ!AK26*0.9</f>
        <v>23400</v>
      </c>
      <c r="AL26" s="12">
        <f>ВВ!AL26*0.9</f>
        <v>23400</v>
      </c>
      <c r="AM26" s="12">
        <f>ВВ!AM26*0.9</f>
        <v>22230</v>
      </c>
      <c r="AN26" s="12">
        <f>ВВ!AN26*0.9</f>
        <v>22230</v>
      </c>
      <c r="AO26" s="12">
        <f>ВВ!AO26*0.9</f>
        <v>22230</v>
      </c>
      <c r="AP26" s="12">
        <f>ВВ!AP26*0.9</f>
        <v>22230</v>
      </c>
      <c r="AQ26" s="12">
        <f>ВВ!AQ26*0.9</f>
        <v>22230</v>
      </c>
      <c r="AR26" s="12">
        <f>ВВ!AR26*0.9</f>
        <v>22770</v>
      </c>
      <c r="AS26" s="12">
        <f>ВВ!AS26*0.9</f>
        <v>22770</v>
      </c>
      <c r="AT26" s="12">
        <f>ВВ!AT26*0.9</f>
        <v>22500</v>
      </c>
      <c r="AU26" s="12">
        <f>ВВ!AU26*0.9</f>
        <v>22500</v>
      </c>
      <c r="AV26" s="12">
        <f>ВВ!AV26*0.9</f>
        <v>22500</v>
      </c>
      <c r="AW26" s="12">
        <f>ВВ!AW26*0.9</f>
        <v>22500</v>
      </c>
      <c r="AX26" s="12">
        <f>ВВ!AX26*0.9</f>
        <v>22500</v>
      </c>
      <c r="AY26" s="12">
        <f>ВВ!AY26*0.9</f>
        <v>23040</v>
      </c>
      <c r="AZ26" s="12">
        <f>ВВ!AZ26*0.9</f>
        <v>23040</v>
      </c>
      <c r="BA26" s="12">
        <f>ВВ!BA26*0.9</f>
        <v>23040</v>
      </c>
      <c r="BB26" s="12">
        <f>ВВ!BB26*0.9</f>
        <v>22230</v>
      </c>
      <c r="BC26" s="12">
        <f>ВВ!BC26*0.9</f>
        <v>22230</v>
      </c>
      <c r="BD26" s="12">
        <f>ВВ!BD26*0.9</f>
        <v>22230</v>
      </c>
      <c r="BE26" s="12">
        <f>ВВ!BE26*0.9</f>
        <v>23850</v>
      </c>
      <c r="BF26" s="12">
        <f>ВВ!BF26*0.9</f>
        <v>23850</v>
      </c>
      <c r="BG26" s="12">
        <f>ВВ!BG26*0.9</f>
        <v>23850</v>
      </c>
      <c r="BH26" s="12">
        <f>ВВ!BH26*0.9</f>
        <v>23040</v>
      </c>
      <c r="BI26" s="12">
        <f>ВВ!BI26*0.9</f>
        <v>23040</v>
      </c>
      <c r="BJ26" s="12">
        <f>ВВ!BJ26*0.9</f>
        <v>23040</v>
      </c>
      <c r="BK26" s="12">
        <f>ВВ!BK26*0.9</f>
        <v>23040</v>
      </c>
      <c r="BL26" s="12">
        <f>ВВ!BL26*0.9</f>
        <v>23040</v>
      </c>
      <c r="BM26" s="12">
        <f>ВВ!BM26*0.9</f>
        <v>23850</v>
      </c>
      <c r="BN26" s="12">
        <f>ВВ!BN26*0.9</f>
        <v>23850</v>
      </c>
      <c r="BO26" s="12">
        <f>ВВ!BO26*0.9</f>
        <v>23850</v>
      </c>
      <c r="BP26" s="12">
        <f>ВВ!BP26*0.9</f>
        <v>22500</v>
      </c>
      <c r="BQ26" s="12">
        <f>ВВ!BQ26*0.9</f>
        <v>22500</v>
      </c>
      <c r="BR26" s="12">
        <f>ВВ!BR26*0.9</f>
        <v>22500</v>
      </c>
      <c r="BS26" s="12">
        <f>ВВ!BS26*0.9</f>
        <v>22500</v>
      </c>
      <c r="BT26" s="12">
        <f>ВВ!BT26*0.9</f>
        <v>22770</v>
      </c>
      <c r="BU26" s="12">
        <f>ВВ!BU26*0.9</f>
        <v>22770</v>
      </c>
      <c r="BV26" s="12">
        <f>ВВ!BV26*0.9</f>
        <v>22500</v>
      </c>
      <c r="BW26" s="12">
        <f>ВВ!BW26*0.9</f>
        <v>22500</v>
      </c>
      <c r="BX26" s="12">
        <f>ВВ!BX26*0.9</f>
        <v>22500</v>
      </c>
      <c r="BY26" s="12">
        <f>ВВ!BY26*0.9</f>
        <v>22500</v>
      </c>
      <c r="BZ26" s="12">
        <f>ВВ!BZ26*0.9</f>
        <v>22500</v>
      </c>
      <c r="CA26" s="12">
        <f>ВВ!CA26*0.9</f>
        <v>22770</v>
      </c>
      <c r="CB26" s="12">
        <f>ВВ!CB26*0.9</f>
        <v>22770</v>
      </c>
      <c r="CC26" s="12">
        <f>ВВ!CC26*0.9</f>
        <v>22500</v>
      </c>
      <c r="CD26" s="12">
        <f>ВВ!CD26*0.9</f>
        <v>22500</v>
      </c>
      <c r="CE26" s="12">
        <f>ВВ!CE26*0.9</f>
        <v>22500</v>
      </c>
      <c r="CF26" s="12">
        <f>ВВ!CF26*0.9</f>
        <v>22500</v>
      </c>
      <c r="CG26" s="12">
        <f>ВВ!CG26*0.9</f>
        <v>22500</v>
      </c>
      <c r="CH26" s="12">
        <f>ВВ!CH26*0.9</f>
        <v>22770</v>
      </c>
      <c r="CI26" s="12">
        <f>ВВ!CI26*0.9</f>
        <v>22770</v>
      </c>
      <c r="CJ26" s="12">
        <f>ВВ!CJ26*0.9</f>
        <v>22770</v>
      </c>
      <c r="CK26" s="12">
        <f>ВВ!CK26*0.9</f>
        <v>22770</v>
      </c>
      <c r="CL26" s="12">
        <f>ВВ!CL26*0.9</f>
        <v>22770</v>
      </c>
      <c r="CM26" s="12">
        <f>ВВ!CM26*0.9</f>
        <v>22770</v>
      </c>
      <c r="CN26" s="12">
        <f>ВВ!CN26*0.9</f>
        <v>22770</v>
      </c>
      <c r="CO26" s="12">
        <f>ВВ!CO26*0.9</f>
        <v>26550</v>
      </c>
      <c r="CP26" s="12">
        <f>ВВ!CP26*0.9</f>
        <v>26550</v>
      </c>
      <c r="CQ26" s="182">
        <f>ВВ!CQ26*0.9</f>
        <v>26550</v>
      </c>
      <c r="CR26" s="182">
        <f>ВВ!CR26*0.9</f>
        <v>26550</v>
      </c>
      <c r="CS26" s="182">
        <f>ВВ!CS26*0.9</f>
        <v>26550</v>
      </c>
      <c r="CT26" s="182">
        <f>ВВ!CT26*0.9</f>
        <v>26550</v>
      </c>
      <c r="CU26" s="182">
        <f>ВВ!CU26*0.9</f>
        <v>26550</v>
      </c>
      <c r="CV26" s="12">
        <f>ВВ!CV26*0.9</f>
        <v>26550</v>
      </c>
      <c r="CW26" s="12">
        <f>ВВ!CW26*0.9</f>
        <v>26550</v>
      </c>
      <c r="CX26" s="12">
        <f>ВВ!CX26*0.9</f>
        <v>28350</v>
      </c>
      <c r="CY26" s="190">
        <f>ВВ!CY26*0.9</f>
        <v>28350</v>
      </c>
      <c r="CZ26" s="190">
        <f>ВВ!CZ26*0.9</f>
        <v>28350</v>
      </c>
      <c r="DA26" s="190">
        <f>ВВ!DA26*0.9</f>
        <v>28350</v>
      </c>
      <c r="DB26" s="190">
        <f>ВВ!DB26*0.9</f>
        <v>28350</v>
      </c>
      <c r="DC26" s="190">
        <f>ВВ!DC26*0.9</f>
        <v>28350</v>
      </c>
      <c r="DD26" s="12">
        <f>ВВ!DD26*0.9</f>
        <v>28350</v>
      </c>
      <c r="DE26" s="12">
        <f>ВВ!DE26*0.9</f>
        <v>26550</v>
      </c>
      <c r="DF26" s="12">
        <f>ВВ!DF26*0.9</f>
        <v>26550</v>
      </c>
      <c r="DG26" s="12">
        <f>ВВ!DG26*0.9</f>
        <v>26550</v>
      </c>
      <c r="DH26" s="12">
        <f>ВВ!DH26*0.9</f>
        <v>26550</v>
      </c>
      <c r="DI26" s="12">
        <f>ВВ!DI26*0.9</f>
        <v>26550</v>
      </c>
      <c r="DJ26" s="12">
        <f>ВВ!DJ26*0.9</f>
        <v>26550</v>
      </c>
      <c r="DK26" s="12">
        <f>ВВ!DK26*0.9</f>
        <v>26550</v>
      </c>
      <c r="DL26" s="12">
        <f>ВВ!DL26*0.9</f>
        <v>26550</v>
      </c>
      <c r="DM26" s="12">
        <f>ВВ!DM26*0.9</f>
        <v>27450</v>
      </c>
      <c r="DN26" s="12">
        <f>ВВ!DN26*0.9</f>
        <v>27450</v>
      </c>
      <c r="DO26" s="12">
        <f>ВВ!DO26*0.9</f>
        <v>27450</v>
      </c>
      <c r="DP26" s="12">
        <f>ВВ!DP26*0.9</f>
        <v>27450</v>
      </c>
      <c r="DQ26" s="12">
        <f>ВВ!DQ26*0.9</f>
        <v>27450</v>
      </c>
      <c r="DR26" s="12">
        <f>ВВ!DR26*0.9</f>
        <v>27450</v>
      </c>
      <c r="DS26" s="12">
        <f>ВВ!DS26*0.9</f>
        <v>27450</v>
      </c>
      <c r="DT26" s="12">
        <f>ВВ!DT26*0.9</f>
        <v>27450</v>
      </c>
      <c r="DU26" s="12">
        <f>ВВ!DU26*0.9</f>
        <v>27450</v>
      </c>
      <c r="DV26" s="12">
        <f>ВВ!DV26*0.9</f>
        <v>27450</v>
      </c>
      <c r="DW26" s="12">
        <f>ВВ!DW26*0.9</f>
        <v>27450</v>
      </c>
      <c r="DX26" s="12">
        <f>ВВ!DX26*0.9</f>
        <v>27450</v>
      </c>
      <c r="DY26" s="12">
        <f>ВВ!DY26*0.9</f>
        <v>27450</v>
      </c>
      <c r="DZ26" s="12">
        <f>ВВ!DZ26*0.9</f>
        <v>27450</v>
      </c>
      <c r="EA26" s="12">
        <f>ВВ!EA26*0.9</f>
        <v>24750</v>
      </c>
      <c r="EB26" s="12">
        <f>ВВ!EB26*0.9</f>
        <v>24750</v>
      </c>
      <c r="EC26" s="12">
        <f>ВВ!EC26*0.9</f>
        <v>24750</v>
      </c>
      <c r="ED26" s="12">
        <f>ВВ!ED26*0.9</f>
        <v>24750</v>
      </c>
      <c r="EE26" s="12">
        <f>ВВ!EE26*0.9</f>
        <v>25200</v>
      </c>
      <c r="EF26" s="12">
        <f>ВВ!EF26*0.9</f>
        <v>25200</v>
      </c>
      <c r="EG26" s="12">
        <f>ВВ!EG26*0.9</f>
        <v>24750</v>
      </c>
      <c r="EH26" s="12">
        <f>ВВ!EH26*0.9</f>
        <v>24750</v>
      </c>
      <c r="EI26" s="12">
        <f>ВВ!EI26*0.9</f>
        <v>24750</v>
      </c>
      <c r="EJ26" s="12">
        <f>ВВ!EJ26*0.9</f>
        <v>24750</v>
      </c>
      <c r="EK26" s="12">
        <f>ВВ!EK26*0.9</f>
        <v>24750</v>
      </c>
      <c r="EL26" s="12">
        <f>ВВ!EL26*0.9</f>
        <v>25200</v>
      </c>
      <c r="EM26" s="12">
        <f>ВВ!EM26*0.9</f>
        <v>25200</v>
      </c>
      <c r="EN26" s="12">
        <f>ВВ!EN26*0.9</f>
        <v>24750</v>
      </c>
      <c r="EO26" s="12">
        <f>ВВ!EO26*0.9</f>
        <v>24750</v>
      </c>
      <c r="EP26" s="12">
        <f>ВВ!EP26*0.9</f>
        <v>24750</v>
      </c>
      <c r="EQ26" s="12">
        <f>ВВ!EQ26*0.9</f>
        <v>24750</v>
      </c>
      <c r="ER26" s="12">
        <f>ВВ!ER26*0.9</f>
        <v>24750</v>
      </c>
      <c r="ES26" s="12">
        <f>ВВ!ES26*0.9</f>
        <v>25200</v>
      </c>
      <c r="ET26" s="12">
        <f>ВВ!ET26*0.9</f>
        <v>25200</v>
      </c>
      <c r="EU26" s="12">
        <f>ВВ!EU26*0.9</f>
        <v>24750</v>
      </c>
      <c r="EV26" s="12">
        <f>ВВ!EV26*0.9</f>
        <v>24750</v>
      </c>
      <c r="EW26" s="12">
        <f>ВВ!EW26*0.9</f>
        <v>24750</v>
      </c>
      <c r="EX26" s="12">
        <f>ВВ!EX26*0.9</f>
        <v>24750</v>
      </c>
      <c r="EY26" s="12">
        <f>ВВ!EY26*0.9</f>
        <v>24750</v>
      </c>
      <c r="EZ26" s="12">
        <f>ВВ!EZ26*0.9</f>
        <v>25200</v>
      </c>
      <c r="FA26" s="12">
        <f>ВВ!FA26*0.9</f>
        <v>25200</v>
      </c>
      <c r="FB26" s="12">
        <f>ВВ!FB26*0.9</f>
        <v>24750</v>
      </c>
      <c r="FC26" s="12">
        <f>ВВ!FC26*0.9</f>
        <v>24750</v>
      </c>
      <c r="FD26" s="12">
        <f>ВВ!FD26*0.9</f>
        <v>24750</v>
      </c>
      <c r="FE26" s="12">
        <f>ВВ!FE26*0.9</f>
        <v>24750</v>
      </c>
      <c r="FF26" s="12">
        <f>ВВ!FF26*0.9</f>
        <v>24750</v>
      </c>
      <c r="FG26" s="12">
        <f>ВВ!FG26*0.9</f>
        <v>25200</v>
      </c>
      <c r="FH26" s="12">
        <f>ВВ!FH26*0.9</f>
        <v>25200</v>
      </c>
      <c r="FI26" s="12">
        <f>ВВ!FI26*0.9</f>
        <v>24750</v>
      </c>
      <c r="FJ26" s="12">
        <f>ВВ!FJ26*0.9</f>
        <v>24750</v>
      </c>
      <c r="FK26" s="12">
        <f>ВВ!FK26*0.9</f>
        <v>24750</v>
      </c>
      <c r="FL26" s="12">
        <f>ВВ!FL26*0.9</f>
        <v>24750</v>
      </c>
      <c r="FM26" s="12">
        <f>ВВ!FM26*0.9</f>
        <v>24750</v>
      </c>
      <c r="FN26" s="12">
        <f>ВВ!FN26*0.9</f>
        <v>24750</v>
      </c>
      <c r="FO26" s="12">
        <f>ВВ!FO26*0.9</f>
        <v>24750</v>
      </c>
      <c r="FP26" s="12">
        <f>ВВ!FP26*0.9</f>
        <v>23850</v>
      </c>
      <c r="FQ26" s="12">
        <f>ВВ!FQ26*0.9</f>
        <v>23850</v>
      </c>
      <c r="FR26" s="12">
        <f>ВВ!FR26*0.9</f>
        <v>23850</v>
      </c>
      <c r="FS26" s="12">
        <f>ВВ!FS26*0.9</f>
        <v>23850</v>
      </c>
      <c r="FT26" s="12">
        <f>ВВ!FT26*0.9</f>
        <v>23850</v>
      </c>
      <c r="FU26" s="12">
        <f>ВВ!FU26*0.9</f>
        <v>24300</v>
      </c>
      <c r="FV26" s="12">
        <f>ВВ!FV26*0.9</f>
        <v>24300</v>
      </c>
      <c r="FW26" s="12">
        <f>ВВ!FW26*0.9</f>
        <v>23400</v>
      </c>
      <c r="FX26" s="12">
        <f>ВВ!FX26*0.9</f>
        <v>23400</v>
      </c>
      <c r="FY26" s="12">
        <f>ВВ!FY26*0.9</f>
        <v>23400</v>
      </c>
      <c r="FZ26" s="12">
        <f>ВВ!FZ26*0.9</f>
        <v>23400</v>
      </c>
      <c r="GA26" s="12">
        <f>ВВ!GA26*0.9</f>
        <v>23400</v>
      </c>
      <c r="GB26" s="12">
        <f>ВВ!GB26*0.9</f>
        <v>23850</v>
      </c>
      <c r="GC26" s="12">
        <f>ВВ!GC26*0.9</f>
        <v>23850</v>
      </c>
      <c r="GD26" s="12">
        <f>ВВ!GD26*0.9</f>
        <v>23850</v>
      </c>
      <c r="GE26" s="12">
        <f>ВВ!GE26*0.9</f>
        <v>23850</v>
      </c>
      <c r="GF26" s="12">
        <f>ВВ!GF26*0.9</f>
        <v>23850</v>
      </c>
      <c r="GG26" s="12">
        <f>ВВ!GG26*0.9</f>
        <v>23850</v>
      </c>
      <c r="GH26" s="12">
        <f>ВВ!GH26*0.9</f>
        <v>23850</v>
      </c>
      <c r="GI26" s="12">
        <f>ВВ!GI26*0.9</f>
        <v>24300</v>
      </c>
      <c r="GJ26" s="12">
        <f>ВВ!GJ26*0.9</f>
        <v>24300</v>
      </c>
      <c r="GK26" s="12">
        <f>ВВ!GK26*0.9</f>
        <v>23850</v>
      </c>
      <c r="GL26" s="12">
        <f>ВВ!GL26*0.9</f>
        <v>23850</v>
      </c>
      <c r="GM26" s="12">
        <f>ВВ!GM26*0.9</f>
        <v>23850</v>
      </c>
      <c r="GN26" s="12">
        <f>ВВ!GN26*0.9</f>
        <v>23850</v>
      </c>
      <c r="GO26" s="12">
        <f>ВВ!GO26*0.9</f>
        <v>23850</v>
      </c>
      <c r="GP26" s="12">
        <f>ВВ!GP26*0.9</f>
        <v>24300</v>
      </c>
      <c r="GQ26" s="12">
        <f>ВВ!GQ26*0.9</f>
        <v>24300</v>
      </c>
      <c r="GR26" s="12">
        <f>ВВ!GR26*0.9</f>
        <v>23850</v>
      </c>
      <c r="GS26" s="12">
        <f>ВВ!GS26*0.9</f>
        <v>23850</v>
      </c>
      <c r="GT26" s="12">
        <f>ВВ!GT26*0.9</f>
        <v>23850</v>
      </c>
      <c r="GU26" s="12">
        <f>ВВ!GU26*0.9</f>
        <v>23850</v>
      </c>
      <c r="GV26" s="12">
        <f>ВВ!GV26*0.9</f>
        <v>23850</v>
      </c>
      <c r="GW26" s="12">
        <f>ВВ!GW26*0.9</f>
        <v>23850</v>
      </c>
      <c r="GX26" s="12">
        <f>ВВ!GX26*0.9</f>
        <v>23850</v>
      </c>
      <c r="GY26" s="12">
        <f>ВВ!GY26*0.9</f>
        <v>23850</v>
      </c>
      <c r="GZ26" s="12">
        <f>ВВ!GZ26*0.9</f>
        <v>23850</v>
      </c>
      <c r="HA26" s="12">
        <f>ВВ!HA26*0.9</f>
        <v>23850</v>
      </c>
      <c r="HB26" s="12">
        <f>ВВ!HB26*0.9</f>
        <v>23850</v>
      </c>
    </row>
    <row r="27" spans="1:210" s="4" customFormat="1" ht="12" hidden="1" customHeight="1">
      <c r="A27" s="60">
        <v>4</v>
      </c>
      <c r="B27" s="12">
        <f>ВВ!B27*0.9</f>
        <v>33930</v>
      </c>
      <c r="C27" s="12">
        <f>ВВ!C27*0.9</f>
        <v>33930</v>
      </c>
      <c r="D27" s="12">
        <f>ВВ!D27*0.9</f>
        <v>33930</v>
      </c>
      <c r="E27" s="12">
        <f>ВВ!E27*0.9</f>
        <v>29070</v>
      </c>
      <c r="F27" s="12">
        <f>ВВ!F27*0.9</f>
        <v>29070</v>
      </c>
      <c r="G27" s="12">
        <f>ВВ!G27*0.9</f>
        <v>30420</v>
      </c>
      <c r="H27" s="12">
        <f>ВВ!H27*0.9</f>
        <v>30420</v>
      </c>
      <c r="I27" s="12">
        <f>ВВ!I27*0.9</f>
        <v>29520</v>
      </c>
      <c r="J27" s="12">
        <f>ВВ!J27*0.9</f>
        <v>29520</v>
      </c>
      <c r="K27" s="12">
        <f>ВВ!K27*0.9</f>
        <v>27720</v>
      </c>
      <c r="L27" s="12">
        <f>ВВ!L27*0.9</f>
        <v>29520</v>
      </c>
      <c r="M27" s="12">
        <f>ВВ!M27*0.9</f>
        <v>29520</v>
      </c>
      <c r="N27" s="12">
        <f>ВВ!N27*0.9</f>
        <v>29520</v>
      </c>
      <c r="O27" s="12">
        <f>ВВ!O27*0.9</f>
        <v>28620</v>
      </c>
      <c r="P27" s="12">
        <f>ВВ!P27*0.9</f>
        <v>28620</v>
      </c>
      <c r="Q27" s="12">
        <f>ВВ!Q27*0.9</f>
        <v>27270</v>
      </c>
      <c r="R27" s="12">
        <f>ВВ!R27*0.9</f>
        <v>26370</v>
      </c>
      <c r="S27" s="12">
        <f>ВВ!S27*0.9</f>
        <v>26370</v>
      </c>
      <c r="T27" s="12">
        <f>ВВ!T27*0.9</f>
        <v>26370</v>
      </c>
      <c r="U27" s="12">
        <f>ВВ!U27*0.9</f>
        <v>26370</v>
      </c>
      <c r="V27" s="12">
        <f>ВВ!V27*0.9</f>
        <v>26370</v>
      </c>
      <c r="W27" s="12">
        <f>ВВ!W27*0.9</f>
        <v>26370</v>
      </c>
      <c r="X27" s="12">
        <f>ВВ!X27*0.9</f>
        <v>26370</v>
      </c>
      <c r="Y27" s="12">
        <f>ВВ!Y27*0.9</f>
        <v>25785</v>
      </c>
      <c r="Z27" s="12">
        <f>ВВ!Z27*0.9</f>
        <v>25785</v>
      </c>
      <c r="AA27" s="12">
        <f>ВВ!AA27*0.9</f>
        <v>25785</v>
      </c>
      <c r="AB27" s="12">
        <f>ВВ!AB27*0.9</f>
        <v>22770</v>
      </c>
      <c r="AC27" s="12">
        <f>ВВ!AC27*0.9</f>
        <v>22770</v>
      </c>
      <c r="AD27" s="12">
        <f>ВВ!AD27*0.9</f>
        <v>22770</v>
      </c>
      <c r="AE27" s="12">
        <f>ВВ!AE27*0.9</f>
        <v>22770</v>
      </c>
      <c r="AF27" s="12">
        <f>ВВ!AF27*0.9</f>
        <v>22230</v>
      </c>
      <c r="AG27" s="12">
        <f>ВВ!AG27*0.9</f>
        <v>22230</v>
      </c>
      <c r="AH27" s="12">
        <f>ВВ!AH27*0.9</f>
        <v>22230</v>
      </c>
      <c r="AI27" s="12">
        <f>ВВ!AI27*0.9</f>
        <v>22230</v>
      </c>
      <c r="AJ27" s="12">
        <f>ВВ!AJ27*0.9</f>
        <v>22230</v>
      </c>
      <c r="AK27" s="12">
        <f>ВВ!AK27*0.9</f>
        <v>23400</v>
      </c>
      <c r="AL27" s="12">
        <f>ВВ!AL27*0.9</f>
        <v>23400</v>
      </c>
      <c r="AM27" s="12">
        <f>ВВ!AM27*0.9</f>
        <v>22230</v>
      </c>
      <c r="AN27" s="12">
        <f>ВВ!AN27*0.9</f>
        <v>22230</v>
      </c>
      <c r="AO27" s="12">
        <f>ВВ!AO27*0.9</f>
        <v>22230</v>
      </c>
      <c r="AP27" s="12">
        <f>ВВ!AP27*0.9</f>
        <v>22230</v>
      </c>
      <c r="AQ27" s="12">
        <f>ВВ!AQ27*0.9</f>
        <v>22230</v>
      </c>
      <c r="AR27" s="12">
        <f>ВВ!AR27*0.9</f>
        <v>22770</v>
      </c>
      <c r="AS27" s="12">
        <f>ВВ!AS27*0.9</f>
        <v>22770</v>
      </c>
      <c r="AT27" s="12">
        <f>ВВ!AT27*0.9</f>
        <v>22500</v>
      </c>
      <c r="AU27" s="12">
        <f>ВВ!AU27*0.9</f>
        <v>22500</v>
      </c>
      <c r="AV27" s="12">
        <f>ВВ!AV27*0.9</f>
        <v>22500</v>
      </c>
      <c r="AW27" s="12">
        <f>ВВ!AW27*0.9</f>
        <v>22500</v>
      </c>
      <c r="AX27" s="12">
        <f>ВВ!AX27*0.9</f>
        <v>22500</v>
      </c>
      <c r="AY27" s="12">
        <f>ВВ!AY27*0.9</f>
        <v>23040</v>
      </c>
      <c r="AZ27" s="12">
        <f>ВВ!AZ27*0.9</f>
        <v>23040</v>
      </c>
      <c r="BA27" s="12">
        <f>ВВ!BA27*0.9</f>
        <v>23040</v>
      </c>
      <c r="BB27" s="12">
        <f>ВВ!BB27*0.9</f>
        <v>22230</v>
      </c>
      <c r="BC27" s="12">
        <f>ВВ!BC27*0.9</f>
        <v>22230</v>
      </c>
      <c r="BD27" s="12">
        <f>ВВ!BD27*0.9</f>
        <v>22230</v>
      </c>
      <c r="BE27" s="12">
        <f>ВВ!BE27*0.9</f>
        <v>23850</v>
      </c>
      <c r="BF27" s="12">
        <f>ВВ!BF27*0.9</f>
        <v>23850</v>
      </c>
      <c r="BG27" s="12">
        <f>ВВ!BG27*0.9</f>
        <v>23850</v>
      </c>
      <c r="BH27" s="12">
        <f>ВВ!BH27*0.9</f>
        <v>23040</v>
      </c>
      <c r="BI27" s="12">
        <f>ВВ!BI27*0.9</f>
        <v>23040</v>
      </c>
      <c r="BJ27" s="12">
        <f>ВВ!BJ27*0.9</f>
        <v>23040</v>
      </c>
      <c r="BK27" s="12">
        <f>ВВ!BK27*0.9</f>
        <v>23040</v>
      </c>
      <c r="BL27" s="12">
        <f>ВВ!BL27*0.9</f>
        <v>23040</v>
      </c>
      <c r="BM27" s="12">
        <f>ВВ!BM27*0.9</f>
        <v>23850</v>
      </c>
      <c r="BN27" s="12">
        <f>ВВ!BN27*0.9</f>
        <v>23850</v>
      </c>
      <c r="BO27" s="12">
        <f>ВВ!BO27*0.9</f>
        <v>23850</v>
      </c>
      <c r="BP27" s="12">
        <f>ВВ!BP27*0.9</f>
        <v>22500</v>
      </c>
      <c r="BQ27" s="12">
        <f>ВВ!BQ27*0.9</f>
        <v>22500</v>
      </c>
      <c r="BR27" s="12">
        <f>ВВ!BR27*0.9</f>
        <v>22500</v>
      </c>
      <c r="BS27" s="12">
        <f>ВВ!BS27*0.9</f>
        <v>22500</v>
      </c>
      <c r="BT27" s="12">
        <f>ВВ!BT27*0.9</f>
        <v>22770</v>
      </c>
      <c r="BU27" s="12">
        <f>ВВ!BU27*0.9</f>
        <v>22770</v>
      </c>
      <c r="BV27" s="12">
        <f>ВВ!BV27*0.9</f>
        <v>22500</v>
      </c>
      <c r="BW27" s="12">
        <f>ВВ!BW27*0.9</f>
        <v>22500</v>
      </c>
      <c r="BX27" s="12">
        <f>ВВ!BX27*0.9</f>
        <v>22500</v>
      </c>
      <c r="BY27" s="12">
        <f>ВВ!BY27*0.9</f>
        <v>22500</v>
      </c>
      <c r="BZ27" s="12">
        <f>ВВ!BZ27*0.9</f>
        <v>22500</v>
      </c>
      <c r="CA27" s="12">
        <f>ВВ!CA27*0.9</f>
        <v>22770</v>
      </c>
      <c r="CB27" s="12">
        <f>ВВ!CB27*0.9</f>
        <v>22770</v>
      </c>
      <c r="CC27" s="12">
        <f>ВВ!CC27*0.9</f>
        <v>22500</v>
      </c>
      <c r="CD27" s="12">
        <f>ВВ!CD27*0.9</f>
        <v>22500</v>
      </c>
      <c r="CE27" s="12">
        <f>ВВ!CE27*0.9</f>
        <v>22500</v>
      </c>
      <c r="CF27" s="12">
        <f>ВВ!CF27*0.9</f>
        <v>22500</v>
      </c>
      <c r="CG27" s="12">
        <f>ВВ!CG27*0.9</f>
        <v>22500</v>
      </c>
      <c r="CH27" s="12">
        <f>ВВ!CH27*0.9</f>
        <v>22770</v>
      </c>
      <c r="CI27" s="12">
        <f>ВВ!CI27*0.9</f>
        <v>22770</v>
      </c>
      <c r="CJ27" s="12">
        <f>ВВ!CJ27*0.9</f>
        <v>22770</v>
      </c>
      <c r="CK27" s="12">
        <f>ВВ!CK27*0.9</f>
        <v>22770</v>
      </c>
      <c r="CL27" s="12">
        <f>ВВ!CL27*0.9</f>
        <v>22770</v>
      </c>
      <c r="CM27" s="12">
        <f>ВВ!CM27*0.9</f>
        <v>22770</v>
      </c>
      <c r="CN27" s="12">
        <f>ВВ!CN27*0.9</f>
        <v>22770</v>
      </c>
      <c r="CO27" s="12">
        <f>ВВ!CO27*0.9</f>
        <v>26550</v>
      </c>
      <c r="CP27" s="12">
        <f>ВВ!CP27*0.9</f>
        <v>26550</v>
      </c>
      <c r="CQ27" s="182">
        <f>ВВ!CQ27*0.9</f>
        <v>26550</v>
      </c>
      <c r="CR27" s="182">
        <f>ВВ!CR27*0.9</f>
        <v>26550</v>
      </c>
      <c r="CS27" s="182">
        <f>ВВ!CS27*0.9</f>
        <v>26550</v>
      </c>
      <c r="CT27" s="182">
        <f>ВВ!CT27*0.9</f>
        <v>26550</v>
      </c>
      <c r="CU27" s="182">
        <f>ВВ!CU27*0.9</f>
        <v>26550</v>
      </c>
      <c r="CV27" s="12">
        <f>ВВ!CV27*0.9</f>
        <v>26550</v>
      </c>
      <c r="CW27" s="12">
        <f>ВВ!CW27*0.9</f>
        <v>26550</v>
      </c>
      <c r="CX27" s="12">
        <f>ВВ!CX27*0.9</f>
        <v>28350</v>
      </c>
      <c r="CY27" s="190">
        <f>ВВ!CY27*0.9</f>
        <v>28350</v>
      </c>
      <c r="CZ27" s="190">
        <f>ВВ!CZ27*0.9</f>
        <v>28350</v>
      </c>
      <c r="DA27" s="190">
        <f>ВВ!DA27*0.9</f>
        <v>28350</v>
      </c>
      <c r="DB27" s="190">
        <f>ВВ!DB27*0.9</f>
        <v>28350</v>
      </c>
      <c r="DC27" s="190">
        <f>ВВ!DC27*0.9</f>
        <v>28350</v>
      </c>
      <c r="DD27" s="12">
        <f>ВВ!DD27*0.9</f>
        <v>28350</v>
      </c>
      <c r="DE27" s="12">
        <f>ВВ!DE27*0.9</f>
        <v>26550</v>
      </c>
      <c r="DF27" s="12">
        <f>ВВ!DF27*0.9</f>
        <v>26550</v>
      </c>
      <c r="DG27" s="12">
        <f>ВВ!DG27*0.9</f>
        <v>26550</v>
      </c>
      <c r="DH27" s="12">
        <f>ВВ!DH27*0.9</f>
        <v>26550</v>
      </c>
      <c r="DI27" s="12">
        <f>ВВ!DI27*0.9</f>
        <v>26550</v>
      </c>
      <c r="DJ27" s="12">
        <f>ВВ!DJ27*0.9</f>
        <v>26550</v>
      </c>
      <c r="DK27" s="12">
        <f>ВВ!DK27*0.9</f>
        <v>26550</v>
      </c>
      <c r="DL27" s="12">
        <f>ВВ!DL27*0.9</f>
        <v>26550</v>
      </c>
      <c r="DM27" s="12">
        <f>ВВ!DM27*0.9</f>
        <v>27450</v>
      </c>
      <c r="DN27" s="12">
        <f>ВВ!DN27*0.9</f>
        <v>27450</v>
      </c>
      <c r="DO27" s="12">
        <f>ВВ!DO27*0.9</f>
        <v>27450</v>
      </c>
      <c r="DP27" s="12">
        <f>ВВ!DP27*0.9</f>
        <v>27450</v>
      </c>
      <c r="DQ27" s="12">
        <f>ВВ!DQ27*0.9</f>
        <v>27450</v>
      </c>
      <c r="DR27" s="12">
        <f>ВВ!DR27*0.9</f>
        <v>27450</v>
      </c>
      <c r="DS27" s="12">
        <f>ВВ!DS27*0.9</f>
        <v>27450</v>
      </c>
      <c r="DT27" s="12">
        <f>ВВ!DT27*0.9</f>
        <v>27450</v>
      </c>
      <c r="DU27" s="12">
        <f>ВВ!DU27*0.9</f>
        <v>27450</v>
      </c>
      <c r="DV27" s="12">
        <f>ВВ!DV27*0.9</f>
        <v>27450</v>
      </c>
      <c r="DW27" s="12">
        <f>ВВ!DW27*0.9</f>
        <v>27450</v>
      </c>
      <c r="DX27" s="12">
        <f>ВВ!DX27*0.9</f>
        <v>27450</v>
      </c>
      <c r="DY27" s="12">
        <f>ВВ!DY27*0.9</f>
        <v>27450</v>
      </c>
      <c r="DZ27" s="12">
        <f>ВВ!DZ27*0.9</f>
        <v>27450</v>
      </c>
      <c r="EA27" s="12">
        <f>ВВ!EA27*0.9</f>
        <v>24750</v>
      </c>
      <c r="EB27" s="12">
        <f>ВВ!EB27*0.9</f>
        <v>24750</v>
      </c>
      <c r="EC27" s="12">
        <f>ВВ!EC27*0.9</f>
        <v>24750</v>
      </c>
      <c r="ED27" s="12">
        <f>ВВ!ED27*0.9</f>
        <v>24750</v>
      </c>
      <c r="EE27" s="12">
        <f>ВВ!EE27*0.9</f>
        <v>25200</v>
      </c>
      <c r="EF27" s="12">
        <f>ВВ!EF27*0.9</f>
        <v>25200</v>
      </c>
      <c r="EG27" s="12">
        <f>ВВ!EG27*0.9</f>
        <v>24750</v>
      </c>
      <c r="EH27" s="12">
        <f>ВВ!EH27*0.9</f>
        <v>24750</v>
      </c>
      <c r="EI27" s="12">
        <f>ВВ!EI27*0.9</f>
        <v>24750</v>
      </c>
      <c r="EJ27" s="12">
        <f>ВВ!EJ27*0.9</f>
        <v>24750</v>
      </c>
      <c r="EK27" s="12">
        <f>ВВ!EK27*0.9</f>
        <v>24750</v>
      </c>
      <c r="EL27" s="12">
        <f>ВВ!EL27*0.9</f>
        <v>25200</v>
      </c>
      <c r="EM27" s="12">
        <f>ВВ!EM27*0.9</f>
        <v>25200</v>
      </c>
      <c r="EN27" s="12">
        <f>ВВ!EN27*0.9</f>
        <v>24750</v>
      </c>
      <c r="EO27" s="12">
        <f>ВВ!EO27*0.9</f>
        <v>24750</v>
      </c>
      <c r="EP27" s="12">
        <f>ВВ!EP27*0.9</f>
        <v>24750</v>
      </c>
      <c r="EQ27" s="12">
        <f>ВВ!EQ27*0.9</f>
        <v>24750</v>
      </c>
      <c r="ER27" s="12">
        <f>ВВ!ER27*0.9</f>
        <v>24750</v>
      </c>
      <c r="ES27" s="12">
        <f>ВВ!ES27*0.9</f>
        <v>25200</v>
      </c>
      <c r="ET27" s="12">
        <f>ВВ!ET27*0.9</f>
        <v>25200</v>
      </c>
      <c r="EU27" s="12">
        <f>ВВ!EU27*0.9</f>
        <v>24750</v>
      </c>
      <c r="EV27" s="12">
        <f>ВВ!EV27*0.9</f>
        <v>24750</v>
      </c>
      <c r="EW27" s="12">
        <f>ВВ!EW27*0.9</f>
        <v>24750</v>
      </c>
      <c r="EX27" s="12">
        <f>ВВ!EX27*0.9</f>
        <v>24750</v>
      </c>
      <c r="EY27" s="12">
        <f>ВВ!EY27*0.9</f>
        <v>24750</v>
      </c>
      <c r="EZ27" s="12">
        <f>ВВ!EZ27*0.9</f>
        <v>25200</v>
      </c>
      <c r="FA27" s="12">
        <f>ВВ!FA27*0.9</f>
        <v>25200</v>
      </c>
      <c r="FB27" s="12">
        <f>ВВ!FB27*0.9</f>
        <v>24750</v>
      </c>
      <c r="FC27" s="12">
        <f>ВВ!FC27*0.9</f>
        <v>24750</v>
      </c>
      <c r="FD27" s="12">
        <f>ВВ!FD27*0.9</f>
        <v>24750</v>
      </c>
      <c r="FE27" s="12">
        <f>ВВ!FE27*0.9</f>
        <v>24750</v>
      </c>
      <c r="FF27" s="12">
        <f>ВВ!FF27*0.9</f>
        <v>24750</v>
      </c>
      <c r="FG27" s="12">
        <f>ВВ!FG27*0.9</f>
        <v>25200</v>
      </c>
      <c r="FH27" s="12">
        <f>ВВ!FH27*0.9</f>
        <v>25200</v>
      </c>
      <c r="FI27" s="12">
        <f>ВВ!FI27*0.9</f>
        <v>24750</v>
      </c>
      <c r="FJ27" s="12">
        <f>ВВ!FJ27*0.9</f>
        <v>24750</v>
      </c>
      <c r="FK27" s="12">
        <f>ВВ!FK27*0.9</f>
        <v>24750</v>
      </c>
      <c r="FL27" s="12">
        <f>ВВ!FL27*0.9</f>
        <v>24750</v>
      </c>
      <c r="FM27" s="12">
        <f>ВВ!FM27*0.9</f>
        <v>24750</v>
      </c>
      <c r="FN27" s="12">
        <f>ВВ!FN27*0.9</f>
        <v>24750</v>
      </c>
      <c r="FO27" s="12">
        <f>ВВ!FO27*0.9</f>
        <v>24750</v>
      </c>
      <c r="FP27" s="12">
        <f>ВВ!FP27*0.9</f>
        <v>23850</v>
      </c>
      <c r="FQ27" s="12">
        <f>ВВ!FQ27*0.9</f>
        <v>23850</v>
      </c>
      <c r="FR27" s="12">
        <f>ВВ!FR27*0.9</f>
        <v>23850</v>
      </c>
      <c r="FS27" s="12">
        <f>ВВ!FS27*0.9</f>
        <v>23850</v>
      </c>
      <c r="FT27" s="12">
        <f>ВВ!FT27*0.9</f>
        <v>23850</v>
      </c>
      <c r="FU27" s="12">
        <f>ВВ!FU27*0.9</f>
        <v>24300</v>
      </c>
      <c r="FV27" s="12">
        <f>ВВ!FV27*0.9</f>
        <v>24300</v>
      </c>
      <c r="FW27" s="12">
        <f>ВВ!FW27*0.9</f>
        <v>23400</v>
      </c>
      <c r="FX27" s="12">
        <f>ВВ!FX27*0.9</f>
        <v>23400</v>
      </c>
      <c r="FY27" s="12">
        <f>ВВ!FY27*0.9</f>
        <v>23400</v>
      </c>
      <c r="FZ27" s="12">
        <f>ВВ!FZ27*0.9</f>
        <v>23400</v>
      </c>
      <c r="GA27" s="12">
        <f>ВВ!GA27*0.9</f>
        <v>23400</v>
      </c>
      <c r="GB27" s="12">
        <f>ВВ!GB27*0.9</f>
        <v>23850</v>
      </c>
      <c r="GC27" s="12">
        <f>ВВ!GC27*0.9</f>
        <v>23850</v>
      </c>
      <c r="GD27" s="12">
        <f>ВВ!GD27*0.9</f>
        <v>23850</v>
      </c>
      <c r="GE27" s="12">
        <f>ВВ!GE27*0.9</f>
        <v>23850</v>
      </c>
      <c r="GF27" s="12">
        <f>ВВ!GF27*0.9</f>
        <v>23850</v>
      </c>
      <c r="GG27" s="12">
        <f>ВВ!GG27*0.9</f>
        <v>23850</v>
      </c>
      <c r="GH27" s="12">
        <f>ВВ!GH27*0.9</f>
        <v>23850</v>
      </c>
      <c r="GI27" s="12">
        <f>ВВ!GI27*0.9</f>
        <v>24300</v>
      </c>
      <c r="GJ27" s="12">
        <f>ВВ!GJ27*0.9</f>
        <v>24300</v>
      </c>
      <c r="GK27" s="12">
        <f>ВВ!GK27*0.9</f>
        <v>23850</v>
      </c>
      <c r="GL27" s="12">
        <f>ВВ!GL27*0.9</f>
        <v>23850</v>
      </c>
      <c r="GM27" s="12">
        <f>ВВ!GM27*0.9</f>
        <v>23850</v>
      </c>
      <c r="GN27" s="12">
        <f>ВВ!GN27*0.9</f>
        <v>23850</v>
      </c>
      <c r="GO27" s="12">
        <f>ВВ!GO27*0.9</f>
        <v>23850</v>
      </c>
      <c r="GP27" s="12">
        <f>ВВ!GP27*0.9</f>
        <v>24300</v>
      </c>
      <c r="GQ27" s="12">
        <f>ВВ!GQ27*0.9</f>
        <v>24300</v>
      </c>
      <c r="GR27" s="12">
        <f>ВВ!GR27*0.9</f>
        <v>23850</v>
      </c>
      <c r="GS27" s="12">
        <f>ВВ!GS27*0.9</f>
        <v>23850</v>
      </c>
      <c r="GT27" s="12">
        <f>ВВ!GT27*0.9</f>
        <v>23850</v>
      </c>
      <c r="GU27" s="12">
        <f>ВВ!GU27*0.9</f>
        <v>23850</v>
      </c>
      <c r="GV27" s="12">
        <f>ВВ!GV27*0.9</f>
        <v>23850</v>
      </c>
      <c r="GW27" s="12">
        <f>ВВ!GW27*0.9</f>
        <v>23850</v>
      </c>
      <c r="GX27" s="12">
        <f>ВВ!GX27*0.9</f>
        <v>23850</v>
      </c>
      <c r="GY27" s="12">
        <f>ВВ!GY27*0.9</f>
        <v>23850</v>
      </c>
      <c r="GZ27" s="12">
        <f>ВВ!GZ27*0.9</f>
        <v>23850</v>
      </c>
      <c r="HA27" s="12">
        <f>ВВ!HA27*0.9</f>
        <v>23850</v>
      </c>
      <c r="HB27" s="12">
        <f>ВВ!HB27*0.9</f>
        <v>23850</v>
      </c>
    </row>
    <row r="28" spans="1:210" s="4" customFormat="1" ht="12" hidden="1"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183"/>
      <c r="CR28" s="183"/>
      <c r="CS28" s="183"/>
      <c r="CT28" s="183"/>
      <c r="CU28" s="183"/>
      <c r="CV28" s="76"/>
      <c r="CW28" s="76"/>
      <c r="CX28" s="76"/>
      <c r="CY28" s="191"/>
      <c r="CZ28" s="191"/>
      <c r="DA28" s="191"/>
      <c r="DB28" s="191"/>
      <c r="DC28" s="19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row>
    <row r="29" spans="1:210" s="4" customFormat="1" ht="12" hidden="1"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183"/>
      <c r="CR29" s="183"/>
      <c r="CS29" s="183"/>
      <c r="CT29" s="183"/>
      <c r="CU29" s="183"/>
      <c r="CV29" s="76"/>
      <c r="CW29" s="76"/>
      <c r="CX29" s="76"/>
      <c r="CY29" s="191"/>
      <c r="CZ29" s="191"/>
      <c r="DA29" s="191"/>
      <c r="DB29" s="191"/>
      <c r="DC29" s="19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row>
    <row r="30" spans="1:210" s="4" customFormat="1" ht="12" customHeight="1">
      <c r="A30" s="91" t="s">
        <v>118</v>
      </c>
      <c r="B30" s="74">
        <f t="shared" ref="B30:O30"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ref="P30:AU30" si="1">P3</f>
        <v>46101</v>
      </c>
      <c r="Q30" s="74">
        <f t="shared" si="1"/>
        <v>46102</v>
      </c>
      <c r="R30" s="74">
        <f t="shared" si="1"/>
        <v>46103</v>
      </c>
      <c r="S30" s="74">
        <f t="shared" si="1"/>
        <v>46104</v>
      </c>
      <c r="T30" s="74">
        <f t="shared" si="1"/>
        <v>46105</v>
      </c>
      <c r="U30" s="74">
        <f t="shared" si="1"/>
        <v>46106</v>
      </c>
      <c r="V30" s="74">
        <f t="shared" si="1"/>
        <v>46107</v>
      </c>
      <c r="W30" s="74">
        <f t="shared" si="1"/>
        <v>46108</v>
      </c>
      <c r="X30" s="74">
        <f t="shared" si="1"/>
        <v>46109</v>
      </c>
      <c r="Y30" s="74">
        <f t="shared" si="1"/>
        <v>46110</v>
      </c>
      <c r="Z30" s="74">
        <f t="shared" si="1"/>
        <v>46111</v>
      </c>
      <c r="AA30" s="74">
        <f t="shared" si="1"/>
        <v>46112</v>
      </c>
      <c r="AB30" s="74">
        <f t="shared" si="1"/>
        <v>46113</v>
      </c>
      <c r="AC30" s="74">
        <f t="shared" si="1"/>
        <v>46114</v>
      </c>
      <c r="AD30" s="74">
        <f t="shared" si="1"/>
        <v>46115</v>
      </c>
      <c r="AE30" s="74">
        <f t="shared" si="1"/>
        <v>46116</v>
      </c>
      <c r="AF30" s="74">
        <f t="shared" si="1"/>
        <v>46117</v>
      </c>
      <c r="AG30" s="74">
        <f t="shared" si="1"/>
        <v>46118</v>
      </c>
      <c r="AH30" s="74">
        <f t="shared" si="1"/>
        <v>46119</v>
      </c>
      <c r="AI30" s="74">
        <f t="shared" si="1"/>
        <v>46120</v>
      </c>
      <c r="AJ30" s="74">
        <f t="shared" si="1"/>
        <v>46121</v>
      </c>
      <c r="AK30" s="74">
        <f t="shared" si="1"/>
        <v>46122</v>
      </c>
      <c r="AL30" s="74">
        <f t="shared" si="1"/>
        <v>46123</v>
      </c>
      <c r="AM30" s="74">
        <f t="shared" si="1"/>
        <v>46124</v>
      </c>
      <c r="AN30" s="74">
        <f t="shared" si="1"/>
        <v>46125</v>
      </c>
      <c r="AO30" s="74">
        <f t="shared" si="1"/>
        <v>46126</v>
      </c>
      <c r="AP30" s="74">
        <f t="shared" si="1"/>
        <v>46127</v>
      </c>
      <c r="AQ30" s="74">
        <f t="shared" si="1"/>
        <v>46128</v>
      </c>
      <c r="AR30" s="74">
        <f t="shared" si="1"/>
        <v>46129</v>
      </c>
      <c r="AS30" s="74">
        <f t="shared" si="1"/>
        <v>46130</v>
      </c>
      <c r="AT30" s="74">
        <f t="shared" si="1"/>
        <v>46131</v>
      </c>
      <c r="AU30" s="74">
        <f t="shared" si="1"/>
        <v>46132</v>
      </c>
      <c r="AV30" s="74">
        <f t="shared" ref="AV30:BE30" si="2">AV3</f>
        <v>46133</v>
      </c>
      <c r="AW30" s="74">
        <f t="shared" si="2"/>
        <v>46134</v>
      </c>
      <c r="AX30" s="74">
        <f t="shared" si="2"/>
        <v>46135</v>
      </c>
      <c r="AY30" s="74">
        <f t="shared" si="2"/>
        <v>46136</v>
      </c>
      <c r="AZ30" s="74">
        <f t="shared" si="2"/>
        <v>46137</v>
      </c>
      <c r="BA30" s="74">
        <f t="shared" si="2"/>
        <v>46138</v>
      </c>
      <c r="BB30" s="74">
        <f t="shared" si="2"/>
        <v>46139</v>
      </c>
      <c r="BC30" s="74">
        <f t="shared" si="2"/>
        <v>46140</v>
      </c>
      <c r="BD30" s="74">
        <f t="shared" si="2"/>
        <v>46141</v>
      </c>
      <c r="BE30" s="74">
        <f t="shared" si="2"/>
        <v>46142</v>
      </c>
      <c r="BF30" s="74">
        <f t="shared" ref="BF30:DQ30" si="3">BF3</f>
        <v>46143</v>
      </c>
      <c r="BG30" s="74">
        <f t="shared" si="3"/>
        <v>46144</v>
      </c>
      <c r="BH30" s="74">
        <f t="shared" si="3"/>
        <v>46145</v>
      </c>
      <c r="BI30" s="74">
        <f t="shared" si="3"/>
        <v>46146</v>
      </c>
      <c r="BJ30" s="74">
        <f t="shared" si="3"/>
        <v>46147</v>
      </c>
      <c r="BK30" s="74">
        <f t="shared" si="3"/>
        <v>46148</v>
      </c>
      <c r="BL30" s="74">
        <f t="shared" si="3"/>
        <v>46149</v>
      </c>
      <c r="BM30" s="74">
        <f t="shared" si="3"/>
        <v>46150</v>
      </c>
      <c r="BN30" s="74">
        <f t="shared" si="3"/>
        <v>46151</v>
      </c>
      <c r="BO30" s="74">
        <f t="shared" si="3"/>
        <v>46152</v>
      </c>
      <c r="BP30" s="74">
        <f t="shared" si="3"/>
        <v>46153</v>
      </c>
      <c r="BQ30" s="74">
        <f t="shared" si="3"/>
        <v>46154</v>
      </c>
      <c r="BR30" s="74">
        <f t="shared" si="3"/>
        <v>46155</v>
      </c>
      <c r="BS30" s="74">
        <f t="shared" si="3"/>
        <v>46156</v>
      </c>
      <c r="BT30" s="74">
        <f t="shared" si="3"/>
        <v>46157</v>
      </c>
      <c r="BU30" s="74">
        <f t="shared" si="3"/>
        <v>46158</v>
      </c>
      <c r="BV30" s="74">
        <f t="shared" si="3"/>
        <v>46159</v>
      </c>
      <c r="BW30" s="74">
        <f t="shared" si="3"/>
        <v>46160</v>
      </c>
      <c r="BX30" s="74">
        <f t="shared" si="3"/>
        <v>46161</v>
      </c>
      <c r="BY30" s="74">
        <f t="shared" si="3"/>
        <v>46162</v>
      </c>
      <c r="BZ30" s="74">
        <f t="shared" si="3"/>
        <v>46163</v>
      </c>
      <c r="CA30" s="74">
        <f t="shared" si="3"/>
        <v>46164</v>
      </c>
      <c r="CB30" s="74">
        <f t="shared" si="3"/>
        <v>46165</v>
      </c>
      <c r="CC30" s="74">
        <f t="shared" si="3"/>
        <v>46166</v>
      </c>
      <c r="CD30" s="74">
        <f t="shared" si="3"/>
        <v>46167</v>
      </c>
      <c r="CE30" s="74">
        <f t="shared" si="3"/>
        <v>46168</v>
      </c>
      <c r="CF30" s="74">
        <f t="shared" si="3"/>
        <v>46169</v>
      </c>
      <c r="CG30" s="74">
        <f t="shared" si="3"/>
        <v>46170</v>
      </c>
      <c r="CH30" s="74">
        <f t="shared" si="3"/>
        <v>46171</v>
      </c>
      <c r="CI30" s="74">
        <f t="shared" si="3"/>
        <v>46172</v>
      </c>
      <c r="CJ30" s="74">
        <f t="shared" si="3"/>
        <v>46173</v>
      </c>
      <c r="CK30" s="74">
        <f t="shared" si="3"/>
        <v>46174</v>
      </c>
      <c r="CL30" s="74">
        <f t="shared" si="3"/>
        <v>46175</v>
      </c>
      <c r="CM30" s="74">
        <f t="shared" si="3"/>
        <v>46176</v>
      </c>
      <c r="CN30" s="74">
        <f t="shared" si="3"/>
        <v>46177</v>
      </c>
      <c r="CO30" s="74">
        <f t="shared" si="3"/>
        <v>46178</v>
      </c>
      <c r="CP30" s="74">
        <f t="shared" si="3"/>
        <v>46179</v>
      </c>
      <c r="CQ30" s="319">
        <f t="shared" si="3"/>
        <v>46180</v>
      </c>
      <c r="CR30" s="319">
        <f t="shared" si="3"/>
        <v>46181</v>
      </c>
      <c r="CS30" s="319">
        <f t="shared" si="3"/>
        <v>46182</v>
      </c>
      <c r="CT30" s="319">
        <f t="shared" si="3"/>
        <v>46183</v>
      </c>
      <c r="CU30" s="319">
        <f t="shared" si="3"/>
        <v>46184</v>
      </c>
      <c r="CV30" s="74">
        <f t="shared" si="3"/>
        <v>46185</v>
      </c>
      <c r="CW30" s="74">
        <f t="shared" si="3"/>
        <v>46186</v>
      </c>
      <c r="CX30" s="74">
        <f t="shared" si="3"/>
        <v>46187</v>
      </c>
      <c r="CY30" s="189">
        <f t="shared" si="3"/>
        <v>46188</v>
      </c>
      <c r="CZ30" s="189">
        <f t="shared" si="3"/>
        <v>46189</v>
      </c>
      <c r="DA30" s="189">
        <f t="shared" si="3"/>
        <v>46190</v>
      </c>
      <c r="DB30" s="189">
        <f t="shared" si="3"/>
        <v>46191</v>
      </c>
      <c r="DC30" s="189">
        <f t="shared" si="3"/>
        <v>46192</v>
      </c>
      <c r="DD30" s="74">
        <f t="shared" si="3"/>
        <v>46193</v>
      </c>
      <c r="DE30" s="74">
        <f t="shared" si="3"/>
        <v>46194</v>
      </c>
      <c r="DF30" s="319">
        <f t="shared" si="3"/>
        <v>46195</v>
      </c>
      <c r="DG30" s="319">
        <f t="shared" si="3"/>
        <v>46196</v>
      </c>
      <c r="DH30" s="319">
        <f t="shared" si="3"/>
        <v>46197</v>
      </c>
      <c r="DI30" s="319">
        <f t="shared" si="3"/>
        <v>46198</v>
      </c>
      <c r="DJ30" s="74">
        <f t="shared" si="3"/>
        <v>46199</v>
      </c>
      <c r="DK30" s="74">
        <f t="shared" si="3"/>
        <v>46200</v>
      </c>
      <c r="DL30" s="74">
        <f t="shared" si="3"/>
        <v>46201</v>
      </c>
      <c r="DM30" s="74">
        <f t="shared" si="3"/>
        <v>46202</v>
      </c>
      <c r="DN30" s="74">
        <f t="shared" si="3"/>
        <v>46203</v>
      </c>
      <c r="DO30" s="74">
        <f t="shared" si="3"/>
        <v>46204</v>
      </c>
      <c r="DP30" s="74">
        <f t="shared" si="3"/>
        <v>46205</v>
      </c>
      <c r="DQ30" s="74">
        <f t="shared" si="3"/>
        <v>46206</v>
      </c>
      <c r="DR30" s="74">
        <f t="shared" ref="DR30:GC30" si="4">DR3</f>
        <v>46207</v>
      </c>
      <c r="DS30" s="74">
        <f t="shared" si="4"/>
        <v>46208</v>
      </c>
      <c r="DT30" s="74">
        <f t="shared" si="4"/>
        <v>46209</v>
      </c>
      <c r="DU30" s="74">
        <f t="shared" si="4"/>
        <v>46210</v>
      </c>
      <c r="DV30" s="74">
        <f t="shared" si="4"/>
        <v>46211</v>
      </c>
      <c r="DW30" s="74">
        <f t="shared" si="4"/>
        <v>46212</v>
      </c>
      <c r="DX30" s="74">
        <f t="shared" si="4"/>
        <v>46213</v>
      </c>
      <c r="DY30" s="74">
        <f t="shared" si="4"/>
        <v>46214</v>
      </c>
      <c r="DZ30" s="74">
        <f t="shared" si="4"/>
        <v>46215</v>
      </c>
      <c r="EA30" s="74">
        <f t="shared" si="4"/>
        <v>46216</v>
      </c>
      <c r="EB30" s="74">
        <f t="shared" si="4"/>
        <v>46217</v>
      </c>
      <c r="EC30" s="74">
        <f t="shared" si="4"/>
        <v>46218</v>
      </c>
      <c r="ED30" s="74">
        <f t="shared" si="4"/>
        <v>46219</v>
      </c>
      <c r="EE30" s="74">
        <f t="shared" si="4"/>
        <v>46220</v>
      </c>
      <c r="EF30" s="74">
        <f t="shared" si="4"/>
        <v>46221</v>
      </c>
      <c r="EG30" s="74">
        <f t="shared" si="4"/>
        <v>46222</v>
      </c>
      <c r="EH30" s="74">
        <f t="shared" si="4"/>
        <v>46223</v>
      </c>
      <c r="EI30" s="74">
        <f t="shared" si="4"/>
        <v>46224</v>
      </c>
      <c r="EJ30" s="74">
        <f t="shared" si="4"/>
        <v>46225</v>
      </c>
      <c r="EK30" s="74">
        <f t="shared" si="4"/>
        <v>46226</v>
      </c>
      <c r="EL30" s="74">
        <f t="shared" si="4"/>
        <v>46227</v>
      </c>
      <c r="EM30" s="74">
        <f t="shared" si="4"/>
        <v>46228</v>
      </c>
      <c r="EN30" s="74">
        <f t="shared" si="4"/>
        <v>46229</v>
      </c>
      <c r="EO30" s="74">
        <f t="shared" si="4"/>
        <v>46230</v>
      </c>
      <c r="EP30" s="74">
        <f t="shared" si="4"/>
        <v>46231</v>
      </c>
      <c r="EQ30" s="74">
        <f t="shared" si="4"/>
        <v>46232</v>
      </c>
      <c r="ER30" s="74">
        <f t="shared" si="4"/>
        <v>46233</v>
      </c>
      <c r="ES30" s="74">
        <f t="shared" si="4"/>
        <v>46234</v>
      </c>
      <c r="ET30" s="74">
        <f t="shared" si="4"/>
        <v>46235</v>
      </c>
      <c r="EU30" s="74">
        <f t="shared" si="4"/>
        <v>46236</v>
      </c>
      <c r="EV30" s="74">
        <f t="shared" si="4"/>
        <v>46237</v>
      </c>
      <c r="EW30" s="74">
        <f t="shared" si="4"/>
        <v>46238</v>
      </c>
      <c r="EX30" s="74">
        <f t="shared" si="4"/>
        <v>46239</v>
      </c>
      <c r="EY30" s="74">
        <f t="shared" si="4"/>
        <v>46240</v>
      </c>
      <c r="EZ30" s="74">
        <f t="shared" si="4"/>
        <v>46241</v>
      </c>
      <c r="FA30" s="74">
        <f t="shared" si="4"/>
        <v>46242</v>
      </c>
      <c r="FB30" s="74">
        <f t="shared" si="4"/>
        <v>46243</v>
      </c>
      <c r="FC30" s="74">
        <f t="shared" si="4"/>
        <v>46244</v>
      </c>
      <c r="FD30" s="74">
        <f t="shared" si="4"/>
        <v>46245</v>
      </c>
      <c r="FE30" s="74">
        <f t="shared" si="4"/>
        <v>46246</v>
      </c>
      <c r="FF30" s="74">
        <f t="shared" si="4"/>
        <v>46247</v>
      </c>
      <c r="FG30" s="74">
        <f t="shared" si="4"/>
        <v>46248</v>
      </c>
      <c r="FH30" s="74">
        <f t="shared" si="4"/>
        <v>46249</v>
      </c>
      <c r="FI30" s="74">
        <f t="shared" si="4"/>
        <v>46250</v>
      </c>
      <c r="FJ30" s="74">
        <f t="shared" si="4"/>
        <v>46251</v>
      </c>
      <c r="FK30" s="74">
        <f t="shared" si="4"/>
        <v>46252</v>
      </c>
      <c r="FL30" s="74">
        <f t="shared" si="4"/>
        <v>46253</v>
      </c>
      <c r="FM30" s="74">
        <f t="shared" si="4"/>
        <v>46254</v>
      </c>
      <c r="FN30" s="74">
        <f t="shared" si="4"/>
        <v>46255</v>
      </c>
      <c r="FO30" s="74">
        <f t="shared" si="4"/>
        <v>46256</v>
      </c>
      <c r="FP30" s="74">
        <f t="shared" si="4"/>
        <v>46257</v>
      </c>
      <c r="FQ30" s="74">
        <f t="shared" si="4"/>
        <v>46258</v>
      </c>
      <c r="FR30" s="74">
        <f t="shared" si="4"/>
        <v>46259</v>
      </c>
      <c r="FS30" s="74">
        <f t="shared" si="4"/>
        <v>46260</v>
      </c>
      <c r="FT30" s="74">
        <f t="shared" si="4"/>
        <v>46261</v>
      </c>
      <c r="FU30" s="74">
        <f t="shared" si="4"/>
        <v>46262</v>
      </c>
      <c r="FV30" s="74">
        <f t="shared" si="4"/>
        <v>46263</v>
      </c>
      <c r="FW30" s="74">
        <f t="shared" si="4"/>
        <v>46264</v>
      </c>
      <c r="FX30" s="74">
        <f t="shared" si="4"/>
        <v>46265</v>
      </c>
      <c r="FY30" s="74">
        <f t="shared" si="4"/>
        <v>46266</v>
      </c>
      <c r="FZ30" s="74">
        <f t="shared" si="4"/>
        <v>46267</v>
      </c>
      <c r="GA30" s="74">
        <f t="shared" si="4"/>
        <v>46268</v>
      </c>
      <c r="GB30" s="74">
        <f t="shared" si="4"/>
        <v>46269</v>
      </c>
      <c r="GC30" s="74">
        <f t="shared" si="4"/>
        <v>46270</v>
      </c>
      <c r="GD30" s="74">
        <f t="shared" ref="GD30:HB30" si="5">GD3</f>
        <v>46271</v>
      </c>
      <c r="GE30" s="74">
        <f t="shared" si="5"/>
        <v>46272</v>
      </c>
      <c r="GF30" s="74">
        <f t="shared" si="5"/>
        <v>46273</v>
      </c>
      <c r="GG30" s="74">
        <f t="shared" si="5"/>
        <v>46274</v>
      </c>
      <c r="GH30" s="74">
        <f t="shared" si="5"/>
        <v>46275</v>
      </c>
      <c r="GI30" s="74">
        <f t="shared" si="5"/>
        <v>46276</v>
      </c>
      <c r="GJ30" s="74">
        <f t="shared" si="5"/>
        <v>46277</v>
      </c>
      <c r="GK30" s="74">
        <f t="shared" si="5"/>
        <v>46278</v>
      </c>
      <c r="GL30" s="74">
        <f t="shared" si="5"/>
        <v>46279</v>
      </c>
      <c r="GM30" s="74">
        <f t="shared" si="5"/>
        <v>46280</v>
      </c>
      <c r="GN30" s="74">
        <f t="shared" si="5"/>
        <v>46281</v>
      </c>
      <c r="GO30" s="74">
        <f t="shared" si="5"/>
        <v>46282</v>
      </c>
      <c r="GP30" s="74">
        <f t="shared" si="5"/>
        <v>46283</v>
      </c>
      <c r="GQ30" s="74">
        <f t="shared" si="5"/>
        <v>46284</v>
      </c>
      <c r="GR30" s="74">
        <f t="shared" si="5"/>
        <v>46285</v>
      </c>
      <c r="GS30" s="319">
        <f t="shared" si="5"/>
        <v>46286</v>
      </c>
      <c r="GT30" s="319">
        <f t="shared" si="5"/>
        <v>46287</v>
      </c>
      <c r="GU30" s="319">
        <f t="shared" si="5"/>
        <v>46288</v>
      </c>
      <c r="GV30" s="319">
        <f t="shared" si="5"/>
        <v>46289</v>
      </c>
      <c r="GW30" s="74">
        <f t="shared" si="5"/>
        <v>46290</v>
      </c>
      <c r="GX30" s="74">
        <f t="shared" si="5"/>
        <v>46291</v>
      </c>
      <c r="GY30" s="74">
        <f t="shared" si="5"/>
        <v>46292</v>
      </c>
      <c r="GZ30" s="74">
        <f t="shared" si="5"/>
        <v>46293</v>
      </c>
      <c r="HA30" s="74">
        <f t="shared" si="5"/>
        <v>46294</v>
      </c>
      <c r="HB30" s="319">
        <f t="shared" si="5"/>
        <v>46295</v>
      </c>
    </row>
    <row r="31" spans="1:210" s="3" customFormat="1" ht="12" customHeight="1">
      <c r="A31" s="86" t="s">
        <v>119</v>
      </c>
      <c r="B31" s="54">
        <f t="shared" ref="B31:O31" si="6">B4</f>
        <v>46087</v>
      </c>
      <c r="C31" s="54">
        <f t="shared" si="6"/>
        <v>46088</v>
      </c>
      <c r="D31" s="54">
        <f t="shared" si="6"/>
        <v>46089</v>
      </c>
      <c r="E31" s="54">
        <f t="shared" si="6"/>
        <v>46090</v>
      </c>
      <c r="F31" s="54">
        <f t="shared" si="6"/>
        <v>46091</v>
      </c>
      <c r="G31" s="54">
        <f t="shared" si="6"/>
        <v>46092</v>
      </c>
      <c r="H31" s="54">
        <f t="shared" si="6"/>
        <v>46093</v>
      </c>
      <c r="I31" s="54">
        <f t="shared" si="6"/>
        <v>46094</v>
      </c>
      <c r="J31" s="54">
        <f t="shared" si="6"/>
        <v>46095</v>
      </c>
      <c r="K31" s="54">
        <f t="shared" si="6"/>
        <v>46096</v>
      </c>
      <c r="L31" s="54">
        <f t="shared" si="6"/>
        <v>46097</v>
      </c>
      <c r="M31" s="54">
        <f t="shared" si="6"/>
        <v>46098</v>
      </c>
      <c r="N31" s="54">
        <f t="shared" si="6"/>
        <v>46099</v>
      </c>
      <c r="O31" s="54">
        <f t="shared" si="6"/>
        <v>46100</v>
      </c>
      <c r="P31" s="54">
        <f t="shared" ref="P31:AU31" si="7">P4</f>
        <v>46101</v>
      </c>
      <c r="Q31" s="54">
        <f t="shared" si="7"/>
        <v>46102</v>
      </c>
      <c r="R31" s="54">
        <f t="shared" si="7"/>
        <v>46103</v>
      </c>
      <c r="S31" s="54">
        <f t="shared" si="7"/>
        <v>46104</v>
      </c>
      <c r="T31" s="54">
        <f t="shared" si="7"/>
        <v>46105</v>
      </c>
      <c r="U31" s="54">
        <f t="shared" si="7"/>
        <v>46106</v>
      </c>
      <c r="V31" s="54">
        <f t="shared" si="7"/>
        <v>46107</v>
      </c>
      <c r="W31" s="54">
        <f t="shared" si="7"/>
        <v>46108</v>
      </c>
      <c r="X31" s="54">
        <f t="shared" si="7"/>
        <v>46109</v>
      </c>
      <c r="Y31" s="54">
        <f t="shared" si="7"/>
        <v>46110</v>
      </c>
      <c r="Z31" s="54">
        <f t="shared" si="7"/>
        <v>46111</v>
      </c>
      <c r="AA31" s="54">
        <f t="shared" si="7"/>
        <v>46112</v>
      </c>
      <c r="AB31" s="54">
        <f t="shared" si="7"/>
        <v>46113</v>
      </c>
      <c r="AC31" s="54">
        <f t="shared" si="7"/>
        <v>46114</v>
      </c>
      <c r="AD31" s="54">
        <f t="shared" si="7"/>
        <v>46115</v>
      </c>
      <c r="AE31" s="54">
        <f t="shared" si="7"/>
        <v>46116</v>
      </c>
      <c r="AF31" s="54">
        <f t="shared" si="7"/>
        <v>46117</v>
      </c>
      <c r="AG31" s="54">
        <f t="shared" si="7"/>
        <v>46118</v>
      </c>
      <c r="AH31" s="54">
        <f t="shared" si="7"/>
        <v>46119</v>
      </c>
      <c r="AI31" s="54">
        <f t="shared" si="7"/>
        <v>46120</v>
      </c>
      <c r="AJ31" s="54">
        <f t="shared" si="7"/>
        <v>46121</v>
      </c>
      <c r="AK31" s="54">
        <f t="shared" si="7"/>
        <v>46122</v>
      </c>
      <c r="AL31" s="54">
        <f t="shared" si="7"/>
        <v>46123</v>
      </c>
      <c r="AM31" s="54">
        <f t="shared" si="7"/>
        <v>46124</v>
      </c>
      <c r="AN31" s="54">
        <f t="shared" si="7"/>
        <v>46125</v>
      </c>
      <c r="AO31" s="54">
        <f t="shared" si="7"/>
        <v>46126</v>
      </c>
      <c r="AP31" s="54">
        <f t="shared" si="7"/>
        <v>46127</v>
      </c>
      <c r="AQ31" s="54">
        <f t="shared" si="7"/>
        <v>46128</v>
      </c>
      <c r="AR31" s="54">
        <f t="shared" si="7"/>
        <v>46129</v>
      </c>
      <c r="AS31" s="54">
        <f t="shared" si="7"/>
        <v>46130</v>
      </c>
      <c r="AT31" s="54">
        <f t="shared" si="7"/>
        <v>46131</v>
      </c>
      <c r="AU31" s="54">
        <f t="shared" si="7"/>
        <v>46132</v>
      </c>
      <c r="AV31" s="54">
        <f t="shared" ref="AV31:BE31" si="8">AV4</f>
        <v>46133</v>
      </c>
      <c r="AW31" s="54">
        <f t="shared" si="8"/>
        <v>46134</v>
      </c>
      <c r="AX31" s="54">
        <f t="shared" si="8"/>
        <v>46135</v>
      </c>
      <c r="AY31" s="54">
        <f t="shared" si="8"/>
        <v>46136</v>
      </c>
      <c r="AZ31" s="54">
        <f t="shared" si="8"/>
        <v>46137</v>
      </c>
      <c r="BA31" s="54">
        <f t="shared" si="8"/>
        <v>46138</v>
      </c>
      <c r="BB31" s="54">
        <f t="shared" si="8"/>
        <v>46139</v>
      </c>
      <c r="BC31" s="54">
        <f t="shared" si="8"/>
        <v>46140</v>
      </c>
      <c r="BD31" s="54">
        <f t="shared" si="8"/>
        <v>46141</v>
      </c>
      <c r="BE31" s="54">
        <f t="shared" si="8"/>
        <v>46142</v>
      </c>
      <c r="BF31" s="54">
        <f t="shared" ref="BF31:DQ31" si="9">BF4</f>
        <v>46143</v>
      </c>
      <c r="BG31" s="54">
        <f t="shared" si="9"/>
        <v>46144</v>
      </c>
      <c r="BH31" s="54">
        <f t="shared" si="9"/>
        <v>46145</v>
      </c>
      <c r="BI31" s="54">
        <f t="shared" si="9"/>
        <v>46146</v>
      </c>
      <c r="BJ31" s="54">
        <f t="shared" si="9"/>
        <v>46147</v>
      </c>
      <c r="BK31" s="54">
        <f t="shared" si="9"/>
        <v>46148</v>
      </c>
      <c r="BL31" s="54">
        <f t="shared" si="9"/>
        <v>46149</v>
      </c>
      <c r="BM31" s="54">
        <f t="shared" si="9"/>
        <v>46150</v>
      </c>
      <c r="BN31" s="54">
        <f t="shared" si="9"/>
        <v>46151</v>
      </c>
      <c r="BO31" s="54">
        <f t="shared" si="9"/>
        <v>46152</v>
      </c>
      <c r="BP31" s="54">
        <f t="shared" si="9"/>
        <v>46153</v>
      </c>
      <c r="BQ31" s="54">
        <f t="shared" si="9"/>
        <v>46154</v>
      </c>
      <c r="BR31" s="54">
        <f t="shared" si="9"/>
        <v>46155</v>
      </c>
      <c r="BS31" s="54">
        <f t="shared" si="9"/>
        <v>46156</v>
      </c>
      <c r="BT31" s="54">
        <f t="shared" si="9"/>
        <v>46157</v>
      </c>
      <c r="BU31" s="54">
        <f t="shared" si="9"/>
        <v>46158</v>
      </c>
      <c r="BV31" s="54">
        <f t="shared" si="9"/>
        <v>46159</v>
      </c>
      <c r="BW31" s="54">
        <f t="shared" si="9"/>
        <v>46160</v>
      </c>
      <c r="BX31" s="54">
        <f t="shared" si="9"/>
        <v>46161</v>
      </c>
      <c r="BY31" s="54">
        <f t="shared" si="9"/>
        <v>46162</v>
      </c>
      <c r="BZ31" s="54">
        <f t="shared" si="9"/>
        <v>46163</v>
      </c>
      <c r="CA31" s="54">
        <f t="shared" si="9"/>
        <v>46164</v>
      </c>
      <c r="CB31" s="54">
        <f t="shared" si="9"/>
        <v>46165</v>
      </c>
      <c r="CC31" s="54">
        <f t="shared" si="9"/>
        <v>46166</v>
      </c>
      <c r="CD31" s="54">
        <f t="shared" si="9"/>
        <v>46167</v>
      </c>
      <c r="CE31" s="54">
        <f t="shared" si="9"/>
        <v>46168</v>
      </c>
      <c r="CF31" s="54">
        <f t="shared" si="9"/>
        <v>46169</v>
      </c>
      <c r="CG31" s="54">
        <f t="shared" si="9"/>
        <v>46170</v>
      </c>
      <c r="CH31" s="54">
        <f t="shared" si="9"/>
        <v>46171</v>
      </c>
      <c r="CI31" s="54">
        <f t="shared" si="9"/>
        <v>46172</v>
      </c>
      <c r="CJ31" s="54">
        <f t="shared" si="9"/>
        <v>46173</v>
      </c>
      <c r="CK31" s="54">
        <f t="shared" si="9"/>
        <v>46174</v>
      </c>
      <c r="CL31" s="54">
        <f t="shared" si="9"/>
        <v>46175</v>
      </c>
      <c r="CM31" s="54">
        <f t="shared" si="9"/>
        <v>46176</v>
      </c>
      <c r="CN31" s="54">
        <f t="shared" si="9"/>
        <v>46177</v>
      </c>
      <c r="CO31" s="54">
        <f t="shared" si="9"/>
        <v>46178</v>
      </c>
      <c r="CP31" s="54">
        <f t="shared" si="9"/>
        <v>46179</v>
      </c>
      <c r="CQ31" s="319">
        <f t="shared" si="9"/>
        <v>46180</v>
      </c>
      <c r="CR31" s="319">
        <f t="shared" si="9"/>
        <v>46181</v>
      </c>
      <c r="CS31" s="319">
        <f t="shared" si="9"/>
        <v>46182</v>
      </c>
      <c r="CT31" s="319">
        <f t="shared" si="9"/>
        <v>46183</v>
      </c>
      <c r="CU31" s="319">
        <f t="shared" si="9"/>
        <v>46184</v>
      </c>
      <c r="CV31" s="54">
        <f t="shared" si="9"/>
        <v>46185</v>
      </c>
      <c r="CW31" s="54">
        <f t="shared" si="9"/>
        <v>46186</v>
      </c>
      <c r="CX31" s="54">
        <f t="shared" si="9"/>
        <v>46187</v>
      </c>
      <c r="CY31" s="339">
        <f t="shared" si="9"/>
        <v>46188</v>
      </c>
      <c r="CZ31" s="339">
        <f t="shared" si="9"/>
        <v>46189</v>
      </c>
      <c r="DA31" s="339">
        <f t="shared" si="9"/>
        <v>46190</v>
      </c>
      <c r="DB31" s="339">
        <f t="shared" si="9"/>
        <v>46191</v>
      </c>
      <c r="DC31" s="339">
        <f t="shared" si="9"/>
        <v>46192</v>
      </c>
      <c r="DD31" s="54">
        <f t="shared" si="9"/>
        <v>46193</v>
      </c>
      <c r="DE31" s="54">
        <f t="shared" si="9"/>
        <v>46194</v>
      </c>
      <c r="DF31" s="319">
        <f t="shared" si="9"/>
        <v>46195</v>
      </c>
      <c r="DG31" s="319">
        <f t="shared" si="9"/>
        <v>46196</v>
      </c>
      <c r="DH31" s="319">
        <f t="shared" si="9"/>
        <v>46197</v>
      </c>
      <c r="DI31" s="319">
        <f t="shared" si="9"/>
        <v>46198</v>
      </c>
      <c r="DJ31" s="54">
        <f t="shared" si="9"/>
        <v>46199</v>
      </c>
      <c r="DK31" s="54">
        <f t="shared" si="9"/>
        <v>46200</v>
      </c>
      <c r="DL31" s="54">
        <f t="shared" si="9"/>
        <v>46201</v>
      </c>
      <c r="DM31" s="54">
        <f t="shared" si="9"/>
        <v>46202</v>
      </c>
      <c r="DN31" s="54">
        <f t="shared" si="9"/>
        <v>46203</v>
      </c>
      <c r="DO31" s="54">
        <f t="shared" si="9"/>
        <v>46204</v>
      </c>
      <c r="DP31" s="54">
        <f t="shared" si="9"/>
        <v>46205</v>
      </c>
      <c r="DQ31" s="54">
        <f t="shared" si="9"/>
        <v>46206</v>
      </c>
      <c r="DR31" s="54">
        <f t="shared" ref="DR31:GC31" si="10">DR4</f>
        <v>46207</v>
      </c>
      <c r="DS31" s="54">
        <f t="shared" si="10"/>
        <v>46208</v>
      </c>
      <c r="DT31" s="54">
        <f t="shared" si="10"/>
        <v>46209</v>
      </c>
      <c r="DU31" s="54">
        <f t="shared" si="10"/>
        <v>46210</v>
      </c>
      <c r="DV31" s="54">
        <f t="shared" si="10"/>
        <v>46211</v>
      </c>
      <c r="DW31" s="54">
        <f t="shared" si="10"/>
        <v>46212</v>
      </c>
      <c r="DX31" s="54">
        <f t="shared" si="10"/>
        <v>46213</v>
      </c>
      <c r="DY31" s="54">
        <f t="shared" si="10"/>
        <v>46214</v>
      </c>
      <c r="DZ31" s="54">
        <f t="shared" si="10"/>
        <v>46215</v>
      </c>
      <c r="EA31" s="54">
        <f t="shared" si="10"/>
        <v>46216</v>
      </c>
      <c r="EB31" s="54">
        <f t="shared" si="10"/>
        <v>46217</v>
      </c>
      <c r="EC31" s="54">
        <f t="shared" si="10"/>
        <v>46218</v>
      </c>
      <c r="ED31" s="54">
        <f t="shared" si="10"/>
        <v>46219</v>
      </c>
      <c r="EE31" s="54">
        <f t="shared" si="10"/>
        <v>46220</v>
      </c>
      <c r="EF31" s="54">
        <f t="shared" si="10"/>
        <v>46221</v>
      </c>
      <c r="EG31" s="54">
        <f t="shared" si="10"/>
        <v>46222</v>
      </c>
      <c r="EH31" s="54">
        <f t="shared" si="10"/>
        <v>46223</v>
      </c>
      <c r="EI31" s="54">
        <f t="shared" si="10"/>
        <v>46224</v>
      </c>
      <c r="EJ31" s="54">
        <f t="shared" si="10"/>
        <v>46225</v>
      </c>
      <c r="EK31" s="54">
        <f t="shared" si="10"/>
        <v>46226</v>
      </c>
      <c r="EL31" s="54">
        <f t="shared" si="10"/>
        <v>46227</v>
      </c>
      <c r="EM31" s="54">
        <f t="shared" si="10"/>
        <v>46228</v>
      </c>
      <c r="EN31" s="54">
        <f t="shared" si="10"/>
        <v>46229</v>
      </c>
      <c r="EO31" s="54">
        <f t="shared" si="10"/>
        <v>46230</v>
      </c>
      <c r="EP31" s="54">
        <f t="shared" si="10"/>
        <v>46231</v>
      </c>
      <c r="EQ31" s="54">
        <f t="shared" si="10"/>
        <v>46232</v>
      </c>
      <c r="ER31" s="54">
        <f t="shared" si="10"/>
        <v>46233</v>
      </c>
      <c r="ES31" s="54">
        <f t="shared" si="10"/>
        <v>46234</v>
      </c>
      <c r="ET31" s="54">
        <f t="shared" si="10"/>
        <v>46235</v>
      </c>
      <c r="EU31" s="54">
        <f t="shared" si="10"/>
        <v>46236</v>
      </c>
      <c r="EV31" s="54">
        <f t="shared" si="10"/>
        <v>46237</v>
      </c>
      <c r="EW31" s="54">
        <f t="shared" si="10"/>
        <v>46238</v>
      </c>
      <c r="EX31" s="54">
        <f t="shared" si="10"/>
        <v>46239</v>
      </c>
      <c r="EY31" s="54">
        <f t="shared" si="10"/>
        <v>46240</v>
      </c>
      <c r="EZ31" s="54">
        <f t="shared" si="10"/>
        <v>46241</v>
      </c>
      <c r="FA31" s="54">
        <f t="shared" si="10"/>
        <v>46242</v>
      </c>
      <c r="FB31" s="54">
        <f t="shared" si="10"/>
        <v>46243</v>
      </c>
      <c r="FC31" s="54">
        <f t="shared" si="10"/>
        <v>46244</v>
      </c>
      <c r="FD31" s="54">
        <f t="shared" si="10"/>
        <v>46245</v>
      </c>
      <c r="FE31" s="54">
        <f t="shared" si="10"/>
        <v>46246</v>
      </c>
      <c r="FF31" s="54">
        <f t="shared" si="10"/>
        <v>46247</v>
      </c>
      <c r="FG31" s="54">
        <f t="shared" si="10"/>
        <v>46248</v>
      </c>
      <c r="FH31" s="54">
        <f t="shared" si="10"/>
        <v>46249</v>
      </c>
      <c r="FI31" s="54">
        <f t="shared" si="10"/>
        <v>46250</v>
      </c>
      <c r="FJ31" s="54">
        <f t="shared" si="10"/>
        <v>46251</v>
      </c>
      <c r="FK31" s="54">
        <f t="shared" si="10"/>
        <v>46252</v>
      </c>
      <c r="FL31" s="54">
        <f t="shared" si="10"/>
        <v>46253</v>
      </c>
      <c r="FM31" s="54">
        <f t="shared" si="10"/>
        <v>46254</v>
      </c>
      <c r="FN31" s="54">
        <f t="shared" si="10"/>
        <v>46255</v>
      </c>
      <c r="FO31" s="54">
        <f t="shared" si="10"/>
        <v>46256</v>
      </c>
      <c r="FP31" s="54">
        <f t="shared" si="10"/>
        <v>46257</v>
      </c>
      <c r="FQ31" s="54">
        <f t="shared" si="10"/>
        <v>46258</v>
      </c>
      <c r="FR31" s="54">
        <f t="shared" si="10"/>
        <v>46259</v>
      </c>
      <c r="FS31" s="54">
        <f t="shared" si="10"/>
        <v>46260</v>
      </c>
      <c r="FT31" s="54">
        <f t="shared" si="10"/>
        <v>46261</v>
      </c>
      <c r="FU31" s="54">
        <f t="shared" si="10"/>
        <v>46262</v>
      </c>
      <c r="FV31" s="54">
        <f t="shared" si="10"/>
        <v>46263</v>
      </c>
      <c r="FW31" s="54">
        <f t="shared" si="10"/>
        <v>46264</v>
      </c>
      <c r="FX31" s="54">
        <f t="shared" si="10"/>
        <v>46265</v>
      </c>
      <c r="FY31" s="54">
        <f t="shared" si="10"/>
        <v>46266</v>
      </c>
      <c r="FZ31" s="54">
        <f t="shared" si="10"/>
        <v>46267</v>
      </c>
      <c r="GA31" s="54">
        <f t="shared" si="10"/>
        <v>46268</v>
      </c>
      <c r="GB31" s="54">
        <f t="shared" si="10"/>
        <v>46269</v>
      </c>
      <c r="GC31" s="54">
        <f t="shared" si="10"/>
        <v>46270</v>
      </c>
      <c r="GD31" s="54">
        <f t="shared" ref="GD31:HB31" si="11">GD4</f>
        <v>46271</v>
      </c>
      <c r="GE31" s="54">
        <f t="shared" si="11"/>
        <v>46272</v>
      </c>
      <c r="GF31" s="54">
        <f t="shared" si="11"/>
        <v>46273</v>
      </c>
      <c r="GG31" s="54">
        <f t="shared" si="11"/>
        <v>46274</v>
      </c>
      <c r="GH31" s="54">
        <f t="shared" si="11"/>
        <v>46275</v>
      </c>
      <c r="GI31" s="54">
        <f t="shared" si="11"/>
        <v>46276</v>
      </c>
      <c r="GJ31" s="54">
        <f t="shared" si="11"/>
        <v>46277</v>
      </c>
      <c r="GK31" s="54">
        <f t="shared" si="11"/>
        <v>46278</v>
      </c>
      <c r="GL31" s="54">
        <f t="shared" si="11"/>
        <v>46279</v>
      </c>
      <c r="GM31" s="54">
        <f t="shared" si="11"/>
        <v>46280</v>
      </c>
      <c r="GN31" s="54">
        <f t="shared" si="11"/>
        <v>46281</v>
      </c>
      <c r="GO31" s="54">
        <f t="shared" si="11"/>
        <v>46282</v>
      </c>
      <c r="GP31" s="54">
        <f t="shared" si="11"/>
        <v>46283</v>
      </c>
      <c r="GQ31" s="54">
        <f t="shared" si="11"/>
        <v>46284</v>
      </c>
      <c r="GR31" s="54">
        <f t="shared" si="11"/>
        <v>46285</v>
      </c>
      <c r="GS31" s="319">
        <f t="shared" si="11"/>
        <v>46286</v>
      </c>
      <c r="GT31" s="319">
        <f t="shared" si="11"/>
        <v>46287</v>
      </c>
      <c r="GU31" s="319">
        <f t="shared" si="11"/>
        <v>46288</v>
      </c>
      <c r="GV31" s="319">
        <f t="shared" si="11"/>
        <v>46289</v>
      </c>
      <c r="GW31" s="54">
        <f t="shared" si="11"/>
        <v>46290</v>
      </c>
      <c r="GX31" s="54">
        <f t="shared" si="11"/>
        <v>46291</v>
      </c>
      <c r="GY31" s="54">
        <f t="shared" si="11"/>
        <v>46292</v>
      </c>
      <c r="GZ31" s="54">
        <f t="shared" si="11"/>
        <v>46293</v>
      </c>
      <c r="HA31" s="54">
        <f t="shared" si="11"/>
        <v>46294</v>
      </c>
      <c r="HB31" s="319">
        <f t="shared" si="11"/>
        <v>46295</v>
      </c>
    </row>
    <row r="32" spans="1:210" s="3" customFormat="1" ht="12" customHeight="1">
      <c r="A32" s="59" t="s">
        <v>76</v>
      </c>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320"/>
      <c r="CR32" s="320"/>
      <c r="CS32" s="320"/>
      <c r="CT32" s="320"/>
      <c r="CU32" s="320"/>
      <c r="CV32" s="98"/>
      <c r="CW32" s="98"/>
      <c r="CX32" s="98"/>
      <c r="CY32" s="340"/>
      <c r="CZ32" s="340"/>
      <c r="DA32" s="340"/>
      <c r="DB32" s="340"/>
      <c r="DC32" s="340"/>
      <c r="DD32" s="98"/>
      <c r="DE32" s="98"/>
      <c r="DF32" s="320"/>
      <c r="DG32" s="320"/>
      <c r="DH32" s="320"/>
      <c r="DI32" s="320"/>
      <c r="DJ32" s="98"/>
      <c r="DK32" s="98"/>
      <c r="DL32" s="98"/>
      <c r="DM32" s="98"/>
      <c r="DN32" s="98"/>
      <c r="DO32" s="98"/>
      <c r="DP32" s="98"/>
      <c r="DQ32" s="98"/>
      <c r="DR32" s="98"/>
      <c r="DS32" s="98"/>
      <c r="DT32" s="98"/>
      <c r="DU32" s="98"/>
      <c r="DV32" s="98"/>
      <c r="DW32" s="98"/>
      <c r="DX32" s="98"/>
      <c r="DY32" s="98"/>
      <c r="DZ32" s="98"/>
      <c r="EA32" s="98"/>
      <c r="EB32" s="98"/>
      <c r="EC32" s="98"/>
      <c r="ED32" s="98"/>
      <c r="EE32" s="98"/>
      <c r="EF32" s="98"/>
      <c r="EG32" s="98"/>
      <c r="EH32" s="98"/>
      <c r="EI32" s="98"/>
      <c r="EJ32" s="98"/>
      <c r="EK32" s="98"/>
      <c r="EL32" s="98"/>
      <c r="EM32" s="98"/>
      <c r="EN32" s="98"/>
      <c r="EO32" s="98"/>
      <c r="EP32" s="98"/>
      <c r="EQ32" s="98"/>
      <c r="ER32" s="98"/>
      <c r="ES32" s="98"/>
      <c r="ET32" s="98"/>
      <c r="EU32" s="98"/>
      <c r="EV32" s="98"/>
      <c r="EW32" s="98"/>
      <c r="EX32" s="98"/>
      <c r="EY32" s="98"/>
      <c r="EZ32" s="98"/>
      <c r="FA32" s="98"/>
      <c r="FB32" s="98"/>
      <c r="FC32" s="98"/>
      <c r="FD32" s="98"/>
      <c r="FE32" s="98"/>
      <c r="FF32" s="98"/>
      <c r="FG32" s="98"/>
      <c r="FH32" s="98"/>
      <c r="FI32" s="98"/>
      <c r="FJ32" s="98"/>
      <c r="FK32" s="98"/>
      <c r="FL32" s="98"/>
      <c r="FM32" s="98"/>
      <c r="FN32" s="98"/>
      <c r="FO32" s="98"/>
      <c r="FP32" s="98"/>
      <c r="FQ32" s="98"/>
      <c r="FR32" s="98"/>
      <c r="FS32" s="98"/>
      <c r="FT32" s="98"/>
      <c r="FU32" s="98"/>
      <c r="FV32" s="98"/>
      <c r="FW32" s="98"/>
      <c r="FX32" s="98"/>
      <c r="FY32" s="98"/>
      <c r="FZ32" s="98"/>
      <c r="GA32" s="98"/>
      <c r="GB32" s="98"/>
      <c r="GC32" s="98"/>
      <c r="GD32" s="98"/>
      <c r="GE32" s="98"/>
      <c r="GF32" s="98"/>
      <c r="GG32" s="98"/>
      <c r="GH32" s="98"/>
      <c r="GI32" s="98"/>
      <c r="GJ32" s="98"/>
      <c r="GK32" s="98"/>
      <c r="GL32" s="98"/>
      <c r="GM32" s="98"/>
      <c r="GN32" s="98"/>
      <c r="GO32" s="98"/>
      <c r="GP32" s="98"/>
      <c r="GQ32" s="98"/>
      <c r="GR32" s="98"/>
      <c r="GS32" s="320"/>
      <c r="GT32" s="320"/>
      <c r="GU32" s="320"/>
      <c r="GV32" s="320"/>
      <c r="GW32" s="98"/>
      <c r="GX32" s="98"/>
      <c r="GY32" s="98"/>
      <c r="GZ32" s="98"/>
      <c r="HA32" s="98"/>
      <c r="HB32" s="320"/>
    </row>
    <row r="33" spans="1:210" s="3" customFormat="1" ht="12" customHeight="1">
      <c r="A33" s="14">
        <v>1</v>
      </c>
      <c r="B33" s="59">
        <f t="shared" ref="B33:O33" si="12">ROUNDUP(B6*0.9,)</f>
        <v>11340</v>
      </c>
      <c r="C33" s="59">
        <f t="shared" si="12"/>
        <v>11340</v>
      </c>
      <c r="D33" s="59">
        <f t="shared" si="12"/>
        <v>11340</v>
      </c>
      <c r="E33" s="59">
        <f t="shared" si="12"/>
        <v>9882</v>
      </c>
      <c r="F33" s="59">
        <f t="shared" si="12"/>
        <v>9882</v>
      </c>
      <c r="G33" s="59">
        <f t="shared" si="12"/>
        <v>11097</v>
      </c>
      <c r="H33" s="59">
        <f t="shared" si="12"/>
        <v>11097</v>
      </c>
      <c r="I33" s="59">
        <f t="shared" si="12"/>
        <v>10287</v>
      </c>
      <c r="J33" s="59">
        <f t="shared" si="12"/>
        <v>10287</v>
      </c>
      <c r="K33" s="59">
        <f t="shared" si="12"/>
        <v>8667</v>
      </c>
      <c r="L33" s="59">
        <f t="shared" si="12"/>
        <v>10287</v>
      </c>
      <c r="M33" s="59">
        <f t="shared" si="12"/>
        <v>10287</v>
      </c>
      <c r="N33" s="59">
        <f t="shared" si="12"/>
        <v>10287</v>
      </c>
      <c r="O33" s="59">
        <f t="shared" si="12"/>
        <v>9477</v>
      </c>
      <c r="P33" s="59">
        <f t="shared" ref="P33:AU33" si="13">ROUNDUP(P6*0.9,)</f>
        <v>9477</v>
      </c>
      <c r="Q33" s="59">
        <f t="shared" si="13"/>
        <v>8262</v>
      </c>
      <c r="R33" s="59">
        <f t="shared" si="13"/>
        <v>7452</v>
      </c>
      <c r="S33" s="59">
        <f t="shared" si="13"/>
        <v>7452</v>
      </c>
      <c r="T33" s="59">
        <f t="shared" si="13"/>
        <v>7452</v>
      </c>
      <c r="U33" s="59">
        <f t="shared" si="13"/>
        <v>7452</v>
      </c>
      <c r="V33" s="59">
        <f t="shared" si="13"/>
        <v>7452</v>
      </c>
      <c r="W33" s="59">
        <f t="shared" si="13"/>
        <v>7452</v>
      </c>
      <c r="X33" s="59">
        <f t="shared" si="13"/>
        <v>7452</v>
      </c>
      <c r="Y33" s="59">
        <f t="shared" si="13"/>
        <v>6926</v>
      </c>
      <c r="Z33" s="59">
        <f t="shared" si="13"/>
        <v>6926</v>
      </c>
      <c r="AA33" s="59">
        <f t="shared" si="13"/>
        <v>6926</v>
      </c>
      <c r="AB33" s="59">
        <f t="shared" si="13"/>
        <v>5913</v>
      </c>
      <c r="AC33" s="59">
        <f t="shared" si="13"/>
        <v>5913</v>
      </c>
      <c r="AD33" s="59">
        <f t="shared" si="13"/>
        <v>5913</v>
      </c>
      <c r="AE33" s="59">
        <f t="shared" si="13"/>
        <v>5913</v>
      </c>
      <c r="AF33" s="59">
        <f t="shared" si="13"/>
        <v>5427</v>
      </c>
      <c r="AG33" s="59">
        <f t="shared" si="13"/>
        <v>5427</v>
      </c>
      <c r="AH33" s="59">
        <f t="shared" si="13"/>
        <v>5427</v>
      </c>
      <c r="AI33" s="59">
        <f t="shared" si="13"/>
        <v>5427</v>
      </c>
      <c r="AJ33" s="59">
        <f t="shared" si="13"/>
        <v>5427</v>
      </c>
      <c r="AK33" s="59">
        <f t="shared" si="13"/>
        <v>6480</v>
      </c>
      <c r="AL33" s="59">
        <f t="shared" si="13"/>
        <v>6480</v>
      </c>
      <c r="AM33" s="59">
        <f t="shared" si="13"/>
        <v>5427</v>
      </c>
      <c r="AN33" s="59">
        <f t="shared" si="13"/>
        <v>5427</v>
      </c>
      <c r="AO33" s="59">
        <f t="shared" si="13"/>
        <v>5427</v>
      </c>
      <c r="AP33" s="59">
        <f t="shared" si="13"/>
        <v>5427</v>
      </c>
      <c r="AQ33" s="59">
        <f t="shared" si="13"/>
        <v>5427</v>
      </c>
      <c r="AR33" s="59">
        <f t="shared" si="13"/>
        <v>5913</v>
      </c>
      <c r="AS33" s="59">
        <f t="shared" si="13"/>
        <v>5913</v>
      </c>
      <c r="AT33" s="59">
        <f t="shared" si="13"/>
        <v>5670</v>
      </c>
      <c r="AU33" s="59">
        <f t="shared" si="13"/>
        <v>5670</v>
      </c>
      <c r="AV33" s="59">
        <f t="shared" ref="AV33:BE33" si="14">ROUNDUP(AV6*0.9,)</f>
        <v>5670</v>
      </c>
      <c r="AW33" s="59">
        <f t="shared" si="14"/>
        <v>5670</v>
      </c>
      <c r="AX33" s="59">
        <f t="shared" si="14"/>
        <v>5670</v>
      </c>
      <c r="AY33" s="59">
        <f t="shared" si="14"/>
        <v>6156</v>
      </c>
      <c r="AZ33" s="59">
        <f t="shared" si="14"/>
        <v>6156</v>
      </c>
      <c r="BA33" s="59">
        <f t="shared" si="14"/>
        <v>6156</v>
      </c>
      <c r="BB33" s="59">
        <f t="shared" si="14"/>
        <v>5427</v>
      </c>
      <c r="BC33" s="59">
        <f t="shared" si="14"/>
        <v>5427</v>
      </c>
      <c r="BD33" s="59">
        <f t="shared" si="14"/>
        <v>5427</v>
      </c>
      <c r="BE33" s="59">
        <f t="shared" si="14"/>
        <v>6885</v>
      </c>
      <c r="BF33" s="59">
        <f t="shared" ref="BF33:DQ33" si="15">ROUNDUP(BF6*0.9,)</f>
        <v>6885</v>
      </c>
      <c r="BG33" s="59">
        <f t="shared" si="15"/>
        <v>6885</v>
      </c>
      <c r="BH33" s="59">
        <f t="shared" si="15"/>
        <v>6156</v>
      </c>
      <c r="BI33" s="59">
        <f t="shared" si="15"/>
        <v>6156</v>
      </c>
      <c r="BJ33" s="59">
        <f t="shared" si="15"/>
        <v>6156</v>
      </c>
      <c r="BK33" s="59">
        <f t="shared" si="15"/>
        <v>6156</v>
      </c>
      <c r="BL33" s="59">
        <f t="shared" si="15"/>
        <v>6156</v>
      </c>
      <c r="BM33" s="59">
        <f t="shared" si="15"/>
        <v>6885</v>
      </c>
      <c r="BN33" s="59">
        <f t="shared" si="15"/>
        <v>6885</v>
      </c>
      <c r="BO33" s="59">
        <f t="shared" si="15"/>
        <v>6885</v>
      </c>
      <c r="BP33" s="59">
        <f t="shared" si="15"/>
        <v>5670</v>
      </c>
      <c r="BQ33" s="59">
        <f t="shared" si="15"/>
        <v>5670</v>
      </c>
      <c r="BR33" s="59">
        <f t="shared" si="15"/>
        <v>5670</v>
      </c>
      <c r="BS33" s="59">
        <f t="shared" si="15"/>
        <v>5670</v>
      </c>
      <c r="BT33" s="59">
        <f t="shared" si="15"/>
        <v>5913</v>
      </c>
      <c r="BU33" s="59">
        <f t="shared" si="15"/>
        <v>5913</v>
      </c>
      <c r="BV33" s="59">
        <f t="shared" si="15"/>
        <v>5670</v>
      </c>
      <c r="BW33" s="59">
        <f t="shared" si="15"/>
        <v>5670</v>
      </c>
      <c r="BX33" s="59">
        <f t="shared" si="15"/>
        <v>5670</v>
      </c>
      <c r="BY33" s="59">
        <f t="shared" si="15"/>
        <v>5670</v>
      </c>
      <c r="BZ33" s="59">
        <f t="shared" si="15"/>
        <v>5670</v>
      </c>
      <c r="CA33" s="59">
        <f t="shared" si="15"/>
        <v>5913</v>
      </c>
      <c r="CB33" s="59">
        <f t="shared" si="15"/>
        <v>5913</v>
      </c>
      <c r="CC33" s="59">
        <f t="shared" si="15"/>
        <v>5670</v>
      </c>
      <c r="CD33" s="59">
        <f t="shared" si="15"/>
        <v>5670</v>
      </c>
      <c r="CE33" s="59">
        <f t="shared" si="15"/>
        <v>5670</v>
      </c>
      <c r="CF33" s="59">
        <f t="shared" si="15"/>
        <v>5670</v>
      </c>
      <c r="CG33" s="59">
        <f t="shared" si="15"/>
        <v>5670</v>
      </c>
      <c r="CH33" s="59">
        <f t="shared" si="15"/>
        <v>5913</v>
      </c>
      <c r="CI33" s="59">
        <f t="shared" si="15"/>
        <v>5913</v>
      </c>
      <c r="CJ33" s="59">
        <f t="shared" si="15"/>
        <v>5913</v>
      </c>
      <c r="CK33" s="59">
        <f t="shared" si="15"/>
        <v>5913</v>
      </c>
      <c r="CL33" s="59">
        <f t="shared" si="15"/>
        <v>5913</v>
      </c>
      <c r="CM33" s="59">
        <f t="shared" si="15"/>
        <v>5913</v>
      </c>
      <c r="CN33" s="59">
        <f t="shared" si="15"/>
        <v>5913</v>
      </c>
      <c r="CO33" s="59">
        <f t="shared" si="15"/>
        <v>9315</v>
      </c>
      <c r="CP33" s="59">
        <f t="shared" si="15"/>
        <v>9315</v>
      </c>
      <c r="CQ33" s="321">
        <f t="shared" si="15"/>
        <v>9315</v>
      </c>
      <c r="CR33" s="321">
        <f t="shared" si="15"/>
        <v>9315</v>
      </c>
      <c r="CS33" s="321">
        <f t="shared" si="15"/>
        <v>9315</v>
      </c>
      <c r="CT33" s="321">
        <f t="shared" si="15"/>
        <v>9315</v>
      </c>
      <c r="CU33" s="321">
        <f t="shared" si="15"/>
        <v>9315</v>
      </c>
      <c r="CV33" s="59">
        <f t="shared" si="15"/>
        <v>9315</v>
      </c>
      <c r="CW33" s="59">
        <f t="shared" si="15"/>
        <v>9315</v>
      </c>
      <c r="CX33" s="59">
        <f t="shared" si="15"/>
        <v>10935</v>
      </c>
      <c r="CY33" s="238">
        <f t="shared" si="15"/>
        <v>10935</v>
      </c>
      <c r="CZ33" s="238">
        <f t="shared" si="15"/>
        <v>10935</v>
      </c>
      <c r="DA33" s="238">
        <f t="shared" si="15"/>
        <v>10935</v>
      </c>
      <c r="DB33" s="238">
        <f t="shared" si="15"/>
        <v>10935</v>
      </c>
      <c r="DC33" s="238">
        <f t="shared" si="15"/>
        <v>10935</v>
      </c>
      <c r="DD33" s="59">
        <f t="shared" si="15"/>
        <v>10935</v>
      </c>
      <c r="DE33" s="59">
        <f t="shared" si="15"/>
        <v>9315</v>
      </c>
      <c r="DF33" s="321">
        <f t="shared" si="15"/>
        <v>9315</v>
      </c>
      <c r="DG33" s="321">
        <f t="shared" si="15"/>
        <v>9315</v>
      </c>
      <c r="DH33" s="321">
        <f t="shared" si="15"/>
        <v>9315</v>
      </c>
      <c r="DI33" s="321">
        <f t="shared" si="15"/>
        <v>9315</v>
      </c>
      <c r="DJ33" s="59">
        <f t="shared" si="15"/>
        <v>9315</v>
      </c>
      <c r="DK33" s="59">
        <f t="shared" si="15"/>
        <v>9315</v>
      </c>
      <c r="DL33" s="59">
        <f t="shared" si="15"/>
        <v>9315</v>
      </c>
      <c r="DM33" s="59">
        <f t="shared" si="15"/>
        <v>10125</v>
      </c>
      <c r="DN33" s="59">
        <f t="shared" si="15"/>
        <v>10125</v>
      </c>
      <c r="DO33" s="59">
        <f t="shared" si="15"/>
        <v>10125</v>
      </c>
      <c r="DP33" s="59">
        <f t="shared" si="15"/>
        <v>10125</v>
      </c>
      <c r="DQ33" s="59">
        <f t="shared" si="15"/>
        <v>10125</v>
      </c>
      <c r="DR33" s="59">
        <f t="shared" ref="DR33:GC33" si="16">ROUNDUP(DR6*0.9,)</f>
        <v>10125</v>
      </c>
      <c r="DS33" s="59">
        <f t="shared" si="16"/>
        <v>10125</v>
      </c>
      <c r="DT33" s="59">
        <f t="shared" si="16"/>
        <v>10125</v>
      </c>
      <c r="DU33" s="59">
        <f t="shared" si="16"/>
        <v>10125</v>
      </c>
      <c r="DV33" s="59">
        <f t="shared" si="16"/>
        <v>10125</v>
      </c>
      <c r="DW33" s="59">
        <f t="shared" si="16"/>
        <v>10125</v>
      </c>
      <c r="DX33" s="59">
        <f t="shared" si="16"/>
        <v>10125</v>
      </c>
      <c r="DY33" s="59">
        <f t="shared" si="16"/>
        <v>10125</v>
      </c>
      <c r="DZ33" s="59">
        <f t="shared" si="16"/>
        <v>10125</v>
      </c>
      <c r="EA33" s="59">
        <f t="shared" si="16"/>
        <v>7695</v>
      </c>
      <c r="EB33" s="59">
        <f t="shared" si="16"/>
        <v>7695</v>
      </c>
      <c r="EC33" s="59">
        <f t="shared" si="16"/>
        <v>7695</v>
      </c>
      <c r="ED33" s="59">
        <f t="shared" si="16"/>
        <v>7695</v>
      </c>
      <c r="EE33" s="59">
        <f t="shared" si="16"/>
        <v>8100</v>
      </c>
      <c r="EF33" s="59">
        <f t="shared" si="16"/>
        <v>8100</v>
      </c>
      <c r="EG33" s="59">
        <f t="shared" si="16"/>
        <v>7695</v>
      </c>
      <c r="EH33" s="59">
        <f t="shared" si="16"/>
        <v>7695</v>
      </c>
      <c r="EI33" s="59">
        <f t="shared" si="16"/>
        <v>7695</v>
      </c>
      <c r="EJ33" s="59">
        <f t="shared" si="16"/>
        <v>7695</v>
      </c>
      <c r="EK33" s="59">
        <f t="shared" si="16"/>
        <v>7695</v>
      </c>
      <c r="EL33" s="59">
        <f t="shared" si="16"/>
        <v>8100</v>
      </c>
      <c r="EM33" s="59">
        <f t="shared" si="16"/>
        <v>8100</v>
      </c>
      <c r="EN33" s="59">
        <f t="shared" si="16"/>
        <v>7695</v>
      </c>
      <c r="EO33" s="59">
        <f t="shared" si="16"/>
        <v>7695</v>
      </c>
      <c r="EP33" s="59">
        <f t="shared" si="16"/>
        <v>7695</v>
      </c>
      <c r="EQ33" s="59">
        <f t="shared" si="16"/>
        <v>7695</v>
      </c>
      <c r="ER33" s="59">
        <f t="shared" si="16"/>
        <v>7695</v>
      </c>
      <c r="ES33" s="59">
        <f t="shared" si="16"/>
        <v>8100</v>
      </c>
      <c r="ET33" s="59">
        <f t="shared" si="16"/>
        <v>8100</v>
      </c>
      <c r="EU33" s="59">
        <f t="shared" si="16"/>
        <v>7695</v>
      </c>
      <c r="EV33" s="59">
        <f t="shared" si="16"/>
        <v>7695</v>
      </c>
      <c r="EW33" s="59">
        <f t="shared" si="16"/>
        <v>7695</v>
      </c>
      <c r="EX33" s="59">
        <f t="shared" si="16"/>
        <v>7695</v>
      </c>
      <c r="EY33" s="59">
        <f t="shared" si="16"/>
        <v>7695</v>
      </c>
      <c r="EZ33" s="59">
        <f t="shared" si="16"/>
        <v>8100</v>
      </c>
      <c r="FA33" s="59">
        <f t="shared" si="16"/>
        <v>8100</v>
      </c>
      <c r="FB33" s="59">
        <f t="shared" si="16"/>
        <v>7695</v>
      </c>
      <c r="FC33" s="59">
        <f t="shared" si="16"/>
        <v>7695</v>
      </c>
      <c r="FD33" s="59">
        <f t="shared" si="16"/>
        <v>7695</v>
      </c>
      <c r="FE33" s="59">
        <f t="shared" si="16"/>
        <v>7695</v>
      </c>
      <c r="FF33" s="59">
        <f t="shared" si="16"/>
        <v>7695</v>
      </c>
      <c r="FG33" s="59">
        <f t="shared" si="16"/>
        <v>8100</v>
      </c>
      <c r="FH33" s="59">
        <f t="shared" si="16"/>
        <v>8100</v>
      </c>
      <c r="FI33" s="59">
        <f t="shared" si="16"/>
        <v>7695</v>
      </c>
      <c r="FJ33" s="59">
        <f t="shared" si="16"/>
        <v>7695</v>
      </c>
      <c r="FK33" s="59">
        <f t="shared" si="16"/>
        <v>7695</v>
      </c>
      <c r="FL33" s="59">
        <f t="shared" si="16"/>
        <v>7695</v>
      </c>
      <c r="FM33" s="59">
        <f t="shared" si="16"/>
        <v>7695</v>
      </c>
      <c r="FN33" s="59">
        <f t="shared" si="16"/>
        <v>7695</v>
      </c>
      <c r="FO33" s="59">
        <f t="shared" si="16"/>
        <v>7695</v>
      </c>
      <c r="FP33" s="59">
        <f t="shared" si="16"/>
        <v>6885</v>
      </c>
      <c r="FQ33" s="59">
        <f t="shared" si="16"/>
        <v>6885</v>
      </c>
      <c r="FR33" s="59">
        <f t="shared" si="16"/>
        <v>6885</v>
      </c>
      <c r="FS33" s="59">
        <f t="shared" si="16"/>
        <v>6885</v>
      </c>
      <c r="FT33" s="59">
        <f t="shared" si="16"/>
        <v>6885</v>
      </c>
      <c r="FU33" s="59">
        <f t="shared" si="16"/>
        <v>7290</v>
      </c>
      <c r="FV33" s="59">
        <f t="shared" si="16"/>
        <v>7290</v>
      </c>
      <c r="FW33" s="59">
        <f t="shared" si="16"/>
        <v>6480</v>
      </c>
      <c r="FX33" s="59">
        <f t="shared" si="16"/>
        <v>6480</v>
      </c>
      <c r="FY33" s="59">
        <f t="shared" si="16"/>
        <v>6480</v>
      </c>
      <c r="FZ33" s="59">
        <f t="shared" si="16"/>
        <v>6480</v>
      </c>
      <c r="GA33" s="59">
        <f t="shared" si="16"/>
        <v>6480</v>
      </c>
      <c r="GB33" s="59">
        <f t="shared" si="16"/>
        <v>6885</v>
      </c>
      <c r="GC33" s="59">
        <f t="shared" si="16"/>
        <v>6885</v>
      </c>
      <c r="GD33" s="59">
        <f t="shared" ref="GD33:HB33" si="17">ROUNDUP(GD6*0.9,)</f>
        <v>6885</v>
      </c>
      <c r="GE33" s="59">
        <f t="shared" si="17"/>
        <v>6885</v>
      </c>
      <c r="GF33" s="59">
        <f t="shared" si="17"/>
        <v>6885</v>
      </c>
      <c r="GG33" s="59">
        <f t="shared" si="17"/>
        <v>6885</v>
      </c>
      <c r="GH33" s="59">
        <f t="shared" si="17"/>
        <v>6885</v>
      </c>
      <c r="GI33" s="59">
        <f t="shared" si="17"/>
        <v>7290</v>
      </c>
      <c r="GJ33" s="59">
        <f t="shared" si="17"/>
        <v>7290</v>
      </c>
      <c r="GK33" s="59">
        <f t="shared" si="17"/>
        <v>6885</v>
      </c>
      <c r="GL33" s="59">
        <f t="shared" si="17"/>
        <v>6885</v>
      </c>
      <c r="GM33" s="59">
        <f t="shared" si="17"/>
        <v>6885</v>
      </c>
      <c r="GN33" s="59">
        <f t="shared" si="17"/>
        <v>6885</v>
      </c>
      <c r="GO33" s="59">
        <f t="shared" si="17"/>
        <v>6885</v>
      </c>
      <c r="GP33" s="59">
        <f t="shared" si="17"/>
        <v>7290</v>
      </c>
      <c r="GQ33" s="59">
        <f t="shared" si="17"/>
        <v>7290</v>
      </c>
      <c r="GR33" s="59">
        <f t="shared" si="17"/>
        <v>6885</v>
      </c>
      <c r="GS33" s="321">
        <f t="shared" si="17"/>
        <v>6885</v>
      </c>
      <c r="GT33" s="321">
        <f t="shared" si="17"/>
        <v>6885</v>
      </c>
      <c r="GU33" s="321">
        <f t="shared" si="17"/>
        <v>6885</v>
      </c>
      <c r="GV33" s="321">
        <f t="shared" si="17"/>
        <v>6885</v>
      </c>
      <c r="GW33" s="59">
        <f t="shared" si="17"/>
        <v>6885</v>
      </c>
      <c r="GX33" s="59">
        <f t="shared" si="17"/>
        <v>6885</v>
      </c>
      <c r="GY33" s="59">
        <f t="shared" si="17"/>
        <v>6885</v>
      </c>
      <c r="GZ33" s="59">
        <f t="shared" si="17"/>
        <v>6885</v>
      </c>
      <c r="HA33" s="59">
        <f t="shared" si="17"/>
        <v>6885</v>
      </c>
      <c r="HB33" s="321">
        <f t="shared" si="17"/>
        <v>6885</v>
      </c>
    </row>
    <row r="34" spans="1:210" s="3" customFormat="1" ht="12" customHeight="1">
      <c r="A34" s="14">
        <v>2</v>
      </c>
      <c r="B34" s="59">
        <f t="shared" ref="B34:O34" si="18">ROUNDUP(B7*0.9,)</f>
        <v>12920</v>
      </c>
      <c r="C34" s="59">
        <f t="shared" si="18"/>
        <v>12920</v>
      </c>
      <c r="D34" s="59">
        <f t="shared" si="18"/>
        <v>12920</v>
      </c>
      <c r="E34" s="59">
        <f t="shared" si="18"/>
        <v>11462</v>
      </c>
      <c r="F34" s="59">
        <f t="shared" si="18"/>
        <v>11462</v>
      </c>
      <c r="G34" s="59">
        <f t="shared" si="18"/>
        <v>12677</v>
      </c>
      <c r="H34" s="59">
        <f t="shared" si="18"/>
        <v>12677</v>
      </c>
      <c r="I34" s="59">
        <f t="shared" si="18"/>
        <v>11867</v>
      </c>
      <c r="J34" s="59">
        <f t="shared" si="18"/>
        <v>11867</v>
      </c>
      <c r="K34" s="59">
        <f t="shared" si="18"/>
        <v>10247</v>
      </c>
      <c r="L34" s="59">
        <f t="shared" si="18"/>
        <v>11867</v>
      </c>
      <c r="M34" s="59">
        <f t="shared" si="18"/>
        <v>11867</v>
      </c>
      <c r="N34" s="59">
        <f t="shared" si="18"/>
        <v>11867</v>
      </c>
      <c r="O34" s="59">
        <f t="shared" si="18"/>
        <v>11057</v>
      </c>
      <c r="P34" s="59">
        <f t="shared" ref="P34:AU34" si="19">ROUNDUP(P7*0.9,)</f>
        <v>11057</v>
      </c>
      <c r="Q34" s="59">
        <f t="shared" si="19"/>
        <v>9842</v>
      </c>
      <c r="R34" s="59">
        <f t="shared" si="19"/>
        <v>9032</v>
      </c>
      <c r="S34" s="59">
        <f t="shared" si="19"/>
        <v>9032</v>
      </c>
      <c r="T34" s="59">
        <f t="shared" si="19"/>
        <v>9032</v>
      </c>
      <c r="U34" s="59">
        <f t="shared" si="19"/>
        <v>9032</v>
      </c>
      <c r="V34" s="59">
        <f t="shared" si="19"/>
        <v>9032</v>
      </c>
      <c r="W34" s="59">
        <f t="shared" si="19"/>
        <v>9032</v>
      </c>
      <c r="X34" s="59">
        <f t="shared" si="19"/>
        <v>9032</v>
      </c>
      <c r="Y34" s="59">
        <f t="shared" si="19"/>
        <v>8505</v>
      </c>
      <c r="Z34" s="59">
        <f t="shared" si="19"/>
        <v>8505</v>
      </c>
      <c r="AA34" s="59">
        <f t="shared" si="19"/>
        <v>8505</v>
      </c>
      <c r="AB34" s="59">
        <f t="shared" si="19"/>
        <v>7412</v>
      </c>
      <c r="AC34" s="59">
        <f t="shared" si="19"/>
        <v>7412</v>
      </c>
      <c r="AD34" s="59">
        <f t="shared" si="19"/>
        <v>7412</v>
      </c>
      <c r="AE34" s="59">
        <f t="shared" si="19"/>
        <v>7412</v>
      </c>
      <c r="AF34" s="59">
        <f t="shared" si="19"/>
        <v>6926</v>
      </c>
      <c r="AG34" s="59">
        <f t="shared" si="19"/>
        <v>6926</v>
      </c>
      <c r="AH34" s="59">
        <f t="shared" si="19"/>
        <v>6926</v>
      </c>
      <c r="AI34" s="59">
        <f t="shared" si="19"/>
        <v>6926</v>
      </c>
      <c r="AJ34" s="59">
        <f t="shared" si="19"/>
        <v>6926</v>
      </c>
      <c r="AK34" s="59">
        <f t="shared" si="19"/>
        <v>7979</v>
      </c>
      <c r="AL34" s="59">
        <f t="shared" si="19"/>
        <v>7979</v>
      </c>
      <c r="AM34" s="59">
        <f t="shared" si="19"/>
        <v>6926</v>
      </c>
      <c r="AN34" s="59">
        <f t="shared" si="19"/>
        <v>6926</v>
      </c>
      <c r="AO34" s="59">
        <f t="shared" si="19"/>
        <v>6926</v>
      </c>
      <c r="AP34" s="59">
        <f t="shared" si="19"/>
        <v>6926</v>
      </c>
      <c r="AQ34" s="59">
        <f t="shared" si="19"/>
        <v>6926</v>
      </c>
      <c r="AR34" s="59">
        <f t="shared" si="19"/>
        <v>7412</v>
      </c>
      <c r="AS34" s="59">
        <f t="shared" si="19"/>
        <v>7412</v>
      </c>
      <c r="AT34" s="59">
        <f t="shared" si="19"/>
        <v>7169</v>
      </c>
      <c r="AU34" s="59">
        <f t="shared" si="19"/>
        <v>7169</v>
      </c>
      <c r="AV34" s="59">
        <f t="shared" ref="AV34:BE34" si="20">ROUNDUP(AV7*0.9,)</f>
        <v>7169</v>
      </c>
      <c r="AW34" s="59">
        <f t="shared" si="20"/>
        <v>7169</v>
      </c>
      <c r="AX34" s="59">
        <f t="shared" si="20"/>
        <v>7169</v>
      </c>
      <c r="AY34" s="59">
        <f t="shared" si="20"/>
        <v>7655</v>
      </c>
      <c r="AZ34" s="59">
        <f t="shared" si="20"/>
        <v>7655</v>
      </c>
      <c r="BA34" s="59">
        <f t="shared" si="20"/>
        <v>7655</v>
      </c>
      <c r="BB34" s="59">
        <f t="shared" si="20"/>
        <v>6926</v>
      </c>
      <c r="BC34" s="59">
        <f t="shared" si="20"/>
        <v>6926</v>
      </c>
      <c r="BD34" s="59">
        <f t="shared" si="20"/>
        <v>6926</v>
      </c>
      <c r="BE34" s="59">
        <f t="shared" si="20"/>
        <v>8384</v>
      </c>
      <c r="BF34" s="59">
        <f t="shared" ref="BF34:DQ34" si="21">ROUNDUP(BF7*0.9,)</f>
        <v>8384</v>
      </c>
      <c r="BG34" s="59">
        <f t="shared" si="21"/>
        <v>8384</v>
      </c>
      <c r="BH34" s="59">
        <f t="shared" si="21"/>
        <v>7655</v>
      </c>
      <c r="BI34" s="59">
        <f t="shared" si="21"/>
        <v>7655</v>
      </c>
      <c r="BJ34" s="59">
        <f t="shared" si="21"/>
        <v>7655</v>
      </c>
      <c r="BK34" s="59">
        <f t="shared" si="21"/>
        <v>7655</v>
      </c>
      <c r="BL34" s="59">
        <f t="shared" si="21"/>
        <v>7655</v>
      </c>
      <c r="BM34" s="59">
        <f t="shared" si="21"/>
        <v>8384</v>
      </c>
      <c r="BN34" s="59">
        <f t="shared" si="21"/>
        <v>8384</v>
      </c>
      <c r="BO34" s="59">
        <f t="shared" si="21"/>
        <v>8384</v>
      </c>
      <c r="BP34" s="59">
        <f t="shared" si="21"/>
        <v>7169</v>
      </c>
      <c r="BQ34" s="59">
        <f t="shared" si="21"/>
        <v>7169</v>
      </c>
      <c r="BR34" s="59">
        <f t="shared" si="21"/>
        <v>7169</v>
      </c>
      <c r="BS34" s="59">
        <f t="shared" si="21"/>
        <v>7169</v>
      </c>
      <c r="BT34" s="59">
        <f t="shared" si="21"/>
        <v>7412</v>
      </c>
      <c r="BU34" s="59">
        <f t="shared" si="21"/>
        <v>7412</v>
      </c>
      <c r="BV34" s="59">
        <f t="shared" si="21"/>
        <v>7169</v>
      </c>
      <c r="BW34" s="59">
        <f t="shared" si="21"/>
        <v>7169</v>
      </c>
      <c r="BX34" s="59">
        <f t="shared" si="21"/>
        <v>7169</v>
      </c>
      <c r="BY34" s="59">
        <f t="shared" si="21"/>
        <v>7169</v>
      </c>
      <c r="BZ34" s="59">
        <f t="shared" si="21"/>
        <v>7169</v>
      </c>
      <c r="CA34" s="59">
        <f t="shared" si="21"/>
        <v>7412</v>
      </c>
      <c r="CB34" s="59">
        <f t="shared" si="21"/>
        <v>7412</v>
      </c>
      <c r="CC34" s="59">
        <f t="shared" si="21"/>
        <v>7169</v>
      </c>
      <c r="CD34" s="59">
        <f t="shared" si="21"/>
        <v>7169</v>
      </c>
      <c r="CE34" s="59">
        <f t="shared" si="21"/>
        <v>7169</v>
      </c>
      <c r="CF34" s="59">
        <f t="shared" si="21"/>
        <v>7169</v>
      </c>
      <c r="CG34" s="59">
        <f t="shared" si="21"/>
        <v>7169</v>
      </c>
      <c r="CH34" s="59">
        <f t="shared" si="21"/>
        <v>7412</v>
      </c>
      <c r="CI34" s="59">
        <f t="shared" si="21"/>
        <v>7412</v>
      </c>
      <c r="CJ34" s="59">
        <f t="shared" si="21"/>
        <v>7412</v>
      </c>
      <c r="CK34" s="59">
        <f t="shared" si="21"/>
        <v>7412</v>
      </c>
      <c r="CL34" s="59">
        <f t="shared" si="21"/>
        <v>7412</v>
      </c>
      <c r="CM34" s="59">
        <f t="shared" si="21"/>
        <v>7412</v>
      </c>
      <c r="CN34" s="59">
        <f t="shared" si="21"/>
        <v>7412</v>
      </c>
      <c r="CO34" s="59">
        <f t="shared" si="21"/>
        <v>10814</v>
      </c>
      <c r="CP34" s="59">
        <f t="shared" si="21"/>
        <v>10814</v>
      </c>
      <c r="CQ34" s="321">
        <f t="shared" si="21"/>
        <v>10814</v>
      </c>
      <c r="CR34" s="321">
        <f t="shared" si="21"/>
        <v>10814</v>
      </c>
      <c r="CS34" s="321">
        <f t="shared" si="21"/>
        <v>10814</v>
      </c>
      <c r="CT34" s="321">
        <f t="shared" si="21"/>
        <v>10814</v>
      </c>
      <c r="CU34" s="321">
        <f t="shared" si="21"/>
        <v>10814</v>
      </c>
      <c r="CV34" s="59">
        <f t="shared" si="21"/>
        <v>10814</v>
      </c>
      <c r="CW34" s="59">
        <f t="shared" si="21"/>
        <v>10814</v>
      </c>
      <c r="CX34" s="59">
        <f t="shared" si="21"/>
        <v>12434</v>
      </c>
      <c r="CY34" s="238">
        <f t="shared" si="21"/>
        <v>12434</v>
      </c>
      <c r="CZ34" s="238">
        <f t="shared" si="21"/>
        <v>12434</v>
      </c>
      <c r="DA34" s="238">
        <f t="shared" si="21"/>
        <v>12434</v>
      </c>
      <c r="DB34" s="238">
        <f t="shared" si="21"/>
        <v>12434</v>
      </c>
      <c r="DC34" s="238">
        <f t="shared" si="21"/>
        <v>12434</v>
      </c>
      <c r="DD34" s="59">
        <f t="shared" si="21"/>
        <v>12434</v>
      </c>
      <c r="DE34" s="59">
        <f t="shared" si="21"/>
        <v>10814</v>
      </c>
      <c r="DF34" s="321">
        <f t="shared" si="21"/>
        <v>10814</v>
      </c>
      <c r="DG34" s="321">
        <f t="shared" si="21"/>
        <v>10814</v>
      </c>
      <c r="DH34" s="321">
        <f t="shared" si="21"/>
        <v>10814</v>
      </c>
      <c r="DI34" s="321">
        <f t="shared" si="21"/>
        <v>10814</v>
      </c>
      <c r="DJ34" s="59">
        <f t="shared" si="21"/>
        <v>10814</v>
      </c>
      <c r="DK34" s="59">
        <f t="shared" si="21"/>
        <v>10814</v>
      </c>
      <c r="DL34" s="59">
        <f t="shared" si="21"/>
        <v>10814</v>
      </c>
      <c r="DM34" s="59">
        <f t="shared" si="21"/>
        <v>11624</v>
      </c>
      <c r="DN34" s="59">
        <f t="shared" si="21"/>
        <v>11624</v>
      </c>
      <c r="DO34" s="59">
        <f t="shared" si="21"/>
        <v>11624</v>
      </c>
      <c r="DP34" s="59">
        <f t="shared" si="21"/>
        <v>11624</v>
      </c>
      <c r="DQ34" s="59">
        <f t="shared" si="21"/>
        <v>11624</v>
      </c>
      <c r="DR34" s="59">
        <f t="shared" ref="DR34:GC34" si="22">ROUNDUP(DR7*0.9,)</f>
        <v>11624</v>
      </c>
      <c r="DS34" s="59">
        <f t="shared" si="22"/>
        <v>11624</v>
      </c>
      <c r="DT34" s="59">
        <f t="shared" si="22"/>
        <v>11624</v>
      </c>
      <c r="DU34" s="59">
        <f t="shared" si="22"/>
        <v>11624</v>
      </c>
      <c r="DV34" s="59">
        <f t="shared" si="22"/>
        <v>11624</v>
      </c>
      <c r="DW34" s="59">
        <f t="shared" si="22"/>
        <v>11624</v>
      </c>
      <c r="DX34" s="59">
        <f t="shared" si="22"/>
        <v>11624</v>
      </c>
      <c r="DY34" s="59">
        <f t="shared" si="22"/>
        <v>11624</v>
      </c>
      <c r="DZ34" s="59">
        <f t="shared" si="22"/>
        <v>11624</v>
      </c>
      <c r="EA34" s="59">
        <f t="shared" si="22"/>
        <v>9194</v>
      </c>
      <c r="EB34" s="59">
        <f t="shared" si="22"/>
        <v>9194</v>
      </c>
      <c r="EC34" s="59">
        <f t="shared" si="22"/>
        <v>9194</v>
      </c>
      <c r="ED34" s="59">
        <f t="shared" si="22"/>
        <v>9194</v>
      </c>
      <c r="EE34" s="59">
        <f t="shared" si="22"/>
        <v>9599</v>
      </c>
      <c r="EF34" s="59">
        <f t="shared" si="22"/>
        <v>9599</v>
      </c>
      <c r="EG34" s="59">
        <f t="shared" si="22"/>
        <v>9194</v>
      </c>
      <c r="EH34" s="59">
        <f t="shared" si="22"/>
        <v>9194</v>
      </c>
      <c r="EI34" s="59">
        <f t="shared" si="22"/>
        <v>9194</v>
      </c>
      <c r="EJ34" s="59">
        <f t="shared" si="22"/>
        <v>9194</v>
      </c>
      <c r="EK34" s="59">
        <f t="shared" si="22"/>
        <v>9194</v>
      </c>
      <c r="EL34" s="59">
        <f t="shared" si="22"/>
        <v>9599</v>
      </c>
      <c r="EM34" s="59">
        <f t="shared" si="22"/>
        <v>9599</v>
      </c>
      <c r="EN34" s="59">
        <f t="shared" si="22"/>
        <v>9194</v>
      </c>
      <c r="EO34" s="59">
        <f t="shared" si="22"/>
        <v>9194</v>
      </c>
      <c r="EP34" s="59">
        <f t="shared" si="22"/>
        <v>9194</v>
      </c>
      <c r="EQ34" s="59">
        <f t="shared" si="22"/>
        <v>9194</v>
      </c>
      <c r="ER34" s="59">
        <f t="shared" si="22"/>
        <v>9194</v>
      </c>
      <c r="ES34" s="59">
        <f t="shared" si="22"/>
        <v>9599</v>
      </c>
      <c r="ET34" s="59">
        <f t="shared" si="22"/>
        <v>9599</v>
      </c>
      <c r="EU34" s="59">
        <f t="shared" si="22"/>
        <v>9194</v>
      </c>
      <c r="EV34" s="59">
        <f t="shared" si="22"/>
        <v>9194</v>
      </c>
      <c r="EW34" s="59">
        <f t="shared" si="22"/>
        <v>9194</v>
      </c>
      <c r="EX34" s="59">
        <f t="shared" si="22"/>
        <v>9194</v>
      </c>
      <c r="EY34" s="59">
        <f t="shared" si="22"/>
        <v>9194</v>
      </c>
      <c r="EZ34" s="59">
        <f t="shared" si="22"/>
        <v>9599</v>
      </c>
      <c r="FA34" s="59">
        <f t="shared" si="22"/>
        <v>9599</v>
      </c>
      <c r="FB34" s="59">
        <f t="shared" si="22"/>
        <v>9194</v>
      </c>
      <c r="FC34" s="59">
        <f t="shared" si="22"/>
        <v>9194</v>
      </c>
      <c r="FD34" s="59">
        <f t="shared" si="22"/>
        <v>9194</v>
      </c>
      <c r="FE34" s="59">
        <f t="shared" si="22"/>
        <v>9194</v>
      </c>
      <c r="FF34" s="59">
        <f t="shared" si="22"/>
        <v>9194</v>
      </c>
      <c r="FG34" s="59">
        <f t="shared" si="22"/>
        <v>9599</v>
      </c>
      <c r="FH34" s="59">
        <f t="shared" si="22"/>
        <v>9599</v>
      </c>
      <c r="FI34" s="59">
        <f t="shared" si="22"/>
        <v>9194</v>
      </c>
      <c r="FJ34" s="59">
        <f t="shared" si="22"/>
        <v>9194</v>
      </c>
      <c r="FK34" s="59">
        <f t="shared" si="22"/>
        <v>9194</v>
      </c>
      <c r="FL34" s="59">
        <f t="shared" si="22"/>
        <v>9194</v>
      </c>
      <c r="FM34" s="59">
        <f t="shared" si="22"/>
        <v>9194</v>
      </c>
      <c r="FN34" s="59">
        <f t="shared" si="22"/>
        <v>9194</v>
      </c>
      <c r="FO34" s="59">
        <f t="shared" si="22"/>
        <v>9194</v>
      </c>
      <c r="FP34" s="59">
        <f t="shared" si="22"/>
        <v>8384</v>
      </c>
      <c r="FQ34" s="59">
        <f t="shared" si="22"/>
        <v>8384</v>
      </c>
      <c r="FR34" s="59">
        <f t="shared" si="22"/>
        <v>8384</v>
      </c>
      <c r="FS34" s="59">
        <f t="shared" si="22"/>
        <v>8384</v>
      </c>
      <c r="FT34" s="59">
        <f t="shared" si="22"/>
        <v>8384</v>
      </c>
      <c r="FU34" s="59">
        <f t="shared" si="22"/>
        <v>8789</v>
      </c>
      <c r="FV34" s="59">
        <f t="shared" si="22"/>
        <v>8789</v>
      </c>
      <c r="FW34" s="59">
        <f t="shared" si="22"/>
        <v>7979</v>
      </c>
      <c r="FX34" s="59">
        <f t="shared" si="22"/>
        <v>7979</v>
      </c>
      <c r="FY34" s="59">
        <f t="shared" si="22"/>
        <v>7979</v>
      </c>
      <c r="FZ34" s="59">
        <f t="shared" si="22"/>
        <v>7979</v>
      </c>
      <c r="GA34" s="59">
        <f t="shared" si="22"/>
        <v>7979</v>
      </c>
      <c r="GB34" s="59">
        <f t="shared" si="22"/>
        <v>8384</v>
      </c>
      <c r="GC34" s="59">
        <f t="shared" si="22"/>
        <v>8384</v>
      </c>
      <c r="GD34" s="59">
        <f t="shared" ref="GD34:HB34" si="23">ROUNDUP(GD7*0.9,)</f>
        <v>8384</v>
      </c>
      <c r="GE34" s="59">
        <f t="shared" si="23"/>
        <v>8384</v>
      </c>
      <c r="GF34" s="59">
        <f t="shared" si="23"/>
        <v>8384</v>
      </c>
      <c r="GG34" s="59">
        <f t="shared" si="23"/>
        <v>8384</v>
      </c>
      <c r="GH34" s="59">
        <f t="shared" si="23"/>
        <v>8384</v>
      </c>
      <c r="GI34" s="59">
        <f t="shared" si="23"/>
        <v>8789</v>
      </c>
      <c r="GJ34" s="59">
        <f t="shared" si="23"/>
        <v>8789</v>
      </c>
      <c r="GK34" s="59">
        <f t="shared" si="23"/>
        <v>8384</v>
      </c>
      <c r="GL34" s="59">
        <f t="shared" si="23"/>
        <v>8384</v>
      </c>
      <c r="GM34" s="59">
        <f t="shared" si="23"/>
        <v>8384</v>
      </c>
      <c r="GN34" s="59">
        <f t="shared" si="23"/>
        <v>8384</v>
      </c>
      <c r="GO34" s="59">
        <f t="shared" si="23"/>
        <v>8384</v>
      </c>
      <c r="GP34" s="59">
        <f t="shared" si="23"/>
        <v>8789</v>
      </c>
      <c r="GQ34" s="59">
        <f t="shared" si="23"/>
        <v>8789</v>
      </c>
      <c r="GR34" s="59">
        <f t="shared" si="23"/>
        <v>8384</v>
      </c>
      <c r="GS34" s="321">
        <f t="shared" si="23"/>
        <v>8384</v>
      </c>
      <c r="GT34" s="321">
        <f t="shared" si="23"/>
        <v>8384</v>
      </c>
      <c r="GU34" s="321">
        <f t="shared" si="23"/>
        <v>8384</v>
      </c>
      <c r="GV34" s="321">
        <f t="shared" si="23"/>
        <v>8384</v>
      </c>
      <c r="GW34" s="59">
        <f t="shared" si="23"/>
        <v>8384</v>
      </c>
      <c r="GX34" s="59">
        <f t="shared" si="23"/>
        <v>8384</v>
      </c>
      <c r="GY34" s="59">
        <f t="shared" si="23"/>
        <v>8384</v>
      </c>
      <c r="GZ34" s="59">
        <f t="shared" si="23"/>
        <v>8384</v>
      </c>
      <c r="HA34" s="59">
        <f t="shared" si="23"/>
        <v>8384</v>
      </c>
      <c r="HB34" s="321">
        <f t="shared" si="23"/>
        <v>8384</v>
      </c>
    </row>
    <row r="35" spans="1:210" s="3" customFormat="1" ht="12" customHeight="1">
      <c r="A35" s="59" t="s">
        <v>77</v>
      </c>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321"/>
      <c r="CR35" s="321"/>
      <c r="CS35" s="321"/>
      <c r="CT35" s="321"/>
      <c r="CU35" s="321"/>
      <c r="CV35" s="59"/>
      <c r="CW35" s="59"/>
      <c r="CX35" s="59"/>
      <c r="CY35" s="238"/>
      <c r="CZ35" s="238"/>
      <c r="DA35" s="238"/>
      <c r="DB35" s="238"/>
      <c r="DC35" s="238"/>
      <c r="DD35" s="59"/>
      <c r="DE35" s="59"/>
      <c r="DF35" s="321"/>
      <c r="DG35" s="321"/>
      <c r="DH35" s="321"/>
      <c r="DI35" s="321"/>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321"/>
      <c r="GT35" s="321"/>
      <c r="GU35" s="321"/>
      <c r="GV35" s="321"/>
      <c r="GW35" s="59"/>
      <c r="GX35" s="59"/>
      <c r="GY35" s="59"/>
      <c r="GZ35" s="59"/>
      <c r="HA35" s="59"/>
      <c r="HB35" s="321"/>
    </row>
    <row r="36" spans="1:210" s="3" customFormat="1" ht="12" customHeight="1">
      <c r="A36" s="14">
        <v>1</v>
      </c>
      <c r="B36" s="59">
        <f t="shared" ref="B36:O36" si="24">ROUNDUP(B9*0.9,)</f>
        <v>13365</v>
      </c>
      <c r="C36" s="59">
        <f t="shared" si="24"/>
        <v>13365</v>
      </c>
      <c r="D36" s="59">
        <f t="shared" si="24"/>
        <v>13365</v>
      </c>
      <c r="E36" s="59">
        <f t="shared" si="24"/>
        <v>11259</v>
      </c>
      <c r="F36" s="59">
        <f t="shared" si="24"/>
        <v>11259</v>
      </c>
      <c r="G36" s="59">
        <f t="shared" si="24"/>
        <v>12474</v>
      </c>
      <c r="H36" s="59">
        <f t="shared" si="24"/>
        <v>12474</v>
      </c>
      <c r="I36" s="59">
        <f t="shared" si="24"/>
        <v>11664</v>
      </c>
      <c r="J36" s="59">
        <f t="shared" si="24"/>
        <v>11664</v>
      </c>
      <c r="K36" s="59">
        <f t="shared" si="24"/>
        <v>10044</v>
      </c>
      <c r="L36" s="59">
        <f t="shared" si="24"/>
        <v>11664</v>
      </c>
      <c r="M36" s="59">
        <f t="shared" si="24"/>
        <v>11664</v>
      </c>
      <c r="N36" s="59">
        <f t="shared" si="24"/>
        <v>11664</v>
      </c>
      <c r="O36" s="59">
        <f t="shared" si="24"/>
        <v>10854</v>
      </c>
      <c r="P36" s="59">
        <f t="shared" ref="P36:AU36" si="25">ROUNDUP(P9*0.9,)</f>
        <v>10854</v>
      </c>
      <c r="Q36" s="59">
        <f t="shared" si="25"/>
        <v>9639</v>
      </c>
      <c r="R36" s="59">
        <f t="shared" si="25"/>
        <v>8829</v>
      </c>
      <c r="S36" s="59">
        <f t="shared" si="25"/>
        <v>8829</v>
      </c>
      <c r="T36" s="59">
        <f t="shared" si="25"/>
        <v>8829</v>
      </c>
      <c r="U36" s="59">
        <f t="shared" si="25"/>
        <v>8829</v>
      </c>
      <c r="V36" s="59">
        <f t="shared" si="25"/>
        <v>8829</v>
      </c>
      <c r="W36" s="59">
        <f t="shared" si="25"/>
        <v>8829</v>
      </c>
      <c r="X36" s="59">
        <f t="shared" si="25"/>
        <v>8829</v>
      </c>
      <c r="Y36" s="59">
        <f t="shared" si="25"/>
        <v>8303</v>
      </c>
      <c r="Z36" s="59">
        <f t="shared" si="25"/>
        <v>8303</v>
      </c>
      <c r="AA36" s="59">
        <f t="shared" si="25"/>
        <v>8303</v>
      </c>
      <c r="AB36" s="59">
        <f t="shared" si="25"/>
        <v>7533</v>
      </c>
      <c r="AC36" s="59">
        <f t="shared" si="25"/>
        <v>7533</v>
      </c>
      <c r="AD36" s="59">
        <f t="shared" si="25"/>
        <v>7533</v>
      </c>
      <c r="AE36" s="59">
        <f t="shared" si="25"/>
        <v>7533</v>
      </c>
      <c r="AF36" s="59">
        <f t="shared" si="25"/>
        <v>7047</v>
      </c>
      <c r="AG36" s="59">
        <f t="shared" si="25"/>
        <v>7047</v>
      </c>
      <c r="AH36" s="59">
        <f t="shared" si="25"/>
        <v>7047</v>
      </c>
      <c r="AI36" s="59">
        <f t="shared" si="25"/>
        <v>7047</v>
      </c>
      <c r="AJ36" s="59">
        <f t="shared" si="25"/>
        <v>7047</v>
      </c>
      <c r="AK36" s="59">
        <f t="shared" si="25"/>
        <v>8100</v>
      </c>
      <c r="AL36" s="59">
        <f t="shared" si="25"/>
        <v>8100</v>
      </c>
      <c r="AM36" s="59">
        <f t="shared" si="25"/>
        <v>7047</v>
      </c>
      <c r="AN36" s="59">
        <f t="shared" si="25"/>
        <v>7047</v>
      </c>
      <c r="AO36" s="59">
        <f t="shared" si="25"/>
        <v>7047</v>
      </c>
      <c r="AP36" s="59">
        <f t="shared" si="25"/>
        <v>7047</v>
      </c>
      <c r="AQ36" s="59">
        <f t="shared" si="25"/>
        <v>7047</v>
      </c>
      <c r="AR36" s="59">
        <f t="shared" si="25"/>
        <v>7533</v>
      </c>
      <c r="AS36" s="59">
        <f t="shared" si="25"/>
        <v>7533</v>
      </c>
      <c r="AT36" s="59">
        <f t="shared" si="25"/>
        <v>7290</v>
      </c>
      <c r="AU36" s="59">
        <f t="shared" si="25"/>
        <v>7290</v>
      </c>
      <c r="AV36" s="59">
        <f t="shared" ref="AV36:BE36" si="26">ROUNDUP(AV9*0.9,)</f>
        <v>7290</v>
      </c>
      <c r="AW36" s="59">
        <f t="shared" si="26"/>
        <v>7290</v>
      </c>
      <c r="AX36" s="59">
        <f t="shared" si="26"/>
        <v>7290</v>
      </c>
      <c r="AY36" s="59">
        <f t="shared" si="26"/>
        <v>7776</v>
      </c>
      <c r="AZ36" s="59">
        <f t="shared" si="26"/>
        <v>7776</v>
      </c>
      <c r="BA36" s="59">
        <f t="shared" si="26"/>
        <v>7776</v>
      </c>
      <c r="BB36" s="59">
        <f t="shared" si="26"/>
        <v>7047</v>
      </c>
      <c r="BC36" s="59">
        <f t="shared" si="26"/>
        <v>7047</v>
      </c>
      <c r="BD36" s="59">
        <f t="shared" si="26"/>
        <v>7047</v>
      </c>
      <c r="BE36" s="59">
        <f t="shared" si="26"/>
        <v>8505</v>
      </c>
      <c r="BF36" s="59">
        <f t="shared" ref="BF36:DQ36" si="27">ROUNDUP(BF9*0.9,)</f>
        <v>8505</v>
      </c>
      <c r="BG36" s="59">
        <f t="shared" si="27"/>
        <v>8505</v>
      </c>
      <c r="BH36" s="59">
        <f t="shared" si="27"/>
        <v>7776</v>
      </c>
      <c r="BI36" s="59">
        <f t="shared" si="27"/>
        <v>7776</v>
      </c>
      <c r="BJ36" s="59">
        <f t="shared" si="27"/>
        <v>7776</v>
      </c>
      <c r="BK36" s="59">
        <f t="shared" si="27"/>
        <v>7776</v>
      </c>
      <c r="BL36" s="59">
        <f t="shared" si="27"/>
        <v>7776</v>
      </c>
      <c r="BM36" s="59">
        <f t="shared" si="27"/>
        <v>8505</v>
      </c>
      <c r="BN36" s="59">
        <f t="shared" si="27"/>
        <v>8505</v>
      </c>
      <c r="BO36" s="59">
        <f t="shared" si="27"/>
        <v>8505</v>
      </c>
      <c r="BP36" s="59">
        <f t="shared" si="27"/>
        <v>7290</v>
      </c>
      <c r="BQ36" s="59">
        <f t="shared" si="27"/>
        <v>7290</v>
      </c>
      <c r="BR36" s="59">
        <f t="shared" si="27"/>
        <v>7290</v>
      </c>
      <c r="BS36" s="59">
        <f t="shared" si="27"/>
        <v>7290</v>
      </c>
      <c r="BT36" s="59">
        <f t="shared" si="27"/>
        <v>7533</v>
      </c>
      <c r="BU36" s="59">
        <f t="shared" si="27"/>
        <v>7533</v>
      </c>
      <c r="BV36" s="59">
        <f t="shared" si="27"/>
        <v>7290</v>
      </c>
      <c r="BW36" s="59">
        <f t="shared" si="27"/>
        <v>7290</v>
      </c>
      <c r="BX36" s="59">
        <f t="shared" si="27"/>
        <v>7290</v>
      </c>
      <c r="BY36" s="59">
        <f t="shared" si="27"/>
        <v>7290</v>
      </c>
      <c r="BZ36" s="59">
        <f t="shared" si="27"/>
        <v>7290</v>
      </c>
      <c r="CA36" s="59">
        <f t="shared" si="27"/>
        <v>7533</v>
      </c>
      <c r="CB36" s="59">
        <f t="shared" si="27"/>
        <v>7533</v>
      </c>
      <c r="CC36" s="59">
        <f t="shared" si="27"/>
        <v>7290</v>
      </c>
      <c r="CD36" s="59">
        <f t="shared" si="27"/>
        <v>7290</v>
      </c>
      <c r="CE36" s="59">
        <f t="shared" si="27"/>
        <v>7290</v>
      </c>
      <c r="CF36" s="59">
        <f t="shared" si="27"/>
        <v>7290</v>
      </c>
      <c r="CG36" s="59">
        <f t="shared" si="27"/>
        <v>7290</v>
      </c>
      <c r="CH36" s="59">
        <f t="shared" si="27"/>
        <v>7533</v>
      </c>
      <c r="CI36" s="59">
        <f t="shared" si="27"/>
        <v>7533</v>
      </c>
      <c r="CJ36" s="59">
        <f t="shared" si="27"/>
        <v>7533</v>
      </c>
      <c r="CK36" s="59">
        <f t="shared" si="27"/>
        <v>7533</v>
      </c>
      <c r="CL36" s="59">
        <f t="shared" si="27"/>
        <v>7533</v>
      </c>
      <c r="CM36" s="59">
        <f t="shared" si="27"/>
        <v>7533</v>
      </c>
      <c r="CN36" s="59">
        <f t="shared" si="27"/>
        <v>7533</v>
      </c>
      <c r="CO36" s="59">
        <f t="shared" si="27"/>
        <v>10935</v>
      </c>
      <c r="CP36" s="59">
        <f t="shared" si="27"/>
        <v>10935</v>
      </c>
      <c r="CQ36" s="321">
        <f t="shared" si="27"/>
        <v>10935</v>
      </c>
      <c r="CR36" s="321">
        <f t="shared" si="27"/>
        <v>10935</v>
      </c>
      <c r="CS36" s="321">
        <f t="shared" si="27"/>
        <v>10935</v>
      </c>
      <c r="CT36" s="321">
        <f t="shared" si="27"/>
        <v>10935</v>
      </c>
      <c r="CU36" s="321">
        <f t="shared" si="27"/>
        <v>10935</v>
      </c>
      <c r="CV36" s="59">
        <f t="shared" si="27"/>
        <v>10935</v>
      </c>
      <c r="CW36" s="59">
        <f t="shared" si="27"/>
        <v>10935</v>
      </c>
      <c r="CX36" s="59">
        <f t="shared" si="27"/>
        <v>12555</v>
      </c>
      <c r="CY36" s="238">
        <f t="shared" si="27"/>
        <v>12555</v>
      </c>
      <c r="CZ36" s="238">
        <f t="shared" si="27"/>
        <v>12555</v>
      </c>
      <c r="DA36" s="238">
        <f t="shared" si="27"/>
        <v>12555</v>
      </c>
      <c r="DB36" s="238">
        <f t="shared" si="27"/>
        <v>12555</v>
      </c>
      <c r="DC36" s="238">
        <f t="shared" si="27"/>
        <v>12555</v>
      </c>
      <c r="DD36" s="59">
        <f t="shared" si="27"/>
        <v>12555</v>
      </c>
      <c r="DE36" s="59">
        <f t="shared" si="27"/>
        <v>10935</v>
      </c>
      <c r="DF36" s="321">
        <f t="shared" si="27"/>
        <v>10935</v>
      </c>
      <c r="DG36" s="321">
        <f t="shared" si="27"/>
        <v>10935</v>
      </c>
      <c r="DH36" s="321">
        <f t="shared" si="27"/>
        <v>10935</v>
      </c>
      <c r="DI36" s="321">
        <f t="shared" si="27"/>
        <v>10935</v>
      </c>
      <c r="DJ36" s="59">
        <f t="shared" si="27"/>
        <v>10935</v>
      </c>
      <c r="DK36" s="59">
        <f t="shared" si="27"/>
        <v>10935</v>
      </c>
      <c r="DL36" s="59">
        <f t="shared" si="27"/>
        <v>10935</v>
      </c>
      <c r="DM36" s="59">
        <f t="shared" si="27"/>
        <v>11745</v>
      </c>
      <c r="DN36" s="59">
        <f t="shared" si="27"/>
        <v>11745</v>
      </c>
      <c r="DO36" s="59">
        <f t="shared" si="27"/>
        <v>11745</v>
      </c>
      <c r="DP36" s="59">
        <f t="shared" si="27"/>
        <v>11745</v>
      </c>
      <c r="DQ36" s="59">
        <f t="shared" si="27"/>
        <v>11745</v>
      </c>
      <c r="DR36" s="59">
        <f t="shared" ref="DR36:GC36" si="28">ROUNDUP(DR9*0.9,)</f>
        <v>11745</v>
      </c>
      <c r="DS36" s="59">
        <f t="shared" si="28"/>
        <v>11745</v>
      </c>
      <c r="DT36" s="59">
        <f t="shared" si="28"/>
        <v>11745</v>
      </c>
      <c r="DU36" s="59">
        <f t="shared" si="28"/>
        <v>11745</v>
      </c>
      <c r="DV36" s="59">
        <f t="shared" si="28"/>
        <v>11745</v>
      </c>
      <c r="DW36" s="59">
        <f t="shared" si="28"/>
        <v>11745</v>
      </c>
      <c r="DX36" s="59">
        <f t="shared" si="28"/>
        <v>11745</v>
      </c>
      <c r="DY36" s="59">
        <f t="shared" si="28"/>
        <v>11745</v>
      </c>
      <c r="DZ36" s="59">
        <f t="shared" si="28"/>
        <v>11745</v>
      </c>
      <c r="EA36" s="59">
        <f t="shared" si="28"/>
        <v>9315</v>
      </c>
      <c r="EB36" s="59">
        <f t="shared" si="28"/>
        <v>9315</v>
      </c>
      <c r="EC36" s="59">
        <f t="shared" si="28"/>
        <v>9315</v>
      </c>
      <c r="ED36" s="59">
        <f t="shared" si="28"/>
        <v>9315</v>
      </c>
      <c r="EE36" s="59">
        <f t="shared" si="28"/>
        <v>9720</v>
      </c>
      <c r="EF36" s="59">
        <f t="shared" si="28"/>
        <v>9720</v>
      </c>
      <c r="EG36" s="59">
        <f t="shared" si="28"/>
        <v>9315</v>
      </c>
      <c r="EH36" s="59">
        <f t="shared" si="28"/>
        <v>9315</v>
      </c>
      <c r="EI36" s="59">
        <f t="shared" si="28"/>
        <v>9315</v>
      </c>
      <c r="EJ36" s="59">
        <f t="shared" si="28"/>
        <v>9315</v>
      </c>
      <c r="EK36" s="59">
        <f t="shared" si="28"/>
        <v>9315</v>
      </c>
      <c r="EL36" s="59">
        <f t="shared" si="28"/>
        <v>9720</v>
      </c>
      <c r="EM36" s="59">
        <f t="shared" si="28"/>
        <v>9720</v>
      </c>
      <c r="EN36" s="59">
        <f t="shared" si="28"/>
        <v>9315</v>
      </c>
      <c r="EO36" s="59">
        <f t="shared" si="28"/>
        <v>9315</v>
      </c>
      <c r="EP36" s="59">
        <f t="shared" si="28"/>
        <v>9315</v>
      </c>
      <c r="EQ36" s="59">
        <f t="shared" si="28"/>
        <v>9315</v>
      </c>
      <c r="ER36" s="59">
        <f t="shared" si="28"/>
        <v>9315</v>
      </c>
      <c r="ES36" s="59">
        <f t="shared" si="28"/>
        <v>9720</v>
      </c>
      <c r="ET36" s="59">
        <f t="shared" si="28"/>
        <v>9720</v>
      </c>
      <c r="EU36" s="59">
        <f t="shared" si="28"/>
        <v>9315</v>
      </c>
      <c r="EV36" s="59">
        <f t="shared" si="28"/>
        <v>9315</v>
      </c>
      <c r="EW36" s="59">
        <f t="shared" si="28"/>
        <v>9315</v>
      </c>
      <c r="EX36" s="59">
        <f t="shared" si="28"/>
        <v>9315</v>
      </c>
      <c r="EY36" s="59">
        <f t="shared" si="28"/>
        <v>9315</v>
      </c>
      <c r="EZ36" s="59">
        <f t="shared" si="28"/>
        <v>9720</v>
      </c>
      <c r="FA36" s="59">
        <f t="shared" si="28"/>
        <v>9720</v>
      </c>
      <c r="FB36" s="59">
        <f t="shared" si="28"/>
        <v>9315</v>
      </c>
      <c r="FC36" s="59">
        <f t="shared" si="28"/>
        <v>9315</v>
      </c>
      <c r="FD36" s="59">
        <f t="shared" si="28"/>
        <v>9315</v>
      </c>
      <c r="FE36" s="59">
        <f t="shared" si="28"/>
        <v>9315</v>
      </c>
      <c r="FF36" s="59">
        <f t="shared" si="28"/>
        <v>9315</v>
      </c>
      <c r="FG36" s="59">
        <f t="shared" si="28"/>
        <v>9720</v>
      </c>
      <c r="FH36" s="59">
        <f t="shared" si="28"/>
        <v>9720</v>
      </c>
      <c r="FI36" s="59">
        <f t="shared" si="28"/>
        <v>9315</v>
      </c>
      <c r="FJ36" s="59">
        <f t="shared" si="28"/>
        <v>9315</v>
      </c>
      <c r="FK36" s="59">
        <f t="shared" si="28"/>
        <v>9315</v>
      </c>
      <c r="FL36" s="59">
        <f t="shared" si="28"/>
        <v>9315</v>
      </c>
      <c r="FM36" s="59">
        <f t="shared" si="28"/>
        <v>9315</v>
      </c>
      <c r="FN36" s="59">
        <f t="shared" si="28"/>
        <v>9315</v>
      </c>
      <c r="FO36" s="59">
        <f t="shared" si="28"/>
        <v>9315</v>
      </c>
      <c r="FP36" s="59">
        <f t="shared" si="28"/>
        <v>8505</v>
      </c>
      <c r="FQ36" s="59">
        <f t="shared" si="28"/>
        <v>8505</v>
      </c>
      <c r="FR36" s="59">
        <f t="shared" si="28"/>
        <v>8505</v>
      </c>
      <c r="FS36" s="59">
        <f t="shared" si="28"/>
        <v>8505</v>
      </c>
      <c r="FT36" s="59">
        <f t="shared" si="28"/>
        <v>8505</v>
      </c>
      <c r="FU36" s="59">
        <f t="shared" si="28"/>
        <v>8910</v>
      </c>
      <c r="FV36" s="59">
        <f t="shared" si="28"/>
        <v>8910</v>
      </c>
      <c r="FW36" s="59">
        <f t="shared" si="28"/>
        <v>8100</v>
      </c>
      <c r="FX36" s="59">
        <f t="shared" si="28"/>
        <v>8100</v>
      </c>
      <c r="FY36" s="59">
        <f t="shared" si="28"/>
        <v>8100</v>
      </c>
      <c r="FZ36" s="59">
        <f t="shared" si="28"/>
        <v>8100</v>
      </c>
      <c r="GA36" s="59">
        <f t="shared" si="28"/>
        <v>8100</v>
      </c>
      <c r="GB36" s="59">
        <f t="shared" si="28"/>
        <v>8505</v>
      </c>
      <c r="GC36" s="59">
        <f t="shared" si="28"/>
        <v>8505</v>
      </c>
      <c r="GD36" s="59">
        <f t="shared" ref="GD36:HB36" si="29">ROUNDUP(GD9*0.9,)</f>
        <v>8505</v>
      </c>
      <c r="GE36" s="59">
        <f t="shared" si="29"/>
        <v>8505</v>
      </c>
      <c r="GF36" s="59">
        <f t="shared" si="29"/>
        <v>8505</v>
      </c>
      <c r="GG36" s="59">
        <f t="shared" si="29"/>
        <v>8505</v>
      </c>
      <c r="GH36" s="59">
        <f t="shared" si="29"/>
        <v>8505</v>
      </c>
      <c r="GI36" s="59">
        <f t="shared" si="29"/>
        <v>8910</v>
      </c>
      <c r="GJ36" s="59">
        <f t="shared" si="29"/>
        <v>8910</v>
      </c>
      <c r="GK36" s="59">
        <f t="shared" si="29"/>
        <v>8505</v>
      </c>
      <c r="GL36" s="59">
        <f t="shared" si="29"/>
        <v>8505</v>
      </c>
      <c r="GM36" s="59">
        <f t="shared" si="29"/>
        <v>8505</v>
      </c>
      <c r="GN36" s="59">
        <f t="shared" si="29"/>
        <v>8505</v>
      </c>
      <c r="GO36" s="59">
        <f t="shared" si="29"/>
        <v>8505</v>
      </c>
      <c r="GP36" s="59">
        <f t="shared" si="29"/>
        <v>8910</v>
      </c>
      <c r="GQ36" s="59">
        <f t="shared" si="29"/>
        <v>8910</v>
      </c>
      <c r="GR36" s="59">
        <f t="shared" si="29"/>
        <v>8505</v>
      </c>
      <c r="GS36" s="321">
        <f t="shared" si="29"/>
        <v>8505</v>
      </c>
      <c r="GT36" s="321">
        <f t="shared" si="29"/>
        <v>8505</v>
      </c>
      <c r="GU36" s="321">
        <f t="shared" si="29"/>
        <v>8505</v>
      </c>
      <c r="GV36" s="321">
        <f t="shared" si="29"/>
        <v>8505</v>
      </c>
      <c r="GW36" s="59">
        <f t="shared" si="29"/>
        <v>8505</v>
      </c>
      <c r="GX36" s="59">
        <f t="shared" si="29"/>
        <v>8505</v>
      </c>
      <c r="GY36" s="59">
        <f t="shared" si="29"/>
        <v>8505</v>
      </c>
      <c r="GZ36" s="59">
        <f t="shared" si="29"/>
        <v>8505</v>
      </c>
      <c r="HA36" s="59">
        <f t="shared" si="29"/>
        <v>8505</v>
      </c>
      <c r="HB36" s="321">
        <f t="shared" si="29"/>
        <v>8505</v>
      </c>
    </row>
    <row r="37" spans="1:210" s="3" customFormat="1" ht="12" customHeight="1">
      <c r="A37" s="14">
        <v>2</v>
      </c>
      <c r="B37" s="59">
        <f t="shared" ref="B37:O37" si="30">ROUNDUP(B10*0.9,)</f>
        <v>14945</v>
      </c>
      <c r="C37" s="59">
        <f t="shared" si="30"/>
        <v>14945</v>
      </c>
      <c r="D37" s="59">
        <f t="shared" si="30"/>
        <v>14945</v>
      </c>
      <c r="E37" s="59">
        <f t="shared" si="30"/>
        <v>12839</v>
      </c>
      <c r="F37" s="59">
        <f t="shared" si="30"/>
        <v>12839</v>
      </c>
      <c r="G37" s="59">
        <f t="shared" si="30"/>
        <v>14054</v>
      </c>
      <c r="H37" s="59">
        <f t="shared" si="30"/>
        <v>14054</v>
      </c>
      <c r="I37" s="59">
        <f t="shared" si="30"/>
        <v>13244</v>
      </c>
      <c r="J37" s="59">
        <f t="shared" si="30"/>
        <v>13244</v>
      </c>
      <c r="K37" s="59">
        <f t="shared" si="30"/>
        <v>11624</v>
      </c>
      <c r="L37" s="59">
        <f t="shared" si="30"/>
        <v>13244</v>
      </c>
      <c r="M37" s="59">
        <f t="shared" si="30"/>
        <v>13244</v>
      </c>
      <c r="N37" s="59">
        <f t="shared" si="30"/>
        <v>13244</v>
      </c>
      <c r="O37" s="59">
        <f t="shared" si="30"/>
        <v>12434</v>
      </c>
      <c r="P37" s="59">
        <f t="shared" ref="P37:AU37" si="31">ROUNDUP(P10*0.9,)</f>
        <v>12434</v>
      </c>
      <c r="Q37" s="59">
        <f t="shared" si="31"/>
        <v>11219</v>
      </c>
      <c r="R37" s="59">
        <f t="shared" si="31"/>
        <v>10409</v>
      </c>
      <c r="S37" s="59">
        <f t="shared" si="31"/>
        <v>10409</v>
      </c>
      <c r="T37" s="59">
        <f t="shared" si="31"/>
        <v>10409</v>
      </c>
      <c r="U37" s="59">
        <f t="shared" si="31"/>
        <v>10409</v>
      </c>
      <c r="V37" s="59">
        <f t="shared" si="31"/>
        <v>10409</v>
      </c>
      <c r="W37" s="59">
        <f t="shared" si="31"/>
        <v>10409</v>
      </c>
      <c r="X37" s="59">
        <f t="shared" si="31"/>
        <v>10409</v>
      </c>
      <c r="Y37" s="59">
        <f t="shared" si="31"/>
        <v>9882</v>
      </c>
      <c r="Z37" s="59">
        <f t="shared" si="31"/>
        <v>9882</v>
      </c>
      <c r="AA37" s="59">
        <f t="shared" si="31"/>
        <v>9882</v>
      </c>
      <c r="AB37" s="59">
        <f t="shared" si="31"/>
        <v>9032</v>
      </c>
      <c r="AC37" s="59">
        <f t="shared" si="31"/>
        <v>9032</v>
      </c>
      <c r="AD37" s="59">
        <f t="shared" si="31"/>
        <v>9032</v>
      </c>
      <c r="AE37" s="59">
        <f t="shared" si="31"/>
        <v>9032</v>
      </c>
      <c r="AF37" s="59">
        <f t="shared" si="31"/>
        <v>8546</v>
      </c>
      <c r="AG37" s="59">
        <f t="shared" si="31"/>
        <v>8546</v>
      </c>
      <c r="AH37" s="59">
        <f t="shared" si="31"/>
        <v>8546</v>
      </c>
      <c r="AI37" s="59">
        <f t="shared" si="31"/>
        <v>8546</v>
      </c>
      <c r="AJ37" s="59">
        <f t="shared" si="31"/>
        <v>8546</v>
      </c>
      <c r="AK37" s="59">
        <f t="shared" si="31"/>
        <v>9599</v>
      </c>
      <c r="AL37" s="59">
        <f t="shared" si="31"/>
        <v>9599</v>
      </c>
      <c r="AM37" s="59">
        <f t="shared" si="31"/>
        <v>8546</v>
      </c>
      <c r="AN37" s="59">
        <f t="shared" si="31"/>
        <v>8546</v>
      </c>
      <c r="AO37" s="59">
        <f t="shared" si="31"/>
        <v>8546</v>
      </c>
      <c r="AP37" s="59">
        <f t="shared" si="31"/>
        <v>8546</v>
      </c>
      <c r="AQ37" s="59">
        <f t="shared" si="31"/>
        <v>8546</v>
      </c>
      <c r="AR37" s="59">
        <f t="shared" si="31"/>
        <v>9032</v>
      </c>
      <c r="AS37" s="59">
        <f t="shared" si="31"/>
        <v>9032</v>
      </c>
      <c r="AT37" s="59">
        <f t="shared" si="31"/>
        <v>8789</v>
      </c>
      <c r="AU37" s="59">
        <f t="shared" si="31"/>
        <v>8789</v>
      </c>
      <c r="AV37" s="59">
        <f t="shared" ref="AV37:BE37" si="32">ROUNDUP(AV10*0.9,)</f>
        <v>8789</v>
      </c>
      <c r="AW37" s="59">
        <f t="shared" si="32"/>
        <v>8789</v>
      </c>
      <c r="AX37" s="59">
        <f t="shared" si="32"/>
        <v>8789</v>
      </c>
      <c r="AY37" s="59">
        <f t="shared" si="32"/>
        <v>9275</v>
      </c>
      <c r="AZ37" s="59">
        <f t="shared" si="32"/>
        <v>9275</v>
      </c>
      <c r="BA37" s="59">
        <f t="shared" si="32"/>
        <v>9275</v>
      </c>
      <c r="BB37" s="59">
        <f t="shared" si="32"/>
        <v>8546</v>
      </c>
      <c r="BC37" s="59">
        <f t="shared" si="32"/>
        <v>8546</v>
      </c>
      <c r="BD37" s="59">
        <f t="shared" si="32"/>
        <v>8546</v>
      </c>
      <c r="BE37" s="59">
        <f t="shared" si="32"/>
        <v>10004</v>
      </c>
      <c r="BF37" s="59">
        <f t="shared" ref="BF37:DQ37" si="33">ROUNDUP(BF10*0.9,)</f>
        <v>10004</v>
      </c>
      <c r="BG37" s="59">
        <f t="shared" si="33"/>
        <v>10004</v>
      </c>
      <c r="BH37" s="59">
        <f t="shared" si="33"/>
        <v>9275</v>
      </c>
      <c r="BI37" s="59">
        <f t="shared" si="33"/>
        <v>9275</v>
      </c>
      <c r="BJ37" s="59">
        <f t="shared" si="33"/>
        <v>9275</v>
      </c>
      <c r="BK37" s="59">
        <f t="shared" si="33"/>
        <v>9275</v>
      </c>
      <c r="BL37" s="59">
        <f t="shared" si="33"/>
        <v>9275</v>
      </c>
      <c r="BM37" s="59">
        <f t="shared" si="33"/>
        <v>10004</v>
      </c>
      <c r="BN37" s="59">
        <f t="shared" si="33"/>
        <v>10004</v>
      </c>
      <c r="BO37" s="59">
        <f t="shared" si="33"/>
        <v>10004</v>
      </c>
      <c r="BP37" s="59">
        <f t="shared" si="33"/>
        <v>8789</v>
      </c>
      <c r="BQ37" s="59">
        <f t="shared" si="33"/>
        <v>8789</v>
      </c>
      <c r="BR37" s="59">
        <f t="shared" si="33"/>
        <v>8789</v>
      </c>
      <c r="BS37" s="59">
        <f t="shared" si="33"/>
        <v>8789</v>
      </c>
      <c r="BT37" s="59">
        <f t="shared" si="33"/>
        <v>9032</v>
      </c>
      <c r="BU37" s="59">
        <f t="shared" si="33"/>
        <v>9032</v>
      </c>
      <c r="BV37" s="59">
        <f t="shared" si="33"/>
        <v>8789</v>
      </c>
      <c r="BW37" s="59">
        <f t="shared" si="33"/>
        <v>8789</v>
      </c>
      <c r="BX37" s="59">
        <f t="shared" si="33"/>
        <v>8789</v>
      </c>
      <c r="BY37" s="59">
        <f t="shared" si="33"/>
        <v>8789</v>
      </c>
      <c r="BZ37" s="59">
        <f t="shared" si="33"/>
        <v>8789</v>
      </c>
      <c r="CA37" s="59">
        <f t="shared" si="33"/>
        <v>9032</v>
      </c>
      <c r="CB37" s="59">
        <f t="shared" si="33"/>
        <v>9032</v>
      </c>
      <c r="CC37" s="59">
        <f t="shared" si="33"/>
        <v>8789</v>
      </c>
      <c r="CD37" s="59">
        <f t="shared" si="33"/>
        <v>8789</v>
      </c>
      <c r="CE37" s="59">
        <f t="shared" si="33"/>
        <v>8789</v>
      </c>
      <c r="CF37" s="59">
        <f t="shared" si="33"/>
        <v>8789</v>
      </c>
      <c r="CG37" s="59">
        <f t="shared" si="33"/>
        <v>8789</v>
      </c>
      <c r="CH37" s="59">
        <f t="shared" si="33"/>
        <v>9032</v>
      </c>
      <c r="CI37" s="59">
        <f t="shared" si="33"/>
        <v>9032</v>
      </c>
      <c r="CJ37" s="59">
        <f t="shared" si="33"/>
        <v>9032</v>
      </c>
      <c r="CK37" s="59">
        <f t="shared" si="33"/>
        <v>9032</v>
      </c>
      <c r="CL37" s="59">
        <f t="shared" si="33"/>
        <v>9032</v>
      </c>
      <c r="CM37" s="59">
        <f t="shared" si="33"/>
        <v>9032</v>
      </c>
      <c r="CN37" s="59">
        <f t="shared" si="33"/>
        <v>9032</v>
      </c>
      <c r="CO37" s="59">
        <f t="shared" si="33"/>
        <v>12434</v>
      </c>
      <c r="CP37" s="59">
        <f t="shared" si="33"/>
        <v>12434</v>
      </c>
      <c r="CQ37" s="321">
        <f t="shared" si="33"/>
        <v>12434</v>
      </c>
      <c r="CR37" s="321">
        <f t="shared" si="33"/>
        <v>12434</v>
      </c>
      <c r="CS37" s="321">
        <f t="shared" si="33"/>
        <v>12434</v>
      </c>
      <c r="CT37" s="321">
        <f t="shared" si="33"/>
        <v>12434</v>
      </c>
      <c r="CU37" s="321">
        <f t="shared" si="33"/>
        <v>12434</v>
      </c>
      <c r="CV37" s="59">
        <f t="shared" si="33"/>
        <v>12434</v>
      </c>
      <c r="CW37" s="59">
        <f t="shared" si="33"/>
        <v>12434</v>
      </c>
      <c r="CX37" s="59">
        <f t="shared" si="33"/>
        <v>14054</v>
      </c>
      <c r="CY37" s="238">
        <f t="shared" si="33"/>
        <v>14054</v>
      </c>
      <c r="CZ37" s="238">
        <f t="shared" si="33"/>
        <v>14054</v>
      </c>
      <c r="DA37" s="238">
        <f t="shared" si="33"/>
        <v>14054</v>
      </c>
      <c r="DB37" s="238">
        <f t="shared" si="33"/>
        <v>14054</v>
      </c>
      <c r="DC37" s="238">
        <f t="shared" si="33"/>
        <v>14054</v>
      </c>
      <c r="DD37" s="59">
        <f t="shared" si="33"/>
        <v>14054</v>
      </c>
      <c r="DE37" s="59">
        <f t="shared" si="33"/>
        <v>12434</v>
      </c>
      <c r="DF37" s="321">
        <f t="shared" si="33"/>
        <v>12434</v>
      </c>
      <c r="DG37" s="321">
        <f t="shared" si="33"/>
        <v>12434</v>
      </c>
      <c r="DH37" s="321">
        <f t="shared" si="33"/>
        <v>12434</v>
      </c>
      <c r="DI37" s="321">
        <f t="shared" si="33"/>
        <v>12434</v>
      </c>
      <c r="DJ37" s="59">
        <f t="shared" si="33"/>
        <v>12434</v>
      </c>
      <c r="DK37" s="59">
        <f t="shared" si="33"/>
        <v>12434</v>
      </c>
      <c r="DL37" s="59">
        <f t="shared" si="33"/>
        <v>12434</v>
      </c>
      <c r="DM37" s="59">
        <f t="shared" si="33"/>
        <v>13244</v>
      </c>
      <c r="DN37" s="59">
        <f t="shared" si="33"/>
        <v>13244</v>
      </c>
      <c r="DO37" s="59">
        <f t="shared" si="33"/>
        <v>13244</v>
      </c>
      <c r="DP37" s="59">
        <f t="shared" si="33"/>
        <v>13244</v>
      </c>
      <c r="DQ37" s="59">
        <f t="shared" si="33"/>
        <v>13244</v>
      </c>
      <c r="DR37" s="59">
        <f t="shared" ref="DR37:GC37" si="34">ROUNDUP(DR10*0.9,)</f>
        <v>13244</v>
      </c>
      <c r="DS37" s="59">
        <f t="shared" si="34"/>
        <v>13244</v>
      </c>
      <c r="DT37" s="59">
        <f t="shared" si="34"/>
        <v>13244</v>
      </c>
      <c r="DU37" s="59">
        <f t="shared" si="34"/>
        <v>13244</v>
      </c>
      <c r="DV37" s="59">
        <f t="shared" si="34"/>
        <v>13244</v>
      </c>
      <c r="DW37" s="59">
        <f t="shared" si="34"/>
        <v>13244</v>
      </c>
      <c r="DX37" s="59">
        <f t="shared" si="34"/>
        <v>13244</v>
      </c>
      <c r="DY37" s="59">
        <f t="shared" si="34"/>
        <v>13244</v>
      </c>
      <c r="DZ37" s="59">
        <f t="shared" si="34"/>
        <v>13244</v>
      </c>
      <c r="EA37" s="59">
        <f t="shared" si="34"/>
        <v>10814</v>
      </c>
      <c r="EB37" s="59">
        <f t="shared" si="34"/>
        <v>10814</v>
      </c>
      <c r="EC37" s="59">
        <f t="shared" si="34"/>
        <v>10814</v>
      </c>
      <c r="ED37" s="59">
        <f t="shared" si="34"/>
        <v>10814</v>
      </c>
      <c r="EE37" s="59">
        <f t="shared" si="34"/>
        <v>11219</v>
      </c>
      <c r="EF37" s="59">
        <f t="shared" si="34"/>
        <v>11219</v>
      </c>
      <c r="EG37" s="59">
        <f t="shared" si="34"/>
        <v>10814</v>
      </c>
      <c r="EH37" s="59">
        <f t="shared" si="34"/>
        <v>10814</v>
      </c>
      <c r="EI37" s="59">
        <f t="shared" si="34"/>
        <v>10814</v>
      </c>
      <c r="EJ37" s="59">
        <f t="shared" si="34"/>
        <v>10814</v>
      </c>
      <c r="EK37" s="59">
        <f t="shared" si="34"/>
        <v>10814</v>
      </c>
      <c r="EL37" s="59">
        <f t="shared" si="34"/>
        <v>11219</v>
      </c>
      <c r="EM37" s="59">
        <f t="shared" si="34"/>
        <v>11219</v>
      </c>
      <c r="EN37" s="59">
        <f t="shared" si="34"/>
        <v>10814</v>
      </c>
      <c r="EO37" s="59">
        <f t="shared" si="34"/>
        <v>10814</v>
      </c>
      <c r="EP37" s="59">
        <f t="shared" si="34"/>
        <v>10814</v>
      </c>
      <c r="EQ37" s="59">
        <f t="shared" si="34"/>
        <v>10814</v>
      </c>
      <c r="ER37" s="59">
        <f t="shared" si="34"/>
        <v>10814</v>
      </c>
      <c r="ES37" s="59">
        <f t="shared" si="34"/>
        <v>11219</v>
      </c>
      <c r="ET37" s="59">
        <f t="shared" si="34"/>
        <v>11219</v>
      </c>
      <c r="EU37" s="59">
        <f t="shared" si="34"/>
        <v>10814</v>
      </c>
      <c r="EV37" s="59">
        <f t="shared" si="34"/>
        <v>10814</v>
      </c>
      <c r="EW37" s="59">
        <f t="shared" si="34"/>
        <v>10814</v>
      </c>
      <c r="EX37" s="59">
        <f t="shared" si="34"/>
        <v>10814</v>
      </c>
      <c r="EY37" s="59">
        <f t="shared" si="34"/>
        <v>10814</v>
      </c>
      <c r="EZ37" s="59">
        <f t="shared" si="34"/>
        <v>11219</v>
      </c>
      <c r="FA37" s="59">
        <f t="shared" si="34"/>
        <v>11219</v>
      </c>
      <c r="FB37" s="59">
        <f t="shared" si="34"/>
        <v>10814</v>
      </c>
      <c r="FC37" s="59">
        <f t="shared" si="34"/>
        <v>10814</v>
      </c>
      <c r="FD37" s="59">
        <f t="shared" si="34"/>
        <v>10814</v>
      </c>
      <c r="FE37" s="59">
        <f t="shared" si="34"/>
        <v>10814</v>
      </c>
      <c r="FF37" s="59">
        <f t="shared" si="34"/>
        <v>10814</v>
      </c>
      <c r="FG37" s="59">
        <f t="shared" si="34"/>
        <v>11219</v>
      </c>
      <c r="FH37" s="59">
        <f t="shared" si="34"/>
        <v>11219</v>
      </c>
      <c r="FI37" s="59">
        <f t="shared" si="34"/>
        <v>10814</v>
      </c>
      <c r="FJ37" s="59">
        <f t="shared" si="34"/>
        <v>10814</v>
      </c>
      <c r="FK37" s="59">
        <f t="shared" si="34"/>
        <v>10814</v>
      </c>
      <c r="FL37" s="59">
        <f t="shared" si="34"/>
        <v>10814</v>
      </c>
      <c r="FM37" s="59">
        <f t="shared" si="34"/>
        <v>10814</v>
      </c>
      <c r="FN37" s="59">
        <f t="shared" si="34"/>
        <v>10814</v>
      </c>
      <c r="FO37" s="59">
        <f t="shared" si="34"/>
        <v>10814</v>
      </c>
      <c r="FP37" s="59">
        <f t="shared" si="34"/>
        <v>10004</v>
      </c>
      <c r="FQ37" s="59">
        <f t="shared" si="34"/>
        <v>10004</v>
      </c>
      <c r="FR37" s="59">
        <f t="shared" si="34"/>
        <v>10004</v>
      </c>
      <c r="FS37" s="59">
        <f t="shared" si="34"/>
        <v>10004</v>
      </c>
      <c r="FT37" s="59">
        <f t="shared" si="34"/>
        <v>10004</v>
      </c>
      <c r="FU37" s="59">
        <f t="shared" si="34"/>
        <v>10409</v>
      </c>
      <c r="FV37" s="59">
        <f t="shared" si="34"/>
        <v>10409</v>
      </c>
      <c r="FW37" s="59">
        <f t="shared" si="34"/>
        <v>9599</v>
      </c>
      <c r="FX37" s="59">
        <f t="shared" si="34"/>
        <v>9599</v>
      </c>
      <c r="FY37" s="59">
        <f t="shared" si="34"/>
        <v>9599</v>
      </c>
      <c r="FZ37" s="59">
        <f t="shared" si="34"/>
        <v>9599</v>
      </c>
      <c r="GA37" s="59">
        <f t="shared" si="34"/>
        <v>9599</v>
      </c>
      <c r="GB37" s="59">
        <f t="shared" si="34"/>
        <v>10004</v>
      </c>
      <c r="GC37" s="59">
        <f t="shared" si="34"/>
        <v>10004</v>
      </c>
      <c r="GD37" s="59">
        <f t="shared" ref="GD37:HB37" si="35">ROUNDUP(GD10*0.9,)</f>
        <v>10004</v>
      </c>
      <c r="GE37" s="59">
        <f t="shared" si="35"/>
        <v>10004</v>
      </c>
      <c r="GF37" s="59">
        <f t="shared" si="35"/>
        <v>10004</v>
      </c>
      <c r="GG37" s="59">
        <f t="shared" si="35"/>
        <v>10004</v>
      </c>
      <c r="GH37" s="59">
        <f t="shared" si="35"/>
        <v>10004</v>
      </c>
      <c r="GI37" s="59">
        <f t="shared" si="35"/>
        <v>10409</v>
      </c>
      <c r="GJ37" s="59">
        <f t="shared" si="35"/>
        <v>10409</v>
      </c>
      <c r="GK37" s="59">
        <f t="shared" si="35"/>
        <v>10004</v>
      </c>
      <c r="GL37" s="59">
        <f t="shared" si="35"/>
        <v>10004</v>
      </c>
      <c r="GM37" s="59">
        <f t="shared" si="35"/>
        <v>10004</v>
      </c>
      <c r="GN37" s="59">
        <f t="shared" si="35"/>
        <v>10004</v>
      </c>
      <c r="GO37" s="59">
        <f t="shared" si="35"/>
        <v>10004</v>
      </c>
      <c r="GP37" s="59">
        <f t="shared" si="35"/>
        <v>10409</v>
      </c>
      <c r="GQ37" s="59">
        <f t="shared" si="35"/>
        <v>10409</v>
      </c>
      <c r="GR37" s="59">
        <f t="shared" si="35"/>
        <v>10004</v>
      </c>
      <c r="GS37" s="321">
        <f t="shared" si="35"/>
        <v>10004</v>
      </c>
      <c r="GT37" s="321">
        <f t="shared" si="35"/>
        <v>10004</v>
      </c>
      <c r="GU37" s="321">
        <f t="shared" si="35"/>
        <v>10004</v>
      </c>
      <c r="GV37" s="321">
        <f t="shared" si="35"/>
        <v>10004</v>
      </c>
      <c r="GW37" s="59">
        <f t="shared" si="35"/>
        <v>10004</v>
      </c>
      <c r="GX37" s="59">
        <f t="shared" si="35"/>
        <v>10004</v>
      </c>
      <c r="GY37" s="59">
        <f t="shared" si="35"/>
        <v>10004</v>
      </c>
      <c r="GZ37" s="59">
        <f t="shared" si="35"/>
        <v>10004</v>
      </c>
      <c r="HA37" s="59">
        <f t="shared" si="35"/>
        <v>10004</v>
      </c>
      <c r="HB37" s="321">
        <f t="shared" si="35"/>
        <v>10004</v>
      </c>
    </row>
    <row r="38" spans="1:210" s="3" customFormat="1" ht="12" customHeight="1">
      <c r="A38" s="59" t="s">
        <v>78</v>
      </c>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321"/>
      <c r="CR38" s="321"/>
      <c r="CS38" s="321"/>
      <c r="CT38" s="321"/>
      <c r="CU38" s="321"/>
      <c r="CV38" s="59"/>
      <c r="CW38" s="59"/>
      <c r="CX38" s="59"/>
      <c r="CY38" s="238"/>
      <c r="CZ38" s="238"/>
      <c r="DA38" s="238"/>
      <c r="DB38" s="238"/>
      <c r="DC38" s="238"/>
      <c r="DD38" s="59"/>
      <c r="DE38" s="59"/>
      <c r="DF38" s="321"/>
      <c r="DG38" s="321"/>
      <c r="DH38" s="321"/>
      <c r="DI38" s="321"/>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321"/>
      <c r="GT38" s="321"/>
      <c r="GU38" s="321"/>
      <c r="GV38" s="321"/>
      <c r="GW38" s="59"/>
      <c r="GX38" s="59"/>
      <c r="GY38" s="59"/>
      <c r="GZ38" s="59"/>
      <c r="HA38" s="59"/>
      <c r="HB38" s="321"/>
    </row>
    <row r="39" spans="1:210" s="3" customFormat="1" ht="12" customHeight="1">
      <c r="A39" s="14">
        <v>1</v>
      </c>
      <c r="B39" s="59">
        <f t="shared" ref="B39:N39" si="36">ROUNDUP(B12*0.9,)</f>
        <v>17415</v>
      </c>
      <c r="C39" s="59">
        <f t="shared" si="36"/>
        <v>17415</v>
      </c>
      <c r="D39" s="59">
        <f t="shared" si="36"/>
        <v>17415</v>
      </c>
      <c r="E39" s="59">
        <f t="shared" si="36"/>
        <v>13689</v>
      </c>
      <c r="F39" s="59">
        <f t="shared" si="36"/>
        <v>13689</v>
      </c>
      <c r="G39" s="59">
        <f t="shared" si="36"/>
        <v>14904</v>
      </c>
      <c r="H39" s="59">
        <f t="shared" si="36"/>
        <v>14904</v>
      </c>
      <c r="I39" s="59">
        <f t="shared" si="36"/>
        <v>14094</v>
      </c>
      <c r="J39" s="59">
        <f t="shared" si="36"/>
        <v>14094</v>
      </c>
      <c r="K39" s="59">
        <f t="shared" si="36"/>
        <v>12474</v>
      </c>
      <c r="L39" s="59">
        <f t="shared" si="36"/>
        <v>14094</v>
      </c>
      <c r="M39" s="59">
        <f t="shared" si="36"/>
        <v>14094</v>
      </c>
      <c r="N39" s="59">
        <f t="shared" si="36"/>
        <v>14094</v>
      </c>
      <c r="O39" s="59">
        <f t="shared" ref="O39:AT39" si="37">ROUNDUP(O12*0.9,)</f>
        <v>13284</v>
      </c>
      <c r="P39" s="59">
        <f t="shared" si="37"/>
        <v>13284</v>
      </c>
      <c r="Q39" s="59">
        <f t="shared" si="37"/>
        <v>12069</v>
      </c>
      <c r="R39" s="59">
        <f t="shared" si="37"/>
        <v>11259</v>
      </c>
      <c r="S39" s="59">
        <f t="shared" si="37"/>
        <v>11259</v>
      </c>
      <c r="T39" s="59">
        <f t="shared" si="37"/>
        <v>11259</v>
      </c>
      <c r="U39" s="59">
        <f t="shared" si="37"/>
        <v>11259</v>
      </c>
      <c r="V39" s="59">
        <f t="shared" si="37"/>
        <v>11259</v>
      </c>
      <c r="W39" s="59">
        <f t="shared" si="37"/>
        <v>11259</v>
      </c>
      <c r="X39" s="59">
        <f t="shared" si="37"/>
        <v>11259</v>
      </c>
      <c r="Y39" s="59">
        <f t="shared" si="37"/>
        <v>10733</v>
      </c>
      <c r="Z39" s="59">
        <f t="shared" si="37"/>
        <v>10733</v>
      </c>
      <c r="AA39" s="59">
        <f t="shared" si="37"/>
        <v>10733</v>
      </c>
      <c r="AB39" s="59">
        <f t="shared" si="37"/>
        <v>10773</v>
      </c>
      <c r="AC39" s="59">
        <f t="shared" si="37"/>
        <v>10773</v>
      </c>
      <c r="AD39" s="59">
        <f t="shared" si="37"/>
        <v>10773</v>
      </c>
      <c r="AE39" s="59">
        <f t="shared" si="37"/>
        <v>10773</v>
      </c>
      <c r="AF39" s="59">
        <f t="shared" si="37"/>
        <v>10287</v>
      </c>
      <c r="AG39" s="59">
        <f t="shared" si="37"/>
        <v>10287</v>
      </c>
      <c r="AH39" s="59">
        <f t="shared" si="37"/>
        <v>10287</v>
      </c>
      <c r="AI39" s="59">
        <f t="shared" si="37"/>
        <v>10287</v>
      </c>
      <c r="AJ39" s="59">
        <f t="shared" si="37"/>
        <v>10287</v>
      </c>
      <c r="AK39" s="59">
        <f t="shared" si="37"/>
        <v>11340</v>
      </c>
      <c r="AL39" s="59">
        <f t="shared" si="37"/>
        <v>11340</v>
      </c>
      <c r="AM39" s="59">
        <f t="shared" si="37"/>
        <v>10287</v>
      </c>
      <c r="AN39" s="59">
        <f t="shared" si="37"/>
        <v>10287</v>
      </c>
      <c r="AO39" s="59">
        <f t="shared" si="37"/>
        <v>10287</v>
      </c>
      <c r="AP39" s="59">
        <f t="shared" si="37"/>
        <v>10287</v>
      </c>
      <c r="AQ39" s="59">
        <f t="shared" si="37"/>
        <v>10287</v>
      </c>
      <c r="AR39" s="59">
        <f t="shared" si="37"/>
        <v>10773</v>
      </c>
      <c r="AS39" s="59">
        <f t="shared" si="37"/>
        <v>10773</v>
      </c>
      <c r="AT39" s="59">
        <f t="shared" si="37"/>
        <v>10530</v>
      </c>
      <c r="AU39" s="59">
        <f t="shared" ref="AU39:BE39" si="38">ROUNDUP(AU12*0.9,)</f>
        <v>10530</v>
      </c>
      <c r="AV39" s="59">
        <f t="shared" si="38"/>
        <v>10530</v>
      </c>
      <c r="AW39" s="59">
        <f t="shared" si="38"/>
        <v>10530</v>
      </c>
      <c r="AX39" s="59">
        <f t="shared" si="38"/>
        <v>10530</v>
      </c>
      <c r="AY39" s="59">
        <f t="shared" si="38"/>
        <v>11016</v>
      </c>
      <c r="AZ39" s="59">
        <f t="shared" si="38"/>
        <v>11016</v>
      </c>
      <c r="BA39" s="59">
        <f t="shared" si="38"/>
        <v>11016</v>
      </c>
      <c r="BB39" s="59">
        <f t="shared" si="38"/>
        <v>10287</v>
      </c>
      <c r="BC39" s="59">
        <f t="shared" si="38"/>
        <v>10287</v>
      </c>
      <c r="BD39" s="59">
        <f t="shared" si="38"/>
        <v>10287</v>
      </c>
      <c r="BE39" s="59">
        <f t="shared" si="38"/>
        <v>11745</v>
      </c>
      <c r="BF39" s="59">
        <f t="shared" ref="BF39:DQ39" si="39">ROUNDUP(BF12*0.9,)</f>
        <v>11745</v>
      </c>
      <c r="BG39" s="59">
        <f t="shared" si="39"/>
        <v>11745</v>
      </c>
      <c r="BH39" s="59">
        <f t="shared" si="39"/>
        <v>11016</v>
      </c>
      <c r="BI39" s="59">
        <f t="shared" si="39"/>
        <v>11016</v>
      </c>
      <c r="BJ39" s="59">
        <f t="shared" si="39"/>
        <v>11016</v>
      </c>
      <c r="BK39" s="59">
        <f t="shared" si="39"/>
        <v>11016</v>
      </c>
      <c r="BL39" s="59">
        <f t="shared" si="39"/>
        <v>11016</v>
      </c>
      <c r="BM39" s="59">
        <f t="shared" si="39"/>
        <v>11745</v>
      </c>
      <c r="BN39" s="59">
        <f t="shared" si="39"/>
        <v>11745</v>
      </c>
      <c r="BO39" s="59">
        <f t="shared" si="39"/>
        <v>11745</v>
      </c>
      <c r="BP39" s="59">
        <f t="shared" si="39"/>
        <v>10530</v>
      </c>
      <c r="BQ39" s="59">
        <f t="shared" si="39"/>
        <v>10530</v>
      </c>
      <c r="BR39" s="59">
        <f t="shared" si="39"/>
        <v>10530</v>
      </c>
      <c r="BS39" s="59">
        <f t="shared" si="39"/>
        <v>10530</v>
      </c>
      <c r="BT39" s="59">
        <f t="shared" si="39"/>
        <v>10773</v>
      </c>
      <c r="BU39" s="59">
        <f t="shared" si="39"/>
        <v>10773</v>
      </c>
      <c r="BV39" s="59">
        <f t="shared" si="39"/>
        <v>10530</v>
      </c>
      <c r="BW39" s="59">
        <f t="shared" si="39"/>
        <v>10530</v>
      </c>
      <c r="BX39" s="59">
        <f t="shared" si="39"/>
        <v>10530</v>
      </c>
      <c r="BY39" s="59">
        <f t="shared" si="39"/>
        <v>10530</v>
      </c>
      <c r="BZ39" s="59">
        <f t="shared" si="39"/>
        <v>10530</v>
      </c>
      <c r="CA39" s="59">
        <f t="shared" si="39"/>
        <v>10773</v>
      </c>
      <c r="CB39" s="59">
        <f t="shared" si="39"/>
        <v>10773</v>
      </c>
      <c r="CC39" s="59">
        <f t="shared" si="39"/>
        <v>10530</v>
      </c>
      <c r="CD39" s="59">
        <f t="shared" si="39"/>
        <v>10530</v>
      </c>
      <c r="CE39" s="59">
        <f t="shared" si="39"/>
        <v>10530</v>
      </c>
      <c r="CF39" s="59">
        <f t="shared" si="39"/>
        <v>10530</v>
      </c>
      <c r="CG39" s="59">
        <f t="shared" si="39"/>
        <v>10530</v>
      </c>
      <c r="CH39" s="59">
        <f t="shared" si="39"/>
        <v>10773</v>
      </c>
      <c r="CI39" s="59">
        <f t="shared" si="39"/>
        <v>10773</v>
      </c>
      <c r="CJ39" s="59">
        <f t="shared" si="39"/>
        <v>10773</v>
      </c>
      <c r="CK39" s="59">
        <f t="shared" si="39"/>
        <v>10773</v>
      </c>
      <c r="CL39" s="59">
        <f t="shared" si="39"/>
        <v>10773</v>
      </c>
      <c r="CM39" s="59">
        <f t="shared" si="39"/>
        <v>10773</v>
      </c>
      <c r="CN39" s="59">
        <f t="shared" si="39"/>
        <v>10773</v>
      </c>
      <c r="CO39" s="59">
        <f t="shared" si="39"/>
        <v>14175</v>
      </c>
      <c r="CP39" s="59">
        <f t="shared" si="39"/>
        <v>14175</v>
      </c>
      <c r="CQ39" s="321">
        <f t="shared" si="39"/>
        <v>14175</v>
      </c>
      <c r="CR39" s="321">
        <f t="shared" si="39"/>
        <v>14175</v>
      </c>
      <c r="CS39" s="321">
        <f t="shared" si="39"/>
        <v>14175</v>
      </c>
      <c r="CT39" s="321">
        <f t="shared" si="39"/>
        <v>14175</v>
      </c>
      <c r="CU39" s="321">
        <f t="shared" si="39"/>
        <v>14175</v>
      </c>
      <c r="CV39" s="59">
        <f t="shared" si="39"/>
        <v>14175</v>
      </c>
      <c r="CW39" s="59">
        <f t="shared" si="39"/>
        <v>14175</v>
      </c>
      <c r="CX39" s="59">
        <f t="shared" si="39"/>
        <v>15795</v>
      </c>
      <c r="CY39" s="238">
        <f t="shared" si="39"/>
        <v>15795</v>
      </c>
      <c r="CZ39" s="238">
        <f t="shared" si="39"/>
        <v>15795</v>
      </c>
      <c r="DA39" s="238">
        <f t="shared" si="39"/>
        <v>15795</v>
      </c>
      <c r="DB39" s="238">
        <f t="shared" si="39"/>
        <v>15795</v>
      </c>
      <c r="DC39" s="238">
        <f t="shared" si="39"/>
        <v>15795</v>
      </c>
      <c r="DD39" s="59">
        <f t="shared" si="39"/>
        <v>15795</v>
      </c>
      <c r="DE39" s="59">
        <f t="shared" si="39"/>
        <v>14175</v>
      </c>
      <c r="DF39" s="321">
        <f t="shared" si="39"/>
        <v>14175</v>
      </c>
      <c r="DG39" s="321">
        <f t="shared" si="39"/>
        <v>14175</v>
      </c>
      <c r="DH39" s="321">
        <f t="shared" si="39"/>
        <v>14175</v>
      </c>
      <c r="DI39" s="321">
        <f t="shared" si="39"/>
        <v>14175</v>
      </c>
      <c r="DJ39" s="59">
        <f t="shared" si="39"/>
        <v>14175</v>
      </c>
      <c r="DK39" s="59">
        <f t="shared" si="39"/>
        <v>14175</v>
      </c>
      <c r="DL39" s="59">
        <f t="shared" si="39"/>
        <v>14175</v>
      </c>
      <c r="DM39" s="59">
        <f t="shared" si="39"/>
        <v>14985</v>
      </c>
      <c r="DN39" s="59">
        <f t="shared" si="39"/>
        <v>14985</v>
      </c>
      <c r="DO39" s="59">
        <f t="shared" si="39"/>
        <v>14985</v>
      </c>
      <c r="DP39" s="59">
        <f t="shared" si="39"/>
        <v>14985</v>
      </c>
      <c r="DQ39" s="59">
        <f t="shared" si="39"/>
        <v>14985</v>
      </c>
      <c r="DR39" s="59">
        <f t="shared" ref="DR39:GC39" si="40">ROUNDUP(DR12*0.9,)</f>
        <v>14985</v>
      </c>
      <c r="DS39" s="59">
        <f t="shared" si="40"/>
        <v>14985</v>
      </c>
      <c r="DT39" s="59">
        <f t="shared" si="40"/>
        <v>14985</v>
      </c>
      <c r="DU39" s="59">
        <f t="shared" si="40"/>
        <v>14985</v>
      </c>
      <c r="DV39" s="59">
        <f t="shared" si="40"/>
        <v>14985</v>
      </c>
      <c r="DW39" s="59">
        <f t="shared" si="40"/>
        <v>14985</v>
      </c>
      <c r="DX39" s="59">
        <f t="shared" si="40"/>
        <v>14985</v>
      </c>
      <c r="DY39" s="59">
        <f t="shared" si="40"/>
        <v>14985</v>
      </c>
      <c r="DZ39" s="59">
        <f t="shared" si="40"/>
        <v>14985</v>
      </c>
      <c r="EA39" s="59">
        <f t="shared" si="40"/>
        <v>12555</v>
      </c>
      <c r="EB39" s="59">
        <f t="shared" si="40"/>
        <v>12555</v>
      </c>
      <c r="EC39" s="59">
        <f t="shared" si="40"/>
        <v>12555</v>
      </c>
      <c r="ED39" s="59">
        <f t="shared" si="40"/>
        <v>12555</v>
      </c>
      <c r="EE39" s="59">
        <f t="shared" si="40"/>
        <v>12960</v>
      </c>
      <c r="EF39" s="59">
        <f t="shared" si="40"/>
        <v>12960</v>
      </c>
      <c r="EG39" s="59">
        <f t="shared" si="40"/>
        <v>12555</v>
      </c>
      <c r="EH39" s="59">
        <f t="shared" si="40"/>
        <v>12555</v>
      </c>
      <c r="EI39" s="59">
        <f t="shared" si="40"/>
        <v>12555</v>
      </c>
      <c r="EJ39" s="59">
        <f t="shared" si="40"/>
        <v>12555</v>
      </c>
      <c r="EK39" s="59">
        <f t="shared" si="40"/>
        <v>12555</v>
      </c>
      <c r="EL39" s="59">
        <f t="shared" si="40"/>
        <v>12960</v>
      </c>
      <c r="EM39" s="59">
        <f t="shared" si="40"/>
        <v>12960</v>
      </c>
      <c r="EN39" s="59">
        <f t="shared" si="40"/>
        <v>12555</v>
      </c>
      <c r="EO39" s="59">
        <f t="shared" si="40"/>
        <v>12555</v>
      </c>
      <c r="EP39" s="59">
        <f t="shared" si="40"/>
        <v>12555</v>
      </c>
      <c r="EQ39" s="59">
        <f t="shared" si="40"/>
        <v>12555</v>
      </c>
      <c r="ER39" s="59">
        <f t="shared" si="40"/>
        <v>12555</v>
      </c>
      <c r="ES39" s="59">
        <f t="shared" si="40"/>
        <v>12960</v>
      </c>
      <c r="ET39" s="59">
        <f t="shared" si="40"/>
        <v>12960</v>
      </c>
      <c r="EU39" s="59">
        <f t="shared" si="40"/>
        <v>12555</v>
      </c>
      <c r="EV39" s="59">
        <f t="shared" si="40"/>
        <v>12555</v>
      </c>
      <c r="EW39" s="59">
        <f t="shared" si="40"/>
        <v>12555</v>
      </c>
      <c r="EX39" s="59">
        <f t="shared" si="40"/>
        <v>12555</v>
      </c>
      <c r="EY39" s="59">
        <f t="shared" si="40"/>
        <v>12555</v>
      </c>
      <c r="EZ39" s="59">
        <f t="shared" si="40"/>
        <v>12960</v>
      </c>
      <c r="FA39" s="59">
        <f t="shared" si="40"/>
        <v>12960</v>
      </c>
      <c r="FB39" s="59">
        <f t="shared" si="40"/>
        <v>12555</v>
      </c>
      <c r="FC39" s="59">
        <f t="shared" si="40"/>
        <v>12555</v>
      </c>
      <c r="FD39" s="59">
        <f t="shared" si="40"/>
        <v>12555</v>
      </c>
      <c r="FE39" s="59">
        <f t="shared" si="40"/>
        <v>12555</v>
      </c>
      <c r="FF39" s="59">
        <f t="shared" si="40"/>
        <v>12555</v>
      </c>
      <c r="FG39" s="59">
        <f t="shared" si="40"/>
        <v>12960</v>
      </c>
      <c r="FH39" s="59">
        <f t="shared" si="40"/>
        <v>12960</v>
      </c>
      <c r="FI39" s="59">
        <f t="shared" si="40"/>
        <v>12555</v>
      </c>
      <c r="FJ39" s="59">
        <f t="shared" si="40"/>
        <v>12555</v>
      </c>
      <c r="FK39" s="59">
        <f t="shared" si="40"/>
        <v>12555</v>
      </c>
      <c r="FL39" s="59">
        <f t="shared" si="40"/>
        <v>12555</v>
      </c>
      <c r="FM39" s="59">
        <f t="shared" si="40"/>
        <v>12555</v>
      </c>
      <c r="FN39" s="59">
        <f t="shared" si="40"/>
        <v>12555</v>
      </c>
      <c r="FO39" s="59">
        <f t="shared" si="40"/>
        <v>12555</v>
      </c>
      <c r="FP39" s="59">
        <f t="shared" si="40"/>
        <v>11745</v>
      </c>
      <c r="FQ39" s="59">
        <f t="shared" si="40"/>
        <v>11745</v>
      </c>
      <c r="FR39" s="59">
        <f t="shared" si="40"/>
        <v>11745</v>
      </c>
      <c r="FS39" s="59">
        <f t="shared" si="40"/>
        <v>11745</v>
      </c>
      <c r="FT39" s="59">
        <f t="shared" si="40"/>
        <v>11745</v>
      </c>
      <c r="FU39" s="59">
        <f t="shared" si="40"/>
        <v>12150</v>
      </c>
      <c r="FV39" s="59">
        <f t="shared" si="40"/>
        <v>12150</v>
      </c>
      <c r="FW39" s="59">
        <f t="shared" si="40"/>
        <v>11340</v>
      </c>
      <c r="FX39" s="59">
        <f t="shared" si="40"/>
        <v>11340</v>
      </c>
      <c r="FY39" s="59">
        <f t="shared" si="40"/>
        <v>11340</v>
      </c>
      <c r="FZ39" s="59">
        <f t="shared" si="40"/>
        <v>11340</v>
      </c>
      <c r="GA39" s="59">
        <f t="shared" si="40"/>
        <v>11340</v>
      </c>
      <c r="GB39" s="59">
        <f t="shared" si="40"/>
        <v>11745</v>
      </c>
      <c r="GC39" s="59">
        <f t="shared" si="40"/>
        <v>11745</v>
      </c>
      <c r="GD39" s="59">
        <f t="shared" ref="GD39:HB39" si="41">ROUNDUP(GD12*0.9,)</f>
        <v>11745</v>
      </c>
      <c r="GE39" s="59">
        <f t="shared" si="41"/>
        <v>11745</v>
      </c>
      <c r="GF39" s="59">
        <f t="shared" si="41"/>
        <v>11745</v>
      </c>
      <c r="GG39" s="59">
        <f t="shared" si="41"/>
        <v>11745</v>
      </c>
      <c r="GH39" s="59">
        <f t="shared" si="41"/>
        <v>11745</v>
      </c>
      <c r="GI39" s="59">
        <f t="shared" si="41"/>
        <v>12150</v>
      </c>
      <c r="GJ39" s="59">
        <f t="shared" si="41"/>
        <v>12150</v>
      </c>
      <c r="GK39" s="59">
        <f t="shared" si="41"/>
        <v>11745</v>
      </c>
      <c r="GL39" s="59">
        <f t="shared" si="41"/>
        <v>11745</v>
      </c>
      <c r="GM39" s="59">
        <f t="shared" si="41"/>
        <v>11745</v>
      </c>
      <c r="GN39" s="59">
        <f t="shared" si="41"/>
        <v>11745</v>
      </c>
      <c r="GO39" s="59">
        <f t="shared" si="41"/>
        <v>11745</v>
      </c>
      <c r="GP39" s="59">
        <f t="shared" si="41"/>
        <v>12150</v>
      </c>
      <c r="GQ39" s="59">
        <f t="shared" si="41"/>
        <v>12150</v>
      </c>
      <c r="GR39" s="59">
        <f t="shared" si="41"/>
        <v>11745</v>
      </c>
      <c r="GS39" s="321">
        <f t="shared" si="41"/>
        <v>11745</v>
      </c>
      <c r="GT39" s="321">
        <f t="shared" si="41"/>
        <v>11745</v>
      </c>
      <c r="GU39" s="321">
        <f t="shared" si="41"/>
        <v>11745</v>
      </c>
      <c r="GV39" s="321">
        <f t="shared" si="41"/>
        <v>11745</v>
      </c>
      <c r="GW39" s="59">
        <f t="shared" si="41"/>
        <v>11745</v>
      </c>
      <c r="GX39" s="59">
        <f t="shared" si="41"/>
        <v>11745</v>
      </c>
      <c r="GY39" s="59">
        <f t="shared" si="41"/>
        <v>11745</v>
      </c>
      <c r="GZ39" s="59">
        <f t="shared" si="41"/>
        <v>11745</v>
      </c>
      <c r="HA39" s="59">
        <f t="shared" si="41"/>
        <v>11745</v>
      </c>
      <c r="HB39" s="321">
        <f t="shared" si="41"/>
        <v>11745</v>
      </c>
    </row>
    <row r="40" spans="1:210" s="3" customFormat="1" ht="12" customHeight="1">
      <c r="A40" s="14">
        <v>2</v>
      </c>
      <c r="B40" s="59">
        <f t="shared" ref="B40:N40" si="42">ROUNDUP(B13*0.9,)</f>
        <v>18995</v>
      </c>
      <c r="C40" s="59">
        <f t="shared" si="42"/>
        <v>18995</v>
      </c>
      <c r="D40" s="59">
        <f t="shared" si="42"/>
        <v>18995</v>
      </c>
      <c r="E40" s="59">
        <f t="shared" si="42"/>
        <v>15269</v>
      </c>
      <c r="F40" s="59">
        <f t="shared" si="42"/>
        <v>15269</v>
      </c>
      <c r="G40" s="59">
        <f t="shared" si="42"/>
        <v>16484</v>
      </c>
      <c r="H40" s="59">
        <f t="shared" si="42"/>
        <v>16484</v>
      </c>
      <c r="I40" s="59">
        <f t="shared" si="42"/>
        <v>15674</v>
      </c>
      <c r="J40" s="59">
        <f t="shared" si="42"/>
        <v>15674</v>
      </c>
      <c r="K40" s="59">
        <f t="shared" si="42"/>
        <v>14054</v>
      </c>
      <c r="L40" s="59">
        <f t="shared" si="42"/>
        <v>15674</v>
      </c>
      <c r="M40" s="59">
        <f t="shared" si="42"/>
        <v>15674</v>
      </c>
      <c r="N40" s="59">
        <f t="shared" si="42"/>
        <v>15674</v>
      </c>
      <c r="O40" s="59">
        <f t="shared" ref="O40:AT40" si="43">ROUNDUP(O13*0.9,)</f>
        <v>14864</v>
      </c>
      <c r="P40" s="59">
        <f t="shared" si="43"/>
        <v>14864</v>
      </c>
      <c r="Q40" s="59">
        <f t="shared" si="43"/>
        <v>13649</v>
      </c>
      <c r="R40" s="59">
        <f t="shared" si="43"/>
        <v>12839</v>
      </c>
      <c r="S40" s="59">
        <f t="shared" si="43"/>
        <v>12839</v>
      </c>
      <c r="T40" s="59">
        <f t="shared" si="43"/>
        <v>12839</v>
      </c>
      <c r="U40" s="59">
        <f t="shared" si="43"/>
        <v>12839</v>
      </c>
      <c r="V40" s="59">
        <f t="shared" si="43"/>
        <v>12839</v>
      </c>
      <c r="W40" s="59">
        <f t="shared" si="43"/>
        <v>12839</v>
      </c>
      <c r="X40" s="59">
        <f t="shared" si="43"/>
        <v>12839</v>
      </c>
      <c r="Y40" s="59">
        <f t="shared" si="43"/>
        <v>12312</v>
      </c>
      <c r="Z40" s="59">
        <f t="shared" si="43"/>
        <v>12312</v>
      </c>
      <c r="AA40" s="59">
        <f t="shared" si="43"/>
        <v>12312</v>
      </c>
      <c r="AB40" s="59">
        <f t="shared" si="43"/>
        <v>12272</v>
      </c>
      <c r="AC40" s="59">
        <f t="shared" si="43"/>
        <v>12272</v>
      </c>
      <c r="AD40" s="59">
        <f t="shared" si="43"/>
        <v>12272</v>
      </c>
      <c r="AE40" s="59">
        <f t="shared" si="43"/>
        <v>12272</v>
      </c>
      <c r="AF40" s="59">
        <f t="shared" si="43"/>
        <v>11786</v>
      </c>
      <c r="AG40" s="59">
        <f t="shared" si="43"/>
        <v>11786</v>
      </c>
      <c r="AH40" s="59">
        <f t="shared" si="43"/>
        <v>11786</v>
      </c>
      <c r="AI40" s="59">
        <f t="shared" si="43"/>
        <v>11786</v>
      </c>
      <c r="AJ40" s="59">
        <f t="shared" si="43"/>
        <v>11786</v>
      </c>
      <c r="AK40" s="59">
        <f t="shared" si="43"/>
        <v>12839</v>
      </c>
      <c r="AL40" s="59">
        <f t="shared" si="43"/>
        <v>12839</v>
      </c>
      <c r="AM40" s="59">
        <f t="shared" si="43"/>
        <v>11786</v>
      </c>
      <c r="AN40" s="59">
        <f t="shared" si="43"/>
        <v>11786</v>
      </c>
      <c r="AO40" s="59">
        <f t="shared" si="43"/>
        <v>11786</v>
      </c>
      <c r="AP40" s="59">
        <f t="shared" si="43"/>
        <v>11786</v>
      </c>
      <c r="AQ40" s="59">
        <f t="shared" si="43"/>
        <v>11786</v>
      </c>
      <c r="AR40" s="59">
        <f t="shared" si="43"/>
        <v>12272</v>
      </c>
      <c r="AS40" s="59">
        <f t="shared" si="43"/>
        <v>12272</v>
      </c>
      <c r="AT40" s="59">
        <f t="shared" si="43"/>
        <v>12029</v>
      </c>
      <c r="AU40" s="59">
        <f t="shared" ref="AU40:BE40" si="44">ROUNDUP(AU13*0.9,)</f>
        <v>12029</v>
      </c>
      <c r="AV40" s="59">
        <f t="shared" si="44"/>
        <v>12029</v>
      </c>
      <c r="AW40" s="59">
        <f t="shared" si="44"/>
        <v>12029</v>
      </c>
      <c r="AX40" s="59">
        <f t="shared" si="44"/>
        <v>12029</v>
      </c>
      <c r="AY40" s="59">
        <f t="shared" si="44"/>
        <v>12515</v>
      </c>
      <c r="AZ40" s="59">
        <f t="shared" si="44"/>
        <v>12515</v>
      </c>
      <c r="BA40" s="59">
        <f t="shared" si="44"/>
        <v>12515</v>
      </c>
      <c r="BB40" s="59">
        <f t="shared" si="44"/>
        <v>11786</v>
      </c>
      <c r="BC40" s="59">
        <f t="shared" si="44"/>
        <v>11786</v>
      </c>
      <c r="BD40" s="59">
        <f t="shared" si="44"/>
        <v>11786</v>
      </c>
      <c r="BE40" s="59">
        <f t="shared" si="44"/>
        <v>13244</v>
      </c>
      <c r="BF40" s="59">
        <f t="shared" ref="BF40:DQ40" si="45">ROUNDUP(BF13*0.9,)</f>
        <v>13244</v>
      </c>
      <c r="BG40" s="59">
        <f t="shared" si="45"/>
        <v>13244</v>
      </c>
      <c r="BH40" s="59">
        <f t="shared" si="45"/>
        <v>12515</v>
      </c>
      <c r="BI40" s="59">
        <f t="shared" si="45"/>
        <v>12515</v>
      </c>
      <c r="BJ40" s="59">
        <f t="shared" si="45"/>
        <v>12515</v>
      </c>
      <c r="BK40" s="59">
        <f t="shared" si="45"/>
        <v>12515</v>
      </c>
      <c r="BL40" s="59">
        <f t="shared" si="45"/>
        <v>12515</v>
      </c>
      <c r="BM40" s="59">
        <f t="shared" si="45"/>
        <v>13244</v>
      </c>
      <c r="BN40" s="59">
        <f t="shared" si="45"/>
        <v>13244</v>
      </c>
      <c r="BO40" s="59">
        <f t="shared" si="45"/>
        <v>13244</v>
      </c>
      <c r="BP40" s="59">
        <f t="shared" si="45"/>
        <v>12029</v>
      </c>
      <c r="BQ40" s="59">
        <f t="shared" si="45"/>
        <v>12029</v>
      </c>
      <c r="BR40" s="59">
        <f t="shared" si="45"/>
        <v>12029</v>
      </c>
      <c r="BS40" s="59">
        <f t="shared" si="45"/>
        <v>12029</v>
      </c>
      <c r="BT40" s="59">
        <f t="shared" si="45"/>
        <v>12272</v>
      </c>
      <c r="BU40" s="59">
        <f t="shared" si="45"/>
        <v>12272</v>
      </c>
      <c r="BV40" s="59">
        <f t="shared" si="45"/>
        <v>12029</v>
      </c>
      <c r="BW40" s="59">
        <f t="shared" si="45"/>
        <v>12029</v>
      </c>
      <c r="BX40" s="59">
        <f t="shared" si="45"/>
        <v>12029</v>
      </c>
      <c r="BY40" s="59">
        <f t="shared" si="45"/>
        <v>12029</v>
      </c>
      <c r="BZ40" s="59">
        <f t="shared" si="45"/>
        <v>12029</v>
      </c>
      <c r="CA40" s="59">
        <f t="shared" si="45"/>
        <v>12272</v>
      </c>
      <c r="CB40" s="59">
        <f t="shared" si="45"/>
        <v>12272</v>
      </c>
      <c r="CC40" s="59">
        <f t="shared" si="45"/>
        <v>12029</v>
      </c>
      <c r="CD40" s="59">
        <f t="shared" si="45"/>
        <v>12029</v>
      </c>
      <c r="CE40" s="59">
        <f t="shared" si="45"/>
        <v>12029</v>
      </c>
      <c r="CF40" s="59">
        <f t="shared" si="45"/>
        <v>12029</v>
      </c>
      <c r="CG40" s="59">
        <f t="shared" si="45"/>
        <v>12029</v>
      </c>
      <c r="CH40" s="59">
        <f t="shared" si="45"/>
        <v>12272</v>
      </c>
      <c r="CI40" s="59">
        <f t="shared" si="45"/>
        <v>12272</v>
      </c>
      <c r="CJ40" s="59">
        <f t="shared" si="45"/>
        <v>12272</v>
      </c>
      <c r="CK40" s="59">
        <f t="shared" si="45"/>
        <v>12272</v>
      </c>
      <c r="CL40" s="59">
        <f t="shared" si="45"/>
        <v>12272</v>
      </c>
      <c r="CM40" s="59">
        <f t="shared" si="45"/>
        <v>12272</v>
      </c>
      <c r="CN40" s="59">
        <f t="shared" si="45"/>
        <v>12272</v>
      </c>
      <c r="CO40" s="59">
        <f t="shared" si="45"/>
        <v>15674</v>
      </c>
      <c r="CP40" s="59">
        <f t="shared" si="45"/>
        <v>15674</v>
      </c>
      <c r="CQ40" s="321">
        <f t="shared" si="45"/>
        <v>15674</v>
      </c>
      <c r="CR40" s="321">
        <f t="shared" si="45"/>
        <v>15674</v>
      </c>
      <c r="CS40" s="321">
        <f t="shared" si="45"/>
        <v>15674</v>
      </c>
      <c r="CT40" s="321">
        <f t="shared" si="45"/>
        <v>15674</v>
      </c>
      <c r="CU40" s="321">
        <f t="shared" si="45"/>
        <v>15674</v>
      </c>
      <c r="CV40" s="59">
        <f t="shared" si="45"/>
        <v>15674</v>
      </c>
      <c r="CW40" s="59">
        <f t="shared" si="45"/>
        <v>15674</v>
      </c>
      <c r="CX40" s="59">
        <f t="shared" si="45"/>
        <v>17294</v>
      </c>
      <c r="CY40" s="238">
        <f t="shared" si="45"/>
        <v>17294</v>
      </c>
      <c r="CZ40" s="238">
        <f t="shared" si="45"/>
        <v>17294</v>
      </c>
      <c r="DA40" s="238">
        <f t="shared" si="45"/>
        <v>17294</v>
      </c>
      <c r="DB40" s="238">
        <f t="shared" si="45"/>
        <v>17294</v>
      </c>
      <c r="DC40" s="238">
        <f t="shared" si="45"/>
        <v>17294</v>
      </c>
      <c r="DD40" s="59">
        <f t="shared" si="45"/>
        <v>17294</v>
      </c>
      <c r="DE40" s="59">
        <f t="shared" si="45"/>
        <v>15674</v>
      </c>
      <c r="DF40" s="321">
        <f t="shared" si="45"/>
        <v>15674</v>
      </c>
      <c r="DG40" s="321">
        <f t="shared" si="45"/>
        <v>15674</v>
      </c>
      <c r="DH40" s="321">
        <f t="shared" si="45"/>
        <v>15674</v>
      </c>
      <c r="DI40" s="321">
        <f t="shared" si="45"/>
        <v>15674</v>
      </c>
      <c r="DJ40" s="59">
        <f t="shared" si="45"/>
        <v>15674</v>
      </c>
      <c r="DK40" s="59">
        <f t="shared" si="45"/>
        <v>15674</v>
      </c>
      <c r="DL40" s="59">
        <f t="shared" si="45"/>
        <v>15674</v>
      </c>
      <c r="DM40" s="59">
        <f t="shared" si="45"/>
        <v>16484</v>
      </c>
      <c r="DN40" s="59">
        <f t="shared" si="45"/>
        <v>16484</v>
      </c>
      <c r="DO40" s="59">
        <f t="shared" si="45"/>
        <v>16484</v>
      </c>
      <c r="DP40" s="59">
        <f t="shared" si="45"/>
        <v>16484</v>
      </c>
      <c r="DQ40" s="59">
        <f t="shared" si="45"/>
        <v>16484</v>
      </c>
      <c r="DR40" s="59">
        <f t="shared" ref="DR40:GC40" si="46">ROUNDUP(DR13*0.9,)</f>
        <v>16484</v>
      </c>
      <c r="DS40" s="59">
        <f t="shared" si="46"/>
        <v>16484</v>
      </c>
      <c r="DT40" s="59">
        <f t="shared" si="46"/>
        <v>16484</v>
      </c>
      <c r="DU40" s="59">
        <f t="shared" si="46"/>
        <v>16484</v>
      </c>
      <c r="DV40" s="59">
        <f t="shared" si="46"/>
        <v>16484</v>
      </c>
      <c r="DW40" s="59">
        <f t="shared" si="46"/>
        <v>16484</v>
      </c>
      <c r="DX40" s="59">
        <f t="shared" si="46"/>
        <v>16484</v>
      </c>
      <c r="DY40" s="59">
        <f t="shared" si="46"/>
        <v>16484</v>
      </c>
      <c r="DZ40" s="59">
        <f t="shared" si="46"/>
        <v>16484</v>
      </c>
      <c r="EA40" s="59">
        <f t="shared" si="46"/>
        <v>14054</v>
      </c>
      <c r="EB40" s="59">
        <f t="shared" si="46"/>
        <v>14054</v>
      </c>
      <c r="EC40" s="59">
        <f t="shared" si="46"/>
        <v>14054</v>
      </c>
      <c r="ED40" s="59">
        <f t="shared" si="46"/>
        <v>14054</v>
      </c>
      <c r="EE40" s="59">
        <f t="shared" si="46"/>
        <v>14459</v>
      </c>
      <c r="EF40" s="59">
        <f t="shared" si="46"/>
        <v>14459</v>
      </c>
      <c r="EG40" s="59">
        <f t="shared" si="46"/>
        <v>14054</v>
      </c>
      <c r="EH40" s="59">
        <f t="shared" si="46"/>
        <v>14054</v>
      </c>
      <c r="EI40" s="59">
        <f t="shared" si="46"/>
        <v>14054</v>
      </c>
      <c r="EJ40" s="59">
        <f t="shared" si="46"/>
        <v>14054</v>
      </c>
      <c r="EK40" s="59">
        <f t="shared" si="46"/>
        <v>14054</v>
      </c>
      <c r="EL40" s="59">
        <f t="shared" si="46"/>
        <v>14459</v>
      </c>
      <c r="EM40" s="59">
        <f t="shared" si="46"/>
        <v>14459</v>
      </c>
      <c r="EN40" s="59">
        <f t="shared" si="46"/>
        <v>14054</v>
      </c>
      <c r="EO40" s="59">
        <f t="shared" si="46"/>
        <v>14054</v>
      </c>
      <c r="EP40" s="59">
        <f t="shared" si="46"/>
        <v>14054</v>
      </c>
      <c r="EQ40" s="59">
        <f t="shared" si="46"/>
        <v>14054</v>
      </c>
      <c r="ER40" s="59">
        <f t="shared" si="46"/>
        <v>14054</v>
      </c>
      <c r="ES40" s="59">
        <f t="shared" si="46"/>
        <v>14459</v>
      </c>
      <c r="ET40" s="59">
        <f t="shared" si="46"/>
        <v>14459</v>
      </c>
      <c r="EU40" s="59">
        <f t="shared" si="46"/>
        <v>14054</v>
      </c>
      <c r="EV40" s="59">
        <f t="shared" si="46"/>
        <v>14054</v>
      </c>
      <c r="EW40" s="59">
        <f t="shared" si="46"/>
        <v>14054</v>
      </c>
      <c r="EX40" s="59">
        <f t="shared" si="46"/>
        <v>14054</v>
      </c>
      <c r="EY40" s="59">
        <f t="shared" si="46"/>
        <v>14054</v>
      </c>
      <c r="EZ40" s="59">
        <f t="shared" si="46"/>
        <v>14459</v>
      </c>
      <c r="FA40" s="59">
        <f t="shared" si="46"/>
        <v>14459</v>
      </c>
      <c r="FB40" s="59">
        <f t="shared" si="46"/>
        <v>14054</v>
      </c>
      <c r="FC40" s="59">
        <f t="shared" si="46"/>
        <v>14054</v>
      </c>
      <c r="FD40" s="59">
        <f t="shared" si="46"/>
        <v>14054</v>
      </c>
      <c r="FE40" s="59">
        <f t="shared" si="46"/>
        <v>14054</v>
      </c>
      <c r="FF40" s="59">
        <f t="shared" si="46"/>
        <v>14054</v>
      </c>
      <c r="FG40" s="59">
        <f t="shared" si="46"/>
        <v>14459</v>
      </c>
      <c r="FH40" s="59">
        <f t="shared" si="46"/>
        <v>14459</v>
      </c>
      <c r="FI40" s="59">
        <f t="shared" si="46"/>
        <v>14054</v>
      </c>
      <c r="FJ40" s="59">
        <f t="shared" si="46"/>
        <v>14054</v>
      </c>
      <c r="FK40" s="59">
        <f t="shared" si="46"/>
        <v>14054</v>
      </c>
      <c r="FL40" s="59">
        <f t="shared" si="46"/>
        <v>14054</v>
      </c>
      <c r="FM40" s="59">
        <f t="shared" si="46"/>
        <v>14054</v>
      </c>
      <c r="FN40" s="59">
        <f t="shared" si="46"/>
        <v>14054</v>
      </c>
      <c r="FO40" s="59">
        <f t="shared" si="46"/>
        <v>14054</v>
      </c>
      <c r="FP40" s="59">
        <f t="shared" si="46"/>
        <v>13244</v>
      </c>
      <c r="FQ40" s="59">
        <f t="shared" si="46"/>
        <v>13244</v>
      </c>
      <c r="FR40" s="59">
        <f t="shared" si="46"/>
        <v>13244</v>
      </c>
      <c r="FS40" s="59">
        <f t="shared" si="46"/>
        <v>13244</v>
      </c>
      <c r="FT40" s="59">
        <f t="shared" si="46"/>
        <v>13244</v>
      </c>
      <c r="FU40" s="59">
        <f t="shared" si="46"/>
        <v>13649</v>
      </c>
      <c r="FV40" s="59">
        <f t="shared" si="46"/>
        <v>13649</v>
      </c>
      <c r="FW40" s="59">
        <f t="shared" si="46"/>
        <v>12839</v>
      </c>
      <c r="FX40" s="59">
        <f t="shared" si="46"/>
        <v>12839</v>
      </c>
      <c r="FY40" s="59">
        <f t="shared" si="46"/>
        <v>12839</v>
      </c>
      <c r="FZ40" s="59">
        <f t="shared" si="46"/>
        <v>12839</v>
      </c>
      <c r="GA40" s="59">
        <f t="shared" si="46"/>
        <v>12839</v>
      </c>
      <c r="GB40" s="59">
        <f t="shared" si="46"/>
        <v>13244</v>
      </c>
      <c r="GC40" s="59">
        <f t="shared" si="46"/>
        <v>13244</v>
      </c>
      <c r="GD40" s="59">
        <f t="shared" ref="GD40:HB40" si="47">ROUNDUP(GD13*0.9,)</f>
        <v>13244</v>
      </c>
      <c r="GE40" s="59">
        <f t="shared" si="47"/>
        <v>13244</v>
      </c>
      <c r="GF40" s="59">
        <f t="shared" si="47"/>
        <v>13244</v>
      </c>
      <c r="GG40" s="59">
        <f t="shared" si="47"/>
        <v>13244</v>
      </c>
      <c r="GH40" s="59">
        <f t="shared" si="47"/>
        <v>13244</v>
      </c>
      <c r="GI40" s="59">
        <f t="shared" si="47"/>
        <v>13649</v>
      </c>
      <c r="GJ40" s="59">
        <f t="shared" si="47"/>
        <v>13649</v>
      </c>
      <c r="GK40" s="59">
        <f t="shared" si="47"/>
        <v>13244</v>
      </c>
      <c r="GL40" s="59">
        <f t="shared" si="47"/>
        <v>13244</v>
      </c>
      <c r="GM40" s="59">
        <f t="shared" si="47"/>
        <v>13244</v>
      </c>
      <c r="GN40" s="59">
        <f t="shared" si="47"/>
        <v>13244</v>
      </c>
      <c r="GO40" s="59">
        <f t="shared" si="47"/>
        <v>13244</v>
      </c>
      <c r="GP40" s="59">
        <f t="shared" si="47"/>
        <v>13649</v>
      </c>
      <c r="GQ40" s="59">
        <f t="shared" si="47"/>
        <v>13649</v>
      </c>
      <c r="GR40" s="59">
        <f t="shared" si="47"/>
        <v>13244</v>
      </c>
      <c r="GS40" s="321">
        <f t="shared" si="47"/>
        <v>13244</v>
      </c>
      <c r="GT40" s="321">
        <f t="shared" si="47"/>
        <v>13244</v>
      </c>
      <c r="GU40" s="321">
        <f t="shared" si="47"/>
        <v>13244</v>
      </c>
      <c r="GV40" s="321">
        <f t="shared" si="47"/>
        <v>13244</v>
      </c>
      <c r="GW40" s="59">
        <f t="shared" si="47"/>
        <v>13244</v>
      </c>
      <c r="GX40" s="59">
        <f t="shared" si="47"/>
        <v>13244</v>
      </c>
      <c r="GY40" s="59">
        <f t="shared" si="47"/>
        <v>13244</v>
      </c>
      <c r="GZ40" s="59">
        <f t="shared" si="47"/>
        <v>13244</v>
      </c>
      <c r="HA40" s="59">
        <f t="shared" si="47"/>
        <v>13244</v>
      </c>
      <c r="HB40" s="321">
        <f t="shared" si="47"/>
        <v>13244</v>
      </c>
    </row>
    <row r="41" spans="1:210" s="3" customFormat="1" ht="12" customHeight="1">
      <c r="A41" s="59" t="s">
        <v>79</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321"/>
      <c r="CR41" s="321"/>
      <c r="CS41" s="321"/>
      <c r="CT41" s="321"/>
      <c r="CU41" s="321"/>
      <c r="CV41" s="59"/>
      <c r="CW41" s="59"/>
      <c r="CX41" s="59"/>
      <c r="CY41" s="238"/>
      <c r="CZ41" s="238"/>
      <c r="DA41" s="238"/>
      <c r="DB41" s="238"/>
      <c r="DC41" s="238"/>
      <c r="DD41" s="59"/>
      <c r="DE41" s="59"/>
      <c r="DF41" s="321"/>
      <c r="DG41" s="321"/>
      <c r="DH41" s="321"/>
      <c r="DI41" s="321"/>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321"/>
      <c r="GT41" s="321"/>
      <c r="GU41" s="321"/>
      <c r="GV41" s="321"/>
      <c r="GW41" s="59"/>
      <c r="GX41" s="59"/>
      <c r="GY41" s="59"/>
      <c r="GZ41" s="59"/>
      <c r="HA41" s="59"/>
      <c r="HB41" s="321"/>
    </row>
    <row r="42" spans="1:210" s="3" customFormat="1" ht="12" customHeight="1">
      <c r="A42" s="14">
        <v>1</v>
      </c>
      <c r="B42" s="59">
        <f t="shared" ref="B42:O43" si="48">ROUNDUP(B15*0.9,)</f>
        <v>19440</v>
      </c>
      <c r="C42" s="59">
        <f t="shared" si="48"/>
        <v>19440</v>
      </c>
      <c r="D42" s="59">
        <f t="shared" si="48"/>
        <v>19440</v>
      </c>
      <c r="E42" s="59">
        <f t="shared" si="48"/>
        <v>14337</v>
      </c>
      <c r="F42" s="59">
        <f t="shared" si="48"/>
        <v>14337</v>
      </c>
      <c r="G42" s="59">
        <f t="shared" si="48"/>
        <v>15552</v>
      </c>
      <c r="H42" s="59">
        <f t="shared" si="48"/>
        <v>15552</v>
      </c>
      <c r="I42" s="59">
        <f t="shared" si="48"/>
        <v>14742</v>
      </c>
      <c r="J42" s="59">
        <f t="shared" si="48"/>
        <v>14742</v>
      </c>
      <c r="K42" s="59">
        <f t="shared" si="48"/>
        <v>13122</v>
      </c>
      <c r="L42" s="59">
        <f t="shared" si="48"/>
        <v>14742</v>
      </c>
      <c r="M42" s="59">
        <f t="shared" si="48"/>
        <v>14742</v>
      </c>
      <c r="N42" s="59">
        <f t="shared" si="48"/>
        <v>14742</v>
      </c>
      <c r="O42" s="59">
        <f t="shared" si="48"/>
        <v>13932</v>
      </c>
      <c r="P42" s="59">
        <f t="shared" ref="P42:BE43" si="49">ROUNDUP(P15*0.9,)</f>
        <v>13932</v>
      </c>
      <c r="Q42" s="59">
        <f t="shared" si="49"/>
        <v>12717</v>
      </c>
      <c r="R42" s="59">
        <f t="shared" si="49"/>
        <v>11907</v>
      </c>
      <c r="S42" s="59">
        <f t="shared" si="49"/>
        <v>11907</v>
      </c>
      <c r="T42" s="59">
        <f t="shared" si="49"/>
        <v>11907</v>
      </c>
      <c r="U42" s="59">
        <f t="shared" si="49"/>
        <v>11907</v>
      </c>
      <c r="V42" s="59">
        <f t="shared" si="49"/>
        <v>11907</v>
      </c>
      <c r="W42" s="59">
        <f t="shared" si="49"/>
        <v>11907</v>
      </c>
      <c r="X42" s="59">
        <f t="shared" si="49"/>
        <v>11907</v>
      </c>
      <c r="Y42" s="59">
        <f t="shared" si="49"/>
        <v>11381</v>
      </c>
      <c r="Z42" s="59">
        <f t="shared" si="49"/>
        <v>11381</v>
      </c>
      <c r="AA42" s="59">
        <f t="shared" si="49"/>
        <v>11381</v>
      </c>
      <c r="AB42" s="59">
        <f t="shared" si="49"/>
        <v>11988</v>
      </c>
      <c r="AC42" s="59">
        <f t="shared" si="49"/>
        <v>11988</v>
      </c>
      <c r="AD42" s="59">
        <f t="shared" si="49"/>
        <v>11988</v>
      </c>
      <c r="AE42" s="59">
        <f t="shared" si="49"/>
        <v>11988</v>
      </c>
      <c r="AF42" s="59">
        <f t="shared" si="49"/>
        <v>11502</v>
      </c>
      <c r="AG42" s="59">
        <f t="shared" si="49"/>
        <v>11502</v>
      </c>
      <c r="AH42" s="59">
        <f t="shared" si="49"/>
        <v>11502</v>
      </c>
      <c r="AI42" s="59">
        <f t="shared" si="49"/>
        <v>11502</v>
      </c>
      <c r="AJ42" s="59">
        <f t="shared" si="49"/>
        <v>11502</v>
      </c>
      <c r="AK42" s="59">
        <f t="shared" si="49"/>
        <v>12555</v>
      </c>
      <c r="AL42" s="59">
        <f t="shared" si="49"/>
        <v>12555</v>
      </c>
      <c r="AM42" s="59">
        <f t="shared" si="49"/>
        <v>11502</v>
      </c>
      <c r="AN42" s="59">
        <f t="shared" si="49"/>
        <v>11502</v>
      </c>
      <c r="AO42" s="59">
        <f t="shared" si="49"/>
        <v>11502</v>
      </c>
      <c r="AP42" s="59">
        <f t="shared" si="49"/>
        <v>11502</v>
      </c>
      <c r="AQ42" s="59">
        <f t="shared" si="49"/>
        <v>11502</v>
      </c>
      <c r="AR42" s="59">
        <f t="shared" si="49"/>
        <v>11988</v>
      </c>
      <c r="AS42" s="59">
        <f t="shared" si="49"/>
        <v>11988</v>
      </c>
      <c r="AT42" s="59">
        <f t="shared" si="49"/>
        <v>11745</v>
      </c>
      <c r="AU42" s="59">
        <f t="shared" si="49"/>
        <v>11745</v>
      </c>
      <c r="AV42" s="59">
        <f t="shared" si="49"/>
        <v>11745</v>
      </c>
      <c r="AW42" s="59">
        <f t="shared" si="49"/>
        <v>11745</v>
      </c>
      <c r="AX42" s="59">
        <f t="shared" si="49"/>
        <v>11745</v>
      </c>
      <c r="AY42" s="59">
        <f t="shared" si="49"/>
        <v>12231</v>
      </c>
      <c r="AZ42" s="59">
        <f t="shared" si="49"/>
        <v>12231</v>
      </c>
      <c r="BA42" s="59">
        <f t="shared" si="49"/>
        <v>12231</v>
      </c>
      <c r="BB42" s="59">
        <f t="shared" si="49"/>
        <v>11502</v>
      </c>
      <c r="BC42" s="59">
        <f t="shared" si="49"/>
        <v>11502</v>
      </c>
      <c r="BD42" s="59">
        <f t="shared" si="49"/>
        <v>11502</v>
      </c>
      <c r="BE42" s="59">
        <f t="shared" si="49"/>
        <v>12960</v>
      </c>
      <c r="BF42" s="59">
        <f t="shared" ref="BF42:DQ42" si="50">ROUNDUP(BF15*0.9,)</f>
        <v>12960</v>
      </c>
      <c r="BG42" s="59">
        <f t="shared" si="50"/>
        <v>12960</v>
      </c>
      <c r="BH42" s="59">
        <f t="shared" si="50"/>
        <v>12231</v>
      </c>
      <c r="BI42" s="59">
        <f t="shared" si="50"/>
        <v>12231</v>
      </c>
      <c r="BJ42" s="59">
        <f t="shared" si="50"/>
        <v>12231</v>
      </c>
      <c r="BK42" s="59">
        <f t="shared" si="50"/>
        <v>12231</v>
      </c>
      <c r="BL42" s="59">
        <f t="shared" si="50"/>
        <v>12231</v>
      </c>
      <c r="BM42" s="59">
        <f t="shared" si="50"/>
        <v>12960</v>
      </c>
      <c r="BN42" s="59">
        <f t="shared" si="50"/>
        <v>12960</v>
      </c>
      <c r="BO42" s="59">
        <f t="shared" si="50"/>
        <v>12960</v>
      </c>
      <c r="BP42" s="59">
        <f t="shared" si="50"/>
        <v>11745</v>
      </c>
      <c r="BQ42" s="59">
        <f t="shared" si="50"/>
        <v>11745</v>
      </c>
      <c r="BR42" s="59">
        <f t="shared" si="50"/>
        <v>11745</v>
      </c>
      <c r="BS42" s="59">
        <f t="shared" si="50"/>
        <v>11745</v>
      </c>
      <c r="BT42" s="59">
        <f t="shared" si="50"/>
        <v>11988</v>
      </c>
      <c r="BU42" s="59">
        <f t="shared" si="50"/>
        <v>11988</v>
      </c>
      <c r="BV42" s="59">
        <f t="shared" si="50"/>
        <v>11745</v>
      </c>
      <c r="BW42" s="59">
        <f t="shared" si="50"/>
        <v>11745</v>
      </c>
      <c r="BX42" s="59">
        <f t="shared" si="50"/>
        <v>11745</v>
      </c>
      <c r="BY42" s="59">
        <f t="shared" si="50"/>
        <v>11745</v>
      </c>
      <c r="BZ42" s="59">
        <f t="shared" si="50"/>
        <v>11745</v>
      </c>
      <c r="CA42" s="59">
        <f t="shared" si="50"/>
        <v>11988</v>
      </c>
      <c r="CB42" s="59">
        <f t="shared" si="50"/>
        <v>11988</v>
      </c>
      <c r="CC42" s="59">
        <f t="shared" si="50"/>
        <v>11745</v>
      </c>
      <c r="CD42" s="59">
        <f t="shared" si="50"/>
        <v>11745</v>
      </c>
      <c r="CE42" s="59">
        <f t="shared" si="50"/>
        <v>11745</v>
      </c>
      <c r="CF42" s="59">
        <f t="shared" si="50"/>
        <v>11745</v>
      </c>
      <c r="CG42" s="59">
        <f t="shared" si="50"/>
        <v>11745</v>
      </c>
      <c r="CH42" s="59">
        <f t="shared" si="50"/>
        <v>11988</v>
      </c>
      <c r="CI42" s="59">
        <f t="shared" si="50"/>
        <v>11988</v>
      </c>
      <c r="CJ42" s="59">
        <f t="shared" si="50"/>
        <v>11988</v>
      </c>
      <c r="CK42" s="59">
        <f t="shared" si="50"/>
        <v>11988</v>
      </c>
      <c r="CL42" s="59">
        <f t="shared" si="50"/>
        <v>11988</v>
      </c>
      <c r="CM42" s="59">
        <f t="shared" si="50"/>
        <v>11988</v>
      </c>
      <c r="CN42" s="59">
        <f t="shared" si="50"/>
        <v>11988</v>
      </c>
      <c r="CO42" s="59">
        <f t="shared" si="50"/>
        <v>15390</v>
      </c>
      <c r="CP42" s="59">
        <f t="shared" si="50"/>
        <v>15390</v>
      </c>
      <c r="CQ42" s="321">
        <f t="shared" si="50"/>
        <v>15390</v>
      </c>
      <c r="CR42" s="321">
        <f t="shared" si="50"/>
        <v>15390</v>
      </c>
      <c r="CS42" s="321">
        <f t="shared" si="50"/>
        <v>15390</v>
      </c>
      <c r="CT42" s="321">
        <f t="shared" si="50"/>
        <v>15390</v>
      </c>
      <c r="CU42" s="321">
        <f t="shared" si="50"/>
        <v>15390</v>
      </c>
      <c r="CV42" s="59">
        <f t="shared" si="50"/>
        <v>15390</v>
      </c>
      <c r="CW42" s="59">
        <f t="shared" si="50"/>
        <v>15390</v>
      </c>
      <c r="CX42" s="59">
        <f t="shared" si="50"/>
        <v>17010</v>
      </c>
      <c r="CY42" s="238">
        <f t="shared" si="50"/>
        <v>17010</v>
      </c>
      <c r="CZ42" s="238">
        <f t="shared" si="50"/>
        <v>17010</v>
      </c>
      <c r="DA42" s="238">
        <f t="shared" si="50"/>
        <v>17010</v>
      </c>
      <c r="DB42" s="238">
        <f t="shared" si="50"/>
        <v>17010</v>
      </c>
      <c r="DC42" s="238">
        <f t="shared" si="50"/>
        <v>17010</v>
      </c>
      <c r="DD42" s="59">
        <f t="shared" si="50"/>
        <v>17010</v>
      </c>
      <c r="DE42" s="59">
        <f t="shared" si="50"/>
        <v>15390</v>
      </c>
      <c r="DF42" s="321">
        <f t="shared" si="50"/>
        <v>15390</v>
      </c>
      <c r="DG42" s="321">
        <f t="shared" si="50"/>
        <v>15390</v>
      </c>
      <c r="DH42" s="321">
        <f t="shared" si="50"/>
        <v>15390</v>
      </c>
      <c r="DI42" s="321">
        <f t="shared" si="50"/>
        <v>15390</v>
      </c>
      <c r="DJ42" s="59">
        <f t="shared" si="50"/>
        <v>15390</v>
      </c>
      <c r="DK42" s="59">
        <f t="shared" si="50"/>
        <v>15390</v>
      </c>
      <c r="DL42" s="59">
        <f t="shared" si="50"/>
        <v>15390</v>
      </c>
      <c r="DM42" s="59">
        <f t="shared" si="50"/>
        <v>16200</v>
      </c>
      <c r="DN42" s="59">
        <f t="shared" si="50"/>
        <v>16200</v>
      </c>
      <c r="DO42" s="59">
        <f t="shared" si="50"/>
        <v>16200</v>
      </c>
      <c r="DP42" s="59">
        <f t="shared" si="50"/>
        <v>16200</v>
      </c>
      <c r="DQ42" s="59">
        <f t="shared" si="50"/>
        <v>16200</v>
      </c>
      <c r="DR42" s="59">
        <f t="shared" ref="DR42:GC42" si="51">ROUNDUP(DR15*0.9,)</f>
        <v>16200</v>
      </c>
      <c r="DS42" s="59">
        <f t="shared" si="51"/>
        <v>16200</v>
      </c>
      <c r="DT42" s="59">
        <f t="shared" si="51"/>
        <v>16200</v>
      </c>
      <c r="DU42" s="59">
        <f t="shared" si="51"/>
        <v>16200</v>
      </c>
      <c r="DV42" s="59">
        <f t="shared" si="51"/>
        <v>16200</v>
      </c>
      <c r="DW42" s="59">
        <f t="shared" si="51"/>
        <v>16200</v>
      </c>
      <c r="DX42" s="59">
        <f t="shared" si="51"/>
        <v>16200</v>
      </c>
      <c r="DY42" s="59">
        <f t="shared" si="51"/>
        <v>16200</v>
      </c>
      <c r="DZ42" s="59">
        <f t="shared" si="51"/>
        <v>16200</v>
      </c>
      <c r="EA42" s="59">
        <f t="shared" si="51"/>
        <v>13770</v>
      </c>
      <c r="EB42" s="59">
        <f t="shared" si="51"/>
        <v>13770</v>
      </c>
      <c r="EC42" s="59">
        <f t="shared" si="51"/>
        <v>13770</v>
      </c>
      <c r="ED42" s="59">
        <f t="shared" si="51"/>
        <v>13770</v>
      </c>
      <c r="EE42" s="59">
        <f t="shared" si="51"/>
        <v>14175</v>
      </c>
      <c r="EF42" s="59">
        <f t="shared" si="51"/>
        <v>14175</v>
      </c>
      <c r="EG42" s="59">
        <f t="shared" si="51"/>
        <v>13770</v>
      </c>
      <c r="EH42" s="59">
        <f t="shared" si="51"/>
        <v>13770</v>
      </c>
      <c r="EI42" s="59">
        <f t="shared" si="51"/>
        <v>13770</v>
      </c>
      <c r="EJ42" s="59">
        <f t="shared" si="51"/>
        <v>13770</v>
      </c>
      <c r="EK42" s="59">
        <f t="shared" si="51"/>
        <v>13770</v>
      </c>
      <c r="EL42" s="59">
        <f t="shared" si="51"/>
        <v>14175</v>
      </c>
      <c r="EM42" s="59">
        <f t="shared" si="51"/>
        <v>14175</v>
      </c>
      <c r="EN42" s="59">
        <f t="shared" si="51"/>
        <v>13770</v>
      </c>
      <c r="EO42" s="59">
        <f t="shared" si="51"/>
        <v>13770</v>
      </c>
      <c r="EP42" s="59">
        <f t="shared" si="51"/>
        <v>13770</v>
      </c>
      <c r="EQ42" s="59">
        <f t="shared" si="51"/>
        <v>13770</v>
      </c>
      <c r="ER42" s="59">
        <f t="shared" si="51"/>
        <v>13770</v>
      </c>
      <c r="ES42" s="59">
        <f t="shared" si="51"/>
        <v>14175</v>
      </c>
      <c r="ET42" s="59">
        <f t="shared" si="51"/>
        <v>14175</v>
      </c>
      <c r="EU42" s="59">
        <f t="shared" si="51"/>
        <v>13770</v>
      </c>
      <c r="EV42" s="59">
        <f t="shared" si="51"/>
        <v>13770</v>
      </c>
      <c r="EW42" s="59">
        <f t="shared" si="51"/>
        <v>13770</v>
      </c>
      <c r="EX42" s="59">
        <f t="shared" si="51"/>
        <v>13770</v>
      </c>
      <c r="EY42" s="59">
        <f t="shared" si="51"/>
        <v>13770</v>
      </c>
      <c r="EZ42" s="59">
        <f t="shared" si="51"/>
        <v>14175</v>
      </c>
      <c r="FA42" s="59">
        <f t="shared" si="51"/>
        <v>14175</v>
      </c>
      <c r="FB42" s="59">
        <f t="shared" si="51"/>
        <v>13770</v>
      </c>
      <c r="FC42" s="59">
        <f t="shared" si="51"/>
        <v>13770</v>
      </c>
      <c r="FD42" s="59">
        <f t="shared" si="51"/>
        <v>13770</v>
      </c>
      <c r="FE42" s="59">
        <f t="shared" si="51"/>
        <v>13770</v>
      </c>
      <c r="FF42" s="59">
        <f t="shared" si="51"/>
        <v>13770</v>
      </c>
      <c r="FG42" s="59">
        <f t="shared" si="51"/>
        <v>14175</v>
      </c>
      <c r="FH42" s="59">
        <f t="shared" si="51"/>
        <v>14175</v>
      </c>
      <c r="FI42" s="59">
        <f t="shared" si="51"/>
        <v>13770</v>
      </c>
      <c r="FJ42" s="59">
        <f t="shared" si="51"/>
        <v>13770</v>
      </c>
      <c r="FK42" s="59">
        <f t="shared" si="51"/>
        <v>13770</v>
      </c>
      <c r="FL42" s="59">
        <f t="shared" si="51"/>
        <v>13770</v>
      </c>
      <c r="FM42" s="59">
        <f t="shared" si="51"/>
        <v>13770</v>
      </c>
      <c r="FN42" s="59">
        <f t="shared" si="51"/>
        <v>13770</v>
      </c>
      <c r="FO42" s="59">
        <f t="shared" si="51"/>
        <v>13770</v>
      </c>
      <c r="FP42" s="59">
        <f t="shared" si="51"/>
        <v>12960</v>
      </c>
      <c r="FQ42" s="59">
        <f t="shared" si="51"/>
        <v>12960</v>
      </c>
      <c r="FR42" s="59">
        <f t="shared" si="51"/>
        <v>12960</v>
      </c>
      <c r="FS42" s="59">
        <f t="shared" si="51"/>
        <v>12960</v>
      </c>
      <c r="FT42" s="59">
        <f t="shared" si="51"/>
        <v>12960</v>
      </c>
      <c r="FU42" s="59">
        <f t="shared" si="51"/>
        <v>13365</v>
      </c>
      <c r="FV42" s="59">
        <f t="shared" si="51"/>
        <v>13365</v>
      </c>
      <c r="FW42" s="59">
        <f t="shared" si="51"/>
        <v>12555</v>
      </c>
      <c r="FX42" s="59">
        <f t="shared" si="51"/>
        <v>12555</v>
      </c>
      <c r="FY42" s="59">
        <f t="shared" si="51"/>
        <v>12555</v>
      </c>
      <c r="FZ42" s="59">
        <f t="shared" si="51"/>
        <v>12555</v>
      </c>
      <c r="GA42" s="59">
        <f t="shared" si="51"/>
        <v>12555</v>
      </c>
      <c r="GB42" s="59">
        <f t="shared" si="51"/>
        <v>12960</v>
      </c>
      <c r="GC42" s="59">
        <f t="shared" si="51"/>
        <v>12960</v>
      </c>
      <c r="GD42" s="59">
        <f t="shared" ref="GD42:HB42" si="52">ROUNDUP(GD15*0.9,)</f>
        <v>12960</v>
      </c>
      <c r="GE42" s="59">
        <f t="shared" si="52"/>
        <v>12960</v>
      </c>
      <c r="GF42" s="59">
        <f t="shared" si="52"/>
        <v>12960</v>
      </c>
      <c r="GG42" s="59">
        <f t="shared" si="52"/>
        <v>12960</v>
      </c>
      <c r="GH42" s="59">
        <f t="shared" si="52"/>
        <v>12960</v>
      </c>
      <c r="GI42" s="59">
        <f t="shared" si="52"/>
        <v>13365</v>
      </c>
      <c r="GJ42" s="59">
        <f t="shared" si="52"/>
        <v>13365</v>
      </c>
      <c r="GK42" s="59">
        <f t="shared" si="52"/>
        <v>12960</v>
      </c>
      <c r="GL42" s="59">
        <f t="shared" si="52"/>
        <v>12960</v>
      </c>
      <c r="GM42" s="59">
        <f t="shared" si="52"/>
        <v>12960</v>
      </c>
      <c r="GN42" s="59">
        <f t="shared" si="52"/>
        <v>12960</v>
      </c>
      <c r="GO42" s="59">
        <f t="shared" si="52"/>
        <v>12960</v>
      </c>
      <c r="GP42" s="59">
        <f t="shared" si="52"/>
        <v>13365</v>
      </c>
      <c r="GQ42" s="59">
        <f t="shared" si="52"/>
        <v>13365</v>
      </c>
      <c r="GR42" s="59">
        <f t="shared" si="52"/>
        <v>12960</v>
      </c>
      <c r="GS42" s="321">
        <f t="shared" si="52"/>
        <v>12960</v>
      </c>
      <c r="GT42" s="321">
        <f t="shared" si="52"/>
        <v>12960</v>
      </c>
      <c r="GU42" s="321">
        <f t="shared" si="52"/>
        <v>12960</v>
      </c>
      <c r="GV42" s="321">
        <f t="shared" si="52"/>
        <v>12960</v>
      </c>
      <c r="GW42" s="59">
        <f t="shared" si="52"/>
        <v>12960</v>
      </c>
      <c r="GX42" s="59">
        <f t="shared" si="52"/>
        <v>12960</v>
      </c>
      <c r="GY42" s="59">
        <f t="shared" si="52"/>
        <v>12960</v>
      </c>
      <c r="GZ42" s="59">
        <f t="shared" si="52"/>
        <v>12960</v>
      </c>
      <c r="HA42" s="59">
        <f t="shared" si="52"/>
        <v>12960</v>
      </c>
      <c r="HB42" s="321">
        <f t="shared" si="52"/>
        <v>12960</v>
      </c>
    </row>
    <row r="43" spans="1:210" s="3" customFormat="1" ht="12" customHeight="1">
      <c r="A43" s="14">
        <v>2</v>
      </c>
      <c r="B43" s="59">
        <f t="shared" si="48"/>
        <v>21020</v>
      </c>
      <c r="C43" s="59">
        <f t="shared" si="48"/>
        <v>21020</v>
      </c>
      <c r="D43" s="59">
        <f t="shared" si="48"/>
        <v>21020</v>
      </c>
      <c r="E43" s="59">
        <f t="shared" si="48"/>
        <v>15917</v>
      </c>
      <c r="F43" s="59">
        <f t="shared" si="48"/>
        <v>15917</v>
      </c>
      <c r="G43" s="59">
        <f t="shared" si="48"/>
        <v>17132</v>
      </c>
      <c r="H43" s="59">
        <f t="shared" si="48"/>
        <v>17132</v>
      </c>
      <c r="I43" s="59">
        <f t="shared" si="48"/>
        <v>16322</v>
      </c>
      <c r="J43" s="59">
        <f t="shared" si="48"/>
        <v>16322</v>
      </c>
      <c r="K43" s="59">
        <f t="shared" si="48"/>
        <v>14702</v>
      </c>
      <c r="L43" s="59">
        <f t="shared" si="48"/>
        <v>16322</v>
      </c>
      <c r="M43" s="59">
        <f t="shared" si="48"/>
        <v>16322</v>
      </c>
      <c r="N43" s="59">
        <f t="shared" si="48"/>
        <v>16322</v>
      </c>
      <c r="O43" s="59">
        <f t="shared" si="48"/>
        <v>15512</v>
      </c>
      <c r="P43" s="59">
        <f t="shared" si="49"/>
        <v>15512</v>
      </c>
      <c r="Q43" s="59">
        <f t="shared" si="49"/>
        <v>14297</v>
      </c>
      <c r="R43" s="59">
        <f t="shared" si="49"/>
        <v>13487</v>
      </c>
      <c r="S43" s="59">
        <f t="shared" si="49"/>
        <v>13487</v>
      </c>
      <c r="T43" s="59">
        <f t="shared" si="49"/>
        <v>13487</v>
      </c>
      <c r="U43" s="59">
        <f t="shared" si="49"/>
        <v>13487</v>
      </c>
      <c r="V43" s="59">
        <f t="shared" si="49"/>
        <v>13487</v>
      </c>
      <c r="W43" s="59">
        <f t="shared" si="49"/>
        <v>13487</v>
      </c>
      <c r="X43" s="59">
        <f t="shared" si="49"/>
        <v>13487</v>
      </c>
      <c r="Y43" s="59">
        <f t="shared" si="49"/>
        <v>12960</v>
      </c>
      <c r="Z43" s="59">
        <f t="shared" si="49"/>
        <v>12960</v>
      </c>
      <c r="AA43" s="59">
        <f t="shared" si="49"/>
        <v>12960</v>
      </c>
      <c r="AB43" s="59">
        <f t="shared" si="49"/>
        <v>13487</v>
      </c>
      <c r="AC43" s="59">
        <f t="shared" si="49"/>
        <v>13487</v>
      </c>
      <c r="AD43" s="59">
        <f t="shared" si="49"/>
        <v>13487</v>
      </c>
      <c r="AE43" s="59">
        <f t="shared" si="49"/>
        <v>13487</v>
      </c>
      <c r="AF43" s="59">
        <f t="shared" si="49"/>
        <v>13001</v>
      </c>
      <c r="AG43" s="59">
        <f t="shared" si="49"/>
        <v>13001</v>
      </c>
      <c r="AH43" s="59">
        <f t="shared" si="49"/>
        <v>13001</v>
      </c>
      <c r="AI43" s="59">
        <f t="shared" si="49"/>
        <v>13001</v>
      </c>
      <c r="AJ43" s="59">
        <f t="shared" si="49"/>
        <v>13001</v>
      </c>
      <c r="AK43" s="59">
        <f t="shared" si="49"/>
        <v>14054</v>
      </c>
      <c r="AL43" s="59">
        <f t="shared" si="49"/>
        <v>14054</v>
      </c>
      <c r="AM43" s="59">
        <f t="shared" si="49"/>
        <v>13001</v>
      </c>
      <c r="AN43" s="59">
        <f t="shared" si="49"/>
        <v>13001</v>
      </c>
      <c r="AO43" s="59">
        <f t="shared" si="49"/>
        <v>13001</v>
      </c>
      <c r="AP43" s="59">
        <f t="shared" si="49"/>
        <v>13001</v>
      </c>
      <c r="AQ43" s="59">
        <f t="shared" si="49"/>
        <v>13001</v>
      </c>
      <c r="AR43" s="59">
        <f t="shared" si="49"/>
        <v>13487</v>
      </c>
      <c r="AS43" s="59">
        <f t="shared" si="49"/>
        <v>13487</v>
      </c>
      <c r="AT43" s="59">
        <f t="shared" si="49"/>
        <v>13244</v>
      </c>
      <c r="AU43" s="59">
        <f t="shared" si="49"/>
        <v>13244</v>
      </c>
      <c r="AV43" s="59">
        <f t="shared" si="49"/>
        <v>13244</v>
      </c>
      <c r="AW43" s="59">
        <f t="shared" si="49"/>
        <v>13244</v>
      </c>
      <c r="AX43" s="59">
        <f t="shared" si="49"/>
        <v>13244</v>
      </c>
      <c r="AY43" s="59">
        <f t="shared" si="49"/>
        <v>13730</v>
      </c>
      <c r="AZ43" s="59">
        <f t="shared" si="49"/>
        <v>13730</v>
      </c>
      <c r="BA43" s="59">
        <f t="shared" si="49"/>
        <v>13730</v>
      </c>
      <c r="BB43" s="59">
        <f t="shared" si="49"/>
        <v>13001</v>
      </c>
      <c r="BC43" s="59">
        <f t="shared" si="49"/>
        <v>13001</v>
      </c>
      <c r="BD43" s="59">
        <f t="shared" si="49"/>
        <v>13001</v>
      </c>
      <c r="BE43" s="59">
        <f t="shared" si="49"/>
        <v>14459</v>
      </c>
      <c r="BF43" s="59">
        <f t="shared" ref="BF43:DQ43" si="53">ROUNDUP(BF16*0.9,)</f>
        <v>14459</v>
      </c>
      <c r="BG43" s="59">
        <f t="shared" si="53"/>
        <v>14459</v>
      </c>
      <c r="BH43" s="59">
        <f t="shared" si="53"/>
        <v>13730</v>
      </c>
      <c r="BI43" s="59">
        <f t="shared" si="53"/>
        <v>13730</v>
      </c>
      <c r="BJ43" s="59">
        <f t="shared" si="53"/>
        <v>13730</v>
      </c>
      <c r="BK43" s="59">
        <f t="shared" si="53"/>
        <v>13730</v>
      </c>
      <c r="BL43" s="59">
        <f t="shared" si="53"/>
        <v>13730</v>
      </c>
      <c r="BM43" s="59">
        <f t="shared" si="53"/>
        <v>14459</v>
      </c>
      <c r="BN43" s="59">
        <f t="shared" si="53"/>
        <v>14459</v>
      </c>
      <c r="BO43" s="59">
        <f t="shared" si="53"/>
        <v>14459</v>
      </c>
      <c r="BP43" s="59">
        <f t="shared" si="53"/>
        <v>13244</v>
      </c>
      <c r="BQ43" s="59">
        <f t="shared" si="53"/>
        <v>13244</v>
      </c>
      <c r="BR43" s="59">
        <f t="shared" si="53"/>
        <v>13244</v>
      </c>
      <c r="BS43" s="59">
        <f t="shared" si="53"/>
        <v>13244</v>
      </c>
      <c r="BT43" s="59">
        <f t="shared" si="53"/>
        <v>13487</v>
      </c>
      <c r="BU43" s="59">
        <f t="shared" si="53"/>
        <v>13487</v>
      </c>
      <c r="BV43" s="59">
        <f t="shared" si="53"/>
        <v>13244</v>
      </c>
      <c r="BW43" s="59">
        <f t="shared" si="53"/>
        <v>13244</v>
      </c>
      <c r="BX43" s="59">
        <f t="shared" si="53"/>
        <v>13244</v>
      </c>
      <c r="BY43" s="59">
        <f t="shared" si="53"/>
        <v>13244</v>
      </c>
      <c r="BZ43" s="59">
        <f t="shared" si="53"/>
        <v>13244</v>
      </c>
      <c r="CA43" s="59">
        <f t="shared" si="53"/>
        <v>13487</v>
      </c>
      <c r="CB43" s="59">
        <f t="shared" si="53"/>
        <v>13487</v>
      </c>
      <c r="CC43" s="59">
        <f t="shared" si="53"/>
        <v>13244</v>
      </c>
      <c r="CD43" s="59">
        <f t="shared" si="53"/>
        <v>13244</v>
      </c>
      <c r="CE43" s="59">
        <f t="shared" si="53"/>
        <v>13244</v>
      </c>
      <c r="CF43" s="59">
        <f t="shared" si="53"/>
        <v>13244</v>
      </c>
      <c r="CG43" s="59">
        <f t="shared" si="53"/>
        <v>13244</v>
      </c>
      <c r="CH43" s="59">
        <f t="shared" si="53"/>
        <v>13487</v>
      </c>
      <c r="CI43" s="59">
        <f t="shared" si="53"/>
        <v>13487</v>
      </c>
      <c r="CJ43" s="59">
        <f t="shared" si="53"/>
        <v>13487</v>
      </c>
      <c r="CK43" s="59">
        <f t="shared" si="53"/>
        <v>13487</v>
      </c>
      <c r="CL43" s="59">
        <f t="shared" si="53"/>
        <v>13487</v>
      </c>
      <c r="CM43" s="59">
        <f t="shared" si="53"/>
        <v>13487</v>
      </c>
      <c r="CN43" s="59">
        <f t="shared" si="53"/>
        <v>13487</v>
      </c>
      <c r="CO43" s="59">
        <f t="shared" si="53"/>
        <v>16889</v>
      </c>
      <c r="CP43" s="59">
        <f t="shared" si="53"/>
        <v>16889</v>
      </c>
      <c r="CQ43" s="321">
        <f t="shared" si="53"/>
        <v>16889</v>
      </c>
      <c r="CR43" s="321">
        <f t="shared" si="53"/>
        <v>16889</v>
      </c>
      <c r="CS43" s="321">
        <f t="shared" si="53"/>
        <v>16889</v>
      </c>
      <c r="CT43" s="321">
        <f t="shared" si="53"/>
        <v>16889</v>
      </c>
      <c r="CU43" s="321">
        <f t="shared" si="53"/>
        <v>16889</v>
      </c>
      <c r="CV43" s="59">
        <f t="shared" si="53"/>
        <v>16889</v>
      </c>
      <c r="CW43" s="59">
        <f t="shared" si="53"/>
        <v>16889</v>
      </c>
      <c r="CX43" s="59">
        <f t="shared" si="53"/>
        <v>18509</v>
      </c>
      <c r="CY43" s="238">
        <f t="shared" si="53"/>
        <v>18509</v>
      </c>
      <c r="CZ43" s="238">
        <f t="shared" si="53"/>
        <v>18509</v>
      </c>
      <c r="DA43" s="238">
        <f t="shared" si="53"/>
        <v>18509</v>
      </c>
      <c r="DB43" s="238">
        <f t="shared" si="53"/>
        <v>18509</v>
      </c>
      <c r="DC43" s="238">
        <f t="shared" si="53"/>
        <v>18509</v>
      </c>
      <c r="DD43" s="59">
        <f t="shared" si="53"/>
        <v>18509</v>
      </c>
      <c r="DE43" s="59">
        <f t="shared" si="53"/>
        <v>16889</v>
      </c>
      <c r="DF43" s="321">
        <f t="shared" si="53"/>
        <v>16889</v>
      </c>
      <c r="DG43" s="321">
        <f t="shared" si="53"/>
        <v>16889</v>
      </c>
      <c r="DH43" s="321">
        <f t="shared" si="53"/>
        <v>16889</v>
      </c>
      <c r="DI43" s="321">
        <f t="shared" si="53"/>
        <v>16889</v>
      </c>
      <c r="DJ43" s="59">
        <f t="shared" si="53"/>
        <v>16889</v>
      </c>
      <c r="DK43" s="59">
        <f t="shared" si="53"/>
        <v>16889</v>
      </c>
      <c r="DL43" s="59">
        <f t="shared" si="53"/>
        <v>16889</v>
      </c>
      <c r="DM43" s="59">
        <f t="shared" si="53"/>
        <v>17699</v>
      </c>
      <c r="DN43" s="59">
        <f t="shared" si="53"/>
        <v>17699</v>
      </c>
      <c r="DO43" s="59">
        <f t="shared" si="53"/>
        <v>17699</v>
      </c>
      <c r="DP43" s="59">
        <f t="shared" si="53"/>
        <v>17699</v>
      </c>
      <c r="DQ43" s="59">
        <f t="shared" si="53"/>
        <v>17699</v>
      </c>
      <c r="DR43" s="59">
        <f t="shared" ref="DR43:GC43" si="54">ROUNDUP(DR16*0.9,)</f>
        <v>17699</v>
      </c>
      <c r="DS43" s="59">
        <f t="shared" si="54"/>
        <v>17699</v>
      </c>
      <c r="DT43" s="59">
        <f t="shared" si="54"/>
        <v>17699</v>
      </c>
      <c r="DU43" s="59">
        <f t="shared" si="54"/>
        <v>17699</v>
      </c>
      <c r="DV43" s="59">
        <f t="shared" si="54"/>
        <v>17699</v>
      </c>
      <c r="DW43" s="59">
        <f t="shared" si="54"/>
        <v>17699</v>
      </c>
      <c r="DX43" s="59">
        <f t="shared" si="54"/>
        <v>17699</v>
      </c>
      <c r="DY43" s="59">
        <f t="shared" si="54"/>
        <v>17699</v>
      </c>
      <c r="DZ43" s="59">
        <f t="shared" si="54"/>
        <v>17699</v>
      </c>
      <c r="EA43" s="59">
        <f t="shared" si="54"/>
        <v>15269</v>
      </c>
      <c r="EB43" s="59">
        <f t="shared" si="54"/>
        <v>15269</v>
      </c>
      <c r="EC43" s="59">
        <f t="shared" si="54"/>
        <v>15269</v>
      </c>
      <c r="ED43" s="59">
        <f t="shared" si="54"/>
        <v>15269</v>
      </c>
      <c r="EE43" s="59">
        <f t="shared" si="54"/>
        <v>15674</v>
      </c>
      <c r="EF43" s="59">
        <f t="shared" si="54"/>
        <v>15674</v>
      </c>
      <c r="EG43" s="59">
        <f t="shared" si="54"/>
        <v>15269</v>
      </c>
      <c r="EH43" s="59">
        <f t="shared" si="54"/>
        <v>15269</v>
      </c>
      <c r="EI43" s="59">
        <f t="shared" si="54"/>
        <v>15269</v>
      </c>
      <c r="EJ43" s="59">
        <f t="shared" si="54"/>
        <v>15269</v>
      </c>
      <c r="EK43" s="59">
        <f t="shared" si="54"/>
        <v>15269</v>
      </c>
      <c r="EL43" s="59">
        <f t="shared" si="54"/>
        <v>15674</v>
      </c>
      <c r="EM43" s="59">
        <f t="shared" si="54"/>
        <v>15674</v>
      </c>
      <c r="EN43" s="59">
        <f t="shared" si="54"/>
        <v>15269</v>
      </c>
      <c r="EO43" s="59">
        <f t="shared" si="54"/>
        <v>15269</v>
      </c>
      <c r="EP43" s="59">
        <f t="shared" si="54"/>
        <v>15269</v>
      </c>
      <c r="EQ43" s="59">
        <f t="shared" si="54"/>
        <v>15269</v>
      </c>
      <c r="ER43" s="59">
        <f t="shared" si="54"/>
        <v>15269</v>
      </c>
      <c r="ES43" s="59">
        <f t="shared" si="54"/>
        <v>15674</v>
      </c>
      <c r="ET43" s="59">
        <f t="shared" si="54"/>
        <v>15674</v>
      </c>
      <c r="EU43" s="59">
        <f t="shared" si="54"/>
        <v>15269</v>
      </c>
      <c r="EV43" s="59">
        <f t="shared" si="54"/>
        <v>15269</v>
      </c>
      <c r="EW43" s="59">
        <f t="shared" si="54"/>
        <v>15269</v>
      </c>
      <c r="EX43" s="59">
        <f t="shared" si="54"/>
        <v>15269</v>
      </c>
      <c r="EY43" s="59">
        <f t="shared" si="54"/>
        <v>15269</v>
      </c>
      <c r="EZ43" s="59">
        <f t="shared" si="54"/>
        <v>15674</v>
      </c>
      <c r="FA43" s="59">
        <f t="shared" si="54"/>
        <v>15674</v>
      </c>
      <c r="FB43" s="59">
        <f t="shared" si="54"/>
        <v>15269</v>
      </c>
      <c r="FC43" s="59">
        <f t="shared" si="54"/>
        <v>15269</v>
      </c>
      <c r="FD43" s="59">
        <f t="shared" si="54"/>
        <v>15269</v>
      </c>
      <c r="FE43" s="59">
        <f t="shared" si="54"/>
        <v>15269</v>
      </c>
      <c r="FF43" s="59">
        <f t="shared" si="54"/>
        <v>15269</v>
      </c>
      <c r="FG43" s="59">
        <f t="shared" si="54"/>
        <v>15674</v>
      </c>
      <c r="FH43" s="59">
        <f t="shared" si="54"/>
        <v>15674</v>
      </c>
      <c r="FI43" s="59">
        <f t="shared" si="54"/>
        <v>15269</v>
      </c>
      <c r="FJ43" s="59">
        <f t="shared" si="54"/>
        <v>15269</v>
      </c>
      <c r="FK43" s="59">
        <f t="shared" si="54"/>
        <v>15269</v>
      </c>
      <c r="FL43" s="59">
        <f t="shared" si="54"/>
        <v>15269</v>
      </c>
      <c r="FM43" s="59">
        <f t="shared" si="54"/>
        <v>15269</v>
      </c>
      <c r="FN43" s="59">
        <f t="shared" si="54"/>
        <v>15269</v>
      </c>
      <c r="FO43" s="59">
        <f t="shared" si="54"/>
        <v>15269</v>
      </c>
      <c r="FP43" s="59">
        <f t="shared" si="54"/>
        <v>14459</v>
      </c>
      <c r="FQ43" s="59">
        <f t="shared" si="54"/>
        <v>14459</v>
      </c>
      <c r="FR43" s="59">
        <f t="shared" si="54"/>
        <v>14459</v>
      </c>
      <c r="FS43" s="59">
        <f t="shared" si="54"/>
        <v>14459</v>
      </c>
      <c r="FT43" s="59">
        <f t="shared" si="54"/>
        <v>14459</v>
      </c>
      <c r="FU43" s="59">
        <f t="shared" si="54"/>
        <v>14864</v>
      </c>
      <c r="FV43" s="59">
        <f t="shared" si="54"/>
        <v>14864</v>
      </c>
      <c r="FW43" s="59">
        <f t="shared" si="54"/>
        <v>14054</v>
      </c>
      <c r="FX43" s="59">
        <f t="shared" si="54"/>
        <v>14054</v>
      </c>
      <c r="FY43" s="59">
        <f t="shared" si="54"/>
        <v>14054</v>
      </c>
      <c r="FZ43" s="59">
        <f t="shared" si="54"/>
        <v>14054</v>
      </c>
      <c r="GA43" s="59">
        <f t="shared" si="54"/>
        <v>14054</v>
      </c>
      <c r="GB43" s="59">
        <f t="shared" si="54"/>
        <v>14459</v>
      </c>
      <c r="GC43" s="59">
        <f t="shared" si="54"/>
        <v>14459</v>
      </c>
      <c r="GD43" s="59">
        <f t="shared" ref="GD43:HB43" si="55">ROUNDUP(GD16*0.9,)</f>
        <v>14459</v>
      </c>
      <c r="GE43" s="59">
        <f t="shared" si="55"/>
        <v>14459</v>
      </c>
      <c r="GF43" s="59">
        <f t="shared" si="55"/>
        <v>14459</v>
      </c>
      <c r="GG43" s="59">
        <f t="shared" si="55"/>
        <v>14459</v>
      </c>
      <c r="GH43" s="59">
        <f t="shared" si="55"/>
        <v>14459</v>
      </c>
      <c r="GI43" s="59">
        <f t="shared" si="55"/>
        <v>14864</v>
      </c>
      <c r="GJ43" s="59">
        <f t="shared" si="55"/>
        <v>14864</v>
      </c>
      <c r="GK43" s="59">
        <f t="shared" si="55"/>
        <v>14459</v>
      </c>
      <c r="GL43" s="59">
        <f t="shared" si="55"/>
        <v>14459</v>
      </c>
      <c r="GM43" s="59">
        <f t="shared" si="55"/>
        <v>14459</v>
      </c>
      <c r="GN43" s="59">
        <f t="shared" si="55"/>
        <v>14459</v>
      </c>
      <c r="GO43" s="59">
        <f t="shared" si="55"/>
        <v>14459</v>
      </c>
      <c r="GP43" s="59">
        <f t="shared" si="55"/>
        <v>14864</v>
      </c>
      <c r="GQ43" s="59">
        <f t="shared" si="55"/>
        <v>14864</v>
      </c>
      <c r="GR43" s="59">
        <f t="shared" si="55"/>
        <v>14459</v>
      </c>
      <c r="GS43" s="321">
        <f t="shared" si="55"/>
        <v>14459</v>
      </c>
      <c r="GT43" s="321">
        <f t="shared" si="55"/>
        <v>14459</v>
      </c>
      <c r="GU43" s="321">
        <f t="shared" si="55"/>
        <v>14459</v>
      </c>
      <c r="GV43" s="321">
        <f t="shared" si="55"/>
        <v>14459</v>
      </c>
      <c r="GW43" s="59">
        <f t="shared" si="55"/>
        <v>14459</v>
      </c>
      <c r="GX43" s="59">
        <f t="shared" si="55"/>
        <v>14459</v>
      </c>
      <c r="GY43" s="59">
        <f t="shared" si="55"/>
        <v>14459</v>
      </c>
      <c r="GZ43" s="59">
        <f t="shared" si="55"/>
        <v>14459</v>
      </c>
      <c r="HA43" s="59">
        <f t="shared" si="55"/>
        <v>14459</v>
      </c>
      <c r="HB43" s="321">
        <f t="shared" si="55"/>
        <v>14459</v>
      </c>
    </row>
    <row r="44" spans="1:210" s="3" customFormat="1" ht="12" customHeight="1">
      <c r="A44" s="59" t="s">
        <v>80</v>
      </c>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321"/>
      <c r="CR44" s="321"/>
      <c r="CS44" s="321"/>
      <c r="CT44" s="321"/>
      <c r="CU44" s="321"/>
      <c r="CV44" s="59"/>
      <c r="CW44" s="59"/>
      <c r="CX44" s="59"/>
      <c r="CY44" s="238"/>
      <c r="CZ44" s="238"/>
      <c r="DA44" s="238"/>
      <c r="DB44" s="238"/>
      <c r="DC44" s="238"/>
      <c r="DD44" s="59"/>
      <c r="DE44" s="59"/>
      <c r="DF44" s="321"/>
      <c r="DG44" s="321"/>
      <c r="DH44" s="321"/>
      <c r="DI44" s="321"/>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321"/>
      <c r="GT44" s="321"/>
      <c r="GU44" s="321"/>
      <c r="GV44" s="321"/>
      <c r="GW44" s="59"/>
      <c r="GX44" s="59"/>
      <c r="GY44" s="59"/>
      <c r="GZ44" s="59"/>
      <c r="HA44" s="59"/>
      <c r="HB44" s="321"/>
    </row>
    <row r="45" spans="1:210" s="3" customFormat="1" ht="12" customHeight="1">
      <c r="A45" s="14">
        <v>1</v>
      </c>
      <c r="B45" s="59">
        <f t="shared" ref="B45:O46" si="56">ROUNDUP(B18*0.9,)</f>
        <v>19440</v>
      </c>
      <c r="C45" s="59">
        <f t="shared" si="56"/>
        <v>19440</v>
      </c>
      <c r="D45" s="59">
        <f t="shared" si="56"/>
        <v>19440</v>
      </c>
      <c r="E45" s="59">
        <f t="shared" si="56"/>
        <v>14337</v>
      </c>
      <c r="F45" s="59">
        <f t="shared" si="56"/>
        <v>14337</v>
      </c>
      <c r="G45" s="59">
        <f t="shared" si="56"/>
        <v>15552</v>
      </c>
      <c r="H45" s="59">
        <f t="shared" si="56"/>
        <v>15552</v>
      </c>
      <c r="I45" s="59">
        <f t="shared" si="56"/>
        <v>14742</v>
      </c>
      <c r="J45" s="59">
        <f t="shared" si="56"/>
        <v>14742</v>
      </c>
      <c r="K45" s="59">
        <f t="shared" si="56"/>
        <v>13122</v>
      </c>
      <c r="L45" s="59">
        <f t="shared" si="56"/>
        <v>14742</v>
      </c>
      <c r="M45" s="59">
        <f t="shared" si="56"/>
        <v>14742</v>
      </c>
      <c r="N45" s="59">
        <f t="shared" si="56"/>
        <v>14742</v>
      </c>
      <c r="O45" s="59">
        <f t="shared" si="56"/>
        <v>13932</v>
      </c>
      <c r="P45" s="59">
        <f t="shared" ref="P45:BE46" si="57">ROUNDUP(P18*0.9,)</f>
        <v>13932</v>
      </c>
      <c r="Q45" s="59">
        <f t="shared" si="57"/>
        <v>12717</v>
      </c>
      <c r="R45" s="59">
        <f t="shared" si="57"/>
        <v>11907</v>
      </c>
      <c r="S45" s="59">
        <f t="shared" si="57"/>
        <v>11907</v>
      </c>
      <c r="T45" s="59">
        <f t="shared" si="57"/>
        <v>11907</v>
      </c>
      <c r="U45" s="59">
        <f t="shared" si="57"/>
        <v>11907</v>
      </c>
      <c r="V45" s="59">
        <f t="shared" si="57"/>
        <v>11907</v>
      </c>
      <c r="W45" s="59">
        <f t="shared" si="57"/>
        <v>11907</v>
      </c>
      <c r="X45" s="59">
        <f t="shared" si="57"/>
        <v>11907</v>
      </c>
      <c r="Y45" s="59">
        <f t="shared" si="57"/>
        <v>11381</v>
      </c>
      <c r="Z45" s="59">
        <f t="shared" si="57"/>
        <v>11381</v>
      </c>
      <c r="AA45" s="59">
        <f t="shared" si="57"/>
        <v>11381</v>
      </c>
      <c r="AB45" s="59">
        <f t="shared" si="57"/>
        <v>11988</v>
      </c>
      <c r="AC45" s="59">
        <f t="shared" si="57"/>
        <v>11988</v>
      </c>
      <c r="AD45" s="59">
        <f t="shared" si="57"/>
        <v>11988</v>
      </c>
      <c r="AE45" s="59">
        <f t="shared" si="57"/>
        <v>11988</v>
      </c>
      <c r="AF45" s="59">
        <f t="shared" si="57"/>
        <v>11502</v>
      </c>
      <c r="AG45" s="59">
        <f t="shared" si="57"/>
        <v>11502</v>
      </c>
      <c r="AH45" s="59">
        <f t="shared" si="57"/>
        <v>11502</v>
      </c>
      <c r="AI45" s="59">
        <f t="shared" si="57"/>
        <v>11502</v>
      </c>
      <c r="AJ45" s="59">
        <f t="shared" si="57"/>
        <v>11502</v>
      </c>
      <c r="AK45" s="59">
        <f t="shared" si="57"/>
        <v>12555</v>
      </c>
      <c r="AL45" s="59">
        <f t="shared" si="57"/>
        <v>12555</v>
      </c>
      <c r="AM45" s="59">
        <f t="shared" si="57"/>
        <v>11502</v>
      </c>
      <c r="AN45" s="59">
        <f t="shared" si="57"/>
        <v>11502</v>
      </c>
      <c r="AO45" s="59">
        <f t="shared" si="57"/>
        <v>11502</v>
      </c>
      <c r="AP45" s="59">
        <f t="shared" si="57"/>
        <v>11502</v>
      </c>
      <c r="AQ45" s="59">
        <f t="shared" si="57"/>
        <v>11502</v>
      </c>
      <c r="AR45" s="59">
        <f t="shared" si="57"/>
        <v>11988</v>
      </c>
      <c r="AS45" s="59">
        <f t="shared" si="57"/>
        <v>11988</v>
      </c>
      <c r="AT45" s="59">
        <f t="shared" si="57"/>
        <v>11745</v>
      </c>
      <c r="AU45" s="59">
        <f t="shared" si="57"/>
        <v>11745</v>
      </c>
      <c r="AV45" s="59">
        <f t="shared" si="57"/>
        <v>11745</v>
      </c>
      <c r="AW45" s="59">
        <f t="shared" si="57"/>
        <v>11745</v>
      </c>
      <c r="AX45" s="59">
        <f t="shared" si="57"/>
        <v>11745</v>
      </c>
      <c r="AY45" s="59">
        <f t="shared" si="57"/>
        <v>12231</v>
      </c>
      <c r="AZ45" s="59">
        <f t="shared" si="57"/>
        <v>12231</v>
      </c>
      <c r="BA45" s="59">
        <f t="shared" si="57"/>
        <v>12231</v>
      </c>
      <c r="BB45" s="59">
        <f t="shared" si="57"/>
        <v>11502</v>
      </c>
      <c r="BC45" s="59">
        <f t="shared" si="57"/>
        <v>11502</v>
      </c>
      <c r="BD45" s="59">
        <f t="shared" si="57"/>
        <v>11502</v>
      </c>
      <c r="BE45" s="59">
        <f t="shared" si="57"/>
        <v>12960</v>
      </c>
      <c r="BF45" s="59">
        <f t="shared" ref="BF45:DQ45" si="58">ROUNDUP(BF18*0.9,)</f>
        <v>12960</v>
      </c>
      <c r="BG45" s="59">
        <f t="shared" si="58"/>
        <v>12960</v>
      </c>
      <c r="BH45" s="59">
        <f t="shared" si="58"/>
        <v>12231</v>
      </c>
      <c r="BI45" s="59">
        <f t="shared" si="58"/>
        <v>12231</v>
      </c>
      <c r="BJ45" s="59">
        <f t="shared" si="58"/>
        <v>12231</v>
      </c>
      <c r="BK45" s="59">
        <f t="shared" si="58"/>
        <v>12231</v>
      </c>
      <c r="BL45" s="59">
        <f t="shared" si="58"/>
        <v>12231</v>
      </c>
      <c r="BM45" s="59">
        <f t="shared" si="58"/>
        <v>12960</v>
      </c>
      <c r="BN45" s="59">
        <f t="shared" si="58"/>
        <v>12960</v>
      </c>
      <c r="BO45" s="59">
        <f t="shared" si="58"/>
        <v>12960</v>
      </c>
      <c r="BP45" s="59">
        <f t="shared" si="58"/>
        <v>11745</v>
      </c>
      <c r="BQ45" s="59">
        <f t="shared" si="58"/>
        <v>11745</v>
      </c>
      <c r="BR45" s="59">
        <f t="shared" si="58"/>
        <v>11745</v>
      </c>
      <c r="BS45" s="59">
        <f t="shared" si="58"/>
        <v>11745</v>
      </c>
      <c r="BT45" s="59">
        <f t="shared" si="58"/>
        <v>11988</v>
      </c>
      <c r="BU45" s="59">
        <f t="shared" si="58"/>
        <v>11988</v>
      </c>
      <c r="BV45" s="59">
        <f t="shared" si="58"/>
        <v>11745</v>
      </c>
      <c r="BW45" s="59">
        <f t="shared" si="58"/>
        <v>11745</v>
      </c>
      <c r="BX45" s="59">
        <f t="shared" si="58"/>
        <v>11745</v>
      </c>
      <c r="BY45" s="59">
        <f t="shared" si="58"/>
        <v>11745</v>
      </c>
      <c r="BZ45" s="59">
        <f t="shared" si="58"/>
        <v>11745</v>
      </c>
      <c r="CA45" s="59">
        <f t="shared" si="58"/>
        <v>11988</v>
      </c>
      <c r="CB45" s="59">
        <f t="shared" si="58"/>
        <v>11988</v>
      </c>
      <c r="CC45" s="59">
        <f t="shared" si="58"/>
        <v>11745</v>
      </c>
      <c r="CD45" s="59">
        <f t="shared" si="58"/>
        <v>11745</v>
      </c>
      <c r="CE45" s="59">
        <f t="shared" si="58"/>
        <v>11745</v>
      </c>
      <c r="CF45" s="59">
        <f t="shared" si="58"/>
        <v>11745</v>
      </c>
      <c r="CG45" s="59">
        <f t="shared" si="58"/>
        <v>11745</v>
      </c>
      <c r="CH45" s="59">
        <f t="shared" si="58"/>
        <v>11988</v>
      </c>
      <c r="CI45" s="59">
        <f t="shared" si="58"/>
        <v>11988</v>
      </c>
      <c r="CJ45" s="59">
        <f t="shared" si="58"/>
        <v>11988</v>
      </c>
      <c r="CK45" s="59">
        <f t="shared" si="58"/>
        <v>11988</v>
      </c>
      <c r="CL45" s="59">
        <f t="shared" si="58"/>
        <v>11988</v>
      </c>
      <c r="CM45" s="59">
        <f t="shared" si="58"/>
        <v>11988</v>
      </c>
      <c r="CN45" s="59">
        <f t="shared" si="58"/>
        <v>11988</v>
      </c>
      <c r="CO45" s="59">
        <f t="shared" si="58"/>
        <v>15390</v>
      </c>
      <c r="CP45" s="59">
        <f t="shared" si="58"/>
        <v>15390</v>
      </c>
      <c r="CQ45" s="321">
        <f t="shared" si="58"/>
        <v>15390</v>
      </c>
      <c r="CR45" s="321">
        <f t="shared" si="58"/>
        <v>15390</v>
      </c>
      <c r="CS45" s="321">
        <f t="shared" si="58"/>
        <v>15390</v>
      </c>
      <c r="CT45" s="321">
        <f t="shared" si="58"/>
        <v>15390</v>
      </c>
      <c r="CU45" s="321">
        <f t="shared" si="58"/>
        <v>15390</v>
      </c>
      <c r="CV45" s="59">
        <f t="shared" si="58"/>
        <v>15390</v>
      </c>
      <c r="CW45" s="59">
        <f t="shared" si="58"/>
        <v>15390</v>
      </c>
      <c r="CX45" s="59">
        <f t="shared" si="58"/>
        <v>17010</v>
      </c>
      <c r="CY45" s="238">
        <f t="shared" si="58"/>
        <v>17010</v>
      </c>
      <c r="CZ45" s="238">
        <f t="shared" si="58"/>
        <v>17010</v>
      </c>
      <c r="DA45" s="238">
        <f t="shared" si="58"/>
        <v>17010</v>
      </c>
      <c r="DB45" s="238">
        <f t="shared" si="58"/>
        <v>17010</v>
      </c>
      <c r="DC45" s="238">
        <f t="shared" si="58"/>
        <v>17010</v>
      </c>
      <c r="DD45" s="59">
        <f t="shared" si="58"/>
        <v>17010</v>
      </c>
      <c r="DE45" s="59">
        <f t="shared" si="58"/>
        <v>15390</v>
      </c>
      <c r="DF45" s="321">
        <f t="shared" si="58"/>
        <v>15390</v>
      </c>
      <c r="DG45" s="321">
        <f t="shared" si="58"/>
        <v>15390</v>
      </c>
      <c r="DH45" s="321">
        <f t="shared" si="58"/>
        <v>15390</v>
      </c>
      <c r="DI45" s="321">
        <f t="shared" si="58"/>
        <v>15390</v>
      </c>
      <c r="DJ45" s="59">
        <f t="shared" si="58"/>
        <v>15390</v>
      </c>
      <c r="DK45" s="59">
        <f t="shared" si="58"/>
        <v>15390</v>
      </c>
      <c r="DL45" s="59">
        <f t="shared" si="58"/>
        <v>15390</v>
      </c>
      <c r="DM45" s="59">
        <f t="shared" si="58"/>
        <v>16200</v>
      </c>
      <c r="DN45" s="59">
        <f t="shared" si="58"/>
        <v>16200</v>
      </c>
      <c r="DO45" s="59">
        <f t="shared" si="58"/>
        <v>16200</v>
      </c>
      <c r="DP45" s="59">
        <f t="shared" si="58"/>
        <v>16200</v>
      </c>
      <c r="DQ45" s="59">
        <f t="shared" si="58"/>
        <v>16200</v>
      </c>
      <c r="DR45" s="59">
        <f t="shared" ref="DR45:GC45" si="59">ROUNDUP(DR18*0.9,)</f>
        <v>16200</v>
      </c>
      <c r="DS45" s="59">
        <f t="shared" si="59"/>
        <v>16200</v>
      </c>
      <c r="DT45" s="59">
        <f t="shared" si="59"/>
        <v>16200</v>
      </c>
      <c r="DU45" s="59">
        <f t="shared" si="59"/>
        <v>16200</v>
      </c>
      <c r="DV45" s="59">
        <f t="shared" si="59"/>
        <v>16200</v>
      </c>
      <c r="DW45" s="59">
        <f t="shared" si="59"/>
        <v>16200</v>
      </c>
      <c r="DX45" s="59">
        <f t="shared" si="59"/>
        <v>16200</v>
      </c>
      <c r="DY45" s="59">
        <f t="shared" si="59"/>
        <v>16200</v>
      </c>
      <c r="DZ45" s="59">
        <f t="shared" si="59"/>
        <v>16200</v>
      </c>
      <c r="EA45" s="59">
        <f t="shared" si="59"/>
        <v>13770</v>
      </c>
      <c r="EB45" s="59">
        <f t="shared" si="59"/>
        <v>13770</v>
      </c>
      <c r="EC45" s="59">
        <f t="shared" si="59"/>
        <v>13770</v>
      </c>
      <c r="ED45" s="59">
        <f t="shared" si="59"/>
        <v>13770</v>
      </c>
      <c r="EE45" s="59">
        <f t="shared" si="59"/>
        <v>14175</v>
      </c>
      <c r="EF45" s="59">
        <f t="shared" si="59"/>
        <v>14175</v>
      </c>
      <c r="EG45" s="59">
        <f t="shared" si="59"/>
        <v>13770</v>
      </c>
      <c r="EH45" s="59">
        <f t="shared" si="59"/>
        <v>13770</v>
      </c>
      <c r="EI45" s="59">
        <f t="shared" si="59"/>
        <v>13770</v>
      </c>
      <c r="EJ45" s="59">
        <f t="shared" si="59"/>
        <v>13770</v>
      </c>
      <c r="EK45" s="59">
        <f t="shared" si="59"/>
        <v>13770</v>
      </c>
      <c r="EL45" s="59">
        <f t="shared" si="59"/>
        <v>14175</v>
      </c>
      <c r="EM45" s="59">
        <f t="shared" si="59"/>
        <v>14175</v>
      </c>
      <c r="EN45" s="59">
        <f t="shared" si="59"/>
        <v>13770</v>
      </c>
      <c r="EO45" s="59">
        <f t="shared" si="59"/>
        <v>13770</v>
      </c>
      <c r="EP45" s="59">
        <f t="shared" si="59"/>
        <v>13770</v>
      </c>
      <c r="EQ45" s="59">
        <f t="shared" si="59"/>
        <v>13770</v>
      </c>
      <c r="ER45" s="59">
        <f t="shared" si="59"/>
        <v>13770</v>
      </c>
      <c r="ES45" s="59">
        <f t="shared" si="59"/>
        <v>14175</v>
      </c>
      <c r="ET45" s="59">
        <f t="shared" si="59"/>
        <v>14175</v>
      </c>
      <c r="EU45" s="59">
        <f t="shared" si="59"/>
        <v>13770</v>
      </c>
      <c r="EV45" s="59">
        <f t="shared" si="59"/>
        <v>13770</v>
      </c>
      <c r="EW45" s="59">
        <f t="shared" si="59"/>
        <v>13770</v>
      </c>
      <c r="EX45" s="59">
        <f t="shared" si="59"/>
        <v>13770</v>
      </c>
      <c r="EY45" s="59">
        <f t="shared" si="59"/>
        <v>13770</v>
      </c>
      <c r="EZ45" s="59">
        <f t="shared" si="59"/>
        <v>14175</v>
      </c>
      <c r="FA45" s="59">
        <f t="shared" si="59"/>
        <v>14175</v>
      </c>
      <c r="FB45" s="59">
        <f t="shared" si="59"/>
        <v>13770</v>
      </c>
      <c r="FC45" s="59">
        <f t="shared" si="59"/>
        <v>13770</v>
      </c>
      <c r="FD45" s="59">
        <f t="shared" si="59"/>
        <v>13770</v>
      </c>
      <c r="FE45" s="59">
        <f t="shared" si="59"/>
        <v>13770</v>
      </c>
      <c r="FF45" s="59">
        <f t="shared" si="59"/>
        <v>13770</v>
      </c>
      <c r="FG45" s="59">
        <f t="shared" si="59"/>
        <v>14175</v>
      </c>
      <c r="FH45" s="59">
        <f t="shared" si="59"/>
        <v>14175</v>
      </c>
      <c r="FI45" s="59">
        <f t="shared" si="59"/>
        <v>13770</v>
      </c>
      <c r="FJ45" s="59">
        <f t="shared" si="59"/>
        <v>13770</v>
      </c>
      <c r="FK45" s="59">
        <f t="shared" si="59"/>
        <v>13770</v>
      </c>
      <c r="FL45" s="59">
        <f t="shared" si="59"/>
        <v>13770</v>
      </c>
      <c r="FM45" s="59">
        <f t="shared" si="59"/>
        <v>13770</v>
      </c>
      <c r="FN45" s="59">
        <f t="shared" si="59"/>
        <v>13770</v>
      </c>
      <c r="FO45" s="59">
        <f t="shared" si="59"/>
        <v>13770</v>
      </c>
      <c r="FP45" s="59">
        <f t="shared" si="59"/>
        <v>12960</v>
      </c>
      <c r="FQ45" s="59">
        <f t="shared" si="59"/>
        <v>12960</v>
      </c>
      <c r="FR45" s="59">
        <f t="shared" si="59"/>
        <v>12960</v>
      </c>
      <c r="FS45" s="59">
        <f t="shared" si="59"/>
        <v>12960</v>
      </c>
      <c r="FT45" s="59">
        <f t="shared" si="59"/>
        <v>12960</v>
      </c>
      <c r="FU45" s="59">
        <f t="shared" si="59"/>
        <v>13365</v>
      </c>
      <c r="FV45" s="59">
        <f t="shared" si="59"/>
        <v>13365</v>
      </c>
      <c r="FW45" s="59">
        <f t="shared" si="59"/>
        <v>12555</v>
      </c>
      <c r="FX45" s="59">
        <f t="shared" si="59"/>
        <v>12555</v>
      </c>
      <c r="FY45" s="59">
        <f t="shared" si="59"/>
        <v>12555</v>
      </c>
      <c r="FZ45" s="59">
        <f t="shared" si="59"/>
        <v>12555</v>
      </c>
      <c r="GA45" s="59">
        <f t="shared" si="59"/>
        <v>12555</v>
      </c>
      <c r="GB45" s="59">
        <f t="shared" si="59"/>
        <v>12960</v>
      </c>
      <c r="GC45" s="59">
        <f t="shared" si="59"/>
        <v>12960</v>
      </c>
      <c r="GD45" s="59">
        <f t="shared" ref="GD45:HB45" si="60">ROUNDUP(GD18*0.9,)</f>
        <v>12960</v>
      </c>
      <c r="GE45" s="59">
        <f t="shared" si="60"/>
        <v>12960</v>
      </c>
      <c r="GF45" s="59">
        <f t="shared" si="60"/>
        <v>12960</v>
      </c>
      <c r="GG45" s="59">
        <f t="shared" si="60"/>
        <v>12960</v>
      </c>
      <c r="GH45" s="59">
        <f t="shared" si="60"/>
        <v>12960</v>
      </c>
      <c r="GI45" s="59">
        <f t="shared" si="60"/>
        <v>13365</v>
      </c>
      <c r="GJ45" s="59">
        <f t="shared" si="60"/>
        <v>13365</v>
      </c>
      <c r="GK45" s="59">
        <f t="shared" si="60"/>
        <v>12960</v>
      </c>
      <c r="GL45" s="59">
        <f t="shared" si="60"/>
        <v>12960</v>
      </c>
      <c r="GM45" s="59">
        <f t="shared" si="60"/>
        <v>12960</v>
      </c>
      <c r="GN45" s="59">
        <f t="shared" si="60"/>
        <v>12960</v>
      </c>
      <c r="GO45" s="59">
        <f t="shared" si="60"/>
        <v>12960</v>
      </c>
      <c r="GP45" s="59">
        <f t="shared" si="60"/>
        <v>13365</v>
      </c>
      <c r="GQ45" s="59">
        <f t="shared" si="60"/>
        <v>13365</v>
      </c>
      <c r="GR45" s="59">
        <f t="shared" si="60"/>
        <v>12960</v>
      </c>
      <c r="GS45" s="321">
        <f t="shared" si="60"/>
        <v>12960</v>
      </c>
      <c r="GT45" s="321">
        <f t="shared" si="60"/>
        <v>12960</v>
      </c>
      <c r="GU45" s="321">
        <f t="shared" si="60"/>
        <v>12960</v>
      </c>
      <c r="GV45" s="321">
        <f t="shared" si="60"/>
        <v>12960</v>
      </c>
      <c r="GW45" s="59">
        <f t="shared" si="60"/>
        <v>12960</v>
      </c>
      <c r="GX45" s="59">
        <f t="shared" si="60"/>
        <v>12960</v>
      </c>
      <c r="GY45" s="59">
        <f t="shared" si="60"/>
        <v>12960</v>
      </c>
      <c r="GZ45" s="59">
        <f t="shared" si="60"/>
        <v>12960</v>
      </c>
      <c r="HA45" s="59">
        <f t="shared" si="60"/>
        <v>12960</v>
      </c>
      <c r="HB45" s="321">
        <f t="shared" si="60"/>
        <v>12960</v>
      </c>
    </row>
    <row r="46" spans="1:210" s="3" customFormat="1" ht="12" customHeight="1">
      <c r="A46" s="14">
        <v>2</v>
      </c>
      <c r="B46" s="59">
        <f t="shared" si="56"/>
        <v>21020</v>
      </c>
      <c r="C46" s="59">
        <f t="shared" si="56"/>
        <v>21020</v>
      </c>
      <c r="D46" s="59">
        <f t="shared" si="56"/>
        <v>21020</v>
      </c>
      <c r="E46" s="59">
        <f t="shared" si="56"/>
        <v>15917</v>
      </c>
      <c r="F46" s="59">
        <f t="shared" si="56"/>
        <v>15917</v>
      </c>
      <c r="G46" s="59">
        <f t="shared" si="56"/>
        <v>17132</v>
      </c>
      <c r="H46" s="59">
        <f t="shared" si="56"/>
        <v>17132</v>
      </c>
      <c r="I46" s="59">
        <f t="shared" si="56"/>
        <v>16322</v>
      </c>
      <c r="J46" s="59">
        <f t="shared" si="56"/>
        <v>16322</v>
      </c>
      <c r="K46" s="59">
        <f t="shared" si="56"/>
        <v>14702</v>
      </c>
      <c r="L46" s="59">
        <f t="shared" si="56"/>
        <v>16322</v>
      </c>
      <c r="M46" s="59">
        <f t="shared" si="56"/>
        <v>16322</v>
      </c>
      <c r="N46" s="59">
        <f t="shared" si="56"/>
        <v>16322</v>
      </c>
      <c r="O46" s="59">
        <f t="shared" si="56"/>
        <v>15512</v>
      </c>
      <c r="P46" s="59">
        <f t="shared" si="57"/>
        <v>15512</v>
      </c>
      <c r="Q46" s="59">
        <f t="shared" si="57"/>
        <v>14297</v>
      </c>
      <c r="R46" s="59">
        <f t="shared" si="57"/>
        <v>13487</v>
      </c>
      <c r="S46" s="59">
        <f t="shared" si="57"/>
        <v>13487</v>
      </c>
      <c r="T46" s="59">
        <f t="shared" si="57"/>
        <v>13487</v>
      </c>
      <c r="U46" s="59">
        <f t="shared" si="57"/>
        <v>13487</v>
      </c>
      <c r="V46" s="59">
        <f t="shared" si="57"/>
        <v>13487</v>
      </c>
      <c r="W46" s="59">
        <f t="shared" si="57"/>
        <v>13487</v>
      </c>
      <c r="X46" s="59">
        <f t="shared" si="57"/>
        <v>13487</v>
      </c>
      <c r="Y46" s="59">
        <f t="shared" si="57"/>
        <v>12960</v>
      </c>
      <c r="Z46" s="59">
        <f t="shared" si="57"/>
        <v>12960</v>
      </c>
      <c r="AA46" s="59">
        <f t="shared" si="57"/>
        <v>12960</v>
      </c>
      <c r="AB46" s="59">
        <f t="shared" si="57"/>
        <v>13487</v>
      </c>
      <c r="AC46" s="59">
        <f t="shared" si="57"/>
        <v>13487</v>
      </c>
      <c r="AD46" s="59">
        <f t="shared" si="57"/>
        <v>13487</v>
      </c>
      <c r="AE46" s="59">
        <f t="shared" si="57"/>
        <v>13487</v>
      </c>
      <c r="AF46" s="59">
        <f t="shared" si="57"/>
        <v>13001</v>
      </c>
      <c r="AG46" s="59">
        <f t="shared" si="57"/>
        <v>13001</v>
      </c>
      <c r="AH46" s="59">
        <f t="shared" si="57"/>
        <v>13001</v>
      </c>
      <c r="AI46" s="59">
        <f t="shared" si="57"/>
        <v>13001</v>
      </c>
      <c r="AJ46" s="59">
        <f t="shared" si="57"/>
        <v>13001</v>
      </c>
      <c r="AK46" s="59">
        <f t="shared" si="57"/>
        <v>14054</v>
      </c>
      <c r="AL46" s="59">
        <f t="shared" si="57"/>
        <v>14054</v>
      </c>
      <c r="AM46" s="59">
        <f t="shared" si="57"/>
        <v>13001</v>
      </c>
      <c r="AN46" s="59">
        <f t="shared" si="57"/>
        <v>13001</v>
      </c>
      <c r="AO46" s="59">
        <f t="shared" si="57"/>
        <v>13001</v>
      </c>
      <c r="AP46" s="59">
        <f t="shared" si="57"/>
        <v>13001</v>
      </c>
      <c r="AQ46" s="59">
        <f t="shared" si="57"/>
        <v>13001</v>
      </c>
      <c r="AR46" s="59">
        <f t="shared" si="57"/>
        <v>13487</v>
      </c>
      <c r="AS46" s="59">
        <f t="shared" si="57"/>
        <v>13487</v>
      </c>
      <c r="AT46" s="59">
        <f t="shared" si="57"/>
        <v>13244</v>
      </c>
      <c r="AU46" s="59">
        <f t="shared" si="57"/>
        <v>13244</v>
      </c>
      <c r="AV46" s="59">
        <f t="shared" si="57"/>
        <v>13244</v>
      </c>
      <c r="AW46" s="59">
        <f t="shared" si="57"/>
        <v>13244</v>
      </c>
      <c r="AX46" s="59">
        <f t="shared" si="57"/>
        <v>13244</v>
      </c>
      <c r="AY46" s="59">
        <f t="shared" si="57"/>
        <v>13730</v>
      </c>
      <c r="AZ46" s="59">
        <f t="shared" si="57"/>
        <v>13730</v>
      </c>
      <c r="BA46" s="59">
        <f t="shared" si="57"/>
        <v>13730</v>
      </c>
      <c r="BB46" s="59">
        <f t="shared" si="57"/>
        <v>13001</v>
      </c>
      <c r="BC46" s="59">
        <f t="shared" si="57"/>
        <v>13001</v>
      </c>
      <c r="BD46" s="59">
        <f t="shared" si="57"/>
        <v>13001</v>
      </c>
      <c r="BE46" s="59">
        <f t="shared" si="57"/>
        <v>14459</v>
      </c>
      <c r="BF46" s="59">
        <f t="shared" ref="BF46:DQ46" si="61">ROUNDUP(BF19*0.9,)</f>
        <v>14459</v>
      </c>
      <c r="BG46" s="59">
        <f t="shared" si="61"/>
        <v>14459</v>
      </c>
      <c r="BH46" s="59">
        <f t="shared" si="61"/>
        <v>13730</v>
      </c>
      <c r="BI46" s="59">
        <f t="shared" si="61"/>
        <v>13730</v>
      </c>
      <c r="BJ46" s="59">
        <f t="shared" si="61"/>
        <v>13730</v>
      </c>
      <c r="BK46" s="59">
        <f t="shared" si="61"/>
        <v>13730</v>
      </c>
      <c r="BL46" s="59">
        <f t="shared" si="61"/>
        <v>13730</v>
      </c>
      <c r="BM46" s="59">
        <f t="shared" si="61"/>
        <v>14459</v>
      </c>
      <c r="BN46" s="59">
        <f t="shared" si="61"/>
        <v>14459</v>
      </c>
      <c r="BO46" s="59">
        <f t="shared" si="61"/>
        <v>14459</v>
      </c>
      <c r="BP46" s="59">
        <f t="shared" si="61"/>
        <v>13244</v>
      </c>
      <c r="BQ46" s="59">
        <f t="shared" si="61"/>
        <v>13244</v>
      </c>
      <c r="BR46" s="59">
        <f t="shared" si="61"/>
        <v>13244</v>
      </c>
      <c r="BS46" s="59">
        <f t="shared" si="61"/>
        <v>13244</v>
      </c>
      <c r="BT46" s="59">
        <f t="shared" si="61"/>
        <v>13487</v>
      </c>
      <c r="BU46" s="59">
        <f t="shared" si="61"/>
        <v>13487</v>
      </c>
      <c r="BV46" s="59">
        <f t="shared" si="61"/>
        <v>13244</v>
      </c>
      <c r="BW46" s="59">
        <f t="shared" si="61"/>
        <v>13244</v>
      </c>
      <c r="BX46" s="59">
        <f t="shared" si="61"/>
        <v>13244</v>
      </c>
      <c r="BY46" s="59">
        <f t="shared" si="61"/>
        <v>13244</v>
      </c>
      <c r="BZ46" s="59">
        <f t="shared" si="61"/>
        <v>13244</v>
      </c>
      <c r="CA46" s="59">
        <f t="shared" si="61"/>
        <v>13487</v>
      </c>
      <c r="CB46" s="59">
        <f t="shared" si="61"/>
        <v>13487</v>
      </c>
      <c r="CC46" s="59">
        <f t="shared" si="61"/>
        <v>13244</v>
      </c>
      <c r="CD46" s="59">
        <f t="shared" si="61"/>
        <v>13244</v>
      </c>
      <c r="CE46" s="59">
        <f t="shared" si="61"/>
        <v>13244</v>
      </c>
      <c r="CF46" s="59">
        <f t="shared" si="61"/>
        <v>13244</v>
      </c>
      <c r="CG46" s="59">
        <f t="shared" si="61"/>
        <v>13244</v>
      </c>
      <c r="CH46" s="59">
        <f t="shared" si="61"/>
        <v>13487</v>
      </c>
      <c r="CI46" s="59">
        <f t="shared" si="61"/>
        <v>13487</v>
      </c>
      <c r="CJ46" s="59">
        <f t="shared" si="61"/>
        <v>13487</v>
      </c>
      <c r="CK46" s="59">
        <f t="shared" si="61"/>
        <v>13487</v>
      </c>
      <c r="CL46" s="59">
        <f t="shared" si="61"/>
        <v>13487</v>
      </c>
      <c r="CM46" s="59">
        <f t="shared" si="61"/>
        <v>13487</v>
      </c>
      <c r="CN46" s="59">
        <f t="shared" si="61"/>
        <v>13487</v>
      </c>
      <c r="CO46" s="59">
        <f t="shared" si="61"/>
        <v>16889</v>
      </c>
      <c r="CP46" s="59">
        <f t="shared" si="61"/>
        <v>16889</v>
      </c>
      <c r="CQ46" s="321">
        <f t="shared" si="61"/>
        <v>16889</v>
      </c>
      <c r="CR46" s="321">
        <f t="shared" si="61"/>
        <v>16889</v>
      </c>
      <c r="CS46" s="321">
        <f t="shared" si="61"/>
        <v>16889</v>
      </c>
      <c r="CT46" s="321">
        <f t="shared" si="61"/>
        <v>16889</v>
      </c>
      <c r="CU46" s="321">
        <f t="shared" si="61"/>
        <v>16889</v>
      </c>
      <c r="CV46" s="59">
        <f t="shared" si="61"/>
        <v>16889</v>
      </c>
      <c r="CW46" s="59">
        <f t="shared" si="61"/>
        <v>16889</v>
      </c>
      <c r="CX46" s="59">
        <f t="shared" si="61"/>
        <v>18509</v>
      </c>
      <c r="CY46" s="238">
        <f t="shared" si="61"/>
        <v>18509</v>
      </c>
      <c r="CZ46" s="238">
        <f t="shared" si="61"/>
        <v>18509</v>
      </c>
      <c r="DA46" s="238">
        <f t="shared" si="61"/>
        <v>18509</v>
      </c>
      <c r="DB46" s="238">
        <f t="shared" si="61"/>
        <v>18509</v>
      </c>
      <c r="DC46" s="238">
        <f t="shared" si="61"/>
        <v>18509</v>
      </c>
      <c r="DD46" s="59">
        <f t="shared" si="61"/>
        <v>18509</v>
      </c>
      <c r="DE46" s="59">
        <f t="shared" si="61"/>
        <v>16889</v>
      </c>
      <c r="DF46" s="321">
        <f t="shared" si="61"/>
        <v>16889</v>
      </c>
      <c r="DG46" s="321">
        <f t="shared" si="61"/>
        <v>16889</v>
      </c>
      <c r="DH46" s="321">
        <f t="shared" si="61"/>
        <v>16889</v>
      </c>
      <c r="DI46" s="321">
        <f t="shared" si="61"/>
        <v>16889</v>
      </c>
      <c r="DJ46" s="59">
        <f t="shared" si="61"/>
        <v>16889</v>
      </c>
      <c r="DK46" s="59">
        <f t="shared" si="61"/>
        <v>16889</v>
      </c>
      <c r="DL46" s="59">
        <f t="shared" si="61"/>
        <v>16889</v>
      </c>
      <c r="DM46" s="59">
        <f t="shared" si="61"/>
        <v>17699</v>
      </c>
      <c r="DN46" s="59">
        <f t="shared" si="61"/>
        <v>17699</v>
      </c>
      <c r="DO46" s="59">
        <f t="shared" si="61"/>
        <v>17699</v>
      </c>
      <c r="DP46" s="59">
        <f t="shared" si="61"/>
        <v>17699</v>
      </c>
      <c r="DQ46" s="59">
        <f t="shared" si="61"/>
        <v>17699</v>
      </c>
      <c r="DR46" s="59">
        <f t="shared" ref="DR46:GC46" si="62">ROUNDUP(DR19*0.9,)</f>
        <v>17699</v>
      </c>
      <c r="DS46" s="59">
        <f t="shared" si="62"/>
        <v>17699</v>
      </c>
      <c r="DT46" s="59">
        <f t="shared" si="62"/>
        <v>17699</v>
      </c>
      <c r="DU46" s="59">
        <f t="shared" si="62"/>
        <v>17699</v>
      </c>
      <c r="DV46" s="59">
        <f t="shared" si="62"/>
        <v>17699</v>
      </c>
      <c r="DW46" s="59">
        <f t="shared" si="62"/>
        <v>17699</v>
      </c>
      <c r="DX46" s="59">
        <f t="shared" si="62"/>
        <v>17699</v>
      </c>
      <c r="DY46" s="59">
        <f t="shared" si="62"/>
        <v>17699</v>
      </c>
      <c r="DZ46" s="59">
        <f t="shared" si="62"/>
        <v>17699</v>
      </c>
      <c r="EA46" s="59">
        <f t="shared" si="62"/>
        <v>15269</v>
      </c>
      <c r="EB46" s="59">
        <f t="shared" si="62"/>
        <v>15269</v>
      </c>
      <c r="EC46" s="59">
        <f t="shared" si="62"/>
        <v>15269</v>
      </c>
      <c r="ED46" s="59">
        <f t="shared" si="62"/>
        <v>15269</v>
      </c>
      <c r="EE46" s="59">
        <f t="shared" si="62"/>
        <v>15674</v>
      </c>
      <c r="EF46" s="59">
        <f t="shared" si="62"/>
        <v>15674</v>
      </c>
      <c r="EG46" s="59">
        <f t="shared" si="62"/>
        <v>15269</v>
      </c>
      <c r="EH46" s="59">
        <f t="shared" si="62"/>
        <v>15269</v>
      </c>
      <c r="EI46" s="59">
        <f t="shared" si="62"/>
        <v>15269</v>
      </c>
      <c r="EJ46" s="59">
        <f t="shared" si="62"/>
        <v>15269</v>
      </c>
      <c r="EK46" s="59">
        <f t="shared" si="62"/>
        <v>15269</v>
      </c>
      <c r="EL46" s="59">
        <f t="shared" si="62"/>
        <v>15674</v>
      </c>
      <c r="EM46" s="59">
        <f t="shared" si="62"/>
        <v>15674</v>
      </c>
      <c r="EN46" s="59">
        <f t="shared" si="62"/>
        <v>15269</v>
      </c>
      <c r="EO46" s="59">
        <f t="shared" si="62"/>
        <v>15269</v>
      </c>
      <c r="EP46" s="59">
        <f t="shared" si="62"/>
        <v>15269</v>
      </c>
      <c r="EQ46" s="59">
        <f t="shared" si="62"/>
        <v>15269</v>
      </c>
      <c r="ER46" s="59">
        <f t="shared" si="62"/>
        <v>15269</v>
      </c>
      <c r="ES46" s="59">
        <f t="shared" si="62"/>
        <v>15674</v>
      </c>
      <c r="ET46" s="59">
        <f t="shared" si="62"/>
        <v>15674</v>
      </c>
      <c r="EU46" s="59">
        <f t="shared" si="62"/>
        <v>15269</v>
      </c>
      <c r="EV46" s="59">
        <f t="shared" si="62"/>
        <v>15269</v>
      </c>
      <c r="EW46" s="59">
        <f t="shared" si="62"/>
        <v>15269</v>
      </c>
      <c r="EX46" s="59">
        <f t="shared" si="62"/>
        <v>15269</v>
      </c>
      <c r="EY46" s="59">
        <f t="shared" si="62"/>
        <v>15269</v>
      </c>
      <c r="EZ46" s="59">
        <f t="shared" si="62"/>
        <v>15674</v>
      </c>
      <c r="FA46" s="59">
        <f t="shared" si="62"/>
        <v>15674</v>
      </c>
      <c r="FB46" s="59">
        <f t="shared" si="62"/>
        <v>15269</v>
      </c>
      <c r="FC46" s="59">
        <f t="shared" si="62"/>
        <v>15269</v>
      </c>
      <c r="FD46" s="59">
        <f t="shared" si="62"/>
        <v>15269</v>
      </c>
      <c r="FE46" s="59">
        <f t="shared" si="62"/>
        <v>15269</v>
      </c>
      <c r="FF46" s="59">
        <f t="shared" si="62"/>
        <v>15269</v>
      </c>
      <c r="FG46" s="59">
        <f t="shared" si="62"/>
        <v>15674</v>
      </c>
      <c r="FH46" s="59">
        <f t="shared" si="62"/>
        <v>15674</v>
      </c>
      <c r="FI46" s="59">
        <f t="shared" si="62"/>
        <v>15269</v>
      </c>
      <c r="FJ46" s="59">
        <f t="shared" si="62"/>
        <v>15269</v>
      </c>
      <c r="FK46" s="59">
        <f t="shared" si="62"/>
        <v>15269</v>
      </c>
      <c r="FL46" s="59">
        <f t="shared" si="62"/>
        <v>15269</v>
      </c>
      <c r="FM46" s="59">
        <f t="shared" si="62"/>
        <v>15269</v>
      </c>
      <c r="FN46" s="59">
        <f t="shared" si="62"/>
        <v>15269</v>
      </c>
      <c r="FO46" s="59">
        <f t="shared" si="62"/>
        <v>15269</v>
      </c>
      <c r="FP46" s="59">
        <f t="shared" si="62"/>
        <v>14459</v>
      </c>
      <c r="FQ46" s="59">
        <f t="shared" si="62"/>
        <v>14459</v>
      </c>
      <c r="FR46" s="59">
        <f t="shared" si="62"/>
        <v>14459</v>
      </c>
      <c r="FS46" s="59">
        <f t="shared" si="62"/>
        <v>14459</v>
      </c>
      <c r="FT46" s="59">
        <f t="shared" si="62"/>
        <v>14459</v>
      </c>
      <c r="FU46" s="59">
        <f t="shared" si="62"/>
        <v>14864</v>
      </c>
      <c r="FV46" s="59">
        <f t="shared" si="62"/>
        <v>14864</v>
      </c>
      <c r="FW46" s="59">
        <f t="shared" si="62"/>
        <v>14054</v>
      </c>
      <c r="FX46" s="59">
        <f t="shared" si="62"/>
        <v>14054</v>
      </c>
      <c r="FY46" s="59">
        <f t="shared" si="62"/>
        <v>14054</v>
      </c>
      <c r="FZ46" s="59">
        <f t="shared" si="62"/>
        <v>14054</v>
      </c>
      <c r="GA46" s="59">
        <f t="shared" si="62"/>
        <v>14054</v>
      </c>
      <c r="GB46" s="59">
        <f t="shared" si="62"/>
        <v>14459</v>
      </c>
      <c r="GC46" s="59">
        <f t="shared" si="62"/>
        <v>14459</v>
      </c>
      <c r="GD46" s="59">
        <f t="shared" ref="GD46:HB46" si="63">ROUNDUP(GD19*0.9,)</f>
        <v>14459</v>
      </c>
      <c r="GE46" s="59">
        <f t="shared" si="63"/>
        <v>14459</v>
      </c>
      <c r="GF46" s="59">
        <f t="shared" si="63"/>
        <v>14459</v>
      </c>
      <c r="GG46" s="59">
        <f t="shared" si="63"/>
        <v>14459</v>
      </c>
      <c r="GH46" s="59">
        <f t="shared" si="63"/>
        <v>14459</v>
      </c>
      <c r="GI46" s="59">
        <f t="shared" si="63"/>
        <v>14864</v>
      </c>
      <c r="GJ46" s="59">
        <f t="shared" si="63"/>
        <v>14864</v>
      </c>
      <c r="GK46" s="59">
        <f t="shared" si="63"/>
        <v>14459</v>
      </c>
      <c r="GL46" s="59">
        <f t="shared" si="63"/>
        <v>14459</v>
      </c>
      <c r="GM46" s="59">
        <f t="shared" si="63"/>
        <v>14459</v>
      </c>
      <c r="GN46" s="59">
        <f t="shared" si="63"/>
        <v>14459</v>
      </c>
      <c r="GO46" s="59">
        <f t="shared" si="63"/>
        <v>14459</v>
      </c>
      <c r="GP46" s="59">
        <f t="shared" si="63"/>
        <v>14864</v>
      </c>
      <c r="GQ46" s="59">
        <f t="shared" si="63"/>
        <v>14864</v>
      </c>
      <c r="GR46" s="59">
        <f t="shared" si="63"/>
        <v>14459</v>
      </c>
      <c r="GS46" s="321">
        <f t="shared" si="63"/>
        <v>14459</v>
      </c>
      <c r="GT46" s="321">
        <f t="shared" si="63"/>
        <v>14459</v>
      </c>
      <c r="GU46" s="321">
        <f t="shared" si="63"/>
        <v>14459</v>
      </c>
      <c r="GV46" s="321">
        <f t="shared" si="63"/>
        <v>14459</v>
      </c>
      <c r="GW46" s="59">
        <f t="shared" si="63"/>
        <v>14459</v>
      </c>
      <c r="GX46" s="59">
        <f t="shared" si="63"/>
        <v>14459</v>
      </c>
      <c r="GY46" s="59">
        <f t="shared" si="63"/>
        <v>14459</v>
      </c>
      <c r="GZ46" s="59">
        <f t="shared" si="63"/>
        <v>14459</v>
      </c>
      <c r="HA46" s="59">
        <f t="shared" si="63"/>
        <v>14459</v>
      </c>
      <c r="HB46" s="321">
        <f t="shared" si="63"/>
        <v>14459</v>
      </c>
    </row>
    <row r="47" spans="1:210" s="3" customFormat="1" ht="12" customHeight="1">
      <c r="A47" s="59" t="s">
        <v>81</v>
      </c>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321"/>
      <c r="CR47" s="321"/>
      <c r="CS47" s="321"/>
      <c r="CT47" s="321"/>
      <c r="CU47" s="321"/>
      <c r="CV47" s="59"/>
      <c r="CW47" s="59"/>
      <c r="CX47" s="59"/>
      <c r="CY47" s="238"/>
      <c r="CZ47" s="238"/>
      <c r="DA47" s="238"/>
      <c r="DB47" s="238"/>
      <c r="DC47" s="238"/>
      <c r="DD47" s="59"/>
      <c r="DE47" s="59"/>
      <c r="DF47" s="321"/>
      <c r="DG47" s="321"/>
      <c r="DH47" s="321"/>
      <c r="DI47" s="321"/>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321"/>
      <c r="GT47" s="321"/>
      <c r="GU47" s="321"/>
      <c r="GV47" s="321"/>
      <c r="GW47" s="59"/>
      <c r="GX47" s="59"/>
      <c r="GY47" s="59"/>
      <c r="GZ47" s="59"/>
      <c r="HA47" s="59"/>
      <c r="HB47" s="321"/>
    </row>
    <row r="48" spans="1:210" s="3" customFormat="1" ht="12" customHeight="1">
      <c r="A48" s="14">
        <v>1</v>
      </c>
      <c r="B48" s="59">
        <f t="shared" ref="B48:O49" si="64">ROUNDUP(B21*0.9,)</f>
        <v>23490</v>
      </c>
      <c r="C48" s="59">
        <f t="shared" si="64"/>
        <v>23490</v>
      </c>
      <c r="D48" s="59">
        <f t="shared" si="64"/>
        <v>23490</v>
      </c>
      <c r="E48" s="59">
        <f t="shared" si="64"/>
        <v>16767</v>
      </c>
      <c r="F48" s="59">
        <f t="shared" si="64"/>
        <v>16767</v>
      </c>
      <c r="G48" s="59">
        <f t="shared" si="64"/>
        <v>17982</v>
      </c>
      <c r="H48" s="59">
        <f t="shared" si="64"/>
        <v>17982</v>
      </c>
      <c r="I48" s="59">
        <f t="shared" si="64"/>
        <v>17172</v>
      </c>
      <c r="J48" s="59">
        <f t="shared" si="64"/>
        <v>17172</v>
      </c>
      <c r="K48" s="59">
        <f t="shared" si="64"/>
        <v>15552</v>
      </c>
      <c r="L48" s="59">
        <f t="shared" si="64"/>
        <v>17172</v>
      </c>
      <c r="M48" s="59">
        <f t="shared" si="64"/>
        <v>17172</v>
      </c>
      <c r="N48" s="59">
        <f t="shared" si="64"/>
        <v>17172</v>
      </c>
      <c r="O48" s="59">
        <f t="shared" si="64"/>
        <v>16362</v>
      </c>
      <c r="P48" s="59">
        <f t="shared" ref="P48:BE49" si="65">ROUNDUP(P21*0.9,)</f>
        <v>16362</v>
      </c>
      <c r="Q48" s="59">
        <f t="shared" si="65"/>
        <v>15147</v>
      </c>
      <c r="R48" s="59">
        <f t="shared" si="65"/>
        <v>14337</v>
      </c>
      <c r="S48" s="59">
        <f t="shared" si="65"/>
        <v>14337</v>
      </c>
      <c r="T48" s="59">
        <f t="shared" si="65"/>
        <v>14337</v>
      </c>
      <c r="U48" s="59">
        <f t="shared" si="65"/>
        <v>14337</v>
      </c>
      <c r="V48" s="59">
        <f t="shared" si="65"/>
        <v>14337</v>
      </c>
      <c r="W48" s="59">
        <f t="shared" si="65"/>
        <v>14337</v>
      </c>
      <c r="X48" s="59">
        <f t="shared" si="65"/>
        <v>14337</v>
      </c>
      <c r="Y48" s="59">
        <f t="shared" si="65"/>
        <v>13811</v>
      </c>
      <c r="Z48" s="59">
        <f t="shared" si="65"/>
        <v>13811</v>
      </c>
      <c r="AA48" s="59">
        <f t="shared" si="65"/>
        <v>13811</v>
      </c>
      <c r="AB48" s="59">
        <f t="shared" si="65"/>
        <v>13608</v>
      </c>
      <c r="AC48" s="59">
        <f t="shared" si="65"/>
        <v>13608</v>
      </c>
      <c r="AD48" s="59">
        <f t="shared" si="65"/>
        <v>13608</v>
      </c>
      <c r="AE48" s="59">
        <f t="shared" si="65"/>
        <v>13608</v>
      </c>
      <c r="AF48" s="59">
        <f t="shared" si="65"/>
        <v>13122</v>
      </c>
      <c r="AG48" s="59">
        <f t="shared" si="65"/>
        <v>13122</v>
      </c>
      <c r="AH48" s="59">
        <f t="shared" si="65"/>
        <v>13122</v>
      </c>
      <c r="AI48" s="59">
        <f t="shared" si="65"/>
        <v>13122</v>
      </c>
      <c r="AJ48" s="59">
        <f t="shared" si="65"/>
        <v>13122</v>
      </c>
      <c r="AK48" s="59">
        <f t="shared" si="65"/>
        <v>14175</v>
      </c>
      <c r="AL48" s="59">
        <f t="shared" si="65"/>
        <v>14175</v>
      </c>
      <c r="AM48" s="59">
        <f t="shared" si="65"/>
        <v>13122</v>
      </c>
      <c r="AN48" s="59">
        <f t="shared" si="65"/>
        <v>13122</v>
      </c>
      <c r="AO48" s="59">
        <f t="shared" si="65"/>
        <v>13122</v>
      </c>
      <c r="AP48" s="59">
        <f t="shared" si="65"/>
        <v>13122</v>
      </c>
      <c r="AQ48" s="59">
        <f t="shared" si="65"/>
        <v>13122</v>
      </c>
      <c r="AR48" s="59">
        <f t="shared" si="65"/>
        <v>13608</v>
      </c>
      <c r="AS48" s="59">
        <f t="shared" si="65"/>
        <v>13608</v>
      </c>
      <c r="AT48" s="59">
        <f t="shared" si="65"/>
        <v>13365</v>
      </c>
      <c r="AU48" s="59">
        <f t="shared" si="65"/>
        <v>13365</v>
      </c>
      <c r="AV48" s="59">
        <f t="shared" si="65"/>
        <v>13365</v>
      </c>
      <c r="AW48" s="59">
        <f t="shared" si="65"/>
        <v>13365</v>
      </c>
      <c r="AX48" s="59">
        <f t="shared" si="65"/>
        <v>13365</v>
      </c>
      <c r="AY48" s="59">
        <f t="shared" si="65"/>
        <v>13851</v>
      </c>
      <c r="AZ48" s="59">
        <f t="shared" si="65"/>
        <v>13851</v>
      </c>
      <c r="BA48" s="59">
        <f t="shared" si="65"/>
        <v>13851</v>
      </c>
      <c r="BB48" s="59">
        <f t="shared" si="65"/>
        <v>13122</v>
      </c>
      <c r="BC48" s="59">
        <f t="shared" si="65"/>
        <v>13122</v>
      </c>
      <c r="BD48" s="59">
        <f t="shared" si="65"/>
        <v>13122</v>
      </c>
      <c r="BE48" s="59">
        <f t="shared" si="65"/>
        <v>14580</v>
      </c>
      <c r="BF48" s="59">
        <f t="shared" ref="BF48:DQ48" si="66">ROUNDUP(BF21*0.9,)</f>
        <v>14580</v>
      </c>
      <c r="BG48" s="59">
        <f t="shared" si="66"/>
        <v>14580</v>
      </c>
      <c r="BH48" s="59">
        <f t="shared" si="66"/>
        <v>13851</v>
      </c>
      <c r="BI48" s="59">
        <f t="shared" si="66"/>
        <v>13851</v>
      </c>
      <c r="BJ48" s="59">
        <f t="shared" si="66"/>
        <v>13851</v>
      </c>
      <c r="BK48" s="59">
        <f t="shared" si="66"/>
        <v>13851</v>
      </c>
      <c r="BL48" s="59">
        <f t="shared" si="66"/>
        <v>13851</v>
      </c>
      <c r="BM48" s="59">
        <f t="shared" si="66"/>
        <v>14580</v>
      </c>
      <c r="BN48" s="59">
        <f t="shared" si="66"/>
        <v>14580</v>
      </c>
      <c r="BO48" s="59">
        <f t="shared" si="66"/>
        <v>14580</v>
      </c>
      <c r="BP48" s="59">
        <f t="shared" si="66"/>
        <v>13365</v>
      </c>
      <c r="BQ48" s="59">
        <f t="shared" si="66"/>
        <v>13365</v>
      </c>
      <c r="BR48" s="59">
        <f t="shared" si="66"/>
        <v>13365</v>
      </c>
      <c r="BS48" s="59">
        <f t="shared" si="66"/>
        <v>13365</v>
      </c>
      <c r="BT48" s="59">
        <f t="shared" si="66"/>
        <v>13608</v>
      </c>
      <c r="BU48" s="59">
        <f t="shared" si="66"/>
        <v>13608</v>
      </c>
      <c r="BV48" s="59">
        <f t="shared" si="66"/>
        <v>13365</v>
      </c>
      <c r="BW48" s="59">
        <f t="shared" si="66"/>
        <v>13365</v>
      </c>
      <c r="BX48" s="59">
        <f t="shared" si="66"/>
        <v>13365</v>
      </c>
      <c r="BY48" s="59">
        <f t="shared" si="66"/>
        <v>13365</v>
      </c>
      <c r="BZ48" s="59">
        <f t="shared" si="66"/>
        <v>13365</v>
      </c>
      <c r="CA48" s="59">
        <f t="shared" si="66"/>
        <v>13608</v>
      </c>
      <c r="CB48" s="59">
        <f t="shared" si="66"/>
        <v>13608</v>
      </c>
      <c r="CC48" s="59">
        <f t="shared" si="66"/>
        <v>13365</v>
      </c>
      <c r="CD48" s="59">
        <f t="shared" si="66"/>
        <v>13365</v>
      </c>
      <c r="CE48" s="59">
        <f t="shared" si="66"/>
        <v>13365</v>
      </c>
      <c r="CF48" s="59">
        <f t="shared" si="66"/>
        <v>13365</v>
      </c>
      <c r="CG48" s="59">
        <f t="shared" si="66"/>
        <v>13365</v>
      </c>
      <c r="CH48" s="59">
        <f t="shared" si="66"/>
        <v>13608</v>
      </c>
      <c r="CI48" s="59">
        <f t="shared" si="66"/>
        <v>13608</v>
      </c>
      <c r="CJ48" s="59">
        <f t="shared" si="66"/>
        <v>13608</v>
      </c>
      <c r="CK48" s="59">
        <f t="shared" si="66"/>
        <v>13608</v>
      </c>
      <c r="CL48" s="59">
        <f t="shared" si="66"/>
        <v>13608</v>
      </c>
      <c r="CM48" s="59">
        <f t="shared" si="66"/>
        <v>13608</v>
      </c>
      <c r="CN48" s="59">
        <f t="shared" si="66"/>
        <v>13608</v>
      </c>
      <c r="CO48" s="59">
        <f t="shared" si="66"/>
        <v>17010</v>
      </c>
      <c r="CP48" s="59">
        <f t="shared" si="66"/>
        <v>17010</v>
      </c>
      <c r="CQ48" s="321">
        <f t="shared" si="66"/>
        <v>17010</v>
      </c>
      <c r="CR48" s="321">
        <f t="shared" si="66"/>
        <v>17010</v>
      </c>
      <c r="CS48" s="321">
        <f t="shared" si="66"/>
        <v>17010</v>
      </c>
      <c r="CT48" s="321">
        <f t="shared" si="66"/>
        <v>17010</v>
      </c>
      <c r="CU48" s="321">
        <f t="shared" si="66"/>
        <v>17010</v>
      </c>
      <c r="CV48" s="59">
        <f t="shared" si="66"/>
        <v>17010</v>
      </c>
      <c r="CW48" s="59">
        <f t="shared" si="66"/>
        <v>17010</v>
      </c>
      <c r="CX48" s="59">
        <f t="shared" si="66"/>
        <v>18630</v>
      </c>
      <c r="CY48" s="238">
        <f t="shared" si="66"/>
        <v>18630</v>
      </c>
      <c r="CZ48" s="238">
        <f t="shared" si="66"/>
        <v>18630</v>
      </c>
      <c r="DA48" s="238">
        <f t="shared" si="66"/>
        <v>18630</v>
      </c>
      <c r="DB48" s="238">
        <f t="shared" si="66"/>
        <v>18630</v>
      </c>
      <c r="DC48" s="238">
        <f t="shared" si="66"/>
        <v>18630</v>
      </c>
      <c r="DD48" s="59">
        <f t="shared" si="66"/>
        <v>18630</v>
      </c>
      <c r="DE48" s="59">
        <f t="shared" si="66"/>
        <v>17010</v>
      </c>
      <c r="DF48" s="321">
        <f t="shared" si="66"/>
        <v>17010</v>
      </c>
      <c r="DG48" s="321">
        <f t="shared" si="66"/>
        <v>17010</v>
      </c>
      <c r="DH48" s="321">
        <f t="shared" si="66"/>
        <v>17010</v>
      </c>
      <c r="DI48" s="321">
        <f t="shared" si="66"/>
        <v>17010</v>
      </c>
      <c r="DJ48" s="59">
        <f t="shared" si="66"/>
        <v>17010</v>
      </c>
      <c r="DK48" s="59">
        <f t="shared" si="66"/>
        <v>17010</v>
      </c>
      <c r="DL48" s="59">
        <f t="shared" si="66"/>
        <v>17010</v>
      </c>
      <c r="DM48" s="59">
        <f t="shared" si="66"/>
        <v>17820</v>
      </c>
      <c r="DN48" s="59">
        <f t="shared" si="66"/>
        <v>17820</v>
      </c>
      <c r="DO48" s="59">
        <f t="shared" si="66"/>
        <v>17820</v>
      </c>
      <c r="DP48" s="59">
        <f t="shared" si="66"/>
        <v>17820</v>
      </c>
      <c r="DQ48" s="59">
        <f t="shared" si="66"/>
        <v>17820</v>
      </c>
      <c r="DR48" s="59">
        <f t="shared" ref="DR48:GC48" si="67">ROUNDUP(DR21*0.9,)</f>
        <v>17820</v>
      </c>
      <c r="DS48" s="59">
        <f t="shared" si="67"/>
        <v>17820</v>
      </c>
      <c r="DT48" s="59">
        <f t="shared" si="67"/>
        <v>17820</v>
      </c>
      <c r="DU48" s="59">
        <f t="shared" si="67"/>
        <v>17820</v>
      </c>
      <c r="DV48" s="59">
        <f t="shared" si="67"/>
        <v>17820</v>
      </c>
      <c r="DW48" s="59">
        <f t="shared" si="67"/>
        <v>17820</v>
      </c>
      <c r="DX48" s="59">
        <f t="shared" si="67"/>
        <v>17820</v>
      </c>
      <c r="DY48" s="59">
        <f t="shared" si="67"/>
        <v>17820</v>
      </c>
      <c r="DZ48" s="59">
        <f t="shared" si="67"/>
        <v>17820</v>
      </c>
      <c r="EA48" s="59">
        <f t="shared" si="67"/>
        <v>15390</v>
      </c>
      <c r="EB48" s="59">
        <f t="shared" si="67"/>
        <v>15390</v>
      </c>
      <c r="EC48" s="59">
        <f t="shared" si="67"/>
        <v>15390</v>
      </c>
      <c r="ED48" s="59">
        <f t="shared" si="67"/>
        <v>15390</v>
      </c>
      <c r="EE48" s="59">
        <f t="shared" si="67"/>
        <v>15795</v>
      </c>
      <c r="EF48" s="59">
        <f t="shared" si="67"/>
        <v>15795</v>
      </c>
      <c r="EG48" s="59">
        <f t="shared" si="67"/>
        <v>15390</v>
      </c>
      <c r="EH48" s="59">
        <f t="shared" si="67"/>
        <v>15390</v>
      </c>
      <c r="EI48" s="59">
        <f t="shared" si="67"/>
        <v>15390</v>
      </c>
      <c r="EJ48" s="59">
        <f t="shared" si="67"/>
        <v>15390</v>
      </c>
      <c r="EK48" s="59">
        <f t="shared" si="67"/>
        <v>15390</v>
      </c>
      <c r="EL48" s="59">
        <f t="shared" si="67"/>
        <v>15795</v>
      </c>
      <c r="EM48" s="59">
        <f t="shared" si="67"/>
        <v>15795</v>
      </c>
      <c r="EN48" s="59">
        <f t="shared" si="67"/>
        <v>15390</v>
      </c>
      <c r="EO48" s="59">
        <f t="shared" si="67"/>
        <v>15390</v>
      </c>
      <c r="EP48" s="59">
        <f t="shared" si="67"/>
        <v>15390</v>
      </c>
      <c r="EQ48" s="59">
        <f t="shared" si="67"/>
        <v>15390</v>
      </c>
      <c r="ER48" s="59">
        <f t="shared" si="67"/>
        <v>15390</v>
      </c>
      <c r="ES48" s="59">
        <f t="shared" si="67"/>
        <v>15795</v>
      </c>
      <c r="ET48" s="59">
        <f t="shared" si="67"/>
        <v>15795</v>
      </c>
      <c r="EU48" s="59">
        <f t="shared" si="67"/>
        <v>15390</v>
      </c>
      <c r="EV48" s="59">
        <f t="shared" si="67"/>
        <v>15390</v>
      </c>
      <c r="EW48" s="59">
        <f t="shared" si="67"/>
        <v>15390</v>
      </c>
      <c r="EX48" s="59">
        <f t="shared" si="67"/>
        <v>15390</v>
      </c>
      <c r="EY48" s="59">
        <f t="shared" si="67"/>
        <v>15390</v>
      </c>
      <c r="EZ48" s="59">
        <f t="shared" si="67"/>
        <v>15795</v>
      </c>
      <c r="FA48" s="59">
        <f t="shared" si="67"/>
        <v>15795</v>
      </c>
      <c r="FB48" s="59">
        <f t="shared" si="67"/>
        <v>15390</v>
      </c>
      <c r="FC48" s="59">
        <f t="shared" si="67"/>
        <v>15390</v>
      </c>
      <c r="FD48" s="59">
        <f t="shared" si="67"/>
        <v>15390</v>
      </c>
      <c r="FE48" s="59">
        <f t="shared" si="67"/>
        <v>15390</v>
      </c>
      <c r="FF48" s="59">
        <f t="shared" si="67"/>
        <v>15390</v>
      </c>
      <c r="FG48" s="59">
        <f t="shared" si="67"/>
        <v>15795</v>
      </c>
      <c r="FH48" s="59">
        <f t="shared" si="67"/>
        <v>15795</v>
      </c>
      <c r="FI48" s="59">
        <f t="shared" si="67"/>
        <v>15390</v>
      </c>
      <c r="FJ48" s="59">
        <f t="shared" si="67"/>
        <v>15390</v>
      </c>
      <c r="FK48" s="59">
        <f t="shared" si="67"/>
        <v>15390</v>
      </c>
      <c r="FL48" s="59">
        <f t="shared" si="67"/>
        <v>15390</v>
      </c>
      <c r="FM48" s="59">
        <f t="shared" si="67"/>
        <v>15390</v>
      </c>
      <c r="FN48" s="59">
        <f t="shared" si="67"/>
        <v>15390</v>
      </c>
      <c r="FO48" s="59">
        <f t="shared" si="67"/>
        <v>15390</v>
      </c>
      <c r="FP48" s="59">
        <f t="shared" si="67"/>
        <v>14580</v>
      </c>
      <c r="FQ48" s="59">
        <f t="shared" si="67"/>
        <v>14580</v>
      </c>
      <c r="FR48" s="59">
        <f t="shared" si="67"/>
        <v>14580</v>
      </c>
      <c r="FS48" s="59">
        <f t="shared" si="67"/>
        <v>14580</v>
      </c>
      <c r="FT48" s="59">
        <f t="shared" si="67"/>
        <v>14580</v>
      </c>
      <c r="FU48" s="59">
        <f t="shared" si="67"/>
        <v>14985</v>
      </c>
      <c r="FV48" s="59">
        <f t="shared" si="67"/>
        <v>14985</v>
      </c>
      <c r="FW48" s="59">
        <f t="shared" si="67"/>
        <v>14175</v>
      </c>
      <c r="FX48" s="59">
        <f t="shared" si="67"/>
        <v>14175</v>
      </c>
      <c r="FY48" s="59">
        <f t="shared" si="67"/>
        <v>14175</v>
      </c>
      <c r="FZ48" s="59">
        <f t="shared" si="67"/>
        <v>14175</v>
      </c>
      <c r="GA48" s="59">
        <f t="shared" si="67"/>
        <v>14175</v>
      </c>
      <c r="GB48" s="59">
        <f t="shared" si="67"/>
        <v>14580</v>
      </c>
      <c r="GC48" s="59">
        <f t="shared" si="67"/>
        <v>14580</v>
      </c>
      <c r="GD48" s="59">
        <f t="shared" ref="GD48:HB48" si="68">ROUNDUP(GD21*0.9,)</f>
        <v>14580</v>
      </c>
      <c r="GE48" s="59">
        <f t="shared" si="68"/>
        <v>14580</v>
      </c>
      <c r="GF48" s="59">
        <f t="shared" si="68"/>
        <v>14580</v>
      </c>
      <c r="GG48" s="59">
        <f t="shared" si="68"/>
        <v>14580</v>
      </c>
      <c r="GH48" s="59">
        <f t="shared" si="68"/>
        <v>14580</v>
      </c>
      <c r="GI48" s="59">
        <f t="shared" si="68"/>
        <v>14985</v>
      </c>
      <c r="GJ48" s="59">
        <f t="shared" si="68"/>
        <v>14985</v>
      </c>
      <c r="GK48" s="59">
        <f t="shared" si="68"/>
        <v>14580</v>
      </c>
      <c r="GL48" s="59">
        <f t="shared" si="68"/>
        <v>14580</v>
      </c>
      <c r="GM48" s="59">
        <f t="shared" si="68"/>
        <v>14580</v>
      </c>
      <c r="GN48" s="59">
        <f t="shared" si="68"/>
        <v>14580</v>
      </c>
      <c r="GO48" s="59">
        <f t="shared" si="68"/>
        <v>14580</v>
      </c>
      <c r="GP48" s="59">
        <f t="shared" si="68"/>
        <v>14985</v>
      </c>
      <c r="GQ48" s="59">
        <f t="shared" si="68"/>
        <v>14985</v>
      </c>
      <c r="GR48" s="59">
        <f t="shared" si="68"/>
        <v>14580</v>
      </c>
      <c r="GS48" s="321">
        <f t="shared" si="68"/>
        <v>14580</v>
      </c>
      <c r="GT48" s="321">
        <f t="shared" si="68"/>
        <v>14580</v>
      </c>
      <c r="GU48" s="321">
        <f t="shared" si="68"/>
        <v>14580</v>
      </c>
      <c r="GV48" s="321">
        <f t="shared" si="68"/>
        <v>14580</v>
      </c>
      <c r="GW48" s="59">
        <f t="shared" si="68"/>
        <v>14580</v>
      </c>
      <c r="GX48" s="59">
        <f t="shared" si="68"/>
        <v>14580</v>
      </c>
      <c r="GY48" s="59">
        <f t="shared" si="68"/>
        <v>14580</v>
      </c>
      <c r="GZ48" s="59">
        <f t="shared" si="68"/>
        <v>14580</v>
      </c>
      <c r="HA48" s="59">
        <f t="shared" si="68"/>
        <v>14580</v>
      </c>
      <c r="HB48" s="321">
        <f t="shared" si="68"/>
        <v>14580</v>
      </c>
    </row>
    <row r="49" spans="1:210" s="3" customFormat="1" ht="12" customHeight="1">
      <c r="A49" s="93">
        <v>2</v>
      </c>
      <c r="B49" s="59">
        <f t="shared" si="64"/>
        <v>25070</v>
      </c>
      <c r="C49" s="59">
        <f t="shared" si="64"/>
        <v>25070</v>
      </c>
      <c r="D49" s="59">
        <f t="shared" si="64"/>
        <v>25070</v>
      </c>
      <c r="E49" s="59">
        <f t="shared" si="64"/>
        <v>18347</v>
      </c>
      <c r="F49" s="59">
        <f t="shared" si="64"/>
        <v>18347</v>
      </c>
      <c r="G49" s="59">
        <f t="shared" si="64"/>
        <v>19562</v>
      </c>
      <c r="H49" s="59">
        <f t="shared" si="64"/>
        <v>19562</v>
      </c>
      <c r="I49" s="59">
        <f t="shared" si="64"/>
        <v>18752</v>
      </c>
      <c r="J49" s="59">
        <f t="shared" si="64"/>
        <v>18752</v>
      </c>
      <c r="K49" s="59">
        <f t="shared" si="64"/>
        <v>17132</v>
      </c>
      <c r="L49" s="59">
        <f t="shared" si="64"/>
        <v>18752</v>
      </c>
      <c r="M49" s="59">
        <f t="shared" si="64"/>
        <v>18752</v>
      </c>
      <c r="N49" s="59">
        <f t="shared" si="64"/>
        <v>18752</v>
      </c>
      <c r="O49" s="59">
        <f t="shared" si="64"/>
        <v>17942</v>
      </c>
      <c r="P49" s="59">
        <f t="shared" si="65"/>
        <v>17942</v>
      </c>
      <c r="Q49" s="59">
        <f t="shared" si="65"/>
        <v>16727</v>
      </c>
      <c r="R49" s="59">
        <f t="shared" si="65"/>
        <v>15917</v>
      </c>
      <c r="S49" s="59">
        <f t="shared" si="65"/>
        <v>15917</v>
      </c>
      <c r="T49" s="59">
        <f t="shared" si="65"/>
        <v>15917</v>
      </c>
      <c r="U49" s="59">
        <f t="shared" si="65"/>
        <v>15917</v>
      </c>
      <c r="V49" s="59">
        <f t="shared" si="65"/>
        <v>15917</v>
      </c>
      <c r="W49" s="59">
        <f t="shared" si="65"/>
        <v>15917</v>
      </c>
      <c r="X49" s="59">
        <f t="shared" si="65"/>
        <v>15917</v>
      </c>
      <c r="Y49" s="59">
        <f t="shared" si="65"/>
        <v>15390</v>
      </c>
      <c r="Z49" s="59">
        <f t="shared" si="65"/>
        <v>15390</v>
      </c>
      <c r="AA49" s="59">
        <f t="shared" si="65"/>
        <v>15390</v>
      </c>
      <c r="AB49" s="59">
        <f t="shared" si="65"/>
        <v>15107</v>
      </c>
      <c r="AC49" s="59">
        <f t="shared" si="65"/>
        <v>15107</v>
      </c>
      <c r="AD49" s="59">
        <f t="shared" si="65"/>
        <v>15107</v>
      </c>
      <c r="AE49" s="59">
        <f t="shared" si="65"/>
        <v>15107</v>
      </c>
      <c r="AF49" s="59">
        <f t="shared" si="65"/>
        <v>14621</v>
      </c>
      <c r="AG49" s="59">
        <f t="shared" si="65"/>
        <v>14621</v>
      </c>
      <c r="AH49" s="59">
        <f t="shared" si="65"/>
        <v>14621</v>
      </c>
      <c r="AI49" s="59">
        <f t="shared" si="65"/>
        <v>14621</v>
      </c>
      <c r="AJ49" s="59">
        <f t="shared" si="65"/>
        <v>14621</v>
      </c>
      <c r="AK49" s="59">
        <f t="shared" si="65"/>
        <v>15674</v>
      </c>
      <c r="AL49" s="59">
        <f t="shared" si="65"/>
        <v>15674</v>
      </c>
      <c r="AM49" s="59">
        <f t="shared" si="65"/>
        <v>14621</v>
      </c>
      <c r="AN49" s="59">
        <f t="shared" si="65"/>
        <v>14621</v>
      </c>
      <c r="AO49" s="59">
        <f t="shared" si="65"/>
        <v>14621</v>
      </c>
      <c r="AP49" s="59">
        <f t="shared" si="65"/>
        <v>14621</v>
      </c>
      <c r="AQ49" s="59">
        <f t="shared" si="65"/>
        <v>14621</v>
      </c>
      <c r="AR49" s="59">
        <f t="shared" si="65"/>
        <v>15107</v>
      </c>
      <c r="AS49" s="59">
        <f t="shared" si="65"/>
        <v>15107</v>
      </c>
      <c r="AT49" s="59">
        <f t="shared" si="65"/>
        <v>14864</v>
      </c>
      <c r="AU49" s="59">
        <f t="shared" si="65"/>
        <v>14864</v>
      </c>
      <c r="AV49" s="59">
        <f t="shared" si="65"/>
        <v>14864</v>
      </c>
      <c r="AW49" s="59">
        <f t="shared" si="65"/>
        <v>14864</v>
      </c>
      <c r="AX49" s="59">
        <f t="shared" si="65"/>
        <v>14864</v>
      </c>
      <c r="AY49" s="59">
        <f t="shared" si="65"/>
        <v>15350</v>
      </c>
      <c r="AZ49" s="59">
        <f t="shared" si="65"/>
        <v>15350</v>
      </c>
      <c r="BA49" s="59">
        <f t="shared" si="65"/>
        <v>15350</v>
      </c>
      <c r="BB49" s="59">
        <f t="shared" si="65"/>
        <v>14621</v>
      </c>
      <c r="BC49" s="59">
        <f t="shared" si="65"/>
        <v>14621</v>
      </c>
      <c r="BD49" s="59">
        <f t="shared" si="65"/>
        <v>14621</v>
      </c>
      <c r="BE49" s="59">
        <f t="shared" si="65"/>
        <v>16079</v>
      </c>
      <c r="BF49" s="59">
        <f t="shared" ref="BF49:DQ49" si="69">ROUNDUP(BF22*0.9,)</f>
        <v>16079</v>
      </c>
      <c r="BG49" s="59">
        <f t="shared" si="69"/>
        <v>16079</v>
      </c>
      <c r="BH49" s="59">
        <f t="shared" si="69"/>
        <v>15350</v>
      </c>
      <c r="BI49" s="59">
        <f t="shared" si="69"/>
        <v>15350</v>
      </c>
      <c r="BJ49" s="59">
        <f t="shared" si="69"/>
        <v>15350</v>
      </c>
      <c r="BK49" s="59">
        <f t="shared" si="69"/>
        <v>15350</v>
      </c>
      <c r="BL49" s="59">
        <f t="shared" si="69"/>
        <v>15350</v>
      </c>
      <c r="BM49" s="59">
        <f t="shared" si="69"/>
        <v>16079</v>
      </c>
      <c r="BN49" s="59">
        <f t="shared" si="69"/>
        <v>16079</v>
      </c>
      <c r="BO49" s="59">
        <f t="shared" si="69"/>
        <v>16079</v>
      </c>
      <c r="BP49" s="59">
        <f t="shared" si="69"/>
        <v>14864</v>
      </c>
      <c r="BQ49" s="59">
        <f t="shared" si="69"/>
        <v>14864</v>
      </c>
      <c r="BR49" s="59">
        <f t="shared" si="69"/>
        <v>14864</v>
      </c>
      <c r="BS49" s="59">
        <f t="shared" si="69"/>
        <v>14864</v>
      </c>
      <c r="BT49" s="59">
        <f t="shared" si="69"/>
        <v>15107</v>
      </c>
      <c r="BU49" s="59">
        <f t="shared" si="69"/>
        <v>15107</v>
      </c>
      <c r="BV49" s="59">
        <f t="shared" si="69"/>
        <v>14864</v>
      </c>
      <c r="BW49" s="59">
        <f t="shared" si="69"/>
        <v>14864</v>
      </c>
      <c r="BX49" s="59">
        <f t="shared" si="69"/>
        <v>14864</v>
      </c>
      <c r="BY49" s="59">
        <f t="shared" si="69"/>
        <v>14864</v>
      </c>
      <c r="BZ49" s="59">
        <f t="shared" si="69"/>
        <v>14864</v>
      </c>
      <c r="CA49" s="59">
        <f t="shared" si="69"/>
        <v>15107</v>
      </c>
      <c r="CB49" s="59">
        <f t="shared" si="69"/>
        <v>15107</v>
      </c>
      <c r="CC49" s="59">
        <f t="shared" si="69"/>
        <v>14864</v>
      </c>
      <c r="CD49" s="59">
        <f t="shared" si="69"/>
        <v>14864</v>
      </c>
      <c r="CE49" s="59">
        <f t="shared" si="69"/>
        <v>14864</v>
      </c>
      <c r="CF49" s="59">
        <f t="shared" si="69"/>
        <v>14864</v>
      </c>
      <c r="CG49" s="59">
        <f t="shared" si="69"/>
        <v>14864</v>
      </c>
      <c r="CH49" s="59">
        <f t="shared" si="69"/>
        <v>15107</v>
      </c>
      <c r="CI49" s="59">
        <f t="shared" si="69"/>
        <v>15107</v>
      </c>
      <c r="CJ49" s="59">
        <f t="shared" si="69"/>
        <v>15107</v>
      </c>
      <c r="CK49" s="59">
        <f t="shared" si="69"/>
        <v>15107</v>
      </c>
      <c r="CL49" s="59">
        <f t="shared" si="69"/>
        <v>15107</v>
      </c>
      <c r="CM49" s="59">
        <f t="shared" si="69"/>
        <v>15107</v>
      </c>
      <c r="CN49" s="59">
        <f t="shared" si="69"/>
        <v>15107</v>
      </c>
      <c r="CO49" s="59">
        <f t="shared" si="69"/>
        <v>18509</v>
      </c>
      <c r="CP49" s="59">
        <f t="shared" si="69"/>
        <v>18509</v>
      </c>
      <c r="CQ49" s="321">
        <f t="shared" si="69"/>
        <v>18509</v>
      </c>
      <c r="CR49" s="321">
        <f t="shared" si="69"/>
        <v>18509</v>
      </c>
      <c r="CS49" s="321">
        <f t="shared" si="69"/>
        <v>18509</v>
      </c>
      <c r="CT49" s="321">
        <f t="shared" si="69"/>
        <v>18509</v>
      </c>
      <c r="CU49" s="321">
        <f t="shared" si="69"/>
        <v>18509</v>
      </c>
      <c r="CV49" s="59">
        <f t="shared" si="69"/>
        <v>18509</v>
      </c>
      <c r="CW49" s="59">
        <f t="shared" si="69"/>
        <v>18509</v>
      </c>
      <c r="CX49" s="59">
        <f t="shared" si="69"/>
        <v>20129</v>
      </c>
      <c r="CY49" s="238">
        <f t="shared" si="69"/>
        <v>20129</v>
      </c>
      <c r="CZ49" s="238">
        <f t="shared" si="69"/>
        <v>20129</v>
      </c>
      <c r="DA49" s="238">
        <f t="shared" si="69"/>
        <v>20129</v>
      </c>
      <c r="DB49" s="238">
        <f t="shared" si="69"/>
        <v>20129</v>
      </c>
      <c r="DC49" s="238">
        <f t="shared" si="69"/>
        <v>20129</v>
      </c>
      <c r="DD49" s="59">
        <f t="shared" si="69"/>
        <v>20129</v>
      </c>
      <c r="DE49" s="59">
        <f t="shared" si="69"/>
        <v>18509</v>
      </c>
      <c r="DF49" s="321">
        <f t="shared" si="69"/>
        <v>18509</v>
      </c>
      <c r="DG49" s="321">
        <f t="shared" si="69"/>
        <v>18509</v>
      </c>
      <c r="DH49" s="321">
        <f t="shared" si="69"/>
        <v>18509</v>
      </c>
      <c r="DI49" s="321">
        <f t="shared" si="69"/>
        <v>18509</v>
      </c>
      <c r="DJ49" s="59">
        <f t="shared" si="69"/>
        <v>18509</v>
      </c>
      <c r="DK49" s="59">
        <f t="shared" si="69"/>
        <v>18509</v>
      </c>
      <c r="DL49" s="59">
        <f t="shared" si="69"/>
        <v>18509</v>
      </c>
      <c r="DM49" s="59">
        <f t="shared" si="69"/>
        <v>19319</v>
      </c>
      <c r="DN49" s="59">
        <f t="shared" si="69"/>
        <v>19319</v>
      </c>
      <c r="DO49" s="59">
        <f t="shared" si="69"/>
        <v>19319</v>
      </c>
      <c r="DP49" s="59">
        <f t="shared" si="69"/>
        <v>19319</v>
      </c>
      <c r="DQ49" s="59">
        <f t="shared" si="69"/>
        <v>19319</v>
      </c>
      <c r="DR49" s="59">
        <f t="shared" ref="DR49:GC49" si="70">ROUNDUP(DR22*0.9,)</f>
        <v>19319</v>
      </c>
      <c r="DS49" s="59">
        <f t="shared" si="70"/>
        <v>19319</v>
      </c>
      <c r="DT49" s="59">
        <f t="shared" si="70"/>
        <v>19319</v>
      </c>
      <c r="DU49" s="59">
        <f t="shared" si="70"/>
        <v>19319</v>
      </c>
      <c r="DV49" s="59">
        <f t="shared" si="70"/>
        <v>19319</v>
      </c>
      <c r="DW49" s="59">
        <f t="shared" si="70"/>
        <v>19319</v>
      </c>
      <c r="DX49" s="59">
        <f t="shared" si="70"/>
        <v>19319</v>
      </c>
      <c r="DY49" s="59">
        <f t="shared" si="70"/>
        <v>19319</v>
      </c>
      <c r="DZ49" s="59">
        <f t="shared" si="70"/>
        <v>19319</v>
      </c>
      <c r="EA49" s="59">
        <f t="shared" si="70"/>
        <v>16889</v>
      </c>
      <c r="EB49" s="59">
        <f t="shared" si="70"/>
        <v>16889</v>
      </c>
      <c r="EC49" s="59">
        <f t="shared" si="70"/>
        <v>16889</v>
      </c>
      <c r="ED49" s="59">
        <f t="shared" si="70"/>
        <v>16889</v>
      </c>
      <c r="EE49" s="59">
        <f t="shared" si="70"/>
        <v>17294</v>
      </c>
      <c r="EF49" s="59">
        <f t="shared" si="70"/>
        <v>17294</v>
      </c>
      <c r="EG49" s="59">
        <f t="shared" si="70"/>
        <v>16889</v>
      </c>
      <c r="EH49" s="59">
        <f t="shared" si="70"/>
        <v>16889</v>
      </c>
      <c r="EI49" s="59">
        <f t="shared" si="70"/>
        <v>16889</v>
      </c>
      <c r="EJ49" s="59">
        <f t="shared" si="70"/>
        <v>16889</v>
      </c>
      <c r="EK49" s="59">
        <f t="shared" si="70"/>
        <v>16889</v>
      </c>
      <c r="EL49" s="59">
        <f t="shared" si="70"/>
        <v>17294</v>
      </c>
      <c r="EM49" s="59">
        <f t="shared" si="70"/>
        <v>17294</v>
      </c>
      <c r="EN49" s="59">
        <f t="shared" si="70"/>
        <v>16889</v>
      </c>
      <c r="EO49" s="59">
        <f t="shared" si="70"/>
        <v>16889</v>
      </c>
      <c r="EP49" s="59">
        <f t="shared" si="70"/>
        <v>16889</v>
      </c>
      <c r="EQ49" s="59">
        <f t="shared" si="70"/>
        <v>16889</v>
      </c>
      <c r="ER49" s="59">
        <f t="shared" si="70"/>
        <v>16889</v>
      </c>
      <c r="ES49" s="59">
        <f t="shared" si="70"/>
        <v>17294</v>
      </c>
      <c r="ET49" s="59">
        <f t="shared" si="70"/>
        <v>17294</v>
      </c>
      <c r="EU49" s="59">
        <f t="shared" si="70"/>
        <v>16889</v>
      </c>
      <c r="EV49" s="59">
        <f t="shared" si="70"/>
        <v>16889</v>
      </c>
      <c r="EW49" s="59">
        <f t="shared" si="70"/>
        <v>16889</v>
      </c>
      <c r="EX49" s="59">
        <f t="shared" si="70"/>
        <v>16889</v>
      </c>
      <c r="EY49" s="59">
        <f t="shared" si="70"/>
        <v>16889</v>
      </c>
      <c r="EZ49" s="59">
        <f t="shared" si="70"/>
        <v>17294</v>
      </c>
      <c r="FA49" s="59">
        <f t="shared" si="70"/>
        <v>17294</v>
      </c>
      <c r="FB49" s="59">
        <f t="shared" si="70"/>
        <v>16889</v>
      </c>
      <c r="FC49" s="59">
        <f t="shared" si="70"/>
        <v>16889</v>
      </c>
      <c r="FD49" s="59">
        <f t="shared" si="70"/>
        <v>16889</v>
      </c>
      <c r="FE49" s="59">
        <f t="shared" si="70"/>
        <v>16889</v>
      </c>
      <c r="FF49" s="59">
        <f t="shared" si="70"/>
        <v>16889</v>
      </c>
      <c r="FG49" s="59">
        <f t="shared" si="70"/>
        <v>17294</v>
      </c>
      <c r="FH49" s="59">
        <f t="shared" si="70"/>
        <v>17294</v>
      </c>
      <c r="FI49" s="59">
        <f t="shared" si="70"/>
        <v>16889</v>
      </c>
      <c r="FJ49" s="59">
        <f t="shared" si="70"/>
        <v>16889</v>
      </c>
      <c r="FK49" s="59">
        <f t="shared" si="70"/>
        <v>16889</v>
      </c>
      <c r="FL49" s="59">
        <f t="shared" si="70"/>
        <v>16889</v>
      </c>
      <c r="FM49" s="59">
        <f t="shared" si="70"/>
        <v>16889</v>
      </c>
      <c r="FN49" s="59">
        <f t="shared" si="70"/>
        <v>16889</v>
      </c>
      <c r="FO49" s="59">
        <f t="shared" si="70"/>
        <v>16889</v>
      </c>
      <c r="FP49" s="59">
        <f t="shared" si="70"/>
        <v>16079</v>
      </c>
      <c r="FQ49" s="59">
        <f t="shared" si="70"/>
        <v>16079</v>
      </c>
      <c r="FR49" s="59">
        <f t="shared" si="70"/>
        <v>16079</v>
      </c>
      <c r="FS49" s="59">
        <f t="shared" si="70"/>
        <v>16079</v>
      </c>
      <c r="FT49" s="59">
        <f t="shared" si="70"/>
        <v>16079</v>
      </c>
      <c r="FU49" s="59">
        <f t="shared" si="70"/>
        <v>16484</v>
      </c>
      <c r="FV49" s="59">
        <f t="shared" si="70"/>
        <v>16484</v>
      </c>
      <c r="FW49" s="59">
        <f t="shared" si="70"/>
        <v>15674</v>
      </c>
      <c r="FX49" s="59">
        <f t="shared" si="70"/>
        <v>15674</v>
      </c>
      <c r="FY49" s="59">
        <f t="shared" si="70"/>
        <v>15674</v>
      </c>
      <c r="FZ49" s="59">
        <f t="shared" si="70"/>
        <v>15674</v>
      </c>
      <c r="GA49" s="59">
        <f t="shared" si="70"/>
        <v>15674</v>
      </c>
      <c r="GB49" s="59">
        <f t="shared" si="70"/>
        <v>16079</v>
      </c>
      <c r="GC49" s="59">
        <f t="shared" si="70"/>
        <v>16079</v>
      </c>
      <c r="GD49" s="59">
        <f t="shared" ref="GD49:HB49" si="71">ROUNDUP(GD22*0.9,)</f>
        <v>16079</v>
      </c>
      <c r="GE49" s="59">
        <f t="shared" si="71"/>
        <v>16079</v>
      </c>
      <c r="GF49" s="59">
        <f t="shared" si="71"/>
        <v>16079</v>
      </c>
      <c r="GG49" s="59">
        <f t="shared" si="71"/>
        <v>16079</v>
      </c>
      <c r="GH49" s="59">
        <f t="shared" si="71"/>
        <v>16079</v>
      </c>
      <c r="GI49" s="59">
        <f t="shared" si="71"/>
        <v>16484</v>
      </c>
      <c r="GJ49" s="59">
        <f t="shared" si="71"/>
        <v>16484</v>
      </c>
      <c r="GK49" s="59">
        <f t="shared" si="71"/>
        <v>16079</v>
      </c>
      <c r="GL49" s="59">
        <f t="shared" si="71"/>
        <v>16079</v>
      </c>
      <c r="GM49" s="59">
        <f t="shared" si="71"/>
        <v>16079</v>
      </c>
      <c r="GN49" s="59">
        <f t="shared" si="71"/>
        <v>16079</v>
      </c>
      <c r="GO49" s="59">
        <f t="shared" si="71"/>
        <v>16079</v>
      </c>
      <c r="GP49" s="59">
        <f t="shared" si="71"/>
        <v>16484</v>
      </c>
      <c r="GQ49" s="59">
        <f t="shared" si="71"/>
        <v>16484</v>
      </c>
      <c r="GR49" s="59">
        <f t="shared" si="71"/>
        <v>16079</v>
      </c>
      <c r="GS49" s="321">
        <f t="shared" si="71"/>
        <v>16079</v>
      </c>
      <c r="GT49" s="321">
        <f t="shared" si="71"/>
        <v>16079</v>
      </c>
      <c r="GU49" s="321">
        <f t="shared" si="71"/>
        <v>16079</v>
      </c>
      <c r="GV49" s="321">
        <f t="shared" si="71"/>
        <v>16079</v>
      </c>
      <c r="GW49" s="59">
        <f t="shared" si="71"/>
        <v>16079</v>
      </c>
      <c r="GX49" s="59">
        <f t="shared" si="71"/>
        <v>16079</v>
      </c>
      <c r="GY49" s="59">
        <f t="shared" si="71"/>
        <v>16079</v>
      </c>
      <c r="GZ49" s="59">
        <f t="shared" si="71"/>
        <v>16079</v>
      </c>
      <c r="HA49" s="59">
        <f t="shared" si="71"/>
        <v>16079</v>
      </c>
      <c r="HB49" s="321">
        <f t="shared" si="71"/>
        <v>16079</v>
      </c>
    </row>
    <row r="50" spans="1:210" s="3" customFormat="1" ht="12" customHeight="1">
      <c r="A50" s="94" t="s">
        <v>82</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321"/>
      <c r="CR50" s="321"/>
      <c r="CS50" s="321"/>
      <c r="CT50" s="321"/>
      <c r="CU50" s="321"/>
      <c r="CV50" s="59"/>
      <c r="CW50" s="59"/>
      <c r="CX50" s="59"/>
      <c r="CY50" s="238"/>
      <c r="CZ50" s="238"/>
      <c r="DA50" s="238"/>
      <c r="DB50" s="238"/>
      <c r="DC50" s="238"/>
      <c r="DD50" s="59"/>
      <c r="DE50" s="59"/>
      <c r="DF50" s="321"/>
      <c r="DG50" s="321"/>
      <c r="DH50" s="321"/>
      <c r="DI50" s="321"/>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321"/>
      <c r="GT50" s="321"/>
      <c r="GU50" s="321"/>
      <c r="GV50" s="321"/>
      <c r="GW50" s="59"/>
      <c r="GX50" s="59"/>
      <c r="GY50" s="59"/>
      <c r="GZ50" s="59"/>
      <c r="HA50" s="59"/>
      <c r="HB50" s="321"/>
    </row>
    <row r="51" spans="1:210" s="3" customFormat="1" ht="12" customHeight="1">
      <c r="A51" s="14">
        <v>1</v>
      </c>
      <c r="B51" s="59">
        <f t="shared" ref="B51:O54" si="72">ROUNDUP(B24*0.9,)</f>
        <v>30537</v>
      </c>
      <c r="C51" s="59">
        <f t="shared" si="72"/>
        <v>30537</v>
      </c>
      <c r="D51" s="59">
        <f t="shared" si="72"/>
        <v>30537</v>
      </c>
      <c r="E51" s="59">
        <f t="shared" si="72"/>
        <v>26163</v>
      </c>
      <c r="F51" s="59">
        <f t="shared" si="72"/>
        <v>26163</v>
      </c>
      <c r="G51" s="59">
        <f t="shared" si="72"/>
        <v>27378</v>
      </c>
      <c r="H51" s="59">
        <f t="shared" si="72"/>
        <v>27378</v>
      </c>
      <c r="I51" s="59">
        <f t="shared" si="72"/>
        <v>26568</v>
      </c>
      <c r="J51" s="59">
        <f t="shared" si="72"/>
        <v>26568</v>
      </c>
      <c r="K51" s="59">
        <f t="shared" si="72"/>
        <v>24948</v>
      </c>
      <c r="L51" s="59">
        <f t="shared" si="72"/>
        <v>26568</v>
      </c>
      <c r="M51" s="59">
        <f t="shared" si="72"/>
        <v>26568</v>
      </c>
      <c r="N51" s="59">
        <f t="shared" si="72"/>
        <v>26568</v>
      </c>
      <c r="O51" s="59">
        <f t="shared" si="72"/>
        <v>25758</v>
      </c>
      <c r="P51" s="59">
        <f t="shared" ref="P51:BE53" si="73">ROUNDUP(P24*0.9,)</f>
        <v>25758</v>
      </c>
      <c r="Q51" s="59">
        <f t="shared" si="73"/>
        <v>24543</v>
      </c>
      <c r="R51" s="59">
        <f t="shared" si="73"/>
        <v>23733</v>
      </c>
      <c r="S51" s="59">
        <f t="shared" si="73"/>
        <v>23733</v>
      </c>
      <c r="T51" s="59">
        <f t="shared" si="73"/>
        <v>23733</v>
      </c>
      <c r="U51" s="59">
        <f t="shared" si="73"/>
        <v>23733</v>
      </c>
      <c r="V51" s="59">
        <f t="shared" si="73"/>
        <v>23733</v>
      </c>
      <c r="W51" s="59">
        <f t="shared" si="73"/>
        <v>23733</v>
      </c>
      <c r="X51" s="59">
        <f t="shared" si="73"/>
        <v>23733</v>
      </c>
      <c r="Y51" s="59">
        <f t="shared" si="73"/>
        <v>23207</v>
      </c>
      <c r="Z51" s="59">
        <f t="shared" si="73"/>
        <v>23207</v>
      </c>
      <c r="AA51" s="59">
        <f t="shared" si="73"/>
        <v>23207</v>
      </c>
      <c r="AB51" s="59">
        <f t="shared" si="73"/>
        <v>20493</v>
      </c>
      <c r="AC51" s="59">
        <f t="shared" si="73"/>
        <v>20493</v>
      </c>
      <c r="AD51" s="59">
        <f t="shared" si="73"/>
        <v>20493</v>
      </c>
      <c r="AE51" s="59">
        <f t="shared" si="73"/>
        <v>20493</v>
      </c>
      <c r="AF51" s="59">
        <f t="shared" si="73"/>
        <v>20007</v>
      </c>
      <c r="AG51" s="59">
        <f t="shared" si="73"/>
        <v>20007</v>
      </c>
      <c r="AH51" s="59">
        <f t="shared" si="73"/>
        <v>20007</v>
      </c>
      <c r="AI51" s="59">
        <f t="shared" si="73"/>
        <v>20007</v>
      </c>
      <c r="AJ51" s="59">
        <f t="shared" si="73"/>
        <v>20007</v>
      </c>
      <c r="AK51" s="59">
        <f t="shared" si="73"/>
        <v>21060</v>
      </c>
      <c r="AL51" s="59">
        <f t="shared" si="73"/>
        <v>21060</v>
      </c>
      <c r="AM51" s="59">
        <f t="shared" si="73"/>
        <v>20007</v>
      </c>
      <c r="AN51" s="59">
        <f t="shared" si="73"/>
        <v>20007</v>
      </c>
      <c r="AO51" s="59">
        <f t="shared" si="73"/>
        <v>20007</v>
      </c>
      <c r="AP51" s="59">
        <f t="shared" si="73"/>
        <v>20007</v>
      </c>
      <c r="AQ51" s="59">
        <f t="shared" si="73"/>
        <v>20007</v>
      </c>
      <c r="AR51" s="59">
        <f t="shared" si="73"/>
        <v>20493</v>
      </c>
      <c r="AS51" s="59">
        <f t="shared" si="73"/>
        <v>20493</v>
      </c>
      <c r="AT51" s="59">
        <f t="shared" si="73"/>
        <v>20250</v>
      </c>
      <c r="AU51" s="59">
        <f t="shared" si="73"/>
        <v>20250</v>
      </c>
      <c r="AV51" s="59">
        <f t="shared" si="73"/>
        <v>20250</v>
      </c>
      <c r="AW51" s="59">
        <f t="shared" si="73"/>
        <v>20250</v>
      </c>
      <c r="AX51" s="59">
        <f t="shared" si="73"/>
        <v>20250</v>
      </c>
      <c r="AY51" s="59">
        <f t="shared" si="73"/>
        <v>20736</v>
      </c>
      <c r="AZ51" s="59">
        <f t="shared" si="73"/>
        <v>20736</v>
      </c>
      <c r="BA51" s="59">
        <f t="shared" si="73"/>
        <v>20736</v>
      </c>
      <c r="BB51" s="59">
        <f t="shared" si="73"/>
        <v>20007</v>
      </c>
      <c r="BC51" s="59">
        <f t="shared" si="73"/>
        <v>20007</v>
      </c>
      <c r="BD51" s="59">
        <f t="shared" si="73"/>
        <v>20007</v>
      </c>
      <c r="BE51" s="59">
        <f t="shared" si="73"/>
        <v>21465</v>
      </c>
      <c r="BF51" s="59">
        <f t="shared" ref="BF51:DQ51" si="74">ROUNDUP(BF24*0.9,)</f>
        <v>21465</v>
      </c>
      <c r="BG51" s="59">
        <f t="shared" si="74"/>
        <v>21465</v>
      </c>
      <c r="BH51" s="59">
        <f t="shared" si="74"/>
        <v>20736</v>
      </c>
      <c r="BI51" s="59">
        <f t="shared" si="74"/>
        <v>20736</v>
      </c>
      <c r="BJ51" s="59">
        <f t="shared" si="74"/>
        <v>20736</v>
      </c>
      <c r="BK51" s="59">
        <f t="shared" si="74"/>
        <v>20736</v>
      </c>
      <c r="BL51" s="59">
        <f t="shared" si="74"/>
        <v>20736</v>
      </c>
      <c r="BM51" s="59">
        <f t="shared" si="74"/>
        <v>21465</v>
      </c>
      <c r="BN51" s="59">
        <f t="shared" si="74"/>
        <v>21465</v>
      </c>
      <c r="BO51" s="59">
        <f t="shared" si="74"/>
        <v>21465</v>
      </c>
      <c r="BP51" s="59">
        <f t="shared" si="74"/>
        <v>20250</v>
      </c>
      <c r="BQ51" s="59">
        <f t="shared" si="74"/>
        <v>20250</v>
      </c>
      <c r="BR51" s="59">
        <f t="shared" si="74"/>
        <v>20250</v>
      </c>
      <c r="BS51" s="59">
        <f t="shared" si="74"/>
        <v>20250</v>
      </c>
      <c r="BT51" s="59">
        <f t="shared" si="74"/>
        <v>20493</v>
      </c>
      <c r="BU51" s="59">
        <f t="shared" si="74"/>
        <v>20493</v>
      </c>
      <c r="BV51" s="59">
        <f t="shared" si="74"/>
        <v>20250</v>
      </c>
      <c r="BW51" s="59">
        <f t="shared" si="74"/>
        <v>20250</v>
      </c>
      <c r="BX51" s="59">
        <f t="shared" si="74"/>
        <v>20250</v>
      </c>
      <c r="BY51" s="59">
        <f t="shared" si="74"/>
        <v>20250</v>
      </c>
      <c r="BZ51" s="59">
        <f t="shared" si="74"/>
        <v>20250</v>
      </c>
      <c r="CA51" s="59">
        <f t="shared" si="74"/>
        <v>20493</v>
      </c>
      <c r="CB51" s="59">
        <f t="shared" si="74"/>
        <v>20493</v>
      </c>
      <c r="CC51" s="59">
        <f t="shared" si="74"/>
        <v>20250</v>
      </c>
      <c r="CD51" s="59">
        <f t="shared" si="74"/>
        <v>20250</v>
      </c>
      <c r="CE51" s="59">
        <f t="shared" si="74"/>
        <v>20250</v>
      </c>
      <c r="CF51" s="59">
        <f t="shared" si="74"/>
        <v>20250</v>
      </c>
      <c r="CG51" s="59">
        <f t="shared" si="74"/>
        <v>20250</v>
      </c>
      <c r="CH51" s="59">
        <f t="shared" si="74"/>
        <v>20493</v>
      </c>
      <c r="CI51" s="59">
        <f t="shared" si="74"/>
        <v>20493</v>
      </c>
      <c r="CJ51" s="59">
        <f t="shared" si="74"/>
        <v>20493</v>
      </c>
      <c r="CK51" s="59">
        <f t="shared" si="74"/>
        <v>20493</v>
      </c>
      <c r="CL51" s="59">
        <f t="shared" si="74"/>
        <v>20493</v>
      </c>
      <c r="CM51" s="59">
        <f t="shared" si="74"/>
        <v>20493</v>
      </c>
      <c r="CN51" s="59">
        <f t="shared" si="74"/>
        <v>20493</v>
      </c>
      <c r="CO51" s="59">
        <f t="shared" si="74"/>
        <v>23895</v>
      </c>
      <c r="CP51" s="59">
        <f t="shared" si="74"/>
        <v>23895</v>
      </c>
      <c r="CQ51" s="321">
        <f t="shared" si="74"/>
        <v>23895</v>
      </c>
      <c r="CR51" s="321">
        <f t="shared" si="74"/>
        <v>23895</v>
      </c>
      <c r="CS51" s="321">
        <f t="shared" si="74"/>
        <v>23895</v>
      </c>
      <c r="CT51" s="321">
        <f t="shared" si="74"/>
        <v>23895</v>
      </c>
      <c r="CU51" s="321">
        <f t="shared" si="74"/>
        <v>23895</v>
      </c>
      <c r="CV51" s="59">
        <f t="shared" si="74"/>
        <v>23895</v>
      </c>
      <c r="CW51" s="59">
        <f t="shared" si="74"/>
        <v>23895</v>
      </c>
      <c r="CX51" s="59">
        <f t="shared" si="74"/>
        <v>25515</v>
      </c>
      <c r="CY51" s="238">
        <f t="shared" si="74"/>
        <v>25515</v>
      </c>
      <c r="CZ51" s="238">
        <f t="shared" si="74"/>
        <v>25515</v>
      </c>
      <c r="DA51" s="238">
        <f t="shared" si="74"/>
        <v>25515</v>
      </c>
      <c r="DB51" s="238">
        <f t="shared" si="74"/>
        <v>25515</v>
      </c>
      <c r="DC51" s="238">
        <f t="shared" si="74"/>
        <v>25515</v>
      </c>
      <c r="DD51" s="59">
        <f t="shared" si="74"/>
        <v>25515</v>
      </c>
      <c r="DE51" s="59">
        <f t="shared" si="74"/>
        <v>23895</v>
      </c>
      <c r="DF51" s="321">
        <f t="shared" si="74"/>
        <v>23895</v>
      </c>
      <c r="DG51" s="321">
        <f t="shared" si="74"/>
        <v>23895</v>
      </c>
      <c r="DH51" s="321">
        <f t="shared" si="74"/>
        <v>23895</v>
      </c>
      <c r="DI51" s="321">
        <f t="shared" si="74"/>
        <v>23895</v>
      </c>
      <c r="DJ51" s="59">
        <f t="shared" si="74"/>
        <v>23895</v>
      </c>
      <c r="DK51" s="59">
        <f t="shared" si="74"/>
        <v>23895</v>
      </c>
      <c r="DL51" s="59">
        <f t="shared" si="74"/>
        <v>23895</v>
      </c>
      <c r="DM51" s="59">
        <f t="shared" si="74"/>
        <v>24705</v>
      </c>
      <c r="DN51" s="59">
        <f t="shared" si="74"/>
        <v>24705</v>
      </c>
      <c r="DO51" s="59">
        <f t="shared" si="74"/>
        <v>24705</v>
      </c>
      <c r="DP51" s="59">
        <f t="shared" si="74"/>
        <v>24705</v>
      </c>
      <c r="DQ51" s="59">
        <f t="shared" si="74"/>
        <v>24705</v>
      </c>
      <c r="DR51" s="59">
        <f t="shared" ref="DR51:GC51" si="75">ROUNDUP(DR24*0.9,)</f>
        <v>24705</v>
      </c>
      <c r="DS51" s="59">
        <f t="shared" si="75"/>
        <v>24705</v>
      </c>
      <c r="DT51" s="59">
        <f t="shared" si="75"/>
        <v>24705</v>
      </c>
      <c r="DU51" s="59">
        <f t="shared" si="75"/>
        <v>24705</v>
      </c>
      <c r="DV51" s="59">
        <f t="shared" si="75"/>
        <v>24705</v>
      </c>
      <c r="DW51" s="59">
        <f t="shared" si="75"/>
        <v>24705</v>
      </c>
      <c r="DX51" s="59">
        <f t="shared" si="75"/>
        <v>24705</v>
      </c>
      <c r="DY51" s="59">
        <f t="shared" si="75"/>
        <v>24705</v>
      </c>
      <c r="DZ51" s="59">
        <f t="shared" si="75"/>
        <v>24705</v>
      </c>
      <c r="EA51" s="59">
        <f t="shared" si="75"/>
        <v>22275</v>
      </c>
      <c r="EB51" s="59">
        <f t="shared" si="75"/>
        <v>22275</v>
      </c>
      <c r="EC51" s="59">
        <f t="shared" si="75"/>
        <v>22275</v>
      </c>
      <c r="ED51" s="59">
        <f t="shared" si="75"/>
        <v>22275</v>
      </c>
      <c r="EE51" s="59">
        <f t="shared" si="75"/>
        <v>22680</v>
      </c>
      <c r="EF51" s="59">
        <f t="shared" si="75"/>
        <v>22680</v>
      </c>
      <c r="EG51" s="59">
        <f t="shared" si="75"/>
        <v>22275</v>
      </c>
      <c r="EH51" s="59">
        <f t="shared" si="75"/>
        <v>22275</v>
      </c>
      <c r="EI51" s="59">
        <f t="shared" si="75"/>
        <v>22275</v>
      </c>
      <c r="EJ51" s="59">
        <f t="shared" si="75"/>
        <v>22275</v>
      </c>
      <c r="EK51" s="59">
        <f t="shared" si="75"/>
        <v>22275</v>
      </c>
      <c r="EL51" s="59">
        <f t="shared" si="75"/>
        <v>22680</v>
      </c>
      <c r="EM51" s="59">
        <f t="shared" si="75"/>
        <v>22680</v>
      </c>
      <c r="EN51" s="59">
        <f t="shared" si="75"/>
        <v>22275</v>
      </c>
      <c r="EO51" s="59">
        <f t="shared" si="75"/>
        <v>22275</v>
      </c>
      <c r="EP51" s="59">
        <f t="shared" si="75"/>
        <v>22275</v>
      </c>
      <c r="EQ51" s="59">
        <f t="shared" si="75"/>
        <v>22275</v>
      </c>
      <c r="ER51" s="59">
        <f t="shared" si="75"/>
        <v>22275</v>
      </c>
      <c r="ES51" s="59">
        <f t="shared" si="75"/>
        <v>22680</v>
      </c>
      <c r="ET51" s="59">
        <f t="shared" si="75"/>
        <v>22680</v>
      </c>
      <c r="EU51" s="59">
        <f t="shared" si="75"/>
        <v>22275</v>
      </c>
      <c r="EV51" s="59">
        <f t="shared" si="75"/>
        <v>22275</v>
      </c>
      <c r="EW51" s="59">
        <f t="shared" si="75"/>
        <v>22275</v>
      </c>
      <c r="EX51" s="59">
        <f t="shared" si="75"/>
        <v>22275</v>
      </c>
      <c r="EY51" s="59">
        <f t="shared" si="75"/>
        <v>22275</v>
      </c>
      <c r="EZ51" s="59">
        <f t="shared" si="75"/>
        <v>22680</v>
      </c>
      <c r="FA51" s="59">
        <f t="shared" si="75"/>
        <v>22680</v>
      </c>
      <c r="FB51" s="59">
        <f t="shared" si="75"/>
        <v>22275</v>
      </c>
      <c r="FC51" s="59">
        <f t="shared" si="75"/>
        <v>22275</v>
      </c>
      <c r="FD51" s="59">
        <f t="shared" si="75"/>
        <v>22275</v>
      </c>
      <c r="FE51" s="59">
        <f t="shared" si="75"/>
        <v>22275</v>
      </c>
      <c r="FF51" s="59">
        <f t="shared" si="75"/>
        <v>22275</v>
      </c>
      <c r="FG51" s="59">
        <f t="shared" si="75"/>
        <v>22680</v>
      </c>
      <c r="FH51" s="59">
        <f t="shared" si="75"/>
        <v>22680</v>
      </c>
      <c r="FI51" s="59">
        <f t="shared" si="75"/>
        <v>22275</v>
      </c>
      <c r="FJ51" s="59">
        <f t="shared" si="75"/>
        <v>22275</v>
      </c>
      <c r="FK51" s="59">
        <f t="shared" si="75"/>
        <v>22275</v>
      </c>
      <c r="FL51" s="59">
        <f t="shared" si="75"/>
        <v>22275</v>
      </c>
      <c r="FM51" s="59">
        <f t="shared" si="75"/>
        <v>22275</v>
      </c>
      <c r="FN51" s="59">
        <f t="shared" si="75"/>
        <v>22275</v>
      </c>
      <c r="FO51" s="59">
        <f t="shared" si="75"/>
        <v>22275</v>
      </c>
      <c r="FP51" s="59">
        <f t="shared" si="75"/>
        <v>21465</v>
      </c>
      <c r="FQ51" s="59">
        <f t="shared" si="75"/>
        <v>21465</v>
      </c>
      <c r="FR51" s="59">
        <f t="shared" si="75"/>
        <v>21465</v>
      </c>
      <c r="FS51" s="59">
        <f t="shared" si="75"/>
        <v>21465</v>
      </c>
      <c r="FT51" s="59">
        <f t="shared" si="75"/>
        <v>21465</v>
      </c>
      <c r="FU51" s="59">
        <f t="shared" si="75"/>
        <v>21870</v>
      </c>
      <c r="FV51" s="59">
        <f t="shared" si="75"/>
        <v>21870</v>
      </c>
      <c r="FW51" s="59">
        <f t="shared" si="75"/>
        <v>21060</v>
      </c>
      <c r="FX51" s="59">
        <f t="shared" si="75"/>
        <v>21060</v>
      </c>
      <c r="FY51" s="59">
        <f t="shared" si="75"/>
        <v>21060</v>
      </c>
      <c r="FZ51" s="59">
        <f t="shared" si="75"/>
        <v>21060</v>
      </c>
      <c r="GA51" s="59">
        <f t="shared" si="75"/>
        <v>21060</v>
      </c>
      <c r="GB51" s="59">
        <f t="shared" si="75"/>
        <v>21465</v>
      </c>
      <c r="GC51" s="59">
        <f t="shared" si="75"/>
        <v>21465</v>
      </c>
      <c r="GD51" s="59">
        <f t="shared" ref="GD51:HB51" si="76">ROUNDUP(GD24*0.9,)</f>
        <v>21465</v>
      </c>
      <c r="GE51" s="59">
        <f t="shared" si="76"/>
        <v>21465</v>
      </c>
      <c r="GF51" s="59">
        <f t="shared" si="76"/>
        <v>21465</v>
      </c>
      <c r="GG51" s="59">
        <f t="shared" si="76"/>
        <v>21465</v>
      </c>
      <c r="GH51" s="59">
        <f t="shared" si="76"/>
        <v>21465</v>
      </c>
      <c r="GI51" s="59">
        <f t="shared" si="76"/>
        <v>21870</v>
      </c>
      <c r="GJ51" s="59">
        <f t="shared" si="76"/>
        <v>21870</v>
      </c>
      <c r="GK51" s="59">
        <f t="shared" si="76"/>
        <v>21465</v>
      </c>
      <c r="GL51" s="59">
        <f t="shared" si="76"/>
        <v>21465</v>
      </c>
      <c r="GM51" s="59">
        <f t="shared" si="76"/>
        <v>21465</v>
      </c>
      <c r="GN51" s="59">
        <f t="shared" si="76"/>
        <v>21465</v>
      </c>
      <c r="GO51" s="59">
        <f t="shared" si="76"/>
        <v>21465</v>
      </c>
      <c r="GP51" s="59">
        <f t="shared" si="76"/>
        <v>21870</v>
      </c>
      <c r="GQ51" s="59">
        <f t="shared" si="76"/>
        <v>21870</v>
      </c>
      <c r="GR51" s="59">
        <f t="shared" si="76"/>
        <v>21465</v>
      </c>
      <c r="GS51" s="321">
        <f t="shared" si="76"/>
        <v>21465</v>
      </c>
      <c r="GT51" s="321">
        <f t="shared" si="76"/>
        <v>21465</v>
      </c>
      <c r="GU51" s="321">
        <f t="shared" si="76"/>
        <v>21465</v>
      </c>
      <c r="GV51" s="321">
        <f t="shared" si="76"/>
        <v>21465</v>
      </c>
      <c r="GW51" s="59">
        <f t="shared" si="76"/>
        <v>21465</v>
      </c>
      <c r="GX51" s="59">
        <f t="shared" si="76"/>
        <v>21465</v>
      </c>
      <c r="GY51" s="59">
        <f t="shared" si="76"/>
        <v>21465</v>
      </c>
      <c r="GZ51" s="59">
        <f t="shared" si="76"/>
        <v>21465</v>
      </c>
      <c r="HA51" s="59">
        <f t="shared" si="76"/>
        <v>21465</v>
      </c>
      <c r="HB51" s="321">
        <f t="shared" si="76"/>
        <v>21465</v>
      </c>
    </row>
    <row r="52" spans="1:210" s="3" customFormat="1" ht="12" customHeight="1">
      <c r="A52" s="93">
        <v>2</v>
      </c>
      <c r="B52" s="59">
        <f t="shared" si="72"/>
        <v>30537</v>
      </c>
      <c r="C52" s="59">
        <f t="shared" si="72"/>
        <v>30537</v>
      </c>
      <c r="D52" s="59">
        <f t="shared" si="72"/>
        <v>30537</v>
      </c>
      <c r="E52" s="59">
        <f t="shared" si="72"/>
        <v>26163</v>
      </c>
      <c r="F52" s="59">
        <f t="shared" si="72"/>
        <v>26163</v>
      </c>
      <c r="G52" s="59">
        <f t="shared" si="72"/>
        <v>27378</v>
      </c>
      <c r="H52" s="59">
        <f t="shared" si="72"/>
        <v>27378</v>
      </c>
      <c r="I52" s="59">
        <f t="shared" si="72"/>
        <v>26568</v>
      </c>
      <c r="J52" s="59">
        <f t="shared" si="72"/>
        <v>26568</v>
      </c>
      <c r="K52" s="59">
        <f t="shared" si="72"/>
        <v>24948</v>
      </c>
      <c r="L52" s="59">
        <f t="shared" si="72"/>
        <v>26568</v>
      </c>
      <c r="M52" s="59">
        <f t="shared" si="72"/>
        <v>26568</v>
      </c>
      <c r="N52" s="59">
        <f t="shared" si="72"/>
        <v>26568</v>
      </c>
      <c r="O52" s="59">
        <f t="shared" si="72"/>
        <v>25758</v>
      </c>
      <c r="P52" s="59">
        <f t="shared" si="73"/>
        <v>25758</v>
      </c>
      <c r="Q52" s="59">
        <f t="shared" si="73"/>
        <v>24543</v>
      </c>
      <c r="R52" s="59">
        <f t="shared" si="73"/>
        <v>23733</v>
      </c>
      <c r="S52" s="59">
        <f t="shared" si="73"/>
        <v>23733</v>
      </c>
      <c r="T52" s="59">
        <f t="shared" si="73"/>
        <v>23733</v>
      </c>
      <c r="U52" s="59">
        <f t="shared" si="73"/>
        <v>23733</v>
      </c>
      <c r="V52" s="59">
        <f t="shared" si="73"/>
        <v>23733</v>
      </c>
      <c r="W52" s="59">
        <f t="shared" si="73"/>
        <v>23733</v>
      </c>
      <c r="X52" s="59">
        <f t="shared" si="73"/>
        <v>23733</v>
      </c>
      <c r="Y52" s="59">
        <f t="shared" si="73"/>
        <v>23207</v>
      </c>
      <c r="Z52" s="59">
        <f t="shared" si="73"/>
        <v>23207</v>
      </c>
      <c r="AA52" s="59">
        <f t="shared" si="73"/>
        <v>23207</v>
      </c>
      <c r="AB52" s="59">
        <f t="shared" si="73"/>
        <v>20493</v>
      </c>
      <c r="AC52" s="59">
        <f t="shared" si="73"/>
        <v>20493</v>
      </c>
      <c r="AD52" s="59">
        <f t="shared" si="73"/>
        <v>20493</v>
      </c>
      <c r="AE52" s="59">
        <f t="shared" si="73"/>
        <v>20493</v>
      </c>
      <c r="AF52" s="59">
        <f t="shared" si="73"/>
        <v>20007</v>
      </c>
      <c r="AG52" s="59">
        <f t="shared" si="73"/>
        <v>20007</v>
      </c>
      <c r="AH52" s="59">
        <f t="shared" si="73"/>
        <v>20007</v>
      </c>
      <c r="AI52" s="59">
        <f t="shared" si="73"/>
        <v>20007</v>
      </c>
      <c r="AJ52" s="59">
        <f t="shared" si="73"/>
        <v>20007</v>
      </c>
      <c r="AK52" s="59">
        <f t="shared" si="73"/>
        <v>21060</v>
      </c>
      <c r="AL52" s="59">
        <f t="shared" si="73"/>
        <v>21060</v>
      </c>
      <c r="AM52" s="59">
        <f t="shared" si="73"/>
        <v>20007</v>
      </c>
      <c r="AN52" s="59">
        <f t="shared" si="73"/>
        <v>20007</v>
      </c>
      <c r="AO52" s="59">
        <f t="shared" si="73"/>
        <v>20007</v>
      </c>
      <c r="AP52" s="59">
        <f t="shared" si="73"/>
        <v>20007</v>
      </c>
      <c r="AQ52" s="59">
        <f t="shared" si="73"/>
        <v>20007</v>
      </c>
      <c r="AR52" s="59">
        <f t="shared" si="73"/>
        <v>20493</v>
      </c>
      <c r="AS52" s="59">
        <f t="shared" si="73"/>
        <v>20493</v>
      </c>
      <c r="AT52" s="59">
        <f t="shared" si="73"/>
        <v>20250</v>
      </c>
      <c r="AU52" s="59">
        <f t="shared" si="73"/>
        <v>20250</v>
      </c>
      <c r="AV52" s="59">
        <f t="shared" si="73"/>
        <v>20250</v>
      </c>
      <c r="AW52" s="59">
        <f t="shared" si="73"/>
        <v>20250</v>
      </c>
      <c r="AX52" s="59">
        <f t="shared" si="73"/>
        <v>20250</v>
      </c>
      <c r="AY52" s="59">
        <f t="shared" si="73"/>
        <v>20736</v>
      </c>
      <c r="AZ52" s="59">
        <f t="shared" si="73"/>
        <v>20736</v>
      </c>
      <c r="BA52" s="59">
        <f t="shared" si="73"/>
        <v>20736</v>
      </c>
      <c r="BB52" s="59">
        <f t="shared" si="73"/>
        <v>20007</v>
      </c>
      <c r="BC52" s="59">
        <f t="shared" si="73"/>
        <v>20007</v>
      </c>
      <c r="BD52" s="59">
        <f t="shared" si="73"/>
        <v>20007</v>
      </c>
      <c r="BE52" s="59">
        <f t="shared" si="73"/>
        <v>21465</v>
      </c>
      <c r="BF52" s="59">
        <f t="shared" ref="BF52:DQ52" si="77">ROUNDUP(BF25*0.9,)</f>
        <v>21465</v>
      </c>
      <c r="BG52" s="59">
        <f t="shared" si="77"/>
        <v>21465</v>
      </c>
      <c r="BH52" s="59">
        <f t="shared" si="77"/>
        <v>20736</v>
      </c>
      <c r="BI52" s="59">
        <f t="shared" si="77"/>
        <v>20736</v>
      </c>
      <c r="BJ52" s="59">
        <f t="shared" si="77"/>
        <v>20736</v>
      </c>
      <c r="BK52" s="59">
        <f t="shared" si="77"/>
        <v>20736</v>
      </c>
      <c r="BL52" s="59">
        <f t="shared" si="77"/>
        <v>20736</v>
      </c>
      <c r="BM52" s="59">
        <f t="shared" si="77"/>
        <v>21465</v>
      </c>
      <c r="BN52" s="59">
        <f t="shared" si="77"/>
        <v>21465</v>
      </c>
      <c r="BO52" s="59">
        <f t="shared" si="77"/>
        <v>21465</v>
      </c>
      <c r="BP52" s="59">
        <f t="shared" si="77"/>
        <v>20250</v>
      </c>
      <c r="BQ52" s="59">
        <f t="shared" si="77"/>
        <v>20250</v>
      </c>
      <c r="BR52" s="59">
        <f t="shared" si="77"/>
        <v>20250</v>
      </c>
      <c r="BS52" s="59">
        <f t="shared" si="77"/>
        <v>20250</v>
      </c>
      <c r="BT52" s="59">
        <f t="shared" si="77"/>
        <v>20493</v>
      </c>
      <c r="BU52" s="59">
        <f t="shared" si="77"/>
        <v>20493</v>
      </c>
      <c r="BV52" s="59">
        <f t="shared" si="77"/>
        <v>20250</v>
      </c>
      <c r="BW52" s="59">
        <f t="shared" si="77"/>
        <v>20250</v>
      </c>
      <c r="BX52" s="59">
        <f t="shared" si="77"/>
        <v>20250</v>
      </c>
      <c r="BY52" s="59">
        <f t="shared" si="77"/>
        <v>20250</v>
      </c>
      <c r="BZ52" s="59">
        <f t="shared" si="77"/>
        <v>20250</v>
      </c>
      <c r="CA52" s="59">
        <f t="shared" si="77"/>
        <v>20493</v>
      </c>
      <c r="CB52" s="59">
        <f t="shared" si="77"/>
        <v>20493</v>
      </c>
      <c r="CC52" s="59">
        <f t="shared" si="77"/>
        <v>20250</v>
      </c>
      <c r="CD52" s="59">
        <f t="shared" si="77"/>
        <v>20250</v>
      </c>
      <c r="CE52" s="59">
        <f t="shared" si="77"/>
        <v>20250</v>
      </c>
      <c r="CF52" s="59">
        <f t="shared" si="77"/>
        <v>20250</v>
      </c>
      <c r="CG52" s="59">
        <f t="shared" si="77"/>
        <v>20250</v>
      </c>
      <c r="CH52" s="59">
        <f t="shared" si="77"/>
        <v>20493</v>
      </c>
      <c r="CI52" s="59">
        <f t="shared" si="77"/>
        <v>20493</v>
      </c>
      <c r="CJ52" s="59">
        <f t="shared" si="77"/>
        <v>20493</v>
      </c>
      <c r="CK52" s="59">
        <f t="shared" si="77"/>
        <v>20493</v>
      </c>
      <c r="CL52" s="59">
        <f t="shared" si="77"/>
        <v>20493</v>
      </c>
      <c r="CM52" s="59">
        <f t="shared" si="77"/>
        <v>20493</v>
      </c>
      <c r="CN52" s="59">
        <f t="shared" si="77"/>
        <v>20493</v>
      </c>
      <c r="CO52" s="59">
        <f t="shared" si="77"/>
        <v>23895</v>
      </c>
      <c r="CP52" s="59">
        <f t="shared" si="77"/>
        <v>23895</v>
      </c>
      <c r="CQ52" s="321">
        <f t="shared" si="77"/>
        <v>23895</v>
      </c>
      <c r="CR52" s="321">
        <f t="shared" si="77"/>
        <v>23895</v>
      </c>
      <c r="CS52" s="321">
        <f t="shared" si="77"/>
        <v>23895</v>
      </c>
      <c r="CT52" s="321">
        <f t="shared" si="77"/>
        <v>23895</v>
      </c>
      <c r="CU52" s="321">
        <f t="shared" si="77"/>
        <v>23895</v>
      </c>
      <c r="CV52" s="59">
        <f t="shared" si="77"/>
        <v>23895</v>
      </c>
      <c r="CW52" s="59">
        <f t="shared" si="77"/>
        <v>23895</v>
      </c>
      <c r="CX52" s="59">
        <f t="shared" si="77"/>
        <v>25515</v>
      </c>
      <c r="CY52" s="238">
        <f t="shared" si="77"/>
        <v>25515</v>
      </c>
      <c r="CZ52" s="238">
        <f t="shared" si="77"/>
        <v>25515</v>
      </c>
      <c r="DA52" s="238">
        <f t="shared" si="77"/>
        <v>25515</v>
      </c>
      <c r="DB52" s="238">
        <f t="shared" si="77"/>
        <v>25515</v>
      </c>
      <c r="DC52" s="238">
        <f t="shared" si="77"/>
        <v>25515</v>
      </c>
      <c r="DD52" s="59">
        <f t="shared" si="77"/>
        <v>25515</v>
      </c>
      <c r="DE52" s="59">
        <f t="shared" si="77"/>
        <v>23895</v>
      </c>
      <c r="DF52" s="321">
        <f t="shared" si="77"/>
        <v>23895</v>
      </c>
      <c r="DG52" s="321">
        <f t="shared" si="77"/>
        <v>23895</v>
      </c>
      <c r="DH52" s="321">
        <f t="shared" si="77"/>
        <v>23895</v>
      </c>
      <c r="DI52" s="321">
        <f t="shared" si="77"/>
        <v>23895</v>
      </c>
      <c r="DJ52" s="59">
        <f t="shared" si="77"/>
        <v>23895</v>
      </c>
      <c r="DK52" s="59">
        <f t="shared" si="77"/>
        <v>23895</v>
      </c>
      <c r="DL52" s="59">
        <f t="shared" si="77"/>
        <v>23895</v>
      </c>
      <c r="DM52" s="59">
        <f t="shared" si="77"/>
        <v>24705</v>
      </c>
      <c r="DN52" s="59">
        <f t="shared" si="77"/>
        <v>24705</v>
      </c>
      <c r="DO52" s="59">
        <f t="shared" si="77"/>
        <v>24705</v>
      </c>
      <c r="DP52" s="59">
        <f t="shared" si="77"/>
        <v>24705</v>
      </c>
      <c r="DQ52" s="59">
        <f t="shared" si="77"/>
        <v>24705</v>
      </c>
      <c r="DR52" s="59">
        <f t="shared" ref="DR52:GC52" si="78">ROUNDUP(DR25*0.9,)</f>
        <v>24705</v>
      </c>
      <c r="DS52" s="59">
        <f t="shared" si="78"/>
        <v>24705</v>
      </c>
      <c r="DT52" s="59">
        <f t="shared" si="78"/>
        <v>24705</v>
      </c>
      <c r="DU52" s="59">
        <f t="shared" si="78"/>
        <v>24705</v>
      </c>
      <c r="DV52" s="59">
        <f t="shared" si="78"/>
        <v>24705</v>
      </c>
      <c r="DW52" s="59">
        <f t="shared" si="78"/>
        <v>24705</v>
      </c>
      <c r="DX52" s="59">
        <f t="shared" si="78"/>
        <v>24705</v>
      </c>
      <c r="DY52" s="59">
        <f t="shared" si="78"/>
        <v>24705</v>
      </c>
      <c r="DZ52" s="59">
        <f t="shared" si="78"/>
        <v>24705</v>
      </c>
      <c r="EA52" s="59">
        <f t="shared" si="78"/>
        <v>22275</v>
      </c>
      <c r="EB52" s="59">
        <f t="shared" si="78"/>
        <v>22275</v>
      </c>
      <c r="EC52" s="59">
        <f t="shared" si="78"/>
        <v>22275</v>
      </c>
      <c r="ED52" s="59">
        <f t="shared" si="78"/>
        <v>22275</v>
      </c>
      <c r="EE52" s="59">
        <f t="shared" si="78"/>
        <v>22680</v>
      </c>
      <c r="EF52" s="59">
        <f t="shared" si="78"/>
        <v>22680</v>
      </c>
      <c r="EG52" s="59">
        <f t="shared" si="78"/>
        <v>22275</v>
      </c>
      <c r="EH52" s="59">
        <f t="shared" si="78"/>
        <v>22275</v>
      </c>
      <c r="EI52" s="59">
        <f t="shared" si="78"/>
        <v>22275</v>
      </c>
      <c r="EJ52" s="59">
        <f t="shared" si="78"/>
        <v>22275</v>
      </c>
      <c r="EK52" s="59">
        <f t="shared" si="78"/>
        <v>22275</v>
      </c>
      <c r="EL52" s="59">
        <f t="shared" si="78"/>
        <v>22680</v>
      </c>
      <c r="EM52" s="59">
        <f t="shared" si="78"/>
        <v>22680</v>
      </c>
      <c r="EN52" s="59">
        <f t="shared" si="78"/>
        <v>22275</v>
      </c>
      <c r="EO52" s="59">
        <f t="shared" si="78"/>
        <v>22275</v>
      </c>
      <c r="EP52" s="59">
        <f t="shared" si="78"/>
        <v>22275</v>
      </c>
      <c r="EQ52" s="59">
        <f t="shared" si="78"/>
        <v>22275</v>
      </c>
      <c r="ER52" s="59">
        <f t="shared" si="78"/>
        <v>22275</v>
      </c>
      <c r="ES52" s="59">
        <f t="shared" si="78"/>
        <v>22680</v>
      </c>
      <c r="ET52" s="59">
        <f t="shared" si="78"/>
        <v>22680</v>
      </c>
      <c r="EU52" s="59">
        <f t="shared" si="78"/>
        <v>22275</v>
      </c>
      <c r="EV52" s="59">
        <f t="shared" si="78"/>
        <v>22275</v>
      </c>
      <c r="EW52" s="59">
        <f t="shared" si="78"/>
        <v>22275</v>
      </c>
      <c r="EX52" s="59">
        <f t="shared" si="78"/>
        <v>22275</v>
      </c>
      <c r="EY52" s="59">
        <f t="shared" si="78"/>
        <v>22275</v>
      </c>
      <c r="EZ52" s="59">
        <f t="shared" si="78"/>
        <v>22680</v>
      </c>
      <c r="FA52" s="59">
        <f t="shared" si="78"/>
        <v>22680</v>
      </c>
      <c r="FB52" s="59">
        <f t="shared" si="78"/>
        <v>22275</v>
      </c>
      <c r="FC52" s="59">
        <f t="shared" si="78"/>
        <v>22275</v>
      </c>
      <c r="FD52" s="59">
        <f t="shared" si="78"/>
        <v>22275</v>
      </c>
      <c r="FE52" s="59">
        <f t="shared" si="78"/>
        <v>22275</v>
      </c>
      <c r="FF52" s="59">
        <f t="shared" si="78"/>
        <v>22275</v>
      </c>
      <c r="FG52" s="59">
        <f t="shared" si="78"/>
        <v>22680</v>
      </c>
      <c r="FH52" s="59">
        <f t="shared" si="78"/>
        <v>22680</v>
      </c>
      <c r="FI52" s="59">
        <f t="shared" si="78"/>
        <v>22275</v>
      </c>
      <c r="FJ52" s="59">
        <f t="shared" si="78"/>
        <v>22275</v>
      </c>
      <c r="FK52" s="59">
        <f t="shared" si="78"/>
        <v>22275</v>
      </c>
      <c r="FL52" s="59">
        <f t="shared" si="78"/>
        <v>22275</v>
      </c>
      <c r="FM52" s="59">
        <f t="shared" si="78"/>
        <v>22275</v>
      </c>
      <c r="FN52" s="59">
        <f t="shared" si="78"/>
        <v>22275</v>
      </c>
      <c r="FO52" s="59">
        <f t="shared" si="78"/>
        <v>22275</v>
      </c>
      <c r="FP52" s="59">
        <f t="shared" si="78"/>
        <v>21465</v>
      </c>
      <c r="FQ52" s="59">
        <f t="shared" si="78"/>
        <v>21465</v>
      </c>
      <c r="FR52" s="59">
        <f t="shared" si="78"/>
        <v>21465</v>
      </c>
      <c r="FS52" s="59">
        <f t="shared" si="78"/>
        <v>21465</v>
      </c>
      <c r="FT52" s="59">
        <f t="shared" si="78"/>
        <v>21465</v>
      </c>
      <c r="FU52" s="59">
        <f t="shared" si="78"/>
        <v>21870</v>
      </c>
      <c r="FV52" s="59">
        <f t="shared" si="78"/>
        <v>21870</v>
      </c>
      <c r="FW52" s="59">
        <f t="shared" si="78"/>
        <v>21060</v>
      </c>
      <c r="FX52" s="59">
        <f t="shared" si="78"/>
        <v>21060</v>
      </c>
      <c r="FY52" s="59">
        <f t="shared" si="78"/>
        <v>21060</v>
      </c>
      <c r="FZ52" s="59">
        <f t="shared" si="78"/>
        <v>21060</v>
      </c>
      <c r="GA52" s="59">
        <f t="shared" si="78"/>
        <v>21060</v>
      </c>
      <c r="GB52" s="59">
        <f t="shared" si="78"/>
        <v>21465</v>
      </c>
      <c r="GC52" s="59">
        <f t="shared" si="78"/>
        <v>21465</v>
      </c>
      <c r="GD52" s="59">
        <f t="shared" ref="GD52:HB52" si="79">ROUNDUP(GD25*0.9,)</f>
        <v>21465</v>
      </c>
      <c r="GE52" s="59">
        <f t="shared" si="79"/>
        <v>21465</v>
      </c>
      <c r="GF52" s="59">
        <f t="shared" si="79"/>
        <v>21465</v>
      </c>
      <c r="GG52" s="59">
        <f t="shared" si="79"/>
        <v>21465</v>
      </c>
      <c r="GH52" s="59">
        <f t="shared" si="79"/>
        <v>21465</v>
      </c>
      <c r="GI52" s="59">
        <f t="shared" si="79"/>
        <v>21870</v>
      </c>
      <c r="GJ52" s="59">
        <f t="shared" si="79"/>
        <v>21870</v>
      </c>
      <c r="GK52" s="59">
        <f t="shared" si="79"/>
        <v>21465</v>
      </c>
      <c r="GL52" s="59">
        <f t="shared" si="79"/>
        <v>21465</v>
      </c>
      <c r="GM52" s="59">
        <f t="shared" si="79"/>
        <v>21465</v>
      </c>
      <c r="GN52" s="59">
        <f t="shared" si="79"/>
        <v>21465</v>
      </c>
      <c r="GO52" s="59">
        <f t="shared" si="79"/>
        <v>21465</v>
      </c>
      <c r="GP52" s="59">
        <f t="shared" si="79"/>
        <v>21870</v>
      </c>
      <c r="GQ52" s="59">
        <f t="shared" si="79"/>
        <v>21870</v>
      </c>
      <c r="GR52" s="59">
        <f t="shared" si="79"/>
        <v>21465</v>
      </c>
      <c r="GS52" s="321">
        <f t="shared" si="79"/>
        <v>21465</v>
      </c>
      <c r="GT52" s="321">
        <f t="shared" si="79"/>
        <v>21465</v>
      </c>
      <c r="GU52" s="321">
        <f t="shared" si="79"/>
        <v>21465</v>
      </c>
      <c r="GV52" s="321">
        <f t="shared" si="79"/>
        <v>21465</v>
      </c>
      <c r="GW52" s="59">
        <f t="shared" si="79"/>
        <v>21465</v>
      </c>
      <c r="GX52" s="59">
        <f t="shared" si="79"/>
        <v>21465</v>
      </c>
      <c r="GY52" s="59">
        <f t="shared" si="79"/>
        <v>21465</v>
      </c>
      <c r="GZ52" s="59">
        <f t="shared" si="79"/>
        <v>21465</v>
      </c>
      <c r="HA52" s="59">
        <f t="shared" si="79"/>
        <v>21465</v>
      </c>
      <c r="HB52" s="321">
        <f t="shared" si="79"/>
        <v>21465</v>
      </c>
    </row>
    <row r="53" spans="1:210" s="3" customFormat="1" ht="12" customHeight="1">
      <c r="A53" s="93">
        <v>3</v>
      </c>
      <c r="B53" s="59">
        <f t="shared" si="72"/>
        <v>30537</v>
      </c>
      <c r="C53" s="59">
        <f t="shared" si="72"/>
        <v>30537</v>
      </c>
      <c r="D53" s="59">
        <f t="shared" si="72"/>
        <v>30537</v>
      </c>
      <c r="E53" s="59">
        <f t="shared" si="72"/>
        <v>26163</v>
      </c>
      <c r="F53" s="59">
        <f t="shared" si="72"/>
        <v>26163</v>
      </c>
      <c r="G53" s="59">
        <f t="shared" si="72"/>
        <v>27378</v>
      </c>
      <c r="H53" s="59">
        <f t="shared" si="72"/>
        <v>27378</v>
      </c>
      <c r="I53" s="59">
        <f t="shared" si="72"/>
        <v>26568</v>
      </c>
      <c r="J53" s="59">
        <f t="shared" si="72"/>
        <v>26568</v>
      </c>
      <c r="K53" s="59">
        <f t="shared" si="72"/>
        <v>24948</v>
      </c>
      <c r="L53" s="59">
        <f t="shared" si="72"/>
        <v>26568</v>
      </c>
      <c r="M53" s="59">
        <f t="shared" si="72"/>
        <v>26568</v>
      </c>
      <c r="N53" s="59">
        <f t="shared" si="72"/>
        <v>26568</v>
      </c>
      <c r="O53" s="59">
        <f t="shared" si="72"/>
        <v>25758</v>
      </c>
      <c r="P53" s="59">
        <f t="shared" si="73"/>
        <v>25758</v>
      </c>
      <c r="Q53" s="59">
        <f t="shared" si="73"/>
        <v>24543</v>
      </c>
      <c r="R53" s="59">
        <f t="shared" si="73"/>
        <v>23733</v>
      </c>
      <c r="S53" s="59">
        <f t="shared" si="73"/>
        <v>23733</v>
      </c>
      <c r="T53" s="59">
        <f t="shared" si="73"/>
        <v>23733</v>
      </c>
      <c r="U53" s="59">
        <f t="shared" si="73"/>
        <v>23733</v>
      </c>
      <c r="V53" s="59">
        <f t="shared" si="73"/>
        <v>23733</v>
      </c>
      <c r="W53" s="59">
        <f t="shared" si="73"/>
        <v>23733</v>
      </c>
      <c r="X53" s="59">
        <f t="shared" si="73"/>
        <v>23733</v>
      </c>
      <c r="Y53" s="59">
        <f t="shared" si="73"/>
        <v>23207</v>
      </c>
      <c r="Z53" s="59">
        <f t="shared" si="73"/>
        <v>23207</v>
      </c>
      <c r="AA53" s="59">
        <f t="shared" si="73"/>
        <v>23207</v>
      </c>
      <c r="AB53" s="59">
        <f t="shared" si="73"/>
        <v>20493</v>
      </c>
      <c r="AC53" s="59">
        <f t="shared" si="73"/>
        <v>20493</v>
      </c>
      <c r="AD53" s="59">
        <f t="shared" si="73"/>
        <v>20493</v>
      </c>
      <c r="AE53" s="59">
        <f t="shared" si="73"/>
        <v>20493</v>
      </c>
      <c r="AF53" s="59">
        <f t="shared" si="73"/>
        <v>20007</v>
      </c>
      <c r="AG53" s="59">
        <f t="shared" si="73"/>
        <v>20007</v>
      </c>
      <c r="AH53" s="59">
        <f t="shared" si="73"/>
        <v>20007</v>
      </c>
      <c r="AI53" s="59">
        <f t="shared" si="73"/>
        <v>20007</v>
      </c>
      <c r="AJ53" s="59">
        <f t="shared" si="73"/>
        <v>20007</v>
      </c>
      <c r="AK53" s="59">
        <f t="shared" si="73"/>
        <v>21060</v>
      </c>
      <c r="AL53" s="59">
        <f t="shared" si="73"/>
        <v>21060</v>
      </c>
      <c r="AM53" s="59">
        <f t="shared" si="73"/>
        <v>20007</v>
      </c>
      <c r="AN53" s="59">
        <f t="shared" si="73"/>
        <v>20007</v>
      </c>
      <c r="AO53" s="59">
        <f t="shared" si="73"/>
        <v>20007</v>
      </c>
      <c r="AP53" s="59">
        <f t="shared" si="73"/>
        <v>20007</v>
      </c>
      <c r="AQ53" s="59">
        <f t="shared" si="73"/>
        <v>20007</v>
      </c>
      <c r="AR53" s="59">
        <f t="shared" si="73"/>
        <v>20493</v>
      </c>
      <c r="AS53" s="59">
        <f t="shared" si="73"/>
        <v>20493</v>
      </c>
      <c r="AT53" s="59">
        <f t="shared" si="73"/>
        <v>20250</v>
      </c>
      <c r="AU53" s="59">
        <f t="shared" si="73"/>
        <v>20250</v>
      </c>
      <c r="AV53" s="59">
        <f t="shared" si="73"/>
        <v>20250</v>
      </c>
      <c r="AW53" s="59">
        <f t="shared" si="73"/>
        <v>20250</v>
      </c>
      <c r="AX53" s="59">
        <f t="shared" si="73"/>
        <v>20250</v>
      </c>
      <c r="AY53" s="59">
        <f t="shared" si="73"/>
        <v>20736</v>
      </c>
      <c r="AZ53" s="59">
        <f t="shared" si="73"/>
        <v>20736</v>
      </c>
      <c r="BA53" s="59">
        <f t="shared" si="73"/>
        <v>20736</v>
      </c>
      <c r="BB53" s="59">
        <f t="shared" si="73"/>
        <v>20007</v>
      </c>
      <c r="BC53" s="59">
        <f t="shared" si="73"/>
        <v>20007</v>
      </c>
      <c r="BD53" s="59">
        <f t="shared" si="73"/>
        <v>20007</v>
      </c>
      <c r="BE53" s="59">
        <f t="shared" si="73"/>
        <v>21465</v>
      </c>
      <c r="BF53" s="59">
        <f t="shared" ref="BF53:DQ53" si="80">ROUNDUP(BF26*0.9,)</f>
        <v>21465</v>
      </c>
      <c r="BG53" s="59">
        <f t="shared" si="80"/>
        <v>21465</v>
      </c>
      <c r="BH53" s="59">
        <f t="shared" si="80"/>
        <v>20736</v>
      </c>
      <c r="BI53" s="59">
        <f t="shared" si="80"/>
        <v>20736</v>
      </c>
      <c r="BJ53" s="59">
        <f t="shared" si="80"/>
        <v>20736</v>
      </c>
      <c r="BK53" s="59">
        <f t="shared" si="80"/>
        <v>20736</v>
      </c>
      <c r="BL53" s="59">
        <f t="shared" si="80"/>
        <v>20736</v>
      </c>
      <c r="BM53" s="59">
        <f t="shared" si="80"/>
        <v>21465</v>
      </c>
      <c r="BN53" s="59">
        <f t="shared" si="80"/>
        <v>21465</v>
      </c>
      <c r="BO53" s="59">
        <f t="shared" si="80"/>
        <v>21465</v>
      </c>
      <c r="BP53" s="59">
        <f t="shared" si="80"/>
        <v>20250</v>
      </c>
      <c r="BQ53" s="59">
        <f t="shared" si="80"/>
        <v>20250</v>
      </c>
      <c r="BR53" s="59">
        <f t="shared" si="80"/>
        <v>20250</v>
      </c>
      <c r="BS53" s="59">
        <f t="shared" si="80"/>
        <v>20250</v>
      </c>
      <c r="BT53" s="59">
        <f t="shared" si="80"/>
        <v>20493</v>
      </c>
      <c r="BU53" s="59">
        <f t="shared" si="80"/>
        <v>20493</v>
      </c>
      <c r="BV53" s="59">
        <f t="shared" si="80"/>
        <v>20250</v>
      </c>
      <c r="BW53" s="59">
        <f t="shared" si="80"/>
        <v>20250</v>
      </c>
      <c r="BX53" s="59">
        <f t="shared" si="80"/>
        <v>20250</v>
      </c>
      <c r="BY53" s="59">
        <f t="shared" si="80"/>
        <v>20250</v>
      </c>
      <c r="BZ53" s="59">
        <f t="shared" si="80"/>
        <v>20250</v>
      </c>
      <c r="CA53" s="59">
        <f t="shared" si="80"/>
        <v>20493</v>
      </c>
      <c r="CB53" s="59">
        <f t="shared" si="80"/>
        <v>20493</v>
      </c>
      <c r="CC53" s="59">
        <f t="shared" si="80"/>
        <v>20250</v>
      </c>
      <c r="CD53" s="59">
        <f t="shared" si="80"/>
        <v>20250</v>
      </c>
      <c r="CE53" s="59">
        <f t="shared" si="80"/>
        <v>20250</v>
      </c>
      <c r="CF53" s="59">
        <f t="shared" si="80"/>
        <v>20250</v>
      </c>
      <c r="CG53" s="59">
        <f t="shared" si="80"/>
        <v>20250</v>
      </c>
      <c r="CH53" s="59">
        <f t="shared" si="80"/>
        <v>20493</v>
      </c>
      <c r="CI53" s="59">
        <f t="shared" si="80"/>
        <v>20493</v>
      </c>
      <c r="CJ53" s="59">
        <f t="shared" si="80"/>
        <v>20493</v>
      </c>
      <c r="CK53" s="59">
        <f t="shared" si="80"/>
        <v>20493</v>
      </c>
      <c r="CL53" s="59">
        <f t="shared" si="80"/>
        <v>20493</v>
      </c>
      <c r="CM53" s="59">
        <f t="shared" si="80"/>
        <v>20493</v>
      </c>
      <c r="CN53" s="59">
        <f t="shared" si="80"/>
        <v>20493</v>
      </c>
      <c r="CO53" s="59">
        <f t="shared" si="80"/>
        <v>23895</v>
      </c>
      <c r="CP53" s="59">
        <f t="shared" si="80"/>
        <v>23895</v>
      </c>
      <c r="CQ53" s="321">
        <f t="shared" si="80"/>
        <v>23895</v>
      </c>
      <c r="CR53" s="321">
        <f t="shared" si="80"/>
        <v>23895</v>
      </c>
      <c r="CS53" s="321">
        <f t="shared" si="80"/>
        <v>23895</v>
      </c>
      <c r="CT53" s="321">
        <f t="shared" si="80"/>
        <v>23895</v>
      </c>
      <c r="CU53" s="321">
        <f t="shared" si="80"/>
        <v>23895</v>
      </c>
      <c r="CV53" s="59">
        <f t="shared" si="80"/>
        <v>23895</v>
      </c>
      <c r="CW53" s="59">
        <f t="shared" si="80"/>
        <v>23895</v>
      </c>
      <c r="CX53" s="59">
        <f t="shared" si="80"/>
        <v>25515</v>
      </c>
      <c r="CY53" s="238">
        <f t="shared" si="80"/>
        <v>25515</v>
      </c>
      <c r="CZ53" s="238">
        <f t="shared" si="80"/>
        <v>25515</v>
      </c>
      <c r="DA53" s="238">
        <f t="shared" si="80"/>
        <v>25515</v>
      </c>
      <c r="DB53" s="238">
        <f t="shared" si="80"/>
        <v>25515</v>
      </c>
      <c r="DC53" s="238">
        <f t="shared" si="80"/>
        <v>25515</v>
      </c>
      <c r="DD53" s="59">
        <f t="shared" si="80"/>
        <v>25515</v>
      </c>
      <c r="DE53" s="59">
        <f t="shared" si="80"/>
        <v>23895</v>
      </c>
      <c r="DF53" s="321">
        <f t="shared" si="80"/>
        <v>23895</v>
      </c>
      <c r="DG53" s="321">
        <f t="shared" si="80"/>
        <v>23895</v>
      </c>
      <c r="DH53" s="321">
        <f t="shared" si="80"/>
        <v>23895</v>
      </c>
      <c r="DI53" s="321">
        <f t="shared" si="80"/>
        <v>23895</v>
      </c>
      <c r="DJ53" s="59">
        <f t="shared" si="80"/>
        <v>23895</v>
      </c>
      <c r="DK53" s="59">
        <f t="shared" si="80"/>
        <v>23895</v>
      </c>
      <c r="DL53" s="59">
        <f t="shared" si="80"/>
        <v>23895</v>
      </c>
      <c r="DM53" s="59">
        <f t="shared" si="80"/>
        <v>24705</v>
      </c>
      <c r="DN53" s="59">
        <f t="shared" si="80"/>
        <v>24705</v>
      </c>
      <c r="DO53" s="59">
        <f t="shared" si="80"/>
        <v>24705</v>
      </c>
      <c r="DP53" s="59">
        <f t="shared" si="80"/>
        <v>24705</v>
      </c>
      <c r="DQ53" s="59">
        <f t="shared" si="80"/>
        <v>24705</v>
      </c>
      <c r="DR53" s="59">
        <f t="shared" ref="DR53:GC53" si="81">ROUNDUP(DR26*0.9,)</f>
        <v>24705</v>
      </c>
      <c r="DS53" s="59">
        <f t="shared" si="81"/>
        <v>24705</v>
      </c>
      <c r="DT53" s="59">
        <f t="shared" si="81"/>
        <v>24705</v>
      </c>
      <c r="DU53" s="59">
        <f t="shared" si="81"/>
        <v>24705</v>
      </c>
      <c r="DV53" s="59">
        <f t="shared" si="81"/>
        <v>24705</v>
      </c>
      <c r="DW53" s="59">
        <f t="shared" si="81"/>
        <v>24705</v>
      </c>
      <c r="DX53" s="59">
        <f t="shared" si="81"/>
        <v>24705</v>
      </c>
      <c r="DY53" s="59">
        <f t="shared" si="81"/>
        <v>24705</v>
      </c>
      <c r="DZ53" s="59">
        <f t="shared" si="81"/>
        <v>24705</v>
      </c>
      <c r="EA53" s="59">
        <f t="shared" si="81"/>
        <v>22275</v>
      </c>
      <c r="EB53" s="59">
        <f t="shared" si="81"/>
        <v>22275</v>
      </c>
      <c r="EC53" s="59">
        <f t="shared" si="81"/>
        <v>22275</v>
      </c>
      <c r="ED53" s="59">
        <f t="shared" si="81"/>
        <v>22275</v>
      </c>
      <c r="EE53" s="59">
        <f t="shared" si="81"/>
        <v>22680</v>
      </c>
      <c r="EF53" s="59">
        <f t="shared" si="81"/>
        <v>22680</v>
      </c>
      <c r="EG53" s="59">
        <f t="shared" si="81"/>
        <v>22275</v>
      </c>
      <c r="EH53" s="59">
        <f t="shared" si="81"/>
        <v>22275</v>
      </c>
      <c r="EI53" s="59">
        <f t="shared" si="81"/>
        <v>22275</v>
      </c>
      <c r="EJ53" s="59">
        <f t="shared" si="81"/>
        <v>22275</v>
      </c>
      <c r="EK53" s="59">
        <f t="shared" si="81"/>
        <v>22275</v>
      </c>
      <c r="EL53" s="59">
        <f t="shared" si="81"/>
        <v>22680</v>
      </c>
      <c r="EM53" s="59">
        <f t="shared" si="81"/>
        <v>22680</v>
      </c>
      <c r="EN53" s="59">
        <f t="shared" si="81"/>
        <v>22275</v>
      </c>
      <c r="EO53" s="59">
        <f t="shared" si="81"/>
        <v>22275</v>
      </c>
      <c r="EP53" s="59">
        <f t="shared" si="81"/>
        <v>22275</v>
      </c>
      <c r="EQ53" s="59">
        <f t="shared" si="81"/>
        <v>22275</v>
      </c>
      <c r="ER53" s="59">
        <f t="shared" si="81"/>
        <v>22275</v>
      </c>
      <c r="ES53" s="59">
        <f t="shared" si="81"/>
        <v>22680</v>
      </c>
      <c r="ET53" s="59">
        <f t="shared" si="81"/>
        <v>22680</v>
      </c>
      <c r="EU53" s="59">
        <f t="shared" si="81"/>
        <v>22275</v>
      </c>
      <c r="EV53" s="59">
        <f t="shared" si="81"/>
        <v>22275</v>
      </c>
      <c r="EW53" s="59">
        <f t="shared" si="81"/>
        <v>22275</v>
      </c>
      <c r="EX53" s="59">
        <f t="shared" si="81"/>
        <v>22275</v>
      </c>
      <c r="EY53" s="59">
        <f t="shared" si="81"/>
        <v>22275</v>
      </c>
      <c r="EZ53" s="59">
        <f t="shared" si="81"/>
        <v>22680</v>
      </c>
      <c r="FA53" s="59">
        <f t="shared" si="81"/>
        <v>22680</v>
      </c>
      <c r="FB53" s="59">
        <f t="shared" si="81"/>
        <v>22275</v>
      </c>
      <c r="FC53" s="59">
        <f t="shared" si="81"/>
        <v>22275</v>
      </c>
      <c r="FD53" s="59">
        <f t="shared" si="81"/>
        <v>22275</v>
      </c>
      <c r="FE53" s="59">
        <f t="shared" si="81"/>
        <v>22275</v>
      </c>
      <c r="FF53" s="59">
        <f t="shared" si="81"/>
        <v>22275</v>
      </c>
      <c r="FG53" s="59">
        <f t="shared" si="81"/>
        <v>22680</v>
      </c>
      <c r="FH53" s="59">
        <f t="shared" si="81"/>
        <v>22680</v>
      </c>
      <c r="FI53" s="59">
        <f t="shared" si="81"/>
        <v>22275</v>
      </c>
      <c r="FJ53" s="59">
        <f t="shared" si="81"/>
        <v>22275</v>
      </c>
      <c r="FK53" s="59">
        <f t="shared" si="81"/>
        <v>22275</v>
      </c>
      <c r="FL53" s="59">
        <f t="shared" si="81"/>
        <v>22275</v>
      </c>
      <c r="FM53" s="59">
        <f t="shared" si="81"/>
        <v>22275</v>
      </c>
      <c r="FN53" s="59">
        <f t="shared" si="81"/>
        <v>22275</v>
      </c>
      <c r="FO53" s="59">
        <f t="shared" si="81"/>
        <v>22275</v>
      </c>
      <c r="FP53" s="59">
        <f t="shared" si="81"/>
        <v>21465</v>
      </c>
      <c r="FQ53" s="59">
        <f t="shared" si="81"/>
        <v>21465</v>
      </c>
      <c r="FR53" s="59">
        <f t="shared" si="81"/>
        <v>21465</v>
      </c>
      <c r="FS53" s="59">
        <f t="shared" si="81"/>
        <v>21465</v>
      </c>
      <c r="FT53" s="59">
        <f t="shared" si="81"/>
        <v>21465</v>
      </c>
      <c r="FU53" s="59">
        <f t="shared" si="81"/>
        <v>21870</v>
      </c>
      <c r="FV53" s="59">
        <f t="shared" si="81"/>
        <v>21870</v>
      </c>
      <c r="FW53" s="59">
        <f t="shared" si="81"/>
        <v>21060</v>
      </c>
      <c r="FX53" s="59">
        <f t="shared" si="81"/>
        <v>21060</v>
      </c>
      <c r="FY53" s="59">
        <f t="shared" si="81"/>
        <v>21060</v>
      </c>
      <c r="FZ53" s="59">
        <f t="shared" si="81"/>
        <v>21060</v>
      </c>
      <c r="GA53" s="59">
        <f t="shared" si="81"/>
        <v>21060</v>
      </c>
      <c r="GB53" s="59">
        <f t="shared" si="81"/>
        <v>21465</v>
      </c>
      <c r="GC53" s="59">
        <f t="shared" si="81"/>
        <v>21465</v>
      </c>
      <c r="GD53" s="59">
        <f t="shared" ref="GD53:HB53" si="82">ROUNDUP(GD26*0.9,)</f>
        <v>21465</v>
      </c>
      <c r="GE53" s="59">
        <f t="shared" si="82"/>
        <v>21465</v>
      </c>
      <c r="GF53" s="59">
        <f t="shared" si="82"/>
        <v>21465</v>
      </c>
      <c r="GG53" s="59">
        <f t="shared" si="82"/>
        <v>21465</v>
      </c>
      <c r="GH53" s="59">
        <f t="shared" si="82"/>
        <v>21465</v>
      </c>
      <c r="GI53" s="59">
        <f t="shared" si="82"/>
        <v>21870</v>
      </c>
      <c r="GJ53" s="59">
        <f t="shared" si="82"/>
        <v>21870</v>
      </c>
      <c r="GK53" s="59">
        <f t="shared" si="82"/>
        <v>21465</v>
      </c>
      <c r="GL53" s="59">
        <f t="shared" si="82"/>
        <v>21465</v>
      </c>
      <c r="GM53" s="59">
        <f t="shared" si="82"/>
        <v>21465</v>
      </c>
      <c r="GN53" s="59">
        <f t="shared" si="82"/>
        <v>21465</v>
      </c>
      <c r="GO53" s="59">
        <f t="shared" si="82"/>
        <v>21465</v>
      </c>
      <c r="GP53" s="59">
        <f t="shared" si="82"/>
        <v>21870</v>
      </c>
      <c r="GQ53" s="59">
        <f t="shared" si="82"/>
        <v>21870</v>
      </c>
      <c r="GR53" s="59">
        <f t="shared" si="82"/>
        <v>21465</v>
      </c>
      <c r="GS53" s="321">
        <f t="shared" si="82"/>
        <v>21465</v>
      </c>
      <c r="GT53" s="321">
        <f t="shared" si="82"/>
        <v>21465</v>
      </c>
      <c r="GU53" s="321">
        <f t="shared" si="82"/>
        <v>21465</v>
      </c>
      <c r="GV53" s="321">
        <f t="shared" si="82"/>
        <v>21465</v>
      </c>
      <c r="GW53" s="59">
        <f t="shared" si="82"/>
        <v>21465</v>
      </c>
      <c r="GX53" s="59">
        <f t="shared" si="82"/>
        <v>21465</v>
      </c>
      <c r="GY53" s="59">
        <f t="shared" si="82"/>
        <v>21465</v>
      </c>
      <c r="GZ53" s="59">
        <f t="shared" si="82"/>
        <v>21465</v>
      </c>
      <c r="HA53" s="59">
        <f t="shared" si="82"/>
        <v>21465</v>
      </c>
      <c r="HB53" s="321">
        <f t="shared" si="82"/>
        <v>21465</v>
      </c>
    </row>
    <row r="54" spans="1:210" s="3" customFormat="1" ht="12" customHeight="1">
      <c r="A54" s="93">
        <v>4</v>
      </c>
      <c r="B54" s="59">
        <f t="shared" si="72"/>
        <v>30537</v>
      </c>
      <c r="C54" s="59">
        <f t="shared" si="72"/>
        <v>30537</v>
      </c>
      <c r="D54" s="59">
        <f t="shared" si="72"/>
        <v>30537</v>
      </c>
      <c r="E54" s="59">
        <f t="shared" si="72"/>
        <v>26163</v>
      </c>
      <c r="F54" s="59">
        <f t="shared" si="72"/>
        <v>26163</v>
      </c>
      <c r="G54" s="59">
        <f t="shared" si="72"/>
        <v>27378</v>
      </c>
      <c r="H54" s="59">
        <f t="shared" si="72"/>
        <v>27378</v>
      </c>
      <c r="I54" s="59">
        <f t="shared" si="72"/>
        <v>26568</v>
      </c>
      <c r="J54" s="59">
        <f t="shared" si="72"/>
        <v>26568</v>
      </c>
      <c r="K54" s="59">
        <f t="shared" si="72"/>
        <v>24948</v>
      </c>
      <c r="L54" s="59">
        <f t="shared" si="72"/>
        <v>26568</v>
      </c>
      <c r="M54" s="59">
        <f t="shared" si="72"/>
        <v>26568</v>
      </c>
      <c r="N54" s="59">
        <f t="shared" si="72"/>
        <v>26568</v>
      </c>
      <c r="O54" s="59">
        <f t="shared" ref="O54:BE54" si="83">ROUNDUP(O27*0.9,)</f>
        <v>25758</v>
      </c>
      <c r="P54" s="59">
        <f t="shared" si="83"/>
        <v>25758</v>
      </c>
      <c r="Q54" s="59">
        <f t="shared" si="83"/>
        <v>24543</v>
      </c>
      <c r="R54" s="59">
        <f t="shared" si="83"/>
        <v>23733</v>
      </c>
      <c r="S54" s="59">
        <f t="shared" si="83"/>
        <v>23733</v>
      </c>
      <c r="T54" s="59">
        <f t="shared" si="83"/>
        <v>23733</v>
      </c>
      <c r="U54" s="59">
        <f t="shared" si="83"/>
        <v>23733</v>
      </c>
      <c r="V54" s="59">
        <f t="shared" si="83"/>
        <v>23733</v>
      </c>
      <c r="W54" s="59">
        <f t="shared" si="83"/>
        <v>23733</v>
      </c>
      <c r="X54" s="59">
        <f t="shared" si="83"/>
        <v>23733</v>
      </c>
      <c r="Y54" s="59">
        <f t="shared" si="83"/>
        <v>23207</v>
      </c>
      <c r="Z54" s="59">
        <f t="shared" si="83"/>
        <v>23207</v>
      </c>
      <c r="AA54" s="59">
        <f t="shared" si="83"/>
        <v>23207</v>
      </c>
      <c r="AB54" s="59">
        <f t="shared" si="83"/>
        <v>20493</v>
      </c>
      <c r="AC54" s="59">
        <f t="shared" si="83"/>
        <v>20493</v>
      </c>
      <c r="AD54" s="59">
        <f t="shared" si="83"/>
        <v>20493</v>
      </c>
      <c r="AE54" s="59">
        <f t="shared" si="83"/>
        <v>20493</v>
      </c>
      <c r="AF54" s="59">
        <f t="shared" si="83"/>
        <v>20007</v>
      </c>
      <c r="AG54" s="59">
        <f t="shared" si="83"/>
        <v>20007</v>
      </c>
      <c r="AH54" s="59">
        <f t="shared" si="83"/>
        <v>20007</v>
      </c>
      <c r="AI54" s="59">
        <f t="shared" si="83"/>
        <v>20007</v>
      </c>
      <c r="AJ54" s="59">
        <f t="shared" si="83"/>
        <v>20007</v>
      </c>
      <c r="AK54" s="59">
        <f t="shared" si="83"/>
        <v>21060</v>
      </c>
      <c r="AL54" s="59">
        <f t="shared" si="83"/>
        <v>21060</v>
      </c>
      <c r="AM54" s="59">
        <f t="shared" si="83"/>
        <v>20007</v>
      </c>
      <c r="AN54" s="59">
        <f t="shared" si="83"/>
        <v>20007</v>
      </c>
      <c r="AO54" s="59">
        <f t="shared" si="83"/>
        <v>20007</v>
      </c>
      <c r="AP54" s="59">
        <f t="shared" si="83"/>
        <v>20007</v>
      </c>
      <c r="AQ54" s="59">
        <f t="shared" si="83"/>
        <v>20007</v>
      </c>
      <c r="AR54" s="59">
        <f t="shared" si="83"/>
        <v>20493</v>
      </c>
      <c r="AS54" s="59">
        <f t="shared" si="83"/>
        <v>20493</v>
      </c>
      <c r="AT54" s="59">
        <f t="shared" si="83"/>
        <v>20250</v>
      </c>
      <c r="AU54" s="59">
        <f t="shared" si="83"/>
        <v>20250</v>
      </c>
      <c r="AV54" s="59">
        <f t="shared" si="83"/>
        <v>20250</v>
      </c>
      <c r="AW54" s="59">
        <f t="shared" si="83"/>
        <v>20250</v>
      </c>
      <c r="AX54" s="59">
        <f t="shared" si="83"/>
        <v>20250</v>
      </c>
      <c r="AY54" s="59">
        <f t="shared" si="83"/>
        <v>20736</v>
      </c>
      <c r="AZ54" s="59">
        <f t="shared" si="83"/>
        <v>20736</v>
      </c>
      <c r="BA54" s="59">
        <f t="shared" si="83"/>
        <v>20736</v>
      </c>
      <c r="BB54" s="59">
        <f t="shared" si="83"/>
        <v>20007</v>
      </c>
      <c r="BC54" s="59">
        <f t="shared" si="83"/>
        <v>20007</v>
      </c>
      <c r="BD54" s="59">
        <f t="shared" si="83"/>
        <v>20007</v>
      </c>
      <c r="BE54" s="59">
        <f t="shared" si="83"/>
        <v>21465</v>
      </c>
      <c r="BF54" s="59">
        <f t="shared" ref="BF54:DQ54" si="84">ROUNDUP(BF27*0.9,)</f>
        <v>21465</v>
      </c>
      <c r="BG54" s="59">
        <f t="shared" si="84"/>
        <v>21465</v>
      </c>
      <c r="BH54" s="59">
        <f t="shared" si="84"/>
        <v>20736</v>
      </c>
      <c r="BI54" s="59">
        <f t="shared" si="84"/>
        <v>20736</v>
      </c>
      <c r="BJ54" s="59">
        <f t="shared" si="84"/>
        <v>20736</v>
      </c>
      <c r="BK54" s="59">
        <f t="shared" si="84"/>
        <v>20736</v>
      </c>
      <c r="BL54" s="59">
        <f t="shared" si="84"/>
        <v>20736</v>
      </c>
      <c r="BM54" s="59">
        <f t="shared" si="84"/>
        <v>21465</v>
      </c>
      <c r="BN54" s="59">
        <f t="shared" si="84"/>
        <v>21465</v>
      </c>
      <c r="BO54" s="59">
        <f t="shared" si="84"/>
        <v>21465</v>
      </c>
      <c r="BP54" s="59">
        <f t="shared" si="84"/>
        <v>20250</v>
      </c>
      <c r="BQ54" s="59">
        <f t="shared" si="84"/>
        <v>20250</v>
      </c>
      <c r="BR54" s="59">
        <f t="shared" si="84"/>
        <v>20250</v>
      </c>
      <c r="BS54" s="59">
        <f t="shared" si="84"/>
        <v>20250</v>
      </c>
      <c r="BT54" s="59">
        <f t="shared" si="84"/>
        <v>20493</v>
      </c>
      <c r="BU54" s="59">
        <f t="shared" si="84"/>
        <v>20493</v>
      </c>
      <c r="BV54" s="59">
        <f t="shared" si="84"/>
        <v>20250</v>
      </c>
      <c r="BW54" s="59">
        <f t="shared" si="84"/>
        <v>20250</v>
      </c>
      <c r="BX54" s="59">
        <f t="shared" si="84"/>
        <v>20250</v>
      </c>
      <c r="BY54" s="59">
        <f t="shared" si="84"/>
        <v>20250</v>
      </c>
      <c r="BZ54" s="59">
        <f t="shared" si="84"/>
        <v>20250</v>
      </c>
      <c r="CA54" s="59">
        <f t="shared" si="84"/>
        <v>20493</v>
      </c>
      <c r="CB54" s="59">
        <f t="shared" si="84"/>
        <v>20493</v>
      </c>
      <c r="CC54" s="59">
        <f t="shared" si="84"/>
        <v>20250</v>
      </c>
      <c r="CD54" s="59">
        <f t="shared" si="84"/>
        <v>20250</v>
      </c>
      <c r="CE54" s="59">
        <f t="shared" si="84"/>
        <v>20250</v>
      </c>
      <c r="CF54" s="59">
        <f t="shared" si="84"/>
        <v>20250</v>
      </c>
      <c r="CG54" s="59">
        <f t="shared" si="84"/>
        <v>20250</v>
      </c>
      <c r="CH54" s="59">
        <f t="shared" si="84"/>
        <v>20493</v>
      </c>
      <c r="CI54" s="59">
        <f t="shared" si="84"/>
        <v>20493</v>
      </c>
      <c r="CJ54" s="59">
        <f t="shared" si="84"/>
        <v>20493</v>
      </c>
      <c r="CK54" s="59">
        <f t="shared" si="84"/>
        <v>20493</v>
      </c>
      <c r="CL54" s="59">
        <f t="shared" si="84"/>
        <v>20493</v>
      </c>
      <c r="CM54" s="59">
        <f t="shared" si="84"/>
        <v>20493</v>
      </c>
      <c r="CN54" s="59">
        <f t="shared" si="84"/>
        <v>20493</v>
      </c>
      <c r="CO54" s="59">
        <f t="shared" si="84"/>
        <v>23895</v>
      </c>
      <c r="CP54" s="59">
        <f t="shared" si="84"/>
        <v>23895</v>
      </c>
      <c r="CQ54" s="321">
        <f t="shared" si="84"/>
        <v>23895</v>
      </c>
      <c r="CR54" s="321">
        <f t="shared" si="84"/>
        <v>23895</v>
      </c>
      <c r="CS54" s="321">
        <f t="shared" si="84"/>
        <v>23895</v>
      </c>
      <c r="CT54" s="321">
        <f t="shared" si="84"/>
        <v>23895</v>
      </c>
      <c r="CU54" s="321">
        <f t="shared" si="84"/>
        <v>23895</v>
      </c>
      <c r="CV54" s="59">
        <f t="shared" si="84"/>
        <v>23895</v>
      </c>
      <c r="CW54" s="59">
        <f t="shared" si="84"/>
        <v>23895</v>
      </c>
      <c r="CX54" s="59">
        <f t="shared" si="84"/>
        <v>25515</v>
      </c>
      <c r="CY54" s="238">
        <f t="shared" si="84"/>
        <v>25515</v>
      </c>
      <c r="CZ54" s="238">
        <f t="shared" si="84"/>
        <v>25515</v>
      </c>
      <c r="DA54" s="238">
        <f t="shared" si="84"/>
        <v>25515</v>
      </c>
      <c r="DB54" s="238">
        <f t="shared" si="84"/>
        <v>25515</v>
      </c>
      <c r="DC54" s="238">
        <f t="shared" si="84"/>
        <v>25515</v>
      </c>
      <c r="DD54" s="59">
        <f t="shared" si="84"/>
        <v>25515</v>
      </c>
      <c r="DE54" s="59">
        <f t="shared" si="84"/>
        <v>23895</v>
      </c>
      <c r="DF54" s="321">
        <f t="shared" si="84"/>
        <v>23895</v>
      </c>
      <c r="DG54" s="321">
        <f t="shared" si="84"/>
        <v>23895</v>
      </c>
      <c r="DH54" s="321">
        <f t="shared" si="84"/>
        <v>23895</v>
      </c>
      <c r="DI54" s="321">
        <f t="shared" si="84"/>
        <v>23895</v>
      </c>
      <c r="DJ54" s="59">
        <f t="shared" si="84"/>
        <v>23895</v>
      </c>
      <c r="DK54" s="59">
        <f t="shared" si="84"/>
        <v>23895</v>
      </c>
      <c r="DL54" s="59">
        <f t="shared" si="84"/>
        <v>23895</v>
      </c>
      <c r="DM54" s="59">
        <f t="shared" si="84"/>
        <v>24705</v>
      </c>
      <c r="DN54" s="59">
        <f t="shared" si="84"/>
        <v>24705</v>
      </c>
      <c r="DO54" s="59">
        <f t="shared" si="84"/>
        <v>24705</v>
      </c>
      <c r="DP54" s="59">
        <f t="shared" si="84"/>
        <v>24705</v>
      </c>
      <c r="DQ54" s="59">
        <f t="shared" si="84"/>
        <v>24705</v>
      </c>
      <c r="DR54" s="59">
        <f t="shared" ref="DR54:GC54" si="85">ROUNDUP(DR27*0.9,)</f>
        <v>24705</v>
      </c>
      <c r="DS54" s="59">
        <f t="shared" si="85"/>
        <v>24705</v>
      </c>
      <c r="DT54" s="59">
        <f t="shared" si="85"/>
        <v>24705</v>
      </c>
      <c r="DU54" s="59">
        <f t="shared" si="85"/>
        <v>24705</v>
      </c>
      <c r="DV54" s="59">
        <f t="shared" si="85"/>
        <v>24705</v>
      </c>
      <c r="DW54" s="59">
        <f t="shared" si="85"/>
        <v>24705</v>
      </c>
      <c r="DX54" s="59">
        <f t="shared" si="85"/>
        <v>24705</v>
      </c>
      <c r="DY54" s="59">
        <f t="shared" si="85"/>
        <v>24705</v>
      </c>
      <c r="DZ54" s="59">
        <f t="shared" si="85"/>
        <v>24705</v>
      </c>
      <c r="EA54" s="59">
        <f t="shared" si="85"/>
        <v>22275</v>
      </c>
      <c r="EB54" s="59">
        <f t="shared" si="85"/>
        <v>22275</v>
      </c>
      <c r="EC54" s="59">
        <f t="shared" si="85"/>
        <v>22275</v>
      </c>
      <c r="ED54" s="59">
        <f t="shared" si="85"/>
        <v>22275</v>
      </c>
      <c r="EE54" s="59">
        <f t="shared" si="85"/>
        <v>22680</v>
      </c>
      <c r="EF54" s="59">
        <f t="shared" si="85"/>
        <v>22680</v>
      </c>
      <c r="EG54" s="59">
        <f t="shared" si="85"/>
        <v>22275</v>
      </c>
      <c r="EH54" s="59">
        <f t="shared" si="85"/>
        <v>22275</v>
      </c>
      <c r="EI54" s="59">
        <f t="shared" si="85"/>
        <v>22275</v>
      </c>
      <c r="EJ54" s="59">
        <f t="shared" si="85"/>
        <v>22275</v>
      </c>
      <c r="EK54" s="59">
        <f t="shared" si="85"/>
        <v>22275</v>
      </c>
      <c r="EL54" s="59">
        <f t="shared" si="85"/>
        <v>22680</v>
      </c>
      <c r="EM54" s="59">
        <f t="shared" si="85"/>
        <v>22680</v>
      </c>
      <c r="EN54" s="59">
        <f t="shared" si="85"/>
        <v>22275</v>
      </c>
      <c r="EO54" s="59">
        <f t="shared" si="85"/>
        <v>22275</v>
      </c>
      <c r="EP54" s="59">
        <f t="shared" si="85"/>
        <v>22275</v>
      </c>
      <c r="EQ54" s="59">
        <f t="shared" si="85"/>
        <v>22275</v>
      </c>
      <c r="ER54" s="59">
        <f t="shared" si="85"/>
        <v>22275</v>
      </c>
      <c r="ES54" s="59">
        <f t="shared" si="85"/>
        <v>22680</v>
      </c>
      <c r="ET54" s="59">
        <f t="shared" si="85"/>
        <v>22680</v>
      </c>
      <c r="EU54" s="59">
        <f t="shared" si="85"/>
        <v>22275</v>
      </c>
      <c r="EV54" s="59">
        <f t="shared" si="85"/>
        <v>22275</v>
      </c>
      <c r="EW54" s="59">
        <f t="shared" si="85"/>
        <v>22275</v>
      </c>
      <c r="EX54" s="59">
        <f t="shared" si="85"/>
        <v>22275</v>
      </c>
      <c r="EY54" s="59">
        <f t="shared" si="85"/>
        <v>22275</v>
      </c>
      <c r="EZ54" s="59">
        <f t="shared" si="85"/>
        <v>22680</v>
      </c>
      <c r="FA54" s="59">
        <f t="shared" si="85"/>
        <v>22680</v>
      </c>
      <c r="FB54" s="59">
        <f t="shared" si="85"/>
        <v>22275</v>
      </c>
      <c r="FC54" s="59">
        <f t="shared" si="85"/>
        <v>22275</v>
      </c>
      <c r="FD54" s="59">
        <f t="shared" si="85"/>
        <v>22275</v>
      </c>
      <c r="FE54" s="59">
        <f t="shared" si="85"/>
        <v>22275</v>
      </c>
      <c r="FF54" s="59">
        <f t="shared" si="85"/>
        <v>22275</v>
      </c>
      <c r="FG54" s="59">
        <f t="shared" si="85"/>
        <v>22680</v>
      </c>
      <c r="FH54" s="59">
        <f t="shared" si="85"/>
        <v>22680</v>
      </c>
      <c r="FI54" s="59">
        <f t="shared" si="85"/>
        <v>22275</v>
      </c>
      <c r="FJ54" s="59">
        <f t="shared" si="85"/>
        <v>22275</v>
      </c>
      <c r="FK54" s="59">
        <f t="shared" si="85"/>
        <v>22275</v>
      </c>
      <c r="FL54" s="59">
        <f t="shared" si="85"/>
        <v>22275</v>
      </c>
      <c r="FM54" s="59">
        <f t="shared" si="85"/>
        <v>22275</v>
      </c>
      <c r="FN54" s="59">
        <f t="shared" si="85"/>
        <v>22275</v>
      </c>
      <c r="FO54" s="59">
        <f t="shared" si="85"/>
        <v>22275</v>
      </c>
      <c r="FP54" s="59">
        <f t="shared" si="85"/>
        <v>21465</v>
      </c>
      <c r="FQ54" s="59">
        <f t="shared" si="85"/>
        <v>21465</v>
      </c>
      <c r="FR54" s="59">
        <f t="shared" si="85"/>
        <v>21465</v>
      </c>
      <c r="FS54" s="59">
        <f t="shared" si="85"/>
        <v>21465</v>
      </c>
      <c r="FT54" s="59">
        <f t="shared" si="85"/>
        <v>21465</v>
      </c>
      <c r="FU54" s="59">
        <f t="shared" si="85"/>
        <v>21870</v>
      </c>
      <c r="FV54" s="59">
        <f t="shared" si="85"/>
        <v>21870</v>
      </c>
      <c r="FW54" s="59">
        <f t="shared" si="85"/>
        <v>21060</v>
      </c>
      <c r="FX54" s="59">
        <f t="shared" si="85"/>
        <v>21060</v>
      </c>
      <c r="FY54" s="59">
        <f t="shared" si="85"/>
        <v>21060</v>
      </c>
      <c r="FZ54" s="59">
        <f t="shared" si="85"/>
        <v>21060</v>
      </c>
      <c r="GA54" s="59">
        <f t="shared" si="85"/>
        <v>21060</v>
      </c>
      <c r="GB54" s="59">
        <f t="shared" si="85"/>
        <v>21465</v>
      </c>
      <c r="GC54" s="59">
        <f t="shared" si="85"/>
        <v>21465</v>
      </c>
      <c r="GD54" s="59">
        <f t="shared" ref="GD54:HB54" si="86">ROUNDUP(GD27*0.9,)</f>
        <v>21465</v>
      </c>
      <c r="GE54" s="59">
        <f t="shared" si="86"/>
        <v>21465</v>
      </c>
      <c r="GF54" s="59">
        <f t="shared" si="86"/>
        <v>21465</v>
      </c>
      <c r="GG54" s="59">
        <f t="shared" si="86"/>
        <v>21465</v>
      </c>
      <c r="GH54" s="59">
        <f t="shared" si="86"/>
        <v>21465</v>
      </c>
      <c r="GI54" s="59">
        <f t="shared" si="86"/>
        <v>21870</v>
      </c>
      <c r="GJ54" s="59">
        <f t="shared" si="86"/>
        <v>21870</v>
      </c>
      <c r="GK54" s="59">
        <f t="shared" si="86"/>
        <v>21465</v>
      </c>
      <c r="GL54" s="59">
        <f t="shared" si="86"/>
        <v>21465</v>
      </c>
      <c r="GM54" s="59">
        <f t="shared" si="86"/>
        <v>21465</v>
      </c>
      <c r="GN54" s="59">
        <f t="shared" si="86"/>
        <v>21465</v>
      </c>
      <c r="GO54" s="59">
        <f t="shared" si="86"/>
        <v>21465</v>
      </c>
      <c r="GP54" s="59">
        <f t="shared" si="86"/>
        <v>21870</v>
      </c>
      <c r="GQ54" s="59">
        <f t="shared" si="86"/>
        <v>21870</v>
      </c>
      <c r="GR54" s="59">
        <f t="shared" si="86"/>
        <v>21465</v>
      </c>
      <c r="GS54" s="321">
        <f t="shared" si="86"/>
        <v>21465</v>
      </c>
      <c r="GT54" s="321">
        <f t="shared" si="86"/>
        <v>21465</v>
      </c>
      <c r="GU54" s="321">
        <f t="shared" si="86"/>
        <v>21465</v>
      </c>
      <c r="GV54" s="321">
        <f t="shared" si="86"/>
        <v>21465</v>
      </c>
      <c r="GW54" s="59">
        <f t="shared" si="86"/>
        <v>21465</v>
      </c>
      <c r="GX54" s="59">
        <f t="shared" si="86"/>
        <v>21465</v>
      </c>
      <c r="GY54" s="59">
        <f t="shared" si="86"/>
        <v>21465</v>
      </c>
      <c r="GZ54" s="59">
        <f t="shared" si="86"/>
        <v>21465</v>
      </c>
      <c r="HA54" s="59">
        <f t="shared" si="86"/>
        <v>21465</v>
      </c>
      <c r="HB54" s="321">
        <f t="shared" si="86"/>
        <v>21465</v>
      </c>
    </row>
    <row r="55" spans="1:210">
      <c r="A55" s="101" t="s">
        <v>96</v>
      </c>
    </row>
    <row r="56" spans="1:210">
      <c r="A56" s="316" t="s">
        <v>97</v>
      </c>
    </row>
    <row r="57" spans="1:210">
      <c r="A57" s="101" t="s">
        <v>83</v>
      </c>
    </row>
    <row r="58" spans="1:210" ht="60">
      <c r="A58" s="105" t="s">
        <v>117</v>
      </c>
    </row>
    <row r="59" spans="1:210">
      <c r="A59" s="103" t="s">
        <v>89</v>
      </c>
    </row>
    <row r="60" spans="1:210" ht="72">
      <c r="A60" s="317" t="s">
        <v>98</v>
      </c>
    </row>
    <row r="61" spans="1:210">
      <c r="A61" s="318" t="s">
        <v>87</v>
      </c>
    </row>
    <row r="62" spans="1:210" ht="51.75">
      <c r="A62" s="111" t="s">
        <v>94</v>
      </c>
    </row>
  </sheetData>
  <pageMargins left="0.7" right="0.7" top="0.75" bottom="0.75" header="0.3" footer="0.3"/>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0"/>
  </sheetPr>
  <dimension ref="A1:WBH45"/>
  <sheetViews>
    <sheetView workbookViewId="0">
      <pane xSplit="1" topLeftCell="B1" activePane="topRight" state="frozen"/>
      <selection pane="topRight" activeCell="B2" sqref="B2:B3"/>
    </sheetView>
  </sheetViews>
  <sheetFormatPr defaultColWidth="9.140625" defaultRowHeight="15"/>
  <cols>
    <col min="1" max="1" width="58.140625" style="1" customWidth="1"/>
    <col min="2" max="2" width="9.7109375" style="5" customWidth="1"/>
    <col min="3" max="16384" width="9.140625" style="5"/>
  </cols>
  <sheetData>
    <row r="1" spans="1:2">
      <c r="A1" s="55" t="s">
        <v>123</v>
      </c>
    </row>
    <row r="2" spans="1:2" s="2" customFormat="1" ht="23.25" customHeight="1">
      <c r="A2" s="56" t="s">
        <v>455</v>
      </c>
      <c r="B2" s="57" t="e">
        <f>'Наполни лето | FIT15'!B2</f>
        <v>#REF!</v>
      </c>
    </row>
    <row r="3" spans="1:2" s="2" customFormat="1" ht="24" customHeight="1">
      <c r="A3" s="58" t="s">
        <v>119</v>
      </c>
      <c r="B3" s="57" t="e">
        <f>'Наполни лето | FIT15'!B3</f>
        <v>#REF!</v>
      </c>
    </row>
    <row r="4" spans="1:2" s="3" customFormat="1" ht="12" customHeight="1">
      <c r="A4" s="12" t="s">
        <v>68</v>
      </c>
    </row>
    <row r="5" spans="1:2" s="3" customFormat="1" ht="12" customHeight="1">
      <c r="A5" s="14">
        <v>1</v>
      </c>
      <c r="B5" s="29" t="e">
        <f>'Наполни лето | FIT15'!B5</f>
        <v>#REF!</v>
      </c>
    </row>
    <row r="6" spans="1:2" s="3" customFormat="1" ht="12" customHeight="1">
      <c r="A6" s="14">
        <v>2</v>
      </c>
      <c r="B6" s="29" t="e">
        <f>'Наполни лето | FIT15'!B6</f>
        <v>#REF!</v>
      </c>
    </row>
    <row r="7" spans="1:2" s="3" customFormat="1" ht="12" customHeight="1">
      <c r="A7" s="59" t="s">
        <v>69</v>
      </c>
      <c r="B7" s="29"/>
    </row>
    <row r="8" spans="1:2" s="3" customFormat="1" ht="12" customHeight="1">
      <c r="A8" s="13">
        <v>1</v>
      </c>
      <c r="B8" s="29" t="e">
        <f>'Наполни лето | FIT15'!B8</f>
        <v>#REF!</v>
      </c>
    </row>
    <row r="9" spans="1:2" s="3" customFormat="1" ht="12" customHeight="1">
      <c r="A9" s="13">
        <v>2</v>
      </c>
      <c r="B9" s="29" t="e">
        <f>'Наполни лето | FIT15'!B9</f>
        <v>#REF!</v>
      </c>
    </row>
    <row r="10" spans="1:2" s="3" customFormat="1" ht="12" customHeight="1">
      <c r="A10" s="12" t="s">
        <v>121</v>
      </c>
      <c r="B10" s="29"/>
    </row>
    <row r="11" spans="1:2" s="3" customFormat="1" ht="12" customHeight="1">
      <c r="A11" s="13">
        <v>1</v>
      </c>
      <c r="B11" s="29" t="e">
        <f>'Наполни лето | FIT15'!B11</f>
        <v>#REF!</v>
      </c>
    </row>
    <row r="12" spans="1:2" s="3" customFormat="1" ht="12" customHeight="1">
      <c r="A12" s="13">
        <v>2</v>
      </c>
      <c r="B12" s="29" t="e">
        <f>'Наполни лето | FIT15'!B12</f>
        <v>#REF!</v>
      </c>
    </row>
    <row r="13" spans="1:2" s="3" customFormat="1" ht="12" customHeight="1">
      <c r="A13" s="12" t="s">
        <v>73</v>
      </c>
      <c r="B13" s="29"/>
    </row>
    <row r="14" spans="1:2" s="3" customFormat="1" ht="12" customHeight="1">
      <c r="A14" s="13">
        <v>1</v>
      </c>
      <c r="B14" s="30" t="e">
        <f>'Наполни лето | FIT15'!B14</f>
        <v>#REF!</v>
      </c>
    </row>
    <row r="15" spans="1:2" s="3" customFormat="1" ht="12" customHeight="1">
      <c r="A15" s="60">
        <v>2</v>
      </c>
      <c r="B15" s="30" t="e">
        <f>'Наполни лето | FIT15'!B15</f>
        <v>#REF!</v>
      </c>
    </row>
    <row r="16" spans="1:2" s="3" customFormat="1" ht="12" customHeight="1">
      <c r="A16" s="61" t="s">
        <v>74</v>
      </c>
      <c r="B16" s="30"/>
    </row>
    <row r="17" spans="1:15608" s="3" customFormat="1" ht="12" customHeight="1">
      <c r="A17" s="13">
        <v>1</v>
      </c>
      <c r="B17" s="30" t="e">
        <f>'Наполни лето | FIT15'!B17</f>
        <v>#REF!</v>
      </c>
    </row>
    <row r="18" spans="1:15608" s="3" customFormat="1" ht="12" customHeight="1">
      <c r="A18" s="60">
        <v>2</v>
      </c>
      <c r="B18" s="30" t="e">
        <f>'Наполни лето | FIT15'!B18</f>
        <v>#REF!</v>
      </c>
    </row>
    <row r="19" spans="1:15608" s="3" customFormat="1" ht="12" customHeight="1">
      <c r="A19" s="60">
        <v>3</v>
      </c>
      <c r="B19" s="30" t="e">
        <f>'Наполни лето | FIT15'!B19</f>
        <v>#REF!</v>
      </c>
    </row>
    <row r="20" spans="1:15608" s="3" customFormat="1" ht="12" customHeight="1">
      <c r="A20" s="60">
        <v>4</v>
      </c>
      <c r="B20" s="30" t="e">
        <f>'Наполни лето | FIT15'!B20</f>
        <v>#REF!</v>
      </c>
    </row>
    <row r="21" spans="1:15608" s="3" customFormat="1" ht="12" customHeight="1">
      <c r="A21" s="31"/>
    </row>
    <row r="22" spans="1:15608" s="3" customFormat="1" ht="12" customHeight="1">
      <c r="A22" s="31"/>
    </row>
    <row r="23" spans="1:15608" ht="165">
      <c r="A23" s="62" t="s">
        <v>456</v>
      </c>
    </row>
    <row r="24" spans="1:15608" s="25" customFormat="1">
      <c r="A24" s="63" t="s">
        <v>127</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18" t="s">
        <v>255</v>
      </c>
      <c r="AGS24" s="18" t="s">
        <v>255</v>
      </c>
      <c r="AGT24" s="18" t="s">
        <v>255</v>
      </c>
      <c r="AGU24" s="18" t="s">
        <v>255</v>
      </c>
      <c r="AGV24" s="18" t="s">
        <v>255</v>
      </c>
      <c r="AGW24" s="18" t="s">
        <v>255</v>
      </c>
      <c r="AGX24" s="18" t="s">
        <v>255</v>
      </c>
      <c r="AGY24" s="18" t="s">
        <v>255</v>
      </c>
      <c r="AGZ24" s="18" t="s">
        <v>255</v>
      </c>
      <c r="AHA24" s="18" t="s">
        <v>255</v>
      </c>
      <c r="AHB24" s="18" t="s">
        <v>255</v>
      </c>
      <c r="AHC24" s="18" t="s">
        <v>255</v>
      </c>
      <c r="AHD24" s="18" t="s">
        <v>255</v>
      </c>
      <c r="AHE24" s="18" t="s">
        <v>255</v>
      </c>
      <c r="AHF24" s="18" t="s">
        <v>255</v>
      </c>
      <c r="AHG24" s="18" t="s">
        <v>255</v>
      </c>
      <c r="AHH24" s="18" t="s">
        <v>255</v>
      </c>
      <c r="AHI24" s="18" t="s">
        <v>255</v>
      </c>
      <c r="AHJ24" s="18" t="s">
        <v>255</v>
      </c>
      <c r="AHK24" s="18" t="s">
        <v>255</v>
      </c>
      <c r="AHL24" s="18" t="s">
        <v>255</v>
      </c>
      <c r="AHM24" s="18" t="s">
        <v>255</v>
      </c>
      <c r="AHN24" s="18" t="s">
        <v>255</v>
      </c>
      <c r="AHO24" s="18" t="s">
        <v>255</v>
      </c>
      <c r="AHP24" s="18" t="s">
        <v>255</v>
      </c>
      <c r="AHQ24" s="18" t="s">
        <v>255</v>
      </c>
      <c r="AHR24" s="18" t="s">
        <v>255</v>
      </c>
      <c r="AHS24" s="18" t="s">
        <v>255</v>
      </c>
      <c r="AHT24" s="18" t="s">
        <v>255</v>
      </c>
      <c r="AHU24" s="18" t="s">
        <v>255</v>
      </c>
      <c r="AHV24" s="18" t="s">
        <v>255</v>
      </c>
      <c r="AHW24" s="18" t="s">
        <v>255</v>
      </c>
      <c r="AHX24" s="18" t="s">
        <v>255</v>
      </c>
      <c r="AHY24" s="18" t="s">
        <v>255</v>
      </c>
      <c r="AHZ24" s="18" t="s">
        <v>255</v>
      </c>
      <c r="AIA24" s="18" t="s">
        <v>255</v>
      </c>
      <c r="AIB24" s="18" t="s">
        <v>255</v>
      </c>
      <c r="AIC24" s="18" t="s">
        <v>255</v>
      </c>
      <c r="AID24" s="18" t="s">
        <v>255</v>
      </c>
      <c r="AIE24" s="18" t="s">
        <v>255</v>
      </c>
      <c r="AIF24" s="18" t="s">
        <v>255</v>
      </c>
      <c r="AIG24" s="18" t="s">
        <v>255</v>
      </c>
      <c r="AIH24" s="18" t="s">
        <v>255</v>
      </c>
      <c r="AII24" s="18" t="s">
        <v>255</v>
      </c>
      <c r="AIJ24" s="18" t="s">
        <v>255</v>
      </c>
      <c r="AIK24" s="18" t="s">
        <v>255</v>
      </c>
      <c r="AIL24" s="18" t="s">
        <v>255</v>
      </c>
      <c r="AIM24" s="18" t="s">
        <v>255</v>
      </c>
      <c r="AIN24" s="18" t="s">
        <v>255</v>
      </c>
      <c r="AIO24" s="18" t="s">
        <v>255</v>
      </c>
      <c r="AIP24" s="18" t="s">
        <v>255</v>
      </c>
      <c r="AIQ24" s="18" t="s">
        <v>255</v>
      </c>
      <c r="AIR24" s="18" t="s">
        <v>255</v>
      </c>
      <c r="AIS24" s="18" t="s">
        <v>255</v>
      </c>
      <c r="AIT24" s="18" t="s">
        <v>255</v>
      </c>
      <c r="AIU24" s="18" t="s">
        <v>255</v>
      </c>
      <c r="AIV24" s="18" t="s">
        <v>255</v>
      </c>
      <c r="AIW24" s="18" t="s">
        <v>255</v>
      </c>
      <c r="AIX24" s="18" t="s">
        <v>255</v>
      </c>
      <c r="AIY24" s="18" t="s">
        <v>255</v>
      </c>
      <c r="AIZ24" s="18" t="s">
        <v>255</v>
      </c>
      <c r="AJA24" s="18" t="s">
        <v>255</v>
      </c>
      <c r="AJB24" s="18" t="s">
        <v>255</v>
      </c>
      <c r="AJC24" s="18" t="s">
        <v>255</v>
      </c>
      <c r="AJD24" s="18" t="s">
        <v>255</v>
      </c>
      <c r="AJE24" s="18" t="s">
        <v>255</v>
      </c>
      <c r="AJF24" s="18" t="s">
        <v>255</v>
      </c>
      <c r="AJG24" s="18" t="s">
        <v>255</v>
      </c>
      <c r="AJH24" s="18" t="s">
        <v>255</v>
      </c>
      <c r="AJI24" s="18" t="s">
        <v>255</v>
      </c>
      <c r="AJJ24" s="18" t="s">
        <v>255</v>
      </c>
      <c r="AJK24" s="18" t="s">
        <v>255</v>
      </c>
      <c r="AJL24" s="18" t="s">
        <v>255</v>
      </c>
      <c r="AJM24" s="18" t="s">
        <v>255</v>
      </c>
      <c r="AJN24" s="18" t="s">
        <v>255</v>
      </c>
      <c r="AJO24" s="18" t="s">
        <v>255</v>
      </c>
      <c r="AJP24" s="18" t="s">
        <v>255</v>
      </c>
      <c r="AJQ24" s="18" t="s">
        <v>255</v>
      </c>
      <c r="AJR24" s="18" t="s">
        <v>255</v>
      </c>
      <c r="AJS24" s="18" t="s">
        <v>255</v>
      </c>
      <c r="AJT24" s="18" t="s">
        <v>255</v>
      </c>
      <c r="AJU24" s="18" t="s">
        <v>255</v>
      </c>
      <c r="AJV24" s="18" t="s">
        <v>255</v>
      </c>
      <c r="AJW24" s="18" t="s">
        <v>255</v>
      </c>
      <c r="AJX24" s="18" t="s">
        <v>255</v>
      </c>
      <c r="AJY24" s="18" t="s">
        <v>255</v>
      </c>
      <c r="AJZ24" s="18" t="s">
        <v>255</v>
      </c>
      <c r="AKA24" s="18" t="s">
        <v>255</v>
      </c>
      <c r="AKB24" s="18" t="s">
        <v>255</v>
      </c>
      <c r="AKC24" s="18" t="s">
        <v>255</v>
      </c>
      <c r="AKD24" s="18" t="s">
        <v>255</v>
      </c>
      <c r="AKE24" s="18" t="s">
        <v>255</v>
      </c>
      <c r="AKF24" s="18" t="s">
        <v>255</v>
      </c>
      <c r="AKG24" s="18" t="s">
        <v>255</v>
      </c>
      <c r="AKH24" s="18" t="s">
        <v>255</v>
      </c>
      <c r="AKI24" s="18" t="s">
        <v>255</v>
      </c>
      <c r="AKJ24" s="18" t="s">
        <v>255</v>
      </c>
      <c r="AKK24" s="18" t="s">
        <v>255</v>
      </c>
      <c r="AKL24" s="18" t="s">
        <v>255</v>
      </c>
      <c r="AKM24" s="18" t="s">
        <v>255</v>
      </c>
      <c r="AKN24" s="18" t="s">
        <v>255</v>
      </c>
      <c r="AKO24" s="18" t="s">
        <v>255</v>
      </c>
      <c r="AKP24" s="18" t="s">
        <v>255</v>
      </c>
      <c r="AKQ24" s="18" t="s">
        <v>255</v>
      </c>
      <c r="AKR24" s="18" t="s">
        <v>255</v>
      </c>
      <c r="AKS24" s="18" t="s">
        <v>255</v>
      </c>
      <c r="AKT24" s="18" t="s">
        <v>255</v>
      </c>
      <c r="AKU24" s="18" t="s">
        <v>255</v>
      </c>
      <c r="AKV24" s="18" t="s">
        <v>255</v>
      </c>
      <c r="AKW24" s="18" t="s">
        <v>255</v>
      </c>
      <c r="AKX24" s="18" t="s">
        <v>255</v>
      </c>
      <c r="AKY24" s="18" t="s">
        <v>255</v>
      </c>
      <c r="AKZ24" s="18" t="s">
        <v>255</v>
      </c>
      <c r="ALA24" s="18" t="s">
        <v>255</v>
      </c>
      <c r="ALB24" s="18" t="s">
        <v>255</v>
      </c>
      <c r="ALC24" s="18" t="s">
        <v>255</v>
      </c>
      <c r="ALD24" s="18" t="s">
        <v>255</v>
      </c>
      <c r="ALE24" s="18" t="s">
        <v>255</v>
      </c>
      <c r="ALF24" s="18" t="s">
        <v>255</v>
      </c>
      <c r="ALG24" s="18" t="s">
        <v>255</v>
      </c>
      <c r="ALH24" s="18" t="s">
        <v>255</v>
      </c>
      <c r="ALI24" s="18" t="s">
        <v>255</v>
      </c>
      <c r="ALJ24" s="18" t="s">
        <v>255</v>
      </c>
      <c r="ALK24" s="18" t="s">
        <v>255</v>
      </c>
      <c r="ALL24" s="18" t="s">
        <v>255</v>
      </c>
      <c r="ALM24" s="18" t="s">
        <v>255</v>
      </c>
      <c r="ALN24" s="18" t="s">
        <v>255</v>
      </c>
      <c r="ALO24" s="18" t="s">
        <v>255</v>
      </c>
      <c r="ALP24" s="18" t="s">
        <v>255</v>
      </c>
      <c r="ALQ24" s="18" t="s">
        <v>255</v>
      </c>
      <c r="ALR24" s="18" t="s">
        <v>255</v>
      </c>
      <c r="ALS24" s="18" t="s">
        <v>255</v>
      </c>
      <c r="ALT24" s="18" t="s">
        <v>255</v>
      </c>
      <c r="ALU24" s="18" t="s">
        <v>255</v>
      </c>
      <c r="ALV24" s="18" t="s">
        <v>255</v>
      </c>
      <c r="ALW24" s="18" t="s">
        <v>255</v>
      </c>
      <c r="ALX24" s="18" t="s">
        <v>255</v>
      </c>
      <c r="ALY24" s="18" t="s">
        <v>255</v>
      </c>
      <c r="ALZ24" s="18" t="s">
        <v>255</v>
      </c>
      <c r="AMA24" s="18" t="s">
        <v>255</v>
      </c>
      <c r="AMB24" s="18" t="s">
        <v>255</v>
      </c>
      <c r="AMC24" s="18" t="s">
        <v>255</v>
      </c>
      <c r="AMD24" s="18" t="s">
        <v>255</v>
      </c>
      <c r="AME24" s="18" t="s">
        <v>255</v>
      </c>
      <c r="AMF24" s="18" t="s">
        <v>255</v>
      </c>
      <c r="AMG24" s="18" t="s">
        <v>255</v>
      </c>
      <c r="AMH24" s="18" t="s">
        <v>255</v>
      </c>
      <c r="AMI24" s="18" t="s">
        <v>255</v>
      </c>
      <c r="AMJ24" s="18" t="s">
        <v>255</v>
      </c>
      <c r="AMK24" s="18" t="s">
        <v>255</v>
      </c>
      <c r="AML24" s="18" t="s">
        <v>255</v>
      </c>
      <c r="AMM24" s="18" t="s">
        <v>255</v>
      </c>
      <c r="AMN24" s="18" t="s">
        <v>255</v>
      </c>
      <c r="AMO24" s="18" t="s">
        <v>255</v>
      </c>
      <c r="AMP24" s="18" t="s">
        <v>255</v>
      </c>
      <c r="AMQ24" s="18" t="s">
        <v>255</v>
      </c>
      <c r="AMR24" s="18" t="s">
        <v>255</v>
      </c>
      <c r="AMS24" s="18" t="s">
        <v>255</v>
      </c>
      <c r="AMT24" s="18" t="s">
        <v>255</v>
      </c>
      <c r="AMU24" s="18" t="s">
        <v>255</v>
      </c>
      <c r="AMV24" s="18" t="s">
        <v>255</v>
      </c>
      <c r="AMW24" s="18" t="s">
        <v>255</v>
      </c>
      <c r="AMX24" s="18" t="s">
        <v>255</v>
      </c>
      <c r="AMY24" s="18" t="s">
        <v>255</v>
      </c>
      <c r="AMZ24" s="18" t="s">
        <v>255</v>
      </c>
      <c r="ANA24" s="18" t="s">
        <v>255</v>
      </c>
      <c r="ANB24" s="18" t="s">
        <v>255</v>
      </c>
      <c r="ANC24" s="18" t="s">
        <v>255</v>
      </c>
      <c r="AND24" s="18" t="s">
        <v>255</v>
      </c>
      <c r="ANE24" s="18" t="s">
        <v>255</v>
      </c>
      <c r="ANF24" s="18" t="s">
        <v>255</v>
      </c>
      <c r="ANG24" s="18" t="s">
        <v>255</v>
      </c>
      <c r="ANH24" s="18" t="s">
        <v>255</v>
      </c>
      <c r="ANI24" s="18" t="s">
        <v>255</v>
      </c>
      <c r="ANJ24" s="18" t="s">
        <v>255</v>
      </c>
      <c r="ANK24" s="18" t="s">
        <v>255</v>
      </c>
      <c r="ANL24" s="18" t="s">
        <v>255</v>
      </c>
      <c r="ANM24" s="18" t="s">
        <v>255</v>
      </c>
      <c r="ANN24" s="18" t="s">
        <v>255</v>
      </c>
      <c r="ANO24" s="18" t="s">
        <v>255</v>
      </c>
      <c r="ANP24" s="18" t="s">
        <v>255</v>
      </c>
      <c r="ANQ24" s="18" t="s">
        <v>255</v>
      </c>
      <c r="ANR24" s="18" t="s">
        <v>255</v>
      </c>
      <c r="ANS24" s="18" t="s">
        <v>255</v>
      </c>
      <c r="ANT24" s="18" t="s">
        <v>255</v>
      </c>
      <c r="ANU24" s="18" t="s">
        <v>255</v>
      </c>
      <c r="ANV24" s="18" t="s">
        <v>255</v>
      </c>
      <c r="ANW24" s="18" t="s">
        <v>255</v>
      </c>
      <c r="ANX24" s="18" t="s">
        <v>255</v>
      </c>
      <c r="ANY24" s="18" t="s">
        <v>255</v>
      </c>
      <c r="ANZ24" s="18" t="s">
        <v>255</v>
      </c>
      <c r="AOA24" s="18" t="s">
        <v>255</v>
      </c>
      <c r="AOB24" s="18" t="s">
        <v>255</v>
      </c>
      <c r="AOC24" s="18" t="s">
        <v>255</v>
      </c>
      <c r="AOD24" s="18" t="s">
        <v>255</v>
      </c>
      <c r="AOE24" s="18" t="s">
        <v>255</v>
      </c>
      <c r="AOF24" s="18" t="s">
        <v>255</v>
      </c>
      <c r="AOG24" s="18" t="s">
        <v>255</v>
      </c>
      <c r="AOH24" s="18" t="s">
        <v>255</v>
      </c>
      <c r="AOI24" s="18" t="s">
        <v>255</v>
      </c>
      <c r="AOJ24" s="18" t="s">
        <v>255</v>
      </c>
      <c r="AOK24" s="18" t="s">
        <v>255</v>
      </c>
      <c r="AOL24" s="18" t="s">
        <v>255</v>
      </c>
      <c r="AOM24" s="18" t="s">
        <v>255</v>
      </c>
      <c r="AON24" s="18" t="s">
        <v>255</v>
      </c>
      <c r="AOO24" s="18" t="s">
        <v>255</v>
      </c>
      <c r="AOP24" s="18" t="s">
        <v>255</v>
      </c>
      <c r="AOQ24" s="18" t="s">
        <v>255</v>
      </c>
      <c r="AOR24" s="18" t="s">
        <v>255</v>
      </c>
      <c r="AOS24" s="18" t="s">
        <v>255</v>
      </c>
      <c r="AOT24" s="18" t="s">
        <v>255</v>
      </c>
      <c r="AOU24" s="18" t="s">
        <v>255</v>
      </c>
      <c r="AOV24" s="18" t="s">
        <v>255</v>
      </c>
      <c r="AOW24" s="18" t="s">
        <v>255</v>
      </c>
      <c r="AOX24" s="18" t="s">
        <v>255</v>
      </c>
      <c r="AOY24" s="18" t="s">
        <v>255</v>
      </c>
      <c r="AOZ24" s="18" t="s">
        <v>255</v>
      </c>
      <c r="APA24" s="18" t="s">
        <v>255</v>
      </c>
      <c r="APB24" s="18" t="s">
        <v>255</v>
      </c>
      <c r="APC24" s="18" t="s">
        <v>255</v>
      </c>
      <c r="APD24" s="18" t="s">
        <v>255</v>
      </c>
      <c r="APE24" s="18" t="s">
        <v>255</v>
      </c>
      <c r="APF24" s="18" t="s">
        <v>255</v>
      </c>
      <c r="APG24" s="18" t="s">
        <v>255</v>
      </c>
      <c r="APH24" s="18" t="s">
        <v>255</v>
      </c>
      <c r="API24" s="18" t="s">
        <v>255</v>
      </c>
      <c r="APJ24" s="18" t="s">
        <v>255</v>
      </c>
      <c r="APK24" s="18" t="s">
        <v>255</v>
      </c>
      <c r="APL24" s="18" t="s">
        <v>255</v>
      </c>
      <c r="APM24" s="18" t="s">
        <v>255</v>
      </c>
      <c r="APN24" s="18" t="s">
        <v>255</v>
      </c>
      <c r="APO24" s="18" t="s">
        <v>255</v>
      </c>
      <c r="APP24" s="18" t="s">
        <v>255</v>
      </c>
      <c r="APQ24" s="18" t="s">
        <v>255</v>
      </c>
      <c r="APR24" s="18" t="s">
        <v>255</v>
      </c>
      <c r="APS24" s="18" t="s">
        <v>255</v>
      </c>
      <c r="APT24" s="18" t="s">
        <v>255</v>
      </c>
      <c r="APU24" s="18" t="s">
        <v>255</v>
      </c>
      <c r="APV24" s="18" t="s">
        <v>255</v>
      </c>
      <c r="APW24" s="18" t="s">
        <v>255</v>
      </c>
      <c r="APX24" s="18" t="s">
        <v>255</v>
      </c>
      <c r="APY24" s="18" t="s">
        <v>255</v>
      </c>
      <c r="APZ24" s="18" t="s">
        <v>255</v>
      </c>
      <c r="AQA24" s="18" t="s">
        <v>255</v>
      </c>
      <c r="AQB24" s="18" t="s">
        <v>255</v>
      </c>
      <c r="AQC24" s="18" t="s">
        <v>255</v>
      </c>
      <c r="AQD24" s="18" t="s">
        <v>255</v>
      </c>
      <c r="AQE24" s="18" t="s">
        <v>255</v>
      </c>
      <c r="AQF24" s="18" t="s">
        <v>255</v>
      </c>
      <c r="AQG24" s="18" t="s">
        <v>255</v>
      </c>
      <c r="AQH24" s="18" t="s">
        <v>255</v>
      </c>
      <c r="AQI24" s="18" t="s">
        <v>255</v>
      </c>
      <c r="AQJ24" s="18" t="s">
        <v>255</v>
      </c>
      <c r="AQK24" s="18" t="s">
        <v>255</v>
      </c>
      <c r="AQL24" s="18" t="s">
        <v>255</v>
      </c>
      <c r="AQM24" s="18" t="s">
        <v>255</v>
      </c>
      <c r="AQN24" s="18" t="s">
        <v>255</v>
      </c>
      <c r="AQO24" s="18" t="s">
        <v>255</v>
      </c>
      <c r="AQP24" s="18" t="s">
        <v>255</v>
      </c>
      <c r="AQQ24" s="18" t="s">
        <v>255</v>
      </c>
      <c r="AQR24" s="18" t="s">
        <v>255</v>
      </c>
      <c r="AQS24" s="18" t="s">
        <v>255</v>
      </c>
      <c r="AQT24" s="18" t="s">
        <v>255</v>
      </c>
      <c r="AQU24" s="18" t="s">
        <v>255</v>
      </c>
      <c r="AQV24" s="18" t="s">
        <v>255</v>
      </c>
      <c r="AQW24" s="18" t="s">
        <v>255</v>
      </c>
      <c r="AQX24" s="18" t="s">
        <v>255</v>
      </c>
      <c r="AQY24" s="18" t="s">
        <v>255</v>
      </c>
      <c r="AQZ24" s="18" t="s">
        <v>255</v>
      </c>
      <c r="ARA24" s="18" t="s">
        <v>255</v>
      </c>
      <c r="ARB24" s="18" t="s">
        <v>255</v>
      </c>
      <c r="ARC24" s="18" t="s">
        <v>255</v>
      </c>
      <c r="ARD24" s="18" t="s">
        <v>255</v>
      </c>
      <c r="ARE24" s="18" t="s">
        <v>255</v>
      </c>
      <c r="ARF24" s="18" t="s">
        <v>255</v>
      </c>
      <c r="ARG24" s="18" t="s">
        <v>255</v>
      </c>
      <c r="ARH24" s="18" t="s">
        <v>255</v>
      </c>
      <c r="ARI24" s="18" t="s">
        <v>255</v>
      </c>
      <c r="ARJ24" s="18" t="s">
        <v>255</v>
      </c>
      <c r="ARK24" s="18" t="s">
        <v>255</v>
      </c>
      <c r="ARL24" s="18" t="s">
        <v>255</v>
      </c>
      <c r="ARM24" s="18" t="s">
        <v>255</v>
      </c>
      <c r="ARN24" s="18" t="s">
        <v>255</v>
      </c>
      <c r="ARO24" s="18" t="s">
        <v>255</v>
      </c>
      <c r="ARP24" s="18" t="s">
        <v>255</v>
      </c>
      <c r="ARQ24" s="18" t="s">
        <v>255</v>
      </c>
      <c r="ARR24" s="18" t="s">
        <v>255</v>
      </c>
      <c r="ARS24" s="18" t="s">
        <v>255</v>
      </c>
      <c r="ART24" s="18" t="s">
        <v>255</v>
      </c>
      <c r="ARU24" s="18" t="s">
        <v>255</v>
      </c>
      <c r="ARV24" s="18" t="s">
        <v>255</v>
      </c>
      <c r="ARW24" s="18" t="s">
        <v>255</v>
      </c>
      <c r="ARX24" s="18" t="s">
        <v>255</v>
      </c>
      <c r="ARY24" s="18" t="s">
        <v>255</v>
      </c>
      <c r="ARZ24" s="18" t="s">
        <v>255</v>
      </c>
      <c r="ASA24" s="18" t="s">
        <v>255</v>
      </c>
      <c r="ASB24" s="18" t="s">
        <v>255</v>
      </c>
      <c r="ASC24" s="18" t="s">
        <v>255</v>
      </c>
      <c r="ASD24" s="18" t="s">
        <v>255</v>
      </c>
      <c r="ASE24" s="18" t="s">
        <v>255</v>
      </c>
      <c r="ASF24" s="18" t="s">
        <v>255</v>
      </c>
      <c r="ASG24" s="18" t="s">
        <v>255</v>
      </c>
      <c r="ASH24" s="18" t="s">
        <v>255</v>
      </c>
      <c r="ASI24" s="18" t="s">
        <v>255</v>
      </c>
      <c r="ASJ24" s="18" t="s">
        <v>255</v>
      </c>
      <c r="ASK24" s="18" t="s">
        <v>255</v>
      </c>
      <c r="ASL24" s="18" t="s">
        <v>255</v>
      </c>
      <c r="ASM24" s="18" t="s">
        <v>255</v>
      </c>
      <c r="ASN24" s="18" t="s">
        <v>255</v>
      </c>
      <c r="ASO24" s="18" t="s">
        <v>255</v>
      </c>
      <c r="ASP24" s="18" t="s">
        <v>255</v>
      </c>
      <c r="ASQ24" s="18" t="s">
        <v>255</v>
      </c>
      <c r="ASR24" s="18" t="s">
        <v>255</v>
      </c>
      <c r="ASS24" s="18" t="s">
        <v>255</v>
      </c>
      <c r="AST24" s="18" t="s">
        <v>255</v>
      </c>
      <c r="ASU24" s="18" t="s">
        <v>255</v>
      </c>
      <c r="ASV24" s="18" t="s">
        <v>255</v>
      </c>
      <c r="ASW24" s="18" t="s">
        <v>255</v>
      </c>
      <c r="ASX24" s="18" t="s">
        <v>255</v>
      </c>
      <c r="ASY24" s="18" t="s">
        <v>255</v>
      </c>
      <c r="ASZ24" s="18" t="s">
        <v>255</v>
      </c>
      <c r="ATA24" s="18" t="s">
        <v>255</v>
      </c>
      <c r="ATB24" s="18" t="s">
        <v>255</v>
      </c>
      <c r="ATC24" s="18" t="s">
        <v>255</v>
      </c>
      <c r="ATD24" s="18" t="s">
        <v>255</v>
      </c>
      <c r="ATE24" s="18" t="s">
        <v>255</v>
      </c>
      <c r="ATF24" s="18" t="s">
        <v>255</v>
      </c>
      <c r="ATG24" s="18" t="s">
        <v>255</v>
      </c>
      <c r="ATH24" s="18" t="s">
        <v>255</v>
      </c>
      <c r="ATI24" s="18" t="s">
        <v>255</v>
      </c>
      <c r="ATJ24" s="18" t="s">
        <v>255</v>
      </c>
      <c r="ATK24" s="18" t="s">
        <v>255</v>
      </c>
      <c r="ATL24" s="18" t="s">
        <v>255</v>
      </c>
      <c r="ATM24" s="18" t="s">
        <v>255</v>
      </c>
      <c r="ATN24" s="18" t="s">
        <v>255</v>
      </c>
      <c r="ATO24" s="18" t="s">
        <v>255</v>
      </c>
      <c r="ATP24" s="18" t="s">
        <v>255</v>
      </c>
      <c r="ATQ24" s="18" t="s">
        <v>255</v>
      </c>
      <c r="ATR24" s="18" t="s">
        <v>255</v>
      </c>
      <c r="ATS24" s="18" t="s">
        <v>255</v>
      </c>
      <c r="ATT24" s="18" t="s">
        <v>255</v>
      </c>
      <c r="ATU24" s="18" t="s">
        <v>255</v>
      </c>
      <c r="ATV24" s="18" t="s">
        <v>255</v>
      </c>
      <c r="ATW24" s="18" t="s">
        <v>255</v>
      </c>
      <c r="ATX24" s="18" t="s">
        <v>255</v>
      </c>
      <c r="ATY24" s="18" t="s">
        <v>255</v>
      </c>
      <c r="ATZ24" s="18" t="s">
        <v>255</v>
      </c>
      <c r="AUA24" s="18" t="s">
        <v>255</v>
      </c>
      <c r="AUB24" s="18" t="s">
        <v>255</v>
      </c>
      <c r="AUC24" s="18" t="s">
        <v>255</v>
      </c>
      <c r="AUD24" s="18" t="s">
        <v>255</v>
      </c>
      <c r="AUE24" s="18" t="s">
        <v>255</v>
      </c>
      <c r="AUF24" s="18" t="s">
        <v>255</v>
      </c>
      <c r="AUG24" s="18" t="s">
        <v>255</v>
      </c>
      <c r="AUH24" s="18" t="s">
        <v>255</v>
      </c>
      <c r="AUI24" s="18" t="s">
        <v>255</v>
      </c>
      <c r="AUJ24" s="18" t="s">
        <v>255</v>
      </c>
      <c r="AUK24" s="18" t="s">
        <v>255</v>
      </c>
      <c r="AUL24" s="18" t="s">
        <v>255</v>
      </c>
      <c r="AUM24" s="18" t="s">
        <v>255</v>
      </c>
      <c r="AUN24" s="18" t="s">
        <v>255</v>
      </c>
      <c r="AUO24" s="18" t="s">
        <v>255</v>
      </c>
      <c r="AUP24" s="18" t="s">
        <v>255</v>
      </c>
      <c r="AUQ24" s="18" t="s">
        <v>255</v>
      </c>
      <c r="AUR24" s="18" t="s">
        <v>255</v>
      </c>
      <c r="AUS24" s="18" t="s">
        <v>255</v>
      </c>
      <c r="AUT24" s="18" t="s">
        <v>255</v>
      </c>
      <c r="AUU24" s="18" t="s">
        <v>255</v>
      </c>
      <c r="AUV24" s="18" t="s">
        <v>255</v>
      </c>
      <c r="AUW24" s="18" t="s">
        <v>255</v>
      </c>
      <c r="AUX24" s="18" t="s">
        <v>255</v>
      </c>
      <c r="AUY24" s="18" t="s">
        <v>255</v>
      </c>
      <c r="AUZ24" s="18" t="s">
        <v>255</v>
      </c>
      <c r="AVA24" s="18" t="s">
        <v>255</v>
      </c>
      <c r="AVB24" s="18" t="s">
        <v>255</v>
      </c>
      <c r="AVC24" s="18" t="s">
        <v>255</v>
      </c>
      <c r="AVD24" s="18" t="s">
        <v>255</v>
      </c>
      <c r="AVE24" s="18" t="s">
        <v>255</v>
      </c>
      <c r="AVF24" s="18" t="s">
        <v>255</v>
      </c>
      <c r="AVG24" s="18" t="s">
        <v>255</v>
      </c>
      <c r="AVH24" s="18" t="s">
        <v>255</v>
      </c>
      <c r="AVI24" s="18" t="s">
        <v>255</v>
      </c>
      <c r="AVJ24" s="18" t="s">
        <v>255</v>
      </c>
      <c r="AVK24" s="18" t="s">
        <v>255</v>
      </c>
      <c r="AVL24" s="18" t="s">
        <v>255</v>
      </c>
      <c r="AVM24" s="18" t="s">
        <v>255</v>
      </c>
      <c r="AVN24" s="18" t="s">
        <v>255</v>
      </c>
      <c r="AVO24" s="18" t="s">
        <v>255</v>
      </c>
      <c r="AVP24" s="18" t="s">
        <v>255</v>
      </c>
      <c r="AVQ24" s="18" t="s">
        <v>255</v>
      </c>
      <c r="AVR24" s="18" t="s">
        <v>255</v>
      </c>
      <c r="AVS24" s="18" t="s">
        <v>255</v>
      </c>
      <c r="AVT24" s="18" t="s">
        <v>255</v>
      </c>
      <c r="AVU24" s="18" t="s">
        <v>255</v>
      </c>
      <c r="AVV24" s="18" t="s">
        <v>255</v>
      </c>
      <c r="AVW24" s="18" t="s">
        <v>255</v>
      </c>
      <c r="AVX24" s="18" t="s">
        <v>255</v>
      </c>
      <c r="AVY24" s="18" t="s">
        <v>255</v>
      </c>
      <c r="AVZ24" s="18" t="s">
        <v>255</v>
      </c>
      <c r="AWA24" s="18" t="s">
        <v>255</v>
      </c>
      <c r="AWB24" s="18" t="s">
        <v>255</v>
      </c>
      <c r="AWC24" s="18" t="s">
        <v>255</v>
      </c>
      <c r="AWD24" s="18" t="s">
        <v>255</v>
      </c>
      <c r="AWE24" s="18" t="s">
        <v>255</v>
      </c>
      <c r="AWF24" s="18" t="s">
        <v>255</v>
      </c>
      <c r="AWG24" s="18" t="s">
        <v>255</v>
      </c>
      <c r="AWH24" s="18" t="s">
        <v>255</v>
      </c>
      <c r="AWI24" s="18" t="s">
        <v>255</v>
      </c>
      <c r="AWJ24" s="18" t="s">
        <v>255</v>
      </c>
      <c r="AWK24" s="18" t="s">
        <v>255</v>
      </c>
      <c r="AWL24" s="18" t="s">
        <v>255</v>
      </c>
      <c r="AWM24" s="18" t="s">
        <v>255</v>
      </c>
      <c r="AWN24" s="18" t="s">
        <v>255</v>
      </c>
      <c r="AWO24" s="18" t="s">
        <v>255</v>
      </c>
      <c r="AWP24" s="18" t="s">
        <v>255</v>
      </c>
      <c r="AWQ24" s="18" t="s">
        <v>255</v>
      </c>
      <c r="AWR24" s="18" t="s">
        <v>255</v>
      </c>
      <c r="AWS24" s="18" t="s">
        <v>255</v>
      </c>
      <c r="AWT24" s="18" t="s">
        <v>255</v>
      </c>
      <c r="AWU24" s="18" t="s">
        <v>255</v>
      </c>
      <c r="AWV24" s="18" t="s">
        <v>255</v>
      </c>
      <c r="AWW24" s="18" t="s">
        <v>255</v>
      </c>
      <c r="AWX24" s="18" t="s">
        <v>255</v>
      </c>
      <c r="AWY24" s="18" t="s">
        <v>255</v>
      </c>
      <c r="AWZ24" s="18" t="s">
        <v>255</v>
      </c>
      <c r="AXA24" s="18" t="s">
        <v>255</v>
      </c>
      <c r="AXB24" s="18" t="s">
        <v>255</v>
      </c>
      <c r="AXC24" s="18" t="s">
        <v>255</v>
      </c>
      <c r="AXD24" s="18" t="s">
        <v>255</v>
      </c>
      <c r="AXE24" s="18" t="s">
        <v>255</v>
      </c>
      <c r="AXF24" s="18" t="s">
        <v>255</v>
      </c>
      <c r="AXG24" s="18" t="s">
        <v>255</v>
      </c>
      <c r="AXH24" s="18" t="s">
        <v>255</v>
      </c>
      <c r="AXI24" s="18" t="s">
        <v>255</v>
      </c>
      <c r="AXJ24" s="18" t="s">
        <v>255</v>
      </c>
      <c r="AXK24" s="18" t="s">
        <v>255</v>
      </c>
      <c r="AXL24" s="18" t="s">
        <v>255</v>
      </c>
      <c r="AXM24" s="18" t="s">
        <v>255</v>
      </c>
      <c r="AXN24" s="18" t="s">
        <v>255</v>
      </c>
      <c r="AXO24" s="18" t="s">
        <v>255</v>
      </c>
      <c r="AXP24" s="18" t="s">
        <v>255</v>
      </c>
      <c r="AXQ24" s="18" t="s">
        <v>255</v>
      </c>
      <c r="AXR24" s="18" t="s">
        <v>255</v>
      </c>
      <c r="AXS24" s="18" t="s">
        <v>255</v>
      </c>
      <c r="AXT24" s="18" t="s">
        <v>255</v>
      </c>
      <c r="AXU24" s="18" t="s">
        <v>255</v>
      </c>
      <c r="AXV24" s="18" t="s">
        <v>255</v>
      </c>
      <c r="AXW24" s="18" t="s">
        <v>255</v>
      </c>
      <c r="AXX24" s="18" t="s">
        <v>255</v>
      </c>
      <c r="AXY24" s="18" t="s">
        <v>255</v>
      </c>
      <c r="AXZ24" s="18" t="s">
        <v>255</v>
      </c>
      <c r="AYA24" s="18" t="s">
        <v>255</v>
      </c>
      <c r="AYB24" s="18" t="s">
        <v>255</v>
      </c>
      <c r="AYC24" s="18" t="s">
        <v>255</v>
      </c>
      <c r="AYD24" s="18" t="s">
        <v>255</v>
      </c>
      <c r="AYE24" s="18" t="s">
        <v>255</v>
      </c>
      <c r="AYF24" s="18" t="s">
        <v>255</v>
      </c>
      <c r="AYG24" s="18" t="s">
        <v>255</v>
      </c>
      <c r="AYH24" s="18" t="s">
        <v>255</v>
      </c>
      <c r="AYI24" s="18" t="s">
        <v>255</v>
      </c>
      <c r="AYJ24" s="18" t="s">
        <v>255</v>
      </c>
      <c r="AYK24" s="18" t="s">
        <v>255</v>
      </c>
      <c r="AYL24" s="18" t="s">
        <v>255</v>
      </c>
      <c r="AYM24" s="18" t="s">
        <v>255</v>
      </c>
      <c r="AYN24" s="18" t="s">
        <v>255</v>
      </c>
      <c r="AYO24" s="18" t="s">
        <v>255</v>
      </c>
      <c r="AYP24" s="18" t="s">
        <v>255</v>
      </c>
      <c r="AYQ24" s="18" t="s">
        <v>255</v>
      </c>
      <c r="AYR24" s="18" t="s">
        <v>255</v>
      </c>
      <c r="AYS24" s="18" t="s">
        <v>255</v>
      </c>
      <c r="AYT24" s="18" t="s">
        <v>255</v>
      </c>
      <c r="AYU24" s="18" t="s">
        <v>255</v>
      </c>
      <c r="AYV24" s="18" t="s">
        <v>255</v>
      </c>
      <c r="AYW24" s="18" t="s">
        <v>255</v>
      </c>
      <c r="AYX24" s="18" t="s">
        <v>255</v>
      </c>
      <c r="AYY24" s="18" t="s">
        <v>255</v>
      </c>
      <c r="AYZ24" s="18" t="s">
        <v>255</v>
      </c>
      <c r="AZA24" s="18" t="s">
        <v>255</v>
      </c>
      <c r="AZB24" s="18" t="s">
        <v>255</v>
      </c>
      <c r="AZC24" s="18" t="s">
        <v>255</v>
      </c>
      <c r="AZD24" s="18" t="s">
        <v>255</v>
      </c>
      <c r="AZE24" s="18" t="s">
        <v>255</v>
      </c>
      <c r="AZF24" s="18" t="s">
        <v>255</v>
      </c>
      <c r="AZG24" s="18" t="s">
        <v>255</v>
      </c>
      <c r="AZH24" s="18" t="s">
        <v>255</v>
      </c>
      <c r="AZI24" s="18" t="s">
        <v>255</v>
      </c>
      <c r="AZJ24" s="18" t="s">
        <v>255</v>
      </c>
      <c r="AZK24" s="18" t="s">
        <v>255</v>
      </c>
      <c r="AZL24" s="18" t="s">
        <v>255</v>
      </c>
      <c r="AZM24" s="18" t="s">
        <v>255</v>
      </c>
      <c r="AZN24" s="18" t="s">
        <v>255</v>
      </c>
      <c r="AZO24" s="18" t="s">
        <v>255</v>
      </c>
      <c r="AZP24" s="18" t="s">
        <v>255</v>
      </c>
      <c r="AZQ24" s="18" t="s">
        <v>255</v>
      </c>
      <c r="AZR24" s="18" t="s">
        <v>255</v>
      </c>
      <c r="AZS24" s="18" t="s">
        <v>255</v>
      </c>
      <c r="AZT24" s="18" t="s">
        <v>255</v>
      </c>
      <c r="AZU24" s="18" t="s">
        <v>255</v>
      </c>
      <c r="AZV24" s="18" t="s">
        <v>255</v>
      </c>
      <c r="AZW24" s="18" t="s">
        <v>255</v>
      </c>
      <c r="AZX24" s="18" t="s">
        <v>255</v>
      </c>
      <c r="AZY24" s="18" t="s">
        <v>255</v>
      </c>
      <c r="AZZ24" s="18" t="s">
        <v>255</v>
      </c>
      <c r="BAA24" s="18" t="s">
        <v>255</v>
      </c>
      <c r="BAB24" s="18" t="s">
        <v>255</v>
      </c>
      <c r="BAC24" s="18" t="s">
        <v>255</v>
      </c>
      <c r="BAD24" s="18" t="s">
        <v>255</v>
      </c>
      <c r="BAE24" s="18" t="s">
        <v>255</v>
      </c>
      <c r="BAF24" s="18" t="s">
        <v>255</v>
      </c>
      <c r="BAG24" s="18" t="s">
        <v>255</v>
      </c>
      <c r="BAH24" s="18" t="s">
        <v>255</v>
      </c>
      <c r="BAI24" s="18" t="s">
        <v>255</v>
      </c>
      <c r="BAJ24" s="18" t="s">
        <v>255</v>
      </c>
      <c r="BAK24" s="18" t="s">
        <v>255</v>
      </c>
      <c r="BAL24" s="18" t="s">
        <v>255</v>
      </c>
      <c r="BAM24" s="18" t="s">
        <v>255</v>
      </c>
      <c r="BAN24" s="18" t="s">
        <v>255</v>
      </c>
      <c r="BAO24" s="18" t="s">
        <v>255</v>
      </c>
      <c r="BAP24" s="18" t="s">
        <v>255</v>
      </c>
      <c r="BAQ24" s="18" t="s">
        <v>255</v>
      </c>
      <c r="BAR24" s="18" t="s">
        <v>255</v>
      </c>
      <c r="BAS24" s="18" t="s">
        <v>255</v>
      </c>
      <c r="BAT24" s="18" t="s">
        <v>255</v>
      </c>
      <c r="BAU24" s="18" t="s">
        <v>255</v>
      </c>
      <c r="BAV24" s="18" t="s">
        <v>255</v>
      </c>
      <c r="BAW24" s="18" t="s">
        <v>255</v>
      </c>
      <c r="BAX24" s="18" t="s">
        <v>255</v>
      </c>
      <c r="BAY24" s="18" t="s">
        <v>255</v>
      </c>
      <c r="BAZ24" s="18" t="s">
        <v>255</v>
      </c>
      <c r="BBA24" s="18" t="s">
        <v>255</v>
      </c>
      <c r="BBB24" s="18" t="s">
        <v>255</v>
      </c>
      <c r="BBC24" s="18" t="s">
        <v>255</v>
      </c>
      <c r="BBD24" s="18" t="s">
        <v>255</v>
      </c>
      <c r="BBE24" s="18" t="s">
        <v>255</v>
      </c>
      <c r="BBF24" s="18" t="s">
        <v>255</v>
      </c>
      <c r="BBG24" s="18" t="s">
        <v>255</v>
      </c>
      <c r="BBH24" s="18" t="s">
        <v>255</v>
      </c>
      <c r="BBI24" s="18" t="s">
        <v>255</v>
      </c>
      <c r="BBJ24" s="18" t="s">
        <v>255</v>
      </c>
      <c r="BBK24" s="18" t="s">
        <v>255</v>
      </c>
      <c r="BBL24" s="18" t="s">
        <v>255</v>
      </c>
      <c r="BBM24" s="18" t="s">
        <v>255</v>
      </c>
      <c r="BBN24" s="18" t="s">
        <v>255</v>
      </c>
      <c r="BBO24" s="18" t="s">
        <v>255</v>
      </c>
      <c r="BBP24" s="18" t="s">
        <v>255</v>
      </c>
      <c r="BBQ24" s="18" t="s">
        <v>255</v>
      </c>
      <c r="BBR24" s="18" t="s">
        <v>255</v>
      </c>
      <c r="BBS24" s="18" t="s">
        <v>255</v>
      </c>
      <c r="BBT24" s="18" t="s">
        <v>255</v>
      </c>
      <c r="BBU24" s="18" t="s">
        <v>255</v>
      </c>
      <c r="BBV24" s="18" t="s">
        <v>255</v>
      </c>
      <c r="BBW24" s="18" t="s">
        <v>255</v>
      </c>
      <c r="BBX24" s="18" t="s">
        <v>255</v>
      </c>
      <c r="BBY24" s="18" t="s">
        <v>255</v>
      </c>
      <c r="BBZ24" s="18" t="s">
        <v>255</v>
      </c>
      <c r="BCA24" s="18" t="s">
        <v>255</v>
      </c>
      <c r="BCB24" s="18" t="s">
        <v>255</v>
      </c>
      <c r="BCC24" s="18" t="s">
        <v>255</v>
      </c>
      <c r="BCD24" s="18" t="s">
        <v>255</v>
      </c>
      <c r="BCE24" s="18" t="s">
        <v>255</v>
      </c>
      <c r="BCF24" s="18" t="s">
        <v>255</v>
      </c>
      <c r="BCG24" s="18" t="s">
        <v>255</v>
      </c>
      <c r="BCH24" s="18" t="s">
        <v>255</v>
      </c>
      <c r="BCI24" s="18" t="s">
        <v>255</v>
      </c>
      <c r="BCJ24" s="18" t="s">
        <v>255</v>
      </c>
      <c r="BCK24" s="18" t="s">
        <v>255</v>
      </c>
      <c r="BCL24" s="18" t="s">
        <v>255</v>
      </c>
      <c r="BCM24" s="18" t="s">
        <v>255</v>
      </c>
      <c r="BCN24" s="18" t="s">
        <v>255</v>
      </c>
      <c r="BCO24" s="18" t="s">
        <v>255</v>
      </c>
      <c r="BCP24" s="18" t="s">
        <v>255</v>
      </c>
      <c r="BCQ24" s="18" t="s">
        <v>255</v>
      </c>
      <c r="BCR24" s="18" t="s">
        <v>255</v>
      </c>
      <c r="BCS24" s="18" t="s">
        <v>255</v>
      </c>
      <c r="BCT24" s="18" t="s">
        <v>255</v>
      </c>
      <c r="BCU24" s="18" t="s">
        <v>255</v>
      </c>
      <c r="BCV24" s="18" t="s">
        <v>255</v>
      </c>
      <c r="BCW24" s="18" t="s">
        <v>255</v>
      </c>
      <c r="BCX24" s="18" t="s">
        <v>255</v>
      </c>
      <c r="BCY24" s="18" t="s">
        <v>255</v>
      </c>
      <c r="BCZ24" s="18" t="s">
        <v>255</v>
      </c>
      <c r="BDA24" s="18" t="s">
        <v>255</v>
      </c>
      <c r="BDB24" s="18" t="s">
        <v>255</v>
      </c>
      <c r="BDC24" s="18" t="s">
        <v>255</v>
      </c>
      <c r="BDD24" s="18" t="s">
        <v>255</v>
      </c>
      <c r="BDE24" s="18" t="s">
        <v>255</v>
      </c>
      <c r="BDF24" s="18" t="s">
        <v>255</v>
      </c>
      <c r="BDG24" s="18" t="s">
        <v>255</v>
      </c>
      <c r="BDH24" s="18" t="s">
        <v>255</v>
      </c>
      <c r="BDI24" s="18" t="s">
        <v>255</v>
      </c>
      <c r="BDJ24" s="18" t="s">
        <v>255</v>
      </c>
      <c r="BDK24" s="18" t="s">
        <v>255</v>
      </c>
      <c r="BDL24" s="18" t="s">
        <v>255</v>
      </c>
      <c r="BDM24" s="18" t="s">
        <v>255</v>
      </c>
      <c r="BDN24" s="18" t="s">
        <v>255</v>
      </c>
      <c r="BDO24" s="18" t="s">
        <v>255</v>
      </c>
      <c r="BDP24" s="18" t="s">
        <v>255</v>
      </c>
      <c r="BDQ24" s="18" t="s">
        <v>255</v>
      </c>
      <c r="BDR24" s="18" t="s">
        <v>255</v>
      </c>
      <c r="BDS24" s="18" t="s">
        <v>255</v>
      </c>
      <c r="BDT24" s="18" t="s">
        <v>255</v>
      </c>
      <c r="BDU24" s="18" t="s">
        <v>255</v>
      </c>
      <c r="BDV24" s="18" t="s">
        <v>255</v>
      </c>
      <c r="BDW24" s="18" t="s">
        <v>255</v>
      </c>
      <c r="BDX24" s="18" t="s">
        <v>255</v>
      </c>
      <c r="BDY24" s="18" t="s">
        <v>255</v>
      </c>
      <c r="BDZ24" s="18" t="s">
        <v>255</v>
      </c>
      <c r="BEA24" s="18" t="s">
        <v>255</v>
      </c>
      <c r="BEB24" s="18" t="s">
        <v>255</v>
      </c>
      <c r="BEC24" s="18" t="s">
        <v>255</v>
      </c>
      <c r="BED24" s="18" t="s">
        <v>255</v>
      </c>
      <c r="BEE24" s="18" t="s">
        <v>255</v>
      </c>
      <c r="BEF24" s="18" t="s">
        <v>255</v>
      </c>
      <c r="BEG24" s="18" t="s">
        <v>255</v>
      </c>
      <c r="BEH24" s="18" t="s">
        <v>255</v>
      </c>
      <c r="BEI24" s="18" t="s">
        <v>255</v>
      </c>
      <c r="BEJ24" s="18" t="s">
        <v>255</v>
      </c>
      <c r="BEK24" s="18" t="s">
        <v>255</v>
      </c>
      <c r="BEL24" s="18" t="s">
        <v>255</v>
      </c>
      <c r="BEM24" s="18" t="s">
        <v>255</v>
      </c>
      <c r="BEN24" s="18" t="s">
        <v>255</v>
      </c>
      <c r="BEO24" s="18" t="s">
        <v>255</v>
      </c>
      <c r="BEP24" s="18" t="s">
        <v>255</v>
      </c>
      <c r="BEQ24" s="18" t="s">
        <v>255</v>
      </c>
      <c r="BER24" s="18" t="s">
        <v>255</v>
      </c>
      <c r="BES24" s="18" t="s">
        <v>255</v>
      </c>
      <c r="BET24" s="18" t="s">
        <v>255</v>
      </c>
      <c r="BEU24" s="18" t="s">
        <v>255</v>
      </c>
      <c r="BEV24" s="18" t="s">
        <v>255</v>
      </c>
      <c r="BEW24" s="18" t="s">
        <v>255</v>
      </c>
      <c r="BEX24" s="18" t="s">
        <v>255</v>
      </c>
      <c r="BEY24" s="18" t="s">
        <v>255</v>
      </c>
      <c r="BEZ24" s="18" t="s">
        <v>255</v>
      </c>
      <c r="BFA24" s="18" t="s">
        <v>255</v>
      </c>
      <c r="BFB24" s="18" t="s">
        <v>255</v>
      </c>
      <c r="BFC24" s="18" t="s">
        <v>255</v>
      </c>
      <c r="BFD24" s="18" t="s">
        <v>255</v>
      </c>
      <c r="BFE24" s="18" t="s">
        <v>255</v>
      </c>
      <c r="BFF24" s="18" t="s">
        <v>255</v>
      </c>
      <c r="BFG24" s="18" t="s">
        <v>255</v>
      </c>
      <c r="BFH24" s="18" t="s">
        <v>255</v>
      </c>
      <c r="BFI24" s="18" t="s">
        <v>255</v>
      </c>
      <c r="BFJ24" s="18" t="s">
        <v>255</v>
      </c>
      <c r="BFK24" s="18" t="s">
        <v>255</v>
      </c>
      <c r="BFL24" s="18" t="s">
        <v>255</v>
      </c>
      <c r="BFM24" s="18" t="s">
        <v>255</v>
      </c>
      <c r="BFN24" s="18" t="s">
        <v>255</v>
      </c>
      <c r="BFO24" s="18" t="s">
        <v>255</v>
      </c>
      <c r="BFP24" s="18" t="s">
        <v>255</v>
      </c>
      <c r="BFQ24" s="18" t="s">
        <v>255</v>
      </c>
      <c r="BFR24" s="18" t="s">
        <v>255</v>
      </c>
      <c r="BFS24" s="18" t="s">
        <v>255</v>
      </c>
      <c r="BFT24" s="18" t="s">
        <v>255</v>
      </c>
      <c r="BFU24" s="18" t="s">
        <v>255</v>
      </c>
      <c r="BFV24" s="18" t="s">
        <v>255</v>
      </c>
      <c r="BFW24" s="18" t="s">
        <v>255</v>
      </c>
      <c r="BFX24" s="18" t="s">
        <v>255</v>
      </c>
      <c r="BFY24" s="18" t="s">
        <v>255</v>
      </c>
      <c r="BFZ24" s="18" t="s">
        <v>255</v>
      </c>
      <c r="BGA24" s="18" t="s">
        <v>255</v>
      </c>
      <c r="BGB24" s="18" t="s">
        <v>255</v>
      </c>
      <c r="BGC24" s="18" t="s">
        <v>255</v>
      </c>
      <c r="BGD24" s="18" t="s">
        <v>255</v>
      </c>
      <c r="BGE24" s="18" t="s">
        <v>255</v>
      </c>
      <c r="BGF24" s="18" t="s">
        <v>255</v>
      </c>
      <c r="BGG24" s="18" t="s">
        <v>255</v>
      </c>
      <c r="BGH24" s="18" t="s">
        <v>255</v>
      </c>
      <c r="BGI24" s="18" t="s">
        <v>255</v>
      </c>
      <c r="BGJ24" s="18" t="s">
        <v>255</v>
      </c>
      <c r="BGK24" s="18" t="s">
        <v>255</v>
      </c>
      <c r="BGL24" s="18" t="s">
        <v>255</v>
      </c>
      <c r="BGM24" s="18" t="s">
        <v>255</v>
      </c>
      <c r="BGN24" s="18" t="s">
        <v>255</v>
      </c>
      <c r="BGO24" s="18" t="s">
        <v>255</v>
      </c>
      <c r="BGP24" s="18" t="s">
        <v>255</v>
      </c>
      <c r="BGQ24" s="18" t="s">
        <v>255</v>
      </c>
      <c r="BGR24" s="18" t="s">
        <v>255</v>
      </c>
      <c r="BGS24" s="18" t="s">
        <v>255</v>
      </c>
      <c r="BGT24" s="18" t="s">
        <v>255</v>
      </c>
      <c r="BGU24" s="18" t="s">
        <v>255</v>
      </c>
      <c r="BGV24" s="18" t="s">
        <v>255</v>
      </c>
      <c r="BGW24" s="18" t="s">
        <v>255</v>
      </c>
      <c r="BGX24" s="18" t="s">
        <v>255</v>
      </c>
      <c r="BGY24" s="18" t="s">
        <v>255</v>
      </c>
      <c r="BGZ24" s="18" t="s">
        <v>255</v>
      </c>
      <c r="BHA24" s="18" t="s">
        <v>255</v>
      </c>
      <c r="BHB24" s="18" t="s">
        <v>255</v>
      </c>
      <c r="BHC24" s="18" t="s">
        <v>255</v>
      </c>
      <c r="BHD24" s="18" t="s">
        <v>255</v>
      </c>
      <c r="BHE24" s="18" t="s">
        <v>255</v>
      </c>
      <c r="BHF24" s="18" t="s">
        <v>255</v>
      </c>
      <c r="BHG24" s="18" t="s">
        <v>255</v>
      </c>
      <c r="BHH24" s="18" t="s">
        <v>255</v>
      </c>
      <c r="BHI24" s="18" t="s">
        <v>255</v>
      </c>
      <c r="BHJ24" s="18" t="s">
        <v>255</v>
      </c>
      <c r="BHK24" s="18" t="s">
        <v>255</v>
      </c>
      <c r="BHL24" s="18" t="s">
        <v>255</v>
      </c>
      <c r="BHM24" s="18" t="s">
        <v>255</v>
      </c>
      <c r="BHN24" s="18" t="s">
        <v>255</v>
      </c>
      <c r="BHO24" s="18" t="s">
        <v>255</v>
      </c>
      <c r="BHP24" s="18" t="s">
        <v>255</v>
      </c>
      <c r="BHQ24" s="18" t="s">
        <v>255</v>
      </c>
      <c r="BHR24" s="18" t="s">
        <v>255</v>
      </c>
      <c r="BHS24" s="18" t="s">
        <v>255</v>
      </c>
      <c r="BHT24" s="18" t="s">
        <v>255</v>
      </c>
      <c r="BHU24" s="18" t="s">
        <v>255</v>
      </c>
      <c r="BHV24" s="18" t="s">
        <v>255</v>
      </c>
      <c r="BHW24" s="18" t="s">
        <v>255</v>
      </c>
      <c r="BHX24" s="18" t="s">
        <v>255</v>
      </c>
      <c r="BHY24" s="18" t="s">
        <v>255</v>
      </c>
      <c r="BHZ24" s="18" t="s">
        <v>255</v>
      </c>
      <c r="BIA24" s="18" t="s">
        <v>255</v>
      </c>
      <c r="BIB24" s="18" t="s">
        <v>255</v>
      </c>
      <c r="BIC24" s="18" t="s">
        <v>255</v>
      </c>
      <c r="BID24" s="18" t="s">
        <v>255</v>
      </c>
      <c r="BIE24" s="18" t="s">
        <v>255</v>
      </c>
      <c r="BIF24" s="18" t="s">
        <v>255</v>
      </c>
      <c r="BIG24" s="18" t="s">
        <v>255</v>
      </c>
      <c r="BIH24" s="18" t="s">
        <v>255</v>
      </c>
      <c r="BII24" s="18" t="s">
        <v>255</v>
      </c>
      <c r="BIJ24" s="18" t="s">
        <v>255</v>
      </c>
      <c r="BIK24" s="18" t="s">
        <v>255</v>
      </c>
      <c r="BIL24" s="18" t="s">
        <v>255</v>
      </c>
      <c r="BIM24" s="18" t="s">
        <v>255</v>
      </c>
      <c r="BIN24" s="18" t="s">
        <v>255</v>
      </c>
      <c r="BIO24" s="18" t="s">
        <v>255</v>
      </c>
      <c r="BIP24" s="18" t="s">
        <v>255</v>
      </c>
      <c r="BIQ24" s="18" t="s">
        <v>255</v>
      </c>
      <c r="BIR24" s="18" t="s">
        <v>255</v>
      </c>
      <c r="BIS24" s="18" t="s">
        <v>255</v>
      </c>
      <c r="BIT24" s="18" t="s">
        <v>255</v>
      </c>
      <c r="BIU24" s="18" t="s">
        <v>255</v>
      </c>
      <c r="BIV24" s="18" t="s">
        <v>255</v>
      </c>
      <c r="BIW24" s="18" t="s">
        <v>255</v>
      </c>
      <c r="BIX24" s="18" t="s">
        <v>255</v>
      </c>
      <c r="BIY24" s="18" t="s">
        <v>255</v>
      </c>
      <c r="BIZ24" s="18" t="s">
        <v>255</v>
      </c>
      <c r="BJA24" s="18" t="s">
        <v>255</v>
      </c>
      <c r="BJB24" s="18" t="s">
        <v>255</v>
      </c>
      <c r="BJC24" s="18" t="s">
        <v>255</v>
      </c>
      <c r="BJD24" s="18" t="s">
        <v>255</v>
      </c>
      <c r="BJE24" s="18" t="s">
        <v>255</v>
      </c>
      <c r="BJF24" s="18" t="s">
        <v>255</v>
      </c>
      <c r="BJG24" s="18" t="s">
        <v>255</v>
      </c>
      <c r="BJH24" s="18" t="s">
        <v>255</v>
      </c>
      <c r="BJI24" s="18" t="s">
        <v>255</v>
      </c>
      <c r="BJJ24" s="18" t="s">
        <v>255</v>
      </c>
      <c r="BJK24" s="18" t="s">
        <v>255</v>
      </c>
      <c r="BJL24" s="18" t="s">
        <v>255</v>
      </c>
      <c r="BJM24" s="18" t="s">
        <v>255</v>
      </c>
      <c r="BJN24" s="18" t="s">
        <v>255</v>
      </c>
      <c r="BJO24" s="18" t="s">
        <v>255</v>
      </c>
      <c r="BJP24" s="18" t="s">
        <v>255</v>
      </c>
      <c r="BJQ24" s="18" t="s">
        <v>255</v>
      </c>
      <c r="BJR24" s="18" t="s">
        <v>255</v>
      </c>
      <c r="BJS24" s="18" t="s">
        <v>255</v>
      </c>
      <c r="BJT24" s="18" t="s">
        <v>255</v>
      </c>
      <c r="BJU24" s="18" t="s">
        <v>255</v>
      </c>
      <c r="BJV24" s="18" t="s">
        <v>255</v>
      </c>
      <c r="BJW24" s="18" t="s">
        <v>255</v>
      </c>
      <c r="BJX24" s="18" t="s">
        <v>255</v>
      </c>
      <c r="BJY24" s="18" t="s">
        <v>255</v>
      </c>
      <c r="BJZ24" s="18" t="s">
        <v>255</v>
      </c>
      <c r="BKA24" s="18" t="s">
        <v>255</v>
      </c>
      <c r="BKB24" s="18" t="s">
        <v>255</v>
      </c>
      <c r="BKC24" s="18" t="s">
        <v>255</v>
      </c>
      <c r="BKD24" s="18" t="s">
        <v>255</v>
      </c>
      <c r="BKE24" s="18" t="s">
        <v>255</v>
      </c>
      <c r="BKF24" s="18" t="s">
        <v>255</v>
      </c>
      <c r="BKG24" s="18" t="s">
        <v>255</v>
      </c>
      <c r="BKH24" s="18" t="s">
        <v>255</v>
      </c>
      <c r="BKI24" s="18" t="s">
        <v>255</v>
      </c>
      <c r="BKJ24" s="18" t="s">
        <v>255</v>
      </c>
      <c r="BKK24" s="18" t="s">
        <v>255</v>
      </c>
      <c r="BKL24" s="18" t="s">
        <v>255</v>
      </c>
      <c r="BKM24" s="18" t="s">
        <v>255</v>
      </c>
      <c r="BKN24" s="18" t="s">
        <v>255</v>
      </c>
      <c r="BKO24" s="18" t="s">
        <v>255</v>
      </c>
      <c r="BKP24" s="18" t="s">
        <v>255</v>
      </c>
      <c r="BKQ24" s="18" t="s">
        <v>255</v>
      </c>
      <c r="BKR24" s="18" t="s">
        <v>255</v>
      </c>
      <c r="BKS24" s="18" t="s">
        <v>255</v>
      </c>
      <c r="BKT24" s="18" t="s">
        <v>255</v>
      </c>
      <c r="BKU24" s="18" t="s">
        <v>255</v>
      </c>
      <c r="BKV24" s="18" t="s">
        <v>255</v>
      </c>
      <c r="BKW24" s="18" t="s">
        <v>255</v>
      </c>
      <c r="BKX24" s="18" t="s">
        <v>255</v>
      </c>
      <c r="BKY24" s="18" t="s">
        <v>255</v>
      </c>
      <c r="BKZ24" s="18" t="s">
        <v>255</v>
      </c>
      <c r="BLA24" s="18" t="s">
        <v>255</v>
      </c>
      <c r="BLB24" s="18" t="s">
        <v>255</v>
      </c>
      <c r="BLC24" s="18" t="s">
        <v>255</v>
      </c>
      <c r="BLD24" s="18" t="s">
        <v>255</v>
      </c>
      <c r="BLE24" s="18" t="s">
        <v>255</v>
      </c>
      <c r="BLF24" s="18" t="s">
        <v>255</v>
      </c>
      <c r="BLG24" s="18" t="s">
        <v>255</v>
      </c>
      <c r="BLH24" s="18" t="s">
        <v>255</v>
      </c>
      <c r="BLI24" s="18" t="s">
        <v>255</v>
      </c>
      <c r="BLJ24" s="18" t="s">
        <v>255</v>
      </c>
      <c r="BLK24" s="18" t="s">
        <v>255</v>
      </c>
      <c r="BLL24" s="18" t="s">
        <v>255</v>
      </c>
      <c r="BLM24" s="18" t="s">
        <v>255</v>
      </c>
      <c r="BLN24" s="18" t="s">
        <v>255</v>
      </c>
      <c r="BLO24" s="18" t="s">
        <v>255</v>
      </c>
      <c r="BLP24" s="18" t="s">
        <v>255</v>
      </c>
      <c r="BLQ24" s="18" t="s">
        <v>255</v>
      </c>
      <c r="BLR24" s="18" t="s">
        <v>255</v>
      </c>
      <c r="BLS24" s="18" t="s">
        <v>255</v>
      </c>
      <c r="BLT24" s="18" t="s">
        <v>255</v>
      </c>
      <c r="BLU24" s="18" t="s">
        <v>255</v>
      </c>
      <c r="BLV24" s="18" t="s">
        <v>255</v>
      </c>
      <c r="BLW24" s="18" t="s">
        <v>255</v>
      </c>
      <c r="BLX24" s="18" t="s">
        <v>255</v>
      </c>
      <c r="BLY24" s="18" t="s">
        <v>255</v>
      </c>
      <c r="BLZ24" s="18" t="s">
        <v>255</v>
      </c>
      <c r="BMA24" s="18" t="s">
        <v>255</v>
      </c>
      <c r="BMB24" s="18" t="s">
        <v>255</v>
      </c>
      <c r="BMC24" s="18" t="s">
        <v>255</v>
      </c>
      <c r="BMD24" s="18" t="s">
        <v>255</v>
      </c>
      <c r="BME24" s="18" t="s">
        <v>255</v>
      </c>
      <c r="BMF24" s="18" t="s">
        <v>255</v>
      </c>
      <c r="BMG24" s="18" t="s">
        <v>255</v>
      </c>
      <c r="BMH24" s="18" t="s">
        <v>255</v>
      </c>
      <c r="BMI24" s="18" t="s">
        <v>255</v>
      </c>
      <c r="BMJ24" s="18" t="s">
        <v>255</v>
      </c>
      <c r="BMK24" s="18" t="s">
        <v>255</v>
      </c>
      <c r="BML24" s="18" t="s">
        <v>255</v>
      </c>
      <c r="BMM24" s="18" t="s">
        <v>255</v>
      </c>
      <c r="BMN24" s="18" t="s">
        <v>255</v>
      </c>
      <c r="BMO24" s="18" t="s">
        <v>255</v>
      </c>
      <c r="BMP24" s="18" t="s">
        <v>255</v>
      </c>
      <c r="BMQ24" s="18" t="s">
        <v>255</v>
      </c>
      <c r="BMR24" s="18" t="s">
        <v>255</v>
      </c>
      <c r="BMS24" s="18" t="s">
        <v>255</v>
      </c>
      <c r="BMT24" s="18" t="s">
        <v>255</v>
      </c>
      <c r="BMU24" s="18" t="s">
        <v>255</v>
      </c>
      <c r="BMV24" s="18" t="s">
        <v>255</v>
      </c>
      <c r="BMW24" s="18" t="s">
        <v>255</v>
      </c>
      <c r="BMX24" s="18" t="s">
        <v>255</v>
      </c>
      <c r="BMY24" s="18" t="s">
        <v>255</v>
      </c>
      <c r="BMZ24" s="18" t="s">
        <v>255</v>
      </c>
      <c r="BNA24" s="18" t="s">
        <v>255</v>
      </c>
      <c r="BNB24" s="18" t="s">
        <v>255</v>
      </c>
      <c r="BNC24" s="18" t="s">
        <v>255</v>
      </c>
      <c r="BND24" s="18" t="s">
        <v>255</v>
      </c>
      <c r="BNE24" s="18" t="s">
        <v>255</v>
      </c>
      <c r="BNF24" s="18" t="s">
        <v>255</v>
      </c>
      <c r="BNG24" s="18" t="s">
        <v>255</v>
      </c>
      <c r="BNH24" s="18" t="s">
        <v>255</v>
      </c>
      <c r="BNI24" s="18" t="s">
        <v>255</v>
      </c>
      <c r="BNJ24" s="18" t="s">
        <v>255</v>
      </c>
      <c r="BNK24" s="18" t="s">
        <v>255</v>
      </c>
      <c r="BNL24" s="18" t="s">
        <v>255</v>
      </c>
      <c r="BNM24" s="18" t="s">
        <v>255</v>
      </c>
      <c r="BNN24" s="18" t="s">
        <v>255</v>
      </c>
      <c r="BNO24" s="18" t="s">
        <v>255</v>
      </c>
      <c r="BNP24" s="18" t="s">
        <v>255</v>
      </c>
      <c r="BNQ24" s="18" t="s">
        <v>255</v>
      </c>
      <c r="BNR24" s="18" t="s">
        <v>255</v>
      </c>
      <c r="BNS24" s="18" t="s">
        <v>255</v>
      </c>
      <c r="BNT24" s="18" t="s">
        <v>255</v>
      </c>
      <c r="BNU24" s="18" t="s">
        <v>255</v>
      </c>
      <c r="BNV24" s="18" t="s">
        <v>255</v>
      </c>
      <c r="BNW24" s="18" t="s">
        <v>255</v>
      </c>
      <c r="BNX24" s="18" t="s">
        <v>255</v>
      </c>
      <c r="BNY24" s="18" t="s">
        <v>255</v>
      </c>
      <c r="BNZ24" s="18" t="s">
        <v>255</v>
      </c>
      <c r="BOA24" s="18" t="s">
        <v>255</v>
      </c>
      <c r="BOB24" s="18" t="s">
        <v>255</v>
      </c>
      <c r="BOC24" s="18" t="s">
        <v>255</v>
      </c>
      <c r="BOD24" s="18" t="s">
        <v>255</v>
      </c>
      <c r="BOE24" s="18" t="s">
        <v>255</v>
      </c>
      <c r="BOF24" s="18" t="s">
        <v>255</v>
      </c>
      <c r="BOG24" s="18" t="s">
        <v>255</v>
      </c>
      <c r="BOH24" s="18" t="s">
        <v>255</v>
      </c>
      <c r="BOI24" s="18" t="s">
        <v>255</v>
      </c>
      <c r="BOJ24" s="18" t="s">
        <v>255</v>
      </c>
      <c r="BOK24" s="18" t="s">
        <v>255</v>
      </c>
      <c r="BOL24" s="18" t="s">
        <v>255</v>
      </c>
      <c r="BOM24" s="18" t="s">
        <v>255</v>
      </c>
      <c r="BON24" s="18" t="s">
        <v>255</v>
      </c>
      <c r="BOO24" s="18" t="s">
        <v>255</v>
      </c>
      <c r="BOP24" s="18" t="s">
        <v>255</v>
      </c>
      <c r="BOQ24" s="18" t="s">
        <v>255</v>
      </c>
      <c r="BOR24" s="18" t="s">
        <v>255</v>
      </c>
      <c r="BOS24" s="18" t="s">
        <v>255</v>
      </c>
      <c r="BOT24" s="18" t="s">
        <v>255</v>
      </c>
      <c r="BOU24" s="18" t="s">
        <v>255</v>
      </c>
      <c r="BOV24" s="18" t="s">
        <v>255</v>
      </c>
      <c r="BOW24" s="18" t="s">
        <v>255</v>
      </c>
      <c r="BOX24" s="18" t="s">
        <v>255</v>
      </c>
      <c r="BOY24" s="18" t="s">
        <v>255</v>
      </c>
      <c r="BOZ24" s="18" t="s">
        <v>255</v>
      </c>
      <c r="BPA24" s="18" t="s">
        <v>255</v>
      </c>
      <c r="BPB24" s="18" t="s">
        <v>255</v>
      </c>
      <c r="BPC24" s="18" t="s">
        <v>255</v>
      </c>
      <c r="BPD24" s="18" t="s">
        <v>255</v>
      </c>
      <c r="BPE24" s="18" t="s">
        <v>255</v>
      </c>
      <c r="BPF24" s="18" t="s">
        <v>255</v>
      </c>
      <c r="BPG24" s="18" t="s">
        <v>255</v>
      </c>
      <c r="BPH24" s="18" t="s">
        <v>255</v>
      </c>
      <c r="BPI24" s="18" t="s">
        <v>255</v>
      </c>
      <c r="BPJ24" s="18" t="s">
        <v>255</v>
      </c>
      <c r="BPK24" s="18" t="s">
        <v>255</v>
      </c>
      <c r="BPL24" s="18" t="s">
        <v>255</v>
      </c>
      <c r="BPM24" s="18" t="s">
        <v>255</v>
      </c>
      <c r="BPN24" s="18" t="s">
        <v>255</v>
      </c>
      <c r="BPO24" s="18" t="s">
        <v>255</v>
      </c>
      <c r="BPP24" s="18" t="s">
        <v>255</v>
      </c>
      <c r="BPQ24" s="18" t="s">
        <v>255</v>
      </c>
      <c r="BPR24" s="18" t="s">
        <v>255</v>
      </c>
      <c r="BPS24" s="18" t="s">
        <v>255</v>
      </c>
      <c r="BPT24" s="18" t="s">
        <v>255</v>
      </c>
      <c r="BPU24" s="18" t="s">
        <v>255</v>
      </c>
      <c r="BPV24" s="18" t="s">
        <v>255</v>
      </c>
      <c r="BPW24" s="18" t="s">
        <v>255</v>
      </c>
      <c r="BPX24" s="18" t="s">
        <v>255</v>
      </c>
      <c r="BPY24" s="18" t="s">
        <v>255</v>
      </c>
      <c r="BPZ24" s="18" t="s">
        <v>255</v>
      </c>
      <c r="BQA24" s="18" t="s">
        <v>255</v>
      </c>
      <c r="BQB24" s="18" t="s">
        <v>255</v>
      </c>
      <c r="BQC24" s="18" t="s">
        <v>255</v>
      </c>
      <c r="BQD24" s="18" t="s">
        <v>255</v>
      </c>
      <c r="BQE24" s="18" t="s">
        <v>255</v>
      </c>
      <c r="BQF24" s="18" t="s">
        <v>255</v>
      </c>
      <c r="BQG24" s="18" t="s">
        <v>255</v>
      </c>
      <c r="BQH24" s="18" t="s">
        <v>255</v>
      </c>
      <c r="BQI24" s="18" t="s">
        <v>255</v>
      </c>
      <c r="BQJ24" s="18" t="s">
        <v>255</v>
      </c>
      <c r="BQK24" s="18" t="s">
        <v>255</v>
      </c>
      <c r="BQL24" s="18" t="s">
        <v>255</v>
      </c>
      <c r="BQM24" s="18" t="s">
        <v>255</v>
      </c>
      <c r="BQN24" s="18" t="s">
        <v>255</v>
      </c>
      <c r="BQO24" s="18" t="s">
        <v>255</v>
      </c>
      <c r="BQP24" s="18" t="s">
        <v>255</v>
      </c>
      <c r="BQQ24" s="18" t="s">
        <v>255</v>
      </c>
      <c r="BQR24" s="18" t="s">
        <v>255</v>
      </c>
      <c r="BQS24" s="18" t="s">
        <v>255</v>
      </c>
      <c r="BQT24" s="18" t="s">
        <v>255</v>
      </c>
      <c r="BQU24" s="18" t="s">
        <v>255</v>
      </c>
      <c r="BQV24" s="18" t="s">
        <v>255</v>
      </c>
      <c r="BQW24" s="18" t="s">
        <v>255</v>
      </c>
      <c r="BQX24" s="18" t="s">
        <v>255</v>
      </c>
      <c r="BQY24" s="18" t="s">
        <v>255</v>
      </c>
      <c r="BQZ24" s="18" t="s">
        <v>255</v>
      </c>
      <c r="BRA24" s="18" t="s">
        <v>255</v>
      </c>
      <c r="BRB24" s="18" t="s">
        <v>255</v>
      </c>
      <c r="BRC24" s="18" t="s">
        <v>255</v>
      </c>
      <c r="BRD24" s="18" t="s">
        <v>255</v>
      </c>
      <c r="BRE24" s="18" t="s">
        <v>255</v>
      </c>
      <c r="BRF24" s="18" t="s">
        <v>255</v>
      </c>
      <c r="BRG24" s="18" t="s">
        <v>255</v>
      </c>
      <c r="BRH24" s="18" t="s">
        <v>255</v>
      </c>
      <c r="BRI24" s="18" t="s">
        <v>255</v>
      </c>
      <c r="BRJ24" s="18" t="s">
        <v>255</v>
      </c>
      <c r="BRK24" s="18" t="s">
        <v>255</v>
      </c>
      <c r="BRL24" s="18" t="s">
        <v>255</v>
      </c>
      <c r="BRM24" s="18" t="s">
        <v>255</v>
      </c>
      <c r="BRN24" s="18" t="s">
        <v>255</v>
      </c>
      <c r="BRO24" s="18" t="s">
        <v>255</v>
      </c>
      <c r="BRP24" s="18" t="s">
        <v>255</v>
      </c>
      <c r="BRQ24" s="18" t="s">
        <v>255</v>
      </c>
      <c r="BRR24" s="18" t="s">
        <v>255</v>
      </c>
      <c r="BRS24" s="18" t="s">
        <v>255</v>
      </c>
      <c r="BRT24" s="18" t="s">
        <v>255</v>
      </c>
      <c r="BRU24" s="18" t="s">
        <v>255</v>
      </c>
      <c r="BRV24" s="18" t="s">
        <v>255</v>
      </c>
      <c r="BRW24" s="18" t="s">
        <v>255</v>
      </c>
      <c r="BRX24" s="18" t="s">
        <v>255</v>
      </c>
      <c r="BRY24" s="18" t="s">
        <v>255</v>
      </c>
      <c r="BRZ24" s="18" t="s">
        <v>255</v>
      </c>
      <c r="BSA24" s="18" t="s">
        <v>255</v>
      </c>
      <c r="BSB24" s="18" t="s">
        <v>255</v>
      </c>
      <c r="BSC24" s="18" t="s">
        <v>255</v>
      </c>
      <c r="BSD24" s="18" t="s">
        <v>255</v>
      </c>
      <c r="BSE24" s="18" t="s">
        <v>255</v>
      </c>
      <c r="BSF24" s="18" t="s">
        <v>255</v>
      </c>
      <c r="BSG24" s="18" t="s">
        <v>255</v>
      </c>
      <c r="BSH24" s="18" t="s">
        <v>255</v>
      </c>
      <c r="BSI24" s="18" t="s">
        <v>255</v>
      </c>
      <c r="BSJ24" s="18" t="s">
        <v>255</v>
      </c>
      <c r="BSK24" s="18" t="s">
        <v>255</v>
      </c>
      <c r="BSL24" s="18" t="s">
        <v>255</v>
      </c>
      <c r="BSM24" s="18" t="s">
        <v>255</v>
      </c>
      <c r="BSN24" s="18" t="s">
        <v>255</v>
      </c>
      <c r="BSO24" s="18" t="s">
        <v>255</v>
      </c>
      <c r="BSP24" s="18" t="s">
        <v>255</v>
      </c>
      <c r="BSQ24" s="18" t="s">
        <v>255</v>
      </c>
      <c r="BSR24" s="18" t="s">
        <v>255</v>
      </c>
      <c r="BSS24" s="18" t="s">
        <v>255</v>
      </c>
      <c r="BST24" s="18" t="s">
        <v>255</v>
      </c>
      <c r="BSU24" s="18" t="s">
        <v>255</v>
      </c>
      <c r="BSV24" s="18" t="s">
        <v>255</v>
      </c>
      <c r="BSW24" s="18" t="s">
        <v>255</v>
      </c>
      <c r="BSX24" s="18" t="s">
        <v>255</v>
      </c>
      <c r="BSY24" s="18" t="s">
        <v>255</v>
      </c>
      <c r="BSZ24" s="18" t="s">
        <v>255</v>
      </c>
      <c r="BTA24" s="18" t="s">
        <v>255</v>
      </c>
      <c r="BTB24" s="18" t="s">
        <v>255</v>
      </c>
      <c r="BTC24" s="18" t="s">
        <v>255</v>
      </c>
      <c r="BTD24" s="18" t="s">
        <v>255</v>
      </c>
      <c r="BTE24" s="18" t="s">
        <v>255</v>
      </c>
      <c r="BTF24" s="18" t="s">
        <v>255</v>
      </c>
      <c r="BTG24" s="18" t="s">
        <v>255</v>
      </c>
      <c r="BTH24" s="18" t="s">
        <v>255</v>
      </c>
      <c r="BTI24" s="18" t="s">
        <v>255</v>
      </c>
      <c r="BTJ24" s="18" t="s">
        <v>255</v>
      </c>
      <c r="BTK24" s="18" t="s">
        <v>255</v>
      </c>
      <c r="BTL24" s="18" t="s">
        <v>255</v>
      </c>
      <c r="BTM24" s="18" t="s">
        <v>255</v>
      </c>
      <c r="BTN24" s="18" t="s">
        <v>255</v>
      </c>
      <c r="BTO24" s="18" t="s">
        <v>255</v>
      </c>
      <c r="BTP24" s="18" t="s">
        <v>255</v>
      </c>
      <c r="BTQ24" s="18" t="s">
        <v>255</v>
      </c>
      <c r="BTR24" s="18" t="s">
        <v>255</v>
      </c>
      <c r="BTS24" s="18" t="s">
        <v>255</v>
      </c>
      <c r="BTT24" s="18" t="s">
        <v>255</v>
      </c>
      <c r="BTU24" s="18" t="s">
        <v>255</v>
      </c>
      <c r="BTV24" s="18" t="s">
        <v>255</v>
      </c>
      <c r="BTW24" s="18" t="s">
        <v>255</v>
      </c>
      <c r="BTX24" s="18" t="s">
        <v>255</v>
      </c>
      <c r="BTY24" s="18" t="s">
        <v>255</v>
      </c>
      <c r="BTZ24" s="18" t="s">
        <v>255</v>
      </c>
      <c r="BUA24" s="18" t="s">
        <v>255</v>
      </c>
      <c r="BUB24" s="18" t="s">
        <v>255</v>
      </c>
      <c r="BUC24" s="18" t="s">
        <v>255</v>
      </c>
      <c r="BUD24" s="18" t="s">
        <v>255</v>
      </c>
      <c r="BUE24" s="18" t="s">
        <v>255</v>
      </c>
      <c r="BUF24" s="18" t="s">
        <v>255</v>
      </c>
      <c r="BUG24" s="18" t="s">
        <v>255</v>
      </c>
      <c r="BUH24" s="18" t="s">
        <v>255</v>
      </c>
      <c r="BUI24" s="18" t="s">
        <v>255</v>
      </c>
      <c r="BUJ24" s="18" t="s">
        <v>255</v>
      </c>
      <c r="BUK24" s="18" t="s">
        <v>255</v>
      </c>
      <c r="BUL24" s="18" t="s">
        <v>255</v>
      </c>
      <c r="BUM24" s="18" t="s">
        <v>255</v>
      </c>
      <c r="BUN24" s="18" t="s">
        <v>255</v>
      </c>
      <c r="BUO24" s="18" t="s">
        <v>255</v>
      </c>
      <c r="BUP24" s="18" t="s">
        <v>255</v>
      </c>
      <c r="BUQ24" s="18" t="s">
        <v>255</v>
      </c>
      <c r="BUR24" s="18" t="s">
        <v>255</v>
      </c>
      <c r="BUS24" s="18" t="s">
        <v>255</v>
      </c>
      <c r="BUT24" s="18" t="s">
        <v>255</v>
      </c>
      <c r="BUU24" s="18" t="s">
        <v>255</v>
      </c>
      <c r="BUV24" s="18" t="s">
        <v>255</v>
      </c>
      <c r="BUW24" s="18" t="s">
        <v>255</v>
      </c>
      <c r="BUX24" s="18" t="s">
        <v>255</v>
      </c>
      <c r="BUY24" s="18" t="s">
        <v>255</v>
      </c>
      <c r="BUZ24" s="18" t="s">
        <v>255</v>
      </c>
      <c r="BVA24" s="18" t="s">
        <v>255</v>
      </c>
      <c r="BVB24" s="18" t="s">
        <v>255</v>
      </c>
      <c r="BVC24" s="18" t="s">
        <v>255</v>
      </c>
      <c r="BVD24" s="18" t="s">
        <v>255</v>
      </c>
      <c r="BVE24" s="18" t="s">
        <v>255</v>
      </c>
      <c r="BVF24" s="18" t="s">
        <v>255</v>
      </c>
      <c r="BVG24" s="18" t="s">
        <v>255</v>
      </c>
      <c r="BVH24" s="18" t="s">
        <v>255</v>
      </c>
      <c r="BVI24" s="18" t="s">
        <v>255</v>
      </c>
      <c r="BVJ24" s="18" t="s">
        <v>255</v>
      </c>
      <c r="BVK24" s="18" t="s">
        <v>255</v>
      </c>
      <c r="BVL24" s="18" t="s">
        <v>255</v>
      </c>
      <c r="BVM24" s="18" t="s">
        <v>255</v>
      </c>
      <c r="BVN24" s="18" t="s">
        <v>255</v>
      </c>
      <c r="BVO24" s="18" t="s">
        <v>255</v>
      </c>
      <c r="BVP24" s="18" t="s">
        <v>255</v>
      </c>
      <c r="BVQ24" s="18" t="s">
        <v>255</v>
      </c>
      <c r="BVR24" s="18" t="s">
        <v>255</v>
      </c>
      <c r="BVS24" s="18" t="s">
        <v>255</v>
      </c>
      <c r="BVT24" s="18" t="s">
        <v>255</v>
      </c>
      <c r="BVU24" s="18" t="s">
        <v>255</v>
      </c>
      <c r="BVV24" s="18" t="s">
        <v>255</v>
      </c>
      <c r="BVW24" s="18" t="s">
        <v>255</v>
      </c>
      <c r="BVX24" s="18" t="s">
        <v>255</v>
      </c>
      <c r="BVY24" s="18" t="s">
        <v>255</v>
      </c>
      <c r="BVZ24" s="18" t="s">
        <v>255</v>
      </c>
      <c r="BWA24" s="18" t="s">
        <v>255</v>
      </c>
      <c r="BWB24" s="18" t="s">
        <v>255</v>
      </c>
      <c r="BWC24" s="18" t="s">
        <v>255</v>
      </c>
      <c r="BWD24" s="18" t="s">
        <v>255</v>
      </c>
      <c r="BWE24" s="18" t="s">
        <v>255</v>
      </c>
      <c r="BWF24" s="18" t="s">
        <v>255</v>
      </c>
      <c r="BWG24" s="18" t="s">
        <v>255</v>
      </c>
      <c r="BWH24" s="18" t="s">
        <v>255</v>
      </c>
      <c r="BWI24" s="18" t="s">
        <v>255</v>
      </c>
      <c r="BWJ24" s="18" t="s">
        <v>255</v>
      </c>
      <c r="BWK24" s="18" t="s">
        <v>255</v>
      </c>
      <c r="BWL24" s="18" t="s">
        <v>255</v>
      </c>
      <c r="BWM24" s="18" t="s">
        <v>255</v>
      </c>
      <c r="BWN24" s="18" t="s">
        <v>255</v>
      </c>
      <c r="BWO24" s="18" t="s">
        <v>255</v>
      </c>
      <c r="BWP24" s="18" t="s">
        <v>255</v>
      </c>
      <c r="BWQ24" s="18" t="s">
        <v>255</v>
      </c>
      <c r="BWR24" s="18" t="s">
        <v>255</v>
      </c>
      <c r="BWS24" s="18" t="s">
        <v>255</v>
      </c>
      <c r="BWT24" s="18" t="s">
        <v>255</v>
      </c>
      <c r="BWU24" s="18" t="s">
        <v>255</v>
      </c>
      <c r="BWV24" s="18" t="s">
        <v>255</v>
      </c>
      <c r="BWW24" s="18" t="s">
        <v>255</v>
      </c>
      <c r="BWX24" s="18" t="s">
        <v>255</v>
      </c>
      <c r="BWY24" s="18" t="s">
        <v>255</v>
      </c>
      <c r="BWZ24" s="18" t="s">
        <v>255</v>
      </c>
      <c r="BXA24" s="18" t="s">
        <v>255</v>
      </c>
      <c r="BXB24" s="18" t="s">
        <v>255</v>
      </c>
      <c r="BXC24" s="18" t="s">
        <v>255</v>
      </c>
      <c r="BXD24" s="18" t="s">
        <v>255</v>
      </c>
      <c r="BXE24" s="18" t="s">
        <v>255</v>
      </c>
      <c r="BXF24" s="18" t="s">
        <v>255</v>
      </c>
      <c r="BXG24" s="18" t="s">
        <v>255</v>
      </c>
      <c r="BXH24" s="18" t="s">
        <v>255</v>
      </c>
      <c r="BXI24" s="18" t="s">
        <v>255</v>
      </c>
      <c r="BXJ24" s="18" t="s">
        <v>255</v>
      </c>
      <c r="BXK24" s="18" t="s">
        <v>255</v>
      </c>
      <c r="BXL24" s="18" t="s">
        <v>255</v>
      </c>
      <c r="BXM24" s="18" t="s">
        <v>255</v>
      </c>
      <c r="BXN24" s="18" t="s">
        <v>255</v>
      </c>
      <c r="BXO24" s="18" t="s">
        <v>255</v>
      </c>
      <c r="BXP24" s="18" t="s">
        <v>255</v>
      </c>
      <c r="BXQ24" s="18" t="s">
        <v>255</v>
      </c>
      <c r="BXR24" s="18" t="s">
        <v>255</v>
      </c>
      <c r="BXS24" s="18" t="s">
        <v>255</v>
      </c>
      <c r="BXT24" s="18" t="s">
        <v>255</v>
      </c>
      <c r="BXU24" s="18" t="s">
        <v>255</v>
      </c>
      <c r="BXV24" s="18" t="s">
        <v>255</v>
      </c>
      <c r="BXW24" s="18" t="s">
        <v>255</v>
      </c>
      <c r="BXX24" s="18" t="s">
        <v>255</v>
      </c>
      <c r="BXY24" s="18" t="s">
        <v>255</v>
      </c>
      <c r="BXZ24" s="18" t="s">
        <v>255</v>
      </c>
      <c r="BYA24" s="18" t="s">
        <v>255</v>
      </c>
      <c r="BYB24" s="18" t="s">
        <v>255</v>
      </c>
      <c r="BYC24" s="18" t="s">
        <v>255</v>
      </c>
      <c r="BYD24" s="18" t="s">
        <v>255</v>
      </c>
      <c r="BYE24" s="18" t="s">
        <v>255</v>
      </c>
      <c r="BYF24" s="18" t="s">
        <v>255</v>
      </c>
      <c r="BYG24" s="18" t="s">
        <v>255</v>
      </c>
      <c r="BYH24" s="18" t="s">
        <v>255</v>
      </c>
      <c r="BYI24" s="18" t="s">
        <v>255</v>
      </c>
      <c r="BYJ24" s="18" t="s">
        <v>255</v>
      </c>
      <c r="BYK24" s="18" t="s">
        <v>255</v>
      </c>
      <c r="BYL24" s="18" t="s">
        <v>255</v>
      </c>
      <c r="BYM24" s="18" t="s">
        <v>255</v>
      </c>
      <c r="BYN24" s="18" t="s">
        <v>255</v>
      </c>
      <c r="BYO24" s="18" t="s">
        <v>255</v>
      </c>
      <c r="BYP24" s="18" t="s">
        <v>255</v>
      </c>
      <c r="BYQ24" s="18" t="s">
        <v>255</v>
      </c>
      <c r="BYR24" s="18" t="s">
        <v>255</v>
      </c>
      <c r="BYS24" s="18" t="s">
        <v>255</v>
      </c>
      <c r="BYT24" s="18" t="s">
        <v>255</v>
      </c>
      <c r="BYU24" s="18" t="s">
        <v>255</v>
      </c>
      <c r="BYV24" s="18" t="s">
        <v>255</v>
      </c>
      <c r="BYW24" s="18" t="s">
        <v>255</v>
      </c>
      <c r="BYX24" s="18" t="s">
        <v>255</v>
      </c>
      <c r="BYY24" s="18" t="s">
        <v>255</v>
      </c>
      <c r="BYZ24" s="18" t="s">
        <v>255</v>
      </c>
      <c r="BZA24" s="18" t="s">
        <v>255</v>
      </c>
      <c r="BZB24" s="18" t="s">
        <v>255</v>
      </c>
      <c r="BZC24" s="18" t="s">
        <v>255</v>
      </c>
      <c r="BZD24" s="18" t="s">
        <v>255</v>
      </c>
      <c r="BZE24" s="18" t="s">
        <v>255</v>
      </c>
      <c r="BZF24" s="18" t="s">
        <v>255</v>
      </c>
      <c r="BZG24" s="18" t="s">
        <v>255</v>
      </c>
      <c r="BZH24" s="18" t="s">
        <v>255</v>
      </c>
      <c r="BZI24" s="18" t="s">
        <v>255</v>
      </c>
      <c r="BZJ24" s="18" t="s">
        <v>255</v>
      </c>
      <c r="BZK24" s="18" t="s">
        <v>255</v>
      </c>
      <c r="BZL24" s="18" t="s">
        <v>255</v>
      </c>
      <c r="BZM24" s="18" t="s">
        <v>255</v>
      </c>
      <c r="BZN24" s="18" t="s">
        <v>255</v>
      </c>
      <c r="BZO24" s="18" t="s">
        <v>255</v>
      </c>
      <c r="BZP24" s="18" t="s">
        <v>255</v>
      </c>
      <c r="BZQ24" s="18" t="s">
        <v>255</v>
      </c>
      <c r="BZR24" s="18" t="s">
        <v>255</v>
      </c>
      <c r="BZS24" s="18" t="s">
        <v>255</v>
      </c>
      <c r="BZT24" s="18" t="s">
        <v>255</v>
      </c>
      <c r="BZU24" s="18" t="s">
        <v>255</v>
      </c>
      <c r="BZV24" s="18" t="s">
        <v>255</v>
      </c>
      <c r="BZW24" s="18" t="s">
        <v>255</v>
      </c>
      <c r="BZX24" s="18" t="s">
        <v>255</v>
      </c>
      <c r="BZY24" s="18" t="s">
        <v>255</v>
      </c>
      <c r="BZZ24" s="18" t="s">
        <v>255</v>
      </c>
      <c r="CAA24" s="18" t="s">
        <v>255</v>
      </c>
      <c r="CAB24" s="18" t="s">
        <v>255</v>
      </c>
      <c r="CAC24" s="18" t="s">
        <v>255</v>
      </c>
      <c r="CAD24" s="18" t="s">
        <v>255</v>
      </c>
      <c r="CAE24" s="18" t="s">
        <v>255</v>
      </c>
      <c r="CAF24" s="18" t="s">
        <v>255</v>
      </c>
      <c r="CAG24" s="18" t="s">
        <v>255</v>
      </c>
      <c r="CAH24" s="18" t="s">
        <v>255</v>
      </c>
      <c r="CAI24" s="18" t="s">
        <v>255</v>
      </c>
      <c r="CAJ24" s="18" t="s">
        <v>255</v>
      </c>
      <c r="CAK24" s="18" t="s">
        <v>255</v>
      </c>
      <c r="CAL24" s="18" t="s">
        <v>255</v>
      </c>
      <c r="CAM24" s="18" t="s">
        <v>255</v>
      </c>
      <c r="CAN24" s="18" t="s">
        <v>255</v>
      </c>
      <c r="CAO24" s="18" t="s">
        <v>255</v>
      </c>
      <c r="CAP24" s="18" t="s">
        <v>255</v>
      </c>
      <c r="CAQ24" s="18" t="s">
        <v>255</v>
      </c>
      <c r="CAR24" s="18" t="s">
        <v>255</v>
      </c>
      <c r="CAS24" s="18" t="s">
        <v>255</v>
      </c>
      <c r="CAT24" s="18" t="s">
        <v>255</v>
      </c>
      <c r="CAU24" s="18" t="s">
        <v>255</v>
      </c>
      <c r="CAV24" s="18" t="s">
        <v>255</v>
      </c>
      <c r="CAW24" s="18" t="s">
        <v>255</v>
      </c>
      <c r="CAX24" s="18" t="s">
        <v>255</v>
      </c>
      <c r="CAY24" s="18" t="s">
        <v>255</v>
      </c>
      <c r="CAZ24" s="18" t="s">
        <v>255</v>
      </c>
      <c r="CBA24" s="18" t="s">
        <v>255</v>
      </c>
      <c r="CBB24" s="18" t="s">
        <v>255</v>
      </c>
      <c r="CBC24" s="18" t="s">
        <v>255</v>
      </c>
      <c r="CBD24" s="18" t="s">
        <v>255</v>
      </c>
      <c r="CBE24" s="18" t="s">
        <v>255</v>
      </c>
      <c r="CBF24" s="18" t="s">
        <v>255</v>
      </c>
      <c r="CBG24" s="18" t="s">
        <v>255</v>
      </c>
      <c r="CBH24" s="18" t="s">
        <v>255</v>
      </c>
      <c r="CBI24" s="18" t="s">
        <v>255</v>
      </c>
      <c r="CBJ24" s="18" t="s">
        <v>255</v>
      </c>
      <c r="CBK24" s="18" t="s">
        <v>255</v>
      </c>
      <c r="CBL24" s="18" t="s">
        <v>255</v>
      </c>
      <c r="CBM24" s="18" t="s">
        <v>255</v>
      </c>
      <c r="CBN24" s="18" t="s">
        <v>255</v>
      </c>
      <c r="CBO24" s="18" t="s">
        <v>255</v>
      </c>
      <c r="CBP24" s="18" t="s">
        <v>255</v>
      </c>
      <c r="CBQ24" s="18" t="s">
        <v>255</v>
      </c>
      <c r="CBR24" s="18" t="s">
        <v>255</v>
      </c>
      <c r="CBS24" s="18" t="s">
        <v>255</v>
      </c>
      <c r="CBT24" s="18" t="s">
        <v>255</v>
      </c>
      <c r="CBU24" s="18" t="s">
        <v>255</v>
      </c>
      <c r="CBV24" s="18" t="s">
        <v>255</v>
      </c>
      <c r="CBW24" s="18" t="s">
        <v>255</v>
      </c>
      <c r="CBX24" s="18" t="s">
        <v>255</v>
      </c>
      <c r="CBY24" s="18" t="s">
        <v>255</v>
      </c>
      <c r="CBZ24" s="18" t="s">
        <v>255</v>
      </c>
      <c r="CCA24" s="18" t="s">
        <v>255</v>
      </c>
      <c r="CCB24" s="18" t="s">
        <v>255</v>
      </c>
      <c r="CCC24" s="18" t="s">
        <v>255</v>
      </c>
      <c r="CCD24" s="18" t="s">
        <v>255</v>
      </c>
      <c r="CCE24" s="18" t="s">
        <v>255</v>
      </c>
      <c r="CCF24" s="18" t="s">
        <v>255</v>
      </c>
      <c r="CCG24" s="18" t="s">
        <v>255</v>
      </c>
      <c r="CCH24" s="18" t="s">
        <v>255</v>
      </c>
      <c r="CCI24" s="18" t="s">
        <v>255</v>
      </c>
      <c r="CCJ24" s="18" t="s">
        <v>255</v>
      </c>
      <c r="CCK24" s="18" t="s">
        <v>255</v>
      </c>
      <c r="CCL24" s="18" t="s">
        <v>255</v>
      </c>
      <c r="CCM24" s="18" t="s">
        <v>255</v>
      </c>
      <c r="CCN24" s="18" t="s">
        <v>255</v>
      </c>
      <c r="CCO24" s="18" t="s">
        <v>255</v>
      </c>
      <c r="CCP24" s="18" t="s">
        <v>255</v>
      </c>
      <c r="CCQ24" s="18" t="s">
        <v>255</v>
      </c>
      <c r="CCR24" s="18" t="s">
        <v>255</v>
      </c>
      <c r="CCS24" s="18" t="s">
        <v>255</v>
      </c>
      <c r="CCT24" s="18" t="s">
        <v>255</v>
      </c>
      <c r="CCU24" s="18" t="s">
        <v>255</v>
      </c>
      <c r="CCV24" s="18" t="s">
        <v>255</v>
      </c>
      <c r="CCW24" s="18" t="s">
        <v>255</v>
      </c>
      <c r="CCX24" s="18" t="s">
        <v>255</v>
      </c>
      <c r="CCY24" s="18" t="s">
        <v>255</v>
      </c>
      <c r="CCZ24" s="18" t="s">
        <v>255</v>
      </c>
      <c r="CDA24" s="18" t="s">
        <v>255</v>
      </c>
      <c r="CDB24" s="18" t="s">
        <v>255</v>
      </c>
      <c r="CDC24" s="18" t="s">
        <v>255</v>
      </c>
      <c r="CDD24" s="18" t="s">
        <v>255</v>
      </c>
      <c r="CDE24" s="18" t="s">
        <v>255</v>
      </c>
      <c r="CDF24" s="18" t="s">
        <v>255</v>
      </c>
      <c r="CDG24" s="18" t="s">
        <v>255</v>
      </c>
      <c r="CDH24" s="18" t="s">
        <v>255</v>
      </c>
      <c r="CDI24" s="18" t="s">
        <v>255</v>
      </c>
      <c r="CDJ24" s="18" t="s">
        <v>255</v>
      </c>
      <c r="CDK24" s="18" t="s">
        <v>255</v>
      </c>
      <c r="CDL24" s="18" t="s">
        <v>255</v>
      </c>
      <c r="CDM24" s="18" t="s">
        <v>255</v>
      </c>
      <c r="CDN24" s="18" t="s">
        <v>255</v>
      </c>
      <c r="CDO24" s="18" t="s">
        <v>255</v>
      </c>
      <c r="CDP24" s="18" t="s">
        <v>255</v>
      </c>
      <c r="CDQ24" s="18" t="s">
        <v>255</v>
      </c>
      <c r="CDR24" s="18" t="s">
        <v>255</v>
      </c>
      <c r="CDS24" s="18" t="s">
        <v>255</v>
      </c>
      <c r="CDT24" s="18" t="s">
        <v>255</v>
      </c>
      <c r="CDU24" s="18" t="s">
        <v>255</v>
      </c>
      <c r="CDV24" s="18" t="s">
        <v>255</v>
      </c>
      <c r="CDW24" s="18" t="s">
        <v>255</v>
      </c>
      <c r="CDX24" s="18" t="s">
        <v>255</v>
      </c>
      <c r="CDY24" s="18" t="s">
        <v>255</v>
      </c>
      <c r="CDZ24" s="18" t="s">
        <v>255</v>
      </c>
      <c r="CEA24" s="18" t="s">
        <v>255</v>
      </c>
      <c r="CEB24" s="18" t="s">
        <v>255</v>
      </c>
      <c r="CEC24" s="18" t="s">
        <v>255</v>
      </c>
      <c r="CED24" s="18" t="s">
        <v>255</v>
      </c>
      <c r="CEE24" s="18" t="s">
        <v>255</v>
      </c>
      <c r="CEF24" s="18" t="s">
        <v>255</v>
      </c>
      <c r="CEG24" s="18" t="s">
        <v>255</v>
      </c>
      <c r="CEH24" s="18" t="s">
        <v>255</v>
      </c>
      <c r="CEI24" s="18" t="s">
        <v>255</v>
      </c>
      <c r="CEJ24" s="18" t="s">
        <v>255</v>
      </c>
      <c r="CEK24" s="18" t="s">
        <v>255</v>
      </c>
      <c r="CEL24" s="18" t="s">
        <v>255</v>
      </c>
      <c r="CEM24" s="18" t="s">
        <v>255</v>
      </c>
      <c r="CEN24" s="18" t="s">
        <v>255</v>
      </c>
      <c r="CEO24" s="18" t="s">
        <v>255</v>
      </c>
      <c r="CEP24" s="18" t="s">
        <v>255</v>
      </c>
      <c r="CEQ24" s="18" t="s">
        <v>255</v>
      </c>
      <c r="CER24" s="18" t="s">
        <v>255</v>
      </c>
      <c r="CES24" s="18" t="s">
        <v>255</v>
      </c>
      <c r="CET24" s="18" t="s">
        <v>255</v>
      </c>
      <c r="CEU24" s="18" t="s">
        <v>255</v>
      </c>
      <c r="CEV24" s="18" t="s">
        <v>255</v>
      </c>
      <c r="CEW24" s="18" t="s">
        <v>255</v>
      </c>
      <c r="CEX24" s="18" t="s">
        <v>255</v>
      </c>
      <c r="CEY24" s="18" t="s">
        <v>255</v>
      </c>
      <c r="CEZ24" s="18" t="s">
        <v>255</v>
      </c>
      <c r="CFA24" s="18" t="s">
        <v>255</v>
      </c>
      <c r="CFB24" s="18" t="s">
        <v>255</v>
      </c>
      <c r="CFC24" s="18" t="s">
        <v>255</v>
      </c>
      <c r="CFD24" s="18" t="s">
        <v>255</v>
      </c>
      <c r="CFE24" s="18" t="s">
        <v>255</v>
      </c>
      <c r="CFF24" s="18" t="s">
        <v>255</v>
      </c>
      <c r="CFG24" s="18" t="s">
        <v>255</v>
      </c>
      <c r="CFH24" s="18" t="s">
        <v>255</v>
      </c>
      <c r="CFI24" s="18" t="s">
        <v>255</v>
      </c>
      <c r="CFJ24" s="18" t="s">
        <v>255</v>
      </c>
      <c r="CFK24" s="18" t="s">
        <v>255</v>
      </c>
      <c r="CFL24" s="18" t="s">
        <v>255</v>
      </c>
      <c r="CFM24" s="18" t="s">
        <v>255</v>
      </c>
      <c r="CFN24" s="18" t="s">
        <v>255</v>
      </c>
      <c r="CFO24" s="18" t="s">
        <v>255</v>
      </c>
      <c r="CFP24" s="18" t="s">
        <v>255</v>
      </c>
      <c r="CFQ24" s="18" t="s">
        <v>255</v>
      </c>
      <c r="CFR24" s="18" t="s">
        <v>255</v>
      </c>
      <c r="CFS24" s="18" t="s">
        <v>255</v>
      </c>
      <c r="CFT24" s="18" t="s">
        <v>255</v>
      </c>
      <c r="CFU24" s="18" t="s">
        <v>255</v>
      </c>
      <c r="CFV24" s="18" t="s">
        <v>255</v>
      </c>
      <c r="CFW24" s="18" t="s">
        <v>255</v>
      </c>
      <c r="CFX24" s="18" t="s">
        <v>255</v>
      </c>
      <c r="CFY24" s="18" t="s">
        <v>255</v>
      </c>
      <c r="CFZ24" s="18" t="s">
        <v>255</v>
      </c>
      <c r="CGA24" s="18" t="s">
        <v>255</v>
      </c>
      <c r="CGB24" s="18" t="s">
        <v>255</v>
      </c>
      <c r="CGC24" s="18" t="s">
        <v>255</v>
      </c>
      <c r="CGD24" s="18" t="s">
        <v>255</v>
      </c>
      <c r="CGE24" s="18" t="s">
        <v>255</v>
      </c>
      <c r="CGF24" s="18" t="s">
        <v>255</v>
      </c>
      <c r="CGG24" s="18" t="s">
        <v>255</v>
      </c>
      <c r="CGH24" s="18" t="s">
        <v>255</v>
      </c>
      <c r="CGI24" s="18" t="s">
        <v>255</v>
      </c>
      <c r="CGJ24" s="18" t="s">
        <v>255</v>
      </c>
      <c r="CGK24" s="18" t="s">
        <v>255</v>
      </c>
      <c r="CGL24" s="18" t="s">
        <v>255</v>
      </c>
      <c r="CGM24" s="18" t="s">
        <v>255</v>
      </c>
      <c r="CGN24" s="18" t="s">
        <v>255</v>
      </c>
      <c r="CGO24" s="18" t="s">
        <v>255</v>
      </c>
      <c r="CGP24" s="18" t="s">
        <v>255</v>
      </c>
      <c r="CGQ24" s="18" t="s">
        <v>255</v>
      </c>
      <c r="CGR24" s="18" t="s">
        <v>255</v>
      </c>
      <c r="CGS24" s="18" t="s">
        <v>255</v>
      </c>
      <c r="CGT24" s="18" t="s">
        <v>255</v>
      </c>
      <c r="CGU24" s="18" t="s">
        <v>255</v>
      </c>
      <c r="CGV24" s="18" t="s">
        <v>255</v>
      </c>
      <c r="CGW24" s="18" t="s">
        <v>255</v>
      </c>
      <c r="CGX24" s="18" t="s">
        <v>255</v>
      </c>
      <c r="CGY24" s="18" t="s">
        <v>255</v>
      </c>
      <c r="CGZ24" s="18" t="s">
        <v>255</v>
      </c>
      <c r="CHA24" s="18" t="s">
        <v>255</v>
      </c>
      <c r="CHB24" s="18" t="s">
        <v>255</v>
      </c>
      <c r="CHC24" s="18" t="s">
        <v>255</v>
      </c>
      <c r="CHD24" s="18" t="s">
        <v>255</v>
      </c>
      <c r="CHE24" s="18" t="s">
        <v>255</v>
      </c>
      <c r="CHF24" s="18" t="s">
        <v>255</v>
      </c>
      <c r="CHG24" s="18" t="s">
        <v>255</v>
      </c>
      <c r="CHH24" s="18" t="s">
        <v>255</v>
      </c>
      <c r="CHI24" s="18" t="s">
        <v>255</v>
      </c>
      <c r="CHJ24" s="18" t="s">
        <v>255</v>
      </c>
      <c r="CHK24" s="18" t="s">
        <v>255</v>
      </c>
      <c r="CHL24" s="18" t="s">
        <v>255</v>
      </c>
      <c r="CHM24" s="18" t="s">
        <v>255</v>
      </c>
      <c r="CHN24" s="18" t="s">
        <v>255</v>
      </c>
      <c r="CHO24" s="18" t="s">
        <v>255</v>
      </c>
      <c r="CHP24" s="18" t="s">
        <v>255</v>
      </c>
      <c r="CHQ24" s="18" t="s">
        <v>255</v>
      </c>
      <c r="CHR24" s="18" t="s">
        <v>255</v>
      </c>
      <c r="CHS24" s="18" t="s">
        <v>255</v>
      </c>
      <c r="CHT24" s="18" t="s">
        <v>255</v>
      </c>
      <c r="CHU24" s="18" t="s">
        <v>255</v>
      </c>
      <c r="CHV24" s="18" t="s">
        <v>255</v>
      </c>
      <c r="CHW24" s="18" t="s">
        <v>255</v>
      </c>
      <c r="CHX24" s="18" t="s">
        <v>255</v>
      </c>
      <c r="CHY24" s="18" t="s">
        <v>255</v>
      </c>
      <c r="CHZ24" s="18" t="s">
        <v>255</v>
      </c>
      <c r="CIA24" s="18" t="s">
        <v>255</v>
      </c>
      <c r="CIB24" s="18" t="s">
        <v>255</v>
      </c>
      <c r="CIC24" s="18" t="s">
        <v>255</v>
      </c>
      <c r="CID24" s="18" t="s">
        <v>255</v>
      </c>
      <c r="CIE24" s="18" t="s">
        <v>255</v>
      </c>
      <c r="CIF24" s="18" t="s">
        <v>255</v>
      </c>
      <c r="CIG24" s="18" t="s">
        <v>255</v>
      </c>
      <c r="CIH24" s="18" t="s">
        <v>255</v>
      </c>
      <c r="CII24" s="18" t="s">
        <v>255</v>
      </c>
      <c r="CIJ24" s="18" t="s">
        <v>255</v>
      </c>
      <c r="CIK24" s="18" t="s">
        <v>255</v>
      </c>
      <c r="CIL24" s="18" t="s">
        <v>255</v>
      </c>
      <c r="CIM24" s="18" t="s">
        <v>255</v>
      </c>
      <c r="CIN24" s="18" t="s">
        <v>255</v>
      </c>
      <c r="CIO24" s="18" t="s">
        <v>255</v>
      </c>
      <c r="CIP24" s="18" t="s">
        <v>255</v>
      </c>
      <c r="CIQ24" s="18" t="s">
        <v>255</v>
      </c>
      <c r="CIR24" s="18" t="s">
        <v>255</v>
      </c>
      <c r="CIS24" s="18" t="s">
        <v>255</v>
      </c>
      <c r="CIT24" s="18" t="s">
        <v>255</v>
      </c>
      <c r="CIU24" s="18" t="s">
        <v>255</v>
      </c>
      <c r="CIV24" s="18" t="s">
        <v>255</v>
      </c>
      <c r="CIW24" s="18" t="s">
        <v>255</v>
      </c>
      <c r="CIX24" s="18" t="s">
        <v>255</v>
      </c>
      <c r="CIY24" s="18" t="s">
        <v>255</v>
      </c>
      <c r="CIZ24" s="18" t="s">
        <v>255</v>
      </c>
      <c r="CJA24" s="18" t="s">
        <v>255</v>
      </c>
      <c r="CJB24" s="18" t="s">
        <v>255</v>
      </c>
      <c r="CJC24" s="18" t="s">
        <v>255</v>
      </c>
      <c r="CJD24" s="18" t="s">
        <v>255</v>
      </c>
      <c r="CJE24" s="18" t="s">
        <v>255</v>
      </c>
      <c r="CJF24" s="18" t="s">
        <v>255</v>
      </c>
      <c r="CJG24" s="18" t="s">
        <v>255</v>
      </c>
      <c r="CJH24" s="18" t="s">
        <v>255</v>
      </c>
      <c r="CJI24" s="18" t="s">
        <v>255</v>
      </c>
      <c r="CJJ24" s="18" t="s">
        <v>255</v>
      </c>
      <c r="CJK24" s="18" t="s">
        <v>255</v>
      </c>
      <c r="CJL24" s="18" t="s">
        <v>255</v>
      </c>
      <c r="CJM24" s="18" t="s">
        <v>255</v>
      </c>
      <c r="CJN24" s="18" t="s">
        <v>255</v>
      </c>
      <c r="CJO24" s="18" t="s">
        <v>255</v>
      </c>
      <c r="CJP24" s="18" t="s">
        <v>255</v>
      </c>
      <c r="CJQ24" s="18" t="s">
        <v>255</v>
      </c>
      <c r="CJR24" s="18" t="s">
        <v>255</v>
      </c>
      <c r="CJS24" s="18" t="s">
        <v>255</v>
      </c>
      <c r="CJT24" s="18" t="s">
        <v>255</v>
      </c>
      <c r="CJU24" s="18" t="s">
        <v>255</v>
      </c>
      <c r="CJV24" s="18" t="s">
        <v>255</v>
      </c>
      <c r="CJW24" s="18" t="s">
        <v>255</v>
      </c>
      <c r="CJX24" s="18" t="s">
        <v>255</v>
      </c>
      <c r="CJY24" s="18" t="s">
        <v>255</v>
      </c>
      <c r="CJZ24" s="18" t="s">
        <v>255</v>
      </c>
      <c r="CKA24" s="18" t="s">
        <v>255</v>
      </c>
      <c r="CKB24" s="18" t="s">
        <v>255</v>
      </c>
      <c r="CKC24" s="18" t="s">
        <v>255</v>
      </c>
      <c r="CKD24" s="18" t="s">
        <v>255</v>
      </c>
      <c r="CKE24" s="18" t="s">
        <v>255</v>
      </c>
      <c r="CKF24" s="18" t="s">
        <v>255</v>
      </c>
      <c r="CKG24" s="18" t="s">
        <v>255</v>
      </c>
      <c r="CKH24" s="18" t="s">
        <v>255</v>
      </c>
      <c r="CKI24" s="18" t="s">
        <v>255</v>
      </c>
      <c r="CKJ24" s="18" t="s">
        <v>255</v>
      </c>
      <c r="CKK24" s="18" t="s">
        <v>255</v>
      </c>
      <c r="CKL24" s="18" t="s">
        <v>255</v>
      </c>
      <c r="CKM24" s="18" t="s">
        <v>255</v>
      </c>
      <c r="CKN24" s="18" t="s">
        <v>255</v>
      </c>
      <c r="CKO24" s="18" t="s">
        <v>255</v>
      </c>
      <c r="CKP24" s="18" t="s">
        <v>255</v>
      </c>
      <c r="CKQ24" s="18" t="s">
        <v>255</v>
      </c>
      <c r="CKR24" s="18" t="s">
        <v>255</v>
      </c>
      <c r="CKS24" s="18" t="s">
        <v>255</v>
      </c>
      <c r="CKT24" s="18" t="s">
        <v>255</v>
      </c>
      <c r="CKU24" s="18" t="s">
        <v>255</v>
      </c>
      <c r="CKV24" s="18" t="s">
        <v>255</v>
      </c>
      <c r="CKW24" s="18" t="s">
        <v>255</v>
      </c>
      <c r="CKX24" s="18" t="s">
        <v>255</v>
      </c>
      <c r="CKY24" s="18" t="s">
        <v>255</v>
      </c>
      <c r="CKZ24" s="18" t="s">
        <v>255</v>
      </c>
      <c r="CLA24" s="18" t="s">
        <v>255</v>
      </c>
      <c r="CLB24" s="18" t="s">
        <v>255</v>
      </c>
      <c r="CLC24" s="18" t="s">
        <v>255</v>
      </c>
      <c r="CLD24" s="18" t="s">
        <v>255</v>
      </c>
      <c r="CLE24" s="18" t="s">
        <v>255</v>
      </c>
      <c r="CLF24" s="18" t="s">
        <v>255</v>
      </c>
      <c r="CLG24" s="18" t="s">
        <v>255</v>
      </c>
      <c r="CLH24" s="18" t="s">
        <v>255</v>
      </c>
      <c r="CLI24" s="18" t="s">
        <v>255</v>
      </c>
      <c r="CLJ24" s="18" t="s">
        <v>255</v>
      </c>
      <c r="CLK24" s="18" t="s">
        <v>255</v>
      </c>
      <c r="CLL24" s="18" t="s">
        <v>255</v>
      </c>
      <c r="CLM24" s="18" t="s">
        <v>255</v>
      </c>
      <c r="CLN24" s="18" t="s">
        <v>255</v>
      </c>
      <c r="CLO24" s="18" t="s">
        <v>255</v>
      </c>
      <c r="CLP24" s="18" t="s">
        <v>255</v>
      </c>
      <c r="CLQ24" s="18" t="s">
        <v>255</v>
      </c>
      <c r="CLR24" s="18" t="s">
        <v>255</v>
      </c>
      <c r="CLS24" s="18" t="s">
        <v>255</v>
      </c>
      <c r="CLT24" s="18" t="s">
        <v>255</v>
      </c>
      <c r="CLU24" s="18" t="s">
        <v>255</v>
      </c>
      <c r="CLV24" s="18" t="s">
        <v>255</v>
      </c>
      <c r="CLW24" s="18" t="s">
        <v>255</v>
      </c>
      <c r="CLX24" s="18" t="s">
        <v>255</v>
      </c>
      <c r="CLY24" s="18" t="s">
        <v>255</v>
      </c>
      <c r="CLZ24" s="18" t="s">
        <v>255</v>
      </c>
      <c r="CMA24" s="18" t="s">
        <v>255</v>
      </c>
      <c r="CMB24" s="18" t="s">
        <v>255</v>
      </c>
      <c r="CMC24" s="18" t="s">
        <v>255</v>
      </c>
      <c r="CMD24" s="18" t="s">
        <v>255</v>
      </c>
      <c r="CME24" s="18" t="s">
        <v>255</v>
      </c>
      <c r="CMF24" s="18" t="s">
        <v>255</v>
      </c>
      <c r="CMG24" s="18" t="s">
        <v>255</v>
      </c>
      <c r="CMH24" s="18" t="s">
        <v>255</v>
      </c>
      <c r="CMI24" s="18" t="s">
        <v>255</v>
      </c>
      <c r="CMJ24" s="18" t="s">
        <v>255</v>
      </c>
      <c r="CMK24" s="18" t="s">
        <v>255</v>
      </c>
      <c r="CML24" s="18" t="s">
        <v>255</v>
      </c>
      <c r="CMM24" s="18" t="s">
        <v>255</v>
      </c>
      <c r="CMN24" s="18" t="s">
        <v>255</v>
      </c>
      <c r="CMO24" s="18" t="s">
        <v>255</v>
      </c>
      <c r="CMP24" s="18" t="s">
        <v>255</v>
      </c>
      <c r="CMQ24" s="18" t="s">
        <v>255</v>
      </c>
      <c r="CMR24" s="18" t="s">
        <v>255</v>
      </c>
      <c r="CMS24" s="18" t="s">
        <v>255</v>
      </c>
      <c r="CMT24" s="18" t="s">
        <v>255</v>
      </c>
      <c r="CMU24" s="18" t="s">
        <v>255</v>
      </c>
      <c r="CMV24" s="18" t="s">
        <v>255</v>
      </c>
      <c r="CMW24" s="18" t="s">
        <v>255</v>
      </c>
      <c r="CMX24" s="18" t="s">
        <v>255</v>
      </c>
      <c r="CMY24" s="18" t="s">
        <v>255</v>
      </c>
      <c r="CMZ24" s="18" t="s">
        <v>255</v>
      </c>
      <c r="CNA24" s="18" t="s">
        <v>255</v>
      </c>
      <c r="CNB24" s="18" t="s">
        <v>255</v>
      </c>
      <c r="CNC24" s="18" t="s">
        <v>255</v>
      </c>
      <c r="CND24" s="18" t="s">
        <v>255</v>
      </c>
      <c r="CNE24" s="18" t="s">
        <v>255</v>
      </c>
      <c r="CNF24" s="18" t="s">
        <v>255</v>
      </c>
      <c r="CNG24" s="18" t="s">
        <v>255</v>
      </c>
      <c r="CNH24" s="18" t="s">
        <v>255</v>
      </c>
      <c r="CNI24" s="18" t="s">
        <v>255</v>
      </c>
      <c r="CNJ24" s="18" t="s">
        <v>255</v>
      </c>
      <c r="CNK24" s="18" t="s">
        <v>255</v>
      </c>
      <c r="CNL24" s="18" t="s">
        <v>255</v>
      </c>
      <c r="CNM24" s="18" t="s">
        <v>255</v>
      </c>
      <c r="CNN24" s="18" t="s">
        <v>255</v>
      </c>
      <c r="CNO24" s="18" t="s">
        <v>255</v>
      </c>
      <c r="CNP24" s="18" t="s">
        <v>255</v>
      </c>
      <c r="CNQ24" s="18" t="s">
        <v>255</v>
      </c>
      <c r="CNR24" s="18" t="s">
        <v>255</v>
      </c>
      <c r="CNS24" s="18" t="s">
        <v>255</v>
      </c>
      <c r="CNT24" s="18" t="s">
        <v>255</v>
      </c>
      <c r="CNU24" s="18" t="s">
        <v>255</v>
      </c>
      <c r="CNV24" s="18" t="s">
        <v>255</v>
      </c>
      <c r="CNW24" s="18" t="s">
        <v>255</v>
      </c>
      <c r="CNX24" s="18" t="s">
        <v>255</v>
      </c>
      <c r="CNY24" s="18" t="s">
        <v>255</v>
      </c>
      <c r="CNZ24" s="18" t="s">
        <v>255</v>
      </c>
      <c r="COA24" s="18" t="s">
        <v>255</v>
      </c>
      <c r="COB24" s="18" t="s">
        <v>255</v>
      </c>
      <c r="COC24" s="18" t="s">
        <v>255</v>
      </c>
      <c r="COD24" s="18" t="s">
        <v>255</v>
      </c>
      <c r="COE24" s="18" t="s">
        <v>255</v>
      </c>
      <c r="COF24" s="18" t="s">
        <v>255</v>
      </c>
      <c r="COG24" s="18" t="s">
        <v>255</v>
      </c>
      <c r="COH24" s="18" t="s">
        <v>255</v>
      </c>
      <c r="COI24" s="18" t="s">
        <v>255</v>
      </c>
      <c r="COJ24" s="18" t="s">
        <v>255</v>
      </c>
      <c r="COK24" s="18" t="s">
        <v>255</v>
      </c>
      <c r="COL24" s="18" t="s">
        <v>255</v>
      </c>
      <c r="COM24" s="18" t="s">
        <v>255</v>
      </c>
      <c r="CON24" s="18" t="s">
        <v>255</v>
      </c>
      <c r="COO24" s="18" t="s">
        <v>255</v>
      </c>
      <c r="COP24" s="18" t="s">
        <v>255</v>
      </c>
      <c r="COQ24" s="18" t="s">
        <v>255</v>
      </c>
      <c r="COR24" s="18" t="s">
        <v>255</v>
      </c>
      <c r="COS24" s="18" t="s">
        <v>255</v>
      </c>
      <c r="COT24" s="18" t="s">
        <v>255</v>
      </c>
      <c r="COU24" s="18" t="s">
        <v>255</v>
      </c>
      <c r="COV24" s="18" t="s">
        <v>255</v>
      </c>
      <c r="COW24" s="18" t="s">
        <v>255</v>
      </c>
      <c r="COX24" s="18" t="s">
        <v>255</v>
      </c>
      <c r="COY24" s="18" t="s">
        <v>255</v>
      </c>
      <c r="COZ24" s="18" t="s">
        <v>255</v>
      </c>
      <c r="CPA24" s="18" t="s">
        <v>255</v>
      </c>
      <c r="CPB24" s="18" t="s">
        <v>255</v>
      </c>
      <c r="CPC24" s="18" t="s">
        <v>255</v>
      </c>
      <c r="CPD24" s="18" t="s">
        <v>255</v>
      </c>
      <c r="CPE24" s="18" t="s">
        <v>255</v>
      </c>
      <c r="CPF24" s="18" t="s">
        <v>255</v>
      </c>
      <c r="CPG24" s="18" t="s">
        <v>255</v>
      </c>
      <c r="CPH24" s="18" t="s">
        <v>255</v>
      </c>
      <c r="CPI24" s="18" t="s">
        <v>255</v>
      </c>
      <c r="CPJ24" s="18" t="s">
        <v>255</v>
      </c>
      <c r="CPK24" s="18" t="s">
        <v>255</v>
      </c>
      <c r="CPL24" s="18" t="s">
        <v>255</v>
      </c>
      <c r="CPM24" s="18" t="s">
        <v>255</v>
      </c>
      <c r="CPN24" s="18" t="s">
        <v>255</v>
      </c>
      <c r="CPO24" s="18" t="s">
        <v>255</v>
      </c>
      <c r="CPP24" s="18" t="s">
        <v>255</v>
      </c>
      <c r="CPQ24" s="18" t="s">
        <v>255</v>
      </c>
      <c r="CPR24" s="18" t="s">
        <v>255</v>
      </c>
      <c r="CPS24" s="18" t="s">
        <v>255</v>
      </c>
      <c r="CPT24" s="18" t="s">
        <v>255</v>
      </c>
      <c r="CPU24" s="18" t="s">
        <v>255</v>
      </c>
      <c r="CPV24" s="18" t="s">
        <v>255</v>
      </c>
      <c r="CPW24" s="18" t="s">
        <v>255</v>
      </c>
      <c r="CPX24" s="18" t="s">
        <v>255</v>
      </c>
      <c r="CPY24" s="18" t="s">
        <v>255</v>
      </c>
      <c r="CPZ24" s="18" t="s">
        <v>255</v>
      </c>
      <c r="CQA24" s="18" t="s">
        <v>255</v>
      </c>
      <c r="CQB24" s="18" t="s">
        <v>255</v>
      </c>
      <c r="CQC24" s="18" t="s">
        <v>255</v>
      </c>
      <c r="CQD24" s="18" t="s">
        <v>255</v>
      </c>
      <c r="CQE24" s="18" t="s">
        <v>255</v>
      </c>
      <c r="CQF24" s="18" t="s">
        <v>255</v>
      </c>
      <c r="CQG24" s="18" t="s">
        <v>255</v>
      </c>
      <c r="CQH24" s="18" t="s">
        <v>255</v>
      </c>
      <c r="CQI24" s="18" t="s">
        <v>255</v>
      </c>
      <c r="CQJ24" s="18" t="s">
        <v>255</v>
      </c>
      <c r="CQK24" s="18" t="s">
        <v>255</v>
      </c>
      <c r="CQL24" s="18" t="s">
        <v>255</v>
      </c>
      <c r="CQM24" s="18" t="s">
        <v>255</v>
      </c>
      <c r="CQN24" s="18" t="s">
        <v>255</v>
      </c>
      <c r="CQO24" s="18" t="s">
        <v>255</v>
      </c>
      <c r="CQP24" s="18" t="s">
        <v>255</v>
      </c>
      <c r="CQQ24" s="18" t="s">
        <v>255</v>
      </c>
      <c r="CQR24" s="18" t="s">
        <v>255</v>
      </c>
      <c r="CQS24" s="18" t="s">
        <v>255</v>
      </c>
      <c r="CQT24" s="18" t="s">
        <v>255</v>
      </c>
      <c r="CQU24" s="18" t="s">
        <v>255</v>
      </c>
      <c r="CQV24" s="18" t="s">
        <v>255</v>
      </c>
      <c r="CQW24" s="18" t="s">
        <v>255</v>
      </c>
      <c r="CQX24" s="18" t="s">
        <v>255</v>
      </c>
      <c r="CQY24" s="18" t="s">
        <v>255</v>
      </c>
      <c r="CQZ24" s="18" t="s">
        <v>255</v>
      </c>
      <c r="CRA24" s="18" t="s">
        <v>255</v>
      </c>
      <c r="CRB24" s="18" t="s">
        <v>255</v>
      </c>
      <c r="CRC24" s="18" t="s">
        <v>255</v>
      </c>
      <c r="CRD24" s="18" t="s">
        <v>255</v>
      </c>
      <c r="CRE24" s="18" t="s">
        <v>255</v>
      </c>
      <c r="CRF24" s="18" t="s">
        <v>255</v>
      </c>
      <c r="CRG24" s="18" t="s">
        <v>255</v>
      </c>
      <c r="CRH24" s="18" t="s">
        <v>255</v>
      </c>
      <c r="CRI24" s="18" t="s">
        <v>255</v>
      </c>
      <c r="CRJ24" s="18" t="s">
        <v>255</v>
      </c>
      <c r="CRK24" s="18" t="s">
        <v>255</v>
      </c>
      <c r="CRL24" s="18" t="s">
        <v>255</v>
      </c>
      <c r="CRM24" s="18" t="s">
        <v>255</v>
      </c>
      <c r="CRN24" s="18" t="s">
        <v>255</v>
      </c>
      <c r="CRO24" s="18" t="s">
        <v>255</v>
      </c>
      <c r="CRP24" s="18" t="s">
        <v>255</v>
      </c>
      <c r="CRQ24" s="18" t="s">
        <v>255</v>
      </c>
      <c r="CRR24" s="18" t="s">
        <v>255</v>
      </c>
      <c r="CRS24" s="18" t="s">
        <v>255</v>
      </c>
      <c r="CRT24" s="18" t="s">
        <v>255</v>
      </c>
      <c r="CRU24" s="18" t="s">
        <v>255</v>
      </c>
      <c r="CRV24" s="18" t="s">
        <v>255</v>
      </c>
      <c r="CRW24" s="18" t="s">
        <v>255</v>
      </c>
      <c r="CRX24" s="18" t="s">
        <v>255</v>
      </c>
      <c r="CRY24" s="18" t="s">
        <v>255</v>
      </c>
      <c r="CRZ24" s="18" t="s">
        <v>255</v>
      </c>
      <c r="CSA24" s="18" t="s">
        <v>255</v>
      </c>
      <c r="CSB24" s="18" t="s">
        <v>255</v>
      </c>
      <c r="CSC24" s="18" t="s">
        <v>255</v>
      </c>
      <c r="CSD24" s="18" t="s">
        <v>255</v>
      </c>
      <c r="CSE24" s="18" t="s">
        <v>255</v>
      </c>
      <c r="CSF24" s="18" t="s">
        <v>255</v>
      </c>
      <c r="CSG24" s="18" t="s">
        <v>255</v>
      </c>
      <c r="CSH24" s="18" t="s">
        <v>255</v>
      </c>
      <c r="CSI24" s="18" t="s">
        <v>255</v>
      </c>
      <c r="CSJ24" s="18" t="s">
        <v>255</v>
      </c>
      <c r="CSK24" s="18" t="s">
        <v>255</v>
      </c>
      <c r="CSL24" s="18" t="s">
        <v>255</v>
      </c>
      <c r="CSM24" s="18" t="s">
        <v>255</v>
      </c>
      <c r="CSN24" s="18" t="s">
        <v>255</v>
      </c>
      <c r="CSO24" s="18" t="s">
        <v>255</v>
      </c>
      <c r="CSP24" s="18" t="s">
        <v>255</v>
      </c>
      <c r="CSQ24" s="18" t="s">
        <v>255</v>
      </c>
      <c r="CSR24" s="18" t="s">
        <v>255</v>
      </c>
      <c r="CSS24" s="18" t="s">
        <v>255</v>
      </c>
      <c r="CST24" s="18" t="s">
        <v>255</v>
      </c>
      <c r="CSU24" s="18" t="s">
        <v>255</v>
      </c>
      <c r="CSV24" s="18" t="s">
        <v>255</v>
      </c>
      <c r="CSW24" s="18" t="s">
        <v>255</v>
      </c>
      <c r="CSX24" s="18" t="s">
        <v>255</v>
      </c>
      <c r="CSY24" s="18" t="s">
        <v>255</v>
      </c>
      <c r="CSZ24" s="18" t="s">
        <v>255</v>
      </c>
      <c r="CTA24" s="18" t="s">
        <v>255</v>
      </c>
      <c r="CTB24" s="18" t="s">
        <v>255</v>
      </c>
      <c r="CTC24" s="18" t="s">
        <v>255</v>
      </c>
      <c r="CTD24" s="18" t="s">
        <v>255</v>
      </c>
      <c r="CTE24" s="18" t="s">
        <v>255</v>
      </c>
      <c r="CTF24" s="18" t="s">
        <v>255</v>
      </c>
      <c r="CTG24" s="18" t="s">
        <v>255</v>
      </c>
      <c r="CTH24" s="18" t="s">
        <v>255</v>
      </c>
      <c r="CTI24" s="18" t="s">
        <v>255</v>
      </c>
      <c r="CTJ24" s="18" t="s">
        <v>255</v>
      </c>
      <c r="CTK24" s="18" t="s">
        <v>255</v>
      </c>
      <c r="CTL24" s="18" t="s">
        <v>255</v>
      </c>
      <c r="CTM24" s="18" t="s">
        <v>255</v>
      </c>
      <c r="CTN24" s="18" t="s">
        <v>255</v>
      </c>
      <c r="CTO24" s="18" t="s">
        <v>255</v>
      </c>
      <c r="CTP24" s="18" t="s">
        <v>255</v>
      </c>
      <c r="CTQ24" s="18" t="s">
        <v>255</v>
      </c>
      <c r="CTR24" s="18" t="s">
        <v>255</v>
      </c>
      <c r="CTS24" s="18" t="s">
        <v>255</v>
      </c>
      <c r="CTT24" s="18" t="s">
        <v>255</v>
      </c>
      <c r="CTU24" s="18" t="s">
        <v>255</v>
      </c>
      <c r="CTV24" s="18" t="s">
        <v>255</v>
      </c>
      <c r="CTW24" s="18" t="s">
        <v>255</v>
      </c>
      <c r="CTX24" s="18" t="s">
        <v>255</v>
      </c>
      <c r="CTY24" s="18" t="s">
        <v>255</v>
      </c>
      <c r="CTZ24" s="18" t="s">
        <v>255</v>
      </c>
      <c r="CUA24" s="18" t="s">
        <v>255</v>
      </c>
      <c r="CUB24" s="18" t="s">
        <v>255</v>
      </c>
      <c r="CUC24" s="18" t="s">
        <v>255</v>
      </c>
      <c r="CUD24" s="18" t="s">
        <v>255</v>
      </c>
      <c r="CUE24" s="18" t="s">
        <v>255</v>
      </c>
      <c r="CUF24" s="18" t="s">
        <v>255</v>
      </c>
      <c r="CUG24" s="18" t="s">
        <v>255</v>
      </c>
      <c r="CUH24" s="18" t="s">
        <v>255</v>
      </c>
      <c r="CUI24" s="18" t="s">
        <v>255</v>
      </c>
      <c r="CUJ24" s="18" t="s">
        <v>255</v>
      </c>
      <c r="CUK24" s="18" t="s">
        <v>255</v>
      </c>
      <c r="CUL24" s="18" t="s">
        <v>255</v>
      </c>
      <c r="CUM24" s="18" t="s">
        <v>255</v>
      </c>
      <c r="CUN24" s="18" t="s">
        <v>255</v>
      </c>
      <c r="CUO24" s="18" t="s">
        <v>255</v>
      </c>
      <c r="CUP24" s="18" t="s">
        <v>255</v>
      </c>
      <c r="CUQ24" s="18" t="s">
        <v>255</v>
      </c>
      <c r="CUR24" s="18" t="s">
        <v>255</v>
      </c>
      <c r="CUS24" s="18" t="s">
        <v>255</v>
      </c>
      <c r="CUT24" s="18" t="s">
        <v>255</v>
      </c>
      <c r="CUU24" s="18" t="s">
        <v>255</v>
      </c>
      <c r="CUV24" s="18" t="s">
        <v>255</v>
      </c>
      <c r="CUW24" s="18" t="s">
        <v>255</v>
      </c>
      <c r="CUX24" s="18" t="s">
        <v>255</v>
      </c>
      <c r="CUY24" s="18" t="s">
        <v>255</v>
      </c>
      <c r="CUZ24" s="18" t="s">
        <v>255</v>
      </c>
      <c r="CVA24" s="18" t="s">
        <v>255</v>
      </c>
      <c r="CVB24" s="18" t="s">
        <v>255</v>
      </c>
      <c r="CVC24" s="18" t="s">
        <v>255</v>
      </c>
      <c r="CVD24" s="18" t="s">
        <v>255</v>
      </c>
      <c r="CVE24" s="18" t="s">
        <v>255</v>
      </c>
      <c r="CVF24" s="18" t="s">
        <v>255</v>
      </c>
      <c r="CVG24" s="18" t="s">
        <v>255</v>
      </c>
      <c r="CVH24" s="18" t="s">
        <v>255</v>
      </c>
      <c r="CVI24" s="18" t="s">
        <v>255</v>
      </c>
      <c r="CVJ24" s="18" t="s">
        <v>255</v>
      </c>
      <c r="CVK24" s="18" t="s">
        <v>255</v>
      </c>
      <c r="CVL24" s="18" t="s">
        <v>255</v>
      </c>
      <c r="CVM24" s="18" t="s">
        <v>255</v>
      </c>
      <c r="CVN24" s="18" t="s">
        <v>255</v>
      </c>
      <c r="CVO24" s="18" t="s">
        <v>255</v>
      </c>
      <c r="CVP24" s="18" t="s">
        <v>255</v>
      </c>
      <c r="CVQ24" s="18" t="s">
        <v>255</v>
      </c>
      <c r="CVR24" s="18" t="s">
        <v>255</v>
      </c>
      <c r="CVS24" s="18" t="s">
        <v>255</v>
      </c>
      <c r="CVT24" s="18" t="s">
        <v>255</v>
      </c>
      <c r="CVU24" s="18" t="s">
        <v>255</v>
      </c>
      <c r="CVV24" s="18" t="s">
        <v>255</v>
      </c>
      <c r="CVW24" s="18" t="s">
        <v>255</v>
      </c>
      <c r="CVX24" s="18" t="s">
        <v>255</v>
      </c>
      <c r="CVY24" s="18" t="s">
        <v>255</v>
      </c>
      <c r="CVZ24" s="18" t="s">
        <v>255</v>
      </c>
      <c r="CWA24" s="18" t="s">
        <v>255</v>
      </c>
      <c r="CWB24" s="18" t="s">
        <v>255</v>
      </c>
      <c r="CWC24" s="18" t="s">
        <v>255</v>
      </c>
      <c r="CWD24" s="18" t="s">
        <v>255</v>
      </c>
      <c r="CWE24" s="18" t="s">
        <v>255</v>
      </c>
      <c r="CWF24" s="18" t="s">
        <v>255</v>
      </c>
      <c r="CWG24" s="18" t="s">
        <v>255</v>
      </c>
      <c r="CWH24" s="18" t="s">
        <v>255</v>
      </c>
      <c r="CWI24" s="18" t="s">
        <v>255</v>
      </c>
      <c r="CWJ24" s="18" t="s">
        <v>255</v>
      </c>
      <c r="CWK24" s="18" t="s">
        <v>255</v>
      </c>
      <c r="CWL24" s="18" t="s">
        <v>255</v>
      </c>
      <c r="CWM24" s="18" t="s">
        <v>255</v>
      </c>
      <c r="CWN24" s="18" t="s">
        <v>255</v>
      </c>
      <c r="CWO24" s="18" t="s">
        <v>255</v>
      </c>
      <c r="CWP24" s="18" t="s">
        <v>255</v>
      </c>
      <c r="CWQ24" s="18" t="s">
        <v>255</v>
      </c>
      <c r="CWR24" s="18" t="s">
        <v>255</v>
      </c>
      <c r="CWS24" s="18" t="s">
        <v>255</v>
      </c>
      <c r="CWT24" s="18" t="s">
        <v>255</v>
      </c>
      <c r="CWU24" s="18" t="s">
        <v>255</v>
      </c>
      <c r="CWV24" s="18" t="s">
        <v>255</v>
      </c>
      <c r="CWW24" s="18" t="s">
        <v>255</v>
      </c>
      <c r="CWX24" s="18" t="s">
        <v>255</v>
      </c>
      <c r="CWY24" s="18" t="s">
        <v>255</v>
      </c>
      <c r="CWZ24" s="18" t="s">
        <v>255</v>
      </c>
      <c r="CXA24" s="18" t="s">
        <v>255</v>
      </c>
      <c r="CXB24" s="18" t="s">
        <v>255</v>
      </c>
      <c r="CXC24" s="18" t="s">
        <v>255</v>
      </c>
      <c r="CXD24" s="18" t="s">
        <v>255</v>
      </c>
      <c r="CXE24" s="18" t="s">
        <v>255</v>
      </c>
      <c r="CXF24" s="18" t="s">
        <v>255</v>
      </c>
      <c r="CXG24" s="18" t="s">
        <v>255</v>
      </c>
      <c r="CXH24" s="18" t="s">
        <v>255</v>
      </c>
      <c r="CXI24" s="18" t="s">
        <v>255</v>
      </c>
      <c r="CXJ24" s="18" t="s">
        <v>255</v>
      </c>
      <c r="CXK24" s="18" t="s">
        <v>255</v>
      </c>
      <c r="CXL24" s="18" t="s">
        <v>255</v>
      </c>
      <c r="CXM24" s="18" t="s">
        <v>255</v>
      </c>
      <c r="CXN24" s="18" t="s">
        <v>255</v>
      </c>
      <c r="CXO24" s="18" t="s">
        <v>255</v>
      </c>
      <c r="CXP24" s="18" t="s">
        <v>255</v>
      </c>
      <c r="CXQ24" s="18" t="s">
        <v>255</v>
      </c>
      <c r="CXR24" s="18" t="s">
        <v>255</v>
      </c>
      <c r="CXS24" s="18" t="s">
        <v>255</v>
      </c>
      <c r="CXT24" s="18" t="s">
        <v>255</v>
      </c>
      <c r="CXU24" s="18" t="s">
        <v>255</v>
      </c>
      <c r="CXV24" s="18" t="s">
        <v>255</v>
      </c>
      <c r="CXW24" s="18" t="s">
        <v>255</v>
      </c>
      <c r="CXX24" s="18" t="s">
        <v>255</v>
      </c>
      <c r="CXY24" s="18" t="s">
        <v>255</v>
      </c>
      <c r="CXZ24" s="18" t="s">
        <v>255</v>
      </c>
      <c r="CYA24" s="18" t="s">
        <v>255</v>
      </c>
      <c r="CYB24" s="18" t="s">
        <v>255</v>
      </c>
      <c r="CYC24" s="18" t="s">
        <v>255</v>
      </c>
      <c r="CYD24" s="18" t="s">
        <v>255</v>
      </c>
      <c r="CYE24" s="18" t="s">
        <v>255</v>
      </c>
      <c r="CYF24" s="18" t="s">
        <v>255</v>
      </c>
      <c r="CYG24" s="18" t="s">
        <v>255</v>
      </c>
      <c r="CYH24" s="18" t="s">
        <v>255</v>
      </c>
      <c r="CYI24" s="18" t="s">
        <v>255</v>
      </c>
      <c r="CYJ24" s="18" t="s">
        <v>255</v>
      </c>
      <c r="CYK24" s="18" t="s">
        <v>255</v>
      </c>
      <c r="CYL24" s="18" t="s">
        <v>255</v>
      </c>
      <c r="CYM24" s="18" t="s">
        <v>255</v>
      </c>
      <c r="CYN24" s="18" t="s">
        <v>255</v>
      </c>
      <c r="CYO24" s="18" t="s">
        <v>255</v>
      </c>
      <c r="CYP24" s="18" t="s">
        <v>255</v>
      </c>
      <c r="CYQ24" s="18" t="s">
        <v>255</v>
      </c>
      <c r="CYR24" s="18" t="s">
        <v>255</v>
      </c>
      <c r="CYS24" s="18" t="s">
        <v>255</v>
      </c>
      <c r="CYT24" s="18" t="s">
        <v>255</v>
      </c>
      <c r="CYU24" s="18" t="s">
        <v>255</v>
      </c>
      <c r="CYV24" s="18" t="s">
        <v>255</v>
      </c>
      <c r="CYW24" s="18" t="s">
        <v>255</v>
      </c>
      <c r="CYX24" s="18" t="s">
        <v>255</v>
      </c>
      <c r="CYY24" s="18" t="s">
        <v>255</v>
      </c>
      <c r="CYZ24" s="18" t="s">
        <v>255</v>
      </c>
      <c r="CZA24" s="18" t="s">
        <v>255</v>
      </c>
      <c r="CZB24" s="18" t="s">
        <v>255</v>
      </c>
      <c r="CZC24" s="18" t="s">
        <v>255</v>
      </c>
      <c r="CZD24" s="18" t="s">
        <v>255</v>
      </c>
      <c r="CZE24" s="18" t="s">
        <v>255</v>
      </c>
      <c r="CZF24" s="18" t="s">
        <v>255</v>
      </c>
      <c r="CZG24" s="18" t="s">
        <v>255</v>
      </c>
      <c r="CZH24" s="18" t="s">
        <v>255</v>
      </c>
      <c r="CZI24" s="18" t="s">
        <v>255</v>
      </c>
      <c r="CZJ24" s="18" t="s">
        <v>255</v>
      </c>
      <c r="CZK24" s="18" t="s">
        <v>255</v>
      </c>
      <c r="CZL24" s="18" t="s">
        <v>255</v>
      </c>
      <c r="CZM24" s="18" t="s">
        <v>255</v>
      </c>
      <c r="CZN24" s="18" t="s">
        <v>255</v>
      </c>
      <c r="CZO24" s="18" t="s">
        <v>255</v>
      </c>
      <c r="CZP24" s="18" t="s">
        <v>255</v>
      </c>
      <c r="CZQ24" s="18" t="s">
        <v>255</v>
      </c>
      <c r="CZR24" s="18" t="s">
        <v>255</v>
      </c>
      <c r="CZS24" s="18" t="s">
        <v>255</v>
      </c>
      <c r="CZT24" s="18" t="s">
        <v>255</v>
      </c>
      <c r="CZU24" s="18" t="s">
        <v>255</v>
      </c>
      <c r="CZV24" s="18" t="s">
        <v>255</v>
      </c>
      <c r="CZW24" s="18" t="s">
        <v>255</v>
      </c>
      <c r="CZX24" s="18" t="s">
        <v>255</v>
      </c>
      <c r="CZY24" s="18" t="s">
        <v>255</v>
      </c>
      <c r="CZZ24" s="18" t="s">
        <v>255</v>
      </c>
      <c r="DAA24" s="18" t="s">
        <v>255</v>
      </c>
      <c r="DAB24" s="18" t="s">
        <v>255</v>
      </c>
      <c r="DAC24" s="18" t="s">
        <v>255</v>
      </c>
      <c r="DAD24" s="18" t="s">
        <v>255</v>
      </c>
      <c r="DAE24" s="18" t="s">
        <v>255</v>
      </c>
      <c r="DAF24" s="18" t="s">
        <v>255</v>
      </c>
      <c r="DAG24" s="18" t="s">
        <v>255</v>
      </c>
      <c r="DAH24" s="18" t="s">
        <v>255</v>
      </c>
      <c r="DAI24" s="18" t="s">
        <v>255</v>
      </c>
      <c r="DAJ24" s="18" t="s">
        <v>255</v>
      </c>
      <c r="DAK24" s="18" t="s">
        <v>255</v>
      </c>
      <c r="DAL24" s="18" t="s">
        <v>255</v>
      </c>
      <c r="DAM24" s="18" t="s">
        <v>255</v>
      </c>
      <c r="DAN24" s="18" t="s">
        <v>255</v>
      </c>
      <c r="DAO24" s="18" t="s">
        <v>255</v>
      </c>
      <c r="DAP24" s="18" t="s">
        <v>255</v>
      </c>
      <c r="DAQ24" s="18" t="s">
        <v>255</v>
      </c>
      <c r="DAR24" s="18" t="s">
        <v>255</v>
      </c>
      <c r="DAS24" s="18" t="s">
        <v>255</v>
      </c>
      <c r="DAT24" s="18" t="s">
        <v>255</v>
      </c>
      <c r="DAU24" s="18" t="s">
        <v>255</v>
      </c>
      <c r="DAV24" s="18" t="s">
        <v>255</v>
      </c>
      <c r="DAW24" s="18" t="s">
        <v>255</v>
      </c>
      <c r="DAX24" s="18" t="s">
        <v>255</v>
      </c>
      <c r="DAY24" s="18" t="s">
        <v>255</v>
      </c>
      <c r="DAZ24" s="18" t="s">
        <v>255</v>
      </c>
      <c r="DBA24" s="18" t="s">
        <v>255</v>
      </c>
      <c r="DBB24" s="18" t="s">
        <v>255</v>
      </c>
      <c r="DBC24" s="18" t="s">
        <v>255</v>
      </c>
      <c r="DBD24" s="18" t="s">
        <v>255</v>
      </c>
      <c r="DBE24" s="18" t="s">
        <v>255</v>
      </c>
      <c r="DBF24" s="18" t="s">
        <v>255</v>
      </c>
      <c r="DBG24" s="18" t="s">
        <v>255</v>
      </c>
      <c r="DBH24" s="18" t="s">
        <v>255</v>
      </c>
      <c r="DBI24" s="18" t="s">
        <v>255</v>
      </c>
      <c r="DBJ24" s="18" t="s">
        <v>255</v>
      </c>
      <c r="DBK24" s="18" t="s">
        <v>255</v>
      </c>
      <c r="DBL24" s="18" t="s">
        <v>255</v>
      </c>
      <c r="DBM24" s="18" t="s">
        <v>255</v>
      </c>
      <c r="DBN24" s="18" t="s">
        <v>255</v>
      </c>
      <c r="DBO24" s="18" t="s">
        <v>255</v>
      </c>
      <c r="DBP24" s="18" t="s">
        <v>255</v>
      </c>
      <c r="DBQ24" s="18" t="s">
        <v>255</v>
      </c>
      <c r="DBR24" s="18" t="s">
        <v>255</v>
      </c>
      <c r="DBS24" s="18" t="s">
        <v>255</v>
      </c>
      <c r="DBT24" s="18" t="s">
        <v>255</v>
      </c>
      <c r="DBU24" s="18" t="s">
        <v>255</v>
      </c>
      <c r="DBV24" s="18" t="s">
        <v>255</v>
      </c>
      <c r="DBW24" s="18" t="s">
        <v>255</v>
      </c>
      <c r="DBX24" s="18" t="s">
        <v>255</v>
      </c>
      <c r="DBY24" s="18" t="s">
        <v>255</v>
      </c>
      <c r="DBZ24" s="18" t="s">
        <v>255</v>
      </c>
      <c r="DCA24" s="18" t="s">
        <v>255</v>
      </c>
      <c r="DCB24" s="18" t="s">
        <v>255</v>
      </c>
      <c r="DCC24" s="18" t="s">
        <v>255</v>
      </c>
      <c r="DCD24" s="18" t="s">
        <v>255</v>
      </c>
      <c r="DCE24" s="18" t="s">
        <v>255</v>
      </c>
      <c r="DCF24" s="18" t="s">
        <v>255</v>
      </c>
      <c r="DCG24" s="18" t="s">
        <v>255</v>
      </c>
      <c r="DCH24" s="18" t="s">
        <v>255</v>
      </c>
      <c r="DCI24" s="18" t="s">
        <v>255</v>
      </c>
      <c r="DCJ24" s="18" t="s">
        <v>255</v>
      </c>
      <c r="DCK24" s="18" t="s">
        <v>255</v>
      </c>
      <c r="DCL24" s="18" t="s">
        <v>255</v>
      </c>
      <c r="DCM24" s="18" t="s">
        <v>255</v>
      </c>
      <c r="DCN24" s="18" t="s">
        <v>255</v>
      </c>
      <c r="DCO24" s="18" t="s">
        <v>255</v>
      </c>
      <c r="DCP24" s="18" t="s">
        <v>255</v>
      </c>
      <c r="DCQ24" s="18" t="s">
        <v>255</v>
      </c>
      <c r="DCR24" s="18" t="s">
        <v>255</v>
      </c>
      <c r="DCS24" s="18" t="s">
        <v>255</v>
      </c>
      <c r="DCT24" s="18" t="s">
        <v>255</v>
      </c>
      <c r="DCU24" s="18" t="s">
        <v>255</v>
      </c>
      <c r="DCV24" s="18" t="s">
        <v>255</v>
      </c>
      <c r="DCW24" s="18" t="s">
        <v>255</v>
      </c>
      <c r="DCX24" s="18" t="s">
        <v>255</v>
      </c>
      <c r="DCY24" s="18" t="s">
        <v>255</v>
      </c>
      <c r="DCZ24" s="18" t="s">
        <v>255</v>
      </c>
      <c r="DDA24" s="18" t="s">
        <v>255</v>
      </c>
      <c r="DDB24" s="18" t="s">
        <v>255</v>
      </c>
      <c r="DDC24" s="18" t="s">
        <v>255</v>
      </c>
      <c r="DDD24" s="18" t="s">
        <v>255</v>
      </c>
      <c r="DDE24" s="18" t="s">
        <v>255</v>
      </c>
      <c r="DDF24" s="18" t="s">
        <v>255</v>
      </c>
      <c r="DDG24" s="18" t="s">
        <v>255</v>
      </c>
      <c r="DDH24" s="18" t="s">
        <v>255</v>
      </c>
      <c r="DDI24" s="18" t="s">
        <v>255</v>
      </c>
      <c r="DDJ24" s="18" t="s">
        <v>255</v>
      </c>
      <c r="DDK24" s="18" t="s">
        <v>255</v>
      </c>
      <c r="DDL24" s="18" t="s">
        <v>255</v>
      </c>
      <c r="DDM24" s="18" t="s">
        <v>255</v>
      </c>
      <c r="DDN24" s="18" t="s">
        <v>255</v>
      </c>
      <c r="DDO24" s="18" t="s">
        <v>255</v>
      </c>
      <c r="DDP24" s="18" t="s">
        <v>255</v>
      </c>
      <c r="DDQ24" s="18" t="s">
        <v>255</v>
      </c>
      <c r="DDR24" s="18" t="s">
        <v>255</v>
      </c>
      <c r="DDS24" s="18" t="s">
        <v>255</v>
      </c>
      <c r="DDT24" s="18" t="s">
        <v>255</v>
      </c>
      <c r="DDU24" s="18" t="s">
        <v>255</v>
      </c>
      <c r="DDV24" s="18" t="s">
        <v>255</v>
      </c>
      <c r="DDW24" s="18" t="s">
        <v>255</v>
      </c>
      <c r="DDX24" s="18" t="s">
        <v>255</v>
      </c>
      <c r="DDY24" s="18" t="s">
        <v>255</v>
      </c>
      <c r="DDZ24" s="18" t="s">
        <v>255</v>
      </c>
      <c r="DEA24" s="18" t="s">
        <v>255</v>
      </c>
      <c r="DEB24" s="18" t="s">
        <v>255</v>
      </c>
      <c r="DEC24" s="18" t="s">
        <v>255</v>
      </c>
      <c r="DED24" s="18" t="s">
        <v>255</v>
      </c>
      <c r="DEE24" s="18" t="s">
        <v>255</v>
      </c>
      <c r="DEF24" s="18" t="s">
        <v>255</v>
      </c>
      <c r="DEG24" s="18" t="s">
        <v>255</v>
      </c>
      <c r="DEH24" s="18" t="s">
        <v>255</v>
      </c>
      <c r="DEI24" s="18" t="s">
        <v>255</v>
      </c>
      <c r="DEJ24" s="18" t="s">
        <v>255</v>
      </c>
      <c r="DEK24" s="18" t="s">
        <v>255</v>
      </c>
      <c r="DEL24" s="18" t="s">
        <v>255</v>
      </c>
      <c r="DEM24" s="18" t="s">
        <v>255</v>
      </c>
      <c r="DEN24" s="18" t="s">
        <v>255</v>
      </c>
      <c r="DEO24" s="18" t="s">
        <v>255</v>
      </c>
      <c r="DEP24" s="18" t="s">
        <v>255</v>
      </c>
      <c r="DEQ24" s="18" t="s">
        <v>255</v>
      </c>
      <c r="DER24" s="18" t="s">
        <v>255</v>
      </c>
      <c r="DES24" s="18" t="s">
        <v>255</v>
      </c>
      <c r="DET24" s="18" t="s">
        <v>255</v>
      </c>
      <c r="DEU24" s="18" t="s">
        <v>255</v>
      </c>
      <c r="DEV24" s="18" t="s">
        <v>255</v>
      </c>
      <c r="DEW24" s="18" t="s">
        <v>255</v>
      </c>
      <c r="DEX24" s="18" t="s">
        <v>255</v>
      </c>
      <c r="DEY24" s="18" t="s">
        <v>255</v>
      </c>
      <c r="DEZ24" s="18" t="s">
        <v>255</v>
      </c>
      <c r="DFA24" s="18" t="s">
        <v>255</v>
      </c>
      <c r="DFB24" s="18" t="s">
        <v>255</v>
      </c>
      <c r="DFC24" s="18" t="s">
        <v>255</v>
      </c>
      <c r="DFD24" s="18" t="s">
        <v>255</v>
      </c>
      <c r="DFE24" s="18" t="s">
        <v>255</v>
      </c>
      <c r="DFF24" s="18" t="s">
        <v>255</v>
      </c>
      <c r="DFG24" s="18" t="s">
        <v>255</v>
      </c>
      <c r="DFH24" s="18" t="s">
        <v>255</v>
      </c>
      <c r="DFI24" s="18" t="s">
        <v>255</v>
      </c>
      <c r="DFJ24" s="18" t="s">
        <v>255</v>
      </c>
      <c r="DFK24" s="18" t="s">
        <v>255</v>
      </c>
      <c r="DFL24" s="18" t="s">
        <v>255</v>
      </c>
      <c r="DFM24" s="18" t="s">
        <v>255</v>
      </c>
      <c r="DFN24" s="18" t="s">
        <v>255</v>
      </c>
      <c r="DFO24" s="18" t="s">
        <v>255</v>
      </c>
      <c r="DFP24" s="18" t="s">
        <v>255</v>
      </c>
      <c r="DFQ24" s="18" t="s">
        <v>255</v>
      </c>
      <c r="DFR24" s="18" t="s">
        <v>255</v>
      </c>
      <c r="DFS24" s="18" t="s">
        <v>255</v>
      </c>
      <c r="DFT24" s="18" t="s">
        <v>255</v>
      </c>
      <c r="DFU24" s="18" t="s">
        <v>255</v>
      </c>
      <c r="DFV24" s="18" t="s">
        <v>255</v>
      </c>
      <c r="DFW24" s="18" t="s">
        <v>255</v>
      </c>
      <c r="DFX24" s="18" t="s">
        <v>255</v>
      </c>
      <c r="DFY24" s="18" t="s">
        <v>255</v>
      </c>
      <c r="DFZ24" s="18" t="s">
        <v>255</v>
      </c>
      <c r="DGA24" s="18" t="s">
        <v>255</v>
      </c>
      <c r="DGB24" s="18" t="s">
        <v>255</v>
      </c>
      <c r="DGC24" s="18" t="s">
        <v>255</v>
      </c>
      <c r="DGD24" s="18" t="s">
        <v>255</v>
      </c>
      <c r="DGE24" s="18" t="s">
        <v>255</v>
      </c>
      <c r="DGF24" s="18" t="s">
        <v>255</v>
      </c>
      <c r="DGG24" s="18" t="s">
        <v>255</v>
      </c>
      <c r="DGH24" s="18" t="s">
        <v>255</v>
      </c>
      <c r="DGI24" s="18" t="s">
        <v>255</v>
      </c>
      <c r="DGJ24" s="18" t="s">
        <v>255</v>
      </c>
      <c r="DGK24" s="18" t="s">
        <v>255</v>
      </c>
      <c r="DGL24" s="18" t="s">
        <v>255</v>
      </c>
      <c r="DGM24" s="18" t="s">
        <v>255</v>
      </c>
      <c r="DGN24" s="18" t="s">
        <v>255</v>
      </c>
      <c r="DGO24" s="18" t="s">
        <v>255</v>
      </c>
      <c r="DGP24" s="18" t="s">
        <v>255</v>
      </c>
      <c r="DGQ24" s="18" t="s">
        <v>255</v>
      </c>
      <c r="DGR24" s="18" t="s">
        <v>255</v>
      </c>
      <c r="DGS24" s="18" t="s">
        <v>255</v>
      </c>
      <c r="DGT24" s="18" t="s">
        <v>255</v>
      </c>
      <c r="DGU24" s="18" t="s">
        <v>255</v>
      </c>
      <c r="DGV24" s="18" t="s">
        <v>255</v>
      </c>
      <c r="DGW24" s="18" t="s">
        <v>255</v>
      </c>
      <c r="DGX24" s="18" t="s">
        <v>255</v>
      </c>
      <c r="DGY24" s="18" t="s">
        <v>255</v>
      </c>
      <c r="DGZ24" s="18" t="s">
        <v>255</v>
      </c>
      <c r="DHA24" s="18" t="s">
        <v>255</v>
      </c>
      <c r="DHB24" s="18" t="s">
        <v>255</v>
      </c>
      <c r="DHC24" s="18" t="s">
        <v>255</v>
      </c>
      <c r="DHD24" s="18" t="s">
        <v>255</v>
      </c>
      <c r="DHE24" s="18" t="s">
        <v>255</v>
      </c>
      <c r="DHF24" s="18" t="s">
        <v>255</v>
      </c>
      <c r="DHG24" s="18" t="s">
        <v>255</v>
      </c>
      <c r="DHH24" s="18" t="s">
        <v>255</v>
      </c>
      <c r="DHI24" s="18" t="s">
        <v>255</v>
      </c>
      <c r="DHJ24" s="18" t="s">
        <v>255</v>
      </c>
      <c r="DHK24" s="18" t="s">
        <v>255</v>
      </c>
      <c r="DHL24" s="18" t="s">
        <v>255</v>
      </c>
      <c r="DHM24" s="18" t="s">
        <v>255</v>
      </c>
      <c r="DHN24" s="18" t="s">
        <v>255</v>
      </c>
      <c r="DHO24" s="18" t="s">
        <v>255</v>
      </c>
      <c r="DHP24" s="18" t="s">
        <v>255</v>
      </c>
      <c r="DHQ24" s="18" t="s">
        <v>255</v>
      </c>
      <c r="DHR24" s="18" t="s">
        <v>255</v>
      </c>
      <c r="DHS24" s="18" t="s">
        <v>255</v>
      </c>
      <c r="DHT24" s="18" t="s">
        <v>255</v>
      </c>
      <c r="DHU24" s="18" t="s">
        <v>255</v>
      </c>
      <c r="DHV24" s="18" t="s">
        <v>255</v>
      </c>
      <c r="DHW24" s="18" t="s">
        <v>255</v>
      </c>
      <c r="DHX24" s="18" t="s">
        <v>255</v>
      </c>
      <c r="DHY24" s="18" t="s">
        <v>255</v>
      </c>
      <c r="DHZ24" s="18" t="s">
        <v>255</v>
      </c>
      <c r="DIA24" s="18" t="s">
        <v>255</v>
      </c>
      <c r="DIB24" s="18" t="s">
        <v>255</v>
      </c>
      <c r="DIC24" s="18" t="s">
        <v>255</v>
      </c>
      <c r="DID24" s="18" t="s">
        <v>255</v>
      </c>
      <c r="DIE24" s="18" t="s">
        <v>255</v>
      </c>
      <c r="DIF24" s="18" t="s">
        <v>255</v>
      </c>
      <c r="DIG24" s="18" t="s">
        <v>255</v>
      </c>
      <c r="DIH24" s="18" t="s">
        <v>255</v>
      </c>
      <c r="DII24" s="18" t="s">
        <v>255</v>
      </c>
      <c r="DIJ24" s="18" t="s">
        <v>255</v>
      </c>
      <c r="DIK24" s="18" t="s">
        <v>255</v>
      </c>
      <c r="DIL24" s="18" t="s">
        <v>255</v>
      </c>
      <c r="DIM24" s="18" t="s">
        <v>255</v>
      </c>
      <c r="DIN24" s="18" t="s">
        <v>255</v>
      </c>
      <c r="DIO24" s="18" t="s">
        <v>255</v>
      </c>
      <c r="DIP24" s="18" t="s">
        <v>255</v>
      </c>
      <c r="DIQ24" s="18" t="s">
        <v>255</v>
      </c>
      <c r="DIR24" s="18" t="s">
        <v>255</v>
      </c>
      <c r="DIS24" s="18" t="s">
        <v>255</v>
      </c>
      <c r="DIT24" s="18" t="s">
        <v>255</v>
      </c>
      <c r="DIU24" s="18" t="s">
        <v>255</v>
      </c>
      <c r="DIV24" s="18" t="s">
        <v>255</v>
      </c>
      <c r="DIW24" s="18" t="s">
        <v>255</v>
      </c>
      <c r="DIX24" s="18" t="s">
        <v>255</v>
      </c>
      <c r="DIY24" s="18" t="s">
        <v>255</v>
      </c>
      <c r="DIZ24" s="18" t="s">
        <v>255</v>
      </c>
      <c r="DJA24" s="18" t="s">
        <v>255</v>
      </c>
      <c r="DJB24" s="18" t="s">
        <v>255</v>
      </c>
      <c r="DJC24" s="18" t="s">
        <v>255</v>
      </c>
      <c r="DJD24" s="18" t="s">
        <v>255</v>
      </c>
      <c r="DJE24" s="18" t="s">
        <v>255</v>
      </c>
      <c r="DJF24" s="18" t="s">
        <v>255</v>
      </c>
      <c r="DJG24" s="18" t="s">
        <v>255</v>
      </c>
      <c r="DJH24" s="18" t="s">
        <v>255</v>
      </c>
      <c r="DJI24" s="18" t="s">
        <v>255</v>
      </c>
      <c r="DJJ24" s="18" t="s">
        <v>255</v>
      </c>
      <c r="DJK24" s="18" t="s">
        <v>255</v>
      </c>
      <c r="DJL24" s="18" t="s">
        <v>255</v>
      </c>
      <c r="DJM24" s="18" t="s">
        <v>255</v>
      </c>
      <c r="DJN24" s="18" t="s">
        <v>255</v>
      </c>
      <c r="DJO24" s="18" t="s">
        <v>255</v>
      </c>
      <c r="DJP24" s="18" t="s">
        <v>255</v>
      </c>
      <c r="DJQ24" s="18" t="s">
        <v>255</v>
      </c>
      <c r="DJR24" s="18" t="s">
        <v>255</v>
      </c>
      <c r="DJS24" s="18" t="s">
        <v>255</v>
      </c>
      <c r="DJT24" s="18" t="s">
        <v>255</v>
      </c>
      <c r="DJU24" s="18" t="s">
        <v>255</v>
      </c>
      <c r="DJV24" s="18" t="s">
        <v>255</v>
      </c>
      <c r="DJW24" s="18" t="s">
        <v>255</v>
      </c>
      <c r="DJX24" s="18" t="s">
        <v>255</v>
      </c>
      <c r="DJY24" s="18" t="s">
        <v>255</v>
      </c>
      <c r="DJZ24" s="18" t="s">
        <v>255</v>
      </c>
      <c r="DKA24" s="18" t="s">
        <v>255</v>
      </c>
      <c r="DKB24" s="18" t="s">
        <v>255</v>
      </c>
      <c r="DKC24" s="18" t="s">
        <v>255</v>
      </c>
      <c r="DKD24" s="18" t="s">
        <v>255</v>
      </c>
      <c r="DKE24" s="18" t="s">
        <v>255</v>
      </c>
      <c r="DKF24" s="18" t="s">
        <v>255</v>
      </c>
      <c r="DKG24" s="18" t="s">
        <v>255</v>
      </c>
      <c r="DKH24" s="18" t="s">
        <v>255</v>
      </c>
      <c r="DKI24" s="18" t="s">
        <v>255</v>
      </c>
      <c r="DKJ24" s="18" t="s">
        <v>255</v>
      </c>
      <c r="DKK24" s="18" t="s">
        <v>255</v>
      </c>
      <c r="DKL24" s="18" t="s">
        <v>255</v>
      </c>
      <c r="DKM24" s="18" t="s">
        <v>255</v>
      </c>
      <c r="DKN24" s="18" t="s">
        <v>255</v>
      </c>
      <c r="DKO24" s="18" t="s">
        <v>255</v>
      </c>
      <c r="DKP24" s="18" t="s">
        <v>255</v>
      </c>
      <c r="DKQ24" s="18" t="s">
        <v>255</v>
      </c>
      <c r="DKR24" s="18" t="s">
        <v>255</v>
      </c>
      <c r="DKS24" s="18" t="s">
        <v>255</v>
      </c>
      <c r="DKT24" s="18" t="s">
        <v>255</v>
      </c>
      <c r="DKU24" s="18" t="s">
        <v>255</v>
      </c>
      <c r="DKV24" s="18" t="s">
        <v>255</v>
      </c>
      <c r="DKW24" s="18" t="s">
        <v>255</v>
      </c>
      <c r="DKX24" s="18" t="s">
        <v>255</v>
      </c>
      <c r="DKY24" s="18" t="s">
        <v>255</v>
      </c>
      <c r="DKZ24" s="18" t="s">
        <v>255</v>
      </c>
      <c r="DLA24" s="18" t="s">
        <v>255</v>
      </c>
      <c r="DLB24" s="18" t="s">
        <v>255</v>
      </c>
      <c r="DLC24" s="18" t="s">
        <v>255</v>
      </c>
      <c r="DLD24" s="18" t="s">
        <v>255</v>
      </c>
      <c r="DLE24" s="18" t="s">
        <v>255</v>
      </c>
      <c r="DLF24" s="18" t="s">
        <v>255</v>
      </c>
      <c r="DLG24" s="18" t="s">
        <v>255</v>
      </c>
      <c r="DLH24" s="18" t="s">
        <v>255</v>
      </c>
      <c r="DLI24" s="18" t="s">
        <v>255</v>
      </c>
      <c r="DLJ24" s="18" t="s">
        <v>255</v>
      </c>
      <c r="DLK24" s="18" t="s">
        <v>255</v>
      </c>
      <c r="DLL24" s="18" t="s">
        <v>255</v>
      </c>
      <c r="DLM24" s="18" t="s">
        <v>255</v>
      </c>
      <c r="DLN24" s="18" t="s">
        <v>255</v>
      </c>
      <c r="DLO24" s="18" t="s">
        <v>255</v>
      </c>
      <c r="DLP24" s="18" t="s">
        <v>255</v>
      </c>
      <c r="DLQ24" s="18" t="s">
        <v>255</v>
      </c>
      <c r="DLR24" s="18" t="s">
        <v>255</v>
      </c>
      <c r="DLS24" s="18" t="s">
        <v>255</v>
      </c>
      <c r="DLT24" s="18" t="s">
        <v>255</v>
      </c>
      <c r="DLU24" s="18" t="s">
        <v>255</v>
      </c>
      <c r="DLV24" s="18" t="s">
        <v>255</v>
      </c>
      <c r="DLW24" s="18" t="s">
        <v>255</v>
      </c>
      <c r="DLX24" s="18" t="s">
        <v>255</v>
      </c>
      <c r="DLY24" s="18" t="s">
        <v>255</v>
      </c>
      <c r="DLZ24" s="18" t="s">
        <v>255</v>
      </c>
      <c r="DMA24" s="18" t="s">
        <v>255</v>
      </c>
      <c r="DMB24" s="18" t="s">
        <v>255</v>
      </c>
      <c r="DMC24" s="18" t="s">
        <v>255</v>
      </c>
      <c r="DMD24" s="18" t="s">
        <v>255</v>
      </c>
      <c r="DME24" s="18" t="s">
        <v>255</v>
      </c>
      <c r="DMF24" s="18" t="s">
        <v>255</v>
      </c>
      <c r="DMG24" s="18" t="s">
        <v>255</v>
      </c>
      <c r="DMH24" s="18" t="s">
        <v>255</v>
      </c>
      <c r="DMI24" s="18" t="s">
        <v>255</v>
      </c>
      <c r="DMJ24" s="18" t="s">
        <v>255</v>
      </c>
      <c r="DMK24" s="18" t="s">
        <v>255</v>
      </c>
      <c r="DML24" s="18" t="s">
        <v>255</v>
      </c>
      <c r="DMM24" s="18" t="s">
        <v>255</v>
      </c>
      <c r="DMN24" s="18" t="s">
        <v>255</v>
      </c>
      <c r="DMO24" s="18" t="s">
        <v>255</v>
      </c>
      <c r="DMP24" s="18" t="s">
        <v>255</v>
      </c>
      <c r="DMQ24" s="18" t="s">
        <v>255</v>
      </c>
      <c r="DMR24" s="18" t="s">
        <v>255</v>
      </c>
      <c r="DMS24" s="18" t="s">
        <v>255</v>
      </c>
      <c r="DMT24" s="18" t="s">
        <v>255</v>
      </c>
      <c r="DMU24" s="18" t="s">
        <v>255</v>
      </c>
      <c r="DMV24" s="18" t="s">
        <v>255</v>
      </c>
      <c r="DMW24" s="18" t="s">
        <v>255</v>
      </c>
      <c r="DMX24" s="18" t="s">
        <v>255</v>
      </c>
      <c r="DMY24" s="18" t="s">
        <v>255</v>
      </c>
      <c r="DMZ24" s="18" t="s">
        <v>255</v>
      </c>
      <c r="DNA24" s="18" t="s">
        <v>255</v>
      </c>
      <c r="DNB24" s="18" t="s">
        <v>255</v>
      </c>
      <c r="DNC24" s="18" t="s">
        <v>255</v>
      </c>
      <c r="DND24" s="18" t="s">
        <v>255</v>
      </c>
      <c r="DNE24" s="18" t="s">
        <v>255</v>
      </c>
      <c r="DNF24" s="18" t="s">
        <v>255</v>
      </c>
      <c r="DNG24" s="18" t="s">
        <v>255</v>
      </c>
      <c r="DNH24" s="18" t="s">
        <v>255</v>
      </c>
      <c r="DNI24" s="18" t="s">
        <v>255</v>
      </c>
      <c r="DNJ24" s="18" t="s">
        <v>255</v>
      </c>
      <c r="DNK24" s="18" t="s">
        <v>255</v>
      </c>
      <c r="DNL24" s="18" t="s">
        <v>255</v>
      </c>
      <c r="DNM24" s="18" t="s">
        <v>255</v>
      </c>
      <c r="DNN24" s="18" t="s">
        <v>255</v>
      </c>
      <c r="DNO24" s="18" t="s">
        <v>255</v>
      </c>
      <c r="DNP24" s="18" t="s">
        <v>255</v>
      </c>
      <c r="DNQ24" s="18" t="s">
        <v>255</v>
      </c>
      <c r="DNR24" s="18" t="s">
        <v>255</v>
      </c>
      <c r="DNS24" s="18" t="s">
        <v>255</v>
      </c>
      <c r="DNT24" s="18" t="s">
        <v>255</v>
      </c>
      <c r="DNU24" s="18" t="s">
        <v>255</v>
      </c>
      <c r="DNV24" s="18" t="s">
        <v>255</v>
      </c>
      <c r="DNW24" s="18" t="s">
        <v>255</v>
      </c>
      <c r="DNX24" s="18" t="s">
        <v>255</v>
      </c>
      <c r="DNY24" s="18" t="s">
        <v>255</v>
      </c>
      <c r="DNZ24" s="18" t="s">
        <v>255</v>
      </c>
      <c r="DOA24" s="18" t="s">
        <v>255</v>
      </c>
      <c r="DOB24" s="18" t="s">
        <v>255</v>
      </c>
      <c r="DOC24" s="18" t="s">
        <v>255</v>
      </c>
      <c r="DOD24" s="18" t="s">
        <v>255</v>
      </c>
      <c r="DOE24" s="18" t="s">
        <v>255</v>
      </c>
      <c r="DOF24" s="18" t="s">
        <v>255</v>
      </c>
      <c r="DOG24" s="18" t="s">
        <v>255</v>
      </c>
      <c r="DOH24" s="18" t="s">
        <v>255</v>
      </c>
      <c r="DOI24" s="18" t="s">
        <v>255</v>
      </c>
      <c r="DOJ24" s="18" t="s">
        <v>255</v>
      </c>
      <c r="DOK24" s="18" t="s">
        <v>255</v>
      </c>
      <c r="DOL24" s="18" t="s">
        <v>255</v>
      </c>
      <c r="DOM24" s="18" t="s">
        <v>255</v>
      </c>
      <c r="DON24" s="18" t="s">
        <v>255</v>
      </c>
      <c r="DOO24" s="18" t="s">
        <v>255</v>
      </c>
      <c r="DOP24" s="18" t="s">
        <v>255</v>
      </c>
      <c r="DOQ24" s="18" t="s">
        <v>255</v>
      </c>
      <c r="DOR24" s="18" t="s">
        <v>255</v>
      </c>
      <c r="DOS24" s="18" t="s">
        <v>255</v>
      </c>
      <c r="DOT24" s="18" t="s">
        <v>255</v>
      </c>
      <c r="DOU24" s="18" t="s">
        <v>255</v>
      </c>
      <c r="DOV24" s="18" t="s">
        <v>255</v>
      </c>
      <c r="DOW24" s="18" t="s">
        <v>255</v>
      </c>
      <c r="DOX24" s="18" t="s">
        <v>255</v>
      </c>
      <c r="DOY24" s="18" t="s">
        <v>255</v>
      </c>
      <c r="DOZ24" s="18" t="s">
        <v>255</v>
      </c>
      <c r="DPA24" s="18" t="s">
        <v>255</v>
      </c>
      <c r="DPB24" s="18" t="s">
        <v>255</v>
      </c>
      <c r="DPC24" s="18" t="s">
        <v>255</v>
      </c>
      <c r="DPD24" s="18" t="s">
        <v>255</v>
      </c>
      <c r="DPE24" s="18" t="s">
        <v>255</v>
      </c>
      <c r="DPF24" s="18" t="s">
        <v>255</v>
      </c>
      <c r="DPG24" s="18" t="s">
        <v>255</v>
      </c>
      <c r="DPH24" s="18" t="s">
        <v>255</v>
      </c>
      <c r="DPI24" s="18" t="s">
        <v>255</v>
      </c>
      <c r="DPJ24" s="18" t="s">
        <v>255</v>
      </c>
      <c r="DPK24" s="18" t="s">
        <v>255</v>
      </c>
      <c r="DPL24" s="18" t="s">
        <v>255</v>
      </c>
      <c r="DPM24" s="18" t="s">
        <v>255</v>
      </c>
      <c r="DPN24" s="18" t="s">
        <v>255</v>
      </c>
      <c r="DPO24" s="18" t="s">
        <v>255</v>
      </c>
      <c r="DPP24" s="18" t="s">
        <v>255</v>
      </c>
      <c r="DPQ24" s="18" t="s">
        <v>255</v>
      </c>
      <c r="DPR24" s="18" t="s">
        <v>255</v>
      </c>
      <c r="DPS24" s="18" t="s">
        <v>255</v>
      </c>
      <c r="DPT24" s="18" t="s">
        <v>255</v>
      </c>
      <c r="DPU24" s="18" t="s">
        <v>255</v>
      </c>
      <c r="DPV24" s="18" t="s">
        <v>255</v>
      </c>
      <c r="DPW24" s="18" t="s">
        <v>255</v>
      </c>
      <c r="DPX24" s="18" t="s">
        <v>255</v>
      </c>
      <c r="DPY24" s="18" t="s">
        <v>255</v>
      </c>
      <c r="DPZ24" s="18" t="s">
        <v>255</v>
      </c>
      <c r="DQA24" s="18" t="s">
        <v>255</v>
      </c>
      <c r="DQB24" s="18" t="s">
        <v>255</v>
      </c>
      <c r="DQC24" s="18" t="s">
        <v>255</v>
      </c>
      <c r="DQD24" s="18" t="s">
        <v>255</v>
      </c>
      <c r="DQE24" s="18" t="s">
        <v>255</v>
      </c>
      <c r="DQF24" s="18" t="s">
        <v>255</v>
      </c>
      <c r="DQG24" s="18" t="s">
        <v>255</v>
      </c>
      <c r="DQH24" s="18" t="s">
        <v>255</v>
      </c>
      <c r="DQI24" s="18" t="s">
        <v>255</v>
      </c>
      <c r="DQJ24" s="18" t="s">
        <v>255</v>
      </c>
      <c r="DQK24" s="18" t="s">
        <v>255</v>
      </c>
      <c r="DQL24" s="18" t="s">
        <v>255</v>
      </c>
      <c r="DQM24" s="18" t="s">
        <v>255</v>
      </c>
      <c r="DQN24" s="18" t="s">
        <v>255</v>
      </c>
      <c r="DQO24" s="18" t="s">
        <v>255</v>
      </c>
      <c r="DQP24" s="18" t="s">
        <v>255</v>
      </c>
      <c r="DQQ24" s="18" t="s">
        <v>255</v>
      </c>
      <c r="DQR24" s="18" t="s">
        <v>255</v>
      </c>
      <c r="DQS24" s="18" t="s">
        <v>255</v>
      </c>
      <c r="DQT24" s="18" t="s">
        <v>255</v>
      </c>
      <c r="DQU24" s="18" t="s">
        <v>255</v>
      </c>
      <c r="DQV24" s="18" t="s">
        <v>255</v>
      </c>
      <c r="DQW24" s="18" t="s">
        <v>255</v>
      </c>
      <c r="DQX24" s="18" t="s">
        <v>255</v>
      </c>
      <c r="DQY24" s="18" t="s">
        <v>255</v>
      </c>
      <c r="DQZ24" s="18" t="s">
        <v>255</v>
      </c>
      <c r="DRA24" s="18" t="s">
        <v>255</v>
      </c>
      <c r="DRB24" s="18" t="s">
        <v>255</v>
      </c>
      <c r="DRC24" s="18" t="s">
        <v>255</v>
      </c>
      <c r="DRD24" s="18" t="s">
        <v>255</v>
      </c>
      <c r="DRE24" s="18" t="s">
        <v>255</v>
      </c>
      <c r="DRF24" s="18" t="s">
        <v>255</v>
      </c>
      <c r="DRG24" s="18" t="s">
        <v>255</v>
      </c>
      <c r="DRH24" s="18" t="s">
        <v>255</v>
      </c>
      <c r="DRI24" s="18" t="s">
        <v>255</v>
      </c>
      <c r="DRJ24" s="18" t="s">
        <v>255</v>
      </c>
      <c r="DRK24" s="18" t="s">
        <v>255</v>
      </c>
      <c r="DRL24" s="18" t="s">
        <v>255</v>
      </c>
      <c r="DRM24" s="18" t="s">
        <v>255</v>
      </c>
      <c r="DRN24" s="18" t="s">
        <v>255</v>
      </c>
      <c r="DRO24" s="18" t="s">
        <v>255</v>
      </c>
      <c r="DRP24" s="18" t="s">
        <v>255</v>
      </c>
      <c r="DRQ24" s="18" t="s">
        <v>255</v>
      </c>
      <c r="DRR24" s="18" t="s">
        <v>255</v>
      </c>
      <c r="DRS24" s="18" t="s">
        <v>255</v>
      </c>
      <c r="DRT24" s="18" t="s">
        <v>255</v>
      </c>
      <c r="DRU24" s="18" t="s">
        <v>255</v>
      </c>
      <c r="DRV24" s="18" t="s">
        <v>255</v>
      </c>
      <c r="DRW24" s="18" t="s">
        <v>255</v>
      </c>
      <c r="DRX24" s="18" t="s">
        <v>255</v>
      </c>
      <c r="DRY24" s="18" t="s">
        <v>255</v>
      </c>
      <c r="DRZ24" s="18" t="s">
        <v>255</v>
      </c>
      <c r="DSA24" s="18" t="s">
        <v>255</v>
      </c>
      <c r="DSB24" s="18" t="s">
        <v>255</v>
      </c>
      <c r="DSC24" s="18" t="s">
        <v>255</v>
      </c>
      <c r="DSD24" s="18" t="s">
        <v>255</v>
      </c>
      <c r="DSE24" s="18" t="s">
        <v>255</v>
      </c>
      <c r="DSF24" s="18" t="s">
        <v>255</v>
      </c>
      <c r="DSG24" s="18" t="s">
        <v>255</v>
      </c>
      <c r="DSH24" s="18" t="s">
        <v>255</v>
      </c>
      <c r="DSI24" s="18" t="s">
        <v>255</v>
      </c>
      <c r="DSJ24" s="18" t="s">
        <v>255</v>
      </c>
      <c r="DSK24" s="18" t="s">
        <v>255</v>
      </c>
      <c r="DSL24" s="18" t="s">
        <v>255</v>
      </c>
      <c r="DSM24" s="18" t="s">
        <v>255</v>
      </c>
      <c r="DSN24" s="18" t="s">
        <v>255</v>
      </c>
      <c r="DSO24" s="18" t="s">
        <v>255</v>
      </c>
      <c r="DSP24" s="18" t="s">
        <v>255</v>
      </c>
      <c r="DSQ24" s="18" t="s">
        <v>255</v>
      </c>
      <c r="DSR24" s="18" t="s">
        <v>255</v>
      </c>
      <c r="DSS24" s="18" t="s">
        <v>255</v>
      </c>
      <c r="DST24" s="18" t="s">
        <v>255</v>
      </c>
      <c r="DSU24" s="18" t="s">
        <v>255</v>
      </c>
      <c r="DSV24" s="18" t="s">
        <v>255</v>
      </c>
      <c r="DSW24" s="18" t="s">
        <v>255</v>
      </c>
      <c r="DSX24" s="18" t="s">
        <v>255</v>
      </c>
      <c r="DSY24" s="18" t="s">
        <v>255</v>
      </c>
      <c r="DSZ24" s="18" t="s">
        <v>255</v>
      </c>
      <c r="DTA24" s="18" t="s">
        <v>255</v>
      </c>
      <c r="DTB24" s="18" t="s">
        <v>255</v>
      </c>
      <c r="DTC24" s="18" t="s">
        <v>255</v>
      </c>
      <c r="DTD24" s="18" t="s">
        <v>255</v>
      </c>
      <c r="DTE24" s="18" t="s">
        <v>255</v>
      </c>
      <c r="DTF24" s="18" t="s">
        <v>255</v>
      </c>
      <c r="DTG24" s="18" t="s">
        <v>255</v>
      </c>
      <c r="DTH24" s="18" t="s">
        <v>255</v>
      </c>
      <c r="DTI24" s="18" t="s">
        <v>255</v>
      </c>
      <c r="DTJ24" s="18" t="s">
        <v>255</v>
      </c>
      <c r="DTK24" s="18" t="s">
        <v>255</v>
      </c>
      <c r="DTL24" s="18" t="s">
        <v>255</v>
      </c>
      <c r="DTM24" s="18" t="s">
        <v>255</v>
      </c>
      <c r="DTN24" s="18" t="s">
        <v>255</v>
      </c>
      <c r="DTO24" s="18" t="s">
        <v>255</v>
      </c>
      <c r="DTP24" s="18" t="s">
        <v>255</v>
      </c>
      <c r="DTQ24" s="18" t="s">
        <v>255</v>
      </c>
      <c r="DTR24" s="18" t="s">
        <v>255</v>
      </c>
      <c r="DTS24" s="18" t="s">
        <v>255</v>
      </c>
      <c r="DTT24" s="18" t="s">
        <v>255</v>
      </c>
      <c r="DTU24" s="18" t="s">
        <v>255</v>
      </c>
      <c r="DTV24" s="18" t="s">
        <v>255</v>
      </c>
      <c r="DTW24" s="18" t="s">
        <v>255</v>
      </c>
      <c r="DTX24" s="18" t="s">
        <v>255</v>
      </c>
      <c r="DTY24" s="18" t="s">
        <v>255</v>
      </c>
      <c r="DTZ24" s="18" t="s">
        <v>255</v>
      </c>
      <c r="DUA24" s="18" t="s">
        <v>255</v>
      </c>
      <c r="DUB24" s="18" t="s">
        <v>255</v>
      </c>
      <c r="DUC24" s="18" t="s">
        <v>255</v>
      </c>
      <c r="DUD24" s="18" t="s">
        <v>255</v>
      </c>
      <c r="DUE24" s="18" t="s">
        <v>255</v>
      </c>
      <c r="DUF24" s="18" t="s">
        <v>255</v>
      </c>
      <c r="DUG24" s="18" t="s">
        <v>255</v>
      </c>
      <c r="DUH24" s="18" t="s">
        <v>255</v>
      </c>
      <c r="DUI24" s="18" t="s">
        <v>255</v>
      </c>
      <c r="DUJ24" s="18" t="s">
        <v>255</v>
      </c>
      <c r="DUK24" s="18" t="s">
        <v>255</v>
      </c>
      <c r="DUL24" s="18" t="s">
        <v>255</v>
      </c>
      <c r="DUM24" s="18" t="s">
        <v>255</v>
      </c>
      <c r="DUN24" s="18" t="s">
        <v>255</v>
      </c>
      <c r="DUO24" s="18" t="s">
        <v>255</v>
      </c>
      <c r="DUP24" s="18" t="s">
        <v>255</v>
      </c>
      <c r="DUQ24" s="18" t="s">
        <v>255</v>
      </c>
      <c r="DUR24" s="18" t="s">
        <v>255</v>
      </c>
      <c r="DUS24" s="18" t="s">
        <v>255</v>
      </c>
      <c r="DUT24" s="18" t="s">
        <v>255</v>
      </c>
      <c r="DUU24" s="18" t="s">
        <v>255</v>
      </c>
      <c r="DUV24" s="18" t="s">
        <v>255</v>
      </c>
      <c r="DUW24" s="18" t="s">
        <v>255</v>
      </c>
      <c r="DUX24" s="18" t="s">
        <v>255</v>
      </c>
      <c r="DUY24" s="18" t="s">
        <v>255</v>
      </c>
      <c r="DUZ24" s="18" t="s">
        <v>255</v>
      </c>
      <c r="DVA24" s="18" t="s">
        <v>255</v>
      </c>
      <c r="DVB24" s="18" t="s">
        <v>255</v>
      </c>
      <c r="DVC24" s="18" t="s">
        <v>255</v>
      </c>
      <c r="DVD24" s="18" t="s">
        <v>255</v>
      </c>
      <c r="DVE24" s="18" t="s">
        <v>255</v>
      </c>
      <c r="DVF24" s="18" t="s">
        <v>255</v>
      </c>
      <c r="DVG24" s="18" t="s">
        <v>255</v>
      </c>
      <c r="DVH24" s="18" t="s">
        <v>255</v>
      </c>
      <c r="DVI24" s="18" t="s">
        <v>255</v>
      </c>
      <c r="DVJ24" s="18" t="s">
        <v>255</v>
      </c>
      <c r="DVK24" s="18" t="s">
        <v>255</v>
      </c>
      <c r="DVL24" s="18" t="s">
        <v>255</v>
      </c>
      <c r="DVM24" s="18" t="s">
        <v>255</v>
      </c>
      <c r="DVN24" s="18" t="s">
        <v>255</v>
      </c>
      <c r="DVO24" s="18" t="s">
        <v>255</v>
      </c>
      <c r="DVP24" s="18" t="s">
        <v>255</v>
      </c>
      <c r="DVQ24" s="18" t="s">
        <v>255</v>
      </c>
      <c r="DVR24" s="18" t="s">
        <v>255</v>
      </c>
      <c r="DVS24" s="18" t="s">
        <v>255</v>
      </c>
      <c r="DVT24" s="18" t="s">
        <v>255</v>
      </c>
      <c r="DVU24" s="18" t="s">
        <v>255</v>
      </c>
      <c r="DVV24" s="18" t="s">
        <v>255</v>
      </c>
      <c r="DVW24" s="18" t="s">
        <v>255</v>
      </c>
      <c r="DVX24" s="18" t="s">
        <v>255</v>
      </c>
      <c r="DVY24" s="18" t="s">
        <v>255</v>
      </c>
      <c r="DVZ24" s="18" t="s">
        <v>255</v>
      </c>
      <c r="DWA24" s="18" t="s">
        <v>255</v>
      </c>
      <c r="DWB24" s="18" t="s">
        <v>255</v>
      </c>
      <c r="DWC24" s="18" t="s">
        <v>255</v>
      </c>
      <c r="DWD24" s="18" t="s">
        <v>255</v>
      </c>
      <c r="DWE24" s="18" t="s">
        <v>255</v>
      </c>
      <c r="DWF24" s="18" t="s">
        <v>255</v>
      </c>
      <c r="DWG24" s="18" t="s">
        <v>255</v>
      </c>
      <c r="DWH24" s="18" t="s">
        <v>255</v>
      </c>
      <c r="DWI24" s="18" t="s">
        <v>255</v>
      </c>
      <c r="DWJ24" s="18" t="s">
        <v>255</v>
      </c>
      <c r="DWK24" s="18" t="s">
        <v>255</v>
      </c>
      <c r="DWL24" s="18" t="s">
        <v>255</v>
      </c>
      <c r="DWM24" s="18" t="s">
        <v>255</v>
      </c>
      <c r="DWN24" s="18" t="s">
        <v>255</v>
      </c>
      <c r="DWO24" s="18" t="s">
        <v>255</v>
      </c>
      <c r="DWP24" s="18" t="s">
        <v>255</v>
      </c>
      <c r="DWQ24" s="18" t="s">
        <v>255</v>
      </c>
      <c r="DWR24" s="18" t="s">
        <v>255</v>
      </c>
      <c r="DWS24" s="18" t="s">
        <v>255</v>
      </c>
      <c r="DWT24" s="18" t="s">
        <v>255</v>
      </c>
      <c r="DWU24" s="18" t="s">
        <v>255</v>
      </c>
      <c r="DWV24" s="18" t="s">
        <v>255</v>
      </c>
      <c r="DWW24" s="18" t="s">
        <v>255</v>
      </c>
      <c r="DWX24" s="18" t="s">
        <v>255</v>
      </c>
      <c r="DWY24" s="18" t="s">
        <v>255</v>
      </c>
      <c r="DWZ24" s="18" t="s">
        <v>255</v>
      </c>
      <c r="DXA24" s="18" t="s">
        <v>255</v>
      </c>
      <c r="DXB24" s="18" t="s">
        <v>255</v>
      </c>
      <c r="DXC24" s="18" t="s">
        <v>255</v>
      </c>
      <c r="DXD24" s="18" t="s">
        <v>255</v>
      </c>
      <c r="DXE24" s="18" t="s">
        <v>255</v>
      </c>
      <c r="DXF24" s="18" t="s">
        <v>255</v>
      </c>
      <c r="DXG24" s="18" t="s">
        <v>255</v>
      </c>
      <c r="DXH24" s="18" t="s">
        <v>255</v>
      </c>
      <c r="DXI24" s="18" t="s">
        <v>255</v>
      </c>
      <c r="DXJ24" s="18" t="s">
        <v>255</v>
      </c>
      <c r="DXK24" s="18" t="s">
        <v>255</v>
      </c>
      <c r="DXL24" s="18" t="s">
        <v>255</v>
      </c>
      <c r="DXM24" s="18" t="s">
        <v>255</v>
      </c>
      <c r="DXN24" s="18" t="s">
        <v>255</v>
      </c>
      <c r="DXO24" s="18" t="s">
        <v>255</v>
      </c>
      <c r="DXP24" s="18" t="s">
        <v>255</v>
      </c>
      <c r="DXQ24" s="18" t="s">
        <v>255</v>
      </c>
      <c r="DXR24" s="18" t="s">
        <v>255</v>
      </c>
      <c r="DXS24" s="18" t="s">
        <v>255</v>
      </c>
      <c r="DXT24" s="18" t="s">
        <v>255</v>
      </c>
      <c r="DXU24" s="18" t="s">
        <v>255</v>
      </c>
      <c r="DXV24" s="18" t="s">
        <v>255</v>
      </c>
      <c r="DXW24" s="18" t="s">
        <v>255</v>
      </c>
      <c r="DXX24" s="18" t="s">
        <v>255</v>
      </c>
      <c r="DXY24" s="18" t="s">
        <v>255</v>
      </c>
      <c r="DXZ24" s="18" t="s">
        <v>255</v>
      </c>
      <c r="DYA24" s="18" t="s">
        <v>255</v>
      </c>
      <c r="DYB24" s="18" t="s">
        <v>255</v>
      </c>
      <c r="DYC24" s="18" t="s">
        <v>255</v>
      </c>
      <c r="DYD24" s="18" t="s">
        <v>255</v>
      </c>
      <c r="DYE24" s="18" t="s">
        <v>255</v>
      </c>
      <c r="DYF24" s="18" t="s">
        <v>255</v>
      </c>
      <c r="DYG24" s="18" t="s">
        <v>255</v>
      </c>
      <c r="DYH24" s="18" t="s">
        <v>255</v>
      </c>
      <c r="DYI24" s="18" t="s">
        <v>255</v>
      </c>
      <c r="DYJ24" s="18" t="s">
        <v>255</v>
      </c>
      <c r="DYK24" s="18" t="s">
        <v>255</v>
      </c>
      <c r="DYL24" s="18" t="s">
        <v>255</v>
      </c>
      <c r="DYM24" s="18" t="s">
        <v>255</v>
      </c>
      <c r="DYN24" s="18" t="s">
        <v>255</v>
      </c>
      <c r="DYO24" s="18" t="s">
        <v>255</v>
      </c>
      <c r="DYP24" s="18" t="s">
        <v>255</v>
      </c>
      <c r="DYQ24" s="18" t="s">
        <v>255</v>
      </c>
      <c r="DYR24" s="18" t="s">
        <v>255</v>
      </c>
      <c r="DYS24" s="18" t="s">
        <v>255</v>
      </c>
      <c r="DYT24" s="18" t="s">
        <v>255</v>
      </c>
      <c r="DYU24" s="18" t="s">
        <v>255</v>
      </c>
      <c r="DYV24" s="18" t="s">
        <v>255</v>
      </c>
      <c r="DYW24" s="18" t="s">
        <v>255</v>
      </c>
      <c r="DYX24" s="18" t="s">
        <v>255</v>
      </c>
      <c r="DYY24" s="18" t="s">
        <v>255</v>
      </c>
      <c r="DYZ24" s="18" t="s">
        <v>255</v>
      </c>
      <c r="DZA24" s="18" t="s">
        <v>255</v>
      </c>
      <c r="DZB24" s="18" t="s">
        <v>255</v>
      </c>
      <c r="DZC24" s="18" t="s">
        <v>255</v>
      </c>
      <c r="DZD24" s="18" t="s">
        <v>255</v>
      </c>
      <c r="DZE24" s="18" t="s">
        <v>255</v>
      </c>
      <c r="DZF24" s="18" t="s">
        <v>255</v>
      </c>
      <c r="DZG24" s="18" t="s">
        <v>255</v>
      </c>
      <c r="DZH24" s="18" t="s">
        <v>255</v>
      </c>
      <c r="DZI24" s="18" t="s">
        <v>255</v>
      </c>
      <c r="DZJ24" s="18" t="s">
        <v>255</v>
      </c>
      <c r="DZK24" s="18" t="s">
        <v>255</v>
      </c>
      <c r="DZL24" s="18" t="s">
        <v>255</v>
      </c>
      <c r="DZM24" s="18" t="s">
        <v>255</v>
      </c>
      <c r="DZN24" s="18" t="s">
        <v>255</v>
      </c>
      <c r="DZO24" s="18" t="s">
        <v>255</v>
      </c>
      <c r="DZP24" s="18" t="s">
        <v>255</v>
      </c>
      <c r="DZQ24" s="18" t="s">
        <v>255</v>
      </c>
      <c r="DZR24" s="18" t="s">
        <v>255</v>
      </c>
      <c r="DZS24" s="18" t="s">
        <v>255</v>
      </c>
      <c r="DZT24" s="18" t="s">
        <v>255</v>
      </c>
      <c r="DZU24" s="18" t="s">
        <v>255</v>
      </c>
      <c r="DZV24" s="18" t="s">
        <v>255</v>
      </c>
      <c r="DZW24" s="18" t="s">
        <v>255</v>
      </c>
      <c r="DZX24" s="18" t="s">
        <v>255</v>
      </c>
      <c r="DZY24" s="18" t="s">
        <v>255</v>
      </c>
      <c r="DZZ24" s="18" t="s">
        <v>255</v>
      </c>
      <c r="EAA24" s="18" t="s">
        <v>255</v>
      </c>
      <c r="EAB24" s="18" t="s">
        <v>255</v>
      </c>
      <c r="EAC24" s="18" t="s">
        <v>255</v>
      </c>
      <c r="EAD24" s="18" t="s">
        <v>255</v>
      </c>
      <c r="EAE24" s="18" t="s">
        <v>255</v>
      </c>
      <c r="EAF24" s="18" t="s">
        <v>255</v>
      </c>
      <c r="EAG24" s="18" t="s">
        <v>255</v>
      </c>
      <c r="EAH24" s="18" t="s">
        <v>255</v>
      </c>
      <c r="EAI24" s="18" t="s">
        <v>255</v>
      </c>
      <c r="EAJ24" s="18" t="s">
        <v>255</v>
      </c>
      <c r="EAK24" s="18" t="s">
        <v>255</v>
      </c>
      <c r="EAL24" s="18" t="s">
        <v>255</v>
      </c>
      <c r="EAM24" s="18" t="s">
        <v>255</v>
      </c>
      <c r="EAN24" s="18" t="s">
        <v>255</v>
      </c>
      <c r="EAO24" s="18" t="s">
        <v>255</v>
      </c>
      <c r="EAP24" s="18" t="s">
        <v>255</v>
      </c>
      <c r="EAQ24" s="18" t="s">
        <v>255</v>
      </c>
      <c r="EAR24" s="18" t="s">
        <v>255</v>
      </c>
      <c r="EAS24" s="18" t="s">
        <v>255</v>
      </c>
      <c r="EAT24" s="18" t="s">
        <v>255</v>
      </c>
      <c r="EAU24" s="18" t="s">
        <v>255</v>
      </c>
      <c r="EAV24" s="18" t="s">
        <v>255</v>
      </c>
      <c r="EAW24" s="18" t="s">
        <v>255</v>
      </c>
      <c r="EAX24" s="18" t="s">
        <v>255</v>
      </c>
      <c r="EAY24" s="18" t="s">
        <v>255</v>
      </c>
      <c r="EAZ24" s="18" t="s">
        <v>255</v>
      </c>
      <c r="EBA24" s="18" t="s">
        <v>255</v>
      </c>
      <c r="EBB24" s="18" t="s">
        <v>255</v>
      </c>
      <c r="EBC24" s="18" t="s">
        <v>255</v>
      </c>
      <c r="EBD24" s="18" t="s">
        <v>255</v>
      </c>
      <c r="EBE24" s="18" t="s">
        <v>255</v>
      </c>
      <c r="EBF24" s="18" t="s">
        <v>255</v>
      </c>
      <c r="EBG24" s="18" t="s">
        <v>255</v>
      </c>
      <c r="EBH24" s="18" t="s">
        <v>255</v>
      </c>
      <c r="EBI24" s="18" t="s">
        <v>255</v>
      </c>
      <c r="EBJ24" s="18" t="s">
        <v>255</v>
      </c>
      <c r="EBK24" s="18" t="s">
        <v>255</v>
      </c>
      <c r="EBL24" s="18" t="s">
        <v>255</v>
      </c>
      <c r="EBM24" s="18" t="s">
        <v>255</v>
      </c>
      <c r="EBN24" s="18" t="s">
        <v>255</v>
      </c>
      <c r="EBO24" s="18" t="s">
        <v>255</v>
      </c>
      <c r="EBP24" s="18" t="s">
        <v>255</v>
      </c>
      <c r="EBQ24" s="18" t="s">
        <v>255</v>
      </c>
      <c r="EBR24" s="18" t="s">
        <v>255</v>
      </c>
      <c r="EBS24" s="18" t="s">
        <v>255</v>
      </c>
      <c r="EBT24" s="18" t="s">
        <v>255</v>
      </c>
      <c r="EBU24" s="18" t="s">
        <v>255</v>
      </c>
      <c r="EBV24" s="18" t="s">
        <v>255</v>
      </c>
      <c r="EBW24" s="18" t="s">
        <v>255</v>
      </c>
      <c r="EBX24" s="18" t="s">
        <v>255</v>
      </c>
      <c r="EBY24" s="18" t="s">
        <v>255</v>
      </c>
      <c r="EBZ24" s="18" t="s">
        <v>255</v>
      </c>
      <c r="ECA24" s="18" t="s">
        <v>255</v>
      </c>
      <c r="ECB24" s="18" t="s">
        <v>255</v>
      </c>
      <c r="ECC24" s="18" t="s">
        <v>255</v>
      </c>
      <c r="ECD24" s="18" t="s">
        <v>255</v>
      </c>
      <c r="ECE24" s="18" t="s">
        <v>255</v>
      </c>
      <c r="ECF24" s="18" t="s">
        <v>255</v>
      </c>
      <c r="ECG24" s="18" t="s">
        <v>255</v>
      </c>
      <c r="ECH24" s="18" t="s">
        <v>255</v>
      </c>
      <c r="ECI24" s="18" t="s">
        <v>255</v>
      </c>
      <c r="ECJ24" s="18" t="s">
        <v>255</v>
      </c>
      <c r="ECK24" s="18" t="s">
        <v>255</v>
      </c>
      <c r="ECL24" s="18" t="s">
        <v>255</v>
      </c>
      <c r="ECM24" s="18" t="s">
        <v>255</v>
      </c>
      <c r="ECN24" s="18" t="s">
        <v>255</v>
      </c>
      <c r="ECO24" s="18" t="s">
        <v>255</v>
      </c>
      <c r="ECP24" s="18" t="s">
        <v>255</v>
      </c>
      <c r="ECQ24" s="18" t="s">
        <v>255</v>
      </c>
      <c r="ECR24" s="18" t="s">
        <v>255</v>
      </c>
      <c r="ECS24" s="18" t="s">
        <v>255</v>
      </c>
      <c r="ECT24" s="18" t="s">
        <v>255</v>
      </c>
      <c r="ECU24" s="18" t="s">
        <v>255</v>
      </c>
      <c r="ECV24" s="18" t="s">
        <v>255</v>
      </c>
      <c r="ECW24" s="18" t="s">
        <v>255</v>
      </c>
      <c r="ECX24" s="18" t="s">
        <v>255</v>
      </c>
      <c r="ECY24" s="18" t="s">
        <v>255</v>
      </c>
      <c r="ECZ24" s="18" t="s">
        <v>255</v>
      </c>
      <c r="EDA24" s="18" t="s">
        <v>255</v>
      </c>
      <c r="EDB24" s="18" t="s">
        <v>255</v>
      </c>
      <c r="EDC24" s="18" t="s">
        <v>255</v>
      </c>
      <c r="EDD24" s="18" t="s">
        <v>255</v>
      </c>
      <c r="EDE24" s="18" t="s">
        <v>255</v>
      </c>
      <c r="EDF24" s="18" t="s">
        <v>255</v>
      </c>
      <c r="EDG24" s="18" t="s">
        <v>255</v>
      </c>
      <c r="EDH24" s="18" t="s">
        <v>255</v>
      </c>
      <c r="EDI24" s="18" t="s">
        <v>255</v>
      </c>
      <c r="EDJ24" s="18" t="s">
        <v>255</v>
      </c>
      <c r="EDK24" s="18" t="s">
        <v>255</v>
      </c>
      <c r="EDL24" s="18" t="s">
        <v>255</v>
      </c>
      <c r="EDM24" s="18" t="s">
        <v>255</v>
      </c>
      <c r="EDN24" s="18" t="s">
        <v>255</v>
      </c>
      <c r="EDO24" s="18" t="s">
        <v>255</v>
      </c>
      <c r="EDP24" s="18" t="s">
        <v>255</v>
      </c>
      <c r="EDQ24" s="18" t="s">
        <v>255</v>
      </c>
      <c r="EDR24" s="18" t="s">
        <v>255</v>
      </c>
      <c r="EDS24" s="18" t="s">
        <v>255</v>
      </c>
      <c r="EDT24" s="18" t="s">
        <v>255</v>
      </c>
      <c r="EDU24" s="18" t="s">
        <v>255</v>
      </c>
      <c r="EDV24" s="18" t="s">
        <v>255</v>
      </c>
      <c r="EDW24" s="18" t="s">
        <v>255</v>
      </c>
      <c r="EDX24" s="18" t="s">
        <v>255</v>
      </c>
      <c r="EDY24" s="18" t="s">
        <v>255</v>
      </c>
      <c r="EDZ24" s="18" t="s">
        <v>255</v>
      </c>
      <c r="EEA24" s="18" t="s">
        <v>255</v>
      </c>
      <c r="EEB24" s="18" t="s">
        <v>255</v>
      </c>
      <c r="EEC24" s="18" t="s">
        <v>255</v>
      </c>
      <c r="EED24" s="18" t="s">
        <v>255</v>
      </c>
      <c r="EEE24" s="18" t="s">
        <v>255</v>
      </c>
      <c r="EEF24" s="18" t="s">
        <v>255</v>
      </c>
      <c r="EEG24" s="18" t="s">
        <v>255</v>
      </c>
      <c r="EEH24" s="18" t="s">
        <v>255</v>
      </c>
      <c r="EEI24" s="18" t="s">
        <v>255</v>
      </c>
      <c r="EEJ24" s="18" t="s">
        <v>255</v>
      </c>
      <c r="EEK24" s="18" t="s">
        <v>255</v>
      </c>
      <c r="EEL24" s="18" t="s">
        <v>255</v>
      </c>
      <c r="EEM24" s="18" t="s">
        <v>255</v>
      </c>
      <c r="EEN24" s="18" t="s">
        <v>255</v>
      </c>
      <c r="EEO24" s="18" t="s">
        <v>255</v>
      </c>
      <c r="EEP24" s="18" t="s">
        <v>255</v>
      </c>
      <c r="EEQ24" s="18" t="s">
        <v>255</v>
      </c>
      <c r="EER24" s="18" t="s">
        <v>255</v>
      </c>
      <c r="EES24" s="18" t="s">
        <v>255</v>
      </c>
      <c r="EET24" s="18" t="s">
        <v>255</v>
      </c>
      <c r="EEU24" s="18" t="s">
        <v>255</v>
      </c>
      <c r="EEV24" s="18" t="s">
        <v>255</v>
      </c>
      <c r="EEW24" s="18" t="s">
        <v>255</v>
      </c>
      <c r="EEX24" s="18" t="s">
        <v>255</v>
      </c>
      <c r="EEY24" s="18" t="s">
        <v>255</v>
      </c>
      <c r="EEZ24" s="18" t="s">
        <v>255</v>
      </c>
      <c r="EFA24" s="18" t="s">
        <v>255</v>
      </c>
      <c r="EFB24" s="18" t="s">
        <v>255</v>
      </c>
      <c r="EFC24" s="18" t="s">
        <v>255</v>
      </c>
      <c r="EFD24" s="18" t="s">
        <v>255</v>
      </c>
      <c r="EFE24" s="18" t="s">
        <v>255</v>
      </c>
      <c r="EFF24" s="18" t="s">
        <v>255</v>
      </c>
      <c r="EFG24" s="18" t="s">
        <v>255</v>
      </c>
      <c r="EFH24" s="18" t="s">
        <v>255</v>
      </c>
      <c r="EFI24" s="18" t="s">
        <v>255</v>
      </c>
      <c r="EFJ24" s="18" t="s">
        <v>255</v>
      </c>
      <c r="EFK24" s="18" t="s">
        <v>255</v>
      </c>
      <c r="EFL24" s="18" t="s">
        <v>255</v>
      </c>
      <c r="EFM24" s="18" t="s">
        <v>255</v>
      </c>
      <c r="EFN24" s="18" t="s">
        <v>255</v>
      </c>
      <c r="EFO24" s="18" t="s">
        <v>255</v>
      </c>
      <c r="EFP24" s="18" t="s">
        <v>255</v>
      </c>
      <c r="EFQ24" s="18" t="s">
        <v>255</v>
      </c>
      <c r="EFR24" s="18" t="s">
        <v>255</v>
      </c>
      <c r="EFS24" s="18" t="s">
        <v>255</v>
      </c>
      <c r="EFT24" s="18" t="s">
        <v>255</v>
      </c>
      <c r="EFU24" s="18" t="s">
        <v>255</v>
      </c>
      <c r="EFV24" s="18" t="s">
        <v>255</v>
      </c>
      <c r="EFW24" s="18" t="s">
        <v>255</v>
      </c>
      <c r="EFX24" s="18" t="s">
        <v>255</v>
      </c>
      <c r="EFY24" s="18" t="s">
        <v>255</v>
      </c>
      <c r="EFZ24" s="18" t="s">
        <v>255</v>
      </c>
      <c r="EGA24" s="18" t="s">
        <v>255</v>
      </c>
      <c r="EGB24" s="18" t="s">
        <v>255</v>
      </c>
      <c r="EGC24" s="18" t="s">
        <v>255</v>
      </c>
      <c r="EGD24" s="18" t="s">
        <v>255</v>
      </c>
      <c r="EGE24" s="18" t="s">
        <v>255</v>
      </c>
      <c r="EGF24" s="18" t="s">
        <v>255</v>
      </c>
      <c r="EGG24" s="18" t="s">
        <v>255</v>
      </c>
      <c r="EGH24" s="18" t="s">
        <v>255</v>
      </c>
      <c r="EGI24" s="18" t="s">
        <v>255</v>
      </c>
      <c r="EGJ24" s="18" t="s">
        <v>255</v>
      </c>
      <c r="EGK24" s="18" t="s">
        <v>255</v>
      </c>
      <c r="EGL24" s="18" t="s">
        <v>255</v>
      </c>
      <c r="EGM24" s="18" t="s">
        <v>255</v>
      </c>
      <c r="EGN24" s="18" t="s">
        <v>255</v>
      </c>
      <c r="EGO24" s="18" t="s">
        <v>255</v>
      </c>
      <c r="EGP24" s="18" t="s">
        <v>255</v>
      </c>
      <c r="EGQ24" s="18" t="s">
        <v>255</v>
      </c>
      <c r="EGR24" s="18" t="s">
        <v>255</v>
      </c>
      <c r="EGS24" s="18" t="s">
        <v>255</v>
      </c>
      <c r="EGT24" s="18" t="s">
        <v>255</v>
      </c>
      <c r="EGU24" s="18" t="s">
        <v>255</v>
      </c>
      <c r="EGV24" s="18" t="s">
        <v>255</v>
      </c>
      <c r="EGW24" s="18" t="s">
        <v>255</v>
      </c>
      <c r="EGX24" s="18" t="s">
        <v>255</v>
      </c>
      <c r="EGY24" s="18" t="s">
        <v>255</v>
      </c>
      <c r="EGZ24" s="18" t="s">
        <v>255</v>
      </c>
      <c r="EHA24" s="18" t="s">
        <v>255</v>
      </c>
      <c r="EHB24" s="18" t="s">
        <v>255</v>
      </c>
      <c r="EHC24" s="18" t="s">
        <v>255</v>
      </c>
      <c r="EHD24" s="18" t="s">
        <v>255</v>
      </c>
      <c r="EHE24" s="18" t="s">
        <v>255</v>
      </c>
      <c r="EHF24" s="18" t="s">
        <v>255</v>
      </c>
      <c r="EHG24" s="18" t="s">
        <v>255</v>
      </c>
      <c r="EHH24" s="18" t="s">
        <v>255</v>
      </c>
      <c r="EHI24" s="18" t="s">
        <v>255</v>
      </c>
      <c r="EHJ24" s="18" t="s">
        <v>255</v>
      </c>
      <c r="EHK24" s="18" t="s">
        <v>255</v>
      </c>
      <c r="EHL24" s="18" t="s">
        <v>255</v>
      </c>
      <c r="EHM24" s="18" t="s">
        <v>255</v>
      </c>
      <c r="EHN24" s="18" t="s">
        <v>255</v>
      </c>
      <c r="EHO24" s="18" t="s">
        <v>255</v>
      </c>
      <c r="EHP24" s="18" t="s">
        <v>255</v>
      </c>
      <c r="EHQ24" s="18" t="s">
        <v>255</v>
      </c>
      <c r="EHR24" s="18" t="s">
        <v>255</v>
      </c>
      <c r="EHS24" s="18" t="s">
        <v>255</v>
      </c>
      <c r="EHT24" s="18" t="s">
        <v>255</v>
      </c>
      <c r="EHU24" s="18" t="s">
        <v>255</v>
      </c>
      <c r="EHV24" s="18" t="s">
        <v>255</v>
      </c>
      <c r="EHW24" s="18" t="s">
        <v>255</v>
      </c>
      <c r="EHX24" s="18" t="s">
        <v>255</v>
      </c>
      <c r="EHY24" s="18" t="s">
        <v>255</v>
      </c>
      <c r="EHZ24" s="18" t="s">
        <v>255</v>
      </c>
      <c r="EIA24" s="18" t="s">
        <v>255</v>
      </c>
      <c r="EIB24" s="18" t="s">
        <v>255</v>
      </c>
      <c r="EIC24" s="18" t="s">
        <v>255</v>
      </c>
      <c r="EID24" s="18" t="s">
        <v>255</v>
      </c>
      <c r="EIE24" s="18" t="s">
        <v>255</v>
      </c>
      <c r="EIF24" s="18" t="s">
        <v>255</v>
      </c>
      <c r="EIG24" s="18" t="s">
        <v>255</v>
      </c>
      <c r="EIH24" s="18" t="s">
        <v>255</v>
      </c>
      <c r="EII24" s="18" t="s">
        <v>255</v>
      </c>
      <c r="EIJ24" s="18" t="s">
        <v>255</v>
      </c>
      <c r="EIK24" s="18" t="s">
        <v>255</v>
      </c>
      <c r="EIL24" s="18" t="s">
        <v>255</v>
      </c>
      <c r="EIM24" s="18" t="s">
        <v>255</v>
      </c>
      <c r="EIN24" s="18" t="s">
        <v>255</v>
      </c>
      <c r="EIO24" s="18" t="s">
        <v>255</v>
      </c>
      <c r="EIP24" s="18" t="s">
        <v>255</v>
      </c>
      <c r="EIQ24" s="18" t="s">
        <v>255</v>
      </c>
      <c r="EIR24" s="18" t="s">
        <v>255</v>
      </c>
      <c r="EIS24" s="18" t="s">
        <v>255</v>
      </c>
      <c r="EIT24" s="18" t="s">
        <v>255</v>
      </c>
      <c r="EIU24" s="18" t="s">
        <v>255</v>
      </c>
      <c r="EIV24" s="18" t="s">
        <v>255</v>
      </c>
      <c r="EIW24" s="18" t="s">
        <v>255</v>
      </c>
      <c r="EIX24" s="18" t="s">
        <v>255</v>
      </c>
      <c r="EIY24" s="18" t="s">
        <v>255</v>
      </c>
      <c r="EIZ24" s="18" t="s">
        <v>255</v>
      </c>
      <c r="EJA24" s="18" t="s">
        <v>255</v>
      </c>
      <c r="EJB24" s="18" t="s">
        <v>255</v>
      </c>
      <c r="EJC24" s="18" t="s">
        <v>255</v>
      </c>
      <c r="EJD24" s="18" t="s">
        <v>255</v>
      </c>
      <c r="EJE24" s="18" t="s">
        <v>255</v>
      </c>
      <c r="EJF24" s="18" t="s">
        <v>255</v>
      </c>
      <c r="EJG24" s="18" t="s">
        <v>255</v>
      </c>
      <c r="EJH24" s="18" t="s">
        <v>255</v>
      </c>
      <c r="EJI24" s="18" t="s">
        <v>255</v>
      </c>
      <c r="EJJ24" s="18" t="s">
        <v>255</v>
      </c>
      <c r="EJK24" s="18" t="s">
        <v>255</v>
      </c>
      <c r="EJL24" s="18" t="s">
        <v>255</v>
      </c>
      <c r="EJM24" s="18" t="s">
        <v>255</v>
      </c>
      <c r="EJN24" s="18" t="s">
        <v>255</v>
      </c>
      <c r="EJO24" s="18" t="s">
        <v>255</v>
      </c>
      <c r="EJP24" s="18" t="s">
        <v>255</v>
      </c>
      <c r="EJQ24" s="18" t="s">
        <v>255</v>
      </c>
      <c r="EJR24" s="18" t="s">
        <v>255</v>
      </c>
      <c r="EJS24" s="18" t="s">
        <v>255</v>
      </c>
      <c r="EJT24" s="18" t="s">
        <v>255</v>
      </c>
      <c r="EJU24" s="18" t="s">
        <v>255</v>
      </c>
      <c r="EJV24" s="18" t="s">
        <v>255</v>
      </c>
      <c r="EJW24" s="18" t="s">
        <v>255</v>
      </c>
      <c r="EJX24" s="18" t="s">
        <v>255</v>
      </c>
      <c r="EJY24" s="18" t="s">
        <v>255</v>
      </c>
      <c r="EJZ24" s="18" t="s">
        <v>255</v>
      </c>
      <c r="EKA24" s="18" t="s">
        <v>255</v>
      </c>
      <c r="EKB24" s="18" t="s">
        <v>255</v>
      </c>
      <c r="EKC24" s="18" t="s">
        <v>255</v>
      </c>
      <c r="EKD24" s="18" t="s">
        <v>255</v>
      </c>
      <c r="EKE24" s="18" t="s">
        <v>255</v>
      </c>
      <c r="EKF24" s="18" t="s">
        <v>255</v>
      </c>
      <c r="EKG24" s="18" t="s">
        <v>255</v>
      </c>
      <c r="EKH24" s="18" t="s">
        <v>255</v>
      </c>
      <c r="EKI24" s="18" t="s">
        <v>255</v>
      </c>
      <c r="EKJ24" s="18" t="s">
        <v>255</v>
      </c>
      <c r="EKK24" s="18" t="s">
        <v>255</v>
      </c>
      <c r="EKL24" s="18" t="s">
        <v>255</v>
      </c>
      <c r="EKM24" s="18" t="s">
        <v>255</v>
      </c>
      <c r="EKN24" s="18" t="s">
        <v>255</v>
      </c>
      <c r="EKO24" s="18" t="s">
        <v>255</v>
      </c>
      <c r="EKP24" s="18" t="s">
        <v>255</v>
      </c>
      <c r="EKQ24" s="18" t="s">
        <v>255</v>
      </c>
      <c r="EKR24" s="18" t="s">
        <v>255</v>
      </c>
      <c r="EKS24" s="18" t="s">
        <v>255</v>
      </c>
      <c r="EKT24" s="18" t="s">
        <v>255</v>
      </c>
      <c r="EKU24" s="18" t="s">
        <v>255</v>
      </c>
      <c r="EKV24" s="18" t="s">
        <v>255</v>
      </c>
      <c r="EKW24" s="18" t="s">
        <v>255</v>
      </c>
      <c r="EKX24" s="18" t="s">
        <v>255</v>
      </c>
      <c r="EKY24" s="18" t="s">
        <v>255</v>
      </c>
      <c r="EKZ24" s="18" t="s">
        <v>255</v>
      </c>
      <c r="ELA24" s="18" t="s">
        <v>255</v>
      </c>
      <c r="ELB24" s="18" t="s">
        <v>255</v>
      </c>
      <c r="ELC24" s="18" t="s">
        <v>255</v>
      </c>
      <c r="ELD24" s="18" t="s">
        <v>255</v>
      </c>
      <c r="ELE24" s="18" t="s">
        <v>255</v>
      </c>
      <c r="ELF24" s="18" t="s">
        <v>255</v>
      </c>
      <c r="ELG24" s="18" t="s">
        <v>255</v>
      </c>
      <c r="ELH24" s="18" t="s">
        <v>255</v>
      </c>
      <c r="ELI24" s="18" t="s">
        <v>255</v>
      </c>
      <c r="ELJ24" s="18" t="s">
        <v>255</v>
      </c>
      <c r="ELK24" s="18" t="s">
        <v>255</v>
      </c>
      <c r="ELL24" s="18" t="s">
        <v>255</v>
      </c>
      <c r="ELM24" s="18" t="s">
        <v>255</v>
      </c>
      <c r="ELN24" s="18" t="s">
        <v>255</v>
      </c>
      <c r="ELO24" s="18" t="s">
        <v>255</v>
      </c>
      <c r="ELP24" s="18" t="s">
        <v>255</v>
      </c>
      <c r="ELQ24" s="18" t="s">
        <v>255</v>
      </c>
      <c r="ELR24" s="18" t="s">
        <v>255</v>
      </c>
      <c r="ELS24" s="18" t="s">
        <v>255</v>
      </c>
      <c r="ELT24" s="18" t="s">
        <v>255</v>
      </c>
      <c r="ELU24" s="18" t="s">
        <v>255</v>
      </c>
      <c r="ELV24" s="18" t="s">
        <v>255</v>
      </c>
      <c r="ELW24" s="18" t="s">
        <v>255</v>
      </c>
      <c r="ELX24" s="18" t="s">
        <v>255</v>
      </c>
      <c r="ELY24" s="18" t="s">
        <v>255</v>
      </c>
      <c r="ELZ24" s="18" t="s">
        <v>255</v>
      </c>
      <c r="EMA24" s="18" t="s">
        <v>255</v>
      </c>
      <c r="EMB24" s="18" t="s">
        <v>255</v>
      </c>
      <c r="EMC24" s="18" t="s">
        <v>255</v>
      </c>
      <c r="EMD24" s="18" t="s">
        <v>255</v>
      </c>
      <c r="EME24" s="18" t="s">
        <v>255</v>
      </c>
      <c r="EMF24" s="18" t="s">
        <v>255</v>
      </c>
      <c r="EMG24" s="18" t="s">
        <v>255</v>
      </c>
      <c r="EMH24" s="18" t="s">
        <v>255</v>
      </c>
      <c r="EMI24" s="18" t="s">
        <v>255</v>
      </c>
      <c r="EMJ24" s="18" t="s">
        <v>255</v>
      </c>
      <c r="EMK24" s="18" t="s">
        <v>255</v>
      </c>
      <c r="EML24" s="18" t="s">
        <v>255</v>
      </c>
      <c r="EMM24" s="18" t="s">
        <v>255</v>
      </c>
      <c r="EMN24" s="18" t="s">
        <v>255</v>
      </c>
      <c r="EMO24" s="18" t="s">
        <v>255</v>
      </c>
      <c r="EMP24" s="18" t="s">
        <v>255</v>
      </c>
      <c r="EMQ24" s="18" t="s">
        <v>255</v>
      </c>
      <c r="EMR24" s="18" t="s">
        <v>255</v>
      </c>
      <c r="EMS24" s="18" t="s">
        <v>255</v>
      </c>
      <c r="EMT24" s="18" t="s">
        <v>255</v>
      </c>
      <c r="EMU24" s="18" t="s">
        <v>255</v>
      </c>
      <c r="EMV24" s="18" t="s">
        <v>255</v>
      </c>
      <c r="EMW24" s="18" t="s">
        <v>255</v>
      </c>
      <c r="EMX24" s="18" t="s">
        <v>255</v>
      </c>
      <c r="EMY24" s="18" t="s">
        <v>255</v>
      </c>
      <c r="EMZ24" s="18" t="s">
        <v>255</v>
      </c>
      <c r="ENA24" s="18" t="s">
        <v>255</v>
      </c>
      <c r="ENB24" s="18" t="s">
        <v>255</v>
      </c>
      <c r="ENC24" s="18" t="s">
        <v>255</v>
      </c>
      <c r="END24" s="18" t="s">
        <v>255</v>
      </c>
      <c r="ENE24" s="18" t="s">
        <v>255</v>
      </c>
      <c r="ENF24" s="18" t="s">
        <v>255</v>
      </c>
      <c r="ENG24" s="18" t="s">
        <v>255</v>
      </c>
      <c r="ENH24" s="18" t="s">
        <v>255</v>
      </c>
      <c r="ENI24" s="18" t="s">
        <v>255</v>
      </c>
      <c r="ENJ24" s="18" t="s">
        <v>255</v>
      </c>
      <c r="ENK24" s="18" t="s">
        <v>255</v>
      </c>
      <c r="ENL24" s="18" t="s">
        <v>255</v>
      </c>
      <c r="ENM24" s="18" t="s">
        <v>255</v>
      </c>
      <c r="ENN24" s="18" t="s">
        <v>255</v>
      </c>
      <c r="ENO24" s="18" t="s">
        <v>255</v>
      </c>
      <c r="ENP24" s="18" t="s">
        <v>255</v>
      </c>
      <c r="ENQ24" s="18" t="s">
        <v>255</v>
      </c>
      <c r="ENR24" s="18" t="s">
        <v>255</v>
      </c>
      <c r="ENS24" s="18" t="s">
        <v>255</v>
      </c>
      <c r="ENT24" s="18" t="s">
        <v>255</v>
      </c>
      <c r="ENU24" s="18" t="s">
        <v>255</v>
      </c>
      <c r="ENV24" s="18" t="s">
        <v>255</v>
      </c>
      <c r="ENW24" s="18" t="s">
        <v>255</v>
      </c>
      <c r="ENX24" s="18" t="s">
        <v>255</v>
      </c>
      <c r="ENY24" s="18" t="s">
        <v>255</v>
      </c>
      <c r="ENZ24" s="18" t="s">
        <v>255</v>
      </c>
      <c r="EOA24" s="18" t="s">
        <v>255</v>
      </c>
      <c r="EOB24" s="18" t="s">
        <v>255</v>
      </c>
      <c r="EOC24" s="18" t="s">
        <v>255</v>
      </c>
      <c r="EOD24" s="18" t="s">
        <v>255</v>
      </c>
      <c r="EOE24" s="18" t="s">
        <v>255</v>
      </c>
      <c r="EOF24" s="18" t="s">
        <v>255</v>
      </c>
      <c r="EOG24" s="18" t="s">
        <v>255</v>
      </c>
      <c r="EOH24" s="18" t="s">
        <v>255</v>
      </c>
      <c r="EOI24" s="18" t="s">
        <v>255</v>
      </c>
      <c r="EOJ24" s="18" t="s">
        <v>255</v>
      </c>
      <c r="EOK24" s="18" t="s">
        <v>255</v>
      </c>
      <c r="EOL24" s="18" t="s">
        <v>255</v>
      </c>
      <c r="EOM24" s="18" t="s">
        <v>255</v>
      </c>
      <c r="EON24" s="18" t="s">
        <v>255</v>
      </c>
      <c r="EOO24" s="18" t="s">
        <v>255</v>
      </c>
      <c r="EOP24" s="18" t="s">
        <v>255</v>
      </c>
      <c r="EOQ24" s="18" t="s">
        <v>255</v>
      </c>
      <c r="EOR24" s="18" t="s">
        <v>255</v>
      </c>
      <c r="EOS24" s="18" t="s">
        <v>255</v>
      </c>
      <c r="EOT24" s="18" t="s">
        <v>255</v>
      </c>
      <c r="EOU24" s="18" t="s">
        <v>255</v>
      </c>
      <c r="EOV24" s="18" t="s">
        <v>255</v>
      </c>
      <c r="EOW24" s="18" t="s">
        <v>255</v>
      </c>
      <c r="EOX24" s="18" t="s">
        <v>255</v>
      </c>
      <c r="EOY24" s="18" t="s">
        <v>255</v>
      </c>
      <c r="EOZ24" s="18" t="s">
        <v>255</v>
      </c>
      <c r="EPA24" s="18" t="s">
        <v>255</v>
      </c>
      <c r="EPB24" s="18" t="s">
        <v>255</v>
      </c>
      <c r="EPC24" s="18" t="s">
        <v>255</v>
      </c>
      <c r="EPD24" s="18" t="s">
        <v>255</v>
      </c>
      <c r="EPE24" s="18" t="s">
        <v>255</v>
      </c>
      <c r="EPF24" s="18" t="s">
        <v>255</v>
      </c>
      <c r="EPG24" s="18" t="s">
        <v>255</v>
      </c>
      <c r="EPH24" s="18" t="s">
        <v>255</v>
      </c>
      <c r="EPI24" s="18" t="s">
        <v>255</v>
      </c>
      <c r="EPJ24" s="18" t="s">
        <v>255</v>
      </c>
      <c r="EPK24" s="18" t="s">
        <v>255</v>
      </c>
      <c r="EPL24" s="18" t="s">
        <v>255</v>
      </c>
      <c r="EPM24" s="18" t="s">
        <v>255</v>
      </c>
      <c r="EPN24" s="18" t="s">
        <v>255</v>
      </c>
      <c r="EPO24" s="18" t="s">
        <v>255</v>
      </c>
      <c r="EPP24" s="18" t="s">
        <v>255</v>
      </c>
      <c r="EPQ24" s="18" t="s">
        <v>255</v>
      </c>
      <c r="EPR24" s="18" t="s">
        <v>255</v>
      </c>
      <c r="EPS24" s="18" t="s">
        <v>255</v>
      </c>
      <c r="EPT24" s="18" t="s">
        <v>255</v>
      </c>
      <c r="EPU24" s="18" t="s">
        <v>255</v>
      </c>
      <c r="EPV24" s="18" t="s">
        <v>255</v>
      </c>
      <c r="EPW24" s="18" t="s">
        <v>255</v>
      </c>
      <c r="EPX24" s="18" t="s">
        <v>255</v>
      </c>
      <c r="EPY24" s="18" t="s">
        <v>255</v>
      </c>
      <c r="EPZ24" s="18" t="s">
        <v>255</v>
      </c>
      <c r="EQA24" s="18" t="s">
        <v>255</v>
      </c>
      <c r="EQB24" s="18" t="s">
        <v>255</v>
      </c>
      <c r="EQC24" s="18" t="s">
        <v>255</v>
      </c>
      <c r="EQD24" s="18" t="s">
        <v>255</v>
      </c>
      <c r="EQE24" s="18" t="s">
        <v>255</v>
      </c>
      <c r="EQF24" s="18" t="s">
        <v>255</v>
      </c>
      <c r="EQG24" s="18" t="s">
        <v>255</v>
      </c>
      <c r="EQH24" s="18" t="s">
        <v>255</v>
      </c>
      <c r="EQI24" s="18" t="s">
        <v>255</v>
      </c>
      <c r="EQJ24" s="18" t="s">
        <v>255</v>
      </c>
      <c r="EQK24" s="18" t="s">
        <v>255</v>
      </c>
      <c r="EQL24" s="18" t="s">
        <v>255</v>
      </c>
      <c r="EQM24" s="18" t="s">
        <v>255</v>
      </c>
      <c r="EQN24" s="18" t="s">
        <v>255</v>
      </c>
      <c r="EQO24" s="18" t="s">
        <v>255</v>
      </c>
      <c r="EQP24" s="18" t="s">
        <v>255</v>
      </c>
      <c r="EQQ24" s="18" t="s">
        <v>255</v>
      </c>
      <c r="EQR24" s="18" t="s">
        <v>255</v>
      </c>
      <c r="EQS24" s="18" t="s">
        <v>255</v>
      </c>
      <c r="EQT24" s="18" t="s">
        <v>255</v>
      </c>
      <c r="EQU24" s="18" t="s">
        <v>255</v>
      </c>
      <c r="EQV24" s="18" t="s">
        <v>255</v>
      </c>
      <c r="EQW24" s="18" t="s">
        <v>255</v>
      </c>
      <c r="EQX24" s="18" t="s">
        <v>255</v>
      </c>
      <c r="EQY24" s="18" t="s">
        <v>255</v>
      </c>
      <c r="EQZ24" s="18" t="s">
        <v>255</v>
      </c>
      <c r="ERA24" s="18" t="s">
        <v>255</v>
      </c>
      <c r="ERB24" s="18" t="s">
        <v>255</v>
      </c>
      <c r="ERC24" s="18" t="s">
        <v>255</v>
      </c>
      <c r="ERD24" s="18" t="s">
        <v>255</v>
      </c>
      <c r="ERE24" s="18" t="s">
        <v>255</v>
      </c>
      <c r="ERF24" s="18" t="s">
        <v>255</v>
      </c>
      <c r="ERG24" s="18" t="s">
        <v>255</v>
      </c>
      <c r="ERH24" s="18" t="s">
        <v>255</v>
      </c>
      <c r="ERI24" s="18" t="s">
        <v>255</v>
      </c>
      <c r="ERJ24" s="18" t="s">
        <v>255</v>
      </c>
      <c r="ERK24" s="18" t="s">
        <v>255</v>
      </c>
      <c r="ERL24" s="18" t="s">
        <v>255</v>
      </c>
      <c r="ERM24" s="18" t="s">
        <v>255</v>
      </c>
      <c r="ERN24" s="18" t="s">
        <v>255</v>
      </c>
      <c r="ERO24" s="18" t="s">
        <v>255</v>
      </c>
      <c r="ERP24" s="18" t="s">
        <v>255</v>
      </c>
      <c r="ERQ24" s="18" t="s">
        <v>255</v>
      </c>
      <c r="ERR24" s="18" t="s">
        <v>255</v>
      </c>
      <c r="ERS24" s="18" t="s">
        <v>255</v>
      </c>
      <c r="ERT24" s="18" t="s">
        <v>255</v>
      </c>
      <c r="ERU24" s="18" t="s">
        <v>255</v>
      </c>
      <c r="ERV24" s="18" t="s">
        <v>255</v>
      </c>
      <c r="ERW24" s="18" t="s">
        <v>255</v>
      </c>
      <c r="ERX24" s="18" t="s">
        <v>255</v>
      </c>
      <c r="ERY24" s="18" t="s">
        <v>255</v>
      </c>
      <c r="ERZ24" s="18" t="s">
        <v>255</v>
      </c>
      <c r="ESA24" s="18" t="s">
        <v>255</v>
      </c>
      <c r="ESB24" s="18" t="s">
        <v>255</v>
      </c>
      <c r="ESC24" s="18" t="s">
        <v>255</v>
      </c>
      <c r="ESD24" s="18" t="s">
        <v>255</v>
      </c>
      <c r="ESE24" s="18" t="s">
        <v>255</v>
      </c>
      <c r="ESF24" s="18" t="s">
        <v>255</v>
      </c>
      <c r="ESG24" s="18" t="s">
        <v>255</v>
      </c>
      <c r="ESH24" s="18" t="s">
        <v>255</v>
      </c>
      <c r="ESI24" s="18" t="s">
        <v>255</v>
      </c>
      <c r="ESJ24" s="18" t="s">
        <v>255</v>
      </c>
      <c r="ESK24" s="18" t="s">
        <v>255</v>
      </c>
      <c r="ESL24" s="18" t="s">
        <v>255</v>
      </c>
      <c r="ESM24" s="18" t="s">
        <v>255</v>
      </c>
      <c r="ESN24" s="18" t="s">
        <v>255</v>
      </c>
      <c r="ESO24" s="18" t="s">
        <v>255</v>
      </c>
      <c r="ESP24" s="18" t="s">
        <v>255</v>
      </c>
      <c r="ESQ24" s="18" t="s">
        <v>255</v>
      </c>
      <c r="ESR24" s="18" t="s">
        <v>255</v>
      </c>
      <c r="ESS24" s="18" t="s">
        <v>255</v>
      </c>
      <c r="EST24" s="18" t="s">
        <v>255</v>
      </c>
      <c r="ESU24" s="18" t="s">
        <v>255</v>
      </c>
      <c r="ESV24" s="18" t="s">
        <v>255</v>
      </c>
      <c r="ESW24" s="18" t="s">
        <v>255</v>
      </c>
      <c r="ESX24" s="18" t="s">
        <v>255</v>
      </c>
      <c r="ESY24" s="18" t="s">
        <v>255</v>
      </c>
      <c r="ESZ24" s="18" t="s">
        <v>255</v>
      </c>
      <c r="ETA24" s="18" t="s">
        <v>255</v>
      </c>
      <c r="ETB24" s="18" t="s">
        <v>255</v>
      </c>
      <c r="ETC24" s="18" t="s">
        <v>255</v>
      </c>
      <c r="ETD24" s="18" t="s">
        <v>255</v>
      </c>
      <c r="ETE24" s="18" t="s">
        <v>255</v>
      </c>
      <c r="ETF24" s="18" t="s">
        <v>255</v>
      </c>
      <c r="ETG24" s="18" t="s">
        <v>255</v>
      </c>
      <c r="ETH24" s="18" t="s">
        <v>255</v>
      </c>
      <c r="ETI24" s="18" t="s">
        <v>255</v>
      </c>
      <c r="ETJ24" s="18" t="s">
        <v>255</v>
      </c>
      <c r="ETK24" s="18" t="s">
        <v>255</v>
      </c>
      <c r="ETL24" s="18" t="s">
        <v>255</v>
      </c>
      <c r="ETM24" s="18" t="s">
        <v>255</v>
      </c>
      <c r="ETN24" s="18" t="s">
        <v>255</v>
      </c>
      <c r="ETO24" s="18" t="s">
        <v>255</v>
      </c>
      <c r="ETP24" s="18" t="s">
        <v>255</v>
      </c>
      <c r="ETQ24" s="18" t="s">
        <v>255</v>
      </c>
      <c r="ETR24" s="18" t="s">
        <v>255</v>
      </c>
      <c r="ETS24" s="18" t="s">
        <v>255</v>
      </c>
      <c r="ETT24" s="18" t="s">
        <v>255</v>
      </c>
      <c r="ETU24" s="18" t="s">
        <v>255</v>
      </c>
      <c r="ETV24" s="18" t="s">
        <v>255</v>
      </c>
      <c r="ETW24" s="18" t="s">
        <v>255</v>
      </c>
      <c r="ETX24" s="18" t="s">
        <v>255</v>
      </c>
      <c r="ETY24" s="18" t="s">
        <v>255</v>
      </c>
      <c r="ETZ24" s="18" t="s">
        <v>255</v>
      </c>
      <c r="EUA24" s="18" t="s">
        <v>255</v>
      </c>
      <c r="EUB24" s="18" t="s">
        <v>255</v>
      </c>
      <c r="EUC24" s="18" t="s">
        <v>255</v>
      </c>
      <c r="EUD24" s="18" t="s">
        <v>255</v>
      </c>
      <c r="EUE24" s="18" t="s">
        <v>255</v>
      </c>
      <c r="EUF24" s="18" t="s">
        <v>255</v>
      </c>
      <c r="EUG24" s="18" t="s">
        <v>255</v>
      </c>
      <c r="EUH24" s="18" t="s">
        <v>255</v>
      </c>
      <c r="EUI24" s="18" t="s">
        <v>255</v>
      </c>
      <c r="EUJ24" s="18" t="s">
        <v>255</v>
      </c>
      <c r="EUK24" s="18" t="s">
        <v>255</v>
      </c>
      <c r="EUL24" s="18" t="s">
        <v>255</v>
      </c>
      <c r="EUM24" s="18" t="s">
        <v>255</v>
      </c>
      <c r="EUN24" s="18" t="s">
        <v>255</v>
      </c>
      <c r="EUO24" s="18" t="s">
        <v>255</v>
      </c>
      <c r="EUP24" s="18" t="s">
        <v>255</v>
      </c>
      <c r="EUQ24" s="18" t="s">
        <v>255</v>
      </c>
      <c r="EUR24" s="18" t="s">
        <v>255</v>
      </c>
      <c r="EUS24" s="18" t="s">
        <v>255</v>
      </c>
      <c r="EUT24" s="18" t="s">
        <v>255</v>
      </c>
      <c r="EUU24" s="18" t="s">
        <v>255</v>
      </c>
      <c r="EUV24" s="18" t="s">
        <v>255</v>
      </c>
      <c r="EUW24" s="18" t="s">
        <v>255</v>
      </c>
      <c r="EUX24" s="18" t="s">
        <v>255</v>
      </c>
      <c r="EUY24" s="18" t="s">
        <v>255</v>
      </c>
      <c r="EUZ24" s="18" t="s">
        <v>255</v>
      </c>
      <c r="EVA24" s="18" t="s">
        <v>255</v>
      </c>
      <c r="EVB24" s="18" t="s">
        <v>255</v>
      </c>
      <c r="EVC24" s="18" t="s">
        <v>255</v>
      </c>
      <c r="EVD24" s="18" t="s">
        <v>255</v>
      </c>
      <c r="EVE24" s="18" t="s">
        <v>255</v>
      </c>
      <c r="EVF24" s="18" t="s">
        <v>255</v>
      </c>
      <c r="EVG24" s="18" t="s">
        <v>255</v>
      </c>
      <c r="EVH24" s="18" t="s">
        <v>255</v>
      </c>
      <c r="EVI24" s="18" t="s">
        <v>255</v>
      </c>
      <c r="EVJ24" s="18" t="s">
        <v>255</v>
      </c>
      <c r="EVK24" s="18" t="s">
        <v>255</v>
      </c>
      <c r="EVL24" s="18" t="s">
        <v>255</v>
      </c>
      <c r="EVM24" s="18" t="s">
        <v>255</v>
      </c>
      <c r="EVN24" s="18" t="s">
        <v>255</v>
      </c>
      <c r="EVO24" s="18" t="s">
        <v>255</v>
      </c>
      <c r="EVP24" s="18" t="s">
        <v>255</v>
      </c>
      <c r="EVQ24" s="18" t="s">
        <v>255</v>
      </c>
      <c r="EVR24" s="18" t="s">
        <v>255</v>
      </c>
      <c r="EVS24" s="18" t="s">
        <v>255</v>
      </c>
      <c r="EVT24" s="18" t="s">
        <v>255</v>
      </c>
      <c r="EVU24" s="18" t="s">
        <v>255</v>
      </c>
      <c r="EVV24" s="18" t="s">
        <v>255</v>
      </c>
      <c r="EVW24" s="18" t="s">
        <v>255</v>
      </c>
      <c r="EVX24" s="18" t="s">
        <v>255</v>
      </c>
      <c r="EVY24" s="18" t="s">
        <v>255</v>
      </c>
      <c r="EVZ24" s="18" t="s">
        <v>255</v>
      </c>
      <c r="EWA24" s="18" t="s">
        <v>255</v>
      </c>
      <c r="EWB24" s="18" t="s">
        <v>255</v>
      </c>
      <c r="EWC24" s="18" t="s">
        <v>255</v>
      </c>
      <c r="EWD24" s="18" t="s">
        <v>255</v>
      </c>
      <c r="EWE24" s="18" t="s">
        <v>255</v>
      </c>
      <c r="EWF24" s="18" t="s">
        <v>255</v>
      </c>
      <c r="EWG24" s="18" t="s">
        <v>255</v>
      </c>
      <c r="EWH24" s="18" t="s">
        <v>255</v>
      </c>
      <c r="EWI24" s="18" t="s">
        <v>255</v>
      </c>
      <c r="EWJ24" s="18" t="s">
        <v>255</v>
      </c>
      <c r="EWK24" s="18" t="s">
        <v>255</v>
      </c>
      <c r="EWL24" s="18" t="s">
        <v>255</v>
      </c>
      <c r="EWM24" s="18" t="s">
        <v>255</v>
      </c>
      <c r="EWN24" s="18" t="s">
        <v>255</v>
      </c>
      <c r="EWO24" s="18" t="s">
        <v>255</v>
      </c>
      <c r="EWP24" s="18" t="s">
        <v>255</v>
      </c>
      <c r="EWQ24" s="18" t="s">
        <v>255</v>
      </c>
      <c r="EWR24" s="18" t="s">
        <v>255</v>
      </c>
      <c r="EWS24" s="18" t="s">
        <v>255</v>
      </c>
      <c r="EWT24" s="18" t="s">
        <v>255</v>
      </c>
      <c r="EWU24" s="18" t="s">
        <v>255</v>
      </c>
      <c r="EWV24" s="18" t="s">
        <v>255</v>
      </c>
      <c r="EWW24" s="18" t="s">
        <v>255</v>
      </c>
      <c r="EWX24" s="18" t="s">
        <v>255</v>
      </c>
      <c r="EWY24" s="18" t="s">
        <v>255</v>
      </c>
      <c r="EWZ24" s="18" t="s">
        <v>255</v>
      </c>
      <c r="EXA24" s="18" t="s">
        <v>255</v>
      </c>
      <c r="EXB24" s="18" t="s">
        <v>255</v>
      </c>
      <c r="EXC24" s="18" t="s">
        <v>255</v>
      </c>
      <c r="EXD24" s="18" t="s">
        <v>255</v>
      </c>
      <c r="EXE24" s="18" t="s">
        <v>255</v>
      </c>
      <c r="EXF24" s="18" t="s">
        <v>255</v>
      </c>
      <c r="EXG24" s="18" t="s">
        <v>255</v>
      </c>
      <c r="EXH24" s="18" t="s">
        <v>255</v>
      </c>
      <c r="EXI24" s="18" t="s">
        <v>255</v>
      </c>
      <c r="EXJ24" s="18" t="s">
        <v>255</v>
      </c>
      <c r="EXK24" s="18" t="s">
        <v>255</v>
      </c>
      <c r="EXL24" s="18" t="s">
        <v>255</v>
      </c>
      <c r="EXM24" s="18" t="s">
        <v>255</v>
      </c>
      <c r="EXN24" s="18" t="s">
        <v>255</v>
      </c>
      <c r="EXO24" s="18" t="s">
        <v>255</v>
      </c>
      <c r="EXP24" s="18" t="s">
        <v>255</v>
      </c>
      <c r="EXQ24" s="18" t="s">
        <v>255</v>
      </c>
      <c r="EXR24" s="18" t="s">
        <v>255</v>
      </c>
      <c r="EXS24" s="18" t="s">
        <v>255</v>
      </c>
      <c r="EXT24" s="18" t="s">
        <v>255</v>
      </c>
      <c r="EXU24" s="18" t="s">
        <v>255</v>
      </c>
      <c r="EXV24" s="18" t="s">
        <v>255</v>
      </c>
      <c r="EXW24" s="18" t="s">
        <v>255</v>
      </c>
      <c r="EXX24" s="18" t="s">
        <v>255</v>
      </c>
      <c r="EXY24" s="18" t="s">
        <v>255</v>
      </c>
      <c r="EXZ24" s="18" t="s">
        <v>255</v>
      </c>
      <c r="EYA24" s="18" t="s">
        <v>255</v>
      </c>
      <c r="EYB24" s="18" t="s">
        <v>255</v>
      </c>
      <c r="EYC24" s="18" t="s">
        <v>255</v>
      </c>
      <c r="EYD24" s="18" t="s">
        <v>255</v>
      </c>
      <c r="EYE24" s="18" t="s">
        <v>255</v>
      </c>
      <c r="EYF24" s="18" t="s">
        <v>255</v>
      </c>
      <c r="EYG24" s="18" t="s">
        <v>255</v>
      </c>
      <c r="EYH24" s="18" t="s">
        <v>255</v>
      </c>
      <c r="EYI24" s="18" t="s">
        <v>255</v>
      </c>
      <c r="EYJ24" s="18" t="s">
        <v>255</v>
      </c>
      <c r="EYK24" s="18" t="s">
        <v>255</v>
      </c>
      <c r="EYL24" s="18" t="s">
        <v>255</v>
      </c>
      <c r="EYM24" s="18" t="s">
        <v>255</v>
      </c>
      <c r="EYN24" s="18" t="s">
        <v>255</v>
      </c>
      <c r="EYO24" s="18" t="s">
        <v>255</v>
      </c>
      <c r="EYP24" s="18" t="s">
        <v>255</v>
      </c>
      <c r="EYQ24" s="18" t="s">
        <v>255</v>
      </c>
      <c r="EYR24" s="18" t="s">
        <v>255</v>
      </c>
      <c r="EYS24" s="18" t="s">
        <v>255</v>
      </c>
      <c r="EYT24" s="18" t="s">
        <v>255</v>
      </c>
      <c r="EYU24" s="18" t="s">
        <v>255</v>
      </c>
      <c r="EYV24" s="18" t="s">
        <v>255</v>
      </c>
      <c r="EYW24" s="18" t="s">
        <v>255</v>
      </c>
      <c r="EYX24" s="18" t="s">
        <v>255</v>
      </c>
      <c r="EYY24" s="18" t="s">
        <v>255</v>
      </c>
      <c r="EYZ24" s="18" t="s">
        <v>255</v>
      </c>
      <c r="EZA24" s="18" t="s">
        <v>255</v>
      </c>
      <c r="EZB24" s="18" t="s">
        <v>255</v>
      </c>
      <c r="EZC24" s="18" t="s">
        <v>255</v>
      </c>
      <c r="EZD24" s="18" t="s">
        <v>255</v>
      </c>
      <c r="EZE24" s="18" t="s">
        <v>255</v>
      </c>
      <c r="EZF24" s="18" t="s">
        <v>255</v>
      </c>
      <c r="EZG24" s="18" t="s">
        <v>255</v>
      </c>
      <c r="EZH24" s="18" t="s">
        <v>255</v>
      </c>
      <c r="EZI24" s="18" t="s">
        <v>255</v>
      </c>
      <c r="EZJ24" s="18" t="s">
        <v>255</v>
      </c>
      <c r="EZK24" s="18" t="s">
        <v>255</v>
      </c>
      <c r="EZL24" s="18" t="s">
        <v>255</v>
      </c>
      <c r="EZM24" s="18" t="s">
        <v>255</v>
      </c>
      <c r="EZN24" s="18" t="s">
        <v>255</v>
      </c>
      <c r="EZO24" s="18" t="s">
        <v>255</v>
      </c>
      <c r="EZP24" s="18" t="s">
        <v>255</v>
      </c>
      <c r="EZQ24" s="18" t="s">
        <v>255</v>
      </c>
      <c r="EZR24" s="18" t="s">
        <v>255</v>
      </c>
      <c r="EZS24" s="18" t="s">
        <v>255</v>
      </c>
      <c r="EZT24" s="18" t="s">
        <v>255</v>
      </c>
      <c r="EZU24" s="18" t="s">
        <v>255</v>
      </c>
      <c r="EZV24" s="18" t="s">
        <v>255</v>
      </c>
      <c r="EZW24" s="18" t="s">
        <v>255</v>
      </c>
      <c r="EZX24" s="18" t="s">
        <v>255</v>
      </c>
      <c r="EZY24" s="18" t="s">
        <v>255</v>
      </c>
      <c r="EZZ24" s="18" t="s">
        <v>255</v>
      </c>
      <c r="FAA24" s="18" t="s">
        <v>255</v>
      </c>
      <c r="FAB24" s="18" t="s">
        <v>255</v>
      </c>
      <c r="FAC24" s="18" t="s">
        <v>255</v>
      </c>
      <c r="FAD24" s="18" t="s">
        <v>255</v>
      </c>
      <c r="FAE24" s="18" t="s">
        <v>255</v>
      </c>
      <c r="FAF24" s="18" t="s">
        <v>255</v>
      </c>
      <c r="FAG24" s="18" t="s">
        <v>255</v>
      </c>
      <c r="FAH24" s="18" t="s">
        <v>255</v>
      </c>
      <c r="FAI24" s="18" t="s">
        <v>255</v>
      </c>
      <c r="FAJ24" s="18" t="s">
        <v>255</v>
      </c>
      <c r="FAK24" s="18" t="s">
        <v>255</v>
      </c>
      <c r="FAL24" s="18" t="s">
        <v>255</v>
      </c>
      <c r="FAM24" s="18" t="s">
        <v>255</v>
      </c>
      <c r="FAN24" s="18" t="s">
        <v>255</v>
      </c>
      <c r="FAO24" s="18" t="s">
        <v>255</v>
      </c>
      <c r="FAP24" s="18" t="s">
        <v>255</v>
      </c>
      <c r="FAQ24" s="18" t="s">
        <v>255</v>
      </c>
      <c r="FAR24" s="18" t="s">
        <v>255</v>
      </c>
      <c r="FAS24" s="18" t="s">
        <v>255</v>
      </c>
      <c r="FAT24" s="18" t="s">
        <v>255</v>
      </c>
      <c r="FAU24" s="18" t="s">
        <v>255</v>
      </c>
      <c r="FAV24" s="18" t="s">
        <v>255</v>
      </c>
      <c r="FAW24" s="18" t="s">
        <v>255</v>
      </c>
      <c r="FAX24" s="18" t="s">
        <v>255</v>
      </c>
      <c r="FAY24" s="18" t="s">
        <v>255</v>
      </c>
      <c r="FAZ24" s="18" t="s">
        <v>255</v>
      </c>
      <c r="FBA24" s="18" t="s">
        <v>255</v>
      </c>
      <c r="FBB24" s="18" t="s">
        <v>255</v>
      </c>
      <c r="FBC24" s="18" t="s">
        <v>255</v>
      </c>
      <c r="FBD24" s="18" t="s">
        <v>255</v>
      </c>
      <c r="FBE24" s="18" t="s">
        <v>255</v>
      </c>
      <c r="FBF24" s="18" t="s">
        <v>255</v>
      </c>
      <c r="FBG24" s="18" t="s">
        <v>255</v>
      </c>
      <c r="FBH24" s="18" t="s">
        <v>255</v>
      </c>
      <c r="FBI24" s="18" t="s">
        <v>255</v>
      </c>
      <c r="FBJ24" s="18" t="s">
        <v>255</v>
      </c>
      <c r="FBK24" s="18" t="s">
        <v>255</v>
      </c>
      <c r="FBL24" s="18" t="s">
        <v>255</v>
      </c>
      <c r="FBM24" s="18" t="s">
        <v>255</v>
      </c>
      <c r="FBN24" s="18" t="s">
        <v>255</v>
      </c>
      <c r="FBO24" s="18" t="s">
        <v>255</v>
      </c>
      <c r="FBP24" s="18" t="s">
        <v>255</v>
      </c>
      <c r="FBQ24" s="18" t="s">
        <v>255</v>
      </c>
      <c r="FBR24" s="18" t="s">
        <v>255</v>
      </c>
      <c r="FBS24" s="18" t="s">
        <v>255</v>
      </c>
      <c r="FBT24" s="18" t="s">
        <v>255</v>
      </c>
      <c r="FBU24" s="18" t="s">
        <v>255</v>
      </c>
      <c r="FBV24" s="18" t="s">
        <v>255</v>
      </c>
      <c r="FBW24" s="18" t="s">
        <v>255</v>
      </c>
      <c r="FBX24" s="18" t="s">
        <v>255</v>
      </c>
      <c r="FBY24" s="18" t="s">
        <v>255</v>
      </c>
      <c r="FBZ24" s="18" t="s">
        <v>255</v>
      </c>
      <c r="FCA24" s="18" t="s">
        <v>255</v>
      </c>
      <c r="FCB24" s="18" t="s">
        <v>255</v>
      </c>
      <c r="FCC24" s="18" t="s">
        <v>255</v>
      </c>
      <c r="FCD24" s="18" t="s">
        <v>255</v>
      </c>
      <c r="FCE24" s="18" t="s">
        <v>255</v>
      </c>
      <c r="FCF24" s="18" t="s">
        <v>255</v>
      </c>
      <c r="FCG24" s="18" t="s">
        <v>255</v>
      </c>
      <c r="FCH24" s="18" t="s">
        <v>255</v>
      </c>
      <c r="FCI24" s="18" t="s">
        <v>255</v>
      </c>
      <c r="FCJ24" s="18" t="s">
        <v>255</v>
      </c>
      <c r="FCK24" s="18" t="s">
        <v>255</v>
      </c>
      <c r="FCL24" s="18" t="s">
        <v>255</v>
      </c>
      <c r="FCM24" s="18" t="s">
        <v>255</v>
      </c>
      <c r="FCN24" s="18" t="s">
        <v>255</v>
      </c>
      <c r="FCO24" s="18" t="s">
        <v>255</v>
      </c>
      <c r="FCP24" s="18" t="s">
        <v>255</v>
      </c>
      <c r="FCQ24" s="18" t="s">
        <v>255</v>
      </c>
      <c r="FCR24" s="18" t="s">
        <v>255</v>
      </c>
      <c r="FCS24" s="18" t="s">
        <v>255</v>
      </c>
      <c r="FCT24" s="18" t="s">
        <v>255</v>
      </c>
      <c r="FCU24" s="18" t="s">
        <v>255</v>
      </c>
      <c r="FCV24" s="18" t="s">
        <v>255</v>
      </c>
      <c r="FCW24" s="18" t="s">
        <v>255</v>
      </c>
      <c r="FCX24" s="18" t="s">
        <v>255</v>
      </c>
      <c r="FCY24" s="18" t="s">
        <v>255</v>
      </c>
      <c r="FCZ24" s="18" t="s">
        <v>255</v>
      </c>
      <c r="FDA24" s="18" t="s">
        <v>255</v>
      </c>
      <c r="FDB24" s="18" t="s">
        <v>255</v>
      </c>
      <c r="FDC24" s="18" t="s">
        <v>255</v>
      </c>
      <c r="FDD24" s="18" t="s">
        <v>255</v>
      </c>
      <c r="FDE24" s="18" t="s">
        <v>255</v>
      </c>
      <c r="FDF24" s="18" t="s">
        <v>255</v>
      </c>
      <c r="FDG24" s="18" t="s">
        <v>255</v>
      </c>
      <c r="FDH24" s="18" t="s">
        <v>255</v>
      </c>
      <c r="FDI24" s="18" t="s">
        <v>255</v>
      </c>
      <c r="FDJ24" s="18" t="s">
        <v>255</v>
      </c>
      <c r="FDK24" s="18" t="s">
        <v>255</v>
      </c>
      <c r="FDL24" s="18" t="s">
        <v>255</v>
      </c>
      <c r="FDM24" s="18" t="s">
        <v>255</v>
      </c>
      <c r="FDN24" s="18" t="s">
        <v>255</v>
      </c>
      <c r="FDO24" s="18" t="s">
        <v>255</v>
      </c>
      <c r="FDP24" s="18" t="s">
        <v>255</v>
      </c>
      <c r="FDQ24" s="18" t="s">
        <v>255</v>
      </c>
      <c r="FDR24" s="18" t="s">
        <v>255</v>
      </c>
      <c r="FDS24" s="18" t="s">
        <v>255</v>
      </c>
      <c r="FDT24" s="18" t="s">
        <v>255</v>
      </c>
      <c r="FDU24" s="18" t="s">
        <v>255</v>
      </c>
      <c r="FDV24" s="18" t="s">
        <v>255</v>
      </c>
      <c r="FDW24" s="18" t="s">
        <v>255</v>
      </c>
      <c r="FDX24" s="18" t="s">
        <v>255</v>
      </c>
      <c r="FDY24" s="18" t="s">
        <v>255</v>
      </c>
      <c r="FDZ24" s="18" t="s">
        <v>255</v>
      </c>
      <c r="FEA24" s="18" t="s">
        <v>255</v>
      </c>
      <c r="FEB24" s="18" t="s">
        <v>255</v>
      </c>
      <c r="FEC24" s="18" t="s">
        <v>255</v>
      </c>
      <c r="FED24" s="18" t="s">
        <v>255</v>
      </c>
      <c r="FEE24" s="18" t="s">
        <v>255</v>
      </c>
      <c r="FEF24" s="18" t="s">
        <v>255</v>
      </c>
      <c r="FEG24" s="18" t="s">
        <v>255</v>
      </c>
      <c r="FEH24" s="18" t="s">
        <v>255</v>
      </c>
      <c r="FEI24" s="18" t="s">
        <v>255</v>
      </c>
      <c r="FEJ24" s="18" t="s">
        <v>255</v>
      </c>
      <c r="FEK24" s="18" t="s">
        <v>255</v>
      </c>
      <c r="FEL24" s="18" t="s">
        <v>255</v>
      </c>
      <c r="FEM24" s="18" t="s">
        <v>255</v>
      </c>
      <c r="FEN24" s="18" t="s">
        <v>255</v>
      </c>
      <c r="FEO24" s="18" t="s">
        <v>255</v>
      </c>
      <c r="FEP24" s="18" t="s">
        <v>255</v>
      </c>
      <c r="FEQ24" s="18" t="s">
        <v>255</v>
      </c>
      <c r="FER24" s="18" t="s">
        <v>255</v>
      </c>
      <c r="FES24" s="18" t="s">
        <v>255</v>
      </c>
      <c r="FET24" s="18" t="s">
        <v>255</v>
      </c>
      <c r="FEU24" s="18" t="s">
        <v>255</v>
      </c>
      <c r="FEV24" s="18" t="s">
        <v>255</v>
      </c>
      <c r="FEW24" s="18" t="s">
        <v>255</v>
      </c>
      <c r="FEX24" s="18" t="s">
        <v>255</v>
      </c>
      <c r="FEY24" s="18" t="s">
        <v>255</v>
      </c>
      <c r="FEZ24" s="18" t="s">
        <v>255</v>
      </c>
      <c r="FFA24" s="18" t="s">
        <v>255</v>
      </c>
      <c r="FFB24" s="18" t="s">
        <v>255</v>
      </c>
      <c r="FFC24" s="18" t="s">
        <v>255</v>
      </c>
      <c r="FFD24" s="18" t="s">
        <v>255</v>
      </c>
      <c r="FFE24" s="18" t="s">
        <v>255</v>
      </c>
      <c r="FFF24" s="18" t="s">
        <v>255</v>
      </c>
      <c r="FFG24" s="18" t="s">
        <v>255</v>
      </c>
      <c r="FFH24" s="18" t="s">
        <v>255</v>
      </c>
      <c r="FFI24" s="18" t="s">
        <v>255</v>
      </c>
      <c r="FFJ24" s="18" t="s">
        <v>255</v>
      </c>
      <c r="FFK24" s="18" t="s">
        <v>255</v>
      </c>
      <c r="FFL24" s="18" t="s">
        <v>255</v>
      </c>
      <c r="FFM24" s="18" t="s">
        <v>255</v>
      </c>
      <c r="FFN24" s="18" t="s">
        <v>255</v>
      </c>
      <c r="FFO24" s="18" t="s">
        <v>255</v>
      </c>
      <c r="FFP24" s="18" t="s">
        <v>255</v>
      </c>
      <c r="FFQ24" s="18" t="s">
        <v>255</v>
      </c>
      <c r="FFR24" s="18" t="s">
        <v>255</v>
      </c>
      <c r="FFS24" s="18" t="s">
        <v>255</v>
      </c>
      <c r="FFT24" s="18" t="s">
        <v>255</v>
      </c>
      <c r="FFU24" s="18" t="s">
        <v>255</v>
      </c>
      <c r="FFV24" s="18" t="s">
        <v>255</v>
      </c>
      <c r="FFW24" s="18" t="s">
        <v>255</v>
      </c>
      <c r="FFX24" s="18" t="s">
        <v>255</v>
      </c>
      <c r="FFY24" s="18" t="s">
        <v>255</v>
      </c>
      <c r="FFZ24" s="18" t="s">
        <v>255</v>
      </c>
      <c r="FGA24" s="18" t="s">
        <v>255</v>
      </c>
      <c r="FGB24" s="18" t="s">
        <v>255</v>
      </c>
      <c r="FGC24" s="18" t="s">
        <v>255</v>
      </c>
      <c r="FGD24" s="18" t="s">
        <v>255</v>
      </c>
      <c r="FGE24" s="18" t="s">
        <v>255</v>
      </c>
      <c r="FGF24" s="18" t="s">
        <v>255</v>
      </c>
      <c r="FGG24" s="18" t="s">
        <v>255</v>
      </c>
      <c r="FGH24" s="18" t="s">
        <v>255</v>
      </c>
      <c r="FGI24" s="18" t="s">
        <v>255</v>
      </c>
      <c r="FGJ24" s="18" t="s">
        <v>255</v>
      </c>
      <c r="FGK24" s="18" t="s">
        <v>255</v>
      </c>
      <c r="FGL24" s="18" t="s">
        <v>255</v>
      </c>
      <c r="FGM24" s="18" t="s">
        <v>255</v>
      </c>
      <c r="FGN24" s="18" t="s">
        <v>255</v>
      </c>
      <c r="FGO24" s="18" t="s">
        <v>255</v>
      </c>
      <c r="FGP24" s="18" t="s">
        <v>255</v>
      </c>
      <c r="FGQ24" s="18" t="s">
        <v>255</v>
      </c>
      <c r="FGR24" s="18" t="s">
        <v>255</v>
      </c>
      <c r="FGS24" s="18" t="s">
        <v>255</v>
      </c>
      <c r="FGT24" s="18" t="s">
        <v>255</v>
      </c>
      <c r="FGU24" s="18" t="s">
        <v>255</v>
      </c>
      <c r="FGV24" s="18" t="s">
        <v>255</v>
      </c>
      <c r="FGW24" s="18" t="s">
        <v>255</v>
      </c>
      <c r="FGX24" s="18" t="s">
        <v>255</v>
      </c>
      <c r="FGY24" s="18" t="s">
        <v>255</v>
      </c>
      <c r="FGZ24" s="18" t="s">
        <v>255</v>
      </c>
      <c r="FHA24" s="18" t="s">
        <v>255</v>
      </c>
      <c r="FHB24" s="18" t="s">
        <v>255</v>
      </c>
      <c r="FHC24" s="18" t="s">
        <v>255</v>
      </c>
      <c r="FHD24" s="18" t="s">
        <v>255</v>
      </c>
      <c r="FHE24" s="18" t="s">
        <v>255</v>
      </c>
      <c r="FHF24" s="18" t="s">
        <v>255</v>
      </c>
      <c r="FHG24" s="18" t="s">
        <v>255</v>
      </c>
      <c r="FHH24" s="18" t="s">
        <v>255</v>
      </c>
      <c r="FHI24" s="18" t="s">
        <v>255</v>
      </c>
      <c r="FHJ24" s="18" t="s">
        <v>255</v>
      </c>
      <c r="FHK24" s="18" t="s">
        <v>255</v>
      </c>
      <c r="FHL24" s="18" t="s">
        <v>255</v>
      </c>
      <c r="FHM24" s="18" t="s">
        <v>255</v>
      </c>
      <c r="FHN24" s="18" t="s">
        <v>255</v>
      </c>
      <c r="FHO24" s="18" t="s">
        <v>255</v>
      </c>
      <c r="FHP24" s="18" t="s">
        <v>255</v>
      </c>
      <c r="FHQ24" s="18" t="s">
        <v>255</v>
      </c>
      <c r="FHR24" s="18" t="s">
        <v>255</v>
      </c>
      <c r="FHS24" s="18" t="s">
        <v>255</v>
      </c>
      <c r="FHT24" s="18" t="s">
        <v>255</v>
      </c>
      <c r="FHU24" s="18" t="s">
        <v>255</v>
      </c>
      <c r="FHV24" s="18" t="s">
        <v>255</v>
      </c>
      <c r="FHW24" s="18" t="s">
        <v>255</v>
      </c>
      <c r="FHX24" s="18" t="s">
        <v>255</v>
      </c>
      <c r="FHY24" s="18" t="s">
        <v>255</v>
      </c>
      <c r="FHZ24" s="18" t="s">
        <v>255</v>
      </c>
      <c r="FIA24" s="18" t="s">
        <v>255</v>
      </c>
      <c r="FIB24" s="18" t="s">
        <v>255</v>
      </c>
      <c r="FIC24" s="18" t="s">
        <v>255</v>
      </c>
      <c r="FID24" s="18" t="s">
        <v>255</v>
      </c>
      <c r="FIE24" s="18" t="s">
        <v>255</v>
      </c>
      <c r="FIF24" s="18" t="s">
        <v>255</v>
      </c>
      <c r="FIG24" s="18" t="s">
        <v>255</v>
      </c>
      <c r="FIH24" s="18" t="s">
        <v>255</v>
      </c>
      <c r="FII24" s="18" t="s">
        <v>255</v>
      </c>
      <c r="FIJ24" s="18" t="s">
        <v>255</v>
      </c>
      <c r="FIK24" s="18" t="s">
        <v>255</v>
      </c>
      <c r="FIL24" s="18" t="s">
        <v>255</v>
      </c>
      <c r="FIM24" s="18" t="s">
        <v>255</v>
      </c>
      <c r="FIN24" s="18" t="s">
        <v>255</v>
      </c>
      <c r="FIO24" s="18" t="s">
        <v>255</v>
      </c>
      <c r="FIP24" s="18" t="s">
        <v>255</v>
      </c>
      <c r="FIQ24" s="18" t="s">
        <v>255</v>
      </c>
      <c r="FIR24" s="18" t="s">
        <v>255</v>
      </c>
      <c r="FIS24" s="18" t="s">
        <v>255</v>
      </c>
      <c r="FIT24" s="18" t="s">
        <v>255</v>
      </c>
      <c r="FIU24" s="18" t="s">
        <v>255</v>
      </c>
      <c r="FIV24" s="18" t="s">
        <v>255</v>
      </c>
      <c r="FIW24" s="18" t="s">
        <v>255</v>
      </c>
      <c r="FIX24" s="18" t="s">
        <v>255</v>
      </c>
      <c r="FIY24" s="18" t="s">
        <v>255</v>
      </c>
      <c r="FIZ24" s="18" t="s">
        <v>255</v>
      </c>
      <c r="FJA24" s="18" t="s">
        <v>255</v>
      </c>
      <c r="FJB24" s="18" t="s">
        <v>255</v>
      </c>
      <c r="FJC24" s="18" t="s">
        <v>255</v>
      </c>
      <c r="FJD24" s="18" t="s">
        <v>255</v>
      </c>
      <c r="FJE24" s="18" t="s">
        <v>255</v>
      </c>
      <c r="FJF24" s="18" t="s">
        <v>255</v>
      </c>
      <c r="FJG24" s="18" t="s">
        <v>255</v>
      </c>
      <c r="FJH24" s="18" t="s">
        <v>255</v>
      </c>
      <c r="FJI24" s="18" t="s">
        <v>255</v>
      </c>
      <c r="FJJ24" s="18" t="s">
        <v>255</v>
      </c>
      <c r="FJK24" s="18" t="s">
        <v>255</v>
      </c>
      <c r="FJL24" s="18" t="s">
        <v>255</v>
      </c>
      <c r="FJM24" s="18" t="s">
        <v>255</v>
      </c>
      <c r="FJN24" s="18" t="s">
        <v>255</v>
      </c>
      <c r="FJO24" s="18" t="s">
        <v>255</v>
      </c>
      <c r="FJP24" s="18" t="s">
        <v>255</v>
      </c>
      <c r="FJQ24" s="18" t="s">
        <v>255</v>
      </c>
      <c r="FJR24" s="18" t="s">
        <v>255</v>
      </c>
      <c r="FJS24" s="18" t="s">
        <v>255</v>
      </c>
      <c r="FJT24" s="18" t="s">
        <v>255</v>
      </c>
      <c r="FJU24" s="18" t="s">
        <v>255</v>
      </c>
      <c r="FJV24" s="18" t="s">
        <v>255</v>
      </c>
      <c r="FJW24" s="18" t="s">
        <v>255</v>
      </c>
      <c r="FJX24" s="18" t="s">
        <v>255</v>
      </c>
      <c r="FJY24" s="18" t="s">
        <v>255</v>
      </c>
      <c r="FJZ24" s="18" t="s">
        <v>255</v>
      </c>
      <c r="FKA24" s="18" t="s">
        <v>255</v>
      </c>
      <c r="FKB24" s="18" t="s">
        <v>255</v>
      </c>
      <c r="FKC24" s="18" t="s">
        <v>255</v>
      </c>
      <c r="FKD24" s="18" t="s">
        <v>255</v>
      </c>
      <c r="FKE24" s="18" t="s">
        <v>255</v>
      </c>
      <c r="FKF24" s="18" t="s">
        <v>255</v>
      </c>
      <c r="FKG24" s="18" t="s">
        <v>255</v>
      </c>
      <c r="FKH24" s="18" t="s">
        <v>255</v>
      </c>
      <c r="FKI24" s="18" t="s">
        <v>255</v>
      </c>
      <c r="FKJ24" s="18" t="s">
        <v>255</v>
      </c>
      <c r="FKK24" s="18" t="s">
        <v>255</v>
      </c>
      <c r="FKL24" s="18" t="s">
        <v>255</v>
      </c>
      <c r="FKM24" s="18" t="s">
        <v>255</v>
      </c>
      <c r="FKN24" s="18" t="s">
        <v>255</v>
      </c>
      <c r="FKO24" s="18" t="s">
        <v>255</v>
      </c>
      <c r="FKP24" s="18" t="s">
        <v>255</v>
      </c>
      <c r="FKQ24" s="18" t="s">
        <v>255</v>
      </c>
      <c r="FKR24" s="18" t="s">
        <v>255</v>
      </c>
      <c r="FKS24" s="18" t="s">
        <v>255</v>
      </c>
      <c r="FKT24" s="18" t="s">
        <v>255</v>
      </c>
      <c r="FKU24" s="18" t="s">
        <v>255</v>
      </c>
      <c r="FKV24" s="18" t="s">
        <v>255</v>
      </c>
      <c r="FKW24" s="18" t="s">
        <v>255</v>
      </c>
      <c r="FKX24" s="18" t="s">
        <v>255</v>
      </c>
      <c r="FKY24" s="18" t="s">
        <v>255</v>
      </c>
      <c r="FKZ24" s="18" t="s">
        <v>255</v>
      </c>
      <c r="FLA24" s="18" t="s">
        <v>255</v>
      </c>
      <c r="FLB24" s="18" t="s">
        <v>255</v>
      </c>
      <c r="FLC24" s="18" t="s">
        <v>255</v>
      </c>
      <c r="FLD24" s="18" t="s">
        <v>255</v>
      </c>
      <c r="FLE24" s="18" t="s">
        <v>255</v>
      </c>
      <c r="FLF24" s="18" t="s">
        <v>255</v>
      </c>
      <c r="FLG24" s="18" t="s">
        <v>255</v>
      </c>
      <c r="FLH24" s="18" t="s">
        <v>255</v>
      </c>
      <c r="FLI24" s="18" t="s">
        <v>255</v>
      </c>
      <c r="FLJ24" s="18" t="s">
        <v>255</v>
      </c>
      <c r="FLK24" s="18" t="s">
        <v>255</v>
      </c>
      <c r="FLL24" s="18" t="s">
        <v>255</v>
      </c>
      <c r="FLM24" s="18" t="s">
        <v>255</v>
      </c>
      <c r="FLN24" s="18" t="s">
        <v>255</v>
      </c>
      <c r="FLO24" s="18" t="s">
        <v>255</v>
      </c>
      <c r="FLP24" s="18" t="s">
        <v>255</v>
      </c>
      <c r="FLQ24" s="18" t="s">
        <v>255</v>
      </c>
      <c r="FLR24" s="18" t="s">
        <v>255</v>
      </c>
      <c r="FLS24" s="18" t="s">
        <v>255</v>
      </c>
      <c r="FLT24" s="18" t="s">
        <v>255</v>
      </c>
      <c r="FLU24" s="18" t="s">
        <v>255</v>
      </c>
      <c r="FLV24" s="18" t="s">
        <v>255</v>
      </c>
      <c r="FLW24" s="18" t="s">
        <v>255</v>
      </c>
      <c r="FLX24" s="18" t="s">
        <v>255</v>
      </c>
      <c r="FLY24" s="18" t="s">
        <v>255</v>
      </c>
      <c r="FLZ24" s="18" t="s">
        <v>255</v>
      </c>
      <c r="FMA24" s="18" t="s">
        <v>255</v>
      </c>
      <c r="FMB24" s="18" t="s">
        <v>255</v>
      </c>
      <c r="FMC24" s="18" t="s">
        <v>255</v>
      </c>
      <c r="FMD24" s="18" t="s">
        <v>255</v>
      </c>
      <c r="FME24" s="18" t="s">
        <v>255</v>
      </c>
      <c r="FMF24" s="18" t="s">
        <v>255</v>
      </c>
      <c r="FMG24" s="18" t="s">
        <v>255</v>
      </c>
      <c r="FMH24" s="18" t="s">
        <v>255</v>
      </c>
      <c r="FMI24" s="18" t="s">
        <v>255</v>
      </c>
      <c r="FMJ24" s="18" t="s">
        <v>255</v>
      </c>
      <c r="FMK24" s="18" t="s">
        <v>255</v>
      </c>
      <c r="FML24" s="18" t="s">
        <v>255</v>
      </c>
      <c r="FMM24" s="18" t="s">
        <v>255</v>
      </c>
      <c r="FMN24" s="18" t="s">
        <v>255</v>
      </c>
      <c r="FMO24" s="18" t="s">
        <v>255</v>
      </c>
      <c r="FMP24" s="18" t="s">
        <v>255</v>
      </c>
      <c r="FMQ24" s="18" t="s">
        <v>255</v>
      </c>
      <c r="FMR24" s="18" t="s">
        <v>255</v>
      </c>
      <c r="FMS24" s="18" t="s">
        <v>255</v>
      </c>
      <c r="FMT24" s="18" t="s">
        <v>255</v>
      </c>
      <c r="FMU24" s="18" t="s">
        <v>255</v>
      </c>
      <c r="FMV24" s="18" t="s">
        <v>255</v>
      </c>
      <c r="FMW24" s="18" t="s">
        <v>255</v>
      </c>
      <c r="FMX24" s="18" t="s">
        <v>255</v>
      </c>
      <c r="FMY24" s="18" t="s">
        <v>255</v>
      </c>
      <c r="FMZ24" s="18" t="s">
        <v>255</v>
      </c>
      <c r="FNA24" s="18" t="s">
        <v>255</v>
      </c>
      <c r="FNB24" s="18" t="s">
        <v>255</v>
      </c>
      <c r="FNC24" s="18" t="s">
        <v>255</v>
      </c>
      <c r="FND24" s="18" t="s">
        <v>255</v>
      </c>
      <c r="FNE24" s="18" t="s">
        <v>255</v>
      </c>
      <c r="FNF24" s="18" t="s">
        <v>255</v>
      </c>
      <c r="FNG24" s="18" t="s">
        <v>255</v>
      </c>
      <c r="FNH24" s="18" t="s">
        <v>255</v>
      </c>
      <c r="FNI24" s="18" t="s">
        <v>255</v>
      </c>
      <c r="FNJ24" s="18" t="s">
        <v>255</v>
      </c>
      <c r="FNK24" s="18" t="s">
        <v>255</v>
      </c>
      <c r="FNL24" s="18" t="s">
        <v>255</v>
      </c>
      <c r="FNM24" s="18" t="s">
        <v>255</v>
      </c>
      <c r="FNN24" s="18" t="s">
        <v>255</v>
      </c>
      <c r="FNO24" s="18" t="s">
        <v>255</v>
      </c>
      <c r="FNP24" s="18" t="s">
        <v>255</v>
      </c>
      <c r="FNQ24" s="18" t="s">
        <v>255</v>
      </c>
      <c r="FNR24" s="18" t="s">
        <v>255</v>
      </c>
      <c r="FNS24" s="18" t="s">
        <v>255</v>
      </c>
      <c r="FNT24" s="18" t="s">
        <v>255</v>
      </c>
      <c r="FNU24" s="18" t="s">
        <v>255</v>
      </c>
      <c r="FNV24" s="18" t="s">
        <v>255</v>
      </c>
      <c r="FNW24" s="18" t="s">
        <v>255</v>
      </c>
      <c r="FNX24" s="18" t="s">
        <v>255</v>
      </c>
      <c r="FNY24" s="18" t="s">
        <v>255</v>
      </c>
      <c r="FNZ24" s="18" t="s">
        <v>255</v>
      </c>
      <c r="FOA24" s="18" t="s">
        <v>255</v>
      </c>
      <c r="FOB24" s="18" t="s">
        <v>255</v>
      </c>
      <c r="FOC24" s="18" t="s">
        <v>255</v>
      </c>
      <c r="FOD24" s="18" t="s">
        <v>255</v>
      </c>
      <c r="FOE24" s="18" t="s">
        <v>255</v>
      </c>
      <c r="FOF24" s="18" t="s">
        <v>255</v>
      </c>
      <c r="FOG24" s="18" t="s">
        <v>255</v>
      </c>
      <c r="FOH24" s="18" t="s">
        <v>255</v>
      </c>
      <c r="FOI24" s="18" t="s">
        <v>255</v>
      </c>
      <c r="FOJ24" s="18" t="s">
        <v>255</v>
      </c>
      <c r="FOK24" s="18" t="s">
        <v>255</v>
      </c>
      <c r="FOL24" s="18" t="s">
        <v>255</v>
      </c>
      <c r="FOM24" s="18" t="s">
        <v>255</v>
      </c>
      <c r="FON24" s="18" t="s">
        <v>255</v>
      </c>
      <c r="FOO24" s="18" t="s">
        <v>255</v>
      </c>
      <c r="FOP24" s="18" t="s">
        <v>255</v>
      </c>
      <c r="FOQ24" s="18" t="s">
        <v>255</v>
      </c>
      <c r="FOR24" s="18" t="s">
        <v>255</v>
      </c>
      <c r="FOS24" s="18" t="s">
        <v>255</v>
      </c>
      <c r="FOT24" s="18" t="s">
        <v>255</v>
      </c>
      <c r="FOU24" s="18" t="s">
        <v>255</v>
      </c>
      <c r="FOV24" s="18" t="s">
        <v>255</v>
      </c>
      <c r="FOW24" s="18" t="s">
        <v>255</v>
      </c>
      <c r="FOX24" s="18" t="s">
        <v>255</v>
      </c>
      <c r="FOY24" s="18" t="s">
        <v>255</v>
      </c>
      <c r="FOZ24" s="18" t="s">
        <v>255</v>
      </c>
      <c r="FPA24" s="18" t="s">
        <v>255</v>
      </c>
      <c r="FPB24" s="18" t="s">
        <v>255</v>
      </c>
      <c r="FPC24" s="18" t="s">
        <v>255</v>
      </c>
      <c r="FPD24" s="18" t="s">
        <v>255</v>
      </c>
      <c r="FPE24" s="18" t="s">
        <v>255</v>
      </c>
      <c r="FPF24" s="18" t="s">
        <v>255</v>
      </c>
      <c r="FPG24" s="18" t="s">
        <v>255</v>
      </c>
      <c r="FPH24" s="18" t="s">
        <v>255</v>
      </c>
      <c r="FPI24" s="18" t="s">
        <v>255</v>
      </c>
      <c r="FPJ24" s="18" t="s">
        <v>255</v>
      </c>
      <c r="FPK24" s="18" t="s">
        <v>255</v>
      </c>
      <c r="FPL24" s="18" t="s">
        <v>255</v>
      </c>
      <c r="FPM24" s="18" t="s">
        <v>255</v>
      </c>
      <c r="FPN24" s="18" t="s">
        <v>255</v>
      </c>
      <c r="FPO24" s="18" t="s">
        <v>255</v>
      </c>
      <c r="FPP24" s="18" t="s">
        <v>255</v>
      </c>
      <c r="FPQ24" s="18" t="s">
        <v>255</v>
      </c>
      <c r="FPR24" s="18" t="s">
        <v>255</v>
      </c>
      <c r="FPS24" s="18" t="s">
        <v>255</v>
      </c>
      <c r="FPT24" s="18" t="s">
        <v>255</v>
      </c>
      <c r="FPU24" s="18" t="s">
        <v>255</v>
      </c>
      <c r="FPV24" s="18" t="s">
        <v>255</v>
      </c>
      <c r="FPW24" s="18" t="s">
        <v>255</v>
      </c>
      <c r="FPX24" s="18" t="s">
        <v>255</v>
      </c>
      <c r="FPY24" s="18" t="s">
        <v>255</v>
      </c>
      <c r="FPZ24" s="18" t="s">
        <v>255</v>
      </c>
      <c r="FQA24" s="18" t="s">
        <v>255</v>
      </c>
      <c r="FQB24" s="18" t="s">
        <v>255</v>
      </c>
      <c r="FQC24" s="18" t="s">
        <v>255</v>
      </c>
      <c r="FQD24" s="18" t="s">
        <v>255</v>
      </c>
      <c r="FQE24" s="18" t="s">
        <v>255</v>
      </c>
      <c r="FQF24" s="18" t="s">
        <v>255</v>
      </c>
      <c r="FQG24" s="18" t="s">
        <v>255</v>
      </c>
      <c r="FQH24" s="18" t="s">
        <v>255</v>
      </c>
      <c r="FQI24" s="18" t="s">
        <v>255</v>
      </c>
      <c r="FQJ24" s="18" t="s">
        <v>255</v>
      </c>
      <c r="FQK24" s="18" t="s">
        <v>255</v>
      </c>
      <c r="FQL24" s="18" t="s">
        <v>255</v>
      </c>
      <c r="FQM24" s="18" t="s">
        <v>255</v>
      </c>
      <c r="FQN24" s="18" t="s">
        <v>255</v>
      </c>
      <c r="FQO24" s="18" t="s">
        <v>255</v>
      </c>
      <c r="FQP24" s="18" t="s">
        <v>255</v>
      </c>
      <c r="FQQ24" s="18" t="s">
        <v>255</v>
      </c>
      <c r="FQR24" s="18" t="s">
        <v>255</v>
      </c>
      <c r="FQS24" s="18" t="s">
        <v>255</v>
      </c>
      <c r="FQT24" s="18" t="s">
        <v>255</v>
      </c>
      <c r="FQU24" s="18" t="s">
        <v>255</v>
      </c>
      <c r="FQV24" s="18" t="s">
        <v>255</v>
      </c>
      <c r="FQW24" s="18" t="s">
        <v>255</v>
      </c>
      <c r="FQX24" s="18" t="s">
        <v>255</v>
      </c>
      <c r="FQY24" s="18" t="s">
        <v>255</v>
      </c>
      <c r="FQZ24" s="18" t="s">
        <v>255</v>
      </c>
      <c r="FRA24" s="18" t="s">
        <v>255</v>
      </c>
      <c r="FRB24" s="18" t="s">
        <v>255</v>
      </c>
      <c r="FRC24" s="18" t="s">
        <v>255</v>
      </c>
      <c r="FRD24" s="18" t="s">
        <v>255</v>
      </c>
      <c r="FRE24" s="18" t="s">
        <v>255</v>
      </c>
      <c r="FRF24" s="18" t="s">
        <v>255</v>
      </c>
      <c r="FRG24" s="18" t="s">
        <v>255</v>
      </c>
      <c r="FRH24" s="18" t="s">
        <v>255</v>
      </c>
      <c r="FRI24" s="18" t="s">
        <v>255</v>
      </c>
      <c r="FRJ24" s="18" t="s">
        <v>255</v>
      </c>
      <c r="FRK24" s="18" t="s">
        <v>255</v>
      </c>
      <c r="FRL24" s="18" t="s">
        <v>255</v>
      </c>
      <c r="FRM24" s="18" t="s">
        <v>255</v>
      </c>
      <c r="FRN24" s="18" t="s">
        <v>255</v>
      </c>
      <c r="FRO24" s="18" t="s">
        <v>255</v>
      </c>
      <c r="FRP24" s="18" t="s">
        <v>255</v>
      </c>
      <c r="FRQ24" s="18" t="s">
        <v>255</v>
      </c>
      <c r="FRR24" s="18" t="s">
        <v>255</v>
      </c>
      <c r="FRS24" s="18" t="s">
        <v>255</v>
      </c>
      <c r="FRT24" s="18" t="s">
        <v>255</v>
      </c>
      <c r="FRU24" s="18" t="s">
        <v>255</v>
      </c>
      <c r="FRV24" s="18" t="s">
        <v>255</v>
      </c>
      <c r="FRW24" s="18" t="s">
        <v>255</v>
      </c>
      <c r="FRX24" s="18" t="s">
        <v>255</v>
      </c>
      <c r="FRY24" s="18" t="s">
        <v>255</v>
      </c>
      <c r="FRZ24" s="18" t="s">
        <v>255</v>
      </c>
      <c r="FSA24" s="18" t="s">
        <v>255</v>
      </c>
      <c r="FSB24" s="18" t="s">
        <v>255</v>
      </c>
      <c r="FSC24" s="18" t="s">
        <v>255</v>
      </c>
      <c r="FSD24" s="18" t="s">
        <v>255</v>
      </c>
      <c r="FSE24" s="18" t="s">
        <v>255</v>
      </c>
      <c r="FSF24" s="18" t="s">
        <v>255</v>
      </c>
      <c r="FSG24" s="18" t="s">
        <v>255</v>
      </c>
      <c r="FSH24" s="18" t="s">
        <v>255</v>
      </c>
      <c r="FSI24" s="18" t="s">
        <v>255</v>
      </c>
      <c r="FSJ24" s="18" t="s">
        <v>255</v>
      </c>
      <c r="FSK24" s="18" t="s">
        <v>255</v>
      </c>
      <c r="FSL24" s="18" t="s">
        <v>255</v>
      </c>
      <c r="FSM24" s="18" t="s">
        <v>255</v>
      </c>
      <c r="FSN24" s="18" t="s">
        <v>255</v>
      </c>
      <c r="FSO24" s="18" t="s">
        <v>255</v>
      </c>
      <c r="FSP24" s="18" t="s">
        <v>255</v>
      </c>
      <c r="FSQ24" s="18" t="s">
        <v>255</v>
      </c>
      <c r="FSR24" s="18" t="s">
        <v>255</v>
      </c>
      <c r="FSS24" s="18" t="s">
        <v>255</v>
      </c>
      <c r="FST24" s="18" t="s">
        <v>255</v>
      </c>
      <c r="FSU24" s="18" t="s">
        <v>255</v>
      </c>
      <c r="FSV24" s="18" t="s">
        <v>255</v>
      </c>
      <c r="FSW24" s="18" t="s">
        <v>255</v>
      </c>
      <c r="FSX24" s="18" t="s">
        <v>255</v>
      </c>
      <c r="FSY24" s="18" t="s">
        <v>255</v>
      </c>
      <c r="FSZ24" s="18" t="s">
        <v>255</v>
      </c>
      <c r="FTA24" s="18" t="s">
        <v>255</v>
      </c>
      <c r="FTB24" s="18" t="s">
        <v>255</v>
      </c>
      <c r="FTC24" s="18" t="s">
        <v>255</v>
      </c>
      <c r="FTD24" s="18" t="s">
        <v>255</v>
      </c>
      <c r="FTE24" s="18" t="s">
        <v>255</v>
      </c>
      <c r="FTF24" s="18" t="s">
        <v>255</v>
      </c>
      <c r="FTG24" s="18" t="s">
        <v>255</v>
      </c>
      <c r="FTH24" s="18" t="s">
        <v>255</v>
      </c>
      <c r="FTI24" s="18" t="s">
        <v>255</v>
      </c>
      <c r="FTJ24" s="18" t="s">
        <v>255</v>
      </c>
      <c r="FTK24" s="18" t="s">
        <v>255</v>
      </c>
      <c r="FTL24" s="18" t="s">
        <v>255</v>
      </c>
      <c r="FTM24" s="18" t="s">
        <v>255</v>
      </c>
      <c r="FTN24" s="18" t="s">
        <v>255</v>
      </c>
      <c r="FTO24" s="18" t="s">
        <v>255</v>
      </c>
      <c r="FTP24" s="18" t="s">
        <v>255</v>
      </c>
      <c r="FTQ24" s="18" t="s">
        <v>255</v>
      </c>
      <c r="FTR24" s="18" t="s">
        <v>255</v>
      </c>
      <c r="FTS24" s="18" t="s">
        <v>255</v>
      </c>
      <c r="FTT24" s="18" t="s">
        <v>255</v>
      </c>
      <c r="FTU24" s="18" t="s">
        <v>255</v>
      </c>
      <c r="FTV24" s="18" t="s">
        <v>255</v>
      </c>
      <c r="FTW24" s="18" t="s">
        <v>255</v>
      </c>
      <c r="FTX24" s="18" t="s">
        <v>255</v>
      </c>
      <c r="FTY24" s="18" t="s">
        <v>255</v>
      </c>
      <c r="FTZ24" s="18" t="s">
        <v>255</v>
      </c>
      <c r="FUA24" s="18" t="s">
        <v>255</v>
      </c>
      <c r="FUB24" s="18" t="s">
        <v>255</v>
      </c>
      <c r="FUC24" s="18" t="s">
        <v>255</v>
      </c>
      <c r="FUD24" s="18" t="s">
        <v>255</v>
      </c>
      <c r="FUE24" s="18" t="s">
        <v>255</v>
      </c>
      <c r="FUF24" s="18" t="s">
        <v>255</v>
      </c>
      <c r="FUG24" s="18" t="s">
        <v>255</v>
      </c>
      <c r="FUH24" s="18" t="s">
        <v>255</v>
      </c>
      <c r="FUI24" s="18" t="s">
        <v>255</v>
      </c>
      <c r="FUJ24" s="18" t="s">
        <v>255</v>
      </c>
      <c r="FUK24" s="18" t="s">
        <v>255</v>
      </c>
      <c r="FUL24" s="18" t="s">
        <v>255</v>
      </c>
      <c r="FUM24" s="18" t="s">
        <v>255</v>
      </c>
      <c r="FUN24" s="18" t="s">
        <v>255</v>
      </c>
      <c r="FUO24" s="18" t="s">
        <v>255</v>
      </c>
      <c r="FUP24" s="18" t="s">
        <v>255</v>
      </c>
      <c r="FUQ24" s="18" t="s">
        <v>255</v>
      </c>
      <c r="FUR24" s="18" t="s">
        <v>255</v>
      </c>
      <c r="FUS24" s="18" t="s">
        <v>255</v>
      </c>
      <c r="FUT24" s="18" t="s">
        <v>255</v>
      </c>
      <c r="FUU24" s="18" t="s">
        <v>255</v>
      </c>
      <c r="FUV24" s="18" t="s">
        <v>255</v>
      </c>
      <c r="FUW24" s="18" t="s">
        <v>255</v>
      </c>
      <c r="FUX24" s="18" t="s">
        <v>255</v>
      </c>
      <c r="FUY24" s="18" t="s">
        <v>255</v>
      </c>
      <c r="FUZ24" s="18" t="s">
        <v>255</v>
      </c>
      <c r="FVA24" s="18" t="s">
        <v>255</v>
      </c>
      <c r="FVB24" s="18" t="s">
        <v>255</v>
      </c>
      <c r="FVC24" s="18" t="s">
        <v>255</v>
      </c>
      <c r="FVD24" s="18" t="s">
        <v>255</v>
      </c>
      <c r="FVE24" s="18" t="s">
        <v>255</v>
      </c>
      <c r="FVF24" s="18" t="s">
        <v>255</v>
      </c>
      <c r="FVG24" s="18" t="s">
        <v>255</v>
      </c>
      <c r="FVH24" s="18" t="s">
        <v>255</v>
      </c>
      <c r="FVI24" s="18" t="s">
        <v>255</v>
      </c>
      <c r="FVJ24" s="18" t="s">
        <v>255</v>
      </c>
      <c r="FVK24" s="18" t="s">
        <v>255</v>
      </c>
      <c r="FVL24" s="18" t="s">
        <v>255</v>
      </c>
      <c r="FVM24" s="18" t="s">
        <v>255</v>
      </c>
      <c r="FVN24" s="18" t="s">
        <v>255</v>
      </c>
      <c r="FVO24" s="18" t="s">
        <v>255</v>
      </c>
      <c r="FVP24" s="18" t="s">
        <v>255</v>
      </c>
      <c r="FVQ24" s="18" t="s">
        <v>255</v>
      </c>
      <c r="FVR24" s="18" t="s">
        <v>255</v>
      </c>
      <c r="FVS24" s="18" t="s">
        <v>255</v>
      </c>
      <c r="FVT24" s="18" t="s">
        <v>255</v>
      </c>
      <c r="FVU24" s="18" t="s">
        <v>255</v>
      </c>
      <c r="FVV24" s="18" t="s">
        <v>255</v>
      </c>
      <c r="FVW24" s="18" t="s">
        <v>255</v>
      </c>
      <c r="FVX24" s="18" t="s">
        <v>255</v>
      </c>
      <c r="FVY24" s="18" t="s">
        <v>255</v>
      </c>
      <c r="FVZ24" s="18" t="s">
        <v>255</v>
      </c>
      <c r="FWA24" s="18" t="s">
        <v>255</v>
      </c>
      <c r="FWB24" s="18" t="s">
        <v>255</v>
      </c>
      <c r="FWC24" s="18" t="s">
        <v>255</v>
      </c>
      <c r="FWD24" s="18" t="s">
        <v>255</v>
      </c>
      <c r="FWE24" s="18" t="s">
        <v>255</v>
      </c>
      <c r="FWF24" s="18" t="s">
        <v>255</v>
      </c>
      <c r="FWG24" s="18" t="s">
        <v>255</v>
      </c>
      <c r="FWH24" s="18" t="s">
        <v>255</v>
      </c>
      <c r="FWI24" s="18" t="s">
        <v>255</v>
      </c>
      <c r="FWJ24" s="18" t="s">
        <v>255</v>
      </c>
      <c r="FWK24" s="18" t="s">
        <v>255</v>
      </c>
      <c r="FWL24" s="18" t="s">
        <v>255</v>
      </c>
      <c r="FWM24" s="18" t="s">
        <v>255</v>
      </c>
      <c r="FWN24" s="18" t="s">
        <v>255</v>
      </c>
      <c r="FWO24" s="18" t="s">
        <v>255</v>
      </c>
      <c r="FWP24" s="18" t="s">
        <v>255</v>
      </c>
      <c r="FWQ24" s="18" t="s">
        <v>255</v>
      </c>
      <c r="FWR24" s="18" t="s">
        <v>255</v>
      </c>
      <c r="FWS24" s="18" t="s">
        <v>255</v>
      </c>
      <c r="FWT24" s="18" t="s">
        <v>255</v>
      </c>
      <c r="FWU24" s="18" t="s">
        <v>255</v>
      </c>
      <c r="FWV24" s="18" t="s">
        <v>255</v>
      </c>
      <c r="FWW24" s="18" t="s">
        <v>255</v>
      </c>
      <c r="FWX24" s="18" t="s">
        <v>255</v>
      </c>
      <c r="FWY24" s="18" t="s">
        <v>255</v>
      </c>
      <c r="FWZ24" s="18" t="s">
        <v>255</v>
      </c>
      <c r="FXA24" s="18" t="s">
        <v>255</v>
      </c>
      <c r="FXB24" s="18" t="s">
        <v>255</v>
      </c>
      <c r="FXC24" s="18" t="s">
        <v>255</v>
      </c>
      <c r="FXD24" s="18" t="s">
        <v>255</v>
      </c>
      <c r="FXE24" s="18" t="s">
        <v>255</v>
      </c>
      <c r="FXF24" s="18" t="s">
        <v>255</v>
      </c>
      <c r="FXG24" s="18" t="s">
        <v>255</v>
      </c>
      <c r="FXH24" s="18" t="s">
        <v>255</v>
      </c>
      <c r="FXI24" s="18" t="s">
        <v>255</v>
      </c>
      <c r="FXJ24" s="18" t="s">
        <v>255</v>
      </c>
      <c r="FXK24" s="18" t="s">
        <v>255</v>
      </c>
      <c r="FXL24" s="18" t="s">
        <v>255</v>
      </c>
      <c r="FXM24" s="18" t="s">
        <v>255</v>
      </c>
      <c r="FXN24" s="18" t="s">
        <v>255</v>
      </c>
      <c r="FXO24" s="18" t="s">
        <v>255</v>
      </c>
      <c r="FXP24" s="18" t="s">
        <v>255</v>
      </c>
      <c r="FXQ24" s="18" t="s">
        <v>255</v>
      </c>
      <c r="FXR24" s="18" t="s">
        <v>255</v>
      </c>
      <c r="FXS24" s="18" t="s">
        <v>255</v>
      </c>
      <c r="FXT24" s="18" t="s">
        <v>255</v>
      </c>
      <c r="FXU24" s="18" t="s">
        <v>255</v>
      </c>
      <c r="FXV24" s="18" t="s">
        <v>255</v>
      </c>
      <c r="FXW24" s="18" t="s">
        <v>255</v>
      </c>
      <c r="FXX24" s="18" t="s">
        <v>255</v>
      </c>
      <c r="FXY24" s="18" t="s">
        <v>255</v>
      </c>
      <c r="FXZ24" s="18" t="s">
        <v>255</v>
      </c>
      <c r="FYA24" s="18" t="s">
        <v>255</v>
      </c>
      <c r="FYB24" s="18" t="s">
        <v>255</v>
      </c>
      <c r="FYC24" s="18" t="s">
        <v>255</v>
      </c>
      <c r="FYD24" s="18" t="s">
        <v>255</v>
      </c>
      <c r="FYE24" s="18" t="s">
        <v>255</v>
      </c>
      <c r="FYF24" s="18" t="s">
        <v>255</v>
      </c>
      <c r="FYG24" s="18" t="s">
        <v>255</v>
      </c>
      <c r="FYH24" s="18" t="s">
        <v>255</v>
      </c>
      <c r="FYI24" s="18" t="s">
        <v>255</v>
      </c>
      <c r="FYJ24" s="18" t="s">
        <v>255</v>
      </c>
      <c r="FYK24" s="18" t="s">
        <v>255</v>
      </c>
      <c r="FYL24" s="18" t="s">
        <v>255</v>
      </c>
      <c r="FYM24" s="18" t="s">
        <v>255</v>
      </c>
      <c r="FYN24" s="18" t="s">
        <v>255</v>
      </c>
      <c r="FYO24" s="18" t="s">
        <v>255</v>
      </c>
      <c r="FYP24" s="18" t="s">
        <v>255</v>
      </c>
      <c r="FYQ24" s="18" t="s">
        <v>255</v>
      </c>
      <c r="FYR24" s="18" t="s">
        <v>255</v>
      </c>
      <c r="FYS24" s="18" t="s">
        <v>255</v>
      </c>
      <c r="FYT24" s="18" t="s">
        <v>255</v>
      </c>
      <c r="FYU24" s="18" t="s">
        <v>255</v>
      </c>
      <c r="FYV24" s="18" t="s">
        <v>255</v>
      </c>
      <c r="FYW24" s="18" t="s">
        <v>255</v>
      </c>
      <c r="FYX24" s="18" t="s">
        <v>255</v>
      </c>
      <c r="FYY24" s="18" t="s">
        <v>255</v>
      </c>
      <c r="FYZ24" s="18" t="s">
        <v>255</v>
      </c>
      <c r="FZA24" s="18" t="s">
        <v>255</v>
      </c>
      <c r="FZB24" s="18" t="s">
        <v>255</v>
      </c>
      <c r="FZC24" s="18" t="s">
        <v>255</v>
      </c>
      <c r="FZD24" s="18" t="s">
        <v>255</v>
      </c>
      <c r="FZE24" s="18" t="s">
        <v>255</v>
      </c>
      <c r="FZF24" s="18" t="s">
        <v>255</v>
      </c>
      <c r="FZG24" s="18" t="s">
        <v>255</v>
      </c>
      <c r="FZH24" s="18" t="s">
        <v>255</v>
      </c>
      <c r="FZI24" s="18" t="s">
        <v>255</v>
      </c>
      <c r="FZJ24" s="18" t="s">
        <v>255</v>
      </c>
      <c r="FZK24" s="18" t="s">
        <v>255</v>
      </c>
      <c r="FZL24" s="18" t="s">
        <v>255</v>
      </c>
      <c r="FZM24" s="18" t="s">
        <v>255</v>
      </c>
      <c r="FZN24" s="18" t="s">
        <v>255</v>
      </c>
      <c r="FZO24" s="18" t="s">
        <v>255</v>
      </c>
      <c r="FZP24" s="18" t="s">
        <v>255</v>
      </c>
      <c r="FZQ24" s="18" t="s">
        <v>255</v>
      </c>
      <c r="FZR24" s="18" t="s">
        <v>255</v>
      </c>
      <c r="FZS24" s="18" t="s">
        <v>255</v>
      </c>
      <c r="FZT24" s="18" t="s">
        <v>255</v>
      </c>
      <c r="FZU24" s="18" t="s">
        <v>255</v>
      </c>
      <c r="FZV24" s="18" t="s">
        <v>255</v>
      </c>
      <c r="FZW24" s="18" t="s">
        <v>255</v>
      </c>
      <c r="FZX24" s="18" t="s">
        <v>255</v>
      </c>
      <c r="FZY24" s="18" t="s">
        <v>255</v>
      </c>
      <c r="FZZ24" s="18" t="s">
        <v>255</v>
      </c>
      <c r="GAA24" s="18" t="s">
        <v>255</v>
      </c>
      <c r="GAB24" s="18" t="s">
        <v>255</v>
      </c>
      <c r="GAC24" s="18" t="s">
        <v>255</v>
      </c>
      <c r="GAD24" s="18" t="s">
        <v>255</v>
      </c>
      <c r="GAE24" s="18" t="s">
        <v>255</v>
      </c>
      <c r="GAF24" s="18" t="s">
        <v>255</v>
      </c>
      <c r="GAG24" s="18" t="s">
        <v>255</v>
      </c>
      <c r="GAH24" s="18" t="s">
        <v>255</v>
      </c>
      <c r="GAI24" s="18" t="s">
        <v>255</v>
      </c>
      <c r="GAJ24" s="18" t="s">
        <v>255</v>
      </c>
      <c r="GAK24" s="18" t="s">
        <v>255</v>
      </c>
      <c r="GAL24" s="18" t="s">
        <v>255</v>
      </c>
      <c r="GAM24" s="18" t="s">
        <v>255</v>
      </c>
      <c r="GAN24" s="18" t="s">
        <v>255</v>
      </c>
      <c r="GAO24" s="18" t="s">
        <v>255</v>
      </c>
      <c r="GAP24" s="18" t="s">
        <v>255</v>
      </c>
      <c r="GAQ24" s="18" t="s">
        <v>255</v>
      </c>
      <c r="GAR24" s="18" t="s">
        <v>255</v>
      </c>
      <c r="GAS24" s="18" t="s">
        <v>255</v>
      </c>
      <c r="GAT24" s="18" t="s">
        <v>255</v>
      </c>
      <c r="GAU24" s="18" t="s">
        <v>255</v>
      </c>
      <c r="GAV24" s="18" t="s">
        <v>255</v>
      </c>
      <c r="GAW24" s="18" t="s">
        <v>255</v>
      </c>
      <c r="GAX24" s="18" t="s">
        <v>255</v>
      </c>
      <c r="GAY24" s="18" t="s">
        <v>255</v>
      </c>
      <c r="GAZ24" s="18" t="s">
        <v>255</v>
      </c>
      <c r="GBA24" s="18" t="s">
        <v>255</v>
      </c>
      <c r="GBB24" s="18" t="s">
        <v>255</v>
      </c>
      <c r="GBC24" s="18" t="s">
        <v>255</v>
      </c>
      <c r="GBD24" s="18" t="s">
        <v>255</v>
      </c>
      <c r="GBE24" s="18" t="s">
        <v>255</v>
      </c>
      <c r="GBF24" s="18" t="s">
        <v>255</v>
      </c>
      <c r="GBG24" s="18" t="s">
        <v>255</v>
      </c>
      <c r="GBH24" s="18" t="s">
        <v>255</v>
      </c>
      <c r="GBI24" s="18" t="s">
        <v>255</v>
      </c>
      <c r="GBJ24" s="18" t="s">
        <v>255</v>
      </c>
      <c r="GBK24" s="18" t="s">
        <v>255</v>
      </c>
      <c r="GBL24" s="18" t="s">
        <v>255</v>
      </c>
      <c r="GBM24" s="18" t="s">
        <v>255</v>
      </c>
      <c r="GBN24" s="18" t="s">
        <v>255</v>
      </c>
      <c r="GBO24" s="18" t="s">
        <v>255</v>
      </c>
      <c r="GBP24" s="18" t="s">
        <v>255</v>
      </c>
      <c r="GBQ24" s="18" t="s">
        <v>255</v>
      </c>
      <c r="GBR24" s="18" t="s">
        <v>255</v>
      </c>
      <c r="GBS24" s="18" t="s">
        <v>255</v>
      </c>
      <c r="GBT24" s="18" t="s">
        <v>255</v>
      </c>
      <c r="GBU24" s="18" t="s">
        <v>255</v>
      </c>
      <c r="GBV24" s="18" t="s">
        <v>255</v>
      </c>
      <c r="GBW24" s="18" t="s">
        <v>255</v>
      </c>
      <c r="GBX24" s="18" t="s">
        <v>255</v>
      </c>
      <c r="GBY24" s="18" t="s">
        <v>255</v>
      </c>
      <c r="GBZ24" s="18" t="s">
        <v>255</v>
      </c>
      <c r="GCA24" s="18" t="s">
        <v>255</v>
      </c>
      <c r="GCB24" s="18" t="s">
        <v>255</v>
      </c>
      <c r="GCC24" s="18" t="s">
        <v>255</v>
      </c>
      <c r="GCD24" s="18" t="s">
        <v>255</v>
      </c>
      <c r="GCE24" s="18" t="s">
        <v>255</v>
      </c>
      <c r="GCF24" s="18" t="s">
        <v>255</v>
      </c>
      <c r="GCG24" s="18" t="s">
        <v>255</v>
      </c>
      <c r="GCH24" s="18" t="s">
        <v>255</v>
      </c>
      <c r="GCI24" s="18" t="s">
        <v>255</v>
      </c>
      <c r="GCJ24" s="18" t="s">
        <v>255</v>
      </c>
      <c r="GCK24" s="18" t="s">
        <v>255</v>
      </c>
      <c r="GCL24" s="18" t="s">
        <v>255</v>
      </c>
      <c r="GCM24" s="18" t="s">
        <v>255</v>
      </c>
      <c r="GCN24" s="18" t="s">
        <v>255</v>
      </c>
      <c r="GCO24" s="18" t="s">
        <v>255</v>
      </c>
      <c r="GCP24" s="18" t="s">
        <v>255</v>
      </c>
      <c r="GCQ24" s="18" t="s">
        <v>255</v>
      </c>
      <c r="GCR24" s="18" t="s">
        <v>255</v>
      </c>
      <c r="GCS24" s="18" t="s">
        <v>255</v>
      </c>
      <c r="GCT24" s="18" t="s">
        <v>255</v>
      </c>
      <c r="GCU24" s="18" t="s">
        <v>255</v>
      </c>
      <c r="GCV24" s="18" t="s">
        <v>255</v>
      </c>
      <c r="GCW24" s="18" t="s">
        <v>255</v>
      </c>
      <c r="GCX24" s="18" t="s">
        <v>255</v>
      </c>
      <c r="GCY24" s="18" t="s">
        <v>255</v>
      </c>
      <c r="GCZ24" s="18" t="s">
        <v>255</v>
      </c>
      <c r="GDA24" s="18" t="s">
        <v>255</v>
      </c>
      <c r="GDB24" s="18" t="s">
        <v>255</v>
      </c>
      <c r="GDC24" s="18" t="s">
        <v>255</v>
      </c>
      <c r="GDD24" s="18" t="s">
        <v>255</v>
      </c>
      <c r="GDE24" s="18" t="s">
        <v>255</v>
      </c>
      <c r="GDF24" s="18" t="s">
        <v>255</v>
      </c>
      <c r="GDG24" s="18" t="s">
        <v>255</v>
      </c>
      <c r="GDH24" s="18" t="s">
        <v>255</v>
      </c>
      <c r="GDI24" s="18" t="s">
        <v>255</v>
      </c>
      <c r="GDJ24" s="18" t="s">
        <v>255</v>
      </c>
      <c r="GDK24" s="18" t="s">
        <v>255</v>
      </c>
      <c r="GDL24" s="18" t="s">
        <v>255</v>
      </c>
      <c r="GDM24" s="18" t="s">
        <v>255</v>
      </c>
      <c r="GDN24" s="18" t="s">
        <v>255</v>
      </c>
      <c r="GDO24" s="18" t="s">
        <v>255</v>
      </c>
      <c r="GDP24" s="18" t="s">
        <v>255</v>
      </c>
      <c r="GDQ24" s="18" t="s">
        <v>255</v>
      </c>
      <c r="GDR24" s="18" t="s">
        <v>255</v>
      </c>
      <c r="GDS24" s="18" t="s">
        <v>255</v>
      </c>
      <c r="GDT24" s="18" t="s">
        <v>255</v>
      </c>
      <c r="GDU24" s="18" t="s">
        <v>255</v>
      </c>
      <c r="GDV24" s="18" t="s">
        <v>255</v>
      </c>
      <c r="GDW24" s="18" t="s">
        <v>255</v>
      </c>
      <c r="GDX24" s="18" t="s">
        <v>255</v>
      </c>
      <c r="GDY24" s="18" t="s">
        <v>255</v>
      </c>
      <c r="GDZ24" s="18" t="s">
        <v>255</v>
      </c>
      <c r="GEA24" s="18" t="s">
        <v>255</v>
      </c>
      <c r="GEB24" s="18" t="s">
        <v>255</v>
      </c>
      <c r="GEC24" s="18" t="s">
        <v>255</v>
      </c>
      <c r="GED24" s="18" t="s">
        <v>255</v>
      </c>
      <c r="GEE24" s="18" t="s">
        <v>255</v>
      </c>
      <c r="GEF24" s="18" t="s">
        <v>255</v>
      </c>
      <c r="GEG24" s="18" t="s">
        <v>255</v>
      </c>
      <c r="GEH24" s="18" t="s">
        <v>255</v>
      </c>
      <c r="GEI24" s="18" t="s">
        <v>255</v>
      </c>
      <c r="GEJ24" s="18" t="s">
        <v>255</v>
      </c>
      <c r="GEK24" s="18" t="s">
        <v>255</v>
      </c>
      <c r="GEL24" s="18" t="s">
        <v>255</v>
      </c>
      <c r="GEM24" s="18" t="s">
        <v>255</v>
      </c>
      <c r="GEN24" s="18" t="s">
        <v>255</v>
      </c>
      <c r="GEO24" s="18" t="s">
        <v>255</v>
      </c>
      <c r="GEP24" s="18" t="s">
        <v>255</v>
      </c>
      <c r="GEQ24" s="18" t="s">
        <v>255</v>
      </c>
      <c r="GER24" s="18" t="s">
        <v>255</v>
      </c>
      <c r="GES24" s="18" t="s">
        <v>255</v>
      </c>
      <c r="GET24" s="18" t="s">
        <v>255</v>
      </c>
      <c r="GEU24" s="18" t="s">
        <v>255</v>
      </c>
      <c r="GEV24" s="18" t="s">
        <v>255</v>
      </c>
      <c r="GEW24" s="18" t="s">
        <v>255</v>
      </c>
      <c r="GEX24" s="18" t="s">
        <v>255</v>
      </c>
      <c r="GEY24" s="18" t="s">
        <v>255</v>
      </c>
      <c r="GEZ24" s="18" t="s">
        <v>255</v>
      </c>
      <c r="GFA24" s="18" t="s">
        <v>255</v>
      </c>
      <c r="GFB24" s="18" t="s">
        <v>255</v>
      </c>
      <c r="GFC24" s="18" t="s">
        <v>255</v>
      </c>
      <c r="GFD24" s="18" t="s">
        <v>255</v>
      </c>
      <c r="GFE24" s="18" t="s">
        <v>255</v>
      </c>
      <c r="GFF24" s="18" t="s">
        <v>255</v>
      </c>
      <c r="GFG24" s="18" t="s">
        <v>255</v>
      </c>
      <c r="GFH24" s="18" t="s">
        <v>255</v>
      </c>
      <c r="GFI24" s="18" t="s">
        <v>255</v>
      </c>
      <c r="GFJ24" s="18" t="s">
        <v>255</v>
      </c>
      <c r="GFK24" s="18" t="s">
        <v>255</v>
      </c>
      <c r="GFL24" s="18" t="s">
        <v>255</v>
      </c>
      <c r="GFM24" s="18" t="s">
        <v>255</v>
      </c>
      <c r="GFN24" s="18" t="s">
        <v>255</v>
      </c>
      <c r="GFO24" s="18" t="s">
        <v>255</v>
      </c>
      <c r="GFP24" s="18" t="s">
        <v>255</v>
      </c>
      <c r="GFQ24" s="18" t="s">
        <v>255</v>
      </c>
      <c r="GFR24" s="18" t="s">
        <v>255</v>
      </c>
      <c r="GFS24" s="18" t="s">
        <v>255</v>
      </c>
      <c r="GFT24" s="18" t="s">
        <v>255</v>
      </c>
      <c r="GFU24" s="18" t="s">
        <v>255</v>
      </c>
      <c r="GFV24" s="18" t="s">
        <v>255</v>
      </c>
      <c r="GFW24" s="18" t="s">
        <v>255</v>
      </c>
      <c r="GFX24" s="18" t="s">
        <v>255</v>
      </c>
      <c r="GFY24" s="18" t="s">
        <v>255</v>
      </c>
      <c r="GFZ24" s="18" t="s">
        <v>255</v>
      </c>
      <c r="GGA24" s="18" t="s">
        <v>255</v>
      </c>
      <c r="GGB24" s="18" t="s">
        <v>255</v>
      </c>
      <c r="GGC24" s="18" t="s">
        <v>255</v>
      </c>
      <c r="GGD24" s="18" t="s">
        <v>255</v>
      </c>
      <c r="GGE24" s="18" t="s">
        <v>255</v>
      </c>
      <c r="GGF24" s="18" t="s">
        <v>255</v>
      </c>
      <c r="GGG24" s="18" t="s">
        <v>255</v>
      </c>
      <c r="GGH24" s="18" t="s">
        <v>255</v>
      </c>
      <c r="GGI24" s="18" t="s">
        <v>255</v>
      </c>
      <c r="GGJ24" s="18" t="s">
        <v>255</v>
      </c>
      <c r="GGK24" s="18" t="s">
        <v>255</v>
      </c>
      <c r="GGL24" s="18" t="s">
        <v>255</v>
      </c>
      <c r="GGM24" s="18" t="s">
        <v>255</v>
      </c>
      <c r="GGN24" s="18" t="s">
        <v>255</v>
      </c>
      <c r="GGO24" s="18" t="s">
        <v>255</v>
      </c>
      <c r="GGP24" s="18" t="s">
        <v>255</v>
      </c>
      <c r="GGQ24" s="18" t="s">
        <v>255</v>
      </c>
      <c r="GGR24" s="18" t="s">
        <v>255</v>
      </c>
      <c r="GGS24" s="18" t="s">
        <v>255</v>
      </c>
      <c r="GGT24" s="18" t="s">
        <v>255</v>
      </c>
      <c r="GGU24" s="18" t="s">
        <v>255</v>
      </c>
      <c r="GGV24" s="18" t="s">
        <v>255</v>
      </c>
      <c r="GGW24" s="18" t="s">
        <v>255</v>
      </c>
      <c r="GGX24" s="18" t="s">
        <v>255</v>
      </c>
      <c r="GGY24" s="18" t="s">
        <v>255</v>
      </c>
      <c r="GGZ24" s="18" t="s">
        <v>255</v>
      </c>
      <c r="GHA24" s="18" t="s">
        <v>255</v>
      </c>
      <c r="GHB24" s="18" t="s">
        <v>255</v>
      </c>
      <c r="GHC24" s="18" t="s">
        <v>255</v>
      </c>
      <c r="GHD24" s="18" t="s">
        <v>255</v>
      </c>
      <c r="GHE24" s="18" t="s">
        <v>255</v>
      </c>
      <c r="GHF24" s="18" t="s">
        <v>255</v>
      </c>
      <c r="GHG24" s="18" t="s">
        <v>255</v>
      </c>
      <c r="GHH24" s="18" t="s">
        <v>255</v>
      </c>
      <c r="GHI24" s="18" t="s">
        <v>255</v>
      </c>
      <c r="GHJ24" s="18" t="s">
        <v>255</v>
      </c>
      <c r="GHK24" s="18" t="s">
        <v>255</v>
      </c>
      <c r="GHL24" s="18" t="s">
        <v>255</v>
      </c>
      <c r="GHM24" s="18" t="s">
        <v>255</v>
      </c>
      <c r="GHN24" s="18" t="s">
        <v>255</v>
      </c>
      <c r="GHO24" s="18" t="s">
        <v>255</v>
      </c>
      <c r="GHP24" s="18" t="s">
        <v>255</v>
      </c>
      <c r="GHQ24" s="18" t="s">
        <v>255</v>
      </c>
      <c r="GHR24" s="18" t="s">
        <v>255</v>
      </c>
      <c r="GHS24" s="18" t="s">
        <v>255</v>
      </c>
      <c r="GHT24" s="18" t="s">
        <v>255</v>
      </c>
      <c r="GHU24" s="18" t="s">
        <v>255</v>
      </c>
      <c r="GHV24" s="18" t="s">
        <v>255</v>
      </c>
      <c r="GHW24" s="18" t="s">
        <v>255</v>
      </c>
      <c r="GHX24" s="18" t="s">
        <v>255</v>
      </c>
      <c r="GHY24" s="18" t="s">
        <v>255</v>
      </c>
      <c r="GHZ24" s="18" t="s">
        <v>255</v>
      </c>
      <c r="GIA24" s="18" t="s">
        <v>255</v>
      </c>
      <c r="GIB24" s="18" t="s">
        <v>255</v>
      </c>
      <c r="GIC24" s="18" t="s">
        <v>255</v>
      </c>
      <c r="GID24" s="18" t="s">
        <v>255</v>
      </c>
      <c r="GIE24" s="18" t="s">
        <v>255</v>
      </c>
      <c r="GIF24" s="18" t="s">
        <v>255</v>
      </c>
      <c r="GIG24" s="18" t="s">
        <v>255</v>
      </c>
      <c r="GIH24" s="18" t="s">
        <v>255</v>
      </c>
      <c r="GII24" s="18" t="s">
        <v>255</v>
      </c>
      <c r="GIJ24" s="18" t="s">
        <v>255</v>
      </c>
      <c r="GIK24" s="18" t="s">
        <v>255</v>
      </c>
      <c r="GIL24" s="18" t="s">
        <v>255</v>
      </c>
      <c r="GIM24" s="18" t="s">
        <v>255</v>
      </c>
      <c r="GIN24" s="18" t="s">
        <v>255</v>
      </c>
      <c r="GIO24" s="18" t="s">
        <v>255</v>
      </c>
      <c r="GIP24" s="18" t="s">
        <v>255</v>
      </c>
      <c r="GIQ24" s="18" t="s">
        <v>255</v>
      </c>
      <c r="GIR24" s="18" t="s">
        <v>255</v>
      </c>
      <c r="GIS24" s="18" t="s">
        <v>255</v>
      </c>
      <c r="GIT24" s="18" t="s">
        <v>255</v>
      </c>
      <c r="GIU24" s="18" t="s">
        <v>255</v>
      </c>
      <c r="GIV24" s="18" t="s">
        <v>255</v>
      </c>
      <c r="GIW24" s="18" t="s">
        <v>255</v>
      </c>
      <c r="GIX24" s="18" t="s">
        <v>255</v>
      </c>
      <c r="GIY24" s="18" t="s">
        <v>255</v>
      </c>
      <c r="GIZ24" s="18" t="s">
        <v>255</v>
      </c>
      <c r="GJA24" s="18" t="s">
        <v>255</v>
      </c>
      <c r="GJB24" s="18" t="s">
        <v>255</v>
      </c>
      <c r="GJC24" s="18" t="s">
        <v>255</v>
      </c>
      <c r="GJD24" s="18" t="s">
        <v>255</v>
      </c>
      <c r="GJE24" s="18" t="s">
        <v>255</v>
      </c>
      <c r="GJF24" s="18" t="s">
        <v>255</v>
      </c>
      <c r="GJG24" s="18" t="s">
        <v>255</v>
      </c>
      <c r="GJH24" s="18" t="s">
        <v>255</v>
      </c>
      <c r="GJI24" s="18" t="s">
        <v>255</v>
      </c>
      <c r="GJJ24" s="18" t="s">
        <v>255</v>
      </c>
      <c r="GJK24" s="18" t="s">
        <v>255</v>
      </c>
      <c r="GJL24" s="18" t="s">
        <v>255</v>
      </c>
      <c r="GJM24" s="18" t="s">
        <v>255</v>
      </c>
      <c r="GJN24" s="18" t="s">
        <v>255</v>
      </c>
      <c r="GJO24" s="18" t="s">
        <v>255</v>
      </c>
      <c r="GJP24" s="18" t="s">
        <v>255</v>
      </c>
      <c r="GJQ24" s="18" t="s">
        <v>255</v>
      </c>
      <c r="GJR24" s="18" t="s">
        <v>255</v>
      </c>
      <c r="GJS24" s="18" t="s">
        <v>255</v>
      </c>
      <c r="GJT24" s="18" t="s">
        <v>255</v>
      </c>
      <c r="GJU24" s="18" t="s">
        <v>255</v>
      </c>
      <c r="GJV24" s="18" t="s">
        <v>255</v>
      </c>
      <c r="GJW24" s="18" t="s">
        <v>255</v>
      </c>
      <c r="GJX24" s="18" t="s">
        <v>255</v>
      </c>
      <c r="GJY24" s="18" t="s">
        <v>255</v>
      </c>
      <c r="GJZ24" s="18" t="s">
        <v>255</v>
      </c>
      <c r="GKA24" s="18" t="s">
        <v>255</v>
      </c>
      <c r="GKB24" s="18" t="s">
        <v>255</v>
      </c>
      <c r="GKC24" s="18" t="s">
        <v>255</v>
      </c>
      <c r="GKD24" s="18" t="s">
        <v>255</v>
      </c>
      <c r="GKE24" s="18" t="s">
        <v>255</v>
      </c>
      <c r="GKF24" s="18" t="s">
        <v>255</v>
      </c>
      <c r="GKG24" s="18" t="s">
        <v>255</v>
      </c>
      <c r="GKH24" s="18" t="s">
        <v>255</v>
      </c>
      <c r="GKI24" s="18" t="s">
        <v>255</v>
      </c>
      <c r="GKJ24" s="18" t="s">
        <v>255</v>
      </c>
      <c r="GKK24" s="18" t="s">
        <v>255</v>
      </c>
      <c r="GKL24" s="18" t="s">
        <v>255</v>
      </c>
      <c r="GKM24" s="18" t="s">
        <v>255</v>
      </c>
      <c r="GKN24" s="18" t="s">
        <v>255</v>
      </c>
      <c r="GKO24" s="18" t="s">
        <v>255</v>
      </c>
      <c r="GKP24" s="18" t="s">
        <v>255</v>
      </c>
      <c r="GKQ24" s="18" t="s">
        <v>255</v>
      </c>
      <c r="GKR24" s="18" t="s">
        <v>255</v>
      </c>
      <c r="GKS24" s="18" t="s">
        <v>255</v>
      </c>
      <c r="GKT24" s="18" t="s">
        <v>255</v>
      </c>
      <c r="GKU24" s="18" t="s">
        <v>255</v>
      </c>
      <c r="GKV24" s="18" t="s">
        <v>255</v>
      </c>
      <c r="GKW24" s="18" t="s">
        <v>255</v>
      </c>
      <c r="GKX24" s="18" t="s">
        <v>255</v>
      </c>
      <c r="GKY24" s="18" t="s">
        <v>255</v>
      </c>
      <c r="GKZ24" s="18" t="s">
        <v>255</v>
      </c>
      <c r="GLA24" s="18" t="s">
        <v>255</v>
      </c>
      <c r="GLB24" s="18" t="s">
        <v>255</v>
      </c>
      <c r="GLC24" s="18" t="s">
        <v>255</v>
      </c>
      <c r="GLD24" s="18" t="s">
        <v>255</v>
      </c>
      <c r="GLE24" s="18" t="s">
        <v>255</v>
      </c>
      <c r="GLF24" s="18" t="s">
        <v>255</v>
      </c>
      <c r="GLG24" s="18" t="s">
        <v>255</v>
      </c>
      <c r="GLH24" s="18" t="s">
        <v>255</v>
      </c>
      <c r="GLI24" s="18" t="s">
        <v>255</v>
      </c>
      <c r="GLJ24" s="18" t="s">
        <v>255</v>
      </c>
      <c r="GLK24" s="18" t="s">
        <v>255</v>
      </c>
      <c r="GLL24" s="18" t="s">
        <v>255</v>
      </c>
      <c r="GLM24" s="18" t="s">
        <v>255</v>
      </c>
      <c r="GLN24" s="18" t="s">
        <v>255</v>
      </c>
      <c r="GLO24" s="18" t="s">
        <v>255</v>
      </c>
      <c r="GLP24" s="18" t="s">
        <v>255</v>
      </c>
      <c r="GLQ24" s="18" t="s">
        <v>255</v>
      </c>
      <c r="GLR24" s="18" t="s">
        <v>255</v>
      </c>
      <c r="GLS24" s="18" t="s">
        <v>255</v>
      </c>
      <c r="GLT24" s="18" t="s">
        <v>255</v>
      </c>
      <c r="GLU24" s="18" t="s">
        <v>255</v>
      </c>
      <c r="GLV24" s="18" t="s">
        <v>255</v>
      </c>
      <c r="GLW24" s="18" t="s">
        <v>255</v>
      </c>
      <c r="GLX24" s="18" t="s">
        <v>255</v>
      </c>
      <c r="GLY24" s="18" t="s">
        <v>255</v>
      </c>
      <c r="GLZ24" s="18" t="s">
        <v>255</v>
      </c>
      <c r="GMA24" s="18" t="s">
        <v>255</v>
      </c>
      <c r="GMB24" s="18" t="s">
        <v>255</v>
      </c>
      <c r="GMC24" s="18" t="s">
        <v>255</v>
      </c>
      <c r="GMD24" s="18" t="s">
        <v>255</v>
      </c>
      <c r="GME24" s="18" t="s">
        <v>255</v>
      </c>
      <c r="GMF24" s="18" t="s">
        <v>255</v>
      </c>
      <c r="GMG24" s="18" t="s">
        <v>255</v>
      </c>
      <c r="GMH24" s="18" t="s">
        <v>255</v>
      </c>
      <c r="GMI24" s="18" t="s">
        <v>255</v>
      </c>
      <c r="GMJ24" s="18" t="s">
        <v>255</v>
      </c>
      <c r="GMK24" s="18" t="s">
        <v>255</v>
      </c>
      <c r="GML24" s="18" t="s">
        <v>255</v>
      </c>
      <c r="GMM24" s="18" t="s">
        <v>255</v>
      </c>
      <c r="GMN24" s="18" t="s">
        <v>255</v>
      </c>
      <c r="GMO24" s="18" t="s">
        <v>255</v>
      </c>
      <c r="GMP24" s="18" t="s">
        <v>255</v>
      </c>
      <c r="GMQ24" s="18" t="s">
        <v>255</v>
      </c>
      <c r="GMR24" s="18" t="s">
        <v>255</v>
      </c>
      <c r="GMS24" s="18" t="s">
        <v>255</v>
      </c>
      <c r="GMT24" s="18" t="s">
        <v>255</v>
      </c>
      <c r="GMU24" s="18" t="s">
        <v>255</v>
      </c>
      <c r="GMV24" s="18" t="s">
        <v>255</v>
      </c>
      <c r="GMW24" s="18" t="s">
        <v>255</v>
      </c>
      <c r="GMX24" s="18" t="s">
        <v>255</v>
      </c>
      <c r="GMY24" s="18" t="s">
        <v>255</v>
      </c>
      <c r="GMZ24" s="18" t="s">
        <v>255</v>
      </c>
      <c r="GNA24" s="18" t="s">
        <v>255</v>
      </c>
      <c r="GNB24" s="18" t="s">
        <v>255</v>
      </c>
      <c r="GNC24" s="18" t="s">
        <v>255</v>
      </c>
      <c r="GND24" s="18" t="s">
        <v>255</v>
      </c>
      <c r="GNE24" s="18" t="s">
        <v>255</v>
      </c>
      <c r="GNF24" s="18" t="s">
        <v>255</v>
      </c>
      <c r="GNG24" s="18" t="s">
        <v>255</v>
      </c>
      <c r="GNH24" s="18" t="s">
        <v>255</v>
      </c>
      <c r="GNI24" s="18" t="s">
        <v>255</v>
      </c>
      <c r="GNJ24" s="18" t="s">
        <v>255</v>
      </c>
      <c r="GNK24" s="18" t="s">
        <v>255</v>
      </c>
      <c r="GNL24" s="18" t="s">
        <v>255</v>
      </c>
      <c r="GNM24" s="18" t="s">
        <v>255</v>
      </c>
      <c r="GNN24" s="18" t="s">
        <v>255</v>
      </c>
      <c r="GNO24" s="18" t="s">
        <v>255</v>
      </c>
      <c r="GNP24" s="18" t="s">
        <v>255</v>
      </c>
      <c r="GNQ24" s="18" t="s">
        <v>255</v>
      </c>
      <c r="GNR24" s="18" t="s">
        <v>255</v>
      </c>
      <c r="GNS24" s="18" t="s">
        <v>255</v>
      </c>
      <c r="GNT24" s="18" t="s">
        <v>255</v>
      </c>
      <c r="GNU24" s="18" t="s">
        <v>255</v>
      </c>
      <c r="GNV24" s="18" t="s">
        <v>255</v>
      </c>
      <c r="GNW24" s="18" t="s">
        <v>255</v>
      </c>
      <c r="GNX24" s="18" t="s">
        <v>255</v>
      </c>
      <c r="GNY24" s="18" t="s">
        <v>255</v>
      </c>
      <c r="GNZ24" s="18" t="s">
        <v>255</v>
      </c>
      <c r="GOA24" s="18" t="s">
        <v>255</v>
      </c>
      <c r="GOB24" s="18" t="s">
        <v>255</v>
      </c>
      <c r="GOC24" s="18" t="s">
        <v>255</v>
      </c>
      <c r="GOD24" s="18" t="s">
        <v>255</v>
      </c>
      <c r="GOE24" s="18" t="s">
        <v>255</v>
      </c>
      <c r="GOF24" s="18" t="s">
        <v>255</v>
      </c>
      <c r="GOG24" s="18" t="s">
        <v>255</v>
      </c>
      <c r="GOH24" s="18" t="s">
        <v>255</v>
      </c>
      <c r="GOI24" s="18" t="s">
        <v>255</v>
      </c>
      <c r="GOJ24" s="18" t="s">
        <v>255</v>
      </c>
      <c r="GOK24" s="18" t="s">
        <v>255</v>
      </c>
      <c r="GOL24" s="18" t="s">
        <v>255</v>
      </c>
      <c r="GOM24" s="18" t="s">
        <v>255</v>
      </c>
      <c r="GON24" s="18" t="s">
        <v>255</v>
      </c>
      <c r="GOO24" s="18" t="s">
        <v>255</v>
      </c>
      <c r="GOP24" s="18" t="s">
        <v>255</v>
      </c>
      <c r="GOQ24" s="18" t="s">
        <v>255</v>
      </c>
      <c r="GOR24" s="18" t="s">
        <v>255</v>
      </c>
      <c r="GOS24" s="18" t="s">
        <v>255</v>
      </c>
      <c r="GOT24" s="18" t="s">
        <v>255</v>
      </c>
      <c r="GOU24" s="18" t="s">
        <v>255</v>
      </c>
      <c r="GOV24" s="18" t="s">
        <v>255</v>
      </c>
      <c r="GOW24" s="18" t="s">
        <v>255</v>
      </c>
      <c r="GOX24" s="18" t="s">
        <v>255</v>
      </c>
      <c r="GOY24" s="18" t="s">
        <v>255</v>
      </c>
      <c r="GOZ24" s="18" t="s">
        <v>255</v>
      </c>
      <c r="GPA24" s="18" t="s">
        <v>255</v>
      </c>
      <c r="GPB24" s="18" t="s">
        <v>255</v>
      </c>
      <c r="GPC24" s="18" t="s">
        <v>255</v>
      </c>
      <c r="GPD24" s="18" t="s">
        <v>255</v>
      </c>
      <c r="GPE24" s="18" t="s">
        <v>255</v>
      </c>
      <c r="GPF24" s="18" t="s">
        <v>255</v>
      </c>
      <c r="GPG24" s="18" t="s">
        <v>255</v>
      </c>
      <c r="GPH24" s="18" t="s">
        <v>255</v>
      </c>
      <c r="GPI24" s="18" t="s">
        <v>255</v>
      </c>
      <c r="GPJ24" s="18" t="s">
        <v>255</v>
      </c>
      <c r="GPK24" s="18" t="s">
        <v>255</v>
      </c>
      <c r="GPL24" s="18" t="s">
        <v>255</v>
      </c>
      <c r="GPM24" s="18" t="s">
        <v>255</v>
      </c>
      <c r="GPN24" s="18" t="s">
        <v>255</v>
      </c>
      <c r="GPO24" s="18" t="s">
        <v>255</v>
      </c>
      <c r="GPP24" s="18" t="s">
        <v>255</v>
      </c>
      <c r="GPQ24" s="18" t="s">
        <v>255</v>
      </c>
      <c r="GPR24" s="18" t="s">
        <v>255</v>
      </c>
      <c r="GPS24" s="18" t="s">
        <v>255</v>
      </c>
      <c r="GPT24" s="18" t="s">
        <v>255</v>
      </c>
      <c r="GPU24" s="18" t="s">
        <v>255</v>
      </c>
      <c r="GPV24" s="18" t="s">
        <v>255</v>
      </c>
      <c r="GPW24" s="18" t="s">
        <v>255</v>
      </c>
      <c r="GPX24" s="18" t="s">
        <v>255</v>
      </c>
      <c r="GPY24" s="18" t="s">
        <v>255</v>
      </c>
      <c r="GPZ24" s="18" t="s">
        <v>255</v>
      </c>
      <c r="GQA24" s="18" t="s">
        <v>255</v>
      </c>
      <c r="GQB24" s="18" t="s">
        <v>255</v>
      </c>
      <c r="GQC24" s="18" t="s">
        <v>255</v>
      </c>
      <c r="GQD24" s="18" t="s">
        <v>255</v>
      </c>
      <c r="GQE24" s="18" t="s">
        <v>255</v>
      </c>
      <c r="GQF24" s="18" t="s">
        <v>255</v>
      </c>
      <c r="GQG24" s="18" t="s">
        <v>255</v>
      </c>
      <c r="GQH24" s="18" t="s">
        <v>255</v>
      </c>
      <c r="GQI24" s="18" t="s">
        <v>255</v>
      </c>
      <c r="GQJ24" s="18" t="s">
        <v>255</v>
      </c>
      <c r="GQK24" s="18" t="s">
        <v>255</v>
      </c>
      <c r="GQL24" s="18" t="s">
        <v>255</v>
      </c>
      <c r="GQM24" s="18" t="s">
        <v>255</v>
      </c>
      <c r="GQN24" s="18" t="s">
        <v>255</v>
      </c>
      <c r="GQO24" s="18" t="s">
        <v>255</v>
      </c>
      <c r="GQP24" s="18" t="s">
        <v>255</v>
      </c>
      <c r="GQQ24" s="18" t="s">
        <v>255</v>
      </c>
      <c r="GQR24" s="18" t="s">
        <v>255</v>
      </c>
      <c r="GQS24" s="18" t="s">
        <v>255</v>
      </c>
      <c r="GQT24" s="18" t="s">
        <v>255</v>
      </c>
      <c r="GQU24" s="18" t="s">
        <v>255</v>
      </c>
      <c r="GQV24" s="18" t="s">
        <v>255</v>
      </c>
      <c r="GQW24" s="18" t="s">
        <v>255</v>
      </c>
      <c r="GQX24" s="18" t="s">
        <v>255</v>
      </c>
      <c r="GQY24" s="18" t="s">
        <v>255</v>
      </c>
      <c r="GQZ24" s="18" t="s">
        <v>255</v>
      </c>
      <c r="GRA24" s="18" t="s">
        <v>255</v>
      </c>
      <c r="GRB24" s="18" t="s">
        <v>255</v>
      </c>
      <c r="GRC24" s="18" t="s">
        <v>255</v>
      </c>
      <c r="GRD24" s="18" t="s">
        <v>255</v>
      </c>
      <c r="GRE24" s="18" t="s">
        <v>255</v>
      </c>
      <c r="GRF24" s="18" t="s">
        <v>255</v>
      </c>
      <c r="GRG24" s="18" t="s">
        <v>255</v>
      </c>
      <c r="GRH24" s="18" t="s">
        <v>255</v>
      </c>
      <c r="GRI24" s="18" t="s">
        <v>255</v>
      </c>
      <c r="GRJ24" s="18" t="s">
        <v>255</v>
      </c>
      <c r="GRK24" s="18" t="s">
        <v>255</v>
      </c>
      <c r="GRL24" s="18" t="s">
        <v>255</v>
      </c>
      <c r="GRM24" s="18" t="s">
        <v>255</v>
      </c>
      <c r="GRN24" s="18" t="s">
        <v>255</v>
      </c>
      <c r="GRO24" s="18" t="s">
        <v>255</v>
      </c>
      <c r="GRP24" s="18" t="s">
        <v>255</v>
      </c>
      <c r="GRQ24" s="18" t="s">
        <v>255</v>
      </c>
      <c r="GRR24" s="18" t="s">
        <v>255</v>
      </c>
      <c r="GRS24" s="18" t="s">
        <v>255</v>
      </c>
      <c r="GRT24" s="18" t="s">
        <v>255</v>
      </c>
      <c r="GRU24" s="18" t="s">
        <v>255</v>
      </c>
      <c r="GRV24" s="18" t="s">
        <v>255</v>
      </c>
      <c r="GRW24" s="18" t="s">
        <v>255</v>
      </c>
      <c r="GRX24" s="18" t="s">
        <v>255</v>
      </c>
      <c r="GRY24" s="18" t="s">
        <v>255</v>
      </c>
      <c r="GRZ24" s="18" t="s">
        <v>255</v>
      </c>
      <c r="GSA24" s="18" t="s">
        <v>255</v>
      </c>
      <c r="GSB24" s="18" t="s">
        <v>255</v>
      </c>
      <c r="GSC24" s="18" t="s">
        <v>255</v>
      </c>
      <c r="GSD24" s="18" t="s">
        <v>255</v>
      </c>
      <c r="GSE24" s="18" t="s">
        <v>255</v>
      </c>
      <c r="GSF24" s="18" t="s">
        <v>255</v>
      </c>
      <c r="GSG24" s="18" t="s">
        <v>255</v>
      </c>
      <c r="GSH24" s="18" t="s">
        <v>255</v>
      </c>
      <c r="GSI24" s="18" t="s">
        <v>255</v>
      </c>
      <c r="GSJ24" s="18" t="s">
        <v>255</v>
      </c>
      <c r="GSK24" s="18" t="s">
        <v>255</v>
      </c>
      <c r="GSL24" s="18" t="s">
        <v>255</v>
      </c>
      <c r="GSM24" s="18" t="s">
        <v>255</v>
      </c>
      <c r="GSN24" s="18" t="s">
        <v>255</v>
      </c>
      <c r="GSO24" s="18" t="s">
        <v>255</v>
      </c>
      <c r="GSP24" s="18" t="s">
        <v>255</v>
      </c>
      <c r="GSQ24" s="18" t="s">
        <v>255</v>
      </c>
      <c r="GSR24" s="18" t="s">
        <v>255</v>
      </c>
      <c r="GSS24" s="18" t="s">
        <v>255</v>
      </c>
      <c r="GST24" s="18" t="s">
        <v>255</v>
      </c>
      <c r="GSU24" s="18" t="s">
        <v>255</v>
      </c>
      <c r="GSV24" s="18" t="s">
        <v>255</v>
      </c>
      <c r="GSW24" s="18" t="s">
        <v>255</v>
      </c>
      <c r="GSX24" s="18" t="s">
        <v>255</v>
      </c>
      <c r="GSY24" s="18" t="s">
        <v>255</v>
      </c>
      <c r="GSZ24" s="18" t="s">
        <v>255</v>
      </c>
      <c r="GTA24" s="18" t="s">
        <v>255</v>
      </c>
      <c r="GTB24" s="18" t="s">
        <v>255</v>
      </c>
      <c r="GTC24" s="18" t="s">
        <v>255</v>
      </c>
      <c r="GTD24" s="18" t="s">
        <v>255</v>
      </c>
      <c r="GTE24" s="18" t="s">
        <v>255</v>
      </c>
      <c r="GTF24" s="18" t="s">
        <v>255</v>
      </c>
      <c r="GTG24" s="18" t="s">
        <v>255</v>
      </c>
      <c r="GTH24" s="18" t="s">
        <v>255</v>
      </c>
      <c r="GTI24" s="18" t="s">
        <v>255</v>
      </c>
      <c r="GTJ24" s="18" t="s">
        <v>255</v>
      </c>
      <c r="GTK24" s="18" t="s">
        <v>255</v>
      </c>
      <c r="GTL24" s="18" t="s">
        <v>255</v>
      </c>
      <c r="GTM24" s="18" t="s">
        <v>255</v>
      </c>
      <c r="GTN24" s="18" t="s">
        <v>255</v>
      </c>
      <c r="GTO24" s="18" t="s">
        <v>255</v>
      </c>
      <c r="GTP24" s="18" t="s">
        <v>255</v>
      </c>
      <c r="GTQ24" s="18" t="s">
        <v>255</v>
      </c>
      <c r="GTR24" s="18" t="s">
        <v>255</v>
      </c>
      <c r="GTS24" s="18" t="s">
        <v>255</v>
      </c>
      <c r="GTT24" s="18" t="s">
        <v>255</v>
      </c>
      <c r="GTU24" s="18" t="s">
        <v>255</v>
      </c>
      <c r="GTV24" s="18" t="s">
        <v>255</v>
      </c>
      <c r="GTW24" s="18" t="s">
        <v>255</v>
      </c>
      <c r="GTX24" s="18" t="s">
        <v>255</v>
      </c>
      <c r="GTY24" s="18" t="s">
        <v>255</v>
      </c>
      <c r="GTZ24" s="18" t="s">
        <v>255</v>
      </c>
      <c r="GUA24" s="18" t="s">
        <v>255</v>
      </c>
      <c r="GUB24" s="18" t="s">
        <v>255</v>
      </c>
      <c r="GUC24" s="18" t="s">
        <v>255</v>
      </c>
      <c r="GUD24" s="18" t="s">
        <v>255</v>
      </c>
      <c r="GUE24" s="18" t="s">
        <v>255</v>
      </c>
      <c r="GUF24" s="18" t="s">
        <v>255</v>
      </c>
      <c r="GUG24" s="18" t="s">
        <v>255</v>
      </c>
      <c r="GUH24" s="18" t="s">
        <v>255</v>
      </c>
      <c r="GUI24" s="18" t="s">
        <v>255</v>
      </c>
      <c r="GUJ24" s="18" t="s">
        <v>255</v>
      </c>
      <c r="GUK24" s="18" t="s">
        <v>255</v>
      </c>
      <c r="GUL24" s="18" t="s">
        <v>255</v>
      </c>
      <c r="GUM24" s="18" t="s">
        <v>255</v>
      </c>
      <c r="GUN24" s="18" t="s">
        <v>255</v>
      </c>
      <c r="GUO24" s="18" t="s">
        <v>255</v>
      </c>
      <c r="GUP24" s="18" t="s">
        <v>255</v>
      </c>
      <c r="GUQ24" s="18" t="s">
        <v>255</v>
      </c>
      <c r="GUR24" s="18" t="s">
        <v>255</v>
      </c>
      <c r="GUS24" s="18" t="s">
        <v>255</v>
      </c>
      <c r="GUT24" s="18" t="s">
        <v>255</v>
      </c>
      <c r="GUU24" s="18" t="s">
        <v>255</v>
      </c>
      <c r="GUV24" s="18" t="s">
        <v>255</v>
      </c>
      <c r="GUW24" s="18" t="s">
        <v>255</v>
      </c>
      <c r="GUX24" s="18" t="s">
        <v>255</v>
      </c>
      <c r="GUY24" s="18" t="s">
        <v>255</v>
      </c>
      <c r="GUZ24" s="18" t="s">
        <v>255</v>
      </c>
      <c r="GVA24" s="18" t="s">
        <v>255</v>
      </c>
      <c r="GVB24" s="18" t="s">
        <v>255</v>
      </c>
      <c r="GVC24" s="18" t="s">
        <v>255</v>
      </c>
      <c r="GVD24" s="18" t="s">
        <v>255</v>
      </c>
      <c r="GVE24" s="18" t="s">
        <v>255</v>
      </c>
      <c r="GVF24" s="18" t="s">
        <v>255</v>
      </c>
      <c r="GVG24" s="18" t="s">
        <v>255</v>
      </c>
      <c r="GVH24" s="18" t="s">
        <v>255</v>
      </c>
      <c r="GVI24" s="18" t="s">
        <v>255</v>
      </c>
      <c r="GVJ24" s="18" t="s">
        <v>255</v>
      </c>
      <c r="GVK24" s="18" t="s">
        <v>255</v>
      </c>
      <c r="GVL24" s="18" t="s">
        <v>255</v>
      </c>
      <c r="GVM24" s="18" t="s">
        <v>255</v>
      </c>
      <c r="GVN24" s="18" t="s">
        <v>255</v>
      </c>
      <c r="GVO24" s="18" t="s">
        <v>255</v>
      </c>
      <c r="GVP24" s="18" t="s">
        <v>255</v>
      </c>
      <c r="GVQ24" s="18" t="s">
        <v>255</v>
      </c>
      <c r="GVR24" s="18" t="s">
        <v>255</v>
      </c>
      <c r="GVS24" s="18" t="s">
        <v>255</v>
      </c>
      <c r="GVT24" s="18" t="s">
        <v>255</v>
      </c>
      <c r="GVU24" s="18" t="s">
        <v>255</v>
      </c>
      <c r="GVV24" s="18" t="s">
        <v>255</v>
      </c>
      <c r="GVW24" s="18" t="s">
        <v>255</v>
      </c>
      <c r="GVX24" s="18" t="s">
        <v>255</v>
      </c>
      <c r="GVY24" s="18" t="s">
        <v>255</v>
      </c>
      <c r="GVZ24" s="18" t="s">
        <v>255</v>
      </c>
      <c r="GWA24" s="18" t="s">
        <v>255</v>
      </c>
      <c r="GWB24" s="18" t="s">
        <v>255</v>
      </c>
      <c r="GWC24" s="18" t="s">
        <v>255</v>
      </c>
      <c r="GWD24" s="18" t="s">
        <v>255</v>
      </c>
      <c r="GWE24" s="18" t="s">
        <v>255</v>
      </c>
      <c r="GWF24" s="18" t="s">
        <v>255</v>
      </c>
      <c r="GWG24" s="18" t="s">
        <v>255</v>
      </c>
      <c r="GWH24" s="18" t="s">
        <v>255</v>
      </c>
      <c r="GWI24" s="18" t="s">
        <v>255</v>
      </c>
      <c r="GWJ24" s="18" t="s">
        <v>255</v>
      </c>
      <c r="GWK24" s="18" t="s">
        <v>255</v>
      </c>
      <c r="GWL24" s="18" t="s">
        <v>255</v>
      </c>
      <c r="GWM24" s="18" t="s">
        <v>255</v>
      </c>
      <c r="GWN24" s="18" t="s">
        <v>255</v>
      </c>
      <c r="GWO24" s="18" t="s">
        <v>255</v>
      </c>
      <c r="GWP24" s="18" t="s">
        <v>255</v>
      </c>
      <c r="GWQ24" s="18" t="s">
        <v>255</v>
      </c>
      <c r="GWR24" s="18" t="s">
        <v>255</v>
      </c>
      <c r="GWS24" s="18" t="s">
        <v>255</v>
      </c>
      <c r="GWT24" s="18" t="s">
        <v>255</v>
      </c>
      <c r="GWU24" s="18" t="s">
        <v>255</v>
      </c>
      <c r="GWV24" s="18" t="s">
        <v>255</v>
      </c>
      <c r="GWW24" s="18" t="s">
        <v>255</v>
      </c>
      <c r="GWX24" s="18" t="s">
        <v>255</v>
      </c>
      <c r="GWY24" s="18" t="s">
        <v>255</v>
      </c>
      <c r="GWZ24" s="18" t="s">
        <v>255</v>
      </c>
      <c r="GXA24" s="18" t="s">
        <v>255</v>
      </c>
      <c r="GXB24" s="18" t="s">
        <v>255</v>
      </c>
      <c r="GXC24" s="18" t="s">
        <v>255</v>
      </c>
      <c r="GXD24" s="18" t="s">
        <v>255</v>
      </c>
      <c r="GXE24" s="18" t="s">
        <v>255</v>
      </c>
      <c r="GXF24" s="18" t="s">
        <v>255</v>
      </c>
      <c r="GXG24" s="18" t="s">
        <v>255</v>
      </c>
      <c r="GXH24" s="18" t="s">
        <v>255</v>
      </c>
      <c r="GXI24" s="18" t="s">
        <v>255</v>
      </c>
      <c r="GXJ24" s="18" t="s">
        <v>255</v>
      </c>
      <c r="GXK24" s="18" t="s">
        <v>255</v>
      </c>
      <c r="GXL24" s="18" t="s">
        <v>255</v>
      </c>
      <c r="GXM24" s="18" t="s">
        <v>255</v>
      </c>
      <c r="GXN24" s="18" t="s">
        <v>255</v>
      </c>
      <c r="GXO24" s="18" t="s">
        <v>255</v>
      </c>
      <c r="GXP24" s="18" t="s">
        <v>255</v>
      </c>
      <c r="GXQ24" s="18" t="s">
        <v>255</v>
      </c>
      <c r="GXR24" s="18" t="s">
        <v>255</v>
      </c>
      <c r="GXS24" s="18" t="s">
        <v>255</v>
      </c>
      <c r="GXT24" s="18" t="s">
        <v>255</v>
      </c>
      <c r="GXU24" s="18" t="s">
        <v>255</v>
      </c>
      <c r="GXV24" s="18" t="s">
        <v>255</v>
      </c>
      <c r="GXW24" s="18" t="s">
        <v>255</v>
      </c>
      <c r="GXX24" s="18" t="s">
        <v>255</v>
      </c>
      <c r="GXY24" s="18" t="s">
        <v>255</v>
      </c>
      <c r="GXZ24" s="18" t="s">
        <v>255</v>
      </c>
      <c r="GYA24" s="18" t="s">
        <v>255</v>
      </c>
      <c r="GYB24" s="18" t="s">
        <v>255</v>
      </c>
      <c r="GYC24" s="18" t="s">
        <v>255</v>
      </c>
      <c r="GYD24" s="18" t="s">
        <v>255</v>
      </c>
      <c r="GYE24" s="18" t="s">
        <v>255</v>
      </c>
      <c r="GYF24" s="18" t="s">
        <v>255</v>
      </c>
      <c r="GYG24" s="18" t="s">
        <v>255</v>
      </c>
      <c r="GYH24" s="18" t="s">
        <v>255</v>
      </c>
      <c r="GYI24" s="18" t="s">
        <v>255</v>
      </c>
      <c r="GYJ24" s="18" t="s">
        <v>255</v>
      </c>
      <c r="GYK24" s="18" t="s">
        <v>255</v>
      </c>
      <c r="GYL24" s="18" t="s">
        <v>255</v>
      </c>
      <c r="GYM24" s="18" t="s">
        <v>255</v>
      </c>
      <c r="GYN24" s="18" t="s">
        <v>255</v>
      </c>
      <c r="GYO24" s="18" t="s">
        <v>255</v>
      </c>
      <c r="GYP24" s="18" t="s">
        <v>255</v>
      </c>
      <c r="GYQ24" s="18" t="s">
        <v>255</v>
      </c>
      <c r="GYR24" s="18" t="s">
        <v>255</v>
      </c>
      <c r="GYS24" s="18" t="s">
        <v>255</v>
      </c>
      <c r="GYT24" s="18" t="s">
        <v>255</v>
      </c>
      <c r="GYU24" s="18" t="s">
        <v>255</v>
      </c>
      <c r="GYV24" s="18" t="s">
        <v>255</v>
      </c>
      <c r="GYW24" s="18" t="s">
        <v>255</v>
      </c>
      <c r="GYX24" s="18" t="s">
        <v>255</v>
      </c>
      <c r="GYY24" s="18" t="s">
        <v>255</v>
      </c>
      <c r="GYZ24" s="18" t="s">
        <v>255</v>
      </c>
      <c r="GZA24" s="18" t="s">
        <v>255</v>
      </c>
      <c r="GZB24" s="18" t="s">
        <v>255</v>
      </c>
      <c r="GZC24" s="18" t="s">
        <v>255</v>
      </c>
      <c r="GZD24" s="18" t="s">
        <v>255</v>
      </c>
      <c r="GZE24" s="18" t="s">
        <v>255</v>
      </c>
      <c r="GZF24" s="18" t="s">
        <v>255</v>
      </c>
      <c r="GZG24" s="18" t="s">
        <v>255</v>
      </c>
      <c r="GZH24" s="18" t="s">
        <v>255</v>
      </c>
      <c r="GZI24" s="18" t="s">
        <v>255</v>
      </c>
      <c r="GZJ24" s="18" t="s">
        <v>255</v>
      </c>
      <c r="GZK24" s="18" t="s">
        <v>255</v>
      </c>
      <c r="GZL24" s="18" t="s">
        <v>255</v>
      </c>
      <c r="GZM24" s="18" t="s">
        <v>255</v>
      </c>
      <c r="GZN24" s="18" t="s">
        <v>255</v>
      </c>
      <c r="GZO24" s="18" t="s">
        <v>255</v>
      </c>
      <c r="GZP24" s="18" t="s">
        <v>255</v>
      </c>
      <c r="GZQ24" s="18" t="s">
        <v>255</v>
      </c>
      <c r="GZR24" s="18" t="s">
        <v>255</v>
      </c>
      <c r="GZS24" s="18" t="s">
        <v>255</v>
      </c>
      <c r="GZT24" s="18" t="s">
        <v>255</v>
      </c>
      <c r="GZU24" s="18" t="s">
        <v>255</v>
      </c>
      <c r="GZV24" s="18" t="s">
        <v>255</v>
      </c>
      <c r="GZW24" s="18" t="s">
        <v>255</v>
      </c>
      <c r="GZX24" s="18" t="s">
        <v>255</v>
      </c>
      <c r="GZY24" s="18" t="s">
        <v>255</v>
      </c>
      <c r="GZZ24" s="18" t="s">
        <v>255</v>
      </c>
      <c r="HAA24" s="18" t="s">
        <v>255</v>
      </c>
      <c r="HAB24" s="18" t="s">
        <v>255</v>
      </c>
      <c r="HAC24" s="18" t="s">
        <v>255</v>
      </c>
      <c r="HAD24" s="18" t="s">
        <v>255</v>
      </c>
      <c r="HAE24" s="18" t="s">
        <v>255</v>
      </c>
      <c r="HAF24" s="18" t="s">
        <v>255</v>
      </c>
      <c r="HAG24" s="18" t="s">
        <v>255</v>
      </c>
      <c r="HAH24" s="18" t="s">
        <v>255</v>
      </c>
      <c r="HAI24" s="18" t="s">
        <v>255</v>
      </c>
      <c r="HAJ24" s="18" t="s">
        <v>255</v>
      </c>
      <c r="HAK24" s="18" t="s">
        <v>255</v>
      </c>
      <c r="HAL24" s="18" t="s">
        <v>255</v>
      </c>
      <c r="HAM24" s="18" t="s">
        <v>255</v>
      </c>
      <c r="HAN24" s="18" t="s">
        <v>255</v>
      </c>
      <c r="HAO24" s="18" t="s">
        <v>255</v>
      </c>
      <c r="HAP24" s="18" t="s">
        <v>255</v>
      </c>
      <c r="HAQ24" s="18" t="s">
        <v>255</v>
      </c>
      <c r="HAR24" s="18" t="s">
        <v>255</v>
      </c>
      <c r="HAS24" s="18" t="s">
        <v>255</v>
      </c>
      <c r="HAT24" s="18" t="s">
        <v>255</v>
      </c>
      <c r="HAU24" s="18" t="s">
        <v>255</v>
      </c>
      <c r="HAV24" s="18" t="s">
        <v>255</v>
      </c>
      <c r="HAW24" s="18" t="s">
        <v>255</v>
      </c>
      <c r="HAX24" s="18" t="s">
        <v>255</v>
      </c>
      <c r="HAY24" s="18" t="s">
        <v>255</v>
      </c>
      <c r="HAZ24" s="18" t="s">
        <v>255</v>
      </c>
      <c r="HBA24" s="18" t="s">
        <v>255</v>
      </c>
      <c r="HBB24" s="18" t="s">
        <v>255</v>
      </c>
      <c r="HBC24" s="18" t="s">
        <v>255</v>
      </c>
      <c r="HBD24" s="18" t="s">
        <v>255</v>
      </c>
      <c r="HBE24" s="18" t="s">
        <v>255</v>
      </c>
      <c r="HBF24" s="18" t="s">
        <v>255</v>
      </c>
      <c r="HBG24" s="18" t="s">
        <v>255</v>
      </c>
      <c r="HBH24" s="18" t="s">
        <v>255</v>
      </c>
      <c r="HBI24" s="18" t="s">
        <v>255</v>
      </c>
      <c r="HBJ24" s="18" t="s">
        <v>255</v>
      </c>
      <c r="HBK24" s="18" t="s">
        <v>255</v>
      </c>
      <c r="HBL24" s="18" t="s">
        <v>255</v>
      </c>
      <c r="HBM24" s="18" t="s">
        <v>255</v>
      </c>
      <c r="HBN24" s="18" t="s">
        <v>255</v>
      </c>
      <c r="HBO24" s="18" t="s">
        <v>255</v>
      </c>
      <c r="HBP24" s="18" t="s">
        <v>255</v>
      </c>
      <c r="HBQ24" s="18" t="s">
        <v>255</v>
      </c>
      <c r="HBR24" s="18" t="s">
        <v>255</v>
      </c>
      <c r="HBS24" s="18" t="s">
        <v>255</v>
      </c>
      <c r="HBT24" s="18" t="s">
        <v>255</v>
      </c>
      <c r="HBU24" s="18" t="s">
        <v>255</v>
      </c>
      <c r="HBV24" s="18" t="s">
        <v>255</v>
      </c>
      <c r="HBW24" s="18" t="s">
        <v>255</v>
      </c>
      <c r="HBX24" s="18" t="s">
        <v>255</v>
      </c>
      <c r="HBY24" s="18" t="s">
        <v>255</v>
      </c>
      <c r="HBZ24" s="18" t="s">
        <v>255</v>
      </c>
      <c r="HCA24" s="18" t="s">
        <v>255</v>
      </c>
      <c r="HCB24" s="18" t="s">
        <v>255</v>
      </c>
      <c r="HCC24" s="18" t="s">
        <v>255</v>
      </c>
      <c r="HCD24" s="18" t="s">
        <v>255</v>
      </c>
      <c r="HCE24" s="18" t="s">
        <v>255</v>
      </c>
      <c r="HCF24" s="18" t="s">
        <v>255</v>
      </c>
      <c r="HCG24" s="18" t="s">
        <v>255</v>
      </c>
      <c r="HCH24" s="18" t="s">
        <v>255</v>
      </c>
      <c r="HCI24" s="18" t="s">
        <v>255</v>
      </c>
      <c r="HCJ24" s="18" t="s">
        <v>255</v>
      </c>
      <c r="HCK24" s="18" t="s">
        <v>255</v>
      </c>
      <c r="HCL24" s="18" t="s">
        <v>255</v>
      </c>
      <c r="HCM24" s="18" t="s">
        <v>255</v>
      </c>
      <c r="HCN24" s="18" t="s">
        <v>255</v>
      </c>
      <c r="HCO24" s="18" t="s">
        <v>255</v>
      </c>
      <c r="HCP24" s="18" t="s">
        <v>255</v>
      </c>
      <c r="HCQ24" s="18" t="s">
        <v>255</v>
      </c>
      <c r="HCR24" s="18" t="s">
        <v>255</v>
      </c>
      <c r="HCS24" s="18" t="s">
        <v>255</v>
      </c>
      <c r="HCT24" s="18" t="s">
        <v>255</v>
      </c>
      <c r="HCU24" s="18" t="s">
        <v>255</v>
      </c>
      <c r="HCV24" s="18" t="s">
        <v>255</v>
      </c>
      <c r="HCW24" s="18" t="s">
        <v>255</v>
      </c>
      <c r="HCX24" s="18" t="s">
        <v>255</v>
      </c>
      <c r="HCY24" s="18" t="s">
        <v>255</v>
      </c>
      <c r="HCZ24" s="18" t="s">
        <v>255</v>
      </c>
      <c r="HDA24" s="18" t="s">
        <v>255</v>
      </c>
      <c r="HDB24" s="18" t="s">
        <v>255</v>
      </c>
      <c r="HDC24" s="18" t="s">
        <v>255</v>
      </c>
      <c r="HDD24" s="18" t="s">
        <v>255</v>
      </c>
      <c r="HDE24" s="18" t="s">
        <v>255</v>
      </c>
      <c r="HDF24" s="18" t="s">
        <v>255</v>
      </c>
      <c r="HDG24" s="18" t="s">
        <v>255</v>
      </c>
      <c r="HDH24" s="18" t="s">
        <v>255</v>
      </c>
      <c r="HDI24" s="18" t="s">
        <v>255</v>
      </c>
      <c r="HDJ24" s="18" t="s">
        <v>255</v>
      </c>
      <c r="HDK24" s="18" t="s">
        <v>255</v>
      </c>
      <c r="HDL24" s="18" t="s">
        <v>255</v>
      </c>
      <c r="HDM24" s="18" t="s">
        <v>255</v>
      </c>
      <c r="HDN24" s="18" t="s">
        <v>255</v>
      </c>
      <c r="HDO24" s="18" t="s">
        <v>255</v>
      </c>
      <c r="HDP24" s="18" t="s">
        <v>255</v>
      </c>
      <c r="HDQ24" s="18" t="s">
        <v>255</v>
      </c>
      <c r="HDR24" s="18" t="s">
        <v>255</v>
      </c>
      <c r="HDS24" s="18" t="s">
        <v>255</v>
      </c>
      <c r="HDT24" s="18" t="s">
        <v>255</v>
      </c>
      <c r="HDU24" s="18" t="s">
        <v>255</v>
      </c>
      <c r="HDV24" s="18" t="s">
        <v>255</v>
      </c>
      <c r="HDW24" s="18" t="s">
        <v>255</v>
      </c>
      <c r="HDX24" s="18" t="s">
        <v>255</v>
      </c>
      <c r="HDY24" s="18" t="s">
        <v>255</v>
      </c>
      <c r="HDZ24" s="18" t="s">
        <v>255</v>
      </c>
      <c r="HEA24" s="18" t="s">
        <v>255</v>
      </c>
      <c r="HEB24" s="18" t="s">
        <v>255</v>
      </c>
      <c r="HEC24" s="18" t="s">
        <v>255</v>
      </c>
      <c r="HED24" s="18" t="s">
        <v>255</v>
      </c>
      <c r="HEE24" s="18" t="s">
        <v>255</v>
      </c>
      <c r="HEF24" s="18" t="s">
        <v>255</v>
      </c>
      <c r="HEG24" s="18" t="s">
        <v>255</v>
      </c>
      <c r="HEH24" s="18" t="s">
        <v>255</v>
      </c>
      <c r="HEI24" s="18" t="s">
        <v>255</v>
      </c>
      <c r="HEJ24" s="18" t="s">
        <v>255</v>
      </c>
      <c r="HEK24" s="18" t="s">
        <v>255</v>
      </c>
      <c r="HEL24" s="18" t="s">
        <v>255</v>
      </c>
      <c r="HEM24" s="18" t="s">
        <v>255</v>
      </c>
      <c r="HEN24" s="18" t="s">
        <v>255</v>
      </c>
      <c r="HEO24" s="18" t="s">
        <v>255</v>
      </c>
      <c r="HEP24" s="18" t="s">
        <v>255</v>
      </c>
      <c r="HEQ24" s="18" t="s">
        <v>255</v>
      </c>
      <c r="HER24" s="18" t="s">
        <v>255</v>
      </c>
      <c r="HES24" s="18" t="s">
        <v>255</v>
      </c>
      <c r="HET24" s="18" t="s">
        <v>255</v>
      </c>
      <c r="HEU24" s="18" t="s">
        <v>255</v>
      </c>
      <c r="HEV24" s="18" t="s">
        <v>255</v>
      </c>
      <c r="HEW24" s="18" t="s">
        <v>255</v>
      </c>
      <c r="HEX24" s="18" t="s">
        <v>255</v>
      </c>
      <c r="HEY24" s="18" t="s">
        <v>255</v>
      </c>
      <c r="HEZ24" s="18" t="s">
        <v>255</v>
      </c>
      <c r="HFA24" s="18" t="s">
        <v>255</v>
      </c>
      <c r="HFB24" s="18" t="s">
        <v>255</v>
      </c>
      <c r="HFC24" s="18" t="s">
        <v>255</v>
      </c>
      <c r="HFD24" s="18" t="s">
        <v>255</v>
      </c>
      <c r="HFE24" s="18" t="s">
        <v>255</v>
      </c>
      <c r="HFF24" s="18" t="s">
        <v>255</v>
      </c>
      <c r="HFG24" s="18" t="s">
        <v>255</v>
      </c>
      <c r="HFH24" s="18" t="s">
        <v>255</v>
      </c>
      <c r="HFI24" s="18" t="s">
        <v>255</v>
      </c>
      <c r="HFJ24" s="18" t="s">
        <v>255</v>
      </c>
      <c r="HFK24" s="18" t="s">
        <v>255</v>
      </c>
      <c r="HFL24" s="18" t="s">
        <v>255</v>
      </c>
      <c r="HFM24" s="18" t="s">
        <v>255</v>
      </c>
      <c r="HFN24" s="18" t="s">
        <v>255</v>
      </c>
      <c r="HFO24" s="18" t="s">
        <v>255</v>
      </c>
      <c r="HFP24" s="18" t="s">
        <v>255</v>
      </c>
      <c r="HFQ24" s="18" t="s">
        <v>255</v>
      </c>
      <c r="HFR24" s="18" t="s">
        <v>255</v>
      </c>
      <c r="HFS24" s="18" t="s">
        <v>255</v>
      </c>
      <c r="HFT24" s="18" t="s">
        <v>255</v>
      </c>
      <c r="HFU24" s="18" t="s">
        <v>255</v>
      </c>
      <c r="HFV24" s="18" t="s">
        <v>255</v>
      </c>
      <c r="HFW24" s="18" t="s">
        <v>255</v>
      </c>
      <c r="HFX24" s="18" t="s">
        <v>255</v>
      </c>
      <c r="HFY24" s="18" t="s">
        <v>255</v>
      </c>
      <c r="HFZ24" s="18" t="s">
        <v>255</v>
      </c>
      <c r="HGA24" s="18" t="s">
        <v>255</v>
      </c>
      <c r="HGB24" s="18" t="s">
        <v>255</v>
      </c>
      <c r="HGC24" s="18" t="s">
        <v>255</v>
      </c>
      <c r="HGD24" s="18" t="s">
        <v>255</v>
      </c>
      <c r="HGE24" s="18" t="s">
        <v>255</v>
      </c>
      <c r="HGF24" s="18" t="s">
        <v>255</v>
      </c>
      <c r="HGG24" s="18" t="s">
        <v>255</v>
      </c>
      <c r="HGH24" s="18" t="s">
        <v>255</v>
      </c>
      <c r="HGI24" s="18" t="s">
        <v>255</v>
      </c>
      <c r="HGJ24" s="18" t="s">
        <v>255</v>
      </c>
      <c r="HGK24" s="18" t="s">
        <v>255</v>
      </c>
      <c r="HGL24" s="18" t="s">
        <v>255</v>
      </c>
      <c r="HGM24" s="18" t="s">
        <v>255</v>
      </c>
      <c r="HGN24" s="18" t="s">
        <v>255</v>
      </c>
      <c r="HGO24" s="18" t="s">
        <v>255</v>
      </c>
      <c r="HGP24" s="18" t="s">
        <v>255</v>
      </c>
      <c r="HGQ24" s="18" t="s">
        <v>255</v>
      </c>
      <c r="HGR24" s="18" t="s">
        <v>255</v>
      </c>
      <c r="HGS24" s="18" t="s">
        <v>255</v>
      </c>
      <c r="HGT24" s="18" t="s">
        <v>255</v>
      </c>
      <c r="HGU24" s="18" t="s">
        <v>255</v>
      </c>
      <c r="HGV24" s="18" t="s">
        <v>255</v>
      </c>
      <c r="HGW24" s="18" t="s">
        <v>255</v>
      </c>
      <c r="HGX24" s="18" t="s">
        <v>255</v>
      </c>
      <c r="HGY24" s="18" t="s">
        <v>255</v>
      </c>
      <c r="HGZ24" s="18" t="s">
        <v>255</v>
      </c>
      <c r="HHA24" s="18" t="s">
        <v>255</v>
      </c>
      <c r="HHB24" s="18" t="s">
        <v>255</v>
      </c>
      <c r="HHC24" s="18" t="s">
        <v>255</v>
      </c>
      <c r="HHD24" s="18" t="s">
        <v>255</v>
      </c>
      <c r="HHE24" s="18" t="s">
        <v>255</v>
      </c>
      <c r="HHF24" s="18" t="s">
        <v>255</v>
      </c>
      <c r="HHG24" s="18" t="s">
        <v>255</v>
      </c>
      <c r="HHH24" s="18" t="s">
        <v>255</v>
      </c>
      <c r="HHI24" s="18" t="s">
        <v>255</v>
      </c>
      <c r="HHJ24" s="18" t="s">
        <v>255</v>
      </c>
      <c r="HHK24" s="18" t="s">
        <v>255</v>
      </c>
      <c r="HHL24" s="18" t="s">
        <v>255</v>
      </c>
      <c r="HHM24" s="18" t="s">
        <v>255</v>
      </c>
      <c r="HHN24" s="18" t="s">
        <v>255</v>
      </c>
      <c r="HHO24" s="18" t="s">
        <v>255</v>
      </c>
      <c r="HHP24" s="18" t="s">
        <v>255</v>
      </c>
      <c r="HHQ24" s="18" t="s">
        <v>255</v>
      </c>
      <c r="HHR24" s="18" t="s">
        <v>255</v>
      </c>
      <c r="HHS24" s="18" t="s">
        <v>255</v>
      </c>
      <c r="HHT24" s="18" t="s">
        <v>255</v>
      </c>
      <c r="HHU24" s="18" t="s">
        <v>255</v>
      </c>
      <c r="HHV24" s="18" t="s">
        <v>255</v>
      </c>
      <c r="HHW24" s="18" t="s">
        <v>255</v>
      </c>
      <c r="HHX24" s="18" t="s">
        <v>255</v>
      </c>
      <c r="HHY24" s="18" t="s">
        <v>255</v>
      </c>
      <c r="HHZ24" s="18" t="s">
        <v>255</v>
      </c>
      <c r="HIA24" s="18" t="s">
        <v>255</v>
      </c>
      <c r="HIB24" s="18" t="s">
        <v>255</v>
      </c>
      <c r="HIC24" s="18" t="s">
        <v>255</v>
      </c>
      <c r="HID24" s="18" t="s">
        <v>255</v>
      </c>
      <c r="HIE24" s="18" t="s">
        <v>255</v>
      </c>
      <c r="HIF24" s="18" t="s">
        <v>255</v>
      </c>
      <c r="HIG24" s="18" t="s">
        <v>255</v>
      </c>
      <c r="HIH24" s="18" t="s">
        <v>255</v>
      </c>
      <c r="HII24" s="18" t="s">
        <v>255</v>
      </c>
      <c r="HIJ24" s="18" t="s">
        <v>255</v>
      </c>
      <c r="HIK24" s="18" t="s">
        <v>255</v>
      </c>
      <c r="HIL24" s="18" t="s">
        <v>255</v>
      </c>
      <c r="HIM24" s="18" t="s">
        <v>255</v>
      </c>
      <c r="HIN24" s="18" t="s">
        <v>255</v>
      </c>
      <c r="HIO24" s="18" t="s">
        <v>255</v>
      </c>
      <c r="HIP24" s="18" t="s">
        <v>255</v>
      </c>
      <c r="HIQ24" s="18" t="s">
        <v>255</v>
      </c>
      <c r="HIR24" s="18" t="s">
        <v>255</v>
      </c>
      <c r="HIS24" s="18" t="s">
        <v>255</v>
      </c>
      <c r="HIT24" s="18" t="s">
        <v>255</v>
      </c>
      <c r="HIU24" s="18" t="s">
        <v>255</v>
      </c>
      <c r="HIV24" s="18" t="s">
        <v>255</v>
      </c>
      <c r="HIW24" s="18" t="s">
        <v>255</v>
      </c>
      <c r="HIX24" s="18" t="s">
        <v>255</v>
      </c>
      <c r="HIY24" s="18" t="s">
        <v>255</v>
      </c>
      <c r="HIZ24" s="18" t="s">
        <v>255</v>
      </c>
      <c r="HJA24" s="18" t="s">
        <v>255</v>
      </c>
      <c r="HJB24" s="18" t="s">
        <v>255</v>
      </c>
      <c r="HJC24" s="18" t="s">
        <v>255</v>
      </c>
      <c r="HJD24" s="18" t="s">
        <v>255</v>
      </c>
      <c r="HJE24" s="18" t="s">
        <v>255</v>
      </c>
      <c r="HJF24" s="18" t="s">
        <v>255</v>
      </c>
      <c r="HJG24" s="18" t="s">
        <v>255</v>
      </c>
      <c r="HJH24" s="18" t="s">
        <v>255</v>
      </c>
      <c r="HJI24" s="18" t="s">
        <v>255</v>
      </c>
      <c r="HJJ24" s="18" t="s">
        <v>255</v>
      </c>
      <c r="HJK24" s="18" t="s">
        <v>255</v>
      </c>
      <c r="HJL24" s="18" t="s">
        <v>255</v>
      </c>
      <c r="HJM24" s="18" t="s">
        <v>255</v>
      </c>
      <c r="HJN24" s="18" t="s">
        <v>255</v>
      </c>
      <c r="HJO24" s="18" t="s">
        <v>255</v>
      </c>
      <c r="HJP24" s="18" t="s">
        <v>255</v>
      </c>
      <c r="HJQ24" s="18" t="s">
        <v>255</v>
      </c>
      <c r="HJR24" s="18" t="s">
        <v>255</v>
      </c>
      <c r="HJS24" s="18" t="s">
        <v>255</v>
      </c>
      <c r="HJT24" s="18" t="s">
        <v>255</v>
      </c>
      <c r="HJU24" s="18" t="s">
        <v>255</v>
      </c>
      <c r="HJV24" s="18" t="s">
        <v>255</v>
      </c>
      <c r="HJW24" s="18" t="s">
        <v>255</v>
      </c>
      <c r="HJX24" s="18" t="s">
        <v>255</v>
      </c>
      <c r="HJY24" s="18" t="s">
        <v>255</v>
      </c>
      <c r="HJZ24" s="18" t="s">
        <v>255</v>
      </c>
      <c r="HKA24" s="18" t="s">
        <v>255</v>
      </c>
      <c r="HKB24" s="18" t="s">
        <v>255</v>
      </c>
      <c r="HKC24" s="18" t="s">
        <v>255</v>
      </c>
      <c r="HKD24" s="18" t="s">
        <v>255</v>
      </c>
      <c r="HKE24" s="18" t="s">
        <v>255</v>
      </c>
      <c r="HKF24" s="18" t="s">
        <v>255</v>
      </c>
      <c r="HKG24" s="18" t="s">
        <v>255</v>
      </c>
      <c r="HKH24" s="18" t="s">
        <v>255</v>
      </c>
      <c r="HKI24" s="18" t="s">
        <v>255</v>
      </c>
      <c r="HKJ24" s="18" t="s">
        <v>255</v>
      </c>
      <c r="HKK24" s="18" t="s">
        <v>255</v>
      </c>
      <c r="HKL24" s="18" t="s">
        <v>255</v>
      </c>
      <c r="HKM24" s="18" t="s">
        <v>255</v>
      </c>
      <c r="HKN24" s="18" t="s">
        <v>255</v>
      </c>
      <c r="HKO24" s="18" t="s">
        <v>255</v>
      </c>
      <c r="HKP24" s="18" t="s">
        <v>255</v>
      </c>
      <c r="HKQ24" s="18" t="s">
        <v>255</v>
      </c>
      <c r="HKR24" s="18" t="s">
        <v>255</v>
      </c>
      <c r="HKS24" s="18" t="s">
        <v>255</v>
      </c>
      <c r="HKT24" s="18" t="s">
        <v>255</v>
      </c>
      <c r="HKU24" s="18" t="s">
        <v>255</v>
      </c>
      <c r="HKV24" s="18" t="s">
        <v>255</v>
      </c>
      <c r="HKW24" s="18" t="s">
        <v>255</v>
      </c>
      <c r="HKX24" s="18" t="s">
        <v>255</v>
      </c>
      <c r="HKY24" s="18" t="s">
        <v>255</v>
      </c>
      <c r="HKZ24" s="18" t="s">
        <v>255</v>
      </c>
      <c r="HLA24" s="18" t="s">
        <v>255</v>
      </c>
      <c r="HLB24" s="18" t="s">
        <v>255</v>
      </c>
      <c r="HLC24" s="18" t="s">
        <v>255</v>
      </c>
      <c r="HLD24" s="18" t="s">
        <v>255</v>
      </c>
      <c r="HLE24" s="18" t="s">
        <v>255</v>
      </c>
      <c r="HLF24" s="18" t="s">
        <v>255</v>
      </c>
      <c r="HLG24" s="18" t="s">
        <v>255</v>
      </c>
      <c r="HLH24" s="18" t="s">
        <v>255</v>
      </c>
      <c r="HLI24" s="18" t="s">
        <v>255</v>
      </c>
      <c r="HLJ24" s="18" t="s">
        <v>255</v>
      </c>
      <c r="HLK24" s="18" t="s">
        <v>255</v>
      </c>
      <c r="HLL24" s="18" t="s">
        <v>255</v>
      </c>
      <c r="HLM24" s="18" t="s">
        <v>255</v>
      </c>
      <c r="HLN24" s="18" t="s">
        <v>255</v>
      </c>
      <c r="HLO24" s="18" t="s">
        <v>255</v>
      </c>
      <c r="HLP24" s="18" t="s">
        <v>255</v>
      </c>
      <c r="HLQ24" s="18" t="s">
        <v>255</v>
      </c>
      <c r="HLR24" s="18" t="s">
        <v>255</v>
      </c>
      <c r="HLS24" s="18" t="s">
        <v>255</v>
      </c>
      <c r="HLT24" s="18" t="s">
        <v>255</v>
      </c>
      <c r="HLU24" s="18" t="s">
        <v>255</v>
      </c>
      <c r="HLV24" s="18" t="s">
        <v>255</v>
      </c>
      <c r="HLW24" s="18" t="s">
        <v>255</v>
      </c>
      <c r="HLX24" s="18" t="s">
        <v>255</v>
      </c>
      <c r="HLY24" s="18" t="s">
        <v>255</v>
      </c>
      <c r="HLZ24" s="18" t="s">
        <v>255</v>
      </c>
      <c r="HMA24" s="18" t="s">
        <v>255</v>
      </c>
      <c r="HMB24" s="18" t="s">
        <v>255</v>
      </c>
      <c r="HMC24" s="18" t="s">
        <v>255</v>
      </c>
      <c r="HMD24" s="18" t="s">
        <v>255</v>
      </c>
      <c r="HME24" s="18" t="s">
        <v>255</v>
      </c>
      <c r="HMF24" s="18" t="s">
        <v>255</v>
      </c>
      <c r="HMG24" s="18" t="s">
        <v>255</v>
      </c>
      <c r="HMH24" s="18" t="s">
        <v>255</v>
      </c>
      <c r="HMI24" s="18" t="s">
        <v>255</v>
      </c>
      <c r="HMJ24" s="18" t="s">
        <v>255</v>
      </c>
      <c r="HMK24" s="18" t="s">
        <v>255</v>
      </c>
      <c r="HML24" s="18" t="s">
        <v>255</v>
      </c>
      <c r="HMM24" s="18" t="s">
        <v>255</v>
      </c>
      <c r="HMN24" s="18" t="s">
        <v>255</v>
      </c>
      <c r="HMO24" s="18" t="s">
        <v>255</v>
      </c>
      <c r="HMP24" s="18" t="s">
        <v>255</v>
      </c>
      <c r="HMQ24" s="18" t="s">
        <v>255</v>
      </c>
      <c r="HMR24" s="18" t="s">
        <v>255</v>
      </c>
      <c r="HMS24" s="18" t="s">
        <v>255</v>
      </c>
      <c r="HMT24" s="18" t="s">
        <v>255</v>
      </c>
      <c r="HMU24" s="18" t="s">
        <v>255</v>
      </c>
      <c r="HMV24" s="18" t="s">
        <v>255</v>
      </c>
      <c r="HMW24" s="18" t="s">
        <v>255</v>
      </c>
      <c r="HMX24" s="18" t="s">
        <v>255</v>
      </c>
      <c r="HMY24" s="18" t="s">
        <v>255</v>
      </c>
      <c r="HMZ24" s="18" t="s">
        <v>255</v>
      </c>
      <c r="HNA24" s="18" t="s">
        <v>255</v>
      </c>
      <c r="HNB24" s="18" t="s">
        <v>255</v>
      </c>
      <c r="HNC24" s="18" t="s">
        <v>255</v>
      </c>
      <c r="HND24" s="18" t="s">
        <v>255</v>
      </c>
      <c r="HNE24" s="18" t="s">
        <v>255</v>
      </c>
      <c r="HNF24" s="18" t="s">
        <v>255</v>
      </c>
      <c r="HNG24" s="18" t="s">
        <v>255</v>
      </c>
      <c r="HNH24" s="18" t="s">
        <v>255</v>
      </c>
      <c r="HNI24" s="18" t="s">
        <v>255</v>
      </c>
      <c r="HNJ24" s="18" t="s">
        <v>255</v>
      </c>
      <c r="HNK24" s="18" t="s">
        <v>255</v>
      </c>
      <c r="HNL24" s="18" t="s">
        <v>255</v>
      </c>
      <c r="HNM24" s="18" t="s">
        <v>255</v>
      </c>
      <c r="HNN24" s="18" t="s">
        <v>255</v>
      </c>
      <c r="HNO24" s="18" t="s">
        <v>255</v>
      </c>
      <c r="HNP24" s="18" t="s">
        <v>255</v>
      </c>
      <c r="HNQ24" s="18" t="s">
        <v>255</v>
      </c>
      <c r="HNR24" s="18" t="s">
        <v>255</v>
      </c>
      <c r="HNS24" s="18" t="s">
        <v>255</v>
      </c>
      <c r="HNT24" s="18" t="s">
        <v>255</v>
      </c>
      <c r="HNU24" s="18" t="s">
        <v>255</v>
      </c>
      <c r="HNV24" s="18" t="s">
        <v>255</v>
      </c>
      <c r="HNW24" s="18" t="s">
        <v>255</v>
      </c>
      <c r="HNX24" s="18" t="s">
        <v>255</v>
      </c>
      <c r="HNY24" s="18" t="s">
        <v>255</v>
      </c>
      <c r="HNZ24" s="18" t="s">
        <v>255</v>
      </c>
      <c r="HOA24" s="18" t="s">
        <v>255</v>
      </c>
      <c r="HOB24" s="18" t="s">
        <v>255</v>
      </c>
      <c r="HOC24" s="18" t="s">
        <v>255</v>
      </c>
      <c r="HOD24" s="18" t="s">
        <v>255</v>
      </c>
      <c r="HOE24" s="18" t="s">
        <v>255</v>
      </c>
      <c r="HOF24" s="18" t="s">
        <v>255</v>
      </c>
      <c r="HOG24" s="18" t="s">
        <v>255</v>
      </c>
      <c r="HOH24" s="18" t="s">
        <v>255</v>
      </c>
      <c r="HOI24" s="18" t="s">
        <v>255</v>
      </c>
      <c r="HOJ24" s="18" t="s">
        <v>255</v>
      </c>
      <c r="HOK24" s="18" t="s">
        <v>255</v>
      </c>
      <c r="HOL24" s="18" t="s">
        <v>255</v>
      </c>
      <c r="HOM24" s="18" t="s">
        <v>255</v>
      </c>
      <c r="HON24" s="18" t="s">
        <v>255</v>
      </c>
      <c r="HOO24" s="18" t="s">
        <v>255</v>
      </c>
      <c r="HOP24" s="18" t="s">
        <v>255</v>
      </c>
      <c r="HOQ24" s="18" t="s">
        <v>255</v>
      </c>
      <c r="HOR24" s="18" t="s">
        <v>255</v>
      </c>
      <c r="HOS24" s="18" t="s">
        <v>255</v>
      </c>
      <c r="HOT24" s="18" t="s">
        <v>255</v>
      </c>
      <c r="HOU24" s="18" t="s">
        <v>255</v>
      </c>
      <c r="HOV24" s="18" t="s">
        <v>255</v>
      </c>
      <c r="HOW24" s="18" t="s">
        <v>255</v>
      </c>
      <c r="HOX24" s="18" t="s">
        <v>255</v>
      </c>
      <c r="HOY24" s="18" t="s">
        <v>255</v>
      </c>
      <c r="HOZ24" s="18" t="s">
        <v>255</v>
      </c>
      <c r="HPA24" s="18" t="s">
        <v>255</v>
      </c>
      <c r="HPB24" s="18" t="s">
        <v>255</v>
      </c>
      <c r="HPC24" s="18" t="s">
        <v>255</v>
      </c>
      <c r="HPD24" s="18" t="s">
        <v>255</v>
      </c>
      <c r="HPE24" s="18" t="s">
        <v>255</v>
      </c>
      <c r="HPF24" s="18" t="s">
        <v>255</v>
      </c>
      <c r="HPG24" s="18" t="s">
        <v>255</v>
      </c>
      <c r="HPH24" s="18" t="s">
        <v>255</v>
      </c>
      <c r="HPI24" s="18" t="s">
        <v>255</v>
      </c>
      <c r="HPJ24" s="18" t="s">
        <v>255</v>
      </c>
      <c r="HPK24" s="18" t="s">
        <v>255</v>
      </c>
      <c r="HPL24" s="18" t="s">
        <v>255</v>
      </c>
      <c r="HPM24" s="18" t="s">
        <v>255</v>
      </c>
      <c r="HPN24" s="18" t="s">
        <v>255</v>
      </c>
      <c r="HPO24" s="18" t="s">
        <v>255</v>
      </c>
      <c r="HPP24" s="18" t="s">
        <v>255</v>
      </c>
      <c r="HPQ24" s="18" t="s">
        <v>255</v>
      </c>
      <c r="HPR24" s="18" t="s">
        <v>255</v>
      </c>
      <c r="HPS24" s="18" t="s">
        <v>255</v>
      </c>
      <c r="HPT24" s="18" t="s">
        <v>255</v>
      </c>
      <c r="HPU24" s="18" t="s">
        <v>255</v>
      </c>
      <c r="HPV24" s="18" t="s">
        <v>255</v>
      </c>
      <c r="HPW24" s="18" t="s">
        <v>255</v>
      </c>
      <c r="HPX24" s="18" t="s">
        <v>255</v>
      </c>
      <c r="HPY24" s="18" t="s">
        <v>255</v>
      </c>
      <c r="HPZ24" s="18" t="s">
        <v>255</v>
      </c>
      <c r="HQA24" s="18" t="s">
        <v>255</v>
      </c>
      <c r="HQB24" s="18" t="s">
        <v>255</v>
      </c>
      <c r="HQC24" s="18" t="s">
        <v>255</v>
      </c>
      <c r="HQD24" s="18" t="s">
        <v>255</v>
      </c>
      <c r="HQE24" s="18" t="s">
        <v>255</v>
      </c>
      <c r="HQF24" s="18" t="s">
        <v>255</v>
      </c>
      <c r="HQG24" s="18" t="s">
        <v>255</v>
      </c>
      <c r="HQH24" s="18" t="s">
        <v>255</v>
      </c>
      <c r="HQI24" s="18" t="s">
        <v>255</v>
      </c>
      <c r="HQJ24" s="18" t="s">
        <v>255</v>
      </c>
      <c r="HQK24" s="18" t="s">
        <v>255</v>
      </c>
      <c r="HQL24" s="18" t="s">
        <v>255</v>
      </c>
      <c r="HQM24" s="18" t="s">
        <v>255</v>
      </c>
      <c r="HQN24" s="18" t="s">
        <v>255</v>
      </c>
      <c r="HQO24" s="18" t="s">
        <v>255</v>
      </c>
      <c r="HQP24" s="18" t="s">
        <v>255</v>
      </c>
      <c r="HQQ24" s="18" t="s">
        <v>255</v>
      </c>
      <c r="HQR24" s="18" t="s">
        <v>255</v>
      </c>
      <c r="HQS24" s="18" t="s">
        <v>255</v>
      </c>
      <c r="HQT24" s="18" t="s">
        <v>255</v>
      </c>
      <c r="HQU24" s="18" t="s">
        <v>255</v>
      </c>
      <c r="HQV24" s="18" t="s">
        <v>255</v>
      </c>
      <c r="HQW24" s="18" t="s">
        <v>255</v>
      </c>
      <c r="HQX24" s="18" t="s">
        <v>255</v>
      </c>
      <c r="HQY24" s="18" t="s">
        <v>255</v>
      </c>
      <c r="HQZ24" s="18" t="s">
        <v>255</v>
      </c>
      <c r="HRA24" s="18" t="s">
        <v>255</v>
      </c>
      <c r="HRB24" s="18" t="s">
        <v>255</v>
      </c>
      <c r="HRC24" s="18" t="s">
        <v>255</v>
      </c>
      <c r="HRD24" s="18" t="s">
        <v>255</v>
      </c>
      <c r="HRE24" s="18" t="s">
        <v>255</v>
      </c>
      <c r="HRF24" s="18" t="s">
        <v>255</v>
      </c>
      <c r="HRG24" s="18" t="s">
        <v>255</v>
      </c>
      <c r="HRH24" s="18" t="s">
        <v>255</v>
      </c>
      <c r="HRI24" s="18" t="s">
        <v>255</v>
      </c>
      <c r="HRJ24" s="18" t="s">
        <v>255</v>
      </c>
      <c r="HRK24" s="18" t="s">
        <v>255</v>
      </c>
      <c r="HRL24" s="18" t="s">
        <v>255</v>
      </c>
      <c r="HRM24" s="18" t="s">
        <v>255</v>
      </c>
      <c r="HRN24" s="18" t="s">
        <v>255</v>
      </c>
      <c r="HRO24" s="18" t="s">
        <v>255</v>
      </c>
      <c r="HRP24" s="18" t="s">
        <v>255</v>
      </c>
      <c r="HRQ24" s="18" t="s">
        <v>255</v>
      </c>
      <c r="HRR24" s="18" t="s">
        <v>255</v>
      </c>
      <c r="HRS24" s="18" t="s">
        <v>255</v>
      </c>
      <c r="HRT24" s="18" t="s">
        <v>255</v>
      </c>
      <c r="HRU24" s="18" t="s">
        <v>255</v>
      </c>
      <c r="HRV24" s="18" t="s">
        <v>255</v>
      </c>
      <c r="HRW24" s="18" t="s">
        <v>255</v>
      </c>
      <c r="HRX24" s="18" t="s">
        <v>255</v>
      </c>
      <c r="HRY24" s="18" t="s">
        <v>255</v>
      </c>
      <c r="HRZ24" s="18" t="s">
        <v>255</v>
      </c>
      <c r="HSA24" s="18" t="s">
        <v>255</v>
      </c>
      <c r="HSB24" s="18" t="s">
        <v>255</v>
      </c>
      <c r="HSC24" s="18" t="s">
        <v>255</v>
      </c>
      <c r="HSD24" s="18" t="s">
        <v>255</v>
      </c>
      <c r="HSE24" s="18" t="s">
        <v>255</v>
      </c>
      <c r="HSF24" s="18" t="s">
        <v>255</v>
      </c>
      <c r="HSG24" s="18" t="s">
        <v>255</v>
      </c>
      <c r="HSH24" s="18" t="s">
        <v>255</v>
      </c>
      <c r="HSI24" s="18" t="s">
        <v>255</v>
      </c>
      <c r="HSJ24" s="18" t="s">
        <v>255</v>
      </c>
      <c r="HSK24" s="18" t="s">
        <v>255</v>
      </c>
      <c r="HSL24" s="18" t="s">
        <v>255</v>
      </c>
      <c r="HSM24" s="18" t="s">
        <v>255</v>
      </c>
      <c r="HSN24" s="18" t="s">
        <v>255</v>
      </c>
      <c r="HSO24" s="18" t="s">
        <v>255</v>
      </c>
      <c r="HSP24" s="18" t="s">
        <v>255</v>
      </c>
      <c r="HSQ24" s="18" t="s">
        <v>255</v>
      </c>
      <c r="HSR24" s="18" t="s">
        <v>255</v>
      </c>
      <c r="HSS24" s="18" t="s">
        <v>255</v>
      </c>
      <c r="HST24" s="18" t="s">
        <v>255</v>
      </c>
      <c r="HSU24" s="18" t="s">
        <v>255</v>
      </c>
      <c r="HSV24" s="18" t="s">
        <v>255</v>
      </c>
      <c r="HSW24" s="18" t="s">
        <v>255</v>
      </c>
      <c r="HSX24" s="18" t="s">
        <v>255</v>
      </c>
      <c r="HSY24" s="18" t="s">
        <v>255</v>
      </c>
      <c r="HSZ24" s="18" t="s">
        <v>255</v>
      </c>
      <c r="HTA24" s="18" t="s">
        <v>255</v>
      </c>
      <c r="HTB24" s="18" t="s">
        <v>255</v>
      </c>
      <c r="HTC24" s="18" t="s">
        <v>255</v>
      </c>
      <c r="HTD24" s="18" t="s">
        <v>255</v>
      </c>
      <c r="HTE24" s="18" t="s">
        <v>255</v>
      </c>
      <c r="HTF24" s="18" t="s">
        <v>255</v>
      </c>
      <c r="HTG24" s="18" t="s">
        <v>255</v>
      </c>
      <c r="HTH24" s="18" t="s">
        <v>255</v>
      </c>
      <c r="HTI24" s="18" t="s">
        <v>255</v>
      </c>
      <c r="HTJ24" s="18" t="s">
        <v>255</v>
      </c>
      <c r="HTK24" s="18" t="s">
        <v>255</v>
      </c>
      <c r="HTL24" s="18" t="s">
        <v>255</v>
      </c>
      <c r="HTM24" s="18" t="s">
        <v>255</v>
      </c>
      <c r="HTN24" s="18" t="s">
        <v>255</v>
      </c>
      <c r="HTO24" s="18" t="s">
        <v>255</v>
      </c>
      <c r="HTP24" s="18" t="s">
        <v>255</v>
      </c>
      <c r="HTQ24" s="18" t="s">
        <v>255</v>
      </c>
      <c r="HTR24" s="18" t="s">
        <v>255</v>
      </c>
      <c r="HTS24" s="18" t="s">
        <v>255</v>
      </c>
      <c r="HTT24" s="18" t="s">
        <v>255</v>
      </c>
      <c r="HTU24" s="18" t="s">
        <v>255</v>
      </c>
      <c r="HTV24" s="18" t="s">
        <v>255</v>
      </c>
      <c r="HTW24" s="18" t="s">
        <v>255</v>
      </c>
      <c r="HTX24" s="18" t="s">
        <v>255</v>
      </c>
      <c r="HTY24" s="18" t="s">
        <v>255</v>
      </c>
      <c r="HTZ24" s="18" t="s">
        <v>255</v>
      </c>
      <c r="HUA24" s="18" t="s">
        <v>255</v>
      </c>
      <c r="HUB24" s="18" t="s">
        <v>255</v>
      </c>
      <c r="HUC24" s="18" t="s">
        <v>255</v>
      </c>
      <c r="HUD24" s="18" t="s">
        <v>255</v>
      </c>
      <c r="HUE24" s="18" t="s">
        <v>255</v>
      </c>
      <c r="HUF24" s="18" t="s">
        <v>255</v>
      </c>
      <c r="HUG24" s="18" t="s">
        <v>255</v>
      </c>
      <c r="HUH24" s="18" t="s">
        <v>255</v>
      </c>
      <c r="HUI24" s="18" t="s">
        <v>255</v>
      </c>
      <c r="HUJ24" s="18" t="s">
        <v>255</v>
      </c>
      <c r="HUK24" s="18" t="s">
        <v>255</v>
      </c>
      <c r="HUL24" s="18" t="s">
        <v>255</v>
      </c>
      <c r="HUM24" s="18" t="s">
        <v>255</v>
      </c>
      <c r="HUN24" s="18" t="s">
        <v>255</v>
      </c>
      <c r="HUO24" s="18" t="s">
        <v>255</v>
      </c>
      <c r="HUP24" s="18" t="s">
        <v>255</v>
      </c>
      <c r="HUQ24" s="18" t="s">
        <v>255</v>
      </c>
      <c r="HUR24" s="18" t="s">
        <v>255</v>
      </c>
      <c r="HUS24" s="18" t="s">
        <v>255</v>
      </c>
      <c r="HUT24" s="18" t="s">
        <v>255</v>
      </c>
      <c r="HUU24" s="18" t="s">
        <v>255</v>
      </c>
      <c r="HUV24" s="18" t="s">
        <v>255</v>
      </c>
      <c r="HUW24" s="18" t="s">
        <v>255</v>
      </c>
      <c r="HUX24" s="18" t="s">
        <v>255</v>
      </c>
      <c r="HUY24" s="18" t="s">
        <v>255</v>
      </c>
      <c r="HUZ24" s="18" t="s">
        <v>255</v>
      </c>
      <c r="HVA24" s="18" t="s">
        <v>255</v>
      </c>
      <c r="HVB24" s="18" t="s">
        <v>255</v>
      </c>
      <c r="HVC24" s="18" t="s">
        <v>255</v>
      </c>
      <c r="HVD24" s="18" t="s">
        <v>255</v>
      </c>
      <c r="HVE24" s="18" t="s">
        <v>255</v>
      </c>
      <c r="HVF24" s="18" t="s">
        <v>255</v>
      </c>
      <c r="HVG24" s="18" t="s">
        <v>255</v>
      </c>
      <c r="HVH24" s="18" t="s">
        <v>255</v>
      </c>
      <c r="HVI24" s="18" t="s">
        <v>255</v>
      </c>
      <c r="HVJ24" s="18" t="s">
        <v>255</v>
      </c>
      <c r="HVK24" s="18" t="s">
        <v>255</v>
      </c>
      <c r="HVL24" s="18" t="s">
        <v>255</v>
      </c>
      <c r="HVM24" s="18" t="s">
        <v>255</v>
      </c>
      <c r="HVN24" s="18" t="s">
        <v>255</v>
      </c>
      <c r="HVO24" s="18" t="s">
        <v>255</v>
      </c>
      <c r="HVP24" s="18" t="s">
        <v>255</v>
      </c>
      <c r="HVQ24" s="18" t="s">
        <v>255</v>
      </c>
      <c r="HVR24" s="18" t="s">
        <v>255</v>
      </c>
      <c r="HVS24" s="18" t="s">
        <v>255</v>
      </c>
      <c r="HVT24" s="18" t="s">
        <v>255</v>
      </c>
      <c r="HVU24" s="18" t="s">
        <v>255</v>
      </c>
      <c r="HVV24" s="18" t="s">
        <v>255</v>
      </c>
      <c r="HVW24" s="18" t="s">
        <v>255</v>
      </c>
      <c r="HVX24" s="18" t="s">
        <v>255</v>
      </c>
      <c r="HVY24" s="18" t="s">
        <v>255</v>
      </c>
      <c r="HVZ24" s="18" t="s">
        <v>255</v>
      </c>
      <c r="HWA24" s="18" t="s">
        <v>255</v>
      </c>
      <c r="HWB24" s="18" t="s">
        <v>255</v>
      </c>
      <c r="HWC24" s="18" t="s">
        <v>255</v>
      </c>
      <c r="HWD24" s="18" t="s">
        <v>255</v>
      </c>
      <c r="HWE24" s="18" t="s">
        <v>255</v>
      </c>
      <c r="HWF24" s="18" t="s">
        <v>255</v>
      </c>
      <c r="HWG24" s="18" t="s">
        <v>255</v>
      </c>
      <c r="HWH24" s="18" t="s">
        <v>255</v>
      </c>
      <c r="HWI24" s="18" t="s">
        <v>255</v>
      </c>
      <c r="HWJ24" s="18" t="s">
        <v>255</v>
      </c>
      <c r="HWK24" s="18" t="s">
        <v>255</v>
      </c>
      <c r="HWL24" s="18" t="s">
        <v>255</v>
      </c>
      <c r="HWM24" s="18" t="s">
        <v>255</v>
      </c>
      <c r="HWN24" s="18" t="s">
        <v>255</v>
      </c>
      <c r="HWO24" s="18" t="s">
        <v>255</v>
      </c>
      <c r="HWP24" s="18" t="s">
        <v>255</v>
      </c>
      <c r="HWQ24" s="18" t="s">
        <v>255</v>
      </c>
      <c r="HWR24" s="18" t="s">
        <v>255</v>
      </c>
      <c r="HWS24" s="18" t="s">
        <v>255</v>
      </c>
      <c r="HWT24" s="18" t="s">
        <v>255</v>
      </c>
      <c r="HWU24" s="18" t="s">
        <v>255</v>
      </c>
      <c r="HWV24" s="18" t="s">
        <v>255</v>
      </c>
      <c r="HWW24" s="18" t="s">
        <v>255</v>
      </c>
      <c r="HWX24" s="18" t="s">
        <v>255</v>
      </c>
      <c r="HWY24" s="18" t="s">
        <v>255</v>
      </c>
      <c r="HWZ24" s="18" t="s">
        <v>255</v>
      </c>
      <c r="HXA24" s="18" t="s">
        <v>255</v>
      </c>
      <c r="HXB24" s="18" t="s">
        <v>255</v>
      </c>
      <c r="HXC24" s="18" t="s">
        <v>255</v>
      </c>
      <c r="HXD24" s="18" t="s">
        <v>255</v>
      </c>
      <c r="HXE24" s="18" t="s">
        <v>255</v>
      </c>
      <c r="HXF24" s="18" t="s">
        <v>255</v>
      </c>
      <c r="HXG24" s="18" t="s">
        <v>255</v>
      </c>
      <c r="HXH24" s="18" t="s">
        <v>255</v>
      </c>
      <c r="HXI24" s="18" t="s">
        <v>255</v>
      </c>
      <c r="HXJ24" s="18" t="s">
        <v>255</v>
      </c>
      <c r="HXK24" s="18" t="s">
        <v>255</v>
      </c>
      <c r="HXL24" s="18" t="s">
        <v>255</v>
      </c>
      <c r="HXM24" s="18" t="s">
        <v>255</v>
      </c>
      <c r="HXN24" s="18" t="s">
        <v>255</v>
      </c>
      <c r="HXO24" s="18" t="s">
        <v>255</v>
      </c>
      <c r="HXP24" s="18" t="s">
        <v>255</v>
      </c>
      <c r="HXQ24" s="18" t="s">
        <v>255</v>
      </c>
      <c r="HXR24" s="18" t="s">
        <v>255</v>
      </c>
      <c r="HXS24" s="18" t="s">
        <v>255</v>
      </c>
      <c r="HXT24" s="18" t="s">
        <v>255</v>
      </c>
      <c r="HXU24" s="18" t="s">
        <v>255</v>
      </c>
      <c r="HXV24" s="18" t="s">
        <v>255</v>
      </c>
      <c r="HXW24" s="18" t="s">
        <v>255</v>
      </c>
      <c r="HXX24" s="18" t="s">
        <v>255</v>
      </c>
      <c r="HXY24" s="18" t="s">
        <v>255</v>
      </c>
      <c r="HXZ24" s="18" t="s">
        <v>255</v>
      </c>
      <c r="HYA24" s="18" t="s">
        <v>255</v>
      </c>
      <c r="HYB24" s="18" t="s">
        <v>255</v>
      </c>
      <c r="HYC24" s="18" t="s">
        <v>255</v>
      </c>
      <c r="HYD24" s="18" t="s">
        <v>255</v>
      </c>
      <c r="HYE24" s="18" t="s">
        <v>255</v>
      </c>
      <c r="HYF24" s="18" t="s">
        <v>255</v>
      </c>
      <c r="HYG24" s="18" t="s">
        <v>255</v>
      </c>
      <c r="HYH24" s="18" t="s">
        <v>255</v>
      </c>
      <c r="HYI24" s="18" t="s">
        <v>255</v>
      </c>
      <c r="HYJ24" s="18" t="s">
        <v>255</v>
      </c>
      <c r="HYK24" s="18" t="s">
        <v>255</v>
      </c>
      <c r="HYL24" s="18" t="s">
        <v>255</v>
      </c>
      <c r="HYM24" s="18" t="s">
        <v>255</v>
      </c>
      <c r="HYN24" s="18" t="s">
        <v>255</v>
      </c>
      <c r="HYO24" s="18" t="s">
        <v>255</v>
      </c>
      <c r="HYP24" s="18" t="s">
        <v>255</v>
      </c>
      <c r="HYQ24" s="18" t="s">
        <v>255</v>
      </c>
      <c r="HYR24" s="18" t="s">
        <v>255</v>
      </c>
      <c r="HYS24" s="18" t="s">
        <v>255</v>
      </c>
      <c r="HYT24" s="18" t="s">
        <v>255</v>
      </c>
      <c r="HYU24" s="18" t="s">
        <v>255</v>
      </c>
      <c r="HYV24" s="18" t="s">
        <v>255</v>
      </c>
      <c r="HYW24" s="18" t="s">
        <v>255</v>
      </c>
      <c r="HYX24" s="18" t="s">
        <v>255</v>
      </c>
      <c r="HYY24" s="18" t="s">
        <v>255</v>
      </c>
      <c r="HYZ24" s="18" t="s">
        <v>255</v>
      </c>
      <c r="HZA24" s="18" t="s">
        <v>255</v>
      </c>
      <c r="HZB24" s="18" t="s">
        <v>255</v>
      </c>
      <c r="HZC24" s="18" t="s">
        <v>255</v>
      </c>
      <c r="HZD24" s="18" t="s">
        <v>255</v>
      </c>
      <c r="HZE24" s="18" t="s">
        <v>255</v>
      </c>
      <c r="HZF24" s="18" t="s">
        <v>255</v>
      </c>
      <c r="HZG24" s="18" t="s">
        <v>255</v>
      </c>
      <c r="HZH24" s="18" t="s">
        <v>255</v>
      </c>
      <c r="HZI24" s="18" t="s">
        <v>255</v>
      </c>
      <c r="HZJ24" s="18" t="s">
        <v>255</v>
      </c>
      <c r="HZK24" s="18" t="s">
        <v>255</v>
      </c>
      <c r="HZL24" s="18" t="s">
        <v>255</v>
      </c>
      <c r="HZM24" s="18" t="s">
        <v>255</v>
      </c>
      <c r="HZN24" s="18" t="s">
        <v>255</v>
      </c>
      <c r="HZO24" s="18" t="s">
        <v>255</v>
      </c>
      <c r="HZP24" s="18" t="s">
        <v>255</v>
      </c>
      <c r="HZQ24" s="18" t="s">
        <v>255</v>
      </c>
      <c r="HZR24" s="18" t="s">
        <v>255</v>
      </c>
      <c r="HZS24" s="18" t="s">
        <v>255</v>
      </c>
      <c r="HZT24" s="18" t="s">
        <v>255</v>
      </c>
      <c r="HZU24" s="18" t="s">
        <v>255</v>
      </c>
      <c r="HZV24" s="18" t="s">
        <v>255</v>
      </c>
      <c r="HZW24" s="18" t="s">
        <v>255</v>
      </c>
      <c r="HZX24" s="18" t="s">
        <v>255</v>
      </c>
      <c r="HZY24" s="18" t="s">
        <v>255</v>
      </c>
      <c r="HZZ24" s="18" t="s">
        <v>255</v>
      </c>
      <c r="IAA24" s="18" t="s">
        <v>255</v>
      </c>
      <c r="IAB24" s="18" t="s">
        <v>255</v>
      </c>
      <c r="IAC24" s="18" t="s">
        <v>255</v>
      </c>
      <c r="IAD24" s="18" t="s">
        <v>255</v>
      </c>
      <c r="IAE24" s="18" t="s">
        <v>255</v>
      </c>
      <c r="IAF24" s="18" t="s">
        <v>255</v>
      </c>
      <c r="IAG24" s="18" t="s">
        <v>255</v>
      </c>
      <c r="IAH24" s="18" t="s">
        <v>255</v>
      </c>
      <c r="IAI24" s="18" t="s">
        <v>255</v>
      </c>
      <c r="IAJ24" s="18" t="s">
        <v>255</v>
      </c>
      <c r="IAK24" s="18" t="s">
        <v>255</v>
      </c>
      <c r="IAL24" s="18" t="s">
        <v>255</v>
      </c>
      <c r="IAM24" s="18" t="s">
        <v>255</v>
      </c>
      <c r="IAN24" s="18" t="s">
        <v>255</v>
      </c>
      <c r="IAO24" s="18" t="s">
        <v>255</v>
      </c>
      <c r="IAP24" s="18" t="s">
        <v>255</v>
      </c>
      <c r="IAQ24" s="18" t="s">
        <v>255</v>
      </c>
      <c r="IAR24" s="18" t="s">
        <v>255</v>
      </c>
      <c r="IAS24" s="18" t="s">
        <v>255</v>
      </c>
      <c r="IAT24" s="18" t="s">
        <v>255</v>
      </c>
      <c r="IAU24" s="18" t="s">
        <v>255</v>
      </c>
      <c r="IAV24" s="18" t="s">
        <v>255</v>
      </c>
      <c r="IAW24" s="18" t="s">
        <v>255</v>
      </c>
      <c r="IAX24" s="18" t="s">
        <v>255</v>
      </c>
      <c r="IAY24" s="18" t="s">
        <v>255</v>
      </c>
      <c r="IAZ24" s="18" t="s">
        <v>255</v>
      </c>
      <c r="IBA24" s="18" t="s">
        <v>255</v>
      </c>
      <c r="IBB24" s="18" t="s">
        <v>255</v>
      </c>
      <c r="IBC24" s="18" t="s">
        <v>255</v>
      </c>
      <c r="IBD24" s="18" t="s">
        <v>255</v>
      </c>
      <c r="IBE24" s="18" t="s">
        <v>255</v>
      </c>
      <c r="IBF24" s="18" t="s">
        <v>255</v>
      </c>
      <c r="IBG24" s="18" t="s">
        <v>255</v>
      </c>
      <c r="IBH24" s="18" t="s">
        <v>255</v>
      </c>
      <c r="IBI24" s="18" t="s">
        <v>255</v>
      </c>
      <c r="IBJ24" s="18" t="s">
        <v>255</v>
      </c>
      <c r="IBK24" s="18" t="s">
        <v>255</v>
      </c>
      <c r="IBL24" s="18" t="s">
        <v>255</v>
      </c>
      <c r="IBM24" s="18" t="s">
        <v>255</v>
      </c>
      <c r="IBN24" s="18" t="s">
        <v>255</v>
      </c>
      <c r="IBO24" s="18" t="s">
        <v>255</v>
      </c>
      <c r="IBP24" s="18" t="s">
        <v>255</v>
      </c>
      <c r="IBQ24" s="18" t="s">
        <v>255</v>
      </c>
      <c r="IBR24" s="18" t="s">
        <v>255</v>
      </c>
      <c r="IBS24" s="18" t="s">
        <v>255</v>
      </c>
      <c r="IBT24" s="18" t="s">
        <v>255</v>
      </c>
      <c r="IBU24" s="18" t="s">
        <v>255</v>
      </c>
      <c r="IBV24" s="18" t="s">
        <v>255</v>
      </c>
      <c r="IBW24" s="18" t="s">
        <v>255</v>
      </c>
      <c r="IBX24" s="18" t="s">
        <v>255</v>
      </c>
      <c r="IBY24" s="18" t="s">
        <v>255</v>
      </c>
      <c r="IBZ24" s="18" t="s">
        <v>255</v>
      </c>
      <c r="ICA24" s="18" t="s">
        <v>255</v>
      </c>
      <c r="ICB24" s="18" t="s">
        <v>255</v>
      </c>
      <c r="ICC24" s="18" t="s">
        <v>255</v>
      </c>
      <c r="ICD24" s="18" t="s">
        <v>255</v>
      </c>
      <c r="ICE24" s="18" t="s">
        <v>255</v>
      </c>
      <c r="ICF24" s="18" t="s">
        <v>255</v>
      </c>
      <c r="ICG24" s="18" t="s">
        <v>255</v>
      </c>
      <c r="ICH24" s="18" t="s">
        <v>255</v>
      </c>
      <c r="ICI24" s="18" t="s">
        <v>255</v>
      </c>
      <c r="ICJ24" s="18" t="s">
        <v>255</v>
      </c>
      <c r="ICK24" s="18" t="s">
        <v>255</v>
      </c>
      <c r="ICL24" s="18" t="s">
        <v>255</v>
      </c>
      <c r="ICM24" s="18" t="s">
        <v>255</v>
      </c>
      <c r="ICN24" s="18" t="s">
        <v>255</v>
      </c>
      <c r="ICO24" s="18" t="s">
        <v>255</v>
      </c>
      <c r="ICP24" s="18" t="s">
        <v>255</v>
      </c>
      <c r="ICQ24" s="18" t="s">
        <v>255</v>
      </c>
      <c r="ICR24" s="18" t="s">
        <v>255</v>
      </c>
      <c r="ICS24" s="18" t="s">
        <v>255</v>
      </c>
      <c r="ICT24" s="18" t="s">
        <v>255</v>
      </c>
      <c r="ICU24" s="18" t="s">
        <v>255</v>
      </c>
      <c r="ICV24" s="18" t="s">
        <v>255</v>
      </c>
      <c r="ICW24" s="18" t="s">
        <v>255</v>
      </c>
      <c r="ICX24" s="18" t="s">
        <v>255</v>
      </c>
      <c r="ICY24" s="18" t="s">
        <v>255</v>
      </c>
      <c r="ICZ24" s="18" t="s">
        <v>255</v>
      </c>
      <c r="IDA24" s="18" t="s">
        <v>255</v>
      </c>
      <c r="IDB24" s="18" t="s">
        <v>255</v>
      </c>
      <c r="IDC24" s="18" t="s">
        <v>255</v>
      </c>
      <c r="IDD24" s="18" t="s">
        <v>255</v>
      </c>
      <c r="IDE24" s="18" t="s">
        <v>255</v>
      </c>
      <c r="IDF24" s="18" t="s">
        <v>255</v>
      </c>
      <c r="IDG24" s="18" t="s">
        <v>255</v>
      </c>
      <c r="IDH24" s="18" t="s">
        <v>255</v>
      </c>
      <c r="IDI24" s="18" t="s">
        <v>255</v>
      </c>
      <c r="IDJ24" s="18" t="s">
        <v>255</v>
      </c>
      <c r="IDK24" s="18" t="s">
        <v>255</v>
      </c>
      <c r="IDL24" s="18" t="s">
        <v>255</v>
      </c>
      <c r="IDM24" s="18" t="s">
        <v>255</v>
      </c>
      <c r="IDN24" s="18" t="s">
        <v>255</v>
      </c>
      <c r="IDO24" s="18" t="s">
        <v>255</v>
      </c>
      <c r="IDP24" s="18" t="s">
        <v>255</v>
      </c>
      <c r="IDQ24" s="18" t="s">
        <v>255</v>
      </c>
      <c r="IDR24" s="18" t="s">
        <v>255</v>
      </c>
      <c r="IDS24" s="18" t="s">
        <v>255</v>
      </c>
      <c r="IDT24" s="18" t="s">
        <v>255</v>
      </c>
      <c r="IDU24" s="18" t="s">
        <v>255</v>
      </c>
      <c r="IDV24" s="18" t="s">
        <v>255</v>
      </c>
      <c r="IDW24" s="18" t="s">
        <v>255</v>
      </c>
      <c r="IDX24" s="18" t="s">
        <v>255</v>
      </c>
      <c r="IDY24" s="18" t="s">
        <v>255</v>
      </c>
      <c r="IDZ24" s="18" t="s">
        <v>255</v>
      </c>
      <c r="IEA24" s="18" t="s">
        <v>255</v>
      </c>
      <c r="IEB24" s="18" t="s">
        <v>255</v>
      </c>
      <c r="IEC24" s="18" t="s">
        <v>255</v>
      </c>
      <c r="IED24" s="18" t="s">
        <v>255</v>
      </c>
      <c r="IEE24" s="18" t="s">
        <v>255</v>
      </c>
      <c r="IEF24" s="18" t="s">
        <v>255</v>
      </c>
      <c r="IEG24" s="18" t="s">
        <v>255</v>
      </c>
      <c r="IEH24" s="18" t="s">
        <v>255</v>
      </c>
      <c r="IEI24" s="18" t="s">
        <v>255</v>
      </c>
      <c r="IEJ24" s="18" t="s">
        <v>255</v>
      </c>
      <c r="IEK24" s="18" t="s">
        <v>255</v>
      </c>
      <c r="IEL24" s="18" t="s">
        <v>255</v>
      </c>
      <c r="IEM24" s="18" t="s">
        <v>255</v>
      </c>
      <c r="IEN24" s="18" t="s">
        <v>255</v>
      </c>
      <c r="IEO24" s="18" t="s">
        <v>255</v>
      </c>
      <c r="IEP24" s="18" t="s">
        <v>255</v>
      </c>
      <c r="IEQ24" s="18" t="s">
        <v>255</v>
      </c>
      <c r="IER24" s="18" t="s">
        <v>255</v>
      </c>
      <c r="IES24" s="18" t="s">
        <v>255</v>
      </c>
      <c r="IET24" s="18" t="s">
        <v>255</v>
      </c>
      <c r="IEU24" s="18" t="s">
        <v>255</v>
      </c>
      <c r="IEV24" s="18" t="s">
        <v>255</v>
      </c>
      <c r="IEW24" s="18" t="s">
        <v>255</v>
      </c>
      <c r="IEX24" s="18" t="s">
        <v>255</v>
      </c>
      <c r="IEY24" s="18" t="s">
        <v>255</v>
      </c>
      <c r="IEZ24" s="18" t="s">
        <v>255</v>
      </c>
      <c r="IFA24" s="18" t="s">
        <v>255</v>
      </c>
      <c r="IFB24" s="18" t="s">
        <v>255</v>
      </c>
      <c r="IFC24" s="18" t="s">
        <v>255</v>
      </c>
      <c r="IFD24" s="18" t="s">
        <v>255</v>
      </c>
      <c r="IFE24" s="18" t="s">
        <v>255</v>
      </c>
      <c r="IFF24" s="18" t="s">
        <v>255</v>
      </c>
      <c r="IFG24" s="18" t="s">
        <v>255</v>
      </c>
      <c r="IFH24" s="18" t="s">
        <v>255</v>
      </c>
      <c r="IFI24" s="18" t="s">
        <v>255</v>
      </c>
      <c r="IFJ24" s="18" t="s">
        <v>255</v>
      </c>
      <c r="IFK24" s="18" t="s">
        <v>255</v>
      </c>
      <c r="IFL24" s="18" t="s">
        <v>255</v>
      </c>
      <c r="IFM24" s="18" t="s">
        <v>255</v>
      </c>
      <c r="IFN24" s="18" t="s">
        <v>255</v>
      </c>
      <c r="IFO24" s="18" t="s">
        <v>255</v>
      </c>
      <c r="IFP24" s="18" t="s">
        <v>255</v>
      </c>
      <c r="IFQ24" s="18" t="s">
        <v>255</v>
      </c>
      <c r="IFR24" s="18" t="s">
        <v>255</v>
      </c>
      <c r="IFS24" s="18" t="s">
        <v>255</v>
      </c>
      <c r="IFT24" s="18" t="s">
        <v>255</v>
      </c>
      <c r="IFU24" s="18" t="s">
        <v>255</v>
      </c>
      <c r="IFV24" s="18" t="s">
        <v>255</v>
      </c>
      <c r="IFW24" s="18" t="s">
        <v>255</v>
      </c>
      <c r="IFX24" s="18" t="s">
        <v>255</v>
      </c>
      <c r="IFY24" s="18" t="s">
        <v>255</v>
      </c>
      <c r="IFZ24" s="18" t="s">
        <v>255</v>
      </c>
      <c r="IGA24" s="18" t="s">
        <v>255</v>
      </c>
      <c r="IGB24" s="18" t="s">
        <v>255</v>
      </c>
      <c r="IGC24" s="18" t="s">
        <v>255</v>
      </c>
      <c r="IGD24" s="18" t="s">
        <v>255</v>
      </c>
      <c r="IGE24" s="18" t="s">
        <v>255</v>
      </c>
      <c r="IGF24" s="18" t="s">
        <v>255</v>
      </c>
      <c r="IGG24" s="18" t="s">
        <v>255</v>
      </c>
      <c r="IGH24" s="18" t="s">
        <v>255</v>
      </c>
      <c r="IGI24" s="18" t="s">
        <v>255</v>
      </c>
      <c r="IGJ24" s="18" t="s">
        <v>255</v>
      </c>
      <c r="IGK24" s="18" t="s">
        <v>255</v>
      </c>
      <c r="IGL24" s="18" t="s">
        <v>255</v>
      </c>
      <c r="IGM24" s="18" t="s">
        <v>255</v>
      </c>
      <c r="IGN24" s="18" t="s">
        <v>255</v>
      </c>
      <c r="IGO24" s="18" t="s">
        <v>255</v>
      </c>
      <c r="IGP24" s="18" t="s">
        <v>255</v>
      </c>
      <c r="IGQ24" s="18" t="s">
        <v>255</v>
      </c>
      <c r="IGR24" s="18" t="s">
        <v>255</v>
      </c>
      <c r="IGS24" s="18" t="s">
        <v>255</v>
      </c>
      <c r="IGT24" s="18" t="s">
        <v>255</v>
      </c>
      <c r="IGU24" s="18" t="s">
        <v>255</v>
      </c>
      <c r="IGV24" s="18" t="s">
        <v>255</v>
      </c>
      <c r="IGW24" s="18" t="s">
        <v>255</v>
      </c>
      <c r="IGX24" s="18" t="s">
        <v>255</v>
      </c>
      <c r="IGY24" s="18" t="s">
        <v>255</v>
      </c>
      <c r="IGZ24" s="18" t="s">
        <v>255</v>
      </c>
      <c r="IHA24" s="18" t="s">
        <v>255</v>
      </c>
      <c r="IHB24" s="18" t="s">
        <v>255</v>
      </c>
      <c r="IHC24" s="18" t="s">
        <v>255</v>
      </c>
      <c r="IHD24" s="18" t="s">
        <v>255</v>
      </c>
      <c r="IHE24" s="18" t="s">
        <v>255</v>
      </c>
      <c r="IHF24" s="18" t="s">
        <v>255</v>
      </c>
      <c r="IHG24" s="18" t="s">
        <v>255</v>
      </c>
      <c r="IHH24" s="18" t="s">
        <v>255</v>
      </c>
      <c r="IHI24" s="18" t="s">
        <v>255</v>
      </c>
      <c r="IHJ24" s="18" t="s">
        <v>255</v>
      </c>
      <c r="IHK24" s="18" t="s">
        <v>255</v>
      </c>
      <c r="IHL24" s="18" t="s">
        <v>255</v>
      </c>
      <c r="IHM24" s="18" t="s">
        <v>255</v>
      </c>
      <c r="IHN24" s="18" t="s">
        <v>255</v>
      </c>
      <c r="IHO24" s="18" t="s">
        <v>255</v>
      </c>
      <c r="IHP24" s="18" t="s">
        <v>255</v>
      </c>
      <c r="IHQ24" s="18" t="s">
        <v>255</v>
      </c>
      <c r="IHR24" s="18" t="s">
        <v>255</v>
      </c>
      <c r="IHS24" s="18" t="s">
        <v>255</v>
      </c>
      <c r="IHT24" s="18" t="s">
        <v>255</v>
      </c>
      <c r="IHU24" s="18" t="s">
        <v>255</v>
      </c>
      <c r="IHV24" s="18" t="s">
        <v>255</v>
      </c>
      <c r="IHW24" s="18" t="s">
        <v>255</v>
      </c>
      <c r="IHX24" s="18" t="s">
        <v>255</v>
      </c>
      <c r="IHY24" s="18" t="s">
        <v>255</v>
      </c>
      <c r="IHZ24" s="18" t="s">
        <v>255</v>
      </c>
      <c r="IIA24" s="18" t="s">
        <v>255</v>
      </c>
      <c r="IIB24" s="18" t="s">
        <v>255</v>
      </c>
      <c r="IIC24" s="18" t="s">
        <v>255</v>
      </c>
      <c r="IID24" s="18" t="s">
        <v>255</v>
      </c>
      <c r="IIE24" s="18" t="s">
        <v>255</v>
      </c>
      <c r="IIF24" s="18" t="s">
        <v>255</v>
      </c>
      <c r="IIG24" s="18" t="s">
        <v>255</v>
      </c>
      <c r="IIH24" s="18" t="s">
        <v>255</v>
      </c>
      <c r="III24" s="18" t="s">
        <v>255</v>
      </c>
      <c r="IIJ24" s="18" t="s">
        <v>255</v>
      </c>
      <c r="IIK24" s="18" t="s">
        <v>255</v>
      </c>
      <c r="IIL24" s="18" t="s">
        <v>255</v>
      </c>
      <c r="IIM24" s="18" t="s">
        <v>255</v>
      </c>
      <c r="IIN24" s="18" t="s">
        <v>255</v>
      </c>
      <c r="IIO24" s="18" t="s">
        <v>255</v>
      </c>
      <c r="IIP24" s="18" t="s">
        <v>255</v>
      </c>
      <c r="IIQ24" s="18" t="s">
        <v>255</v>
      </c>
      <c r="IIR24" s="18" t="s">
        <v>255</v>
      </c>
      <c r="IIS24" s="18" t="s">
        <v>255</v>
      </c>
      <c r="IIT24" s="18" t="s">
        <v>255</v>
      </c>
      <c r="IIU24" s="18" t="s">
        <v>255</v>
      </c>
      <c r="IIV24" s="18" t="s">
        <v>255</v>
      </c>
      <c r="IIW24" s="18" t="s">
        <v>255</v>
      </c>
      <c r="IIX24" s="18" t="s">
        <v>255</v>
      </c>
      <c r="IIY24" s="18" t="s">
        <v>255</v>
      </c>
      <c r="IIZ24" s="18" t="s">
        <v>255</v>
      </c>
      <c r="IJA24" s="18" t="s">
        <v>255</v>
      </c>
      <c r="IJB24" s="18" t="s">
        <v>255</v>
      </c>
      <c r="IJC24" s="18" t="s">
        <v>255</v>
      </c>
      <c r="IJD24" s="18" t="s">
        <v>255</v>
      </c>
      <c r="IJE24" s="18" t="s">
        <v>255</v>
      </c>
      <c r="IJF24" s="18" t="s">
        <v>255</v>
      </c>
      <c r="IJG24" s="18" t="s">
        <v>255</v>
      </c>
      <c r="IJH24" s="18" t="s">
        <v>255</v>
      </c>
      <c r="IJI24" s="18" t="s">
        <v>255</v>
      </c>
      <c r="IJJ24" s="18" t="s">
        <v>255</v>
      </c>
      <c r="IJK24" s="18" t="s">
        <v>255</v>
      </c>
      <c r="IJL24" s="18" t="s">
        <v>255</v>
      </c>
      <c r="IJM24" s="18" t="s">
        <v>255</v>
      </c>
      <c r="IJN24" s="18" t="s">
        <v>255</v>
      </c>
      <c r="IJO24" s="18" t="s">
        <v>255</v>
      </c>
      <c r="IJP24" s="18" t="s">
        <v>255</v>
      </c>
      <c r="IJQ24" s="18" t="s">
        <v>255</v>
      </c>
      <c r="IJR24" s="18" t="s">
        <v>255</v>
      </c>
      <c r="IJS24" s="18" t="s">
        <v>255</v>
      </c>
      <c r="IJT24" s="18" t="s">
        <v>255</v>
      </c>
      <c r="IJU24" s="18" t="s">
        <v>255</v>
      </c>
      <c r="IJV24" s="18" t="s">
        <v>255</v>
      </c>
      <c r="IJW24" s="18" t="s">
        <v>255</v>
      </c>
      <c r="IJX24" s="18" t="s">
        <v>255</v>
      </c>
      <c r="IJY24" s="18" t="s">
        <v>255</v>
      </c>
      <c r="IJZ24" s="18" t="s">
        <v>255</v>
      </c>
      <c r="IKA24" s="18" t="s">
        <v>255</v>
      </c>
      <c r="IKB24" s="18" t="s">
        <v>255</v>
      </c>
      <c r="IKC24" s="18" t="s">
        <v>255</v>
      </c>
      <c r="IKD24" s="18" t="s">
        <v>255</v>
      </c>
      <c r="IKE24" s="18" t="s">
        <v>255</v>
      </c>
      <c r="IKF24" s="18" t="s">
        <v>255</v>
      </c>
      <c r="IKG24" s="18" t="s">
        <v>255</v>
      </c>
      <c r="IKH24" s="18" t="s">
        <v>255</v>
      </c>
      <c r="IKI24" s="18" t="s">
        <v>255</v>
      </c>
      <c r="IKJ24" s="18" t="s">
        <v>255</v>
      </c>
      <c r="IKK24" s="18" t="s">
        <v>255</v>
      </c>
      <c r="IKL24" s="18" t="s">
        <v>255</v>
      </c>
      <c r="IKM24" s="18" t="s">
        <v>255</v>
      </c>
      <c r="IKN24" s="18" t="s">
        <v>255</v>
      </c>
      <c r="IKO24" s="18" t="s">
        <v>255</v>
      </c>
      <c r="IKP24" s="18" t="s">
        <v>255</v>
      </c>
      <c r="IKQ24" s="18" t="s">
        <v>255</v>
      </c>
      <c r="IKR24" s="18" t="s">
        <v>255</v>
      </c>
      <c r="IKS24" s="18" t="s">
        <v>255</v>
      </c>
      <c r="IKT24" s="18" t="s">
        <v>255</v>
      </c>
      <c r="IKU24" s="18" t="s">
        <v>255</v>
      </c>
      <c r="IKV24" s="18" t="s">
        <v>255</v>
      </c>
      <c r="IKW24" s="18" t="s">
        <v>255</v>
      </c>
      <c r="IKX24" s="18" t="s">
        <v>255</v>
      </c>
      <c r="IKY24" s="18" t="s">
        <v>255</v>
      </c>
      <c r="IKZ24" s="18" t="s">
        <v>255</v>
      </c>
      <c r="ILA24" s="18" t="s">
        <v>255</v>
      </c>
      <c r="ILB24" s="18" t="s">
        <v>255</v>
      </c>
      <c r="ILC24" s="18" t="s">
        <v>255</v>
      </c>
      <c r="ILD24" s="18" t="s">
        <v>255</v>
      </c>
      <c r="ILE24" s="18" t="s">
        <v>255</v>
      </c>
      <c r="ILF24" s="18" t="s">
        <v>255</v>
      </c>
      <c r="ILG24" s="18" t="s">
        <v>255</v>
      </c>
      <c r="ILH24" s="18" t="s">
        <v>255</v>
      </c>
      <c r="ILI24" s="18" t="s">
        <v>255</v>
      </c>
      <c r="ILJ24" s="18" t="s">
        <v>255</v>
      </c>
      <c r="ILK24" s="18" t="s">
        <v>255</v>
      </c>
      <c r="ILL24" s="18" t="s">
        <v>255</v>
      </c>
      <c r="ILM24" s="18" t="s">
        <v>255</v>
      </c>
      <c r="ILN24" s="18" t="s">
        <v>255</v>
      </c>
      <c r="ILO24" s="18" t="s">
        <v>255</v>
      </c>
      <c r="ILP24" s="18" t="s">
        <v>255</v>
      </c>
      <c r="ILQ24" s="18" t="s">
        <v>255</v>
      </c>
      <c r="ILR24" s="18" t="s">
        <v>255</v>
      </c>
      <c r="ILS24" s="18" t="s">
        <v>255</v>
      </c>
      <c r="ILT24" s="18" t="s">
        <v>255</v>
      </c>
      <c r="ILU24" s="18" t="s">
        <v>255</v>
      </c>
      <c r="ILV24" s="18" t="s">
        <v>255</v>
      </c>
      <c r="ILW24" s="18" t="s">
        <v>255</v>
      </c>
      <c r="ILX24" s="18" t="s">
        <v>255</v>
      </c>
      <c r="ILY24" s="18" t="s">
        <v>255</v>
      </c>
      <c r="ILZ24" s="18" t="s">
        <v>255</v>
      </c>
      <c r="IMA24" s="18" t="s">
        <v>255</v>
      </c>
      <c r="IMB24" s="18" t="s">
        <v>255</v>
      </c>
      <c r="IMC24" s="18" t="s">
        <v>255</v>
      </c>
      <c r="IMD24" s="18" t="s">
        <v>255</v>
      </c>
      <c r="IME24" s="18" t="s">
        <v>255</v>
      </c>
      <c r="IMF24" s="18" t="s">
        <v>255</v>
      </c>
      <c r="IMG24" s="18" t="s">
        <v>255</v>
      </c>
      <c r="IMH24" s="18" t="s">
        <v>255</v>
      </c>
      <c r="IMI24" s="18" t="s">
        <v>255</v>
      </c>
      <c r="IMJ24" s="18" t="s">
        <v>255</v>
      </c>
      <c r="IMK24" s="18" t="s">
        <v>255</v>
      </c>
      <c r="IML24" s="18" t="s">
        <v>255</v>
      </c>
      <c r="IMM24" s="18" t="s">
        <v>255</v>
      </c>
      <c r="IMN24" s="18" t="s">
        <v>255</v>
      </c>
      <c r="IMO24" s="18" t="s">
        <v>255</v>
      </c>
      <c r="IMP24" s="18" t="s">
        <v>255</v>
      </c>
      <c r="IMQ24" s="18" t="s">
        <v>255</v>
      </c>
      <c r="IMR24" s="18" t="s">
        <v>255</v>
      </c>
      <c r="IMS24" s="18" t="s">
        <v>255</v>
      </c>
      <c r="IMT24" s="18" t="s">
        <v>255</v>
      </c>
      <c r="IMU24" s="18" t="s">
        <v>255</v>
      </c>
      <c r="IMV24" s="18" t="s">
        <v>255</v>
      </c>
      <c r="IMW24" s="18" t="s">
        <v>255</v>
      </c>
      <c r="IMX24" s="18" t="s">
        <v>255</v>
      </c>
      <c r="IMY24" s="18" t="s">
        <v>255</v>
      </c>
      <c r="IMZ24" s="18" t="s">
        <v>255</v>
      </c>
      <c r="INA24" s="18" t="s">
        <v>255</v>
      </c>
      <c r="INB24" s="18" t="s">
        <v>255</v>
      </c>
      <c r="INC24" s="18" t="s">
        <v>255</v>
      </c>
      <c r="IND24" s="18" t="s">
        <v>255</v>
      </c>
      <c r="INE24" s="18" t="s">
        <v>255</v>
      </c>
      <c r="INF24" s="18" t="s">
        <v>255</v>
      </c>
      <c r="ING24" s="18" t="s">
        <v>255</v>
      </c>
      <c r="INH24" s="18" t="s">
        <v>255</v>
      </c>
      <c r="INI24" s="18" t="s">
        <v>255</v>
      </c>
      <c r="INJ24" s="18" t="s">
        <v>255</v>
      </c>
      <c r="INK24" s="18" t="s">
        <v>255</v>
      </c>
      <c r="INL24" s="18" t="s">
        <v>255</v>
      </c>
      <c r="INM24" s="18" t="s">
        <v>255</v>
      </c>
      <c r="INN24" s="18" t="s">
        <v>255</v>
      </c>
      <c r="INO24" s="18" t="s">
        <v>255</v>
      </c>
      <c r="INP24" s="18" t="s">
        <v>255</v>
      </c>
      <c r="INQ24" s="18" t="s">
        <v>255</v>
      </c>
      <c r="INR24" s="18" t="s">
        <v>255</v>
      </c>
      <c r="INS24" s="18" t="s">
        <v>255</v>
      </c>
      <c r="INT24" s="18" t="s">
        <v>255</v>
      </c>
      <c r="INU24" s="18" t="s">
        <v>255</v>
      </c>
      <c r="INV24" s="18" t="s">
        <v>255</v>
      </c>
      <c r="INW24" s="18" t="s">
        <v>255</v>
      </c>
      <c r="INX24" s="18" t="s">
        <v>255</v>
      </c>
      <c r="INY24" s="18" t="s">
        <v>255</v>
      </c>
      <c r="INZ24" s="18" t="s">
        <v>255</v>
      </c>
      <c r="IOA24" s="18" t="s">
        <v>255</v>
      </c>
      <c r="IOB24" s="18" t="s">
        <v>255</v>
      </c>
      <c r="IOC24" s="18" t="s">
        <v>255</v>
      </c>
      <c r="IOD24" s="18" t="s">
        <v>255</v>
      </c>
      <c r="IOE24" s="18" t="s">
        <v>255</v>
      </c>
      <c r="IOF24" s="18" t="s">
        <v>255</v>
      </c>
      <c r="IOG24" s="18" t="s">
        <v>255</v>
      </c>
      <c r="IOH24" s="18" t="s">
        <v>255</v>
      </c>
      <c r="IOI24" s="18" t="s">
        <v>255</v>
      </c>
      <c r="IOJ24" s="18" t="s">
        <v>255</v>
      </c>
      <c r="IOK24" s="18" t="s">
        <v>255</v>
      </c>
      <c r="IOL24" s="18" t="s">
        <v>255</v>
      </c>
      <c r="IOM24" s="18" t="s">
        <v>255</v>
      </c>
      <c r="ION24" s="18" t="s">
        <v>255</v>
      </c>
      <c r="IOO24" s="18" t="s">
        <v>255</v>
      </c>
      <c r="IOP24" s="18" t="s">
        <v>255</v>
      </c>
      <c r="IOQ24" s="18" t="s">
        <v>255</v>
      </c>
      <c r="IOR24" s="18" t="s">
        <v>255</v>
      </c>
      <c r="IOS24" s="18" t="s">
        <v>255</v>
      </c>
      <c r="IOT24" s="18" t="s">
        <v>255</v>
      </c>
      <c r="IOU24" s="18" t="s">
        <v>255</v>
      </c>
      <c r="IOV24" s="18" t="s">
        <v>255</v>
      </c>
      <c r="IOW24" s="18" t="s">
        <v>255</v>
      </c>
      <c r="IOX24" s="18" t="s">
        <v>255</v>
      </c>
      <c r="IOY24" s="18" t="s">
        <v>255</v>
      </c>
      <c r="IOZ24" s="18" t="s">
        <v>255</v>
      </c>
      <c r="IPA24" s="18" t="s">
        <v>255</v>
      </c>
      <c r="IPB24" s="18" t="s">
        <v>255</v>
      </c>
      <c r="IPC24" s="18" t="s">
        <v>255</v>
      </c>
      <c r="IPD24" s="18" t="s">
        <v>255</v>
      </c>
      <c r="IPE24" s="18" t="s">
        <v>255</v>
      </c>
      <c r="IPF24" s="18" t="s">
        <v>255</v>
      </c>
      <c r="IPG24" s="18" t="s">
        <v>255</v>
      </c>
      <c r="IPH24" s="18" t="s">
        <v>255</v>
      </c>
      <c r="IPI24" s="18" t="s">
        <v>255</v>
      </c>
      <c r="IPJ24" s="18" t="s">
        <v>255</v>
      </c>
      <c r="IPK24" s="18" t="s">
        <v>255</v>
      </c>
      <c r="IPL24" s="18" t="s">
        <v>255</v>
      </c>
      <c r="IPM24" s="18" t="s">
        <v>255</v>
      </c>
      <c r="IPN24" s="18" t="s">
        <v>255</v>
      </c>
      <c r="IPO24" s="18" t="s">
        <v>255</v>
      </c>
      <c r="IPP24" s="18" t="s">
        <v>255</v>
      </c>
      <c r="IPQ24" s="18" t="s">
        <v>255</v>
      </c>
      <c r="IPR24" s="18" t="s">
        <v>255</v>
      </c>
      <c r="IPS24" s="18" t="s">
        <v>255</v>
      </c>
      <c r="IPT24" s="18" t="s">
        <v>255</v>
      </c>
      <c r="IPU24" s="18" t="s">
        <v>255</v>
      </c>
      <c r="IPV24" s="18" t="s">
        <v>255</v>
      </c>
      <c r="IPW24" s="18" t="s">
        <v>255</v>
      </c>
      <c r="IPX24" s="18" t="s">
        <v>255</v>
      </c>
      <c r="IPY24" s="18" t="s">
        <v>255</v>
      </c>
      <c r="IPZ24" s="18" t="s">
        <v>255</v>
      </c>
      <c r="IQA24" s="18" t="s">
        <v>255</v>
      </c>
      <c r="IQB24" s="18" t="s">
        <v>255</v>
      </c>
      <c r="IQC24" s="18" t="s">
        <v>255</v>
      </c>
      <c r="IQD24" s="18" t="s">
        <v>255</v>
      </c>
      <c r="IQE24" s="18" t="s">
        <v>255</v>
      </c>
      <c r="IQF24" s="18" t="s">
        <v>255</v>
      </c>
      <c r="IQG24" s="18" t="s">
        <v>255</v>
      </c>
      <c r="IQH24" s="18" t="s">
        <v>255</v>
      </c>
      <c r="IQI24" s="18" t="s">
        <v>255</v>
      </c>
      <c r="IQJ24" s="18" t="s">
        <v>255</v>
      </c>
      <c r="IQK24" s="18" t="s">
        <v>255</v>
      </c>
      <c r="IQL24" s="18" t="s">
        <v>255</v>
      </c>
      <c r="IQM24" s="18" t="s">
        <v>255</v>
      </c>
      <c r="IQN24" s="18" t="s">
        <v>255</v>
      </c>
      <c r="IQO24" s="18" t="s">
        <v>255</v>
      </c>
      <c r="IQP24" s="18" t="s">
        <v>255</v>
      </c>
      <c r="IQQ24" s="18" t="s">
        <v>255</v>
      </c>
      <c r="IQR24" s="18" t="s">
        <v>255</v>
      </c>
      <c r="IQS24" s="18" t="s">
        <v>255</v>
      </c>
      <c r="IQT24" s="18" t="s">
        <v>255</v>
      </c>
      <c r="IQU24" s="18" t="s">
        <v>255</v>
      </c>
      <c r="IQV24" s="18" t="s">
        <v>255</v>
      </c>
      <c r="IQW24" s="18" t="s">
        <v>255</v>
      </c>
      <c r="IQX24" s="18" t="s">
        <v>255</v>
      </c>
      <c r="IQY24" s="18" t="s">
        <v>255</v>
      </c>
      <c r="IQZ24" s="18" t="s">
        <v>255</v>
      </c>
      <c r="IRA24" s="18" t="s">
        <v>255</v>
      </c>
      <c r="IRB24" s="18" t="s">
        <v>255</v>
      </c>
      <c r="IRC24" s="18" t="s">
        <v>255</v>
      </c>
      <c r="IRD24" s="18" t="s">
        <v>255</v>
      </c>
      <c r="IRE24" s="18" t="s">
        <v>255</v>
      </c>
      <c r="IRF24" s="18" t="s">
        <v>255</v>
      </c>
      <c r="IRG24" s="18" t="s">
        <v>255</v>
      </c>
      <c r="IRH24" s="18" t="s">
        <v>255</v>
      </c>
      <c r="IRI24" s="18" t="s">
        <v>255</v>
      </c>
      <c r="IRJ24" s="18" t="s">
        <v>255</v>
      </c>
      <c r="IRK24" s="18" t="s">
        <v>255</v>
      </c>
      <c r="IRL24" s="18" t="s">
        <v>255</v>
      </c>
      <c r="IRM24" s="18" t="s">
        <v>255</v>
      </c>
      <c r="IRN24" s="18" t="s">
        <v>255</v>
      </c>
      <c r="IRO24" s="18" t="s">
        <v>255</v>
      </c>
      <c r="IRP24" s="18" t="s">
        <v>255</v>
      </c>
      <c r="IRQ24" s="18" t="s">
        <v>255</v>
      </c>
      <c r="IRR24" s="18" t="s">
        <v>255</v>
      </c>
      <c r="IRS24" s="18" t="s">
        <v>255</v>
      </c>
      <c r="IRT24" s="18" t="s">
        <v>255</v>
      </c>
      <c r="IRU24" s="18" t="s">
        <v>255</v>
      </c>
      <c r="IRV24" s="18" t="s">
        <v>255</v>
      </c>
      <c r="IRW24" s="18" t="s">
        <v>255</v>
      </c>
      <c r="IRX24" s="18" t="s">
        <v>255</v>
      </c>
      <c r="IRY24" s="18" t="s">
        <v>255</v>
      </c>
      <c r="IRZ24" s="18" t="s">
        <v>255</v>
      </c>
      <c r="ISA24" s="18" t="s">
        <v>255</v>
      </c>
      <c r="ISB24" s="18" t="s">
        <v>255</v>
      </c>
      <c r="ISC24" s="18" t="s">
        <v>255</v>
      </c>
      <c r="ISD24" s="18" t="s">
        <v>255</v>
      </c>
      <c r="ISE24" s="18" t="s">
        <v>255</v>
      </c>
      <c r="ISF24" s="18" t="s">
        <v>255</v>
      </c>
      <c r="ISG24" s="18" t="s">
        <v>255</v>
      </c>
      <c r="ISH24" s="18" t="s">
        <v>255</v>
      </c>
      <c r="ISI24" s="18" t="s">
        <v>255</v>
      </c>
      <c r="ISJ24" s="18" t="s">
        <v>255</v>
      </c>
      <c r="ISK24" s="18" t="s">
        <v>255</v>
      </c>
      <c r="ISL24" s="18" t="s">
        <v>255</v>
      </c>
      <c r="ISM24" s="18" t="s">
        <v>255</v>
      </c>
      <c r="ISN24" s="18" t="s">
        <v>255</v>
      </c>
      <c r="ISO24" s="18" t="s">
        <v>255</v>
      </c>
      <c r="ISP24" s="18" t="s">
        <v>255</v>
      </c>
      <c r="ISQ24" s="18" t="s">
        <v>255</v>
      </c>
      <c r="ISR24" s="18" t="s">
        <v>255</v>
      </c>
      <c r="ISS24" s="18" t="s">
        <v>255</v>
      </c>
      <c r="IST24" s="18" t="s">
        <v>255</v>
      </c>
      <c r="ISU24" s="18" t="s">
        <v>255</v>
      </c>
      <c r="ISV24" s="18" t="s">
        <v>255</v>
      </c>
      <c r="ISW24" s="18" t="s">
        <v>255</v>
      </c>
      <c r="ISX24" s="18" t="s">
        <v>255</v>
      </c>
      <c r="ISY24" s="18" t="s">
        <v>255</v>
      </c>
      <c r="ISZ24" s="18" t="s">
        <v>255</v>
      </c>
      <c r="ITA24" s="18" t="s">
        <v>255</v>
      </c>
      <c r="ITB24" s="18" t="s">
        <v>255</v>
      </c>
      <c r="ITC24" s="18" t="s">
        <v>255</v>
      </c>
      <c r="ITD24" s="18" t="s">
        <v>255</v>
      </c>
      <c r="ITE24" s="18" t="s">
        <v>255</v>
      </c>
      <c r="ITF24" s="18" t="s">
        <v>255</v>
      </c>
      <c r="ITG24" s="18" t="s">
        <v>255</v>
      </c>
      <c r="ITH24" s="18" t="s">
        <v>255</v>
      </c>
      <c r="ITI24" s="18" t="s">
        <v>255</v>
      </c>
      <c r="ITJ24" s="18" t="s">
        <v>255</v>
      </c>
      <c r="ITK24" s="18" t="s">
        <v>255</v>
      </c>
      <c r="ITL24" s="18" t="s">
        <v>255</v>
      </c>
      <c r="ITM24" s="18" t="s">
        <v>255</v>
      </c>
      <c r="ITN24" s="18" t="s">
        <v>255</v>
      </c>
      <c r="ITO24" s="18" t="s">
        <v>255</v>
      </c>
      <c r="ITP24" s="18" t="s">
        <v>255</v>
      </c>
      <c r="ITQ24" s="18" t="s">
        <v>255</v>
      </c>
      <c r="ITR24" s="18" t="s">
        <v>255</v>
      </c>
      <c r="ITS24" s="18" t="s">
        <v>255</v>
      </c>
      <c r="ITT24" s="18" t="s">
        <v>255</v>
      </c>
      <c r="ITU24" s="18" t="s">
        <v>255</v>
      </c>
      <c r="ITV24" s="18" t="s">
        <v>255</v>
      </c>
      <c r="ITW24" s="18" t="s">
        <v>255</v>
      </c>
      <c r="ITX24" s="18" t="s">
        <v>255</v>
      </c>
      <c r="ITY24" s="18" t="s">
        <v>255</v>
      </c>
      <c r="ITZ24" s="18" t="s">
        <v>255</v>
      </c>
      <c r="IUA24" s="18" t="s">
        <v>255</v>
      </c>
      <c r="IUB24" s="18" t="s">
        <v>255</v>
      </c>
      <c r="IUC24" s="18" t="s">
        <v>255</v>
      </c>
      <c r="IUD24" s="18" t="s">
        <v>255</v>
      </c>
      <c r="IUE24" s="18" t="s">
        <v>255</v>
      </c>
      <c r="IUF24" s="18" t="s">
        <v>255</v>
      </c>
      <c r="IUG24" s="18" t="s">
        <v>255</v>
      </c>
      <c r="IUH24" s="18" t="s">
        <v>255</v>
      </c>
      <c r="IUI24" s="18" t="s">
        <v>255</v>
      </c>
      <c r="IUJ24" s="18" t="s">
        <v>255</v>
      </c>
      <c r="IUK24" s="18" t="s">
        <v>255</v>
      </c>
      <c r="IUL24" s="18" t="s">
        <v>255</v>
      </c>
      <c r="IUM24" s="18" t="s">
        <v>255</v>
      </c>
      <c r="IUN24" s="18" t="s">
        <v>255</v>
      </c>
      <c r="IUO24" s="18" t="s">
        <v>255</v>
      </c>
      <c r="IUP24" s="18" t="s">
        <v>255</v>
      </c>
      <c r="IUQ24" s="18" t="s">
        <v>255</v>
      </c>
      <c r="IUR24" s="18" t="s">
        <v>255</v>
      </c>
      <c r="IUS24" s="18" t="s">
        <v>255</v>
      </c>
      <c r="IUT24" s="18" t="s">
        <v>255</v>
      </c>
      <c r="IUU24" s="18" t="s">
        <v>255</v>
      </c>
      <c r="IUV24" s="18" t="s">
        <v>255</v>
      </c>
      <c r="IUW24" s="18" t="s">
        <v>255</v>
      </c>
      <c r="IUX24" s="18" t="s">
        <v>255</v>
      </c>
      <c r="IUY24" s="18" t="s">
        <v>255</v>
      </c>
      <c r="IUZ24" s="18" t="s">
        <v>255</v>
      </c>
      <c r="IVA24" s="18" t="s">
        <v>255</v>
      </c>
      <c r="IVB24" s="18" t="s">
        <v>255</v>
      </c>
      <c r="IVC24" s="18" t="s">
        <v>255</v>
      </c>
      <c r="IVD24" s="18" t="s">
        <v>255</v>
      </c>
      <c r="IVE24" s="18" t="s">
        <v>255</v>
      </c>
      <c r="IVF24" s="18" t="s">
        <v>255</v>
      </c>
      <c r="IVG24" s="18" t="s">
        <v>255</v>
      </c>
      <c r="IVH24" s="18" t="s">
        <v>255</v>
      </c>
      <c r="IVI24" s="18" t="s">
        <v>255</v>
      </c>
      <c r="IVJ24" s="18" t="s">
        <v>255</v>
      </c>
      <c r="IVK24" s="18" t="s">
        <v>255</v>
      </c>
      <c r="IVL24" s="18" t="s">
        <v>255</v>
      </c>
      <c r="IVM24" s="18" t="s">
        <v>255</v>
      </c>
      <c r="IVN24" s="18" t="s">
        <v>255</v>
      </c>
      <c r="IVO24" s="18" t="s">
        <v>255</v>
      </c>
      <c r="IVP24" s="18" t="s">
        <v>255</v>
      </c>
      <c r="IVQ24" s="18" t="s">
        <v>255</v>
      </c>
      <c r="IVR24" s="18" t="s">
        <v>255</v>
      </c>
      <c r="IVS24" s="18" t="s">
        <v>255</v>
      </c>
      <c r="IVT24" s="18" t="s">
        <v>255</v>
      </c>
      <c r="IVU24" s="18" t="s">
        <v>255</v>
      </c>
      <c r="IVV24" s="18" t="s">
        <v>255</v>
      </c>
      <c r="IVW24" s="18" t="s">
        <v>255</v>
      </c>
      <c r="IVX24" s="18" t="s">
        <v>255</v>
      </c>
      <c r="IVY24" s="18" t="s">
        <v>255</v>
      </c>
      <c r="IVZ24" s="18" t="s">
        <v>255</v>
      </c>
      <c r="IWA24" s="18" t="s">
        <v>255</v>
      </c>
      <c r="IWB24" s="18" t="s">
        <v>255</v>
      </c>
      <c r="IWC24" s="18" t="s">
        <v>255</v>
      </c>
      <c r="IWD24" s="18" t="s">
        <v>255</v>
      </c>
      <c r="IWE24" s="18" t="s">
        <v>255</v>
      </c>
      <c r="IWF24" s="18" t="s">
        <v>255</v>
      </c>
      <c r="IWG24" s="18" t="s">
        <v>255</v>
      </c>
      <c r="IWH24" s="18" t="s">
        <v>255</v>
      </c>
      <c r="IWI24" s="18" t="s">
        <v>255</v>
      </c>
      <c r="IWJ24" s="18" t="s">
        <v>255</v>
      </c>
      <c r="IWK24" s="18" t="s">
        <v>255</v>
      </c>
      <c r="IWL24" s="18" t="s">
        <v>255</v>
      </c>
      <c r="IWM24" s="18" t="s">
        <v>255</v>
      </c>
      <c r="IWN24" s="18" t="s">
        <v>255</v>
      </c>
      <c r="IWO24" s="18" t="s">
        <v>255</v>
      </c>
      <c r="IWP24" s="18" t="s">
        <v>255</v>
      </c>
      <c r="IWQ24" s="18" t="s">
        <v>255</v>
      </c>
      <c r="IWR24" s="18" t="s">
        <v>255</v>
      </c>
      <c r="IWS24" s="18" t="s">
        <v>255</v>
      </c>
      <c r="IWT24" s="18" t="s">
        <v>255</v>
      </c>
      <c r="IWU24" s="18" t="s">
        <v>255</v>
      </c>
      <c r="IWV24" s="18" t="s">
        <v>255</v>
      </c>
      <c r="IWW24" s="18" t="s">
        <v>255</v>
      </c>
      <c r="IWX24" s="18" t="s">
        <v>255</v>
      </c>
      <c r="IWY24" s="18" t="s">
        <v>255</v>
      </c>
      <c r="IWZ24" s="18" t="s">
        <v>255</v>
      </c>
      <c r="IXA24" s="18" t="s">
        <v>255</v>
      </c>
      <c r="IXB24" s="18" t="s">
        <v>255</v>
      </c>
      <c r="IXC24" s="18" t="s">
        <v>255</v>
      </c>
      <c r="IXD24" s="18" t="s">
        <v>255</v>
      </c>
      <c r="IXE24" s="18" t="s">
        <v>255</v>
      </c>
      <c r="IXF24" s="18" t="s">
        <v>255</v>
      </c>
      <c r="IXG24" s="18" t="s">
        <v>255</v>
      </c>
      <c r="IXH24" s="18" t="s">
        <v>255</v>
      </c>
      <c r="IXI24" s="18" t="s">
        <v>255</v>
      </c>
      <c r="IXJ24" s="18" t="s">
        <v>255</v>
      </c>
      <c r="IXK24" s="18" t="s">
        <v>255</v>
      </c>
      <c r="IXL24" s="18" t="s">
        <v>255</v>
      </c>
      <c r="IXM24" s="18" t="s">
        <v>255</v>
      </c>
      <c r="IXN24" s="18" t="s">
        <v>255</v>
      </c>
      <c r="IXO24" s="18" t="s">
        <v>255</v>
      </c>
      <c r="IXP24" s="18" t="s">
        <v>255</v>
      </c>
      <c r="IXQ24" s="18" t="s">
        <v>255</v>
      </c>
      <c r="IXR24" s="18" t="s">
        <v>255</v>
      </c>
      <c r="IXS24" s="18" t="s">
        <v>255</v>
      </c>
      <c r="IXT24" s="18" t="s">
        <v>255</v>
      </c>
      <c r="IXU24" s="18" t="s">
        <v>255</v>
      </c>
      <c r="IXV24" s="18" t="s">
        <v>255</v>
      </c>
      <c r="IXW24" s="18" t="s">
        <v>255</v>
      </c>
      <c r="IXX24" s="18" t="s">
        <v>255</v>
      </c>
      <c r="IXY24" s="18" t="s">
        <v>255</v>
      </c>
      <c r="IXZ24" s="18" t="s">
        <v>255</v>
      </c>
      <c r="IYA24" s="18" t="s">
        <v>255</v>
      </c>
      <c r="IYB24" s="18" t="s">
        <v>255</v>
      </c>
      <c r="IYC24" s="18" t="s">
        <v>255</v>
      </c>
      <c r="IYD24" s="18" t="s">
        <v>255</v>
      </c>
      <c r="IYE24" s="18" t="s">
        <v>255</v>
      </c>
      <c r="IYF24" s="18" t="s">
        <v>255</v>
      </c>
      <c r="IYG24" s="18" t="s">
        <v>255</v>
      </c>
      <c r="IYH24" s="18" t="s">
        <v>255</v>
      </c>
      <c r="IYI24" s="18" t="s">
        <v>255</v>
      </c>
      <c r="IYJ24" s="18" t="s">
        <v>255</v>
      </c>
      <c r="IYK24" s="18" t="s">
        <v>255</v>
      </c>
      <c r="IYL24" s="18" t="s">
        <v>255</v>
      </c>
      <c r="IYM24" s="18" t="s">
        <v>255</v>
      </c>
      <c r="IYN24" s="18" t="s">
        <v>255</v>
      </c>
      <c r="IYO24" s="18" t="s">
        <v>255</v>
      </c>
      <c r="IYP24" s="18" t="s">
        <v>255</v>
      </c>
      <c r="IYQ24" s="18" t="s">
        <v>255</v>
      </c>
      <c r="IYR24" s="18" t="s">
        <v>255</v>
      </c>
      <c r="IYS24" s="18" t="s">
        <v>255</v>
      </c>
      <c r="IYT24" s="18" t="s">
        <v>255</v>
      </c>
      <c r="IYU24" s="18" t="s">
        <v>255</v>
      </c>
      <c r="IYV24" s="18" t="s">
        <v>255</v>
      </c>
      <c r="IYW24" s="18" t="s">
        <v>255</v>
      </c>
      <c r="IYX24" s="18" t="s">
        <v>255</v>
      </c>
      <c r="IYY24" s="18" t="s">
        <v>255</v>
      </c>
      <c r="IYZ24" s="18" t="s">
        <v>255</v>
      </c>
      <c r="IZA24" s="18" t="s">
        <v>255</v>
      </c>
      <c r="IZB24" s="18" t="s">
        <v>255</v>
      </c>
      <c r="IZC24" s="18" t="s">
        <v>255</v>
      </c>
      <c r="IZD24" s="18" t="s">
        <v>255</v>
      </c>
      <c r="IZE24" s="18" t="s">
        <v>255</v>
      </c>
      <c r="IZF24" s="18" t="s">
        <v>255</v>
      </c>
      <c r="IZG24" s="18" t="s">
        <v>255</v>
      </c>
      <c r="IZH24" s="18" t="s">
        <v>255</v>
      </c>
      <c r="IZI24" s="18" t="s">
        <v>255</v>
      </c>
      <c r="IZJ24" s="18" t="s">
        <v>255</v>
      </c>
      <c r="IZK24" s="18" t="s">
        <v>255</v>
      </c>
      <c r="IZL24" s="18" t="s">
        <v>255</v>
      </c>
      <c r="IZM24" s="18" t="s">
        <v>255</v>
      </c>
      <c r="IZN24" s="18" t="s">
        <v>255</v>
      </c>
      <c r="IZO24" s="18" t="s">
        <v>255</v>
      </c>
      <c r="IZP24" s="18" t="s">
        <v>255</v>
      </c>
      <c r="IZQ24" s="18" t="s">
        <v>255</v>
      </c>
      <c r="IZR24" s="18" t="s">
        <v>255</v>
      </c>
      <c r="IZS24" s="18" t="s">
        <v>255</v>
      </c>
      <c r="IZT24" s="18" t="s">
        <v>255</v>
      </c>
      <c r="IZU24" s="18" t="s">
        <v>255</v>
      </c>
      <c r="IZV24" s="18" t="s">
        <v>255</v>
      </c>
      <c r="IZW24" s="18" t="s">
        <v>255</v>
      </c>
      <c r="IZX24" s="18" t="s">
        <v>255</v>
      </c>
      <c r="IZY24" s="18" t="s">
        <v>255</v>
      </c>
      <c r="IZZ24" s="18" t="s">
        <v>255</v>
      </c>
      <c r="JAA24" s="18" t="s">
        <v>255</v>
      </c>
      <c r="JAB24" s="18" t="s">
        <v>255</v>
      </c>
      <c r="JAC24" s="18" t="s">
        <v>255</v>
      </c>
      <c r="JAD24" s="18" t="s">
        <v>255</v>
      </c>
      <c r="JAE24" s="18" t="s">
        <v>255</v>
      </c>
      <c r="JAF24" s="18" t="s">
        <v>255</v>
      </c>
      <c r="JAG24" s="18" t="s">
        <v>255</v>
      </c>
      <c r="JAH24" s="18" t="s">
        <v>255</v>
      </c>
      <c r="JAI24" s="18" t="s">
        <v>255</v>
      </c>
      <c r="JAJ24" s="18" t="s">
        <v>255</v>
      </c>
      <c r="JAK24" s="18" t="s">
        <v>255</v>
      </c>
      <c r="JAL24" s="18" t="s">
        <v>255</v>
      </c>
      <c r="JAM24" s="18" t="s">
        <v>255</v>
      </c>
      <c r="JAN24" s="18" t="s">
        <v>255</v>
      </c>
      <c r="JAO24" s="18" t="s">
        <v>255</v>
      </c>
      <c r="JAP24" s="18" t="s">
        <v>255</v>
      </c>
      <c r="JAQ24" s="18" t="s">
        <v>255</v>
      </c>
      <c r="JAR24" s="18" t="s">
        <v>255</v>
      </c>
      <c r="JAS24" s="18" t="s">
        <v>255</v>
      </c>
      <c r="JAT24" s="18" t="s">
        <v>255</v>
      </c>
      <c r="JAU24" s="18" t="s">
        <v>255</v>
      </c>
      <c r="JAV24" s="18" t="s">
        <v>255</v>
      </c>
      <c r="JAW24" s="18" t="s">
        <v>255</v>
      </c>
      <c r="JAX24" s="18" t="s">
        <v>255</v>
      </c>
      <c r="JAY24" s="18" t="s">
        <v>255</v>
      </c>
      <c r="JAZ24" s="18" t="s">
        <v>255</v>
      </c>
      <c r="JBA24" s="18" t="s">
        <v>255</v>
      </c>
      <c r="JBB24" s="18" t="s">
        <v>255</v>
      </c>
      <c r="JBC24" s="18" t="s">
        <v>255</v>
      </c>
      <c r="JBD24" s="18" t="s">
        <v>255</v>
      </c>
      <c r="JBE24" s="18" t="s">
        <v>255</v>
      </c>
      <c r="JBF24" s="18" t="s">
        <v>255</v>
      </c>
      <c r="JBG24" s="18" t="s">
        <v>255</v>
      </c>
      <c r="JBH24" s="18" t="s">
        <v>255</v>
      </c>
      <c r="JBI24" s="18" t="s">
        <v>255</v>
      </c>
      <c r="JBJ24" s="18" t="s">
        <v>255</v>
      </c>
      <c r="JBK24" s="18" t="s">
        <v>255</v>
      </c>
      <c r="JBL24" s="18" t="s">
        <v>255</v>
      </c>
      <c r="JBM24" s="18" t="s">
        <v>255</v>
      </c>
      <c r="JBN24" s="18" t="s">
        <v>255</v>
      </c>
      <c r="JBO24" s="18" t="s">
        <v>255</v>
      </c>
      <c r="JBP24" s="18" t="s">
        <v>255</v>
      </c>
      <c r="JBQ24" s="18" t="s">
        <v>255</v>
      </c>
      <c r="JBR24" s="18" t="s">
        <v>255</v>
      </c>
      <c r="JBS24" s="18" t="s">
        <v>255</v>
      </c>
      <c r="JBT24" s="18" t="s">
        <v>255</v>
      </c>
      <c r="JBU24" s="18" t="s">
        <v>255</v>
      </c>
      <c r="JBV24" s="18" t="s">
        <v>255</v>
      </c>
      <c r="JBW24" s="18" t="s">
        <v>255</v>
      </c>
      <c r="JBX24" s="18" t="s">
        <v>255</v>
      </c>
      <c r="JBY24" s="18" t="s">
        <v>255</v>
      </c>
      <c r="JBZ24" s="18" t="s">
        <v>255</v>
      </c>
      <c r="JCA24" s="18" t="s">
        <v>255</v>
      </c>
      <c r="JCB24" s="18" t="s">
        <v>255</v>
      </c>
      <c r="JCC24" s="18" t="s">
        <v>255</v>
      </c>
      <c r="JCD24" s="18" t="s">
        <v>255</v>
      </c>
      <c r="JCE24" s="18" t="s">
        <v>255</v>
      </c>
      <c r="JCF24" s="18" t="s">
        <v>255</v>
      </c>
      <c r="JCG24" s="18" t="s">
        <v>255</v>
      </c>
      <c r="JCH24" s="18" t="s">
        <v>255</v>
      </c>
      <c r="JCI24" s="18" t="s">
        <v>255</v>
      </c>
      <c r="JCJ24" s="18" t="s">
        <v>255</v>
      </c>
      <c r="JCK24" s="18" t="s">
        <v>255</v>
      </c>
      <c r="JCL24" s="18" t="s">
        <v>255</v>
      </c>
      <c r="JCM24" s="18" t="s">
        <v>255</v>
      </c>
      <c r="JCN24" s="18" t="s">
        <v>255</v>
      </c>
      <c r="JCO24" s="18" t="s">
        <v>255</v>
      </c>
      <c r="JCP24" s="18" t="s">
        <v>255</v>
      </c>
      <c r="JCQ24" s="18" t="s">
        <v>255</v>
      </c>
      <c r="JCR24" s="18" t="s">
        <v>255</v>
      </c>
      <c r="JCS24" s="18" t="s">
        <v>255</v>
      </c>
      <c r="JCT24" s="18" t="s">
        <v>255</v>
      </c>
      <c r="JCU24" s="18" t="s">
        <v>255</v>
      </c>
      <c r="JCV24" s="18" t="s">
        <v>255</v>
      </c>
      <c r="JCW24" s="18" t="s">
        <v>255</v>
      </c>
      <c r="JCX24" s="18" t="s">
        <v>255</v>
      </c>
      <c r="JCY24" s="18" t="s">
        <v>255</v>
      </c>
      <c r="JCZ24" s="18" t="s">
        <v>255</v>
      </c>
      <c r="JDA24" s="18" t="s">
        <v>255</v>
      </c>
      <c r="JDB24" s="18" t="s">
        <v>255</v>
      </c>
      <c r="JDC24" s="18" t="s">
        <v>255</v>
      </c>
      <c r="JDD24" s="18" t="s">
        <v>255</v>
      </c>
      <c r="JDE24" s="18" t="s">
        <v>255</v>
      </c>
      <c r="JDF24" s="18" t="s">
        <v>255</v>
      </c>
      <c r="JDG24" s="18" t="s">
        <v>255</v>
      </c>
      <c r="JDH24" s="18" t="s">
        <v>255</v>
      </c>
      <c r="JDI24" s="18" t="s">
        <v>255</v>
      </c>
      <c r="JDJ24" s="18" t="s">
        <v>255</v>
      </c>
      <c r="JDK24" s="18" t="s">
        <v>255</v>
      </c>
      <c r="JDL24" s="18" t="s">
        <v>255</v>
      </c>
      <c r="JDM24" s="18" t="s">
        <v>255</v>
      </c>
      <c r="JDN24" s="18" t="s">
        <v>255</v>
      </c>
      <c r="JDO24" s="18" t="s">
        <v>255</v>
      </c>
      <c r="JDP24" s="18" t="s">
        <v>255</v>
      </c>
      <c r="JDQ24" s="18" t="s">
        <v>255</v>
      </c>
      <c r="JDR24" s="18" t="s">
        <v>255</v>
      </c>
      <c r="JDS24" s="18" t="s">
        <v>255</v>
      </c>
      <c r="JDT24" s="18" t="s">
        <v>255</v>
      </c>
      <c r="JDU24" s="18" t="s">
        <v>255</v>
      </c>
      <c r="JDV24" s="18" t="s">
        <v>255</v>
      </c>
      <c r="JDW24" s="18" t="s">
        <v>255</v>
      </c>
      <c r="JDX24" s="18" t="s">
        <v>255</v>
      </c>
      <c r="JDY24" s="18" t="s">
        <v>255</v>
      </c>
      <c r="JDZ24" s="18" t="s">
        <v>255</v>
      </c>
      <c r="JEA24" s="18" t="s">
        <v>255</v>
      </c>
      <c r="JEB24" s="18" t="s">
        <v>255</v>
      </c>
      <c r="JEC24" s="18" t="s">
        <v>255</v>
      </c>
      <c r="JED24" s="18" t="s">
        <v>255</v>
      </c>
      <c r="JEE24" s="18" t="s">
        <v>255</v>
      </c>
      <c r="JEF24" s="18" t="s">
        <v>255</v>
      </c>
      <c r="JEG24" s="18" t="s">
        <v>255</v>
      </c>
      <c r="JEH24" s="18" t="s">
        <v>255</v>
      </c>
      <c r="JEI24" s="18" t="s">
        <v>255</v>
      </c>
      <c r="JEJ24" s="18" t="s">
        <v>255</v>
      </c>
      <c r="JEK24" s="18" t="s">
        <v>255</v>
      </c>
      <c r="JEL24" s="18" t="s">
        <v>255</v>
      </c>
      <c r="JEM24" s="18" t="s">
        <v>255</v>
      </c>
      <c r="JEN24" s="18" t="s">
        <v>255</v>
      </c>
      <c r="JEO24" s="18" t="s">
        <v>255</v>
      </c>
      <c r="JEP24" s="18" t="s">
        <v>255</v>
      </c>
      <c r="JEQ24" s="18" t="s">
        <v>255</v>
      </c>
      <c r="JER24" s="18" t="s">
        <v>255</v>
      </c>
      <c r="JES24" s="18" t="s">
        <v>255</v>
      </c>
      <c r="JET24" s="18" t="s">
        <v>255</v>
      </c>
      <c r="JEU24" s="18" t="s">
        <v>255</v>
      </c>
      <c r="JEV24" s="18" t="s">
        <v>255</v>
      </c>
      <c r="JEW24" s="18" t="s">
        <v>255</v>
      </c>
      <c r="JEX24" s="18" t="s">
        <v>255</v>
      </c>
      <c r="JEY24" s="18" t="s">
        <v>255</v>
      </c>
      <c r="JEZ24" s="18" t="s">
        <v>255</v>
      </c>
      <c r="JFA24" s="18" t="s">
        <v>255</v>
      </c>
      <c r="JFB24" s="18" t="s">
        <v>255</v>
      </c>
      <c r="JFC24" s="18" t="s">
        <v>255</v>
      </c>
      <c r="JFD24" s="18" t="s">
        <v>255</v>
      </c>
      <c r="JFE24" s="18" t="s">
        <v>255</v>
      </c>
      <c r="JFF24" s="18" t="s">
        <v>255</v>
      </c>
      <c r="JFG24" s="18" t="s">
        <v>255</v>
      </c>
      <c r="JFH24" s="18" t="s">
        <v>255</v>
      </c>
      <c r="JFI24" s="18" t="s">
        <v>255</v>
      </c>
      <c r="JFJ24" s="18" t="s">
        <v>255</v>
      </c>
      <c r="JFK24" s="18" t="s">
        <v>255</v>
      </c>
      <c r="JFL24" s="18" t="s">
        <v>255</v>
      </c>
      <c r="JFM24" s="18" t="s">
        <v>255</v>
      </c>
      <c r="JFN24" s="18" t="s">
        <v>255</v>
      </c>
      <c r="JFO24" s="18" t="s">
        <v>255</v>
      </c>
      <c r="JFP24" s="18" t="s">
        <v>255</v>
      </c>
      <c r="JFQ24" s="18" t="s">
        <v>255</v>
      </c>
      <c r="JFR24" s="18" t="s">
        <v>255</v>
      </c>
      <c r="JFS24" s="18" t="s">
        <v>255</v>
      </c>
      <c r="JFT24" s="18" t="s">
        <v>255</v>
      </c>
      <c r="JFU24" s="18" t="s">
        <v>255</v>
      </c>
      <c r="JFV24" s="18" t="s">
        <v>255</v>
      </c>
      <c r="JFW24" s="18" t="s">
        <v>255</v>
      </c>
      <c r="JFX24" s="18" t="s">
        <v>255</v>
      </c>
      <c r="JFY24" s="18" t="s">
        <v>255</v>
      </c>
      <c r="JFZ24" s="18" t="s">
        <v>255</v>
      </c>
      <c r="JGA24" s="18" t="s">
        <v>255</v>
      </c>
      <c r="JGB24" s="18" t="s">
        <v>255</v>
      </c>
      <c r="JGC24" s="18" t="s">
        <v>255</v>
      </c>
      <c r="JGD24" s="18" t="s">
        <v>255</v>
      </c>
      <c r="JGE24" s="18" t="s">
        <v>255</v>
      </c>
      <c r="JGF24" s="18" t="s">
        <v>255</v>
      </c>
      <c r="JGG24" s="18" t="s">
        <v>255</v>
      </c>
      <c r="JGH24" s="18" t="s">
        <v>255</v>
      </c>
      <c r="JGI24" s="18" t="s">
        <v>255</v>
      </c>
      <c r="JGJ24" s="18" t="s">
        <v>255</v>
      </c>
      <c r="JGK24" s="18" t="s">
        <v>255</v>
      </c>
      <c r="JGL24" s="18" t="s">
        <v>255</v>
      </c>
      <c r="JGM24" s="18" t="s">
        <v>255</v>
      </c>
      <c r="JGN24" s="18" t="s">
        <v>255</v>
      </c>
      <c r="JGO24" s="18" t="s">
        <v>255</v>
      </c>
      <c r="JGP24" s="18" t="s">
        <v>255</v>
      </c>
      <c r="JGQ24" s="18" t="s">
        <v>255</v>
      </c>
      <c r="JGR24" s="18" t="s">
        <v>255</v>
      </c>
      <c r="JGS24" s="18" t="s">
        <v>255</v>
      </c>
      <c r="JGT24" s="18" t="s">
        <v>255</v>
      </c>
      <c r="JGU24" s="18" t="s">
        <v>255</v>
      </c>
      <c r="JGV24" s="18" t="s">
        <v>255</v>
      </c>
      <c r="JGW24" s="18" t="s">
        <v>255</v>
      </c>
      <c r="JGX24" s="18" t="s">
        <v>255</v>
      </c>
      <c r="JGY24" s="18" t="s">
        <v>255</v>
      </c>
      <c r="JGZ24" s="18" t="s">
        <v>255</v>
      </c>
      <c r="JHA24" s="18" t="s">
        <v>255</v>
      </c>
      <c r="JHB24" s="18" t="s">
        <v>255</v>
      </c>
      <c r="JHC24" s="18" t="s">
        <v>255</v>
      </c>
      <c r="JHD24" s="18" t="s">
        <v>255</v>
      </c>
      <c r="JHE24" s="18" t="s">
        <v>255</v>
      </c>
      <c r="JHF24" s="18" t="s">
        <v>255</v>
      </c>
      <c r="JHG24" s="18" t="s">
        <v>255</v>
      </c>
      <c r="JHH24" s="18" t="s">
        <v>255</v>
      </c>
      <c r="JHI24" s="18" t="s">
        <v>255</v>
      </c>
      <c r="JHJ24" s="18" t="s">
        <v>255</v>
      </c>
      <c r="JHK24" s="18" t="s">
        <v>255</v>
      </c>
      <c r="JHL24" s="18" t="s">
        <v>255</v>
      </c>
      <c r="JHM24" s="18" t="s">
        <v>255</v>
      </c>
      <c r="JHN24" s="18" t="s">
        <v>255</v>
      </c>
      <c r="JHO24" s="18" t="s">
        <v>255</v>
      </c>
      <c r="JHP24" s="18" t="s">
        <v>255</v>
      </c>
      <c r="JHQ24" s="18" t="s">
        <v>255</v>
      </c>
      <c r="JHR24" s="18" t="s">
        <v>255</v>
      </c>
      <c r="JHS24" s="18" t="s">
        <v>255</v>
      </c>
      <c r="JHT24" s="18" t="s">
        <v>255</v>
      </c>
      <c r="JHU24" s="18" t="s">
        <v>255</v>
      </c>
      <c r="JHV24" s="18" t="s">
        <v>255</v>
      </c>
      <c r="JHW24" s="18" t="s">
        <v>255</v>
      </c>
      <c r="JHX24" s="18" t="s">
        <v>255</v>
      </c>
      <c r="JHY24" s="18" t="s">
        <v>255</v>
      </c>
      <c r="JHZ24" s="18" t="s">
        <v>255</v>
      </c>
      <c r="JIA24" s="18" t="s">
        <v>255</v>
      </c>
      <c r="JIB24" s="18" t="s">
        <v>255</v>
      </c>
      <c r="JIC24" s="18" t="s">
        <v>255</v>
      </c>
      <c r="JID24" s="18" t="s">
        <v>255</v>
      </c>
      <c r="JIE24" s="18" t="s">
        <v>255</v>
      </c>
      <c r="JIF24" s="18" t="s">
        <v>255</v>
      </c>
      <c r="JIG24" s="18" t="s">
        <v>255</v>
      </c>
      <c r="JIH24" s="18" t="s">
        <v>255</v>
      </c>
      <c r="JII24" s="18" t="s">
        <v>255</v>
      </c>
      <c r="JIJ24" s="18" t="s">
        <v>255</v>
      </c>
      <c r="JIK24" s="18" t="s">
        <v>255</v>
      </c>
      <c r="JIL24" s="18" t="s">
        <v>255</v>
      </c>
      <c r="JIM24" s="18" t="s">
        <v>255</v>
      </c>
      <c r="JIN24" s="18" t="s">
        <v>255</v>
      </c>
      <c r="JIO24" s="18" t="s">
        <v>255</v>
      </c>
      <c r="JIP24" s="18" t="s">
        <v>255</v>
      </c>
      <c r="JIQ24" s="18" t="s">
        <v>255</v>
      </c>
      <c r="JIR24" s="18" t="s">
        <v>255</v>
      </c>
      <c r="JIS24" s="18" t="s">
        <v>255</v>
      </c>
      <c r="JIT24" s="18" t="s">
        <v>255</v>
      </c>
      <c r="JIU24" s="18" t="s">
        <v>255</v>
      </c>
      <c r="JIV24" s="18" t="s">
        <v>255</v>
      </c>
      <c r="JIW24" s="18" t="s">
        <v>255</v>
      </c>
      <c r="JIX24" s="18" t="s">
        <v>255</v>
      </c>
      <c r="JIY24" s="18" t="s">
        <v>255</v>
      </c>
      <c r="JIZ24" s="18" t="s">
        <v>255</v>
      </c>
      <c r="JJA24" s="18" t="s">
        <v>255</v>
      </c>
      <c r="JJB24" s="18" t="s">
        <v>255</v>
      </c>
      <c r="JJC24" s="18" t="s">
        <v>255</v>
      </c>
      <c r="JJD24" s="18" t="s">
        <v>255</v>
      </c>
      <c r="JJE24" s="18" t="s">
        <v>255</v>
      </c>
      <c r="JJF24" s="18" t="s">
        <v>255</v>
      </c>
      <c r="JJG24" s="18" t="s">
        <v>255</v>
      </c>
      <c r="JJH24" s="18" t="s">
        <v>255</v>
      </c>
      <c r="JJI24" s="18" t="s">
        <v>255</v>
      </c>
      <c r="JJJ24" s="18" t="s">
        <v>255</v>
      </c>
      <c r="JJK24" s="18" t="s">
        <v>255</v>
      </c>
      <c r="JJL24" s="18" t="s">
        <v>255</v>
      </c>
      <c r="JJM24" s="18" t="s">
        <v>255</v>
      </c>
      <c r="JJN24" s="18" t="s">
        <v>255</v>
      </c>
      <c r="JJO24" s="18" t="s">
        <v>255</v>
      </c>
      <c r="JJP24" s="18" t="s">
        <v>255</v>
      </c>
      <c r="JJQ24" s="18" t="s">
        <v>255</v>
      </c>
      <c r="JJR24" s="18" t="s">
        <v>255</v>
      </c>
      <c r="JJS24" s="18" t="s">
        <v>255</v>
      </c>
      <c r="JJT24" s="18" t="s">
        <v>255</v>
      </c>
      <c r="JJU24" s="18" t="s">
        <v>255</v>
      </c>
      <c r="JJV24" s="18" t="s">
        <v>255</v>
      </c>
      <c r="JJW24" s="18" t="s">
        <v>255</v>
      </c>
      <c r="JJX24" s="18" t="s">
        <v>255</v>
      </c>
      <c r="JJY24" s="18" t="s">
        <v>255</v>
      </c>
      <c r="JJZ24" s="18" t="s">
        <v>255</v>
      </c>
      <c r="JKA24" s="18" t="s">
        <v>255</v>
      </c>
      <c r="JKB24" s="18" t="s">
        <v>255</v>
      </c>
      <c r="JKC24" s="18" t="s">
        <v>255</v>
      </c>
      <c r="JKD24" s="18" t="s">
        <v>255</v>
      </c>
      <c r="JKE24" s="18" t="s">
        <v>255</v>
      </c>
      <c r="JKF24" s="18" t="s">
        <v>255</v>
      </c>
      <c r="JKG24" s="18" t="s">
        <v>255</v>
      </c>
      <c r="JKH24" s="18" t="s">
        <v>255</v>
      </c>
      <c r="JKI24" s="18" t="s">
        <v>255</v>
      </c>
      <c r="JKJ24" s="18" t="s">
        <v>255</v>
      </c>
      <c r="JKK24" s="18" t="s">
        <v>255</v>
      </c>
      <c r="JKL24" s="18" t="s">
        <v>255</v>
      </c>
      <c r="JKM24" s="18" t="s">
        <v>255</v>
      </c>
      <c r="JKN24" s="18" t="s">
        <v>255</v>
      </c>
      <c r="JKO24" s="18" t="s">
        <v>255</v>
      </c>
      <c r="JKP24" s="18" t="s">
        <v>255</v>
      </c>
      <c r="JKQ24" s="18" t="s">
        <v>255</v>
      </c>
      <c r="JKR24" s="18" t="s">
        <v>255</v>
      </c>
      <c r="JKS24" s="18" t="s">
        <v>255</v>
      </c>
      <c r="JKT24" s="18" t="s">
        <v>255</v>
      </c>
      <c r="JKU24" s="18" t="s">
        <v>255</v>
      </c>
      <c r="JKV24" s="18" t="s">
        <v>255</v>
      </c>
      <c r="JKW24" s="18" t="s">
        <v>255</v>
      </c>
      <c r="JKX24" s="18" t="s">
        <v>255</v>
      </c>
      <c r="JKY24" s="18" t="s">
        <v>255</v>
      </c>
      <c r="JKZ24" s="18" t="s">
        <v>255</v>
      </c>
      <c r="JLA24" s="18" t="s">
        <v>255</v>
      </c>
      <c r="JLB24" s="18" t="s">
        <v>255</v>
      </c>
      <c r="JLC24" s="18" t="s">
        <v>255</v>
      </c>
      <c r="JLD24" s="18" t="s">
        <v>255</v>
      </c>
      <c r="JLE24" s="18" t="s">
        <v>255</v>
      </c>
      <c r="JLF24" s="18" t="s">
        <v>255</v>
      </c>
      <c r="JLG24" s="18" t="s">
        <v>255</v>
      </c>
      <c r="JLH24" s="18" t="s">
        <v>255</v>
      </c>
      <c r="JLI24" s="18" t="s">
        <v>255</v>
      </c>
      <c r="JLJ24" s="18" t="s">
        <v>255</v>
      </c>
      <c r="JLK24" s="18" t="s">
        <v>255</v>
      </c>
      <c r="JLL24" s="18" t="s">
        <v>255</v>
      </c>
      <c r="JLM24" s="18" t="s">
        <v>255</v>
      </c>
      <c r="JLN24" s="18" t="s">
        <v>255</v>
      </c>
      <c r="JLO24" s="18" t="s">
        <v>255</v>
      </c>
      <c r="JLP24" s="18" t="s">
        <v>255</v>
      </c>
      <c r="JLQ24" s="18" t="s">
        <v>255</v>
      </c>
      <c r="JLR24" s="18" t="s">
        <v>255</v>
      </c>
      <c r="JLS24" s="18" t="s">
        <v>255</v>
      </c>
      <c r="JLT24" s="18" t="s">
        <v>255</v>
      </c>
      <c r="JLU24" s="18" t="s">
        <v>255</v>
      </c>
      <c r="JLV24" s="18" t="s">
        <v>255</v>
      </c>
      <c r="JLW24" s="18" t="s">
        <v>255</v>
      </c>
      <c r="JLX24" s="18" t="s">
        <v>255</v>
      </c>
      <c r="JLY24" s="18" t="s">
        <v>255</v>
      </c>
      <c r="JLZ24" s="18" t="s">
        <v>255</v>
      </c>
      <c r="JMA24" s="18" t="s">
        <v>255</v>
      </c>
      <c r="JMB24" s="18" t="s">
        <v>255</v>
      </c>
      <c r="JMC24" s="18" t="s">
        <v>255</v>
      </c>
      <c r="JMD24" s="18" t="s">
        <v>255</v>
      </c>
      <c r="JME24" s="18" t="s">
        <v>255</v>
      </c>
      <c r="JMF24" s="18" t="s">
        <v>255</v>
      </c>
      <c r="JMG24" s="18" t="s">
        <v>255</v>
      </c>
      <c r="JMH24" s="18" t="s">
        <v>255</v>
      </c>
      <c r="JMI24" s="18" t="s">
        <v>255</v>
      </c>
      <c r="JMJ24" s="18" t="s">
        <v>255</v>
      </c>
      <c r="JMK24" s="18" t="s">
        <v>255</v>
      </c>
      <c r="JML24" s="18" t="s">
        <v>255</v>
      </c>
      <c r="JMM24" s="18" t="s">
        <v>255</v>
      </c>
      <c r="JMN24" s="18" t="s">
        <v>255</v>
      </c>
      <c r="JMO24" s="18" t="s">
        <v>255</v>
      </c>
      <c r="JMP24" s="18" t="s">
        <v>255</v>
      </c>
      <c r="JMQ24" s="18" t="s">
        <v>255</v>
      </c>
      <c r="JMR24" s="18" t="s">
        <v>255</v>
      </c>
      <c r="JMS24" s="18" t="s">
        <v>255</v>
      </c>
      <c r="JMT24" s="18" t="s">
        <v>255</v>
      </c>
      <c r="JMU24" s="18" t="s">
        <v>255</v>
      </c>
      <c r="JMV24" s="18" t="s">
        <v>255</v>
      </c>
      <c r="JMW24" s="18" t="s">
        <v>255</v>
      </c>
      <c r="JMX24" s="18" t="s">
        <v>255</v>
      </c>
      <c r="JMY24" s="18" t="s">
        <v>255</v>
      </c>
      <c r="JMZ24" s="18" t="s">
        <v>255</v>
      </c>
      <c r="JNA24" s="18" t="s">
        <v>255</v>
      </c>
      <c r="JNB24" s="18" t="s">
        <v>255</v>
      </c>
      <c r="JNC24" s="18" t="s">
        <v>255</v>
      </c>
      <c r="JND24" s="18" t="s">
        <v>255</v>
      </c>
      <c r="JNE24" s="18" t="s">
        <v>255</v>
      </c>
      <c r="JNF24" s="18" t="s">
        <v>255</v>
      </c>
      <c r="JNG24" s="18" t="s">
        <v>255</v>
      </c>
      <c r="JNH24" s="18" t="s">
        <v>255</v>
      </c>
      <c r="JNI24" s="18" t="s">
        <v>255</v>
      </c>
      <c r="JNJ24" s="18" t="s">
        <v>255</v>
      </c>
      <c r="JNK24" s="18" t="s">
        <v>255</v>
      </c>
      <c r="JNL24" s="18" t="s">
        <v>255</v>
      </c>
      <c r="JNM24" s="18" t="s">
        <v>255</v>
      </c>
      <c r="JNN24" s="18" t="s">
        <v>255</v>
      </c>
      <c r="JNO24" s="18" t="s">
        <v>255</v>
      </c>
      <c r="JNP24" s="18" t="s">
        <v>255</v>
      </c>
      <c r="JNQ24" s="18" t="s">
        <v>255</v>
      </c>
      <c r="JNR24" s="18" t="s">
        <v>255</v>
      </c>
      <c r="JNS24" s="18" t="s">
        <v>255</v>
      </c>
      <c r="JNT24" s="18" t="s">
        <v>255</v>
      </c>
      <c r="JNU24" s="18" t="s">
        <v>255</v>
      </c>
      <c r="JNV24" s="18" t="s">
        <v>255</v>
      </c>
      <c r="JNW24" s="18" t="s">
        <v>255</v>
      </c>
      <c r="JNX24" s="18" t="s">
        <v>255</v>
      </c>
      <c r="JNY24" s="18" t="s">
        <v>255</v>
      </c>
      <c r="JNZ24" s="18" t="s">
        <v>255</v>
      </c>
      <c r="JOA24" s="18" t="s">
        <v>255</v>
      </c>
      <c r="JOB24" s="18" t="s">
        <v>255</v>
      </c>
      <c r="JOC24" s="18" t="s">
        <v>255</v>
      </c>
      <c r="JOD24" s="18" t="s">
        <v>255</v>
      </c>
      <c r="JOE24" s="18" t="s">
        <v>255</v>
      </c>
      <c r="JOF24" s="18" t="s">
        <v>255</v>
      </c>
      <c r="JOG24" s="18" t="s">
        <v>255</v>
      </c>
      <c r="JOH24" s="18" t="s">
        <v>255</v>
      </c>
      <c r="JOI24" s="18" t="s">
        <v>255</v>
      </c>
      <c r="JOJ24" s="18" t="s">
        <v>255</v>
      </c>
      <c r="JOK24" s="18" t="s">
        <v>255</v>
      </c>
      <c r="JOL24" s="18" t="s">
        <v>255</v>
      </c>
      <c r="JOM24" s="18" t="s">
        <v>255</v>
      </c>
      <c r="JON24" s="18" t="s">
        <v>255</v>
      </c>
      <c r="JOO24" s="18" t="s">
        <v>255</v>
      </c>
      <c r="JOP24" s="18" t="s">
        <v>255</v>
      </c>
      <c r="JOQ24" s="18" t="s">
        <v>255</v>
      </c>
      <c r="JOR24" s="18" t="s">
        <v>255</v>
      </c>
      <c r="JOS24" s="18" t="s">
        <v>255</v>
      </c>
      <c r="JOT24" s="18" t="s">
        <v>255</v>
      </c>
      <c r="JOU24" s="18" t="s">
        <v>255</v>
      </c>
      <c r="JOV24" s="18" t="s">
        <v>255</v>
      </c>
      <c r="JOW24" s="18" t="s">
        <v>255</v>
      </c>
      <c r="JOX24" s="18" t="s">
        <v>255</v>
      </c>
      <c r="JOY24" s="18" t="s">
        <v>255</v>
      </c>
      <c r="JOZ24" s="18" t="s">
        <v>255</v>
      </c>
      <c r="JPA24" s="18" t="s">
        <v>255</v>
      </c>
      <c r="JPB24" s="18" t="s">
        <v>255</v>
      </c>
      <c r="JPC24" s="18" t="s">
        <v>255</v>
      </c>
      <c r="JPD24" s="18" t="s">
        <v>255</v>
      </c>
      <c r="JPE24" s="18" t="s">
        <v>255</v>
      </c>
      <c r="JPF24" s="18" t="s">
        <v>255</v>
      </c>
      <c r="JPG24" s="18" t="s">
        <v>255</v>
      </c>
      <c r="JPH24" s="18" t="s">
        <v>255</v>
      </c>
      <c r="JPI24" s="18" t="s">
        <v>255</v>
      </c>
      <c r="JPJ24" s="18" t="s">
        <v>255</v>
      </c>
      <c r="JPK24" s="18" t="s">
        <v>255</v>
      </c>
      <c r="JPL24" s="18" t="s">
        <v>255</v>
      </c>
      <c r="JPM24" s="18" t="s">
        <v>255</v>
      </c>
      <c r="JPN24" s="18" t="s">
        <v>255</v>
      </c>
      <c r="JPO24" s="18" t="s">
        <v>255</v>
      </c>
      <c r="JPP24" s="18" t="s">
        <v>255</v>
      </c>
      <c r="JPQ24" s="18" t="s">
        <v>255</v>
      </c>
      <c r="JPR24" s="18" t="s">
        <v>255</v>
      </c>
      <c r="JPS24" s="18" t="s">
        <v>255</v>
      </c>
      <c r="JPT24" s="18" t="s">
        <v>255</v>
      </c>
      <c r="JPU24" s="18" t="s">
        <v>255</v>
      </c>
      <c r="JPV24" s="18" t="s">
        <v>255</v>
      </c>
      <c r="JPW24" s="18" t="s">
        <v>255</v>
      </c>
      <c r="JPX24" s="18" t="s">
        <v>255</v>
      </c>
      <c r="JPY24" s="18" t="s">
        <v>255</v>
      </c>
      <c r="JPZ24" s="18" t="s">
        <v>255</v>
      </c>
      <c r="JQA24" s="18" t="s">
        <v>255</v>
      </c>
      <c r="JQB24" s="18" t="s">
        <v>255</v>
      </c>
      <c r="JQC24" s="18" t="s">
        <v>255</v>
      </c>
      <c r="JQD24" s="18" t="s">
        <v>255</v>
      </c>
      <c r="JQE24" s="18" t="s">
        <v>255</v>
      </c>
      <c r="JQF24" s="18" t="s">
        <v>255</v>
      </c>
      <c r="JQG24" s="18" t="s">
        <v>255</v>
      </c>
      <c r="JQH24" s="18" t="s">
        <v>255</v>
      </c>
      <c r="JQI24" s="18" t="s">
        <v>255</v>
      </c>
      <c r="JQJ24" s="18" t="s">
        <v>255</v>
      </c>
      <c r="JQK24" s="18" t="s">
        <v>255</v>
      </c>
      <c r="JQL24" s="18" t="s">
        <v>255</v>
      </c>
      <c r="JQM24" s="18" t="s">
        <v>255</v>
      </c>
      <c r="JQN24" s="18" t="s">
        <v>255</v>
      </c>
      <c r="JQO24" s="18" t="s">
        <v>255</v>
      </c>
      <c r="JQP24" s="18" t="s">
        <v>255</v>
      </c>
      <c r="JQQ24" s="18" t="s">
        <v>255</v>
      </c>
      <c r="JQR24" s="18" t="s">
        <v>255</v>
      </c>
      <c r="JQS24" s="18" t="s">
        <v>255</v>
      </c>
      <c r="JQT24" s="18" t="s">
        <v>255</v>
      </c>
      <c r="JQU24" s="18" t="s">
        <v>255</v>
      </c>
      <c r="JQV24" s="18" t="s">
        <v>255</v>
      </c>
      <c r="JQW24" s="18" t="s">
        <v>255</v>
      </c>
      <c r="JQX24" s="18" t="s">
        <v>255</v>
      </c>
      <c r="JQY24" s="18" t="s">
        <v>255</v>
      </c>
      <c r="JQZ24" s="18" t="s">
        <v>255</v>
      </c>
      <c r="JRA24" s="18" t="s">
        <v>255</v>
      </c>
      <c r="JRB24" s="18" t="s">
        <v>255</v>
      </c>
      <c r="JRC24" s="18" t="s">
        <v>255</v>
      </c>
      <c r="JRD24" s="18" t="s">
        <v>255</v>
      </c>
      <c r="JRE24" s="18" t="s">
        <v>255</v>
      </c>
      <c r="JRF24" s="18" t="s">
        <v>255</v>
      </c>
      <c r="JRG24" s="18" t="s">
        <v>255</v>
      </c>
      <c r="JRH24" s="18" t="s">
        <v>255</v>
      </c>
      <c r="JRI24" s="18" t="s">
        <v>255</v>
      </c>
      <c r="JRJ24" s="18" t="s">
        <v>255</v>
      </c>
      <c r="JRK24" s="18" t="s">
        <v>255</v>
      </c>
      <c r="JRL24" s="18" t="s">
        <v>255</v>
      </c>
      <c r="JRM24" s="18" t="s">
        <v>255</v>
      </c>
      <c r="JRN24" s="18" t="s">
        <v>255</v>
      </c>
      <c r="JRO24" s="18" t="s">
        <v>255</v>
      </c>
      <c r="JRP24" s="18" t="s">
        <v>255</v>
      </c>
      <c r="JRQ24" s="18" t="s">
        <v>255</v>
      </c>
      <c r="JRR24" s="18" t="s">
        <v>255</v>
      </c>
      <c r="JRS24" s="18" t="s">
        <v>255</v>
      </c>
      <c r="JRT24" s="18" t="s">
        <v>255</v>
      </c>
      <c r="JRU24" s="18" t="s">
        <v>255</v>
      </c>
      <c r="JRV24" s="18" t="s">
        <v>255</v>
      </c>
      <c r="JRW24" s="18" t="s">
        <v>255</v>
      </c>
      <c r="JRX24" s="18" t="s">
        <v>255</v>
      </c>
      <c r="JRY24" s="18" t="s">
        <v>255</v>
      </c>
      <c r="JRZ24" s="18" t="s">
        <v>255</v>
      </c>
      <c r="JSA24" s="18" t="s">
        <v>255</v>
      </c>
      <c r="JSB24" s="18" t="s">
        <v>255</v>
      </c>
      <c r="JSC24" s="18" t="s">
        <v>255</v>
      </c>
      <c r="JSD24" s="18" t="s">
        <v>255</v>
      </c>
      <c r="JSE24" s="18" t="s">
        <v>255</v>
      </c>
      <c r="JSF24" s="18" t="s">
        <v>255</v>
      </c>
      <c r="JSG24" s="18" t="s">
        <v>255</v>
      </c>
      <c r="JSH24" s="18" t="s">
        <v>255</v>
      </c>
      <c r="JSI24" s="18" t="s">
        <v>255</v>
      </c>
      <c r="JSJ24" s="18" t="s">
        <v>255</v>
      </c>
      <c r="JSK24" s="18" t="s">
        <v>255</v>
      </c>
      <c r="JSL24" s="18" t="s">
        <v>255</v>
      </c>
      <c r="JSM24" s="18" t="s">
        <v>255</v>
      </c>
      <c r="JSN24" s="18" t="s">
        <v>255</v>
      </c>
      <c r="JSO24" s="18" t="s">
        <v>255</v>
      </c>
      <c r="JSP24" s="18" t="s">
        <v>255</v>
      </c>
      <c r="JSQ24" s="18" t="s">
        <v>255</v>
      </c>
      <c r="JSR24" s="18" t="s">
        <v>255</v>
      </c>
      <c r="JSS24" s="18" t="s">
        <v>255</v>
      </c>
      <c r="JST24" s="18" t="s">
        <v>255</v>
      </c>
      <c r="JSU24" s="18" t="s">
        <v>255</v>
      </c>
      <c r="JSV24" s="18" t="s">
        <v>255</v>
      </c>
      <c r="JSW24" s="18" t="s">
        <v>255</v>
      </c>
      <c r="JSX24" s="18" t="s">
        <v>255</v>
      </c>
      <c r="JSY24" s="18" t="s">
        <v>255</v>
      </c>
      <c r="JSZ24" s="18" t="s">
        <v>255</v>
      </c>
      <c r="JTA24" s="18" t="s">
        <v>255</v>
      </c>
      <c r="JTB24" s="18" t="s">
        <v>255</v>
      </c>
      <c r="JTC24" s="18" t="s">
        <v>255</v>
      </c>
      <c r="JTD24" s="18" t="s">
        <v>255</v>
      </c>
      <c r="JTE24" s="18" t="s">
        <v>255</v>
      </c>
      <c r="JTF24" s="18" t="s">
        <v>255</v>
      </c>
      <c r="JTG24" s="18" t="s">
        <v>255</v>
      </c>
      <c r="JTH24" s="18" t="s">
        <v>255</v>
      </c>
      <c r="JTI24" s="18" t="s">
        <v>255</v>
      </c>
      <c r="JTJ24" s="18" t="s">
        <v>255</v>
      </c>
      <c r="JTK24" s="18" t="s">
        <v>255</v>
      </c>
      <c r="JTL24" s="18" t="s">
        <v>255</v>
      </c>
      <c r="JTM24" s="18" t="s">
        <v>255</v>
      </c>
      <c r="JTN24" s="18" t="s">
        <v>255</v>
      </c>
      <c r="JTO24" s="18" t="s">
        <v>255</v>
      </c>
      <c r="JTP24" s="18" t="s">
        <v>255</v>
      </c>
      <c r="JTQ24" s="18" t="s">
        <v>255</v>
      </c>
      <c r="JTR24" s="18" t="s">
        <v>255</v>
      </c>
      <c r="JTS24" s="18" t="s">
        <v>255</v>
      </c>
      <c r="JTT24" s="18" t="s">
        <v>255</v>
      </c>
      <c r="JTU24" s="18" t="s">
        <v>255</v>
      </c>
      <c r="JTV24" s="18" t="s">
        <v>255</v>
      </c>
      <c r="JTW24" s="18" t="s">
        <v>255</v>
      </c>
      <c r="JTX24" s="18" t="s">
        <v>255</v>
      </c>
      <c r="JTY24" s="18" t="s">
        <v>255</v>
      </c>
      <c r="JTZ24" s="18" t="s">
        <v>255</v>
      </c>
      <c r="JUA24" s="18" t="s">
        <v>255</v>
      </c>
      <c r="JUB24" s="18" t="s">
        <v>255</v>
      </c>
      <c r="JUC24" s="18" t="s">
        <v>255</v>
      </c>
      <c r="JUD24" s="18" t="s">
        <v>255</v>
      </c>
      <c r="JUE24" s="18" t="s">
        <v>255</v>
      </c>
      <c r="JUF24" s="18" t="s">
        <v>255</v>
      </c>
      <c r="JUG24" s="18" t="s">
        <v>255</v>
      </c>
      <c r="JUH24" s="18" t="s">
        <v>255</v>
      </c>
      <c r="JUI24" s="18" t="s">
        <v>255</v>
      </c>
      <c r="JUJ24" s="18" t="s">
        <v>255</v>
      </c>
      <c r="JUK24" s="18" t="s">
        <v>255</v>
      </c>
      <c r="JUL24" s="18" t="s">
        <v>255</v>
      </c>
      <c r="JUM24" s="18" t="s">
        <v>255</v>
      </c>
      <c r="JUN24" s="18" t="s">
        <v>255</v>
      </c>
      <c r="JUO24" s="18" t="s">
        <v>255</v>
      </c>
      <c r="JUP24" s="18" t="s">
        <v>255</v>
      </c>
      <c r="JUQ24" s="18" t="s">
        <v>255</v>
      </c>
      <c r="JUR24" s="18" t="s">
        <v>255</v>
      </c>
      <c r="JUS24" s="18" t="s">
        <v>255</v>
      </c>
      <c r="JUT24" s="18" t="s">
        <v>255</v>
      </c>
      <c r="JUU24" s="18" t="s">
        <v>255</v>
      </c>
      <c r="JUV24" s="18" t="s">
        <v>255</v>
      </c>
      <c r="JUW24" s="18" t="s">
        <v>255</v>
      </c>
      <c r="JUX24" s="18" t="s">
        <v>255</v>
      </c>
      <c r="JUY24" s="18" t="s">
        <v>255</v>
      </c>
      <c r="JUZ24" s="18" t="s">
        <v>255</v>
      </c>
      <c r="JVA24" s="18" t="s">
        <v>255</v>
      </c>
      <c r="JVB24" s="18" t="s">
        <v>255</v>
      </c>
      <c r="JVC24" s="18" t="s">
        <v>255</v>
      </c>
      <c r="JVD24" s="18" t="s">
        <v>255</v>
      </c>
      <c r="JVE24" s="18" t="s">
        <v>255</v>
      </c>
      <c r="JVF24" s="18" t="s">
        <v>255</v>
      </c>
      <c r="JVG24" s="18" t="s">
        <v>255</v>
      </c>
      <c r="JVH24" s="18" t="s">
        <v>255</v>
      </c>
      <c r="JVI24" s="18" t="s">
        <v>255</v>
      </c>
      <c r="JVJ24" s="18" t="s">
        <v>255</v>
      </c>
      <c r="JVK24" s="18" t="s">
        <v>255</v>
      </c>
      <c r="JVL24" s="18" t="s">
        <v>255</v>
      </c>
      <c r="JVM24" s="18" t="s">
        <v>255</v>
      </c>
      <c r="JVN24" s="18" t="s">
        <v>255</v>
      </c>
      <c r="JVO24" s="18" t="s">
        <v>255</v>
      </c>
      <c r="JVP24" s="18" t="s">
        <v>255</v>
      </c>
      <c r="JVQ24" s="18" t="s">
        <v>255</v>
      </c>
      <c r="JVR24" s="18" t="s">
        <v>255</v>
      </c>
      <c r="JVS24" s="18" t="s">
        <v>255</v>
      </c>
      <c r="JVT24" s="18" t="s">
        <v>255</v>
      </c>
      <c r="JVU24" s="18" t="s">
        <v>255</v>
      </c>
      <c r="JVV24" s="18" t="s">
        <v>255</v>
      </c>
      <c r="JVW24" s="18" t="s">
        <v>255</v>
      </c>
      <c r="JVX24" s="18" t="s">
        <v>255</v>
      </c>
      <c r="JVY24" s="18" t="s">
        <v>255</v>
      </c>
      <c r="JVZ24" s="18" t="s">
        <v>255</v>
      </c>
      <c r="JWA24" s="18" t="s">
        <v>255</v>
      </c>
      <c r="JWB24" s="18" t="s">
        <v>255</v>
      </c>
      <c r="JWC24" s="18" t="s">
        <v>255</v>
      </c>
      <c r="JWD24" s="18" t="s">
        <v>255</v>
      </c>
      <c r="JWE24" s="18" t="s">
        <v>255</v>
      </c>
      <c r="JWF24" s="18" t="s">
        <v>255</v>
      </c>
      <c r="JWG24" s="18" t="s">
        <v>255</v>
      </c>
      <c r="JWH24" s="18" t="s">
        <v>255</v>
      </c>
      <c r="JWI24" s="18" t="s">
        <v>255</v>
      </c>
      <c r="JWJ24" s="18" t="s">
        <v>255</v>
      </c>
      <c r="JWK24" s="18" t="s">
        <v>255</v>
      </c>
      <c r="JWL24" s="18" t="s">
        <v>255</v>
      </c>
      <c r="JWM24" s="18" t="s">
        <v>255</v>
      </c>
      <c r="JWN24" s="18" t="s">
        <v>255</v>
      </c>
      <c r="JWO24" s="18" t="s">
        <v>255</v>
      </c>
      <c r="JWP24" s="18" t="s">
        <v>255</v>
      </c>
      <c r="JWQ24" s="18" t="s">
        <v>255</v>
      </c>
      <c r="JWR24" s="18" t="s">
        <v>255</v>
      </c>
      <c r="JWS24" s="18" t="s">
        <v>255</v>
      </c>
      <c r="JWT24" s="18" t="s">
        <v>255</v>
      </c>
      <c r="JWU24" s="18" t="s">
        <v>255</v>
      </c>
      <c r="JWV24" s="18" t="s">
        <v>255</v>
      </c>
      <c r="JWW24" s="18" t="s">
        <v>255</v>
      </c>
      <c r="JWX24" s="18" t="s">
        <v>255</v>
      </c>
      <c r="JWY24" s="18" t="s">
        <v>255</v>
      </c>
      <c r="JWZ24" s="18" t="s">
        <v>255</v>
      </c>
      <c r="JXA24" s="18" t="s">
        <v>255</v>
      </c>
      <c r="JXB24" s="18" t="s">
        <v>255</v>
      </c>
      <c r="JXC24" s="18" t="s">
        <v>255</v>
      </c>
      <c r="JXD24" s="18" t="s">
        <v>255</v>
      </c>
      <c r="JXE24" s="18" t="s">
        <v>255</v>
      </c>
      <c r="JXF24" s="18" t="s">
        <v>255</v>
      </c>
      <c r="JXG24" s="18" t="s">
        <v>255</v>
      </c>
      <c r="JXH24" s="18" t="s">
        <v>255</v>
      </c>
      <c r="JXI24" s="18" t="s">
        <v>255</v>
      </c>
      <c r="JXJ24" s="18" t="s">
        <v>255</v>
      </c>
      <c r="JXK24" s="18" t="s">
        <v>255</v>
      </c>
      <c r="JXL24" s="18" t="s">
        <v>255</v>
      </c>
      <c r="JXM24" s="18" t="s">
        <v>255</v>
      </c>
      <c r="JXN24" s="18" t="s">
        <v>255</v>
      </c>
      <c r="JXO24" s="18" t="s">
        <v>255</v>
      </c>
      <c r="JXP24" s="18" t="s">
        <v>255</v>
      </c>
      <c r="JXQ24" s="18" t="s">
        <v>255</v>
      </c>
      <c r="JXR24" s="18" t="s">
        <v>255</v>
      </c>
      <c r="JXS24" s="18" t="s">
        <v>255</v>
      </c>
      <c r="JXT24" s="18" t="s">
        <v>255</v>
      </c>
      <c r="JXU24" s="18" t="s">
        <v>255</v>
      </c>
      <c r="JXV24" s="18" t="s">
        <v>255</v>
      </c>
      <c r="JXW24" s="18" t="s">
        <v>255</v>
      </c>
      <c r="JXX24" s="18" t="s">
        <v>255</v>
      </c>
      <c r="JXY24" s="18" t="s">
        <v>255</v>
      </c>
      <c r="JXZ24" s="18" t="s">
        <v>255</v>
      </c>
      <c r="JYA24" s="18" t="s">
        <v>255</v>
      </c>
      <c r="JYB24" s="18" t="s">
        <v>255</v>
      </c>
      <c r="JYC24" s="18" t="s">
        <v>255</v>
      </c>
      <c r="JYD24" s="18" t="s">
        <v>255</v>
      </c>
      <c r="JYE24" s="18" t="s">
        <v>255</v>
      </c>
      <c r="JYF24" s="18" t="s">
        <v>255</v>
      </c>
      <c r="JYG24" s="18" t="s">
        <v>255</v>
      </c>
      <c r="JYH24" s="18" t="s">
        <v>255</v>
      </c>
      <c r="JYI24" s="18" t="s">
        <v>255</v>
      </c>
      <c r="JYJ24" s="18" t="s">
        <v>255</v>
      </c>
      <c r="JYK24" s="18" t="s">
        <v>255</v>
      </c>
      <c r="JYL24" s="18" t="s">
        <v>255</v>
      </c>
      <c r="JYM24" s="18" t="s">
        <v>255</v>
      </c>
      <c r="JYN24" s="18" t="s">
        <v>255</v>
      </c>
      <c r="JYO24" s="18" t="s">
        <v>255</v>
      </c>
      <c r="JYP24" s="18" t="s">
        <v>255</v>
      </c>
      <c r="JYQ24" s="18" t="s">
        <v>255</v>
      </c>
      <c r="JYR24" s="18" t="s">
        <v>255</v>
      </c>
      <c r="JYS24" s="18" t="s">
        <v>255</v>
      </c>
      <c r="JYT24" s="18" t="s">
        <v>255</v>
      </c>
      <c r="JYU24" s="18" t="s">
        <v>255</v>
      </c>
      <c r="JYV24" s="18" t="s">
        <v>255</v>
      </c>
      <c r="JYW24" s="18" t="s">
        <v>255</v>
      </c>
      <c r="JYX24" s="18" t="s">
        <v>255</v>
      </c>
      <c r="JYY24" s="18" t="s">
        <v>255</v>
      </c>
      <c r="JYZ24" s="18" t="s">
        <v>255</v>
      </c>
      <c r="JZA24" s="18" t="s">
        <v>255</v>
      </c>
      <c r="JZB24" s="18" t="s">
        <v>255</v>
      </c>
      <c r="JZC24" s="18" t="s">
        <v>255</v>
      </c>
      <c r="JZD24" s="18" t="s">
        <v>255</v>
      </c>
      <c r="JZE24" s="18" t="s">
        <v>255</v>
      </c>
      <c r="JZF24" s="18" t="s">
        <v>255</v>
      </c>
      <c r="JZG24" s="18" t="s">
        <v>255</v>
      </c>
      <c r="JZH24" s="18" t="s">
        <v>255</v>
      </c>
      <c r="JZI24" s="18" t="s">
        <v>255</v>
      </c>
      <c r="JZJ24" s="18" t="s">
        <v>255</v>
      </c>
      <c r="JZK24" s="18" t="s">
        <v>255</v>
      </c>
      <c r="JZL24" s="18" t="s">
        <v>255</v>
      </c>
      <c r="JZM24" s="18" t="s">
        <v>255</v>
      </c>
      <c r="JZN24" s="18" t="s">
        <v>255</v>
      </c>
      <c r="JZO24" s="18" t="s">
        <v>255</v>
      </c>
      <c r="JZP24" s="18" t="s">
        <v>255</v>
      </c>
      <c r="JZQ24" s="18" t="s">
        <v>255</v>
      </c>
      <c r="JZR24" s="18" t="s">
        <v>255</v>
      </c>
      <c r="JZS24" s="18" t="s">
        <v>255</v>
      </c>
      <c r="JZT24" s="18" t="s">
        <v>255</v>
      </c>
      <c r="JZU24" s="18" t="s">
        <v>255</v>
      </c>
      <c r="JZV24" s="18" t="s">
        <v>255</v>
      </c>
      <c r="JZW24" s="18" t="s">
        <v>255</v>
      </c>
      <c r="JZX24" s="18" t="s">
        <v>255</v>
      </c>
      <c r="JZY24" s="18" t="s">
        <v>255</v>
      </c>
      <c r="JZZ24" s="18" t="s">
        <v>255</v>
      </c>
      <c r="KAA24" s="18" t="s">
        <v>255</v>
      </c>
      <c r="KAB24" s="18" t="s">
        <v>255</v>
      </c>
      <c r="KAC24" s="18" t="s">
        <v>255</v>
      </c>
      <c r="KAD24" s="18" t="s">
        <v>255</v>
      </c>
      <c r="KAE24" s="18" t="s">
        <v>255</v>
      </c>
      <c r="KAF24" s="18" t="s">
        <v>255</v>
      </c>
      <c r="KAG24" s="18" t="s">
        <v>255</v>
      </c>
      <c r="KAH24" s="18" t="s">
        <v>255</v>
      </c>
      <c r="KAI24" s="18" t="s">
        <v>255</v>
      </c>
      <c r="KAJ24" s="18" t="s">
        <v>255</v>
      </c>
      <c r="KAK24" s="18" t="s">
        <v>255</v>
      </c>
      <c r="KAL24" s="18" t="s">
        <v>255</v>
      </c>
      <c r="KAM24" s="18" t="s">
        <v>255</v>
      </c>
      <c r="KAN24" s="18" t="s">
        <v>255</v>
      </c>
      <c r="KAO24" s="18" t="s">
        <v>255</v>
      </c>
      <c r="KAP24" s="18" t="s">
        <v>255</v>
      </c>
      <c r="KAQ24" s="18" t="s">
        <v>255</v>
      </c>
      <c r="KAR24" s="18" t="s">
        <v>255</v>
      </c>
      <c r="KAS24" s="18" t="s">
        <v>255</v>
      </c>
      <c r="KAT24" s="18" t="s">
        <v>255</v>
      </c>
      <c r="KAU24" s="18" t="s">
        <v>255</v>
      </c>
      <c r="KAV24" s="18" t="s">
        <v>255</v>
      </c>
      <c r="KAW24" s="18" t="s">
        <v>255</v>
      </c>
      <c r="KAX24" s="18" t="s">
        <v>255</v>
      </c>
      <c r="KAY24" s="18" t="s">
        <v>255</v>
      </c>
      <c r="KAZ24" s="18" t="s">
        <v>255</v>
      </c>
      <c r="KBA24" s="18" t="s">
        <v>255</v>
      </c>
      <c r="KBB24" s="18" t="s">
        <v>255</v>
      </c>
      <c r="KBC24" s="18" t="s">
        <v>255</v>
      </c>
      <c r="KBD24" s="18" t="s">
        <v>255</v>
      </c>
      <c r="KBE24" s="18" t="s">
        <v>255</v>
      </c>
      <c r="KBF24" s="18" t="s">
        <v>255</v>
      </c>
      <c r="KBG24" s="18" t="s">
        <v>255</v>
      </c>
      <c r="KBH24" s="18" t="s">
        <v>255</v>
      </c>
      <c r="KBI24" s="18" t="s">
        <v>255</v>
      </c>
      <c r="KBJ24" s="18" t="s">
        <v>255</v>
      </c>
      <c r="KBK24" s="18" t="s">
        <v>255</v>
      </c>
      <c r="KBL24" s="18" t="s">
        <v>255</v>
      </c>
      <c r="KBM24" s="18" t="s">
        <v>255</v>
      </c>
      <c r="KBN24" s="18" t="s">
        <v>255</v>
      </c>
      <c r="KBO24" s="18" t="s">
        <v>255</v>
      </c>
      <c r="KBP24" s="18" t="s">
        <v>255</v>
      </c>
      <c r="KBQ24" s="18" t="s">
        <v>255</v>
      </c>
      <c r="KBR24" s="18" t="s">
        <v>255</v>
      </c>
      <c r="KBS24" s="18" t="s">
        <v>255</v>
      </c>
      <c r="KBT24" s="18" t="s">
        <v>255</v>
      </c>
      <c r="KBU24" s="18" t="s">
        <v>255</v>
      </c>
      <c r="KBV24" s="18" t="s">
        <v>255</v>
      </c>
      <c r="KBW24" s="18" t="s">
        <v>255</v>
      </c>
      <c r="KBX24" s="18" t="s">
        <v>255</v>
      </c>
      <c r="KBY24" s="18" t="s">
        <v>255</v>
      </c>
      <c r="KBZ24" s="18" t="s">
        <v>255</v>
      </c>
      <c r="KCA24" s="18" t="s">
        <v>255</v>
      </c>
      <c r="KCB24" s="18" t="s">
        <v>255</v>
      </c>
      <c r="KCC24" s="18" t="s">
        <v>255</v>
      </c>
      <c r="KCD24" s="18" t="s">
        <v>255</v>
      </c>
      <c r="KCE24" s="18" t="s">
        <v>255</v>
      </c>
      <c r="KCF24" s="18" t="s">
        <v>255</v>
      </c>
      <c r="KCG24" s="18" t="s">
        <v>255</v>
      </c>
      <c r="KCH24" s="18" t="s">
        <v>255</v>
      </c>
      <c r="KCI24" s="18" t="s">
        <v>255</v>
      </c>
      <c r="KCJ24" s="18" t="s">
        <v>255</v>
      </c>
      <c r="KCK24" s="18" t="s">
        <v>255</v>
      </c>
      <c r="KCL24" s="18" t="s">
        <v>255</v>
      </c>
      <c r="KCM24" s="18" t="s">
        <v>255</v>
      </c>
      <c r="KCN24" s="18" t="s">
        <v>255</v>
      </c>
      <c r="KCO24" s="18" t="s">
        <v>255</v>
      </c>
      <c r="KCP24" s="18" t="s">
        <v>255</v>
      </c>
      <c r="KCQ24" s="18" t="s">
        <v>255</v>
      </c>
      <c r="KCR24" s="18" t="s">
        <v>255</v>
      </c>
      <c r="KCS24" s="18" t="s">
        <v>255</v>
      </c>
      <c r="KCT24" s="18" t="s">
        <v>255</v>
      </c>
      <c r="KCU24" s="18" t="s">
        <v>255</v>
      </c>
      <c r="KCV24" s="18" t="s">
        <v>255</v>
      </c>
      <c r="KCW24" s="18" t="s">
        <v>255</v>
      </c>
      <c r="KCX24" s="18" t="s">
        <v>255</v>
      </c>
      <c r="KCY24" s="18" t="s">
        <v>255</v>
      </c>
      <c r="KCZ24" s="18" t="s">
        <v>255</v>
      </c>
      <c r="KDA24" s="18" t="s">
        <v>255</v>
      </c>
      <c r="KDB24" s="18" t="s">
        <v>255</v>
      </c>
      <c r="KDC24" s="18" t="s">
        <v>255</v>
      </c>
      <c r="KDD24" s="18" t="s">
        <v>255</v>
      </c>
      <c r="KDE24" s="18" t="s">
        <v>255</v>
      </c>
      <c r="KDF24" s="18" t="s">
        <v>255</v>
      </c>
      <c r="KDG24" s="18" t="s">
        <v>255</v>
      </c>
      <c r="KDH24" s="18" t="s">
        <v>255</v>
      </c>
      <c r="KDI24" s="18" t="s">
        <v>255</v>
      </c>
      <c r="KDJ24" s="18" t="s">
        <v>255</v>
      </c>
      <c r="KDK24" s="18" t="s">
        <v>255</v>
      </c>
      <c r="KDL24" s="18" t="s">
        <v>255</v>
      </c>
      <c r="KDM24" s="18" t="s">
        <v>255</v>
      </c>
      <c r="KDN24" s="18" t="s">
        <v>255</v>
      </c>
      <c r="KDO24" s="18" t="s">
        <v>255</v>
      </c>
      <c r="KDP24" s="18" t="s">
        <v>255</v>
      </c>
      <c r="KDQ24" s="18" t="s">
        <v>255</v>
      </c>
      <c r="KDR24" s="18" t="s">
        <v>255</v>
      </c>
      <c r="KDS24" s="18" t="s">
        <v>255</v>
      </c>
      <c r="KDT24" s="18" t="s">
        <v>255</v>
      </c>
      <c r="KDU24" s="18" t="s">
        <v>255</v>
      </c>
      <c r="KDV24" s="18" t="s">
        <v>255</v>
      </c>
      <c r="KDW24" s="18" t="s">
        <v>255</v>
      </c>
      <c r="KDX24" s="18" t="s">
        <v>255</v>
      </c>
      <c r="KDY24" s="18" t="s">
        <v>255</v>
      </c>
      <c r="KDZ24" s="18" t="s">
        <v>255</v>
      </c>
      <c r="KEA24" s="18" t="s">
        <v>255</v>
      </c>
      <c r="KEB24" s="18" t="s">
        <v>255</v>
      </c>
      <c r="KEC24" s="18" t="s">
        <v>255</v>
      </c>
      <c r="KED24" s="18" t="s">
        <v>255</v>
      </c>
      <c r="KEE24" s="18" t="s">
        <v>255</v>
      </c>
      <c r="KEF24" s="18" t="s">
        <v>255</v>
      </c>
      <c r="KEG24" s="18" t="s">
        <v>255</v>
      </c>
      <c r="KEH24" s="18" t="s">
        <v>255</v>
      </c>
      <c r="KEI24" s="18" t="s">
        <v>255</v>
      </c>
      <c r="KEJ24" s="18" t="s">
        <v>255</v>
      </c>
      <c r="KEK24" s="18" t="s">
        <v>255</v>
      </c>
      <c r="KEL24" s="18" t="s">
        <v>255</v>
      </c>
      <c r="KEM24" s="18" t="s">
        <v>255</v>
      </c>
      <c r="KEN24" s="18" t="s">
        <v>255</v>
      </c>
      <c r="KEO24" s="18" t="s">
        <v>255</v>
      </c>
      <c r="KEP24" s="18" t="s">
        <v>255</v>
      </c>
      <c r="KEQ24" s="18" t="s">
        <v>255</v>
      </c>
      <c r="KER24" s="18" t="s">
        <v>255</v>
      </c>
      <c r="KES24" s="18" t="s">
        <v>255</v>
      </c>
      <c r="KET24" s="18" t="s">
        <v>255</v>
      </c>
      <c r="KEU24" s="18" t="s">
        <v>255</v>
      </c>
      <c r="KEV24" s="18" t="s">
        <v>255</v>
      </c>
      <c r="KEW24" s="18" t="s">
        <v>255</v>
      </c>
      <c r="KEX24" s="18" t="s">
        <v>255</v>
      </c>
      <c r="KEY24" s="18" t="s">
        <v>255</v>
      </c>
      <c r="KEZ24" s="18" t="s">
        <v>255</v>
      </c>
      <c r="KFA24" s="18" t="s">
        <v>255</v>
      </c>
      <c r="KFB24" s="18" t="s">
        <v>255</v>
      </c>
      <c r="KFC24" s="18" t="s">
        <v>255</v>
      </c>
      <c r="KFD24" s="18" t="s">
        <v>255</v>
      </c>
      <c r="KFE24" s="18" t="s">
        <v>255</v>
      </c>
      <c r="KFF24" s="18" t="s">
        <v>255</v>
      </c>
      <c r="KFG24" s="18" t="s">
        <v>255</v>
      </c>
      <c r="KFH24" s="18" t="s">
        <v>255</v>
      </c>
      <c r="KFI24" s="18" t="s">
        <v>255</v>
      </c>
      <c r="KFJ24" s="18" t="s">
        <v>255</v>
      </c>
      <c r="KFK24" s="18" t="s">
        <v>255</v>
      </c>
      <c r="KFL24" s="18" t="s">
        <v>255</v>
      </c>
      <c r="KFM24" s="18" t="s">
        <v>255</v>
      </c>
      <c r="KFN24" s="18" t="s">
        <v>255</v>
      </c>
      <c r="KFO24" s="18" t="s">
        <v>255</v>
      </c>
      <c r="KFP24" s="18" t="s">
        <v>255</v>
      </c>
      <c r="KFQ24" s="18" t="s">
        <v>255</v>
      </c>
      <c r="KFR24" s="18" t="s">
        <v>255</v>
      </c>
      <c r="KFS24" s="18" t="s">
        <v>255</v>
      </c>
      <c r="KFT24" s="18" t="s">
        <v>255</v>
      </c>
      <c r="KFU24" s="18" t="s">
        <v>255</v>
      </c>
      <c r="KFV24" s="18" t="s">
        <v>255</v>
      </c>
      <c r="KFW24" s="18" t="s">
        <v>255</v>
      </c>
      <c r="KFX24" s="18" t="s">
        <v>255</v>
      </c>
      <c r="KFY24" s="18" t="s">
        <v>255</v>
      </c>
      <c r="KFZ24" s="18" t="s">
        <v>255</v>
      </c>
      <c r="KGA24" s="18" t="s">
        <v>255</v>
      </c>
      <c r="KGB24" s="18" t="s">
        <v>255</v>
      </c>
      <c r="KGC24" s="18" t="s">
        <v>255</v>
      </c>
      <c r="KGD24" s="18" t="s">
        <v>255</v>
      </c>
      <c r="KGE24" s="18" t="s">
        <v>255</v>
      </c>
      <c r="KGF24" s="18" t="s">
        <v>255</v>
      </c>
      <c r="KGG24" s="18" t="s">
        <v>255</v>
      </c>
      <c r="KGH24" s="18" t="s">
        <v>255</v>
      </c>
      <c r="KGI24" s="18" t="s">
        <v>255</v>
      </c>
      <c r="KGJ24" s="18" t="s">
        <v>255</v>
      </c>
      <c r="KGK24" s="18" t="s">
        <v>255</v>
      </c>
      <c r="KGL24" s="18" t="s">
        <v>255</v>
      </c>
      <c r="KGM24" s="18" t="s">
        <v>255</v>
      </c>
      <c r="KGN24" s="18" t="s">
        <v>255</v>
      </c>
      <c r="KGO24" s="18" t="s">
        <v>255</v>
      </c>
      <c r="KGP24" s="18" t="s">
        <v>255</v>
      </c>
      <c r="KGQ24" s="18" t="s">
        <v>255</v>
      </c>
      <c r="KGR24" s="18" t="s">
        <v>255</v>
      </c>
      <c r="KGS24" s="18" t="s">
        <v>255</v>
      </c>
      <c r="KGT24" s="18" t="s">
        <v>255</v>
      </c>
      <c r="KGU24" s="18" t="s">
        <v>255</v>
      </c>
      <c r="KGV24" s="18" t="s">
        <v>255</v>
      </c>
      <c r="KGW24" s="18" t="s">
        <v>255</v>
      </c>
      <c r="KGX24" s="18" t="s">
        <v>255</v>
      </c>
      <c r="KGY24" s="18" t="s">
        <v>255</v>
      </c>
      <c r="KGZ24" s="18" t="s">
        <v>255</v>
      </c>
      <c r="KHA24" s="18" t="s">
        <v>255</v>
      </c>
      <c r="KHB24" s="18" t="s">
        <v>255</v>
      </c>
      <c r="KHC24" s="18" t="s">
        <v>255</v>
      </c>
      <c r="KHD24" s="18" t="s">
        <v>255</v>
      </c>
      <c r="KHE24" s="18" t="s">
        <v>255</v>
      </c>
      <c r="KHF24" s="18" t="s">
        <v>255</v>
      </c>
      <c r="KHG24" s="18" t="s">
        <v>255</v>
      </c>
      <c r="KHH24" s="18" t="s">
        <v>255</v>
      </c>
      <c r="KHI24" s="18" t="s">
        <v>255</v>
      </c>
      <c r="KHJ24" s="18" t="s">
        <v>255</v>
      </c>
      <c r="KHK24" s="18" t="s">
        <v>255</v>
      </c>
      <c r="KHL24" s="18" t="s">
        <v>255</v>
      </c>
      <c r="KHM24" s="18" t="s">
        <v>255</v>
      </c>
      <c r="KHN24" s="18" t="s">
        <v>255</v>
      </c>
      <c r="KHO24" s="18" t="s">
        <v>255</v>
      </c>
      <c r="KHP24" s="18" t="s">
        <v>255</v>
      </c>
      <c r="KHQ24" s="18" t="s">
        <v>255</v>
      </c>
      <c r="KHR24" s="18" t="s">
        <v>255</v>
      </c>
      <c r="KHS24" s="18" t="s">
        <v>255</v>
      </c>
      <c r="KHT24" s="18" t="s">
        <v>255</v>
      </c>
      <c r="KHU24" s="18" t="s">
        <v>255</v>
      </c>
      <c r="KHV24" s="18" t="s">
        <v>255</v>
      </c>
      <c r="KHW24" s="18" t="s">
        <v>255</v>
      </c>
      <c r="KHX24" s="18" t="s">
        <v>255</v>
      </c>
      <c r="KHY24" s="18" t="s">
        <v>255</v>
      </c>
      <c r="KHZ24" s="18" t="s">
        <v>255</v>
      </c>
      <c r="KIA24" s="18" t="s">
        <v>255</v>
      </c>
      <c r="KIB24" s="18" t="s">
        <v>255</v>
      </c>
      <c r="KIC24" s="18" t="s">
        <v>255</v>
      </c>
      <c r="KID24" s="18" t="s">
        <v>255</v>
      </c>
      <c r="KIE24" s="18" t="s">
        <v>255</v>
      </c>
      <c r="KIF24" s="18" t="s">
        <v>255</v>
      </c>
      <c r="KIG24" s="18" t="s">
        <v>255</v>
      </c>
      <c r="KIH24" s="18" t="s">
        <v>255</v>
      </c>
      <c r="KII24" s="18" t="s">
        <v>255</v>
      </c>
      <c r="KIJ24" s="18" t="s">
        <v>255</v>
      </c>
      <c r="KIK24" s="18" t="s">
        <v>255</v>
      </c>
      <c r="KIL24" s="18" t="s">
        <v>255</v>
      </c>
      <c r="KIM24" s="18" t="s">
        <v>255</v>
      </c>
      <c r="KIN24" s="18" t="s">
        <v>255</v>
      </c>
      <c r="KIO24" s="18" t="s">
        <v>255</v>
      </c>
      <c r="KIP24" s="18" t="s">
        <v>255</v>
      </c>
      <c r="KIQ24" s="18" t="s">
        <v>255</v>
      </c>
      <c r="KIR24" s="18" t="s">
        <v>255</v>
      </c>
      <c r="KIS24" s="18" t="s">
        <v>255</v>
      </c>
      <c r="KIT24" s="18" t="s">
        <v>255</v>
      </c>
      <c r="KIU24" s="18" t="s">
        <v>255</v>
      </c>
      <c r="KIV24" s="18" t="s">
        <v>255</v>
      </c>
      <c r="KIW24" s="18" t="s">
        <v>255</v>
      </c>
      <c r="KIX24" s="18" t="s">
        <v>255</v>
      </c>
      <c r="KIY24" s="18" t="s">
        <v>255</v>
      </c>
      <c r="KIZ24" s="18" t="s">
        <v>255</v>
      </c>
      <c r="KJA24" s="18" t="s">
        <v>255</v>
      </c>
      <c r="KJB24" s="18" t="s">
        <v>255</v>
      </c>
      <c r="KJC24" s="18" t="s">
        <v>255</v>
      </c>
      <c r="KJD24" s="18" t="s">
        <v>255</v>
      </c>
      <c r="KJE24" s="18" t="s">
        <v>255</v>
      </c>
      <c r="KJF24" s="18" t="s">
        <v>255</v>
      </c>
      <c r="KJG24" s="18" t="s">
        <v>255</v>
      </c>
      <c r="KJH24" s="18" t="s">
        <v>255</v>
      </c>
      <c r="KJI24" s="18" t="s">
        <v>255</v>
      </c>
      <c r="KJJ24" s="18" t="s">
        <v>255</v>
      </c>
      <c r="KJK24" s="18" t="s">
        <v>255</v>
      </c>
      <c r="KJL24" s="18" t="s">
        <v>255</v>
      </c>
      <c r="KJM24" s="18" t="s">
        <v>255</v>
      </c>
      <c r="KJN24" s="18" t="s">
        <v>255</v>
      </c>
      <c r="KJO24" s="18" t="s">
        <v>255</v>
      </c>
      <c r="KJP24" s="18" t="s">
        <v>255</v>
      </c>
      <c r="KJQ24" s="18" t="s">
        <v>255</v>
      </c>
      <c r="KJR24" s="18" t="s">
        <v>255</v>
      </c>
      <c r="KJS24" s="18" t="s">
        <v>255</v>
      </c>
      <c r="KJT24" s="18" t="s">
        <v>255</v>
      </c>
      <c r="KJU24" s="18" t="s">
        <v>255</v>
      </c>
      <c r="KJV24" s="18" t="s">
        <v>255</v>
      </c>
      <c r="KJW24" s="18" t="s">
        <v>255</v>
      </c>
      <c r="KJX24" s="18" t="s">
        <v>255</v>
      </c>
      <c r="KJY24" s="18" t="s">
        <v>255</v>
      </c>
      <c r="KJZ24" s="18" t="s">
        <v>255</v>
      </c>
      <c r="KKA24" s="18" t="s">
        <v>255</v>
      </c>
      <c r="KKB24" s="18" t="s">
        <v>255</v>
      </c>
      <c r="KKC24" s="18" t="s">
        <v>255</v>
      </c>
      <c r="KKD24" s="18" t="s">
        <v>255</v>
      </c>
      <c r="KKE24" s="18" t="s">
        <v>255</v>
      </c>
      <c r="KKF24" s="18" t="s">
        <v>255</v>
      </c>
      <c r="KKG24" s="18" t="s">
        <v>255</v>
      </c>
      <c r="KKH24" s="18" t="s">
        <v>255</v>
      </c>
      <c r="KKI24" s="18" t="s">
        <v>255</v>
      </c>
      <c r="KKJ24" s="18" t="s">
        <v>255</v>
      </c>
      <c r="KKK24" s="18" t="s">
        <v>255</v>
      </c>
      <c r="KKL24" s="18" t="s">
        <v>255</v>
      </c>
      <c r="KKM24" s="18" t="s">
        <v>255</v>
      </c>
      <c r="KKN24" s="18" t="s">
        <v>255</v>
      </c>
      <c r="KKO24" s="18" t="s">
        <v>255</v>
      </c>
      <c r="KKP24" s="18" t="s">
        <v>255</v>
      </c>
      <c r="KKQ24" s="18" t="s">
        <v>255</v>
      </c>
      <c r="KKR24" s="18" t="s">
        <v>255</v>
      </c>
      <c r="KKS24" s="18" t="s">
        <v>255</v>
      </c>
      <c r="KKT24" s="18" t="s">
        <v>255</v>
      </c>
      <c r="KKU24" s="18" t="s">
        <v>255</v>
      </c>
      <c r="KKV24" s="18" t="s">
        <v>255</v>
      </c>
      <c r="KKW24" s="18" t="s">
        <v>255</v>
      </c>
      <c r="KKX24" s="18" t="s">
        <v>255</v>
      </c>
      <c r="KKY24" s="18" t="s">
        <v>255</v>
      </c>
      <c r="KKZ24" s="18" t="s">
        <v>255</v>
      </c>
      <c r="KLA24" s="18" t="s">
        <v>255</v>
      </c>
      <c r="KLB24" s="18" t="s">
        <v>255</v>
      </c>
      <c r="KLC24" s="18" t="s">
        <v>255</v>
      </c>
      <c r="KLD24" s="18" t="s">
        <v>255</v>
      </c>
      <c r="KLE24" s="18" t="s">
        <v>255</v>
      </c>
      <c r="KLF24" s="18" t="s">
        <v>255</v>
      </c>
      <c r="KLG24" s="18" t="s">
        <v>255</v>
      </c>
      <c r="KLH24" s="18" t="s">
        <v>255</v>
      </c>
      <c r="KLI24" s="18" t="s">
        <v>255</v>
      </c>
      <c r="KLJ24" s="18" t="s">
        <v>255</v>
      </c>
      <c r="KLK24" s="18" t="s">
        <v>255</v>
      </c>
      <c r="KLL24" s="18" t="s">
        <v>255</v>
      </c>
      <c r="KLM24" s="18" t="s">
        <v>255</v>
      </c>
      <c r="KLN24" s="18" t="s">
        <v>255</v>
      </c>
      <c r="KLO24" s="18" t="s">
        <v>255</v>
      </c>
      <c r="KLP24" s="18" t="s">
        <v>255</v>
      </c>
      <c r="KLQ24" s="18" t="s">
        <v>255</v>
      </c>
      <c r="KLR24" s="18" t="s">
        <v>255</v>
      </c>
      <c r="KLS24" s="18" t="s">
        <v>255</v>
      </c>
      <c r="KLT24" s="18" t="s">
        <v>255</v>
      </c>
      <c r="KLU24" s="18" t="s">
        <v>255</v>
      </c>
      <c r="KLV24" s="18" t="s">
        <v>255</v>
      </c>
      <c r="KLW24" s="18" t="s">
        <v>255</v>
      </c>
      <c r="KLX24" s="18" t="s">
        <v>255</v>
      </c>
      <c r="KLY24" s="18" t="s">
        <v>255</v>
      </c>
      <c r="KLZ24" s="18" t="s">
        <v>255</v>
      </c>
      <c r="KMA24" s="18" t="s">
        <v>255</v>
      </c>
      <c r="KMB24" s="18" t="s">
        <v>255</v>
      </c>
      <c r="KMC24" s="18" t="s">
        <v>255</v>
      </c>
      <c r="KMD24" s="18" t="s">
        <v>255</v>
      </c>
      <c r="KME24" s="18" t="s">
        <v>255</v>
      </c>
      <c r="KMF24" s="18" t="s">
        <v>255</v>
      </c>
      <c r="KMG24" s="18" t="s">
        <v>255</v>
      </c>
      <c r="KMH24" s="18" t="s">
        <v>255</v>
      </c>
      <c r="KMI24" s="18" t="s">
        <v>255</v>
      </c>
      <c r="KMJ24" s="18" t="s">
        <v>255</v>
      </c>
      <c r="KMK24" s="18" t="s">
        <v>255</v>
      </c>
      <c r="KML24" s="18" t="s">
        <v>255</v>
      </c>
      <c r="KMM24" s="18" t="s">
        <v>255</v>
      </c>
      <c r="KMN24" s="18" t="s">
        <v>255</v>
      </c>
      <c r="KMO24" s="18" t="s">
        <v>255</v>
      </c>
      <c r="KMP24" s="18" t="s">
        <v>255</v>
      </c>
      <c r="KMQ24" s="18" t="s">
        <v>255</v>
      </c>
      <c r="KMR24" s="18" t="s">
        <v>255</v>
      </c>
      <c r="KMS24" s="18" t="s">
        <v>255</v>
      </c>
      <c r="KMT24" s="18" t="s">
        <v>255</v>
      </c>
      <c r="KMU24" s="18" t="s">
        <v>255</v>
      </c>
      <c r="KMV24" s="18" t="s">
        <v>255</v>
      </c>
      <c r="KMW24" s="18" t="s">
        <v>255</v>
      </c>
      <c r="KMX24" s="18" t="s">
        <v>255</v>
      </c>
      <c r="KMY24" s="18" t="s">
        <v>255</v>
      </c>
      <c r="KMZ24" s="18" t="s">
        <v>255</v>
      </c>
      <c r="KNA24" s="18" t="s">
        <v>255</v>
      </c>
      <c r="KNB24" s="18" t="s">
        <v>255</v>
      </c>
      <c r="KNC24" s="18" t="s">
        <v>255</v>
      </c>
      <c r="KND24" s="18" t="s">
        <v>255</v>
      </c>
      <c r="KNE24" s="18" t="s">
        <v>255</v>
      </c>
      <c r="KNF24" s="18" t="s">
        <v>255</v>
      </c>
      <c r="KNG24" s="18" t="s">
        <v>255</v>
      </c>
      <c r="KNH24" s="18" t="s">
        <v>255</v>
      </c>
      <c r="KNI24" s="18" t="s">
        <v>255</v>
      </c>
      <c r="KNJ24" s="18" t="s">
        <v>255</v>
      </c>
      <c r="KNK24" s="18" t="s">
        <v>255</v>
      </c>
      <c r="KNL24" s="18" t="s">
        <v>255</v>
      </c>
      <c r="KNM24" s="18" t="s">
        <v>255</v>
      </c>
      <c r="KNN24" s="18" t="s">
        <v>255</v>
      </c>
      <c r="KNO24" s="18" t="s">
        <v>255</v>
      </c>
      <c r="KNP24" s="18" t="s">
        <v>255</v>
      </c>
      <c r="KNQ24" s="18" t="s">
        <v>255</v>
      </c>
      <c r="KNR24" s="18" t="s">
        <v>255</v>
      </c>
      <c r="KNS24" s="18" t="s">
        <v>255</v>
      </c>
      <c r="KNT24" s="18" t="s">
        <v>255</v>
      </c>
      <c r="KNU24" s="18" t="s">
        <v>255</v>
      </c>
      <c r="KNV24" s="18" t="s">
        <v>255</v>
      </c>
      <c r="KNW24" s="18" t="s">
        <v>255</v>
      </c>
      <c r="KNX24" s="18" t="s">
        <v>255</v>
      </c>
      <c r="KNY24" s="18" t="s">
        <v>255</v>
      </c>
      <c r="KNZ24" s="18" t="s">
        <v>255</v>
      </c>
      <c r="KOA24" s="18" t="s">
        <v>255</v>
      </c>
      <c r="KOB24" s="18" t="s">
        <v>255</v>
      </c>
      <c r="KOC24" s="18" t="s">
        <v>255</v>
      </c>
      <c r="KOD24" s="18" t="s">
        <v>255</v>
      </c>
      <c r="KOE24" s="18" t="s">
        <v>255</v>
      </c>
      <c r="KOF24" s="18" t="s">
        <v>255</v>
      </c>
      <c r="KOG24" s="18" t="s">
        <v>255</v>
      </c>
      <c r="KOH24" s="18" t="s">
        <v>255</v>
      </c>
      <c r="KOI24" s="18" t="s">
        <v>255</v>
      </c>
      <c r="KOJ24" s="18" t="s">
        <v>255</v>
      </c>
      <c r="KOK24" s="18" t="s">
        <v>255</v>
      </c>
      <c r="KOL24" s="18" t="s">
        <v>255</v>
      </c>
      <c r="KOM24" s="18" t="s">
        <v>255</v>
      </c>
      <c r="KON24" s="18" t="s">
        <v>255</v>
      </c>
      <c r="KOO24" s="18" t="s">
        <v>255</v>
      </c>
      <c r="KOP24" s="18" t="s">
        <v>255</v>
      </c>
      <c r="KOQ24" s="18" t="s">
        <v>255</v>
      </c>
      <c r="KOR24" s="18" t="s">
        <v>255</v>
      </c>
      <c r="KOS24" s="18" t="s">
        <v>255</v>
      </c>
      <c r="KOT24" s="18" t="s">
        <v>255</v>
      </c>
      <c r="KOU24" s="18" t="s">
        <v>255</v>
      </c>
      <c r="KOV24" s="18" t="s">
        <v>255</v>
      </c>
      <c r="KOW24" s="18" t="s">
        <v>255</v>
      </c>
      <c r="KOX24" s="18" t="s">
        <v>255</v>
      </c>
      <c r="KOY24" s="18" t="s">
        <v>255</v>
      </c>
      <c r="KOZ24" s="18" t="s">
        <v>255</v>
      </c>
      <c r="KPA24" s="18" t="s">
        <v>255</v>
      </c>
      <c r="KPB24" s="18" t="s">
        <v>255</v>
      </c>
      <c r="KPC24" s="18" t="s">
        <v>255</v>
      </c>
      <c r="KPD24" s="18" t="s">
        <v>255</v>
      </c>
      <c r="KPE24" s="18" t="s">
        <v>255</v>
      </c>
      <c r="KPF24" s="18" t="s">
        <v>255</v>
      </c>
      <c r="KPG24" s="18" t="s">
        <v>255</v>
      </c>
      <c r="KPH24" s="18" t="s">
        <v>255</v>
      </c>
      <c r="KPI24" s="18" t="s">
        <v>255</v>
      </c>
      <c r="KPJ24" s="18" t="s">
        <v>255</v>
      </c>
      <c r="KPK24" s="18" t="s">
        <v>255</v>
      </c>
      <c r="KPL24" s="18" t="s">
        <v>255</v>
      </c>
      <c r="KPM24" s="18" t="s">
        <v>255</v>
      </c>
      <c r="KPN24" s="18" t="s">
        <v>255</v>
      </c>
      <c r="KPO24" s="18" t="s">
        <v>255</v>
      </c>
      <c r="KPP24" s="18" t="s">
        <v>255</v>
      </c>
      <c r="KPQ24" s="18" t="s">
        <v>255</v>
      </c>
      <c r="KPR24" s="18" t="s">
        <v>255</v>
      </c>
      <c r="KPS24" s="18" t="s">
        <v>255</v>
      </c>
      <c r="KPT24" s="18" t="s">
        <v>255</v>
      </c>
      <c r="KPU24" s="18" t="s">
        <v>255</v>
      </c>
      <c r="KPV24" s="18" t="s">
        <v>255</v>
      </c>
      <c r="KPW24" s="18" t="s">
        <v>255</v>
      </c>
      <c r="KPX24" s="18" t="s">
        <v>255</v>
      </c>
      <c r="KPY24" s="18" t="s">
        <v>255</v>
      </c>
      <c r="KPZ24" s="18" t="s">
        <v>255</v>
      </c>
      <c r="KQA24" s="18" t="s">
        <v>255</v>
      </c>
      <c r="KQB24" s="18" t="s">
        <v>255</v>
      </c>
      <c r="KQC24" s="18" t="s">
        <v>255</v>
      </c>
      <c r="KQD24" s="18" t="s">
        <v>255</v>
      </c>
      <c r="KQE24" s="18" t="s">
        <v>255</v>
      </c>
      <c r="KQF24" s="18" t="s">
        <v>255</v>
      </c>
      <c r="KQG24" s="18" t="s">
        <v>255</v>
      </c>
      <c r="KQH24" s="18" t="s">
        <v>255</v>
      </c>
      <c r="KQI24" s="18" t="s">
        <v>255</v>
      </c>
      <c r="KQJ24" s="18" t="s">
        <v>255</v>
      </c>
      <c r="KQK24" s="18" t="s">
        <v>255</v>
      </c>
      <c r="KQL24" s="18" t="s">
        <v>255</v>
      </c>
      <c r="KQM24" s="18" t="s">
        <v>255</v>
      </c>
      <c r="KQN24" s="18" t="s">
        <v>255</v>
      </c>
      <c r="KQO24" s="18" t="s">
        <v>255</v>
      </c>
      <c r="KQP24" s="18" t="s">
        <v>255</v>
      </c>
      <c r="KQQ24" s="18" t="s">
        <v>255</v>
      </c>
      <c r="KQR24" s="18" t="s">
        <v>255</v>
      </c>
      <c r="KQS24" s="18" t="s">
        <v>255</v>
      </c>
      <c r="KQT24" s="18" t="s">
        <v>255</v>
      </c>
      <c r="KQU24" s="18" t="s">
        <v>255</v>
      </c>
      <c r="KQV24" s="18" t="s">
        <v>255</v>
      </c>
      <c r="KQW24" s="18" t="s">
        <v>255</v>
      </c>
      <c r="KQX24" s="18" t="s">
        <v>255</v>
      </c>
      <c r="KQY24" s="18" t="s">
        <v>255</v>
      </c>
      <c r="KQZ24" s="18" t="s">
        <v>255</v>
      </c>
      <c r="KRA24" s="18" t="s">
        <v>255</v>
      </c>
      <c r="KRB24" s="18" t="s">
        <v>255</v>
      </c>
      <c r="KRC24" s="18" t="s">
        <v>255</v>
      </c>
      <c r="KRD24" s="18" t="s">
        <v>255</v>
      </c>
      <c r="KRE24" s="18" t="s">
        <v>255</v>
      </c>
      <c r="KRF24" s="18" t="s">
        <v>255</v>
      </c>
      <c r="KRG24" s="18" t="s">
        <v>255</v>
      </c>
      <c r="KRH24" s="18" t="s">
        <v>255</v>
      </c>
      <c r="KRI24" s="18" t="s">
        <v>255</v>
      </c>
      <c r="KRJ24" s="18" t="s">
        <v>255</v>
      </c>
      <c r="KRK24" s="18" t="s">
        <v>255</v>
      </c>
      <c r="KRL24" s="18" t="s">
        <v>255</v>
      </c>
      <c r="KRM24" s="18" t="s">
        <v>255</v>
      </c>
      <c r="KRN24" s="18" t="s">
        <v>255</v>
      </c>
      <c r="KRO24" s="18" t="s">
        <v>255</v>
      </c>
      <c r="KRP24" s="18" t="s">
        <v>255</v>
      </c>
      <c r="KRQ24" s="18" t="s">
        <v>255</v>
      </c>
      <c r="KRR24" s="18" t="s">
        <v>255</v>
      </c>
      <c r="KRS24" s="18" t="s">
        <v>255</v>
      </c>
      <c r="KRT24" s="18" t="s">
        <v>255</v>
      </c>
      <c r="KRU24" s="18" t="s">
        <v>255</v>
      </c>
      <c r="KRV24" s="18" t="s">
        <v>255</v>
      </c>
      <c r="KRW24" s="18" t="s">
        <v>255</v>
      </c>
      <c r="KRX24" s="18" t="s">
        <v>255</v>
      </c>
      <c r="KRY24" s="18" t="s">
        <v>255</v>
      </c>
      <c r="KRZ24" s="18" t="s">
        <v>255</v>
      </c>
      <c r="KSA24" s="18" t="s">
        <v>255</v>
      </c>
      <c r="KSB24" s="18" t="s">
        <v>255</v>
      </c>
      <c r="KSC24" s="18" t="s">
        <v>255</v>
      </c>
      <c r="KSD24" s="18" t="s">
        <v>255</v>
      </c>
      <c r="KSE24" s="18" t="s">
        <v>255</v>
      </c>
      <c r="KSF24" s="18" t="s">
        <v>255</v>
      </c>
      <c r="KSG24" s="18" t="s">
        <v>255</v>
      </c>
      <c r="KSH24" s="18" t="s">
        <v>255</v>
      </c>
      <c r="KSI24" s="18" t="s">
        <v>255</v>
      </c>
      <c r="KSJ24" s="18" t="s">
        <v>255</v>
      </c>
      <c r="KSK24" s="18" t="s">
        <v>255</v>
      </c>
      <c r="KSL24" s="18" t="s">
        <v>255</v>
      </c>
      <c r="KSM24" s="18" t="s">
        <v>255</v>
      </c>
      <c r="KSN24" s="18" t="s">
        <v>255</v>
      </c>
      <c r="KSO24" s="18" t="s">
        <v>255</v>
      </c>
      <c r="KSP24" s="18" t="s">
        <v>255</v>
      </c>
      <c r="KSQ24" s="18" t="s">
        <v>255</v>
      </c>
      <c r="KSR24" s="18" t="s">
        <v>255</v>
      </c>
      <c r="KSS24" s="18" t="s">
        <v>255</v>
      </c>
      <c r="KST24" s="18" t="s">
        <v>255</v>
      </c>
      <c r="KSU24" s="18" t="s">
        <v>255</v>
      </c>
      <c r="KSV24" s="18" t="s">
        <v>255</v>
      </c>
      <c r="KSW24" s="18" t="s">
        <v>255</v>
      </c>
      <c r="KSX24" s="18" t="s">
        <v>255</v>
      </c>
      <c r="KSY24" s="18" t="s">
        <v>255</v>
      </c>
      <c r="KSZ24" s="18" t="s">
        <v>255</v>
      </c>
      <c r="KTA24" s="18" t="s">
        <v>255</v>
      </c>
      <c r="KTB24" s="18" t="s">
        <v>255</v>
      </c>
      <c r="KTC24" s="18" t="s">
        <v>255</v>
      </c>
      <c r="KTD24" s="18" t="s">
        <v>255</v>
      </c>
      <c r="KTE24" s="18" t="s">
        <v>255</v>
      </c>
      <c r="KTF24" s="18" t="s">
        <v>255</v>
      </c>
      <c r="KTG24" s="18" t="s">
        <v>255</v>
      </c>
      <c r="KTH24" s="18" t="s">
        <v>255</v>
      </c>
      <c r="KTI24" s="18" t="s">
        <v>255</v>
      </c>
      <c r="KTJ24" s="18" t="s">
        <v>255</v>
      </c>
      <c r="KTK24" s="18" t="s">
        <v>255</v>
      </c>
      <c r="KTL24" s="18" t="s">
        <v>255</v>
      </c>
      <c r="KTM24" s="18" t="s">
        <v>255</v>
      </c>
      <c r="KTN24" s="18" t="s">
        <v>255</v>
      </c>
      <c r="KTO24" s="18" t="s">
        <v>255</v>
      </c>
      <c r="KTP24" s="18" t="s">
        <v>255</v>
      </c>
      <c r="KTQ24" s="18" t="s">
        <v>255</v>
      </c>
      <c r="KTR24" s="18" t="s">
        <v>255</v>
      </c>
      <c r="KTS24" s="18" t="s">
        <v>255</v>
      </c>
      <c r="KTT24" s="18" t="s">
        <v>255</v>
      </c>
      <c r="KTU24" s="18" t="s">
        <v>255</v>
      </c>
      <c r="KTV24" s="18" t="s">
        <v>255</v>
      </c>
      <c r="KTW24" s="18" t="s">
        <v>255</v>
      </c>
      <c r="KTX24" s="18" t="s">
        <v>255</v>
      </c>
      <c r="KTY24" s="18" t="s">
        <v>255</v>
      </c>
      <c r="KTZ24" s="18" t="s">
        <v>255</v>
      </c>
      <c r="KUA24" s="18" t="s">
        <v>255</v>
      </c>
      <c r="KUB24" s="18" t="s">
        <v>255</v>
      </c>
      <c r="KUC24" s="18" t="s">
        <v>255</v>
      </c>
      <c r="KUD24" s="18" t="s">
        <v>255</v>
      </c>
      <c r="KUE24" s="18" t="s">
        <v>255</v>
      </c>
      <c r="KUF24" s="18" t="s">
        <v>255</v>
      </c>
      <c r="KUG24" s="18" t="s">
        <v>255</v>
      </c>
      <c r="KUH24" s="18" t="s">
        <v>255</v>
      </c>
      <c r="KUI24" s="18" t="s">
        <v>255</v>
      </c>
      <c r="KUJ24" s="18" t="s">
        <v>255</v>
      </c>
      <c r="KUK24" s="18" t="s">
        <v>255</v>
      </c>
      <c r="KUL24" s="18" t="s">
        <v>255</v>
      </c>
      <c r="KUM24" s="18" t="s">
        <v>255</v>
      </c>
      <c r="KUN24" s="18" t="s">
        <v>255</v>
      </c>
      <c r="KUO24" s="18" t="s">
        <v>255</v>
      </c>
      <c r="KUP24" s="18" t="s">
        <v>255</v>
      </c>
      <c r="KUQ24" s="18" t="s">
        <v>255</v>
      </c>
      <c r="KUR24" s="18" t="s">
        <v>255</v>
      </c>
      <c r="KUS24" s="18" t="s">
        <v>255</v>
      </c>
      <c r="KUT24" s="18" t="s">
        <v>255</v>
      </c>
      <c r="KUU24" s="18" t="s">
        <v>255</v>
      </c>
      <c r="KUV24" s="18" t="s">
        <v>255</v>
      </c>
      <c r="KUW24" s="18" t="s">
        <v>255</v>
      </c>
      <c r="KUX24" s="18" t="s">
        <v>255</v>
      </c>
      <c r="KUY24" s="18" t="s">
        <v>255</v>
      </c>
      <c r="KUZ24" s="18" t="s">
        <v>255</v>
      </c>
      <c r="KVA24" s="18" t="s">
        <v>255</v>
      </c>
      <c r="KVB24" s="18" t="s">
        <v>255</v>
      </c>
      <c r="KVC24" s="18" t="s">
        <v>255</v>
      </c>
      <c r="KVD24" s="18" t="s">
        <v>255</v>
      </c>
      <c r="KVE24" s="18" t="s">
        <v>255</v>
      </c>
      <c r="KVF24" s="18" t="s">
        <v>255</v>
      </c>
      <c r="KVG24" s="18" t="s">
        <v>255</v>
      </c>
      <c r="KVH24" s="18" t="s">
        <v>255</v>
      </c>
      <c r="KVI24" s="18" t="s">
        <v>255</v>
      </c>
      <c r="KVJ24" s="18" t="s">
        <v>255</v>
      </c>
      <c r="KVK24" s="18" t="s">
        <v>255</v>
      </c>
      <c r="KVL24" s="18" t="s">
        <v>255</v>
      </c>
      <c r="KVM24" s="18" t="s">
        <v>255</v>
      </c>
      <c r="KVN24" s="18" t="s">
        <v>255</v>
      </c>
      <c r="KVO24" s="18" t="s">
        <v>255</v>
      </c>
      <c r="KVP24" s="18" t="s">
        <v>255</v>
      </c>
      <c r="KVQ24" s="18" t="s">
        <v>255</v>
      </c>
      <c r="KVR24" s="18" t="s">
        <v>255</v>
      </c>
      <c r="KVS24" s="18" t="s">
        <v>255</v>
      </c>
      <c r="KVT24" s="18" t="s">
        <v>255</v>
      </c>
      <c r="KVU24" s="18" t="s">
        <v>255</v>
      </c>
      <c r="KVV24" s="18" t="s">
        <v>255</v>
      </c>
      <c r="KVW24" s="18" t="s">
        <v>255</v>
      </c>
      <c r="KVX24" s="18" t="s">
        <v>255</v>
      </c>
      <c r="KVY24" s="18" t="s">
        <v>255</v>
      </c>
      <c r="KVZ24" s="18" t="s">
        <v>255</v>
      </c>
      <c r="KWA24" s="18" t="s">
        <v>255</v>
      </c>
      <c r="KWB24" s="18" t="s">
        <v>255</v>
      </c>
      <c r="KWC24" s="18" t="s">
        <v>255</v>
      </c>
      <c r="KWD24" s="18" t="s">
        <v>255</v>
      </c>
      <c r="KWE24" s="18" t="s">
        <v>255</v>
      </c>
      <c r="KWF24" s="18" t="s">
        <v>255</v>
      </c>
      <c r="KWG24" s="18" t="s">
        <v>255</v>
      </c>
      <c r="KWH24" s="18" t="s">
        <v>255</v>
      </c>
      <c r="KWI24" s="18" t="s">
        <v>255</v>
      </c>
      <c r="KWJ24" s="18" t="s">
        <v>255</v>
      </c>
      <c r="KWK24" s="18" t="s">
        <v>255</v>
      </c>
      <c r="KWL24" s="18" t="s">
        <v>255</v>
      </c>
      <c r="KWM24" s="18" t="s">
        <v>255</v>
      </c>
      <c r="KWN24" s="18" t="s">
        <v>255</v>
      </c>
      <c r="KWO24" s="18" t="s">
        <v>255</v>
      </c>
      <c r="KWP24" s="18" t="s">
        <v>255</v>
      </c>
      <c r="KWQ24" s="18" t="s">
        <v>255</v>
      </c>
      <c r="KWR24" s="18" t="s">
        <v>255</v>
      </c>
      <c r="KWS24" s="18" t="s">
        <v>255</v>
      </c>
      <c r="KWT24" s="18" t="s">
        <v>255</v>
      </c>
      <c r="KWU24" s="18" t="s">
        <v>255</v>
      </c>
      <c r="KWV24" s="18" t="s">
        <v>255</v>
      </c>
      <c r="KWW24" s="18" t="s">
        <v>255</v>
      </c>
      <c r="KWX24" s="18" t="s">
        <v>255</v>
      </c>
      <c r="KWY24" s="18" t="s">
        <v>255</v>
      </c>
      <c r="KWZ24" s="18" t="s">
        <v>255</v>
      </c>
      <c r="KXA24" s="18" t="s">
        <v>255</v>
      </c>
      <c r="KXB24" s="18" t="s">
        <v>255</v>
      </c>
      <c r="KXC24" s="18" t="s">
        <v>255</v>
      </c>
      <c r="KXD24" s="18" t="s">
        <v>255</v>
      </c>
      <c r="KXE24" s="18" t="s">
        <v>255</v>
      </c>
      <c r="KXF24" s="18" t="s">
        <v>255</v>
      </c>
      <c r="KXG24" s="18" t="s">
        <v>255</v>
      </c>
      <c r="KXH24" s="18" t="s">
        <v>255</v>
      </c>
      <c r="KXI24" s="18" t="s">
        <v>255</v>
      </c>
      <c r="KXJ24" s="18" t="s">
        <v>255</v>
      </c>
      <c r="KXK24" s="18" t="s">
        <v>255</v>
      </c>
      <c r="KXL24" s="18" t="s">
        <v>255</v>
      </c>
      <c r="KXM24" s="18" t="s">
        <v>255</v>
      </c>
      <c r="KXN24" s="18" t="s">
        <v>255</v>
      </c>
      <c r="KXO24" s="18" t="s">
        <v>255</v>
      </c>
      <c r="KXP24" s="18" t="s">
        <v>255</v>
      </c>
      <c r="KXQ24" s="18" t="s">
        <v>255</v>
      </c>
      <c r="KXR24" s="18" t="s">
        <v>255</v>
      </c>
      <c r="KXS24" s="18" t="s">
        <v>255</v>
      </c>
      <c r="KXT24" s="18" t="s">
        <v>255</v>
      </c>
      <c r="KXU24" s="18" t="s">
        <v>255</v>
      </c>
      <c r="KXV24" s="18" t="s">
        <v>255</v>
      </c>
      <c r="KXW24" s="18" t="s">
        <v>255</v>
      </c>
      <c r="KXX24" s="18" t="s">
        <v>255</v>
      </c>
      <c r="KXY24" s="18" t="s">
        <v>255</v>
      </c>
      <c r="KXZ24" s="18" t="s">
        <v>255</v>
      </c>
      <c r="KYA24" s="18" t="s">
        <v>255</v>
      </c>
      <c r="KYB24" s="18" t="s">
        <v>255</v>
      </c>
      <c r="KYC24" s="18" t="s">
        <v>255</v>
      </c>
      <c r="KYD24" s="18" t="s">
        <v>255</v>
      </c>
      <c r="KYE24" s="18" t="s">
        <v>255</v>
      </c>
      <c r="KYF24" s="18" t="s">
        <v>255</v>
      </c>
      <c r="KYG24" s="18" t="s">
        <v>255</v>
      </c>
      <c r="KYH24" s="18" t="s">
        <v>255</v>
      </c>
      <c r="KYI24" s="18" t="s">
        <v>255</v>
      </c>
      <c r="KYJ24" s="18" t="s">
        <v>255</v>
      </c>
      <c r="KYK24" s="18" t="s">
        <v>255</v>
      </c>
      <c r="KYL24" s="18" t="s">
        <v>255</v>
      </c>
      <c r="KYM24" s="18" t="s">
        <v>255</v>
      </c>
      <c r="KYN24" s="18" t="s">
        <v>255</v>
      </c>
      <c r="KYO24" s="18" t="s">
        <v>255</v>
      </c>
      <c r="KYP24" s="18" t="s">
        <v>255</v>
      </c>
      <c r="KYQ24" s="18" t="s">
        <v>255</v>
      </c>
      <c r="KYR24" s="18" t="s">
        <v>255</v>
      </c>
      <c r="KYS24" s="18" t="s">
        <v>255</v>
      </c>
      <c r="KYT24" s="18" t="s">
        <v>255</v>
      </c>
      <c r="KYU24" s="18" t="s">
        <v>255</v>
      </c>
      <c r="KYV24" s="18" t="s">
        <v>255</v>
      </c>
      <c r="KYW24" s="18" t="s">
        <v>255</v>
      </c>
      <c r="KYX24" s="18" t="s">
        <v>255</v>
      </c>
      <c r="KYY24" s="18" t="s">
        <v>255</v>
      </c>
      <c r="KYZ24" s="18" t="s">
        <v>255</v>
      </c>
      <c r="KZA24" s="18" t="s">
        <v>255</v>
      </c>
      <c r="KZB24" s="18" t="s">
        <v>255</v>
      </c>
      <c r="KZC24" s="18" t="s">
        <v>255</v>
      </c>
      <c r="KZD24" s="18" t="s">
        <v>255</v>
      </c>
      <c r="KZE24" s="18" t="s">
        <v>255</v>
      </c>
      <c r="KZF24" s="18" t="s">
        <v>255</v>
      </c>
      <c r="KZG24" s="18" t="s">
        <v>255</v>
      </c>
      <c r="KZH24" s="18" t="s">
        <v>255</v>
      </c>
      <c r="KZI24" s="18" t="s">
        <v>255</v>
      </c>
      <c r="KZJ24" s="18" t="s">
        <v>255</v>
      </c>
      <c r="KZK24" s="18" t="s">
        <v>255</v>
      </c>
      <c r="KZL24" s="18" t="s">
        <v>255</v>
      </c>
      <c r="KZM24" s="18" t="s">
        <v>255</v>
      </c>
      <c r="KZN24" s="18" t="s">
        <v>255</v>
      </c>
      <c r="KZO24" s="18" t="s">
        <v>255</v>
      </c>
      <c r="KZP24" s="18" t="s">
        <v>255</v>
      </c>
      <c r="KZQ24" s="18" t="s">
        <v>255</v>
      </c>
      <c r="KZR24" s="18" t="s">
        <v>255</v>
      </c>
      <c r="KZS24" s="18" t="s">
        <v>255</v>
      </c>
      <c r="KZT24" s="18" t="s">
        <v>255</v>
      </c>
      <c r="KZU24" s="18" t="s">
        <v>255</v>
      </c>
      <c r="KZV24" s="18" t="s">
        <v>255</v>
      </c>
      <c r="KZW24" s="18" t="s">
        <v>255</v>
      </c>
      <c r="KZX24" s="18" t="s">
        <v>255</v>
      </c>
      <c r="KZY24" s="18" t="s">
        <v>255</v>
      </c>
      <c r="KZZ24" s="18" t="s">
        <v>255</v>
      </c>
      <c r="LAA24" s="18" t="s">
        <v>255</v>
      </c>
      <c r="LAB24" s="18" t="s">
        <v>255</v>
      </c>
      <c r="LAC24" s="18" t="s">
        <v>255</v>
      </c>
      <c r="LAD24" s="18" t="s">
        <v>255</v>
      </c>
      <c r="LAE24" s="18" t="s">
        <v>255</v>
      </c>
      <c r="LAF24" s="18" t="s">
        <v>255</v>
      </c>
      <c r="LAG24" s="18" t="s">
        <v>255</v>
      </c>
      <c r="LAH24" s="18" t="s">
        <v>255</v>
      </c>
      <c r="LAI24" s="18" t="s">
        <v>255</v>
      </c>
      <c r="LAJ24" s="18" t="s">
        <v>255</v>
      </c>
      <c r="LAK24" s="18" t="s">
        <v>255</v>
      </c>
      <c r="LAL24" s="18" t="s">
        <v>255</v>
      </c>
      <c r="LAM24" s="18" t="s">
        <v>255</v>
      </c>
      <c r="LAN24" s="18" t="s">
        <v>255</v>
      </c>
      <c r="LAO24" s="18" t="s">
        <v>255</v>
      </c>
      <c r="LAP24" s="18" t="s">
        <v>255</v>
      </c>
      <c r="LAQ24" s="18" t="s">
        <v>255</v>
      </c>
      <c r="LAR24" s="18" t="s">
        <v>255</v>
      </c>
      <c r="LAS24" s="18" t="s">
        <v>255</v>
      </c>
      <c r="LAT24" s="18" t="s">
        <v>255</v>
      </c>
      <c r="LAU24" s="18" t="s">
        <v>255</v>
      </c>
      <c r="LAV24" s="18" t="s">
        <v>255</v>
      </c>
      <c r="LAW24" s="18" t="s">
        <v>255</v>
      </c>
      <c r="LAX24" s="18" t="s">
        <v>255</v>
      </c>
      <c r="LAY24" s="18" t="s">
        <v>255</v>
      </c>
      <c r="LAZ24" s="18" t="s">
        <v>255</v>
      </c>
      <c r="LBA24" s="18" t="s">
        <v>255</v>
      </c>
      <c r="LBB24" s="18" t="s">
        <v>255</v>
      </c>
      <c r="LBC24" s="18" t="s">
        <v>255</v>
      </c>
      <c r="LBD24" s="18" t="s">
        <v>255</v>
      </c>
      <c r="LBE24" s="18" t="s">
        <v>255</v>
      </c>
      <c r="LBF24" s="18" t="s">
        <v>255</v>
      </c>
      <c r="LBG24" s="18" t="s">
        <v>255</v>
      </c>
      <c r="LBH24" s="18" t="s">
        <v>255</v>
      </c>
      <c r="LBI24" s="18" t="s">
        <v>255</v>
      </c>
      <c r="LBJ24" s="18" t="s">
        <v>255</v>
      </c>
      <c r="LBK24" s="18" t="s">
        <v>255</v>
      </c>
      <c r="LBL24" s="18" t="s">
        <v>255</v>
      </c>
      <c r="LBM24" s="18" t="s">
        <v>255</v>
      </c>
      <c r="LBN24" s="18" t="s">
        <v>255</v>
      </c>
      <c r="LBO24" s="18" t="s">
        <v>255</v>
      </c>
      <c r="LBP24" s="18" t="s">
        <v>255</v>
      </c>
      <c r="LBQ24" s="18" t="s">
        <v>255</v>
      </c>
      <c r="LBR24" s="18" t="s">
        <v>255</v>
      </c>
      <c r="LBS24" s="18" t="s">
        <v>255</v>
      </c>
      <c r="LBT24" s="18" t="s">
        <v>255</v>
      </c>
      <c r="LBU24" s="18" t="s">
        <v>255</v>
      </c>
      <c r="LBV24" s="18" t="s">
        <v>255</v>
      </c>
      <c r="LBW24" s="18" t="s">
        <v>255</v>
      </c>
      <c r="LBX24" s="18" t="s">
        <v>255</v>
      </c>
      <c r="LBY24" s="18" t="s">
        <v>255</v>
      </c>
      <c r="LBZ24" s="18" t="s">
        <v>255</v>
      </c>
      <c r="LCA24" s="18" t="s">
        <v>255</v>
      </c>
      <c r="LCB24" s="18" t="s">
        <v>255</v>
      </c>
      <c r="LCC24" s="18" t="s">
        <v>255</v>
      </c>
      <c r="LCD24" s="18" t="s">
        <v>255</v>
      </c>
      <c r="LCE24" s="18" t="s">
        <v>255</v>
      </c>
      <c r="LCF24" s="18" t="s">
        <v>255</v>
      </c>
      <c r="LCG24" s="18" t="s">
        <v>255</v>
      </c>
      <c r="LCH24" s="18" t="s">
        <v>255</v>
      </c>
      <c r="LCI24" s="18" t="s">
        <v>255</v>
      </c>
      <c r="LCJ24" s="18" t="s">
        <v>255</v>
      </c>
      <c r="LCK24" s="18" t="s">
        <v>255</v>
      </c>
      <c r="LCL24" s="18" t="s">
        <v>255</v>
      </c>
      <c r="LCM24" s="18" t="s">
        <v>255</v>
      </c>
      <c r="LCN24" s="18" t="s">
        <v>255</v>
      </c>
      <c r="LCO24" s="18" t="s">
        <v>255</v>
      </c>
      <c r="LCP24" s="18" t="s">
        <v>255</v>
      </c>
      <c r="LCQ24" s="18" t="s">
        <v>255</v>
      </c>
      <c r="LCR24" s="18" t="s">
        <v>255</v>
      </c>
      <c r="LCS24" s="18" t="s">
        <v>255</v>
      </c>
      <c r="LCT24" s="18" t="s">
        <v>255</v>
      </c>
      <c r="LCU24" s="18" t="s">
        <v>255</v>
      </c>
      <c r="LCV24" s="18" t="s">
        <v>255</v>
      </c>
      <c r="LCW24" s="18" t="s">
        <v>255</v>
      </c>
      <c r="LCX24" s="18" t="s">
        <v>255</v>
      </c>
      <c r="LCY24" s="18" t="s">
        <v>255</v>
      </c>
      <c r="LCZ24" s="18" t="s">
        <v>255</v>
      </c>
      <c r="LDA24" s="18" t="s">
        <v>255</v>
      </c>
      <c r="LDB24" s="18" t="s">
        <v>255</v>
      </c>
      <c r="LDC24" s="18" t="s">
        <v>255</v>
      </c>
      <c r="LDD24" s="18" t="s">
        <v>255</v>
      </c>
      <c r="LDE24" s="18" t="s">
        <v>255</v>
      </c>
      <c r="LDF24" s="18" t="s">
        <v>255</v>
      </c>
      <c r="LDG24" s="18" t="s">
        <v>255</v>
      </c>
      <c r="LDH24" s="18" t="s">
        <v>255</v>
      </c>
      <c r="LDI24" s="18" t="s">
        <v>255</v>
      </c>
      <c r="LDJ24" s="18" t="s">
        <v>255</v>
      </c>
      <c r="LDK24" s="18" t="s">
        <v>255</v>
      </c>
      <c r="LDL24" s="18" t="s">
        <v>255</v>
      </c>
      <c r="LDM24" s="18" t="s">
        <v>255</v>
      </c>
      <c r="LDN24" s="18" t="s">
        <v>255</v>
      </c>
      <c r="LDO24" s="18" t="s">
        <v>255</v>
      </c>
      <c r="LDP24" s="18" t="s">
        <v>255</v>
      </c>
      <c r="LDQ24" s="18" t="s">
        <v>255</v>
      </c>
      <c r="LDR24" s="18" t="s">
        <v>255</v>
      </c>
      <c r="LDS24" s="18" t="s">
        <v>255</v>
      </c>
      <c r="LDT24" s="18" t="s">
        <v>255</v>
      </c>
      <c r="LDU24" s="18" t="s">
        <v>255</v>
      </c>
      <c r="LDV24" s="18" t="s">
        <v>255</v>
      </c>
      <c r="LDW24" s="18" t="s">
        <v>255</v>
      </c>
      <c r="LDX24" s="18" t="s">
        <v>255</v>
      </c>
      <c r="LDY24" s="18" t="s">
        <v>255</v>
      </c>
      <c r="LDZ24" s="18" t="s">
        <v>255</v>
      </c>
      <c r="LEA24" s="18" t="s">
        <v>255</v>
      </c>
      <c r="LEB24" s="18" t="s">
        <v>255</v>
      </c>
      <c r="LEC24" s="18" t="s">
        <v>255</v>
      </c>
      <c r="LED24" s="18" t="s">
        <v>255</v>
      </c>
      <c r="LEE24" s="18" t="s">
        <v>255</v>
      </c>
      <c r="LEF24" s="18" t="s">
        <v>255</v>
      </c>
      <c r="LEG24" s="18" t="s">
        <v>255</v>
      </c>
      <c r="LEH24" s="18" t="s">
        <v>255</v>
      </c>
      <c r="LEI24" s="18" t="s">
        <v>255</v>
      </c>
      <c r="LEJ24" s="18" t="s">
        <v>255</v>
      </c>
      <c r="LEK24" s="18" t="s">
        <v>255</v>
      </c>
      <c r="LEL24" s="18" t="s">
        <v>255</v>
      </c>
      <c r="LEM24" s="18" t="s">
        <v>255</v>
      </c>
      <c r="LEN24" s="18" t="s">
        <v>255</v>
      </c>
      <c r="LEO24" s="18" t="s">
        <v>255</v>
      </c>
      <c r="LEP24" s="18" t="s">
        <v>255</v>
      </c>
      <c r="LEQ24" s="18" t="s">
        <v>255</v>
      </c>
      <c r="LER24" s="18" t="s">
        <v>255</v>
      </c>
      <c r="LES24" s="18" t="s">
        <v>255</v>
      </c>
      <c r="LET24" s="18" t="s">
        <v>255</v>
      </c>
      <c r="LEU24" s="18" t="s">
        <v>255</v>
      </c>
      <c r="LEV24" s="18" t="s">
        <v>255</v>
      </c>
      <c r="LEW24" s="18" t="s">
        <v>255</v>
      </c>
      <c r="LEX24" s="18" t="s">
        <v>255</v>
      </c>
      <c r="LEY24" s="18" t="s">
        <v>255</v>
      </c>
      <c r="LEZ24" s="18" t="s">
        <v>255</v>
      </c>
      <c r="LFA24" s="18" t="s">
        <v>255</v>
      </c>
      <c r="LFB24" s="18" t="s">
        <v>255</v>
      </c>
      <c r="LFC24" s="18" t="s">
        <v>255</v>
      </c>
      <c r="LFD24" s="18" t="s">
        <v>255</v>
      </c>
      <c r="LFE24" s="18" t="s">
        <v>255</v>
      </c>
      <c r="LFF24" s="18" t="s">
        <v>255</v>
      </c>
      <c r="LFG24" s="18" t="s">
        <v>255</v>
      </c>
      <c r="LFH24" s="18" t="s">
        <v>255</v>
      </c>
      <c r="LFI24" s="18" t="s">
        <v>255</v>
      </c>
      <c r="LFJ24" s="18" t="s">
        <v>255</v>
      </c>
      <c r="LFK24" s="18" t="s">
        <v>255</v>
      </c>
      <c r="LFL24" s="18" t="s">
        <v>255</v>
      </c>
      <c r="LFM24" s="18" t="s">
        <v>255</v>
      </c>
      <c r="LFN24" s="18" t="s">
        <v>255</v>
      </c>
      <c r="LFO24" s="18" t="s">
        <v>255</v>
      </c>
      <c r="LFP24" s="18" t="s">
        <v>255</v>
      </c>
      <c r="LFQ24" s="18" t="s">
        <v>255</v>
      </c>
      <c r="LFR24" s="18" t="s">
        <v>255</v>
      </c>
      <c r="LFS24" s="18" t="s">
        <v>255</v>
      </c>
      <c r="LFT24" s="18" t="s">
        <v>255</v>
      </c>
      <c r="LFU24" s="18" t="s">
        <v>255</v>
      </c>
      <c r="LFV24" s="18" t="s">
        <v>255</v>
      </c>
      <c r="LFW24" s="18" t="s">
        <v>255</v>
      </c>
      <c r="LFX24" s="18" t="s">
        <v>255</v>
      </c>
      <c r="LFY24" s="18" t="s">
        <v>255</v>
      </c>
      <c r="LFZ24" s="18" t="s">
        <v>255</v>
      </c>
      <c r="LGA24" s="18" t="s">
        <v>255</v>
      </c>
      <c r="LGB24" s="18" t="s">
        <v>255</v>
      </c>
      <c r="LGC24" s="18" t="s">
        <v>255</v>
      </c>
      <c r="LGD24" s="18" t="s">
        <v>255</v>
      </c>
      <c r="LGE24" s="18" t="s">
        <v>255</v>
      </c>
      <c r="LGF24" s="18" t="s">
        <v>255</v>
      </c>
      <c r="LGG24" s="18" t="s">
        <v>255</v>
      </c>
      <c r="LGH24" s="18" t="s">
        <v>255</v>
      </c>
      <c r="LGI24" s="18" t="s">
        <v>255</v>
      </c>
      <c r="LGJ24" s="18" t="s">
        <v>255</v>
      </c>
      <c r="LGK24" s="18" t="s">
        <v>255</v>
      </c>
      <c r="LGL24" s="18" t="s">
        <v>255</v>
      </c>
      <c r="LGM24" s="18" t="s">
        <v>255</v>
      </c>
      <c r="LGN24" s="18" t="s">
        <v>255</v>
      </c>
      <c r="LGO24" s="18" t="s">
        <v>255</v>
      </c>
      <c r="LGP24" s="18" t="s">
        <v>255</v>
      </c>
      <c r="LGQ24" s="18" t="s">
        <v>255</v>
      </c>
      <c r="LGR24" s="18" t="s">
        <v>255</v>
      </c>
      <c r="LGS24" s="18" t="s">
        <v>255</v>
      </c>
      <c r="LGT24" s="18" t="s">
        <v>255</v>
      </c>
      <c r="LGU24" s="18" t="s">
        <v>255</v>
      </c>
      <c r="LGV24" s="18" t="s">
        <v>255</v>
      </c>
      <c r="LGW24" s="18" t="s">
        <v>255</v>
      </c>
      <c r="LGX24" s="18" t="s">
        <v>255</v>
      </c>
      <c r="LGY24" s="18" t="s">
        <v>255</v>
      </c>
      <c r="LGZ24" s="18" t="s">
        <v>255</v>
      </c>
      <c r="LHA24" s="18" t="s">
        <v>255</v>
      </c>
      <c r="LHB24" s="18" t="s">
        <v>255</v>
      </c>
      <c r="LHC24" s="18" t="s">
        <v>255</v>
      </c>
      <c r="LHD24" s="18" t="s">
        <v>255</v>
      </c>
      <c r="LHE24" s="18" t="s">
        <v>255</v>
      </c>
      <c r="LHF24" s="18" t="s">
        <v>255</v>
      </c>
      <c r="LHG24" s="18" t="s">
        <v>255</v>
      </c>
      <c r="LHH24" s="18" t="s">
        <v>255</v>
      </c>
      <c r="LHI24" s="18" t="s">
        <v>255</v>
      </c>
      <c r="LHJ24" s="18" t="s">
        <v>255</v>
      </c>
      <c r="LHK24" s="18" t="s">
        <v>255</v>
      </c>
      <c r="LHL24" s="18" t="s">
        <v>255</v>
      </c>
      <c r="LHM24" s="18" t="s">
        <v>255</v>
      </c>
      <c r="LHN24" s="18" t="s">
        <v>255</v>
      </c>
      <c r="LHO24" s="18" t="s">
        <v>255</v>
      </c>
      <c r="LHP24" s="18" t="s">
        <v>255</v>
      </c>
      <c r="LHQ24" s="18" t="s">
        <v>255</v>
      </c>
      <c r="LHR24" s="18" t="s">
        <v>255</v>
      </c>
      <c r="LHS24" s="18" t="s">
        <v>255</v>
      </c>
      <c r="LHT24" s="18" t="s">
        <v>255</v>
      </c>
      <c r="LHU24" s="18" t="s">
        <v>255</v>
      </c>
      <c r="LHV24" s="18" t="s">
        <v>255</v>
      </c>
      <c r="LHW24" s="18" t="s">
        <v>255</v>
      </c>
      <c r="LHX24" s="18" t="s">
        <v>255</v>
      </c>
      <c r="LHY24" s="18" t="s">
        <v>255</v>
      </c>
      <c r="LHZ24" s="18" t="s">
        <v>255</v>
      </c>
      <c r="LIA24" s="18" t="s">
        <v>255</v>
      </c>
      <c r="LIB24" s="18" t="s">
        <v>255</v>
      </c>
      <c r="LIC24" s="18" t="s">
        <v>255</v>
      </c>
      <c r="LID24" s="18" t="s">
        <v>255</v>
      </c>
      <c r="LIE24" s="18" t="s">
        <v>255</v>
      </c>
      <c r="LIF24" s="18" t="s">
        <v>255</v>
      </c>
      <c r="LIG24" s="18" t="s">
        <v>255</v>
      </c>
      <c r="LIH24" s="18" t="s">
        <v>255</v>
      </c>
      <c r="LII24" s="18" t="s">
        <v>255</v>
      </c>
      <c r="LIJ24" s="18" t="s">
        <v>255</v>
      </c>
      <c r="LIK24" s="18" t="s">
        <v>255</v>
      </c>
      <c r="LIL24" s="18" t="s">
        <v>255</v>
      </c>
      <c r="LIM24" s="18" t="s">
        <v>255</v>
      </c>
      <c r="LIN24" s="18" t="s">
        <v>255</v>
      </c>
      <c r="LIO24" s="18" t="s">
        <v>255</v>
      </c>
      <c r="LIP24" s="18" t="s">
        <v>255</v>
      </c>
      <c r="LIQ24" s="18" t="s">
        <v>255</v>
      </c>
      <c r="LIR24" s="18" t="s">
        <v>255</v>
      </c>
      <c r="LIS24" s="18" t="s">
        <v>255</v>
      </c>
      <c r="LIT24" s="18" t="s">
        <v>255</v>
      </c>
      <c r="LIU24" s="18" t="s">
        <v>255</v>
      </c>
      <c r="LIV24" s="18" t="s">
        <v>255</v>
      </c>
      <c r="LIW24" s="18" t="s">
        <v>255</v>
      </c>
      <c r="LIX24" s="18" t="s">
        <v>255</v>
      </c>
      <c r="LIY24" s="18" t="s">
        <v>255</v>
      </c>
      <c r="LIZ24" s="18" t="s">
        <v>255</v>
      </c>
      <c r="LJA24" s="18" t="s">
        <v>255</v>
      </c>
      <c r="LJB24" s="18" t="s">
        <v>255</v>
      </c>
      <c r="LJC24" s="18" t="s">
        <v>255</v>
      </c>
      <c r="LJD24" s="18" t="s">
        <v>255</v>
      </c>
      <c r="LJE24" s="18" t="s">
        <v>255</v>
      </c>
      <c r="LJF24" s="18" t="s">
        <v>255</v>
      </c>
      <c r="LJG24" s="18" t="s">
        <v>255</v>
      </c>
      <c r="LJH24" s="18" t="s">
        <v>255</v>
      </c>
      <c r="LJI24" s="18" t="s">
        <v>255</v>
      </c>
      <c r="LJJ24" s="18" t="s">
        <v>255</v>
      </c>
      <c r="LJK24" s="18" t="s">
        <v>255</v>
      </c>
      <c r="LJL24" s="18" t="s">
        <v>255</v>
      </c>
      <c r="LJM24" s="18" t="s">
        <v>255</v>
      </c>
      <c r="LJN24" s="18" t="s">
        <v>255</v>
      </c>
      <c r="LJO24" s="18" t="s">
        <v>255</v>
      </c>
      <c r="LJP24" s="18" t="s">
        <v>255</v>
      </c>
      <c r="LJQ24" s="18" t="s">
        <v>255</v>
      </c>
      <c r="LJR24" s="18" t="s">
        <v>255</v>
      </c>
      <c r="LJS24" s="18" t="s">
        <v>255</v>
      </c>
      <c r="LJT24" s="18" t="s">
        <v>255</v>
      </c>
      <c r="LJU24" s="18" t="s">
        <v>255</v>
      </c>
      <c r="LJV24" s="18" t="s">
        <v>255</v>
      </c>
      <c r="LJW24" s="18" t="s">
        <v>255</v>
      </c>
      <c r="LJX24" s="18" t="s">
        <v>255</v>
      </c>
      <c r="LJY24" s="18" t="s">
        <v>255</v>
      </c>
      <c r="LJZ24" s="18" t="s">
        <v>255</v>
      </c>
      <c r="LKA24" s="18" t="s">
        <v>255</v>
      </c>
      <c r="LKB24" s="18" t="s">
        <v>255</v>
      </c>
      <c r="LKC24" s="18" t="s">
        <v>255</v>
      </c>
      <c r="LKD24" s="18" t="s">
        <v>255</v>
      </c>
      <c r="LKE24" s="18" t="s">
        <v>255</v>
      </c>
      <c r="LKF24" s="18" t="s">
        <v>255</v>
      </c>
      <c r="LKG24" s="18" t="s">
        <v>255</v>
      </c>
      <c r="LKH24" s="18" t="s">
        <v>255</v>
      </c>
      <c r="LKI24" s="18" t="s">
        <v>255</v>
      </c>
      <c r="LKJ24" s="18" t="s">
        <v>255</v>
      </c>
      <c r="LKK24" s="18" t="s">
        <v>255</v>
      </c>
      <c r="LKL24" s="18" t="s">
        <v>255</v>
      </c>
      <c r="LKM24" s="18" t="s">
        <v>255</v>
      </c>
      <c r="LKN24" s="18" t="s">
        <v>255</v>
      </c>
      <c r="LKO24" s="18" t="s">
        <v>255</v>
      </c>
      <c r="LKP24" s="18" t="s">
        <v>255</v>
      </c>
      <c r="LKQ24" s="18" t="s">
        <v>255</v>
      </c>
      <c r="LKR24" s="18" t="s">
        <v>255</v>
      </c>
      <c r="LKS24" s="18" t="s">
        <v>255</v>
      </c>
      <c r="LKT24" s="18" t="s">
        <v>255</v>
      </c>
      <c r="LKU24" s="18" t="s">
        <v>255</v>
      </c>
      <c r="LKV24" s="18" t="s">
        <v>255</v>
      </c>
      <c r="LKW24" s="18" t="s">
        <v>255</v>
      </c>
      <c r="LKX24" s="18" t="s">
        <v>255</v>
      </c>
      <c r="LKY24" s="18" t="s">
        <v>255</v>
      </c>
      <c r="LKZ24" s="18" t="s">
        <v>255</v>
      </c>
      <c r="LLA24" s="18" t="s">
        <v>255</v>
      </c>
      <c r="LLB24" s="18" t="s">
        <v>255</v>
      </c>
      <c r="LLC24" s="18" t="s">
        <v>255</v>
      </c>
      <c r="LLD24" s="18" t="s">
        <v>255</v>
      </c>
      <c r="LLE24" s="18" t="s">
        <v>255</v>
      </c>
      <c r="LLF24" s="18" t="s">
        <v>255</v>
      </c>
      <c r="LLG24" s="18" t="s">
        <v>255</v>
      </c>
      <c r="LLH24" s="18" t="s">
        <v>255</v>
      </c>
      <c r="LLI24" s="18" t="s">
        <v>255</v>
      </c>
      <c r="LLJ24" s="18" t="s">
        <v>255</v>
      </c>
      <c r="LLK24" s="18" t="s">
        <v>255</v>
      </c>
      <c r="LLL24" s="18" t="s">
        <v>255</v>
      </c>
      <c r="LLM24" s="18" t="s">
        <v>255</v>
      </c>
      <c r="LLN24" s="18" t="s">
        <v>255</v>
      </c>
      <c r="LLO24" s="18" t="s">
        <v>255</v>
      </c>
      <c r="LLP24" s="18" t="s">
        <v>255</v>
      </c>
      <c r="LLQ24" s="18" t="s">
        <v>255</v>
      </c>
      <c r="LLR24" s="18" t="s">
        <v>255</v>
      </c>
      <c r="LLS24" s="18" t="s">
        <v>255</v>
      </c>
      <c r="LLT24" s="18" t="s">
        <v>255</v>
      </c>
      <c r="LLU24" s="18" t="s">
        <v>255</v>
      </c>
      <c r="LLV24" s="18" t="s">
        <v>255</v>
      </c>
      <c r="LLW24" s="18" t="s">
        <v>255</v>
      </c>
      <c r="LLX24" s="18" t="s">
        <v>255</v>
      </c>
      <c r="LLY24" s="18" t="s">
        <v>255</v>
      </c>
      <c r="LLZ24" s="18" t="s">
        <v>255</v>
      </c>
      <c r="LMA24" s="18" t="s">
        <v>255</v>
      </c>
      <c r="LMB24" s="18" t="s">
        <v>255</v>
      </c>
      <c r="LMC24" s="18" t="s">
        <v>255</v>
      </c>
      <c r="LMD24" s="18" t="s">
        <v>255</v>
      </c>
      <c r="LME24" s="18" t="s">
        <v>255</v>
      </c>
      <c r="LMF24" s="18" t="s">
        <v>255</v>
      </c>
      <c r="LMG24" s="18" t="s">
        <v>255</v>
      </c>
      <c r="LMH24" s="18" t="s">
        <v>255</v>
      </c>
      <c r="LMI24" s="18" t="s">
        <v>255</v>
      </c>
      <c r="LMJ24" s="18" t="s">
        <v>255</v>
      </c>
      <c r="LMK24" s="18" t="s">
        <v>255</v>
      </c>
      <c r="LML24" s="18" t="s">
        <v>255</v>
      </c>
      <c r="LMM24" s="18" t="s">
        <v>255</v>
      </c>
      <c r="LMN24" s="18" t="s">
        <v>255</v>
      </c>
      <c r="LMO24" s="18" t="s">
        <v>255</v>
      </c>
      <c r="LMP24" s="18" t="s">
        <v>255</v>
      </c>
      <c r="LMQ24" s="18" t="s">
        <v>255</v>
      </c>
      <c r="LMR24" s="18" t="s">
        <v>255</v>
      </c>
      <c r="LMS24" s="18" t="s">
        <v>255</v>
      </c>
      <c r="LMT24" s="18" t="s">
        <v>255</v>
      </c>
      <c r="LMU24" s="18" t="s">
        <v>255</v>
      </c>
      <c r="LMV24" s="18" t="s">
        <v>255</v>
      </c>
      <c r="LMW24" s="18" t="s">
        <v>255</v>
      </c>
      <c r="LMX24" s="18" t="s">
        <v>255</v>
      </c>
      <c r="LMY24" s="18" t="s">
        <v>255</v>
      </c>
      <c r="LMZ24" s="18" t="s">
        <v>255</v>
      </c>
      <c r="LNA24" s="18" t="s">
        <v>255</v>
      </c>
      <c r="LNB24" s="18" t="s">
        <v>255</v>
      </c>
      <c r="LNC24" s="18" t="s">
        <v>255</v>
      </c>
      <c r="LND24" s="18" t="s">
        <v>255</v>
      </c>
      <c r="LNE24" s="18" t="s">
        <v>255</v>
      </c>
      <c r="LNF24" s="18" t="s">
        <v>255</v>
      </c>
      <c r="LNG24" s="18" t="s">
        <v>255</v>
      </c>
      <c r="LNH24" s="18" t="s">
        <v>255</v>
      </c>
      <c r="LNI24" s="18" t="s">
        <v>255</v>
      </c>
      <c r="LNJ24" s="18" t="s">
        <v>255</v>
      </c>
      <c r="LNK24" s="18" t="s">
        <v>255</v>
      </c>
      <c r="LNL24" s="18" t="s">
        <v>255</v>
      </c>
      <c r="LNM24" s="18" t="s">
        <v>255</v>
      </c>
      <c r="LNN24" s="18" t="s">
        <v>255</v>
      </c>
      <c r="LNO24" s="18" t="s">
        <v>255</v>
      </c>
      <c r="LNP24" s="18" t="s">
        <v>255</v>
      </c>
      <c r="LNQ24" s="18" t="s">
        <v>255</v>
      </c>
      <c r="LNR24" s="18" t="s">
        <v>255</v>
      </c>
      <c r="LNS24" s="18" t="s">
        <v>255</v>
      </c>
      <c r="LNT24" s="18" t="s">
        <v>255</v>
      </c>
      <c r="LNU24" s="18" t="s">
        <v>255</v>
      </c>
      <c r="LNV24" s="18" t="s">
        <v>255</v>
      </c>
      <c r="LNW24" s="18" t="s">
        <v>255</v>
      </c>
      <c r="LNX24" s="18" t="s">
        <v>255</v>
      </c>
      <c r="LNY24" s="18" t="s">
        <v>255</v>
      </c>
      <c r="LNZ24" s="18" t="s">
        <v>255</v>
      </c>
      <c r="LOA24" s="18" t="s">
        <v>255</v>
      </c>
      <c r="LOB24" s="18" t="s">
        <v>255</v>
      </c>
      <c r="LOC24" s="18" t="s">
        <v>255</v>
      </c>
      <c r="LOD24" s="18" t="s">
        <v>255</v>
      </c>
      <c r="LOE24" s="18" t="s">
        <v>255</v>
      </c>
      <c r="LOF24" s="18" t="s">
        <v>255</v>
      </c>
      <c r="LOG24" s="18" t="s">
        <v>255</v>
      </c>
      <c r="LOH24" s="18" t="s">
        <v>255</v>
      </c>
      <c r="LOI24" s="18" t="s">
        <v>255</v>
      </c>
      <c r="LOJ24" s="18" t="s">
        <v>255</v>
      </c>
      <c r="LOK24" s="18" t="s">
        <v>255</v>
      </c>
      <c r="LOL24" s="18" t="s">
        <v>255</v>
      </c>
      <c r="LOM24" s="18" t="s">
        <v>255</v>
      </c>
      <c r="LON24" s="18" t="s">
        <v>255</v>
      </c>
      <c r="LOO24" s="18" t="s">
        <v>255</v>
      </c>
      <c r="LOP24" s="18" t="s">
        <v>255</v>
      </c>
      <c r="LOQ24" s="18" t="s">
        <v>255</v>
      </c>
      <c r="LOR24" s="18" t="s">
        <v>255</v>
      </c>
      <c r="LOS24" s="18" t="s">
        <v>255</v>
      </c>
      <c r="LOT24" s="18" t="s">
        <v>255</v>
      </c>
      <c r="LOU24" s="18" t="s">
        <v>255</v>
      </c>
      <c r="LOV24" s="18" t="s">
        <v>255</v>
      </c>
      <c r="LOW24" s="18" t="s">
        <v>255</v>
      </c>
      <c r="LOX24" s="18" t="s">
        <v>255</v>
      </c>
      <c r="LOY24" s="18" t="s">
        <v>255</v>
      </c>
      <c r="LOZ24" s="18" t="s">
        <v>255</v>
      </c>
      <c r="LPA24" s="18" t="s">
        <v>255</v>
      </c>
      <c r="LPB24" s="18" t="s">
        <v>255</v>
      </c>
      <c r="LPC24" s="18" t="s">
        <v>255</v>
      </c>
      <c r="LPD24" s="18" t="s">
        <v>255</v>
      </c>
      <c r="LPE24" s="18" t="s">
        <v>255</v>
      </c>
      <c r="LPF24" s="18" t="s">
        <v>255</v>
      </c>
      <c r="LPG24" s="18" t="s">
        <v>255</v>
      </c>
      <c r="LPH24" s="18" t="s">
        <v>255</v>
      </c>
      <c r="LPI24" s="18" t="s">
        <v>255</v>
      </c>
      <c r="LPJ24" s="18" t="s">
        <v>255</v>
      </c>
      <c r="LPK24" s="18" t="s">
        <v>255</v>
      </c>
      <c r="LPL24" s="18" t="s">
        <v>255</v>
      </c>
      <c r="LPM24" s="18" t="s">
        <v>255</v>
      </c>
      <c r="LPN24" s="18" t="s">
        <v>255</v>
      </c>
      <c r="LPO24" s="18" t="s">
        <v>255</v>
      </c>
      <c r="LPP24" s="18" t="s">
        <v>255</v>
      </c>
      <c r="LPQ24" s="18" t="s">
        <v>255</v>
      </c>
      <c r="LPR24" s="18" t="s">
        <v>255</v>
      </c>
      <c r="LPS24" s="18" t="s">
        <v>255</v>
      </c>
      <c r="LPT24" s="18" t="s">
        <v>255</v>
      </c>
      <c r="LPU24" s="18" t="s">
        <v>255</v>
      </c>
      <c r="LPV24" s="18" t="s">
        <v>255</v>
      </c>
      <c r="LPW24" s="18" t="s">
        <v>255</v>
      </c>
      <c r="LPX24" s="18" t="s">
        <v>255</v>
      </c>
      <c r="LPY24" s="18" t="s">
        <v>255</v>
      </c>
      <c r="LPZ24" s="18" t="s">
        <v>255</v>
      </c>
      <c r="LQA24" s="18" t="s">
        <v>255</v>
      </c>
      <c r="LQB24" s="18" t="s">
        <v>255</v>
      </c>
      <c r="LQC24" s="18" t="s">
        <v>255</v>
      </c>
      <c r="LQD24" s="18" t="s">
        <v>255</v>
      </c>
      <c r="LQE24" s="18" t="s">
        <v>255</v>
      </c>
      <c r="LQF24" s="18" t="s">
        <v>255</v>
      </c>
      <c r="LQG24" s="18" t="s">
        <v>255</v>
      </c>
      <c r="LQH24" s="18" t="s">
        <v>255</v>
      </c>
      <c r="LQI24" s="18" t="s">
        <v>255</v>
      </c>
      <c r="LQJ24" s="18" t="s">
        <v>255</v>
      </c>
      <c r="LQK24" s="18" t="s">
        <v>255</v>
      </c>
      <c r="LQL24" s="18" t="s">
        <v>255</v>
      </c>
      <c r="LQM24" s="18" t="s">
        <v>255</v>
      </c>
      <c r="LQN24" s="18" t="s">
        <v>255</v>
      </c>
      <c r="LQO24" s="18" t="s">
        <v>255</v>
      </c>
      <c r="LQP24" s="18" t="s">
        <v>255</v>
      </c>
      <c r="LQQ24" s="18" t="s">
        <v>255</v>
      </c>
      <c r="LQR24" s="18" t="s">
        <v>255</v>
      </c>
      <c r="LQS24" s="18" t="s">
        <v>255</v>
      </c>
      <c r="LQT24" s="18" t="s">
        <v>255</v>
      </c>
      <c r="LQU24" s="18" t="s">
        <v>255</v>
      </c>
      <c r="LQV24" s="18" t="s">
        <v>255</v>
      </c>
      <c r="LQW24" s="18" t="s">
        <v>255</v>
      </c>
      <c r="LQX24" s="18" t="s">
        <v>255</v>
      </c>
      <c r="LQY24" s="18" t="s">
        <v>255</v>
      </c>
      <c r="LQZ24" s="18" t="s">
        <v>255</v>
      </c>
      <c r="LRA24" s="18" t="s">
        <v>255</v>
      </c>
      <c r="LRB24" s="18" t="s">
        <v>255</v>
      </c>
      <c r="LRC24" s="18" t="s">
        <v>255</v>
      </c>
      <c r="LRD24" s="18" t="s">
        <v>255</v>
      </c>
      <c r="LRE24" s="18" t="s">
        <v>255</v>
      </c>
      <c r="LRF24" s="18" t="s">
        <v>255</v>
      </c>
      <c r="LRG24" s="18" t="s">
        <v>255</v>
      </c>
      <c r="LRH24" s="18" t="s">
        <v>255</v>
      </c>
      <c r="LRI24" s="18" t="s">
        <v>255</v>
      </c>
      <c r="LRJ24" s="18" t="s">
        <v>255</v>
      </c>
      <c r="LRK24" s="18" t="s">
        <v>255</v>
      </c>
      <c r="LRL24" s="18" t="s">
        <v>255</v>
      </c>
      <c r="LRM24" s="18" t="s">
        <v>255</v>
      </c>
      <c r="LRN24" s="18" t="s">
        <v>255</v>
      </c>
      <c r="LRO24" s="18" t="s">
        <v>255</v>
      </c>
      <c r="LRP24" s="18" t="s">
        <v>255</v>
      </c>
      <c r="LRQ24" s="18" t="s">
        <v>255</v>
      </c>
      <c r="LRR24" s="18" t="s">
        <v>255</v>
      </c>
      <c r="LRS24" s="18" t="s">
        <v>255</v>
      </c>
      <c r="LRT24" s="18" t="s">
        <v>255</v>
      </c>
      <c r="LRU24" s="18" t="s">
        <v>255</v>
      </c>
      <c r="LRV24" s="18" t="s">
        <v>255</v>
      </c>
      <c r="LRW24" s="18" t="s">
        <v>255</v>
      </c>
      <c r="LRX24" s="18" t="s">
        <v>255</v>
      </c>
      <c r="LRY24" s="18" t="s">
        <v>255</v>
      </c>
      <c r="LRZ24" s="18" t="s">
        <v>255</v>
      </c>
      <c r="LSA24" s="18" t="s">
        <v>255</v>
      </c>
      <c r="LSB24" s="18" t="s">
        <v>255</v>
      </c>
      <c r="LSC24" s="18" t="s">
        <v>255</v>
      </c>
      <c r="LSD24" s="18" t="s">
        <v>255</v>
      </c>
      <c r="LSE24" s="18" t="s">
        <v>255</v>
      </c>
      <c r="LSF24" s="18" t="s">
        <v>255</v>
      </c>
      <c r="LSG24" s="18" t="s">
        <v>255</v>
      </c>
      <c r="LSH24" s="18" t="s">
        <v>255</v>
      </c>
      <c r="LSI24" s="18" t="s">
        <v>255</v>
      </c>
      <c r="LSJ24" s="18" t="s">
        <v>255</v>
      </c>
      <c r="LSK24" s="18" t="s">
        <v>255</v>
      </c>
      <c r="LSL24" s="18" t="s">
        <v>255</v>
      </c>
      <c r="LSM24" s="18" t="s">
        <v>255</v>
      </c>
      <c r="LSN24" s="18" t="s">
        <v>255</v>
      </c>
      <c r="LSO24" s="18" t="s">
        <v>255</v>
      </c>
      <c r="LSP24" s="18" t="s">
        <v>255</v>
      </c>
      <c r="LSQ24" s="18" t="s">
        <v>255</v>
      </c>
      <c r="LSR24" s="18" t="s">
        <v>255</v>
      </c>
      <c r="LSS24" s="18" t="s">
        <v>255</v>
      </c>
      <c r="LST24" s="18" t="s">
        <v>255</v>
      </c>
      <c r="LSU24" s="18" t="s">
        <v>255</v>
      </c>
      <c r="LSV24" s="18" t="s">
        <v>255</v>
      </c>
      <c r="LSW24" s="18" t="s">
        <v>255</v>
      </c>
      <c r="LSX24" s="18" t="s">
        <v>255</v>
      </c>
      <c r="LSY24" s="18" t="s">
        <v>255</v>
      </c>
      <c r="LSZ24" s="18" t="s">
        <v>255</v>
      </c>
      <c r="LTA24" s="18" t="s">
        <v>255</v>
      </c>
      <c r="LTB24" s="18" t="s">
        <v>255</v>
      </c>
      <c r="LTC24" s="18" t="s">
        <v>255</v>
      </c>
      <c r="LTD24" s="18" t="s">
        <v>255</v>
      </c>
      <c r="LTE24" s="18" t="s">
        <v>255</v>
      </c>
      <c r="LTF24" s="18" t="s">
        <v>255</v>
      </c>
      <c r="LTG24" s="18" t="s">
        <v>255</v>
      </c>
      <c r="LTH24" s="18" t="s">
        <v>255</v>
      </c>
      <c r="LTI24" s="18" t="s">
        <v>255</v>
      </c>
      <c r="LTJ24" s="18" t="s">
        <v>255</v>
      </c>
      <c r="LTK24" s="18" t="s">
        <v>255</v>
      </c>
      <c r="LTL24" s="18" t="s">
        <v>255</v>
      </c>
      <c r="LTM24" s="18" t="s">
        <v>255</v>
      </c>
      <c r="LTN24" s="18" t="s">
        <v>255</v>
      </c>
      <c r="LTO24" s="18" t="s">
        <v>255</v>
      </c>
      <c r="LTP24" s="18" t="s">
        <v>255</v>
      </c>
      <c r="LTQ24" s="18" t="s">
        <v>255</v>
      </c>
      <c r="LTR24" s="18" t="s">
        <v>255</v>
      </c>
      <c r="LTS24" s="18" t="s">
        <v>255</v>
      </c>
      <c r="LTT24" s="18" t="s">
        <v>255</v>
      </c>
      <c r="LTU24" s="18" t="s">
        <v>255</v>
      </c>
      <c r="LTV24" s="18" t="s">
        <v>255</v>
      </c>
      <c r="LTW24" s="18" t="s">
        <v>255</v>
      </c>
      <c r="LTX24" s="18" t="s">
        <v>255</v>
      </c>
      <c r="LTY24" s="18" t="s">
        <v>255</v>
      </c>
      <c r="LTZ24" s="18" t="s">
        <v>255</v>
      </c>
      <c r="LUA24" s="18" t="s">
        <v>255</v>
      </c>
      <c r="LUB24" s="18" t="s">
        <v>255</v>
      </c>
      <c r="LUC24" s="18" t="s">
        <v>255</v>
      </c>
      <c r="LUD24" s="18" t="s">
        <v>255</v>
      </c>
      <c r="LUE24" s="18" t="s">
        <v>255</v>
      </c>
      <c r="LUF24" s="18" t="s">
        <v>255</v>
      </c>
      <c r="LUG24" s="18" t="s">
        <v>255</v>
      </c>
      <c r="LUH24" s="18" t="s">
        <v>255</v>
      </c>
      <c r="LUI24" s="18" t="s">
        <v>255</v>
      </c>
      <c r="LUJ24" s="18" t="s">
        <v>255</v>
      </c>
      <c r="LUK24" s="18" t="s">
        <v>255</v>
      </c>
      <c r="LUL24" s="18" t="s">
        <v>255</v>
      </c>
      <c r="LUM24" s="18" t="s">
        <v>255</v>
      </c>
      <c r="LUN24" s="18" t="s">
        <v>255</v>
      </c>
      <c r="LUO24" s="18" t="s">
        <v>255</v>
      </c>
      <c r="LUP24" s="18" t="s">
        <v>255</v>
      </c>
      <c r="LUQ24" s="18" t="s">
        <v>255</v>
      </c>
      <c r="LUR24" s="18" t="s">
        <v>255</v>
      </c>
      <c r="LUS24" s="18" t="s">
        <v>255</v>
      </c>
      <c r="LUT24" s="18" t="s">
        <v>255</v>
      </c>
      <c r="LUU24" s="18" t="s">
        <v>255</v>
      </c>
      <c r="LUV24" s="18" t="s">
        <v>255</v>
      </c>
      <c r="LUW24" s="18" t="s">
        <v>255</v>
      </c>
      <c r="LUX24" s="18" t="s">
        <v>255</v>
      </c>
      <c r="LUY24" s="18" t="s">
        <v>255</v>
      </c>
      <c r="LUZ24" s="18" t="s">
        <v>255</v>
      </c>
      <c r="LVA24" s="18" t="s">
        <v>255</v>
      </c>
      <c r="LVB24" s="18" t="s">
        <v>255</v>
      </c>
      <c r="LVC24" s="18" t="s">
        <v>255</v>
      </c>
      <c r="LVD24" s="18" t="s">
        <v>255</v>
      </c>
      <c r="LVE24" s="18" t="s">
        <v>255</v>
      </c>
      <c r="LVF24" s="18" t="s">
        <v>255</v>
      </c>
      <c r="LVG24" s="18" t="s">
        <v>255</v>
      </c>
      <c r="LVH24" s="18" t="s">
        <v>255</v>
      </c>
      <c r="LVI24" s="18" t="s">
        <v>255</v>
      </c>
      <c r="LVJ24" s="18" t="s">
        <v>255</v>
      </c>
      <c r="LVK24" s="18" t="s">
        <v>255</v>
      </c>
      <c r="LVL24" s="18" t="s">
        <v>255</v>
      </c>
      <c r="LVM24" s="18" t="s">
        <v>255</v>
      </c>
      <c r="LVN24" s="18" t="s">
        <v>255</v>
      </c>
      <c r="LVO24" s="18" t="s">
        <v>255</v>
      </c>
      <c r="LVP24" s="18" t="s">
        <v>255</v>
      </c>
      <c r="LVQ24" s="18" t="s">
        <v>255</v>
      </c>
      <c r="LVR24" s="18" t="s">
        <v>255</v>
      </c>
      <c r="LVS24" s="18" t="s">
        <v>255</v>
      </c>
      <c r="LVT24" s="18" t="s">
        <v>255</v>
      </c>
      <c r="LVU24" s="18" t="s">
        <v>255</v>
      </c>
      <c r="LVV24" s="18" t="s">
        <v>255</v>
      </c>
      <c r="LVW24" s="18" t="s">
        <v>255</v>
      </c>
      <c r="LVX24" s="18" t="s">
        <v>255</v>
      </c>
      <c r="LVY24" s="18" t="s">
        <v>255</v>
      </c>
      <c r="LVZ24" s="18" t="s">
        <v>255</v>
      </c>
      <c r="LWA24" s="18" t="s">
        <v>255</v>
      </c>
      <c r="LWB24" s="18" t="s">
        <v>255</v>
      </c>
      <c r="LWC24" s="18" t="s">
        <v>255</v>
      </c>
      <c r="LWD24" s="18" t="s">
        <v>255</v>
      </c>
      <c r="LWE24" s="18" t="s">
        <v>255</v>
      </c>
      <c r="LWF24" s="18" t="s">
        <v>255</v>
      </c>
      <c r="LWG24" s="18" t="s">
        <v>255</v>
      </c>
      <c r="LWH24" s="18" t="s">
        <v>255</v>
      </c>
      <c r="LWI24" s="18" t="s">
        <v>255</v>
      </c>
      <c r="LWJ24" s="18" t="s">
        <v>255</v>
      </c>
      <c r="LWK24" s="18" t="s">
        <v>255</v>
      </c>
      <c r="LWL24" s="18" t="s">
        <v>255</v>
      </c>
      <c r="LWM24" s="18" t="s">
        <v>255</v>
      </c>
      <c r="LWN24" s="18" t="s">
        <v>255</v>
      </c>
      <c r="LWO24" s="18" t="s">
        <v>255</v>
      </c>
      <c r="LWP24" s="18" t="s">
        <v>255</v>
      </c>
      <c r="LWQ24" s="18" t="s">
        <v>255</v>
      </c>
      <c r="LWR24" s="18" t="s">
        <v>255</v>
      </c>
      <c r="LWS24" s="18" t="s">
        <v>255</v>
      </c>
      <c r="LWT24" s="18" t="s">
        <v>255</v>
      </c>
      <c r="LWU24" s="18" t="s">
        <v>255</v>
      </c>
      <c r="LWV24" s="18" t="s">
        <v>255</v>
      </c>
      <c r="LWW24" s="18" t="s">
        <v>255</v>
      </c>
      <c r="LWX24" s="18" t="s">
        <v>255</v>
      </c>
      <c r="LWY24" s="18" t="s">
        <v>255</v>
      </c>
      <c r="LWZ24" s="18" t="s">
        <v>255</v>
      </c>
      <c r="LXA24" s="18" t="s">
        <v>255</v>
      </c>
      <c r="LXB24" s="18" t="s">
        <v>255</v>
      </c>
      <c r="LXC24" s="18" t="s">
        <v>255</v>
      </c>
      <c r="LXD24" s="18" t="s">
        <v>255</v>
      </c>
      <c r="LXE24" s="18" t="s">
        <v>255</v>
      </c>
      <c r="LXF24" s="18" t="s">
        <v>255</v>
      </c>
      <c r="LXG24" s="18" t="s">
        <v>255</v>
      </c>
      <c r="LXH24" s="18" t="s">
        <v>255</v>
      </c>
      <c r="LXI24" s="18" t="s">
        <v>255</v>
      </c>
      <c r="LXJ24" s="18" t="s">
        <v>255</v>
      </c>
      <c r="LXK24" s="18" t="s">
        <v>255</v>
      </c>
      <c r="LXL24" s="18" t="s">
        <v>255</v>
      </c>
      <c r="LXM24" s="18" t="s">
        <v>255</v>
      </c>
      <c r="LXN24" s="18" t="s">
        <v>255</v>
      </c>
      <c r="LXO24" s="18" t="s">
        <v>255</v>
      </c>
      <c r="LXP24" s="18" t="s">
        <v>255</v>
      </c>
      <c r="LXQ24" s="18" t="s">
        <v>255</v>
      </c>
      <c r="LXR24" s="18" t="s">
        <v>255</v>
      </c>
      <c r="LXS24" s="18" t="s">
        <v>255</v>
      </c>
      <c r="LXT24" s="18" t="s">
        <v>255</v>
      </c>
      <c r="LXU24" s="18" t="s">
        <v>255</v>
      </c>
      <c r="LXV24" s="18" t="s">
        <v>255</v>
      </c>
      <c r="LXW24" s="18" t="s">
        <v>255</v>
      </c>
      <c r="LXX24" s="18" t="s">
        <v>255</v>
      </c>
      <c r="LXY24" s="18" t="s">
        <v>255</v>
      </c>
      <c r="LXZ24" s="18" t="s">
        <v>255</v>
      </c>
      <c r="LYA24" s="18" t="s">
        <v>255</v>
      </c>
      <c r="LYB24" s="18" t="s">
        <v>255</v>
      </c>
      <c r="LYC24" s="18" t="s">
        <v>255</v>
      </c>
      <c r="LYD24" s="18" t="s">
        <v>255</v>
      </c>
      <c r="LYE24" s="18" t="s">
        <v>255</v>
      </c>
      <c r="LYF24" s="18" t="s">
        <v>255</v>
      </c>
      <c r="LYG24" s="18" t="s">
        <v>255</v>
      </c>
      <c r="LYH24" s="18" t="s">
        <v>255</v>
      </c>
      <c r="LYI24" s="18" t="s">
        <v>255</v>
      </c>
      <c r="LYJ24" s="18" t="s">
        <v>255</v>
      </c>
      <c r="LYK24" s="18" t="s">
        <v>255</v>
      </c>
      <c r="LYL24" s="18" t="s">
        <v>255</v>
      </c>
      <c r="LYM24" s="18" t="s">
        <v>255</v>
      </c>
      <c r="LYN24" s="18" t="s">
        <v>255</v>
      </c>
      <c r="LYO24" s="18" t="s">
        <v>255</v>
      </c>
      <c r="LYP24" s="18" t="s">
        <v>255</v>
      </c>
      <c r="LYQ24" s="18" t="s">
        <v>255</v>
      </c>
      <c r="LYR24" s="18" t="s">
        <v>255</v>
      </c>
      <c r="LYS24" s="18" t="s">
        <v>255</v>
      </c>
      <c r="LYT24" s="18" t="s">
        <v>255</v>
      </c>
      <c r="LYU24" s="18" t="s">
        <v>255</v>
      </c>
      <c r="LYV24" s="18" t="s">
        <v>255</v>
      </c>
      <c r="LYW24" s="18" t="s">
        <v>255</v>
      </c>
      <c r="LYX24" s="18" t="s">
        <v>255</v>
      </c>
      <c r="LYY24" s="18" t="s">
        <v>255</v>
      </c>
      <c r="LYZ24" s="18" t="s">
        <v>255</v>
      </c>
      <c r="LZA24" s="18" t="s">
        <v>255</v>
      </c>
      <c r="LZB24" s="18" t="s">
        <v>255</v>
      </c>
      <c r="LZC24" s="18" t="s">
        <v>255</v>
      </c>
      <c r="LZD24" s="18" t="s">
        <v>255</v>
      </c>
      <c r="LZE24" s="18" t="s">
        <v>255</v>
      </c>
      <c r="LZF24" s="18" t="s">
        <v>255</v>
      </c>
      <c r="LZG24" s="18" t="s">
        <v>255</v>
      </c>
      <c r="LZH24" s="18" t="s">
        <v>255</v>
      </c>
      <c r="LZI24" s="18" t="s">
        <v>255</v>
      </c>
      <c r="LZJ24" s="18" t="s">
        <v>255</v>
      </c>
      <c r="LZK24" s="18" t="s">
        <v>255</v>
      </c>
      <c r="LZL24" s="18" t="s">
        <v>255</v>
      </c>
      <c r="LZM24" s="18" t="s">
        <v>255</v>
      </c>
      <c r="LZN24" s="18" t="s">
        <v>255</v>
      </c>
      <c r="LZO24" s="18" t="s">
        <v>255</v>
      </c>
      <c r="LZP24" s="18" t="s">
        <v>255</v>
      </c>
      <c r="LZQ24" s="18" t="s">
        <v>255</v>
      </c>
      <c r="LZR24" s="18" t="s">
        <v>255</v>
      </c>
      <c r="LZS24" s="18" t="s">
        <v>255</v>
      </c>
      <c r="LZT24" s="18" t="s">
        <v>255</v>
      </c>
      <c r="LZU24" s="18" t="s">
        <v>255</v>
      </c>
      <c r="LZV24" s="18" t="s">
        <v>255</v>
      </c>
      <c r="LZW24" s="18" t="s">
        <v>255</v>
      </c>
      <c r="LZX24" s="18" t="s">
        <v>255</v>
      </c>
      <c r="LZY24" s="18" t="s">
        <v>255</v>
      </c>
      <c r="LZZ24" s="18" t="s">
        <v>255</v>
      </c>
      <c r="MAA24" s="18" t="s">
        <v>255</v>
      </c>
      <c r="MAB24" s="18" t="s">
        <v>255</v>
      </c>
      <c r="MAC24" s="18" t="s">
        <v>255</v>
      </c>
      <c r="MAD24" s="18" t="s">
        <v>255</v>
      </c>
      <c r="MAE24" s="18" t="s">
        <v>255</v>
      </c>
      <c r="MAF24" s="18" t="s">
        <v>255</v>
      </c>
      <c r="MAG24" s="18" t="s">
        <v>255</v>
      </c>
      <c r="MAH24" s="18" t="s">
        <v>255</v>
      </c>
      <c r="MAI24" s="18" t="s">
        <v>255</v>
      </c>
      <c r="MAJ24" s="18" t="s">
        <v>255</v>
      </c>
      <c r="MAK24" s="18" t="s">
        <v>255</v>
      </c>
      <c r="MAL24" s="18" t="s">
        <v>255</v>
      </c>
      <c r="MAM24" s="18" t="s">
        <v>255</v>
      </c>
      <c r="MAN24" s="18" t="s">
        <v>255</v>
      </c>
      <c r="MAO24" s="18" t="s">
        <v>255</v>
      </c>
      <c r="MAP24" s="18" t="s">
        <v>255</v>
      </c>
      <c r="MAQ24" s="18" t="s">
        <v>255</v>
      </c>
      <c r="MAR24" s="18" t="s">
        <v>255</v>
      </c>
      <c r="MAS24" s="18" t="s">
        <v>255</v>
      </c>
      <c r="MAT24" s="18" t="s">
        <v>255</v>
      </c>
      <c r="MAU24" s="18" t="s">
        <v>255</v>
      </c>
      <c r="MAV24" s="18" t="s">
        <v>255</v>
      </c>
      <c r="MAW24" s="18" t="s">
        <v>255</v>
      </c>
      <c r="MAX24" s="18" t="s">
        <v>255</v>
      </c>
      <c r="MAY24" s="18" t="s">
        <v>255</v>
      </c>
      <c r="MAZ24" s="18" t="s">
        <v>255</v>
      </c>
      <c r="MBA24" s="18" t="s">
        <v>255</v>
      </c>
      <c r="MBB24" s="18" t="s">
        <v>255</v>
      </c>
      <c r="MBC24" s="18" t="s">
        <v>255</v>
      </c>
      <c r="MBD24" s="18" t="s">
        <v>255</v>
      </c>
      <c r="MBE24" s="18" t="s">
        <v>255</v>
      </c>
      <c r="MBF24" s="18" t="s">
        <v>255</v>
      </c>
      <c r="MBG24" s="18" t="s">
        <v>255</v>
      </c>
      <c r="MBH24" s="18" t="s">
        <v>255</v>
      </c>
      <c r="MBI24" s="18" t="s">
        <v>255</v>
      </c>
      <c r="MBJ24" s="18" t="s">
        <v>255</v>
      </c>
      <c r="MBK24" s="18" t="s">
        <v>255</v>
      </c>
      <c r="MBL24" s="18" t="s">
        <v>255</v>
      </c>
      <c r="MBM24" s="18" t="s">
        <v>255</v>
      </c>
      <c r="MBN24" s="18" t="s">
        <v>255</v>
      </c>
      <c r="MBO24" s="18" t="s">
        <v>255</v>
      </c>
      <c r="MBP24" s="18" t="s">
        <v>255</v>
      </c>
      <c r="MBQ24" s="18" t="s">
        <v>255</v>
      </c>
      <c r="MBR24" s="18" t="s">
        <v>255</v>
      </c>
      <c r="MBS24" s="18" t="s">
        <v>255</v>
      </c>
      <c r="MBT24" s="18" t="s">
        <v>255</v>
      </c>
      <c r="MBU24" s="18" t="s">
        <v>255</v>
      </c>
      <c r="MBV24" s="18" t="s">
        <v>255</v>
      </c>
      <c r="MBW24" s="18" t="s">
        <v>255</v>
      </c>
      <c r="MBX24" s="18" t="s">
        <v>255</v>
      </c>
      <c r="MBY24" s="18" t="s">
        <v>255</v>
      </c>
      <c r="MBZ24" s="18" t="s">
        <v>255</v>
      </c>
      <c r="MCA24" s="18" t="s">
        <v>255</v>
      </c>
      <c r="MCB24" s="18" t="s">
        <v>255</v>
      </c>
      <c r="MCC24" s="18" t="s">
        <v>255</v>
      </c>
      <c r="MCD24" s="18" t="s">
        <v>255</v>
      </c>
      <c r="MCE24" s="18" t="s">
        <v>255</v>
      </c>
      <c r="MCF24" s="18" t="s">
        <v>255</v>
      </c>
      <c r="MCG24" s="18" t="s">
        <v>255</v>
      </c>
      <c r="MCH24" s="18" t="s">
        <v>255</v>
      </c>
      <c r="MCI24" s="18" t="s">
        <v>255</v>
      </c>
      <c r="MCJ24" s="18" t="s">
        <v>255</v>
      </c>
      <c r="MCK24" s="18" t="s">
        <v>255</v>
      </c>
      <c r="MCL24" s="18" t="s">
        <v>255</v>
      </c>
      <c r="MCM24" s="18" t="s">
        <v>255</v>
      </c>
      <c r="MCN24" s="18" t="s">
        <v>255</v>
      </c>
      <c r="MCO24" s="18" t="s">
        <v>255</v>
      </c>
      <c r="MCP24" s="18" t="s">
        <v>255</v>
      </c>
      <c r="MCQ24" s="18" t="s">
        <v>255</v>
      </c>
      <c r="MCR24" s="18" t="s">
        <v>255</v>
      </c>
      <c r="MCS24" s="18" t="s">
        <v>255</v>
      </c>
      <c r="MCT24" s="18" t="s">
        <v>255</v>
      </c>
      <c r="MCU24" s="18" t="s">
        <v>255</v>
      </c>
      <c r="MCV24" s="18" t="s">
        <v>255</v>
      </c>
      <c r="MCW24" s="18" t="s">
        <v>255</v>
      </c>
      <c r="MCX24" s="18" t="s">
        <v>255</v>
      </c>
      <c r="MCY24" s="18" t="s">
        <v>255</v>
      </c>
      <c r="MCZ24" s="18" t="s">
        <v>255</v>
      </c>
      <c r="MDA24" s="18" t="s">
        <v>255</v>
      </c>
      <c r="MDB24" s="18" t="s">
        <v>255</v>
      </c>
      <c r="MDC24" s="18" t="s">
        <v>255</v>
      </c>
      <c r="MDD24" s="18" t="s">
        <v>255</v>
      </c>
      <c r="MDE24" s="18" t="s">
        <v>255</v>
      </c>
      <c r="MDF24" s="18" t="s">
        <v>255</v>
      </c>
      <c r="MDG24" s="18" t="s">
        <v>255</v>
      </c>
      <c r="MDH24" s="18" t="s">
        <v>255</v>
      </c>
      <c r="MDI24" s="18" t="s">
        <v>255</v>
      </c>
      <c r="MDJ24" s="18" t="s">
        <v>255</v>
      </c>
      <c r="MDK24" s="18" t="s">
        <v>255</v>
      </c>
      <c r="MDL24" s="18" t="s">
        <v>255</v>
      </c>
      <c r="MDM24" s="18" t="s">
        <v>255</v>
      </c>
      <c r="MDN24" s="18" t="s">
        <v>255</v>
      </c>
      <c r="MDO24" s="18" t="s">
        <v>255</v>
      </c>
      <c r="MDP24" s="18" t="s">
        <v>255</v>
      </c>
      <c r="MDQ24" s="18" t="s">
        <v>255</v>
      </c>
      <c r="MDR24" s="18" t="s">
        <v>255</v>
      </c>
      <c r="MDS24" s="18" t="s">
        <v>255</v>
      </c>
      <c r="MDT24" s="18" t="s">
        <v>255</v>
      </c>
      <c r="MDU24" s="18" t="s">
        <v>255</v>
      </c>
      <c r="MDV24" s="18" t="s">
        <v>255</v>
      </c>
      <c r="MDW24" s="18" t="s">
        <v>255</v>
      </c>
      <c r="MDX24" s="18" t="s">
        <v>255</v>
      </c>
      <c r="MDY24" s="18" t="s">
        <v>255</v>
      </c>
      <c r="MDZ24" s="18" t="s">
        <v>255</v>
      </c>
      <c r="MEA24" s="18" t="s">
        <v>255</v>
      </c>
      <c r="MEB24" s="18" t="s">
        <v>255</v>
      </c>
      <c r="MEC24" s="18" t="s">
        <v>255</v>
      </c>
      <c r="MED24" s="18" t="s">
        <v>255</v>
      </c>
      <c r="MEE24" s="18" t="s">
        <v>255</v>
      </c>
      <c r="MEF24" s="18" t="s">
        <v>255</v>
      </c>
      <c r="MEG24" s="18" t="s">
        <v>255</v>
      </c>
      <c r="MEH24" s="18" t="s">
        <v>255</v>
      </c>
      <c r="MEI24" s="18" t="s">
        <v>255</v>
      </c>
      <c r="MEJ24" s="18" t="s">
        <v>255</v>
      </c>
      <c r="MEK24" s="18" t="s">
        <v>255</v>
      </c>
      <c r="MEL24" s="18" t="s">
        <v>255</v>
      </c>
      <c r="MEM24" s="18" t="s">
        <v>255</v>
      </c>
      <c r="MEN24" s="18" t="s">
        <v>255</v>
      </c>
      <c r="MEO24" s="18" t="s">
        <v>255</v>
      </c>
      <c r="MEP24" s="18" t="s">
        <v>255</v>
      </c>
      <c r="MEQ24" s="18" t="s">
        <v>255</v>
      </c>
      <c r="MER24" s="18" t="s">
        <v>255</v>
      </c>
      <c r="MES24" s="18" t="s">
        <v>255</v>
      </c>
      <c r="MET24" s="18" t="s">
        <v>255</v>
      </c>
      <c r="MEU24" s="18" t="s">
        <v>255</v>
      </c>
      <c r="MEV24" s="18" t="s">
        <v>255</v>
      </c>
      <c r="MEW24" s="18" t="s">
        <v>255</v>
      </c>
      <c r="MEX24" s="18" t="s">
        <v>255</v>
      </c>
      <c r="MEY24" s="18" t="s">
        <v>255</v>
      </c>
      <c r="MEZ24" s="18" t="s">
        <v>255</v>
      </c>
      <c r="MFA24" s="18" t="s">
        <v>255</v>
      </c>
      <c r="MFB24" s="18" t="s">
        <v>255</v>
      </c>
      <c r="MFC24" s="18" t="s">
        <v>255</v>
      </c>
      <c r="MFD24" s="18" t="s">
        <v>255</v>
      </c>
      <c r="MFE24" s="18" t="s">
        <v>255</v>
      </c>
      <c r="MFF24" s="18" t="s">
        <v>255</v>
      </c>
      <c r="MFG24" s="18" t="s">
        <v>255</v>
      </c>
      <c r="MFH24" s="18" t="s">
        <v>255</v>
      </c>
      <c r="MFI24" s="18" t="s">
        <v>255</v>
      </c>
      <c r="MFJ24" s="18" t="s">
        <v>255</v>
      </c>
      <c r="MFK24" s="18" t="s">
        <v>255</v>
      </c>
      <c r="MFL24" s="18" t="s">
        <v>255</v>
      </c>
      <c r="MFM24" s="18" t="s">
        <v>255</v>
      </c>
      <c r="MFN24" s="18" t="s">
        <v>255</v>
      </c>
      <c r="MFO24" s="18" t="s">
        <v>255</v>
      </c>
      <c r="MFP24" s="18" t="s">
        <v>255</v>
      </c>
      <c r="MFQ24" s="18" t="s">
        <v>255</v>
      </c>
      <c r="MFR24" s="18" t="s">
        <v>255</v>
      </c>
      <c r="MFS24" s="18" t="s">
        <v>255</v>
      </c>
      <c r="MFT24" s="18" t="s">
        <v>255</v>
      </c>
      <c r="MFU24" s="18" t="s">
        <v>255</v>
      </c>
      <c r="MFV24" s="18" t="s">
        <v>255</v>
      </c>
      <c r="MFW24" s="18" t="s">
        <v>255</v>
      </c>
      <c r="MFX24" s="18" t="s">
        <v>255</v>
      </c>
      <c r="MFY24" s="18" t="s">
        <v>255</v>
      </c>
      <c r="MFZ24" s="18" t="s">
        <v>255</v>
      </c>
      <c r="MGA24" s="18" t="s">
        <v>255</v>
      </c>
      <c r="MGB24" s="18" t="s">
        <v>255</v>
      </c>
      <c r="MGC24" s="18" t="s">
        <v>255</v>
      </c>
      <c r="MGD24" s="18" t="s">
        <v>255</v>
      </c>
      <c r="MGE24" s="18" t="s">
        <v>255</v>
      </c>
      <c r="MGF24" s="18" t="s">
        <v>255</v>
      </c>
      <c r="MGG24" s="18" t="s">
        <v>255</v>
      </c>
      <c r="MGH24" s="18" t="s">
        <v>255</v>
      </c>
      <c r="MGI24" s="18" t="s">
        <v>255</v>
      </c>
      <c r="MGJ24" s="18" t="s">
        <v>255</v>
      </c>
      <c r="MGK24" s="18" t="s">
        <v>255</v>
      </c>
      <c r="MGL24" s="18" t="s">
        <v>255</v>
      </c>
      <c r="MGM24" s="18" t="s">
        <v>255</v>
      </c>
      <c r="MGN24" s="18" t="s">
        <v>255</v>
      </c>
      <c r="MGO24" s="18" t="s">
        <v>255</v>
      </c>
      <c r="MGP24" s="18" t="s">
        <v>255</v>
      </c>
      <c r="MGQ24" s="18" t="s">
        <v>255</v>
      </c>
      <c r="MGR24" s="18" t="s">
        <v>255</v>
      </c>
      <c r="MGS24" s="18" t="s">
        <v>255</v>
      </c>
      <c r="MGT24" s="18" t="s">
        <v>255</v>
      </c>
      <c r="MGU24" s="18" t="s">
        <v>255</v>
      </c>
      <c r="MGV24" s="18" t="s">
        <v>255</v>
      </c>
      <c r="MGW24" s="18" t="s">
        <v>255</v>
      </c>
      <c r="MGX24" s="18" t="s">
        <v>255</v>
      </c>
      <c r="MGY24" s="18" t="s">
        <v>255</v>
      </c>
      <c r="MGZ24" s="18" t="s">
        <v>255</v>
      </c>
      <c r="MHA24" s="18" t="s">
        <v>255</v>
      </c>
      <c r="MHB24" s="18" t="s">
        <v>255</v>
      </c>
      <c r="MHC24" s="18" t="s">
        <v>255</v>
      </c>
      <c r="MHD24" s="18" t="s">
        <v>255</v>
      </c>
      <c r="MHE24" s="18" t="s">
        <v>255</v>
      </c>
      <c r="MHF24" s="18" t="s">
        <v>255</v>
      </c>
      <c r="MHG24" s="18" t="s">
        <v>255</v>
      </c>
      <c r="MHH24" s="18" t="s">
        <v>255</v>
      </c>
      <c r="MHI24" s="18" t="s">
        <v>255</v>
      </c>
      <c r="MHJ24" s="18" t="s">
        <v>255</v>
      </c>
      <c r="MHK24" s="18" t="s">
        <v>255</v>
      </c>
      <c r="MHL24" s="18" t="s">
        <v>255</v>
      </c>
      <c r="MHM24" s="18" t="s">
        <v>255</v>
      </c>
      <c r="MHN24" s="18" t="s">
        <v>255</v>
      </c>
      <c r="MHO24" s="18" t="s">
        <v>255</v>
      </c>
      <c r="MHP24" s="18" t="s">
        <v>255</v>
      </c>
      <c r="MHQ24" s="18" t="s">
        <v>255</v>
      </c>
      <c r="MHR24" s="18" t="s">
        <v>255</v>
      </c>
      <c r="MHS24" s="18" t="s">
        <v>255</v>
      </c>
      <c r="MHT24" s="18" t="s">
        <v>255</v>
      </c>
      <c r="MHU24" s="18" t="s">
        <v>255</v>
      </c>
      <c r="MHV24" s="18" t="s">
        <v>255</v>
      </c>
      <c r="MHW24" s="18" t="s">
        <v>255</v>
      </c>
      <c r="MHX24" s="18" t="s">
        <v>255</v>
      </c>
      <c r="MHY24" s="18" t="s">
        <v>255</v>
      </c>
      <c r="MHZ24" s="18" t="s">
        <v>255</v>
      </c>
      <c r="MIA24" s="18" t="s">
        <v>255</v>
      </c>
      <c r="MIB24" s="18" t="s">
        <v>255</v>
      </c>
      <c r="MIC24" s="18" t="s">
        <v>255</v>
      </c>
      <c r="MID24" s="18" t="s">
        <v>255</v>
      </c>
      <c r="MIE24" s="18" t="s">
        <v>255</v>
      </c>
      <c r="MIF24" s="18" t="s">
        <v>255</v>
      </c>
      <c r="MIG24" s="18" t="s">
        <v>255</v>
      </c>
      <c r="MIH24" s="18" t="s">
        <v>255</v>
      </c>
      <c r="MII24" s="18" t="s">
        <v>255</v>
      </c>
      <c r="MIJ24" s="18" t="s">
        <v>255</v>
      </c>
      <c r="MIK24" s="18" t="s">
        <v>255</v>
      </c>
      <c r="MIL24" s="18" t="s">
        <v>255</v>
      </c>
      <c r="MIM24" s="18" t="s">
        <v>255</v>
      </c>
      <c r="MIN24" s="18" t="s">
        <v>255</v>
      </c>
      <c r="MIO24" s="18" t="s">
        <v>255</v>
      </c>
      <c r="MIP24" s="18" t="s">
        <v>255</v>
      </c>
      <c r="MIQ24" s="18" t="s">
        <v>255</v>
      </c>
      <c r="MIR24" s="18" t="s">
        <v>255</v>
      </c>
      <c r="MIS24" s="18" t="s">
        <v>255</v>
      </c>
      <c r="MIT24" s="18" t="s">
        <v>255</v>
      </c>
      <c r="MIU24" s="18" t="s">
        <v>255</v>
      </c>
      <c r="MIV24" s="18" t="s">
        <v>255</v>
      </c>
      <c r="MIW24" s="18" t="s">
        <v>255</v>
      </c>
      <c r="MIX24" s="18" t="s">
        <v>255</v>
      </c>
      <c r="MIY24" s="18" t="s">
        <v>255</v>
      </c>
      <c r="MIZ24" s="18" t="s">
        <v>255</v>
      </c>
      <c r="MJA24" s="18" t="s">
        <v>255</v>
      </c>
      <c r="MJB24" s="18" t="s">
        <v>255</v>
      </c>
      <c r="MJC24" s="18" t="s">
        <v>255</v>
      </c>
      <c r="MJD24" s="18" t="s">
        <v>255</v>
      </c>
      <c r="MJE24" s="18" t="s">
        <v>255</v>
      </c>
      <c r="MJF24" s="18" t="s">
        <v>255</v>
      </c>
      <c r="MJG24" s="18" t="s">
        <v>255</v>
      </c>
      <c r="MJH24" s="18" t="s">
        <v>255</v>
      </c>
      <c r="MJI24" s="18" t="s">
        <v>255</v>
      </c>
      <c r="MJJ24" s="18" t="s">
        <v>255</v>
      </c>
      <c r="MJK24" s="18" t="s">
        <v>255</v>
      </c>
      <c r="MJL24" s="18" t="s">
        <v>255</v>
      </c>
      <c r="MJM24" s="18" t="s">
        <v>255</v>
      </c>
      <c r="MJN24" s="18" t="s">
        <v>255</v>
      </c>
      <c r="MJO24" s="18" t="s">
        <v>255</v>
      </c>
      <c r="MJP24" s="18" t="s">
        <v>255</v>
      </c>
      <c r="MJQ24" s="18" t="s">
        <v>255</v>
      </c>
      <c r="MJR24" s="18" t="s">
        <v>255</v>
      </c>
      <c r="MJS24" s="18" t="s">
        <v>255</v>
      </c>
      <c r="MJT24" s="18" t="s">
        <v>255</v>
      </c>
      <c r="MJU24" s="18" t="s">
        <v>255</v>
      </c>
      <c r="MJV24" s="18" t="s">
        <v>255</v>
      </c>
      <c r="MJW24" s="18" t="s">
        <v>255</v>
      </c>
      <c r="MJX24" s="18" t="s">
        <v>255</v>
      </c>
      <c r="MJY24" s="18" t="s">
        <v>255</v>
      </c>
      <c r="MJZ24" s="18" t="s">
        <v>255</v>
      </c>
      <c r="MKA24" s="18" t="s">
        <v>255</v>
      </c>
      <c r="MKB24" s="18" t="s">
        <v>255</v>
      </c>
      <c r="MKC24" s="18" t="s">
        <v>255</v>
      </c>
      <c r="MKD24" s="18" t="s">
        <v>255</v>
      </c>
      <c r="MKE24" s="18" t="s">
        <v>255</v>
      </c>
      <c r="MKF24" s="18" t="s">
        <v>255</v>
      </c>
      <c r="MKG24" s="18" t="s">
        <v>255</v>
      </c>
      <c r="MKH24" s="18" t="s">
        <v>255</v>
      </c>
      <c r="MKI24" s="18" t="s">
        <v>255</v>
      </c>
      <c r="MKJ24" s="18" t="s">
        <v>255</v>
      </c>
      <c r="MKK24" s="18" t="s">
        <v>255</v>
      </c>
      <c r="MKL24" s="18" t="s">
        <v>255</v>
      </c>
      <c r="MKM24" s="18" t="s">
        <v>255</v>
      </c>
      <c r="MKN24" s="18" t="s">
        <v>255</v>
      </c>
      <c r="MKO24" s="18" t="s">
        <v>255</v>
      </c>
      <c r="MKP24" s="18" t="s">
        <v>255</v>
      </c>
      <c r="MKQ24" s="18" t="s">
        <v>255</v>
      </c>
      <c r="MKR24" s="18" t="s">
        <v>255</v>
      </c>
      <c r="MKS24" s="18" t="s">
        <v>255</v>
      </c>
      <c r="MKT24" s="18" t="s">
        <v>255</v>
      </c>
      <c r="MKU24" s="18" t="s">
        <v>255</v>
      </c>
      <c r="MKV24" s="18" t="s">
        <v>255</v>
      </c>
      <c r="MKW24" s="18" t="s">
        <v>255</v>
      </c>
      <c r="MKX24" s="18" t="s">
        <v>255</v>
      </c>
      <c r="MKY24" s="18" t="s">
        <v>255</v>
      </c>
      <c r="MKZ24" s="18" t="s">
        <v>255</v>
      </c>
      <c r="MLA24" s="18" t="s">
        <v>255</v>
      </c>
      <c r="MLB24" s="18" t="s">
        <v>255</v>
      </c>
      <c r="MLC24" s="18" t="s">
        <v>255</v>
      </c>
      <c r="MLD24" s="18" t="s">
        <v>255</v>
      </c>
      <c r="MLE24" s="18" t="s">
        <v>255</v>
      </c>
      <c r="MLF24" s="18" t="s">
        <v>255</v>
      </c>
      <c r="MLG24" s="18" t="s">
        <v>255</v>
      </c>
      <c r="MLH24" s="18" t="s">
        <v>255</v>
      </c>
      <c r="MLI24" s="18" t="s">
        <v>255</v>
      </c>
      <c r="MLJ24" s="18" t="s">
        <v>255</v>
      </c>
      <c r="MLK24" s="18" t="s">
        <v>255</v>
      </c>
      <c r="MLL24" s="18" t="s">
        <v>255</v>
      </c>
      <c r="MLM24" s="18" t="s">
        <v>255</v>
      </c>
      <c r="MLN24" s="18" t="s">
        <v>255</v>
      </c>
      <c r="MLO24" s="18" t="s">
        <v>255</v>
      </c>
      <c r="MLP24" s="18" t="s">
        <v>255</v>
      </c>
      <c r="MLQ24" s="18" t="s">
        <v>255</v>
      </c>
      <c r="MLR24" s="18" t="s">
        <v>255</v>
      </c>
      <c r="MLS24" s="18" t="s">
        <v>255</v>
      </c>
      <c r="MLT24" s="18" t="s">
        <v>255</v>
      </c>
      <c r="MLU24" s="18" t="s">
        <v>255</v>
      </c>
      <c r="MLV24" s="18" t="s">
        <v>255</v>
      </c>
      <c r="MLW24" s="18" t="s">
        <v>255</v>
      </c>
      <c r="MLX24" s="18" t="s">
        <v>255</v>
      </c>
      <c r="MLY24" s="18" t="s">
        <v>255</v>
      </c>
      <c r="MLZ24" s="18" t="s">
        <v>255</v>
      </c>
      <c r="MMA24" s="18" t="s">
        <v>255</v>
      </c>
      <c r="MMB24" s="18" t="s">
        <v>255</v>
      </c>
      <c r="MMC24" s="18" t="s">
        <v>255</v>
      </c>
      <c r="MMD24" s="18" t="s">
        <v>255</v>
      </c>
      <c r="MME24" s="18" t="s">
        <v>255</v>
      </c>
      <c r="MMF24" s="18" t="s">
        <v>255</v>
      </c>
      <c r="MMG24" s="18" t="s">
        <v>255</v>
      </c>
      <c r="MMH24" s="18" t="s">
        <v>255</v>
      </c>
      <c r="MMI24" s="18" t="s">
        <v>255</v>
      </c>
      <c r="MMJ24" s="18" t="s">
        <v>255</v>
      </c>
      <c r="MMK24" s="18" t="s">
        <v>255</v>
      </c>
      <c r="MML24" s="18" t="s">
        <v>255</v>
      </c>
      <c r="MMM24" s="18" t="s">
        <v>255</v>
      </c>
      <c r="MMN24" s="18" t="s">
        <v>255</v>
      </c>
      <c r="MMO24" s="18" t="s">
        <v>255</v>
      </c>
      <c r="MMP24" s="18" t="s">
        <v>255</v>
      </c>
      <c r="MMQ24" s="18" t="s">
        <v>255</v>
      </c>
      <c r="MMR24" s="18" t="s">
        <v>255</v>
      </c>
      <c r="MMS24" s="18" t="s">
        <v>255</v>
      </c>
      <c r="MMT24" s="18" t="s">
        <v>255</v>
      </c>
      <c r="MMU24" s="18" t="s">
        <v>255</v>
      </c>
      <c r="MMV24" s="18" t="s">
        <v>255</v>
      </c>
      <c r="MMW24" s="18" t="s">
        <v>255</v>
      </c>
      <c r="MMX24" s="18" t="s">
        <v>255</v>
      </c>
      <c r="MMY24" s="18" t="s">
        <v>255</v>
      </c>
      <c r="MMZ24" s="18" t="s">
        <v>255</v>
      </c>
      <c r="MNA24" s="18" t="s">
        <v>255</v>
      </c>
      <c r="MNB24" s="18" t="s">
        <v>255</v>
      </c>
      <c r="MNC24" s="18" t="s">
        <v>255</v>
      </c>
      <c r="MND24" s="18" t="s">
        <v>255</v>
      </c>
      <c r="MNE24" s="18" t="s">
        <v>255</v>
      </c>
      <c r="MNF24" s="18" t="s">
        <v>255</v>
      </c>
      <c r="MNG24" s="18" t="s">
        <v>255</v>
      </c>
      <c r="MNH24" s="18" t="s">
        <v>255</v>
      </c>
      <c r="MNI24" s="18" t="s">
        <v>255</v>
      </c>
      <c r="MNJ24" s="18" t="s">
        <v>255</v>
      </c>
      <c r="MNK24" s="18" t="s">
        <v>255</v>
      </c>
      <c r="MNL24" s="18" t="s">
        <v>255</v>
      </c>
      <c r="MNM24" s="18" t="s">
        <v>255</v>
      </c>
      <c r="MNN24" s="18" t="s">
        <v>255</v>
      </c>
      <c r="MNO24" s="18" t="s">
        <v>255</v>
      </c>
      <c r="MNP24" s="18" t="s">
        <v>255</v>
      </c>
      <c r="MNQ24" s="18" t="s">
        <v>255</v>
      </c>
      <c r="MNR24" s="18" t="s">
        <v>255</v>
      </c>
      <c r="MNS24" s="18" t="s">
        <v>255</v>
      </c>
      <c r="MNT24" s="18" t="s">
        <v>255</v>
      </c>
      <c r="MNU24" s="18" t="s">
        <v>255</v>
      </c>
      <c r="MNV24" s="18" t="s">
        <v>255</v>
      </c>
      <c r="MNW24" s="18" t="s">
        <v>255</v>
      </c>
      <c r="MNX24" s="18" t="s">
        <v>255</v>
      </c>
      <c r="MNY24" s="18" t="s">
        <v>255</v>
      </c>
      <c r="MNZ24" s="18" t="s">
        <v>255</v>
      </c>
      <c r="MOA24" s="18" t="s">
        <v>255</v>
      </c>
      <c r="MOB24" s="18" t="s">
        <v>255</v>
      </c>
      <c r="MOC24" s="18" t="s">
        <v>255</v>
      </c>
      <c r="MOD24" s="18" t="s">
        <v>255</v>
      </c>
      <c r="MOE24" s="18" t="s">
        <v>255</v>
      </c>
      <c r="MOF24" s="18" t="s">
        <v>255</v>
      </c>
      <c r="MOG24" s="18" t="s">
        <v>255</v>
      </c>
      <c r="MOH24" s="18" t="s">
        <v>255</v>
      </c>
      <c r="MOI24" s="18" t="s">
        <v>255</v>
      </c>
      <c r="MOJ24" s="18" t="s">
        <v>255</v>
      </c>
      <c r="MOK24" s="18" t="s">
        <v>255</v>
      </c>
      <c r="MOL24" s="18" t="s">
        <v>255</v>
      </c>
      <c r="MOM24" s="18" t="s">
        <v>255</v>
      </c>
      <c r="MON24" s="18" t="s">
        <v>255</v>
      </c>
      <c r="MOO24" s="18" t="s">
        <v>255</v>
      </c>
      <c r="MOP24" s="18" t="s">
        <v>255</v>
      </c>
      <c r="MOQ24" s="18" t="s">
        <v>255</v>
      </c>
      <c r="MOR24" s="18" t="s">
        <v>255</v>
      </c>
      <c r="MOS24" s="18" t="s">
        <v>255</v>
      </c>
      <c r="MOT24" s="18" t="s">
        <v>255</v>
      </c>
      <c r="MOU24" s="18" t="s">
        <v>255</v>
      </c>
      <c r="MOV24" s="18" t="s">
        <v>255</v>
      </c>
      <c r="MOW24" s="18" t="s">
        <v>255</v>
      </c>
      <c r="MOX24" s="18" t="s">
        <v>255</v>
      </c>
      <c r="MOY24" s="18" t="s">
        <v>255</v>
      </c>
      <c r="MOZ24" s="18" t="s">
        <v>255</v>
      </c>
      <c r="MPA24" s="18" t="s">
        <v>255</v>
      </c>
      <c r="MPB24" s="18" t="s">
        <v>255</v>
      </c>
      <c r="MPC24" s="18" t="s">
        <v>255</v>
      </c>
      <c r="MPD24" s="18" t="s">
        <v>255</v>
      </c>
      <c r="MPE24" s="18" t="s">
        <v>255</v>
      </c>
      <c r="MPF24" s="18" t="s">
        <v>255</v>
      </c>
      <c r="MPG24" s="18" t="s">
        <v>255</v>
      </c>
      <c r="MPH24" s="18" t="s">
        <v>255</v>
      </c>
      <c r="MPI24" s="18" t="s">
        <v>255</v>
      </c>
      <c r="MPJ24" s="18" t="s">
        <v>255</v>
      </c>
      <c r="MPK24" s="18" t="s">
        <v>255</v>
      </c>
      <c r="MPL24" s="18" t="s">
        <v>255</v>
      </c>
      <c r="MPM24" s="18" t="s">
        <v>255</v>
      </c>
      <c r="MPN24" s="18" t="s">
        <v>255</v>
      </c>
      <c r="MPO24" s="18" t="s">
        <v>255</v>
      </c>
      <c r="MPP24" s="18" t="s">
        <v>255</v>
      </c>
      <c r="MPQ24" s="18" t="s">
        <v>255</v>
      </c>
      <c r="MPR24" s="18" t="s">
        <v>255</v>
      </c>
      <c r="MPS24" s="18" t="s">
        <v>255</v>
      </c>
      <c r="MPT24" s="18" t="s">
        <v>255</v>
      </c>
      <c r="MPU24" s="18" t="s">
        <v>255</v>
      </c>
      <c r="MPV24" s="18" t="s">
        <v>255</v>
      </c>
      <c r="MPW24" s="18" t="s">
        <v>255</v>
      </c>
      <c r="MPX24" s="18" t="s">
        <v>255</v>
      </c>
      <c r="MPY24" s="18" t="s">
        <v>255</v>
      </c>
      <c r="MPZ24" s="18" t="s">
        <v>255</v>
      </c>
      <c r="MQA24" s="18" t="s">
        <v>255</v>
      </c>
      <c r="MQB24" s="18" t="s">
        <v>255</v>
      </c>
      <c r="MQC24" s="18" t="s">
        <v>255</v>
      </c>
      <c r="MQD24" s="18" t="s">
        <v>255</v>
      </c>
      <c r="MQE24" s="18" t="s">
        <v>255</v>
      </c>
      <c r="MQF24" s="18" t="s">
        <v>255</v>
      </c>
      <c r="MQG24" s="18" t="s">
        <v>255</v>
      </c>
      <c r="MQH24" s="18" t="s">
        <v>255</v>
      </c>
      <c r="MQI24" s="18" t="s">
        <v>255</v>
      </c>
      <c r="MQJ24" s="18" t="s">
        <v>255</v>
      </c>
      <c r="MQK24" s="18" t="s">
        <v>255</v>
      </c>
      <c r="MQL24" s="18" t="s">
        <v>255</v>
      </c>
      <c r="MQM24" s="18" t="s">
        <v>255</v>
      </c>
      <c r="MQN24" s="18" t="s">
        <v>255</v>
      </c>
      <c r="MQO24" s="18" t="s">
        <v>255</v>
      </c>
      <c r="MQP24" s="18" t="s">
        <v>255</v>
      </c>
      <c r="MQQ24" s="18" t="s">
        <v>255</v>
      </c>
      <c r="MQR24" s="18" t="s">
        <v>255</v>
      </c>
      <c r="MQS24" s="18" t="s">
        <v>255</v>
      </c>
      <c r="MQT24" s="18" t="s">
        <v>255</v>
      </c>
      <c r="MQU24" s="18" t="s">
        <v>255</v>
      </c>
      <c r="MQV24" s="18" t="s">
        <v>255</v>
      </c>
      <c r="MQW24" s="18" t="s">
        <v>255</v>
      </c>
      <c r="MQX24" s="18" t="s">
        <v>255</v>
      </c>
      <c r="MQY24" s="18" t="s">
        <v>255</v>
      </c>
      <c r="MQZ24" s="18" t="s">
        <v>255</v>
      </c>
      <c r="MRA24" s="18" t="s">
        <v>255</v>
      </c>
      <c r="MRB24" s="18" t="s">
        <v>255</v>
      </c>
      <c r="MRC24" s="18" t="s">
        <v>255</v>
      </c>
      <c r="MRD24" s="18" t="s">
        <v>255</v>
      </c>
      <c r="MRE24" s="18" t="s">
        <v>255</v>
      </c>
      <c r="MRF24" s="18" t="s">
        <v>255</v>
      </c>
      <c r="MRG24" s="18" t="s">
        <v>255</v>
      </c>
      <c r="MRH24" s="18" t="s">
        <v>255</v>
      </c>
      <c r="MRI24" s="18" t="s">
        <v>255</v>
      </c>
      <c r="MRJ24" s="18" t="s">
        <v>255</v>
      </c>
      <c r="MRK24" s="18" t="s">
        <v>255</v>
      </c>
      <c r="MRL24" s="18" t="s">
        <v>255</v>
      </c>
      <c r="MRM24" s="18" t="s">
        <v>255</v>
      </c>
      <c r="MRN24" s="18" t="s">
        <v>255</v>
      </c>
      <c r="MRO24" s="18" t="s">
        <v>255</v>
      </c>
      <c r="MRP24" s="18" t="s">
        <v>255</v>
      </c>
      <c r="MRQ24" s="18" t="s">
        <v>255</v>
      </c>
      <c r="MRR24" s="18" t="s">
        <v>255</v>
      </c>
      <c r="MRS24" s="18" t="s">
        <v>255</v>
      </c>
      <c r="MRT24" s="18" t="s">
        <v>255</v>
      </c>
      <c r="MRU24" s="18" t="s">
        <v>255</v>
      </c>
      <c r="MRV24" s="18" t="s">
        <v>255</v>
      </c>
      <c r="MRW24" s="18" t="s">
        <v>255</v>
      </c>
      <c r="MRX24" s="18" t="s">
        <v>255</v>
      </c>
      <c r="MRY24" s="18" t="s">
        <v>255</v>
      </c>
      <c r="MRZ24" s="18" t="s">
        <v>255</v>
      </c>
      <c r="MSA24" s="18" t="s">
        <v>255</v>
      </c>
      <c r="MSB24" s="18" t="s">
        <v>255</v>
      </c>
      <c r="MSC24" s="18" t="s">
        <v>255</v>
      </c>
      <c r="MSD24" s="18" t="s">
        <v>255</v>
      </c>
      <c r="MSE24" s="18" t="s">
        <v>255</v>
      </c>
      <c r="MSF24" s="18" t="s">
        <v>255</v>
      </c>
      <c r="MSG24" s="18" t="s">
        <v>255</v>
      </c>
      <c r="MSH24" s="18" t="s">
        <v>255</v>
      </c>
      <c r="MSI24" s="18" t="s">
        <v>255</v>
      </c>
      <c r="MSJ24" s="18" t="s">
        <v>255</v>
      </c>
      <c r="MSK24" s="18" t="s">
        <v>255</v>
      </c>
      <c r="MSL24" s="18" t="s">
        <v>255</v>
      </c>
      <c r="MSM24" s="18" t="s">
        <v>255</v>
      </c>
      <c r="MSN24" s="18" t="s">
        <v>255</v>
      </c>
      <c r="MSO24" s="18" t="s">
        <v>255</v>
      </c>
      <c r="MSP24" s="18" t="s">
        <v>255</v>
      </c>
      <c r="MSQ24" s="18" t="s">
        <v>255</v>
      </c>
      <c r="MSR24" s="18" t="s">
        <v>255</v>
      </c>
      <c r="MSS24" s="18" t="s">
        <v>255</v>
      </c>
      <c r="MST24" s="18" t="s">
        <v>255</v>
      </c>
      <c r="MSU24" s="18" t="s">
        <v>255</v>
      </c>
      <c r="MSV24" s="18" t="s">
        <v>255</v>
      </c>
      <c r="MSW24" s="18" t="s">
        <v>255</v>
      </c>
      <c r="MSX24" s="18" t="s">
        <v>255</v>
      </c>
      <c r="MSY24" s="18" t="s">
        <v>255</v>
      </c>
      <c r="MSZ24" s="18" t="s">
        <v>255</v>
      </c>
      <c r="MTA24" s="18" t="s">
        <v>255</v>
      </c>
      <c r="MTB24" s="18" t="s">
        <v>255</v>
      </c>
      <c r="MTC24" s="18" t="s">
        <v>255</v>
      </c>
      <c r="MTD24" s="18" t="s">
        <v>255</v>
      </c>
      <c r="MTE24" s="18" t="s">
        <v>255</v>
      </c>
      <c r="MTF24" s="18" t="s">
        <v>255</v>
      </c>
      <c r="MTG24" s="18" t="s">
        <v>255</v>
      </c>
      <c r="MTH24" s="18" t="s">
        <v>255</v>
      </c>
      <c r="MTI24" s="18" t="s">
        <v>255</v>
      </c>
      <c r="MTJ24" s="18" t="s">
        <v>255</v>
      </c>
      <c r="MTK24" s="18" t="s">
        <v>255</v>
      </c>
      <c r="MTL24" s="18" t="s">
        <v>255</v>
      </c>
      <c r="MTM24" s="18" t="s">
        <v>255</v>
      </c>
      <c r="MTN24" s="18" t="s">
        <v>255</v>
      </c>
      <c r="MTO24" s="18" t="s">
        <v>255</v>
      </c>
      <c r="MTP24" s="18" t="s">
        <v>255</v>
      </c>
      <c r="MTQ24" s="18" t="s">
        <v>255</v>
      </c>
      <c r="MTR24" s="18" t="s">
        <v>255</v>
      </c>
      <c r="MTS24" s="18" t="s">
        <v>255</v>
      </c>
      <c r="MTT24" s="18" t="s">
        <v>255</v>
      </c>
      <c r="MTU24" s="18" t="s">
        <v>255</v>
      </c>
      <c r="MTV24" s="18" t="s">
        <v>255</v>
      </c>
      <c r="MTW24" s="18" t="s">
        <v>255</v>
      </c>
      <c r="MTX24" s="18" t="s">
        <v>255</v>
      </c>
      <c r="MTY24" s="18" t="s">
        <v>255</v>
      </c>
      <c r="MTZ24" s="18" t="s">
        <v>255</v>
      </c>
      <c r="MUA24" s="18" t="s">
        <v>255</v>
      </c>
      <c r="MUB24" s="18" t="s">
        <v>255</v>
      </c>
      <c r="MUC24" s="18" t="s">
        <v>255</v>
      </c>
      <c r="MUD24" s="18" t="s">
        <v>255</v>
      </c>
      <c r="MUE24" s="18" t="s">
        <v>255</v>
      </c>
      <c r="MUF24" s="18" t="s">
        <v>255</v>
      </c>
      <c r="MUG24" s="18" t="s">
        <v>255</v>
      </c>
      <c r="MUH24" s="18" t="s">
        <v>255</v>
      </c>
      <c r="MUI24" s="18" t="s">
        <v>255</v>
      </c>
      <c r="MUJ24" s="18" t="s">
        <v>255</v>
      </c>
      <c r="MUK24" s="18" t="s">
        <v>255</v>
      </c>
      <c r="MUL24" s="18" t="s">
        <v>255</v>
      </c>
      <c r="MUM24" s="18" t="s">
        <v>255</v>
      </c>
      <c r="MUN24" s="18" t="s">
        <v>255</v>
      </c>
      <c r="MUO24" s="18" t="s">
        <v>255</v>
      </c>
      <c r="MUP24" s="18" t="s">
        <v>255</v>
      </c>
      <c r="MUQ24" s="18" t="s">
        <v>255</v>
      </c>
      <c r="MUR24" s="18" t="s">
        <v>255</v>
      </c>
      <c r="MUS24" s="18" t="s">
        <v>255</v>
      </c>
      <c r="MUT24" s="18" t="s">
        <v>255</v>
      </c>
      <c r="MUU24" s="18" t="s">
        <v>255</v>
      </c>
      <c r="MUV24" s="18" t="s">
        <v>255</v>
      </c>
      <c r="MUW24" s="18" t="s">
        <v>255</v>
      </c>
      <c r="MUX24" s="18" t="s">
        <v>255</v>
      </c>
      <c r="MUY24" s="18" t="s">
        <v>255</v>
      </c>
      <c r="MUZ24" s="18" t="s">
        <v>255</v>
      </c>
      <c r="MVA24" s="18" t="s">
        <v>255</v>
      </c>
      <c r="MVB24" s="18" t="s">
        <v>255</v>
      </c>
      <c r="MVC24" s="18" t="s">
        <v>255</v>
      </c>
      <c r="MVD24" s="18" t="s">
        <v>255</v>
      </c>
      <c r="MVE24" s="18" t="s">
        <v>255</v>
      </c>
      <c r="MVF24" s="18" t="s">
        <v>255</v>
      </c>
      <c r="MVG24" s="18" t="s">
        <v>255</v>
      </c>
      <c r="MVH24" s="18" t="s">
        <v>255</v>
      </c>
      <c r="MVI24" s="18" t="s">
        <v>255</v>
      </c>
      <c r="MVJ24" s="18" t="s">
        <v>255</v>
      </c>
      <c r="MVK24" s="18" t="s">
        <v>255</v>
      </c>
      <c r="MVL24" s="18" t="s">
        <v>255</v>
      </c>
      <c r="MVM24" s="18" t="s">
        <v>255</v>
      </c>
      <c r="MVN24" s="18" t="s">
        <v>255</v>
      </c>
      <c r="MVO24" s="18" t="s">
        <v>255</v>
      </c>
      <c r="MVP24" s="18" t="s">
        <v>255</v>
      </c>
      <c r="MVQ24" s="18" t="s">
        <v>255</v>
      </c>
      <c r="MVR24" s="18" t="s">
        <v>255</v>
      </c>
      <c r="MVS24" s="18" t="s">
        <v>255</v>
      </c>
      <c r="MVT24" s="18" t="s">
        <v>255</v>
      </c>
      <c r="MVU24" s="18" t="s">
        <v>255</v>
      </c>
      <c r="MVV24" s="18" t="s">
        <v>255</v>
      </c>
      <c r="MVW24" s="18" t="s">
        <v>255</v>
      </c>
      <c r="MVX24" s="18" t="s">
        <v>255</v>
      </c>
      <c r="MVY24" s="18" t="s">
        <v>255</v>
      </c>
      <c r="MVZ24" s="18" t="s">
        <v>255</v>
      </c>
      <c r="MWA24" s="18" t="s">
        <v>255</v>
      </c>
      <c r="MWB24" s="18" t="s">
        <v>255</v>
      </c>
      <c r="MWC24" s="18" t="s">
        <v>255</v>
      </c>
      <c r="MWD24" s="18" t="s">
        <v>255</v>
      </c>
      <c r="MWE24" s="18" t="s">
        <v>255</v>
      </c>
      <c r="MWF24" s="18" t="s">
        <v>255</v>
      </c>
      <c r="MWG24" s="18" t="s">
        <v>255</v>
      </c>
      <c r="MWH24" s="18" t="s">
        <v>255</v>
      </c>
      <c r="MWI24" s="18" t="s">
        <v>255</v>
      </c>
      <c r="MWJ24" s="18" t="s">
        <v>255</v>
      </c>
      <c r="MWK24" s="18" t="s">
        <v>255</v>
      </c>
      <c r="MWL24" s="18" t="s">
        <v>255</v>
      </c>
      <c r="MWM24" s="18" t="s">
        <v>255</v>
      </c>
      <c r="MWN24" s="18" t="s">
        <v>255</v>
      </c>
      <c r="MWO24" s="18" t="s">
        <v>255</v>
      </c>
      <c r="MWP24" s="18" t="s">
        <v>255</v>
      </c>
      <c r="MWQ24" s="18" t="s">
        <v>255</v>
      </c>
      <c r="MWR24" s="18" t="s">
        <v>255</v>
      </c>
      <c r="MWS24" s="18" t="s">
        <v>255</v>
      </c>
      <c r="MWT24" s="18" t="s">
        <v>255</v>
      </c>
      <c r="MWU24" s="18" t="s">
        <v>255</v>
      </c>
      <c r="MWV24" s="18" t="s">
        <v>255</v>
      </c>
      <c r="MWW24" s="18" t="s">
        <v>255</v>
      </c>
      <c r="MWX24" s="18" t="s">
        <v>255</v>
      </c>
      <c r="MWY24" s="18" t="s">
        <v>255</v>
      </c>
      <c r="MWZ24" s="18" t="s">
        <v>255</v>
      </c>
      <c r="MXA24" s="18" t="s">
        <v>255</v>
      </c>
      <c r="MXB24" s="18" t="s">
        <v>255</v>
      </c>
      <c r="MXC24" s="18" t="s">
        <v>255</v>
      </c>
      <c r="MXD24" s="18" t="s">
        <v>255</v>
      </c>
      <c r="MXE24" s="18" t="s">
        <v>255</v>
      </c>
      <c r="MXF24" s="18" t="s">
        <v>255</v>
      </c>
      <c r="MXG24" s="18" t="s">
        <v>255</v>
      </c>
      <c r="MXH24" s="18" t="s">
        <v>255</v>
      </c>
      <c r="MXI24" s="18" t="s">
        <v>255</v>
      </c>
      <c r="MXJ24" s="18" t="s">
        <v>255</v>
      </c>
      <c r="MXK24" s="18" t="s">
        <v>255</v>
      </c>
      <c r="MXL24" s="18" t="s">
        <v>255</v>
      </c>
      <c r="MXM24" s="18" t="s">
        <v>255</v>
      </c>
      <c r="MXN24" s="18" t="s">
        <v>255</v>
      </c>
      <c r="MXO24" s="18" t="s">
        <v>255</v>
      </c>
      <c r="MXP24" s="18" t="s">
        <v>255</v>
      </c>
      <c r="MXQ24" s="18" t="s">
        <v>255</v>
      </c>
      <c r="MXR24" s="18" t="s">
        <v>255</v>
      </c>
      <c r="MXS24" s="18" t="s">
        <v>255</v>
      </c>
      <c r="MXT24" s="18" t="s">
        <v>255</v>
      </c>
      <c r="MXU24" s="18" t="s">
        <v>255</v>
      </c>
      <c r="MXV24" s="18" t="s">
        <v>255</v>
      </c>
      <c r="MXW24" s="18" t="s">
        <v>255</v>
      </c>
      <c r="MXX24" s="18" t="s">
        <v>255</v>
      </c>
      <c r="MXY24" s="18" t="s">
        <v>255</v>
      </c>
      <c r="MXZ24" s="18" t="s">
        <v>255</v>
      </c>
      <c r="MYA24" s="18" t="s">
        <v>255</v>
      </c>
      <c r="MYB24" s="18" t="s">
        <v>255</v>
      </c>
      <c r="MYC24" s="18" t="s">
        <v>255</v>
      </c>
      <c r="MYD24" s="18" t="s">
        <v>255</v>
      </c>
      <c r="MYE24" s="18" t="s">
        <v>255</v>
      </c>
      <c r="MYF24" s="18" t="s">
        <v>255</v>
      </c>
      <c r="MYG24" s="18" t="s">
        <v>255</v>
      </c>
      <c r="MYH24" s="18" t="s">
        <v>255</v>
      </c>
      <c r="MYI24" s="18" t="s">
        <v>255</v>
      </c>
      <c r="MYJ24" s="18" t="s">
        <v>255</v>
      </c>
      <c r="MYK24" s="18" t="s">
        <v>255</v>
      </c>
      <c r="MYL24" s="18" t="s">
        <v>255</v>
      </c>
      <c r="MYM24" s="18" t="s">
        <v>255</v>
      </c>
      <c r="MYN24" s="18" t="s">
        <v>255</v>
      </c>
      <c r="MYO24" s="18" t="s">
        <v>255</v>
      </c>
      <c r="MYP24" s="18" t="s">
        <v>255</v>
      </c>
      <c r="MYQ24" s="18" t="s">
        <v>255</v>
      </c>
      <c r="MYR24" s="18" t="s">
        <v>255</v>
      </c>
      <c r="MYS24" s="18" t="s">
        <v>255</v>
      </c>
      <c r="MYT24" s="18" t="s">
        <v>255</v>
      </c>
      <c r="MYU24" s="18" t="s">
        <v>255</v>
      </c>
      <c r="MYV24" s="18" t="s">
        <v>255</v>
      </c>
      <c r="MYW24" s="18" t="s">
        <v>255</v>
      </c>
      <c r="MYX24" s="18" t="s">
        <v>255</v>
      </c>
      <c r="MYY24" s="18" t="s">
        <v>255</v>
      </c>
      <c r="MYZ24" s="18" t="s">
        <v>255</v>
      </c>
      <c r="MZA24" s="18" t="s">
        <v>255</v>
      </c>
      <c r="MZB24" s="18" t="s">
        <v>255</v>
      </c>
      <c r="MZC24" s="18" t="s">
        <v>255</v>
      </c>
      <c r="MZD24" s="18" t="s">
        <v>255</v>
      </c>
      <c r="MZE24" s="18" t="s">
        <v>255</v>
      </c>
      <c r="MZF24" s="18" t="s">
        <v>255</v>
      </c>
      <c r="MZG24" s="18" t="s">
        <v>255</v>
      </c>
      <c r="MZH24" s="18" t="s">
        <v>255</v>
      </c>
      <c r="MZI24" s="18" t="s">
        <v>255</v>
      </c>
      <c r="MZJ24" s="18" t="s">
        <v>255</v>
      </c>
      <c r="MZK24" s="18" t="s">
        <v>255</v>
      </c>
      <c r="MZL24" s="18" t="s">
        <v>255</v>
      </c>
      <c r="MZM24" s="18" t="s">
        <v>255</v>
      </c>
      <c r="MZN24" s="18" t="s">
        <v>255</v>
      </c>
      <c r="MZO24" s="18" t="s">
        <v>255</v>
      </c>
      <c r="MZP24" s="18" t="s">
        <v>255</v>
      </c>
      <c r="MZQ24" s="18" t="s">
        <v>255</v>
      </c>
      <c r="MZR24" s="18" t="s">
        <v>255</v>
      </c>
      <c r="MZS24" s="18" t="s">
        <v>255</v>
      </c>
      <c r="MZT24" s="18" t="s">
        <v>255</v>
      </c>
      <c r="MZU24" s="18" t="s">
        <v>255</v>
      </c>
      <c r="MZV24" s="18" t="s">
        <v>255</v>
      </c>
      <c r="MZW24" s="18" t="s">
        <v>255</v>
      </c>
      <c r="MZX24" s="18" t="s">
        <v>255</v>
      </c>
      <c r="MZY24" s="18" t="s">
        <v>255</v>
      </c>
      <c r="MZZ24" s="18" t="s">
        <v>255</v>
      </c>
      <c r="NAA24" s="18" t="s">
        <v>255</v>
      </c>
      <c r="NAB24" s="18" t="s">
        <v>255</v>
      </c>
      <c r="NAC24" s="18" t="s">
        <v>255</v>
      </c>
      <c r="NAD24" s="18" t="s">
        <v>255</v>
      </c>
      <c r="NAE24" s="18" t="s">
        <v>255</v>
      </c>
      <c r="NAF24" s="18" t="s">
        <v>255</v>
      </c>
      <c r="NAG24" s="18" t="s">
        <v>255</v>
      </c>
      <c r="NAH24" s="18" t="s">
        <v>255</v>
      </c>
      <c r="NAI24" s="18" t="s">
        <v>255</v>
      </c>
      <c r="NAJ24" s="18" t="s">
        <v>255</v>
      </c>
      <c r="NAK24" s="18" t="s">
        <v>255</v>
      </c>
      <c r="NAL24" s="18" t="s">
        <v>255</v>
      </c>
      <c r="NAM24" s="18" t="s">
        <v>255</v>
      </c>
      <c r="NAN24" s="18" t="s">
        <v>255</v>
      </c>
      <c r="NAO24" s="18" t="s">
        <v>255</v>
      </c>
      <c r="NAP24" s="18" t="s">
        <v>255</v>
      </c>
      <c r="NAQ24" s="18" t="s">
        <v>255</v>
      </c>
      <c r="NAR24" s="18" t="s">
        <v>255</v>
      </c>
      <c r="NAS24" s="18" t="s">
        <v>255</v>
      </c>
      <c r="NAT24" s="18" t="s">
        <v>255</v>
      </c>
      <c r="NAU24" s="18" t="s">
        <v>255</v>
      </c>
      <c r="NAV24" s="18" t="s">
        <v>255</v>
      </c>
      <c r="NAW24" s="18" t="s">
        <v>255</v>
      </c>
      <c r="NAX24" s="18" t="s">
        <v>255</v>
      </c>
      <c r="NAY24" s="18" t="s">
        <v>255</v>
      </c>
      <c r="NAZ24" s="18" t="s">
        <v>255</v>
      </c>
      <c r="NBA24" s="18" t="s">
        <v>255</v>
      </c>
      <c r="NBB24" s="18" t="s">
        <v>255</v>
      </c>
      <c r="NBC24" s="18" t="s">
        <v>255</v>
      </c>
      <c r="NBD24" s="18" t="s">
        <v>255</v>
      </c>
      <c r="NBE24" s="18" t="s">
        <v>255</v>
      </c>
      <c r="NBF24" s="18" t="s">
        <v>255</v>
      </c>
      <c r="NBG24" s="18" t="s">
        <v>255</v>
      </c>
      <c r="NBH24" s="18" t="s">
        <v>255</v>
      </c>
      <c r="NBI24" s="18" t="s">
        <v>255</v>
      </c>
      <c r="NBJ24" s="18" t="s">
        <v>255</v>
      </c>
      <c r="NBK24" s="18" t="s">
        <v>255</v>
      </c>
      <c r="NBL24" s="18" t="s">
        <v>255</v>
      </c>
      <c r="NBM24" s="18" t="s">
        <v>255</v>
      </c>
      <c r="NBN24" s="18" t="s">
        <v>255</v>
      </c>
      <c r="NBO24" s="18" t="s">
        <v>255</v>
      </c>
      <c r="NBP24" s="18" t="s">
        <v>255</v>
      </c>
      <c r="NBQ24" s="18" t="s">
        <v>255</v>
      </c>
      <c r="NBR24" s="18" t="s">
        <v>255</v>
      </c>
      <c r="NBS24" s="18" t="s">
        <v>255</v>
      </c>
      <c r="NBT24" s="18" t="s">
        <v>255</v>
      </c>
      <c r="NBU24" s="18" t="s">
        <v>255</v>
      </c>
      <c r="NBV24" s="18" t="s">
        <v>255</v>
      </c>
      <c r="NBW24" s="18" t="s">
        <v>255</v>
      </c>
      <c r="NBX24" s="18" t="s">
        <v>255</v>
      </c>
      <c r="NBY24" s="18" t="s">
        <v>255</v>
      </c>
      <c r="NBZ24" s="18" t="s">
        <v>255</v>
      </c>
      <c r="NCA24" s="18" t="s">
        <v>255</v>
      </c>
      <c r="NCB24" s="18" t="s">
        <v>255</v>
      </c>
      <c r="NCC24" s="18" t="s">
        <v>255</v>
      </c>
      <c r="NCD24" s="18" t="s">
        <v>255</v>
      </c>
      <c r="NCE24" s="18" t="s">
        <v>255</v>
      </c>
      <c r="NCF24" s="18" t="s">
        <v>255</v>
      </c>
      <c r="NCG24" s="18" t="s">
        <v>255</v>
      </c>
      <c r="NCH24" s="18" t="s">
        <v>255</v>
      </c>
      <c r="NCI24" s="18" t="s">
        <v>255</v>
      </c>
      <c r="NCJ24" s="18" t="s">
        <v>255</v>
      </c>
      <c r="NCK24" s="18" t="s">
        <v>255</v>
      </c>
      <c r="NCL24" s="18" t="s">
        <v>255</v>
      </c>
      <c r="NCM24" s="18" t="s">
        <v>255</v>
      </c>
      <c r="NCN24" s="18" t="s">
        <v>255</v>
      </c>
      <c r="NCO24" s="18" t="s">
        <v>255</v>
      </c>
      <c r="NCP24" s="18" t="s">
        <v>255</v>
      </c>
      <c r="NCQ24" s="18" t="s">
        <v>255</v>
      </c>
      <c r="NCR24" s="18" t="s">
        <v>255</v>
      </c>
      <c r="NCS24" s="18" t="s">
        <v>255</v>
      </c>
      <c r="NCT24" s="18" t="s">
        <v>255</v>
      </c>
      <c r="NCU24" s="18" t="s">
        <v>255</v>
      </c>
      <c r="NCV24" s="18" t="s">
        <v>255</v>
      </c>
      <c r="NCW24" s="18" t="s">
        <v>255</v>
      </c>
      <c r="NCX24" s="18" t="s">
        <v>255</v>
      </c>
      <c r="NCY24" s="18" t="s">
        <v>255</v>
      </c>
      <c r="NCZ24" s="18" t="s">
        <v>255</v>
      </c>
      <c r="NDA24" s="18" t="s">
        <v>255</v>
      </c>
      <c r="NDB24" s="18" t="s">
        <v>255</v>
      </c>
      <c r="NDC24" s="18" t="s">
        <v>255</v>
      </c>
      <c r="NDD24" s="18" t="s">
        <v>255</v>
      </c>
      <c r="NDE24" s="18" t="s">
        <v>255</v>
      </c>
      <c r="NDF24" s="18" t="s">
        <v>255</v>
      </c>
      <c r="NDG24" s="18" t="s">
        <v>255</v>
      </c>
      <c r="NDH24" s="18" t="s">
        <v>255</v>
      </c>
      <c r="NDI24" s="18" t="s">
        <v>255</v>
      </c>
      <c r="NDJ24" s="18" t="s">
        <v>255</v>
      </c>
      <c r="NDK24" s="18" t="s">
        <v>255</v>
      </c>
      <c r="NDL24" s="18" t="s">
        <v>255</v>
      </c>
      <c r="NDM24" s="18" t="s">
        <v>255</v>
      </c>
      <c r="NDN24" s="18" t="s">
        <v>255</v>
      </c>
      <c r="NDO24" s="18" t="s">
        <v>255</v>
      </c>
      <c r="NDP24" s="18" t="s">
        <v>255</v>
      </c>
      <c r="NDQ24" s="18" t="s">
        <v>255</v>
      </c>
      <c r="NDR24" s="18" t="s">
        <v>255</v>
      </c>
      <c r="NDS24" s="18" t="s">
        <v>255</v>
      </c>
      <c r="NDT24" s="18" t="s">
        <v>255</v>
      </c>
      <c r="NDU24" s="18" t="s">
        <v>255</v>
      </c>
      <c r="NDV24" s="18" t="s">
        <v>255</v>
      </c>
      <c r="NDW24" s="18" t="s">
        <v>255</v>
      </c>
      <c r="NDX24" s="18" t="s">
        <v>255</v>
      </c>
      <c r="NDY24" s="18" t="s">
        <v>255</v>
      </c>
      <c r="NDZ24" s="18" t="s">
        <v>255</v>
      </c>
      <c r="NEA24" s="18" t="s">
        <v>255</v>
      </c>
      <c r="NEB24" s="18" t="s">
        <v>255</v>
      </c>
      <c r="NEC24" s="18" t="s">
        <v>255</v>
      </c>
      <c r="NED24" s="18" t="s">
        <v>255</v>
      </c>
      <c r="NEE24" s="18" t="s">
        <v>255</v>
      </c>
      <c r="NEF24" s="18" t="s">
        <v>255</v>
      </c>
      <c r="NEG24" s="18" t="s">
        <v>255</v>
      </c>
      <c r="NEH24" s="18" t="s">
        <v>255</v>
      </c>
      <c r="NEI24" s="18" t="s">
        <v>255</v>
      </c>
      <c r="NEJ24" s="18" t="s">
        <v>255</v>
      </c>
      <c r="NEK24" s="18" t="s">
        <v>255</v>
      </c>
      <c r="NEL24" s="18" t="s">
        <v>255</v>
      </c>
      <c r="NEM24" s="18" t="s">
        <v>255</v>
      </c>
      <c r="NEN24" s="18" t="s">
        <v>255</v>
      </c>
      <c r="NEO24" s="18" t="s">
        <v>255</v>
      </c>
      <c r="NEP24" s="18" t="s">
        <v>255</v>
      </c>
      <c r="NEQ24" s="18" t="s">
        <v>255</v>
      </c>
      <c r="NER24" s="18" t="s">
        <v>255</v>
      </c>
      <c r="NES24" s="18" t="s">
        <v>255</v>
      </c>
      <c r="NET24" s="18" t="s">
        <v>255</v>
      </c>
      <c r="NEU24" s="18" t="s">
        <v>255</v>
      </c>
      <c r="NEV24" s="18" t="s">
        <v>255</v>
      </c>
      <c r="NEW24" s="18" t="s">
        <v>255</v>
      </c>
      <c r="NEX24" s="18" t="s">
        <v>255</v>
      </c>
      <c r="NEY24" s="18" t="s">
        <v>255</v>
      </c>
      <c r="NEZ24" s="18" t="s">
        <v>255</v>
      </c>
      <c r="NFA24" s="18" t="s">
        <v>255</v>
      </c>
      <c r="NFB24" s="18" t="s">
        <v>255</v>
      </c>
      <c r="NFC24" s="18" t="s">
        <v>255</v>
      </c>
      <c r="NFD24" s="18" t="s">
        <v>255</v>
      </c>
      <c r="NFE24" s="18" t="s">
        <v>255</v>
      </c>
      <c r="NFF24" s="18" t="s">
        <v>255</v>
      </c>
      <c r="NFG24" s="18" t="s">
        <v>255</v>
      </c>
      <c r="NFH24" s="18" t="s">
        <v>255</v>
      </c>
      <c r="NFI24" s="18" t="s">
        <v>255</v>
      </c>
      <c r="NFJ24" s="18" t="s">
        <v>255</v>
      </c>
      <c r="NFK24" s="18" t="s">
        <v>255</v>
      </c>
      <c r="NFL24" s="18" t="s">
        <v>255</v>
      </c>
      <c r="NFM24" s="18" t="s">
        <v>255</v>
      </c>
      <c r="NFN24" s="18" t="s">
        <v>255</v>
      </c>
      <c r="NFO24" s="18" t="s">
        <v>255</v>
      </c>
      <c r="NFP24" s="18" t="s">
        <v>255</v>
      </c>
      <c r="NFQ24" s="18" t="s">
        <v>255</v>
      </c>
      <c r="NFR24" s="18" t="s">
        <v>255</v>
      </c>
      <c r="NFS24" s="18" t="s">
        <v>255</v>
      </c>
      <c r="NFT24" s="18" t="s">
        <v>255</v>
      </c>
      <c r="NFU24" s="18" t="s">
        <v>255</v>
      </c>
      <c r="NFV24" s="18" t="s">
        <v>255</v>
      </c>
      <c r="NFW24" s="18" t="s">
        <v>255</v>
      </c>
      <c r="NFX24" s="18" t="s">
        <v>255</v>
      </c>
      <c r="NFY24" s="18" t="s">
        <v>255</v>
      </c>
      <c r="NFZ24" s="18" t="s">
        <v>255</v>
      </c>
      <c r="NGA24" s="18" t="s">
        <v>255</v>
      </c>
      <c r="NGB24" s="18" t="s">
        <v>255</v>
      </c>
      <c r="NGC24" s="18" t="s">
        <v>255</v>
      </c>
      <c r="NGD24" s="18" t="s">
        <v>255</v>
      </c>
      <c r="NGE24" s="18" t="s">
        <v>255</v>
      </c>
      <c r="NGF24" s="18" t="s">
        <v>255</v>
      </c>
      <c r="NGG24" s="18" t="s">
        <v>255</v>
      </c>
      <c r="NGH24" s="18" t="s">
        <v>255</v>
      </c>
      <c r="NGI24" s="18" t="s">
        <v>255</v>
      </c>
      <c r="NGJ24" s="18" t="s">
        <v>255</v>
      </c>
      <c r="NGK24" s="18" t="s">
        <v>255</v>
      </c>
      <c r="NGL24" s="18" t="s">
        <v>255</v>
      </c>
      <c r="NGM24" s="18" t="s">
        <v>255</v>
      </c>
      <c r="NGN24" s="18" t="s">
        <v>255</v>
      </c>
      <c r="NGO24" s="18" t="s">
        <v>255</v>
      </c>
      <c r="NGP24" s="18" t="s">
        <v>255</v>
      </c>
      <c r="NGQ24" s="18" t="s">
        <v>255</v>
      </c>
      <c r="NGR24" s="18" t="s">
        <v>255</v>
      </c>
      <c r="NGS24" s="18" t="s">
        <v>255</v>
      </c>
      <c r="NGT24" s="18" t="s">
        <v>255</v>
      </c>
      <c r="NGU24" s="18" t="s">
        <v>255</v>
      </c>
      <c r="NGV24" s="18" t="s">
        <v>255</v>
      </c>
      <c r="NGW24" s="18" t="s">
        <v>255</v>
      </c>
      <c r="NGX24" s="18" t="s">
        <v>255</v>
      </c>
      <c r="NGY24" s="18" t="s">
        <v>255</v>
      </c>
      <c r="NGZ24" s="18" t="s">
        <v>255</v>
      </c>
      <c r="NHA24" s="18" t="s">
        <v>255</v>
      </c>
      <c r="NHB24" s="18" t="s">
        <v>255</v>
      </c>
      <c r="NHC24" s="18" t="s">
        <v>255</v>
      </c>
      <c r="NHD24" s="18" t="s">
        <v>255</v>
      </c>
      <c r="NHE24" s="18" t="s">
        <v>255</v>
      </c>
      <c r="NHF24" s="18" t="s">
        <v>255</v>
      </c>
      <c r="NHG24" s="18" t="s">
        <v>255</v>
      </c>
      <c r="NHH24" s="18" t="s">
        <v>255</v>
      </c>
      <c r="NHI24" s="18" t="s">
        <v>255</v>
      </c>
      <c r="NHJ24" s="18" t="s">
        <v>255</v>
      </c>
      <c r="NHK24" s="18" t="s">
        <v>255</v>
      </c>
      <c r="NHL24" s="18" t="s">
        <v>255</v>
      </c>
      <c r="NHM24" s="18" t="s">
        <v>255</v>
      </c>
      <c r="NHN24" s="18" t="s">
        <v>255</v>
      </c>
      <c r="NHO24" s="18" t="s">
        <v>255</v>
      </c>
      <c r="NHP24" s="18" t="s">
        <v>255</v>
      </c>
      <c r="NHQ24" s="18" t="s">
        <v>255</v>
      </c>
      <c r="NHR24" s="18" t="s">
        <v>255</v>
      </c>
      <c r="NHS24" s="18" t="s">
        <v>255</v>
      </c>
      <c r="NHT24" s="18" t="s">
        <v>255</v>
      </c>
      <c r="NHU24" s="18" t="s">
        <v>255</v>
      </c>
      <c r="NHV24" s="18" t="s">
        <v>255</v>
      </c>
      <c r="NHW24" s="18" t="s">
        <v>255</v>
      </c>
      <c r="NHX24" s="18" t="s">
        <v>255</v>
      </c>
      <c r="NHY24" s="18" t="s">
        <v>255</v>
      </c>
      <c r="NHZ24" s="18" t="s">
        <v>255</v>
      </c>
      <c r="NIA24" s="18" t="s">
        <v>255</v>
      </c>
      <c r="NIB24" s="18" t="s">
        <v>255</v>
      </c>
      <c r="NIC24" s="18" t="s">
        <v>255</v>
      </c>
      <c r="NID24" s="18" t="s">
        <v>255</v>
      </c>
      <c r="NIE24" s="18" t="s">
        <v>255</v>
      </c>
      <c r="NIF24" s="18" t="s">
        <v>255</v>
      </c>
      <c r="NIG24" s="18" t="s">
        <v>255</v>
      </c>
      <c r="NIH24" s="18" t="s">
        <v>255</v>
      </c>
      <c r="NII24" s="18" t="s">
        <v>255</v>
      </c>
      <c r="NIJ24" s="18" t="s">
        <v>255</v>
      </c>
      <c r="NIK24" s="18" t="s">
        <v>255</v>
      </c>
      <c r="NIL24" s="18" t="s">
        <v>255</v>
      </c>
      <c r="NIM24" s="18" t="s">
        <v>255</v>
      </c>
      <c r="NIN24" s="18" t="s">
        <v>255</v>
      </c>
      <c r="NIO24" s="18" t="s">
        <v>255</v>
      </c>
      <c r="NIP24" s="18" t="s">
        <v>255</v>
      </c>
      <c r="NIQ24" s="18" t="s">
        <v>255</v>
      </c>
      <c r="NIR24" s="18" t="s">
        <v>255</v>
      </c>
      <c r="NIS24" s="18" t="s">
        <v>255</v>
      </c>
      <c r="NIT24" s="18" t="s">
        <v>255</v>
      </c>
      <c r="NIU24" s="18" t="s">
        <v>255</v>
      </c>
      <c r="NIV24" s="18" t="s">
        <v>255</v>
      </c>
      <c r="NIW24" s="18" t="s">
        <v>255</v>
      </c>
      <c r="NIX24" s="18" t="s">
        <v>255</v>
      </c>
      <c r="NIY24" s="18" t="s">
        <v>255</v>
      </c>
      <c r="NIZ24" s="18" t="s">
        <v>255</v>
      </c>
      <c r="NJA24" s="18" t="s">
        <v>255</v>
      </c>
      <c r="NJB24" s="18" t="s">
        <v>255</v>
      </c>
      <c r="NJC24" s="18" t="s">
        <v>255</v>
      </c>
      <c r="NJD24" s="18" t="s">
        <v>255</v>
      </c>
      <c r="NJE24" s="18" t="s">
        <v>255</v>
      </c>
      <c r="NJF24" s="18" t="s">
        <v>255</v>
      </c>
      <c r="NJG24" s="18" t="s">
        <v>255</v>
      </c>
      <c r="NJH24" s="18" t="s">
        <v>255</v>
      </c>
      <c r="NJI24" s="18" t="s">
        <v>255</v>
      </c>
      <c r="NJJ24" s="18" t="s">
        <v>255</v>
      </c>
      <c r="NJK24" s="18" t="s">
        <v>255</v>
      </c>
      <c r="NJL24" s="18" t="s">
        <v>255</v>
      </c>
      <c r="NJM24" s="18" t="s">
        <v>255</v>
      </c>
      <c r="NJN24" s="18" t="s">
        <v>255</v>
      </c>
      <c r="NJO24" s="18" t="s">
        <v>255</v>
      </c>
      <c r="NJP24" s="18" t="s">
        <v>255</v>
      </c>
      <c r="NJQ24" s="18" t="s">
        <v>255</v>
      </c>
      <c r="NJR24" s="18" t="s">
        <v>255</v>
      </c>
      <c r="NJS24" s="18" t="s">
        <v>255</v>
      </c>
      <c r="NJT24" s="18" t="s">
        <v>255</v>
      </c>
      <c r="NJU24" s="18" t="s">
        <v>255</v>
      </c>
      <c r="NJV24" s="18" t="s">
        <v>255</v>
      </c>
      <c r="NJW24" s="18" t="s">
        <v>255</v>
      </c>
      <c r="NJX24" s="18" t="s">
        <v>255</v>
      </c>
      <c r="NJY24" s="18" t="s">
        <v>255</v>
      </c>
      <c r="NJZ24" s="18" t="s">
        <v>255</v>
      </c>
      <c r="NKA24" s="18" t="s">
        <v>255</v>
      </c>
      <c r="NKB24" s="18" t="s">
        <v>255</v>
      </c>
      <c r="NKC24" s="18" t="s">
        <v>255</v>
      </c>
      <c r="NKD24" s="18" t="s">
        <v>255</v>
      </c>
      <c r="NKE24" s="18" t="s">
        <v>255</v>
      </c>
      <c r="NKF24" s="18" t="s">
        <v>255</v>
      </c>
      <c r="NKG24" s="18" t="s">
        <v>255</v>
      </c>
      <c r="NKH24" s="18" t="s">
        <v>255</v>
      </c>
      <c r="NKI24" s="18" t="s">
        <v>255</v>
      </c>
      <c r="NKJ24" s="18" t="s">
        <v>255</v>
      </c>
      <c r="NKK24" s="18" t="s">
        <v>255</v>
      </c>
      <c r="NKL24" s="18" t="s">
        <v>255</v>
      </c>
      <c r="NKM24" s="18" t="s">
        <v>255</v>
      </c>
      <c r="NKN24" s="18" t="s">
        <v>255</v>
      </c>
      <c r="NKO24" s="18" t="s">
        <v>255</v>
      </c>
      <c r="NKP24" s="18" t="s">
        <v>255</v>
      </c>
      <c r="NKQ24" s="18" t="s">
        <v>255</v>
      </c>
      <c r="NKR24" s="18" t="s">
        <v>255</v>
      </c>
      <c r="NKS24" s="18" t="s">
        <v>255</v>
      </c>
      <c r="NKT24" s="18" t="s">
        <v>255</v>
      </c>
      <c r="NKU24" s="18" t="s">
        <v>255</v>
      </c>
      <c r="NKV24" s="18" t="s">
        <v>255</v>
      </c>
      <c r="NKW24" s="18" t="s">
        <v>255</v>
      </c>
      <c r="NKX24" s="18" t="s">
        <v>255</v>
      </c>
      <c r="NKY24" s="18" t="s">
        <v>255</v>
      </c>
      <c r="NKZ24" s="18" t="s">
        <v>255</v>
      </c>
      <c r="NLA24" s="18" t="s">
        <v>255</v>
      </c>
      <c r="NLB24" s="18" t="s">
        <v>255</v>
      </c>
      <c r="NLC24" s="18" t="s">
        <v>255</v>
      </c>
      <c r="NLD24" s="18" t="s">
        <v>255</v>
      </c>
      <c r="NLE24" s="18" t="s">
        <v>255</v>
      </c>
      <c r="NLF24" s="18" t="s">
        <v>255</v>
      </c>
      <c r="NLG24" s="18" t="s">
        <v>255</v>
      </c>
      <c r="NLH24" s="18" t="s">
        <v>255</v>
      </c>
      <c r="NLI24" s="18" t="s">
        <v>255</v>
      </c>
      <c r="NLJ24" s="18" t="s">
        <v>255</v>
      </c>
      <c r="NLK24" s="18" t="s">
        <v>255</v>
      </c>
      <c r="NLL24" s="18" t="s">
        <v>255</v>
      </c>
      <c r="NLM24" s="18" t="s">
        <v>255</v>
      </c>
      <c r="NLN24" s="18" t="s">
        <v>255</v>
      </c>
      <c r="NLO24" s="18" t="s">
        <v>255</v>
      </c>
      <c r="NLP24" s="18" t="s">
        <v>255</v>
      </c>
      <c r="NLQ24" s="18" t="s">
        <v>255</v>
      </c>
      <c r="NLR24" s="18" t="s">
        <v>255</v>
      </c>
      <c r="NLS24" s="18" t="s">
        <v>255</v>
      </c>
      <c r="NLT24" s="18" t="s">
        <v>255</v>
      </c>
      <c r="NLU24" s="18" t="s">
        <v>255</v>
      </c>
      <c r="NLV24" s="18" t="s">
        <v>255</v>
      </c>
      <c r="NLW24" s="18" t="s">
        <v>255</v>
      </c>
      <c r="NLX24" s="18" t="s">
        <v>255</v>
      </c>
      <c r="NLY24" s="18" t="s">
        <v>255</v>
      </c>
      <c r="NLZ24" s="18" t="s">
        <v>255</v>
      </c>
      <c r="NMA24" s="18" t="s">
        <v>255</v>
      </c>
      <c r="NMB24" s="18" t="s">
        <v>255</v>
      </c>
      <c r="NMC24" s="18" t="s">
        <v>255</v>
      </c>
      <c r="NMD24" s="18" t="s">
        <v>255</v>
      </c>
      <c r="NME24" s="18" t="s">
        <v>255</v>
      </c>
      <c r="NMF24" s="18" t="s">
        <v>255</v>
      </c>
      <c r="NMG24" s="18" t="s">
        <v>255</v>
      </c>
      <c r="NMH24" s="18" t="s">
        <v>255</v>
      </c>
      <c r="NMI24" s="18" t="s">
        <v>255</v>
      </c>
      <c r="NMJ24" s="18" t="s">
        <v>255</v>
      </c>
      <c r="NMK24" s="18" t="s">
        <v>255</v>
      </c>
      <c r="NML24" s="18" t="s">
        <v>255</v>
      </c>
      <c r="NMM24" s="18" t="s">
        <v>255</v>
      </c>
      <c r="NMN24" s="18" t="s">
        <v>255</v>
      </c>
      <c r="NMO24" s="18" t="s">
        <v>255</v>
      </c>
      <c r="NMP24" s="18" t="s">
        <v>255</v>
      </c>
      <c r="NMQ24" s="18" t="s">
        <v>255</v>
      </c>
      <c r="NMR24" s="18" t="s">
        <v>255</v>
      </c>
      <c r="NMS24" s="18" t="s">
        <v>255</v>
      </c>
      <c r="NMT24" s="18" t="s">
        <v>255</v>
      </c>
      <c r="NMU24" s="18" t="s">
        <v>255</v>
      </c>
      <c r="NMV24" s="18" t="s">
        <v>255</v>
      </c>
      <c r="NMW24" s="18" t="s">
        <v>255</v>
      </c>
      <c r="NMX24" s="18" t="s">
        <v>255</v>
      </c>
      <c r="NMY24" s="18" t="s">
        <v>255</v>
      </c>
      <c r="NMZ24" s="18" t="s">
        <v>255</v>
      </c>
      <c r="NNA24" s="18" t="s">
        <v>255</v>
      </c>
      <c r="NNB24" s="18" t="s">
        <v>255</v>
      </c>
      <c r="NNC24" s="18" t="s">
        <v>255</v>
      </c>
      <c r="NND24" s="18" t="s">
        <v>255</v>
      </c>
      <c r="NNE24" s="18" t="s">
        <v>255</v>
      </c>
      <c r="NNF24" s="18" t="s">
        <v>255</v>
      </c>
      <c r="NNG24" s="18" t="s">
        <v>255</v>
      </c>
      <c r="NNH24" s="18" t="s">
        <v>255</v>
      </c>
      <c r="NNI24" s="18" t="s">
        <v>255</v>
      </c>
      <c r="NNJ24" s="18" t="s">
        <v>255</v>
      </c>
      <c r="NNK24" s="18" t="s">
        <v>255</v>
      </c>
      <c r="NNL24" s="18" t="s">
        <v>255</v>
      </c>
      <c r="NNM24" s="18" t="s">
        <v>255</v>
      </c>
      <c r="NNN24" s="18" t="s">
        <v>255</v>
      </c>
      <c r="NNO24" s="18" t="s">
        <v>255</v>
      </c>
      <c r="NNP24" s="18" t="s">
        <v>255</v>
      </c>
      <c r="NNQ24" s="18" t="s">
        <v>255</v>
      </c>
      <c r="NNR24" s="18" t="s">
        <v>255</v>
      </c>
      <c r="NNS24" s="18" t="s">
        <v>255</v>
      </c>
      <c r="NNT24" s="18" t="s">
        <v>255</v>
      </c>
      <c r="NNU24" s="18" t="s">
        <v>255</v>
      </c>
      <c r="NNV24" s="18" t="s">
        <v>255</v>
      </c>
      <c r="NNW24" s="18" t="s">
        <v>255</v>
      </c>
      <c r="NNX24" s="18" t="s">
        <v>255</v>
      </c>
      <c r="NNY24" s="18" t="s">
        <v>255</v>
      </c>
      <c r="NNZ24" s="18" t="s">
        <v>255</v>
      </c>
      <c r="NOA24" s="18" t="s">
        <v>255</v>
      </c>
      <c r="NOB24" s="18" t="s">
        <v>255</v>
      </c>
      <c r="NOC24" s="18" t="s">
        <v>255</v>
      </c>
      <c r="NOD24" s="18" t="s">
        <v>255</v>
      </c>
      <c r="NOE24" s="18" t="s">
        <v>255</v>
      </c>
      <c r="NOF24" s="18" t="s">
        <v>255</v>
      </c>
      <c r="NOG24" s="18" t="s">
        <v>255</v>
      </c>
      <c r="NOH24" s="18" t="s">
        <v>255</v>
      </c>
      <c r="NOI24" s="18" t="s">
        <v>255</v>
      </c>
      <c r="NOJ24" s="18" t="s">
        <v>255</v>
      </c>
      <c r="NOK24" s="18" t="s">
        <v>255</v>
      </c>
      <c r="NOL24" s="18" t="s">
        <v>255</v>
      </c>
      <c r="NOM24" s="18" t="s">
        <v>255</v>
      </c>
      <c r="NON24" s="18" t="s">
        <v>255</v>
      </c>
      <c r="NOO24" s="18" t="s">
        <v>255</v>
      </c>
      <c r="NOP24" s="18" t="s">
        <v>255</v>
      </c>
      <c r="NOQ24" s="18" t="s">
        <v>255</v>
      </c>
      <c r="NOR24" s="18" t="s">
        <v>255</v>
      </c>
      <c r="NOS24" s="18" t="s">
        <v>255</v>
      </c>
      <c r="NOT24" s="18" t="s">
        <v>255</v>
      </c>
      <c r="NOU24" s="18" t="s">
        <v>255</v>
      </c>
      <c r="NOV24" s="18" t="s">
        <v>255</v>
      </c>
      <c r="NOW24" s="18" t="s">
        <v>255</v>
      </c>
      <c r="NOX24" s="18" t="s">
        <v>255</v>
      </c>
      <c r="NOY24" s="18" t="s">
        <v>255</v>
      </c>
      <c r="NOZ24" s="18" t="s">
        <v>255</v>
      </c>
      <c r="NPA24" s="18" t="s">
        <v>255</v>
      </c>
      <c r="NPB24" s="18" t="s">
        <v>255</v>
      </c>
      <c r="NPC24" s="18" t="s">
        <v>255</v>
      </c>
      <c r="NPD24" s="18" t="s">
        <v>255</v>
      </c>
      <c r="NPE24" s="18" t="s">
        <v>255</v>
      </c>
      <c r="NPF24" s="18" t="s">
        <v>255</v>
      </c>
      <c r="NPG24" s="18" t="s">
        <v>255</v>
      </c>
      <c r="NPH24" s="18" t="s">
        <v>255</v>
      </c>
      <c r="NPI24" s="18" t="s">
        <v>255</v>
      </c>
      <c r="NPJ24" s="18" t="s">
        <v>255</v>
      </c>
      <c r="NPK24" s="18" t="s">
        <v>255</v>
      </c>
      <c r="NPL24" s="18" t="s">
        <v>255</v>
      </c>
      <c r="NPM24" s="18" t="s">
        <v>255</v>
      </c>
      <c r="NPN24" s="18" t="s">
        <v>255</v>
      </c>
      <c r="NPO24" s="18" t="s">
        <v>255</v>
      </c>
      <c r="NPP24" s="18" t="s">
        <v>255</v>
      </c>
      <c r="NPQ24" s="18" t="s">
        <v>255</v>
      </c>
      <c r="NPR24" s="18" t="s">
        <v>255</v>
      </c>
      <c r="NPS24" s="18" t="s">
        <v>255</v>
      </c>
      <c r="NPT24" s="18" t="s">
        <v>255</v>
      </c>
      <c r="NPU24" s="18" t="s">
        <v>255</v>
      </c>
      <c r="NPV24" s="18" t="s">
        <v>255</v>
      </c>
      <c r="NPW24" s="18" t="s">
        <v>255</v>
      </c>
      <c r="NPX24" s="18" t="s">
        <v>255</v>
      </c>
      <c r="NPY24" s="18" t="s">
        <v>255</v>
      </c>
      <c r="NPZ24" s="18" t="s">
        <v>255</v>
      </c>
      <c r="NQA24" s="18" t="s">
        <v>255</v>
      </c>
      <c r="NQB24" s="18" t="s">
        <v>255</v>
      </c>
      <c r="NQC24" s="18" t="s">
        <v>255</v>
      </c>
      <c r="NQD24" s="18" t="s">
        <v>255</v>
      </c>
      <c r="NQE24" s="18" t="s">
        <v>255</v>
      </c>
      <c r="NQF24" s="18" t="s">
        <v>255</v>
      </c>
      <c r="NQG24" s="18" t="s">
        <v>255</v>
      </c>
      <c r="NQH24" s="18" t="s">
        <v>255</v>
      </c>
      <c r="NQI24" s="18" t="s">
        <v>255</v>
      </c>
      <c r="NQJ24" s="18" t="s">
        <v>255</v>
      </c>
      <c r="NQK24" s="18" t="s">
        <v>255</v>
      </c>
      <c r="NQL24" s="18" t="s">
        <v>255</v>
      </c>
      <c r="NQM24" s="18" t="s">
        <v>255</v>
      </c>
      <c r="NQN24" s="18" t="s">
        <v>255</v>
      </c>
      <c r="NQO24" s="18" t="s">
        <v>255</v>
      </c>
      <c r="NQP24" s="18" t="s">
        <v>255</v>
      </c>
      <c r="NQQ24" s="18" t="s">
        <v>255</v>
      </c>
      <c r="NQR24" s="18" t="s">
        <v>255</v>
      </c>
      <c r="NQS24" s="18" t="s">
        <v>255</v>
      </c>
      <c r="NQT24" s="18" t="s">
        <v>255</v>
      </c>
      <c r="NQU24" s="18" t="s">
        <v>255</v>
      </c>
      <c r="NQV24" s="18" t="s">
        <v>255</v>
      </c>
      <c r="NQW24" s="18" t="s">
        <v>255</v>
      </c>
      <c r="NQX24" s="18" t="s">
        <v>255</v>
      </c>
      <c r="NQY24" s="18" t="s">
        <v>255</v>
      </c>
      <c r="NQZ24" s="18" t="s">
        <v>255</v>
      </c>
      <c r="NRA24" s="18" t="s">
        <v>255</v>
      </c>
      <c r="NRB24" s="18" t="s">
        <v>255</v>
      </c>
      <c r="NRC24" s="18" t="s">
        <v>255</v>
      </c>
      <c r="NRD24" s="18" t="s">
        <v>255</v>
      </c>
      <c r="NRE24" s="18" t="s">
        <v>255</v>
      </c>
      <c r="NRF24" s="18" t="s">
        <v>255</v>
      </c>
      <c r="NRG24" s="18" t="s">
        <v>255</v>
      </c>
      <c r="NRH24" s="18" t="s">
        <v>255</v>
      </c>
      <c r="NRI24" s="18" t="s">
        <v>255</v>
      </c>
      <c r="NRJ24" s="18" t="s">
        <v>255</v>
      </c>
      <c r="NRK24" s="18" t="s">
        <v>255</v>
      </c>
      <c r="NRL24" s="18" t="s">
        <v>255</v>
      </c>
      <c r="NRM24" s="18" t="s">
        <v>255</v>
      </c>
      <c r="NRN24" s="18" t="s">
        <v>255</v>
      </c>
      <c r="NRO24" s="18" t="s">
        <v>255</v>
      </c>
      <c r="NRP24" s="18" t="s">
        <v>255</v>
      </c>
      <c r="NRQ24" s="18" t="s">
        <v>255</v>
      </c>
      <c r="NRR24" s="18" t="s">
        <v>255</v>
      </c>
      <c r="NRS24" s="18" t="s">
        <v>255</v>
      </c>
      <c r="NRT24" s="18" t="s">
        <v>255</v>
      </c>
      <c r="NRU24" s="18" t="s">
        <v>255</v>
      </c>
      <c r="NRV24" s="18" t="s">
        <v>255</v>
      </c>
      <c r="NRW24" s="18" t="s">
        <v>255</v>
      </c>
      <c r="NRX24" s="18" t="s">
        <v>255</v>
      </c>
      <c r="NRY24" s="18" t="s">
        <v>255</v>
      </c>
      <c r="NRZ24" s="18" t="s">
        <v>255</v>
      </c>
      <c r="NSA24" s="18" t="s">
        <v>255</v>
      </c>
      <c r="NSB24" s="18" t="s">
        <v>255</v>
      </c>
      <c r="NSC24" s="18" t="s">
        <v>255</v>
      </c>
      <c r="NSD24" s="18" t="s">
        <v>255</v>
      </c>
      <c r="NSE24" s="18" t="s">
        <v>255</v>
      </c>
      <c r="NSF24" s="18" t="s">
        <v>255</v>
      </c>
      <c r="NSG24" s="18" t="s">
        <v>255</v>
      </c>
      <c r="NSH24" s="18" t="s">
        <v>255</v>
      </c>
      <c r="NSI24" s="18" t="s">
        <v>255</v>
      </c>
      <c r="NSJ24" s="18" t="s">
        <v>255</v>
      </c>
      <c r="NSK24" s="18" t="s">
        <v>255</v>
      </c>
      <c r="NSL24" s="18" t="s">
        <v>255</v>
      </c>
      <c r="NSM24" s="18" t="s">
        <v>255</v>
      </c>
      <c r="NSN24" s="18" t="s">
        <v>255</v>
      </c>
      <c r="NSO24" s="18" t="s">
        <v>255</v>
      </c>
      <c r="NSP24" s="18" t="s">
        <v>255</v>
      </c>
      <c r="NSQ24" s="18" t="s">
        <v>255</v>
      </c>
      <c r="NSR24" s="18" t="s">
        <v>255</v>
      </c>
      <c r="NSS24" s="18" t="s">
        <v>255</v>
      </c>
      <c r="NST24" s="18" t="s">
        <v>255</v>
      </c>
      <c r="NSU24" s="18" t="s">
        <v>255</v>
      </c>
      <c r="NSV24" s="18" t="s">
        <v>255</v>
      </c>
      <c r="NSW24" s="18" t="s">
        <v>255</v>
      </c>
      <c r="NSX24" s="18" t="s">
        <v>255</v>
      </c>
      <c r="NSY24" s="18" t="s">
        <v>255</v>
      </c>
      <c r="NSZ24" s="18" t="s">
        <v>255</v>
      </c>
      <c r="NTA24" s="18" t="s">
        <v>255</v>
      </c>
      <c r="NTB24" s="18" t="s">
        <v>255</v>
      </c>
      <c r="NTC24" s="18" t="s">
        <v>255</v>
      </c>
      <c r="NTD24" s="18" t="s">
        <v>255</v>
      </c>
      <c r="NTE24" s="18" t="s">
        <v>255</v>
      </c>
      <c r="NTF24" s="18" t="s">
        <v>255</v>
      </c>
      <c r="NTG24" s="18" t="s">
        <v>255</v>
      </c>
      <c r="NTH24" s="18" t="s">
        <v>255</v>
      </c>
      <c r="NTI24" s="18" t="s">
        <v>255</v>
      </c>
      <c r="NTJ24" s="18" t="s">
        <v>255</v>
      </c>
      <c r="NTK24" s="18" t="s">
        <v>255</v>
      </c>
      <c r="NTL24" s="18" t="s">
        <v>255</v>
      </c>
      <c r="NTM24" s="18" t="s">
        <v>255</v>
      </c>
      <c r="NTN24" s="18" t="s">
        <v>255</v>
      </c>
      <c r="NTO24" s="18" t="s">
        <v>255</v>
      </c>
      <c r="NTP24" s="18" t="s">
        <v>255</v>
      </c>
      <c r="NTQ24" s="18" t="s">
        <v>255</v>
      </c>
      <c r="NTR24" s="18" t="s">
        <v>255</v>
      </c>
      <c r="NTS24" s="18" t="s">
        <v>255</v>
      </c>
      <c r="NTT24" s="18" t="s">
        <v>255</v>
      </c>
      <c r="NTU24" s="18" t="s">
        <v>255</v>
      </c>
      <c r="NTV24" s="18" t="s">
        <v>255</v>
      </c>
      <c r="NTW24" s="18" t="s">
        <v>255</v>
      </c>
      <c r="NTX24" s="18" t="s">
        <v>255</v>
      </c>
      <c r="NTY24" s="18" t="s">
        <v>255</v>
      </c>
      <c r="NTZ24" s="18" t="s">
        <v>255</v>
      </c>
      <c r="NUA24" s="18" t="s">
        <v>255</v>
      </c>
      <c r="NUB24" s="18" t="s">
        <v>255</v>
      </c>
      <c r="NUC24" s="18" t="s">
        <v>255</v>
      </c>
      <c r="NUD24" s="18" t="s">
        <v>255</v>
      </c>
      <c r="NUE24" s="18" t="s">
        <v>255</v>
      </c>
      <c r="NUF24" s="18" t="s">
        <v>255</v>
      </c>
      <c r="NUG24" s="18" t="s">
        <v>255</v>
      </c>
      <c r="NUH24" s="18" t="s">
        <v>255</v>
      </c>
      <c r="NUI24" s="18" t="s">
        <v>255</v>
      </c>
      <c r="NUJ24" s="18" t="s">
        <v>255</v>
      </c>
      <c r="NUK24" s="18" t="s">
        <v>255</v>
      </c>
      <c r="NUL24" s="18" t="s">
        <v>255</v>
      </c>
      <c r="NUM24" s="18" t="s">
        <v>255</v>
      </c>
      <c r="NUN24" s="18" t="s">
        <v>255</v>
      </c>
      <c r="NUO24" s="18" t="s">
        <v>255</v>
      </c>
      <c r="NUP24" s="18" t="s">
        <v>255</v>
      </c>
      <c r="NUQ24" s="18" t="s">
        <v>255</v>
      </c>
      <c r="NUR24" s="18" t="s">
        <v>255</v>
      </c>
      <c r="NUS24" s="18" t="s">
        <v>255</v>
      </c>
      <c r="NUT24" s="18" t="s">
        <v>255</v>
      </c>
      <c r="NUU24" s="18" t="s">
        <v>255</v>
      </c>
      <c r="NUV24" s="18" t="s">
        <v>255</v>
      </c>
      <c r="NUW24" s="18" t="s">
        <v>255</v>
      </c>
      <c r="NUX24" s="18" t="s">
        <v>255</v>
      </c>
      <c r="NUY24" s="18" t="s">
        <v>255</v>
      </c>
      <c r="NUZ24" s="18" t="s">
        <v>255</v>
      </c>
      <c r="NVA24" s="18" t="s">
        <v>255</v>
      </c>
      <c r="NVB24" s="18" t="s">
        <v>255</v>
      </c>
      <c r="NVC24" s="18" t="s">
        <v>255</v>
      </c>
      <c r="NVD24" s="18" t="s">
        <v>255</v>
      </c>
      <c r="NVE24" s="18" t="s">
        <v>255</v>
      </c>
      <c r="NVF24" s="18" t="s">
        <v>255</v>
      </c>
      <c r="NVG24" s="18" t="s">
        <v>255</v>
      </c>
      <c r="NVH24" s="18" t="s">
        <v>255</v>
      </c>
      <c r="NVI24" s="18" t="s">
        <v>255</v>
      </c>
      <c r="NVJ24" s="18" t="s">
        <v>255</v>
      </c>
      <c r="NVK24" s="18" t="s">
        <v>255</v>
      </c>
      <c r="NVL24" s="18" t="s">
        <v>255</v>
      </c>
      <c r="NVM24" s="18" t="s">
        <v>255</v>
      </c>
      <c r="NVN24" s="18" t="s">
        <v>255</v>
      </c>
      <c r="NVO24" s="18" t="s">
        <v>255</v>
      </c>
      <c r="NVP24" s="18" t="s">
        <v>255</v>
      </c>
      <c r="NVQ24" s="18" t="s">
        <v>255</v>
      </c>
      <c r="NVR24" s="18" t="s">
        <v>255</v>
      </c>
      <c r="NVS24" s="18" t="s">
        <v>255</v>
      </c>
      <c r="NVT24" s="18" t="s">
        <v>255</v>
      </c>
      <c r="NVU24" s="18" t="s">
        <v>255</v>
      </c>
      <c r="NVV24" s="18" t="s">
        <v>255</v>
      </c>
      <c r="NVW24" s="18" t="s">
        <v>255</v>
      </c>
      <c r="NVX24" s="18" t="s">
        <v>255</v>
      </c>
      <c r="NVY24" s="18" t="s">
        <v>255</v>
      </c>
      <c r="NVZ24" s="18" t="s">
        <v>255</v>
      </c>
      <c r="NWA24" s="18" t="s">
        <v>255</v>
      </c>
      <c r="NWB24" s="18" t="s">
        <v>255</v>
      </c>
      <c r="NWC24" s="18" t="s">
        <v>255</v>
      </c>
      <c r="NWD24" s="18" t="s">
        <v>255</v>
      </c>
      <c r="NWE24" s="18" t="s">
        <v>255</v>
      </c>
      <c r="NWF24" s="18" t="s">
        <v>255</v>
      </c>
      <c r="NWG24" s="18" t="s">
        <v>255</v>
      </c>
      <c r="NWH24" s="18" t="s">
        <v>255</v>
      </c>
      <c r="NWI24" s="18" t="s">
        <v>255</v>
      </c>
      <c r="NWJ24" s="18" t="s">
        <v>255</v>
      </c>
      <c r="NWK24" s="18" t="s">
        <v>255</v>
      </c>
      <c r="NWL24" s="18" t="s">
        <v>255</v>
      </c>
      <c r="NWM24" s="18" t="s">
        <v>255</v>
      </c>
      <c r="NWN24" s="18" t="s">
        <v>255</v>
      </c>
      <c r="NWO24" s="18" t="s">
        <v>255</v>
      </c>
      <c r="NWP24" s="18" t="s">
        <v>255</v>
      </c>
      <c r="NWQ24" s="18" t="s">
        <v>255</v>
      </c>
      <c r="NWR24" s="18" t="s">
        <v>255</v>
      </c>
      <c r="NWS24" s="18" t="s">
        <v>255</v>
      </c>
      <c r="NWT24" s="18" t="s">
        <v>255</v>
      </c>
      <c r="NWU24" s="18" t="s">
        <v>255</v>
      </c>
      <c r="NWV24" s="18" t="s">
        <v>255</v>
      </c>
      <c r="NWW24" s="18" t="s">
        <v>255</v>
      </c>
      <c r="NWX24" s="18" t="s">
        <v>255</v>
      </c>
      <c r="NWY24" s="18" t="s">
        <v>255</v>
      </c>
      <c r="NWZ24" s="18" t="s">
        <v>255</v>
      </c>
      <c r="NXA24" s="18" t="s">
        <v>255</v>
      </c>
      <c r="NXB24" s="18" t="s">
        <v>255</v>
      </c>
      <c r="NXC24" s="18" t="s">
        <v>255</v>
      </c>
      <c r="NXD24" s="18" t="s">
        <v>255</v>
      </c>
      <c r="NXE24" s="18" t="s">
        <v>255</v>
      </c>
      <c r="NXF24" s="18" t="s">
        <v>255</v>
      </c>
      <c r="NXG24" s="18" t="s">
        <v>255</v>
      </c>
      <c r="NXH24" s="18" t="s">
        <v>255</v>
      </c>
      <c r="NXI24" s="18" t="s">
        <v>255</v>
      </c>
      <c r="NXJ24" s="18" t="s">
        <v>255</v>
      </c>
      <c r="NXK24" s="18" t="s">
        <v>255</v>
      </c>
      <c r="NXL24" s="18" t="s">
        <v>255</v>
      </c>
      <c r="NXM24" s="18" t="s">
        <v>255</v>
      </c>
      <c r="NXN24" s="18" t="s">
        <v>255</v>
      </c>
      <c r="NXO24" s="18" t="s">
        <v>255</v>
      </c>
      <c r="NXP24" s="18" t="s">
        <v>255</v>
      </c>
      <c r="NXQ24" s="18" t="s">
        <v>255</v>
      </c>
      <c r="NXR24" s="18" t="s">
        <v>255</v>
      </c>
      <c r="NXS24" s="18" t="s">
        <v>255</v>
      </c>
      <c r="NXT24" s="18" t="s">
        <v>255</v>
      </c>
      <c r="NXU24" s="18" t="s">
        <v>255</v>
      </c>
      <c r="NXV24" s="18" t="s">
        <v>255</v>
      </c>
      <c r="NXW24" s="18" t="s">
        <v>255</v>
      </c>
      <c r="NXX24" s="18" t="s">
        <v>255</v>
      </c>
      <c r="NXY24" s="18" t="s">
        <v>255</v>
      </c>
      <c r="NXZ24" s="18" t="s">
        <v>255</v>
      </c>
      <c r="NYA24" s="18" t="s">
        <v>255</v>
      </c>
      <c r="NYB24" s="18" t="s">
        <v>255</v>
      </c>
      <c r="NYC24" s="18" t="s">
        <v>255</v>
      </c>
      <c r="NYD24" s="18" t="s">
        <v>255</v>
      </c>
      <c r="NYE24" s="18" t="s">
        <v>255</v>
      </c>
      <c r="NYF24" s="18" t="s">
        <v>255</v>
      </c>
      <c r="NYG24" s="18" t="s">
        <v>255</v>
      </c>
      <c r="NYH24" s="18" t="s">
        <v>255</v>
      </c>
      <c r="NYI24" s="18" t="s">
        <v>255</v>
      </c>
      <c r="NYJ24" s="18" t="s">
        <v>255</v>
      </c>
      <c r="NYK24" s="18" t="s">
        <v>255</v>
      </c>
      <c r="NYL24" s="18" t="s">
        <v>255</v>
      </c>
      <c r="NYM24" s="18" t="s">
        <v>255</v>
      </c>
      <c r="NYN24" s="18" t="s">
        <v>255</v>
      </c>
      <c r="NYO24" s="18" t="s">
        <v>255</v>
      </c>
      <c r="NYP24" s="18" t="s">
        <v>255</v>
      </c>
      <c r="NYQ24" s="18" t="s">
        <v>255</v>
      </c>
      <c r="NYR24" s="18" t="s">
        <v>255</v>
      </c>
      <c r="NYS24" s="18" t="s">
        <v>255</v>
      </c>
      <c r="NYT24" s="18" t="s">
        <v>255</v>
      </c>
      <c r="NYU24" s="18" t="s">
        <v>255</v>
      </c>
      <c r="NYV24" s="18" t="s">
        <v>255</v>
      </c>
      <c r="NYW24" s="18" t="s">
        <v>255</v>
      </c>
      <c r="NYX24" s="18" t="s">
        <v>255</v>
      </c>
      <c r="NYY24" s="18" t="s">
        <v>255</v>
      </c>
      <c r="NYZ24" s="18" t="s">
        <v>255</v>
      </c>
      <c r="NZA24" s="18" t="s">
        <v>255</v>
      </c>
      <c r="NZB24" s="18" t="s">
        <v>255</v>
      </c>
      <c r="NZC24" s="18" t="s">
        <v>255</v>
      </c>
      <c r="NZD24" s="18" t="s">
        <v>255</v>
      </c>
      <c r="NZE24" s="18" t="s">
        <v>255</v>
      </c>
      <c r="NZF24" s="18" t="s">
        <v>255</v>
      </c>
      <c r="NZG24" s="18" t="s">
        <v>255</v>
      </c>
      <c r="NZH24" s="18" t="s">
        <v>255</v>
      </c>
      <c r="NZI24" s="18" t="s">
        <v>255</v>
      </c>
      <c r="NZJ24" s="18" t="s">
        <v>255</v>
      </c>
      <c r="NZK24" s="18" t="s">
        <v>255</v>
      </c>
      <c r="NZL24" s="18" t="s">
        <v>255</v>
      </c>
      <c r="NZM24" s="18" t="s">
        <v>255</v>
      </c>
      <c r="NZN24" s="18" t="s">
        <v>255</v>
      </c>
      <c r="NZO24" s="18" t="s">
        <v>255</v>
      </c>
      <c r="NZP24" s="18" t="s">
        <v>255</v>
      </c>
      <c r="NZQ24" s="18" t="s">
        <v>255</v>
      </c>
      <c r="NZR24" s="18" t="s">
        <v>255</v>
      </c>
      <c r="NZS24" s="18" t="s">
        <v>255</v>
      </c>
      <c r="NZT24" s="18" t="s">
        <v>255</v>
      </c>
      <c r="NZU24" s="18" t="s">
        <v>255</v>
      </c>
      <c r="NZV24" s="18" t="s">
        <v>255</v>
      </c>
      <c r="NZW24" s="18" t="s">
        <v>255</v>
      </c>
      <c r="NZX24" s="18" t="s">
        <v>255</v>
      </c>
      <c r="NZY24" s="18" t="s">
        <v>255</v>
      </c>
      <c r="NZZ24" s="18" t="s">
        <v>255</v>
      </c>
      <c r="OAA24" s="18" t="s">
        <v>255</v>
      </c>
      <c r="OAB24" s="18" t="s">
        <v>255</v>
      </c>
      <c r="OAC24" s="18" t="s">
        <v>255</v>
      </c>
      <c r="OAD24" s="18" t="s">
        <v>255</v>
      </c>
      <c r="OAE24" s="18" t="s">
        <v>255</v>
      </c>
      <c r="OAF24" s="18" t="s">
        <v>255</v>
      </c>
      <c r="OAG24" s="18" t="s">
        <v>255</v>
      </c>
      <c r="OAH24" s="18" t="s">
        <v>255</v>
      </c>
      <c r="OAI24" s="18" t="s">
        <v>255</v>
      </c>
      <c r="OAJ24" s="18" t="s">
        <v>255</v>
      </c>
      <c r="OAK24" s="18" t="s">
        <v>255</v>
      </c>
      <c r="OAL24" s="18" t="s">
        <v>255</v>
      </c>
      <c r="OAM24" s="18" t="s">
        <v>255</v>
      </c>
      <c r="OAN24" s="18" t="s">
        <v>255</v>
      </c>
      <c r="OAO24" s="18" t="s">
        <v>255</v>
      </c>
      <c r="OAP24" s="18" t="s">
        <v>255</v>
      </c>
      <c r="OAQ24" s="18" t="s">
        <v>255</v>
      </c>
      <c r="OAR24" s="18" t="s">
        <v>255</v>
      </c>
      <c r="OAS24" s="18" t="s">
        <v>255</v>
      </c>
      <c r="OAT24" s="18" t="s">
        <v>255</v>
      </c>
      <c r="OAU24" s="18" t="s">
        <v>255</v>
      </c>
      <c r="OAV24" s="18" t="s">
        <v>255</v>
      </c>
      <c r="OAW24" s="18" t="s">
        <v>255</v>
      </c>
      <c r="OAX24" s="18" t="s">
        <v>255</v>
      </c>
      <c r="OAY24" s="18" t="s">
        <v>255</v>
      </c>
      <c r="OAZ24" s="18" t="s">
        <v>255</v>
      </c>
      <c r="OBA24" s="18" t="s">
        <v>255</v>
      </c>
      <c r="OBB24" s="18" t="s">
        <v>255</v>
      </c>
      <c r="OBC24" s="18" t="s">
        <v>255</v>
      </c>
      <c r="OBD24" s="18" t="s">
        <v>255</v>
      </c>
      <c r="OBE24" s="18" t="s">
        <v>255</v>
      </c>
      <c r="OBF24" s="18" t="s">
        <v>255</v>
      </c>
      <c r="OBG24" s="18" t="s">
        <v>255</v>
      </c>
      <c r="OBH24" s="18" t="s">
        <v>255</v>
      </c>
      <c r="OBI24" s="18" t="s">
        <v>255</v>
      </c>
      <c r="OBJ24" s="18" t="s">
        <v>255</v>
      </c>
      <c r="OBK24" s="18" t="s">
        <v>255</v>
      </c>
      <c r="OBL24" s="18" t="s">
        <v>255</v>
      </c>
      <c r="OBM24" s="18" t="s">
        <v>255</v>
      </c>
      <c r="OBN24" s="18" t="s">
        <v>255</v>
      </c>
      <c r="OBO24" s="18" t="s">
        <v>255</v>
      </c>
      <c r="OBP24" s="18" t="s">
        <v>255</v>
      </c>
      <c r="OBQ24" s="18" t="s">
        <v>255</v>
      </c>
      <c r="OBR24" s="18" t="s">
        <v>255</v>
      </c>
      <c r="OBS24" s="18" t="s">
        <v>255</v>
      </c>
      <c r="OBT24" s="18" t="s">
        <v>255</v>
      </c>
      <c r="OBU24" s="18" t="s">
        <v>255</v>
      </c>
      <c r="OBV24" s="18" t="s">
        <v>255</v>
      </c>
      <c r="OBW24" s="18" t="s">
        <v>255</v>
      </c>
      <c r="OBX24" s="18" t="s">
        <v>255</v>
      </c>
      <c r="OBY24" s="18" t="s">
        <v>255</v>
      </c>
      <c r="OBZ24" s="18" t="s">
        <v>255</v>
      </c>
      <c r="OCA24" s="18" t="s">
        <v>255</v>
      </c>
      <c r="OCB24" s="18" t="s">
        <v>255</v>
      </c>
      <c r="OCC24" s="18" t="s">
        <v>255</v>
      </c>
      <c r="OCD24" s="18" t="s">
        <v>255</v>
      </c>
      <c r="OCE24" s="18" t="s">
        <v>255</v>
      </c>
      <c r="OCF24" s="18" t="s">
        <v>255</v>
      </c>
      <c r="OCG24" s="18" t="s">
        <v>255</v>
      </c>
      <c r="OCH24" s="18" t="s">
        <v>255</v>
      </c>
      <c r="OCI24" s="18" t="s">
        <v>255</v>
      </c>
      <c r="OCJ24" s="18" t="s">
        <v>255</v>
      </c>
      <c r="OCK24" s="18" t="s">
        <v>255</v>
      </c>
      <c r="OCL24" s="18" t="s">
        <v>255</v>
      </c>
      <c r="OCM24" s="18" t="s">
        <v>255</v>
      </c>
      <c r="OCN24" s="18" t="s">
        <v>255</v>
      </c>
      <c r="OCO24" s="18" t="s">
        <v>255</v>
      </c>
      <c r="OCP24" s="18" t="s">
        <v>255</v>
      </c>
      <c r="OCQ24" s="18" t="s">
        <v>255</v>
      </c>
      <c r="OCR24" s="18" t="s">
        <v>255</v>
      </c>
      <c r="OCS24" s="18" t="s">
        <v>255</v>
      </c>
      <c r="OCT24" s="18" t="s">
        <v>255</v>
      </c>
      <c r="OCU24" s="18" t="s">
        <v>255</v>
      </c>
      <c r="OCV24" s="18" t="s">
        <v>255</v>
      </c>
      <c r="OCW24" s="18" t="s">
        <v>255</v>
      </c>
      <c r="OCX24" s="18" t="s">
        <v>255</v>
      </c>
      <c r="OCY24" s="18" t="s">
        <v>255</v>
      </c>
      <c r="OCZ24" s="18" t="s">
        <v>255</v>
      </c>
      <c r="ODA24" s="18" t="s">
        <v>255</v>
      </c>
      <c r="ODB24" s="18" t="s">
        <v>255</v>
      </c>
      <c r="ODC24" s="18" t="s">
        <v>255</v>
      </c>
      <c r="ODD24" s="18" t="s">
        <v>255</v>
      </c>
      <c r="ODE24" s="18" t="s">
        <v>255</v>
      </c>
      <c r="ODF24" s="18" t="s">
        <v>255</v>
      </c>
      <c r="ODG24" s="18" t="s">
        <v>255</v>
      </c>
      <c r="ODH24" s="18" t="s">
        <v>255</v>
      </c>
      <c r="ODI24" s="18" t="s">
        <v>255</v>
      </c>
      <c r="ODJ24" s="18" t="s">
        <v>255</v>
      </c>
      <c r="ODK24" s="18" t="s">
        <v>255</v>
      </c>
      <c r="ODL24" s="18" t="s">
        <v>255</v>
      </c>
      <c r="ODM24" s="18" t="s">
        <v>255</v>
      </c>
      <c r="ODN24" s="18" t="s">
        <v>255</v>
      </c>
      <c r="ODO24" s="18" t="s">
        <v>255</v>
      </c>
      <c r="ODP24" s="18" t="s">
        <v>255</v>
      </c>
      <c r="ODQ24" s="18" t="s">
        <v>255</v>
      </c>
      <c r="ODR24" s="18" t="s">
        <v>255</v>
      </c>
      <c r="ODS24" s="18" t="s">
        <v>255</v>
      </c>
      <c r="ODT24" s="18" t="s">
        <v>255</v>
      </c>
      <c r="ODU24" s="18" t="s">
        <v>255</v>
      </c>
      <c r="ODV24" s="18" t="s">
        <v>255</v>
      </c>
      <c r="ODW24" s="18" t="s">
        <v>255</v>
      </c>
      <c r="ODX24" s="18" t="s">
        <v>255</v>
      </c>
      <c r="ODY24" s="18" t="s">
        <v>255</v>
      </c>
      <c r="ODZ24" s="18" t="s">
        <v>255</v>
      </c>
      <c r="OEA24" s="18" t="s">
        <v>255</v>
      </c>
      <c r="OEB24" s="18" t="s">
        <v>255</v>
      </c>
      <c r="OEC24" s="18" t="s">
        <v>255</v>
      </c>
      <c r="OED24" s="18" t="s">
        <v>255</v>
      </c>
      <c r="OEE24" s="18" t="s">
        <v>255</v>
      </c>
      <c r="OEF24" s="18" t="s">
        <v>255</v>
      </c>
      <c r="OEG24" s="18" t="s">
        <v>255</v>
      </c>
      <c r="OEH24" s="18" t="s">
        <v>255</v>
      </c>
      <c r="OEI24" s="18" t="s">
        <v>255</v>
      </c>
      <c r="OEJ24" s="18" t="s">
        <v>255</v>
      </c>
      <c r="OEK24" s="18" t="s">
        <v>255</v>
      </c>
      <c r="OEL24" s="18" t="s">
        <v>255</v>
      </c>
      <c r="OEM24" s="18" t="s">
        <v>255</v>
      </c>
      <c r="OEN24" s="18" t="s">
        <v>255</v>
      </c>
      <c r="OEO24" s="18" t="s">
        <v>255</v>
      </c>
      <c r="OEP24" s="18" t="s">
        <v>255</v>
      </c>
      <c r="OEQ24" s="18" t="s">
        <v>255</v>
      </c>
      <c r="OER24" s="18" t="s">
        <v>255</v>
      </c>
      <c r="OES24" s="18" t="s">
        <v>255</v>
      </c>
      <c r="OET24" s="18" t="s">
        <v>255</v>
      </c>
      <c r="OEU24" s="18" t="s">
        <v>255</v>
      </c>
      <c r="OEV24" s="18" t="s">
        <v>255</v>
      </c>
      <c r="OEW24" s="18" t="s">
        <v>255</v>
      </c>
      <c r="OEX24" s="18" t="s">
        <v>255</v>
      </c>
      <c r="OEY24" s="18" t="s">
        <v>255</v>
      </c>
      <c r="OEZ24" s="18" t="s">
        <v>255</v>
      </c>
      <c r="OFA24" s="18" t="s">
        <v>255</v>
      </c>
      <c r="OFB24" s="18" t="s">
        <v>255</v>
      </c>
      <c r="OFC24" s="18" t="s">
        <v>255</v>
      </c>
      <c r="OFD24" s="18" t="s">
        <v>255</v>
      </c>
      <c r="OFE24" s="18" t="s">
        <v>255</v>
      </c>
      <c r="OFF24" s="18" t="s">
        <v>255</v>
      </c>
      <c r="OFG24" s="18" t="s">
        <v>255</v>
      </c>
      <c r="OFH24" s="18" t="s">
        <v>255</v>
      </c>
      <c r="OFI24" s="18" t="s">
        <v>255</v>
      </c>
      <c r="OFJ24" s="18" t="s">
        <v>255</v>
      </c>
      <c r="OFK24" s="18" t="s">
        <v>255</v>
      </c>
      <c r="OFL24" s="18" t="s">
        <v>255</v>
      </c>
      <c r="OFM24" s="18" t="s">
        <v>255</v>
      </c>
      <c r="OFN24" s="18" t="s">
        <v>255</v>
      </c>
      <c r="OFO24" s="18" t="s">
        <v>255</v>
      </c>
      <c r="OFP24" s="18" t="s">
        <v>255</v>
      </c>
      <c r="OFQ24" s="18" t="s">
        <v>255</v>
      </c>
      <c r="OFR24" s="18" t="s">
        <v>255</v>
      </c>
      <c r="OFS24" s="18" t="s">
        <v>255</v>
      </c>
      <c r="OFT24" s="18" t="s">
        <v>255</v>
      </c>
      <c r="OFU24" s="18" t="s">
        <v>255</v>
      </c>
      <c r="OFV24" s="18" t="s">
        <v>255</v>
      </c>
      <c r="OFW24" s="18" t="s">
        <v>255</v>
      </c>
      <c r="OFX24" s="18" t="s">
        <v>255</v>
      </c>
      <c r="OFY24" s="18" t="s">
        <v>255</v>
      </c>
      <c r="OFZ24" s="18" t="s">
        <v>255</v>
      </c>
      <c r="OGA24" s="18" t="s">
        <v>255</v>
      </c>
      <c r="OGB24" s="18" t="s">
        <v>255</v>
      </c>
      <c r="OGC24" s="18" t="s">
        <v>255</v>
      </c>
      <c r="OGD24" s="18" t="s">
        <v>255</v>
      </c>
      <c r="OGE24" s="18" t="s">
        <v>255</v>
      </c>
      <c r="OGF24" s="18" t="s">
        <v>255</v>
      </c>
      <c r="OGG24" s="18" t="s">
        <v>255</v>
      </c>
      <c r="OGH24" s="18" t="s">
        <v>255</v>
      </c>
      <c r="OGI24" s="18" t="s">
        <v>255</v>
      </c>
      <c r="OGJ24" s="18" t="s">
        <v>255</v>
      </c>
      <c r="OGK24" s="18" t="s">
        <v>255</v>
      </c>
      <c r="OGL24" s="18" t="s">
        <v>255</v>
      </c>
      <c r="OGM24" s="18" t="s">
        <v>255</v>
      </c>
      <c r="OGN24" s="18" t="s">
        <v>255</v>
      </c>
      <c r="OGO24" s="18" t="s">
        <v>255</v>
      </c>
      <c r="OGP24" s="18" t="s">
        <v>255</v>
      </c>
      <c r="OGQ24" s="18" t="s">
        <v>255</v>
      </c>
      <c r="OGR24" s="18" t="s">
        <v>255</v>
      </c>
      <c r="OGS24" s="18" t="s">
        <v>255</v>
      </c>
      <c r="OGT24" s="18" t="s">
        <v>255</v>
      </c>
      <c r="OGU24" s="18" t="s">
        <v>255</v>
      </c>
      <c r="OGV24" s="18" t="s">
        <v>255</v>
      </c>
      <c r="OGW24" s="18" t="s">
        <v>255</v>
      </c>
      <c r="OGX24" s="18" t="s">
        <v>255</v>
      </c>
      <c r="OGY24" s="18" t="s">
        <v>255</v>
      </c>
      <c r="OGZ24" s="18" t="s">
        <v>255</v>
      </c>
      <c r="OHA24" s="18" t="s">
        <v>255</v>
      </c>
      <c r="OHB24" s="18" t="s">
        <v>255</v>
      </c>
      <c r="OHC24" s="18" t="s">
        <v>255</v>
      </c>
      <c r="OHD24" s="18" t="s">
        <v>255</v>
      </c>
      <c r="OHE24" s="18" t="s">
        <v>255</v>
      </c>
      <c r="OHF24" s="18" t="s">
        <v>255</v>
      </c>
      <c r="OHG24" s="18" t="s">
        <v>255</v>
      </c>
      <c r="OHH24" s="18" t="s">
        <v>255</v>
      </c>
      <c r="OHI24" s="18" t="s">
        <v>255</v>
      </c>
      <c r="OHJ24" s="18" t="s">
        <v>255</v>
      </c>
      <c r="OHK24" s="18" t="s">
        <v>255</v>
      </c>
      <c r="OHL24" s="18" t="s">
        <v>255</v>
      </c>
      <c r="OHM24" s="18" t="s">
        <v>255</v>
      </c>
      <c r="OHN24" s="18" t="s">
        <v>255</v>
      </c>
      <c r="OHO24" s="18" t="s">
        <v>255</v>
      </c>
      <c r="OHP24" s="18" t="s">
        <v>255</v>
      </c>
      <c r="OHQ24" s="18" t="s">
        <v>255</v>
      </c>
      <c r="OHR24" s="18" t="s">
        <v>255</v>
      </c>
      <c r="OHS24" s="18" t="s">
        <v>255</v>
      </c>
      <c r="OHT24" s="18" t="s">
        <v>255</v>
      </c>
      <c r="OHU24" s="18" t="s">
        <v>255</v>
      </c>
      <c r="OHV24" s="18" t="s">
        <v>255</v>
      </c>
      <c r="OHW24" s="18" t="s">
        <v>255</v>
      </c>
      <c r="OHX24" s="18" t="s">
        <v>255</v>
      </c>
      <c r="OHY24" s="18" t="s">
        <v>255</v>
      </c>
      <c r="OHZ24" s="18" t="s">
        <v>255</v>
      </c>
      <c r="OIA24" s="18" t="s">
        <v>255</v>
      </c>
      <c r="OIB24" s="18" t="s">
        <v>255</v>
      </c>
      <c r="OIC24" s="18" t="s">
        <v>255</v>
      </c>
      <c r="OID24" s="18" t="s">
        <v>255</v>
      </c>
      <c r="OIE24" s="18" t="s">
        <v>255</v>
      </c>
      <c r="OIF24" s="18" t="s">
        <v>255</v>
      </c>
      <c r="OIG24" s="18" t="s">
        <v>255</v>
      </c>
      <c r="OIH24" s="18" t="s">
        <v>255</v>
      </c>
      <c r="OII24" s="18" t="s">
        <v>255</v>
      </c>
      <c r="OIJ24" s="18" t="s">
        <v>255</v>
      </c>
      <c r="OIK24" s="18" t="s">
        <v>255</v>
      </c>
      <c r="OIL24" s="18" t="s">
        <v>255</v>
      </c>
      <c r="OIM24" s="18" t="s">
        <v>255</v>
      </c>
      <c r="OIN24" s="18" t="s">
        <v>255</v>
      </c>
      <c r="OIO24" s="18" t="s">
        <v>255</v>
      </c>
      <c r="OIP24" s="18" t="s">
        <v>255</v>
      </c>
      <c r="OIQ24" s="18" t="s">
        <v>255</v>
      </c>
      <c r="OIR24" s="18" t="s">
        <v>255</v>
      </c>
      <c r="OIS24" s="18" t="s">
        <v>255</v>
      </c>
      <c r="OIT24" s="18" t="s">
        <v>255</v>
      </c>
      <c r="OIU24" s="18" t="s">
        <v>255</v>
      </c>
      <c r="OIV24" s="18" t="s">
        <v>255</v>
      </c>
      <c r="OIW24" s="18" t="s">
        <v>255</v>
      </c>
      <c r="OIX24" s="18" t="s">
        <v>255</v>
      </c>
      <c r="OIY24" s="18" t="s">
        <v>255</v>
      </c>
      <c r="OIZ24" s="18" t="s">
        <v>255</v>
      </c>
      <c r="OJA24" s="18" t="s">
        <v>255</v>
      </c>
      <c r="OJB24" s="18" t="s">
        <v>255</v>
      </c>
      <c r="OJC24" s="18" t="s">
        <v>255</v>
      </c>
      <c r="OJD24" s="18" t="s">
        <v>255</v>
      </c>
      <c r="OJE24" s="18" t="s">
        <v>255</v>
      </c>
      <c r="OJF24" s="18" t="s">
        <v>255</v>
      </c>
      <c r="OJG24" s="18" t="s">
        <v>255</v>
      </c>
      <c r="OJH24" s="18" t="s">
        <v>255</v>
      </c>
      <c r="OJI24" s="18" t="s">
        <v>255</v>
      </c>
      <c r="OJJ24" s="18" t="s">
        <v>255</v>
      </c>
      <c r="OJK24" s="18" t="s">
        <v>255</v>
      </c>
      <c r="OJL24" s="18" t="s">
        <v>255</v>
      </c>
      <c r="OJM24" s="18" t="s">
        <v>255</v>
      </c>
      <c r="OJN24" s="18" t="s">
        <v>255</v>
      </c>
      <c r="OJO24" s="18" t="s">
        <v>255</v>
      </c>
      <c r="OJP24" s="18" t="s">
        <v>255</v>
      </c>
      <c r="OJQ24" s="18" t="s">
        <v>255</v>
      </c>
      <c r="OJR24" s="18" t="s">
        <v>255</v>
      </c>
      <c r="OJS24" s="18" t="s">
        <v>255</v>
      </c>
      <c r="OJT24" s="18" t="s">
        <v>255</v>
      </c>
      <c r="OJU24" s="18" t="s">
        <v>255</v>
      </c>
      <c r="OJV24" s="18" t="s">
        <v>255</v>
      </c>
      <c r="OJW24" s="18" t="s">
        <v>255</v>
      </c>
      <c r="OJX24" s="18" t="s">
        <v>255</v>
      </c>
      <c r="OJY24" s="18" t="s">
        <v>255</v>
      </c>
      <c r="OJZ24" s="18" t="s">
        <v>255</v>
      </c>
      <c r="OKA24" s="18" t="s">
        <v>255</v>
      </c>
      <c r="OKB24" s="18" t="s">
        <v>255</v>
      </c>
      <c r="OKC24" s="18" t="s">
        <v>255</v>
      </c>
      <c r="OKD24" s="18" t="s">
        <v>255</v>
      </c>
      <c r="OKE24" s="18" t="s">
        <v>255</v>
      </c>
      <c r="OKF24" s="18" t="s">
        <v>255</v>
      </c>
      <c r="OKG24" s="18" t="s">
        <v>255</v>
      </c>
      <c r="OKH24" s="18" t="s">
        <v>255</v>
      </c>
      <c r="OKI24" s="18" t="s">
        <v>255</v>
      </c>
      <c r="OKJ24" s="18" t="s">
        <v>255</v>
      </c>
      <c r="OKK24" s="18" t="s">
        <v>255</v>
      </c>
      <c r="OKL24" s="18" t="s">
        <v>255</v>
      </c>
      <c r="OKM24" s="18" t="s">
        <v>255</v>
      </c>
      <c r="OKN24" s="18" t="s">
        <v>255</v>
      </c>
      <c r="OKO24" s="18" t="s">
        <v>255</v>
      </c>
      <c r="OKP24" s="18" t="s">
        <v>255</v>
      </c>
      <c r="OKQ24" s="18" t="s">
        <v>255</v>
      </c>
      <c r="OKR24" s="18" t="s">
        <v>255</v>
      </c>
      <c r="OKS24" s="18" t="s">
        <v>255</v>
      </c>
      <c r="OKT24" s="18" t="s">
        <v>255</v>
      </c>
      <c r="OKU24" s="18" t="s">
        <v>255</v>
      </c>
      <c r="OKV24" s="18" t="s">
        <v>255</v>
      </c>
      <c r="OKW24" s="18" t="s">
        <v>255</v>
      </c>
      <c r="OKX24" s="18" t="s">
        <v>255</v>
      </c>
      <c r="OKY24" s="18" t="s">
        <v>255</v>
      </c>
      <c r="OKZ24" s="18" t="s">
        <v>255</v>
      </c>
      <c r="OLA24" s="18" t="s">
        <v>255</v>
      </c>
      <c r="OLB24" s="18" t="s">
        <v>255</v>
      </c>
      <c r="OLC24" s="18" t="s">
        <v>255</v>
      </c>
      <c r="OLD24" s="18" t="s">
        <v>255</v>
      </c>
      <c r="OLE24" s="18" t="s">
        <v>255</v>
      </c>
      <c r="OLF24" s="18" t="s">
        <v>255</v>
      </c>
      <c r="OLG24" s="18" t="s">
        <v>255</v>
      </c>
      <c r="OLH24" s="18" t="s">
        <v>255</v>
      </c>
      <c r="OLI24" s="18" t="s">
        <v>255</v>
      </c>
      <c r="OLJ24" s="18" t="s">
        <v>255</v>
      </c>
      <c r="OLK24" s="18" t="s">
        <v>255</v>
      </c>
      <c r="OLL24" s="18" t="s">
        <v>255</v>
      </c>
      <c r="OLM24" s="18" t="s">
        <v>255</v>
      </c>
      <c r="OLN24" s="18" t="s">
        <v>255</v>
      </c>
      <c r="OLO24" s="18" t="s">
        <v>255</v>
      </c>
      <c r="OLP24" s="18" t="s">
        <v>255</v>
      </c>
      <c r="OLQ24" s="18" t="s">
        <v>255</v>
      </c>
      <c r="OLR24" s="18" t="s">
        <v>255</v>
      </c>
      <c r="OLS24" s="18" t="s">
        <v>255</v>
      </c>
      <c r="OLT24" s="18" t="s">
        <v>255</v>
      </c>
      <c r="OLU24" s="18" t="s">
        <v>255</v>
      </c>
      <c r="OLV24" s="18" t="s">
        <v>255</v>
      </c>
      <c r="OLW24" s="18" t="s">
        <v>255</v>
      </c>
      <c r="OLX24" s="18" t="s">
        <v>255</v>
      </c>
      <c r="OLY24" s="18" t="s">
        <v>255</v>
      </c>
      <c r="OLZ24" s="18" t="s">
        <v>255</v>
      </c>
      <c r="OMA24" s="18" t="s">
        <v>255</v>
      </c>
      <c r="OMB24" s="18" t="s">
        <v>255</v>
      </c>
      <c r="OMC24" s="18" t="s">
        <v>255</v>
      </c>
      <c r="OMD24" s="18" t="s">
        <v>255</v>
      </c>
      <c r="OME24" s="18" t="s">
        <v>255</v>
      </c>
      <c r="OMF24" s="18" t="s">
        <v>255</v>
      </c>
      <c r="OMG24" s="18" t="s">
        <v>255</v>
      </c>
      <c r="OMH24" s="18" t="s">
        <v>255</v>
      </c>
      <c r="OMI24" s="18" t="s">
        <v>255</v>
      </c>
      <c r="OMJ24" s="18" t="s">
        <v>255</v>
      </c>
      <c r="OMK24" s="18" t="s">
        <v>255</v>
      </c>
      <c r="OML24" s="18" t="s">
        <v>255</v>
      </c>
      <c r="OMM24" s="18" t="s">
        <v>255</v>
      </c>
      <c r="OMN24" s="18" t="s">
        <v>255</v>
      </c>
      <c r="OMO24" s="18" t="s">
        <v>255</v>
      </c>
      <c r="OMP24" s="18" t="s">
        <v>255</v>
      </c>
      <c r="OMQ24" s="18" t="s">
        <v>255</v>
      </c>
      <c r="OMR24" s="18" t="s">
        <v>255</v>
      </c>
      <c r="OMS24" s="18" t="s">
        <v>255</v>
      </c>
      <c r="OMT24" s="18" t="s">
        <v>255</v>
      </c>
      <c r="OMU24" s="18" t="s">
        <v>255</v>
      </c>
      <c r="OMV24" s="18" t="s">
        <v>255</v>
      </c>
      <c r="OMW24" s="18" t="s">
        <v>255</v>
      </c>
      <c r="OMX24" s="18" t="s">
        <v>255</v>
      </c>
      <c r="OMY24" s="18" t="s">
        <v>255</v>
      </c>
      <c r="OMZ24" s="18" t="s">
        <v>255</v>
      </c>
      <c r="ONA24" s="18" t="s">
        <v>255</v>
      </c>
      <c r="ONB24" s="18" t="s">
        <v>255</v>
      </c>
      <c r="ONC24" s="18" t="s">
        <v>255</v>
      </c>
      <c r="OND24" s="18" t="s">
        <v>255</v>
      </c>
      <c r="ONE24" s="18" t="s">
        <v>255</v>
      </c>
      <c r="ONF24" s="18" t="s">
        <v>255</v>
      </c>
      <c r="ONG24" s="18" t="s">
        <v>255</v>
      </c>
      <c r="ONH24" s="18" t="s">
        <v>255</v>
      </c>
      <c r="ONI24" s="18" t="s">
        <v>255</v>
      </c>
      <c r="ONJ24" s="18" t="s">
        <v>255</v>
      </c>
      <c r="ONK24" s="18" t="s">
        <v>255</v>
      </c>
      <c r="ONL24" s="18" t="s">
        <v>255</v>
      </c>
      <c r="ONM24" s="18" t="s">
        <v>255</v>
      </c>
      <c r="ONN24" s="18" t="s">
        <v>255</v>
      </c>
      <c r="ONO24" s="18" t="s">
        <v>255</v>
      </c>
      <c r="ONP24" s="18" t="s">
        <v>255</v>
      </c>
      <c r="ONQ24" s="18" t="s">
        <v>255</v>
      </c>
      <c r="ONR24" s="18" t="s">
        <v>255</v>
      </c>
      <c r="ONS24" s="18" t="s">
        <v>255</v>
      </c>
      <c r="ONT24" s="18" t="s">
        <v>255</v>
      </c>
      <c r="ONU24" s="18" t="s">
        <v>255</v>
      </c>
      <c r="ONV24" s="18" t="s">
        <v>255</v>
      </c>
      <c r="ONW24" s="18" t="s">
        <v>255</v>
      </c>
      <c r="ONX24" s="18" t="s">
        <v>255</v>
      </c>
      <c r="ONY24" s="18" t="s">
        <v>255</v>
      </c>
      <c r="ONZ24" s="18" t="s">
        <v>255</v>
      </c>
      <c r="OOA24" s="18" t="s">
        <v>255</v>
      </c>
      <c r="OOB24" s="18" t="s">
        <v>255</v>
      </c>
      <c r="OOC24" s="18" t="s">
        <v>255</v>
      </c>
      <c r="OOD24" s="18" t="s">
        <v>255</v>
      </c>
      <c r="OOE24" s="18" t="s">
        <v>255</v>
      </c>
      <c r="OOF24" s="18" t="s">
        <v>255</v>
      </c>
      <c r="OOG24" s="18" t="s">
        <v>255</v>
      </c>
      <c r="OOH24" s="18" t="s">
        <v>255</v>
      </c>
      <c r="OOI24" s="18" t="s">
        <v>255</v>
      </c>
      <c r="OOJ24" s="18" t="s">
        <v>255</v>
      </c>
      <c r="OOK24" s="18" t="s">
        <v>255</v>
      </c>
      <c r="OOL24" s="18" t="s">
        <v>255</v>
      </c>
      <c r="OOM24" s="18" t="s">
        <v>255</v>
      </c>
      <c r="OON24" s="18" t="s">
        <v>255</v>
      </c>
      <c r="OOO24" s="18" t="s">
        <v>255</v>
      </c>
      <c r="OOP24" s="18" t="s">
        <v>255</v>
      </c>
      <c r="OOQ24" s="18" t="s">
        <v>255</v>
      </c>
      <c r="OOR24" s="18" t="s">
        <v>255</v>
      </c>
      <c r="OOS24" s="18" t="s">
        <v>255</v>
      </c>
      <c r="OOT24" s="18" t="s">
        <v>255</v>
      </c>
      <c r="OOU24" s="18" t="s">
        <v>255</v>
      </c>
      <c r="OOV24" s="18" t="s">
        <v>255</v>
      </c>
      <c r="OOW24" s="18" t="s">
        <v>255</v>
      </c>
      <c r="OOX24" s="18" t="s">
        <v>255</v>
      </c>
      <c r="OOY24" s="18" t="s">
        <v>255</v>
      </c>
      <c r="OOZ24" s="18" t="s">
        <v>255</v>
      </c>
      <c r="OPA24" s="18" t="s">
        <v>255</v>
      </c>
      <c r="OPB24" s="18" t="s">
        <v>255</v>
      </c>
      <c r="OPC24" s="18" t="s">
        <v>255</v>
      </c>
      <c r="OPD24" s="18" t="s">
        <v>255</v>
      </c>
      <c r="OPE24" s="18" t="s">
        <v>255</v>
      </c>
      <c r="OPF24" s="18" t="s">
        <v>255</v>
      </c>
      <c r="OPG24" s="18" t="s">
        <v>255</v>
      </c>
      <c r="OPH24" s="18" t="s">
        <v>255</v>
      </c>
      <c r="OPI24" s="18" t="s">
        <v>255</v>
      </c>
      <c r="OPJ24" s="18" t="s">
        <v>255</v>
      </c>
      <c r="OPK24" s="18" t="s">
        <v>255</v>
      </c>
      <c r="OPL24" s="18" t="s">
        <v>255</v>
      </c>
      <c r="OPM24" s="18" t="s">
        <v>255</v>
      </c>
      <c r="OPN24" s="18" t="s">
        <v>255</v>
      </c>
      <c r="OPO24" s="18" t="s">
        <v>255</v>
      </c>
      <c r="OPP24" s="18" t="s">
        <v>255</v>
      </c>
      <c r="OPQ24" s="18" t="s">
        <v>255</v>
      </c>
      <c r="OPR24" s="18" t="s">
        <v>255</v>
      </c>
      <c r="OPS24" s="18" t="s">
        <v>255</v>
      </c>
      <c r="OPT24" s="18" t="s">
        <v>255</v>
      </c>
      <c r="OPU24" s="18" t="s">
        <v>255</v>
      </c>
      <c r="OPV24" s="18" t="s">
        <v>255</v>
      </c>
      <c r="OPW24" s="18" t="s">
        <v>255</v>
      </c>
      <c r="OPX24" s="18" t="s">
        <v>255</v>
      </c>
      <c r="OPY24" s="18" t="s">
        <v>255</v>
      </c>
      <c r="OPZ24" s="18" t="s">
        <v>255</v>
      </c>
      <c r="OQA24" s="18" t="s">
        <v>255</v>
      </c>
      <c r="OQB24" s="18" t="s">
        <v>255</v>
      </c>
      <c r="OQC24" s="18" t="s">
        <v>255</v>
      </c>
      <c r="OQD24" s="18" t="s">
        <v>255</v>
      </c>
      <c r="OQE24" s="18" t="s">
        <v>255</v>
      </c>
      <c r="OQF24" s="18" t="s">
        <v>255</v>
      </c>
      <c r="OQG24" s="18" t="s">
        <v>255</v>
      </c>
      <c r="OQH24" s="18" t="s">
        <v>255</v>
      </c>
      <c r="OQI24" s="18" t="s">
        <v>255</v>
      </c>
      <c r="OQJ24" s="18" t="s">
        <v>255</v>
      </c>
      <c r="OQK24" s="18" t="s">
        <v>255</v>
      </c>
      <c r="OQL24" s="18" t="s">
        <v>255</v>
      </c>
      <c r="OQM24" s="18" t="s">
        <v>255</v>
      </c>
      <c r="OQN24" s="18" t="s">
        <v>255</v>
      </c>
      <c r="OQO24" s="18" t="s">
        <v>255</v>
      </c>
      <c r="OQP24" s="18" t="s">
        <v>255</v>
      </c>
      <c r="OQQ24" s="18" t="s">
        <v>255</v>
      </c>
      <c r="OQR24" s="18" t="s">
        <v>255</v>
      </c>
      <c r="OQS24" s="18" t="s">
        <v>255</v>
      </c>
      <c r="OQT24" s="18" t="s">
        <v>255</v>
      </c>
      <c r="OQU24" s="18" t="s">
        <v>255</v>
      </c>
      <c r="OQV24" s="18" t="s">
        <v>255</v>
      </c>
      <c r="OQW24" s="18" t="s">
        <v>255</v>
      </c>
      <c r="OQX24" s="18" t="s">
        <v>255</v>
      </c>
      <c r="OQY24" s="18" t="s">
        <v>255</v>
      </c>
      <c r="OQZ24" s="18" t="s">
        <v>255</v>
      </c>
      <c r="ORA24" s="18" t="s">
        <v>255</v>
      </c>
      <c r="ORB24" s="18" t="s">
        <v>255</v>
      </c>
      <c r="ORC24" s="18" t="s">
        <v>255</v>
      </c>
      <c r="ORD24" s="18" t="s">
        <v>255</v>
      </c>
      <c r="ORE24" s="18" t="s">
        <v>255</v>
      </c>
      <c r="ORF24" s="18" t="s">
        <v>255</v>
      </c>
      <c r="ORG24" s="18" t="s">
        <v>255</v>
      </c>
      <c r="ORH24" s="18" t="s">
        <v>255</v>
      </c>
      <c r="ORI24" s="18" t="s">
        <v>255</v>
      </c>
      <c r="ORJ24" s="18" t="s">
        <v>255</v>
      </c>
      <c r="ORK24" s="18" t="s">
        <v>255</v>
      </c>
      <c r="ORL24" s="18" t="s">
        <v>255</v>
      </c>
      <c r="ORM24" s="18" t="s">
        <v>255</v>
      </c>
      <c r="ORN24" s="18" t="s">
        <v>255</v>
      </c>
      <c r="ORO24" s="18" t="s">
        <v>255</v>
      </c>
      <c r="ORP24" s="18" t="s">
        <v>255</v>
      </c>
      <c r="ORQ24" s="18" t="s">
        <v>255</v>
      </c>
      <c r="ORR24" s="18" t="s">
        <v>255</v>
      </c>
      <c r="ORS24" s="18" t="s">
        <v>255</v>
      </c>
      <c r="ORT24" s="18" t="s">
        <v>255</v>
      </c>
      <c r="ORU24" s="18" t="s">
        <v>255</v>
      </c>
      <c r="ORV24" s="18" t="s">
        <v>255</v>
      </c>
      <c r="ORW24" s="18" t="s">
        <v>255</v>
      </c>
      <c r="ORX24" s="18" t="s">
        <v>255</v>
      </c>
      <c r="ORY24" s="18" t="s">
        <v>255</v>
      </c>
      <c r="ORZ24" s="18" t="s">
        <v>255</v>
      </c>
      <c r="OSA24" s="18" t="s">
        <v>255</v>
      </c>
      <c r="OSB24" s="18" t="s">
        <v>255</v>
      </c>
      <c r="OSC24" s="18" t="s">
        <v>255</v>
      </c>
      <c r="OSD24" s="18" t="s">
        <v>255</v>
      </c>
      <c r="OSE24" s="18" t="s">
        <v>255</v>
      </c>
      <c r="OSF24" s="18" t="s">
        <v>255</v>
      </c>
      <c r="OSG24" s="18" t="s">
        <v>255</v>
      </c>
      <c r="OSH24" s="18" t="s">
        <v>255</v>
      </c>
      <c r="OSI24" s="18" t="s">
        <v>255</v>
      </c>
      <c r="OSJ24" s="18" t="s">
        <v>255</v>
      </c>
      <c r="OSK24" s="18" t="s">
        <v>255</v>
      </c>
      <c r="OSL24" s="18" t="s">
        <v>255</v>
      </c>
      <c r="OSM24" s="18" t="s">
        <v>255</v>
      </c>
      <c r="OSN24" s="18" t="s">
        <v>255</v>
      </c>
      <c r="OSO24" s="18" t="s">
        <v>255</v>
      </c>
      <c r="OSP24" s="18" t="s">
        <v>255</v>
      </c>
      <c r="OSQ24" s="18" t="s">
        <v>255</v>
      </c>
      <c r="OSR24" s="18" t="s">
        <v>255</v>
      </c>
      <c r="OSS24" s="18" t="s">
        <v>255</v>
      </c>
      <c r="OST24" s="18" t="s">
        <v>255</v>
      </c>
      <c r="OSU24" s="18" t="s">
        <v>255</v>
      </c>
      <c r="OSV24" s="18" t="s">
        <v>255</v>
      </c>
      <c r="OSW24" s="18" t="s">
        <v>255</v>
      </c>
      <c r="OSX24" s="18" t="s">
        <v>255</v>
      </c>
      <c r="OSY24" s="18" t="s">
        <v>255</v>
      </c>
      <c r="OSZ24" s="18" t="s">
        <v>255</v>
      </c>
      <c r="OTA24" s="18" t="s">
        <v>255</v>
      </c>
      <c r="OTB24" s="18" t="s">
        <v>255</v>
      </c>
      <c r="OTC24" s="18" t="s">
        <v>255</v>
      </c>
      <c r="OTD24" s="18" t="s">
        <v>255</v>
      </c>
      <c r="OTE24" s="18" t="s">
        <v>255</v>
      </c>
      <c r="OTF24" s="18" t="s">
        <v>255</v>
      </c>
      <c r="OTG24" s="18" t="s">
        <v>255</v>
      </c>
      <c r="OTH24" s="18" t="s">
        <v>255</v>
      </c>
      <c r="OTI24" s="18" t="s">
        <v>255</v>
      </c>
      <c r="OTJ24" s="18" t="s">
        <v>255</v>
      </c>
      <c r="OTK24" s="18" t="s">
        <v>255</v>
      </c>
      <c r="OTL24" s="18" t="s">
        <v>255</v>
      </c>
      <c r="OTM24" s="18" t="s">
        <v>255</v>
      </c>
      <c r="OTN24" s="18" t="s">
        <v>255</v>
      </c>
      <c r="OTO24" s="18" t="s">
        <v>255</v>
      </c>
      <c r="OTP24" s="18" t="s">
        <v>255</v>
      </c>
      <c r="OTQ24" s="18" t="s">
        <v>255</v>
      </c>
      <c r="OTR24" s="18" t="s">
        <v>255</v>
      </c>
      <c r="OTS24" s="18" t="s">
        <v>255</v>
      </c>
      <c r="OTT24" s="18" t="s">
        <v>255</v>
      </c>
      <c r="OTU24" s="18" t="s">
        <v>255</v>
      </c>
      <c r="OTV24" s="18" t="s">
        <v>255</v>
      </c>
      <c r="OTW24" s="18" t="s">
        <v>255</v>
      </c>
      <c r="OTX24" s="18" t="s">
        <v>255</v>
      </c>
      <c r="OTY24" s="18" t="s">
        <v>255</v>
      </c>
      <c r="OTZ24" s="18" t="s">
        <v>255</v>
      </c>
      <c r="OUA24" s="18" t="s">
        <v>255</v>
      </c>
      <c r="OUB24" s="18" t="s">
        <v>255</v>
      </c>
      <c r="OUC24" s="18" t="s">
        <v>255</v>
      </c>
      <c r="OUD24" s="18" t="s">
        <v>255</v>
      </c>
      <c r="OUE24" s="18" t="s">
        <v>255</v>
      </c>
      <c r="OUF24" s="18" t="s">
        <v>255</v>
      </c>
      <c r="OUG24" s="18" t="s">
        <v>255</v>
      </c>
      <c r="OUH24" s="18" t="s">
        <v>255</v>
      </c>
      <c r="OUI24" s="18" t="s">
        <v>255</v>
      </c>
      <c r="OUJ24" s="18" t="s">
        <v>255</v>
      </c>
      <c r="OUK24" s="18" t="s">
        <v>255</v>
      </c>
      <c r="OUL24" s="18" t="s">
        <v>255</v>
      </c>
      <c r="OUM24" s="18" t="s">
        <v>255</v>
      </c>
      <c r="OUN24" s="18" t="s">
        <v>255</v>
      </c>
      <c r="OUO24" s="18" t="s">
        <v>255</v>
      </c>
      <c r="OUP24" s="18" t="s">
        <v>255</v>
      </c>
      <c r="OUQ24" s="18" t="s">
        <v>255</v>
      </c>
      <c r="OUR24" s="18" t="s">
        <v>255</v>
      </c>
      <c r="OUS24" s="18" t="s">
        <v>255</v>
      </c>
      <c r="OUT24" s="18" t="s">
        <v>255</v>
      </c>
      <c r="OUU24" s="18" t="s">
        <v>255</v>
      </c>
      <c r="OUV24" s="18" t="s">
        <v>255</v>
      </c>
      <c r="OUW24" s="18" t="s">
        <v>255</v>
      </c>
      <c r="OUX24" s="18" t="s">
        <v>255</v>
      </c>
      <c r="OUY24" s="18" t="s">
        <v>255</v>
      </c>
      <c r="OUZ24" s="18" t="s">
        <v>255</v>
      </c>
      <c r="OVA24" s="18" t="s">
        <v>255</v>
      </c>
      <c r="OVB24" s="18" t="s">
        <v>255</v>
      </c>
      <c r="OVC24" s="18" t="s">
        <v>255</v>
      </c>
      <c r="OVD24" s="18" t="s">
        <v>255</v>
      </c>
      <c r="OVE24" s="18" t="s">
        <v>255</v>
      </c>
      <c r="OVF24" s="18" t="s">
        <v>255</v>
      </c>
      <c r="OVG24" s="18" t="s">
        <v>255</v>
      </c>
      <c r="OVH24" s="18" t="s">
        <v>255</v>
      </c>
      <c r="OVI24" s="18" t="s">
        <v>255</v>
      </c>
      <c r="OVJ24" s="18" t="s">
        <v>255</v>
      </c>
      <c r="OVK24" s="18" t="s">
        <v>255</v>
      </c>
      <c r="OVL24" s="18" t="s">
        <v>255</v>
      </c>
      <c r="OVM24" s="18" t="s">
        <v>255</v>
      </c>
      <c r="OVN24" s="18" t="s">
        <v>255</v>
      </c>
      <c r="OVO24" s="18" t="s">
        <v>255</v>
      </c>
      <c r="OVP24" s="18" t="s">
        <v>255</v>
      </c>
      <c r="OVQ24" s="18" t="s">
        <v>255</v>
      </c>
      <c r="OVR24" s="18" t="s">
        <v>255</v>
      </c>
      <c r="OVS24" s="18" t="s">
        <v>255</v>
      </c>
      <c r="OVT24" s="18" t="s">
        <v>255</v>
      </c>
      <c r="OVU24" s="18" t="s">
        <v>255</v>
      </c>
      <c r="OVV24" s="18" t="s">
        <v>255</v>
      </c>
      <c r="OVW24" s="18" t="s">
        <v>255</v>
      </c>
      <c r="OVX24" s="18" t="s">
        <v>255</v>
      </c>
      <c r="OVY24" s="18" t="s">
        <v>255</v>
      </c>
      <c r="OVZ24" s="18" t="s">
        <v>255</v>
      </c>
      <c r="OWA24" s="18" t="s">
        <v>255</v>
      </c>
      <c r="OWB24" s="18" t="s">
        <v>255</v>
      </c>
      <c r="OWC24" s="18" t="s">
        <v>255</v>
      </c>
      <c r="OWD24" s="18" t="s">
        <v>255</v>
      </c>
      <c r="OWE24" s="18" t="s">
        <v>255</v>
      </c>
      <c r="OWF24" s="18" t="s">
        <v>255</v>
      </c>
      <c r="OWG24" s="18" t="s">
        <v>255</v>
      </c>
      <c r="OWH24" s="18" t="s">
        <v>255</v>
      </c>
      <c r="OWI24" s="18" t="s">
        <v>255</v>
      </c>
      <c r="OWJ24" s="18" t="s">
        <v>255</v>
      </c>
      <c r="OWK24" s="18" t="s">
        <v>255</v>
      </c>
      <c r="OWL24" s="18" t="s">
        <v>255</v>
      </c>
      <c r="OWM24" s="18" t="s">
        <v>255</v>
      </c>
      <c r="OWN24" s="18" t="s">
        <v>255</v>
      </c>
      <c r="OWO24" s="18" t="s">
        <v>255</v>
      </c>
      <c r="OWP24" s="18" t="s">
        <v>255</v>
      </c>
      <c r="OWQ24" s="18" t="s">
        <v>255</v>
      </c>
      <c r="OWR24" s="18" t="s">
        <v>255</v>
      </c>
      <c r="OWS24" s="18" t="s">
        <v>255</v>
      </c>
      <c r="OWT24" s="18" t="s">
        <v>255</v>
      </c>
      <c r="OWU24" s="18" t="s">
        <v>255</v>
      </c>
      <c r="OWV24" s="18" t="s">
        <v>255</v>
      </c>
      <c r="OWW24" s="18" t="s">
        <v>255</v>
      </c>
      <c r="OWX24" s="18" t="s">
        <v>255</v>
      </c>
      <c r="OWY24" s="18" t="s">
        <v>255</v>
      </c>
      <c r="OWZ24" s="18" t="s">
        <v>255</v>
      </c>
      <c r="OXA24" s="18" t="s">
        <v>255</v>
      </c>
      <c r="OXB24" s="18" t="s">
        <v>255</v>
      </c>
      <c r="OXC24" s="18" t="s">
        <v>255</v>
      </c>
      <c r="OXD24" s="18" t="s">
        <v>255</v>
      </c>
      <c r="OXE24" s="18" t="s">
        <v>255</v>
      </c>
      <c r="OXF24" s="18" t="s">
        <v>255</v>
      </c>
      <c r="OXG24" s="18" t="s">
        <v>255</v>
      </c>
      <c r="OXH24" s="18" t="s">
        <v>255</v>
      </c>
      <c r="OXI24" s="18" t="s">
        <v>255</v>
      </c>
      <c r="OXJ24" s="18" t="s">
        <v>255</v>
      </c>
      <c r="OXK24" s="18" t="s">
        <v>255</v>
      </c>
      <c r="OXL24" s="18" t="s">
        <v>255</v>
      </c>
      <c r="OXM24" s="18" t="s">
        <v>255</v>
      </c>
      <c r="OXN24" s="18" t="s">
        <v>255</v>
      </c>
      <c r="OXO24" s="18" t="s">
        <v>255</v>
      </c>
      <c r="OXP24" s="18" t="s">
        <v>255</v>
      </c>
      <c r="OXQ24" s="18" t="s">
        <v>255</v>
      </c>
      <c r="OXR24" s="18" t="s">
        <v>255</v>
      </c>
      <c r="OXS24" s="18" t="s">
        <v>255</v>
      </c>
      <c r="OXT24" s="18" t="s">
        <v>255</v>
      </c>
      <c r="OXU24" s="18" t="s">
        <v>255</v>
      </c>
      <c r="OXV24" s="18" t="s">
        <v>255</v>
      </c>
      <c r="OXW24" s="18" t="s">
        <v>255</v>
      </c>
      <c r="OXX24" s="18" t="s">
        <v>255</v>
      </c>
      <c r="OXY24" s="18" t="s">
        <v>255</v>
      </c>
      <c r="OXZ24" s="18" t="s">
        <v>255</v>
      </c>
      <c r="OYA24" s="18" t="s">
        <v>255</v>
      </c>
      <c r="OYB24" s="18" t="s">
        <v>255</v>
      </c>
      <c r="OYC24" s="18" t="s">
        <v>255</v>
      </c>
      <c r="OYD24" s="18" t="s">
        <v>255</v>
      </c>
      <c r="OYE24" s="18" t="s">
        <v>255</v>
      </c>
      <c r="OYF24" s="18" t="s">
        <v>255</v>
      </c>
      <c r="OYG24" s="18" t="s">
        <v>255</v>
      </c>
      <c r="OYH24" s="18" t="s">
        <v>255</v>
      </c>
      <c r="OYI24" s="18" t="s">
        <v>255</v>
      </c>
      <c r="OYJ24" s="18" t="s">
        <v>255</v>
      </c>
      <c r="OYK24" s="18" t="s">
        <v>255</v>
      </c>
      <c r="OYL24" s="18" t="s">
        <v>255</v>
      </c>
      <c r="OYM24" s="18" t="s">
        <v>255</v>
      </c>
      <c r="OYN24" s="18" t="s">
        <v>255</v>
      </c>
      <c r="OYO24" s="18" t="s">
        <v>255</v>
      </c>
      <c r="OYP24" s="18" t="s">
        <v>255</v>
      </c>
      <c r="OYQ24" s="18" t="s">
        <v>255</v>
      </c>
      <c r="OYR24" s="18" t="s">
        <v>255</v>
      </c>
      <c r="OYS24" s="18" t="s">
        <v>255</v>
      </c>
      <c r="OYT24" s="18" t="s">
        <v>255</v>
      </c>
      <c r="OYU24" s="18" t="s">
        <v>255</v>
      </c>
      <c r="OYV24" s="18" t="s">
        <v>255</v>
      </c>
      <c r="OYW24" s="18" t="s">
        <v>255</v>
      </c>
      <c r="OYX24" s="18" t="s">
        <v>255</v>
      </c>
      <c r="OYY24" s="18" t="s">
        <v>255</v>
      </c>
      <c r="OYZ24" s="18" t="s">
        <v>255</v>
      </c>
      <c r="OZA24" s="18" t="s">
        <v>255</v>
      </c>
      <c r="OZB24" s="18" t="s">
        <v>255</v>
      </c>
      <c r="OZC24" s="18" t="s">
        <v>255</v>
      </c>
      <c r="OZD24" s="18" t="s">
        <v>255</v>
      </c>
      <c r="OZE24" s="18" t="s">
        <v>255</v>
      </c>
      <c r="OZF24" s="18" t="s">
        <v>255</v>
      </c>
      <c r="OZG24" s="18" t="s">
        <v>255</v>
      </c>
      <c r="OZH24" s="18" t="s">
        <v>255</v>
      </c>
      <c r="OZI24" s="18" t="s">
        <v>255</v>
      </c>
      <c r="OZJ24" s="18" t="s">
        <v>255</v>
      </c>
      <c r="OZK24" s="18" t="s">
        <v>255</v>
      </c>
      <c r="OZL24" s="18" t="s">
        <v>255</v>
      </c>
      <c r="OZM24" s="18" t="s">
        <v>255</v>
      </c>
      <c r="OZN24" s="18" t="s">
        <v>255</v>
      </c>
      <c r="OZO24" s="18" t="s">
        <v>255</v>
      </c>
      <c r="OZP24" s="18" t="s">
        <v>255</v>
      </c>
      <c r="OZQ24" s="18" t="s">
        <v>255</v>
      </c>
      <c r="OZR24" s="18" t="s">
        <v>255</v>
      </c>
      <c r="OZS24" s="18" t="s">
        <v>255</v>
      </c>
      <c r="OZT24" s="18" t="s">
        <v>255</v>
      </c>
      <c r="OZU24" s="18" t="s">
        <v>255</v>
      </c>
      <c r="OZV24" s="18" t="s">
        <v>255</v>
      </c>
      <c r="OZW24" s="18" t="s">
        <v>255</v>
      </c>
      <c r="OZX24" s="18" t="s">
        <v>255</v>
      </c>
      <c r="OZY24" s="18" t="s">
        <v>255</v>
      </c>
      <c r="OZZ24" s="18" t="s">
        <v>255</v>
      </c>
      <c r="PAA24" s="18" t="s">
        <v>255</v>
      </c>
      <c r="PAB24" s="18" t="s">
        <v>255</v>
      </c>
      <c r="PAC24" s="18" t="s">
        <v>255</v>
      </c>
      <c r="PAD24" s="18" t="s">
        <v>255</v>
      </c>
      <c r="PAE24" s="18" t="s">
        <v>255</v>
      </c>
      <c r="PAF24" s="18" t="s">
        <v>255</v>
      </c>
      <c r="PAG24" s="18" t="s">
        <v>255</v>
      </c>
      <c r="PAH24" s="18" t="s">
        <v>255</v>
      </c>
      <c r="PAI24" s="18" t="s">
        <v>255</v>
      </c>
      <c r="PAJ24" s="18" t="s">
        <v>255</v>
      </c>
      <c r="PAK24" s="18" t="s">
        <v>255</v>
      </c>
      <c r="PAL24" s="18" t="s">
        <v>255</v>
      </c>
      <c r="PAM24" s="18" t="s">
        <v>255</v>
      </c>
      <c r="PAN24" s="18" t="s">
        <v>255</v>
      </c>
      <c r="PAO24" s="18" t="s">
        <v>255</v>
      </c>
      <c r="PAP24" s="18" t="s">
        <v>255</v>
      </c>
      <c r="PAQ24" s="18" t="s">
        <v>255</v>
      </c>
      <c r="PAR24" s="18" t="s">
        <v>255</v>
      </c>
      <c r="PAS24" s="18" t="s">
        <v>255</v>
      </c>
      <c r="PAT24" s="18" t="s">
        <v>255</v>
      </c>
      <c r="PAU24" s="18" t="s">
        <v>255</v>
      </c>
      <c r="PAV24" s="18" t="s">
        <v>255</v>
      </c>
      <c r="PAW24" s="18" t="s">
        <v>255</v>
      </c>
      <c r="PAX24" s="18" t="s">
        <v>255</v>
      </c>
      <c r="PAY24" s="18" t="s">
        <v>255</v>
      </c>
      <c r="PAZ24" s="18" t="s">
        <v>255</v>
      </c>
      <c r="PBA24" s="18" t="s">
        <v>255</v>
      </c>
      <c r="PBB24" s="18" t="s">
        <v>255</v>
      </c>
      <c r="PBC24" s="18" t="s">
        <v>255</v>
      </c>
      <c r="PBD24" s="18" t="s">
        <v>255</v>
      </c>
      <c r="PBE24" s="18" t="s">
        <v>255</v>
      </c>
      <c r="PBF24" s="18" t="s">
        <v>255</v>
      </c>
      <c r="PBG24" s="18" t="s">
        <v>255</v>
      </c>
      <c r="PBH24" s="18" t="s">
        <v>255</v>
      </c>
      <c r="PBI24" s="18" t="s">
        <v>255</v>
      </c>
      <c r="PBJ24" s="18" t="s">
        <v>255</v>
      </c>
      <c r="PBK24" s="18" t="s">
        <v>255</v>
      </c>
      <c r="PBL24" s="18" t="s">
        <v>255</v>
      </c>
      <c r="PBM24" s="18" t="s">
        <v>255</v>
      </c>
      <c r="PBN24" s="18" t="s">
        <v>255</v>
      </c>
      <c r="PBO24" s="18" t="s">
        <v>255</v>
      </c>
      <c r="PBP24" s="18" t="s">
        <v>255</v>
      </c>
      <c r="PBQ24" s="18" t="s">
        <v>255</v>
      </c>
      <c r="PBR24" s="18" t="s">
        <v>255</v>
      </c>
      <c r="PBS24" s="18" t="s">
        <v>255</v>
      </c>
      <c r="PBT24" s="18" t="s">
        <v>255</v>
      </c>
      <c r="PBU24" s="18" t="s">
        <v>255</v>
      </c>
      <c r="PBV24" s="18" t="s">
        <v>255</v>
      </c>
      <c r="PBW24" s="18" t="s">
        <v>255</v>
      </c>
      <c r="PBX24" s="18" t="s">
        <v>255</v>
      </c>
      <c r="PBY24" s="18" t="s">
        <v>255</v>
      </c>
      <c r="PBZ24" s="18" t="s">
        <v>255</v>
      </c>
      <c r="PCA24" s="18" t="s">
        <v>255</v>
      </c>
      <c r="PCB24" s="18" t="s">
        <v>255</v>
      </c>
      <c r="PCC24" s="18" t="s">
        <v>255</v>
      </c>
      <c r="PCD24" s="18" t="s">
        <v>255</v>
      </c>
      <c r="PCE24" s="18" t="s">
        <v>255</v>
      </c>
      <c r="PCF24" s="18" t="s">
        <v>255</v>
      </c>
      <c r="PCG24" s="18" t="s">
        <v>255</v>
      </c>
      <c r="PCH24" s="18" t="s">
        <v>255</v>
      </c>
      <c r="PCI24" s="18" t="s">
        <v>255</v>
      </c>
      <c r="PCJ24" s="18" t="s">
        <v>255</v>
      </c>
      <c r="PCK24" s="18" t="s">
        <v>255</v>
      </c>
      <c r="PCL24" s="18" t="s">
        <v>255</v>
      </c>
      <c r="PCM24" s="18" t="s">
        <v>255</v>
      </c>
      <c r="PCN24" s="18" t="s">
        <v>255</v>
      </c>
      <c r="PCO24" s="18" t="s">
        <v>255</v>
      </c>
      <c r="PCP24" s="18" t="s">
        <v>255</v>
      </c>
      <c r="PCQ24" s="18" t="s">
        <v>255</v>
      </c>
      <c r="PCR24" s="18" t="s">
        <v>255</v>
      </c>
      <c r="PCS24" s="18" t="s">
        <v>255</v>
      </c>
      <c r="PCT24" s="18" t="s">
        <v>255</v>
      </c>
      <c r="PCU24" s="18" t="s">
        <v>255</v>
      </c>
      <c r="PCV24" s="18" t="s">
        <v>255</v>
      </c>
      <c r="PCW24" s="18" t="s">
        <v>255</v>
      </c>
      <c r="PCX24" s="18" t="s">
        <v>255</v>
      </c>
      <c r="PCY24" s="18" t="s">
        <v>255</v>
      </c>
      <c r="PCZ24" s="18" t="s">
        <v>255</v>
      </c>
      <c r="PDA24" s="18" t="s">
        <v>255</v>
      </c>
      <c r="PDB24" s="18" t="s">
        <v>255</v>
      </c>
      <c r="PDC24" s="18" t="s">
        <v>255</v>
      </c>
      <c r="PDD24" s="18" t="s">
        <v>255</v>
      </c>
      <c r="PDE24" s="18" t="s">
        <v>255</v>
      </c>
      <c r="PDF24" s="18" t="s">
        <v>255</v>
      </c>
      <c r="PDG24" s="18" t="s">
        <v>255</v>
      </c>
      <c r="PDH24" s="18" t="s">
        <v>255</v>
      </c>
      <c r="PDI24" s="18" t="s">
        <v>255</v>
      </c>
      <c r="PDJ24" s="18" t="s">
        <v>255</v>
      </c>
      <c r="PDK24" s="18" t="s">
        <v>255</v>
      </c>
      <c r="PDL24" s="18" t="s">
        <v>255</v>
      </c>
      <c r="PDM24" s="18" t="s">
        <v>255</v>
      </c>
      <c r="PDN24" s="18" t="s">
        <v>255</v>
      </c>
      <c r="PDO24" s="18" t="s">
        <v>255</v>
      </c>
      <c r="PDP24" s="18" t="s">
        <v>255</v>
      </c>
      <c r="PDQ24" s="18" t="s">
        <v>255</v>
      </c>
      <c r="PDR24" s="18" t="s">
        <v>255</v>
      </c>
      <c r="PDS24" s="18" t="s">
        <v>255</v>
      </c>
      <c r="PDT24" s="18" t="s">
        <v>255</v>
      </c>
      <c r="PDU24" s="18" t="s">
        <v>255</v>
      </c>
      <c r="PDV24" s="18" t="s">
        <v>255</v>
      </c>
      <c r="PDW24" s="18" t="s">
        <v>255</v>
      </c>
      <c r="PDX24" s="18" t="s">
        <v>255</v>
      </c>
      <c r="PDY24" s="18" t="s">
        <v>255</v>
      </c>
      <c r="PDZ24" s="18" t="s">
        <v>255</v>
      </c>
      <c r="PEA24" s="18" t="s">
        <v>255</v>
      </c>
      <c r="PEB24" s="18" t="s">
        <v>255</v>
      </c>
      <c r="PEC24" s="18" t="s">
        <v>255</v>
      </c>
      <c r="PED24" s="18" t="s">
        <v>255</v>
      </c>
      <c r="PEE24" s="18" t="s">
        <v>255</v>
      </c>
      <c r="PEF24" s="18" t="s">
        <v>255</v>
      </c>
      <c r="PEG24" s="18" t="s">
        <v>255</v>
      </c>
      <c r="PEH24" s="18" t="s">
        <v>255</v>
      </c>
      <c r="PEI24" s="18" t="s">
        <v>255</v>
      </c>
      <c r="PEJ24" s="18" t="s">
        <v>255</v>
      </c>
      <c r="PEK24" s="18" t="s">
        <v>255</v>
      </c>
      <c r="PEL24" s="18" t="s">
        <v>255</v>
      </c>
      <c r="PEM24" s="18" t="s">
        <v>255</v>
      </c>
      <c r="PEN24" s="18" t="s">
        <v>255</v>
      </c>
      <c r="PEO24" s="18" t="s">
        <v>255</v>
      </c>
      <c r="PEP24" s="18" t="s">
        <v>255</v>
      </c>
      <c r="PEQ24" s="18" t="s">
        <v>255</v>
      </c>
      <c r="PER24" s="18" t="s">
        <v>255</v>
      </c>
      <c r="PES24" s="18" t="s">
        <v>255</v>
      </c>
      <c r="PET24" s="18" t="s">
        <v>255</v>
      </c>
      <c r="PEU24" s="18" t="s">
        <v>255</v>
      </c>
      <c r="PEV24" s="18" t="s">
        <v>255</v>
      </c>
      <c r="PEW24" s="18" t="s">
        <v>255</v>
      </c>
      <c r="PEX24" s="18" t="s">
        <v>255</v>
      </c>
      <c r="PEY24" s="18" t="s">
        <v>255</v>
      </c>
      <c r="PEZ24" s="18" t="s">
        <v>255</v>
      </c>
      <c r="PFA24" s="18" t="s">
        <v>255</v>
      </c>
      <c r="PFB24" s="18" t="s">
        <v>255</v>
      </c>
      <c r="PFC24" s="18" t="s">
        <v>255</v>
      </c>
      <c r="PFD24" s="18" t="s">
        <v>255</v>
      </c>
      <c r="PFE24" s="18" t="s">
        <v>255</v>
      </c>
      <c r="PFF24" s="18" t="s">
        <v>255</v>
      </c>
      <c r="PFG24" s="18" t="s">
        <v>255</v>
      </c>
      <c r="PFH24" s="18" t="s">
        <v>255</v>
      </c>
      <c r="PFI24" s="18" t="s">
        <v>255</v>
      </c>
      <c r="PFJ24" s="18" t="s">
        <v>255</v>
      </c>
      <c r="PFK24" s="18" t="s">
        <v>255</v>
      </c>
      <c r="PFL24" s="18" t="s">
        <v>255</v>
      </c>
      <c r="PFM24" s="18" t="s">
        <v>255</v>
      </c>
      <c r="PFN24" s="18" t="s">
        <v>255</v>
      </c>
      <c r="PFO24" s="18" t="s">
        <v>255</v>
      </c>
      <c r="PFP24" s="18" t="s">
        <v>255</v>
      </c>
      <c r="PFQ24" s="18" t="s">
        <v>255</v>
      </c>
      <c r="PFR24" s="18" t="s">
        <v>255</v>
      </c>
      <c r="PFS24" s="18" t="s">
        <v>255</v>
      </c>
      <c r="PFT24" s="18" t="s">
        <v>255</v>
      </c>
      <c r="PFU24" s="18" t="s">
        <v>255</v>
      </c>
      <c r="PFV24" s="18" t="s">
        <v>255</v>
      </c>
      <c r="PFW24" s="18" t="s">
        <v>255</v>
      </c>
      <c r="PFX24" s="18" t="s">
        <v>255</v>
      </c>
      <c r="PFY24" s="18" t="s">
        <v>255</v>
      </c>
      <c r="PFZ24" s="18" t="s">
        <v>255</v>
      </c>
      <c r="PGA24" s="18" t="s">
        <v>255</v>
      </c>
      <c r="PGB24" s="18" t="s">
        <v>255</v>
      </c>
      <c r="PGC24" s="18" t="s">
        <v>255</v>
      </c>
      <c r="PGD24" s="18" t="s">
        <v>255</v>
      </c>
      <c r="PGE24" s="18" t="s">
        <v>255</v>
      </c>
      <c r="PGF24" s="18" t="s">
        <v>255</v>
      </c>
      <c r="PGG24" s="18" t="s">
        <v>255</v>
      </c>
      <c r="PGH24" s="18" t="s">
        <v>255</v>
      </c>
      <c r="PGI24" s="18" t="s">
        <v>255</v>
      </c>
      <c r="PGJ24" s="18" t="s">
        <v>255</v>
      </c>
      <c r="PGK24" s="18" t="s">
        <v>255</v>
      </c>
      <c r="PGL24" s="18" t="s">
        <v>255</v>
      </c>
      <c r="PGM24" s="18" t="s">
        <v>255</v>
      </c>
      <c r="PGN24" s="18" t="s">
        <v>255</v>
      </c>
      <c r="PGO24" s="18" t="s">
        <v>255</v>
      </c>
      <c r="PGP24" s="18" t="s">
        <v>255</v>
      </c>
      <c r="PGQ24" s="18" t="s">
        <v>255</v>
      </c>
      <c r="PGR24" s="18" t="s">
        <v>255</v>
      </c>
      <c r="PGS24" s="18" t="s">
        <v>255</v>
      </c>
      <c r="PGT24" s="18" t="s">
        <v>255</v>
      </c>
      <c r="PGU24" s="18" t="s">
        <v>255</v>
      </c>
      <c r="PGV24" s="18" t="s">
        <v>255</v>
      </c>
      <c r="PGW24" s="18" t="s">
        <v>255</v>
      </c>
      <c r="PGX24" s="18" t="s">
        <v>255</v>
      </c>
      <c r="PGY24" s="18" t="s">
        <v>255</v>
      </c>
      <c r="PGZ24" s="18" t="s">
        <v>255</v>
      </c>
      <c r="PHA24" s="18" t="s">
        <v>255</v>
      </c>
      <c r="PHB24" s="18" t="s">
        <v>255</v>
      </c>
      <c r="PHC24" s="18" t="s">
        <v>255</v>
      </c>
      <c r="PHD24" s="18" t="s">
        <v>255</v>
      </c>
      <c r="PHE24" s="18" t="s">
        <v>255</v>
      </c>
      <c r="PHF24" s="18" t="s">
        <v>255</v>
      </c>
      <c r="PHG24" s="18" t="s">
        <v>255</v>
      </c>
      <c r="PHH24" s="18" t="s">
        <v>255</v>
      </c>
      <c r="PHI24" s="18" t="s">
        <v>255</v>
      </c>
      <c r="PHJ24" s="18" t="s">
        <v>255</v>
      </c>
      <c r="PHK24" s="18" t="s">
        <v>255</v>
      </c>
      <c r="PHL24" s="18" t="s">
        <v>255</v>
      </c>
      <c r="PHM24" s="18" t="s">
        <v>255</v>
      </c>
      <c r="PHN24" s="18" t="s">
        <v>255</v>
      </c>
      <c r="PHO24" s="18" t="s">
        <v>255</v>
      </c>
      <c r="PHP24" s="18" t="s">
        <v>255</v>
      </c>
      <c r="PHQ24" s="18" t="s">
        <v>255</v>
      </c>
      <c r="PHR24" s="18" t="s">
        <v>255</v>
      </c>
      <c r="PHS24" s="18" t="s">
        <v>255</v>
      </c>
      <c r="PHT24" s="18" t="s">
        <v>255</v>
      </c>
      <c r="PHU24" s="18" t="s">
        <v>255</v>
      </c>
      <c r="PHV24" s="18" t="s">
        <v>255</v>
      </c>
      <c r="PHW24" s="18" t="s">
        <v>255</v>
      </c>
      <c r="PHX24" s="18" t="s">
        <v>255</v>
      </c>
      <c r="PHY24" s="18" t="s">
        <v>255</v>
      </c>
      <c r="PHZ24" s="18" t="s">
        <v>255</v>
      </c>
      <c r="PIA24" s="18" t="s">
        <v>255</v>
      </c>
      <c r="PIB24" s="18" t="s">
        <v>255</v>
      </c>
      <c r="PIC24" s="18" t="s">
        <v>255</v>
      </c>
      <c r="PID24" s="18" t="s">
        <v>255</v>
      </c>
      <c r="PIE24" s="18" t="s">
        <v>255</v>
      </c>
      <c r="PIF24" s="18" t="s">
        <v>255</v>
      </c>
      <c r="PIG24" s="18" t="s">
        <v>255</v>
      </c>
      <c r="PIH24" s="18" t="s">
        <v>255</v>
      </c>
      <c r="PII24" s="18" t="s">
        <v>255</v>
      </c>
      <c r="PIJ24" s="18" t="s">
        <v>255</v>
      </c>
      <c r="PIK24" s="18" t="s">
        <v>255</v>
      </c>
      <c r="PIL24" s="18" t="s">
        <v>255</v>
      </c>
      <c r="PIM24" s="18" t="s">
        <v>255</v>
      </c>
      <c r="PIN24" s="18" t="s">
        <v>255</v>
      </c>
      <c r="PIO24" s="18" t="s">
        <v>255</v>
      </c>
      <c r="PIP24" s="18" t="s">
        <v>255</v>
      </c>
      <c r="PIQ24" s="18" t="s">
        <v>255</v>
      </c>
      <c r="PIR24" s="18" t="s">
        <v>255</v>
      </c>
      <c r="PIS24" s="18" t="s">
        <v>255</v>
      </c>
      <c r="PIT24" s="18" t="s">
        <v>255</v>
      </c>
      <c r="PIU24" s="18" t="s">
        <v>255</v>
      </c>
      <c r="PIV24" s="18" t="s">
        <v>255</v>
      </c>
      <c r="PIW24" s="18" t="s">
        <v>255</v>
      </c>
      <c r="PIX24" s="18" t="s">
        <v>255</v>
      </c>
      <c r="PIY24" s="18" t="s">
        <v>255</v>
      </c>
      <c r="PIZ24" s="18" t="s">
        <v>255</v>
      </c>
      <c r="PJA24" s="18" t="s">
        <v>255</v>
      </c>
      <c r="PJB24" s="18" t="s">
        <v>255</v>
      </c>
      <c r="PJC24" s="18" t="s">
        <v>255</v>
      </c>
      <c r="PJD24" s="18" t="s">
        <v>255</v>
      </c>
      <c r="PJE24" s="18" t="s">
        <v>255</v>
      </c>
      <c r="PJF24" s="18" t="s">
        <v>255</v>
      </c>
      <c r="PJG24" s="18" t="s">
        <v>255</v>
      </c>
      <c r="PJH24" s="18" t="s">
        <v>255</v>
      </c>
      <c r="PJI24" s="18" t="s">
        <v>255</v>
      </c>
      <c r="PJJ24" s="18" t="s">
        <v>255</v>
      </c>
      <c r="PJK24" s="18" t="s">
        <v>255</v>
      </c>
      <c r="PJL24" s="18" t="s">
        <v>255</v>
      </c>
      <c r="PJM24" s="18" t="s">
        <v>255</v>
      </c>
      <c r="PJN24" s="18" t="s">
        <v>255</v>
      </c>
      <c r="PJO24" s="18" t="s">
        <v>255</v>
      </c>
      <c r="PJP24" s="18" t="s">
        <v>255</v>
      </c>
      <c r="PJQ24" s="18" t="s">
        <v>255</v>
      </c>
      <c r="PJR24" s="18" t="s">
        <v>255</v>
      </c>
      <c r="PJS24" s="18" t="s">
        <v>255</v>
      </c>
      <c r="PJT24" s="18" t="s">
        <v>255</v>
      </c>
      <c r="PJU24" s="18" t="s">
        <v>255</v>
      </c>
      <c r="PJV24" s="18" t="s">
        <v>255</v>
      </c>
      <c r="PJW24" s="18" t="s">
        <v>255</v>
      </c>
      <c r="PJX24" s="18" t="s">
        <v>255</v>
      </c>
      <c r="PJY24" s="18" t="s">
        <v>255</v>
      </c>
      <c r="PJZ24" s="18" t="s">
        <v>255</v>
      </c>
      <c r="PKA24" s="18" t="s">
        <v>255</v>
      </c>
      <c r="PKB24" s="18" t="s">
        <v>255</v>
      </c>
      <c r="PKC24" s="18" t="s">
        <v>255</v>
      </c>
      <c r="PKD24" s="18" t="s">
        <v>255</v>
      </c>
      <c r="PKE24" s="18" t="s">
        <v>255</v>
      </c>
      <c r="PKF24" s="18" t="s">
        <v>255</v>
      </c>
      <c r="PKG24" s="18" t="s">
        <v>255</v>
      </c>
      <c r="PKH24" s="18" t="s">
        <v>255</v>
      </c>
      <c r="PKI24" s="18" t="s">
        <v>255</v>
      </c>
      <c r="PKJ24" s="18" t="s">
        <v>255</v>
      </c>
      <c r="PKK24" s="18" t="s">
        <v>255</v>
      </c>
      <c r="PKL24" s="18" t="s">
        <v>255</v>
      </c>
      <c r="PKM24" s="18" t="s">
        <v>255</v>
      </c>
      <c r="PKN24" s="18" t="s">
        <v>255</v>
      </c>
      <c r="PKO24" s="18" t="s">
        <v>255</v>
      </c>
      <c r="PKP24" s="18" t="s">
        <v>255</v>
      </c>
      <c r="PKQ24" s="18" t="s">
        <v>255</v>
      </c>
      <c r="PKR24" s="18" t="s">
        <v>255</v>
      </c>
      <c r="PKS24" s="18" t="s">
        <v>255</v>
      </c>
      <c r="PKT24" s="18" t="s">
        <v>255</v>
      </c>
      <c r="PKU24" s="18" t="s">
        <v>255</v>
      </c>
      <c r="PKV24" s="18" t="s">
        <v>255</v>
      </c>
      <c r="PKW24" s="18" t="s">
        <v>255</v>
      </c>
      <c r="PKX24" s="18" t="s">
        <v>255</v>
      </c>
      <c r="PKY24" s="18" t="s">
        <v>255</v>
      </c>
      <c r="PKZ24" s="18" t="s">
        <v>255</v>
      </c>
      <c r="PLA24" s="18" t="s">
        <v>255</v>
      </c>
      <c r="PLB24" s="18" t="s">
        <v>255</v>
      </c>
      <c r="PLC24" s="18" t="s">
        <v>255</v>
      </c>
      <c r="PLD24" s="18" t="s">
        <v>255</v>
      </c>
      <c r="PLE24" s="18" t="s">
        <v>255</v>
      </c>
      <c r="PLF24" s="18" t="s">
        <v>255</v>
      </c>
      <c r="PLG24" s="18" t="s">
        <v>255</v>
      </c>
      <c r="PLH24" s="18" t="s">
        <v>255</v>
      </c>
      <c r="PLI24" s="18" t="s">
        <v>255</v>
      </c>
      <c r="PLJ24" s="18" t="s">
        <v>255</v>
      </c>
      <c r="PLK24" s="18" t="s">
        <v>255</v>
      </c>
      <c r="PLL24" s="18" t="s">
        <v>255</v>
      </c>
      <c r="PLM24" s="18" t="s">
        <v>255</v>
      </c>
      <c r="PLN24" s="18" t="s">
        <v>255</v>
      </c>
      <c r="PLO24" s="18" t="s">
        <v>255</v>
      </c>
      <c r="PLP24" s="18" t="s">
        <v>255</v>
      </c>
      <c r="PLQ24" s="18" t="s">
        <v>255</v>
      </c>
      <c r="PLR24" s="18" t="s">
        <v>255</v>
      </c>
      <c r="PLS24" s="18" t="s">
        <v>255</v>
      </c>
      <c r="PLT24" s="18" t="s">
        <v>255</v>
      </c>
      <c r="PLU24" s="18" t="s">
        <v>255</v>
      </c>
      <c r="PLV24" s="18" t="s">
        <v>255</v>
      </c>
      <c r="PLW24" s="18" t="s">
        <v>255</v>
      </c>
      <c r="PLX24" s="18" t="s">
        <v>255</v>
      </c>
      <c r="PLY24" s="18" t="s">
        <v>255</v>
      </c>
      <c r="PLZ24" s="18" t="s">
        <v>255</v>
      </c>
      <c r="PMA24" s="18" t="s">
        <v>255</v>
      </c>
      <c r="PMB24" s="18" t="s">
        <v>255</v>
      </c>
      <c r="PMC24" s="18" t="s">
        <v>255</v>
      </c>
      <c r="PMD24" s="18" t="s">
        <v>255</v>
      </c>
      <c r="PME24" s="18" t="s">
        <v>255</v>
      </c>
      <c r="PMF24" s="18" t="s">
        <v>255</v>
      </c>
      <c r="PMG24" s="18" t="s">
        <v>255</v>
      </c>
      <c r="PMH24" s="18" t="s">
        <v>255</v>
      </c>
      <c r="PMI24" s="18" t="s">
        <v>255</v>
      </c>
      <c r="PMJ24" s="18" t="s">
        <v>255</v>
      </c>
      <c r="PMK24" s="18" t="s">
        <v>255</v>
      </c>
      <c r="PML24" s="18" t="s">
        <v>255</v>
      </c>
      <c r="PMM24" s="18" t="s">
        <v>255</v>
      </c>
      <c r="PMN24" s="18" t="s">
        <v>255</v>
      </c>
      <c r="PMO24" s="18" t="s">
        <v>255</v>
      </c>
      <c r="PMP24" s="18" t="s">
        <v>255</v>
      </c>
      <c r="PMQ24" s="18" t="s">
        <v>255</v>
      </c>
      <c r="PMR24" s="18" t="s">
        <v>255</v>
      </c>
      <c r="PMS24" s="18" t="s">
        <v>255</v>
      </c>
      <c r="PMT24" s="18" t="s">
        <v>255</v>
      </c>
      <c r="PMU24" s="18" t="s">
        <v>255</v>
      </c>
      <c r="PMV24" s="18" t="s">
        <v>255</v>
      </c>
      <c r="PMW24" s="18" t="s">
        <v>255</v>
      </c>
      <c r="PMX24" s="18" t="s">
        <v>255</v>
      </c>
      <c r="PMY24" s="18" t="s">
        <v>255</v>
      </c>
      <c r="PMZ24" s="18" t="s">
        <v>255</v>
      </c>
      <c r="PNA24" s="18" t="s">
        <v>255</v>
      </c>
      <c r="PNB24" s="18" t="s">
        <v>255</v>
      </c>
      <c r="PNC24" s="18" t="s">
        <v>255</v>
      </c>
      <c r="PND24" s="18" t="s">
        <v>255</v>
      </c>
      <c r="PNE24" s="18" t="s">
        <v>255</v>
      </c>
      <c r="PNF24" s="18" t="s">
        <v>255</v>
      </c>
      <c r="PNG24" s="18" t="s">
        <v>255</v>
      </c>
      <c r="PNH24" s="18" t="s">
        <v>255</v>
      </c>
      <c r="PNI24" s="18" t="s">
        <v>255</v>
      </c>
      <c r="PNJ24" s="18" t="s">
        <v>255</v>
      </c>
      <c r="PNK24" s="18" t="s">
        <v>255</v>
      </c>
      <c r="PNL24" s="18" t="s">
        <v>255</v>
      </c>
      <c r="PNM24" s="18" t="s">
        <v>255</v>
      </c>
      <c r="PNN24" s="18" t="s">
        <v>255</v>
      </c>
      <c r="PNO24" s="18" t="s">
        <v>255</v>
      </c>
      <c r="PNP24" s="18" t="s">
        <v>255</v>
      </c>
      <c r="PNQ24" s="18" t="s">
        <v>255</v>
      </c>
      <c r="PNR24" s="18" t="s">
        <v>255</v>
      </c>
      <c r="PNS24" s="18" t="s">
        <v>255</v>
      </c>
      <c r="PNT24" s="18" t="s">
        <v>255</v>
      </c>
      <c r="PNU24" s="18" t="s">
        <v>255</v>
      </c>
      <c r="PNV24" s="18" t="s">
        <v>255</v>
      </c>
      <c r="PNW24" s="18" t="s">
        <v>255</v>
      </c>
      <c r="PNX24" s="18" t="s">
        <v>255</v>
      </c>
      <c r="PNY24" s="18" t="s">
        <v>255</v>
      </c>
      <c r="PNZ24" s="18" t="s">
        <v>255</v>
      </c>
      <c r="POA24" s="18" t="s">
        <v>255</v>
      </c>
      <c r="POB24" s="18" t="s">
        <v>255</v>
      </c>
      <c r="POC24" s="18" t="s">
        <v>255</v>
      </c>
      <c r="POD24" s="18" t="s">
        <v>255</v>
      </c>
      <c r="POE24" s="18" t="s">
        <v>255</v>
      </c>
      <c r="POF24" s="18" t="s">
        <v>255</v>
      </c>
      <c r="POG24" s="18" t="s">
        <v>255</v>
      </c>
      <c r="POH24" s="18" t="s">
        <v>255</v>
      </c>
      <c r="POI24" s="18" t="s">
        <v>255</v>
      </c>
      <c r="POJ24" s="18" t="s">
        <v>255</v>
      </c>
      <c r="POK24" s="18" t="s">
        <v>255</v>
      </c>
      <c r="POL24" s="18" t="s">
        <v>255</v>
      </c>
      <c r="POM24" s="18" t="s">
        <v>255</v>
      </c>
      <c r="PON24" s="18" t="s">
        <v>255</v>
      </c>
      <c r="POO24" s="18" t="s">
        <v>255</v>
      </c>
      <c r="POP24" s="18" t="s">
        <v>255</v>
      </c>
      <c r="POQ24" s="18" t="s">
        <v>255</v>
      </c>
      <c r="POR24" s="18" t="s">
        <v>255</v>
      </c>
      <c r="POS24" s="18" t="s">
        <v>255</v>
      </c>
      <c r="POT24" s="18" t="s">
        <v>255</v>
      </c>
      <c r="POU24" s="18" t="s">
        <v>255</v>
      </c>
      <c r="POV24" s="18" t="s">
        <v>255</v>
      </c>
      <c r="POW24" s="18" t="s">
        <v>255</v>
      </c>
      <c r="POX24" s="18" t="s">
        <v>255</v>
      </c>
      <c r="POY24" s="18" t="s">
        <v>255</v>
      </c>
      <c r="POZ24" s="18" t="s">
        <v>255</v>
      </c>
      <c r="PPA24" s="18" t="s">
        <v>255</v>
      </c>
      <c r="PPB24" s="18" t="s">
        <v>255</v>
      </c>
      <c r="PPC24" s="18" t="s">
        <v>255</v>
      </c>
      <c r="PPD24" s="18" t="s">
        <v>255</v>
      </c>
      <c r="PPE24" s="18" t="s">
        <v>255</v>
      </c>
      <c r="PPF24" s="18" t="s">
        <v>255</v>
      </c>
      <c r="PPG24" s="18" t="s">
        <v>255</v>
      </c>
      <c r="PPH24" s="18" t="s">
        <v>255</v>
      </c>
      <c r="PPI24" s="18" t="s">
        <v>255</v>
      </c>
      <c r="PPJ24" s="18" t="s">
        <v>255</v>
      </c>
      <c r="PPK24" s="18" t="s">
        <v>255</v>
      </c>
      <c r="PPL24" s="18" t="s">
        <v>255</v>
      </c>
      <c r="PPM24" s="18" t="s">
        <v>255</v>
      </c>
      <c r="PPN24" s="18" t="s">
        <v>255</v>
      </c>
      <c r="PPO24" s="18" t="s">
        <v>255</v>
      </c>
      <c r="PPP24" s="18" t="s">
        <v>255</v>
      </c>
      <c r="PPQ24" s="18" t="s">
        <v>255</v>
      </c>
      <c r="PPR24" s="18" t="s">
        <v>255</v>
      </c>
      <c r="PPS24" s="18" t="s">
        <v>255</v>
      </c>
      <c r="PPT24" s="18" t="s">
        <v>255</v>
      </c>
      <c r="PPU24" s="18" t="s">
        <v>255</v>
      </c>
      <c r="PPV24" s="18" t="s">
        <v>255</v>
      </c>
      <c r="PPW24" s="18" t="s">
        <v>255</v>
      </c>
      <c r="PPX24" s="18" t="s">
        <v>255</v>
      </c>
      <c r="PPY24" s="18" t="s">
        <v>255</v>
      </c>
      <c r="PPZ24" s="18" t="s">
        <v>255</v>
      </c>
      <c r="PQA24" s="18" t="s">
        <v>255</v>
      </c>
      <c r="PQB24" s="18" t="s">
        <v>255</v>
      </c>
      <c r="PQC24" s="18" t="s">
        <v>255</v>
      </c>
      <c r="PQD24" s="18" t="s">
        <v>255</v>
      </c>
      <c r="PQE24" s="18" t="s">
        <v>255</v>
      </c>
      <c r="PQF24" s="18" t="s">
        <v>255</v>
      </c>
      <c r="PQG24" s="18" t="s">
        <v>255</v>
      </c>
      <c r="PQH24" s="18" t="s">
        <v>255</v>
      </c>
      <c r="PQI24" s="18" t="s">
        <v>255</v>
      </c>
      <c r="PQJ24" s="18" t="s">
        <v>255</v>
      </c>
      <c r="PQK24" s="18" t="s">
        <v>255</v>
      </c>
      <c r="PQL24" s="18" t="s">
        <v>255</v>
      </c>
      <c r="PQM24" s="18" t="s">
        <v>255</v>
      </c>
      <c r="PQN24" s="18" t="s">
        <v>255</v>
      </c>
      <c r="PQO24" s="18" t="s">
        <v>255</v>
      </c>
      <c r="PQP24" s="18" t="s">
        <v>255</v>
      </c>
      <c r="PQQ24" s="18" t="s">
        <v>255</v>
      </c>
      <c r="PQR24" s="18" t="s">
        <v>255</v>
      </c>
      <c r="PQS24" s="18" t="s">
        <v>255</v>
      </c>
      <c r="PQT24" s="18" t="s">
        <v>255</v>
      </c>
      <c r="PQU24" s="18" t="s">
        <v>255</v>
      </c>
      <c r="PQV24" s="18" t="s">
        <v>255</v>
      </c>
      <c r="PQW24" s="18" t="s">
        <v>255</v>
      </c>
      <c r="PQX24" s="18" t="s">
        <v>255</v>
      </c>
      <c r="PQY24" s="18" t="s">
        <v>255</v>
      </c>
      <c r="PQZ24" s="18" t="s">
        <v>255</v>
      </c>
      <c r="PRA24" s="18" t="s">
        <v>255</v>
      </c>
      <c r="PRB24" s="18" t="s">
        <v>255</v>
      </c>
      <c r="PRC24" s="18" t="s">
        <v>255</v>
      </c>
      <c r="PRD24" s="18" t="s">
        <v>255</v>
      </c>
      <c r="PRE24" s="18" t="s">
        <v>255</v>
      </c>
      <c r="PRF24" s="18" t="s">
        <v>255</v>
      </c>
      <c r="PRG24" s="18" t="s">
        <v>255</v>
      </c>
      <c r="PRH24" s="18" t="s">
        <v>255</v>
      </c>
      <c r="PRI24" s="18" t="s">
        <v>255</v>
      </c>
      <c r="PRJ24" s="18" t="s">
        <v>255</v>
      </c>
      <c r="PRK24" s="18" t="s">
        <v>255</v>
      </c>
      <c r="PRL24" s="18" t="s">
        <v>255</v>
      </c>
      <c r="PRM24" s="18" t="s">
        <v>255</v>
      </c>
      <c r="PRN24" s="18" t="s">
        <v>255</v>
      </c>
      <c r="PRO24" s="18" t="s">
        <v>255</v>
      </c>
      <c r="PRP24" s="18" t="s">
        <v>255</v>
      </c>
      <c r="PRQ24" s="18" t="s">
        <v>255</v>
      </c>
      <c r="PRR24" s="18" t="s">
        <v>255</v>
      </c>
      <c r="PRS24" s="18" t="s">
        <v>255</v>
      </c>
      <c r="PRT24" s="18" t="s">
        <v>255</v>
      </c>
      <c r="PRU24" s="18" t="s">
        <v>255</v>
      </c>
      <c r="PRV24" s="18" t="s">
        <v>255</v>
      </c>
      <c r="PRW24" s="18" t="s">
        <v>255</v>
      </c>
      <c r="PRX24" s="18" t="s">
        <v>255</v>
      </c>
      <c r="PRY24" s="18" t="s">
        <v>255</v>
      </c>
      <c r="PRZ24" s="18" t="s">
        <v>255</v>
      </c>
      <c r="PSA24" s="18" t="s">
        <v>255</v>
      </c>
      <c r="PSB24" s="18" t="s">
        <v>255</v>
      </c>
      <c r="PSC24" s="18" t="s">
        <v>255</v>
      </c>
      <c r="PSD24" s="18" t="s">
        <v>255</v>
      </c>
      <c r="PSE24" s="18" t="s">
        <v>255</v>
      </c>
      <c r="PSF24" s="18" t="s">
        <v>255</v>
      </c>
      <c r="PSG24" s="18" t="s">
        <v>255</v>
      </c>
      <c r="PSH24" s="18" t="s">
        <v>255</v>
      </c>
      <c r="PSI24" s="18" t="s">
        <v>255</v>
      </c>
      <c r="PSJ24" s="18" t="s">
        <v>255</v>
      </c>
      <c r="PSK24" s="18" t="s">
        <v>255</v>
      </c>
      <c r="PSL24" s="18" t="s">
        <v>255</v>
      </c>
      <c r="PSM24" s="18" t="s">
        <v>255</v>
      </c>
      <c r="PSN24" s="18" t="s">
        <v>255</v>
      </c>
      <c r="PSO24" s="18" t="s">
        <v>255</v>
      </c>
      <c r="PSP24" s="18" t="s">
        <v>255</v>
      </c>
      <c r="PSQ24" s="18" t="s">
        <v>255</v>
      </c>
      <c r="PSR24" s="18" t="s">
        <v>255</v>
      </c>
      <c r="PSS24" s="18" t="s">
        <v>255</v>
      </c>
      <c r="PST24" s="18" t="s">
        <v>255</v>
      </c>
      <c r="PSU24" s="18" t="s">
        <v>255</v>
      </c>
      <c r="PSV24" s="18" t="s">
        <v>255</v>
      </c>
      <c r="PSW24" s="18" t="s">
        <v>255</v>
      </c>
      <c r="PSX24" s="18" t="s">
        <v>255</v>
      </c>
      <c r="PSY24" s="18" t="s">
        <v>255</v>
      </c>
      <c r="PSZ24" s="18" t="s">
        <v>255</v>
      </c>
      <c r="PTA24" s="18" t="s">
        <v>255</v>
      </c>
      <c r="PTB24" s="18" t="s">
        <v>255</v>
      </c>
      <c r="PTC24" s="18" t="s">
        <v>255</v>
      </c>
      <c r="PTD24" s="18" t="s">
        <v>255</v>
      </c>
      <c r="PTE24" s="18" t="s">
        <v>255</v>
      </c>
      <c r="PTF24" s="18" t="s">
        <v>255</v>
      </c>
      <c r="PTG24" s="18" t="s">
        <v>255</v>
      </c>
      <c r="PTH24" s="18" t="s">
        <v>255</v>
      </c>
      <c r="PTI24" s="18" t="s">
        <v>255</v>
      </c>
      <c r="PTJ24" s="18" t="s">
        <v>255</v>
      </c>
      <c r="PTK24" s="18" t="s">
        <v>255</v>
      </c>
      <c r="PTL24" s="18" t="s">
        <v>255</v>
      </c>
      <c r="PTM24" s="18" t="s">
        <v>255</v>
      </c>
      <c r="PTN24" s="18" t="s">
        <v>255</v>
      </c>
      <c r="PTO24" s="18" t="s">
        <v>255</v>
      </c>
      <c r="PTP24" s="18" t="s">
        <v>255</v>
      </c>
      <c r="PTQ24" s="18" t="s">
        <v>255</v>
      </c>
      <c r="PTR24" s="18" t="s">
        <v>255</v>
      </c>
      <c r="PTS24" s="18" t="s">
        <v>255</v>
      </c>
      <c r="PTT24" s="18" t="s">
        <v>255</v>
      </c>
      <c r="PTU24" s="18" t="s">
        <v>255</v>
      </c>
      <c r="PTV24" s="18" t="s">
        <v>255</v>
      </c>
      <c r="PTW24" s="18" t="s">
        <v>255</v>
      </c>
      <c r="PTX24" s="18" t="s">
        <v>255</v>
      </c>
      <c r="PTY24" s="18" t="s">
        <v>255</v>
      </c>
      <c r="PTZ24" s="18" t="s">
        <v>255</v>
      </c>
      <c r="PUA24" s="18" t="s">
        <v>255</v>
      </c>
      <c r="PUB24" s="18" t="s">
        <v>255</v>
      </c>
      <c r="PUC24" s="18" t="s">
        <v>255</v>
      </c>
      <c r="PUD24" s="18" t="s">
        <v>255</v>
      </c>
      <c r="PUE24" s="18" t="s">
        <v>255</v>
      </c>
      <c r="PUF24" s="18" t="s">
        <v>255</v>
      </c>
      <c r="PUG24" s="18" t="s">
        <v>255</v>
      </c>
      <c r="PUH24" s="18" t="s">
        <v>255</v>
      </c>
      <c r="PUI24" s="18" t="s">
        <v>255</v>
      </c>
      <c r="PUJ24" s="18" t="s">
        <v>255</v>
      </c>
      <c r="PUK24" s="18" t="s">
        <v>255</v>
      </c>
      <c r="PUL24" s="18" t="s">
        <v>255</v>
      </c>
      <c r="PUM24" s="18" t="s">
        <v>255</v>
      </c>
      <c r="PUN24" s="18" t="s">
        <v>255</v>
      </c>
      <c r="PUO24" s="18" t="s">
        <v>255</v>
      </c>
      <c r="PUP24" s="18" t="s">
        <v>255</v>
      </c>
      <c r="PUQ24" s="18" t="s">
        <v>255</v>
      </c>
      <c r="PUR24" s="18" t="s">
        <v>255</v>
      </c>
      <c r="PUS24" s="18" t="s">
        <v>255</v>
      </c>
      <c r="PUT24" s="18" t="s">
        <v>255</v>
      </c>
      <c r="PUU24" s="18" t="s">
        <v>255</v>
      </c>
      <c r="PUV24" s="18" t="s">
        <v>255</v>
      </c>
      <c r="PUW24" s="18" t="s">
        <v>255</v>
      </c>
      <c r="PUX24" s="18" t="s">
        <v>255</v>
      </c>
      <c r="PUY24" s="18" t="s">
        <v>255</v>
      </c>
      <c r="PUZ24" s="18" t="s">
        <v>255</v>
      </c>
      <c r="PVA24" s="18" t="s">
        <v>255</v>
      </c>
      <c r="PVB24" s="18" t="s">
        <v>255</v>
      </c>
      <c r="PVC24" s="18" t="s">
        <v>255</v>
      </c>
      <c r="PVD24" s="18" t="s">
        <v>255</v>
      </c>
      <c r="PVE24" s="18" t="s">
        <v>255</v>
      </c>
      <c r="PVF24" s="18" t="s">
        <v>255</v>
      </c>
      <c r="PVG24" s="18" t="s">
        <v>255</v>
      </c>
      <c r="PVH24" s="18" t="s">
        <v>255</v>
      </c>
      <c r="PVI24" s="18" t="s">
        <v>255</v>
      </c>
      <c r="PVJ24" s="18" t="s">
        <v>255</v>
      </c>
      <c r="PVK24" s="18" t="s">
        <v>255</v>
      </c>
      <c r="PVL24" s="18" t="s">
        <v>255</v>
      </c>
      <c r="PVM24" s="18" t="s">
        <v>255</v>
      </c>
      <c r="PVN24" s="18" t="s">
        <v>255</v>
      </c>
      <c r="PVO24" s="18" t="s">
        <v>255</v>
      </c>
      <c r="PVP24" s="18" t="s">
        <v>255</v>
      </c>
      <c r="PVQ24" s="18" t="s">
        <v>255</v>
      </c>
      <c r="PVR24" s="18" t="s">
        <v>255</v>
      </c>
      <c r="PVS24" s="18" t="s">
        <v>255</v>
      </c>
      <c r="PVT24" s="18" t="s">
        <v>255</v>
      </c>
      <c r="PVU24" s="18" t="s">
        <v>255</v>
      </c>
      <c r="PVV24" s="18" t="s">
        <v>255</v>
      </c>
      <c r="PVW24" s="18" t="s">
        <v>255</v>
      </c>
      <c r="PVX24" s="18" t="s">
        <v>255</v>
      </c>
      <c r="PVY24" s="18" t="s">
        <v>255</v>
      </c>
      <c r="PVZ24" s="18" t="s">
        <v>255</v>
      </c>
      <c r="PWA24" s="18" t="s">
        <v>255</v>
      </c>
      <c r="PWB24" s="18" t="s">
        <v>255</v>
      </c>
      <c r="PWC24" s="18" t="s">
        <v>255</v>
      </c>
      <c r="PWD24" s="18" t="s">
        <v>255</v>
      </c>
      <c r="PWE24" s="18" t="s">
        <v>255</v>
      </c>
      <c r="PWF24" s="18" t="s">
        <v>255</v>
      </c>
      <c r="PWG24" s="18" t="s">
        <v>255</v>
      </c>
      <c r="PWH24" s="18" t="s">
        <v>255</v>
      </c>
      <c r="PWI24" s="18" t="s">
        <v>255</v>
      </c>
      <c r="PWJ24" s="18" t="s">
        <v>255</v>
      </c>
      <c r="PWK24" s="18" t="s">
        <v>255</v>
      </c>
      <c r="PWL24" s="18" t="s">
        <v>255</v>
      </c>
      <c r="PWM24" s="18" t="s">
        <v>255</v>
      </c>
      <c r="PWN24" s="18" t="s">
        <v>255</v>
      </c>
      <c r="PWO24" s="18" t="s">
        <v>255</v>
      </c>
      <c r="PWP24" s="18" t="s">
        <v>255</v>
      </c>
      <c r="PWQ24" s="18" t="s">
        <v>255</v>
      </c>
      <c r="PWR24" s="18" t="s">
        <v>255</v>
      </c>
      <c r="PWS24" s="18" t="s">
        <v>255</v>
      </c>
      <c r="PWT24" s="18" t="s">
        <v>255</v>
      </c>
      <c r="PWU24" s="18" t="s">
        <v>255</v>
      </c>
      <c r="PWV24" s="18" t="s">
        <v>255</v>
      </c>
      <c r="PWW24" s="18" t="s">
        <v>255</v>
      </c>
      <c r="PWX24" s="18" t="s">
        <v>255</v>
      </c>
      <c r="PWY24" s="18" t="s">
        <v>255</v>
      </c>
      <c r="PWZ24" s="18" t="s">
        <v>255</v>
      </c>
      <c r="PXA24" s="18" t="s">
        <v>255</v>
      </c>
      <c r="PXB24" s="18" t="s">
        <v>255</v>
      </c>
      <c r="PXC24" s="18" t="s">
        <v>255</v>
      </c>
      <c r="PXD24" s="18" t="s">
        <v>255</v>
      </c>
      <c r="PXE24" s="18" t="s">
        <v>255</v>
      </c>
      <c r="PXF24" s="18" t="s">
        <v>255</v>
      </c>
      <c r="PXG24" s="18" t="s">
        <v>255</v>
      </c>
      <c r="PXH24" s="18" t="s">
        <v>255</v>
      </c>
      <c r="PXI24" s="18" t="s">
        <v>255</v>
      </c>
      <c r="PXJ24" s="18" t="s">
        <v>255</v>
      </c>
      <c r="PXK24" s="18" t="s">
        <v>255</v>
      </c>
      <c r="PXL24" s="18" t="s">
        <v>255</v>
      </c>
      <c r="PXM24" s="18" t="s">
        <v>255</v>
      </c>
      <c r="PXN24" s="18" t="s">
        <v>255</v>
      </c>
      <c r="PXO24" s="18" t="s">
        <v>255</v>
      </c>
      <c r="PXP24" s="18" t="s">
        <v>255</v>
      </c>
      <c r="PXQ24" s="18" t="s">
        <v>255</v>
      </c>
      <c r="PXR24" s="18" t="s">
        <v>255</v>
      </c>
      <c r="PXS24" s="18" t="s">
        <v>255</v>
      </c>
      <c r="PXT24" s="18" t="s">
        <v>255</v>
      </c>
      <c r="PXU24" s="18" t="s">
        <v>255</v>
      </c>
      <c r="PXV24" s="18" t="s">
        <v>255</v>
      </c>
      <c r="PXW24" s="18" t="s">
        <v>255</v>
      </c>
      <c r="PXX24" s="18" t="s">
        <v>255</v>
      </c>
      <c r="PXY24" s="18" t="s">
        <v>255</v>
      </c>
      <c r="PXZ24" s="18" t="s">
        <v>255</v>
      </c>
      <c r="PYA24" s="18" t="s">
        <v>255</v>
      </c>
      <c r="PYB24" s="18" t="s">
        <v>255</v>
      </c>
      <c r="PYC24" s="18" t="s">
        <v>255</v>
      </c>
      <c r="PYD24" s="18" t="s">
        <v>255</v>
      </c>
      <c r="PYE24" s="18" t="s">
        <v>255</v>
      </c>
      <c r="PYF24" s="18" t="s">
        <v>255</v>
      </c>
      <c r="PYG24" s="18" t="s">
        <v>255</v>
      </c>
      <c r="PYH24" s="18" t="s">
        <v>255</v>
      </c>
      <c r="PYI24" s="18" t="s">
        <v>255</v>
      </c>
      <c r="PYJ24" s="18" t="s">
        <v>255</v>
      </c>
      <c r="PYK24" s="18" t="s">
        <v>255</v>
      </c>
      <c r="PYL24" s="18" t="s">
        <v>255</v>
      </c>
      <c r="PYM24" s="18" t="s">
        <v>255</v>
      </c>
      <c r="PYN24" s="18" t="s">
        <v>255</v>
      </c>
      <c r="PYO24" s="18" t="s">
        <v>255</v>
      </c>
      <c r="PYP24" s="18" t="s">
        <v>255</v>
      </c>
      <c r="PYQ24" s="18" t="s">
        <v>255</v>
      </c>
      <c r="PYR24" s="18" t="s">
        <v>255</v>
      </c>
      <c r="PYS24" s="18" t="s">
        <v>255</v>
      </c>
      <c r="PYT24" s="18" t="s">
        <v>255</v>
      </c>
      <c r="PYU24" s="18" t="s">
        <v>255</v>
      </c>
      <c r="PYV24" s="18" t="s">
        <v>255</v>
      </c>
      <c r="PYW24" s="18" t="s">
        <v>255</v>
      </c>
      <c r="PYX24" s="18" t="s">
        <v>255</v>
      </c>
      <c r="PYY24" s="18" t="s">
        <v>255</v>
      </c>
      <c r="PYZ24" s="18" t="s">
        <v>255</v>
      </c>
      <c r="PZA24" s="18" t="s">
        <v>255</v>
      </c>
      <c r="PZB24" s="18" t="s">
        <v>255</v>
      </c>
      <c r="PZC24" s="18" t="s">
        <v>255</v>
      </c>
      <c r="PZD24" s="18" t="s">
        <v>255</v>
      </c>
      <c r="PZE24" s="18" t="s">
        <v>255</v>
      </c>
      <c r="PZF24" s="18" t="s">
        <v>255</v>
      </c>
      <c r="PZG24" s="18" t="s">
        <v>255</v>
      </c>
      <c r="PZH24" s="18" t="s">
        <v>255</v>
      </c>
      <c r="PZI24" s="18" t="s">
        <v>255</v>
      </c>
      <c r="PZJ24" s="18" t="s">
        <v>255</v>
      </c>
      <c r="PZK24" s="18" t="s">
        <v>255</v>
      </c>
      <c r="PZL24" s="18" t="s">
        <v>255</v>
      </c>
      <c r="PZM24" s="18" t="s">
        <v>255</v>
      </c>
      <c r="PZN24" s="18" t="s">
        <v>255</v>
      </c>
      <c r="PZO24" s="18" t="s">
        <v>255</v>
      </c>
      <c r="PZP24" s="18" t="s">
        <v>255</v>
      </c>
      <c r="PZQ24" s="18" t="s">
        <v>255</v>
      </c>
      <c r="PZR24" s="18" t="s">
        <v>255</v>
      </c>
      <c r="PZS24" s="18" t="s">
        <v>255</v>
      </c>
      <c r="PZT24" s="18" t="s">
        <v>255</v>
      </c>
      <c r="PZU24" s="18" t="s">
        <v>255</v>
      </c>
      <c r="PZV24" s="18" t="s">
        <v>255</v>
      </c>
      <c r="PZW24" s="18" t="s">
        <v>255</v>
      </c>
      <c r="PZX24" s="18" t="s">
        <v>255</v>
      </c>
      <c r="PZY24" s="18" t="s">
        <v>255</v>
      </c>
      <c r="PZZ24" s="18" t="s">
        <v>255</v>
      </c>
      <c r="QAA24" s="18" t="s">
        <v>255</v>
      </c>
      <c r="QAB24" s="18" t="s">
        <v>255</v>
      </c>
      <c r="QAC24" s="18" t="s">
        <v>255</v>
      </c>
      <c r="QAD24" s="18" t="s">
        <v>255</v>
      </c>
      <c r="QAE24" s="18" t="s">
        <v>255</v>
      </c>
      <c r="QAF24" s="18" t="s">
        <v>255</v>
      </c>
      <c r="QAG24" s="18" t="s">
        <v>255</v>
      </c>
      <c r="QAH24" s="18" t="s">
        <v>255</v>
      </c>
      <c r="QAI24" s="18" t="s">
        <v>255</v>
      </c>
      <c r="QAJ24" s="18" t="s">
        <v>255</v>
      </c>
      <c r="QAK24" s="18" t="s">
        <v>255</v>
      </c>
      <c r="QAL24" s="18" t="s">
        <v>255</v>
      </c>
      <c r="QAM24" s="18" t="s">
        <v>255</v>
      </c>
      <c r="QAN24" s="18" t="s">
        <v>255</v>
      </c>
      <c r="QAO24" s="18" t="s">
        <v>255</v>
      </c>
      <c r="QAP24" s="18" t="s">
        <v>255</v>
      </c>
      <c r="QAQ24" s="18" t="s">
        <v>255</v>
      </c>
      <c r="QAR24" s="18" t="s">
        <v>255</v>
      </c>
      <c r="QAS24" s="18" t="s">
        <v>255</v>
      </c>
      <c r="QAT24" s="18" t="s">
        <v>255</v>
      </c>
      <c r="QAU24" s="18" t="s">
        <v>255</v>
      </c>
      <c r="QAV24" s="18" t="s">
        <v>255</v>
      </c>
      <c r="QAW24" s="18" t="s">
        <v>255</v>
      </c>
      <c r="QAX24" s="18" t="s">
        <v>255</v>
      </c>
      <c r="QAY24" s="18" t="s">
        <v>255</v>
      </c>
      <c r="QAZ24" s="18" t="s">
        <v>255</v>
      </c>
      <c r="QBA24" s="18" t="s">
        <v>255</v>
      </c>
      <c r="QBB24" s="18" t="s">
        <v>255</v>
      </c>
      <c r="QBC24" s="18" t="s">
        <v>255</v>
      </c>
      <c r="QBD24" s="18" t="s">
        <v>255</v>
      </c>
      <c r="QBE24" s="18" t="s">
        <v>255</v>
      </c>
      <c r="QBF24" s="18" t="s">
        <v>255</v>
      </c>
      <c r="QBG24" s="18" t="s">
        <v>255</v>
      </c>
      <c r="QBH24" s="18" t="s">
        <v>255</v>
      </c>
      <c r="QBI24" s="18" t="s">
        <v>255</v>
      </c>
      <c r="QBJ24" s="18" t="s">
        <v>255</v>
      </c>
      <c r="QBK24" s="18" t="s">
        <v>255</v>
      </c>
      <c r="QBL24" s="18" t="s">
        <v>255</v>
      </c>
      <c r="QBM24" s="18" t="s">
        <v>255</v>
      </c>
      <c r="QBN24" s="18" t="s">
        <v>255</v>
      </c>
      <c r="QBO24" s="18" t="s">
        <v>255</v>
      </c>
      <c r="QBP24" s="18" t="s">
        <v>255</v>
      </c>
      <c r="QBQ24" s="18" t="s">
        <v>255</v>
      </c>
      <c r="QBR24" s="18" t="s">
        <v>255</v>
      </c>
      <c r="QBS24" s="18" t="s">
        <v>255</v>
      </c>
      <c r="QBT24" s="18" t="s">
        <v>255</v>
      </c>
      <c r="QBU24" s="18" t="s">
        <v>255</v>
      </c>
      <c r="QBV24" s="18" t="s">
        <v>255</v>
      </c>
      <c r="QBW24" s="18" t="s">
        <v>255</v>
      </c>
      <c r="QBX24" s="18" t="s">
        <v>255</v>
      </c>
      <c r="QBY24" s="18" t="s">
        <v>255</v>
      </c>
      <c r="QBZ24" s="18" t="s">
        <v>255</v>
      </c>
      <c r="QCA24" s="18" t="s">
        <v>255</v>
      </c>
      <c r="QCB24" s="18" t="s">
        <v>255</v>
      </c>
      <c r="QCC24" s="18" t="s">
        <v>255</v>
      </c>
      <c r="QCD24" s="18" t="s">
        <v>255</v>
      </c>
      <c r="QCE24" s="18" t="s">
        <v>255</v>
      </c>
      <c r="QCF24" s="18" t="s">
        <v>255</v>
      </c>
      <c r="QCG24" s="18" t="s">
        <v>255</v>
      </c>
      <c r="QCH24" s="18" t="s">
        <v>255</v>
      </c>
      <c r="QCI24" s="18" t="s">
        <v>255</v>
      </c>
      <c r="QCJ24" s="18" t="s">
        <v>255</v>
      </c>
      <c r="QCK24" s="18" t="s">
        <v>255</v>
      </c>
      <c r="QCL24" s="18" t="s">
        <v>255</v>
      </c>
      <c r="QCM24" s="18" t="s">
        <v>255</v>
      </c>
      <c r="QCN24" s="18" t="s">
        <v>255</v>
      </c>
      <c r="QCO24" s="18" t="s">
        <v>255</v>
      </c>
      <c r="QCP24" s="18" t="s">
        <v>255</v>
      </c>
      <c r="QCQ24" s="18" t="s">
        <v>255</v>
      </c>
      <c r="QCR24" s="18" t="s">
        <v>255</v>
      </c>
      <c r="QCS24" s="18" t="s">
        <v>255</v>
      </c>
      <c r="QCT24" s="18" t="s">
        <v>255</v>
      </c>
      <c r="QCU24" s="18" t="s">
        <v>255</v>
      </c>
      <c r="QCV24" s="18" t="s">
        <v>255</v>
      </c>
      <c r="QCW24" s="18" t="s">
        <v>255</v>
      </c>
      <c r="QCX24" s="18" t="s">
        <v>255</v>
      </c>
      <c r="QCY24" s="18" t="s">
        <v>255</v>
      </c>
      <c r="QCZ24" s="18" t="s">
        <v>255</v>
      </c>
      <c r="QDA24" s="18" t="s">
        <v>255</v>
      </c>
      <c r="QDB24" s="18" t="s">
        <v>255</v>
      </c>
      <c r="QDC24" s="18" t="s">
        <v>255</v>
      </c>
      <c r="QDD24" s="18" t="s">
        <v>255</v>
      </c>
      <c r="QDE24" s="18" t="s">
        <v>255</v>
      </c>
      <c r="QDF24" s="18" t="s">
        <v>255</v>
      </c>
      <c r="QDG24" s="18" t="s">
        <v>255</v>
      </c>
      <c r="QDH24" s="18" t="s">
        <v>255</v>
      </c>
      <c r="QDI24" s="18" t="s">
        <v>255</v>
      </c>
      <c r="QDJ24" s="18" t="s">
        <v>255</v>
      </c>
      <c r="QDK24" s="18" t="s">
        <v>255</v>
      </c>
      <c r="QDL24" s="18" t="s">
        <v>255</v>
      </c>
      <c r="QDM24" s="18" t="s">
        <v>255</v>
      </c>
      <c r="QDN24" s="18" t="s">
        <v>255</v>
      </c>
      <c r="QDO24" s="18" t="s">
        <v>255</v>
      </c>
      <c r="QDP24" s="18" t="s">
        <v>255</v>
      </c>
      <c r="QDQ24" s="18" t="s">
        <v>255</v>
      </c>
      <c r="QDR24" s="18" t="s">
        <v>255</v>
      </c>
      <c r="QDS24" s="18" t="s">
        <v>255</v>
      </c>
      <c r="QDT24" s="18" t="s">
        <v>255</v>
      </c>
      <c r="QDU24" s="18" t="s">
        <v>255</v>
      </c>
      <c r="QDV24" s="18" t="s">
        <v>255</v>
      </c>
      <c r="QDW24" s="18" t="s">
        <v>255</v>
      </c>
      <c r="QDX24" s="18" t="s">
        <v>255</v>
      </c>
      <c r="QDY24" s="18" t="s">
        <v>255</v>
      </c>
      <c r="QDZ24" s="18" t="s">
        <v>255</v>
      </c>
      <c r="QEA24" s="18" t="s">
        <v>255</v>
      </c>
      <c r="QEB24" s="18" t="s">
        <v>255</v>
      </c>
      <c r="QEC24" s="18" t="s">
        <v>255</v>
      </c>
      <c r="QED24" s="18" t="s">
        <v>255</v>
      </c>
      <c r="QEE24" s="18" t="s">
        <v>255</v>
      </c>
      <c r="QEF24" s="18" t="s">
        <v>255</v>
      </c>
      <c r="QEG24" s="18" t="s">
        <v>255</v>
      </c>
      <c r="QEH24" s="18" t="s">
        <v>255</v>
      </c>
      <c r="QEI24" s="18" t="s">
        <v>255</v>
      </c>
      <c r="QEJ24" s="18" t="s">
        <v>255</v>
      </c>
      <c r="QEK24" s="18" t="s">
        <v>255</v>
      </c>
      <c r="QEL24" s="18" t="s">
        <v>255</v>
      </c>
      <c r="QEM24" s="18" t="s">
        <v>255</v>
      </c>
      <c r="QEN24" s="18" t="s">
        <v>255</v>
      </c>
      <c r="QEO24" s="18" t="s">
        <v>255</v>
      </c>
      <c r="QEP24" s="18" t="s">
        <v>255</v>
      </c>
      <c r="QEQ24" s="18" t="s">
        <v>255</v>
      </c>
      <c r="QER24" s="18" t="s">
        <v>255</v>
      </c>
      <c r="QES24" s="18" t="s">
        <v>255</v>
      </c>
      <c r="QET24" s="18" t="s">
        <v>255</v>
      </c>
      <c r="QEU24" s="18" t="s">
        <v>255</v>
      </c>
      <c r="QEV24" s="18" t="s">
        <v>255</v>
      </c>
      <c r="QEW24" s="18" t="s">
        <v>255</v>
      </c>
      <c r="QEX24" s="18" t="s">
        <v>255</v>
      </c>
      <c r="QEY24" s="18" t="s">
        <v>255</v>
      </c>
      <c r="QEZ24" s="18" t="s">
        <v>255</v>
      </c>
      <c r="QFA24" s="18" t="s">
        <v>255</v>
      </c>
      <c r="QFB24" s="18" t="s">
        <v>255</v>
      </c>
      <c r="QFC24" s="18" t="s">
        <v>255</v>
      </c>
      <c r="QFD24" s="18" t="s">
        <v>255</v>
      </c>
      <c r="QFE24" s="18" t="s">
        <v>255</v>
      </c>
      <c r="QFF24" s="18" t="s">
        <v>255</v>
      </c>
      <c r="QFG24" s="18" t="s">
        <v>255</v>
      </c>
      <c r="QFH24" s="18" t="s">
        <v>255</v>
      </c>
      <c r="QFI24" s="18" t="s">
        <v>255</v>
      </c>
      <c r="QFJ24" s="18" t="s">
        <v>255</v>
      </c>
      <c r="QFK24" s="18" t="s">
        <v>255</v>
      </c>
      <c r="QFL24" s="18" t="s">
        <v>255</v>
      </c>
      <c r="QFM24" s="18" t="s">
        <v>255</v>
      </c>
      <c r="QFN24" s="18" t="s">
        <v>255</v>
      </c>
      <c r="QFO24" s="18" t="s">
        <v>255</v>
      </c>
      <c r="QFP24" s="18" t="s">
        <v>255</v>
      </c>
      <c r="QFQ24" s="18" t="s">
        <v>255</v>
      </c>
      <c r="QFR24" s="18" t="s">
        <v>255</v>
      </c>
      <c r="QFS24" s="18" t="s">
        <v>255</v>
      </c>
      <c r="QFT24" s="18" t="s">
        <v>255</v>
      </c>
      <c r="QFU24" s="18" t="s">
        <v>255</v>
      </c>
      <c r="QFV24" s="18" t="s">
        <v>255</v>
      </c>
      <c r="QFW24" s="18" t="s">
        <v>255</v>
      </c>
      <c r="QFX24" s="18" t="s">
        <v>255</v>
      </c>
      <c r="QFY24" s="18" t="s">
        <v>255</v>
      </c>
      <c r="QFZ24" s="18" t="s">
        <v>255</v>
      </c>
      <c r="QGA24" s="18" t="s">
        <v>255</v>
      </c>
      <c r="QGB24" s="18" t="s">
        <v>255</v>
      </c>
      <c r="QGC24" s="18" t="s">
        <v>255</v>
      </c>
      <c r="QGD24" s="18" t="s">
        <v>255</v>
      </c>
      <c r="QGE24" s="18" t="s">
        <v>255</v>
      </c>
      <c r="QGF24" s="18" t="s">
        <v>255</v>
      </c>
      <c r="QGG24" s="18" t="s">
        <v>255</v>
      </c>
      <c r="QGH24" s="18" t="s">
        <v>255</v>
      </c>
      <c r="QGI24" s="18" t="s">
        <v>255</v>
      </c>
      <c r="QGJ24" s="18" t="s">
        <v>255</v>
      </c>
      <c r="QGK24" s="18" t="s">
        <v>255</v>
      </c>
      <c r="QGL24" s="18" t="s">
        <v>255</v>
      </c>
      <c r="QGM24" s="18" t="s">
        <v>255</v>
      </c>
      <c r="QGN24" s="18" t="s">
        <v>255</v>
      </c>
      <c r="QGO24" s="18" t="s">
        <v>255</v>
      </c>
      <c r="QGP24" s="18" t="s">
        <v>255</v>
      </c>
      <c r="QGQ24" s="18" t="s">
        <v>255</v>
      </c>
      <c r="QGR24" s="18" t="s">
        <v>255</v>
      </c>
      <c r="QGS24" s="18" t="s">
        <v>255</v>
      </c>
      <c r="QGT24" s="18" t="s">
        <v>255</v>
      </c>
      <c r="QGU24" s="18" t="s">
        <v>255</v>
      </c>
      <c r="QGV24" s="18" t="s">
        <v>255</v>
      </c>
      <c r="QGW24" s="18" t="s">
        <v>255</v>
      </c>
      <c r="QGX24" s="18" t="s">
        <v>255</v>
      </c>
      <c r="QGY24" s="18" t="s">
        <v>255</v>
      </c>
      <c r="QGZ24" s="18" t="s">
        <v>255</v>
      </c>
      <c r="QHA24" s="18" t="s">
        <v>255</v>
      </c>
      <c r="QHB24" s="18" t="s">
        <v>255</v>
      </c>
      <c r="QHC24" s="18" t="s">
        <v>255</v>
      </c>
      <c r="QHD24" s="18" t="s">
        <v>255</v>
      </c>
      <c r="QHE24" s="18" t="s">
        <v>255</v>
      </c>
      <c r="QHF24" s="18" t="s">
        <v>255</v>
      </c>
      <c r="QHG24" s="18" t="s">
        <v>255</v>
      </c>
      <c r="QHH24" s="18" t="s">
        <v>255</v>
      </c>
      <c r="QHI24" s="18" t="s">
        <v>255</v>
      </c>
      <c r="QHJ24" s="18" t="s">
        <v>255</v>
      </c>
      <c r="QHK24" s="18" t="s">
        <v>255</v>
      </c>
      <c r="QHL24" s="18" t="s">
        <v>255</v>
      </c>
      <c r="QHM24" s="18" t="s">
        <v>255</v>
      </c>
      <c r="QHN24" s="18" t="s">
        <v>255</v>
      </c>
      <c r="QHO24" s="18" t="s">
        <v>255</v>
      </c>
      <c r="QHP24" s="18" t="s">
        <v>255</v>
      </c>
      <c r="QHQ24" s="18" t="s">
        <v>255</v>
      </c>
      <c r="QHR24" s="18" t="s">
        <v>255</v>
      </c>
      <c r="QHS24" s="18" t="s">
        <v>255</v>
      </c>
      <c r="QHT24" s="18" t="s">
        <v>255</v>
      </c>
      <c r="QHU24" s="18" t="s">
        <v>255</v>
      </c>
      <c r="QHV24" s="18" t="s">
        <v>255</v>
      </c>
      <c r="QHW24" s="18" t="s">
        <v>255</v>
      </c>
      <c r="QHX24" s="18" t="s">
        <v>255</v>
      </c>
      <c r="QHY24" s="18" t="s">
        <v>255</v>
      </c>
      <c r="QHZ24" s="18" t="s">
        <v>255</v>
      </c>
      <c r="QIA24" s="18" t="s">
        <v>255</v>
      </c>
      <c r="QIB24" s="18" t="s">
        <v>255</v>
      </c>
      <c r="QIC24" s="18" t="s">
        <v>255</v>
      </c>
      <c r="QID24" s="18" t="s">
        <v>255</v>
      </c>
      <c r="QIE24" s="18" t="s">
        <v>255</v>
      </c>
      <c r="QIF24" s="18" t="s">
        <v>255</v>
      </c>
      <c r="QIG24" s="18" t="s">
        <v>255</v>
      </c>
      <c r="QIH24" s="18" t="s">
        <v>255</v>
      </c>
      <c r="QII24" s="18" t="s">
        <v>255</v>
      </c>
      <c r="QIJ24" s="18" t="s">
        <v>255</v>
      </c>
      <c r="QIK24" s="18" t="s">
        <v>255</v>
      </c>
      <c r="QIL24" s="18" t="s">
        <v>255</v>
      </c>
      <c r="QIM24" s="18" t="s">
        <v>255</v>
      </c>
      <c r="QIN24" s="18" t="s">
        <v>255</v>
      </c>
      <c r="QIO24" s="18" t="s">
        <v>255</v>
      </c>
      <c r="QIP24" s="18" t="s">
        <v>255</v>
      </c>
      <c r="QIQ24" s="18" t="s">
        <v>255</v>
      </c>
      <c r="QIR24" s="18" t="s">
        <v>255</v>
      </c>
      <c r="QIS24" s="18" t="s">
        <v>255</v>
      </c>
      <c r="QIT24" s="18" t="s">
        <v>255</v>
      </c>
      <c r="QIU24" s="18" t="s">
        <v>255</v>
      </c>
      <c r="QIV24" s="18" t="s">
        <v>255</v>
      </c>
      <c r="QIW24" s="18" t="s">
        <v>255</v>
      </c>
      <c r="QIX24" s="18" t="s">
        <v>255</v>
      </c>
      <c r="QIY24" s="18" t="s">
        <v>255</v>
      </c>
      <c r="QIZ24" s="18" t="s">
        <v>255</v>
      </c>
      <c r="QJA24" s="18" t="s">
        <v>255</v>
      </c>
      <c r="QJB24" s="18" t="s">
        <v>255</v>
      </c>
      <c r="QJC24" s="18" t="s">
        <v>255</v>
      </c>
      <c r="QJD24" s="18" t="s">
        <v>255</v>
      </c>
      <c r="QJE24" s="18" t="s">
        <v>255</v>
      </c>
      <c r="QJF24" s="18" t="s">
        <v>255</v>
      </c>
      <c r="QJG24" s="18" t="s">
        <v>255</v>
      </c>
      <c r="QJH24" s="18" t="s">
        <v>255</v>
      </c>
      <c r="QJI24" s="18" t="s">
        <v>255</v>
      </c>
      <c r="QJJ24" s="18" t="s">
        <v>255</v>
      </c>
      <c r="QJK24" s="18" t="s">
        <v>255</v>
      </c>
      <c r="QJL24" s="18" t="s">
        <v>255</v>
      </c>
      <c r="QJM24" s="18" t="s">
        <v>255</v>
      </c>
      <c r="QJN24" s="18" t="s">
        <v>255</v>
      </c>
      <c r="QJO24" s="18" t="s">
        <v>255</v>
      </c>
      <c r="QJP24" s="18" t="s">
        <v>255</v>
      </c>
      <c r="QJQ24" s="18" t="s">
        <v>255</v>
      </c>
      <c r="QJR24" s="18" t="s">
        <v>255</v>
      </c>
      <c r="QJS24" s="18" t="s">
        <v>255</v>
      </c>
      <c r="QJT24" s="18" t="s">
        <v>255</v>
      </c>
      <c r="QJU24" s="18" t="s">
        <v>255</v>
      </c>
      <c r="QJV24" s="18" t="s">
        <v>255</v>
      </c>
      <c r="QJW24" s="18" t="s">
        <v>255</v>
      </c>
      <c r="QJX24" s="18" t="s">
        <v>255</v>
      </c>
      <c r="QJY24" s="18" t="s">
        <v>255</v>
      </c>
      <c r="QJZ24" s="18" t="s">
        <v>255</v>
      </c>
      <c r="QKA24" s="18" t="s">
        <v>255</v>
      </c>
      <c r="QKB24" s="18" t="s">
        <v>255</v>
      </c>
      <c r="QKC24" s="18" t="s">
        <v>255</v>
      </c>
      <c r="QKD24" s="18" t="s">
        <v>255</v>
      </c>
      <c r="QKE24" s="18" t="s">
        <v>255</v>
      </c>
      <c r="QKF24" s="18" t="s">
        <v>255</v>
      </c>
      <c r="QKG24" s="18" t="s">
        <v>255</v>
      </c>
      <c r="QKH24" s="18" t="s">
        <v>255</v>
      </c>
      <c r="QKI24" s="18" t="s">
        <v>255</v>
      </c>
      <c r="QKJ24" s="18" t="s">
        <v>255</v>
      </c>
      <c r="QKK24" s="18" t="s">
        <v>255</v>
      </c>
      <c r="QKL24" s="18" t="s">
        <v>255</v>
      </c>
      <c r="QKM24" s="18" t="s">
        <v>255</v>
      </c>
      <c r="QKN24" s="18" t="s">
        <v>255</v>
      </c>
      <c r="QKO24" s="18" t="s">
        <v>255</v>
      </c>
      <c r="QKP24" s="18" t="s">
        <v>255</v>
      </c>
      <c r="QKQ24" s="18" t="s">
        <v>255</v>
      </c>
      <c r="QKR24" s="18" t="s">
        <v>255</v>
      </c>
      <c r="QKS24" s="18" t="s">
        <v>255</v>
      </c>
      <c r="QKT24" s="18" t="s">
        <v>255</v>
      </c>
      <c r="QKU24" s="18" t="s">
        <v>255</v>
      </c>
      <c r="QKV24" s="18" t="s">
        <v>255</v>
      </c>
      <c r="QKW24" s="18" t="s">
        <v>255</v>
      </c>
      <c r="QKX24" s="18" t="s">
        <v>255</v>
      </c>
      <c r="QKY24" s="18" t="s">
        <v>255</v>
      </c>
      <c r="QKZ24" s="18" t="s">
        <v>255</v>
      </c>
      <c r="QLA24" s="18" t="s">
        <v>255</v>
      </c>
      <c r="QLB24" s="18" t="s">
        <v>255</v>
      </c>
      <c r="QLC24" s="18" t="s">
        <v>255</v>
      </c>
      <c r="QLD24" s="18" t="s">
        <v>255</v>
      </c>
      <c r="QLE24" s="18" t="s">
        <v>255</v>
      </c>
      <c r="QLF24" s="18" t="s">
        <v>255</v>
      </c>
      <c r="QLG24" s="18" t="s">
        <v>255</v>
      </c>
      <c r="QLH24" s="18" t="s">
        <v>255</v>
      </c>
      <c r="QLI24" s="18" t="s">
        <v>255</v>
      </c>
      <c r="QLJ24" s="18" t="s">
        <v>255</v>
      </c>
      <c r="QLK24" s="18" t="s">
        <v>255</v>
      </c>
      <c r="QLL24" s="18" t="s">
        <v>255</v>
      </c>
      <c r="QLM24" s="18" t="s">
        <v>255</v>
      </c>
      <c r="QLN24" s="18" t="s">
        <v>255</v>
      </c>
      <c r="QLO24" s="18" t="s">
        <v>255</v>
      </c>
      <c r="QLP24" s="18" t="s">
        <v>255</v>
      </c>
      <c r="QLQ24" s="18" t="s">
        <v>255</v>
      </c>
      <c r="QLR24" s="18" t="s">
        <v>255</v>
      </c>
      <c r="QLS24" s="18" t="s">
        <v>255</v>
      </c>
      <c r="QLT24" s="18" t="s">
        <v>255</v>
      </c>
      <c r="QLU24" s="18" t="s">
        <v>255</v>
      </c>
      <c r="QLV24" s="18" t="s">
        <v>255</v>
      </c>
      <c r="QLW24" s="18" t="s">
        <v>255</v>
      </c>
      <c r="QLX24" s="18" t="s">
        <v>255</v>
      </c>
      <c r="QLY24" s="18" t="s">
        <v>255</v>
      </c>
      <c r="QLZ24" s="18" t="s">
        <v>255</v>
      </c>
      <c r="QMA24" s="18" t="s">
        <v>255</v>
      </c>
      <c r="QMB24" s="18" t="s">
        <v>255</v>
      </c>
      <c r="QMC24" s="18" t="s">
        <v>255</v>
      </c>
      <c r="QMD24" s="18" t="s">
        <v>255</v>
      </c>
      <c r="QME24" s="18" t="s">
        <v>255</v>
      </c>
      <c r="QMF24" s="18" t="s">
        <v>255</v>
      </c>
      <c r="QMG24" s="18" t="s">
        <v>255</v>
      </c>
      <c r="QMH24" s="18" t="s">
        <v>255</v>
      </c>
      <c r="QMI24" s="18" t="s">
        <v>255</v>
      </c>
      <c r="QMJ24" s="18" t="s">
        <v>255</v>
      </c>
      <c r="QMK24" s="18" t="s">
        <v>255</v>
      </c>
      <c r="QML24" s="18" t="s">
        <v>255</v>
      </c>
      <c r="QMM24" s="18" t="s">
        <v>255</v>
      </c>
      <c r="QMN24" s="18" t="s">
        <v>255</v>
      </c>
      <c r="QMO24" s="18" t="s">
        <v>255</v>
      </c>
      <c r="QMP24" s="18" t="s">
        <v>255</v>
      </c>
      <c r="QMQ24" s="18" t="s">
        <v>255</v>
      </c>
      <c r="QMR24" s="18" t="s">
        <v>255</v>
      </c>
      <c r="QMS24" s="18" t="s">
        <v>255</v>
      </c>
      <c r="QMT24" s="18" t="s">
        <v>255</v>
      </c>
      <c r="QMU24" s="18" t="s">
        <v>255</v>
      </c>
      <c r="QMV24" s="18" t="s">
        <v>255</v>
      </c>
      <c r="QMW24" s="18" t="s">
        <v>255</v>
      </c>
      <c r="QMX24" s="18" t="s">
        <v>255</v>
      </c>
      <c r="QMY24" s="18" t="s">
        <v>255</v>
      </c>
      <c r="QMZ24" s="18" t="s">
        <v>255</v>
      </c>
      <c r="QNA24" s="18" t="s">
        <v>255</v>
      </c>
      <c r="QNB24" s="18" t="s">
        <v>255</v>
      </c>
      <c r="QNC24" s="18" t="s">
        <v>255</v>
      </c>
      <c r="QND24" s="18" t="s">
        <v>255</v>
      </c>
      <c r="QNE24" s="18" t="s">
        <v>255</v>
      </c>
      <c r="QNF24" s="18" t="s">
        <v>255</v>
      </c>
      <c r="QNG24" s="18" t="s">
        <v>255</v>
      </c>
      <c r="QNH24" s="18" t="s">
        <v>255</v>
      </c>
      <c r="QNI24" s="18" t="s">
        <v>255</v>
      </c>
      <c r="QNJ24" s="18" t="s">
        <v>255</v>
      </c>
      <c r="QNK24" s="18" t="s">
        <v>255</v>
      </c>
      <c r="QNL24" s="18" t="s">
        <v>255</v>
      </c>
      <c r="QNM24" s="18" t="s">
        <v>255</v>
      </c>
      <c r="QNN24" s="18" t="s">
        <v>255</v>
      </c>
      <c r="QNO24" s="18" t="s">
        <v>255</v>
      </c>
      <c r="QNP24" s="18" t="s">
        <v>255</v>
      </c>
      <c r="QNQ24" s="18" t="s">
        <v>255</v>
      </c>
      <c r="QNR24" s="18" t="s">
        <v>255</v>
      </c>
      <c r="QNS24" s="18" t="s">
        <v>255</v>
      </c>
      <c r="QNT24" s="18" t="s">
        <v>255</v>
      </c>
      <c r="QNU24" s="18" t="s">
        <v>255</v>
      </c>
      <c r="QNV24" s="18" t="s">
        <v>255</v>
      </c>
      <c r="QNW24" s="18" t="s">
        <v>255</v>
      </c>
      <c r="QNX24" s="18" t="s">
        <v>255</v>
      </c>
      <c r="QNY24" s="18" t="s">
        <v>255</v>
      </c>
      <c r="QNZ24" s="18" t="s">
        <v>255</v>
      </c>
      <c r="QOA24" s="18" t="s">
        <v>255</v>
      </c>
      <c r="QOB24" s="18" t="s">
        <v>255</v>
      </c>
      <c r="QOC24" s="18" t="s">
        <v>255</v>
      </c>
      <c r="QOD24" s="18" t="s">
        <v>255</v>
      </c>
      <c r="QOE24" s="18" t="s">
        <v>255</v>
      </c>
      <c r="QOF24" s="18" t="s">
        <v>255</v>
      </c>
      <c r="QOG24" s="18" t="s">
        <v>255</v>
      </c>
      <c r="QOH24" s="18" t="s">
        <v>255</v>
      </c>
      <c r="QOI24" s="18" t="s">
        <v>255</v>
      </c>
      <c r="QOJ24" s="18" t="s">
        <v>255</v>
      </c>
      <c r="QOK24" s="18" t="s">
        <v>255</v>
      </c>
      <c r="QOL24" s="18" t="s">
        <v>255</v>
      </c>
      <c r="QOM24" s="18" t="s">
        <v>255</v>
      </c>
      <c r="QON24" s="18" t="s">
        <v>255</v>
      </c>
      <c r="QOO24" s="18" t="s">
        <v>255</v>
      </c>
      <c r="QOP24" s="18" t="s">
        <v>255</v>
      </c>
      <c r="QOQ24" s="18" t="s">
        <v>255</v>
      </c>
      <c r="QOR24" s="18" t="s">
        <v>255</v>
      </c>
      <c r="QOS24" s="18" t="s">
        <v>255</v>
      </c>
      <c r="QOT24" s="18" t="s">
        <v>255</v>
      </c>
      <c r="QOU24" s="18" t="s">
        <v>255</v>
      </c>
      <c r="QOV24" s="18" t="s">
        <v>255</v>
      </c>
      <c r="QOW24" s="18" t="s">
        <v>255</v>
      </c>
      <c r="QOX24" s="18" t="s">
        <v>255</v>
      </c>
      <c r="QOY24" s="18" t="s">
        <v>255</v>
      </c>
      <c r="QOZ24" s="18" t="s">
        <v>255</v>
      </c>
      <c r="QPA24" s="18" t="s">
        <v>255</v>
      </c>
      <c r="QPB24" s="18" t="s">
        <v>255</v>
      </c>
      <c r="QPC24" s="18" t="s">
        <v>255</v>
      </c>
      <c r="QPD24" s="18" t="s">
        <v>255</v>
      </c>
      <c r="QPE24" s="18" t="s">
        <v>255</v>
      </c>
      <c r="QPF24" s="18" t="s">
        <v>255</v>
      </c>
      <c r="QPG24" s="18" t="s">
        <v>255</v>
      </c>
      <c r="QPH24" s="18" t="s">
        <v>255</v>
      </c>
      <c r="QPI24" s="18" t="s">
        <v>255</v>
      </c>
      <c r="QPJ24" s="18" t="s">
        <v>255</v>
      </c>
      <c r="QPK24" s="18" t="s">
        <v>255</v>
      </c>
      <c r="QPL24" s="18" t="s">
        <v>255</v>
      </c>
      <c r="QPM24" s="18" t="s">
        <v>255</v>
      </c>
      <c r="QPN24" s="18" t="s">
        <v>255</v>
      </c>
      <c r="QPO24" s="18" t="s">
        <v>255</v>
      </c>
      <c r="QPP24" s="18" t="s">
        <v>255</v>
      </c>
      <c r="QPQ24" s="18" t="s">
        <v>255</v>
      </c>
      <c r="QPR24" s="18" t="s">
        <v>255</v>
      </c>
      <c r="QPS24" s="18" t="s">
        <v>255</v>
      </c>
      <c r="QPT24" s="18" t="s">
        <v>255</v>
      </c>
      <c r="QPU24" s="18" t="s">
        <v>255</v>
      </c>
      <c r="QPV24" s="18" t="s">
        <v>255</v>
      </c>
      <c r="QPW24" s="18" t="s">
        <v>255</v>
      </c>
      <c r="QPX24" s="18" t="s">
        <v>255</v>
      </c>
      <c r="QPY24" s="18" t="s">
        <v>255</v>
      </c>
      <c r="QPZ24" s="18" t="s">
        <v>255</v>
      </c>
      <c r="QQA24" s="18" t="s">
        <v>255</v>
      </c>
      <c r="QQB24" s="18" t="s">
        <v>255</v>
      </c>
      <c r="QQC24" s="18" t="s">
        <v>255</v>
      </c>
      <c r="QQD24" s="18" t="s">
        <v>255</v>
      </c>
      <c r="QQE24" s="18" t="s">
        <v>255</v>
      </c>
      <c r="QQF24" s="18" t="s">
        <v>255</v>
      </c>
      <c r="QQG24" s="18" t="s">
        <v>255</v>
      </c>
      <c r="QQH24" s="18" t="s">
        <v>255</v>
      </c>
      <c r="QQI24" s="18" t="s">
        <v>255</v>
      </c>
      <c r="QQJ24" s="18" t="s">
        <v>255</v>
      </c>
      <c r="QQK24" s="18" t="s">
        <v>255</v>
      </c>
      <c r="QQL24" s="18" t="s">
        <v>255</v>
      </c>
      <c r="QQM24" s="18" t="s">
        <v>255</v>
      </c>
      <c r="QQN24" s="18" t="s">
        <v>255</v>
      </c>
      <c r="QQO24" s="18" t="s">
        <v>255</v>
      </c>
      <c r="QQP24" s="18" t="s">
        <v>255</v>
      </c>
      <c r="QQQ24" s="18" t="s">
        <v>255</v>
      </c>
      <c r="QQR24" s="18" t="s">
        <v>255</v>
      </c>
      <c r="QQS24" s="18" t="s">
        <v>255</v>
      </c>
      <c r="QQT24" s="18" t="s">
        <v>255</v>
      </c>
      <c r="QQU24" s="18" t="s">
        <v>255</v>
      </c>
      <c r="QQV24" s="18" t="s">
        <v>255</v>
      </c>
      <c r="QQW24" s="18" t="s">
        <v>255</v>
      </c>
      <c r="QQX24" s="18" t="s">
        <v>255</v>
      </c>
      <c r="QQY24" s="18" t="s">
        <v>255</v>
      </c>
      <c r="QQZ24" s="18" t="s">
        <v>255</v>
      </c>
      <c r="QRA24" s="18" t="s">
        <v>255</v>
      </c>
      <c r="QRB24" s="18" t="s">
        <v>255</v>
      </c>
      <c r="QRC24" s="18" t="s">
        <v>255</v>
      </c>
      <c r="QRD24" s="18" t="s">
        <v>255</v>
      </c>
      <c r="QRE24" s="18" t="s">
        <v>255</v>
      </c>
      <c r="QRF24" s="18" t="s">
        <v>255</v>
      </c>
      <c r="QRG24" s="18" t="s">
        <v>255</v>
      </c>
      <c r="QRH24" s="18" t="s">
        <v>255</v>
      </c>
      <c r="QRI24" s="18" t="s">
        <v>255</v>
      </c>
      <c r="QRJ24" s="18" t="s">
        <v>255</v>
      </c>
      <c r="QRK24" s="18" t="s">
        <v>255</v>
      </c>
      <c r="QRL24" s="18" t="s">
        <v>255</v>
      </c>
      <c r="QRM24" s="18" t="s">
        <v>255</v>
      </c>
      <c r="QRN24" s="18" t="s">
        <v>255</v>
      </c>
      <c r="QRO24" s="18" t="s">
        <v>255</v>
      </c>
      <c r="QRP24" s="18" t="s">
        <v>255</v>
      </c>
      <c r="QRQ24" s="18" t="s">
        <v>255</v>
      </c>
      <c r="QRR24" s="18" t="s">
        <v>255</v>
      </c>
      <c r="QRS24" s="18" t="s">
        <v>255</v>
      </c>
      <c r="QRT24" s="18" t="s">
        <v>255</v>
      </c>
      <c r="QRU24" s="18" t="s">
        <v>255</v>
      </c>
      <c r="QRV24" s="18" t="s">
        <v>255</v>
      </c>
      <c r="QRW24" s="18" t="s">
        <v>255</v>
      </c>
      <c r="QRX24" s="18" t="s">
        <v>255</v>
      </c>
      <c r="QRY24" s="18" t="s">
        <v>255</v>
      </c>
      <c r="QRZ24" s="18" t="s">
        <v>255</v>
      </c>
      <c r="QSA24" s="18" t="s">
        <v>255</v>
      </c>
      <c r="QSB24" s="18" t="s">
        <v>255</v>
      </c>
      <c r="QSC24" s="18" t="s">
        <v>255</v>
      </c>
      <c r="QSD24" s="18" t="s">
        <v>255</v>
      </c>
      <c r="QSE24" s="18" t="s">
        <v>255</v>
      </c>
      <c r="QSF24" s="18" t="s">
        <v>255</v>
      </c>
      <c r="QSG24" s="18" t="s">
        <v>255</v>
      </c>
      <c r="QSH24" s="18" t="s">
        <v>255</v>
      </c>
      <c r="QSI24" s="18" t="s">
        <v>255</v>
      </c>
      <c r="QSJ24" s="18" t="s">
        <v>255</v>
      </c>
      <c r="QSK24" s="18" t="s">
        <v>255</v>
      </c>
      <c r="QSL24" s="18" t="s">
        <v>255</v>
      </c>
      <c r="QSM24" s="18" t="s">
        <v>255</v>
      </c>
      <c r="QSN24" s="18" t="s">
        <v>255</v>
      </c>
      <c r="QSO24" s="18" t="s">
        <v>255</v>
      </c>
      <c r="QSP24" s="18" t="s">
        <v>255</v>
      </c>
      <c r="QSQ24" s="18" t="s">
        <v>255</v>
      </c>
      <c r="QSR24" s="18" t="s">
        <v>255</v>
      </c>
      <c r="QSS24" s="18" t="s">
        <v>255</v>
      </c>
      <c r="QST24" s="18" t="s">
        <v>255</v>
      </c>
      <c r="QSU24" s="18" t="s">
        <v>255</v>
      </c>
      <c r="QSV24" s="18" t="s">
        <v>255</v>
      </c>
      <c r="QSW24" s="18" t="s">
        <v>255</v>
      </c>
      <c r="QSX24" s="18" t="s">
        <v>255</v>
      </c>
      <c r="QSY24" s="18" t="s">
        <v>255</v>
      </c>
      <c r="QSZ24" s="18" t="s">
        <v>255</v>
      </c>
      <c r="QTA24" s="18" t="s">
        <v>255</v>
      </c>
      <c r="QTB24" s="18" t="s">
        <v>255</v>
      </c>
      <c r="QTC24" s="18" t="s">
        <v>255</v>
      </c>
      <c r="QTD24" s="18" t="s">
        <v>255</v>
      </c>
      <c r="QTE24" s="18" t="s">
        <v>255</v>
      </c>
      <c r="QTF24" s="18" t="s">
        <v>255</v>
      </c>
      <c r="QTG24" s="18" t="s">
        <v>255</v>
      </c>
      <c r="QTH24" s="18" t="s">
        <v>255</v>
      </c>
      <c r="QTI24" s="18" t="s">
        <v>255</v>
      </c>
      <c r="QTJ24" s="18" t="s">
        <v>255</v>
      </c>
      <c r="QTK24" s="18" t="s">
        <v>255</v>
      </c>
      <c r="QTL24" s="18" t="s">
        <v>255</v>
      </c>
      <c r="QTM24" s="18" t="s">
        <v>255</v>
      </c>
      <c r="QTN24" s="18" t="s">
        <v>255</v>
      </c>
      <c r="QTO24" s="18" t="s">
        <v>255</v>
      </c>
      <c r="QTP24" s="18" t="s">
        <v>255</v>
      </c>
      <c r="QTQ24" s="18" t="s">
        <v>255</v>
      </c>
      <c r="QTR24" s="18" t="s">
        <v>255</v>
      </c>
      <c r="QTS24" s="18" t="s">
        <v>255</v>
      </c>
      <c r="QTT24" s="18" t="s">
        <v>255</v>
      </c>
      <c r="QTU24" s="18" t="s">
        <v>255</v>
      </c>
      <c r="QTV24" s="18" t="s">
        <v>255</v>
      </c>
      <c r="QTW24" s="18" t="s">
        <v>255</v>
      </c>
      <c r="QTX24" s="18" t="s">
        <v>255</v>
      </c>
      <c r="QTY24" s="18" t="s">
        <v>255</v>
      </c>
      <c r="QTZ24" s="18" t="s">
        <v>255</v>
      </c>
      <c r="QUA24" s="18" t="s">
        <v>255</v>
      </c>
      <c r="QUB24" s="18" t="s">
        <v>255</v>
      </c>
      <c r="QUC24" s="18" t="s">
        <v>255</v>
      </c>
      <c r="QUD24" s="18" t="s">
        <v>255</v>
      </c>
      <c r="QUE24" s="18" t="s">
        <v>255</v>
      </c>
      <c r="QUF24" s="18" t="s">
        <v>255</v>
      </c>
      <c r="QUG24" s="18" t="s">
        <v>255</v>
      </c>
      <c r="QUH24" s="18" t="s">
        <v>255</v>
      </c>
      <c r="QUI24" s="18" t="s">
        <v>255</v>
      </c>
      <c r="QUJ24" s="18" t="s">
        <v>255</v>
      </c>
      <c r="QUK24" s="18" t="s">
        <v>255</v>
      </c>
      <c r="QUL24" s="18" t="s">
        <v>255</v>
      </c>
      <c r="QUM24" s="18" t="s">
        <v>255</v>
      </c>
      <c r="QUN24" s="18" t="s">
        <v>255</v>
      </c>
      <c r="QUO24" s="18" t="s">
        <v>255</v>
      </c>
      <c r="QUP24" s="18" t="s">
        <v>255</v>
      </c>
      <c r="QUQ24" s="18" t="s">
        <v>255</v>
      </c>
      <c r="QUR24" s="18" t="s">
        <v>255</v>
      </c>
      <c r="QUS24" s="18" t="s">
        <v>255</v>
      </c>
      <c r="QUT24" s="18" t="s">
        <v>255</v>
      </c>
      <c r="QUU24" s="18" t="s">
        <v>255</v>
      </c>
      <c r="QUV24" s="18" t="s">
        <v>255</v>
      </c>
      <c r="QUW24" s="18" t="s">
        <v>255</v>
      </c>
      <c r="QUX24" s="18" t="s">
        <v>255</v>
      </c>
      <c r="QUY24" s="18" t="s">
        <v>255</v>
      </c>
      <c r="QUZ24" s="18" t="s">
        <v>255</v>
      </c>
      <c r="QVA24" s="18" t="s">
        <v>255</v>
      </c>
      <c r="QVB24" s="18" t="s">
        <v>255</v>
      </c>
      <c r="QVC24" s="18" t="s">
        <v>255</v>
      </c>
      <c r="QVD24" s="18" t="s">
        <v>255</v>
      </c>
      <c r="QVE24" s="18" t="s">
        <v>255</v>
      </c>
      <c r="QVF24" s="18" t="s">
        <v>255</v>
      </c>
      <c r="QVG24" s="18" t="s">
        <v>255</v>
      </c>
      <c r="QVH24" s="18" t="s">
        <v>255</v>
      </c>
      <c r="QVI24" s="18" t="s">
        <v>255</v>
      </c>
      <c r="QVJ24" s="18" t="s">
        <v>255</v>
      </c>
      <c r="QVK24" s="18" t="s">
        <v>255</v>
      </c>
      <c r="QVL24" s="18" t="s">
        <v>255</v>
      </c>
      <c r="QVM24" s="18" t="s">
        <v>255</v>
      </c>
      <c r="QVN24" s="18" t="s">
        <v>255</v>
      </c>
      <c r="QVO24" s="18" t="s">
        <v>255</v>
      </c>
      <c r="QVP24" s="18" t="s">
        <v>255</v>
      </c>
      <c r="QVQ24" s="18" t="s">
        <v>255</v>
      </c>
      <c r="QVR24" s="18" t="s">
        <v>255</v>
      </c>
      <c r="QVS24" s="18" t="s">
        <v>255</v>
      </c>
      <c r="QVT24" s="18" t="s">
        <v>255</v>
      </c>
      <c r="QVU24" s="18" t="s">
        <v>255</v>
      </c>
      <c r="QVV24" s="18" t="s">
        <v>255</v>
      </c>
      <c r="QVW24" s="18" t="s">
        <v>255</v>
      </c>
      <c r="QVX24" s="18" t="s">
        <v>255</v>
      </c>
      <c r="QVY24" s="18" t="s">
        <v>255</v>
      </c>
      <c r="QVZ24" s="18" t="s">
        <v>255</v>
      </c>
      <c r="QWA24" s="18" t="s">
        <v>255</v>
      </c>
      <c r="QWB24" s="18" t="s">
        <v>255</v>
      </c>
      <c r="QWC24" s="18" t="s">
        <v>255</v>
      </c>
      <c r="QWD24" s="18" t="s">
        <v>255</v>
      </c>
      <c r="QWE24" s="18" t="s">
        <v>255</v>
      </c>
      <c r="QWF24" s="18" t="s">
        <v>255</v>
      </c>
      <c r="QWG24" s="18" t="s">
        <v>255</v>
      </c>
      <c r="QWH24" s="18" t="s">
        <v>255</v>
      </c>
      <c r="QWI24" s="18" t="s">
        <v>255</v>
      </c>
      <c r="QWJ24" s="18" t="s">
        <v>255</v>
      </c>
      <c r="QWK24" s="18" t="s">
        <v>255</v>
      </c>
      <c r="QWL24" s="18" t="s">
        <v>255</v>
      </c>
      <c r="QWM24" s="18" t="s">
        <v>255</v>
      </c>
      <c r="QWN24" s="18" t="s">
        <v>255</v>
      </c>
      <c r="QWO24" s="18" t="s">
        <v>255</v>
      </c>
      <c r="QWP24" s="18" t="s">
        <v>255</v>
      </c>
      <c r="QWQ24" s="18" t="s">
        <v>255</v>
      </c>
      <c r="QWR24" s="18" t="s">
        <v>255</v>
      </c>
      <c r="QWS24" s="18" t="s">
        <v>255</v>
      </c>
      <c r="QWT24" s="18" t="s">
        <v>255</v>
      </c>
      <c r="QWU24" s="18" t="s">
        <v>255</v>
      </c>
      <c r="QWV24" s="18" t="s">
        <v>255</v>
      </c>
      <c r="QWW24" s="18" t="s">
        <v>255</v>
      </c>
      <c r="QWX24" s="18" t="s">
        <v>255</v>
      </c>
      <c r="QWY24" s="18" t="s">
        <v>255</v>
      </c>
      <c r="QWZ24" s="18" t="s">
        <v>255</v>
      </c>
      <c r="QXA24" s="18" t="s">
        <v>255</v>
      </c>
      <c r="QXB24" s="18" t="s">
        <v>255</v>
      </c>
      <c r="QXC24" s="18" t="s">
        <v>255</v>
      </c>
      <c r="QXD24" s="18" t="s">
        <v>255</v>
      </c>
      <c r="QXE24" s="18" t="s">
        <v>255</v>
      </c>
      <c r="QXF24" s="18" t="s">
        <v>255</v>
      </c>
      <c r="QXG24" s="18" t="s">
        <v>255</v>
      </c>
      <c r="QXH24" s="18" t="s">
        <v>255</v>
      </c>
      <c r="QXI24" s="18" t="s">
        <v>255</v>
      </c>
      <c r="QXJ24" s="18" t="s">
        <v>255</v>
      </c>
      <c r="QXK24" s="18" t="s">
        <v>255</v>
      </c>
      <c r="QXL24" s="18" t="s">
        <v>255</v>
      </c>
      <c r="QXM24" s="18" t="s">
        <v>255</v>
      </c>
      <c r="QXN24" s="18" t="s">
        <v>255</v>
      </c>
      <c r="QXO24" s="18" t="s">
        <v>255</v>
      </c>
      <c r="QXP24" s="18" t="s">
        <v>255</v>
      </c>
      <c r="QXQ24" s="18" t="s">
        <v>255</v>
      </c>
      <c r="QXR24" s="18" t="s">
        <v>255</v>
      </c>
      <c r="QXS24" s="18" t="s">
        <v>255</v>
      </c>
      <c r="QXT24" s="18" t="s">
        <v>255</v>
      </c>
      <c r="QXU24" s="18" t="s">
        <v>255</v>
      </c>
      <c r="QXV24" s="18" t="s">
        <v>255</v>
      </c>
      <c r="QXW24" s="18" t="s">
        <v>255</v>
      </c>
      <c r="QXX24" s="18" t="s">
        <v>255</v>
      </c>
      <c r="QXY24" s="18" t="s">
        <v>255</v>
      </c>
      <c r="QXZ24" s="18" t="s">
        <v>255</v>
      </c>
      <c r="QYA24" s="18" t="s">
        <v>255</v>
      </c>
      <c r="QYB24" s="18" t="s">
        <v>255</v>
      </c>
      <c r="QYC24" s="18" t="s">
        <v>255</v>
      </c>
      <c r="QYD24" s="18" t="s">
        <v>255</v>
      </c>
      <c r="QYE24" s="18" t="s">
        <v>255</v>
      </c>
      <c r="QYF24" s="18" t="s">
        <v>255</v>
      </c>
      <c r="QYG24" s="18" t="s">
        <v>255</v>
      </c>
      <c r="QYH24" s="18" t="s">
        <v>255</v>
      </c>
      <c r="QYI24" s="18" t="s">
        <v>255</v>
      </c>
      <c r="QYJ24" s="18" t="s">
        <v>255</v>
      </c>
      <c r="QYK24" s="18" t="s">
        <v>255</v>
      </c>
      <c r="QYL24" s="18" t="s">
        <v>255</v>
      </c>
      <c r="QYM24" s="18" t="s">
        <v>255</v>
      </c>
      <c r="QYN24" s="18" t="s">
        <v>255</v>
      </c>
      <c r="QYO24" s="18" t="s">
        <v>255</v>
      </c>
      <c r="QYP24" s="18" t="s">
        <v>255</v>
      </c>
      <c r="QYQ24" s="18" t="s">
        <v>255</v>
      </c>
      <c r="QYR24" s="18" t="s">
        <v>255</v>
      </c>
      <c r="QYS24" s="18" t="s">
        <v>255</v>
      </c>
      <c r="QYT24" s="18" t="s">
        <v>255</v>
      </c>
      <c r="QYU24" s="18" t="s">
        <v>255</v>
      </c>
      <c r="QYV24" s="18" t="s">
        <v>255</v>
      </c>
      <c r="QYW24" s="18" t="s">
        <v>255</v>
      </c>
      <c r="QYX24" s="18" t="s">
        <v>255</v>
      </c>
      <c r="QYY24" s="18" t="s">
        <v>255</v>
      </c>
      <c r="QYZ24" s="18" t="s">
        <v>255</v>
      </c>
      <c r="QZA24" s="18" t="s">
        <v>255</v>
      </c>
      <c r="QZB24" s="18" t="s">
        <v>255</v>
      </c>
      <c r="QZC24" s="18" t="s">
        <v>255</v>
      </c>
      <c r="QZD24" s="18" t="s">
        <v>255</v>
      </c>
      <c r="QZE24" s="18" t="s">
        <v>255</v>
      </c>
      <c r="QZF24" s="18" t="s">
        <v>255</v>
      </c>
      <c r="QZG24" s="18" t="s">
        <v>255</v>
      </c>
      <c r="QZH24" s="18" t="s">
        <v>255</v>
      </c>
      <c r="QZI24" s="18" t="s">
        <v>255</v>
      </c>
      <c r="QZJ24" s="18" t="s">
        <v>255</v>
      </c>
      <c r="QZK24" s="18" t="s">
        <v>255</v>
      </c>
      <c r="QZL24" s="18" t="s">
        <v>255</v>
      </c>
      <c r="QZM24" s="18" t="s">
        <v>255</v>
      </c>
      <c r="QZN24" s="18" t="s">
        <v>255</v>
      </c>
      <c r="QZO24" s="18" t="s">
        <v>255</v>
      </c>
      <c r="QZP24" s="18" t="s">
        <v>255</v>
      </c>
      <c r="QZQ24" s="18" t="s">
        <v>255</v>
      </c>
      <c r="QZR24" s="18" t="s">
        <v>255</v>
      </c>
      <c r="QZS24" s="18" t="s">
        <v>255</v>
      </c>
      <c r="QZT24" s="18" t="s">
        <v>255</v>
      </c>
      <c r="QZU24" s="18" t="s">
        <v>255</v>
      </c>
      <c r="QZV24" s="18" t="s">
        <v>255</v>
      </c>
      <c r="QZW24" s="18" t="s">
        <v>255</v>
      </c>
      <c r="QZX24" s="18" t="s">
        <v>255</v>
      </c>
      <c r="QZY24" s="18" t="s">
        <v>255</v>
      </c>
      <c r="QZZ24" s="18" t="s">
        <v>255</v>
      </c>
      <c r="RAA24" s="18" t="s">
        <v>255</v>
      </c>
      <c r="RAB24" s="18" t="s">
        <v>255</v>
      </c>
      <c r="RAC24" s="18" t="s">
        <v>255</v>
      </c>
      <c r="RAD24" s="18" t="s">
        <v>255</v>
      </c>
      <c r="RAE24" s="18" t="s">
        <v>255</v>
      </c>
      <c r="RAF24" s="18" t="s">
        <v>255</v>
      </c>
      <c r="RAG24" s="18" t="s">
        <v>255</v>
      </c>
      <c r="RAH24" s="18" t="s">
        <v>255</v>
      </c>
      <c r="RAI24" s="18" t="s">
        <v>255</v>
      </c>
      <c r="RAJ24" s="18" t="s">
        <v>255</v>
      </c>
      <c r="RAK24" s="18" t="s">
        <v>255</v>
      </c>
      <c r="RAL24" s="18" t="s">
        <v>255</v>
      </c>
      <c r="RAM24" s="18" t="s">
        <v>255</v>
      </c>
      <c r="RAN24" s="18" t="s">
        <v>255</v>
      </c>
      <c r="RAO24" s="18" t="s">
        <v>255</v>
      </c>
      <c r="RAP24" s="18" t="s">
        <v>255</v>
      </c>
      <c r="RAQ24" s="18" t="s">
        <v>255</v>
      </c>
      <c r="RAR24" s="18" t="s">
        <v>255</v>
      </c>
      <c r="RAS24" s="18" t="s">
        <v>255</v>
      </c>
      <c r="RAT24" s="18" t="s">
        <v>255</v>
      </c>
      <c r="RAU24" s="18" t="s">
        <v>255</v>
      </c>
      <c r="RAV24" s="18" t="s">
        <v>255</v>
      </c>
      <c r="RAW24" s="18" t="s">
        <v>255</v>
      </c>
      <c r="RAX24" s="18" t="s">
        <v>255</v>
      </c>
      <c r="RAY24" s="18" t="s">
        <v>255</v>
      </c>
      <c r="RAZ24" s="18" t="s">
        <v>255</v>
      </c>
      <c r="RBA24" s="18" t="s">
        <v>255</v>
      </c>
      <c r="RBB24" s="18" t="s">
        <v>255</v>
      </c>
      <c r="RBC24" s="18" t="s">
        <v>255</v>
      </c>
      <c r="RBD24" s="18" t="s">
        <v>255</v>
      </c>
      <c r="RBE24" s="18" t="s">
        <v>255</v>
      </c>
      <c r="RBF24" s="18" t="s">
        <v>255</v>
      </c>
      <c r="RBG24" s="18" t="s">
        <v>255</v>
      </c>
      <c r="RBH24" s="18" t="s">
        <v>255</v>
      </c>
      <c r="RBI24" s="18" t="s">
        <v>255</v>
      </c>
      <c r="RBJ24" s="18" t="s">
        <v>255</v>
      </c>
      <c r="RBK24" s="18" t="s">
        <v>255</v>
      </c>
      <c r="RBL24" s="18" t="s">
        <v>255</v>
      </c>
      <c r="RBM24" s="18" t="s">
        <v>255</v>
      </c>
      <c r="RBN24" s="18" t="s">
        <v>255</v>
      </c>
      <c r="RBO24" s="18" t="s">
        <v>255</v>
      </c>
      <c r="RBP24" s="18" t="s">
        <v>255</v>
      </c>
      <c r="RBQ24" s="18" t="s">
        <v>255</v>
      </c>
      <c r="RBR24" s="18" t="s">
        <v>255</v>
      </c>
      <c r="RBS24" s="18" t="s">
        <v>255</v>
      </c>
      <c r="RBT24" s="18" t="s">
        <v>255</v>
      </c>
      <c r="RBU24" s="18" t="s">
        <v>255</v>
      </c>
      <c r="RBV24" s="18" t="s">
        <v>255</v>
      </c>
      <c r="RBW24" s="18" t="s">
        <v>255</v>
      </c>
      <c r="RBX24" s="18" t="s">
        <v>255</v>
      </c>
      <c r="RBY24" s="18" t="s">
        <v>255</v>
      </c>
      <c r="RBZ24" s="18" t="s">
        <v>255</v>
      </c>
      <c r="RCA24" s="18" t="s">
        <v>255</v>
      </c>
      <c r="RCB24" s="18" t="s">
        <v>255</v>
      </c>
      <c r="RCC24" s="18" t="s">
        <v>255</v>
      </c>
      <c r="RCD24" s="18" t="s">
        <v>255</v>
      </c>
      <c r="RCE24" s="18" t="s">
        <v>255</v>
      </c>
      <c r="RCF24" s="18" t="s">
        <v>255</v>
      </c>
      <c r="RCG24" s="18" t="s">
        <v>255</v>
      </c>
      <c r="RCH24" s="18" t="s">
        <v>255</v>
      </c>
      <c r="RCI24" s="18" t="s">
        <v>255</v>
      </c>
      <c r="RCJ24" s="18" t="s">
        <v>255</v>
      </c>
      <c r="RCK24" s="18" t="s">
        <v>255</v>
      </c>
      <c r="RCL24" s="18" t="s">
        <v>255</v>
      </c>
      <c r="RCM24" s="18" t="s">
        <v>255</v>
      </c>
      <c r="RCN24" s="18" t="s">
        <v>255</v>
      </c>
      <c r="RCO24" s="18" t="s">
        <v>255</v>
      </c>
      <c r="RCP24" s="18" t="s">
        <v>255</v>
      </c>
      <c r="RCQ24" s="18" t="s">
        <v>255</v>
      </c>
      <c r="RCR24" s="18" t="s">
        <v>255</v>
      </c>
      <c r="RCS24" s="18" t="s">
        <v>255</v>
      </c>
      <c r="RCT24" s="18" t="s">
        <v>255</v>
      </c>
      <c r="RCU24" s="18" t="s">
        <v>255</v>
      </c>
      <c r="RCV24" s="18" t="s">
        <v>255</v>
      </c>
      <c r="RCW24" s="18" t="s">
        <v>255</v>
      </c>
      <c r="RCX24" s="18" t="s">
        <v>255</v>
      </c>
      <c r="RCY24" s="18" t="s">
        <v>255</v>
      </c>
      <c r="RCZ24" s="18" t="s">
        <v>255</v>
      </c>
      <c r="RDA24" s="18" t="s">
        <v>255</v>
      </c>
      <c r="RDB24" s="18" t="s">
        <v>255</v>
      </c>
      <c r="RDC24" s="18" t="s">
        <v>255</v>
      </c>
      <c r="RDD24" s="18" t="s">
        <v>255</v>
      </c>
      <c r="RDE24" s="18" t="s">
        <v>255</v>
      </c>
      <c r="RDF24" s="18" t="s">
        <v>255</v>
      </c>
      <c r="RDG24" s="18" t="s">
        <v>255</v>
      </c>
      <c r="RDH24" s="18" t="s">
        <v>255</v>
      </c>
      <c r="RDI24" s="18" t="s">
        <v>255</v>
      </c>
      <c r="RDJ24" s="18" t="s">
        <v>255</v>
      </c>
      <c r="RDK24" s="18" t="s">
        <v>255</v>
      </c>
      <c r="RDL24" s="18" t="s">
        <v>255</v>
      </c>
      <c r="RDM24" s="18" t="s">
        <v>255</v>
      </c>
      <c r="RDN24" s="18" t="s">
        <v>255</v>
      </c>
      <c r="RDO24" s="18" t="s">
        <v>255</v>
      </c>
      <c r="RDP24" s="18" t="s">
        <v>255</v>
      </c>
      <c r="RDQ24" s="18" t="s">
        <v>255</v>
      </c>
      <c r="RDR24" s="18" t="s">
        <v>255</v>
      </c>
      <c r="RDS24" s="18" t="s">
        <v>255</v>
      </c>
      <c r="RDT24" s="18" t="s">
        <v>255</v>
      </c>
      <c r="RDU24" s="18" t="s">
        <v>255</v>
      </c>
      <c r="RDV24" s="18" t="s">
        <v>255</v>
      </c>
      <c r="RDW24" s="18" t="s">
        <v>255</v>
      </c>
      <c r="RDX24" s="18" t="s">
        <v>255</v>
      </c>
      <c r="RDY24" s="18" t="s">
        <v>255</v>
      </c>
      <c r="RDZ24" s="18" t="s">
        <v>255</v>
      </c>
      <c r="REA24" s="18" t="s">
        <v>255</v>
      </c>
      <c r="REB24" s="18" t="s">
        <v>255</v>
      </c>
      <c r="REC24" s="18" t="s">
        <v>255</v>
      </c>
      <c r="RED24" s="18" t="s">
        <v>255</v>
      </c>
      <c r="REE24" s="18" t="s">
        <v>255</v>
      </c>
      <c r="REF24" s="18" t="s">
        <v>255</v>
      </c>
      <c r="REG24" s="18" t="s">
        <v>255</v>
      </c>
      <c r="REH24" s="18" t="s">
        <v>255</v>
      </c>
      <c r="REI24" s="18" t="s">
        <v>255</v>
      </c>
      <c r="REJ24" s="18" t="s">
        <v>255</v>
      </c>
      <c r="REK24" s="18" t="s">
        <v>255</v>
      </c>
      <c r="REL24" s="18" t="s">
        <v>255</v>
      </c>
      <c r="REM24" s="18" t="s">
        <v>255</v>
      </c>
      <c r="REN24" s="18" t="s">
        <v>255</v>
      </c>
      <c r="REO24" s="18" t="s">
        <v>255</v>
      </c>
      <c r="REP24" s="18" t="s">
        <v>255</v>
      </c>
      <c r="REQ24" s="18" t="s">
        <v>255</v>
      </c>
      <c r="RER24" s="18" t="s">
        <v>255</v>
      </c>
      <c r="RES24" s="18" t="s">
        <v>255</v>
      </c>
      <c r="RET24" s="18" t="s">
        <v>255</v>
      </c>
      <c r="REU24" s="18" t="s">
        <v>255</v>
      </c>
      <c r="REV24" s="18" t="s">
        <v>255</v>
      </c>
      <c r="REW24" s="18" t="s">
        <v>255</v>
      </c>
      <c r="REX24" s="18" t="s">
        <v>255</v>
      </c>
      <c r="REY24" s="18" t="s">
        <v>255</v>
      </c>
      <c r="REZ24" s="18" t="s">
        <v>255</v>
      </c>
      <c r="RFA24" s="18" t="s">
        <v>255</v>
      </c>
      <c r="RFB24" s="18" t="s">
        <v>255</v>
      </c>
      <c r="RFC24" s="18" t="s">
        <v>255</v>
      </c>
      <c r="RFD24" s="18" t="s">
        <v>255</v>
      </c>
      <c r="RFE24" s="18" t="s">
        <v>255</v>
      </c>
      <c r="RFF24" s="18" t="s">
        <v>255</v>
      </c>
      <c r="RFG24" s="18" t="s">
        <v>255</v>
      </c>
      <c r="RFH24" s="18" t="s">
        <v>255</v>
      </c>
      <c r="RFI24" s="18" t="s">
        <v>255</v>
      </c>
      <c r="RFJ24" s="18" t="s">
        <v>255</v>
      </c>
      <c r="RFK24" s="18" t="s">
        <v>255</v>
      </c>
      <c r="RFL24" s="18" t="s">
        <v>255</v>
      </c>
      <c r="RFM24" s="18" t="s">
        <v>255</v>
      </c>
      <c r="RFN24" s="18" t="s">
        <v>255</v>
      </c>
      <c r="RFO24" s="18" t="s">
        <v>255</v>
      </c>
      <c r="RFP24" s="18" t="s">
        <v>255</v>
      </c>
      <c r="RFQ24" s="18" t="s">
        <v>255</v>
      </c>
      <c r="RFR24" s="18" t="s">
        <v>255</v>
      </c>
      <c r="RFS24" s="18" t="s">
        <v>255</v>
      </c>
      <c r="RFT24" s="18" t="s">
        <v>255</v>
      </c>
      <c r="RFU24" s="18" t="s">
        <v>255</v>
      </c>
      <c r="RFV24" s="18" t="s">
        <v>255</v>
      </c>
      <c r="RFW24" s="18" t="s">
        <v>255</v>
      </c>
      <c r="RFX24" s="18" t="s">
        <v>255</v>
      </c>
      <c r="RFY24" s="18" t="s">
        <v>255</v>
      </c>
      <c r="RFZ24" s="18" t="s">
        <v>255</v>
      </c>
      <c r="RGA24" s="18" t="s">
        <v>255</v>
      </c>
      <c r="RGB24" s="18" t="s">
        <v>255</v>
      </c>
      <c r="RGC24" s="18" t="s">
        <v>255</v>
      </c>
      <c r="RGD24" s="18" t="s">
        <v>255</v>
      </c>
      <c r="RGE24" s="18" t="s">
        <v>255</v>
      </c>
      <c r="RGF24" s="18" t="s">
        <v>255</v>
      </c>
      <c r="RGG24" s="18" t="s">
        <v>255</v>
      </c>
      <c r="RGH24" s="18" t="s">
        <v>255</v>
      </c>
      <c r="RGI24" s="18" t="s">
        <v>255</v>
      </c>
      <c r="RGJ24" s="18" t="s">
        <v>255</v>
      </c>
      <c r="RGK24" s="18" t="s">
        <v>255</v>
      </c>
      <c r="RGL24" s="18" t="s">
        <v>255</v>
      </c>
      <c r="RGM24" s="18" t="s">
        <v>255</v>
      </c>
      <c r="RGN24" s="18" t="s">
        <v>255</v>
      </c>
      <c r="RGO24" s="18" t="s">
        <v>255</v>
      </c>
      <c r="RGP24" s="18" t="s">
        <v>255</v>
      </c>
      <c r="RGQ24" s="18" t="s">
        <v>255</v>
      </c>
      <c r="RGR24" s="18" t="s">
        <v>255</v>
      </c>
      <c r="RGS24" s="18" t="s">
        <v>255</v>
      </c>
      <c r="RGT24" s="18" t="s">
        <v>255</v>
      </c>
      <c r="RGU24" s="18" t="s">
        <v>255</v>
      </c>
      <c r="RGV24" s="18" t="s">
        <v>255</v>
      </c>
      <c r="RGW24" s="18" t="s">
        <v>255</v>
      </c>
      <c r="RGX24" s="18" t="s">
        <v>255</v>
      </c>
      <c r="RGY24" s="18" t="s">
        <v>255</v>
      </c>
      <c r="RGZ24" s="18" t="s">
        <v>255</v>
      </c>
      <c r="RHA24" s="18" t="s">
        <v>255</v>
      </c>
      <c r="RHB24" s="18" t="s">
        <v>255</v>
      </c>
      <c r="RHC24" s="18" t="s">
        <v>255</v>
      </c>
      <c r="RHD24" s="18" t="s">
        <v>255</v>
      </c>
      <c r="RHE24" s="18" t="s">
        <v>255</v>
      </c>
      <c r="RHF24" s="18" t="s">
        <v>255</v>
      </c>
      <c r="RHG24" s="18" t="s">
        <v>255</v>
      </c>
      <c r="RHH24" s="18" t="s">
        <v>255</v>
      </c>
      <c r="RHI24" s="18" t="s">
        <v>255</v>
      </c>
      <c r="RHJ24" s="18" t="s">
        <v>255</v>
      </c>
      <c r="RHK24" s="18" t="s">
        <v>255</v>
      </c>
      <c r="RHL24" s="18" t="s">
        <v>255</v>
      </c>
      <c r="RHM24" s="18" t="s">
        <v>255</v>
      </c>
      <c r="RHN24" s="18" t="s">
        <v>255</v>
      </c>
      <c r="RHO24" s="18" t="s">
        <v>255</v>
      </c>
      <c r="RHP24" s="18" t="s">
        <v>255</v>
      </c>
      <c r="RHQ24" s="18" t="s">
        <v>255</v>
      </c>
      <c r="RHR24" s="18" t="s">
        <v>255</v>
      </c>
      <c r="RHS24" s="18" t="s">
        <v>255</v>
      </c>
      <c r="RHT24" s="18" t="s">
        <v>255</v>
      </c>
      <c r="RHU24" s="18" t="s">
        <v>255</v>
      </c>
      <c r="RHV24" s="18" t="s">
        <v>255</v>
      </c>
      <c r="RHW24" s="18" t="s">
        <v>255</v>
      </c>
      <c r="RHX24" s="18" t="s">
        <v>255</v>
      </c>
      <c r="RHY24" s="18" t="s">
        <v>255</v>
      </c>
      <c r="RHZ24" s="18" t="s">
        <v>255</v>
      </c>
      <c r="RIA24" s="18" t="s">
        <v>255</v>
      </c>
      <c r="RIB24" s="18" t="s">
        <v>255</v>
      </c>
      <c r="RIC24" s="18" t="s">
        <v>255</v>
      </c>
      <c r="RID24" s="18" t="s">
        <v>255</v>
      </c>
      <c r="RIE24" s="18" t="s">
        <v>255</v>
      </c>
      <c r="RIF24" s="18" t="s">
        <v>255</v>
      </c>
      <c r="RIG24" s="18" t="s">
        <v>255</v>
      </c>
      <c r="RIH24" s="18" t="s">
        <v>255</v>
      </c>
      <c r="RII24" s="18" t="s">
        <v>255</v>
      </c>
      <c r="RIJ24" s="18" t="s">
        <v>255</v>
      </c>
      <c r="RIK24" s="18" t="s">
        <v>255</v>
      </c>
      <c r="RIL24" s="18" t="s">
        <v>255</v>
      </c>
      <c r="RIM24" s="18" t="s">
        <v>255</v>
      </c>
      <c r="RIN24" s="18" t="s">
        <v>255</v>
      </c>
      <c r="RIO24" s="18" t="s">
        <v>255</v>
      </c>
      <c r="RIP24" s="18" t="s">
        <v>255</v>
      </c>
      <c r="RIQ24" s="18" t="s">
        <v>255</v>
      </c>
      <c r="RIR24" s="18" t="s">
        <v>255</v>
      </c>
      <c r="RIS24" s="18" t="s">
        <v>255</v>
      </c>
      <c r="RIT24" s="18" t="s">
        <v>255</v>
      </c>
      <c r="RIU24" s="18" t="s">
        <v>255</v>
      </c>
      <c r="RIV24" s="18" t="s">
        <v>255</v>
      </c>
      <c r="RIW24" s="18" t="s">
        <v>255</v>
      </c>
      <c r="RIX24" s="18" t="s">
        <v>255</v>
      </c>
      <c r="RIY24" s="18" t="s">
        <v>255</v>
      </c>
      <c r="RIZ24" s="18" t="s">
        <v>255</v>
      </c>
      <c r="RJA24" s="18" t="s">
        <v>255</v>
      </c>
      <c r="RJB24" s="18" t="s">
        <v>255</v>
      </c>
      <c r="RJC24" s="18" t="s">
        <v>255</v>
      </c>
      <c r="RJD24" s="18" t="s">
        <v>255</v>
      </c>
      <c r="RJE24" s="18" t="s">
        <v>255</v>
      </c>
      <c r="RJF24" s="18" t="s">
        <v>255</v>
      </c>
      <c r="RJG24" s="18" t="s">
        <v>255</v>
      </c>
      <c r="RJH24" s="18" t="s">
        <v>255</v>
      </c>
      <c r="RJI24" s="18" t="s">
        <v>255</v>
      </c>
      <c r="RJJ24" s="18" t="s">
        <v>255</v>
      </c>
      <c r="RJK24" s="18" t="s">
        <v>255</v>
      </c>
      <c r="RJL24" s="18" t="s">
        <v>255</v>
      </c>
      <c r="RJM24" s="18" t="s">
        <v>255</v>
      </c>
      <c r="RJN24" s="18" t="s">
        <v>255</v>
      </c>
      <c r="RJO24" s="18" t="s">
        <v>255</v>
      </c>
      <c r="RJP24" s="18" t="s">
        <v>255</v>
      </c>
      <c r="RJQ24" s="18" t="s">
        <v>255</v>
      </c>
      <c r="RJR24" s="18" t="s">
        <v>255</v>
      </c>
      <c r="RJS24" s="18" t="s">
        <v>255</v>
      </c>
      <c r="RJT24" s="18" t="s">
        <v>255</v>
      </c>
      <c r="RJU24" s="18" t="s">
        <v>255</v>
      </c>
      <c r="RJV24" s="18" t="s">
        <v>255</v>
      </c>
      <c r="RJW24" s="18" t="s">
        <v>255</v>
      </c>
      <c r="RJX24" s="18" t="s">
        <v>255</v>
      </c>
      <c r="RJY24" s="18" t="s">
        <v>255</v>
      </c>
      <c r="RJZ24" s="18" t="s">
        <v>255</v>
      </c>
      <c r="RKA24" s="18" t="s">
        <v>255</v>
      </c>
      <c r="RKB24" s="18" t="s">
        <v>255</v>
      </c>
      <c r="RKC24" s="18" t="s">
        <v>255</v>
      </c>
      <c r="RKD24" s="18" t="s">
        <v>255</v>
      </c>
      <c r="RKE24" s="18" t="s">
        <v>255</v>
      </c>
      <c r="RKF24" s="18" t="s">
        <v>255</v>
      </c>
      <c r="RKG24" s="18" t="s">
        <v>255</v>
      </c>
      <c r="RKH24" s="18" t="s">
        <v>255</v>
      </c>
      <c r="RKI24" s="18" t="s">
        <v>255</v>
      </c>
      <c r="RKJ24" s="18" t="s">
        <v>255</v>
      </c>
      <c r="RKK24" s="18" t="s">
        <v>255</v>
      </c>
      <c r="RKL24" s="18" t="s">
        <v>255</v>
      </c>
      <c r="RKM24" s="18" t="s">
        <v>255</v>
      </c>
      <c r="RKN24" s="18" t="s">
        <v>255</v>
      </c>
      <c r="RKO24" s="18" t="s">
        <v>255</v>
      </c>
      <c r="RKP24" s="18" t="s">
        <v>255</v>
      </c>
      <c r="RKQ24" s="18" t="s">
        <v>255</v>
      </c>
      <c r="RKR24" s="18" t="s">
        <v>255</v>
      </c>
      <c r="RKS24" s="18" t="s">
        <v>255</v>
      </c>
      <c r="RKT24" s="18" t="s">
        <v>255</v>
      </c>
      <c r="RKU24" s="18" t="s">
        <v>255</v>
      </c>
      <c r="RKV24" s="18" t="s">
        <v>255</v>
      </c>
      <c r="RKW24" s="18" t="s">
        <v>255</v>
      </c>
      <c r="RKX24" s="18" t="s">
        <v>255</v>
      </c>
      <c r="RKY24" s="18" t="s">
        <v>255</v>
      </c>
      <c r="RKZ24" s="18" t="s">
        <v>255</v>
      </c>
      <c r="RLA24" s="18" t="s">
        <v>255</v>
      </c>
      <c r="RLB24" s="18" t="s">
        <v>255</v>
      </c>
      <c r="RLC24" s="18" t="s">
        <v>255</v>
      </c>
      <c r="RLD24" s="18" t="s">
        <v>255</v>
      </c>
      <c r="RLE24" s="18" t="s">
        <v>255</v>
      </c>
      <c r="RLF24" s="18" t="s">
        <v>255</v>
      </c>
      <c r="RLG24" s="18" t="s">
        <v>255</v>
      </c>
      <c r="RLH24" s="18" t="s">
        <v>255</v>
      </c>
      <c r="RLI24" s="18" t="s">
        <v>255</v>
      </c>
      <c r="RLJ24" s="18" t="s">
        <v>255</v>
      </c>
      <c r="RLK24" s="18" t="s">
        <v>255</v>
      </c>
      <c r="RLL24" s="18" t="s">
        <v>255</v>
      </c>
      <c r="RLM24" s="18" t="s">
        <v>255</v>
      </c>
      <c r="RLN24" s="18" t="s">
        <v>255</v>
      </c>
      <c r="RLO24" s="18" t="s">
        <v>255</v>
      </c>
      <c r="RLP24" s="18" t="s">
        <v>255</v>
      </c>
      <c r="RLQ24" s="18" t="s">
        <v>255</v>
      </c>
      <c r="RLR24" s="18" t="s">
        <v>255</v>
      </c>
      <c r="RLS24" s="18" t="s">
        <v>255</v>
      </c>
      <c r="RLT24" s="18" t="s">
        <v>255</v>
      </c>
      <c r="RLU24" s="18" t="s">
        <v>255</v>
      </c>
      <c r="RLV24" s="18" t="s">
        <v>255</v>
      </c>
      <c r="RLW24" s="18" t="s">
        <v>255</v>
      </c>
      <c r="RLX24" s="18" t="s">
        <v>255</v>
      </c>
      <c r="RLY24" s="18" t="s">
        <v>255</v>
      </c>
      <c r="RLZ24" s="18" t="s">
        <v>255</v>
      </c>
      <c r="RMA24" s="18" t="s">
        <v>255</v>
      </c>
      <c r="RMB24" s="18" t="s">
        <v>255</v>
      </c>
      <c r="RMC24" s="18" t="s">
        <v>255</v>
      </c>
      <c r="RMD24" s="18" t="s">
        <v>255</v>
      </c>
      <c r="RME24" s="18" t="s">
        <v>255</v>
      </c>
      <c r="RMF24" s="18" t="s">
        <v>255</v>
      </c>
      <c r="RMG24" s="18" t="s">
        <v>255</v>
      </c>
      <c r="RMH24" s="18" t="s">
        <v>255</v>
      </c>
      <c r="RMI24" s="18" t="s">
        <v>255</v>
      </c>
      <c r="RMJ24" s="18" t="s">
        <v>255</v>
      </c>
      <c r="RMK24" s="18" t="s">
        <v>255</v>
      </c>
      <c r="RML24" s="18" t="s">
        <v>255</v>
      </c>
      <c r="RMM24" s="18" t="s">
        <v>255</v>
      </c>
      <c r="RMN24" s="18" t="s">
        <v>255</v>
      </c>
      <c r="RMO24" s="18" t="s">
        <v>255</v>
      </c>
      <c r="RMP24" s="18" t="s">
        <v>255</v>
      </c>
      <c r="RMQ24" s="18" t="s">
        <v>255</v>
      </c>
      <c r="RMR24" s="18" t="s">
        <v>255</v>
      </c>
      <c r="RMS24" s="18" t="s">
        <v>255</v>
      </c>
      <c r="RMT24" s="18" t="s">
        <v>255</v>
      </c>
      <c r="RMU24" s="18" t="s">
        <v>255</v>
      </c>
      <c r="RMV24" s="18" t="s">
        <v>255</v>
      </c>
      <c r="RMW24" s="18" t="s">
        <v>255</v>
      </c>
      <c r="RMX24" s="18" t="s">
        <v>255</v>
      </c>
      <c r="RMY24" s="18" t="s">
        <v>255</v>
      </c>
      <c r="RMZ24" s="18" t="s">
        <v>255</v>
      </c>
      <c r="RNA24" s="18" t="s">
        <v>255</v>
      </c>
      <c r="RNB24" s="18" t="s">
        <v>255</v>
      </c>
      <c r="RNC24" s="18" t="s">
        <v>255</v>
      </c>
      <c r="RND24" s="18" t="s">
        <v>255</v>
      </c>
      <c r="RNE24" s="18" t="s">
        <v>255</v>
      </c>
      <c r="RNF24" s="18" t="s">
        <v>255</v>
      </c>
      <c r="RNG24" s="18" t="s">
        <v>255</v>
      </c>
      <c r="RNH24" s="18" t="s">
        <v>255</v>
      </c>
      <c r="RNI24" s="18" t="s">
        <v>255</v>
      </c>
      <c r="RNJ24" s="18" t="s">
        <v>255</v>
      </c>
      <c r="RNK24" s="18" t="s">
        <v>255</v>
      </c>
      <c r="RNL24" s="18" t="s">
        <v>255</v>
      </c>
      <c r="RNM24" s="18" t="s">
        <v>255</v>
      </c>
      <c r="RNN24" s="18" t="s">
        <v>255</v>
      </c>
      <c r="RNO24" s="18" t="s">
        <v>255</v>
      </c>
      <c r="RNP24" s="18" t="s">
        <v>255</v>
      </c>
      <c r="RNQ24" s="18" t="s">
        <v>255</v>
      </c>
      <c r="RNR24" s="18" t="s">
        <v>255</v>
      </c>
      <c r="RNS24" s="18" t="s">
        <v>255</v>
      </c>
      <c r="RNT24" s="18" t="s">
        <v>255</v>
      </c>
      <c r="RNU24" s="18" t="s">
        <v>255</v>
      </c>
      <c r="RNV24" s="18" t="s">
        <v>255</v>
      </c>
      <c r="RNW24" s="18" t="s">
        <v>255</v>
      </c>
      <c r="RNX24" s="18" t="s">
        <v>255</v>
      </c>
      <c r="RNY24" s="18" t="s">
        <v>255</v>
      </c>
      <c r="RNZ24" s="18" t="s">
        <v>255</v>
      </c>
      <c r="ROA24" s="18" t="s">
        <v>255</v>
      </c>
      <c r="ROB24" s="18" t="s">
        <v>255</v>
      </c>
      <c r="ROC24" s="18" t="s">
        <v>255</v>
      </c>
      <c r="ROD24" s="18" t="s">
        <v>255</v>
      </c>
      <c r="ROE24" s="18" t="s">
        <v>255</v>
      </c>
      <c r="ROF24" s="18" t="s">
        <v>255</v>
      </c>
      <c r="ROG24" s="18" t="s">
        <v>255</v>
      </c>
      <c r="ROH24" s="18" t="s">
        <v>255</v>
      </c>
      <c r="ROI24" s="18" t="s">
        <v>255</v>
      </c>
      <c r="ROJ24" s="18" t="s">
        <v>255</v>
      </c>
      <c r="ROK24" s="18" t="s">
        <v>255</v>
      </c>
      <c r="ROL24" s="18" t="s">
        <v>255</v>
      </c>
      <c r="ROM24" s="18" t="s">
        <v>255</v>
      </c>
      <c r="RON24" s="18" t="s">
        <v>255</v>
      </c>
      <c r="ROO24" s="18" t="s">
        <v>255</v>
      </c>
      <c r="ROP24" s="18" t="s">
        <v>255</v>
      </c>
      <c r="ROQ24" s="18" t="s">
        <v>255</v>
      </c>
      <c r="ROR24" s="18" t="s">
        <v>255</v>
      </c>
      <c r="ROS24" s="18" t="s">
        <v>255</v>
      </c>
      <c r="ROT24" s="18" t="s">
        <v>255</v>
      </c>
      <c r="ROU24" s="18" t="s">
        <v>255</v>
      </c>
      <c r="ROV24" s="18" t="s">
        <v>255</v>
      </c>
      <c r="ROW24" s="18" t="s">
        <v>255</v>
      </c>
      <c r="ROX24" s="18" t="s">
        <v>255</v>
      </c>
      <c r="ROY24" s="18" t="s">
        <v>255</v>
      </c>
      <c r="ROZ24" s="18" t="s">
        <v>255</v>
      </c>
      <c r="RPA24" s="18" t="s">
        <v>255</v>
      </c>
      <c r="RPB24" s="18" t="s">
        <v>255</v>
      </c>
      <c r="RPC24" s="18" t="s">
        <v>255</v>
      </c>
      <c r="RPD24" s="18" t="s">
        <v>255</v>
      </c>
      <c r="RPE24" s="18" t="s">
        <v>255</v>
      </c>
      <c r="RPF24" s="18" t="s">
        <v>255</v>
      </c>
      <c r="RPG24" s="18" t="s">
        <v>255</v>
      </c>
      <c r="RPH24" s="18" t="s">
        <v>255</v>
      </c>
      <c r="RPI24" s="18" t="s">
        <v>255</v>
      </c>
      <c r="RPJ24" s="18" t="s">
        <v>255</v>
      </c>
      <c r="RPK24" s="18" t="s">
        <v>255</v>
      </c>
      <c r="RPL24" s="18" t="s">
        <v>255</v>
      </c>
      <c r="RPM24" s="18" t="s">
        <v>255</v>
      </c>
      <c r="RPN24" s="18" t="s">
        <v>255</v>
      </c>
      <c r="RPO24" s="18" t="s">
        <v>255</v>
      </c>
      <c r="RPP24" s="18" t="s">
        <v>255</v>
      </c>
      <c r="RPQ24" s="18" t="s">
        <v>255</v>
      </c>
      <c r="RPR24" s="18" t="s">
        <v>255</v>
      </c>
      <c r="RPS24" s="18" t="s">
        <v>255</v>
      </c>
      <c r="RPT24" s="18" t="s">
        <v>255</v>
      </c>
      <c r="RPU24" s="18" t="s">
        <v>255</v>
      </c>
      <c r="RPV24" s="18" t="s">
        <v>255</v>
      </c>
      <c r="RPW24" s="18" t="s">
        <v>255</v>
      </c>
      <c r="RPX24" s="18" t="s">
        <v>255</v>
      </c>
      <c r="RPY24" s="18" t="s">
        <v>255</v>
      </c>
      <c r="RPZ24" s="18" t="s">
        <v>255</v>
      </c>
      <c r="RQA24" s="18" t="s">
        <v>255</v>
      </c>
      <c r="RQB24" s="18" t="s">
        <v>255</v>
      </c>
      <c r="RQC24" s="18" t="s">
        <v>255</v>
      </c>
      <c r="RQD24" s="18" t="s">
        <v>255</v>
      </c>
      <c r="RQE24" s="18" t="s">
        <v>255</v>
      </c>
      <c r="RQF24" s="18" t="s">
        <v>255</v>
      </c>
      <c r="RQG24" s="18" t="s">
        <v>255</v>
      </c>
      <c r="RQH24" s="18" t="s">
        <v>255</v>
      </c>
      <c r="RQI24" s="18" t="s">
        <v>255</v>
      </c>
      <c r="RQJ24" s="18" t="s">
        <v>255</v>
      </c>
      <c r="RQK24" s="18" t="s">
        <v>255</v>
      </c>
      <c r="RQL24" s="18" t="s">
        <v>255</v>
      </c>
      <c r="RQM24" s="18" t="s">
        <v>255</v>
      </c>
      <c r="RQN24" s="18" t="s">
        <v>255</v>
      </c>
      <c r="RQO24" s="18" t="s">
        <v>255</v>
      </c>
      <c r="RQP24" s="18" t="s">
        <v>255</v>
      </c>
      <c r="RQQ24" s="18" t="s">
        <v>255</v>
      </c>
      <c r="RQR24" s="18" t="s">
        <v>255</v>
      </c>
      <c r="RQS24" s="18" t="s">
        <v>255</v>
      </c>
      <c r="RQT24" s="18" t="s">
        <v>255</v>
      </c>
      <c r="RQU24" s="18" t="s">
        <v>255</v>
      </c>
      <c r="RQV24" s="18" t="s">
        <v>255</v>
      </c>
      <c r="RQW24" s="18" t="s">
        <v>255</v>
      </c>
      <c r="RQX24" s="18" t="s">
        <v>255</v>
      </c>
      <c r="RQY24" s="18" t="s">
        <v>255</v>
      </c>
      <c r="RQZ24" s="18" t="s">
        <v>255</v>
      </c>
      <c r="RRA24" s="18" t="s">
        <v>255</v>
      </c>
      <c r="RRB24" s="18" t="s">
        <v>255</v>
      </c>
      <c r="RRC24" s="18" t="s">
        <v>255</v>
      </c>
      <c r="RRD24" s="18" t="s">
        <v>255</v>
      </c>
      <c r="RRE24" s="18" t="s">
        <v>255</v>
      </c>
      <c r="RRF24" s="18" t="s">
        <v>255</v>
      </c>
      <c r="RRG24" s="18" t="s">
        <v>255</v>
      </c>
      <c r="RRH24" s="18" t="s">
        <v>255</v>
      </c>
      <c r="RRI24" s="18" t="s">
        <v>255</v>
      </c>
      <c r="RRJ24" s="18" t="s">
        <v>255</v>
      </c>
      <c r="RRK24" s="18" t="s">
        <v>255</v>
      </c>
      <c r="RRL24" s="18" t="s">
        <v>255</v>
      </c>
      <c r="RRM24" s="18" t="s">
        <v>255</v>
      </c>
      <c r="RRN24" s="18" t="s">
        <v>255</v>
      </c>
      <c r="RRO24" s="18" t="s">
        <v>255</v>
      </c>
      <c r="RRP24" s="18" t="s">
        <v>255</v>
      </c>
      <c r="RRQ24" s="18" t="s">
        <v>255</v>
      </c>
      <c r="RRR24" s="18" t="s">
        <v>255</v>
      </c>
      <c r="RRS24" s="18" t="s">
        <v>255</v>
      </c>
      <c r="RRT24" s="18" t="s">
        <v>255</v>
      </c>
      <c r="RRU24" s="18" t="s">
        <v>255</v>
      </c>
      <c r="RRV24" s="18" t="s">
        <v>255</v>
      </c>
      <c r="RRW24" s="18" t="s">
        <v>255</v>
      </c>
      <c r="RRX24" s="18" t="s">
        <v>255</v>
      </c>
      <c r="RRY24" s="18" t="s">
        <v>255</v>
      </c>
      <c r="RRZ24" s="18" t="s">
        <v>255</v>
      </c>
      <c r="RSA24" s="18" t="s">
        <v>255</v>
      </c>
      <c r="RSB24" s="18" t="s">
        <v>255</v>
      </c>
      <c r="RSC24" s="18" t="s">
        <v>255</v>
      </c>
      <c r="RSD24" s="18" t="s">
        <v>255</v>
      </c>
      <c r="RSE24" s="18" t="s">
        <v>255</v>
      </c>
      <c r="RSF24" s="18" t="s">
        <v>255</v>
      </c>
      <c r="RSG24" s="18" t="s">
        <v>255</v>
      </c>
      <c r="RSH24" s="18" t="s">
        <v>255</v>
      </c>
      <c r="RSI24" s="18" t="s">
        <v>255</v>
      </c>
      <c r="RSJ24" s="18" t="s">
        <v>255</v>
      </c>
      <c r="RSK24" s="18" t="s">
        <v>255</v>
      </c>
      <c r="RSL24" s="18" t="s">
        <v>255</v>
      </c>
      <c r="RSM24" s="18" t="s">
        <v>255</v>
      </c>
      <c r="RSN24" s="18" t="s">
        <v>255</v>
      </c>
      <c r="RSO24" s="18" t="s">
        <v>255</v>
      </c>
      <c r="RSP24" s="18" t="s">
        <v>255</v>
      </c>
      <c r="RSQ24" s="18" t="s">
        <v>255</v>
      </c>
      <c r="RSR24" s="18" t="s">
        <v>255</v>
      </c>
      <c r="RSS24" s="18" t="s">
        <v>255</v>
      </c>
      <c r="RST24" s="18" t="s">
        <v>255</v>
      </c>
      <c r="RSU24" s="18" t="s">
        <v>255</v>
      </c>
      <c r="RSV24" s="18" t="s">
        <v>255</v>
      </c>
      <c r="RSW24" s="18" t="s">
        <v>255</v>
      </c>
      <c r="RSX24" s="18" t="s">
        <v>255</v>
      </c>
      <c r="RSY24" s="18" t="s">
        <v>255</v>
      </c>
      <c r="RSZ24" s="18" t="s">
        <v>255</v>
      </c>
      <c r="RTA24" s="18" t="s">
        <v>255</v>
      </c>
      <c r="RTB24" s="18" t="s">
        <v>255</v>
      </c>
      <c r="RTC24" s="18" t="s">
        <v>255</v>
      </c>
      <c r="RTD24" s="18" t="s">
        <v>255</v>
      </c>
      <c r="RTE24" s="18" t="s">
        <v>255</v>
      </c>
      <c r="RTF24" s="18" t="s">
        <v>255</v>
      </c>
      <c r="RTG24" s="18" t="s">
        <v>255</v>
      </c>
      <c r="RTH24" s="18" t="s">
        <v>255</v>
      </c>
      <c r="RTI24" s="18" t="s">
        <v>255</v>
      </c>
      <c r="RTJ24" s="18" t="s">
        <v>255</v>
      </c>
      <c r="RTK24" s="18" t="s">
        <v>255</v>
      </c>
      <c r="RTL24" s="18" t="s">
        <v>255</v>
      </c>
      <c r="RTM24" s="18" t="s">
        <v>255</v>
      </c>
      <c r="RTN24" s="18" t="s">
        <v>255</v>
      </c>
      <c r="RTO24" s="18" t="s">
        <v>255</v>
      </c>
      <c r="RTP24" s="18" t="s">
        <v>255</v>
      </c>
      <c r="RTQ24" s="18" t="s">
        <v>255</v>
      </c>
      <c r="RTR24" s="18" t="s">
        <v>255</v>
      </c>
      <c r="RTS24" s="18" t="s">
        <v>255</v>
      </c>
      <c r="RTT24" s="18" t="s">
        <v>255</v>
      </c>
      <c r="RTU24" s="18" t="s">
        <v>255</v>
      </c>
      <c r="RTV24" s="18" t="s">
        <v>255</v>
      </c>
      <c r="RTW24" s="18" t="s">
        <v>255</v>
      </c>
      <c r="RTX24" s="18" t="s">
        <v>255</v>
      </c>
      <c r="RTY24" s="18" t="s">
        <v>255</v>
      </c>
      <c r="RTZ24" s="18" t="s">
        <v>255</v>
      </c>
      <c r="RUA24" s="18" t="s">
        <v>255</v>
      </c>
      <c r="RUB24" s="18" t="s">
        <v>255</v>
      </c>
      <c r="RUC24" s="18" t="s">
        <v>255</v>
      </c>
      <c r="RUD24" s="18" t="s">
        <v>255</v>
      </c>
      <c r="RUE24" s="18" t="s">
        <v>255</v>
      </c>
      <c r="RUF24" s="18" t="s">
        <v>255</v>
      </c>
      <c r="RUG24" s="18" t="s">
        <v>255</v>
      </c>
      <c r="RUH24" s="18" t="s">
        <v>255</v>
      </c>
      <c r="RUI24" s="18" t="s">
        <v>255</v>
      </c>
      <c r="RUJ24" s="18" t="s">
        <v>255</v>
      </c>
      <c r="RUK24" s="18" t="s">
        <v>255</v>
      </c>
      <c r="RUL24" s="18" t="s">
        <v>255</v>
      </c>
      <c r="RUM24" s="18" t="s">
        <v>255</v>
      </c>
      <c r="RUN24" s="18" t="s">
        <v>255</v>
      </c>
      <c r="RUO24" s="18" t="s">
        <v>255</v>
      </c>
      <c r="RUP24" s="18" t="s">
        <v>255</v>
      </c>
      <c r="RUQ24" s="18" t="s">
        <v>255</v>
      </c>
      <c r="RUR24" s="18" t="s">
        <v>255</v>
      </c>
      <c r="RUS24" s="18" t="s">
        <v>255</v>
      </c>
      <c r="RUT24" s="18" t="s">
        <v>255</v>
      </c>
      <c r="RUU24" s="18" t="s">
        <v>255</v>
      </c>
      <c r="RUV24" s="18" t="s">
        <v>255</v>
      </c>
      <c r="RUW24" s="18" t="s">
        <v>255</v>
      </c>
      <c r="RUX24" s="18" t="s">
        <v>255</v>
      </c>
      <c r="RUY24" s="18" t="s">
        <v>255</v>
      </c>
      <c r="RUZ24" s="18" t="s">
        <v>255</v>
      </c>
      <c r="RVA24" s="18" t="s">
        <v>255</v>
      </c>
      <c r="RVB24" s="18" t="s">
        <v>255</v>
      </c>
      <c r="RVC24" s="18" t="s">
        <v>255</v>
      </c>
      <c r="RVD24" s="18" t="s">
        <v>255</v>
      </c>
      <c r="RVE24" s="18" t="s">
        <v>255</v>
      </c>
      <c r="RVF24" s="18" t="s">
        <v>255</v>
      </c>
      <c r="RVG24" s="18" t="s">
        <v>255</v>
      </c>
      <c r="RVH24" s="18" t="s">
        <v>255</v>
      </c>
      <c r="RVI24" s="18" t="s">
        <v>255</v>
      </c>
      <c r="RVJ24" s="18" t="s">
        <v>255</v>
      </c>
      <c r="RVK24" s="18" t="s">
        <v>255</v>
      </c>
      <c r="RVL24" s="18" t="s">
        <v>255</v>
      </c>
      <c r="RVM24" s="18" t="s">
        <v>255</v>
      </c>
      <c r="RVN24" s="18" t="s">
        <v>255</v>
      </c>
      <c r="RVO24" s="18" t="s">
        <v>255</v>
      </c>
      <c r="RVP24" s="18" t="s">
        <v>255</v>
      </c>
      <c r="RVQ24" s="18" t="s">
        <v>255</v>
      </c>
      <c r="RVR24" s="18" t="s">
        <v>255</v>
      </c>
      <c r="RVS24" s="18" t="s">
        <v>255</v>
      </c>
      <c r="RVT24" s="18" t="s">
        <v>255</v>
      </c>
      <c r="RVU24" s="18" t="s">
        <v>255</v>
      </c>
      <c r="RVV24" s="18" t="s">
        <v>255</v>
      </c>
      <c r="RVW24" s="18" t="s">
        <v>255</v>
      </c>
      <c r="RVX24" s="18" t="s">
        <v>255</v>
      </c>
      <c r="RVY24" s="18" t="s">
        <v>255</v>
      </c>
      <c r="RVZ24" s="18" t="s">
        <v>255</v>
      </c>
      <c r="RWA24" s="18" t="s">
        <v>255</v>
      </c>
      <c r="RWB24" s="18" t="s">
        <v>255</v>
      </c>
      <c r="RWC24" s="18" t="s">
        <v>255</v>
      </c>
      <c r="RWD24" s="18" t="s">
        <v>255</v>
      </c>
      <c r="RWE24" s="18" t="s">
        <v>255</v>
      </c>
      <c r="RWF24" s="18" t="s">
        <v>255</v>
      </c>
      <c r="RWG24" s="18" t="s">
        <v>255</v>
      </c>
      <c r="RWH24" s="18" t="s">
        <v>255</v>
      </c>
      <c r="RWI24" s="18" t="s">
        <v>255</v>
      </c>
      <c r="RWJ24" s="18" t="s">
        <v>255</v>
      </c>
      <c r="RWK24" s="18" t="s">
        <v>255</v>
      </c>
      <c r="RWL24" s="18" t="s">
        <v>255</v>
      </c>
      <c r="RWM24" s="18" t="s">
        <v>255</v>
      </c>
      <c r="RWN24" s="18" t="s">
        <v>255</v>
      </c>
      <c r="RWO24" s="18" t="s">
        <v>255</v>
      </c>
      <c r="RWP24" s="18" t="s">
        <v>255</v>
      </c>
      <c r="RWQ24" s="18" t="s">
        <v>255</v>
      </c>
      <c r="RWR24" s="18" t="s">
        <v>255</v>
      </c>
      <c r="RWS24" s="18" t="s">
        <v>255</v>
      </c>
      <c r="RWT24" s="18" t="s">
        <v>255</v>
      </c>
      <c r="RWU24" s="18" t="s">
        <v>255</v>
      </c>
      <c r="RWV24" s="18" t="s">
        <v>255</v>
      </c>
      <c r="RWW24" s="18" t="s">
        <v>255</v>
      </c>
      <c r="RWX24" s="18" t="s">
        <v>255</v>
      </c>
      <c r="RWY24" s="18" t="s">
        <v>255</v>
      </c>
      <c r="RWZ24" s="18" t="s">
        <v>255</v>
      </c>
      <c r="RXA24" s="18" t="s">
        <v>255</v>
      </c>
      <c r="RXB24" s="18" t="s">
        <v>255</v>
      </c>
      <c r="RXC24" s="18" t="s">
        <v>255</v>
      </c>
      <c r="RXD24" s="18" t="s">
        <v>255</v>
      </c>
      <c r="RXE24" s="18" t="s">
        <v>255</v>
      </c>
      <c r="RXF24" s="18" t="s">
        <v>255</v>
      </c>
      <c r="RXG24" s="18" t="s">
        <v>255</v>
      </c>
      <c r="RXH24" s="18" t="s">
        <v>255</v>
      </c>
      <c r="RXI24" s="18" t="s">
        <v>255</v>
      </c>
      <c r="RXJ24" s="18" t="s">
        <v>255</v>
      </c>
      <c r="RXK24" s="18" t="s">
        <v>255</v>
      </c>
      <c r="RXL24" s="18" t="s">
        <v>255</v>
      </c>
      <c r="RXM24" s="18" t="s">
        <v>255</v>
      </c>
      <c r="RXN24" s="18" t="s">
        <v>255</v>
      </c>
      <c r="RXO24" s="18" t="s">
        <v>255</v>
      </c>
      <c r="RXP24" s="18" t="s">
        <v>255</v>
      </c>
      <c r="RXQ24" s="18" t="s">
        <v>255</v>
      </c>
      <c r="RXR24" s="18" t="s">
        <v>255</v>
      </c>
      <c r="RXS24" s="18" t="s">
        <v>255</v>
      </c>
      <c r="RXT24" s="18" t="s">
        <v>255</v>
      </c>
      <c r="RXU24" s="18" t="s">
        <v>255</v>
      </c>
      <c r="RXV24" s="18" t="s">
        <v>255</v>
      </c>
      <c r="RXW24" s="18" t="s">
        <v>255</v>
      </c>
      <c r="RXX24" s="18" t="s">
        <v>255</v>
      </c>
      <c r="RXY24" s="18" t="s">
        <v>255</v>
      </c>
      <c r="RXZ24" s="18" t="s">
        <v>255</v>
      </c>
      <c r="RYA24" s="18" t="s">
        <v>255</v>
      </c>
      <c r="RYB24" s="18" t="s">
        <v>255</v>
      </c>
      <c r="RYC24" s="18" t="s">
        <v>255</v>
      </c>
      <c r="RYD24" s="18" t="s">
        <v>255</v>
      </c>
      <c r="RYE24" s="18" t="s">
        <v>255</v>
      </c>
      <c r="RYF24" s="18" t="s">
        <v>255</v>
      </c>
      <c r="RYG24" s="18" t="s">
        <v>255</v>
      </c>
      <c r="RYH24" s="18" t="s">
        <v>255</v>
      </c>
      <c r="RYI24" s="18" t="s">
        <v>255</v>
      </c>
      <c r="RYJ24" s="18" t="s">
        <v>255</v>
      </c>
      <c r="RYK24" s="18" t="s">
        <v>255</v>
      </c>
      <c r="RYL24" s="18" t="s">
        <v>255</v>
      </c>
      <c r="RYM24" s="18" t="s">
        <v>255</v>
      </c>
      <c r="RYN24" s="18" t="s">
        <v>255</v>
      </c>
      <c r="RYO24" s="18" t="s">
        <v>255</v>
      </c>
      <c r="RYP24" s="18" t="s">
        <v>255</v>
      </c>
      <c r="RYQ24" s="18" t="s">
        <v>255</v>
      </c>
      <c r="RYR24" s="18" t="s">
        <v>255</v>
      </c>
      <c r="RYS24" s="18" t="s">
        <v>255</v>
      </c>
      <c r="RYT24" s="18" t="s">
        <v>255</v>
      </c>
      <c r="RYU24" s="18" t="s">
        <v>255</v>
      </c>
      <c r="RYV24" s="18" t="s">
        <v>255</v>
      </c>
      <c r="RYW24" s="18" t="s">
        <v>255</v>
      </c>
      <c r="RYX24" s="18" t="s">
        <v>255</v>
      </c>
      <c r="RYY24" s="18" t="s">
        <v>255</v>
      </c>
      <c r="RYZ24" s="18" t="s">
        <v>255</v>
      </c>
      <c r="RZA24" s="18" t="s">
        <v>255</v>
      </c>
      <c r="RZB24" s="18" t="s">
        <v>255</v>
      </c>
      <c r="RZC24" s="18" t="s">
        <v>255</v>
      </c>
      <c r="RZD24" s="18" t="s">
        <v>255</v>
      </c>
      <c r="RZE24" s="18" t="s">
        <v>255</v>
      </c>
      <c r="RZF24" s="18" t="s">
        <v>255</v>
      </c>
      <c r="RZG24" s="18" t="s">
        <v>255</v>
      </c>
      <c r="RZH24" s="18" t="s">
        <v>255</v>
      </c>
      <c r="RZI24" s="18" t="s">
        <v>255</v>
      </c>
      <c r="RZJ24" s="18" t="s">
        <v>255</v>
      </c>
      <c r="RZK24" s="18" t="s">
        <v>255</v>
      </c>
      <c r="RZL24" s="18" t="s">
        <v>255</v>
      </c>
      <c r="RZM24" s="18" t="s">
        <v>255</v>
      </c>
      <c r="RZN24" s="18" t="s">
        <v>255</v>
      </c>
      <c r="RZO24" s="18" t="s">
        <v>255</v>
      </c>
      <c r="RZP24" s="18" t="s">
        <v>255</v>
      </c>
      <c r="RZQ24" s="18" t="s">
        <v>255</v>
      </c>
      <c r="RZR24" s="18" t="s">
        <v>255</v>
      </c>
      <c r="RZS24" s="18" t="s">
        <v>255</v>
      </c>
      <c r="RZT24" s="18" t="s">
        <v>255</v>
      </c>
      <c r="RZU24" s="18" t="s">
        <v>255</v>
      </c>
      <c r="RZV24" s="18" t="s">
        <v>255</v>
      </c>
      <c r="RZW24" s="18" t="s">
        <v>255</v>
      </c>
      <c r="RZX24" s="18" t="s">
        <v>255</v>
      </c>
      <c r="RZY24" s="18" t="s">
        <v>255</v>
      </c>
      <c r="RZZ24" s="18" t="s">
        <v>255</v>
      </c>
      <c r="SAA24" s="18" t="s">
        <v>255</v>
      </c>
      <c r="SAB24" s="18" t="s">
        <v>255</v>
      </c>
      <c r="SAC24" s="18" t="s">
        <v>255</v>
      </c>
      <c r="SAD24" s="18" t="s">
        <v>255</v>
      </c>
      <c r="SAE24" s="18" t="s">
        <v>255</v>
      </c>
      <c r="SAF24" s="18" t="s">
        <v>255</v>
      </c>
      <c r="SAG24" s="18" t="s">
        <v>255</v>
      </c>
      <c r="SAH24" s="18" t="s">
        <v>255</v>
      </c>
      <c r="SAI24" s="18" t="s">
        <v>255</v>
      </c>
      <c r="SAJ24" s="18" t="s">
        <v>255</v>
      </c>
      <c r="SAK24" s="18" t="s">
        <v>255</v>
      </c>
      <c r="SAL24" s="18" t="s">
        <v>255</v>
      </c>
      <c r="SAM24" s="18" t="s">
        <v>255</v>
      </c>
      <c r="SAN24" s="18" t="s">
        <v>255</v>
      </c>
      <c r="SAO24" s="18" t="s">
        <v>255</v>
      </c>
      <c r="SAP24" s="18" t="s">
        <v>255</v>
      </c>
      <c r="SAQ24" s="18" t="s">
        <v>255</v>
      </c>
      <c r="SAR24" s="18" t="s">
        <v>255</v>
      </c>
      <c r="SAS24" s="18" t="s">
        <v>255</v>
      </c>
      <c r="SAT24" s="18" t="s">
        <v>255</v>
      </c>
      <c r="SAU24" s="18" t="s">
        <v>255</v>
      </c>
      <c r="SAV24" s="18" t="s">
        <v>255</v>
      </c>
      <c r="SAW24" s="18" t="s">
        <v>255</v>
      </c>
      <c r="SAX24" s="18" t="s">
        <v>255</v>
      </c>
      <c r="SAY24" s="18" t="s">
        <v>255</v>
      </c>
      <c r="SAZ24" s="18" t="s">
        <v>255</v>
      </c>
      <c r="SBA24" s="18" t="s">
        <v>255</v>
      </c>
      <c r="SBB24" s="18" t="s">
        <v>255</v>
      </c>
      <c r="SBC24" s="18" t="s">
        <v>255</v>
      </c>
      <c r="SBD24" s="18" t="s">
        <v>255</v>
      </c>
      <c r="SBE24" s="18" t="s">
        <v>255</v>
      </c>
      <c r="SBF24" s="18" t="s">
        <v>255</v>
      </c>
      <c r="SBG24" s="18" t="s">
        <v>255</v>
      </c>
      <c r="SBH24" s="18" t="s">
        <v>255</v>
      </c>
      <c r="SBI24" s="18" t="s">
        <v>255</v>
      </c>
      <c r="SBJ24" s="18" t="s">
        <v>255</v>
      </c>
      <c r="SBK24" s="18" t="s">
        <v>255</v>
      </c>
      <c r="SBL24" s="18" t="s">
        <v>255</v>
      </c>
      <c r="SBM24" s="18" t="s">
        <v>255</v>
      </c>
      <c r="SBN24" s="18" t="s">
        <v>255</v>
      </c>
      <c r="SBO24" s="18" t="s">
        <v>255</v>
      </c>
      <c r="SBP24" s="18" t="s">
        <v>255</v>
      </c>
      <c r="SBQ24" s="18" t="s">
        <v>255</v>
      </c>
      <c r="SBR24" s="18" t="s">
        <v>255</v>
      </c>
      <c r="SBS24" s="18" t="s">
        <v>255</v>
      </c>
      <c r="SBT24" s="18" t="s">
        <v>255</v>
      </c>
      <c r="SBU24" s="18" t="s">
        <v>255</v>
      </c>
      <c r="SBV24" s="18" t="s">
        <v>255</v>
      </c>
      <c r="SBW24" s="18" t="s">
        <v>255</v>
      </c>
      <c r="SBX24" s="18" t="s">
        <v>255</v>
      </c>
      <c r="SBY24" s="18" t="s">
        <v>255</v>
      </c>
      <c r="SBZ24" s="18" t="s">
        <v>255</v>
      </c>
      <c r="SCA24" s="18" t="s">
        <v>255</v>
      </c>
      <c r="SCB24" s="18" t="s">
        <v>255</v>
      </c>
      <c r="SCC24" s="18" t="s">
        <v>255</v>
      </c>
      <c r="SCD24" s="18" t="s">
        <v>255</v>
      </c>
      <c r="SCE24" s="18" t="s">
        <v>255</v>
      </c>
      <c r="SCF24" s="18" t="s">
        <v>255</v>
      </c>
      <c r="SCG24" s="18" t="s">
        <v>255</v>
      </c>
      <c r="SCH24" s="18" t="s">
        <v>255</v>
      </c>
      <c r="SCI24" s="18" t="s">
        <v>255</v>
      </c>
      <c r="SCJ24" s="18" t="s">
        <v>255</v>
      </c>
      <c r="SCK24" s="18" t="s">
        <v>255</v>
      </c>
      <c r="SCL24" s="18" t="s">
        <v>255</v>
      </c>
      <c r="SCM24" s="18" t="s">
        <v>255</v>
      </c>
      <c r="SCN24" s="18" t="s">
        <v>255</v>
      </c>
      <c r="SCO24" s="18" t="s">
        <v>255</v>
      </c>
      <c r="SCP24" s="18" t="s">
        <v>255</v>
      </c>
      <c r="SCQ24" s="18" t="s">
        <v>255</v>
      </c>
      <c r="SCR24" s="18" t="s">
        <v>255</v>
      </c>
      <c r="SCS24" s="18" t="s">
        <v>255</v>
      </c>
      <c r="SCT24" s="18" t="s">
        <v>255</v>
      </c>
      <c r="SCU24" s="18" t="s">
        <v>255</v>
      </c>
      <c r="SCV24" s="18" t="s">
        <v>255</v>
      </c>
      <c r="SCW24" s="18" t="s">
        <v>255</v>
      </c>
      <c r="SCX24" s="18" t="s">
        <v>255</v>
      </c>
      <c r="SCY24" s="18" t="s">
        <v>255</v>
      </c>
      <c r="SCZ24" s="18" t="s">
        <v>255</v>
      </c>
      <c r="SDA24" s="18" t="s">
        <v>255</v>
      </c>
      <c r="SDB24" s="18" t="s">
        <v>255</v>
      </c>
      <c r="SDC24" s="18" t="s">
        <v>255</v>
      </c>
      <c r="SDD24" s="18" t="s">
        <v>255</v>
      </c>
      <c r="SDE24" s="18" t="s">
        <v>255</v>
      </c>
      <c r="SDF24" s="18" t="s">
        <v>255</v>
      </c>
      <c r="SDG24" s="18" t="s">
        <v>255</v>
      </c>
      <c r="SDH24" s="18" t="s">
        <v>255</v>
      </c>
      <c r="SDI24" s="18" t="s">
        <v>255</v>
      </c>
      <c r="SDJ24" s="18" t="s">
        <v>255</v>
      </c>
      <c r="SDK24" s="18" t="s">
        <v>255</v>
      </c>
      <c r="SDL24" s="18" t="s">
        <v>255</v>
      </c>
      <c r="SDM24" s="18" t="s">
        <v>255</v>
      </c>
      <c r="SDN24" s="18" t="s">
        <v>255</v>
      </c>
      <c r="SDO24" s="18" t="s">
        <v>255</v>
      </c>
      <c r="SDP24" s="18" t="s">
        <v>255</v>
      </c>
      <c r="SDQ24" s="18" t="s">
        <v>255</v>
      </c>
      <c r="SDR24" s="18" t="s">
        <v>255</v>
      </c>
      <c r="SDS24" s="18" t="s">
        <v>255</v>
      </c>
      <c r="SDT24" s="18" t="s">
        <v>255</v>
      </c>
      <c r="SDU24" s="18" t="s">
        <v>255</v>
      </c>
      <c r="SDV24" s="18" t="s">
        <v>255</v>
      </c>
      <c r="SDW24" s="18" t="s">
        <v>255</v>
      </c>
      <c r="SDX24" s="18" t="s">
        <v>255</v>
      </c>
      <c r="SDY24" s="18" t="s">
        <v>255</v>
      </c>
      <c r="SDZ24" s="18" t="s">
        <v>255</v>
      </c>
      <c r="SEA24" s="18" t="s">
        <v>255</v>
      </c>
      <c r="SEB24" s="18" t="s">
        <v>255</v>
      </c>
      <c r="SEC24" s="18" t="s">
        <v>255</v>
      </c>
      <c r="SED24" s="18" t="s">
        <v>255</v>
      </c>
      <c r="SEE24" s="18" t="s">
        <v>255</v>
      </c>
      <c r="SEF24" s="18" t="s">
        <v>255</v>
      </c>
      <c r="SEG24" s="18" t="s">
        <v>255</v>
      </c>
      <c r="SEH24" s="18" t="s">
        <v>255</v>
      </c>
      <c r="SEI24" s="18" t="s">
        <v>255</v>
      </c>
      <c r="SEJ24" s="18" t="s">
        <v>255</v>
      </c>
      <c r="SEK24" s="18" t="s">
        <v>255</v>
      </c>
      <c r="SEL24" s="18" t="s">
        <v>255</v>
      </c>
      <c r="SEM24" s="18" t="s">
        <v>255</v>
      </c>
      <c r="SEN24" s="18" t="s">
        <v>255</v>
      </c>
      <c r="SEO24" s="18" t="s">
        <v>255</v>
      </c>
      <c r="SEP24" s="18" t="s">
        <v>255</v>
      </c>
      <c r="SEQ24" s="18" t="s">
        <v>255</v>
      </c>
      <c r="SER24" s="18" t="s">
        <v>255</v>
      </c>
      <c r="SES24" s="18" t="s">
        <v>255</v>
      </c>
      <c r="SET24" s="18" t="s">
        <v>255</v>
      </c>
      <c r="SEU24" s="18" t="s">
        <v>255</v>
      </c>
      <c r="SEV24" s="18" t="s">
        <v>255</v>
      </c>
      <c r="SEW24" s="18" t="s">
        <v>255</v>
      </c>
      <c r="SEX24" s="18" t="s">
        <v>255</v>
      </c>
      <c r="SEY24" s="18" t="s">
        <v>255</v>
      </c>
      <c r="SEZ24" s="18" t="s">
        <v>255</v>
      </c>
      <c r="SFA24" s="18" t="s">
        <v>255</v>
      </c>
      <c r="SFB24" s="18" t="s">
        <v>255</v>
      </c>
      <c r="SFC24" s="18" t="s">
        <v>255</v>
      </c>
      <c r="SFD24" s="18" t="s">
        <v>255</v>
      </c>
      <c r="SFE24" s="18" t="s">
        <v>255</v>
      </c>
      <c r="SFF24" s="18" t="s">
        <v>255</v>
      </c>
      <c r="SFG24" s="18" t="s">
        <v>255</v>
      </c>
      <c r="SFH24" s="18" t="s">
        <v>255</v>
      </c>
      <c r="SFI24" s="18" t="s">
        <v>255</v>
      </c>
      <c r="SFJ24" s="18" t="s">
        <v>255</v>
      </c>
      <c r="SFK24" s="18" t="s">
        <v>255</v>
      </c>
      <c r="SFL24" s="18" t="s">
        <v>255</v>
      </c>
      <c r="SFM24" s="18" t="s">
        <v>255</v>
      </c>
      <c r="SFN24" s="18" t="s">
        <v>255</v>
      </c>
      <c r="SFO24" s="18" t="s">
        <v>255</v>
      </c>
      <c r="SFP24" s="18" t="s">
        <v>255</v>
      </c>
      <c r="SFQ24" s="18" t="s">
        <v>255</v>
      </c>
      <c r="SFR24" s="18" t="s">
        <v>255</v>
      </c>
      <c r="SFS24" s="18" t="s">
        <v>255</v>
      </c>
      <c r="SFT24" s="18" t="s">
        <v>255</v>
      </c>
      <c r="SFU24" s="18" t="s">
        <v>255</v>
      </c>
      <c r="SFV24" s="18" t="s">
        <v>255</v>
      </c>
      <c r="SFW24" s="18" t="s">
        <v>255</v>
      </c>
      <c r="SFX24" s="18" t="s">
        <v>255</v>
      </c>
      <c r="SFY24" s="18" t="s">
        <v>255</v>
      </c>
      <c r="SFZ24" s="18" t="s">
        <v>255</v>
      </c>
      <c r="SGA24" s="18" t="s">
        <v>255</v>
      </c>
      <c r="SGB24" s="18" t="s">
        <v>255</v>
      </c>
      <c r="SGC24" s="18" t="s">
        <v>255</v>
      </c>
      <c r="SGD24" s="18" t="s">
        <v>255</v>
      </c>
      <c r="SGE24" s="18" t="s">
        <v>255</v>
      </c>
      <c r="SGF24" s="18" t="s">
        <v>255</v>
      </c>
      <c r="SGG24" s="18" t="s">
        <v>255</v>
      </c>
      <c r="SGH24" s="18" t="s">
        <v>255</v>
      </c>
      <c r="SGI24" s="18" t="s">
        <v>255</v>
      </c>
      <c r="SGJ24" s="18" t="s">
        <v>255</v>
      </c>
      <c r="SGK24" s="18" t="s">
        <v>255</v>
      </c>
      <c r="SGL24" s="18" t="s">
        <v>255</v>
      </c>
      <c r="SGM24" s="18" t="s">
        <v>255</v>
      </c>
      <c r="SGN24" s="18" t="s">
        <v>255</v>
      </c>
      <c r="SGO24" s="18" t="s">
        <v>255</v>
      </c>
      <c r="SGP24" s="18" t="s">
        <v>255</v>
      </c>
      <c r="SGQ24" s="18" t="s">
        <v>255</v>
      </c>
      <c r="SGR24" s="18" t="s">
        <v>255</v>
      </c>
      <c r="SGS24" s="18" t="s">
        <v>255</v>
      </c>
      <c r="SGT24" s="18" t="s">
        <v>255</v>
      </c>
      <c r="SGU24" s="18" t="s">
        <v>255</v>
      </c>
      <c r="SGV24" s="18" t="s">
        <v>255</v>
      </c>
      <c r="SGW24" s="18" t="s">
        <v>255</v>
      </c>
      <c r="SGX24" s="18" t="s">
        <v>255</v>
      </c>
      <c r="SGY24" s="18" t="s">
        <v>255</v>
      </c>
      <c r="SGZ24" s="18" t="s">
        <v>255</v>
      </c>
      <c r="SHA24" s="18" t="s">
        <v>255</v>
      </c>
      <c r="SHB24" s="18" t="s">
        <v>255</v>
      </c>
      <c r="SHC24" s="18" t="s">
        <v>255</v>
      </c>
      <c r="SHD24" s="18" t="s">
        <v>255</v>
      </c>
      <c r="SHE24" s="18" t="s">
        <v>255</v>
      </c>
      <c r="SHF24" s="18" t="s">
        <v>255</v>
      </c>
      <c r="SHG24" s="18" t="s">
        <v>255</v>
      </c>
      <c r="SHH24" s="18" t="s">
        <v>255</v>
      </c>
      <c r="SHI24" s="18" t="s">
        <v>255</v>
      </c>
      <c r="SHJ24" s="18" t="s">
        <v>255</v>
      </c>
      <c r="SHK24" s="18" t="s">
        <v>255</v>
      </c>
      <c r="SHL24" s="18" t="s">
        <v>255</v>
      </c>
      <c r="SHM24" s="18" t="s">
        <v>255</v>
      </c>
      <c r="SHN24" s="18" t="s">
        <v>255</v>
      </c>
      <c r="SHO24" s="18" t="s">
        <v>255</v>
      </c>
      <c r="SHP24" s="18" t="s">
        <v>255</v>
      </c>
      <c r="SHQ24" s="18" t="s">
        <v>255</v>
      </c>
      <c r="SHR24" s="18" t="s">
        <v>255</v>
      </c>
      <c r="SHS24" s="18" t="s">
        <v>255</v>
      </c>
      <c r="SHT24" s="18" t="s">
        <v>255</v>
      </c>
      <c r="SHU24" s="18" t="s">
        <v>255</v>
      </c>
      <c r="SHV24" s="18" t="s">
        <v>255</v>
      </c>
      <c r="SHW24" s="18" t="s">
        <v>255</v>
      </c>
      <c r="SHX24" s="18" t="s">
        <v>255</v>
      </c>
      <c r="SHY24" s="18" t="s">
        <v>255</v>
      </c>
      <c r="SHZ24" s="18" t="s">
        <v>255</v>
      </c>
      <c r="SIA24" s="18" t="s">
        <v>255</v>
      </c>
      <c r="SIB24" s="18" t="s">
        <v>255</v>
      </c>
      <c r="SIC24" s="18" t="s">
        <v>255</v>
      </c>
      <c r="SID24" s="18" t="s">
        <v>255</v>
      </c>
      <c r="SIE24" s="18" t="s">
        <v>255</v>
      </c>
      <c r="SIF24" s="18" t="s">
        <v>255</v>
      </c>
      <c r="SIG24" s="18" t="s">
        <v>255</v>
      </c>
      <c r="SIH24" s="18" t="s">
        <v>255</v>
      </c>
      <c r="SII24" s="18" t="s">
        <v>255</v>
      </c>
      <c r="SIJ24" s="18" t="s">
        <v>255</v>
      </c>
      <c r="SIK24" s="18" t="s">
        <v>255</v>
      </c>
      <c r="SIL24" s="18" t="s">
        <v>255</v>
      </c>
      <c r="SIM24" s="18" t="s">
        <v>255</v>
      </c>
      <c r="SIN24" s="18" t="s">
        <v>255</v>
      </c>
      <c r="SIO24" s="18" t="s">
        <v>255</v>
      </c>
      <c r="SIP24" s="18" t="s">
        <v>255</v>
      </c>
      <c r="SIQ24" s="18" t="s">
        <v>255</v>
      </c>
      <c r="SIR24" s="18" t="s">
        <v>255</v>
      </c>
      <c r="SIS24" s="18" t="s">
        <v>255</v>
      </c>
      <c r="SIT24" s="18" t="s">
        <v>255</v>
      </c>
      <c r="SIU24" s="18" t="s">
        <v>255</v>
      </c>
      <c r="SIV24" s="18" t="s">
        <v>255</v>
      </c>
      <c r="SIW24" s="18" t="s">
        <v>255</v>
      </c>
      <c r="SIX24" s="18" t="s">
        <v>255</v>
      </c>
      <c r="SIY24" s="18" t="s">
        <v>255</v>
      </c>
      <c r="SIZ24" s="18" t="s">
        <v>255</v>
      </c>
      <c r="SJA24" s="18" t="s">
        <v>255</v>
      </c>
      <c r="SJB24" s="18" t="s">
        <v>255</v>
      </c>
      <c r="SJC24" s="18" t="s">
        <v>255</v>
      </c>
      <c r="SJD24" s="18" t="s">
        <v>255</v>
      </c>
      <c r="SJE24" s="18" t="s">
        <v>255</v>
      </c>
      <c r="SJF24" s="18" t="s">
        <v>255</v>
      </c>
      <c r="SJG24" s="18" t="s">
        <v>255</v>
      </c>
      <c r="SJH24" s="18" t="s">
        <v>255</v>
      </c>
      <c r="SJI24" s="18" t="s">
        <v>255</v>
      </c>
      <c r="SJJ24" s="18" t="s">
        <v>255</v>
      </c>
      <c r="SJK24" s="18" t="s">
        <v>255</v>
      </c>
      <c r="SJL24" s="18" t="s">
        <v>255</v>
      </c>
      <c r="SJM24" s="18" t="s">
        <v>255</v>
      </c>
      <c r="SJN24" s="18" t="s">
        <v>255</v>
      </c>
      <c r="SJO24" s="18" t="s">
        <v>255</v>
      </c>
      <c r="SJP24" s="18" t="s">
        <v>255</v>
      </c>
      <c r="SJQ24" s="18" t="s">
        <v>255</v>
      </c>
      <c r="SJR24" s="18" t="s">
        <v>255</v>
      </c>
      <c r="SJS24" s="18" t="s">
        <v>255</v>
      </c>
      <c r="SJT24" s="18" t="s">
        <v>255</v>
      </c>
      <c r="SJU24" s="18" t="s">
        <v>255</v>
      </c>
      <c r="SJV24" s="18" t="s">
        <v>255</v>
      </c>
      <c r="SJW24" s="18" t="s">
        <v>255</v>
      </c>
      <c r="SJX24" s="18" t="s">
        <v>255</v>
      </c>
      <c r="SJY24" s="18" t="s">
        <v>255</v>
      </c>
      <c r="SJZ24" s="18" t="s">
        <v>255</v>
      </c>
      <c r="SKA24" s="18" t="s">
        <v>255</v>
      </c>
      <c r="SKB24" s="18" t="s">
        <v>255</v>
      </c>
      <c r="SKC24" s="18" t="s">
        <v>255</v>
      </c>
      <c r="SKD24" s="18" t="s">
        <v>255</v>
      </c>
      <c r="SKE24" s="18" t="s">
        <v>255</v>
      </c>
      <c r="SKF24" s="18" t="s">
        <v>255</v>
      </c>
      <c r="SKG24" s="18" t="s">
        <v>255</v>
      </c>
      <c r="SKH24" s="18" t="s">
        <v>255</v>
      </c>
      <c r="SKI24" s="18" t="s">
        <v>255</v>
      </c>
      <c r="SKJ24" s="18" t="s">
        <v>255</v>
      </c>
      <c r="SKK24" s="18" t="s">
        <v>255</v>
      </c>
      <c r="SKL24" s="18" t="s">
        <v>255</v>
      </c>
      <c r="SKM24" s="18" t="s">
        <v>255</v>
      </c>
      <c r="SKN24" s="18" t="s">
        <v>255</v>
      </c>
      <c r="SKO24" s="18" t="s">
        <v>255</v>
      </c>
      <c r="SKP24" s="18" t="s">
        <v>255</v>
      </c>
      <c r="SKQ24" s="18" t="s">
        <v>255</v>
      </c>
      <c r="SKR24" s="18" t="s">
        <v>255</v>
      </c>
      <c r="SKS24" s="18" t="s">
        <v>255</v>
      </c>
      <c r="SKT24" s="18" t="s">
        <v>255</v>
      </c>
      <c r="SKU24" s="18" t="s">
        <v>255</v>
      </c>
      <c r="SKV24" s="18" t="s">
        <v>255</v>
      </c>
      <c r="SKW24" s="18" t="s">
        <v>255</v>
      </c>
      <c r="SKX24" s="18" t="s">
        <v>255</v>
      </c>
      <c r="SKY24" s="18" t="s">
        <v>255</v>
      </c>
      <c r="SKZ24" s="18" t="s">
        <v>255</v>
      </c>
      <c r="SLA24" s="18" t="s">
        <v>255</v>
      </c>
      <c r="SLB24" s="18" t="s">
        <v>255</v>
      </c>
      <c r="SLC24" s="18" t="s">
        <v>255</v>
      </c>
      <c r="SLD24" s="18" t="s">
        <v>255</v>
      </c>
      <c r="SLE24" s="18" t="s">
        <v>255</v>
      </c>
      <c r="SLF24" s="18" t="s">
        <v>255</v>
      </c>
      <c r="SLG24" s="18" t="s">
        <v>255</v>
      </c>
      <c r="SLH24" s="18" t="s">
        <v>255</v>
      </c>
      <c r="SLI24" s="18" t="s">
        <v>255</v>
      </c>
      <c r="SLJ24" s="18" t="s">
        <v>255</v>
      </c>
      <c r="SLK24" s="18" t="s">
        <v>255</v>
      </c>
      <c r="SLL24" s="18" t="s">
        <v>255</v>
      </c>
      <c r="SLM24" s="18" t="s">
        <v>255</v>
      </c>
      <c r="SLN24" s="18" t="s">
        <v>255</v>
      </c>
      <c r="SLO24" s="18" t="s">
        <v>255</v>
      </c>
      <c r="SLP24" s="18" t="s">
        <v>255</v>
      </c>
      <c r="SLQ24" s="18" t="s">
        <v>255</v>
      </c>
      <c r="SLR24" s="18" t="s">
        <v>255</v>
      </c>
      <c r="SLS24" s="18" t="s">
        <v>255</v>
      </c>
      <c r="SLT24" s="18" t="s">
        <v>255</v>
      </c>
      <c r="SLU24" s="18" t="s">
        <v>255</v>
      </c>
      <c r="SLV24" s="18" t="s">
        <v>255</v>
      </c>
      <c r="SLW24" s="18" t="s">
        <v>255</v>
      </c>
      <c r="SLX24" s="18" t="s">
        <v>255</v>
      </c>
      <c r="SLY24" s="18" t="s">
        <v>255</v>
      </c>
      <c r="SLZ24" s="18" t="s">
        <v>255</v>
      </c>
      <c r="SMA24" s="18" t="s">
        <v>255</v>
      </c>
      <c r="SMB24" s="18" t="s">
        <v>255</v>
      </c>
      <c r="SMC24" s="18" t="s">
        <v>255</v>
      </c>
      <c r="SMD24" s="18" t="s">
        <v>255</v>
      </c>
      <c r="SME24" s="18" t="s">
        <v>255</v>
      </c>
      <c r="SMF24" s="18" t="s">
        <v>255</v>
      </c>
      <c r="SMG24" s="18" t="s">
        <v>255</v>
      </c>
      <c r="SMH24" s="18" t="s">
        <v>255</v>
      </c>
      <c r="SMI24" s="18" t="s">
        <v>255</v>
      </c>
      <c r="SMJ24" s="18" t="s">
        <v>255</v>
      </c>
      <c r="SMK24" s="18" t="s">
        <v>255</v>
      </c>
      <c r="SML24" s="18" t="s">
        <v>255</v>
      </c>
      <c r="SMM24" s="18" t="s">
        <v>255</v>
      </c>
      <c r="SMN24" s="18" t="s">
        <v>255</v>
      </c>
      <c r="SMO24" s="18" t="s">
        <v>255</v>
      </c>
      <c r="SMP24" s="18" t="s">
        <v>255</v>
      </c>
      <c r="SMQ24" s="18" t="s">
        <v>255</v>
      </c>
      <c r="SMR24" s="18" t="s">
        <v>255</v>
      </c>
      <c r="SMS24" s="18" t="s">
        <v>255</v>
      </c>
      <c r="SMT24" s="18" t="s">
        <v>255</v>
      </c>
      <c r="SMU24" s="18" t="s">
        <v>255</v>
      </c>
      <c r="SMV24" s="18" t="s">
        <v>255</v>
      </c>
      <c r="SMW24" s="18" t="s">
        <v>255</v>
      </c>
      <c r="SMX24" s="18" t="s">
        <v>255</v>
      </c>
      <c r="SMY24" s="18" t="s">
        <v>255</v>
      </c>
      <c r="SMZ24" s="18" t="s">
        <v>255</v>
      </c>
      <c r="SNA24" s="18" t="s">
        <v>255</v>
      </c>
      <c r="SNB24" s="18" t="s">
        <v>255</v>
      </c>
      <c r="SNC24" s="18" t="s">
        <v>255</v>
      </c>
      <c r="SND24" s="18" t="s">
        <v>255</v>
      </c>
      <c r="SNE24" s="18" t="s">
        <v>255</v>
      </c>
      <c r="SNF24" s="18" t="s">
        <v>255</v>
      </c>
      <c r="SNG24" s="18" t="s">
        <v>255</v>
      </c>
      <c r="SNH24" s="18" t="s">
        <v>255</v>
      </c>
      <c r="SNI24" s="18" t="s">
        <v>255</v>
      </c>
      <c r="SNJ24" s="18" t="s">
        <v>255</v>
      </c>
      <c r="SNK24" s="18" t="s">
        <v>255</v>
      </c>
      <c r="SNL24" s="18" t="s">
        <v>255</v>
      </c>
      <c r="SNM24" s="18" t="s">
        <v>255</v>
      </c>
      <c r="SNN24" s="18" t="s">
        <v>255</v>
      </c>
      <c r="SNO24" s="18" t="s">
        <v>255</v>
      </c>
      <c r="SNP24" s="18" t="s">
        <v>255</v>
      </c>
      <c r="SNQ24" s="18" t="s">
        <v>255</v>
      </c>
      <c r="SNR24" s="18" t="s">
        <v>255</v>
      </c>
      <c r="SNS24" s="18" t="s">
        <v>255</v>
      </c>
      <c r="SNT24" s="18" t="s">
        <v>255</v>
      </c>
      <c r="SNU24" s="18" t="s">
        <v>255</v>
      </c>
      <c r="SNV24" s="18" t="s">
        <v>255</v>
      </c>
      <c r="SNW24" s="18" t="s">
        <v>255</v>
      </c>
      <c r="SNX24" s="18" t="s">
        <v>255</v>
      </c>
      <c r="SNY24" s="18" t="s">
        <v>255</v>
      </c>
      <c r="SNZ24" s="18" t="s">
        <v>255</v>
      </c>
      <c r="SOA24" s="18" t="s">
        <v>255</v>
      </c>
      <c r="SOB24" s="18" t="s">
        <v>255</v>
      </c>
      <c r="SOC24" s="18" t="s">
        <v>255</v>
      </c>
      <c r="SOD24" s="18" t="s">
        <v>255</v>
      </c>
      <c r="SOE24" s="18" t="s">
        <v>255</v>
      </c>
      <c r="SOF24" s="18" t="s">
        <v>255</v>
      </c>
      <c r="SOG24" s="18" t="s">
        <v>255</v>
      </c>
      <c r="SOH24" s="18" t="s">
        <v>255</v>
      </c>
      <c r="SOI24" s="18" t="s">
        <v>255</v>
      </c>
      <c r="SOJ24" s="18" t="s">
        <v>255</v>
      </c>
      <c r="SOK24" s="18" t="s">
        <v>255</v>
      </c>
      <c r="SOL24" s="18" t="s">
        <v>255</v>
      </c>
      <c r="SOM24" s="18" t="s">
        <v>255</v>
      </c>
      <c r="SON24" s="18" t="s">
        <v>255</v>
      </c>
      <c r="SOO24" s="18" t="s">
        <v>255</v>
      </c>
      <c r="SOP24" s="18" t="s">
        <v>255</v>
      </c>
      <c r="SOQ24" s="18" t="s">
        <v>255</v>
      </c>
      <c r="SOR24" s="18" t="s">
        <v>255</v>
      </c>
      <c r="SOS24" s="18" t="s">
        <v>255</v>
      </c>
      <c r="SOT24" s="18" t="s">
        <v>255</v>
      </c>
      <c r="SOU24" s="18" t="s">
        <v>255</v>
      </c>
      <c r="SOV24" s="18" t="s">
        <v>255</v>
      </c>
      <c r="SOW24" s="18" t="s">
        <v>255</v>
      </c>
      <c r="SOX24" s="18" t="s">
        <v>255</v>
      </c>
      <c r="SOY24" s="18" t="s">
        <v>255</v>
      </c>
      <c r="SOZ24" s="18" t="s">
        <v>255</v>
      </c>
      <c r="SPA24" s="18" t="s">
        <v>255</v>
      </c>
      <c r="SPB24" s="18" t="s">
        <v>255</v>
      </c>
      <c r="SPC24" s="18" t="s">
        <v>255</v>
      </c>
      <c r="SPD24" s="18" t="s">
        <v>255</v>
      </c>
      <c r="SPE24" s="18" t="s">
        <v>255</v>
      </c>
      <c r="SPF24" s="18" t="s">
        <v>255</v>
      </c>
      <c r="SPG24" s="18" t="s">
        <v>255</v>
      </c>
      <c r="SPH24" s="18" t="s">
        <v>255</v>
      </c>
      <c r="SPI24" s="18" t="s">
        <v>255</v>
      </c>
      <c r="SPJ24" s="18" t="s">
        <v>255</v>
      </c>
      <c r="SPK24" s="18" t="s">
        <v>255</v>
      </c>
      <c r="SPL24" s="18" t="s">
        <v>255</v>
      </c>
      <c r="SPM24" s="18" t="s">
        <v>255</v>
      </c>
      <c r="SPN24" s="18" t="s">
        <v>255</v>
      </c>
      <c r="SPO24" s="18" t="s">
        <v>255</v>
      </c>
      <c r="SPP24" s="18" t="s">
        <v>255</v>
      </c>
      <c r="SPQ24" s="18" t="s">
        <v>255</v>
      </c>
      <c r="SPR24" s="18" t="s">
        <v>255</v>
      </c>
      <c r="SPS24" s="18" t="s">
        <v>255</v>
      </c>
      <c r="SPT24" s="18" t="s">
        <v>255</v>
      </c>
      <c r="SPU24" s="18" t="s">
        <v>255</v>
      </c>
      <c r="SPV24" s="18" t="s">
        <v>255</v>
      </c>
      <c r="SPW24" s="18" t="s">
        <v>255</v>
      </c>
      <c r="SPX24" s="18" t="s">
        <v>255</v>
      </c>
      <c r="SPY24" s="18" t="s">
        <v>255</v>
      </c>
      <c r="SPZ24" s="18" t="s">
        <v>255</v>
      </c>
      <c r="SQA24" s="18" t="s">
        <v>255</v>
      </c>
      <c r="SQB24" s="18" t="s">
        <v>255</v>
      </c>
      <c r="SQC24" s="18" t="s">
        <v>255</v>
      </c>
      <c r="SQD24" s="18" t="s">
        <v>255</v>
      </c>
      <c r="SQE24" s="18" t="s">
        <v>255</v>
      </c>
      <c r="SQF24" s="18" t="s">
        <v>255</v>
      </c>
      <c r="SQG24" s="18" t="s">
        <v>255</v>
      </c>
      <c r="SQH24" s="18" t="s">
        <v>255</v>
      </c>
      <c r="SQI24" s="18" t="s">
        <v>255</v>
      </c>
      <c r="SQJ24" s="18" t="s">
        <v>255</v>
      </c>
      <c r="SQK24" s="18" t="s">
        <v>255</v>
      </c>
      <c r="SQL24" s="18" t="s">
        <v>255</v>
      </c>
      <c r="SQM24" s="18" t="s">
        <v>255</v>
      </c>
      <c r="SQN24" s="18" t="s">
        <v>255</v>
      </c>
      <c r="SQO24" s="18" t="s">
        <v>255</v>
      </c>
      <c r="SQP24" s="18" t="s">
        <v>255</v>
      </c>
      <c r="SQQ24" s="18" t="s">
        <v>255</v>
      </c>
      <c r="SQR24" s="18" t="s">
        <v>255</v>
      </c>
      <c r="SQS24" s="18" t="s">
        <v>255</v>
      </c>
      <c r="SQT24" s="18" t="s">
        <v>255</v>
      </c>
      <c r="SQU24" s="18" t="s">
        <v>255</v>
      </c>
      <c r="SQV24" s="18" t="s">
        <v>255</v>
      </c>
      <c r="SQW24" s="18" t="s">
        <v>255</v>
      </c>
      <c r="SQX24" s="18" t="s">
        <v>255</v>
      </c>
      <c r="SQY24" s="18" t="s">
        <v>255</v>
      </c>
      <c r="SQZ24" s="18" t="s">
        <v>255</v>
      </c>
      <c r="SRA24" s="18" t="s">
        <v>255</v>
      </c>
      <c r="SRB24" s="18" t="s">
        <v>255</v>
      </c>
      <c r="SRC24" s="18" t="s">
        <v>255</v>
      </c>
      <c r="SRD24" s="18" t="s">
        <v>255</v>
      </c>
      <c r="SRE24" s="18" t="s">
        <v>255</v>
      </c>
      <c r="SRF24" s="18" t="s">
        <v>255</v>
      </c>
      <c r="SRG24" s="18" t="s">
        <v>255</v>
      </c>
      <c r="SRH24" s="18" t="s">
        <v>255</v>
      </c>
      <c r="SRI24" s="18" t="s">
        <v>255</v>
      </c>
      <c r="SRJ24" s="18" t="s">
        <v>255</v>
      </c>
      <c r="SRK24" s="18" t="s">
        <v>255</v>
      </c>
      <c r="SRL24" s="18" t="s">
        <v>255</v>
      </c>
      <c r="SRM24" s="18" t="s">
        <v>255</v>
      </c>
      <c r="SRN24" s="18" t="s">
        <v>255</v>
      </c>
      <c r="SRO24" s="18" t="s">
        <v>255</v>
      </c>
      <c r="SRP24" s="18" t="s">
        <v>255</v>
      </c>
      <c r="SRQ24" s="18" t="s">
        <v>255</v>
      </c>
      <c r="SRR24" s="18" t="s">
        <v>255</v>
      </c>
      <c r="SRS24" s="18" t="s">
        <v>255</v>
      </c>
      <c r="SRT24" s="18" t="s">
        <v>255</v>
      </c>
      <c r="SRU24" s="18" t="s">
        <v>255</v>
      </c>
      <c r="SRV24" s="18" t="s">
        <v>255</v>
      </c>
      <c r="SRW24" s="18" t="s">
        <v>255</v>
      </c>
      <c r="SRX24" s="18" t="s">
        <v>255</v>
      </c>
      <c r="SRY24" s="18" t="s">
        <v>255</v>
      </c>
      <c r="SRZ24" s="18" t="s">
        <v>255</v>
      </c>
      <c r="SSA24" s="18" t="s">
        <v>255</v>
      </c>
      <c r="SSB24" s="18" t="s">
        <v>255</v>
      </c>
      <c r="SSC24" s="18" t="s">
        <v>255</v>
      </c>
      <c r="SSD24" s="18" t="s">
        <v>255</v>
      </c>
      <c r="SSE24" s="18" t="s">
        <v>255</v>
      </c>
      <c r="SSF24" s="18" t="s">
        <v>255</v>
      </c>
      <c r="SSG24" s="18" t="s">
        <v>255</v>
      </c>
      <c r="SSH24" s="18" t="s">
        <v>255</v>
      </c>
      <c r="SSI24" s="18" t="s">
        <v>255</v>
      </c>
      <c r="SSJ24" s="18" t="s">
        <v>255</v>
      </c>
      <c r="SSK24" s="18" t="s">
        <v>255</v>
      </c>
      <c r="SSL24" s="18" t="s">
        <v>255</v>
      </c>
      <c r="SSM24" s="18" t="s">
        <v>255</v>
      </c>
      <c r="SSN24" s="18" t="s">
        <v>255</v>
      </c>
      <c r="SSO24" s="18" t="s">
        <v>255</v>
      </c>
      <c r="SSP24" s="18" t="s">
        <v>255</v>
      </c>
      <c r="SSQ24" s="18" t="s">
        <v>255</v>
      </c>
      <c r="SSR24" s="18" t="s">
        <v>255</v>
      </c>
      <c r="SSS24" s="18" t="s">
        <v>255</v>
      </c>
      <c r="SST24" s="18" t="s">
        <v>255</v>
      </c>
      <c r="SSU24" s="18" t="s">
        <v>255</v>
      </c>
      <c r="SSV24" s="18" t="s">
        <v>255</v>
      </c>
      <c r="SSW24" s="18" t="s">
        <v>255</v>
      </c>
      <c r="SSX24" s="18" t="s">
        <v>255</v>
      </c>
      <c r="SSY24" s="18" t="s">
        <v>255</v>
      </c>
      <c r="SSZ24" s="18" t="s">
        <v>255</v>
      </c>
      <c r="STA24" s="18" t="s">
        <v>255</v>
      </c>
      <c r="STB24" s="18" t="s">
        <v>255</v>
      </c>
      <c r="STC24" s="18" t="s">
        <v>255</v>
      </c>
      <c r="STD24" s="18" t="s">
        <v>255</v>
      </c>
      <c r="STE24" s="18" t="s">
        <v>255</v>
      </c>
      <c r="STF24" s="18" t="s">
        <v>255</v>
      </c>
      <c r="STG24" s="18" t="s">
        <v>255</v>
      </c>
      <c r="STH24" s="18" t="s">
        <v>255</v>
      </c>
      <c r="STI24" s="18" t="s">
        <v>255</v>
      </c>
      <c r="STJ24" s="18" t="s">
        <v>255</v>
      </c>
      <c r="STK24" s="18" t="s">
        <v>255</v>
      </c>
      <c r="STL24" s="18" t="s">
        <v>255</v>
      </c>
      <c r="STM24" s="18" t="s">
        <v>255</v>
      </c>
      <c r="STN24" s="18" t="s">
        <v>255</v>
      </c>
      <c r="STO24" s="18" t="s">
        <v>255</v>
      </c>
      <c r="STP24" s="18" t="s">
        <v>255</v>
      </c>
      <c r="STQ24" s="18" t="s">
        <v>255</v>
      </c>
      <c r="STR24" s="18" t="s">
        <v>255</v>
      </c>
      <c r="STS24" s="18" t="s">
        <v>255</v>
      </c>
      <c r="STT24" s="18" t="s">
        <v>255</v>
      </c>
      <c r="STU24" s="18" t="s">
        <v>255</v>
      </c>
      <c r="STV24" s="18" t="s">
        <v>255</v>
      </c>
      <c r="STW24" s="18" t="s">
        <v>255</v>
      </c>
      <c r="STX24" s="18" t="s">
        <v>255</v>
      </c>
      <c r="STY24" s="18" t="s">
        <v>255</v>
      </c>
      <c r="STZ24" s="18" t="s">
        <v>255</v>
      </c>
      <c r="SUA24" s="18" t="s">
        <v>255</v>
      </c>
      <c r="SUB24" s="18" t="s">
        <v>255</v>
      </c>
      <c r="SUC24" s="18" t="s">
        <v>255</v>
      </c>
      <c r="SUD24" s="18" t="s">
        <v>255</v>
      </c>
      <c r="SUE24" s="18" t="s">
        <v>255</v>
      </c>
      <c r="SUF24" s="18" t="s">
        <v>255</v>
      </c>
      <c r="SUG24" s="18" t="s">
        <v>255</v>
      </c>
      <c r="SUH24" s="18" t="s">
        <v>255</v>
      </c>
      <c r="SUI24" s="18" t="s">
        <v>255</v>
      </c>
      <c r="SUJ24" s="18" t="s">
        <v>255</v>
      </c>
      <c r="SUK24" s="18" t="s">
        <v>255</v>
      </c>
      <c r="SUL24" s="18" t="s">
        <v>255</v>
      </c>
      <c r="SUM24" s="18" t="s">
        <v>255</v>
      </c>
      <c r="SUN24" s="18" t="s">
        <v>255</v>
      </c>
      <c r="SUO24" s="18" t="s">
        <v>255</v>
      </c>
      <c r="SUP24" s="18" t="s">
        <v>255</v>
      </c>
      <c r="SUQ24" s="18" t="s">
        <v>255</v>
      </c>
      <c r="SUR24" s="18" t="s">
        <v>255</v>
      </c>
      <c r="SUS24" s="18" t="s">
        <v>255</v>
      </c>
      <c r="SUT24" s="18" t="s">
        <v>255</v>
      </c>
      <c r="SUU24" s="18" t="s">
        <v>255</v>
      </c>
      <c r="SUV24" s="18" t="s">
        <v>255</v>
      </c>
      <c r="SUW24" s="18" t="s">
        <v>255</v>
      </c>
      <c r="SUX24" s="18" t="s">
        <v>255</v>
      </c>
      <c r="SUY24" s="18" t="s">
        <v>255</v>
      </c>
      <c r="SUZ24" s="18" t="s">
        <v>255</v>
      </c>
      <c r="SVA24" s="18" t="s">
        <v>255</v>
      </c>
      <c r="SVB24" s="18" t="s">
        <v>255</v>
      </c>
      <c r="SVC24" s="18" t="s">
        <v>255</v>
      </c>
      <c r="SVD24" s="18" t="s">
        <v>255</v>
      </c>
      <c r="SVE24" s="18" t="s">
        <v>255</v>
      </c>
      <c r="SVF24" s="18" t="s">
        <v>255</v>
      </c>
      <c r="SVG24" s="18" t="s">
        <v>255</v>
      </c>
      <c r="SVH24" s="18" t="s">
        <v>255</v>
      </c>
      <c r="SVI24" s="18" t="s">
        <v>255</v>
      </c>
      <c r="SVJ24" s="18" t="s">
        <v>255</v>
      </c>
      <c r="SVK24" s="18" t="s">
        <v>255</v>
      </c>
      <c r="SVL24" s="18" t="s">
        <v>255</v>
      </c>
      <c r="SVM24" s="18" t="s">
        <v>255</v>
      </c>
      <c r="SVN24" s="18" t="s">
        <v>255</v>
      </c>
      <c r="SVO24" s="18" t="s">
        <v>255</v>
      </c>
      <c r="SVP24" s="18" t="s">
        <v>255</v>
      </c>
      <c r="SVQ24" s="18" t="s">
        <v>255</v>
      </c>
      <c r="SVR24" s="18" t="s">
        <v>255</v>
      </c>
      <c r="SVS24" s="18" t="s">
        <v>255</v>
      </c>
      <c r="SVT24" s="18" t="s">
        <v>255</v>
      </c>
      <c r="SVU24" s="18" t="s">
        <v>255</v>
      </c>
      <c r="SVV24" s="18" t="s">
        <v>255</v>
      </c>
      <c r="SVW24" s="18" t="s">
        <v>255</v>
      </c>
      <c r="SVX24" s="18" t="s">
        <v>255</v>
      </c>
      <c r="SVY24" s="18" t="s">
        <v>255</v>
      </c>
      <c r="SVZ24" s="18" t="s">
        <v>255</v>
      </c>
      <c r="SWA24" s="18" t="s">
        <v>255</v>
      </c>
      <c r="SWB24" s="18" t="s">
        <v>255</v>
      </c>
      <c r="SWC24" s="18" t="s">
        <v>255</v>
      </c>
      <c r="SWD24" s="18" t="s">
        <v>255</v>
      </c>
      <c r="SWE24" s="18" t="s">
        <v>255</v>
      </c>
      <c r="SWF24" s="18" t="s">
        <v>255</v>
      </c>
      <c r="SWG24" s="18" t="s">
        <v>255</v>
      </c>
      <c r="SWH24" s="18" t="s">
        <v>255</v>
      </c>
      <c r="SWI24" s="18" t="s">
        <v>255</v>
      </c>
      <c r="SWJ24" s="18" t="s">
        <v>255</v>
      </c>
      <c r="SWK24" s="18" t="s">
        <v>255</v>
      </c>
      <c r="SWL24" s="18" t="s">
        <v>255</v>
      </c>
      <c r="SWM24" s="18" t="s">
        <v>255</v>
      </c>
      <c r="SWN24" s="18" t="s">
        <v>255</v>
      </c>
      <c r="SWO24" s="18" t="s">
        <v>255</v>
      </c>
      <c r="SWP24" s="18" t="s">
        <v>255</v>
      </c>
      <c r="SWQ24" s="18" t="s">
        <v>255</v>
      </c>
      <c r="SWR24" s="18" t="s">
        <v>255</v>
      </c>
      <c r="SWS24" s="18" t="s">
        <v>255</v>
      </c>
      <c r="SWT24" s="18" t="s">
        <v>255</v>
      </c>
      <c r="SWU24" s="18" t="s">
        <v>255</v>
      </c>
      <c r="SWV24" s="18" t="s">
        <v>255</v>
      </c>
      <c r="SWW24" s="18" t="s">
        <v>255</v>
      </c>
      <c r="SWX24" s="18" t="s">
        <v>255</v>
      </c>
      <c r="SWY24" s="18" t="s">
        <v>255</v>
      </c>
      <c r="SWZ24" s="18" t="s">
        <v>255</v>
      </c>
      <c r="SXA24" s="18" t="s">
        <v>255</v>
      </c>
      <c r="SXB24" s="18" t="s">
        <v>255</v>
      </c>
      <c r="SXC24" s="18" t="s">
        <v>255</v>
      </c>
      <c r="SXD24" s="18" t="s">
        <v>255</v>
      </c>
      <c r="SXE24" s="18" t="s">
        <v>255</v>
      </c>
      <c r="SXF24" s="18" t="s">
        <v>255</v>
      </c>
      <c r="SXG24" s="18" t="s">
        <v>255</v>
      </c>
      <c r="SXH24" s="18" t="s">
        <v>255</v>
      </c>
      <c r="SXI24" s="18" t="s">
        <v>255</v>
      </c>
      <c r="SXJ24" s="18" t="s">
        <v>255</v>
      </c>
      <c r="SXK24" s="18" t="s">
        <v>255</v>
      </c>
      <c r="SXL24" s="18" t="s">
        <v>255</v>
      </c>
      <c r="SXM24" s="18" t="s">
        <v>255</v>
      </c>
      <c r="SXN24" s="18" t="s">
        <v>255</v>
      </c>
      <c r="SXO24" s="18" t="s">
        <v>255</v>
      </c>
      <c r="SXP24" s="18" t="s">
        <v>255</v>
      </c>
      <c r="SXQ24" s="18" t="s">
        <v>255</v>
      </c>
      <c r="SXR24" s="18" t="s">
        <v>255</v>
      </c>
      <c r="SXS24" s="18" t="s">
        <v>255</v>
      </c>
      <c r="SXT24" s="18" t="s">
        <v>255</v>
      </c>
      <c r="SXU24" s="18" t="s">
        <v>255</v>
      </c>
      <c r="SXV24" s="18" t="s">
        <v>255</v>
      </c>
      <c r="SXW24" s="18" t="s">
        <v>255</v>
      </c>
      <c r="SXX24" s="18" t="s">
        <v>255</v>
      </c>
      <c r="SXY24" s="18" t="s">
        <v>255</v>
      </c>
      <c r="SXZ24" s="18" t="s">
        <v>255</v>
      </c>
      <c r="SYA24" s="18" t="s">
        <v>255</v>
      </c>
      <c r="SYB24" s="18" t="s">
        <v>255</v>
      </c>
      <c r="SYC24" s="18" t="s">
        <v>255</v>
      </c>
      <c r="SYD24" s="18" t="s">
        <v>255</v>
      </c>
      <c r="SYE24" s="18" t="s">
        <v>255</v>
      </c>
      <c r="SYF24" s="18" t="s">
        <v>255</v>
      </c>
      <c r="SYG24" s="18" t="s">
        <v>255</v>
      </c>
      <c r="SYH24" s="18" t="s">
        <v>255</v>
      </c>
      <c r="SYI24" s="18" t="s">
        <v>255</v>
      </c>
      <c r="SYJ24" s="18" t="s">
        <v>255</v>
      </c>
      <c r="SYK24" s="18" t="s">
        <v>255</v>
      </c>
      <c r="SYL24" s="18" t="s">
        <v>255</v>
      </c>
      <c r="SYM24" s="18" t="s">
        <v>255</v>
      </c>
      <c r="SYN24" s="18" t="s">
        <v>255</v>
      </c>
      <c r="SYO24" s="18" t="s">
        <v>255</v>
      </c>
      <c r="SYP24" s="18" t="s">
        <v>255</v>
      </c>
      <c r="SYQ24" s="18" t="s">
        <v>255</v>
      </c>
      <c r="SYR24" s="18" t="s">
        <v>255</v>
      </c>
      <c r="SYS24" s="18" t="s">
        <v>255</v>
      </c>
      <c r="SYT24" s="18" t="s">
        <v>255</v>
      </c>
      <c r="SYU24" s="18" t="s">
        <v>255</v>
      </c>
      <c r="SYV24" s="18" t="s">
        <v>255</v>
      </c>
      <c r="SYW24" s="18" t="s">
        <v>255</v>
      </c>
      <c r="SYX24" s="18" t="s">
        <v>255</v>
      </c>
      <c r="SYY24" s="18" t="s">
        <v>255</v>
      </c>
      <c r="SYZ24" s="18" t="s">
        <v>255</v>
      </c>
      <c r="SZA24" s="18" t="s">
        <v>255</v>
      </c>
      <c r="SZB24" s="18" t="s">
        <v>255</v>
      </c>
      <c r="SZC24" s="18" t="s">
        <v>255</v>
      </c>
      <c r="SZD24" s="18" t="s">
        <v>255</v>
      </c>
      <c r="SZE24" s="18" t="s">
        <v>255</v>
      </c>
      <c r="SZF24" s="18" t="s">
        <v>255</v>
      </c>
      <c r="SZG24" s="18" t="s">
        <v>255</v>
      </c>
      <c r="SZH24" s="18" t="s">
        <v>255</v>
      </c>
      <c r="SZI24" s="18" t="s">
        <v>255</v>
      </c>
      <c r="SZJ24" s="18" t="s">
        <v>255</v>
      </c>
      <c r="SZK24" s="18" t="s">
        <v>255</v>
      </c>
      <c r="SZL24" s="18" t="s">
        <v>255</v>
      </c>
      <c r="SZM24" s="18" t="s">
        <v>255</v>
      </c>
      <c r="SZN24" s="18" t="s">
        <v>255</v>
      </c>
      <c r="SZO24" s="18" t="s">
        <v>255</v>
      </c>
      <c r="SZP24" s="18" t="s">
        <v>255</v>
      </c>
      <c r="SZQ24" s="18" t="s">
        <v>255</v>
      </c>
      <c r="SZR24" s="18" t="s">
        <v>255</v>
      </c>
      <c r="SZS24" s="18" t="s">
        <v>255</v>
      </c>
      <c r="SZT24" s="18" t="s">
        <v>255</v>
      </c>
      <c r="SZU24" s="18" t="s">
        <v>255</v>
      </c>
      <c r="SZV24" s="18" t="s">
        <v>255</v>
      </c>
      <c r="SZW24" s="18" t="s">
        <v>255</v>
      </c>
      <c r="SZX24" s="18" t="s">
        <v>255</v>
      </c>
      <c r="SZY24" s="18" t="s">
        <v>255</v>
      </c>
      <c r="SZZ24" s="18" t="s">
        <v>255</v>
      </c>
      <c r="TAA24" s="18" t="s">
        <v>255</v>
      </c>
      <c r="TAB24" s="18" t="s">
        <v>255</v>
      </c>
      <c r="TAC24" s="18" t="s">
        <v>255</v>
      </c>
      <c r="TAD24" s="18" t="s">
        <v>255</v>
      </c>
      <c r="TAE24" s="18" t="s">
        <v>255</v>
      </c>
      <c r="TAF24" s="18" t="s">
        <v>255</v>
      </c>
      <c r="TAG24" s="18" t="s">
        <v>255</v>
      </c>
      <c r="TAH24" s="18" t="s">
        <v>255</v>
      </c>
      <c r="TAI24" s="18" t="s">
        <v>255</v>
      </c>
      <c r="TAJ24" s="18" t="s">
        <v>255</v>
      </c>
      <c r="TAK24" s="18" t="s">
        <v>255</v>
      </c>
      <c r="TAL24" s="18" t="s">
        <v>255</v>
      </c>
      <c r="TAM24" s="18" t="s">
        <v>255</v>
      </c>
      <c r="TAN24" s="18" t="s">
        <v>255</v>
      </c>
      <c r="TAO24" s="18" t="s">
        <v>255</v>
      </c>
      <c r="TAP24" s="18" t="s">
        <v>255</v>
      </c>
      <c r="TAQ24" s="18" t="s">
        <v>255</v>
      </c>
      <c r="TAR24" s="18" t="s">
        <v>255</v>
      </c>
      <c r="TAS24" s="18" t="s">
        <v>255</v>
      </c>
      <c r="TAT24" s="18" t="s">
        <v>255</v>
      </c>
      <c r="TAU24" s="18" t="s">
        <v>255</v>
      </c>
      <c r="TAV24" s="18" t="s">
        <v>255</v>
      </c>
      <c r="TAW24" s="18" t="s">
        <v>255</v>
      </c>
      <c r="TAX24" s="18" t="s">
        <v>255</v>
      </c>
      <c r="TAY24" s="18" t="s">
        <v>255</v>
      </c>
      <c r="TAZ24" s="18" t="s">
        <v>255</v>
      </c>
      <c r="TBA24" s="18" t="s">
        <v>255</v>
      </c>
      <c r="TBB24" s="18" t="s">
        <v>255</v>
      </c>
      <c r="TBC24" s="18" t="s">
        <v>255</v>
      </c>
      <c r="TBD24" s="18" t="s">
        <v>255</v>
      </c>
      <c r="TBE24" s="18" t="s">
        <v>255</v>
      </c>
      <c r="TBF24" s="18" t="s">
        <v>255</v>
      </c>
      <c r="TBG24" s="18" t="s">
        <v>255</v>
      </c>
      <c r="TBH24" s="18" t="s">
        <v>255</v>
      </c>
      <c r="TBI24" s="18" t="s">
        <v>255</v>
      </c>
      <c r="TBJ24" s="18" t="s">
        <v>255</v>
      </c>
      <c r="TBK24" s="18" t="s">
        <v>255</v>
      </c>
      <c r="TBL24" s="18" t="s">
        <v>255</v>
      </c>
      <c r="TBM24" s="18" t="s">
        <v>255</v>
      </c>
      <c r="TBN24" s="18" t="s">
        <v>255</v>
      </c>
      <c r="TBO24" s="18" t="s">
        <v>255</v>
      </c>
      <c r="TBP24" s="18" t="s">
        <v>255</v>
      </c>
      <c r="TBQ24" s="18" t="s">
        <v>255</v>
      </c>
      <c r="TBR24" s="18" t="s">
        <v>255</v>
      </c>
      <c r="TBS24" s="18" t="s">
        <v>255</v>
      </c>
      <c r="TBT24" s="18" t="s">
        <v>255</v>
      </c>
      <c r="TBU24" s="18" t="s">
        <v>255</v>
      </c>
      <c r="TBV24" s="18" t="s">
        <v>255</v>
      </c>
      <c r="TBW24" s="18" t="s">
        <v>255</v>
      </c>
      <c r="TBX24" s="18" t="s">
        <v>255</v>
      </c>
      <c r="TBY24" s="18" t="s">
        <v>255</v>
      </c>
      <c r="TBZ24" s="18" t="s">
        <v>255</v>
      </c>
      <c r="TCA24" s="18" t="s">
        <v>255</v>
      </c>
      <c r="TCB24" s="18" t="s">
        <v>255</v>
      </c>
      <c r="TCC24" s="18" t="s">
        <v>255</v>
      </c>
      <c r="TCD24" s="18" t="s">
        <v>255</v>
      </c>
      <c r="TCE24" s="18" t="s">
        <v>255</v>
      </c>
      <c r="TCF24" s="18" t="s">
        <v>255</v>
      </c>
      <c r="TCG24" s="18" t="s">
        <v>255</v>
      </c>
      <c r="TCH24" s="18" t="s">
        <v>255</v>
      </c>
      <c r="TCI24" s="18" t="s">
        <v>255</v>
      </c>
      <c r="TCJ24" s="18" t="s">
        <v>255</v>
      </c>
      <c r="TCK24" s="18" t="s">
        <v>255</v>
      </c>
      <c r="TCL24" s="18" t="s">
        <v>255</v>
      </c>
      <c r="TCM24" s="18" t="s">
        <v>255</v>
      </c>
      <c r="TCN24" s="18" t="s">
        <v>255</v>
      </c>
      <c r="TCO24" s="18" t="s">
        <v>255</v>
      </c>
      <c r="TCP24" s="18" t="s">
        <v>255</v>
      </c>
      <c r="TCQ24" s="18" t="s">
        <v>255</v>
      </c>
      <c r="TCR24" s="18" t="s">
        <v>255</v>
      </c>
      <c r="TCS24" s="18" t="s">
        <v>255</v>
      </c>
      <c r="TCT24" s="18" t="s">
        <v>255</v>
      </c>
      <c r="TCU24" s="18" t="s">
        <v>255</v>
      </c>
      <c r="TCV24" s="18" t="s">
        <v>255</v>
      </c>
      <c r="TCW24" s="18" t="s">
        <v>255</v>
      </c>
      <c r="TCX24" s="18" t="s">
        <v>255</v>
      </c>
      <c r="TCY24" s="18" t="s">
        <v>255</v>
      </c>
      <c r="TCZ24" s="18" t="s">
        <v>255</v>
      </c>
      <c r="TDA24" s="18" t="s">
        <v>255</v>
      </c>
      <c r="TDB24" s="18" t="s">
        <v>255</v>
      </c>
      <c r="TDC24" s="18" t="s">
        <v>255</v>
      </c>
      <c r="TDD24" s="18" t="s">
        <v>255</v>
      </c>
      <c r="TDE24" s="18" t="s">
        <v>255</v>
      </c>
      <c r="TDF24" s="18" t="s">
        <v>255</v>
      </c>
      <c r="TDG24" s="18" t="s">
        <v>255</v>
      </c>
      <c r="TDH24" s="18" t="s">
        <v>255</v>
      </c>
      <c r="TDI24" s="18" t="s">
        <v>255</v>
      </c>
      <c r="TDJ24" s="18" t="s">
        <v>255</v>
      </c>
      <c r="TDK24" s="18" t="s">
        <v>255</v>
      </c>
      <c r="TDL24" s="18" t="s">
        <v>255</v>
      </c>
      <c r="TDM24" s="18" t="s">
        <v>255</v>
      </c>
      <c r="TDN24" s="18" t="s">
        <v>255</v>
      </c>
      <c r="TDO24" s="18" t="s">
        <v>255</v>
      </c>
      <c r="TDP24" s="18" t="s">
        <v>255</v>
      </c>
      <c r="TDQ24" s="18" t="s">
        <v>255</v>
      </c>
      <c r="TDR24" s="18" t="s">
        <v>255</v>
      </c>
      <c r="TDS24" s="18" t="s">
        <v>255</v>
      </c>
      <c r="TDT24" s="18" t="s">
        <v>255</v>
      </c>
      <c r="TDU24" s="18" t="s">
        <v>255</v>
      </c>
      <c r="TDV24" s="18" t="s">
        <v>255</v>
      </c>
      <c r="TDW24" s="18" t="s">
        <v>255</v>
      </c>
      <c r="TDX24" s="18" t="s">
        <v>255</v>
      </c>
      <c r="TDY24" s="18" t="s">
        <v>255</v>
      </c>
      <c r="TDZ24" s="18" t="s">
        <v>255</v>
      </c>
      <c r="TEA24" s="18" t="s">
        <v>255</v>
      </c>
      <c r="TEB24" s="18" t="s">
        <v>255</v>
      </c>
      <c r="TEC24" s="18" t="s">
        <v>255</v>
      </c>
      <c r="TED24" s="18" t="s">
        <v>255</v>
      </c>
      <c r="TEE24" s="18" t="s">
        <v>255</v>
      </c>
      <c r="TEF24" s="18" t="s">
        <v>255</v>
      </c>
      <c r="TEG24" s="18" t="s">
        <v>255</v>
      </c>
      <c r="TEH24" s="18" t="s">
        <v>255</v>
      </c>
      <c r="TEI24" s="18" t="s">
        <v>255</v>
      </c>
      <c r="TEJ24" s="18" t="s">
        <v>255</v>
      </c>
      <c r="TEK24" s="18" t="s">
        <v>255</v>
      </c>
      <c r="TEL24" s="18" t="s">
        <v>255</v>
      </c>
      <c r="TEM24" s="18" t="s">
        <v>255</v>
      </c>
      <c r="TEN24" s="18" t="s">
        <v>255</v>
      </c>
      <c r="TEO24" s="18" t="s">
        <v>255</v>
      </c>
      <c r="TEP24" s="18" t="s">
        <v>255</v>
      </c>
      <c r="TEQ24" s="18" t="s">
        <v>255</v>
      </c>
      <c r="TER24" s="18" t="s">
        <v>255</v>
      </c>
      <c r="TES24" s="18" t="s">
        <v>255</v>
      </c>
      <c r="TET24" s="18" t="s">
        <v>255</v>
      </c>
      <c r="TEU24" s="18" t="s">
        <v>255</v>
      </c>
      <c r="TEV24" s="18" t="s">
        <v>255</v>
      </c>
      <c r="TEW24" s="18" t="s">
        <v>255</v>
      </c>
      <c r="TEX24" s="18" t="s">
        <v>255</v>
      </c>
      <c r="TEY24" s="18" t="s">
        <v>255</v>
      </c>
      <c r="TEZ24" s="18" t="s">
        <v>255</v>
      </c>
      <c r="TFA24" s="18" t="s">
        <v>255</v>
      </c>
      <c r="TFB24" s="18" t="s">
        <v>255</v>
      </c>
      <c r="TFC24" s="18" t="s">
        <v>255</v>
      </c>
      <c r="TFD24" s="18" t="s">
        <v>255</v>
      </c>
      <c r="TFE24" s="18" t="s">
        <v>255</v>
      </c>
      <c r="TFF24" s="18" t="s">
        <v>255</v>
      </c>
      <c r="TFG24" s="18" t="s">
        <v>255</v>
      </c>
      <c r="TFH24" s="18" t="s">
        <v>255</v>
      </c>
      <c r="TFI24" s="18" t="s">
        <v>255</v>
      </c>
      <c r="TFJ24" s="18" t="s">
        <v>255</v>
      </c>
      <c r="TFK24" s="18" t="s">
        <v>255</v>
      </c>
      <c r="TFL24" s="18" t="s">
        <v>255</v>
      </c>
      <c r="TFM24" s="18" t="s">
        <v>255</v>
      </c>
      <c r="TFN24" s="18" t="s">
        <v>255</v>
      </c>
      <c r="TFO24" s="18" t="s">
        <v>255</v>
      </c>
      <c r="TFP24" s="18" t="s">
        <v>255</v>
      </c>
      <c r="TFQ24" s="18" t="s">
        <v>255</v>
      </c>
      <c r="TFR24" s="18" t="s">
        <v>255</v>
      </c>
      <c r="TFS24" s="18" t="s">
        <v>255</v>
      </c>
      <c r="TFT24" s="18" t="s">
        <v>255</v>
      </c>
      <c r="TFU24" s="18" t="s">
        <v>255</v>
      </c>
      <c r="TFV24" s="18" t="s">
        <v>255</v>
      </c>
      <c r="TFW24" s="18" t="s">
        <v>255</v>
      </c>
      <c r="TFX24" s="18" t="s">
        <v>255</v>
      </c>
      <c r="TFY24" s="18" t="s">
        <v>255</v>
      </c>
      <c r="TFZ24" s="18" t="s">
        <v>255</v>
      </c>
      <c r="TGA24" s="18" t="s">
        <v>255</v>
      </c>
      <c r="TGB24" s="18" t="s">
        <v>255</v>
      </c>
      <c r="TGC24" s="18" t="s">
        <v>255</v>
      </c>
      <c r="TGD24" s="18" t="s">
        <v>255</v>
      </c>
      <c r="TGE24" s="18" t="s">
        <v>255</v>
      </c>
      <c r="TGF24" s="18" t="s">
        <v>255</v>
      </c>
      <c r="TGG24" s="18" t="s">
        <v>255</v>
      </c>
      <c r="TGH24" s="18" t="s">
        <v>255</v>
      </c>
      <c r="TGI24" s="18" t="s">
        <v>255</v>
      </c>
      <c r="TGJ24" s="18" t="s">
        <v>255</v>
      </c>
      <c r="TGK24" s="18" t="s">
        <v>255</v>
      </c>
      <c r="TGL24" s="18" t="s">
        <v>255</v>
      </c>
      <c r="TGM24" s="18" t="s">
        <v>255</v>
      </c>
      <c r="TGN24" s="18" t="s">
        <v>255</v>
      </c>
      <c r="TGO24" s="18" t="s">
        <v>255</v>
      </c>
      <c r="TGP24" s="18" t="s">
        <v>255</v>
      </c>
      <c r="TGQ24" s="18" t="s">
        <v>255</v>
      </c>
      <c r="TGR24" s="18" t="s">
        <v>255</v>
      </c>
      <c r="TGS24" s="18" t="s">
        <v>255</v>
      </c>
      <c r="TGT24" s="18" t="s">
        <v>255</v>
      </c>
      <c r="TGU24" s="18" t="s">
        <v>255</v>
      </c>
      <c r="TGV24" s="18" t="s">
        <v>255</v>
      </c>
      <c r="TGW24" s="18" t="s">
        <v>255</v>
      </c>
      <c r="TGX24" s="18" t="s">
        <v>255</v>
      </c>
      <c r="TGY24" s="18" t="s">
        <v>255</v>
      </c>
      <c r="TGZ24" s="18" t="s">
        <v>255</v>
      </c>
      <c r="THA24" s="18" t="s">
        <v>255</v>
      </c>
      <c r="THB24" s="18" t="s">
        <v>255</v>
      </c>
      <c r="THC24" s="18" t="s">
        <v>255</v>
      </c>
      <c r="THD24" s="18" t="s">
        <v>255</v>
      </c>
      <c r="THE24" s="18" t="s">
        <v>255</v>
      </c>
      <c r="THF24" s="18" t="s">
        <v>255</v>
      </c>
      <c r="THG24" s="18" t="s">
        <v>255</v>
      </c>
      <c r="THH24" s="18" t="s">
        <v>255</v>
      </c>
      <c r="THI24" s="18" t="s">
        <v>255</v>
      </c>
      <c r="THJ24" s="18" t="s">
        <v>255</v>
      </c>
      <c r="THK24" s="18" t="s">
        <v>255</v>
      </c>
      <c r="THL24" s="18" t="s">
        <v>255</v>
      </c>
      <c r="THM24" s="18" t="s">
        <v>255</v>
      </c>
      <c r="THN24" s="18" t="s">
        <v>255</v>
      </c>
      <c r="THO24" s="18" t="s">
        <v>255</v>
      </c>
      <c r="THP24" s="18" t="s">
        <v>255</v>
      </c>
      <c r="THQ24" s="18" t="s">
        <v>255</v>
      </c>
      <c r="THR24" s="18" t="s">
        <v>255</v>
      </c>
      <c r="THS24" s="18" t="s">
        <v>255</v>
      </c>
      <c r="THT24" s="18" t="s">
        <v>255</v>
      </c>
      <c r="THU24" s="18" t="s">
        <v>255</v>
      </c>
      <c r="THV24" s="18" t="s">
        <v>255</v>
      </c>
      <c r="THW24" s="18" t="s">
        <v>255</v>
      </c>
      <c r="THX24" s="18" t="s">
        <v>255</v>
      </c>
      <c r="THY24" s="18" t="s">
        <v>255</v>
      </c>
      <c r="THZ24" s="18" t="s">
        <v>255</v>
      </c>
      <c r="TIA24" s="18" t="s">
        <v>255</v>
      </c>
      <c r="TIB24" s="18" t="s">
        <v>255</v>
      </c>
      <c r="TIC24" s="18" t="s">
        <v>255</v>
      </c>
      <c r="TID24" s="18" t="s">
        <v>255</v>
      </c>
      <c r="TIE24" s="18" t="s">
        <v>255</v>
      </c>
      <c r="TIF24" s="18" t="s">
        <v>255</v>
      </c>
      <c r="TIG24" s="18" t="s">
        <v>255</v>
      </c>
      <c r="TIH24" s="18" t="s">
        <v>255</v>
      </c>
      <c r="TII24" s="18" t="s">
        <v>255</v>
      </c>
      <c r="TIJ24" s="18" t="s">
        <v>255</v>
      </c>
      <c r="TIK24" s="18" t="s">
        <v>255</v>
      </c>
      <c r="TIL24" s="18" t="s">
        <v>255</v>
      </c>
      <c r="TIM24" s="18" t="s">
        <v>255</v>
      </c>
      <c r="TIN24" s="18" t="s">
        <v>255</v>
      </c>
      <c r="TIO24" s="18" t="s">
        <v>255</v>
      </c>
      <c r="TIP24" s="18" t="s">
        <v>255</v>
      </c>
      <c r="TIQ24" s="18" t="s">
        <v>255</v>
      </c>
      <c r="TIR24" s="18" t="s">
        <v>255</v>
      </c>
      <c r="TIS24" s="18" t="s">
        <v>255</v>
      </c>
      <c r="TIT24" s="18" t="s">
        <v>255</v>
      </c>
      <c r="TIU24" s="18" t="s">
        <v>255</v>
      </c>
      <c r="TIV24" s="18" t="s">
        <v>255</v>
      </c>
      <c r="TIW24" s="18" t="s">
        <v>255</v>
      </c>
      <c r="TIX24" s="18" t="s">
        <v>255</v>
      </c>
      <c r="TIY24" s="18" t="s">
        <v>255</v>
      </c>
      <c r="TIZ24" s="18" t="s">
        <v>255</v>
      </c>
      <c r="TJA24" s="18" t="s">
        <v>255</v>
      </c>
      <c r="TJB24" s="18" t="s">
        <v>255</v>
      </c>
      <c r="TJC24" s="18" t="s">
        <v>255</v>
      </c>
      <c r="TJD24" s="18" t="s">
        <v>255</v>
      </c>
      <c r="TJE24" s="18" t="s">
        <v>255</v>
      </c>
      <c r="TJF24" s="18" t="s">
        <v>255</v>
      </c>
      <c r="TJG24" s="18" t="s">
        <v>255</v>
      </c>
      <c r="TJH24" s="18" t="s">
        <v>255</v>
      </c>
      <c r="TJI24" s="18" t="s">
        <v>255</v>
      </c>
      <c r="TJJ24" s="18" t="s">
        <v>255</v>
      </c>
      <c r="TJK24" s="18" t="s">
        <v>255</v>
      </c>
      <c r="TJL24" s="18" t="s">
        <v>255</v>
      </c>
      <c r="TJM24" s="18" t="s">
        <v>255</v>
      </c>
      <c r="TJN24" s="18" t="s">
        <v>255</v>
      </c>
      <c r="TJO24" s="18" t="s">
        <v>255</v>
      </c>
      <c r="TJP24" s="18" t="s">
        <v>255</v>
      </c>
      <c r="TJQ24" s="18" t="s">
        <v>255</v>
      </c>
      <c r="TJR24" s="18" t="s">
        <v>255</v>
      </c>
      <c r="TJS24" s="18" t="s">
        <v>255</v>
      </c>
      <c r="TJT24" s="18" t="s">
        <v>255</v>
      </c>
      <c r="TJU24" s="18" t="s">
        <v>255</v>
      </c>
      <c r="TJV24" s="18" t="s">
        <v>255</v>
      </c>
      <c r="TJW24" s="18" t="s">
        <v>255</v>
      </c>
      <c r="TJX24" s="18" t="s">
        <v>255</v>
      </c>
      <c r="TJY24" s="18" t="s">
        <v>255</v>
      </c>
      <c r="TJZ24" s="18" t="s">
        <v>255</v>
      </c>
      <c r="TKA24" s="18" t="s">
        <v>255</v>
      </c>
      <c r="TKB24" s="18" t="s">
        <v>255</v>
      </c>
      <c r="TKC24" s="18" t="s">
        <v>255</v>
      </c>
      <c r="TKD24" s="18" t="s">
        <v>255</v>
      </c>
      <c r="TKE24" s="18" t="s">
        <v>255</v>
      </c>
      <c r="TKF24" s="18" t="s">
        <v>255</v>
      </c>
      <c r="TKG24" s="18" t="s">
        <v>255</v>
      </c>
      <c r="TKH24" s="18" t="s">
        <v>255</v>
      </c>
      <c r="TKI24" s="18" t="s">
        <v>255</v>
      </c>
      <c r="TKJ24" s="18" t="s">
        <v>255</v>
      </c>
      <c r="TKK24" s="18" t="s">
        <v>255</v>
      </c>
      <c r="TKL24" s="18" t="s">
        <v>255</v>
      </c>
      <c r="TKM24" s="18" t="s">
        <v>255</v>
      </c>
      <c r="TKN24" s="18" t="s">
        <v>255</v>
      </c>
      <c r="TKO24" s="18" t="s">
        <v>255</v>
      </c>
      <c r="TKP24" s="18" t="s">
        <v>255</v>
      </c>
      <c r="TKQ24" s="18" t="s">
        <v>255</v>
      </c>
      <c r="TKR24" s="18" t="s">
        <v>255</v>
      </c>
      <c r="TKS24" s="18" t="s">
        <v>255</v>
      </c>
      <c r="TKT24" s="18" t="s">
        <v>255</v>
      </c>
      <c r="TKU24" s="18" t="s">
        <v>255</v>
      </c>
      <c r="TKV24" s="18" t="s">
        <v>255</v>
      </c>
      <c r="TKW24" s="18" t="s">
        <v>255</v>
      </c>
      <c r="TKX24" s="18" t="s">
        <v>255</v>
      </c>
      <c r="TKY24" s="18" t="s">
        <v>255</v>
      </c>
      <c r="TKZ24" s="18" t="s">
        <v>255</v>
      </c>
      <c r="TLA24" s="18" t="s">
        <v>255</v>
      </c>
      <c r="TLB24" s="18" t="s">
        <v>255</v>
      </c>
      <c r="TLC24" s="18" t="s">
        <v>255</v>
      </c>
      <c r="TLD24" s="18" t="s">
        <v>255</v>
      </c>
      <c r="TLE24" s="18" t="s">
        <v>255</v>
      </c>
      <c r="TLF24" s="18" t="s">
        <v>255</v>
      </c>
      <c r="TLG24" s="18" t="s">
        <v>255</v>
      </c>
      <c r="TLH24" s="18" t="s">
        <v>255</v>
      </c>
      <c r="TLI24" s="18" t="s">
        <v>255</v>
      </c>
      <c r="TLJ24" s="18" t="s">
        <v>255</v>
      </c>
      <c r="TLK24" s="18" t="s">
        <v>255</v>
      </c>
      <c r="TLL24" s="18" t="s">
        <v>255</v>
      </c>
      <c r="TLM24" s="18" t="s">
        <v>255</v>
      </c>
      <c r="TLN24" s="18" t="s">
        <v>255</v>
      </c>
      <c r="TLO24" s="18" t="s">
        <v>255</v>
      </c>
      <c r="TLP24" s="18" t="s">
        <v>255</v>
      </c>
      <c r="TLQ24" s="18" t="s">
        <v>255</v>
      </c>
      <c r="TLR24" s="18" t="s">
        <v>255</v>
      </c>
      <c r="TLS24" s="18" t="s">
        <v>255</v>
      </c>
      <c r="TLT24" s="18" t="s">
        <v>255</v>
      </c>
      <c r="TLU24" s="18" t="s">
        <v>255</v>
      </c>
      <c r="TLV24" s="18" t="s">
        <v>255</v>
      </c>
      <c r="TLW24" s="18" t="s">
        <v>255</v>
      </c>
      <c r="TLX24" s="18" t="s">
        <v>255</v>
      </c>
      <c r="TLY24" s="18" t="s">
        <v>255</v>
      </c>
      <c r="TLZ24" s="18" t="s">
        <v>255</v>
      </c>
      <c r="TMA24" s="18" t="s">
        <v>255</v>
      </c>
      <c r="TMB24" s="18" t="s">
        <v>255</v>
      </c>
      <c r="TMC24" s="18" t="s">
        <v>255</v>
      </c>
      <c r="TMD24" s="18" t="s">
        <v>255</v>
      </c>
      <c r="TME24" s="18" t="s">
        <v>255</v>
      </c>
      <c r="TMF24" s="18" t="s">
        <v>255</v>
      </c>
      <c r="TMG24" s="18" t="s">
        <v>255</v>
      </c>
      <c r="TMH24" s="18" t="s">
        <v>255</v>
      </c>
      <c r="TMI24" s="18" t="s">
        <v>255</v>
      </c>
      <c r="TMJ24" s="18" t="s">
        <v>255</v>
      </c>
      <c r="TMK24" s="18" t="s">
        <v>255</v>
      </c>
      <c r="TML24" s="18" t="s">
        <v>255</v>
      </c>
      <c r="TMM24" s="18" t="s">
        <v>255</v>
      </c>
      <c r="TMN24" s="18" t="s">
        <v>255</v>
      </c>
      <c r="TMO24" s="18" t="s">
        <v>255</v>
      </c>
      <c r="TMP24" s="18" t="s">
        <v>255</v>
      </c>
      <c r="TMQ24" s="18" t="s">
        <v>255</v>
      </c>
      <c r="TMR24" s="18" t="s">
        <v>255</v>
      </c>
      <c r="TMS24" s="18" t="s">
        <v>255</v>
      </c>
      <c r="TMT24" s="18" t="s">
        <v>255</v>
      </c>
      <c r="TMU24" s="18" t="s">
        <v>255</v>
      </c>
      <c r="TMV24" s="18" t="s">
        <v>255</v>
      </c>
      <c r="TMW24" s="18" t="s">
        <v>255</v>
      </c>
      <c r="TMX24" s="18" t="s">
        <v>255</v>
      </c>
      <c r="TMY24" s="18" t="s">
        <v>255</v>
      </c>
      <c r="TMZ24" s="18" t="s">
        <v>255</v>
      </c>
      <c r="TNA24" s="18" t="s">
        <v>255</v>
      </c>
      <c r="TNB24" s="18" t="s">
        <v>255</v>
      </c>
      <c r="TNC24" s="18" t="s">
        <v>255</v>
      </c>
      <c r="TND24" s="18" t="s">
        <v>255</v>
      </c>
      <c r="TNE24" s="18" t="s">
        <v>255</v>
      </c>
      <c r="TNF24" s="18" t="s">
        <v>255</v>
      </c>
      <c r="TNG24" s="18" t="s">
        <v>255</v>
      </c>
      <c r="TNH24" s="18" t="s">
        <v>255</v>
      </c>
      <c r="TNI24" s="18" t="s">
        <v>255</v>
      </c>
      <c r="TNJ24" s="18" t="s">
        <v>255</v>
      </c>
      <c r="TNK24" s="18" t="s">
        <v>255</v>
      </c>
      <c r="TNL24" s="18" t="s">
        <v>255</v>
      </c>
      <c r="TNM24" s="18" t="s">
        <v>255</v>
      </c>
      <c r="TNN24" s="18" t="s">
        <v>255</v>
      </c>
      <c r="TNO24" s="18" t="s">
        <v>255</v>
      </c>
      <c r="TNP24" s="18" t="s">
        <v>255</v>
      </c>
      <c r="TNQ24" s="18" t="s">
        <v>255</v>
      </c>
      <c r="TNR24" s="18" t="s">
        <v>255</v>
      </c>
      <c r="TNS24" s="18" t="s">
        <v>255</v>
      </c>
      <c r="TNT24" s="18" t="s">
        <v>255</v>
      </c>
      <c r="TNU24" s="18" t="s">
        <v>255</v>
      </c>
      <c r="TNV24" s="18" t="s">
        <v>255</v>
      </c>
      <c r="TNW24" s="18" t="s">
        <v>255</v>
      </c>
      <c r="TNX24" s="18" t="s">
        <v>255</v>
      </c>
      <c r="TNY24" s="18" t="s">
        <v>255</v>
      </c>
      <c r="TNZ24" s="18" t="s">
        <v>255</v>
      </c>
      <c r="TOA24" s="18" t="s">
        <v>255</v>
      </c>
      <c r="TOB24" s="18" t="s">
        <v>255</v>
      </c>
      <c r="TOC24" s="18" t="s">
        <v>255</v>
      </c>
      <c r="TOD24" s="18" t="s">
        <v>255</v>
      </c>
      <c r="TOE24" s="18" t="s">
        <v>255</v>
      </c>
      <c r="TOF24" s="18" t="s">
        <v>255</v>
      </c>
      <c r="TOG24" s="18" t="s">
        <v>255</v>
      </c>
      <c r="TOH24" s="18" t="s">
        <v>255</v>
      </c>
      <c r="TOI24" s="18" t="s">
        <v>255</v>
      </c>
      <c r="TOJ24" s="18" t="s">
        <v>255</v>
      </c>
      <c r="TOK24" s="18" t="s">
        <v>255</v>
      </c>
      <c r="TOL24" s="18" t="s">
        <v>255</v>
      </c>
      <c r="TOM24" s="18" t="s">
        <v>255</v>
      </c>
      <c r="TON24" s="18" t="s">
        <v>255</v>
      </c>
      <c r="TOO24" s="18" t="s">
        <v>255</v>
      </c>
      <c r="TOP24" s="18" t="s">
        <v>255</v>
      </c>
      <c r="TOQ24" s="18" t="s">
        <v>255</v>
      </c>
      <c r="TOR24" s="18" t="s">
        <v>255</v>
      </c>
      <c r="TOS24" s="18" t="s">
        <v>255</v>
      </c>
      <c r="TOT24" s="18" t="s">
        <v>255</v>
      </c>
      <c r="TOU24" s="18" t="s">
        <v>255</v>
      </c>
      <c r="TOV24" s="18" t="s">
        <v>255</v>
      </c>
      <c r="TOW24" s="18" t="s">
        <v>255</v>
      </c>
      <c r="TOX24" s="18" t="s">
        <v>255</v>
      </c>
      <c r="TOY24" s="18" t="s">
        <v>255</v>
      </c>
      <c r="TOZ24" s="18" t="s">
        <v>255</v>
      </c>
      <c r="TPA24" s="18" t="s">
        <v>255</v>
      </c>
      <c r="TPB24" s="18" t="s">
        <v>255</v>
      </c>
      <c r="TPC24" s="18" t="s">
        <v>255</v>
      </c>
      <c r="TPD24" s="18" t="s">
        <v>255</v>
      </c>
      <c r="TPE24" s="18" t="s">
        <v>255</v>
      </c>
      <c r="TPF24" s="18" t="s">
        <v>255</v>
      </c>
      <c r="TPG24" s="18" t="s">
        <v>255</v>
      </c>
      <c r="TPH24" s="18" t="s">
        <v>255</v>
      </c>
      <c r="TPI24" s="18" t="s">
        <v>255</v>
      </c>
      <c r="TPJ24" s="18" t="s">
        <v>255</v>
      </c>
      <c r="TPK24" s="18" t="s">
        <v>255</v>
      </c>
      <c r="TPL24" s="18" t="s">
        <v>255</v>
      </c>
      <c r="TPM24" s="18" t="s">
        <v>255</v>
      </c>
      <c r="TPN24" s="18" t="s">
        <v>255</v>
      </c>
      <c r="TPO24" s="18" t="s">
        <v>255</v>
      </c>
      <c r="TPP24" s="18" t="s">
        <v>255</v>
      </c>
      <c r="TPQ24" s="18" t="s">
        <v>255</v>
      </c>
      <c r="TPR24" s="18" t="s">
        <v>255</v>
      </c>
      <c r="TPS24" s="18" t="s">
        <v>255</v>
      </c>
      <c r="TPT24" s="18" t="s">
        <v>255</v>
      </c>
      <c r="TPU24" s="18" t="s">
        <v>255</v>
      </c>
      <c r="TPV24" s="18" t="s">
        <v>255</v>
      </c>
      <c r="TPW24" s="18" t="s">
        <v>255</v>
      </c>
      <c r="TPX24" s="18" t="s">
        <v>255</v>
      </c>
      <c r="TPY24" s="18" t="s">
        <v>255</v>
      </c>
      <c r="TPZ24" s="18" t="s">
        <v>255</v>
      </c>
      <c r="TQA24" s="18" t="s">
        <v>255</v>
      </c>
      <c r="TQB24" s="18" t="s">
        <v>255</v>
      </c>
      <c r="TQC24" s="18" t="s">
        <v>255</v>
      </c>
      <c r="TQD24" s="18" t="s">
        <v>255</v>
      </c>
      <c r="TQE24" s="18" t="s">
        <v>255</v>
      </c>
      <c r="TQF24" s="18" t="s">
        <v>255</v>
      </c>
      <c r="TQG24" s="18" t="s">
        <v>255</v>
      </c>
      <c r="TQH24" s="18" t="s">
        <v>255</v>
      </c>
      <c r="TQI24" s="18" t="s">
        <v>255</v>
      </c>
      <c r="TQJ24" s="18" t="s">
        <v>255</v>
      </c>
      <c r="TQK24" s="18" t="s">
        <v>255</v>
      </c>
      <c r="TQL24" s="18" t="s">
        <v>255</v>
      </c>
      <c r="TQM24" s="18" t="s">
        <v>255</v>
      </c>
      <c r="TQN24" s="18" t="s">
        <v>255</v>
      </c>
      <c r="TQO24" s="18" t="s">
        <v>255</v>
      </c>
      <c r="TQP24" s="18" t="s">
        <v>255</v>
      </c>
      <c r="TQQ24" s="18" t="s">
        <v>255</v>
      </c>
      <c r="TQR24" s="18" t="s">
        <v>255</v>
      </c>
      <c r="TQS24" s="18" t="s">
        <v>255</v>
      </c>
      <c r="TQT24" s="18" t="s">
        <v>255</v>
      </c>
      <c r="TQU24" s="18" t="s">
        <v>255</v>
      </c>
      <c r="TQV24" s="18" t="s">
        <v>255</v>
      </c>
      <c r="TQW24" s="18" t="s">
        <v>255</v>
      </c>
      <c r="TQX24" s="18" t="s">
        <v>255</v>
      </c>
      <c r="TQY24" s="18" t="s">
        <v>255</v>
      </c>
      <c r="TQZ24" s="18" t="s">
        <v>255</v>
      </c>
      <c r="TRA24" s="18" t="s">
        <v>255</v>
      </c>
      <c r="TRB24" s="18" t="s">
        <v>255</v>
      </c>
      <c r="TRC24" s="18" t="s">
        <v>255</v>
      </c>
      <c r="TRD24" s="18" t="s">
        <v>255</v>
      </c>
      <c r="TRE24" s="18" t="s">
        <v>255</v>
      </c>
      <c r="TRF24" s="18" t="s">
        <v>255</v>
      </c>
      <c r="TRG24" s="18" t="s">
        <v>255</v>
      </c>
      <c r="TRH24" s="18" t="s">
        <v>255</v>
      </c>
      <c r="TRI24" s="18" t="s">
        <v>255</v>
      </c>
      <c r="TRJ24" s="18" t="s">
        <v>255</v>
      </c>
      <c r="TRK24" s="18" t="s">
        <v>255</v>
      </c>
      <c r="TRL24" s="18" t="s">
        <v>255</v>
      </c>
      <c r="TRM24" s="18" t="s">
        <v>255</v>
      </c>
      <c r="TRN24" s="18" t="s">
        <v>255</v>
      </c>
      <c r="TRO24" s="18" t="s">
        <v>255</v>
      </c>
      <c r="TRP24" s="18" t="s">
        <v>255</v>
      </c>
      <c r="TRQ24" s="18" t="s">
        <v>255</v>
      </c>
      <c r="TRR24" s="18" t="s">
        <v>255</v>
      </c>
      <c r="TRS24" s="18" t="s">
        <v>255</v>
      </c>
      <c r="TRT24" s="18" t="s">
        <v>255</v>
      </c>
      <c r="TRU24" s="18" t="s">
        <v>255</v>
      </c>
      <c r="TRV24" s="18" t="s">
        <v>255</v>
      </c>
      <c r="TRW24" s="18" t="s">
        <v>255</v>
      </c>
      <c r="TRX24" s="18" t="s">
        <v>255</v>
      </c>
      <c r="TRY24" s="18" t="s">
        <v>255</v>
      </c>
      <c r="TRZ24" s="18" t="s">
        <v>255</v>
      </c>
      <c r="TSA24" s="18" t="s">
        <v>255</v>
      </c>
      <c r="TSB24" s="18" t="s">
        <v>255</v>
      </c>
      <c r="TSC24" s="18" t="s">
        <v>255</v>
      </c>
      <c r="TSD24" s="18" t="s">
        <v>255</v>
      </c>
      <c r="TSE24" s="18" t="s">
        <v>255</v>
      </c>
      <c r="TSF24" s="18" t="s">
        <v>255</v>
      </c>
      <c r="TSG24" s="18" t="s">
        <v>255</v>
      </c>
      <c r="TSH24" s="18" t="s">
        <v>255</v>
      </c>
      <c r="TSI24" s="18" t="s">
        <v>255</v>
      </c>
      <c r="TSJ24" s="18" t="s">
        <v>255</v>
      </c>
      <c r="TSK24" s="18" t="s">
        <v>255</v>
      </c>
      <c r="TSL24" s="18" t="s">
        <v>255</v>
      </c>
      <c r="TSM24" s="18" t="s">
        <v>255</v>
      </c>
      <c r="TSN24" s="18" t="s">
        <v>255</v>
      </c>
      <c r="TSO24" s="18" t="s">
        <v>255</v>
      </c>
      <c r="TSP24" s="18" t="s">
        <v>255</v>
      </c>
      <c r="TSQ24" s="18" t="s">
        <v>255</v>
      </c>
      <c r="TSR24" s="18" t="s">
        <v>255</v>
      </c>
      <c r="TSS24" s="18" t="s">
        <v>255</v>
      </c>
      <c r="TST24" s="18" t="s">
        <v>255</v>
      </c>
      <c r="TSU24" s="18" t="s">
        <v>255</v>
      </c>
      <c r="TSV24" s="18" t="s">
        <v>255</v>
      </c>
      <c r="TSW24" s="18" t="s">
        <v>255</v>
      </c>
      <c r="TSX24" s="18" t="s">
        <v>255</v>
      </c>
      <c r="TSY24" s="18" t="s">
        <v>255</v>
      </c>
      <c r="TSZ24" s="18" t="s">
        <v>255</v>
      </c>
      <c r="TTA24" s="18" t="s">
        <v>255</v>
      </c>
      <c r="TTB24" s="18" t="s">
        <v>255</v>
      </c>
      <c r="TTC24" s="18" t="s">
        <v>255</v>
      </c>
      <c r="TTD24" s="18" t="s">
        <v>255</v>
      </c>
      <c r="TTE24" s="18" t="s">
        <v>255</v>
      </c>
      <c r="TTF24" s="18" t="s">
        <v>255</v>
      </c>
      <c r="TTG24" s="18" t="s">
        <v>255</v>
      </c>
      <c r="TTH24" s="18" t="s">
        <v>255</v>
      </c>
      <c r="TTI24" s="18" t="s">
        <v>255</v>
      </c>
      <c r="TTJ24" s="18" t="s">
        <v>255</v>
      </c>
      <c r="TTK24" s="18" t="s">
        <v>255</v>
      </c>
      <c r="TTL24" s="18" t="s">
        <v>255</v>
      </c>
      <c r="TTM24" s="18" t="s">
        <v>255</v>
      </c>
      <c r="TTN24" s="18" t="s">
        <v>255</v>
      </c>
      <c r="TTO24" s="18" t="s">
        <v>255</v>
      </c>
      <c r="TTP24" s="18" t="s">
        <v>255</v>
      </c>
      <c r="TTQ24" s="18" t="s">
        <v>255</v>
      </c>
      <c r="TTR24" s="18" t="s">
        <v>255</v>
      </c>
      <c r="TTS24" s="18" t="s">
        <v>255</v>
      </c>
      <c r="TTT24" s="18" t="s">
        <v>255</v>
      </c>
      <c r="TTU24" s="18" t="s">
        <v>255</v>
      </c>
      <c r="TTV24" s="18" t="s">
        <v>255</v>
      </c>
      <c r="TTW24" s="18" t="s">
        <v>255</v>
      </c>
      <c r="TTX24" s="18" t="s">
        <v>255</v>
      </c>
      <c r="TTY24" s="18" t="s">
        <v>255</v>
      </c>
      <c r="TTZ24" s="18" t="s">
        <v>255</v>
      </c>
      <c r="TUA24" s="18" t="s">
        <v>255</v>
      </c>
      <c r="TUB24" s="18" t="s">
        <v>255</v>
      </c>
      <c r="TUC24" s="18" t="s">
        <v>255</v>
      </c>
      <c r="TUD24" s="18" t="s">
        <v>255</v>
      </c>
      <c r="TUE24" s="18" t="s">
        <v>255</v>
      </c>
      <c r="TUF24" s="18" t="s">
        <v>255</v>
      </c>
      <c r="TUG24" s="18" t="s">
        <v>255</v>
      </c>
      <c r="TUH24" s="18" t="s">
        <v>255</v>
      </c>
      <c r="TUI24" s="18" t="s">
        <v>255</v>
      </c>
      <c r="TUJ24" s="18" t="s">
        <v>255</v>
      </c>
      <c r="TUK24" s="18" t="s">
        <v>255</v>
      </c>
      <c r="TUL24" s="18" t="s">
        <v>255</v>
      </c>
      <c r="TUM24" s="18" t="s">
        <v>255</v>
      </c>
      <c r="TUN24" s="18" t="s">
        <v>255</v>
      </c>
      <c r="TUO24" s="18" t="s">
        <v>255</v>
      </c>
      <c r="TUP24" s="18" t="s">
        <v>255</v>
      </c>
      <c r="TUQ24" s="18" t="s">
        <v>255</v>
      </c>
      <c r="TUR24" s="18" t="s">
        <v>255</v>
      </c>
      <c r="TUS24" s="18" t="s">
        <v>255</v>
      </c>
      <c r="TUT24" s="18" t="s">
        <v>255</v>
      </c>
      <c r="TUU24" s="18" t="s">
        <v>255</v>
      </c>
      <c r="TUV24" s="18" t="s">
        <v>255</v>
      </c>
      <c r="TUW24" s="18" t="s">
        <v>255</v>
      </c>
      <c r="TUX24" s="18" t="s">
        <v>255</v>
      </c>
      <c r="TUY24" s="18" t="s">
        <v>255</v>
      </c>
      <c r="TUZ24" s="18" t="s">
        <v>255</v>
      </c>
      <c r="TVA24" s="18" t="s">
        <v>255</v>
      </c>
      <c r="TVB24" s="18" t="s">
        <v>255</v>
      </c>
      <c r="TVC24" s="18" t="s">
        <v>255</v>
      </c>
      <c r="TVD24" s="18" t="s">
        <v>255</v>
      </c>
      <c r="TVE24" s="18" t="s">
        <v>255</v>
      </c>
      <c r="TVF24" s="18" t="s">
        <v>255</v>
      </c>
      <c r="TVG24" s="18" t="s">
        <v>255</v>
      </c>
      <c r="TVH24" s="18" t="s">
        <v>255</v>
      </c>
      <c r="TVI24" s="18" t="s">
        <v>255</v>
      </c>
      <c r="TVJ24" s="18" t="s">
        <v>255</v>
      </c>
      <c r="TVK24" s="18" t="s">
        <v>255</v>
      </c>
      <c r="TVL24" s="18" t="s">
        <v>255</v>
      </c>
      <c r="TVM24" s="18" t="s">
        <v>255</v>
      </c>
      <c r="TVN24" s="18" t="s">
        <v>255</v>
      </c>
      <c r="TVO24" s="18" t="s">
        <v>255</v>
      </c>
      <c r="TVP24" s="18" t="s">
        <v>255</v>
      </c>
      <c r="TVQ24" s="18" t="s">
        <v>255</v>
      </c>
      <c r="TVR24" s="18" t="s">
        <v>255</v>
      </c>
      <c r="TVS24" s="18" t="s">
        <v>255</v>
      </c>
      <c r="TVT24" s="18" t="s">
        <v>255</v>
      </c>
      <c r="TVU24" s="18" t="s">
        <v>255</v>
      </c>
      <c r="TVV24" s="18" t="s">
        <v>255</v>
      </c>
      <c r="TVW24" s="18" t="s">
        <v>255</v>
      </c>
      <c r="TVX24" s="18" t="s">
        <v>255</v>
      </c>
      <c r="TVY24" s="18" t="s">
        <v>255</v>
      </c>
      <c r="TVZ24" s="18" t="s">
        <v>255</v>
      </c>
      <c r="TWA24" s="18" t="s">
        <v>255</v>
      </c>
      <c r="TWB24" s="18" t="s">
        <v>255</v>
      </c>
      <c r="TWC24" s="18" t="s">
        <v>255</v>
      </c>
      <c r="TWD24" s="18" t="s">
        <v>255</v>
      </c>
      <c r="TWE24" s="18" t="s">
        <v>255</v>
      </c>
      <c r="TWF24" s="18" t="s">
        <v>255</v>
      </c>
      <c r="TWG24" s="18" t="s">
        <v>255</v>
      </c>
      <c r="TWH24" s="18" t="s">
        <v>255</v>
      </c>
      <c r="TWI24" s="18" t="s">
        <v>255</v>
      </c>
      <c r="TWJ24" s="18" t="s">
        <v>255</v>
      </c>
      <c r="TWK24" s="18" t="s">
        <v>255</v>
      </c>
      <c r="TWL24" s="18" t="s">
        <v>255</v>
      </c>
      <c r="TWM24" s="18" t="s">
        <v>255</v>
      </c>
      <c r="TWN24" s="18" t="s">
        <v>255</v>
      </c>
      <c r="TWO24" s="18" t="s">
        <v>255</v>
      </c>
      <c r="TWP24" s="18" t="s">
        <v>255</v>
      </c>
      <c r="TWQ24" s="18" t="s">
        <v>255</v>
      </c>
      <c r="TWR24" s="18" t="s">
        <v>255</v>
      </c>
      <c r="TWS24" s="18" t="s">
        <v>255</v>
      </c>
      <c r="TWT24" s="18" t="s">
        <v>255</v>
      </c>
      <c r="TWU24" s="18" t="s">
        <v>255</v>
      </c>
      <c r="TWV24" s="18" t="s">
        <v>255</v>
      </c>
      <c r="TWW24" s="18" t="s">
        <v>255</v>
      </c>
      <c r="TWX24" s="18" t="s">
        <v>255</v>
      </c>
      <c r="TWY24" s="18" t="s">
        <v>255</v>
      </c>
      <c r="TWZ24" s="18" t="s">
        <v>255</v>
      </c>
      <c r="TXA24" s="18" t="s">
        <v>255</v>
      </c>
      <c r="TXB24" s="18" t="s">
        <v>255</v>
      </c>
      <c r="TXC24" s="18" t="s">
        <v>255</v>
      </c>
      <c r="TXD24" s="18" t="s">
        <v>255</v>
      </c>
      <c r="TXE24" s="18" t="s">
        <v>255</v>
      </c>
      <c r="TXF24" s="18" t="s">
        <v>255</v>
      </c>
      <c r="TXG24" s="18" t="s">
        <v>255</v>
      </c>
      <c r="TXH24" s="18" t="s">
        <v>255</v>
      </c>
      <c r="TXI24" s="18" t="s">
        <v>255</v>
      </c>
      <c r="TXJ24" s="18" t="s">
        <v>255</v>
      </c>
      <c r="TXK24" s="18" t="s">
        <v>255</v>
      </c>
      <c r="TXL24" s="18" t="s">
        <v>255</v>
      </c>
      <c r="TXM24" s="18" t="s">
        <v>255</v>
      </c>
      <c r="TXN24" s="18" t="s">
        <v>255</v>
      </c>
      <c r="TXO24" s="18" t="s">
        <v>255</v>
      </c>
      <c r="TXP24" s="18" t="s">
        <v>255</v>
      </c>
      <c r="TXQ24" s="18" t="s">
        <v>255</v>
      </c>
      <c r="TXR24" s="18" t="s">
        <v>255</v>
      </c>
      <c r="TXS24" s="18" t="s">
        <v>255</v>
      </c>
      <c r="TXT24" s="18" t="s">
        <v>255</v>
      </c>
      <c r="TXU24" s="18" t="s">
        <v>255</v>
      </c>
      <c r="TXV24" s="18" t="s">
        <v>255</v>
      </c>
      <c r="TXW24" s="18" t="s">
        <v>255</v>
      </c>
      <c r="TXX24" s="18" t="s">
        <v>255</v>
      </c>
      <c r="TXY24" s="18" t="s">
        <v>255</v>
      </c>
      <c r="TXZ24" s="18" t="s">
        <v>255</v>
      </c>
      <c r="TYA24" s="18" t="s">
        <v>255</v>
      </c>
      <c r="TYB24" s="18" t="s">
        <v>255</v>
      </c>
      <c r="TYC24" s="18" t="s">
        <v>255</v>
      </c>
      <c r="TYD24" s="18" t="s">
        <v>255</v>
      </c>
      <c r="TYE24" s="18" t="s">
        <v>255</v>
      </c>
      <c r="TYF24" s="18" t="s">
        <v>255</v>
      </c>
      <c r="TYG24" s="18" t="s">
        <v>255</v>
      </c>
      <c r="TYH24" s="18" t="s">
        <v>255</v>
      </c>
      <c r="TYI24" s="18" t="s">
        <v>255</v>
      </c>
      <c r="TYJ24" s="18" t="s">
        <v>255</v>
      </c>
      <c r="TYK24" s="18" t="s">
        <v>255</v>
      </c>
      <c r="TYL24" s="18" t="s">
        <v>255</v>
      </c>
      <c r="TYM24" s="18" t="s">
        <v>255</v>
      </c>
      <c r="TYN24" s="18" t="s">
        <v>255</v>
      </c>
      <c r="TYO24" s="18" t="s">
        <v>255</v>
      </c>
      <c r="TYP24" s="18" t="s">
        <v>255</v>
      </c>
      <c r="TYQ24" s="18" t="s">
        <v>255</v>
      </c>
      <c r="TYR24" s="18" t="s">
        <v>255</v>
      </c>
      <c r="TYS24" s="18" t="s">
        <v>255</v>
      </c>
      <c r="TYT24" s="18" t="s">
        <v>255</v>
      </c>
      <c r="TYU24" s="18" t="s">
        <v>255</v>
      </c>
      <c r="TYV24" s="18" t="s">
        <v>255</v>
      </c>
      <c r="TYW24" s="18" t="s">
        <v>255</v>
      </c>
      <c r="TYX24" s="18" t="s">
        <v>255</v>
      </c>
      <c r="TYY24" s="18" t="s">
        <v>255</v>
      </c>
      <c r="TYZ24" s="18" t="s">
        <v>255</v>
      </c>
      <c r="TZA24" s="18" t="s">
        <v>255</v>
      </c>
      <c r="TZB24" s="18" t="s">
        <v>255</v>
      </c>
      <c r="TZC24" s="18" t="s">
        <v>255</v>
      </c>
      <c r="TZD24" s="18" t="s">
        <v>255</v>
      </c>
      <c r="TZE24" s="18" t="s">
        <v>255</v>
      </c>
      <c r="TZF24" s="18" t="s">
        <v>255</v>
      </c>
      <c r="TZG24" s="18" t="s">
        <v>255</v>
      </c>
      <c r="TZH24" s="18" t="s">
        <v>255</v>
      </c>
      <c r="TZI24" s="18" t="s">
        <v>255</v>
      </c>
      <c r="TZJ24" s="18" t="s">
        <v>255</v>
      </c>
      <c r="TZK24" s="18" t="s">
        <v>255</v>
      </c>
      <c r="TZL24" s="18" t="s">
        <v>255</v>
      </c>
      <c r="TZM24" s="18" t="s">
        <v>255</v>
      </c>
      <c r="TZN24" s="18" t="s">
        <v>255</v>
      </c>
      <c r="TZO24" s="18" t="s">
        <v>255</v>
      </c>
      <c r="TZP24" s="18" t="s">
        <v>255</v>
      </c>
      <c r="TZQ24" s="18" t="s">
        <v>255</v>
      </c>
      <c r="TZR24" s="18" t="s">
        <v>255</v>
      </c>
      <c r="TZS24" s="18" t="s">
        <v>255</v>
      </c>
      <c r="TZT24" s="18" t="s">
        <v>255</v>
      </c>
      <c r="TZU24" s="18" t="s">
        <v>255</v>
      </c>
      <c r="TZV24" s="18" t="s">
        <v>255</v>
      </c>
      <c r="TZW24" s="18" t="s">
        <v>255</v>
      </c>
      <c r="TZX24" s="18" t="s">
        <v>255</v>
      </c>
      <c r="TZY24" s="18" t="s">
        <v>255</v>
      </c>
      <c r="TZZ24" s="18" t="s">
        <v>255</v>
      </c>
      <c r="UAA24" s="18" t="s">
        <v>255</v>
      </c>
      <c r="UAB24" s="18" t="s">
        <v>255</v>
      </c>
      <c r="UAC24" s="18" t="s">
        <v>255</v>
      </c>
      <c r="UAD24" s="18" t="s">
        <v>255</v>
      </c>
      <c r="UAE24" s="18" t="s">
        <v>255</v>
      </c>
      <c r="UAF24" s="18" t="s">
        <v>255</v>
      </c>
      <c r="UAG24" s="18" t="s">
        <v>255</v>
      </c>
      <c r="UAH24" s="18" t="s">
        <v>255</v>
      </c>
      <c r="UAI24" s="18" t="s">
        <v>255</v>
      </c>
      <c r="UAJ24" s="18" t="s">
        <v>255</v>
      </c>
      <c r="UAK24" s="18" t="s">
        <v>255</v>
      </c>
      <c r="UAL24" s="18" t="s">
        <v>255</v>
      </c>
      <c r="UAM24" s="18" t="s">
        <v>255</v>
      </c>
      <c r="UAN24" s="18" t="s">
        <v>255</v>
      </c>
      <c r="UAO24" s="18" t="s">
        <v>255</v>
      </c>
      <c r="UAP24" s="18" t="s">
        <v>255</v>
      </c>
      <c r="UAQ24" s="18" t="s">
        <v>255</v>
      </c>
      <c r="UAR24" s="18" t="s">
        <v>255</v>
      </c>
      <c r="UAS24" s="18" t="s">
        <v>255</v>
      </c>
      <c r="UAT24" s="18" t="s">
        <v>255</v>
      </c>
      <c r="UAU24" s="18" t="s">
        <v>255</v>
      </c>
      <c r="UAV24" s="18" t="s">
        <v>255</v>
      </c>
      <c r="UAW24" s="18" t="s">
        <v>255</v>
      </c>
      <c r="UAX24" s="18" t="s">
        <v>255</v>
      </c>
      <c r="UAY24" s="18" t="s">
        <v>255</v>
      </c>
      <c r="UAZ24" s="18" t="s">
        <v>255</v>
      </c>
      <c r="UBA24" s="18" t="s">
        <v>255</v>
      </c>
      <c r="UBB24" s="18" t="s">
        <v>255</v>
      </c>
      <c r="UBC24" s="18" t="s">
        <v>255</v>
      </c>
      <c r="UBD24" s="18" t="s">
        <v>255</v>
      </c>
      <c r="UBE24" s="18" t="s">
        <v>255</v>
      </c>
      <c r="UBF24" s="18" t="s">
        <v>255</v>
      </c>
      <c r="UBG24" s="18" t="s">
        <v>255</v>
      </c>
      <c r="UBH24" s="18" t="s">
        <v>255</v>
      </c>
      <c r="UBI24" s="18" t="s">
        <v>255</v>
      </c>
      <c r="UBJ24" s="18" t="s">
        <v>255</v>
      </c>
      <c r="UBK24" s="18" t="s">
        <v>255</v>
      </c>
      <c r="UBL24" s="18" t="s">
        <v>255</v>
      </c>
      <c r="UBM24" s="18" t="s">
        <v>255</v>
      </c>
      <c r="UBN24" s="18" t="s">
        <v>255</v>
      </c>
      <c r="UBO24" s="18" t="s">
        <v>255</v>
      </c>
      <c r="UBP24" s="18" t="s">
        <v>255</v>
      </c>
      <c r="UBQ24" s="18" t="s">
        <v>255</v>
      </c>
      <c r="UBR24" s="18" t="s">
        <v>255</v>
      </c>
      <c r="UBS24" s="18" t="s">
        <v>255</v>
      </c>
      <c r="UBT24" s="18" t="s">
        <v>255</v>
      </c>
      <c r="UBU24" s="18" t="s">
        <v>255</v>
      </c>
      <c r="UBV24" s="18" t="s">
        <v>255</v>
      </c>
      <c r="UBW24" s="18" t="s">
        <v>255</v>
      </c>
      <c r="UBX24" s="18" t="s">
        <v>255</v>
      </c>
      <c r="UBY24" s="18" t="s">
        <v>255</v>
      </c>
      <c r="UBZ24" s="18" t="s">
        <v>255</v>
      </c>
      <c r="UCA24" s="18" t="s">
        <v>255</v>
      </c>
      <c r="UCB24" s="18" t="s">
        <v>255</v>
      </c>
      <c r="UCC24" s="18" t="s">
        <v>255</v>
      </c>
      <c r="UCD24" s="18" t="s">
        <v>255</v>
      </c>
      <c r="UCE24" s="18" t="s">
        <v>255</v>
      </c>
      <c r="UCF24" s="18" t="s">
        <v>255</v>
      </c>
      <c r="UCG24" s="18" t="s">
        <v>255</v>
      </c>
      <c r="UCH24" s="18" t="s">
        <v>255</v>
      </c>
      <c r="UCI24" s="18" t="s">
        <v>255</v>
      </c>
      <c r="UCJ24" s="18" t="s">
        <v>255</v>
      </c>
      <c r="UCK24" s="18" t="s">
        <v>255</v>
      </c>
      <c r="UCL24" s="18" t="s">
        <v>255</v>
      </c>
      <c r="UCM24" s="18" t="s">
        <v>255</v>
      </c>
      <c r="UCN24" s="18" t="s">
        <v>255</v>
      </c>
      <c r="UCO24" s="18" t="s">
        <v>255</v>
      </c>
      <c r="UCP24" s="18" t="s">
        <v>255</v>
      </c>
      <c r="UCQ24" s="18" t="s">
        <v>255</v>
      </c>
      <c r="UCR24" s="18" t="s">
        <v>255</v>
      </c>
      <c r="UCS24" s="18" t="s">
        <v>255</v>
      </c>
      <c r="UCT24" s="18" t="s">
        <v>255</v>
      </c>
      <c r="UCU24" s="18" t="s">
        <v>255</v>
      </c>
      <c r="UCV24" s="18" t="s">
        <v>255</v>
      </c>
      <c r="UCW24" s="18" t="s">
        <v>255</v>
      </c>
      <c r="UCX24" s="18" t="s">
        <v>255</v>
      </c>
      <c r="UCY24" s="18" t="s">
        <v>255</v>
      </c>
      <c r="UCZ24" s="18" t="s">
        <v>255</v>
      </c>
      <c r="UDA24" s="18" t="s">
        <v>255</v>
      </c>
      <c r="UDB24" s="18" t="s">
        <v>255</v>
      </c>
      <c r="UDC24" s="18" t="s">
        <v>255</v>
      </c>
      <c r="UDD24" s="18" t="s">
        <v>255</v>
      </c>
      <c r="UDE24" s="18" t="s">
        <v>255</v>
      </c>
      <c r="UDF24" s="18" t="s">
        <v>255</v>
      </c>
      <c r="UDG24" s="18" t="s">
        <v>255</v>
      </c>
      <c r="UDH24" s="18" t="s">
        <v>255</v>
      </c>
      <c r="UDI24" s="18" t="s">
        <v>255</v>
      </c>
      <c r="UDJ24" s="18" t="s">
        <v>255</v>
      </c>
      <c r="UDK24" s="18" t="s">
        <v>255</v>
      </c>
      <c r="UDL24" s="18" t="s">
        <v>255</v>
      </c>
      <c r="UDM24" s="18" t="s">
        <v>255</v>
      </c>
      <c r="UDN24" s="18" t="s">
        <v>255</v>
      </c>
      <c r="UDO24" s="18" t="s">
        <v>255</v>
      </c>
      <c r="UDP24" s="18" t="s">
        <v>255</v>
      </c>
      <c r="UDQ24" s="18" t="s">
        <v>255</v>
      </c>
      <c r="UDR24" s="18" t="s">
        <v>255</v>
      </c>
      <c r="UDS24" s="18" t="s">
        <v>255</v>
      </c>
      <c r="UDT24" s="18" t="s">
        <v>255</v>
      </c>
      <c r="UDU24" s="18" t="s">
        <v>255</v>
      </c>
      <c r="UDV24" s="18" t="s">
        <v>255</v>
      </c>
      <c r="UDW24" s="18" t="s">
        <v>255</v>
      </c>
      <c r="UDX24" s="18" t="s">
        <v>255</v>
      </c>
      <c r="UDY24" s="18" t="s">
        <v>255</v>
      </c>
      <c r="UDZ24" s="18" t="s">
        <v>255</v>
      </c>
      <c r="UEA24" s="18" t="s">
        <v>255</v>
      </c>
      <c r="UEB24" s="18" t="s">
        <v>255</v>
      </c>
      <c r="UEC24" s="18" t="s">
        <v>255</v>
      </c>
      <c r="UED24" s="18" t="s">
        <v>255</v>
      </c>
      <c r="UEE24" s="18" t="s">
        <v>255</v>
      </c>
      <c r="UEF24" s="18" t="s">
        <v>255</v>
      </c>
      <c r="UEG24" s="18" t="s">
        <v>255</v>
      </c>
      <c r="UEH24" s="18" t="s">
        <v>255</v>
      </c>
      <c r="UEI24" s="18" t="s">
        <v>255</v>
      </c>
      <c r="UEJ24" s="18" t="s">
        <v>255</v>
      </c>
      <c r="UEK24" s="18" t="s">
        <v>255</v>
      </c>
      <c r="UEL24" s="18" t="s">
        <v>255</v>
      </c>
      <c r="UEM24" s="18" t="s">
        <v>255</v>
      </c>
      <c r="UEN24" s="18" t="s">
        <v>255</v>
      </c>
      <c r="UEO24" s="18" t="s">
        <v>255</v>
      </c>
      <c r="UEP24" s="18" t="s">
        <v>255</v>
      </c>
      <c r="UEQ24" s="18" t="s">
        <v>255</v>
      </c>
      <c r="UER24" s="18" t="s">
        <v>255</v>
      </c>
      <c r="UES24" s="18" t="s">
        <v>255</v>
      </c>
      <c r="UET24" s="18" t="s">
        <v>255</v>
      </c>
      <c r="UEU24" s="18" t="s">
        <v>255</v>
      </c>
      <c r="UEV24" s="18" t="s">
        <v>255</v>
      </c>
      <c r="UEW24" s="18" t="s">
        <v>255</v>
      </c>
      <c r="UEX24" s="18" t="s">
        <v>255</v>
      </c>
      <c r="UEY24" s="18" t="s">
        <v>255</v>
      </c>
      <c r="UEZ24" s="18" t="s">
        <v>255</v>
      </c>
      <c r="UFA24" s="18" t="s">
        <v>255</v>
      </c>
      <c r="UFB24" s="18" t="s">
        <v>255</v>
      </c>
      <c r="UFC24" s="18" t="s">
        <v>255</v>
      </c>
      <c r="UFD24" s="18" t="s">
        <v>255</v>
      </c>
      <c r="UFE24" s="18" t="s">
        <v>255</v>
      </c>
      <c r="UFF24" s="18" t="s">
        <v>255</v>
      </c>
      <c r="UFG24" s="18" t="s">
        <v>255</v>
      </c>
      <c r="UFH24" s="18" t="s">
        <v>255</v>
      </c>
      <c r="UFI24" s="18" t="s">
        <v>255</v>
      </c>
      <c r="UFJ24" s="18" t="s">
        <v>255</v>
      </c>
      <c r="UFK24" s="18" t="s">
        <v>255</v>
      </c>
      <c r="UFL24" s="18" t="s">
        <v>255</v>
      </c>
      <c r="UFM24" s="18" t="s">
        <v>255</v>
      </c>
      <c r="UFN24" s="18" t="s">
        <v>255</v>
      </c>
      <c r="UFO24" s="18" t="s">
        <v>255</v>
      </c>
      <c r="UFP24" s="18" t="s">
        <v>255</v>
      </c>
      <c r="UFQ24" s="18" t="s">
        <v>255</v>
      </c>
      <c r="UFR24" s="18" t="s">
        <v>255</v>
      </c>
      <c r="UFS24" s="18" t="s">
        <v>255</v>
      </c>
      <c r="UFT24" s="18" t="s">
        <v>255</v>
      </c>
      <c r="UFU24" s="18" t="s">
        <v>255</v>
      </c>
      <c r="UFV24" s="18" t="s">
        <v>255</v>
      </c>
      <c r="UFW24" s="18" t="s">
        <v>255</v>
      </c>
      <c r="UFX24" s="18" t="s">
        <v>255</v>
      </c>
      <c r="UFY24" s="18" t="s">
        <v>255</v>
      </c>
      <c r="UFZ24" s="18" t="s">
        <v>255</v>
      </c>
      <c r="UGA24" s="18" t="s">
        <v>255</v>
      </c>
      <c r="UGB24" s="18" t="s">
        <v>255</v>
      </c>
      <c r="UGC24" s="18" t="s">
        <v>255</v>
      </c>
      <c r="UGD24" s="18" t="s">
        <v>255</v>
      </c>
      <c r="UGE24" s="18" t="s">
        <v>255</v>
      </c>
      <c r="UGF24" s="18" t="s">
        <v>255</v>
      </c>
      <c r="UGG24" s="18" t="s">
        <v>255</v>
      </c>
      <c r="UGH24" s="18" t="s">
        <v>255</v>
      </c>
      <c r="UGI24" s="18" t="s">
        <v>255</v>
      </c>
      <c r="UGJ24" s="18" t="s">
        <v>255</v>
      </c>
      <c r="UGK24" s="18" t="s">
        <v>255</v>
      </c>
      <c r="UGL24" s="18" t="s">
        <v>255</v>
      </c>
      <c r="UGM24" s="18" t="s">
        <v>255</v>
      </c>
      <c r="UGN24" s="18" t="s">
        <v>255</v>
      </c>
      <c r="UGO24" s="18" t="s">
        <v>255</v>
      </c>
      <c r="UGP24" s="18" t="s">
        <v>255</v>
      </c>
      <c r="UGQ24" s="18" t="s">
        <v>255</v>
      </c>
      <c r="UGR24" s="18" t="s">
        <v>255</v>
      </c>
      <c r="UGS24" s="18" t="s">
        <v>255</v>
      </c>
      <c r="UGT24" s="18" t="s">
        <v>255</v>
      </c>
      <c r="UGU24" s="18" t="s">
        <v>255</v>
      </c>
      <c r="UGV24" s="18" t="s">
        <v>255</v>
      </c>
      <c r="UGW24" s="18" t="s">
        <v>255</v>
      </c>
      <c r="UGX24" s="18" t="s">
        <v>255</v>
      </c>
      <c r="UGY24" s="18" t="s">
        <v>255</v>
      </c>
      <c r="UGZ24" s="18" t="s">
        <v>255</v>
      </c>
      <c r="UHA24" s="18" t="s">
        <v>255</v>
      </c>
      <c r="UHB24" s="18" t="s">
        <v>255</v>
      </c>
      <c r="UHC24" s="18" t="s">
        <v>255</v>
      </c>
      <c r="UHD24" s="18" t="s">
        <v>255</v>
      </c>
      <c r="UHE24" s="18" t="s">
        <v>255</v>
      </c>
      <c r="UHF24" s="18" t="s">
        <v>255</v>
      </c>
      <c r="UHG24" s="18" t="s">
        <v>255</v>
      </c>
      <c r="UHH24" s="18" t="s">
        <v>255</v>
      </c>
      <c r="UHI24" s="18" t="s">
        <v>255</v>
      </c>
      <c r="UHJ24" s="18" t="s">
        <v>255</v>
      </c>
      <c r="UHK24" s="18" t="s">
        <v>255</v>
      </c>
      <c r="UHL24" s="18" t="s">
        <v>255</v>
      </c>
      <c r="UHM24" s="18" t="s">
        <v>255</v>
      </c>
      <c r="UHN24" s="18" t="s">
        <v>255</v>
      </c>
      <c r="UHO24" s="18" t="s">
        <v>255</v>
      </c>
      <c r="UHP24" s="18" t="s">
        <v>255</v>
      </c>
      <c r="UHQ24" s="18" t="s">
        <v>255</v>
      </c>
      <c r="UHR24" s="18" t="s">
        <v>255</v>
      </c>
      <c r="UHS24" s="18" t="s">
        <v>255</v>
      </c>
      <c r="UHT24" s="18" t="s">
        <v>255</v>
      </c>
      <c r="UHU24" s="18" t="s">
        <v>255</v>
      </c>
      <c r="UHV24" s="18" t="s">
        <v>255</v>
      </c>
      <c r="UHW24" s="18" t="s">
        <v>255</v>
      </c>
      <c r="UHX24" s="18" t="s">
        <v>255</v>
      </c>
      <c r="UHY24" s="18" t="s">
        <v>255</v>
      </c>
      <c r="UHZ24" s="18" t="s">
        <v>255</v>
      </c>
      <c r="UIA24" s="18" t="s">
        <v>255</v>
      </c>
      <c r="UIB24" s="18" t="s">
        <v>255</v>
      </c>
      <c r="UIC24" s="18" t="s">
        <v>255</v>
      </c>
      <c r="UID24" s="18" t="s">
        <v>255</v>
      </c>
      <c r="UIE24" s="18" t="s">
        <v>255</v>
      </c>
      <c r="UIF24" s="18" t="s">
        <v>255</v>
      </c>
      <c r="UIG24" s="18" t="s">
        <v>255</v>
      </c>
      <c r="UIH24" s="18" t="s">
        <v>255</v>
      </c>
      <c r="UII24" s="18" t="s">
        <v>255</v>
      </c>
      <c r="UIJ24" s="18" t="s">
        <v>255</v>
      </c>
      <c r="UIK24" s="18" t="s">
        <v>255</v>
      </c>
      <c r="UIL24" s="18" t="s">
        <v>255</v>
      </c>
      <c r="UIM24" s="18" t="s">
        <v>255</v>
      </c>
      <c r="UIN24" s="18" t="s">
        <v>255</v>
      </c>
      <c r="UIO24" s="18" t="s">
        <v>255</v>
      </c>
      <c r="UIP24" s="18" t="s">
        <v>255</v>
      </c>
      <c r="UIQ24" s="18" t="s">
        <v>255</v>
      </c>
      <c r="UIR24" s="18" t="s">
        <v>255</v>
      </c>
      <c r="UIS24" s="18" t="s">
        <v>255</v>
      </c>
      <c r="UIT24" s="18" t="s">
        <v>255</v>
      </c>
      <c r="UIU24" s="18" t="s">
        <v>255</v>
      </c>
      <c r="UIV24" s="18" t="s">
        <v>255</v>
      </c>
      <c r="UIW24" s="18" t="s">
        <v>255</v>
      </c>
      <c r="UIX24" s="18" t="s">
        <v>255</v>
      </c>
      <c r="UIY24" s="18" t="s">
        <v>255</v>
      </c>
      <c r="UIZ24" s="18" t="s">
        <v>255</v>
      </c>
      <c r="UJA24" s="18" t="s">
        <v>255</v>
      </c>
      <c r="UJB24" s="18" t="s">
        <v>255</v>
      </c>
      <c r="UJC24" s="18" t="s">
        <v>255</v>
      </c>
      <c r="UJD24" s="18" t="s">
        <v>255</v>
      </c>
      <c r="UJE24" s="18" t="s">
        <v>255</v>
      </c>
      <c r="UJF24" s="18" t="s">
        <v>255</v>
      </c>
      <c r="UJG24" s="18" t="s">
        <v>255</v>
      </c>
      <c r="UJH24" s="18" t="s">
        <v>255</v>
      </c>
      <c r="UJI24" s="18" t="s">
        <v>255</v>
      </c>
      <c r="UJJ24" s="18" t="s">
        <v>255</v>
      </c>
      <c r="UJK24" s="18" t="s">
        <v>255</v>
      </c>
      <c r="UJL24" s="18" t="s">
        <v>255</v>
      </c>
      <c r="UJM24" s="18" t="s">
        <v>255</v>
      </c>
      <c r="UJN24" s="18" t="s">
        <v>255</v>
      </c>
      <c r="UJO24" s="18" t="s">
        <v>255</v>
      </c>
      <c r="UJP24" s="18" t="s">
        <v>255</v>
      </c>
      <c r="UJQ24" s="18" t="s">
        <v>255</v>
      </c>
      <c r="UJR24" s="18" t="s">
        <v>255</v>
      </c>
      <c r="UJS24" s="18" t="s">
        <v>255</v>
      </c>
      <c r="UJT24" s="18" t="s">
        <v>255</v>
      </c>
      <c r="UJU24" s="18" t="s">
        <v>255</v>
      </c>
      <c r="UJV24" s="18" t="s">
        <v>255</v>
      </c>
      <c r="UJW24" s="18" t="s">
        <v>255</v>
      </c>
      <c r="UJX24" s="18" t="s">
        <v>255</v>
      </c>
      <c r="UJY24" s="18" t="s">
        <v>255</v>
      </c>
      <c r="UJZ24" s="18" t="s">
        <v>255</v>
      </c>
      <c r="UKA24" s="18" t="s">
        <v>255</v>
      </c>
      <c r="UKB24" s="18" t="s">
        <v>255</v>
      </c>
      <c r="UKC24" s="18" t="s">
        <v>255</v>
      </c>
      <c r="UKD24" s="18" t="s">
        <v>255</v>
      </c>
      <c r="UKE24" s="18" t="s">
        <v>255</v>
      </c>
      <c r="UKF24" s="18" t="s">
        <v>255</v>
      </c>
      <c r="UKG24" s="18" t="s">
        <v>255</v>
      </c>
      <c r="UKH24" s="18" t="s">
        <v>255</v>
      </c>
      <c r="UKI24" s="18" t="s">
        <v>255</v>
      </c>
      <c r="UKJ24" s="18" t="s">
        <v>255</v>
      </c>
      <c r="UKK24" s="18" t="s">
        <v>255</v>
      </c>
      <c r="UKL24" s="18" t="s">
        <v>255</v>
      </c>
      <c r="UKM24" s="18" t="s">
        <v>255</v>
      </c>
      <c r="UKN24" s="18" t="s">
        <v>255</v>
      </c>
      <c r="UKO24" s="18" t="s">
        <v>255</v>
      </c>
      <c r="UKP24" s="18" t="s">
        <v>255</v>
      </c>
      <c r="UKQ24" s="18" t="s">
        <v>255</v>
      </c>
      <c r="UKR24" s="18" t="s">
        <v>255</v>
      </c>
      <c r="UKS24" s="18" t="s">
        <v>255</v>
      </c>
      <c r="UKT24" s="18" t="s">
        <v>255</v>
      </c>
      <c r="UKU24" s="18" t="s">
        <v>255</v>
      </c>
      <c r="UKV24" s="18" t="s">
        <v>255</v>
      </c>
      <c r="UKW24" s="18" t="s">
        <v>255</v>
      </c>
      <c r="UKX24" s="18" t="s">
        <v>255</v>
      </c>
      <c r="UKY24" s="18" t="s">
        <v>255</v>
      </c>
      <c r="UKZ24" s="18" t="s">
        <v>255</v>
      </c>
      <c r="ULA24" s="18" t="s">
        <v>255</v>
      </c>
      <c r="ULB24" s="18" t="s">
        <v>255</v>
      </c>
      <c r="ULC24" s="18" t="s">
        <v>255</v>
      </c>
      <c r="ULD24" s="18" t="s">
        <v>255</v>
      </c>
      <c r="ULE24" s="18" t="s">
        <v>255</v>
      </c>
      <c r="ULF24" s="18" t="s">
        <v>255</v>
      </c>
      <c r="ULG24" s="18" t="s">
        <v>255</v>
      </c>
      <c r="ULH24" s="18" t="s">
        <v>255</v>
      </c>
      <c r="ULI24" s="18" t="s">
        <v>255</v>
      </c>
      <c r="ULJ24" s="18" t="s">
        <v>255</v>
      </c>
      <c r="ULK24" s="18" t="s">
        <v>255</v>
      </c>
      <c r="ULL24" s="18" t="s">
        <v>255</v>
      </c>
      <c r="ULM24" s="18" t="s">
        <v>255</v>
      </c>
      <c r="ULN24" s="18" t="s">
        <v>255</v>
      </c>
      <c r="ULO24" s="18" t="s">
        <v>255</v>
      </c>
      <c r="ULP24" s="18" t="s">
        <v>255</v>
      </c>
      <c r="ULQ24" s="18" t="s">
        <v>255</v>
      </c>
      <c r="ULR24" s="18" t="s">
        <v>255</v>
      </c>
      <c r="ULS24" s="18" t="s">
        <v>255</v>
      </c>
      <c r="ULT24" s="18" t="s">
        <v>255</v>
      </c>
      <c r="ULU24" s="18" t="s">
        <v>255</v>
      </c>
      <c r="ULV24" s="18" t="s">
        <v>255</v>
      </c>
      <c r="ULW24" s="18" t="s">
        <v>255</v>
      </c>
      <c r="ULX24" s="18" t="s">
        <v>255</v>
      </c>
      <c r="ULY24" s="18" t="s">
        <v>255</v>
      </c>
      <c r="ULZ24" s="18" t="s">
        <v>255</v>
      </c>
      <c r="UMA24" s="18" t="s">
        <v>255</v>
      </c>
      <c r="UMB24" s="18" t="s">
        <v>255</v>
      </c>
      <c r="UMC24" s="18" t="s">
        <v>255</v>
      </c>
      <c r="UMD24" s="18" t="s">
        <v>255</v>
      </c>
      <c r="UME24" s="18" t="s">
        <v>255</v>
      </c>
      <c r="UMF24" s="18" t="s">
        <v>255</v>
      </c>
      <c r="UMG24" s="18" t="s">
        <v>255</v>
      </c>
      <c r="UMH24" s="18" t="s">
        <v>255</v>
      </c>
      <c r="UMI24" s="18" t="s">
        <v>255</v>
      </c>
      <c r="UMJ24" s="18" t="s">
        <v>255</v>
      </c>
      <c r="UMK24" s="18" t="s">
        <v>255</v>
      </c>
      <c r="UML24" s="18" t="s">
        <v>255</v>
      </c>
      <c r="UMM24" s="18" t="s">
        <v>255</v>
      </c>
      <c r="UMN24" s="18" t="s">
        <v>255</v>
      </c>
      <c r="UMO24" s="18" t="s">
        <v>255</v>
      </c>
      <c r="UMP24" s="18" t="s">
        <v>255</v>
      </c>
      <c r="UMQ24" s="18" t="s">
        <v>255</v>
      </c>
      <c r="UMR24" s="18" t="s">
        <v>255</v>
      </c>
      <c r="UMS24" s="18" t="s">
        <v>255</v>
      </c>
      <c r="UMT24" s="18" t="s">
        <v>255</v>
      </c>
      <c r="UMU24" s="18" t="s">
        <v>255</v>
      </c>
      <c r="UMV24" s="18" t="s">
        <v>255</v>
      </c>
      <c r="UMW24" s="18" t="s">
        <v>255</v>
      </c>
      <c r="UMX24" s="18" t="s">
        <v>255</v>
      </c>
      <c r="UMY24" s="18" t="s">
        <v>255</v>
      </c>
      <c r="UMZ24" s="18" t="s">
        <v>255</v>
      </c>
      <c r="UNA24" s="18" t="s">
        <v>255</v>
      </c>
      <c r="UNB24" s="18" t="s">
        <v>255</v>
      </c>
      <c r="UNC24" s="18" t="s">
        <v>255</v>
      </c>
      <c r="UND24" s="18" t="s">
        <v>255</v>
      </c>
      <c r="UNE24" s="18" t="s">
        <v>255</v>
      </c>
      <c r="UNF24" s="18" t="s">
        <v>255</v>
      </c>
      <c r="UNG24" s="18" t="s">
        <v>255</v>
      </c>
      <c r="UNH24" s="18" t="s">
        <v>255</v>
      </c>
      <c r="UNI24" s="18" t="s">
        <v>255</v>
      </c>
      <c r="UNJ24" s="18" t="s">
        <v>255</v>
      </c>
      <c r="UNK24" s="18" t="s">
        <v>255</v>
      </c>
      <c r="UNL24" s="18" t="s">
        <v>255</v>
      </c>
      <c r="UNM24" s="18" t="s">
        <v>255</v>
      </c>
      <c r="UNN24" s="18" t="s">
        <v>255</v>
      </c>
      <c r="UNO24" s="18" t="s">
        <v>255</v>
      </c>
      <c r="UNP24" s="18" t="s">
        <v>255</v>
      </c>
      <c r="UNQ24" s="18" t="s">
        <v>255</v>
      </c>
      <c r="UNR24" s="18" t="s">
        <v>255</v>
      </c>
      <c r="UNS24" s="18" t="s">
        <v>255</v>
      </c>
      <c r="UNT24" s="18" t="s">
        <v>255</v>
      </c>
      <c r="UNU24" s="18" t="s">
        <v>255</v>
      </c>
      <c r="UNV24" s="18" t="s">
        <v>255</v>
      </c>
      <c r="UNW24" s="18" t="s">
        <v>255</v>
      </c>
      <c r="UNX24" s="18" t="s">
        <v>255</v>
      </c>
      <c r="UNY24" s="18" t="s">
        <v>255</v>
      </c>
      <c r="UNZ24" s="18" t="s">
        <v>255</v>
      </c>
      <c r="UOA24" s="18" t="s">
        <v>255</v>
      </c>
      <c r="UOB24" s="18" t="s">
        <v>255</v>
      </c>
      <c r="UOC24" s="18" t="s">
        <v>255</v>
      </c>
      <c r="UOD24" s="18" t="s">
        <v>255</v>
      </c>
      <c r="UOE24" s="18" t="s">
        <v>255</v>
      </c>
      <c r="UOF24" s="18" t="s">
        <v>255</v>
      </c>
      <c r="UOG24" s="18" t="s">
        <v>255</v>
      </c>
      <c r="UOH24" s="18" t="s">
        <v>255</v>
      </c>
      <c r="UOI24" s="18" t="s">
        <v>255</v>
      </c>
      <c r="UOJ24" s="18" t="s">
        <v>255</v>
      </c>
      <c r="UOK24" s="18" t="s">
        <v>255</v>
      </c>
      <c r="UOL24" s="18" t="s">
        <v>255</v>
      </c>
      <c r="UOM24" s="18" t="s">
        <v>255</v>
      </c>
      <c r="UON24" s="18" t="s">
        <v>255</v>
      </c>
      <c r="UOO24" s="18" t="s">
        <v>255</v>
      </c>
      <c r="UOP24" s="18" t="s">
        <v>255</v>
      </c>
      <c r="UOQ24" s="18" t="s">
        <v>255</v>
      </c>
      <c r="UOR24" s="18" t="s">
        <v>255</v>
      </c>
      <c r="UOS24" s="18" t="s">
        <v>255</v>
      </c>
      <c r="UOT24" s="18" t="s">
        <v>255</v>
      </c>
      <c r="UOU24" s="18" t="s">
        <v>255</v>
      </c>
      <c r="UOV24" s="18" t="s">
        <v>255</v>
      </c>
      <c r="UOW24" s="18" t="s">
        <v>255</v>
      </c>
      <c r="UOX24" s="18" t="s">
        <v>255</v>
      </c>
      <c r="UOY24" s="18" t="s">
        <v>255</v>
      </c>
      <c r="UOZ24" s="18" t="s">
        <v>255</v>
      </c>
      <c r="UPA24" s="18" t="s">
        <v>255</v>
      </c>
      <c r="UPB24" s="18" t="s">
        <v>255</v>
      </c>
      <c r="UPC24" s="18" t="s">
        <v>255</v>
      </c>
      <c r="UPD24" s="18" t="s">
        <v>255</v>
      </c>
      <c r="UPE24" s="18" t="s">
        <v>255</v>
      </c>
      <c r="UPF24" s="18" t="s">
        <v>255</v>
      </c>
      <c r="UPG24" s="18" t="s">
        <v>255</v>
      </c>
      <c r="UPH24" s="18" t="s">
        <v>255</v>
      </c>
      <c r="UPI24" s="18" t="s">
        <v>255</v>
      </c>
      <c r="UPJ24" s="18" t="s">
        <v>255</v>
      </c>
      <c r="UPK24" s="18" t="s">
        <v>255</v>
      </c>
      <c r="UPL24" s="18" t="s">
        <v>255</v>
      </c>
      <c r="UPM24" s="18" t="s">
        <v>255</v>
      </c>
      <c r="UPN24" s="18" t="s">
        <v>255</v>
      </c>
      <c r="UPO24" s="18" t="s">
        <v>255</v>
      </c>
      <c r="UPP24" s="18" t="s">
        <v>255</v>
      </c>
      <c r="UPQ24" s="18" t="s">
        <v>255</v>
      </c>
      <c r="UPR24" s="18" t="s">
        <v>255</v>
      </c>
      <c r="UPS24" s="18" t="s">
        <v>255</v>
      </c>
      <c r="UPT24" s="18" t="s">
        <v>255</v>
      </c>
      <c r="UPU24" s="18" t="s">
        <v>255</v>
      </c>
      <c r="UPV24" s="18" t="s">
        <v>255</v>
      </c>
      <c r="UPW24" s="18" t="s">
        <v>255</v>
      </c>
      <c r="UPX24" s="18" t="s">
        <v>255</v>
      </c>
      <c r="UPY24" s="18" t="s">
        <v>255</v>
      </c>
      <c r="UPZ24" s="18" t="s">
        <v>255</v>
      </c>
      <c r="UQA24" s="18" t="s">
        <v>255</v>
      </c>
      <c r="UQB24" s="18" t="s">
        <v>255</v>
      </c>
      <c r="UQC24" s="18" t="s">
        <v>255</v>
      </c>
      <c r="UQD24" s="18" t="s">
        <v>255</v>
      </c>
      <c r="UQE24" s="18" t="s">
        <v>255</v>
      </c>
      <c r="UQF24" s="18" t="s">
        <v>255</v>
      </c>
      <c r="UQG24" s="18" t="s">
        <v>255</v>
      </c>
      <c r="UQH24" s="18" t="s">
        <v>255</v>
      </c>
      <c r="UQI24" s="18" t="s">
        <v>255</v>
      </c>
      <c r="UQJ24" s="18" t="s">
        <v>255</v>
      </c>
      <c r="UQK24" s="18" t="s">
        <v>255</v>
      </c>
      <c r="UQL24" s="18" t="s">
        <v>255</v>
      </c>
      <c r="UQM24" s="18" t="s">
        <v>255</v>
      </c>
      <c r="UQN24" s="18" t="s">
        <v>255</v>
      </c>
      <c r="UQO24" s="18" t="s">
        <v>255</v>
      </c>
      <c r="UQP24" s="18" t="s">
        <v>255</v>
      </c>
      <c r="UQQ24" s="18" t="s">
        <v>255</v>
      </c>
      <c r="UQR24" s="18" t="s">
        <v>255</v>
      </c>
      <c r="UQS24" s="18" t="s">
        <v>255</v>
      </c>
      <c r="UQT24" s="18" t="s">
        <v>255</v>
      </c>
      <c r="UQU24" s="18" t="s">
        <v>255</v>
      </c>
      <c r="UQV24" s="18" t="s">
        <v>255</v>
      </c>
      <c r="UQW24" s="18" t="s">
        <v>255</v>
      </c>
      <c r="UQX24" s="18" t="s">
        <v>255</v>
      </c>
      <c r="UQY24" s="18" t="s">
        <v>255</v>
      </c>
      <c r="UQZ24" s="18" t="s">
        <v>255</v>
      </c>
      <c r="URA24" s="18" t="s">
        <v>255</v>
      </c>
      <c r="URB24" s="18" t="s">
        <v>255</v>
      </c>
      <c r="URC24" s="18" t="s">
        <v>255</v>
      </c>
      <c r="URD24" s="18" t="s">
        <v>255</v>
      </c>
      <c r="URE24" s="18" t="s">
        <v>255</v>
      </c>
      <c r="URF24" s="18" t="s">
        <v>255</v>
      </c>
      <c r="URG24" s="18" t="s">
        <v>255</v>
      </c>
      <c r="URH24" s="18" t="s">
        <v>255</v>
      </c>
      <c r="URI24" s="18" t="s">
        <v>255</v>
      </c>
      <c r="URJ24" s="18" t="s">
        <v>255</v>
      </c>
      <c r="URK24" s="18" t="s">
        <v>255</v>
      </c>
      <c r="URL24" s="18" t="s">
        <v>255</v>
      </c>
      <c r="URM24" s="18" t="s">
        <v>255</v>
      </c>
      <c r="URN24" s="18" t="s">
        <v>255</v>
      </c>
      <c r="URO24" s="18" t="s">
        <v>255</v>
      </c>
      <c r="URP24" s="18" t="s">
        <v>255</v>
      </c>
      <c r="URQ24" s="18" t="s">
        <v>255</v>
      </c>
      <c r="URR24" s="18" t="s">
        <v>255</v>
      </c>
      <c r="URS24" s="18" t="s">
        <v>255</v>
      </c>
      <c r="URT24" s="18" t="s">
        <v>255</v>
      </c>
      <c r="URU24" s="18" t="s">
        <v>255</v>
      </c>
      <c r="URV24" s="18" t="s">
        <v>255</v>
      </c>
      <c r="URW24" s="18" t="s">
        <v>255</v>
      </c>
      <c r="URX24" s="18" t="s">
        <v>255</v>
      </c>
      <c r="URY24" s="18" t="s">
        <v>255</v>
      </c>
      <c r="URZ24" s="18" t="s">
        <v>255</v>
      </c>
      <c r="USA24" s="18" t="s">
        <v>255</v>
      </c>
      <c r="USB24" s="18" t="s">
        <v>255</v>
      </c>
      <c r="USC24" s="18" t="s">
        <v>255</v>
      </c>
      <c r="USD24" s="18" t="s">
        <v>255</v>
      </c>
      <c r="USE24" s="18" t="s">
        <v>255</v>
      </c>
      <c r="USF24" s="18" t="s">
        <v>255</v>
      </c>
      <c r="USG24" s="18" t="s">
        <v>255</v>
      </c>
      <c r="USH24" s="18" t="s">
        <v>255</v>
      </c>
      <c r="USI24" s="18" t="s">
        <v>255</v>
      </c>
      <c r="USJ24" s="18" t="s">
        <v>255</v>
      </c>
      <c r="USK24" s="18" t="s">
        <v>255</v>
      </c>
      <c r="USL24" s="18" t="s">
        <v>255</v>
      </c>
      <c r="USM24" s="18" t="s">
        <v>255</v>
      </c>
      <c r="USN24" s="18" t="s">
        <v>255</v>
      </c>
      <c r="USO24" s="18" t="s">
        <v>255</v>
      </c>
      <c r="USP24" s="18" t="s">
        <v>255</v>
      </c>
      <c r="USQ24" s="18" t="s">
        <v>255</v>
      </c>
      <c r="USR24" s="18" t="s">
        <v>255</v>
      </c>
      <c r="USS24" s="18" t="s">
        <v>255</v>
      </c>
      <c r="UST24" s="18" t="s">
        <v>255</v>
      </c>
      <c r="USU24" s="18" t="s">
        <v>255</v>
      </c>
      <c r="USV24" s="18" t="s">
        <v>255</v>
      </c>
      <c r="USW24" s="18" t="s">
        <v>255</v>
      </c>
      <c r="USX24" s="18" t="s">
        <v>255</v>
      </c>
      <c r="USY24" s="18" t="s">
        <v>255</v>
      </c>
      <c r="USZ24" s="18" t="s">
        <v>255</v>
      </c>
      <c r="UTA24" s="18" t="s">
        <v>255</v>
      </c>
      <c r="UTB24" s="18" t="s">
        <v>255</v>
      </c>
      <c r="UTC24" s="18" t="s">
        <v>255</v>
      </c>
      <c r="UTD24" s="18" t="s">
        <v>255</v>
      </c>
      <c r="UTE24" s="18" t="s">
        <v>255</v>
      </c>
      <c r="UTF24" s="18" t="s">
        <v>255</v>
      </c>
      <c r="UTG24" s="18" t="s">
        <v>255</v>
      </c>
      <c r="UTH24" s="18" t="s">
        <v>255</v>
      </c>
      <c r="UTI24" s="18" t="s">
        <v>255</v>
      </c>
      <c r="UTJ24" s="18" t="s">
        <v>255</v>
      </c>
      <c r="UTK24" s="18" t="s">
        <v>255</v>
      </c>
      <c r="UTL24" s="18" t="s">
        <v>255</v>
      </c>
      <c r="UTM24" s="18" t="s">
        <v>255</v>
      </c>
      <c r="UTN24" s="18" t="s">
        <v>255</v>
      </c>
      <c r="UTO24" s="18" t="s">
        <v>255</v>
      </c>
      <c r="UTP24" s="18" t="s">
        <v>255</v>
      </c>
      <c r="UTQ24" s="18" t="s">
        <v>255</v>
      </c>
      <c r="UTR24" s="18" t="s">
        <v>255</v>
      </c>
      <c r="UTS24" s="18" t="s">
        <v>255</v>
      </c>
      <c r="UTT24" s="18" t="s">
        <v>255</v>
      </c>
      <c r="UTU24" s="18" t="s">
        <v>255</v>
      </c>
      <c r="UTV24" s="18" t="s">
        <v>255</v>
      </c>
      <c r="UTW24" s="18" t="s">
        <v>255</v>
      </c>
      <c r="UTX24" s="18" t="s">
        <v>255</v>
      </c>
      <c r="UTY24" s="18" t="s">
        <v>255</v>
      </c>
      <c r="UTZ24" s="18" t="s">
        <v>255</v>
      </c>
      <c r="UUA24" s="18" t="s">
        <v>255</v>
      </c>
      <c r="UUB24" s="18" t="s">
        <v>255</v>
      </c>
      <c r="UUC24" s="18" t="s">
        <v>255</v>
      </c>
      <c r="UUD24" s="18" t="s">
        <v>255</v>
      </c>
      <c r="UUE24" s="18" t="s">
        <v>255</v>
      </c>
      <c r="UUF24" s="18" t="s">
        <v>255</v>
      </c>
      <c r="UUG24" s="18" t="s">
        <v>255</v>
      </c>
      <c r="UUH24" s="18" t="s">
        <v>255</v>
      </c>
      <c r="UUI24" s="18" t="s">
        <v>255</v>
      </c>
      <c r="UUJ24" s="18" t="s">
        <v>255</v>
      </c>
      <c r="UUK24" s="18" t="s">
        <v>255</v>
      </c>
      <c r="UUL24" s="18" t="s">
        <v>255</v>
      </c>
      <c r="UUM24" s="18" t="s">
        <v>255</v>
      </c>
      <c r="UUN24" s="18" t="s">
        <v>255</v>
      </c>
      <c r="UUO24" s="18" t="s">
        <v>255</v>
      </c>
      <c r="UUP24" s="18" t="s">
        <v>255</v>
      </c>
      <c r="UUQ24" s="18" t="s">
        <v>255</v>
      </c>
      <c r="UUR24" s="18" t="s">
        <v>255</v>
      </c>
      <c r="UUS24" s="18" t="s">
        <v>255</v>
      </c>
      <c r="UUT24" s="18" t="s">
        <v>255</v>
      </c>
      <c r="UUU24" s="18" t="s">
        <v>255</v>
      </c>
      <c r="UUV24" s="18" t="s">
        <v>255</v>
      </c>
      <c r="UUW24" s="18" t="s">
        <v>255</v>
      </c>
      <c r="UUX24" s="18" t="s">
        <v>255</v>
      </c>
      <c r="UUY24" s="18" t="s">
        <v>255</v>
      </c>
      <c r="UUZ24" s="18" t="s">
        <v>255</v>
      </c>
      <c r="UVA24" s="18" t="s">
        <v>255</v>
      </c>
      <c r="UVB24" s="18" t="s">
        <v>255</v>
      </c>
      <c r="UVC24" s="18" t="s">
        <v>255</v>
      </c>
      <c r="UVD24" s="18" t="s">
        <v>255</v>
      </c>
      <c r="UVE24" s="18" t="s">
        <v>255</v>
      </c>
      <c r="UVF24" s="18" t="s">
        <v>255</v>
      </c>
      <c r="UVG24" s="18" t="s">
        <v>255</v>
      </c>
      <c r="UVH24" s="18" t="s">
        <v>255</v>
      </c>
      <c r="UVI24" s="18" t="s">
        <v>255</v>
      </c>
      <c r="UVJ24" s="18" t="s">
        <v>255</v>
      </c>
      <c r="UVK24" s="18" t="s">
        <v>255</v>
      </c>
      <c r="UVL24" s="18" t="s">
        <v>255</v>
      </c>
      <c r="UVM24" s="18" t="s">
        <v>255</v>
      </c>
      <c r="UVN24" s="18" t="s">
        <v>255</v>
      </c>
      <c r="UVO24" s="18" t="s">
        <v>255</v>
      </c>
      <c r="UVP24" s="18" t="s">
        <v>255</v>
      </c>
      <c r="UVQ24" s="18" t="s">
        <v>255</v>
      </c>
      <c r="UVR24" s="18" t="s">
        <v>255</v>
      </c>
      <c r="UVS24" s="18" t="s">
        <v>255</v>
      </c>
      <c r="UVT24" s="18" t="s">
        <v>255</v>
      </c>
      <c r="UVU24" s="18" t="s">
        <v>255</v>
      </c>
      <c r="UVV24" s="18" t="s">
        <v>255</v>
      </c>
      <c r="UVW24" s="18" t="s">
        <v>255</v>
      </c>
      <c r="UVX24" s="18" t="s">
        <v>255</v>
      </c>
      <c r="UVY24" s="18" t="s">
        <v>255</v>
      </c>
      <c r="UVZ24" s="18" t="s">
        <v>255</v>
      </c>
      <c r="UWA24" s="18" t="s">
        <v>255</v>
      </c>
      <c r="UWB24" s="18" t="s">
        <v>255</v>
      </c>
      <c r="UWC24" s="18" t="s">
        <v>255</v>
      </c>
      <c r="UWD24" s="18" t="s">
        <v>255</v>
      </c>
      <c r="UWE24" s="18" t="s">
        <v>255</v>
      </c>
      <c r="UWF24" s="18" t="s">
        <v>255</v>
      </c>
      <c r="UWG24" s="18" t="s">
        <v>255</v>
      </c>
      <c r="UWH24" s="18" t="s">
        <v>255</v>
      </c>
      <c r="UWI24" s="18" t="s">
        <v>255</v>
      </c>
      <c r="UWJ24" s="18" t="s">
        <v>255</v>
      </c>
      <c r="UWK24" s="18" t="s">
        <v>255</v>
      </c>
      <c r="UWL24" s="18" t="s">
        <v>255</v>
      </c>
      <c r="UWM24" s="18" t="s">
        <v>255</v>
      </c>
      <c r="UWN24" s="18" t="s">
        <v>255</v>
      </c>
      <c r="UWO24" s="18" t="s">
        <v>255</v>
      </c>
      <c r="UWP24" s="18" t="s">
        <v>255</v>
      </c>
      <c r="UWQ24" s="18" t="s">
        <v>255</v>
      </c>
      <c r="UWR24" s="18" t="s">
        <v>255</v>
      </c>
      <c r="UWS24" s="18" t="s">
        <v>255</v>
      </c>
      <c r="UWT24" s="18" t="s">
        <v>255</v>
      </c>
      <c r="UWU24" s="18" t="s">
        <v>255</v>
      </c>
      <c r="UWV24" s="18" t="s">
        <v>255</v>
      </c>
      <c r="UWW24" s="18" t="s">
        <v>255</v>
      </c>
      <c r="UWX24" s="18" t="s">
        <v>255</v>
      </c>
      <c r="UWY24" s="18" t="s">
        <v>255</v>
      </c>
      <c r="UWZ24" s="18" t="s">
        <v>255</v>
      </c>
      <c r="UXA24" s="18" t="s">
        <v>255</v>
      </c>
      <c r="UXB24" s="18" t="s">
        <v>255</v>
      </c>
      <c r="UXC24" s="18" t="s">
        <v>255</v>
      </c>
      <c r="UXD24" s="18" t="s">
        <v>255</v>
      </c>
      <c r="UXE24" s="18" t="s">
        <v>255</v>
      </c>
      <c r="UXF24" s="18" t="s">
        <v>255</v>
      </c>
      <c r="UXG24" s="18" t="s">
        <v>255</v>
      </c>
      <c r="UXH24" s="18" t="s">
        <v>255</v>
      </c>
      <c r="UXI24" s="18" t="s">
        <v>255</v>
      </c>
      <c r="UXJ24" s="18" t="s">
        <v>255</v>
      </c>
      <c r="UXK24" s="18" t="s">
        <v>255</v>
      </c>
      <c r="UXL24" s="18" t="s">
        <v>255</v>
      </c>
      <c r="UXM24" s="18" t="s">
        <v>255</v>
      </c>
      <c r="UXN24" s="18" t="s">
        <v>255</v>
      </c>
      <c r="UXO24" s="18" t="s">
        <v>255</v>
      </c>
      <c r="UXP24" s="18" t="s">
        <v>255</v>
      </c>
      <c r="UXQ24" s="18" t="s">
        <v>255</v>
      </c>
      <c r="UXR24" s="18" t="s">
        <v>255</v>
      </c>
      <c r="UXS24" s="18" t="s">
        <v>255</v>
      </c>
      <c r="UXT24" s="18" t="s">
        <v>255</v>
      </c>
      <c r="UXU24" s="18" t="s">
        <v>255</v>
      </c>
      <c r="UXV24" s="18" t="s">
        <v>255</v>
      </c>
      <c r="UXW24" s="18" t="s">
        <v>255</v>
      </c>
      <c r="UXX24" s="18" t="s">
        <v>255</v>
      </c>
      <c r="UXY24" s="18" t="s">
        <v>255</v>
      </c>
      <c r="UXZ24" s="18" t="s">
        <v>255</v>
      </c>
      <c r="UYA24" s="18" t="s">
        <v>255</v>
      </c>
      <c r="UYB24" s="18" t="s">
        <v>255</v>
      </c>
      <c r="UYC24" s="18" t="s">
        <v>255</v>
      </c>
      <c r="UYD24" s="18" t="s">
        <v>255</v>
      </c>
      <c r="UYE24" s="18" t="s">
        <v>255</v>
      </c>
      <c r="UYF24" s="18" t="s">
        <v>255</v>
      </c>
      <c r="UYG24" s="18" t="s">
        <v>255</v>
      </c>
      <c r="UYH24" s="18" t="s">
        <v>255</v>
      </c>
      <c r="UYI24" s="18" t="s">
        <v>255</v>
      </c>
      <c r="UYJ24" s="18" t="s">
        <v>255</v>
      </c>
      <c r="UYK24" s="18" t="s">
        <v>255</v>
      </c>
      <c r="UYL24" s="18" t="s">
        <v>255</v>
      </c>
      <c r="UYM24" s="18" t="s">
        <v>255</v>
      </c>
      <c r="UYN24" s="18" t="s">
        <v>255</v>
      </c>
      <c r="UYO24" s="18" t="s">
        <v>255</v>
      </c>
      <c r="UYP24" s="18" t="s">
        <v>255</v>
      </c>
      <c r="UYQ24" s="18" t="s">
        <v>255</v>
      </c>
      <c r="UYR24" s="18" t="s">
        <v>255</v>
      </c>
      <c r="UYS24" s="18" t="s">
        <v>255</v>
      </c>
      <c r="UYT24" s="18" t="s">
        <v>255</v>
      </c>
      <c r="UYU24" s="18" t="s">
        <v>255</v>
      </c>
      <c r="UYV24" s="18" t="s">
        <v>255</v>
      </c>
      <c r="UYW24" s="18" t="s">
        <v>255</v>
      </c>
      <c r="UYX24" s="18" t="s">
        <v>255</v>
      </c>
      <c r="UYY24" s="18" t="s">
        <v>255</v>
      </c>
      <c r="UYZ24" s="18" t="s">
        <v>255</v>
      </c>
      <c r="UZA24" s="18" t="s">
        <v>255</v>
      </c>
      <c r="UZB24" s="18" t="s">
        <v>255</v>
      </c>
      <c r="UZC24" s="18" t="s">
        <v>255</v>
      </c>
      <c r="UZD24" s="18" t="s">
        <v>255</v>
      </c>
      <c r="UZE24" s="18" t="s">
        <v>255</v>
      </c>
      <c r="UZF24" s="18" t="s">
        <v>255</v>
      </c>
      <c r="UZG24" s="18" t="s">
        <v>255</v>
      </c>
      <c r="UZH24" s="18" t="s">
        <v>255</v>
      </c>
      <c r="UZI24" s="18" t="s">
        <v>255</v>
      </c>
      <c r="UZJ24" s="18" t="s">
        <v>255</v>
      </c>
      <c r="UZK24" s="18" t="s">
        <v>255</v>
      </c>
      <c r="UZL24" s="18" t="s">
        <v>255</v>
      </c>
      <c r="UZM24" s="18" t="s">
        <v>255</v>
      </c>
      <c r="UZN24" s="18" t="s">
        <v>255</v>
      </c>
      <c r="UZO24" s="18" t="s">
        <v>255</v>
      </c>
      <c r="UZP24" s="18" t="s">
        <v>255</v>
      </c>
      <c r="UZQ24" s="18" t="s">
        <v>255</v>
      </c>
      <c r="UZR24" s="18" t="s">
        <v>255</v>
      </c>
      <c r="UZS24" s="18" t="s">
        <v>255</v>
      </c>
      <c r="UZT24" s="18" t="s">
        <v>255</v>
      </c>
      <c r="UZU24" s="18" t="s">
        <v>255</v>
      </c>
      <c r="UZV24" s="18" t="s">
        <v>255</v>
      </c>
      <c r="UZW24" s="18" t="s">
        <v>255</v>
      </c>
      <c r="UZX24" s="18" t="s">
        <v>255</v>
      </c>
      <c r="UZY24" s="18" t="s">
        <v>255</v>
      </c>
      <c r="UZZ24" s="18" t="s">
        <v>255</v>
      </c>
      <c r="VAA24" s="18" t="s">
        <v>255</v>
      </c>
      <c r="VAB24" s="18" t="s">
        <v>255</v>
      </c>
      <c r="VAC24" s="18" t="s">
        <v>255</v>
      </c>
      <c r="VAD24" s="18" t="s">
        <v>255</v>
      </c>
      <c r="VAE24" s="18" t="s">
        <v>255</v>
      </c>
      <c r="VAF24" s="18" t="s">
        <v>255</v>
      </c>
      <c r="VAG24" s="18" t="s">
        <v>255</v>
      </c>
      <c r="VAH24" s="18" t="s">
        <v>255</v>
      </c>
      <c r="VAI24" s="18" t="s">
        <v>255</v>
      </c>
      <c r="VAJ24" s="18" t="s">
        <v>255</v>
      </c>
      <c r="VAK24" s="18" t="s">
        <v>255</v>
      </c>
      <c r="VAL24" s="18" t="s">
        <v>255</v>
      </c>
      <c r="VAM24" s="18" t="s">
        <v>255</v>
      </c>
      <c r="VAN24" s="18" t="s">
        <v>255</v>
      </c>
      <c r="VAO24" s="18" t="s">
        <v>255</v>
      </c>
      <c r="VAP24" s="18" t="s">
        <v>255</v>
      </c>
      <c r="VAQ24" s="18" t="s">
        <v>255</v>
      </c>
      <c r="VAR24" s="18" t="s">
        <v>255</v>
      </c>
      <c r="VAS24" s="18" t="s">
        <v>255</v>
      </c>
      <c r="VAT24" s="18" t="s">
        <v>255</v>
      </c>
      <c r="VAU24" s="18" t="s">
        <v>255</v>
      </c>
      <c r="VAV24" s="18" t="s">
        <v>255</v>
      </c>
      <c r="VAW24" s="18" t="s">
        <v>255</v>
      </c>
      <c r="VAX24" s="18" t="s">
        <v>255</v>
      </c>
      <c r="VAY24" s="18" t="s">
        <v>255</v>
      </c>
      <c r="VAZ24" s="18" t="s">
        <v>255</v>
      </c>
      <c r="VBA24" s="18" t="s">
        <v>255</v>
      </c>
      <c r="VBB24" s="18" t="s">
        <v>255</v>
      </c>
      <c r="VBC24" s="18" t="s">
        <v>255</v>
      </c>
      <c r="VBD24" s="18" t="s">
        <v>255</v>
      </c>
      <c r="VBE24" s="18" t="s">
        <v>255</v>
      </c>
      <c r="VBF24" s="18" t="s">
        <v>255</v>
      </c>
      <c r="VBG24" s="18" t="s">
        <v>255</v>
      </c>
      <c r="VBH24" s="18" t="s">
        <v>255</v>
      </c>
      <c r="VBI24" s="18" t="s">
        <v>255</v>
      </c>
      <c r="VBJ24" s="18" t="s">
        <v>255</v>
      </c>
      <c r="VBK24" s="18" t="s">
        <v>255</v>
      </c>
      <c r="VBL24" s="18" t="s">
        <v>255</v>
      </c>
      <c r="VBM24" s="18" t="s">
        <v>255</v>
      </c>
      <c r="VBN24" s="18" t="s">
        <v>255</v>
      </c>
      <c r="VBO24" s="18" t="s">
        <v>255</v>
      </c>
      <c r="VBP24" s="18" t="s">
        <v>255</v>
      </c>
      <c r="VBQ24" s="18" t="s">
        <v>255</v>
      </c>
      <c r="VBR24" s="18" t="s">
        <v>255</v>
      </c>
      <c r="VBS24" s="18" t="s">
        <v>255</v>
      </c>
      <c r="VBT24" s="18" t="s">
        <v>255</v>
      </c>
      <c r="VBU24" s="18" t="s">
        <v>255</v>
      </c>
      <c r="VBV24" s="18" t="s">
        <v>255</v>
      </c>
      <c r="VBW24" s="18" t="s">
        <v>255</v>
      </c>
      <c r="VBX24" s="18" t="s">
        <v>255</v>
      </c>
      <c r="VBY24" s="18" t="s">
        <v>255</v>
      </c>
      <c r="VBZ24" s="18" t="s">
        <v>255</v>
      </c>
      <c r="VCA24" s="18" t="s">
        <v>255</v>
      </c>
      <c r="VCB24" s="18" t="s">
        <v>255</v>
      </c>
      <c r="VCC24" s="18" t="s">
        <v>255</v>
      </c>
      <c r="VCD24" s="18" t="s">
        <v>255</v>
      </c>
      <c r="VCE24" s="18" t="s">
        <v>255</v>
      </c>
      <c r="VCF24" s="18" t="s">
        <v>255</v>
      </c>
      <c r="VCG24" s="18" t="s">
        <v>255</v>
      </c>
      <c r="VCH24" s="18" t="s">
        <v>255</v>
      </c>
      <c r="VCI24" s="18" t="s">
        <v>255</v>
      </c>
      <c r="VCJ24" s="18" t="s">
        <v>255</v>
      </c>
      <c r="VCK24" s="18" t="s">
        <v>255</v>
      </c>
      <c r="VCL24" s="18" t="s">
        <v>255</v>
      </c>
      <c r="VCM24" s="18" t="s">
        <v>255</v>
      </c>
      <c r="VCN24" s="18" t="s">
        <v>255</v>
      </c>
      <c r="VCO24" s="18" t="s">
        <v>255</v>
      </c>
      <c r="VCP24" s="18" t="s">
        <v>255</v>
      </c>
      <c r="VCQ24" s="18" t="s">
        <v>255</v>
      </c>
      <c r="VCR24" s="18" t="s">
        <v>255</v>
      </c>
      <c r="VCS24" s="18" t="s">
        <v>255</v>
      </c>
      <c r="VCT24" s="18" t="s">
        <v>255</v>
      </c>
      <c r="VCU24" s="18" t="s">
        <v>255</v>
      </c>
      <c r="VCV24" s="18" t="s">
        <v>255</v>
      </c>
      <c r="VCW24" s="18" t="s">
        <v>255</v>
      </c>
      <c r="VCX24" s="18" t="s">
        <v>255</v>
      </c>
      <c r="VCY24" s="18" t="s">
        <v>255</v>
      </c>
      <c r="VCZ24" s="18" t="s">
        <v>255</v>
      </c>
      <c r="VDA24" s="18" t="s">
        <v>255</v>
      </c>
      <c r="VDB24" s="18" t="s">
        <v>255</v>
      </c>
      <c r="VDC24" s="18" t="s">
        <v>255</v>
      </c>
      <c r="VDD24" s="18" t="s">
        <v>255</v>
      </c>
      <c r="VDE24" s="18" t="s">
        <v>255</v>
      </c>
      <c r="VDF24" s="18" t="s">
        <v>255</v>
      </c>
      <c r="VDG24" s="18" t="s">
        <v>255</v>
      </c>
      <c r="VDH24" s="18" t="s">
        <v>255</v>
      </c>
      <c r="VDI24" s="18" t="s">
        <v>255</v>
      </c>
      <c r="VDJ24" s="18" t="s">
        <v>255</v>
      </c>
      <c r="VDK24" s="18" t="s">
        <v>255</v>
      </c>
      <c r="VDL24" s="18" t="s">
        <v>255</v>
      </c>
      <c r="VDM24" s="18" t="s">
        <v>255</v>
      </c>
      <c r="VDN24" s="18" t="s">
        <v>255</v>
      </c>
      <c r="VDO24" s="18" t="s">
        <v>255</v>
      </c>
      <c r="VDP24" s="18" t="s">
        <v>255</v>
      </c>
      <c r="VDQ24" s="18" t="s">
        <v>255</v>
      </c>
      <c r="VDR24" s="18" t="s">
        <v>255</v>
      </c>
      <c r="VDS24" s="18" t="s">
        <v>255</v>
      </c>
      <c r="VDT24" s="18" t="s">
        <v>255</v>
      </c>
      <c r="VDU24" s="18" t="s">
        <v>255</v>
      </c>
      <c r="VDV24" s="18" t="s">
        <v>255</v>
      </c>
      <c r="VDW24" s="18" t="s">
        <v>255</v>
      </c>
      <c r="VDX24" s="18" t="s">
        <v>255</v>
      </c>
      <c r="VDY24" s="18" t="s">
        <v>255</v>
      </c>
      <c r="VDZ24" s="18" t="s">
        <v>255</v>
      </c>
      <c r="VEA24" s="18" t="s">
        <v>255</v>
      </c>
      <c r="VEB24" s="18" t="s">
        <v>255</v>
      </c>
      <c r="VEC24" s="18" t="s">
        <v>255</v>
      </c>
      <c r="VED24" s="18" t="s">
        <v>255</v>
      </c>
      <c r="VEE24" s="18" t="s">
        <v>255</v>
      </c>
      <c r="VEF24" s="18" t="s">
        <v>255</v>
      </c>
      <c r="VEG24" s="18" t="s">
        <v>255</v>
      </c>
      <c r="VEH24" s="18" t="s">
        <v>255</v>
      </c>
      <c r="VEI24" s="18" t="s">
        <v>255</v>
      </c>
      <c r="VEJ24" s="18" t="s">
        <v>255</v>
      </c>
      <c r="VEK24" s="18" t="s">
        <v>255</v>
      </c>
      <c r="VEL24" s="18" t="s">
        <v>255</v>
      </c>
      <c r="VEM24" s="18" t="s">
        <v>255</v>
      </c>
      <c r="VEN24" s="18" t="s">
        <v>255</v>
      </c>
      <c r="VEO24" s="18" t="s">
        <v>255</v>
      </c>
      <c r="VEP24" s="18" t="s">
        <v>255</v>
      </c>
      <c r="VEQ24" s="18" t="s">
        <v>255</v>
      </c>
      <c r="VER24" s="18" t="s">
        <v>255</v>
      </c>
      <c r="VES24" s="18" t="s">
        <v>255</v>
      </c>
      <c r="VET24" s="18" t="s">
        <v>255</v>
      </c>
      <c r="VEU24" s="18" t="s">
        <v>255</v>
      </c>
      <c r="VEV24" s="18" t="s">
        <v>255</v>
      </c>
      <c r="VEW24" s="18" t="s">
        <v>255</v>
      </c>
      <c r="VEX24" s="18" t="s">
        <v>255</v>
      </c>
      <c r="VEY24" s="18" t="s">
        <v>255</v>
      </c>
      <c r="VEZ24" s="18" t="s">
        <v>255</v>
      </c>
      <c r="VFA24" s="18" t="s">
        <v>255</v>
      </c>
      <c r="VFB24" s="18" t="s">
        <v>255</v>
      </c>
      <c r="VFC24" s="18" t="s">
        <v>255</v>
      </c>
      <c r="VFD24" s="18" t="s">
        <v>255</v>
      </c>
      <c r="VFE24" s="18" t="s">
        <v>255</v>
      </c>
      <c r="VFF24" s="18" t="s">
        <v>255</v>
      </c>
      <c r="VFG24" s="18" t="s">
        <v>255</v>
      </c>
      <c r="VFH24" s="18" t="s">
        <v>255</v>
      </c>
      <c r="VFI24" s="18" t="s">
        <v>255</v>
      </c>
      <c r="VFJ24" s="18" t="s">
        <v>255</v>
      </c>
      <c r="VFK24" s="18" t="s">
        <v>255</v>
      </c>
      <c r="VFL24" s="18" t="s">
        <v>255</v>
      </c>
      <c r="VFM24" s="18" t="s">
        <v>255</v>
      </c>
      <c r="VFN24" s="18" t="s">
        <v>255</v>
      </c>
      <c r="VFO24" s="18" t="s">
        <v>255</v>
      </c>
      <c r="VFP24" s="18" t="s">
        <v>255</v>
      </c>
      <c r="VFQ24" s="18" t="s">
        <v>255</v>
      </c>
      <c r="VFR24" s="18" t="s">
        <v>255</v>
      </c>
      <c r="VFS24" s="18" t="s">
        <v>255</v>
      </c>
      <c r="VFT24" s="18" t="s">
        <v>255</v>
      </c>
      <c r="VFU24" s="18" t="s">
        <v>255</v>
      </c>
      <c r="VFV24" s="18" t="s">
        <v>255</v>
      </c>
      <c r="VFW24" s="18" t="s">
        <v>255</v>
      </c>
      <c r="VFX24" s="18" t="s">
        <v>255</v>
      </c>
      <c r="VFY24" s="18" t="s">
        <v>255</v>
      </c>
      <c r="VFZ24" s="18" t="s">
        <v>255</v>
      </c>
      <c r="VGA24" s="18" t="s">
        <v>255</v>
      </c>
      <c r="VGB24" s="18" t="s">
        <v>255</v>
      </c>
      <c r="VGC24" s="18" t="s">
        <v>255</v>
      </c>
      <c r="VGD24" s="18" t="s">
        <v>255</v>
      </c>
      <c r="VGE24" s="18" t="s">
        <v>255</v>
      </c>
      <c r="VGF24" s="18" t="s">
        <v>255</v>
      </c>
      <c r="VGG24" s="18" t="s">
        <v>255</v>
      </c>
      <c r="VGH24" s="18" t="s">
        <v>255</v>
      </c>
      <c r="VGI24" s="18" t="s">
        <v>255</v>
      </c>
      <c r="VGJ24" s="18" t="s">
        <v>255</v>
      </c>
      <c r="VGK24" s="18" t="s">
        <v>255</v>
      </c>
      <c r="VGL24" s="18" t="s">
        <v>255</v>
      </c>
      <c r="VGM24" s="18" t="s">
        <v>255</v>
      </c>
      <c r="VGN24" s="18" t="s">
        <v>255</v>
      </c>
      <c r="VGO24" s="18" t="s">
        <v>255</v>
      </c>
      <c r="VGP24" s="18" t="s">
        <v>255</v>
      </c>
      <c r="VGQ24" s="18" t="s">
        <v>255</v>
      </c>
      <c r="VGR24" s="18" t="s">
        <v>255</v>
      </c>
      <c r="VGS24" s="18" t="s">
        <v>255</v>
      </c>
      <c r="VGT24" s="18" t="s">
        <v>255</v>
      </c>
      <c r="VGU24" s="18" t="s">
        <v>255</v>
      </c>
      <c r="VGV24" s="18" t="s">
        <v>255</v>
      </c>
      <c r="VGW24" s="18" t="s">
        <v>255</v>
      </c>
      <c r="VGX24" s="18" t="s">
        <v>255</v>
      </c>
      <c r="VGY24" s="18" t="s">
        <v>255</v>
      </c>
      <c r="VGZ24" s="18" t="s">
        <v>255</v>
      </c>
      <c r="VHA24" s="18" t="s">
        <v>255</v>
      </c>
      <c r="VHB24" s="18" t="s">
        <v>255</v>
      </c>
      <c r="VHC24" s="18" t="s">
        <v>255</v>
      </c>
      <c r="VHD24" s="18" t="s">
        <v>255</v>
      </c>
      <c r="VHE24" s="18" t="s">
        <v>255</v>
      </c>
      <c r="VHF24" s="18" t="s">
        <v>255</v>
      </c>
      <c r="VHG24" s="18" t="s">
        <v>255</v>
      </c>
      <c r="VHH24" s="18" t="s">
        <v>255</v>
      </c>
      <c r="VHI24" s="18" t="s">
        <v>255</v>
      </c>
      <c r="VHJ24" s="18" t="s">
        <v>255</v>
      </c>
      <c r="VHK24" s="18" t="s">
        <v>255</v>
      </c>
      <c r="VHL24" s="18" t="s">
        <v>255</v>
      </c>
      <c r="VHM24" s="18" t="s">
        <v>255</v>
      </c>
      <c r="VHN24" s="18" t="s">
        <v>255</v>
      </c>
      <c r="VHO24" s="18" t="s">
        <v>255</v>
      </c>
      <c r="VHP24" s="18" t="s">
        <v>255</v>
      </c>
      <c r="VHQ24" s="18" t="s">
        <v>255</v>
      </c>
      <c r="VHR24" s="18" t="s">
        <v>255</v>
      </c>
      <c r="VHS24" s="18" t="s">
        <v>255</v>
      </c>
      <c r="VHT24" s="18" t="s">
        <v>255</v>
      </c>
      <c r="VHU24" s="18" t="s">
        <v>255</v>
      </c>
      <c r="VHV24" s="18" t="s">
        <v>255</v>
      </c>
      <c r="VHW24" s="18" t="s">
        <v>255</v>
      </c>
      <c r="VHX24" s="18" t="s">
        <v>255</v>
      </c>
      <c r="VHY24" s="18" t="s">
        <v>255</v>
      </c>
      <c r="VHZ24" s="18" t="s">
        <v>255</v>
      </c>
      <c r="VIA24" s="18" t="s">
        <v>255</v>
      </c>
      <c r="VIB24" s="18" t="s">
        <v>255</v>
      </c>
      <c r="VIC24" s="18" t="s">
        <v>255</v>
      </c>
      <c r="VID24" s="18" t="s">
        <v>255</v>
      </c>
      <c r="VIE24" s="18" t="s">
        <v>255</v>
      </c>
      <c r="VIF24" s="18" t="s">
        <v>255</v>
      </c>
      <c r="VIG24" s="18" t="s">
        <v>255</v>
      </c>
      <c r="VIH24" s="18" t="s">
        <v>255</v>
      </c>
      <c r="VII24" s="18" t="s">
        <v>255</v>
      </c>
      <c r="VIJ24" s="18" t="s">
        <v>255</v>
      </c>
      <c r="VIK24" s="18" t="s">
        <v>255</v>
      </c>
      <c r="VIL24" s="18" t="s">
        <v>255</v>
      </c>
      <c r="VIM24" s="18" t="s">
        <v>255</v>
      </c>
      <c r="VIN24" s="18" t="s">
        <v>255</v>
      </c>
      <c r="VIO24" s="18" t="s">
        <v>255</v>
      </c>
      <c r="VIP24" s="18" t="s">
        <v>255</v>
      </c>
      <c r="VIQ24" s="18" t="s">
        <v>255</v>
      </c>
      <c r="VIR24" s="18" t="s">
        <v>255</v>
      </c>
      <c r="VIS24" s="18" t="s">
        <v>255</v>
      </c>
      <c r="VIT24" s="18" t="s">
        <v>255</v>
      </c>
      <c r="VIU24" s="18" t="s">
        <v>255</v>
      </c>
      <c r="VIV24" s="18" t="s">
        <v>255</v>
      </c>
      <c r="VIW24" s="18" t="s">
        <v>255</v>
      </c>
      <c r="VIX24" s="18" t="s">
        <v>255</v>
      </c>
      <c r="VIY24" s="18" t="s">
        <v>255</v>
      </c>
      <c r="VIZ24" s="18" t="s">
        <v>255</v>
      </c>
      <c r="VJA24" s="18" t="s">
        <v>255</v>
      </c>
      <c r="VJB24" s="18" t="s">
        <v>255</v>
      </c>
      <c r="VJC24" s="18" t="s">
        <v>255</v>
      </c>
      <c r="VJD24" s="18" t="s">
        <v>255</v>
      </c>
      <c r="VJE24" s="18" t="s">
        <v>255</v>
      </c>
      <c r="VJF24" s="18" t="s">
        <v>255</v>
      </c>
      <c r="VJG24" s="18" t="s">
        <v>255</v>
      </c>
      <c r="VJH24" s="18" t="s">
        <v>255</v>
      </c>
      <c r="VJI24" s="18" t="s">
        <v>255</v>
      </c>
      <c r="VJJ24" s="18" t="s">
        <v>255</v>
      </c>
      <c r="VJK24" s="18" t="s">
        <v>255</v>
      </c>
      <c r="VJL24" s="18" t="s">
        <v>255</v>
      </c>
      <c r="VJM24" s="18" t="s">
        <v>255</v>
      </c>
      <c r="VJN24" s="18" t="s">
        <v>255</v>
      </c>
      <c r="VJO24" s="18" t="s">
        <v>255</v>
      </c>
      <c r="VJP24" s="18" t="s">
        <v>255</v>
      </c>
      <c r="VJQ24" s="18" t="s">
        <v>255</v>
      </c>
      <c r="VJR24" s="18" t="s">
        <v>255</v>
      </c>
      <c r="VJS24" s="18" t="s">
        <v>255</v>
      </c>
      <c r="VJT24" s="18" t="s">
        <v>255</v>
      </c>
      <c r="VJU24" s="18" t="s">
        <v>255</v>
      </c>
      <c r="VJV24" s="18" t="s">
        <v>255</v>
      </c>
      <c r="VJW24" s="18" t="s">
        <v>255</v>
      </c>
      <c r="VJX24" s="18" t="s">
        <v>255</v>
      </c>
      <c r="VJY24" s="18" t="s">
        <v>255</v>
      </c>
      <c r="VJZ24" s="18" t="s">
        <v>255</v>
      </c>
      <c r="VKA24" s="18" t="s">
        <v>255</v>
      </c>
      <c r="VKB24" s="18" t="s">
        <v>255</v>
      </c>
      <c r="VKC24" s="18" t="s">
        <v>255</v>
      </c>
      <c r="VKD24" s="18" t="s">
        <v>255</v>
      </c>
      <c r="VKE24" s="18" t="s">
        <v>255</v>
      </c>
      <c r="VKF24" s="18" t="s">
        <v>255</v>
      </c>
      <c r="VKG24" s="18" t="s">
        <v>255</v>
      </c>
      <c r="VKH24" s="18" t="s">
        <v>255</v>
      </c>
      <c r="VKI24" s="18" t="s">
        <v>255</v>
      </c>
      <c r="VKJ24" s="18" t="s">
        <v>255</v>
      </c>
      <c r="VKK24" s="18" t="s">
        <v>255</v>
      </c>
      <c r="VKL24" s="18" t="s">
        <v>255</v>
      </c>
      <c r="VKM24" s="18" t="s">
        <v>255</v>
      </c>
      <c r="VKN24" s="18" t="s">
        <v>255</v>
      </c>
      <c r="VKO24" s="18" t="s">
        <v>255</v>
      </c>
      <c r="VKP24" s="18" t="s">
        <v>255</v>
      </c>
      <c r="VKQ24" s="18" t="s">
        <v>255</v>
      </c>
      <c r="VKR24" s="18" t="s">
        <v>255</v>
      </c>
      <c r="VKS24" s="18" t="s">
        <v>255</v>
      </c>
      <c r="VKT24" s="18" t="s">
        <v>255</v>
      </c>
      <c r="VKU24" s="18" t="s">
        <v>255</v>
      </c>
      <c r="VKV24" s="18" t="s">
        <v>255</v>
      </c>
      <c r="VKW24" s="18" t="s">
        <v>255</v>
      </c>
      <c r="VKX24" s="18" t="s">
        <v>255</v>
      </c>
      <c r="VKY24" s="18" t="s">
        <v>255</v>
      </c>
      <c r="VKZ24" s="18" t="s">
        <v>255</v>
      </c>
      <c r="VLA24" s="18" t="s">
        <v>255</v>
      </c>
      <c r="VLB24" s="18" t="s">
        <v>255</v>
      </c>
      <c r="VLC24" s="18" t="s">
        <v>255</v>
      </c>
      <c r="VLD24" s="18" t="s">
        <v>255</v>
      </c>
      <c r="VLE24" s="18" t="s">
        <v>255</v>
      </c>
      <c r="VLF24" s="18" t="s">
        <v>255</v>
      </c>
      <c r="VLG24" s="18" t="s">
        <v>255</v>
      </c>
      <c r="VLH24" s="18" t="s">
        <v>255</v>
      </c>
      <c r="VLI24" s="18" t="s">
        <v>255</v>
      </c>
      <c r="VLJ24" s="18" t="s">
        <v>255</v>
      </c>
      <c r="VLK24" s="18" t="s">
        <v>255</v>
      </c>
      <c r="VLL24" s="18" t="s">
        <v>255</v>
      </c>
      <c r="VLM24" s="18" t="s">
        <v>255</v>
      </c>
      <c r="VLN24" s="18" t="s">
        <v>255</v>
      </c>
      <c r="VLO24" s="18" t="s">
        <v>255</v>
      </c>
      <c r="VLP24" s="18" t="s">
        <v>255</v>
      </c>
      <c r="VLQ24" s="18" t="s">
        <v>255</v>
      </c>
      <c r="VLR24" s="18" t="s">
        <v>255</v>
      </c>
      <c r="VLS24" s="18" t="s">
        <v>255</v>
      </c>
      <c r="VLT24" s="18" t="s">
        <v>255</v>
      </c>
      <c r="VLU24" s="18" t="s">
        <v>255</v>
      </c>
      <c r="VLV24" s="18" t="s">
        <v>255</v>
      </c>
      <c r="VLW24" s="18" t="s">
        <v>255</v>
      </c>
      <c r="VLX24" s="18" t="s">
        <v>255</v>
      </c>
      <c r="VLY24" s="18" t="s">
        <v>255</v>
      </c>
      <c r="VLZ24" s="18" t="s">
        <v>255</v>
      </c>
      <c r="VMA24" s="18" t="s">
        <v>255</v>
      </c>
      <c r="VMB24" s="18" t="s">
        <v>255</v>
      </c>
      <c r="VMC24" s="18" t="s">
        <v>255</v>
      </c>
      <c r="VMD24" s="18" t="s">
        <v>255</v>
      </c>
      <c r="VME24" s="18" t="s">
        <v>255</v>
      </c>
      <c r="VMF24" s="18" t="s">
        <v>255</v>
      </c>
      <c r="VMG24" s="18" t="s">
        <v>255</v>
      </c>
      <c r="VMH24" s="18" t="s">
        <v>255</v>
      </c>
      <c r="VMI24" s="18" t="s">
        <v>255</v>
      </c>
      <c r="VMJ24" s="18" t="s">
        <v>255</v>
      </c>
      <c r="VMK24" s="18" t="s">
        <v>255</v>
      </c>
      <c r="VML24" s="18" t="s">
        <v>255</v>
      </c>
      <c r="VMM24" s="18" t="s">
        <v>255</v>
      </c>
      <c r="VMN24" s="18" t="s">
        <v>255</v>
      </c>
      <c r="VMO24" s="18" t="s">
        <v>255</v>
      </c>
      <c r="VMP24" s="18" t="s">
        <v>255</v>
      </c>
      <c r="VMQ24" s="18" t="s">
        <v>255</v>
      </c>
      <c r="VMR24" s="18" t="s">
        <v>255</v>
      </c>
      <c r="VMS24" s="18" t="s">
        <v>255</v>
      </c>
      <c r="VMT24" s="18" t="s">
        <v>255</v>
      </c>
      <c r="VMU24" s="18" t="s">
        <v>255</v>
      </c>
      <c r="VMV24" s="18" t="s">
        <v>255</v>
      </c>
      <c r="VMW24" s="18" t="s">
        <v>255</v>
      </c>
      <c r="VMX24" s="18" t="s">
        <v>255</v>
      </c>
      <c r="VMY24" s="18" t="s">
        <v>255</v>
      </c>
      <c r="VMZ24" s="18" t="s">
        <v>255</v>
      </c>
      <c r="VNA24" s="18" t="s">
        <v>255</v>
      </c>
      <c r="VNB24" s="18" t="s">
        <v>255</v>
      </c>
      <c r="VNC24" s="18" t="s">
        <v>255</v>
      </c>
      <c r="VND24" s="18" t="s">
        <v>255</v>
      </c>
      <c r="VNE24" s="18" t="s">
        <v>255</v>
      </c>
      <c r="VNF24" s="18" t="s">
        <v>255</v>
      </c>
      <c r="VNG24" s="18" t="s">
        <v>255</v>
      </c>
      <c r="VNH24" s="18" t="s">
        <v>255</v>
      </c>
      <c r="VNI24" s="18" t="s">
        <v>255</v>
      </c>
      <c r="VNJ24" s="18" t="s">
        <v>255</v>
      </c>
      <c r="VNK24" s="18" t="s">
        <v>255</v>
      </c>
      <c r="VNL24" s="18" t="s">
        <v>255</v>
      </c>
      <c r="VNM24" s="18" t="s">
        <v>255</v>
      </c>
      <c r="VNN24" s="18" t="s">
        <v>255</v>
      </c>
      <c r="VNO24" s="18" t="s">
        <v>255</v>
      </c>
      <c r="VNP24" s="18" t="s">
        <v>255</v>
      </c>
      <c r="VNQ24" s="18" t="s">
        <v>255</v>
      </c>
      <c r="VNR24" s="18" t="s">
        <v>255</v>
      </c>
      <c r="VNS24" s="18" t="s">
        <v>255</v>
      </c>
      <c r="VNT24" s="18" t="s">
        <v>255</v>
      </c>
      <c r="VNU24" s="18" t="s">
        <v>255</v>
      </c>
      <c r="VNV24" s="18" t="s">
        <v>255</v>
      </c>
      <c r="VNW24" s="18" t="s">
        <v>255</v>
      </c>
      <c r="VNX24" s="18" t="s">
        <v>255</v>
      </c>
      <c r="VNY24" s="18" t="s">
        <v>255</v>
      </c>
      <c r="VNZ24" s="18" t="s">
        <v>255</v>
      </c>
      <c r="VOA24" s="18" t="s">
        <v>255</v>
      </c>
      <c r="VOB24" s="18" t="s">
        <v>255</v>
      </c>
      <c r="VOC24" s="18" t="s">
        <v>255</v>
      </c>
      <c r="VOD24" s="18" t="s">
        <v>255</v>
      </c>
      <c r="VOE24" s="18" t="s">
        <v>255</v>
      </c>
      <c r="VOF24" s="18" t="s">
        <v>255</v>
      </c>
      <c r="VOG24" s="18" t="s">
        <v>255</v>
      </c>
      <c r="VOH24" s="18" t="s">
        <v>255</v>
      </c>
      <c r="VOI24" s="18" t="s">
        <v>255</v>
      </c>
      <c r="VOJ24" s="18" t="s">
        <v>255</v>
      </c>
      <c r="VOK24" s="18" t="s">
        <v>255</v>
      </c>
      <c r="VOL24" s="18" t="s">
        <v>255</v>
      </c>
      <c r="VOM24" s="18" t="s">
        <v>255</v>
      </c>
      <c r="VON24" s="18" t="s">
        <v>255</v>
      </c>
      <c r="VOO24" s="18" t="s">
        <v>255</v>
      </c>
      <c r="VOP24" s="18" t="s">
        <v>255</v>
      </c>
      <c r="VOQ24" s="18" t="s">
        <v>255</v>
      </c>
      <c r="VOR24" s="18" t="s">
        <v>255</v>
      </c>
      <c r="VOS24" s="18" t="s">
        <v>255</v>
      </c>
      <c r="VOT24" s="18" t="s">
        <v>255</v>
      </c>
      <c r="VOU24" s="18" t="s">
        <v>255</v>
      </c>
      <c r="VOV24" s="18" t="s">
        <v>255</v>
      </c>
      <c r="VOW24" s="18" t="s">
        <v>255</v>
      </c>
      <c r="VOX24" s="18" t="s">
        <v>255</v>
      </c>
      <c r="VOY24" s="18" t="s">
        <v>255</v>
      </c>
      <c r="VOZ24" s="18" t="s">
        <v>255</v>
      </c>
      <c r="VPA24" s="18" t="s">
        <v>255</v>
      </c>
      <c r="VPB24" s="18" t="s">
        <v>255</v>
      </c>
      <c r="VPC24" s="18" t="s">
        <v>255</v>
      </c>
      <c r="VPD24" s="18" t="s">
        <v>255</v>
      </c>
      <c r="VPE24" s="18" t="s">
        <v>255</v>
      </c>
      <c r="VPF24" s="18" t="s">
        <v>255</v>
      </c>
      <c r="VPG24" s="18" t="s">
        <v>255</v>
      </c>
      <c r="VPH24" s="18" t="s">
        <v>255</v>
      </c>
      <c r="VPI24" s="18" t="s">
        <v>255</v>
      </c>
      <c r="VPJ24" s="18" t="s">
        <v>255</v>
      </c>
      <c r="VPK24" s="18" t="s">
        <v>255</v>
      </c>
      <c r="VPL24" s="18" t="s">
        <v>255</v>
      </c>
      <c r="VPM24" s="18" t="s">
        <v>255</v>
      </c>
      <c r="VPN24" s="18" t="s">
        <v>255</v>
      </c>
      <c r="VPO24" s="18" t="s">
        <v>255</v>
      </c>
      <c r="VPP24" s="18" t="s">
        <v>255</v>
      </c>
      <c r="VPQ24" s="18" t="s">
        <v>255</v>
      </c>
      <c r="VPR24" s="18" t="s">
        <v>255</v>
      </c>
      <c r="VPS24" s="18" t="s">
        <v>255</v>
      </c>
      <c r="VPT24" s="18" t="s">
        <v>255</v>
      </c>
      <c r="VPU24" s="18" t="s">
        <v>255</v>
      </c>
      <c r="VPV24" s="18" t="s">
        <v>255</v>
      </c>
      <c r="VPW24" s="18" t="s">
        <v>255</v>
      </c>
      <c r="VPX24" s="18" t="s">
        <v>255</v>
      </c>
      <c r="VPY24" s="18" t="s">
        <v>255</v>
      </c>
      <c r="VPZ24" s="18" t="s">
        <v>255</v>
      </c>
      <c r="VQA24" s="18" t="s">
        <v>255</v>
      </c>
      <c r="VQB24" s="18" t="s">
        <v>255</v>
      </c>
      <c r="VQC24" s="18" t="s">
        <v>255</v>
      </c>
      <c r="VQD24" s="18" t="s">
        <v>255</v>
      </c>
      <c r="VQE24" s="18" t="s">
        <v>255</v>
      </c>
      <c r="VQF24" s="18" t="s">
        <v>255</v>
      </c>
      <c r="VQG24" s="18" t="s">
        <v>255</v>
      </c>
      <c r="VQH24" s="18" t="s">
        <v>255</v>
      </c>
      <c r="VQI24" s="18" t="s">
        <v>255</v>
      </c>
      <c r="VQJ24" s="18" t="s">
        <v>255</v>
      </c>
      <c r="VQK24" s="18" t="s">
        <v>255</v>
      </c>
      <c r="VQL24" s="18" t="s">
        <v>255</v>
      </c>
      <c r="VQM24" s="18" t="s">
        <v>255</v>
      </c>
      <c r="VQN24" s="18" t="s">
        <v>255</v>
      </c>
      <c r="VQO24" s="18" t="s">
        <v>255</v>
      </c>
      <c r="VQP24" s="18" t="s">
        <v>255</v>
      </c>
      <c r="VQQ24" s="18" t="s">
        <v>255</v>
      </c>
      <c r="VQR24" s="18" t="s">
        <v>255</v>
      </c>
      <c r="VQS24" s="18" t="s">
        <v>255</v>
      </c>
      <c r="VQT24" s="18" t="s">
        <v>255</v>
      </c>
      <c r="VQU24" s="18" t="s">
        <v>255</v>
      </c>
      <c r="VQV24" s="18" t="s">
        <v>255</v>
      </c>
      <c r="VQW24" s="18" t="s">
        <v>255</v>
      </c>
      <c r="VQX24" s="18" t="s">
        <v>255</v>
      </c>
      <c r="VQY24" s="18" t="s">
        <v>255</v>
      </c>
      <c r="VQZ24" s="18" t="s">
        <v>255</v>
      </c>
      <c r="VRA24" s="18" t="s">
        <v>255</v>
      </c>
      <c r="VRB24" s="18" t="s">
        <v>255</v>
      </c>
      <c r="VRC24" s="18" t="s">
        <v>255</v>
      </c>
      <c r="VRD24" s="18" t="s">
        <v>255</v>
      </c>
      <c r="VRE24" s="18" t="s">
        <v>255</v>
      </c>
      <c r="VRF24" s="18" t="s">
        <v>255</v>
      </c>
      <c r="VRG24" s="18" t="s">
        <v>255</v>
      </c>
      <c r="VRH24" s="18" t="s">
        <v>255</v>
      </c>
      <c r="VRI24" s="18" t="s">
        <v>255</v>
      </c>
      <c r="VRJ24" s="18" t="s">
        <v>255</v>
      </c>
      <c r="VRK24" s="18" t="s">
        <v>255</v>
      </c>
      <c r="VRL24" s="18" t="s">
        <v>255</v>
      </c>
      <c r="VRM24" s="18" t="s">
        <v>255</v>
      </c>
      <c r="VRN24" s="18" t="s">
        <v>255</v>
      </c>
      <c r="VRO24" s="18" t="s">
        <v>255</v>
      </c>
      <c r="VRP24" s="18" t="s">
        <v>255</v>
      </c>
      <c r="VRQ24" s="18" t="s">
        <v>255</v>
      </c>
      <c r="VRR24" s="18" t="s">
        <v>255</v>
      </c>
      <c r="VRS24" s="18" t="s">
        <v>255</v>
      </c>
      <c r="VRT24" s="18" t="s">
        <v>255</v>
      </c>
      <c r="VRU24" s="18" t="s">
        <v>255</v>
      </c>
      <c r="VRV24" s="18" t="s">
        <v>255</v>
      </c>
      <c r="VRW24" s="18" t="s">
        <v>255</v>
      </c>
      <c r="VRX24" s="18" t="s">
        <v>255</v>
      </c>
      <c r="VRY24" s="18" t="s">
        <v>255</v>
      </c>
      <c r="VRZ24" s="18" t="s">
        <v>255</v>
      </c>
      <c r="VSA24" s="18" t="s">
        <v>255</v>
      </c>
      <c r="VSB24" s="18" t="s">
        <v>255</v>
      </c>
      <c r="VSC24" s="18" t="s">
        <v>255</v>
      </c>
      <c r="VSD24" s="18" t="s">
        <v>255</v>
      </c>
      <c r="VSE24" s="18" t="s">
        <v>255</v>
      </c>
      <c r="VSF24" s="18" t="s">
        <v>255</v>
      </c>
      <c r="VSG24" s="18" t="s">
        <v>255</v>
      </c>
      <c r="VSH24" s="18" t="s">
        <v>255</v>
      </c>
      <c r="VSI24" s="18" t="s">
        <v>255</v>
      </c>
      <c r="VSJ24" s="18" t="s">
        <v>255</v>
      </c>
      <c r="VSK24" s="18" t="s">
        <v>255</v>
      </c>
      <c r="VSL24" s="18" t="s">
        <v>255</v>
      </c>
      <c r="VSM24" s="18" t="s">
        <v>255</v>
      </c>
      <c r="VSN24" s="18" t="s">
        <v>255</v>
      </c>
      <c r="VSO24" s="18" t="s">
        <v>255</v>
      </c>
      <c r="VSP24" s="18" t="s">
        <v>255</v>
      </c>
      <c r="VSQ24" s="18" t="s">
        <v>255</v>
      </c>
      <c r="VSR24" s="18" t="s">
        <v>255</v>
      </c>
      <c r="VSS24" s="18" t="s">
        <v>255</v>
      </c>
      <c r="VST24" s="18" t="s">
        <v>255</v>
      </c>
      <c r="VSU24" s="18" t="s">
        <v>255</v>
      </c>
      <c r="VSV24" s="18" t="s">
        <v>255</v>
      </c>
      <c r="VSW24" s="18" t="s">
        <v>255</v>
      </c>
      <c r="VSX24" s="18" t="s">
        <v>255</v>
      </c>
      <c r="VSY24" s="18" t="s">
        <v>255</v>
      </c>
      <c r="VSZ24" s="18" t="s">
        <v>255</v>
      </c>
      <c r="VTA24" s="18" t="s">
        <v>255</v>
      </c>
      <c r="VTB24" s="18" t="s">
        <v>255</v>
      </c>
      <c r="VTC24" s="18" t="s">
        <v>255</v>
      </c>
      <c r="VTD24" s="18" t="s">
        <v>255</v>
      </c>
      <c r="VTE24" s="18" t="s">
        <v>255</v>
      </c>
      <c r="VTF24" s="18" t="s">
        <v>255</v>
      </c>
      <c r="VTG24" s="18" t="s">
        <v>255</v>
      </c>
      <c r="VTH24" s="18" t="s">
        <v>255</v>
      </c>
      <c r="VTI24" s="18" t="s">
        <v>255</v>
      </c>
      <c r="VTJ24" s="18" t="s">
        <v>255</v>
      </c>
      <c r="VTK24" s="18" t="s">
        <v>255</v>
      </c>
      <c r="VTL24" s="18" t="s">
        <v>255</v>
      </c>
      <c r="VTM24" s="18" t="s">
        <v>255</v>
      </c>
      <c r="VTN24" s="18" t="s">
        <v>255</v>
      </c>
      <c r="VTO24" s="18" t="s">
        <v>255</v>
      </c>
      <c r="VTP24" s="18" t="s">
        <v>255</v>
      </c>
      <c r="VTQ24" s="18" t="s">
        <v>255</v>
      </c>
      <c r="VTR24" s="18" t="s">
        <v>255</v>
      </c>
      <c r="VTS24" s="18" t="s">
        <v>255</v>
      </c>
      <c r="VTT24" s="18" t="s">
        <v>255</v>
      </c>
      <c r="VTU24" s="18" t="s">
        <v>255</v>
      </c>
      <c r="VTV24" s="18" t="s">
        <v>255</v>
      </c>
      <c r="VTW24" s="18" t="s">
        <v>255</v>
      </c>
      <c r="VTX24" s="18" t="s">
        <v>255</v>
      </c>
      <c r="VTY24" s="18" t="s">
        <v>255</v>
      </c>
      <c r="VTZ24" s="18" t="s">
        <v>255</v>
      </c>
      <c r="VUA24" s="18" t="s">
        <v>255</v>
      </c>
      <c r="VUB24" s="18" t="s">
        <v>255</v>
      </c>
      <c r="VUC24" s="18" t="s">
        <v>255</v>
      </c>
      <c r="VUD24" s="18" t="s">
        <v>255</v>
      </c>
      <c r="VUE24" s="18" t="s">
        <v>255</v>
      </c>
      <c r="VUF24" s="18" t="s">
        <v>255</v>
      </c>
      <c r="VUG24" s="18" t="s">
        <v>255</v>
      </c>
      <c r="VUH24" s="18" t="s">
        <v>255</v>
      </c>
      <c r="VUI24" s="18" t="s">
        <v>255</v>
      </c>
      <c r="VUJ24" s="18" t="s">
        <v>255</v>
      </c>
      <c r="VUK24" s="18" t="s">
        <v>255</v>
      </c>
      <c r="VUL24" s="18" t="s">
        <v>255</v>
      </c>
      <c r="VUM24" s="18" t="s">
        <v>255</v>
      </c>
      <c r="VUN24" s="18" t="s">
        <v>255</v>
      </c>
      <c r="VUO24" s="18" t="s">
        <v>255</v>
      </c>
      <c r="VUP24" s="18" t="s">
        <v>255</v>
      </c>
      <c r="VUQ24" s="18" t="s">
        <v>255</v>
      </c>
      <c r="VUR24" s="18" t="s">
        <v>255</v>
      </c>
      <c r="VUS24" s="18" t="s">
        <v>255</v>
      </c>
      <c r="VUT24" s="18" t="s">
        <v>255</v>
      </c>
      <c r="VUU24" s="18" t="s">
        <v>255</v>
      </c>
      <c r="VUV24" s="18" t="s">
        <v>255</v>
      </c>
      <c r="VUW24" s="18" t="s">
        <v>255</v>
      </c>
      <c r="VUX24" s="18" t="s">
        <v>255</v>
      </c>
      <c r="VUY24" s="18" t="s">
        <v>255</v>
      </c>
      <c r="VUZ24" s="18" t="s">
        <v>255</v>
      </c>
      <c r="VVA24" s="18" t="s">
        <v>255</v>
      </c>
      <c r="VVB24" s="18" t="s">
        <v>255</v>
      </c>
      <c r="VVC24" s="18" t="s">
        <v>255</v>
      </c>
      <c r="VVD24" s="18" t="s">
        <v>255</v>
      </c>
      <c r="VVE24" s="18" t="s">
        <v>255</v>
      </c>
      <c r="VVF24" s="18" t="s">
        <v>255</v>
      </c>
      <c r="VVG24" s="18" t="s">
        <v>255</v>
      </c>
      <c r="VVH24" s="18" t="s">
        <v>255</v>
      </c>
      <c r="VVI24" s="18" t="s">
        <v>255</v>
      </c>
      <c r="VVJ24" s="18" t="s">
        <v>255</v>
      </c>
      <c r="VVK24" s="18" t="s">
        <v>255</v>
      </c>
      <c r="VVL24" s="18" t="s">
        <v>255</v>
      </c>
      <c r="VVM24" s="18" t="s">
        <v>255</v>
      </c>
      <c r="VVN24" s="18" t="s">
        <v>255</v>
      </c>
      <c r="VVO24" s="18" t="s">
        <v>255</v>
      </c>
      <c r="VVP24" s="18" t="s">
        <v>255</v>
      </c>
      <c r="VVQ24" s="18" t="s">
        <v>255</v>
      </c>
      <c r="VVR24" s="18" t="s">
        <v>255</v>
      </c>
      <c r="VVS24" s="18" t="s">
        <v>255</v>
      </c>
      <c r="VVT24" s="18" t="s">
        <v>255</v>
      </c>
      <c r="VVU24" s="18" t="s">
        <v>255</v>
      </c>
      <c r="VVV24" s="18" t="s">
        <v>255</v>
      </c>
      <c r="VVW24" s="18" t="s">
        <v>255</v>
      </c>
      <c r="VVX24" s="18" t="s">
        <v>255</v>
      </c>
      <c r="VVY24" s="18" t="s">
        <v>255</v>
      </c>
      <c r="VVZ24" s="18" t="s">
        <v>255</v>
      </c>
      <c r="VWA24" s="18" t="s">
        <v>255</v>
      </c>
      <c r="VWB24" s="18" t="s">
        <v>255</v>
      </c>
      <c r="VWC24" s="18" t="s">
        <v>255</v>
      </c>
      <c r="VWD24" s="18" t="s">
        <v>255</v>
      </c>
      <c r="VWE24" s="18" t="s">
        <v>255</v>
      </c>
      <c r="VWF24" s="18" t="s">
        <v>255</v>
      </c>
      <c r="VWG24" s="18" t="s">
        <v>255</v>
      </c>
      <c r="VWH24" s="18" t="s">
        <v>255</v>
      </c>
      <c r="VWI24" s="18" t="s">
        <v>255</v>
      </c>
      <c r="VWJ24" s="18" t="s">
        <v>255</v>
      </c>
      <c r="VWK24" s="18" t="s">
        <v>255</v>
      </c>
      <c r="VWL24" s="18" t="s">
        <v>255</v>
      </c>
      <c r="VWM24" s="18" t="s">
        <v>255</v>
      </c>
      <c r="VWN24" s="18" t="s">
        <v>255</v>
      </c>
      <c r="VWO24" s="18" t="s">
        <v>255</v>
      </c>
      <c r="VWP24" s="18" t="s">
        <v>255</v>
      </c>
      <c r="VWQ24" s="18" t="s">
        <v>255</v>
      </c>
      <c r="VWR24" s="18" t="s">
        <v>255</v>
      </c>
      <c r="VWS24" s="18" t="s">
        <v>255</v>
      </c>
      <c r="VWT24" s="18" t="s">
        <v>255</v>
      </c>
      <c r="VWU24" s="18" t="s">
        <v>255</v>
      </c>
      <c r="VWV24" s="18" t="s">
        <v>255</v>
      </c>
      <c r="VWW24" s="18" t="s">
        <v>255</v>
      </c>
      <c r="VWX24" s="18" t="s">
        <v>255</v>
      </c>
      <c r="VWY24" s="18" t="s">
        <v>255</v>
      </c>
      <c r="VWZ24" s="18" t="s">
        <v>255</v>
      </c>
      <c r="VXA24" s="18" t="s">
        <v>255</v>
      </c>
      <c r="VXB24" s="18" t="s">
        <v>255</v>
      </c>
      <c r="VXC24" s="18" t="s">
        <v>255</v>
      </c>
      <c r="VXD24" s="18" t="s">
        <v>255</v>
      </c>
      <c r="VXE24" s="18" t="s">
        <v>255</v>
      </c>
      <c r="VXF24" s="18" t="s">
        <v>255</v>
      </c>
      <c r="VXG24" s="18" t="s">
        <v>255</v>
      </c>
      <c r="VXH24" s="18" t="s">
        <v>255</v>
      </c>
      <c r="VXI24" s="18" t="s">
        <v>255</v>
      </c>
      <c r="VXJ24" s="18" t="s">
        <v>255</v>
      </c>
      <c r="VXK24" s="18" t="s">
        <v>255</v>
      </c>
      <c r="VXL24" s="18" t="s">
        <v>255</v>
      </c>
      <c r="VXM24" s="18" t="s">
        <v>255</v>
      </c>
      <c r="VXN24" s="18" t="s">
        <v>255</v>
      </c>
      <c r="VXO24" s="18" t="s">
        <v>255</v>
      </c>
      <c r="VXP24" s="18" t="s">
        <v>255</v>
      </c>
      <c r="VXQ24" s="18" t="s">
        <v>255</v>
      </c>
      <c r="VXR24" s="18" t="s">
        <v>255</v>
      </c>
      <c r="VXS24" s="18" t="s">
        <v>255</v>
      </c>
      <c r="VXT24" s="18" t="s">
        <v>255</v>
      </c>
      <c r="VXU24" s="18" t="s">
        <v>255</v>
      </c>
      <c r="VXV24" s="18" t="s">
        <v>255</v>
      </c>
      <c r="VXW24" s="18" t="s">
        <v>255</v>
      </c>
      <c r="VXX24" s="18" t="s">
        <v>255</v>
      </c>
      <c r="VXY24" s="18" t="s">
        <v>255</v>
      </c>
      <c r="VXZ24" s="18" t="s">
        <v>255</v>
      </c>
      <c r="VYA24" s="18" t="s">
        <v>255</v>
      </c>
      <c r="VYB24" s="18" t="s">
        <v>255</v>
      </c>
      <c r="VYC24" s="18" t="s">
        <v>255</v>
      </c>
      <c r="VYD24" s="18" t="s">
        <v>255</v>
      </c>
      <c r="VYE24" s="18" t="s">
        <v>255</v>
      </c>
      <c r="VYF24" s="18" t="s">
        <v>255</v>
      </c>
      <c r="VYG24" s="18" t="s">
        <v>255</v>
      </c>
      <c r="VYH24" s="18" t="s">
        <v>255</v>
      </c>
      <c r="VYI24" s="18" t="s">
        <v>255</v>
      </c>
      <c r="VYJ24" s="18" t="s">
        <v>255</v>
      </c>
      <c r="VYK24" s="18" t="s">
        <v>255</v>
      </c>
      <c r="VYL24" s="18" t="s">
        <v>255</v>
      </c>
      <c r="VYM24" s="18" t="s">
        <v>255</v>
      </c>
      <c r="VYN24" s="18" t="s">
        <v>255</v>
      </c>
      <c r="VYO24" s="18" t="s">
        <v>255</v>
      </c>
      <c r="VYP24" s="18" t="s">
        <v>255</v>
      </c>
      <c r="VYQ24" s="18" t="s">
        <v>255</v>
      </c>
      <c r="VYR24" s="18" t="s">
        <v>255</v>
      </c>
      <c r="VYS24" s="18" t="s">
        <v>255</v>
      </c>
      <c r="VYT24" s="18" t="s">
        <v>255</v>
      </c>
      <c r="VYU24" s="18" t="s">
        <v>255</v>
      </c>
      <c r="VYV24" s="18" t="s">
        <v>255</v>
      </c>
      <c r="VYW24" s="18" t="s">
        <v>255</v>
      </c>
      <c r="VYX24" s="18" t="s">
        <v>255</v>
      </c>
      <c r="VYY24" s="18" t="s">
        <v>255</v>
      </c>
      <c r="VYZ24" s="18" t="s">
        <v>255</v>
      </c>
      <c r="VZA24" s="18" t="s">
        <v>255</v>
      </c>
      <c r="VZB24" s="18" t="s">
        <v>255</v>
      </c>
      <c r="VZC24" s="18" t="s">
        <v>255</v>
      </c>
      <c r="VZD24" s="18" t="s">
        <v>255</v>
      </c>
      <c r="VZE24" s="18" t="s">
        <v>255</v>
      </c>
      <c r="VZF24" s="18" t="s">
        <v>255</v>
      </c>
      <c r="VZG24" s="18" t="s">
        <v>255</v>
      </c>
      <c r="VZH24" s="18" t="s">
        <v>255</v>
      </c>
      <c r="VZI24" s="18" t="s">
        <v>255</v>
      </c>
      <c r="VZJ24" s="18" t="s">
        <v>255</v>
      </c>
      <c r="VZK24" s="18" t="s">
        <v>255</v>
      </c>
      <c r="VZL24" s="18" t="s">
        <v>255</v>
      </c>
      <c r="VZM24" s="18" t="s">
        <v>255</v>
      </c>
      <c r="VZN24" s="18" t="s">
        <v>255</v>
      </c>
      <c r="VZO24" s="18" t="s">
        <v>255</v>
      </c>
      <c r="VZP24" s="18" t="s">
        <v>255</v>
      </c>
      <c r="VZQ24" s="18" t="s">
        <v>255</v>
      </c>
      <c r="VZR24" s="18" t="s">
        <v>255</v>
      </c>
      <c r="VZS24" s="18" t="s">
        <v>255</v>
      </c>
      <c r="VZT24" s="18" t="s">
        <v>255</v>
      </c>
      <c r="VZU24" s="18" t="s">
        <v>255</v>
      </c>
      <c r="VZV24" s="18" t="s">
        <v>255</v>
      </c>
      <c r="VZW24" s="18" t="s">
        <v>255</v>
      </c>
      <c r="VZX24" s="18" t="s">
        <v>255</v>
      </c>
      <c r="VZY24" s="18" t="s">
        <v>255</v>
      </c>
      <c r="VZZ24" s="18" t="s">
        <v>255</v>
      </c>
      <c r="WAA24" s="18" t="s">
        <v>255</v>
      </c>
      <c r="WAB24" s="18" t="s">
        <v>255</v>
      </c>
      <c r="WAC24" s="18" t="s">
        <v>255</v>
      </c>
      <c r="WAD24" s="18" t="s">
        <v>255</v>
      </c>
      <c r="WAE24" s="18" t="s">
        <v>255</v>
      </c>
      <c r="WAF24" s="18" t="s">
        <v>255</v>
      </c>
      <c r="WAG24" s="18" t="s">
        <v>255</v>
      </c>
      <c r="WAH24" s="18" t="s">
        <v>255</v>
      </c>
      <c r="WAI24" s="18" t="s">
        <v>255</v>
      </c>
      <c r="WAJ24" s="18" t="s">
        <v>255</v>
      </c>
      <c r="WAK24" s="18" t="s">
        <v>255</v>
      </c>
      <c r="WAL24" s="18" t="s">
        <v>255</v>
      </c>
      <c r="WAM24" s="18" t="s">
        <v>255</v>
      </c>
      <c r="WAN24" s="18" t="s">
        <v>255</v>
      </c>
      <c r="WAO24" s="18" t="s">
        <v>255</v>
      </c>
      <c r="WAP24" s="18" t="s">
        <v>255</v>
      </c>
      <c r="WAQ24" s="18" t="s">
        <v>255</v>
      </c>
      <c r="WAR24" s="18" t="s">
        <v>255</v>
      </c>
      <c r="WAS24" s="18" t="s">
        <v>255</v>
      </c>
      <c r="WAT24" s="18" t="s">
        <v>255</v>
      </c>
      <c r="WAU24" s="18" t="s">
        <v>255</v>
      </c>
      <c r="WAV24" s="18" t="s">
        <v>255</v>
      </c>
      <c r="WAW24" s="18" t="s">
        <v>255</v>
      </c>
      <c r="WAX24" s="18" t="s">
        <v>255</v>
      </c>
      <c r="WAY24" s="18" t="s">
        <v>255</v>
      </c>
      <c r="WAZ24" s="18" t="s">
        <v>255</v>
      </c>
      <c r="WBA24" s="18" t="s">
        <v>255</v>
      </c>
      <c r="WBB24" s="18" t="s">
        <v>255</v>
      </c>
      <c r="WBC24" s="18" t="s">
        <v>255</v>
      </c>
      <c r="WBD24" s="18" t="s">
        <v>255</v>
      </c>
      <c r="WBE24" s="18" t="s">
        <v>255</v>
      </c>
      <c r="WBF24" s="18" t="s">
        <v>255</v>
      </c>
      <c r="WBG24" s="18" t="s">
        <v>255</v>
      </c>
      <c r="WBH24" s="18" t="s">
        <v>255</v>
      </c>
    </row>
    <row r="25" spans="1:15608" s="25" customFormat="1" ht="24">
      <c r="A25" s="64" t="s">
        <v>457</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row>
    <row r="26" spans="1:15608" s="25" customFormat="1" ht="24">
      <c r="A26" s="64" t="s">
        <v>458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row>
    <row r="27" spans="1:15608" s="25" customFormat="1">
      <c r="A27" s="3"/>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row>
    <row r="28" spans="1:15608" s="25" customFormat="1">
      <c r="A28" s="63" t="s">
        <v>40</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row>
    <row r="29" spans="1:15608" s="25" customFormat="1" ht="108">
      <c r="A29" s="65" t="s">
        <v>419</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row>
    <row r="30" spans="1:15608" s="25" customFormat="1" ht="36">
      <c r="A30" s="66" t="s">
        <v>420</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row>
    <row r="31" spans="1:15608" s="25" customFormat="1" ht="24.75" customHeight="1">
      <c r="A31" s="41" t="s">
        <v>438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row>
    <row r="32" spans="1:15608" s="25" customFormat="1" ht="31.5">
      <c r="A32" s="67" t="s">
        <v>459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row>
    <row r="33" spans="1:808" s="25" customFormat="1" ht="52.5">
      <c r="A33" s="68" t="s">
        <v>460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row>
    <row r="34" spans="1:808" ht="21">
      <c r="A34" s="68" t="s">
        <v>461</v>
      </c>
    </row>
    <row r="35" spans="1:808" ht="31.5">
      <c r="A35" s="68" t="s">
        <v>462</v>
      </c>
    </row>
    <row r="36" spans="1:808" ht="21">
      <c r="A36" s="68" t="s">
        <v>463</v>
      </c>
    </row>
    <row r="37" spans="1:808" ht="42">
      <c r="A37" s="68" t="s">
        <v>464</v>
      </c>
    </row>
    <row r="38" spans="1:808" ht="52.5">
      <c r="A38" s="69" t="s">
        <v>179</v>
      </c>
    </row>
    <row r="39" spans="1:808" ht="31.5">
      <c r="A39" s="70" t="s">
        <v>181</v>
      </c>
    </row>
    <row r="40" spans="1:808" ht="64.5">
      <c r="A40" s="71" t="s">
        <v>200</v>
      </c>
    </row>
    <row r="41" spans="1:808" ht="42">
      <c r="A41" s="72" t="s">
        <v>183</v>
      </c>
    </row>
    <row r="43" spans="1:808">
      <c r="A43" s="63" t="s">
        <v>50</v>
      </c>
    </row>
    <row r="44" spans="1:808" ht="36">
      <c r="A44" s="21" t="s">
        <v>184</v>
      </c>
    </row>
    <row r="45" spans="1:808" ht="36">
      <c r="A45" s="21" t="s">
        <v>185</v>
      </c>
    </row>
  </sheetData>
  <pageMargins left="0.7" right="0.7" top="0.75" bottom="0.75" header="0.3" footer="0.3"/>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50"/>
  <dimension ref="A1:WGD74"/>
  <sheetViews>
    <sheetView workbookViewId="0">
      <selection activeCell="A5" sqref="A5"/>
    </sheetView>
  </sheetViews>
  <sheetFormatPr defaultColWidth="9.140625" defaultRowHeight="15"/>
  <cols>
    <col min="1" max="1" width="58.140625" style="1" customWidth="1"/>
    <col min="2" max="2" width="11.140625" style="5" hidden="1" customWidth="1"/>
    <col min="3" max="4" width="10.85546875" style="5" hidden="1" customWidth="1"/>
    <col min="5" max="20" width="10.28515625" style="5" hidden="1" customWidth="1"/>
    <col min="21" max="21" width="3.42578125" style="5" hidden="1" customWidth="1"/>
    <col min="22" max="22" width="10.28515625" style="5" hidden="1" customWidth="1"/>
    <col min="23" max="26" width="11" style="5" hidden="1" customWidth="1"/>
    <col min="27" max="27" width="10.7109375" style="5" hidden="1" customWidth="1"/>
    <col min="28" max="30" width="10.140625" style="5" hidden="1" customWidth="1"/>
    <col min="31" max="37" width="10.140625" style="5" customWidth="1"/>
    <col min="38" max="38" width="10.28515625" style="5" customWidth="1"/>
    <col min="39" max="52" width="9.7109375" style="5" customWidth="1"/>
    <col min="53" max="16384" width="9.140625" style="5"/>
  </cols>
  <sheetData>
    <row r="1" spans="1:52">
      <c r="A1" s="6" t="s">
        <v>0</v>
      </c>
    </row>
    <row r="2" spans="1:52" s="1" customFormat="1" ht="12.75">
      <c r="A2" s="8" t="s">
        <v>465</v>
      </c>
      <c r="B2" s="9"/>
      <c r="C2" s="9"/>
      <c r="D2" s="9"/>
      <c r="E2" s="9"/>
      <c r="F2" s="9"/>
      <c r="G2" s="26"/>
      <c r="H2" s="9"/>
      <c r="I2" s="9"/>
      <c r="J2" s="9"/>
      <c r="K2" s="9"/>
      <c r="L2" s="9"/>
      <c r="M2" s="9"/>
      <c r="N2" s="9"/>
      <c r="O2" s="9"/>
      <c r="P2" s="9"/>
      <c r="Q2" s="9"/>
      <c r="R2" s="9"/>
      <c r="S2" s="9"/>
      <c r="T2" s="9"/>
      <c r="U2" s="9"/>
      <c r="V2" s="9"/>
      <c r="W2" s="9"/>
      <c r="X2" s="9"/>
      <c r="Y2" s="9"/>
      <c r="Z2" s="9"/>
      <c r="AA2" s="52"/>
    </row>
    <row r="3" spans="1:52" s="1" customFormat="1" ht="12.75">
      <c r="A3" s="8" t="s">
        <v>124</v>
      </c>
      <c r="B3" s="9"/>
      <c r="C3" s="9"/>
      <c r="D3" s="9"/>
      <c r="E3" s="9"/>
      <c r="F3" s="9"/>
      <c r="G3" s="26"/>
      <c r="H3" s="9"/>
      <c r="I3" s="9"/>
      <c r="J3" s="9"/>
      <c r="K3" s="9"/>
      <c r="L3" s="9"/>
      <c r="M3" s="9"/>
      <c r="N3" s="9"/>
      <c r="O3" s="9"/>
      <c r="P3" s="9"/>
      <c r="Q3" s="9"/>
      <c r="R3" s="9"/>
      <c r="S3" s="9"/>
      <c r="T3" s="9"/>
      <c r="U3" s="9"/>
      <c r="V3" s="9"/>
      <c r="W3" s="9"/>
      <c r="X3" s="9"/>
      <c r="Y3" s="9"/>
      <c r="Z3" s="9"/>
      <c r="AA3" s="52"/>
    </row>
    <row r="4" spans="1:52" s="2" customFormat="1" ht="23.25" customHeight="1">
      <c r="A4" s="10" t="s">
        <v>2</v>
      </c>
      <c r="B4" s="27" t="e">
        <f>#REF!</f>
        <v>#REF!</v>
      </c>
      <c r="C4" s="27" t="e">
        <f>#REF!</f>
        <v>#REF!</v>
      </c>
      <c r="D4" s="27" t="e">
        <f>#REF!</f>
        <v>#REF!</v>
      </c>
      <c r="E4" s="27" t="e">
        <f>#REF!</f>
        <v>#REF!</v>
      </c>
      <c r="F4" s="27" t="e">
        <f>#REF!</f>
        <v>#REF!</v>
      </c>
      <c r="G4" s="27" t="e">
        <f>#REF!</f>
        <v>#REF!</v>
      </c>
      <c r="H4" s="27" t="e">
        <f>#REF!</f>
        <v>#REF!</v>
      </c>
      <c r="I4" s="27" t="e">
        <f>#REF!</f>
        <v>#REF!</v>
      </c>
      <c r="J4" s="27" t="e">
        <f>#REF!</f>
        <v>#REF!</v>
      </c>
      <c r="K4" s="27" t="e">
        <f>#REF!</f>
        <v>#REF!</v>
      </c>
      <c r="L4" s="27" t="e">
        <f>#REF!</f>
        <v>#REF!</v>
      </c>
      <c r="M4" s="27" t="e">
        <f>#REF!</f>
        <v>#REF!</v>
      </c>
      <c r="N4" s="27" t="e">
        <f>#REF!</f>
        <v>#REF!</v>
      </c>
      <c r="O4" s="27" t="e">
        <f>#REF!</f>
        <v>#REF!</v>
      </c>
      <c r="P4" s="27" t="e">
        <f>#REF!</f>
        <v>#REF!</v>
      </c>
      <c r="Q4" s="27" t="e">
        <f>#REF!</f>
        <v>#REF!</v>
      </c>
      <c r="R4" s="27" t="e">
        <f>#REF!</f>
        <v>#REF!</v>
      </c>
      <c r="S4" s="27" t="e">
        <f>#REF!</f>
        <v>#REF!</v>
      </c>
      <c r="T4" s="27" t="e">
        <f>#REF!</f>
        <v>#REF!</v>
      </c>
      <c r="U4" s="27" t="e">
        <f>#REF!</f>
        <v>#REF!</v>
      </c>
      <c r="V4" s="27" t="e">
        <f>#REF!</f>
        <v>#REF!</v>
      </c>
      <c r="W4" s="27" t="e">
        <f>#REF!</f>
        <v>#REF!</v>
      </c>
      <c r="X4" s="27" t="e">
        <f>#REF!</f>
        <v>#REF!</v>
      </c>
      <c r="Y4" s="53" t="e">
        <f>#REF!</f>
        <v>#REF!</v>
      </c>
      <c r="Z4" s="54" t="e">
        <f>#REF!</f>
        <v>#REF!</v>
      </c>
      <c r="AA4" s="54" t="e">
        <f>#REF!</f>
        <v>#REF!</v>
      </c>
      <c r="AB4" s="54" t="e">
        <f>#REF!</f>
        <v>#REF!</v>
      </c>
      <c r="AC4" s="54" t="e">
        <f>#REF!</f>
        <v>#REF!</v>
      </c>
      <c r="AD4" s="54" t="e">
        <f>#REF!</f>
        <v>#REF!</v>
      </c>
      <c r="AE4" s="54" t="e">
        <f>#REF!</f>
        <v>#REF!</v>
      </c>
      <c r="AF4" s="54" t="e">
        <f>#REF!</f>
        <v>#REF!</v>
      </c>
      <c r="AG4" s="54" t="e">
        <f>#REF!</f>
        <v>#REF!</v>
      </c>
      <c r="AH4" s="54" t="e">
        <f>#REF!</f>
        <v>#REF!</v>
      </c>
      <c r="AI4" s="54" t="e">
        <f>#REF!</f>
        <v>#REF!</v>
      </c>
      <c r="AJ4" s="54" t="e">
        <f>#REF!</f>
        <v>#REF!</v>
      </c>
      <c r="AK4" s="54" t="e">
        <f>#REF!</f>
        <v>#REF!</v>
      </c>
      <c r="AL4" s="54" t="e">
        <f>#REF!</f>
        <v>#REF!</v>
      </c>
      <c r="AM4" s="54" t="e">
        <f>#REF!</f>
        <v>#REF!</v>
      </c>
      <c r="AN4" s="54" t="e">
        <f>#REF!</f>
        <v>#REF!</v>
      </c>
      <c r="AO4" s="54" t="e">
        <f>#REF!</f>
        <v>#REF!</v>
      </c>
      <c r="AP4" s="54" t="e">
        <f>#REF!</f>
        <v>#REF!</v>
      </c>
      <c r="AQ4" s="54" t="e">
        <f>#REF!</f>
        <v>#REF!</v>
      </c>
      <c r="AR4" s="54" t="e">
        <f>#REF!</f>
        <v>#REF!</v>
      </c>
      <c r="AS4" s="54" t="e">
        <f>#REF!</f>
        <v>#REF!</v>
      </c>
      <c r="AT4" s="54" t="e">
        <f>#REF!</f>
        <v>#REF!</v>
      </c>
      <c r="AU4" s="54" t="e">
        <f>#REF!</f>
        <v>#REF!</v>
      </c>
      <c r="AV4" s="54" t="e">
        <f>#REF!</f>
        <v>#REF!</v>
      </c>
      <c r="AW4" s="54" t="e">
        <f>#REF!</f>
        <v>#REF!</v>
      </c>
      <c r="AX4" s="54" t="e">
        <f>#REF!</f>
        <v>#REF!</v>
      </c>
      <c r="AY4" s="54" t="e">
        <f>#REF!</f>
        <v>#REF!</v>
      </c>
      <c r="AZ4" s="54" t="e">
        <f>#REF!</f>
        <v>#REF!</v>
      </c>
    </row>
    <row r="5" spans="1:52" s="2" customFormat="1" ht="24" customHeight="1">
      <c r="A5" s="10"/>
      <c r="B5" s="28"/>
      <c r="C5" s="28"/>
      <c r="D5" s="28"/>
      <c r="E5" s="28"/>
      <c r="F5" s="28"/>
      <c r="G5" s="28"/>
      <c r="H5" s="28"/>
      <c r="I5" s="28"/>
      <c r="J5" s="28"/>
      <c r="K5" s="28"/>
      <c r="L5" s="28"/>
      <c r="M5" s="28"/>
      <c r="N5" s="28"/>
      <c r="O5" s="28"/>
      <c r="P5" s="28"/>
      <c r="Q5" s="28"/>
      <c r="R5" s="28"/>
      <c r="S5" s="28"/>
      <c r="T5" s="28"/>
      <c r="U5" s="28"/>
      <c r="V5" s="28"/>
      <c r="W5" s="28"/>
      <c r="X5" s="28"/>
      <c r="Y5" s="28"/>
      <c r="Z5" s="54" t="e">
        <f>#REF!</f>
        <v>#REF!</v>
      </c>
      <c r="AA5" s="54" t="e">
        <f>#REF!</f>
        <v>#REF!</v>
      </c>
      <c r="AB5" s="54" t="e">
        <f>#REF!</f>
        <v>#REF!</v>
      </c>
      <c r="AC5" s="54" t="e">
        <f>#REF!</f>
        <v>#REF!</v>
      </c>
      <c r="AD5" s="54" t="e">
        <f>#REF!</f>
        <v>#REF!</v>
      </c>
      <c r="AE5" s="54" t="e">
        <f>#REF!</f>
        <v>#REF!</v>
      </c>
      <c r="AF5" s="54" t="e">
        <f>#REF!</f>
        <v>#REF!</v>
      </c>
      <c r="AG5" s="54" t="e">
        <f>#REF!</f>
        <v>#REF!</v>
      </c>
      <c r="AH5" s="54" t="e">
        <f>#REF!</f>
        <v>#REF!</v>
      </c>
      <c r="AI5" s="54" t="e">
        <f>#REF!</f>
        <v>#REF!</v>
      </c>
      <c r="AJ5" s="54" t="e">
        <f>#REF!</f>
        <v>#REF!</v>
      </c>
      <c r="AK5" s="54" t="e">
        <f>#REF!</f>
        <v>#REF!</v>
      </c>
      <c r="AL5" s="54" t="e">
        <f>#REF!</f>
        <v>#REF!</v>
      </c>
      <c r="AM5" s="54" t="e">
        <f>#REF!</f>
        <v>#REF!</v>
      </c>
      <c r="AN5" s="54" t="e">
        <f>#REF!</f>
        <v>#REF!</v>
      </c>
      <c r="AO5" s="54" t="e">
        <f>#REF!</f>
        <v>#REF!</v>
      </c>
      <c r="AP5" s="54" t="e">
        <f>#REF!</f>
        <v>#REF!</v>
      </c>
      <c r="AQ5" s="54" t="e">
        <f>#REF!</f>
        <v>#REF!</v>
      </c>
      <c r="AR5" s="54" t="e">
        <f>#REF!</f>
        <v>#REF!</v>
      </c>
      <c r="AS5" s="54" t="e">
        <f>#REF!</f>
        <v>#REF!</v>
      </c>
      <c r="AT5" s="54" t="e">
        <f>#REF!</f>
        <v>#REF!</v>
      </c>
      <c r="AU5" s="54" t="e">
        <f>#REF!</f>
        <v>#REF!</v>
      </c>
      <c r="AV5" s="54" t="e">
        <f>#REF!</f>
        <v>#REF!</v>
      </c>
      <c r="AW5" s="54" t="e">
        <f>#REF!</f>
        <v>#REF!</v>
      </c>
      <c r="AX5" s="54" t="e">
        <f>#REF!</f>
        <v>#REF!</v>
      </c>
      <c r="AY5" s="54" t="e">
        <f>#REF!</f>
        <v>#REF!</v>
      </c>
      <c r="AZ5" s="54" t="e">
        <f>#REF!</f>
        <v>#REF!</v>
      </c>
    </row>
    <row r="6" spans="1:52" s="3" customFormat="1" ht="12" customHeight="1">
      <c r="A6" s="12" t="s">
        <v>32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row>
    <row r="7" spans="1:52" s="4" customFormat="1" ht="12" customHeight="1">
      <c r="A7" s="14">
        <v>1</v>
      </c>
      <c r="B7" s="29" t="e">
        <f>#REF!*0.87</f>
        <v>#REF!</v>
      </c>
      <c r="C7" s="29" t="e">
        <f>#REF!*0.87</f>
        <v>#REF!</v>
      </c>
      <c r="D7" s="29" t="e">
        <f>#REF!*0.87</f>
        <v>#REF!</v>
      </c>
      <c r="E7" s="29" t="e">
        <f>#REF!*0.87</f>
        <v>#REF!</v>
      </c>
      <c r="F7" s="29" t="e">
        <f>#REF!*0.87</f>
        <v>#REF!</v>
      </c>
      <c r="G7" s="30" t="e">
        <f>#REF!*0.87</f>
        <v>#REF!</v>
      </c>
      <c r="H7" s="29" t="e">
        <f>#REF!*0.87</f>
        <v>#REF!</v>
      </c>
      <c r="I7" s="29" t="e">
        <f>#REF!*0.87</f>
        <v>#REF!</v>
      </c>
      <c r="J7" s="29" t="e">
        <f>#REF!*0.87</f>
        <v>#REF!</v>
      </c>
      <c r="K7" s="29" t="e">
        <f>#REF!*0.87</f>
        <v>#REF!</v>
      </c>
      <c r="L7" s="29" t="e">
        <f>#REF!*0.87</f>
        <v>#REF!</v>
      </c>
      <c r="M7" s="29" t="e">
        <f>#REF!*0.87</f>
        <v>#REF!</v>
      </c>
      <c r="N7" s="29" t="e">
        <f>#REF!*0.87</f>
        <v>#REF!</v>
      </c>
      <c r="O7" s="29" t="e">
        <f>#REF!*0.87</f>
        <v>#REF!</v>
      </c>
      <c r="P7" s="29" t="e">
        <f>#REF!*0.87</f>
        <v>#REF!</v>
      </c>
      <c r="Q7" s="29" t="e">
        <f>#REF!*0.87</f>
        <v>#REF!</v>
      </c>
      <c r="R7" s="29" t="e">
        <f>#REF!*0.87</f>
        <v>#REF!</v>
      </c>
      <c r="S7" s="29" t="e">
        <f>#REF!*0.87</f>
        <v>#REF!</v>
      </c>
      <c r="T7" s="29" t="e">
        <f>#REF!*0.87</f>
        <v>#REF!</v>
      </c>
      <c r="U7" s="29" t="e">
        <f>#REF!*0.87</f>
        <v>#REF!</v>
      </c>
      <c r="V7" s="50" t="e">
        <f>#REF!*0.87</f>
        <v>#REF!</v>
      </c>
      <c r="W7" s="50" t="e">
        <f>#REF!*0.87</f>
        <v>#REF!</v>
      </c>
      <c r="X7" s="50" t="e">
        <f>#REF!*0.87</f>
        <v>#REF!</v>
      </c>
      <c r="Y7" s="50" t="e">
        <f>#REF!*0.87</f>
        <v>#REF!</v>
      </c>
      <c r="Z7" s="50" t="e">
        <f>#REF!*0.87</f>
        <v>#REF!</v>
      </c>
      <c r="AA7" s="29" t="e">
        <f>#REF!+25</f>
        <v>#REF!</v>
      </c>
      <c r="AB7" s="29" t="e">
        <f>#REF!+25</f>
        <v>#REF!</v>
      </c>
      <c r="AC7" s="29" t="e">
        <f>#REF!+25</f>
        <v>#REF!</v>
      </c>
      <c r="AD7" s="29" t="e">
        <f>#REF!+25</f>
        <v>#REF!</v>
      </c>
      <c r="AE7" s="29" t="e">
        <f>#REF!+25</f>
        <v>#REF!</v>
      </c>
      <c r="AF7" s="29" t="e">
        <f>#REF!+25</f>
        <v>#REF!</v>
      </c>
      <c r="AG7" s="29" t="e">
        <f>#REF!+25</f>
        <v>#REF!</v>
      </c>
      <c r="AH7" s="29" t="e">
        <f>#REF!+25</f>
        <v>#REF!</v>
      </c>
      <c r="AI7" s="29" t="e">
        <f>#REF!+25</f>
        <v>#REF!</v>
      </c>
      <c r="AJ7" s="29" t="e">
        <f>#REF!+25</f>
        <v>#REF!</v>
      </c>
      <c r="AK7" s="29" t="e">
        <f>#REF!+25</f>
        <v>#REF!</v>
      </c>
      <c r="AL7" s="29" t="e">
        <f>#REF!+25</f>
        <v>#REF!</v>
      </c>
      <c r="AM7" s="29" t="e">
        <f>#REF!+25</f>
        <v>#REF!</v>
      </c>
      <c r="AN7" s="29" t="e">
        <f>#REF!+25</f>
        <v>#REF!</v>
      </c>
      <c r="AO7" s="29" t="e">
        <f>#REF!+25</f>
        <v>#REF!</v>
      </c>
      <c r="AP7" s="29" t="e">
        <f>#REF!+25</f>
        <v>#REF!</v>
      </c>
      <c r="AQ7" s="29" t="e">
        <f>#REF!+25</f>
        <v>#REF!</v>
      </c>
      <c r="AR7" s="29" t="e">
        <f>#REF!+25</f>
        <v>#REF!</v>
      </c>
      <c r="AS7" s="29" t="e">
        <f>#REF!+25</f>
        <v>#REF!</v>
      </c>
      <c r="AT7" s="29" t="e">
        <f>#REF!+25</f>
        <v>#REF!</v>
      </c>
      <c r="AU7" s="29" t="e">
        <f>#REF!+25</f>
        <v>#REF!</v>
      </c>
      <c r="AV7" s="29" t="e">
        <f>#REF!+25</f>
        <v>#REF!</v>
      </c>
      <c r="AW7" s="29" t="e">
        <f>#REF!+25</f>
        <v>#REF!</v>
      </c>
      <c r="AX7" s="29" t="e">
        <f>#REF!+25</f>
        <v>#REF!</v>
      </c>
      <c r="AY7" s="29" t="e">
        <f>#REF!+25</f>
        <v>#REF!</v>
      </c>
      <c r="AZ7" s="29" t="e">
        <f>#REF!+25</f>
        <v>#REF!</v>
      </c>
    </row>
    <row r="8" spans="1:52" s="4" customFormat="1" ht="12" customHeight="1">
      <c r="A8" s="14">
        <v>2</v>
      </c>
      <c r="B8" s="29" t="e">
        <f>#REF!*0.87</f>
        <v>#REF!</v>
      </c>
      <c r="C8" s="29" t="e">
        <f>#REF!*0.87</f>
        <v>#REF!</v>
      </c>
      <c r="D8" s="29" t="e">
        <f>#REF!*0.87</f>
        <v>#REF!</v>
      </c>
      <c r="E8" s="29" t="e">
        <f>#REF!*0.87</f>
        <v>#REF!</v>
      </c>
      <c r="F8" s="29" t="e">
        <f>#REF!*0.87</f>
        <v>#REF!</v>
      </c>
      <c r="G8" s="30" t="e">
        <f>#REF!*0.87</f>
        <v>#REF!</v>
      </c>
      <c r="H8" s="29" t="e">
        <f>#REF!*0.87</f>
        <v>#REF!</v>
      </c>
      <c r="I8" s="29" t="e">
        <f>#REF!*0.87</f>
        <v>#REF!</v>
      </c>
      <c r="J8" s="29" t="e">
        <f>#REF!*0.87</f>
        <v>#REF!</v>
      </c>
      <c r="K8" s="29" t="e">
        <f>#REF!*0.87</f>
        <v>#REF!</v>
      </c>
      <c r="L8" s="29" t="e">
        <f>#REF!*0.87</f>
        <v>#REF!</v>
      </c>
      <c r="M8" s="29" t="e">
        <f>#REF!*0.87</f>
        <v>#REF!</v>
      </c>
      <c r="N8" s="29" t="e">
        <f>#REF!*0.87</f>
        <v>#REF!</v>
      </c>
      <c r="O8" s="29" t="e">
        <f>#REF!*0.87</f>
        <v>#REF!</v>
      </c>
      <c r="P8" s="29" t="e">
        <f>#REF!*0.87</f>
        <v>#REF!</v>
      </c>
      <c r="Q8" s="29" t="e">
        <f>#REF!*0.87</f>
        <v>#REF!</v>
      </c>
      <c r="R8" s="29" t="e">
        <f>#REF!*0.87</f>
        <v>#REF!</v>
      </c>
      <c r="S8" s="29" t="e">
        <f>#REF!*0.87</f>
        <v>#REF!</v>
      </c>
      <c r="T8" s="29" t="e">
        <f>#REF!*0.87</f>
        <v>#REF!</v>
      </c>
      <c r="U8" s="29" t="e">
        <f>#REF!*0.87</f>
        <v>#REF!</v>
      </c>
      <c r="V8" s="29" t="e">
        <f>#REF!*0.87</f>
        <v>#REF!</v>
      </c>
      <c r="W8" s="29" t="e">
        <f>#REF!*0.87</f>
        <v>#REF!</v>
      </c>
      <c r="X8" s="50" t="e">
        <f>#REF!*0.87</f>
        <v>#REF!</v>
      </c>
      <c r="Y8" s="50" t="e">
        <f>#REF!*0.87</f>
        <v>#REF!</v>
      </c>
      <c r="Z8" s="50" t="e">
        <f>#REF!*0.87</f>
        <v>#REF!</v>
      </c>
      <c r="AA8" s="29" t="e">
        <f>#REF!+25</f>
        <v>#REF!</v>
      </c>
      <c r="AB8" s="29" t="e">
        <f>#REF!+25</f>
        <v>#REF!</v>
      </c>
      <c r="AC8" s="29" t="e">
        <f>#REF!+25</f>
        <v>#REF!</v>
      </c>
      <c r="AD8" s="29" t="e">
        <f>#REF!+25</f>
        <v>#REF!</v>
      </c>
      <c r="AE8" s="29" t="e">
        <f>#REF!+25</f>
        <v>#REF!</v>
      </c>
      <c r="AF8" s="29" t="e">
        <f>#REF!+25</f>
        <v>#REF!</v>
      </c>
      <c r="AG8" s="29" t="e">
        <f>#REF!+25</f>
        <v>#REF!</v>
      </c>
      <c r="AH8" s="29" t="e">
        <f>#REF!+25</f>
        <v>#REF!</v>
      </c>
      <c r="AI8" s="29" t="e">
        <f>#REF!+25</f>
        <v>#REF!</v>
      </c>
      <c r="AJ8" s="29" t="e">
        <f>#REF!+25</f>
        <v>#REF!</v>
      </c>
      <c r="AK8" s="29" t="e">
        <f>#REF!+25</f>
        <v>#REF!</v>
      </c>
      <c r="AL8" s="29" t="e">
        <f>#REF!+25</f>
        <v>#REF!</v>
      </c>
      <c r="AM8" s="29" t="e">
        <f>#REF!+25</f>
        <v>#REF!</v>
      </c>
      <c r="AN8" s="29" t="e">
        <f>#REF!+25</f>
        <v>#REF!</v>
      </c>
      <c r="AO8" s="29" t="e">
        <f>#REF!+25</f>
        <v>#REF!</v>
      </c>
      <c r="AP8" s="29" t="e">
        <f>#REF!+25</f>
        <v>#REF!</v>
      </c>
      <c r="AQ8" s="29" t="e">
        <f>#REF!+25</f>
        <v>#REF!</v>
      </c>
      <c r="AR8" s="29" t="e">
        <f>#REF!+25</f>
        <v>#REF!</v>
      </c>
      <c r="AS8" s="29" t="e">
        <f>#REF!+25</f>
        <v>#REF!</v>
      </c>
      <c r="AT8" s="29" t="e">
        <f>#REF!+25</f>
        <v>#REF!</v>
      </c>
      <c r="AU8" s="29" t="e">
        <f>#REF!+25</f>
        <v>#REF!</v>
      </c>
      <c r="AV8" s="29" t="e">
        <f>#REF!+25</f>
        <v>#REF!</v>
      </c>
      <c r="AW8" s="29" t="e">
        <f>#REF!+25</f>
        <v>#REF!</v>
      </c>
      <c r="AX8" s="29" t="e">
        <f>#REF!+25</f>
        <v>#REF!</v>
      </c>
      <c r="AY8" s="29" t="e">
        <f>#REF!+25</f>
        <v>#REF!</v>
      </c>
      <c r="AZ8" s="29" t="e">
        <f>#REF!+25</f>
        <v>#REF!</v>
      </c>
    </row>
    <row r="9" spans="1:52" s="3" customFormat="1" ht="12" customHeight="1">
      <c r="A9" s="12" t="s">
        <v>251</v>
      </c>
      <c r="B9" s="29"/>
      <c r="C9" s="29"/>
      <c r="D9" s="29"/>
      <c r="E9" s="29"/>
      <c r="F9" s="29"/>
      <c r="G9" s="30"/>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row>
    <row r="10" spans="1:52" s="4" customFormat="1" ht="12" customHeight="1">
      <c r="A10" s="13">
        <v>1</v>
      </c>
      <c r="B10" s="29" t="e">
        <f>#REF!*0.87</f>
        <v>#REF!</v>
      </c>
      <c r="C10" s="29" t="e">
        <f>#REF!*0.87</f>
        <v>#REF!</v>
      </c>
      <c r="D10" s="29" t="e">
        <f>#REF!*0.87</f>
        <v>#REF!</v>
      </c>
      <c r="E10" s="29" t="e">
        <f>#REF!*0.87</f>
        <v>#REF!</v>
      </c>
      <c r="F10" s="29" t="e">
        <f>#REF!*0.87</f>
        <v>#REF!</v>
      </c>
      <c r="G10" s="30" t="e">
        <f>#REF!*0.87</f>
        <v>#REF!</v>
      </c>
      <c r="H10" s="29" t="e">
        <f>#REF!*0.87</f>
        <v>#REF!</v>
      </c>
      <c r="I10" s="29" t="e">
        <f>#REF!*0.87</f>
        <v>#REF!</v>
      </c>
      <c r="J10" s="29" t="e">
        <f>#REF!*0.87</f>
        <v>#REF!</v>
      </c>
      <c r="K10" s="29" t="e">
        <f>#REF!*0.87</f>
        <v>#REF!</v>
      </c>
      <c r="L10" s="29" t="e">
        <f>#REF!*0.87</f>
        <v>#REF!</v>
      </c>
      <c r="M10" s="29" t="e">
        <f>#REF!*0.87</f>
        <v>#REF!</v>
      </c>
      <c r="N10" s="29" t="e">
        <f>#REF!*0.87</f>
        <v>#REF!</v>
      </c>
      <c r="O10" s="29" t="e">
        <f>#REF!*0.87</f>
        <v>#REF!</v>
      </c>
      <c r="P10" s="29" t="e">
        <f>#REF!*0.87</f>
        <v>#REF!</v>
      </c>
      <c r="Q10" s="29" t="e">
        <f>#REF!*0.87</f>
        <v>#REF!</v>
      </c>
      <c r="R10" s="29" t="e">
        <f>#REF!*0.87</f>
        <v>#REF!</v>
      </c>
      <c r="S10" s="29" t="e">
        <f>#REF!*0.87</f>
        <v>#REF!</v>
      </c>
      <c r="T10" s="29" t="e">
        <f>#REF!*0.87</f>
        <v>#REF!</v>
      </c>
      <c r="U10" s="29" t="e">
        <f>#REF!*0.87</f>
        <v>#REF!</v>
      </c>
      <c r="V10" s="29" t="e">
        <f>#REF!*0.87</f>
        <v>#REF!</v>
      </c>
      <c r="W10" s="29" t="e">
        <f>#REF!*0.87</f>
        <v>#REF!</v>
      </c>
      <c r="X10" s="50" t="e">
        <f>#REF!*0.87</f>
        <v>#REF!</v>
      </c>
      <c r="Y10" s="50" t="e">
        <f>#REF!*0.87</f>
        <v>#REF!</v>
      </c>
      <c r="Z10" s="29" t="e">
        <f>#REF!*0.87</f>
        <v>#REF!</v>
      </c>
      <c r="AA10" s="29" t="e">
        <f>#REF!+25</f>
        <v>#REF!</v>
      </c>
      <c r="AB10" s="29" t="e">
        <f>#REF!+25</f>
        <v>#REF!</v>
      </c>
      <c r="AC10" s="29" t="e">
        <f>#REF!+25</f>
        <v>#REF!</v>
      </c>
      <c r="AD10" s="29" t="e">
        <f>#REF!+25</f>
        <v>#REF!</v>
      </c>
      <c r="AE10" s="29" t="e">
        <f>#REF!+25</f>
        <v>#REF!</v>
      </c>
      <c r="AF10" s="29" t="e">
        <f>#REF!+25</f>
        <v>#REF!</v>
      </c>
      <c r="AG10" s="29" t="e">
        <f>#REF!+25</f>
        <v>#REF!</v>
      </c>
      <c r="AH10" s="29" t="e">
        <f>#REF!+25</f>
        <v>#REF!</v>
      </c>
      <c r="AI10" s="29" t="e">
        <f>#REF!+25</f>
        <v>#REF!</v>
      </c>
      <c r="AJ10" s="29" t="e">
        <f>#REF!+25</f>
        <v>#REF!</v>
      </c>
      <c r="AK10" s="29" t="e">
        <f>#REF!+25</f>
        <v>#REF!</v>
      </c>
      <c r="AL10" s="29" t="e">
        <f>#REF!+25</f>
        <v>#REF!</v>
      </c>
      <c r="AM10" s="29" t="e">
        <f>#REF!+25</f>
        <v>#REF!</v>
      </c>
      <c r="AN10" s="29" t="e">
        <f>#REF!+25</f>
        <v>#REF!</v>
      </c>
      <c r="AO10" s="29" t="e">
        <f>#REF!+25</f>
        <v>#REF!</v>
      </c>
      <c r="AP10" s="29" t="e">
        <f>#REF!+25</f>
        <v>#REF!</v>
      </c>
      <c r="AQ10" s="29" t="e">
        <f>#REF!+25</f>
        <v>#REF!</v>
      </c>
      <c r="AR10" s="29" t="e">
        <f>#REF!+25</f>
        <v>#REF!</v>
      </c>
      <c r="AS10" s="29" t="e">
        <f>#REF!+25</f>
        <v>#REF!</v>
      </c>
      <c r="AT10" s="29" t="e">
        <f>#REF!+25</f>
        <v>#REF!</v>
      </c>
      <c r="AU10" s="29" t="e">
        <f>#REF!+25</f>
        <v>#REF!</v>
      </c>
      <c r="AV10" s="29" t="e">
        <f>#REF!+25</f>
        <v>#REF!</v>
      </c>
      <c r="AW10" s="29" t="e">
        <f>#REF!+25</f>
        <v>#REF!</v>
      </c>
      <c r="AX10" s="29" t="e">
        <f>#REF!+25</f>
        <v>#REF!</v>
      </c>
      <c r="AY10" s="29" t="e">
        <f>#REF!+25</f>
        <v>#REF!</v>
      </c>
      <c r="AZ10" s="29" t="e">
        <f>#REF!+25</f>
        <v>#REF!</v>
      </c>
    </row>
    <row r="11" spans="1:52" s="4" customFormat="1" ht="12" customHeight="1">
      <c r="A11" s="13">
        <v>2</v>
      </c>
      <c r="B11" s="29" t="e">
        <f>#REF!*0.87</f>
        <v>#REF!</v>
      </c>
      <c r="C11" s="29" t="e">
        <f>#REF!*0.87</f>
        <v>#REF!</v>
      </c>
      <c r="D11" s="29" t="e">
        <f>#REF!*0.87</f>
        <v>#REF!</v>
      </c>
      <c r="E11" s="29" t="e">
        <f>#REF!*0.87</f>
        <v>#REF!</v>
      </c>
      <c r="F11" s="29" t="e">
        <f>#REF!*0.87</f>
        <v>#REF!</v>
      </c>
      <c r="G11" s="30" t="e">
        <f>#REF!*0.87</f>
        <v>#REF!</v>
      </c>
      <c r="H11" s="29" t="e">
        <f>#REF!*0.87</f>
        <v>#REF!</v>
      </c>
      <c r="I11" s="29" t="e">
        <f>#REF!*0.87</f>
        <v>#REF!</v>
      </c>
      <c r="J11" s="29" t="e">
        <f>#REF!*0.87</f>
        <v>#REF!</v>
      </c>
      <c r="K11" s="29" t="e">
        <f>#REF!*0.87</f>
        <v>#REF!</v>
      </c>
      <c r="L11" s="29" t="e">
        <f>#REF!*0.87</f>
        <v>#REF!</v>
      </c>
      <c r="M11" s="29" t="e">
        <f>#REF!*0.87</f>
        <v>#REF!</v>
      </c>
      <c r="N11" s="29" t="e">
        <f>#REF!*0.87</f>
        <v>#REF!</v>
      </c>
      <c r="O11" s="29" t="e">
        <f>#REF!*0.87</f>
        <v>#REF!</v>
      </c>
      <c r="P11" s="29" t="e">
        <f>#REF!*0.87</f>
        <v>#REF!</v>
      </c>
      <c r="Q11" s="29" t="e">
        <f>#REF!*0.87</f>
        <v>#REF!</v>
      </c>
      <c r="R11" s="29" t="e">
        <f>#REF!*0.87</f>
        <v>#REF!</v>
      </c>
      <c r="S11" s="29" t="e">
        <f>#REF!*0.87</f>
        <v>#REF!</v>
      </c>
      <c r="T11" s="29" t="e">
        <f>#REF!*0.87</f>
        <v>#REF!</v>
      </c>
      <c r="U11" s="29" t="e">
        <f>#REF!*0.87</f>
        <v>#REF!</v>
      </c>
      <c r="V11" s="29" t="e">
        <f>#REF!*0.87</f>
        <v>#REF!</v>
      </c>
      <c r="W11" s="29" t="e">
        <f>#REF!*0.87</f>
        <v>#REF!</v>
      </c>
      <c r="X11" s="50" t="e">
        <f>#REF!*0.87</f>
        <v>#REF!</v>
      </c>
      <c r="Y11" s="50" t="e">
        <f>#REF!*0.87</f>
        <v>#REF!</v>
      </c>
      <c r="Z11" s="29" t="e">
        <f>#REF!*0.87</f>
        <v>#REF!</v>
      </c>
      <c r="AA11" s="29" t="e">
        <f>#REF!+25</f>
        <v>#REF!</v>
      </c>
      <c r="AB11" s="29" t="e">
        <f>#REF!+25</f>
        <v>#REF!</v>
      </c>
      <c r="AC11" s="29" t="e">
        <f>#REF!+25</f>
        <v>#REF!</v>
      </c>
      <c r="AD11" s="29" t="e">
        <f>#REF!+25</f>
        <v>#REF!</v>
      </c>
      <c r="AE11" s="29" t="e">
        <f>#REF!+25</f>
        <v>#REF!</v>
      </c>
      <c r="AF11" s="29" t="e">
        <f>#REF!+25</f>
        <v>#REF!</v>
      </c>
      <c r="AG11" s="29" t="e">
        <f>#REF!+25</f>
        <v>#REF!</v>
      </c>
      <c r="AH11" s="29" t="e">
        <f>#REF!+25</f>
        <v>#REF!</v>
      </c>
      <c r="AI11" s="29" t="e">
        <f>#REF!+25</f>
        <v>#REF!</v>
      </c>
      <c r="AJ11" s="29" t="e">
        <f>#REF!+25</f>
        <v>#REF!</v>
      </c>
      <c r="AK11" s="29" t="e">
        <f>#REF!+25</f>
        <v>#REF!</v>
      </c>
      <c r="AL11" s="29" t="e">
        <f>#REF!+25</f>
        <v>#REF!</v>
      </c>
      <c r="AM11" s="29" t="e">
        <f>#REF!+25</f>
        <v>#REF!</v>
      </c>
      <c r="AN11" s="29" t="e">
        <f>#REF!+25</f>
        <v>#REF!</v>
      </c>
      <c r="AO11" s="29" t="e">
        <f>#REF!+25</f>
        <v>#REF!</v>
      </c>
      <c r="AP11" s="29" t="e">
        <f>#REF!+25</f>
        <v>#REF!</v>
      </c>
      <c r="AQ11" s="29" t="e">
        <f>#REF!+25</f>
        <v>#REF!</v>
      </c>
      <c r="AR11" s="29" t="e">
        <f>#REF!+25</f>
        <v>#REF!</v>
      </c>
      <c r="AS11" s="29" t="e">
        <f>#REF!+25</f>
        <v>#REF!</v>
      </c>
      <c r="AT11" s="29" t="e">
        <f>#REF!+25</f>
        <v>#REF!</v>
      </c>
      <c r="AU11" s="29" t="e">
        <f>#REF!+25</f>
        <v>#REF!</v>
      </c>
      <c r="AV11" s="29" t="e">
        <f>#REF!+25</f>
        <v>#REF!</v>
      </c>
      <c r="AW11" s="29" t="e">
        <f>#REF!+25</f>
        <v>#REF!</v>
      </c>
      <c r="AX11" s="29" t="e">
        <f>#REF!+25</f>
        <v>#REF!</v>
      </c>
      <c r="AY11" s="29" t="e">
        <f>#REF!+25</f>
        <v>#REF!</v>
      </c>
      <c r="AZ11" s="29" t="e">
        <f>#REF!+25</f>
        <v>#REF!</v>
      </c>
    </row>
    <row r="12" spans="1:52" s="3" customFormat="1" ht="12" customHeight="1">
      <c r="A12" s="12" t="s">
        <v>252</v>
      </c>
      <c r="B12" s="29"/>
      <c r="C12" s="29"/>
      <c r="D12" s="29"/>
      <c r="E12" s="29"/>
      <c r="F12" s="29"/>
      <c r="G12" s="30"/>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row>
    <row r="13" spans="1:52" s="4" customFormat="1" ht="12" customHeight="1">
      <c r="A13" s="13">
        <v>1</v>
      </c>
      <c r="B13" s="29" t="e">
        <f>#REF!*0.87</f>
        <v>#REF!</v>
      </c>
      <c r="C13" s="29" t="e">
        <f>#REF!*0.87</f>
        <v>#REF!</v>
      </c>
      <c r="D13" s="29" t="e">
        <f>#REF!*0.87</f>
        <v>#REF!</v>
      </c>
      <c r="E13" s="29" t="e">
        <f>#REF!*0.87</f>
        <v>#REF!</v>
      </c>
      <c r="F13" s="29" t="e">
        <f>#REF!*0.87</f>
        <v>#REF!</v>
      </c>
      <c r="G13" s="30" t="e">
        <f>#REF!*0.87</f>
        <v>#REF!</v>
      </c>
      <c r="H13" s="29" t="e">
        <f>#REF!*0.87</f>
        <v>#REF!</v>
      </c>
      <c r="I13" s="29" t="e">
        <f>#REF!*0.87</f>
        <v>#REF!</v>
      </c>
      <c r="J13" s="29" t="e">
        <f>#REF!*0.87</f>
        <v>#REF!</v>
      </c>
      <c r="K13" s="29" t="e">
        <f>#REF!*0.87</f>
        <v>#REF!</v>
      </c>
      <c r="L13" s="29" t="e">
        <f>#REF!*0.87</f>
        <v>#REF!</v>
      </c>
      <c r="M13" s="29" t="e">
        <f>#REF!*0.87</f>
        <v>#REF!</v>
      </c>
      <c r="N13" s="29" t="e">
        <f>#REF!*0.87</f>
        <v>#REF!</v>
      </c>
      <c r="O13" s="29" t="e">
        <f>#REF!*0.87</f>
        <v>#REF!</v>
      </c>
      <c r="P13" s="29" t="e">
        <f>#REF!*0.87</f>
        <v>#REF!</v>
      </c>
      <c r="Q13" s="29" t="e">
        <f>#REF!*0.87</f>
        <v>#REF!</v>
      </c>
      <c r="R13" s="29" t="e">
        <f>#REF!*0.87</f>
        <v>#REF!</v>
      </c>
      <c r="S13" s="29" t="e">
        <f>#REF!*0.87</f>
        <v>#REF!</v>
      </c>
      <c r="T13" s="29" t="e">
        <f>#REF!*0.87</f>
        <v>#REF!</v>
      </c>
      <c r="U13" s="29" t="e">
        <f>#REF!*0.87</f>
        <v>#REF!</v>
      </c>
      <c r="V13" s="29" t="e">
        <f>#REF!*0.87</f>
        <v>#REF!</v>
      </c>
      <c r="W13" s="29" t="e">
        <f>#REF!*0.87</f>
        <v>#REF!</v>
      </c>
      <c r="X13" s="50" t="e">
        <f>#REF!*0.87</f>
        <v>#REF!</v>
      </c>
      <c r="Y13" s="50" t="e">
        <f>#REF!*0.87</f>
        <v>#REF!</v>
      </c>
      <c r="Z13" s="29" t="e">
        <f>#REF!*0.87</f>
        <v>#REF!</v>
      </c>
      <c r="AA13" s="29" t="e">
        <f>#REF!+25</f>
        <v>#REF!</v>
      </c>
      <c r="AB13" s="29" t="e">
        <f>#REF!+25</f>
        <v>#REF!</v>
      </c>
      <c r="AC13" s="29" t="e">
        <f>#REF!+25</f>
        <v>#REF!</v>
      </c>
      <c r="AD13" s="29" t="e">
        <f>#REF!+25</f>
        <v>#REF!</v>
      </c>
      <c r="AE13" s="29" t="e">
        <f>#REF!+25</f>
        <v>#REF!</v>
      </c>
      <c r="AF13" s="29" t="e">
        <f>#REF!+25</f>
        <v>#REF!</v>
      </c>
      <c r="AG13" s="29" t="e">
        <f>#REF!+25</f>
        <v>#REF!</v>
      </c>
      <c r="AH13" s="29" t="e">
        <f>#REF!+25</f>
        <v>#REF!</v>
      </c>
      <c r="AI13" s="29" t="e">
        <f>#REF!+25</f>
        <v>#REF!</v>
      </c>
      <c r="AJ13" s="29" t="e">
        <f>#REF!+25</f>
        <v>#REF!</v>
      </c>
      <c r="AK13" s="29" t="e">
        <f>#REF!+25</f>
        <v>#REF!</v>
      </c>
      <c r="AL13" s="29" t="e">
        <f>#REF!+25</f>
        <v>#REF!</v>
      </c>
      <c r="AM13" s="29" t="e">
        <f>#REF!+25</f>
        <v>#REF!</v>
      </c>
      <c r="AN13" s="29" t="e">
        <f>#REF!+25</f>
        <v>#REF!</v>
      </c>
      <c r="AO13" s="29" t="e">
        <f>#REF!+25</f>
        <v>#REF!</v>
      </c>
      <c r="AP13" s="29" t="e">
        <f>#REF!+25</f>
        <v>#REF!</v>
      </c>
      <c r="AQ13" s="29" t="e">
        <f>#REF!+25</f>
        <v>#REF!</v>
      </c>
      <c r="AR13" s="29" t="e">
        <f>#REF!+25</f>
        <v>#REF!</v>
      </c>
      <c r="AS13" s="29" t="e">
        <f>#REF!+25</f>
        <v>#REF!</v>
      </c>
      <c r="AT13" s="29" t="e">
        <f>#REF!+25</f>
        <v>#REF!</v>
      </c>
      <c r="AU13" s="29" t="e">
        <f>#REF!+25</f>
        <v>#REF!</v>
      </c>
      <c r="AV13" s="29" t="e">
        <f>#REF!+25</f>
        <v>#REF!</v>
      </c>
      <c r="AW13" s="29" t="e">
        <f>#REF!+25</f>
        <v>#REF!</v>
      </c>
      <c r="AX13" s="29" t="e">
        <f>#REF!+25</f>
        <v>#REF!</v>
      </c>
      <c r="AY13" s="29" t="e">
        <f>#REF!+25</f>
        <v>#REF!</v>
      </c>
      <c r="AZ13" s="29" t="e">
        <f>#REF!+25</f>
        <v>#REF!</v>
      </c>
    </row>
    <row r="14" spans="1:52" s="4" customFormat="1" ht="12" customHeight="1">
      <c r="A14" s="13">
        <v>2</v>
      </c>
      <c r="B14" s="29" t="e">
        <f>#REF!*0.87</f>
        <v>#REF!</v>
      </c>
      <c r="C14" s="29" t="e">
        <f>#REF!*0.87</f>
        <v>#REF!</v>
      </c>
      <c r="D14" s="29" t="e">
        <f>#REF!*0.87</f>
        <v>#REF!</v>
      </c>
      <c r="E14" s="29" t="e">
        <f>#REF!*0.87</f>
        <v>#REF!</v>
      </c>
      <c r="F14" s="29" t="e">
        <f>#REF!*0.87</f>
        <v>#REF!</v>
      </c>
      <c r="G14" s="30" t="e">
        <f>#REF!*0.87</f>
        <v>#REF!</v>
      </c>
      <c r="H14" s="29" t="e">
        <f>#REF!*0.87</f>
        <v>#REF!</v>
      </c>
      <c r="I14" s="29" t="e">
        <f>#REF!*0.87</f>
        <v>#REF!</v>
      </c>
      <c r="J14" s="29" t="e">
        <f>#REF!*0.87</f>
        <v>#REF!</v>
      </c>
      <c r="K14" s="29" t="e">
        <f>#REF!*0.87</f>
        <v>#REF!</v>
      </c>
      <c r="L14" s="29" t="e">
        <f>#REF!*0.87</f>
        <v>#REF!</v>
      </c>
      <c r="M14" s="29" t="e">
        <f>#REF!*0.87</f>
        <v>#REF!</v>
      </c>
      <c r="N14" s="29" t="e">
        <f>#REF!*0.87</f>
        <v>#REF!</v>
      </c>
      <c r="O14" s="29" t="e">
        <f>#REF!*0.87</f>
        <v>#REF!</v>
      </c>
      <c r="P14" s="29" t="e">
        <f>#REF!*0.87</f>
        <v>#REF!</v>
      </c>
      <c r="Q14" s="29" t="e">
        <f>#REF!*0.87</f>
        <v>#REF!</v>
      </c>
      <c r="R14" s="29" t="e">
        <f>#REF!*0.87</f>
        <v>#REF!</v>
      </c>
      <c r="S14" s="29" t="e">
        <f>#REF!*0.87</f>
        <v>#REF!</v>
      </c>
      <c r="T14" s="29" t="e">
        <f>#REF!*0.87</f>
        <v>#REF!</v>
      </c>
      <c r="U14" s="29" t="e">
        <f>#REF!*0.87</f>
        <v>#REF!</v>
      </c>
      <c r="V14" s="29" t="e">
        <f>#REF!*0.87</f>
        <v>#REF!</v>
      </c>
      <c r="W14" s="29" t="e">
        <f>#REF!*0.87</f>
        <v>#REF!</v>
      </c>
      <c r="X14" s="50" t="e">
        <f>#REF!*0.87</f>
        <v>#REF!</v>
      </c>
      <c r="Y14" s="50" t="e">
        <f>#REF!*0.87</f>
        <v>#REF!</v>
      </c>
      <c r="Z14" s="29" t="e">
        <f>#REF!*0.87</f>
        <v>#REF!</v>
      </c>
      <c r="AA14" s="29" t="e">
        <f>#REF!+25</f>
        <v>#REF!</v>
      </c>
      <c r="AB14" s="29" t="e">
        <f>#REF!+25</f>
        <v>#REF!</v>
      </c>
      <c r="AC14" s="29" t="e">
        <f>#REF!+25</f>
        <v>#REF!</v>
      </c>
      <c r="AD14" s="29" t="e">
        <f>#REF!+25</f>
        <v>#REF!</v>
      </c>
      <c r="AE14" s="29" t="e">
        <f>#REF!+25</f>
        <v>#REF!</v>
      </c>
      <c r="AF14" s="29" t="e">
        <f>#REF!+25</f>
        <v>#REF!</v>
      </c>
      <c r="AG14" s="29" t="e">
        <f>#REF!+25</f>
        <v>#REF!</v>
      </c>
      <c r="AH14" s="29" t="e">
        <f>#REF!+25</f>
        <v>#REF!</v>
      </c>
      <c r="AI14" s="29" t="e">
        <f>#REF!+25</f>
        <v>#REF!</v>
      </c>
      <c r="AJ14" s="29" t="e">
        <f>#REF!+25</f>
        <v>#REF!</v>
      </c>
      <c r="AK14" s="29" t="e">
        <f>#REF!+25</f>
        <v>#REF!</v>
      </c>
      <c r="AL14" s="29" t="e">
        <f>#REF!+25</f>
        <v>#REF!</v>
      </c>
      <c r="AM14" s="29" t="e">
        <f>#REF!+25</f>
        <v>#REF!</v>
      </c>
      <c r="AN14" s="29" t="e">
        <f>#REF!+25</f>
        <v>#REF!</v>
      </c>
      <c r="AO14" s="29" t="e">
        <f>#REF!+25</f>
        <v>#REF!</v>
      </c>
      <c r="AP14" s="29" t="e">
        <f>#REF!+25</f>
        <v>#REF!</v>
      </c>
      <c r="AQ14" s="29" t="e">
        <f>#REF!+25</f>
        <v>#REF!</v>
      </c>
      <c r="AR14" s="29" t="e">
        <f>#REF!+25</f>
        <v>#REF!</v>
      </c>
      <c r="AS14" s="29" t="e">
        <f>#REF!+25</f>
        <v>#REF!</v>
      </c>
      <c r="AT14" s="29" t="e">
        <f>#REF!+25</f>
        <v>#REF!</v>
      </c>
      <c r="AU14" s="29" t="e">
        <f>#REF!+25</f>
        <v>#REF!</v>
      </c>
      <c r="AV14" s="29" t="e">
        <f>#REF!+25</f>
        <v>#REF!</v>
      </c>
      <c r="AW14" s="29" t="e">
        <f>#REF!+25</f>
        <v>#REF!</v>
      </c>
      <c r="AX14" s="29" t="e">
        <f>#REF!+25</f>
        <v>#REF!</v>
      </c>
      <c r="AY14" s="29" t="e">
        <f>#REF!+25</f>
        <v>#REF!</v>
      </c>
      <c r="AZ14" s="29" t="e">
        <f>#REF!+25</f>
        <v>#REF!</v>
      </c>
    </row>
    <row r="15" spans="1:52" s="3" customFormat="1" ht="12" customHeight="1">
      <c r="A15" s="12" t="s">
        <v>34</v>
      </c>
      <c r="B15" s="29"/>
      <c r="C15" s="29"/>
      <c r="D15" s="29"/>
      <c r="E15" s="29"/>
      <c r="F15" s="29"/>
      <c r="G15" s="30"/>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row>
    <row r="16" spans="1:52" s="4" customFormat="1" ht="12" customHeight="1">
      <c r="A16" s="13">
        <v>1</v>
      </c>
      <c r="B16" s="29" t="e">
        <f>#REF!*0.87</f>
        <v>#REF!</v>
      </c>
      <c r="C16" s="29" t="e">
        <f>#REF!*0.87</f>
        <v>#REF!</v>
      </c>
      <c r="D16" s="29" t="e">
        <f>#REF!*0.87</f>
        <v>#REF!</v>
      </c>
      <c r="E16" s="29" t="e">
        <f>#REF!*0.87</f>
        <v>#REF!</v>
      </c>
      <c r="F16" s="29" t="e">
        <f>#REF!*0.87</f>
        <v>#REF!</v>
      </c>
      <c r="G16" s="30" t="e">
        <f>#REF!*0.87</f>
        <v>#REF!</v>
      </c>
      <c r="H16" s="29" t="e">
        <f>#REF!*0.87</f>
        <v>#REF!</v>
      </c>
      <c r="I16" s="29" t="e">
        <f>#REF!*0.87</f>
        <v>#REF!</v>
      </c>
      <c r="J16" s="29" t="e">
        <f>#REF!*0.87</f>
        <v>#REF!</v>
      </c>
      <c r="K16" s="29" t="e">
        <f>#REF!*0.87</f>
        <v>#REF!</v>
      </c>
      <c r="L16" s="29" t="e">
        <f>#REF!*0.87</f>
        <v>#REF!</v>
      </c>
      <c r="M16" s="29" t="e">
        <f>#REF!*0.87</f>
        <v>#REF!</v>
      </c>
      <c r="N16" s="29" t="e">
        <f>#REF!*0.87</f>
        <v>#REF!</v>
      </c>
      <c r="O16" s="29" t="e">
        <f>#REF!*0.87</f>
        <v>#REF!</v>
      </c>
      <c r="P16" s="29" t="e">
        <f>#REF!*0.87</f>
        <v>#REF!</v>
      </c>
      <c r="Q16" s="29" t="e">
        <f>#REF!*0.87</f>
        <v>#REF!</v>
      </c>
      <c r="R16" s="29" t="e">
        <f>#REF!*0.87</f>
        <v>#REF!</v>
      </c>
      <c r="S16" s="29" t="e">
        <f>#REF!*0.87</f>
        <v>#REF!</v>
      </c>
      <c r="T16" s="29" t="e">
        <f>#REF!*0.87</f>
        <v>#REF!</v>
      </c>
      <c r="U16" s="29" t="e">
        <f>#REF!*0.87</f>
        <v>#REF!</v>
      </c>
      <c r="V16" s="29" t="e">
        <f>#REF!*0.87</f>
        <v>#REF!</v>
      </c>
      <c r="W16" s="29" t="e">
        <f>#REF!*0.87</f>
        <v>#REF!</v>
      </c>
      <c r="X16" s="50" t="e">
        <f>#REF!*0.87</f>
        <v>#REF!</v>
      </c>
      <c r="Y16" s="50" t="e">
        <f>#REF!*0.87</f>
        <v>#REF!</v>
      </c>
      <c r="Z16" s="29" t="e">
        <f>#REF!*0.87</f>
        <v>#REF!</v>
      </c>
      <c r="AA16" s="29" t="e">
        <f>#REF!+25</f>
        <v>#REF!</v>
      </c>
      <c r="AB16" s="29" t="e">
        <f>#REF!+25</f>
        <v>#REF!</v>
      </c>
      <c r="AC16" s="29" t="e">
        <f>#REF!+25</f>
        <v>#REF!</v>
      </c>
      <c r="AD16" s="29" t="e">
        <f>#REF!+25</f>
        <v>#REF!</v>
      </c>
      <c r="AE16" s="29" t="e">
        <f>#REF!+25</f>
        <v>#REF!</v>
      </c>
      <c r="AF16" s="29" t="e">
        <f>#REF!+25</f>
        <v>#REF!</v>
      </c>
      <c r="AG16" s="29" t="e">
        <f>#REF!+25</f>
        <v>#REF!</v>
      </c>
      <c r="AH16" s="29" t="e">
        <f>#REF!+25</f>
        <v>#REF!</v>
      </c>
      <c r="AI16" s="29" t="e">
        <f>#REF!+25</f>
        <v>#REF!</v>
      </c>
      <c r="AJ16" s="29" t="e">
        <f>#REF!+25</f>
        <v>#REF!</v>
      </c>
      <c r="AK16" s="29" t="e">
        <f>#REF!+25</f>
        <v>#REF!</v>
      </c>
      <c r="AL16" s="29" t="e">
        <f>#REF!+25</f>
        <v>#REF!</v>
      </c>
      <c r="AM16" s="29" t="e">
        <f>#REF!+25</f>
        <v>#REF!</v>
      </c>
      <c r="AN16" s="29" t="e">
        <f>#REF!+25</f>
        <v>#REF!</v>
      </c>
      <c r="AO16" s="29" t="e">
        <f>#REF!+25</f>
        <v>#REF!</v>
      </c>
      <c r="AP16" s="29" t="e">
        <f>#REF!+25</f>
        <v>#REF!</v>
      </c>
      <c r="AQ16" s="29" t="e">
        <f>#REF!+25</f>
        <v>#REF!</v>
      </c>
      <c r="AR16" s="29" t="e">
        <f>#REF!+25</f>
        <v>#REF!</v>
      </c>
      <c r="AS16" s="29" t="e">
        <f>#REF!+25</f>
        <v>#REF!</v>
      </c>
      <c r="AT16" s="29" t="e">
        <f>#REF!+25</f>
        <v>#REF!</v>
      </c>
      <c r="AU16" s="29" t="e">
        <f>#REF!+25</f>
        <v>#REF!</v>
      </c>
      <c r="AV16" s="29" t="e">
        <f>#REF!+25</f>
        <v>#REF!</v>
      </c>
      <c r="AW16" s="29" t="e">
        <f>#REF!+25</f>
        <v>#REF!</v>
      </c>
      <c r="AX16" s="29" t="e">
        <f>#REF!+25</f>
        <v>#REF!</v>
      </c>
      <c r="AY16" s="29" t="e">
        <f>#REF!+25</f>
        <v>#REF!</v>
      </c>
      <c r="AZ16" s="29" t="e">
        <f>#REF!+25</f>
        <v>#REF!</v>
      </c>
    </row>
    <row r="17" spans="1:15734" s="4" customFormat="1" ht="12" customHeight="1">
      <c r="A17" s="13">
        <v>2</v>
      </c>
      <c r="B17" s="29" t="e">
        <f>#REF!*0.87</f>
        <v>#REF!</v>
      </c>
      <c r="C17" s="29" t="e">
        <f>#REF!*0.87</f>
        <v>#REF!</v>
      </c>
      <c r="D17" s="29" t="e">
        <f>#REF!*0.87</f>
        <v>#REF!</v>
      </c>
      <c r="E17" s="29" t="e">
        <f>#REF!*0.87</f>
        <v>#REF!</v>
      </c>
      <c r="F17" s="29" t="e">
        <f>#REF!*0.87</f>
        <v>#REF!</v>
      </c>
      <c r="G17" s="30" t="e">
        <f>#REF!*0.87</f>
        <v>#REF!</v>
      </c>
      <c r="H17" s="29" t="e">
        <f>#REF!*0.87</f>
        <v>#REF!</v>
      </c>
      <c r="I17" s="29" t="e">
        <f>#REF!*0.87</f>
        <v>#REF!</v>
      </c>
      <c r="J17" s="29" t="e">
        <f>#REF!*0.87</f>
        <v>#REF!</v>
      </c>
      <c r="K17" s="29" t="e">
        <f>#REF!*0.87</f>
        <v>#REF!</v>
      </c>
      <c r="L17" s="29" t="e">
        <f>#REF!*0.87</f>
        <v>#REF!</v>
      </c>
      <c r="M17" s="29" t="e">
        <f>#REF!*0.87</f>
        <v>#REF!</v>
      </c>
      <c r="N17" s="29" t="e">
        <f>#REF!*0.87</f>
        <v>#REF!</v>
      </c>
      <c r="O17" s="29" t="e">
        <f>#REF!*0.87</f>
        <v>#REF!</v>
      </c>
      <c r="P17" s="29" t="e">
        <f>#REF!*0.87</f>
        <v>#REF!</v>
      </c>
      <c r="Q17" s="29" t="e">
        <f>#REF!*0.87</f>
        <v>#REF!</v>
      </c>
      <c r="R17" s="29" t="e">
        <f>#REF!*0.87</f>
        <v>#REF!</v>
      </c>
      <c r="S17" s="29" t="e">
        <f>#REF!*0.87</f>
        <v>#REF!</v>
      </c>
      <c r="T17" s="29" t="e">
        <f>#REF!*0.87</f>
        <v>#REF!</v>
      </c>
      <c r="U17" s="29" t="e">
        <f>#REF!*0.87</f>
        <v>#REF!</v>
      </c>
      <c r="V17" s="29" t="e">
        <f>#REF!*0.87</f>
        <v>#REF!</v>
      </c>
      <c r="W17" s="29" t="e">
        <f>#REF!*0.87</f>
        <v>#REF!</v>
      </c>
      <c r="X17" s="50" t="e">
        <f>#REF!*0.87</f>
        <v>#REF!</v>
      </c>
      <c r="Y17" s="50" t="e">
        <f>#REF!*0.87</f>
        <v>#REF!</v>
      </c>
      <c r="Z17" s="29" t="e">
        <f>#REF!*0.87</f>
        <v>#REF!</v>
      </c>
      <c r="AA17" s="29" t="e">
        <f>#REF!+25</f>
        <v>#REF!</v>
      </c>
      <c r="AB17" s="29" t="e">
        <f>#REF!+25</f>
        <v>#REF!</v>
      </c>
      <c r="AC17" s="29" t="e">
        <f>#REF!+25</f>
        <v>#REF!</v>
      </c>
      <c r="AD17" s="29" t="e">
        <f>#REF!+25</f>
        <v>#REF!</v>
      </c>
      <c r="AE17" s="29" t="e">
        <f>#REF!+25</f>
        <v>#REF!</v>
      </c>
      <c r="AF17" s="29" t="e">
        <f>#REF!+25</f>
        <v>#REF!</v>
      </c>
      <c r="AG17" s="29" t="e">
        <f>#REF!+25</f>
        <v>#REF!</v>
      </c>
      <c r="AH17" s="29" t="e">
        <f>#REF!+25</f>
        <v>#REF!</v>
      </c>
      <c r="AI17" s="29" t="e">
        <f>#REF!+25</f>
        <v>#REF!</v>
      </c>
      <c r="AJ17" s="29" t="e">
        <f>#REF!+25</f>
        <v>#REF!</v>
      </c>
      <c r="AK17" s="29" t="e">
        <f>#REF!+25</f>
        <v>#REF!</v>
      </c>
      <c r="AL17" s="29" t="e">
        <f>#REF!+25</f>
        <v>#REF!</v>
      </c>
      <c r="AM17" s="29" t="e">
        <f>#REF!+25</f>
        <v>#REF!</v>
      </c>
      <c r="AN17" s="29" t="e">
        <f>#REF!+25</f>
        <v>#REF!</v>
      </c>
      <c r="AO17" s="29" t="e">
        <f>#REF!+25</f>
        <v>#REF!</v>
      </c>
      <c r="AP17" s="29" t="e">
        <f>#REF!+25</f>
        <v>#REF!</v>
      </c>
      <c r="AQ17" s="29" t="e">
        <f>#REF!+25</f>
        <v>#REF!</v>
      </c>
      <c r="AR17" s="29" t="e">
        <f>#REF!+25</f>
        <v>#REF!</v>
      </c>
      <c r="AS17" s="29" t="e">
        <f>#REF!+25</f>
        <v>#REF!</v>
      </c>
      <c r="AT17" s="29" t="e">
        <f>#REF!+25</f>
        <v>#REF!</v>
      </c>
      <c r="AU17" s="29" t="e">
        <f>#REF!+25</f>
        <v>#REF!</v>
      </c>
      <c r="AV17" s="29" t="e">
        <f>#REF!+25</f>
        <v>#REF!</v>
      </c>
      <c r="AW17" s="29" t="e">
        <f>#REF!+25</f>
        <v>#REF!</v>
      </c>
      <c r="AX17" s="29" t="e">
        <f>#REF!+25</f>
        <v>#REF!</v>
      </c>
      <c r="AY17" s="29" t="e">
        <f>#REF!+25</f>
        <v>#REF!</v>
      </c>
      <c r="AZ17" s="29" t="e">
        <f>#REF!+25</f>
        <v>#REF!</v>
      </c>
    </row>
    <row r="18" spans="1:15734" s="3" customFormat="1" ht="12" customHeight="1">
      <c r="A18" s="12" t="s">
        <v>35</v>
      </c>
      <c r="B18" s="29"/>
      <c r="C18" s="29"/>
      <c r="D18" s="29"/>
      <c r="E18" s="29"/>
      <c r="F18" s="29"/>
      <c r="G18" s="30"/>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row>
    <row r="19" spans="1:15734" s="4" customFormat="1" ht="12" customHeight="1">
      <c r="A19" s="13" t="s">
        <v>36</v>
      </c>
      <c r="B19" s="29" t="e">
        <f>#REF!*0.87</f>
        <v>#REF!</v>
      </c>
      <c r="C19" s="29" t="e">
        <f>#REF!*0.87</f>
        <v>#REF!</v>
      </c>
      <c r="D19" s="29" t="e">
        <f>#REF!*0.87</f>
        <v>#REF!</v>
      </c>
      <c r="E19" s="29" t="e">
        <f>#REF!*0.87</f>
        <v>#REF!</v>
      </c>
      <c r="F19" s="29" t="e">
        <f>#REF!*0.87</f>
        <v>#REF!</v>
      </c>
      <c r="G19" s="30" t="e">
        <f>#REF!*0.87</f>
        <v>#REF!</v>
      </c>
      <c r="H19" s="29" t="e">
        <f>#REF!*0.87</f>
        <v>#REF!</v>
      </c>
      <c r="I19" s="29" t="e">
        <f>#REF!*0.87</f>
        <v>#REF!</v>
      </c>
      <c r="J19" s="29" t="e">
        <f>#REF!*0.87</f>
        <v>#REF!</v>
      </c>
      <c r="K19" s="29" t="e">
        <f>#REF!*0.87</f>
        <v>#REF!</v>
      </c>
      <c r="L19" s="29" t="e">
        <f>#REF!*0.87</f>
        <v>#REF!</v>
      </c>
      <c r="M19" s="29" t="e">
        <f>#REF!*0.87</f>
        <v>#REF!</v>
      </c>
      <c r="N19" s="29" t="e">
        <f>#REF!*0.87</f>
        <v>#REF!</v>
      </c>
      <c r="O19" s="29" t="e">
        <f>#REF!*0.87</f>
        <v>#REF!</v>
      </c>
      <c r="P19" s="29" t="e">
        <f>#REF!*0.87</f>
        <v>#REF!</v>
      </c>
      <c r="Q19" s="29" t="e">
        <f>#REF!*0.87</f>
        <v>#REF!</v>
      </c>
      <c r="R19" s="29" t="e">
        <f>#REF!*0.87</f>
        <v>#REF!</v>
      </c>
      <c r="S19" s="29" t="e">
        <f>#REF!*0.87</f>
        <v>#REF!</v>
      </c>
      <c r="T19" s="29" t="e">
        <f>#REF!*0.87</f>
        <v>#REF!</v>
      </c>
      <c r="U19" s="29" t="e">
        <f>#REF!*0.87</f>
        <v>#REF!</v>
      </c>
      <c r="V19" s="29" t="e">
        <f>#REF!*0.87</f>
        <v>#REF!</v>
      </c>
      <c r="W19" s="29" t="e">
        <f>#REF!*0.87</f>
        <v>#REF!</v>
      </c>
      <c r="X19" s="50" t="e">
        <f>#REF!*0.87</f>
        <v>#REF!</v>
      </c>
      <c r="Y19" s="50" t="e">
        <f>#REF!*0.87</f>
        <v>#REF!</v>
      </c>
      <c r="Z19" s="29" t="e">
        <f>#REF!*0.87</f>
        <v>#REF!</v>
      </c>
      <c r="AA19" s="29" t="e">
        <f>#REF!+25</f>
        <v>#REF!</v>
      </c>
      <c r="AB19" s="29" t="e">
        <f>#REF!+25</f>
        <v>#REF!</v>
      </c>
      <c r="AC19" s="29" t="e">
        <f>#REF!+25</f>
        <v>#REF!</v>
      </c>
      <c r="AD19" s="29" t="e">
        <f>#REF!+25</f>
        <v>#REF!</v>
      </c>
      <c r="AE19" s="29" t="e">
        <f>#REF!+25</f>
        <v>#REF!</v>
      </c>
      <c r="AF19" s="29" t="e">
        <f>#REF!+25</f>
        <v>#REF!</v>
      </c>
      <c r="AG19" s="29" t="e">
        <f>#REF!+25</f>
        <v>#REF!</v>
      </c>
      <c r="AH19" s="29" t="e">
        <f>#REF!+25</f>
        <v>#REF!</v>
      </c>
      <c r="AI19" s="29" t="e">
        <f>#REF!+25</f>
        <v>#REF!</v>
      </c>
      <c r="AJ19" s="29" t="e">
        <f>#REF!+25</f>
        <v>#REF!</v>
      </c>
      <c r="AK19" s="29" t="e">
        <f>#REF!+25</f>
        <v>#REF!</v>
      </c>
      <c r="AL19" s="29" t="e">
        <f>#REF!+25</f>
        <v>#REF!</v>
      </c>
      <c r="AM19" s="29" t="e">
        <f>#REF!+25</f>
        <v>#REF!</v>
      </c>
      <c r="AN19" s="29" t="e">
        <f>#REF!+25</f>
        <v>#REF!</v>
      </c>
      <c r="AO19" s="29" t="e">
        <f>#REF!+25</f>
        <v>#REF!</v>
      </c>
      <c r="AP19" s="29" t="e">
        <f>#REF!+25</f>
        <v>#REF!</v>
      </c>
      <c r="AQ19" s="29" t="e">
        <f>#REF!+25</f>
        <v>#REF!</v>
      </c>
      <c r="AR19" s="29" t="e">
        <f>#REF!+25</f>
        <v>#REF!</v>
      </c>
      <c r="AS19" s="29" t="e">
        <f>#REF!+25</f>
        <v>#REF!</v>
      </c>
      <c r="AT19" s="29" t="e">
        <f>#REF!+25</f>
        <v>#REF!</v>
      </c>
      <c r="AU19" s="29" t="e">
        <f>#REF!+25</f>
        <v>#REF!</v>
      </c>
      <c r="AV19" s="29" t="e">
        <f>#REF!+25</f>
        <v>#REF!</v>
      </c>
      <c r="AW19" s="29" t="e">
        <f>#REF!+25</f>
        <v>#REF!</v>
      </c>
      <c r="AX19" s="29" t="e">
        <f>#REF!+25</f>
        <v>#REF!</v>
      </c>
      <c r="AY19" s="29" t="e">
        <f>#REF!+25</f>
        <v>#REF!</v>
      </c>
      <c r="AZ19" s="29" t="e">
        <f>#REF!+25</f>
        <v>#REF!</v>
      </c>
    </row>
    <row r="20" spans="1:15734" s="4" customFormat="1" ht="12" customHeight="1">
      <c r="A20" s="31"/>
      <c r="B20" s="32"/>
      <c r="C20" s="32"/>
      <c r="D20" s="32"/>
      <c r="E20" s="32"/>
      <c r="F20" s="32"/>
      <c r="G20" s="33"/>
      <c r="H20" s="32"/>
      <c r="I20" s="32"/>
      <c r="J20" s="32"/>
      <c r="K20" s="32"/>
      <c r="L20" s="32"/>
      <c r="M20" s="32"/>
      <c r="N20" s="32"/>
      <c r="O20" s="32"/>
      <c r="P20" s="32"/>
      <c r="Q20" s="32"/>
      <c r="R20" s="32"/>
      <c r="S20" s="32"/>
      <c r="T20" s="32"/>
      <c r="U20" s="32"/>
      <c r="V20" s="32"/>
      <c r="W20" s="32"/>
      <c r="X20" s="51"/>
      <c r="Y20" s="51"/>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row>
    <row r="21" spans="1:15734">
      <c r="A21" s="399" t="s">
        <v>466</v>
      </c>
      <c r="B21" s="399"/>
      <c r="C21" s="399"/>
      <c r="D21" s="399"/>
      <c r="E21" s="399"/>
      <c r="F21" s="399"/>
      <c r="G21" s="399"/>
      <c r="H21" s="399"/>
      <c r="I21" s="399"/>
      <c r="J21" s="399"/>
      <c r="K21" s="399"/>
      <c r="L21" s="399"/>
      <c r="M21" s="399"/>
      <c r="N21" s="399"/>
      <c r="O21" s="399"/>
      <c r="P21" s="399"/>
      <c r="Q21" s="399"/>
      <c r="R21" s="399"/>
      <c r="S21" s="399"/>
      <c r="T21" s="399"/>
      <c r="U21" s="399"/>
      <c r="V21" s="399"/>
      <c r="W21" s="399"/>
      <c r="X21" s="399"/>
      <c r="Y21" s="399"/>
      <c r="Z21" s="399"/>
      <c r="AA21" s="399"/>
      <c r="AB21" s="399"/>
      <c r="AC21" s="399"/>
      <c r="AD21" s="399"/>
      <c r="AE21" s="399"/>
      <c r="AF21" s="399"/>
      <c r="AG21" s="399"/>
      <c r="AH21" s="399"/>
      <c r="AI21" s="399"/>
      <c r="AJ21" s="399"/>
      <c r="AK21" s="399"/>
      <c r="AL21" s="399"/>
      <c r="AM21" s="399"/>
      <c r="AN21" s="399"/>
      <c r="AO21" s="399"/>
      <c r="AP21" s="399"/>
      <c r="AQ21" s="399"/>
      <c r="AR21" s="399"/>
      <c r="AS21" s="399"/>
      <c r="AT21" s="399"/>
      <c r="AU21" s="399"/>
      <c r="AV21" s="399"/>
      <c r="AW21" s="399"/>
      <c r="AX21" s="399"/>
      <c r="AY21" s="399"/>
      <c r="AZ21" s="399"/>
    </row>
    <row r="22" spans="1:15734" s="25" customFormat="1">
      <c r="A22" s="34" t="s">
        <v>127</v>
      </c>
      <c r="B22"/>
      <c r="C22"/>
      <c r="D22"/>
      <c r="E22"/>
      <c r="F22"/>
      <c r="G22" s="5"/>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18" t="s">
        <v>255</v>
      </c>
      <c r="ALO22" s="18" t="s">
        <v>255</v>
      </c>
      <c r="ALP22" s="18" t="s">
        <v>255</v>
      </c>
      <c r="ALQ22" s="18" t="s">
        <v>255</v>
      </c>
      <c r="ALR22" s="18" t="s">
        <v>255</v>
      </c>
      <c r="ALS22" s="18" t="s">
        <v>255</v>
      </c>
      <c r="ALT22" s="18" t="s">
        <v>255</v>
      </c>
      <c r="ALU22" s="18" t="s">
        <v>255</v>
      </c>
      <c r="ALV22" s="18" t="s">
        <v>255</v>
      </c>
      <c r="ALW22" s="18" t="s">
        <v>255</v>
      </c>
      <c r="ALX22" s="18" t="s">
        <v>255</v>
      </c>
      <c r="ALY22" s="18" t="s">
        <v>255</v>
      </c>
      <c r="ALZ22" s="18" t="s">
        <v>255</v>
      </c>
      <c r="AMA22" s="18" t="s">
        <v>255</v>
      </c>
      <c r="AMB22" s="18" t="s">
        <v>255</v>
      </c>
      <c r="AMC22" s="18" t="s">
        <v>255</v>
      </c>
      <c r="AMD22" s="18" t="s">
        <v>255</v>
      </c>
      <c r="AME22" s="18" t="s">
        <v>255</v>
      </c>
      <c r="AMF22" s="18" t="s">
        <v>255</v>
      </c>
      <c r="AMG22" s="18" t="s">
        <v>255</v>
      </c>
      <c r="AMH22" s="18" t="s">
        <v>255</v>
      </c>
      <c r="AMI22" s="18" t="s">
        <v>255</v>
      </c>
      <c r="AMJ22" s="18" t="s">
        <v>255</v>
      </c>
      <c r="AMK22" s="18" t="s">
        <v>255</v>
      </c>
      <c r="AML22" s="18" t="s">
        <v>255</v>
      </c>
      <c r="AMM22" s="18" t="s">
        <v>255</v>
      </c>
      <c r="AMN22" s="18" t="s">
        <v>255</v>
      </c>
      <c r="AMO22" s="18" t="s">
        <v>255</v>
      </c>
      <c r="AMP22" s="18" t="s">
        <v>255</v>
      </c>
      <c r="AMQ22" s="18" t="s">
        <v>255</v>
      </c>
      <c r="AMR22" s="18" t="s">
        <v>255</v>
      </c>
      <c r="AMS22" s="18" t="s">
        <v>255</v>
      </c>
      <c r="AMT22" s="18" t="s">
        <v>255</v>
      </c>
      <c r="AMU22" s="18" t="s">
        <v>255</v>
      </c>
      <c r="AMV22" s="18" t="s">
        <v>255</v>
      </c>
      <c r="AMW22" s="18" t="s">
        <v>255</v>
      </c>
      <c r="AMX22" s="18" t="s">
        <v>255</v>
      </c>
      <c r="AMY22" s="18" t="s">
        <v>255</v>
      </c>
      <c r="AMZ22" s="18" t="s">
        <v>255</v>
      </c>
      <c r="ANA22" s="18" t="s">
        <v>255</v>
      </c>
      <c r="ANB22" s="18" t="s">
        <v>255</v>
      </c>
      <c r="ANC22" s="18" t="s">
        <v>255</v>
      </c>
      <c r="AND22" s="18" t="s">
        <v>255</v>
      </c>
      <c r="ANE22" s="18" t="s">
        <v>255</v>
      </c>
      <c r="ANF22" s="18" t="s">
        <v>255</v>
      </c>
      <c r="ANG22" s="18" t="s">
        <v>255</v>
      </c>
      <c r="ANH22" s="18" t="s">
        <v>255</v>
      </c>
      <c r="ANI22" s="18" t="s">
        <v>255</v>
      </c>
      <c r="ANJ22" s="18" t="s">
        <v>255</v>
      </c>
      <c r="ANK22" s="18" t="s">
        <v>255</v>
      </c>
      <c r="ANL22" s="18" t="s">
        <v>255</v>
      </c>
      <c r="ANM22" s="18" t="s">
        <v>255</v>
      </c>
      <c r="ANN22" s="18" t="s">
        <v>255</v>
      </c>
      <c r="ANO22" s="18" t="s">
        <v>255</v>
      </c>
      <c r="ANP22" s="18" t="s">
        <v>255</v>
      </c>
      <c r="ANQ22" s="18" t="s">
        <v>255</v>
      </c>
      <c r="ANR22" s="18" t="s">
        <v>255</v>
      </c>
      <c r="ANS22" s="18" t="s">
        <v>255</v>
      </c>
      <c r="ANT22" s="18" t="s">
        <v>255</v>
      </c>
      <c r="ANU22" s="18" t="s">
        <v>255</v>
      </c>
      <c r="ANV22" s="18" t="s">
        <v>255</v>
      </c>
      <c r="ANW22" s="18" t="s">
        <v>255</v>
      </c>
      <c r="ANX22" s="18" t="s">
        <v>255</v>
      </c>
      <c r="ANY22" s="18" t="s">
        <v>255</v>
      </c>
      <c r="ANZ22" s="18" t="s">
        <v>255</v>
      </c>
      <c r="AOA22" s="18" t="s">
        <v>255</v>
      </c>
      <c r="AOB22" s="18" t="s">
        <v>255</v>
      </c>
      <c r="AOC22" s="18" t="s">
        <v>255</v>
      </c>
      <c r="AOD22" s="18" t="s">
        <v>255</v>
      </c>
      <c r="AOE22" s="18" t="s">
        <v>255</v>
      </c>
      <c r="AOF22" s="18" t="s">
        <v>255</v>
      </c>
      <c r="AOG22" s="18" t="s">
        <v>255</v>
      </c>
      <c r="AOH22" s="18" t="s">
        <v>255</v>
      </c>
      <c r="AOI22" s="18" t="s">
        <v>255</v>
      </c>
      <c r="AOJ22" s="18" t="s">
        <v>255</v>
      </c>
      <c r="AOK22" s="18" t="s">
        <v>255</v>
      </c>
      <c r="AOL22" s="18" t="s">
        <v>255</v>
      </c>
      <c r="AOM22" s="18" t="s">
        <v>255</v>
      </c>
      <c r="AON22" s="18" t="s">
        <v>255</v>
      </c>
      <c r="AOO22" s="18" t="s">
        <v>255</v>
      </c>
      <c r="AOP22" s="18" t="s">
        <v>255</v>
      </c>
      <c r="AOQ22" s="18" t="s">
        <v>255</v>
      </c>
      <c r="AOR22" s="18" t="s">
        <v>255</v>
      </c>
      <c r="AOS22" s="18" t="s">
        <v>255</v>
      </c>
      <c r="AOT22" s="18" t="s">
        <v>255</v>
      </c>
      <c r="AOU22" s="18" t="s">
        <v>255</v>
      </c>
      <c r="AOV22" s="18" t="s">
        <v>255</v>
      </c>
      <c r="AOW22" s="18" t="s">
        <v>255</v>
      </c>
      <c r="AOX22" s="18" t="s">
        <v>255</v>
      </c>
      <c r="AOY22" s="18" t="s">
        <v>255</v>
      </c>
      <c r="AOZ22" s="18" t="s">
        <v>255</v>
      </c>
      <c r="APA22" s="18" t="s">
        <v>255</v>
      </c>
      <c r="APB22" s="18" t="s">
        <v>255</v>
      </c>
      <c r="APC22" s="18" t="s">
        <v>255</v>
      </c>
      <c r="APD22" s="18" t="s">
        <v>255</v>
      </c>
      <c r="APE22" s="18" t="s">
        <v>255</v>
      </c>
      <c r="APF22" s="18" t="s">
        <v>255</v>
      </c>
      <c r="APG22" s="18" t="s">
        <v>255</v>
      </c>
      <c r="APH22" s="18" t="s">
        <v>255</v>
      </c>
      <c r="API22" s="18" t="s">
        <v>255</v>
      </c>
      <c r="APJ22" s="18" t="s">
        <v>255</v>
      </c>
      <c r="APK22" s="18" t="s">
        <v>255</v>
      </c>
      <c r="APL22" s="18" t="s">
        <v>255</v>
      </c>
      <c r="APM22" s="18" t="s">
        <v>255</v>
      </c>
      <c r="APN22" s="18" t="s">
        <v>255</v>
      </c>
      <c r="APO22" s="18" t="s">
        <v>255</v>
      </c>
      <c r="APP22" s="18" t="s">
        <v>255</v>
      </c>
      <c r="APQ22" s="18" t="s">
        <v>255</v>
      </c>
      <c r="APR22" s="18" t="s">
        <v>255</v>
      </c>
      <c r="APS22" s="18" t="s">
        <v>255</v>
      </c>
      <c r="APT22" s="18" t="s">
        <v>255</v>
      </c>
      <c r="APU22" s="18" t="s">
        <v>255</v>
      </c>
      <c r="APV22" s="18" t="s">
        <v>255</v>
      </c>
      <c r="APW22" s="18" t="s">
        <v>255</v>
      </c>
      <c r="APX22" s="18" t="s">
        <v>255</v>
      </c>
      <c r="APY22" s="18" t="s">
        <v>255</v>
      </c>
      <c r="APZ22" s="18" t="s">
        <v>255</v>
      </c>
      <c r="AQA22" s="18" t="s">
        <v>255</v>
      </c>
      <c r="AQB22" s="18" t="s">
        <v>255</v>
      </c>
      <c r="AQC22" s="18" t="s">
        <v>255</v>
      </c>
      <c r="AQD22" s="18" t="s">
        <v>255</v>
      </c>
      <c r="AQE22" s="18" t="s">
        <v>255</v>
      </c>
      <c r="AQF22" s="18" t="s">
        <v>255</v>
      </c>
      <c r="AQG22" s="18" t="s">
        <v>255</v>
      </c>
      <c r="AQH22" s="18" t="s">
        <v>255</v>
      </c>
      <c r="AQI22" s="18" t="s">
        <v>255</v>
      </c>
      <c r="AQJ22" s="18" t="s">
        <v>255</v>
      </c>
      <c r="AQK22" s="18" t="s">
        <v>255</v>
      </c>
      <c r="AQL22" s="18" t="s">
        <v>255</v>
      </c>
      <c r="AQM22" s="18" t="s">
        <v>255</v>
      </c>
      <c r="AQN22" s="18" t="s">
        <v>255</v>
      </c>
      <c r="AQO22" s="18" t="s">
        <v>255</v>
      </c>
      <c r="AQP22" s="18" t="s">
        <v>255</v>
      </c>
      <c r="AQQ22" s="18" t="s">
        <v>255</v>
      </c>
      <c r="AQR22" s="18" t="s">
        <v>255</v>
      </c>
      <c r="AQS22" s="18" t="s">
        <v>255</v>
      </c>
      <c r="AQT22" s="18" t="s">
        <v>255</v>
      </c>
      <c r="AQU22" s="18" t="s">
        <v>255</v>
      </c>
      <c r="AQV22" s="18" t="s">
        <v>255</v>
      </c>
      <c r="AQW22" s="18" t="s">
        <v>255</v>
      </c>
      <c r="AQX22" s="18" t="s">
        <v>255</v>
      </c>
      <c r="AQY22" s="18" t="s">
        <v>255</v>
      </c>
      <c r="AQZ22" s="18" t="s">
        <v>255</v>
      </c>
      <c r="ARA22" s="18" t="s">
        <v>255</v>
      </c>
      <c r="ARB22" s="18" t="s">
        <v>255</v>
      </c>
      <c r="ARC22" s="18" t="s">
        <v>255</v>
      </c>
      <c r="ARD22" s="18" t="s">
        <v>255</v>
      </c>
      <c r="ARE22" s="18" t="s">
        <v>255</v>
      </c>
      <c r="ARF22" s="18" t="s">
        <v>255</v>
      </c>
      <c r="ARG22" s="18" t="s">
        <v>255</v>
      </c>
      <c r="ARH22" s="18" t="s">
        <v>255</v>
      </c>
      <c r="ARI22" s="18" t="s">
        <v>255</v>
      </c>
      <c r="ARJ22" s="18" t="s">
        <v>255</v>
      </c>
      <c r="ARK22" s="18" t="s">
        <v>255</v>
      </c>
      <c r="ARL22" s="18" t="s">
        <v>255</v>
      </c>
      <c r="ARM22" s="18" t="s">
        <v>255</v>
      </c>
      <c r="ARN22" s="18" t="s">
        <v>255</v>
      </c>
      <c r="ARO22" s="18" t="s">
        <v>255</v>
      </c>
      <c r="ARP22" s="18" t="s">
        <v>255</v>
      </c>
      <c r="ARQ22" s="18" t="s">
        <v>255</v>
      </c>
      <c r="ARR22" s="18" t="s">
        <v>255</v>
      </c>
      <c r="ARS22" s="18" t="s">
        <v>255</v>
      </c>
      <c r="ART22" s="18" t="s">
        <v>255</v>
      </c>
      <c r="ARU22" s="18" t="s">
        <v>255</v>
      </c>
      <c r="ARV22" s="18" t="s">
        <v>255</v>
      </c>
      <c r="ARW22" s="18" t="s">
        <v>255</v>
      </c>
      <c r="ARX22" s="18" t="s">
        <v>255</v>
      </c>
      <c r="ARY22" s="18" t="s">
        <v>255</v>
      </c>
      <c r="ARZ22" s="18" t="s">
        <v>255</v>
      </c>
      <c r="ASA22" s="18" t="s">
        <v>255</v>
      </c>
      <c r="ASB22" s="18" t="s">
        <v>255</v>
      </c>
      <c r="ASC22" s="18" t="s">
        <v>255</v>
      </c>
      <c r="ASD22" s="18" t="s">
        <v>255</v>
      </c>
      <c r="ASE22" s="18" t="s">
        <v>255</v>
      </c>
      <c r="ASF22" s="18" t="s">
        <v>255</v>
      </c>
      <c r="ASG22" s="18" t="s">
        <v>255</v>
      </c>
      <c r="ASH22" s="18" t="s">
        <v>255</v>
      </c>
      <c r="ASI22" s="18" t="s">
        <v>255</v>
      </c>
      <c r="ASJ22" s="18" t="s">
        <v>255</v>
      </c>
      <c r="ASK22" s="18" t="s">
        <v>255</v>
      </c>
      <c r="ASL22" s="18" t="s">
        <v>255</v>
      </c>
      <c r="ASM22" s="18" t="s">
        <v>255</v>
      </c>
      <c r="ASN22" s="18" t="s">
        <v>255</v>
      </c>
      <c r="ASO22" s="18" t="s">
        <v>255</v>
      </c>
      <c r="ASP22" s="18" t="s">
        <v>255</v>
      </c>
      <c r="ASQ22" s="18" t="s">
        <v>255</v>
      </c>
      <c r="ASR22" s="18" t="s">
        <v>255</v>
      </c>
      <c r="ASS22" s="18" t="s">
        <v>255</v>
      </c>
      <c r="AST22" s="18" t="s">
        <v>255</v>
      </c>
      <c r="ASU22" s="18" t="s">
        <v>255</v>
      </c>
      <c r="ASV22" s="18" t="s">
        <v>255</v>
      </c>
      <c r="ASW22" s="18" t="s">
        <v>255</v>
      </c>
      <c r="ASX22" s="18" t="s">
        <v>255</v>
      </c>
      <c r="ASY22" s="18" t="s">
        <v>255</v>
      </c>
      <c r="ASZ22" s="18" t="s">
        <v>255</v>
      </c>
      <c r="ATA22" s="18" t="s">
        <v>255</v>
      </c>
      <c r="ATB22" s="18" t="s">
        <v>255</v>
      </c>
      <c r="ATC22" s="18" t="s">
        <v>255</v>
      </c>
      <c r="ATD22" s="18" t="s">
        <v>255</v>
      </c>
      <c r="ATE22" s="18" t="s">
        <v>255</v>
      </c>
      <c r="ATF22" s="18" t="s">
        <v>255</v>
      </c>
      <c r="ATG22" s="18" t="s">
        <v>255</v>
      </c>
      <c r="ATH22" s="18" t="s">
        <v>255</v>
      </c>
      <c r="ATI22" s="18" t="s">
        <v>255</v>
      </c>
      <c r="ATJ22" s="18" t="s">
        <v>255</v>
      </c>
      <c r="ATK22" s="18" t="s">
        <v>255</v>
      </c>
      <c r="ATL22" s="18" t="s">
        <v>255</v>
      </c>
      <c r="ATM22" s="18" t="s">
        <v>255</v>
      </c>
      <c r="ATN22" s="18" t="s">
        <v>255</v>
      </c>
      <c r="ATO22" s="18" t="s">
        <v>255</v>
      </c>
      <c r="ATP22" s="18" t="s">
        <v>255</v>
      </c>
      <c r="ATQ22" s="18" t="s">
        <v>255</v>
      </c>
      <c r="ATR22" s="18" t="s">
        <v>255</v>
      </c>
      <c r="ATS22" s="18" t="s">
        <v>255</v>
      </c>
      <c r="ATT22" s="18" t="s">
        <v>255</v>
      </c>
      <c r="ATU22" s="18" t="s">
        <v>255</v>
      </c>
      <c r="ATV22" s="18" t="s">
        <v>255</v>
      </c>
      <c r="ATW22" s="18" t="s">
        <v>255</v>
      </c>
      <c r="ATX22" s="18" t="s">
        <v>255</v>
      </c>
      <c r="ATY22" s="18" t="s">
        <v>255</v>
      </c>
      <c r="ATZ22" s="18" t="s">
        <v>255</v>
      </c>
      <c r="AUA22" s="18" t="s">
        <v>255</v>
      </c>
      <c r="AUB22" s="18" t="s">
        <v>255</v>
      </c>
      <c r="AUC22" s="18" t="s">
        <v>255</v>
      </c>
      <c r="AUD22" s="18" t="s">
        <v>255</v>
      </c>
      <c r="AUE22" s="18" t="s">
        <v>255</v>
      </c>
      <c r="AUF22" s="18" t="s">
        <v>255</v>
      </c>
      <c r="AUG22" s="18" t="s">
        <v>255</v>
      </c>
      <c r="AUH22" s="18" t="s">
        <v>255</v>
      </c>
      <c r="AUI22" s="18" t="s">
        <v>255</v>
      </c>
      <c r="AUJ22" s="18" t="s">
        <v>255</v>
      </c>
      <c r="AUK22" s="18" t="s">
        <v>255</v>
      </c>
      <c r="AUL22" s="18" t="s">
        <v>255</v>
      </c>
      <c r="AUM22" s="18" t="s">
        <v>255</v>
      </c>
      <c r="AUN22" s="18" t="s">
        <v>255</v>
      </c>
      <c r="AUO22" s="18" t="s">
        <v>255</v>
      </c>
      <c r="AUP22" s="18" t="s">
        <v>255</v>
      </c>
      <c r="AUQ22" s="18" t="s">
        <v>255</v>
      </c>
      <c r="AUR22" s="18" t="s">
        <v>255</v>
      </c>
      <c r="AUS22" s="18" t="s">
        <v>255</v>
      </c>
      <c r="AUT22" s="18" t="s">
        <v>255</v>
      </c>
      <c r="AUU22" s="18" t="s">
        <v>255</v>
      </c>
      <c r="AUV22" s="18" t="s">
        <v>255</v>
      </c>
      <c r="AUW22" s="18" t="s">
        <v>255</v>
      </c>
      <c r="AUX22" s="18" t="s">
        <v>255</v>
      </c>
      <c r="AUY22" s="18" t="s">
        <v>255</v>
      </c>
      <c r="AUZ22" s="18" t="s">
        <v>255</v>
      </c>
      <c r="AVA22" s="18" t="s">
        <v>255</v>
      </c>
      <c r="AVB22" s="18" t="s">
        <v>255</v>
      </c>
      <c r="AVC22" s="18" t="s">
        <v>255</v>
      </c>
      <c r="AVD22" s="18" t="s">
        <v>255</v>
      </c>
      <c r="AVE22" s="18" t="s">
        <v>255</v>
      </c>
      <c r="AVF22" s="18" t="s">
        <v>255</v>
      </c>
      <c r="AVG22" s="18" t="s">
        <v>255</v>
      </c>
      <c r="AVH22" s="18" t="s">
        <v>255</v>
      </c>
      <c r="AVI22" s="18" t="s">
        <v>255</v>
      </c>
      <c r="AVJ22" s="18" t="s">
        <v>255</v>
      </c>
      <c r="AVK22" s="18" t="s">
        <v>255</v>
      </c>
      <c r="AVL22" s="18" t="s">
        <v>255</v>
      </c>
      <c r="AVM22" s="18" t="s">
        <v>255</v>
      </c>
      <c r="AVN22" s="18" t="s">
        <v>255</v>
      </c>
      <c r="AVO22" s="18" t="s">
        <v>255</v>
      </c>
      <c r="AVP22" s="18" t="s">
        <v>255</v>
      </c>
      <c r="AVQ22" s="18" t="s">
        <v>255</v>
      </c>
      <c r="AVR22" s="18" t="s">
        <v>255</v>
      </c>
      <c r="AVS22" s="18" t="s">
        <v>255</v>
      </c>
      <c r="AVT22" s="18" t="s">
        <v>255</v>
      </c>
      <c r="AVU22" s="18" t="s">
        <v>255</v>
      </c>
      <c r="AVV22" s="18" t="s">
        <v>255</v>
      </c>
      <c r="AVW22" s="18" t="s">
        <v>255</v>
      </c>
      <c r="AVX22" s="18" t="s">
        <v>255</v>
      </c>
      <c r="AVY22" s="18" t="s">
        <v>255</v>
      </c>
      <c r="AVZ22" s="18" t="s">
        <v>255</v>
      </c>
      <c r="AWA22" s="18" t="s">
        <v>255</v>
      </c>
      <c r="AWB22" s="18" t="s">
        <v>255</v>
      </c>
      <c r="AWC22" s="18" t="s">
        <v>255</v>
      </c>
      <c r="AWD22" s="18" t="s">
        <v>255</v>
      </c>
      <c r="AWE22" s="18" t="s">
        <v>255</v>
      </c>
      <c r="AWF22" s="18" t="s">
        <v>255</v>
      </c>
      <c r="AWG22" s="18" t="s">
        <v>255</v>
      </c>
      <c r="AWH22" s="18" t="s">
        <v>255</v>
      </c>
      <c r="AWI22" s="18" t="s">
        <v>255</v>
      </c>
      <c r="AWJ22" s="18" t="s">
        <v>255</v>
      </c>
      <c r="AWK22" s="18" t="s">
        <v>255</v>
      </c>
      <c r="AWL22" s="18" t="s">
        <v>255</v>
      </c>
      <c r="AWM22" s="18" t="s">
        <v>255</v>
      </c>
      <c r="AWN22" s="18" t="s">
        <v>255</v>
      </c>
      <c r="AWO22" s="18" t="s">
        <v>255</v>
      </c>
      <c r="AWP22" s="18" t="s">
        <v>255</v>
      </c>
      <c r="AWQ22" s="18" t="s">
        <v>255</v>
      </c>
      <c r="AWR22" s="18" t="s">
        <v>255</v>
      </c>
      <c r="AWS22" s="18" t="s">
        <v>255</v>
      </c>
      <c r="AWT22" s="18" t="s">
        <v>255</v>
      </c>
      <c r="AWU22" s="18" t="s">
        <v>255</v>
      </c>
      <c r="AWV22" s="18" t="s">
        <v>255</v>
      </c>
      <c r="AWW22" s="18" t="s">
        <v>255</v>
      </c>
      <c r="AWX22" s="18" t="s">
        <v>255</v>
      </c>
      <c r="AWY22" s="18" t="s">
        <v>255</v>
      </c>
      <c r="AWZ22" s="18" t="s">
        <v>255</v>
      </c>
      <c r="AXA22" s="18" t="s">
        <v>255</v>
      </c>
      <c r="AXB22" s="18" t="s">
        <v>255</v>
      </c>
      <c r="AXC22" s="18" t="s">
        <v>255</v>
      </c>
      <c r="AXD22" s="18" t="s">
        <v>255</v>
      </c>
      <c r="AXE22" s="18" t="s">
        <v>255</v>
      </c>
      <c r="AXF22" s="18" t="s">
        <v>255</v>
      </c>
      <c r="AXG22" s="18" t="s">
        <v>255</v>
      </c>
      <c r="AXH22" s="18" t="s">
        <v>255</v>
      </c>
      <c r="AXI22" s="18" t="s">
        <v>255</v>
      </c>
      <c r="AXJ22" s="18" t="s">
        <v>255</v>
      </c>
      <c r="AXK22" s="18" t="s">
        <v>255</v>
      </c>
      <c r="AXL22" s="18" t="s">
        <v>255</v>
      </c>
      <c r="AXM22" s="18" t="s">
        <v>255</v>
      </c>
      <c r="AXN22" s="18" t="s">
        <v>255</v>
      </c>
      <c r="AXO22" s="18" t="s">
        <v>255</v>
      </c>
      <c r="AXP22" s="18" t="s">
        <v>255</v>
      </c>
      <c r="AXQ22" s="18" t="s">
        <v>255</v>
      </c>
      <c r="AXR22" s="18" t="s">
        <v>255</v>
      </c>
      <c r="AXS22" s="18" t="s">
        <v>255</v>
      </c>
      <c r="AXT22" s="18" t="s">
        <v>255</v>
      </c>
      <c r="AXU22" s="18" t="s">
        <v>255</v>
      </c>
      <c r="AXV22" s="18" t="s">
        <v>255</v>
      </c>
      <c r="AXW22" s="18" t="s">
        <v>255</v>
      </c>
      <c r="AXX22" s="18" t="s">
        <v>255</v>
      </c>
      <c r="AXY22" s="18" t="s">
        <v>255</v>
      </c>
      <c r="AXZ22" s="18" t="s">
        <v>255</v>
      </c>
      <c r="AYA22" s="18" t="s">
        <v>255</v>
      </c>
      <c r="AYB22" s="18" t="s">
        <v>255</v>
      </c>
      <c r="AYC22" s="18" t="s">
        <v>255</v>
      </c>
      <c r="AYD22" s="18" t="s">
        <v>255</v>
      </c>
      <c r="AYE22" s="18" t="s">
        <v>255</v>
      </c>
      <c r="AYF22" s="18" t="s">
        <v>255</v>
      </c>
      <c r="AYG22" s="18" t="s">
        <v>255</v>
      </c>
      <c r="AYH22" s="18" t="s">
        <v>255</v>
      </c>
      <c r="AYI22" s="18" t="s">
        <v>255</v>
      </c>
      <c r="AYJ22" s="18" t="s">
        <v>255</v>
      </c>
      <c r="AYK22" s="18" t="s">
        <v>255</v>
      </c>
      <c r="AYL22" s="18" t="s">
        <v>255</v>
      </c>
      <c r="AYM22" s="18" t="s">
        <v>255</v>
      </c>
      <c r="AYN22" s="18" t="s">
        <v>255</v>
      </c>
      <c r="AYO22" s="18" t="s">
        <v>255</v>
      </c>
      <c r="AYP22" s="18" t="s">
        <v>255</v>
      </c>
      <c r="AYQ22" s="18" t="s">
        <v>255</v>
      </c>
      <c r="AYR22" s="18" t="s">
        <v>255</v>
      </c>
      <c r="AYS22" s="18" t="s">
        <v>255</v>
      </c>
      <c r="AYT22" s="18" t="s">
        <v>255</v>
      </c>
      <c r="AYU22" s="18" t="s">
        <v>255</v>
      </c>
      <c r="AYV22" s="18" t="s">
        <v>255</v>
      </c>
      <c r="AYW22" s="18" t="s">
        <v>255</v>
      </c>
      <c r="AYX22" s="18" t="s">
        <v>255</v>
      </c>
      <c r="AYY22" s="18" t="s">
        <v>255</v>
      </c>
      <c r="AYZ22" s="18" t="s">
        <v>255</v>
      </c>
      <c r="AZA22" s="18" t="s">
        <v>255</v>
      </c>
      <c r="AZB22" s="18" t="s">
        <v>255</v>
      </c>
      <c r="AZC22" s="18" t="s">
        <v>255</v>
      </c>
      <c r="AZD22" s="18" t="s">
        <v>255</v>
      </c>
      <c r="AZE22" s="18" t="s">
        <v>255</v>
      </c>
      <c r="AZF22" s="18" t="s">
        <v>255</v>
      </c>
      <c r="AZG22" s="18" t="s">
        <v>255</v>
      </c>
      <c r="AZH22" s="18" t="s">
        <v>255</v>
      </c>
      <c r="AZI22" s="18" t="s">
        <v>255</v>
      </c>
      <c r="AZJ22" s="18" t="s">
        <v>255</v>
      </c>
      <c r="AZK22" s="18" t="s">
        <v>255</v>
      </c>
      <c r="AZL22" s="18" t="s">
        <v>255</v>
      </c>
      <c r="AZM22" s="18" t="s">
        <v>255</v>
      </c>
      <c r="AZN22" s="18" t="s">
        <v>255</v>
      </c>
      <c r="AZO22" s="18" t="s">
        <v>255</v>
      </c>
      <c r="AZP22" s="18" t="s">
        <v>255</v>
      </c>
      <c r="AZQ22" s="18" t="s">
        <v>255</v>
      </c>
      <c r="AZR22" s="18" t="s">
        <v>255</v>
      </c>
      <c r="AZS22" s="18" t="s">
        <v>255</v>
      </c>
      <c r="AZT22" s="18" t="s">
        <v>255</v>
      </c>
      <c r="AZU22" s="18" t="s">
        <v>255</v>
      </c>
      <c r="AZV22" s="18" t="s">
        <v>255</v>
      </c>
      <c r="AZW22" s="18" t="s">
        <v>255</v>
      </c>
      <c r="AZX22" s="18" t="s">
        <v>255</v>
      </c>
      <c r="AZY22" s="18" t="s">
        <v>255</v>
      </c>
      <c r="AZZ22" s="18" t="s">
        <v>255</v>
      </c>
      <c r="BAA22" s="18" t="s">
        <v>255</v>
      </c>
      <c r="BAB22" s="18" t="s">
        <v>255</v>
      </c>
      <c r="BAC22" s="18" t="s">
        <v>255</v>
      </c>
      <c r="BAD22" s="18" t="s">
        <v>255</v>
      </c>
      <c r="BAE22" s="18" t="s">
        <v>255</v>
      </c>
      <c r="BAF22" s="18" t="s">
        <v>255</v>
      </c>
      <c r="BAG22" s="18" t="s">
        <v>255</v>
      </c>
      <c r="BAH22" s="18" t="s">
        <v>255</v>
      </c>
      <c r="BAI22" s="18" t="s">
        <v>255</v>
      </c>
      <c r="BAJ22" s="18" t="s">
        <v>255</v>
      </c>
      <c r="BAK22" s="18" t="s">
        <v>255</v>
      </c>
      <c r="BAL22" s="18" t="s">
        <v>255</v>
      </c>
      <c r="BAM22" s="18" t="s">
        <v>255</v>
      </c>
      <c r="BAN22" s="18" t="s">
        <v>255</v>
      </c>
      <c r="BAO22" s="18" t="s">
        <v>255</v>
      </c>
      <c r="BAP22" s="18" t="s">
        <v>255</v>
      </c>
      <c r="BAQ22" s="18" t="s">
        <v>255</v>
      </c>
      <c r="BAR22" s="18" t="s">
        <v>255</v>
      </c>
      <c r="BAS22" s="18" t="s">
        <v>255</v>
      </c>
      <c r="BAT22" s="18" t="s">
        <v>255</v>
      </c>
      <c r="BAU22" s="18" t="s">
        <v>255</v>
      </c>
      <c r="BAV22" s="18" t="s">
        <v>255</v>
      </c>
      <c r="BAW22" s="18" t="s">
        <v>255</v>
      </c>
      <c r="BAX22" s="18" t="s">
        <v>255</v>
      </c>
      <c r="BAY22" s="18" t="s">
        <v>255</v>
      </c>
      <c r="BAZ22" s="18" t="s">
        <v>255</v>
      </c>
      <c r="BBA22" s="18" t="s">
        <v>255</v>
      </c>
      <c r="BBB22" s="18" t="s">
        <v>255</v>
      </c>
      <c r="BBC22" s="18" t="s">
        <v>255</v>
      </c>
      <c r="BBD22" s="18" t="s">
        <v>255</v>
      </c>
      <c r="BBE22" s="18" t="s">
        <v>255</v>
      </c>
      <c r="BBF22" s="18" t="s">
        <v>255</v>
      </c>
      <c r="BBG22" s="18" t="s">
        <v>255</v>
      </c>
      <c r="BBH22" s="18" t="s">
        <v>255</v>
      </c>
      <c r="BBI22" s="18" t="s">
        <v>255</v>
      </c>
      <c r="BBJ22" s="18" t="s">
        <v>255</v>
      </c>
      <c r="BBK22" s="18" t="s">
        <v>255</v>
      </c>
      <c r="BBL22" s="18" t="s">
        <v>255</v>
      </c>
      <c r="BBM22" s="18" t="s">
        <v>255</v>
      </c>
      <c r="BBN22" s="18" t="s">
        <v>255</v>
      </c>
      <c r="BBO22" s="18" t="s">
        <v>255</v>
      </c>
      <c r="BBP22" s="18" t="s">
        <v>255</v>
      </c>
      <c r="BBQ22" s="18" t="s">
        <v>255</v>
      </c>
      <c r="BBR22" s="18" t="s">
        <v>255</v>
      </c>
      <c r="BBS22" s="18" t="s">
        <v>255</v>
      </c>
      <c r="BBT22" s="18" t="s">
        <v>255</v>
      </c>
      <c r="BBU22" s="18" t="s">
        <v>255</v>
      </c>
      <c r="BBV22" s="18" t="s">
        <v>255</v>
      </c>
      <c r="BBW22" s="18" t="s">
        <v>255</v>
      </c>
      <c r="BBX22" s="18" t="s">
        <v>255</v>
      </c>
      <c r="BBY22" s="18" t="s">
        <v>255</v>
      </c>
      <c r="BBZ22" s="18" t="s">
        <v>255</v>
      </c>
      <c r="BCA22" s="18" t="s">
        <v>255</v>
      </c>
      <c r="BCB22" s="18" t="s">
        <v>255</v>
      </c>
      <c r="BCC22" s="18" t="s">
        <v>255</v>
      </c>
      <c r="BCD22" s="18" t="s">
        <v>255</v>
      </c>
      <c r="BCE22" s="18" t="s">
        <v>255</v>
      </c>
      <c r="BCF22" s="18" t="s">
        <v>255</v>
      </c>
      <c r="BCG22" s="18" t="s">
        <v>255</v>
      </c>
      <c r="BCH22" s="18" t="s">
        <v>255</v>
      </c>
      <c r="BCI22" s="18" t="s">
        <v>255</v>
      </c>
      <c r="BCJ22" s="18" t="s">
        <v>255</v>
      </c>
      <c r="BCK22" s="18" t="s">
        <v>255</v>
      </c>
      <c r="BCL22" s="18" t="s">
        <v>255</v>
      </c>
      <c r="BCM22" s="18" t="s">
        <v>255</v>
      </c>
      <c r="BCN22" s="18" t="s">
        <v>255</v>
      </c>
      <c r="BCO22" s="18" t="s">
        <v>255</v>
      </c>
      <c r="BCP22" s="18" t="s">
        <v>255</v>
      </c>
      <c r="BCQ22" s="18" t="s">
        <v>255</v>
      </c>
      <c r="BCR22" s="18" t="s">
        <v>255</v>
      </c>
      <c r="BCS22" s="18" t="s">
        <v>255</v>
      </c>
      <c r="BCT22" s="18" t="s">
        <v>255</v>
      </c>
      <c r="BCU22" s="18" t="s">
        <v>255</v>
      </c>
      <c r="BCV22" s="18" t="s">
        <v>255</v>
      </c>
      <c r="BCW22" s="18" t="s">
        <v>255</v>
      </c>
      <c r="BCX22" s="18" t="s">
        <v>255</v>
      </c>
      <c r="BCY22" s="18" t="s">
        <v>255</v>
      </c>
      <c r="BCZ22" s="18" t="s">
        <v>255</v>
      </c>
      <c r="BDA22" s="18" t="s">
        <v>255</v>
      </c>
      <c r="BDB22" s="18" t="s">
        <v>255</v>
      </c>
      <c r="BDC22" s="18" t="s">
        <v>255</v>
      </c>
      <c r="BDD22" s="18" t="s">
        <v>255</v>
      </c>
      <c r="BDE22" s="18" t="s">
        <v>255</v>
      </c>
      <c r="BDF22" s="18" t="s">
        <v>255</v>
      </c>
      <c r="BDG22" s="18" t="s">
        <v>255</v>
      </c>
      <c r="BDH22" s="18" t="s">
        <v>255</v>
      </c>
      <c r="BDI22" s="18" t="s">
        <v>255</v>
      </c>
      <c r="BDJ22" s="18" t="s">
        <v>255</v>
      </c>
      <c r="BDK22" s="18" t="s">
        <v>255</v>
      </c>
      <c r="BDL22" s="18" t="s">
        <v>255</v>
      </c>
      <c r="BDM22" s="18" t="s">
        <v>255</v>
      </c>
      <c r="BDN22" s="18" t="s">
        <v>255</v>
      </c>
      <c r="BDO22" s="18" t="s">
        <v>255</v>
      </c>
      <c r="BDP22" s="18" t="s">
        <v>255</v>
      </c>
      <c r="BDQ22" s="18" t="s">
        <v>255</v>
      </c>
      <c r="BDR22" s="18" t="s">
        <v>255</v>
      </c>
      <c r="BDS22" s="18" t="s">
        <v>255</v>
      </c>
      <c r="BDT22" s="18" t="s">
        <v>255</v>
      </c>
      <c r="BDU22" s="18" t="s">
        <v>255</v>
      </c>
      <c r="BDV22" s="18" t="s">
        <v>255</v>
      </c>
      <c r="BDW22" s="18" t="s">
        <v>255</v>
      </c>
      <c r="BDX22" s="18" t="s">
        <v>255</v>
      </c>
      <c r="BDY22" s="18" t="s">
        <v>255</v>
      </c>
      <c r="BDZ22" s="18" t="s">
        <v>255</v>
      </c>
      <c r="BEA22" s="18" t="s">
        <v>255</v>
      </c>
      <c r="BEB22" s="18" t="s">
        <v>255</v>
      </c>
      <c r="BEC22" s="18" t="s">
        <v>255</v>
      </c>
      <c r="BED22" s="18" t="s">
        <v>255</v>
      </c>
      <c r="BEE22" s="18" t="s">
        <v>255</v>
      </c>
      <c r="BEF22" s="18" t="s">
        <v>255</v>
      </c>
      <c r="BEG22" s="18" t="s">
        <v>255</v>
      </c>
      <c r="BEH22" s="18" t="s">
        <v>255</v>
      </c>
      <c r="BEI22" s="18" t="s">
        <v>255</v>
      </c>
      <c r="BEJ22" s="18" t="s">
        <v>255</v>
      </c>
      <c r="BEK22" s="18" t="s">
        <v>255</v>
      </c>
      <c r="BEL22" s="18" t="s">
        <v>255</v>
      </c>
      <c r="BEM22" s="18" t="s">
        <v>255</v>
      </c>
      <c r="BEN22" s="18" t="s">
        <v>255</v>
      </c>
      <c r="BEO22" s="18" t="s">
        <v>255</v>
      </c>
      <c r="BEP22" s="18" t="s">
        <v>255</v>
      </c>
      <c r="BEQ22" s="18" t="s">
        <v>255</v>
      </c>
      <c r="BER22" s="18" t="s">
        <v>255</v>
      </c>
      <c r="BES22" s="18" t="s">
        <v>255</v>
      </c>
      <c r="BET22" s="18" t="s">
        <v>255</v>
      </c>
      <c r="BEU22" s="18" t="s">
        <v>255</v>
      </c>
      <c r="BEV22" s="18" t="s">
        <v>255</v>
      </c>
      <c r="BEW22" s="18" t="s">
        <v>255</v>
      </c>
      <c r="BEX22" s="18" t="s">
        <v>255</v>
      </c>
      <c r="BEY22" s="18" t="s">
        <v>255</v>
      </c>
      <c r="BEZ22" s="18" t="s">
        <v>255</v>
      </c>
      <c r="BFA22" s="18" t="s">
        <v>255</v>
      </c>
      <c r="BFB22" s="18" t="s">
        <v>255</v>
      </c>
      <c r="BFC22" s="18" t="s">
        <v>255</v>
      </c>
      <c r="BFD22" s="18" t="s">
        <v>255</v>
      </c>
      <c r="BFE22" s="18" t="s">
        <v>255</v>
      </c>
      <c r="BFF22" s="18" t="s">
        <v>255</v>
      </c>
      <c r="BFG22" s="18" t="s">
        <v>255</v>
      </c>
      <c r="BFH22" s="18" t="s">
        <v>255</v>
      </c>
      <c r="BFI22" s="18" t="s">
        <v>255</v>
      </c>
      <c r="BFJ22" s="18" t="s">
        <v>255</v>
      </c>
      <c r="BFK22" s="18" t="s">
        <v>255</v>
      </c>
      <c r="BFL22" s="18" t="s">
        <v>255</v>
      </c>
      <c r="BFM22" s="18" t="s">
        <v>255</v>
      </c>
      <c r="BFN22" s="18" t="s">
        <v>255</v>
      </c>
      <c r="BFO22" s="18" t="s">
        <v>255</v>
      </c>
      <c r="BFP22" s="18" t="s">
        <v>255</v>
      </c>
      <c r="BFQ22" s="18" t="s">
        <v>255</v>
      </c>
      <c r="BFR22" s="18" t="s">
        <v>255</v>
      </c>
      <c r="BFS22" s="18" t="s">
        <v>255</v>
      </c>
      <c r="BFT22" s="18" t="s">
        <v>255</v>
      </c>
      <c r="BFU22" s="18" t="s">
        <v>255</v>
      </c>
      <c r="BFV22" s="18" t="s">
        <v>255</v>
      </c>
      <c r="BFW22" s="18" t="s">
        <v>255</v>
      </c>
      <c r="BFX22" s="18" t="s">
        <v>255</v>
      </c>
      <c r="BFY22" s="18" t="s">
        <v>255</v>
      </c>
      <c r="BFZ22" s="18" t="s">
        <v>255</v>
      </c>
      <c r="BGA22" s="18" t="s">
        <v>255</v>
      </c>
      <c r="BGB22" s="18" t="s">
        <v>255</v>
      </c>
      <c r="BGC22" s="18" t="s">
        <v>255</v>
      </c>
      <c r="BGD22" s="18" t="s">
        <v>255</v>
      </c>
      <c r="BGE22" s="18" t="s">
        <v>255</v>
      </c>
      <c r="BGF22" s="18" t="s">
        <v>255</v>
      </c>
      <c r="BGG22" s="18" t="s">
        <v>255</v>
      </c>
      <c r="BGH22" s="18" t="s">
        <v>255</v>
      </c>
      <c r="BGI22" s="18" t="s">
        <v>255</v>
      </c>
      <c r="BGJ22" s="18" t="s">
        <v>255</v>
      </c>
      <c r="BGK22" s="18" t="s">
        <v>255</v>
      </c>
      <c r="BGL22" s="18" t="s">
        <v>255</v>
      </c>
      <c r="BGM22" s="18" t="s">
        <v>255</v>
      </c>
      <c r="BGN22" s="18" t="s">
        <v>255</v>
      </c>
      <c r="BGO22" s="18" t="s">
        <v>255</v>
      </c>
      <c r="BGP22" s="18" t="s">
        <v>255</v>
      </c>
      <c r="BGQ22" s="18" t="s">
        <v>255</v>
      </c>
      <c r="BGR22" s="18" t="s">
        <v>255</v>
      </c>
      <c r="BGS22" s="18" t="s">
        <v>255</v>
      </c>
      <c r="BGT22" s="18" t="s">
        <v>255</v>
      </c>
      <c r="BGU22" s="18" t="s">
        <v>255</v>
      </c>
      <c r="BGV22" s="18" t="s">
        <v>255</v>
      </c>
      <c r="BGW22" s="18" t="s">
        <v>255</v>
      </c>
      <c r="BGX22" s="18" t="s">
        <v>255</v>
      </c>
      <c r="BGY22" s="18" t="s">
        <v>255</v>
      </c>
      <c r="BGZ22" s="18" t="s">
        <v>255</v>
      </c>
      <c r="BHA22" s="18" t="s">
        <v>255</v>
      </c>
      <c r="BHB22" s="18" t="s">
        <v>255</v>
      </c>
      <c r="BHC22" s="18" t="s">
        <v>255</v>
      </c>
      <c r="BHD22" s="18" t="s">
        <v>255</v>
      </c>
      <c r="BHE22" s="18" t="s">
        <v>255</v>
      </c>
      <c r="BHF22" s="18" t="s">
        <v>255</v>
      </c>
      <c r="BHG22" s="18" t="s">
        <v>255</v>
      </c>
      <c r="BHH22" s="18" t="s">
        <v>255</v>
      </c>
      <c r="BHI22" s="18" t="s">
        <v>255</v>
      </c>
      <c r="BHJ22" s="18" t="s">
        <v>255</v>
      </c>
      <c r="BHK22" s="18" t="s">
        <v>255</v>
      </c>
      <c r="BHL22" s="18" t="s">
        <v>255</v>
      </c>
      <c r="BHM22" s="18" t="s">
        <v>255</v>
      </c>
      <c r="BHN22" s="18" t="s">
        <v>255</v>
      </c>
      <c r="BHO22" s="18" t="s">
        <v>255</v>
      </c>
      <c r="BHP22" s="18" t="s">
        <v>255</v>
      </c>
      <c r="BHQ22" s="18" t="s">
        <v>255</v>
      </c>
      <c r="BHR22" s="18" t="s">
        <v>255</v>
      </c>
      <c r="BHS22" s="18" t="s">
        <v>255</v>
      </c>
      <c r="BHT22" s="18" t="s">
        <v>255</v>
      </c>
      <c r="BHU22" s="18" t="s">
        <v>255</v>
      </c>
      <c r="BHV22" s="18" t="s">
        <v>255</v>
      </c>
      <c r="BHW22" s="18" t="s">
        <v>255</v>
      </c>
      <c r="BHX22" s="18" t="s">
        <v>255</v>
      </c>
      <c r="BHY22" s="18" t="s">
        <v>255</v>
      </c>
      <c r="BHZ22" s="18" t="s">
        <v>255</v>
      </c>
      <c r="BIA22" s="18" t="s">
        <v>255</v>
      </c>
      <c r="BIB22" s="18" t="s">
        <v>255</v>
      </c>
      <c r="BIC22" s="18" t="s">
        <v>255</v>
      </c>
      <c r="BID22" s="18" t="s">
        <v>255</v>
      </c>
      <c r="BIE22" s="18" t="s">
        <v>255</v>
      </c>
      <c r="BIF22" s="18" t="s">
        <v>255</v>
      </c>
      <c r="BIG22" s="18" t="s">
        <v>255</v>
      </c>
      <c r="BIH22" s="18" t="s">
        <v>255</v>
      </c>
      <c r="BII22" s="18" t="s">
        <v>255</v>
      </c>
      <c r="BIJ22" s="18" t="s">
        <v>255</v>
      </c>
      <c r="BIK22" s="18" t="s">
        <v>255</v>
      </c>
      <c r="BIL22" s="18" t="s">
        <v>255</v>
      </c>
      <c r="BIM22" s="18" t="s">
        <v>255</v>
      </c>
      <c r="BIN22" s="18" t="s">
        <v>255</v>
      </c>
      <c r="BIO22" s="18" t="s">
        <v>255</v>
      </c>
      <c r="BIP22" s="18" t="s">
        <v>255</v>
      </c>
      <c r="BIQ22" s="18" t="s">
        <v>255</v>
      </c>
      <c r="BIR22" s="18" t="s">
        <v>255</v>
      </c>
      <c r="BIS22" s="18" t="s">
        <v>255</v>
      </c>
      <c r="BIT22" s="18" t="s">
        <v>255</v>
      </c>
      <c r="BIU22" s="18" t="s">
        <v>255</v>
      </c>
      <c r="BIV22" s="18" t="s">
        <v>255</v>
      </c>
      <c r="BIW22" s="18" t="s">
        <v>255</v>
      </c>
      <c r="BIX22" s="18" t="s">
        <v>255</v>
      </c>
      <c r="BIY22" s="18" t="s">
        <v>255</v>
      </c>
      <c r="BIZ22" s="18" t="s">
        <v>255</v>
      </c>
      <c r="BJA22" s="18" t="s">
        <v>255</v>
      </c>
      <c r="BJB22" s="18" t="s">
        <v>255</v>
      </c>
      <c r="BJC22" s="18" t="s">
        <v>255</v>
      </c>
      <c r="BJD22" s="18" t="s">
        <v>255</v>
      </c>
      <c r="BJE22" s="18" t="s">
        <v>255</v>
      </c>
      <c r="BJF22" s="18" t="s">
        <v>255</v>
      </c>
      <c r="BJG22" s="18" t="s">
        <v>255</v>
      </c>
      <c r="BJH22" s="18" t="s">
        <v>255</v>
      </c>
      <c r="BJI22" s="18" t="s">
        <v>255</v>
      </c>
      <c r="BJJ22" s="18" t="s">
        <v>255</v>
      </c>
      <c r="BJK22" s="18" t="s">
        <v>255</v>
      </c>
      <c r="BJL22" s="18" t="s">
        <v>255</v>
      </c>
      <c r="BJM22" s="18" t="s">
        <v>255</v>
      </c>
      <c r="BJN22" s="18" t="s">
        <v>255</v>
      </c>
      <c r="BJO22" s="18" t="s">
        <v>255</v>
      </c>
      <c r="BJP22" s="18" t="s">
        <v>255</v>
      </c>
      <c r="BJQ22" s="18" t="s">
        <v>255</v>
      </c>
      <c r="BJR22" s="18" t="s">
        <v>255</v>
      </c>
      <c r="BJS22" s="18" t="s">
        <v>255</v>
      </c>
      <c r="BJT22" s="18" t="s">
        <v>255</v>
      </c>
      <c r="BJU22" s="18" t="s">
        <v>255</v>
      </c>
      <c r="BJV22" s="18" t="s">
        <v>255</v>
      </c>
      <c r="BJW22" s="18" t="s">
        <v>255</v>
      </c>
      <c r="BJX22" s="18" t="s">
        <v>255</v>
      </c>
      <c r="BJY22" s="18" t="s">
        <v>255</v>
      </c>
      <c r="BJZ22" s="18" t="s">
        <v>255</v>
      </c>
      <c r="BKA22" s="18" t="s">
        <v>255</v>
      </c>
      <c r="BKB22" s="18" t="s">
        <v>255</v>
      </c>
      <c r="BKC22" s="18" t="s">
        <v>255</v>
      </c>
      <c r="BKD22" s="18" t="s">
        <v>255</v>
      </c>
      <c r="BKE22" s="18" t="s">
        <v>255</v>
      </c>
      <c r="BKF22" s="18" t="s">
        <v>255</v>
      </c>
      <c r="BKG22" s="18" t="s">
        <v>255</v>
      </c>
      <c r="BKH22" s="18" t="s">
        <v>255</v>
      </c>
      <c r="BKI22" s="18" t="s">
        <v>255</v>
      </c>
      <c r="BKJ22" s="18" t="s">
        <v>255</v>
      </c>
      <c r="BKK22" s="18" t="s">
        <v>255</v>
      </c>
      <c r="BKL22" s="18" t="s">
        <v>255</v>
      </c>
      <c r="BKM22" s="18" t="s">
        <v>255</v>
      </c>
      <c r="BKN22" s="18" t="s">
        <v>255</v>
      </c>
      <c r="BKO22" s="18" t="s">
        <v>255</v>
      </c>
      <c r="BKP22" s="18" t="s">
        <v>255</v>
      </c>
      <c r="BKQ22" s="18" t="s">
        <v>255</v>
      </c>
      <c r="BKR22" s="18" t="s">
        <v>255</v>
      </c>
      <c r="BKS22" s="18" t="s">
        <v>255</v>
      </c>
      <c r="BKT22" s="18" t="s">
        <v>255</v>
      </c>
      <c r="BKU22" s="18" t="s">
        <v>255</v>
      </c>
      <c r="BKV22" s="18" t="s">
        <v>255</v>
      </c>
      <c r="BKW22" s="18" t="s">
        <v>255</v>
      </c>
      <c r="BKX22" s="18" t="s">
        <v>255</v>
      </c>
      <c r="BKY22" s="18" t="s">
        <v>255</v>
      </c>
      <c r="BKZ22" s="18" t="s">
        <v>255</v>
      </c>
      <c r="BLA22" s="18" t="s">
        <v>255</v>
      </c>
      <c r="BLB22" s="18" t="s">
        <v>255</v>
      </c>
      <c r="BLC22" s="18" t="s">
        <v>255</v>
      </c>
      <c r="BLD22" s="18" t="s">
        <v>255</v>
      </c>
      <c r="BLE22" s="18" t="s">
        <v>255</v>
      </c>
      <c r="BLF22" s="18" t="s">
        <v>255</v>
      </c>
      <c r="BLG22" s="18" t="s">
        <v>255</v>
      </c>
      <c r="BLH22" s="18" t="s">
        <v>255</v>
      </c>
      <c r="BLI22" s="18" t="s">
        <v>255</v>
      </c>
      <c r="BLJ22" s="18" t="s">
        <v>255</v>
      </c>
      <c r="BLK22" s="18" t="s">
        <v>255</v>
      </c>
      <c r="BLL22" s="18" t="s">
        <v>255</v>
      </c>
      <c r="BLM22" s="18" t="s">
        <v>255</v>
      </c>
      <c r="BLN22" s="18" t="s">
        <v>255</v>
      </c>
      <c r="BLO22" s="18" t="s">
        <v>255</v>
      </c>
      <c r="BLP22" s="18" t="s">
        <v>255</v>
      </c>
      <c r="BLQ22" s="18" t="s">
        <v>255</v>
      </c>
      <c r="BLR22" s="18" t="s">
        <v>255</v>
      </c>
      <c r="BLS22" s="18" t="s">
        <v>255</v>
      </c>
      <c r="BLT22" s="18" t="s">
        <v>255</v>
      </c>
      <c r="BLU22" s="18" t="s">
        <v>255</v>
      </c>
      <c r="BLV22" s="18" t="s">
        <v>255</v>
      </c>
      <c r="BLW22" s="18" t="s">
        <v>255</v>
      </c>
      <c r="BLX22" s="18" t="s">
        <v>255</v>
      </c>
      <c r="BLY22" s="18" t="s">
        <v>255</v>
      </c>
      <c r="BLZ22" s="18" t="s">
        <v>255</v>
      </c>
      <c r="BMA22" s="18" t="s">
        <v>255</v>
      </c>
      <c r="BMB22" s="18" t="s">
        <v>255</v>
      </c>
      <c r="BMC22" s="18" t="s">
        <v>255</v>
      </c>
      <c r="BMD22" s="18" t="s">
        <v>255</v>
      </c>
      <c r="BME22" s="18" t="s">
        <v>255</v>
      </c>
      <c r="BMF22" s="18" t="s">
        <v>255</v>
      </c>
      <c r="BMG22" s="18" t="s">
        <v>255</v>
      </c>
      <c r="BMH22" s="18" t="s">
        <v>255</v>
      </c>
      <c r="BMI22" s="18" t="s">
        <v>255</v>
      </c>
      <c r="BMJ22" s="18" t="s">
        <v>255</v>
      </c>
      <c r="BMK22" s="18" t="s">
        <v>255</v>
      </c>
      <c r="BML22" s="18" t="s">
        <v>255</v>
      </c>
      <c r="BMM22" s="18" t="s">
        <v>255</v>
      </c>
      <c r="BMN22" s="18" t="s">
        <v>255</v>
      </c>
      <c r="BMO22" s="18" t="s">
        <v>255</v>
      </c>
      <c r="BMP22" s="18" t="s">
        <v>255</v>
      </c>
      <c r="BMQ22" s="18" t="s">
        <v>255</v>
      </c>
      <c r="BMR22" s="18" t="s">
        <v>255</v>
      </c>
      <c r="BMS22" s="18" t="s">
        <v>255</v>
      </c>
      <c r="BMT22" s="18" t="s">
        <v>255</v>
      </c>
      <c r="BMU22" s="18" t="s">
        <v>255</v>
      </c>
      <c r="BMV22" s="18" t="s">
        <v>255</v>
      </c>
      <c r="BMW22" s="18" t="s">
        <v>255</v>
      </c>
      <c r="BMX22" s="18" t="s">
        <v>255</v>
      </c>
      <c r="BMY22" s="18" t="s">
        <v>255</v>
      </c>
      <c r="BMZ22" s="18" t="s">
        <v>255</v>
      </c>
      <c r="BNA22" s="18" t="s">
        <v>255</v>
      </c>
      <c r="BNB22" s="18" t="s">
        <v>255</v>
      </c>
      <c r="BNC22" s="18" t="s">
        <v>255</v>
      </c>
      <c r="BND22" s="18" t="s">
        <v>255</v>
      </c>
      <c r="BNE22" s="18" t="s">
        <v>255</v>
      </c>
      <c r="BNF22" s="18" t="s">
        <v>255</v>
      </c>
      <c r="BNG22" s="18" t="s">
        <v>255</v>
      </c>
      <c r="BNH22" s="18" t="s">
        <v>255</v>
      </c>
      <c r="BNI22" s="18" t="s">
        <v>255</v>
      </c>
      <c r="BNJ22" s="18" t="s">
        <v>255</v>
      </c>
      <c r="BNK22" s="18" t="s">
        <v>255</v>
      </c>
      <c r="BNL22" s="18" t="s">
        <v>255</v>
      </c>
      <c r="BNM22" s="18" t="s">
        <v>255</v>
      </c>
      <c r="BNN22" s="18" t="s">
        <v>255</v>
      </c>
      <c r="BNO22" s="18" t="s">
        <v>255</v>
      </c>
      <c r="BNP22" s="18" t="s">
        <v>255</v>
      </c>
      <c r="BNQ22" s="18" t="s">
        <v>255</v>
      </c>
      <c r="BNR22" s="18" t="s">
        <v>255</v>
      </c>
      <c r="BNS22" s="18" t="s">
        <v>255</v>
      </c>
      <c r="BNT22" s="18" t="s">
        <v>255</v>
      </c>
      <c r="BNU22" s="18" t="s">
        <v>255</v>
      </c>
      <c r="BNV22" s="18" t="s">
        <v>255</v>
      </c>
      <c r="BNW22" s="18" t="s">
        <v>255</v>
      </c>
      <c r="BNX22" s="18" t="s">
        <v>255</v>
      </c>
      <c r="BNY22" s="18" t="s">
        <v>255</v>
      </c>
      <c r="BNZ22" s="18" t="s">
        <v>255</v>
      </c>
      <c r="BOA22" s="18" t="s">
        <v>255</v>
      </c>
      <c r="BOB22" s="18" t="s">
        <v>255</v>
      </c>
      <c r="BOC22" s="18" t="s">
        <v>255</v>
      </c>
      <c r="BOD22" s="18" t="s">
        <v>255</v>
      </c>
      <c r="BOE22" s="18" t="s">
        <v>255</v>
      </c>
      <c r="BOF22" s="18" t="s">
        <v>255</v>
      </c>
      <c r="BOG22" s="18" t="s">
        <v>255</v>
      </c>
      <c r="BOH22" s="18" t="s">
        <v>255</v>
      </c>
      <c r="BOI22" s="18" t="s">
        <v>255</v>
      </c>
      <c r="BOJ22" s="18" t="s">
        <v>255</v>
      </c>
      <c r="BOK22" s="18" t="s">
        <v>255</v>
      </c>
      <c r="BOL22" s="18" t="s">
        <v>255</v>
      </c>
      <c r="BOM22" s="18" t="s">
        <v>255</v>
      </c>
      <c r="BON22" s="18" t="s">
        <v>255</v>
      </c>
      <c r="BOO22" s="18" t="s">
        <v>255</v>
      </c>
      <c r="BOP22" s="18" t="s">
        <v>255</v>
      </c>
      <c r="BOQ22" s="18" t="s">
        <v>255</v>
      </c>
      <c r="BOR22" s="18" t="s">
        <v>255</v>
      </c>
      <c r="BOS22" s="18" t="s">
        <v>255</v>
      </c>
      <c r="BOT22" s="18" t="s">
        <v>255</v>
      </c>
      <c r="BOU22" s="18" t="s">
        <v>255</v>
      </c>
      <c r="BOV22" s="18" t="s">
        <v>255</v>
      </c>
      <c r="BOW22" s="18" t="s">
        <v>255</v>
      </c>
      <c r="BOX22" s="18" t="s">
        <v>255</v>
      </c>
      <c r="BOY22" s="18" t="s">
        <v>255</v>
      </c>
      <c r="BOZ22" s="18" t="s">
        <v>255</v>
      </c>
      <c r="BPA22" s="18" t="s">
        <v>255</v>
      </c>
      <c r="BPB22" s="18" t="s">
        <v>255</v>
      </c>
      <c r="BPC22" s="18" t="s">
        <v>255</v>
      </c>
      <c r="BPD22" s="18" t="s">
        <v>255</v>
      </c>
      <c r="BPE22" s="18" t="s">
        <v>255</v>
      </c>
      <c r="BPF22" s="18" t="s">
        <v>255</v>
      </c>
      <c r="BPG22" s="18" t="s">
        <v>255</v>
      </c>
      <c r="BPH22" s="18" t="s">
        <v>255</v>
      </c>
      <c r="BPI22" s="18" t="s">
        <v>255</v>
      </c>
      <c r="BPJ22" s="18" t="s">
        <v>255</v>
      </c>
      <c r="BPK22" s="18" t="s">
        <v>255</v>
      </c>
      <c r="BPL22" s="18" t="s">
        <v>255</v>
      </c>
      <c r="BPM22" s="18" t="s">
        <v>255</v>
      </c>
      <c r="BPN22" s="18" t="s">
        <v>255</v>
      </c>
      <c r="BPO22" s="18" t="s">
        <v>255</v>
      </c>
      <c r="BPP22" s="18" t="s">
        <v>255</v>
      </c>
      <c r="BPQ22" s="18" t="s">
        <v>255</v>
      </c>
      <c r="BPR22" s="18" t="s">
        <v>255</v>
      </c>
      <c r="BPS22" s="18" t="s">
        <v>255</v>
      </c>
      <c r="BPT22" s="18" t="s">
        <v>255</v>
      </c>
      <c r="BPU22" s="18" t="s">
        <v>255</v>
      </c>
      <c r="BPV22" s="18" t="s">
        <v>255</v>
      </c>
      <c r="BPW22" s="18" t="s">
        <v>255</v>
      </c>
      <c r="BPX22" s="18" t="s">
        <v>255</v>
      </c>
      <c r="BPY22" s="18" t="s">
        <v>255</v>
      </c>
      <c r="BPZ22" s="18" t="s">
        <v>255</v>
      </c>
      <c r="BQA22" s="18" t="s">
        <v>255</v>
      </c>
      <c r="BQB22" s="18" t="s">
        <v>255</v>
      </c>
      <c r="BQC22" s="18" t="s">
        <v>255</v>
      </c>
      <c r="BQD22" s="18" t="s">
        <v>255</v>
      </c>
      <c r="BQE22" s="18" t="s">
        <v>255</v>
      </c>
      <c r="BQF22" s="18" t="s">
        <v>255</v>
      </c>
      <c r="BQG22" s="18" t="s">
        <v>255</v>
      </c>
      <c r="BQH22" s="18" t="s">
        <v>255</v>
      </c>
      <c r="BQI22" s="18" t="s">
        <v>255</v>
      </c>
      <c r="BQJ22" s="18" t="s">
        <v>255</v>
      </c>
      <c r="BQK22" s="18" t="s">
        <v>255</v>
      </c>
      <c r="BQL22" s="18" t="s">
        <v>255</v>
      </c>
      <c r="BQM22" s="18" t="s">
        <v>255</v>
      </c>
      <c r="BQN22" s="18" t="s">
        <v>255</v>
      </c>
      <c r="BQO22" s="18" t="s">
        <v>255</v>
      </c>
      <c r="BQP22" s="18" t="s">
        <v>255</v>
      </c>
      <c r="BQQ22" s="18" t="s">
        <v>255</v>
      </c>
      <c r="BQR22" s="18" t="s">
        <v>255</v>
      </c>
      <c r="BQS22" s="18" t="s">
        <v>255</v>
      </c>
      <c r="BQT22" s="18" t="s">
        <v>255</v>
      </c>
      <c r="BQU22" s="18" t="s">
        <v>255</v>
      </c>
      <c r="BQV22" s="18" t="s">
        <v>255</v>
      </c>
      <c r="BQW22" s="18" t="s">
        <v>255</v>
      </c>
      <c r="BQX22" s="18" t="s">
        <v>255</v>
      </c>
      <c r="BQY22" s="18" t="s">
        <v>255</v>
      </c>
      <c r="BQZ22" s="18" t="s">
        <v>255</v>
      </c>
      <c r="BRA22" s="18" t="s">
        <v>255</v>
      </c>
      <c r="BRB22" s="18" t="s">
        <v>255</v>
      </c>
      <c r="BRC22" s="18" t="s">
        <v>255</v>
      </c>
      <c r="BRD22" s="18" t="s">
        <v>255</v>
      </c>
      <c r="BRE22" s="18" t="s">
        <v>255</v>
      </c>
      <c r="BRF22" s="18" t="s">
        <v>255</v>
      </c>
      <c r="BRG22" s="18" t="s">
        <v>255</v>
      </c>
      <c r="BRH22" s="18" t="s">
        <v>255</v>
      </c>
      <c r="BRI22" s="18" t="s">
        <v>255</v>
      </c>
      <c r="BRJ22" s="18" t="s">
        <v>255</v>
      </c>
      <c r="BRK22" s="18" t="s">
        <v>255</v>
      </c>
      <c r="BRL22" s="18" t="s">
        <v>255</v>
      </c>
      <c r="BRM22" s="18" t="s">
        <v>255</v>
      </c>
      <c r="BRN22" s="18" t="s">
        <v>255</v>
      </c>
      <c r="BRO22" s="18" t="s">
        <v>255</v>
      </c>
      <c r="BRP22" s="18" t="s">
        <v>255</v>
      </c>
      <c r="BRQ22" s="18" t="s">
        <v>255</v>
      </c>
      <c r="BRR22" s="18" t="s">
        <v>255</v>
      </c>
      <c r="BRS22" s="18" t="s">
        <v>255</v>
      </c>
      <c r="BRT22" s="18" t="s">
        <v>255</v>
      </c>
      <c r="BRU22" s="18" t="s">
        <v>255</v>
      </c>
      <c r="BRV22" s="18" t="s">
        <v>255</v>
      </c>
      <c r="BRW22" s="18" t="s">
        <v>255</v>
      </c>
      <c r="BRX22" s="18" t="s">
        <v>255</v>
      </c>
      <c r="BRY22" s="18" t="s">
        <v>255</v>
      </c>
      <c r="BRZ22" s="18" t="s">
        <v>255</v>
      </c>
      <c r="BSA22" s="18" t="s">
        <v>255</v>
      </c>
      <c r="BSB22" s="18" t="s">
        <v>255</v>
      </c>
      <c r="BSC22" s="18" t="s">
        <v>255</v>
      </c>
      <c r="BSD22" s="18" t="s">
        <v>255</v>
      </c>
      <c r="BSE22" s="18" t="s">
        <v>255</v>
      </c>
      <c r="BSF22" s="18" t="s">
        <v>255</v>
      </c>
      <c r="BSG22" s="18" t="s">
        <v>255</v>
      </c>
      <c r="BSH22" s="18" t="s">
        <v>255</v>
      </c>
      <c r="BSI22" s="18" t="s">
        <v>255</v>
      </c>
      <c r="BSJ22" s="18" t="s">
        <v>255</v>
      </c>
      <c r="BSK22" s="18" t="s">
        <v>255</v>
      </c>
      <c r="BSL22" s="18" t="s">
        <v>255</v>
      </c>
      <c r="BSM22" s="18" t="s">
        <v>255</v>
      </c>
      <c r="BSN22" s="18" t="s">
        <v>255</v>
      </c>
      <c r="BSO22" s="18" t="s">
        <v>255</v>
      </c>
      <c r="BSP22" s="18" t="s">
        <v>255</v>
      </c>
      <c r="BSQ22" s="18" t="s">
        <v>255</v>
      </c>
      <c r="BSR22" s="18" t="s">
        <v>255</v>
      </c>
      <c r="BSS22" s="18" t="s">
        <v>255</v>
      </c>
      <c r="BST22" s="18" t="s">
        <v>255</v>
      </c>
      <c r="BSU22" s="18" t="s">
        <v>255</v>
      </c>
      <c r="BSV22" s="18" t="s">
        <v>255</v>
      </c>
      <c r="BSW22" s="18" t="s">
        <v>255</v>
      </c>
      <c r="BSX22" s="18" t="s">
        <v>255</v>
      </c>
      <c r="BSY22" s="18" t="s">
        <v>255</v>
      </c>
      <c r="BSZ22" s="18" t="s">
        <v>255</v>
      </c>
      <c r="BTA22" s="18" t="s">
        <v>255</v>
      </c>
      <c r="BTB22" s="18" t="s">
        <v>255</v>
      </c>
      <c r="BTC22" s="18" t="s">
        <v>255</v>
      </c>
      <c r="BTD22" s="18" t="s">
        <v>255</v>
      </c>
      <c r="BTE22" s="18" t="s">
        <v>255</v>
      </c>
      <c r="BTF22" s="18" t="s">
        <v>255</v>
      </c>
      <c r="BTG22" s="18" t="s">
        <v>255</v>
      </c>
      <c r="BTH22" s="18" t="s">
        <v>255</v>
      </c>
      <c r="BTI22" s="18" t="s">
        <v>255</v>
      </c>
      <c r="BTJ22" s="18" t="s">
        <v>255</v>
      </c>
      <c r="BTK22" s="18" t="s">
        <v>255</v>
      </c>
      <c r="BTL22" s="18" t="s">
        <v>255</v>
      </c>
      <c r="BTM22" s="18" t="s">
        <v>255</v>
      </c>
      <c r="BTN22" s="18" t="s">
        <v>255</v>
      </c>
      <c r="BTO22" s="18" t="s">
        <v>255</v>
      </c>
      <c r="BTP22" s="18" t="s">
        <v>255</v>
      </c>
      <c r="BTQ22" s="18" t="s">
        <v>255</v>
      </c>
      <c r="BTR22" s="18" t="s">
        <v>255</v>
      </c>
      <c r="BTS22" s="18" t="s">
        <v>255</v>
      </c>
      <c r="BTT22" s="18" t="s">
        <v>255</v>
      </c>
      <c r="BTU22" s="18" t="s">
        <v>255</v>
      </c>
      <c r="BTV22" s="18" t="s">
        <v>255</v>
      </c>
      <c r="BTW22" s="18" t="s">
        <v>255</v>
      </c>
      <c r="BTX22" s="18" t="s">
        <v>255</v>
      </c>
      <c r="BTY22" s="18" t="s">
        <v>255</v>
      </c>
      <c r="BTZ22" s="18" t="s">
        <v>255</v>
      </c>
      <c r="BUA22" s="18" t="s">
        <v>255</v>
      </c>
      <c r="BUB22" s="18" t="s">
        <v>255</v>
      </c>
      <c r="BUC22" s="18" t="s">
        <v>255</v>
      </c>
      <c r="BUD22" s="18" t="s">
        <v>255</v>
      </c>
      <c r="BUE22" s="18" t="s">
        <v>255</v>
      </c>
      <c r="BUF22" s="18" t="s">
        <v>255</v>
      </c>
      <c r="BUG22" s="18" t="s">
        <v>255</v>
      </c>
      <c r="BUH22" s="18" t="s">
        <v>255</v>
      </c>
      <c r="BUI22" s="18" t="s">
        <v>255</v>
      </c>
      <c r="BUJ22" s="18" t="s">
        <v>255</v>
      </c>
      <c r="BUK22" s="18" t="s">
        <v>255</v>
      </c>
      <c r="BUL22" s="18" t="s">
        <v>255</v>
      </c>
      <c r="BUM22" s="18" t="s">
        <v>255</v>
      </c>
      <c r="BUN22" s="18" t="s">
        <v>255</v>
      </c>
      <c r="BUO22" s="18" t="s">
        <v>255</v>
      </c>
      <c r="BUP22" s="18" t="s">
        <v>255</v>
      </c>
      <c r="BUQ22" s="18" t="s">
        <v>255</v>
      </c>
      <c r="BUR22" s="18" t="s">
        <v>255</v>
      </c>
      <c r="BUS22" s="18" t="s">
        <v>255</v>
      </c>
      <c r="BUT22" s="18" t="s">
        <v>255</v>
      </c>
      <c r="BUU22" s="18" t="s">
        <v>255</v>
      </c>
      <c r="BUV22" s="18" t="s">
        <v>255</v>
      </c>
      <c r="BUW22" s="18" t="s">
        <v>255</v>
      </c>
      <c r="BUX22" s="18" t="s">
        <v>255</v>
      </c>
      <c r="BUY22" s="18" t="s">
        <v>255</v>
      </c>
      <c r="BUZ22" s="18" t="s">
        <v>255</v>
      </c>
      <c r="BVA22" s="18" t="s">
        <v>255</v>
      </c>
      <c r="BVB22" s="18" t="s">
        <v>255</v>
      </c>
      <c r="BVC22" s="18" t="s">
        <v>255</v>
      </c>
      <c r="BVD22" s="18" t="s">
        <v>255</v>
      </c>
      <c r="BVE22" s="18" t="s">
        <v>255</v>
      </c>
      <c r="BVF22" s="18" t="s">
        <v>255</v>
      </c>
      <c r="BVG22" s="18" t="s">
        <v>255</v>
      </c>
      <c r="BVH22" s="18" t="s">
        <v>255</v>
      </c>
      <c r="BVI22" s="18" t="s">
        <v>255</v>
      </c>
      <c r="BVJ22" s="18" t="s">
        <v>255</v>
      </c>
      <c r="BVK22" s="18" t="s">
        <v>255</v>
      </c>
      <c r="BVL22" s="18" t="s">
        <v>255</v>
      </c>
      <c r="BVM22" s="18" t="s">
        <v>255</v>
      </c>
      <c r="BVN22" s="18" t="s">
        <v>255</v>
      </c>
      <c r="BVO22" s="18" t="s">
        <v>255</v>
      </c>
      <c r="BVP22" s="18" t="s">
        <v>255</v>
      </c>
      <c r="BVQ22" s="18" t="s">
        <v>255</v>
      </c>
      <c r="BVR22" s="18" t="s">
        <v>255</v>
      </c>
      <c r="BVS22" s="18" t="s">
        <v>255</v>
      </c>
      <c r="BVT22" s="18" t="s">
        <v>255</v>
      </c>
      <c r="BVU22" s="18" t="s">
        <v>255</v>
      </c>
      <c r="BVV22" s="18" t="s">
        <v>255</v>
      </c>
      <c r="BVW22" s="18" t="s">
        <v>255</v>
      </c>
      <c r="BVX22" s="18" t="s">
        <v>255</v>
      </c>
      <c r="BVY22" s="18" t="s">
        <v>255</v>
      </c>
      <c r="BVZ22" s="18" t="s">
        <v>255</v>
      </c>
      <c r="BWA22" s="18" t="s">
        <v>255</v>
      </c>
      <c r="BWB22" s="18" t="s">
        <v>255</v>
      </c>
      <c r="BWC22" s="18" t="s">
        <v>255</v>
      </c>
      <c r="BWD22" s="18" t="s">
        <v>255</v>
      </c>
      <c r="BWE22" s="18" t="s">
        <v>255</v>
      </c>
      <c r="BWF22" s="18" t="s">
        <v>255</v>
      </c>
      <c r="BWG22" s="18" t="s">
        <v>255</v>
      </c>
      <c r="BWH22" s="18" t="s">
        <v>255</v>
      </c>
      <c r="BWI22" s="18" t="s">
        <v>255</v>
      </c>
      <c r="BWJ22" s="18" t="s">
        <v>255</v>
      </c>
      <c r="BWK22" s="18" t="s">
        <v>255</v>
      </c>
      <c r="BWL22" s="18" t="s">
        <v>255</v>
      </c>
      <c r="BWM22" s="18" t="s">
        <v>255</v>
      </c>
      <c r="BWN22" s="18" t="s">
        <v>255</v>
      </c>
      <c r="BWO22" s="18" t="s">
        <v>255</v>
      </c>
      <c r="BWP22" s="18" t="s">
        <v>255</v>
      </c>
      <c r="BWQ22" s="18" t="s">
        <v>255</v>
      </c>
      <c r="BWR22" s="18" t="s">
        <v>255</v>
      </c>
      <c r="BWS22" s="18" t="s">
        <v>255</v>
      </c>
      <c r="BWT22" s="18" t="s">
        <v>255</v>
      </c>
      <c r="BWU22" s="18" t="s">
        <v>255</v>
      </c>
      <c r="BWV22" s="18" t="s">
        <v>255</v>
      </c>
      <c r="BWW22" s="18" t="s">
        <v>255</v>
      </c>
      <c r="BWX22" s="18" t="s">
        <v>255</v>
      </c>
      <c r="BWY22" s="18" t="s">
        <v>255</v>
      </c>
      <c r="BWZ22" s="18" t="s">
        <v>255</v>
      </c>
      <c r="BXA22" s="18" t="s">
        <v>255</v>
      </c>
      <c r="BXB22" s="18" t="s">
        <v>255</v>
      </c>
      <c r="BXC22" s="18" t="s">
        <v>255</v>
      </c>
      <c r="BXD22" s="18" t="s">
        <v>255</v>
      </c>
      <c r="BXE22" s="18" t="s">
        <v>255</v>
      </c>
      <c r="BXF22" s="18" t="s">
        <v>255</v>
      </c>
      <c r="BXG22" s="18" t="s">
        <v>255</v>
      </c>
      <c r="BXH22" s="18" t="s">
        <v>255</v>
      </c>
      <c r="BXI22" s="18" t="s">
        <v>255</v>
      </c>
      <c r="BXJ22" s="18" t="s">
        <v>255</v>
      </c>
      <c r="BXK22" s="18" t="s">
        <v>255</v>
      </c>
      <c r="BXL22" s="18" t="s">
        <v>255</v>
      </c>
      <c r="BXM22" s="18" t="s">
        <v>255</v>
      </c>
      <c r="BXN22" s="18" t="s">
        <v>255</v>
      </c>
      <c r="BXO22" s="18" t="s">
        <v>255</v>
      </c>
      <c r="BXP22" s="18" t="s">
        <v>255</v>
      </c>
      <c r="BXQ22" s="18" t="s">
        <v>255</v>
      </c>
      <c r="BXR22" s="18" t="s">
        <v>255</v>
      </c>
      <c r="BXS22" s="18" t="s">
        <v>255</v>
      </c>
      <c r="BXT22" s="18" t="s">
        <v>255</v>
      </c>
      <c r="BXU22" s="18" t="s">
        <v>255</v>
      </c>
      <c r="BXV22" s="18" t="s">
        <v>255</v>
      </c>
      <c r="BXW22" s="18" t="s">
        <v>255</v>
      </c>
      <c r="BXX22" s="18" t="s">
        <v>255</v>
      </c>
      <c r="BXY22" s="18" t="s">
        <v>255</v>
      </c>
      <c r="BXZ22" s="18" t="s">
        <v>255</v>
      </c>
      <c r="BYA22" s="18" t="s">
        <v>255</v>
      </c>
      <c r="BYB22" s="18" t="s">
        <v>255</v>
      </c>
      <c r="BYC22" s="18" t="s">
        <v>255</v>
      </c>
      <c r="BYD22" s="18" t="s">
        <v>255</v>
      </c>
      <c r="BYE22" s="18" t="s">
        <v>255</v>
      </c>
      <c r="BYF22" s="18" t="s">
        <v>255</v>
      </c>
      <c r="BYG22" s="18" t="s">
        <v>255</v>
      </c>
      <c r="BYH22" s="18" t="s">
        <v>255</v>
      </c>
      <c r="BYI22" s="18" t="s">
        <v>255</v>
      </c>
      <c r="BYJ22" s="18" t="s">
        <v>255</v>
      </c>
      <c r="BYK22" s="18" t="s">
        <v>255</v>
      </c>
      <c r="BYL22" s="18" t="s">
        <v>255</v>
      </c>
      <c r="BYM22" s="18" t="s">
        <v>255</v>
      </c>
      <c r="BYN22" s="18" t="s">
        <v>255</v>
      </c>
      <c r="BYO22" s="18" t="s">
        <v>255</v>
      </c>
      <c r="BYP22" s="18" t="s">
        <v>255</v>
      </c>
      <c r="BYQ22" s="18" t="s">
        <v>255</v>
      </c>
      <c r="BYR22" s="18" t="s">
        <v>255</v>
      </c>
      <c r="BYS22" s="18" t="s">
        <v>255</v>
      </c>
      <c r="BYT22" s="18" t="s">
        <v>255</v>
      </c>
      <c r="BYU22" s="18" t="s">
        <v>255</v>
      </c>
      <c r="BYV22" s="18" t="s">
        <v>255</v>
      </c>
      <c r="BYW22" s="18" t="s">
        <v>255</v>
      </c>
      <c r="BYX22" s="18" t="s">
        <v>255</v>
      </c>
      <c r="BYY22" s="18" t="s">
        <v>255</v>
      </c>
      <c r="BYZ22" s="18" t="s">
        <v>255</v>
      </c>
      <c r="BZA22" s="18" t="s">
        <v>255</v>
      </c>
      <c r="BZB22" s="18" t="s">
        <v>255</v>
      </c>
      <c r="BZC22" s="18" t="s">
        <v>255</v>
      </c>
      <c r="BZD22" s="18" t="s">
        <v>255</v>
      </c>
      <c r="BZE22" s="18" t="s">
        <v>255</v>
      </c>
      <c r="BZF22" s="18" t="s">
        <v>255</v>
      </c>
      <c r="BZG22" s="18" t="s">
        <v>255</v>
      </c>
      <c r="BZH22" s="18" t="s">
        <v>255</v>
      </c>
      <c r="BZI22" s="18" t="s">
        <v>255</v>
      </c>
      <c r="BZJ22" s="18" t="s">
        <v>255</v>
      </c>
      <c r="BZK22" s="18" t="s">
        <v>255</v>
      </c>
      <c r="BZL22" s="18" t="s">
        <v>255</v>
      </c>
      <c r="BZM22" s="18" t="s">
        <v>255</v>
      </c>
      <c r="BZN22" s="18" t="s">
        <v>255</v>
      </c>
      <c r="BZO22" s="18" t="s">
        <v>255</v>
      </c>
      <c r="BZP22" s="18" t="s">
        <v>255</v>
      </c>
      <c r="BZQ22" s="18" t="s">
        <v>255</v>
      </c>
      <c r="BZR22" s="18" t="s">
        <v>255</v>
      </c>
      <c r="BZS22" s="18" t="s">
        <v>255</v>
      </c>
      <c r="BZT22" s="18" t="s">
        <v>255</v>
      </c>
      <c r="BZU22" s="18" t="s">
        <v>255</v>
      </c>
      <c r="BZV22" s="18" t="s">
        <v>255</v>
      </c>
      <c r="BZW22" s="18" t="s">
        <v>255</v>
      </c>
      <c r="BZX22" s="18" t="s">
        <v>255</v>
      </c>
      <c r="BZY22" s="18" t="s">
        <v>255</v>
      </c>
      <c r="BZZ22" s="18" t="s">
        <v>255</v>
      </c>
      <c r="CAA22" s="18" t="s">
        <v>255</v>
      </c>
      <c r="CAB22" s="18" t="s">
        <v>255</v>
      </c>
      <c r="CAC22" s="18" t="s">
        <v>255</v>
      </c>
      <c r="CAD22" s="18" t="s">
        <v>255</v>
      </c>
      <c r="CAE22" s="18" t="s">
        <v>255</v>
      </c>
      <c r="CAF22" s="18" t="s">
        <v>255</v>
      </c>
      <c r="CAG22" s="18" t="s">
        <v>255</v>
      </c>
      <c r="CAH22" s="18" t="s">
        <v>255</v>
      </c>
      <c r="CAI22" s="18" t="s">
        <v>255</v>
      </c>
      <c r="CAJ22" s="18" t="s">
        <v>255</v>
      </c>
      <c r="CAK22" s="18" t="s">
        <v>255</v>
      </c>
      <c r="CAL22" s="18" t="s">
        <v>255</v>
      </c>
      <c r="CAM22" s="18" t="s">
        <v>255</v>
      </c>
      <c r="CAN22" s="18" t="s">
        <v>255</v>
      </c>
      <c r="CAO22" s="18" t="s">
        <v>255</v>
      </c>
      <c r="CAP22" s="18" t="s">
        <v>255</v>
      </c>
      <c r="CAQ22" s="18" t="s">
        <v>255</v>
      </c>
      <c r="CAR22" s="18" t="s">
        <v>255</v>
      </c>
      <c r="CAS22" s="18" t="s">
        <v>255</v>
      </c>
      <c r="CAT22" s="18" t="s">
        <v>255</v>
      </c>
      <c r="CAU22" s="18" t="s">
        <v>255</v>
      </c>
      <c r="CAV22" s="18" t="s">
        <v>255</v>
      </c>
      <c r="CAW22" s="18" t="s">
        <v>255</v>
      </c>
      <c r="CAX22" s="18" t="s">
        <v>255</v>
      </c>
      <c r="CAY22" s="18" t="s">
        <v>255</v>
      </c>
      <c r="CAZ22" s="18" t="s">
        <v>255</v>
      </c>
      <c r="CBA22" s="18" t="s">
        <v>255</v>
      </c>
      <c r="CBB22" s="18" t="s">
        <v>255</v>
      </c>
      <c r="CBC22" s="18" t="s">
        <v>255</v>
      </c>
      <c r="CBD22" s="18" t="s">
        <v>255</v>
      </c>
      <c r="CBE22" s="18" t="s">
        <v>255</v>
      </c>
      <c r="CBF22" s="18" t="s">
        <v>255</v>
      </c>
      <c r="CBG22" s="18" t="s">
        <v>255</v>
      </c>
      <c r="CBH22" s="18" t="s">
        <v>255</v>
      </c>
      <c r="CBI22" s="18" t="s">
        <v>255</v>
      </c>
      <c r="CBJ22" s="18" t="s">
        <v>255</v>
      </c>
      <c r="CBK22" s="18" t="s">
        <v>255</v>
      </c>
      <c r="CBL22" s="18" t="s">
        <v>255</v>
      </c>
      <c r="CBM22" s="18" t="s">
        <v>255</v>
      </c>
      <c r="CBN22" s="18" t="s">
        <v>255</v>
      </c>
      <c r="CBO22" s="18" t="s">
        <v>255</v>
      </c>
      <c r="CBP22" s="18" t="s">
        <v>255</v>
      </c>
      <c r="CBQ22" s="18" t="s">
        <v>255</v>
      </c>
      <c r="CBR22" s="18" t="s">
        <v>255</v>
      </c>
      <c r="CBS22" s="18" t="s">
        <v>255</v>
      </c>
      <c r="CBT22" s="18" t="s">
        <v>255</v>
      </c>
      <c r="CBU22" s="18" t="s">
        <v>255</v>
      </c>
      <c r="CBV22" s="18" t="s">
        <v>255</v>
      </c>
      <c r="CBW22" s="18" t="s">
        <v>255</v>
      </c>
      <c r="CBX22" s="18" t="s">
        <v>255</v>
      </c>
      <c r="CBY22" s="18" t="s">
        <v>255</v>
      </c>
      <c r="CBZ22" s="18" t="s">
        <v>255</v>
      </c>
      <c r="CCA22" s="18" t="s">
        <v>255</v>
      </c>
      <c r="CCB22" s="18" t="s">
        <v>255</v>
      </c>
      <c r="CCC22" s="18" t="s">
        <v>255</v>
      </c>
      <c r="CCD22" s="18" t="s">
        <v>255</v>
      </c>
      <c r="CCE22" s="18" t="s">
        <v>255</v>
      </c>
      <c r="CCF22" s="18" t="s">
        <v>255</v>
      </c>
      <c r="CCG22" s="18" t="s">
        <v>255</v>
      </c>
      <c r="CCH22" s="18" t="s">
        <v>255</v>
      </c>
      <c r="CCI22" s="18" t="s">
        <v>255</v>
      </c>
      <c r="CCJ22" s="18" t="s">
        <v>255</v>
      </c>
      <c r="CCK22" s="18" t="s">
        <v>255</v>
      </c>
      <c r="CCL22" s="18" t="s">
        <v>255</v>
      </c>
      <c r="CCM22" s="18" t="s">
        <v>255</v>
      </c>
      <c r="CCN22" s="18" t="s">
        <v>255</v>
      </c>
      <c r="CCO22" s="18" t="s">
        <v>255</v>
      </c>
      <c r="CCP22" s="18" t="s">
        <v>255</v>
      </c>
      <c r="CCQ22" s="18" t="s">
        <v>255</v>
      </c>
      <c r="CCR22" s="18" t="s">
        <v>255</v>
      </c>
      <c r="CCS22" s="18" t="s">
        <v>255</v>
      </c>
      <c r="CCT22" s="18" t="s">
        <v>255</v>
      </c>
      <c r="CCU22" s="18" t="s">
        <v>255</v>
      </c>
      <c r="CCV22" s="18" t="s">
        <v>255</v>
      </c>
      <c r="CCW22" s="18" t="s">
        <v>255</v>
      </c>
      <c r="CCX22" s="18" t="s">
        <v>255</v>
      </c>
      <c r="CCY22" s="18" t="s">
        <v>255</v>
      </c>
      <c r="CCZ22" s="18" t="s">
        <v>255</v>
      </c>
      <c r="CDA22" s="18" t="s">
        <v>255</v>
      </c>
      <c r="CDB22" s="18" t="s">
        <v>255</v>
      </c>
      <c r="CDC22" s="18" t="s">
        <v>255</v>
      </c>
      <c r="CDD22" s="18" t="s">
        <v>255</v>
      </c>
      <c r="CDE22" s="18" t="s">
        <v>255</v>
      </c>
      <c r="CDF22" s="18" t="s">
        <v>255</v>
      </c>
      <c r="CDG22" s="18" t="s">
        <v>255</v>
      </c>
      <c r="CDH22" s="18" t="s">
        <v>255</v>
      </c>
      <c r="CDI22" s="18" t="s">
        <v>255</v>
      </c>
      <c r="CDJ22" s="18" t="s">
        <v>255</v>
      </c>
      <c r="CDK22" s="18" t="s">
        <v>255</v>
      </c>
      <c r="CDL22" s="18" t="s">
        <v>255</v>
      </c>
      <c r="CDM22" s="18" t="s">
        <v>255</v>
      </c>
      <c r="CDN22" s="18" t="s">
        <v>255</v>
      </c>
      <c r="CDO22" s="18" t="s">
        <v>255</v>
      </c>
      <c r="CDP22" s="18" t="s">
        <v>255</v>
      </c>
      <c r="CDQ22" s="18" t="s">
        <v>255</v>
      </c>
      <c r="CDR22" s="18" t="s">
        <v>255</v>
      </c>
      <c r="CDS22" s="18" t="s">
        <v>255</v>
      </c>
      <c r="CDT22" s="18" t="s">
        <v>255</v>
      </c>
      <c r="CDU22" s="18" t="s">
        <v>255</v>
      </c>
      <c r="CDV22" s="18" t="s">
        <v>255</v>
      </c>
      <c r="CDW22" s="18" t="s">
        <v>255</v>
      </c>
      <c r="CDX22" s="18" t="s">
        <v>255</v>
      </c>
      <c r="CDY22" s="18" t="s">
        <v>255</v>
      </c>
      <c r="CDZ22" s="18" t="s">
        <v>255</v>
      </c>
      <c r="CEA22" s="18" t="s">
        <v>255</v>
      </c>
      <c r="CEB22" s="18" t="s">
        <v>255</v>
      </c>
      <c r="CEC22" s="18" t="s">
        <v>255</v>
      </c>
      <c r="CED22" s="18" t="s">
        <v>255</v>
      </c>
      <c r="CEE22" s="18" t="s">
        <v>255</v>
      </c>
      <c r="CEF22" s="18" t="s">
        <v>255</v>
      </c>
      <c r="CEG22" s="18" t="s">
        <v>255</v>
      </c>
      <c r="CEH22" s="18" t="s">
        <v>255</v>
      </c>
      <c r="CEI22" s="18" t="s">
        <v>255</v>
      </c>
      <c r="CEJ22" s="18" t="s">
        <v>255</v>
      </c>
      <c r="CEK22" s="18" t="s">
        <v>255</v>
      </c>
      <c r="CEL22" s="18" t="s">
        <v>255</v>
      </c>
      <c r="CEM22" s="18" t="s">
        <v>255</v>
      </c>
      <c r="CEN22" s="18" t="s">
        <v>255</v>
      </c>
      <c r="CEO22" s="18" t="s">
        <v>255</v>
      </c>
      <c r="CEP22" s="18" t="s">
        <v>255</v>
      </c>
      <c r="CEQ22" s="18" t="s">
        <v>255</v>
      </c>
      <c r="CER22" s="18" t="s">
        <v>255</v>
      </c>
      <c r="CES22" s="18" t="s">
        <v>255</v>
      </c>
      <c r="CET22" s="18" t="s">
        <v>255</v>
      </c>
      <c r="CEU22" s="18" t="s">
        <v>255</v>
      </c>
      <c r="CEV22" s="18" t="s">
        <v>255</v>
      </c>
      <c r="CEW22" s="18" t="s">
        <v>255</v>
      </c>
      <c r="CEX22" s="18" t="s">
        <v>255</v>
      </c>
      <c r="CEY22" s="18" t="s">
        <v>255</v>
      </c>
      <c r="CEZ22" s="18" t="s">
        <v>255</v>
      </c>
      <c r="CFA22" s="18" t="s">
        <v>255</v>
      </c>
      <c r="CFB22" s="18" t="s">
        <v>255</v>
      </c>
      <c r="CFC22" s="18" t="s">
        <v>255</v>
      </c>
      <c r="CFD22" s="18" t="s">
        <v>255</v>
      </c>
      <c r="CFE22" s="18" t="s">
        <v>255</v>
      </c>
      <c r="CFF22" s="18" t="s">
        <v>255</v>
      </c>
      <c r="CFG22" s="18" t="s">
        <v>255</v>
      </c>
      <c r="CFH22" s="18" t="s">
        <v>255</v>
      </c>
      <c r="CFI22" s="18" t="s">
        <v>255</v>
      </c>
      <c r="CFJ22" s="18" t="s">
        <v>255</v>
      </c>
      <c r="CFK22" s="18" t="s">
        <v>255</v>
      </c>
      <c r="CFL22" s="18" t="s">
        <v>255</v>
      </c>
      <c r="CFM22" s="18" t="s">
        <v>255</v>
      </c>
      <c r="CFN22" s="18" t="s">
        <v>255</v>
      </c>
      <c r="CFO22" s="18" t="s">
        <v>255</v>
      </c>
      <c r="CFP22" s="18" t="s">
        <v>255</v>
      </c>
      <c r="CFQ22" s="18" t="s">
        <v>255</v>
      </c>
      <c r="CFR22" s="18" t="s">
        <v>255</v>
      </c>
      <c r="CFS22" s="18" t="s">
        <v>255</v>
      </c>
      <c r="CFT22" s="18" t="s">
        <v>255</v>
      </c>
      <c r="CFU22" s="18" t="s">
        <v>255</v>
      </c>
      <c r="CFV22" s="18" t="s">
        <v>255</v>
      </c>
      <c r="CFW22" s="18" t="s">
        <v>255</v>
      </c>
      <c r="CFX22" s="18" t="s">
        <v>255</v>
      </c>
      <c r="CFY22" s="18" t="s">
        <v>255</v>
      </c>
      <c r="CFZ22" s="18" t="s">
        <v>255</v>
      </c>
      <c r="CGA22" s="18" t="s">
        <v>255</v>
      </c>
      <c r="CGB22" s="18" t="s">
        <v>255</v>
      </c>
      <c r="CGC22" s="18" t="s">
        <v>255</v>
      </c>
      <c r="CGD22" s="18" t="s">
        <v>255</v>
      </c>
      <c r="CGE22" s="18" t="s">
        <v>255</v>
      </c>
      <c r="CGF22" s="18" t="s">
        <v>255</v>
      </c>
      <c r="CGG22" s="18" t="s">
        <v>255</v>
      </c>
      <c r="CGH22" s="18" t="s">
        <v>255</v>
      </c>
      <c r="CGI22" s="18" t="s">
        <v>255</v>
      </c>
      <c r="CGJ22" s="18" t="s">
        <v>255</v>
      </c>
      <c r="CGK22" s="18" t="s">
        <v>255</v>
      </c>
      <c r="CGL22" s="18" t="s">
        <v>255</v>
      </c>
      <c r="CGM22" s="18" t="s">
        <v>255</v>
      </c>
      <c r="CGN22" s="18" t="s">
        <v>255</v>
      </c>
      <c r="CGO22" s="18" t="s">
        <v>255</v>
      </c>
      <c r="CGP22" s="18" t="s">
        <v>255</v>
      </c>
      <c r="CGQ22" s="18" t="s">
        <v>255</v>
      </c>
      <c r="CGR22" s="18" t="s">
        <v>255</v>
      </c>
      <c r="CGS22" s="18" t="s">
        <v>255</v>
      </c>
      <c r="CGT22" s="18" t="s">
        <v>255</v>
      </c>
      <c r="CGU22" s="18" t="s">
        <v>255</v>
      </c>
      <c r="CGV22" s="18" t="s">
        <v>255</v>
      </c>
      <c r="CGW22" s="18" t="s">
        <v>255</v>
      </c>
      <c r="CGX22" s="18" t="s">
        <v>255</v>
      </c>
      <c r="CGY22" s="18" t="s">
        <v>255</v>
      </c>
      <c r="CGZ22" s="18" t="s">
        <v>255</v>
      </c>
      <c r="CHA22" s="18" t="s">
        <v>255</v>
      </c>
      <c r="CHB22" s="18" t="s">
        <v>255</v>
      </c>
      <c r="CHC22" s="18" t="s">
        <v>255</v>
      </c>
      <c r="CHD22" s="18" t="s">
        <v>255</v>
      </c>
      <c r="CHE22" s="18" t="s">
        <v>255</v>
      </c>
      <c r="CHF22" s="18" t="s">
        <v>255</v>
      </c>
      <c r="CHG22" s="18" t="s">
        <v>255</v>
      </c>
      <c r="CHH22" s="18" t="s">
        <v>255</v>
      </c>
      <c r="CHI22" s="18" t="s">
        <v>255</v>
      </c>
      <c r="CHJ22" s="18" t="s">
        <v>255</v>
      </c>
      <c r="CHK22" s="18" t="s">
        <v>255</v>
      </c>
      <c r="CHL22" s="18" t="s">
        <v>255</v>
      </c>
      <c r="CHM22" s="18" t="s">
        <v>255</v>
      </c>
      <c r="CHN22" s="18" t="s">
        <v>255</v>
      </c>
      <c r="CHO22" s="18" t="s">
        <v>255</v>
      </c>
      <c r="CHP22" s="18" t="s">
        <v>255</v>
      </c>
      <c r="CHQ22" s="18" t="s">
        <v>255</v>
      </c>
      <c r="CHR22" s="18" t="s">
        <v>255</v>
      </c>
      <c r="CHS22" s="18" t="s">
        <v>255</v>
      </c>
      <c r="CHT22" s="18" t="s">
        <v>255</v>
      </c>
      <c r="CHU22" s="18" t="s">
        <v>255</v>
      </c>
      <c r="CHV22" s="18" t="s">
        <v>255</v>
      </c>
      <c r="CHW22" s="18" t="s">
        <v>255</v>
      </c>
      <c r="CHX22" s="18" t="s">
        <v>255</v>
      </c>
      <c r="CHY22" s="18" t="s">
        <v>255</v>
      </c>
      <c r="CHZ22" s="18" t="s">
        <v>255</v>
      </c>
      <c r="CIA22" s="18" t="s">
        <v>255</v>
      </c>
      <c r="CIB22" s="18" t="s">
        <v>255</v>
      </c>
      <c r="CIC22" s="18" t="s">
        <v>255</v>
      </c>
      <c r="CID22" s="18" t="s">
        <v>255</v>
      </c>
      <c r="CIE22" s="18" t="s">
        <v>255</v>
      </c>
      <c r="CIF22" s="18" t="s">
        <v>255</v>
      </c>
      <c r="CIG22" s="18" t="s">
        <v>255</v>
      </c>
      <c r="CIH22" s="18" t="s">
        <v>255</v>
      </c>
      <c r="CII22" s="18" t="s">
        <v>255</v>
      </c>
      <c r="CIJ22" s="18" t="s">
        <v>255</v>
      </c>
      <c r="CIK22" s="18" t="s">
        <v>255</v>
      </c>
      <c r="CIL22" s="18" t="s">
        <v>255</v>
      </c>
      <c r="CIM22" s="18" t="s">
        <v>255</v>
      </c>
      <c r="CIN22" s="18" t="s">
        <v>255</v>
      </c>
      <c r="CIO22" s="18" t="s">
        <v>255</v>
      </c>
      <c r="CIP22" s="18" t="s">
        <v>255</v>
      </c>
      <c r="CIQ22" s="18" t="s">
        <v>255</v>
      </c>
      <c r="CIR22" s="18" t="s">
        <v>255</v>
      </c>
      <c r="CIS22" s="18" t="s">
        <v>255</v>
      </c>
      <c r="CIT22" s="18" t="s">
        <v>255</v>
      </c>
      <c r="CIU22" s="18" t="s">
        <v>255</v>
      </c>
      <c r="CIV22" s="18" t="s">
        <v>255</v>
      </c>
      <c r="CIW22" s="18" t="s">
        <v>255</v>
      </c>
      <c r="CIX22" s="18" t="s">
        <v>255</v>
      </c>
      <c r="CIY22" s="18" t="s">
        <v>255</v>
      </c>
      <c r="CIZ22" s="18" t="s">
        <v>255</v>
      </c>
      <c r="CJA22" s="18" t="s">
        <v>255</v>
      </c>
      <c r="CJB22" s="18" t="s">
        <v>255</v>
      </c>
      <c r="CJC22" s="18" t="s">
        <v>255</v>
      </c>
      <c r="CJD22" s="18" t="s">
        <v>255</v>
      </c>
      <c r="CJE22" s="18" t="s">
        <v>255</v>
      </c>
      <c r="CJF22" s="18" t="s">
        <v>255</v>
      </c>
      <c r="CJG22" s="18" t="s">
        <v>255</v>
      </c>
      <c r="CJH22" s="18" t="s">
        <v>255</v>
      </c>
      <c r="CJI22" s="18" t="s">
        <v>255</v>
      </c>
      <c r="CJJ22" s="18" t="s">
        <v>255</v>
      </c>
      <c r="CJK22" s="18" t="s">
        <v>255</v>
      </c>
      <c r="CJL22" s="18" t="s">
        <v>255</v>
      </c>
      <c r="CJM22" s="18" t="s">
        <v>255</v>
      </c>
      <c r="CJN22" s="18" t="s">
        <v>255</v>
      </c>
      <c r="CJO22" s="18" t="s">
        <v>255</v>
      </c>
      <c r="CJP22" s="18" t="s">
        <v>255</v>
      </c>
      <c r="CJQ22" s="18" t="s">
        <v>255</v>
      </c>
      <c r="CJR22" s="18" t="s">
        <v>255</v>
      </c>
      <c r="CJS22" s="18" t="s">
        <v>255</v>
      </c>
      <c r="CJT22" s="18" t="s">
        <v>255</v>
      </c>
      <c r="CJU22" s="18" t="s">
        <v>255</v>
      </c>
      <c r="CJV22" s="18" t="s">
        <v>255</v>
      </c>
      <c r="CJW22" s="18" t="s">
        <v>255</v>
      </c>
      <c r="CJX22" s="18" t="s">
        <v>255</v>
      </c>
      <c r="CJY22" s="18" t="s">
        <v>255</v>
      </c>
      <c r="CJZ22" s="18" t="s">
        <v>255</v>
      </c>
      <c r="CKA22" s="18" t="s">
        <v>255</v>
      </c>
      <c r="CKB22" s="18" t="s">
        <v>255</v>
      </c>
      <c r="CKC22" s="18" t="s">
        <v>255</v>
      </c>
      <c r="CKD22" s="18" t="s">
        <v>255</v>
      </c>
      <c r="CKE22" s="18" t="s">
        <v>255</v>
      </c>
      <c r="CKF22" s="18" t="s">
        <v>255</v>
      </c>
      <c r="CKG22" s="18" t="s">
        <v>255</v>
      </c>
      <c r="CKH22" s="18" t="s">
        <v>255</v>
      </c>
      <c r="CKI22" s="18" t="s">
        <v>255</v>
      </c>
      <c r="CKJ22" s="18" t="s">
        <v>255</v>
      </c>
      <c r="CKK22" s="18" t="s">
        <v>255</v>
      </c>
      <c r="CKL22" s="18" t="s">
        <v>255</v>
      </c>
      <c r="CKM22" s="18" t="s">
        <v>255</v>
      </c>
      <c r="CKN22" s="18" t="s">
        <v>255</v>
      </c>
      <c r="CKO22" s="18" t="s">
        <v>255</v>
      </c>
      <c r="CKP22" s="18" t="s">
        <v>255</v>
      </c>
      <c r="CKQ22" s="18" t="s">
        <v>255</v>
      </c>
      <c r="CKR22" s="18" t="s">
        <v>255</v>
      </c>
      <c r="CKS22" s="18" t="s">
        <v>255</v>
      </c>
      <c r="CKT22" s="18" t="s">
        <v>255</v>
      </c>
      <c r="CKU22" s="18" t="s">
        <v>255</v>
      </c>
      <c r="CKV22" s="18" t="s">
        <v>255</v>
      </c>
      <c r="CKW22" s="18" t="s">
        <v>255</v>
      </c>
      <c r="CKX22" s="18" t="s">
        <v>255</v>
      </c>
      <c r="CKY22" s="18" t="s">
        <v>255</v>
      </c>
      <c r="CKZ22" s="18" t="s">
        <v>255</v>
      </c>
      <c r="CLA22" s="18" t="s">
        <v>255</v>
      </c>
      <c r="CLB22" s="18" t="s">
        <v>255</v>
      </c>
      <c r="CLC22" s="18" t="s">
        <v>255</v>
      </c>
      <c r="CLD22" s="18" t="s">
        <v>255</v>
      </c>
      <c r="CLE22" s="18" t="s">
        <v>255</v>
      </c>
      <c r="CLF22" s="18" t="s">
        <v>255</v>
      </c>
      <c r="CLG22" s="18" t="s">
        <v>255</v>
      </c>
      <c r="CLH22" s="18" t="s">
        <v>255</v>
      </c>
      <c r="CLI22" s="18" t="s">
        <v>255</v>
      </c>
      <c r="CLJ22" s="18" t="s">
        <v>255</v>
      </c>
      <c r="CLK22" s="18" t="s">
        <v>255</v>
      </c>
      <c r="CLL22" s="18" t="s">
        <v>255</v>
      </c>
      <c r="CLM22" s="18" t="s">
        <v>255</v>
      </c>
      <c r="CLN22" s="18" t="s">
        <v>255</v>
      </c>
      <c r="CLO22" s="18" t="s">
        <v>255</v>
      </c>
      <c r="CLP22" s="18" t="s">
        <v>255</v>
      </c>
      <c r="CLQ22" s="18" t="s">
        <v>255</v>
      </c>
      <c r="CLR22" s="18" t="s">
        <v>255</v>
      </c>
      <c r="CLS22" s="18" t="s">
        <v>255</v>
      </c>
      <c r="CLT22" s="18" t="s">
        <v>255</v>
      </c>
      <c r="CLU22" s="18" t="s">
        <v>255</v>
      </c>
      <c r="CLV22" s="18" t="s">
        <v>255</v>
      </c>
      <c r="CLW22" s="18" t="s">
        <v>255</v>
      </c>
      <c r="CLX22" s="18" t="s">
        <v>255</v>
      </c>
      <c r="CLY22" s="18" t="s">
        <v>255</v>
      </c>
      <c r="CLZ22" s="18" t="s">
        <v>255</v>
      </c>
      <c r="CMA22" s="18" t="s">
        <v>255</v>
      </c>
      <c r="CMB22" s="18" t="s">
        <v>255</v>
      </c>
      <c r="CMC22" s="18" t="s">
        <v>255</v>
      </c>
      <c r="CMD22" s="18" t="s">
        <v>255</v>
      </c>
      <c r="CME22" s="18" t="s">
        <v>255</v>
      </c>
      <c r="CMF22" s="18" t="s">
        <v>255</v>
      </c>
      <c r="CMG22" s="18" t="s">
        <v>255</v>
      </c>
      <c r="CMH22" s="18" t="s">
        <v>255</v>
      </c>
      <c r="CMI22" s="18" t="s">
        <v>255</v>
      </c>
      <c r="CMJ22" s="18" t="s">
        <v>255</v>
      </c>
      <c r="CMK22" s="18" t="s">
        <v>255</v>
      </c>
      <c r="CML22" s="18" t="s">
        <v>255</v>
      </c>
      <c r="CMM22" s="18" t="s">
        <v>255</v>
      </c>
      <c r="CMN22" s="18" t="s">
        <v>255</v>
      </c>
      <c r="CMO22" s="18" t="s">
        <v>255</v>
      </c>
      <c r="CMP22" s="18" t="s">
        <v>255</v>
      </c>
      <c r="CMQ22" s="18" t="s">
        <v>255</v>
      </c>
      <c r="CMR22" s="18" t="s">
        <v>255</v>
      </c>
      <c r="CMS22" s="18" t="s">
        <v>255</v>
      </c>
      <c r="CMT22" s="18" t="s">
        <v>255</v>
      </c>
      <c r="CMU22" s="18" t="s">
        <v>255</v>
      </c>
      <c r="CMV22" s="18" t="s">
        <v>255</v>
      </c>
      <c r="CMW22" s="18" t="s">
        <v>255</v>
      </c>
      <c r="CMX22" s="18" t="s">
        <v>255</v>
      </c>
      <c r="CMY22" s="18" t="s">
        <v>255</v>
      </c>
      <c r="CMZ22" s="18" t="s">
        <v>255</v>
      </c>
      <c r="CNA22" s="18" t="s">
        <v>255</v>
      </c>
      <c r="CNB22" s="18" t="s">
        <v>255</v>
      </c>
      <c r="CNC22" s="18" t="s">
        <v>255</v>
      </c>
      <c r="CND22" s="18" t="s">
        <v>255</v>
      </c>
      <c r="CNE22" s="18" t="s">
        <v>255</v>
      </c>
      <c r="CNF22" s="18" t="s">
        <v>255</v>
      </c>
      <c r="CNG22" s="18" t="s">
        <v>255</v>
      </c>
      <c r="CNH22" s="18" t="s">
        <v>255</v>
      </c>
      <c r="CNI22" s="18" t="s">
        <v>255</v>
      </c>
      <c r="CNJ22" s="18" t="s">
        <v>255</v>
      </c>
      <c r="CNK22" s="18" t="s">
        <v>255</v>
      </c>
      <c r="CNL22" s="18" t="s">
        <v>255</v>
      </c>
      <c r="CNM22" s="18" t="s">
        <v>255</v>
      </c>
      <c r="CNN22" s="18" t="s">
        <v>255</v>
      </c>
      <c r="CNO22" s="18" t="s">
        <v>255</v>
      </c>
      <c r="CNP22" s="18" t="s">
        <v>255</v>
      </c>
      <c r="CNQ22" s="18" t="s">
        <v>255</v>
      </c>
      <c r="CNR22" s="18" t="s">
        <v>255</v>
      </c>
      <c r="CNS22" s="18" t="s">
        <v>255</v>
      </c>
      <c r="CNT22" s="18" t="s">
        <v>255</v>
      </c>
      <c r="CNU22" s="18" t="s">
        <v>255</v>
      </c>
      <c r="CNV22" s="18" t="s">
        <v>255</v>
      </c>
      <c r="CNW22" s="18" t="s">
        <v>255</v>
      </c>
      <c r="CNX22" s="18" t="s">
        <v>255</v>
      </c>
      <c r="CNY22" s="18" t="s">
        <v>255</v>
      </c>
      <c r="CNZ22" s="18" t="s">
        <v>255</v>
      </c>
      <c r="COA22" s="18" t="s">
        <v>255</v>
      </c>
      <c r="COB22" s="18" t="s">
        <v>255</v>
      </c>
      <c r="COC22" s="18" t="s">
        <v>255</v>
      </c>
      <c r="COD22" s="18" t="s">
        <v>255</v>
      </c>
      <c r="COE22" s="18" t="s">
        <v>255</v>
      </c>
      <c r="COF22" s="18" t="s">
        <v>255</v>
      </c>
      <c r="COG22" s="18" t="s">
        <v>255</v>
      </c>
      <c r="COH22" s="18" t="s">
        <v>255</v>
      </c>
      <c r="COI22" s="18" t="s">
        <v>255</v>
      </c>
      <c r="COJ22" s="18" t="s">
        <v>255</v>
      </c>
      <c r="COK22" s="18" t="s">
        <v>255</v>
      </c>
      <c r="COL22" s="18" t="s">
        <v>255</v>
      </c>
      <c r="COM22" s="18" t="s">
        <v>255</v>
      </c>
      <c r="CON22" s="18" t="s">
        <v>255</v>
      </c>
      <c r="COO22" s="18" t="s">
        <v>255</v>
      </c>
      <c r="COP22" s="18" t="s">
        <v>255</v>
      </c>
      <c r="COQ22" s="18" t="s">
        <v>255</v>
      </c>
      <c r="COR22" s="18" t="s">
        <v>255</v>
      </c>
      <c r="COS22" s="18" t="s">
        <v>255</v>
      </c>
      <c r="COT22" s="18" t="s">
        <v>255</v>
      </c>
      <c r="COU22" s="18" t="s">
        <v>255</v>
      </c>
      <c r="COV22" s="18" t="s">
        <v>255</v>
      </c>
      <c r="COW22" s="18" t="s">
        <v>255</v>
      </c>
      <c r="COX22" s="18" t="s">
        <v>255</v>
      </c>
      <c r="COY22" s="18" t="s">
        <v>255</v>
      </c>
      <c r="COZ22" s="18" t="s">
        <v>255</v>
      </c>
      <c r="CPA22" s="18" t="s">
        <v>255</v>
      </c>
      <c r="CPB22" s="18" t="s">
        <v>255</v>
      </c>
      <c r="CPC22" s="18" t="s">
        <v>255</v>
      </c>
      <c r="CPD22" s="18" t="s">
        <v>255</v>
      </c>
      <c r="CPE22" s="18" t="s">
        <v>255</v>
      </c>
      <c r="CPF22" s="18" t="s">
        <v>255</v>
      </c>
      <c r="CPG22" s="18" t="s">
        <v>255</v>
      </c>
      <c r="CPH22" s="18" t="s">
        <v>255</v>
      </c>
      <c r="CPI22" s="18" t="s">
        <v>255</v>
      </c>
      <c r="CPJ22" s="18" t="s">
        <v>255</v>
      </c>
      <c r="CPK22" s="18" t="s">
        <v>255</v>
      </c>
      <c r="CPL22" s="18" t="s">
        <v>255</v>
      </c>
      <c r="CPM22" s="18" t="s">
        <v>255</v>
      </c>
      <c r="CPN22" s="18" t="s">
        <v>255</v>
      </c>
      <c r="CPO22" s="18" t="s">
        <v>255</v>
      </c>
      <c r="CPP22" s="18" t="s">
        <v>255</v>
      </c>
      <c r="CPQ22" s="18" t="s">
        <v>255</v>
      </c>
      <c r="CPR22" s="18" t="s">
        <v>255</v>
      </c>
      <c r="CPS22" s="18" t="s">
        <v>255</v>
      </c>
      <c r="CPT22" s="18" t="s">
        <v>255</v>
      </c>
      <c r="CPU22" s="18" t="s">
        <v>255</v>
      </c>
      <c r="CPV22" s="18" t="s">
        <v>255</v>
      </c>
      <c r="CPW22" s="18" t="s">
        <v>255</v>
      </c>
      <c r="CPX22" s="18" t="s">
        <v>255</v>
      </c>
      <c r="CPY22" s="18" t="s">
        <v>255</v>
      </c>
      <c r="CPZ22" s="18" t="s">
        <v>255</v>
      </c>
      <c r="CQA22" s="18" t="s">
        <v>255</v>
      </c>
      <c r="CQB22" s="18" t="s">
        <v>255</v>
      </c>
      <c r="CQC22" s="18" t="s">
        <v>255</v>
      </c>
      <c r="CQD22" s="18" t="s">
        <v>255</v>
      </c>
      <c r="CQE22" s="18" t="s">
        <v>255</v>
      </c>
      <c r="CQF22" s="18" t="s">
        <v>255</v>
      </c>
      <c r="CQG22" s="18" t="s">
        <v>255</v>
      </c>
      <c r="CQH22" s="18" t="s">
        <v>255</v>
      </c>
      <c r="CQI22" s="18" t="s">
        <v>255</v>
      </c>
      <c r="CQJ22" s="18" t="s">
        <v>255</v>
      </c>
      <c r="CQK22" s="18" t="s">
        <v>255</v>
      </c>
      <c r="CQL22" s="18" t="s">
        <v>255</v>
      </c>
      <c r="CQM22" s="18" t="s">
        <v>255</v>
      </c>
      <c r="CQN22" s="18" t="s">
        <v>255</v>
      </c>
      <c r="CQO22" s="18" t="s">
        <v>255</v>
      </c>
      <c r="CQP22" s="18" t="s">
        <v>255</v>
      </c>
      <c r="CQQ22" s="18" t="s">
        <v>255</v>
      </c>
      <c r="CQR22" s="18" t="s">
        <v>255</v>
      </c>
      <c r="CQS22" s="18" t="s">
        <v>255</v>
      </c>
      <c r="CQT22" s="18" t="s">
        <v>255</v>
      </c>
      <c r="CQU22" s="18" t="s">
        <v>255</v>
      </c>
      <c r="CQV22" s="18" t="s">
        <v>255</v>
      </c>
      <c r="CQW22" s="18" t="s">
        <v>255</v>
      </c>
      <c r="CQX22" s="18" t="s">
        <v>255</v>
      </c>
      <c r="CQY22" s="18" t="s">
        <v>255</v>
      </c>
      <c r="CQZ22" s="18" t="s">
        <v>255</v>
      </c>
      <c r="CRA22" s="18" t="s">
        <v>255</v>
      </c>
      <c r="CRB22" s="18" t="s">
        <v>255</v>
      </c>
      <c r="CRC22" s="18" t="s">
        <v>255</v>
      </c>
      <c r="CRD22" s="18" t="s">
        <v>255</v>
      </c>
      <c r="CRE22" s="18" t="s">
        <v>255</v>
      </c>
      <c r="CRF22" s="18" t="s">
        <v>255</v>
      </c>
      <c r="CRG22" s="18" t="s">
        <v>255</v>
      </c>
      <c r="CRH22" s="18" t="s">
        <v>255</v>
      </c>
      <c r="CRI22" s="18" t="s">
        <v>255</v>
      </c>
      <c r="CRJ22" s="18" t="s">
        <v>255</v>
      </c>
      <c r="CRK22" s="18" t="s">
        <v>255</v>
      </c>
      <c r="CRL22" s="18" t="s">
        <v>255</v>
      </c>
      <c r="CRM22" s="18" t="s">
        <v>255</v>
      </c>
      <c r="CRN22" s="18" t="s">
        <v>255</v>
      </c>
      <c r="CRO22" s="18" t="s">
        <v>255</v>
      </c>
      <c r="CRP22" s="18" t="s">
        <v>255</v>
      </c>
      <c r="CRQ22" s="18" t="s">
        <v>255</v>
      </c>
      <c r="CRR22" s="18" t="s">
        <v>255</v>
      </c>
      <c r="CRS22" s="18" t="s">
        <v>255</v>
      </c>
      <c r="CRT22" s="18" t="s">
        <v>255</v>
      </c>
      <c r="CRU22" s="18" t="s">
        <v>255</v>
      </c>
      <c r="CRV22" s="18" t="s">
        <v>255</v>
      </c>
      <c r="CRW22" s="18" t="s">
        <v>255</v>
      </c>
      <c r="CRX22" s="18" t="s">
        <v>255</v>
      </c>
      <c r="CRY22" s="18" t="s">
        <v>255</v>
      </c>
      <c r="CRZ22" s="18" t="s">
        <v>255</v>
      </c>
      <c r="CSA22" s="18" t="s">
        <v>255</v>
      </c>
      <c r="CSB22" s="18" t="s">
        <v>255</v>
      </c>
      <c r="CSC22" s="18" t="s">
        <v>255</v>
      </c>
      <c r="CSD22" s="18" t="s">
        <v>255</v>
      </c>
      <c r="CSE22" s="18" t="s">
        <v>255</v>
      </c>
      <c r="CSF22" s="18" t="s">
        <v>255</v>
      </c>
      <c r="CSG22" s="18" t="s">
        <v>255</v>
      </c>
      <c r="CSH22" s="18" t="s">
        <v>255</v>
      </c>
      <c r="CSI22" s="18" t="s">
        <v>255</v>
      </c>
      <c r="CSJ22" s="18" t="s">
        <v>255</v>
      </c>
      <c r="CSK22" s="18" t="s">
        <v>255</v>
      </c>
      <c r="CSL22" s="18" t="s">
        <v>255</v>
      </c>
      <c r="CSM22" s="18" t="s">
        <v>255</v>
      </c>
      <c r="CSN22" s="18" t="s">
        <v>255</v>
      </c>
      <c r="CSO22" s="18" t="s">
        <v>255</v>
      </c>
      <c r="CSP22" s="18" t="s">
        <v>255</v>
      </c>
      <c r="CSQ22" s="18" t="s">
        <v>255</v>
      </c>
      <c r="CSR22" s="18" t="s">
        <v>255</v>
      </c>
      <c r="CSS22" s="18" t="s">
        <v>255</v>
      </c>
      <c r="CST22" s="18" t="s">
        <v>255</v>
      </c>
      <c r="CSU22" s="18" t="s">
        <v>255</v>
      </c>
      <c r="CSV22" s="18" t="s">
        <v>255</v>
      </c>
      <c r="CSW22" s="18" t="s">
        <v>255</v>
      </c>
      <c r="CSX22" s="18" t="s">
        <v>255</v>
      </c>
      <c r="CSY22" s="18" t="s">
        <v>255</v>
      </c>
      <c r="CSZ22" s="18" t="s">
        <v>255</v>
      </c>
      <c r="CTA22" s="18" t="s">
        <v>255</v>
      </c>
      <c r="CTB22" s="18" t="s">
        <v>255</v>
      </c>
      <c r="CTC22" s="18" t="s">
        <v>255</v>
      </c>
      <c r="CTD22" s="18" t="s">
        <v>255</v>
      </c>
      <c r="CTE22" s="18" t="s">
        <v>255</v>
      </c>
      <c r="CTF22" s="18" t="s">
        <v>255</v>
      </c>
      <c r="CTG22" s="18" t="s">
        <v>255</v>
      </c>
      <c r="CTH22" s="18" t="s">
        <v>255</v>
      </c>
      <c r="CTI22" s="18" t="s">
        <v>255</v>
      </c>
      <c r="CTJ22" s="18" t="s">
        <v>255</v>
      </c>
      <c r="CTK22" s="18" t="s">
        <v>255</v>
      </c>
      <c r="CTL22" s="18" t="s">
        <v>255</v>
      </c>
      <c r="CTM22" s="18" t="s">
        <v>255</v>
      </c>
      <c r="CTN22" s="18" t="s">
        <v>255</v>
      </c>
      <c r="CTO22" s="18" t="s">
        <v>255</v>
      </c>
      <c r="CTP22" s="18" t="s">
        <v>255</v>
      </c>
      <c r="CTQ22" s="18" t="s">
        <v>255</v>
      </c>
      <c r="CTR22" s="18" t="s">
        <v>255</v>
      </c>
      <c r="CTS22" s="18" t="s">
        <v>255</v>
      </c>
      <c r="CTT22" s="18" t="s">
        <v>255</v>
      </c>
      <c r="CTU22" s="18" t="s">
        <v>255</v>
      </c>
      <c r="CTV22" s="18" t="s">
        <v>255</v>
      </c>
      <c r="CTW22" s="18" t="s">
        <v>255</v>
      </c>
      <c r="CTX22" s="18" t="s">
        <v>255</v>
      </c>
      <c r="CTY22" s="18" t="s">
        <v>255</v>
      </c>
      <c r="CTZ22" s="18" t="s">
        <v>255</v>
      </c>
      <c r="CUA22" s="18" t="s">
        <v>255</v>
      </c>
      <c r="CUB22" s="18" t="s">
        <v>255</v>
      </c>
      <c r="CUC22" s="18" t="s">
        <v>255</v>
      </c>
      <c r="CUD22" s="18" t="s">
        <v>255</v>
      </c>
      <c r="CUE22" s="18" t="s">
        <v>255</v>
      </c>
      <c r="CUF22" s="18" t="s">
        <v>255</v>
      </c>
      <c r="CUG22" s="18" t="s">
        <v>255</v>
      </c>
      <c r="CUH22" s="18" t="s">
        <v>255</v>
      </c>
      <c r="CUI22" s="18" t="s">
        <v>255</v>
      </c>
      <c r="CUJ22" s="18" t="s">
        <v>255</v>
      </c>
      <c r="CUK22" s="18" t="s">
        <v>255</v>
      </c>
      <c r="CUL22" s="18" t="s">
        <v>255</v>
      </c>
      <c r="CUM22" s="18" t="s">
        <v>255</v>
      </c>
      <c r="CUN22" s="18" t="s">
        <v>255</v>
      </c>
      <c r="CUO22" s="18" t="s">
        <v>255</v>
      </c>
      <c r="CUP22" s="18" t="s">
        <v>255</v>
      </c>
      <c r="CUQ22" s="18" t="s">
        <v>255</v>
      </c>
      <c r="CUR22" s="18" t="s">
        <v>255</v>
      </c>
      <c r="CUS22" s="18" t="s">
        <v>255</v>
      </c>
      <c r="CUT22" s="18" t="s">
        <v>255</v>
      </c>
      <c r="CUU22" s="18" t="s">
        <v>255</v>
      </c>
      <c r="CUV22" s="18" t="s">
        <v>255</v>
      </c>
      <c r="CUW22" s="18" t="s">
        <v>255</v>
      </c>
      <c r="CUX22" s="18" t="s">
        <v>255</v>
      </c>
      <c r="CUY22" s="18" t="s">
        <v>255</v>
      </c>
      <c r="CUZ22" s="18" t="s">
        <v>255</v>
      </c>
      <c r="CVA22" s="18" t="s">
        <v>255</v>
      </c>
      <c r="CVB22" s="18" t="s">
        <v>255</v>
      </c>
      <c r="CVC22" s="18" t="s">
        <v>255</v>
      </c>
      <c r="CVD22" s="18" t="s">
        <v>255</v>
      </c>
      <c r="CVE22" s="18" t="s">
        <v>255</v>
      </c>
      <c r="CVF22" s="18" t="s">
        <v>255</v>
      </c>
      <c r="CVG22" s="18" t="s">
        <v>255</v>
      </c>
      <c r="CVH22" s="18" t="s">
        <v>255</v>
      </c>
      <c r="CVI22" s="18" t="s">
        <v>255</v>
      </c>
      <c r="CVJ22" s="18" t="s">
        <v>255</v>
      </c>
      <c r="CVK22" s="18" t="s">
        <v>255</v>
      </c>
      <c r="CVL22" s="18" t="s">
        <v>255</v>
      </c>
      <c r="CVM22" s="18" t="s">
        <v>255</v>
      </c>
      <c r="CVN22" s="18" t="s">
        <v>255</v>
      </c>
      <c r="CVO22" s="18" t="s">
        <v>255</v>
      </c>
      <c r="CVP22" s="18" t="s">
        <v>255</v>
      </c>
      <c r="CVQ22" s="18" t="s">
        <v>255</v>
      </c>
      <c r="CVR22" s="18" t="s">
        <v>255</v>
      </c>
      <c r="CVS22" s="18" t="s">
        <v>255</v>
      </c>
      <c r="CVT22" s="18" t="s">
        <v>255</v>
      </c>
      <c r="CVU22" s="18" t="s">
        <v>255</v>
      </c>
      <c r="CVV22" s="18" t="s">
        <v>255</v>
      </c>
      <c r="CVW22" s="18" t="s">
        <v>255</v>
      </c>
      <c r="CVX22" s="18" t="s">
        <v>255</v>
      </c>
      <c r="CVY22" s="18" t="s">
        <v>255</v>
      </c>
      <c r="CVZ22" s="18" t="s">
        <v>255</v>
      </c>
      <c r="CWA22" s="18" t="s">
        <v>255</v>
      </c>
      <c r="CWB22" s="18" t="s">
        <v>255</v>
      </c>
      <c r="CWC22" s="18" t="s">
        <v>255</v>
      </c>
      <c r="CWD22" s="18" t="s">
        <v>255</v>
      </c>
      <c r="CWE22" s="18" t="s">
        <v>255</v>
      </c>
      <c r="CWF22" s="18" t="s">
        <v>255</v>
      </c>
      <c r="CWG22" s="18" t="s">
        <v>255</v>
      </c>
      <c r="CWH22" s="18" t="s">
        <v>255</v>
      </c>
      <c r="CWI22" s="18" t="s">
        <v>255</v>
      </c>
      <c r="CWJ22" s="18" t="s">
        <v>255</v>
      </c>
      <c r="CWK22" s="18" t="s">
        <v>255</v>
      </c>
      <c r="CWL22" s="18" t="s">
        <v>255</v>
      </c>
      <c r="CWM22" s="18" t="s">
        <v>255</v>
      </c>
      <c r="CWN22" s="18" t="s">
        <v>255</v>
      </c>
      <c r="CWO22" s="18" t="s">
        <v>255</v>
      </c>
      <c r="CWP22" s="18" t="s">
        <v>255</v>
      </c>
      <c r="CWQ22" s="18" t="s">
        <v>255</v>
      </c>
      <c r="CWR22" s="18" t="s">
        <v>255</v>
      </c>
      <c r="CWS22" s="18" t="s">
        <v>255</v>
      </c>
      <c r="CWT22" s="18" t="s">
        <v>255</v>
      </c>
      <c r="CWU22" s="18" t="s">
        <v>255</v>
      </c>
      <c r="CWV22" s="18" t="s">
        <v>255</v>
      </c>
      <c r="CWW22" s="18" t="s">
        <v>255</v>
      </c>
      <c r="CWX22" s="18" t="s">
        <v>255</v>
      </c>
      <c r="CWY22" s="18" t="s">
        <v>255</v>
      </c>
      <c r="CWZ22" s="18" t="s">
        <v>255</v>
      </c>
      <c r="CXA22" s="18" t="s">
        <v>255</v>
      </c>
      <c r="CXB22" s="18" t="s">
        <v>255</v>
      </c>
      <c r="CXC22" s="18" t="s">
        <v>255</v>
      </c>
      <c r="CXD22" s="18" t="s">
        <v>255</v>
      </c>
      <c r="CXE22" s="18" t="s">
        <v>255</v>
      </c>
      <c r="CXF22" s="18" t="s">
        <v>255</v>
      </c>
      <c r="CXG22" s="18" t="s">
        <v>255</v>
      </c>
      <c r="CXH22" s="18" t="s">
        <v>255</v>
      </c>
      <c r="CXI22" s="18" t="s">
        <v>255</v>
      </c>
      <c r="CXJ22" s="18" t="s">
        <v>255</v>
      </c>
      <c r="CXK22" s="18" t="s">
        <v>255</v>
      </c>
      <c r="CXL22" s="18" t="s">
        <v>255</v>
      </c>
      <c r="CXM22" s="18" t="s">
        <v>255</v>
      </c>
      <c r="CXN22" s="18" t="s">
        <v>255</v>
      </c>
      <c r="CXO22" s="18" t="s">
        <v>255</v>
      </c>
      <c r="CXP22" s="18" t="s">
        <v>255</v>
      </c>
      <c r="CXQ22" s="18" t="s">
        <v>255</v>
      </c>
      <c r="CXR22" s="18" t="s">
        <v>255</v>
      </c>
      <c r="CXS22" s="18" t="s">
        <v>255</v>
      </c>
      <c r="CXT22" s="18" t="s">
        <v>255</v>
      </c>
      <c r="CXU22" s="18" t="s">
        <v>255</v>
      </c>
      <c r="CXV22" s="18" t="s">
        <v>255</v>
      </c>
      <c r="CXW22" s="18" t="s">
        <v>255</v>
      </c>
      <c r="CXX22" s="18" t="s">
        <v>255</v>
      </c>
      <c r="CXY22" s="18" t="s">
        <v>255</v>
      </c>
      <c r="CXZ22" s="18" t="s">
        <v>255</v>
      </c>
      <c r="CYA22" s="18" t="s">
        <v>255</v>
      </c>
      <c r="CYB22" s="18" t="s">
        <v>255</v>
      </c>
      <c r="CYC22" s="18" t="s">
        <v>255</v>
      </c>
      <c r="CYD22" s="18" t="s">
        <v>255</v>
      </c>
      <c r="CYE22" s="18" t="s">
        <v>255</v>
      </c>
      <c r="CYF22" s="18" t="s">
        <v>255</v>
      </c>
      <c r="CYG22" s="18" t="s">
        <v>255</v>
      </c>
      <c r="CYH22" s="18" t="s">
        <v>255</v>
      </c>
      <c r="CYI22" s="18" t="s">
        <v>255</v>
      </c>
      <c r="CYJ22" s="18" t="s">
        <v>255</v>
      </c>
      <c r="CYK22" s="18" t="s">
        <v>255</v>
      </c>
      <c r="CYL22" s="18" t="s">
        <v>255</v>
      </c>
      <c r="CYM22" s="18" t="s">
        <v>255</v>
      </c>
      <c r="CYN22" s="18" t="s">
        <v>255</v>
      </c>
      <c r="CYO22" s="18" t="s">
        <v>255</v>
      </c>
      <c r="CYP22" s="18" t="s">
        <v>255</v>
      </c>
      <c r="CYQ22" s="18" t="s">
        <v>255</v>
      </c>
      <c r="CYR22" s="18" t="s">
        <v>255</v>
      </c>
      <c r="CYS22" s="18" t="s">
        <v>255</v>
      </c>
      <c r="CYT22" s="18" t="s">
        <v>255</v>
      </c>
      <c r="CYU22" s="18" t="s">
        <v>255</v>
      </c>
      <c r="CYV22" s="18" t="s">
        <v>255</v>
      </c>
      <c r="CYW22" s="18" t="s">
        <v>255</v>
      </c>
      <c r="CYX22" s="18" t="s">
        <v>255</v>
      </c>
      <c r="CYY22" s="18" t="s">
        <v>255</v>
      </c>
      <c r="CYZ22" s="18" t="s">
        <v>255</v>
      </c>
      <c r="CZA22" s="18" t="s">
        <v>255</v>
      </c>
      <c r="CZB22" s="18" t="s">
        <v>255</v>
      </c>
      <c r="CZC22" s="18" t="s">
        <v>255</v>
      </c>
      <c r="CZD22" s="18" t="s">
        <v>255</v>
      </c>
      <c r="CZE22" s="18" t="s">
        <v>255</v>
      </c>
      <c r="CZF22" s="18" t="s">
        <v>255</v>
      </c>
      <c r="CZG22" s="18" t="s">
        <v>255</v>
      </c>
      <c r="CZH22" s="18" t="s">
        <v>255</v>
      </c>
      <c r="CZI22" s="18" t="s">
        <v>255</v>
      </c>
      <c r="CZJ22" s="18" t="s">
        <v>255</v>
      </c>
      <c r="CZK22" s="18" t="s">
        <v>255</v>
      </c>
      <c r="CZL22" s="18" t="s">
        <v>255</v>
      </c>
      <c r="CZM22" s="18" t="s">
        <v>255</v>
      </c>
      <c r="CZN22" s="18" t="s">
        <v>255</v>
      </c>
      <c r="CZO22" s="18" t="s">
        <v>255</v>
      </c>
      <c r="CZP22" s="18" t="s">
        <v>255</v>
      </c>
      <c r="CZQ22" s="18" t="s">
        <v>255</v>
      </c>
      <c r="CZR22" s="18" t="s">
        <v>255</v>
      </c>
      <c r="CZS22" s="18" t="s">
        <v>255</v>
      </c>
      <c r="CZT22" s="18" t="s">
        <v>255</v>
      </c>
      <c r="CZU22" s="18" t="s">
        <v>255</v>
      </c>
      <c r="CZV22" s="18" t="s">
        <v>255</v>
      </c>
      <c r="CZW22" s="18" t="s">
        <v>255</v>
      </c>
      <c r="CZX22" s="18" t="s">
        <v>255</v>
      </c>
      <c r="CZY22" s="18" t="s">
        <v>255</v>
      </c>
      <c r="CZZ22" s="18" t="s">
        <v>255</v>
      </c>
      <c r="DAA22" s="18" t="s">
        <v>255</v>
      </c>
      <c r="DAB22" s="18" t="s">
        <v>255</v>
      </c>
      <c r="DAC22" s="18" t="s">
        <v>255</v>
      </c>
      <c r="DAD22" s="18" t="s">
        <v>255</v>
      </c>
      <c r="DAE22" s="18" t="s">
        <v>255</v>
      </c>
      <c r="DAF22" s="18" t="s">
        <v>255</v>
      </c>
      <c r="DAG22" s="18" t="s">
        <v>255</v>
      </c>
      <c r="DAH22" s="18" t="s">
        <v>255</v>
      </c>
      <c r="DAI22" s="18" t="s">
        <v>255</v>
      </c>
      <c r="DAJ22" s="18" t="s">
        <v>255</v>
      </c>
      <c r="DAK22" s="18" t="s">
        <v>255</v>
      </c>
      <c r="DAL22" s="18" t="s">
        <v>255</v>
      </c>
      <c r="DAM22" s="18" t="s">
        <v>255</v>
      </c>
      <c r="DAN22" s="18" t="s">
        <v>255</v>
      </c>
      <c r="DAO22" s="18" t="s">
        <v>255</v>
      </c>
      <c r="DAP22" s="18" t="s">
        <v>255</v>
      </c>
      <c r="DAQ22" s="18" t="s">
        <v>255</v>
      </c>
      <c r="DAR22" s="18" t="s">
        <v>255</v>
      </c>
      <c r="DAS22" s="18" t="s">
        <v>255</v>
      </c>
      <c r="DAT22" s="18" t="s">
        <v>255</v>
      </c>
      <c r="DAU22" s="18" t="s">
        <v>255</v>
      </c>
      <c r="DAV22" s="18" t="s">
        <v>255</v>
      </c>
      <c r="DAW22" s="18" t="s">
        <v>255</v>
      </c>
      <c r="DAX22" s="18" t="s">
        <v>255</v>
      </c>
      <c r="DAY22" s="18" t="s">
        <v>255</v>
      </c>
      <c r="DAZ22" s="18" t="s">
        <v>255</v>
      </c>
      <c r="DBA22" s="18" t="s">
        <v>255</v>
      </c>
      <c r="DBB22" s="18" t="s">
        <v>255</v>
      </c>
      <c r="DBC22" s="18" t="s">
        <v>255</v>
      </c>
      <c r="DBD22" s="18" t="s">
        <v>255</v>
      </c>
      <c r="DBE22" s="18" t="s">
        <v>255</v>
      </c>
      <c r="DBF22" s="18" t="s">
        <v>255</v>
      </c>
      <c r="DBG22" s="18" t="s">
        <v>255</v>
      </c>
      <c r="DBH22" s="18" t="s">
        <v>255</v>
      </c>
      <c r="DBI22" s="18" t="s">
        <v>255</v>
      </c>
      <c r="DBJ22" s="18" t="s">
        <v>255</v>
      </c>
      <c r="DBK22" s="18" t="s">
        <v>255</v>
      </c>
      <c r="DBL22" s="18" t="s">
        <v>255</v>
      </c>
      <c r="DBM22" s="18" t="s">
        <v>255</v>
      </c>
      <c r="DBN22" s="18" t="s">
        <v>255</v>
      </c>
      <c r="DBO22" s="18" t="s">
        <v>255</v>
      </c>
      <c r="DBP22" s="18" t="s">
        <v>255</v>
      </c>
      <c r="DBQ22" s="18" t="s">
        <v>255</v>
      </c>
      <c r="DBR22" s="18" t="s">
        <v>255</v>
      </c>
      <c r="DBS22" s="18" t="s">
        <v>255</v>
      </c>
      <c r="DBT22" s="18" t="s">
        <v>255</v>
      </c>
      <c r="DBU22" s="18" t="s">
        <v>255</v>
      </c>
      <c r="DBV22" s="18" t="s">
        <v>255</v>
      </c>
      <c r="DBW22" s="18" t="s">
        <v>255</v>
      </c>
      <c r="DBX22" s="18" t="s">
        <v>255</v>
      </c>
      <c r="DBY22" s="18" t="s">
        <v>255</v>
      </c>
      <c r="DBZ22" s="18" t="s">
        <v>255</v>
      </c>
      <c r="DCA22" s="18" t="s">
        <v>255</v>
      </c>
      <c r="DCB22" s="18" t="s">
        <v>255</v>
      </c>
      <c r="DCC22" s="18" t="s">
        <v>255</v>
      </c>
      <c r="DCD22" s="18" t="s">
        <v>255</v>
      </c>
      <c r="DCE22" s="18" t="s">
        <v>255</v>
      </c>
      <c r="DCF22" s="18" t="s">
        <v>255</v>
      </c>
      <c r="DCG22" s="18" t="s">
        <v>255</v>
      </c>
      <c r="DCH22" s="18" t="s">
        <v>255</v>
      </c>
      <c r="DCI22" s="18" t="s">
        <v>255</v>
      </c>
      <c r="DCJ22" s="18" t="s">
        <v>255</v>
      </c>
      <c r="DCK22" s="18" t="s">
        <v>255</v>
      </c>
      <c r="DCL22" s="18" t="s">
        <v>255</v>
      </c>
      <c r="DCM22" s="18" t="s">
        <v>255</v>
      </c>
      <c r="DCN22" s="18" t="s">
        <v>255</v>
      </c>
      <c r="DCO22" s="18" t="s">
        <v>255</v>
      </c>
      <c r="DCP22" s="18" t="s">
        <v>255</v>
      </c>
      <c r="DCQ22" s="18" t="s">
        <v>255</v>
      </c>
      <c r="DCR22" s="18" t="s">
        <v>255</v>
      </c>
      <c r="DCS22" s="18" t="s">
        <v>255</v>
      </c>
      <c r="DCT22" s="18" t="s">
        <v>255</v>
      </c>
      <c r="DCU22" s="18" t="s">
        <v>255</v>
      </c>
      <c r="DCV22" s="18" t="s">
        <v>255</v>
      </c>
      <c r="DCW22" s="18" t="s">
        <v>255</v>
      </c>
      <c r="DCX22" s="18" t="s">
        <v>255</v>
      </c>
      <c r="DCY22" s="18" t="s">
        <v>255</v>
      </c>
      <c r="DCZ22" s="18" t="s">
        <v>255</v>
      </c>
      <c r="DDA22" s="18" t="s">
        <v>255</v>
      </c>
      <c r="DDB22" s="18" t="s">
        <v>255</v>
      </c>
      <c r="DDC22" s="18" t="s">
        <v>255</v>
      </c>
      <c r="DDD22" s="18" t="s">
        <v>255</v>
      </c>
      <c r="DDE22" s="18" t="s">
        <v>255</v>
      </c>
      <c r="DDF22" s="18" t="s">
        <v>255</v>
      </c>
      <c r="DDG22" s="18" t="s">
        <v>255</v>
      </c>
      <c r="DDH22" s="18" t="s">
        <v>255</v>
      </c>
      <c r="DDI22" s="18" t="s">
        <v>255</v>
      </c>
      <c r="DDJ22" s="18" t="s">
        <v>255</v>
      </c>
      <c r="DDK22" s="18" t="s">
        <v>255</v>
      </c>
      <c r="DDL22" s="18" t="s">
        <v>255</v>
      </c>
      <c r="DDM22" s="18" t="s">
        <v>255</v>
      </c>
      <c r="DDN22" s="18" t="s">
        <v>255</v>
      </c>
      <c r="DDO22" s="18" t="s">
        <v>255</v>
      </c>
      <c r="DDP22" s="18" t="s">
        <v>255</v>
      </c>
      <c r="DDQ22" s="18" t="s">
        <v>255</v>
      </c>
      <c r="DDR22" s="18" t="s">
        <v>255</v>
      </c>
      <c r="DDS22" s="18" t="s">
        <v>255</v>
      </c>
      <c r="DDT22" s="18" t="s">
        <v>255</v>
      </c>
      <c r="DDU22" s="18" t="s">
        <v>255</v>
      </c>
      <c r="DDV22" s="18" t="s">
        <v>255</v>
      </c>
      <c r="DDW22" s="18" t="s">
        <v>255</v>
      </c>
      <c r="DDX22" s="18" t="s">
        <v>255</v>
      </c>
      <c r="DDY22" s="18" t="s">
        <v>255</v>
      </c>
      <c r="DDZ22" s="18" t="s">
        <v>255</v>
      </c>
      <c r="DEA22" s="18" t="s">
        <v>255</v>
      </c>
      <c r="DEB22" s="18" t="s">
        <v>255</v>
      </c>
      <c r="DEC22" s="18" t="s">
        <v>255</v>
      </c>
      <c r="DED22" s="18" t="s">
        <v>255</v>
      </c>
      <c r="DEE22" s="18" t="s">
        <v>255</v>
      </c>
      <c r="DEF22" s="18" t="s">
        <v>255</v>
      </c>
      <c r="DEG22" s="18" t="s">
        <v>255</v>
      </c>
      <c r="DEH22" s="18" t="s">
        <v>255</v>
      </c>
      <c r="DEI22" s="18" t="s">
        <v>255</v>
      </c>
      <c r="DEJ22" s="18" t="s">
        <v>255</v>
      </c>
      <c r="DEK22" s="18" t="s">
        <v>255</v>
      </c>
      <c r="DEL22" s="18" t="s">
        <v>255</v>
      </c>
      <c r="DEM22" s="18" t="s">
        <v>255</v>
      </c>
      <c r="DEN22" s="18" t="s">
        <v>255</v>
      </c>
      <c r="DEO22" s="18" t="s">
        <v>255</v>
      </c>
      <c r="DEP22" s="18" t="s">
        <v>255</v>
      </c>
      <c r="DEQ22" s="18" t="s">
        <v>255</v>
      </c>
      <c r="DER22" s="18" t="s">
        <v>255</v>
      </c>
      <c r="DES22" s="18" t="s">
        <v>255</v>
      </c>
      <c r="DET22" s="18" t="s">
        <v>255</v>
      </c>
      <c r="DEU22" s="18" t="s">
        <v>255</v>
      </c>
      <c r="DEV22" s="18" t="s">
        <v>255</v>
      </c>
      <c r="DEW22" s="18" t="s">
        <v>255</v>
      </c>
      <c r="DEX22" s="18" t="s">
        <v>255</v>
      </c>
      <c r="DEY22" s="18" t="s">
        <v>255</v>
      </c>
      <c r="DEZ22" s="18" t="s">
        <v>255</v>
      </c>
      <c r="DFA22" s="18" t="s">
        <v>255</v>
      </c>
      <c r="DFB22" s="18" t="s">
        <v>255</v>
      </c>
      <c r="DFC22" s="18" t="s">
        <v>255</v>
      </c>
      <c r="DFD22" s="18" t="s">
        <v>255</v>
      </c>
      <c r="DFE22" s="18" t="s">
        <v>255</v>
      </c>
      <c r="DFF22" s="18" t="s">
        <v>255</v>
      </c>
      <c r="DFG22" s="18" t="s">
        <v>255</v>
      </c>
      <c r="DFH22" s="18" t="s">
        <v>255</v>
      </c>
      <c r="DFI22" s="18" t="s">
        <v>255</v>
      </c>
      <c r="DFJ22" s="18" t="s">
        <v>255</v>
      </c>
      <c r="DFK22" s="18" t="s">
        <v>255</v>
      </c>
      <c r="DFL22" s="18" t="s">
        <v>255</v>
      </c>
      <c r="DFM22" s="18" t="s">
        <v>255</v>
      </c>
      <c r="DFN22" s="18" t="s">
        <v>255</v>
      </c>
      <c r="DFO22" s="18" t="s">
        <v>255</v>
      </c>
      <c r="DFP22" s="18" t="s">
        <v>255</v>
      </c>
      <c r="DFQ22" s="18" t="s">
        <v>255</v>
      </c>
      <c r="DFR22" s="18" t="s">
        <v>255</v>
      </c>
      <c r="DFS22" s="18" t="s">
        <v>255</v>
      </c>
      <c r="DFT22" s="18" t="s">
        <v>255</v>
      </c>
      <c r="DFU22" s="18" t="s">
        <v>255</v>
      </c>
      <c r="DFV22" s="18" t="s">
        <v>255</v>
      </c>
      <c r="DFW22" s="18" t="s">
        <v>255</v>
      </c>
      <c r="DFX22" s="18" t="s">
        <v>255</v>
      </c>
      <c r="DFY22" s="18" t="s">
        <v>255</v>
      </c>
      <c r="DFZ22" s="18" t="s">
        <v>255</v>
      </c>
      <c r="DGA22" s="18" t="s">
        <v>255</v>
      </c>
      <c r="DGB22" s="18" t="s">
        <v>255</v>
      </c>
      <c r="DGC22" s="18" t="s">
        <v>255</v>
      </c>
      <c r="DGD22" s="18" t="s">
        <v>255</v>
      </c>
      <c r="DGE22" s="18" t="s">
        <v>255</v>
      </c>
      <c r="DGF22" s="18" t="s">
        <v>255</v>
      </c>
      <c r="DGG22" s="18" t="s">
        <v>255</v>
      </c>
      <c r="DGH22" s="18" t="s">
        <v>255</v>
      </c>
      <c r="DGI22" s="18" t="s">
        <v>255</v>
      </c>
      <c r="DGJ22" s="18" t="s">
        <v>255</v>
      </c>
      <c r="DGK22" s="18" t="s">
        <v>255</v>
      </c>
      <c r="DGL22" s="18" t="s">
        <v>255</v>
      </c>
      <c r="DGM22" s="18" t="s">
        <v>255</v>
      </c>
      <c r="DGN22" s="18" t="s">
        <v>255</v>
      </c>
      <c r="DGO22" s="18" t="s">
        <v>255</v>
      </c>
      <c r="DGP22" s="18" t="s">
        <v>255</v>
      </c>
      <c r="DGQ22" s="18" t="s">
        <v>255</v>
      </c>
      <c r="DGR22" s="18" t="s">
        <v>255</v>
      </c>
      <c r="DGS22" s="18" t="s">
        <v>255</v>
      </c>
      <c r="DGT22" s="18" t="s">
        <v>255</v>
      </c>
      <c r="DGU22" s="18" t="s">
        <v>255</v>
      </c>
      <c r="DGV22" s="18" t="s">
        <v>255</v>
      </c>
      <c r="DGW22" s="18" t="s">
        <v>255</v>
      </c>
      <c r="DGX22" s="18" t="s">
        <v>255</v>
      </c>
      <c r="DGY22" s="18" t="s">
        <v>255</v>
      </c>
      <c r="DGZ22" s="18" t="s">
        <v>255</v>
      </c>
      <c r="DHA22" s="18" t="s">
        <v>255</v>
      </c>
      <c r="DHB22" s="18" t="s">
        <v>255</v>
      </c>
      <c r="DHC22" s="18" t="s">
        <v>255</v>
      </c>
      <c r="DHD22" s="18" t="s">
        <v>255</v>
      </c>
      <c r="DHE22" s="18" t="s">
        <v>255</v>
      </c>
      <c r="DHF22" s="18" t="s">
        <v>255</v>
      </c>
      <c r="DHG22" s="18" t="s">
        <v>255</v>
      </c>
      <c r="DHH22" s="18" t="s">
        <v>255</v>
      </c>
      <c r="DHI22" s="18" t="s">
        <v>255</v>
      </c>
      <c r="DHJ22" s="18" t="s">
        <v>255</v>
      </c>
      <c r="DHK22" s="18" t="s">
        <v>255</v>
      </c>
      <c r="DHL22" s="18" t="s">
        <v>255</v>
      </c>
      <c r="DHM22" s="18" t="s">
        <v>255</v>
      </c>
      <c r="DHN22" s="18" t="s">
        <v>255</v>
      </c>
      <c r="DHO22" s="18" t="s">
        <v>255</v>
      </c>
      <c r="DHP22" s="18" t="s">
        <v>255</v>
      </c>
      <c r="DHQ22" s="18" t="s">
        <v>255</v>
      </c>
      <c r="DHR22" s="18" t="s">
        <v>255</v>
      </c>
      <c r="DHS22" s="18" t="s">
        <v>255</v>
      </c>
      <c r="DHT22" s="18" t="s">
        <v>255</v>
      </c>
      <c r="DHU22" s="18" t="s">
        <v>255</v>
      </c>
      <c r="DHV22" s="18" t="s">
        <v>255</v>
      </c>
      <c r="DHW22" s="18" t="s">
        <v>255</v>
      </c>
      <c r="DHX22" s="18" t="s">
        <v>255</v>
      </c>
      <c r="DHY22" s="18" t="s">
        <v>255</v>
      </c>
      <c r="DHZ22" s="18" t="s">
        <v>255</v>
      </c>
      <c r="DIA22" s="18" t="s">
        <v>255</v>
      </c>
      <c r="DIB22" s="18" t="s">
        <v>255</v>
      </c>
      <c r="DIC22" s="18" t="s">
        <v>255</v>
      </c>
      <c r="DID22" s="18" t="s">
        <v>255</v>
      </c>
      <c r="DIE22" s="18" t="s">
        <v>255</v>
      </c>
      <c r="DIF22" s="18" t="s">
        <v>255</v>
      </c>
      <c r="DIG22" s="18" t="s">
        <v>255</v>
      </c>
      <c r="DIH22" s="18" t="s">
        <v>255</v>
      </c>
      <c r="DII22" s="18" t="s">
        <v>255</v>
      </c>
      <c r="DIJ22" s="18" t="s">
        <v>255</v>
      </c>
      <c r="DIK22" s="18" t="s">
        <v>255</v>
      </c>
      <c r="DIL22" s="18" t="s">
        <v>255</v>
      </c>
      <c r="DIM22" s="18" t="s">
        <v>255</v>
      </c>
      <c r="DIN22" s="18" t="s">
        <v>255</v>
      </c>
      <c r="DIO22" s="18" t="s">
        <v>255</v>
      </c>
      <c r="DIP22" s="18" t="s">
        <v>255</v>
      </c>
      <c r="DIQ22" s="18" t="s">
        <v>255</v>
      </c>
      <c r="DIR22" s="18" t="s">
        <v>255</v>
      </c>
      <c r="DIS22" s="18" t="s">
        <v>255</v>
      </c>
      <c r="DIT22" s="18" t="s">
        <v>255</v>
      </c>
      <c r="DIU22" s="18" t="s">
        <v>255</v>
      </c>
      <c r="DIV22" s="18" t="s">
        <v>255</v>
      </c>
      <c r="DIW22" s="18" t="s">
        <v>255</v>
      </c>
      <c r="DIX22" s="18" t="s">
        <v>255</v>
      </c>
      <c r="DIY22" s="18" t="s">
        <v>255</v>
      </c>
      <c r="DIZ22" s="18" t="s">
        <v>255</v>
      </c>
      <c r="DJA22" s="18" t="s">
        <v>255</v>
      </c>
      <c r="DJB22" s="18" t="s">
        <v>255</v>
      </c>
      <c r="DJC22" s="18" t="s">
        <v>255</v>
      </c>
      <c r="DJD22" s="18" t="s">
        <v>255</v>
      </c>
      <c r="DJE22" s="18" t="s">
        <v>255</v>
      </c>
      <c r="DJF22" s="18" t="s">
        <v>255</v>
      </c>
      <c r="DJG22" s="18" t="s">
        <v>255</v>
      </c>
      <c r="DJH22" s="18" t="s">
        <v>255</v>
      </c>
      <c r="DJI22" s="18" t="s">
        <v>255</v>
      </c>
      <c r="DJJ22" s="18" t="s">
        <v>255</v>
      </c>
      <c r="DJK22" s="18" t="s">
        <v>255</v>
      </c>
      <c r="DJL22" s="18" t="s">
        <v>255</v>
      </c>
      <c r="DJM22" s="18" t="s">
        <v>255</v>
      </c>
      <c r="DJN22" s="18" t="s">
        <v>255</v>
      </c>
      <c r="DJO22" s="18" t="s">
        <v>255</v>
      </c>
      <c r="DJP22" s="18" t="s">
        <v>255</v>
      </c>
      <c r="DJQ22" s="18" t="s">
        <v>255</v>
      </c>
      <c r="DJR22" s="18" t="s">
        <v>255</v>
      </c>
      <c r="DJS22" s="18" t="s">
        <v>255</v>
      </c>
      <c r="DJT22" s="18" t="s">
        <v>255</v>
      </c>
      <c r="DJU22" s="18" t="s">
        <v>255</v>
      </c>
      <c r="DJV22" s="18" t="s">
        <v>255</v>
      </c>
      <c r="DJW22" s="18" t="s">
        <v>255</v>
      </c>
      <c r="DJX22" s="18" t="s">
        <v>255</v>
      </c>
      <c r="DJY22" s="18" t="s">
        <v>255</v>
      </c>
      <c r="DJZ22" s="18" t="s">
        <v>255</v>
      </c>
      <c r="DKA22" s="18" t="s">
        <v>255</v>
      </c>
      <c r="DKB22" s="18" t="s">
        <v>255</v>
      </c>
      <c r="DKC22" s="18" t="s">
        <v>255</v>
      </c>
      <c r="DKD22" s="18" t="s">
        <v>255</v>
      </c>
      <c r="DKE22" s="18" t="s">
        <v>255</v>
      </c>
      <c r="DKF22" s="18" t="s">
        <v>255</v>
      </c>
      <c r="DKG22" s="18" t="s">
        <v>255</v>
      </c>
      <c r="DKH22" s="18" t="s">
        <v>255</v>
      </c>
      <c r="DKI22" s="18" t="s">
        <v>255</v>
      </c>
      <c r="DKJ22" s="18" t="s">
        <v>255</v>
      </c>
      <c r="DKK22" s="18" t="s">
        <v>255</v>
      </c>
      <c r="DKL22" s="18" t="s">
        <v>255</v>
      </c>
      <c r="DKM22" s="18" t="s">
        <v>255</v>
      </c>
      <c r="DKN22" s="18" t="s">
        <v>255</v>
      </c>
      <c r="DKO22" s="18" t="s">
        <v>255</v>
      </c>
      <c r="DKP22" s="18" t="s">
        <v>255</v>
      </c>
      <c r="DKQ22" s="18" t="s">
        <v>255</v>
      </c>
      <c r="DKR22" s="18" t="s">
        <v>255</v>
      </c>
      <c r="DKS22" s="18" t="s">
        <v>255</v>
      </c>
      <c r="DKT22" s="18" t="s">
        <v>255</v>
      </c>
      <c r="DKU22" s="18" t="s">
        <v>255</v>
      </c>
      <c r="DKV22" s="18" t="s">
        <v>255</v>
      </c>
      <c r="DKW22" s="18" t="s">
        <v>255</v>
      </c>
      <c r="DKX22" s="18" t="s">
        <v>255</v>
      </c>
      <c r="DKY22" s="18" t="s">
        <v>255</v>
      </c>
      <c r="DKZ22" s="18" t="s">
        <v>255</v>
      </c>
      <c r="DLA22" s="18" t="s">
        <v>255</v>
      </c>
      <c r="DLB22" s="18" t="s">
        <v>255</v>
      </c>
      <c r="DLC22" s="18" t="s">
        <v>255</v>
      </c>
      <c r="DLD22" s="18" t="s">
        <v>255</v>
      </c>
      <c r="DLE22" s="18" t="s">
        <v>255</v>
      </c>
      <c r="DLF22" s="18" t="s">
        <v>255</v>
      </c>
      <c r="DLG22" s="18" t="s">
        <v>255</v>
      </c>
      <c r="DLH22" s="18" t="s">
        <v>255</v>
      </c>
      <c r="DLI22" s="18" t="s">
        <v>255</v>
      </c>
      <c r="DLJ22" s="18" t="s">
        <v>255</v>
      </c>
      <c r="DLK22" s="18" t="s">
        <v>255</v>
      </c>
      <c r="DLL22" s="18" t="s">
        <v>255</v>
      </c>
      <c r="DLM22" s="18" t="s">
        <v>255</v>
      </c>
      <c r="DLN22" s="18" t="s">
        <v>255</v>
      </c>
      <c r="DLO22" s="18" t="s">
        <v>255</v>
      </c>
      <c r="DLP22" s="18" t="s">
        <v>255</v>
      </c>
      <c r="DLQ22" s="18" t="s">
        <v>255</v>
      </c>
      <c r="DLR22" s="18" t="s">
        <v>255</v>
      </c>
      <c r="DLS22" s="18" t="s">
        <v>255</v>
      </c>
      <c r="DLT22" s="18" t="s">
        <v>255</v>
      </c>
      <c r="DLU22" s="18" t="s">
        <v>255</v>
      </c>
      <c r="DLV22" s="18" t="s">
        <v>255</v>
      </c>
      <c r="DLW22" s="18" t="s">
        <v>255</v>
      </c>
      <c r="DLX22" s="18" t="s">
        <v>255</v>
      </c>
      <c r="DLY22" s="18" t="s">
        <v>255</v>
      </c>
      <c r="DLZ22" s="18" t="s">
        <v>255</v>
      </c>
      <c r="DMA22" s="18" t="s">
        <v>255</v>
      </c>
      <c r="DMB22" s="18" t="s">
        <v>255</v>
      </c>
      <c r="DMC22" s="18" t="s">
        <v>255</v>
      </c>
      <c r="DMD22" s="18" t="s">
        <v>255</v>
      </c>
      <c r="DME22" s="18" t="s">
        <v>255</v>
      </c>
      <c r="DMF22" s="18" t="s">
        <v>255</v>
      </c>
      <c r="DMG22" s="18" t="s">
        <v>255</v>
      </c>
      <c r="DMH22" s="18" t="s">
        <v>255</v>
      </c>
      <c r="DMI22" s="18" t="s">
        <v>255</v>
      </c>
      <c r="DMJ22" s="18" t="s">
        <v>255</v>
      </c>
      <c r="DMK22" s="18" t="s">
        <v>255</v>
      </c>
      <c r="DML22" s="18" t="s">
        <v>255</v>
      </c>
      <c r="DMM22" s="18" t="s">
        <v>255</v>
      </c>
      <c r="DMN22" s="18" t="s">
        <v>255</v>
      </c>
      <c r="DMO22" s="18" t="s">
        <v>255</v>
      </c>
      <c r="DMP22" s="18" t="s">
        <v>255</v>
      </c>
      <c r="DMQ22" s="18" t="s">
        <v>255</v>
      </c>
      <c r="DMR22" s="18" t="s">
        <v>255</v>
      </c>
      <c r="DMS22" s="18" t="s">
        <v>255</v>
      </c>
      <c r="DMT22" s="18" t="s">
        <v>255</v>
      </c>
      <c r="DMU22" s="18" t="s">
        <v>255</v>
      </c>
      <c r="DMV22" s="18" t="s">
        <v>255</v>
      </c>
      <c r="DMW22" s="18" t="s">
        <v>255</v>
      </c>
      <c r="DMX22" s="18" t="s">
        <v>255</v>
      </c>
      <c r="DMY22" s="18" t="s">
        <v>255</v>
      </c>
      <c r="DMZ22" s="18" t="s">
        <v>255</v>
      </c>
      <c r="DNA22" s="18" t="s">
        <v>255</v>
      </c>
      <c r="DNB22" s="18" t="s">
        <v>255</v>
      </c>
      <c r="DNC22" s="18" t="s">
        <v>255</v>
      </c>
      <c r="DND22" s="18" t="s">
        <v>255</v>
      </c>
      <c r="DNE22" s="18" t="s">
        <v>255</v>
      </c>
      <c r="DNF22" s="18" t="s">
        <v>255</v>
      </c>
      <c r="DNG22" s="18" t="s">
        <v>255</v>
      </c>
      <c r="DNH22" s="18" t="s">
        <v>255</v>
      </c>
      <c r="DNI22" s="18" t="s">
        <v>255</v>
      </c>
      <c r="DNJ22" s="18" t="s">
        <v>255</v>
      </c>
      <c r="DNK22" s="18" t="s">
        <v>255</v>
      </c>
      <c r="DNL22" s="18" t="s">
        <v>255</v>
      </c>
      <c r="DNM22" s="18" t="s">
        <v>255</v>
      </c>
      <c r="DNN22" s="18" t="s">
        <v>255</v>
      </c>
      <c r="DNO22" s="18" t="s">
        <v>255</v>
      </c>
      <c r="DNP22" s="18" t="s">
        <v>255</v>
      </c>
      <c r="DNQ22" s="18" t="s">
        <v>255</v>
      </c>
      <c r="DNR22" s="18" t="s">
        <v>255</v>
      </c>
      <c r="DNS22" s="18" t="s">
        <v>255</v>
      </c>
      <c r="DNT22" s="18" t="s">
        <v>255</v>
      </c>
      <c r="DNU22" s="18" t="s">
        <v>255</v>
      </c>
      <c r="DNV22" s="18" t="s">
        <v>255</v>
      </c>
      <c r="DNW22" s="18" t="s">
        <v>255</v>
      </c>
      <c r="DNX22" s="18" t="s">
        <v>255</v>
      </c>
      <c r="DNY22" s="18" t="s">
        <v>255</v>
      </c>
      <c r="DNZ22" s="18" t="s">
        <v>255</v>
      </c>
      <c r="DOA22" s="18" t="s">
        <v>255</v>
      </c>
      <c r="DOB22" s="18" t="s">
        <v>255</v>
      </c>
      <c r="DOC22" s="18" t="s">
        <v>255</v>
      </c>
      <c r="DOD22" s="18" t="s">
        <v>255</v>
      </c>
      <c r="DOE22" s="18" t="s">
        <v>255</v>
      </c>
      <c r="DOF22" s="18" t="s">
        <v>255</v>
      </c>
      <c r="DOG22" s="18" t="s">
        <v>255</v>
      </c>
      <c r="DOH22" s="18" t="s">
        <v>255</v>
      </c>
      <c r="DOI22" s="18" t="s">
        <v>255</v>
      </c>
      <c r="DOJ22" s="18" t="s">
        <v>255</v>
      </c>
      <c r="DOK22" s="18" t="s">
        <v>255</v>
      </c>
      <c r="DOL22" s="18" t="s">
        <v>255</v>
      </c>
      <c r="DOM22" s="18" t="s">
        <v>255</v>
      </c>
      <c r="DON22" s="18" t="s">
        <v>255</v>
      </c>
      <c r="DOO22" s="18" t="s">
        <v>255</v>
      </c>
      <c r="DOP22" s="18" t="s">
        <v>255</v>
      </c>
      <c r="DOQ22" s="18" t="s">
        <v>255</v>
      </c>
      <c r="DOR22" s="18" t="s">
        <v>255</v>
      </c>
      <c r="DOS22" s="18" t="s">
        <v>255</v>
      </c>
      <c r="DOT22" s="18" t="s">
        <v>255</v>
      </c>
      <c r="DOU22" s="18" t="s">
        <v>255</v>
      </c>
      <c r="DOV22" s="18" t="s">
        <v>255</v>
      </c>
      <c r="DOW22" s="18" t="s">
        <v>255</v>
      </c>
      <c r="DOX22" s="18" t="s">
        <v>255</v>
      </c>
      <c r="DOY22" s="18" t="s">
        <v>255</v>
      </c>
      <c r="DOZ22" s="18" t="s">
        <v>255</v>
      </c>
      <c r="DPA22" s="18" t="s">
        <v>255</v>
      </c>
      <c r="DPB22" s="18" t="s">
        <v>255</v>
      </c>
      <c r="DPC22" s="18" t="s">
        <v>255</v>
      </c>
      <c r="DPD22" s="18" t="s">
        <v>255</v>
      </c>
      <c r="DPE22" s="18" t="s">
        <v>255</v>
      </c>
      <c r="DPF22" s="18" t="s">
        <v>255</v>
      </c>
      <c r="DPG22" s="18" t="s">
        <v>255</v>
      </c>
      <c r="DPH22" s="18" t="s">
        <v>255</v>
      </c>
      <c r="DPI22" s="18" t="s">
        <v>255</v>
      </c>
      <c r="DPJ22" s="18" t="s">
        <v>255</v>
      </c>
      <c r="DPK22" s="18" t="s">
        <v>255</v>
      </c>
      <c r="DPL22" s="18" t="s">
        <v>255</v>
      </c>
      <c r="DPM22" s="18" t="s">
        <v>255</v>
      </c>
      <c r="DPN22" s="18" t="s">
        <v>255</v>
      </c>
      <c r="DPO22" s="18" t="s">
        <v>255</v>
      </c>
      <c r="DPP22" s="18" t="s">
        <v>255</v>
      </c>
      <c r="DPQ22" s="18" t="s">
        <v>255</v>
      </c>
      <c r="DPR22" s="18" t="s">
        <v>255</v>
      </c>
      <c r="DPS22" s="18" t="s">
        <v>255</v>
      </c>
      <c r="DPT22" s="18" t="s">
        <v>255</v>
      </c>
      <c r="DPU22" s="18" t="s">
        <v>255</v>
      </c>
      <c r="DPV22" s="18" t="s">
        <v>255</v>
      </c>
      <c r="DPW22" s="18" t="s">
        <v>255</v>
      </c>
      <c r="DPX22" s="18" t="s">
        <v>255</v>
      </c>
      <c r="DPY22" s="18" t="s">
        <v>255</v>
      </c>
      <c r="DPZ22" s="18" t="s">
        <v>255</v>
      </c>
      <c r="DQA22" s="18" t="s">
        <v>255</v>
      </c>
      <c r="DQB22" s="18" t="s">
        <v>255</v>
      </c>
      <c r="DQC22" s="18" t="s">
        <v>255</v>
      </c>
      <c r="DQD22" s="18" t="s">
        <v>255</v>
      </c>
      <c r="DQE22" s="18" t="s">
        <v>255</v>
      </c>
      <c r="DQF22" s="18" t="s">
        <v>255</v>
      </c>
      <c r="DQG22" s="18" t="s">
        <v>255</v>
      </c>
      <c r="DQH22" s="18" t="s">
        <v>255</v>
      </c>
      <c r="DQI22" s="18" t="s">
        <v>255</v>
      </c>
      <c r="DQJ22" s="18" t="s">
        <v>255</v>
      </c>
      <c r="DQK22" s="18" t="s">
        <v>255</v>
      </c>
      <c r="DQL22" s="18" t="s">
        <v>255</v>
      </c>
      <c r="DQM22" s="18" t="s">
        <v>255</v>
      </c>
      <c r="DQN22" s="18" t="s">
        <v>255</v>
      </c>
      <c r="DQO22" s="18" t="s">
        <v>255</v>
      </c>
      <c r="DQP22" s="18" t="s">
        <v>255</v>
      </c>
      <c r="DQQ22" s="18" t="s">
        <v>255</v>
      </c>
      <c r="DQR22" s="18" t="s">
        <v>255</v>
      </c>
      <c r="DQS22" s="18" t="s">
        <v>255</v>
      </c>
      <c r="DQT22" s="18" t="s">
        <v>255</v>
      </c>
      <c r="DQU22" s="18" t="s">
        <v>255</v>
      </c>
      <c r="DQV22" s="18" t="s">
        <v>255</v>
      </c>
      <c r="DQW22" s="18" t="s">
        <v>255</v>
      </c>
      <c r="DQX22" s="18" t="s">
        <v>255</v>
      </c>
      <c r="DQY22" s="18" t="s">
        <v>255</v>
      </c>
      <c r="DQZ22" s="18" t="s">
        <v>255</v>
      </c>
      <c r="DRA22" s="18" t="s">
        <v>255</v>
      </c>
      <c r="DRB22" s="18" t="s">
        <v>255</v>
      </c>
      <c r="DRC22" s="18" t="s">
        <v>255</v>
      </c>
      <c r="DRD22" s="18" t="s">
        <v>255</v>
      </c>
      <c r="DRE22" s="18" t="s">
        <v>255</v>
      </c>
      <c r="DRF22" s="18" t="s">
        <v>255</v>
      </c>
      <c r="DRG22" s="18" t="s">
        <v>255</v>
      </c>
      <c r="DRH22" s="18" t="s">
        <v>255</v>
      </c>
      <c r="DRI22" s="18" t="s">
        <v>255</v>
      </c>
      <c r="DRJ22" s="18" t="s">
        <v>255</v>
      </c>
      <c r="DRK22" s="18" t="s">
        <v>255</v>
      </c>
      <c r="DRL22" s="18" t="s">
        <v>255</v>
      </c>
      <c r="DRM22" s="18" t="s">
        <v>255</v>
      </c>
      <c r="DRN22" s="18" t="s">
        <v>255</v>
      </c>
      <c r="DRO22" s="18" t="s">
        <v>255</v>
      </c>
      <c r="DRP22" s="18" t="s">
        <v>255</v>
      </c>
      <c r="DRQ22" s="18" t="s">
        <v>255</v>
      </c>
      <c r="DRR22" s="18" t="s">
        <v>255</v>
      </c>
      <c r="DRS22" s="18" t="s">
        <v>255</v>
      </c>
      <c r="DRT22" s="18" t="s">
        <v>255</v>
      </c>
      <c r="DRU22" s="18" t="s">
        <v>255</v>
      </c>
      <c r="DRV22" s="18" t="s">
        <v>255</v>
      </c>
      <c r="DRW22" s="18" t="s">
        <v>255</v>
      </c>
      <c r="DRX22" s="18" t="s">
        <v>255</v>
      </c>
      <c r="DRY22" s="18" t="s">
        <v>255</v>
      </c>
      <c r="DRZ22" s="18" t="s">
        <v>255</v>
      </c>
      <c r="DSA22" s="18" t="s">
        <v>255</v>
      </c>
      <c r="DSB22" s="18" t="s">
        <v>255</v>
      </c>
      <c r="DSC22" s="18" t="s">
        <v>255</v>
      </c>
      <c r="DSD22" s="18" t="s">
        <v>255</v>
      </c>
      <c r="DSE22" s="18" t="s">
        <v>255</v>
      </c>
      <c r="DSF22" s="18" t="s">
        <v>255</v>
      </c>
      <c r="DSG22" s="18" t="s">
        <v>255</v>
      </c>
      <c r="DSH22" s="18" t="s">
        <v>255</v>
      </c>
      <c r="DSI22" s="18" t="s">
        <v>255</v>
      </c>
      <c r="DSJ22" s="18" t="s">
        <v>255</v>
      </c>
      <c r="DSK22" s="18" t="s">
        <v>255</v>
      </c>
      <c r="DSL22" s="18" t="s">
        <v>255</v>
      </c>
      <c r="DSM22" s="18" t="s">
        <v>255</v>
      </c>
      <c r="DSN22" s="18" t="s">
        <v>255</v>
      </c>
      <c r="DSO22" s="18" t="s">
        <v>255</v>
      </c>
      <c r="DSP22" s="18" t="s">
        <v>255</v>
      </c>
      <c r="DSQ22" s="18" t="s">
        <v>255</v>
      </c>
      <c r="DSR22" s="18" t="s">
        <v>255</v>
      </c>
      <c r="DSS22" s="18" t="s">
        <v>255</v>
      </c>
      <c r="DST22" s="18" t="s">
        <v>255</v>
      </c>
      <c r="DSU22" s="18" t="s">
        <v>255</v>
      </c>
      <c r="DSV22" s="18" t="s">
        <v>255</v>
      </c>
      <c r="DSW22" s="18" t="s">
        <v>255</v>
      </c>
      <c r="DSX22" s="18" t="s">
        <v>255</v>
      </c>
      <c r="DSY22" s="18" t="s">
        <v>255</v>
      </c>
      <c r="DSZ22" s="18" t="s">
        <v>255</v>
      </c>
      <c r="DTA22" s="18" t="s">
        <v>255</v>
      </c>
      <c r="DTB22" s="18" t="s">
        <v>255</v>
      </c>
      <c r="DTC22" s="18" t="s">
        <v>255</v>
      </c>
      <c r="DTD22" s="18" t="s">
        <v>255</v>
      </c>
      <c r="DTE22" s="18" t="s">
        <v>255</v>
      </c>
      <c r="DTF22" s="18" t="s">
        <v>255</v>
      </c>
      <c r="DTG22" s="18" t="s">
        <v>255</v>
      </c>
      <c r="DTH22" s="18" t="s">
        <v>255</v>
      </c>
      <c r="DTI22" s="18" t="s">
        <v>255</v>
      </c>
      <c r="DTJ22" s="18" t="s">
        <v>255</v>
      </c>
      <c r="DTK22" s="18" t="s">
        <v>255</v>
      </c>
      <c r="DTL22" s="18" t="s">
        <v>255</v>
      </c>
      <c r="DTM22" s="18" t="s">
        <v>255</v>
      </c>
      <c r="DTN22" s="18" t="s">
        <v>255</v>
      </c>
      <c r="DTO22" s="18" t="s">
        <v>255</v>
      </c>
      <c r="DTP22" s="18" t="s">
        <v>255</v>
      </c>
      <c r="DTQ22" s="18" t="s">
        <v>255</v>
      </c>
      <c r="DTR22" s="18" t="s">
        <v>255</v>
      </c>
      <c r="DTS22" s="18" t="s">
        <v>255</v>
      </c>
      <c r="DTT22" s="18" t="s">
        <v>255</v>
      </c>
      <c r="DTU22" s="18" t="s">
        <v>255</v>
      </c>
      <c r="DTV22" s="18" t="s">
        <v>255</v>
      </c>
      <c r="DTW22" s="18" t="s">
        <v>255</v>
      </c>
      <c r="DTX22" s="18" t="s">
        <v>255</v>
      </c>
      <c r="DTY22" s="18" t="s">
        <v>255</v>
      </c>
      <c r="DTZ22" s="18" t="s">
        <v>255</v>
      </c>
      <c r="DUA22" s="18" t="s">
        <v>255</v>
      </c>
      <c r="DUB22" s="18" t="s">
        <v>255</v>
      </c>
      <c r="DUC22" s="18" t="s">
        <v>255</v>
      </c>
      <c r="DUD22" s="18" t="s">
        <v>255</v>
      </c>
      <c r="DUE22" s="18" t="s">
        <v>255</v>
      </c>
      <c r="DUF22" s="18" t="s">
        <v>255</v>
      </c>
      <c r="DUG22" s="18" t="s">
        <v>255</v>
      </c>
      <c r="DUH22" s="18" t="s">
        <v>255</v>
      </c>
      <c r="DUI22" s="18" t="s">
        <v>255</v>
      </c>
      <c r="DUJ22" s="18" t="s">
        <v>255</v>
      </c>
      <c r="DUK22" s="18" t="s">
        <v>255</v>
      </c>
      <c r="DUL22" s="18" t="s">
        <v>255</v>
      </c>
      <c r="DUM22" s="18" t="s">
        <v>255</v>
      </c>
      <c r="DUN22" s="18" t="s">
        <v>255</v>
      </c>
      <c r="DUO22" s="18" t="s">
        <v>255</v>
      </c>
      <c r="DUP22" s="18" t="s">
        <v>255</v>
      </c>
      <c r="DUQ22" s="18" t="s">
        <v>255</v>
      </c>
      <c r="DUR22" s="18" t="s">
        <v>255</v>
      </c>
      <c r="DUS22" s="18" t="s">
        <v>255</v>
      </c>
      <c r="DUT22" s="18" t="s">
        <v>255</v>
      </c>
      <c r="DUU22" s="18" t="s">
        <v>255</v>
      </c>
      <c r="DUV22" s="18" t="s">
        <v>255</v>
      </c>
      <c r="DUW22" s="18" t="s">
        <v>255</v>
      </c>
      <c r="DUX22" s="18" t="s">
        <v>255</v>
      </c>
      <c r="DUY22" s="18" t="s">
        <v>255</v>
      </c>
      <c r="DUZ22" s="18" t="s">
        <v>255</v>
      </c>
      <c r="DVA22" s="18" t="s">
        <v>255</v>
      </c>
      <c r="DVB22" s="18" t="s">
        <v>255</v>
      </c>
      <c r="DVC22" s="18" t="s">
        <v>255</v>
      </c>
      <c r="DVD22" s="18" t="s">
        <v>255</v>
      </c>
      <c r="DVE22" s="18" t="s">
        <v>255</v>
      </c>
      <c r="DVF22" s="18" t="s">
        <v>255</v>
      </c>
      <c r="DVG22" s="18" t="s">
        <v>255</v>
      </c>
      <c r="DVH22" s="18" t="s">
        <v>255</v>
      </c>
      <c r="DVI22" s="18" t="s">
        <v>255</v>
      </c>
      <c r="DVJ22" s="18" t="s">
        <v>255</v>
      </c>
      <c r="DVK22" s="18" t="s">
        <v>255</v>
      </c>
      <c r="DVL22" s="18" t="s">
        <v>255</v>
      </c>
      <c r="DVM22" s="18" t="s">
        <v>255</v>
      </c>
      <c r="DVN22" s="18" t="s">
        <v>255</v>
      </c>
      <c r="DVO22" s="18" t="s">
        <v>255</v>
      </c>
      <c r="DVP22" s="18" t="s">
        <v>255</v>
      </c>
      <c r="DVQ22" s="18" t="s">
        <v>255</v>
      </c>
      <c r="DVR22" s="18" t="s">
        <v>255</v>
      </c>
      <c r="DVS22" s="18" t="s">
        <v>255</v>
      </c>
      <c r="DVT22" s="18" t="s">
        <v>255</v>
      </c>
      <c r="DVU22" s="18" t="s">
        <v>255</v>
      </c>
      <c r="DVV22" s="18" t="s">
        <v>255</v>
      </c>
      <c r="DVW22" s="18" t="s">
        <v>255</v>
      </c>
      <c r="DVX22" s="18" t="s">
        <v>255</v>
      </c>
      <c r="DVY22" s="18" t="s">
        <v>255</v>
      </c>
      <c r="DVZ22" s="18" t="s">
        <v>255</v>
      </c>
      <c r="DWA22" s="18" t="s">
        <v>255</v>
      </c>
      <c r="DWB22" s="18" t="s">
        <v>255</v>
      </c>
      <c r="DWC22" s="18" t="s">
        <v>255</v>
      </c>
      <c r="DWD22" s="18" t="s">
        <v>255</v>
      </c>
      <c r="DWE22" s="18" t="s">
        <v>255</v>
      </c>
      <c r="DWF22" s="18" t="s">
        <v>255</v>
      </c>
      <c r="DWG22" s="18" t="s">
        <v>255</v>
      </c>
      <c r="DWH22" s="18" t="s">
        <v>255</v>
      </c>
      <c r="DWI22" s="18" t="s">
        <v>255</v>
      </c>
      <c r="DWJ22" s="18" t="s">
        <v>255</v>
      </c>
      <c r="DWK22" s="18" t="s">
        <v>255</v>
      </c>
      <c r="DWL22" s="18" t="s">
        <v>255</v>
      </c>
      <c r="DWM22" s="18" t="s">
        <v>255</v>
      </c>
      <c r="DWN22" s="18" t="s">
        <v>255</v>
      </c>
      <c r="DWO22" s="18" t="s">
        <v>255</v>
      </c>
      <c r="DWP22" s="18" t="s">
        <v>255</v>
      </c>
      <c r="DWQ22" s="18" t="s">
        <v>255</v>
      </c>
      <c r="DWR22" s="18" t="s">
        <v>255</v>
      </c>
      <c r="DWS22" s="18" t="s">
        <v>255</v>
      </c>
      <c r="DWT22" s="18" t="s">
        <v>255</v>
      </c>
      <c r="DWU22" s="18" t="s">
        <v>255</v>
      </c>
      <c r="DWV22" s="18" t="s">
        <v>255</v>
      </c>
      <c r="DWW22" s="18" t="s">
        <v>255</v>
      </c>
      <c r="DWX22" s="18" t="s">
        <v>255</v>
      </c>
      <c r="DWY22" s="18" t="s">
        <v>255</v>
      </c>
      <c r="DWZ22" s="18" t="s">
        <v>255</v>
      </c>
      <c r="DXA22" s="18" t="s">
        <v>255</v>
      </c>
      <c r="DXB22" s="18" t="s">
        <v>255</v>
      </c>
      <c r="DXC22" s="18" t="s">
        <v>255</v>
      </c>
      <c r="DXD22" s="18" t="s">
        <v>255</v>
      </c>
      <c r="DXE22" s="18" t="s">
        <v>255</v>
      </c>
      <c r="DXF22" s="18" t="s">
        <v>255</v>
      </c>
      <c r="DXG22" s="18" t="s">
        <v>255</v>
      </c>
      <c r="DXH22" s="18" t="s">
        <v>255</v>
      </c>
      <c r="DXI22" s="18" t="s">
        <v>255</v>
      </c>
      <c r="DXJ22" s="18" t="s">
        <v>255</v>
      </c>
      <c r="DXK22" s="18" t="s">
        <v>255</v>
      </c>
      <c r="DXL22" s="18" t="s">
        <v>255</v>
      </c>
      <c r="DXM22" s="18" t="s">
        <v>255</v>
      </c>
      <c r="DXN22" s="18" t="s">
        <v>255</v>
      </c>
      <c r="DXO22" s="18" t="s">
        <v>255</v>
      </c>
      <c r="DXP22" s="18" t="s">
        <v>255</v>
      </c>
      <c r="DXQ22" s="18" t="s">
        <v>255</v>
      </c>
      <c r="DXR22" s="18" t="s">
        <v>255</v>
      </c>
      <c r="DXS22" s="18" t="s">
        <v>255</v>
      </c>
      <c r="DXT22" s="18" t="s">
        <v>255</v>
      </c>
      <c r="DXU22" s="18" t="s">
        <v>255</v>
      </c>
      <c r="DXV22" s="18" t="s">
        <v>255</v>
      </c>
      <c r="DXW22" s="18" t="s">
        <v>255</v>
      </c>
      <c r="DXX22" s="18" t="s">
        <v>255</v>
      </c>
      <c r="DXY22" s="18" t="s">
        <v>255</v>
      </c>
      <c r="DXZ22" s="18" t="s">
        <v>255</v>
      </c>
      <c r="DYA22" s="18" t="s">
        <v>255</v>
      </c>
      <c r="DYB22" s="18" t="s">
        <v>255</v>
      </c>
      <c r="DYC22" s="18" t="s">
        <v>255</v>
      </c>
      <c r="DYD22" s="18" t="s">
        <v>255</v>
      </c>
      <c r="DYE22" s="18" t="s">
        <v>255</v>
      </c>
      <c r="DYF22" s="18" t="s">
        <v>255</v>
      </c>
      <c r="DYG22" s="18" t="s">
        <v>255</v>
      </c>
      <c r="DYH22" s="18" t="s">
        <v>255</v>
      </c>
      <c r="DYI22" s="18" t="s">
        <v>255</v>
      </c>
      <c r="DYJ22" s="18" t="s">
        <v>255</v>
      </c>
      <c r="DYK22" s="18" t="s">
        <v>255</v>
      </c>
      <c r="DYL22" s="18" t="s">
        <v>255</v>
      </c>
      <c r="DYM22" s="18" t="s">
        <v>255</v>
      </c>
      <c r="DYN22" s="18" t="s">
        <v>255</v>
      </c>
      <c r="DYO22" s="18" t="s">
        <v>255</v>
      </c>
      <c r="DYP22" s="18" t="s">
        <v>255</v>
      </c>
      <c r="DYQ22" s="18" t="s">
        <v>255</v>
      </c>
      <c r="DYR22" s="18" t="s">
        <v>255</v>
      </c>
      <c r="DYS22" s="18" t="s">
        <v>255</v>
      </c>
      <c r="DYT22" s="18" t="s">
        <v>255</v>
      </c>
      <c r="DYU22" s="18" t="s">
        <v>255</v>
      </c>
      <c r="DYV22" s="18" t="s">
        <v>255</v>
      </c>
      <c r="DYW22" s="18" t="s">
        <v>255</v>
      </c>
      <c r="DYX22" s="18" t="s">
        <v>255</v>
      </c>
      <c r="DYY22" s="18" t="s">
        <v>255</v>
      </c>
      <c r="DYZ22" s="18" t="s">
        <v>255</v>
      </c>
      <c r="DZA22" s="18" t="s">
        <v>255</v>
      </c>
      <c r="DZB22" s="18" t="s">
        <v>255</v>
      </c>
      <c r="DZC22" s="18" t="s">
        <v>255</v>
      </c>
      <c r="DZD22" s="18" t="s">
        <v>255</v>
      </c>
      <c r="DZE22" s="18" t="s">
        <v>255</v>
      </c>
      <c r="DZF22" s="18" t="s">
        <v>255</v>
      </c>
      <c r="DZG22" s="18" t="s">
        <v>255</v>
      </c>
      <c r="DZH22" s="18" t="s">
        <v>255</v>
      </c>
      <c r="DZI22" s="18" t="s">
        <v>255</v>
      </c>
      <c r="DZJ22" s="18" t="s">
        <v>255</v>
      </c>
      <c r="DZK22" s="18" t="s">
        <v>255</v>
      </c>
      <c r="DZL22" s="18" t="s">
        <v>255</v>
      </c>
      <c r="DZM22" s="18" t="s">
        <v>255</v>
      </c>
      <c r="DZN22" s="18" t="s">
        <v>255</v>
      </c>
      <c r="DZO22" s="18" t="s">
        <v>255</v>
      </c>
      <c r="DZP22" s="18" t="s">
        <v>255</v>
      </c>
      <c r="DZQ22" s="18" t="s">
        <v>255</v>
      </c>
      <c r="DZR22" s="18" t="s">
        <v>255</v>
      </c>
      <c r="DZS22" s="18" t="s">
        <v>255</v>
      </c>
      <c r="DZT22" s="18" t="s">
        <v>255</v>
      </c>
      <c r="DZU22" s="18" t="s">
        <v>255</v>
      </c>
      <c r="DZV22" s="18" t="s">
        <v>255</v>
      </c>
      <c r="DZW22" s="18" t="s">
        <v>255</v>
      </c>
      <c r="DZX22" s="18" t="s">
        <v>255</v>
      </c>
      <c r="DZY22" s="18" t="s">
        <v>255</v>
      </c>
      <c r="DZZ22" s="18" t="s">
        <v>255</v>
      </c>
      <c r="EAA22" s="18" t="s">
        <v>255</v>
      </c>
      <c r="EAB22" s="18" t="s">
        <v>255</v>
      </c>
      <c r="EAC22" s="18" t="s">
        <v>255</v>
      </c>
      <c r="EAD22" s="18" t="s">
        <v>255</v>
      </c>
      <c r="EAE22" s="18" t="s">
        <v>255</v>
      </c>
      <c r="EAF22" s="18" t="s">
        <v>255</v>
      </c>
      <c r="EAG22" s="18" t="s">
        <v>255</v>
      </c>
      <c r="EAH22" s="18" t="s">
        <v>255</v>
      </c>
      <c r="EAI22" s="18" t="s">
        <v>255</v>
      </c>
      <c r="EAJ22" s="18" t="s">
        <v>255</v>
      </c>
      <c r="EAK22" s="18" t="s">
        <v>255</v>
      </c>
      <c r="EAL22" s="18" t="s">
        <v>255</v>
      </c>
      <c r="EAM22" s="18" t="s">
        <v>255</v>
      </c>
      <c r="EAN22" s="18" t="s">
        <v>255</v>
      </c>
      <c r="EAO22" s="18" t="s">
        <v>255</v>
      </c>
      <c r="EAP22" s="18" t="s">
        <v>255</v>
      </c>
      <c r="EAQ22" s="18" t="s">
        <v>255</v>
      </c>
      <c r="EAR22" s="18" t="s">
        <v>255</v>
      </c>
      <c r="EAS22" s="18" t="s">
        <v>255</v>
      </c>
      <c r="EAT22" s="18" t="s">
        <v>255</v>
      </c>
      <c r="EAU22" s="18" t="s">
        <v>255</v>
      </c>
      <c r="EAV22" s="18" t="s">
        <v>255</v>
      </c>
      <c r="EAW22" s="18" t="s">
        <v>255</v>
      </c>
      <c r="EAX22" s="18" t="s">
        <v>255</v>
      </c>
      <c r="EAY22" s="18" t="s">
        <v>255</v>
      </c>
      <c r="EAZ22" s="18" t="s">
        <v>255</v>
      </c>
      <c r="EBA22" s="18" t="s">
        <v>255</v>
      </c>
      <c r="EBB22" s="18" t="s">
        <v>255</v>
      </c>
      <c r="EBC22" s="18" t="s">
        <v>255</v>
      </c>
      <c r="EBD22" s="18" t="s">
        <v>255</v>
      </c>
      <c r="EBE22" s="18" t="s">
        <v>255</v>
      </c>
      <c r="EBF22" s="18" t="s">
        <v>255</v>
      </c>
      <c r="EBG22" s="18" t="s">
        <v>255</v>
      </c>
      <c r="EBH22" s="18" t="s">
        <v>255</v>
      </c>
      <c r="EBI22" s="18" t="s">
        <v>255</v>
      </c>
      <c r="EBJ22" s="18" t="s">
        <v>255</v>
      </c>
      <c r="EBK22" s="18" t="s">
        <v>255</v>
      </c>
      <c r="EBL22" s="18" t="s">
        <v>255</v>
      </c>
      <c r="EBM22" s="18" t="s">
        <v>255</v>
      </c>
      <c r="EBN22" s="18" t="s">
        <v>255</v>
      </c>
      <c r="EBO22" s="18" t="s">
        <v>255</v>
      </c>
      <c r="EBP22" s="18" t="s">
        <v>255</v>
      </c>
      <c r="EBQ22" s="18" t="s">
        <v>255</v>
      </c>
      <c r="EBR22" s="18" t="s">
        <v>255</v>
      </c>
      <c r="EBS22" s="18" t="s">
        <v>255</v>
      </c>
      <c r="EBT22" s="18" t="s">
        <v>255</v>
      </c>
      <c r="EBU22" s="18" t="s">
        <v>255</v>
      </c>
      <c r="EBV22" s="18" t="s">
        <v>255</v>
      </c>
      <c r="EBW22" s="18" t="s">
        <v>255</v>
      </c>
      <c r="EBX22" s="18" t="s">
        <v>255</v>
      </c>
      <c r="EBY22" s="18" t="s">
        <v>255</v>
      </c>
      <c r="EBZ22" s="18" t="s">
        <v>255</v>
      </c>
      <c r="ECA22" s="18" t="s">
        <v>255</v>
      </c>
      <c r="ECB22" s="18" t="s">
        <v>255</v>
      </c>
      <c r="ECC22" s="18" t="s">
        <v>255</v>
      </c>
      <c r="ECD22" s="18" t="s">
        <v>255</v>
      </c>
      <c r="ECE22" s="18" t="s">
        <v>255</v>
      </c>
      <c r="ECF22" s="18" t="s">
        <v>255</v>
      </c>
      <c r="ECG22" s="18" t="s">
        <v>255</v>
      </c>
      <c r="ECH22" s="18" t="s">
        <v>255</v>
      </c>
      <c r="ECI22" s="18" t="s">
        <v>255</v>
      </c>
      <c r="ECJ22" s="18" t="s">
        <v>255</v>
      </c>
      <c r="ECK22" s="18" t="s">
        <v>255</v>
      </c>
      <c r="ECL22" s="18" t="s">
        <v>255</v>
      </c>
      <c r="ECM22" s="18" t="s">
        <v>255</v>
      </c>
      <c r="ECN22" s="18" t="s">
        <v>255</v>
      </c>
      <c r="ECO22" s="18" t="s">
        <v>255</v>
      </c>
      <c r="ECP22" s="18" t="s">
        <v>255</v>
      </c>
      <c r="ECQ22" s="18" t="s">
        <v>255</v>
      </c>
      <c r="ECR22" s="18" t="s">
        <v>255</v>
      </c>
      <c r="ECS22" s="18" t="s">
        <v>255</v>
      </c>
      <c r="ECT22" s="18" t="s">
        <v>255</v>
      </c>
      <c r="ECU22" s="18" t="s">
        <v>255</v>
      </c>
      <c r="ECV22" s="18" t="s">
        <v>255</v>
      </c>
      <c r="ECW22" s="18" t="s">
        <v>255</v>
      </c>
      <c r="ECX22" s="18" t="s">
        <v>255</v>
      </c>
      <c r="ECY22" s="18" t="s">
        <v>255</v>
      </c>
      <c r="ECZ22" s="18" t="s">
        <v>255</v>
      </c>
      <c r="EDA22" s="18" t="s">
        <v>255</v>
      </c>
      <c r="EDB22" s="18" t="s">
        <v>255</v>
      </c>
      <c r="EDC22" s="18" t="s">
        <v>255</v>
      </c>
      <c r="EDD22" s="18" t="s">
        <v>255</v>
      </c>
      <c r="EDE22" s="18" t="s">
        <v>255</v>
      </c>
      <c r="EDF22" s="18" t="s">
        <v>255</v>
      </c>
      <c r="EDG22" s="18" t="s">
        <v>255</v>
      </c>
      <c r="EDH22" s="18" t="s">
        <v>255</v>
      </c>
      <c r="EDI22" s="18" t="s">
        <v>255</v>
      </c>
      <c r="EDJ22" s="18" t="s">
        <v>255</v>
      </c>
      <c r="EDK22" s="18" t="s">
        <v>255</v>
      </c>
      <c r="EDL22" s="18" t="s">
        <v>255</v>
      </c>
      <c r="EDM22" s="18" t="s">
        <v>255</v>
      </c>
      <c r="EDN22" s="18" t="s">
        <v>255</v>
      </c>
      <c r="EDO22" s="18" t="s">
        <v>255</v>
      </c>
      <c r="EDP22" s="18" t="s">
        <v>255</v>
      </c>
      <c r="EDQ22" s="18" t="s">
        <v>255</v>
      </c>
      <c r="EDR22" s="18" t="s">
        <v>255</v>
      </c>
      <c r="EDS22" s="18" t="s">
        <v>255</v>
      </c>
      <c r="EDT22" s="18" t="s">
        <v>255</v>
      </c>
      <c r="EDU22" s="18" t="s">
        <v>255</v>
      </c>
      <c r="EDV22" s="18" t="s">
        <v>255</v>
      </c>
      <c r="EDW22" s="18" t="s">
        <v>255</v>
      </c>
      <c r="EDX22" s="18" t="s">
        <v>255</v>
      </c>
      <c r="EDY22" s="18" t="s">
        <v>255</v>
      </c>
      <c r="EDZ22" s="18" t="s">
        <v>255</v>
      </c>
      <c r="EEA22" s="18" t="s">
        <v>255</v>
      </c>
      <c r="EEB22" s="18" t="s">
        <v>255</v>
      </c>
      <c r="EEC22" s="18" t="s">
        <v>255</v>
      </c>
      <c r="EED22" s="18" t="s">
        <v>255</v>
      </c>
      <c r="EEE22" s="18" t="s">
        <v>255</v>
      </c>
      <c r="EEF22" s="18" t="s">
        <v>255</v>
      </c>
      <c r="EEG22" s="18" t="s">
        <v>255</v>
      </c>
      <c r="EEH22" s="18" t="s">
        <v>255</v>
      </c>
      <c r="EEI22" s="18" t="s">
        <v>255</v>
      </c>
      <c r="EEJ22" s="18" t="s">
        <v>255</v>
      </c>
      <c r="EEK22" s="18" t="s">
        <v>255</v>
      </c>
      <c r="EEL22" s="18" t="s">
        <v>255</v>
      </c>
      <c r="EEM22" s="18" t="s">
        <v>255</v>
      </c>
      <c r="EEN22" s="18" t="s">
        <v>255</v>
      </c>
      <c r="EEO22" s="18" t="s">
        <v>255</v>
      </c>
      <c r="EEP22" s="18" t="s">
        <v>255</v>
      </c>
      <c r="EEQ22" s="18" t="s">
        <v>255</v>
      </c>
      <c r="EER22" s="18" t="s">
        <v>255</v>
      </c>
      <c r="EES22" s="18" t="s">
        <v>255</v>
      </c>
      <c r="EET22" s="18" t="s">
        <v>255</v>
      </c>
      <c r="EEU22" s="18" t="s">
        <v>255</v>
      </c>
      <c r="EEV22" s="18" t="s">
        <v>255</v>
      </c>
      <c r="EEW22" s="18" t="s">
        <v>255</v>
      </c>
      <c r="EEX22" s="18" t="s">
        <v>255</v>
      </c>
      <c r="EEY22" s="18" t="s">
        <v>255</v>
      </c>
      <c r="EEZ22" s="18" t="s">
        <v>255</v>
      </c>
      <c r="EFA22" s="18" t="s">
        <v>255</v>
      </c>
      <c r="EFB22" s="18" t="s">
        <v>255</v>
      </c>
      <c r="EFC22" s="18" t="s">
        <v>255</v>
      </c>
      <c r="EFD22" s="18" t="s">
        <v>255</v>
      </c>
      <c r="EFE22" s="18" t="s">
        <v>255</v>
      </c>
      <c r="EFF22" s="18" t="s">
        <v>255</v>
      </c>
      <c r="EFG22" s="18" t="s">
        <v>255</v>
      </c>
      <c r="EFH22" s="18" t="s">
        <v>255</v>
      </c>
      <c r="EFI22" s="18" t="s">
        <v>255</v>
      </c>
      <c r="EFJ22" s="18" t="s">
        <v>255</v>
      </c>
      <c r="EFK22" s="18" t="s">
        <v>255</v>
      </c>
      <c r="EFL22" s="18" t="s">
        <v>255</v>
      </c>
      <c r="EFM22" s="18" t="s">
        <v>255</v>
      </c>
      <c r="EFN22" s="18" t="s">
        <v>255</v>
      </c>
      <c r="EFO22" s="18" t="s">
        <v>255</v>
      </c>
      <c r="EFP22" s="18" t="s">
        <v>255</v>
      </c>
      <c r="EFQ22" s="18" t="s">
        <v>255</v>
      </c>
      <c r="EFR22" s="18" t="s">
        <v>255</v>
      </c>
      <c r="EFS22" s="18" t="s">
        <v>255</v>
      </c>
      <c r="EFT22" s="18" t="s">
        <v>255</v>
      </c>
      <c r="EFU22" s="18" t="s">
        <v>255</v>
      </c>
      <c r="EFV22" s="18" t="s">
        <v>255</v>
      </c>
      <c r="EFW22" s="18" t="s">
        <v>255</v>
      </c>
      <c r="EFX22" s="18" t="s">
        <v>255</v>
      </c>
      <c r="EFY22" s="18" t="s">
        <v>255</v>
      </c>
      <c r="EFZ22" s="18" t="s">
        <v>255</v>
      </c>
      <c r="EGA22" s="18" t="s">
        <v>255</v>
      </c>
      <c r="EGB22" s="18" t="s">
        <v>255</v>
      </c>
      <c r="EGC22" s="18" t="s">
        <v>255</v>
      </c>
      <c r="EGD22" s="18" t="s">
        <v>255</v>
      </c>
      <c r="EGE22" s="18" t="s">
        <v>255</v>
      </c>
      <c r="EGF22" s="18" t="s">
        <v>255</v>
      </c>
      <c r="EGG22" s="18" t="s">
        <v>255</v>
      </c>
      <c r="EGH22" s="18" t="s">
        <v>255</v>
      </c>
      <c r="EGI22" s="18" t="s">
        <v>255</v>
      </c>
      <c r="EGJ22" s="18" t="s">
        <v>255</v>
      </c>
      <c r="EGK22" s="18" t="s">
        <v>255</v>
      </c>
      <c r="EGL22" s="18" t="s">
        <v>255</v>
      </c>
      <c r="EGM22" s="18" t="s">
        <v>255</v>
      </c>
      <c r="EGN22" s="18" t="s">
        <v>255</v>
      </c>
      <c r="EGO22" s="18" t="s">
        <v>255</v>
      </c>
      <c r="EGP22" s="18" t="s">
        <v>255</v>
      </c>
      <c r="EGQ22" s="18" t="s">
        <v>255</v>
      </c>
      <c r="EGR22" s="18" t="s">
        <v>255</v>
      </c>
      <c r="EGS22" s="18" t="s">
        <v>255</v>
      </c>
      <c r="EGT22" s="18" t="s">
        <v>255</v>
      </c>
      <c r="EGU22" s="18" t="s">
        <v>255</v>
      </c>
      <c r="EGV22" s="18" t="s">
        <v>255</v>
      </c>
      <c r="EGW22" s="18" t="s">
        <v>255</v>
      </c>
      <c r="EGX22" s="18" t="s">
        <v>255</v>
      </c>
      <c r="EGY22" s="18" t="s">
        <v>255</v>
      </c>
      <c r="EGZ22" s="18" t="s">
        <v>255</v>
      </c>
      <c r="EHA22" s="18" t="s">
        <v>255</v>
      </c>
      <c r="EHB22" s="18" t="s">
        <v>255</v>
      </c>
      <c r="EHC22" s="18" t="s">
        <v>255</v>
      </c>
      <c r="EHD22" s="18" t="s">
        <v>255</v>
      </c>
      <c r="EHE22" s="18" t="s">
        <v>255</v>
      </c>
      <c r="EHF22" s="18" t="s">
        <v>255</v>
      </c>
      <c r="EHG22" s="18" t="s">
        <v>255</v>
      </c>
      <c r="EHH22" s="18" t="s">
        <v>255</v>
      </c>
      <c r="EHI22" s="18" t="s">
        <v>255</v>
      </c>
      <c r="EHJ22" s="18" t="s">
        <v>255</v>
      </c>
      <c r="EHK22" s="18" t="s">
        <v>255</v>
      </c>
      <c r="EHL22" s="18" t="s">
        <v>255</v>
      </c>
      <c r="EHM22" s="18" t="s">
        <v>255</v>
      </c>
      <c r="EHN22" s="18" t="s">
        <v>255</v>
      </c>
      <c r="EHO22" s="18" t="s">
        <v>255</v>
      </c>
      <c r="EHP22" s="18" t="s">
        <v>255</v>
      </c>
      <c r="EHQ22" s="18" t="s">
        <v>255</v>
      </c>
      <c r="EHR22" s="18" t="s">
        <v>255</v>
      </c>
      <c r="EHS22" s="18" t="s">
        <v>255</v>
      </c>
      <c r="EHT22" s="18" t="s">
        <v>255</v>
      </c>
      <c r="EHU22" s="18" t="s">
        <v>255</v>
      </c>
      <c r="EHV22" s="18" t="s">
        <v>255</v>
      </c>
      <c r="EHW22" s="18" t="s">
        <v>255</v>
      </c>
      <c r="EHX22" s="18" t="s">
        <v>255</v>
      </c>
      <c r="EHY22" s="18" t="s">
        <v>255</v>
      </c>
      <c r="EHZ22" s="18" t="s">
        <v>255</v>
      </c>
      <c r="EIA22" s="18" t="s">
        <v>255</v>
      </c>
      <c r="EIB22" s="18" t="s">
        <v>255</v>
      </c>
      <c r="EIC22" s="18" t="s">
        <v>255</v>
      </c>
      <c r="EID22" s="18" t="s">
        <v>255</v>
      </c>
      <c r="EIE22" s="18" t="s">
        <v>255</v>
      </c>
      <c r="EIF22" s="18" t="s">
        <v>255</v>
      </c>
      <c r="EIG22" s="18" t="s">
        <v>255</v>
      </c>
      <c r="EIH22" s="18" t="s">
        <v>255</v>
      </c>
      <c r="EII22" s="18" t="s">
        <v>255</v>
      </c>
      <c r="EIJ22" s="18" t="s">
        <v>255</v>
      </c>
      <c r="EIK22" s="18" t="s">
        <v>255</v>
      </c>
      <c r="EIL22" s="18" t="s">
        <v>255</v>
      </c>
      <c r="EIM22" s="18" t="s">
        <v>255</v>
      </c>
      <c r="EIN22" s="18" t="s">
        <v>255</v>
      </c>
      <c r="EIO22" s="18" t="s">
        <v>255</v>
      </c>
      <c r="EIP22" s="18" t="s">
        <v>255</v>
      </c>
      <c r="EIQ22" s="18" t="s">
        <v>255</v>
      </c>
      <c r="EIR22" s="18" t="s">
        <v>255</v>
      </c>
      <c r="EIS22" s="18" t="s">
        <v>255</v>
      </c>
      <c r="EIT22" s="18" t="s">
        <v>255</v>
      </c>
      <c r="EIU22" s="18" t="s">
        <v>255</v>
      </c>
      <c r="EIV22" s="18" t="s">
        <v>255</v>
      </c>
      <c r="EIW22" s="18" t="s">
        <v>255</v>
      </c>
      <c r="EIX22" s="18" t="s">
        <v>255</v>
      </c>
      <c r="EIY22" s="18" t="s">
        <v>255</v>
      </c>
      <c r="EIZ22" s="18" t="s">
        <v>255</v>
      </c>
      <c r="EJA22" s="18" t="s">
        <v>255</v>
      </c>
      <c r="EJB22" s="18" t="s">
        <v>255</v>
      </c>
      <c r="EJC22" s="18" t="s">
        <v>255</v>
      </c>
      <c r="EJD22" s="18" t="s">
        <v>255</v>
      </c>
      <c r="EJE22" s="18" t="s">
        <v>255</v>
      </c>
      <c r="EJF22" s="18" t="s">
        <v>255</v>
      </c>
      <c r="EJG22" s="18" t="s">
        <v>255</v>
      </c>
      <c r="EJH22" s="18" t="s">
        <v>255</v>
      </c>
      <c r="EJI22" s="18" t="s">
        <v>255</v>
      </c>
      <c r="EJJ22" s="18" t="s">
        <v>255</v>
      </c>
      <c r="EJK22" s="18" t="s">
        <v>255</v>
      </c>
      <c r="EJL22" s="18" t="s">
        <v>255</v>
      </c>
      <c r="EJM22" s="18" t="s">
        <v>255</v>
      </c>
      <c r="EJN22" s="18" t="s">
        <v>255</v>
      </c>
      <c r="EJO22" s="18" t="s">
        <v>255</v>
      </c>
      <c r="EJP22" s="18" t="s">
        <v>255</v>
      </c>
      <c r="EJQ22" s="18" t="s">
        <v>255</v>
      </c>
      <c r="EJR22" s="18" t="s">
        <v>255</v>
      </c>
      <c r="EJS22" s="18" t="s">
        <v>255</v>
      </c>
      <c r="EJT22" s="18" t="s">
        <v>255</v>
      </c>
      <c r="EJU22" s="18" t="s">
        <v>255</v>
      </c>
      <c r="EJV22" s="18" t="s">
        <v>255</v>
      </c>
      <c r="EJW22" s="18" t="s">
        <v>255</v>
      </c>
      <c r="EJX22" s="18" t="s">
        <v>255</v>
      </c>
      <c r="EJY22" s="18" t="s">
        <v>255</v>
      </c>
      <c r="EJZ22" s="18" t="s">
        <v>255</v>
      </c>
      <c r="EKA22" s="18" t="s">
        <v>255</v>
      </c>
      <c r="EKB22" s="18" t="s">
        <v>255</v>
      </c>
      <c r="EKC22" s="18" t="s">
        <v>255</v>
      </c>
      <c r="EKD22" s="18" t="s">
        <v>255</v>
      </c>
      <c r="EKE22" s="18" t="s">
        <v>255</v>
      </c>
      <c r="EKF22" s="18" t="s">
        <v>255</v>
      </c>
      <c r="EKG22" s="18" t="s">
        <v>255</v>
      </c>
      <c r="EKH22" s="18" t="s">
        <v>255</v>
      </c>
      <c r="EKI22" s="18" t="s">
        <v>255</v>
      </c>
      <c r="EKJ22" s="18" t="s">
        <v>255</v>
      </c>
      <c r="EKK22" s="18" t="s">
        <v>255</v>
      </c>
      <c r="EKL22" s="18" t="s">
        <v>255</v>
      </c>
      <c r="EKM22" s="18" t="s">
        <v>255</v>
      </c>
      <c r="EKN22" s="18" t="s">
        <v>255</v>
      </c>
      <c r="EKO22" s="18" t="s">
        <v>255</v>
      </c>
      <c r="EKP22" s="18" t="s">
        <v>255</v>
      </c>
      <c r="EKQ22" s="18" t="s">
        <v>255</v>
      </c>
      <c r="EKR22" s="18" t="s">
        <v>255</v>
      </c>
      <c r="EKS22" s="18" t="s">
        <v>255</v>
      </c>
      <c r="EKT22" s="18" t="s">
        <v>255</v>
      </c>
      <c r="EKU22" s="18" t="s">
        <v>255</v>
      </c>
      <c r="EKV22" s="18" t="s">
        <v>255</v>
      </c>
      <c r="EKW22" s="18" t="s">
        <v>255</v>
      </c>
      <c r="EKX22" s="18" t="s">
        <v>255</v>
      </c>
      <c r="EKY22" s="18" t="s">
        <v>255</v>
      </c>
      <c r="EKZ22" s="18" t="s">
        <v>255</v>
      </c>
      <c r="ELA22" s="18" t="s">
        <v>255</v>
      </c>
      <c r="ELB22" s="18" t="s">
        <v>255</v>
      </c>
      <c r="ELC22" s="18" t="s">
        <v>255</v>
      </c>
      <c r="ELD22" s="18" t="s">
        <v>255</v>
      </c>
      <c r="ELE22" s="18" t="s">
        <v>255</v>
      </c>
      <c r="ELF22" s="18" t="s">
        <v>255</v>
      </c>
      <c r="ELG22" s="18" t="s">
        <v>255</v>
      </c>
      <c r="ELH22" s="18" t="s">
        <v>255</v>
      </c>
      <c r="ELI22" s="18" t="s">
        <v>255</v>
      </c>
      <c r="ELJ22" s="18" t="s">
        <v>255</v>
      </c>
      <c r="ELK22" s="18" t="s">
        <v>255</v>
      </c>
      <c r="ELL22" s="18" t="s">
        <v>255</v>
      </c>
      <c r="ELM22" s="18" t="s">
        <v>255</v>
      </c>
      <c r="ELN22" s="18" t="s">
        <v>255</v>
      </c>
      <c r="ELO22" s="18" t="s">
        <v>255</v>
      </c>
      <c r="ELP22" s="18" t="s">
        <v>255</v>
      </c>
      <c r="ELQ22" s="18" t="s">
        <v>255</v>
      </c>
      <c r="ELR22" s="18" t="s">
        <v>255</v>
      </c>
      <c r="ELS22" s="18" t="s">
        <v>255</v>
      </c>
      <c r="ELT22" s="18" t="s">
        <v>255</v>
      </c>
      <c r="ELU22" s="18" t="s">
        <v>255</v>
      </c>
      <c r="ELV22" s="18" t="s">
        <v>255</v>
      </c>
      <c r="ELW22" s="18" t="s">
        <v>255</v>
      </c>
      <c r="ELX22" s="18" t="s">
        <v>255</v>
      </c>
      <c r="ELY22" s="18" t="s">
        <v>255</v>
      </c>
      <c r="ELZ22" s="18" t="s">
        <v>255</v>
      </c>
      <c r="EMA22" s="18" t="s">
        <v>255</v>
      </c>
      <c r="EMB22" s="18" t="s">
        <v>255</v>
      </c>
      <c r="EMC22" s="18" t="s">
        <v>255</v>
      </c>
      <c r="EMD22" s="18" t="s">
        <v>255</v>
      </c>
      <c r="EME22" s="18" t="s">
        <v>255</v>
      </c>
      <c r="EMF22" s="18" t="s">
        <v>255</v>
      </c>
      <c r="EMG22" s="18" t="s">
        <v>255</v>
      </c>
      <c r="EMH22" s="18" t="s">
        <v>255</v>
      </c>
      <c r="EMI22" s="18" t="s">
        <v>255</v>
      </c>
      <c r="EMJ22" s="18" t="s">
        <v>255</v>
      </c>
      <c r="EMK22" s="18" t="s">
        <v>255</v>
      </c>
      <c r="EML22" s="18" t="s">
        <v>255</v>
      </c>
      <c r="EMM22" s="18" t="s">
        <v>255</v>
      </c>
      <c r="EMN22" s="18" t="s">
        <v>255</v>
      </c>
      <c r="EMO22" s="18" t="s">
        <v>255</v>
      </c>
      <c r="EMP22" s="18" t="s">
        <v>255</v>
      </c>
      <c r="EMQ22" s="18" t="s">
        <v>255</v>
      </c>
      <c r="EMR22" s="18" t="s">
        <v>255</v>
      </c>
      <c r="EMS22" s="18" t="s">
        <v>255</v>
      </c>
      <c r="EMT22" s="18" t="s">
        <v>255</v>
      </c>
      <c r="EMU22" s="18" t="s">
        <v>255</v>
      </c>
      <c r="EMV22" s="18" t="s">
        <v>255</v>
      </c>
      <c r="EMW22" s="18" t="s">
        <v>255</v>
      </c>
      <c r="EMX22" s="18" t="s">
        <v>255</v>
      </c>
      <c r="EMY22" s="18" t="s">
        <v>255</v>
      </c>
      <c r="EMZ22" s="18" t="s">
        <v>255</v>
      </c>
      <c r="ENA22" s="18" t="s">
        <v>255</v>
      </c>
      <c r="ENB22" s="18" t="s">
        <v>255</v>
      </c>
      <c r="ENC22" s="18" t="s">
        <v>255</v>
      </c>
      <c r="END22" s="18" t="s">
        <v>255</v>
      </c>
      <c r="ENE22" s="18" t="s">
        <v>255</v>
      </c>
      <c r="ENF22" s="18" t="s">
        <v>255</v>
      </c>
      <c r="ENG22" s="18" t="s">
        <v>255</v>
      </c>
      <c r="ENH22" s="18" t="s">
        <v>255</v>
      </c>
      <c r="ENI22" s="18" t="s">
        <v>255</v>
      </c>
      <c r="ENJ22" s="18" t="s">
        <v>255</v>
      </c>
      <c r="ENK22" s="18" t="s">
        <v>255</v>
      </c>
      <c r="ENL22" s="18" t="s">
        <v>255</v>
      </c>
      <c r="ENM22" s="18" t="s">
        <v>255</v>
      </c>
      <c r="ENN22" s="18" t="s">
        <v>255</v>
      </c>
      <c r="ENO22" s="18" t="s">
        <v>255</v>
      </c>
      <c r="ENP22" s="18" t="s">
        <v>255</v>
      </c>
      <c r="ENQ22" s="18" t="s">
        <v>255</v>
      </c>
      <c r="ENR22" s="18" t="s">
        <v>255</v>
      </c>
      <c r="ENS22" s="18" t="s">
        <v>255</v>
      </c>
      <c r="ENT22" s="18" t="s">
        <v>255</v>
      </c>
      <c r="ENU22" s="18" t="s">
        <v>255</v>
      </c>
      <c r="ENV22" s="18" t="s">
        <v>255</v>
      </c>
      <c r="ENW22" s="18" t="s">
        <v>255</v>
      </c>
      <c r="ENX22" s="18" t="s">
        <v>255</v>
      </c>
      <c r="ENY22" s="18" t="s">
        <v>255</v>
      </c>
      <c r="ENZ22" s="18" t="s">
        <v>255</v>
      </c>
      <c r="EOA22" s="18" t="s">
        <v>255</v>
      </c>
      <c r="EOB22" s="18" t="s">
        <v>255</v>
      </c>
      <c r="EOC22" s="18" t="s">
        <v>255</v>
      </c>
      <c r="EOD22" s="18" t="s">
        <v>255</v>
      </c>
      <c r="EOE22" s="18" t="s">
        <v>255</v>
      </c>
      <c r="EOF22" s="18" t="s">
        <v>255</v>
      </c>
      <c r="EOG22" s="18" t="s">
        <v>255</v>
      </c>
      <c r="EOH22" s="18" t="s">
        <v>255</v>
      </c>
      <c r="EOI22" s="18" t="s">
        <v>255</v>
      </c>
      <c r="EOJ22" s="18" t="s">
        <v>255</v>
      </c>
      <c r="EOK22" s="18" t="s">
        <v>255</v>
      </c>
      <c r="EOL22" s="18" t="s">
        <v>255</v>
      </c>
      <c r="EOM22" s="18" t="s">
        <v>255</v>
      </c>
      <c r="EON22" s="18" t="s">
        <v>255</v>
      </c>
      <c r="EOO22" s="18" t="s">
        <v>255</v>
      </c>
      <c r="EOP22" s="18" t="s">
        <v>255</v>
      </c>
      <c r="EOQ22" s="18" t="s">
        <v>255</v>
      </c>
      <c r="EOR22" s="18" t="s">
        <v>255</v>
      </c>
      <c r="EOS22" s="18" t="s">
        <v>255</v>
      </c>
      <c r="EOT22" s="18" t="s">
        <v>255</v>
      </c>
      <c r="EOU22" s="18" t="s">
        <v>255</v>
      </c>
      <c r="EOV22" s="18" t="s">
        <v>255</v>
      </c>
      <c r="EOW22" s="18" t="s">
        <v>255</v>
      </c>
      <c r="EOX22" s="18" t="s">
        <v>255</v>
      </c>
      <c r="EOY22" s="18" t="s">
        <v>255</v>
      </c>
      <c r="EOZ22" s="18" t="s">
        <v>255</v>
      </c>
      <c r="EPA22" s="18" t="s">
        <v>255</v>
      </c>
      <c r="EPB22" s="18" t="s">
        <v>255</v>
      </c>
      <c r="EPC22" s="18" t="s">
        <v>255</v>
      </c>
      <c r="EPD22" s="18" t="s">
        <v>255</v>
      </c>
      <c r="EPE22" s="18" t="s">
        <v>255</v>
      </c>
      <c r="EPF22" s="18" t="s">
        <v>255</v>
      </c>
      <c r="EPG22" s="18" t="s">
        <v>255</v>
      </c>
      <c r="EPH22" s="18" t="s">
        <v>255</v>
      </c>
      <c r="EPI22" s="18" t="s">
        <v>255</v>
      </c>
      <c r="EPJ22" s="18" t="s">
        <v>255</v>
      </c>
      <c r="EPK22" s="18" t="s">
        <v>255</v>
      </c>
      <c r="EPL22" s="18" t="s">
        <v>255</v>
      </c>
      <c r="EPM22" s="18" t="s">
        <v>255</v>
      </c>
      <c r="EPN22" s="18" t="s">
        <v>255</v>
      </c>
      <c r="EPO22" s="18" t="s">
        <v>255</v>
      </c>
      <c r="EPP22" s="18" t="s">
        <v>255</v>
      </c>
      <c r="EPQ22" s="18" t="s">
        <v>255</v>
      </c>
      <c r="EPR22" s="18" t="s">
        <v>255</v>
      </c>
      <c r="EPS22" s="18" t="s">
        <v>255</v>
      </c>
      <c r="EPT22" s="18" t="s">
        <v>255</v>
      </c>
      <c r="EPU22" s="18" t="s">
        <v>255</v>
      </c>
      <c r="EPV22" s="18" t="s">
        <v>255</v>
      </c>
      <c r="EPW22" s="18" t="s">
        <v>255</v>
      </c>
      <c r="EPX22" s="18" t="s">
        <v>255</v>
      </c>
      <c r="EPY22" s="18" t="s">
        <v>255</v>
      </c>
      <c r="EPZ22" s="18" t="s">
        <v>255</v>
      </c>
      <c r="EQA22" s="18" t="s">
        <v>255</v>
      </c>
      <c r="EQB22" s="18" t="s">
        <v>255</v>
      </c>
      <c r="EQC22" s="18" t="s">
        <v>255</v>
      </c>
      <c r="EQD22" s="18" t="s">
        <v>255</v>
      </c>
      <c r="EQE22" s="18" t="s">
        <v>255</v>
      </c>
      <c r="EQF22" s="18" t="s">
        <v>255</v>
      </c>
      <c r="EQG22" s="18" t="s">
        <v>255</v>
      </c>
      <c r="EQH22" s="18" t="s">
        <v>255</v>
      </c>
      <c r="EQI22" s="18" t="s">
        <v>255</v>
      </c>
      <c r="EQJ22" s="18" t="s">
        <v>255</v>
      </c>
      <c r="EQK22" s="18" t="s">
        <v>255</v>
      </c>
      <c r="EQL22" s="18" t="s">
        <v>255</v>
      </c>
      <c r="EQM22" s="18" t="s">
        <v>255</v>
      </c>
      <c r="EQN22" s="18" t="s">
        <v>255</v>
      </c>
      <c r="EQO22" s="18" t="s">
        <v>255</v>
      </c>
      <c r="EQP22" s="18" t="s">
        <v>255</v>
      </c>
      <c r="EQQ22" s="18" t="s">
        <v>255</v>
      </c>
      <c r="EQR22" s="18" t="s">
        <v>255</v>
      </c>
      <c r="EQS22" s="18" t="s">
        <v>255</v>
      </c>
      <c r="EQT22" s="18" t="s">
        <v>255</v>
      </c>
      <c r="EQU22" s="18" t="s">
        <v>255</v>
      </c>
      <c r="EQV22" s="18" t="s">
        <v>255</v>
      </c>
      <c r="EQW22" s="18" t="s">
        <v>255</v>
      </c>
      <c r="EQX22" s="18" t="s">
        <v>255</v>
      </c>
      <c r="EQY22" s="18" t="s">
        <v>255</v>
      </c>
      <c r="EQZ22" s="18" t="s">
        <v>255</v>
      </c>
      <c r="ERA22" s="18" t="s">
        <v>255</v>
      </c>
      <c r="ERB22" s="18" t="s">
        <v>255</v>
      </c>
      <c r="ERC22" s="18" t="s">
        <v>255</v>
      </c>
      <c r="ERD22" s="18" t="s">
        <v>255</v>
      </c>
      <c r="ERE22" s="18" t="s">
        <v>255</v>
      </c>
      <c r="ERF22" s="18" t="s">
        <v>255</v>
      </c>
      <c r="ERG22" s="18" t="s">
        <v>255</v>
      </c>
      <c r="ERH22" s="18" t="s">
        <v>255</v>
      </c>
      <c r="ERI22" s="18" t="s">
        <v>255</v>
      </c>
      <c r="ERJ22" s="18" t="s">
        <v>255</v>
      </c>
      <c r="ERK22" s="18" t="s">
        <v>255</v>
      </c>
      <c r="ERL22" s="18" t="s">
        <v>255</v>
      </c>
      <c r="ERM22" s="18" t="s">
        <v>255</v>
      </c>
      <c r="ERN22" s="18" t="s">
        <v>255</v>
      </c>
      <c r="ERO22" s="18" t="s">
        <v>255</v>
      </c>
      <c r="ERP22" s="18" t="s">
        <v>255</v>
      </c>
      <c r="ERQ22" s="18" t="s">
        <v>255</v>
      </c>
      <c r="ERR22" s="18" t="s">
        <v>255</v>
      </c>
      <c r="ERS22" s="18" t="s">
        <v>255</v>
      </c>
      <c r="ERT22" s="18" t="s">
        <v>255</v>
      </c>
      <c r="ERU22" s="18" t="s">
        <v>255</v>
      </c>
      <c r="ERV22" s="18" t="s">
        <v>255</v>
      </c>
      <c r="ERW22" s="18" t="s">
        <v>255</v>
      </c>
      <c r="ERX22" s="18" t="s">
        <v>255</v>
      </c>
      <c r="ERY22" s="18" t="s">
        <v>255</v>
      </c>
      <c r="ERZ22" s="18" t="s">
        <v>255</v>
      </c>
      <c r="ESA22" s="18" t="s">
        <v>255</v>
      </c>
      <c r="ESB22" s="18" t="s">
        <v>255</v>
      </c>
      <c r="ESC22" s="18" t="s">
        <v>255</v>
      </c>
      <c r="ESD22" s="18" t="s">
        <v>255</v>
      </c>
      <c r="ESE22" s="18" t="s">
        <v>255</v>
      </c>
      <c r="ESF22" s="18" t="s">
        <v>255</v>
      </c>
      <c r="ESG22" s="18" t="s">
        <v>255</v>
      </c>
      <c r="ESH22" s="18" t="s">
        <v>255</v>
      </c>
      <c r="ESI22" s="18" t="s">
        <v>255</v>
      </c>
      <c r="ESJ22" s="18" t="s">
        <v>255</v>
      </c>
      <c r="ESK22" s="18" t="s">
        <v>255</v>
      </c>
      <c r="ESL22" s="18" t="s">
        <v>255</v>
      </c>
      <c r="ESM22" s="18" t="s">
        <v>255</v>
      </c>
      <c r="ESN22" s="18" t="s">
        <v>255</v>
      </c>
      <c r="ESO22" s="18" t="s">
        <v>255</v>
      </c>
      <c r="ESP22" s="18" t="s">
        <v>255</v>
      </c>
      <c r="ESQ22" s="18" t="s">
        <v>255</v>
      </c>
      <c r="ESR22" s="18" t="s">
        <v>255</v>
      </c>
      <c r="ESS22" s="18" t="s">
        <v>255</v>
      </c>
      <c r="EST22" s="18" t="s">
        <v>255</v>
      </c>
      <c r="ESU22" s="18" t="s">
        <v>255</v>
      </c>
      <c r="ESV22" s="18" t="s">
        <v>255</v>
      </c>
      <c r="ESW22" s="18" t="s">
        <v>255</v>
      </c>
      <c r="ESX22" s="18" t="s">
        <v>255</v>
      </c>
      <c r="ESY22" s="18" t="s">
        <v>255</v>
      </c>
      <c r="ESZ22" s="18" t="s">
        <v>255</v>
      </c>
      <c r="ETA22" s="18" t="s">
        <v>255</v>
      </c>
      <c r="ETB22" s="18" t="s">
        <v>255</v>
      </c>
      <c r="ETC22" s="18" t="s">
        <v>255</v>
      </c>
      <c r="ETD22" s="18" t="s">
        <v>255</v>
      </c>
      <c r="ETE22" s="18" t="s">
        <v>255</v>
      </c>
      <c r="ETF22" s="18" t="s">
        <v>255</v>
      </c>
      <c r="ETG22" s="18" t="s">
        <v>255</v>
      </c>
      <c r="ETH22" s="18" t="s">
        <v>255</v>
      </c>
      <c r="ETI22" s="18" t="s">
        <v>255</v>
      </c>
      <c r="ETJ22" s="18" t="s">
        <v>255</v>
      </c>
      <c r="ETK22" s="18" t="s">
        <v>255</v>
      </c>
      <c r="ETL22" s="18" t="s">
        <v>255</v>
      </c>
      <c r="ETM22" s="18" t="s">
        <v>255</v>
      </c>
      <c r="ETN22" s="18" t="s">
        <v>255</v>
      </c>
      <c r="ETO22" s="18" t="s">
        <v>255</v>
      </c>
      <c r="ETP22" s="18" t="s">
        <v>255</v>
      </c>
      <c r="ETQ22" s="18" t="s">
        <v>255</v>
      </c>
      <c r="ETR22" s="18" t="s">
        <v>255</v>
      </c>
      <c r="ETS22" s="18" t="s">
        <v>255</v>
      </c>
      <c r="ETT22" s="18" t="s">
        <v>255</v>
      </c>
      <c r="ETU22" s="18" t="s">
        <v>255</v>
      </c>
      <c r="ETV22" s="18" t="s">
        <v>255</v>
      </c>
      <c r="ETW22" s="18" t="s">
        <v>255</v>
      </c>
      <c r="ETX22" s="18" t="s">
        <v>255</v>
      </c>
      <c r="ETY22" s="18" t="s">
        <v>255</v>
      </c>
      <c r="ETZ22" s="18" t="s">
        <v>255</v>
      </c>
      <c r="EUA22" s="18" t="s">
        <v>255</v>
      </c>
      <c r="EUB22" s="18" t="s">
        <v>255</v>
      </c>
      <c r="EUC22" s="18" t="s">
        <v>255</v>
      </c>
      <c r="EUD22" s="18" t="s">
        <v>255</v>
      </c>
      <c r="EUE22" s="18" t="s">
        <v>255</v>
      </c>
      <c r="EUF22" s="18" t="s">
        <v>255</v>
      </c>
      <c r="EUG22" s="18" t="s">
        <v>255</v>
      </c>
      <c r="EUH22" s="18" t="s">
        <v>255</v>
      </c>
      <c r="EUI22" s="18" t="s">
        <v>255</v>
      </c>
      <c r="EUJ22" s="18" t="s">
        <v>255</v>
      </c>
      <c r="EUK22" s="18" t="s">
        <v>255</v>
      </c>
      <c r="EUL22" s="18" t="s">
        <v>255</v>
      </c>
      <c r="EUM22" s="18" t="s">
        <v>255</v>
      </c>
      <c r="EUN22" s="18" t="s">
        <v>255</v>
      </c>
      <c r="EUO22" s="18" t="s">
        <v>255</v>
      </c>
      <c r="EUP22" s="18" t="s">
        <v>255</v>
      </c>
      <c r="EUQ22" s="18" t="s">
        <v>255</v>
      </c>
      <c r="EUR22" s="18" t="s">
        <v>255</v>
      </c>
      <c r="EUS22" s="18" t="s">
        <v>255</v>
      </c>
      <c r="EUT22" s="18" t="s">
        <v>255</v>
      </c>
      <c r="EUU22" s="18" t="s">
        <v>255</v>
      </c>
      <c r="EUV22" s="18" t="s">
        <v>255</v>
      </c>
      <c r="EUW22" s="18" t="s">
        <v>255</v>
      </c>
      <c r="EUX22" s="18" t="s">
        <v>255</v>
      </c>
      <c r="EUY22" s="18" t="s">
        <v>255</v>
      </c>
      <c r="EUZ22" s="18" t="s">
        <v>255</v>
      </c>
      <c r="EVA22" s="18" t="s">
        <v>255</v>
      </c>
      <c r="EVB22" s="18" t="s">
        <v>255</v>
      </c>
      <c r="EVC22" s="18" t="s">
        <v>255</v>
      </c>
      <c r="EVD22" s="18" t="s">
        <v>255</v>
      </c>
      <c r="EVE22" s="18" t="s">
        <v>255</v>
      </c>
      <c r="EVF22" s="18" t="s">
        <v>255</v>
      </c>
      <c r="EVG22" s="18" t="s">
        <v>255</v>
      </c>
      <c r="EVH22" s="18" t="s">
        <v>255</v>
      </c>
      <c r="EVI22" s="18" t="s">
        <v>255</v>
      </c>
      <c r="EVJ22" s="18" t="s">
        <v>255</v>
      </c>
      <c r="EVK22" s="18" t="s">
        <v>255</v>
      </c>
      <c r="EVL22" s="18" t="s">
        <v>255</v>
      </c>
      <c r="EVM22" s="18" t="s">
        <v>255</v>
      </c>
      <c r="EVN22" s="18" t="s">
        <v>255</v>
      </c>
      <c r="EVO22" s="18" t="s">
        <v>255</v>
      </c>
      <c r="EVP22" s="18" t="s">
        <v>255</v>
      </c>
      <c r="EVQ22" s="18" t="s">
        <v>255</v>
      </c>
      <c r="EVR22" s="18" t="s">
        <v>255</v>
      </c>
      <c r="EVS22" s="18" t="s">
        <v>255</v>
      </c>
      <c r="EVT22" s="18" t="s">
        <v>255</v>
      </c>
      <c r="EVU22" s="18" t="s">
        <v>255</v>
      </c>
      <c r="EVV22" s="18" t="s">
        <v>255</v>
      </c>
      <c r="EVW22" s="18" t="s">
        <v>255</v>
      </c>
      <c r="EVX22" s="18" t="s">
        <v>255</v>
      </c>
      <c r="EVY22" s="18" t="s">
        <v>255</v>
      </c>
      <c r="EVZ22" s="18" t="s">
        <v>255</v>
      </c>
      <c r="EWA22" s="18" t="s">
        <v>255</v>
      </c>
      <c r="EWB22" s="18" t="s">
        <v>255</v>
      </c>
      <c r="EWC22" s="18" t="s">
        <v>255</v>
      </c>
      <c r="EWD22" s="18" t="s">
        <v>255</v>
      </c>
      <c r="EWE22" s="18" t="s">
        <v>255</v>
      </c>
      <c r="EWF22" s="18" t="s">
        <v>255</v>
      </c>
      <c r="EWG22" s="18" t="s">
        <v>255</v>
      </c>
      <c r="EWH22" s="18" t="s">
        <v>255</v>
      </c>
      <c r="EWI22" s="18" t="s">
        <v>255</v>
      </c>
      <c r="EWJ22" s="18" t="s">
        <v>255</v>
      </c>
      <c r="EWK22" s="18" t="s">
        <v>255</v>
      </c>
      <c r="EWL22" s="18" t="s">
        <v>255</v>
      </c>
      <c r="EWM22" s="18" t="s">
        <v>255</v>
      </c>
      <c r="EWN22" s="18" t="s">
        <v>255</v>
      </c>
      <c r="EWO22" s="18" t="s">
        <v>255</v>
      </c>
      <c r="EWP22" s="18" t="s">
        <v>255</v>
      </c>
      <c r="EWQ22" s="18" t="s">
        <v>255</v>
      </c>
      <c r="EWR22" s="18" t="s">
        <v>255</v>
      </c>
      <c r="EWS22" s="18" t="s">
        <v>255</v>
      </c>
      <c r="EWT22" s="18" t="s">
        <v>255</v>
      </c>
      <c r="EWU22" s="18" t="s">
        <v>255</v>
      </c>
      <c r="EWV22" s="18" t="s">
        <v>255</v>
      </c>
      <c r="EWW22" s="18" t="s">
        <v>255</v>
      </c>
      <c r="EWX22" s="18" t="s">
        <v>255</v>
      </c>
      <c r="EWY22" s="18" t="s">
        <v>255</v>
      </c>
      <c r="EWZ22" s="18" t="s">
        <v>255</v>
      </c>
      <c r="EXA22" s="18" t="s">
        <v>255</v>
      </c>
      <c r="EXB22" s="18" t="s">
        <v>255</v>
      </c>
      <c r="EXC22" s="18" t="s">
        <v>255</v>
      </c>
      <c r="EXD22" s="18" t="s">
        <v>255</v>
      </c>
      <c r="EXE22" s="18" t="s">
        <v>255</v>
      </c>
      <c r="EXF22" s="18" t="s">
        <v>255</v>
      </c>
      <c r="EXG22" s="18" t="s">
        <v>255</v>
      </c>
      <c r="EXH22" s="18" t="s">
        <v>255</v>
      </c>
      <c r="EXI22" s="18" t="s">
        <v>255</v>
      </c>
      <c r="EXJ22" s="18" t="s">
        <v>255</v>
      </c>
      <c r="EXK22" s="18" t="s">
        <v>255</v>
      </c>
      <c r="EXL22" s="18" t="s">
        <v>255</v>
      </c>
      <c r="EXM22" s="18" t="s">
        <v>255</v>
      </c>
      <c r="EXN22" s="18" t="s">
        <v>255</v>
      </c>
      <c r="EXO22" s="18" t="s">
        <v>255</v>
      </c>
      <c r="EXP22" s="18" t="s">
        <v>255</v>
      </c>
      <c r="EXQ22" s="18" t="s">
        <v>255</v>
      </c>
      <c r="EXR22" s="18" t="s">
        <v>255</v>
      </c>
      <c r="EXS22" s="18" t="s">
        <v>255</v>
      </c>
      <c r="EXT22" s="18" t="s">
        <v>255</v>
      </c>
      <c r="EXU22" s="18" t="s">
        <v>255</v>
      </c>
      <c r="EXV22" s="18" t="s">
        <v>255</v>
      </c>
      <c r="EXW22" s="18" t="s">
        <v>255</v>
      </c>
      <c r="EXX22" s="18" t="s">
        <v>255</v>
      </c>
      <c r="EXY22" s="18" t="s">
        <v>255</v>
      </c>
      <c r="EXZ22" s="18" t="s">
        <v>255</v>
      </c>
      <c r="EYA22" s="18" t="s">
        <v>255</v>
      </c>
      <c r="EYB22" s="18" t="s">
        <v>255</v>
      </c>
      <c r="EYC22" s="18" t="s">
        <v>255</v>
      </c>
      <c r="EYD22" s="18" t="s">
        <v>255</v>
      </c>
      <c r="EYE22" s="18" t="s">
        <v>255</v>
      </c>
      <c r="EYF22" s="18" t="s">
        <v>255</v>
      </c>
      <c r="EYG22" s="18" t="s">
        <v>255</v>
      </c>
      <c r="EYH22" s="18" t="s">
        <v>255</v>
      </c>
      <c r="EYI22" s="18" t="s">
        <v>255</v>
      </c>
      <c r="EYJ22" s="18" t="s">
        <v>255</v>
      </c>
      <c r="EYK22" s="18" t="s">
        <v>255</v>
      </c>
      <c r="EYL22" s="18" t="s">
        <v>255</v>
      </c>
      <c r="EYM22" s="18" t="s">
        <v>255</v>
      </c>
      <c r="EYN22" s="18" t="s">
        <v>255</v>
      </c>
      <c r="EYO22" s="18" t="s">
        <v>255</v>
      </c>
      <c r="EYP22" s="18" t="s">
        <v>255</v>
      </c>
      <c r="EYQ22" s="18" t="s">
        <v>255</v>
      </c>
      <c r="EYR22" s="18" t="s">
        <v>255</v>
      </c>
      <c r="EYS22" s="18" t="s">
        <v>255</v>
      </c>
      <c r="EYT22" s="18" t="s">
        <v>255</v>
      </c>
      <c r="EYU22" s="18" t="s">
        <v>255</v>
      </c>
      <c r="EYV22" s="18" t="s">
        <v>255</v>
      </c>
      <c r="EYW22" s="18" t="s">
        <v>255</v>
      </c>
      <c r="EYX22" s="18" t="s">
        <v>255</v>
      </c>
      <c r="EYY22" s="18" t="s">
        <v>255</v>
      </c>
      <c r="EYZ22" s="18" t="s">
        <v>255</v>
      </c>
      <c r="EZA22" s="18" t="s">
        <v>255</v>
      </c>
      <c r="EZB22" s="18" t="s">
        <v>255</v>
      </c>
      <c r="EZC22" s="18" t="s">
        <v>255</v>
      </c>
      <c r="EZD22" s="18" t="s">
        <v>255</v>
      </c>
      <c r="EZE22" s="18" t="s">
        <v>255</v>
      </c>
      <c r="EZF22" s="18" t="s">
        <v>255</v>
      </c>
      <c r="EZG22" s="18" t="s">
        <v>255</v>
      </c>
      <c r="EZH22" s="18" t="s">
        <v>255</v>
      </c>
      <c r="EZI22" s="18" t="s">
        <v>255</v>
      </c>
      <c r="EZJ22" s="18" t="s">
        <v>255</v>
      </c>
      <c r="EZK22" s="18" t="s">
        <v>255</v>
      </c>
      <c r="EZL22" s="18" t="s">
        <v>255</v>
      </c>
      <c r="EZM22" s="18" t="s">
        <v>255</v>
      </c>
      <c r="EZN22" s="18" t="s">
        <v>255</v>
      </c>
      <c r="EZO22" s="18" t="s">
        <v>255</v>
      </c>
      <c r="EZP22" s="18" t="s">
        <v>255</v>
      </c>
      <c r="EZQ22" s="18" t="s">
        <v>255</v>
      </c>
      <c r="EZR22" s="18" t="s">
        <v>255</v>
      </c>
      <c r="EZS22" s="18" t="s">
        <v>255</v>
      </c>
      <c r="EZT22" s="18" t="s">
        <v>255</v>
      </c>
      <c r="EZU22" s="18" t="s">
        <v>255</v>
      </c>
      <c r="EZV22" s="18" t="s">
        <v>255</v>
      </c>
      <c r="EZW22" s="18" t="s">
        <v>255</v>
      </c>
      <c r="EZX22" s="18" t="s">
        <v>255</v>
      </c>
      <c r="EZY22" s="18" t="s">
        <v>255</v>
      </c>
      <c r="EZZ22" s="18" t="s">
        <v>255</v>
      </c>
      <c r="FAA22" s="18" t="s">
        <v>255</v>
      </c>
      <c r="FAB22" s="18" t="s">
        <v>255</v>
      </c>
      <c r="FAC22" s="18" t="s">
        <v>255</v>
      </c>
      <c r="FAD22" s="18" t="s">
        <v>255</v>
      </c>
      <c r="FAE22" s="18" t="s">
        <v>255</v>
      </c>
      <c r="FAF22" s="18" t="s">
        <v>255</v>
      </c>
      <c r="FAG22" s="18" t="s">
        <v>255</v>
      </c>
      <c r="FAH22" s="18" t="s">
        <v>255</v>
      </c>
      <c r="FAI22" s="18" t="s">
        <v>255</v>
      </c>
      <c r="FAJ22" s="18" t="s">
        <v>255</v>
      </c>
      <c r="FAK22" s="18" t="s">
        <v>255</v>
      </c>
      <c r="FAL22" s="18" t="s">
        <v>255</v>
      </c>
      <c r="FAM22" s="18" t="s">
        <v>255</v>
      </c>
      <c r="FAN22" s="18" t="s">
        <v>255</v>
      </c>
      <c r="FAO22" s="18" t="s">
        <v>255</v>
      </c>
      <c r="FAP22" s="18" t="s">
        <v>255</v>
      </c>
      <c r="FAQ22" s="18" t="s">
        <v>255</v>
      </c>
      <c r="FAR22" s="18" t="s">
        <v>255</v>
      </c>
      <c r="FAS22" s="18" t="s">
        <v>255</v>
      </c>
      <c r="FAT22" s="18" t="s">
        <v>255</v>
      </c>
      <c r="FAU22" s="18" t="s">
        <v>255</v>
      </c>
      <c r="FAV22" s="18" t="s">
        <v>255</v>
      </c>
      <c r="FAW22" s="18" t="s">
        <v>255</v>
      </c>
      <c r="FAX22" s="18" t="s">
        <v>255</v>
      </c>
      <c r="FAY22" s="18" t="s">
        <v>255</v>
      </c>
      <c r="FAZ22" s="18" t="s">
        <v>255</v>
      </c>
      <c r="FBA22" s="18" t="s">
        <v>255</v>
      </c>
      <c r="FBB22" s="18" t="s">
        <v>255</v>
      </c>
      <c r="FBC22" s="18" t="s">
        <v>255</v>
      </c>
      <c r="FBD22" s="18" t="s">
        <v>255</v>
      </c>
      <c r="FBE22" s="18" t="s">
        <v>255</v>
      </c>
      <c r="FBF22" s="18" t="s">
        <v>255</v>
      </c>
      <c r="FBG22" s="18" t="s">
        <v>255</v>
      </c>
      <c r="FBH22" s="18" t="s">
        <v>255</v>
      </c>
      <c r="FBI22" s="18" t="s">
        <v>255</v>
      </c>
      <c r="FBJ22" s="18" t="s">
        <v>255</v>
      </c>
      <c r="FBK22" s="18" t="s">
        <v>255</v>
      </c>
      <c r="FBL22" s="18" t="s">
        <v>255</v>
      </c>
      <c r="FBM22" s="18" t="s">
        <v>255</v>
      </c>
      <c r="FBN22" s="18" t="s">
        <v>255</v>
      </c>
      <c r="FBO22" s="18" t="s">
        <v>255</v>
      </c>
      <c r="FBP22" s="18" t="s">
        <v>255</v>
      </c>
      <c r="FBQ22" s="18" t="s">
        <v>255</v>
      </c>
      <c r="FBR22" s="18" t="s">
        <v>255</v>
      </c>
      <c r="FBS22" s="18" t="s">
        <v>255</v>
      </c>
      <c r="FBT22" s="18" t="s">
        <v>255</v>
      </c>
      <c r="FBU22" s="18" t="s">
        <v>255</v>
      </c>
      <c r="FBV22" s="18" t="s">
        <v>255</v>
      </c>
      <c r="FBW22" s="18" t="s">
        <v>255</v>
      </c>
      <c r="FBX22" s="18" t="s">
        <v>255</v>
      </c>
      <c r="FBY22" s="18" t="s">
        <v>255</v>
      </c>
      <c r="FBZ22" s="18" t="s">
        <v>255</v>
      </c>
      <c r="FCA22" s="18" t="s">
        <v>255</v>
      </c>
      <c r="FCB22" s="18" t="s">
        <v>255</v>
      </c>
      <c r="FCC22" s="18" t="s">
        <v>255</v>
      </c>
      <c r="FCD22" s="18" t="s">
        <v>255</v>
      </c>
      <c r="FCE22" s="18" t="s">
        <v>255</v>
      </c>
      <c r="FCF22" s="18" t="s">
        <v>255</v>
      </c>
      <c r="FCG22" s="18" t="s">
        <v>255</v>
      </c>
      <c r="FCH22" s="18" t="s">
        <v>255</v>
      </c>
      <c r="FCI22" s="18" t="s">
        <v>255</v>
      </c>
      <c r="FCJ22" s="18" t="s">
        <v>255</v>
      </c>
      <c r="FCK22" s="18" t="s">
        <v>255</v>
      </c>
      <c r="FCL22" s="18" t="s">
        <v>255</v>
      </c>
      <c r="FCM22" s="18" t="s">
        <v>255</v>
      </c>
      <c r="FCN22" s="18" t="s">
        <v>255</v>
      </c>
      <c r="FCO22" s="18" t="s">
        <v>255</v>
      </c>
      <c r="FCP22" s="18" t="s">
        <v>255</v>
      </c>
      <c r="FCQ22" s="18" t="s">
        <v>255</v>
      </c>
      <c r="FCR22" s="18" t="s">
        <v>255</v>
      </c>
      <c r="FCS22" s="18" t="s">
        <v>255</v>
      </c>
      <c r="FCT22" s="18" t="s">
        <v>255</v>
      </c>
      <c r="FCU22" s="18" t="s">
        <v>255</v>
      </c>
      <c r="FCV22" s="18" t="s">
        <v>255</v>
      </c>
      <c r="FCW22" s="18" t="s">
        <v>255</v>
      </c>
      <c r="FCX22" s="18" t="s">
        <v>255</v>
      </c>
      <c r="FCY22" s="18" t="s">
        <v>255</v>
      </c>
      <c r="FCZ22" s="18" t="s">
        <v>255</v>
      </c>
      <c r="FDA22" s="18" t="s">
        <v>255</v>
      </c>
      <c r="FDB22" s="18" t="s">
        <v>255</v>
      </c>
      <c r="FDC22" s="18" t="s">
        <v>255</v>
      </c>
      <c r="FDD22" s="18" t="s">
        <v>255</v>
      </c>
      <c r="FDE22" s="18" t="s">
        <v>255</v>
      </c>
      <c r="FDF22" s="18" t="s">
        <v>255</v>
      </c>
      <c r="FDG22" s="18" t="s">
        <v>255</v>
      </c>
      <c r="FDH22" s="18" t="s">
        <v>255</v>
      </c>
      <c r="FDI22" s="18" t="s">
        <v>255</v>
      </c>
      <c r="FDJ22" s="18" t="s">
        <v>255</v>
      </c>
      <c r="FDK22" s="18" t="s">
        <v>255</v>
      </c>
      <c r="FDL22" s="18" t="s">
        <v>255</v>
      </c>
      <c r="FDM22" s="18" t="s">
        <v>255</v>
      </c>
      <c r="FDN22" s="18" t="s">
        <v>255</v>
      </c>
      <c r="FDO22" s="18" t="s">
        <v>255</v>
      </c>
      <c r="FDP22" s="18" t="s">
        <v>255</v>
      </c>
      <c r="FDQ22" s="18" t="s">
        <v>255</v>
      </c>
      <c r="FDR22" s="18" t="s">
        <v>255</v>
      </c>
      <c r="FDS22" s="18" t="s">
        <v>255</v>
      </c>
      <c r="FDT22" s="18" t="s">
        <v>255</v>
      </c>
      <c r="FDU22" s="18" t="s">
        <v>255</v>
      </c>
      <c r="FDV22" s="18" t="s">
        <v>255</v>
      </c>
      <c r="FDW22" s="18" t="s">
        <v>255</v>
      </c>
      <c r="FDX22" s="18" t="s">
        <v>255</v>
      </c>
      <c r="FDY22" s="18" t="s">
        <v>255</v>
      </c>
      <c r="FDZ22" s="18" t="s">
        <v>255</v>
      </c>
      <c r="FEA22" s="18" t="s">
        <v>255</v>
      </c>
      <c r="FEB22" s="18" t="s">
        <v>255</v>
      </c>
      <c r="FEC22" s="18" t="s">
        <v>255</v>
      </c>
      <c r="FED22" s="18" t="s">
        <v>255</v>
      </c>
      <c r="FEE22" s="18" t="s">
        <v>255</v>
      </c>
      <c r="FEF22" s="18" t="s">
        <v>255</v>
      </c>
      <c r="FEG22" s="18" t="s">
        <v>255</v>
      </c>
      <c r="FEH22" s="18" t="s">
        <v>255</v>
      </c>
      <c r="FEI22" s="18" t="s">
        <v>255</v>
      </c>
      <c r="FEJ22" s="18" t="s">
        <v>255</v>
      </c>
      <c r="FEK22" s="18" t="s">
        <v>255</v>
      </c>
      <c r="FEL22" s="18" t="s">
        <v>255</v>
      </c>
      <c r="FEM22" s="18" t="s">
        <v>255</v>
      </c>
      <c r="FEN22" s="18" t="s">
        <v>255</v>
      </c>
      <c r="FEO22" s="18" t="s">
        <v>255</v>
      </c>
      <c r="FEP22" s="18" t="s">
        <v>255</v>
      </c>
      <c r="FEQ22" s="18" t="s">
        <v>255</v>
      </c>
      <c r="FER22" s="18" t="s">
        <v>255</v>
      </c>
      <c r="FES22" s="18" t="s">
        <v>255</v>
      </c>
      <c r="FET22" s="18" t="s">
        <v>255</v>
      </c>
      <c r="FEU22" s="18" t="s">
        <v>255</v>
      </c>
      <c r="FEV22" s="18" t="s">
        <v>255</v>
      </c>
      <c r="FEW22" s="18" t="s">
        <v>255</v>
      </c>
      <c r="FEX22" s="18" t="s">
        <v>255</v>
      </c>
      <c r="FEY22" s="18" t="s">
        <v>255</v>
      </c>
      <c r="FEZ22" s="18" t="s">
        <v>255</v>
      </c>
      <c r="FFA22" s="18" t="s">
        <v>255</v>
      </c>
      <c r="FFB22" s="18" t="s">
        <v>255</v>
      </c>
      <c r="FFC22" s="18" t="s">
        <v>255</v>
      </c>
      <c r="FFD22" s="18" t="s">
        <v>255</v>
      </c>
      <c r="FFE22" s="18" t="s">
        <v>255</v>
      </c>
      <c r="FFF22" s="18" t="s">
        <v>255</v>
      </c>
      <c r="FFG22" s="18" t="s">
        <v>255</v>
      </c>
      <c r="FFH22" s="18" t="s">
        <v>255</v>
      </c>
      <c r="FFI22" s="18" t="s">
        <v>255</v>
      </c>
      <c r="FFJ22" s="18" t="s">
        <v>255</v>
      </c>
      <c r="FFK22" s="18" t="s">
        <v>255</v>
      </c>
      <c r="FFL22" s="18" t="s">
        <v>255</v>
      </c>
      <c r="FFM22" s="18" t="s">
        <v>255</v>
      </c>
      <c r="FFN22" s="18" t="s">
        <v>255</v>
      </c>
      <c r="FFO22" s="18" t="s">
        <v>255</v>
      </c>
      <c r="FFP22" s="18" t="s">
        <v>255</v>
      </c>
      <c r="FFQ22" s="18" t="s">
        <v>255</v>
      </c>
      <c r="FFR22" s="18" t="s">
        <v>255</v>
      </c>
      <c r="FFS22" s="18" t="s">
        <v>255</v>
      </c>
      <c r="FFT22" s="18" t="s">
        <v>255</v>
      </c>
      <c r="FFU22" s="18" t="s">
        <v>255</v>
      </c>
      <c r="FFV22" s="18" t="s">
        <v>255</v>
      </c>
      <c r="FFW22" s="18" t="s">
        <v>255</v>
      </c>
      <c r="FFX22" s="18" t="s">
        <v>255</v>
      </c>
      <c r="FFY22" s="18" t="s">
        <v>255</v>
      </c>
      <c r="FFZ22" s="18" t="s">
        <v>255</v>
      </c>
      <c r="FGA22" s="18" t="s">
        <v>255</v>
      </c>
      <c r="FGB22" s="18" t="s">
        <v>255</v>
      </c>
      <c r="FGC22" s="18" t="s">
        <v>255</v>
      </c>
      <c r="FGD22" s="18" t="s">
        <v>255</v>
      </c>
      <c r="FGE22" s="18" t="s">
        <v>255</v>
      </c>
      <c r="FGF22" s="18" t="s">
        <v>255</v>
      </c>
      <c r="FGG22" s="18" t="s">
        <v>255</v>
      </c>
      <c r="FGH22" s="18" t="s">
        <v>255</v>
      </c>
      <c r="FGI22" s="18" t="s">
        <v>255</v>
      </c>
      <c r="FGJ22" s="18" t="s">
        <v>255</v>
      </c>
      <c r="FGK22" s="18" t="s">
        <v>255</v>
      </c>
      <c r="FGL22" s="18" t="s">
        <v>255</v>
      </c>
      <c r="FGM22" s="18" t="s">
        <v>255</v>
      </c>
      <c r="FGN22" s="18" t="s">
        <v>255</v>
      </c>
      <c r="FGO22" s="18" t="s">
        <v>255</v>
      </c>
      <c r="FGP22" s="18" t="s">
        <v>255</v>
      </c>
      <c r="FGQ22" s="18" t="s">
        <v>255</v>
      </c>
      <c r="FGR22" s="18" t="s">
        <v>255</v>
      </c>
      <c r="FGS22" s="18" t="s">
        <v>255</v>
      </c>
      <c r="FGT22" s="18" t="s">
        <v>255</v>
      </c>
      <c r="FGU22" s="18" t="s">
        <v>255</v>
      </c>
      <c r="FGV22" s="18" t="s">
        <v>255</v>
      </c>
      <c r="FGW22" s="18" t="s">
        <v>255</v>
      </c>
      <c r="FGX22" s="18" t="s">
        <v>255</v>
      </c>
      <c r="FGY22" s="18" t="s">
        <v>255</v>
      </c>
      <c r="FGZ22" s="18" t="s">
        <v>255</v>
      </c>
      <c r="FHA22" s="18" t="s">
        <v>255</v>
      </c>
      <c r="FHB22" s="18" t="s">
        <v>255</v>
      </c>
      <c r="FHC22" s="18" t="s">
        <v>255</v>
      </c>
      <c r="FHD22" s="18" t="s">
        <v>255</v>
      </c>
      <c r="FHE22" s="18" t="s">
        <v>255</v>
      </c>
      <c r="FHF22" s="18" t="s">
        <v>255</v>
      </c>
      <c r="FHG22" s="18" t="s">
        <v>255</v>
      </c>
      <c r="FHH22" s="18" t="s">
        <v>255</v>
      </c>
      <c r="FHI22" s="18" t="s">
        <v>255</v>
      </c>
      <c r="FHJ22" s="18" t="s">
        <v>255</v>
      </c>
      <c r="FHK22" s="18" t="s">
        <v>255</v>
      </c>
      <c r="FHL22" s="18" t="s">
        <v>255</v>
      </c>
      <c r="FHM22" s="18" t="s">
        <v>255</v>
      </c>
      <c r="FHN22" s="18" t="s">
        <v>255</v>
      </c>
      <c r="FHO22" s="18" t="s">
        <v>255</v>
      </c>
      <c r="FHP22" s="18" t="s">
        <v>255</v>
      </c>
      <c r="FHQ22" s="18" t="s">
        <v>255</v>
      </c>
      <c r="FHR22" s="18" t="s">
        <v>255</v>
      </c>
      <c r="FHS22" s="18" t="s">
        <v>255</v>
      </c>
      <c r="FHT22" s="18" t="s">
        <v>255</v>
      </c>
      <c r="FHU22" s="18" t="s">
        <v>255</v>
      </c>
      <c r="FHV22" s="18" t="s">
        <v>255</v>
      </c>
      <c r="FHW22" s="18" t="s">
        <v>255</v>
      </c>
      <c r="FHX22" s="18" t="s">
        <v>255</v>
      </c>
      <c r="FHY22" s="18" t="s">
        <v>255</v>
      </c>
      <c r="FHZ22" s="18" t="s">
        <v>255</v>
      </c>
      <c r="FIA22" s="18" t="s">
        <v>255</v>
      </c>
      <c r="FIB22" s="18" t="s">
        <v>255</v>
      </c>
      <c r="FIC22" s="18" t="s">
        <v>255</v>
      </c>
      <c r="FID22" s="18" t="s">
        <v>255</v>
      </c>
      <c r="FIE22" s="18" t="s">
        <v>255</v>
      </c>
      <c r="FIF22" s="18" t="s">
        <v>255</v>
      </c>
      <c r="FIG22" s="18" t="s">
        <v>255</v>
      </c>
      <c r="FIH22" s="18" t="s">
        <v>255</v>
      </c>
      <c r="FII22" s="18" t="s">
        <v>255</v>
      </c>
      <c r="FIJ22" s="18" t="s">
        <v>255</v>
      </c>
      <c r="FIK22" s="18" t="s">
        <v>255</v>
      </c>
      <c r="FIL22" s="18" t="s">
        <v>255</v>
      </c>
      <c r="FIM22" s="18" t="s">
        <v>255</v>
      </c>
      <c r="FIN22" s="18" t="s">
        <v>255</v>
      </c>
      <c r="FIO22" s="18" t="s">
        <v>255</v>
      </c>
      <c r="FIP22" s="18" t="s">
        <v>255</v>
      </c>
      <c r="FIQ22" s="18" t="s">
        <v>255</v>
      </c>
      <c r="FIR22" s="18" t="s">
        <v>255</v>
      </c>
      <c r="FIS22" s="18" t="s">
        <v>255</v>
      </c>
      <c r="FIT22" s="18" t="s">
        <v>255</v>
      </c>
      <c r="FIU22" s="18" t="s">
        <v>255</v>
      </c>
      <c r="FIV22" s="18" t="s">
        <v>255</v>
      </c>
      <c r="FIW22" s="18" t="s">
        <v>255</v>
      </c>
      <c r="FIX22" s="18" t="s">
        <v>255</v>
      </c>
      <c r="FIY22" s="18" t="s">
        <v>255</v>
      </c>
      <c r="FIZ22" s="18" t="s">
        <v>255</v>
      </c>
      <c r="FJA22" s="18" t="s">
        <v>255</v>
      </c>
      <c r="FJB22" s="18" t="s">
        <v>255</v>
      </c>
      <c r="FJC22" s="18" t="s">
        <v>255</v>
      </c>
      <c r="FJD22" s="18" t="s">
        <v>255</v>
      </c>
      <c r="FJE22" s="18" t="s">
        <v>255</v>
      </c>
      <c r="FJF22" s="18" t="s">
        <v>255</v>
      </c>
      <c r="FJG22" s="18" t="s">
        <v>255</v>
      </c>
      <c r="FJH22" s="18" t="s">
        <v>255</v>
      </c>
      <c r="FJI22" s="18" t="s">
        <v>255</v>
      </c>
      <c r="FJJ22" s="18" t="s">
        <v>255</v>
      </c>
      <c r="FJK22" s="18" t="s">
        <v>255</v>
      </c>
      <c r="FJL22" s="18" t="s">
        <v>255</v>
      </c>
      <c r="FJM22" s="18" t="s">
        <v>255</v>
      </c>
      <c r="FJN22" s="18" t="s">
        <v>255</v>
      </c>
      <c r="FJO22" s="18" t="s">
        <v>255</v>
      </c>
      <c r="FJP22" s="18" t="s">
        <v>255</v>
      </c>
      <c r="FJQ22" s="18" t="s">
        <v>255</v>
      </c>
      <c r="FJR22" s="18" t="s">
        <v>255</v>
      </c>
      <c r="FJS22" s="18" t="s">
        <v>255</v>
      </c>
      <c r="FJT22" s="18" t="s">
        <v>255</v>
      </c>
      <c r="FJU22" s="18" t="s">
        <v>255</v>
      </c>
      <c r="FJV22" s="18" t="s">
        <v>255</v>
      </c>
      <c r="FJW22" s="18" t="s">
        <v>255</v>
      </c>
      <c r="FJX22" s="18" t="s">
        <v>255</v>
      </c>
      <c r="FJY22" s="18" t="s">
        <v>255</v>
      </c>
      <c r="FJZ22" s="18" t="s">
        <v>255</v>
      </c>
      <c r="FKA22" s="18" t="s">
        <v>255</v>
      </c>
      <c r="FKB22" s="18" t="s">
        <v>255</v>
      </c>
      <c r="FKC22" s="18" t="s">
        <v>255</v>
      </c>
      <c r="FKD22" s="18" t="s">
        <v>255</v>
      </c>
      <c r="FKE22" s="18" t="s">
        <v>255</v>
      </c>
      <c r="FKF22" s="18" t="s">
        <v>255</v>
      </c>
      <c r="FKG22" s="18" t="s">
        <v>255</v>
      </c>
      <c r="FKH22" s="18" t="s">
        <v>255</v>
      </c>
      <c r="FKI22" s="18" t="s">
        <v>255</v>
      </c>
      <c r="FKJ22" s="18" t="s">
        <v>255</v>
      </c>
      <c r="FKK22" s="18" t="s">
        <v>255</v>
      </c>
      <c r="FKL22" s="18" t="s">
        <v>255</v>
      </c>
      <c r="FKM22" s="18" t="s">
        <v>255</v>
      </c>
      <c r="FKN22" s="18" t="s">
        <v>255</v>
      </c>
      <c r="FKO22" s="18" t="s">
        <v>255</v>
      </c>
      <c r="FKP22" s="18" t="s">
        <v>255</v>
      </c>
      <c r="FKQ22" s="18" t="s">
        <v>255</v>
      </c>
      <c r="FKR22" s="18" t="s">
        <v>255</v>
      </c>
      <c r="FKS22" s="18" t="s">
        <v>255</v>
      </c>
      <c r="FKT22" s="18" t="s">
        <v>255</v>
      </c>
      <c r="FKU22" s="18" t="s">
        <v>255</v>
      </c>
      <c r="FKV22" s="18" t="s">
        <v>255</v>
      </c>
      <c r="FKW22" s="18" t="s">
        <v>255</v>
      </c>
      <c r="FKX22" s="18" t="s">
        <v>255</v>
      </c>
      <c r="FKY22" s="18" t="s">
        <v>255</v>
      </c>
      <c r="FKZ22" s="18" t="s">
        <v>255</v>
      </c>
      <c r="FLA22" s="18" t="s">
        <v>255</v>
      </c>
      <c r="FLB22" s="18" t="s">
        <v>255</v>
      </c>
      <c r="FLC22" s="18" t="s">
        <v>255</v>
      </c>
      <c r="FLD22" s="18" t="s">
        <v>255</v>
      </c>
      <c r="FLE22" s="18" t="s">
        <v>255</v>
      </c>
      <c r="FLF22" s="18" t="s">
        <v>255</v>
      </c>
      <c r="FLG22" s="18" t="s">
        <v>255</v>
      </c>
      <c r="FLH22" s="18" t="s">
        <v>255</v>
      </c>
      <c r="FLI22" s="18" t="s">
        <v>255</v>
      </c>
      <c r="FLJ22" s="18" t="s">
        <v>255</v>
      </c>
      <c r="FLK22" s="18" t="s">
        <v>255</v>
      </c>
      <c r="FLL22" s="18" t="s">
        <v>255</v>
      </c>
      <c r="FLM22" s="18" t="s">
        <v>255</v>
      </c>
      <c r="FLN22" s="18" t="s">
        <v>255</v>
      </c>
      <c r="FLO22" s="18" t="s">
        <v>255</v>
      </c>
      <c r="FLP22" s="18" t="s">
        <v>255</v>
      </c>
      <c r="FLQ22" s="18" t="s">
        <v>255</v>
      </c>
      <c r="FLR22" s="18" t="s">
        <v>255</v>
      </c>
      <c r="FLS22" s="18" t="s">
        <v>255</v>
      </c>
      <c r="FLT22" s="18" t="s">
        <v>255</v>
      </c>
      <c r="FLU22" s="18" t="s">
        <v>255</v>
      </c>
      <c r="FLV22" s="18" t="s">
        <v>255</v>
      </c>
      <c r="FLW22" s="18" t="s">
        <v>255</v>
      </c>
      <c r="FLX22" s="18" t="s">
        <v>255</v>
      </c>
      <c r="FLY22" s="18" t="s">
        <v>255</v>
      </c>
      <c r="FLZ22" s="18" t="s">
        <v>255</v>
      </c>
      <c r="FMA22" s="18" t="s">
        <v>255</v>
      </c>
      <c r="FMB22" s="18" t="s">
        <v>255</v>
      </c>
      <c r="FMC22" s="18" t="s">
        <v>255</v>
      </c>
      <c r="FMD22" s="18" t="s">
        <v>255</v>
      </c>
      <c r="FME22" s="18" t="s">
        <v>255</v>
      </c>
      <c r="FMF22" s="18" t="s">
        <v>255</v>
      </c>
      <c r="FMG22" s="18" t="s">
        <v>255</v>
      </c>
      <c r="FMH22" s="18" t="s">
        <v>255</v>
      </c>
      <c r="FMI22" s="18" t="s">
        <v>255</v>
      </c>
      <c r="FMJ22" s="18" t="s">
        <v>255</v>
      </c>
      <c r="FMK22" s="18" t="s">
        <v>255</v>
      </c>
      <c r="FML22" s="18" t="s">
        <v>255</v>
      </c>
      <c r="FMM22" s="18" t="s">
        <v>255</v>
      </c>
      <c r="FMN22" s="18" t="s">
        <v>255</v>
      </c>
      <c r="FMO22" s="18" t="s">
        <v>255</v>
      </c>
      <c r="FMP22" s="18" t="s">
        <v>255</v>
      </c>
      <c r="FMQ22" s="18" t="s">
        <v>255</v>
      </c>
      <c r="FMR22" s="18" t="s">
        <v>255</v>
      </c>
      <c r="FMS22" s="18" t="s">
        <v>255</v>
      </c>
      <c r="FMT22" s="18" t="s">
        <v>255</v>
      </c>
      <c r="FMU22" s="18" t="s">
        <v>255</v>
      </c>
      <c r="FMV22" s="18" t="s">
        <v>255</v>
      </c>
      <c r="FMW22" s="18" t="s">
        <v>255</v>
      </c>
      <c r="FMX22" s="18" t="s">
        <v>255</v>
      </c>
      <c r="FMY22" s="18" t="s">
        <v>255</v>
      </c>
      <c r="FMZ22" s="18" t="s">
        <v>255</v>
      </c>
      <c r="FNA22" s="18" t="s">
        <v>255</v>
      </c>
      <c r="FNB22" s="18" t="s">
        <v>255</v>
      </c>
      <c r="FNC22" s="18" t="s">
        <v>255</v>
      </c>
      <c r="FND22" s="18" t="s">
        <v>255</v>
      </c>
      <c r="FNE22" s="18" t="s">
        <v>255</v>
      </c>
      <c r="FNF22" s="18" t="s">
        <v>255</v>
      </c>
      <c r="FNG22" s="18" t="s">
        <v>255</v>
      </c>
      <c r="FNH22" s="18" t="s">
        <v>255</v>
      </c>
      <c r="FNI22" s="18" t="s">
        <v>255</v>
      </c>
      <c r="FNJ22" s="18" t="s">
        <v>255</v>
      </c>
      <c r="FNK22" s="18" t="s">
        <v>255</v>
      </c>
      <c r="FNL22" s="18" t="s">
        <v>255</v>
      </c>
      <c r="FNM22" s="18" t="s">
        <v>255</v>
      </c>
      <c r="FNN22" s="18" t="s">
        <v>255</v>
      </c>
      <c r="FNO22" s="18" t="s">
        <v>255</v>
      </c>
      <c r="FNP22" s="18" t="s">
        <v>255</v>
      </c>
      <c r="FNQ22" s="18" t="s">
        <v>255</v>
      </c>
      <c r="FNR22" s="18" t="s">
        <v>255</v>
      </c>
      <c r="FNS22" s="18" t="s">
        <v>255</v>
      </c>
      <c r="FNT22" s="18" t="s">
        <v>255</v>
      </c>
      <c r="FNU22" s="18" t="s">
        <v>255</v>
      </c>
      <c r="FNV22" s="18" t="s">
        <v>255</v>
      </c>
      <c r="FNW22" s="18" t="s">
        <v>255</v>
      </c>
      <c r="FNX22" s="18" t="s">
        <v>255</v>
      </c>
      <c r="FNY22" s="18" t="s">
        <v>255</v>
      </c>
      <c r="FNZ22" s="18" t="s">
        <v>255</v>
      </c>
      <c r="FOA22" s="18" t="s">
        <v>255</v>
      </c>
      <c r="FOB22" s="18" t="s">
        <v>255</v>
      </c>
      <c r="FOC22" s="18" t="s">
        <v>255</v>
      </c>
      <c r="FOD22" s="18" t="s">
        <v>255</v>
      </c>
      <c r="FOE22" s="18" t="s">
        <v>255</v>
      </c>
      <c r="FOF22" s="18" t="s">
        <v>255</v>
      </c>
      <c r="FOG22" s="18" t="s">
        <v>255</v>
      </c>
      <c r="FOH22" s="18" t="s">
        <v>255</v>
      </c>
      <c r="FOI22" s="18" t="s">
        <v>255</v>
      </c>
      <c r="FOJ22" s="18" t="s">
        <v>255</v>
      </c>
      <c r="FOK22" s="18" t="s">
        <v>255</v>
      </c>
      <c r="FOL22" s="18" t="s">
        <v>255</v>
      </c>
      <c r="FOM22" s="18" t="s">
        <v>255</v>
      </c>
      <c r="FON22" s="18" t="s">
        <v>255</v>
      </c>
      <c r="FOO22" s="18" t="s">
        <v>255</v>
      </c>
      <c r="FOP22" s="18" t="s">
        <v>255</v>
      </c>
      <c r="FOQ22" s="18" t="s">
        <v>255</v>
      </c>
      <c r="FOR22" s="18" t="s">
        <v>255</v>
      </c>
      <c r="FOS22" s="18" t="s">
        <v>255</v>
      </c>
      <c r="FOT22" s="18" t="s">
        <v>255</v>
      </c>
      <c r="FOU22" s="18" t="s">
        <v>255</v>
      </c>
      <c r="FOV22" s="18" t="s">
        <v>255</v>
      </c>
      <c r="FOW22" s="18" t="s">
        <v>255</v>
      </c>
      <c r="FOX22" s="18" t="s">
        <v>255</v>
      </c>
      <c r="FOY22" s="18" t="s">
        <v>255</v>
      </c>
      <c r="FOZ22" s="18" t="s">
        <v>255</v>
      </c>
      <c r="FPA22" s="18" t="s">
        <v>255</v>
      </c>
      <c r="FPB22" s="18" t="s">
        <v>255</v>
      </c>
      <c r="FPC22" s="18" t="s">
        <v>255</v>
      </c>
      <c r="FPD22" s="18" t="s">
        <v>255</v>
      </c>
      <c r="FPE22" s="18" t="s">
        <v>255</v>
      </c>
      <c r="FPF22" s="18" t="s">
        <v>255</v>
      </c>
      <c r="FPG22" s="18" t="s">
        <v>255</v>
      </c>
      <c r="FPH22" s="18" t="s">
        <v>255</v>
      </c>
      <c r="FPI22" s="18" t="s">
        <v>255</v>
      </c>
      <c r="FPJ22" s="18" t="s">
        <v>255</v>
      </c>
      <c r="FPK22" s="18" t="s">
        <v>255</v>
      </c>
      <c r="FPL22" s="18" t="s">
        <v>255</v>
      </c>
      <c r="FPM22" s="18" t="s">
        <v>255</v>
      </c>
      <c r="FPN22" s="18" t="s">
        <v>255</v>
      </c>
      <c r="FPO22" s="18" t="s">
        <v>255</v>
      </c>
      <c r="FPP22" s="18" t="s">
        <v>255</v>
      </c>
      <c r="FPQ22" s="18" t="s">
        <v>255</v>
      </c>
      <c r="FPR22" s="18" t="s">
        <v>255</v>
      </c>
      <c r="FPS22" s="18" t="s">
        <v>255</v>
      </c>
      <c r="FPT22" s="18" t="s">
        <v>255</v>
      </c>
      <c r="FPU22" s="18" t="s">
        <v>255</v>
      </c>
      <c r="FPV22" s="18" t="s">
        <v>255</v>
      </c>
      <c r="FPW22" s="18" t="s">
        <v>255</v>
      </c>
      <c r="FPX22" s="18" t="s">
        <v>255</v>
      </c>
      <c r="FPY22" s="18" t="s">
        <v>255</v>
      </c>
      <c r="FPZ22" s="18" t="s">
        <v>255</v>
      </c>
      <c r="FQA22" s="18" t="s">
        <v>255</v>
      </c>
      <c r="FQB22" s="18" t="s">
        <v>255</v>
      </c>
      <c r="FQC22" s="18" t="s">
        <v>255</v>
      </c>
      <c r="FQD22" s="18" t="s">
        <v>255</v>
      </c>
      <c r="FQE22" s="18" t="s">
        <v>255</v>
      </c>
      <c r="FQF22" s="18" t="s">
        <v>255</v>
      </c>
      <c r="FQG22" s="18" t="s">
        <v>255</v>
      </c>
      <c r="FQH22" s="18" t="s">
        <v>255</v>
      </c>
      <c r="FQI22" s="18" t="s">
        <v>255</v>
      </c>
      <c r="FQJ22" s="18" t="s">
        <v>255</v>
      </c>
      <c r="FQK22" s="18" t="s">
        <v>255</v>
      </c>
      <c r="FQL22" s="18" t="s">
        <v>255</v>
      </c>
      <c r="FQM22" s="18" t="s">
        <v>255</v>
      </c>
      <c r="FQN22" s="18" t="s">
        <v>255</v>
      </c>
      <c r="FQO22" s="18" t="s">
        <v>255</v>
      </c>
      <c r="FQP22" s="18" t="s">
        <v>255</v>
      </c>
      <c r="FQQ22" s="18" t="s">
        <v>255</v>
      </c>
      <c r="FQR22" s="18" t="s">
        <v>255</v>
      </c>
      <c r="FQS22" s="18" t="s">
        <v>255</v>
      </c>
      <c r="FQT22" s="18" t="s">
        <v>255</v>
      </c>
      <c r="FQU22" s="18" t="s">
        <v>255</v>
      </c>
      <c r="FQV22" s="18" t="s">
        <v>255</v>
      </c>
      <c r="FQW22" s="18" t="s">
        <v>255</v>
      </c>
      <c r="FQX22" s="18" t="s">
        <v>255</v>
      </c>
      <c r="FQY22" s="18" t="s">
        <v>255</v>
      </c>
      <c r="FQZ22" s="18" t="s">
        <v>255</v>
      </c>
      <c r="FRA22" s="18" t="s">
        <v>255</v>
      </c>
      <c r="FRB22" s="18" t="s">
        <v>255</v>
      </c>
      <c r="FRC22" s="18" t="s">
        <v>255</v>
      </c>
      <c r="FRD22" s="18" t="s">
        <v>255</v>
      </c>
      <c r="FRE22" s="18" t="s">
        <v>255</v>
      </c>
      <c r="FRF22" s="18" t="s">
        <v>255</v>
      </c>
      <c r="FRG22" s="18" t="s">
        <v>255</v>
      </c>
      <c r="FRH22" s="18" t="s">
        <v>255</v>
      </c>
      <c r="FRI22" s="18" t="s">
        <v>255</v>
      </c>
      <c r="FRJ22" s="18" t="s">
        <v>255</v>
      </c>
      <c r="FRK22" s="18" t="s">
        <v>255</v>
      </c>
      <c r="FRL22" s="18" t="s">
        <v>255</v>
      </c>
      <c r="FRM22" s="18" t="s">
        <v>255</v>
      </c>
      <c r="FRN22" s="18" t="s">
        <v>255</v>
      </c>
      <c r="FRO22" s="18" t="s">
        <v>255</v>
      </c>
      <c r="FRP22" s="18" t="s">
        <v>255</v>
      </c>
      <c r="FRQ22" s="18" t="s">
        <v>255</v>
      </c>
      <c r="FRR22" s="18" t="s">
        <v>255</v>
      </c>
      <c r="FRS22" s="18" t="s">
        <v>255</v>
      </c>
      <c r="FRT22" s="18" t="s">
        <v>255</v>
      </c>
      <c r="FRU22" s="18" t="s">
        <v>255</v>
      </c>
      <c r="FRV22" s="18" t="s">
        <v>255</v>
      </c>
      <c r="FRW22" s="18" t="s">
        <v>255</v>
      </c>
      <c r="FRX22" s="18" t="s">
        <v>255</v>
      </c>
      <c r="FRY22" s="18" t="s">
        <v>255</v>
      </c>
      <c r="FRZ22" s="18" t="s">
        <v>255</v>
      </c>
      <c r="FSA22" s="18" t="s">
        <v>255</v>
      </c>
      <c r="FSB22" s="18" t="s">
        <v>255</v>
      </c>
      <c r="FSC22" s="18" t="s">
        <v>255</v>
      </c>
      <c r="FSD22" s="18" t="s">
        <v>255</v>
      </c>
      <c r="FSE22" s="18" t="s">
        <v>255</v>
      </c>
      <c r="FSF22" s="18" t="s">
        <v>255</v>
      </c>
      <c r="FSG22" s="18" t="s">
        <v>255</v>
      </c>
      <c r="FSH22" s="18" t="s">
        <v>255</v>
      </c>
      <c r="FSI22" s="18" t="s">
        <v>255</v>
      </c>
      <c r="FSJ22" s="18" t="s">
        <v>255</v>
      </c>
      <c r="FSK22" s="18" t="s">
        <v>255</v>
      </c>
      <c r="FSL22" s="18" t="s">
        <v>255</v>
      </c>
      <c r="FSM22" s="18" t="s">
        <v>255</v>
      </c>
      <c r="FSN22" s="18" t="s">
        <v>255</v>
      </c>
      <c r="FSO22" s="18" t="s">
        <v>255</v>
      </c>
      <c r="FSP22" s="18" t="s">
        <v>255</v>
      </c>
      <c r="FSQ22" s="18" t="s">
        <v>255</v>
      </c>
      <c r="FSR22" s="18" t="s">
        <v>255</v>
      </c>
      <c r="FSS22" s="18" t="s">
        <v>255</v>
      </c>
      <c r="FST22" s="18" t="s">
        <v>255</v>
      </c>
      <c r="FSU22" s="18" t="s">
        <v>255</v>
      </c>
      <c r="FSV22" s="18" t="s">
        <v>255</v>
      </c>
      <c r="FSW22" s="18" t="s">
        <v>255</v>
      </c>
      <c r="FSX22" s="18" t="s">
        <v>255</v>
      </c>
      <c r="FSY22" s="18" t="s">
        <v>255</v>
      </c>
      <c r="FSZ22" s="18" t="s">
        <v>255</v>
      </c>
      <c r="FTA22" s="18" t="s">
        <v>255</v>
      </c>
      <c r="FTB22" s="18" t="s">
        <v>255</v>
      </c>
      <c r="FTC22" s="18" t="s">
        <v>255</v>
      </c>
      <c r="FTD22" s="18" t="s">
        <v>255</v>
      </c>
      <c r="FTE22" s="18" t="s">
        <v>255</v>
      </c>
      <c r="FTF22" s="18" t="s">
        <v>255</v>
      </c>
      <c r="FTG22" s="18" t="s">
        <v>255</v>
      </c>
      <c r="FTH22" s="18" t="s">
        <v>255</v>
      </c>
      <c r="FTI22" s="18" t="s">
        <v>255</v>
      </c>
      <c r="FTJ22" s="18" t="s">
        <v>255</v>
      </c>
      <c r="FTK22" s="18" t="s">
        <v>255</v>
      </c>
      <c r="FTL22" s="18" t="s">
        <v>255</v>
      </c>
      <c r="FTM22" s="18" t="s">
        <v>255</v>
      </c>
      <c r="FTN22" s="18" t="s">
        <v>255</v>
      </c>
      <c r="FTO22" s="18" t="s">
        <v>255</v>
      </c>
      <c r="FTP22" s="18" t="s">
        <v>255</v>
      </c>
      <c r="FTQ22" s="18" t="s">
        <v>255</v>
      </c>
      <c r="FTR22" s="18" t="s">
        <v>255</v>
      </c>
      <c r="FTS22" s="18" t="s">
        <v>255</v>
      </c>
      <c r="FTT22" s="18" t="s">
        <v>255</v>
      </c>
      <c r="FTU22" s="18" t="s">
        <v>255</v>
      </c>
      <c r="FTV22" s="18" t="s">
        <v>255</v>
      </c>
      <c r="FTW22" s="18" t="s">
        <v>255</v>
      </c>
      <c r="FTX22" s="18" t="s">
        <v>255</v>
      </c>
      <c r="FTY22" s="18" t="s">
        <v>255</v>
      </c>
      <c r="FTZ22" s="18" t="s">
        <v>255</v>
      </c>
      <c r="FUA22" s="18" t="s">
        <v>255</v>
      </c>
      <c r="FUB22" s="18" t="s">
        <v>255</v>
      </c>
      <c r="FUC22" s="18" t="s">
        <v>255</v>
      </c>
      <c r="FUD22" s="18" t="s">
        <v>255</v>
      </c>
      <c r="FUE22" s="18" t="s">
        <v>255</v>
      </c>
      <c r="FUF22" s="18" t="s">
        <v>255</v>
      </c>
      <c r="FUG22" s="18" t="s">
        <v>255</v>
      </c>
      <c r="FUH22" s="18" t="s">
        <v>255</v>
      </c>
      <c r="FUI22" s="18" t="s">
        <v>255</v>
      </c>
      <c r="FUJ22" s="18" t="s">
        <v>255</v>
      </c>
      <c r="FUK22" s="18" t="s">
        <v>255</v>
      </c>
      <c r="FUL22" s="18" t="s">
        <v>255</v>
      </c>
      <c r="FUM22" s="18" t="s">
        <v>255</v>
      </c>
      <c r="FUN22" s="18" t="s">
        <v>255</v>
      </c>
      <c r="FUO22" s="18" t="s">
        <v>255</v>
      </c>
      <c r="FUP22" s="18" t="s">
        <v>255</v>
      </c>
      <c r="FUQ22" s="18" t="s">
        <v>255</v>
      </c>
      <c r="FUR22" s="18" t="s">
        <v>255</v>
      </c>
      <c r="FUS22" s="18" t="s">
        <v>255</v>
      </c>
      <c r="FUT22" s="18" t="s">
        <v>255</v>
      </c>
      <c r="FUU22" s="18" t="s">
        <v>255</v>
      </c>
      <c r="FUV22" s="18" t="s">
        <v>255</v>
      </c>
      <c r="FUW22" s="18" t="s">
        <v>255</v>
      </c>
      <c r="FUX22" s="18" t="s">
        <v>255</v>
      </c>
      <c r="FUY22" s="18" t="s">
        <v>255</v>
      </c>
      <c r="FUZ22" s="18" t="s">
        <v>255</v>
      </c>
      <c r="FVA22" s="18" t="s">
        <v>255</v>
      </c>
      <c r="FVB22" s="18" t="s">
        <v>255</v>
      </c>
      <c r="FVC22" s="18" t="s">
        <v>255</v>
      </c>
      <c r="FVD22" s="18" t="s">
        <v>255</v>
      </c>
      <c r="FVE22" s="18" t="s">
        <v>255</v>
      </c>
      <c r="FVF22" s="18" t="s">
        <v>255</v>
      </c>
      <c r="FVG22" s="18" t="s">
        <v>255</v>
      </c>
      <c r="FVH22" s="18" t="s">
        <v>255</v>
      </c>
      <c r="FVI22" s="18" t="s">
        <v>255</v>
      </c>
      <c r="FVJ22" s="18" t="s">
        <v>255</v>
      </c>
      <c r="FVK22" s="18" t="s">
        <v>255</v>
      </c>
      <c r="FVL22" s="18" t="s">
        <v>255</v>
      </c>
      <c r="FVM22" s="18" t="s">
        <v>255</v>
      </c>
      <c r="FVN22" s="18" t="s">
        <v>255</v>
      </c>
      <c r="FVO22" s="18" t="s">
        <v>255</v>
      </c>
      <c r="FVP22" s="18" t="s">
        <v>255</v>
      </c>
      <c r="FVQ22" s="18" t="s">
        <v>255</v>
      </c>
      <c r="FVR22" s="18" t="s">
        <v>255</v>
      </c>
      <c r="FVS22" s="18" t="s">
        <v>255</v>
      </c>
      <c r="FVT22" s="18" t="s">
        <v>255</v>
      </c>
      <c r="FVU22" s="18" t="s">
        <v>255</v>
      </c>
      <c r="FVV22" s="18" t="s">
        <v>255</v>
      </c>
      <c r="FVW22" s="18" t="s">
        <v>255</v>
      </c>
      <c r="FVX22" s="18" t="s">
        <v>255</v>
      </c>
      <c r="FVY22" s="18" t="s">
        <v>255</v>
      </c>
      <c r="FVZ22" s="18" t="s">
        <v>255</v>
      </c>
      <c r="FWA22" s="18" t="s">
        <v>255</v>
      </c>
      <c r="FWB22" s="18" t="s">
        <v>255</v>
      </c>
      <c r="FWC22" s="18" t="s">
        <v>255</v>
      </c>
      <c r="FWD22" s="18" t="s">
        <v>255</v>
      </c>
      <c r="FWE22" s="18" t="s">
        <v>255</v>
      </c>
      <c r="FWF22" s="18" t="s">
        <v>255</v>
      </c>
      <c r="FWG22" s="18" t="s">
        <v>255</v>
      </c>
      <c r="FWH22" s="18" t="s">
        <v>255</v>
      </c>
      <c r="FWI22" s="18" t="s">
        <v>255</v>
      </c>
      <c r="FWJ22" s="18" t="s">
        <v>255</v>
      </c>
      <c r="FWK22" s="18" t="s">
        <v>255</v>
      </c>
      <c r="FWL22" s="18" t="s">
        <v>255</v>
      </c>
      <c r="FWM22" s="18" t="s">
        <v>255</v>
      </c>
      <c r="FWN22" s="18" t="s">
        <v>255</v>
      </c>
      <c r="FWO22" s="18" t="s">
        <v>255</v>
      </c>
      <c r="FWP22" s="18" t="s">
        <v>255</v>
      </c>
      <c r="FWQ22" s="18" t="s">
        <v>255</v>
      </c>
      <c r="FWR22" s="18" t="s">
        <v>255</v>
      </c>
      <c r="FWS22" s="18" t="s">
        <v>255</v>
      </c>
      <c r="FWT22" s="18" t="s">
        <v>255</v>
      </c>
      <c r="FWU22" s="18" t="s">
        <v>255</v>
      </c>
      <c r="FWV22" s="18" t="s">
        <v>255</v>
      </c>
      <c r="FWW22" s="18" t="s">
        <v>255</v>
      </c>
      <c r="FWX22" s="18" t="s">
        <v>255</v>
      </c>
      <c r="FWY22" s="18" t="s">
        <v>255</v>
      </c>
      <c r="FWZ22" s="18" t="s">
        <v>255</v>
      </c>
      <c r="FXA22" s="18" t="s">
        <v>255</v>
      </c>
      <c r="FXB22" s="18" t="s">
        <v>255</v>
      </c>
      <c r="FXC22" s="18" t="s">
        <v>255</v>
      </c>
      <c r="FXD22" s="18" t="s">
        <v>255</v>
      </c>
      <c r="FXE22" s="18" t="s">
        <v>255</v>
      </c>
      <c r="FXF22" s="18" t="s">
        <v>255</v>
      </c>
      <c r="FXG22" s="18" t="s">
        <v>255</v>
      </c>
      <c r="FXH22" s="18" t="s">
        <v>255</v>
      </c>
      <c r="FXI22" s="18" t="s">
        <v>255</v>
      </c>
      <c r="FXJ22" s="18" t="s">
        <v>255</v>
      </c>
      <c r="FXK22" s="18" t="s">
        <v>255</v>
      </c>
      <c r="FXL22" s="18" t="s">
        <v>255</v>
      </c>
      <c r="FXM22" s="18" t="s">
        <v>255</v>
      </c>
      <c r="FXN22" s="18" t="s">
        <v>255</v>
      </c>
      <c r="FXO22" s="18" t="s">
        <v>255</v>
      </c>
      <c r="FXP22" s="18" t="s">
        <v>255</v>
      </c>
      <c r="FXQ22" s="18" t="s">
        <v>255</v>
      </c>
      <c r="FXR22" s="18" t="s">
        <v>255</v>
      </c>
      <c r="FXS22" s="18" t="s">
        <v>255</v>
      </c>
      <c r="FXT22" s="18" t="s">
        <v>255</v>
      </c>
      <c r="FXU22" s="18" t="s">
        <v>255</v>
      </c>
      <c r="FXV22" s="18" t="s">
        <v>255</v>
      </c>
      <c r="FXW22" s="18" t="s">
        <v>255</v>
      </c>
      <c r="FXX22" s="18" t="s">
        <v>255</v>
      </c>
      <c r="FXY22" s="18" t="s">
        <v>255</v>
      </c>
      <c r="FXZ22" s="18" t="s">
        <v>255</v>
      </c>
      <c r="FYA22" s="18" t="s">
        <v>255</v>
      </c>
      <c r="FYB22" s="18" t="s">
        <v>255</v>
      </c>
      <c r="FYC22" s="18" t="s">
        <v>255</v>
      </c>
      <c r="FYD22" s="18" t="s">
        <v>255</v>
      </c>
      <c r="FYE22" s="18" t="s">
        <v>255</v>
      </c>
      <c r="FYF22" s="18" t="s">
        <v>255</v>
      </c>
      <c r="FYG22" s="18" t="s">
        <v>255</v>
      </c>
      <c r="FYH22" s="18" t="s">
        <v>255</v>
      </c>
      <c r="FYI22" s="18" t="s">
        <v>255</v>
      </c>
      <c r="FYJ22" s="18" t="s">
        <v>255</v>
      </c>
      <c r="FYK22" s="18" t="s">
        <v>255</v>
      </c>
      <c r="FYL22" s="18" t="s">
        <v>255</v>
      </c>
      <c r="FYM22" s="18" t="s">
        <v>255</v>
      </c>
      <c r="FYN22" s="18" t="s">
        <v>255</v>
      </c>
      <c r="FYO22" s="18" t="s">
        <v>255</v>
      </c>
      <c r="FYP22" s="18" t="s">
        <v>255</v>
      </c>
      <c r="FYQ22" s="18" t="s">
        <v>255</v>
      </c>
      <c r="FYR22" s="18" t="s">
        <v>255</v>
      </c>
      <c r="FYS22" s="18" t="s">
        <v>255</v>
      </c>
      <c r="FYT22" s="18" t="s">
        <v>255</v>
      </c>
      <c r="FYU22" s="18" t="s">
        <v>255</v>
      </c>
      <c r="FYV22" s="18" t="s">
        <v>255</v>
      </c>
      <c r="FYW22" s="18" t="s">
        <v>255</v>
      </c>
      <c r="FYX22" s="18" t="s">
        <v>255</v>
      </c>
      <c r="FYY22" s="18" t="s">
        <v>255</v>
      </c>
      <c r="FYZ22" s="18" t="s">
        <v>255</v>
      </c>
      <c r="FZA22" s="18" t="s">
        <v>255</v>
      </c>
      <c r="FZB22" s="18" t="s">
        <v>255</v>
      </c>
      <c r="FZC22" s="18" t="s">
        <v>255</v>
      </c>
      <c r="FZD22" s="18" t="s">
        <v>255</v>
      </c>
      <c r="FZE22" s="18" t="s">
        <v>255</v>
      </c>
      <c r="FZF22" s="18" t="s">
        <v>255</v>
      </c>
      <c r="FZG22" s="18" t="s">
        <v>255</v>
      </c>
      <c r="FZH22" s="18" t="s">
        <v>255</v>
      </c>
      <c r="FZI22" s="18" t="s">
        <v>255</v>
      </c>
      <c r="FZJ22" s="18" t="s">
        <v>255</v>
      </c>
      <c r="FZK22" s="18" t="s">
        <v>255</v>
      </c>
      <c r="FZL22" s="18" t="s">
        <v>255</v>
      </c>
      <c r="FZM22" s="18" t="s">
        <v>255</v>
      </c>
      <c r="FZN22" s="18" t="s">
        <v>255</v>
      </c>
      <c r="FZO22" s="18" t="s">
        <v>255</v>
      </c>
      <c r="FZP22" s="18" t="s">
        <v>255</v>
      </c>
      <c r="FZQ22" s="18" t="s">
        <v>255</v>
      </c>
      <c r="FZR22" s="18" t="s">
        <v>255</v>
      </c>
      <c r="FZS22" s="18" t="s">
        <v>255</v>
      </c>
      <c r="FZT22" s="18" t="s">
        <v>255</v>
      </c>
      <c r="FZU22" s="18" t="s">
        <v>255</v>
      </c>
      <c r="FZV22" s="18" t="s">
        <v>255</v>
      </c>
      <c r="FZW22" s="18" t="s">
        <v>255</v>
      </c>
      <c r="FZX22" s="18" t="s">
        <v>255</v>
      </c>
      <c r="FZY22" s="18" t="s">
        <v>255</v>
      </c>
      <c r="FZZ22" s="18" t="s">
        <v>255</v>
      </c>
      <c r="GAA22" s="18" t="s">
        <v>255</v>
      </c>
      <c r="GAB22" s="18" t="s">
        <v>255</v>
      </c>
      <c r="GAC22" s="18" t="s">
        <v>255</v>
      </c>
      <c r="GAD22" s="18" t="s">
        <v>255</v>
      </c>
      <c r="GAE22" s="18" t="s">
        <v>255</v>
      </c>
      <c r="GAF22" s="18" t="s">
        <v>255</v>
      </c>
      <c r="GAG22" s="18" t="s">
        <v>255</v>
      </c>
      <c r="GAH22" s="18" t="s">
        <v>255</v>
      </c>
      <c r="GAI22" s="18" t="s">
        <v>255</v>
      </c>
      <c r="GAJ22" s="18" t="s">
        <v>255</v>
      </c>
      <c r="GAK22" s="18" t="s">
        <v>255</v>
      </c>
      <c r="GAL22" s="18" t="s">
        <v>255</v>
      </c>
      <c r="GAM22" s="18" t="s">
        <v>255</v>
      </c>
      <c r="GAN22" s="18" t="s">
        <v>255</v>
      </c>
      <c r="GAO22" s="18" t="s">
        <v>255</v>
      </c>
      <c r="GAP22" s="18" t="s">
        <v>255</v>
      </c>
      <c r="GAQ22" s="18" t="s">
        <v>255</v>
      </c>
      <c r="GAR22" s="18" t="s">
        <v>255</v>
      </c>
      <c r="GAS22" s="18" t="s">
        <v>255</v>
      </c>
      <c r="GAT22" s="18" t="s">
        <v>255</v>
      </c>
      <c r="GAU22" s="18" t="s">
        <v>255</v>
      </c>
      <c r="GAV22" s="18" t="s">
        <v>255</v>
      </c>
      <c r="GAW22" s="18" t="s">
        <v>255</v>
      </c>
      <c r="GAX22" s="18" t="s">
        <v>255</v>
      </c>
      <c r="GAY22" s="18" t="s">
        <v>255</v>
      </c>
      <c r="GAZ22" s="18" t="s">
        <v>255</v>
      </c>
      <c r="GBA22" s="18" t="s">
        <v>255</v>
      </c>
      <c r="GBB22" s="18" t="s">
        <v>255</v>
      </c>
      <c r="GBC22" s="18" t="s">
        <v>255</v>
      </c>
      <c r="GBD22" s="18" t="s">
        <v>255</v>
      </c>
      <c r="GBE22" s="18" t="s">
        <v>255</v>
      </c>
      <c r="GBF22" s="18" t="s">
        <v>255</v>
      </c>
      <c r="GBG22" s="18" t="s">
        <v>255</v>
      </c>
      <c r="GBH22" s="18" t="s">
        <v>255</v>
      </c>
      <c r="GBI22" s="18" t="s">
        <v>255</v>
      </c>
      <c r="GBJ22" s="18" t="s">
        <v>255</v>
      </c>
      <c r="GBK22" s="18" t="s">
        <v>255</v>
      </c>
      <c r="GBL22" s="18" t="s">
        <v>255</v>
      </c>
      <c r="GBM22" s="18" t="s">
        <v>255</v>
      </c>
      <c r="GBN22" s="18" t="s">
        <v>255</v>
      </c>
      <c r="GBO22" s="18" t="s">
        <v>255</v>
      </c>
      <c r="GBP22" s="18" t="s">
        <v>255</v>
      </c>
      <c r="GBQ22" s="18" t="s">
        <v>255</v>
      </c>
      <c r="GBR22" s="18" t="s">
        <v>255</v>
      </c>
      <c r="GBS22" s="18" t="s">
        <v>255</v>
      </c>
      <c r="GBT22" s="18" t="s">
        <v>255</v>
      </c>
      <c r="GBU22" s="18" t="s">
        <v>255</v>
      </c>
      <c r="GBV22" s="18" t="s">
        <v>255</v>
      </c>
      <c r="GBW22" s="18" t="s">
        <v>255</v>
      </c>
      <c r="GBX22" s="18" t="s">
        <v>255</v>
      </c>
      <c r="GBY22" s="18" t="s">
        <v>255</v>
      </c>
      <c r="GBZ22" s="18" t="s">
        <v>255</v>
      </c>
      <c r="GCA22" s="18" t="s">
        <v>255</v>
      </c>
      <c r="GCB22" s="18" t="s">
        <v>255</v>
      </c>
      <c r="GCC22" s="18" t="s">
        <v>255</v>
      </c>
      <c r="GCD22" s="18" t="s">
        <v>255</v>
      </c>
      <c r="GCE22" s="18" t="s">
        <v>255</v>
      </c>
      <c r="GCF22" s="18" t="s">
        <v>255</v>
      </c>
      <c r="GCG22" s="18" t="s">
        <v>255</v>
      </c>
      <c r="GCH22" s="18" t="s">
        <v>255</v>
      </c>
      <c r="GCI22" s="18" t="s">
        <v>255</v>
      </c>
      <c r="GCJ22" s="18" t="s">
        <v>255</v>
      </c>
      <c r="GCK22" s="18" t="s">
        <v>255</v>
      </c>
      <c r="GCL22" s="18" t="s">
        <v>255</v>
      </c>
      <c r="GCM22" s="18" t="s">
        <v>255</v>
      </c>
      <c r="GCN22" s="18" t="s">
        <v>255</v>
      </c>
      <c r="GCO22" s="18" t="s">
        <v>255</v>
      </c>
      <c r="GCP22" s="18" t="s">
        <v>255</v>
      </c>
      <c r="GCQ22" s="18" t="s">
        <v>255</v>
      </c>
      <c r="GCR22" s="18" t="s">
        <v>255</v>
      </c>
      <c r="GCS22" s="18" t="s">
        <v>255</v>
      </c>
      <c r="GCT22" s="18" t="s">
        <v>255</v>
      </c>
      <c r="GCU22" s="18" t="s">
        <v>255</v>
      </c>
      <c r="GCV22" s="18" t="s">
        <v>255</v>
      </c>
      <c r="GCW22" s="18" t="s">
        <v>255</v>
      </c>
      <c r="GCX22" s="18" t="s">
        <v>255</v>
      </c>
      <c r="GCY22" s="18" t="s">
        <v>255</v>
      </c>
      <c r="GCZ22" s="18" t="s">
        <v>255</v>
      </c>
      <c r="GDA22" s="18" t="s">
        <v>255</v>
      </c>
      <c r="GDB22" s="18" t="s">
        <v>255</v>
      </c>
      <c r="GDC22" s="18" t="s">
        <v>255</v>
      </c>
      <c r="GDD22" s="18" t="s">
        <v>255</v>
      </c>
      <c r="GDE22" s="18" t="s">
        <v>255</v>
      </c>
      <c r="GDF22" s="18" t="s">
        <v>255</v>
      </c>
      <c r="GDG22" s="18" t="s">
        <v>255</v>
      </c>
      <c r="GDH22" s="18" t="s">
        <v>255</v>
      </c>
      <c r="GDI22" s="18" t="s">
        <v>255</v>
      </c>
      <c r="GDJ22" s="18" t="s">
        <v>255</v>
      </c>
      <c r="GDK22" s="18" t="s">
        <v>255</v>
      </c>
      <c r="GDL22" s="18" t="s">
        <v>255</v>
      </c>
      <c r="GDM22" s="18" t="s">
        <v>255</v>
      </c>
      <c r="GDN22" s="18" t="s">
        <v>255</v>
      </c>
      <c r="GDO22" s="18" t="s">
        <v>255</v>
      </c>
      <c r="GDP22" s="18" t="s">
        <v>255</v>
      </c>
      <c r="GDQ22" s="18" t="s">
        <v>255</v>
      </c>
      <c r="GDR22" s="18" t="s">
        <v>255</v>
      </c>
      <c r="GDS22" s="18" t="s">
        <v>255</v>
      </c>
      <c r="GDT22" s="18" t="s">
        <v>255</v>
      </c>
      <c r="GDU22" s="18" t="s">
        <v>255</v>
      </c>
      <c r="GDV22" s="18" t="s">
        <v>255</v>
      </c>
      <c r="GDW22" s="18" t="s">
        <v>255</v>
      </c>
      <c r="GDX22" s="18" t="s">
        <v>255</v>
      </c>
      <c r="GDY22" s="18" t="s">
        <v>255</v>
      </c>
      <c r="GDZ22" s="18" t="s">
        <v>255</v>
      </c>
      <c r="GEA22" s="18" t="s">
        <v>255</v>
      </c>
      <c r="GEB22" s="18" t="s">
        <v>255</v>
      </c>
      <c r="GEC22" s="18" t="s">
        <v>255</v>
      </c>
      <c r="GED22" s="18" t="s">
        <v>255</v>
      </c>
      <c r="GEE22" s="18" t="s">
        <v>255</v>
      </c>
      <c r="GEF22" s="18" t="s">
        <v>255</v>
      </c>
      <c r="GEG22" s="18" t="s">
        <v>255</v>
      </c>
      <c r="GEH22" s="18" t="s">
        <v>255</v>
      </c>
      <c r="GEI22" s="18" t="s">
        <v>255</v>
      </c>
      <c r="GEJ22" s="18" t="s">
        <v>255</v>
      </c>
      <c r="GEK22" s="18" t="s">
        <v>255</v>
      </c>
      <c r="GEL22" s="18" t="s">
        <v>255</v>
      </c>
      <c r="GEM22" s="18" t="s">
        <v>255</v>
      </c>
      <c r="GEN22" s="18" t="s">
        <v>255</v>
      </c>
      <c r="GEO22" s="18" t="s">
        <v>255</v>
      </c>
      <c r="GEP22" s="18" t="s">
        <v>255</v>
      </c>
      <c r="GEQ22" s="18" t="s">
        <v>255</v>
      </c>
      <c r="GER22" s="18" t="s">
        <v>255</v>
      </c>
      <c r="GES22" s="18" t="s">
        <v>255</v>
      </c>
      <c r="GET22" s="18" t="s">
        <v>255</v>
      </c>
      <c r="GEU22" s="18" t="s">
        <v>255</v>
      </c>
      <c r="GEV22" s="18" t="s">
        <v>255</v>
      </c>
      <c r="GEW22" s="18" t="s">
        <v>255</v>
      </c>
      <c r="GEX22" s="18" t="s">
        <v>255</v>
      </c>
      <c r="GEY22" s="18" t="s">
        <v>255</v>
      </c>
      <c r="GEZ22" s="18" t="s">
        <v>255</v>
      </c>
      <c r="GFA22" s="18" t="s">
        <v>255</v>
      </c>
      <c r="GFB22" s="18" t="s">
        <v>255</v>
      </c>
      <c r="GFC22" s="18" t="s">
        <v>255</v>
      </c>
      <c r="GFD22" s="18" t="s">
        <v>255</v>
      </c>
      <c r="GFE22" s="18" t="s">
        <v>255</v>
      </c>
      <c r="GFF22" s="18" t="s">
        <v>255</v>
      </c>
      <c r="GFG22" s="18" t="s">
        <v>255</v>
      </c>
      <c r="GFH22" s="18" t="s">
        <v>255</v>
      </c>
      <c r="GFI22" s="18" t="s">
        <v>255</v>
      </c>
      <c r="GFJ22" s="18" t="s">
        <v>255</v>
      </c>
      <c r="GFK22" s="18" t="s">
        <v>255</v>
      </c>
      <c r="GFL22" s="18" t="s">
        <v>255</v>
      </c>
      <c r="GFM22" s="18" t="s">
        <v>255</v>
      </c>
      <c r="GFN22" s="18" t="s">
        <v>255</v>
      </c>
      <c r="GFO22" s="18" t="s">
        <v>255</v>
      </c>
      <c r="GFP22" s="18" t="s">
        <v>255</v>
      </c>
      <c r="GFQ22" s="18" t="s">
        <v>255</v>
      </c>
      <c r="GFR22" s="18" t="s">
        <v>255</v>
      </c>
      <c r="GFS22" s="18" t="s">
        <v>255</v>
      </c>
      <c r="GFT22" s="18" t="s">
        <v>255</v>
      </c>
      <c r="GFU22" s="18" t="s">
        <v>255</v>
      </c>
      <c r="GFV22" s="18" t="s">
        <v>255</v>
      </c>
      <c r="GFW22" s="18" t="s">
        <v>255</v>
      </c>
      <c r="GFX22" s="18" t="s">
        <v>255</v>
      </c>
      <c r="GFY22" s="18" t="s">
        <v>255</v>
      </c>
      <c r="GFZ22" s="18" t="s">
        <v>255</v>
      </c>
      <c r="GGA22" s="18" t="s">
        <v>255</v>
      </c>
      <c r="GGB22" s="18" t="s">
        <v>255</v>
      </c>
      <c r="GGC22" s="18" t="s">
        <v>255</v>
      </c>
      <c r="GGD22" s="18" t="s">
        <v>255</v>
      </c>
      <c r="GGE22" s="18" t="s">
        <v>255</v>
      </c>
      <c r="GGF22" s="18" t="s">
        <v>255</v>
      </c>
      <c r="GGG22" s="18" t="s">
        <v>255</v>
      </c>
      <c r="GGH22" s="18" t="s">
        <v>255</v>
      </c>
      <c r="GGI22" s="18" t="s">
        <v>255</v>
      </c>
      <c r="GGJ22" s="18" t="s">
        <v>255</v>
      </c>
      <c r="GGK22" s="18" t="s">
        <v>255</v>
      </c>
      <c r="GGL22" s="18" t="s">
        <v>255</v>
      </c>
      <c r="GGM22" s="18" t="s">
        <v>255</v>
      </c>
      <c r="GGN22" s="18" t="s">
        <v>255</v>
      </c>
      <c r="GGO22" s="18" t="s">
        <v>255</v>
      </c>
      <c r="GGP22" s="18" t="s">
        <v>255</v>
      </c>
      <c r="GGQ22" s="18" t="s">
        <v>255</v>
      </c>
      <c r="GGR22" s="18" t="s">
        <v>255</v>
      </c>
      <c r="GGS22" s="18" t="s">
        <v>255</v>
      </c>
      <c r="GGT22" s="18" t="s">
        <v>255</v>
      </c>
      <c r="GGU22" s="18" t="s">
        <v>255</v>
      </c>
      <c r="GGV22" s="18" t="s">
        <v>255</v>
      </c>
      <c r="GGW22" s="18" t="s">
        <v>255</v>
      </c>
      <c r="GGX22" s="18" t="s">
        <v>255</v>
      </c>
      <c r="GGY22" s="18" t="s">
        <v>255</v>
      </c>
      <c r="GGZ22" s="18" t="s">
        <v>255</v>
      </c>
      <c r="GHA22" s="18" t="s">
        <v>255</v>
      </c>
      <c r="GHB22" s="18" t="s">
        <v>255</v>
      </c>
      <c r="GHC22" s="18" t="s">
        <v>255</v>
      </c>
      <c r="GHD22" s="18" t="s">
        <v>255</v>
      </c>
      <c r="GHE22" s="18" t="s">
        <v>255</v>
      </c>
      <c r="GHF22" s="18" t="s">
        <v>255</v>
      </c>
      <c r="GHG22" s="18" t="s">
        <v>255</v>
      </c>
      <c r="GHH22" s="18" t="s">
        <v>255</v>
      </c>
      <c r="GHI22" s="18" t="s">
        <v>255</v>
      </c>
      <c r="GHJ22" s="18" t="s">
        <v>255</v>
      </c>
      <c r="GHK22" s="18" t="s">
        <v>255</v>
      </c>
      <c r="GHL22" s="18" t="s">
        <v>255</v>
      </c>
      <c r="GHM22" s="18" t="s">
        <v>255</v>
      </c>
      <c r="GHN22" s="18" t="s">
        <v>255</v>
      </c>
      <c r="GHO22" s="18" t="s">
        <v>255</v>
      </c>
      <c r="GHP22" s="18" t="s">
        <v>255</v>
      </c>
      <c r="GHQ22" s="18" t="s">
        <v>255</v>
      </c>
      <c r="GHR22" s="18" t="s">
        <v>255</v>
      </c>
      <c r="GHS22" s="18" t="s">
        <v>255</v>
      </c>
      <c r="GHT22" s="18" t="s">
        <v>255</v>
      </c>
      <c r="GHU22" s="18" t="s">
        <v>255</v>
      </c>
      <c r="GHV22" s="18" t="s">
        <v>255</v>
      </c>
      <c r="GHW22" s="18" t="s">
        <v>255</v>
      </c>
      <c r="GHX22" s="18" t="s">
        <v>255</v>
      </c>
      <c r="GHY22" s="18" t="s">
        <v>255</v>
      </c>
      <c r="GHZ22" s="18" t="s">
        <v>255</v>
      </c>
      <c r="GIA22" s="18" t="s">
        <v>255</v>
      </c>
      <c r="GIB22" s="18" t="s">
        <v>255</v>
      </c>
      <c r="GIC22" s="18" t="s">
        <v>255</v>
      </c>
      <c r="GID22" s="18" t="s">
        <v>255</v>
      </c>
      <c r="GIE22" s="18" t="s">
        <v>255</v>
      </c>
      <c r="GIF22" s="18" t="s">
        <v>255</v>
      </c>
      <c r="GIG22" s="18" t="s">
        <v>255</v>
      </c>
      <c r="GIH22" s="18" t="s">
        <v>255</v>
      </c>
      <c r="GII22" s="18" t="s">
        <v>255</v>
      </c>
      <c r="GIJ22" s="18" t="s">
        <v>255</v>
      </c>
      <c r="GIK22" s="18" t="s">
        <v>255</v>
      </c>
      <c r="GIL22" s="18" t="s">
        <v>255</v>
      </c>
      <c r="GIM22" s="18" t="s">
        <v>255</v>
      </c>
      <c r="GIN22" s="18" t="s">
        <v>255</v>
      </c>
      <c r="GIO22" s="18" t="s">
        <v>255</v>
      </c>
      <c r="GIP22" s="18" t="s">
        <v>255</v>
      </c>
      <c r="GIQ22" s="18" t="s">
        <v>255</v>
      </c>
      <c r="GIR22" s="18" t="s">
        <v>255</v>
      </c>
      <c r="GIS22" s="18" t="s">
        <v>255</v>
      </c>
      <c r="GIT22" s="18" t="s">
        <v>255</v>
      </c>
      <c r="GIU22" s="18" t="s">
        <v>255</v>
      </c>
      <c r="GIV22" s="18" t="s">
        <v>255</v>
      </c>
      <c r="GIW22" s="18" t="s">
        <v>255</v>
      </c>
      <c r="GIX22" s="18" t="s">
        <v>255</v>
      </c>
      <c r="GIY22" s="18" t="s">
        <v>255</v>
      </c>
      <c r="GIZ22" s="18" t="s">
        <v>255</v>
      </c>
      <c r="GJA22" s="18" t="s">
        <v>255</v>
      </c>
      <c r="GJB22" s="18" t="s">
        <v>255</v>
      </c>
      <c r="GJC22" s="18" t="s">
        <v>255</v>
      </c>
      <c r="GJD22" s="18" t="s">
        <v>255</v>
      </c>
      <c r="GJE22" s="18" t="s">
        <v>255</v>
      </c>
      <c r="GJF22" s="18" t="s">
        <v>255</v>
      </c>
      <c r="GJG22" s="18" t="s">
        <v>255</v>
      </c>
      <c r="GJH22" s="18" t="s">
        <v>255</v>
      </c>
      <c r="GJI22" s="18" t="s">
        <v>255</v>
      </c>
      <c r="GJJ22" s="18" t="s">
        <v>255</v>
      </c>
      <c r="GJK22" s="18" t="s">
        <v>255</v>
      </c>
      <c r="GJL22" s="18" t="s">
        <v>255</v>
      </c>
      <c r="GJM22" s="18" t="s">
        <v>255</v>
      </c>
      <c r="GJN22" s="18" t="s">
        <v>255</v>
      </c>
      <c r="GJO22" s="18" t="s">
        <v>255</v>
      </c>
      <c r="GJP22" s="18" t="s">
        <v>255</v>
      </c>
      <c r="GJQ22" s="18" t="s">
        <v>255</v>
      </c>
      <c r="GJR22" s="18" t="s">
        <v>255</v>
      </c>
      <c r="GJS22" s="18" t="s">
        <v>255</v>
      </c>
      <c r="GJT22" s="18" t="s">
        <v>255</v>
      </c>
      <c r="GJU22" s="18" t="s">
        <v>255</v>
      </c>
      <c r="GJV22" s="18" t="s">
        <v>255</v>
      </c>
      <c r="GJW22" s="18" t="s">
        <v>255</v>
      </c>
      <c r="GJX22" s="18" t="s">
        <v>255</v>
      </c>
      <c r="GJY22" s="18" t="s">
        <v>255</v>
      </c>
      <c r="GJZ22" s="18" t="s">
        <v>255</v>
      </c>
      <c r="GKA22" s="18" t="s">
        <v>255</v>
      </c>
      <c r="GKB22" s="18" t="s">
        <v>255</v>
      </c>
      <c r="GKC22" s="18" t="s">
        <v>255</v>
      </c>
      <c r="GKD22" s="18" t="s">
        <v>255</v>
      </c>
      <c r="GKE22" s="18" t="s">
        <v>255</v>
      </c>
      <c r="GKF22" s="18" t="s">
        <v>255</v>
      </c>
      <c r="GKG22" s="18" t="s">
        <v>255</v>
      </c>
      <c r="GKH22" s="18" t="s">
        <v>255</v>
      </c>
      <c r="GKI22" s="18" t="s">
        <v>255</v>
      </c>
      <c r="GKJ22" s="18" t="s">
        <v>255</v>
      </c>
      <c r="GKK22" s="18" t="s">
        <v>255</v>
      </c>
      <c r="GKL22" s="18" t="s">
        <v>255</v>
      </c>
      <c r="GKM22" s="18" t="s">
        <v>255</v>
      </c>
      <c r="GKN22" s="18" t="s">
        <v>255</v>
      </c>
      <c r="GKO22" s="18" t="s">
        <v>255</v>
      </c>
      <c r="GKP22" s="18" t="s">
        <v>255</v>
      </c>
      <c r="GKQ22" s="18" t="s">
        <v>255</v>
      </c>
      <c r="GKR22" s="18" t="s">
        <v>255</v>
      </c>
      <c r="GKS22" s="18" t="s">
        <v>255</v>
      </c>
      <c r="GKT22" s="18" t="s">
        <v>255</v>
      </c>
      <c r="GKU22" s="18" t="s">
        <v>255</v>
      </c>
      <c r="GKV22" s="18" t="s">
        <v>255</v>
      </c>
      <c r="GKW22" s="18" t="s">
        <v>255</v>
      </c>
      <c r="GKX22" s="18" t="s">
        <v>255</v>
      </c>
      <c r="GKY22" s="18" t="s">
        <v>255</v>
      </c>
      <c r="GKZ22" s="18" t="s">
        <v>255</v>
      </c>
      <c r="GLA22" s="18" t="s">
        <v>255</v>
      </c>
      <c r="GLB22" s="18" t="s">
        <v>255</v>
      </c>
      <c r="GLC22" s="18" t="s">
        <v>255</v>
      </c>
      <c r="GLD22" s="18" t="s">
        <v>255</v>
      </c>
      <c r="GLE22" s="18" t="s">
        <v>255</v>
      </c>
      <c r="GLF22" s="18" t="s">
        <v>255</v>
      </c>
      <c r="GLG22" s="18" t="s">
        <v>255</v>
      </c>
      <c r="GLH22" s="18" t="s">
        <v>255</v>
      </c>
      <c r="GLI22" s="18" t="s">
        <v>255</v>
      </c>
      <c r="GLJ22" s="18" t="s">
        <v>255</v>
      </c>
      <c r="GLK22" s="18" t="s">
        <v>255</v>
      </c>
      <c r="GLL22" s="18" t="s">
        <v>255</v>
      </c>
      <c r="GLM22" s="18" t="s">
        <v>255</v>
      </c>
      <c r="GLN22" s="18" t="s">
        <v>255</v>
      </c>
      <c r="GLO22" s="18" t="s">
        <v>255</v>
      </c>
      <c r="GLP22" s="18" t="s">
        <v>255</v>
      </c>
      <c r="GLQ22" s="18" t="s">
        <v>255</v>
      </c>
      <c r="GLR22" s="18" t="s">
        <v>255</v>
      </c>
      <c r="GLS22" s="18" t="s">
        <v>255</v>
      </c>
      <c r="GLT22" s="18" t="s">
        <v>255</v>
      </c>
      <c r="GLU22" s="18" t="s">
        <v>255</v>
      </c>
      <c r="GLV22" s="18" t="s">
        <v>255</v>
      </c>
      <c r="GLW22" s="18" t="s">
        <v>255</v>
      </c>
      <c r="GLX22" s="18" t="s">
        <v>255</v>
      </c>
      <c r="GLY22" s="18" t="s">
        <v>255</v>
      </c>
      <c r="GLZ22" s="18" t="s">
        <v>255</v>
      </c>
      <c r="GMA22" s="18" t="s">
        <v>255</v>
      </c>
      <c r="GMB22" s="18" t="s">
        <v>255</v>
      </c>
      <c r="GMC22" s="18" t="s">
        <v>255</v>
      </c>
      <c r="GMD22" s="18" t="s">
        <v>255</v>
      </c>
      <c r="GME22" s="18" t="s">
        <v>255</v>
      </c>
      <c r="GMF22" s="18" t="s">
        <v>255</v>
      </c>
      <c r="GMG22" s="18" t="s">
        <v>255</v>
      </c>
      <c r="GMH22" s="18" t="s">
        <v>255</v>
      </c>
      <c r="GMI22" s="18" t="s">
        <v>255</v>
      </c>
      <c r="GMJ22" s="18" t="s">
        <v>255</v>
      </c>
      <c r="GMK22" s="18" t="s">
        <v>255</v>
      </c>
      <c r="GML22" s="18" t="s">
        <v>255</v>
      </c>
      <c r="GMM22" s="18" t="s">
        <v>255</v>
      </c>
      <c r="GMN22" s="18" t="s">
        <v>255</v>
      </c>
      <c r="GMO22" s="18" t="s">
        <v>255</v>
      </c>
      <c r="GMP22" s="18" t="s">
        <v>255</v>
      </c>
      <c r="GMQ22" s="18" t="s">
        <v>255</v>
      </c>
      <c r="GMR22" s="18" t="s">
        <v>255</v>
      </c>
      <c r="GMS22" s="18" t="s">
        <v>255</v>
      </c>
      <c r="GMT22" s="18" t="s">
        <v>255</v>
      </c>
      <c r="GMU22" s="18" t="s">
        <v>255</v>
      </c>
      <c r="GMV22" s="18" t="s">
        <v>255</v>
      </c>
      <c r="GMW22" s="18" t="s">
        <v>255</v>
      </c>
      <c r="GMX22" s="18" t="s">
        <v>255</v>
      </c>
      <c r="GMY22" s="18" t="s">
        <v>255</v>
      </c>
      <c r="GMZ22" s="18" t="s">
        <v>255</v>
      </c>
      <c r="GNA22" s="18" t="s">
        <v>255</v>
      </c>
      <c r="GNB22" s="18" t="s">
        <v>255</v>
      </c>
      <c r="GNC22" s="18" t="s">
        <v>255</v>
      </c>
      <c r="GND22" s="18" t="s">
        <v>255</v>
      </c>
      <c r="GNE22" s="18" t="s">
        <v>255</v>
      </c>
      <c r="GNF22" s="18" t="s">
        <v>255</v>
      </c>
      <c r="GNG22" s="18" t="s">
        <v>255</v>
      </c>
      <c r="GNH22" s="18" t="s">
        <v>255</v>
      </c>
      <c r="GNI22" s="18" t="s">
        <v>255</v>
      </c>
      <c r="GNJ22" s="18" t="s">
        <v>255</v>
      </c>
      <c r="GNK22" s="18" t="s">
        <v>255</v>
      </c>
      <c r="GNL22" s="18" t="s">
        <v>255</v>
      </c>
      <c r="GNM22" s="18" t="s">
        <v>255</v>
      </c>
      <c r="GNN22" s="18" t="s">
        <v>255</v>
      </c>
      <c r="GNO22" s="18" t="s">
        <v>255</v>
      </c>
      <c r="GNP22" s="18" t="s">
        <v>255</v>
      </c>
      <c r="GNQ22" s="18" t="s">
        <v>255</v>
      </c>
      <c r="GNR22" s="18" t="s">
        <v>255</v>
      </c>
      <c r="GNS22" s="18" t="s">
        <v>255</v>
      </c>
      <c r="GNT22" s="18" t="s">
        <v>255</v>
      </c>
      <c r="GNU22" s="18" t="s">
        <v>255</v>
      </c>
      <c r="GNV22" s="18" t="s">
        <v>255</v>
      </c>
      <c r="GNW22" s="18" t="s">
        <v>255</v>
      </c>
      <c r="GNX22" s="18" t="s">
        <v>255</v>
      </c>
      <c r="GNY22" s="18" t="s">
        <v>255</v>
      </c>
      <c r="GNZ22" s="18" t="s">
        <v>255</v>
      </c>
      <c r="GOA22" s="18" t="s">
        <v>255</v>
      </c>
      <c r="GOB22" s="18" t="s">
        <v>255</v>
      </c>
      <c r="GOC22" s="18" t="s">
        <v>255</v>
      </c>
      <c r="GOD22" s="18" t="s">
        <v>255</v>
      </c>
      <c r="GOE22" s="18" t="s">
        <v>255</v>
      </c>
      <c r="GOF22" s="18" t="s">
        <v>255</v>
      </c>
      <c r="GOG22" s="18" t="s">
        <v>255</v>
      </c>
      <c r="GOH22" s="18" t="s">
        <v>255</v>
      </c>
      <c r="GOI22" s="18" t="s">
        <v>255</v>
      </c>
      <c r="GOJ22" s="18" t="s">
        <v>255</v>
      </c>
      <c r="GOK22" s="18" t="s">
        <v>255</v>
      </c>
      <c r="GOL22" s="18" t="s">
        <v>255</v>
      </c>
      <c r="GOM22" s="18" t="s">
        <v>255</v>
      </c>
      <c r="GON22" s="18" t="s">
        <v>255</v>
      </c>
      <c r="GOO22" s="18" t="s">
        <v>255</v>
      </c>
      <c r="GOP22" s="18" t="s">
        <v>255</v>
      </c>
      <c r="GOQ22" s="18" t="s">
        <v>255</v>
      </c>
      <c r="GOR22" s="18" t="s">
        <v>255</v>
      </c>
      <c r="GOS22" s="18" t="s">
        <v>255</v>
      </c>
      <c r="GOT22" s="18" t="s">
        <v>255</v>
      </c>
      <c r="GOU22" s="18" t="s">
        <v>255</v>
      </c>
      <c r="GOV22" s="18" t="s">
        <v>255</v>
      </c>
      <c r="GOW22" s="18" t="s">
        <v>255</v>
      </c>
      <c r="GOX22" s="18" t="s">
        <v>255</v>
      </c>
      <c r="GOY22" s="18" t="s">
        <v>255</v>
      </c>
      <c r="GOZ22" s="18" t="s">
        <v>255</v>
      </c>
      <c r="GPA22" s="18" t="s">
        <v>255</v>
      </c>
      <c r="GPB22" s="18" t="s">
        <v>255</v>
      </c>
      <c r="GPC22" s="18" t="s">
        <v>255</v>
      </c>
      <c r="GPD22" s="18" t="s">
        <v>255</v>
      </c>
      <c r="GPE22" s="18" t="s">
        <v>255</v>
      </c>
      <c r="GPF22" s="18" t="s">
        <v>255</v>
      </c>
      <c r="GPG22" s="18" t="s">
        <v>255</v>
      </c>
      <c r="GPH22" s="18" t="s">
        <v>255</v>
      </c>
      <c r="GPI22" s="18" t="s">
        <v>255</v>
      </c>
      <c r="GPJ22" s="18" t="s">
        <v>255</v>
      </c>
      <c r="GPK22" s="18" t="s">
        <v>255</v>
      </c>
      <c r="GPL22" s="18" t="s">
        <v>255</v>
      </c>
      <c r="GPM22" s="18" t="s">
        <v>255</v>
      </c>
      <c r="GPN22" s="18" t="s">
        <v>255</v>
      </c>
      <c r="GPO22" s="18" t="s">
        <v>255</v>
      </c>
      <c r="GPP22" s="18" t="s">
        <v>255</v>
      </c>
      <c r="GPQ22" s="18" t="s">
        <v>255</v>
      </c>
      <c r="GPR22" s="18" t="s">
        <v>255</v>
      </c>
      <c r="GPS22" s="18" t="s">
        <v>255</v>
      </c>
      <c r="GPT22" s="18" t="s">
        <v>255</v>
      </c>
      <c r="GPU22" s="18" t="s">
        <v>255</v>
      </c>
      <c r="GPV22" s="18" t="s">
        <v>255</v>
      </c>
      <c r="GPW22" s="18" t="s">
        <v>255</v>
      </c>
      <c r="GPX22" s="18" t="s">
        <v>255</v>
      </c>
      <c r="GPY22" s="18" t="s">
        <v>255</v>
      </c>
      <c r="GPZ22" s="18" t="s">
        <v>255</v>
      </c>
      <c r="GQA22" s="18" t="s">
        <v>255</v>
      </c>
      <c r="GQB22" s="18" t="s">
        <v>255</v>
      </c>
      <c r="GQC22" s="18" t="s">
        <v>255</v>
      </c>
      <c r="GQD22" s="18" t="s">
        <v>255</v>
      </c>
      <c r="GQE22" s="18" t="s">
        <v>255</v>
      </c>
      <c r="GQF22" s="18" t="s">
        <v>255</v>
      </c>
      <c r="GQG22" s="18" t="s">
        <v>255</v>
      </c>
      <c r="GQH22" s="18" t="s">
        <v>255</v>
      </c>
      <c r="GQI22" s="18" t="s">
        <v>255</v>
      </c>
      <c r="GQJ22" s="18" t="s">
        <v>255</v>
      </c>
      <c r="GQK22" s="18" t="s">
        <v>255</v>
      </c>
      <c r="GQL22" s="18" t="s">
        <v>255</v>
      </c>
      <c r="GQM22" s="18" t="s">
        <v>255</v>
      </c>
      <c r="GQN22" s="18" t="s">
        <v>255</v>
      </c>
      <c r="GQO22" s="18" t="s">
        <v>255</v>
      </c>
      <c r="GQP22" s="18" t="s">
        <v>255</v>
      </c>
      <c r="GQQ22" s="18" t="s">
        <v>255</v>
      </c>
      <c r="GQR22" s="18" t="s">
        <v>255</v>
      </c>
      <c r="GQS22" s="18" t="s">
        <v>255</v>
      </c>
      <c r="GQT22" s="18" t="s">
        <v>255</v>
      </c>
      <c r="GQU22" s="18" t="s">
        <v>255</v>
      </c>
      <c r="GQV22" s="18" t="s">
        <v>255</v>
      </c>
      <c r="GQW22" s="18" t="s">
        <v>255</v>
      </c>
      <c r="GQX22" s="18" t="s">
        <v>255</v>
      </c>
      <c r="GQY22" s="18" t="s">
        <v>255</v>
      </c>
      <c r="GQZ22" s="18" t="s">
        <v>255</v>
      </c>
      <c r="GRA22" s="18" t="s">
        <v>255</v>
      </c>
      <c r="GRB22" s="18" t="s">
        <v>255</v>
      </c>
      <c r="GRC22" s="18" t="s">
        <v>255</v>
      </c>
      <c r="GRD22" s="18" t="s">
        <v>255</v>
      </c>
      <c r="GRE22" s="18" t="s">
        <v>255</v>
      </c>
      <c r="GRF22" s="18" t="s">
        <v>255</v>
      </c>
      <c r="GRG22" s="18" t="s">
        <v>255</v>
      </c>
      <c r="GRH22" s="18" t="s">
        <v>255</v>
      </c>
      <c r="GRI22" s="18" t="s">
        <v>255</v>
      </c>
      <c r="GRJ22" s="18" t="s">
        <v>255</v>
      </c>
      <c r="GRK22" s="18" t="s">
        <v>255</v>
      </c>
      <c r="GRL22" s="18" t="s">
        <v>255</v>
      </c>
      <c r="GRM22" s="18" t="s">
        <v>255</v>
      </c>
      <c r="GRN22" s="18" t="s">
        <v>255</v>
      </c>
      <c r="GRO22" s="18" t="s">
        <v>255</v>
      </c>
      <c r="GRP22" s="18" t="s">
        <v>255</v>
      </c>
      <c r="GRQ22" s="18" t="s">
        <v>255</v>
      </c>
      <c r="GRR22" s="18" t="s">
        <v>255</v>
      </c>
      <c r="GRS22" s="18" t="s">
        <v>255</v>
      </c>
      <c r="GRT22" s="18" t="s">
        <v>255</v>
      </c>
      <c r="GRU22" s="18" t="s">
        <v>255</v>
      </c>
      <c r="GRV22" s="18" t="s">
        <v>255</v>
      </c>
      <c r="GRW22" s="18" t="s">
        <v>255</v>
      </c>
      <c r="GRX22" s="18" t="s">
        <v>255</v>
      </c>
      <c r="GRY22" s="18" t="s">
        <v>255</v>
      </c>
      <c r="GRZ22" s="18" t="s">
        <v>255</v>
      </c>
      <c r="GSA22" s="18" t="s">
        <v>255</v>
      </c>
      <c r="GSB22" s="18" t="s">
        <v>255</v>
      </c>
      <c r="GSC22" s="18" t="s">
        <v>255</v>
      </c>
      <c r="GSD22" s="18" t="s">
        <v>255</v>
      </c>
      <c r="GSE22" s="18" t="s">
        <v>255</v>
      </c>
      <c r="GSF22" s="18" t="s">
        <v>255</v>
      </c>
      <c r="GSG22" s="18" t="s">
        <v>255</v>
      </c>
      <c r="GSH22" s="18" t="s">
        <v>255</v>
      </c>
      <c r="GSI22" s="18" t="s">
        <v>255</v>
      </c>
      <c r="GSJ22" s="18" t="s">
        <v>255</v>
      </c>
      <c r="GSK22" s="18" t="s">
        <v>255</v>
      </c>
      <c r="GSL22" s="18" t="s">
        <v>255</v>
      </c>
      <c r="GSM22" s="18" t="s">
        <v>255</v>
      </c>
      <c r="GSN22" s="18" t="s">
        <v>255</v>
      </c>
      <c r="GSO22" s="18" t="s">
        <v>255</v>
      </c>
      <c r="GSP22" s="18" t="s">
        <v>255</v>
      </c>
      <c r="GSQ22" s="18" t="s">
        <v>255</v>
      </c>
      <c r="GSR22" s="18" t="s">
        <v>255</v>
      </c>
      <c r="GSS22" s="18" t="s">
        <v>255</v>
      </c>
      <c r="GST22" s="18" t="s">
        <v>255</v>
      </c>
      <c r="GSU22" s="18" t="s">
        <v>255</v>
      </c>
      <c r="GSV22" s="18" t="s">
        <v>255</v>
      </c>
      <c r="GSW22" s="18" t="s">
        <v>255</v>
      </c>
      <c r="GSX22" s="18" t="s">
        <v>255</v>
      </c>
      <c r="GSY22" s="18" t="s">
        <v>255</v>
      </c>
      <c r="GSZ22" s="18" t="s">
        <v>255</v>
      </c>
      <c r="GTA22" s="18" t="s">
        <v>255</v>
      </c>
      <c r="GTB22" s="18" t="s">
        <v>255</v>
      </c>
      <c r="GTC22" s="18" t="s">
        <v>255</v>
      </c>
      <c r="GTD22" s="18" t="s">
        <v>255</v>
      </c>
      <c r="GTE22" s="18" t="s">
        <v>255</v>
      </c>
      <c r="GTF22" s="18" t="s">
        <v>255</v>
      </c>
      <c r="GTG22" s="18" t="s">
        <v>255</v>
      </c>
      <c r="GTH22" s="18" t="s">
        <v>255</v>
      </c>
      <c r="GTI22" s="18" t="s">
        <v>255</v>
      </c>
      <c r="GTJ22" s="18" t="s">
        <v>255</v>
      </c>
      <c r="GTK22" s="18" t="s">
        <v>255</v>
      </c>
      <c r="GTL22" s="18" t="s">
        <v>255</v>
      </c>
      <c r="GTM22" s="18" t="s">
        <v>255</v>
      </c>
      <c r="GTN22" s="18" t="s">
        <v>255</v>
      </c>
      <c r="GTO22" s="18" t="s">
        <v>255</v>
      </c>
      <c r="GTP22" s="18" t="s">
        <v>255</v>
      </c>
      <c r="GTQ22" s="18" t="s">
        <v>255</v>
      </c>
      <c r="GTR22" s="18" t="s">
        <v>255</v>
      </c>
      <c r="GTS22" s="18" t="s">
        <v>255</v>
      </c>
      <c r="GTT22" s="18" t="s">
        <v>255</v>
      </c>
      <c r="GTU22" s="18" t="s">
        <v>255</v>
      </c>
      <c r="GTV22" s="18" t="s">
        <v>255</v>
      </c>
      <c r="GTW22" s="18" t="s">
        <v>255</v>
      </c>
      <c r="GTX22" s="18" t="s">
        <v>255</v>
      </c>
      <c r="GTY22" s="18" t="s">
        <v>255</v>
      </c>
      <c r="GTZ22" s="18" t="s">
        <v>255</v>
      </c>
      <c r="GUA22" s="18" t="s">
        <v>255</v>
      </c>
      <c r="GUB22" s="18" t="s">
        <v>255</v>
      </c>
      <c r="GUC22" s="18" t="s">
        <v>255</v>
      </c>
      <c r="GUD22" s="18" t="s">
        <v>255</v>
      </c>
      <c r="GUE22" s="18" t="s">
        <v>255</v>
      </c>
      <c r="GUF22" s="18" t="s">
        <v>255</v>
      </c>
      <c r="GUG22" s="18" t="s">
        <v>255</v>
      </c>
      <c r="GUH22" s="18" t="s">
        <v>255</v>
      </c>
      <c r="GUI22" s="18" t="s">
        <v>255</v>
      </c>
      <c r="GUJ22" s="18" t="s">
        <v>255</v>
      </c>
      <c r="GUK22" s="18" t="s">
        <v>255</v>
      </c>
      <c r="GUL22" s="18" t="s">
        <v>255</v>
      </c>
      <c r="GUM22" s="18" t="s">
        <v>255</v>
      </c>
      <c r="GUN22" s="18" t="s">
        <v>255</v>
      </c>
      <c r="GUO22" s="18" t="s">
        <v>255</v>
      </c>
      <c r="GUP22" s="18" t="s">
        <v>255</v>
      </c>
      <c r="GUQ22" s="18" t="s">
        <v>255</v>
      </c>
      <c r="GUR22" s="18" t="s">
        <v>255</v>
      </c>
      <c r="GUS22" s="18" t="s">
        <v>255</v>
      </c>
      <c r="GUT22" s="18" t="s">
        <v>255</v>
      </c>
      <c r="GUU22" s="18" t="s">
        <v>255</v>
      </c>
      <c r="GUV22" s="18" t="s">
        <v>255</v>
      </c>
      <c r="GUW22" s="18" t="s">
        <v>255</v>
      </c>
      <c r="GUX22" s="18" t="s">
        <v>255</v>
      </c>
      <c r="GUY22" s="18" t="s">
        <v>255</v>
      </c>
      <c r="GUZ22" s="18" t="s">
        <v>255</v>
      </c>
      <c r="GVA22" s="18" t="s">
        <v>255</v>
      </c>
      <c r="GVB22" s="18" t="s">
        <v>255</v>
      </c>
      <c r="GVC22" s="18" t="s">
        <v>255</v>
      </c>
      <c r="GVD22" s="18" t="s">
        <v>255</v>
      </c>
      <c r="GVE22" s="18" t="s">
        <v>255</v>
      </c>
      <c r="GVF22" s="18" t="s">
        <v>255</v>
      </c>
      <c r="GVG22" s="18" t="s">
        <v>255</v>
      </c>
      <c r="GVH22" s="18" t="s">
        <v>255</v>
      </c>
      <c r="GVI22" s="18" t="s">
        <v>255</v>
      </c>
      <c r="GVJ22" s="18" t="s">
        <v>255</v>
      </c>
      <c r="GVK22" s="18" t="s">
        <v>255</v>
      </c>
      <c r="GVL22" s="18" t="s">
        <v>255</v>
      </c>
      <c r="GVM22" s="18" t="s">
        <v>255</v>
      </c>
      <c r="GVN22" s="18" t="s">
        <v>255</v>
      </c>
      <c r="GVO22" s="18" t="s">
        <v>255</v>
      </c>
      <c r="GVP22" s="18" t="s">
        <v>255</v>
      </c>
      <c r="GVQ22" s="18" t="s">
        <v>255</v>
      </c>
      <c r="GVR22" s="18" t="s">
        <v>255</v>
      </c>
      <c r="GVS22" s="18" t="s">
        <v>255</v>
      </c>
      <c r="GVT22" s="18" t="s">
        <v>255</v>
      </c>
      <c r="GVU22" s="18" t="s">
        <v>255</v>
      </c>
      <c r="GVV22" s="18" t="s">
        <v>255</v>
      </c>
      <c r="GVW22" s="18" t="s">
        <v>255</v>
      </c>
      <c r="GVX22" s="18" t="s">
        <v>255</v>
      </c>
      <c r="GVY22" s="18" t="s">
        <v>255</v>
      </c>
      <c r="GVZ22" s="18" t="s">
        <v>255</v>
      </c>
      <c r="GWA22" s="18" t="s">
        <v>255</v>
      </c>
      <c r="GWB22" s="18" t="s">
        <v>255</v>
      </c>
      <c r="GWC22" s="18" t="s">
        <v>255</v>
      </c>
      <c r="GWD22" s="18" t="s">
        <v>255</v>
      </c>
      <c r="GWE22" s="18" t="s">
        <v>255</v>
      </c>
      <c r="GWF22" s="18" t="s">
        <v>255</v>
      </c>
      <c r="GWG22" s="18" t="s">
        <v>255</v>
      </c>
      <c r="GWH22" s="18" t="s">
        <v>255</v>
      </c>
      <c r="GWI22" s="18" t="s">
        <v>255</v>
      </c>
      <c r="GWJ22" s="18" t="s">
        <v>255</v>
      </c>
      <c r="GWK22" s="18" t="s">
        <v>255</v>
      </c>
      <c r="GWL22" s="18" t="s">
        <v>255</v>
      </c>
      <c r="GWM22" s="18" t="s">
        <v>255</v>
      </c>
      <c r="GWN22" s="18" t="s">
        <v>255</v>
      </c>
      <c r="GWO22" s="18" t="s">
        <v>255</v>
      </c>
      <c r="GWP22" s="18" t="s">
        <v>255</v>
      </c>
      <c r="GWQ22" s="18" t="s">
        <v>255</v>
      </c>
      <c r="GWR22" s="18" t="s">
        <v>255</v>
      </c>
      <c r="GWS22" s="18" t="s">
        <v>255</v>
      </c>
      <c r="GWT22" s="18" t="s">
        <v>255</v>
      </c>
      <c r="GWU22" s="18" t="s">
        <v>255</v>
      </c>
      <c r="GWV22" s="18" t="s">
        <v>255</v>
      </c>
      <c r="GWW22" s="18" t="s">
        <v>255</v>
      </c>
      <c r="GWX22" s="18" t="s">
        <v>255</v>
      </c>
      <c r="GWY22" s="18" t="s">
        <v>255</v>
      </c>
      <c r="GWZ22" s="18" t="s">
        <v>255</v>
      </c>
      <c r="GXA22" s="18" t="s">
        <v>255</v>
      </c>
      <c r="GXB22" s="18" t="s">
        <v>255</v>
      </c>
      <c r="GXC22" s="18" t="s">
        <v>255</v>
      </c>
      <c r="GXD22" s="18" t="s">
        <v>255</v>
      </c>
      <c r="GXE22" s="18" t="s">
        <v>255</v>
      </c>
      <c r="GXF22" s="18" t="s">
        <v>255</v>
      </c>
      <c r="GXG22" s="18" t="s">
        <v>255</v>
      </c>
      <c r="GXH22" s="18" t="s">
        <v>255</v>
      </c>
      <c r="GXI22" s="18" t="s">
        <v>255</v>
      </c>
      <c r="GXJ22" s="18" t="s">
        <v>255</v>
      </c>
      <c r="GXK22" s="18" t="s">
        <v>255</v>
      </c>
      <c r="GXL22" s="18" t="s">
        <v>255</v>
      </c>
      <c r="GXM22" s="18" t="s">
        <v>255</v>
      </c>
      <c r="GXN22" s="18" t="s">
        <v>255</v>
      </c>
      <c r="GXO22" s="18" t="s">
        <v>255</v>
      </c>
      <c r="GXP22" s="18" t="s">
        <v>255</v>
      </c>
      <c r="GXQ22" s="18" t="s">
        <v>255</v>
      </c>
      <c r="GXR22" s="18" t="s">
        <v>255</v>
      </c>
      <c r="GXS22" s="18" t="s">
        <v>255</v>
      </c>
      <c r="GXT22" s="18" t="s">
        <v>255</v>
      </c>
      <c r="GXU22" s="18" t="s">
        <v>255</v>
      </c>
      <c r="GXV22" s="18" t="s">
        <v>255</v>
      </c>
      <c r="GXW22" s="18" t="s">
        <v>255</v>
      </c>
      <c r="GXX22" s="18" t="s">
        <v>255</v>
      </c>
      <c r="GXY22" s="18" t="s">
        <v>255</v>
      </c>
      <c r="GXZ22" s="18" t="s">
        <v>255</v>
      </c>
      <c r="GYA22" s="18" t="s">
        <v>255</v>
      </c>
      <c r="GYB22" s="18" t="s">
        <v>255</v>
      </c>
      <c r="GYC22" s="18" t="s">
        <v>255</v>
      </c>
      <c r="GYD22" s="18" t="s">
        <v>255</v>
      </c>
      <c r="GYE22" s="18" t="s">
        <v>255</v>
      </c>
      <c r="GYF22" s="18" t="s">
        <v>255</v>
      </c>
      <c r="GYG22" s="18" t="s">
        <v>255</v>
      </c>
      <c r="GYH22" s="18" t="s">
        <v>255</v>
      </c>
      <c r="GYI22" s="18" t="s">
        <v>255</v>
      </c>
      <c r="GYJ22" s="18" t="s">
        <v>255</v>
      </c>
      <c r="GYK22" s="18" t="s">
        <v>255</v>
      </c>
      <c r="GYL22" s="18" t="s">
        <v>255</v>
      </c>
      <c r="GYM22" s="18" t="s">
        <v>255</v>
      </c>
      <c r="GYN22" s="18" t="s">
        <v>255</v>
      </c>
      <c r="GYO22" s="18" t="s">
        <v>255</v>
      </c>
      <c r="GYP22" s="18" t="s">
        <v>255</v>
      </c>
      <c r="GYQ22" s="18" t="s">
        <v>255</v>
      </c>
      <c r="GYR22" s="18" t="s">
        <v>255</v>
      </c>
      <c r="GYS22" s="18" t="s">
        <v>255</v>
      </c>
      <c r="GYT22" s="18" t="s">
        <v>255</v>
      </c>
      <c r="GYU22" s="18" t="s">
        <v>255</v>
      </c>
      <c r="GYV22" s="18" t="s">
        <v>255</v>
      </c>
      <c r="GYW22" s="18" t="s">
        <v>255</v>
      </c>
      <c r="GYX22" s="18" t="s">
        <v>255</v>
      </c>
      <c r="GYY22" s="18" t="s">
        <v>255</v>
      </c>
      <c r="GYZ22" s="18" t="s">
        <v>255</v>
      </c>
      <c r="GZA22" s="18" t="s">
        <v>255</v>
      </c>
      <c r="GZB22" s="18" t="s">
        <v>255</v>
      </c>
      <c r="GZC22" s="18" t="s">
        <v>255</v>
      </c>
      <c r="GZD22" s="18" t="s">
        <v>255</v>
      </c>
      <c r="GZE22" s="18" t="s">
        <v>255</v>
      </c>
      <c r="GZF22" s="18" t="s">
        <v>255</v>
      </c>
      <c r="GZG22" s="18" t="s">
        <v>255</v>
      </c>
      <c r="GZH22" s="18" t="s">
        <v>255</v>
      </c>
      <c r="GZI22" s="18" t="s">
        <v>255</v>
      </c>
      <c r="GZJ22" s="18" t="s">
        <v>255</v>
      </c>
      <c r="GZK22" s="18" t="s">
        <v>255</v>
      </c>
      <c r="GZL22" s="18" t="s">
        <v>255</v>
      </c>
      <c r="GZM22" s="18" t="s">
        <v>255</v>
      </c>
      <c r="GZN22" s="18" t="s">
        <v>255</v>
      </c>
      <c r="GZO22" s="18" t="s">
        <v>255</v>
      </c>
      <c r="GZP22" s="18" t="s">
        <v>255</v>
      </c>
      <c r="GZQ22" s="18" t="s">
        <v>255</v>
      </c>
      <c r="GZR22" s="18" t="s">
        <v>255</v>
      </c>
      <c r="GZS22" s="18" t="s">
        <v>255</v>
      </c>
      <c r="GZT22" s="18" t="s">
        <v>255</v>
      </c>
      <c r="GZU22" s="18" t="s">
        <v>255</v>
      </c>
      <c r="GZV22" s="18" t="s">
        <v>255</v>
      </c>
      <c r="GZW22" s="18" t="s">
        <v>255</v>
      </c>
      <c r="GZX22" s="18" t="s">
        <v>255</v>
      </c>
      <c r="GZY22" s="18" t="s">
        <v>255</v>
      </c>
      <c r="GZZ22" s="18" t="s">
        <v>255</v>
      </c>
      <c r="HAA22" s="18" t="s">
        <v>255</v>
      </c>
      <c r="HAB22" s="18" t="s">
        <v>255</v>
      </c>
      <c r="HAC22" s="18" t="s">
        <v>255</v>
      </c>
      <c r="HAD22" s="18" t="s">
        <v>255</v>
      </c>
      <c r="HAE22" s="18" t="s">
        <v>255</v>
      </c>
      <c r="HAF22" s="18" t="s">
        <v>255</v>
      </c>
      <c r="HAG22" s="18" t="s">
        <v>255</v>
      </c>
      <c r="HAH22" s="18" t="s">
        <v>255</v>
      </c>
      <c r="HAI22" s="18" t="s">
        <v>255</v>
      </c>
      <c r="HAJ22" s="18" t="s">
        <v>255</v>
      </c>
      <c r="HAK22" s="18" t="s">
        <v>255</v>
      </c>
      <c r="HAL22" s="18" t="s">
        <v>255</v>
      </c>
      <c r="HAM22" s="18" t="s">
        <v>255</v>
      </c>
      <c r="HAN22" s="18" t="s">
        <v>255</v>
      </c>
      <c r="HAO22" s="18" t="s">
        <v>255</v>
      </c>
      <c r="HAP22" s="18" t="s">
        <v>255</v>
      </c>
      <c r="HAQ22" s="18" t="s">
        <v>255</v>
      </c>
      <c r="HAR22" s="18" t="s">
        <v>255</v>
      </c>
      <c r="HAS22" s="18" t="s">
        <v>255</v>
      </c>
      <c r="HAT22" s="18" t="s">
        <v>255</v>
      </c>
      <c r="HAU22" s="18" t="s">
        <v>255</v>
      </c>
      <c r="HAV22" s="18" t="s">
        <v>255</v>
      </c>
      <c r="HAW22" s="18" t="s">
        <v>255</v>
      </c>
      <c r="HAX22" s="18" t="s">
        <v>255</v>
      </c>
      <c r="HAY22" s="18" t="s">
        <v>255</v>
      </c>
      <c r="HAZ22" s="18" t="s">
        <v>255</v>
      </c>
      <c r="HBA22" s="18" t="s">
        <v>255</v>
      </c>
      <c r="HBB22" s="18" t="s">
        <v>255</v>
      </c>
      <c r="HBC22" s="18" t="s">
        <v>255</v>
      </c>
      <c r="HBD22" s="18" t="s">
        <v>255</v>
      </c>
      <c r="HBE22" s="18" t="s">
        <v>255</v>
      </c>
      <c r="HBF22" s="18" t="s">
        <v>255</v>
      </c>
      <c r="HBG22" s="18" t="s">
        <v>255</v>
      </c>
      <c r="HBH22" s="18" t="s">
        <v>255</v>
      </c>
      <c r="HBI22" s="18" t="s">
        <v>255</v>
      </c>
      <c r="HBJ22" s="18" t="s">
        <v>255</v>
      </c>
      <c r="HBK22" s="18" t="s">
        <v>255</v>
      </c>
      <c r="HBL22" s="18" t="s">
        <v>255</v>
      </c>
      <c r="HBM22" s="18" t="s">
        <v>255</v>
      </c>
      <c r="HBN22" s="18" t="s">
        <v>255</v>
      </c>
      <c r="HBO22" s="18" t="s">
        <v>255</v>
      </c>
      <c r="HBP22" s="18" t="s">
        <v>255</v>
      </c>
      <c r="HBQ22" s="18" t="s">
        <v>255</v>
      </c>
      <c r="HBR22" s="18" t="s">
        <v>255</v>
      </c>
      <c r="HBS22" s="18" t="s">
        <v>255</v>
      </c>
      <c r="HBT22" s="18" t="s">
        <v>255</v>
      </c>
      <c r="HBU22" s="18" t="s">
        <v>255</v>
      </c>
      <c r="HBV22" s="18" t="s">
        <v>255</v>
      </c>
      <c r="HBW22" s="18" t="s">
        <v>255</v>
      </c>
      <c r="HBX22" s="18" t="s">
        <v>255</v>
      </c>
      <c r="HBY22" s="18" t="s">
        <v>255</v>
      </c>
      <c r="HBZ22" s="18" t="s">
        <v>255</v>
      </c>
      <c r="HCA22" s="18" t="s">
        <v>255</v>
      </c>
      <c r="HCB22" s="18" t="s">
        <v>255</v>
      </c>
      <c r="HCC22" s="18" t="s">
        <v>255</v>
      </c>
      <c r="HCD22" s="18" t="s">
        <v>255</v>
      </c>
      <c r="HCE22" s="18" t="s">
        <v>255</v>
      </c>
      <c r="HCF22" s="18" t="s">
        <v>255</v>
      </c>
      <c r="HCG22" s="18" t="s">
        <v>255</v>
      </c>
      <c r="HCH22" s="18" t="s">
        <v>255</v>
      </c>
      <c r="HCI22" s="18" t="s">
        <v>255</v>
      </c>
      <c r="HCJ22" s="18" t="s">
        <v>255</v>
      </c>
      <c r="HCK22" s="18" t="s">
        <v>255</v>
      </c>
      <c r="HCL22" s="18" t="s">
        <v>255</v>
      </c>
      <c r="HCM22" s="18" t="s">
        <v>255</v>
      </c>
      <c r="HCN22" s="18" t="s">
        <v>255</v>
      </c>
      <c r="HCO22" s="18" t="s">
        <v>255</v>
      </c>
      <c r="HCP22" s="18" t="s">
        <v>255</v>
      </c>
      <c r="HCQ22" s="18" t="s">
        <v>255</v>
      </c>
      <c r="HCR22" s="18" t="s">
        <v>255</v>
      </c>
      <c r="HCS22" s="18" t="s">
        <v>255</v>
      </c>
      <c r="HCT22" s="18" t="s">
        <v>255</v>
      </c>
      <c r="HCU22" s="18" t="s">
        <v>255</v>
      </c>
      <c r="HCV22" s="18" t="s">
        <v>255</v>
      </c>
      <c r="HCW22" s="18" t="s">
        <v>255</v>
      </c>
      <c r="HCX22" s="18" t="s">
        <v>255</v>
      </c>
      <c r="HCY22" s="18" t="s">
        <v>255</v>
      </c>
      <c r="HCZ22" s="18" t="s">
        <v>255</v>
      </c>
      <c r="HDA22" s="18" t="s">
        <v>255</v>
      </c>
      <c r="HDB22" s="18" t="s">
        <v>255</v>
      </c>
      <c r="HDC22" s="18" t="s">
        <v>255</v>
      </c>
      <c r="HDD22" s="18" t="s">
        <v>255</v>
      </c>
      <c r="HDE22" s="18" t="s">
        <v>255</v>
      </c>
      <c r="HDF22" s="18" t="s">
        <v>255</v>
      </c>
      <c r="HDG22" s="18" t="s">
        <v>255</v>
      </c>
      <c r="HDH22" s="18" t="s">
        <v>255</v>
      </c>
      <c r="HDI22" s="18" t="s">
        <v>255</v>
      </c>
      <c r="HDJ22" s="18" t="s">
        <v>255</v>
      </c>
      <c r="HDK22" s="18" t="s">
        <v>255</v>
      </c>
      <c r="HDL22" s="18" t="s">
        <v>255</v>
      </c>
      <c r="HDM22" s="18" t="s">
        <v>255</v>
      </c>
      <c r="HDN22" s="18" t="s">
        <v>255</v>
      </c>
      <c r="HDO22" s="18" t="s">
        <v>255</v>
      </c>
      <c r="HDP22" s="18" t="s">
        <v>255</v>
      </c>
      <c r="HDQ22" s="18" t="s">
        <v>255</v>
      </c>
      <c r="HDR22" s="18" t="s">
        <v>255</v>
      </c>
      <c r="HDS22" s="18" t="s">
        <v>255</v>
      </c>
      <c r="HDT22" s="18" t="s">
        <v>255</v>
      </c>
      <c r="HDU22" s="18" t="s">
        <v>255</v>
      </c>
      <c r="HDV22" s="18" t="s">
        <v>255</v>
      </c>
      <c r="HDW22" s="18" t="s">
        <v>255</v>
      </c>
      <c r="HDX22" s="18" t="s">
        <v>255</v>
      </c>
      <c r="HDY22" s="18" t="s">
        <v>255</v>
      </c>
      <c r="HDZ22" s="18" t="s">
        <v>255</v>
      </c>
      <c r="HEA22" s="18" t="s">
        <v>255</v>
      </c>
      <c r="HEB22" s="18" t="s">
        <v>255</v>
      </c>
      <c r="HEC22" s="18" t="s">
        <v>255</v>
      </c>
      <c r="HED22" s="18" t="s">
        <v>255</v>
      </c>
      <c r="HEE22" s="18" t="s">
        <v>255</v>
      </c>
      <c r="HEF22" s="18" t="s">
        <v>255</v>
      </c>
      <c r="HEG22" s="18" t="s">
        <v>255</v>
      </c>
      <c r="HEH22" s="18" t="s">
        <v>255</v>
      </c>
      <c r="HEI22" s="18" t="s">
        <v>255</v>
      </c>
      <c r="HEJ22" s="18" t="s">
        <v>255</v>
      </c>
      <c r="HEK22" s="18" t="s">
        <v>255</v>
      </c>
      <c r="HEL22" s="18" t="s">
        <v>255</v>
      </c>
      <c r="HEM22" s="18" t="s">
        <v>255</v>
      </c>
      <c r="HEN22" s="18" t="s">
        <v>255</v>
      </c>
      <c r="HEO22" s="18" t="s">
        <v>255</v>
      </c>
      <c r="HEP22" s="18" t="s">
        <v>255</v>
      </c>
      <c r="HEQ22" s="18" t="s">
        <v>255</v>
      </c>
      <c r="HER22" s="18" t="s">
        <v>255</v>
      </c>
      <c r="HES22" s="18" t="s">
        <v>255</v>
      </c>
      <c r="HET22" s="18" t="s">
        <v>255</v>
      </c>
      <c r="HEU22" s="18" t="s">
        <v>255</v>
      </c>
      <c r="HEV22" s="18" t="s">
        <v>255</v>
      </c>
      <c r="HEW22" s="18" t="s">
        <v>255</v>
      </c>
      <c r="HEX22" s="18" t="s">
        <v>255</v>
      </c>
      <c r="HEY22" s="18" t="s">
        <v>255</v>
      </c>
      <c r="HEZ22" s="18" t="s">
        <v>255</v>
      </c>
      <c r="HFA22" s="18" t="s">
        <v>255</v>
      </c>
      <c r="HFB22" s="18" t="s">
        <v>255</v>
      </c>
      <c r="HFC22" s="18" t="s">
        <v>255</v>
      </c>
      <c r="HFD22" s="18" t="s">
        <v>255</v>
      </c>
      <c r="HFE22" s="18" t="s">
        <v>255</v>
      </c>
      <c r="HFF22" s="18" t="s">
        <v>255</v>
      </c>
      <c r="HFG22" s="18" t="s">
        <v>255</v>
      </c>
      <c r="HFH22" s="18" t="s">
        <v>255</v>
      </c>
      <c r="HFI22" s="18" t="s">
        <v>255</v>
      </c>
      <c r="HFJ22" s="18" t="s">
        <v>255</v>
      </c>
      <c r="HFK22" s="18" t="s">
        <v>255</v>
      </c>
      <c r="HFL22" s="18" t="s">
        <v>255</v>
      </c>
      <c r="HFM22" s="18" t="s">
        <v>255</v>
      </c>
      <c r="HFN22" s="18" t="s">
        <v>255</v>
      </c>
      <c r="HFO22" s="18" t="s">
        <v>255</v>
      </c>
      <c r="HFP22" s="18" t="s">
        <v>255</v>
      </c>
      <c r="HFQ22" s="18" t="s">
        <v>255</v>
      </c>
      <c r="HFR22" s="18" t="s">
        <v>255</v>
      </c>
      <c r="HFS22" s="18" t="s">
        <v>255</v>
      </c>
      <c r="HFT22" s="18" t="s">
        <v>255</v>
      </c>
      <c r="HFU22" s="18" t="s">
        <v>255</v>
      </c>
      <c r="HFV22" s="18" t="s">
        <v>255</v>
      </c>
      <c r="HFW22" s="18" t="s">
        <v>255</v>
      </c>
      <c r="HFX22" s="18" t="s">
        <v>255</v>
      </c>
      <c r="HFY22" s="18" t="s">
        <v>255</v>
      </c>
      <c r="HFZ22" s="18" t="s">
        <v>255</v>
      </c>
      <c r="HGA22" s="18" t="s">
        <v>255</v>
      </c>
      <c r="HGB22" s="18" t="s">
        <v>255</v>
      </c>
      <c r="HGC22" s="18" t="s">
        <v>255</v>
      </c>
      <c r="HGD22" s="18" t="s">
        <v>255</v>
      </c>
      <c r="HGE22" s="18" t="s">
        <v>255</v>
      </c>
      <c r="HGF22" s="18" t="s">
        <v>255</v>
      </c>
      <c r="HGG22" s="18" t="s">
        <v>255</v>
      </c>
      <c r="HGH22" s="18" t="s">
        <v>255</v>
      </c>
      <c r="HGI22" s="18" t="s">
        <v>255</v>
      </c>
      <c r="HGJ22" s="18" t="s">
        <v>255</v>
      </c>
      <c r="HGK22" s="18" t="s">
        <v>255</v>
      </c>
      <c r="HGL22" s="18" t="s">
        <v>255</v>
      </c>
      <c r="HGM22" s="18" t="s">
        <v>255</v>
      </c>
      <c r="HGN22" s="18" t="s">
        <v>255</v>
      </c>
      <c r="HGO22" s="18" t="s">
        <v>255</v>
      </c>
      <c r="HGP22" s="18" t="s">
        <v>255</v>
      </c>
      <c r="HGQ22" s="18" t="s">
        <v>255</v>
      </c>
      <c r="HGR22" s="18" t="s">
        <v>255</v>
      </c>
      <c r="HGS22" s="18" t="s">
        <v>255</v>
      </c>
      <c r="HGT22" s="18" t="s">
        <v>255</v>
      </c>
      <c r="HGU22" s="18" t="s">
        <v>255</v>
      </c>
      <c r="HGV22" s="18" t="s">
        <v>255</v>
      </c>
      <c r="HGW22" s="18" t="s">
        <v>255</v>
      </c>
      <c r="HGX22" s="18" t="s">
        <v>255</v>
      </c>
      <c r="HGY22" s="18" t="s">
        <v>255</v>
      </c>
      <c r="HGZ22" s="18" t="s">
        <v>255</v>
      </c>
      <c r="HHA22" s="18" t="s">
        <v>255</v>
      </c>
      <c r="HHB22" s="18" t="s">
        <v>255</v>
      </c>
      <c r="HHC22" s="18" t="s">
        <v>255</v>
      </c>
      <c r="HHD22" s="18" t="s">
        <v>255</v>
      </c>
      <c r="HHE22" s="18" t="s">
        <v>255</v>
      </c>
      <c r="HHF22" s="18" t="s">
        <v>255</v>
      </c>
      <c r="HHG22" s="18" t="s">
        <v>255</v>
      </c>
      <c r="HHH22" s="18" t="s">
        <v>255</v>
      </c>
      <c r="HHI22" s="18" t="s">
        <v>255</v>
      </c>
      <c r="HHJ22" s="18" t="s">
        <v>255</v>
      </c>
      <c r="HHK22" s="18" t="s">
        <v>255</v>
      </c>
      <c r="HHL22" s="18" t="s">
        <v>255</v>
      </c>
      <c r="HHM22" s="18" t="s">
        <v>255</v>
      </c>
      <c r="HHN22" s="18" t="s">
        <v>255</v>
      </c>
      <c r="HHO22" s="18" t="s">
        <v>255</v>
      </c>
      <c r="HHP22" s="18" t="s">
        <v>255</v>
      </c>
      <c r="HHQ22" s="18" t="s">
        <v>255</v>
      </c>
      <c r="HHR22" s="18" t="s">
        <v>255</v>
      </c>
      <c r="HHS22" s="18" t="s">
        <v>255</v>
      </c>
      <c r="HHT22" s="18" t="s">
        <v>255</v>
      </c>
      <c r="HHU22" s="18" t="s">
        <v>255</v>
      </c>
      <c r="HHV22" s="18" t="s">
        <v>255</v>
      </c>
      <c r="HHW22" s="18" t="s">
        <v>255</v>
      </c>
      <c r="HHX22" s="18" t="s">
        <v>255</v>
      </c>
      <c r="HHY22" s="18" t="s">
        <v>255</v>
      </c>
      <c r="HHZ22" s="18" t="s">
        <v>255</v>
      </c>
      <c r="HIA22" s="18" t="s">
        <v>255</v>
      </c>
      <c r="HIB22" s="18" t="s">
        <v>255</v>
      </c>
      <c r="HIC22" s="18" t="s">
        <v>255</v>
      </c>
      <c r="HID22" s="18" t="s">
        <v>255</v>
      </c>
      <c r="HIE22" s="18" t="s">
        <v>255</v>
      </c>
      <c r="HIF22" s="18" t="s">
        <v>255</v>
      </c>
      <c r="HIG22" s="18" t="s">
        <v>255</v>
      </c>
      <c r="HIH22" s="18" t="s">
        <v>255</v>
      </c>
      <c r="HII22" s="18" t="s">
        <v>255</v>
      </c>
      <c r="HIJ22" s="18" t="s">
        <v>255</v>
      </c>
      <c r="HIK22" s="18" t="s">
        <v>255</v>
      </c>
      <c r="HIL22" s="18" t="s">
        <v>255</v>
      </c>
      <c r="HIM22" s="18" t="s">
        <v>255</v>
      </c>
      <c r="HIN22" s="18" t="s">
        <v>255</v>
      </c>
      <c r="HIO22" s="18" t="s">
        <v>255</v>
      </c>
      <c r="HIP22" s="18" t="s">
        <v>255</v>
      </c>
      <c r="HIQ22" s="18" t="s">
        <v>255</v>
      </c>
      <c r="HIR22" s="18" t="s">
        <v>255</v>
      </c>
      <c r="HIS22" s="18" t="s">
        <v>255</v>
      </c>
      <c r="HIT22" s="18" t="s">
        <v>255</v>
      </c>
      <c r="HIU22" s="18" t="s">
        <v>255</v>
      </c>
      <c r="HIV22" s="18" t="s">
        <v>255</v>
      </c>
      <c r="HIW22" s="18" t="s">
        <v>255</v>
      </c>
      <c r="HIX22" s="18" t="s">
        <v>255</v>
      </c>
      <c r="HIY22" s="18" t="s">
        <v>255</v>
      </c>
      <c r="HIZ22" s="18" t="s">
        <v>255</v>
      </c>
      <c r="HJA22" s="18" t="s">
        <v>255</v>
      </c>
      <c r="HJB22" s="18" t="s">
        <v>255</v>
      </c>
      <c r="HJC22" s="18" t="s">
        <v>255</v>
      </c>
      <c r="HJD22" s="18" t="s">
        <v>255</v>
      </c>
      <c r="HJE22" s="18" t="s">
        <v>255</v>
      </c>
      <c r="HJF22" s="18" t="s">
        <v>255</v>
      </c>
      <c r="HJG22" s="18" t="s">
        <v>255</v>
      </c>
      <c r="HJH22" s="18" t="s">
        <v>255</v>
      </c>
      <c r="HJI22" s="18" t="s">
        <v>255</v>
      </c>
      <c r="HJJ22" s="18" t="s">
        <v>255</v>
      </c>
      <c r="HJK22" s="18" t="s">
        <v>255</v>
      </c>
      <c r="HJL22" s="18" t="s">
        <v>255</v>
      </c>
      <c r="HJM22" s="18" t="s">
        <v>255</v>
      </c>
      <c r="HJN22" s="18" t="s">
        <v>255</v>
      </c>
      <c r="HJO22" s="18" t="s">
        <v>255</v>
      </c>
      <c r="HJP22" s="18" t="s">
        <v>255</v>
      </c>
      <c r="HJQ22" s="18" t="s">
        <v>255</v>
      </c>
      <c r="HJR22" s="18" t="s">
        <v>255</v>
      </c>
      <c r="HJS22" s="18" t="s">
        <v>255</v>
      </c>
      <c r="HJT22" s="18" t="s">
        <v>255</v>
      </c>
      <c r="HJU22" s="18" t="s">
        <v>255</v>
      </c>
      <c r="HJV22" s="18" t="s">
        <v>255</v>
      </c>
      <c r="HJW22" s="18" t="s">
        <v>255</v>
      </c>
      <c r="HJX22" s="18" t="s">
        <v>255</v>
      </c>
      <c r="HJY22" s="18" t="s">
        <v>255</v>
      </c>
      <c r="HJZ22" s="18" t="s">
        <v>255</v>
      </c>
      <c r="HKA22" s="18" t="s">
        <v>255</v>
      </c>
      <c r="HKB22" s="18" t="s">
        <v>255</v>
      </c>
      <c r="HKC22" s="18" t="s">
        <v>255</v>
      </c>
      <c r="HKD22" s="18" t="s">
        <v>255</v>
      </c>
      <c r="HKE22" s="18" t="s">
        <v>255</v>
      </c>
      <c r="HKF22" s="18" t="s">
        <v>255</v>
      </c>
      <c r="HKG22" s="18" t="s">
        <v>255</v>
      </c>
      <c r="HKH22" s="18" t="s">
        <v>255</v>
      </c>
      <c r="HKI22" s="18" t="s">
        <v>255</v>
      </c>
      <c r="HKJ22" s="18" t="s">
        <v>255</v>
      </c>
      <c r="HKK22" s="18" t="s">
        <v>255</v>
      </c>
      <c r="HKL22" s="18" t="s">
        <v>255</v>
      </c>
      <c r="HKM22" s="18" t="s">
        <v>255</v>
      </c>
      <c r="HKN22" s="18" t="s">
        <v>255</v>
      </c>
      <c r="HKO22" s="18" t="s">
        <v>255</v>
      </c>
      <c r="HKP22" s="18" t="s">
        <v>255</v>
      </c>
      <c r="HKQ22" s="18" t="s">
        <v>255</v>
      </c>
      <c r="HKR22" s="18" t="s">
        <v>255</v>
      </c>
      <c r="HKS22" s="18" t="s">
        <v>255</v>
      </c>
      <c r="HKT22" s="18" t="s">
        <v>255</v>
      </c>
      <c r="HKU22" s="18" t="s">
        <v>255</v>
      </c>
      <c r="HKV22" s="18" t="s">
        <v>255</v>
      </c>
      <c r="HKW22" s="18" t="s">
        <v>255</v>
      </c>
      <c r="HKX22" s="18" t="s">
        <v>255</v>
      </c>
      <c r="HKY22" s="18" t="s">
        <v>255</v>
      </c>
      <c r="HKZ22" s="18" t="s">
        <v>255</v>
      </c>
      <c r="HLA22" s="18" t="s">
        <v>255</v>
      </c>
      <c r="HLB22" s="18" t="s">
        <v>255</v>
      </c>
      <c r="HLC22" s="18" t="s">
        <v>255</v>
      </c>
      <c r="HLD22" s="18" t="s">
        <v>255</v>
      </c>
      <c r="HLE22" s="18" t="s">
        <v>255</v>
      </c>
      <c r="HLF22" s="18" t="s">
        <v>255</v>
      </c>
      <c r="HLG22" s="18" t="s">
        <v>255</v>
      </c>
      <c r="HLH22" s="18" t="s">
        <v>255</v>
      </c>
      <c r="HLI22" s="18" t="s">
        <v>255</v>
      </c>
      <c r="HLJ22" s="18" t="s">
        <v>255</v>
      </c>
      <c r="HLK22" s="18" t="s">
        <v>255</v>
      </c>
      <c r="HLL22" s="18" t="s">
        <v>255</v>
      </c>
      <c r="HLM22" s="18" t="s">
        <v>255</v>
      </c>
      <c r="HLN22" s="18" t="s">
        <v>255</v>
      </c>
      <c r="HLO22" s="18" t="s">
        <v>255</v>
      </c>
      <c r="HLP22" s="18" t="s">
        <v>255</v>
      </c>
      <c r="HLQ22" s="18" t="s">
        <v>255</v>
      </c>
      <c r="HLR22" s="18" t="s">
        <v>255</v>
      </c>
      <c r="HLS22" s="18" t="s">
        <v>255</v>
      </c>
      <c r="HLT22" s="18" t="s">
        <v>255</v>
      </c>
      <c r="HLU22" s="18" t="s">
        <v>255</v>
      </c>
      <c r="HLV22" s="18" t="s">
        <v>255</v>
      </c>
      <c r="HLW22" s="18" t="s">
        <v>255</v>
      </c>
      <c r="HLX22" s="18" t="s">
        <v>255</v>
      </c>
      <c r="HLY22" s="18" t="s">
        <v>255</v>
      </c>
      <c r="HLZ22" s="18" t="s">
        <v>255</v>
      </c>
      <c r="HMA22" s="18" t="s">
        <v>255</v>
      </c>
      <c r="HMB22" s="18" t="s">
        <v>255</v>
      </c>
      <c r="HMC22" s="18" t="s">
        <v>255</v>
      </c>
      <c r="HMD22" s="18" t="s">
        <v>255</v>
      </c>
      <c r="HME22" s="18" t="s">
        <v>255</v>
      </c>
      <c r="HMF22" s="18" t="s">
        <v>255</v>
      </c>
      <c r="HMG22" s="18" t="s">
        <v>255</v>
      </c>
      <c r="HMH22" s="18" t="s">
        <v>255</v>
      </c>
      <c r="HMI22" s="18" t="s">
        <v>255</v>
      </c>
      <c r="HMJ22" s="18" t="s">
        <v>255</v>
      </c>
      <c r="HMK22" s="18" t="s">
        <v>255</v>
      </c>
      <c r="HML22" s="18" t="s">
        <v>255</v>
      </c>
      <c r="HMM22" s="18" t="s">
        <v>255</v>
      </c>
      <c r="HMN22" s="18" t="s">
        <v>255</v>
      </c>
      <c r="HMO22" s="18" t="s">
        <v>255</v>
      </c>
      <c r="HMP22" s="18" t="s">
        <v>255</v>
      </c>
      <c r="HMQ22" s="18" t="s">
        <v>255</v>
      </c>
      <c r="HMR22" s="18" t="s">
        <v>255</v>
      </c>
      <c r="HMS22" s="18" t="s">
        <v>255</v>
      </c>
      <c r="HMT22" s="18" t="s">
        <v>255</v>
      </c>
      <c r="HMU22" s="18" t="s">
        <v>255</v>
      </c>
      <c r="HMV22" s="18" t="s">
        <v>255</v>
      </c>
      <c r="HMW22" s="18" t="s">
        <v>255</v>
      </c>
      <c r="HMX22" s="18" t="s">
        <v>255</v>
      </c>
      <c r="HMY22" s="18" t="s">
        <v>255</v>
      </c>
      <c r="HMZ22" s="18" t="s">
        <v>255</v>
      </c>
      <c r="HNA22" s="18" t="s">
        <v>255</v>
      </c>
      <c r="HNB22" s="18" t="s">
        <v>255</v>
      </c>
      <c r="HNC22" s="18" t="s">
        <v>255</v>
      </c>
      <c r="HND22" s="18" t="s">
        <v>255</v>
      </c>
      <c r="HNE22" s="18" t="s">
        <v>255</v>
      </c>
      <c r="HNF22" s="18" t="s">
        <v>255</v>
      </c>
      <c r="HNG22" s="18" t="s">
        <v>255</v>
      </c>
      <c r="HNH22" s="18" t="s">
        <v>255</v>
      </c>
      <c r="HNI22" s="18" t="s">
        <v>255</v>
      </c>
      <c r="HNJ22" s="18" t="s">
        <v>255</v>
      </c>
      <c r="HNK22" s="18" t="s">
        <v>255</v>
      </c>
      <c r="HNL22" s="18" t="s">
        <v>255</v>
      </c>
      <c r="HNM22" s="18" t="s">
        <v>255</v>
      </c>
      <c r="HNN22" s="18" t="s">
        <v>255</v>
      </c>
      <c r="HNO22" s="18" t="s">
        <v>255</v>
      </c>
      <c r="HNP22" s="18" t="s">
        <v>255</v>
      </c>
      <c r="HNQ22" s="18" t="s">
        <v>255</v>
      </c>
      <c r="HNR22" s="18" t="s">
        <v>255</v>
      </c>
      <c r="HNS22" s="18" t="s">
        <v>255</v>
      </c>
      <c r="HNT22" s="18" t="s">
        <v>255</v>
      </c>
      <c r="HNU22" s="18" t="s">
        <v>255</v>
      </c>
      <c r="HNV22" s="18" t="s">
        <v>255</v>
      </c>
      <c r="HNW22" s="18" t="s">
        <v>255</v>
      </c>
      <c r="HNX22" s="18" t="s">
        <v>255</v>
      </c>
      <c r="HNY22" s="18" t="s">
        <v>255</v>
      </c>
      <c r="HNZ22" s="18" t="s">
        <v>255</v>
      </c>
      <c r="HOA22" s="18" t="s">
        <v>255</v>
      </c>
      <c r="HOB22" s="18" t="s">
        <v>255</v>
      </c>
      <c r="HOC22" s="18" t="s">
        <v>255</v>
      </c>
      <c r="HOD22" s="18" t="s">
        <v>255</v>
      </c>
      <c r="HOE22" s="18" t="s">
        <v>255</v>
      </c>
      <c r="HOF22" s="18" t="s">
        <v>255</v>
      </c>
      <c r="HOG22" s="18" t="s">
        <v>255</v>
      </c>
      <c r="HOH22" s="18" t="s">
        <v>255</v>
      </c>
      <c r="HOI22" s="18" t="s">
        <v>255</v>
      </c>
      <c r="HOJ22" s="18" t="s">
        <v>255</v>
      </c>
      <c r="HOK22" s="18" t="s">
        <v>255</v>
      </c>
      <c r="HOL22" s="18" t="s">
        <v>255</v>
      </c>
      <c r="HOM22" s="18" t="s">
        <v>255</v>
      </c>
      <c r="HON22" s="18" t="s">
        <v>255</v>
      </c>
      <c r="HOO22" s="18" t="s">
        <v>255</v>
      </c>
      <c r="HOP22" s="18" t="s">
        <v>255</v>
      </c>
      <c r="HOQ22" s="18" t="s">
        <v>255</v>
      </c>
      <c r="HOR22" s="18" t="s">
        <v>255</v>
      </c>
      <c r="HOS22" s="18" t="s">
        <v>255</v>
      </c>
      <c r="HOT22" s="18" t="s">
        <v>255</v>
      </c>
      <c r="HOU22" s="18" t="s">
        <v>255</v>
      </c>
      <c r="HOV22" s="18" t="s">
        <v>255</v>
      </c>
      <c r="HOW22" s="18" t="s">
        <v>255</v>
      </c>
      <c r="HOX22" s="18" t="s">
        <v>255</v>
      </c>
      <c r="HOY22" s="18" t="s">
        <v>255</v>
      </c>
      <c r="HOZ22" s="18" t="s">
        <v>255</v>
      </c>
      <c r="HPA22" s="18" t="s">
        <v>255</v>
      </c>
      <c r="HPB22" s="18" t="s">
        <v>255</v>
      </c>
      <c r="HPC22" s="18" t="s">
        <v>255</v>
      </c>
      <c r="HPD22" s="18" t="s">
        <v>255</v>
      </c>
      <c r="HPE22" s="18" t="s">
        <v>255</v>
      </c>
      <c r="HPF22" s="18" t="s">
        <v>255</v>
      </c>
      <c r="HPG22" s="18" t="s">
        <v>255</v>
      </c>
      <c r="HPH22" s="18" t="s">
        <v>255</v>
      </c>
      <c r="HPI22" s="18" t="s">
        <v>255</v>
      </c>
      <c r="HPJ22" s="18" t="s">
        <v>255</v>
      </c>
      <c r="HPK22" s="18" t="s">
        <v>255</v>
      </c>
      <c r="HPL22" s="18" t="s">
        <v>255</v>
      </c>
      <c r="HPM22" s="18" t="s">
        <v>255</v>
      </c>
      <c r="HPN22" s="18" t="s">
        <v>255</v>
      </c>
      <c r="HPO22" s="18" t="s">
        <v>255</v>
      </c>
      <c r="HPP22" s="18" t="s">
        <v>255</v>
      </c>
      <c r="HPQ22" s="18" t="s">
        <v>255</v>
      </c>
      <c r="HPR22" s="18" t="s">
        <v>255</v>
      </c>
      <c r="HPS22" s="18" t="s">
        <v>255</v>
      </c>
      <c r="HPT22" s="18" t="s">
        <v>255</v>
      </c>
      <c r="HPU22" s="18" t="s">
        <v>255</v>
      </c>
      <c r="HPV22" s="18" t="s">
        <v>255</v>
      </c>
      <c r="HPW22" s="18" t="s">
        <v>255</v>
      </c>
      <c r="HPX22" s="18" t="s">
        <v>255</v>
      </c>
      <c r="HPY22" s="18" t="s">
        <v>255</v>
      </c>
      <c r="HPZ22" s="18" t="s">
        <v>255</v>
      </c>
      <c r="HQA22" s="18" t="s">
        <v>255</v>
      </c>
      <c r="HQB22" s="18" t="s">
        <v>255</v>
      </c>
      <c r="HQC22" s="18" t="s">
        <v>255</v>
      </c>
      <c r="HQD22" s="18" t="s">
        <v>255</v>
      </c>
      <c r="HQE22" s="18" t="s">
        <v>255</v>
      </c>
      <c r="HQF22" s="18" t="s">
        <v>255</v>
      </c>
      <c r="HQG22" s="18" t="s">
        <v>255</v>
      </c>
      <c r="HQH22" s="18" t="s">
        <v>255</v>
      </c>
      <c r="HQI22" s="18" t="s">
        <v>255</v>
      </c>
      <c r="HQJ22" s="18" t="s">
        <v>255</v>
      </c>
      <c r="HQK22" s="18" t="s">
        <v>255</v>
      </c>
      <c r="HQL22" s="18" t="s">
        <v>255</v>
      </c>
      <c r="HQM22" s="18" t="s">
        <v>255</v>
      </c>
      <c r="HQN22" s="18" t="s">
        <v>255</v>
      </c>
      <c r="HQO22" s="18" t="s">
        <v>255</v>
      </c>
      <c r="HQP22" s="18" t="s">
        <v>255</v>
      </c>
      <c r="HQQ22" s="18" t="s">
        <v>255</v>
      </c>
      <c r="HQR22" s="18" t="s">
        <v>255</v>
      </c>
      <c r="HQS22" s="18" t="s">
        <v>255</v>
      </c>
      <c r="HQT22" s="18" t="s">
        <v>255</v>
      </c>
      <c r="HQU22" s="18" t="s">
        <v>255</v>
      </c>
      <c r="HQV22" s="18" t="s">
        <v>255</v>
      </c>
      <c r="HQW22" s="18" t="s">
        <v>255</v>
      </c>
      <c r="HQX22" s="18" t="s">
        <v>255</v>
      </c>
      <c r="HQY22" s="18" t="s">
        <v>255</v>
      </c>
      <c r="HQZ22" s="18" t="s">
        <v>255</v>
      </c>
      <c r="HRA22" s="18" t="s">
        <v>255</v>
      </c>
      <c r="HRB22" s="18" t="s">
        <v>255</v>
      </c>
      <c r="HRC22" s="18" t="s">
        <v>255</v>
      </c>
      <c r="HRD22" s="18" t="s">
        <v>255</v>
      </c>
      <c r="HRE22" s="18" t="s">
        <v>255</v>
      </c>
      <c r="HRF22" s="18" t="s">
        <v>255</v>
      </c>
      <c r="HRG22" s="18" t="s">
        <v>255</v>
      </c>
      <c r="HRH22" s="18" t="s">
        <v>255</v>
      </c>
      <c r="HRI22" s="18" t="s">
        <v>255</v>
      </c>
      <c r="HRJ22" s="18" t="s">
        <v>255</v>
      </c>
      <c r="HRK22" s="18" t="s">
        <v>255</v>
      </c>
      <c r="HRL22" s="18" t="s">
        <v>255</v>
      </c>
      <c r="HRM22" s="18" t="s">
        <v>255</v>
      </c>
      <c r="HRN22" s="18" t="s">
        <v>255</v>
      </c>
      <c r="HRO22" s="18" t="s">
        <v>255</v>
      </c>
      <c r="HRP22" s="18" t="s">
        <v>255</v>
      </c>
      <c r="HRQ22" s="18" t="s">
        <v>255</v>
      </c>
      <c r="HRR22" s="18" t="s">
        <v>255</v>
      </c>
      <c r="HRS22" s="18" t="s">
        <v>255</v>
      </c>
      <c r="HRT22" s="18" t="s">
        <v>255</v>
      </c>
      <c r="HRU22" s="18" t="s">
        <v>255</v>
      </c>
      <c r="HRV22" s="18" t="s">
        <v>255</v>
      </c>
      <c r="HRW22" s="18" t="s">
        <v>255</v>
      </c>
      <c r="HRX22" s="18" t="s">
        <v>255</v>
      </c>
      <c r="HRY22" s="18" t="s">
        <v>255</v>
      </c>
      <c r="HRZ22" s="18" t="s">
        <v>255</v>
      </c>
      <c r="HSA22" s="18" t="s">
        <v>255</v>
      </c>
      <c r="HSB22" s="18" t="s">
        <v>255</v>
      </c>
      <c r="HSC22" s="18" t="s">
        <v>255</v>
      </c>
      <c r="HSD22" s="18" t="s">
        <v>255</v>
      </c>
      <c r="HSE22" s="18" t="s">
        <v>255</v>
      </c>
      <c r="HSF22" s="18" t="s">
        <v>255</v>
      </c>
      <c r="HSG22" s="18" t="s">
        <v>255</v>
      </c>
      <c r="HSH22" s="18" t="s">
        <v>255</v>
      </c>
      <c r="HSI22" s="18" t="s">
        <v>255</v>
      </c>
      <c r="HSJ22" s="18" t="s">
        <v>255</v>
      </c>
      <c r="HSK22" s="18" t="s">
        <v>255</v>
      </c>
      <c r="HSL22" s="18" t="s">
        <v>255</v>
      </c>
      <c r="HSM22" s="18" t="s">
        <v>255</v>
      </c>
      <c r="HSN22" s="18" t="s">
        <v>255</v>
      </c>
      <c r="HSO22" s="18" t="s">
        <v>255</v>
      </c>
      <c r="HSP22" s="18" t="s">
        <v>255</v>
      </c>
      <c r="HSQ22" s="18" t="s">
        <v>255</v>
      </c>
      <c r="HSR22" s="18" t="s">
        <v>255</v>
      </c>
      <c r="HSS22" s="18" t="s">
        <v>255</v>
      </c>
      <c r="HST22" s="18" t="s">
        <v>255</v>
      </c>
      <c r="HSU22" s="18" t="s">
        <v>255</v>
      </c>
      <c r="HSV22" s="18" t="s">
        <v>255</v>
      </c>
      <c r="HSW22" s="18" t="s">
        <v>255</v>
      </c>
      <c r="HSX22" s="18" t="s">
        <v>255</v>
      </c>
      <c r="HSY22" s="18" t="s">
        <v>255</v>
      </c>
      <c r="HSZ22" s="18" t="s">
        <v>255</v>
      </c>
      <c r="HTA22" s="18" t="s">
        <v>255</v>
      </c>
      <c r="HTB22" s="18" t="s">
        <v>255</v>
      </c>
      <c r="HTC22" s="18" t="s">
        <v>255</v>
      </c>
      <c r="HTD22" s="18" t="s">
        <v>255</v>
      </c>
      <c r="HTE22" s="18" t="s">
        <v>255</v>
      </c>
      <c r="HTF22" s="18" t="s">
        <v>255</v>
      </c>
      <c r="HTG22" s="18" t="s">
        <v>255</v>
      </c>
      <c r="HTH22" s="18" t="s">
        <v>255</v>
      </c>
      <c r="HTI22" s="18" t="s">
        <v>255</v>
      </c>
      <c r="HTJ22" s="18" t="s">
        <v>255</v>
      </c>
      <c r="HTK22" s="18" t="s">
        <v>255</v>
      </c>
      <c r="HTL22" s="18" t="s">
        <v>255</v>
      </c>
      <c r="HTM22" s="18" t="s">
        <v>255</v>
      </c>
      <c r="HTN22" s="18" t="s">
        <v>255</v>
      </c>
      <c r="HTO22" s="18" t="s">
        <v>255</v>
      </c>
      <c r="HTP22" s="18" t="s">
        <v>255</v>
      </c>
      <c r="HTQ22" s="18" t="s">
        <v>255</v>
      </c>
      <c r="HTR22" s="18" t="s">
        <v>255</v>
      </c>
      <c r="HTS22" s="18" t="s">
        <v>255</v>
      </c>
      <c r="HTT22" s="18" t="s">
        <v>255</v>
      </c>
      <c r="HTU22" s="18" t="s">
        <v>255</v>
      </c>
      <c r="HTV22" s="18" t="s">
        <v>255</v>
      </c>
      <c r="HTW22" s="18" t="s">
        <v>255</v>
      </c>
      <c r="HTX22" s="18" t="s">
        <v>255</v>
      </c>
      <c r="HTY22" s="18" t="s">
        <v>255</v>
      </c>
      <c r="HTZ22" s="18" t="s">
        <v>255</v>
      </c>
      <c r="HUA22" s="18" t="s">
        <v>255</v>
      </c>
      <c r="HUB22" s="18" t="s">
        <v>255</v>
      </c>
      <c r="HUC22" s="18" t="s">
        <v>255</v>
      </c>
      <c r="HUD22" s="18" t="s">
        <v>255</v>
      </c>
      <c r="HUE22" s="18" t="s">
        <v>255</v>
      </c>
      <c r="HUF22" s="18" t="s">
        <v>255</v>
      </c>
      <c r="HUG22" s="18" t="s">
        <v>255</v>
      </c>
      <c r="HUH22" s="18" t="s">
        <v>255</v>
      </c>
      <c r="HUI22" s="18" t="s">
        <v>255</v>
      </c>
      <c r="HUJ22" s="18" t="s">
        <v>255</v>
      </c>
      <c r="HUK22" s="18" t="s">
        <v>255</v>
      </c>
      <c r="HUL22" s="18" t="s">
        <v>255</v>
      </c>
      <c r="HUM22" s="18" t="s">
        <v>255</v>
      </c>
      <c r="HUN22" s="18" t="s">
        <v>255</v>
      </c>
      <c r="HUO22" s="18" t="s">
        <v>255</v>
      </c>
      <c r="HUP22" s="18" t="s">
        <v>255</v>
      </c>
      <c r="HUQ22" s="18" t="s">
        <v>255</v>
      </c>
      <c r="HUR22" s="18" t="s">
        <v>255</v>
      </c>
      <c r="HUS22" s="18" t="s">
        <v>255</v>
      </c>
      <c r="HUT22" s="18" t="s">
        <v>255</v>
      </c>
      <c r="HUU22" s="18" t="s">
        <v>255</v>
      </c>
      <c r="HUV22" s="18" t="s">
        <v>255</v>
      </c>
      <c r="HUW22" s="18" t="s">
        <v>255</v>
      </c>
      <c r="HUX22" s="18" t="s">
        <v>255</v>
      </c>
      <c r="HUY22" s="18" t="s">
        <v>255</v>
      </c>
      <c r="HUZ22" s="18" t="s">
        <v>255</v>
      </c>
      <c r="HVA22" s="18" t="s">
        <v>255</v>
      </c>
      <c r="HVB22" s="18" t="s">
        <v>255</v>
      </c>
      <c r="HVC22" s="18" t="s">
        <v>255</v>
      </c>
      <c r="HVD22" s="18" t="s">
        <v>255</v>
      </c>
      <c r="HVE22" s="18" t="s">
        <v>255</v>
      </c>
      <c r="HVF22" s="18" t="s">
        <v>255</v>
      </c>
      <c r="HVG22" s="18" t="s">
        <v>255</v>
      </c>
      <c r="HVH22" s="18" t="s">
        <v>255</v>
      </c>
      <c r="HVI22" s="18" t="s">
        <v>255</v>
      </c>
      <c r="HVJ22" s="18" t="s">
        <v>255</v>
      </c>
      <c r="HVK22" s="18" t="s">
        <v>255</v>
      </c>
      <c r="HVL22" s="18" t="s">
        <v>255</v>
      </c>
      <c r="HVM22" s="18" t="s">
        <v>255</v>
      </c>
      <c r="HVN22" s="18" t="s">
        <v>255</v>
      </c>
      <c r="HVO22" s="18" t="s">
        <v>255</v>
      </c>
      <c r="HVP22" s="18" t="s">
        <v>255</v>
      </c>
      <c r="HVQ22" s="18" t="s">
        <v>255</v>
      </c>
      <c r="HVR22" s="18" t="s">
        <v>255</v>
      </c>
      <c r="HVS22" s="18" t="s">
        <v>255</v>
      </c>
      <c r="HVT22" s="18" t="s">
        <v>255</v>
      </c>
      <c r="HVU22" s="18" t="s">
        <v>255</v>
      </c>
      <c r="HVV22" s="18" t="s">
        <v>255</v>
      </c>
      <c r="HVW22" s="18" t="s">
        <v>255</v>
      </c>
      <c r="HVX22" s="18" t="s">
        <v>255</v>
      </c>
      <c r="HVY22" s="18" t="s">
        <v>255</v>
      </c>
      <c r="HVZ22" s="18" t="s">
        <v>255</v>
      </c>
      <c r="HWA22" s="18" t="s">
        <v>255</v>
      </c>
      <c r="HWB22" s="18" t="s">
        <v>255</v>
      </c>
      <c r="HWC22" s="18" t="s">
        <v>255</v>
      </c>
      <c r="HWD22" s="18" t="s">
        <v>255</v>
      </c>
      <c r="HWE22" s="18" t="s">
        <v>255</v>
      </c>
      <c r="HWF22" s="18" t="s">
        <v>255</v>
      </c>
      <c r="HWG22" s="18" t="s">
        <v>255</v>
      </c>
      <c r="HWH22" s="18" t="s">
        <v>255</v>
      </c>
      <c r="HWI22" s="18" t="s">
        <v>255</v>
      </c>
      <c r="HWJ22" s="18" t="s">
        <v>255</v>
      </c>
      <c r="HWK22" s="18" t="s">
        <v>255</v>
      </c>
      <c r="HWL22" s="18" t="s">
        <v>255</v>
      </c>
      <c r="HWM22" s="18" t="s">
        <v>255</v>
      </c>
      <c r="HWN22" s="18" t="s">
        <v>255</v>
      </c>
      <c r="HWO22" s="18" t="s">
        <v>255</v>
      </c>
      <c r="HWP22" s="18" t="s">
        <v>255</v>
      </c>
      <c r="HWQ22" s="18" t="s">
        <v>255</v>
      </c>
      <c r="HWR22" s="18" t="s">
        <v>255</v>
      </c>
      <c r="HWS22" s="18" t="s">
        <v>255</v>
      </c>
      <c r="HWT22" s="18" t="s">
        <v>255</v>
      </c>
      <c r="HWU22" s="18" t="s">
        <v>255</v>
      </c>
      <c r="HWV22" s="18" t="s">
        <v>255</v>
      </c>
      <c r="HWW22" s="18" t="s">
        <v>255</v>
      </c>
      <c r="HWX22" s="18" t="s">
        <v>255</v>
      </c>
      <c r="HWY22" s="18" t="s">
        <v>255</v>
      </c>
      <c r="HWZ22" s="18" t="s">
        <v>255</v>
      </c>
      <c r="HXA22" s="18" t="s">
        <v>255</v>
      </c>
      <c r="HXB22" s="18" t="s">
        <v>255</v>
      </c>
      <c r="HXC22" s="18" t="s">
        <v>255</v>
      </c>
      <c r="HXD22" s="18" t="s">
        <v>255</v>
      </c>
      <c r="HXE22" s="18" t="s">
        <v>255</v>
      </c>
      <c r="HXF22" s="18" t="s">
        <v>255</v>
      </c>
      <c r="HXG22" s="18" t="s">
        <v>255</v>
      </c>
      <c r="HXH22" s="18" t="s">
        <v>255</v>
      </c>
      <c r="HXI22" s="18" t="s">
        <v>255</v>
      </c>
      <c r="HXJ22" s="18" t="s">
        <v>255</v>
      </c>
      <c r="HXK22" s="18" t="s">
        <v>255</v>
      </c>
      <c r="HXL22" s="18" t="s">
        <v>255</v>
      </c>
      <c r="HXM22" s="18" t="s">
        <v>255</v>
      </c>
      <c r="HXN22" s="18" t="s">
        <v>255</v>
      </c>
      <c r="HXO22" s="18" t="s">
        <v>255</v>
      </c>
      <c r="HXP22" s="18" t="s">
        <v>255</v>
      </c>
      <c r="HXQ22" s="18" t="s">
        <v>255</v>
      </c>
      <c r="HXR22" s="18" t="s">
        <v>255</v>
      </c>
      <c r="HXS22" s="18" t="s">
        <v>255</v>
      </c>
      <c r="HXT22" s="18" t="s">
        <v>255</v>
      </c>
      <c r="HXU22" s="18" t="s">
        <v>255</v>
      </c>
      <c r="HXV22" s="18" t="s">
        <v>255</v>
      </c>
      <c r="HXW22" s="18" t="s">
        <v>255</v>
      </c>
      <c r="HXX22" s="18" t="s">
        <v>255</v>
      </c>
      <c r="HXY22" s="18" t="s">
        <v>255</v>
      </c>
      <c r="HXZ22" s="18" t="s">
        <v>255</v>
      </c>
      <c r="HYA22" s="18" t="s">
        <v>255</v>
      </c>
      <c r="HYB22" s="18" t="s">
        <v>255</v>
      </c>
      <c r="HYC22" s="18" t="s">
        <v>255</v>
      </c>
      <c r="HYD22" s="18" t="s">
        <v>255</v>
      </c>
      <c r="HYE22" s="18" t="s">
        <v>255</v>
      </c>
      <c r="HYF22" s="18" t="s">
        <v>255</v>
      </c>
      <c r="HYG22" s="18" t="s">
        <v>255</v>
      </c>
      <c r="HYH22" s="18" t="s">
        <v>255</v>
      </c>
      <c r="HYI22" s="18" t="s">
        <v>255</v>
      </c>
      <c r="HYJ22" s="18" t="s">
        <v>255</v>
      </c>
      <c r="HYK22" s="18" t="s">
        <v>255</v>
      </c>
      <c r="HYL22" s="18" t="s">
        <v>255</v>
      </c>
      <c r="HYM22" s="18" t="s">
        <v>255</v>
      </c>
      <c r="HYN22" s="18" t="s">
        <v>255</v>
      </c>
      <c r="HYO22" s="18" t="s">
        <v>255</v>
      </c>
      <c r="HYP22" s="18" t="s">
        <v>255</v>
      </c>
      <c r="HYQ22" s="18" t="s">
        <v>255</v>
      </c>
      <c r="HYR22" s="18" t="s">
        <v>255</v>
      </c>
      <c r="HYS22" s="18" t="s">
        <v>255</v>
      </c>
      <c r="HYT22" s="18" t="s">
        <v>255</v>
      </c>
      <c r="HYU22" s="18" t="s">
        <v>255</v>
      </c>
      <c r="HYV22" s="18" t="s">
        <v>255</v>
      </c>
      <c r="HYW22" s="18" t="s">
        <v>255</v>
      </c>
      <c r="HYX22" s="18" t="s">
        <v>255</v>
      </c>
      <c r="HYY22" s="18" t="s">
        <v>255</v>
      </c>
      <c r="HYZ22" s="18" t="s">
        <v>255</v>
      </c>
      <c r="HZA22" s="18" t="s">
        <v>255</v>
      </c>
      <c r="HZB22" s="18" t="s">
        <v>255</v>
      </c>
      <c r="HZC22" s="18" t="s">
        <v>255</v>
      </c>
      <c r="HZD22" s="18" t="s">
        <v>255</v>
      </c>
      <c r="HZE22" s="18" t="s">
        <v>255</v>
      </c>
      <c r="HZF22" s="18" t="s">
        <v>255</v>
      </c>
      <c r="HZG22" s="18" t="s">
        <v>255</v>
      </c>
      <c r="HZH22" s="18" t="s">
        <v>255</v>
      </c>
      <c r="HZI22" s="18" t="s">
        <v>255</v>
      </c>
      <c r="HZJ22" s="18" t="s">
        <v>255</v>
      </c>
      <c r="HZK22" s="18" t="s">
        <v>255</v>
      </c>
      <c r="HZL22" s="18" t="s">
        <v>255</v>
      </c>
      <c r="HZM22" s="18" t="s">
        <v>255</v>
      </c>
      <c r="HZN22" s="18" t="s">
        <v>255</v>
      </c>
      <c r="HZO22" s="18" t="s">
        <v>255</v>
      </c>
      <c r="HZP22" s="18" t="s">
        <v>255</v>
      </c>
      <c r="HZQ22" s="18" t="s">
        <v>255</v>
      </c>
      <c r="HZR22" s="18" t="s">
        <v>255</v>
      </c>
      <c r="HZS22" s="18" t="s">
        <v>255</v>
      </c>
      <c r="HZT22" s="18" t="s">
        <v>255</v>
      </c>
      <c r="HZU22" s="18" t="s">
        <v>255</v>
      </c>
      <c r="HZV22" s="18" t="s">
        <v>255</v>
      </c>
      <c r="HZW22" s="18" t="s">
        <v>255</v>
      </c>
      <c r="HZX22" s="18" t="s">
        <v>255</v>
      </c>
      <c r="HZY22" s="18" t="s">
        <v>255</v>
      </c>
      <c r="HZZ22" s="18" t="s">
        <v>255</v>
      </c>
      <c r="IAA22" s="18" t="s">
        <v>255</v>
      </c>
      <c r="IAB22" s="18" t="s">
        <v>255</v>
      </c>
      <c r="IAC22" s="18" t="s">
        <v>255</v>
      </c>
      <c r="IAD22" s="18" t="s">
        <v>255</v>
      </c>
      <c r="IAE22" s="18" t="s">
        <v>255</v>
      </c>
      <c r="IAF22" s="18" t="s">
        <v>255</v>
      </c>
      <c r="IAG22" s="18" t="s">
        <v>255</v>
      </c>
      <c r="IAH22" s="18" t="s">
        <v>255</v>
      </c>
      <c r="IAI22" s="18" t="s">
        <v>255</v>
      </c>
      <c r="IAJ22" s="18" t="s">
        <v>255</v>
      </c>
      <c r="IAK22" s="18" t="s">
        <v>255</v>
      </c>
      <c r="IAL22" s="18" t="s">
        <v>255</v>
      </c>
      <c r="IAM22" s="18" t="s">
        <v>255</v>
      </c>
      <c r="IAN22" s="18" t="s">
        <v>255</v>
      </c>
      <c r="IAO22" s="18" t="s">
        <v>255</v>
      </c>
      <c r="IAP22" s="18" t="s">
        <v>255</v>
      </c>
      <c r="IAQ22" s="18" t="s">
        <v>255</v>
      </c>
      <c r="IAR22" s="18" t="s">
        <v>255</v>
      </c>
      <c r="IAS22" s="18" t="s">
        <v>255</v>
      </c>
      <c r="IAT22" s="18" t="s">
        <v>255</v>
      </c>
      <c r="IAU22" s="18" t="s">
        <v>255</v>
      </c>
      <c r="IAV22" s="18" t="s">
        <v>255</v>
      </c>
      <c r="IAW22" s="18" t="s">
        <v>255</v>
      </c>
      <c r="IAX22" s="18" t="s">
        <v>255</v>
      </c>
      <c r="IAY22" s="18" t="s">
        <v>255</v>
      </c>
      <c r="IAZ22" s="18" t="s">
        <v>255</v>
      </c>
      <c r="IBA22" s="18" t="s">
        <v>255</v>
      </c>
      <c r="IBB22" s="18" t="s">
        <v>255</v>
      </c>
      <c r="IBC22" s="18" t="s">
        <v>255</v>
      </c>
      <c r="IBD22" s="18" t="s">
        <v>255</v>
      </c>
      <c r="IBE22" s="18" t="s">
        <v>255</v>
      </c>
      <c r="IBF22" s="18" t="s">
        <v>255</v>
      </c>
      <c r="IBG22" s="18" t="s">
        <v>255</v>
      </c>
      <c r="IBH22" s="18" t="s">
        <v>255</v>
      </c>
      <c r="IBI22" s="18" t="s">
        <v>255</v>
      </c>
      <c r="IBJ22" s="18" t="s">
        <v>255</v>
      </c>
      <c r="IBK22" s="18" t="s">
        <v>255</v>
      </c>
      <c r="IBL22" s="18" t="s">
        <v>255</v>
      </c>
      <c r="IBM22" s="18" t="s">
        <v>255</v>
      </c>
      <c r="IBN22" s="18" t="s">
        <v>255</v>
      </c>
      <c r="IBO22" s="18" t="s">
        <v>255</v>
      </c>
      <c r="IBP22" s="18" t="s">
        <v>255</v>
      </c>
      <c r="IBQ22" s="18" t="s">
        <v>255</v>
      </c>
      <c r="IBR22" s="18" t="s">
        <v>255</v>
      </c>
      <c r="IBS22" s="18" t="s">
        <v>255</v>
      </c>
      <c r="IBT22" s="18" t="s">
        <v>255</v>
      </c>
      <c r="IBU22" s="18" t="s">
        <v>255</v>
      </c>
      <c r="IBV22" s="18" t="s">
        <v>255</v>
      </c>
      <c r="IBW22" s="18" t="s">
        <v>255</v>
      </c>
      <c r="IBX22" s="18" t="s">
        <v>255</v>
      </c>
      <c r="IBY22" s="18" t="s">
        <v>255</v>
      </c>
      <c r="IBZ22" s="18" t="s">
        <v>255</v>
      </c>
      <c r="ICA22" s="18" t="s">
        <v>255</v>
      </c>
      <c r="ICB22" s="18" t="s">
        <v>255</v>
      </c>
      <c r="ICC22" s="18" t="s">
        <v>255</v>
      </c>
      <c r="ICD22" s="18" t="s">
        <v>255</v>
      </c>
      <c r="ICE22" s="18" t="s">
        <v>255</v>
      </c>
      <c r="ICF22" s="18" t="s">
        <v>255</v>
      </c>
      <c r="ICG22" s="18" t="s">
        <v>255</v>
      </c>
      <c r="ICH22" s="18" t="s">
        <v>255</v>
      </c>
      <c r="ICI22" s="18" t="s">
        <v>255</v>
      </c>
      <c r="ICJ22" s="18" t="s">
        <v>255</v>
      </c>
      <c r="ICK22" s="18" t="s">
        <v>255</v>
      </c>
      <c r="ICL22" s="18" t="s">
        <v>255</v>
      </c>
      <c r="ICM22" s="18" t="s">
        <v>255</v>
      </c>
      <c r="ICN22" s="18" t="s">
        <v>255</v>
      </c>
      <c r="ICO22" s="18" t="s">
        <v>255</v>
      </c>
      <c r="ICP22" s="18" t="s">
        <v>255</v>
      </c>
      <c r="ICQ22" s="18" t="s">
        <v>255</v>
      </c>
      <c r="ICR22" s="18" t="s">
        <v>255</v>
      </c>
      <c r="ICS22" s="18" t="s">
        <v>255</v>
      </c>
      <c r="ICT22" s="18" t="s">
        <v>255</v>
      </c>
      <c r="ICU22" s="18" t="s">
        <v>255</v>
      </c>
      <c r="ICV22" s="18" t="s">
        <v>255</v>
      </c>
      <c r="ICW22" s="18" t="s">
        <v>255</v>
      </c>
      <c r="ICX22" s="18" t="s">
        <v>255</v>
      </c>
      <c r="ICY22" s="18" t="s">
        <v>255</v>
      </c>
      <c r="ICZ22" s="18" t="s">
        <v>255</v>
      </c>
      <c r="IDA22" s="18" t="s">
        <v>255</v>
      </c>
      <c r="IDB22" s="18" t="s">
        <v>255</v>
      </c>
      <c r="IDC22" s="18" t="s">
        <v>255</v>
      </c>
      <c r="IDD22" s="18" t="s">
        <v>255</v>
      </c>
      <c r="IDE22" s="18" t="s">
        <v>255</v>
      </c>
      <c r="IDF22" s="18" t="s">
        <v>255</v>
      </c>
      <c r="IDG22" s="18" t="s">
        <v>255</v>
      </c>
      <c r="IDH22" s="18" t="s">
        <v>255</v>
      </c>
      <c r="IDI22" s="18" t="s">
        <v>255</v>
      </c>
      <c r="IDJ22" s="18" t="s">
        <v>255</v>
      </c>
      <c r="IDK22" s="18" t="s">
        <v>255</v>
      </c>
      <c r="IDL22" s="18" t="s">
        <v>255</v>
      </c>
      <c r="IDM22" s="18" t="s">
        <v>255</v>
      </c>
      <c r="IDN22" s="18" t="s">
        <v>255</v>
      </c>
      <c r="IDO22" s="18" t="s">
        <v>255</v>
      </c>
      <c r="IDP22" s="18" t="s">
        <v>255</v>
      </c>
      <c r="IDQ22" s="18" t="s">
        <v>255</v>
      </c>
      <c r="IDR22" s="18" t="s">
        <v>255</v>
      </c>
      <c r="IDS22" s="18" t="s">
        <v>255</v>
      </c>
      <c r="IDT22" s="18" t="s">
        <v>255</v>
      </c>
      <c r="IDU22" s="18" t="s">
        <v>255</v>
      </c>
      <c r="IDV22" s="18" t="s">
        <v>255</v>
      </c>
      <c r="IDW22" s="18" t="s">
        <v>255</v>
      </c>
      <c r="IDX22" s="18" t="s">
        <v>255</v>
      </c>
      <c r="IDY22" s="18" t="s">
        <v>255</v>
      </c>
      <c r="IDZ22" s="18" t="s">
        <v>255</v>
      </c>
      <c r="IEA22" s="18" t="s">
        <v>255</v>
      </c>
      <c r="IEB22" s="18" t="s">
        <v>255</v>
      </c>
      <c r="IEC22" s="18" t="s">
        <v>255</v>
      </c>
      <c r="IED22" s="18" t="s">
        <v>255</v>
      </c>
      <c r="IEE22" s="18" t="s">
        <v>255</v>
      </c>
      <c r="IEF22" s="18" t="s">
        <v>255</v>
      </c>
      <c r="IEG22" s="18" t="s">
        <v>255</v>
      </c>
      <c r="IEH22" s="18" t="s">
        <v>255</v>
      </c>
      <c r="IEI22" s="18" t="s">
        <v>255</v>
      </c>
      <c r="IEJ22" s="18" t="s">
        <v>255</v>
      </c>
      <c r="IEK22" s="18" t="s">
        <v>255</v>
      </c>
      <c r="IEL22" s="18" t="s">
        <v>255</v>
      </c>
      <c r="IEM22" s="18" t="s">
        <v>255</v>
      </c>
      <c r="IEN22" s="18" t="s">
        <v>255</v>
      </c>
      <c r="IEO22" s="18" t="s">
        <v>255</v>
      </c>
      <c r="IEP22" s="18" t="s">
        <v>255</v>
      </c>
      <c r="IEQ22" s="18" t="s">
        <v>255</v>
      </c>
      <c r="IER22" s="18" t="s">
        <v>255</v>
      </c>
      <c r="IES22" s="18" t="s">
        <v>255</v>
      </c>
      <c r="IET22" s="18" t="s">
        <v>255</v>
      </c>
      <c r="IEU22" s="18" t="s">
        <v>255</v>
      </c>
      <c r="IEV22" s="18" t="s">
        <v>255</v>
      </c>
      <c r="IEW22" s="18" t="s">
        <v>255</v>
      </c>
      <c r="IEX22" s="18" t="s">
        <v>255</v>
      </c>
      <c r="IEY22" s="18" t="s">
        <v>255</v>
      </c>
      <c r="IEZ22" s="18" t="s">
        <v>255</v>
      </c>
      <c r="IFA22" s="18" t="s">
        <v>255</v>
      </c>
      <c r="IFB22" s="18" t="s">
        <v>255</v>
      </c>
      <c r="IFC22" s="18" t="s">
        <v>255</v>
      </c>
      <c r="IFD22" s="18" t="s">
        <v>255</v>
      </c>
      <c r="IFE22" s="18" t="s">
        <v>255</v>
      </c>
      <c r="IFF22" s="18" t="s">
        <v>255</v>
      </c>
      <c r="IFG22" s="18" t="s">
        <v>255</v>
      </c>
      <c r="IFH22" s="18" t="s">
        <v>255</v>
      </c>
      <c r="IFI22" s="18" t="s">
        <v>255</v>
      </c>
      <c r="IFJ22" s="18" t="s">
        <v>255</v>
      </c>
      <c r="IFK22" s="18" t="s">
        <v>255</v>
      </c>
      <c r="IFL22" s="18" t="s">
        <v>255</v>
      </c>
      <c r="IFM22" s="18" t="s">
        <v>255</v>
      </c>
      <c r="IFN22" s="18" t="s">
        <v>255</v>
      </c>
      <c r="IFO22" s="18" t="s">
        <v>255</v>
      </c>
      <c r="IFP22" s="18" t="s">
        <v>255</v>
      </c>
      <c r="IFQ22" s="18" t="s">
        <v>255</v>
      </c>
      <c r="IFR22" s="18" t="s">
        <v>255</v>
      </c>
      <c r="IFS22" s="18" t="s">
        <v>255</v>
      </c>
      <c r="IFT22" s="18" t="s">
        <v>255</v>
      </c>
      <c r="IFU22" s="18" t="s">
        <v>255</v>
      </c>
      <c r="IFV22" s="18" t="s">
        <v>255</v>
      </c>
      <c r="IFW22" s="18" t="s">
        <v>255</v>
      </c>
      <c r="IFX22" s="18" t="s">
        <v>255</v>
      </c>
      <c r="IFY22" s="18" t="s">
        <v>255</v>
      </c>
      <c r="IFZ22" s="18" t="s">
        <v>255</v>
      </c>
      <c r="IGA22" s="18" t="s">
        <v>255</v>
      </c>
      <c r="IGB22" s="18" t="s">
        <v>255</v>
      </c>
      <c r="IGC22" s="18" t="s">
        <v>255</v>
      </c>
      <c r="IGD22" s="18" t="s">
        <v>255</v>
      </c>
      <c r="IGE22" s="18" t="s">
        <v>255</v>
      </c>
      <c r="IGF22" s="18" t="s">
        <v>255</v>
      </c>
      <c r="IGG22" s="18" t="s">
        <v>255</v>
      </c>
      <c r="IGH22" s="18" t="s">
        <v>255</v>
      </c>
      <c r="IGI22" s="18" t="s">
        <v>255</v>
      </c>
      <c r="IGJ22" s="18" t="s">
        <v>255</v>
      </c>
      <c r="IGK22" s="18" t="s">
        <v>255</v>
      </c>
      <c r="IGL22" s="18" t="s">
        <v>255</v>
      </c>
      <c r="IGM22" s="18" t="s">
        <v>255</v>
      </c>
      <c r="IGN22" s="18" t="s">
        <v>255</v>
      </c>
      <c r="IGO22" s="18" t="s">
        <v>255</v>
      </c>
      <c r="IGP22" s="18" t="s">
        <v>255</v>
      </c>
      <c r="IGQ22" s="18" t="s">
        <v>255</v>
      </c>
      <c r="IGR22" s="18" t="s">
        <v>255</v>
      </c>
      <c r="IGS22" s="18" t="s">
        <v>255</v>
      </c>
      <c r="IGT22" s="18" t="s">
        <v>255</v>
      </c>
      <c r="IGU22" s="18" t="s">
        <v>255</v>
      </c>
      <c r="IGV22" s="18" t="s">
        <v>255</v>
      </c>
      <c r="IGW22" s="18" t="s">
        <v>255</v>
      </c>
      <c r="IGX22" s="18" t="s">
        <v>255</v>
      </c>
      <c r="IGY22" s="18" t="s">
        <v>255</v>
      </c>
      <c r="IGZ22" s="18" t="s">
        <v>255</v>
      </c>
      <c r="IHA22" s="18" t="s">
        <v>255</v>
      </c>
      <c r="IHB22" s="18" t="s">
        <v>255</v>
      </c>
      <c r="IHC22" s="18" t="s">
        <v>255</v>
      </c>
      <c r="IHD22" s="18" t="s">
        <v>255</v>
      </c>
      <c r="IHE22" s="18" t="s">
        <v>255</v>
      </c>
      <c r="IHF22" s="18" t="s">
        <v>255</v>
      </c>
      <c r="IHG22" s="18" t="s">
        <v>255</v>
      </c>
      <c r="IHH22" s="18" t="s">
        <v>255</v>
      </c>
      <c r="IHI22" s="18" t="s">
        <v>255</v>
      </c>
      <c r="IHJ22" s="18" t="s">
        <v>255</v>
      </c>
      <c r="IHK22" s="18" t="s">
        <v>255</v>
      </c>
      <c r="IHL22" s="18" t="s">
        <v>255</v>
      </c>
      <c r="IHM22" s="18" t="s">
        <v>255</v>
      </c>
      <c r="IHN22" s="18" t="s">
        <v>255</v>
      </c>
      <c r="IHO22" s="18" t="s">
        <v>255</v>
      </c>
      <c r="IHP22" s="18" t="s">
        <v>255</v>
      </c>
      <c r="IHQ22" s="18" t="s">
        <v>255</v>
      </c>
      <c r="IHR22" s="18" t="s">
        <v>255</v>
      </c>
      <c r="IHS22" s="18" t="s">
        <v>255</v>
      </c>
      <c r="IHT22" s="18" t="s">
        <v>255</v>
      </c>
      <c r="IHU22" s="18" t="s">
        <v>255</v>
      </c>
      <c r="IHV22" s="18" t="s">
        <v>255</v>
      </c>
      <c r="IHW22" s="18" t="s">
        <v>255</v>
      </c>
      <c r="IHX22" s="18" t="s">
        <v>255</v>
      </c>
      <c r="IHY22" s="18" t="s">
        <v>255</v>
      </c>
      <c r="IHZ22" s="18" t="s">
        <v>255</v>
      </c>
      <c r="IIA22" s="18" t="s">
        <v>255</v>
      </c>
      <c r="IIB22" s="18" t="s">
        <v>255</v>
      </c>
      <c r="IIC22" s="18" t="s">
        <v>255</v>
      </c>
      <c r="IID22" s="18" t="s">
        <v>255</v>
      </c>
      <c r="IIE22" s="18" t="s">
        <v>255</v>
      </c>
      <c r="IIF22" s="18" t="s">
        <v>255</v>
      </c>
      <c r="IIG22" s="18" t="s">
        <v>255</v>
      </c>
      <c r="IIH22" s="18" t="s">
        <v>255</v>
      </c>
      <c r="III22" s="18" t="s">
        <v>255</v>
      </c>
      <c r="IIJ22" s="18" t="s">
        <v>255</v>
      </c>
      <c r="IIK22" s="18" t="s">
        <v>255</v>
      </c>
      <c r="IIL22" s="18" t="s">
        <v>255</v>
      </c>
      <c r="IIM22" s="18" t="s">
        <v>255</v>
      </c>
      <c r="IIN22" s="18" t="s">
        <v>255</v>
      </c>
      <c r="IIO22" s="18" t="s">
        <v>255</v>
      </c>
      <c r="IIP22" s="18" t="s">
        <v>255</v>
      </c>
      <c r="IIQ22" s="18" t="s">
        <v>255</v>
      </c>
      <c r="IIR22" s="18" t="s">
        <v>255</v>
      </c>
      <c r="IIS22" s="18" t="s">
        <v>255</v>
      </c>
      <c r="IIT22" s="18" t="s">
        <v>255</v>
      </c>
      <c r="IIU22" s="18" t="s">
        <v>255</v>
      </c>
      <c r="IIV22" s="18" t="s">
        <v>255</v>
      </c>
      <c r="IIW22" s="18" t="s">
        <v>255</v>
      </c>
      <c r="IIX22" s="18" t="s">
        <v>255</v>
      </c>
      <c r="IIY22" s="18" t="s">
        <v>255</v>
      </c>
      <c r="IIZ22" s="18" t="s">
        <v>255</v>
      </c>
      <c r="IJA22" s="18" t="s">
        <v>255</v>
      </c>
      <c r="IJB22" s="18" t="s">
        <v>255</v>
      </c>
      <c r="IJC22" s="18" t="s">
        <v>255</v>
      </c>
      <c r="IJD22" s="18" t="s">
        <v>255</v>
      </c>
      <c r="IJE22" s="18" t="s">
        <v>255</v>
      </c>
      <c r="IJF22" s="18" t="s">
        <v>255</v>
      </c>
      <c r="IJG22" s="18" t="s">
        <v>255</v>
      </c>
      <c r="IJH22" s="18" t="s">
        <v>255</v>
      </c>
      <c r="IJI22" s="18" t="s">
        <v>255</v>
      </c>
      <c r="IJJ22" s="18" t="s">
        <v>255</v>
      </c>
      <c r="IJK22" s="18" t="s">
        <v>255</v>
      </c>
      <c r="IJL22" s="18" t="s">
        <v>255</v>
      </c>
      <c r="IJM22" s="18" t="s">
        <v>255</v>
      </c>
      <c r="IJN22" s="18" t="s">
        <v>255</v>
      </c>
      <c r="IJO22" s="18" t="s">
        <v>255</v>
      </c>
      <c r="IJP22" s="18" t="s">
        <v>255</v>
      </c>
      <c r="IJQ22" s="18" t="s">
        <v>255</v>
      </c>
      <c r="IJR22" s="18" t="s">
        <v>255</v>
      </c>
      <c r="IJS22" s="18" t="s">
        <v>255</v>
      </c>
      <c r="IJT22" s="18" t="s">
        <v>255</v>
      </c>
      <c r="IJU22" s="18" t="s">
        <v>255</v>
      </c>
      <c r="IJV22" s="18" t="s">
        <v>255</v>
      </c>
      <c r="IJW22" s="18" t="s">
        <v>255</v>
      </c>
      <c r="IJX22" s="18" t="s">
        <v>255</v>
      </c>
      <c r="IJY22" s="18" t="s">
        <v>255</v>
      </c>
      <c r="IJZ22" s="18" t="s">
        <v>255</v>
      </c>
      <c r="IKA22" s="18" t="s">
        <v>255</v>
      </c>
      <c r="IKB22" s="18" t="s">
        <v>255</v>
      </c>
      <c r="IKC22" s="18" t="s">
        <v>255</v>
      </c>
      <c r="IKD22" s="18" t="s">
        <v>255</v>
      </c>
      <c r="IKE22" s="18" t="s">
        <v>255</v>
      </c>
      <c r="IKF22" s="18" t="s">
        <v>255</v>
      </c>
      <c r="IKG22" s="18" t="s">
        <v>255</v>
      </c>
      <c r="IKH22" s="18" t="s">
        <v>255</v>
      </c>
      <c r="IKI22" s="18" t="s">
        <v>255</v>
      </c>
      <c r="IKJ22" s="18" t="s">
        <v>255</v>
      </c>
      <c r="IKK22" s="18" t="s">
        <v>255</v>
      </c>
      <c r="IKL22" s="18" t="s">
        <v>255</v>
      </c>
      <c r="IKM22" s="18" t="s">
        <v>255</v>
      </c>
      <c r="IKN22" s="18" t="s">
        <v>255</v>
      </c>
      <c r="IKO22" s="18" t="s">
        <v>255</v>
      </c>
      <c r="IKP22" s="18" t="s">
        <v>255</v>
      </c>
      <c r="IKQ22" s="18" t="s">
        <v>255</v>
      </c>
      <c r="IKR22" s="18" t="s">
        <v>255</v>
      </c>
      <c r="IKS22" s="18" t="s">
        <v>255</v>
      </c>
      <c r="IKT22" s="18" t="s">
        <v>255</v>
      </c>
      <c r="IKU22" s="18" t="s">
        <v>255</v>
      </c>
      <c r="IKV22" s="18" t="s">
        <v>255</v>
      </c>
      <c r="IKW22" s="18" t="s">
        <v>255</v>
      </c>
      <c r="IKX22" s="18" t="s">
        <v>255</v>
      </c>
      <c r="IKY22" s="18" t="s">
        <v>255</v>
      </c>
      <c r="IKZ22" s="18" t="s">
        <v>255</v>
      </c>
      <c r="ILA22" s="18" t="s">
        <v>255</v>
      </c>
      <c r="ILB22" s="18" t="s">
        <v>255</v>
      </c>
      <c r="ILC22" s="18" t="s">
        <v>255</v>
      </c>
      <c r="ILD22" s="18" t="s">
        <v>255</v>
      </c>
      <c r="ILE22" s="18" t="s">
        <v>255</v>
      </c>
      <c r="ILF22" s="18" t="s">
        <v>255</v>
      </c>
      <c r="ILG22" s="18" t="s">
        <v>255</v>
      </c>
      <c r="ILH22" s="18" t="s">
        <v>255</v>
      </c>
      <c r="ILI22" s="18" t="s">
        <v>255</v>
      </c>
      <c r="ILJ22" s="18" t="s">
        <v>255</v>
      </c>
      <c r="ILK22" s="18" t="s">
        <v>255</v>
      </c>
      <c r="ILL22" s="18" t="s">
        <v>255</v>
      </c>
      <c r="ILM22" s="18" t="s">
        <v>255</v>
      </c>
      <c r="ILN22" s="18" t="s">
        <v>255</v>
      </c>
      <c r="ILO22" s="18" t="s">
        <v>255</v>
      </c>
      <c r="ILP22" s="18" t="s">
        <v>255</v>
      </c>
      <c r="ILQ22" s="18" t="s">
        <v>255</v>
      </c>
      <c r="ILR22" s="18" t="s">
        <v>255</v>
      </c>
      <c r="ILS22" s="18" t="s">
        <v>255</v>
      </c>
      <c r="ILT22" s="18" t="s">
        <v>255</v>
      </c>
      <c r="ILU22" s="18" t="s">
        <v>255</v>
      </c>
      <c r="ILV22" s="18" t="s">
        <v>255</v>
      </c>
      <c r="ILW22" s="18" t="s">
        <v>255</v>
      </c>
      <c r="ILX22" s="18" t="s">
        <v>255</v>
      </c>
      <c r="ILY22" s="18" t="s">
        <v>255</v>
      </c>
      <c r="ILZ22" s="18" t="s">
        <v>255</v>
      </c>
      <c r="IMA22" s="18" t="s">
        <v>255</v>
      </c>
      <c r="IMB22" s="18" t="s">
        <v>255</v>
      </c>
      <c r="IMC22" s="18" t="s">
        <v>255</v>
      </c>
      <c r="IMD22" s="18" t="s">
        <v>255</v>
      </c>
      <c r="IME22" s="18" t="s">
        <v>255</v>
      </c>
      <c r="IMF22" s="18" t="s">
        <v>255</v>
      </c>
      <c r="IMG22" s="18" t="s">
        <v>255</v>
      </c>
      <c r="IMH22" s="18" t="s">
        <v>255</v>
      </c>
      <c r="IMI22" s="18" t="s">
        <v>255</v>
      </c>
      <c r="IMJ22" s="18" t="s">
        <v>255</v>
      </c>
      <c r="IMK22" s="18" t="s">
        <v>255</v>
      </c>
      <c r="IML22" s="18" t="s">
        <v>255</v>
      </c>
      <c r="IMM22" s="18" t="s">
        <v>255</v>
      </c>
      <c r="IMN22" s="18" t="s">
        <v>255</v>
      </c>
      <c r="IMO22" s="18" t="s">
        <v>255</v>
      </c>
      <c r="IMP22" s="18" t="s">
        <v>255</v>
      </c>
      <c r="IMQ22" s="18" t="s">
        <v>255</v>
      </c>
      <c r="IMR22" s="18" t="s">
        <v>255</v>
      </c>
      <c r="IMS22" s="18" t="s">
        <v>255</v>
      </c>
      <c r="IMT22" s="18" t="s">
        <v>255</v>
      </c>
      <c r="IMU22" s="18" t="s">
        <v>255</v>
      </c>
      <c r="IMV22" s="18" t="s">
        <v>255</v>
      </c>
      <c r="IMW22" s="18" t="s">
        <v>255</v>
      </c>
      <c r="IMX22" s="18" t="s">
        <v>255</v>
      </c>
      <c r="IMY22" s="18" t="s">
        <v>255</v>
      </c>
      <c r="IMZ22" s="18" t="s">
        <v>255</v>
      </c>
      <c r="INA22" s="18" t="s">
        <v>255</v>
      </c>
      <c r="INB22" s="18" t="s">
        <v>255</v>
      </c>
      <c r="INC22" s="18" t="s">
        <v>255</v>
      </c>
      <c r="IND22" s="18" t="s">
        <v>255</v>
      </c>
      <c r="INE22" s="18" t="s">
        <v>255</v>
      </c>
      <c r="INF22" s="18" t="s">
        <v>255</v>
      </c>
      <c r="ING22" s="18" t="s">
        <v>255</v>
      </c>
      <c r="INH22" s="18" t="s">
        <v>255</v>
      </c>
      <c r="INI22" s="18" t="s">
        <v>255</v>
      </c>
      <c r="INJ22" s="18" t="s">
        <v>255</v>
      </c>
      <c r="INK22" s="18" t="s">
        <v>255</v>
      </c>
      <c r="INL22" s="18" t="s">
        <v>255</v>
      </c>
      <c r="INM22" s="18" t="s">
        <v>255</v>
      </c>
      <c r="INN22" s="18" t="s">
        <v>255</v>
      </c>
      <c r="INO22" s="18" t="s">
        <v>255</v>
      </c>
      <c r="INP22" s="18" t="s">
        <v>255</v>
      </c>
      <c r="INQ22" s="18" t="s">
        <v>255</v>
      </c>
      <c r="INR22" s="18" t="s">
        <v>255</v>
      </c>
      <c r="INS22" s="18" t="s">
        <v>255</v>
      </c>
      <c r="INT22" s="18" t="s">
        <v>255</v>
      </c>
      <c r="INU22" s="18" t="s">
        <v>255</v>
      </c>
      <c r="INV22" s="18" t="s">
        <v>255</v>
      </c>
      <c r="INW22" s="18" t="s">
        <v>255</v>
      </c>
      <c r="INX22" s="18" t="s">
        <v>255</v>
      </c>
      <c r="INY22" s="18" t="s">
        <v>255</v>
      </c>
      <c r="INZ22" s="18" t="s">
        <v>255</v>
      </c>
      <c r="IOA22" s="18" t="s">
        <v>255</v>
      </c>
      <c r="IOB22" s="18" t="s">
        <v>255</v>
      </c>
      <c r="IOC22" s="18" t="s">
        <v>255</v>
      </c>
      <c r="IOD22" s="18" t="s">
        <v>255</v>
      </c>
      <c r="IOE22" s="18" t="s">
        <v>255</v>
      </c>
      <c r="IOF22" s="18" t="s">
        <v>255</v>
      </c>
      <c r="IOG22" s="18" t="s">
        <v>255</v>
      </c>
      <c r="IOH22" s="18" t="s">
        <v>255</v>
      </c>
      <c r="IOI22" s="18" t="s">
        <v>255</v>
      </c>
      <c r="IOJ22" s="18" t="s">
        <v>255</v>
      </c>
      <c r="IOK22" s="18" t="s">
        <v>255</v>
      </c>
      <c r="IOL22" s="18" t="s">
        <v>255</v>
      </c>
      <c r="IOM22" s="18" t="s">
        <v>255</v>
      </c>
      <c r="ION22" s="18" t="s">
        <v>255</v>
      </c>
      <c r="IOO22" s="18" t="s">
        <v>255</v>
      </c>
      <c r="IOP22" s="18" t="s">
        <v>255</v>
      </c>
      <c r="IOQ22" s="18" t="s">
        <v>255</v>
      </c>
      <c r="IOR22" s="18" t="s">
        <v>255</v>
      </c>
      <c r="IOS22" s="18" t="s">
        <v>255</v>
      </c>
      <c r="IOT22" s="18" t="s">
        <v>255</v>
      </c>
      <c r="IOU22" s="18" t="s">
        <v>255</v>
      </c>
      <c r="IOV22" s="18" t="s">
        <v>255</v>
      </c>
      <c r="IOW22" s="18" t="s">
        <v>255</v>
      </c>
      <c r="IOX22" s="18" t="s">
        <v>255</v>
      </c>
      <c r="IOY22" s="18" t="s">
        <v>255</v>
      </c>
      <c r="IOZ22" s="18" t="s">
        <v>255</v>
      </c>
      <c r="IPA22" s="18" t="s">
        <v>255</v>
      </c>
      <c r="IPB22" s="18" t="s">
        <v>255</v>
      </c>
      <c r="IPC22" s="18" t="s">
        <v>255</v>
      </c>
      <c r="IPD22" s="18" t="s">
        <v>255</v>
      </c>
      <c r="IPE22" s="18" t="s">
        <v>255</v>
      </c>
      <c r="IPF22" s="18" t="s">
        <v>255</v>
      </c>
      <c r="IPG22" s="18" t="s">
        <v>255</v>
      </c>
      <c r="IPH22" s="18" t="s">
        <v>255</v>
      </c>
      <c r="IPI22" s="18" t="s">
        <v>255</v>
      </c>
      <c r="IPJ22" s="18" t="s">
        <v>255</v>
      </c>
      <c r="IPK22" s="18" t="s">
        <v>255</v>
      </c>
      <c r="IPL22" s="18" t="s">
        <v>255</v>
      </c>
      <c r="IPM22" s="18" t="s">
        <v>255</v>
      </c>
      <c r="IPN22" s="18" t="s">
        <v>255</v>
      </c>
      <c r="IPO22" s="18" t="s">
        <v>255</v>
      </c>
      <c r="IPP22" s="18" t="s">
        <v>255</v>
      </c>
      <c r="IPQ22" s="18" t="s">
        <v>255</v>
      </c>
      <c r="IPR22" s="18" t="s">
        <v>255</v>
      </c>
      <c r="IPS22" s="18" t="s">
        <v>255</v>
      </c>
      <c r="IPT22" s="18" t="s">
        <v>255</v>
      </c>
      <c r="IPU22" s="18" t="s">
        <v>255</v>
      </c>
      <c r="IPV22" s="18" t="s">
        <v>255</v>
      </c>
      <c r="IPW22" s="18" t="s">
        <v>255</v>
      </c>
      <c r="IPX22" s="18" t="s">
        <v>255</v>
      </c>
      <c r="IPY22" s="18" t="s">
        <v>255</v>
      </c>
      <c r="IPZ22" s="18" t="s">
        <v>255</v>
      </c>
      <c r="IQA22" s="18" t="s">
        <v>255</v>
      </c>
      <c r="IQB22" s="18" t="s">
        <v>255</v>
      </c>
      <c r="IQC22" s="18" t="s">
        <v>255</v>
      </c>
      <c r="IQD22" s="18" t="s">
        <v>255</v>
      </c>
      <c r="IQE22" s="18" t="s">
        <v>255</v>
      </c>
      <c r="IQF22" s="18" t="s">
        <v>255</v>
      </c>
      <c r="IQG22" s="18" t="s">
        <v>255</v>
      </c>
      <c r="IQH22" s="18" t="s">
        <v>255</v>
      </c>
      <c r="IQI22" s="18" t="s">
        <v>255</v>
      </c>
      <c r="IQJ22" s="18" t="s">
        <v>255</v>
      </c>
      <c r="IQK22" s="18" t="s">
        <v>255</v>
      </c>
      <c r="IQL22" s="18" t="s">
        <v>255</v>
      </c>
      <c r="IQM22" s="18" t="s">
        <v>255</v>
      </c>
      <c r="IQN22" s="18" t="s">
        <v>255</v>
      </c>
      <c r="IQO22" s="18" t="s">
        <v>255</v>
      </c>
      <c r="IQP22" s="18" t="s">
        <v>255</v>
      </c>
      <c r="IQQ22" s="18" t="s">
        <v>255</v>
      </c>
      <c r="IQR22" s="18" t="s">
        <v>255</v>
      </c>
      <c r="IQS22" s="18" t="s">
        <v>255</v>
      </c>
      <c r="IQT22" s="18" t="s">
        <v>255</v>
      </c>
      <c r="IQU22" s="18" t="s">
        <v>255</v>
      </c>
      <c r="IQV22" s="18" t="s">
        <v>255</v>
      </c>
      <c r="IQW22" s="18" t="s">
        <v>255</v>
      </c>
      <c r="IQX22" s="18" t="s">
        <v>255</v>
      </c>
      <c r="IQY22" s="18" t="s">
        <v>255</v>
      </c>
      <c r="IQZ22" s="18" t="s">
        <v>255</v>
      </c>
      <c r="IRA22" s="18" t="s">
        <v>255</v>
      </c>
      <c r="IRB22" s="18" t="s">
        <v>255</v>
      </c>
      <c r="IRC22" s="18" t="s">
        <v>255</v>
      </c>
      <c r="IRD22" s="18" t="s">
        <v>255</v>
      </c>
      <c r="IRE22" s="18" t="s">
        <v>255</v>
      </c>
      <c r="IRF22" s="18" t="s">
        <v>255</v>
      </c>
      <c r="IRG22" s="18" t="s">
        <v>255</v>
      </c>
      <c r="IRH22" s="18" t="s">
        <v>255</v>
      </c>
      <c r="IRI22" s="18" t="s">
        <v>255</v>
      </c>
      <c r="IRJ22" s="18" t="s">
        <v>255</v>
      </c>
      <c r="IRK22" s="18" t="s">
        <v>255</v>
      </c>
      <c r="IRL22" s="18" t="s">
        <v>255</v>
      </c>
      <c r="IRM22" s="18" t="s">
        <v>255</v>
      </c>
      <c r="IRN22" s="18" t="s">
        <v>255</v>
      </c>
      <c r="IRO22" s="18" t="s">
        <v>255</v>
      </c>
      <c r="IRP22" s="18" t="s">
        <v>255</v>
      </c>
      <c r="IRQ22" s="18" t="s">
        <v>255</v>
      </c>
      <c r="IRR22" s="18" t="s">
        <v>255</v>
      </c>
      <c r="IRS22" s="18" t="s">
        <v>255</v>
      </c>
      <c r="IRT22" s="18" t="s">
        <v>255</v>
      </c>
      <c r="IRU22" s="18" t="s">
        <v>255</v>
      </c>
      <c r="IRV22" s="18" t="s">
        <v>255</v>
      </c>
      <c r="IRW22" s="18" t="s">
        <v>255</v>
      </c>
      <c r="IRX22" s="18" t="s">
        <v>255</v>
      </c>
      <c r="IRY22" s="18" t="s">
        <v>255</v>
      </c>
      <c r="IRZ22" s="18" t="s">
        <v>255</v>
      </c>
      <c r="ISA22" s="18" t="s">
        <v>255</v>
      </c>
      <c r="ISB22" s="18" t="s">
        <v>255</v>
      </c>
      <c r="ISC22" s="18" t="s">
        <v>255</v>
      </c>
      <c r="ISD22" s="18" t="s">
        <v>255</v>
      </c>
      <c r="ISE22" s="18" t="s">
        <v>255</v>
      </c>
      <c r="ISF22" s="18" t="s">
        <v>255</v>
      </c>
      <c r="ISG22" s="18" t="s">
        <v>255</v>
      </c>
      <c r="ISH22" s="18" t="s">
        <v>255</v>
      </c>
      <c r="ISI22" s="18" t="s">
        <v>255</v>
      </c>
      <c r="ISJ22" s="18" t="s">
        <v>255</v>
      </c>
      <c r="ISK22" s="18" t="s">
        <v>255</v>
      </c>
      <c r="ISL22" s="18" t="s">
        <v>255</v>
      </c>
      <c r="ISM22" s="18" t="s">
        <v>255</v>
      </c>
      <c r="ISN22" s="18" t="s">
        <v>255</v>
      </c>
      <c r="ISO22" s="18" t="s">
        <v>255</v>
      </c>
      <c r="ISP22" s="18" t="s">
        <v>255</v>
      </c>
      <c r="ISQ22" s="18" t="s">
        <v>255</v>
      </c>
      <c r="ISR22" s="18" t="s">
        <v>255</v>
      </c>
      <c r="ISS22" s="18" t="s">
        <v>255</v>
      </c>
      <c r="IST22" s="18" t="s">
        <v>255</v>
      </c>
      <c r="ISU22" s="18" t="s">
        <v>255</v>
      </c>
      <c r="ISV22" s="18" t="s">
        <v>255</v>
      </c>
      <c r="ISW22" s="18" t="s">
        <v>255</v>
      </c>
      <c r="ISX22" s="18" t="s">
        <v>255</v>
      </c>
      <c r="ISY22" s="18" t="s">
        <v>255</v>
      </c>
      <c r="ISZ22" s="18" t="s">
        <v>255</v>
      </c>
      <c r="ITA22" s="18" t="s">
        <v>255</v>
      </c>
      <c r="ITB22" s="18" t="s">
        <v>255</v>
      </c>
      <c r="ITC22" s="18" t="s">
        <v>255</v>
      </c>
      <c r="ITD22" s="18" t="s">
        <v>255</v>
      </c>
      <c r="ITE22" s="18" t="s">
        <v>255</v>
      </c>
      <c r="ITF22" s="18" t="s">
        <v>255</v>
      </c>
      <c r="ITG22" s="18" t="s">
        <v>255</v>
      </c>
      <c r="ITH22" s="18" t="s">
        <v>255</v>
      </c>
      <c r="ITI22" s="18" t="s">
        <v>255</v>
      </c>
      <c r="ITJ22" s="18" t="s">
        <v>255</v>
      </c>
      <c r="ITK22" s="18" t="s">
        <v>255</v>
      </c>
      <c r="ITL22" s="18" t="s">
        <v>255</v>
      </c>
      <c r="ITM22" s="18" t="s">
        <v>255</v>
      </c>
      <c r="ITN22" s="18" t="s">
        <v>255</v>
      </c>
      <c r="ITO22" s="18" t="s">
        <v>255</v>
      </c>
      <c r="ITP22" s="18" t="s">
        <v>255</v>
      </c>
      <c r="ITQ22" s="18" t="s">
        <v>255</v>
      </c>
      <c r="ITR22" s="18" t="s">
        <v>255</v>
      </c>
      <c r="ITS22" s="18" t="s">
        <v>255</v>
      </c>
      <c r="ITT22" s="18" t="s">
        <v>255</v>
      </c>
      <c r="ITU22" s="18" t="s">
        <v>255</v>
      </c>
      <c r="ITV22" s="18" t="s">
        <v>255</v>
      </c>
      <c r="ITW22" s="18" t="s">
        <v>255</v>
      </c>
      <c r="ITX22" s="18" t="s">
        <v>255</v>
      </c>
      <c r="ITY22" s="18" t="s">
        <v>255</v>
      </c>
      <c r="ITZ22" s="18" t="s">
        <v>255</v>
      </c>
      <c r="IUA22" s="18" t="s">
        <v>255</v>
      </c>
      <c r="IUB22" s="18" t="s">
        <v>255</v>
      </c>
      <c r="IUC22" s="18" t="s">
        <v>255</v>
      </c>
      <c r="IUD22" s="18" t="s">
        <v>255</v>
      </c>
      <c r="IUE22" s="18" t="s">
        <v>255</v>
      </c>
      <c r="IUF22" s="18" t="s">
        <v>255</v>
      </c>
      <c r="IUG22" s="18" t="s">
        <v>255</v>
      </c>
      <c r="IUH22" s="18" t="s">
        <v>255</v>
      </c>
      <c r="IUI22" s="18" t="s">
        <v>255</v>
      </c>
      <c r="IUJ22" s="18" t="s">
        <v>255</v>
      </c>
      <c r="IUK22" s="18" t="s">
        <v>255</v>
      </c>
      <c r="IUL22" s="18" t="s">
        <v>255</v>
      </c>
      <c r="IUM22" s="18" t="s">
        <v>255</v>
      </c>
      <c r="IUN22" s="18" t="s">
        <v>255</v>
      </c>
      <c r="IUO22" s="18" t="s">
        <v>255</v>
      </c>
      <c r="IUP22" s="18" t="s">
        <v>255</v>
      </c>
      <c r="IUQ22" s="18" t="s">
        <v>255</v>
      </c>
      <c r="IUR22" s="18" t="s">
        <v>255</v>
      </c>
      <c r="IUS22" s="18" t="s">
        <v>255</v>
      </c>
      <c r="IUT22" s="18" t="s">
        <v>255</v>
      </c>
      <c r="IUU22" s="18" t="s">
        <v>255</v>
      </c>
      <c r="IUV22" s="18" t="s">
        <v>255</v>
      </c>
      <c r="IUW22" s="18" t="s">
        <v>255</v>
      </c>
      <c r="IUX22" s="18" t="s">
        <v>255</v>
      </c>
      <c r="IUY22" s="18" t="s">
        <v>255</v>
      </c>
      <c r="IUZ22" s="18" t="s">
        <v>255</v>
      </c>
      <c r="IVA22" s="18" t="s">
        <v>255</v>
      </c>
      <c r="IVB22" s="18" t="s">
        <v>255</v>
      </c>
      <c r="IVC22" s="18" t="s">
        <v>255</v>
      </c>
      <c r="IVD22" s="18" t="s">
        <v>255</v>
      </c>
      <c r="IVE22" s="18" t="s">
        <v>255</v>
      </c>
      <c r="IVF22" s="18" t="s">
        <v>255</v>
      </c>
      <c r="IVG22" s="18" t="s">
        <v>255</v>
      </c>
      <c r="IVH22" s="18" t="s">
        <v>255</v>
      </c>
      <c r="IVI22" s="18" t="s">
        <v>255</v>
      </c>
      <c r="IVJ22" s="18" t="s">
        <v>255</v>
      </c>
      <c r="IVK22" s="18" t="s">
        <v>255</v>
      </c>
      <c r="IVL22" s="18" t="s">
        <v>255</v>
      </c>
      <c r="IVM22" s="18" t="s">
        <v>255</v>
      </c>
      <c r="IVN22" s="18" t="s">
        <v>255</v>
      </c>
      <c r="IVO22" s="18" t="s">
        <v>255</v>
      </c>
      <c r="IVP22" s="18" t="s">
        <v>255</v>
      </c>
      <c r="IVQ22" s="18" t="s">
        <v>255</v>
      </c>
      <c r="IVR22" s="18" t="s">
        <v>255</v>
      </c>
      <c r="IVS22" s="18" t="s">
        <v>255</v>
      </c>
      <c r="IVT22" s="18" t="s">
        <v>255</v>
      </c>
      <c r="IVU22" s="18" t="s">
        <v>255</v>
      </c>
      <c r="IVV22" s="18" t="s">
        <v>255</v>
      </c>
      <c r="IVW22" s="18" t="s">
        <v>255</v>
      </c>
      <c r="IVX22" s="18" t="s">
        <v>255</v>
      </c>
      <c r="IVY22" s="18" t="s">
        <v>255</v>
      </c>
      <c r="IVZ22" s="18" t="s">
        <v>255</v>
      </c>
      <c r="IWA22" s="18" t="s">
        <v>255</v>
      </c>
      <c r="IWB22" s="18" t="s">
        <v>255</v>
      </c>
      <c r="IWC22" s="18" t="s">
        <v>255</v>
      </c>
      <c r="IWD22" s="18" t="s">
        <v>255</v>
      </c>
      <c r="IWE22" s="18" t="s">
        <v>255</v>
      </c>
      <c r="IWF22" s="18" t="s">
        <v>255</v>
      </c>
      <c r="IWG22" s="18" t="s">
        <v>255</v>
      </c>
      <c r="IWH22" s="18" t="s">
        <v>255</v>
      </c>
      <c r="IWI22" s="18" t="s">
        <v>255</v>
      </c>
      <c r="IWJ22" s="18" t="s">
        <v>255</v>
      </c>
      <c r="IWK22" s="18" t="s">
        <v>255</v>
      </c>
      <c r="IWL22" s="18" t="s">
        <v>255</v>
      </c>
      <c r="IWM22" s="18" t="s">
        <v>255</v>
      </c>
      <c r="IWN22" s="18" t="s">
        <v>255</v>
      </c>
      <c r="IWO22" s="18" t="s">
        <v>255</v>
      </c>
      <c r="IWP22" s="18" t="s">
        <v>255</v>
      </c>
      <c r="IWQ22" s="18" t="s">
        <v>255</v>
      </c>
      <c r="IWR22" s="18" t="s">
        <v>255</v>
      </c>
      <c r="IWS22" s="18" t="s">
        <v>255</v>
      </c>
      <c r="IWT22" s="18" t="s">
        <v>255</v>
      </c>
      <c r="IWU22" s="18" t="s">
        <v>255</v>
      </c>
      <c r="IWV22" s="18" t="s">
        <v>255</v>
      </c>
      <c r="IWW22" s="18" t="s">
        <v>255</v>
      </c>
      <c r="IWX22" s="18" t="s">
        <v>255</v>
      </c>
      <c r="IWY22" s="18" t="s">
        <v>255</v>
      </c>
      <c r="IWZ22" s="18" t="s">
        <v>255</v>
      </c>
      <c r="IXA22" s="18" t="s">
        <v>255</v>
      </c>
      <c r="IXB22" s="18" t="s">
        <v>255</v>
      </c>
      <c r="IXC22" s="18" t="s">
        <v>255</v>
      </c>
      <c r="IXD22" s="18" t="s">
        <v>255</v>
      </c>
      <c r="IXE22" s="18" t="s">
        <v>255</v>
      </c>
      <c r="IXF22" s="18" t="s">
        <v>255</v>
      </c>
      <c r="IXG22" s="18" t="s">
        <v>255</v>
      </c>
      <c r="IXH22" s="18" t="s">
        <v>255</v>
      </c>
      <c r="IXI22" s="18" t="s">
        <v>255</v>
      </c>
      <c r="IXJ22" s="18" t="s">
        <v>255</v>
      </c>
      <c r="IXK22" s="18" t="s">
        <v>255</v>
      </c>
      <c r="IXL22" s="18" t="s">
        <v>255</v>
      </c>
      <c r="IXM22" s="18" t="s">
        <v>255</v>
      </c>
      <c r="IXN22" s="18" t="s">
        <v>255</v>
      </c>
      <c r="IXO22" s="18" t="s">
        <v>255</v>
      </c>
      <c r="IXP22" s="18" t="s">
        <v>255</v>
      </c>
      <c r="IXQ22" s="18" t="s">
        <v>255</v>
      </c>
      <c r="IXR22" s="18" t="s">
        <v>255</v>
      </c>
      <c r="IXS22" s="18" t="s">
        <v>255</v>
      </c>
      <c r="IXT22" s="18" t="s">
        <v>255</v>
      </c>
      <c r="IXU22" s="18" t="s">
        <v>255</v>
      </c>
      <c r="IXV22" s="18" t="s">
        <v>255</v>
      </c>
      <c r="IXW22" s="18" t="s">
        <v>255</v>
      </c>
      <c r="IXX22" s="18" t="s">
        <v>255</v>
      </c>
      <c r="IXY22" s="18" t="s">
        <v>255</v>
      </c>
      <c r="IXZ22" s="18" t="s">
        <v>255</v>
      </c>
      <c r="IYA22" s="18" t="s">
        <v>255</v>
      </c>
      <c r="IYB22" s="18" t="s">
        <v>255</v>
      </c>
      <c r="IYC22" s="18" t="s">
        <v>255</v>
      </c>
      <c r="IYD22" s="18" t="s">
        <v>255</v>
      </c>
      <c r="IYE22" s="18" t="s">
        <v>255</v>
      </c>
      <c r="IYF22" s="18" t="s">
        <v>255</v>
      </c>
      <c r="IYG22" s="18" t="s">
        <v>255</v>
      </c>
      <c r="IYH22" s="18" t="s">
        <v>255</v>
      </c>
      <c r="IYI22" s="18" t="s">
        <v>255</v>
      </c>
      <c r="IYJ22" s="18" t="s">
        <v>255</v>
      </c>
      <c r="IYK22" s="18" t="s">
        <v>255</v>
      </c>
      <c r="IYL22" s="18" t="s">
        <v>255</v>
      </c>
      <c r="IYM22" s="18" t="s">
        <v>255</v>
      </c>
      <c r="IYN22" s="18" t="s">
        <v>255</v>
      </c>
      <c r="IYO22" s="18" t="s">
        <v>255</v>
      </c>
      <c r="IYP22" s="18" t="s">
        <v>255</v>
      </c>
      <c r="IYQ22" s="18" t="s">
        <v>255</v>
      </c>
      <c r="IYR22" s="18" t="s">
        <v>255</v>
      </c>
      <c r="IYS22" s="18" t="s">
        <v>255</v>
      </c>
      <c r="IYT22" s="18" t="s">
        <v>255</v>
      </c>
      <c r="IYU22" s="18" t="s">
        <v>255</v>
      </c>
      <c r="IYV22" s="18" t="s">
        <v>255</v>
      </c>
      <c r="IYW22" s="18" t="s">
        <v>255</v>
      </c>
      <c r="IYX22" s="18" t="s">
        <v>255</v>
      </c>
      <c r="IYY22" s="18" t="s">
        <v>255</v>
      </c>
      <c r="IYZ22" s="18" t="s">
        <v>255</v>
      </c>
      <c r="IZA22" s="18" t="s">
        <v>255</v>
      </c>
      <c r="IZB22" s="18" t="s">
        <v>255</v>
      </c>
      <c r="IZC22" s="18" t="s">
        <v>255</v>
      </c>
      <c r="IZD22" s="18" t="s">
        <v>255</v>
      </c>
      <c r="IZE22" s="18" t="s">
        <v>255</v>
      </c>
      <c r="IZF22" s="18" t="s">
        <v>255</v>
      </c>
      <c r="IZG22" s="18" t="s">
        <v>255</v>
      </c>
      <c r="IZH22" s="18" t="s">
        <v>255</v>
      </c>
      <c r="IZI22" s="18" t="s">
        <v>255</v>
      </c>
      <c r="IZJ22" s="18" t="s">
        <v>255</v>
      </c>
      <c r="IZK22" s="18" t="s">
        <v>255</v>
      </c>
      <c r="IZL22" s="18" t="s">
        <v>255</v>
      </c>
      <c r="IZM22" s="18" t="s">
        <v>255</v>
      </c>
      <c r="IZN22" s="18" t="s">
        <v>255</v>
      </c>
      <c r="IZO22" s="18" t="s">
        <v>255</v>
      </c>
      <c r="IZP22" s="18" t="s">
        <v>255</v>
      </c>
      <c r="IZQ22" s="18" t="s">
        <v>255</v>
      </c>
      <c r="IZR22" s="18" t="s">
        <v>255</v>
      </c>
      <c r="IZS22" s="18" t="s">
        <v>255</v>
      </c>
      <c r="IZT22" s="18" t="s">
        <v>255</v>
      </c>
      <c r="IZU22" s="18" t="s">
        <v>255</v>
      </c>
      <c r="IZV22" s="18" t="s">
        <v>255</v>
      </c>
      <c r="IZW22" s="18" t="s">
        <v>255</v>
      </c>
      <c r="IZX22" s="18" t="s">
        <v>255</v>
      </c>
      <c r="IZY22" s="18" t="s">
        <v>255</v>
      </c>
      <c r="IZZ22" s="18" t="s">
        <v>255</v>
      </c>
      <c r="JAA22" s="18" t="s">
        <v>255</v>
      </c>
      <c r="JAB22" s="18" t="s">
        <v>255</v>
      </c>
      <c r="JAC22" s="18" t="s">
        <v>255</v>
      </c>
      <c r="JAD22" s="18" t="s">
        <v>255</v>
      </c>
      <c r="JAE22" s="18" t="s">
        <v>255</v>
      </c>
      <c r="JAF22" s="18" t="s">
        <v>255</v>
      </c>
      <c r="JAG22" s="18" t="s">
        <v>255</v>
      </c>
      <c r="JAH22" s="18" t="s">
        <v>255</v>
      </c>
      <c r="JAI22" s="18" t="s">
        <v>255</v>
      </c>
      <c r="JAJ22" s="18" t="s">
        <v>255</v>
      </c>
      <c r="JAK22" s="18" t="s">
        <v>255</v>
      </c>
      <c r="JAL22" s="18" t="s">
        <v>255</v>
      </c>
      <c r="JAM22" s="18" t="s">
        <v>255</v>
      </c>
      <c r="JAN22" s="18" t="s">
        <v>255</v>
      </c>
      <c r="JAO22" s="18" t="s">
        <v>255</v>
      </c>
      <c r="JAP22" s="18" t="s">
        <v>255</v>
      </c>
      <c r="JAQ22" s="18" t="s">
        <v>255</v>
      </c>
      <c r="JAR22" s="18" t="s">
        <v>255</v>
      </c>
      <c r="JAS22" s="18" t="s">
        <v>255</v>
      </c>
      <c r="JAT22" s="18" t="s">
        <v>255</v>
      </c>
      <c r="JAU22" s="18" t="s">
        <v>255</v>
      </c>
      <c r="JAV22" s="18" t="s">
        <v>255</v>
      </c>
      <c r="JAW22" s="18" t="s">
        <v>255</v>
      </c>
      <c r="JAX22" s="18" t="s">
        <v>255</v>
      </c>
      <c r="JAY22" s="18" t="s">
        <v>255</v>
      </c>
      <c r="JAZ22" s="18" t="s">
        <v>255</v>
      </c>
      <c r="JBA22" s="18" t="s">
        <v>255</v>
      </c>
      <c r="JBB22" s="18" t="s">
        <v>255</v>
      </c>
      <c r="JBC22" s="18" t="s">
        <v>255</v>
      </c>
      <c r="JBD22" s="18" t="s">
        <v>255</v>
      </c>
      <c r="JBE22" s="18" t="s">
        <v>255</v>
      </c>
      <c r="JBF22" s="18" t="s">
        <v>255</v>
      </c>
      <c r="JBG22" s="18" t="s">
        <v>255</v>
      </c>
      <c r="JBH22" s="18" t="s">
        <v>255</v>
      </c>
      <c r="JBI22" s="18" t="s">
        <v>255</v>
      </c>
      <c r="JBJ22" s="18" t="s">
        <v>255</v>
      </c>
      <c r="JBK22" s="18" t="s">
        <v>255</v>
      </c>
      <c r="JBL22" s="18" t="s">
        <v>255</v>
      </c>
      <c r="JBM22" s="18" t="s">
        <v>255</v>
      </c>
      <c r="JBN22" s="18" t="s">
        <v>255</v>
      </c>
      <c r="JBO22" s="18" t="s">
        <v>255</v>
      </c>
      <c r="JBP22" s="18" t="s">
        <v>255</v>
      </c>
      <c r="JBQ22" s="18" t="s">
        <v>255</v>
      </c>
      <c r="JBR22" s="18" t="s">
        <v>255</v>
      </c>
      <c r="JBS22" s="18" t="s">
        <v>255</v>
      </c>
      <c r="JBT22" s="18" t="s">
        <v>255</v>
      </c>
      <c r="JBU22" s="18" t="s">
        <v>255</v>
      </c>
      <c r="JBV22" s="18" t="s">
        <v>255</v>
      </c>
      <c r="JBW22" s="18" t="s">
        <v>255</v>
      </c>
      <c r="JBX22" s="18" t="s">
        <v>255</v>
      </c>
      <c r="JBY22" s="18" t="s">
        <v>255</v>
      </c>
      <c r="JBZ22" s="18" t="s">
        <v>255</v>
      </c>
      <c r="JCA22" s="18" t="s">
        <v>255</v>
      </c>
      <c r="JCB22" s="18" t="s">
        <v>255</v>
      </c>
      <c r="JCC22" s="18" t="s">
        <v>255</v>
      </c>
      <c r="JCD22" s="18" t="s">
        <v>255</v>
      </c>
      <c r="JCE22" s="18" t="s">
        <v>255</v>
      </c>
      <c r="JCF22" s="18" t="s">
        <v>255</v>
      </c>
      <c r="JCG22" s="18" t="s">
        <v>255</v>
      </c>
      <c r="JCH22" s="18" t="s">
        <v>255</v>
      </c>
      <c r="JCI22" s="18" t="s">
        <v>255</v>
      </c>
      <c r="JCJ22" s="18" t="s">
        <v>255</v>
      </c>
      <c r="JCK22" s="18" t="s">
        <v>255</v>
      </c>
      <c r="JCL22" s="18" t="s">
        <v>255</v>
      </c>
      <c r="JCM22" s="18" t="s">
        <v>255</v>
      </c>
      <c r="JCN22" s="18" t="s">
        <v>255</v>
      </c>
      <c r="JCO22" s="18" t="s">
        <v>255</v>
      </c>
      <c r="JCP22" s="18" t="s">
        <v>255</v>
      </c>
      <c r="JCQ22" s="18" t="s">
        <v>255</v>
      </c>
      <c r="JCR22" s="18" t="s">
        <v>255</v>
      </c>
      <c r="JCS22" s="18" t="s">
        <v>255</v>
      </c>
      <c r="JCT22" s="18" t="s">
        <v>255</v>
      </c>
      <c r="JCU22" s="18" t="s">
        <v>255</v>
      </c>
      <c r="JCV22" s="18" t="s">
        <v>255</v>
      </c>
      <c r="JCW22" s="18" t="s">
        <v>255</v>
      </c>
      <c r="JCX22" s="18" t="s">
        <v>255</v>
      </c>
      <c r="JCY22" s="18" t="s">
        <v>255</v>
      </c>
      <c r="JCZ22" s="18" t="s">
        <v>255</v>
      </c>
      <c r="JDA22" s="18" t="s">
        <v>255</v>
      </c>
      <c r="JDB22" s="18" t="s">
        <v>255</v>
      </c>
      <c r="JDC22" s="18" t="s">
        <v>255</v>
      </c>
      <c r="JDD22" s="18" t="s">
        <v>255</v>
      </c>
      <c r="JDE22" s="18" t="s">
        <v>255</v>
      </c>
      <c r="JDF22" s="18" t="s">
        <v>255</v>
      </c>
      <c r="JDG22" s="18" t="s">
        <v>255</v>
      </c>
      <c r="JDH22" s="18" t="s">
        <v>255</v>
      </c>
      <c r="JDI22" s="18" t="s">
        <v>255</v>
      </c>
      <c r="JDJ22" s="18" t="s">
        <v>255</v>
      </c>
      <c r="JDK22" s="18" t="s">
        <v>255</v>
      </c>
      <c r="JDL22" s="18" t="s">
        <v>255</v>
      </c>
      <c r="JDM22" s="18" t="s">
        <v>255</v>
      </c>
      <c r="JDN22" s="18" t="s">
        <v>255</v>
      </c>
      <c r="JDO22" s="18" t="s">
        <v>255</v>
      </c>
      <c r="JDP22" s="18" t="s">
        <v>255</v>
      </c>
      <c r="JDQ22" s="18" t="s">
        <v>255</v>
      </c>
      <c r="JDR22" s="18" t="s">
        <v>255</v>
      </c>
      <c r="JDS22" s="18" t="s">
        <v>255</v>
      </c>
      <c r="JDT22" s="18" t="s">
        <v>255</v>
      </c>
      <c r="JDU22" s="18" t="s">
        <v>255</v>
      </c>
      <c r="JDV22" s="18" t="s">
        <v>255</v>
      </c>
      <c r="JDW22" s="18" t="s">
        <v>255</v>
      </c>
      <c r="JDX22" s="18" t="s">
        <v>255</v>
      </c>
      <c r="JDY22" s="18" t="s">
        <v>255</v>
      </c>
      <c r="JDZ22" s="18" t="s">
        <v>255</v>
      </c>
      <c r="JEA22" s="18" t="s">
        <v>255</v>
      </c>
      <c r="JEB22" s="18" t="s">
        <v>255</v>
      </c>
      <c r="JEC22" s="18" t="s">
        <v>255</v>
      </c>
      <c r="JED22" s="18" t="s">
        <v>255</v>
      </c>
      <c r="JEE22" s="18" t="s">
        <v>255</v>
      </c>
      <c r="JEF22" s="18" t="s">
        <v>255</v>
      </c>
      <c r="JEG22" s="18" t="s">
        <v>255</v>
      </c>
      <c r="JEH22" s="18" t="s">
        <v>255</v>
      </c>
      <c r="JEI22" s="18" t="s">
        <v>255</v>
      </c>
      <c r="JEJ22" s="18" t="s">
        <v>255</v>
      </c>
      <c r="JEK22" s="18" t="s">
        <v>255</v>
      </c>
      <c r="JEL22" s="18" t="s">
        <v>255</v>
      </c>
      <c r="JEM22" s="18" t="s">
        <v>255</v>
      </c>
      <c r="JEN22" s="18" t="s">
        <v>255</v>
      </c>
      <c r="JEO22" s="18" t="s">
        <v>255</v>
      </c>
      <c r="JEP22" s="18" t="s">
        <v>255</v>
      </c>
      <c r="JEQ22" s="18" t="s">
        <v>255</v>
      </c>
      <c r="JER22" s="18" t="s">
        <v>255</v>
      </c>
      <c r="JES22" s="18" t="s">
        <v>255</v>
      </c>
      <c r="JET22" s="18" t="s">
        <v>255</v>
      </c>
      <c r="JEU22" s="18" t="s">
        <v>255</v>
      </c>
      <c r="JEV22" s="18" t="s">
        <v>255</v>
      </c>
      <c r="JEW22" s="18" t="s">
        <v>255</v>
      </c>
      <c r="JEX22" s="18" t="s">
        <v>255</v>
      </c>
      <c r="JEY22" s="18" t="s">
        <v>255</v>
      </c>
      <c r="JEZ22" s="18" t="s">
        <v>255</v>
      </c>
      <c r="JFA22" s="18" t="s">
        <v>255</v>
      </c>
      <c r="JFB22" s="18" t="s">
        <v>255</v>
      </c>
      <c r="JFC22" s="18" t="s">
        <v>255</v>
      </c>
      <c r="JFD22" s="18" t="s">
        <v>255</v>
      </c>
      <c r="JFE22" s="18" t="s">
        <v>255</v>
      </c>
      <c r="JFF22" s="18" t="s">
        <v>255</v>
      </c>
      <c r="JFG22" s="18" t="s">
        <v>255</v>
      </c>
      <c r="JFH22" s="18" t="s">
        <v>255</v>
      </c>
      <c r="JFI22" s="18" t="s">
        <v>255</v>
      </c>
      <c r="JFJ22" s="18" t="s">
        <v>255</v>
      </c>
      <c r="JFK22" s="18" t="s">
        <v>255</v>
      </c>
      <c r="JFL22" s="18" t="s">
        <v>255</v>
      </c>
      <c r="JFM22" s="18" t="s">
        <v>255</v>
      </c>
      <c r="JFN22" s="18" t="s">
        <v>255</v>
      </c>
      <c r="JFO22" s="18" t="s">
        <v>255</v>
      </c>
      <c r="JFP22" s="18" t="s">
        <v>255</v>
      </c>
      <c r="JFQ22" s="18" t="s">
        <v>255</v>
      </c>
      <c r="JFR22" s="18" t="s">
        <v>255</v>
      </c>
      <c r="JFS22" s="18" t="s">
        <v>255</v>
      </c>
      <c r="JFT22" s="18" t="s">
        <v>255</v>
      </c>
      <c r="JFU22" s="18" t="s">
        <v>255</v>
      </c>
      <c r="JFV22" s="18" t="s">
        <v>255</v>
      </c>
      <c r="JFW22" s="18" t="s">
        <v>255</v>
      </c>
      <c r="JFX22" s="18" t="s">
        <v>255</v>
      </c>
      <c r="JFY22" s="18" t="s">
        <v>255</v>
      </c>
      <c r="JFZ22" s="18" t="s">
        <v>255</v>
      </c>
      <c r="JGA22" s="18" t="s">
        <v>255</v>
      </c>
      <c r="JGB22" s="18" t="s">
        <v>255</v>
      </c>
      <c r="JGC22" s="18" t="s">
        <v>255</v>
      </c>
      <c r="JGD22" s="18" t="s">
        <v>255</v>
      </c>
      <c r="JGE22" s="18" t="s">
        <v>255</v>
      </c>
      <c r="JGF22" s="18" t="s">
        <v>255</v>
      </c>
      <c r="JGG22" s="18" t="s">
        <v>255</v>
      </c>
      <c r="JGH22" s="18" t="s">
        <v>255</v>
      </c>
      <c r="JGI22" s="18" t="s">
        <v>255</v>
      </c>
      <c r="JGJ22" s="18" t="s">
        <v>255</v>
      </c>
      <c r="JGK22" s="18" t="s">
        <v>255</v>
      </c>
      <c r="JGL22" s="18" t="s">
        <v>255</v>
      </c>
      <c r="JGM22" s="18" t="s">
        <v>255</v>
      </c>
      <c r="JGN22" s="18" t="s">
        <v>255</v>
      </c>
      <c r="JGO22" s="18" t="s">
        <v>255</v>
      </c>
      <c r="JGP22" s="18" t="s">
        <v>255</v>
      </c>
      <c r="JGQ22" s="18" t="s">
        <v>255</v>
      </c>
      <c r="JGR22" s="18" t="s">
        <v>255</v>
      </c>
      <c r="JGS22" s="18" t="s">
        <v>255</v>
      </c>
      <c r="JGT22" s="18" t="s">
        <v>255</v>
      </c>
      <c r="JGU22" s="18" t="s">
        <v>255</v>
      </c>
      <c r="JGV22" s="18" t="s">
        <v>255</v>
      </c>
      <c r="JGW22" s="18" t="s">
        <v>255</v>
      </c>
      <c r="JGX22" s="18" t="s">
        <v>255</v>
      </c>
      <c r="JGY22" s="18" t="s">
        <v>255</v>
      </c>
      <c r="JGZ22" s="18" t="s">
        <v>255</v>
      </c>
      <c r="JHA22" s="18" t="s">
        <v>255</v>
      </c>
      <c r="JHB22" s="18" t="s">
        <v>255</v>
      </c>
      <c r="JHC22" s="18" t="s">
        <v>255</v>
      </c>
      <c r="JHD22" s="18" t="s">
        <v>255</v>
      </c>
      <c r="JHE22" s="18" t="s">
        <v>255</v>
      </c>
      <c r="JHF22" s="18" t="s">
        <v>255</v>
      </c>
      <c r="JHG22" s="18" t="s">
        <v>255</v>
      </c>
      <c r="JHH22" s="18" t="s">
        <v>255</v>
      </c>
      <c r="JHI22" s="18" t="s">
        <v>255</v>
      </c>
      <c r="JHJ22" s="18" t="s">
        <v>255</v>
      </c>
      <c r="JHK22" s="18" t="s">
        <v>255</v>
      </c>
      <c r="JHL22" s="18" t="s">
        <v>255</v>
      </c>
      <c r="JHM22" s="18" t="s">
        <v>255</v>
      </c>
      <c r="JHN22" s="18" t="s">
        <v>255</v>
      </c>
      <c r="JHO22" s="18" t="s">
        <v>255</v>
      </c>
      <c r="JHP22" s="18" t="s">
        <v>255</v>
      </c>
      <c r="JHQ22" s="18" t="s">
        <v>255</v>
      </c>
      <c r="JHR22" s="18" t="s">
        <v>255</v>
      </c>
      <c r="JHS22" s="18" t="s">
        <v>255</v>
      </c>
      <c r="JHT22" s="18" t="s">
        <v>255</v>
      </c>
      <c r="JHU22" s="18" t="s">
        <v>255</v>
      </c>
      <c r="JHV22" s="18" t="s">
        <v>255</v>
      </c>
      <c r="JHW22" s="18" t="s">
        <v>255</v>
      </c>
      <c r="JHX22" s="18" t="s">
        <v>255</v>
      </c>
      <c r="JHY22" s="18" t="s">
        <v>255</v>
      </c>
      <c r="JHZ22" s="18" t="s">
        <v>255</v>
      </c>
      <c r="JIA22" s="18" t="s">
        <v>255</v>
      </c>
      <c r="JIB22" s="18" t="s">
        <v>255</v>
      </c>
      <c r="JIC22" s="18" t="s">
        <v>255</v>
      </c>
      <c r="JID22" s="18" t="s">
        <v>255</v>
      </c>
      <c r="JIE22" s="18" t="s">
        <v>255</v>
      </c>
      <c r="JIF22" s="18" t="s">
        <v>255</v>
      </c>
      <c r="JIG22" s="18" t="s">
        <v>255</v>
      </c>
      <c r="JIH22" s="18" t="s">
        <v>255</v>
      </c>
      <c r="JII22" s="18" t="s">
        <v>255</v>
      </c>
      <c r="JIJ22" s="18" t="s">
        <v>255</v>
      </c>
      <c r="JIK22" s="18" t="s">
        <v>255</v>
      </c>
      <c r="JIL22" s="18" t="s">
        <v>255</v>
      </c>
      <c r="JIM22" s="18" t="s">
        <v>255</v>
      </c>
      <c r="JIN22" s="18" t="s">
        <v>255</v>
      </c>
      <c r="JIO22" s="18" t="s">
        <v>255</v>
      </c>
      <c r="JIP22" s="18" t="s">
        <v>255</v>
      </c>
      <c r="JIQ22" s="18" t="s">
        <v>255</v>
      </c>
      <c r="JIR22" s="18" t="s">
        <v>255</v>
      </c>
      <c r="JIS22" s="18" t="s">
        <v>255</v>
      </c>
      <c r="JIT22" s="18" t="s">
        <v>255</v>
      </c>
      <c r="JIU22" s="18" t="s">
        <v>255</v>
      </c>
      <c r="JIV22" s="18" t="s">
        <v>255</v>
      </c>
      <c r="JIW22" s="18" t="s">
        <v>255</v>
      </c>
      <c r="JIX22" s="18" t="s">
        <v>255</v>
      </c>
      <c r="JIY22" s="18" t="s">
        <v>255</v>
      </c>
      <c r="JIZ22" s="18" t="s">
        <v>255</v>
      </c>
      <c r="JJA22" s="18" t="s">
        <v>255</v>
      </c>
      <c r="JJB22" s="18" t="s">
        <v>255</v>
      </c>
      <c r="JJC22" s="18" t="s">
        <v>255</v>
      </c>
      <c r="JJD22" s="18" t="s">
        <v>255</v>
      </c>
      <c r="JJE22" s="18" t="s">
        <v>255</v>
      </c>
      <c r="JJF22" s="18" t="s">
        <v>255</v>
      </c>
      <c r="JJG22" s="18" t="s">
        <v>255</v>
      </c>
      <c r="JJH22" s="18" t="s">
        <v>255</v>
      </c>
      <c r="JJI22" s="18" t="s">
        <v>255</v>
      </c>
      <c r="JJJ22" s="18" t="s">
        <v>255</v>
      </c>
      <c r="JJK22" s="18" t="s">
        <v>255</v>
      </c>
      <c r="JJL22" s="18" t="s">
        <v>255</v>
      </c>
      <c r="JJM22" s="18" t="s">
        <v>255</v>
      </c>
      <c r="JJN22" s="18" t="s">
        <v>255</v>
      </c>
      <c r="JJO22" s="18" t="s">
        <v>255</v>
      </c>
      <c r="JJP22" s="18" t="s">
        <v>255</v>
      </c>
      <c r="JJQ22" s="18" t="s">
        <v>255</v>
      </c>
      <c r="JJR22" s="18" t="s">
        <v>255</v>
      </c>
      <c r="JJS22" s="18" t="s">
        <v>255</v>
      </c>
      <c r="JJT22" s="18" t="s">
        <v>255</v>
      </c>
      <c r="JJU22" s="18" t="s">
        <v>255</v>
      </c>
      <c r="JJV22" s="18" t="s">
        <v>255</v>
      </c>
      <c r="JJW22" s="18" t="s">
        <v>255</v>
      </c>
      <c r="JJX22" s="18" t="s">
        <v>255</v>
      </c>
      <c r="JJY22" s="18" t="s">
        <v>255</v>
      </c>
      <c r="JJZ22" s="18" t="s">
        <v>255</v>
      </c>
      <c r="JKA22" s="18" t="s">
        <v>255</v>
      </c>
      <c r="JKB22" s="18" t="s">
        <v>255</v>
      </c>
      <c r="JKC22" s="18" t="s">
        <v>255</v>
      </c>
      <c r="JKD22" s="18" t="s">
        <v>255</v>
      </c>
      <c r="JKE22" s="18" t="s">
        <v>255</v>
      </c>
      <c r="JKF22" s="18" t="s">
        <v>255</v>
      </c>
      <c r="JKG22" s="18" t="s">
        <v>255</v>
      </c>
      <c r="JKH22" s="18" t="s">
        <v>255</v>
      </c>
      <c r="JKI22" s="18" t="s">
        <v>255</v>
      </c>
      <c r="JKJ22" s="18" t="s">
        <v>255</v>
      </c>
      <c r="JKK22" s="18" t="s">
        <v>255</v>
      </c>
      <c r="JKL22" s="18" t="s">
        <v>255</v>
      </c>
      <c r="JKM22" s="18" t="s">
        <v>255</v>
      </c>
      <c r="JKN22" s="18" t="s">
        <v>255</v>
      </c>
      <c r="JKO22" s="18" t="s">
        <v>255</v>
      </c>
      <c r="JKP22" s="18" t="s">
        <v>255</v>
      </c>
      <c r="JKQ22" s="18" t="s">
        <v>255</v>
      </c>
      <c r="JKR22" s="18" t="s">
        <v>255</v>
      </c>
      <c r="JKS22" s="18" t="s">
        <v>255</v>
      </c>
      <c r="JKT22" s="18" t="s">
        <v>255</v>
      </c>
      <c r="JKU22" s="18" t="s">
        <v>255</v>
      </c>
      <c r="JKV22" s="18" t="s">
        <v>255</v>
      </c>
      <c r="JKW22" s="18" t="s">
        <v>255</v>
      </c>
      <c r="JKX22" s="18" t="s">
        <v>255</v>
      </c>
      <c r="JKY22" s="18" t="s">
        <v>255</v>
      </c>
      <c r="JKZ22" s="18" t="s">
        <v>255</v>
      </c>
      <c r="JLA22" s="18" t="s">
        <v>255</v>
      </c>
      <c r="JLB22" s="18" t="s">
        <v>255</v>
      </c>
      <c r="JLC22" s="18" t="s">
        <v>255</v>
      </c>
      <c r="JLD22" s="18" t="s">
        <v>255</v>
      </c>
      <c r="JLE22" s="18" t="s">
        <v>255</v>
      </c>
      <c r="JLF22" s="18" t="s">
        <v>255</v>
      </c>
      <c r="JLG22" s="18" t="s">
        <v>255</v>
      </c>
      <c r="JLH22" s="18" t="s">
        <v>255</v>
      </c>
      <c r="JLI22" s="18" t="s">
        <v>255</v>
      </c>
      <c r="JLJ22" s="18" t="s">
        <v>255</v>
      </c>
      <c r="JLK22" s="18" t="s">
        <v>255</v>
      </c>
      <c r="JLL22" s="18" t="s">
        <v>255</v>
      </c>
      <c r="JLM22" s="18" t="s">
        <v>255</v>
      </c>
      <c r="JLN22" s="18" t="s">
        <v>255</v>
      </c>
      <c r="JLO22" s="18" t="s">
        <v>255</v>
      </c>
      <c r="JLP22" s="18" t="s">
        <v>255</v>
      </c>
      <c r="JLQ22" s="18" t="s">
        <v>255</v>
      </c>
      <c r="JLR22" s="18" t="s">
        <v>255</v>
      </c>
      <c r="JLS22" s="18" t="s">
        <v>255</v>
      </c>
      <c r="JLT22" s="18" t="s">
        <v>255</v>
      </c>
      <c r="JLU22" s="18" t="s">
        <v>255</v>
      </c>
      <c r="JLV22" s="18" t="s">
        <v>255</v>
      </c>
      <c r="JLW22" s="18" t="s">
        <v>255</v>
      </c>
      <c r="JLX22" s="18" t="s">
        <v>255</v>
      </c>
      <c r="JLY22" s="18" t="s">
        <v>255</v>
      </c>
      <c r="JLZ22" s="18" t="s">
        <v>255</v>
      </c>
      <c r="JMA22" s="18" t="s">
        <v>255</v>
      </c>
      <c r="JMB22" s="18" t="s">
        <v>255</v>
      </c>
      <c r="JMC22" s="18" t="s">
        <v>255</v>
      </c>
      <c r="JMD22" s="18" t="s">
        <v>255</v>
      </c>
      <c r="JME22" s="18" t="s">
        <v>255</v>
      </c>
      <c r="JMF22" s="18" t="s">
        <v>255</v>
      </c>
      <c r="JMG22" s="18" t="s">
        <v>255</v>
      </c>
      <c r="JMH22" s="18" t="s">
        <v>255</v>
      </c>
      <c r="JMI22" s="18" t="s">
        <v>255</v>
      </c>
      <c r="JMJ22" s="18" t="s">
        <v>255</v>
      </c>
      <c r="JMK22" s="18" t="s">
        <v>255</v>
      </c>
      <c r="JML22" s="18" t="s">
        <v>255</v>
      </c>
      <c r="JMM22" s="18" t="s">
        <v>255</v>
      </c>
      <c r="JMN22" s="18" t="s">
        <v>255</v>
      </c>
      <c r="JMO22" s="18" t="s">
        <v>255</v>
      </c>
      <c r="JMP22" s="18" t="s">
        <v>255</v>
      </c>
      <c r="JMQ22" s="18" t="s">
        <v>255</v>
      </c>
      <c r="JMR22" s="18" t="s">
        <v>255</v>
      </c>
      <c r="JMS22" s="18" t="s">
        <v>255</v>
      </c>
      <c r="JMT22" s="18" t="s">
        <v>255</v>
      </c>
      <c r="JMU22" s="18" t="s">
        <v>255</v>
      </c>
      <c r="JMV22" s="18" t="s">
        <v>255</v>
      </c>
      <c r="JMW22" s="18" t="s">
        <v>255</v>
      </c>
      <c r="JMX22" s="18" t="s">
        <v>255</v>
      </c>
      <c r="JMY22" s="18" t="s">
        <v>255</v>
      </c>
      <c r="JMZ22" s="18" t="s">
        <v>255</v>
      </c>
      <c r="JNA22" s="18" t="s">
        <v>255</v>
      </c>
      <c r="JNB22" s="18" t="s">
        <v>255</v>
      </c>
      <c r="JNC22" s="18" t="s">
        <v>255</v>
      </c>
      <c r="JND22" s="18" t="s">
        <v>255</v>
      </c>
      <c r="JNE22" s="18" t="s">
        <v>255</v>
      </c>
      <c r="JNF22" s="18" t="s">
        <v>255</v>
      </c>
      <c r="JNG22" s="18" t="s">
        <v>255</v>
      </c>
      <c r="JNH22" s="18" t="s">
        <v>255</v>
      </c>
      <c r="JNI22" s="18" t="s">
        <v>255</v>
      </c>
      <c r="JNJ22" s="18" t="s">
        <v>255</v>
      </c>
      <c r="JNK22" s="18" t="s">
        <v>255</v>
      </c>
      <c r="JNL22" s="18" t="s">
        <v>255</v>
      </c>
      <c r="JNM22" s="18" t="s">
        <v>255</v>
      </c>
      <c r="JNN22" s="18" t="s">
        <v>255</v>
      </c>
      <c r="JNO22" s="18" t="s">
        <v>255</v>
      </c>
      <c r="JNP22" s="18" t="s">
        <v>255</v>
      </c>
      <c r="JNQ22" s="18" t="s">
        <v>255</v>
      </c>
      <c r="JNR22" s="18" t="s">
        <v>255</v>
      </c>
      <c r="JNS22" s="18" t="s">
        <v>255</v>
      </c>
      <c r="JNT22" s="18" t="s">
        <v>255</v>
      </c>
      <c r="JNU22" s="18" t="s">
        <v>255</v>
      </c>
      <c r="JNV22" s="18" t="s">
        <v>255</v>
      </c>
      <c r="JNW22" s="18" t="s">
        <v>255</v>
      </c>
      <c r="JNX22" s="18" t="s">
        <v>255</v>
      </c>
      <c r="JNY22" s="18" t="s">
        <v>255</v>
      </c>
      <c r="JNZ22" s="18" t="s">
        <v>255</v>
      </c>
      <c r="JOA22" s="18" t="s">
        <v>255</v>
      </c>
      <c r="JOB22" s="18" t="s">
        <v>255</v>
      </c>
      <c r="JOC22" s="18" t="s">
        <v>255</v>
      </c>
      <c r="JOD22" s="18" t="s">
        <v>255</v>
      </c>
      <c r="JOE22" s="18" t="s">
        <v>255</v>
      </c>
      <c r="JOF22" s="18" t="s">
        <v>255</v>
      </c>
      <c r="JOG22" s="18" t="s">
        <v>255</v>
      </c>
      <c r="JOH22" s="18" t="s">
        <v>255</v>
      </c>
      <c r="JOI22" s="18" t="s">
        <v>255</v>
      </c>
      <c r="JOJ22" s="18" t="s">
        <v>255</v>
      </c>
      <c r="JOK22" s="18" t="s">
        <v>255</v>
      </c>
      <c r="JOL22" s="18" t="s">
        <v>255</v>
      </c>
      <c r="JOM22" s="18" t="s">
        <v>255</v>
      </c>
      <c r="JON22" s="18" t="s">
        <v>255</v>
      </c>
      <c r="JOO22" s="18" t="s">
        <v>255</v>
      </c>
      <c r="JOP22" s="18" t="s">
        <v>255</v>
      </c>
      <c r="JOQ22" s="18" t="s">
        <v>255</v>
      </c>
      <c r="JOR22" s="18" t="s">
        <v>255</v>
      </c>
      <c r="JOS22" s="18" t="s">
        <v>255</v>
      </c>
      <c r="JOT22" s="18" t="s">
        <v>255</v>
      </c>
      <c r="JOU22" s="18" t="s">
        <v>255</v>
      </c>
      <c r="JOV22" s="18" t="s">
        <v>255</v>
      </c>
      <c r="JOW22" s="18" t="s">
        <v>255</v>
      </c>
      <c r="JOX22" s="18" t="s">
        <v>255</v>
      </c>
      <c r="JOY22" s="18" t="s">
        <v>255</v>
      </c>
      <c r="JOZ22" s="18" t="s">
        <v>255</v>
      </c>
      <c r="JPA22" s="18" t="s">
        <v>255</v>
      </c>
      <c r="JPB22" s="18" t="s">
        <v>255</v>
      </c>
      <c r="JPC22" s="18" t="s">
        <v>255</v>
      </c>
      <c r="JPD22" s="18" t="s">
        <v>255</v>
      </c>
      <c r="JPE22" s="18" t="s">
        <v>255</v>
      </c>
      <c r="JPF22" s="18" t="s">
        <v>255</v>
      </c>
      <c r="JPG22" s="18" t="s">
        <v>255</v>
      </c>
      <c r="JPH22" s="18" t="s">
        <v>255</v>
      </c>
      <c r="JPI22" s="18" t="s">
        <v>255</v>
      </c>
      <c r="JPJ22" s="18" t="s">
        <v>255</v>
      </c>
      <c r="JPK22" s="18" t="s">
        <v>255</v>
      </c>
      <c r="JPL22" s="18" t="s">
        <v>255</v>
      </c>
      <c r="JPM22" s="18" t="s">
        <v>255</v>
      </c>
      <c r="JPN22" s="18" t="s">
        <v>255</v>
      </c>
      <c r="JPO22" s="18" t="s">
        <v>255</v>
      </c>
      <c r="JPP22" s="18" t="s">
        <v>255</v>
      </c>
      <c r="JPQ22" s="18" t="s">
        <v>255</v>
      </c>
      <c r="JPR22" s="18" t="s">
        <v>255</v>
      </c>
      <c r="JPS22" s="18" t="s">
        <v>255</v>
      </c>
      <c r="JPT22" s="18" t="s">
        <v>255</v>
      </c>
      <c r="JPU22" s="18" t="s">
        <v>255</v>
      </c>
      <c r="JPV22" s="18" t="s">
        <v>255</v>
      </c>
      <c r="JPW22" s="18" t="s">
        <v>255</v>
      </c>
      <c r="JPX22" s="18" t="s">
        <v>255</v>
      </c>
      <c r="JPY22" s="18" t="s">
        <v>255</v>
      </c>
      <c r="JPZ22" s="18" t="s">
        <v>255</v>
      </c>
      <c r="JQA22" s="18" t="s">
        <v>255</v>
      </c>
      <c r="JQB22" s="18" t="s">
        <v>255</v>
      </c>
      <c r="JQC22" s="18" t="s">
        <v>255</v>
      </c>
      <c r="JQD22" s="18" t="s">
        <v>255</v>
      </c>
      <c r="JQE22" s="18" t="s">
        <v>255</v>
      </c>
      <c r="JQF22" s="18" t="s">
        <v>255</v>
      </c>
      <c r="JQG22" s="18" t="s">
        <v>255</v>
      </c>
      <c r="JQH22" s="18" t="s">
        <v>255</v>
      </c>
      <c r="JQI22" s="18" t="s">
        <v>255</v>
      </c>
      <c r="JQJ22" s="18" t="s">
        <v>255</v>
      </c>
      <c r="JQK22" s="18" t="s">
        <v>255</v>
      </c>
      <c r="JQL22" s="18" t="s">
        <v>255</v>
      </c>
      <c r="JQM22" s="18" t="s">
        <v>255</v>
      </c>
      <c r="JQN22" s="18" t="s">
        <v>255</v>
      </c>
      <c r="JQO22" s="18" t="s">
        <v>255</v>
      </c>
      <c r="JQP22" s="18" t="s">
        <v>255</v>
      </c>
      <c r="JQQ22" s="18" t="s">
        <v>255</v>
      </c>
      <c r="JQR22" s="18" t="s">
        <v>255</v>
      </c>
      <c r="JQS22" s="18" t="s">
        <v>255</v>
      </c>
      <c r="JQT22" s="18" t="s">
        <v>255</v>
      </c>
      <c r="JQU22" s="18" t="s">
        <v>255</v>
      </c>
      <c r="JQV22" s="18" t="s">
        <v>255</v>
      </c>
      <c r="JQW22" s="18" t="s">
        <v>255</v>
      </c>
      <c r="JQX22" s="18" t="s">
        <v>255</v>
      </c>
      <c r="JQY22" s="18" t="s">
        <v>255</v>
      </c>
      <c r="JQZ22" s="18" t="s">
        <v>255</v>
      </c>
      <c r="JRA22" s="18" t="s">
        <v>255</v>
      </c>
      <c r="JRB22" s="18" t="s">
        <v>255</v>
      </c>
      <c r="JRC22" s="18" t="s">
        <v>255</v>
      </c>
      <c r="JRD22" s="18" t="s">
        <v>255</v>
      </c>
      <c r="JRE22" s="18" t="s">
        <v>255</v>
      </c>
      <c r="JRF22" s="18" t="s">
        <v>255</v>
      </c>
      <c r="JRG22" s="18" t="s">
        <v>255</v>
      </c>
      <c r="JRH22" s="18" t="s">
        <v>255</v>
      </c>
      <c r="JRI22" s="18" t="s">
        <v>255</v>
      </c>
      <c r="JRJ22" s="18" t="s">
        <v>255</v>
      </c>
      <c r="JRK22" s="18" t="s">
        <v>255</v>
      </c>
      <c r="JRL22" s="18" t="s">
        <v>255</v>
      </c>
      <c r="JRM22" s="18" t="s">
        <v>255</v>
      </c>
      <c r="JRN22" s="18" t="s">
        <v>255</v>
      </c>
      <c r="JRO22" s="18" t="s">
        <v>255</v>
      </c>
      <c r="JRP22" s="18" t="s">
        <v>255</v>
      </c>
      <c r="JRQ22" s="18" t="s">
        <v>255</v>
      </c>
      <c r="JRR22" s="18" t="s">
        <v>255</v>
      </c>
      <c r="JRS22" s="18" t="s">
        <v>255</v>
      </c>
      <c r="JRT22" s="18" t="s">
        <v>255</v>
      </c>
      <c r="JRU22" s="18" t="s">
        <v>255</v>
      </c>
      <c r="JRV22" s="18" t="s">
        <v>255</v>
      </c>
      <c r="JRW22" s="18" t="s">
        <v>255</v>
      </c>
      <c r="JRX22" s="18" t="s">
        <v>255</v>
      </c>
      <c r="JRY22" s="18" t="s">
        <v>255</v>
      </c>
      <c r="JRZ22" s="18" t="s">
        <v>255</v>
      </c>
      <c r="JSA22" s="18" t="s">
        <v>255</v>
      </c>
      <c r="JSB22" s="18" t="s">
        <v>255</v>
      </c>
      <c r="JSC22" s="18" t="s">
        <v>255</v>
      </c>
      <c r="JSD22" s="18" t="s">
        <v>255</v>
      </c>
      <c r="JSE22" s="18" t="s">
        <v>255</v>
      </c>
      <c r="JSF22" s="18" t="s">
        <v>255</v>
      </c>
      <c r="JSG22" s="18" t="s">
        <v>255</v>
      </c>
      <c r="JSH22" s="18" t="s">
        <v>255</v>
      </c>
      <c r="JSI22" s="18" t="s">
        <v>255</v>
      </c>
      <c r="JSJ22" s="18" t="s">
        <v>255</v>
      </c>
      <c r="JSK22" s="18" t="s">
        <v>255</v>
      </c>
      <c r="JSL22" s="18" t="s">
        <v>255</v>
      </c>
      <c r="JSM22" s="18" t="s">
        <v>255</v>
      </c>
      <c r="JSN22" s="18" t="s">
        <v>255</v>
      </c>
      <c r="JSO22" s="18" t="s">
        <v>255</v>
      </c>
      <c r="JSP22" s="18" t="s">
        <v>255</v>
      </c>
      <c r="JSQ22" s="18" t="s">
        <v>255</v>
      </c>
      <c r="JSR22" s="18" t="s">
        <v>255</v>
      </c>
      <c r="JSS22" s="18" t="s">
        <v>255</v>
      </c>
      <c r="JST22" s="18" t="s">
        <v>255</v>
      </c>
      <c r="JSU22" s="18" t="s">
        <v>255</v>
      </c>
      <c r="JSV22" s="18" t="s">
        <v>255</v>
      </c>
      <c r="JSW22" s="18" t="s">
        <v>255</v>
      </c>
      <c r="JSX22" s="18" t="s">
        <v>255</v>
      </c>
      <c r="JSY22" s="18" t="s">
        <v>255</v>
      </c>
      <c r="JSZ22" s="18" t="s">
        <v>255</v>
      </c>
      <c r="JTA22" s="18" t="s">
        <v>255</v>
      </c>
      <c r="JTB22" s="18" t="s">
        <v>255</v>
      </c>
      <c r="JTC22" s="18" t="s">
        <v>255</v>
      </c>
      <c r="JTD22" s="18" t="s">
        <v>255</v>
      </c>
      <c r="JTE22" s="18" t="s">
        <v>255</v>
      </c>
      <c r="JTF22" s="18" t="s">
        <v>255</v>
      </c>
      <c r="JTG22" s="18" t="s">
        <v>255</v>
      </c>
      <c r="JTH22" s="18" t="s">
        <v>255</v>
      </c>
      <c r="JTI22" s="18" t="s">
        <v>255</v>
      </c>
      <c r="JTJ22" s="18" t="s">
        <v>255</v>
      </c>
      <c r="JTK22" s="18" t="s">
        <v>255</v>
      </c>
      <c r="JTL22" s="18" t="s">
        <v>255</v>
      </c>
      <c r="JTM22" s="18" t="s">
        <v>255</v>
      </c>
      <c r="JTN22" s="18" t="s">
        <v>255</v>
      </c>
      <c r="JTO22" s="18" t="s">
        <v>255</v>
      </c>
      <c r="JTP22" s="18" t="s">
        <v>255</v>
      </c>
      <c r="JTQ22" s="18" t="s">
        <v>255</v>
      </c>
      <c r="JTR22" s="18" t="s">
        <v>255</v>
      </c>
      <c r="JTS22" s="18" t="s">
        <v>255</v>
      </c>
      <c r="JTT22" s="18" t="s">
        <v>255</v>
      </c>
      <c r="JTU22" s="18" t="s">
        <v>255</v>
      </c>
      <c r="JTV22" s="18" t="s">
        <v>255</v>
      </c>
      <c r="JTW22" s="18" t="s">
        <v>255</v>
      </c>
      <c r="JTX22" s="18" t="s">
        <v>255</v>
      </c>
      <c r="JTY22" s="18" t="s">
        <v>255</v>
      </c>
      <c r="JTZ22" s="18" t="s">
        <v>255</v>
      </c>
      <c r="JUA22" s="18" t="s">
        <v>255</v>
      </c>
      <c r="JUB22" s="18" t="s">
        <v>255</v>
      </c>
      <c r="JUC22" s="18" t="s">
        <v>255</v>
      </c>
      <c r="JUD22" s="18" t="s">
        <v>255</v>
      </c>
      <c r="JUE22" s="18" t="s">
        <v>255</v>
      </c>
      <c r="JUF22" s="18" t="s">
        <v>255</v>
      </c>
      <c r="JUG22" s="18" t="s">
        <v>255</v>
      </c>
      <c r="JUH22" s="18" t="s">
        <v>255</v>
      </c>
      <c r="JUI22" s="18" t="s">
        <v>255</v>
      </c>
      <c r="JUJ22" s="18" t="s">
        <v>255</v>
      </c>
      <c r="JUK22" s="18" t="s">
        <v>255</v>
      </c>
      <c r="JUL22" s="18" t="s">
        <v>255</v>
      </c>
      <c r="JUM22" s="18" t="s">
        <v>255</v>
      </c>
      <c r="JUN22" s="18" t="s">
        <v>255</v>
      </c>
      <c r="JUO22" s="18" t="s">
        <v>255</v>
      </c>
      <c r="JUP22" s="18" t="s">
        <v>255</v>
      </c>
      <c r="JUQ22" s="18" t="s">
        <v>255</v>
      </c>
      <c r="JUR22" s="18" t="s">
        <v>255</v>
      </c>
      <c r="JUS22" s="18" t="s">
        <v>255</v>
      </c>
      <c r="JUT22" s="18" t="s">
        <v>255</v>
      </c>
      <c r="JUU22" s="18" t="s">
        <v>255</v>
      </c>
      <c r="JUV22" s="18" t="s">
        <v>255</v>
      </c>
      <c r="JUW22" s="18" t="s">
        <v>255</v>
      </c>
      <c r="JUX22" s="18" t="s">
        <v>255</v>
      </c>
      <c r="JUY22" s="18" t="s">
        <v>255</v>
      </c>
      <c r="JUZ22" s="18" t="s">
        <v>255</v>
      </c>
      <c r="JVA22" s="18" t="s">
        <v>255</v>
      </c>
      <c r="JVB22" s="18" t="s">
        <v>255</v>
      </c>
      <c r="JVC22" s="18" t="s">
        <v>255</v>
      </c>
      <c r="JVD22" s="18" t="s">
        <v>255</v>
      </c>
      <c r="JVE22" s="18" t="s">
        <v>255</v>
      </c>
      <c r="JVF22" s="18" t="s">
        <v>255</v>
      </c>
      <c r="JVG22" s="18" t="s">
        <v>255</v>
      </c>
      <c r="JVH22" s="18" t="s">
        <v>255</v>
      </c>
      <c r="JVI22" s="18" t="s">
        <v>255</v>
      </c>
      <c r="JVJ22" s="18" t="s">
        <v>255</v>
      </c>
      <c r="JVK22" s="18" t="s">
        <v>255</v>
      </c>
      <c r="JVL22" s="18" t="s">
        <v>255</v>
      </c>
      <c r="JVM22" s="18" t="s">
        <v>255</v>
      </c>
      <c r="JVN22" s="18" t="s">
        <v>255</v>
      </c>
      <c r="JVO22" s="18" t="s">
        <v>255</v>
      </c>
      <c r="JVP22" s="18" t="s">
        <v>255</v>
      </c>
      <c r="JVQ22" s="18" t="s">
        <v>255</v>
      </c>
      <c r="JVR22" s="18" t="s">
        <v>255</v>
      </c>
      <c r="JVS22" s="18" t="s">
        <v>255</v>
      </c>
      <c r="JVT22" s="18" t="s">
        <v>255</v>
      </c>
      <c r="JVU22" s="18" t="s">
        <v>255</v>
      </c>
      <c r="JVV22" s="18" t="s">
        <v>255</v>
      </c>
      <c r="JVW22" s="18" t="s">
        <v>255</v>
      </c>
      <c r="JVX22" s="18" t="s">
        <v>255</v>
      </c>
      <c r="JVY22" s="18" t="s">
        <v>255</v>
      </c>
      <c r="JVZ22" s="18" t="s">
        <v>255</v>
      </c>
      <c r="JWA22" s="18" t="s">
        <v>255</v>
      </c>
      <c r="JWB22" s="18" t="s">
        <v>255</v>
      </c>
      <c r="JWC22" s="18" t="s">
        <v>255</v>
      </c>
      <c r="JWD22" s="18" t="s">
        <v>255</v>
      </c>
      <c r="JWE22" s="18" t="s">
        <v>255</v>
      </c>
      <c r="JWF22" s="18" t="s">
        <v>255</v>
      </c>
      <c r="JWG22" s="18" t="s">
        <v>255</v>
      </c>
      <c r="JWH22" s="18" t="s">
        <v>255</v>
      </c>
      <c r="JWI22" s="18" t="s">
        <v>255</v>
      </c>
      <c r="JWJ22" s="18" t="s">
        <v>255</v>
      </c>
      <c r="JWK22" s="18" t="s">
        <v>255</v>
      </c>
      <c r="JWL22" s="18" t="s">
        <v>255</v>
      </c>
      <c r="JWM22" s="18" t="s">
        <v>255</v>
      </c>
      <c r="JWN22" s="18" t="s">
        <v>255</v>
      </c>
      <c r="JWO22" s="18" t="s">
        <v>255</v>
      </c>
      <c r="JWP22" s="18" t="s">
        <v>255</v>
      </c>
      <c r="JWQ22" s="18" t="s">
        <v>255</v>
      </c>
      <c r="JWR22" s="18" t="s">
        <v>255</v>
      </c>
      <c r="JWS22" s="18" t="s">
        <v>255</v>
      </c>
      <c r="JWT22" s="18" t="s">
        <v>255</v>
      </c>
      <c r="JWU22" s="18" t="s">
        <v>255</v>
      </c>
      <c r="JWV22" s="18" t="s">
        <v>255</v>
      </c>
      <c r="JWW22" s="18" t="s">
        <v>255</v>
      </c>
      <c r="JWX22" s="18" t="s">
        <v>255</v>
      </c>
      <c r="JWY22" s="18" t="s">
        <v>255</v>
      </c>
      <c r="JWZ22" s="18" t="s">
        <v>255</v>
      </c>
      <c r="JXA22" s="18" t="s">
        <v>255</v>
      </c>
      <c r="JXB22" s="18" t="s">
        <v>255</v>
      </c>
      <c r="JXC22" s="18" t="s">
        <v>255</v>
      </c>
      <c r="JXD22" s="18" t="s">
        <v>255</v>
      </c>
      <c r="JXE22" s="18" t="s">
        <v>255</v>
      </c>
      <c r="JXF22" s="18" t="s">
        <v>255</v>
      </c>
      <c r="JXG22" s="18" t="s">
        <v>255</v>
      </c>
      <c r="JXH22" s="18" t="s">
        <v>255</v>
      </c>
      <c r="JXI22" s="18" t="s">
        <v>255</v>
      </c>
      <c r="JXJ22" s="18" t="s">
        <v>255</v>
      </c>
      <c r="JXK22" s="18" t="s">
        <v>255</v>
      </c>
      <c r="JXL22" s="18" t="s">
        <v>255</v>
      </c>
      <c r="JXM22" s="18" t="s">
        <v>255</v>
      </c>
      <c r="JXN22" s="18" t="s">
        <v>255</v>
      </c>
      <c r="JXO22" s="18" t="s">
        <v>255</v>
      </c>
      <c r="JXP22" s="18" t="s">
        <v>255</v>
      </c>
      <c r="JXQ22" s="18" t="s">
        <v>255</v>
      </c>
      <c r="JXR22" s="18" t="s">
        <v>255</v>
      </c>
      <c r="JXS22" s="18" t="s">
        <v>255</v>
      </c>
      <c r="JXT22" s="18" t="s">
        <v>255</v>
      </c>
      <c r="JXU22" s="18" t="s">
        <v>255</v>
      </c>
      <c r="JXV22" s="18" t="s">
        <v>255</v>
      </c>
      <c r="JXW22" s="18" t="s">
        <v>255</v>
      </c>
      <c r="JXX22" s="18" t="s">
        <v>255</v>
      </c>
      <c r="JXY22" s="18" t="s">
        <v>255</v>
      </c>
      <c r="JXZ22" s="18" t="s">
        <v>255</v>
      </c>
      <c r="JYA22" s="18" t="s">
        <v>255</v>
      </c>
      <c r="JYB22" s="18" t="s">
        <v>255</v>
      </c>
      <c r="JYC22" s="18" t="s">
        <v>255</v>
      </c>
      <c r="JYD22" s="18" t="s">
        <v>255</v>
      </c>
      <c r="JYE22" s="18" t="s">
        <v>255</v>
      </c>
      <c r="JYF22" s="18" t="s">
        <v>255</v>
      </c>
      <c r="JYG22" s="18" t="s">
        <v>255</v>
      </c>
      <c r="JYH22" s="18" t="s">
        <v>255</v>
      </c>
      <c r="JYI22" s="18" t="s">
        <v>255</v>
      </c>
      <c r="JYJ22" s="18" t="s">
        <v>255</v>
      </c>
      <c r="JYK22" s="18" t="s">
        <v>255</v>
      </c>
      <c r="JYL22" s="18" t="s">
        <v>255</v>
      </c>
      <c r="JYM22" s="18" t="s">
        <v>255</v>
      </c>
      <c r="JYN22" s="18" t="s">
        <v>255</v>
      </c>
      <c r="JYO22" s="18" t="s">
        <v>255</v>
      </c>
      <c r="JYP22" s="18" t="s">
        <v>255</v>
      </c>
      <c r="JYQ22" s="18" t="s">
        <v>255</v>
      </c>
      <c r="JYR22" s="18" t="s">
        <v>255</v>
      </c>
      <c r="JYS22" s="18" t="s">
        <v>255</v>
      </c>
      <c r="JYT22" s="18" t="s">
        <v>255</v>
      </c>
      <c r="JYU22" s="18" t="s">
        <v>255</v>
      </c>
      <c r="JYV22" s="18" t="s">
        <v>255</v>
      </c>
      <c r="JYW22" s="18" t="s">
        <v>255</v>
      </c>
      <c r="JYX22" s="18" t="s">
        <v>255</v>
      </c>
      <c r="JYY22" s="18" t="s">
        <v>255</v>
      </c>
      <c r="JYZ22" s="18" t="s">
        <v>255</v>
      </c>
      <c r="JZA22" s="18" t="s">
        <v>255</v>
      </c>
      <c r="JZB22" s="18" t="s">
        <v>255</v>
      </c>
      <c r="JZC22" s="18" t="s">
        <v>255</v>
      </c>
      <c r="JZD22" s="18" t="s">
        <v>255</v>
      </c>
      <c r="JZE22" s="18" t="s">
        <v>255</v>
      </c>
      <c r="JZF22" s="18" t="s">
        <v>255</v>
      </c>
      <c r="JZG22" s="18" t="s">
        <v>255</v>
      </c>
      <c r="JZH22" s="18" t="s">
        <v>255</v>
      </c>
      <c r="JZI22" s="18" t="s">
        <v>255</v>
      </c>
      <c r="JZJ22" s="18" t="s">
        <v>255</v>
      </c>
      <c r="JZK22" s="18" t="s">
        <v>255</v>
      </c>
      <c r="JZL22" s="18" t="s">
        <v>255</v>
      </c>
      <c r="JZM22" s="18" t="s">
        <v>255</v>
      </c>
      <c r="JZN22" s="18" t="s">
        <v>255</v>
      </c>
      <c r="JZO22" s="18" t="s">
        <v>255</v>
      </c>
      <c r="JZP22" s="18" t="s">
        <v>255</v>
      </c>
      <c r="JZQ22" s="18" t="s">
        <v>255</v>
      </c>
      <c r="JZR22" s="18" t="s">
        <v>255</v>
      </c>
      <c r="JZS22" s="18" t="s">
        <v>255</v>
      </c>
      <c r="JZT22" s="18" t="s">
        <v>255</v>
      </c>
      <c r="JZU22" s="18" t="s">
        <v>255</v>
      </c>
      <c r="JZV22" s="18" t="s">
        <v>255</v>
      </c>
      <c r="JZW22" s="18" t="s">
        <v>255</v>
      </c>
      <c r="JZX22" s="18" t="s">
        <v>255</v>
      </c>
      <c r="JZY22" s="18" t="s">
        <v>255</v>
      </c>
      <c r="JZZ22" s="18" t="s">
        <v>255</v>
      </c>
      <c r="KAA22" s="18" t="s">
        <v>255</v>
      </c>
      <c r="KAB22" s="18" t="s">
        <v>255</v>
      </c>
      <c r="KAC22" s="18" t="s">
        <v>255</v>
      </c>
      <c r="KAD22" s="18" t="s">
        <v>255</v>
      </c>
      <c r="KAE22" s="18" t="s">
        <v>255</v>
      </c>
      <c r="KAF22" s="18" t="s">
        <v>255</v>
      </c>
      <c r="KAG22" s="18" t="s">
        <v>255</v>
      </c>
      <c r="KAH22" s="18" t="s">
        <v>255</v>
      </c>
      <c r="KAI22" s="18" t="s">
        <v>255</v>
      </c>
      <c r="KAJ22" s="18" t="s">
        <v>255</v>
      </c>
      <c r="KAK22" s="18" t="s">
        <v>255</v>
      </c>
      <c r="KAL22" s="18" t="s">
        <v>255</v>
      </c>
      <c r="KAM22" s="18" t="s">
        <v>255</v>
      </c>
      <c r="KAN22" s="18" t="s">
        <v>255</v>
      </c>
      <c r="KAO22" s="18" t="s">
        <v>255</v>
      </c>
      <c r="KAP22" s="18" t="s">
        <v>255</v>
      </c>
      <c r="KAQ22" s="18" t="s">
        <v>255</v>
      </c>
      <c r="KAR22" s="18" t="s">
        <v>255</v>
      </c>
      <c r="KAS22" s="18" t="s">
        <v>255</v>
      </c>
      <c r="KAT22" s="18" t="s">
        <v>255</v>
      </c>
      <c r="KAU22" s="18" t="s">
        <v>255</v>
      </c>
      <c r="KAV22" s="18" t="s">
        <v>255</v>
      </c>
      <c r="KAW22" s="18" t="s">
        <v>255</v>
      </c>
      <c r="KAX22" s="18" t="s">
        <v>255</v>
      </c>
      <c r="KAY22" s="18" t="s">
        <v>255</v>
      </c>
      <c r="KAZ22" s="18" t="s">
        <v>255</v>
      </c>
      <c r="KBA22" s="18" t="s">
        <v>255</v>
      </c>
      <c r="KBB22" s="18" t="s">
        <v>255</v>
      </c>
      <c r="KBC22" s="18" t="s">
        <v>255</v>
      </c>
      <c r="KBD22" s="18" t="s">
        <v>255</v>
      </c>
      <c r="KBE22" s="18" t="s">
        <v>255</v>
      </c>
      <c r="KBF22" s="18" t="s">
        <v>255</v>
      </c>
      <c r="KBG22" s="18" t="s">
        <v>255</v>
      </c>
      <c r="KBH22" s="18" t="s">
        <v>255</v>
      </c>
      <c r="KBI22" s="18" t="s">
        <v>255</v>
      </c>
      <c r="KBJ22" s="18" t="s">
        <v>255</v>
      </c>
      <c r="KBK22" s="18" t="s">
        <v>255</v>
      </c>
      <c r="KBL22" s="18" t="s">
        <v>255</v>
      </c>
      <c r="KBM22" s="18" t="s">
        <v>255</v>
      </c>
      <c r="KBN22" s="18" t="s">
        <v>255</v>
      </c>
      <c r="KBO22" s="18" t="s">
        <v>255</v>
      </c>
      <c r="KBP22" s="18" t="s">
        <v>255</v>
      </c>
      <c r="KBQ22" s="18" t="s">
        <v>255</v>
      </c>
      <c r="KBR22" s="18" t="s">
        <v>255</v>
      </c>
      <c r="KBS22" s="18" t="s">
        <v>255</v>
      </c>
      <c r="KBT22" s="18" t="s">
        <v>255</v>
      </c>
      <c r="KBU22" s="18" t="s">
        <v>255</v>
      </c>
      <c r="KBV22" s="18" t="s">
        <v>255</v>
      </c>
      <c r="KBW22" s="18" t="s">
        <v>255</v>
      </c>
      <c r="KBX22" s="18" t="s">
        <v>255</v>
      </c>
      <c r="KBY22" s="18" t="s">
        <v>255</v>
      </c>
      <c r="KBZ22" s="18" t="s">
        <v>255</v>
      </c>
      <c r="KCA22" s="18" t="s">
        <v>255</v>
      </c>
      <c r="KCB22" s="18" t="s">
        <v>255</v>
      </c>
      <c r="KCC22" s="18" t="s">
        <v>255</v>
      </c>
      <c r="KCD22" s="18" t="s">
        <v>255</v>
      </c>
      <c r="KCE22" s="18" t="s">
        <v>255</v>
      </c>
      <c r="KCF22" s="18" t="s">
        <v>255</v>
      </c>
      <c r="KCG22" s="18" t="s">
        <v>255</v>
      </c>
      <c r="KCH22" s="18" t="s">
        <v>255</v>
      </c>
      <c r="KCI22" s="18" t="s">
        <v>255</v>
      </c>
      <c r="KCJ22" s="18" t="s">
        <v>255</v>
      </c>
      <c r="KCK22" s="18" t="s">
        <v>255</v>
      </c>
      <c r="KCL22" s="18" t="s">
        <v>255</v>
      </c>
      <c r="KCM22" s="18" t="s">
        <v>255</v>
      </c>
      <c r="KCN22" s="18" t="s">
        <v>255</v>
      </c>
      <c r="KCO22" s="18" t="s">
        <v>255</v>
      </c>
      <c r="KCP22" s="18" t="s">
        <v>255</v>
      </c>
      <c r="KCQ22" s="18" t="s">
        <v>255</v>
      </c>
      <c r="KCR22" s="18" t="s">
        <v>255</v>
      </c>
      <c r="KCS22" s="18" t="s">
        <v>255</v>
      </c>
      <c r="KCT22" s="18" t="s">
        <v>255</v>
      </c>
      <c r="KCU22" s="18" t="s">
        <v>255</v>
      </c>
      <c r="KCV22" s="18" t="s">
        <v>255</v>
      </c>
      <c r="KCW22" s="18" t="s">
        <v>255</v>
      </c>
      <c r="KCX22" s="18" t="s">
        <v>255</v>
      </c>
      <c r="KCY22" s="18" t="s">
        <v>255</v>
      </c>
      <c r="KCZ22" s="18" t="s">
        <v>255</v>
      </c>
      <c r="KDA22" s="18" t="s">
        <v>255</v>
      </c>
      <c r="KDB22" s="18" t="s">
        <v>255</v>
      </c>
      <c r="KDC22" s="18" t="s">
        <v>255</v>
      </c>
      <c r="KDD22" s="18" t="s">
        <v>255</v>
      </c>
      <c r="KDE22" s="18" t="s">
        <v>255</v>
      </c>
      <c r="KDF22" s="18" t="s">
        <v>255</v>
      </c>
      <c r="KDG22" s="18" t="s">
        <v>255</v>
      </c>
      <c r="KDH22" s="18" t="s">
        <v>255</v>
      </c>
      <c r="KDI22" s="18" t="s">
        <v>255</v>
      </c>
      <c r="KDJ22" s="18" t="s">
        <v>255</v>
      </c>
      <c r="KDK22" s="18" t="s">
        <v>255</v>
      </c>
      <c r="KDL22" s="18" t="s">
        <v>255</v>
      </c>
      <c r="KDM22" s="18" t="s">
        <v>255</v>
      </c>
      <c r="KDN22" s="18" t="s">
        <v>255</v>
      </c>
      <c r="KDO22" s="18" t="s">
        <v>255</v>
      </c>
      <c r="KDP22" s="18" t="s">
        <v>255</v>
      </c>
      <c r="KDQ22" s="18" t="s">
        <v>255</v>
      </c>
      <c r="KDR22" s="18" t="s">
        <v>255</v>
      </c>
      <c r="KDS22" s="18" t="s">
        <v>255</v>
      </c>
      <c r="KDT22" s="18" t="s">
        <v>255</v>
      </c>
      <c r="KDU22" s="18" t="s">
        <v>255</v>
      </c>
      <c r="KDV22" s="18" t="s">
        <v>255</v>
      </c>
      <c r="KDW22" s="18" t="s">
        <v>255</v>
      </c>
      <c r="KDX22" s="18" t="s">
        <v>255</v>
      </c>
      <c r="KDY22" s="18" t="s">
        <v>255</v>
      </c>
      <c r="KDZ22" s="18" t="s">
        <v>255</v>
      </c>
      <c r="KEA22" s="18" t="s">
        <v>255</v>
      </c>
      <c r="KEB22" s="18" t="s">
        <v>255</v>
      </c>
      <c r="KEC22" s="18" t="s">
        <v>255</v>
      </c>
      <c r="KED22" s="18" t="s">
        <v>255</v>
      </c>
      <c r="KEE22" s="18" t="s">
        <v>255</v>
      </c>
      <c r="KEF22" s="18" t="s">
        <v>255</v>
      </c>
      <c r="KEG22" s="18" t="s">
        <v>255</v>
      </c>
      <c r="KEH22" s="18" t="s">
        <v>255</v>
      </c>
      <c r="KEI22" s="18" t="s">
        <v>255</v>
      </c>
      <c r="KEJ22" s="18" t="s">
        <v>255</v>
      </c>
      <c r="KEK22" s="18" t="s">
        <v>255</v>
      </c>
      <c r="KEL22" s="18" t="s">
        <v>255</v>
      </c>
      <c r="KEM22" s="18" t="s">
        <v>255</v>
      </c>
      <c r="KEN22" s="18" t="s">
        <v>255</v>
      </c>
      <c r="KEO22" s="18" t="s">
        <v>255</v>
      </c>
      <c r="KEP22" s="18" t="s">
        <v>255</v>
      </c>
      <c r="KEQ22" s="18" t="s">
        <v>255</v>
      </c>
      <c r="KER22" s="18" t="s">
        <v>255</v>
      </c>
      <c r="KES22" s="18" t="s">
        <v>255</v>
      </c>
      <c r="KET22" s="18" t="s">
        <v>255</v>
      </c>
      <c r="KEU22" s="18" t="s">
        <v>255</v>
      </c>
      <c r="KEV22" s="18" t="s">
        <v>255</v>
      </c>
      <c r="KEW22" s="18" t="s">
        <v>255</v>
      </c>
      <c r="KEX22" s="18" t="s">
        <v>255</v>
      </c>
      <c r="KEY22" s="18" t="s">
        <v>255</v>
      </c>
      <c r="KEZ22" s="18" t="s">
        <v>255</v>
      </c>
      <c r="KFA22" s="18" t="s">
        <v>255</v>
      </c>
      <c r="KFB22" s="18" t="s">
        <v>255</v>
      </c>
      <c r="KFC22" s="18" t="s">
        <v>255</v>
      </c>
      <c r="KFD22" s="18" t="s">
        <v>255</v>
      </c>
      <c r="KFE22" s="18" t="s">
        <v>255</v>
      </c>
      <c r="KFF22" s="18" t="s">
        <v>255</v>
      </c>
      <c r="KFG22" s="18" t="s">
        <v>255</v>
      </c>
      <c r="KFH22" s="18" t="s">
        <v>255</v>
      </c>
      <c r="KFI22" s="18" t="s">
        <v>255</v>
      </c>
      <c r="KFJ22" s="18" t="s">
        <v>255</v>
      </c>
      <c r="KFK22" s="18" t="s">
        <v>255</v>
      </c>
      <c r="KFL22" s="18" t="s">
        <v>255</v>
      </c>
      <c r="KFM22" s="18" t="s">
        <v>255</v>
      </c>
      <c r="KFN22" s="18" t="s">
        <v>255</v>
      </c>
      <c r="KFO22" s="18" t="s">
        <v>255</v>
      </c>
      <c r="KFP22" s="18" t="s">
        <v>255</v>
      </c>
      <c r="KFQ22" s="18" t="s">
        <v>255</v>
      </c>
      <c r="KFR22" s="18" t="s">
        <v>255</v>
      </c>
      <c r="KFS22" s="18" t="s">
        <v>255</v>
      </c>
      <c r="KFT22" s="18" t="s">
        <v>255</v>
      </c>
      <c r="KFU22" s="18" t="s">
        <v>255</v>
      </c>
      <c r="KFV22" s="18" t="s">
        <v>255</v>
      </c>
      <c r="KFW22" s="18" t="s">
        <v>255</v>
      </c>
      <c r="KFX22" s="18" t="s">
        <v>255</v>
      </c>
      <c r="KFY22" s="18" t="s">
        <v>255</v>
      </c>
      <c r="KFZ22" s="18" t="s">
        <v>255</v>
      </c>
      <c r="KGA22" s="18" t="s">
        <v>255</v>
      </c>
      <c r="KGB22" s="18" t="s">
        <v>255</v>
      </c>
      <c r="KGC22" s="18" t="s">
        <v>255</v>
      </c>
      <c r="KGD22" s="18" t="s">
        <v>255</v>
      </c>
      <c r="KGE22" s="18" t="s">
        <v>255</v>
      </c>
      <c r="KGF22" s="18" t="s">
        <v>255</v>
      </c>
      <c r="KGG22" s="18" t="s">
        <v>255</v>
      </c>
      <c r="KGH22" s="18" t="s">
        <v>255</v>
      </c>
      <c r="KGI22" s="18" t="s">
        <v>255</v>
      </c>
      <c r="KGJ22" s="18" t="s">
        <v>255</v>
      </c>
      <c r="KGK22" s="18" t="s">
        <v>255</v>
      </c>
      <c r="KGL22" s="18" t="s">
        <v>255</v>
      </c>
      <c r="KGM22" s="18" t="s">
        <v>255</v>
      </c>
      <c r="KGN22" s="18" t="s">
        <v>255</v>
      </c>
      <c r="KGO22" s="18" t="s">
        <v>255</v>
      </c>
      <c r="KGP22" s="18" t="s">
        <v>255</v>
      </c>
      <c r="KGQ22" s="18" t="s">
        <v>255</v>
      </c>
      <c r="KGR22" s="18" t="s">
        <v>255</v>
      </c>
      <c r="KGS22" s="18" t="s">
        <v>255</v>
      </c>
      <c r="KGT22" s="18" t="s">
        <v>255</v>
      </c>
      <c r="KGU22" s="18" t="s">
        <v>255</v>
      </c>
      <c r="KGV22" s="18" t="s">
        <v>255</v>
      </c>
      <c r="KGW22" s="18" t="s">
        <v>255</v>
      </c>
      <c r="KGX22" s="18" t="s">
        <v>255</v>
      </c>
      <c r="KGY22" s="18" t="s">
        <v>255</v>
      </c>
      <c r="KGZ22" s="18" t="s">
        <v>255</v>
      </c>
      <c r="KHA22" s="18" t="s">
        <v>255</v>
      </c>
      <c r="KHB22" s="18" t="s">
        <v>255</v>
      </c>
      <c r="KHC22" s="18" t="s">
        <v>255</v>
      </c>
      <c r="KHD22" s="18" t="s">
        <v>255</v>
      </c>
      <c r="KHE22" s="18" t="s">
        <v>255</v>
      </c>
      <c r="KHF22" s="18" t="s">
        <v>255</v>
      </c>
      <c r="KHG22" s="18" t="s">
        <v>255</v>
      </c>
      <c r="KHH22" s="18" t="s">
        <v>255</v>
      </c>
      <c r="KHI22" s="18" t="s">
        <v>255</v>
      </c>
      <c r="KHJ22" s="18" t="s">
        <v>255</v>
      </c>
      <c r="KHK22" s="18" t="s">
        <v>255</v>
      </c>
      <c r="KHL22" s="18" t="s">
        <v>255</v>
      </c>
      <c r="KHM22" s="18" t="s">
        <v>255</v>
      </c>
      <c r="KHN22" s="18" t="s">
        <v>255</v>
      </c>
      <c r="KHO22" s="18" t="s">
        <v>255</v>
      </c>
      <c r="KHP22" s="18" t="s">
        <v>255</v>
      </c>
      <c r="KHQ22" s="18" t="s">
        <v>255</v>
      </c>
      <c r="KHR22" s="18" t="s">
        <v>255</v>
      </c>
      <c r="KHS22" s="18" t="s">
        <v>255</v>
      </c>
      <c r="KHT22" s="18" t="s">
        <v>255</v>
      </c>
      <c r="KHU22" s="18" t="s">
        <v>255</v>
      </c>
      <c r="KHV22" s="18" t="s">
        <v>255</v>
      </c>
      <c r="KHW22" s="18" t="s">
        <v>255</v>
      </c>
      <c r="KHX22" s="18" t="s">
        <v>255</v>
      </c>
      <c r="KHY22" s="18" t="s">
        <v>255</v>
      </c>
      <c r="KHZ22" s="18" t="s">
        <v>255</v>
      </c>
      <c r="KIA22" s="18" t="s">
        <v>255</v>
      </c>
      <c r="KIB22" s="18" t="s">
        <v>255</v>
      </c>
      <c r="KIC22" s="18" t="s">
        <v>255</v>
      </c>
      <c r="KID22" s="18" t="s">
        <v>255</v>
      </c>
      <c r="KIE22" s="18" t="s">
        <v>255</v>
      </c>
      <c r="KIF22" s="18" t="s">
        <v>255</v>
      </c>
      <c r="KIG22" s="18" t="s">
        <v>255</v>
      </c>
      <c r="KIH22" s="18" t="s">
        <v>255</v>
      </c>
      <c r="KII22" s="18" t="s">
        <v>255</v>
      </c>
      <c r="KIJ22" s="18" t="s">
        <v>255</v>
      </c>
      <c r="KIK22" s="18" t="s">
        <v>255</v>
      </c>
      <c r="KIL22" s="18" t="s">
        <v>255</v>
      </c>
      <c r="KIM22" s="18" t="s">
        <v>255</v>
      </c>
      <c r="KIN22" s="18" t="s">
        <v>255</v>
      </c>
      <c r="KIO22" s="18" t="s">
        <v>255</v>
      </c>
      <c r="KIP22" s="18" t="s">
        <v>255</v>
      </c>
      <c r="KIQ22" s="18" t="s">
        <v>255</v>
      </c>
      <c r="KIR22" s="18" t="s">
        <v>255</v>
      </c>
      <c r="KIS22" s="18" t="s">
        <v>255</v>
      </c>
      <c r="KIT22" s="18" t="s">
        <v>255</v>
      </c>
      <c r="KIU22" s="18" t="s">
        <v>255</v>
      </c>
      <c r="KIV22" s="18" t="s">
        <v>255</v>
      </c>
      <c r="KIW22" s="18" t="s">
        <v>255</v>
      </c>
      <c r="KIX22" s="18" t="s">
        <v>255</v>
      </c>
      <c r="KIY22" s="18" t="s">
        <v>255</v>
      </c>
      <c r="KIZ22" s="18" t="s">
        <v>255</v>
      </c>
      <c r="KJA22" s="18" t="s">
        <v>255</v>
      </c>
      <c r="KJB22" s="18" t="s">
        <v>255</v>
      </c>
      <c r="KJC22" s="18" t="s">
        <v>255</v>
      </c>
      <c r="KJD22" s="18" t="s">
        <v>255</v>
      </c>
      <c r="KJE22" s="18" t="s">
        <v>255</v>
      </c>
      <c r="KJF22" s="18" t="s">
        <v>255</v>
      </c>
      <c r="KJG22" s="18" t="s">
        <v>255</v>
      </c>
      <c r="KJH22" s="18" t="s">
        <v>255</v>
      </c>
      <c r="KJI22" s="18" t="s">
        <v>255</v>
      </c>
      <c r="KJJ22" s="18" t="s">
        <v>255</v>
      </c>
      <c r="KJK22" s="18" t="s">
        <v>255</v>
      </c>
      <c r="KJL22" s="18" t="s">
        <v>255</v>
      </c>
      <c r="KJM22" s="18" t="s">
        <v>255</v>
      </c>
      <c r="KJN22" s="18" t="s">
        <v>255</v>
      </c>
      <c r="KJO22" s="18" t="s">
        <v>255</v>
      </c>
      <c r="KJP22" s="18" t="s">
        <v>255</v>
      </c>
      <c r="KJQ22" s="18" t="s">
        <v>255</v>
      </c>
      <c r="KJR22" s="18" t="s">
        <v>255</v>
      </c>
      <c r="KJS22" s="18" t="s">
        <v>255</v>
      </c>
      <c r="KJT22" s="18" t="s">
        <v>255</v>
      </c>
      <c r="KJU22" s="18" t="s">
        <v>255</v>
      </c>
      <c r="KJV22" s="18" t="s">
        <v>255</v>
      </c>
      <c r="KJW22" s="18" t="s">
        <v>255</v>
      </c>
      <c r="KJX22" s="18" t="s">
        <v>255</v>
      </c>
      <c r="KJY22" s="18" t="s">
        <v>255</v>
      </c>
      <c r="KJZ22" s="18" t="s">
        <v>255</v>
      </c>
      <c r="KKA22" s="18" t="s">
        <v>255</v>
      </c>
      <c r="KKB22" s="18" t="s">
        <v>255</v>
      </c>
      <c r="KKC22" s="18" t="s">
        <v>255</v>
      </c>
      <c r="KKD22" s="18" t="s">
        <v>255</v>
      </c>
      <c r="KKE22" s="18" t="s">
        <v>255</v>
      </c>
      <c r="KKF22" s="18" t="s">
        <v>255</v>
      </c>
      <c r="KKG22" s="18" t="s">
        <v>255</v>
      </c>
      <c r="KKH22" s="18" t="s">
        <v>255</v>
      </c>
      <c r="KKI22" s="18" t="s">
        <v>255</v>
      </c>
      <c r="KKJ22" s="18" t="s">
        <v>255</v>
      </c>
      <c r="KKK22" s="18" t="s">
        <v>255</v>
      </c>
      <c r="KKL22" s="18" t="s">
        <v>255</v>
      </c>
      <c r="KKM22" s="18" t="s">
        <v>255</v>
      </c>
      <c r="KKN22" s="18" t="s">
        <v>255</v>
      </c>
      <c r="KKO22" s="18" t="s">
        <v>255</v>
      </c>
      <c r="KKP22" s="18" t="s">
        <v>255</v>
      </c>
      <c r="KKQ22" s="18" t="s">
        <v>255</v>
      </c>
      <c r="KKR22" s="18" t="s">
        <v>255</v>
      </c>
      <c r="KKS22" s="18" t="s">
        <v>255</v>
      </c>
      <c r="KKT22" s="18" t="s">
        <v>255</v>
      </c>
      <c r="KKU22" s="18" t="s">
        <v>255</v>
      </c>
      <c r="KKV22" s="18" t="s">
        <v>255</v>
      </c>
      <c r="KKW22" s="18" t="s">
        <v>255</v>
      </c>
      <c r="KKX22" s="18" t="s">
        <v>255</v>
      </c>
      <c r="KKY22" s="18" t="s">
        <v>255</v>
      </c>
      <c r="KKZ22" s="18" t="s">
        <v>255</v>
      </c>
      <c r="KLA22" s="18" t="s">
        <v>255</v>
      </c>
      <c r="KLB22" s="18" t="s">
        <v>255</v>
      </c>
      <c r="KLC22" s="18" t="s">
        <v>255</v>
      </c>
      <c r="KLD22" s="18" t="s">
        <v>255</v>
      </c>
      <c r="KLE22" s="18" t="s">
        <v>255</v>
      </c>
      <c r="KLF22" s="18" t="s">
        <v>255</v>
      </c>
      <c r="KLG22" s="18" t="s">
        <v>255</v>
      </c>
      <c r="KLH22" s="18" t="s">
        <v>255</v>
      </c>
      <c r="KLI22" s="18" t="s">
        <v>255</v>
      </c>
      <c r="KLJ22" s="18" t="s">
        <v>255</v>
      </c>
      <c r="KLK22" s="18" t="s">
        <v>255</v>
      </c>
      <c r="KLL22" s="18" t="s">
        <v>255</v>
      </c>
      <c r="KLM22" s="18" t="s">
        <v>255</v>
      </c>
      <c r="KLN22" s="18" t="s">
        <v>255</v>
      </c>
      <c r="KLO22" s="18" t="s">
        <v>255</v>
      </c>
      <c r="KLP22" s="18" t="s">
        <v>255</v>
      </c>
      <c r="KLQ22" s="18" t="s">
        <v>255</v>
      </c>
      <c r="KLR22" s="18" t="s">
        <v>255</v>
      </c>
      <c r="KLS22" s="18" t="s">
        <v>255</v>
      </c>
      <c r="KLT22" s="18" t="s">
        <v>255</v>
      </c>
      <c r="KLU22" s="18" t="s">
        <v>255</v>
      </c>
      <c r="KLV22" s="18" t="s">
        <v>255</v>
      </c>
      <c r="KLW22" s="18" t="s">
        <v>255</v>
      </c>
      <c r="KLX22" s="18" t="s">
        <v>255</v>
      </c>
      <c r="KLY22" s="18" t="s">
        <v>255</v>
      </c>
      <c r="KLZ22" s="18" t="s">
        <v>255</v>
      </c>
      <c r="KMA22" s="18" t="s">
        <v>255</v>
      </c>
      <c r="KMB22" s="18" t="s">
        <v>255</v>
      </c>
      <c r="KMC22" s="18" t="s">
        <v>255</v>
      </c>
      <c r="KMD22" s="18" t="s">
        <v>255</v>
      </c>
      <c r="KME22" s="18" t="s">
        <v>255</v>
      </c>
      <c r="KMF22" s="18" t="s">
        <v>255</v>
      </c>
      <c r="KMG22" s="18" t="s">
        <v>255</v>
      </c>
      <c r="KMH22" s="18" t="s">
        <v>255</v>
      </c>
      <c r="KMI22" s="18" t="s">
        <v>255</v>
      </c>
      <c r="KMJ22" s="18" t="s">
        <v>255</v>
      </c>
      <c r="KMK22" s="18" t="s">
        <v>255</v>
      </c>
      <c r="KML22" s="18" t="s">
        <v>255</v>
      </c>
      <c r="KMM22" s="18" t="s">
        <v>255</v>
      </c>
      <c r="KMN22" s="18" t="s">
        <v>255</v>
      </c>
      <c r="KMO22" s="18" t="s">
        <v>255</v>
      </c>
      <c r="KMP22" s="18" t="s">
        <v>255</v>
      </c>
      <c r="KMQ22" s="18" t="s">
        <v>255</v>
      </c>
      <c r="KMR22" s="18" t="s">
        <v>255</v>
      </c>
      <c r="KMS22" s="18" t="s">
        <v>255</v>
      </c>
      <c r="KMT22" s="18" t="s">
        <v>255</v>
      </c>
      <c r="KMU22" s="18" t="s">
        <v>255</v>
      </c>
      <c r="KMV22" s="18" t="s">
        <v>255</v>
      </c>
      <c r="KMW22" s="18" t="s">
        <v>255</v>
      </c>
      <c r="KMX22" s="18" t="s">
        <v>255</v>
      </c>
      <c r="KMY22" s="18" t="s">
        <v>255</v>
      </c>
      <c r="KMZ22" s="18" t="s">
        <v>255</v>
      </c>
      <c r="KNA22" s="18" t="s">
        <v>255</v>
      </c>
      <c r="KNB22" s="18" t="s">
        <v>255</v>
      </c>
      <c r="KNC22" s="18" t="s">
        <v>255</v>
      </c>
      <c r="KND22" s="18" t="s">
        <v>255</v>
      </c>
      <c r="KNE22" s="18" t="s">
        <v>255</v>
      </c>
      <c r="KNF22" s="18" t="s">
        <v>255</v>
      </c>
      <c r="KNG22" s="18" t="s">
        <v>255</v>
      </c>
      <c r="KNH22" s="18" t="s">
        <v>255</v>
      </c>
      <c r="KNI22" s="18" t="s">
        <v>255</v>
      </c>
      <c r="KNJ22" s="18" t="s">
        <v>255</v>
      </c>
      <c r="KNK22" s="18" t="s">
        <v>255</v>
      </c>
      <c r="KNL22" s="18" t="s">
        <v>255</v>
      </c>
      <c r="KNM22" s="18" t="s">
        <v>255</v>
      </c>
      <c r="KNN22" s="18" t="s">
        <v>255</v>
      </c>
      <c r="KNO22" s="18" t="s">
        <v>255</v>
      </c>
      <c r="KNP22" s="18" t="s">
        <v>255</v>
      </c>
      <c r="KNQ22" s="18" t="s">
        <v>255</v>
      </c>
      <c r="KNR22" s="18" t="s">
        <v>255</v>
      </c>
      <c r="KNS22" s="18" t="s">
        <v>255</v>
      </c>
      <c r="KNT22" s="18" t="s">
        <v>255</v>
      </c>
      <c r="KNU22" s="18" t="s">
        <v>255</v>
      </c>
      <c r="KNV22" s="18" t="s">
        <v>255</v>
      </c>
      <c r="KNW22" s="18" t="s">
        <v>255</v>
      </c>
      <c r="KNX22" s="18" t="s">
        <v>255</v>
      </c>
      <c r="KNY22" s="18" t="s">
        <v>255</v>
      </c>
      <c r="KNZ22" s="18" t="s">
        <v>255</v>
      </c>
      <c r="KOA22" s="18" t="s">
        <v>255</v>
      </c>
      <c r="KOB22" s="18" t="s">
        <v>255</v>
      </c>
      <c r="KOC22" s="18" t="s">
        <v>255</v>
      </c>
      <c r="KOD22" s="18" t="s">
        <v>255</v>
      </c>
      <c r="KOE22" s="18" t="s">
        <v>255</v>
      </c>
      <c r="KOF22" s="18" t="s">
        <v>255</v>
      </c>
      <c r="KOG22" s="18" t="s">
        <v>255</v>
      </c>
      <c r="KOH22" s="18" t="s">
        <v>255</v>
      </c>
      <c r="KOI22" s="18" t="s">
        <v>255</v>
      </c>
      <c r="KOJ22" s="18" t="s">
        <v>255</v>
      </c>
      <c r="KOK22" s="18" t="s">
        <v>255</v>
      </c>
      <c r="KOL22" s="18" t="s">
        <v>255</v>
      </c>
      <c r="KOM22" s="18" t="s">
        <v>255</v>
      </c>
      <c r="KON22" s="18" t="s">
        <v>255</v>
      </c>
      <c r="KOO22" s="18" t="s">
        <v>255</v>
      </c>
      <c r="KOP22" s="18" t="s">
        <v>255</v>
      </c>
      <c r="KOQ22" s="18" t="s">
        <v>255</v>
      </c>
      <c r="KOR22" s="18" t="s">
        <v>255</v>
      </c>
      <c r="KOS22" s="18" t="s">
        <v>255</v>
      </c>
      <c r="KOT22" s="18" t="s">
        <v>255</v>
      </c>
      <c r="KOU22" s="18" t="s">
        <v>255</v>
      </c>
      <c r="KOV22" s="18" t="s">
        <v>255</v>
      </c>
      <c r="KOW22" s="18" t="s">
        <v>255</v>
      </c>
      <c r="KOX22" s="18" t="s">
        <v>255</v>
      </c>
      <c r="KOY22" s="18" t="s">
        <v>255</v>
      </c>
      <c r="KOZ22" s="18" t="s">
        <v>255</v>
      </c>
      <c r="KPA22" s="18" t="s">
        <v>255</v>
      </c>
      <c r="KPB22" s="18" t="s">
        <v>255</v>
      </c>
      <c r="KPC22" s="18" t="s">
        <v>255</v>
      </c>
      <c r="KPD22" s="18" t="s">
        <v>255</v>
      </c>
      <c r="KPE22" s="18" t="s">
        <v>255</v>
      </c>
      <c r="KPF22" s="18" t="s">
        <v>255</v>
      </c>
      <c r="KPG22" s="18" t="s">
        <v>255</v>
      </c>
      <c r="KPH22" s="18" t="s">
        <v>255</v>
      </c>
      <c r="KPI22" s="18" t="s">
        <v>255</v>
      </c>
      <c r="KPJ22" s="18" t="s">
        <v>255</v>
      </c>
      <c r="KPK22" s="18" t="s">
        <v>255</v>
      </c>
      <c r="KPL22" s="18" t="s">
        <v>255</v>
      </c>
      <c r="KPM22" s="18" t="s">
        <v>255</v>
      </c>
      <c r="KPN22" s="18" t="s">
        <v>255</v>
      </c>
      <c r="KPO22" s="18" t="s">
        <v>255</v>
      </c>
      <c r="KPP22" s="18" t="s">
        <v>255</v>
      </c>
      <c r="KPQ22" s="18" t="s">
        <v>255</v>
      </c>
      <c r="KPR22" s="18" t="s">
        <v>255</v>
      </c>
      <c r="KPS22" s="18" t="s">
        <v>255</v>
      </c>
      <c r="KPT22" s="18" t="s">
        <v>255</v>
      </c>
      <c r="KPU22" s="18" t="s">
        <v>255</v>
      </c>
      <c r="KPV22" s="18" t="s">
        <v>255</v>
      </c>
      <c r="KPW22" s="18" t="s">
        <v>255</v>
      </c>
      <c r="KPX22" s="18" t="s">
        <v>255</v>
      </c>
      <c r="KPY22" s="18" t="s">
        <v>255</v>
      </c>
      <c r="KPZ22" s="18" t="s">
        <v>255</v>
      </c>
      <c r="KQA22" s="18" t="s">
        <v>255</v>
      </c>
      <c r="KQB22" s="18" t="s">
        <v>255</v>
      </c>
      <c r="KQC22" s="18" t="s">
        <v>255</v>
      </c>
      <c r="KQD22" s="18" t="s">
        <v>255</v>
      </c>
      <c r="KQE22" s="18" t="s">
        <v>255</v>
      </c>
      <c r="KQF22" s="18" t="s">
        <v>255</v>
      </c>
      <c r="KQG22" s="18" t="s">
        <v>255</v>
      </c>
      <c r="KQH22" s="18" t="s">
        <v>255</v>
      </c>
      <c r="KQI22" s="18" t="s">
        <v>255</v>
      </c>
      <c r="KQJ22" s="18" t="s">
        <v>255</v>
      </c>
      <c r="KQK22" s="18" t="s">
        <v>255</v>
      </c>
      <c r="KQL22" s="18" t="s">
        <v>255</v>
      </c>
      <c r="KQM22" s="18" t="s">
        <v>255</v>
      </c>
      <c r="KQN22" s="18" t="s">
        <v>255</v>
      </c>
      <c r="KQO22" s="18" t="s">
        <v>255</v>
      </c>
      <c r="KQP22" s="18" t="s">
        <v>255</v>
      </c>
      <c r="KQQ22" s="18" t="s">
        <v>255</v>
      </c>
      <c r="KQR22" s="18" t="s">
        <v>255</v>
      </c>
      <c r="KQS22" s="18" t="s">
        <v>255</v>
      </c>
      <c r="KQT22" s="18" t="s">
        <v>255</v>
      </c>
      <c r="KQU22" s="18" t="s">
        <v>255</v>
      </c>
      <c r="KQV22" s="18" t="s">
        <v>255</v>
      </c>
      <c r="KQW22" s="18" t="s">
        <v>255</v>
      </c>
      <c r="KQX22" s="18" t="s">
        <v>255</v>
      </c>
      <c r="KQY22" s="18" t="s">
        <v>255</v>
      </c>
      <c r="KQZ22" s="18" t="s">
        <v>255</v>
      </c>
      <c r="KRA22" s="18" t="s">
        <v>255</v>
      </c>
      <c r="KRB22" s="18" t="s">
        <v>255</v>
      </c>
      <c r="KRC22" s="18" t="s">
        <v>255</v>
      </c>
      <c r="KRD22" s="18" t="s">
        <v>255</v>
      </c>
      <c r="KRE22" s="18" t="s">
        <v>255</v>
      </c>
      <c r="KRF22" s="18" t="s">
        <v>255</v>
      </c>
      <c r="KRG22" s="18" t="s">
        <v>255</v>
      </c>
      <c r="KRH22" s="18" t="s">
        <v>255</v>
      </c>
      <c r="KRI22" s="18" t="s">
        <v>255</v>
      </c>
      <c r="KRJ22" s="18" t="s">
        <v>255</v>
      </c>
      <c r="KRK22" s="18" t="s">
        <v>255</v>
      </c>
      <c r="KRL22" s="18" t="s">
        <v>255</v>
      </c>
      <c r="KRM22" s="18" t="s">
        <v>255</v>
      </c>
      <c r="KRN22" s="18" t="s">
        <v>255</v>
      </c>
      <c r="KRO22" s="18" t="s">
        <v>255</v>
      </c>
      <c r="KRP22" s="18" t="s">
        <v>255</v>
      </c>
      <c r="KRQ22" s="18" t="s">
        <v>255</v>
      </c>
      <c r="KRR22" s="18" t="s">
        <v>255</v>
      </c>
      <c r="KRS22" s="18" t="s">
        <v>255</v>
      </c>
      <c r="KRT22" s="18" t="s">
        <v>255</v>
      </c>
      <c r="KRU22" s="18" t="s">
        <v>255</v>
      </c>
      <c r="KRV22" s="18" t="s">
        <v>255</v>
      </c>
      <c r="KRW22" s="18" t="s">
        <v>255</v>
      </c>
      <c r="KRX22" s="18" t="s">
        <v>255</v>
      </c>
      <c r="KRY22" s="18" t="s">
        <v>255</v>
      </c>
      <c r="KRZ22" s="18" t="s">
        <v>255</v>
      </c>
      <c r="KSA22" s="18" t="s">
        <v>255</v>
      </c>
      <c r="KSB22" s="18" t="s">
        <v>255</v>
      </c>
      <c r="KSC22" s="18" t="s">
        <v>255</v>
      </c>
      <c r="KSD22" s="18" t="s">
        <v>255</v>
      </c>
      <c r="KSE22" s="18" t="s">
        <v>255</v>
      </c>
      <c r="KSF22" s="18" t="s">
        <v>255</v>
      </c>
      <c r="KSG22" s="18" t="s">
        <v>255</v>
      </c>
      <c r="KSH22" s="18" t="s">
        <v>255</v>
      </c>
      <c r="KSI22" s="18" t="s">
        <v>255</v>
      </c>
      <c r="KSJ22" s="18" t="s">
        <v>255</v>
      </c>
      <c r="KSK22" s="18" t="s">
        <v>255</v>
      </c>
      <c r="KSL22" s="18" t="s">
        <v>255</v>
      </c>
      <c r="KSM22" s="18" t="s">
        <v>255</v>
      </c>
      <c r="KSN22" s="18" t="s">
        <v>255</v>
      </c>
      <c r="KSO22" s="18" t="s">
        <v>255</v>
      </c>
      <c r="KSP22" s="18" t="s">
        <v>255</v>
      </c>
      <c r="KSQ22" s="18" t="s">
        <v>255</v>
      </c>
      <c r="KSR22" s="18" t="s">
        <v>255</v>
      </c>
      <c r="KSS22" s="18" t="s">
        <v>255</v>
      </c>
      <c r="KST22" s="18" t="s">
        <v>255</v>
      </c>
      <c r="KSU22" s="18" t="s">
        <v>255</v>
      </c>
      <c r="KSV22" s="18" t="s">
        <v>255</v>
      </c>
      <c r="KSW22" s="18" t="s">
        <v>255</v>
      </c>
      <c r="KSX22" s="18" t="s">
        <v>255</v>
      </c>
      <c r="KSY22" s="18" t="s">
        <v>255</v>
      </c>
      <c r="KSZ22" s="18" t="s">
        <v>255</v>
      </c>
      <c r="KTA22" s="18" t="s">
        <v>255</v>
      </c>
      <c r="KTB22" s="18" t="s">
        <v>255</v>
      </c>
      <c r="KTC22" s="18" t="s">
        <v>255</v>
      </c>
      <c r="KTD22" s="18" t="s">
        <v>255</v>
      </c>
      <c r="KTE22" s="18" t="s">
        <v>255</v>
      </c>
      <c r="KTF22" s="18" t="s">
        <v>255</v>
      </c>
      <c r="KTG22" s="18" t="s">
        <v>255</v>
      </c>
      <c r="KTH22" s="18" t="s">
        <v>255</v>
      </c>
      <c r="KTI22" s="18" t="s">
        <v>255</v>
      </c>
      <c r="KTJ22" s="18" t="s">
        <v>255</v>
      </c>
      <c r="KTK22" s="18" t="s">
        <v>255</v>
      </c>
      <c r="KTL22" s="18" t="s">
        <v>255</v>
      </c>
      <c r="KTM22" s="18" t="s">
        <v>255</v>
      </c>
      <c r="KTN22" s="18" t="s">
        <v>255</v>
      </c>
      <c r="KTO22" s="18" t="s">
        <v>255</v>
      </c>
      <c r="KTP22" s="18" t="s">
        <v>255</v>
      </c>
      <c r="KTQ22" s="18" t="s">
        <v>255</v>
      </c>
      <c r="KTR22" s="18" t="s">
        <v>255</v>
      </c>
      <c r="KTS22" s="18" t="s">
        <v>255</v>
      </c>
      <c r="KTT22" s="18" t="s">
        <v>255</v>
      </c>
      <c r="KTU22" s="18" t="s">
        <v>255</v>
      </c>
      <c r="KTV22" s="18" t="s">
        <v>255</v>
      </c>
      <c r="KTW22" s="18" t="s">
        <v>255</v>
      </c>
      <c r="KTX22" s="18" t="s">
        <v>255</v>
      </c>
      <c r="KTY22" s="18" t="s">
        <v>255</v>
      </c>
      <c r="KTZ22" s="18" t="s">
        <v>255</v>
      </c>
      <c r="KUA22" s="18" t="s">
        <v>255</v>
      </c>
      <c r="KUB22" s="18" t="s">
        <v>255</v>
      </c>
      <c r="KUC22" s="18" t="s">
        <v>255</v>
      </c>
      <c r="KUD22" s="18" t="s">
        <v>255</v>
      </c>
      <c r="KUE22" s="18" t="s">
        <v>255</v>
      </c>
      <c r="KUF22" s="18" t="s">
        <v>255</v>
      </c>
      <c r="KUG22" s="18" t="s">
        <v>255</v>
      </c>
      <c r="KUH22" s="18" t="s">
        <v>255</v>
      </c>
      <c r="KUI22" s="18" t="s">
        <v>255</v>
      </c>
      <c r="KUJ22" s="18" t="s">
        <v>255</v>
      </c>
      <c r="KUK22" s="18" t="s">
        <v>255</v>
      </c>
      <c r="KUL22" s="18" t="s">
        <v>255</v>
      </c>
      <c r="KUM22" s="18" t="s">
        <v>255</v>
      </c>
      <c r="KUN22" s="18" t="s">
        <v>255</v>
      </c>
      <c r="KUO22" s="18" t="s">
        <v>255</v>
      </c>
      <c r="KUP22" s="18" t="s">
        <v>255</v>
      </c>
      <c r="KUQ22" s="18" t="s">
        <v>255</v>
      </c>
      <c r="KUR22" s="18" t="s">
        <v>255</v>
      </c>
      <c r="KUS22" s="18" t="s">
        <v>255</v>
      </c>
      <c r="KUT22" s="18" t="s">
        <v>255</v>
      </c>
      <c r="KUU22" s="18" t="s">
        <v>255</v>
      </c>
      <c r="KUV22" s="18" t="s">
        <v>255</v>
      </c>
      <c r="KUW22" s="18" t="s">
        <v>255</v>
      </c>
      <c r="KUX22" s="18" t="s">
        <v>255</v>
      </c>
      <c r="KUY22" s="18" t="s">
        <v>255</v>
      </c>
      <c r="KUZ22" s="18" t="s">
        <v>255</v>
      </c>
      <c r="KVA22" s="18" t="s">
        <v>255</v>
      </c>
      <c r="KVB22" s="18" t="s">
        <v>255</v>
      </c>
      <c r="KVC22" s="18" t="s">
        <v>255</v>
      </c>
      <c r="KVD22" s="18" t="s">
        <v>255</v>
      </c>
      <c r="KVE22" s="18" t="s">
        <v>255</v>
      </c>
      <c r="KVF22" s="18" t="s">
        <v>255</v>
      </c>
      <c r="KVG22" s="18" t="s">
        <v>255</v>
      </c>
      <c r="KVH22" s="18" t="s">
        <v>255</v>
      </c>
      <c r="KVI22" s="18" t="s">
        <v>255</v>
      </c>
      <c r="KVJ22" s="18" t="s">
        <v>255</v>
      </c>
      <c r="KVK22" s="18" t="s">
        <v>255</v>
      </c>
      <c r="KVL22" s="18" t="s">
        <v>255</v>
      </c>
      <c r="KVM22" s="18" t="s">
        <v>255</v>
      </c>
      <c r="KVN22" s="18" t="s">
        <v>255</v>
      </c>
      <c r="KVO22" s="18" t="s">
        <v>255</v>
      </c>
      <c r="KVP22" s="18" t="s">
        <v>255</v>
      </c>
      <c r="KVQ22" s="18" t="s">
        <v>255</v>
      </c>
      <c r="KVR22" s="18" t="s">
        <v>255</v>
      </c>
      <c r="KVS22" s="18" t="s">
        <v>255</v>
      </c>
      <c r="KVT22" s="18" t="s">
        <v>255</v>
      </c>
      <c r="KVU22" s="18" t="s">
        <v>255</v>
      </c>
      <c r="KVV22" s="18" t="s">
        <v>255</v>
      </c>
      <c r="KVW22" s="18" t="s">
        <v>255</v>
      </c>
      <c r="KVX22" s="18" t="s">
        <v>255</v>
      </c>
      <c r="KVY22" s="18" t="s">
        <v>255</v>
      </c>
      <c r="KVZ22" s="18" t="s">
        <v>255</v>
      </c>
      <c r="KWA22" s="18" t="s">
        <v>255</v>
      </c>
      <c r="KWB22" s="18" t="s">
        <v>255</v>
      </c>
      <c r="KWC22" s="18" t="s">
        <v>255</v>
      </c>
      <c r="KWD22" s="18" t="s">
        <v>255</v>
      </c>
      <c r="KWE22" s="18" t="s">
        <v>255</v>
      </c>
      <c r="KWF22" s="18" t="s">
        <v>255</v>
      </c>
      <c r="KWG22" s="18" t="s">
        <v>255</v>
      </c>
      <c r="KWH22" s="18" t="s">
        <v>255</v>
      </c>
      <c r="KWI22" s="18" t="s">
        <v>255</v>
      </c>
      <c r="KWJ22" s="18" t="s">
        <v>255</v>
      </c>
      <c r="KWK22" s="18" t="s">
        <v>255</v>
      </c>
      <c r="KWL22" s="18" t="s">
        <v>255</v>
      </c>
      <c r="KWM22" s="18" t="s">
        <v>255</v>
      </c>
      <c r="KWN22" s="18" t="s">
        <v>255</v>
      </c>
      <c r="KWO22" s="18" t="s">
        <v>255</v>
      </c>
      <c r="KWP22" s="18" t="s">
        <v>255</v>
      </c>
      <c r="KWQ22" s="18" t="s">
        <v>255</v>
      </c>
      <c r="KWR22" s="18" t="s">
        <v>255</v>
      </c>
      <c r="KWS22" s="18" t="s">
        <v>255</v>
      </c>
      <c r="KWT22" s="18" t="s">
        <v>255</v>
      </c>
      <c r="KWU22" s="18" t="s">
        <v>255</v>
      </c>
      <c r="KWV22" s="18" t="s">
        <v>255</v>
      </c>
      <c r="KWW22" s="18" t="s">
        <v>255</v>
      </c>
      <c r="KWX22" s="18" t="s">
        <v>255</v>
      </c>
      <c r="KWY22" s="18" t="s">
        <v>255</v>
      </c>
      <c r="KWZ22" s="18" t="s">
        <v>255</v>
      </c>
      <c r="KXA22" s="18" t="s">
        <v>255</v>
      </c>
      <c r="KXB22" s="18" t="s">
        <v>255</v>
      </c>
      <c r="KXC22" s="18" t="s">
        <v>255</v>
      </c>
      <c r="KXD22" s="18" t="s">
        <v>255</v>
      </c>
      <c r="KXE22" s="18" t="s">
        <v>255</v>
      </c>
      <c r="KXF22" s="18" t="s">
        <v>255</v>
      </c>
      <c r="KXG22" s="18" t="s">
        <v>255</v>
      </c>
      <c r="KXH22" s="18" t="s">
        <v>255</v>
      </c>
      <c r="KXI22" s="18" t="s">
        <v>255</v>
      </c>
      <c r="KXJ22" s="18" t="s">
        <v>255</v>
      </c>
      <c r="KXK22" s="18" t="s">
        <v>255</v>
      </c>
      <c r="KXL22" s="18" t="s">
        <v>255</v>
      </c>
      <c r="KXM22" s="18" t="s">
        <v>255</v>
      </c>
      <c r="KXN22" s="18" t="s">
        <v>255</v>
      </c>
      <c r="KXO22" s="18" t="s">
        <v>255</v>
      </c>
      <c r="KXP22" s="18" t="s">
        <v>255</v>
      </c>
      <c r="KXQ22" s="18" t="s">
        <v>255</v>
      </c>
      <c r="KXR22" s="18" t="s">
        <v>255</v>
      </c>
      <c r="KXS22" s="18" t="s">
        <v>255</v>
      </c>
      <c r="KXT22" s="18" t="s">
        <v>255</v>
      </c>
      <c r="KXU22" s="18" t="s">
        <v>255</v>
      </c>
      <c r="KXV22" s="18" t="s">
        <v>255</v>
      </c>
      <c r="KXW22" s="18" t="s">
        <v>255</v>
      </c>
      <c r="KXX22" s="18" t="s">
        <v>255</v>
      </c>
      <c r="KXY22" s="18" t="s">
        <v>255</v>
      </c>
      <c r="KXZ22" s="18" t="s">
        <v>255</v>
      </c>
      <c r="KYA22" s="18" t="s">
        <v>255</v>
      </c>
      <c r="KYB22" s="18" t="s">
        <v>255</v>
      </c>
      <c r="KYC22" s="18" t="s">
        <v>255</v>
      </c>
      <c r="KYD22" s="18" t="s">
        <v>255</v>
      </c>
      <c r="KYE22" s="18" t="s">
        <v>255</v>
      </c>
      <c r="KYF22" s="18" t="s">
        <v>255</v>
      </c>
      <c r="KYG22" s="18" t="s">
        <v>255</v>
      </c>
      <c r="KYH22" s="18" t="s">
        <v>255</v>
      </c>
      <c r="KYI22" s="18" t="s">
        <v>255</v>
      </c>
      <c r="KYJ22" s="18" t="s">
        <v>255</v>
      </c>
      <c r="KYK22" s="18" t="s">
        <v>255</v>
      </c>
      <c r="KYL22" s="18" t="s">
        <v>255</v>
      </c>
      <c r="KYM22" s="18" t="s">
        <v>255</v>
      </c>
      <c r="KYN22" s="18" t="s">
        <v>255</v>
      </c>
      <c r="KYO22" s="18" t="s">
        <v>255</v>
      </c>
      <c r="KYP22" s="18" t="s">
        <v>255</v>
      </c>
      <c r="KYQ22" s="18" t="s">
        <v>255</v>
      </c>
      <c r="KYR22" s="18" t="s">
        <v>255</v>
      </c>
      <c r="KYS22" s="18" t="s">
        <v>255</v>
      </c>
      <c r="KYT22" s="18" t="s">
        <v>255</v>
      </c>
      <c r="KYU22" s="18" t="s">
        <v>255</v>
      </c>
      <c r="KYV22" s="18" t="s">
        <v>255</v>
      </c>
      <c r="KYW22" s="18" t="s">
        <v>255</v>
      </c>
      <c r="KYX22" s="18" t="s">
        <v>255</v>
      </c>
      <c r="KYY22" s="18" t="s">
        <v>255</v>
      </c>
      <c r="KYZ22" s="18" t="s">
        <v>255</v>
      </c>
      <c r="KZA22" s="18" t="s">
        <v>255</v>
      </c>
      <c r="KZB22" s="18" t="s">
        <v>255</v>
      </c>
      <c r="KZC22" s="18" t="s">
        <v>255</v>
      </c>
      <c r="KZD22" s="18" t="s">
        <v>255</v>
      </c>
      <c r="KZE22" s="18" t="s">
        <v>255</v>
      </c>
      <c r="KZF22" s="18" t="s">
        <v>255</v>
      </c>
      <c r="KZG22" s="18" t="s">
        <v>255</v>
      </c>
      <c r="KZH22" s="18" t="s">
        <v>255</v>
      </c>
      <c r="KZI22" s="18" t="s">
        <v>255</v>
      </c>
      <c r="KZJ22" s="18" t="s">
        <v>255</v>
      </c>
      <c r="KZK22" s="18" t="s">
        <v>255</v>
      </c>
      <c r="KZL22" s="18" t="s">
        <v>255</v>
      </c>
      <c r="KZM22" s="18" t="s">
        <v>255</v>
      </c>
      <c r="KZN22" s="18" t="s">
        <v>255</v>
      </c>
      <c r="KZO22" s="18" t="s">
        <v>255</v>
      </c>
      <c r="KZP22" s="18" t="s">
        <v>255</v>
      </c>
      <c r="KZQ22" s="18" t="s">
        <v>255</v>
      </c>
      <c r="KZR22" s="18" t="s">
        <v>255</v>
      </c>
      <c r="KZS22" s="18" t="s">
        <v>255</v>
      </c>
      <c r="KZT22" s="18" t="s">
        <v>255</v>
      </c>
      <c r="KZU22" s="18" t="s">
        <v>255</v>
      </c>
      <c r="KZV22" s="18" t="s">
        <v>255</v>
      </c>
      <c r="KZW22" s="18" t="s">
        <v>255</v>
      </c>
      <c r="KZX22" s="18" t="s">
        <v>255</v>
      </c>
      <c r="KZY22" s="18" t="s">
        <v>255</v>
      </c>
      <c r="KZZ22" s="18" t="s">
        <v>255</v>
      </c>
      <c r="LAA22" s="18" t="s">
        <v>255</v>
      </c>
      <c r="LAB22" s="18" t="s">
        <v>255</v>
      </c>
      <c r="LAC22" s="18" t="s">
        <v>255</v>
      </c>
      <c r="LAD22" s="18" t="s">
        <v>255</v>
      </c>
      <c r="LAE22" s="18" t="s">
        <v>255</v>
      </c>
      <c r="LAF22" s="18" t="s">
        <v>255</v>
      </c>
      <c r="LAG22" s="18" t="s">
        <v>255</v>
      </c>
      <c r="LAH22" s="18" t="s">
        <v>255</v>
      </c>
      <c r="LAI22" s="18" t="s">
        <v>255</v>
      </c>
      <c r="LAJ22" s="18" t="s">
        <v>255</v>
      </c>
      <c r="LAK22" s="18" t="s">
        <v>255</v>
      </c>
      <c r="LAL22" s="18" t="s">
        <v>255</v>
      </c>
      <c r="LAM22" s="18" t="s">
        <v>255</v>
      </c>
      <c r="LAN22" s="18" t="s">
        <v>255</v>
      </c>
      <c r="LAO22" s="18" t="s">
        <v>255</v>
      </c>
      <c r="LAP22" s="18" t="s">
        <v>255</v>
      </c>
      <c r="LAQ22" s="18" t="s">
        <v>255</v>
      </c>
      <c r="LAR22" s="18" t="s">
        <v>255</v>
      </c>
      <c r="LAS22" s="18" t="s">
        <v>255</v>
      </c>
      <c r="LAT22" s="18" t="s">
        <v>255</v>
      </c>
      <c r="LAU22" s="18" t="s">
        <v>255</v>
      </c>
      <c r="LAV22" s="18" t="s">
        <v>255</v>
      </c>
      <c r="LAW22" s="18" t="s">
        <v>255</v>
      </c>
      <c r="LAX22" s="18" t="s">
        <v>255</v>
      </c>
      <c r="LAY22" s="18" t="s">
        <v>255</v>
      </c>
      <c r="LAZ22" s="18" t="s">
        <v>255</v>
      </c>
      <c r="LBA22" s="18" t="s">
        <v>255</v>
      </c>
      <c r="LBB22" s="18" t="s">
        <v>255</v>
      </c>
      <c r="LBC22" s="18" t="s">
        <v>255</v>
      </c>
      <c r="LBD22" s="18" t="s">
        <v>255</v>
      </c>
      <c r="LBE22" s="18" t="s">
        <v>255</v>
      </c>
      <c r="LBF22" s="18" t="s">
        <v>255</v>
      </c>
      <c r="LBG22" s="18" t="s">
        <v>255</v>
      </c>
      <c r="LBH22" s="18" t="s">
        <v>255</v>
      </c>
      <c r="LBI22" s="18" t="s">
        <v>255</v>
      </c>
      <c r="LBJ22" s="18" t="s">
        <v>255</v>
      </c>
      <c r="LBK22" s="18" t="s">
        <v>255</v>
      </c>
      <c r="LBL22" s="18" t="s">
        <v>255</v>
      </c>
      <c r="LBM22" s="18" t="s">
        <v>255</v>
      </c>
      <c r="LBN22" s="18" t="s">
        <v>255</v>
      </c>
      <c r="LBO22" s="18" t="s">
        <v>255</v>
      </c>
      <c r="LBP22" s="18" t="s">
        <v>255</v>
      </c>
      <c r="LBQ22" s="18" t="s">
        <v>255</v>
      </c>
      <c r="LBR22" s="18" t="s">
        <v>255</v>
      </c>
      <c r="LBS22" s="18" t="s">
        <v>255</v>
      </c>
      <c r="LBT22" s="18" t="s">
        <v>255</v>
      </c>
      <c r="LBU22" s="18" t="s">
        <v>255</v>
      </c>
      <c r="LBV22" s="18" t="s">
        <v>255</v>
      </c>
      <c r="LBW22" s="18" t="s">
        <v>255</v>
      </c>
      <c r="LBX22" s="18" t="s">
        <v>255</v>
      </c>
      <c r="LBY22" s="18" t="s">
        <v>255</v>
      </c>
      <c r="LBZ22" s="18" t="s">
        <v>255</v>
      </c>
      <c r="LCA22" s="18" t="s">
        <v>255</v>
      </c>
      <c r="LCB22" s="18" t="s">
        <v>255</v>
      </c>
      <c r="LCC22" s="18" t="s">
        <v>255</v>
      </c>
      <c r="LCD22" s="18" t="s">
        <v>255</v>
      </c>
      <c r="LCE22" s="18" t="s">
        <v>255</v>
      </c>
      <c r="LCF22" s="18" t="s">
        <v>255</v>
      </c>
      <c r="LCG22" s="18" t="s">
        <v>255</v>
      </c>
      <c r="LCH22" s="18" t="s">
        <v>255</v>
      </c>
      <c r="LCI22" s="18" t="s">
        <v>255</v>
      </c>
      <c r="LCJ22" s="18" t="s">
        <v>255</v>
      </c>
      <c r="LCK22" s="18" t="s">
        <v>255</v>
      </c>
      <c r="LCL22" s="18" t="s">
        <v>255</v>
      </c>
      <c r="LCM22" s="18" t="s">
        <v>255</v>
      </c>
      <c r="LCN22" s="18" t="s">
        <v>255</v>
      </c>
      <c r="LCO22" s="18" t="s">
        <v>255</v>
      </c>
      <c r="LCP22" s="18" t="s">
        <v>255</v>
      </c>
      <c r="LCQ22" s="18" t="s">
        <v>255</v>
      </c>
      <c r="LCR22" s="18" t="s">
        <v>255</v>
      </c>
      <c r="LCS22" s="18" t="s">
        <v>255</v>
      </c>
      <c r="LCT22" s="18" t="s">
        <v>255</v>
      </c>
      <c r="LCU22" s="18" t="s">
        <v>255</v>
      </c>
      <c r="LCV22" s="18" t="s">
        <v>255</v>
      </c>
      <c r="LCW22" s="18" t="s">
        <v>255</v>
      </c>
      <c r="LCX22" s="18" t="s">
        <v>255</v>
      </c>
      <c r="LCY22" s="18" t="s">
        <v>255</v>
      </c>
      <c r="LCZ22" s="18" t="s">
        <v>255</v>
      </c>
      <c r="LDA22" s="18" t="s">
        <v>255</v>
      </c>
      <c r="LDB22" s="18" t="s">
        <v>255</v>
      </c>
      <c r="LDC22" s="18" t="s">
        <v>255</v>
      </c>
      <c r="LDD22" s="18" t="s">
        <v>255</v>
      </c>
      <c r="LDE22" s="18" t="s">
        <v>255</v>
      </c>
      <c r="LDF22" s="18" t="s">
        <v>255</v>
      </c>
      <c r="LDG22" s="18" t="s">
        <v>255</v>
      </c>
      <c r="LDH22" s="18" t="s">
        <v>255</v>
      </c>
      <c r="LDI22" s="18" t="s">
        <v>255</v>
      </c>
      <c r="LDJ22" s="18" t="s">
        <v>255</v>
      </c>
      <c r="LDK22" s="18" t="s">
        <v>255</v>
      </c>
      <c r="LDL22" s="18" t="s">
        <v>255</v>
      </c>
      <c r="LDM22" s="18" t="s">
        <v>255</v>
      </c>
      <c r="LDN22" s="18" t="s">
        <v>255</v>
      </c>
      <c r="LDO22" s="18" t="s">
        <v>255</v>
      </c>
      <c r="LDP22" s="18" t="s">
        <v>255</v>
      </c>
      <c r="LDQ22" s="18" t="s">
        <v>255</v>
      </c>
      <c r="LDR22" s="18" t="s">
        <v>255</v>
      </c>
      <c r="LDS22" s="18" t="s">
        <v>255</v>
      </c>
      <c r="LDT22" s="18" t="s">
        <v>255</v>
      </c>
      <c r="LDU22" s="18" t="s">
        <v>255</v>
      </c>
      <c r="LDV22" s="18" t="s">
        <v>255</v>
      </c>
      <c r="LDW22" s="18" t="s">
        <v>255</v>
      </c>
      <c r="LDX22" s="18" t="s">
        <v>255</v>
      </c>
      <c r="LDY22" s="18" t="s">
        <v>255</v>
      </c>
      <c r="LDZ22" s="18" t="s">
        <v>255</v>
      </c>
      <c r="LEA22" s="18" t="s">
        <v>255</v>
      </c>
      <c r="LEB22" s="18" t="s">
        <v>255</v>
      </c>
      <c r="LEC22" s="18" t="s">
        <v>255</v>
      </c>
      <c r="LED22" s="18" t="s">
        <v>255</v>
      </c>
      <c r="LEE22" s="18" t="s">
        <v>255</v>
      </c>
      <c r="LEF22" s="18" t="s">
        <v>255</v>
      </c>
      <c r="LEG22" s="18" t="s">
        <v>255</v>
      </c>
      <c r="LEH22" s="18" t="s">
        <v>255</v>
      </c>
      <c r="LEI22" s="18" t="s">
        <v>255</v>
      </c>
      <c r="LEJ22" s="18" t="s">
        <v>255</v>
      </c>
      <c r="LEK22" s="18" t="s">
        <v>255</v>
      </c>
      <c r="LEL22" s="18" t="s">
        <v>255</v>
      </c>
      <c r="LEM22" s="18" t="s">
        <v>255</v>
      </c>
      <c r="LEN22" s="18" t="s">
        <v>255</v>
      </c>
      <c r="LEO22" s="18" t="s">
        <v>255</v>
      </c>
      <c r="LEP22" s="18" t="s">
        <v>255</v>
      </c>
      <c r="LEQ22" s="18" t="s">
        <v>255</v>
      </c>
      <c r="LER22" s="18" t="s">
        <v>255</v>
      </c>
      <c r="LES22" s="18" t="s">
        <v>255</v>
      </c>
      <c r="LET22" s="18" t="s">
        <v>255</v>
      </c>
      <c r="LEU22" s="18" t="s">
        <v>255</v>
      </c>
      <c r="LEV22" s="18" t="s">
        <v>255</v>
      </c>
      <c r="LEW22" s="18" t="s">
        <v>255</v>
      </c>
      <c r="LEX22" s="18" t="s">
        <v>255</v>
      </c>
      <c r="LEY22" s="18" t="s">
        <v>255</v>
      </c>
      <c r="LEZ22" s="18" t="s">
        <v>255</v>
      </c>
      <c r="LFA22" s="18" t="s">
        <v>255</v>
      </c>
      <c r="LFB22" s="18" t="s">
        <v>255</v>
      </c>
      <c r="LFC22" s="18" t="s">
        <v>255</v>
      </c>
      <c r="LFD22" s="18" t="s">
        <v>255</v>
      </c>
      <c r="LFE22" s="18" t="s">
        <v>255</v>
      </c>
      <c r="LFF22" s="18" t="s">
        <v>255</v>
      </c>
      <c r="LFG22" s="18" t="s">
        <v>255</v>
      </c>
      <c r="LFH22" s="18" t="s">
        <v>255</v>
      </c>
      <c r="LFI22" s="18" t="s">
        <v>255</v>
      </c>
      <c r="LFJ22" s="18" t="s">
        <v>255</v>
      </c>
      <c r="LFK22" s="18" t="s">
        <v>255</v>
      </c>
      <c r="LFL22" s="18" t="s">
        <v>255</v>
      </c>
      <c r="LFM22" s="18" t="s">
        <v>255</v>
      </c>
      <c r="LFN22" s="18" t="s">
        <v>255</v>
      </c>
      <c r="LFO22" s="18" t="s">
        <v>255</v>
      </c>
      <c r="LFP22" s="18" t="s">
        <v>255</v>
      </c>
      <c r="LFQ22" s="18" t="s">
        <v>255</v>
      </c>
      <c r="LFR22" s="18" t="s">
        <v>255</v>
      </c>
      <c r="LFS22" s="18" t="s">
        <v>255</v>
      </c>
      <c r="LFT22" s="18" t="s">
        <v>255</v>
      </c>
      <c r="LFU22" s="18" t="s">
        <v>255</v>
      </c>
      <c r="LFV22" s="18" t="s">
        <v>255</v>
      </c>
      <c r="LFW22" s="18" t="s">
        <v>255</v>
      </c>
      <c r="LFX22" s="18" t="s">
        <v>255</v>
      </c>
      <c r="LFY22" s="18" t="s">
        <v>255</v>
      </c>
      <c r="LFZ22" s="18" t="s">
        <v>255</v>
      </c>
      <c r="LGA22" s="18" t="s">
        <v>255</v>
      </c>
      <c r="LGB22" s="18" t="s">
        <v>255</v>
      </c>
      <c r="LGC22" s="18" t="s">
        <v>255</v>
      </c>
      <c r="LGD22" s="18" t="s">
        <v>255</v>
      </c>
      <c r="LGE22" s="18" t="s">
        <v>255</v>
      </c>
      <c r="LGF22" s="18" t="s">
        <v>255</v>
      </c>
      <c r="LGG22" s="18" t="s">
        <v>255</v>
      </c>
      <c r="LGH22" s="18" t="s">
        <v>255</v>
      </c>
      <c r="LGI22" s="18" t="s">
        <v>255</v>
      </c>
      <c r="LGJ22" s="18" t="s">
        <v>255</v>
      </c>
      <c r="LGK22" s="18" t="s">
        <v>255</v>
      </c>
      <c r="LGL22" s="18" t="s">
        <v>255</v>
      </c>
      <c r="LGM22" s="18" t="s">
        <v>255</v>
      </c>
      <c r="LGN22" s="18" t="s">
        <v>255</v>
      </c>
      <c r="LGO22" s="18" t="s">
        <v>255</v>
      </c>
      <c r="LGP22" s="18" t="s">
        <v>255</v>
      </c>
      <c r="LGQ22" s="18" t="s">
        <v>255</v>
      </c>
      <c r="LGR22" s="18" t="s">
        <v>255</v>
      </c>
      <c r="LGS22" s="18" t="s">
        <v>255</v>
      </c>
      <c r="LGT22" s="18" t="s">
        <v>255</v>
      </c>
      <c r="LGU22" s="18" t="s">
        <v>255</v>
      </c>
      <c r="LGV22" s="18" t="s">
        <v>255</v>
      </c>
      <c r="LGW22" s="18" t="s">
        <v>255</v>
      </c>
      <c r="LGX22" s="18" t="s">
        <v>255</v>
      </c>
      <c r="LGY22" s="18" t="s">
        <v>255</v>
      </c>
      <c r="LGZ22" s="18" t="s">
        <v>255</v>
      </c>
      <c r="LHA22" s="18" t="s">
        <v>255</v>
      </c>
      <c r="LHB22" s="18" t="s">
        <v>255</v>
      </c>
      <c r="LHC22" s="18" t="s">
        <v>255</v>
      </c>
      <c r="LHD22" s="18" t="s">
        <v>255</v>
      </c>
      <c r="LHE22" s="18" t="s">
        <v>255</v>
      </c>
      <c r="LHF22" s="18" t="s">
        <v>255</v>
      </c>
      <c r="LHG22" s="18" t="s">
        <v>255</v>
      </c>
      <c r="LHH22" s="18" t="s">
        <v>255</v>
      </c>
      <c r="LHI22" s="18" t="s">
        <v>255</v>
      </c>
      <c r="LHJ22" s="18" t="s">
        <v>255</v>
      </c>
      <c r="LHK22" s="18" t="s">
        <v>255</v>
      </c>
      <c r="LHL22" s="18" t="s">
        <v>255</v>
      </c>
      <c r="LHM22" s="18" t="s">
        <v>255</v>
      </c>
      <c r="LHN22" s="18" t="s">
        <v>255</v>
      </c>
      <c r="LHO22" s="18" t="s">
        <v>255</v>
      </c>
      <c r="LHP22" s="18" t="s">
        <v>255</v>
      </c>
      <c r="LHQ22" s="18" t="s">
        <v>255</v>
      </c>
      <c r="LHR22" s="18" t="s">
        <v>255</v>
      </c>
      <c r="LHS22" s="18" t="s">
        <v>255</v>
      </c>
      <c r="LHT22" s="18" t="s">
        <v>255</v>
      </c>
      <c r="LHU22" s="18" t="s">
        <v>255</v>
      </c>
      <c r="LHV22" s="18" t="s">
        <v>255</v>
      </c>
      <c r="LHW22" s="18" t="s">
        <v>255</v>
      </c>
      <c r="LHX22" s="18" t="s">
        <v>255</v>
      </c>
      <c r="LHY22" s="18" t="s">
        <v>255</v>
      </c>
      <c r="LHZ22" s="18" t="s">
        <v>255</v>
      </c>
      <c r="LIA22" s="18" t="s">
        <v>255</v>
      </c>
      <c r="LIB22" s="18" t="s">
        <v>255</v>
      </c>
      <c r="LIC22" s="18" t="s">
        <v>255</v>
      </c>
      <c r="LID22" s="18" t="s">
        <v>255</v>
      </c>
      <c r="LIE22" s="18" t="s">
        <v>255</v>
      </c>
      <c r="LIF22" s="18" t="s">
        <v>255</v>
      </c>
      <c r="LIG22" s="18" t="s">
        <v>255</v>
      </c>
      <c r="LIH22" s="18" t="s">
        <v>255</v>
      </c>
      <c r="LII22" s="18" t="s">
        <v>255</v>
      </c>
      <c r="LIJ22" s="18" t="s">
        <v>255</v>
      </c>
      <c r="LIK22" s="18" t="s">
        <v>255</v>
      </c>
      <c r="LIL22" s="18" t="s">
        <v>255</v>
      </c>
      <c r="LIM22" s="18" t="s">
        <v>255</v>
      </c>
      <c r="LIN22" s="18" t="s">
        <v>255</v>
      </c>
      <c r="LIO22" s="18" t="s">
        <v>255</v>
      </c>
      <c r="LIP22" s="18" t="s">
        <v>255</v>
      </c>
      <c r="LIQ22" s="18" t="s">
        <v>255</v>
      </c>
      <c r="LIR22" s="18" t="s">
        <v>255</v>
      </c>
      <c r="LIS22" s="18" t="s">
        <v>255</v>
      </c>
      <c r="LIT22" s="18" t="s">
        <v>255</v>
      </c>
      <c r="LIU22" s="18" t="s">
        <v>255</v>
      </c>
      <c r="LIV22" s="18" t="s">
        <v>255</v>
      </c>
      <c r="LIW22" s="18" t="s">
        <v>255</v>
      </c>
      <c r="LIX22" s="18" t="s">
        <v>255</v>
      </c>
      <c r="LIY22" s="18" t="s">
        <v>255</v>
      </c>
      <c r="LIZ22" s="18" t="s">
        <v>255</v>
      </c>
      <c r="LJA22" s="18" t="s">
        <v>255</v>
      </c>
      <c r="LJB22" s="18" t="s">
        <v>255</v>
      </c>
      <c r="LJC22" s="18" t="s">
        <v>255</v>
      </c>
      <c r="LJD22" s="18" t="s">
        <v>255</v>
      </c>
      <c r="LJE22" s="18" t="s">
        <v>255</v>
      </c>
      <c r="LJF22" s="18" t="s">
        <v>255</v>
      </c>
      <c r="LJG22" s="18" t="s">
        <v>255</v>
      </c>
      <c r="LJH22" s="18" t="s">
        <v>255</v>
      </c>
      <c r="LJI22" s="18" t="s">
        <v>255</v>
      </c>
      <c r="LJJ22" s="18" t="s">
        <v>255</v>
      </c>
      <c r="LJK22" s="18" t="s">
        <v>255</v>
      </c>
      <c r="LJL22" s="18" t="s">
        <v>255</v>
      </c>
      <c r="LJM22" s="18" t="s">
        <v>255</v>
      </c>
      <c r="LJN22" s="18" t="s">
        <v>255</v>
      </c>
      <c r="LJO22" s="18" t="s">
        <v>255</v>
      </c>
      <c r="LJP22" s="18" t="s">
        <v>255</v>
      </c>
      <c r="LJQ22" s="18" t="s">
        <v>255</v>
      </c>
      <c r="LJR22" s="18" t="s">
        <v>255</v>
      </c>
      <c r="LJS22" s="18" t="s">
        <v>255</v>
      </c>
      <c r="LJT22" s="18" t="s">
        <v>255</v>
      </c>
      <c r="LJU22" s="18" t="s">
        <v>255</v>
      </c>
      <c r="LJV22" s="18" t="s">
        <v>255</v>
      </c>
      <c r="LJW22" s="18" t="s">
        <v>255</v>
      </c>
      <c r="LJX22" s="18" t="s">
        <v>255</v>
      </c>
      <c r="LJY22" s="18" t="s">
        <v>255</v>
      </c>
      <c r="LJZ22" s="18" t="s">
        <v>255</v>
      </c>
      <c r="LKA22" s="18" t="s">
        <v>255</v>
      </c>
      <c r="LKB22" s="18" t="s">
        <v>255</v>
      </c>
      <c r="LKC22" s="18" t="s">
        <v>255</v>
      </c>
      <c r="LKD22" s="18" t="s">
        <v>255</v>
      </c>
      <c r="LKE22" s="18" t="s">
        <v>255</v>
      </c>
      <c r="LKF22" s="18" t="s">
        <v>255</v>
      </c>
      <c r="LKG22" s="18" t="s">
        <v>255</v>
      </c>
      <c r="LKH22" s="18" t="s">
        <v>255</v>
      </c>
      <c r="LKI22" s="18" t="s">
        <v>255</v>
      </c>
      <c r="LKJ22" s="18" t="s">
        <v>255</v>
      </c>
      <c r="LKK22" s="18" t="s">
        <v>255</v>
      </c>
      <c r="LKL22" s="18" t="s">
        <v>255</v>
      </c>
      <c r="LKM22" s="18" t="s">
        <v>255</v>
      </c>
      <c r="LKN22" s="18" t="s">
        <v>255</v>
      </c>
      <c r="LKO22" s="18" t="s">
        <v>255</v>
      </c>
      <c r="LKP22" s="18" t="s">
        <v>255</v>
      </c>
      <c r="LKQ22" s="18" t="s">
        <v>255</v>
      </c>
      <c r="LKR22" s="18" t="s">
        <v>255</v>
      </c>
      <c r="LKS22" s="18" t="s">
        <v>255</v>
      </c>
      <c r="LKT22" s="18" t="s">
        <v>255</v>
      </c>
      <c r="LKU22" s="18" t="s">
        <v>255</v>
      </c>
      <c r="LKV22" s="18" t="s">
        <v>255</v>
      </c>
      <c r="LKW22" s="18" t="s">
        <v>255</v>
      </c>
      <c r="LKX22" s="18" t="s">
        <v>255</v>
      </c>
      <c r="LKY22" s="18" t="s">
        <v>255</v>
      </c>
      <c r="LKZ22" s="18" t="s">
        <v>255</v>
      </c>
      <c r="LLA22" s="18" t="s">
        <v>255</v>
      </c>
      <c r="LLB22" s="18" t="s">
        <v>255</v>
      </c>
      <c r="LLC22" s="18" t="s">
        <v>255</v>
      </c>
      <c r="LLD22" s="18" t="s">
        <v>255</v>
      </c>
      <c r="LLE22" s="18" t="s">
        <v>255</v>
      </c>
      <c r="LLF22" s="18" t="s">
        <v>255</v>
      </c>
      <c r="LLG22" s="18" t="s">
        <v>255</v>
      </c>
      <c r="LLH22" s="18" t="s">
        <v>255</v>
      </c>
      <c r="LLI22" s="18" t="s">
        <v>255</v>
      </c>
      <c r="LLJ22" s="18" t="s">
        <v>255</v>
      </c>
      <c r="LLK22" s="18" t="s">
        <v>255</v>
      </c>
      <c r="LLL22" s="18" t="s">
        <v>255</v>
      </c>
      <c r="LLM22" s="18" t="s">
        <v>255</v>
      </c>
      <c r="LLN22" s="18" t="s">
        <v>255</v>
      </c>
      <c r="LLO22" s="18" t="s">
        <v>255</v>
      </c>
      <c r="LLP22" s="18" t="s">
        <v>255</v>
      </c>
      <c r="LLQ22" s="18" t="s">
        <v>255</v>
      </c>
      <c r="LLR22" s="18" t="s">
        <v>255</v>
      </c>
      <c r="LLS22" s="18" t="s">
        <v>255</v>
      </c>
      <c r="LLT22" s="18" t="s">
        <v>255</v>
      </c>
      <c r="LLU22" s="18" t="s">
        <v>255</v>
      </c>
      <c r="LLV22" s="18" t="s">
        <v>255</v>
      </c>
      <c r="LLW22" s="18" t="s">
        <v>255</v>
      </c>
      <c r="LLX22" s="18" t="s">
        <v>255</v>
      </c>
      <c r="LLY22" s="18" t="s">
        <v>255</v>
      </c>
      <c r="LLZ22" s="18" t="s">
        <v>255</v>
      </c>
      <c r="LMA22" s="18" t="s">
        <v>255</v>
      </c>
      <c r="LMB22" s="18" t="s">
        <v>255</v>
      </c>
      <c r="LMC22" s="18" t="s">
        <v>255</v>
      </c>
      <c r="LMD22" s="18" t="s">
        <v>255</v>
      </c>
      <c r="LME22" s="18" t="s">
        <v>255</v>
      </c>
      <c r="LMF22" s="18" t="s">
        <v>255</v>
      </c>
      <c r="LMG22" s="18" t="s">
        <v>255</v>
      </c>
      <c r="LMH22" s="18" t="s">
        <v>255</v>
      </c>
      <c r="LMI22" s="18" t="s">
        <v>255</v>
      </c>
      <c r="LMJ22" s="18" t="s">
        <v>255</v>
      </c>
      <c r="LMK22" s="18" t="s">
        <v>255</v>
      </c>
      <c r="LML22" s="18" t="s">
        <v>255</v>
      </c>
      <c r="LMM22" s="18" t="s">
        <v>255</v>
      </c>
      <c r="LMN22" s="18" t="s">
        <v>255</v>
      </c>
      <c r="LMO22" s="18" t="s">
        <v>255</v>
      </c>
      <c r="LMP22" s="18" t="s">
        <v>255</v>
      </c>
      <c r="LMQ22" s="18" t="s">
        <v>255</v>
      </c>
      <c r="LMR22" s="18" t="s">
        <v>255</v>
      </c>
      <c r="LMS22" s="18" t="s">
        <v>255</v>
      </c>
      <c r="LMT22" s="18" t="s">
        <v>255</v>
      </c>
      <c r="LMU22" s="18" t="s">
        <v>255</v>
      </c>
      <c r="LMV22" s="18" t="s">
        <v>255</v>
      </c>
      <c r="LMW22" s="18" t="s">
        <v>255</v>
      </c>
      <c r="LMX22" s="18" t="s">
        <v>255</v>
      </c>
      <c r="LMY22" s="18" t="s">
        <v>255</v>
      </c>
      <c r="LMZ22" s="18" t="s">
        <v>255</v>
      </c>
      <c r="LNA22" s="18" t="s">
        <v>255</v>
      </c>
      <c r="LNB22" s="18" t="s">
        <v>255</v>
      </c>
      <c r="LNC22" s="18" t="s">
        <v>255</v>
      </c>
      <c r="LND22" s="18" t="s">
        <v>255</v>
      </c>
      <c r="LNE22" s="18" t="s">
        <v>255</v>
      </c>
      <c r="LNF22" s="18" t="s">
        <v>255</v>
      </c>
      <c r="LNG22" s="18" t="s">
        <v>255</v>
      </c>
      <c r="LNH22" s="18" t="s">
        <v>255</v>
      </c>
      <c r="LNI22" s="18" t="s">
        <v>255</v>
      </c>
      <c r="LNJ22" s="18" t="s">
        <v>255</v>
      </c>
      <c r="LNK22" s="18" t="s">
        <v>255</v>
      </c>
      <c r="LNL22" s="18" t="s">
        <v>255</v>
      </c>
      <c r="LNM22" s="18" t="s">
        <v>255</v>
      </c>
      <c r="LNN22" s="18" t="s">
        <v>255</v>
      </c>
      <c r="LNO22" s="18" t="s">
        <v>255</v>
      </c>
      <c r="LNP22" s="18" t="s">
        <v>255</v>
      </c>
      <c r="LNQ22" s="18" t="s">
        <v>255</v>
      </c>
      <c r="LNR22" s="18" t="s">
        <v>255</v>
      </c>
      <c r="LNS22" s="18" t="s">
        <v>255</v>
      </c>
      <c r="LNT22" s="18" t="s">
        <v>255</v>
      </c>
      <c r="LNU22" s="18" t="s">
        <v>255</v>
      </c>
      <c r="LNV22" s="18" t="s">
        <v>255</v>
      </c>
      <c r="LNW22" s="18" t="s">
        <v>255</v>
      </c>
      <c r="LNX22" s="18" t="s">
        <v>255</v>
      </c>
      <c r="LNY22" s="18" t="s">
        <v>255</v>
      </c>
      <c r="LNZ22" s="18" t="s">
        <v>255</v>
      </c>
      <c r="LOA22" s="18" t="s">
        <v>255</v>
      </c>
      <c r="LOB22" s="18" t="s">
        <v>255</v>
      </c>
      <c r="LOC22" s="18" t="s">
        <v>255</v>
      </c>
      <c r="LOD22" s="18" t="s">
        <v>255</v>
      </c>
      <c r="LOE22" s="18" t="s">
        <v>255</v>
      </c>
      <c r="LOF22" s="18" t="s">
        <v>255</v>
      </c>
      <c r="LOG22" s="18" t="s">
        <v>255</v>
      </c>
      <c r="LOH22" s="18" t="s">
        <v>255</v>
      </c>
      <c r="LOI22" s="18" t="s">
        <v>255</v>
      </c>
      <c r="LOJ22" s="18" t="s">
        <v>255</v>
      </c>
      <c r="LOK22" s="18" t="s">
        <v>255</v>
      </c>
      <c r="LOL22" s="18" t="s">
        <v>255</v>
      </c>
      <c r="LOM22" s="18" t="s">
        <v>255</v>
      </c>
      <c r="LON22" s="18" t="s">
        <v>255</v>
      </c>
      <c r="LOO22" s="18" t="s">
        <v>255</v>
      </c>
      <c r="LOP22" s="18" t="s">
        <v>255</v>
      </c>
      <c r="LOQ22" s="18" t="s">
        <v>255</v>
      </c>
      <c r="LOR22" s="18" t="s">
        <v>255</v>
      </c>
      <c r="LOS22" s="18" t="s">
        <v>255</v>
      </c>
      <c r="LOT22" s="18" t="s">
        <v>255</v>
      </c>
      <c r="LOU22" s="18" t="s">
        <v>255</v>
      </c>
      <c r="LOV22" s="18" t="s">
        <v>255</v>
      </c>
      <c r="LOW22" s="18" t="s">
        <v>255</v>
      </c>
      <c r="LOX22" s="18" t="s">
        <v>255</v>
      </c>
      <c r="LOY22" s="18" t="s">
        <v>255</v>
      </c>
      <c r="LOZ22" s="18" t="s">
        <v>255</v>
      </c>
      <c r="LPA22" s="18" t="s">
        <v>255</v>
      </c>
      <c r="LPB22" s="18" t="s">
        <v>255</v>
      </c>
      <c r="LPC22" s="18" t="s">
        <v>255</v>
      </c>
      <c r="LPD22" s="18" t="s">
        <v>255</v>
      </c>
      <c r="LPE22" s="18" t="s">
        <v>255</v>
      </c>
      <c r="LPF22" s="18" t="s">
        <v>255</v>
      </c>
      <c r="LPG22" s="18" t="s">
        <v>255</v>
      </c>
      <c r="LPH22" s="18" t="s">
        <v>255</v>
      </c>
      <c r="LPI22" s="18" t="s">
        <v>255</v>
      </c>
      <c r="LPJ22" s="18" t="s">
        <v>255</v>
      </c>
      <c r="LPK22" s="18" t="s">
        <v>255</v>
      </c>
      <c r="LPL22" s="18" t="s">
        <v>255</v>
      </c>
      <c r="LPM22" s="18" t="s">
        <v>255</v>
      </c>
      <c r="LPN22" s="18" t="s">
        <v>255</v>
      </c>
      <c r="LPO22" s="18" t="s">
        <v>255</v>
      </c>
      <c r="LPP22" s="18" t="s">
        <v>255</v>
      </c>
      <c r="LPQ22" s="18" t="s">
        <v>255</v>
      </c>
      <c r="LPR22" s="18" t="s">
        <v>255</v>
      </c>
      <c r="LPS22" s="18" t="s">
        <v>255</v>
      </c>
      <c r="LPT22" s="18" t="s">
        <v>255</v>
      </c>
      <c r="LPU22" s="18" t="s">
        <v>255</v>
      </c>
      <c r="LPV22" s="18" t="s">
        <v>255</v>
      </c>
      <c r="LPW22" s="18" t="s">
        <v>255</v>
      </c>
      <c r="LPX22" s="18" t="s">
        <v>255</v>
      </c>
      <c r="LPY22" s="18" t="s">
        <v>255</v>
      </c>
      <c r="LPZ22" s="18" t="s">
        <v>255</v>
      </c>
      <c r="LQA22" s="18" t="s">
        <v>255</v>
      </c>
      <c r="LQB22" s="18" t="s">
        <v>255</v>
      </c>
      <c r="LQC22" s="18" t="s">
        <v>255</v>
      </c>
      <c r="LQD22" s="18" t="s">
        <v>255</v>
      </c>
      <c r="LQE22" s="18" t="s">
        <v>255</v>
      </c>
      <c r="LQF22" s="18" t="s">
        <v>255</v>
      </c>
      <c r="LQG22" s="18" t="s">
        <v>255</v>
      </c>
      <c r="LQH22" s="18" t="s">
        <v>255</v>
      </c>
      <c r="LQI22" s="18" t="s">
        <v>255</v>
      </c>
      <c r="LQJ22" s="18" t="s">
        <v>255</v>
      </c>
      <c r="LQK22" s="18" t="s">
        <v>255</v>
      </c>
      <c r="LQL22" s="18" t="s">
        <v>255</v>
      </c>
      <c r="LQM22" s="18" t="s">
        <v>255</v>
      </c>
      <c r="LQN22" s="18" t="s">
        <v>255</v>
      </c>
      <c r="LQO22" s="18" t="s">
        <v>255</v>
      </c>
      <c r="LQP22" s="18" t="s">
        <v>255</v>
      </c>
      <c r="LQQ22" s="18" t="s">
        <v>255</v>
      </c>
      <c r="LQR22" s="18" t="s">
        <v>255</v>
      </c>
      <c r="LQS22" s="18" t="s">
        <v>255</v>
      </c>
      <c r="LQT22" s="18" t="s">
        <v>255</v>
      </c>
      <c r="LQU22" s="18" t="s">
        <v>255</v>
      </c>
      <c r="LQV22" s="18" t="s">
        <v>255</v>
      </c>
      <c r="LQW22" s="18" t="s">
        <v>255</v>
      </c>
      <c r="LQX22" s="18" t="s">
        <v>255</v>
      </c>
      <c r="LQY22" s="18" t="s">
        <v>255</v>
      </c>
      <c r="LQZ22" s="18" t="s">
        <v>255</v>
      </c>
      <c r="LRA22" s="18" t="s">
        <v>255</v>
      </c>
      <c r="LRB22" s="18" t="s">
        <v>255</v>
      </c>
      <c r="LRC22" s="18" t="s">
        <v>255</v>
      </c>
      <c r="LRD22" s="18" t="s">
        <v>255</v>
      </c>
      <c r="LRE22" s="18" t="s">
        <v>255</v>
      </c>
      <c r="LRF22" s="18" t="s">
        <v>255</v>
      </c>
      <c r="LRG22" s="18" t="s">
        <v>255</v>
      </c>
      <c r="LRH22" s="18" t="s">
        <v>255</v>
      </c>
      <c r="LRI22" s="18" t="s">
        <v>255</v>
      </c>
      <c r="LRJ22" s="18" t="s">
        <v>255</v>
      </c>
      <c r="LRK22" s="18" t="s">
        <v>255</v>
      </c>
      <c r="LRL22" s="18" t="s">
        <v>255</v>
      </c>
      <c r="LRM22" s="18" t="s">
        <v>255</v>
      </c>
      <c r="LRN22" s="18" t="s">
        <v>255</v>
      </c>
      <c r="LRO22" s="18" t="s">
        <v>255</v>
      </c>
      <c r="LRP22" s="18" t="s">
        <v>255</v>
      </c>
      <c r="LRQ22" s="18" t="s">
        <v>255</v>
      </c>
      <c r="LRR22" s="18" t="s">
        <v>255</v>
      </c>
      <c r="LRS22" s="18" t="s">
        <v>255</v>
      </c>
      <c r="LRT22" s="18" t="s">
        <v>255</v>
      </c>
      <c r="LRU22" s="18" t="s">
        <v>255</v>
      </c>
      <c r="LRV22" s="18" t="s">
        <v>255</v>
      </c>
      <c r="LRW22" s="18" t="s">
        <v>255</v>
      </c>
      <c r="LRX22" s="18" t="s">
        <v>255</v>
      </c>
      <c r="LRY22" s="18" t="s">
        <v>255</v>
      </c>
      <c r="LRZ22" s="18" t="s">
        <v>255</v>
      </c>
      <c r="LSA22" s="18" t="s">
        <v>255</v>
      </c>
      <c r="LSB22" s="18" t="s">
        <v>255</v>
      </c>
      <c r="LSC22" s="18" t="s">
        <v>255</v>
      </c>
      <c r="LSD22" s="18" t="s">
        <v>255</v>
      </c>
      <c r="LSE22" s="18" t="s">
        <v>255</v>
      </c>
      <c r="LSF22" s="18" t="s">
        <v>255</v>
      </c>
      <c r="LSG22" s="18" t="s">
        <v>255</v>
      </c>
      <c r="LSH22" s="18" t="s">
        <v>255</v>
      </c>
      <c r="LSI22" s="18" t="s">
        <v>255</v>
      </c>
      <c r="LSJ22" s="18" t="s">
        <v>255</v>
      </c>
      <c r="LSK22" s="18" t="s">
        <v>255</v>
      </c>
      <c r="LSL22" s="18" t="s">
        <v>255</v>
      </c>
      <c r="LSM22" s="18" t="s">
        <v>255</v>
      </c>
      <c r="LSN22" s="18" t="s">
        <v>255</v>
      </c>
      <c r="LSO22" s="18" t="s">
        <v>255</v>
      </c>
      <c r="LSP22" s="18" t="s">
        <v>255</v>
      </c>
      <c r="LSQ22" s="18" t="s">
        <v>255</v>
      </c>
      <c r="LSR22" s="18" t="s">
        <v>255</v>
      </c>
      <c r="LSS22" s="18" t="s">
        <v>255</v>
      </c>
      <c r="LST22" s="18" t="s">
        <v>255</v>
      </c>
      <c r="LSU22" s="18" t="s">
        <v>255</v>
      </c>
      <c r="LSV22" s="18" t="s">
        <v>255</v>
      </c>
      <c r="LSW22" s="18" t="s">
        <v>255</v>
      </c>
      <c r="LSX22" s="18" t="s">
        <v>255</v>
      </c>
      <c r="LSY22" s="18" t="s">
        <v>255</v>
      </c>
      <c r="LSZ22" s="18" t="s">
        <v>255</v>
      </c>
      <c r="LTA22" s="18" t="s">
        <v>255</v>
      </c>
      <c r="LTB22" s="18" t="s">
        <v>255</v>
      </c>
      <c r="LTC22" s="18" t="s">
        <v>255</v>
      </c>
      <c r="LTD22" s="18" t="s">
        <v>255</v>
      </c>
      <c r="LTE22" s="18" t="s">
        <v>255</v>
      </c>
      <c r="LTF22" s="18" t="s">
        <v>255</v>
      </c>
      <c r="LTG22" s="18" t="s">
        <v>255</v>
      </c>
      <c r="LTH22" s="18" t="s">
        <v>255</v>
      </c>
      <c r="LTI22" s="18" t="s">
        <v>255</v>
      </c>
      <c r="LTJ22" s="18" t="s">
        <v>255</v>
      </c>
      <c r="LTK22" s="18" t="s">
        <v>255</v>
      </c>
      <c r="LTL22" s="18" t="s">
        <v>255</v>
      </c>
      <c r="LTM22" s="18" t="s">
        <v>255</v>
      </c>
      <c r="LTN22" s="18" t="s">
        <v>255</v>
      </c>
      <c r="LTO22" s="18" t="s">
        <v>255</v>
      </c>
      <c r="LTP22" s="18" t="s">
        <v>255</v>
      </c>
      <c r="LTQ22" s="18" t="s">
        <v>255</v>
      </c>
      <c r="LTR22" s="18" t="s">
        <v>255</v>
      </c>
      <c r="LTS22" s="18" t="s">
        <v>255</v>
      </c>
      <c r="LTT22" s="18" t="s">
        <v>255</v>
      </c>
      <c r="LTU22" s="18" t="s">
        <v>255</v>
      </c>
      <c r="LTV22" s="18" t="s">
        <v>255</v>
      </c>
      <c r="LTW22" s="18" t="s">
        <v>255</v>
      </c>
      <c r="LTX22" s="18" t="s">
        <v>255</v>
      </c>
      <c r="LTY22" s="18" t="s">
        <v>255</v>
      </c>
      <c r="LTZ22" s="18" t="s">
        <v>255</v>
      </c>
      <c r="LUA22" s="18" t="s">
        <v>255</v>
      </c>
      <c r="LUB22" s="18" t="s">
        <v>255</v>
      </c>
      <c r="LUC22" s="18" t="s">
        <v>255</v>
      </c>
      <c r="LUD22" s="18" t="s">
        <v>255</v>
      </c>
      <c r="LUE22" s="18" t="s">
        <v>255</v>
      </c>
      <c r="LUF22" s="18" t="s">
        <v>255</v>
      </c>
      <c r="LUG22" s="18" t="s">
        <v>255</v>
      </c>
      <c r="LUH22" s="18" t="s">
        <v>255</v>
      </c>
      <c r="LUI22" s="18" t="s">
        <v>255</v>
      </c>
      <c r="LUJ22" s="18" t="s">
        <v>255</v>
      </c>
      <c r="LUK22" s="18" t="s">
        <v>255</v>
      </c>
      <c r="LUL22" s="18" t="s">
        <v>255</v>
      </c>
      <c r="LUM22" s="18" t="s">
        <v>255</v>
      </c>
      <c r="LUN22" s="18" t="s">
        <v>255</v>
      </c>
      <c r="LUO22" s="18" t="s">
        <v>255</v>
      </c>
      <c r="LUP22" s="18" t="s">
        <v>255</v>
      </c>
      <c r="LUQ22" s="18" t="s">
        <v>255</v>
      </c>
      <c r="LUR22" s="18" t="s">
        <v>255</v>
      </c>
      <c r="LUS22" s="18" t="s">
        <v>255</v>
      </c>
      <c r="LUT22" s="18" t="s">
        <v>255</v>
      </c>
      <c r="LUU22" s="18" t="s">
        <v>255</v>
      </c>
      <c r="LUV22" s="18" t="s">
        <v>255</v>
      </c>
      <c r="LUW22" s="18" t="s">
        <v>255</v>
      </c>
      <c r="LUX22" s="18" t="s">
        <v>255</v>
      </c>
      <c r="LUY22" s="18" t="s">
        <v>255</v>
      </c>
      <c r="LUZ22" s="18" t="s">
        <v>255</v>
      </c>
      <c r="LVA22" s="18" t="s">
        <v>255</v>
      </c>
      <c r="LVB22" s="18" t="s">
        <v>255</v>
      </c>
      <c r="LVC22" s="18" t="s">
        <v>255</v>
      </c>
      <c r="LVD22" s="18" t="s">
        <v>255</v>
      </c>
      <c r="LVE22" s="18" t="s">
        <v>255</v>
      </c>
      <c r="LVF22" s="18" t="s">
        <v>255</v>
      </c>
      <c r="LVG22" s="18" t="s">
        <v>255</v>
      </c>
      <c r="LVH22" s="18" t="s">
        <v>255</v>
      </c>
      <c r="LVI22" s="18" t="s">
        <v>255</v>
      </c>
      <c r="LVJ22" s="18" t="s">
        <v>255</v>
      </c>
      <c r="LVK22" s="18" t="s">
        <v>255</v>
      </c>
      <c r="LVL22" s="18" t="s">
        <v>255</v>
      </c>
      <c r="LVM22" s="18" t="s">
        <v>255</v>
      </c>
      <c r="LVN22" s="18" t="s">
        <v>255</v>
      </c>
      <c r="LVO22" s="18" t="s">
        <v>255</v>
      </c>
      <c r="LVP22" s="18" t="s">
        <v>255</v>
      </c>
      <c r="LVQ22" s="18" t="s">
        <v>255</v>
      </c>
      <c r="LVR22" s="18" t="s">
        <v>255</v>
      </c>
      <c r="LVS22" s="18" t="s">
        <v>255</v>
      </c>
      <c r="LVT22" s="18" t="s">
        <v>255</v>
      </c>
      <c r="LVU22" s="18" t="s">
        <v>255</v>
      </c>
      <c r="LVV22" s="18" t="s">
        <v>255</v>
      </c>
      <c r="LVW22" s="18" t="s">
        <v>255</v>
      </c>
      <c r="LVX22" s="18" t="s">
        <v>255</v>
      </c>
      <c r="LVY22" s="18" t="s">
        <v>255</v>
      </c>
      <c r="LVZ22" s="18" t="s">
        <v>255</v>
      </c>
      <c r="LWA22" s="18" t="s">
        <v>255</v>
      </c>
      <c r="LWB22" s="18" t="s">
        <v>255</v>
      </c>
      <c r="LWC22" s="18" t="s">
        <v>255</v>
      </c>
      <c r="LWD22" s="18" t="s">
        <v>255</v>
      </c>
      <c r="LWE22" s="18" t="s">
        <v>255</v>
      </c>
      <c r="LWF22" s="18" t="s">
        <v>255</v>
      </c>
      <c r="LWG22" s="18" t="s">
        <v>255</v>
      </c>
      <c r="LWH22" s="18" t="s">
        <v>255</v>
      </c>
      <c r="LWI22" s="18" t="s">
        <v>255</v>
      </c>
      <c r="LWJ22" s="18" t="s">
        <v>255</v>
      </c>
      <c r="LWK22" s="18" t="s">
        <v>255</v>
      </c>
      <c r="LWL22" s="18" t="s">
        <v>255</v>
      </c>
      <c r="LWM22" s="18" t="s">
        <v>255</v>
      </c>
      <c r="LWN22" s="18" t="s">
        <v>255</v>
      </c>
      <c r="LWO22" s="18" t="s">
        <v>255</v>
      </c>
      <c r="LWP22" s="18" t="s">
        <v>255</v>
      </c>
      <c r="LWQ22" s="18" t="s">
        <v>255</v>
      </c>
      <c r="LWR22" s="18" t="s">
        <v>255</v>
      </c>
      <c r="LWS22" s="18" t="s">
        <v>255</v>
      </c>
      <c r="LWT22" s="18" t="s">
        <v>255</v>
      </c>
      <c r="LWU22" s="18" t="s">
        <v>255</v>
      </c>
      <c r="LWV22" s="18" t="s">
        <v>255</v>
      </c>
      <c r="LWW22" s="18" t="s">
        <v>255</v>
      </c>
      <c r="LWX22" s="18" t="s">
        <v>255</v>
      </c>
      <c r="LWY22" s="18" t="s">
        <v>255</v>
      </c>
      <c r="LWZ22" s="18" t="s">
        <v>255</v>
      </c>
      <c r="LXA22" s="18" t="s">
        <v>255</v>
      </c>
      <c r="LXB22" s="18" t="s">
        <v>255</v>
      </c>
      <c r="LXC22" s="18" t="s">
        <v>255</v>
      </c>
      <c r="LXD22" s="18" t="s">
        <v>255</v>
      </c>
      <c r="LXE22" s="18" t="s">
        <v>255</v>
      </c>
      <c r="LXF22" s="18" t="s">
        <v>255</v>
      </c>
      <c r="LXG22" s="18" t="s">
        <v>255</v>
      </c>
      <c r="LXH22" s="18" t="s">
        <v>255</v>
      </c>
      <c r="LXI22" s="18" t="s">
        <v>255</v>
      </c>
      <c r="LXJ22" s="18" t="s">
        <v>255</v>
      </c>
      <c r="LXK22" s="18" t="s">
        <v>255</v>
      </c>
      <c r="LXL22" s="18" t="s">
        <v>255</v>
      </c>
      <c r="LXM22" s="18" t="s">
        <v>255</v>
      </c>
      <c r="LXN22" s="18" t="s">
        <v>255</v>
      </c>
      <c r="LXO22" s="18" t="s">
        <v>255</v>
      </c>
      <c r="LXP22" s="18" t="s">
        <v>255</v>
      </c>
      <c r="LXQ22" s="18" t="s">
        <v>255</v>
      </c>
      <c r="LXR22" s="18" t="s">
        <v>255</v>
      </c>
      <c r="LXS22" s="18" t="s">
        <v>255</v>
      </c>
      <c r="LXT22" s="18" t="s">
        <v>255</v>
      </c>
      <c r="LXU22" s="18" t="s">
        <v>255</v>
      </c>
      <c r="LXV22" s="18" t="s">
        <v>255</v>
      </c>
      <c r="LXW22" s="18" t="s">
        <v>255</v>
      </c>
      <c r="LXX22" s="18" t="s">
        <v>255</v>
      </c>
      <c r="LXY22" s="18" t="s">
        <v>255</v>
      </c>
      <c r="LXZ22" s="18" t="s">
        <v>255</v>
      </c>
      <c r="LYA22" s="18" t="s">
        <v>255</v>
      </c>
      <c r="LYB22" s="18" t="s">
        <v>255</v>
      </c>
      <c r="LYC22" s="18" t="s">
        <v>255</v>
      </c>
      <c r="LYD22" s="18" t="s">
        <v>255</v>
      </c>
      <c r="LYE22" s="18" t="s">
        <v>255</v>
      </c>
      <c r="LYF22" s="18" t="s">
        <v>255</v>
      </c>
      <c r="LYG22" s="18" t="s">
        <v>255</v>
      </c>
      <c r="LYH22" s="18" t="s">
        <v>255</v>
      </c>
      <c r="LYI22" s="18" t="s">
        <v>255</v>
      </c>
      <c r="LYJ22" s="18" t="s">
        <v>255</v>
      </c>
      <c r="LYK22" s="18" t="s">
        <v>255</v>
      </c>
      <c r="LYL22" s="18" t="s">
        <v>255</v>
      </c>
      <c r="LYM22" s="18" t="s">
        <v>255</v>
      </c>
      <c r="LYN22" s="18" t="s">
        <v>255</v>
      </c>
      <c r="LYO22" s="18" t="s">
        <v>255</v>
      </c>
      <c r="LYP22" s="18" t="s">
        <v>255</v>
      </c>
      <c r="LYQ22" s="18" t="s">
        <v>255</v>
      </c>
      <c r="LYR22" s="18" t="s">
        <v>255</v>
      </c>
      <c r="LYS22" s="18" t="s">
        <v>255</v>
      </c>
      <c r="LYT22" s="18" t="s">
        <v>255</v>
      </c>
      <c r="LYU22" s="18" t="s">
        <v>255</v>
      </c>
      <c r="LYV22" s="18" t="s">
        <v>255</v>
      </c>
      <c r="LYW22" s="18" t="s">
        <v>255</v>
      </c>
      <c r="LYX22" s="18" t="s">
        <v>255</v>
      </c>
      <c r="LYY22" s="18" t="s">
        <v>255</v>
      </c>
      <c r="LYZ22" s="18" t="s">
        <v>255</v>
      </c>
      <c r="LZA22" s="18" t="s">
        <v>255</v>
      </c>
      <c r="LZB22" s="18" t="s">
        <v>255</v>
      </c>
      <c r="LZC22" s="18" t="s">
        <v>255</v>
      </c>
      <c r="LZD22" s="18" t="s">
        <v>255</v>
      </c>
      <c r="LZE22" s="18" t="s">
        <v>255</v>
      </c>
      <c r="LZF22" s="18" t="s">
        <v>255</v>
      </c>
      <c r="LZG22" s="18" t="s">
        <v>255</v>
      </c>
      <c r="LZH22" s="18" t="s">
        <v>255</v>
      </c>
      <c r="LZI22" s="18" t="s">
        <v>255</v>
      </c>
      <c r="LZJ22" s="18" t="s">
        <v>255</v>
      </c>
      <c r="LZK22" s="18" t="s">
        <v>255</v>
      </c>
      <c r="LZL22" s="18" t="s">
        <v>255</v>
      </c>
      <c r="LZM22" s="18" t="s">
        <v>255</v>
      </c>
      <c r="LZN22" s="18" t="s">
        <v>255</v>
      </c>
      <c r="LZO22" s="18" t="s">
        <v>255</v>
      </c>
      <c r="LZP22" s="18" t="s">
        <v>255</v>
      </c>
      <c r="LZQ22" s="18" t="s">
        <v>255</v>
      </c>
      <c r="LZR22" s="18" t="s">
        <v>255</v>
      </c>
      <c r="LZS22" s="18" t="s">
        <v>255</v>
      </c>
      <c r="LZT22" s="18" t="s">
        <v>255</v>
      </c>
      <c r="LZU22" s="18" t="s">
        <v>255</v>
      </c>
      <c r="LZV22" s="18" t="s">
        <v>255</v>
      </c>
      <c r="LZW22" s="18" t="s">
        <v>255</v>
      </c>
      <c r="LZX22" s="18" t="s">
        <v>255</v>
      </c>
      <c r="LZY22" s="18" t="s">
        <v>255</v>
      </c>
      <c r="LZZ22" s="18" t="s">
        <v>255</v>
      </c>
      <c r="MAA22" s="18" t="s">
        <v>255</v>
      </c>
      <c r="MAB22" s="18" t="s">
        <v>255</v>
      </c>
      <c r="MAC22" s="18" t="s">
        <v>255</v>
      </c>
      <c r="MAD22" s="18" t="s">
        <v>255</v>
      </c>
      <c r="MAE22" s="18" t="s">
        <v>255</v>
      </c>
      <c r="MAF22" s="18" t="s">
        <v>255</v>
      </c>
      <c r="MAG22" s="18" t="s">
        <v>255</v>
      </c>
      <c r="MAH22" s="18" t="s">
        <v>255</v>
      </c>
      <c r="MAI22" s="18" t="s">
        <v>255</v>
      </c>
      <c r="MAJ22" s="18" t="s">
        <v>255</v>
      </c>
      <c r="MAK22" s="18" t="s">
        <v>255</v>
      </c>
      <c r="MAL22" s="18" t="s">
        <v>255</v>
      </c>
      <c r="MAM22" s="18" t="s">
        <v>255</v>
      </c>
      <c r="MAN22" s="18" t="s">
        <v>255</v>
      </c>
      <c r="MAO22" s="18" t="s">
        <v>255</v>
      </c>
      <c r="MAP22" s="18" t="s">
        <v>255</v>
      </c>
      <c r="MAQ22" s="18" t="s">
        <v>255</v>
      </c>
      <c r="MAR22" s="18" t="s">
        <v>255</v>
      </c>
      <c r="MAS22" s="18" t="s">
        <v>255</v>
      </c>
      <c r="MAT22" s="18" t="s">
        <v>255</v>
      </c>
      <c r="MAU22" s="18" t="s">
        <v>255</v>
      </c>
      <c r="MAV22" s="18" t="s">
        <v>255</v>
      </c>
      <c r="MAW22" s="18" t="s">
        <v>255</v>
      </c>
      <c r="MAX22" s="18" t="s">
        <v>255</v>
      </c>
      <c r="MAY22" s="18" t="s">
        <v>255</v>
      </c>
      <c r="MAZ22" s="18" t="s">
        <v>255</v>
      </c>
      <c r="MBA22" s="18" t="s">
        <v>255</v>
      </c>
      <c r="MBB22" s="18" t="s">
        <v>255</v>
      </c>
      <c r="MBC22" s="18" t="s">
        <v>255</v>
      </c>
      <c r="MBD22" s="18" t="s">
        <v>255</v>
      </c>
      <c r="MBE22" s="18" t="s">
        <v>255</v>
      </c>
      <c r="MBF22" s="18" t="s">
        <v>255</v>
      </c>
      <c r="MBG22" s="18" t="s">
        <v>255</v>
      </c>
      <c r="MBH22" s="18" t="s">
        <v>255</v>
      </c>
      <c r="MBI22" s="18" t="s">
        <v>255</v>
      </c>
      <c r="MBJ22" s="18" t="s">
        <v>255</v>
      </c>
      <c r="MBK22" s="18" t="s">
        <v>255</v>
      </c>
      <c r="MBL22" s="18" t="s">
        <v>255</v>
      </c>
      <c r="MBM22" s="18" t="s">
        <v>255</v>
      </c>
      <c r="MBN22" s="18" t="s">
        <v>255</v>
      </c>
      <c r="MBO22" s="18" t="s">
        <v>255</v>
      </c>
      <c r="MBP22" s="18" t="s">
        <v>255</v>
      </c>
      <c r="MBQ22" s="18" t="s">
        <v>255</v>
      </c>
      <c r="MBR22" s="18" t="s">
        <v>255</v>
      </c>
      <c r="MBS22" s="18" t="s">
        <v>255</v>
      </c>
      <c r="MBT22" s="18" t="s">
        <v>255</v>
      </c>
      <c r="MBU22" s="18" t="s">
        <v>255</v>
      </c>
      <c r="MBV22" s="18" t="s">
        <v>255</v>
      </c>
      <c r="MBW22" s="18" t="s">
        <v>255</v>
      </c>
      <c r="MBX22" s="18" t="s">
        <v>255</v>
      </c>
      <c r="MBY22" s="18" t="s">
        <v>255</v>
      </c>
      <c r="MBZ22" s="18" t="s">
        <v>255</v>
      </c>
      <c r="MCA22" s="18" t="s">
        <v>255</v>
      </c>
      <c r="MCB22" s="18" t="s">
        <v>255</v>
      </c>
      <c r="MCC22" s="18" t="s">
        <v>255</v>
      </c>
      <c r="MCD22" s="18" t="s">
        <v>255</v>
      </c>
      <c r="MCE22" s="18" t="s">
        <v>255</v>
      </c>
      <c r="MCF22" s="18" t="s">
        <v>255</v>
      </c>
      <c r="MCG22" s="18" t="s">
        <v>255</v>
      </c>
      <c r="MCH22" s="18" t="s">
        <v>255</v>
      </c>
      <c r="MCI22" s="18" t="s">
        <v>255</v>
      </c>
      <c r="MCJ22" s="18" t="s">
        <v>255</v>
      </c>
      <c r="MCK22" s="18" t="s">
        <v>255</v>
      </c>
      <c r="MCL22" s="18" t="s">
        <v>255</v>
      </c>
      <c r="MCM22" s="18" t="s">
        <v>255</v>
      </c>
      <c r="MCN22" s="18" t="s">
        <v>255</v>
      </c>
      <c r="MCO22" s="18" t="s">
        <v>255</v>
      </c>
      <c r="MCP22" s="18" t="s">
        <v>255</v>
      </c>
      <c r="MCQ22" s="18" t="s">
        <v>255</v>
      </c>
      <c r="MCR22" s="18" t="s">
        <v>255</v>
      </c>
      <c r="MCS22" s="18" t="s">
        <v>255</v>
      </c>
      <c r="MCT22" s="18" t="s">
        <v>255</v>
      </c>
      <c r="MCU22" s="18" t="s">
        <v>255</v>
      </c>
      <c r="MCV22" s="18" t="s">
        <v>255</v>
      </c>
      <c r="MCW22" s="18" t="s">
        <v>255</v>
      </c>
      <c r="MCX22" s="18" t="s">
        <v>255</v>
      </c>
      <c r="MCY22" s="18" t="s">
        <v>255</v>
      </c>
      <c r="MCZ22" s="18" t="s">
        <v>255</v>
      </c>
      <c r="MDA22" s="18" t="s">
        <v>255</v>
      </c>
      <c r="MDB22" s="18" t="s">
        <v>255</v>
      </c>
      <c r="MDC22" s="18" t="s">
        <v>255</v>
      </c>
      <c r="MDD22" s="18" t="s">
        <v>255</v>
      </c>
      <c r="MDE22" s="18" t="s">
        <v>255</v>
      </c>
      <c r="MDF22" s="18" t="s">
        <v>255</v>
      </c>
      <c r="MDG22" s="18" t="s">
        <v>255</v>
      </c>
      <c r="MDH22" s="18" t="s">
        <v>255</v>
      </c>
      <c r="MDI22" s="18" t="s">
        <v>255</v>
      </c>
      <c r="MDJ22" s="18" t="s">
        <v>255</v>
      </c>
      <c r="MDK22" s="18" t="s">
        <v>255</v>
      </c>
      <c r="MDL22" s="18" t="s">
        <v>255</v>
      </c>
      <c r="MDM22" s="18" t="s">
        <v>255</v>
      </c>
      <c r="MDN22" s="18" t="s">
        <v>255</v>
      </c>
      <c r="MDO22" s="18" t="s">
        <v>255</v>
      </c>
      <c r="MDP22" s="18" t="s">
        <v>255</v>
      </c>
      <c r="MDQ22" s="18" t="s">
        <v>255</v>
      </c>
      <c r="MDR22" s="18" t="s">
        <v>255</v>
      </c>
      <c r="MDS22" s="18" t="s">
        <v>255</v>
      </c>
      <c r="MDT22" s="18" t="s">
        <v>255</v>
      </c>
      <c r="MDU22" s="18" t="s">
        <v>255</v>
      </c>
      <c r="MDV22" s="18" t="s">
        <v>255</v>
      </c>
      <c r="MDW22" s="18" t="s">
        <v>255</v>
      </c>
      <c r="MDX22" s="18" t="s">
        <v>255</v>
      </c>
      <c r="MDY22" s="18" t="s">
        <v>255</v>
      </c>
      <c r="MDZ22" s="18" t="s">
        <v>255</v>
      </c>
      <c r="MEA22" s="18" t="s">
        <v>255</v>
      </c>
      <c r="MEB22" s="18" t="s">
        <v>255</v>
      </c>
      <c r="MEC22" s="18" t="s">
        <v>255</v>
      </c>
      <c r="MED22" s="18" t="s">
        <v>255</v>
      </c>
      <c r="MEE22" s="18" t="s">
        <v>255</v>
      </c>
      <c r="MEF22" s="18" t="s">
        <v>255</v>
      </c>
      <c r="MEG22" s="18" t="s">
        <v>255</v>
      </c>
      <c r="MEH22" s="18" t="s">
        <v>255</v>
      </c>
      <c r="MEI22" s="18" t="s">
        <v>255</v>
      </c>
      <c r="MEJ22" s="18" t="s">
        <v>255</v>
      </c>
      <c r="MEK22" s="18" t="s">
        <v>255</v>
      </c>
      <c r="MEL22" s="18" t="s">
        <v>255</v>
      </c>
      <c r="MEM22" s="18" t="s">
        <v>255</v>
      </c>
      <c r="MEN22" s="18" t="s">
        <v>255</v>
      </c>
      <c r="MEO22" s="18" t="s">
        <v>255</v>
      </c>
      <c r="MEP22" s="18" t="s">
        <v>255</v>
      </c>
      <c r="MEQ22" s="18" t="s">
        <v>255</v>
      </c>
      <c r="MER22" s="18" t="s">
        <v>255</v>
      </c>
      <c r="MES22" s="18" t="s">
        <v>255</v>
      </c>
      <c r="MET22" s="18" t="s">
        <v>255</v>
      </c>
      <c r="MEU22" s="18" t="s">
        <v>255</v>
      </c>
      <c r="MEV22" s="18" t="s">
        <v>255</v>
      </c>
      <c r="MEW22" s="18" t="s">
        <v>255</v>
      </c>
      <c r="MEX22" s="18" t="s">
        <v>255</v>
      </c>
      <c r="MEY22" s="18" t="s">
        <v>255</v>
      </c>
      <c r="MEZ22" s="18" t="s">
        <v>255</v>
      </c>
      <c r="MFA22" s="18" t="s">
        <v>255</v>
      </c>
      <c r="MFB22" s="18" t="s">
        <v>255</v>
      </c>
      <c r="MFC22" s="18" t="s">
        <v>255</v>
      </c>
      <c r="MFD22" s="18" t="s">
        <v>255</v>
      </c>
      <c r="MFE22" s="18" t="s">
        <v>255</v>
      </c>
      <c r="MFF22" s="18" t="s">
        <v>255</v>
      </c>
      <c r="MFG22" s="18" t="s">
        <v>255</v>
      </c>
      <c r="MFH22" s="18" t="s">
        <v>255</v>
      </c>
      <c r="MFI22" s="18" t="s">
        <v>255</v>
      </c>
      <c r="MFJ22" s="18" t="s">
        <v>255</v>
      </c>
      <c r="MFK22" s="18" t="s">
        <v>255</v>
      </c>
      <c r="MFL22" s="18" t="s">
        <v>255</v>
      </c>
      <c r="MFM22" s="18" t="s">
        <v>255</v>
      </c>
      <c r="MFN22" s="18" t="s">
        <v>255</v>
      </c>
      <c r="MFO22" s="18" t="s">
        <v>255</v>
      </c>
      <c r="MFP22" s="18" t="s">
        <v>255</v>
      </c>
      <c r="MFQ22" s="18" t="s">
        <v>255</v>
      </c>
      <c r="MFR22" s="18" t="s">
        <v>255</v>
      </c>
      <c r="MFS22" s="18" t="s">
        <v>255</v>
      </c>
      <c r="MFT22" s="18" t="s">
        <v>255</v>
      </c>
      <c r="MFU22" s="18" t="s">
        <v>255</v>
      </c>
      <c r="MFV22" s="18" t="s">
        <v>255</v>
      </c>
      <c r="MFW22" s="18" t="s">
        <v>255</v>
      </c>
      <c r="MFX22" s="18" t="s">
        <v>255</v>
      </c>
      <c r="MFY22" s="18" t="s">
        <v>255</v>
      </c>
      <c r="MFZ22" s="18" t="s">
        <v>255</v>
      </c>
      <c r="MGA22" s="18" t="s">
        <v>255</v>
      </c>
      <c r="MGB22" s="18" t="s">
        <v>255</v>
      </c>
      <c r="MGC22" s="18" t="s">
        <v>255</v>
      </c>
      <c r="MGD22" s="18" t="s">
        <v>255</v>
      </c>
      <c r="MGE22" s="18" t="s">
        <v>255</v>
      </c>
      <c r="MGF22" s="18" t="s">
        <v>255</v>
      </c>
      <c r="MGG22" s="18" t="s">
        <v>255</v>
      </c>
      <c r="MGH22" s="18" t="s">
        <v>255</v>
      </c>
      <c r="MGI22" s="18" t="s">
        <v>255</v>
      </c>
      <c r="MGJ22" s="18" t="s">
        <v>255</v>
      </c>
      <c r="MGK22" s="18" t="s">
        <v>255</v>
      </c>
      <c r="MGL22" s="18" t="s">
        <v>255</v>
      </c>
      <c r="MGM22" s="18" t="s">
        <v>255</v>
      </c>
      <c r="MGN22" s="18" t="s">
        <v>255</v>
      </c>
      <c r="MGO22" s="18" t="s">
        <v>255</v>
      </c>
      <c r="MGP22" s="18" t="s">
        <v>255</v>
      </c>
      <c r="MGQ22" s="18" t="s">
        <v>255</v>
      </c>
      <c r="MGR22" s="18" t="s">
        <v>255</v>
      </c>
      <c r="MGS22" s="18" t="s">
        <v>255</v>
      </c>
      <c r="MGT22" s="18" t="s">
        <v>255</v>
      </c>
      <c r="MGU22" s="18" t="s">
        <v>255</v>
      </c>
      <c r="MGV22" s="18" t="s">
        <v>255</v>
      </c>
      <c r="MGW22" s="18" t="s">
        <v>255</v>
      </c>
      <c r="MGX22" s="18" t="s">
        <v>255</v>
      </c>
      <c r="MGY22" s="18" t="s">
        <v>255</v>
      </c>
      <c r="MGZ22" s="18" t="s">
        <v>255</v>
      </c>
      <c r="MHA22" s="18" t="s">
        <v>255</v>
      </c>
      <c r="MHB22" s="18" t="s">
        <v>255</v>
      </c>
      <c r="MHC22" s="18" t="s">
        <v>255</v>
      </c>
      <c r="MHD22" s="18" t="s">
        <v>255</v>
      </c>
      <c r="MHE22" s="18" t="s">
        <v>255</v>
      </c>
      <c r="MHF22" s="18" t="s">
        <v>255</v>
      </c>
      <c r="MHG22" s="18" t="s">
        <v>255</v>
      </c>
      <c r="MHH22" s="18" t="s">
        <v>255</v>
      </c>
      <c r="MHI22" s="18" t="s">
        <v>255</v>
      </c>
      <c r="MHJ22" s="18" t="s">
        <v>255</v>
      </c>
      <c r="MHK22" s="18" t="s">
        <v>255</v>
      </c>
      <c r="MHL22" s="18" t="s">
        <v>255</v>
      </c>
      <c r="MHM22" s="18" t="s">
        <v>255</v>
      </c>
      <c r="MHN22" s="18" t="s">
        <v>255</v>
      </c>
      <c r="MHO22" s="18" t="s">
        <v>255</v>
      </c>
      <c r="MHP22" s="18" t="s">
        <v>255</v>
      </c>
      <c r="MHQ22" s="18" t="s">
        <v>255</v>
      </c>
      <c r="MHR22" s="18" t="s">
        <v>255</v>
      </c>
      <c r="MHS22" s="18" t="s">
        <v>255</v>
      </c>
      <c r="MHT22" s="18" t="s">
        <v>255</v>
      </c>
      <c r="MHU22" s="18" t="s">
        <v>255</v>
      </c>
      <c r="MHV22" s="18" t="s">
        <v>255</v>
      </c>
      <c r="MHW22" s="18" t="s">
        <v>255</v>
      </c>
      <c r="MHX22" s="18" t="s">
        <v>255</v>
      </c>
      <c r="MHY22" s="18" t="s">
        <v>255</v>
      </c>
      <c r="MHZ22" s="18" t="s">
        <v>255</v>
      </c>
      <c r="MIA22" s="18" t="s">
        <v>255</v>
      </c>
      <c r="MIB22" s="18" t="s">
        <v>255</v>
      </c>
      <c r="MIC22" s="18" t="s">
        <v>255</v>
      </c>
      <c r="MID22" s="18" t="s">
        <v>255</v>
      </c>
      <c r="MIE22" s="18" t="s">
        <v>255</v>
      </c>
      <c r="MIF22" s="18" t="s">
        <v>255</v>
      </c>
      <c r="MIG22" s="18" t="s">
        <v>255</v>
      </c>
      <c r="MIH22" s="18" t="s">
        <v>255</v>
      </c>
      <c r="MII22" s="18" t="s">
        <v>255</v>
      </c>
      <c r="MIJ22" s="18" t="s">
        <v>255</v>
      </c>
      <c r="MIK22" s="18" t="s">
        <v>255</v>
      </c>
      <c r="MIL22" s="18" t="s">
        <v>255</v>
      </c>
      <c r="MIM22" s="18" t="s">
        <v>255</v>
      </c>
      <c r="MIN22" s="18" t="s">
        <v>255</v>
      </c>
      <c r="MIO22" s="18" t="s">
        <v>255</v>
      </c>
      <c r="MIP22" s="18" t="s">
        <v>255</v>
      </c>
      <c r="MIQ22" s="18" t="s">
        <v>255</v>
      </c>
      <c r="MIR22" s="18" t="s">
        <v>255</v>
      </c>
      <c r="MIS22" s="18" t="s">
        <v>255</v>
      </c>
      <c r="MIT22" s="18" t="s">
        <v>255</v>
      </c>
      <c r="MIU22" s="18" t="s">
        <v>255</v>
      </c>
      <c r="MIV22" s="18" t="s">
        <v>255</v>
      </c>
      <c r="MIW22" s="18" t="s">
        <v>255</v>
      </c>
      <c r="MIX22" s="18" t="s">
        <v>255</v>
      </c>
      <c r="MIY22" s="18" t="s">
        <v>255</v>
      </c>
      <c r="MIZ22" s="18" t="s">
        <v>255</v>
      </c>
      <c r="MJA22" s="18" t="s">
        <v>255</v>
      </c>
      <c r="MJB22" s="18" t="s">
        <v>255</v>
      </c>
      <c r="MJC22" s="18" t="s">
        <v>255</v>
      </c>
      <c r="MJD22" s="18" t="s">
        <v>255</v>
      </c>
      <c r="MJE22" s="18" t="s">
        <v>255</v>
      </c>
      <c r="MJF22" s="18" t="s">
        <v>255</v>
      </c>
      <c r="MJG22" s="18" t="s">
        <v>255</v>
      </c>
      <c r="MJH22" s="18" t="s">
        <v>255</v>
      </c>
      <c r="MJI22" s="18" t="s">
        <v>255</v>
      </c>
      <c r="MJJ22" s="18" t="s">
        <v>255</v>
      </c>
      <c r="MJK22" s="18" t="s">
        <v>255</v>
      </c>
      <c r="MJL22" s="18" t="s">
        <v>255</v>
      </c>
      <c r="MJM22" s="18" t="s">
        <v>255</v>
      </c>
      <c r="MJN22" s="18" t="s">
        <v>255</v>
      </c>
      <c r="MJO22" s="18" t="s">
        <v>255</v>
      </c>
      <c r="MJP22" s="18" t="s">
        <v>255</v>
      </c>
      <c r="MJQ22" s="18" t="s">
        <v>255</v>
      </c>
      <c r="MJR22" s="18" t="s">
        <v>255</v>
      </c>
      <c r="MJS22" s="18" t="s">
        <v>255</v>
      </c>
      <c r="MJT22" s="18" t="s">
        <v>255</v>
      </c>
      <c r="MJU22" s="18" t="s">
        <v>255</v>
      </c>
      <c r="MJV22" s="18" t="s">
        <v>255</v>
      </c>
      <c r="MJW22" s="18" t="s">
        <v>255</v>
      </c>
      <c r="MJX22" s="18" t="s">
        <v>255</v>
      </c>
      <c r="MJY22" s="18" t="s">
        <v>255</v>
      </c>
      <c r="MJZ22" s="18" t="s">
        <v>255</v>
      </c>
      <c r="MKA22" s="18" t="s">
        <v>255</v>
      </c>
      <c r="MKB22" s="18" t="s">
        <v>255</v>
      </c>
      <c r="MKC22" s="18" t="s">
        <v>255</v>
      </c>
      <c r="MKD22" s="18" t="s">
        <v>255</v>
      </c>
      <c r="MKE22" s="18" t="s">
        <v>255</v>
      </c>
      <c r="MKF22" s="18" t="s">
        <v>255</v>
      </c>
      <c r="MKG22" s="18" t="s">
        <v>255</v>
      </c>
      <c r="MKH22" s="18" t="s">
        <v>255</v>
      </c>
      <c r="MKI22" s="18" t="s">
        <v>255</v>
      </c>
      <c r="MKJ22" s="18" t="s">
        <v>255</v>
      </c>
      <c r="MKK22" s="18" t="s">
        <v>255</v>
      </c>
      <c r="MKL22" s="18" t="s">
        <v>255</v>
      </c>
      <c r="MKM22" s="18" t="s">
        <v>255</v>
      </c>
      <c r="MKN22" s="18" t="s">
        <v>255</v>
      </c>
      <c r="MKO22" s="18" t="s">
        <v>255</v>
      </c>
      <c r="MKP22" s="18" t="s">
        <v>255</v>
      </c>
      <c r="MKQ22" s="18" t="s">
        <v>255</v>
      </c>
      <c r="MKR22" s="18" t="s">
        <v>255</v>
      </c>
      <c r="MKS22" s="18" t="s">
        <v>255</v>
      </c>
      <c r="MKT22" s="18" t="s">
        <v>255</v>
      </c>
      <c r="MKU22" s="18" t="s">
        <v>255</v>
      </c>
      <c r="MKV22" s="18" t="s">
        <v>255</v>
      </c>
      <c r="MKW22" s="18" t="s">
        <v>255</v>
      </c>
      <c r="MKX22" s="18" t="s">
        <v>255</v>
      </c>
      <c r="MKY22" s="18" t="s">
        <v>255</v>
      </c>
      <c r="MKZ22" s="18" t="s">
        <v>255</v>
      </c>
      <c r="MLA22" s="18" t="s">
        <v>255</v>
      </c>
      <c r="MLB22" s="18" t="s">
        <v>255</v>
      </c>
      <c r="MLC22" s="18" t="s">
        <v>255</v>
      </c>
      <c r="MLD22" s="18" t="s">
        <v>255</v>
      </c>
      <c r="MLE22" s="18" t="s">
        <v>255</v>
      </c>
      <c r="MLF22" s="18" t="s">
        <v>255</v>
      </c>
      <c r="MLG22" s="18" t="s">
        <v>255</v>
      </c>
      <c r="MLH22" s="18" t="s">
        <v>255</v>
      </c>
      <c r="MLI22" s="18" t="s">
        <v>255</v>
      </c>
      <c r="MLJ22" s="18" t="s">
        <v>255</v>
      </c>
      <c r="MLK22" s="18" t="s">
        <v>255</v>
      </c>
      <c r="MLL22" s="18" t="s">
        <v>255</v>
      </c>
      <c r="MLM22" s="18" t="s">
        <v>255</v>
      </c>
      <c r="MLN22" s="18" t="s">
        <v>255</v>
      </c>
      <c r="MLO22" s="18" t="s">
        <v>255</v>
      </c>
      <c r="MLP22" s="18" t="s">
        <v>255</v>
      </c>
      <c r="MLQ22" s="18" t="s">
        <v>255</v>
      </c>
      <c r="MLR22" s="18" t="s">
        <v>255</v>
      </c>
      <c r="MLS22" s="18" t="s">
        <v>255</v>
      </c>
      <c r="MLT22" s="18" t="s">
        <v>255</v>
      </c>
      <c r="MLU22" s="18" t="s">
        <v>255</v>
      </c>
      <c r="MLV22" s="18" t="s">
        <v>255</v>
      </c>
      <c r="MLW22" s="18" t="s">
        <v>255</v>
      </c>
      <c r="MLX22" s="18" t="s">
        <v>255</v>
      </c>
      <c r="MLY22" s="18" t="s">
        <v>255</v>
      </c>
      <c r="MLZ22" s="18" t="s">
        <v>255</v>
      </c>
      <c r="MMA22" s="18" t="s">
        <v>255</v>
      </c>
      <c r="MMB22" s="18" t="s">
        <v>255</v>
      </c>
      <c r="MMC22" s="18" t="s">
        <v>255</v>
      </c>
      <c r="MMD22" s="18" t="s">
        <v>255</v>
      </c>
      <c r="MME22" s="18" t="s">
        <v>255</v>
      </c>
      <c r="MMF22" s="18" t="s">
        <v>255</v>
      </c>
      <c r="MMG22" s="18" t="s">
        <v>255</v>
      </c>
      <c r="MMH22" s="18" t="s">
        <v>255</v>
      </c>
      <c r="MMI22" s="18" t="s">
        <v>255</v>
      </c>
      <c r="MMJ22" s="18" t="s">
        <v>255</v>
      </c>
      <c r="MMK22" s="18" t="s">
        <v>255</v>
      </c>
      <c r="MML22" s="18" t="s">
        <v>255</v>
      </c>
      <c r="MMM22" s="18" t="s">
        <v>255</v>
      </c>
      <c r="MMN22" s="18" t="s">
        <v>255</v>
      </c>
      <c r="MMO22" s="18" t="s">
        <v>255</v>
      </c>
      <c r="MMP22" s="18" t="s">
        <v>255</v>
      </c>
      <c r="MMQ22" s="18" t="s">
        <v>255</v>
      </c>
      <c r="MMR22" s="18" t="s">
        <v>255</v>
      </c>
      <c r="MMS22" s="18" t="s">
        <v>255</v>
      </c>
      <c r="MMT22" s="18" t="s">
        <v>255</v>
      </c>
      <c r="MMU22" s="18" t="s">
        <v>255</v>
      </c>
      <c r="MMV22" s="18" t="s">
        <v>255</v>
      </c>
      <c r="MMW22" s="18" t="s">
        <v>255</v>
      </c>
      <c r="MMX22" s="18" t="s">
        <v>255</v>
      </c>
      <c r="MMY22" s="18" t="s">
        <v>255</v>
      </c>
      <c r="MMZ22" s="18" t="s">
        <v>255</v>
      </c>
      <c r="MNA22" s="18" t="s">
        <v>255</v>
      </c>
      <c r="MNB22" s="18" t="s">
        <v>255</v>
      </c>
      <c r="MNC22" s="18" t="s">
        <v>255</v>
      </c>
      <c r="MND22" s="18" t="s">
        <v>255</v>
      </c>
      <c r="MNE22" s="18" t="s">
        <v>255</v>
      </c>
      <c r="MNF22" s="18" t="s">
        <v>255</v>
      </c>
      <c r="MNG22" s="18" t="s">
        <v>255</v>
      </c>
      <c r="MNH22" s="18" t="s">
        <v>255</v>
      </c>
      <c r="MNI22" s="18" t="s">
        <v>255</v>
      </c>
      <c r="MNJ22" s="18" t="s">
        <v>255</v>
      </c>
      <c r="MNK22" s="18" t="s">
        <v>255</v>
      </c>
      <c r="MNL22" s="18" t="s">
        <v>255</v>
      </c>
      <c r="MNM22" s="18" t="s">
        <v>255</v>
      </c>
      <c r="MNN22" s="18" t="s">
        <v>255</v>
      </c>
      <c r="MNO22" s="18" t="s">
        <v>255</v>
      </c>
      <c r="MNP22" s="18" t="s">
        <v>255</v>
      </c>
      <c r="MNQ22" s="18" t="s">
        <v>255</v>
      </c>
      <c r="MNR22" s="18" t="s">
        <v>255</v>
      </c>
      <c r="MNS22" s="18" t="s">
        <v>255</v>
      </c>
      <c r="MNT22" s="18" t="s">
        <v>255</v>
      </c>
      <c r="MNU22" s="18" t="s">
        <v>255</v>
      </c>
      <c r="MNV22" s="18" t="s">
        <v>255</v>
      </c>
      <c r="MNW22" s="18" t="s">
        <v>255</v>
      </c>
      <c r="MNX22" s="18" t="s">
        <v>255</v>
      </c>
      <c r="MNY22" s="18" t="s">
        <v>255</v>
      </c>
      <c r="MNZ22" s="18" t="s">
        <v>255</v>
      </c>
      <c r="MOA22" s="18" t="s">
        <v>255</v>
      </c>
      <c r="MOB22" s="18" t="s">
        <v>255</v>
      </c>
      <c r="MOC22" s="18" t="s">
        <v>255</v>
      </c>
      <c r="MOD22" s="18" t="s">
        <v>255</v>
      </c>
      <c r="MOE22" s="18" t="s">
        <v>255</v>
      </c>
      <c r="MOF22" s="18" t="s">
        <v>255</v>
      </c>
      <c r="MOG22" s="18" t="s">
        <v>255</v>
      </c>
      <c r="MOH22" s="18" t="s">
        <v>255</v>
      </c>
      <c r="MOI22" s="18" t="s">
        <v>255</v>
      </c>
      <c r="MOJ22" s="18" t="s">
        <v>255</v>
      </c>
      <c r="MOK22" s="18" t="s">
        <v>255</v>
      </c>
      <c r="MOL22" s="18" t="s">
        <v>255</v>
      </c>
      <c r="MOM22" s="18" t="s">
        <v>255</v>
      </c>
      <c r="MON22" s="18" t="s">
        <v>255</v>
      </c>
      <c r="MOO22" s="18" t="s">
        <v>255</v>
      </c>
      <c r="MOP22" s="18" t="s">
        <v>255</v>
      </c>
      <c r="MOQ22" s="18" t="s">
        <v>255</v>
      </c>
      <c r="MOR22" s="18" t="s">
        <v>255</v>
      </c>
      <c r="MOS22" s="18" t="s">
        <v>255</v>
      </c>
      <c r="MOT22" s="18" t="s">
        <v>255</v>
      </c>
      <c r="MOU22" s="18" t="s">
        <v>255</v>
      </c>
      <c r="MOV22" s="18" t="s">
        <v>255</v>
      </c>
      <c r="MOW22" s="18" t="s">
        <v>255</v>
      </c>
      <c r="MOX22" s="18" t="s">
        <v>255</v>
      </c>
      <c r="MOY22" s="18" t="s">
        <v>255</v>
      </c>
      <c r="MOZ22" s="18" t="s">
        <v>255</v>
      </c>
      <c r="MPA22" s="18" t="s">
        <v>255</v>
      </c>
      <c r="MPB22" s="18" t="s">
        <v>255</v>
      </c>
      <c r="MPC22" s="18" t="s">
        <v>255</v>
      </c>
      <c r="MPD22" s="18" t="s">
        <v>255</v>
      </c>
      <c r="MPE22" s="18" t="s">
        <v>255</v>
      </c>
      <c r="MPF22" s="18" t="s">
        <v>255</v>
      </c>
      <c r="MPG22" s="18" t="s">
        <v>255</v>
      </c>
      <c r="MPH22" s="18" t="s">
        <v>255</v>
      </c>
      <c r="MPI22" s="18" t="s">
        <v>255</v>
      </c>
      <c r="MPJ22" s="18" t="s">
        <v>255</v>
      </c>
      <c r="MPK22" s="18" t="s">
        <v>255</v>
      </c>
      <c r="MPL22" s="18" t="s">
        <v>255</v>
      </c>
      <c r="MPM22" s="18" t="s">
        <v>255</v>
      </c>
      <c r="MPN22" s="18" t="s">
        <v>255</v>
      </c>
      <c r="MPO22" s="18" t="s">
        <v>255</v>
      </c>
      <c r="MPP22" s="18" t="s">
        <v>255</v>
      </c>
      <c r="MPQ22" s="18" t="s">
        <v>255</v>
      </c>
      <c r="MPR22" s="18" t="s">
        <v>255</v>
      </c>
      <c r="MPS22" s="18" t="s">
        <v>255</v>
      </c>
      <c r="MPT22" s="18" t="s">
        <v>255</v>
      </c>
      <c r="MPU22" s="18" t="s">
        <v>255</v>
      </c>
      <c r="MPV22" s="18" t="s">
        <v>255</v>
      </c>
      <c r="MPW22" s="18" t="s">
        <v>255</v>
      </c>
      <c r="MPX22" s="18" t="s">
        <v>255</v>
      </c>
      <c r="MPY22" s="18" t="s">
        <v>255</v>
      </c>
      <c r="MPZ22" s="18" t="s">
        <v>255</v>
      </c>
      <c r="MQA22" s="18" t="s">
        <v>255</v>
      </c>
      <c r="MQB22" s="18" t="s">
        <v>255</v>
      </c>
      <c r="MQC22" s="18" t="s">
        <v>255</v>
      </c>
      <c r="MQD22" s="18" t="s">
        <v>255</v>
      </c>
      <c r="MQE22" s="18" t="s">
        <v>255</v>
      </c>
      <c r="MQF22" s="18" t="s">
        <v>255</v>
      </c>
      <c r="MQG22" s="18" t="s">
        <v>255</v>
      </c>
      <c r="MQH22" s="18" t="s">
        <v>255</v>
      </c>
      <c r="MQI22" s="18" t="s">
        <v>255</v>
      </c>
      <c r="MQJ22" s="18" t="s">
        <v>255</v>
      </c>
      <c r="MQK22" s="18" t="s">
        <v>255</v>
      </c>
      <c r="MQL22" s="18" t="s">
        <v>255</v>
      </c>
      <c r="MQM22" s="18" t="s">
        <v>255</v>
      </c>
      <c r="MQN22" s="18" t="s">
        <v>255</v>
      </c>
      <c r="MQO22" s="18" t="s">
        <v>255</v>
      </c>
      <c r="MQP22" s="18" t="s">
        <v>255</v>
      </c>
      <c r="MQQ22" s="18" t="s">
        <v>255</v>
      </c>
      <c r="MQR22" s="18" t="s">
        <v>255</v>
      </c>
      <c r="MQS22" s="18" t="s">
        <v>255</v>
      </c>
      <c r="MQT22" s="18" t="s">
        <v>255</v>
      </c>
      <c r="MQU22" s="18" t="s">
        <v>255</v>
      </c>
      <c r="MQV22" s="18" t="s">
        <v>255</v>
      </c>
      <c r="MQW22" s="18" t="s">
        <v>255</v>
      </c>
      <c r="MQX22" s="18" t="s">
        <v>255</v>
      </c>
      <c r="MQY22" s="18" t="s">
        <v>255</v>
      </c>
      <c r="MQZ22" s="18" t="s">
        <v>255</v>
      </c>
      <c r="MRA22" s="18" t="s">
        <v>255</v>
      </c>
      <c r="MRB22" s="18" t="s">
        <v>255</v>
      </c>
      <c r="MRC22" s="18" t="s">
        <v>255</v>
      </c>
      <c r="MRD22" s="18" t="s">
        <v>255</v>
      </c>
      <c r="MRE22" s="18" t="s">
        <v>255</v>
      </c>
      <c r="MRF22" s="18" t="s">
        <v>255</v>
      </c>
      <c r="MRG22" s="18" t="s">
        <v>255</v>
      </c>
      <c r="MRH22" s="18" t="s">
        <v>255</v>
      </c>
      <c r="MRI22" s="18" t="s">
        <v>255</v>
      </c>
      <c r="MRJ22" s="18" t="s">
        <v>255</v>
      </c>
      <c r="MRK22" s="18" t="s">
        <v>255</v>
      </c>
      <c r="MRL22" s="18" t="s">
        <v>255</v>
      </c>
      <c r="MRM22" s="18" t="s">
        <v>255</v>
      </c>
      <c r="MRN22" s="18" t="s">
        <v>255</v>
      </c>
      <c r="MRO22" s="18" t="s">
        <v>255</v>
      </c>
      <c r="MRP22" s="18" t="s">
        <v>255</v>
      </c>
      <c r="MRQ22" s="18" t="s">
        <v>255</v>
      </c>
      <c r="MRR22" s="18" t="s">
        <v>255</v>
      </c>
      <c r="MRS22" s="18" t="s">
        <v>255</v>
      </c>
      <c r="MRT22" s="18" t="s">
        <v>255</v>
      </c>
      <c r="MRU22" s="18" t="s">
        <v>255</v>
      </c>
      <c r="MRV22" s="18" t="s">
        <v>255</v>
      </c>
      <c r="MRW22" s="18" t="s">
        <v>255</v>
      </c>
      <c r="MRX22" s="18" t="s">
        <v>255</v>
      </c>
      <c r="MRY22" s="18" t="s">
        <v>255</v>
      </c>
      <c r="MRZ22" s="18" t="s">
        <v>255</v>
      </c>
      <c r="MSA22" s="18" t="s">
        <v>255</v>
      </c>
      <c r="MSB22" s="18" t="s">
        <v>255</v>
      </c>
      <c r="MSC22" s="18" t="s">
        <v>255</v>
      </c>
      <c r="MSD22" s="18" t="s">
        <v>255</v>
      </c>
      <c r="MSE22" s="18" t="s">
        <v>255</v>
      </c>
      <c r="MSF22" s="18" t="s">
        <v>255</v>
      </c>
      <c r="MSG22" s="18" t="s">
        <v>255</v>
      </c>
      <c r="MSH22" s="18" t="s">
        <v>255</v>
      </c>
      <c r="MSI22" s="18" t="s">
        <v>255</v>
      </c>
      <c r="MSJ22" s="18" t="s">
        <v>255</v>
      </c>
      <c r="MSK22" s="18" t="s">
        <v>255</v>
      </c>
      <c r="MSL22" s="18" t="s">
        <v>255</v>
      </c>
      <c r="MSM22" s="18" t="s">
        <v>255</v>
      </c>
      <c r="MSN22" s="18" t="s">
        <v>255</v>
      </c>
      <c r="MSO22" s="18" t="s">
        <v>255</v>
      </c>
      <c r="MSP22" s="18" t="s">
        <v>255</v>
      </c>
      <c r="MSQ22" s="18" t="s">
        <v>255</v>
      </c>
      <c r="MSR22" s="18" t="s">
        <v>255</v>
      </c>
      <c r="MSS22" s="18" t="s">
        <v>255</v>
      </c>
      <c r="MST22" s="18" t="s">
        <v>255</v>
      </c>
      <c r="MSU22" s="18" t="s">
        <v>255</v>
      </c>
      <c r="MSV22" s="18" t="s">
        <v>255</v>
      </c>
      <c r="MSW22" s="18" t="s">
        <v>255</v>
      </c>
      <c r="MSX22" s="18" t="s">
        <v>255</v>
      </c>
      <c r="MSY22" s="18" t="s">
        <v>255</v>
      </c>
      <c r="MSZ22" s="18" t="s">
        <v>255</v>
      </c>
      <c r="MTA22" s="18" t="s">
        <v>255</v>
      </c>
      <c r="MTB22" s="18" t="s">
        <v>255</v>
      </c>
      <c r="MTC22" s="18" t="s">
        <v>255</v>
      </c>
      <c r="MTD22" s="18" t="s">
        <v>255</v>
      </c>
      <c r="MTE22" s="18" t="s">
        <v>255</v>
      </c>
      <c r="MTF22" s="18" t="s">
        <v>255</v>
      </c>
      <c r="MTG22" s="18" t="s">
        <v>255</v>
      </c>
      <c r="MTH22" s="18" t="s">
        <v>255</v>
      </c>
      <c r="MTI22" s="18" t="s">
        <v>255</v>
      </c>
      <c r="MTJ22" s="18" t="s">
        <v>255</v>
      </c>
      <c r="MTK22" s="18" t="s">
        <v>255</v>
      </c>
      <c r="MTL22" s="18" t="s">
        <v>255</v>
      </c>
      <c r="MTM22" s="18" t="s">
        <v>255</v>
      </c>
      <c r="MTN22" s="18" t="s">
        <v>255</v>
      </c>
      <c r="MTO22" s="18" t="s">
        <v>255</v>
      </c>
      <c r="MTP22" s="18" t="s">
        <v>255</v>
      </c>
      <c r="MTQ22" s="18" t="s">
        <v>255</v>
      </c>
      <c r="MTR22" s="18" t="s">
        <v>255</v>
      </c>
      <c r="MTS22" s="18" t="s">
        <v>255</v>
      </c>
      <c r="MTT22" s="18" t="s">
        <v>255</v>
      </c>
      <c r="MTU22" s="18" t="s">
        <v>255</v>
      </c>
      <c r="MTV22" s="18" t="s">
        <v>255</v>
      </c>
      <c r="MTW22" s="18" t="s">
        <v>255</v>
      </c>
      <c r="MTX22" s="18" t="s">
        <v>255</v>
      </c>
      <c r="MTY22" s="18" t="s">
        <v>255</v>
      </c>
      <c r="MTZ22" s="18" t="s">
        <v>255</v>
      </c>
      <c r="MUA22" s="18" t="s">
        <v>255</v>
      </c>
      <c r="MUB22" s="18" t="s">
        <v>255</v>
      </c>
      <c r="MUC22" s="18" t="s">
        <v>255</v>
      </c>
      <c r="MUD22" s="18" t="s">
        <v>255</v>
      </c>
      <c r="MUE22" s="18" t="s">
        <v>255</v>
      </c>
      <c r="MUF22" s="18" t="s">
        <v>255</v>
      </c>
      <c r="MUG22" s="18" t="s">
        <v>255</v>
      </c>
      <c r="MUH22" s="18" t="s">
        <v>255</v>
      </c>
      <c r="MUI22" s="18" t="s">
        <v>255</v>
      </c>
      <c r="MUJ22" s="18" t="s">
        <v>255</v>
      </c>
      <c r="MUK22" s="18" t="s">
        <v>255</v>
      </c>
      <c r="MUL22" s="18" t="s">
        <v>255</v>
      </c>
      <c r="MUM22" s="18" t="s">
        <v>255</v>
      </c>
      <c r="MUN22" s="18" t="s">
        <v>255</v>
      </c>
      <c r="MUO22" s="18" t="s">
        <v>255</v>
      </c>
      <c r="MUP22" s="18" t="s">
        <v>255</v>
      </c>
      <c r="MUQ22" s="18" t="s">
        <v>255</v>
      </c>
      <c r="MUR22" s="18" t="s">
        <v>255</v>
      </c>
      <c r="MUS22" s="18" t="s">
        <v>255</v>
      </c>
      <c r="MUT22" s="18" t="s">
        <v>255</v>
      </c>
      <c r="MUU22" s="18" t="s">
        <v>255</v>
      </c>
      <c r="MUV22" s="18" t="s">
        <v>255</v>
      </c>
      <c r="MUW22" s="18" t="s">
        <v>255</v>
      </c>
      <c r="MUX22" s="18" t="s">
        <v>255</v>
      </c>
      <c r="MUY22" s="18" t="s">
        <v>255</v>
      </c>
      <c r="MUZ22" s="18" t="s">
        <v>255</v>
      </c>
      <c r="MVA22" s="18" t="s">
        <v>255</v>
      </c>
      <c r="MVB22" s="18" t="s">
        <v>255</v>
      </c>
      <c r="MVC22" s="18" t="s">
        <v>255</v>
      </c>
      <c r="MVD22" s="18" t="s">
        <v>255</v>
      </c>
      <c r="MVE22" s="18" t="s">
        <v>255</v>
      </c>
      <c r="MVF22" s="18" t="s">
        <v>255</v>
      </c>
      <c r="MVG22" s="18" t="s">
        <v>255</v>
      </c>
      <c r="MVH22" s="18" t="s">
        <v>255</v>
      </c>
      <c r="MVI22" s="18" t="s">
        <v>255</v>
      </c>
      <c r="MVJ22" s="18" t="s">
        <v>255</v>
      </c>
      <c r="MVK22" s="18" t="s">
        <v>255</v>
      </c>
      <c r="MVL22" s="18" t="s">
        <v>255</v>
      </c>
      <c r="MVM22" s="18" t="s">
        <v>255</v>
      </c>
      <c r="MVN22" s="18" t="s">
        <v>255</v>
      </c>
      <c r="MVO22" s="18" t="s">
        <v>255</v>
      </c>
      <c r="MVP22" s="18" t="s">
        <v>255</v>
      </c>
      <c r="MVQ22" s="18" t="s">
        <v>255</v>
      </c>
      <c r="MVR22" s="18" t="s">
        <v>255</v>
      </c>
      <c r="MVS22" s="18" t="s">
        <v>255</v>
      </c>
      <c r="MVT22" s="18" t="s">
        <v>255</v>
      </c>
      <c r="MVU22" s="18" t="s">
        <v>255</v>
      </c>
      <c r="MVV22" s="18" t="s">
        <v>255</v>
      </c>
      <c r="MVW22" s="18" t="s">
        <v>255</v>
      </c>
      <c r="MVX22" s="18" t="s">
        <v>255</v>
      </c>
      <c r="MVY22" s="18" t="s">
        <v>255</v>
      </c>
      <c r="MVZ22" s="18" t="s">
        <v>255</v>
      </c>
      <c r="MWA22" s="18" t="s">
        <v>255</v>
      </c>
      <c r="MWB22" s="18" t="s">
        <v>255</v>
      </c>
      <c r="MWC22" s="18" t="s">
        <v>255</v>
      </c>
      <c r="MWD22" s="18" t="s">
        <v>255</v>
      </c>
      <c r="MWE22" s="18" t="s">
        <v>255</v>
      </c>
      <c r="MWF22" s="18" t="s">
        <v>255</v>
      </c>
      <c r="MWG22" s="18" t="s">
        <v>255</v>
      </c>
      <c r="MWH22" s="18" t="s">
        <v>255</v>
      </c>
      <c r="MWI22" s="18" t="s">
        <v>255</v>
      </c>
      <c r="MWJ22" s="18" t="s">
        <v>255</v>
      </c>
      <c r="MWK22" s="18" t="s">
        <v>255</v>
      </c>
      <c r="MWL22" s="18" t="s">
        <v>255</v>
      </c>
      <c r="MWM22" s="18" t="s">
        <v>255</v>
      </c>
      <c r="MWN22" s="18" t="s">
        <v>255</v>
      </c>
      <c r="MWO22" s="18" t="s">
        <v>255</v>
      </c>
      <c r="MWP22" s="18" t="s">
        <v>255</v>
      </c>
      <c r="MWQ22" s="18" t="s">
        <v>255</v>
      </c>
      <c r="MWR22" s="18" t="s">
        <v>255</v>
      </c>
      <c r="MWS22" s="18" t="s">
        <v>255</v>
      </c>
      <c r="MWT22" s="18" t="s">
        <v>255</v>
      </c>
      <c r="MWU22" s="18" t="s">
        <v>255</v>
      </c>
      <c r="MWV22" s="18" t="s">
        <v>255</v>
      </c>
      <c r="MWW22" s="18" t="s">
        <v>255</v>
      </c>
      <c r="MWX22" s="18" t="s">
        <v>255</v>
      </c>
      <c r="MWY22" s="18" t="s">
        <v>255</v>
      </c>
      <c r="MWZ22" s="18" t="s">
        <v>255</v>
      </c>
      <c r="MXA22" s="18" t="s">
        <v>255</v>
      </c>
      <c r="MXB22" s="18" t="s">
        <v>255</v>
      </c>
      <c r="MXC22" s="18" t="s">
        <v>255</v>
      </c>
      <c r="MXD22" s="18" t="s">
        <v>255</v>
      </c>
      <c r="MXE22" s="18" t="s">
        <v>255</v>
      </c>
      <c r="MXF22" s="18" t="s">
        <v>255</v>
      </c>
      <c r="MXG22" s="18" t="s">
        <v>255</v>
      </c>
      <c r="MXH22" s="18" t="s">
        <v>255</v>
      </c>
      <c r="MXI22" s="18" t="s">
        <v>255</v>
      </c>
      <c r="MXJ22" s="18" t="s">
        <v>255</v>
      </c>
      <c r="MXK22" s="18" t="s">
        <v>255</v>
      </c>
      <c r="MXL22" s="18" t="s">
        <v>255</v>
      </c>
      <c r="MXM22" s="18" t="s">
        <v>255</v>
      </c>
      <c r="MXN22" s="18" t="s">
        <v>255</v>
      </c>
      <c r="MXO22" s="18" t="s">
        <v>255</v>
      </c>
      <c r="MXP22" s="18" t="s">
        <v>255</v>
      </c>
      <c r="MXQ22" s="18" t="s">
        <v>255</v>
      </c>
      <c r="MXR22" s="18" t="s">
        <v>255</v>
      </c>
      <c r="MXS22" s="18" t="s">
        <v>255</v>
      </c>
      <c r="MXT22" s="18" t="s">
        <v>255</v>
      </c>
      <c r="MXU22" s="18" t="s">
        <v>255</v>
      </c>
      <c r="MXV22" s="18" t="s">
        <v>255</v>
      </c>
      <c r="MXW22" s="18" t="s">
        <v>255</v>
      </c>
      <c r="MXX22" s="18" t="s">
        <v>255</v>
      </c>
      <c r="MXY22" s="18" t="s">
        <v>255</v>
      </c>
      <c r="MXZ22" s="18" t="s">
        <v>255</v>
      </c>
      <c r="MYA22" s="18" t="s">
        <v>255</v>
      </c>
      <c r="MYB22" s="18" t="s">
        <v>255</v>
      </c>
      <c r="MYC22" s="18" t="s">
        <v>255</v>
      </c>
      <c r="MYD22" s="18" t="s">
        <v>255</v>
      </c>
      <c r="MYE22" s="18" t="s">
        <v>255</v>
      </c>
      <c r="MYF22" s="18" t="s">
        <v>255</v>
      </c>
      <c r="MYG22" s="18" t="s">
        <v>255</v>
      </c>
      <c r="MYH22" s="18" t="s">
        <v>255</v>
      </c>
      <c r="MYI22" s="18" t="s">
        <v>255</v>
      </c>
      <c r="MYJ22" s="18" t="s">
        <v>255</v>
      </c>
      <c r="MYK22" s="18" t="s">
        <v>255</v>
      </c>
      <c r="MYL22" s="18" t="s">
        <v>255</v>
      </c>
      <c r="MYM22" s="18" t="s">
        <v>255</v>
      </c>
      <c r="MYN22" s="18" t="s">
        <v>255</v>
      </c>
      <c r="MYO22" s="18" t="s">
        <v>255</v>
      </c>
      <c r="MYP22" s="18" t="s">
        <v>255</v>
      </c>
      <c r="MYQ22" s="18" t="s">
        <v>255</v>
      </c>
      <c r="MYR22" s="18" t="s">
        <v>255</v>
      </c>
      <c r="MYS22" s="18" t="s">
        <v>255</v>
      </c>
      <c r="MYT22" s="18" t="s">
        <v>255</v>
      </c>
      <c r="MYU22" s="18" t="s">
        <v>255</v>
      </c>
      <c r="MYV22" s="18" t="s">
        <v>255</v>
      </c>
      <c r="MYW22" s="18" t="s">
        <v>255</v>
      </c>
      <c r="MYX22" s="18" t="s">
        <v>255</v>
      </c>
      <c r="MYY22" s="18" t="s">
        <v>255</v>
      </c>
      <c r="MYZ22" s="18" t="s">
        <v>255</v>
      </c>
      <c r="MZA22" s="18" t="s">
        <v>255</v>
      </c>
      <c r="MZB22" s="18" t="s">
        <v>255</v>
      </c>
      <c r="MZC22" s="18" t="s">
        <v>255</v>
      </c>
      <c r="MZD22" s="18" t="s">
        <v>255</v>
      </c>
      <c r="MZE22" s="18" t="s">
        <v>255</v>
      </c>
      <c r="MZF22" s="18" t="s">
        <v>255</v>
      </c>
      <c r="MZG22" s="18" t="s">
        <v>255</v>
      </c>
      <c r="MZH22" s="18" t="s">
        <v>255</v>
      </c>
      <c r="MZI22" s="18" t="s">
        <v>255</v>
      </c>
      <c r="MZJ22" s="18" t="s">
        <v>255</v>
      </c>
      <c r="MZK22" s="18" t="s">
        <v>255</v>
      </c>
      <c r="MZL22" s="18" t="s">
        <v>255</v>
      </c>
      <c r="MZM22" s="18" t="s">
        <v>255</v>
      </c>
      <c r="MZN22" s="18" t="s">
        <v>255</v>
      </c>
      <c r="MZO22" s="18" t="s">
        <v>255</v>
      </c>
      <c r="MZP22" s="18" t="s">
        <v>255</v>
      </c>
      <c r="MZQ22" s="18" t="s">
        <v>255</v>
      </c>
      <c r="MZR22" s="18" t="s">
        <v>255</v>
      </c>
      <c r="MZS22" s="18" t="s">
        <v>255</v>
      </c>
      <c r="MZT22" s="18" t="s">
        <v>255</v>
      </c>
      <c r="MZU22" s="18" t="s">
        <v>255</v>
      </c>
      <c r="MZV22" s="18" t="s">
        <v>255</v>
      </c>
      <c r="MZW22" s="18" t="s">
        <v>255</v>
      </c>
      <c r="MZX22" s="18" t="s">
        <v>255</v>
      </c>
      <c r="MZY22" s="18" t="s">
        <v>255</v>
      </c>
      <c r="MZZ22" s="18" t="s">
        <v>255</v>
      </c>
      <c r="NAA22" s="18" t="s">
        <v>255</v>
      </c>
      <c r="NAB22" s="18" t="s">
        <v>255</v>
      </c>
      <c r="NAC22" s="18" t="s">
        <v>255</v>
      </c>
      <c r="NAD22" s="18" t="s">
        <v>255</v>
      </c>
      <c r="NAE22" s="18" t="s">
        <v>255</v>
      </c>
      <c r="NAF22" s="18" t="s">
        <v>255</v>
      </c>
      <c r="NAG22" s="18" t="s">
        <v>255</v>
      </c>
      <c r="NAH22" s="18" t="s">
        <v>255</v>
      </c>
      <c r="NAI22" s="18" t="s">
        <v>255</v>
      </c>
      <c r="NAJ22" s="18" t="s">
        <v>255</v>
      </c>
      <c r="NAK22" s="18" t="s">
        <v>255</v>
      </c>
      <c r="NAL22" s="18" t="s">
        <v>255</v>
      </c>
      <c r="NAM22" s="18" t="s">
        <v>255</v>
      </c>
      <c r="NAN22" s="18" t="s">
        <v>255</v>
      </c>
      <c r="NAO22" s="18" t="s">
        <v>255</v>
      </c>
      <c r="NAP22" s="18" t="s">
        <v>255</v>
      </c>
      <c r="NAQ22" s="18" t="s">
        <v>255</v>
      </c>
      <c r="NAR22" s="18" t="s">
        <v>255</v>
      </c>
      <c r="NAS22" s="18" t="s">
        <v>255</v>
      </c>
      <c r="NAT22" s="18" t="s">
        <v>255</v>
      </c>
      <c r="NAU22" s="18" t="s">
        <v>255</v>
      </c>
      <c r="NAV22" s="18" t="s">
        <v>255</v>
      </c>
      <c r="NAW22" s="18" t="s">
        <v>255</v>
      </c>
      <c r="NAX22" s="18" t="s">
        <v>255</v>
      </c>
      <c r="NAY22" s="18" t="s">
        <v>255</v>
      </c>
      <c r="NAZ22" s="18" t="s">
        <v>255</v>
      </c>
      <c r="NBA22" s="18" t="s">
        <v>255</v>
      </c>
      <c r="NBB22" s="18" t="s">
        <v>255</v>
      </c>
      <c r="NBC22" s="18" t="s">
        <v>255</v>
      </c>
      <c r="NBD22" s="18" t="s">
        <v>255</v>
      </c>
      <c r="NBE22" s="18" t="s">
        <v>255</v>
      </c>
      <c r="NBF22" s="18" t="s">
        <v>255</v>
      </c>
      <c r="NBG22" s="18" t="s">
        <v>255</v>
      </c>
      <c r="NBH22" s="18" t="s">
        <v>255</v>
      </c>
      <c r="NBI22" s="18" t="s">
        <v>255</v>
      </c>
      <c r="NBJ22" s="18" t="s">
        <v>255</v>
      </c>
      <c r="NBK22" s="18" t="s">
        <v>255</v>
      </c>
      <c r="NBL22" s="18" t="s">
        <v>255</v>
      </c>
      <c r="NBM22" s="18" t="s">
        <v>255</v>
      </c>
      <c r="NBN22" s="18" t="s">
        <v>255</v>
      </c>
      <c r="NBO22" s="18" t="s">
        <v>255</v>
      </c>
      <c r="NBP22" s="18" t="s">
        <v>255</v>
      </c>
      <c r="NBQ22" s="18" t="s">
        <v>255</v>
      </c>
      <c r="NBR22" s="18" t="s">
        <v>255</v>
      </c>
      <c r="NBS22" s="18" t="s">
        <v>255</v>
      </c>
      <c r="NBT22" s="18" t="s">
        <v>255</v>
      </c>
      <c r="NBU22" s="18" t="s">
        <v>255</v>
      </c>
      <c r="NBV22" s="18" t="s">
        <v>255</v>
      </c>
      <c r="NBW22" s="18" t="s">
        <v>255</v>
      </c>
      <c r="NBX22" s="18" t="s">
        <v>255</v>
      </c>
      <c r="NBY22" s="18" t="s">
        <v>255</v>
      </c>
      <c r="NBZ22" s="18" t="s">
        <v>255</v>
      </c>
      <c r="NCA22" s="18" t="s">
        <v>255</v>
      </c>
      <c r="NCB22" s="18" t="s">
        <v>255</v>
      </c>
      <c r="NCC22" s="18" t="s">
        <v>255</v>
      </c>
      <c r="NCD22" s="18" t="s">
        <v>255</v>
      </c>
      <c r="NCE22" s="18" t="s">
        <v>255</v>
      </c>
      <c r="NCF22" s="18" t="s">
        <v>255</v>
      </c>
      <c r="NCG22" s="18" t="s">
        <v>255</v>
      </c>
      <c r="NCH22" s="18" t="s">
        <v>255</v>
      </c>
      <c r="NCI22" s="18" t="s">
        <v>255</v>
      </c>
      <c r="NCJ22" s="18" t="s">
        <v>255</v>
      </c>
      <c r="NCK22" s="18" t="s">
        <v>255</v>
      </c>
      <c r="NCL22" s="18" t="s">
        <v>255</v>
      </c>
      <c r="NCM22" s="18" t="s">
        <v>255</v>
      </c>
      <c r="NCN22" s="18" t="s">
        <v>255</v>
      </c>
      <c r="NCO22" s="18" t="s">
        <v>255</v>
      </c>
      <c r="NCP22" s="18" t="s">
        <v>255</v>
      </c>
      <c r="NCQ22" s="18" t="s">
        <v>255</v>
      </c>
      <c r="NCR22" s="18" t="s">
        <v>255</v>
      </c>
      <c r="NCS22" s="18" t="s">
        <v>255</v>
      </c>
      <c r="NCT22" s="18" t="s">
        <v>255</v>
      </c>
      <c r="NCU22" s="18" t="s">
        <v>255</v>
      </c>
      <c r="NCV22" s="18" t="s">
        <v>255</v>
      </c>
      <c r="NCW22" s="18" t="s">
        <v>255</v>
      </c>
      <c r="NCX22" s="18" t="s">
        <v>255</v>
      </c>
      <c r="NCY22" s="18" t="s">
        <v>255</v>
      </c>
      <c r="NCZ22" s="18" t="s">
        <v>255</v>
      </c>
      <c r="NDA22" s="18" t="s">
        <v>255</v>
      </c>
      <c r="NDB22" s="18" t="s">
        <v>255</v>
      </c>
      <c r="NDC22" s="18" t="s">
        <v>255</v>
      </c>
      <c r="NDD22" s="18" t="s">
        <v>255</v>
      </c>
      <c r="NDE22" s="18" t="s">
        <v>255</v>
      </c>
      <c r="NDF22" s="18" t="s">
        <v>255</v>
      </c>
      <c r="NDG22" s="18" t="s">
        <v>255</v>
      </c>
      <c r="NDH22" s="18" t="s">
        <v>255</v>
      </c>
      <c r="NDI22" s="18" t="s">
        <v>255</v>
      </c>
      <c r="NDJ22" s="18" t="s">
        <v>255</v>
      </c>
      <c r="NDK22" s="18" t="s">
        <v>255</v>
      </c>
      <c r="NDL22" s="18" t="s">
        <v>255</v>
      </c>
      <c r="NDM22" s="18" t="s">
        <v>255</v>
      </c>
      <c r="NDN22" s="18" t="s">
        <v>255</v>
      </c>
      <c r="NDO22" s="18" t="s">
        <v>255</v>
      </c>
      <c r="NDP22" s="18" t="s">
        <v>255</v>
      </c>
      <c r="NDQ22" s="18" t="s">
        <v>255</v>
      </c>
      <c r="NDR22" s="18" t="s">
        <v>255</v>
      </c>
      <c r="NDS22" s="18" t="s">
        <v>255</v>
      </c>
      <c r="NDT22" s="18" t="s">
        <v>255</v>
      </c>
      <c r="NDU22" s="18" t="s">
        <v>255</v>
      </c>
      <c r="NDV22" s="18" t="s">
        <v>255</v>
      </c>
      <c r="NDW22" s="18" t="s">
        <v>255</v>
      </c>
      <c r="NDX22" s="18" t="s">
        <v>255</v>
      </c>
      <c r="NDY22" s="18" t="s">
        <v>255</v>
      </c>
      <c r="NDZ22" s="18" t="s">
        <v>255</v>
      </c>
      <c r="NEA22" s="18" t="s">
        <v>255</v>
      </c>
      <c r="NEB22" s="18" t="s">
        <v>255</v>
      </c>
      <c r="NEC22" s="18" t="s">
        <v>255</v>
      </c>
      <c r="NED22" s="18" t="s">
        <v>255</v>
      </c>
      <c r="NEE22" s="18" t="s">
        <v>255</v>
      </c>
      <c r="NEF22" s="18" t="s">
        <v>255</v>
      </c>
      <c r="NEG22" s="18" t="s">
        <v>255</v>
      </c>
      <c r="NEH22" s="18" t="s">
        <v>255</v>
      </c>
      <c r="NEI22" s="18" t="s">
        <v>255</v>
      </c>
      <c r="NEJ22" s="18" t="s">
        <v>255</v>
      </c>
      <c r="NEK22" s="18" t="s">
        <v>255</v>
      </c>
      <c r="NEL22" s="18" t="s">
        <v>255</v>
      </c>
      <c r="NEM22" s="18" t="s">
        <v>255</v>
      </c>
      <c r="NEN22" s="18" t="s">
        <v>255</v>
      </c>
      <c r="NEO22" s="18" t="s">
        <v>255</v>
      </c>
      <c r="NEP22" s="18" t="s">
        <v>255</v>
      </c>
      <c r="NEQ22" s="18" t="s">
        <v>255</v>
      </c>
      <c r="NER22" s="18" t="s">
        <v>255</v>
      </c>
      <c r="NES22" s="18" t="s">
        <v>255</v>
      </c>
      <c r="NET22" s="18" t="s">
        <v>255</v>
      </c>
      <c r="NEU22" s="18" t="s">
        <v>255</v>
      </c>
      <c r="NEV22" s="18" t="s">
        <v>255</v>
      </c>
      <c r="NEW22" s="18" t="s">
        <v>255</v>
      </c>
      <c r="NEX22" s="18" t="s">
        <v>255</v>
      </c>
      <c r="NEY22" s="18" t="s">
        <v>255</v>
      </c>
      <c r="NEZ22" s="18" t="s">
        <v>255</v>
      </c>
      <c r="NFA22" s="18" t="s">
        <v>255</v>
      </c>
      <c r="NFB22" s="18" t="s">
        <v>255</v>
      </c>
      <c r="NFC22" s="18" t="s">
        <v>255</v>
      </c>
      <c r="NFD22" s="18" t="s">
        <v>255</v>
      </c>
      <c r="NFE22" s="18" t="s">
        <v>255</v>
      </c>
      <c r="NFF22" s="18" t="s">
        <v>255</v>
      </c>
      <c r="NFG22" s="18" t="s">
        <v>255</v>
      </c>
      <c r="NFH22" s="18" t="s">
        <v>255</v>
      </c>
      <c r="NFI22" s="18" t="s">
        <v>255</v>
      </c>
      <c r="NFJ22" s="18" t="s">
        <v>255</v>
      </c>
      <c r="NFK22" s="18" t="s">
        <v>255</v>
      </c>
      <c r="NFL22" s="18" t="s">
        <v>255</v>
      </c>
      <c r="NFM22" s="18" t="s">
        <v>255</v>
      </c>
      <c r="NFN22" s="18" t="s">
        <v>255</v>
      </c>
      <c r="NFO22" s="18" t="s">
        <v>255</v>
      </c>
      <c r="NFP22" s="18" t="s">
        <v>255</v>
      </c>
      <c r="NFQ22" s="18" t="s">
        <v>255</v>
      </c>
      <c r="NFR22" s="18" t="s">
        <v>255</v>
      </c>
      <c r="NFS22" s="18" t="s">
        <v>255</v>
      </c>
      <c r="NFT22" s="18" t="s">
        <v>255</v>
      </c>
      <c r="NFU22" s="18" t="s">
        <v>255</v>
      </c>
      <c r="NFV22" s="18" t="s">
        <v>255</v>
      </c>
      <c r="NFW22" s="18" t="s">
        <v>255</v>
      </c>
      <c r="NFX22" s="18" t="s">
        <v>255</v>
      </c>
      <c r="NFY22" s="18" t="s">
        <v>255</v>
      </c>
      <c r="NFZ22" s="18" t="s">
        <v>255</v>
      </c>
      <c r="NGA22" s="18" t="s">
        <v>255</v>
      </c>
      <c r="NGB22" s="18" t="s">
        <v>255</v>
      </c>
      <c r="NGC22" s="18" t="s">
        <v>255</v>
      </c>
      <c r="NGD22" s="18" t="s">
        <v>255</v>
      </c>
      <c r="NGE22" s="18" t="s">
        <v>255</v>
      </c>
      <c r="NGF22" s="18" t="s">
        <v>255</v>
      </c>
      <c r="NGG22" s="18" t="s">
        <v>255</v>
      </c>
      <c r="NGH22" s="18" t="s">
        <v>255</v>
      </c>
      <c r="NGI22" s="18" t="s">
        <v>255</v>
      </c>
      <c r="NGJ22" s="18" t="s">
        <v>255</v>
      </c>
      <c r="NGK22" s="18" t="s">
        <v>255</v>
      </c>
      <c r="NGL22" s="18" t="s">
        <v>255</v>
      </c>
      <c r="NGM22" s="18" t="s">
        <v>255</v>
      </c>
      <c r="NGN22" s="18" t="s">
        <v>255</v>
      </c>
      <c r="NGO22" s="18" t="s">
        <v>255</v>
      </c>
      <c r="NGP22" s="18" t="s">
        <v>255</v>
      </c>
      <c r="NGQ22" s="18" t="s">
        <v>255</v>
      </c>
      <c r="NGR22" s="18" t="s">
        <v>255</v>
      </c>
      <c r="NGS22" s="18" t="s">
        <v>255</v>
      </c>
      <c r="NGT22" s="18" t="s">
        <v>255</v>
      </c>
      <c r="NGU22" s="18" t="s">
        <v>255</v>
      </c>
      <c r="NGV22" s="18" t="s">
        <v>255</v>
      </c>
      <c r="NGW22" s="18" t="s">
        <v>255</v>
      </c>
      <c r="NGX22" s="18" t="s">
        <v>255</v>
      </c>
      <c r="NGY22" s="18" t="s">
        <v>255</v>
      </c>
      <c r="NGZ22" s="18" t="s">
        <v>255</v>
      </c>
      <c r="NHA22" s="18" t="s">
        <v>255</v>
      </c>
      <c r="NHB22" s="18" t="s">
        <v>255</v>
      </c>
      <c r="NHC22" s="18" t="s">
        <v>255</v>
      </c>
      <c r="NHD22" s="18" t="s">
        <v>255</v>
      </c>
      <c r="NHE22" s="18" t="s">
        <v>255</v>
      </c>
      <c r="NHF22" s="18" t="s">
        <v>255</v>
      </c>
      <c r="NHG22" s="18" t="s">
        <v>255</v>
      </c>
      <c r="NHH22" s="18" t="s">
        <v>255</v>
      </c>
      <c r="NHI22" s="18" t="s">
        <v>255</v>
      </c>
      <c r="NHJ22" s="18" t="s">
        <v>255</v>
      </c>
      <c r="NHK22" s="18" t="s">
        <v>255</v>
      </c>
      <c r="NHL22" s="18" t="s">
        <v>255</v>
      </c>
      <c r="NHM22" s="18" t="s">
        <v>255</v>
      </c>
      <c r="NHN22" s="18" t="s">
        <v>255</v>
      </c>
      <c r="NHO22" s="18" t="s">
        <v>255</v>
      </c>
      <c r="NHP22" s="18" t="s">
        <v>255</v>
      </c>
      <c r="NHQ22" s="18" t="s">
        <v>255</v>
      </c>
      <c r="NHR22" s="18" t="s">
        <v>255</v>
      </c>
      <c r="NHS22" s="18" t="s">
        <v>255</v>
      </c>
      <c r="NHT22" s="18" t="s">
        <v>255</v>
      </c>
      <c r="NHU22" s="18" t="s">
        <v>255</v>
      </c>
      <c r="NHV22" s="18" t="s">
        <v>255</v>
      </c>
      <c r="NHW22" s="18" t="s">
        <v>255</v>
      </c>
      <c r="NHX22" s="18" t="s">
        <v>255</v>
      </c>
      <c r="NHY22" s="18" t="s">
        <v>255</v>
      </c>
      <c r="NHZ22" s="18" t="s">
        <v>255</v>
      </c>
      <c r="NIA22" s="18" t="s">
        <v>255</v>
      </c>
      <c r="NIB22" s="18" t="s">
        <v>255</v>
      </c>
      <c r="NIC22" s="18" t="s">
        <v>255</v>
      </c>
      <c r="NID22" s="18" t="s">
        <v>255</v>
      </c>
      <c r="NIE22" s="18" t="s">
        <v>255</v>
      </c>
      <c r="NIF22" s="18" t="s">
        <v>255</v>
      </c>
      <c r="NIG22" s="18" t="s">
        <v>255</v>
      </c>
      <c r="NIH22" s="18" t="s">
        <v>255</v>
      </c>
      <c r="NII22" s="18" t="s">
        <v>255</v>
      </c>
      <c r="NIJ22" s="18" t="s">
        <v>255</v>
      </c>
      <c r="NIK22" s="18" t="s">
        <v>255</v>
      </c>
      <c r="NIL22" s="18" t="s">
        <v>255</v>
      </c>
      <c r="NIM22" s="18" t="s">
        <v>255</v>
      </c>
      <c r="NIN22" s="18" t="s">
        <v>255</v>
      </c>
      <c r="NIO22" s="18" t="s">
        <v>255</v>
      </c>
      <c r="NIP22" s="18" t="s">
        <v>255</v>
      </c>
      <c r="NIQ22" s="18" t="s">
        <v>255</v>
      </c>
      <c r="NIR22" s="18" t="s">
        <v>255</v>
      </c>
      <c r="NIS22" s="18" t="s">
        <v>255</v>
      </c>
      <c r="NIT22" s="18" t="s">
        <v>255</v>
      </c>
      <c r="NIU22" s="18" t="s">
        <v>255</v>
      </c>
      <c r="NIV22" s="18" t="s">
        <v>255</v>
      </c>
      <c r="NIW22" s="18" t="s">
        <v>255</v>
      </c>
      <c r="NIX22" s="18" t="s">
        <v>255</v>
      </c>
      <c r="NIY22" s="18" t="s">
        <v>255</v>
      </c>
      <c r="NIZ22" s="18" t="s">
        <v>255</v>
      </c>
      <c r="NJA22" s="18" t="s">
        <v>255</v>
      </c>
      <c r="NJB22" s="18" t="s">
        <v>255</v>
      </c>
      <c r="NJC22" s="18" t="s">
        <v>255</v>
      </c>
      <c r="NJD22" s="18" t="s">
        <v>255</v>
      </c>
      <c r="NJE22" s="18" t="s">
        <v>255</v>
      </c>
      <c r="NJF22" s="18" t="s">
        <v>255</v>
      </c>
      <c r="NJG22" s="18" t="s">
        <v>255</v>
      </c>
      <c r="NJH22" s="18" t="s">
        <v>255</v>
      </c>
      <c r="NJI22" s="18" t="s">
        <v>255</v>
      </c>
      <c r="NJJ22" s="18" t="s">
        <v>255</v>
      </c>
      <c r="NJK22" s="18" t="s">
        <v>255</v>
      </c>
      <c r="NJL22" s="18" t="s">
        <v>255</v>
      </c>
      <c r="NJM22" s="18" t="s">
        <v>255</v>
      </c>
      <c r="NJN22" s="18" t="s">
        <v>255</v>
      </c>
      <c r="NJO22" s="18" t="s">
        <v>255</v>
      </c>
      <c r="NJP22" s="18" t="s">
        <v>255</v>
      </c>
      <c r="NJQ22" s="18" t="s">
        <v>255</v>
      </c>
      <c r="NJR22" s="18" t="s">
        <v>255</v>
      </c>
      <c r="NJS22" s="18" t="s">
        <v>255</v>
      </c>
      <c r="NJT22" s="18" t="s">
        <v>255</v>
      </c>
      <c r="NJU22" s="18" t="s">
        <v>255</v>
      </c>
      <c r="NJV22" s="18" t="s">
        <v>255</v>
      </c>
      <c r="NJW22" s="18" t="s">
        <v>255</v>
      </c>
      <c r="NJX22" s="18" t="s">
        <v>255</v>
      </c>
      <c r="NJY22" s="18" t="s">
        <v>255</v>
      </c>
      <c r="NJZ22" s="18" t="s">
        <v>255</v>
      </c>
      <c r="NKA22" s="18" t="s">
        <v>255</v>
      </c>
      <c r="NKB22" s="18" t="s">
        <v>255</v>
      </c>
      <c r="NKC22" s="18" t="s">
        <v>255</v>
      </c>
      <c r="NKD22" s="18" t="s">
        <v>255</v>
      </c>
      <c r="NKE22" s="18" t="s">
        <v>255</v>
      </c>
      <c r="NKF22" s="18" t="s">
        <v>255</v>
      </c>
      <c r="NKG22" s="18" t="s">
        <v>255</v>
      </c>
      <c r="NKH22" s="18" t="s">
        <v>255</v>
      </c>
      <c r="NKI22" s="18" t="s">
        <v>255</v>
      </c>
      <c r="NKJ22" s="18" t="s">
        <v>255</v>
      </c>
      <c r="NKK22" s="18" t="s">
        <v>255</v>
      </c>
      <c r="NKL22" s="18" t="s">
        <v>255</v>
      </c>
      <c r="NKM22" s="18" t="s">
        <v>255</v>
      </c>
      <c r="NKN22" s="18" t="s">
        <v>255</v>
      </c>
      <c r="NKO22" s="18" t="s">
        <v>255</v>
      </c>
      <c r="NKP22" s="18" t="s">
        <v>255</v>
      </c>
      <c r="NKQ22" s="18" t="s">
        <v>255</v>
      </c>
      <c r="NKR22" s="18" t="s">
        <v>255</v>
      </c>
      <c r="NKS22" s="18" t="s">
        <v>255</v>
      </c>
      <c r="NKT22" s="18" t="s">
        <v>255</v>
      </c>
      <c r="NKU22" s="18" t="s">
        <v>255</v>
      </c>
      <c r="NKV22" s="18" t="s">
        <v>255</v>
      </c>
      <c r="NKW22" s="18" t="s">
        <v>255</v>
      </c>
      <c r="NKX22" s="18" t="s">
        <v>255</v>
      </c>
      <c r="NKY22" s="18" t="s">
        <v>255</v>
      </c>
      <c r="NKZ22" s="18" t="s">
        <v>255</v>
      </c>
      <c r="NLA22" s="18" t="s">
        <v>255</v>
      </c>
      <c r="NLB22" s="18" t="s">
        <v>255</v>
      </c>
      <c r="NLC22" s="18" t="s">
        <v>255</v>
      </c>
      <c r="NLD22" s="18" t="s">
        <v>255</v>
      </c>
      <c r="NLE22" s="18" t="s">
        <v>255</v>
      </c>
      <c r="NLF22" s="18" t="s">
        <v>255</v>
      </c>
      <c r="NLG22" s="18" t="s">
        <v>255</v>
      </c>
      <c r="NLH22" s="18" t="s">
        <v>255</v>
      </c>
      <c r="NLI22" s="18" t="s">
        <v>255</v>
      </c>
      <c r="NLJ22" s="18" t="s">
        <v>255</v>
      </c>
      <c r="NLK22" s="18" t="s">
        <v>255</v>
      </c>
      <c r="NLL22" s="18" t="s">
        <v>255</v>
      </c>
      <c r="NLM22" s="18" t="s">
        <v>255</v>
      </c>
      <c r="NLN22" s="18" t="s">
        <v>255</v>
      </c>
      <c r="NLO22" s="18" t="s">
        <v>255</v>
      </c>
      <c r="NLP22" s="18" t="s">
        <v>255</v>
      </c>
      <c r="NLQ22" s="18" t="s">
        <v>255</v>
      </c>
      <c r="NLR22" s="18" t="s">
        <v>255</v>
      </c>
      <c r="NLS22" s="18" t="s">
        <v>255</v>
      </c>
      <c r="NLT22" s="18" t="s">
        <v>255</v>
      </c>
      <c r="NLU22" s="18" t="s">
        <v>255</v>
      </c>
      <c r="NLV22" s="18" t="s">
        <v>255</v>
      </c>
      <c r="NLW22" s="18" t="s">
        <v>255</v>
      </c>
      <c r="NLX22" s="18" t="s">
        <v>255</v>
      </c>
      <c r="NLY22" s="18" t="s">
        <v>255</v>
      </c>
      <c r="NLZ22" s="18" t="s">
        <v>255</v>
      </c>
      <c r="NMA22" s="18" t="s">
        <v>255</v>
      </c>
      <c r="NMB22" s="18" t="s">
        <v>255</v>
      </c>
      <c r="NMC22" s="18" t="s">
        <v>255</v>
      </c>
      <c r="NMD22" s="18" t="s">
        <v>255</v>
      </c>
      <c r="NME22" s="18" t="s">
        <v>255</v>
      </c>
      <c r="NMF22" s="18" t="s">
        <v>255</v>
      </c>
      <c r="NMG22" s="18" t="s">
        <v>255</v>
      </c>
      <c r="NMH22" s="18" t="s">
        <v>255</v>
      </c>
      <c r="NMI22" s="18" t="s">
        <v>255</v>
      </c>
      <c r="NMJ22" s="18" t="s">
        <v>255</v>
      </c>
      <c r="NMK22" s="18" t="s">
        <v>255</v>
      </c>
      <c r="NML22" s="18" t="s">
        <v>255</v>
      </c>
      <c r="NMM22" s="18" t="s">
        <v>255</v>
      </c>
      <c r="NMN22" s="18" t="s">
        <v>255</v>
      </c>
      <c r="NMO22" s="18" t="s">
        <v>255</v>
      </c>
      <c r="NMP22" s="18" t="s">
        <v>255</v>
      </c>
      <c r="NMQ22" s="18" t="s">
        <v>255</v>
      </c>
      <c r="NMR22" s="18" t="s">
        <v>255</v>
      </c>
      <c r="NMS22" s="18" t="s">
        <v>255</v>
      </c>
      <c r="NMT22" s="18" t="s">
        <v>255</v>
      </c>
      <c r="NMU22" s="18" t="s">
        <v>255</v>
      </c>
      <c r="NMV22" s="18" t="s">
        <v>255</v>
      </c>
      <c r="NMW22" s="18" t="s">
        <v>255</v>
      </c>
      <c r="NMX22" s="18" t="s">
        <v>255</v>
      </c>
      <c r="NMY22" s="18" t="s">
        <v>255</v>
      </c>
      <c r="NMZ22" s="18" t="s">
        <v>255</v>
      </c>
      <c r="NNA22" s="18" t="s">
        <v>255</v>
      </c>
      <c r="NNB22" s="18" t="s">
        <v>255</v>
      </c>
      <c r="NNC22" s="18" t="s">
        <v>255</v>
      </c>
      <c r="NND22" s="18" t="s">
        <v>255</v>
      </c>
      <c r="NNE22" s="18" t="s">
        <v>255</v>
      </c>
      <c r="NNF22" s="18" t="s">
        <v>255</v>
      </c>
      <c r="NNG22" s="18" t="s">
        <v>255</v>
      </c>
      <c r="NNH22" s="18" t="s">
        <v>255</v>
      </c>
      <c r="NNI22" s="18" t="s">
        <v>255</v>
      </c>
      <c r="NNJ22" s="18" t="s">
        <v>255</v>
      </c>
      <c r="NNK22" s="18" t="s">
        <v>255</v>
      </c>
      <c r="NNL22" s="18" t="s">
        <v>255</v>
      </c>
      <c r="NNM22" s="18" t="s">
        <v>255</v>
      </c>
      <c r="NNN22" s="18" t="s">
        <v>255</v>
      </c>
      <c r="NNO22" s="18" t="s">
        <v>255</v>
      </c>
      <c r="NNP22" s="18" t="s">
        <v>255</v>
      </c>
      <c r="NNQ22" s="18" t="s">
        <v>255</v>
      </c>
      <c r="NNR22" s="18" t="s">
        <v>255</v>
      </c>
      <c r="NNS22" s="18" t="s">
        <v>255</v>
      </c>
      <c r="NNT22" s="18" t="s">
        <v>255</v>
      </c>
      <c r="NNU22" s="18" t="s">
        <v>255</v>
      </c>
      <c r="NNV22" s="18" t="s">
        <v>255</v>
      </c>
      <c r="NNW22" s="18" t="s">
        <v>255</v>
      </c>
      <c r="NNX22" s="18" t="s">
        <v>255</v>
      </c>
      <c r="NNY22" s="18" t="s">
        <v>255</v>
      </c>
      <c r="NNZ22" s="18" t="s">
        <v>255</v>
      </c>
      <c r="NOA22" s="18" t="s">
        <v>255</v>
      </c>
      <c r="NOB22" s="18" t="s">
        <v>255</v>
      </c>
      <c r="NOC22" s="18" t="s">
        <v>255</v>
      </c>
      <c r="NOD22" s="18" t="s">
        <v>255</v>
      </c>
      <c r="NOE22" s="18" t="s">
        <v>255</v>
      </c>
      <c r="NOF22" s="18" t="s">
        <v>255</v>
      </c>
      <c r="NOG22" s="18" t="s">
        <v>255</v>
      </c>
      <c r="NOH22" s="18" t="s">
        <v>255</v>
      </c>
      <c r="NOI22" s="18" t="s">
        <v>255</v>
      </c>
      <c r="NOJ22" s="18" t="s">
        <v>255</v>
      </c>
      <c r="NOK22" s="18" t="s">
        <v>255</v>
      </c>
      <c r="NOL22" s="18" t="s">
        <v>255</v>
      </c>
      <c r="NOM22" s="18" t="s">
        <v>255</v>
      </c>
      <c r="NON22" s="18" t="s">
        <v>255</v>
      </c>
      <c r="NOO22" s="18" t="s">
        <v>255</v>
      </c>
      <c r="NOP22" s="18" t="s">
        <v>255</v>
      </c>
      <c r="NOQ22" s="18" t="s">
        <v>255</v>
      </c>
      <c r="NOR22" s="18" t="s">
        <v>255</v>
      </c>
      <c r="NOS22" s="18" t="s">
        <v>255</v>
      </c>
      <c r="NOT22" s="18" t="s">
        <v>255</v>
      </c>
      <c r="NOU22" s="18" t="s">
        <v>255</v>
      </c>
      <c r="NOV22" s="18" t="s">
        <v>255</v>
      </c>
      <c r="NOW22" s="18" t="s">
        <v>255</v>
      </c>
      <c r="NOX22" s="18" t="s">
        <v>255</v>
      </c>
      <c r="NOY22" s="18" t="s">
        <v>255</v>
      </c>
      <c r="NOZ22" s="18" t="s">
        <v>255</v>
      </c>
      <c r="NPA22" s="18" t="s">
        <v>255</v>
      </c>
      <c r="NPB22" s="18" t="s">
        <v>255</v>
      </c>
      <c r="NPC22" s="18" t="s">
        <v>255</v>
      </c>
      <c r="NPD22" s="18" t="s">
        <v>255</v>
      </c>
      <c r="NPE22" s="18" t="s">
        <v>255</v>
      </c>
      <c r="NPF22" s="18" t="s">
        <v>255</v>
      </c>
      <c r="NPG22" s="18" t="s">
        <v>255</v>
      </c>
      <c r="NPH22" s="18" t="s">
        <v>255</v>
      </c>
      <c r="NPI22" s="18" t="s">
        <v>255</v>
      </c>
      <c r="NPJ22" s="18" t="s">
        <v>255</v>
      </c>
      <c r="NPK22" s="18" t="s">
        <v>255</v>
      </c>
      <c r="NPL22" s="18" t="s">
        <v>255</v>
      </c>
      <c r="NPM22" s="18" t="s">
        <v>255</v>
      </c>
      <c r="NPN22" s="18" t="s">
        <v>255</v>
      </c>
      <c r="NPO22" s="18" t="s">
        <v>255</v>
      </c>
      <c r="NPP22" s="18" t="s">
        <v>255</v>
      </c>
      <c r="NPQ22" s="18" t="s">
        <v>255</v>
      </c>
      <c r="NPR22" s="18" t="s">
        <v>255</v>
      </c>
      <c r="NPS22" s="18" t="s">
        <v>255</v>
      </c>
      <c r="NPT22" s="18" t="s">
        <v>255</v>
      </c>
      <c r="NPU22" s="18" t="s">
        <v>255</v>
      </c>
      <c r="NPV22" s="18" t="s">
        <v>255</v>
      </c>
      <c r="NPW22" s="18" t="s">
        <v>255</v>
      </c>
      <c r="NPX22" s="18" t="s">
        <v>255</v>
      </c>
      <c r="NPY22" s="18" t="s">
        <v>255</v>
      </c>
      <c r="NPZ22" s="18" t="s">
        <v>255</v>
      </c>
      <c r="NQA22" s="18" t="s">
        <v>255</v>
      </c>
      <c r="NQB22" s="18" t="s">
        <v>255</v>
      </c>
      <c r="NQC22" s="18" t="s">
        <v>255</v>
      </c>
      <c r="NQD22" s="18" t="s">
        <v>255</v>
      </c>
      <c r="NQE22" s="18" t="s">
        <v>255</v>
      </c>
      <c r="NQF22" s="18" t="s">
        <v>255</v>
      </c>
      <c r="NQG22" s="18" t="s">
        <v>255</v>
      </c>
      <c r="NQH22" s="18" t="s">
        <v>255</v>
      </c>
      <c r="NQI22" s="18" t="s">
        <v>255</v>
      </c>
      <c r="NQJ22" s="18" t="s">
        <v>255</v>
      </c>
      <c r="NQK22" s="18" t="s">
        <v>255</v>
      </c>
      <c r="NQL22" s="18" t="s">
        <v>255</v>
      </c>
      <c r="NQM22" s="18" t="s">
        <v>255</v>
      </c>
      <c r="NQN22" s="18" t="s">
        <v>255</v>
      </c>
      <c r="NQO22" s="18" t="s">
        <v>255</v>
      </c>
      <c r="NQP22" s="18" t="s">
        <v>255</v>
      </c>
      <c r="NQQ22" s="18" t="s">
        <v>255</v>
      </c>
      <c r="NQR22" s="18" t="s">
        <v>255</v>
      </c>
      <c r="NQS22" s="18" t="s">
        <v>255</v>
      </c>
      <c r="NQT22" s="18" t="s">
        <v>255</v>
      </c>
      <c r="NQU22" s="18" t="s">
        <v>255</v>
      </c>
      <c r="NQV22" s="18" t="s">
        <v>255</v>
      </c>
      <c r="NQW22" s="18" t="s">
        <v>255</v>
      </c>
      <c r="NQX22" s="18" t="s">
        <v>255</v>
      </c>
      <c r="NQY22" s="18" t="s">
        <v>255</v>
      </c>
      <c r="NQZ22" s="18" t="s">
        <v>255</v>
      </c>
      <c r="NRA22" s="18" t="s">
        <v>255</v>
      </c>
      <c r="NRB22" s="18" t="s">
        <v>255</v>
      </c>
      <c r="NRC22" s="18" t="s">
        <v>255</v>
      </c>
      <c r="NRD22" s="18" t="s">
        <v>255</v>
      </c>
      <c r="NRE22" s="18" t="s">
        <v>255</v>
      </c>
      <c r="NRF22" s="18" t="s">
        <v>255</v>
      </c>
      <c r="NRG22" s="18" t="s">
        <v>255</v>
      </c>
      <c r="NRH22" s="18" t="s">
        <v>255</v>
      </c>
      <c r="NRI22" s="18" t="s">
        <v>255</v>
      </c>
      <c r="NRJ22" s="18" t="s">
        <v>255</v>
      </c>
      <c r="NRK22" s="18" t="s">
        <v>255</v>
      </c>
      <c r="NRL22" s="18" t="s">
        <v>255</v>
      </c>
      <c r="NRM22" s="18" t="s">
        <v>255</v>
      </c>
      <c r="NRN22" s="18" t="s">
        <v>255</v>
      </c>
      <c r="NRO22" s="18" t="s">
        <v>255</v>
      </c>
      <c r="NRP22" s="18" t="s">
        <v>255</v>
      </c>
      <c r="NRQ22" s="18" t="s">
        <v>255</v>
      </c>
      <c r="NRR22" s="18" t="s">
        <v>255</v>
      </c>
      <c r="NRS22" s="18" t="s">
        <v>255</v>
      </c>
      <c r="NRT22" s="18" t="s">
        <v>255</v>
      </c>
      <c r="NRU22" s="18" t="s">
        <v>255</v>
      </c>
      <c r="NRV22" s="18" t="s">
        <v>255</v>
      </c>
      <c r="NRW22" s="18" t="s">
        <v>255</v>
      </c>
      <c r="NRX22" s="18" t="s">
        <v>255</v>
      </c>
      <c r="NRY22" s="18" t="s">
        <v>255</v>
      </c>
      <c r="NRZ22" s="18" t="s">
        <v>255</v>
      </c>
      <c r="NSA22" s="18" t="s">
        <v>255</v>
      </c>
      <c r="NSB22" s="18" t="s">
        <v>255</v>
      </c>
      <c r="NSC22" s="18" t="s">
        <v>255</v>
      </c>
      <c r="NSD22" s="18" t="s">
        <v>255</v>
      </c>
      <c r="NSE22" s="18" t="s">
        <v>255</v>
      </c>
      <c r="NSF22" s="18" t="s">
        <v>255</v>
      </c>
      <c r="NSG22" s="18" t="s">
        <v>255</v>
      </c>
      <c r="NSH22" s="18" t="s">
        <v>255</v>
      </c>
      <c r="NSI22" s="18" t="s">
        <v>255</v>
      </c>
      <c r="NSJ22" s="18" t="s">
        <v>255</v>
      </c>
      <c r="NSK22" s="18" t="s">
        <v>255</v>
      </c>
      <c r="NSL22" s="18" t="s">
        <v>255</v>
      </c>
      <c r="NSM22" s="18" t="s">
        <v>255</v>
      </c>
      <c r="NSN22" s="18" t="s">
        <v>255</v>
      </c>
      <c r="NSO22" s="18" t="s">
        <v>255</v>
      </c>
      <c r="NSP22" s="18" t="s">
        <v>255</v>
      </c>
      <c r="NSQ22" s="18" t="s">
        <v>255</v>
      </c>
      <c r="NSR22" s="18" t="s">
        <v>255</v>
      </c>
      <c r="NSS22" s="18" t="s">
        <v>255</v>
      </c>
      <c r="NST22" s="18" t="s">
        <v>255</v>
      </c>
      <c r="NSU22" s="18" t="s">
        <v>255</v>
      </c>
      <c r="NSV22" s="18" t="s">
        <v>255</v>
      </c>
      <c r="NSW22" s="18" t="s">
        <v>255</v>
      </c>
      <c r="NSX22" s="18" t="s">
        <v>255</v>
      </c>
      <c r="NSY22" s="18" t="s">
        <v>255</v>
      </c>
      <c r="NSZ22" s="18" t="s">
        <v>255</v>
      </c>
      <c r="NTA22" s="18" t="s">
        <v>255</v>
      </c>
      <c r="NTB22" s="18" t="s">
        <v>255</v>
      </c>
      <c r="NTC22" s="18" t="s">
        <v>255</v>
      </c>
      <c r="NTD22" s="18" t="s">
        <v>255</v>
      </c>
      <c r="NTE22" s="18" t="s">
        <v>255</v>
      </c>
      <c r="NTF22" s="18" t="s">
        <v>255</v>
      </c>
      <c r="NTG22" s="18" t="s">
        <v>255</v>
      </c>
      <c r="NTH22" s="18" t="s">
        <v>255</v>
      </c>
      <c r="NTI22" s="18" t="s">
        <v>255</v>
      </c>
      <c r="NTJ22" s="18" t="s">
        <v>255</v>
      </c>
      <c r="NTK22" s="18" t="s">
        <v>255</v>
      </c>
      <c r="NTL22" s="18" t="s">
        <v>255</v>
      </c>
      <c r="NTM22" s="18" t="s">
        <v>255</v>
      </c>
      <c r="NTN22" s="18" t="s">
        <v>255</v>
      </c>
      <c r="NTO22" s="18" t="s">
        <v>255</v>
      </c>
      <c r="NTP22" s="18" t="s">
        <v>255</v>
      </c>
      <c r="NTQ22" s="18" t="s">
        <v>255</v>
      </c>
      <c r="NTR22" s="18" t="s">
        <v>255</v>
      </c>
      <c r="NTS22" s="18" t="s">
        <v>255</v>
      </c>
      <c r="NTT22" s="18" t="s">
        <v>255</v>
      </c>
      <c r="NTU22" s="18" t="s">
        <v>255</v>
      </c>
      <c r="NTV22" s="18" t="s">
        <v>255</v>
      </c>
      <c r="NTW22" s="18" t="s">
        <v>255</v>
      </c>
      <c r="NTX22" s="18" t="s">
        <v>255</v>
      </c>
      <c r="NTY22" s="18" t="s">
        <v>255</v>
      </c>
      <c r="NTZ22" s="18" t="s">
        <v>255</v>
      </c>
      <c r="NUA22" s="18" t="s">
        <v>255</v>
      </c>
      <c r="NUB22" s="18" t="s">
        <v>255</v>
      </c>
      <c r="NUC22" s="18" t="s">
        <v>255</v>
      </c>
      <c r="NUD22" s="18" t="s">
        <v>255</v>
      </c>
      <c r="NUE22" s="18" t="s">
        <v>255</v>
      </c>
      <c r="NUF22" s="18" t="s">
        <v>255</v>
      </c>
      <c r="NUG22" s="18" t="s">
        <v>255</v>
      </c>
      <c r="NUH22" s="18" t="s">
        <v>255</v>
      </c>
      <c r="NUI22" s="18" t="s">
        <v>255</v>
      </c>
      <c r="NUJ22" s="18" t="s">
        <v>255</v>
      </c>
      <c r="NUK22" s="18" t="s">
        <v>255</v>
      </c>
      <c r="NUL22" s="18" t="s">
        <v>255</v>
      </c>
      <c r="NUM22" s="18" t="s">
        <v>255</v>
      </c>
      <c r="NUN22" s="18" t="s">
        <v>255</v>
      </c>
      <c r="NUO22" s="18" t="s">
        <v>255</v>
      </c>
      <c r="NUP22" s="18" t="s">
        <v>255</v>
      </c>
      <c r="NUQ22" s="18" t="s">
        <v>255</v>
      </c>
      <c r="NUR22" s="18" t="s">
        <v>255</v>
      </c>
      <c r="NUS22" s="18" t="s">
        <v>255</v>
      </c>
      <c r="NUT22" s="18" t="s">
        <v>255</v>
      </c>
      <c r="NUU22" s="18" t="s">
        <v>255</v>
      </c>
      <c r="NUV22" s="18" t="s">
        <v>255</v>
      </c>
      <c r="NUW22" s="18" t="s">
        <v>255</v>
      </c>
      <c r="NUX22" s="18" t="s">
        <v>255</v>
      </c>
      <c r="NUY22" s="18" t="s">
        <v>255</v>
      </c>
      <c r="NUZ22" s="18" t="s">
        <v>255</v>
      </c>
      <c r="NVA22" s="18" t="s">
        <v>255</v>
      </c>
      <c r="NVB22" s="18" t="s">
        <v>255</v>
      </c>
      <c r="NVC22" s="18" t="s">
        <v>255</v>
      </c>
      <c r="NVD22" s="18" t="s">
        <v>255</v>
      </c>
      <c r="NVE22" s="18" t="s">
        <v>255</v>
      </c>
      <c r="NVF22" s="18" t="s">
        <v>255</v>
      </c>
      <c r="NVG22" s="18" t="s">
        <v>255</v>
      </c>
      <c r="NVH22" s="18" t="s">
        <v>255</v>
      </c>
      <c r="NVI22" s="18" t="s">
        <v>255</v>
      </c>
      <c r="NVJ22" s="18" t="s">
        <v>255</v>
      </c>
      <c r="NVK22" s="18" t="s">
        <v>255</v>
      </c>
      <c r="NVL22" s="18" t="s">
        <v>255</v>
      </c>
      <c r="NVM22" s="18" t="s">
        <v>255</v>
      </c>
      <c r="NVN22" s="18" t="s">
        <v>255</v>
      </c>
      <c r="NVO22" s="18" t="s">
        <v>255</v>
      </c>
      <c r="NVP22" s="18" t="s">
        <v>255</v>
      </c>
      <c r="NVQ22" s="18" t="s">
        <v>255</v>
      </c>
      <c r="NVR22" s="18" t="s">
        <v>255</v>
      </c>
      <c r="NVS22" s="18" t="s">
        <v>255</v>
      </c>
      <c r="NVT22" s="18" t="s">
        <v>255</v>
      </c>
      <c r="NVU22" s="18" t="s">
        <v>255</v>
      </c>
      <c r="NVV22" s="18" t="s">
        <v>255</v>
      </c>
      <c r="NVW22" s="18" t="s">
        <v>255</v>
      </c>
      <c r="NVX22" s="18" t="s">
        <v>255</v>
      </c>
      <c r="NVY22" s="18" t="s">
        <v>255</v>
      </c>
      <c r="NVZ22" s="18" t="s">
        <v>255</v>
      </c>
      <c r="NWA22" s="18" t="s">
        <v>255</v>
      </c>
      <c r="NWB22" s="18" t="s">
        <v>255</v>
      </c>
      <c r="NWC22" s="18" t="s">
        <v>255</v>
      </c>
      <c r="NWD22" s="18" t="s">
        <v>255</v>
      </c>
      <c r="NWE22" s="18" t="s">
        <v>255</v>
      </c>
      <c r="NWF22" s="18" t="s">
        <v>255</v>
      </c>
      <c r="NWG22" s="18" t="s">
        <v>255</v>
      </c>
      <c r="NWH22" s="18" t="s">
        <v>255</v>
      </c>
      <c r="NWI22" s="18" t="s">
        <v>255</v>
      </c>
      <c r="NWJ22" s="18" t="s">
        <v>255</v>
      </c>
      <c r="NWK22" s="18" t="s">
        <v>255</v>
      </c>
      <c r="NWL22" s="18" t="s">
        <v>255</v>
      </c>
      <c r="NWM22" s="18" t="s">
        <v>255</v>
      </c>
      <c r="NWN22" s="18" t="s">
        <v>255</v>
      </c>
      <c r="NWO22" s="18" t="s">
        <v>255</v>
      </c>
      <c r="NWP22" s="18" t="s">
        <v>255</v>
      </c>
      <c r="NWQ22" s="18" t="s">
        <v>255</v>
      </c>
      <c r="NWR22" s="18" t="s">
        <v>255</v>
      </c>
      <c r="NWS22" s="18" t="s">
        <v>255</v>
      </c>
      <c r="NWT22" s="18" t="s">
        <v>255</v>
      </c>
      <c r="NWU22" s="18" t="s">
        <v>255</v>
      </c>
      <c r="NWV22" s="18" t="s">
        <v>255</v>
      </c>
      <c r="NWW22" s="18" t="s">
        <v>255</v>
      </c>
      <c r="NWX22" s="18" t="s">
        <v>255</v>
      </c>
      <c r="NWY22" s="18" t="s">
        <v>255</v>
      </c>
      <c r="NWZ22" s="18" t="s">
        <v>255</v>
      </c>
      <c r="NXA22" s="18" t="s">
        <v>255</v>
      </c>
      <c r="NXB22" s="18" t="s">
        <v>255</v>
      </c>
      <c r="NXC22" s="18" t="s">
        <v>255</v>
      </c>
      <c r="NXD22" s="18" t="s">
        <v>255</v>
      </c>
      <c r="NXE22" s="18" t="s">
        <v>255</v>
      </c>
      <c r="NXF22" s="18" t="s">
        <v>255</v>
      </c>
      <c r="NXG22" s="18" t="s">
        <v>255</v>
      </c>
      <c r="NXH22" s="18" t="s">
        <v>255</v>
      </c>
      <c r="NXI22" s="18" t="s">
        <v>255</v>
      </c>
      <c r="NXJ22" s="18" t="s">
        <v>255</v>
      </c>
      <c r="NXK22" s="18" t="s">
        <v>255</v>
      </c>
      <c r="NXL22" s="18" t="s">
        <v>255</v>
      </c>
      <c r="NXM22" s="18" t="s">
        <v>255</v>
      </c>
      <c r="NXN22" s="18" t="s">
        <v>255</v>
      </c>
      <c r="NXO22" s="18" t="s">
        <v>255</v>
      </c>
      <c r="NXP22" s="18" t="s">
        <v>255</v>
      </c>
      <c r="NXQ22" s="18" t="s">
        <v>255</v>
      </c>
      <c r="NXR22" s="18" t="s">
        <v>255</v>
      </c>
      <c r="NXS22" s="18" t="s">
        <v>255</v>
      </c>
      <c r="NXT22" s="18" t="s">
        <v>255</v>
      </c>
      <c r="NXU22" s="18" t="s">
        <v>255</v>
      </c>
      <c r="NXV22" s="18" t="s">
        <v>255</v>
      </c>
      <c r="NXW22" s="18" t="s">
        <v>255</v>
      </c>
      <c r="NXX22" s="18" t="s">
        <v>255</v>
      </c>
      <c r="NXY22" s="18" t="s">
        <v>255</v>
      </c>
      <c r="NXZ22" s="18" t="s">
        <v>255</v>
      </c>
      <c r="NYA22" s="18" t="s">
        <v>255</v>
      </c>
      <c r="NYB22" s="18" t="s">
        <v>255</v>
      </c>
      <c r="NYC22" s="18" t="s">
        <v>255</v>
      </c>
      <c r="NYD22" s="18" t="s">
        <v>255</v>
      </c>
      <c r="NYE22" s="18" t="s">
        <v>255</v>
      </c>
      <c r="NYF22" s="18" t="s">
        <v>255</v>
      </c>
      <c r="NYG22" s="18" t="s">
        <v>255</v>
      </c>
      <c r="NYH22" s="18" t="s">
        <v>255</v>
      </c>
      <c r="NYI22" s="18" t="s">
        <v>255</v>
      </c>
      <c r="NYJ22" s="18" t="s">
        <v>255</v>
      </c>
      <c r="NYK22" s="18" t="s">
        <v>255</v>
      </c>
      <c r="NYL22" s="18" t="s">
        <v>255</v>
      </c>
      <c r="NYM22" s="18" t="s">
        <v>255</v>
      </c>
      <c r="NYN22" s="18" t="s">
        <v>255</v>
      </c>
      <c r="NYO22" s="18" t="s">
        <v>255</v>
      </c>
      <c r="NYP22" s="18" t="s">
        <v>255</v>
      </c>
      <c r="NYQ22" s="18" t="s">
        <v>255</v>
      </c>
      <c r="NYR22" s="18" t="s">
        <v>255</v>
      </c>
      <c r="NYS22" s="18" t="s">
        <v>255</v>
      </c>
      <c r="NYT22" s="18" t="s">
        <v>255</v>
      </c>
      <c r="NYU22" s="18" t="s">
        <v>255</v>
      </c>
      <c r="NYV22" s="18" t="s">
        <v>255</v>
      </c>
      <c r="NYW22" s="18" t="s">
        <v>255</v>
      </c>
      <c r="NYX22" s="18" t="s">
        <v>255</v>
      </c>
      <c r="NYY22" s="18" t="s">
        <v>255</v>
      </c>
      <c r="NYZ22" s="18" t="s">
        <v>255</v>
      </c>
      <c r="NZA22" s="18" t="s">
        <v>255</v>
      </c>
      <c r="NZB22" s="18" t="s">
        <v>255</v>
      </c>
      <c r="NZC22" s="18" t="s">
        <v>255</v>
      </c>
      <c r="NZD22" s="18" t="s">
        <v>255</v>
      </c>
      <c r="NZE22" s="18" t="s">
        <v>255</v>
      </c>
      <c r="NZF22" s="18" t="s">
        <v>255</v>
      </c>
      <c r="NZG22" s="18" t="s">
        <v>255</v>
      </c>
      <c r="NZH22" s="18" t="s">
        <v>255</v>
      </c>
      <c r="NZI22" s="18" t="s">
        <v>255</v>
      </c>
      <c r="NZJ22" s="18" t="s">
        <v>255</v>
      </c>
      <c r="NZK22" s="18" t="s">
        <v>255</v>
      </c>
      <c r="NZL22" s="18" t="s">
        <v>255</v>
      </c>
      <c r="NZM22" s="18" t="s">
        <v>255</v>
      </c>
      <c r="NZN22" s="18" t="s">
        <v>255</v>
      </c>
      <c r="NZO22" s="18" t="s">
        <v>255</v>
      </c>
      <c r="NZP22" s="18" t="s">
        <v>255</v>
      </c>
      <c r="NZQ22" s="18" t="s">
        <v>255</v>
      </c>
      <c r="NZR22" s="18" t="s">
        <v>255</v>
      </c>
      <c r="NZS22" s="18" t="s">
        <v>255</v>
      </c>
      <c r="NZT22" s="18" t="s">
        <v>255</v>
      </c>
      <c r="NZU22" s="18" t="s">
        <v>255</v>
      </c>
      <c r="NZV22" s="18" t="s">
        <v>255</v>
      </c>
      <c r="NZW22" s="18" t="s">
        <v>255</v>
      </c>
      <c r="NZX22" s="18" t="s">
        <v>255</v>
      </c>
      <c r="NZY22" s="18" t="s">
        <v>255</v>
      </c>
      <c r="NZZ22" s="18" t="s">
        <v>255</v>
      </c>
      <c r="OAA22" s="18" t="s">
        <v>255</v>
      </c>
      <c r="OAB22" s="18" t="s">
        <v>255</v>
      </c>
      <c r="OAC22" s="18" t="s">
        <v>255</v>
      </c>
      <c r="OAD22" s="18" t="s">
        <v>255</v>
      </c>
      <c r="OAE22" s="18" t="s">
        <v>255</v>
      </c>
      <c r="OAF22" s="18" t="s">
        <v>255</v>
      </c>
      <c r="OAG22" s="18" t="s">
        <v>255</v>
      </c>
      <c r="OAH22" s="18" t="s">
        <v>255</v>
      </c>
      <c r="OAI22" s="18" t="s">
        <v>255</v>
      </c>
      <c r="OAJ22" s="18" t="s">
        <v>255</v>
      </c>
      <c r="OAK22" s="18" t="s">
        <v>255</v>
      </c>
      <c r="OAL22" s="18" t="s">
        <v>255</v>
      </c>
      <c r="OAM22" s="18" t="s">
        <v>255</v>
      </c>
      <c r="OAN22" s="18" t="s">
        <v>255</v>
      </c>
      <c r="OAO22" s="18" t="s">
        <v>255</v>
      </c>
      <c r="OAP22" s="18" t="s">
        <v>255</v>
      </c>
      <c r="OAQ22" s="18" t="s">
        <v>255</v>
      </c>
      <c r="OAR22" s="18" t="s">
        <v>255</v>
      </c>
      <c r="OAS22" s="18" t="s">
        <v>255</v>
      </c>
      <c r="OAT22" s="18" t="s">
        <v>255</v>
      </c>
      <c r="OAU22" s="18" t="s">
        <v>255</v>
      </c>
      <c r="OAV22" s="18" t="s">
        <v>255</v>
      </c>
      <c r="OAW22" s="18" t="s">
        <v>255</v>
      </c>
      <c r="OAX22" s="18" t="s">
        <v>255</v>
      </c>
      <c r="OAY22" s="18" t="s">
        <v>255</v>
      </c>
      <c r="OAZ22" s="18" t="s">
        <v>255</v>
      </c>
      <c r="OBA22" s="18" t="s">
        <v>255</v>
      </c>
      <c r="OBB22" s="18" t="s">
        <v>255</v>
      </c>
      <c r="OBC22" s="18" t="s">
        <v>255</v>
      </c>
      <c r="OBD22" s="18" t="s">
        <v>255</v>
      </c>
      <c r="OBE22" s="18" t="s">
        <v>255</v>
      </c>
      <c r="OBF22" s="18" t="s">
        <v>255</v>
      </c>
      <c r="OBG22" s="18" t="s">
        <v>255</v>
      </c>
      <c r="OBH22" s="18" t="s">
        <v>255</v>
      </c>
      <c r="OBI22" s="18" t="s">
        <v>255</v>
      </c>
      <c r="OBJ22" s="18" t="s">
        <v>255</v>
      </c>
      <c r="OBK22" s="18" t="s">
        <v>255</v>
      </c>
      <c r="OBL22" s="18" t="s">
        <v>255</v>
      </c>
      <c r="OBM22" s="18" t="s">
        <v>255</v>
      </c>
      <c r="OBN22" s="18" t="s">
        <v>255</v>
      </c>
      <c r="OBO22" s="18" t="s">
        <v>255</v>
      </c>
      <c r="OBP22" s="18" t="s">
        <v>255</v>
      </c>
      <c r="OBQ22" s="18" t="s">
        <v>255</v>
      </c>
      <c r="OBR22" s="18" t="s">
        <v>255</v>
      </c>
      <c r="OBS22" s="18" t="s">
        <v>255</v>
      </c>
      <c r="OBT22" s="18" t="s">
        <v>255</v>
      </c>
      <c r="OBU22" s="18" t="s">
        <v>255</v>
      </c>
      <c r="OBV22" s="18" t="s">
        <v>255</v>
      </c>
      <c r="OBW22" s="18" t="s">
        <v>255</v>
      </c>
      <c r="OBX22" s="18" t="s">
        <v>255</v>
      </c>
      <c r="OBY22" s="18" t="s">
        <v>255</v>
      </c>
      <c r="OBZ22" s="18" t="s">
        <v>255</v>
      </c>
      <c r="OCA22" s="18" t="s">
        <v>255</v>
      </c>
      <c r="OCB22" s="18" t="s">
        <v>255</v>
      </c>
      <c r="OCC22" s="18" t="s">
        <v>255</v>
      </c>
      <c r="OCD22" s="18" t="s">
        <v>255</v>
      </c>
      <c r="OCE22" s="18" t="s">
        <v>255</v>
      </c>
      <c r="OCF22" s="18" t="s">
        <v>255</v>
      </c>
      <c r="OCG22" s="18" t="s">
        <v>255</v>
      </c>
      <c r="OCH22" s="18" t="s">
        <v>255</v>
      </c>
      <c r="OCI22" s="18" t="s">
        <v>255</v>
      </c>
      <c r="OCJ22" s="18" t="s">
        <v>255</v>
      </c>
      <c r="OCK22" s="18" t="s">
        <v>255</v>
      </c>
      <c r="OCL22" s="18" t="s">
        <v>255</v>
      </c>
      <c r="OCM22" s="18" t="s">
        <v>255</v>
      </c>
      <c r="OCN22" s="18" t="s">
        <v>255</v>
      </c>
      <c r="OCO22" s="18" t="s">
        <v>255</v>
      </c>
      <c r="OCP22" s="18" t="s">
        <v>255</v>
      </c>
      <c r="OCQ22" s="18" t="s">
        <v>255</v>
      </c>
      <c r="OCR22" s="18" t="s">
        <v>255</v>
      </c>
      <c r="OCS22" s="18" t="s">
        <v>255</v>
      </c>
      <c r="OCT22" s="18" t="s">
        <v>255</v>
      </c>
      <c r="OCU22" s="18" t="s">
        <v>255</v>
      </c>
      <c r="OCV22" s="18" t="s">
        <v>255</v>
      </c>
      <c r="OCW22" s="18" t="s">
        <v>255</v>
      </c>
      <c r="OCX22" s="18" t="s">
        <v>255</v>
      </c>
      <c r="OCY22" s="18" t="s">
        <v>255</v>
      </c>
      <c r="OCZ22" s="18" t="s">
        <v>255</v>
      </c>
      <c r="ODA22" s="18" t="s">
        <v>255</v>
      </c>
      <c r="ODB22" s="18" t="s">
        <v>255</v>
      </c>
      <c r="ODC22" s="18" t="s">
        <v>255</v>
      </c>
      <c r="ODD22" s="18" t="s">
        <v>255</v>
      </c>
      <c r="ODE22" s="18" t="s">
        <v>255</v>
      </c>
      <c r="ODF22" s="18" t="s">
        <v>255</v>
      </c>
      <c r="ODG22" s="18" t="s">
        <v>255</v>
      </c>
      <c r="ODH22" s="18" t="s">
        <v>255</v>
      </c>
      <c r="ODI22" s="18" t="s">
        <v>255</v>
      </c>
      <c r="ODJ22" s="18" t="s">
        <v>255</v>
      </c>
      <c r="ODK22" s="18" t="s">
        <v>255</v>
      </c>
      <c r="ODL22" s="18" t="s">
        <v>255</v>
      </c>
      <c r="ODM22" s="18" t="s">
        <v>255</v>
      </c>
      <c r="ODN22" s="18" t="s">
        <v>255</v>
      </c>
      <c r="ODO22" s="18" t="s">
        <v>255</v>
      </c>
      <c r="ODP22" s="18" t="s">
        <v>255</v>
      </c>
      <c r="ODQ22" s="18" t="s">
        <v>255</v>
      </c>
      <c r="ODR22" s="18" t="s">
        <v>255</v>
      </c>
      <c r="ODS22" s="18" t="s">
        <v>255</v>
      </c>
      <c r="ODT22" s="18" t="s">
        <v>255</v>
      </c>
      <c r="ODU22" s="18" t="s">
        <v>255</v>
      </c>
      <c r="ODV22" s="18" t="s">
        <v>255</v>
      </c>
      <c r="ODW22" s="18" t="s">
        <v>255</v>
      </c>
      <c r="ODX22" s="18" t="s">
        <v>255</v>
      </c>
      <c r="ODY22" s="18" t="s">
        <v>255</v>
      </c>
      <c r="ODZ22" s="18" t="s">
        <v>255</v>
      </c>
      <c r="OEA22" s="18" t="s">
        <v>255</v>
      </c>
      <c r="OEB22" s="18" t="s">
        <v>255</v>
      </c>
      <c r="OEC22" s="18" t="s">
        <v>255</v>
      </c>
      <c r="OED22" s="18" t="s">
        <v>255</v>
      </c>
      <c r="OEE22" s="18" t="s">
        <v>255</v>
      </c>
      <c r="OEF22" s="18" t="s">
        <v>255</v>
      </c>
      <c r="OEG22" s="18" t="s">
        <v>255</v>
      </c>
      <c r="OEH22" s="18" t="s">
        <v>255</v>
      </c>
      <c r="OEI22" s="18" t="s">
        <v>255</v>
      </c>
      <c r="OEJ22" s="18" t="s">
        <v>255</v>
      </c>
      <c r="OEK22" s="18" t="s">
        <v>255</v>
      </c>
      <c r="OEL22" s="18" t="s">
        <v>255</v>
      </c>
      <c r="OEM22" s="18" t="s">
        <v>255</v>
      </c>
      <c r="OEN22" s="18" t="s">
        <v>255</v>
      </c>
      <c r="OEO22" s="18" t="s">
        <v>255</v>
      </c>
      <c r="OEP22" s="18" t="s">
        <v>255</v>
      </c>
      <c r="OEQ22" s="18" t="s">
        <v>255</v>
      </c>
      <c r="OER22" s="18" t="s">
        <v>255</v>
      </c>
      <c r="OES22" s="18" t="s">
        <v>255</v>
      </c>
      <c r="OET22" s="18" t="s">
        <v>255</v>
      </c>
      <c r="OEU22" s="18" t="s">
        <v>255</v>
      </c>
      <c r="OEV22" s="18" t="s">
        <v>255</v>
      </c>
      <c r="OEW22" s="18" t="s">
        <v>255</v>
      </c>
      <c r="OEX22" s="18" t="s">
        <v>255</v>
      </c>
      <c r="OEY22" s="18" t="s">
        <v>255</v>
      </c>
      <c r="OEZ22" s="18" t="s">
        <v>255</v>
      </c>
      <c r="OFA22" s="18" t="s">
        <v>255</v>
      </c>
      <c r="OFB22" s="18" t="s">
        <v>255</v>
      </c>
      <c r="OFC22" s="18" t="s">
        <v>255</v>
      </c>
      <c r="OFD22" s="18" t="s">
        <v>255</v>
      </c>
      <c r="OFE22" s="18" t="s">
        <v>255</v>
      </c>
      <c r="OFF22" s="18" t="s">
        <v>255</v>
      </c>
      <c r="OFG22" s="18" t="s">
        <v>255</v>
      </c>
      <c r="OFH22" s="18" t="s">
        <v>255</v>
      </c>
      <c r="OFI22" s="18" t="s">
        <v>255</v>
      </c>
      <c r="OFJ22" s="18" t="s">
        <v>255</v>
      </c>
      <c r="OFK22" s="18" t="s">
        <v>255</v>
      </c>
      <c r="OFL22" s="18" t="s">
        <v>255</v>
      </c>
      <c r="OFM22" s="18" t="s">
        <v>255</v>
      </c>
      <c r="OFN22" s="18" t="s">
        <v>255</v>
      </c>
      <c r="OFO22" s="18" t="s">
        <v>255</v>
      </c>
      <c r="OFP22" s="18" t="s">
        <v>255</v>
      </c>
      <c r="OFQ22" s="18" t="s">
        <v>255</v>
      </c>
      <c r="OFR22" s="18" t="s">
        <v>255</v>
      </c>
      <c r="OFS22" s="18" t="s">
        <v>255</v>
      </c>
      <c r="OFT22" s="18" t="s">
        <v>255</v>
      </c>
      <c r="OFU22" s="18" t="s">
        <v>255</v>
      </c>
      <c r="OFV22" s="18" t="s">
        <v>255</v>
      </c>
      <c r="OFW22" s="18" t="s">
        <v>255</v>
      </c>
      <c r="OFX22" s="18" t="s">
        <v>255</v>
      </c>
      <c r="OFY22" s="18" t="s">
        <v>255</v>
      </c>
      <c r="OFZ22" s="18" t="s">
        <v>255</v>
      </c>
      <c r="OGA22" s="18" t="s">
        <v>255</v>
      </c>
      <c r="OGB22" s="18" t="s">
        <v>255</v>
      </c>
      <c r="OGC22" s="18" t="s">
        <v>255</v>
      </c>
      <c r="OGD22" s="18" t="s">
        <v>255</v>
      </c>
      <c r="OGE22" s="18" t="s">
        <v>255</v>
      </c>
      <c r="OGF22" s="18" t="s">
        <v>255</v>
      </c>
      <c r="OGG22" s="18" t="s">
        <v>255</v>
      </c>
      <c r="OGH22" s="18" t="s">
        <v>255</v>
      </c>
      <c r="OGI22" s="18" t="s">
        <v>255</v>
      </c>
      <c r="OGJ22" s="18" t="s">
        <v>255</v>
      </c>
      <c r="OGK22" s="18" t="s">
        <v>255</v>
      </c>
      <c r="OGL22" s="18" t="s">
        <v>255</v>
      </c>
      <c r="OGM22" s="18" t="s">
        <v>255</v>
      </c>
      <c r="OGN22" s="18" t="s">
        <v>255</v>
      </c>
      <c r="OGO22" s="18" t="s">
        <v>255</v>
      </c>
      <c r="OGP22" s="18" t="s">
        <v>255</v>
      </c>
      <c r="OGQ22" s="18" t="s">
        <v>255</v>
      </c>
      <c r="OGR22" s="18" t="s">
        <v>255</v>
      </c>
      <c r="OGS22" s="18" t="s">
        <v>255</v>
      </c>
      <c r="OGT22" s="18" t="s">
        <v>255</v>
      </c>
      <c r="OGU22" s="18" t="s">
        <v>255</v>
      </c>
      <c r="OGV22" s="18" t="s">
        <v>255</v>
      </c>
      <c r="OGW22" s="18" t="s">
        <v>255</v>
      </c>
      <c r="OGX22" s="18" t="s">
        <v>255</v>
      </c>
      <c r="OGY22" s="18" t="s">
        <v>255</v>
      </c>
      <c r="OGZ22" s="18" t="s">
        <v>255</v>
      </c>
      <c r="OHA22" s="18" t="s">
        <v>255</v>
      </c>
      <c r="OHB22" s="18" t="s">
        <v>255</v>
      </c>
      <c r="OHC22" s="18" t="s">
        <v>255</v>
      </c>
      <c r="OHD22" s="18" t="s">
        <v>255</v>
      </c>
      <c r="OHE22" s="18" t="s">
        <v>255</v>
      </c>
      <c r="OHF22" s="18" t="s">
        <v>255</v>
      </c>
      <c r="OHG22" s="18" t="s">
        <v>255</v>
      </c>
      <c r="OHH22" s="18" t="s">
        <v>255</v>
      </c>
      <c r="OHI22" s="18" t="s">
        <v>255</v>
      </c>
      <c r="OHJ22" s="18" t="s">
        <v>255</v>
      </c>
      <c r="OHK22" s="18" t="s">
        <v>255</v>
      </c>
      <c r="OHL22" s="18" t="s">
        <v>255</v>
      </c>
      <c r="OHM22" s="18" t="s">
        <v>255</v>
      </c>
      <c r="OHN22" s="18" t="s">
        <v>255</v>
      </c>
      <c r="OHO22" s="18" t="s">
        <v>255</v>
      </c>
      <c r="OHP22" s="18" t="s">
        <v>255</v>
      </c>
      <c r="OHQ22" s="18" t="s">
        <v>255</v>
      </c>
      <c r="OHR22" s="18" t="s">
        <v>255</v>
      </c>
      <c r="OHS22" s="18" t="s">
        <v>255</v>
      </c>
      <c r="OHT22" s="18" t="s">
        <v>255</v>
      </c>
      <c r="OHU22" s="18" t="s">
        <v>255</v>
      </c>
      <c r="OHV22" s="18" t="s">
        <v>255</v>
      </c>
      <c r="OHW22" s="18" t="s">
        <v>255</v>
      </c>
      <c r="OHX22" s="18" t="s">
        <v>255</v>
      </c>
      <c r="OHY22" s="18" t="s">
        <v>255</v>
      </c>
      <c r="OHZ22" s="18" t="s">
        <v>255</v>
      </c>
      <c r="OIA22" s="18" t="s">
        <v>255</v>
      </c>
      <c r="OIB22" s="18" t="s">
        <v>255</v>
      </c>
      <c r="OIC22" s="18" t="s">
        <v>255</v>
      </c>
      <c r="OID22" s="18" t="s">
        <v>255</v>
      </c>
      <c r="OIE22" s="18" t="s">
        <v>255</v>
      </c>
      <c r="OIF22" s="18" t="s">
        <v>255</v>
      </c>
      <c r="OIG22" s="18" t="s">
        <v>255</v>
      </c>
      <c r="OIH22" s="18" t="s">
        <v>255</v>
      </c>
      <c r="OII22" s="18" t="s">
        <v>255</v>
      </c>
      <c r="OIJ22" s="18" t="s">
        <v>255</v>
      </c>
      <c r="OIK22" s="18" t="s">
        <v>255</v>
      </c>
      <c r="OIL22" s="18" t="s">
        <v>255</v>
      </c>
      <c r="OIM22" s="18" t="s">
        <v>255</v>
      </c>
      <c r="OIN22" s="18" t="s">
        <v>255</v>
      </c>
      <c r="OIO22" s="18" t="s">
        <v>255</v>
      </c>
      <c r="OIP22" s="18" t="s">
        <v>255</v>
      </c>
      <c r="OIQ22" s="18" t="s">
        <v>255</v>
      </c>
      <c r="OIR22" s="18" t="s">
        <v>255</v>
      </c>
      <c r="OIS22" s="18" t="s">
        <v>255</v>
      </c>
      <c r="OIT22" s="18" t="s">
        <v>255</v>
      </c>
      <c r="OIU22" s="18" t="s">
        <v>255</v>
      </c>
      <c r="OIV22" s="18" t="s">
        <v>255</v>
      </c>
      <c r="OIW22" s="18" t="s">
        <v>255</v>
      </c>
      <c r="OIX22" s="18" t="s">
        <v>255</v>
      </c>
      <c r="OIY22" s="18" t="s">
        <v>255</v>
      </c>
      <c r="OIZ22" s="18" t="s">
        <v>255</v>
      </c>
      <c r="OJA22" s="18" t="s">
        <v>255</v>
      </c>
      <c r="OJB22" s="18" t="s">
        <v>255</v>
      </c>
      <c r="OJC22" s="18" t="s">
        <v>255</v>
      </c>
      <c r="OJD22" s="18" t="s">
        <v>255</v>
      </c>
      <c r="OJE22" s="18" t="s">
        <v>255</v>
      </c>
      <c r="OJF22" s="18" t="s">
        <v>255</v>
      </c>
      <c r="OJG22" s="18" t="s">
        <v>255</v>
      </c>
      <c r="OJH22" s="18" t="s">
        <v>255</v>
      </c>
      <c r="OJI22" s="18" t="s">
        <v>255</v>
      </c>
      <c r="OJJ22" s="18" t="s">
        <v>255</v>
      </c>
      <c r="OJK22" s="18" t="s">
        <v>255</v>
      </c>
      <c r="OJL22" s="18" t="s">
        <v>255</v>
      </c>
      <c r="OJM22" s="18" t="s">
        <v>255</v>
      </c>
      <c r="OJN22" s="18" t="s">
        <v>255</v>
      </c>
      <c r="OJO22" s="18" t="s">
        <v>255</v>
      </c>
      <c r="OJP22" s="18" t="s">
        <v>255</v>
      </c>
      <c r="OJQ22" s="18" t="s">
        <v>255</v>
      </c>
      <c r="OJR22" s="18" t="s">
        <v>255</v>
      </c>
      <c r="OJS22" s="18" t="s">
        <v>255</v>
      </c>
      <c r="OJT22" s="18" t="s">
        <v>255</v>
      </c>
      <c r="OJU22" s="18" t="s">
        <v>255</v>
      </c>
      <c r="OJV22" s="18" t="s">
        <v>255</v>
      </c>
      <c r="OJW22" s="18" t="s">
        <v>255</v>
      </c>
      <c r="OJX22" s="18" t="s">
        <v>255</v>
      </c>
      <c r="OJY22" s="18" t="s">
        <v>255</v>
      </c>
      <c r="OJZ22" s="18" t="s">
        <v>255</v>
      </c>
      <c r="OKA22" s="18" t="s">
        <v>255</v>
      </c>
      <c r="OKB22" s="18" t="s">
        <v>255</v>
      </c>
      <c r="OKC22" s="18" t="s">
        <v>255</v>
      </c>
      <c r="OKD22" s="18" t="s">
        <v>255</v>
      </c>
      <c r="OKE22" s="18" t="s">
        <v>255</v>
      </c>
      <c r="OKF22" s="18" t="s">
        <v>255</v>
      </c>
      <c r="OKG22" s="18" t="s">
        <v>255</v>
      </c>
      <c r="OKH22" s="18" t="s">
        <v>255</v>
      </c>
      <c r="OKI22" s="18" t="s">
        <v>255</v>
      </c>
      <c r="OKJ22" s="18" t="s">
        <v>255</v>
      </c>
      <c r="OKK22" s="18" t="s">
        <v>255</v>
      </c>
      <c r="OKL22" s="18" t="s">
        <v>255</v>
      </c>
      <c r="OKM22" s="18" t="s">
        <v>255</v>
      </c>
      <c r="OKN22" s="18" t="s">
        <v>255</v>
      </c>
      <c r="OKO22" s="18" t="s">
        <v>255</v>
      </c>
      <c r="OKP22" s="18" t="s">
        <v>255</v>
      </c>
      <c r="OKQ22" s="18" t="s">
        <v>255</v>
      </c>
      <c r="OKR22" s="18" t="s">
        <v>255</v>
      </c>
      <c r="OKS22" s="18" t="s">
        <v>255</v>
      </c>
      <c r="OKT22" s="18" t="s">
        <v>255</v>
      </c>
      <c r="OKU22" s="18" t="s">
        <v>255</v>
      </c>
      <c r="OKV22" s="18" t="s">
        <v>255</v>
      </c>
      <c r="OKW22" s="18" t="s">
        <v>255</v>
      </c>
      <c r="OKX22" s="18" t="s">
        <v>255</v>
      </c>
      <c r="OKY22" s="18" t="s">
        <v>255</v>
      </c>
      <c r="OKZ22" s="18" t="s">
        <v>255</v>
      </c>
      <c r="OLA22" s="18" t="s">
        <v>255</v>
      </c>
      <c r="OLB22" s="18" t="s">
        <v>255</v>
      </c>
      <c r="OLC22" s="18" t="s">
        <v>255</v>
      </c>
      <c r="OLD22" s="18" t="s">
        <v>255</v>
      </c>
      <c r="OLE22" s="18" t="s">
        <v>255</v>
      </c>
      <c r="OLF22" s="18" t="s">
        <v>255</v>
      </c>
      <c r="OLG22" s="18" t="s">
        <v>255</v>
      </c>
      <c r="OLH22" s="18" t="s">
        <v>255</v>
      </c>
      <c r="OLI22" s="18" t="s">
        <v>255</v>
      </c>
      <c r="OLJ22" s="18" t="s">
        <v>255</v>
      </c>
      <c r="OLK22" s="18" t="s">
        <v>255</v>
      </c>
      <c r="OLL22" s="18" t="s">
        <v>255</v>
      </c>
      <c r="OLM22" s="18" t="s">
        <v>255</v>
      </c>
      <c r="OLN22" s="18" t="s">
        <v>255</v>
      </c>
      <c r="OLO22" s="18" t="s">
        <v>255</v>
      </c>
      <c r="OLP22" s="18" t="s">
        <v>255</v>
      </c>
      <c r="OLQ22" s="18" t="s">
        <v>255</v>
      </c>
      <c r="OLR22" s="18" t="s">
        <v>255</v>
      </c>
      <c r="OLS22" s="18" t="s">
        <v>255</v>
      </c>
      <c r="OLT22" s="18" t="s">
        <v>255</v>
      </c>
      <c r="OLU22" s="18" t="s">
        <v>255</v>
      </c>
      <c r="OLV22" s="18" t="s">
        <v>255</v>
      </c>
      <c r="OLW22" s="18" t="s">
        <v>255</v>
      </c>
      <c r="OLX22" s="18" t="s">
        <v>255</v>
      </c>
      <c r="OLY22" s="18" t="s">
        <v>255</v>
      </c>
      <c r="OLZ22" s="18" t="s">
        <v>255</v>
      </c>
      <c r="OMA22" s="18" t="s">
        <v>255</v>
      </c>
      <c r="OMB22" s="18" t="s">
        <v>255</v>
      </c>
      <c r="OMC22" s="18" t="s">
        <v>255</v>
      </c>
      <c r="OMD22" s="18" t="s">
        <v>255</v>
      </c>
      <c r="OME22" s="18" t="s">
        <v>255</v>
      </c>
      <c r="OMF22" s="18" t="s">
        <v>255</v>
      </c>
      <c r="OMG22" s="18" t="s">
        <v>255</v>
      </c>
      <c r="OMH22" s="18" t="s">
        <v>255</v>
      </c>
      <c r="OMI22" s="18" t="s">
        <v>255</v>
      </c>
      <c r="OMJ22" s="18" t="s">
        <v>255</v>
      </c>
      <c r="OMK22" s="18" t="s">
        <v>255</v>
      </c>
      <c r="OML22" s="18" t="s">
        <v>255</v>
      </c>
      <c r="OMM22" s="18" t="s">
        <v>255</v>
      </c>
      <c r="OMN22" s="18" t="s">
        <v>255</v>
      </c>
      <c r="OMO22" s="18" t="s">
        <v>255</v>
      </c>
      <c r="OMP22" s="18" t="s">
        <v>255</v>
      </c>
      <c r="OMQ22" s="18" t="s">
        <v>255</v>
      </c>
      <c r="OMR22" s="18" t="s">
        <v>255</v>
      </c>
      <c r="OMS22" s="18" t="s">
        <v>255</v>
      </c>
      <c r="OMT22" s="18" t="s">
        <v>255</v>
      </c>
      <c r="OMU22" s="18" t="s">
        <v>255</v>
      </c>
      <c r="OMV22" s="18" t="s">
        <v>255</v>
      </c>
      <c r="OMW22" s="18" t="s">
        <v>255</v>
      </c>
      <c r="OMX22" s="18" t="s">
        <v>255</v>
      </c>
      <c r="OMY22" s="18" t="s">
        <v>255</v>
      </c>
      <c r="OMZ22" s="18" t="s">
        <v>255</v>
      </c>
      <c r="ONA22" s="18" t="s">
        <v>255</v>
      </c>
      <c r="ONB22" s="18" t="s">
        <v>255</v>
      </c>
      <c r="ONC22" s="18" t="s">
        <v>255</v>
      </c>
      <c r="OND22" s="18" t="s">
        <v>255</v>
      </c>
      <c r="ONE22" s="18" t="s">
        <v>255</v>
      </c>
      <c r="ONF22" s="18" t="s">
        <v>255</v>
      </c>
      <c r="ONG22" s="18" t="s">
        <v>255</v>
      </c>
      <c r="ONH22" s="18" t="s">
        <v>255</v>
      </c>
      <c r="ONI22" s="18" t="s">
        <v>255</v>
      </c>
      <c r="ONJ22" s="18" t="s">
        <v>255</v>
      </c>
      <c r="ONK22" s="18" t="s">
        <v>255</v>
      </c>
      <c r="ONL22" s="18" t="s">
        <v>255</v>
      </c>
      <c r="ONM22" s="18" t="s">
        <v>255</v>
      </c>
      <c r="ONN22" s="18" t="s">
        <v>255</v>
      </c>
      <c r="ONO22" s="18" t="s">
        <v>255</v>
      </c>
      <c r="ONP22" s="18" t="s">
        <v>255</v>
      </c>
      <c r="ONQ22" s="18" t="s">
        <v>255</v>
      </c>
      <c r="ONR22" s="18" t="s">
        <v>255</v>
      </c>
      <c r="ONS22" s="18" t="s">
        <v>255</v>
      </c>
      <c r="ONT22" s="18" t="s">
        <v>255</v>
      </c>
      <c r="ONU22" s="18" t="s">
        <v>255</v>
      </c>
      <c r="ONV22" s="18" t="s">
        <v>255</v>
      </c>
      <c r="ONW22" s="18" t="s">
        <v>255</v>
      </c>
      <c r="ONX22" s="18" t="s">
        <v>255</v>
      </c>
      <c r="ONY22" s="18" t="s">
        <v>255</v>
      </c>
      <c r="ONZ22" s="18" t="s">
        <v>255</v>
      </c>
      <c r="OOA22" s="18" t="s">
        <v>255</v>
      </c>
      <c r="OOB22" s="18" t="s">
        <v>255</v>
      </c>
      <c r="OOC22" s="18" t="s">
        <v>255</v>
      </c>
      <c r="OOD22" s="18" t="s">
        <v>255</v>
      </c>
      <c r="OOE22" s="18" t="s">
        <v>255</v>
      </c>
      <c r="OOF22" s="18" t="s">
        <v>255</v>
      </c>
      <c r="OOG22" s="18" t="s">
        <v>255</v>
      </c>
      <c r="OOH22" s="18" t="s">
        <v>255</v>
      </c>
      <c r="OOI22" s="18" t="s">
        <v>255</v>
      </c>
      <c r="OOJ22" s="18" t="s">
        <v>255</v>
      </c>
      <c r="OOK22" s="18" t="s">
        <v>255</v>
      </c>
      <c r="OOL22" s="18" t="s">
        <v>255</v>
      </c>
      <c r="OOM22" s="18" t="s">
        <v>255</v>
      </c>
      <c r="OON22" s="18" t="s">
        <v>255</v>
      </c>
      <c r="OOO22" s="18" t="s">
        <v>255</v>
      </c>
      <c r="OOP22" s="18" t="s">
        <v>255</v>
      </c>
      <c r="OOQ22" s="18" t="s">
        <v>255</v>
      </c>
      <c r="OOR22" s="18" t="s">
        <v>255</v>
      </c>
      <c r="OOS22" s="18" t="s">
        <v>255</v>
      </c>
      <c r="OOT22" s="18" t="s">
        <v>255</v>
      </c>
      <c r="OOU22" s="18" t="s">
        <v>255</v>
      </c>
      <c r="OOV22" s="18" t="s">
        <v>255</v>
      </c>
      <c r="OOW22" s="18" t="s">
        <v>255</v>
      </c>
      <c r="OOX22" s="18" t="s">
        <v>255</v>
      </c>
      <c r="OOY22" s="18" t="s">
        <v>255</v>
      </c>
      <c r="OOZ22" s="18" t="s">
        <v>255</v>
      </c>
      <c r="OPA22" s="18" t="s">
        <v>255</v>
      </c>
      <c r="OPB22" s="18" t="s">
        <v>255</v>
      </c>
      <c r="OPC22" s="18" t="s">
        <v>255</v>
      </c>
      <c r="OPD22" s="18" t="s">
        <v>255</v>
      </c>
      <c r="OPE22" s="18" t="s">
        <v>255</v>
      </c>
      <c r="OPF22" s="18" t="s">
        <v>255</v>
      </c>
      <c r="OPG22" s="18" t="s">
        <v>255</v>
      </c>
      <c r="OPH22" s="18" t="s">
        <v>255</v>
      </c>
      <c r="OPI22" s="18" t="s">
        <v>255</v>
      </c>
      <c r="OPJ22" s="18" t="s">
        <v>255</v>
      </c>
      <c r="OPK22" s="18" t="s">
        <v>255</v>
      </c>
      <c r="OPL22" s="18" t="s">
        <v>255</v>
      </c>
      <c r="OPM22" s="18" t="s">
        <v>255</v>
      </c>
      <c r="OPN22" s="18" t="s">
        <v>255</v>
      </c>
      <c r="OPO22" s="18" t="s">
        <v>255</v>
      </c>
      <c r="OPP22" s="18" t="s">
        <v>255</v>
      </c>
      <c r="OPQ22" s="18" t="s">
        <v>255</v>
      </c>
      <c r="OPR22" s="18" t="s">
        <v>255</v>
      </c>
      <c r="OPS22" s="18" t="s">
        <v>255</v>
      </c>
      <c r="OPT22" s="18" t="s">
        <v>255</v>
      </c>
      <c r="OPU22" s="18" t="s">
        <v>255</v>
      </c>
      <c r="OPV22" s="18" t="s">
        <v>255</v>
      </c>
      <c r="OPW22" s="18" t="s">
        <v>255</v>
      </c>
      <c r="OPX22" s="18" t="s">
        <v>255</v>
      </c>
      <c r="OPY22" s="18" t="s">
        <v>255</v>
      </c>
      <c r="OPZ22" s="18" t="s">
        <v>255</v>
      </c>
      <c r="OQA22" s="18" t="s">
        <v>255</v>
      </c>
      <c r="OQB22" s="18" t="s">
        <v>255</v>
      </c>
      <c r="OQC22" s="18" t="s">
        <v>255</v>
      </c>
      <c r="OQD22" s="18" t="s">
        <v>255</v>
      </c>
      <c r="OQE22" s="18" t="s">
        <v>255</v>
      </c>
      <c r="OQF22" s="18" t="s">
        <v>255</v>
      </c>
      <c r="OQG22" s="18" t="s">
        <v>255</v>
      </c>
      <c r="OQH22" s="18" t="s">
        <v>255</v>
      </c>
      <c r="OQI22" s="18" t="s">
        <v>255</v>
      </c>
      <c r="OQJ22" s="18" t="s">
        <v>255</v>
      </c>
      <c r="OQK22" s="18" t="s">
        <v>255</v>
      </c>
      <c r="OQL22" s="18" t="s">
        <v>255</v>
      </c>
      <c r="OQM22" s="18" t="s">
        <v>255</v>
      </c>
      <c r="OQN22" s="18" t="s">
        <v>255</v>
      </c>
      <c r="OQO22" s="18" t="s">
        <v>255</v>
      </c>
      <c r="OQP22" s="18" t="s">
        <v>255</v>
      </c>
      <c r="OQQ22" s="18" t="s">
        <v>255</v>
      </c>
      <c r="OQR22" s="18" t="s">
        <v>255</v>
      </c>
      <c r="OQS22" s="18" t="s">
        <v>255</v>
      </c>
      <c r="OQT22" s="18" t="s">
        <v>255</v>
      </c>
      <c r="OQU22" s="18" t="s">
        <v>255</v>
      </c>
      <c r="OQV22" s="18" t="s">
        <v>255</v>
      </c>
      <c r="OQW22" s="18" t="s">
        <v>255</v>
      </c>
      <c r="OQX22" s="18" t="s">
        <v>255</v>
      </c>
      <c r="OQY22" s="18" t="s">
        <v>255</v>
      </c>
      <c r="OQZ22" s="18" t="s">
        <v>255</v>
      </c>
      <c r="ORA22" s="18" t="s">
        <v>255</v>
      </c>
      <c r="ORB22" s="18" t="s">
        <v>255</v>
      </c>
      <c r="ORC22" s="18" t="s">
        <v>255</v>
      </c>
      <c r="ORD22" s="18" t="s">
        <v>255</v>
      </c>
      <c r="ORE22" s="18" t="s">
        <v>255</v>
      </c>
      <c r="ORF22" s="18" t="s">
        <v>255</v>
      </c>
      <c r="ORG22" s="18" t="s">
        <v>255</v>
      </c>
      <c r="ORH22" s="18" t="s">
        <v>255</v>
      </c>
      <c r="ORI22" s="18" t="s">
        <v>255</v>
      </c>
      <c r="ORJ22" s="18" t="s">
        <v>255</v>
      </c>
      <c r="ORK22" s="18" t="s">
        <v>255</v>
      </c>
      <c r="ORL22" s="18" t="s">
        <v>255</v>
      </c>
      <c r="ORM22" s="18" t="s">
        <v>255</v>
      </c>
      <c r="ORN22" s="18" t="s">
        <v>255</v>
      </c>
      <c r="ORO22" s="18" t="s">
        <v>255</v>
      </c>
      <c r="ORP22" s="18" t="s">
        <v>255</v>
      </c>
      <c r="ORQ22" s="18" t="s">
        <v>255</v>
      </c>
      <c r="ORR22" s="18" t="s">
        <v>255</v>
      </c>
      <c r="ORS22" s="18" t="s">
        <v>255</v>
      </c>
      <c r="ORT22" s="18" t="s">
        <v>255</v>
      </c>
      <c r="ORU22" s="18" t="s">
        <v>255</v>
      </c>
      <c r="ORV22" s="18" t="s">
        <v>255</v>
      </c>
      <c r="ORW22" s="18" t="s">
        <v>255</v>
      </c>
      <c r="ORX22" s="18" t="s">
        <v>255</v>
      </c>
      <c r="ORY22" s="18" t="s">
        <v>255</v>
      </c>
      <c r="ORZ22" s="18" t="s">
        <v>255</v>
      </c>
      <c r="OSA22" s="18" t="s">
        <v>255</v>
      </c>
      <c r="OSB22" s="18" t="s">
        <v>255</v>
      </c>
      <c r="OSC22" s="18" t="s">
        <v>255</v>
      </c>
      <c r="OSD22" s="18" t="s">
        <v>255</v>
      </c>
      <c r="OSE22" s="18" t="s">
        <v>255</v>
      </c>
      <c r="OSF22" s="18" t="s">
        <v>255</v>
      </c>
      <c r="OSG22" s="18" t="s">
        <v>255</v>
      </c>
      <c r="OSH22" s="18" t="s">
        <v>255</v>
      </c>
      <c r="OSI22" s="18" t="s">
        <v>255</v>
      </c>
      <c r="OSJ22" s="18" t="s">
        <v>255</v>
      </c>
      <c r="OSK22" s="18" t="s">
        <v>255</v>
      </c>
      <c r="OSL22" s="18" t="s">
        <v>255</v>
      </c>
      <c r="OSM22" s="18" t="s">
        <v>255</v>
      </c>
      <c r="OSN22" s="18" t="s">
        <v>255</v>
      </c>
      <c r="OSO22" s="18" t="s">
        <v>255</v>
      </c>
      <c r="OSP22" s="18" t="s">
        <v>255</v>
      </c>
      <c r="OSQ22" s="18" t="s">
        <v>255</v>
      </c>
      <c r="OSR22" s="18" t="s">
        <v>255</v>
      </c>
      <c r="OSS22" s="18" t="s">
        <v>255</v>
      </c>
      <c r="OST22" s="18" t="s">
        <v>255</v>
      </c>
      <c r="OSU22" s="18" t="s">
        <v>255</v>
      </c>
      <c r="OSV22" s="18" t="s">
        <v>255</v>
      </c>
      <c r="OSW22" s="18" t="s">
        <v>255</v>
      </c>
      <c r="OSX22" s="18" t="s">
        <v>255</v>
      </c>
      <c r="OSY22" s="18" t="s">
        <v>255</v>
      </c>
      <c r="OSZ22" s="18" t="s">
        <v>255</v>
      </c>
      <c r="OTA22" s="18" t="s">
        <v>255</v>
      </c>
      <c r="OTB22" s="18" t="s">
        <v>255</v>
      </c>
      <c r="OTC22" s="18" t="s">
        <v>255</v>
      </c>
      <c r="OTD22" s="18" t="s">
        <v>255</v>
      </c>
      <c r="OTE22" s="18" t="s">
        <v>255</v>
      </c>
      <c r="OTF22" s="18" t="s">
        <v>255</v>
      </c>
      <c r="OTG22" s="18" t="s">
        <v>255</v>
      </c>
      <c r="OTH22" s="18" t="s">
        <v>255</v>
      </c>
      <c r="OTI22" s="18" t="s">
        <v>255</v>
      </c>
      <c r="OTJ22" s="18" t="s">
        <v>255</v>
      </c>
      <c r="OTK22" s="18" t="s">
        <v>255</v>
      </c>
      <c r="OTL22" s="18" t="s">
        <v>255</v>
      </c>
      <c r="OTM22" s="18" t="s">
        <v>255</v>
      </c>
      <c r="OTN22" s="18" t="s">
        <v>255</v>
      </c>
      <c r="OTO22" s="18" t="s">
        <v>255</v>
      </c>
      <c r="OTP22" s="18" t="s">
        <v>255</v>
      </c>
      <c r="OTQ22" s="18" t="s">
        <v>255</v>
      </c>
      <c r="OTR22" s="18" t="s">
        <v>255</v>
      </c>
      <c r="OTS22" s="18" t="s">
        <v>255</v>
      </c>
      <c r="OTT22" s="18" t="s">
        <v>255</v>
      </c>
      <c r="OTU22" s="18" t="s">
        <v>255</v>
      </c>
      <c r="OTV22" s="18" t="s">
        <v>255</v>
      </c>
      <c r="OTW22" s="18" t="s">
        <v>255</v>
      </c>
      <c r="OTX22" s="18" t="s">
        <v>255</v>
      </c>
      <c r="OTY22" s="18" t="s">
        <v>255</v>
      </c>
      <c r="OTZ22" s="18" t="s">
        <v>255</v>
      </c>
      <c r="OUA22" s="18" t="s">
        <v>255</v>
      </c>
      <c r="OUB22" s="18" t="s">
        <v>255</v>
      </c>
      <c r="OUC22" s="18" t="s">
        <v>255</v>
      </c>
      <c r="OUD22" s="18" t="s">
        <v>255</v>
      </c>
      <c r="OUE22" s="18" t="s">
        <v>255</v>
      </c>
      <c r="OUF22" s="18" t="s">
        <v>255</v>
      </c>
      <c r="OUG22" s="18" t="s">
        <v>255</v>
      </c>
      <c r="OUH22" s="18" t="s">
        <v>255</v>
      </c>
      <c r="OUI22" s="18" t="s">
        <v>255</v>
      </c>
      <c r="OUJ22" s="18" t="s">
        <v>255</v>
      </c>
      <c r="OUK22" s="18" t="s">
        <v>255</v>
      </c>
      <c r="OUL22" s="18" t="s">
        <v>255</v>
      </c>
      <c r="OUM22" s="18" t="s">
        <v>255</v>
      </c>
      <c r="OUN22" s="18" t="s">
        <v>255</v>
      </c>
      <c r="OUO22" s="18" t="s">
        <v>255</v>
      </c>
      <c r="OUP22" s="18" t="s">
        <v>255</v>
      </c>
      <c r="OUQ22" s="18" t="s">
        <v>255</v>
      </c>
      <c r="OUR22" s="18" t="s">
        <v>255</v>
      </c>
      <c r="OUS22" s="18" t="s">
        <v>255</v>
      </c>
      <c r="OUT22" s="18" t="s">
        <v>255</v>
      </c>
      <c r="OUU22" s="18" t="s">
        <v>255</v>
      </c>
      <c r="OUV22" s="18" t="s">
        <v>255</v>
      </c>
      <c r="OUW22" s="18" t="s">
        <v>255</v>
      </c>
      <c r="OUX22" s="18" t="s">
        <v>255</v>
      </c>
      <c r="OUY22" s="18" t="s">
        <v>255</v>
      </c>
      <c r="OUZ22" s="18" t="s">
        <v>255</v>
      </c>
      <c r="OVA22" s="18" t="s">
        <v>255</v>
      </c>
      <c r="OVB22" s="18" t="s">
        <v>255</v>
      </c>
      <c r="OVC22" s="18" t="s">
        <v>255</v>
      </c>
      <c r="OVD22" s="18" t="s">
        <v>255</v>
      </c>
      <c r="OVE22" s="18" t="s">
        <v>255</v>
      </c>
      <c r="OVF22" s="18" t="s">
        <v>255</v>
      </c>
      <c r="OVG22" s="18" t="s">
        <v>255</v>
      </c>
      <c r="OVH22" s="18" t="s">
        <v>255</v>
      </c>
      <c r="OVI22" s="18" t="s">
        <v>255</v>
      </c>
      <c r="OVJ22" s="18" t="s">
        <v>255</v>
      </c>
      <c r="OVK22" s="18" t="s">
        <v>255</v>
      </c>
      <c r="OVL22" s="18" t="s">
        <v>255</v>
      </c>
      <c r="OVM22" s="18" t="s">
        <v>255</v>
      </c>
      <c r="OVN22" s="18" t="s">
        <v>255</v>
      </c>
      <c r="OVO22" s="18" t="s">
        <v>255</v>
      </c>
      <c r="OVP22" s="18" t="s">
        <v>255</v>
      </c>
      <c r="OVQ22" s="18" t="s">
        <v>255</v>
      </c>
      <c r="OVR22" s="18" t="s">
        <v>255</v>
      </c>
      <c r="OVS22" s="18" t="s">
        <v>255</v>
      </c>
      <c r="OVT22" s="18" t="s">
        <v>255</v>
      </c>
      <c r="OVU22" s="18" t="s">
        <v>255</v>
      </c>
      <c r="OVV22" s="18" t="s">
        <v>255</v>
      </c>
      <c r="OVW22" s="18" t="s">
        <v>255</v>
      </c>
      <c r="OVX22" s="18" t="s">
        <v>255</v>
      </c>
      <c r="OVY22" s="18" t="s">
        <v>255</v>
      </c>
      <c r="OVZ22" s="18" t="s">
        <v>255</v>
      </c>
      <c r="OWA22" s="18" t="s">
        <v>255</v>
      </c>
      <c r="OWB22" s="18" t="s">
        <v>255</v>
      </c>
      <c r="OWC22" s="18" t="s">
        <v>255</v>
      </c>
      <c r="OWD22" s="18" t="s">
        <v>255</v>
      </c>
      <c r="OWE22" s="18" t="s">
        <v>255</v>
      </c>
      <c r="OWF22" s="18" t="s">
        <v>255</v>
      </c>
      <c r="OWG22" s="18" t="s">
        <v>255</v>
      </c>
      <c r="OWH22" s="18" t="s">
        <v>255</v>
      </c>
      <c r="OWI22" s="18" t="s">
        <v>255</v>
      </c>
      <c r="OWJ22" s="18" t="s">
        <v>255</v>
      </c>
      <c r="OWK22" s="18" t="s">
        <v>255</v>
      </c>
      <c r="OWL22" s="18" t="s">
        <v>255</v>
      </c>
      <c r="OWM22" s="18" t="s">
        <v>255</v>
      </c>
      <c r="OWN22" s="18" t="s">
        <v>255</v>
      </c>
      <c r="OWO22" s="18" t="s">
        <v>255</v>
      </c>
      <c r="OWP22" s="18" t="s">
        <v>255</v>
      </c>
      <c r="OWQ22" s="18" t="s">
        <v>255</v>
      </c>
      <c r="OWR22" s="18" t="s">
        <v>255</v>
      </c>
      <c r="OWS22" s="18" t="s">
        <v>255</v>
      </c>
      <c r="OWT22" s="18" t="s">
        <v>255</v>
      </c>
      <c r="OWU22" s="18" t="s">
        <v>255</v>
      </c>
      <c r="OWV22" s="18" t="s">
        <v>255</v>
      </c>
      <c r="OWW22" s="18" t="s">
        <v>255</v>
      </c>
      <c r="OWX22" s="18" t="s">
        <v>255</v>
      </c>
      <c r="OWY22" s="18" t="s">
        <v>255</v>
      </c>
      <c r="OWZ22" s="18" t="s">
        <v>255</v>
      </c>
      <c r="OXA22" s="18" t="s">
        <v>255</v>
      </c>
      <c r="OXB22" s="18" t="s">
        <v>255</v>
      </c>
      <c r="OXC22" s="18" t="s">
        <v>255</v>
      </c>
      <c r="OXD22" s="18" t="s">
        <v>255</v>
      </c>
      <c r="OXE22" s="18" t="s">
        <v>255</v>
      </c>
      <c r="OXF22" s="18" t="s">
        <v>255</v>
      </c>
      <c r="OXG22" s="18" t="s">
        <v>255</v>
      </c>
      <c r="OXH22" s="18" t="s">
        <v>255</v>
      </c>
      <c r="OXI22" s="18" t="s">
        <v>255</v>
      </c>
      <c r="OXJ22" s="18" t="s">
        <v>255</v>
      </c>
      <c r="OXK22" s="18" t="s">
        <v>255</v>
      </c>
      <c r="OXL22" s="18" t="s">
        <v>255</v>
      </c>
      <c r="OXM22" s="18" t="s">
        <v>255</v>
      </c>
      <c r="OXN22" s="18" t="s">
        <v>255</v>
      </c>
      <c r="OXO22" s="18" t="s">
        <v>255</v>
      </c>
      <c r="OXP22" s="18" t="s">
        <v>255</v>
      </c>
      <c r="OXQ22" s="18" t="s">
        <v>255</v>
      </c>
      <c r="OXR22" s="18" t="s">
        <v>255</v>
      </c>
      <c r="OXS22" s="18" t="s">
        <v>255</v>
      </c>
      <c r="OXT22" s="18" t="s">
        <v>255</v>
      </c>
      <c r="OXU22" s="18" t="s">
        <v>255</v>
      </c>
      <c r="OXV22" s="18" t="s">
        <v>255</v>
      </c>
      <c r="OXW22" s="18" t="s">
        <v>255</v>
      </c>
      <c r="OXX22" s="18" t="s">
        <v>255</v>
      </c>
      <c r="OXY22" s="18" t="s">
        <v>255</v>
      </c>
      <c r="OXZ22" s="18" t="s">
        <v>255</v>
      </c>
      <c r="OYA22" s="18" t="s">
        <v>255</v>
      </c>
      <c r="OYB22" s="18" t="s">
        <v>255</v>
      </c>
      <c r="OYC22" s="18" t="s">
        <v>255</v>
      </c>
      <c r="OYD22" s="18" t="s">
        <v>255</v>
      </c>
      <c r="OYE22" s="18" t="s">
        <v>255</v>
      </c>
      <c r="OYF22" s="18" t="s">
        <v>255</v>
      </c>
      <c r="OYG22" s="18" t="s">
        <v>255</v>
      </c>
      <c r="OYH22" s="18" t="s">
        <v>255</v>
      </c>
      <c r="OYI22" s="18" t="s">
        <v>255</v>
      </c>
      <c r="OYJ22" s="18" t="s">
        <v>255</v>
      </c>
      <c r="OYK22" s="18" t="s">
        <v>255</v>
      </c>
      <c r="OYL22" s="18" t="s">
        <v>255</v>
      </c>
      <c r="OYM22" s="18" t="s">
        <v>255</v>
      </c>
      <c r="OYN22" s="18" t="s">
        <v>255</v>
      </c>
      <c r="OYO22" s="18" t="s">
        <v>255</v>
      </c>
      <c r="OYP22" s="18" t="s">
        <v>255</v>
      </c>
      <c r="OYQ22" s="18" t="s">
        <v>255</v>
      </c>
      <c r="OYR22" s="18" t="s">
        <v>255</v>
      </c>
      <c r="OYS22" s="18" t="s">
        <v>255</v>
      </c>
      <c r="OYT22" s="18" t="s">
        <v>255</v>
      </c>
      <c r="OYU22" s="18" t="s">
        <v>255</v>
      </c>
      <c r="OYV22" s="18" t="s">
        <v>255</v>
      </c>
      <c r="OYW22" s="18" t="s">
        <v>255</v>
      </c>
      <c r="OYX22" s="18" t="s">
        <v>255</v>
      </c>
      <c r="OYY22" s="18" t="s">
        <v>255</v>
      </c>
      <c r="OYZ22" s="18" t="s">
        <v>255</v>
      </c>
      <c r="OZA22" s="18" t="s">
        <v>255</v>
      </c>
      <c r="OZB22" s="18" t="s">
        <v>255</v>
      </c>
      <c r="OZC22" s="18" t="s">
        <v>255</v>
      </c>
      <c r="OZD22" s="18" t="s">
        <v>255</v>
      </c>
      <c r="OZE22" s="18" t="s">
        <v>255</v>
      </c>
      <c r="OZF22" s="18" t="s">
        <v>255</v>
      </c>
      <c r="OZG22" s="18" t="s">
        <v>255</v>
      </c>
      <c r="OZH22" s="18" t="s">
        <v>255</v>
      </c>
      <c r="OZI22" s="18" t="s">
        <v>255</v>
      </c>
      <c r="OZJ22" s="18" t="s">
        <v>255</v>
      </c>
      <c r="OZK22" s="18" t="s">
        <v>255</v>
      </c>
      <c r="OZL22" s="18" t="s">
        <v>255</v>
      </c>
      <c r="OZM22" s="18" t="s">
        <v>255</v>
      </c>
      <c r="OZN22" s="18" t="s">
        <v>255</v>
      </c>
      <c r="OZO22" s="18" t="s">
        <v>255</v>
      </c>
      <c r="OZP22" s="18" t="s">
        <v>255</v>
      </c>
      <c r="OZQ22" s="18" t="s">
        <v>255</v>
      </c>
      <c r="OZR22" s="18" t="s">
        <v>255</v>
      </c>
      <c r="OZS22" s="18" t="s">
        <v>255</v>
      </c>
      <c r="OZT22" s="18" t="s">
        <v>255</v>
      </c>
      <c r="OZU22" s="18" t="s">
        <v>255</v>
      </c>
      <c r="OZV22" s="18" t="s">
        <v>255</v>
      </c>
      <c r="OZW22" s="18" t="s">
        <v>255</v>
      </c>
      <c r="OZX22" s="18" t="s">
        <v>255</v>
      </c>
      <c r="OZY22" s="18" t="s">
        <v>255</v>
      </c>
      <c r="OZZ22" s="18" t="s">
        <v>255</v>
      </c>
      <c r="PAA22" s="18" t="s">
        <v>255</v>
      </c>
      <c r="PAB22" s="18" t="s">
        <v>255</v>
      </c>
      <c r="PAC22" s="18" t="s">
        <v>255</v>
      </c>
      <c r="PAD22" s="18" t="s">
        <v>255</v>
      </c>
      <c r="PAE22" s="18" t="s">
        <v>255</v>
      </c>
      <c r="PAF22" s="18" t="s">
        <v>255</v>
      </c>
      <c r="PAG22" s="18" t="s">
        <v>255</v>
      </c>
      <c r="PAH22" s="18" t="s">
        <v>255</v>
      </c>
      <c r="PAI22" s="18" t="s">
        <v>255</v>
      </c>
      <c r="PAJ22" s="18" t="s">
        <v>255</v>
      </c>
      <c r="PAK22" s="18" t="s">
        <v>255</v>
      </c>
      <c r="PAL22" s="18" t="s">
        <v>255</v>
      </c>
      <c r="PAM22" s="18" t="s">
        <v>255</v>
      </c>
      <c r="PAN22" s="18" t="s">
        <v>255</v>
      </c>
      <c r="PAO22" s="18" t="s">
        <v>255</v>
      </c>
      <c r="PAP22" s="18" t="s">
        <v>255</v>
      </c>
      <c r="PAQ22" s="18" t="s">
        <v>255</v>
      </c>
      <c r="PAR22" s="18" t="s">
        <v>255</v>
      </c>
      <c r="PAS22" s="18" t="s">
        <v>255</v>
      </c>
      <c r="PAT22" s="18" t="s">
        <v>255</v>
      </c>
      <c r="PAU22" s="18" t="s">
        <v>255</v>
      </c>
      <c r="PAV22" s="18" t="s">
        <v>255</v>
      </c>
      <c r="PAW22" s="18" t="s">
        <v>255</v>
      </c>
      <c r="PAX22" s="18" t="s">
        <v>255</v>
      </c>
      <c r="PAY22" s="18" t="s">
        <v>255</v>
      </c>
      <c r="PAZ22" s="18" t="s">
        <v>255</v>
      </c>
      <c r="PBA22" s="18" t="s">
        <v>255</v>
      </c>
      <c r="PBB22" s="18" t="s">
        <v>255</v>
      </c>
      <c r="PBC22" s="18" t="s">
        <v>255</v>
      </c>
      <c r="PBD22" s="18" t="s">
        <v>255</v>
      </c>
      <c r="PBE22" s="18" t="s">
        <v>255</v>
      </c>
      <c r="PBF22" s="18" t="s">
        <v>255</v>
      </c>
      <c r="PBG22" s="18" t="s">
        <v>255</v>
      </c>
      <c r="PBH22" s="18" t="s">
        <v>255</v>
      </c>
      <c r="PBI22" s="18" t="s">
        <v>255</v>
      </c>
      <c r="PBJ22" s="18" t="s">
        <v>255</v>
      </c>
      <c r="PBK22" s="18" t="s">
        <v>255</v>
      </c>
      <c r="PBL22" s="18" t="s">
        <v>255</v>
      </c>
      <c r="PBM22" s="18" t="s">
        <v>255</v>
      </c>
      <c r="PBN22" s="18" t="s">
        <v>255</v>
      </c>
      <c r="PBO22" s="18" t="s">
        <v>255</v>
      </c>
      <c r="PBP22" s="18" t="s">
        <v>255</v>
      </c>
      <c r="PBQ22" s="18" t="s">
        <v>255</v>
      </c>
      <c r="PBR22" s="18" t="s">
        <v>255</v>
      </c>
      <c r="PBS22" s="18" t="s">
        <v>255</v>
      </c>
      <c r="PBT22" s="18" t="s">
        <v>255</v>
      </c>
      <c r="PBU22" s="18" t="s">
        <v>255</v>
      </c>
      <c r="PBV22" s="18" t="s">
        <v>255</v>
      </c>
      <c r="PBW22" s="18" t="s">
        <v>255</v>
      </c>
      <c r="PBX22" s="18" t="s">
        <v>255</v>
      </c>
      <c r="PBY22" s="18" t="s">
        <v>255</v>
      </c>
      <c r="PBZ22" s="18" t="s">
        <v>255</v>
      </c>
      <c r="PCA22" s="18" t="s">
        <v>255</v>
      </c>
      <c r="PCB22" s="18" t="s">
        <v>255</v>
      </c>
      <c r="PCC22" s="18" t="s">
        <v>255</v>
      </c>
      <c r="PCD22" s="18" t="s">
        <v>255</v>
      </c>
      <c r="PCE22" s="18" t="s">
        <v>255</v>
      </c>
      <c r="PCF22" s="18" t="s">
        <v>255</v>
      </c>
      <c r="PCG22" s="18" t="s">
        <v>255</v>
      </c>
      <c r="PCH22" s="18" t="s">
        <v>255</v>
      </c>
      <c r="PCI22" s="18" t="s">
        <v>255</v>
      </c>
      <c r="PCJ22" s="18" t="s">
        <v>255</v>
      </c>
      <c r="PCK22" s="18" t="s">
        <v>255</v>
      </c>
      <c r="PCL22" s="18" t="s">
        <v>255</v>
      </c>
      <c r="PCM22" s="18" t="s">
        <v>255</v>
      </c>
      <c r="PCN22" s="18" t="s">
        <v>255</v>
      </c>
      <c r="PCO22" s="18" t="s">
        <v>255</v>
      </c>
      <c r="PCP22" s="18" t="s">
        <v>255</v>
      </c>
      <c r="PCQ22" s="18" t="s">
        <v>255</v>
      </c>
      <c r="PCR22" s="18" t="s">
        <v>255</v>
      </c>
      <c r="PCS22" s="18" t="s">
        <v>255</v>
      </c>
      <c r="PCT22" s="18" t="s">
        <v>255</v>
      </c>
      <c r="PCU22" s="18" t="s">
        <v>255</v>
      </c>
      <c r="PCV22" s="18" t="s">
        <v>255</v>
      </c>
      <c r="PCW22" s="18" t="s">
        <v>255</v>
      </c>
      <c r="PCX22" s="18" t="s">
        <v>255</v>
      </c>
      <c r="PCY22" s="18" t="s">
        <v>255</v>
      </c>
      <c r="PCZ22" s="18" t="s">
        <v>255</v>
      </c>
      <c r="PDA22" s="18" t="s">
        <v>255</v>
      </c>
      <c r="PDB22" s="18" t="s">
        <v>255</v>
      </c>
      <c r="PDC22" s="18" t="s">
        <v>255</v>
      </c>
      <c r="PDD22" s="18" t="s">
        <v>255</v>
      </c>
      <c r="PDE22" s="18" t="s">
        <v>255</v>
      </c>
      <c r="PDF22" s="18" t="s">
        <v>255</v>
      </c>
      <c r="PDG22" s="18" t="s">
        <v>255</v>
      </c>
      <c r="PDH22" s="18" t="s">
        <v>255</v>
      </c>
      <c r="PDI22" s="18" t="s">
        <v>255</v>
      </c>
      <c r="PDJ22" s="18" t="s">
        <v>255</v>
      </c>
      <c r="PDK22" s="18" t="s">
        <v>255</v>
      </c>
      <c r="PDL22" s="18" t="s">
        <v>255</v>
      </c>
      <c r="PDM22" s="18" t="s">
        <v>255</v>
      </c>
      <c r="PDN22" s="18" t="s">
        <v>255</v>
      </c>
      <c r="PDO22" s="18" t="s">
        <v>255</v>
      </c>
      <c r="PDP22" s="18" t="s">
        <v>255</v>
      </c>
      <c r="PDQ22" s="18" t="s">
        <v>255</v>
      </c>
      <c r="PDR22" s="18" t="s">
        <v>255</v>
      </c>
      <c r="PDS22" s="18" t="s">
        <v>255</v>
      </c>
      <c r="PDT22" s="18" t="s">
        <v>255</v>
      </c>
      <c r="PDU22" s="18" t="s">
        <v>255</v>
      </c>
      <c r="PDV22" s="18" t="s">
        <v>255</v>
      </c>
      <c r="PDW22" s="18" t="s">
        <v>255</v>
      </c>
      <c r="PDX22" s="18" t="s">
        <v>255</v>
      </c>
      <c r="PDY22" s="18" t="s">
        <v>255</v>
      </c>
      <c r="PDZ22" s="18" t="s">
        <v>255</v>
      </c>
      <c r="PEA22" s="18" t="s">
        <v>255</v>
      </c>
      <c r="PEB22" s="18" t="s">
        <v>255</v>
      </c>
      <c r="PEC22" s="18" t="s">
        <v>255</v>
      </c>
      <c r="PED22" s="18" t="s">
        <v>255</v>
      </c>
      <c r="PEE22" s="18" t="s">
        <v>255</v>
      </c>
      <c r="PEF22" s="18" t="s">
        <v>255</v>
      </c>
      <c r="PEG22" s="18" t="s">
        <v>255</v>
      </c>
      <c r="PEH22" s="18" t="s">
        <v>255</v>
      </c>
      <c r="PEI22" s="18" t="s">
        <v>255</v>
      </c>
      <c r="PEJ22" s="18" t="s">
        <v>255</v>
      </c>
      <c r="PEK22" s="18" t="s">
        <v>255</v>
      </c>
      <c r="PEL22" s="18" t="s">
        <v>255</v>
      </c>
      <c r="PEM22" s="18" t="s">
        <v>255</v>
      </c>
      <c r="PEN22" s="18" t="s">
        <v>255</v>
      </c>
      <c r="PEO22" s="18" t="s">
        <v>255</v>
      </c>
      <c r="PEP22" s="18" t="s">
        <v>255</v>
      </c>
      <c r="PEQ22" s="18" t="s">
        <v>255</v>
      </c>
      <c r="PER22" s="18" t="s">
        <v>255</v>
      </c>
      <c r="PES22" s="18" t="s">
        <v>255</v>
      </c>
      <c r="PET22" s="18" t="s">
        <v>255</v>
      </c>
      <c r="PEU22" s="18" t="s">
        <v>255</v>
      </c>
      <c r="PEV22" s="18" t="s">
        <v>255</v>
      </c>
      <c r="PEW22" s="18" t="s">
        <v>255</v>
      </c>
      <c r="PEX22" s="18" t="s">
        <v>255</v>
      </c>
      <c r="PEY22" s="18" t="s">
        <v>255</v>
      </c>
      <c r="PEZ22" s="18" t="s">
        <v>255</v>
      </c>
      <c r="PFA22" s="18" t="s">
        <v>255</v>
      </c>
      <c r="PFB22" s="18" t="s">
        <v>255</v>
      </c>
      <c r="PFC22" s="18" t="s">
        <v>255</v>
      </c>
      <c r="PFD22" s="18" t="s">
        <v>255</v>
      </c>
      <c r="PFE22" s="18" t="s">
        <v>255</v>
      </c>
      <c r="PFF22" s="18" t="s">
        <v>255</v>
      </c>
      <c r="PFG22" s="18" t="s">
        <v>255</v>
      </c>
      <c r="PFH22" s="18" t="s">
        <v>255</v>
      </c>
      <c r="PFI22" s="18" t="s">
        <v>255</v>
      </c>
      <c r="PFJ22" s="18" t="s">
        <v>255</v>
      </c>
      <c r="PFK22" s="18" t="s">
        <v>255</v>
      </c>
      <c r="PFL22" s="18" t="s">
        <v>255</v>
      </c>
      <c r="PFM22" s="18" t="s">
        <v>255</v>
      </c>
      <c r="PFN22" s="18" t="s">
        <v>255</v>
      </c>
      <c r="PFO22" s="18" t="s">
        <v>255</v>
      </c>
      <c r="PFP22" s="18" t="s">
        <v>255</v>
      </c>
      <c r="PFQ22" s="18" t="s">
        <v>255</v>
      </c>
      <c r="PFR22" s="18" t="s">
        <v>255</v>
      </c>
      <c r="PFS22" s="18" t="s">
        <v>255</v>
      </c>
      <c r="PFT22" s="18" t="s">
        <v>255</v>
      </c>
      <c r="PFU22" s="18" t="s">
        <v>255</v>
      </c>
      <c r="PFV22" s="18" t="s">
        <v>255</v>
      </c>
      <c r="PFW22" s="18" t="s">
        <v>255</v>
      </c>
      <c r="PFX22" s="18" t="s">
        <v>255</v>
      </c>
      <c r="PFY22" s="18" t="s">
        <v>255</v>
      </c>
      <c r="PFZ22" s="18" t="s">
        <v>255</v>
      </c>
      <c r="PGA22" s="18" t="s">
        <v>255</v>
      </c>
      <c r="PGB22" s="18" t="s">
        <v>255</v>
      </c>
      <c r="PGC22" s="18" t="s">
        <v>255</v>
      </c>
      <c r="PGD22" s="18" t="s">
        <v>255</v>
      </c>
      <c r="PGE22" s="18" t="s">
        <v>255</v>
      </c>
      <c r="PGF22" s="18" t="s">
        <v>255</v>
      </c>
      <c r="PGG22" s="18" t="s">
        <v>255</v>
      </c>
      <c r="PGH22" s="18" t="s">
        <v>255</v>
      </c>
      <c r="PGI22" s="18" t="s">
        <v>255</v>
      </c>
      <c r="PGJ22" s="18" t="s">
        <v>255</v>
      </c>
      <c r="PGK22" s="18" t="s">
        <v>255</v>
      </c>
      <c r="PGL22" s="18" t="s">
        <v>255</v>
      </c>
      <c r="PGM22" s="18" t="s">
        <v>255</v>
      </c>
      <c r="PGN22" s="18" t="s">
        <v>255</v>
      </c>
      <c r="PGO22" s="18" t="s">
        <v>255</v>
      </c>
      <c r="PGP22" s="18" t="s">
        <v>255</v>
      </c>
      <c r="PGQ22" s="18" t="s">
        <v>255</v>
      </c>
      <c r="PGR22" s="18" t="s">
        <v>255</v>
      </c>
      <c r="PGS22" s="18" t="s">
        <v>255</v>
      </c>
      <c r="PGT22" s="18" t="s">
        <v>255</v>
      </c>
      <c r="PGU22" s="18" t="s">
        <v>255</v>
      </c>
      <c r="PGV22" s="18" t="s">
        <v>255</v>
      </c>
      <c r="PGW22" s="18" t="s">
        <v>255</v>
      </c>
      <c r="PGX22" s="18" t="s">
        <v>255</v>
      </c>
      <c r="PGY22" s="18" t="s">
        <v>255</v>
      </c>
      <c r="PGZ22" s="18" t="s">
        <v>255</v>
      </c>
      <c r="PHA22" s="18" t="s">
        <v>255</v>
      </c>
      <c r="PHB22" s="18" t="s">
        <v>255</v>
      </c>
      <c r="PHC22" s="18" t="s">
        <v>255</v>
      </c>
      <c r="PHD22" s="18" t="s">
        <v>255</v>
      </c>
      <c r="PHE22" s="18" t="s">
        <v>255</v>
      </c>
      <c r="PHF22" s="18" t="s">
        <v>255</v>
      </c>
      <c r="PHG22" s="18" t="s">
        <v>255</v>
      </c>
      <c r="PHH22" s="18" t="s">
        <v>255</v>
      </c>
      <c r="PHI22" s="18" t="s">
        <v>255</v>
      </c>
      <c r="PHJ22" s="18" t="s">
        <v>255</v>
      </c>
      <c r="PHK22" s="18" t="s">
        <v>255</v>
      </c>
      <c r="PHL22" s="18" t="s">
        <v>255</v>
      </c>
      <c r="PHM22" s="18" t="s">
        <v>255</v>
      </c>
      <c r="PHN22" s="18" t="s">
        <v>255</v>
      </c>
      <c r="PHO22" s="18" t="s">
        <v>255</v>
      </c>
      <c r="PHP22" s="18" t="s">
        <v>255</v>
      </c>
      <c r="PHQ22" s="18" t="s">
        <v>255</v>
      </c>
      <c r="PHR22" s="18" t="s">
        <v>255</v>
      </c>
      <c r="PHS22" s="18" t="s">
        <v>255</v>
      </c>
      <c r="PHT22" s="18" t="s">
        <v>255</v>
      </c>
      <c r="PHU22" s="18" t="s">
        <v>255</v>
      </c>
      <c r="PHV22" s="18" t="s">
        <v>255</v>
      </c>
      <c r="PHW22" s="18" t="s">
        <v>255</v>
      </c>
      <c r="PHX22" s="18" t="s">
        <v>255</v>
      </c>
      <c r="PHY22" s="18" t="s">
        <v>255</v>
      </c>
      <c r="PHZ22" s="18" t="s">
        <v>255</v>
      </c>
      <c r="PIA22" s="18" t="s">
        <v>255</v>
      </c>
      <c r="PIB22" s="18" t="s">
        <v>255</v>
      </c>
      <c r="PIC22" s="18" t="s">
        <v>255</v>
      </c>
      <c r="PID22" s="18" t="s">
        <v>255</v>
      </c>
      <c r="PIE22" s="18" t="s">
        <v>255</v>
      </c>
      <c r="PIF22" s="18" t="s">
        <v>255</v>
      </c>
      <c r="PIG22" s="18" t="s">
        <v>255</v>
      </c>
      <c r="PIH22" s="18" t="s">
        <v>255</v>
      </c>
      <c r="PII22" s="18" t="s">
        <v>255</v>
      </c>
      <c r="PIJ22" s="18" t="s">
        <v>255</v>
      </c>
      <c r="PIK22" s="18" t="s">
        <v>255</v>
      </c>
      <c r="PIL22" s="18" t="s">
        <v>255</v>
      </c>
      <c r="PIM22" s="18" t="s">
        <v>255</v>
      </c>
      <c r="PIN22" s="18" t="s">
        <v>255</v>
      </c>
      <c r="PIO22" s="18" t="s">
        <v>255</v>
      </c>
      <c r="PIP22" s="18" t="s">
        <v>255</v>
      </c>
      <c r="PIQ22" s="18" t="s">
        <v>255</v>
      </c>
      <c r="PIR22" s="18" t="s">
        <v>255</v>
      </c>
      <c r="PIS22" s="18" t="s">
        <v>255</v>
      </c>
      <c r="PIT22" s="18" t="s">
        <v>255</v>
      </c>
      <c r="PIU22" s="18" t="s">
        <v>255</v>
      </c>
      <c r="PIV22" s="18" t="s">
        <v>255</v>
      </c>
      <c r="PIW22" s="18" t="s">
        <v>255</v>
      </c>
      <c r="PIX22" s="18" t="s">
        <v>255</v>
      </c>
      <c r="PIY22" s="18" t="s">
        <v>255</v>
      </c>
      <c r="PIZ22" s="18" t="s">
        <v>255</v>
      </c>
      <c r="PJA22" s="18" t="s">
        <v>255</v>
      </c>
      <c r="PJB22" s="18" t="s">
        <v>255</v>
      </c>
      <c r="PJC22" s="18" t="s">
        <v>255</v>
      </c>
      <c r="PJD22" s="18" t="s">
        <v>255</v>
      </c>
      <c r="PJE22" s="18" t="s">
        <v>255</v>
      </c>
      <c r="PJF22" s="18" t="s">
        <v>255</v>
      </c>
      <c r="PJG22" s="18" t="s">
        <v>255</v>
      </c>
      <c r="PJH22" s="18" t="s">
        <v>255</v>
      </c>
      <c r="PJI22" s="18" t="s">
        <v>255</v>
      </c>
      <c r="PJJ22" s="18" t="s">
        <v>255</v>
      </c>
      <c r="PJK22" s="18" t="s">
        <v>255</v>
      </c>
      <c r="PJL22" s="18" t="s">
        <v>255</v>
      </c>
      <c r="PJM22" s="18" t="s">
        <v>255</v>
      </c>
      <c r="PJN22" s="18" t="s">
        <v>255</v>
      </c>
      <c r="PJO22" s="18" t="s">
        <v>255</v>
      </c>
      <c r="PJP22" s="18" t="s">
        <v>255</v>
      </c>
      <c r="PJQ22" s="18" t="s">
        <v>255</v>
      </c>
      <c r="PJR22" s="18" t="s">
        <v>255</v>
      </c>
      <c r="PJS22" s="18" t="s">
        <v>255</v>
      </c>
      <c r="PJT22" s="18" t="s">
        <v>255</v>
      </c>
      <c r="PJU22" s="18" t="s">
        <v>255</v>
      </c>
      <c r="PJV22" s="18" t="s">
        <v>255</v>
      </c>
      <c r="PJW22" s="18" t="s">
        <v>255</v>
      </c>
      <c r="PJX22" s="18" t="s">
        <v>255</v>
      </c>
      <c r="PJY22" s="18" t="s">
        <v>255</v>
      </c>
      <c r="PJZ22" s="18" t="s">
        <v>255</v>
      </c>
      <c r="PKA22" s="18" t="s">
        <v>255</v>
      </c>
      <c r="PKB22" s="18" t="s">
        <v>255</v>
      </c>
      <c r="PKC22" s="18" t="s">
        <v>255</v>
      </c>
      <c r="PKD22" s="18" t="s">
        <v>255</v>
      </c>
      <c r="PKE22" s="18" t="s">
        <v>255</v>
      </c>
      <c r="PKF22" s="18" t="s">
        <v>255</v>
      </c>
      <c r="PKG22" s="18" t="s">
        <v>255</v>
      </c>
      <c r="PKH22" s="18" t="s">
        <v>255</v>
      </c>
      <c r="PKI22" s="18" t="s">
        <v>255</v>
      </c>
      <c r="PKJ22" s="18" t="s">
        <v>255</v>
      </c>
      <c r="PKK22" s="18" t="s">
        <v>255</v>
      </c>
      <c r="PKL22" s="18" t="s">
        <v>255</v>
      </c>
      <c r="PKM22" s="18" t="s">
        <v>255</v>
      </c>
      <c r="PKN22" s="18" t="s">
        <v>255</v>
      </c>
      <c r="PKO22" s="18" t="s">
        <v>255</v>
      </c>
      <c r="PKP22" s="18" t="s">
        <v>255</v>
      </c>
      <c r="PKQ22" s="18" t="s">
        <v>255</v>
      </c>
      <c r="PKR22" s="18" t="s">
        <v>255</v>
      </c>
      <c r="PKS22" s="18" t="s">
        <v>255</v>
      </c>
      <c r="PKT22" s="18" t="s">
        <v>255</v>
      </c>
      <c r="PKU22" s="18" t="s">
        <v>255</v>
      </c>
      <c r="PKV22" s="18" t="s">
        <v>255</v>
      </c>
      <c r="PKW22" s="18" t="s">
        <v>255</v>
      </c>
      <c r="PKX22" s="18" t="s">
        <v>255</v>
      </c>
      <c r="PKY22" s="18" t="s">
        <v>255</v>
      </c>
      <c r="PKZ22" s="18" t="s">
        <v>255</v>
      </c>
      <c r="PLA22" s="18" t="s">
        <v>255</v>
      </c>
      <c r="PLB22" s="18" t="s">
        <v>255</v>
      </c>
      <c r="PLC22" s="18" t="s">
        <v>255</v>
      </c>
      <c r="PLD22" s="18" t="s">
        <v>255</v>
      </c>
      <c r="PLE22" s="18" t="s">
        <v>255</v>
      </c>
      <c r="PLF22" s="18" t="s">
        <v>255</v>
      </c>
      <c r="PLG22" s="18" t="s">
        <v>255</v>
      </c>
      <c r="PLH22" s="18" t="s">
        <v>255</v>
      </c>
      <c r="PLI22" s="18" t="s">
        <v>255</v>
      </c>
      <c r="PLJ22" s="18" t="s">
        <v>255</v>
      </c>
      <c r="PLK22" s="18" t="s">
        <v>255</v>
      </c>
      <c r="PLL22" s="18" t="s">
        <v>255</v>
      </c>
      <c r="PLM22" s="18" t="s">
        <v>255</v>
      </c>
      <c r="PLN22" s="18" t="s">
        <v>255</v>
      </c>
      <c r="PLO22" s="18" t="s">
        <v>255</v>
      </c>
      <c r="PLP22" s="18" t="s">
        <v>255</v>
      </c>
      <c r="PLQ22" s="18" t="s">
        <v>255</v>
      </c>
      <c r="PLR22" s="18" t="s">
        <v>255</v>
      </c>
      <c r="PLS22" s="18" t="s">
        <v>255</v>
      </c>
      <c r="PLT22" s="18" t="s">
        <v>255</v>
      </c>
      <c r="PLU22" s="18" t="s">
        <v>255</v>
      </c>
      <c r="PLV22" s="18" t="s">
        <v>255</v>
      </c>
      <c r="PLW22" s="18" t="s">
        <v>255</v>
      </c>
      <c r="PLX22" s="18" t="s">
        <v>255</v>
      </c>
      <c r="PLY22" s="18" t="s">
        <v>255</v>
      </c>
      <c r="PLZ22" s="18" t="s">
        <v>255</v>
      </c>
      <c r="PMA22" s="18" t="s">
        <v>255</v>
      </c>
      <c r="PMB22" s="18" t="s">
        <v>255</v>
      </c>
      <c r="PMC22" s="18" t="s">
        <v>255</v>
      </c>
      <c r="PMD22" s="18" t="s">
        <v>255</v>
      </c>
      <c r="PME22" s="18" t="s">
        <v>255</v>
      </c>
      <c r="PMF22" s="18" t="s">
        <v>255</v>
      </c>
      <c r="PMG22" s="18" t="s">
        <v>255</v>
      </c>
      <c r="PMH22" s="18" t="s">
        <v>255</v>
      </c>
      <c r="PMI22" s="18" t="s">
        <v>255</v>
      </c>
      <c r="PMJ22" s="18" t="s">
        <v>255</v>
      </c>
      <c r="PMK22" s="18" t="s">
        <v>255</v>
      </c>
      <c r="PML22" s="18" t="s">
        <v>255</v>
      </c>
      <c r="PMM22" s="18" t="s">
        <v>255</v>
      </c>
      <c r="PMN22" s="18" t="s">
        <v>255</v>
      </c>
      <c r="PMO22" s="18" t="s">
        <v>255</v>
      </c>
      <c r="PMP22" s="18" t="s">
        <v>255</v>
      </c>
      <c r="PMQ22" s="18" t="s">
        <v>255</v>
      </c>
      <c r="PMR22" s="18" t="s">
        <v>255</v>
      </c>
      <c r="PMS22" s="18" t="s">
        <v>255</v>
      </c>
      <c r="PMT22" s="18" t="s">
        <v>255</v>
      </c>
      <c r="PMU22" s="18" t="s">
        <v>255</v>
      </c>
      <c r="PMV22" s="18" t="s">
        <v>255</v>
      </c>
      <c r="PMW22" s="18" t="s">
        <v>255</v>
      </c>
      <c r="PMX22" s="18" t="s">
        <v>255</v>
      </c>
      <c r="PMY22" s="18" t="s">
        <v>255</v>
      </c>
      <c r="PMZ22" s="18" t="s">
        <v>255</v>
      </c>
      <c r="PNA22" s="18" t="s">
        <v>255</v>
      </c>
      <c r="PNB22" s="18" t="s">
        <v>255</v>
      </c>
      <c r="PNC22" s="18" t="s">
        <v>255</v>
      </c>
      <c r="PND22" s="18" t="s">
        <v>255</v>
      </c>
      <c r="PNE22" s="18" t="s">
        <v>255</v>
      </c>
      <c r="PNF22" s="18" t="s">
        <v>255</v>
      </c>
      <c r="PNG22" s="18" t="s">
        <v>255</v>
      </c>
      <c r="PNH22" s="18" t="s">
        <v>255</v>
      </c>
      <c r="PNI22" s="18" t="s">
        <v>255</v>
      </c>
      <c r="PNJ22" s="18" t="s">
        <v>255</v>
      </c>
      <c r="PNK22" s="18" t="s">
        <v>255</v>
      </c>
      <c r="PNL22" s="18" t="s">
        <v>255</v>
      </c>
      <c r="PNM22" s="18" t="s">
        <v>255</v>
      </c>
      <c r="PNN22" s="18" t="s">
        <v>255</v>
      </c>
      <c r="PNO22" s="18" t="s">
        <v>255</v>
      </c>
      <c r="PNP22" s="18" t="s">
        <v>255</v>
      </c>
      <c r="PNQ22" s="18" t="s">
        <v>255</v>
      </c>
      <c r="PNR22" s="18" t="s">
        <v>255</v>
      </c>
      <c r="PNS22" s="18" t="s">
        <v>255</v>
      </c>
      <c r="PNT22" s="18" t="s">
        <v>255</v>
      </c>
      <c r="PNU22" s="18" t="s">
        <v>255</v>
      </c>
      <c r="PNV22" s="18" t="s">
        <v>255</v>
      </c>
      <c r="PNW22" s="18" t="s">
        <v>255</v>
      </c>
      <c r="PNX22" s="18" t="s">
        <v>255</v>
      </c>
      <c r="PNY22" s="18" t="s">
        <v>255</v>
      </c>
      <c r="PNZ22" s="18" t="s">
        <v>255</v>
      </c>
      <c r="POA22" s="18" t="s">
        <v>255</v>
      </c>
      <c r="POB22" s="18" t="s">
        <v>255</v>
      </c>
      <c r="POC22" s="18" t="s">
        <v>255</v>
      </c>
      <c r="POD22" s="18" t="s">
        <v>255</v>
      </c>
      <c r="POE22" s="18" t="s">
        <v>255</v>
      </c>
      <c r="POF22" s="18" t="s">
        <v>255</v>
      </c>
      <c r="POG22" s="18" t="s">
        <v>255</v>
      </c>
      <c r="POH22" s="18" t="s">
        <v>255</v>
      </c>
      <c r="POI22" s="18" t="s">
        <v>255</v>
      </c>
      <c r="POJ22" s="18" t="s">
        <v>255</v>
      </c>
      <c r="POK22" s="18" t="s">
        <v>255</v>
      </c>
      <c r="POL22" s="18" t="s">
        <v>255</v>
      </c>
      <c r="POM22" s="18" t="s">
        <v>255</v>
      </c>
      <c r="PON22" s="18" t="s">
        <v>255</v>
      </c>
      <c r="POO22" s="18" t="s">
        <v>255</v>
      </c>
      <c r="POP22" s="18" t="s">
        <v>255</v>
      </c>
      <c r="POQ22" s="18" t="s">
        <v>255</v>
      </c>
      <c r="POR22" s="18" t="s">
        <v>255</v>
      </c>
      <c r="POS22" s="18" t="s">
        <v>255</v>
      </c>
      <c r="POT22" s="18" t="s">
        <v>255</v>
      </c>
      <c r="POU22" s="18" t="s">
        <v>255</v>
      </c>
      <c r="POV22" s="18" t="s">
        <v>255</v>
      </c>
      <c r="POW22" s="18" t="s">
        <v>255</v>
      </c>
      <c r="POX22" s="18" t="s">
        <v>255</v>
      </c>
      <c r="POY22" s="18" t="s">
        <v>255</v>
      </c>
      <c r="POZ22" s="18" t="s">
        <v>255</v>
      </c>
      <c r="PPA22" s="18" t="s">
        <v>255</v>
      </c>
      <c r="PPB22" s="18" t="s">
        <v>255</v>
      </c>
      <c r="PPC22" s="18" t="s">
        <v>255</v>
      </c>
      <c r="PPD22" s="18" t="s">
        <v>255</v>
      </c>
      <c r="PPE22" s="18" t="s">
        <v>255</v>
      </c>
      <c r="PPF22" s="18" t="s">
        <v>255</v>
      </c>
      <c r="PPG22" s="18" t="s">
        <v>255</v>
      </c>
      <c r="PPH22" s="18" t="s">
        <v>255</v>
      </c>
      <c r="PPI22" s="18" t="s">
        <v>255</v>
      </c>
      <c r="PPJ22" s="18" t="s">
        <v>255</v>
      </c>
      <c r="PPK22" s="18" t="s">
        <v>255</v>
      </c>
      <c r="PPL22" s="18" t="s">
        <v>255</v>
      </c>
      <c r="PPM22" s="18" t="s">
        <v>255</v>
      </c>
      <c r="PPN22" s="18" t="s">
        <v>255</v>
      </c>
      <c r="PPO22" s="18" t="s">
        <v>255</v>
      </c>
      <c r="PPP22" s="18" t="s">
        <v>255</v>
      </c>
      <c r="PPQ22" s="18" t="s">
        <v>255</v>
      </c>
      <c r="PPR22" s="18" t="s">
        <v>255</v>
      </c>
      <c r="PPS22" s="18" t="s">
        <v>255</v>
      </c>
      <c r="PPT22" s="18" t="s">
        <v>255</v>
      </c>
      <c r="PPU22" s="18" t="s">
        <v>255</v>
      </c>
      <c r="PPV22" s="18" t="s">
        <v>255</v>
      </c>
      <c r="PPW22" s="18" t="s">
        <v>255</v>
      </c>
      <c r="PPX22" s="18" t="s">
        <v>255</v>
      </c>
      <c r="PPY22" s="18" t="s">
        <v>255</v>
      </c>
      <c r="PPZ22" s="18" t="s">
        <v>255</v>
      </c>
      <c r="PQA22" s="18" t="s">
        <v>255</v>
      </c>
      <c r="PQB22" s="18" t="s">
        <v>255</v>
      </c>
      <c r="PQC22" s="18" t="s">
        <v>255</v>
      </c>
      <c r="PQD22" s="18" t="s">
        <v>255</v>
      </c>
      <c r="PQE22" s="18" t="s">
        <v>255</v>
      </c>
      <c r="PQF22" s="18" t="s">
        <v>255</v>
      </c>
      <c r="PQG22" s="18" t="s">
        <v>255</v>
      </c>
      <c r="PQH22" s="18" t="s">
        <v>255</v>
      </c>
      <c r="PQI22" s="18" t="s">
        <v>255</v>
      </c>
      <c r="PQJ22" s="18" t="s">
        <v>255</v>
      </c>
      <c r="PQK22" s="18" t="s">
        <v>255</v>
      </c>
      <c r="PQL22" s="18" t="s">
        <v>255</v>
      </c>
      <c r="PQM22" s="18" t="s">
        <v>255</v>
      </c>
      <c r="PQN22" s="18" t="s">
        <v>255</v>
      </c>
      <c r="PQO22" s="18" t="s">
        <v>255</v>
      </c>
      <c r="PQP22" s="18" t="s">
        <v>255</v>
      </c>
      <c r="PQQ22" s="18" t="s">
        <v>255</v>
      </c>
      <c r="PQR22" s="18" t="s">
        <v>255</v>
      </c>
      <c r="PQS22" s="18" t="s">
        <v>255</v>
      </c>
      <c r="PQT22" s="18" t="s">
        <v>255</v>
      </c>
      <c r="PQU22" s="18" t="s">
        <v>255</v>
      </c>
      <c r="PQV22" s="18" t="s">
        <v>255</v>
      </c>
      <c r="PQW22" s="18" t="s">
        <v>255</v>
      </c>
      <c r="PQX22" s="18" t="s">
        <v>255</v>
      </c>
      <c r="PQY22" s="18" t="s">
        <v>255</v>
      </c>
      <c r="PQZ22" s="18" t="s">
        <v>255</v>
      </c>
      <c r="PRA22" s="18" t="s">
        <v>255</v>
      </c>
      <c r="PRB22" s="18" t="s">
        <v>255</v>
      </c>
      <c r="PRC22" s="18" t="s">
        <v>255</v>
      </c>
      <c r="PRD22" s="18" t="s">
        <v>255</v>
      </c>
      <c r="PRE22" s="18" t="s">
        <v>255</v>
      </c>
      <c r="PRF22" s="18" t="s">
        <v>255</v>
      </c>
      <c r="PRG22" s="18" t="s">
        <v>255</v>
      </c>
      <c r="PRH22" s="18" t="s">
        <v>255</v>
      </c>
      <c r="PRI22" s="18" t="s">
        <v>255</v>
      </c>
      <c r="PRJ22" s="18" t="s">
        <v>255</v>
      </c>
      <c r="PRK22" s="18" t="s">
        <v>255</v>
      </c>
      <c r="PRL22" s="18" t="s">
        <v>255</v>
      </c>
      <c r="PRM22" s="18" t="s">
        <v>255</v>
      </c>
      <c r="PRN22" s="18" t="s">
        <v>255</v>
      </c>
      <c r="PRO22" s="18" t="s">
        <v>255</v>
      </c>
      <c r="PRP22" s="18" t="s">
        <v>255</v>
      </c>
      <c r="PRQ22" s="18" t="s">
        <v>255</v>
      </c>
      <c r="PRR22" s="18" t="s">
        <v>255</v>
      </c>
      <c r="PRS22" s="18" t="s">
        <v>255</v>
      </c>
      <c r="PRT22" s="18" t="s">
        <v>255</v>
      </c>
      <c r="PRU22" s="18" t="s">
        <v>255</v>
      </c>
      <c r="PRV22" s="18" t="s">
        <v>255</v>
      </c>
      <c r="PRW22" s="18" t="s">
        <v>255</v>
      </c>
      <c r="PRX22" s="18" t="s">
        <v>255</v>
      </c>
      <c r="PRY22" s="18" t="s">
        <v>255</v>
      </c>
      <c r="PRZ22" s="18" t="s">
        <v>255</v>
      </c>
      <c r="PSA22" s="18" t="s">
        <v>255</v>
      </c>
      <c r="PSB22" s="18" t="s">
        <v>255</v>
      </c>
      <c r="PSC22" s="18" t="s">
        <v>255</v>
      </c>
      <c r="PSD22" s="18" t="s">
        <v>255</v>
      </c>
      <c r="PSE22" s="18" t="s">
        <v>255</v>
      </c>
      <c r="PSF22" s="18" t="s">
        <v>255</v>
      </c>
      <c r="PSG22" s="18" t="s">
        <v>255</v>
      </c>
      <c r="PSH22" s="18" t="s">
        <v>255</v>
      </c>
      <c r="PSI22" s="18" t="s">
        <v>255</v>
      </c>
      <c r="PSJ22" s="18" t="s">
        <v>255</v>
      </c>
      <c r="PSK22" s="18" t="s">
        <v>255</v>
      </c>
      <c r="PSL22" s="18" t="s">
        <v>255</v>
      </c>
      <c r="PSM22" s="18" t="s">
        <v>255</v>
      </c>
      <c r="PSN22" s="18" t="s">
        <v>255</v>
      </c>
      <c r="PSO22" s="18" t="s">
        <v>255</v>
      </c>
      <c r="PSP22" s="18" t="s">
        <v>255</v>
      </c>
      <c r="PSQ22" s="18" t="s">
        <v>255</v>
      </c>
      <c r="PSR22" s="18" t="s">
        <v>255</v>
      </c>
      <c r="PSS22" s="18" t="s">
        <v>255</v>
      </c>
      <c r="PST22" s="18" t="s">
        <v>255</v>
      </c>
      <c r="PSU22" s="18" t="s">
        <v>255</v>
      </c>
      <c r="PSV22" s="18" t="s">
        <v>255</v>
      </c>
      <c r="PSW22" s="18" t="s">
        <v>255</v>
      </c>
      <c r="PSX22" s="18" t="s">
        <v>255</v>
      </c>
      <c r="PSY22" s="18" t="s">
        <v>255</v>
      </c>
      <c r="PSZ22" s="18" t="s">
        <v>255</v>
      </c>
      <c r="PTA22" s="18" t="s">
        <v>255</v>
      </c>
      <c r="PTB22" s="18" t="s">
        <v>255</v>
      </c>
      <c r="PTC22" s="18" t="s">
        <v>255</v>
      </c>
      <c r="PTD22" s="18" t="s">
        <v>255</v>
      </c>
      <c r="PTE22" s="18" t="s">
        <v>255</v>
      </c>
      <c r="PTF22" s="18" t="s">
        <v>255</v>
      </c>
      <c r="PTG22" s="18" t="s">
        <v>255</v>
      </c>
      <c r="PTH22" s="18" t="s">
        <v>255</v>
      </c>
      <c r="PTI22" s="18" t="s">
        <v>255</v>
      </c>
      <c r="PTJ22" s="18" t="s">
        <v>255</v>
      </c>
      <c r="PTK22" s="18" t="s">
        <v>255</v>
      </c>
      <c r="PTL22" s="18" t="s">
        <v>255</v>
      </c>
      <c r="PTM22" s="18" t="s">
        <v>255</v>
      </c>
      <c r="PTN22" s="18" t="s">
        <v>255</v>
      </c>
      <c r="PTO22" s="18" t="s">
        <v>255</v>
      </c>
      <c r="PTP22" s="18" t="s">
        <v>255</v>
      </c>
      <c r="PTQ22" s="18" t="s">
        <v>255</v>
      </c>
      <c r="PTR22" s="18" t="s">
        <v>255</v>
      </c>
      <c r="PTS22" s="18" t="s">
        <v>255</v>
      </c>
      <c r="PTT22" s="18" t="s">
        <v>255</v>
      </c>
      <c r="PTU22" s="18" t="s">
        <v>255</v>
      </c>
      <c r="PTV22" s="18" t="s">
        <v>255</v>
      </c>
      <c r="PTW22" s="18" t="s">
        <v>255</v>
      </c>
      <c r="PTX22" s="18" t="s">
        <v>255</v>
      </c>
      <c r="PTY22" s="18" t="s">
        <v>255</v>
      </c>
      <c r="PTZ22" s="18" t="s">
        <v>255</v>
      </c>
      <c r="PUA22" s="18" t="s">
        <v>255</v>
      </c>
      <c r="PUB22" s="18" t="s">
        <v>255</v>
      </c>
      <c r="PUC22" s="18" t="s">
        <v>255</v>
      </c>
      <c r="PUD22" s="18" t="s">
        <v>255</v>
      </c>
      <c r="PUE22" s="18" t="s">
        <v>255</v>
      </c>
      <c r="PUF22" s="18" t="s">
        <v>255</v>
      </c>
      <c r="PUG22" s="18" t="s">
        <v>255</v>
      </c>
      <c r="PUH22" s="18" t="s">
        <v>255</v>
      </c>
      <c r="PUI22" s="18" t="s">
        <v>255</v>
      </c>
      <c r="PUJ22" s="18" t="s">
        <v>255</v>
      </c>
      <c r="PUK22" s="18" t="s">
        <v>255</v>
      </c>
      <c r="PUL22" s="18" t="s">
        <v>255</v>
      </c>
      <c r="PUM22" s="18" t="s">
        <v>255</v>
      </c>
      <c r="PUN22" s="18" t="s">
        <v>255</v>
      </c>
      <c r="PUO22" s="18" t="s">
        <v>255</v>
      </c>
      <c r="PUP22" s="18" t="s">
        <v>255</v>
      </c>
      <c r="PUQ22" s="18" t="s">
        <v>255</v>
      </c>
      <c r="PUR22" s="18" t="s">
        <v>255</v>
      </c>
      <c r="PUS22" s="18" t="s">
        <v>255</v>
      </c>
      <c r="PUT22" s="18" t="s">
        <v>255</v>
      </c>
      <c r="PUU22" s="18" t="s">
        <v>255</v>
      </c>
      <c r="PUV22" s="18" t="s">
        <v>255</v>
      </c>
      <c r="PUW22" s="18" t="s">
        <v>255</v>
      </c>
      <c r="PUX22" s="18" t="s">
        <v>255</v>
      </c>
      <c r="PUY22" s="18" t="s">
        <v>255</v>
      </c>
      <c r="PUZ22" s="18" t="s">
        <v>255</v>
      </c>
      <c r="PVA22" s="18" t="s">
        <v>255</v>
      </c>
      <c r="PVB22" s="18" t="s">
        <v>255</v>
      </c>
      <c r="PVC22" s="18" t="s">
        <v>255</v>
      </c>
      <c r="PVD22" s="18" t="s">
        <v>255</v>
      </c>
      <c r="PVE22" s="18" t="s">
        <v>255</v>
      </c>
      <c r="PVF22" s="18" t="s">
        <v>255</v>
      </c>
      <c r="PVG22" s="18" t="s">
        <v>255</v>
      </c>
      <c r="PVH22" s="18" t="s">
        <v>255</v>
      </c>
      <c r="PVI22" s="18" t="s">
        <v>255</v>
      </c>
      <c r="PVJ22" s="18" t="s">
        <v>255</v>
      </c>
      <c r="PVK22" s="18" t="s">
        <v>255</v>
      </c>
      <c r="PVL22" s="18" t="s">
        <v>255</v>
      </c>
      <c r="PVM22" s="18" t="s">
        <v>255</v>
      </c>
      <c r="PVN22" s="18" t="s">
        <v>255</v>
      </c>
      <c r="PVO22" s="18" t="s">
        <v>255</v>
      </c>
      <c r="PVP22" s="18" t="s">
        <v>255</v>
      </c>
      <c r="PVQ22" s="18" t="s">
        <v>255</v>
      </c>
      <c r="PVR22" s="18" t="s">
        <v>255</v>
      </c>
      <c r="PVS22" s="18" t="s">
        <v>255</v>
      </c>
      <c r="PVT22" s="18" t="s">
        <v>255</v>
      </c>
      <c r="PVU22" s="18" t="s">
        <v>255</v>
      </c>
      <c r="PVV22" s="18" t="s">
        <v>255</v>
      </c>
      <c r="PVW22" s="18" t="s">
        <v>255</v>
      </c>
      <c r="PVX22" s="18" t="s">
        <v>255</v>
      </c>
      <c r="PVY22" s="18" t="s">
        <v>255</v>
      </c>
      <c r="PVZ22" s="18" t="s">
        <v>255</v>
      </c>
      <c r="PWA22" s="18" t="s">
        <v>255</v>
      </c>
      <c r="PWB22" s="18" t="s">
        <v>255</v>
      </c>
      <c r="PWC22" s="18" t="s">
        <v>255</v>
      </c>
      <c r="PWD22" s="18" t="s">
        <v>255</v>
      </c>
      <c r="PWE22" s="18" t="s">
        <v>255</v>
      </c>
      <c r="PWF22" s="18" t="s">
        <v>255</v>
      </c>
      <c r="PWG22" s="18" t="s">
        <v>255</v>
      </c>
      <c r="PWH22" s="18" t="s">
        <v>255</v>
      </c>
      <c r="PWI22" s="18" t="s">
        <v>255</v>
      </c>
      <c r="PWJ22" s="18" t="s">
        <v>255</v>
      </c>
      <c r="PWK22" s="18" t="s">
        <v>255</v>
      </c>
      <c r="PWL22" s="18" t="s">
        <v>255</v>
      </c>
      <c r="PWM22" s="18" t="s">
        <v>255</v>
      </c>
      <c r="PWN22" s="18" t="s">
        <v>255</v>
      </c>
      <c r="PWO22" s="18" t="s">
        <v>255</v>
      </c>
      <c r="PWP22" s="18" t="s">
        <v>255</v>
      </c>
      <c r="PWQ22" s="18" t="s">
        <v>255</v>
      </c>
      <c r="PWR22" s="18" t="s">
        <v>255</v>
      </c>
      <c r="PWS22" s="18" t="s">
        <v>255</v>
      </c>
      <c r="PWT22" s="18" t="s">
        <v>255</v>
      </c>
      <c r="PWU22" s="18" t="s">
        <v>255</v>
      </c>
      <c r="PWV22" s="18" t="s">
        <v>255</v>
      </c>
      <c r="PWW22" s="18" t="s">
        <v>255</v>
      </c>
      <c r="PWX22" s="18" t="s">
        <v>255</v>
      </c>
      <c r="PWY22" s="18" t="s">
        <v>255</v>
      </c>
      <c r="PWZ22" s="18" t="s">
        <v>255</v>
      </c>
      <c r="PXA22" s="18" t="s">
        <v>255</v>
      </c>
      <c r="PXB22" s="18" t="s">
        <v>255</v>
      </c>
      <c r="PXC22" s="18" t="s">
        <v>255</v>
      </c>
      <c r="PXD22" s="18" t="s">
        <v>255</v>
      </c>
      <c r="PXE22" s="18" t="s">
        <v>255</v>
      </c>
      <c r="PXF22" s="18" t="s">
        <v>255</v>
      </c>
      <c r="PXG22" s="18" t="s">
        <v>255</v>
      </c>
      <c r="PXH22" s="18" t="s">
        <v>255</v>
      </c>
      <c r="PXI22" s="18" t="s">
        <v>255</v>
      </c>
      <c r="PXJ22" s="18" t="s">
        <v>255</v>
      </c>
      <c r="PXK22" s="18" t="s">
        <v>255</v>
      </c>
      <c r="PXL22" s="18" t="s">
        <v>255</v>
      </c>
      <c r="PXM22" s="18" t="s">
        <v>255</v>
      </c>
      <c r="PXN22" s="18" t="s">
        <v>255</v>
      </c>
      <c r="PXO22" s="18" t="s">
        <v>255</v>
      </c>
      <c r="PXP22" s="18" t="s">
        <v>255</v>
      </c>
      <c r="PXQ22" s="18" t="s">
        <v>255</v>
      </c>
      <c r="PXR22" s="18" t="s">
        <v>255</v>
      </c>
      <c r="PXS22" s="18" t="s">
        <v>255</v>
      </c>
      <c r="PXT22" s="18" t="s">
        <v>255</v>
      </c>
      <c r="PXU22" s="18" t="s">
        <v>255</v>
      </c>
      <c r="PXV22" s="18" t="s">
        <v>255</v>
      </c>
      <c r="PXW22" s="18" t="s">
        <v>255</v>
      </c>
      <c r="PXX22" s="18" t="s">
        <v>255</v>
      </c>
      <c r="PXY22" s="18" t="s">
        <v>255</v>
      </c>
      <c r="PXZ22" s="18" t="s">
        <v>255</v>
      </c>
      <c r="PYA22" s="18" t="s">
        <v>255</v>
      </c>
      <c r="PYB22" s="18" t="s">
        <v>255</v>
      </c>
      <c r="PYC22" s="18" t="s">
        <v>255</v>
      </c>
      <c r="PYD22" s="18" t="s">
        <v>255</v>
      </c>
      <c r="PYE22" s="18" t="s">
        <v>255</v>
      </c>
      <c r="PYF22" s="18" t="s">
        <v>255</v>
      </c>
      <c r="PYG22" s="18" t="s">
        <v>255</v>
      </c>
      <c r="PYH22" s="18" t="s">
        <v>255</v>
      </c>
      <c r="PYI22" s="18" t="s">
        <v>255</v>
      </c>
      <c r="PYJ22" s="18" t="s">
        <v>255</v>
      </c>
      <c r="PYK22" s="18" t="s">
        <v>255</v>
      </c>
      <c r="PYL22" s="18" t="s">
        <v>255</v>
      </c>
      <c r="PYM22" s="18" t="s">
        <v>255</v>
      </c>
      <c r="PYN22" s="18" t="s">
        <v>255</v>
      </c>
      <c r="PYO22" s="18" t="s">
        <v>255</v>
      </c>
      <c r="PYP22" s="18" t="s">
        <v>255</v>
      </c>
      <c r="PYQ22" s="18" t="s">
        <v>255</v>
      </c>
      <c r="PYR22" s="18" t="s">
        <v>255</v>
      </c>
      <c r="PYS22" s="18" t="s">
        <v>255</v>
      </c>
      <c r="PYT22" s="18" t="s">
        <v>255</v>
      </c>
      <c r="PYU22" s="18" t="s">
        <v>255</v>
      </c>
      <c r="PYV22" s="18" t="s">
        <v>255</v>
      </c>
      <c r="PYW22" s="18" t="s">
        <v>255</v>
      </c>
      <c r="PYX22" s="18" t="s">
        <v>255</v>
      </c>
      <c r="PYY22" s="18" t="s">
        <v>255</v>
      </c>
      <c r="PYZ22" s="18" t="s">
        <v>255</v>
      </c>
      <c r="PZA22" s="18" t="s">
        <v>255</v>
      </c>
      <c r="PZB22" s="18" t="s">
        <v>255</v>
      </c>
      <c r="PZC22" s="18" t="s">
        <v>255</v>
      </c>
      <c r="PZD22" s="18" t="s">
        <v>255</v>
      </c>
      <c r="PZE22" s="18" t="s">
        <v>255</v>
      </c>
      <c r="PZF22" s="18" t="s">
        <v>255</v>
      </c>
      <c r="PZG22" s="18" t="s">
        <v>255</v>
      </c>
      <c r="PZH22" s="18" t="s">
        <v>255</v>
      </c>
      <c r="PZI22" s="18" t="s">
        <v>255</v>
      </c>
      <c r="PZJ22" s="18" t="s">
        <v>255</v>
      </c>
      <c r="PZK22" s="18" t="s">
        <v>255</v>
      </c>
      <c r="PZL22" s="18" t="s">
        <v>255</v>
      </c>
      <c r="PZM22" s="18" t="s">
        <v>255</v>
      </c>
      <c r="PZN22" s="18" t="s">
        <v>255</v>
      </c>
      <c r="PZO22" s="18" t="s">
        <v>255</v>
      </c>
      <c r="PZP22" s="18" t="s">
        <v>255</v>
      </c>
      <c r="PZQ22" s="18" t="s">
        <v>255</v>
      </c>
      <c r="PZR22" s="18" t="s">
        <v>255</v>
      </c>
      <c r="PZS22" s="18" t="s">
        <v>255</v>
      </c>
      <c r="PZT22" s="18" t="s">
        <v>255</v>
      </c>
      <c r="PZU22" s="18" t="s">
        <v>255</v>
      </c>
      <c r="PZV22" s="18" t="s">
        <v>255</v>
      </c>
      <c r="PZW22" s="18" t="s">
        <v>255</v>
      </c>
      <c r="PZX22" s="18" t="s">
        <v>255</v>
      </c>
      <c r="PZY22" s="18" t="s">
        <v>255</v>
      </c>
      <c r="PZZ22" s="18" t="s">
        <v>255</v>
      </c>
      <c r="QAA22" s="18" t="s">
        <v>255</v>
      </c>
      <c r="QAB22" s="18" t="s">
        <v>255</v>
      </c>
      <c r="QAC22" s="18" t="s">
        <v>255</v>
      </c>
      <c r="QAD22" s="18" t="s">
        <v>255</v>
      </c>
      <c r="QAE22" s="18" t="s">
        <v>255</v>
      </c>
      <c r="QAF22" s="18" t="s">
        <v>255</v>
      </c>
      <c r="QAG22" s="18" t="s">
        <v>255</v>
      </c>
      <c r="QAH22" s="18" t="s">
        <v>255</v>
      </c>
      <c r="QAI22" s="18" t="s">
        <v>255</v>
      </c>
      <c r="QAJ22" s="18" t="s">
        <v>255</v>
      </c>
      <c r="QAK22" s="18" t="s">
        <v>255</v>
      </c>
      <c r="QAL22" s="18" t="s">
        <v>255</v>
      </c>
      <c r="QAM22" s="18" t="s">
        <v>255</v>
      </c>
      <c r="QAN22" s="18" t="s">
        <v>255</v>
      </c>
      <c r="QAO22" s="18" t="s">
        <v>255</v>
      </c>
      <c r="QAP22" s="18" t="s">
        <v>255</v>
      </c>
      <c r="QAQ22" s="18" t="s">
        <v>255</v>
      </c>
      <c r="QAR22" s="18" t="s">
        <v>255</v>
      </c>
      <c r="QAS22" s="18" t="s">
        <v>255</v>
      </c>
      <c r="QAT22" s="18" t="s">
        <v>255</v>
      </c>
      <c r="QAU22" s="18" t="s">
        <v>255</v>
      </c>
      <c r="QAV22" s="18" t="s">
        <v>255</v>
      </c>
      <c r="QAW22" s="18" t="s">
        <v>255</v>
      </c>
      <c r="QAX22" s="18" t="s">
        <v>255</v>
      </c>
      <c r="QAY22" s="18" t="s">
        <v>255</v>
      </c>
      <c r="QAZ22" s="18" t="s">
        <v>255</v>
      </c>
      <c r="QBA22" s="18" t="s">
        <v>255</v>
      </c>
      <c r="QBB22" s="18" t="s">
        <v>255</v>
      </c>
      <c r="QBC22" s="18" t="s">
        <v>255</v>
      </c>
      <c r="QBD22" s="18" t="s">
        <v>255</v>
      </c>
      <c r="QBE22" s="18" t="s">
        <v>255</v>
      </c>
      <c r="QBF22" s="18" t="s">
        <v>255</v>
      </c>
      <c r="QBG22" s="18" t="s">
        <v>255</v>
      </c>
      <c r="QBH22" s="18" t="s">
        <v>255</v>
      </c>
      <c r="QBI22" s="18" t="s">
        <v>255</v>
      </c>
      <c r="QBJ22" s="18" t="s">
        <v>255</v>
      </c>
      <c r="QBK22" s="18" t="s">
        <v>255</v>
      </c>
      <c r="QBL22" s="18" t="s">
        <v>255</v>
      </c>
      <c r="QBM22" s="18" t="s">
        <v>255</v>
      </c>
      <c r="QBN22" s="18" t="s">
        <v>255</v>
      </c>
      <c r="QBO22" s="18" t="s">
        <v>255</v>
      </c>
      <c r="QBP22" s="18" t="s">
        <v>255</v>
      </c>
      <c r="QBQ22" s="18" t="s">
        <v>255</v>
      </c>
      <c r="QBR22" s="18" t="s">
        <v>255</v>
      </c>
      <c r="QBS22" s="18" t="s">
        <v>255</v>
      </c>
      <c r="QBT22" s="18" t="s">
        <v>255</v>
      </c>
      <c r="QBU22" s="18" t="s">
        <v>255</v>
      </c>
      <c r="QBV22" s="18" t="s">
        <v>255</v>
      </c>
      <c r="QBW22" s="18" t="s">
        <v>255</v>
      </c>
      <c r="QBX22" s="18" t="s">
        <v>255</v>
      </c>
      <c r="QBY22" s="18" t="s">
        <v>255</v>
      </c>
      <c r="QBZ22" s="18" t="s">
        <v>255</v>
      </c>
      <c r="QCA22" s="18" t="s">
        <v>255</v>
      </c>
      <c r="QCB22" s="18" t="s">
        <v>255</v>
      </c>
      <c r="QCC22" s="18" t="s">
        <v>255</v>
      </c>
      <c r="QCD22" s="18" t="s">
        <v>255</v>
      </c>
      <c r="QCE22" s="18" t="s">
        <v>255</v>
      </c>
      <c r="QCF22" s="18" t="s">
        <v>255</v>
      </c>
      <c r="QCG22" s="18" t="s">
        <v>255</v>
      </c>
      <c r="QCH22" s="18" t="s">
        <v>255</v>
      </c>
      <c r="QCI22" s="18" t="s">
        <v>255</v>
      </c>
      <c r="QCJ22" s="18" t="s">
        <v>255</v>
      </c>
      <c r="QCK22" s="18" t="s">
        <v>255</v>
      </c>
      <c r="QCL22" s="18" t="s">
        <v>255</v>
      </c>
      <c r="QCM22" s="18" t="s">
        <v>255</v>
      </c>
      <c r="QCN22" s="18" t="s">
        <v>255</v>
      </c>
      <c r="QCO22" s="18" t="s">
        <v>255</v>
      </c>
      <c r="QCP22" s="18" t="s">
        <v>255</v>
      </c>
      <c r="QCQ22" s="18" t="s">
        <v>255</v>
      </c>
      <c r="QCR22" s="18" t="s">
        <v>255</v>
      </c>
      <c r="QCS22" s="18" t="s">
        <v>255</v>
      </c>
      <c r="QCT22" s="18" t="s">
        <v>255</v>
      </c>
      <c r="QCU22" s="18" t="s">
        <v>255</v>
      </c>
      <c r="QCV22" s="18" t="s">
        <v>255</v>
      </c>
      <c r="QCW22" s="18" t="s">
        <v>255</v>
      </c>
      <c r="QCX22" s="18" t="s">
        <v>255</v>
      </c>
      <c r="QCY22" s="18" t="s">
        <v>255</v>
      </c>
      <c r="QCZ22" s="18" t="s">
        <v>255</v>
      </c>
      <c r="QDA22" s="18" t="s">
        <v>255</v>
      </c>
      <c r="QDB22" s="18" t="s">
        <v>255</v>
      </c>
      <c r="QDC22" s="18" t="s">
        <v>255</v>
      </c>
      <c r="QDD22" s="18" t="s">
        <v>255</v>
      </c>
      <c r="QDE22" s="18" t="s">
        <v>255</v>
      </c>
      <c r="QDF22" s="18" t="s">
        <v>255</v>
      </c>
      <c r="QDG22" s="18" t="s">
        <v>255</v>
      </c>
      <c r="QDH22" s="18" t="s">
        <v>255</v>
      </c>
      <c r="QDI22" s="18" t="s">
        <v>255</v>
      </c>
      <c r="QDJ22" s="18" t="s">
        <v>255</v>
      </c>
      <c r="QDK22" s="18" t="s">
        <v>255</v>
      </c>
      <c r="QDL22" s="18" t="s">
        <v>255</v>
      </c>
      <c r="QDM22" s="18" t="s">
        <v>255</v>
      </c>
      <c r="QDN22" s="18" t="s">
        <v>255</v>
      </c>
      <c r="QDO22" s="18" t="s">
        <v>255</v>
      </c>
      <c r="QDP22" s="18" t="s">
        <v>255</v>
      </c>
      <c r="QDQ22" s="18" t="s">
        <v>255</v>
      </c>
      <c r="QDR22" s="18" t="s">
        <v>255</v>
      </c>
      <c r="QDS22" s="18" t="s">
        <v>255</v>
      </c>
      <c r="QDT22" s="18" t="s">
        <v>255</v>
      </c>
      <c r="QDU22" s="18" t="s">
        <v>255</v>
      </c>
      <c r="QDV22" s="18" t="s">
        <v>255</v>
      </c>
      <c r="QDW22" s="18" t="s">
        <v>255</v>
      </c>
      <c r="QDX22" s="18" t="s">
        <v>255</v>
      </c>
      <c r="QDY22" s="18" t="s">
        <v>255</v>
      </c>
      <c r="QDZ22" s="18" t="s">
        <v>255</v>
      </c>
      <c r="QEA22" s="18" t="s">
        <v>255</v>
      </c>
      <c r="QEB22" s="18" t="s">
        <v>255</v>
      </c>
      <c r="QEC22" s="18" t="s">
        <v>255</v>
      </c>
      <c r="QED22" s="18" t="s">
        <v>255</v>
      </c>
      <c r="QEE22" s="18" t="s">
        <v>255</v>
      </c>
      <c r="QEF22" s="18" t="s">
        <v>255</v>
      </c>
      <c r="QEG22" s="18" t="s">
        <v>255</v>
      </c>
      <c r="QEH22" s="18" t="s">
        <v>255</v>
      </c>
      <c r="QEI22" s="18" t="s">
        <v>255</v>
      </c>
      <c r="QEJ22" s="18" t="s">
        <v>255</v>
      </c>
      <c r="QEK22" s="18" t="s">
        <v>255</v>
      </c>
      <c r="QEL22" s="18" t="s">
        <v>255</v>
      </c>
      <c r="QEM22" s="18" t="s">
        <v>255</v>
      </c>
      <c r="QEN22" s="18" t="s">
        <v>255</v>
      </c>
      <c r="QEO22" s="18" t="s">
        <v>255</v>
      </c>
      <c r="QEP22" s="18" t="s">
        <v>255</v>
      </c>
      <c r="QEQ22" s="18" t="s">
        <v>255</v>
      </c>
      <c r="QER22" s="18" t="s">
        <v>255</v>
      </c>
      <c r="QES22" s="18" t="s">
        <v>255</v>
      </c>
      <c r="QET22" s="18" t="s">
        <v>255</v>
      </c>
      <c r="QEU22" s="18" t="s">
        <v>255</v>
      </c>
      <c r="QEV22" s="18" t="s">
        <v>255</v>
      </c>
      <c r="QEW22" s="18" t="s">
        <v>255</v>
      </c>
      <c r="QEX22" s="18" t="s">
        <v>255</v>
      </c>
      <c r="QEY22" s="18" t="s">
        <v>255</v>
      </c>
      <c r="QEZ22" s="18" t="s">
        <v>255</v>
      </c>
      <c r="QFA22" s="18" t="s">
        <v>255</v>
      </c>
      <c r="QFB22" s="18" t="s">
        <v>255</v>
      </c>
      <c r="QFC22" s="18" t="s">
        <v>255</v>
      </c>
      <c r="QFD22" s="18" t="s">
        <v>255</v>
      </c>
      <c r="QFE22" s="18" t="s">
        <v>255</v>
      </c>
      <c r="QFF22" s="18" t="s">
        <v>255</v>
      </c>
      <c r="QFG22" s="18" t="s">
        <v>255</v>
      </c>
      <c r="QFH22" s="18" t="s">
        <v>255</v>
      </c>
      <c r="QFI22" s="18" t="s">
        <v>255</v>
      </c>
      <c r="QFJ22" s="18" t="s">
        <v>255</v>
      </c>
      <c r="QFK22" s="18" t="s">
        <v>255</v>
      </c>
      <c r="QFL22" s="18" t="s">
        <v>255</v>
      </c>
      <c r="QFM22" s="18" t="s">
        <v>255</v>
      </c>
      <c r="QFN22" s="18" t="s">
        <v>255</v>
      </c>
      <c r="QFO22" s="18" t="s">
        <v>255</v>
      </c>
      <c r="QFP22" s="18" t="s">
        <v>255</v>
      </c>
      <c r="QFQ22" s="18" t="s">
        <v>255</v>
      </c>
      <c r="QFR22" s="18" t="s">
        <v>255</v>
      </c>
      <c r="QFS22" s="18" t="s">
        <v>255</v>
      </c>
      <c r="QFT22" s="18" t="s">
        <v>255</v>
      </c>
      <c r="QFU22" s="18" t="s">
        <v>255</v>
      </c>
      <c r="QFV22" s="18" t="s">
        <v>255</v>
      </c>
      <c r="QFW22" s="18" t="s">
        <v>255</v>
      </c>
      <c r="QFX22" s="18" t="s">
        <v>255</v>
      </c>
      <c r="QFY22" s="18" t="s">
        <v>255</v>
      </c>
      <c r="QFZ22" s="18" t="s">
        <v>255</v>
      </c>
      <c r="QGA22" s="18" t="s">
        <v>255</v>
      </c>
      <c r="QGB22" s="18" t="s">
        <v>255</v>
      </c>
      <c r="QGC22" s="18" t="s">
        <v>255</v>
      </c>
      <c r="QGD22" s="18" t="s">
        <v>255</v>
      </c>
      <c r="QGE22" s="18" t="s">
        <v>255</v>
      </c>
      <c r="QGF22" s="18" t="s">
        <v>255</v>
      </c>
      <c r="QGG22" s="18" t="s">
        <v>255</v>
      </c>
      <c r="QGH22" s="18" t="s">
        <v>255</v>
      </c>
      <c r="QGI22" s="18" t="s">
        <v>255</v>
      </c>
      <c r="QGJ22" s="18" t="s">
        <v>255</v>
      </c>
      <c r="QGK22" s="18" t="s">
        <v>255</v>
      </c>
      <c r="QGL22" s="18" t="s">
        <v>255</v>
      </c>
      <c r="QGM22" s="18" t="s">
        <v>255</v>
      </c>
      <c r="QGN22" s="18" t="s">
        <v>255</v>
      </c>
      <c r="QGO22" s="18" t="s">
        <v>255</v>
      </c>
      <c r="QGP22" s="18" t="s">
        <v>255</v>
      </c>
      <c r="QGQ22" s="18" t="s">
        <v>255</v>
      </c>
      <c r="QGR22" s="18" t="s">
        <v>255</v>
      </c>
      <c r="QGS22" s="18" t="s">
        <v>255</v>
      </c>
      <c r="QGT22" s="18" t="s">
        <v>255</v>
      </c>
      <c r="QGU22" s="18" t="s">
        <v>255</v>
      </c>
      <c r="QGV22" s="18" t="s">
        <v>255</v>
      </c>
      <c r="QGW22" s="18" t="s">
        <v>255</v>
      </c>
      <c r="QGX22" s="18" t="s">
        <v>255</v>
      </c>
      <c r="QGY22" s="18" t="s">
        <v>255</v>
      </c>
      <c r="QGZ22" s="18" t="s">
        <v>255</v>
      </c>
      <c r="QHA22" s="18" t="s">
        <v>255</v>
      </c>
      <c r="QHB22" s="18" t="s">
        <v>255</v>
      </c>
      <c r="QHC22" s="18" t="s">
        <v>255</v>
      </c>
      <c r="QHD22" s="18" t="s">
        <v>255</v>
      </c>
      <c r="QHE22" s="18" t="s">
        <v>255</v>
      </c>
      <c r="QHF22" s="18" t="s">
        <v>255</v>
      </c>
      <c r="QHG22" s="18" t="s">
        <v>255</v>
      </c>
      <c r="QHH22" s="18" t="s">
        <v>255</v>
      </c>
      <c r="QHI22" s="18" t="s">
        <v>255</v>
      </c>
      <c r="QHJ22" s="18" t="s">
        <v>255</v>
      </c>
      <c r="QHK22" s="18" t="s">
        <v>255</v>
      </c>
      <c r="QHL22" s="18" t="s">
        <v>255</v>
      </c>
      <c r="QHM22" s="18" t="s">
        <v>255</v>
      </c>
      <c r="QHN22" s="18" t="s">
        <v>255</v>
      </c>
      <c r="QHO22" s="18" t="s">
        <v>255</v>
      </c>
      <c r="QHP22" s="18" t="s">
        <v>255</v>
      </c>
      <c r="QHQ22" s="18" t="s">
        <v>255</v>
      </c>
      <c r="QHR22" s="18" t="s">
        <v>255</v>
      </c>
      <c r="QHS22" s="18" t="s">
        <v>255</v>
      </c>
      <c r="QHT22" s="18" t="s">
        <v>255</v>
      </c>
      <c r="QHU22" s="18" t="s">
        <v>255</v>
      </c>
      <c r="QHV22" s="18" t="s">
        <v>255</v>
      </c>
      <c r="QHW22" s="18" t="s">
        <v>255</v>
      </c>
      <c r="QHX22" s="18" t="s">
        <v>255</v>
      </c>
      <c r="QHY22" s="18" t="s">
        <v>255</v>
      </c>
      <c r="QHZ22" s="18" t="s">
        <v>255</v>
      </c>
      <c r="QIA22" s="18" t="s">
        <v>255</v>
      </c>
      <c r="QIB22" s="18" t="s">
        <v>255</v>
      </c>
      <c r="QIC22" s="18" t="s">
        <v>255</v>
      </c>
      <c r="QID22" s="18" t="s">
        <v>255</v>
      </c>
      <c r="QIE22" s="18" t="s">
        <v>255</v>
      </c>
      <c r="QIF22" s="18" t="s">
        <v>255</v>
      </c>
      <c r="QIG22" s="18" t="s">
        <v>255</v>
      </c>
      <c r="QIH22" s="18" t="s">
        <v>255</v>
      </c>
      <c r="QII22" s="18" t="s">
        <v>255</v>
      </c>
      <c r="QIJ22" s="18" t="s">
        <v>255</v>
      </c>
      <c r="QIK22" s="18" t="s">
        <v>255</v>
      </c>
      <c r="QIL22" s="18" t="s">
        <v>255</v>
      </c>
      <c r="QIM22" s="18" t="s">
        <v>255</v>
      </c>
      <c r="QIN22" s="18" t="s">
        <v>255</v>
      </c>
      <c r="QIO22" s="18" t="s">
        <v>255</v>
      </c>
      <c r="QIP22" s="18" t="s">
        <v>255</v>
      </c>
      <c r="QIQ22" s="18" t="s">
        <v>255</v>
      </c>
      <c r="QIR22" s="18" t="s">
        <v>255</v>
      </c>
      <c r="QIS22" s="18" t="s">
        <v>255</v>
      </c>
      <c r="QIT22" s="18" t="s">
        <v>255</v>
      </c>
      <c r="QIU22" s="18" t="s">
        <v>255</v>
      </c>
      <c r="QIV22" s="18" t="s">
        <v>255</v>
      </c>
      <c r="QIW22" s="18" t="s">
        <v>255</v>
      </c>
      <c r="QIX22" s="18" t="s">
        <v>255</v>
      </c>
      <c r="QIY22" s="18" t="s">
        <v>255</v>
      </c>
      <c r="QIZ22" s="18" t="s">
        <v>255</v>
      </c>
      <c r="QJA22" s="18" t="s">
        <v>255</v>
      </c>
      <c r="QJB22" s="18" t="s">
        <v>255</v>
      </c>
      <c r="QJC22" s="18" t="s">
        <v>255</v>
      </c>
      <c r="QJD22" s="18" t="s">
        <v>255</v>
      </c>
      <c r="QJE22" s="18" t="s">
        <v>255</v>
      </c>
      <c r="QJF22" s="18" t="s">
        <v>255</v>
      </c>
      <c r="QJG22" s="18" t="s">
        <v>255</v>
      </c>
      <c r="QJH22" s="18" t="s">
        <v>255</v>
      </c>
      <c r="QJI22" s="18" t="s">
        <v>255</v>
      </c>
      <c r="QJJ22" s="18" t="s">
        <v>255</v>
      </c>
      <c r="QJK22" s="18" t="s">
        <v>255</v>
      </c>
      <c r="QJL22" s="18" t="s">
        <v>255</v>
      </c>
      <c r="QJM22" s="18" t="s">
        <v>255</v>
      </c>
      <c r="QJN22" s="18" t="s">
        <v>255</v>
      </c>
      <c r="QJO22" s="18" t="s">
        <v>255</v>
      </c>
      <c r="QJP22" s="18" t="s">
        <v>255</v>
      </c>
      <c r="QJQ22" s="18" t="s">
        <v>255</v>
      </c>
      <c r="QJR22" s="18" t="s">
        <v>255</v>
      </c>
      <c r="QJS22" s="18" t="s">
        <v>255</v>
      </c>
      <c r="QJT22" s="18" t="s">
        <v>255</v>
      </c>
      <c r="QJU22" s="18" t="s">
        <v>255</v>
      </c>
      <c r="QJV22" s="18" t="s">
        <v>255</v>
      </c>
      <c r="QJW22" s="18" t="s">
        <v>255</v>
      </c>
      <c r="QJX22" s="18" t="s">
        <v>255</v>
      </c>
      <c r="QJY22" s="18" t="s">
        <v>255</v>
      </c>
      <c r="QJZ22" s="18" t="s">
        <v>255</v>
      </c>
      <c r="QKA22" s="18" t="s">
        <v>255</v>
      </c>
      <c r="QKB22" s="18" t="s">
        <v>255</v>
      </c>
      <c r="QKC22" s="18" t="s">
        <v>255</v>
      </c>
      <c r="QKD22" s="18" t="s">
        <v>255</v>
      </c>
      <c r="QKE22" s="18" t="s">
        <v>255</v>
      </c>
      <c r="QKF22" s="18" t="s">
        <v>255</v>
      </c>
      <c r="QKG22" s="18" t="s">
        <v>255</v>
      </c>
      <c r="QKH22" s="18" t="s">
        <v>255</v>
      </c>
      <c r="QKI22" s="18" t="s">
        <v>255</v>
      </c>
      <c r="QKJ22" s="18" t="s">
        <v>255</v>
      </c>
      <c r="QKK22" s="18" t="s">
        <v>255</v>
      </c>
      <c r="QKL22" s="18" t="s">
        <v>255</v>
      </c>
      <c r="QKM22" s="18" t="s">
        <v>255</v>
      </c>
      <c r="QKN22" s="18" t="s">
        <v>255</v>
      </c>
      <c r="QKO22" s="18" t="s">
        <v>255</v>
      </c>
      <c r="QKP22" s="18" t="s">
        <v>255</v>
      </c>
      <c r="QKQ22" s="18" t="s">
        <v>255</v>
      </c>
      <c r="QKR22" s="18" t="s">
        <v>255</v>
      </c>
      <c r="QKS22" s="18" t="s">
        <v>255</v>
      </c>
      <c r="QKT22" s="18" t="s">
        <v>255</v>
      </c>
      <c r="QKU22" s="18" t="s">
        <v>255</v>
      </c>
      <c r="QKV22" s="18" t="s">
        <v>255</v>
      </c>
      <c r="QKW22" s="18" t="s">
        <v>255</v>
      </c>
      <c r="QKX22" s="18" t="s">
        <v>255</v>
      </c>
      <c r="QKY22" s="18" t="s">
        <v>255</v>
      </c>
      <c r="QKZ22" s="18" t="s">
        <v>255</v>
      </c>
      <c r="QLA22" s="18" t="s">
        <v>255</v>
      </c>
      <c r="QLB22" s="18" t="s">
        <v>255</v>
      </c>
      <c r="QLC22" s="18" t="s">
        <v>255</v>
      </c>
      <c r="QLD22" s="18" t="s">
        <v>255</v>
      </c>
      <c r="QLE22" s="18" t="s">
        <v>255</v>
      </c>
      <c r="QLF22" s="18" t="s">
        <v>255</v>
      </c>
      <c r="QLG22" s="18" t="s">
        <v>255</v>
      </c>
      <c r="QLH22" s="18" t="s">
        <v>255</v>
      </c>
      <c r="QLI22" s="18" t="s">
        <v>255</v>
      </c>
      <c r="QLJ22" s="18" t="s">
        <v>255</v>
      </c>
      <c r="QLK22" s="18" t="s">
        <v>255</v>
      </c>
      <c r="QLL22" s="18" t="s">
        <v>255</v>
      </c>
      <c r="QLM22" s="18" t="s">
        <v>255</v>
      </c>
      <c r="QLN22" s="18" t="s">
        <v>255</v>
      </c>
      <c r="QLO22" s="18" t="s">
        <v>255</v>
      </c>
      <c r="QLP22" s="18" t="s">
        <v>255</v>
      </c>
      <c r="QLQ22" s="18" t="s">
        <v>255</v>
      </c>
      <c r="QLR22" s="18" t="s">
        <v>255</v>
      </c>
      <c r="QLS22" s="18" t="s">
        <v>255</v>
      </c>
      <c r="QLT22" s="18" t="s">
        <v>255</v>
      </c>
      <c r="QLU22" s="18" t="s">
        <v>255</v>
      </c>
      <c r="QLV22" s="18" t="s">
        <v>255</v>
      </c>
      <c r="QLW22" s="18" t="s">
        <v>255</v>
      </c>
      <c r="QLX22" s="18" t="s">
        <v>255</v>
      </c>
      <c r="QLY22" s="18" t="s">
        <v>255</v>
      </c>
      <c r="QLZ22" s="18" t="s">
        <v>255</v>
      </c>
      <c r="QMA22" s="18" t="s">
        <v>255</v>
      </c>
      <c r="QMB22" s="18" t="s">
        <v>255</v>
      </c>
      <c r="QMC22" s="18" t="s">
        <v>255</v>
      </c>
      <c r="QMD22" s="18" t="s">
        <v>255</v>
      </c>
      <c r="QME22" s="18" t="s">
        <v>255</v>
      </c>
      <c r="QMF22" s="18" t="s">
        <v>255</v>
      </c>
      <c r="QMG22" s="18" t="s">
        <v>255</v>
      </c>
      <c r="QMH22" s="18" t="s">
        <v>255</v>
      </c>
      <c r="QMI22" s="18" t="s">
        <v>255</v>
      </c>
      <c r="QMJ22" s="18" t="s">
        <v>255</v>
      </c>
      <c r="QMK22" s="18" t="s">
        <v>255</v>
      </c>
      <c r="QML22" s="18" t="s">
        <v>255</v>
      </c>
      <c r="QMM22" s="18" t="s">
        <v>255</v>
      </c>
      <c r="QMN22" s="18" t="s">
        <v>255</v>
      </c>
      <c r="QMO22" s="18" t="s">
        <v>255</v>
      </c>
      <c r="QMP22" s="18" t="s">
        <v>255</v>
      </c>
      <c r="QMQ22" s="18" t="s">
        <v>255</v>
      </c>
      <c r="QMR22" s="18" t="s">
        <v>255</v>
      </c>
      <c r="QMS22" s="18" t="s">
        <v>255</v>
      </c>
      <c r="QMT22" s="18" t="s">
        <v>255</v>
      </c>
      <c r="QMU22" s="18" t="s">
        <v>255</v>
      </c>
      <c r="QMV22" s="18" t="s">
        <v>255</v>
      </c>
      <c r="QMW22" s="18" t="s">
        <v>255</v>
      </c>
      <c r="QMX22" s="18" t="s">
        <v>255</v>
      </c>
      <c r="QMY22" s="18" t="s">
        <v>255</v>
      </c>
      <c r="QMZ22" s="18" t="s">
        <v>255</v>
      </c>
      <c r="QNA22" s="18" t="s">
        <v>255</v>
      </c>
      <c r="QNB22" s="18" t="s">
        <v>255</v>
      </c>
      <c r="QNC22" s="18" t="s">
        <v>255</v>
      </c>
      <c r="QND22" s="18" t="s">
        <v>255</v>
      </c>
      <c r="QNE22" s="18" t="s">
        <v>255</v>
      </c>
      <c r="QNF22" s="18" t="s">
        <v>255</v>
      </c>
      <c r="QNG22" s="18" t="s">
        <v>255</v>
      </c>
      <c r="QNH22" s="18" t="s">
        <v>255</v>
      </c>
      <c r="QNI22" s="18" t="s">
        <v>255</v>
      </c>
      <c r="QNJ22" s="18" t="s">
        <v>255</v>
      </c>
      <c r="QNK22" s="18" t="s">
        <v>255</v>
      </c>
      <c r="QNL22" s="18" t="s">
        <v>255</v>
      </c>
      <c r="QNM22" s="18" t="s">
        <v>255</v>
      </c>
      <c r="QNN22" s="18" t="s">
        <v>255</v>
      </c>
      <c r="QNO22" s="18" t="s">
        <v>255</v>
      </c>
      <c r="QNP22" s="18" t="s">
        <v>255</v>
      </c>
      <c r="QNQ22" s="18" t="s">
        <v>255</v>
      </c>
      <c r="QNR22" s="18" t="s">
        <v>255</v>
      </c>
      <c r="QNS22" s="18" t="s">
        <v>255</v>
      </c>
      <c r="QNT22" s="18" t="s">
        <v>255</v>
      </c>
      <c r="QNU22" s="18" t="s">
        <v>255</v>
      </c>
      <c r="QNV22" s="18" t="s">
        <v>255</v>
      </c>
      <c r="QNW22" s="18" t="s">
        <v>255</v>
      </c>
      <c r="QNX22" s="18" t="s">
        <v>255</v>
      </c>
      <c r="QNY22" s="18" t="s">
        <v>255</v>
      </c>
      <c r="QNZ22" s="18" t="s">
        <v>255</v>
      </c>
      <c r="QOA22" s="18" t="s">
        <v>255</v>
      </c>
      <c r="QOB22" s="18" t="s">
        <v>255</v>
      </c>
      <c r="QOC22" s="18" t="s">
        <v>255</v>
      </c>
      <c r="QOD22" s="18" t="s">
        <v>255</v>
      </c>
      <c r="QOE22" s="18" t="s">
        <v>255</v>
      </c>
      <c r="QOF22" s="18" t="s">
        <v>255</v>
      </c>
      <c r="QOG22" s="18" t="s">
        <v>255</v>
      </c>
      <c r="QOH22" s="18" t="s">
        <v>255</v>
      </c>
      <c r="QOI22" s="18" t="s">
        <v>255</v>
      </c>
      <c r="QOJ22" s="18" t="s">
        <v>255</v>
      </c>
      <c r="QOK22" s="18" t="s">
        <v>255</v>
      </c>
      <c r="QOL22" s="18" t="s">
        <v>255</v>
      </c>
      <c r="QOM22" s="18" t="s">
        <v>255</v>
      </c>
      <c r="QON22" s="18" t="s">
        <v>255</v>
      </c>
      <c r="QOO22" s="18" t="s">
        <v>255</v>
      </c>
      <c r="QOP22" s="18" t="s">
        <v>255</v>
      </c>
      <c r="QOQ22" s="18" t="s">
        <v>255</v>
      </c>
      <c r="QOR22" s="18" t="s">
        <v>255</v>
      </c>
      <c r="QOS22" s="18" t="s">
        <v>255</v>
      </c>
      <c r="QOT22" s="18" t="s">
        <v>255</v>
      </c>
      <c r="QOU22" s="18" t="s">
        <v>255</v>
      </c>
      <c r="QOV22" s="18" t="s">
        <v>255</v>
      </c>
      <c r="QOW22" s="18" t="s">
        <v>255</v>
      </c>
      <c r="QOX22" s="18" t="s">
        <v>255</v>
      </c>
      <c r="QOY22" s="18" t="s">
        <v>255</v>
      </c>
      <c r="QOZ22" s="18" t="s">
        <v>255</v>
      </c>
      <c r="QPA22" s="18" t="s">
        <v>255</v>
      </c>
      <c r="QPB22" s="18" t="s">
        <v>255</v>
      </c>
      <c r="QPC22" s="18" t="s">
        <v>255</v>
      </c>
      <c r="QPD22" s="18" t="s">
        <v>255</v>
      </c>
      <c r="QPE22" s="18" t="s">
        <v>255</v>
      </c>
      <c r="QPF22" s="18" t="s">
        <v>255</v>
      </c>
      <c r="QPG22" s="18" t="s">
        <v>255</v>
      </c>
      <c r="QPH22" s="18" t="s">
        <v>255</v>
      </c>
      <c r="QPI22" s="18" t="s">
        <v>255</v>
      </c>
      <c r="QPJ22" s="18" t="s">
        <v>255</v>
      </c>
      <c r="QPK22" s="18" t="s">
        <v>255</v>
      </c>
      <c r="QPL22" s="18" t="s">
        <v>255</v>
      </c>
      <c r="QPM22" s="18" t="s">
        <v>255</v>
      </c>
      <c r="QPN22" s="18" t="s">
        <v>255</v>
      </c>
      <c r="QPO22" s="18" t="s">
        <v>255</v>
      </c>
      <c r="QPP22" s="18" t="s">
        <v>255</v>
      </c>
      <c r="QPQ22" s="18" t="s">
        <v>255</v>
      </c>
      <c r="QPR22" s="18" t="s">
        <v>255</v>
      </c>
      <c r="QPS22" s="18" t="s">
        <v>255</v>
      </c>
      <c r="QPT22" s="18" t="s">
        <v>255</v>
      </c>
      <c r="QPU22" s="18" t="s">
        <v>255</v>
      </c>
      <c r="QPV22" s="18" t="s">
        <v>255</v>
      </c>
      <c r="QPW22" s="18" t="s">
        <v>255</v>
      </c>
      <c r="QPX22" s="18" t="s">
        <v>255</v>
      </c>
      <c r="QPY22" s="18" t="s">
        <v>255</v>
      </c>
      <c r="QPZ22" s="18" t="s">
        <v>255</v>
      </c>
      <c r="QQA22" s="18" t="s">
        <v>255</v>
      </c>
      <c r="QQB22" s="18" t="s">
        <v>255</v>
      </c>
      <c r="QQC22" s="18" t="s">
        <v>255</v>
      </c>
      <c r="QQD22" s="18" t="s">
        <v>255</v>
      </c>
      <c r="QQE22" s="18" t="s">
        <v>255</v>
      </c>
      <c r="QQF22" s="18" t="s">
        <v>255</v>
      </c>
      <c r="QQG22" s="18" t="s">
        <v>255</v>
      </c>
      <c r="QQH22" s="18" t="s">
        <v>255</v>
      </c>
      <c r="QQI22" s="18" t="s">
        <v>255</v>
      </c>
      <c r="QQJ22" s="18" t="s">
        <v>255</v>
      </c>
      <c r="QQK22" s="18" t="s">
        <v>255</v>
      </c>
      <c r="QQL22" s="18" t="s">
        <v>255</v>
      </c>
      <c r="QQM22" s="18" t="s">
        <v>255</v>
      </c>
      <c r="QQN22" s="18" t="s">
        <v>255</v>
      </c>
      <c r="QQO22" s="18" t="s">
        <v>255</v>
      </c>
      <c r="QQP22" s="18" t="s">
        <v>255</v>
      </c>
      <c r="QQQ22" s="18" t="s">
        <v>255</v>
      </c>
      <c r="QQR22" s="18" t="s">
        <v>255</v>
      </c>
      <c r="QQS22" s="18" t="s">
        <v>255</v>
      </c>
      <c r="QQT22" s="18" t="s">
        <v>255</v>
      </c>
      <c r="QQU22" s="18" t="s">
        <v>255</v>
      </c>
      <c r="QQV22" s="18" t="s">
        <v>255</v>
      </c>
      <c r="QQW22" s="18" t="s">
        <v>255</v>
      </c>
      <c r="QQX22" s="18" t="s">
        <v>255</v>
      </c>
      <c r="QQY22" s="18" t="s">
        <v>255</v>
      </c>
      <c r="QQZ22" s="18" t="s">
        <v>255</v>
      </c>
      <c r="QRA22" s="18" t="s">
        <v>255</v>
      </c>
      <c r="QRB22" s="18" t="s">
        <v>255</v>
      </c>
      <c r="QRC22" s="18" t="s">
        <v>255</v>
      </c>
      <c r="QRD22" s="18" t="s">
        <v>255</v>
      </c>
      <c r="QRE22" s="18" t="s">
        <v>255</v>
      </c>
      <c r="QRF22" s="18" t="s">
        <v>255</v>
      </c>
      <c r="QRG22" s="18" t="s">
        <v>255</v>
      </c>
      <c r="QRH22" s="18" t="s">
        <v>255</v>
      </c>
      <c r="QRI22" s="18" t="s">
        <v>255</v>
      </c>
      <c r="QRJ22" s="18" t="s">
        <v>255</v>
      </c>
      <c r="QRK22" s="18" t="s">
        <v>255</v>
      </c>
      <c r="QRL22" s="18" t="s">
        <v>255</v>
      </c>
      <c r="QRM22" s="18" t="s">
        <v>255</v>
      </c>
      <c r="QRN22" s="18" t="s">
        <v>255</v>
      </c>
      <c r="QRO22" s="18" t="s">
        <v>255</v>
      </c>
      <c r="QRP22" s="18" t="s">
        <v>255</v>
      </c>
      <c r="QRQ22" s="18" t="s">
        <v>255</v>
      </c>
      <c r="QRR22" s="18" t="s">
        <v>255</v>
      </c>
      <c r="QRS22" s="18" t="s">
        <v>255</v>
      </c>
      <c r="QRT22" s="18" t="s">
        <v>255</v>
      </c>
      <c r="QRU22" s="18" t="s">
        <v>255</v>
      </c>
      <c r="QRV22" s="18" t="s">
        <v>255</v>
      </c>
      <c r="QRW22" s="18" t="s">
        <v>255</v>
      </c>
      <c r="QRX22" s="18" t="s">
        <v>255</v>
      </c>
      <c r="QRY22" s="18" t="s">
        <v>255</v>
      </c>
      <c r="QRZ22" s="18" t="s">
        <v>255</v>
      </c>
      <c r="QSA22" s="18" t="s">
        <v>255</v>
      </c>
      <c r="QSB22" s="18" t="s">
        <v>255</v>
      </c>
      <c r="QSC22" s="18" t="s">
        <v>255</v>
      </c>
      <c r="QSD22" s="18" t="s">
        <v>255</v>
      </c>
      <c r="QSE22" s="18" t="s">
        <v>255</v>
      </c>
      <c r="QSF22" s="18" t="s">
        <v>255</v>
      </c>
      <c r="QSG22" s="18" t="s">
        <v>255</v>
      </c>
      <c r="QSH22" s="18" t="s">
        <v>255</v>
      </c>
      <c r="QSI22" s="18" t="s">
        <v>255</v>
      </c>
      <c r="QSJ22" s="18" t="s">
        <v>255</v>
      </c>
      <c r="QSK22" s="18" t="s">
        <v>255</v>
      </c>
      <c r="QSL22" s="18" t="s">
        <v>255</v>
      </c>
      <c r="QSM22" s="18" t="s">
        <v>255</v>
      </c>
      <c r="QSN22" s="18" t="s">
        <v>255</v>
      </c>
      <c r="QSO22" s="18" t="s">
        <v>255</v>
      </c>
      <c r="QSP22" s="18" t="s">
        <v>255</v>
      </c>
      <c r="QSQ22" s="18" t="s">
        <v>255</v>
      </c>
      <c r="QSR22" s="18" t="s">
        <v>255</v>
      </c>
      <c r="QSS22" s="18" t="s">
        <v>255</v>
      </c>
      <c r="QST22" s="18" t="s">
        <v>255</v>
      </c>
      <c r="QSU22" s="18" t="s">
        <v>255</v>
      </c>
      <c r="QSV22" s="18" t="s">
        <v>255</v>
      </c>
      <c r="QSW22" s="18" t="s">
        <v>255</v>
      </c>
      <c r="QSX22" s="18" t="s">
        <v>255</v>
      </c>
      <c r="QSY22" s="18" t="s">
        <v>255</v>
      </c>
      <c r="QSZ22" s="18" t="s">
        <v>255</v>
      </c>
      <c r="QTA22" s="18" t="s">
        <v>255</v>
      </c>
      <c r="QTB22" s="18" t="s">
        <v>255</v>
      </c>
      <c r="QTC22" s="18" t="s">
        <v>255</v>
      </c>
      <c r="QTD22" s="18" t="s">
        <v>255</v>
      </c>
      <c r="QTE22" s="18" t="s">
        <v>255</v>
      </c>
      <c r="QTF22" s="18" t="s">
        <v>255</v>
      </c>
      <c r="QTG22" s="18" t="s">
        <v>255</v>
      </c>
      <c r="QTH22" s="18" t="s">
        <v>255</v>
      </c>
      <c r="QTI22" s="18" t="s">
        <v>255</v>
      </c>
      <c r="QTJ22" s="18" t="s">
        <v>255</v>
      </c>
      <c r="QTK22" s="18" t="s">
        <v>255</v>
      </c>
      <c r="QTL22" s="18" t="s">
        <v>255</v>
      </c>
      <c r="QTM22" s="18" t="s">
        <v>255</v>
      </c>
      <c r="QTN22" s="18" t="s">
        <v>255</v>
      </c>
      <c r="QTO22" s="18" t="s">
        <v>255</v>
      </c>
      <c r="QTP22" s="18" t="s">
        <v>255</v>
      </c>
      <c r="QTQ22" s="18" t="s">
        <v>255</v>
      </c>
      <c r="QTR22" s="18" t="s">
        <v>255</v>
      </c>
      <c r="QTS22" s="18" t="s">
        <v>255</v>
      </c>
      <c r="QTT22" s="18" t="s">
        <v>255</v>
      </c>
      <c r="QTU22" s="18" t="s">
        <v>255</v>
      </c>
      <c r="QTV22" s="18" t="s">
        <v>255</v>
      </c>
      <c r="QTW22" s="18" t="s">
        <v>255</v>
      </c>
      <c r="QTX22" s="18" t="s">
        <v>255</v>
      </c>
      <c r="QTY22" s="18" t="s">
        <v>255</v>
      </c>
      <c r="QTZ22" s="18" t="s">
        <v>255</v>
      </c>
      <c r="QUA22" s="18" t="s">
        <v>255</v>
      </c>
      <c r="QUB22" s="18" t="s">
        <v>255</v>
      </c>
      <c r="QUC22" s="18" t="s">
        <v>255</v>
      </c>
      <c r="QUD22" s="18" t="s">
        <v>255</v>
      </c>
      <c r="QUE22" s="18" t="s">
        <v>255</v>
      </c>
      <c r="QUF22" s="18" t="s">
        <v>255</v>
      </c>
      <c r="QUG22" s="18" t="s">
        <v>255</v>
      </c>
      <c r="QUH22" s="18" t="s">
        <v>255</v>
      </c>
      <c r="QUI22" s="18" t="s">
        <v>255</v>
      </c>
      <c r="QUJ22" s="18" t="s">
        <v>255</v>
      </c>
      <c r="QUK22" s="18" t="s">
        <v>255</v>
      </c>
      <c r="QUL22" s="18" t="s">
        <v>255</v>
      </c>
      <c r="QUM22" s="18" t="s">
        <v>255</v>
      </c>
      <c r="QUN22" s="18" t="s">
        <v>255</v>
      </c>
      <c r="QUO22" s="18" t="s">
        <v>255</v>
      </c>
      <c r="QUP22" s="18" t="s">
        <v>255</v>
      </c>
      <c r="QUQ22" s="18" t="s">
        <v>255</v>
      </c>
      <c r="QUR22" s="18" t="s">
        <v>255</v>
      </c>
      <c r="QUS22" s="18" t="s">
        <v>255</v>
      </c>
      <c r="QUT22" s="18" t="s">
        <v>255</v>
      </c>
      <c r="QUU22" s="18" t="s">
        <v>255</v>
      </c>
      <c r="QUV22" s="18" t="s">
        <v>255</v>
      </c>
      <c r="QUW22" s="18" t="s">
        <v>255</v>
      </c>
      <c r="QUX22" s="18" t="s">
        <v>255</v>
      </c>
      <c r="QUY22" s="18" t="s">
        <v>255</v>
      </c>
      <c r="QUZ22" s="18" t="s">
        <v>255</v>
      </c>
      <c r="QVA22" s="18" t="s">
        <v>255</v>
      </c>
      <c r="QVB22" s="18" t="s">
        <v>255</v>
      </c>
      <c r="QVC22" s="18" t="s">
        <v>255</v>
      </c>
      <c r="QVD22" s="18" t="s">
        <v>255</v>
      </c>
      <c r="QVE22" s="18" t="s">
        <v>255</v>
      </c>
      <c r="QVF22" s="18" t="s">
        <v>255</v>
      </c>
      <c r="QVG22" s="18" t="s">
        <v>255</v>
      </c>
      <c r="QVH22" s="18" t="s">
        <v>255</v>
      </c>
      <c r="QVI22" s="18" t="s">
        <v>255</v>
      </c>
      <c r="QVJ22" s="18" t="s">
        <v>255</v>
      </c>
      <c r="QVK22" s="18" t="s">
        <v>255</v>
      </c>
      <c r="QVL22" s="18" t="s">
        <v>255</v>
      </c>
      <c r="QVM22" s="18" t="s">
        <v>255</v>
      </c>
      <c r="QVN22" s="18" t="s">
        <v>255</v>
      </c>
      <c r="QVO22" s="18" t="s">
        <v>255</v>
      </c>
      <c r="QVP22" s="18" t="s">
        <v>255</v>
      </c>
      <c r="QVQ22" s="18" t="s">
        <v>255</v>
      </c>
      <c r="QVR22" s="18" t="s">
        <v>255</v>
      </c>
      <c r="QVS22" s="18" t="s">
        <v>255</v>
      </c>
      <c r="QVT22" s="18" t="s">
        <v>255</v>
      </c>
      <c r="QVU22" s="18" t="s">
        <v>255</v>
      </c>
      <c r="QVV22" s="18" t="s">
        <v>255</v>
      </c>
      <c r="QVW22" s="18" t="s">
        <v>255</v>
      </c>
      <c r="QVX22" s="18" t="s">
        <v>255</v>
      </c>
      <c r="QVY22" s="18" t="s">
        <v>255</v>
      </c>
      <c r="QVZ22" s="18" t="s">
        <v>255</v>
      </c>
      <c r="QWA22" s="18" t="s">
        <v>255</v>
      </c>
      <c r="QWB22" s="18" t="s">
        <v>255</v>
      </c>
      <c r="QWC22" s="18" t="s">
        <v>255</v>
      </c>
      <c r="QWD22" s="18" t="s">
        <v>255</v>
      </c>
      <c r="QWE22" s="18" t="s">
        <v>255</v>
      </c>
      <c r="QWF22" s="18" t="s">
        <v>255</v>
      </c>
      <c r="QWG22" s="18" t="s">
        <v>255</v>
      </c>
      <c r="QWH22" s="18" t="s">
        <v>255</v>
      </c>
      <c r="QWI22" s="18" t="s">
        <v>255</v>
      </c>
      <c r="QWJ22" s="18" t="s">
        <v>255</v>
      </c>
      <c r="QWK22" s="18" t="s">
        <v>255</v>
      </c>
      <c r="QWL22" s="18" t="s">
        <v>255</v>
      </c>
      <c r="QWM22" s="18" t="s">
        <v>255</v>
      </c>
      <c r="QWN22" s="18" t="s">
        <v>255</v>
      </c>
      <c r="QWO22" s="18" t="s">
        <v>255</v>
      </c>
      <c r="QWP22" s="18" t="s">
        <v>255</v>
      </c>
      <c r="QWQ22" s="18" t="s">
        <v>255</v>
      </c>
      <c r="QWR22" s="18" t="s">
        <v>255</v>
      </c>
      <c r="QWS22" s="18" t="s">
        <v>255</v>
      </c>
      <c r="QWT22" s="18" t="s">
        <v>255</v>
      </c>
      <c r="QWU22" s="18" t="s">
        <v>255</v>
      </c>
      <c r="QWV22" s="18" t="s">
        <v>255</v>
      </c>
      <c r="QWW22" s="18" t="s">
        <v>255</v>
      </c>
      <c r="QWX22" s="18" t="s">
        <v>255</v>
      </c>
      <c r="QWY22" s="18" t="s">
        <v>255</v>
      </c>
      <c r="QWZ22" s="18" t="s">
        <v>255</v>
      </c>
      <c r="QXA22" s="18" t="s">
        <v>255</v>
      </c>
      <c r="QXB22" s="18" t="s">
        <v>255</v>
      </c>
      <c r="QXC22" s="18" t="s">
        <v>255</v>
      </c>
      <c r="QXD22" s="18" t="s">
        <v>255</v>
      </c>
      <c r="QXE22" s="18" t="s">
        <v>255</v>
      </c>
      <c r="QXF22" s="18" t="s">
        <v>255</v>
      </c>
      <c r="QXG22" s="18" t="s">
        <v>255</v>
      </c>
      <c r="QXH22" s="18" t="s">
        <v>255</v>
      </c>
      <c r="QXI22" s="18" t="s">
        <v>255</v>
      </c>
      <c r="QXJ22" s="18" t="s">
        <v>255</v>
      </c>
      <c r="QXK22" s="18" t="s">
        <v>255</v>
      </c>
      <c r="QXL22" s="18" t="s">
        <v>255</v>
      </c>
      <c r="QXM22" s="18" t="s">
        <v>255</v>
      </c>
      <c r="QXN22" s="18" t="s">
        <v>255</v>
      </c>
      <c r="QXO22" s="18" t="s">
        <v>255</v>
      </c>
      <c r="QXP22" s="18" t="s">
        <v>255</v>
      </c>
      <c r="QXQ22" s="18" t="s">
        <v>255</v>
      </c>
      <c r="QXR22" s="18" t="s">
        <v>255</v>
      </c>
      <c r="QXS22" s="18" t="s">
        <v>255</v>
      </c>
      <c r="QXT22" s="18" t="s">
        <v>255</v>
      </c>
      <c r="QXU22" s="18" t="s">
        <v>255</v>
      </c>
      <c r="QXV22" s="18" t="s">
        <v>255</v>
      </c>
      <c r="QXW22" s="18" t="s">
        <v>255</v>
      </c>
      <c r="QXX22" s="18" t="s">
        <v>255</v>
      </c>
      <c r="QXY22" s="18" t="s">
        <v>255</v>
      </c>
      <c r="QXZ22" s="18" t="s">
        <v>255</v>
      </c>
      <c r="QYA22" s="18" t="s">
        <v>255</v>
      </c>
      <c r="QYB22" s="18" t="s">
        <v>255</v>
      </c>
      <c r="QYC22" s="18" t="s">
        <v>255</v>
      </c>
      <c r="QYD22" s="18" t="s">
        <v>255</v>
      </c>
      <c r="QYE22" s="18" t="s">
        <v>255</v>
      </c>
      <c r="QYF22" s="18" t="s">
        <v>255</v>
      </c>
      <c r="QYG22" s="18" t="s">
        <v>255</v>
      </c>
      <c r="QYH22" s="18" t="s">
        <v>255</v>
      </c>
      <c r="QYI22" s="18" t="s">
        <v>255</v>
      </c>
      <c r="QYJ22" s="18" t="s">
        <v>255</v>
      </c>
      <c r="QYK22" s="18" t="s">
        <v>255</v>
      </c>
      <c r="QYL22" s="18" t="s">
        <v>255</v>
      </c>
      <c r="QYM22" s="18" t="s">
        <v>255</v>
      </c>
      <c r="QYN22" s="18" t="s">
        <v>255</v>
      </c>
      <c r="QYO22" s="18" t="s">
        <v>255</v>
      </c>
      <c r="QYP22" s="18" t="s">
        <v>255</v>
      </c>
      <c r="QYQ22" s="18" t="s">
        <v>255</v>
      </c>
      <c r="QYR22" s="18" t="s">
        <v>255</v>
      </c>
      <c r="QYS22" s="18" t="s">
        <v>255</v>
      </c>
      <c r="QYT22" s="18" t="s">
        <v>255</v>
      </c>
      <c r="QYU22" s="18" t="s">
        <v>255</v>
      </c>
      <c r="QYV22" s="18" t="s">
        <v>255</v>
      </c>
      <c r="QYW22" s="18" t="s">
        <v>255</v>
      </c>
      <c r="QYX22" s="18" t="s">
        <v>255</v>
      </c>
      <c r="QYY22" s="18" t="s">
        <v>255</v>
      </c>
      <c r="QYZ22" s="18" t="s">
        <v>255</v>
      </c>
      <c r="QZA22" s="18" t="s">
        <v>255</v>
      </c>
      <c r="QZB22" s="18" t="s">
        <v>255</v>
      </c>
      <c r="QZC22" s="18" t="s">
        <v>255</v>
      </c>
      <c r="QZD22" s="18" t="s">
        <v>255</v>
      </c>
      <c r="QZE22" s="18" t="s">
        <v>255</v>
      </c>
      <c r="QZF22" s="18" t="s">
        <v>255</v>
      </c>
      <c r="QZG22" s="18" t="s">
        <v>255</v>
      </c>
      <c r="QZH22" s="18" t="s">
        <v>255</v>
      </c>
      <c r="QZI22" s="18" t="s">
        <v>255</v>
      </c>
      <c r="QZJ22" s="18" t="s">
        <v>255</v>
      </c>
      <c r="QZK22" s="18" t="s">
        <v>255</v>
      </c>
      <c r="QZL22" s="18" t="s">
        <v>255</v>
      </c>
      <c r="QZM22" s="18" t="s">
        <v>255</v>
      </c>
      <c r="QZN22" s="18" t="s">
        <v>255</v>
      </c>
      <c r="QZO22" s="18" t="s">
        <v>255</v>
      </c>
      <c r="QZP22" s="18" t="s">
        <v>255</v>
      </c>
      <c r="QZQ22" s="18" t="s">
        <v>255</v>
      </c>
      <c r="QZR22" s="18" t="s">
        <v>255</v>
      </c>
      <c r="QZS22" s="18" t="s">
        <v>255</v>
      </c>
      <c r="QZT22" s="18" t="s">
        <v>255</v>
      </c>
      <c r="QZU22" s="18" t="s">
        <v>255</v>
      </c>
      <c r="QZV22" s="18" t="s">
        <v>255</v>
      </c>
      <c r="QZW22" s="18" t="s">
        <v>255</v>
      </c>
      <c r="QZX22" s="18" t="s">
        <v>255</v>
      </c>
      <c r="QZY22" s="18" t="s">
        <v>255</v>
      </c>
      <c r="QZZ22" s="18" t="s">
        <v>255</v>
      </c>
      <c r="RAA22" s="18" t="s">
        <v>255</v>
      </c>
      <c r="RAB22" s="18" t="s">
        <v>255</v>
      </c>
      <c r="RAC22" s="18" t="s">
        <v>255</v>
      </c>
      <c r="RAD22" s="18" t="s">
        <v>255</v>
      </c>
      <c r="RAE22" s="18" t="s">
        <v>255</v>
      </c>
      <c r="RAF22" s="18" t="s">
        <v>255</v>
      </c>
      <c r="RAG22" s="18" t="s">
        <v>255</v>
      </c>
      <c r="RAH22" s="18" t="s">
        <v>255</v>
      </c>
      <c r="RAI22" s="18" t="s">
        <v>255</v>
      </c>
      <c r="RAJ22" s="18" t="s">
        <v>255</v>
      </c>
      <c r="RAK22" s="18" t="s">
        <v>255</v>
      </c>
      <c r="RAL22" s="18" t="s">
        <v>255</v>
      </c>
      <c r="RAM22" s="18" t="s">
        <v>255</v>
      </c>
      <c r="RAN22" s="18" t="s">
        <v>255</v>
      </c>
      <c r="RAO22" s="18" t="s">
        <v>255</v>
      </c>
      <c r="RAP22" s="18" t="s">
        <v>255</v>
      </c>
      <c r="RAQ22" s="18" t="s">
        <v>255</v>
      </c>
      <c r="RAR22" s="18" t="s">
        <v>255</v>
      </c>
      <c r="RAS22" s="18" t="s">
        <v>255</v>
      </c>
      <c r="RAT22" s="18" t="s">
        <v>255</v>
      </c>
      <c r="RAU22" s="18" t="s">
        <v>255</v>
      </c>
      <c r="RAV22" s="18" t="s">
        <v>255</v>
      </c>
      <c r="RAW22" s="18" t="s">
        <v>255</v>
      </c>
      <c r="RAX22" s="18" t="s">
        <v>255</v>
      </c>
      <c r="RAY22" s="18" t="s">
        <v>255</v>
      </c>
      <c r="RAZ22" s="18" t="s">
        <v>255</v>
      </c>
      <c r="RBA22" s="18" t="s">
        <v>255</v>
      </c>
      <c r="RBB22" s="18" t="s">
        <v>255</v>
      </c>
      <c r="RBC22" s="18" t="s">
        <v>255</v>
      </c>
      <c r="RBD22" s="18" t="s">
        <v>255</v>
      </c>
      <c r="RBE22" s="18" t="s">
        <v>255</v>
      </c>
      <c r="RBF22" s="18" t="s">
        <v>255</v>
      </c>
      <c r="RBG22" s="18" t="s">
        <v>255</v>
      </c>
      <c r="RBH22" s="18" t="s">
        <v>255</v>
      </c>
      <c r="RBI22" s="18" t="s">
        <v>255</v>
      </c>
      <c r="RBJ22" s="18" t="s">
        <v>255</v>
      </c>
      <c r="RBK22" s="18" t="s">
        <v>255</v>
      </c>
      <c r="RBL22" s="18" t="s">
        <v>255</v>
      </c>
      <c r="RBM22" s="18" t="s">
        <v>255</v>
      </c>
      <c r="RBN22" s="18" t="s">
        <v>255</v>
      </c>
      <c r="RBO22" s="18" t="s">
        <v>255</v>
      </c>
      <c r="RBP22" s="18" t="s">
        <v>255</v>
      </c>
      <c r="RBQ22" s="18" t="s">
        <v>255</v>
      </c>
      <c r="RBR22" s="18" t="s">
        <v>255</v>
      </c>
      <c r="RBS22" s="18" t="s">
        <v>255</v>
      </c>
      <c r="RBT22" s="18" t="s">
        <v>255</v>
      </c>
      <c r="RBU22" s="18" t="s">
        <v>255</v>
      </c>
      <c r="RBV22" s="18" t="s">
        <v>255</v>
      </c>
      <c r="RBW22" s="18" t="s">
        <v>255</v>
      </c>
      <c r="RBX22" s="18" t="s">
        <v>255</v>
      </c>
      <c r="RBY22" s="18" t="s">
        <v>255</v>
      </c>
      <c r="RBZ22" s="18" t="s">
        <v>255</v>
      </c>
      <c r="RCA22" s="18" t="s">
        <v>255</v>
      </c>
      <c r="RCB22" s="18" t="s">
        <v>255</v>
      </c>
      <c r="RCC22" s="18" t="s">
        <v>255</v>
      </c>
      <c r="RCD22" s="18" t="s">
        <v>255</v>
      </c>
      <c r="RCE22" s="18" t="s">
        <v>255</v>
      </c>
      <c r="RCF22" s="18" t="s">
        <v>255</v>
      </c>
      <c r="RCG22" s="18" t="s">
        <v>255</v>
      </c>
      <c r="RCH22" s="18" t="s">
        <v>255</v>
      </c>
      <c r="RCI22" s="18" t="s">
        <v>255</v>
      </c>
      <c r="RCJ22" s="18" t="s">
        <v>255</v>
      </c>
      <c r="RCK22" s="18" t="s">
        <v>255</v>
      </c>
      <c r="RCL22" s="18" t="s">
        <v>255</v>
      </c>
      <c r="RCM22" s="18" t="s">
        <v>255</v>
      </c>
      <c r="RCN22" s="18" t="s">
        <v>255</v>
      </c>
      <c r="RCO22" s="18" t="s">
        <v>255</v>
      </c>
      <c r="RCP22" s="18" t="s">
        <v>255</v>
      </c>
      <c r="RCQ22" s="18" t="s">
        <v>255</v>
      </c>
      <c r="RCR22" s="18" t="s">
        <v>255</v>
      </c>
      <c r="RCS22" s="18" t="s">
        <v>255</v>
      </c>
      <c r="RCT22" s="18" t="s">
        <v>255</v>
      </c>
      <c r="RCU22" s="18" t="s">
        <v>255</v>
      </c>
      <c r="RCV22" s="18" t="s">
        <v>255</v>
      </c>
      <c r="RCW22" s="18" t="s">
        <v>255</v>
      </c>
      <c r="RCX22" s="18" t="s">
        <v>255</v>
      </c>
      <c r="RCY22" s="18" t="s">
        <v>255</v>
      </c>
      <c r="RCZ22" s="18" t="s">
        <v>255</v>
      </c>
      <c r="RDA22" s="18" t="s">
        <v>255</v>
      </c>
      <c r="RDB22" s="18" t="s">
        <v>255</v>
      </c>
      <c r="RDC22" s="18" t="s">
        <v>255</v>
      </c>
      <c r="RDD22" s="18" t="s">
        <v>255</v>
      </c>
      <c r="RDE22" s="18" t="s">
        <v>255</v>
      </c>
      <c r="RDF22" s="18" t="s">
        <v>255</v>
      </c>
      <c r="RDG22" s="18" t="s">
        <v>255</v>
      </c>
      <c r="RDH22" s="18" t="s">
        <v>255</v>
      </c>
      <c r="RDI22" s="18" t="s">
        <v>255</v>
      </c>
      <c r="RDJ22" s="18" t="s">
        <v>255</v>
      </c>
      <c r="RDK22" s="18" t="s">
        <v>255</v>
      </c>
      <c r="RDL22" s="18" t="s">
        <v>255</v>
      </c>
      <c r="RDM22" s="18" t="s">
        <v>255</v>
      </c>
      <c r="RDN22" s="18" t="s">
        <v>255</v>
      </c>
      <c r="RDO22" s="18" t="s">
        <v>255</v>
      </c>
      <c r="RDP22" s="18" t="s">
        <v>255</v>
      </c>
      <c r="RDQ22" s="18" t="s">
        <v>255</v>
      </c>
      <c r="RDR22" s="18" t="s">
        <v>255</v>
      </c>
      <c r="RDS22" s="18" t="s">
        <v>255</v>
      </c>
      <c r="RDT22" s="18" t="s">
        <v>255</v>
      </c>
      <c r="RDU22" s="18" t="s">
        <v>255</v>
      </c>
      <c r="RDV22" s="18" t="s">
        <v>255</v>
      </c>
      <c r="RDW22" s="18" t="s">
        <v>255</v>
      </c>
      <c r="RDX22" s="18" t="s">
        <v>255</v>
      </c>
      <c r="RDY22" s="18" t="s">
        <v>255</v>
      </c>
      <c r="RDZ22" s="18" t="s">
        <v>255</v>
      </c>
      <c r="REA22" s="18" t="s">
        <v>255</v>
      </c>
      <c r="REB22" s="18" t="s">
        <v>255</v>
      </c>
      <c r="REC22" s="18" t="s">
        <v>255</v>
      </c>
      <c r="RED22" s="18" t="s">
        <v>255</v>
      </c>
      <c r="REE22" s="18" t="s">
        <v>255</v>
      </c>
      <c r="REF22" s="18" t="s">
        <v>255</v>
      </c>
      <c r="REG22" s="18" t="s">
        <v>255</v>
      </c>
      <c r="REH22" s="18" t="s">
        <v>255</v>
      </c>
      <c r="REI22" s="18" t="s">
        <v>255</v>
      </c>
      <c r="REJ22" s="18" t="s">
        <v>255</v>
      </c>
      <c r="REK22" s="18" t="s">
        <v>255</v>
      </c>
      <c r="REL22" s="18" t="s">
        <v>255</v>
      </c>
      <c r="REM22" s="18" t="s">
        <v>255</v>
      </c>
      <c r="REN22" s="18" t="s">
        <v>255</v>
      </c>
      <c r="REO22" s="18" t="s">
        <v>255</v>
      </c>
      <c r="REP22" s="18" t="s">
        <v>255</v>
      </c>
      <c r="REQ22" s="18" t="s">
        <v>255</v>
      </c>
      <c r="RER22" s="18" t="s">
        <v>255</v>
      </c>
      <c r="RES22" s="18" t="s">
        <v>255</v>
      </c>
      <c r="RET22" s="18" t="s">
        <v>255</v>
      </c>
      <c r="REU22" s="18" t="s">
        <v>255</v>
      </c>
      <c r="REV22" s="18" t="s">
        <v>255</v>
      </c>
      <c r="REW22" s="18" t="s">
        <v>255</v>
      </c>
      <c r="REX22" s="18" t="s">
        <v>255</v>
      </c>
      <c r="REY22" s="18" t="s">
        <v>255</v>
      </c>
      <c r="REZ22" s="18" t="s">
        <v>255</v>
      </c>
      <c r="RFA22" s="18" t="s">
        <v>255</v>
      </c>
      <c r="RFB22" s="18" t="s">
        <v>255</v>
      </c>
      <c r="RFC22" s="18" t="s">
        <v>255</v>
      </c>
      <c r="RFD22" s="18" t="s">
        <v>255</v>
      </c>
      <c r="RFE22" s="18" t="s">
        <v>255</v>
      </c>
      <c r="RFF22" s="18" t="s">
        <v>255</v>
      </c>
      <c r="RFG22" s="18" t="s">
        <v>255</v>
      </c>
      <c r="RFH22" s="18" t="s">
        <v>255</v>
      </c>
      <c r="RFI22" s="18" t="s">
        <v>255</v>
      </c>
      <c r="RFJ22" s="18" t="s">
        <v>255</v>
      </c>
      <c r="RFK22" s="18" t="s">
        <v>255</v>
      </c>
      <c r="RFL22" s="18" t="s">
        <v>255</v>
      </c>
      <c r="RFM22" s="18" t="s">
        <v>255</v>
      </c>
      <c r="RFN22" s="18" t="s">
        <v>255</v>
      </c>
      <c r="RFO22" s="18" t="s">
        <v>255</v>
      </c>
      <c r="RFP22" s="18" t="s">
        <v>255</v>
      </c>
      <c r="RFQ22" s="18" t="s">
        <v>255</v>
      </c>
      <c r="RFR22" s="18" t="s">
        <v>255</v>
      </c>
      <c r="RFS22" s="18" t="s">
        <v>255</v>
      </c>
      <c r="RFT22" s="18" t="s">
        <v>255</v>
      </c>
      <c r="RFU22" s="18" t="s">
        <v>255</v>
      </c>
      <c r="RFV22" s="18" t="s">
        <v>255</v>
      </c>
      <c r="RFW22" s="18" t="s">
        <v>255</v>
      </c>
      <c r="RFX22" s="18" t="s">
        <v>255</v>
      </c>
      <c r="RFY22" s="18" t="s">
        <v>255</v>
      </c>
      <c r="RFZ22" s="18" t="s">
        <v>255</v>
      </c>
      <c r="RGA22" s="18" t="s">
        <v>255</v>
      </c>
      <c r="RGB22" s="18" t="s">
        <v>255</v>
      </c>
      <c r="RGC22" s="18" t="s">
        <v>255</v>
      </c>
      <c r="RGD22" s="18" t="s">
        <v>255</v>
      </c>
      <c r="RGE22" s="18" t="s">
        <v>255</v>
      </c>
      <c r="RGF22" s="18" t="s">
        <v>255</v>
      </c>
      <c r="RGG22" s="18" t="s">
        <v>255</v>
      </c>
      <c r="RGH22" s="18" t="s">
        <v>255</v>
      </c>
      <c r="RGI22" s="18" t="s">
        <v>255</v>
      </c>
      <c r="RGJ22" s="18" t="s">
        <v>255</v>
      </c>
      <c r="RGK22" s="18" t="s">
        <v>255</v>
      </c>
      <c r="RGL22" s="18" t="s">
        <v>255</v>
      </c>
      <c r="RGM22" s="18" t="s">
        <v>255</v>
      </c>
      <c r="RGN22" s="18" t="s">
        <v>255</v>
      </c>
      <c r="RGO22" s="18" t="s">
        <v>255</v>
      </c>
      <c r="RGP22" s="18" t="s">
        <v>255</v>
      </c>
      <c r="RGQ22" s="18" t="s">
        <v>255</v>
      </c>
      <c r="RGR22" s="18" t="s">
        <v>255</v>
      </c>
      <c r="RGS22" s="18" t="s">
        <v>255</v>
      </c>
      <c r="RGT22" s="18" t="s">
        <v>255</v>
      </c>
      <c r="RGU22" s="18" t="s">
        <v>255</v>
      </c>
      <c r="RGV22" s="18" t="s">
        <v>255</v>
      </c>
      <c r="RGW22" s="18" t="s">
        <v>255</v>
      </c>
      <c r="RGX22" s="18" t="s">
        <v>255</v>
      </c>
      <c r="RGY22" s="18" t="s">
        <v>255</v>
      </c>
      <c r="RGZ22" s="18" t="s">
        <v>255</v>
      </c>
      <c r="RHA22" s="18" t="s">
        <v>255</v>
      </c>
      <c r="RHB22" s="18" t="s">
        <v>255</v>
      </c>
      <c r="RHC22" s="18" t="s">
        <v>255</v>
      </c>
      <c r="RHD22" s="18" t="s">
        <v>255</v>
      </c>
      <c r="RHE22" s="18" t="s">
        <v>255</v>
      </c>
      <c r="RHF22" s="18" t="s">
        <v>255</v>
      </c>
      <c r="RHG22" s="18" t="s">
        <v>255</v>
      </c>
      <c r="RHH22" s="18" t="s">
        <v>255</v>
      </c>
      <c r="RHI22" s="18" t="s">
        <v>255</v>
      </c>
      <c r="RHJ22" s="18" t="s">
        <v>255</v>
      </c>
      <c r="RHK22" s="18" t="s">
        <v>255</v>
      </c>
      <c r="RHL22" s="18" t="s">
        <v>255</v>
      </c>
      <c r="RHM22" s="18" t="s">
        <v>255</v>
      </c>
      <c r="RHN22" s="18" t="s">
        <v>255</v>
      </c>
      <c r="RHO22" s="18" t="s">
        <v>255</v>
      </c>
      <c r="RHP22" s="18" t="s">
        <v>255</v>
      </c>
      <c r="RHQ22" s="18" t="s">
        <v>255</v>
      </c>
      <c r="RHR22" s="18" t="s">
        <v>255</v>
      </c>
      <c r="RHS22" s="18" t="s">
        <v>255</v>
      </c>
      <c r="RHT22" s="18" t="s">
        <v>255</v>
      </c>
      <c r="RHU22" s="18" t="s">
        <v>255</v>
      </c>
      <c r="RHV22" s="18" t="s">
        <v>255</v>
      </c>
      <c r="RHW22" s="18" t="s">
        <v>255</v>
      </c>
      <c r="RHX22" s="18" t="s">
        <v>255</v>
      </c>
      <c r="RHY22" s="18" t="s">
        <v>255</v>
      </c>
      <c r="RHZ22" s="18" t="s">
        <v>255</v>
      </c>
      <c r="RIA22" s="18" t="s">
        <v>255</v>
      </c>
      <c r="RIB22" s="18" t="s">
        <v>255</v>
      </c>
      <c r="RIC22" s="18" t="s">
        <v>255</v>
      </c>
      <c r="RID22" s="18" t="s">
        <v>255</v>
      </c>
      <c r="RIE22" s="18" t="s">
        <v>255</v>
      </c>
      <c r="RIF22" s="18" t="s">
        <v>255</v>
      </c>
      <c r="RIG22" s="18" t="s">
        <v>255</v>
      </c>
      <c r="RIH22" s="18" t="s">
        <v>255</v>
      </c>
      <c r="RII22" s="18" t="s">
        <v>255</v>
      </c>
      <c r="RIJ22" s="18" t="s">
        <v>255</v>
      </c>
      <c r="RIK22" s="18" t="s">
        <v>255</v>
      </c>
      <c r="RIL22" s="18" t="s">
        <v>255</v>
      </c>
      <c r="RIM22" s="18" t="s">
        <v>255</v>
      </c>
      <c r="RIN22" s="18" t="s">
        <v>255</v>
      </c>
      <c r="RIO22" s="18" t="s">
        <v>255</v>
      </c>
      <c r="RIP22" s="18" t="s">
        <v>255</v>
      </c>
      <c r="RIQ22" s="18" t="s">
        <v>255</v>
      </c>
      <c r="RIR22" s="18" t="s">
        <v>255</v>
      </c>
      <c r="RIS22" s="18" t="s">
        <v>255</v>
      </c>
      <c r="RIT22" s="18" t="s">
        <v>255</v>
      </c>
      <c r="RIU22" s="18" t="s">
        <v>255</v>
      </c>
      <c r="RIV22" s="18" t="s">
        <v>255</v>
      </c>
      <c r="RIW22" s="18" t="s">
        <v>255</v>
      </c>
      <c r="RIX22" s="18" t="s">
        <v>255</v>
      </c>
      <c r="RIY22" s="18" t="s">
        <v>255</v>
      </c>
      <c r="RIZ22" s="18" t="s">
        <v>255</v>
      </c>
      <c r="RJA22" s="18" t="s">
        <v>255</v>
      </c>
      <c r="RJB22" s="18" t="s">
        <v>255</v>
      </c>
      <c r="RJC22" s="18" t="s">
        <v>255</v>
      </c>
      <c r="RJD22" s="18" t="s">
        <v>255</v>
      </c>
      <c r="RJE22" s="18" t="s">
        <v>255</v>
      </c>
      <c r="RJF22" s="18" t="s">
        <v>255</v>
      </c>
      <c r="RJG22" s="18" t="s">
        <v>255</v>
      </c>
      <c r="RJH22" s="18" t="s">
        <v>255</v>
      </c>
      <c r="RJI22" s="18" t="s">
        <v>255</v>
      </c>
      <c r="RJJ22" s="18" t="s">
        <v>255</v>
      </c>
      <c r="RJK22" s="18" t="s">
        <v>255</v>
      </c>
      <c r="RJL22" s="18" t="s">
        <v>255</v>
      </c>
      <c r="RJM22" s="18" t="s">
        <v>255</v>
      </c>
      <c r="RJN22" s="18" t="s">
        <v>255</v>
      </c>
      <c r="RJO22" s="18" t="s">
        <v>255</v>
      </c>
      <c r="RJP22" s="18" t="s">
        <v>255</v>
      </c>
      <c r="RJQ22" s="18" t="s">
        <v>255</v>
      </c>
      <c r="RJR22" s="18" t="s">
        <v>255</v>
      </c>
      <c r="RJS22" s="18" t="s">
        <v>255</v>
      </c>
      <c r="RJT22" s="18" t="s">
        <v>255</v>
      </c>
      <c r="RJU22" s="18" t="s">
        <v>255</v>
      </c>
      <c r="RJV22" s="18" t="s">
        <v>255</v>
      </c>
      <c r="RJW22" s="18" t="s">
        <v>255</v>
      </c>
      <c r="RJX22" s="18" t="s">
        <v>255</v>
      </c>
      <c r="RJY22" s="18" t="s">
        <v>255</v>
      </c>
      <c r="RJZ22" s="18" t="s">
        <v>255</v>
      </c>
      <c r="RKA22" s="18" t="s">
        <v>255</v>
      </c>
      <c r="RKB22" s="18" t="s">
        <v>255</v>
      </c>
      <c r="RKC22" s="18" t="s">
        <v>255</v>
      </c>
      <c r="RKD22" s="18" t="s">
        <v>255</v>
      </c>
      <c r="RKE22" s="18" t="s">
        <v>255</v>
      </c>
      <c r="RKF22" s="18" t="s">
        <v>255</v>
      </c>
      <c r="RKG22" s="18" t="s">
        <v>255</v>
      </c>
      <c r="RKH22" s="18" t="s">
        <v>255</v>
      </c>
      <c r="RKI22" s="18" t="s">
        <v>255</v>
      </c>
      <c r="RKJ22" s="18" t="s">
        <v>255</v>
      </c>
      <c r="RKK22" s="18" t="s">
        <v>255</v>
      </c>
      <c r="RKL22" s="18" t="s">
        <v>255</v>
      </c>
      <c r="RKM22" s="18" t="s">
        <v>255</v>
      </c>
      <c r="RKN22" s="18" t="s">
        <v>255</v>
      </c>
      <c r="RKO22" s="18" t="s">
        <v>255</v>
      </c>
      <c r="RKP22" s="18" t="s">
        <v>255</v>
      </c>
      <c r="RKQ22" s="18" t="s">
        <v>255</v>
      </c>
      <c r="RKR22" s="18" t="s">
        <v>255</v>
      </c>
      <c r="RKS22" s="18" t="s">
        <v>255</v>
      </c>
      <c r="RKT22" s="18" t="s">
        <v>255</v>
      </c>
      <c r="RKU22" s="18" t="s">
        <v>255</v>
      </c>
      <c r="RKV22" s="18" t="s">
        <v>255</v>
      </c>
      <c r="RKW22" s="18" t="s">
        <v>255</v>
      </c>
      <c r="RKX22" s="18" t="s">
        <v>255</v>
      </c>
      <c r="RKY22" s="18" t="s">
        <v>255</v>
      </c>
      <c r="RKZ22" s="18" t="s">
        <v>255</v>
      </c>
      <c r="RLA22" s="18" t="s">
        <v>255</v>
      </c>
      <c r="RLB22" s="18" t="s">
        <v>255</v>
      </c>
      <c r="RLC22" s="18" t="s">
        <v>255</v>
      </c>
      <c r="RLD22" s="18" t="s">
        <v>255</v>
      </c>
      <c r="RLE22" s="18" t="s">
        <v>255</v>
      </c>
      <c r="RLF22" s="18" t="s">
        <v>255</v>
      </c>
      <c r="RLG22" s="18" t="s">
        <v>255</v>
      </c>
      <c r="RLH22" s="18" t="s">
        <v>255</v>
      </c>
      <c r="RLI22" s="18" t="s">
        <v>255</v>
      </c>
      <c r="RLJ22" s="18" t="s">
        <v>255</v>
      </c>
      <c r="RLK22" s="18" t="s">
        <v>255</v>
      </c>
      <c r="RLL22" s="18" t="s">
        <v>255</v>
      </c>
      <c r="RLM22" s="18" t="s">
        <v>255</v>
      </c>
      <c r="RLN22" s="18" t="s">
        <v>255</v>
      </c>
      <c r="RLO22" s="18" t="s">
        <v>255</v>
      </c>
      <c r="RLP22" s="18" t="s">
        <v>255</v>
      </c>
      <c r="RLQ22" s="18" t="s">
        <v>255</v>
      </c>
      <c r="RLR22" s="18" t="s">
        <v>255</v>
      </c>
      <c r="RLS22" s="18" t="s">
        <v>255</v>
      </c>
      <c r="RLT22" s="18" t="s">
        <v>255</v>
      </c>
      <c r="RLU22" s="18" t="s">
        <v>255</v>
      </c>
      <c r="RLV22" s="18" t="s">
        <v>255</v>
      </c>
      <c r="RLW22" s="18" t="s">
        <v>255</v>
      </c>
      <c r="RLX22" s="18" t="s">
        <v>255</v>
      </c>
      <c r="RLY22" s="18" t="s">
        <v>255</v>
      </c>
      <c r="RLZ22" s="18" t="s">
        <v>255</v>
      </c>
      <c r="RMA22" s="18" t="s">
        <v>255</v>
      </c>
      <c r="RMB22" s="18" t="s">
        <v>255</v>
      </c>
      <c r="RMC22" s="18" t="s">
        <v>255</v>
      </c>
      <c r="RMD22" s="18" t="s">
        <v>255</v>
      </c>
      <c r="RME22" s="18" t="s">
        <v>255</v>
      </c>
      <c r="RMF22" s="18" t="s">
        <v>255</v>
      </c>
      <c r="RMG22" s="18" t="s">
        <v>255</v>
      </c>
      <c r="RMH22" s="18" t="s">
        <v>255</v>
      </c>
      <c r="RMI22" s="18" t="s">
        <v>255</v>
      </c>
      <c r="RMJ22" s="18" t="s">
        <v>255</v>
      </c>
      <c r="RMK22" s="18" t="s">
        <v>255</v>
      </c>
      <c r="RML22" s="18" t="s">
        <v>255</v>
      </c>
      <c r="RMM22" s="18" t="s">
        <v>255</v>
      </c>
      <c r="RMN22" s="18" t="s">
        <v>255</v>
      </c>
      <c r="RMO22" s="18" t="s">
        <v>255</v>
      </c>
      <c r="RMP22" s="18" t="s">
        <v>255</v>
      </c>
      <c r="RMQ22" s="18" t="s">
        <v>255</v>
      </c>
      <c r="RMR22" s="18" t="s">
        <v>255</v>
      </c>
      <c r="RMS22" s="18" t="s">
        <v>255</v>
      </c>
      <c r="RMT22" s="18" t="s">
        <v>255</v>
      </c>
      <c r="RMU22" s="18" t="s">
        <v>255</v>
      </c>
      <c r="RMV22" s="18" t="s">
        <v>255</v>
      </c>
      <c r="RMW22" s="18" t="s">
        <v>255</v>
      </c>
      <c r="RMX22" s="18" t="s">
        <v>255</v>
      </c>
      <c r="RMY22" s="18" t="s">
        <v>255</v>
      </c>
      <c r="RMZ22" s="18" t="s">
        <v>255</v>
      </c>
      <c r="RNA22" s="18" t="s">
        <v>255</v>
      </c>
      <c r="RNB22" s="18" t="s">
        <v>255</v>
      </c>
      <c r="RNC22" s="18" t="s">
        <v>255</v>
      </c>
      <c r="RND22" s="18" t="s">
        <v>255</v>
      </c>
      <c r="RNE22" s="18" t="s">
        <v>255</v>
      </c>
      <c r="RNF22" s="18" t="s">
        <v>255</v>
      </c>
      <c r="RNG22" s="18" t="s">
        <v>255</v>
      </c>
      <c r="RNH22" s="18" t="s">
        <v>255</v>
      </c>
      <c r="RNI22" s="18" t="s">
        <v>255</v>
      </c>
      <c r="RNJ22" s="18" t="s">
        <v>255</v>
      </c>
      <c r="RNK22" s="18" t="s">
        <v>255</v>
      </c>
      <c r="RNL22" s="18" t="s">
        <v>255</v>
      </c>
      <c r="RNM22" s="18" t="s">
        <v>255</v>
      </c>
      <c r="RNN22" s="18" t="s">
        <v>255</v>
      </c>
      <c r="RNO22" s="18" t="s">
        <v>255</v>
      </c>
      <c r="RNP22" s="18" t="s">
        <v>255</v>
      </c>
      <c r="RNQ22" s="18" t="s">
        <v>255</v>
      </c>
      <c r="RNR22" s="18" t="s">
        <v>255</v>
      </c>
      <c r="RNS22" s="18" t="s">
        <v>255</v>
      </c>
      <c r="RNT22" s="18" t="s">
        <v>255</v>
      </c>
      <c r="RNU22" s="18" t="s">
        <v>255</v>
      </c>
      <c r="RNV22" s="18" t="s">
        <v>255</v>
      </c>
      <c r="RNW22" s="18" t="s">
        <v>255</v>
      </c>
      <c r="RNX22" s="18" t="s">
        <v>255</v>
      </c>
      <c r="RNY22" s="18" t="s">
        <v>255</v>
      </c>
      <c r="RNZ22" s="18" t="s">
        <v>255</v>
      </c>
      <c r="ROA22" s="18" t="s">
        <v>255</v>
      </c>
      <c r="ROB22" s="18" t="s">
        <v>255</v>
      </c>
      <c r="ROC22" s="18" t="s">
        <v>255</v>
      </c>
      <c r="ROD22" s="18" t="s">
        <v>255</v>
      </c>
      <c r="ROE22" s="18" t="s">
        <v>255</v>
      </c>
      <c r="ROF22" s="18" t="s">
        <v>255</v>
      </c>
      <c r="ROG22" s="18" t="s">
        <v>255</v>
      </c>
      <c r="ROH22" s="18" t="s">
        <v>255</v>
      </c>
      <c r="ROI22" s="18" t="s">
        <v>255</v>
      </c>
      <c r="ROJ22" s="18" t="s">
        <v>255</v>
      </c>
      <c r="ROK22" s="18" t="s">
        <v>255</v>
      </c>
      <c r="ROL22" s="18" t="s">
        <v>255</v>
      </c>
      <c r="ROM22" s="18" t="s">
        <v>255</v>
      </c>
      <c r="RON22" s="18" t="s">
        <v>255</v>
      </c>
      <c r="ROO22" s="18" t="s">
        <v>255</v>
      </c>
      <c r="ROP22" s="18" t="s">
        <v>255</v>
      </c>
      <c r="ROQ22" s="18" t="s">
        <v>255</v>
      </c>
      <c r="ROR22" s="18" t="s">
        <v>255</v>
      </c>
      <c r="ROS22" s="18" t="s">
        <v>255</v>
      </c>
      <c r="ROT22" s="18" t="s">
        <v>255</v>
      </c>
      <c r="ROU22" s="18" t="s">
        <v>255</v>
      </c>
      <c r="ROV22" s="18" t="s">
        <v>255</v>
      </c>
      <c r="ROW22" s="18" t="s">
        <v>255</v>
      </c>
      <c r="ROX22" s="18" t="s">
        <v>255</v>
      </c>
      <c r="ROY22" s="18" t="s">
        <v>255</v>
      </c>
      <c r="ROZ22" s="18" t="s">
        <v>255</v>
      </c>
      <c r="RPA22" s="18" t="s">
        <v>255</v>
      </c>
      <c r="RPB22" s="18" t="s">
        <v>255</v>
      </c>
      <c r="RPC22" s="18" t="s">
        <v>255</v>
      </c>
      <c r="RPD22" s="18" t="s">
        <v>255</v>
      </c>
      <c r="RPE22" s="18" t="s">
        <v>255</v>
      </c>
      <c r="RPF22" s="18" t="s">
        <v>255</v>
      </c>
      <c r="RPG22" s="18" t="s">
        <v>255</v>
      </c>
      <c r="RPH22" s="18" t="s">
        <v>255</v>
      </c>
      <c r="RPI22" s="18" t="s">
        <v>255</v>
      </c>
      <c r="RPJ22" s="18" t="s">
        <v>255</v>
      </c>
      <c r="RPK22" s="18" t="s">
        <v>255</v>
      </c>
      <c r="RPL22" s="18" t="s">
        <v>255</v>
      </c>
      <c r="RPM22" s="18" t="s">
        <v>255</v>
      </c>
      <c r="RPN22" s="18" t="s">
        <v>255</v>
      </c>
      <c r="RPO22" s="18" t="s">
        <v>255</v>
      </c>
      <c r="RPP22" s="18" t="s">
        <v>255</v>
      </c>
      <c r="RPQ22" s="18" t="s">
        <v>255</v>
      </c>
      <c r="RPR22" s="18" t="s">
        <v>255</v>
      </c>
      <c r="RPS22" s="18" t="s">
        <v>255</v>
      </c>
      <c r="RPT22" s="18" t="s">
        <v>255</v>
      </c>
      <c r="RPU22" s="18" t="s">
        <v>255</v>
      </c>
      <c r="RPV22" s="18" t="s">
        <v>255</v>
      </c>
      <c r="RPW22" s="18" t="s">
        <v>255</v>
      </c>
      <c r="RPX22" s="18" t="s">
        <v>255</v>
      </c>
      <c r="RPY22" s="18" t="s">
        <v>255</v>
      </c>
      <c r="RPZ22" s="18" t="s">
        <v>255</v>
      </c>
      <c r="RQA22" s="18" t="s">
        <v>255</v>
      </c>
      <c r="RQB22" s="18" t="s">
        <v>255</v>
      </c>
      <c r="RQC22" s="18" t="s">
        <v>255</v>
      </c>
      <c r="RQD22" s="18" t="s">
        <v>255</v>
      </c>
      <c r="RQE22" s="18" t="s">
        <v>255</v>
      </c>
      <c r="RQF22" s="18" t="s">
        <v>255</v>
      </c>
      <c r="RQG22" s="18" t="s">
        <v>255</v>
      </c>
      <c r="RQH22" s="18" t="s">
        <v>255</v>
      </c>
      <c r="RQI22" s="18" t="s">
        <v>255</v>
      </c>
      <c r="RQJ22" s="18" t="s">
        <v>255</v>
      </c>
      <c r="RQK22" s="18" t="s">
        <v>255</v>
      </c>
      <c r="RQL22" s="18" t="s">
        <v>255</v>
      </c>
      <c r="RQM22" s="18" t="s">
        <v>255</v>
      </c>
      <c r="RQN22" s="18" t="s">
        <v>255</v>
      </c>
      <c r="RQO22" s="18" t="s">
        <v>255</v>
      </c>
      <c r="RQP22" s="18" t="s">
        <v>255</v>
      </c>
      <c r="RQQ22" s="18" t="s">
        <v>255</v>
      </c>
      <c r="RQR22" s="18" t="s">
        <v>255</v>
      </c>
      <c r="RQS22" s="18" t="s">
        <v>255</v>
      </c>
      <c r="RQT22" s="18" t="s">
        <v>255</v>
      </c>
      <c r="RQU22" s="18" t="s">
        <v>255</v>
      </c>
      <c r="RQV22" s="18" t="s">
        <v>255</v>
      </c>
      <c r="RQW22" s="18" t="s">
        <v>255</v>
      </c>
      <c r="RQX22" s="18" t="s">
        <v>255</v>
      </c>
      <c r="RQY22" s="18" t="s">
        <v>255</v>
      </c>
      <c r="RQZ22" s="18" t="s">
        <v>255</v>
      </c>
      <c r="RRA22" s="18" t="s">
        <v>255</v>
      </c>
      <c r="RRB22" s="18" t="s">
        <v>255</v>
      </c>
      <c r="RRC22" s="18" t="s">
        <v>255</v>
      </c>
      <c r="RRD22" s="18" t="s">
        <v>255</v>
      </c>
      <c r="RRE22" s="18" t="s">
        <v>255</v>
      </c>
      <c r="RRF22" s="18" t="s">
        <v>255</v>
      </c>
      <c r="RRG22" s="18" t="s">
        <v>255</v>
      </c>
      <c r="RRH22" s="18" t="s">
        <v>255</v>
      </c>
      <c r="RRI22" s="18" t="s">
        <v>255</v>
      </c>
      <c r="RRJ22" s="18" t="s">
        <v>255</v>
      </c>
      <c r="RRK22" s="18" t="s">
        <v>255</v>
      </c>
      <c r="RRL22" s="18" t="s">
        <v>255</v>
      </c>
      <c r="RRM22" s="18" t="s">
        <v>255</v>
      </c>
      <c r="RRN22" s="18" t="s">
        <v>255</v>
      </c>
      <c r="RRO22" s="18" t="s">
        <v>255</v>
      </c>
      <c r="RRP22" s="18" t="s">
        <v>255</v>
      </c>
      <c r="RRQ22" s="18" t="s">
        <v>255</v>
      </c>
      <c r="RRR22" s="18" t="s">
        <v>255</v>
      </c>
      <c r="RRS22" s="18" t="s">
        <v>255</v>
      </c>
      <c r="RRT22" s="18" t="s">
        <v>255</v>
      </c>
      <c r="RRU22" s="18" t="s">
        <v>255</v>
      </c>
      <c r="RRV22" s="18" t="s">
        <v>255</v>
      </c>
      <c r="RRW22" s="18" t="s">
        <v>255</v>
      </c>
      <c r="RRX22" s="18" t="s">
        <v>255</v>
      </c>
      <c r="RRY22" s="18" t="s">
        <v>255</v>
      </c>
      <c r="RRZ22" s="18" t="s">
        <v>255</v>
      </c>
      <c r="RSA22" s="18" t="s">
        <v>255</v>
      </c>
      <c r="RSB22" s="18" t="s">
        <v>255</v>
      </c>
      <c r="RSC22" s="18" t="s">
        <v>255</v>
      </c>
      <c r="RSD22" s="18" t="s">
        <v>255</v>
      </c>
      <c r="RSE22" s="18" t="s">
        <v>255</v>
      </c>
      <c r="RSF22" s="18" t="s">
        <v>255</v>
      </c>
      <c r="RSG22" s="18" t="s">
        <v>255</v>
      </c>
      <c r="RSH22" s="18" t="s">
        <v>255</v>
      </c>
      <c r="RSI22" s="18" t="s">
        <v>255</v>
      </c>
      <c r="RSJ22" s="18" t="s">
        <v>255</v>
      </c>
      <c r="RSK22" s="18" t="s">
        <v>255</v>
      </c>
      <c r="RSL22" s="18" t="s">
        <v>255</v>
      </c>
      <c r="RSM22" s="18" t="s">
        <v>255</v>
      </c>
      <c r="RSN22" s="18" t="s">
        <v>255</v>
      </c>
      <c r="RSO22" s="18" t="s">
        <v>255</v>
      </c>
      <c r="RSP22" s="18" t="s">
        <v>255</v>
      </c>
      <c r="RSQ22" s="18" t="s">
        <v>255</v>
      </c>
      <c r="RSR22" s="18" t="s">
        <v>255</v>
      </c>
      <c r="RSS22" s="18" t="s">
        <v>255</v>
      </c>
      <c r="RST22" s="18" t="s">
        <v>255</v>
      </c>
      <c r="RSU22" s="18" t="s">
        <v>255</v>
      </c>
      <c r="RSV22" s="18" t="s">
        <v>255</v>
      </c>
      <c r="RSW22" s="18" t="s">
        <v>255</v>
      </c>
      <c r="RSX22" s="18" t="s">
        <v>255</v>
      </c>
      <c r="RSY22" s="18" t="s">
        <v>255</v>
      </c>
      <c r="RSZ22" s="18" t="s">
        <v>255</v>
      </c>
      <c r="RTA22" s="18" t="s">
        <v>255</v>
      </c>
      <c r="RTB22" s="18" t="s">
        <v>255</v>
      </c>
      <c r="RTC22" s="18" t="s">
        <v>255</v>
      </c>
      <c r="RTD22" s="18" t="s">
        <v>255</v>
      </c>
      <c r="RTE22" s="18" t="s">
        <v>255</v>
      </c>
      <c r="RTF22" s="18" t="s">
        <v>255</v>
      </c>
      <c r="RTG22" s="18" t="s">
        <v>255</v>
      </c>
      <c r="RTH22" s="18" t="s">
        <v>255</v>
      </c>
      <c r="RTI22" s="18" t="s">
        <v>255</v>
      </c>
      <c r="RTJ22" s="18" t="s">
        <v>255</v>
      </c>
      <c r="RTK22" s="18" t="s">
        <v>255</v>
      </c>
      <c r="RTL22" s="18" t="s">
        <v>255</v>
      </c>
      <c r="RTM22" s="18" t="s">
        <v>255</v>
      </c>
      <c r="RTN22" s="18" t="s">
        <v>255</v>
      </c>
      <c r="RTO22" s="18" t="s">
        <v>255</v>
      </c>
      <c r="RTP22" s="18" t="s">
        <v>255</v>
      </c>
      <c r="RTQ22" s="18" t="s">
        <v>255</v>
      </c>
      <c r="RTR22" s="18" t="s">
        <v>255</v>
      </c>
      <c r="RTS22" s="18" t="s">
        <v>255</v>
      </c>
      <c r="RTT22" s="18" t="s">
        <v>255</v>
      </c>
      <c r="RTU22" s="18" t="s">
        <v>255</v>
      </c>
      <c r="RTV22" s="18" t="s">
        <v>255</v>
      </c>
      <c r="RTW22" s="18" t="s">
        <v>255</v>
      </c>
      <c r="RTX22" s="18" t="s">
        <v>255</v>
      </c>
      <c r="RTY22" s="18" t="s">
        <v>255</v>
      </c>
      <c r="RTZ22" s="18" t="s">
        <v>255</v>
      </c>
      <c r="RUA22" s="18" t="s">
        <v>255</v>
      </c>
      <c r="RUB22" s="18" t="s">
        <v>255</v>
      </c>
      <c r="RUC22" s="18" t="s">
        <v>255</v>
      </c>
      <c r="RUD22" s="18" t="s">
        <v>255</v>
      </c>
      <c r="RUE22" s="18" t="s">
        <v>255</v>
      </c>
      <c r="RUF22" s="18" t="s">
        <v>255</v>
      </c>
      <c r="RUG22" s="18" t="s">
        <v>255</v>
      </c>
      <c r="RUH22" s="18" t="s">
        <v>255</v>
      </c>
      <c r="RUI22" s="18" t="s">
        <v>255</v>
      </c>
      <c r="RUJ22" s="18" t="s">
        <v>255</v>
      </c>
      <c r="RUK22" s="18" t="s">
        <v>255</v>
      </c>
      <c r="RUL22" s="18" t="s">
        <v>255</v>
      </c>
      <c r="RUM22" s="18" t="s">
        <v>255</v>
      </c>
      <c r="RUN22" s="18" t="s">
        <v>255</v>
      </c>
      <c r="RUO22" s="18" t="s">
        <v>255</v>
      </c>
      <c r="RUP22" s="18" t="s">
        <v>255</v>
      </c>
      <c r="RUQ22" s="18" t="s">
        <v>255</v>
      </c>
      <c r="RUR22" s="18" t="s">
        <v>255</v>
      </c>
      <c r="RUS22" s="18" t="s">
        <v>255</v>
      </c>
      <c r="RUT22" s="18" t="s">
        <v>255</v>
      </c>
      <c r="RUU22" s="18" t="s">
        <v>255</v>
      </c>
      <c r="RUV22" s="18" t="s">
        <v>255</v>
      </c>
      <c r="RUW22" s="18" t="s">
        <v>255</v>
      </c>
      <c r="RUX22" s="18" t="s">
        <v>255</v>
      </c>
      <c r="RUY22" s="18" t="s">
        <v>255</v>
      </c>
      <c r="RUZ22" s="18" t="s">
        <v>255</v>
      </c>
      <c r="RVA22" s="18" t="s">
        <v>255</v>
      </c>
      <c r="RVB22" s="18" t="s">
        <v>255</v>
      </c>
      <c r="RVC22" s="18" t="s">
        <v>255</v>
      </c>
      <c r="RVD22" s="18" t="s">
        <v>255</v>
      </c>
      <c r="RVE22" s="18" t="s">
        <v>255</v>
      </c>
      <c r="RVF22" s="18" t="s">
        <v>255</v>
      </c>
      <c r="RVG22" s="18" t="s">
        <v>255</v>
      </c>
      <c r="RVH22" s="18" t="s">
        <v>255</v>
      </c>
      <c r="RVI22" s="18" t="s">
        <v>255</v>
      </c>
      <c r="RVJ22" s="18" t="s">
        <v>255</v>
      </c>
      <c r="RVK22" s="18" t="s">
        <v>255</v>
      </c>
      <c r="RVL22" s="18" t="s">
        <v>255</v>
      </c>
      <c r="RVM22" s="18" t="s">
        <v>255</v>
      </c>
      <c r="RVN22" s="18" t="s">
        <v>255</v>
      </c>
      <c r="RVO22" s="18" t="s">
        <v>255</v>
      </c>
      <c r="RVP22" s="18" t="s">
        <v>255</v>
      </c>
      <c r="RVQ22" s="18" t="s">
        <v>255</v>
      </c>
      <c r="RVR22" s="18" t="s">
        <v>255</v>
      </c>
      <c r="RVS22" s="18" t="s">
        <v>255</v>
      </c>
      <c r="RVT22" s="18" t="s">
        <v>255</v>
      </c>
      <c r="RVU22" s="18" t="s">
        <v>255</v>
      </c>
      <c r="RVV22" s="18" t="s">
        <v>255</v>
      </c>
      <c r="RVW22" s="18" t="s">
        <v>255</v>
      </c>
      <c r="RVX22" s="18" t="s">
        <v>255</v>
      </c>
      <c r="RVY22" s="18" t="s">
        <v>255</v>
      </c>
      <c r="RVZ22" s="18" t="s">
        <v>255</v>
      </c>
      <c r="RWA22" s="18" t="s">
        <v>255</v>
      </c>
      <c r="RWB22" s="18" t="s">
        <v>255</v>
      </c>
      <c r="RWC22" s="18" t="s">
        <v>255</v>
      </c>
      <c r="RWD22" s="18" t="s">
        <v>255</v>
      </c>
      <c r="RWE22" s="18" t="s">
        <v>255</v>
      </c>
      <c r="RWF22" s="18" t="s">
        <v>255</v>
      </c>
      <c r="RWG22" s="18" t="s">
        <v>255</v>
      </c>
      <c r="RWH22" s="18" t="s">
        <v>255</v>
      </c>
      <c r="RWI22" s="18" t="s">
        <v>255</v>
      </c>
      <c r="RWJ22" s="18" t="s">
        <v>255</v>
      </c>
      <c r="RWK22" s="18" t="s">
        <v>255</v>
      </c>
      <c r="RWL22" s="18" t="s">
        <v>255</v>
      </c>
      <c r="RWM22" s="18" t="s">
        <v>255</v>
      </c>
      <c r="RWN22" s="18" t="s">
        <v>255</v>
      </c>
      <c r="RWO22" s="18" t="s">
        <v>255</v>
      </c>
      <c r="RWP22" s="18" t="s">
        <v>255</v>
      </c>
      <c r="RWQ22" s="18" t="s">
        <v>255</v>
      </c>
      <c r="RWR22" s="18" t="s">
        <v>255</v>
      </c>
      <c r="RWS22" s="18" t="s">
        <v>255</v>
      </c>
      <c r="RWT22" s="18" t="s">
        <v>255</v>
      </c>
      <c r="RWU22" s="18" t="s">
        <v>255</v>
      </c>
      <c r="RWV22" s="18" t="s">
        <v>255</v>
      </c>
      <c r="RWW22" s="18" t="s">
        <v>255</v>
      </c>
      <c r="RWX22" s="18" t="s">
        <v>255</v>
      </c>
      <c r="RWY22" s="18" t="s">
        <v>255</v>
      </c>
      <c r="RWZ22" s="18" t="s">
        <v>255</v>
      </c>
      <c r="RXA22" s="18" t="s">
        <v>255</v>
      </c>
      <c r="RXB22" s="18" t="s">
        <v>255</v>
      </c>
      <c r="RXC22" s="18" t="s">
        <v>255</v>
      </c>
      <c r="RXD22" s="18" t="s">
        <v>255</v>
      </c>
      <c r="RXE22" s="18" t="s">
        <v>255</v>
      </c>
      <c r="RXF22" s="18" t="s">
        <v>255</v>
      </c>
      <c r="RXG22" s="18" t="s">
        <v>255</v>
      </c>
      <c r="RXH22" s="18" t="s">
        <v>255</v>
      </c>
      <c r="RXI22" s="18" t="s">
        <v>255</v>
      </c>
      <c r="RXJ22" s="18" t="s">
        <v>255</v>
      </c>
      <c r="RXK22" s="18" t="s">
        <v>255</v>
      </c>
      <c r="RXL22" s="18" t="s">
        <v>255</v>
      </c>
      <c r="RXM22" s="18" t="s">
        <v>255</v>
      </c>
      <c r="RXN22" s="18" t="s">
        <v>255</v>
      </c>
      <c r="RXO22" s="18" t="s">
        <v>255</v>
      </c>
      <c r="RXP22" s="18" t="s">
        <v>255</v>
      </c>
      <c r="RXQ22" s="18" t="s">
        <v>255</v>
      </c>
      <c r="RXR22" s="18" t="s">
        <v>255</v>
      </c>
      <c r="RXS22" s="18" t="s">
        <v>255</v>
      </c>
      <c r="RXT22" s="18" t="s">
        <v>255</v>
      </c>
      <c r="RXU22" s="18" t="s">
        <v>255</v>
      </c>
      <c r="RXV22" s="18" t="s">
        <v>255</v>
      </c>
      <c r="RXW22" s="18" t="s">
        <v>255</v>
      </c>
      <c r="RXX22" s="18" t="s">
        <v>255</v>
      </c>
      <c r="RXY22" s="18" t="s">
        <v>255</v>
      </c>
      <c r="RXZ22" s="18" t="s">
        <v>255</v>
      </c>
      <c r="RYA22" s="18" t="s">
        <v>255</v>
      </c>
      <c r="RYB22" s="18" t="s">
        <v>255</v>
      </c>
      <c r="RYC22" s="18" t="s">
        <v>255</v>
      </c>
      <c r="RYD22" s="18" t="s">
        <v>255</v>
      </c>
      <c r="RYE22" s="18" t="s">
        <v>255</v>
      </c>
      <c r="RYF22" s="18" t="s">
        <v>255</v>
      </c>
      <c r="RYG22" s="18" t="s">
        <v>255</v>
      </c>
      <c r="RYH22" s="18" t="s">
        <v>255</v>
      </c>
      <c r="RYI22" s="18" t="s">
        <v>255</v>
      </c>
      <c r="RYJ22" s="18" t="s">
        <v>255</v>
      </c>
      <c r="RYK22" s="18" t="s">
        <v>255</v>
      </c>
      <c r="RYL22" s="18" t="s">
        <v>255</v>
      </c>
      <c r="RYM22" s="18" t="s">
        <v>255</v>
      </c>
      <c r="RYN22" s="18" t="s">
        <v>255</v>
      </c>
      <c r="RYO22" s="18" t="s">
        <v>255</v>
      </c>
      <c r="RYP22" s="18" t="s">
        <v>255</v>
      </c>
      <c r="RYQ22" s="18" t="s">
        <v>255</v>
      </c>
      <c r="RYR22" s="18" t="s">
        <v>255</v>
      </c>
      <c r="RYS22" s="18" t="s">
        <v>255</v>
      </c>
      <c r="RYT22" s="18" t="s">
        <v>255</v>
      </c>
      <c r="RYU22" s="18" t="s">
        <v>255</v>
      </c>
      <c r="RYV22" s="18" t="s">
        <v>255</v>
      </c>
      <c r="RYW22" s="18" t="s">
        <v>255</v>
      </c>
      <c r="RYX22" s="18" t="s">
        <v>255</v>
      </c>
      <c r="RYY22" s="18" t="s">
        <v>255</v>
      </c>
      <c r="RYZ22" s="18" t="s">
        <v>255</v>
      </c>
      <c r="RZA22" s="18" t="s">
        <v>255</v>
      </c>
      <c r="RZB22" s="18" t="s">
        <v>255</v>
      </c>
      <c r="RZC22" s="18" t="s">
        <v>255</v>
      </c>
      <c r="RZD22" s="18" t="s">
        <v>255</v>
      </c>
      <c r="RZE22" s="18" t="s">
        <v>255</v>
      </c>
      <c r="RZF22" s="18" t="s">
        <v>255</v>
      </c>
      <c r="RZG22" s="18" t="s">
        <v>255</v>
      </c>
      <c r="RZH22" s="18" t="s">
        <v>255</v>
      </c>
      <c r="RZI22" s="18" t="s">
        <v>255</v>
      </c>
      <c r="RZJ22" s="18" t="s">
        <v>255</v>
      </c>
      <c r="RZK22" s="18" t="s">
        <v>255</v>
      </c>
      <c r="RZL22" s="18" t="s">
        <v>255</v>
      </c>
      <c r="RZM22" s="18" t="s">
        <v>255</v>
      </c>
      <c r="RZN22" s="18" t="s">
        <v>255</v>
      </c>
      <c r="RZO22" s="18" t="s">
        <v>255</v>
      </c>
      <c r="RZP22" s="18" t="s">
        <v>255</v>
      </c>
      <c r="RZQ22" s="18" t="s">
        <v>255</v>
      </c>
      <c r="RZR22" s="18" t="s">
        <v>255</v>
      </c>
      <c r="RZS22" s="18" t="s">
        <v>255</v>
      </c>
      <c r="RZT22" s="18" t="s">
        <v>255</v>
      </c>
      <c r="RZU22" s="18" t="s">
        <v>255</v>
      </c>
      <c r="RZV22" s="18" t="s">
        <v>255</v>
      </c>
      <c r="RZW22" s="18" t="s">
        <v>255</v>
      </c>
      <c r="RZX22" s="18" t="s">
        <v>255</v>
      </c>
      <c r="RZY22" s="18" t="s">
        <v>255</v>
      </c>
      <c r="RZZ22" s="18" t="s">
        <v>255</v>
      </c>
      <c r="SAA22" s="18" t="s">
        <v>255</v>
      </c>
      <c r="SAB22" s="18" t="s">
        <v>255</v>
      </c>
      <c r="SAC22" s="18" t="s">
        <v>255</v>
      </c>
      <c r="SAD22" s="18" t="s">
        <v>255</v>
      </c>
      <c r="SAE22" s="18" t="s">
        <v>255</v>
      </c>
      <c r="SAF22" s="18" t="s">
        <v>255</v>
      </c>
      <c r="SAG22" s="18" t="s">
        <v>255</v>
      </c>
      <c r="SAH22" s="18" t="s">
        <v>255</v>
      </c>
      <c r="SAI22" s="18" t="s">
        <v>255</v>
      </c>
      <c r="SAJ22" s="18" t="s">
        <v>255</v>
      </c>
      <c r="SAK22" s="18" t="s">
        <v>255</v>
      </c>
      <c r="SAL22" s="18" t="s">
        <v>255</v>
      </c>
      <c r="SAM22" s="18" t="s">
        <v>255</v>
      </c>
      <c r="SAN22" s="18" t="s">
        <v>255</v>
      </c>
      <c r="SAO22" s="18" t="s">
        <v>255</v>
      </c>
      <c r="SAP22" s="18" t="s">
        <v>255</v>
      </c>
      <c r="SAQ22" s="18" t="s">
        <v>255</v>
      </c>
      <c r="SAR22" s="18" t="s">
        <v>255</v>
      </c>
      <c r="SAS22" s="18" t="s">
        <v>255</v>
      </c>
      <c r="SAT22" s="18" t="s">
        <v>255</v>
      </c>
      <c r="SAU22" s="18" t="s">
        <v>255</v>
      </c>
      <c r="SAV22" s="18" t="s">
        <v>255</v>
      </c>
      <c r="SAW22" s="18" t="s">
        <v>255</v>
      </c>
      <c r="SAX22" s="18" t="s">
        <v>255</v>
      </c>
      <c r="SAY22" s="18" t="s">
        <v>255</v>
      </c>
      <c r="SAZ22" s="18" t="s">
        <v>255</v>
      </c>
      <c r="SBA22" s="18" t="s">
        <v>255</v>
      </c>
      <c r="SBB22" s="18" t="s">
        <v>255</v>
      </c>
      <c r="SBC22" s="18" t="s">
        <v>255</v>
      </c>
      <c r="SBD22" s="18" t="s">
        <v>255</v>
      </c>
      <c r="SBE22" s="18" t="s">
        <v>255</v>
      </c>
      <c r="SBF22" s="18" t="s">
        <v>255</v>
      </c>
      <c r="SBG22" s="18" t="s">
        <v>255</v>
      </c>
      <c r="SBH22" s="18" t="s">
        <v>255</v>
      </c>
      <c r="SBI22" s="18" t="s">
        <v>255</v>
      </c>
      <c r="SBJ22" s="18" t="s">
        <v>255</v>
      </c>
      <c r="SBK22" s="18" t="s">
        <v>255</v>
      </c>
      <c r="SBL22" s="18" t="s">
        <v>255</v>
      </c>
      <c r="SBM22" s="18" t="s">
        <v>255</v>
      </c>
      <c r="SBN22" s="18" t="s">
        <v>255</v>
      </c>
      <c r="SBO22" s="18" t="s">
        <v>255</v>
      </c>
      <c r="SBP22" s="18" t="s">
        <v>255</v>
      </c>
      <c r="SBQ22" s="18" t="s">
        <v>255</v>
      </c>
      <c r="SBR22" s="18" t="s">
        <v>255</v>
      </c>
      <c r="SBS22" s="18" t="s">
        <v>255</v>
      </c>
      <c r="SBT22" s="18" t="s">
        <v>255</v>
      </c>
      <c r="SBU22" s="18" t="s">
        <v>255</v>
      </c>
      <c r="SBV22" s="18" t="s">
        <v>255</v>
      </c>
      <c r="SBW22" s="18" t="s">
        <v>255</v>
      </c>
      <c r="SBX22" s="18" t="s">
        <v>255</v>
      </c>
      <c r="SBY22" s="18" t="s">
        <v>255</v>
      </c>
      <c r="SBZ22" s="18" t="s">
        <v>255</v>
      </c>
      <c r="SCA22" s="18" t="s">
        <v>255</v>
      </c>
      <c r="SCB22" s="18" t="s">
        <v>255</v>
      </c>
      <c r="SCC22" s="18" t="s">
        <v>255</v>
      </c>
      <c r="SCD22" s="18" t="s">
        <v>255</v>
      </c>
      <c r="SCE22" s="18" t="s">
        <v>255</v>
      </c>
      <c r="SCF22" s="18" t="s">
        <v>255</v>
      </c>
      <c r="SCG22" s="18" t="s">
        <v>255</v>
      </c>
      <c r="SCH22" s="18" t="s">
        <v>255</v>
      </c>
      <c r="SCI22" s="18" t="s">
        <v>255</v>
      </c>
      <c r="SCJ22" s="18" t="s">
        <v>255</v>
      </c>
      <c r="SCK22" s="18" t="s">
        <v>255</v>
      </c>
      <c r="SCL22" s="18" t="s">
        <v>255</v>
      </c>
      <c r="SCM22" s="18" t="s">
        <v>255</v>
      </c>
      <c r="SCN22" s="18" t="s">
        <v>255</v>
      </c>
      <c r="SCO22" s="18" t="s">
        <v>255</v>
      </c>
      <c r="SCP22" s="18" t="s">
        <v>255</v>
      </c>
      <c r="SCQ22" s="18" t="s">
        <v>255</v>
      </c>
      <c r="SCR22" s="18" t="s">
        <v>255</v>
      </c>
      <c r="SCS22" s="18" t="s">
        <v>255</v>
      </c>
      <c r="SCT22" s="18" t="s">
        <v>255</v>
      </c>
      <c r="SCU22" s="18" t="s">
        <v>255</v>
      </c>
      <c r="SCV22" s="18" t="s">
        <v>255</v>
      </c>
      <c r="SCW22" s="18" t="s">
        <v>255</v>
      </c>
      <c r="SCX22" s="18" t="s">
        <v>255</v>
      </c>
      <c r="SCY22" s="18" t="s">
        <v>255</v>
      </c>
      <c r="SCZ22" s="18" t="s">
        <v>255</v>
      </c>
      <c r="SDA22" s="18" t="s">
        <v>255</v>
      </c>
      <c r="SDB22" s="18" t="s">
        <v>255</v>
      </c>
      <c r="SDC22" s="18" t="s">
        <v>255</v>
      </c>
      <c r="SDD22" s="18" t="s">
        <v>255</v>
      </c>
      <c r="SDE22" s="18" t="s">
        <v>255</v>
      </c>
      <c r="SDF22" s="18" t="s">
        <v>255</v>
      </c>
      <c r="SDG22" s="18" t="s">
        <v>255</v>
      </c>
      <c r="SDH22" s="18" t="s">
        <v>255</v>
      </c>
      <c r="SDI22" s="18" t="s">
        <v>255</v>
      </c>
      <c r="SDJ22" s="18" t="s">
        <v>255</v>
      </c>
      <c r="SDK22" s="18" t="s">
        <v>255</v>
      </c>
      <c r="SDL22" s="18" t="s">
        <v>255</v>
      </c>
      <c r="SDM22" s="18" t="s">
        <v>255</v>
      </c>
      <c r="SDN22" s="18" t="s">
        <v>255</v>
      </c>
      <c r="SDO22" s="18" t="s">
        <v>255</v>
      </c>
      <c r="SDP22" s="18" t="s">
        <v>255</v>
      </c>
      <c r="SDQ22" s="18" t="s">
        <v>255</v>
      </c>
      <c r="SDR22" s="18" t="s">
        <v>255</v>
      </c>
      <c r="SDS22" s="18" t="s">
        <v>255</v>
      </c>
      <c r="SDT22" s="18" t="s">
        <v>255</v>
      </c>
      <c r="SDU22" s="18" t="s">
        <v>255</v>
      </c>
      <c r="SDV22" s="18" t="s">
        <v>255</v>
      </c>
      <c r="SDW22" s="18" t="s">
        <v>255</v>
      </c>
      <c r="SDX22" s="18" t="s">
        <v>255</v>
      </c>
      <c r="SDY22" s="18" t="s">
        <v>255</v>
      </c>
      <c r="SDZ22" s="18" t="s">
        <v>255</v>
      </c>
      <c r="SEA22" s="18" t="s">
        <v>255</v>
      </c>
      <c r="SEB22" s="18" t="s">
        <v>255</v>
      </c>
      <c r="SEC22" s="18" t="s">
        <v>255</v>
      </c>
      <c r="SED22" s="18" t="s">
        <v>255</v>
      </c>
      <c r="SEE22" s="18" t="s">
        <v>255</v>
      </c>
      <c r="SEF22" s="18" t="s">
        <v>255</v>
      </c>
      <c r="SEG22" s="18" t="s">
        <v>255</v>
      </c>
      <c r="SEH22" s="18" t="s">
        <v>255</v>
      </c>
      <c r="SEI22" s="18" t="s">
        <v>255</v>
      </c>
      <c r="SEJ22" s="18" t="s">
        <v>255</v>
      </c>
      <c r="SEK22" s="18" t="s">
        <v>255</v>
      </c>
      <c r="SEL22" s="18" t="s">
        <v>255</v>
      </c>
      <c r="SEM22" s="18" t="s">
        <v>255</v>
      </c>
      <c r="SEN22" s="18" t="s">
        <v>255</v>
      </c>
      <c r="SEO22" s="18" t="s">
        <v>255</v>
      </c>
      <c r="SEP22" s="18" t="s">
        <v>255</v>
      </c>
      <c r="SEQ22" s="18" t="s">
        <v>255</v>
      </c>
      <c r="SER22" s="18" t="s">
        <v>255</v>
      </c>
      <c r="SES22" s="18" t="s">
        <v>255</v>
      </c>
      <c r="SET22" s="18" t="s">
        <v>255</v>
      </c>
      <c r="SEU22" s="18" t="s">
        <v>255</v>
      </c>
      <c r="SEV22" s="18" t="s">
        <v>255</v>
      </c>
      <c r="SEW22" s="18" t="s">
        <v>255</v>
      </c>
      <c r="SEX22" s="18" t="s">
        <v>255</v>
      </c>
      <c r="SEY22" s="18" t="s">
        <v>255</v>
      </c>
      <c r="SEZ22" s="18" t="s">
        <v>255</v>
      </c>
      <c r="SFA22" s="18" t="s">
        <v>255</v>
      </c>
      <c r="SFB22" s="18" t="s">
        <v>255</v>
      </c>
      <c r="SFC22" s="18" t="s">
        <v>255</v>
      </c>
      <c r="SFD22" s="18" t="s">
        <v>255</v>
      </c>
      <c r="SFE22" s="18" t="s">
        <v>255</v>
      </c>
      <c r="SFF22" s="18" t="s">
        <v>255</v>
      </c>
      <c r="SFG22" s="18" t="s">
        <v>255</v>
      </c>
      <c r="SFH22" s="18" t="s">
        <v>255</v>
      </c>
      <c r="SFI22" s="18" t="s">
        <v>255</v>
      </c>
      <c r="SFJ22" s="18" t="s">
        <v>255</v>
      </c>
      <c r="SFK22" s="18" t="s">
        <v>255</v>
      </c>
      <c r="SFL22" s="18" t="s">
        <v>255</v>
      </c>
      <c r="SFM22" s="18" t="s">
        <v>255</v>
      </c>
      <c r="SFN22" s="18" t="s">
        <v>255</v>
      </c>
      <c r="SFO22" s="18" t="s">
        <v>255</v>
      </c>
      <c r="SFP22" s="18" t="s">
        <v>255</v>
      </c>
      <c r="SFQ22" s="18" t="s">
        <v>255</v>
      </c>
      <c r="SFR22" s="18" t="s">
        <v>255</v>
      </c>
      <c r="SFS22" s="18" t="s">
        <v>255</v>
      </c>
      <c r="SFT22" s="18" t="s">
        <v>255</v>
      </c>
      <c r="SFU22" s="18" t="s">
        <v>255</v>
      </c>
      <c r="SFV22" s="18" t="s">
        <v>255</v>
      </c>
      <c r="SFW22" s="18" t="s">
        <v>255</v>
      </c>
      <c r="SFX22" s="18" t="s">
        <v>255</v>
      </c>
      <c r="SFY22" s="18" t="s">
        <v>255</v>
      </c>
      <c r="SFZ22" s="18" t="s">
        <v>255</v>
      </c>
      <c r="SGA22" s="18" t="s">
        <v>255</v>
      </c>
      <c r="SGB22" s="18" t="s">
        <v>255</v>
      </c>
      <c r="SGC22" s="18" t="s">
        <v>255</v>
      </c>
      <c r="SGD22" s="18" t="s">
        <v>255</v>
      </c>
      <c r="SGE22" s="18" t="s">
        <v>255</v>
      </c>
      <c r="SGF22" s="18" t="s">
        <v>255</v>
      </c>
      <c r="SGG22" s="18" t="s">
        <v>255</v>
      </c>
      <c r="SGH22" s="18" t="s">
        <v>255</v>
      </c>
      <c r="SGI22" s="18" t="s">
        <v>255</v>
      </c>
      <c r="SGJ22" s="18" t="s">
        <v>255</v>
      </c>
      <c r="SGK22" s="18" t="s">
        <v>255</v>
      </c>
      <c r="SGL22" s="18" t="s">
        <v>255</v>
      </c>
      <c r="SGM22" s="18" t="s">
        <v>255</v>
      </c>
      <c r="SGN22" s="18" t="s">
        <v>255</v>
      </c>
      <c r="SGO22" s="18" t="s">
        <v>255</v>
      </c>
      <c r="SGP22" s="18" t="s">
        <v>255</v>
      </c>
      <c r="SGQ22" s="18" t="s">
        <v>255</v>
      </c>
      <c r="SGR22" s="18" t="s">
        <v>255</v>
      </c>
      <c r="SGS22" s="18" t="s">
        <v>255</v>
      </c>
      <c r="SGT22" s="18" t="s">
        <v>255</v>
      </c>
      <c r="SGU22" s="18" t="s">
        <v>255</v>
      </c>
      <c r="SGV22" s="18" t="s">
        <v>255</v>
      </c>
      <c r="SGW22" s="18" t="s">
        <v>255</v>
      </c>
      <c r="SGX22" s="18" t="s">
        <v>255</v>
      </c>
      <c r="SGY22" s="18" t="s">
        <v>255</v>
      </c>
      <c r="SGZ22" s="18" t="s">
        <v>255</v>
      </c>
      <c r="SHA22" s="18" t="s">
        <v>255</v>
      </c>
      <c r="SHB22" s="18" t="s">
        <v>255</v>
      </c>
      <c r="SHC22" s="18" t="s">
        <v>255</v>
      </c>
      <c r="SHD22" s="18" t="s">
        <v>255</v>
      </c>
      <c r="SHE22" s="18" t="s">
        <v>255</v>
      </c>
      <c r="SHF22" s="18" t="s">
        <v>255</v>
      </c>
      <c r="SHG22" s="18" t="s">
        <v>255</v>
      </c>
      <c r="SHH22" s="18" t="s">
        <v>255</v>
      </c>
      <c r="SHI22" s="18" t="s">
        <v>255</v>
      </c>
      <c r="SHJ22" s="18" t="s">
        <v>255</v>
      </c>
      <c r="SHK22" s="18" t="s">
        <v>255</v>
      </c>
      <c r="SHL22" s="18" t="s">
        <v>255</v>
      </c>
      <c r="SHM22" s="18" t="s">
        <v>255</v>
      </c>
      <c r="SHN22" s="18" t="s">
        <v>255</v>
      </c>
      <c r="SHO22" s="18" t="s">
        <v>255</v>
      </c>
      <c r="SHP22" s="18" t="s">
        <v>255</v>
      </c>
      <c r="SHQ22" s="18" t="s">
        <v>255</v>
      </c>
      <c r="SHR22" s="18" t="s">
        <v>255</v>
      </c>
      <c r="SHS22" s="18" t="s">
        <v>255</v>
      </c>
      <c r="SHT22" s="18" t="s">
        <v>255</v>
      </c>
      <c r="SHU22" s="18" t="s">
        <v>255</v>
      </c>
      <c r="SHV22" s="18" t="s">
        <v>255</v>
      </c>
      <c r="SHW22" s="18" t="s">
        <v>255</v>
      </c>
      <c r="SHX22" s="18" t="s">
        <v>255</v>
      </c>
      <c r="SHY22" s="18" t="s">
        <v>255</v>
      </c>
      <c r="SHZ22" s="18" t="s">
        <v>255</v>
      </c>
      <c r="SIA22" s="18" t="s">
        <v>255</v>
      </c>
      <c r="SIB22" s="18" t="s">
        <v>255</v>
      </c>
      <c r="SIC22" s="18" t="s">
        <v>255</v>
      </c>
      <c r="SID22" s="18" t="s">
        <v>255</v>
      </c>
      <c r="SIE22" s="18" t="s">
        <v>255</v>
      </c>
      <c r="SIF22" s="18" t="s">
        <v>255</v>
      </c>
      <c r="SIG22" s="18" t="s">
        <v>255</v>
      </c>
      <c r="SIH22" s="18" t="s">
        <v>255</v>
      </c>
      <c r="SII22" s="18" t="s">
        <v>255</v>
      </c>
      <c r="SIJ22" s="18" t="s">
        <v>255</v>
      </c>
      <c r="SIK22" s="18" t="s">
        <v>255</v>
      </c>
      <c r="SIL22" s="18" t="s">
        <v>255</v>
      </c>
      <c r="SIM22" s="18" t="s">
        <v>255</v>
      </c>
      <c r="SIN22" s="18" t="s">
        <v>255</v>
      </c>
      <c r="SIO22" s="18" t="s">
        <v>255</v>
      </c>
      <c r="SIP22" s="18" t="s">
        <v>255</v>
      </c>
      <c r="SIQ22" s="18" t="s">
        <v>255</v>
      </c>
      <c r="SIR22" s="18" t="s">
        <v>255</v>
      </c>
      <c r="SIS22" s="18" t="s">
        <v>255</v>
      </c>
      <c r="SIT22" s="18" t="s">
        <v>255</v>
      </c>
      <c r="SIU22" s="18" t="s">
        <v>255</v>
      </c>
      <c r="SIV22" s="18" t="s">
        <v>255</v>
      </c>
      <c r="SIW22" s="18" t="s">
        <v>255</v>
      </c>
      <c r="SIX22" s="18" t="s">
        <v>255</v>
      </c>
      <c r="SIY22" s="18" t="s">
        <v>255</v>
      </c>
      <c r="SIZ22" s="18" t="s">
        <v>255</v>
      </c>
      <c r="SJA22" s="18" t="s">
        <v>255</v>
      </c>
      <c r="SJB22" s="18" t="s">
        <v>255</v>
      </c>
      <c r="SJC22" s="18" t="s">
        <v>255</v>
      </c>
      <c r="SJD22" s="18" t="s">
        <v>255</v>
      </c>
      <c r="SJE22" s="18" t="s">
        <v>255</v>
      </c>
      <c r="SJF22" s="18" t="s">
        <v>255</v>
      </c>
      <c r="SJG22" s="18" t="s">
        <v>255</v>
      </c>
      <c r="SJH22" s="18" t="s">
        <v>255</v>
      </c>
      <c r="SJI22" s="18" t="s">
        <v>255</v>
      </c>
      <c r="SJJ22" s="18" t="s">
        <v>255</v>
      </c>
      <c r="SJK22" s="18" t="s">
        <v>255</v>
      </c>
      <c r="SJL22" s="18" t="s">
        <v>255</v>
      </c>
      <c r="SJM22" s="18" t="s">
        <v>255</v>
      </c>
      <c r="SJN22" s="18" t="s">
        <v>255</v>
      </c>
      <c r="SJO22" s="18" t="s">
        <v>255</v>
      </c>
      <c r="SJP22" s="18" t="s">
        <v>255</v>
      </c>
      <c r="SJQ22" s="18" t="s">
        <v>255</v>
      </c>
      <c r="SJR22" s="18" t="s">
        <v>255</v>
      </c>
      <c r="SJS22" s="18" t="s">
        <v>255</v>
      </c>
      <c r="SJT22" s="18" t="s">
        <v>255</v>
      </c>
      <c r="SJU22" s="18" t="s">
        <v>255</v>
      </c>
      <c r="SJV22" s="18" t="s">
        <v>255</v>
      </c>
      <c r="SJW22" s="18" t="s">
        <v>255</v>
      </c>
      <c r="SJX22" s="18" t="s">
        <v>255</v>
      </c>
      <c r="SJY22" s="18" t="s">
        <v>255</v>
      </c>
      <c r="SJZ22" s="18" t="s">
        <v>255</v>
      </c>
      <c r="SKA22" s="18" t="s">
        <v>255</v>
      </c>
      <c r="SKB22" s="18" t="s">
        <v>255</v>
      </c>
      <c r="SKC22" s="18" t="s">
        <v>255</v>
      </c>
      <c r="SKD22" s="18" t="s">
        <v>255</v>
      </c>
      <c r="SKE22" s="18" t="s">
        <v>255</v>
      </c>
      <c r="SKF22" s="18" t="s">
        <v>255</v>
      </c>
      <c r="SKG22" s="18" t="s">
        <v>255</v>
      </c>
      <c r="SKH22" s="18" t="s">
        <v>255</v>
      </c>
      <c r="SKI22" s="18" t="s">
        <v>255</v>
      </c>
      <c r="SKJ22" s="18" t="s">
        <v>255</v>
      </c>
      <c r="SKK22" s="18" t="s">
        <v>255</v>
      </c>
      <c r="SKL22" s="18" t="s">
        <v>255</v>
      </c>
      <c r="SKM22" s="18" t="s">
        <v>255</v>
      </c>
      <c r="SKN22" s="18" t="s">
        <v>255</v>
      </c>
      <c r="SKO22" s="18" t="s">
        <v>255</v>
      </c>
      <c r="SKP22" s="18" t="s">
        <v>255</v>
      </c>
      <c r="SKQ22" s="18" t="s">
        <v>255</v>
      </c>
      <c r="SKR22" s="18" t="s">
        <v>255</v>
      </c>
      <c r="SKS22" s="18" t="s">
        <v>255</v>
      </c>
      <c r="SKT22" s="18" t="s">
        <v>255</v>
      </c>
      <c r="SKU22" s="18" t="s">
        <v>255</v>
      </c>
      <c r="SKV22" s="18" t="s">
        <v>255</v>
      </c>
      <c r="SKW22" s="18" t="s">
        <v>255</v>
      </c>
      <c r="SKX22" s="18" t="s">
        <v>255</v>
      </c>
      <c r="SKY22" s="18" t="s">
        <v>255</v>
      </c>
      <c r="SKZ22" s="18" t="s">
        <v>255</v>
      </c>
      <c r="SLA22" s="18" t="s">
        <v>255</v>
      </c>
      <c r="SLB22" s="18" t="s">
        <v>255</v>
      </c>
      <c r="SLC22" s="18" t="s">
        <v>255</v>
      </c>
      <c r="SLD22" s="18" t="s">
        <v>255</v>
      </c>
      <c r="SLE22" s="18" t="s">
        <v>255</v>
      </c>
      <c r="SLF22" s="18" t="s">
        <v>255</v>
      </c>
      <c r="SLG22" s="18" t="s">
        <v>255</v>
      </c>
      <c r="SLH22" s="18" t="s">
        <v>255</v>
      </c>
      <c r="SLI22" s="18" t="s">
        <v>255</v>
      </c>
      <c r="SLJ22" s="18" t="s">
        <v>255</v>
      </c>
      <c r="SLK22" s="18" t="s">
        <v>255</v>
      </c>
      <c r="SLL22" s="18" t="s">
        <v>255</v>
      </c>
      <c r="SLM22" s="18" t="s">
        <v>255</v>
      </c>
      <c r="SLN22" s="18" t="s">
        <v>255</v>
      </c>
      <c r="SLO22" s="18" t="s">
        <v>255</v>
      </c>
      <c r="SLP22" s="18" t="s">
        <v>255</v>
      </c>
      <c r="SLQ22" s="18" t="s">
        <v>255</v>
      </c>
      <c r="SLR22" s="18" t="s">
        <v>255</v>
      </c>
      <c r="SLS22" s="18" t="s">
        <v>255</v>
      </c>
      <c r="SLT22" s="18" t="s">
        <v>255</v>
      </c>
      <c r="SLU22" s="18" t="s">
        <v>255</v>
      </c>
      <c r="SLV22" s="18" t="s">
        <v>255</v>
      </c>
      <c r="SLW22" s="18" t="s">
        <v>255</v>
      </c>
      <c r="SLX22" s="18" t="s">
        <v>255</v>
      </c>
      <c r="SLY22" s="18" t="s">
        <v>255</v>
      </c>
      <c r="SLZ22" s="18" t="s">
        <v>255</v>
      </c>
      <c r="SMA22" s="18" t="s">
        <v>255</v>
      </c>
      <c r="SMB22" s="18" t="s">
        <v>255</v>
      </c>
      <c r="SMC22" s="18" t="s">
        <v>255</v>
      </c>
      <c r="SMD22" s="18" t="s">
        <v>255</v>
      </c>
      <c r="SME22" s="18" t="s">
        <v>255</v>
      </c>
      <c r="SMF22" s="18" t="s">
        <v>255</v>
      </c>
      <c r="SMG22" s="18" t="s">
        <v>255</v>
      </c>
      <c r="SMH22" s="18" t="s">
        <v>255</v>
      </c>
      <c r="SMI22" s="18" t="s">
        <v>255</v>
      </c>
      <c r="SMJ22" s="18" t="s">
        <v>255</v>
      </c>
      <c r="SMK22" s="18" t="s">
        <v>255</v>
      </c>
      <c r="SML22" s="18" t="s">
        <v>255</v>
      </c>
      <c r="SMM22" s="18" t="s">
        <v>255</v>
      </c>
      <c r="SMN22" s="18" t="s">
        <v>255</v>
      </c>
      <c r="SMO22" s="18" t="s">
        <v>255</v>
      </c>
      <c r="SMP22" s="18" t="s">
        <v>255</v>
      </c>
      <c r="SMQ22" s="18" t="s">
        <v>255</v>
      </c>
      <c r="SMR22" s="18" t="s">
        <v>255</v>
      </c>
      <c r="SMS22" s="18" t="s">
        <v>255</v>
      </c>
      <c r="SMT22" s="18" t="s">
        <v>255</v>
      </c>
      <c r="SMU22" s="18" t="s">
        <v>255</v>
      </c>
      <c r="SMV22" s="18" t="s">
        <v>255</v>
      </c>
      <c r="SMW22" s="18" t="s">
        <v>255</v>
      </c>
      <c r="SMX22" s="18" t="s">
        <v>255</v>
      </c>
      <c r="SMY22" s="18" t="s">
        <v>255</v>
      </c>
      <c r="SMZ22" s="18" t="s">
        <v>255</v>
      </c>
      <c r="SNA22" s="18" t="s">
        <v>255</v>
      </c>
      <c r="SNB22" s="18" t="s">
        <v>255</v>
      </c>
      <c r="SNC22" s="18" t="s">
        <v>255</v>
      </c>
      <c r="SND22" s="18" t="s">
        <v>255</v>
      </c>
      <c r="SNE22" s="18" t="s">
        <v>255</v>
      </c>
      <c r="SNF22" s="18" t="s">
        <v>255</v>
      </c>
      <c r="SNG22" s="18" t="s">
        <v>255</v>
      </c>
      <c r="SNH22" s="18" t="s">
        <v>255</v>
      </c>
      <c r="SNI22" s="18" t="s">
        <v>255</v>
      </c>
      <c r="SNJ22" s="18" t="s">
        <v>255</v>
      </c>
      <c r="SNK22" s="18" t="s">
        <v>255</v>
      </c>
      <c r="SNL22" s="18" t="s">
        <v>255</v>
      </c>
      <c r="SNM22" s="18" t="s">
        <v>255</v>
      </c>
      <c r="SNN22" s="18" t="s">
        <v>255</v>
      </c>
      <c r="SNO22" s="18" t="s">
        <v>255</v>
      </c>
      <c r="SNP22" s="18" t="s">
        <v>255</v>
      </c>
      <c r="SNQ22" s="18" t="s">
        <v>255</v>
      </c>
      <c r="SNR22" s="18" t="s">
        <v>255</v>
      </c>
      <c r="SNS22" s="18" t="s">
        <v>255</v>
      </c>
      <c r="SNT22" s="18" t="s">
        <v>255</v>
      </c>
      <c r="SNU22" s="18" t="s">
        <v>255</v>
      </c>
      <c r="SNV22" s="18" t="s">
        <v>255</v>
      </c>
      <c r="SNW22" s="18" t="s">
        <v>255</v>
      </c>
      <c r="SNX22" s="18" t="s">
        <v>255</v>
      </c>
      <c r="SNY22" s="18" t="s">
        <v>255</v>
      </c>
      <c r="SNZ22" s="18" t="s">
        <v>255</v>
      </c>
      <c r="SOA22" s="18" t="s">
        <v>255</v>
      </c>
      <c r="SOB22" s="18" t="s">
        <v>255</v>
      </c>
      <c r="SOC22" s="18" t="s">
        <v>255</v>
      </c>
      <c r="SOD22" s="18" t="s">
        <v>255</v>
      </c>
      <c r="SOE22" s="18" t="s">
        <v>255</v>
      </c>
      <c r="SOF22" s="18" t="s">
        <v>255</v>
      </c>
      <c r="SOG22" s="18" t="s">
        <v>255</v>
      </c>
      <c r="SOH22" s="18" t="s">
        <v>255</v>
      </c>
      <c r="SOI22" s="18" t="s">
        <v>255</v>
      </c>
      <c r="SOJ22" s="18" t="s">
        <v>255</v>
      </c>
      <c r="SOK22" s="18" t="s">
        <v>255</v>
      </c>
      <c r="SOL22" s="18" t="s">
        <v>255</v>
      </c>
      <c r="SOM22" s="18" t="s">
        <v>255</v>
      </c>
      <c r="SON22" s="18" t="s">
        <v>255</v>
      </c>
      <c r="SOO22" s="18" t="s">
        <v>255</v>
      </c>
      <c r="SOP22" s="18" t="s">
        <v>255</v>
      </c>
      <c r="SOQ22" s="18" t="s">
        <v>255</v>
      </c>
      <c r="SOR22" s="18" t="s">
        <v>255</v>
      </c>
      <c r="SOS22" s="18" t="s">
        <v>255</v>
      </c>
      <c r="SOT22" s="18" t="s">
        <v>255</v>
      </c>
      <c r="SOU22" s="18" t="s">
        <v>255</v>
      </c>
      <c r="SOV22" s="18" t="s">
        <v>255</v>
      </c>
      <c r="SOW22" s="18" t="s">
        <v>255</v>
      </c>
      <c r="SOX22" s="18" t="s">
        <v>255</v>
      </c>
      <c r="SOY22" s="18" t="s">
        <v>255</v>
      </c>
      <c r="SOZ22" s="18" t="s">
        <v>255</v>
      </c>
      <c r="SPA22" s="18" t="s">
        <v>255</v>
      </c>
      <c r="SPB22" s="18" t="s">
        <v>255</v>
      </c>
      <c r="SPC22" s="18" t="s">
        <v>255</v>
      </c>
      <c r="SPD22" s="18" t="s">
        <v>255</v>
      </c>
      <c r="SPE22" s="18" t="s">
        <v>255</v>
      </c>
      <c r="SPF22" s="18" t="s">
        <v>255</v>
      </c>
      <c r="SPG22" s="18" t="s">
        <v>255</v>
      </c>
      <c r="SPH22" s="18" t="s">
        <v>255</v>
      </c>
      <c r="SPI22" s="18" t="s">
        <v>255</v>
      </c>
      <c r="SPJ22" s="18" t="s">
        <v>255</v>
      </c>
      <c r="SPK22" s="18" t="s">
        <v>255</v>
      </c>
      <c r="SPL22" s="18" t="s">
        <v>255</v>
      </c>
      <c r="SPM22" s="18" t="s">
        <v>255</v>
      </c>
      <c r="SPN22" s="18" t="s">
        <v>255</v>
      </c>
      <c r="SPO22" s="18" t="s">
        <v>255</v>
      </c>
      <c r="SPP22" s="18" t="s">
        <v>255</v>
      </c>
      <c r="SPQ22" s="18" t="s">
        <v>255</v>
      </c>
      <c r="SPR22" s="18" t="s">
        <v>255</v>
      </c>
      <c r="SPS22" s="18" t="s">
        <v>255</v>
      </c>
      <c r="SPT22" s="18" t="s">
        <v>255</v>
      </c>
      <c r="SPU22" s="18" t="s">
        <v>255</v>
      </c>
      <c r="SPV22" s="18" t="s">
        <v>255</v>
      </c>
      <c r="SPW22" s="18" t="s">
        <v>255</v>
      </c>
      <c r="SPX22" s="18" t="s">
        <v>255</v>
      </c>
      <c r="SPY22" s="18" t="s">
        <v>255</v>
      </c>
      <c r="SPZ22" s="18" t="s">
        <v>255</v>
      </c>
      <c r="SQA22" s="18" t="s">
        <v>255</v>
      </c>
      <c r="SQB22" s="18" t="s">
        <v>255</v>
      </c>
      <c r="SQC22" s="18" t="s">
        <v>255</v>
      </c>
      <c r="SQD22" s="18" t="s">
        <v>255</v>
      </c>
      <c r="SQE22" s="18" t="s">
        <v>255</v>
      </c>
      <c r="SQF22" s="18" t="s">
        <v>255</v>
      </c>
      <c r="SQG22" s="18" t="s">
        <v>255</v>
      </c>
      <c r="SQH22" s="18" t="s">
        <v>255</v>
      </c>
      <c r="SQI22" s="18" t="s">
        <v>255</v>
      </c>
      <c r="SQJ22" s="18" t="s">
        <v>255</v>
      </c>
      <c r="SQK22" s="18" t="s">
        <v>255</v>
      </c>
      <c r="SQL22" s="18" t="s">
        <v>255</v>
      </c>
      <c r="SQM22" s="18" t="s">
        <v>255</v>
      </c>
      <c r="SQN22" s="18" t="s">
        <v>255</v>
      </c>
      <c r="SQO22" s="18" t="s">
        <v>255</v>
      </c>
      <c r="SQP22" s="18" t="s">
        <v>255</v>
      </c>
      <c r="SQQ22" s="18" t="s">
        <v>255</v>
      </c>
      <c r="SQR22" s="18" t="s">
        <v>255</v>
      </c>
      <c r="SQS22" s="18" t="s">
        <v>255</v>
      </c>
      <c r="SQT22" s="18" t="s">
        <v>255</v>
      </c>
      <c r="SQU22" s="18" t="s">
        <v>255</v>
      </c>
      <c r="SQV22" s="18" t="s">
        <v>255</v>
      </c>
      <c r="SQW22" s="18" t="s">
        <v>255</v>
      </c>
      <c r="SQX22" s="18" t="s">
        <v>255</v>
      </c>
      <c r="SQY22" s="18" t="s">
        <v>255</v>
      </c>
      <c r="SQZ22" s="18" t="s">
        <v>255</v>
      </c>
      <c r="SRA22" s="18" t="s">
        <v>255</v>
      </c>
      <c r="SRB22" s="18" t="s">
        <v>255</v>
      </c>
      <c r="SRC22" s="18" t="s">
        <v>255</v>
      </c>
      <c r="SRD22" s="18" t="s">
        <v>255</v>
      </c>
      <c r="SRE22" s="18" t="s">
        <v>255</v>
      </c>
      <c r="SRF22" s="18" t="s">
        <v>255</v>
      </c>
      <c r="SRG22" s="18" t="s">
        <v>255</v>
      </c>
      <c r="SRH22" s="18" t="s">
        <v>255</v>
      </c>
      <c r="SRI22" s="18" t="s">
        <v>255</v>
      </c>
      <c r="SRJ22" s="18" t="s">
        <v>255</v>
      </c>
      <c r="SRK22" s="18" t="s">
        <v>255</v>
      </c>
      <c r="SRL22" s="18" t="s">
        <v>255</v>
      </c>
      <c r="SRM22" s="18" t="s">
        <v>255</v>
      </c>
      <c r="SRN22" s="18" t="s">
        <v>255</v>
      </c>
      <c r="SRO22" s="18" t="s">
        <v>255</v>
      </c>
      <c r="SRP22" s="18" t="s">
        <v>255</v>
      </c>
      <c r="SRQ22" s="18" t="s">
        <v>255</v>
      </c>
      <c r="SRR22" s="18" t="s">
        <v>255</v>
      </c>
      <c r="SRS22" s="18" t="s">
        <v>255</v>
      </c>
      <c r="SRT22" s="18" t="s">
        <v>255</v>
      </c>
      <c r="SRU22" s="18" t="s">
        <v>255</v>
      </c>
      <c r="SRV22" s="18" t="s">
        <v>255</v>
      </c>
      <c r="SRW22" s="18" t="s">
        <v>255</v>
      </c>
      <c r="SRX22" s="18" t="s">
        <v>255</v>
      </c>
      <c r="SRY22" s="18" t="s">
        <v>255</v>
      </c>
      <c r="SRZ22" s="18" t="s">
        <v>255</v>
      </c>
      <c r="SSA22" s="18" t="s">
        <v>255</v>
      </c>
      <c r="SSB22" s="18" t="s">
        <v>255</v>
      </c>
      <c r="SSC22" s="18" t="s">
        <v>255</v>
      </c>
      <c r="SSD22" s="18" t="s">
        <v>255</v>
      </c>
      <c r="SSE22" s="18" t="s">
        <v>255</v>
      </c>
      <c r="SSF22" s="18" t="s">
        <v>255</v>
      </c>
      <c r="SSG22" s="18" t="s">
        <v>255</v>
      </c>
      <c r="SSH22" s="18" t="s">
        <v>255</v>
      </c>
      <c r="SSI22" s="18" t="s">
        <v>255</v>
      </c>
      <c r="SSJ22" s="18" t="s">
        <v>255</v>
      </c>
      <c r="SSK22" s="18" t="s">
        <v>255</v>
      </c>
      <c r="SSL22" s="18" t="s">
        <v>255</v>
      </c>
      <c r="SSM22" s="18" t="s">
        <v>255</v>
      </c>
      <c r="SSN22" s="18" t="s">
        <v>255</v>
      </c>
      <c r="SSO22" s="18" t="s">
        <v>255</v>
      </c>
      <c r="SSP22" s="18" t="s">
        <v>255</v>
      </c>
      <c r="SSQ22" s="18" t="s">
        <v>255</v>
      </c>
      <c r="SSR22" s="18" t="s">
        <v>255</v>
      </c>
      <c r="SSS22" s="18" t="s">
        <v>255</v>
      </c>
      <c r="SST22" s="18" t="s">
        <v>255</v>
      </c>
      <c r="SSU22" s="18" t="s">
        <v>255</v>
      </c>
      <c r="SSV22" s="18" t="s">
        <v>255</v>
      </c>
      <c r="SSW22" s="18" t="s">
        <v>255</v>
      </c>
      <c r="SSX22" s="18" t="s">
        <v>255</v>
      </c>
      <c r="SSY22" s="18" t="s">
        <v>255</v>
      </c>
      <c r="SSZ22" s="18" t="s">
        <v>255</v>
      </c>
      <c r="STA22" s="18" t="s">
        <v>255</v>
      </c>
      <c r="STB22" s="18" t="s">
        <v>255</v>
      </c>
      <c r="STC22" s="18" t="s">
        <v>255</v>
      </c>
      <c r="STD22" s="18" t="s">
        <v>255</v>
      </c>
      <c r="STE22" s="18" t="s">
        <v>255</v>
      </c>
      <c r="STF22" s="18" t="s">
        <v>255</v>
      </c>
      <c r="STG22" s="18" t="s">
        <v>255</v>
      </c>
      <c r="STH22" s="18" t="s">
        <v>255</v>
      </c>
      <c r="STI22" s="18" t="s">
        <v>255</v>
      </c>
      <c r="STJ22" s="18" t="s">
        <v>255</v>
      </c>
      <c r="STK22" s="18" t="s">
        <v>255</v>
      </c>
      <c r="STL22" s="18" t="s">
        <v>255</v>
      </c>
      <c r="STM22" s="18" t="s">
        <v>255</v>
      </c>
      <c r="STN22" s="18" t="s">
        <v>255</v>
      </c>
      <c r="STO22" s="18" t="s">
        <v>255</v>
      </c>
      <c r="STP22" s="18" t="s">
        <v>255</v>
      </c>
      <c r="STQ22" s="18" t="s">
        <v>255</v>
      </c>
      <c r="STR22" s="18" t="s">
        <v>255</v>
      </c>
      <c r="STS22" s="18" t="s">
        <v>255</v>
      </c>
      <c r="STT22" s="18" t="s">
        <v>255</v>
      </c>
      <c r="STU22" s="18" t="s">
        <v>255</v>
      </c>
      <c r="STV22" s="18" t="s">
        <v>255</v>
      </c>
      <c r="STW22" s="18" t="s">
        <v>255</v>
      </c>
      <c r="STX22" s="18" t="s">
        <v>255</v>
      </c>
      <c r="STY22" s="18" t="s">
        <v>255</v>
      </c>
      <c r="STZ22" s="18" t="s">
        <v>255</v>
      </c>
      <c r="SUA22" s="18" t="s">
        <v>255</v>
      </c>
      <c r="SUB22" s="18" t="s">
        <v>255</v>
      </c>
      <c r="SUC22" s="18" t="s">
        <v>255</v>
      </c>
      <c r="SUD22" s="18" t="s">
        <v>255</v>
      </c>
      <c r="SUE22" s="18" t="s">
        <v>255</v>
      </c>
      <c r="SUF22" s="18" t="s">
        <v>255</v>
      </c>
      <c r="SUG22" s="18" t="s">
        <v>255</v>
      </c>
      <c r="SUH22" s="18" t="s">
        <v>255</v>
      </c>
      <c r="SUI22" s="18" t="s">
        <v>255</v>
      </c>
      <c r="SUJ22" s="18" t="s">
        <v>255</v>
      </c>
      <c r="SUK22" s="18" t="s">
        <v>255</v>
      </c>
      <c r="SUL22" s="18" t="s">
        <v>255</v>
      </c>
      <c r="SUM22" s="18" t="s">
        <v>255</v>
      </c>
      <c r="SUN22" s="18" t="s">
        <v>255</v>
      </c>
      <c r="SUO22" s="18" t="s">
        <v>255</v>
      </c>
      <c r="SUP22" s="18" t="s">
        <v>255</v>
      </c>
      <c r="SUQ22" s="18" t="s">
        <v>255</v>
      </c>
      <c r="SUR22" s="18" t="s">
        <v>255</v>
      </c>
      <c r="SUS22" s="18" t="s">
        <v>255</v>
      </c>
      <c r="SUT22" s="18" t="s">
        <v>255</v>
      </c>
      <c r="SUU22" s="18" t="s">
        <v>255</v>
      </c>
      <c r="SUV22" s="18" t="s">
        <v>255</v>
      </c>
      <c r="SUW22" s="18" t="s">
        <v>255</v>
      </c>
      <c r="SUX22" s="18" t="s">
        <v>255</v>
      </c>
      <c r="SUY22" s="18" t="s">
        <v>255</v>
      </c>
      <c r="SUZ22" s="18" t="s">
        <v>255</v>
      </c>
      <c r="SVA22" s="18" t="s">
        <v>255</v>
      </c>
      <c r="SVB22" s="18" t="s">
        <v>255</v>
      </c>
      <c r="SVC22" s="18" t="s">
        <v>255</v>
      </c>
      <c r="SVD22" s="18" t="s">
        <v>255</v>
      </c>
      <c r="SVE22" s="18" t="s">
        <v>255</v>
      </c>
      <c r="SVF22" s="18" t="s">
        <v>255</v>
      </c>
      <c r="SVG22" s="18" t="s">
        <v>255</v>
      </c>
      <c r="SVH22" s="18" t="s">
        <v>255</v>
      </c>
      <c r="SVI22" s="18" t="s">
        <v>255</v>
      </c>
      <c r="SVJ22" s="18" t="s">
        <v>255</v>
      </c>
      <c r="SVK22" s="18" t="s">
        <v>255</v>
      </c>
      <c r="SVL22" s="18" t="s">
        <v>255</v>
      </c>
      <c r="SVM22" s="18" t="s">
        <v>255</v>
      </c>
      <c r="SVN22" s="18" t="s">
        <v>255</v>
      </c>
      <c r="SVO22" s="18" t="s">
        <v>255</v>
      </c>
      <c r="SVP22" s="18" t="s">
        <v>255</v>
      </c>
      <c r="SVQ22" s="18" t="s">
        <v>255</v>
      </c>
      <c r="SVR22" s="18" t="s">
        <v>255</v>
      </c>
      <c r="SVS22" s="18" t="s">
        <v>255</v>
      </c>
      <c r="SVT22" s="18" t="s">
        <v>255</v>
      </c>
      <c r="SVU22" s="18" t="s">
        <v>255</v>
      </c>
      <c r="SVV22" s="18" t="s">
        <v>255</v>
      </c>
      <c r="SVW22" s="18" t="s">
        <v>255</v>
      </c>
      <c r="SVX22" s="18" t="s">
        <v>255</v>
      </c>
      <c r="SVY22" s="18" t="s">
        <v>255</v>
      </c>
      <c r="SVZ22" s="18" t="s">
        <v>255</v>
      </c>
      <c r="SWA22" s="18" t="s">
        <v>255</v>
      </c>
      <c r="SWB22" s="18" t="s">
        <v>255</v>
      </c>
      <c r="SWC22" s="18" t="s">
        <v>255</v>
      </c>
      <c r="SWD22" s="18" t="s">
        <v>255</v>
      </c>
      <c r="SWE22" s="18" t="s">
        <v>255</v>
      </c>
      <c r="SWF22" s="18" t="s">
        <v>255</v>
      </c>
      <c r="SWG22" s="18" t="s">
        <v>255</v>
      </c>
      <c r="SWH22" s="18" t="s">
        <v>255</v>
      </c>
      <c r="SWI22" s="18" t="s">
        <v>255</v>
      </c>
      <c r="SWJ22" s="18" t="s">
        <v>255</v>
      </c>
      <c r="SWK22" s="18" t="s">
        <v>255</v>
      </c>
      <c r="SWL22" s="18" t="s">
        <v>255</v>
      </c>
      <c r="SWM22" s="18" t="s">
        <v>255</v>
      </c>
      <c r="SWN22" s="18" t="s">
        <v>255</v>
      </c>
      <c r="SWO22" s="18" t="s">
        <v>255</v>
      </c>
      <c r="SWP22" s="18" t="s">
        <v>255</v>
      </c>
      <c r="SWQ22" s="18" t="s">
        <v>255</v>
      </c>
      <c r="SWR22" s="18" t="s">
        <v>255</v>
      </c>
      <c r="SWS22" s="18" t="s">
        <v>255</v>
      </c>
      <c r="SWT22" s="18" t="s">
        <v>255</v>
      </c>
      <c r="SWU22" s="18" t="s">
        <v>255</v>
      </c>
      <c r="SWV22" s="18" t="s">
        <v>255</v>
      </c>
      <c r="SWW22" s="18" t="s">
        <v>255</v>
      </c>
      <c r="SWX22" s="18" t="s">
        <v>255</v>
      </c>
      <c r="SWY22" s="18" t="s">
        <v>255</v>
      </c>
      <c r="SWZ22" s="18" t="s">
        <v>255</v>
      </c>
      <c r="SXA22" s="18" t="s">
        <v>255</v>
      </c>
      <c r="SXB22" s="18" t="s">
        <v>255</v>
      </c>
      <c r="SXC22" s="18" t="s">
        <v>255</v>
      </c>
      <c r="SXD22" s="18" t="s">
        <v>255</v>
      </c>
      <c r="SXE22" s="18" t="s">
        <v>255</v>
      </c>
      <c r="SXF22" s="18" t="s">
        <v>255</v>
      </c>
      <c r="SXG22" s="18" t="s">
        <v>255</v>
      </c>
      <c r="SXH22" s="18" t="s">
        <v>255</v>
      </c>
      <c r="SXI22" s="18" t="s">
        <v>255</v>
      </c>
      <c r="SXJ22" s="18" t="s">
        <v>255</v>
      </c>
      <c r="SXK22" s="18" t="s">
        <v>255</v>
      </c>
      <c r="SXL22" s="18" t="s">
        <v>255</v>
      </c>
      <c r="SXM22" s="18" t="s">
        <v>255</v>
      </c>
      <c r="SXN22" s="18" t="s">
        <v>255</v>
      </c>
      <c r="SXO22" s="18" t="s">
        <v>255</v>
      </c>
      <c r="SXP22" s="18" t="s">
        <v>255</v>
      </c>
      <c r="SXQ22" s="18" t="s">
        <v>255</v>
      </c>
      <c r="SXR22" s="18" t="s">
        <v>255</v>
      </c>
      <c r="SXS22" s="18" t="s">
        <v>255</v>
      </c>
      <c r="SXT22" s="18" t="s">
        <v>255</v>
      </c>
      <c r="SXU22" s="18" t="s">
        <v>255</v>
      </c>
      <c r="SXV22" s="18" t="s">
        <v>255</v>
      </c>
      <c r="SXW22" s="18" t="s">
        <v>255</v>
      </c>
      <c r="SXX22" s="18" t="s">
        <v>255</v>
      </c>
      <c r="SXY22" s="18" t="s">
        <v>255</v>
      </c>
      <c r="SXZ22" s="18" t="s">
        <v>255</v>
      </c>
      <c r="SYA22" s="18" t="s">
        <v>255</v>
      </c>
      <c r="SYB22" s="18" t="s">
        <v>255</v>
      </c>
      <c r="SYC22" s="18" t="s">
        <v>255</v>
      </c>
      <c r="SYD22" s="18" t="s">
        <v>255</v>
      </c>
      <c r="SYE22" s="18" t="s">
        <v>255</v>
      </c>
      <c r="SYF22" s="18" t="s">
        <v>255</v>
      </c>
      <c r="SYG22" s="18" t="s">
        <v>255</v>
      </c>
      <c r="SYH22" s="18" t="s">
        <v>255</v>
      </c>
      <c r="SYI22" s="18" t="s">
        <v>255</v>
      </c>
      <c r="SYJ22" s="18" t="s">
        <v>255</v>
      </c>
      <c r="SYK22" s="18" t="s">
        <v>255</v>
      </c>
      <c r="SYL22" s="18" t="s">
        <v>255</v>
      </c>
      <c r="SYM22" s="18" t="s">
        <v>255</v>
      </c>
      <c r="SYN22" s="18" t="s">
        <v>255</v>
      </c>
      <c r="SYO22" s="18" t="s">
        <v>255</v>
      </c>
      <c r="SYP22" s="18" t="s">
        <v>255</v>
      </c>
      <c r="SYQ22" s="18" t="s">
        <v>255</v>
      </c>
      <c r="SYR22" s="18" t="s">
        <v>255</v>
      </c>
      <c r="SYS22" s="18" t="s">
        <v>255</v>
      </c>
      <c r="SYT22" s="18" t="s">
        <v>255</v>
      </c>
      <c r="SYU22" s="18" t="s">
        <v>255</v>
      </c>
      <c r="SYV22" s="18" t="s">
        <v>255</v>
      </c>
      <c r="SYW22" s="18" t="s">
        <v>255</v>
      </c>
      <c r="SYX22" s="18" t="s">
        <v>255</v>
      </c>
      <c r="SYY22" s="18" t="s">
        <v>255</v>
      </c>
      <c r="SYZ22" s="18" t="s">
        <v>255</v>
      </c>
      <c r="SZA22" s="18" t="s">
        <v>255</v>
      </c>
      <c r="SZB22" s="18" t="s">
        <v>255</v>
      </c>
      <c r="SZC22" s="18" t="s">
        <v>255</v>
      </c>
      <c r="SZD22" s="18" t="s">
        <v>255</v>
      </c>
      <c r="SZE22" s="18" t="s">
        <v>255</v>
      </c>
      <c r="SZF22" s="18" t="s">
        <v>255</v>
      </c>
      <c r="SZG22" s="18" t="s">
        <v>255</v>
      </c>
      <c r="SZH22" s="18" t="s">
        <v>255</v>
      </c>
      <c r="SZI22" s="18" t="s">
        <v>255</v>
      </c>
      <c r="SZJ22" s="18" t="s">
        <v>255</v>
      </c>
      <c r="SZK22" s="18" t="s">
        <v>255</v>
      </c>
      <c r="SZL22" s="18" t="s">
        <v>255</v>
      </c>
      <c r="SZM22" s="18" t="s">
        <v>255</v>
      </c>
      <c r="SZN22" s="18" t="s">
        <v>255</v>
      </c>
      <c r="SZO22" s="18" t="s">
        <v>255</v>
      </c>
      <c r="SZP22" s="18" t="s">
        <v>255</v>
      </c>
      <c r="SZQ22" s="18" t="s">
        <v>255</v>
      </c>
      <c r="SZR22" s="18" t="s">
        <v>255</v>
      </c>
      <c r="SZS22" s="18" t="s">
        <v>255</v>
      </c>
      <c r="SZT22" s="18" t="s">
        <v>255</v>
      </c>
      <c r="SZU22" s="18" t="s">
        <v>255</v>
      </c>
      <c r="SZV22" s="18" t="s">
        <v>255</v>
      </c>
      <c r="SZW22" s="18" t="s">
        <v>255</v>
      </c>
      <c r="SZX22" s="18" t="s">
        <v>255</v>
      </c>
      <c r="SZY22" s="18" t="s">
        <v>255</v>
      </c>
      <c r="SZZ22" s="18" t="s">
        <v>255</v>
      </c>
      <c r="TAA22" s="18" t="s">
        <v>255</v>
      </c>
      <c r="TAB22" s="18" t="s">
        <v>255</v>
      </c>
      <c r="TAC22" s="18" t="s">
        <v>255</v>
      </c>
      <c r="TAD22" s="18" t="s">
        <v>255</v>
      </c>
      <c r="TAE22" s="18" t="s">
        <v>255</v>
      </c>
      <c r="TAF22" s="18" t="s">
        <v>255</v>
      </c>
      <c r="TAG22" s="18" t="s">
        <v>255</v>
      </c>
      <c r="TAH22" s="18" t="s">
        <v>255</v>
      </c>
      <c r="TAI22" s="18" t="s">
        <v>255</v>
      </c>
      <c r="TAJ22" s="18" t="s">
        <v>255</v>
      </c>
      <c r="TAK22" s="18" t="s">
        <v>255</v>
      </c>
      <c r="TAL22" s="18" t="s">
        <v>255</v>
      </c>
      <c r="TAM22" s="18" t="s">
        <v>255</v>
      </c>
      <c r="TAN22" s="18" t="s">
        <v>255</v>
      </c>
      <c r="TAO22" s="18" t="s">
        <v>255</v>
      </c>
      <c r="TAP22" s="18" t="s">
        <v>255</v>
      </c>
      <c r="TAQ22" s="18" t="s">
        <v>255</v>
      </c>
      <c r="TAR22" s="18" t="s">
        <v>255</v>
      </c>
      <c r="TAS22" s="18" t="s">
        <v>255</v>
      </c>
      <c r="TAT22" s="18" t="s">
        <v>255</v>
      </c>
      <c r="TAU22" s="18" t="s">
        <v>255</v>
      </c>
      <c r="TAV22" s="18" t="s">
        <v>255</v>
      </c>
      <c r="TAW22" s="18" t="s">
        <v>255</v>
      </c>
      <c r="TAX22" s="18" t="s">
        <v>255</v>
      </c>
      <c r="TAY22" s="18" t="s">
        <v>255</v>
      </c>
      <c r="TAZ22" s="18" t="s">
        <v>255</v>
      </c>
      <c r="TBA22" s="18" t="s">
        <v>255</v>
      </c>
      <c r="TBB22" s="18" t="s">
        <v>255</v>
      </c>
      <c r="TBC22" s="18" t="s">
        <v>255</v>
      </c>
      <c r="TBD22" s="18" t="s">
        <v>255</v>
      </c>
      <c r="TBE22" s="18" t="s">
        <v>255</v>
      </c>
      <c r="TBF22" s="18" t="s">
        <v>255</v>
      </c>
      <c r="TBG22" s="18" t="s">
        <v>255</v>
      </c>
      <c r="TBH22" s="18" t="s">
        <v>255</v>
      </c>
      <c r="TBI22" s="18" t="s">
        <v>255</v>
      </c>
      <c r="TBJ22" s="18" t="s">
        <v>255</v>
      </c>
      <c r="TBK22" s="18" t="s">
        <v>255</v>
      </c>
      <c r="TBL22" s="18" t="s">
        <v>255</v>
      </c>
      <c r="TBM22" s="18" t="s">
        <v>255</v>
      </c>
      <c r="TBN22" s="18" t="s">
        <v>255</v>
      </c>
      <c r="TBO22" s="18" t="s">
        <v>255</v>
      </c>
      <c r="TBP22" s="18" t="s">
        <v>255</v>
      </c>
      <c r="TBQ22" s="18" t="s">
        <v>255</v>
      </c>
      <c r="TBR22" s="18" t="s">
        <v>255</v>
      </c>
      <c r="TBS22" s="18" t="s">
        <v>255</v>
      </c>
      <c r="TBT22" s="18" t="s">
        <v>255</v>
      </c>
      <c r="TBU22" s="18" t="s">
        <v>255</v>
      </c>
      <c r="TBV22" s="18" t="s">
        <v>255</v>
      </c>
      <c r="TBW22" s="18" t="s">
        <v>255</v>
      </c>
      <c r="TBX22" s="18" t="s">
        <v>255</v>
      </c>
      <c r="TBY22" s="18" t="s">
        <v>255</v>
      </c>
      <c r="TBZ22" s="18" t="s">
        <v>255</v>
      </c>
      <c r="TCA22" s="18" t="s">
        <v>255</v>
      </c>
      <c r="TCB22" s="18" t="s">
        <v>255</v>
      </c>
      <c r="TCC22" s="18" t="s">
        <v>255</v>
      </c>
      <c r="TCD22" s="18" t="s">
        <v>255</v>
      </c>
      <c r="TCE22" s="18" t="s">
        <v>255</v>
      </c>
      <c r="TCF22" s="18" t="s">
        <v>255</v>
      </c>
      <c r="TCG22" s="18" t="s">
        <v>255</v>
      </c>
      <c r="TCH22" s="18" t="s">
        <v>255</v>
      </c>
      <c r="TCI22" s="18" t="s">
        <v>255</v>
      </c>
      <c r="TCJ22" s="18" t="s">
        <v>255</v>
      </c>
      <c r="TCK22" s="18" t="s">
        <v>255</v>
      </c>
      <c r="TCL22" s="18" t="s">
        <v>255</v>
      </c>
      <c r="TCM22" s="18" t="s">
        <v>255</v>
      </c>
      <c r="TCN22" s="18" t="s">
        <v>255</v>
      </c>
      <c r="TCO22" s="18" t="s">
        <v>255</v>
      </c>
      <c r="TCP22" s="18" t="s">
        <v>255</v>
      </c>
      <c r="TCQ22" s="18" t="s">
        <v>255</v>
      </c>
      <c r="TCR22" s="18" t="s">
        <v>255</v>
      </c>
      <c r="TCS22" s="18" t="s">
        <v>255</v>
      </c>
      <c r="TCT22" s="18" t="s">
        <v>255</v>
      </c>
      <c r="TCU22" s="18" t="s">
        <v>255</v>
      </c>
      <c r="TCV22" s="18" t="s">
        <v>255</v>
      </c>
      <c r="TCW22" s="18" t="s">
        <v>255</v>
      </c>
      <c r="TCX22" s="18" t="s">
        <v>255</v>
      </c>
      <c r="TCY22" s="18" t="s">
        <v>255</v>
      </c>
      <c r="TCZ22" s="18" t="s">
        <v>255</v>
      </c>
      <c r="TDA22" s="18" t="s">
        <v>255</v>
      </c>
      <c r="TDB22" s="18" t="s">
        <v>255</v>
      </c>
      <c r="TDC22" s="18" t="s">
        <v>255</v>
      </c>
      <c r="TDD22" s="18" t="s">
        <v>255</v>
      </c>
      <c r="TDE22" s="18" t="s">
        <v>255</v>
      </c>
      <c r="TDF22" s="18" t="s">
        <v>255</v>
      </c>
      <c r="TDG22" s="18" t="s">
        <v>255</v>
      </c>
      <c r="TDH22" s="18" t="s">
        <v>255</v>
      </c>
      <c r="TDI22" s="18" t="s">
        <v>255</v>
      </c>
      <c r="TDJ22" s="18" t="s">
        <v>255</v>
      </c>
      <c r="TDK22" s="18" t="s">
        <v>255</v>
      </c>
      <c r="TDL22" s="18" t="s">
        <v>255</v>
      </c>
      <c r="TDM22" s="18" t="s">
        <v>255</v>
      </c>
      <c r="TDN22" s="18" t="s">
        <v>255</v>
      </c>
      <c r="TDO22" s="18" t="s">
        <v>255</v>
      </c>
      <c r="TDP22" s="18" t="s">
        <v>255</v>
      </c>
      <c r="TDQ22" s="18" t="s">
        <v>255</v>
      </c>
      <c r="TDR22" s="18" t="s">
        <v>255</v>
      </c>
      <c r="TDS22" s="18" t="s">
        <v>255</v>
      </c>
      <c r="TDT22" s="18" t="s">
        <v>255</v>
      </c>
      <c r="TDU22" s="18" t="s">
        <v>255</v>
      </c>
      <c r="TDV22" s="18" t="s">
        <v>255</v>
      </c>
      <c r="TDW22" s="18" t="s">
        <v>255</v>
      </c>
      <c r="TDX22" s="18" t="s">
        <v>255</v>
      </c>
      <c r="TDY22" s="18" t="s">
        <v>255</v>
      </c>
      <c r="TDZ22" s="18" t="s">
        <v>255</v>
      </c>
      <c r="TEA22" s="18" t="s">
        <v>255</v>
      </c>
      <c r="TEB22" s="18" t="s">
        <v>255</v>
      </c>
      <c r="TEC22" s="18" t="s">
        <v>255</v>
      </c>
      <c r="TED22" s="18" t="s">
        <v>255</v>
      </c>
      <c r="TEE22" s="18" t="s">
        <v>255</v>
      </c>
      <c r="TEF22" s="18" t="s">
        <v>255</v>
      </c>
      <c r="TEG22" s="18" t="s">
        <v>255</v>
      </c>
      <c r="TEH22" s="18" t="s">
        <v>255</v>
      </c>
      <c r="TEI22" s="18" t="s">
        <v>255</v>
      </c>
      <c r="TEJ22" s="18" t="s">
        <v>255</v>
      </c>
      <c r="TEK22" s="18" t="s">
        <v>255</v>
      </c>
      <c r="TEL22" s="18" t="s">
        <v>255</v>
      </c>
      <c r="TEM22" s="18" t="s">
        <v>255</v>
      </c>
      <c r="TEN22" s="18" t="s">
        <v>255</v>
      </c>
      <c r="TEO22" s="18" t="s">
        <v>255</v>
      </c>
      <c r="TEP22" s="18" t="s">
        <v>255</v>
      </c>
      <c r="TEQ22" s="18" t="s">
        <v>255</v>
      </c>
      <c r="TER22" s="18" t="s">
        <v>255</v>
      </c>
      <c r="TES22" s="18" t="s">
        <v>255</v>
      </c>
      <c r="TET22" s="18" t="s">
        <v>255</v>
      </c>
      <c r="TEU22" s="18" t="s">
        <v>255</v>
      </c>
      <c r="TEV22" s="18" t="s">
        <v>255</v>
      </c>
      <c r="TEW22" s="18" t="s">
        <v>255</v>
      </c>
      <c r="TEX22" s="18" t="s">
        <v>255</v>
      </c>
      <c r="TEY22" s="18" t="s">
        <v>255</v>
      </c>
      <c r="TEZ22" s="18" t="s">
        <v>255</v>
      </c>
      <c r="TFA22" s="18" t="s">
        <v>255</v>
      </c>
      <c r="TFB22" s="18" t="s">
        <v>255</v>
      </c>
      <c r="TFC22" s="18" t="s">
        <v>255</v>
      </c>
      <c r="TFD22" s="18" t="s">
        <v>255</v>
      </c>
      <c r="TFE22" s="18" t="s">
        <v>255</v>
      </c>
      <c r="TFF22" s="18" t="s">
        <v>255</v>
      </c>
      <c r="TFG22" s="18" t="s">
        <v>255</v>
      </c>
      <c r="TFH22" s="18" t="s">
        <v>255</v>
      </c>
      <c r="TFI22" s="18" t="s">
        <v>255</v>
      </c>
      <c r="TFJ22" s="18" t="s">
        <v>255</v>
      </c>
      <c r="TFK22" s="18" t="s">
        <v>255</v>
      </c>
      <c r="TFL22" s="18" t="s">
        <v>255</v>
      </c>
      <c r="TFM22" s="18" t="s">
        <v>255</v>
      </c>
      <c r="TFN22" s="18" t="s">
        <v>255</v>
      </c>
      <c r="TFO22" s="18" t="s">
        <v>255</v>
      </c>
      <c r="TFP22" s="18" t="s">
        <v>255</v>
      </c>
      <c r="TFQ22" s="18" t="s">
        <v>255</v>
      </c>
      <c r="TFR22" s="18" t="s">
        <v>255</v>
      </c>
      <c r="TFS22" s="18" t="s">
        <v>255</v>
      </c>
      <c r="TFT22" s="18" t="s">
        <v>255</v>
      </c>
      <c r="TFU22" s="18" t="s">
        <v>255</v>
      </c>
      <c r="TFV22" s="18" t="s">
        <v>255</v>
      </c>
      <c r="TFW22" s="18" t="s">
        <v>255</v>
      </c>
      <c r="TFX22" s="18" t="s">
        <v>255</v>
      </c>
      <c r="TFY22" s="18" t="s">
        <v>255</v>
      </c>
      <c r="TFZ22" s="18" t="s">
        <v>255</v>
      </c>
      <c r="TGA22" s="18" t="s">
        <v>255</v>
      </c>
      <c r="TGB22" s="18" t="s">
        <v>255</v>
      </c>
      <c r="TGC22" s="18" t="s">
        <v>255</v>
      </c>
      <c r="TGD22" s="18" t="s">
        <v>255</v>
      </c>
      <c r="TGE22" s="18" t="s">
        <v>255</v>
      </c>
      <c r="TGF22" s="18" t="s">
        <v>255</v>
      </c>
      <c r="TGG22" s="18" t="s">
        <v>255</v>
      </c>
      <c r="TGH22" s="18" t="s">
        <v>255</v>
      </c>
      <c r="TGI22" s="18" t="s">
        <v>255</v>
      </c>
      <c r="TGJ22" s="18" t="s">
        <v>255</v>
      </c>
      <c r="TGK22" s="18" t="s">
        <v>255</v>
      </c>
      <c r="TGL22" s="18" t="s">
        <v>255</v>
      </c>
      <c r="TGM22" s="18" t="s">
        <v>255</v>
      </c>
      <c r="TGN22" s="18" t="s">
        <v>255</v>
      </c>
      <c r="TGO22" s="18" t="s">
        <v>255</v>
      </c>
      <c r="TGP22" s="18" t="s">
        <v>255</v>
      </c>
      <c r="TGQ22" s="18" t="s">
        <v>255</v>
      </c>
      <c r="TGR22" s="18" t="s">
        <v>255</v>
      </c>
      <c r="TGS22" s="18" t="s">
        <v>255</v>
      </c>
      <c r="TGT22" s="18" t="s">
        <v>255</v>
      </c>
      <c r="TGU22" s="18" t="s">
        <v>255</v>
      </c>
      <c r="TGV22" s="18" t="s">
        <v>255</v>
      </c>
      <c r="TGW22" s="18" t="s">
        <v>255</v>
      </c>
      <c r="TGX22" s="18" t="s">
        <v>255</v>
      </c>
      <c r="TGY22" s="18" t="s">
        <v>255</v>
      </c>
      <c r="TGZ22" s="18" t="s">
        <v>255</v>
      </c>
      <c r="THA22" s="18" t="s">
        <v>255</v>
      </c>
      <c r="THB22" s="18" t="s">
        <v>255</v>
      </c>
      <c r="THC22" s="18" t="s">
        <v>255</v>
      </c>
      <c r="THD22" s="18" t="s">
        <v>255</v>
      </c>
      <c r="THE22" s="18" t="s">
        <v>255</v>
      </c>
      <c r="THF22" s="18" t="s">
        <v>255</v>
      </c>
      <c r="THG22" s="18" t="s">
        <v>255</v>
      </c>
      <c r="THH22" s="18" t="s">
        <v>255</v>
      </c>
      <c r="THI22" s="18" t="s">
        <v>255</v>
      </c>
      <c r="THJ22" s="18" t="s">
        <v>255</v>
      </c>
      <c r="THK22" s="18" t="s">
        <v>255</v>
      </c>
      <c r="THL22" s="18" t="s">
        <v>255</v>
      </c>
      <c r="THM22" s="18" t="s">
        <v>255</v>
      </c>
      <c r="THN22" s="18" t="s">
        <v>255</v>
      </c>
      <c r="THO22" s="18" t="s">
        <v>255</v>
      </c>
      <c r="THP22" s="18" t="s">
        <v>255</v>
      </c>
      <c r="THQ22" s="18" t="s">
        <v>255</v>
      </c>
      <c r="THR22" s="18" t="s">
        <v>255</v>
      </c>
      <c r="THS22" s="18" t="s">
        <v>255</v>
      </c>
      <c r="THT22" s="18" t="s">
        <v>255</v>
      </c>
      <c r="THU22" s="18" t="s">
        <v>255</v>
      </c>
      <c r="THV22" s="18" t="s">
        <v>255</v>
      </c>
      <c r="THW22" s="18" t="s">
        <v>255</v>
      </c>
      <c r="THX22" s="18" t="s">
        <v>255</v>
      </c>
      <c r="THY22" s="18" t="s">
        <v>255</v>
      </c>
      <c r="THZ22" s="18" t="s">
        <v>255</v>
      </c>
      <c r="TIA22" s="18" t="s">
        <v>255</v>
      </c>
      <c r="TIB22" s="18" t="s">
        <v>255</v>
      </c>
      <c r="TIC22" s="18" t="s">
        <v>255</v>
      </c>
      <c r="TID22" s="18" t="s">
        <v>255</v>
      </c>
      <c r="TIE22" s="18" t="s">
        <v>255</v>
      </c>
      <c r="TIF22" s="18" t="s">
        <v>255</v>
      </c>
      <c r="TIG22" s="18" t="s">
        <v>255</v>
      </c>
      <c r="TIH22" s="18" t="s">
        <v>255</v>
      </c>
      <c r="TII22" s="18" t="s">
        <v>255</v>
      </c>
      <c r="TIJ22" s="18" t="s">
        <v>255</v>
      </c>
      <c r="TIK22" s="18" t="s">
        <v>255</v>
      </c>
      <c r="TIL22" s="18" t="s">
        <v>255</v>
      </c>
      <c r="TIM22" s="18" t="s">
        <v>255</v>
      </c>
      <c r="TIN22" s="18" t="s">
        <v>255</v>
      </c>
      <c r="TIO22" s="18" t="s">
        <v>255</v>
      </c>
      <c r="TIP22" s="18" t="s">
        <v>255</v>
      </c>
      <c r="TIQ22" s="18" t="s">
        <v>255</v>
      </c>
      <c r="TIR22" s="18" t="s">
        <v>255</v>
      </c>
      <c r="TIS22" s="18" t="s">
        <v>255</v>
      </c>
      <c r="TIT22" s="18" t="s">
        <v>255</v>
      </c>
      <c r="TIU22" s="18" t="s">
        <v>255</v>
      </c>
      <c r="TIV22" s="18" t="s">
        <v>255</v>
      </c>
      <c r="TIW22" s="18" t="s">
        <v>255</v>
      </c>
      <c r="TIX22" s="18" t="s">
        <v>255</v>
      </c>
      <c r="TIY22" s="18" t="s">
        <v>255</v>
      </c>
      <c r="TIZ22" s="18" t="s">
        <v>255</v>
      </c>
      <c r="TJA22" s="18" t="s">
        <v>255</v>
      </c>
      <c r="TJB22" s="18" t="s">
        <v>255</v>
      </c>
      <c r="TJC22" s="18" t="s">
        <v>255</v>
      </c>
      <c r="TJD22" s="18" t="s">
        <v>255</v>
      </c>
      <c r="TJE22" s="18" t="s">
        <v>255</v>
      </c>
      <c r="TJF22" s="18" t="s">
        <v>255</v>
      </c>
      <c r="TJG22" s="18" t="s">
        <v>255</v>
      </c>
      <c r="TJH22" s="18" t="s">
        <v>255</v>
      </c>
      <c r="TJI22" s="18" t="s">
        <v>255</v>
      </c>
      <c r="TJJ22" s="18" t="s">
        <v>255</v>
      </c>
      <c r="TJK22" s="18" t="s">
        <v>255</v>
      </c>
      <c r="TJL22" s="18" t="s">
        <v>255</v>
      </c>
      <c r="TJM22" s="18" t="s">
        <v>255</v>
      </c>
      <c r="TJN22" s="18" t="s">
        <v>255</v>
      </c>
      <c r="TJO22" s="18" t="s">
        <v>255</v>
      </c>
      <c r="TJP22" s="18" t="s">
        <v>255</v>
      </c>
      <c r="TJQ22" s="18" t="s">
        <v>255</v>
      </c>
      <c r="TJR22" s="18" t="s">
        <v>255</v>
      </c>
      <c r="TJS22" s="18" t="s">
        <v>255</v>
      </c>
      <c r="TJT22" s="18" t="s">
        <v>255</v>
      </c>
      <c r="TJU22" s="18" t="s">
        <v>255</v>
      </c>
      <c r="TJV22" s="18" t="s">
        <v>255</v>
      </c>
      <c r="TJW22" s="18" t="s">
        <v>255</v>
      </c>
      <c r="TJX22" s="18" t="s">
        <v>255</v>
      </c>
      <c r="TJY22" s="18" t="s">
        <v>255</v>
      </c>
      <c r="TJZ22" s="18" t="s">
        <v>255</v>
      </c>
      <c r="TKA22" s="18" t="s">
        <v>255</v>
      </c>
      <c r="TKB22" s="18" t="s">
        <v>255</v>
      </c>
      <c r="TKC22" s="18" t="s">
        <v>255</v>
      </c>
      <c r="TKD22" s="18" t="s">
        <v>255</v>
      </c>
      <c r="TKE22" s="18" t="s">
        <v>255</v>
      </c>
      <c r="TKF22" s="18" t="s">
        <v>255</v>
      </c>
      <c r="TKG22" s="18" t="s">
        <v>255</v>
      </c>
      <c r="TKH22" s="18" t="s">
        <v>255</v>
      </c>
      <c r="TKI22" s="18" t="s">
        <v>255</v>
      </c>
      <c r="TKJ22" s="18" t="s">
        <v>255</v>
      </c>
      <c r="TKK22" s="18" t="s">
        <v>255</v>
      </c>
      <c r="TKL22" s="18" t="s">
        <v>255</v>
      </c>
      <c r="TKM22" s="18" t="s">
        <v>255</v>
      </c>
      <c r="TKN22" s="18" t="s">
        <v>255</v>
      </c>
      <c r="TKO22" s="18" t="s">
        <v>255</v>
      </c>
      <c r="TKP22" s="18" t="s">
        <v>255</v>
      </c>
      <c r="TKQ22" s="18" t="s">
        <v>255</v>
      </c>
      <c r="TKR22" s="18" t="s">
        <v>255</v>
      </c>
      <c r="TKS22" s="18" t="s">
        <v>255</v>
      </c>
      <c r="TKT22" s="18" t="s">
        <v>255</v>
      </c>
      <c r="TKU22" s="18" t="s">
        <v>255</v>
      </c>
      <c r="TKV22" s="18" t="s">
        <v>255</v>
      </c>
      <c r="TKW22" s="18" t="s">
        <v>255</v>
      </c>
      <c r="TKX22" s="18" t="s">
        <v>255</v>
      </c>
      <c r="TKY22" s="18" t="s">
        <v>255</v>
      </c>
      <c r="TKZ22" s="18" t="s">
        <v>255</v>
      </c>
      <c r="TLA22" s="18" t="s">
        <v>255</v>
      </c>
      <c r="TLB22" s="18" t="s">
        <v>255</v>
      </c>
      <c r="TLC22" s="18" t="s">
        <v>255</v>
      </c>
      <c r="TLD22" s="18" t="s">
        <v>255</v>
      </c>
      <c r="TLE22" s="18" t="s">
        <v>255</v>
      </c>
      <c r="TLF22" s="18" t="s">
        <v>255</v>
      </c>
      <c r="TLG22" s="18" t="s">
        <v>255</v>
      </c>
      <c r="TLH22" s="18" t="s">
        <v>255</v>
      </c>
      <c r="TLI22" s="18" t="s">
        <v>255</v>
      </c>
      <c r="TLJ22" s="18" t="s">
        <v>255</v>
      </c>
      <c r="TLK22" s="18" t="s">
        <v>255</v>
      </c>
      <c r="TLL22" s="18" t="s">
        <v>255</v>
      </c>
      <c r="TLM22" s="18" t="s">
        <v>255</v>
      </c>
      <c r="TLN22" s="18" t="s">
        <v>255</v>
      </c>
      <c r="TLO22" s="18" t="s">
        <v>255</v>
      </c>
      <c r="TLP22" s="18" t="s">
        <v>255</v>
      </c>
      <c r="TLQ22" s="18" t="s">
        <v>255</v>
      </c>
      <c r="TLR22" s="18" t="s">
        <v>255</v>
      </c>
      <c r="TLS22" s="18" t="s">
        <v>255</v>
      </c>
      <c r="TLT22" s="18" t="s">
        <v>255</v>
      </c>
      <c r="TLU22" s="18" t="s">
        <v>255</v>
      </c>
      <c r="TLV22" s="18" t="s">
        <v>255</v>
      </c>
      <c r="TLW22" s="18" t="s">
        <v>255</v>
      </c>
      <c r="TLX22" s="18" t="s">
        <v>255</v>
      </c>
      <c r="TLY22" s="18" t="s">
        <v>255</v>
      </c>
      <c r="TLZ22" s="18" t="s">
        <v>255</v>
      </c>
      <c r="TMA22" s="18" t="s">
        <v>255</v>
      </c>
      <c r="TMB22" s="18" t="s">
        <v>255</v>
      </c>
      <c r="TMC22" s="18" t="s">
        <v>255</v>
      </c>
      <c r="TMD22" s="18" t="s">
        <v>255</v>
      </c>
      <c r="TME22" s="18" t="s">
        <v>255</v>
      </c>
      <c r="TMF22" s="18" t="s">
        <v>255</v>
      </c>
      <c r="TMG22" s="18" t="s">
        <v>255</v>
      </c>
      <c r="TMH22" s="18" t="s">
        <v>255</v>
      </c>
      <c r="TMI22" s="18" t="s">
        <v>255</v>
      </c>
      <c r="TMJ22" s="18" t="s">
        <v>255</v>
      </c>
      <c r="TMK22" s="18" t="s">
        <v>255</v>
      </c>
      <c r="TML22" s="18" t="s">
        <v>255</v>
      </c>
      <c r="TMM22" s="18" t="s">
        <v>255</v>
      </c>
      <c r="TMN22" s="18" t="s">
        <v>255</v>
      </c>
      <c r="TMO22" s="18" t="s">
        <v>255</v>
      </c>
      <c r="TMP22" s="18" t="s">
        <v>255</v>
      </c>
      <c r="TMQ22" s="18" t="s">
        <v>255</v>
      </c>
      <c r="TMR22" s="18" t="s">
        <v>255</v>
      </c>
      <c r="TMS22" s="18" t="s">
        <v>255</v>
      </c>
      <c r="TMT22" s="18" t="s">
        <v>255</v>
      </c>
      <c r="TMU22" s="18" t="s">
        <v>255</v>
      </c>
      <c r="TMV22" s="18" t="s">
        <v>255</v>
      </c>
      <c r="TMW22" s="18" t="s">
        <v>255</v>
      </c>
      <c r="TMX22" s="18" t="s">
        <v>255</v>
      </c>
      <c r="TMY22" s="18" t="s">
        <v>255</v>
      </c>
      <c r="TMZ22" s="18" t="s">
        <v>255</v>
      </c>
      <c r="TNA22" s="18" t="s">
        <v>255</v>
      </c>
      <c r="TNB22" s="18" t="s">
        <v>255</v>
      </c>
      <c r="TNC22" s="18" t="s">
        <v>255</v>
      </c>
      <c r="TND22" s="18" t="s">
        <v>255</v>
      </c>
      <c r="TNE22" s="18" t="s">
        <v>255</v>
      </c>
      <c r="TNF22" s="18" t="s">
        <v>255</v>
      </c>
      <c r="TNG22" s="18" t="s">
        <v>255</v>
      </c>
      <c r="TNH22" s="18" t="s">
        <v>255</v>
      </c>
      <c r="TNI22" s="18" t="s">
        <v>255</v>
      </c>
      <c r="TNJ22" s="18" t="s">
        <v>255</v>
      </c>
      <c r="TNK22" s="18" t="s">
        <v>255</v>
      </c>
      <c r="TNL22" s="18" t="s">
        <v>255</v>
      </c>
      <c r="TNM22" s="18" t="s">
        <v>255</v>
      </c>
      <c r="TNN22" s="18" t="s">
        <v>255</v>
      </c>
      <c r="TNO22" s="18" t="s">
        <v>255</v>
      </c>
      <c r="TNP22" s="18" t="s">
        <v>255</v>
      </c>
      <c r="TNQ22" s="18" t="s">
        <v>255</v>
      </c>
      <c r="TNR22" s="18" t="s">
        <v>255</v>
      </c>
      <c r="TNS22" s="18" t="s">
        <v>255</v>
      </c>
      <c r="TNT22" s="18" t="s">
        <v>255</v>
      </c>
      <c r="TNU22" s="18" t="s">
        <v>255</v>
      </c>
      <c r="TNV22" s="18" t="s">
        <v>255</v>
      </c>
      <c r="TNW22" s="18" t="s">
        <v>255</v>
      </c>
      <c r="TNX22" s="18" t="s">
        <v>255</v>
      </c>
      <c r="TNY22" s="18" t="s">
        <v>255</v>
      </c>
      <c r="TNZ22" s="18" t="s">
        <v>255</v>
      </c>
      <c r="TOA22" s="18" t="s">
        <v>255</v>
      </c>
      <c r="TOB22" s="18" t="s">
        <v>255</v>
      </c>
      <c r="TOC22" s="18" t="s">
        <v>255</v>
      </c>
      <c r="TOD22" s="18" t="s">
        <v>255</v>
      </c>
      <c r="TOE22" s="18" t="s">
        <v>255</v>
      </c>
      <c r="TOF22" s="18" t="s">
        <v>255</v>
      </c>
      <c r="TOG22" s="18" t="s">
        <v>255</v>
      </c>
      <c r="TOH22" s="18" t="s">
        <v>255</v>
      </c>
      <c r="TOI22" s="18" t="s">
        <v>255</v>
      </c>
      <c r="TOJ22" s="18" t="s">
        <v>255</v>
      </c>
      <c r="TOK22" s="18" t="s">
        <v>255</v>
      </c>
      <c r="TOL22" s="18" t="s">
        <v>255</v>
      </c>
      <c r="TOM22" s="18" t="s">
        <v>255</v>
      </c>
      <c r="TON22" s="18" t="s">
        <v>255</v>
      </c>
      <c r="TOO22" s="18" t="s">
        <v>255</v>
      </c>
      <c r="TOP22" s="18" t="s">
        <v>255</v>
      </c>
      <c r="TOQ22" s="18" t="s">
        <v>255</v>
      </c>
      <c r="TOR22" s="18" t="s">
        <v>255</v>
      </c>
      <c r="TOS22" s="18" t="s">
        <v>255</v>
      </c>
      <c r="TOT22" s="18" t="s">
        <v>255</v>
      </c>
      <c r="TOU22" s="18" t="s">
        <v>255</v>
      </c>
      <c r="TOV22" s="18" t="s">
        <v>255</v>
      </c>
      <c r="TOW22" s="18" t="s">
        <v>255</v>
      </c>
      <c r="TOX22" s="18" t="s">
        <v>255</v>
      </c>
      <c r="TOY22" s="18" t="s">
        <v>255</v>
      </c>
      <c r="TOZ22" s="18" t="s">
        <v>255</v>
      </c>
      <c r="TPA22" s="18" t="s">
        <v>255</v>
      </c>
      <c r="TPB22" s="18" t="s">
        <v>255</v>
      </c>
      <c r="TPC22" s="18" t="s">
        <v>255</v>
      </c>
      <c r="TPD22" s="18" t="s">
        <v>255</v>
      </c>
      <c r="TPE22" s="18" t="s">
        <v>255</v>
      </c>
      <c r="TPF22" s="18" t="s">
        <v>255</v>
      </c>
      <c r="TPG22" s="18" t="s">
        <v>255</v>
      </c>
      <c r="TPH22" s="18" t="s">
        <v>255</v>
      </c>
      <c r="TPI22" s="18" t="s">
        <v>255</v>
      </c>
      <c r="TPJ22" s="18" t="s">
        <v>255</v>
      </c>
      <c r="TPK22" s="18" t="s">
        <v>255</v>
      </c>
      <c r="TPL22" s="18" t="s">
        <v>255</v>
      </c>
      <c r="TPM22" s="18" t="s">
        <v>255</v>
      </c>
      <c r="TPN22" s="18" t="s">
        <v>255</v>
      </c>
      <c r="TPO22" s="18" t="s">
        <v>255</v>
      </c>
      <c r="TPP22" s="18" t="s">
        <v>255</v>
      </c>
      <c r="TPQ22" s="18" t="s">
        <v>255</v>
      </c>
      <c r="TPR22" s="18" t="s">
        <v>255</v>
      </c>
      <c r="TPS22" s="18" t="s">
        <v>255</v>
      </c>
      <c r="TPT22" s="18" t="s">
        <v>255</v>
      </c>
      <c r="TPU22" s="18" t="s">
        <v>255</v>
      </c>
      <c r="TPV22" s="18" t="s">
        <v>255</v>
      </c>
      <c r="TPW22" s="18" t="s">
        <v>255</v>
      </c>
      <c r="TPX22" s="18" t="s">
        <v>255</v>
      </c>
      <c r="TPY22" s="18" t="s">
        <v>255</v>
      </c>
      <c r="TPZ22" s="18" t="s">
        <v>255</v>
      </c>
      <c r="TQA22" s="18" t="s">
        <v>255</v>
      </c>
      <c r="TQB22" s="18" t="s">
        <v>255</v>
      </c>
      <c r="TQC22" s="18" t="s">
        <v>255</v>
      </c>
      <c r="TQD22" s="18" t="s">
        <v>255</v>
      </c>
      <c r="TQE22" s="18" t="s">
        <v>255</v>
      </c>
      <c r="TQF22" s="18" t="s">
        <v>255</v>
      </c>
      <c r="TQG22" s="18" t="s">
        <v>255</v>
      </c>
      <c r="TQH22" s="18" t="s">
        <v>255</v>
      </c>
      <c r="TQI22" s="18" t="s">
        <v>255</v>
      </c>
      <c r="TQJ22" s="18" t="s">
        <v>255</v>
      </c>
      <c r="TQK22" s="18" t="s">
        <v>255</v>
      </c>
      <c r="TQL22" s="18" t="s">
        <v>255</v>
      </c>
      <c r="TQM22" s="18" t="s">
        <v>255</v>
      </c>
      <c r="TQN22" s="18" t="s">
        <v>255</v>
      </c>
      <c r="TQO22" s="18" t="s">
        <v>255</v>
      </c>
      <c r="TQP22" s="18" t="s">
        <v>255</v>
      </c>
      <c r="TQQ22" s="18" t="s">
        <v>255</v>
      </c>
      <c r="TQR22" s="18" t="s">
        <v>255</v>
      </c>
      <c r="TQS22" s="18" t="s">
        <v>255</v>
      </c>
      <c r="TQT22" s="18" t="s">
        <v>255</v>
      </c>
      <c r="TQU22" s="18" t="s">
        <v>255</v>
      </c>
      <c r="TQV22" s="18" t="s">
        <v>255</v>
      </c>
      <c r="TQW22" s="18" t="s">
        <v>255</v>
      </c>
      <c r="TQX22" s="18" t="s">
        <v>255</v>
      </c>
      <c r="TQY22" s="18" t="s">
        <v>255</v>
      </c>
      <c r="TQZ22" s="18" t="s">
        <v>255</v>
      </c>
      <c r="TRA22" s="18" t="s">
        <v>255</v>
      </c>
      <c r="TRB22" s="18" t="s">
        <v>255</v>
      </c>
      <c r="TRC22" s="18" t="s">
        <v>255</v>
      </c>
      <c r="TRD22" s="18" t="s">
        <v>255</v>
      </c>
      <c r="TRE22" s="18" t="s">
        <v>255</v>
      </c>
      <c r="TRF22" s="18" t="s">
        <v>255</v>
      </c>
      <c r="TRG22" s="18" t="s">
        <v>255</v>
      </c>
      <c r="TRH22" s="18" t="s">
        <v>255</v>
      </c>
      <c r="TRI22" s="18" t="s">
        <v>255</v>
      </c>
      <c r="TRJ22" s="18" t="s">
        <v>255</v>
      </c>
      <c r="TRK22" s="18" t="s">
        <v>255</v>
      </c>
      <c r="TRL22" s="18" t="s">
        <v>255</v>
      </c>
      <c r="TRM22" s="18" t="s">
        <v>255</v>
      </c>
      <c r="TRN22" s="18" t="s">
        <v>255</v>
      </c>
      <c r="TRO22" s="18" t="s">
        <v>255</v>
      </c>
      <c r="TRP22" s="18" t="s">
        <v>255</v>
      </c>
      <c r="TRQ22" s="18" t="s">
        <v>255</v>
      </c>
      <c r="TRR22" s="18" t="s">
        <v>255</v>
      </c>
      <c r="TRS22" s="18" t="s">
        <v>255</v>
      </c>
      <c r="TRT22" s="18" t="s">
        <v>255</v>
      </c>
      <c r="TRU22" s="18" t="s">
        <v>255</v>
      </c>
      <c r="TRV22" s="18" t="s">
        <v>255</v>
      </c>
      <c r="TRW22" s="18" t="s">
        <v>255</v>
      </c>
      <c r="TRX22" s="18" t="s">
        <v>255</v>
      </c>
      <c r="TRY22" s="18" t="s">
        <v>255</v>
      </c>
      <c r="TRZ22" s="18" t="s">
        <v>255</v>
      </c>
      <c r="TSA22" s="18" t="s">
        <v>255</v>
      </c>
      <c r="TSB22" s="18" t="s">
        <v>255</v>
      </c>
      <c r="TSC22" s="18" t="s">
        <v>255</v>
      </c>
      <c r="TSD22" s="18" t="s">
        <v>255</v>
      </c>
      <c r="TSE22" s="18" t="s">
        <v>255</v>
      </c>
      <c r="TSF22" s="18" t="s">
        <v>255</v>
      </c>
      <c r="TSG22" s="18" t="s">
        <v>255</v>
      </c>
      <c r="TSH22" s="18" t="s">
        <v>255</v>
      </c>
      <c r="TSI22" s="18" t="s">
        <v>255</v>
      </c>
      <c r="TSJ22" s="18" t="s">
        <v>255</v>
      </c>
      <c r="TSK22" s="18" t="s">
        <v>255</v>
      </c>
      <c r="TSL22" s="18" t="s">
        <v>255</v>
      </c>
      <c r="TSM22" s="18" t="s">
        <v>255</v>
      </c>
      <c r="TSN22" s="18" t="s">
        <v>255</v>
      </c>
      <c r="TSO22" s="18" t="s">
        <v>255</v>
      </c>
      <c r="TSP22" s="18" t="s">
        <v>255</v>
      </c>
      <c r="TSQ22" s="18" t="s">
        <v>255</v>
      </c>
      <c r="TSR22" s="18" t="s">
        <v>255</v>
      </c>
      <c r="TSS22" s="18" t="s">
        <v>255</v>
      </c>
      <c r="TST22" s="18" t="s">
        <v>255</v>
      </c>
      <c r="TSU22" s="18" t="s">
        <v>255</v>
      </c>
      <c r="TSV22" s="18" t="s">
        <v>255</v>
      </c>
      <c r="TSW22" s="18" t="s">
        <v>255</v>
      </c>
      <c r="TSX22" s="18" t="s">
        <v>255</v>
      </c>
      <c r="TSY22" s="18" t="s">
        <v>255</v>
      </c>
      <c r="TSZ22" s="18" t="s">
        <v>255</v>
      </c>
      <c r="TTA22" s="18" t="s">
        <v>255</v>
      </c>
      <c r="TTB22" s="18" t="s">
        <v>255</v>
      </c>
      <c r="TTC22" s="18" t="s">
        <v>255</v>
      </c>
      <c r="TTD22" s="18" t="s">
        <v>255</v>
      </c>
      <c r="TTE22" s="18" t="s">
        <v>255</v>
      </c>
      <c r="TTF22" s="18" t="s">
        <v>255</v>
      </c>
      <c r="TTG22" s="18" t="s">
        <v>255</v>
      </c>
      <c r="TTH22" s="18" t="s">
        <v>255</v>
      </c>
      <c r="TTI22" s="18" t="s">
        <v>255</v>
      </c>
      <c r="TTJ22" s="18" t="s">
        <v>255</v>
      </c>
      <c r="TTK22" s="18" t="s">
        <v>255</v>
      </c>
      <c r="TTL22" s="18" t="s">
        <v>255</v>
      </c>
      <c r="TTM22" s="18" t="s">
        <v>255</v>
      </c>
      <c r="TTN22" s="18" t="s">
        <v>255</v>
      </c>
      <c r="TTO22" s="18" t="s">
        <v>255</v>
      </c>
      <c r="TTP22" s="18" t="s">
        <v>255</v>
      </c>
      <c r="TTQ22" s="18" t="s">
        <v>255</v>
      </c>
      <c r="TTR22" s="18" t="s">
        <v>255</v>
      </c>
      <c r="TTS22" s="18" t="s">
        <v>255</v>
      </c>
      <c r="TTT22" s="18" t="s">
        <v>255</v>
      </c>
      <c r="TTU22" s="18" t="s">
        <v>255</v>
      </c>
      <c r="TTV22" s="18" t="s">
        <v>255</v>
      </c>
      <c r="TTW22" s="18" t="s">
        <v>255</v>
      </c>
      <c r="TTX22" s="18" t="s">
        <v>255</v>
      </c>
      <c r="TTY22" s="18" t="s">
        <v>255</v>
      </c>
      <c r="TTZ22" s="18" t="s">
        <v>255</v>
      </c>
      <c r="TUA22" s="18" t="s">
        <v>255</v>
      </c>
      <c r="TUB22" s="18" t="s">
        <v>255</v>
      </c>
      <c r="TUC22" s="18" t="s">
        <v>255</v>
      </c>
      <c r="TUD22" s="18" t="s">
        <v>255</v>
      </c>
      <c r="TUE22" s="18" t="s">
        <v>255</v>
      </c>
      <c r="TUF22" s="18" t="s">
        <v>255</v>
      </c>
      <c r="TUG22" s="18" t="s">
        <v>255</v>
      </c>
      <c r="TUH22" s="18" t="s">
        <v>255</v>
      </c>
      <c r="TUI22" s="18" t="s">
        <v>255</v>
      </c>
      <c r="TUJ22" s="18" t="s">
        <v>255</v>
      </c>
      <c r="TUK22" s="18" t="s">
        <v>255</v>
      </c>
      <c r="TUL22" s="18" t="s">
        <v>255</v>
      </c>
      <c r="TUM22" s="18" t="s">
        <v>255</v>
      </c>
      <c r="TUN22" s="18" t="s">
        <v>255</v>
      </c>
      <c r="TUO22" s="18" t="s">
        <v>255</v>
      </c>
      <c r="TUP22" s="18" t="s">
        <v>255</v>
      </c>
      <c r="TUQ22" s="18" t="s">
        <v>255</v>
      </c>
      <c r="TUR22" s="18" t="s">
        <v>255</v>
      </c>
      <c r="TUS22" s="18" t="s">
        <v>255</v>
      </c>
      <c r="TUT22" s="18" t="s">
        <v>255</v>
      </c>
      <c r="TUU22" s="18" t="s">
        <v>255</v>
      </c>
      <c r="TUV22" s="18" t="s">
        <v>255</v>
      </c>
      <c r="TUW22" s="18" t="s">
        <v>255</v>
      </c>
      <c r="TUX22" s="18" t="s">
        <v>255</v>
      </c>
      <c r="TUY22" s="18" t="s">
        <v>255</v>
      </c>
      <c r="TUZ22" s="18" t="s">
        <v>255</v>
      </c>
      <c r="TVA22" s="18" t="s">
        <v>255</v>
      </c>
      <c r="TVB22" s="18" t="s">
        <v>255</v>
      </c>
      <c r="TVC22" s="18" t="s">
        <v>255</v>
      </c>
      <c r="TVD22" s="18" t="s">
        <v>255</v>
      </c>
      <c r="TVE22" s="18" t="s">
        <v>255</v>
      </c>
      <c r="TVF22" s="18" t="s">
        <v>255</v>
      </c>
      <c r="TVG22" s="18" t="s">
        <v>255</v>
      </c>
      <c r="TVH22" s="18" t="s">
        <v>255</v>
      </c>
      <c r="TVI22" s="18" t="s">
        <v>255</v>
      </c>
      <c r="TVJ22" s="18" t="s">
        <v>255</v>
      </c>
      <c r="TVK22" s="18" t="s">
        <v>255</v>
      </c>
      <c r="TVL22" s="18" t="s">
        <v>255</v>
      </c>
      <c r="TVM22" s="18" t="s">
        <v>255</v>
      </c>
      <c r="TVN22" s="18" t="s">
        <v>255</v>
      </c>
      <c r="TVO22" s="18" t="s">
        <v>255</v>
      </c>
      <c r="TVP22" s="18" t="s">
        <v>255</v>
      </c>
      <c r="TVQ22" s="18" t="s">
        <v>255</v>
      </c>
      <c r="TVR22" s="18" t="s">
        <v>255</v>
      </c>
      <c r="TVS22" s="18" t="s">
        <v>255</v>
      </c>
      <c r="TVT22" s="18" t="s">
        <v>255</v>
      </c>
      <c r="TVU22" s="18" t="s">
        <v>255</v>
      </c>
      <c r="TVV22" s="18" t="s">
        <v>255</v>
      </c>
      <c r="TVW22" s="18" t="s">
        <v>255</v>
      </c>
      <c r="TVX22" s="18" t="s">
        <v>255</v>
      </c>
      <c r="TVY22" s="18" t="s">
        <v>255</v>
      </c>
      <c r="TVZ22" s="18" t="s">
        <v>255</v>
      </c>
      <c r="TWA22" s="18" t="s">
        <v>255</v>
      </c>
      <c r="TWB22" s="18" t="s">
        <v>255</v>
      </c>
      <c r="TWC22" s="18" t="s">
        <v>255</v>
      </c>
      <c r="TWD22" s="18" t="s">
        <v>255</v>
      </c>
      <c r="TWE22" s="18" t="s">
        <v>255</v>
      </c>
      <c r="TWF22" s="18" t="s">
        <v>255</v>
      </c>
      <c r="TWG22" s="18" t="s">
        <v>255</v>
      </c>
      <c r="TWH22" s="18" t="s">
        <v>255</v>
      </c>
      <c r="TWI22" s="18" t="s">
        <v>255</v>
      </c>
      <c r="TWJ22" s="18" t="s">
        <v>255</v>
      </c>
      <c r="TWK22" s="18" t="s">
        <v>255</v>
      </c>
      <c r="TWL22" s="18" t="s">
        <v>255</v>
      </c>
      <c r="TWM22" s="18" t="s">
        <v>255</v>
      </c>
      <c r="TWN22" s="18" t="s">
        <v>255</v>
      </c>
      <c r="TWO22" s="18" t="s">
        <v>255</v>
      </c>
      <c r="TWP22" s="18" t="s">
        <v>255</v>
      </c>
      <c r="TWQ22" s="18" t="s">
        <v>255</v>
      </c>
      <c r="TWR22" s="18" t="s">
        <v>255</v>
      </c>
      <c r="TWS22" s="18" t="s">
        <v>255</v>
      </c>
      <c r="TWT22" s="18" t="s">
        <v>255</v>
      </c>
      <c r="TWU22" s="18" t="s">
        <v>255</v>
      </c>
      <c r="TWV22" s="18" t="s">
        <v>255</v>
      </c>
      <c r="TWW22" s="18" t="s">
        <v>255</v>
      </c>
      <c r="TWX22" s="18" t="s">
        <v>255</v>
      </c>
      <c r="TWY22" s="18" t="s">
        <v>255</v>
      </c>
      <c r="TWZ22" s="18" t="s">
        <v>255</v>
      </c>
      <c r="TXA22" s="18" t="s">
        <v>255</v>
      </c>
      <c r="TXB22" s="18" t="s">
        <v>255</v>
      </c>
      <c r="TXC22" s="18" t="s">
        <v>255</v>
      </c>
      <c r="TXD22" s="18" t="s">
        <v>255</v>
      </c>
      <c r="TXE22" s="18" t="s">
        <v>255</v>
      </c>
      <c r="TXF22" s="18" t="s">
        <v>255</v>
      </c>
      <c r="TXG22" s="18" t="s">
        <v>255</v>
      </c>
      <c r="TXH22" s="18" t="s">
        <v>255</v>
      </c>
      <c r="TXI22" s="18" t="s">
        <v>255</v>
      </c>
      <c r="TXJ22" s="18" t="s">
        <v>255</v>
      </c>
      <c r="TXK22" s="18" t="s">
        <v>255</v>
      </c>
      <c r="TXL22" s="18" t="s">
        <v>255</v>
      </c>
      <c r="TXM22" s="18" t="s">
        <v>255</v>
      </c>
      <c r="TXN22" s="18" t="s">
        <v>255</v>
      </c>
      <c r="TXO22" s="18" t="s">
        <v>255</v>
      </c>
      <c r="TXP22" s="18" t="s">
        <v>255</v>
      </c>
      <c r="TXQ22" s="18" t="s">
        <v>255</v>
      </c>
      <c r="TXR22" s="18" t="s">
        <v>255</v>
      </c>
      <c r="TXS22" s="18" t="s">
        <v>255</v>
      </c>
      <c r="TXT22" s="18" t="s">
        <v>255</v>
      </c>
      <c r="TXU22" s="18" t="s">
        <v>255</v>
      </c>
      <c r="TXV22" s="18" t="s">
        <v>255</v>
      </c>
      <c r="TXW22" s="18" t="s">
        <v>255</v>
      </c>
      <c r="TXX22" s="18" t="s">
        <v>255</v>
      </c>
      <c r="TXY22" s="18" t="s">
        <v>255</v>
      </c>
      <c r="TXZ22" s="18" t="s">
        <v>255</v>
      </c>
      <c r="TYA22" s="18" t="s">
        <v>255</v>
      </c>
      <c r="TYB22" s="18" t="s">
        <v>255</v>
      </c>
      <c r="TYC22" s="18" t="s">
        <v>255</v>
      </c>
      <c r="TYD22" s="18" t="s">
        <v>255</v>
      </c>
      <c r="TYE22" s="18" t="s">
        <v>255</v>
      </c>
      <c r="TYF22" s="18" t="s">
        <v>255</v>
      </c>
      <c r="TYG22" s="18" t="s">
        <v>255</v>
      </c>
      <c r="TYH22" s="18" t="s">
        <v>255</v>
      </c>
      <c r="TYI22" s="18" t="s">
        <v>255</v>
      </c>
      <c r="TYJ22" s="18" t="s">
        <v>255</v>
      </c>
      <c r="TYK22" s="18" t="s">
        <v>255</v>
      </c>
      <c r="TYL22" s="18" t="s">
        <v>255</v>
      </c>
      <c r="TYM22" s="18" t="s">
        <v>255</v>
      </c>
      <c r="TYN22" s="18" t="s">
        <v>255</v>
      </c>
      <c r="TYO22" s="18" t="s">
        <v>255</v>
      </c>
      <c r="TYP22" s="18" t="s">
        <v>255</v>
      </c>
      <c r="TYQ22" s="18" t="s">
        <v>255</v>
      </c>
      <c r="TYR22" s="18" t="s">
        <v>255</v>
      </c>
      <c r="TYS22" s="18" t="s">
        <v>255</v>
      </c>
      <c r="TYT22" s="18" t="s">
        <v>255</v>
      </c>
      <c r="TYU22" s="18" t="s">
        <v>255</v>
      </c>
      <c r="TYV22" s="18" t="s">
        <v>255</v>
      </c>
      <c r="TYW22" s="18" t="s">
        <v>255</v>
      </c>
      <c r="TYX22" s="18" t="s">
        <v>255</v>
      </c>
      <c r="TYY22" s="18" t="s">
        <v>255</v>
      </c>
      <c r="TYZ22" s="18" t="s">
        <v>255</v>
      </c>
      <c r="TZA22" s="18" t="s">
        <v>255</v>
      </c>
      <c r="TZB22" s="18" t="s">
        <v>255</v>
      </c>
      <c r="TZC22" s="18" t="s">
        <v>255</v>
      </c>
      <c r="TZD22" s="18" t="s">
        <v>255</v>
      </c>
      <c r="TZE22" s="18" t="s">
        <v>255</v>
      </c>
      <c r="TZF22" s="18" t="s">
        <v>255</v>
      </c>
      <c r="TZG22" s="18" t="s">
        <v>255</v>
      </c>
      <c r="TZH22" s="18" t="s">
        <v>255</v>
      </c>
      <c r="TZI22" s="18" t="s">
        <v>255</v>
      </c>
      <c r="TZJ22" s="18" t="s">
        <v>255</v>
      </c>
      <c r="TZK22" s="18" t="s">
        <v>255</v>
      </c>
      <c r="TZL22" s="18" t="s">
        <v>255</v>
      </c>
      <c r="TZM22" s="18" t="s">
        <v>255</v>
      </c>
      <c r="TZN22" s="18" t="s">
        <v>255</v>
      </c>
      <c r="TZO22" s="18" t="s">
        <v>255</v>
      </c>
      <c r="TZP22" s="18" t="s">
        <v>255</v>
      </c>
      <c r="TZQ22" s="18" t="s">
        <v>255</v>
      </c>
      <c r="TZR22" s="18" t="s">
        <v>255</v>
      </c>
      <c r="TZS22" s="18" t="s">
        <v>255</v>
      </c>
      <c r="TZT22" s="18" t="s">
        <v>255</v>
      </c>
      <c r="TZU22" s="18" t="s">
        <v>255</v>
      </c>
      <c r="TZV22" s="18" t="s">
        <v>255</v>
      </c>
      <c r="TZW22" s="18" t="s">
        <v>255</v>
      </c>
      <c r="TZX22" s="18" t="s">
        <v>255</v>
      </c>
      <c r="TZY22" s="18" t="s">
        <v>255</v>
      </c>
      <c r="TZZ22" s="18" t="s">
        <v>255</v>
      </c>
      <c r="UAA22" s="18" t="s">
        <v>255</v>
      </c>
      <c r="UAB22" s="18" t="s">
        <v>255</v>
      </c>
      <c r="UAC22" s="18" t="s">
        <v>255</v>
      </c>
      <c r="UAD22" s="18" t="s">
        <v>255</v>
      </c>
      <c r="UAE22" s="18" t="s">
        <v>255</v>
      </c>
      <c r="UAF22" s="18" t="s">
        <v>255</v>
      </c>
      <c r="UAG22" s="18" t="s">
        <v>255</v>
      </c>
      <c r="UAH22" s="18" t="s">
        <v>255</v>
      </c>
      <c r="UAI22" s="18" t="s">
        <v>255</v>
      </c>
      <c r="UAJ22" s="18" t="s">
        <v>255</v>
      </c>
      <c r="UAK22" s="18" t="s">
        <v>255</v>
      </c>
      <c r="UAL22" s="18" t="s">
        <v>255</v>
      </c>
      <c r="UAM22" s="18" t="s">
        <v>255</v>
      </c>
      <c r="UAN22" s="18" t="s">
        <v>255</v>
      </c>
      <c r="UAO22" s="18" t="s">
        <v>255</v>
      </c>
      <c r="UAP22" s="18" t="s">
        <v>255</v>
      </c>
      <c r="UAQ22" s="18" t="s">
        <v>255</v>
      </c>
      <c r="UAR22" s="18" t="s">
        <v>255</v>
      </c>
      <c r="UAS22" s="18" t="s">
        <v>255</v>
      </c>
      <c r="UAT22" s="18" t="s">
        <v>255</v>
      </c>
      <c r="UAU22" s="18" t="s">
        <v>255</v>
      </c>
      <c r="UAV22" s="18" t="s">
        <v>255</v>
      </c>
      <c r="UAW22" s="18" t="s">
        <v>255</v>
      </c>
      <c r="UAX22" s="18" t="s">
        <v>255</v>
      </c>
      <c r="UAY22" s="18" t="s">
        <v>255</v>
      </c>
      <c r="UAZ22" s="18" t="s">
        <v>255</v>
      </c>
      <c r="UBA22" s="18" t="s">
        <v>255</v>
      </c>
      <c r="UBB22" s="18" t="s">
        <v>255</v>
      </c>
      <c r="UBC22" s="18" t="s">
        <v>255</v>
      </c>
      <c r="UBD22" s="18" t="s">
        <v>255</v>
      </c>
      <c r="UBE22" s="18" t="s">
        <v>255</v>
      </c>
      <c r="UBF22" s="18" t="s">
        <v>255</v>
      </c>
      <c r="UBG22" s="18" t="s">
        <v>255</v>
      </c>
      <c r="UBH22" s="18" t="s">
        <v>255</v>
      </c>
      <c r="UBI22" s="18" t="s">
        <v>255</v>
      </c>
      <c r="UBJ22" s="18" t="s">
        <v>255</v>
      </c>
      <c r="UBK22" s="18" t="s">
        <v>255</v>
      </c>
      <c r="UBL22" s="18" t="s">
        <v>255</v>
      </c>
      <c r="UBM22" s="18" t="s">
        <v>255</v>
      </c>
      <c r="UBN22" s="18" t="s">
        <v>255</v>
      </c>
      <c r="UBO22" s="18" t="s">
        <v>255</v>
      </c>
      <c r="UBP22" s="18" t="s">
        <v>255</v>
      </c>
      <c r="UBQ22" s="18" t="s">
        <v>255</v>
      </c>
      <c r="UBR22" s="18" t="s">
        <v>255</v>
      </c>
      <c r="UBS22" s="18" t="s">
        <v>255</v>
      </c>
      <c r="UBT22" s="18" t="s">
        <v>255</v>
      </c>
      <c r="UBU22" s="18" t="s">
        <v>255</v>
      </c>
      <c r="UBV22" s="18" t="s">
        <v>255</v>
      </c>
      <c r="UBW22" s="18" t="s">
        <v>255</v>
      </c>
      <c r="UBX22" s="18" t="s">
        <v>255</v>
      </c>
      <c r="UBY22" s="18" t="s">
        <v>255</v>
      </c>
      <c r="UBZ22" s="18" t="s">
        <v>255</v>
      </c>
      <c r="UCA22" s="18" t="s">
        <v>255</v>
      </c>
      <c r="UCB22" s="18" t="s">
        <v>255</v>
      </c>
      <c r="UCC22" s="18" t="s">
        <v>255</v>
      </c>
      <c r="UCD22" s="18" t="s">
        <v>255</v>
      </c>
      <c r="UCE22" s="18" t="s">
        <v>255</v>
      </c>
      <c r="UCF22" s="18" t="s">
        <v>255</v>
      </c>
      <c r="UCG22" s="18" t="s">
        <v>255</v>
      </c>
      <c r="UCH22" s="18" t="s">
        <v>255</v>
      </c>
      <c r="UCI22" s="18" t="s">
        <v>255</v>
      </c>
      <c r="UCJ22" s="18" t="s">
        <v>255</v>
      </c>
      <c r="UCK22" s="18" t="s">
        <v>255</v>
      </c>
      <c r="UCL22" s="18" t="s">
        <v>255</v>
      </c>
      <c r="UCM22" s="18" t="s">
        <v>255</v>
      </c>
      <c r="UCN22" s="18" t="s">
        <v>255</v>
      </c>
      <c r="UCO22" s="18" t="s">
        <v>255</v>
      </c>
      <c r="UCP22" s="18" t="s">
        <v>255</v>
      </c>
      <c r="UCQ22" s="18" t="s">
        <v>255</v>
      </c>
      <c r="UCR22" s="18" t="s">
        <v>255</v>
      </c>
      <c r="UCS22" s="18" t="s">
        <v>255</v>
      </c>
      <c r="UCT22" s="18" t="s">
        <v>255</v>
      </c>
      <c r="UCU22" s="18" t="s">
        <v>255</v>
      </c>
      <c r="UCV22" s="18" t="s">
        <v>255</v>
      </c>
      <c r="UCW22" s="18" t="s">
        <v>255</v>
      </c>
      <c r="UCX22" s="18" t="s">
        <v>255</v>
      </c>
      <c r="UCY22" s="18" t="s">
        <v>255</v>
      </c>
      <c r="UCZ22" s="18" t="s">
        <v>255</v>
      </c>
      <c r="UDA22" s="18" t="s">
        <v>255</v>
      </c>
      <c r="UDB22" s="18" t="s">
        <v>255</v>
      </c>
      <c r="UDC22" s="18" t="s">
        <v>255</v>
      </c>
      <c r="UDD22" s="18" t="s">
        <v>255</v>
      </c>
      <c r="UDE22" s="18" t="s">
        <v>255</v>
      </c>
      <c r="UDF22" s="18" t="s">
        <v>255</v>
      </c>
      <c r="UDG22" s="18" t="s">
        <v>255</v>
      </c>
      <c r="UDH22" s="18" t="s">
        <v>255</v>
      </c>
      <c r="UDI22" s="18" t="s">
        <v>255</v>
      </c>
      <c r="UDJ22" s="18" t="s">
        <v>255</v>
      </c>
      <c r="UDK22" s="18" t="s">
        <v>255</v>
      </c>
      <c r="UDL22" s="18" t="s">
        <v>255</v>
      </c>
      <c r="UDM22" s="18" t="s">
        <v>255</v>
      </c>
      <c r="UDN22" s="18" t="s">
        <v>255</v>
      </c>
      <c r="UDO22" s="18" t="s">
        <v>255</v>
      </c>
      <c r="UDP22" s="18" t="s">
        <v>255</v>
      </c>
      <c r="UDQ22" s="18" t="s">
        <v>255</v>
      </c>
      <c r="UDR22" s="18" t="s">
        <v>255</v>
      </c>
      <c r="UDS22" s="18" t="s">
        <v>255</v>
      </c>
      <c r="UDT22" s="18" t="s">
        <v>255</v>
      </c>
      <c r="UDU22" s="18" t="s">
        <v>255</v>
      </c>
      <c r="UDV22" s="18" t="s">
        <v>255</v>
      </c>
      <c r="UDW22" s="18" t="s">
        <v>255</v>
      </c>
      <c r="UDX22" s="18" t="s">
        <v>255</v>
      </c>
      <c r="UDY22" s="18" t="s">
        <v>255</v>
      </c>
      <c r="UDZ22" s="18" t="s">
        <v>255</v>
      </c>
      <c r="UEA22" s="18" t="s">
        <v>255</v>
      </c>
      <c r="UEB22" s="18" t="s">
        <v>255</v>
      </c>
      <c r="UEC22" s="18" t="s">
        <v>255</v>
      </c>
      <c r="UED22" s="18" t="s">
        <v>255</v>
      </c>
      <c r="UEE22" s="18" t="s">
        <v>255</v>
      </c>
      <c r="UEF22" s="18" t="s">
        <v>255</v>
      </c>
      <c r="UEG22" s="18" t="s">
        <v>255</v>
      </c>
      <c r="UEH22" s="18" t="s">
        <v>255</v>
      </c>
      <c r="UEI22" s="18" t="s">
        <v>255</v>
      </c>
      <c r="UEJ22" s="18" t="s">
        <v>255</v>
      </c>
      <c r="UEK22" s="18" t="s">
        <v>255</v>
      </c>
      <c r="UEL22" s="18" t="s">
        <v>255</v>
      </c>
      <c r="UEM22" s="18" t="s">
        <v>255</v>
      </c>
      <c r="UEN22" s="18" t="s">
        <v>255</v>
      </c>
      <c r="UEO22" s="18" t="s">
        <v>255</v>
      </c>
      <c r="UEP22" s="18" t="s">
        <v>255</v>
      </c>
      <c r="UEQ22" s="18" t="s">
        <v>255</v>
      </c>
      <c r="UER22" s="18" t="s">
        <v>255</v>
      </c>
      <c r="UES22" s="18" t="s">
        <v>255</v>
      </c>
      <c r="UET22" s="18" t="s">
        <v>255</v>
      </c>
      <c r="UEU22" s="18" t="s">
        <v>255</v>
      </c>
      <c r="UEV22" s="18" t="s">
        <v>255</v>
      </c>
      <c r="UEW22" s="18" t="s">
        <v>255</v>
      </c>
      <c r="UEX22" s="18" t="s">
        <v>255</v>
      </c>
      <c r="UEY22" s="18" t="s">
        <v>255</v>
      </c>
      <c r="UEZ22" s="18" t="s">
        <v>255</v>
      </c>
      <c r="UFA22" s="18" t="s">
        <v>255</v>
      </c>
      <c r="UFB22" s="18" t="s">
        <v>255</v>
      </c>
      <c r="UFC22" s="18" t="s">
        <v>255</v>
      </c>
      <c r="UFD22" s="18" t="s">
        <v>255</v>
      </c>
      <c r="UFE22" s="18" t="s">
        <v>255</v>
      </c>
      <c r="UFF22" s="18" t="s">
        <v>255</v>
      </c>
      <c r="UFG22" s="18" t="s">
        <v>255</v>
      </c>
      <c r="UFH22" s="18" t="s">
        <v>255</v>
      </c>
      <c r="UFI22" s="18" t="s">
        <v>255</v>
      </c>
      <c r="UFJ22" s="18" t="s">
        <v>255</v>
      </c>
      <c r="UFK22" s="18" t="s">
        <v>255</v>
      </c>
      <c r="UFL22" s="18" t="s">
        <v>255</v>
      </c>
      <c r="UFM22" s="18" t="s">
        <v>255</v>
      </c>
      <c r="UFN22" s="18" t="s">
        <v>255</v>
      </c>
      <c r="UFO22" s="18" t="s">
        <v>255</v>
      </c>
      <c r="UFP22" s="18" t="s">
        <v>255</v>
      </c>
      <c r="UFQ22" s="18" t="s">
        <v>255</v>
      </c>
      <c r="UFR22" s="18" t="s">
        <v>255</v>
      </c>
      <c r="UFS22" s="18" t="s">
        <v>255</v>
      </c>
      <c r="UFT22" s="18" t="s">
        <v>255</v>
      </c>
      <c r="UFU22" s="18" t="s">
        <v>255</v>
      </c>
      <c r="UFV22" s="18" t="s">
        <v>255</v>
      </c>
      <c r="UFW22" s="18" t="s">
        <v>255</v>
      </c>
      <c r="UFX22" s="18" t="s">
        <v>255</v>
      </c>
      <c r="UFY22" s="18" t="s">
        <v>255</v>
      </c>
      <c r="UFZ22" s="18" t="s">
        <v>255</v>
      </c>
      <c r="UGA22" s="18" t="s">
        <v>255</v>
      </c>
      <c r="UGB22" s="18" t="s">
        <v>255</v>
      </c>
      <c r="UGC22" s="18" t="s">
        <v>255</v>
      </c>
      <c r="UGD22" s="18" t="s">
        <v>255</v>
      </c>
      <c r="UGE22" s="18" t="s">
        <v>255</v>
      </c>
      <c r="UGF22" s="18" t="s">
        <v>255</v>
      </c>
      <c r="UGG22" s="18" t="s">
        <v>255</v>
      </c>
      <c r="UGH22" s="18" t="s">
        <v>255</v>
      </c>
      <c r="UGI22" s="18" t="s">
        <v>255</v>
      </c>
      <c r="UGJ22" s="18" t="s">
        <v>255</v>
      </c>
      <c r="UGK22" s="18" t="s">
        <v>255</v>
      </c>
      <c r="UGL22" s="18" t="s">
        <v>255</v>
      </c>
      <c r="UGM22" s="18" t="s">
        <v>255</v>
      </c>
      <c r="UGN22" s="18" t="s">
        <v>255</v>
      </c>
      <c r="UGO22" s="18" t="s">
        <v>255</v>
      </c>
      <c r="UGP22" s="18" t="s">
        <v>255</v>
      </c>
      <c r="UGQ22" s="18" t="s">
        <v>255</v>
      </c>
      <c r="UGR22" s="18" t="s">
        <v>255</v>
      </c>
      <c r="UGS22" s="18" t="s">
        <v>255</v>
      </c>
      <c r="UGT22" s="18" t="s">
        <v>255</v>
      </c>
      <c r="UGU22" s="18" t="s">
        <v>255</v>
      </c>
      <c r="UGV22" s="18" t="s">
        <v>255</v>
      </c>
      <c r="UGW22" s="18" t="s">
        <v>255</v>
      </c>
      <c r="UGX22" s="18" t="s">
        <v>255</v>
      </c>
      <c r="UGY22" s="18" t="s">
        <v>255</v>
      </c>
      <c r="UGZ22" s="18" t="s">
        <v>255</v>
      </c>
      <c r="UHA22" s="18" t="s">
        <v>255</v>
      </c>
      <c r="UHB22" s="18" t="s">
        <v>255</v>
      </c>
      <c r="UHC22" s="18" t="s">
        <v>255</v>
      </c>
      <c r="UHD22" s="18" t="s">
        <v>255</v>
      </c>
      <c r="UHE22" s="18" t="s">
        <v>255</v>
      </c>
      <c r="UHF22" s="18" t="s">
        <v>255</v>
      </c>
      <c r="UHG22" s="18" t="s">
        <v>255</v>
      </c>
      <c r="UHH22" s="18" t="s">
        <v>255</v>
      </c>
      <c r="UHI22" s="18" t="s">
        <v>255</v>
      </c>
      <c r="UHJ22" s="18" t="s">
        <v>255</v>
      </c>
      <c r="UHK22" s="18" t="s">
        <v>255</v>
      </c>
      <c r="UHL22" s="18" t="s">
        <v>255</v>
      </c>
      <c r="UHM22" s="18" t="s">
        <v>255</v>
      </c>
      <c r="UHN22" s="18" t="s">
        <v>255</v>
      </c>
      <c r="UHO22" s="18" t="s">
        <v>255</v>
      </c>
      <c r="UHP22" s="18" t="s">
        <v>255</v>
      </c>
      <c r="UHQ22" s="18" t="s">
        <v>255</v>
      </c>
      <c r="UHR22" s="18" t="s">
        <v>255</v>
      </c>
      <c r="UHS22" s="18" t="s">
        <v>255</v>
      </c>
      <c r="UHT22" s="18" t="s">
        <v>255</v>
      </c>
      <c r="UHU22" s="18" t="s">
        <v>255</v>
      </c>
      <c r="UHV22" s="18" t="s">
        <v>255</v>
      </c>
      <c r="UHW22" s="18" t="s">
        <v>255</v>
      </c>
      <c r="UHX22" s="18" t="s">
        <v>255</v>
      </c>
      <c r="UHY22" s="18" t="s">
        <v>255</v>
      </c>
      <c r="UHZ22" s="18" t="s">
        <v>255</v>
      </c>
      <c r="UIA22" s="18" t="s">
        <v>255</v>
      </c>
      <c r="UIB22" s="18" t="s">
        <v>255</v>
      </c>
      <c r="UIC22" s="18" t="s">
        <v>255</v>
      </c>
      <c r="UID22" s="18" t="s">
        <v>255</v>
      </c>
      <c r="UIE22" s="18" t="s">
        <v>255</v>
      </c>
      <c r="UIF22" s="18" t="s">
        <v>255</v>
      </c>
      <c r="UIG22" s="18" t="s">
        <v>255</v>
      </c>
      <c r="UIH22" s="18" t="s">
        <v>255</v>
      </c>
      <c r="UII22" s="18" t="s">
        <v>255</v>
      </c>
      <c r="UIJ22" s="18" t="s">
        <v>255</v>
      </c>
      <c r="UIK22" s="18" t="s">
        <v>255</v>
      </c>
      <c r="UIL22" s="18" t="s">
        <v>255</v>
      </c>
      <c r="UIM22" s="18" t="s">
        <v>255</v>
      </c>
      <c r="UIN22" s="18" t="s">
        <v>255</v>
      </c>
      <c r="UIO22" s="18" t="s">
        <v>255</v>
      </c>
      <c r="UIP22" s="18" t="s">
        <v>255</v>
      </c>
      <c r="UIQ22" s="18" t="s">
        <v>255</v>
      </c>
      <c r="UIR22" s="18" t="s">
        <v>255</v>
      </c>
      <c r="UIS22" s="18" t="s">
        <v>255</v>
      </c>
      <c r="UIT22" s="18" t="s">
        <v>255</v>
      </c>
      <c r="UIU22" s="18" t="s">
        <v>255</v>
      </c>
      <c r="UIV22" s="18" t="s">
        <v>255</v>
      </c>
      <c r="UIW22" s="18" t="s">
        <v>255</v>
      </c>
      <c r="UIX22" s="18" t="s">
        <v>255</v>
      </c>
      <c r="UIY22" s="18" t="s">
        <v>255</v>
      </c>
      <c r="UIZ22" s="18" t="s">
        <v>255</v>
      </c>
      <c r="UJA22" s="18" t="s">
        <v>255</v>
      </c>
      <c r="UJB22" s="18" t="s">
        <v>255</v>
      </c>
      <c r="UJC22" s="18" t="s">
        <v>255</v>
      </c>
      <c r="UJD22" s="18" t="s">
        <v>255</v>
      </c>
      <c r="UJE22" s="18" t="s">
        <v>255</v>
      </c>
      <c r="UJF22" s="18" t="s">
        <v>255</v>
      </c>
      <c r="UJG22" s="18" t="s">
        <v>255</v>
      </c>
      <c r="UJH22" s="18" t="s">
        <v>255</v>
      </c>
      <c r="UJI22" s="18" t="s">
        <v>255</v>
      </c>
      <c r="UJJ22" s="18" t="s">
        <v>255</v>
      </c>
      <c r="UJK22" s="18" t="s">
        <v>255</v>
      </c>
      <c r="UJL22" s="18" t="s">
        <v>255</v>
      </c>
      <c r="UJM22" s="18" t="s">
        <v>255</v>
      </c>
      <c r="UJN22" s="18" t="s">
        <v>255</v>
      </c>
      <c r="UJO22" s="18" t="s">
        <v>255</v>
      </c>
      <c r="UJP22" s="18" t="s">
        <v>255</v>
      </c>
      <c r="UJQ22" s="18" t="s">
        <v>255</v>
      </c>
      <c r="UJR22" s="18" t="s">
        <v>255</v>
      </c>
      <c r="UJS22" s="18" t="s">
        <v>255</v>
      </c>
      <c r="UJT22" s="18" t="s">
        <v>255</v>
      </c>
      <c r="UJU22" s="18" t="s">
        <v>255</v>
      </c>
      <c r="UJV22" s="18" t="s">
        <v>255</v>
      </c>
      <c r="UJW22" s="18" t="s">
        <v>255</v>
      </c>
      <c r="UJX22" s="18" t="s">
        <v>255</v>
      </c>
      <c r="UJY22" s="18" t="s">
        <v>255</v>
      </c>
      <c r="UJZ22" s="18" t="s">
        <v>255</v>
      </c>
      <c r="UKA22" s="18" t="s">
        <v>255</v>
      </c>
      <c r="UKB22" s="18" t="s">
        <v>255</v>
      </c>
      <c r="UKC22" s="18" t="s">
        <v>255</v>
      </c>
      <c r="UKD22" s="18" t="s">
        <v>255</v>
      </c>
      <c r="UKE22" s="18" t="s">
        <v>255</v>
      </c>
      <c r="UKF22" s="18" t="s">
        <v>255</v>
      </c>
      <c r="UKG22" s="18" t="s">
        <v>255</v>
      </c>
      <c r="UKH22" s="18" t="s">
        <v>255</v>
      </c>
      <c r="UKI22" s="18" t="s">
        <v>255</v>
      </c>
      <c r="UKJ22" s="18" t="s">
        <v>255</v>
      </c>
      <c r="UKK22" s="18" t="s">
        <v>255</v>
      </c>
      <c r="UKL22" s="18" t="s">
        <v>255</v>
      </c>
      <c r="UKM22" s="18" t="s">
        <v>255</v>
      </c>
      <c r="UKN22" s="18" t="s">
        <v>255</v>
      </c>
      <c r="UKO22" s="18" t="s">
        <v>255</v>
      </c>
      <c r="UKP22" s="18" t="s">
        <v>255</v>
      </c>
      <c r="UKQ22" s="18" t="s">
        <v>255</v>
      </c>
      <c r="UKR22" s="18" t="s">
        <v>255</v>
      </c>
      <c r="UKS22" s="18" t="s">
        <v>255</v>
      </c>
      <c r="UKT22" s="18" t="s">
        <v>255</v>
      </c>
      <c r="UKU22" s="18" t="s">
        <v>255</v>
      </c>
      <c r="UKV22" s="18" t="s">
        <v>255</v>
      </c>
      <c r="UKW22" s="18" t="s">
        <v>255</v>
      </c>
      <c r="UKX22" s="18" t="s">
        <v>255</v>
      </c>
      <c r="UKY22" s="18" t="s">
        <v>255</v>
      </c>
      <c r="UKZ22" s="18" t="s">
        <v>255</v>
      </c>
      <c r="ULA22" s="18" t="s">
        <v>255</v>
      </c>
      <c r="ULB22" s="18" t="s">
        <v>255</v>
      </c>
      <c r="ULC22" s="18" t="s">
        <v>255</v>
      </c>
      <c r="ULD22" s="18" t="s">
        <v>255</v>
      </c>
      <c r="ULE22" s="18" t="s">
        <v>255</v>
      </c>
      <c r="ULF22" s="18" t="s">
        <v>255</v>
      </c>
      <c r="ULG22" s="18" t="s">
        <v>255</v>
      </c>
      <c r="ULH22" s="18" t="s">
        <v>255</v>
      </c>
      <c r="ULI22" s="18" t="s">
        <v>255</v>
      </c>
      <c r="ULJ22" s="18" t="s">
        <v>255</v>
      </c>
      <c r="ULK22" s="18" t="s">
        <v>255</v>
      </c>
      <c r="ULL22" s="18" t="s">
        <v>255</v>
      </c>
      <c r="ULM22" s="18" t="s">
        <v>255</v>
      </c>
      <c r="ULN22" s="18" t="s">
        <v>255</v>
      </c>
      <c r="ULO22" s="18" t="s">
        <v>255</v>
      </c>
      <c r="ULP22" s="18" t="s">
        <v>255</v>
      </c>
      <c r="ULQ22" s="18" t="s">
        <v>255</v>
      </c>
      <c r="ULR22" s="18" t="s">
        <v>255</v>
      </c>
      <c r="ULS22" s="18" t="s">
        <v>255</v>
      </c>
      <c r="ULT22" s="18" t="s">
        <v>255</v>
      </c>
      <c r="ULU22" s="18" t="s">
        <v>255</v>
      </c>
      <c r="ULV22" s="18" t="s">
        <v>255</v>
      </c>
      <c r="ULW22" s="18" t="s">
        <v>255</v>
      </c>
      <c r="ULX22" s="18" t="s">
        <v>255</v>
      </c>
      <c r="ULY22" s="18" t="s">
        <v>255</v>
      </c>
      <c r="ULZ22" s="18" t="s">
        <v>255</v>
      </c>
      <c r="UMA22" s="18" t="s">
        <v>255</v>
      </c>
      <c r="UMB22" s="18" t="s">
        <v>255</v>
      </c>
      <c r="UMC22" s="18" t="s">
        <v>255</v>
      </c>
      <c r="UMD22" s="18" t="s">
        <v>255</v>
      </c>
      <c r="UME22" s="18" t="s">
        <v>255</v>
      </c>
      <c r="UMF22" s="18" t="s">
        <v>255</v>
      </c>
      <c r="UMG22" s="18" t="s">
        <v>255</v>
      </c>
      <c r="UMH22" s="18" t="s">
        <v>255</v>
      </c>
      <c r="UMI22" s="18" t="s">
        <v>255</v>
      </c>
      <c r="UMJ22" s="18" t="s">
        <v>255</v>
      </c>
      <c r="UMK22" s="18" t="s">
        <v>255</v>
      </c>
      <c r="UML22" s="18" t="s">
        <v>255</v>
      </c>
      <c r="UMM22" s="18" t="s">
        <v>255</v>
      </c>
      <c r="UMN22" s="18" t="s">
        <v>255</v>
      </c>
      <c r="UMO22" s="18" t="s">
        <v>255</v>
      </c>
      <c r="UMP22" s="18" t="s">
        <v>255</v>
      </c>
      <c r="UMQ22" s="18" t="s">
        <v>255</v>
      </c>
      <c r="UMR22" s="18" t="s">
        <v>255</v>
      </c>
      <c r="UMS22" s="18" t="s">
        <v>255</v>
      </c>
      <c r="UMT22" s="18" t="s">
        <v>255</v>
      </c>
      <c r="UMU22" s="18" t="s">
        <v>255</v>
      </c>
      <c r="UMV22" s="18" t="s">
        <v>255</v>
      </c>
      <c r="UMW22" s="18" t="s">
        <v>255</v>
      </c>
      <c r="UMX22" s="18" t="s">
        <v>255</v>
      </c>
      <c r="UMY22" s="18" t="s">
        <v>255</v>
      </c>
      <c r="UMZ22" s="18" t="s">
        <v>255</v>
      </c>
      <c r="UNA22" s="18" t="s">
        <v>255</v>
      </c>
      <c r="UNB22" s="18" t="s">
        <v>255</v>
      </c>
      <c r="UNC22" s="18" t="s">
        <v>255</v>
      </c>
      <c r="UND22" s="18" t="s">
        <v>255</v>
      </c>
      <c r="UNE22" s="18" t="s">
        <v>255</v>
      </c>
      <c r="UNF22" s="18" t="s">
        <v>255</v>
      </c>
      <c r="UNG22" s="18" t="s">
        <v>255</v>
      </c>
      <c r="UNH22" s="18" t="s">
        <v>255</v>
      </c>
      <c r="UNI22" s="18" t="s">
        <v>255</v>
      </c>
      <c r="UNJ22" s="18" t="s">
        <v>255</v>
      </c>
      <c r="UNK22" s="18" t="s">
        <v>255</v>
      </c>
      <c r="UNL22" s="18" t="s">
        <v>255</v>
      </c>
      <c r="UNM22" s="18" t="s">
        <v>255</v>
      </c>
      <c r="UNN22" s="18" t="s">
        <v>255</v>
      </c>
      <c r="UNO22" s="18" t="s">
        <v>255</v>
      </c>
      <c r="UNP22" s="18" t="s">
        <v>255</v>
      </c>
      <c r="UNQ22" s="18" t="s">
        <v>255</v>
      </c>
      <c r="UNR22" s="18" t="s">
        <v>255</v>
      </c>
      <c r="UNS22" s="18" t="s">
        <v>255</v>
      </c>
      <c r="UNT22" s="18" t="s">
        <v>255</v>
      </c>
      <c r="UNU22" s="18" t="s">
        <v>255</v>
      </c>
      <c r="UNV22" s="18" t="s">
        <v>255</v>
      </c>
      <c r="UNW22" s="18" t="s">
        <v>255</v>
      </c>
      <c r="UNX22" s="18" t="s">
        <v>255</v>
      </c>
      <c r="UNY22" s="18" t="s">
        <v>255</v>
      </c>
      <c r="UNZ22" s="18" t="s">
        <v>255</v>
      </c>
      <c r="UOA22" s="18" t="s">
        <v>255</v>
      </c>
      <c r="UOB22" s="18" t="s">
        <v>255</v>
      </c>
      <c r="UOC22" s="18" t="s">
        <v>255</v>
      </c>
      <c r="UOD22" s="18" t="s">
        <v>255</v>
      </c>
      <c r="UOE22" s="18" t="s">
        <v>255</v>
      </c>
      <c r="UOF22" s="18" t="s">
        <v>255</v>
      </c>
      <c r="UOG22" s="18" t="s">
        <v>255</v>
      </c>
      <c r="UOH22" s="18" t="s">
        <v>255</v>
      </c>
      <c r="UOI22" s="18" t="s">
        <v>255</v>
      </c>
      <c r="UOJ22" s="18" t="s">
        <v>255</v>
      </c>
      <c r="UOK22" s="18" t="s">
        <v>255</v>
      </c>
      <c r="UOL22" s="18" t="s">
        <v>255</v>
      </c>
      <c r="UOM22" s="18" t="s">
        <v>255</v>
      </c>
      <c r="UON22" s="18" t="s">
        <v>255</v>
      </c>
      <c r="UOO22" s="18" t="s">
        <v>255</v>
      </c>
      <c r="UOP22" s="18" t="s">
        <v>255</v>
      </c>
      <c r="UOQ22" s="18" t="s">
        <v>255</v>
      </c>
      <c r="UOR22" s="18" t="s">
        <v>255</v>
      </c>
      <c r="UOS22" s="18" t="s">
        <v>255</v>
      </c>
      <c r="UOT22" s="18" t="s">
        <v>255</v>
      </c>
      <c r="UOU22" s="18" t="s">
        <v>255</v>
      </c>
      <c r="UOV22" s="18" t="s">
        <v>255</v>
      </c>
      <c r="UOW22" s="18" t="s">
        <v>255</v>
      </c>
      <c r="UOX22" s="18" t="s">
        <v>255</v>
      </c>
      <c r="UOY22" s="18" t="s">
        <v>255</v>
      </c>
      <c r="UOZ22" s="18" t="s">
        <v>255</v>
      </c>
      <c r="UPA22" s="18" t="s">
        <v>255</v>
      </c>
      <c r="UPB22" s="18" t="s">
        <v>255</v>
      </c>
      <c r="UPC22" s="18" t="s">
        <v>255</v>
      </c>
      <c r="UPD22" s="18" t="s">
        <v>255</v>
      </c>
      <c r="UPE22" s="18" t="s">
        <v>255</v>
      </c>
      <c r="UPF22" s="18" t="s">
        <v>255</v>
      </c>
      <c r="UPG22" s="18" t="s">
        <v>255</v>
      </c>
      <c r="UPH22" s="18" t="s">
        <v>255</v>
      </c>
      <c r="UPI22" s="18" t="s">
        <v>255</v>
      </c>
      <c r="UPJ22" s="18" t="s">
        <v>255</v>
      </c>
      <c r="UPK22" s="18" t="s">
        <v>255</v>
      </c>
      <c r="UPL22" s="18" t="s">
        <v>255</v>
      </c>
      <c r="UPM22" s="18" t="s">
        <v>255</v>
      </c>
      <c r="UPN22" s="18" t="s">
        <v>255</v>
      </c>
      <c r="UPO22" s="18" t="s">
        <v>255</v>
      </c>
      <c r="UPP22" s="18" t="s">
        <v>255</v>
      </c>
      <c r="UPQ22" s="18" t="s">
        <v>255</v>
      </c>
      <c r="UPR22" s="18" t="s">
        <v>255</v>
      </c>
      <c r="UPS22" s="18" t="s">
        <v>255</v>
      </c>
      <c r="UPT22" s="18" t="s">
        <v>255</v>
      </c>
      <c r="UPU22" s="18" t="s">
        <v>255</v>
      </c>
      <c r="UPV22" s="18" t="s">
        <v>255</v>
      </c>
      <c r="UPW22" s="18" t="s">
        <v>255</v>
      </c>
      <c r="UPX22" s="18" t="s">
        <v>255</v>
      </c>
      <c r="UPY22" s="18" t="s">
        <v>255</v>
      </c>
      <c r="UPZ22" s="18" t="s">
        <v>255</v>
      </c>
      <c r="UQA22" s="18" t="s">
        <v>255</v>
      </c>
      <c r="UQB22" s="18" t="s">
        <v>255</v>
      </c>
      <c r="UQC22" s="18" t="s">
        <v>255</v>
      </c>
      <c r="UQD22" s="18" t="s">
        <v>255</v>
      </c>
      <c r="UQE22" s="18" t="s">
        <v>255</v>
      </c>
      <c r="UQF22" s="18" t="s">
        <v>255</v>
      </c>
      <c r="UQG22" s="18" t="s">
        <v>255</v>
      </c>
      <c r="UQH22" s="18" t="s">
        <v>255</v>
      </c>
      <c r="UQI22" s="18" t="s">
        <v>255</v>
      </c>
      <c r="UQJ22" s="18" t="s">
        <v>255</v>
      </c>
      <c r="UQK22" s="18" t="s">
        <v>255</v>
      </c>
      <c r="UQL22" s="18" t="s">
        <v>255</v>
      </c>
      <c r="UQM22" s="18" t="s">
        <v>255</v>
      </c>
      <c r="UQN22" s="18" t="s">
        <v>255</v>
      </c>
      <c r="UQO22" s="18" t="s">
        <v>255</v>
      </c>
      <c r="UQP22" s="18" t="s">
        <v>255</v>
      </c>
      <c r="UQQ22" s="18" t="s">
        <v>255</v>
      </c>
      <c r="UQR22" s="18" t="s">
        <v>255</v>
      </c>
      <c r="UQS22" s="18" t="s">
        <v>255</v>
      </c>
      <c r="UQT22" s="18" t="s">
        <v>255</v>
      </c>
      <c r="UQU22" s="18" t="s">
        <v>255</v>
      </c>
      <c r="UQV22" s="18" t="s">
        <v>255</v>
      </c>
      <c r="UQW22" s="18" t="s">
        <v>255</v>
      </c>
      <c r="UQX22" s="18" t="s">
        <v>255</v>
      </c>
      <c r="UQY22" s="18" t="s">
        <v>255</v>
      </c>
      <c r="UQZ22" s="18" t="s">
        <v>255</v>
      </c>
      <c r="URA22" s="18" t="s">
        <v>255</v>
      </c>
      <c r="URB22" s="18" t="s">
        <v>255</v>
      </c>
      <c r="URC22" s="18" t="s">
        <v>255</v>
      </c>
      <c r="URD22" s="18" t="s">
        <v>255</v>
      </c>
      <c r="URE22" s="18" t="s">
        <v>255</v>
      </c>
      <c r="URF22" s="18" t="s">
        <v>255</v>
      </c>
      <c r="URG22" s="18" t="s">
        <v>255</v>
      </c>
      <c r="URH22" s="18" t="s">
        <v>255</v>
      </c>
      <c r="URI22" s="18" t="s">
        <v>255</v>
      </c>
      <c r="URJ22" s="18" t="s">
        <v>255</v>
      </c>
      <c r="URK22" s="18" t="s">
        <v>255</v>
      </c>
      <c r="URL22" s="18" t="s">
        <v>255</v>
      </c>
      <c r="URM22" s="18" t="s">
        <v>255</v>
      </c>
      <c r="URN22" s="18" t="s">
        <v>255</v>
      </c>
      <c r="URO22" s="18" t="s">
        <v>255</v>
      </c>
      <c r="URP22" s="18" t="s">
        <v>255</v>
      </c>
      <c r="URQ22" s="18" t="s">
        <v>255</v>
      </c>
      <c r="URR22" s="18" t="s">
        <v>255</v>
      </c>
      <c r="URS22" s="18" t="s">
        <v>255</v>
      </c>
      <c r="URT22" s="18" t="s">
        <v>255</v>
      </c>
      <c r="URU22" s="18" t="s">
        <v>255</v>
      </c>
      <c r="URV22" s="18" t="s">
        <v>255</v>
      </c>
      <c r="URW22" s="18" t="s">
        <v>255</v>
      </c>
      <c r="URX22" s="18" t="s">
        <v>255</v>
      </c>
      <c r="URY22" s="18" t="s">
        <v>255</v>
      </c>
      <c r="URZ22" s="18" t="s">
        <v>255</v>
      </c>
      <c r="USA22" s="18" t="s">
        <v>255</v>
      </c>
      <c r="USB22" s="18" t="s">
        <v>255</v>
      </c>
      <c r="USC22" s="18" t="s">
        <v>255</v>
      </c>
      <c r="USD22" s="18" t="s">
        <v>255</v>
      </c>
      <c r="USE22" s="18" t="s">
        <v>255</v>
      </c>
      <c r="USF22" s="18" t="s">
        <v>255</v>
      </c>
      <c r="USG22" s="18" t="s">
        <v>255</v>
      </c>
      <c r="USH22" s="18" t="s">
        <v>255</v>
      </c>
      <c r="USI22" s="18" t="s">
        <v>255</v>
      </c>
      <c r="USJ22" s="18" t="s">
        <v>255</v>
      </c>
      <c r="USK22" s="18" t="s">
        <v>255</v>
      </c>
      <c r="USL22" s="18" t="s">
        <v>255</v>
      </c>
      <c r="USM22" s="18" t="s">
        <v>255</v>
      </c>
      <c r="USN22" s="18" t="s">
        <v>255</v>
      </c>
      <c r="USO22" s="18" t="s">
        <v>255</v>
      </c>
      <c r="USP22" s="18" t="s">
        <v>255</v>
      </c>
      <c r="USQ22" s="18" t="s">
        <v>255</v>
      </c>
      <c r="USR22" s="18" t="s">
        <v>255</v>
      </c>
      <c r="USS22" s="18" t="s">
        <v>255</v>
      </c>
      <c r="UST22" s="18" t="s">
        <v>255</v>
      </c>
      <c r="USU22" s="18" t="s">
        <v>255</v>
      </c>
      <c r="USV22" s="18" t="s">
        <v>255</v>
      </c>
      <c r="USW22" s="18" t="s">
        <v>255</v>
      </c>
      <c r="USX22" s="18" t="s">
        <v>255</v>
      </c>
      <c r="USY22" s="18" t="s">
        <v>255</v>
      </c>
      <c r="USZ22" s="18" t="s">
        <v>255</v>
      </c>
      <c r="UTA22" s="18" t="s">
        <v>255</v>
      </c>
      <c r="UTB22" s="18" t="s">
        <v>255</v>
      </c>
      <c r="UTC22" s="18" t="s">
        <v>255</v>
      </c>
      <c r="UTD22" s="18" t="s">
        <v>255</v>
      </c>
      <c r="UTE22" s="18" t="s">
        <v>255</v>
      </c>
      <c r="UTF22" s="18" t="s">
        <v>255</v>
      </c>
      <c r="UTG22" s="18" t="s">
        <v>255</v>
      </c>
      <c r="UTH22" s="18" t="s">
        <v>255</v>
      </c>
      <c r="UTI22" s="18" t="s">
        <v>255</v>
      </c>
      <c r="UTJ22" s="18" t="s">
        <v>255</v>
      </c>
      <c r="UTK22" s="18" t="s">
        <v>255</v>
      </c>
      <c r="UTL22" s="18" t="s">
        <v>255</v>
      </c>
      <c r="UTM22" s="18" t="s">
        <v>255</v>
      </c>
      <c r="UTN22" s="18" t="s">
        <v>255</v>
      </c>
      <c r="UTO22" s="18" t="s">
        <v>255</v>
      </c>
      <c r="UTP22" s="18" t="s">
        <v>255</v>
      </c>
      <c r="UTQ22" s="18" t="s">
        <v>255</v>
      </c>
      <c r="UTR22" s="18" t="s">
        <v>255</v>
      </c>
      <c r="UTS22" s="18" t="s">
        <v>255</v>
      </c>
      <c r="UTT22" s="18" t="s">
        <v>255</v>
      </c>
      <c r="UTU22" s="18" t="s">
        <v>255</v>
      </c>
      <c r="UTV22" s="18" t="s">
        <v>255</v>
      </c>
      <c r="UTW22" s="18" t="s">
        <v>255</v>
      </c>
      <c r="UTX22" s="18" t="s">
        <v>255</v>
      </c>
      <c r="UTY22" s="18" t="s">
        <v>255</v>
      </c>
      <c r="UTZ22" s="18" t="s">
        <v>255</v>
      </c>
      <c r="UUA22" s="18" t="s">
        <v>255</v>
      </c>
      <c r="UUB22" s="18" t="s">
        <v>255</v>
      </c>
      <c r="UUC22" s="18" t="s">
        <v>255</v>
      </c>
      <c r="UUD22" s="18" t="s">
        <v>255</v>
      </c>
      <c r="UUE22" s="18" t="s">
        <v>255</v>
      </c>
      <c r="UUF22" s="18" t="s">
        <v>255</v>
      </c>
      <c r="UUG22" s="18" t="s">
        <v>255</v>
      </c>
      <c r="UUH22" s="18" t="s">
        <v>255</v>
      </c>
      <c r="UUI22" s="18" t="s">
        <v>255</v>
      </c>
      <c r="UUJ22" s="18" t="s">
        <v>255</v>
      </c>
      <c r="UUK22" s="18" t="s">
        <v>255</v>
      </c>
      <c r="UUL22" s="18" t="s">
        <v>255</v>
      </c>
      <c r="UUM22" s="18" t="s">
        <v>255</v>
      </c>
      <c r="UUN22" s="18" t="s">
        <v>255</v>
      </c>
      <c r="UUO22" s="18" t="s">
        <v>255</v>
      </c>
      <c r="UUP22" s="18" t="s">
        <v>255</v>
      </c>
      <c r="UUQ22" s="18" t="s">
        <v>255</v>
      </c>
      <c r="UUR22" s="18" t="s">
        <v>255</v>
      </c>
      <c r="UUS22" s="18" t="s">
        <v>255</v>
      </c>
      <c r="UUT22" s="18" t="s">
        <v>255</v>
      </c>
      <c r="UUU22" s="18" t="s">
        <v>255</v>
      </c>
      <c r="UUV22" s="18" t="s">
        <v>255</v>
      </c>
      <c r="UUW22" s="18" t="s">
        <v>255</v>
      </c>
      <c r="UUX22" s="18" t="s">
        <v>255</v>
      </c>
      <c r="UUY22" s="18" t="s">
        <v>255</v>
      </c>
      <c r="UUZ22" s="18" t="s">
        <v>255</v>
      </c>
      <c r="UVA22" s="18" t="s">
        <v>255</v>
      </c>
      <c r="UVB22" s="18" t="s">
        <v>255</v>
      </c>
      <c r="UVC22" s="18" t="s">
        <v>255</v>
      </c>
      <c r="UVD22" s="18" t="s">
        <v>255</v>
      </c>
      <c r="UVE22" s="18" t="s">
        <v>255</v>
      </c>
      <c r="UVF22" s="18" t="s">
        <v>255</v>
      </c>
      <c r="UVG22" s="18" t="s">
        <v>255</v>
      </c>
      <c r="UVH22" s="18" t="s">
        <v>255</v>
      </c>
      <c r="UVI22" s="18" t="s">
        <v>255</v>
      </c>
      <c r="UVJ22" s="18" t="s">
        <v>255</v>
      </c>
      <c r="UVK22" s="18" t="s">
        <v>255</v>
      </c>
      <c r="UVL22" s="18" t="s">
        <v>255</v>
      </c>
      <c r="UVM22" s="18" t="s">
        <v>255</v>
      </c>
      <c r="UVN22" s="18" t="s">
        <v>255</v>
      </c>
      <c r="UVO22" s="18" t="s">
        <v>255</v>
      </c>
      <c r="UVP22" s="18" t="s">
        <v>255</v>
      </c>
      <c r="UVQ22" s="18" t="s">
        <v>255</v>
      </c>
      <c r="UVR22" s="18" t="s">
        <v>255</v>
      </c>
      <c r="UVS22" s="18" t="s">
        <v>255</v>
      </c>
      <c r="UVT22" s="18" t="s">
        <v>255</v>
      </c>
      <c r="UVU22" s="18" t="s">
        <v>255</v>
      </c>
      <c r="UVV22" s="18" t="s">
        <v>255</v>
      </c>
      <c r="UVW22" s="18" t="s">
        <v>255</v>
      </c>
      <c r="UVX22" s="18" t="s">
        <v>255</v>
      </c>
      <c r="UVY22" s="18" t="s">
        <v>255</v>
      </c>
      <c r="UVZ22" s="18" t="s">
        <v>255</v>
      </c>
      <c r="UWA22" s="18" t="s">
        <v>255</v>
      </c>
      <c r="UWB22" s="18" t="s">
        <v>255</v>
      </c>
      <c r="UWC22" s="18" t="s">
        <v>255</v>
      </c>
      <c r="UWD22" s="18" t="s">
        <v>255</v>
      </c>
      <c r="UWE22" s="18" t="s">
        <v>255</v>
      </c>
      <c r="UWF22" s="18" t="s">
        <v>255</v>
      </c>
      <c r="UWG22" s="18" t="s">
        <v>255</v>
      </c>
      <c r="UWH22" s="18" t="s">
        <v>255</v>
      </c>
      <c r="UWI22" s="18" t="s">
        <v>255</v>
      </c>
      <c r="UWJ22" s="18" t="s">
        <v>255</v>
      </c>
      <c r="UWK22" s="18" t="s">
        <v>255</v>
      </c>
      <c r="UWL22" s="18" t="s">
        <v>255</v>
      </c>
      <c r="UWM22" s="18" t="s">
        <v>255</v>
      </c>
      <c r="UWN22" s="18" t="s">
        <v>255</v>
      </c>
      <c r="UWO22" s="18" t="s">
        <v>255</v>
      </c>
      <c r="UWP22" s="18" t="s">
        <v>255</v>
      </c>
      <c r="UWQ22" s="18" t="s">
        <v>255</v>
      </c>
      <c r="UWR22" s="18" t="s">
        <v>255</v>
      </c>
      <c r="UWS22" s="18" t="s">
        <v>255</v>
      </c>
      <c r="UWT22" s="18" t="s">
        <v>255</v>
      </c>
      <c r="UWU22" s="18" t="s">
        <v>255</v>
      </c>
      <c r="UWV22" s="18" t="s">
        <v>255</v>
      </c>
      <c r="UWW22" s="18" t="s">
        <v>255</v>
      </c>
      <c r="UWX22" s="18" t="s">
        <v>255</v>
      </c>
      <c r="UWY22" s="18" t="s">
        <v>255</v>
      </c>
      <c r="UWZ22" s="18" t="s">
        <v>255</v>
      </c>
      <c r="UXA22" s="18" t="s">
        <v>255</v>
      </c>
      <c r="UXB22" s="18" t="s">
        <v>255</v>
      </c>
      <c r="UXC22" s="18" t="s">
        <v>255</v>
      </c>
      <c r="UXD22" s="18" t="s">
        <v>255</v>
      </c>
      <c r="UXE22" s="18" t="s">
        <v>255</v>
      </c>
      <c r="UXF22" s="18" t="s">
        <v>255</v>
      </c>
      <c r="UXG22" s="18" t="s">
        <v>255</v>
      </c>
      <c r="UXH22" s="18" t="s">
        <v>255</v>
      </c>
      <c r="UXI22" s="18" t="s">
        <v>255</v>
      </c>
      <c r="UXJ22" s="18" t="s">
        <v>255</v>
      </c>
      <c r="UXK22" s="18" t="s">
        <v>255</v>
      </c>
      <c r="UXL22" s="18" t="s">
        <v>255</v>
      </c>
      <c r="UXM22" s="18" t="s">
        <v>255</v>
      </c>
      <c r="UXN22" s="18" t="s">
        <v>255</v>
      </c>
      <c r="UXO22" s="18" t="s">
        <v>255</v>
      </c>
      <c r="UXP22" s="18" t="s">
        <v>255</v>
      </c>
      <c r="UXQ22" s="18" t="s">
        <v>255</v>
      </c>
      <c r="UXR22" s="18" t="s">
        <v>255</v>
      </c>
      <c r="UXS22" s="18" t="s">
        <v>255</v>
      </c>
      <c r="UXT22" s="18" t="s">
        <v>255</v>
      </c>
      <c r="UXU22" s="18" t="s">
        <v>255</v>
      </c>
      <c r="UXV22" s="18" t="s">
        <v>255</v>
      </c>
      <c r="UXW22" s="18" t="s">
        <v>255</v>
      </c>
      <c r="UXX22" s="18" t="s">
        <v>255</v>
      </c>
      <c r="UXY22" s="18" t="s">
        <v>255</v>
      </c>
      <c r="UXZ22" s="18" t="s">
        <v>255</v>
      </c>
      <c r="UYA22" s="18" t="s">
        <v>255</v>
      </c>
      <c r="UYB22" s="18" t="s">
        <v>255</v>
      </c>
      <c r="UYC22" s="18" t="s">
        <v>255</v>
      </c>
      <c r="UYD22" s="18" t="s">
        <v>255</v>
      </c>
      <c r="UYE22" s="18" t="s">
        <v>255</v>
      </c>
      <c r="UYF22" s="18" t="s">
        <v>255</v>
      </c>
      <c r="UYG22" s="18" t="s">
        <v>255</v>
      </c>
      <c r="UYH22" s="18" t="s">
        <v>255</v>
      </c>
      <c r="UYI22" s="18" t="s">
        <v>255</v>
      </c>
      <c r="UYJ22" s="18" t="s">
        <v>255</v>
      </c>
      <c r="UYK22" s="18" t="s">
        <v>255</v>
      </c>
      <c r="UYL22" s="18" t="s">
        <v>255</v>
      </c>
      <c r="UYM22" s="18" t="s">
        <v>255</v>
      </c>
      <c r="UYN22" s="18" t="s">
        <v>255</v>
      </c>
      <c r="UYO22" s="18" t="s">
        <v>255</v>
      </c>
      <c r="UYP22" s="18" t="s">
        <v>255</v>
      </c>
      <c r="UYQ22" s="18" t="s">
        <v>255</v>
      </c>
      <c r="UYR22" s="18" t="s">
        <v>255</v>
      </c>
      <c r="UYS22" s="18" t="s">
        <v>255</v>
      </c>
      <c r="UYT22" s="18" t="s">
        <v>255</v>
      </c>
      <c r="UYU22" s="18" t="s">
        <v>255</v>
      </c>
      <c r="UYV22" s="18" t="s">
        <v>255</v>
      </c>
      <c r="UYW22" s="18" t="s">
        <v>255</v>
      </c>
      <c r="UYX22" s="18" t="s">
        <v>255</v>
      </c>
      <c r="UYY22" s="18" t="s">
        <v>255</v>
      </c>
      <c r="UYZ22" s="18" t="s">
        <v>255</v>
      </c>
      <c r="UZA22" s="18" t="s">
        <v>255</v>
      </c>
      <c r="UZB22" s="18" t="s">
        <v>255</v>
      </c>
      <c r="UZC22" s="18" t="s">
        <v>255</v>
      </c>
      <c r="UZD22" s="18" t="s">
        <v>255</v>
      </c>
      <c r="UZE22" s="18" t="s">
        <v>255</v>
      </c>
      <c r="UZF22" s="18" t="s">
        <v>255</v>
      </c>
      <c r="UZG22" s="18" t="s">
        <v>255</v>
      </c>
      <c r="UZH22" s="18" t="s">
        <v>255</v>
      </c>
      <c r="UZI22" s="18" t="s">
        <v>255</v>
      </c>
      <c r="UZJ22" s="18" t="s">
        <v>255</v>
      </c>
      <c r="UZK22" s="18" t="s">
        <v>255</v>
      </c>
      <c r="UZL22" s="18" t="s">
        <v>255</v>
      </c>
      <c r="UZM22" s="18" t="s">
        <v>255</v>
      </c>
      <c r="UZN22" s="18" t="s">
        <v>255</v>
      </c>
      <c r="UZO22" s="18" t="s">
        <v>255</v>
      </c>
      <c r="UZP22" s="18" t="s">
        <v>255</v>
      </c>
      <c r="UZQ22" s="18" t="s">
        <v>255</v>
      </c>
      <c r="UZR22" s="18" t="s">
        <v>255</v>
      </c>
      <c r="UZS22" s="18" t="s">
        <v>255</v>
      </c>
      <c r="UZT22" s="18" t="s">
        <v>255</v>
      </c>
      <c r="UZU22" s="18" t="s">
        <v>255</v>
      </c>
      <c r="UZV22" s="18" t="s">
        <v>255</v>
      </c>
      <c r="UZW22" s="18" t="s">
        <v>255</v>
      </c>
      <c r="UZX22" s="18" t="s">
        <v>255</v>
      </c>
      <c r="UZY22" s="18" t="s">
        <v>255</v>
      </c>
      <c r="UZZ22" s="18" t="s">
        <v>255</v>
      </c>
      <c r="VAA22" s="18" t="s">
        <v>255</v>
      </c>
      <c r="VAB22" s="18" t="s">
        <v>255</v>
      </c>
      <c r="VAC22" s="18" t="s">
        <v>255</v>
      </c>
      <c r="VAD22" s="18" t="s">
        <v>255</v>
      </c>
      <c r="VAE22" s="18" t="s">
        <v>255</v>
      </c>
      <c r="VAF22" s="18" t="s">
        <v>255</v>
      </c>
      <c r="VAG22" s="18" t="s">
        <v>255</v>
      </c>
      <c r="VAH22" s="18" t="s">
        <v>255</v>
      </c>
      <c r="VAI22" s="18" t="s">
        <v>255</v>
      </c>
      <c r="VAJ22" s="18" t="s">
        <v>255</v>
      </c>
      <c r="VAK22" s="18" t="s">
        <v>255</v>
      </c>
      <c r="VAL22" s="18" t="s">
        <v>255</v>
      </c>
      <c r="VAM22" s="18" t="s">
        <v>255</v>
      </c>
      <c r="VAN22" s="18" t="s">
        <v>255</v>
      </c>
      <c r="VAO22" s="18" t="s">
        <v>255</v>
      </c>
      <c r="VAP22" s="18" t="s">
        <v>255</v>
      </c>
      <c r="VAQ22" s="18" t="s">
        <v>255</v>
      </c>
      <c r="VAR22" s="18" t="s">
        <v>255</v>
      </c>
      <c r="VAS22" s="18" t="s">
        <v>255</v>
      </c>
      <c r="VAT22" s="18" t="s">
        <v>255</v>
      </c>
      <c r="VAU22" s="18" t="s">
        <v>255</v>
      </c>
      <c r="VAV22" s="18" t="s">
        <v>255</v>
      </c>
      <c r="VAW22" s="18" t="s">
        <v>255</v>
      </c>
      <c r="VAX22" s="18" t="s">
        <v>255</v>
      </c>
      <c r="VAY22" s="18" t="s">
        <v>255</v>
      </c>
      <c r="VAZ22" s="18" t="s">
        <v>255</v>
      </c>
      <c r="VBA22" s="18" t="s">
        <v>255</v>
      </c>
      <c r="VBB22" s="18" t="s">
        <v>255</v>
      </c>
      <c r="VBC22" s="18" t="s">
        <v>255</v>
      </c>
      <c r="VBD22" s="18" t="s">
        <v>255</v>
      </c>
      <c r="VBE22" s="18" t="s">
        <v>255</v>
      </c>
      <c r="VBF22" s="18" t="s">
        <v>255</v>
      </c>
      <c r="VBG22" s="18" t="s">
        <v>255</v>
      </c>
      <c r="VBH22" s="18" t="s">
        <v>255</v>
      </c>
      <c r="VBI22" s="18" t="s">
        <v>255</v>
      </c>
      <c r="VBJ22" s="18" t="s">
        <v>255</v>
      </c>
      <c r="VBK22" s="18" t="s">
        <v>255</v>
      </c>
      <c r="VBL22" s="18" t="s">
        <v>255</v>
      </c>
      <c r="VBM22" s="18" t="s">
        <v>255</v>
      </c>
      <c r="VBN22" s="18" t="s">
        <v>255</v>
      </c>
      <c r="VBO22" s="18" t="s">
        <v>255</v>
      </c>
      <c r="VBP22" s="18" t="s">
        <v>255</v>
      </c>
      <c r="VBQ22" s="18" t="s">
        <v>255</v>
      </c>
      <c r="VBR22" s="18" t="s">
        <v>255</v>
      </c>
      <c r="VBS22" s="18" t="s">
        <v>255</v>
      </c>
      <c r="VBT22" s="18" t="s">
        <v>255</v>
      </c>
      <c r="VBU22" s="18" t="s">
        <v>255</v>
      </c>
      <c r="VBV22" s="18" t="s">
        <v>255</v>
      </c>
      <c r="VBW22" s="18" t="s">
        <v>255</v>
      </c>
      <c r="VBX22" s="18" t="s">
        <v>255</v>
      </c>
      <c r="VBY22" s="18" t="s">
        <v>255</v>
      </c>
      <c r="VBZ22" s="18" t="s">
        <v>255</v>
      </c>
      <c r="VCA22" s="18" t="s">
        <v>255</v>
      </c>
      <c r="VCB22" s="18" t="s">
        <v>255</v>
      </c>
      <c r="VCC22" s="18" t="s">
        <v>255</v>
      </c>
      <c r="VCD22" s="18" t="s">
        <v>255</v>
      </c>
      <c r="VCE22" s="18" t="s">
        <v>255</v>
      </c>
      <c r="VCF22" s="18" t="s">
        <v>255</v>
      </c>
      <c r="VCG22" s="18" t="s">
        <v>255</v>
      </c>
      <c r="VCH22" s="18" t="s">
        <v>255</v>
      </c>
      <c r="VCI22" s="18" t="s">
        <v>255</v>
      </c>
      <c r="VCJ22" s="18" t="s">
        <v>255</v>
      </c>
      <c r="VCK22" s="18" t="s">
        <v>255</v>
      </c>
      <c r="VCL22" s="18" t="s">
        <v>255</v>
      </c>
      <c r="VCM22" s="18" t="s">
        <v>255</v>
      </c>
      <c r="VCN22" s="18" t="s">
        <v>255</v>
      </c>
      <c r="VCO22" s="18" t="s">
        <v>255</v>
      </c>
      <c r="VCP22" s="18" t="s">
        <v>255</v>
      </c>
      <c r="VCQ22" s="18" t="s">
        <v>255</v>
      </c>
      <c r="VCR22" s="18" t="s">
        <v>255</v>
      </c>
      <c r="VCS22" s="18" t="s">
        <v>255</v>
      </c>
      <c r="VCT22" s="18" t="s">
        <v>255</v>
      </c>
      <c r="VCU22" s="18" t="s">
        <v>255</v>
      </c>
      <c r="VCV22" s="18" t="s">
        <v>255</v>
      </c>
      <c r="VCW22" s="18" t="s">
        <v>255</v>
      </c>
      <c r="VCX22" s="18" t="s">
        <v>255</v>
      </c>
      <c r="VCY22" s="18" t="s">
        <v>255</v>
      </c>
      <c r="VCZ22" s="18" t="s">
        <v>255</v>
      </c>
      <c r="VDA22" s="18" t="s">
        <v>255</v>
      </c>
      <c r="VDB22" s="18" t="s">
        <v>255</v>
      </c>
      <c r="VDC22" s="18" t="s">
        <v>255</v>
      </c>
      <c r="VDD22" s="18" t="s">
        <v>255</v>
      </c>
      <c r="VDE22" s="18" t="s">
        <v>255</v>
      </c>
      <c r="VDF22" s="18" t="s">
        <v>255</v>
      </c>
      <c r="VDG22" s="18" t="s">
        <v>255</v>
      </c>
      <c r="VDH22" s="18" t="s">
        <v>255</v>
      </c>
      <c r="VDI22" s="18" t="s">
        <v>255</v>
      </c>
      <c r="VDJ22" s="18" t="s">
        <v>255</v>
      </c>
      <c r="VDK22" s="18" t="s">
        <v>255</v>
      </c>
      <c r="VDL22" s="18" t="s">
        <v>255</v>
      </c>
      <c r="VDM22" s="18" t="s">
        <v>255</v>
      </c>
      <c r="VDN22" s="18" t="s">
        <v>255</v>
      </c>
      <c r="VDO22" s="18" t="s">
        <v>255</v>
      </c>
      <c r="VDP22" s="18" t="s">
        <v>255</v>
      </c>
      <c r="VDQ22" s="18" t="s">
        <v>255</v>
      </c>
      <c r="VDR22" s="18" t="s">
        <v>255</v>
      </c>
      <c r="VDS22" s="18" t="s">
        <v>255</v>
      </c>
      <c r="VDT22" s="18" t="s">
        <v>255</v>
      </c>
      <c r="VDU22" s="18" t="s">
        <v>255</v>
      </c>
      <c r="VDV22" s="18" t="s">
        <v>255</v>
      </c>
      <c r="VDW22" s="18" t="s">
        <v>255</v>
      </c>
      <c r="VDX22" s="18" t="s">
        <v>255</v>
      </c>
      <c r="VDY22" s="18" t="s">
        <v>255</v>
      </c>
      <c r="VDZ22" s="18" t="s">
        <v>255</v>
      </c>
      <c r="VEA22" s="18" t="s">
        <v>255</v>
      </c>
      <c r="VEB22" s="18" t="s">
        <v>255</v>
      </c>
      <c r="VEC22" s="18" t="s">
        <v>255</v>
      </c>
      <c r="VED22" s="18" t="s">
        <v>255</v>
      </c>
      <c r="VEE22" s="18" t="s">
        <v>255</v>
      </c>
      <c r="VEF22" s="18" t="s">
        <v>255</v>
      </c>
      <c r="VEG22" s="18" t="s">
        <v>255</v>
      </c>
      <c r="VEH22" s="18" t="s">
        <v>255</v>
      </c>
      <c r="VEI22" s="18" t="s">
        <v>255</v>
      </c>
      <c r="VEJ22" s="18" t="s">
        <v>255</v>
      </c>
      <c r="VEK22" s="18" t="s">
        <v>255</v>
      </c>
      <c r="VEL22" s="18" t="s">
        <v>255</v>
      </c>
      <c r="VEM22" s="18" t="s">
        <v>255</v>
      </c>
      <c r="VEN22" s="18" t="s">
        <v>255</v>
      </c>
      <c r="VEO22" s="18" t="s">
        <v>255</v>
      </c>
      <c r="VEP22" s="18" t="s">
        <v>255</v>
      </c>
      <c r="VEQ22" s="18" t="s">
        <v>255</v>
      </c>
      <c r="VER22" s="18" t="s">
        <v>255</v>
      </c>
      <c r="VES22" s="18" t="s">
        <v>255</v>
      </c>
      <c r="VET22" s="18" t="s">
        <v>255</v>
      </c>
      <c r="VEU22" s="18" t="s">
        <v>255</v>
      </c>
      <c r="VEV22" s="18" t="s">
        <v>255</v>
      </c>
      <c r="VEW22" s="18" t="s">
        <v>255</v>
      </c>
      <c r="VEX22" s="18" t="s">
        <v>255</v>
      </c>
      <c r="VEY22" s="18" t="s">
        <v>255</v>
      </c>
      <c r="VEZ22" s="18" t="s">
        <v>255</v>
      </c>
      <c r="VFA22" s="18" t="s">
        <v>255</v>
      </c>
      <c r="VFB22" s="18" t="s">
        <v>255</v>
      </c>
      <c r="VFC22" s="18" t="s">
        <v>255</v>
      </c>
      <c r="VFD22" s="18" t="s">
        <v>255</v>
      </c>
      <c r="VFE22" s="18" t="s">
        <v>255</v>
      </c>
      <c r="VFF22" s="18" t="s">
        <v>255</v>
      </c>
      <c r="VFG22" s="18" t="s">
        <v>255</v>
      </c>
      <c r="VFH22" s="18" t="s">
        <v>255</v>
      </c>
      <c r="VFI22" s="18" t="s">
        <v>255</v>
      </c>
      <c r="VFJ22" s="18" t="s">
        <v>255</v>
      </c>
      <c r="VFK22" s="18" t="s">
        <v>255</v>
      </c>
      <c r="VFL22" s="18" t="s">
        <v>255</v>
      </c>
      <c r="VFM22" s="18" t="s">
        <v>255</v>
      </c>
      <c r="VFN22" s="18" t="s">
        <v>255</v>
      </c>
      <c r="VFO22" s="18" t="s">
        <v>255</v>
      </c>
      <c r="VFP22" s="18" t="s">
        <v>255</v>
      </c>
      <c r="VFQ22" s="18" t="s">
        <v>255</v>
      </c>
      <c r="VFR22" s="18" t="s">
        <v>255</v>
      </c>
      <c r="VFS22" s="18" t="s">
        <v>255</v>
      </c>
      <c r="VFT22" s="18" t="s">
        <v>255</v>
      </c>
      <c r="VFU22" s="18" t="s">
        <v>255</v>
      </c>
      <c r="VFV22" s="18" t="s">
        <v>255</v>
      </c>
      <c r="VFW22" s="18" t="s">
        <v>255</v>
      </c>
      <c r="VFX22" s="18" t="s">
        <v>255</v>
      </c>
      <c r="VFY22" s="18" t="s">
        <v>255</v>
      </c>
      <c r="VFZ22" s="18" t="s">
        <v>255</v>
      </c>
      <c r="VGA22" s="18" t="s">
        <v>255</v>
      </c>
      <c r="VGB22" s="18" t="s">
        <v>255</v>
      </c>
      <c r="VGC22" s="18" t="s">
        <v>255</v>
      </c>
      <c r="VGD22" s="18" t="s">
        <v>255</v>
      </c>
      <c r="VGE22" s="18" t="s">
        <v>255</v>
      </c>
      <c r="VGF22" s="18" t="s">
        <v>255</v>
      </c>
      <c r="VGG22" s="18" t="s">
        <v>255</v>
      </c>
      <c r="VGH22" s="18" t="s">
        <v>255</v>
      </c>
      <c r="VGI22" s="18" t="s">
        <v>255</v>
      </c>
      <c r="VGJ22" s="18" t="s">
        <v>255</v>
      </c>
      <c r="VGK22" s="18" t="s">
        <v>255</v>
      </c>
      <c r="VGL22" s="18" t="s">
        <v>255</v>
      </c>
      <c r="VGM22" s="18" t="s">
        <v>255</v>
      </c>
      <c r="VGN22" s="18" t="s">
        <v>255</v>
      </c>
      <c r="VGO22" s="18" t="s">
        <v>255</v>
      </c>
      <c r="VGP22" s="18" t="s">
        <v>255</v>
      </c>
      <c r="VGQ22" s="18" t="s">
        <v>255</v>
      </c>
      <c r="VGR22" s="18" t="s">
        <v>255</v>
      </c>
      <c r="VGS22" s="18" t="s">
        <v>255</v>
      </c>
      <c r="VGT22" s="18" t="s">
        <v>255</v>
      </c>
      <c r="VGU22" s="18" t="s">
        <v>255</v>
      </c>
      <c r="VGV22" s="18" t="s">
        <v>255</v>
      </c>
      <c r="VGW22" s="18" t="s">
        <v>255</v>
      </c>
      <c r="VGX22" s="18" t="s">
        <v>255</v>
      </c>
      <c r="VGY22" s="18" t="s">
        <v>255</v>
      </c>
      <c r="VGZ22" s="18" t="s">
        <v>255</v>
      </c>
      <c r="VHA22" s="18" t="s">
        <v>255</v>
      </c>
      <c r="VHB22" s="18" t="s">
        <v>255</v>
      </c>
      <c r="VHC22" s="18" t="s">
        <v>255</v>
      </c>
      <c r="VHD22" s="18" t="s">
        <v>255</v>
      </c>
      <c r="VHE22" s="18" t="s">
        <v>255</v>
      </c>
      <c r="VHF22" s="18" t="s">
        <v>255</v>
      </c>
      <c r="VHG22" s="18" t="s">
        <v>255</v>
      </c>
      <c r="VHH22" s="18" t="s">
        <v>255</v>
      </c>
      <c r="VHI22" s="18" t="s">
        <v>255</v>
      </c>
      <c r="VHJ22" s="18" t="s">
        <v>255</v>
      </c>
      <c r="VHK22" s="18" t="s">
        <v>255</v>
      </c>
      <c r="VHL22" s="18" t="s">
        <v>255</v>
      </c>
      <c r="VHM22" s="18" t="s">
        <v>255</v>
      </c>
      <c r="VHN22" s="18" t="s">
        <v>255</v>
      </c>
      <c r="VHO22" s="18" t="s">
        <v>255</v>
      </c>
      <c r="VHP22" s="18" t="s">
        <v>255</v>
      </c>
      <c r="VHQ22" s="18" t="s">
        <v>255</v>
      </c>
      <c r="VHR22" s="18" t="s">
        <v>255</v>
      </c>
      <c r="VHS22" s="18" t="s">
        <v>255</v>
      </c>
      <c r="VHT22" s="18" t="s">
        <v>255</v>
      </c>
      <c r="VHU22" s="18" t="s">
        <v>255</v>
      </c>
      <c r="VHV22" s="18" t="s">
        <v>255</v>
      </c>
      <c r="VHW22" s="18" t="s">
        <v>255</v>
      </c>
      <c r="VHX22" s="18" t="s">
        <v>255</v>
      </c>
      <c r="VHY22" s="18" t="s">
        <v>255</v>
      </c>
      <c r="VHZ22" s="18" t="s">
        <v>255</v>
      </c>
      <c r="VIA22" s="18" t="s">
        <v>255</v>
      </c>
      <c r="VIB22" s="18" t="s">
        <v>255</v>
      </c>
      <c r="VIC22" s="18" t="s">
        <v>255</v>
      </c>
      <c r="VID22" s="18" t="s">
        <v>255</v>
      </c>
      <c r="VIE22" s="18" t="s">
        <v>255</v>
      </c>
      <c r="VIF22" s="18" t="s">
        <v>255</v>
      </c>
      <c r="VIG22" s="18" t="s">
        <v>255</v>
      </c>
      <c r="VIH22" s="18" t="s">
        <v>255</v>
      </c>
      <c r="VII22" s="18" t="s">
        <v>255</v>
      </c>
      <c r="VIJ22" s="18" t="s">
        <v>255</v>
      </c>
      <c r="VIK22" s="18" t="s">
        <v>255</v>
      </c>
      <c r="VIL22" s="18" t="s">
        <v>255</v>
      </c>
      <c r="VIM22" s="18" t="s">
        <v>255</v>
      </c>
      <c r="VIN22" s="18" t="s">
        <v>255</v>
      </c>
      <c r="VIO22" s="18" t="s">
        <v>255</v>
      </c>
      <c r="VIP22" s="18" t="s">
        <v>255</v>
      </c>
      <c r="VIQ22" s="18" t="s">
        <v>255</v>
      </c>
      <c r="VIR22" s="18" t="s">
        <v>255</v>
      </c>
      <c r="VIS22" s="18" t="s">
        <v>255</v>
      </c>
      <c r="VIT22" s="18" t="s">
        <v>255</v>
      </c>
      <c r="VIU22" s="18" t="s">
        <v>255</v>
      </c>
      <c r="VIV22" s="18" t="s">
        <v>255</v>
      </c>
      <c r="VIW22" s="18" t="s">
        <v>255</v>
      </c>
      <c r="VIX22" s="18" t="s">
        <v>255</v>
      </c>
      <c r="VIY22" s="18" t="s">
        <v>255</v>
      </c>
      <c r="VIZ22" s="18" t="s">
        <v>255</v>
      </c>
      <c r="VJA22" s="18" t="s">
        <v>255</v>
      </c>
      <c r="VJB22" s="18" t="s">
        <v>255</v>
      </c>
      <c r="VJC22" s="18" t="s">
        <v>255</v>
      </c>
      <c r="VJD22" s="18" t="s">
        <v>255</v>
      </c>
      <c r="VJE22" s="18" t="s">
        <v>255</v>
      </c>
      <c r="VJF22" s="18" t="s">
        <v>255</v>
      </c>
      <c r="VJG22" s="18" t="s">
        <v>255</v>
      </c>
      <c r="VJH22" s="18" t="s">
        <v>255</v>
      </c>
      <c r="VJI22" s="18" t="s">
        <v>255</v>
      </c>
      <c r="VJJ22" s="18" t="s">
        <v>255</v>
      </c>
      <c r="VJK22" s="18" t="s">
        <v>255</v>
      </c>
      <c r="VJL22" s="18" t="s">
        <v>255</v>
      </c>
      <c r="VJM22" s="18" t="s">
        <v>255</v>
      </c>
      <c r="VJN22" s="18" t="s">
        <v>255</v>
      </c>
      <c r="VJO22" s="18" t="s">
        <v>255</v>
      </c>
      <c r="VJP22" s="18" t="s">
        <v>255</v>
      </c>
      <c r="VJQ22" s="18" t="s">
        <v>255</v>
      </c>
      <c r="VJR22" s="18" t="s">
        <v>255</v>
      </c>
      <c r="VJS22" s="18" t="s">
        <v>255</v>
      </c>
      <c r="VJT22" s="18" t="s">
        <v>255</v>
      </c>
      <c r="VJU22" s="18" t="s">
        <v>255</v>
      </c>
      <c r="VJV22" s="18" t="s">
        <v>255</v>
      </c>
      <c r="VJW22" s="18" t="s">
        <v>255</v>
      </c>
      <c r="VJX22" s="18" t="s">
        <v>255</v>
      </c>
      <c r="VJY22" s="18" t="s">
        <v>255</v>
      </c>
      <c r="VJZ22" s="18" t="s">
        <v>255</v>
      </c>
      <c r="VKA22" s="18" t="s">
        <v>255</v>
      </c>
      <c r="VKB22" s="18" t="s">
        <v>255</v>
      </c>
      <c r="VKC22" s="18" t="s">
        <v>255</v>
      </c>
      <c r="VKD22" s="18" t="s">
        <v>255</v>
      </c>
      <c r="VKE22" s="18" t="s">
        <v>255</v>
      </c>
      <c r="VKF22" s="18" t="s">
        <v>255</v>
      </c>
      <c r="VKG22" s="18" t="s">
        <v>255</v>
      </c>
      <c r="VKH22" s="18" t="s">
        <v>255</v>
      </c>
      <c r="VKI22" s="18" t="s">
        <v>255</v>
      </c>
      <c r="VKJ22" s="18" t="s">
        <v>255</v>
      </c>
      <c r="VKK22" s="18" t="s">
        <v>255</v>
      </c>
      <c r="VKL22" s="18" t="s">
        <v>255</v>
      </c>
      <c r="VKM22" s="18" t="s">
        <v>255</v>
      </c>
      <c r="VKN22" s="18" t="s">
        <v>255</v>
      </c>
      <c r="VKO22" s="18" t="s">
        <v>255</v>
      </c>
      <c r="VKP22" s="18" t="s">
        <v>255</v>
      </c>
      <c r="VKQ22" s="18" t="s">
        <v>255</v>
      </c>
      <c r="VKR22" s="18" t="s">
        <v>255</v>
      </c>
      <c r="VKS22" s="18" t="s">
        <v>255</v>
      </c>
      <c r="VKT22" s="18" t="s">
        <v>255</v>
      </c>
      <c r="VKU22" s="18" t="s">
        <v>255</v>
      </c>
      <c r="VKV22" s="18" t="s">
        <v>255</v>
      </c>
      <c r="VKW22" s="18" t="s">
        <v>255</v>
      </c>
      <c r="VKX22" s="18" t="s">
        <v>255</v>
      </c>
      <c r="VKY22" s="18" t="s">
        <v>255</v>
      </c>
      <c r="VKZ22" s="18" t="s">
        <v>255</v>
      </c>
      <c r="VLA22" s="18" t="s">
        <v>255</v>
      </c>
      <c r="VLB22" s="18" t="s">
        <v>255</v>
      </c>
      <c r="VLC22" s="18" t="s">
        <v>255</v>
      </c>
      <c r="VLD22" s="18" t="s">
        <v>255</v>
      </c>
      <c r="VLE22" s="18" t="s">
        <v>255</v>
      </c>
      <c r="VLF22" s="18" t="s">
        <v>255</v>
      </c>
      <c r="VLG22" s="18" t="s">
        <v>255</v>
      </c>
      <c r="VLH22" s="18" t="s">
        <v>255</v>
      </c>
      <c r="VLI22" s="18" t="s">
        <v>255</v>
      </c>
      <c r="VLJ22" s="18" t="s">
        <v>255</v>
      </c>
      <c r="VLK22" s="18" t="s">
        <v>255</v>
      </c>
      <c r="VLL22" s="18" t="s">
        <v>255</v>
      </c>
      <c r="VLM22" s="18" t="s">
        <v>255</v>
      </c>
      <c r="VLN22" s="18" t="s">
        <v>255</v>
      </c>
      <c r="VLO22" s="18" t="s">
        <v>255</v>
      </c>
      <c r="VLP22" s="18" t="s">
        <v>255</v>
      </c>
      <c r="VLQ22" s="18" t="s">
        <v>255</v>
      </c>
      <c r="VLR22" s="18" t="s">
        <v>255</v>
      </c>
      <c r="VLS22" s="18" t="s">
        <v>255</v>
      </c>
      <c r="VLT22" s="18" t="s">
        <v>255</v>
      </c>
      <c r="VLU22" s="18" t="s">
        <v>255</v>
      </c>
      <c r="VLV22" s="18" t="s">
        <v>255</v>
      </c>
      <c r="VLW22" s="18" t="s">
        <v>255</v>
      </c>
      <c r="VLX22" s="18" t="s">
        <v>255</v>
      </c>
      <c r="VLY22" s="18" t="s">
        <v>255</v>
      </c>
      <c r="VLZ22" s="18" t="s">
        <v>255</v>
      </c>
      <c r="VMA22" s="18" t="s">
        <v>255</v>
      </c>
      <c r="VMB22" s="18" t="s">
        <v>255</v>
      </c>
      <c r="VMC22" s="18" t="s">
        <v>255</v>
      </c>
      <c r="VMD22" s="18" t="s">
        <v>255</v>
      </c>
      <c r="VME22" s="18" t="s">
        <v>255</v>
      </c>
      <c r="VMF22" s="18" t="s">
        <v>255</v>
      </c>
      <c r="VMG22" s="18" t="s">
        <v>255</v>
      </c>
      <c r="VMH22" s="18" t="s">
        <v>255</v>
      </c>
      <c r="VMI22" s="18" t="s">
        <v>255</v>
      </c>
      <c r="VMJ22" s="18" t="s">
        <v>255</v>
      </c>
      <c r="VMK22" s="18" t="s">
        <v>255</v>
      </c>
      <c r="VML22" s="18" t="s">
        <v>255</v>
      </c>
      <c r="VMM22" s="18" t="s">
        <v>255</v>
      </c>
      <c r="VMN22" s="18" t="s">
        <v>255</v>
      </c>
      <c r="VMO22" s="18" t="s">
        <v>255</v>
      </c>
      <c r="VMP22" s="18" t="s">
        <v>255</v>
      </c>
      <c r="VMQ22" s="18" t="s">
        <v>255</v>
      </c>
      <c r="VMR22" s="18" t="s">
        <v>255</v>
      </c>
      <c r="VMS22" s="18" t="s">
        <v>255</v>
      </c>
      <c r="VMT22" s="18" t="s">
        <v>255</v>
      </c>
      <c r="VMU22" s="18" t="s">
        <v>255</v>
      </c>
      <c r="VMV22" s="18" t="s">
        <v>255</v>
      </c>
      <c r="VMW22" s="18" t="s">
        <v>255</v>
      </c>
      <c r="VMX22" s="18" t="s">
        <v>255</v>
      </c>
      <c r="VMY22" s="18" t="s">
        <v>255</v>
      </c>
      <c r="VMZ22" s="18" t="s">
        <v>255</v>
      </c>
      <c r="VNA22" s="18" t="s">
        <v>255</v>
      </c>
      <c r="VNB22" s="18" t="s">
        <v>255</v>
      </c>
      <c r="VNC22" s="18" t="s">
        <v>255</v>
      </c>
      <c r="VND22" s="18" t="s">
        <v>255</v>
      </c>
      <c r="VNE22" s="18" t="s">
        <v>255</v>
      </c>
      <c r="VNF22" s="18" t="s">
        <v>255</v>
      </c>
      <c r="VNG22" s="18" t="s">
        <v>255</v>
      </c>
      <c r="VNH22" s="18" t="s">
        <v>255</v>
      </c>
      <c r="VNI22" s="18" t="s">
        <v>255</v>
      </c>
      <c r="VNJ22" s="18" t="s">
        <v>255</v>
      </c>
      <c r="VNK22" s="18" t="s">
        <v>255</v>
      </c>
      <c r="VNL22" s="18" t="s">
        <v>255</v>
      </c>
      <c r="VNM22" s="18" t="s">
        <v>255</v>
      </c>
      <c r="VNN22" s="18" t="s">
        <v>255</v>
      </c>
      <c r="VNO22" s="18" t="s">
        <v>255</v>
      </c>
      <c r="VNP22" s="18" t="s">
        <v>255</v>
      </c>
      <c r="VNQ22" s="18" t="s">
        <v>255</v>
      </c>
      <c r="VNR22" s="18" t="s">
        <v>255</v>
      </c>
      <c r="VNS22" s="18" t="s">
        <v>255</v>
      </c>
      <c r="VNT22" s="18" t="s">
        <v>255</v>
      </c>
      <c r="VNU22" s="18" t="s">
        <v>255</v>
      </c>
      <c r="VNV22" s="18" t="s">
        <v>255</v>
      </c>
      <c r="VNW22" s="18" t="s">
        <v>255</v>
      </c>
      <c r="VNX22" s="18" t="s">
        <v>255</v>
      </c>
      <c r="VNY22" s="18" t="s">
        <v>255</v>
      </c>
      <c r="VNZ22" s="18" t="s">
        <v>255</v>
      </c>
      <c r="VOA22" s="18" t="s">
        <v>255</v>
      </c>
      <c r="VOB22" s="18" t="s">
        <v>255</v>
      </c>
      <c r="VOC22" s="18" t="s">
        <v>255</v>
      </c>
      <c r="VOD22" s="18" t="s">
        <v>255</v>
      </c>
      <c r="VOE22" s="18" t="s">
        <v>255</v>
      </c>
      <c r="VOF22" s="18" t="s">
        <v>255</v>
      </c>
      <c r="VOG22" s="18" t="s">
        <v>255</v>
      </c>
      <c r="VOH22" s="18" t="s">
        <v>255</v>
      </c>
      <c r="VOI22" s="18" t="s">
        <v>255</v>
      </c>
      <c r="VOJ22" s="18" t="s">
        <v>255</v>
      </c>
      <c r="VOK22" s="18" t="s">
        <v>255</v>
      </c>
      <c r="VOL22" s="18" t="s">
        <v>255</v>
      </c>
      <c r="VOM22" s="18" t="s">
        <v>255</v>
      </c>
      <c r="VON22" s="18" t="s">
        <v>255</v>
      </c>
      <c r="VOO22" s="18" t="s">
        <v>255</v>
      </c>
      <c r="VOP22" s="18" t="s">
        <v>255</v>
      </c>
      <c r="VOQ22" s="18" t="s">
        <v>255</v>
      </c>
      <c r="VOR22" s="18" t="s">
        <v>255</v>
      </c>
      <c r="VOS22" s="18" t="s">
        <v>255</v>
      </c>
      <c r="VOT22" s="18" t="s">
        <v>255</v>
      </c>
      <c r="VOU22" s="18" t="s">
        <v>255</v>
      </c>
      <c r="VOV22" s="18" t="s">
        <v>255</v>
      </c>
      <c r="VOW22" s="18" t="s">
        <v>255</v>
      </c>
      <c r="VOX22" s="18" t="s">
        <v>255</v>
      </c>
      <c r="VOY22" s="18" t="s">
        <v>255</v>
      </c>
      <c r="VOZ22" s="18" t="s">
        <v>255</v>
      </c>
      <c r="VPA22" s="18" t="s">
        <v>255</v>
      </c>
      <c r="VPB22" s="18" t="s">
        <v>255</v>
      </c>
      <c r="VPC22" s="18" t="s">
        <v>255</v>
      </c>
      <c r="VPD22" s="18" t="s">
        <v>255</v>
      </c>
      <c r="VPE22" s="18" t="s">
        <v>255</v>
      </c>
      <c r="VPF22" s="18" t="s">
        <v>255</v>
      </c>
      <c r="VPG22" s="18" t="s">
        <v>255</v>
      </c>
      <c r="VPH22" s="18" t="s">
        <v>255</v>
      </c>
      <c r="VPI22" s="18" t="s">
        <v>255</v>
      </c>
      <c r="VPJ22" s="18" t="s">
        <v>255</v>
      </c>
      <c r="VPK22" s="18" t="s">
        <v>255</v>
      </c>
      <c r="VPL22" s="18" t="s">
        <v>255</v>
      </c>
      <c r="VPM22" s="18" t="s">
        <v>255</v>
      </c>
      <c r="VPN22" s="18" t="s">
        <v>255</v>
      </c>
      <c r="VPO22" s="18" t="s">
        <v>255</v>
      </c>
      <c r="VPP22" s="18" t="s">
        <v>255</v>
      </c>
      <c r="VPQ22" s="18" t="s">
        <v>255</v>
      </c>
      <c r="VPR22" s="18" t="s">
        <v>255</v>
      </c>
      <c r="VPS22" s="18" t="s">
        <v>255</v>
      </c>
      <c r="VPT22" s="18" t="s">
        <v>255</v>
      </c>
      <c r="VPU22" s="18" t="s">
        <v>255</v>
      </c>
      <c r="VPV22" s="18" t="s">
        <v>255</v>
      </c>
      <c r="VPW22" s="18" t="s">
        <v>255</v>
      </c>
      <c r="VPX22" s="18" t="s">
        <v>255</v>
      </c>
      <c r="VPY22" s="18" t="s">
        <v>255</v>
      </c>
      <c r="VPZ22" s="18" t="s">
        <v>255</v>
      </c>
      <c r="VQA22" s="18" t="s">
        <v>255</v>
      </c>
      <c r="VQB22" s="18" t="s">
        <v>255</v>
      </c>
      <c r="VQC22" s="18" t="s">
        <v>255</v>
      </c>
      <c r="VQD22" s="18" t="s">
        <v>255</v>
      </c>
      <c r="VQE22" s="18" t="s">
        <v>255</v>
      </c>
      <c r="VQF22" s="18" t="s">
        <v>255</v>
      </c>
      <c r="VQG22" s="18" t="s">
        <v>255</v>
      </c>
      <c r="VQH22" s="18" t="s">
        <v>255</v>
      </c>
      <c r="VQI22" s="18" t="s">
        <v>255</v>
      </c>
      <c r="VQJ22" s="18" t="s">
        <v>255</v>
      </c>
      <c r="VQK22" s="18" t="s">
        <v>255</v>
      </c>
      <c r="VQL22" s="18" t="s">
        <v>255</v>
      </c>
      <c r="VQM22" s="18" t="s">
        <v>255</v>
      </c>
      <c r="VQN22" s="18" t="s">
        <v>255</v>
      </c>
      <c r="VQO22" s="18" t="s">
        <v>255</v>
      </c>
      <c r="VQP22" s="18" t="s">
        <v>255</v>
      </c>
      <c r="VQQ22" s="18" t="s">
        <v>255</v>
      </c>
      <c r="VQR22" s="18" t="s">
        <v>255</v>
      </c>
      <c r="VQS22" s="18" t="s">
        <v>255</v>
      </c>
      <c r="VQT22" s="18" t="s">
        <v>255</v>
      </c>
      <c r="VQU22" s="18" t="s">
        <v>255</v>
      </c>
      <c r="VQV22" s="18" t="s">
        <v>255</v>
      </c>
      <c r="VQW22" s="18" t="s">
        <v>255</v>
      </c>
      <c r="VQX22" s="18" t="s">
        <v>255</v>
      </c>
      <c r="VQY22" s="18" t="s">
        <v>255</v>
      </c>
      <c r="VQZ22" s="18" t="s">
        <v>255</v>
      </c>
      <c r="VRA22" s="18" t="s">
        <v>255</v>
      </c>
      <c r="VRB22" s="18" t="s">
        <v>255</v>
      </c>
      <c r="VRC22" s="18" t="s">
        <v>255</v>
      </c>
      <c r="VRD22" s="18" t="s">
        <v>255</v>
      </c>
      <c r="VRE22" s="18" t="s">
        <v>255</v>
      </c>
      <c r="VRF22" s="18" t="s">
        <v>255</v>
      </c>
      <c r="VRG22" s="18" t="s">
        <v>255</v>
      </c>
      <c r="VRH22" s="18" t="s">
        <v>255</v>
      </c>
      <c r="VRI22" s="18" t="s">
        <v>255</v>
      </c>
      <c r="VRJ22" s="18" t="s">
        <v>255</v>
      </c>
      <c r="VRK22" s="18" t="s">
        <v>255</v>
      </c>
      <c r="VRL22" s="18" t="s">
        <v>255</v>
      </c>
      <c r="VRM22" s="18" t="s">
        <v>255</v>
      </c>
      <c r="VRN22" s="18" t="s">
        <v>255</v>
      </c>
      <c r="VRO22" s="18" t="s">
        <v>255</v>
      </c>
      <c r="VRP22" s="18" t="s">
        <v>255</v>
      </c>
      <c r="VRQ22" s="18" t="s">
        <v>255</v>
      </c>
      <c r="VRR22" s="18" t="s">
        <v>255</v>
      </c>
      <c r="VRS22" s="18" t="s">
        <v>255</v>
      </c>
      <c r="VRT22" s="18" t="s">
        <v>255</v>
      </c>
      <c r="VRU22" s="18" t="s">
        <v>255</v>
      </c>
      <c r="VRV22" s="18" t="s">
        <v>255</v>
      </c>
      <c r="VRW22" s="18" t="s">
        <v>255</v>
      </c>
      <c r="VRX22" s="18" t="s">
        <v>255</v>
      </c>
      <c r="VRY22" s="18" t="s">
        <v>255</v>
      </c>
      <c r="VRZ22" s="18" t="s">
        <v>255</v>
      </c>
      <c r="VSA22" s="18" t="s">
        <v>255</v>
      </c>
      <c r="VSB22" s="18" t="s">
        <v>255</v>
      </c>
      <c r="VSC22" s="18" t="s">
        <v>255</v>
      </c>
      <c r="VSD22" s="18" t="s">
        <v>255</v>
      </c>
      <c r="VSE22" s="18" t="s">
        <v>255</v>
      </c>
      <c r="VSF22" s="18" t="s">
        <v>255</v>
      </c>
      <c r="VSG22" s="18" t="s">
        <v>255</v>
      </c>
      <c r="VSH22" s="18" t="s">
        <v>255</v>
      </c>
      <c r="VSI22" s="18" t="s">
        <v>255</v>
      </c>
      <c r="VSJ22" s="18" t="s">
        <v>255</v>
      </c>
      <c r="VSK22" s="18" t="s">
        <v>255</v>
      </c>
      <c r="VSL22" s="18" t="s">
        <v>255</v>
      </c>
      <c r="VSM22" s="18" t="s">
        <v>255</v>
      </c>
      <c r="VSN22" s="18" t="s">
        <v>255</v>
      </c>
      <c r="VSO22" s="18" t="s">
        <v>255</v>
      </c>
      <c r="VSP22" s="18" t="s">
        <v>255</v>
      </c>
      <c r="VSQ22" s="18" t="s">
        <v>255</v>
      </c>
      <c r="VSR22" s="18" t="s">
        <v>255</v>
      </c>
      <c r="VSS22" s="18" t="s">
        <v>255</v>
      </c>
      <c r="VST22" s="18" t="s">
        <v>255</v>
      </c>
      <c r="VSU22" s="18" t="s">
        <v>255</v>
      </c>
      <c r="VSV22" s="18" t="s">
        <v>255</v>
      </c>
      <c r="VSW22" s="18" t="s">
        <v>255</v>
      </c>
      <c r="VSX22" s="18" t="s">
        <v>255</v>
      </c>
      <c r="VSY22" s="18" t="s">
        <v>255</v>
      </c>
      <c r="VSZ22" s="18" t="s">
        <v>255</v>
      </c>
      <c r="VTA22" s="18" t="s">
        <v>255</v>
      </c>
      <c r="VTB22" s="18" t="s">
        <v>255</v>
      </c>
      <c r="VTC22" s="18" t="s">
        <v>255</v>
      </c>
      <c r="VTD22" s="18" t="s">
        <v>255</v>
      </c>
      <c r="VTE22" s="18" t="s">
        <v>255</v>
      </c>
      <c r="VTF22" s="18" t="s">
        <v>255</v>
      </c>
      <c r="VTG22" s="18" t="s">
        <v>255</v>
      </c>
      <c r="VTH22" s="18" t="s">
        <v>255</v>
      </c>
      <c r="VTI22" s="18" t="s">
        <v>255</v>
      </c>
      <c r="VTJ22" s="18" t="s">
        <v>255</v>
      </c>
      <c r="VTK22" s="18" t="s">
        <v>255</v>
      </c>
      <c r="VTL22" s="18" t="s">
        <v>255</v>
      </c>
      <c r="VTM22" s="18" t="s">
        <v>255</v>
      </c>
      <c r="VTN22" s="18" t="s">
        <v>255</v>
      </c>
      <c r="VTO22" s="18" t="s">
        <v>255</v>
      </c>
      <c r="VTP22" s="18" t="s">
        <v>255</v>
      </c>
      <c r="VTQ22" s="18" t="s">
        <v>255</v>
      </c>
      <c r="VTR22" s="18" t="s">
        <v>255</v>
      </c>
      <c r="VTS22" s="18" t="s">
        <v>255</v>
      </c>
      <c r="VTT22" s="18" t="s">
        <v>255</v>
      </c>
      <c r="VTU22" s="18" t="s">
        <v>255</v>
      </c>
      <c r="VTV22" s="18" t="s">
        <v>255</v>
      </c>
      <c r="VTW22" s="18" t="s">
        <v>255</v>
      </c>
      <c r="VTX22" s="18" t="s">
        <v>255</v>
      </c>
      <c r="VTY22" s="18" t="s">
        <v>255</v>
      </c>
      <c r="VTZ22" s="18" t="s">
        <v>255</v>
      </c>
      <c r="VUA22" s="18" t="s">
        <v>255</v>
      </c>
      <c r="VUB22" s="18" t="s">
        <v>255</v>
      </c>
      <c r="VUC22" s="18" t="s">
        <v>255</v>
      </c>
      <c r="VUD22" s="18" t="s">
        <v>255</v>
      </c>
      <c r="VUE22" s="18" t="s">
        <v>255</v>
      </c>
      <c r="VUF22" s="18" t="s">
        <v>255</v>
      </c>
      <c r="VUG22" s="18" t="s">
        <v>255</v>
      </c>
      <c r="VUH22" s="18" t="s">
        <v>255</v>
      </c>
      <c r="VUI22" s="18" t="s">
        <v>255</v>
      </c>
      <c r="VUJ22" s="18" t="s">
        <v>255</v>
      </c>
      <c r="VUK22" s="18" t="s">
        <v>255</v>
      </c>
      <c r="VUL22" s="18" t="s">
        <v>255</v>
      </c>
      <c r="VUM22" s="18" t="s">
        <v>255</v>
      </c>
      <c r="VUN22" s="18" t="s">
        <v>255</v>
      </c>
      <c r="VUO22" s="18" t="s">
        <v>255</v>
      </c>
      <c r="VUP22" s="18" t="s">
        <v>255</v>
      </c>
      <c r="VUQ22" s="18" t="s">
        <v>255</v>
      </c>
      <c r="VUR22" s="18" t="s">
        <v>255</v>
      </c>
      <c r="VUS22" s="18" t="s">
        <v>255</v>
      </c>
      <c r="VUT22" s="18" t="s">
        <v>255</v>
      </c>
      <c r="VUU22" s="18" t="s">
        <v>255</v>
      </c>
      <c r="VUV22" s="18" t="s">
        <v>255</v>
      </c>
      <c r="VUW22" s="18" t="s">
        <v>255</v>
      </c>
      <c r="VUX22" s="18" t="s">
        <v>255</v>
      </c>
      <c r="VUY22" s="18" t="s">
        <v>255</v>
      </c>
      <c r="VUZ22" s="18" t="s">
        <v>255</v>
      </c>
      <c r="VVA22" s="18" t="s">
        <v>255</v>
      </c>
      <c r="VVB22" s="18" t="s">
        <v>255</v>
      </c>
      <c r="VVC22" s="18" t="s">
        <v>255</v>
      </c>
      <c r="VVD22" s="18" t="s">
        <v>255</v>
      </c>
      <c r="VVE22" s="18" t="s">
        <v>255</v>
      </c>
      <c r="VVF22" s="18" t="s">
        <v>255</v>
      </c>
      <c r="VVG22" s="18" t="s">
        <v>255</v>
      </c>
      <c r="VVH22" s="18" t="s">
        <v>255</v>
      </c>
      <c r="VVI22" s="18" t="s">
        <v>255</v>
      </c>
      <c r="VVJ22" s="18" t="s">
        <v>255</v>
      </c>
      <c r="VVK22" s="18" t="s">
        <v>255</v>
      </c>
      <c r="VVL22" s="18" t="s">
        <v>255</v>
      </c>
      <c r="VVM22" s="18" t="s">
        <v>255</v>
      </c>
      <c r="VVN22" s="18" t="s">
        <v>255</v>
      </c>
      <c r="VVO22" s="18" t="s">
        <v>255</v>
      </c>
      <c r="VVP22" s="18" t="s">
        <v>255</v>
      </c>
      <c r="VVQ22" s="18" t="s">
        <v>255</v>
      </c>
      <c r="VVR22" s="18" t="s">
        <v>255</v>
      </c>
      <c r="VVS22" s="18" t="s">
        <v>255</v>
      </c>
      <c r="VVT22" s="18" t="s">
        <v>255</v>
      </c>
      <c r="VVU22" s="18" t="s">
        <v>255</v>
      </c>
      <c r="VVV22" s="18" t="s">
        <v>255</v>
      </c>
      <c r="VVW22" s="18" t="s">
        <v>255</v>
      </c>
      <c r="VVX22" s="18" t="s">
        <v>255</v>
      </c>
      <c r="VVY22" s="18" t="s">
        <v>255</v>
      </c>
      <c r="VVZ22" s="18" t="s">
        <v>255</v>
      </c>
      <c r="VWA22" s="18" t="s">
        <v>255</v>
      </c>
      <c r="VWB22" s="18" t="s">
        <v>255</v>
      </c>
      <c r="VWC22" s="18" t="s">
        <v>255</v>
      </c>
      <c r="VWD22" s="18" t="s">
        <v>255</v>
      </c>
      <c r="VWE22" s="18" t="s">
        <v>255</v>
      </c>
      <c r="VWF22" s="18" t="s">
        <v>255</v>
      </c>
      <c r="VWG22" s="18" t="s">
        <v>255</v>
      </c>
      <c r="VWH22" s="18" t="s">
        <v>255</v>
      </c>
      <c r="VWI22" s="18" t="s">
        <v>255</v>
      </c>
      <c r="VWJ22" s="18" t="s">
        <v>255</v>
      </c>
      <c r="VWK22" s="18" t="s">
        <v>255</v>
      </c>
      <c r="VWL22" s="18" t="s">
        <v>255</v>
      </c>
      <c r="VWM22" s="18" t="s">
        <v>255</v>
      </c>
      <c r="VWN22" s="18" t="s">
        <v>255</v>
      </c>
      <c r="VWO22" s="18" t="s">
        <v>255</v>
      </c>
      <c r="VWP22" s="18" t="s">
        <v>255</v>
      </c>
      <c r="VWQ22" s="18" t="s">
        <v>255</v>
      </c>
      <c r="VWR22" s="18" t="s">
        <v>255</v>
      </c>
      <c r="VWS22" s="18" t="s">
        <v>255</v>
      </c>
      <c r="VWT22" s="18" t="s">
        <v>255</v>
      </c>
      <c r="VWU22" s="18" t="s">
        <v>255</v>
      </c>
      <c r="VWV22" s="18" t="s">
        <v>255</v>
      </c>
      <c r="VWW22" s="18" t="s">
        <v>255</v>
      </c>
      <c r="VWX22" s="18" t="s">
        <v>255</v>
      </c>
      <c r="VWY22" s="18" t="s">
        <v>255</v>
      </c>
      <c r="VWZ22" s="18" t="s">
        <v>255</v>
      </c>
      <c r="VXA22" s="18" t="s">
        <v>255</v>
      </c>
      <c r="VXB22" s="18" t="s">
        <v>255</v>
      </c>
      <c r="VXC22" s="18" t="s">
        <v>255</v>
      </c>
      <c r="VXD22" s="18" t="s">
        <v>255</v>
      </c>
      <c r="VXE22" s="18" t="s">
        <v>255</v>
      </c>
      <c r="VXF22" s="18" t="s">
        <v>255</v>
      </c>
      <c r="VXG22" s="18" t="s">
        <v>255</v>
      </c>
      <c r="VXH22" s="18" t="s">
        <v>255</v>
      </c>
      <c r="VXI22" s="18" t="s">
        <v>255</v>
      </c>
      <c r="VXJ22" s="18" t="s">
        <v>255</v>
      </c>
      <c r="VXK22" s="18" t="s">
        <v>255</v>
      </c>
      <c r="VXL22" s="18" t="s">
        <v>255</v>
      </c>
      <c r="VXM22" s="18" t="s">
        <v>255</v>
      </c>
      <c r="VXN22" s="18" t="s">
        <v>255</v>
      </c>
      <c r="VXO22" s="18" t="s">
        <v>255</v>
      </c>
      <c r="VXP22" s="18" t="s">
        <v>255</v>
      </c>
      <c r="VXQ22" s="18" t="s">
        <v>255</v>
      </c>
      <c r="VXR22" s="18" t="s">
        <v>255</v>
      </c>
      <c r="VXS22" s="18" t="s">
        <v>255</v>
      </c>
      <c r="VXT22" s="18" t="s">
        <v>255</v>
      </c>
      <c r="VXU22" s="18" t="s">
        <v>255</v>
      </c>
      <c r="VXV22" s="18" t="s">
        <v>255</v>
      </c>
      <c r="VXW22" s="18" t="s">
        <v>255</v>
      </c>
      <c r="VXX22" s="18" t="s">
        <v>255</v>
      </c>
      <c r="VXY22" s="18" t="s">
        <v>255</v>
      </c>
      <c r="VXZ22" s="18" t="s">
        <v>255</v>
      </c>
      <c r="VYA22" s="18" t="s">
        <v>255</v>
      </c>
      <c r="VYB22" s="18" t="s">
        <v>255</v>
      </c>
      <c r="VYC22" s="18" t="s">
        <v>255</v>
      </c>
      <c r="VYD22" s="18" t="s">
        <v>255</v>
      </c>
      <c r="VYE22" s="18" t="s">
        <v>255</v>
      </c>
      <c r="VYF22" s="18" t="s">
        <v>255</v>
      </c>
      <c r="VYG22" s="18" t="s">
        <v>255</v>
      </c>
      <c r="VYH22" s="18" t="s">
        <v>255</v>
      </c>
      <c r="VYI22" s="18" t="s">
        <v>255</v>
      </c>
      <c r="VYJ22" s="18" t="s">
        <v>255</v>
      </c>
      <c r="VYK22" s="18" t="s">
        <v>255</v>
      </c>
      <c r="VYL22" s="18" t="s">
        <v>255</v>
      </c>
      <c r="VYM22" s="18" t="s">
        <v>255</v>
      </c>
      <c r="VYN22" s="18" t="s">
        <v>255</v>
      </c>
      <c r="VYO22" s="18" t="s">
        <v>255</v>
      </c>
      <c r="VYP22" s="18" t="s">
        <v>255</v>
      </c>
      <c r="VYQ22" s="18" t="s">
        <v>255</v>
      </c>
      <c r="VYR22" s="18" t="s">
        <v>255</v>
      </c>
      <c r="VYS22" s="18" t="s">
        <v>255</v>
      </c>
      <c r="VYT22" s="18" t="s">
        <v>255</v>
      </c>
      <c r="VYU22" s="18" t="s">
        <v>255</v>
      </c>
      <c r="VYV22" s="18" t="s">
        <v>255</v>
      </c>
      <c r="VYW22" s="18" t="s">
        <v>255</v>
      </c>
      <c r="VYX22" s="18" t="s">
        <v>255</v>
      </c>
      <c r="VYY22" s="18" t="s">
        <v>255</v>
      </c>
      <c r="VYZ22" s="18" t="s">
        <v>255</v>
      </c>
      <c r="VZA22" s="18" t="s">
        <v>255</v>
      </c>
      <c r="VZB22" s="18" t="s">
        <v>255</v>
      </c>
      <c r="VZC22" s="18" t="s">
        <v>255</v>
      </c>
      <c r="VZD22" s="18" t="s">
        <v>255</v>
      </c>
      <c r="VZE22" s="18" t="s">
        <v>255</v>
      </c>
      <c r="VZF22" s="18" t="s">
        <v>255</v>
      </c>
      <c r="VZG22" s="18" t="s">
        <v>255</v>
      </c>
      <c r="VZH22" s="18" t="s">
        <v>255</v>
      </c>
      <c r="VZI22" s="18" t="s">
        <v>255</v>
      </c>
      <c r="VZJ22" s="18" t="s">
        <v>255</v>
      </c>
      <c r="VZK22" s="18" t="s">
        <v>255</v>
      </c>
      <c r="VZL22" s="18" t="s">
        <v>255</v>
      </c>
      <c r="VZM22" s="18" t="s">
        <v>255</v>
      </c>
      <c r="VZN22" s="18" t="s">
        <v>255</v>
      </c>
      <c r="VZO22" s="18" t="s">
        <v>255</v>
      </c>
      <c r="VZP22" s="18" t="s">
        <v>255</v>
      </c>
      <c r="VZQ22" s="18" t="s">
        <v>255</v>
      </c>
      <c r="VZR22" s="18" t="s">
        <v>255</v>
      </c>
      <c r="VZS22" s="18" t="s">
        <v>255</v>
      </c>
      <c r="VZT22" s="18" t="s">
        <v>255</v>
      </c>
      <c r="VZU22" s="18" t="s">
        <v>255</v>
      </c>
      <c r="VZV22" s="18" t="s">
        <v>255</v>
      </c>
      <c r="VZW22" s="18" t="s">
        <v>255</v>
      </c>
      <c r="VZX22" s="18" t="s">
        <v>255</v>
      </c>
      <c r="VZY22" s="18" t="s">
        <v>255</v>
      </c>
      <c r="VZZ22" s="18" t="s">
        <v>255</v>
      </c>
      <c r="WAA22" s="18" t="s">
        <v>255</v>
      </c>
      <c r="WAB22" s="18" t="s">
        <v>255</v>
      </c>
      <c r="WAC22" s="18" t="s">
        <v>255</v>
      </c>
      <c r="WAD22" s="18" t="s">
        <v>255</v>
      </c>
      <c r="WAE22" s="18" t="s">
        <v>255</v>
      </c>
      <c r="WAF22" s="18" t="s">
        <v>255</v>
      </c>
      <c r="WAG22" s="18" t="s">
        <v>255</v>
      </c>
      <c r="WAH22" s="18" t="s">
        <v>255</v>
      </c>
      <c r="WAI22" s="18" t="s">
        <v>255</v>
      </c>
      <c r="WAJ22" s="18" t="s">
        <v>255</v>
      </c>
      <c r="WAK22" s="18" t="s">
        <v>255</v>
      </c>
      <c r="WAL22" s="18" t="s">
        <v>255</v>
      </c>
      <c r="WAM22" s="18" t="s">
        <v>255</v>
      </c>
      <c r="WAN22" s="18" t="s">
        <v>255</v>
      </c>
      <c r="WAO22" s="18" t="s">
        <v>255</v>
      </c>
      <c r="WAP22" s="18" t="s">
        <v>255</v>
      </c>
      <c r="WAQ22" s="18" t="s">
        <v>255</v>
      </c>
      <c r="WAR22" s="18" t="s">
        <v>255</v>
      </c>
      <c r="WAS22" s="18" t="s">
        <v>255</v>
      </c>
      <c r="WAT22" s="18" t="s">
        <v>255</v>
      </c>
      <c r="WAU22" s="18" t="s">
        <v>255</v>
      </c>
      <c r="WAV22" s="18" t="s">
        <v>255</v>
      </c>
      <c r="WAW22" s="18" t="s">
        <v>255</v>
      </c>
      <c r="WAX22" s="18" t="s">
        <v>255</v>
      </c>
      <c r="WAY22" s="18" t="s">
        <v>255</v>
      </c>
      <c r="WAZ22" s="18" t="s">
        <v>255</v>
      </c>
      <c r="WBA22" s="18" t="s">
        <v>255</v>
      </c>
      <c r="WBB22" s="18" t="s">
        <v>255</v>
      </c>
      <c r="WBC22" s="18" t="s">
        <v>255</v>
      </c>
      <c r="WBD22" s="18" t="s">
        <v>255</v>
      </c>
      <c r="WBE22" s="18" t="s">
        <v>255</v>
      </c>
      <c r="WBF22" s="18" t="s">
        <v>255</v>
      </c>
      <c r="WBG22" s="18" t="s">
        <v>255</v>
      </c>
      <c r="WBH22" s="18" t="s">
        <v>255</v>
      </c>
      <c r="WBI22" s="18" t="s">
        <v>255</v>
      </c>
      <c r="WBJ22" s="18" t="s">
        <v>255</v>
      </c>
      <c r="WBK22" s="18" t="s">
        <v>255</v>
      </c>
      <c r="WBL22" s="18" t="s">
        <v>255</v>
      </c>
      <c r="WBM22" s="18" t="s">
        <v>255</v>
      </c>
      <c r="WBN22" s="18" t="s">
        <v>255</v>
      </c>
      <c r="WBO22" s="18" t="s">
        <v>255</v>
      </c>
      <c r="WBP22" s="18" t="s">
        <v>255</v>
      </c>
      <c r="WBQ22" s="18" t="s">
        <v>255</v>
      </c>
      <c r="WBR22" s="18" t="s">
        <v>255</v>
      </c>
      <c r="WBS22" s="18" t="s">
        <v>255</v>
      </c>
      <c r="WBT22" s="18" t="s">
        <v>255</v>
      </c>
      <c r="WBU22" s="18" t="s">
        <v>255</v>
      </c>
      <c r="WBV22" s="18" t="s">
        <v>255</v>
      </c>
      <c r="WBW22" s="18" t="s">
        <v>255</v>
      </c>
      <c r="WBX22" s="18" t="s">
        <v>255</v>
      </c>
      <c r="WBY22" s="18" t="s">
        <v>255</v>
      </c>
      <c r="WBZ22" s="18" t="s">
        <v>255</v>
      </c>
      <c r="WCA22" s="18" t="s">
        <v>255</v>
      </c>
      <c r="WCB22" s="18" t="s">
        <v>255</v>
      </c>
      <c r="WCC22" s="18" t="s">
        <v>255</v>
      </c>
      <c r="WCD22" s="18" t="s">
        <v>255</v>
      </c>
      <c r="WCE22" s="18" t="s">
        <v>255</v>
      </c>
      <c r="WCF22" s="18" t="s">
        <v>255</v>
      </c>
      <c r="WCG22" s="18" t="s">
        <v>255</v>
      </c>
      <c r="WCH22" s="18" t="s">
        <v>255</v>
      </c>
      <c r="WCI22" s="18" t="s">
        <v>255</v>
      </c>
      <c r="WCJ22" s="18" t="s">
        <v>255</v>
      </c>
      <c r="WCK22" s="18" t="s">
        <v>255</v>
      </c>
      <c r="WCL22" s="18" t="s">
        <v>255</v>
      </c>
      <c r="WCM22" s="18" t="s">
        <v>255</v>
      </c>
      <c r="WCN22" s="18" t="s">
        <v>255</v>
      </c>
      <c r="WCO22" s="18" t="s">
        <v>255</v>
      </c>
      <c r="WCP22" s="18" t="s">
        <v>255</v>
      </c>
      <c r="WCQ22" s="18" t="s">
        <v>255</v>
      </c>
      <c r="WCR22" s="18" t="s">
        <v>255</v>
      </c>
      <c r="WCS22" s="18" t="s">
        <v>255</v>
      </c>
      <c r="WCT22" s="18" t="s">
        <v>255</v>
      </c>
      <c r="WCU22" s="18" t="s">
        <v>255</v>
      </c>
      <c r="WCV22" s="18" t="s">
        <v>255</v>
      </c>
      <c r="WCW22" s="18" t="s">
        <v>255</v>
      </c>
      <c r="WCX22" s="18" t="s">
        <v>255</v>
      </c>
      <c r="WCY22" s="18" t="s">
        <v>255</v>
      </c>
      <c r="WCZ22" s="18" t="s">
        <v>255</v>
      </c>
      <c r="WDA22" s="18" t="s">
        <v>255</v>
      </c>
      <c r="WDB22" s="18" t="s">
        <v>255</v>
      </c>
      <c r="WDC22" s="18" t="s">
        <v>255</v>
      </c>
      <c r="WDD22" s="18" t="s">
        <v>255</v>
      </c>
      <c r="WDE22" s="18" t="s">
        <v>255</v>
      </c>
      <c r="WDF22" s="18" t="s">
        <v>255</v>
      </c>
      <c r="WDG22" s="18" t="s">
        <v>255</v>
      </c>
      <c r="WDH22" s="18" t="s">
        <v>255</v>
      </c>
      <c r="WDI22" s="18" t="s">
        <v>255</v>
      </c>
      <c r="WDJ22" s="18" t="s">
        <v>255</v>
      </c>
      <c r="WDK22" s="18" t="s">
        <v>255</v>
      </c>
      <c r="WDL22" s="18" t="s">
        <v>255</v>
      </c>
      <c r="WDM22" s="18" t="s">
        <v>255</v>
      </c>
      <c r="WDN22" s="18" t="s">
        <v>255</v>
      </c>
      <c r="WDO22" s="18" t="s">
        <v>255</v>
      </c>
      <c r="WDP22" s="18" t="s">
        <v>255</v>
      </c>
      <c r="WDQ22" s="18" t="s">
        <v>255</v>
      </c>
      <c r="WDR22" s="18" t="s">
        <v>255</v>
      </c>
      <c r="WDS22" s="18" t="s">
        <v>255</v>
      </c>
      <c r="WDT22" s="18" t="s">
        <v>255</v>
      </c>
      <c r="WDU22" s="18" t="s">
        <v>255</v>
      </c>
      <c r="WDV22" s="18" t="s">
        <v>255</v>
      </c>
      <c r="WDW22" s="18" t="s">
        <v>255</v>
      </c>
      <c r="WDX22" s="18" t="s">
        <v>255</v>
      </c>
      <c r="WDY22" s="18" t="s">
        <v>255</v>
      </c>
      <c r="WDZ22" s="18" t="s">
        <v>255</v>
      </c>
      <c r="WEA22" s="18" t="s">
        <v>255</v>
      </c>
      <c r="WEB22" s="18" t="s">
        <v>255</v>
      </c>
      <c r="WEC22" s="18" t="s">
        <v>255</v>
      </c>
      <c r="WED22" s="18" t="s">
        <v>255</v>
      </c>
      <c r="WEE22" s="18" t="s">
        <v>255</v>
      </c>
      <c r="WEF22" s="18" t="s">
        <v>255</v>
      </c>
      <c r="WEG22" s="18" t="s">
        <v>255</v>
      </c>
      <c r="WEH22" s="18" t="s">
        <v>255</v>
      </c>
      <c r="WEI22" s="18" t="s">
        <v>255</v>
      </c>
      <c r="WEJ22" s="18" t="s">
        <v>255</v>
      </c>
      <c r="WEK22" s="18" t="s">
        <v>255</v>
      </c>
      <c r="WEL22" s="18" t="s">
        <v>255</v>
      </c>
      <c r="WEM22" s="18" t="s">
        <v>255</v>
      </c>
      <c r="WEN22" s="18" t="s">
        <v>255</v>
      </c>
      <c r="WEO22" s="18" t="s">
        <v>255</v>
      </c>
      <c r="WEP22" s="18" t="s">
        <v>255</v>
      </c>
      <c r="WEQ22" s="18" t="s">
        <v>255</v>
      </c>
      <c r="WER22" s="18" t="s">
        <v>255</v>
      </c>
      <c r="WES22" s="18" t="s">
        <v>255</v>
      </c>
      <c r="WET22" s="18" t="s">
        <v>255</v>
      </c>
      <c r="WEU22" s="18" t="s">
        <v>255</v>
      </c>
      <c r="WEV22" s="18" t="s">
        <v>255</v>
      </c>
      <c r="WEW22" s="18" t="s">
        <v>255</v>
      </c>
      <c r="WEX22" s="18" t="s">
        <v>255</v>
      </c>
      <c r="WEY22" s="18" t="s">
        <v>255</v>
      </c>
      <c r="WEZ22" s="18" t="s">
        <v>255</v>
      </c>
      <c r="WFA22" s="18" t="s">
        <v>255</v>
      </c>
      <c r="WFB22" s="18" t="s">
        <v>255</v>
      </c>
      <c r="WFC22" s="18" t="s">
        <v>255</v>
      </c>
      <c r="WFD22" s="18" t="s">
        <v>255</v>
      </c>
      <c r="WFE22" s="18" t="s">
        <v>255</v>
      </c>
      <c r="WFF22" s="18" t="s">
        <v>255</v>
      </c>
      <c r="WFG22" s="18" t="s">
        <v>255</v>
      </c>
      <c r="WFH22" s="18" t="s">
        <v>255</v>
      </c>
      <c r="WFI22" s="18" t="s">
        <v>255</v>
      </c>
      <c r="WFJ22" s="18" t="s">
        <v>255</v>
      </c>
      <c r="WFK22" s="18" t="s">
        <v>255</v>
      </c>
      <c r="WFL22" s="18" t="s">
        <v>255</v>
      </c>
      <c r="WFM22" s="18" t="s">
        <v>255</v>
      </c>
      <c r="WFN22" s="18" t="s">
        <v>255</v>
      </c>
      <c r="WFO22" s="18" t="s">
        <v>255</v>
      </c>
      <c r="WFP22" s="18" t="s">
        <v>255</v>
      </c>
      <c r="WFQ22" s="18" t="s">
        <v>255</v>
      </c>
      <c r="WFR22" s="18" t="s">
        <v>255</v>
      </c>
      <c r="WFS22" s="18" t="s">
        <v>255</v>
      </c>
      <c r="WFT22" s="18" t="s">
        <v>255</v>
      </c>
      <c r="WFU22" s="18" t="s">
        <v>255</v>
      </c>
      <c r="WFV22" s="18" t="s">
        <v>255</v>
      </c>
      <c r="WFW22" s="18" t="s">
        <v>255</v>
      </c>
      <c r="WFX22" s="18" t="s">
        <v>255</v>
      </c>
      <c r="WFY22" s="18" t="s">
        <v>255</v>
      </c>
      <c r="WFZ22" s="18" t="s">
        <v>255</v>
      </c>
      <c r="WGA22" s="18" t="s">
        <v>255</v>
      </c>
      <c r="WGB22" s="18" t="s">
        <v>255</v>
      </c>
      <c r="WGC22" s="18" t="s">
        <v>255</v>
      </c>
      <c r="WGD22" s="18" t="s">
        <v>255</v>
      </c>
    </row>
    <row r="23" spans="1:15734" s="25" customFormat="1" ht="24">
      <c r="A23" s="35" t="s">
        <v>467</v>
      </c>
      <c r="G23" s="36"/>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row>
    <row r="24" spans="1:15734" s="25" customFormat="1" ht="24">
      <c r="A24" s="35" t="s">
        <v>468</v>
      </c>
      <c r="G24" s="36"/>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row>
    <row r="25" spans="1:15734" s="25" customFormat="1">
      <c r="A25" s="3"/>
      <c r="G25" s="36"/>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row>
    <row r="26" spans="1:15734" s="25" customFormat="1">
      <c r="A26" s="37" t="s">
        <v>40</v>
      </c>
      <c r="G26" s="3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row>
    <row r="27" spans="1:15734" s="25" customFormat="1">
      <c r="A27" s="38" t="s">
        <v>42</v>
      </c>
      <c r="G27" s="36"/>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row>
    <row r="28" spans="1:15734" s="25" customFormat="1">
      <c r="A28" s="39" t="s">
        <v>43</v>
      </c>
      <c r="G28" s="36"/>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row>
    <row r="29" spans="1:15734" s="25" customFormat="1" ht="24">
      <c r="A29" s="40" t="s">
        <v>44</v>
      </c>
      <c r="G29" s="36"/>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row>
    <row r="30" spans="1:15734" s="25" customFormat="1">
      <c r="A30" s="39" t="s">
        <v>45</v>
      </c>
      <c r="G30" s="36"/>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row>
    <row r="31" spans="1:15734" s="25" customFormat="1" ht="14.25" customHeight="1">
      <c r="A31" s="40" t="s">
        <v>46</v>
      </c>
      <c r="G31" s="36"/>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row>
    <row r="32" spans="1:15734" s="25" customFormat="1">
      <c r="A32" s="39" t="s">
        <v>243</v>
      </c>
      <c r="G32" s="36"/>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row>
    <row r="33" spans="1:934" s="25" customFormat="1" ht="12.6" customHeight="1">
      <c r="A33" s="41" t="s">
        <v>469</v>
      </c>
      <c r="G33" s="36"/>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row>
    <row r="34" spans="1:934" s="25" customFormat="1" ht="12.6" customHeight="1">
      <c r="A34" s="42" t="s">
        <v>470</v>
      </c>
      <c r="G34" s="36"/>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row>
    <row r="35" spans="1:934" s="25" customFormat="1" ht="31.5">
      <c r="A35" s="43" t="s">
        <v>471</v>
      </c>
      <c r="G35" s="36"/>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row>
    <row r="36" spans="1:934" s="25" customFormat="1" ht="31.5">
      <c r="A36" s="44" t="s">
        <v>472</v>
      </c>
      <c r="G36" s="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row>
    <row r="37" spans="1:934" ht="21">
      <c r="A37" s="44" t="s">
        <v>473</v>
      </c>
      <c r="B37" s="25"/>
      <c r="C37" s="25"/>
      <c r="D37" s="25"/>
      <c r="E37" s="25"/>
      <c r="F37" s="25"/>
      <c r="G37" s="36"/>
      <c r="H37" s="25"/>
      <c r="I37" s="25"/>
      <c r="J37" s="25"/>
      <c r="K37" s="25"/>
      <c r="L37" s="25"/>
      <c r="M37" s="25"/>
      <c r="N37" s="25"/>
      <c r="O37" s="25"/>
      <c r="P37" s="25"/>
      <c r="Q37" s="25"/>
      <c r="R37" s="25"/>
      <c r="S37" s="25"/>
      <c r="T37" s="25"/>
      <c r="U37" s="25"/>
      <c r="V37" s="25"/>
      <c r="W37" s="25"/>
      <c r="X37" s="25"/>
      <c r="AA37" s="2"/>
    </row>
    <row r="38" spans="1:934">
      <c r="A38" s="44" t="s">
        <v>474</v>
      </c>
      <c r="B38" s="25"/>
      <c r="C38" s="25"/>
      <c r="D38" s="25"/>
      <c r="E38" s="25"/>
      <c r="F38" s="25"/>
      <c r="G38" s="36"/>
      <c r="H38" s="25"/>
      <c r="I38" s="25"/>
      <c r="J38" s="25"/>
      <c r="K38" s="25"/>
      <c r="L38" s="25"/>
      <c r="M38" s="25"/>
      <c r="N38" s="25"/>
      <c r="O38" s="25"/>
      <c r="P38" s="25"/>
      <c r="Q38" s="25"/>
      <c r="R38" s="25"/>
      <c r="S38" s="25"/>
      <c r="T38" s="25"/>
      <c r="U38" s="25"/>
      <c r="V38" s="25"/>
      <c r="W38" s="25"/>
      <c r="X38" s="25"/>
      <c r="AA38" s="2"/>
    </row>
    <row r="39" spans="1:934" ht="31.5">
      <c r="A39" s="44" t="s">
        <v>475</v>
      </c>
      <c r="B39" s="2"/>
      <c r="C39" s="2"/>
      <c r="D39" s="2"/>
      <c r="E39" s="2"/>
      <c r="F39" s="2"/>
      <c r="H39" s="2"/>
      <c r="I39" s="2"/>
      <c r="J39" s="2"/>
      <c r="K39" s="2"/>
      <c r="L39" s="2"/>
      <c r="M39" s="2"/>
      <c r="N39" s="2"/>
      <c r="O39" s="2"/>
      <c r="P39" s="2"/>
      <c r="Q39" s="2"/>
      <c r="R39" s="2"/>
      <c r="S39" s="2"/>
      <c r="T39" s="2"/>
      <c r="U39" s="2"/>
      <c r="V39" s="2"/>
      <c r="AA39" s="2"/>
    </row>
    <row r="40" spans="1:934" ht="31.5">
      <c r="A40" s="44" t="s">
        <v>476</v>
      </c>
      <c r="B40" s="2"/>
      <c r="C40" s="2"/>
      <c r="D40" s="2"/>
      <c r="E40" s="2"/>
      <c r="F40" s="2"/>
      <c r="H40" s="2"/>
      <c r="I40" s="2"/>
      <c r="J40" s="2"/>
      <c r="K40" s="2"/>
      <c r="L40" s="2"/>
      <c r="M40" s="2"/>
      <c r="N40" s="2"/>
      <c r="O40" s="2"/>
      <c r="P40" s="2"/>
      <c r="Q40" s="2"/>
      <c r="R40" s="2"/>
      <c r="S40" s="2"/>
      <c r="T40" s="2"/>
      <c r="U40" s="2"/>
      <c r="V40" s="2"/>
      <c r="AA40" s="2"/>
    </row>
    <row r="41" spans="1:934">
      <c r="A41" s="44" t="s">
        <v>477</v>
      </c>
      <c r="B41" s="2"/>
      <c r="C41" s="2"/>
      <c r="D41" s="2"/>
      <c r="E41" s="2"/>
      <c r="F41" s="2"/>
      <c r="H41" s="2"/>
      <c r="I41" s="2"/>
      <c r="J41" s="2"/>
      <c r="K41" s="2"/>
      <c r="L41" s="2"/>
      <c r="M41" s="2"/>
      <c r="N41" s="2"/>
      <c r="O41" s="2"/>
      <c r="P41" s="2"/>
      <c r="Q41" s="2"/>
      <c r="R41" s="2"/>
      <c r="S41" s="2"/>
      <c r="T41" s="2"/>
      <c r="U41" s="2"/>
      <c r="V41" s="2"/>
      <c r="AA41" s="2"/>
    </row>
    <row r="42" spans="1:934">
      <c r="A42" s="44" t="s">
        <v>478</v>
      </c>
      <c r="B42" s="2"/>
      <c r="C42" s="2"/>
      <c r="D42" s="2"/>
      <c r="E42" s="2"/>
      <c r="F42" s="2"/>
      <c r="H42" s="2"/>
      <c r="I42" s="2"/>
      <c r="J42" s="2"/>
      <c r="K42" s="2"/>
      <c r="L42" s="2"/>
      <c r="M42" s="2"/>
      <c r="N42" s="2"/>
      <c r="O42" s="2"/>
      <c r="P42" s="2"/>
      <c r="Q42" s="2"/>
      <c r="R42" s="2"/>
      <c r="S42" s="2"/>
      <c r="T42" s="2"/>
      <c r="U42" s="2"/>
      <c r="V42" s="2"/>
      <c r="AA42" s="2"/>
    </row>
    <row r="43" spans="1:934" ht="31.5">
      <c r="A43" s="44" t="s">
        <v>479</v>
      </c>
      <c r="B43" s="2"/>
      <c r="C43" s="2"/>
      <c r="D43" s="2"/>
      <c r="E43" s="2"/>
      <c r="F43" s="2"/>
      <c r="H43" s="2"/>
      <c r="I43" s="2"/>
      <c r="J43" s="2"/>
      <c r="K43" s="2"/>
      <c r="L43" s="2"/>
      <c r="M43" s="2"/>
      <c r="N43" s="2"/>
      <c r="O43" s="2"/>
      <c r="P43" s="2"/>
      <c r="Q43" s="2"/>
      <c r="R43" s="2"/>
      <c r="S43" s="2"/>
      <c r="T43" s="2"/>
      <c r="U43" s="2"/>
      <c r="V43" s="2"/>
      <c r="AA43" s="2"/>
    </row>
    <row r="44" spans="1:934" ht="21">
      <c r="A44" s="44" t="s">
        <v>480</v>
      </c>
      <c r="B44" s="2"/>
      <c r="C44" s="2"/>
      <c r="D44" s="2"/>
      <c r="E44" s="2"/>
      <c r="F44" s="2"/>
      <c r="H44" s="2"/>
      <c r="I44" s="2"/>
      <c r="J44" s="2"/>
      <c r="K44" s="2"/>
      <c r="L44" s="2"/>
      <c r="M44" s="2"/>
      <c r="N44" s="2"/>
      <c r="O44" s="2"/>
      <c r="P44" s="2"/>
      <c r="Q44" s="2"/>
      <c r="R44" s="2"/>
      <c r="S44" s="2"/>
      <c r="T44" s="2"/>
      <c r="U44" s="2"/>
      <c r="V44" s="2"/>
      <c r="AA44" s="2"/>
    </row>
    <row r="45" spans="1:934" ht="21">
      <c r="A45" s="44" t="s">
        <v>481</v>
      </c>
      <c r="B45" s="2"/>
      <c r="C45" s="2"/>
      <c r="D45" s="2"/>
      <c r="E45" s="2"/>
      <c r="F45" s="2"/>
      <c r="H45" s="2"/>
      <c r="I45" s="2"/>
      <c r="J45" s="2"/>
      <c r="K45" s="2"/>
      <c r="L45" s="2"/>
      <c r="M45" s="2"/>
      <c r="N45" s="2"/>
      <c r="O45" s="2"/>
      <c r="P45" s="2"/>
      <c r="Q45" s="2"/>
      <c r="R45" s="2"/>
      <c r="S45" s="2"/>
      <c r="T45" s="2"/>
      <c r="U45" s="2"/>
      <c r="V45" s="2"/>
      <c r="AA45" s="2"/>
    </row>
    <row r="46" spans="1:934" ht="21">
      <c r="A46" s="44" t="s">
        <v>482</v>
      </c>
      <c r="B46" s="2"/>
      <c r="C46" s="2"/>
      <c r="D46" s="2"/>
      <c r="E46" s="2"/>
      <c r="F46" s="2"/>
      <c r="H46" s="2"/>
      <c r="I46" s="2"/>
      <c r="J46" s="2"/>
      <c r="K46" s="2"/>
      <c r="L46" s="2"/>
      <c r="M46" s="2"/>
      <c r="N46" s="2"/>
      <c r="O46" s="2"/>
      <c r="P46" s="2"/>
      <c r="Q46" s="2"/>
      <c r="R46" s="2"/>
      <c r="S46" s="2"/>
      <c r="T46" s="2"/>
      <c r="U46" s="2"/>
      <c r="V46" s="2"/>
      <c r="AA46" s="2"/>
    </row>
    <row r="47" spans="1:934" ht="21">
      <c r="A47" s="44" t="s">
        <v>483</v>
      </c>
      <c r="B47" s="2"/>
      <c r="C47" s="2"/>
      <c r="D47" s="2"/>
      <c r="E47" s="2"/>
      <c r="F47" s="2"/>
      <c r="H47" s="2"/>
      <c r="I47" s="2"/>
      <c r="J47" s="2"/>
      <c r="K47" s="2"/>
      <c r="L47" s="2"/>
      <c r="M47" s="2"/>
      <c r="N47" s="2"/>
      <c r="O47" s="2"/>
      <c r="P47" s="2"/>
      <c r="Q47" s="2"/>
      <c r="R47" s="2"/>
      <c r="S47" s="2"/>
      <c r="T47" s="2"/>
      <c r="U47" s="2"/>
      <c r="V47" s="2"/>
      <c r="AA47" s="2"/>
    </row>
    <row r="48" spans="1:934" ht="21">
      <c r="A48" s="44" t="s">
        <v>484</v>
      </c>
      <c r="B48" s="2"/>
      <c r="C48" s="2"/>
      <c r="D48" s="2"/>
      <c r="E48" s="2"/>
      <c r="F48" s="2"/>
      <c r="H48" s="2"/>
      <c r="I48" s="2"/>
      <c r="J48" s="2"/>
      <c r="K48" s="2"/>
      <c r="L48" s="2"/>
      <c r="M48" s="2"/>
      <c r="N48" s="2"/>
      <c r="O48" s="2"/>
      <c r="P48" s="2"/>
      <c r="Q48" s="2"/>
      <c r="R48" s="2"/>
      <c r="S48" s="2"/>
      <c r="T48" s="2"/>
      <c r="U48" s="2"/>
      <c r="V48" s="2"/>
      <c r="AA48" s="2"/>
    </row>
    <row r="49" spans="1:27">
      <c r="A49" s="45"/>
      <c r="B49" s="2"/>
      <c r="C49" s="2"/>
      <c r="D49" s="2"/>
      <c r="E49" s="2"/>
      <c r="F49" s="2"/>
      <c r="H49" s="2"/>
      <c r="I49" s="2"/>
      <c r="J49" s="2"/>
      <c r="K49" s="2"/>
      <c r="L49" s="2"/>
      <c r="M49" s="2"/>
      <c r="N49" s="2"/>
      <c r="O49" s="2"/>
      <c r="P49" s="2"/>
      <c r="Q49" s="2"/>
      <c r="R49" s="2"/>
      <c r="S49" s="2"/>
      <c r="T49" s="2"/>
      <c r="U49" s="2"/>
      <c r="V49" s="2"/>
      <c r="AA49" s="2"/>
    </row>
    <row r="50" spans="1:27" ht="21">
      <c r="A50" s="46" t="s">
        <v>485</v>
      </c>
      <c r="B50" s="2"/>
      <c r="C50" s="2"/>
      <c r="D50" s="2"/>
      <c r="E50" s="2"/>
      <c r="F50" s="2"/>
      <c r="H50" s="2"/>
      <c r="I50" s="2"/>
      <c r="J50" s="2"/>
      <c r="K50" s="2"/>
      <c r="L50" s="2"/>
      <c r="M50" s="2"/>
      <c r="N50" s="2"/>
      <c r="O50" s="2"/>
      <c r="P50" s="2"/>
      <c r="Q50" s="2"/>
      <c r="R50" s="2"/>
      <c r="S50" s="2"/>
      <c r="T50" s="2"/>
      <c r="U50" s="2"/>
      <c r="V50" s="2"/>
      <c r="AA50" s="2"/>
    </row>
    <row r="51" spans="1:27">
      <c r="A51" s="45"/>
      <c r="B51" s="2"/>
      <c r="C51" s="2"/>
      <c r="D51" s="2"/>
      <c r="E51" s="2"/>
      <c r="F51" s="2"/>
      <c r="H51" s="2"/>
      <c r="I51" s="2"/>
      <c r="J51" s="2"/>
      <c r="K51" s="2"/>
      <c r="L51" s="2"/>
      <c r="M51" s="2"/>
      <c r="N51" s="2"/>
      <c r="O51" s="2"/>
      <c r="P51" s="2"/>
      <c r="Q51" s="2"/>
      <c r="R51" s="2"/>
      <c r="S51" s="2"/>
      <c r="T51" s="2"/>
      <c r="U51" s="2"/>
      <c r="V51" s="2"/>
      <c r="AA51" s="2"/>
    </row>
    <row r="52" spans="1:27" ht="31.5">
      <c r="A52" s="46" t="s">
        <v>486</v>
      </c>
      <c r="B52" s="2"/>
      <c r="C52" s="2"/>
      <c r="D52" s="2"/>
      <c r="E52" s="2"/>
      <c r="F52" s="2"/>
      <c r="H52" s="2"/>
      <c r="I52" s="2"/>
      <c r="J52" s="2"/>
      <c r="K52" s="2"/>
      <c r="L52" s="2"/>
      <c r="M52" s="2"/>
      <c r="N52" s="2"/>
      <c r="O52" s="2"/>
      <c r="P52" s="2"/>
      <c r="Q52" s="2"/>
      <c r="R52" s="2"/>
      <c r="S52" s="2"/>
      <c r="T52" s="2"/>
      <c r="U52" s="2"/>
      <c r="V52" s="2"/>
      <c r="AA52" s="2"/>
    </row>
    <row r="53" spans="1:27" ht="73.5">
      <c r="A53" s="47" t="s">
        <v>487</v>
      </c>
      <c r="B53" s="2"/>
      <c r="C53" s="2"/>
      <c r="D53" s="2"/>
      <c r="E53" s="2"/>
      <c r="F53" s="2"/>
      <c r="H53" s="2"/>
      <c r="I53" s="2"/>
      <c r="J53" s="2"/>
      <c r="K53" s="2"/>
      <c r="L53" s="2"/>
      <c r="M53" s="2"/>
      <c r="N53" s="2"/>
      <c r="O53" s="2"/>
      <c r="P53" s="2"/>
      <c r="Q53" s="2"/>
      <c r="R53" s="2"/>
      <c r="S53" s="2"/>
      <c r="T53" s="2"/>
      <c r="U53" s="2"/>
      <c r="V53" s="2"/>
      <c r="AA53" s="2"/>
    </row>
    <row r="54" spans="1:27" ht="21">
      <c r="A54" s="48" t="s">
        <v>488</v>
      </c>
      <c r="B54" s="2"/>
      <c r="C54" s="2"/>
      <c r="D54" s="2"/>
      <c r="E54" s="2"/>
      <c r="F54" s="2"/>
      <c r="H54" s="2"/>
      <c r="I54" s="2"/>
      <c r="J54" s="2"/>
      <c r="K54" s="2"/>
      <c r="L54" s="2"/>
      <c r="M54" s="2"/>
      <c r="N54" s="2"/>
      <c r="O54" s="2"/>
      <c r="P54" s="2"/>
      <c r="Q54" s="2"/>
      <c r="R54" s="2"/>
      <c r="S54" s="2"/>
      <c r="T54" s="2"/>
      <c r="U54" s="2"/>
      <c r="V54" s="2"/>
      <c r="AA54" s="2"/>
    </row>
    <row r="55" spans="1:27">
      <c r="B55" s="2"/>
      <c r="C55" s="2"/>
      <c r="D55" s="2"/>
      <c r="E55" s="2"/>
      <c r="F55" s="2"/>
      <c r="H55" s="2"/>
      <c r="I55" s="2"/>
      <c r="J55" s="2"/>
      <c r="K55" s="2"/>
      <c r="L55" s="2"/>
      <c r="M55" s="2"/>
      <c r="N55" s="2"/>
      <c r="O55" s="2"/>
      <c r="P55" s="2"/>
      <c r="Q55" s="2"/>
      <c r="R55" s="2"/>
      <c r="S55" s="2"/>
      <c r="T55" s="2"/>
      <c r="U55" s="2"/>
      <c r="V55" s="2"/>
      <c r="AA55" s="2"/>
    </row>
    <row r="56" spans="1:27">
      <c r="A56" s="49" t="s">
        <v>50</v>
      </c>
      <c r="B56" s="2"/>
      <c r="C56" s="2"/>
      <c r="D56" s="2"/>
      <c r="E56" s="2"/>
      <c r="F56" s="2"/>
      <c r="H56" s="2"/>
      <c r="I56" s="2"/>
      <c r="J56" s="2"/>
      <c r="K56" s="2"/>
      <c r="L56" s="2"/>
      <c r="M56" s="2"/>
      <c r="N56" s="2"/>
      <c r="O56" s="2"/>
      <c r="P56" s="2"/>
      <c r="Q56" s="2"/>
      <c r="R56" s="2"/>
      <c r="S56" s="2"/>
      <c r="T56" s="2"/>
      <c r="U56" s="2"/>
      <c r="V56" s="2"/>
      <c r="AA56" s="2"/>
    </row>
    <row r="57" spans="1:27" ht="36">
      <c r="A57" s="21" t="s">
        <v>489</v>
      </c>
      <c r="B57" s="2"/>
      <c r="C57" s="2"/>
      <c r="D57" s="2"/>
      <c r="E57" s="2"/>
      <c r="F57" s="2"/>
      <c r="H57" s="2"/>
      <c r="I57" s="2"/>
      <c r="J57" s="2"/>
      <c r="K57" s="2"/>
      <c r="L57" s="2"/>
      <c r="M57" s="2"/>
      <c r="N57" s="2"/>
      <c r="O57" s="2"/>
      <c r="P57" s="2"/>
      <c r="Q57" s="2"/>
      <c r="R57" s="2"/>
      <c r="S57" s="2"/>
      <c r="T57" s="2"/>
      <c r="U57" s="2"/>
      <c r="V57" s="2"/>
      <c r="AA57" s="2"/>
    </row>
    <row r="58" spans="1:27" ht="36">
      <c r="A58" s="21" t="s">
        <v>185</v>
      </c>
      <c r="B58" s="2"/>
      <c r="C58" s="2"/>
      <c r="D58" s="2"/>
      <c r="E58" s="2"/>
      <c r="F58" s="2"/>
      <c r="H58" s="2"/>
      <c r="I58" s="2"/>
      <c r="J58" s="2"/>
      <c r="K58" s="2"/>
      <c r="L58" s="2"/>
      <c r="M58" s="2"/>
      <c r="N58" s="2"/>
      <c r="O58" s="2"/>
      <c r="P58" s="2"/>
      <c r="Q58" s="2"/>
      <c r="R58" s="2"/>
      <c r="S58" s="2"/>
      <c r="T58" s="2"/>
      <c r="U58" s="2"/>
      <c r="V58" s="2"/>
      <c r="AA58" s="2"/>
    </row>
    <row r="59" spans="1:27">
      <c r="B59" s="2"/>
      <c r="C59" s="2"/>
      <c r="D59" s="2"/>
      <c r="E59" s="2"/>
      <c r="F59" s="2"/>
      <c r="H59" s="2"/>
      <c r="I59" s="2"/>
      <c r="J59" s="2"/>
      <c r="K59" s="2"/>
      <c r="L59" s="2"/>
      <c r="M59" s="2"/>
      <c r="N59" s="2"/>
      <c r="O59" s="2"/>
      <c r="P59" s="2"/>
      <c r="Q59" s="2"/>
      <c r="R59" s="2"/>
      <c r="S59" s="2"/>
      <c r="T59" s="2"/>
      <c r="U59" s="2"/>
      <c r="V59" s="2"/>
      <c r="AA59" s="2"/>
    </row>
    <row r="60" spans="1:27">
      <c r="B60" s="2"/>
      <c r="C60" s="2"/>
      <c r="D60" s="2"/>
      <c r="E60" s="2"/>
      <c r="F60" s="2"/>
      <c r="H60" s="2"/>
      <c r="I60" s="2"/>
      <c r="J60" s="2"/>
      <c r="K60" s="2"/>
      <c r="L60" s="2"/>
      <c r="M60" s="2"/>
      <c r="N60" s="2"/>
      <c r="O60" s="2"/>
      <c r="P60" s="2"/>
      <c r="Q60" s="2"/>
      <c r="R60" s="2"/>
      <c r="S60" s="2"/>
      <c r="T60" s="2"/>
      <c r="U60" s="2"/>
      <c r="V60" s="2"/>
      <c r="AA60" s="2"/>
    </row>
    <row r="61" spans="1:27">
      <c r="B61" s="2"/>
      <c r="C61" s="2"/>
      <c r="D61" s="2"/>
      <c r="E61" s="2"/>
      <c r="F61" s="2"/>
      <c r="H61" s="2"/>
      <c r="I61" s="2"/>
      <c r="J61" s="2"/>
      <c r="K61" s="2"/>
      <c r="L61" s="2"/>
      <c r="M61" s="2"/>
      <c r="N61" s="2"/>
      <c r="O61" s="2"/>
      <c r="P61" s="2"/>
      <c r="Q61" s="2"/>
      <c r="R61" s="2"/>
      <c r="S61" s="2"/>
      <c r="T61" s="2"/>
      <c r="U61" s="2"/>
      <c r="V61" s="2"/>
      <c r="AA61" s="2"/>
    </row>
    <row r="62" spans="1:27">
      <c r="B62" s="2"/>
      <c r="C62" s="2"/>
      <c r="D62" s="2"/>
      <c r="E62" s="2"/>
      <c r="F62" s="2"/>
      <c r="H62" s="2"/>
      <c r="I62" s="2"/>
      <c r="J62" s="2"/>
      <c r="K62" s="2"/>
      <c r="L62" s="2"/>
      <c r="M62" s="2"/>
      <c r="N62" s="2"/>
      <c r="O62" s="2"/>
      <c r="P62" s="2"/>
      <c r="Q62" s="2"/>
      <c r="R62" s="2"/>
      <c r="S62" s="2"/>
      <c r="T62" s="2"/>
      <c r="U62" s="2"/>
      <c r="V62" s="2"/>
      <c r="AA62" s="2"/>
    </row>
    <row r="63" spans="1:27">
      <c r="B63" s="2"/>
      <c r="C63" s="2"/>
      <c r="D63" s="2"/>
      <c r="E63" s="2"/>
      <c r="F63" s="2"/>
      <c r="H63" s="2"/>
      <c r="I63" s="2"/>
      <c r="J63" s="2"/>
      <c r="K63" s="2"/>
      <c r="L63" s="2"/>
      <c r="M63" s="2"/>
      <c r="N63" s="2"/>
      <c r="O63" s="2"/>
      <c r="P63" s="2"/>
      <c r="Q63" s="2"/>
      <c r="R63" s="2"/>
      <c r="S63" s="2"/>
      <c r="T63" s="2"/>
      <c r="U63" s="2"/>
      <c r="V63" s="2"/>
      <c r="AA63" s="2"/>
    </row>
    <row r="64" spans="1:27">
      <c r="B64" s="2"/>
      <c r="C64" s="2"/>
      <c r="D64" s="2"/>
      <c r="E64" s="2"/>
      <c r="F64" s="2"/>
      <c r="H64" s="2"/>
      <c r="I64" s="2"/>
      <c r="J64" s="2"/>
      <c r="K64" s="2"/>
      <c r="L64" s="2"/>
      <c r="M64" s="2"/>
      <c r="N64" s="2"/>
      <c r="O64" s="2"/>
      <c r="P64" s="2"/>
      <c r="Q64" s="2"/>
      <c r="R64" s="2"/>
      <c r="S64" s="2"/>
      <c r="T64" s="2"/>
      <c r="U64" s="2"/>
      <c r="V64" s="2"/>
      <c r="AA64" s="2"/>
    </row>
    <row r="65" spans="2:27">
      <c r="B65" s="2"/>
      <c r="C65" s="2"/>
      <c r="D65" s="2"/>
      <c r="E65" s="2"/>
      <c r="F65" s="2"/>
      <c r="H65" s="2"/>
      <c r="I65" s="2"/>
      <c r="J65" s="2"/>
      <c r="K65" s="2"/>
      <c r="L65" s="2"/>
      <c r="M65" s="2"/>
      <c r="N65" s="2"/>
      <c r="O65" s="2"/>
      <c r="P65" s="2"/>
      <c r="Q65" s="2"/>
      <c r="R65" s="2"/>
      <c r="S65" s="2"/>
      <c r="T65" s="2"/>
      <c r="U65" s="2"/>
      <c r="V65" s="2"/>
      <c r="AA65" s="2"/>
    </row>
    <row r="66" spans="2:27">
      <c r="B66" s="2"/>
      <c r="C66" s="2"/>
      <c r="D66" s="2"/>
      <c r="E66" s="2"/>
      <c r="F66" s="2"/>
      <c r="H66" s="2"/>
      <c r="I66" s="2"/>
      <c r="J66" s="2"/>
      <c r="K66" s="2"/>
      <c r="L66" s="2"/>
      <c r="M66" s="2"/>
      <c r="N66" s="2"/>
      <c r="O66" s="2"/>
      <c r="P66" s="2"/>
      <c r="Q66" s="2"/>
      <c r="R66" s="2"/>
      <c r="S66" s="2"/>
      <c r="T66" s="2"/>
      <c r="U66" s="2"/>
      <c r="V66" s="2"/>
      <c r="AA66" s="2"/>
    </row>
    <row r="67" spans="2:27">
      <c r="B67" s="2"/>
      <c r="C67" s="2"/>
      <c r="D67" s="2"/>
      <c r="E67" s="2"/>
      <c r="F67" s="2"/>
      <c r="H67" s="2"/>
      <c r="I67" s="2"/>
      <c r="J67" s="2"/>
      <c r="K67" s="2"/>
      <c r="L67" s="2"/>
      <c r="M67" s="2"/>
      <c r="N67" s="2"/>
      <c r="O67" s="2"/>
      <c r="P67" s="2"/>
      <c r="Q67" s="2"/>
      <c r="R67" s="2"/>
      <c r="S67" s="2"/>
      <c r="T67" s="2"/>
      <c r="U67" s="2"/>
      <c r="V67" s="2"/>
      <c r="AA67" s="2"/>
    </row>
    <row r="68" spans="2:27">
      <c r="B68" s="2"/>
      <c r="C68" s="2"/>
      <c r="D68" s="2"/>
      <c r="E68" s="2"/>
      <c r="F68" s="2"/>
      <c r="H68" s="2"/>
      <c r="I68" s="2"/>
      <c r="J68" s="2"/>
      <c r="K68" s="2"/>
      <c r="L68" s="2"/>
      <c r="M68" s="2"/>
      <c r="N68" s="2"/>
      <c r="O68" s="2"/>
      <c r="P68" s="2"/>
      <c r="Q68" s="2"/>
      <c r="R68" s="2"/>
      <c r="S68" s="2"/>
      <c r="T68" s="2"/>
      <c r="U68" s="2"/>
      <c r="V68" s="2"/>
      <c r="AA68" s="2"/>
    </row>
    <row r="69" spans="2:27">
      <c r="B69" s="2"/>
      <c r="C69" s="2"/>
      <c r="D69" s="2"/>
      <c r="E69" s="2"/>
      <c r="F69" s="2"/>
      <c r="H69" s="2"/>
      <c r="I69" s="2"/>
      <c r="J69" s="2"/>
      <c r="K69" s="2"/>
      <c r="L69" s="2"/>
      <c r="M69" s="2"/>
      <c r="N69" s="2"/>
      <c r="O69" s="2"/>
      <c r="P69" s="2"/>
      <c r="Q69" s="2"/>
      <c r="R69" s="2"/>
      <c r="S69" s="2"/>
      <c r="T69" s="2"/>
      <c r="U69" s="2"/>
      <c r="V69" s="2"/>
      <c r="AA69" s="2"/>
    </row>
    <row r="70" spans="2:27">
      <c r="B70" s="2"/>
      <c r="C70" s="2"/>
      <c r="D70" s="2"/>
      <c r="E70" s="2"/>
      <c r="F70" s="2"/>
      <c r="H70" s="2"/>
      <c r="I70" s="2"/>
      <c r="J70" s="2"/>
      <c r="K70" s="2"/>
      <c r="L70" s="2"/>
      <c r="M70" s="2"/>
      <c r="N70" s="2"/>
      <c r="O70" s="2"/>
      <c r="P70" s="2"/>
      <c r="Q70" s="2"/>
      <c r="R70" s="2"/>
      <c r="S70" s="2"/>
      <c r="T70" s="2"/>
      <c r="U70" s="2"/>
      <c r="V70" s="2"/>
      <c r="AA70" s="2"/>
    </row>
    <row r="71" spans="2:27">
      <c r="B71" s="2"/>
      <c r="C71" s="2"/>
      <c r="D71" s="2"/>
      <c r="E71" s="2"/>
      <c r="F71" s="2"/>
      <c r="H71" s="2"/>
      <c r="I71" s="2"/>
      <c r="J71" s="2"/>
      <c r="K71" s="2"/>
      <c r="L71" s="2"/>
      <c r="M71" s="2"/>
      <c r="N71" s="2"/>
      <c r="O71" s="2"/>
      <c r="P71" s="2"/>
      <c r="Q71" s="2"/>
      <c r="R71" s="2"/>
      <c r="S71" s="2"/>
      <c r="T71" s="2"/>
      <c r="U71" s="2"/>
      <c r="V71" s="2"/>
      <c r="AA71" s="2"/>
    </row>
    <row r="72" spans="2:27">
      <c r="B72" s="2"/>
      <c r="C72" s="2"/>
      <c r="D72" s="2"/>
      <c r="E72" s="2"/>
      <c r="F72" s="2"/>
      <c r="H72" s="2"/>
      <c r="I72" s="2"/>
      <c r="J72" s="2"/>
      <c r="K72" s="2"/>
      <c r="L72" s="2"/>
      <c r="M72" s="2"/>
      <c r="N72" s="2"/>
      <c r="O72" s="2"/>
      <c r="P72" s="2"/>
      <c r="Q72" s="2"/>
      <c r="R72" s="2"/>
      <c r="S72" s="2"/>
      <c r="T72" s="2"/>
      <c r="U72" s="2"/>
      <c r="V72" s="2"/>
      <c r="AA72" s="2"/>
    </row>
    <row r="73" spans="2:27">
      <c r="B73" s="2"/>
      <c r="C73" s="2"/>
      <c r="D73" s="2"/>
      <c r="E73" s="2"/>
      <c r="F73" s="2"/>
      <c r="H73" s="2"/>
      <c r="I73" s="2"/>
      <c r="J73" s="2"/>
      <c r="K73" s="2"/>
      <c r="L73" s="2"/>
      <c r="M73" s="2"/>
      <c r="N73" s="2"/>
      <c r="O73" s="2"/>
      <c r="P73" s="2"/>
      <c r="Q73" s="2"/>
      <c r="R73" s="2"/>
      <c r="S73" s="2"/>
      <c r="T73" s="2"/>
      <c r="U73" s="2"/>
      <c r="V73" s="2"/>
    </row>
    <row r="74" spans="2:27">
      <c r="B74" s="2"/>
      <c r="C74" s="2"/>
      <c r="D74" s="2"/>
      <c r="E74" s="2"/>
      <c r="F74" s="2"/>
      <c r="H74" s="2"/>
      <c r="I74" s="2"/>
      <c r="J74" s="2"/>
      <c r="K74" s="2"/>
      <c r="L74" s="2"/>
      <c r="M74" s="2"/>
      <c r="N74" s="2"/>
      <c r="O74" s="2"/>
      <c r="P74" s="2"/>
      <c r="Q74" s="2"/>
      <c r="R74" s="2"/>
      <c r="S74" s="2"/>
      <c r="T74" s="2"/>
      <c r="U74" s="2"/>
      <c r="V74" s="2"/>
    </row>
  </sheetData>
  <mergeCells count="1">
    <mergeCell ref="A21:AZ21"/>
  </mergeCells>
  <pageMargins left="0.7" right="0.7" top="0.75" bottom="0.75" header="0.3" footer="0.3"/>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51"/>
  <dimension ref="A1:CE49"/>
  <sheetViews>
    <sheetView workbookViewId="0">
      <selection activeCell="U11" sqref="U11"/>
    </sheetView>
  </sheetViews>
  <sheetFormatPr defaultColWidth="9.140625" defaultRowHeight="15"/>
  <cols>
    <col min="1" max="1" width="52" style="1" customWidth="1"/>
    <col min="2" max="17" width="10.28515625" style="5" hidden="1" customWidth="1"/>
    <col min="18" max="21" width="10.28515625" style="5" customWidth="1"/>
    <col min="22" max="35" width="10.5703125" style="5" hidden="1" customWidth="1"/>
    <col min="36" max="36" width="11.7109375" style="5" hidden="1" customWidth="1"/>
    <col min="37" max="49" width="11" style="5" hidden="1" customWidth="1"/>
    <col min="50" max="50" width="10.28515625" style="5" hidden="1" customWidth="1"/>
    <col min="51" max="51" width="10.5703125" style="5" hidden="1" customWidth="1"/>
    <col min="52" max="54" width="11.140625" style="5" hidden="1" customWidth="1"/>
    <col min="55" max="55" width="10.28515625" style="5" hidden="1" customWidth="1"/>
    <col min="56" max="56" width="10.7109375" style="5" hidden="1" customWidth="1"/>
    <col min="57" max="57" width="10" style="5" hidden="1" customWidth="1"/>
    <col min="58" max="59" width="10.140625" style="5" hidden="1" customWidth="1"/>
    <col min="60" max="60" width="9.7109375" style="5" hidden="1" customWidth="1"/>
    <col min="61" max="61" width="10.140625" style="5" hidden="1" customWidth="1"/>
    <col min="62" max="62" width="9.85546875" style="5" hidden="1" customWidth="1"/>
    <col min="63" max="63" width="10.140625" style="5" hidden="1" customWidth="1"/>
    <col min="64" max="64" width="11.140625" style="5" hidden="1" customWidth="1"/>
    <col min="65" max="65" width="10.7109375" style="5" hidden="1" customWidth="1"/>
    <col min="66" max="66" width="11.85546875" style="5" hidden="1" customWidth="1"/>
    <col min="67" max="67" width="11.140625" style="5" hidden="1" customWidth="1"/>
    <col min="68" max="70" width="10.7109375" style="5" hidden="1" customWidth="1"/>
    <col min="71" max="71" width="10.42578125" style="5" hidden="1" customWidth="1"/>
    <col min="72" max="72" width="10.7109375" style="5" hidden="1" customWidth="1"/>
    <col min="73" max="73" width="11.28515625" style="5" hidden="1" customWidth="1"/>
    <col min="74" max="74" width="10.85546875" style="5" hidden="1" customWidth="1"/>
    <col min="75" max="75" width="10.42578125" style="5" hidden="1" customWidth="1"/>
    <col min="76" max="76" width="10.140625" style="5" hidden="1" customWidth="1"/>
    <col min="77" max="77" width="10.7109375" style="5" hidden="1" customWidth="1"/>
    <col min="78" max="78" width="11.140625" style="5" hidden="1" customWidth="1"/>
    <col min="79" max="79" width="10.85546875" style="5" hidden="1" customWidth="1"/>
    <col min="80" max="80" width="9.85546875" style="5" hidden="1" customWidth="1"/>
    <col min="81" max="81" width="10.5703125" style="5" hidden="1" customWidth="1"/>
    <col min="82" max="82" width="10" style="5" hidden="1" customWidth="1"/>
    <col min="83" max="83" width="10.42578125" style="5" hidden="1" customWidth="1"/>
    <col min="84" max="16384" width="9.140625" style="5"/>
  </cols>
  <sheetData>
    <row r="1" spans="1:83" s="1" customFormat="1" ht="12.75">
      <c r="A1" s="6" t="s">
        <v>229</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row>
    <row r="2" spans="1:83" s="1" customFormat="1" ht="12.75">
      <c r="A2" s="8" t="s">
        <v>65</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83" s="2" customFormat="1" ht="38.25" customHeight="1">
      <c r="A3" s="10" t="s">
        <v>230</v>
      </c>
      <c r="B3" s="11" t="str">
        <f>'BAR BB - Open rates'!B4</f>
        <v>03.12.2020-05.12.2020</v>
      </c>
      <c r="C3" s="11" t="str">
        <f>'BAR BB - Open rates'!C4</f>
        <v>06.12.2020-09.12.2020</v>
      </c>
      <c r="D3" s="11" t="str">
        <f>'BAR BB - Open rates'!D4</f>
        <v>10.12.2020-12.12.2020</v>
      </c>
      <c r="E3" s="11" t="str">
        <f>'BAR BB - Open rates'!E4</f>
        <v>13.12.2020-17.12.2020</v>
      </c>
      <c r="F3" s="11" t="str">
        <f>'BAR BB - Open rates'!F4</f>
        <v>18.12.2020-19.12.2020</v>
      </c>
      <c r="G3" s="11" t="str">
        <f>'BAR BB - Open rates'!G4</f>
        <v>20.12.2020-22.12.2020</v>
      </c>
      <c r="H3" s="11" t="str">
        <f>'BAR BB - Open rates'!H4</f>
        <v>23.12.2020-25.12.2020</v>
      </c>
      <c r="I3" s="11" t="str">
        <f>'BAR BB - Open rates'!I4</f>
        <v>26.12.2020-26.12.2020</v>
      </c>
      <c r="J3" s="11" t="str">
        <f>'BAR BB - Open rates'!J4</f>
        <v>27.12.2020-28.12.2021</v>
      </c>
      <c r="K3" s="11" t="str">
        <f>'BAR BB - Open rates'!K4</f>
        <v>29.12.2020-30.12.2021</v>
      </c>
      <c r="L3" s="11" t="str">
        <f>'BAR BB - Open rates'!L4</f>
        <v>31.12.2020-01.01.2021</v>
      </c>
      <c r="M3" s="11" t="str">
        <f>'BAR BB - Open rates'!M4</f>
        <v>02.01.2021-04.01.2021</v>
      </c>
      <c r="N3" s="11" t="str">
        <f>'BAR BB - Open rates'!N4</f>
        <v>05.01.2021-08.01.2021</v>
      </c>
      <c r="O3" s="11" t="str">
        <f>'BAR BB - Open rates'!O4</f>
        <v>09.01.2021-10.01.2021</v>
      </c>
      <c r="P3" s="11" t="str">
        <f>'BAR BB - Open rates'!P4</f>
        <v>11.01.2021-13.01.2021</v>
      </c>
      <c r="Q3" s="11" t="str">
        <f>'BAR BB - Open rates'!Q4</f>
        <v>14.01.2021-16.01.2021</v>
      </c>
      <c r="R3" s="11" t="str">
        <f>'BAR BB - Open rates'!R4</f>
        <v>17.01.2021-20.01.2021</v>
      </c>
      <c r="S3" s="11" t="str">
        <f>'BAR BB - Open rates'!S4</f>
        <v>21.01.2021-23.01.2021</v>
      </c>
      <c r="T3" s="11" t="str">
        <f>'BAR BB - Open rates'!T4</f>
        <v>24.01.2021-31.01.2021</v>
      </c>
      <c r="U3" s="11" t="s">
        <v>490</v>
      </c>
      <c r="V3" s="11" t="str">
        <f>'BAR BB - Open rates'!V4</f>
        <v>04.02.2021 - 06.02.2021</v>
      </c>
      <c r="W3" s="11" t="str">
        <f>'BAR BB - Open rates'!W4</f>
        <v>07.02.2021-10.02.2021</v>
      </c>
      <c r="X3" s="11" t="str">
        <f>'BAR BB - Open rates'!X4</f>
        <v>11.02.2021-13.02.2021</v>
      </c>
      <c r="Y3" s="11" t="str">
        <f>'BAR BB - Open rates'!Y4</f>
        <v>14.02.2021-17.02.2022</v>
      </c>
      <c r="Z3" s="11" t="str">
        <f>'BAR BB - Open rates'!Z4</f>
        <v>18.02.2021-19.02.2021</v>
      </c>
      <c r="AA3" s="11" t="str">
        <f>'BAR BB - Open rates'!AA4</f>
        <v>20.02.2021-25.02.2021</v>
      </c>
      <c r="AB3" s="11" t="str">
        <f>'BAR BB - Open rates'!AB4</f>
        <v>26.02.2021-28.02.2021</v>
      </c>
      <c r="AC3" s="11" t="str">
        <f>'BAR BB - Open rates'!AD4</f>
        <v>07.03.2021-13.03.2021</v>
      </c>
      <c r="AD3" s="11" t="e">
        <f>'BAR BB - Open rates'!#REF!</f>
        <v>#REF!</v>
      </c>
      <c r="AE3" s="11">
        <f>'BAR BB - Open rates'!AE4</f>
        <v>44269</v>
      </c>
      <c r="AF3" s="11" t="e">
        <f>'BAR BB - Open rates'!#REF!</f>
        <v>#REF!</v>
      </c>
      <c r="AG3" s="11" t="e">
        <f>'BAR BB - Open rates'!#REF!</f>
        <v>#REF!</v>
      </c>
      <c r="AH3" s="11" t="e">
        <f>'BAR BB - Open rates'!#REF!</f>
        <v>#REF!</v>
      </c>
      <c r="AI3" s="11" t="e">
        <f>'BAR BB - Open rates'!#REF!</f>
        <v>#REF!</v>
      </c>
      <c r="AJ3" s="11" t="e">
        <f>'BAR BB - Open rates'!#REF!</f>
        <v>#REF!</v>
      </c>
      <c r="AK3" s="11">
        <f>'BAR BB - Open rates'!AF4</f>
        <v>44278</v>
      </c>
      <c r="AL3" s="11" t="e">
        <f>'BAR BB - Open rates'!#REF!</f>
        <v>#REF!</v>
      </c>
      <c r="AM3" s="11">
        <f>'BAR BB - Open rates'!AK4</f>
        <v>44297</v>
      </c>
      <c r="AN3" s="11">
        <f>'BAR BB - Open rates'!AM4</f>
        <v>44302</v>
      </c>
      <c r="AO3" s="11">
        <f>'BAR BB - Open rates'!AN4</f>
        <v>44304</v>
      </c>
      <c r="AP3" s="11">
        <f>'BAR BB - Open rates'!AO4</f>
        <v>44306</v>
      </c>
      <c r="AQ3" s="11">
        <f>'BAR BB - Open rates'!AP4</f>
        <v>44311</v>
      </c>
      <c r="AR3" s="11">
        <f>'BAR BB - Open rates'!AQ4</f>
        <v>44316</v>
      </c>
      <c r="AS3" s="11" t="e">
        <f>'BAR BB - Open rates'!#REF!</f>
        <v>#REF!</v>
      </c>
      <c r="AT3" s="11" t="e">
        <f>'BAR BB - Open rates'!#REF!</f>
        <v>#REF!</v>
      </c>
      <c r="AU3" s="11">
        <f>'BAR BB - Open rates'!AU4</f>
        <v>44332</v>
      </c>
      <c r="AV3" s="11">
        <f>'BAR BB - Open rates'!AV4</f>
        <v>44337</v>
      </c>
      <c r="AW3" s="11">
        <f>'BAR BB - Open rates'!AW4</f>
        <v>44339</v>
      </c>
      <c r="AX3" s="11">
        <f>'BAR BB - Open rates'!AX4</f>
        <v>44344</v>
      </c>
      <c r="AY3" s="11" t="e">
        <f>'BAR BB - Open rates'!#REF!</f>
        <v>#REF!</v>
      </c>
      <c r="AZ3" s="11" t="e">
        <f>'BAR BB - Open rates'!#REF!</f>
        <v>#REF!</v>
      </c>
      <c r="BA3" s="11" t="e">
        <f>'BAR BB - Open rates'!#REF!</f>
        <v>#REF!</v>
      </c>
      <c r="BB3" s="11">
        <f>'BAR BB - Open rates'!AZ4</f>
        <v>44348</v>
      </c>
      <c r="BC3" s="11">
        <f>'BAR BB - Open rates'!BA4</f>
        <v>44362</v>
      </c>
      <c r="BD3" s="11" t="e">
        <f>'BAR BB - Open rates'!#REF!</f>
        <v>#REF!</v>
      </c>
      <c r="BE3" s="11" t="e">
        <f>'BAR BB - Open rates'!#REF!</f>
        <v>#REF!</v>
      </c>
      <c r="BF3" s="11">
        <f>'BAR BB - Open rates'!BB4</f>
        <v>44370</v>
      </c>
      <c r="BG3" s="11">
        <f>'BAR BB - Open rates'!BD4</f>
        <v>44374</v>
      </c>
      <c r="BH3" s="11" t="e">
        <f>'BAR BB - Open rates'!#REF!</f>
        <v>#REF!</v>
      </c>
      <c r="BI3" s="11">
        <f>'BAR BB - Open rates'!BE4</f>
        <v>44378</v>
      </c>
      <c r="BJ3" s="11" t="e">
        <f>'BAR BB - Open rates'!#REF!</f>
        <v>#REF!</v>
      </c>
      <c r="BK3" s="11" t="e">
        <f>'BAR BB - Open rates'!#REF!</f>
        <v>#REF!</v>
      </c>
      <c r="BL3" s="11" t="e">
        <f>'BAR BB - Open rates'!#REF!</f>
        <v>#REF!</v>
      </c>
      <c r="BM3" s="11" t="e">
        <f>'BAR BB - Open rates'!#REF!</f>
        <v>#REF!</v>
      </c>
      <c r="BN3" s="11" t="e">
        <f>'BAR BB - Open rates'!#REF!</f>
        <v>#REF!</v>
      </c>
      <c r="BO3" s="11" t="e">
        <f>'BAR BB - Open rates'!#REF!</f>
        <v>#REF!</v>
      </c>
      <c r="BP3" s="11" t="e">
        <f>'BAR BB - Open rates'!#REF!</f>
        <v>#REF!</v>
      </c>
      <c r="BQ3" s="11" t="e">
        <f>'BAR BB - Open rates'!#REF!</f>
        <v>#REF!</v>
      </c>
      <c r="BR3" s="11">
        <f>'BAR BB - Open rates'!BH4</f>
        <v>44407</v>
      </c>
      <c r="BS3" s="11">
        <f>'BAR BB - Open rates'!BI4</f>
        <v>44409</v>
      </c>
      <c r="BT3" s="11">
        <f>'BAR BB - Open rates'!BJ4</f>
        <v>44414</v>
      </c>
      <c r="BU3" s="11">
        <f>'BAR BB - Open rates'!BK4</f>
        <v>44416</v>
      </c>
      <c r="BV3" s="11">
        <f>'BAR BB - Open rates'!BL4</f>
        <v>44421</v>
      </c>
      <c r="BW3" s="11">
        <f>'BAR BB - Open rates'!BM4</f>
        <v>44423</v>
      </c>
      <c r="BX3" s="11">
        <f>'BAR BB - Open rates'!BN4</f>
        <v>44428</v>
      </c>
      <c r="BY3" s="11">
        <f>'BAR BB - Open rates'!BO4</f>
        <v>44430</v>
      </c>
      <c r="BZ3" s="11">
        <f>'BAR BB - Open rates'!BP4</f>
        <v>44435</v>
      </c>
      <c r="CA3" s="11">
        <f>'BAR BB - Open rates'!BQ4</f>
        <v>44440</v>
      </c>
      <c r="CB3" s="11">
        <f>'BAR BB - Open rates'!BR4</f>
        <v>44456</v>
      </c>
      <c r="CC3" s="11">
        <f>'BAR BB - Open rates'!BZ4</f>
        <v>44476</v>
      </c>
      <c r="CD3" s="11">
        <f>'BAR BB - Open rates'!CE4</f>
        <v>44560</v>
      </c>
      <c r="CE3" s="11" t="e">
        <f>'BAR BB - Open rates'!#REF!</f>
        <v>#REF!</v>
      </c>
    </row>
    <row r="4" spans="1:83" s="3" customFormat="1" ht="12" customHeight="1">
      <c r="A4" s="12" t="s">
        <v>232</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1"/>
      <c r="AY4" s="1"/>
      <c r="AZ4" s="23"/>
      <c r="BA4" s="23"/>
      <c r="BB4" s="23"/>
      <c r="BC4" s="23"/>
      <c r="BD4" s="23"/>
      <c r="BE4" s="23"/>
      <c r="BF4" s="23"/>
      <c r="BG4" s="23"/>
    </row>
    <row r="5" spans="1:83" s="4" customFormat="1" ht="12" customHeight="1">
      <c r="A5" s="13">
        <v>1</v>
      </c>
      <c r="B5" s="12">
        <f>'BAR BB - Open rates'!B7</f>
        <v>12900</v>
      </c>
      <c r="C5" s="12">
        <f>'BAR BB - Open rates'!C7</f>
        <v>9700</v>
      </c>
      <c r="D5" s="12">
        <f>'BAR BB - Open rates'!D7</f>
        <v>12900</v>
      </c>
      <c r="E5" s="12">
        <f>'BAR BB - Open rates'!E7</f>
        <v>9700</v>
      </c>
      <c r="F5" s="12">
        <f>'BAR BB - Open rates'!F7</f>
        <v>12900</v>
      </c>
      <c r="G5" s="12">
        <f>'BAR BB - Open rates'!G7</f>
        <v>9700</v>
      </c>
      <c r="H5" s="12">
        <f>'BAR BB - Open rates'!H7</f>
        <v>20500</v>
      </c>
      <c r="I5" s="12">
        <f>'BAR BB - Open rates'!I7</f>
        <v>20500</v>
      </c>
      <c r="J5" s="12">
        <f>'BAR BB - Open rates'!J7</f>
        <v>20501</v>
      </c>
      <c r="K5" s="12">
        <f>'BAR BB - Open rates'!K7</f>
        <v>20500</v>
      </c>
      <c r="L5" s="12">
        <f>'BAR BB - Open rates'!L7</f>
        <v>36200</v>
      </c>
      <c r="M5" s="12">
        <f>'BAR BB - Open rates'!M7</f>
        <v>39200</v>
      </c>
      <c r="N5" s="12">
        <f>'BAR BB - Open rates'!N7</f>
        <v>32900</v>
      </c>
      <c r="O5" s="12">
        <f>'BAR BB - Open rates'!O7</f>
        <v>18500</v>
      </c>
      <c r="P5" s="12">
        <f>'BAR BB - Open rates'!P7</f>
        <v>18500</v>
      </c>
      <c r="Q5" s="12">
        <f>'BAR BB - Open rates'!Q7</f>
        <v>18800</v>
      </c>
      <c r="R5" s="12">
        <f>'BAR BB - Open rates'!R7</f>
        <v>16600</v>
      </c>
      <c r="S5" s="12">
        <f>'BAR BB - Open rates'!S7</f>
        <v>18800</v>
      </c>
      <c r="T5" s="12">
        <f>'BAR BB - Open rates'!T7</f>
        <v>12900</v>
      </c>
      <c r="U5" s="12">
        <f>'BAR BB - Open rates'!U7</f>
        <v>18800</v>
      </c>
      <c r="V5" s="12">
        <f>'BAR BB - Open rates'!V7</f>
        <v>20500</v>
      </c>
      <c r="W5" s="12">
        <f>'BAR BB - Open rates'!W7</f>
        <v>18800</v>
      </c>
      <c r="X5" s="12">
        <f>'BAR BB - Open rates'!X7</f>
        <v>20500</v>
      </c>
      <c r="Y5" s="12">
        <f>'BAR BB - Open rates'!Y7</f>
        <v>18800</v>
      </c>
      <c r="Z5" s="12">
        <f>'BAR BB - Open rates'!Z7</f>
        <v>20500</v>
      </c>
      <c r="AA5" s="12">
        <f>'BAR BB - Open rates'!AA7</f>
        <v>23900</v>
      </c>
      <c r="AB5" s="12">
        <f>'BAR BB - Open rates'!AB7</f>
        <v>20500</v>
      </c>
      <c r="AC5" s="12">
        <f>'BAR BB - Open rates'!AD7</f>
        <v>18800</v>
      </c>
      <c r="AD5" s="12" t="e">
        <f>'BAR BB - Open rates'!#REF!</f>
        <v>#REF!</v>
      </c>
      <c r="AE5" s="12">
        <f>'BAR BB - Open rates'!AE7</f>
        <v>14400</v>
      </c>
      <c r="AF5" s="12" t="e">
        <f>'BAR BB - Open rates'!#REF!</f>
        <v>#REF!</v>
      </c>
      <c r="AG5" s="12" t="e">
        <f>'BAR BB - Open rates'!#REF!</f>
        <v>#REF!</v>
      </c>
      <c r="AH5" s="12" t="e">
        <f>'BAR BB - Open rates'!#REF!</f>
        <v>#REF!</v>
      </c>
      <c r="AI5" s="12" t="e">
        <f>'BAR BB - Open rates'!#REF!</f>
        <v>#REF!</v>
      </c>
      <c r="AJ5" s="12" t="e">
        <f>'BAR BB - Open rates'!#REF!</f>
        <v>#REF!</v>
      </c>
      <c r="AK5" s="12">
        <f>'BAR BB - Open rates'!AF7</f>
        <v>18800</v>
      </c>
      <c r="AL5" s="12" t="e">
        <f>'BAR BB - Open rates'!#REF!</f>
        <v>#REF!</v>
      </c>
      <c r="AM5" s="12">
        <f>'BAR BB - Open rates'!AK7</f>
        <v>7900</v>
      </c>
      <c r="AN5" s="12">
        <f>'BAR BB - Open rates'!AM7</f>
        <v>9700</v>
      </c>
      <c r="AO5" s="12">
        <f>'BAR BB - Open rates'!AN7</f>
        <v>7900</v>
      </c>
      <c r="AP5" s="12">
        <f>'BAR BB - Open rates'!AO7</f>
        <v>9700</v>
      </c>
      <c r="AQ5" s="12">
        <f>'BAR BB - Open rates'!AP7</f>
        <v>7900</v>
      </c>
      <c r="AR5" s="12">
        <f>'BAR BB - Open rates'!AQ7</f>
        <v>9700</v>
      </c>
      <c r="AS5" s="12" t="e">
        <f>'BAR BB - Open rates'!#REF!</f>
        <v>#REF!</v>
      </c>
      <c r="AT5" s="12" t="e">
        <f>'BAR BB - Open rates'!#REF!</f>
        <v>#REF!</v>
      </c>
      <c r="AU5" s="12">
        <f>'BAR BB - Open rates'!AU7</f>
        <v>7900</v>
      </c>
      <c r="AV5" s="12">
        <f>'BAR BB - Open rates'!AV7</f>
        <v>9700</v>
      </c>
      <c r="AW5" s="12">
        <f>'BAR BB - Open rates'!AW7</f>
        <v>7900</v>
      </c>
      <c r="AX5" s="12">
        <f>'BAR BB - Open rates'!AX7</f>
        <v>9700</v>
      </c>
      <c r="AY5" s="12" t="e">
        <f>'BAR BB - Open rates'!#REF!</f>
        <v>#REF!</v>
      </c>
      <c r="AZ5" s="12" t="e">
        <f>'BAR BB - Open rates'!#REF!</f>
        <v>#REF!</v>
      </c>
      <c r="BA5" s="12" t="e">
        <f>'BAR BB - Open rates'!#REF!</f>
        <v>#REF!</v>
      </c>
      <c r="BB5" s="12">
        <f>'BAR BB - Open rates'!AZ7</f>
        <v>6100</v>
      </c>
      <c r="BC5" s="12">
        <f>'BAR BB - Open rates'!BA7</f>
        <v>7900</v>
      </c>
      <c r="BD5" s="12" t="e">
        <f>'BAR BB - Open rates'!#REF!</f>
        <v>#REF!</v>
      </c>
      <c r="BE5" s="12" t="e">
        <f>'BAR BB - Open rates'!#REF!</f>
        <v>#REF!</v>
      </c>
      <c r="BF5" s="12">
        <f>'BAR BB - Open rates'!BB7</f>
        <v>6100</v>
      </c>
      <c r="BG5" s="12">
        <f>'BAR BB - Open rates'!BD7</f>
        <v>6100</v>
      </c>
      <c r="BH5" s="12" t="e">
        <f>'BAR BB - Open rates'!#REF!</f>
        <v>#REF!</v>
      </c>
      <c r="BI5" s="12">
        <f>'BAR BB - Open rates'!BE7</f>
        <v>6100</v>
      </c>
      <c r="BJ5" s="12" t="e">
        <f>'BAR BB - Open rates'!#REF!</f>
        <v>#REF!</v>
      </c>
      <c r="BK5" s="12" t="e">
        <f>'BAR BB - Open rates'!#REF!</f>
        <v>#REF!</v>
      </c>
      <c r="BL5" s="12" t="e">
        <f>'BAR BB - Open rates'!#REF!</f>
        <v>#REF!</v>
      </c>
      <c r="BM5" s="12" t="e">
        <f>'BAR BB - Open rates'!#REF!</f>
        <v>#REF!</v>
      </c>
      <c r="BN5" s="12" t="e">
        <f>'BAR BB - Open rates'!#REF!</f>
        <v>#REF!</v>
      </c>
      <c r="BO5" s="12" t="e">
        <f>'BAR BB - Open rates'!#REF!</f>
        <v>#REF!</v>
      </c>
      <c r="BP5" s="12" t="e">
        <f>'BAR BB - Open rates'!#REF!</f>
        <v>#REF!</v>
      </c>
      <c r="BQ5" s="12" t="e">
        <f>'BAR BB - Open rates'!#REF!</f>
        <v>#REF!</v>
      </c>
      <c r="BR5" s="12">
        <f>'BAR BB - Open rates'!BH7</f>
        <v>9700</v>
      </c>
      <c r="BS5" s="12">
        <f>'BAR BB - Open rates'!BI7</f>
        <v>6100</v>
      </c>
      <c r="BT5" s="12">
        <f>'BAR BB - Open rates'!BJ7</f>
        <v>7900</v>
      </c>
      <c r="BU5" s="12">
        <f>'BAR BB - Open rates'!BK7</f>
        <v>6100</v>
      </c>
      <c r="BV5" s="12">
        <f>'BAR BB - Open rates'!BL7</f>
        <v>7900</v>
      </c>
      <c r="BW5" s="12">
        <f>'BAR BB - Open rates'!BM7</f>
        <v>6100</v>
      </c>
      <c r="BX5" s="12">
        <f>'BAR BB - Open rates'!BN7</f>
        <v>7900</v>
      </c>
      <c r="BY5" s="12">
        <f>'BAR BB - Open rates'!BO7</f>
        <v>6100</v>
      </c>
      <c r="BZ5" s="12">
        <f>'BAR BB - Open rates'!BP7</f>
        <v>6900</v>
      </c>
      <c r="CA5" s="12">
        <f>'BAR BB - Open rates'!BQ7</f>
        <v>6100</v>
      </c>
      <c r="CB5" s="12">
        <f>'BAR BB - Open rates'!BR7</f>
        <v>6900</v>
      </c>
      <c r="CC5" s="12">
        <f>'BAR BB - Open rates'!BZ7</f>
        <v>5600</v>
      </c>
      <c r="CD5" s="12">
        <f>'BAR BB - Open rates'!CE7</f>
        <v>25900</v>
      </c>
      <c r="CE5" s="12" t="e">
        <f>'BAR BB - Open rates'!#REF!</f>
        <v>#REF!</v>
      </c>
    </row>
    <row r="6" spans="1:83" s="4" customFormat="1" ht="12" customHeight="1">
      <c r="A6" s="13">
        <v>2</v>
      </c>
      <c r="B6" s="12">
        <f>'BAR BB - Open rates'!B8</f>
        <v>13900</v>
      </c>
      <c r="C6" s="12">
        <f>'BAR BB - Open rates'!C8</f>
        <v>10700</v>
      </c>
      <c r="D6" s="12">
        <f>'BAR BB - Open rates'!D8</f>
        <v>13900</v>
      </c>
      <c r="E6" s="12">
        <f>'BAR BB - Open rates'!E8</f>
        <v>10700</v>
      </c>
      <c r="F6" s="12">
        <f>'BAR BB - Open rates'!F8</f>
        <v>13900</v>
      </c>
      <c r="G6" s="12">
        <f>'BAR BB - Open rates'!G8</f>
        <v>10700</v>
      </c>
      <c r="H6" s="12">
        <f>'BAR BB - Open rates'!H8</f>
        <v>21500</v>
      </c>
      <c r="I6" s="12">
        <f>'BAR BB - Open rates'!I8</f>
        <v>21500</v>
      </c>
      <c r="J6" s="12">
        <f>'BAR BB - Open rates'!J8</f>
        <v>21501</v>
      </c>
      <c r="K6" s="12">
        <f>'BAR BB - Open rates'!K8</f>
        <v>21500</v>
      </c>
      <c r="L6" s="12">
        <f>'BAR BB - Open rates'!L8</f>
        <v>37200</v>
      </c>
      <c r="M6" s="12">
        <f>'BAR BB - Open rates'!M8</f>
        <v>40200</v>
      </c>
      <c r="N6" s="12">
        <f>'BAR BB - Open rates'!N8</f>
        <v>33900</v>
      </c>
      <c r="O6" s="12">
        <f>'BAR BB - Open rates'!O8</f>
        <v>19500</v>
      </c>
      <c r="P6" s="12">
        <f>'BAR BB - Open rates'!P8</f>
        <v>19500</v>
      </c>
      <c r="Q6" s="12">
        <f>'BAR BB - Open rates'!Q8</f>
        <v>19800</v>
      </c>
      <c r="R6" s="12">
        <f>'BAR BB - Open rates'!R8</f>
        <v>17600</v>
      </c>
      <c r="S6" s="12">
        <f>'BAR BB - Open rates'!S8</f>
        <v>19800</v>
      </c>
      <c r="T6" s="12">
        <f>'BAR BB - Open rates'!T8</f>
        <v>13900</v>
      </c>
      <c r="U6" s="12">
        <f>'BAR BB - Open rates'!U8</f>
        <v>19800</v>
      </c>
      <c r="V6" s="12">
        <f>'BAR BB - Open rates'!V8</f>
        <v>21500</v>
      </c>
      <c r="W6" s="12">
        <f>'BAR BB - Open rates'!W8</f>
        <v>19800</v>
      </c>
      <c r="X6" s="12">
        <f>'BAR BB - Open rates'!X8</f>
        <v>21500</v>
      </c>
      <c r="Y6" s="12">
        <f>'BAR BB - Open rates'!Y8</f>
        <v>19800</v>
      </c>
      <c r="Z6" s="12">
        <f>'BAR BB - Open rates'!Z8</f>
        <v>21500</v>
      </c>
      <c r="AA6" s="12">
        <f>'BAR BB - Open rates'!AA8</f>
        <v>24900</v>
      </c>
      <c r="AB6" s="12">
        <f>'BAR BB - Open rates'!AB8</f>
        <v>21500</v>
      </c>
      <c r="AC6" s="12">
        <f>'BAR BB - Open rates'!AD8</f>
        <v>19800</v>
      </c>
      <c r="AD6" s="12" t="e">
        <f>'BAR BB - Open rates'!#REF!</f>
        <v>#REF!</v>
      </c>
      <c r="AE6" s="12">
        <f>'BAR BB - Open rates'!AE8</f>
        <v>15400</v>
      </c>
      <c r="AF6" s="12" t="e">
        <f>'BAR BB - Open rates'!#REF!</f>
        <v>#REF!</v>
      </c>
      <c r="AG6" s="12" t="e">
        <f>'BAR BB - Open rates'!#REF!</f>
        <v>#REF!</v>
      </c>
      <c r="AH6" s="12" t="e">
        <f>'BAR BB - Open rates'!#REF!</f>
        <v>#REF!</v>
      </c>
      <c r="AI6" s="12" t="e">
        <f>'BAR BB - Open rates'!#REF!</f>
        <v>#REF!</v>
      </c>
      <c r="AJ6" s="12" t="e">
        <f>'BAR BB - Open rates'!#REF!</f>
        <v>#REF!</v>
      </c>
      <c r="AK6" s="12">
        <f>'BAR BB - Open rates'!AF8</f>
        <v>19800</v>
      </c>
      <c r="AL6" s="12" t="e">
        <f>'BAR BB - Open rates'!#REF!</f>
        <v>#REF!</v>
      </c>
      <c r="AM6" s="12">
        <f>'BAR BB - Open rates'!AK8</f>
        <v>8900</v>
      </c>
      <c r="AN6" s="12">
        <f>'BAR BB - Open rates'!AM8</f>
        <v>10700</v>
      </c>
      <c r="AO6" s="12">
        <f>'BAR BB - Open rates'!AN8</f>
        <v>8900</v>
      </c>
      <c r="AP6" s="12">
        <f>'BAR BB - Open rates'!AO8</f>
        <v>10700</v>
      </c>
      <c r="AQ6" s="12">
        <f>'BAR BB - Open rates'!AP8</f>
        <v>8900</v>
      </c>
      <c r="AR6" s="12">
        <f>'BAR BB - Open rates'!AQ8</f>
        <v>10700</v>
      </c>
      <c r="AS6" s="12" t="e">
        <f>'BAR BB - Open rates'!#REF!</f>
        <v>#REF!</v>
      </c>
      <c r="AT6" s="12" t="e">
        <f>'BAR BB - Open rates'!#REF!</f>
        <v>#REF!</v>
      </c>
      <c r="AU6" s="12">
        <f>'BAR BB - Open rates'!AU8</f>
        <v>8900</v>
      </c>
      <c r="AV6" s="12">
        <f>'BAR BB - Open rates'!AV8</f>
        <v>10700</v>
      </c>
      <c r="AW6" s="12">
        <f>'BAR BB - Open rates'!AW8</f>
        <v>8900</v>
      </c>
      <c r="AX6" s="12">
        <f>'BAR BB - Open rates'!AX8</f>
        <v>10700</v>
      </c>
      <c r="AY6" s="12" t="e">
        <f>'BAR BB - Open rates'!#REF!</f>
        <v>#REF!</v>
      </c>
      <c r="AZ6" s="12" t="e">
        <f>'BAR BB - Open rates'!#REF!</f>
        <v>#REF!</v>
      </c>
      <c r="BA6" s="12" t="e">
        <f>'BAR BB - Open rates'!#REF!</f>
        <v>#REF!</v>
      </c>
      <c r="BB6" s="12">
        <f>'BAR BB - Open rates'!AZ8</f>
        <v>7100</v>
      </c>
      <c r="BC6" s="12">
        <f>'BAR BB - Open rates'!BA8</f>
        <v>8900</v>
      </c>
      <c r="BD6" s="12" t="e">
        <f>'BAR BB - Open rates'!#REF!</f>
        <v>#REF!</v>
      </c>
      <c r="BE6" s="12" t="e">
        <f>'BAR BB - Open rates'!#REF!</f>
        <v>#REF!</v>
      </c>
      <c r="BF6" s="12">
        <f>'BAR BB - Open rates'!BB8</f>
        <v>7100</v>
      </c>
      <c r="BG6" s="12">
        <f>'BAR BB - Open rates'!BD8</f>
        <v>7100</v>
      </c>
      <c r="BH6" s="12" t="e">
        <f>'BAR BB - Open rates'!#REF!</f>
        <v>#REF!</v>
      </c>
      <c r="BI6" s="12">
        <f>'BAR BB - Open rates'!BE8</f>
        <v>7100</v>
      </c>
      <c r="BJ6" s="12" t="e">
        <f>'BAR BB - Open rates'!#REF!</f>
        <v>#REF!</v>
      </c>
      <c r="BK6" s="12" t="e">
        <f>'BAR BB - Open rates'!#REF!</f>
        <v>#REF!</v>
      </c>
      <c r="BL6" s="12" t="e">
        <f>'BAR BB - Open rates'!#REF!</f>
        <v>#REF!</v>
      </c>
      <c r="BM6" s="12" t="e">
        <f>'BAR BB - Open rates'!#REF!</f>
        <v>#REF!</v>
      </c>
      <c r="BN6" s="12" t="e">
        <f>'BAR BB - Open rates'!#REF!</f>
        <v>#REF!</v>
      </c>
      <c r="BO6" s="12" t="e">
        <f>'BAR BB - Open rates'!#REF!</f>
        <v>#REF!</v>
      </c>
      <c r="BP6" s="12" t="e">
        <f>'BAR BB - Open rates'!#REF!</f>
        <v>#REF!</v>
      </c>
      <c r="BQ6" s="12" t="e">
        <f>'BAR BB - Open rates'!#REF!</f>
        <v>#REF!</v>
      </c>
      <c r="BR6" s="12">
        <f>'BAR BB - Open rates'!BH8</f>
        <v>10700</v>
      </c>
      <c r="BS6" s="12">
        <f>'BAR BB - Open rates'!BI8</f>
        <v>7100</v>
      </c>
      <c r="BT6" s="12">
        <f>'BAR BB - Open rates'!BJ8</f>
        <v>8900</v>
      </c>
      <c r="BU6" s="12">
        <f>'BAR BB - Open rates'!BK8</f>
        <v>7100</v>
      </c>
      <c r="BV6" s="12">
        <f>'BAR BB - Open rates'!BL8</f>
        <v>8900</v>
      </c>
      <c r="BW6" s="12">
        <f>'BAR BB - Open rates'!BM8</f>
        <v>7100</v>
      </c>
      <c r="BX6" s="12">
        <f>'BAR BB - Open rates'!BN8</f>
        <v>8900</v>
      </c>
      <c r="BY6" s="12">
        <f>'BAR BB - Open rates'!BO8</f>
        <v>7100</v>
      </c>
      <c r="BZ6" s="12">
        <f>'BAR BB - Open rates'!BP8</f>
        <v>7900</v>
      </c>
      <c r="CA6" s="12">
        <f>'BAR BB - Open rates'!BQ8</f>
        <v>7100</v>
      </c>
      <c r="CB6" s="12">
        <f>'BAR BB - Open rates'!BR8</f>
        <v>7900</v>
      </c>
      <c r="CC6" s="12">
        <f>'BAR BB - Open rates'!BZ8</f>
        <v>6600</v>
      </c>
      <c r="CD6" s="12">
        <f>'BAR BB - Open rates'!CE8</f>
        <v>26900</v>
      </c>
      <c r="CE6" s="12" t="e">
        <f>'BAR BB - Open rates'!#REF!</f>
        <v>#REF!</v>
      </c>
    </row>
    <row r="7" spans="1:83" s="3" customFormat="1" ht="12" customHeight="1">
      <c r="A7" s="12" t="s">
        <v>491</v>
      </c>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row>
    <row r="8" spans="1:83" s="4" customFormat="1" ht="12" customHeight="1">
      <c r="A8" s="13">
        <v>1</v>
      </c>
      <c r="B8" s="12" t="e">
        <f>'BAR BB - Open rates'!#REF!</f>
        <v>#REF!</v>
      </c>
      <c r="C8" s="12" t="e">
        <f>'BAR BB - Open rates'!#REF!</f>
        <v>#REF!</v>
      </c>
      <c r="D8" s="12" t="e">
        <f>'BAR BB - Open rates'!#REF!</f>
        <v>#REF!</v>
      </c>
      <c r="E8" s="12" t="e">
        <f>'BAR BB - Open rates'!#REF!</f>
        <v>#REF!</v>
      </c>
      <c r="F8" s="12" t="e">
        <f>'BAR BB - Open rates'!#REF!</f>
        <v>#REF!</v>
      </c>
      <c r="G8" s="12" t="e">
        <f>'BAR BB - Open rates'!#REF!</f>
        <v>#REF!</v>
      </c>
      <c r="H8" s="12" t="e">
        <f>'BAR BB - Open rates'!#REF!</f>
        <v>#REF!</v>
      </c>
      <c r="I8" s="12" t="e">
        <f>'BAR BB - Open rates'!#REF!</f>
        <v>#REF!</v>
      </c>
      <c r="J8" s="12" t="e">
        <f>'BAR BB - Open rates'!#REF!</f>
        <v>#REF!</v>
      </c>
      <c r="K8" s="12" t="e">
        <f>'BAR BB - Open rates'!#REF!</f>
        <v>#REF!</v>
      </c>
      <c r="L8" s="12" t="e">
        <f>'BAR BB - Open rates'!#REF!</f>
        <v>#REF!</v>
      </c>
      <c r="M8" s="12" t="e">
        <f>'BAR BB - Open rates'!#REF!</f>
        <v>#REF!</v>
      </c>
      <c r="N8" s="12" t="e">
        <f>'BAR BB - Open rates'!#REF!</f>
        <v>#REF!</v>
      </c>
      <c r="O8" s="12" t="e">
        <f>'BAR BB - Open rates'!#REF!</f>
        <v>#REF!</v>
      </c>
      <c r="P8" s="12" t="e">
        <f>'BAR BB - Open rates'!#REF!</f>
        <v>#REF!</v>
      </c>
      <c r="Q8" s="12" t="e">
        <f>'BAR BB - Open rates'!#REF!</f>
        <v>#REF!</v>
      </c>
      <c r="R8" s="12" t="e">
        <f>'BAR BB - Open rates'!#REF!</f>
        <v>#REF!</v>
      </c>
      <c r="S8" s="12" t="e">
        <f>'BAR BB - Open rates'!#REF!</f>
        <v>#REF!</v>
      </c>
      <c r="T8" s="12" t="e">
        <f>'BAR BB - Open rates'!#REF!</f>
        <v>#REF!</v>
      </c>
      <c r="U8" s="12" t="e">
        <f>'BAR BB - Open rates'!#REF!</f>
        <v>#REF!</v>
      </c>
      <c r="V8" s="12" t="e">
        <f>'BAR BB - Open rates'!#REF!</f>
        <v>#REF!</v>
      </c>
      <c r="W8" s="12" t="e">
        <f>'BAR BB - Open rates'!#REF!</f>
        <v>#REF!</v>
      </c>
      <c r="X8" s="12" t="e">
        <f>'BAR BB - Open rates'!#REF!</f>
        <v>#REF!</v>
      </c>
      <c r="Y8" s="12" t="e">
        <f>'BAR BB - Open rates'!#REF!</f>
        <v>#REF!</v>
      </c>
      <c r="Z8" s="12" t="e">
        <f>'BAR BB - Open rates'!#REF!</f>
        <v>#REF!</v>
      </c>
      <c r="AA8" s="12" t="e">
        <f>'BAR BB - Open rates'!#REF!</f>
        <v>#REF!</v>
      </c>
      <c r="AB8" s="12" t="e">
        <f>'BAR BB - Open rates'!#REF!</f>
        <v>#REF!</v>
      </c>
      <c r="AC8" s="12" t="e">
        <f>'BAR BB - Open rates'!#REF!</f>
        <v>#REF!</v>
      </c>
      <c r="AD8" s="12" t="e">
        <f>'BAR BB - Open rates'!#REF!</f>
        <v>#REF!</v>
      </c>
      <c r="AE8" s="12" t="e">
        <f>'BAR BB - Open rates'!#REF!</f>
        <v>#REF!</v>
      </c>
      <c r="AF8" s="12" t="e">
        <f>'BAR BB - Open rates'!#REF!</f>
        <v>#REF!</v>
      </c>
      <c r="AG8" s="12" t="e">
        <f>'BAR BB - Open rates'!#REF!</f>
        <v>#REF!</v>
      </c>
      <c r="AH8" s="12" t="e">
        <f>'BAR BB - Open rates'!#REF!</f>
        <v>#REF!</v>
      </c>
      <c r="AI8" s="12" t="e">
        <f>'BAR BB - Open rates'!#REF!</f>
        <v>#REF!</v>
      </c>
      <c r="AJ8" s="12" t="e">
        <f>'BAR BB - Open rates'!#REF!</f>
        <v>#REF!</v>
      </c>
      <c r="AK8" s="12" t="e">
        <f>'BAR BB - Open rates'!#REF!</f>
        <v>#REF!</v>
      </c>
      <c r="AL8" s="12" t="e">
        <f>'BAR BB - Open rates'!#REF!</f>
        <v>#REF!</v>
      </c>
      <c r="AM8" s="12" t="e">
        <f>'BAR BB - Open rates'!#REF!</f>
        <v>#REF!</v>
      </c>
      <c r="AN8" s="12" t="e">
        <f>'BAR BB - Open rates'!#REF!</f>
        <v>#REF!</v>
      </c>
      <c r="AO8" s="12" t="e">
        <f>'BAR BB - Open rates'!#REF!</f>
        <v>#REF!</v>
      </c>
      <c r="AP8" s="12" t="e">
        <f>'BAR BB - Open rates'!#REF!</f>
        <v>#REF!</v>
      </c>
      <c r="AQ8" s="12" t="e">
        <f>'BAR BB - Open rates'!#REF!</f>
        <v>#REF!</v>
      </c>
      <c r="AR8" s="12" t="e">
        <f>'BAR BB - Open rates'!#REF!</f>
        <v>#REF!</v>
      </c>
      <c r="AS8" s="12" t="e">
        <f>'BAR BB - Open rates'!#REF!</f>
        <v>#REF!</v>
      </c>
      <c r="AT8" s="12" t="e">
        <f>'BAR BB - Open rates'!#REF!</f>
        <v>#REF!</v>
      </c>
      <c r="AU8" s="12" t="e">
        <f>'BAR BB - Open rates'!#REF!</f>
        <v>#REF!</v>
      </c>
      <c r="AV8" s="12" t="e">
        <f>'BAR BB - Open rates'!#REF!</f>
        <v>#REF!</v>
      </c>
      <c r="AW8" s="12" t="e">
        <f>'BAR BB - Open rates'!#REF!</f>
        <v>#REF!</v>
      </c>
      <c r="AX8" s="12" t="e">
        <f>'BAR BB - Open rates'!#REF!</f>
        <v>#REF!</v>
      </c>
      <c r="AY8" s="12" t="e">
        <f>'BAR BB - Open rates'!#REF!</f>
        <v>#REF!</v>
      </c>
      <c r="AZ8" s="12" t="e">
        <f>'BAR BB - Open rates'!#REF!</f>
        <v>#REF!</v>
      </c>
      <c r="BA8" s="12" t="e">
        <f>'BAR BB - Open rates'!#REF!</f>
        <v>#REF!</v>
      </c>
      <c r="BB8" s="12" t="e">
        <f>'BAR BB - Open rates'!#REF!</f>
        <v>#REF!</v>
      </c>
      <c r="BC8" s="12" t="e">
        <f>'BAR BB - Open rates'!#REF!</f>
        <v>#REF!</v>
      </c>
      <c r="BD8" s="12" t="e">
        <f>'BAR BB - Open rates'!#REF!</f>
        <v>#REF!</v>
      </c>
      <c r="BE8" s="12" t="e">
        <f>'BAR BB - Open rates'!#REF!</f>
        <v>#REF!</v>
      </c>
      <c r="BF8" s="12" t="e">
        <f>'BAR BB - Open rates'!#REF!</f>
        <v>#REF!</v>
      </c>
      <c r="BG8" s="12" t="e">
        <f>'BAR BB - Open rates'!#REF!</f>
        <v>#REF!</v>
      </c>
      <c r="BH8" s="12" t="e">
        <f>'BAR BB - Open rates'!#REF!</f>
        <v>#REF!</v>
      </c>
      <c r="BI8" s="12" t="e">
        <f>'BAR BB - Open rates'!#REF!</f>
        <v>#REF!</v>
      </c>
      <c r="BJ8" s="12" t="e">
        <f>'BAR BB - Open rates'!#REF!</f>
        <v>#REF!</v>
      </c>
      <c r="BK8" s="12" t="e">
        <f>'BAR BB - Open rates'!#REF!</f>
        <v>#REF!</v>
      </c>
      <c r="BL8" s="12" t="e">
        <f>'BAR BB - Open rates'!#REF!</f>
        <v>#REF!</v>
      </c>
      <c r="BM8" s="12" t="e">
        <f>'BAR BB - Open rates'!#REF!</f>
        <v>#REF!</v>
      </c>
      <c r="BN8" s="12" t="e">
        <f>'BAR BB - Open rates'!#REF!</f>
        <v>#REF!</v>
      </c>
      <c r="BO8" s="12" t="e">
        <f>'BAR BB - Open rates'!#REF!</f>
        <v>#REF!</v>
      </c>
      <c r="BP8" s="12" t="e">
        <f>'BAR BB - Open rates'!#REF!</f>
        <v>#REF!</v>
      </c>
      <c r="BQ8" s="12" t="e">
        <f>'BAR BB - Open rates'!#REF!</f>
        <v>#REF!</v>
      </c>
      <c r="BR8" s="12" t="e">
        <f>'BAR BB - Open rates'!#REF!</f>
        <v>#REF!</v>
      </c>
      <c r="BS8" s="12" t="e">
        <f>'BAR BB - Open rates'!#REF!</f>
        <v>#REF!</v>
      </c>
      <c r="BT8" s="12" t="e">
        <f>'BAR BB - Open rates'!#REF!</f>
        <v>#REF!</v>
      </c>
      <c r="BU8" s="12" t="e">
        <f>'BAR BB - Open rates'!#REF!</f>
        <v>#REF!</v>
      </c>
      <c r="BV8" s="12" t="e">
        <f>'BAR BB - Open rates'!#REF!</f>
        <v>#REF!</v>
      </c>
      <c r="BW8" s="12" t="e">
        <f>'BAR BB - Open rates'!#REF!</f>
        <v>#REF!</v>
      </c>
      <c r="BX8" s="12" t="e">
        <f>'BAR BB - Open rates'!#REF!</f>
        <v>#REF!</v>
      </c>
      <c r="BY8" s="12" t="e">
        <f>'BAR BB - Open rates'!#REF!</f>
        <v>#REF!</v>
      </c>
      <c r="BZ8" s="12" t="e">
        <f>'BAR BB - Open rates'!#REF!</f>
        <v>#REF!</v>
      </c>
      <c r="CA8" s="12" t="e">
        <f>'BAR BB - Open rates'!#REF!</f>
        <v>#REF!</v>
      </c>
      <c r="CB8" s="12" t="e">
        <f>'BAR BB - Open rates'!#REF!</f>
        <v>#REF!</v>
      </c>
      <c r="CC8" s="12" t="e">
        <f>'BAR BB - Open rates'!#REF!</f>
        <v>#REF!</v>
      </c>
      <c r="CD8" s="12" t="e">
        <f>'BAR BB - Open rates'!#REF!</f>
        <v>#REF!</v>
      </c>
      <c r="CE8" s="12" t="e">
        <f>'BAR BB - Open rates'!#REF!</f>
        <v>#REF!</v>
      </c>
    </row>
    <row r="9" spans="1:83" s="4" customFormat="1" ht="12" customHeight="1">
      <c r="A9" s="13">
        <v>2</v>
      </c>
      <c r="B9" s="12" t="e">
        <f>'BAR BB - Open rates'!#REF!</f>
        <v>#REF!</v>
      </c>
      <c r="C9" s="12" t="e">
        <f>'BAR BB - Open rates'!#REF!</f>
        <v>#REF!</v>
      </c>
      <c r="D9" s="12" t="e">
        <f>'BAR BB - Open rates'!#REF!</f>
        <v>#REF!</v>
      </c>
      <c r="E9" s="12" t="e">
        <f>'BAR BB - Open rates'!#REF!</f>
        <v>#REF!</v>
      </c>
      <c r="F9" s="12" t="e">
        <f>'BAR BB - Open rates'!#REF!</f>
        <v>#REF!</v>
      </c>
      <c r="G9" s="12" t="e">
        <f>'BAR BB - Open rates'!#REF!</f>
        <v>#REF!</v>
      </c>
      <c r="H9" s="12" t="e">
        <f>'BAR BB - Open rates'!#REF!</f>
        <v>#REF!</v>
      </c>
      <c r="I9" s="12" t="e">
        <f>'BAR BB - Open rates'!#REF!</f>
        <v>#REF!</v>
      </c>
      <c r="J9" s="12" t="e">
        <f>'BAR BB - Open rates'!#REF!</f>
        <v>#REF!</v>
      </c>
      <c r="K9" s="12" t="e">
        <f>'BAR BB - Open rates'!#REF!</f>
        <v>#REF!</v>
      </c>
      <c r="L9" s="12" t="e">
        <f>'BAR BB - Open rates'!#REF!</f>
        <v>#REF!</v>
      </c>
      <c r="M9" s="12" t="e">
        <f>'BAR BB - Open rates'!#REF!</f>
        <v>#REF!</v>
      </c>
      <c r="N9" s="12" t="e">
        <f>'BAR BB - Open rates'!#REF!</f>
        <v>#REF!</v>
      </c>
      <c r="O9" s="12" t="e">
        <f>'BAR BB - Open rates'!#REF!</f>
        <v>#REF!</v>
      </c>
      <c r="P9" s="12" t="e">
        <f>'BAR BB - Open rates'!#REF!</f>
        <v>#REF!</v>
      </c>
      <c r="Q9" s="12" t="e">
        <f>'BAR BB - Open rates'!#REF!</f>
        <v>#REF!</v>
      </c>
      <c r="R9" s="12" t="e">
        <f>'BAR BB - Open rates'!#REF!</f>
        <v>#REF!</v>
      </c>
      <c r="S9" s="12" t="e">
        <f>'BAR BB - Open rates'!#REF!</f>
        <v>#REF!</v>
      </c>
      <c r="T9" s="12" t="e">
        <f>'BAR BB - Open rates'!#REF!</f>
        <v>#REF!</v>
      </c>
      <c r="U9" s="12" t="e">
        <f>'BAR BB - Open rates'!#REF!</f>
        <v>#REF!</v>
      </c>
      <c r="V9" s="12" t="e">
        <f>'BAR BB - Open rates'!#REF!</f>
        <v>#REF!</v>
      </c>
      <c r="W9" s="12" t="e">
        <f>'BAR BB - Open rates'!#REF!</f>
        <v>#REF!</v>
      </c>
      <c r="X9" s="12" t="e">
        <f>'BAR BB - Open rates'!#REF!</f>
        <v>#REF!</v>
      </c>
      <c r="Y9" s="12" t="e">
        <f>'BAR BB - Open rates'!#REF!</f>
        <v>#REF!</v>
      </c>
      <c r="Z9" s="12" t="e">
        <f>'BAR BB - Open rates'!#REF!</f>
        <v>#REF!</v>
      </c>
      <c r="AA9" s="12" t="e">
        <f>'BAR BB - Open rates'!#REF!</f>
        <v>#REF!</v>
      </c>
      <c r="AB9" s="12" t="e">
        <f>'BAR BB - Open rates'!#REF!</f>
        <v>#REF!</v>
      </c>
      <c r="AC9" s="12" t="e">
        <f>'BAR BB - Open rates'!#REF!</f>
        <v>#REF!</v>
      </c>
      <c r="AD9" s="12" t="e">
        <f>'BAR BB - Open rates'!#REF!</f>
        <v>#REF!</v>
      </c>
      <c r="AE9" s="12" t="e">
        <f>'BAR BB - Open rates'!#REF!</f>
        <v>#REF!</v>
      </c>
      <c r="AF9" s="12" t="e">
        <f>'BAR BB - Open rates'!#REF!</f>
        <v>#REF!</v>
      </c>
      <c r="AG9" s="12" t="e">
        <f>'BAR BB - Open rates'!#REF!</f>
        <v>#REF!</v>
      </c>
      <c r="AH9" s="12" t="e">
        <f>'BAR BB - Open rates'!#REF!</f>
        <v>#REF!</v>
      </c>
      <c r="AI9" s="12" t="e">
        <f>'BAR BB - Open rates'!#REF!</f>
        <v>#REF!</v>
      </c>
      <c r="AJ9" s="12" t="e">
        <f>'BAR BB - Open rates'!#REF!</f>
        <v>#REF!</v>
      </c>
      <c r="AK9" s="12" t="e">
        <f>'BAR BB - Open rates'!#REF!</f>
        <v>#REF!</v>
      </c>
      <c r="AL9" s="12" t="e">
        <f>'BAR BB - Open rates'!#REF!</f>
        <v>#REF!</v>
      </c>
      <c r="AM9" s="12" t="e">
        <f>'BAR BB - Open rates'!#REF!</f>
        <v>#REF!</v>
      </c>
      <c r="AN9" s="12" t="e">
        <f>'BAR BB - Open rates'!#REF!</f>
        <v>#REF!</v>
      </c>
      <c r="AO9" s="12" t="e">
        <f>'BAR BB - Open rates'!#REF!</f>
        <v>#REF!</v>
      </c>
      <c r="AP9" s="12" t="e">
        <f>'BAR BB - Open rates'!#REF!</f>
        <v>#REF!</v>
      </c>
      <c r="AQ9" s="12" t="e">
        <f>'BAR BB - Open rates'!#REF!</f>
        <v>#REF!</v>
      </c>
      <c r="AR9" s="12" t="e">
        <f>'BAR BB - Open rates'!#REF!</f>
        <v>#REF!</v>
      </c>
      <c r="AS9" s="12" t="e">
        <f>'BAR BB - Open rates'!#REF!</f>
        <v>#REF!</v>
      </c>
      <c r="AT9" s="12" t="e">
        <f>'BAR BB - Open rates'!#REF!</f>
        <v>#REF!</v>
      </c>
      <c r="AU9" s="12" t="e">
        <f>'BAR BB - Open rates'!#REF!</f>
        <v>#REF!</v>
      </c>
      <c r="AV9" s="12" t="e">
        <f>'BAR BB - Open rates'!#REF!</f>
        <v>#REF!</v>
      </c>
      <c r="AW9" s="12" t="e">
        <f>'BAR BB - Open rates'!#REF!</f>
        <v>#REF!</v>
      </c>
      <c r="AX9" s="12" t="e">
        <f>'BAR BB - Open rates'!#REF!</f>
        <v>#REF!</v>
      </c>
      <c r="AY9" s="12" t="e">
        <f>'BAR BB - Open rates'!#REF!</f>
        <v>#REF!</v>
      </c>
      <c r="AZ9" s="12" t="e">
        <f>'BAR BB - Open rates'!#REF!</f>
        <v>#REF!</v>
      </c>
      <c r="BA9" s="12" t="e">
        <f>'BAR BB - Open rates'!#REF!</f>
        <v>#REF!</v>
      </c>
      <c r="BB9" s="12" t="e">
        <f>'BAR BB - Open rates'!#REF!</f>
        <v>#REF!</v>
      </c>
      <c r="BC9" s="12" t="e">
        <f>'BAR BB - Open rates'!#REF!</f>
        <v>#REF!</v>
      </c>
      <c r="BD9" s="12" t="e">
        <f>'BAR BB - Open rates'!#REF!</f>
        <v>#REF!</v>
      </c>
      <c r="BE9" s="12" t="e">
        <f>'BAR BB - Open rates'!#REF!</f>
        <v>#REF!</v>
      </c>
      <c r="BF9" s="12" t="e">
        <f>'BAR BB - Open rates'!#REF!</f>
        <v>#REF!</v>
      </c>
      <c r="BG9" s="12" t="e">
        <f>'BAR BB - Open rates'!#REF!</f>
        <v>#REF!</v>
      </c>
      <c r="BH9" s="12" t="e">
        <f>'BAR BB - Open rates'!#REF!</f>
        <v>#REF!</v>
      </c>
      <c r="BI9" s="12" t="e">
        <f>'BAR BB - Open rates'!#REF!</f>
        <v>#REF!</v>
      </c>
      <c r="BJ9" s="12" t="e">
        <f>'BAR BB - Open rates'!#REF!</f>
        <v>#REF!</v>
      </c>
      <c r="BK9" s="12" t="e">
        <f>'BAR BB - Open rates'!#REF!</f>
        <v>#REF!</v>
      </c>
      <c r="BL9" s="12" t="e">
        <f>'BAR BB - Open rates'!#REF!</f>
        <v>#REF!</v>
      </c>
      <c r="BM9" s="12" t="e">
        <f>'BAR BB - Open rates'!#REF!</f>
        <v>#REF!</v>
      </c>
      <c r="BN9" s="12" t="e">
        <f>'BAR BB - Open rates'!#REF!</f>
        <v>#REF!</v>
      </c>
      <c r="BO9" s="12" t="e">
        <f>'BAR BB - Open rates'!#REF!</f>
        <v>#REF!</v>
      </c>
      <c r="BP9" s="12" t="e">
        <f>'BAR BB - Open rates'!#REF!</f>
        <v>#REF!</v>
      </c>
      <c r="BQ9" s="12" t="e">
        <f>'BAR BB - Open rates'!#REF!</f>
        <v>#REF!</v>
      </c>
      <c r="BR9" s="12" t="e">
        <f>'BAR BB - Open rates'!#REF!</f>
        <v>#REF!</v>
      </c>
      <c r="BS9" s="12" t="e">
        <f>'BAR BB - Open rates'!#REF!</f>
        <v>#REF!</v>
      </c>
      <c r="BT9" s="12" t="e">
        <f>'BAR BB - Open rates'!#REF!</f>
        <v>#REF!</v>
      </c>
      <c r="BU9" s="12" t="e">
        <f>'BAR BB - Open rates'!#REF!</f>
        <v>#REF!</v>
      </c>
      <c r="BV9" s="12" t="e">
        <f>'BAR BB - Open rates'!#REF!</f>
        <v>#REF!</v>
      </c>
      <c r="BW9" s="12" t="e">
        <f>'BAR BB - Open rates'!#REF!</f>
        <v>#REF!</v>
      </c>
      <c r="BX9" s="12" t="e">
        <f>'BAR BB - Open rates'!#REF!</f>
        <v>#REF!</v>
      </c>
      <c r="BY9" s="12" t="e">
        <f>'BAR BB - Open rates'!#REF!</f>
        <v>#REF!</v>
      </c>
      <c r="BZ9" s="12" t="e">
        <f>'BAR BB - Open rates'!#REF!</f>
        <v>#REF!</v>
      </c>
      <c r="CA9" s="12" t="e">
        <f>'BAR BB - Open rates'!#REF!</f>
        <v>#REF!</v>
      </c>
      <c r="CB9" s="12" t="e">
        <f>'BAR BB - Open rates'!#REF!</f>
        <v>#REF!</v>
      </c>
      <c r="CC9" s="12" t="e">
        <f>'BAR BB - Open rates'!#REF!</f>
        <v>#REF!</v>
      </c>
      <c r="CD9" s="12" t="e">
        <f>'BAR BB - Open rates'!#REF!</f>
        <v>#REF!</v>
      </c>
      <c r="CE9" s="12" t="e">
        <f>'BAR BB - Open rates'!#REF!</f>
        <v>#REF!</v>
      </c>
    </row>
    <row r="10" spans="1:83" s="3" customFormat="1" ht="12" customHeight="1">
      <c r="A10" s="12" t="s">
        <v>492</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row>
    <row r="11" spans="1:83" s="4" customFormat="1" ht="12" customHeight="1">
      <c r="A11" s="13">
        <v>1</v>
      </c>
      <c r="B11" s="12" t="e">
        <f>'BAR BB - Open rates'!B10</f>
        <v>#REF!</v>
      </c>
      <c r="C11" s="12" t="e">
        <f>'BAR BB - Open rates'!C10</f>
        <v>#REF!</v>
      </c>
      <c r="D11" s="12" t="e">
        <f>'BAR BB - Open rates'!D10</f>
        <v>#REF!</v>
      </c>
      <c r="E11" s="12" t="e">
        <f>'BAR BB - Open rates'!E10</f>
        <v>#REF!</v>
      </c>
      <c r="F11" s="12" t="e">
        <f>'BAR BB - Open rates'!F10</f>
        <v>#REF!</v>
      </c>
      <c r="G11" s="12" t="e">
        <f>'BAR BB - Open rates'!G10</f>
        <v>#REF!</v>
      </c>
      <c r="H11" s="12" t="e">
        <f>'BAR BB - Open rates'!H10</f>
        <v>#REF!</v>
      </c>
      <c r="I11" s="12" t="e">
        <f>'BAR BB - Open rates'!I10</f>
        <v>#REF!</v>
      </c>
      <c r="J11" s="12" t="e">
        <f>'BAR BB - Open rates'!J10</f>
        <v>#REF!</v>
      </c>
      <c r="K11" s="12" t="e">
        <f>'BAR BB - Open rates'!K10</f>
        <v>#REF!</v>
      </c>
      <c r="L11" s="12" t="e">
        <f>'BAR BB - Open rates'!L10</f>
        <v>#REF!</v>
      </c>
      <c r="M11" s="12" t="e">
        <f>'BAR BB - Open rates'!M10</f>
        <v>#REF!</v>
      </c>
      <c r="N11" s="12" t="e">
        <f>'BAR BB - Open rates'!N10</f>
        <v>#REF!</v>
      </c>
      <c r="O11" s="12" t="e">
        <f>'BAR BB - Open rates'!O10</f>
        <v>#REF!</v>
      </c>
      <c r="P11" s="12" t="e">
        <f>'BAR BB - Open rates'!P10</f>
        <v>#REF!</v>
      </c>
      <c r="Q11" s="12" t="e">
        <f>'BAR BB - Open rates'!Q10</f>
        <v>#REF!</v>
      </c>
      <c r="R11" s="12" t="e">
        <f>'BAR BB - Open rates'!R10</f>
        <v>#REF!</v>
      </c>
      <c r="S11" s="12" t="e">
        <f>'BAR BB - Open rates'!S10</f>
        <v>#REF!</v>
      </c>
      <c r="T11" s="12" t="e">
        <f>'BAR BB - Open rates'!T10</f>
        <v>#REF!</v>
      </c>
      <c r="U11" s="12" t="e">
        <f>'BAR BB - Open rates'!U10</f>
        <v>#REF!</v>
      </c>
      <c r="V11" s="12" t="e">
        <f>'BAR BB - Open rates'!V10</f>
        <v>#REF!</v>
      </c>
      <c r="W11" s="12" t="e">
        <f>'BAR BB - Open rates'!W10</f>
        <v>#REF!</v>
      </c>
      <c r="X11" s="12" t="e">
        <f>'BAR BB - Open rates'!X10</f>
        <v>#REF!</v>
      </c>
      <c r="Y11" s="12" t="e">
        <f>'BAR BB - Open rates'!Y10</f>
        <v>#REF!</v>
      </c>
      <c r="Z11" s="12" t="e">
        <f>'BAR BB - Open rates'!Z10</f>
        <v>#REF!</v>
      </c>
      <c r="AA11" s="12" t="e">
        <f>'BAR BB - Open rates'!AA10</f>
        <v>#REF!</v>
      </c>
      <c r="AB11" s="12" t="e">
        <f>'BAR BB - Open rates'!AB10</f>
        <v>#REF!</v>
      </c>
      <c r="AC11" s="12" t="e">
        <f>'BAR BB - Open rates'!AD10</f>
        <v>#REF!</v>
      </c>
      <c r="AD11" s="12" t="e">
        <f>'BAR BB - Open rates'!#REF!</f>
        <v>#REF!</v>
      </c>
      <c r="AE11" s="12" t="e">
        <f>'BAR BB - Open rates'!AE10</f>
        <v>#REF!</v>
      </c>
      <c r="AF11" s="12" t="e">
        <f>'BAR BB - Open rates'!#REF!</f>
        <v>#REF!</v>
      </c>
      <c r="AG11" s="12" t="e">
        <f>'BAR BB - Open rates'!#REF!</f>
        <v>#REF!</v>
      </c>
      <c r="AH11" s="12" t="e">
        <f>'BAR BB - Open rates'!#REF!</f>
        <v>#REF!</v>
      </c>
      <c r="AI11" s="12" t="e">
        <f>'BAR BB - Open rates'!#REF!</f>
        <v>#REF!</v>
      </c>
      <c r="AJ11" s="12" t="e">
        <f>'BAR BB - Open rates'!#REF!</f>
        <v>#REF!</v>
      </c>
      <c r="AK11" s="12" t="e">
        <f>'BAR BB - Open rates'!AF10</f>
        <v>#REF!</v>
      </c>
      <c r="AL11" s="12" t="e">
        <f>'BAR BB - Open rates'!#REF!</f>
        <v>#REF!</v>
      </c>
      <c r="AM11" s="12" t="e">
        <f>'BAR BB - Open rates'!AK10</f>
        <v>#REF!</v>
      </c>
      <c r="AN11" s="12" t="e">
        <f>'BAR BB - Open rates'!AM10</f>
        <v>#REF!</v>
      </c>
      <c r="AO11" s="12" t="e">
        <f>'BAR BB - Open rates'!AN10</f>
        <v>#REF!</v>
      </c>
      <c r="AP11" s="12" t="e">
        <f>'BAR BB - Open rates'!AO10</f>
        <v>#REF!</v>
      </c>
      <c r="AQ11" s="12" t="e">
        <f>'BAR BB - Open rates'!AP10</f>
        <v>#REF!</v>
      </c>
      <c r="AR11" s="12" t="e">
        <f>'BAR BB - Open rates'!AQ10</f>
        <v>#REF!</v>
      </c>
      <c r="AS11" s="12" t="e">
        <f>'BAR BB - Open rates'!#REF!</f>
        <v>#REF!</v>
      </c>
      <c r="AT11" s="12" t="e">
        <f>'BAR BB - Open rates'!#REF!</f>
        <v>#REF!</v>
      </c>
      <c r="AU11" s="12" t="e">
        <f>'BAR BB - Open rates'!AU10</f>
        <v>#REF!</v>
      </c>
      <c r="AV11" s="12" t="e">
        <f>'BAR BB - Open rates'!AV10</f>
        <v>#REF!</v>
      </c>
      <c r="AW11" s="12" t="e">
        <f>'BAR BB - Open rates'!AW10</f>
        <v>#REF!</v>
      </c>
      <c r="AX11" s="12" t="e">
        <f>'BAR BB - Open rates'!AX10</f>
        <v>#REF!</v>
      </c>
      <c r="AY11" s="12" t="e">
        <f>'BAR BB - Open rates'!#REF!</f>
        <v>#REF!</v>
      </c>
      <c r="AZ11" s="12" t="e">
        <f>'BAR BB - Open rates'!#REF!</f>
        <v>#REF!</v>
      </c>
      <c r="BA11" s="12" t="e">
        <f>'BAR BB - Open rates'!#REF!</f>
        <v>#REF!</v>
      </c>
      <c r="BB11" s="12" t="e">
        <f>'BAR BB - Open rates'!AZ10</f>
        <v>#REF!</v>
      </c>
      <c r="BC11" s="12" t="e">
        <f>'BAR BB - Open rates'!BA10</f>
        <v>#REF!</v>
      </c>
      <c r="BD11" s="12" t="e">
        <f>'BAR BB - Open rates'!#REF!</f>
        <v>#REF!</v>
      </c>
      <c r="BE11" s="12" t="e">
        <f>'BAR BB - Open rates'!#REF!</f>
        <v>#REF!</v>
      </c>
      <c r="BF11" s="12" t="e">
        <f>'BAR BB - Open rates'!BB10</f>
        <v>#REF!</v>
      </c>
      <c r="BG11" s="12" t="e">
        <f>'BAR BB - Open rates'!BD10</f>
        <v>#REF!</v>
      </c>
      <c r="BH11" s="12" t="e">
        <f>'BAR BB - Open rates'!#REF!</f>
        <v>#REF!</v>
      </c>
      <c r="BI11" s="12" t="e">
        <f>'BAR BB - Open rates'!BE10</f>
        <v>#REF!</v>
      </c>
      <c r="BJ11" s="12" t="e">
        <f>'BAR BB - Open rates'!#REF!</f>
        <v>#REF!</v>
      </c>
      <c r="BK11" s="12" t="e">
        <f>'BAR BB - Open rates'!#REF!</f>
        <v>#REF!</v>
      </c>
      <c r="BL11" s="12" t="e">
        <f>'BAR BB - Open rates'!#REF!</f>
        <v>#REF!</v>
      </c>
      <c r="BM11" s="12" t="e">
        <f>'BAR BB - Open rates'!#REF!</f>
        <v>#REF!</v>
      </c>
      <c r="BN11" s="12" t="e">
        <f>'BAR BB - Open rates'!#REF!</f>
        <v>#REF!</v>
      </c>
      <c r="BO11" s="12" t="e">
        <f>'BAR BB - Open rates'!#REF!</f>
        <v>#REF!</v>
      </c>
      <c r="BP11" s="12" t="e">
        <f>'BAR BB - Open rates'!#REF!</f>
        <v>#REF!</v>
      </c>
      <c r="BQ11" s="12" t="e">
        <f>'BAR BB - Open rates'!#REF!</f>
        <v>#REF!</v>
      </c>
      <c r="BR11" s="12">
        <f>'BAR BB - Open rates'!BH10</f>
        <v>10900</v>
      </c>
      <c r="BS11" s="12">
        <f>'BAR BB - Open rates'!BI10</f>
        <v>7300</v>
      </c>
      <c r="BT11" s="12">
        <f>'BAR BB - Open rates'!BJ10</f>
        <v>9100</v>
      </c>
      <c r="BU11" s="12">
        <f>'BAR BB - Open rates'!BK10</f>
        <v>7300</v>
      </c>
      <c r="BV11" s="12">
        <f>'BAR BB - Open rates'!BL10</f>
        <v>9100</v>
      </c>
      <c r="BW11" s="12">
        <f>'BAR BB - Open rates'!BM10</f>
        <v>7300</v>
      </c>
      <c r="BX11" s="12">
        <f>'BAR BB - Open rates'!BN10</f>
        <v>9100</v>
      </c>
      <c r="BY11" s="12">
        <f>'BAR BB - Open rates'!BO10</f>
        <v>7300</v>
      </c>
      <c r="BZ11" s="12">
        <f>'BAR BB - Open rates'!BP10</f>
        <v>8100</v>
      </c>
      <c r="CA11" s="12">
        <f>'BAR BB - Open rates'!BQ10</f>
        <v>7300</v>
      </c>
      <c r="CB11" s="12">
        <f>'BAR BB - Open rates'!BR10</f>
        <v>8100</v>
      </c>
      <c r="CC11" s="12">
        <f>'BAR BB - Open rates'!BZ10</f>
        <v>6800</v>
      </c>
      <c r="CD11" s="12">
        <f>'BAR BB - Open rates'!CE10</f>
        <v>27100</v>
      </c>
      <c r="CE11" s="12" t="e">
        <f>'BAR BB - Open rates'!#REF!</f>
        <v>#REF!</v>
      </c>
    </row>
    <row r="12" spans="1:83" s="4" customFormat="1" ht="12" customHeight="1">
      <c r="A12" s="13">
        <v>2</v>
      </c>
      <c r="B12" s="12" t="e">
        <f>'BAR BB - Open rates'!B11</f>
        <v>#REF!</v>
      </c>
      <c r="C12" s="12" t="e">
        <f>'BAR BB - Open rates'!C11</f>
        <v>#REF!</v>
      </c>
      <c r="D12" s="12" t="e">
        <f>'BAR BB - Open rates'!D11</f>
        <v>#REF!</v>
      </c>
      <c r="E12" s="12" t="e">
        <f>'BAR BB - Open rates'!E11</f>
        <v>#REF!</v>
      </c>
      <c r="F12" s="12" t="e">
        <f>'BAR BB - Open rates'!F11</f>
        <v>#REF!</v>
      </c>
      <c r="G12" s="12" t="e">
        <f>'BAR BB - Open rates'!G11</f>
        <v>#REF!</v>
      </c>
      <c r="H12" s="12" t="e">
        <f>'BAR BB - Open rates'!H11</f>
        <v>#REF!</v>
      </c>
      <c r="I12" s="12" t="e">
        <f>'BAR BB - Open rates'!I11</f>
        <v>#REF!</v>
      </c>
      <c r="J12" s="12" t="e">
        <f>'BAR BB - Open rates'!J11</f>
        <v>#REF!</v>
      </c>
      <c r="K12" s="12" t="e">
        <f>'BAR BB - Open rates'!K11</f>
        <v>#REF!</v>
      </c>
      <c r="L12" s="12" t="e">
        <f>'BAR BB - Open rates'!L11</f>
        <v>#REF!</v>
      </c>
      <c r="M12" s="12" t="e">
        <f>'BAR BB - Open rates'!M11</f>
        <v>#REF!</v>
      </c>
      <c r="N12" s="12" t="e">
        <f>'BAR BB - Open rates'!N11</f>
        <v>#REF!</v>
      </c>
      <c r="O12" s="12" t="e">
        <f>'BAR BB - Open rates'!O11</f>
        <v>#REF!</v>
      </c>
      <c r="P12" s="12" t="e">
        <f>'BAR BB - Open rates'!P11</f>
        <v>#REF!</v>
      </c>
      <c r="Q12" s="12" t="e">
        <f>'BAR BB - Open rates'!Q11</f>
        <v>#REF!</v>
      </c>
      <c r="R12" s="12" t="e">
        <f>'BAR BB - Open rates'!R11</f>
        <v>#REF!</v>
      </c>
      <c r="S12" s="12" t="e">
        <f>'BAR BB - Open rates'!S11</f>
        <v>#REF!</v>
      </c>
      <c r="T12" s="12" t="e">
        <f>'BAR BB - Open rates'!T11</f>
        <v>#REF!</v>
      </c>
      <c r="U12" s="12" t="e">
        <f>'BAR BB - Open rates'!U11</f>
        <v>#REF!</v>
      </c>
      <c r="V12" s="12" t="e">
        <f>'BAR BB - Open rates'!V11</f>
        <v>#REF!</v>
      </c>
      <c r="W12" s="12" t="e">
        <f>'BAR BB - Open rates'!W11</f>
        <v>#REF!</v>
      </c>
      <c r="X12" s="12" t="e">
        <f>'BAR BB - Open rates'!X11</f>
        <v>#REF!</v>
      </c>
      <c r="Y12" s="12" t="e">
        <f>'BAR BB - Open rates'!Y11</f>
        <v>#REF!</v>
      </c>
      <c r="Z12" s="12" t="e">
        <f>'BAR BB - Open rates'!Z11</f>
        <v>#REF!</v>
      </c>
      <c r="AA12" s="12" t="e">
        <f>'BAR BB - Open rates'!AA11</f>
        <v>#REF!</v>
      </c>
      <c r="AB12" s="12" t="e">
        <f>'BAR BB - Open rates'!AB11</f>
        <v>#REF!</v>
      </c>
      <c r="AC12" s="12" t="e">
        <f>'BAR BB - Open rates'!AD11</f>
        <v>#REF!</v>
      </c>
      <c r="AD12" s="12" t="e">
        <f>'BAR BB - Open rates'!#REF!</f>
        <v>#REF!</v>
      </c>
      <c r="AE12" s="12" t="e">
        <f>'BAR BB - Open rates'!AE11</f>
        <v>#REF!</v>
      </c>
      <c r="AF12" s="12" t="e">
        <f>'BAR BB - Open rates'!#REF!</f>
        <v>#REF!</v>
      </c>
      <c r="AG12" s="12" t="e">
        <f>'BAR BB - Open rates'!#REF!</f>
        <v>#REF!</v>
      </c>
      <c r="AH12" s="12" t="e">
        <f>'BAR BB - Open rates'!#REF!</f>
        <v>#REF!</v>
      </c>
      <c r="AI12" s="12" t="e">
        <f>'BAR BB - Open rates'!#REF!</f>
        <v>#REF!</v>
      </c>
      <c r="AJ12" s="12" t="e">
        <f>'BAR BB - Open rates'!#REF!</f>
        <v>#REF!</v>
      </c>
      <c r="AK12" s="12" t="e">
        <f>'BAR BB - Open rates'!AF11</f>
        <v>#REF!</v>
      </c>
      <c r="AL12" s="12" t="e">
        <f>'BAR BB - Open rates'!#REF!</f>
        <v>#REF!</v>
      </c>
      <c r="AM12" s="12" t="e">
        <f>'BAR BB - Open rates'!AK11</f>
        <v>#REF!</v>
      </c>
      <c r="AN12" s="12" t="e">
        <f>'BAR BB - Open rates'!AM11</f>
        <v>#REF!</v>
      </c>
      <c r="AO12" s="12" t="e">
        <f>'BAR BB - Open rates'!AN11</f>
        <v>#REF!</v>
      </c>
      <c r="AP12" s="12" t="e">
        <f>'BAR BB - Open rates'!AO11</f>
        <v>#REF!</v>
      </c>
      <c r="AQ12" s="12" t="e">
        <f>'BAR BB - Open rates'!AP11</f>
        <v>#REF!</v>
      </c>
      <c r="AR12" s="12" t="e">
        <f>'BAR BB - Open rates'!AQ11</f>
        <v>#REF!</v>
      </c>
      <c r="AS12" s="12" t="e">
        <f>'BAR BB - Open rates'!#REF!</f>
        <v>#REF!</v>
      </c>
      <c r="AT12" s="12" t="e">
        <f>'BAR BB - Open rates'!#REF!</f>
        <v>#REF!</v>
      </c>
      <c r="AU12" s="12" t="e">
        <f>'BAR BB - Open rates'!AU11</f>
        <v>#REF!</v>
      </c>
      <c r="AV12" s="12" t="e">
        <f>'BAR BB - Open rates'!AV11</f>
        <v>#REF!</v>
      </c>
      <c r="AW12" s="12" t="e">
        <f>'BAR BB - Open rates'!AW11</f>
        <v>#REF!</v>
      </c>
      <c r="AX12" s="12" t="e">
        <f>'BAR BB - Open rates'!AX11</f>
        <v>#REF!</v>
      </c>
      <c r="AY12" s="12" t="e">
        <f>'BAR BB - Open rates'!#REF!</f>
        <v>#REF!</v>
      </c>
      <c r="AZ12" s="12" t="e">
        <f>'BAR BB - Open rates'!#REF!</f>
        <v>#REF!</v>
      </c>
      <c r="BA12" s="12" t="e">
        <f>'BAR BB - Open rates'!#REF!</f>
        <v>#REF!</v>
      </c>
      <c r="BB12" s="12" t="e">
        <f>'BAR BB - Open rates'!AZ11</f>
        <v>#REF!</v>
      </c>
      <c r="BC12" s="12" t="e">
        <f>'BAR BB - Open rates'!BA11</f>
        <v>#REF!</v>
      </c>
      <c r="BD12" s="12" t="e">
        <f>'BAR BB - Open rates'!#REF!</f>
        <v>#REF!</v>
      </c>
      <c r="BE12" s="12" t="e">
        <f>'BAR BB - Open rates'!#REF!</f>
        <v>#REF!</v>
      </c>
      <c r="BF12" s="12" t="e">
        <f>'BAR BB - Open rates'!BB11</f>
        <v>#REF!</v>
      </c>
      <c r="BG12" s="12" t="e">
        <f>'BAR BB - Open rates'!BD11</f>
        <v>#REF!</v>
      </c>
      <c r="BH12" s="12" t="e">
        <f>'BAR BB - Open rates'!#REF!</f>
        <v>#REF!</v>
      </c>
      <c r="BI12" s="12" t="e">
        <f>'BAR BB - Open rates'!BE11</f>
        <v>#REF!</v>
      </c>
      <c r="BJ12" s="12" t="e">
        <f>'BAR BB - Open rates'!#REF!</f>
        <v>#REF!</v>
      </c>
      <c r="BK12" s="12" t="e">
        <f>'BAR BB - Open rates'!#REF!</f>
        <v>#REF!</v>
      </c>
      <c r="BL12" s="12" t="e">
        <f>'BAR BB - Open rates'!#REF!</f>
        <v>#REF!</v>
      </c>
      <c r="BM12" s="12" t="e">
        <f>'BAR BB - Open rates'!#REF!</f>
        <v>#REF!</v>
      </c>
      <c r="BN12" s="12" t="e">
        <f>'BAR BB - Open rates'!#REF!</f>
        <v>#REF!</v>
      </c>
      <c r="BO12" s="12" t="e">
        <f>'BAR BB - Open rates'!#REF!</f>
        <v>#REF!</v>
      </c>
      <c r="BP12" s="12" t="e">
        <f>'BAR BB - Open rates'!#REF!</f>
        <v>#REF!</v>
      </c>
      <c r="BQ12" s="12" t="e">
        <f>'BAR BB - Open rates'!#REF!</f>
        <v>#REF!</v>
      </c>
      <c r="BR12" s="12">
        <f>'BAR BB - Open rates'!BH11</f>
        <v>11900</v>
      </c>
      <c r="BS12" s="12">
        <f>'BAR BB - Open rates'!BI11</f>
        <v>8300</v>
      </c>
      <c r="BT12" s="12">
        <f>'BAR BB - Open rates'!BJ11</f>
        <v>10100</v>
      </c>
      <c r="BU12" s="12">
        <f>'BAR BB - Open rates'!BK11</f>
        <v>8300</v>
      </c>
      <c r="BV12" s="12">
        <f>'BAR BB - Open rates'!BL11</f>
        <v>10100</v>
      </c>
      <c r="BW12" s="12">
        <f>'BAR BB - Open rates'!BM11</f>
        <v>8300</v>
      </c>
      <c r="BX12" s="12">
        <f>'BAR BB - Open rates'!BN11</f>
        <v>10100</v>
      </c>
      <c r="BY12" s="12">
        <f>'BAR BB - Open rates'!BO11</f>
        <v>8300</v>
      </c>
      <c r="BZ12" s="12">
        <f>'BAR BB - Open rates'!BP11</f>
        <v>9100</v>
      </c>
      <c r="CA12" s="12">
        <f>'BAR BB - Open rates'!BQ11</f>
        <v>8300</v>
      </c>
      <c r="CB12" s="12">
        <f>'BAR BB - Open rates'!BR11</f>
        <v>9100</v>
      </c>
      <c r="CC12" s="12">
        <f>'BAR BB - Open rates'!BZ11</f>
        <v>7800</v>
      </c>
      <c r="CD12" s="12">
        <f>'BAR BB - Open rates'!CE11</f>
        <v>28100</v>
      </c>
      <c r="CE12" s="12" t="e">
        <f>'BAR BB - Open rates'!#REF!</f>
        <v>#REF!</v>
      </c>
    </row>
    <row r="13" spans="1:83" s="3" customFormat="1" ht="12" customHeight="1">
      <c r="A13" s="12" t="s">
        <v>234</v>
      </c>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row>
    <row r="14" spans="1:83" s="4" customFormat="1" ht="12" customHeight="1">
      <c r="A14" s="13">
        <v>1</v>
      </c>
      <c r="B14" s="12">
        <f>'BAR BB - Open rates'!B13</f>
        <v>14600</v>
      </c>
      <c r="C14" s="12">
        <f>'BAR BB - Open rates'!C13</f>
        <v>11400</v>
      </c>
      <c r="D14" s="12">
        <f>'BAR BB - Open rates'!D13</f>
        <v>14600</v>
      </c>
      <c r="E14" s="12">
        <f>'BAR BB - Open rates'!E13</f>
        <v>11400</v>
      </c>
      <c r="F14" s="12">
        <f>'BAR BB - Open rates'!F13</f>
        <v>14600</v>
      </c>
      <c r="G14" s="12">
        <f>'BAR BB - Open rates'!G13</f>
        <v>11400</v>
      </c>
      <c r="H14" s="12">
        <f>'BAR BB - Open rates'!H13</f>
        <v>22200</v>
      </c>
      <c r="I14" s="12">
        <f>'BAR BB - Open rates'!I13</f>
        <v>23200</v>
      </c>
      <c r="J14" s="12">
        <f>'BAR BB - Open rates'!J13</f>
        <v>23201</v>
      </c>
      <c r="K14" s="12">
        <f>'BAR BB - Open rates'!K13</f>
        <v>23200</v>
      </c>
      <c r="L14" s="12">
        <f>'BAR BB - Open rates'!L13</f>
        <v>38900</v>
      </c>
      <c r="M14" s="12">
        <f>'BAR BB - Open rates'!M13</f>
        <v>41900</v>
      </c>
      <c r="N14" s="12">
        <f>'BAR BB - Open rates'!N13</f>
        <v>35600</v>
      </c>
      <c r="O14" s="12">
        <f>'BAR BB - Open rates'!O13</f>
        <v>21200</v>
      </c>
      <c r="P14" s="12">
        <f>'BAR BB - Open rates'!P13</f>
        <v>21200</v>
      </c>
      <c r="Q14" s="12">
        <f>'BAR BB - Open rates'!Q13</f>
        <v>21500</v>
      </c>
      <c r="R14" s="12">
        <f>'BAR BB - Open rates'!R13</f>
        <v>19300</v>
      </c>
      <c r="S14" s="12">
        <f>'BAR BB - Open rates'!S13</f>
        <v>21500</v>
      </c>
      <c r="T14" s="12">
        <f>'BAR BB - Open rates'!T13</f>
        <v>15600</v>
      </c>
      <c r="U14" s="12">
        <f>'BAR BB - Open rates'!U13</f>
        <v>21500</v>
      </c>
      <c r="V14" s="12">
        <f>'BAR BB - Open rates'!V13</f>
        <v>23200</v>
      </c>
      <c r="W14" s="12">
        <f>'BAR BB - Open rates'!W13</f>
        <v>21500</v>
      </c>
      <c r="X14" s="12">
        <f>'BAR BB - Open rates'!X13</f>
        <v>23200</v>
      </c>
      <c r="Y14" s="12">
        <f>'BAR BB - Open rates'!Y13</f>
        <v>21500</v>
      </c>
      <c r="Z14" s="12">
        <f>'BAR BB - Open rates'!Z13</f>
        <v>23200</v>
      </c>
      <c r="AA14" s="12">
        <f>'BAR BB - Open rates'!AA13</f>
        <v>26600</v>
      </c>
      <c r="AB14" s="12">
        <f>'BAR BB - Open rates'!AB13</f>
        <v>23200</v>
      </c>
      <c r="AC14" s="12">
        <f>'BAR BB - Open rates'!AD13</f>
        <v>21500</v>
      </c>
      <c r="AD14" s="12" t="e">
        <f>'BAR BB - Open rates'!#REF!</f>
        <v>#REF!</v>
      </c>
      <c r="AE14" s="12">
        <f>'BAR BB - Open rates'!AE13</f>
        <v>17100</v>
      </c>
      <c r="AF14" s="12" t="e">
        <f>'BAR BB - Open rates'!#REF!</f>
        <v>#REF!</v>
      </c>
      <c r="AG14" s="12" t="e">
        <f>'BAR BB - Open rates'!#REF!</f>
        <v>#REF!</v>
      </c>
      <c r="AH14" s="12" t="e">
        <f>'BAR BB - Open rates'!#REF!</f>
        <v>#REF!</v>
      </c>
      <c r="AI14" s="12" t="e">
        <f>'BAR BB - Open rates'!#REF!</f>
        <v>#REF!</v>
      </c>
      <c r="AJ14" s="12" t="e">
        <f>'BAR BB - Open rates'!#REF!</f>
        <v>#REF!</v>
      </c>
      <c r="AK14" s="12">
        <f>'BAR BB - Open rates'!AF13</f>
        <v>21500</v>
      </c>
      <c r="AL14" s="12" t="e">
        <f>'BAR BB - Open rates'!#REF!</f>
        <v>#REF!</v>
      </c>
      <c r="AM14" s="12">
        <f>'BAR BB - Open rates'!AK13</f>
        <v>9600</v>
      </c>
      <c r="AN14" s="12">
        <f>'BAR BB - Open rates'!AM13</f>
        <v>11400</v>
      </c>
      <c r="AO14" s="12">
        <f>'BAR BB - Open rates'!AN13</f>
        <v>9600</v>
      </c>
      <c r="AP14" s="12">
        <f>'BAR BB - Open rates'!AO13</f>
        <v>11400</v>
      </c>
      <c r="AQ14" s="12">
        <f>'BAR BB - Open rates'!AP13</f>
        <v>9600</v>
      </c>
      <c r="AR14" s="12">
        <f>'BAR BB - Open rates'!AQ13</f>
        <v>11400</v>
      </c>
      <c r="AS14" s="12" t="e">
        <f>'BAR BB - Open rates'!#REF!</f>
        <v>#REF!</v>
      </c>
      <c r="AT14" s="12" t="e">
        <f>'BAR BB - Open rates'!#REF!</f>
        <v>#REF!</v>
      </c>
      <c r="AU14" s="12">
        <f>'BAR BB - Open rates'!AU13</f>
        <v>9600</v>
      </c>
      <c r="AV14" s="12">
        <f>'BAR BB - Open rates'!AV13</f>
        <v>11400</v>
      </c>
      <c r="AW14" s="12">
        <f>'BAR BB - Open rates'!AW13</f>
        <v>9600</v>
      </c>
      <c r="AX14" s="12">
        <f>'BAR BB - Open rates'!AX13</f>
        <v>11400</v>
      </c>
      <c r="AY14" s="12" t="e">
        <f>'BAR BB - Open rates'!#REF!</f>
        <v>#REF!</v>
      </c>
      <c r="AZ14" s="12" t="e">
        <f>'BAR BB - Open rates'!#REF!</f>
        <v>#REF!</v>
      </c>
      <c r="BA14" s="12" t="e">
        <f>'BAR BB - Open rates'!#REF!</f>
        <v>#REF!</v>
      </c>
      <c r="BB14" s="12">
        <f>'BAR BB - Open rates'!AZ13</f>
        <v>7800</v>
      </c>
      <c r="BC14" s="12">
        <f>'BAR BB - Open rates'!BA13</f>
        <v>9600</v>
      </c>
      <c r="BD14" s="12" t="e">
        <f>'BAR BB - Open rates'!#REF!</f>
        <v>#REF!</v>
      </c>
      <c r="BE14" s="12" t="e">
        <f>'BAR BB - Open rates'!#REF!</f>
        <v>#REF!</v>
      </c>
      <c r="BF14" s="12">
        <f>'BAR BB - Open rates'!BB13</f>
        <v>7800</v>
      </c>
      <c r="BG14" s="12">
        <f>'BAR BB - Open rates'!BD13</f>
        <v>7800</v>
      </c>
      <c r="BH14" s="12" t="e">
        <f>'BAR BB - Open rates'!#REF!</f>
        <v>#REF!</v>
      </c>
      <c r="BI14" s="12">
        <f>'BAR BB - Open rates'!BE13</f>
        <v>8800</v>
      </c>
      <c r="BJ14" s="12" t="e">
        <f>'BAR BB - Open rates'!#REF!</f>
        <v>#REF!</v>
      </c>
      <c r="BK14" s="12" t="e">
        <f>'BAR BB - Open rates'!#REF!</f>
        <v>#REF!</v>
      </c>
      <c r="BL14" s="12" t="e">
        <f>'BAR BB - Open rates'!#REF!</f>
        <v>#REF!</v>
      </c>
      <c r="BM14" s="12" t="e">
        <f>'BAR BB - Open rates'!#REF!</f>
        <v>#REF!</v>
      </c>
      <c r="BN14" s="12" t="e">
        <f>'BAR BB - Open rates'!#REF!</f>
        <v>#REF!</v>
      </c>
      <c r="BO14" s="12" t="e">
        <f>'BAR BB - Open rates'!#REF!</f>
        <v>#REF!</v>
      </c>
      <c r="BP14" s="12" t="e">
        <f>'BAR BB - Open rates'!#REF!</f>
        <v>#REF!</v>
      </c>
      <c r="BQ14" s="12" t="e">
        <f>'BAR BB - Open rates'!#REF!</f>
        <v>#REF!</v>
      </c>
      <c r="BR14" s="12">
        <f>'BAR BB - Open rates'!BH13</f>
        <v>11400</v>
      </c>
      <c r="BS14" s="12">
        <f>'BAR BB - Open rates'!BI13</f>
        <v>7800</v>
      </c>
      <c r="BT14" s="12">
        <f>'BAR BB - Open rates'!BJ13</f>
        <v>9600</v>
      </c>
      <c r="BU14" s="12">
        <f>'BAR BB - Open rates'!BK13</f>
        <v>7800</v>
      </c>
      <c r="BV14" s="12">
        <f>'BAR BB - Open rates'!BL13</f>
        <v>9600</v>
      </c>
      <c r="BW14" s="12">
        <f>'BAR BB - Open rates'!BM13</f>
        <v>7800</v>
      </c>
      <c r="BX14" s="12">
        <f>'BAR BB - Open rates'!BN13</f>
        <v>9600</v>
      </c>
      <c r="BY14" s="12">
        <f>'BAR BB - Open rates'!BO13</f>
        <v>7800</v>
      </c>
      <c r="BZ14" s="12">
        <f>'BAR BB - Open rates'!BP13</f>
        <v>8600</v>
      </c>
      <c r="CA14" s="12">
        <f>'BAR BB - Open rates'!BQ13</f>
        <v>7800</v>
      </c>
      <c r="CB14" s="12">
        <f>'BAR BB - Open rates'!BR13</f>
        <v>8600</v>
      </c>
      <c r="CC14" s="12">
        <f>'BAR BB - Open rates'!BZ13</f>
        <v>7300</v>
      </c>
      <c r="CD14" s="12">
        <f>'BAR BB - Open rates'!CE13</f>
        <v>27600</v>
      </c>
      <c r="CE14" s="12" t="e">
        <f>'BAR BB - Open rates'!#REF!</f>
        <v>#REF!</v>
      </c>
    </row>
    <row r="15" spans="1:83" s="4" customFormat="1" ht="12" customHeight="1">
      <c r="A15" s="13">
        <v>2</v>
      </c>
      <c r="B15" s="12">
        <f>'BAR BB - Open rates'!B14</f>
        <v>15600</v>
      </c>
      <c r="C15" s="12">
        <f>'BAR BB - Open rates'!C14</f>
        <v>12400</v>
      </c>
      <c r="D15" s="12">
        <f>'BAR BB - Open rates'!D14</f>
        <v>15600</v>
      </c>
      <c r="E15" s="12">
        <f>'BAR BB - Open rates'!E14</f>
        <v>12400</v>
      </c>
      <c r="F15" s="12">
        <f>'BAR BB - Open rates'!F14</f>
        <v>15600</v>
      </c>
      <c r="G15" s="12">
        <f>'BAR BB - Open rates'!G14</f>
        <v>12400</v>
      </c>
      <c r="H15" s="12">
        <f>'BAR BB - Open rates'!H14</f>
        <v>23200</v>
      </c>
      <c r="I15" s="12">
        <f>'BAR BB - Open rates'!I14</f>
        <v>24200</v>
      </c>
      <c r="J15" s="12">
        <f>'BAR BB - Open rates'!J14</f>
        <v>24201</v>
      </c>
      <c r="K15" s="12">
        <f>'BAR BB - Open rates'!K14</f>
        <v>24200</v>
      </c>
      <c r="L15" s="12">
        <f>'BAR BB - Open rates'!L14</f>
        <v>39900</v>
      </c>
      <c r="M15" s="12">
        <f>'BAR BB - Open rates'!M14</f>
        <v>42900</v>
      </c>
      <c r="N15" s="12">
        <f>'BAR BB - Open rates'!N14</f>
        <v>36600</v>
      </c>
      <c r="O15" s="12">
        <f>'BAR BB - Open rates'!O14</f>
        <v>22200</v>
      </c>
      <c r="P15" s="12">
        <f>'BAR BB - Open rates'!P14</f>
        <v>22200</v>
      </c>
      <c r="Q15" s="12">
        <f>'BAR BB - Open rates'!Q14</f>
        <v>22500</v>
      </c>
      <c r="R15" s="12">
        <f>'BAR BB - Open rates'!R14</f>
        <v>20300</v>
      </c>
      <c r="S15" s="12">
        <f>'BAR BB - Open rates'!S14</f>
        <v>22500</v>
      </c>
      <c r="T15" s="12">
        <f>'BAR BB - Open rates'!T14</f>
        <v>16600</v>
      </c>
      <c r="U15" s="12">
        <f>'BAR BB - Open rates'!U14</f>
        <v>22500</v>
      </c>
      <c r="V15" s="12">
        <f>'BAR BB - Open rates'!V14</f>
        <v>24200</v>
      </c>
      <c r="W15" s="12">
        <f>'BAR BB - Open rates'!W14</f>
        <v>22500</v>
      </c>
      <c r="X15" s="12">
        <f>'BAR BB - Open rates'!X14</f>
        <v>24200</v>
      </c>
      <c r="Y15" s="12">
        <f>'BAR BB - Open rates'!Y14</f>
        <v>22500</v>
      </c>
      <c r="Z15" s="12">
        <f>'BAR BB - Open rates'!Z14</f>
        <v>24200</v>
      </c>
      <c r="AA15" s="12">
        <f>'BAR BB - Open rates'!AA14</f>
        <v>27600</v>
      </c>
      <c r="AB15" s="12">
        <f>'BAR BB - Open rates'!AB14</f>
        <v>24200</v>
      </c>
      <c r="AC15" s="12">
        <f>'BAR BB - Open rates'!AD14</f>
        <v>22500</v>
      </c>
      <c r="AD15" s="12" t="e">
        <f>'BAR BB - Open rates'!#REF!</f>
        <v>#REF!</v>
      </c>
      <c r="AE15" s="12">
        <f>'BAR BB - Open rates'!AE14</f>
        <v>18100</v>
      </c>
      <c r="AF15" s="12" t="e">
        <f>'BAR BB - Open rates'!#REF!</f>
        <v>#REF!</v>
      </c>
      <c r="AG15" s="12" t="e">
        <f>'BAR BB - Open rates'!#REF!</f>
        <v>#REF!</v>
      </c>
      <c r="AH15" s="12" t="e">
        <f>'BAR BB - Open rates'!#REF!</f>
        <v>#REF!</v>
      </c>
      <c r="AI15" s="12" t="e">
        <f>'BAR BB - Open rates'!#REF!</f>
        <v>#REF!</v>
      </c>
      <c r="AJ15" s="12" t="e">
        <f>'BAR BB - Open rates'!#REF!</f>
        <v>#REF!</v>
      </c>
      <c r="AK15" s="12">
        <f>'BAR BB - Open rates'!AF14</f>
        <v>22500</v>
      </c>
      <c r="AL15" s="12" t="e">
        <f>'BAR BB - Open rates'!#REF!</f>
        <v>#REF!</v>
      </c>
      <c r="AM15" s="12">
        <f>'BAR BB - Open rates'!AK14</f>
        <v>10600</v>
      </c>
      <c r="AN15" s="12">
        <f>'BAR BB - Open rates'!AM14</f>
        <v>12400</v>
      </c>
      <c r="AO15" s="12">
        <f>'BAR BB - Open rates'!AN14</f>
        <v>10600</v>
      </c>
      <c r="AP15" s="12">
        <f>'BAR BB - Open rates'!AO14</f>
        <v>12400</v>
      </c>
      <c r="AQ15" s="12">
        <f>'BAR BB - Open rates'!AP14</f>
        <v>10600</v>
      </c>
      <c r="AR15" s="12">
        <f>'BAR BB - Open rates'!AQ14</f>
        <v>12400</v>
      </c>
      <c r="AS15" s="12" t="e">
        <f>'BAR BB - Open rates'!#REF!</f>
        <v>#REF!</v>
      </c>
      <c r="AT15" s="12" t="e">
        <f>'BAR BB - Open rates'!#REF!</f>
        <v>#REF!</v>
      </c>
      <c r="AU15" s="12">
        <f>'BAR BB - Open rates'!AU14</f>
        <v>10600</v>
      </c>
      <c r="AV15" s="12">
        <f>'BAR BB - Open rates'!AV14</f>
        <v>12400</v>
      </c>
      <c r="AW15" s="12">
        <f>'BAR BB - Open rates'!AW14</f>
        <v>10600</v>
      </c>
      <c r="AX15" s="12">
        <f>'BAR BB - Open rates'!AX14</f>
        <v>12400</v>
      </c>
      <c r="AY15" s="12" t="e">
        <f>'BAR BB - Open rates'!#REF!</f>
        <v>#REF!</v>
      </c>
      <c r="AZ15" s="12" t="e">
        <f>'BAR BB - Open rates'!#REF!</f>
        <v>#REF!</v>
      </c>
      <c r="BA15" s="12" t="e">
        <f>'BAR BB - Open rates'!#REF!</f>
        <v>#REF!</v>
      </c>
      <c r="BB15" s="12">
        <f>'BAR BB - Open rates'!AZ14</f>
        <v>8800</v>
      </c>
      <c r="BC15" s="12">
        <f>'BAR BB - Open rates'!BA14</f>
        <v>10600</v>
      </c>
      <c r="BD15" s="12" t="e">
        <f>'BAR BB - Open rates'!#REF!</f>
        <v>#REF!</v>
      </c>
      <c r="BE15" s="12" t="e">
        <f>'BAR BB - Open rates'!#REF!</f>
        <v>#REF!</v>
      </c>
      <c r="BF15" s="12">
        <f>'BAR BB - Open rates'!BB14</f>
        <v>8800</v>
      </c>
      <c r="BG15" s="12">
        <f>'BAR BB - Open rates'!BD14</f>
        <v>8800</v>
      </c>
      <c r="BH15" s="12" t="e">
        <f>'BAR BB - Open rates'!#REF!</f>
        <v>#REF!</v>
      </c>
      <c r="BI15" s="12">
        <f>'BAR BB - Open rates'!BE14</f>
        <v>9800</v>
      </c>
      <c r="BJ15" s="12" t="e">
        <f>'BAR BB - Open rates'!#REF!</f>
        <v>#REF!</v>
      </c>
      <c r="BK15" s="12" t="e">
        <f>'BAR BB - Open rates'!#REF!</f>
        <v>#REF!</v>
      </c>
      <c r="BL15" s="12" t="e">
        <f>'BAR BB - Open rates'!#REF!</f>
        <v>#REF!</v>
      </c>
      <c r="BM15" s="12" t="e">
        <f>'BAR BB - Open rates'!#REF!</f>
        <v>#REF!</v>
      </c>
      <c r="BN15" s="12" t="e">
        <f>'BAR BB - Open rates'!#REF!</f>
        <v>#REF!</v>
      </c>
      <c r="BO15" s="12" t="e">
        <f>'BAR BB - Open rates'!#REF!</f>
        <v>#REF!</v>
      </c>
      <c r="BP15" s="12" t="e">
        <f>'BAR BB - Open rates'!#REF!</f>
        <v>#REF!</v>
      </c>
      <c r="BQ15" s="12" t="e">
        <f>'BAR BB - Open rates'!#REF!</f>
        <v>#REF!</v>
      </c>
      <c r="BR15" s="12">
        <f>'BAR BB - Open rates'!BH14</f>
        <v>12400</v>
      </c>
      <c r="BS15" s="12">
        <f>'BAR BB - Open rates'!BI14</f>
        <v>8800</v>
      </c>
      <c r="BT15" s="12">
        <f>'BAR BB - Open rates'!BJ14</f>
        <v>10600</v>
      </c>
      <c r="BU15" s="12">
        <f>'BAR BB - Open rates'!BK14</f>
        <v>8800</v>
      </c>
      <c r="BV15" s="12">
        <f>'BAR BB - Open rates'!BL14</f>
        <v>10600</v>
      </c>
      <c r="BW15" s="12">
        <f>'BAR BB - Open rates'!BM14</f>
        <v>8800</v>
      </c>
      <c r="BX15" s="12">
        <f>'BAR BB - Open rates'!BN14</f>
        <v>10600</v>
      </c>
      <c r="BY15" s="12">
        <f>'BAR BB - Open rates'!BO14</f>
        <v>8800</v>
      </c>
      <c r="BZ15" s="12">
        <f>'BAR BB - Open rates'!BP14</f>
        <v>9600</v>
      </c>
      <c r="CA15" s="12">
        <f>'BAR BB - Open rates'!BQ14</f>
        <v>8800</v>
      </c>
      <c r="CB15" s="12">
        <f>'BAR BB - Open rates'!BR14</f>
        <v>9600</v>
      </c>
      <c r="CC15" s="12">
        <f>'BAR BB - Open rates'!BZ14</f>
        <v>8300</v>
      </c>
      <c r="CD15" s="12">
        <f>'BAR BB - Open rates'!CE14</f>
        <v>28600</v>
      </c>
      <c r="CE15" s="12" t="e">
        <f>'BAR BB - Open rates'!#REF!</f>
        <v>#REF!</v>
      </c>
    </row>
    <row r="16" spans="1:83" s="3" customFormat="1" ht="12" customHeight="1">
      <c r="A16" s="12" t="s">
        <v>235</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row>
    <row r="17" spans="1:83" s="4" customFormat="1" ht="12" customHeight="1">
      <c r="A17" s="13" t="s">
        <v>36</v>
      </c>
      <c r="B17" s="12">
        <f>'BAR BB - Open rates'!B16</f>
        <v>18200</v>
      </c>
      <c r="C17" s="12">
        <f>'BAR BB - Open rates'!C16</f>
        <v>15000</v>
      </c>
      <c r="D17" s="12">
        <f>'BAR BB - Open rates'!D16</f>
        <v>18200</v>
      </c>
      <c r="E17" s="12">
        <f>'BAR BB - Open rates'!E16</f>
        <v>15000</v>
      </c>
      <c r="F17" s="12">
        <f>'BAR BB - Open rates'!F16</f>
        <v>18200</v>
      </c>
      <c r="G17" s="12">
        <f>'BAR BB - Open rates'!G16</f>
        <v>15000</v>
      </c>
      <c r="H17" s="12">
        <f>'BAR BB - Open rates'!H16</f>
        <v>25800</v>
      </c>
      <c r="I17" s="12">
        <f>'BAR BB - Open rates'!I16</f>
        <v>26800</v>
      </c>
      <c r="J17" s="12">
        <f>'BAR BB - Open rates'!J16</f>
        <v>26801</v>
      </c>
      <c r="K17" s="12">
        <f>'BAR BB - Open rates'!K16</f>
        <v>26800</v>
      </c>
      <c r="L17" s="12">
        <f>'BAR BB - Open rates'!L16</f>
        <v>42500</v>
      </c>
      <c r="M17" s="12">
        <f>'BAR BB - Open rates'!M16</f>
        <v>45500</v>
      </c>
      <c r="N17" s="12">
        <f>'BAR BB - Open rates'!N16</f>
        <v>39200</v>
      </c>
      <c r="O17" s="12">
        <f>'BAR BB - Open rates'!O16</f>
        <v>24800</v>
      </c>
      <c r="P17" s="12">
        <f>'BAR BB - Open rates'!P16</f>
        <v>24800</v>
      </c>
      <c r="Q17" s="12">
        <f>'BAR BB - Open rates'!Q16</f>
        <v>25100</v>
      </c>
      <c r="R17" s="12">
        <f>'BAR BB - Open rates'!R16</f>
        <v>22900</v>
      </c>
      <c r="S17" s="12">
        <f>'BAR BB - Open rates'!S16</f>
        <v>25100</v>
      </c>
      <c r="T17" s="12">
        <f>'BAR BB - Open rates'!T16</f>
        <v>19200</v>
      </c>
      <c r="U17" s="12">
        <f>'BAR BB - Open rates'!U16</f>
        <v>25100</v>
      </c>
      <c r="V17" s="12">
        <f>'BAR BB - Open rates'!V16</f>
        <v>26800</v>
      </c>
      <c r="W17" s="12">
        <f>'BAR BB - Open rates'!W16</f>
        <v>25100</v>
      </c>
      <c r="X17" s="12">
        <f>'BAR BB - Open rates'!X16</f>
        <v>26800</v>
      </c>
      <c r="Y17" s="12">
        <f>'BAR BB - Open rates'!Y16</f>
        <v>25100</v>
      </c>
      <c r="Z17" s="12">
        <f>'BAR BB - Open rates'!Z16</f>
        <v>26800</v>
      </c>
      <c r="AA17" s="12">
        <f>'BAR BB - Open rates'!AA16</f>
        <v>30200</v>
      </c>
      <c r="AB17" s="12">
        <f>'BAR BB - Open rates'!AB16</f>
        <v>26800</v>
      </c>
      <c r="AC17" s="12">
        <f>'BAR BB - Open rates'!AD16</f>
        <v>25100</v>
      </c>
      <c r="AD17" s="12" t="e">
        <f>'BAR BB - Open rates'!#REF!</f>
        <v>#REF!</v>
      </c>
      <c r="AE17" s="12">
        <f>'BAR BB - Open rates'!AE16</f>
        <v>20700</v>
      </c>
      <c r="AF17" s="12" t="e">
        <f>'BAR BB - Open rates'!#REF!</f>
        <v>#REF!</v>
      </c>
      <c r="AG17" s="12" t="e">
        <f>'BAR BB - Open rates'!#REF!</f>
        <v>#REF!</v>
      </c>
      <c r="AH17" s="12" t="e">
        <f>'BAR BB - Open rates'!#REF!</f>
        <v>#REF!</v>
      </c>
      <c r="AI17" s="12" t="e">
        <f>'BAR BB - Open rates'!#REF!</f>
        <v>#REF!</v>
      </c>
      <c r="AJ17" s="12" t="e">
        <f>'BAR BB - Open rates'!#REF!</f>
        <v>#REF!</v>
      </c>
      <c r="AK17" s="12">
        <f>'BAR BB - Open rates'!AF16</f>
        <v>25100</v>
      </c>
      <c r="AL17" s="12" t="e">
        <f>'BAR BB - Open rates'!#REF!</f>
        <v>#REF!</v>
      </c>
      <c r="AM17" s="12">
        <f>'BAR BB - Open rates'!AK16</f>
        <v>13200</v>
      </c>
      <c r="AN17" s="12">
        <f>'BAR BB - Open rates'!AM16</f>
        <v>15000</v>
      </c>
      <c r="AO17" s="12">
        <f>'BAR BB - Open rates'!AN16</f>
        <v>13200</v>
      </c>
      <c r="AP17" s="12">
        <f>'BAR BB - Open rates'!AO16</f>
        <v>15000</v>
      </c>
      <c r="AQ17" s="12">
        <f>'BAR BB - Open rates'!AP16</f>
        <v>13200</v>
      </c>
      <c r="AR17" s="12">
        <f>'BAR BB - Open rates'!AQ16</f>
        <v>15000</v>
      </c>
      <c r="AS17" s="12" t="e">
        <f>'BAR BB - Open rates'!#REF!</f>
        <v>#REF!</v>
      </c>
      <c r="AT17" s="12" t="e">
        <f>'BAR BB - Open rates'!#REF!</f>
        <v>#REF!</v>
      </c>
      <c r="AU17" s="12">
        <f>'BAR BB - Open rates'!AU16</f>
        <v>13200</v>
      </c>
      <c r="AV17" s="12">
        <f>'BAR BB - Open rates'!AV16</f>
        <v>15000</v>
      </c>
      <c r="AW17" s="12">
        <f>'BAR BB - Open rates'!AW16</f>
        <v>13200</v>
      </c>
      <c r="AX17" s="12">
        <f>'BAR BB - Open rates'!AX16</f>
        <v>15000</v>
      </c>
      <c r="AY17" s="12" t="e">
        <f>'BAR BB - Open rates'!#REF!</f>
        <v>#REF!</v>
      </c>
      <c r="AZ17" s="12" t="e">
        <f>'BAR BB - Open rates'!#REF!</f>
        <v>#REF!</v>
      </c>
      <c r="BA17" s="12" t="e">
        <f>'BAR BB - Open rates'!#REF!</f>
        <v>#REF!</v>
      </c>
      <c r="BB17" s="12">
        <f>'BAR BB - Open rates'!AZ16</f>
        <v>11400</v>
      </c>
      <c r="BC17" s="12">
        <f>'BAR BB - Open rates'!BA16</f>
        <v>13200</v>
      </c>
      <c r="BD17" s="12" t="e">
        <f>'BAR BB - Open rates'!#REF!</f>
        <v>#REF!</v>
      </c>
      <c r="BE17" s="12" t="e">
        <f>'BAR BB - Open rates'!#REF!</f>
        <v>#REF!</v>
      </c>
      <c r="BF17" s="12">
        <f>'BAR BB - Open rates'!BB16</f>
        <v>11400</v>
      </c>
      <c r="BG17" s="12">
        <f>'BAR BB - Open rates'!BD16</f>
        <v>11400</v>
      </c>
      <c r="BH17" s="12" t="e">
        <f>'BAR BB - Open rates'!#REF!</f>
        <v>#REF!</v>
      </c>
      <c r="BI17" s="12">
        <f>'BAR BB - Open rates'!BE16</f>
        <v>12400</v>
      </c>
      <c r="BJ17" s="12" t="e">
        <f>'BAR BB - Open rates'!#REF!</f>
        <v>#REF!</v>
      </c>
      <c r="BK17" s="12" t="e">
        <f>'BAR BB - Open rates'!#REF!</f>
        <v>#REF!</v>
      </c>
      <c r="BL17" s="12" t="e">
        <f>'BAR BB - Open rates'!#REF!</f>
        <v>#REF!</v>
      </c>
      <c r="BM17" s="12" t="e">
        <f>'BAR BB - Open rates'!#REF!</f>
        <v>#REF!</v>
      </c>
      <c r="BN17" s="12" t="e">
        <f>'BAR BB - Open rates'!#REF!</f>
        <v>#REF!</v>
      </c>
      <c r="BO17" s="12" t="e">
        <f>'BAR BB - Open rates'!#REF!</f>
        <v>#REF!</v>
      </c>
      <c r="BP17" s="12" t="e">
        <f>'BAR BB - Open rates'!#REF!</f>
        <v>#REF!</v>
      </c>
      <c r="BQ17" s="12" t="e">
        <f>'BAR BB - Open rates'!#REF!</f>
        <v>#REF!</v>
      </c>
      <c r="BR17" s="12">
        <f>'BAR BB - Open rates'!BH16</f>
        <v>15000</v>
      </c>
      <c r="BS17" s="12">
        <f>'BAR BB - Open rates'!BI16</f>
        <v>11400</v>
      </c>
      <c r="BT17" s="12">
        <f>'BAR BB - Open rates'!BJ16</f>
        <v>13200</v>
      </c>
      <c r="BU17" s="12">
        <f>'BAR BB - Open rates'!BK16</f>
        <v>11400</v>
      </c>
      <c r="BV17" s="12">
        <f>'BAR BB - Open rates'!BL16</f>
        <v>13200</v>
      </c>
      <c r="BW17" s="12">
        <f>'BAR BB - Open rates'!BM16</f>
        <v>11400</v>
      </c>
      <c r="BX17" s="12">
        <f>'BAR BB - Open rates'!BN16</f>
        <v>13200</v>
      </c>
      <c r="BY17" s="12">
        <f>'BAR BB - Open rates'!BO16</f>
        <v>11400</v>
      </c>
      <c r="BZ17" s="12">
        <f>'BAR BB - Open rates'!BP16</f>
        <v>12200</v>
      </c>
      <c r="CA17" s="12">
        <f>'BAR BB - Open rates'!BQ16</f>
        <v>11400</v>
      </c>
      <c r="CB17" s="12">
        <f>'BAR BB - Open rates'!BR16</f>
        <v>12200</v>
      </c>
      <c r="CC17" s="12">
        <f>'BAR BB - Open rates'!BZ16</f>
        <v>10900</v>
      </c>
      <c r="CD17" s="12">
        <f>'BAR BB - Open rates'!CE16</f>
        <v>31200</v>
      </c>
      <c r="CE17" s="12" t="e">
        <f>'BAR BB - Open rates'!#REF!</f>
        <v>#REF!</v>
      </c>
    </row>
    <row r="19" spans="1:83" s="1" customFormat="1" ht="24.75" customHeight="1">
      <c r="A19" s="8" t="s">
        <v>493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24"/>
      <c r="AY19" s="24"/>
      <c r="AZ19" s="24"/>
      <c r="BA19" s="24"/>
      <c r="BB19" s="24"/>
      <c r="BC19" s="24"/>
      <c r="BD19" s="24"/>
      <c r="BE19" s="24"/>
      <c r="BF19" s="24"/>
      <c r="BG19" s="24"/>
      <c r="BH19" s="24"/>
      <c r="BI19" s="24"/>
      <c r="BJ19" s="24"/>
      <c r="BK19" s="24"/>
      <c r="BL19" s="24"/>
      <c r="BM19" s="24"/>
    </row>
    <row r="20" spans="1:83" s="2" customFormat="1" ht="38.25" customHeight="1">
      <c r="A20" s="10" t="s">
        <v>230</v>
      </c>
      <c r="B20" s="11" t="str">
        <f t="shared" ref="B20:BM20" si="0">B3</f>
        <v>03.12.2020-05.12.2020</v>
      </c>
      <c r="C20" s="11" t="str">
        <f t="shared" si="0"/>
        <v>06.12.2020-09.12.2020</v>
      </c>
      <c r="D20" s="11" t="str">
        <f t="shared" si="0"/>
        <v>10.12.2020-12.12.2020</v>
      </c>
      <c r="E20" s="11" t="str">
        <f t="shared" si="0"/>
        <v>13.12.2020-17.12.2020</v>
      </c>
      <c r="F20" s="11" t="str">
        <f t="shared" si="0"/>
        <v>18.12.2020-19.12.2020</v>
      </c>
      <c r="G20" s="11" t="str">
        <f t="shared" si="0"/>
        <v>20.12.2020-22.12.2020</v>
      </c>
      <c r="H20" s="11" t="str">
        <f t="shared" si="0"/>
        <v>23.12.2020-25.12.2020</v>
      </c>
      <c r="I20" s="11" t="str">
        <f t="shared" si="0"/>
        <v>26.12.2020-26.12.2020</v>
      </c>
      <c r="J20" s="11" t="str">
        <f t="shared" si="0"/>
        <v>27.12.2020-28.12.2021</v>
      </c>
      <c r="K20" s="11" t="str">
        <f t="shared" si="0"/>
        <v>29.12.2020-30.12.2021</v>
      </c>
      <c r="L20" s="11" t="str">
        <f t="shared" si="0"/>
        <v>31.12.2020-01.01.2021</v>
      </c>
      <c r="M20" s="11" t="str">
        <f t="shared" si="0"/>
        <v>02.01.2021-04.01.2021</v>
      </c>
      <c r="N20" s="11" t="str">
        <f t="shared" si="0"/>
        <v>05.01.2021-08.01.2021</v>
      </c>
      <c r="O20" s="11" t="str">
        <f t="shared" si="0"/>
        <v>09.01.2021-10.01.2021</v>
      </c>
      <c r="P20" s="11" t="str">
        <f t="shared" si="0"/>
        <v>11.01.2021-13.01.2021</v>
      </c>
      <c r="Q20" s="11" t="str">
        <f t="shared" si="0"/>
        <v>14.01.2021-16.01.2021</v>
      </c>
      <c r="R20" s="22" t="str">
        <f t="shared" si="0"/>
        <v>17.01.2021-20.01.2021</v>
      </c>
      <c r="S20" s="22" t="str">
        <f t="shared" si="0"/>
        <v>21.01.2021-23.01.2021</v>
      </c>
      <c r="T20" s="22" t="str">
        <f t="shared" si="0"/>
        <v>24.01.2021-31.01.2021</v>
      </c>
      <c r="U20" s="22" t="str">
        <f t="shared" si="0"/>
        <v>28.01.2021-31.01.2021</v>
      </c>
      <c r="V20" s="11" t="str">
        <f t="shared" si="0"/>
        <v>04.02.2021 - 06.02.2021</v>
      </c>
      <c r="W20" s="11" t="str">
        <f t="shared" si="0"/>
        <v>07.02.2021-10.02.2021</v>
      </c>
      <c r="X20" s="11" t="str">
        <f t="shared" si="0"/>
        <v>11.02.2021-13.02.2021</v>
      </c>
      <c r="Y20" s="11" t="str">
        <f t="shared" si="0"/>
        <v>14.02.2021-17.02.2022</v>
      </c>
      <c r="Z20" s="11" t="str">
        <f t="shared" si="0"/>
        <v>18.02.2021-19.02.2021</v>
      </c>
      <c r="AA20" s="11" t="str">
        <f t="shared" si="0"/>
        <v>20.02.2021-25.02.2021</v>
      </c>
      <c r="AB20" s="11" t="str">
        <f t="shared" si="0"/>
        <v>26.02.2021-28.02.2021</v>
      </c>
      <c r="AC20" s="11" t="str">
        <f t="shared" si="0"/>
        <v>07.03.2021-13.03.2021</v>
      </c>
      <c r="AD20" s="11" t="e">
        <f t="shared" si="0"/>
        <v>#REF!</v>
      </c>
      <c r="AE20" s="11">
        <f t="shared" si="0"/>
        <v>44269</v>
      </c>
      <c r="AF20" s="11" t="e">
        <f t="shared" si="0"/>
        <v>#REF!</v>
      </c>
      <c r="AG20" s="11" t="e">
        <f t="shared" si="0"/>
        <v>#REF!</v>
      </c>
      <c r="AH20" s="11" t="e">
        <f t="shared" si="0"/>
        <v>#REF!</v>
      </c>
      <c r="AI20" s="11" t="e">
        <f t="shared" si="0"/>
        <v>#REF!</v>
      </c>
      <c r="AJ20" s="11" t="e">
        <f t="shared" si="0"/>
        <v>#REF!</v>
      </c>
      <c r="AK20" s="11">
        <f t="shared" si="0"/>
        <v>44278</v>
      </c>
      <c r="AL20" s="11" t="e">
        <f t="shared" si="0"/>
        <v>#REF!</v>
      </c>
      <c r="AM20" s="11">
        <f t="shared" si="0"/>
        <v>44297</v>
      </c>
      <c r="AN20" s="11">
        <f t="shared" si="0"/>
        <v>44302</v>
      </c>
      <c r="AO20" s="11">
        <f t="shared" si="0"/>
        <v>44304</v>
      </c>
      <c r="AP20" s="11">
        <f t="shared" si="0"/>
        <v>44306</v>
      </c>
      <c r="AQ20" s="11">
        <f t="shared" si="0"/>
        <v>44311</v>
      </c>
      <c r="AR20" s="11">
        <f t="shared" si="0"/>
        <v>44316</v>
      </c>
      <c r="AS20" s="11" t="e">
        <f t="shared" si="0"/>
        <v>#REF!</v>
      </c>
      <c r="AT20" s="11" t="e">
        <f t="shared" si="0"/>
        <v>#REF!</v>
      </c>
      <c r="AU20" s="11">
        <f t="shared" si="0"/>
        <v>44332</v>
      </c>
      <c r="AV20" s="11">
        <f t="shared" si="0"/>
        <v>44337</v>
      </c>
      <c r="AW20" s="11">
        <f t="shared" si="0"/>
        <v>44339</v>
      </c>
      <c r="AX20" s="11">
        <f t="shared" si="0"/>
        <v>44344</v>
      </c>
      <c r="AY20" s="11" t="e">
        <f t="shared" si="0"/>
        <v>#REF!</v>
      </c>
      <c r="AZ20" s="11" t="e">
        <f t="shared" si="0"/>
        <v>#REF!</v>
      </c>
      <c r="BA20" s="11" t="e">
        <f t="shared" si="0"/>
        <v>#REF!</v>
      </c>
      <c r="BB20" s="11">
        <f t="shared" si="0"/>
        <v>44348</v>
      </c>
      <c r="BC20" s="11">
        <f t="shared" si="0"/>
        <v>44362</v>
      </c>
      <c r="BD20" s="11" t="e">
        <f t="shared" si="0"/>
        <v>#REF!</v>
      </c>
      <c r="BE20" s="11" t="e">
        <f t="shared" si="0"/>
        <v>#REF!</v>
      </c>
      <c r="BF20" s="11">
        <f t="shared" si="0"/>
        <v>44370</v>
      </c>
      <c r="BG20" s="11">
        <f t="shared" si="0"/>
        <v>44374</v>
      </c>
      <c r="BH20" s="11" t="e">
        <f t="shared" si="0"/>
        <v>#REF!</v>
      </c>
      <c r="BI20" s="11">
        <f t="shared" si="0"/>
        <v>44378</v>
      </c>
      <c r="BJ20" s="11" t="e">
        <f t="shared" si="0"/>
        <v>#REF!</v>
      </c>
      <c r="BK20" s="11" t="e">
        <f t="shared" si="0"/>
        <v>#REF!</v>
      </c>
      <c r="BL20" s="11" t="e">
        <f t="shared" si="0"/>
        <v>#REF!</v>
      </c>
      <c r="BM20" s="11" t="e">
        <f t="shared" si="0"/>
        <v>#REF!</v>
      </c>
      <c r="BN20" s="11" t="e">
        <f t="shared" ref="BN20:CE20" si="1">BN3</f>
        <v>#REF!</v>
      </c>
      <c r="BO20" s="11" t="e">
        <f t="shared" si="1"/>
        <v>#REF!</v>
      </c>
      <c r="BP20" s="11" t="e">
        <f t="shared" si="1"/>
        <v>#REF!</v>
      </c>
      <c r="BQ20" s="11" t="e">
        <f t="shared" si="1"/>
        <v>#REF!</v>
      </c>
      <c r="BR20" s="11">
        <f t="shared" si="1"/>
        <v>44407</v>
      </c>
      <c r="BS20" s="11">
        <f t="shared" si="1"/>
        <v>44409</v>
      </c>
      <c r="BT20" s="11">
        <f t="shared" si="1"/>
        <v>44414</v>
      </c>
      <c r="BU20" s="11">
        <f t="shared" si="1"/>
        <v>44416</v>
      </c>
      <c r="BV20" s="11">
        <f t="shared" si="1"/>
        <v>44421</v>
      </c>
      <c r="BW20" s="11">
        <f t="shared" si="1"/>
        <v>44423</v>
      </c>
      <c r="BX20" s="11">
        <f t="shared" si="1"/>
        <v>44428</v>
      </c>
      <c r="BY20" s="11">
        <f t="shared" si="1"/>
        <v>44430</v>
      </c>
      <c r="BZ20" s="11">
        <f t="shared" si="1"/>
        <v>44435</v>
      </c>
      <c r="CA20" s="11">
        <f t="shared" si="1"/>
        <v>44440</v>
      </c>
      <c r="CB20" s="11">
        <f t="shared" si="1"/>
        <v>44456</v>
      </c>
      <c r="CC20" s="11">
        <f t="shared" si="1"/>
        <v>44476</v>
      </c>
      <c r="CD20" s="11">
        <f t="shared" si="1"/>
        <v>44560</v>
      </c>
      <c r="CE20" s="11" t="e">
        <f t="shared" si="1"/>
        <v>#REF!</v>
      </c>
    </row>
    <row r="21" spans="1:83" s="3" customFormat="1" ht="12" customHeight="1">
      <c r="A21" s="12" t="s">
        <v>32</v>
      </c>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1"/>
      <c r="AY21" s="1"/>
      <c r="AZ21" s="23"/>
      <c r="BA21" s="23"/>
      <c r="BB21" s="23"/>
      <c r="BC21" s="23"/>
      <c r="BD21" s="23"/>
      <c r="BE21" s="23"/>
      <c r="BF21" s="23"/>
      <c r="BG21" s="23"/>
    </row>
    <row r="22" spans="1:83" s="4" customFormat="1" ht="12" customHeight="1">
      <c r="A22" s="14">
        <v>1</v>
      </c>
      <c r="B22" s="12">
        <f t="shared" ref="B22:BM23" si="2">B5*0.8*0.9</f>
        <v>9288</v>
      </c>
      <c r="C22" s="12">
        <f t="shared" si="2"/>
        <v>6984</v>
      </c>
      <c r="D22" s="12">
        <f t="shared" si="2"/>
        <v>9288</v>
      </c>
      <c r="E22" s="12">
        <f t="shared" si="2"/>
        <v>6984</v>
      </c>
      <c r="F22" s="12">
        <f t="shared" si="2"/>
        <v>9288</v>
      </c>
      <c r="G22" s="12">
        <f t="shared" si="2"/>
        <v>6984</v>
      </c>
      <c r="H22" s="12">
        <f t="shared" si="2"/>
        <v>14760</v>
      </c>
      <c r="I22" s="12">
        <f t="shared" si="2"/>
        <v>14760</v>
      </c>
      <c r="J22" s="12">
        <f t="shared" si="2"/>
        <v>14760.72</v>
      </c>
      <c r="K22" s="12">
        <f t="shared" si="2"/>
        <v>14760</v>
      </c>
      <c r="L22" s="12">
        <f t="shared" si="2"/>
        <v>26064</v>
      </c>
      <c r="M22" s="12">
        <f t="shared" si="2"/>
        <v>28224</v>
      </c>
      <c r="N22" s="12">
        <f t="shared" si="2"/>
        <v>23688</v>
      </c>
      <c r="O22" s="12">
        <f t="shared" si="2"/>
        <v>13320</v>
      </c>
      <c r="P22" s="12">
        <f t="shared" si="2"/>
        <v>13320</v>
      </c>
      <c r="Q22" s="12">
        <f t="shared" si="2"/>
        <v>13536</v>
      </c>
      <c r="R22" s="12">
        <f>R5*0.7</f>
        <v>11620</v>
      </c>
      <c r="S22" s="12">
        <f t="shared" ref="S22:U22" si="3">S5*0.7</f>
        <v>13160</v>
      </c>
      <c r="T22" s="12">
        <f t="shared" si="3"/>
        <v>9030</v>
      </c>
      <c r="U22" s="12">
        <f t="shared" si="3"/>
        <v>13160</v>
      </c>
      <c r="V22" s="12">
        <f t="shared" si="2"/>
        <v>14760</v>
      </c>
      <c r="W22" s="12">
        <f t="shared" si="2"/>
        <v>13536</v>
      </c>
      <c r="X22" s="12">
        <f t="shared" si="2"/>
        <v>14760</v>
      </c>
      <c r="Y22" s="12">
        <f t="shared" si="2"/>
        <v>13536</v>
      </c>
      <c r="Z22" s="12">
        <f t="shared" si="2"/>
        <v>14760</v>
      </c>
      <c r="AA22" s="12">
        <f t="shared" si="2"/>
        <v>17208</v>
      </c>
      <c r="AB22" s="12">
        <f t="shared" si="2"/>
        <v>14760</v>
      </c>
      <c r="AC22" s="12">
        <f t="shared" si="2"/>
        <v>13536</v>
      </c>
      <c r="AD22" s="12" t="e">
        <f t="shared" si="2"/>
        <v>#REF!</v>
      </c>
      <c r="AE22" s="12">
        <f t="shared" si="2"/>
        <v>10368</v>
      </c>
      <c r="AF22" s="12" t="e">
        <f t="shared" si="2"/>
        <v>#REF!</v>
      </c>
      <c r="AG22" s="12" t="e">
        <f t="shared" si="2"/>
        <v>#REF!</v>
      </c>
      <c r="AH22" s="12" t="e">
        <f t="shared" si="2"/>
        <v>#REF!</v>
      </c>
      <c r="AI22" s="12" t="e">
        <f t="shared" si="2"/>
        <v>#REF!</v>
      </c>
      <c r="AJ22" s="12" t="e">
        <f t="shared" si="2"/>
        <v>#REF!</v>
      </c>
      <c r="AK22" s="12">
        <f t="shared" si="2"/>
        <v>13536</v>
      </c>
      <c r="AL22" s="12" t="e">
        <f t="shared" si="2"/>
        <v>#REF!</v>
      </c>
      <c r="AM22" s="12">
        <f t="shared" si="2"/>
        <v>5688</v>
      </c>
      <c r="AN22" s="12">
        <f t="shared" si="2"/>
        <v>6984</v>
      </c>
      <c r="AO22" s="12">
        <f t="shared" si="2"/>
        <v>5688</v>
      </c>
      <c r="AP22" s="12">
        <f t="shared" si="2"/>
        <v>6984</v>
      </c>
      <c r="AQ22" s="12">
        <f t="shared" si="2"/>
        <v>5688</v>
      </c>
      <c r="AR22" s="12">
        <f t="shared" si="2"/>
        <v>6984</v>
      </c>
      <c r="AS22" s="12" t="e">
        <f t="shared" si="2"/>
        <v>#REF!</v>
      </c>
      <c r="AT22" s="12" t="e">
        <f t="shared" si="2"/>
        <v>#REF!</v>
      </c>
      <c r="AU22" s="12">
        <f t="shared" si="2"/>
        <v>5688</v>
      </c>
      <c r="AV22" s="12">
        <f t="shared" si="2"/>
        <v>6984</v>
      </c>
      <c r="AW22" s="12">
        <f t="shared" si="2"/>
        <v>5688</v>
      </c>
      <c r="AX22" s="12">
        <f t="shared" si="2"/>
        <v>6984</v>
      </c>
      <c r="AY22" s="12" t="e">
        <f t="shared" si="2"/>
        <v>#REF!</v>
      </c>
      <c r="AZ22" s="12" t="e">
        <f t="shared" si="2"/>
        <v>#REF!</v>
      </c>
      <c r="BA22" s="12" t="e">
        <f t="shared" si="2"/>
        <v>#REF!</v>
      </c>
      <c r="BB22" s="12">
        <f t="shared" si="2"/>
        <v>4392</v>
      </c>
      <c r="BC22" s="12">
        <f t="shared" si="2"/>
        <v>5688</v>
      </c>
      <c r="BD22" s="12" t="e">
        <f t="shared" si="2"/>
        <v>#REF!</v>
      </c>
      <c r="BE22" s="12" t="e">
        <f t="shared" si="2"/>
        <v>#REF!</v>
      </c>
      <c r="BF22" s="12">
        <f t="shared" si="2"/>
        <v>4392</v>
      </c>
      <c r="BG22" s="12">
        <f t="shared" si="2"/>
        <v>4392</v>
      </c>
      <c r="BH22" s="12" t="e">
        <f t="shared" si="2"/>
        <v>#REF!</v>
      </c>
      <c r="BI22" s="12">
        <f t="shared" si="2"/>
        <v>4392</v>
      </c>
      <c r="BJ22" s="12" t="e">
        <f t="shared" si="2"/>
        <v>#REF!</v>
      </c>
      <c r="BK22" s="12" t="e">
        <f t="shared" si="2"/>
        <v>#REF!</v>
      </c>
      <c r="BL22" s="12" t="e">
        <f t="shared" si="2"/>
        <v>#REF!</v>
      </c>
      <c r="BM22" s="12" t="e">
        <f t="shared" si="2"/>
        <v>#REF!</v>
      </c>
      <c r="BN22" s="12" t="e">
        <f t="shared" ref="BN22:CE23" si="4">BN5*0.8*0.9</f>
        <v>#REF!</v>
      </c>
      <c r="BO22" s="12" t="e">
        <f t="shared" si="4"/>
        <v>#REF!</v>
      </c>
      <c r="BP22" s="12" t="e">
        <f t="shared" si="4"/>
        <v>#REF!</v>
      </c>
      <c r="BQ22" s="12" t="e">
        <f t="shared" si="4"/>
        <v>#REF!</v>
      </c>
      <c r="BR22" s="12">
        <f t="shared" si="4"/>
        <v>6984</v>
      </c>
      <c r="BS22" s="12">
        <f t="shared" si="4"/>
        <v>4392</v>
      </c>
      <c r="BT22" s="12">
        <f t="shared" si="4"/>
        <v>5688</v>
      </c>
      <c r="BU22" s="12">
        <f t="shared" si="4"/>
        <v>4392</v>
      </c>
      <c r="BV22" s="12">
        <f t="shared" si="4"/>
        <v>5688</v>
      </c>
      <c r="BW22" s="12">
        <f t="shared" si="4"/>
        <v>4392</v>
      </c>
      <c r="BX22" s="12">
        <f t="shared" si="4"/>
        <v>5688</v>
      </c>
      <c r="BY22" s="12">
        <f t="shared" si="4"/>
        <v>4392</v>
      </c>
      <c r="BZ22" s="12">
        <f t="shared" si="4"/>
        <v>4968</v>
      </c>
      <c r="CA22" s="12">
        <f t="shared" si="4"/>
        <v>4392</v>
      </c>
      <c r="CB22" s="12">
        <f t="shared" si="4"/>
        <v>4968</v>
      </c>
      <c r="CC22" s="12">
        <f t="shared" si="4"/>
        <v>4032</v>
      </c>
      <c r="CD22" s="12">
        <f t="shared" si="4"/>
        <v>18648</v>
      </c>
      <c r="CE22" s="12" t="e">
        <f t="shared" si="4"/>
        <v>#REF!</v>
      </c>
    </row>
    <row r="23" spans="1:83" s="4" customFormat="1" ht="12" customHeight="1">
      <c r="A23" s="14">
        <v>2</v>
      </c>
      <c r="B23" s="12">
        <f t="shared" si="2"/>
        <v>10008</v>
      </c>
      <c r="C23" s="12">
        <f t="shared" si="2"/>
        <v>7704</v>
      </c>
      <c r="D23" s="12">
        <f t="shared" si="2"/>
        <v>10008</v>
      </c>
      <c r="E23" s="12">
        <f t="shared" si="2"/>
        <v>7704</v>
      </c>
      <c r="F23" s="12">
        <f t="shared" si="2"/>
        <v>10008</v>
      </c>
      <c r="G23" s="12">
        <f t="shared" si="2"/>
        <v>7704</v>
      </c>
      <c r="H23" s="12">
        <f t="shared" si="2"/>
        <v>15480</v>
      </c>
      <c r="I23" s="12">
        <f t="shared" si="2"/>
        <v>15480</v>
      </c>
      <c r="J23" s="12">
        <f t="shared" si="2"/>
        <v>15480.72</v>
      </c>
      <c r="K23" s="12">
        <f t="shared" si="2"/>
        <v>15480</v>
      </c>
      <c r="L23" s="12">
        <f t="shared" si="2"/>
        <v>26784</v>
      </c>
      <c r="M23" s="12">
        <f t="shared" si="2"/>
        <v>28944</v>
      </c>
      <c r="N23" s="12">
        <f t="shared" si="2"/>
        <v>24408</v>
      </c>
      <c r="O23" s="12">
        <f t="shared" si="2"/>
        <v>14040</v>
      </c>
      <c r="P23" s="12">
        <f t="shared" si="2"/>
        <v>14040</v>
      </c>
      <c r="Q23" s="12">
        <f t="shared" si="2"/>
        <v>14256</v>
      </c>
      <c r="R23" s="12">
        <f t="shared" ref="R23:U34" si="5">R6*0.7</f>
        <v>12320</v>
      </c>
      <c r="S23" s="12">
        <f t="shared" si="5"/>
        <v>13860</v>
      </c>
      <c r="T23" s="12">
        <f t="shared" si="5"/>
        <v>9730</v>
      </c>
      <c r="U23" s="12">
        <f t="shared" si="5"/>
        <v>13860</v>
      </c>
      <c r="V23" s="12">
        <f t="shared" si="2"/>
        <v>15480</v>
      </c>
      <c r="W23" s="12">
        <f t="shared" si="2"/>
        <v>14256</v>
      </c>
      <c r="X23" s="12">
        <f t="shared" si="2"/>
        <v>15480</v>
      </c>
      <c r="Y23" s="12">
        <f t="shared" si="2"/>
        <v>14256</v>
      </c>
      <c r="Z23" s="12">
        <f t="shared" si="2"/>
        <v>15480</v>
      </c>
      <c r="AA23" s="12">
        <f t="shared" si="2"/>
        <v>17928</v>
      </c>
      <c r="AB23" s="12">
        <f t="shared" si="2"/>
        <v>15480</v>
      </c>
      <c r="AC23" s="12">
        <f t="shared" si="2"/>
        <v>14256</v>
      </c>
      <c r="AD23" s="12" t="e">
        <f t="shared" si="2"/>
        <v>#REF!</v>
      </c>
      <c r="AE23" s="12">
        <f t="shared" si="2"/>
        <v>11088</v>
      </c>
      <c r="AF23" s="12" t="e">
        <f t="shared" si="2"/>
        <v>#REF!</v>
      </c>
      <c r="AG23" s="12" t="e">
        <f t="shared" si="2"/>
        <v>#REF!</v>
      </c>
      <c r="AH23" s="12" t="e">
        <f t="shared" si="2"/>
        <v>#REF!</v>
      </c>
      <c r="AI23" s="12" t="e">
        <f t="shared" si="2"/>
        <v>#REF!</v>
      </c>
      <c r="AJ23" s="12" t="e">
        <f t="shared" si="2"/>
        <v>#REF!</v>
      </c>
      <c r="AK23" s="12">
        <f t="shared" si="2"/>
        <v>14256</v>
      </c>
      <c r="AL23" s="12" t="e">
        <f t="shared" si="2"/>
        <v>#REF!</v>
      </c>
      <c r="AM23" s="12">
        <f t="shared" si="2"/>
        <v>6408</v>
      </c>
      <c r="AN23" s="12">
        <f t="shared" si="2"/>
        <v>7704</v>
      </c>
      <c r="AO23" s="12">
        <f t="shared" si="2"/>
        <v>6408</v>
      </c>
      <c r="AP23" s="12">
        <f t="shared" si="2"/>
        <v>7704</v>
      </c>
      <c r="AQ23" s="12">
        <f t="shared" si="2"/>
        <v>6408</v>
      </c>
      <c r="AR23" s="12">
        <f t="shared" si="2"/>
        <v>7704</v>
      </c>
      <c r="AS23" s="12" t="e">
        <f t="shared" si="2"/>
        <v>#REF!</v>
      </c>
      <c r="AT23" s="12" t="e">
        <f t="shared" si="2"/>
        <v>#REF!</v>
      </c>
      <c r="AU23" s="12">
        <f t="shared" si="2"/>
        <v>6408</v>
      </c>
      <c r="AV23" s="12">
        <f t="shared" si="2"/>
        <v>7704</v>
      </c>
      <c r="AW23" s="12">
        <f t="shared" si="2"/>
        <v>6408</v>
      </c>
      <c r="AX23" s="12">
        <f t="shared" si="2"/>
        <v>7704</v>
      </c>
      <c r="AY23" s="12" t="e">
        <f t="shared" si="2"/>
        <v>#REF!</v>
      </c>
      <c r="AZ23" s="12" t="e">
        <f t="shared" si="2"/>
        <v>#REF!</v>
      </c>
      <c r="BA23" s="12" t="e">
        <f t="shared" si="2"/>
        <v>#REF!</v>
      </c>
      <c r="BB23" s="12">
        <f t="shared" si="2"/>
        <v>5112</v>
      </c>
      <c r="BC23" s="12">
        <f t="shared" si="2"/>
        <v>6408</v>
      </c>
      <c r="BD23" s="12" t="e">
        <f t="shared" si="2"/>
        <v>#REF!</v>
      </c>
      <c r="BE23" s="12" t="e">
        <f t="shared" si="2"/>
        <v>#REF!</v>
      </c>
      <c r="BF23" s="12">
        <f t="shared" si="2"/>
        <v>5112</v>
      </c>
      <c r="BG23" s="12">
        <f t="shared" si="2"/>
        <v>5112</v>
      </c>
      <c r="BH23" s="12" t="e">
        <f t="shared" si="2"/>
        <v>#REF!</v>
      </c>
      <c r="BI23" s="12">
        <f t="shared" si="2"/>
        <v>5112</v>
      </c>
      <c r="BJ23" s="12" t="e">
        <f t="shared" si="2"/>
        <v>#REF!</v>
      </c>
      <c r="BK23" s="12" t="e">
        <f t="shared" si="2"/>
        <v>#REF!</v>
      </c>
      <c r="BL23" s="12" t="e">
        <f t="shared" si="2"/>
        <v>#REF!</v>
      </c>
      <c r="BM23" s="12" t="e">
        <f t="shared" si="2"/>
        <v>#REF!</v>
      </c>
      <c r="BN23" s="12" t="e">
        <f t="shared" si="4"/>
        <v>#REF!</v>
      </c>
      <c r="BO23" s="12" t="e">
        <f t="shared" si="4"/>
        <v>#REF!</v>
      </c>
      <c r="BP23" s="12" t="e">
        <f t="shared" si="4"/>
        <v>#REF!</v>
      </c>
      <c r="BQ23" s="12" t="e">
        <f t="shared" si="4"/>
        <v>#REF!</v>
      </c>
      <c r="BR23" s="12">
        <f t="shared" si="4"/>
        <v>7704</v>
      </c>
      <c r="BS23" s="12">
        <f t="shared" si="4"/>
        <v>5112</v>
      </c>
      <c r="BT23" s="12">
        <f t="shared" si="4"/>
        <v>6408</v>
      </c>
      <c r="BU23" s="12">
        <f t="shared" si="4"/>
        <v>5112</v>
      </c>
      <c r="BV23" s="12">
        <f t="shared" si="4"/>
        <v>6408</v>
      </c>
      <c r="BW23" s="12">
        <f t="shared" si="4"/>
        <v>5112</v>
      </c>
      <c r="BX23" s="12">
        <f t="shared" si="4"/>
        <v>6408</v>
      </c>
      <c r="BY23" s="12">
        <f t="shared" si="4"/>
        <v>5112</v>
      </c>
      <c r="BZ23" s="12">
        <f t="shared" si="4"/>
        <v>5688</v>
      </c>
      <c r="CA23" s="12">
        <f t="shared" si="4"/>
        <v>5112</v>
      </c>
      <c r="CB23" s="12">
        <f t="shared" si="4"/>
        <v>5688</v>
      </c>
      <c r="CC23" s="12">
        <f t="shared" si="4"/>
        <v>4752</v>
      </c>
      <c r="CD23" s="12">
        <f t="shared" si="4"/>
        <v>19368</v>
      </c>
      <c r="CE23" s="12" t="e">
        <f t="shared" si="4"/>
        <v>#REF!</v>
      </c>
    </row>
    <row r="24" spans="1:83" s="3" customFormat="1" ht="12" customHeight="1">
      <c r="A24" s="12" t="s">
        <v>494</v>
      </c>
      <c r="B24" s="12"/>
      <c r="C24" s="12"/>
      <c r="D24" s="12"/>
      <c r="E24" s="12"/>
      <c r="F24" s="12"/>
      <c r="G24" s="12"/>
      <c r="H24" s="12"/>
      <c r="I24" s="12"/>
      <c r="J24" s="12"/>
      <c r="K24" s="12"/>
      <c r="L24" s="12"/>
      <c r="M24" s="12"/>
      <c r="N24" s="12"/>
      <c r="O24" s="12"/>
      <c r="P24" s="12"/>
      <c r="Q24" s="12"/>
      <c r="R24" s="12">
        <f t="shared" si="5"/>
        <v>0</v>
      </c>
      <c r="S24" s="12">
        <f t="shared" si="5"/>
        <v>0</v>
      </c>
      <c r="T24" s="12">
        <f t="shared" si="5"/>
        <v>0</v>
      </c>
      <c r="U24" s="12">
        <f t="shared" si="5"/>
        <v>0</v>
      </c>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row>
    <row r="25" spans="1:83" s="4" customFormat="1" ht="12" customHeight="1">
      <c r="A25" s="13">
        <v>1</v>
      </c>
      <c r="B25" s="12" t="e">
        <f t="shared" ref="B25:BM26" si="6">B8*0.8*0.9</f>
        <v>#REF!</v>
      </c>
      <c r="C25" s="12" t="e">
        <f t="shared" si="6"/>
        <v>#REF!</v>
      </c>
      <c r="D25" s="12" t="e">
        <f t="shared" si="6"/>
        <v>#REF!</v>
      </c>
      <c r="E25" s="12" t="e">
        <f t="shared" si="6"/>
        <v>#REF!</v>
      </c>
      <c r="F25" s="12" t="e">
        <f t="shared" si="6"/>
        <v>#REF!</v>
      </c>
      <c r="G25" s="12" t="e">
        <f t="shared" si="6"/>
        <v>#REF!</v>
      </c>
      <c r="H25" s="12" t="e">
        <f t="shared" si="6"/>
        <v>#REF!</v>
      </c>
      <c r="I25" s="12" t="e">
        <f t="shared" si="6"/>
        <v>#REF!</v>
      </c>
      <c r="J25" s="12" t="e">
        <f t="shared" si="6"/>
        <v>#REF!</v>
      </c>
      <c r="K25" s="12" t="e">
        <f t="shared" si="6"/>
        <v>#REF!</v>
      </c>
      <c r="L25" s="12" t="e">
        <f t="shared" si="6"/>
        <v>#REF!</v>
      </c>
      <c r="M25" s="12" t="e">
        <f t="shared" si="6"/>
        <v>#REF!</v>
      </c>
      <c r="N25" s="12" t="e">
        <f t="shared" si="6"/>
        <v>#REF!</v>
      </c>
      <c r="O25" s="12" t="e">
        <f t="shared" si="6"/>
        <v>#REF!</v>
      </c>
      <c r="P25" s="12" t="e">
        <f t="shared" si="6"/>
        <v>#REF!</v>
      </c>
      <c r="Q25" s="12" t="e">
        <f t="shared" si="6"/>
        <v>#REF!</v>
      </c>
      <c r="R25" s="12" t="e">
        <f t="shared" si="5"/>
        <v>#REF!</v>
      </c>
      <c r="S25" s="12" t="e">
        <f t="shared" si="5"/>
        <v>#REF!</v>
      </c>
      <c r="T25" s="12" t="e">
        <f t="shared" si="5"/>
        <v>#REF!</v>
      </c>
      <c r="U25" s="12" t="e">
        <f t="shared" si="5"/>
        <v>#REF!</v>
      </c>
      <c r="V25" s="12" t="e">
        <f t="shared" si="6"/>
        <v>#REF!</v>
      </c>
      <c r="W25" s="12" t="e">
        <f t="shared" si="6"/>
        <v>#REF!</v>
      </c>
      <c r="X25" s="12" t="e">
        <f t="shared" si="6"/>
        <v>#REF!</v>
      </c>
      <c r="Y25" s="12" t="e">
        <f t="shared" si="6"/>
        <v>#REF!</v>
      </c>
      <c r="Z25" s="12" t="e">
        <f t="shared" si="6"/>
        <v>#REF!</v>
      </c>
      <c r="AA25" s="12" t="e">
        <f t="shared" si="6"/>
        <v>#REF!</v>
      </c>
      <c r="AB25" s="12" t="e">
        <f t="shared" si="6"/>
        <v>#REF!</v>
      </c>
      <c r="AC25" s="12" t="e">
        <f t="shared" si="6"/>
        <v>#REF!</v>
      </c>
      <c r="AD25" s="12" t="e">
        <f t="shared" si="6"/>
        <v>#REF!</v>
      </c>
      <c r="AE25" s="12" t="e">
        <f t="shared" si="6"/>
        <v>#REF!</v>
      </c>
      <c r="AF25" s="12" t="e">
        <f t="shared" si="6"/>
        <v>#REF!</v>
      </c>
      <c r="AG25" s="12" t="e">
        <f t="shared" si="6"/>
        <v>#REF!</v>
      </c>
      <c r="AH25" s="12" t="e">
        <f t="shared" si="6"/>
        <v>#REF!</v>
      </c>
      <c r="AI25" s="12" t="e">
        <f t="shared" si="6"/>
        <v>#REF!</v>
      </c>
      <c r="AJ25" s="12" t="e">
        <f t="shared" si="6"/>
        <v>#REF!</v>
      </c>
      <c r="AK25" s="12" t="e">
        <f t="shared" si="6"/>
        <v>#REF!</v>
      </c>
      <c r="AL25" s="12" t="e">
        <f t="shared" si="6"/>
        <v>#REF!</v>
      </c>
      <c r="AM25" s="12" t="e">
        <f t="shared" si="6"/>
        <v>#REF!</v>
      </c>
      <c r="AN25" s="12" t="e">
        <f t="shared" si="6"/>
        <v>#REF!</v>
      </c>
      <c r="AO25" s="12" t="e">
        <f t="shared" si="6"/>
        <v>#REF!</v>
      </c>
      <c r="AP25" s="12" t="e">
        <f t="shared" si="6"/>
        <v>#REF!</v>
      </c>
      <c r="AQ25" s="12" t="e">
        <f t="shared" si="6"/>
        <v>#REF!</v>
      </c>
      <c r="AR25" s="12" t="e">
        <f t="shared" si="6"/>
        <v>#REF!</v>
      </c>
      <c r="AS25" s="12" t="e">
        <f t="shared" si="6"/>
        <v>#REF!</v>
      </c>
      <c r="AT25" s="12" t="e">
        <f t="shared" si="6"/>
        <v>#REF!</v>
      </c>
      <c r="AU25" s="12" t="e">
        <f t="shared" si="6"/>
        <v>#REF!</v>
      </c>
      <c r="AV25" s="12" t="e">
        <f t="shared" si="6"/>
        <v>#REF!</v>
      </c>
      <c r="AW25" s="12" t="e">
        <f t="shared" si="6"/>
        <v>#REF!</v>
      </c>
      <c r="AX25" s="12" t="e">
        <f t="shared" si="6"/>
        <v>#REF!</v>
      </c>
      <c r="AY25" s="12" t="e">
        <f t="shared" si="6"/>
        <v>#REF!</v>
      </c>
      <c r="AZ25" s="12" t="e">
        <f t="shared" si="6"/>
        <v>#REF!</v>
      </c>
      <c r="BA25" s="12" t="e">
        <f t="shared" si="6"/>
        <v>#REF!</v>
      </c>
      <c r="BB25" s="12" t="e">
        <f t="shared" si="6"/>
        <v>#REF!</v>
      </c>
      <c r="BC25" s="12" t="e">
        <f t="shared" si="6"/>
        <v>#REF!</v>
      </c>
      <c r="BD25" s="12" t="e">
        <f t="shared" si="6"/>
        <v>#REF!</v>
      </c>
      <c r="BE25" s="12" t="e">
        <f t="shared" si="6"/>
        <v>#REF!</v>
      </c>
      <c r="BF25" s="12" t="e">
        <f t="shared" si="6"/>
        <v>#REF!</v>
      </c>
      <c r="BG25" s="12" t="e">
        <f t="shared" si="6"/>
        <v>#REF!</v>
      </c>
      <c r="BH25" s="12" t="e">
        <f t="shared" si="6"/>
        <v>#REF!</v>
      </c>
      <c r="BI25" s="12" t="e">
        <f t="shared" si="6"/>
        <v>#REF!</v>
      </c>
      <c r="BJ25" s="12" t="e">
        <f t="shared" si="6"/>
        <v>#REF!</v>
      </c>
      <c r="BK25" s="12" t="e">
        <f t="shared" si="6"/>
        <v>#REF!</v>
      </c>
      <c r="BL25" s="12" t="e">
        <f t="shared" si="6"/>
        <v>#REF!</v>
      </c>
      <c r="BM25" s="12" t="e">
        <f t="shared" si="6"/>
        <v>#REF!</v>
      </c>
      <c r="BN25" s="12" t="e">
        <f t="shared" ref="BN25:CE26" si="7">BN8*0.8*0.9</f>
        <v>#REF!</v>
      </c>
      <c r="BO25" s="12" t="e">
        <f t="shared" si="7"/>
        <v>#REF!</v>
      </c>
      <c r="BP25" s="12" t="e">
        <f t="shared" si="7"/>
        <v>#REF!</v>
      </c>
      <c r="BQ25" s="12" t="e">
        <f t="shared" si="7"/>
        <v>#REF!</v>
      </c>
      <c r="BR25" s="12" t="e">
        <f t="shared" si="7"/>
        <v>#REF!</v>
      </c>
      <c r="BS25" s="12" t="e">
        <f t="shared" si="7"/>
        <v>#REF!</v>
      </c>
      <c r="BT25" s="12" t="e">
        <f t="shared" si="7"/>
        <v>#REF!</v>
      </c>
      <c r="BU25" s="12" t="e">
        <f t="shared" si="7"/>
        <v>#REF!</v>
      </c>
      <c r="BV25" s="12" t="e">
        <f t="shared" si="7"/>
        <v>#REF!</v>
      </c>
      <c r="BW25" s="12" t="e">
        <f t="shared" si="7"/>
        <v>#REF!</v>
      </c>
      <c r="BX25" s="12" t="e">
        <f t="shared" si="7"/>
        <v>#REF!</v>
      </c>
      <c r="BY25" s="12" t="e">
        <f t="shared" si="7"/>
        <v>#REF!</v>
      </c>
      <c r="BZ25" s="12" t="e">
        <f t="shared" si="7"/>
        <v>#REF!</v>
      </c>
      <c r="CA25" s="12" t="e">
        <f t="shared" si="7"/>
        <v>#REF!</v>
      </c>
      <c r="CB25" s="12" t="e">
        <f t="shared" si="7"/>
        <v>#REF!</v>
      </c>
      <c r="CC25" s="12" t="e">
        <f t="shared" si="7"/>
        <v>#REF!</v>
      </c>
      <c r="CD25" s="12" t="e">
        <f t="shared" si="7"/>
        <v>#REF!</v>
      </c>
      <c r="CE25" s="12" t="e">
        <f t="shared" si="7"/>
        <v>#REF!</v>
      </c>
    </row>
    <row r="26" spans="1:83" s="4" customFormat="1" ht="12" customHeight="1">
      <c r="A26" s="13">
        <v>2</v>
      </c>
      <c r="B26" s="12" t="e">
        <f t="shared" si="6"/>
        <v>#REF!</v>
      </c>
      <c r="C26" s="12" t="e">
        <f t="shared" si="6"/>
        <v>#REF!</v>
      </c>
      <c r="D26" s="12" t="e">
        <f t="shared" si="6"/>
        <v>#REF!</v>
      </c>
      <c r="E26" s="12" t="e">
        <f t="shared" si="6"/>
        <v>#REF!</v>
      </c>
      <c r="F26" s="12" t="e">
        <f t="shared" si="6"/>
        <v>#REF!</v>
      </c>
      <c r="G26" s="12" t="e">
        <f t="shared" si="6"/>
        <v>#REF!</v>
      </c>
      <c r="H26" s="12" t="e">
        <f t="shared" si="6"/>
        <v>#REF!</v>
      </c>
      <c r="I26" s="12" t="e">
        <f t="shared" si="6"/>
        <v>#REF!</v>
      </c>
      <c r="J26" s="12" t="e">
        <f t="shared" si="6"/>
        <v>#REF!</v>
      </c>
      <c r="K26" s="12" t="e">
        <f t="shared" si="6"/>
        <v>#REF!</v>
      </c>
      <c r="L26" s="12" t="e">
        <f t="shared" si="6"/>
        <v>#REF!</v>
      </c>
      <c r="M26" s="12" t="e">
        <f t="shared" si="6"/>
        <v>#REF!</v>
      </c>
      <c r="N26" s="12" t="e">
        <f t="shared" si="6"/>
        <v>#REF!</v>
      </c>
      <c r="O26" s="12" t="e">
        <f t="shared" si="6"/>
        <v>#REF!</v>
      </c>
      <c r="P26" s="12" t="e">
        <f t="shared" si="6"/>
        <v>#REF!</v>
      </c>
      <c r="Q26" s="12" t="e">
        <f t="shared" si="6"/>
        <v>#REF!</v>
      </c>
      <c r="R26" s="12" t="e">
        <f t="shared" si="5"/>
        <v>#REF!</v>
      </c>
      <c r="S26" s="12" t="e">
        <f t="shared" si="5"/>
        <v>#REF!</v>
      </c>
      <c r="T26" s="12" t="e">
        <f t="shared" si="5"/>
        <v>#REF!</v>
      </c>
      <c r="U26" s="12" t="e">
        <f t="shared" si="5"/>
        <v>#REF!</v>
      </c>
      <c r="V26" s="12" t="e">
        <f t="shared" si="6"/>
        <v>#REF!</v>
      </c>
      <c r="W26" s="12" t="e">
        <f t="shared" si="6"/>
        <v>#REF!</v>
      </c>
      <c r="X26" s="12" t="e">
        <f t="shared" si="6"/>
        <v>#REF!</v>
      </c>
      <c r="Y26" s="12" t="e">
        <f t="shared" si="6"/>
        <v>#REF!</v>
      </c>
      <c r="Z26" s="12" t="e">
        <f t="shared" si="6"/>
        <v>#REF!</v>
      </c>
      <c r="AA26" s="12" t="e">
        <f t="shared" si="6"/>
        <v>#REF!</v>
      </c>
      <c r="AB26" s="12" t="e">
        <f t="shared" si="6"/>
        <v>#REF!</v>
      </c>
      <c r="AC26" s="12" t="e">
        <f t="shared" si="6"/>
        <v>#REF!</v>
      </c>
      <c r="AD26" s="12" t="e">
        <f t="shared" si="6"/>
        <v>#REF!</v>
      </c>
      <c r="AE26" s="12" t="e">
        <f t="shared" si="6"/>
        <v>#REF!</v>
      </c>
      <c r="AF26" s="12" t="e">
        <f t="shared" si="6"/>
        <v>#REF!</v>
      </c>
      <c r="AG26" s="12" t="e">
        <f t="shared" si="6"/>
        <v>#REF!</v>
      </c>
      <c r="AH26" s="12" t="e">
        <f t="shared" si="6"/>
        <v>#REF!</v>
      </c>
      <c r="AI26" s="12" t="e">
        <f t="shared" si="6"/>
        <v>#REF!</v>
      </c>
      <c r="AJ26" s="12" t="e">
        <f t="shared" si="6"/>
        <v>#REF!</v>
      </c>
      <c r="AK26" s="12" t="e">
        <f t="shared" si="6"/>
        <v>#REF!</v>
      </c>
      <c r="AL26" s="12" t="e">
        <f t="shared" si="6"/>
        <v>#REF!</v>
      </c>
      <c r="AM26" s="12" t="e">
        <f t="shared" si="6"/>
        <v>#REF!</v>
      </c>
      <c r="AN26" s="12" t="e">
        <f t="shared" si="6"/>
        <v>#REF!</v>
      </c>
      <c r="AO26" s="12" t="e">
        <f t="shared" si="6"/>
        <v>#REF!</v>
      </c>
      <c r="AP26" s="12" t="e">
        <f t="shared" si="6"/>
        <v>#REF!</v>
      </c>
      <c r="AQ26" s="12" t="e">
        <f t="shared" si="6"/>
        <v>#REF!</v>
      </c>
      <c r="AR26" s="12" t="e">
        <f t="shared" si="6"/>
        <v>#REF!</v>
      </c>
      <c r="AS26" s="12" t="e">
        <f t="shared" si="6"/>
        <v>#REF!</v>
      </c>
      <c r="AT26" s="12" t="e">
        <f t="shared" si="6"/>
        <v>#REF!</v>
      </c>
      <c r="AU26" s="12" t="e">
        <f t="shared" si="6"/>
        <v>#REF!</v>
      </c>
      <c r="AV26" s="12" t="e">
        <f t="shared" si="6"/>
        <v>#REF!</v>
      </c>
      <c r="AW26" s="12" t="e">
        <f t="shared" si="6"/>
        <v>#REF!</v>
      </c>
      <c r="AX26" s="12" t="e">
        <f t="shared" si="6"/>
        <v>#REF!</v>
      </c>
      <c r="AY26" s="12" t="e">
        <f t="shared" si="6"/>
        <v>#REF!</v>
      </c>
      <c r="AZ26" s="12" t="e">
        <f t="shared" si="6"/>
        <v>#REF!</v>
      </c>
      <c r="BA26" s="12" t="e">
        <f t="shared" si="6"/>
        <v>#REF!</v>
      </c>
      <c r="BB26" s="12" t="e">
        <f t="shared" si="6"/>
        <v>#REF!</v>
      </c>
      <c r="BC26" s="12" t="e">
        <f t="shared" si="6"/>
        <v>#REF!</v>
      </c>
      <c r="BD26" s="12" t="e">
        <f t="shared" si="6"/>
        <v>#REF!</v>
      </c>
      <c r="BE26" s="12" t="e">
        <f t="shared" si="6"/>
        <v>#REF!</v>
      </c>
      <c r="BF26" s="12" t="e">
        <f t="shared" si="6"/>
        <v>#REF!</v>
      </c>
      <c r="BG26" s="12" t="e">
        <f t="shared" si="6"/>
        <v>#REF!</v>
      </c>
      <c r="BH26" s="12" t="e">
        <f t="shared" si="6"/>
        <v>#REF!</v>
      </c>
      <c r="BI26" s="12" t="e">
        <f t="shared" si="6"/>
        <v>#REF!</v>
      </c>
      <c r="BJ26" s="12" t="e">
        <f t="shared" si="6"/>
        <v>#REF!</v>
      </c>
      <c r="BK26" s="12" t="e">
        <f t="shared" si="6"/>
        <v>#REF!</v>
      </c>
      <c r="BL26" s="12" t="e">
        <f t="shared" si="6"/>
        <v>#REF!</v>
      </c>
      <c r="BM26" s="12" t="e">
        <f t="shared" si="6"/>
        <v>#REF!</v>
      </c>
      <c r="BN26" s="12" t="e">
        <f t="shared" si="7"/>
        <v>#REF!</v>
      </c>
      <c r="BO26" s="12" t="e">
        <f t="shared" si="7"/>
        <v>#REF!</v>
      </c>
      <c r="BP26" s="12" t="e">
        <f t="shared" si="7"/>
        <v>#REF!</v>
      </c>
      <c r="BQ26" s="12" t="e">
        <f t="shared" si="7"/>
        <v>#REF!</v>
      </c>
      <c r="BR26" s="12" t="e">
        <f t="shared" si="7"/>
        <v>#REF!</v>
      </c>
      <c r="BS26" s="12" t="e">
        <f t="shared" si="7"/>
        <v>#REF!</v>
      </c>
      <c r="BT26" s="12" t="e">
        <f t="shared" si="7"/>
        <v>#REF!</v>
      </c>
      <c r="BU26" s="12" t="e">
        <f t="shared" si="7"/>
        <v>#REF!</v>
      </c>
      <c r="BV26" s="12" t="e">
        <f t="shared" si="7"/>
        <v>#REF!</v>
      </c>
      <c r="BW26" s="12" t="e">
        <f t="shared" si="7"/>
        <v>#REF!</v>
      </c>
      <c r="BX26" s="12" t="e">
        <f t="shared" si="7"/>
        <v>#REF!</v>
      </c>
      <c r="BY26" s="12" t="e">
        <f t="shared" si="7"/>
        <v>#REF!</v>
      </c>
      <c r="BZ26" s="12" t="e">
        <f t="shared" si="7"/>
        <v>#REF!</v>
      </c>
      <c r="CA26" s="12" t="e">
        <f t="shared" si="7"/>
        <v>#REF!</v>
      </c>
      <c r="CB26" s="12" t="e">
        <f t="shared" si="7"/>
        <v>#REF!</v>
      </c>
      <c r="CC26" s="12" t="e">
        <f t="shared" si="7"/>
        <v>#REF!</v>
      </c>
      <c r="CD26" s="12" t="e">
        <f t="shared" si="7"/>
        <v>#REF!</v>
      </c>
      <c r="CE26" s="12" t="e">
        <f t="shared" si="7"/>
        <v>#REF!</v>
      </c>
    </row>
    <row r="27" spans="1:83" s="3" customFormat="1" ht="12" customHeight="1">
      <c r="A27" s="12" t="s">
        <v>252</v>
      </c>
      <c r="B27" s="12"/>
      <c r="C27" s="12"/>
      <c r="D27" s="12"/>
      <c r="E27" s="12"/>
      <c r="F27" s="12"/>
      <c r="G27" s="12"/>
      <c r="H27" s="12"/>
      <c r="I27" s="12"/>
      <c r="J27" s="12"/>
      <c r="K27" s="12"/>
      <c r="L27" s="12"/>
      <c r="M27" s="12"/>
      <c r="N27" s="12"/>
      <c r="O27" s="12"/>
      <c r="P27" s="12"/>
      <c r="Q27" s="12"/>
      <c r="R27" s="12">
        <f t="shared" si="5"/>
        <v>0</v>
      </c>
      <c r="S27" s="12">
        <f t="shared" si="5"/>
        <v>0</v>
      </c>
      <c r="T27" s="12">
        <f t="shared" si="5"/>
        <v>0</v>
      </c>
      <c r="U27" s="12">
        <f t="shared" si="5"/>
        <v>0</v>
      </c>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row>
    <row r="28" spans="1:83" s="4" customFormat="1" ht="12" customHeight="1">
      <c r="A28" s="13">
        <v>1</v>
      </c>
      <c r="B28" s="12" t="e">
        <f t="shared" ref="B28:BM29" si="8">B11*0.8*0.9</f>
        <v>#REF!</v>
      </c>
      <c r="C28" s="12" t="e">
        <f t="shared" si="8"/>
        <v>#REF!</v>
      </c>
      <c r="D28" s="12" t="e">
        <f t="shared" si="8"/>
        <v>#REF!</v>
      </c>
      <c r="E28" s="12" t="e">
        <f t="shared" si="8"/>
        <v>#REF!</v>
      </c>
      <c r="F28" s="12" t="e">
        <f t="shared" si="8"/>
        <v>#REF!</v>
      </c>
      <c r="G28" s="12" t="e">
        <f t="shared" si="8"/>
        <v>#REF!</v>
      </c>
      <c r="H28" s="12" t="e">
        <f t="shared" si="8"/>
        <v>#REF!</v>
      </c>
      <c r="I28" s="12" t="e">
        <f t="shared" si="8"/>
        <v>#REF!</v>
      </c>
      <c r="J28" s="12" t="e">
        <f t="shared" si="8"/>
        <v>#REF!</v>
      </c>
      <c r="K28" s="12" t="e">
        <f t="shared" si="8"/>
        <v>#REF!</v>
      </c>
      <c r="L28" s="12" t="e">
        <f t="shared" si="8"/>
        <v>#REF!</v>
      </c>
      <c r="M28" s="12" t="e">
        <f t="shared" si="8"/>
        <v>#REF!</v>
      </c>
      <c r="N28" s="12" t="e">
        <f t="shared" si="8"/>
        <v>#REF!</v>
      </c>
      <c r="O28" s="12" t="e">
        <f t="shared" si="8"/>
        <v>#REF!</v>
      </c>
      <c r="P28" s="12" t="e">
        <f t="shared" si="8"/>
        <v>#REF!</v>
      </c>
      <c r="Q28" s="12" t="e">
        <f t="shared" si="8"/>
        <v>#REF!</v>
      </c>
      <c r="R28" s="12" t="e">
        <f t="shared" si="5"/>
        <v>#REF!</v>
      </c>
      <c r="S28" s="12" t="e">
        <f t="shared" si="5"/>
        <v>#REF!</v>
      </c>
      <c r="T28" s="12" t="e">
        <f t="shared" si="5"/>
        <v>#REF!</v>
      </c>
      <c r="U28" s="12" t="e">
        <f t="shared" si="5"/>
        <v>#REF!</v>
      </c>
      <c r="V28" s="12" t="e">
        <f t="shared" si="8"/>
        <v>#REF!</v>
      </c>
      <c r="W28" s="12" t="e">
        <f t="shared" si="8"/>
        <v>#REF!</v>
      </c>
      <c r="X28" s="12" t="e">
        <f t="shared" si="8"/>
        <v>#REF!</v>
      </c>
      <c r="Y28" s="12" t="e">
        <f t="shared" si="8"/>
        <v>#REF!</v>
      </c>
      <c r="Z28" s="12" t="e">
        <f t="shared" si="8"/>
        <v>#REF!</v>
      </c>
      <c r="AA28" s="12" t="e">
        <f t="shared" si="8"/>
        <v>#REF!</v>
      </c>
      <c r="AB28" s="12" t="e">
        <f t="shared" si="8"/>
        <v>#REF!</v>
      </c>
      <c r="AC28" s="12" t="e">
        <f t="shared" si="8"/>
        <v>#REF!</v>
      </c>
      <c r="AD28" s="12" t="e">
        <f t="shared" si="8"/>
        <v>#REF!</v>
      </c>
      <c r="AE28" s="12" t="e">
        <f t="shared" si="8"/>
        <v>#REF!</v>
      </c>
      <c r="AF28" s="12" t="e">
        <f t="shared" si="8"/>
        <v>#REF!</v>
      </c>
      <c r="AG28" s="12" t="e">
        <f t="shared" si="8"/>
        <v>#REF!</v>
      </c>
      <c r="AH28" s="12" t="e">
        <f t="shared" si="8"/>
        <v>#REF!</v>
      </c>
      <c r="AI28" s="12" t="e">
        <f t="shared" si="8"/>
        <v>#REF!</v>
      </c>
      <c r="AJ28" s="12" t="e">
        <f t="shared" si="8"/>
        <v>#REF!</v>
      </c>
      <c r="AK28" s="12" t="e">
        <f t="shared" si="8"/>
        <v>#REF!</v>
      </c>
      <c r="AL28" s="12" t="e">
        <f t="shared" si="8"/>
        <v>#REF!</v>
      </c>
      <c r="AM28" s="12" t="e">
        <f t="shared" si="8"/>
        <v>#REF!</v>
      </c>
      <c r="AN28" s="12" t="e">
        <f t="shared" si="8"/>
        <v>#REF!</v>
      </c>
      <c r="AO28" s="12" t="e">
        <f t="shared" si="8"/>
        <v>#REF!</v>
      </c>
      <c r="AP28" s="12" t="e">
        <f t="shared" si="8"/>
        <v>#REF!</v>
      </c>
      <c r="AQ28" s="12" t="e">
        <f t="shared" si="8"/>
        <v>#REF!</v>
      </c>
      <c r="AR28" s="12" t="e">
        <f t="shared" si="8"/>
        <v>#REF!</v>
      </c>
      <c r="AS28" s="12" t="e">
        <f t="shared" si="8"/>
        <v>#REF!</v>
      </c>
      <c r="AT28" s="12" t="e">
        <f t="shared" si="8"/>
        <v>#REF!</v>
      </c>
      <c r="AU28" s="12" t="e">
        <f t="shared" si="8"/>
        <v>#REF!</v>
      </c>
      <c r="AV28" s="12" t="e">
        <f t="shared" si="8"/>
        <v>#REF!</v>
      </c>
      <c r="AW28" s="12" t="e">
        <f t="shared" si="8"/>
        <v>#REF!</v>
      </c>
      <c r="AX28" s="12" t="e">
        <f t="shared" si="8"/>
        <v>#REF!</v>
      </c>
      <c r="AY28" s="12" t="e">
        <f t="shared" si="8"/>
        <v>#REF!</v>
      </c>
      <c r="AZ28" s="12" t="e">
        <f t="shared" si="8"/>
        <v>#REF!</v>
      </c>
      <c r="BA28" s="12" t="e">
        <f t="shared" si="8"/>
        <v>#REF!</v>
      </c>
      <c r="BB28" s="12" t="e">
        <f t="shared" si="8"/>
        <v>#REF!</v>
      </c>
      <c r="BC28" s="12" t="e">
        <f t="shared" si="8"/>
        <v>#REF!</v>
      </c>
      <c r="BD28" s="12" t="e">
        <f t="shared" si="8"/>
        <v>#REF!</v>
      </c>
      <c r="BE28" s="12" t="e">
        <f t="shared" si="8"/>
        <v>#REF!</v>
      </c>
      <c r="BF28" s="12" t="e">
        <f t="shared" si="8"/>
        <v>#REF!</v>
      </c>
      <c r="BG28" s="12" t="e">
        <f t="shared" si="8"/>
        <v>#REF!</v>
      </c>
      <c r="BH28" s="12" t="e">
        <f t="shared" si="8"/>
        <v>#REF!</v>
      </c>
      <c r="BI28" s="12" t="e">
        <f t="shared" si="8"/>
        <v>#REF!</v>
      </c>
      <c r="BJ28" s="12" t="e">
        <f t="shared" si="8"/>
        <v>#REF!</v>
      </c>
      <c r="BK28" s="12" t="e">
        <f t="shared" si="8"/>
        <v>#REF!</v>
      </c>
      <c r="BL28" s="12" t="e">
        <f t="shared" si="8"/>
        <v>#REF!</v>
      </c>
      <c r="BM28" s="12" t="e">
        <f t="shared" si="8"/>
        <v>#REF!</v>
      </c>
      <c r="BN28" s="12" t="e">
        <f t="shared" ref="BN28:CE29" si="9">BN11*0.8*0.9</f>
        <v>#REF!</v>
      </c>
      <c r="BO28" s="12" t="e">
        <f t="shared" si="9"/>
        <v>#REF!</v>
      </c>
      <c r="BP28" s="12" t="e">
        <f t="shared" si="9"/>
        <v>#REF!</v>
      </c>
      <c r="BQ28" s="12" t="e">
        <f t="shared" si="9"/>
        <v>#REF!</v>
      </c>
      <c r="BR28" s="12">
        <f t="shared" si="9"/>
        <v>7848</v>
      </c>
      <c r="BS28" s="12">
        <f t="shared" si="9"/>
        <v>5256</v>
      </c>
      <c r="BT28" s="12">
        <f t="shared" si="9"/>
        <v>6552</v>
      </c>
      <c r="BU28" s="12">
        <f t="shared" si="9"/>
        <v>5256</v>
      </c>
      <c r="BV28" s="12">
        <f t="shared" si="9"/>
        <v>6552</v>
      </c>
      <c r="BW28" s="12">
        <f t="shared" si="9"/>
        <v>5256</v>
      </c>
      <c r="BX28" s="12">
        <f t="shared" si="9"/>
        <v>6552</v>
      </c>
      <c r="BY28" s="12">
        <f t="shared" si="9"/>
        <v>5256</v>
      </c>
      <c r="BZ28" s="12">
        <f t="shared" si="9"/>
        <v>5832</v>
      </c>
      <c r="CA28" s="12">
        <f t="shared" si="9"/>
        <v>5256</v>
      </c>
      <c r="CB28" s="12">
        <f t="shared" si="9"/>
        <v>5832</v>
      </c>
      <c r="CC28" s="12">
        <f t="shared" si="9"/>
        <v>4896</v>
      </c>
      <c r="CD28" s="12">
        <f t="shared" si="9"/>
        <v>19512</v>
      </c>
      <c r="CE28" s="12" t="e">
        <f t="shared" si="9"/>
        <v>#REF!</v>
      </c>
    </row>
    <row r="29" spans="1:83" s="4" customFormat="1" ht="12" customHeight="1">
      <c r="A29" s="13">
        <v>2</v>
      </c>
      <c r="B29" s="12" t="e">
        <f t="shared" si="8"/>
        <v>#REF!</v>
      </c>
      <c r="C29" s="12" t="e">
        <f t="shared" si="8"/>
        <v>#REF!</v>
      </c>
      <c r="D29" s="12" t="e">
        <f t="shared" si="8"/>
        <v>#REF!</v>
      </c>
      <c r="E29" s="12" t="e">
        <f t="shared" si="8"/>
        <v>#REF!</v>
      </c>
      <c r="F29" s="12" t="e">
        <f t="shared" si="8"/>
        <v>#REF!</v>
      </c>
      <c r="G29" s="12" t="e">
        <f t="shared" si="8"/>
        <v>#REF!</v>
      </c>
      <c r="H29" s="12" t="e">
        <f t="shared" si="8"/>
        <v>#REF!</v>
      </c>
      <c r="I29" s="12" t="e">
        <f t="shared" si="8"/>
        <v>#REF!</v>
      </c>
      <c r="J29" s="12" t="e">
        <f t="shared" si="8"/>
        <v>#REF!</v>
      </c>
      <c r="K29" s="12" t="e">
        <f t="shared" si="8"/>
        <v>#REF!</v>
      </c>
      <c r="L29" s="12" t="e">
        <f t="shared" si="8"/>
        <v>#REF!</v>
      </c>
      <c r="M29" s="12" t="e">
        <f t="shared" si="8"/>
        <v>#REF!</v>
      </c>
      <c r="N29" s="12" t="e">
        <f t="shared" si="8"/>
        <v>#REF!</v>
      </c>
      <c r="O29" s="12" t="e">
        <f t="shared" si="8"/>
        <v>#REF!</v>
      </c>
      <c r="P29" s="12" t="e">
        <f t="shared" si="8"/>
        <v>#REF!</v>
      </c>
      <c r="Q29" s="12" t="e">
        <f t="shared" si="8"/>
        <v>#REF!</v>
      </c>
      <c r="R29" s="12" t="e">
        <f t="shared" si="5"/>
        <v>#REF!</v>
      </c>
      <c r="S29" s="12" t="e">
        <f t="shared" si="5"/>
        <v>#REF!</v>
      </c>
      <c r="T29" s="12" t="e">
        <f t="shared" si="5"/>
        <v>#REF!</v>
      </c>
      <c r="U29" s="12" t="e">
        <f t="shared" si="5"/>
        <v>#REF!</v>
      </c>
      <c r="V29" s="12" t="e">
        <f t="shared" si="8"/>
        <v>#REF!</v>
      </c>
      <c r="W29" s="12" t="e">
        <f t="shared" si="8"/>
        <v>#REF!</v>
      </c>
      <c r="X29" s="12" t="e">
        <f t="shared" si="8"/>
        <v>#REF!</v>
      </c>
      <c r="Y29" s="12" t="e">
        <f t="shared" si="8"/>
        <v>#REF!</v>
      </c>
      <c r="Z29" s="12" t="e">
        <f t="shared" si="8"/>
        <v>#REF!</v>
      </c>
      <c r="AA29" s="12" t="e">
        <f t="shared" si="8"/>
        <v>#REF!</v>
      </c>
      <c r="AB29" s="12" t="e">
        <f t="shared" si="8"/>
        <v>#REF!</v>
      </c>
      <c r="AC29" s="12" t="e">
        <f t="shared" si="8"/>
        <v>#REF!</v>
      </c>
      <c r="AD29" s="12" t="e">
        <f t="shared" si="8"/>
        <v>#REF!</v>
      </c>
      <c r="AE29" s="12" t="e">
        <f t="shared" si="8"/>
        <v>#REF!</v>
      </c>
      <c r="AF29" s="12" t="e">
        <f t="shared" si="8"/>
        <v>#REF!</v>
      </c>
      <c r="AG29" s="12" t="e">
        <f t="shared" si="8"/>
        <v>#REF!</v>
      </c>
      <c r="AH29" s="12" t="e">
        <f t="shared" si="8"/>
        <v>#REF!</v>
      </c>
      <c r="AI29" s="12" t="e">
        <f t="shared" si="8"/>
        <v>#REF!</v>
      </c>
      <c r="AJ29" s="12" t="e">
        <f t="shared" si="8"/>
        <v>#REF!</v>
      </c>
      <c r="AK29" s="12" t="e">
        <f t="shared" si="8"/>
        <v>#REF!</v>
      </c>
      <c r="AL29" s="12" t="e">
        <f t="shared" si="8"/>
        <v>#REF!</v>
      </c>
      <c r="AM29" s="12" t="e">
        <f t="shared" si="8"/>
        <v>#REF!</v>
      </c>
      <c r="AN29" s="12" t="e">
        <f t="shared" si="8"/>
        <v>#REF!</v>
      </c>
      <c r="AO29" s="12" t="e">
        <f t="shared" si="8"/>
        <v>#REF!</v>
      </c>
      <c r="AP29" s="12" t="e">
        <f t="shared" si="8"/>
        <v>#REF!</v>
      </c>
      <c r="AQ29" s="12" t="e">
        <f t="shared" si="8"/>
        <v>#REF!</v>
      </c>
      <c r="AR29" s="12" t="e">
        <f t="shared" si="8"/>
        <v>#REF!</v>
      </c>
      <c r="AS29" s="12" t="e">
        <f t="shared" si="8"/>
        <v>#REF!</v>
      </c>
      <c r="AT29" s="12" t="e">
        <f t="shared" si="8"/>
        <v>#REF!</v>
      </c>
      <c r="AU29" s="12" t="e">
        <f t="shared" si="8"/>
        <v>#REF!</v>
      </c>
      <c r="AV29" s="12" t="e">
        <f t="shared" si="8"/>
        <v>#REF!</v>
      </c>
      <c r="AW29" s="12" t="e">
        <f t="shared" si="8"/>
        <v>#REF!</v>
      </c>
      <c r="AX29" s="12" t="e">
        <f t="shared" si="8"/>
        <v>#REF!</v>
      </c>
      <c r="AY29" s="12" t="e">
        <f t="shared" si="8"/>
        <v>#REF!</v>
      </c>
      <c r="AZ29" s="12" t="e">
        <f t="shared" si="8"/>
        <v>#REF!</v>
      </c>
      <c r="BA29" s="12" t="e">
        <f t="shared" si="8"/>
        <v>#REF!</v>
      </c>
      <c r="BB29" s="12" t="e">
        <f t="shared" si="8"/>
        <v>#REF!</v>
      </c>
      <c r="BC29" s="12" t="e">
        <f t="shared" si="8"/>
        <v>#REF!</v>
      </c>
      <c r="BD29" s="12" t="e">
        <f t="shared" si="8"/>
        <v>#REF!</v>
      </c>
      <c r="BE29" s="12" t="e">
        <f t="shared" si="8"/>
        <v>#REF!</v>
      </c>
      <c r="BF29" s="12" t="e">
        <f t="shared" si="8"/>
        <v>#REF!</v>
      </c>
      <c r="BG29" s="12" t="e">
        <f t="shared" si="8"/>
        <v>#REF!</v>
      </c>
      <c r="BH29" s="12" t="e">
        <f t="shared" si="8"/>
        <v>#REF!</v>
      </c>
      <c r="BI29" s="12" t="e">
        <f t="shared" si="8"/>
        <v>#REF!</v>
      </c>
      <c r="BJ29" s="12" t="e">
        <f t="shared" si="8"/>
        <v>#REF!</v>
      </c>
      <c r="BK29" s="12" t="e">
        <f t="shared" si="8"/>
        <v>#REF!</v>
      </c>
      <c r="BL29" s="12" t="e">
        <f t="shared" si="8"/>
        <v>#REF!</v>
      </c>
      <c r="BM29" s="12" t="e">
        <f t="shared" si="8"/>
        <v>#REF!</v>
      </c>
      <c r="BN29" s="12" t="e">
        <f t="shared" si="9"/>
        <v>#REF!</v>
      </c>
      <c r="BO29" s="12" t="e">
        <f t="shared" si="9"/>
        <v>#REF!</v>
      </c>
      <c r="BP29" s="12" t="e">
        <f t="shared" si="9"/>
        <v>#REF!</v>
      </c>
      <c r="BQ29" s="12" t="e">
        <f t="shared" si="9"/>
        <v>#REF!</v>
      </c>
      <c r="BR29" s="12">
        <f t="shared" si="9"/>
        <v>8568</v>
      </c>
      <c r="BS29" s="12">
        <f t="shared" si="9"/>
        <v>5976</v>
      </c>
      <c r="BT29" s="12">
        <f t="shared" si="9"/>
        <v>7272</v>
      </c>
      <c r="BU29" s="12">
        <f t="shared" si="9"/>
        <v>5976</v>
      </c>
      <c r="BV29" s="12">
        <f t="shared" si="9"/>
        <v>7272</v>
      </c>
      <c r="BW29" s="12">
        <f t="shared" si="9"/>
        <v>5976</v>
      </c>
      <c r="BX29" s="12">
        <f t="shared" si="9"/>
        <v>7272</v>
      </c>
      <c r="BY29" s="12">
        <f t="shared" si="9"/>
        <v>5976</v>
      </c>
      <c r="BZ29" s="12">
        <f t="shared" si="9"/>
        <v>6552</v>
      </c>
      <c r="CA29" s="12">
        <f t="shared" si="9"/>
        <v>5976</v>
      </c>
      <c r="CB29" s="12">
        <f t="shared" si="9"/>
        <v>6552</v>
      </c>
      <c r="CC29" s="12">
        <f t="shared" si="9"/>
        <v>5616</v>
      </c>
      <c r="CD29" s="12">
        <f t="shared" si="9"/>
        <v>20232</v>
      </c>
      <c r="CE29" s="12" t="e">
        <f t="shared" si="9"/>
        <v>#REF!</v>
      </c>
    </row>
    <row r="30" spans="1:83" s="3" customFormat="1" ht="12" customHeight="1">
      <c r="A30" s="12" t="s">
        <v>34</v>
      </c>
      <c r="B30" s="12"/>
      <c r="C30" s="12"/>
      <c r="D30" s="12"/>
      <c r="E30" s="12"/>
      <c r="F30" s="12"/>
      <c r="G30" s="12"/>
      <c r="H30" s="12"/>
      <c r="I30" s="12"/>
      <c r="J30" s="12"/>
      <c r="K30" s="12"/>
      <c r="L30" s="12"/>
      <c r="M30" s="12"/>
      <c r="N30" s="12"/>
      <c r="O30" s="12"/>
      <c r="P30" s="12"/>
      <c r="Q30" s="12"/>
      <c r="R30" s="12">
        <f t="shared" si="5"/>
        <v>0</v>
      </c>
      <c r="S30" s="12">
        <f t="shared" si="5"/>
        <v>0</v>
      </c>
      <c r="T30" s="12">
        <f t="shared" si="5"/>
        <v>0</v>
      </c>
      <c r="U30" s="12">
        <f t="shared" si="5"/>
        <v>0</v>
      </c>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row>
    <row r="31" spans="1:83" s="4" customFormat="1" ht="12" customHeight="1">
      <c r="A31" s="13">
        <v>1</v>
      </c>
      <c r="B31" s="12">
        <f t="shared" ref="B31:BM32" si="10">B14*0.8*0.9</f>
        <v>10512</v>
      </c>
      <c r="C31" s="12">
        <f t="shared" si="10"/>
        <v>8208</v>
      </c>
      <c r="D31" s="12">
        <f t="shared" si="10"/>
        <v>10512</v>
      </c>
      <c r="E31" s="12">
        <f t="shared" si="10"/>
        <v>8208</v>
      </c>
      <c r="F31" s="12">
        <f t="shared" si="10"/>
        <v>10512</v>
      </c>
      <c r="G31" s="12">
        <f t="shared" si="10"/>
        <v>8208</v>
      </c>
      <c r="H31" s="12">
        <f t="shared" si="10"/>
        <v>15984</v>
      </c>
      <c r="I31" s="12">
        <f t="shared" si="10"/>
        <v>16704</v>
      </c>
      <c r="J31" s="12">
        <f t="shared" si="10"/>
        <v>16704.72</v>
      </c>
      <c r="K31" s="12">
        <f t="shared" si="10"/>
        <v>16704</v>
      </c>
      <c r="L31" s="12">
        <f t="shared" si="10"/>
        <v>28008</v>
      </c>
      <c r="M31" s="12">
        <f t="shared" si="10"/>
        <v>30168</v>
      </c>
      <c r="N31" s="12">
        <f t="shared" si="10"/>
        <v>25632</v>
      </c>
      <c r="O31" s="12">
        <f t="shared" si="10"/>
        <v>15264</v>
      </c>
      <c r="P31" s="12">
        <f t="shared" si="10"/>
        <v>15264</v>
      </c>
      <c r="Q31" s="12">
        <f t="shared" si="10"/>
        <v>15480</v>
      </c>
      <c r="R31" s="12">
        <f t="shared" si="5"/>
        <v>13510</v>
      </c>
      <c r="S31" s="12">
        <f t="shared" si="5"/>
        <v>15050</v>
      </c>
      <c r="T31" s="12">
        <f t="shared" si="5"/>
        <v>10920</v>
      </c>
      <c r="U31" s="12">
        <f t="shared" si="5"/>
        <v>15050</v>
      </c>
      <c r="V31" s="12">
        <f t="shared" si="10"/>
        <v>16704</v>
      </c>
      <c r="W31" s="12">
        <f t="shared" si="10"/>
        <v>15480</v>
      </c>
      <c r="X31" s="12">
        <f t="shared" si="10"/>
        <v>16704</v>
      </c>
      <c r="Y31" s="12">
        <f t="shared" si="10"/>
        <v>15480</v>
      </c>
      <c r="Z31" s="12">
        <f t="shared" si="10"/>
        <v>16704</v>
      </c>
      <c r="AA31" s="12">
        <f t="shared" si="10"/>
        <v>19152</v>
      </c>
      <c r="AB31" s="12">
        <f t="shared" si="10"/>
        <v>16704</v>
      </c>
      <c r="AC31" s="12">
        <f t="shared" si="10"/>
        <v>15480</v>
      </c>
      <c r="AD31" s="12" t="e">
        <f t="shared" si="10"/>
        <v>#REF!</v>
      </c>
      <c r="AE31" s="12">
        <f t="shared" si="10"/>
        <v>12312</v>
      </c>
      <c r="AF31" s="12" t="e">
        <f t="shared" si="10"/>
        <v>#REF!</v>
      </c>
      <c r="AG31" s="12" t="e">
        <f t="shared" si="10"/>
        <v>#REF!</v>
      </c>
      <c r="AH31" s="12" t="e">
        <f t="shared" si="10"/>
        <v>#REF!</v>
      </c>
      <c r="AI31" s="12" t="e">
        <f t="shared" si="10"/>
        <v>#REF!</v>
      </c>
      <c r="AJ31" s="12" t="e">
        <f t="shared" si="10"/>
        <v>#REF!</v>
      </c>
      <c r="AK31" s="12">
        <f t="shared" si="10"/>
        <v>15480</v>
      </c>
      <c r="AL31" s="12" t="e">
        <f t="shared" si="10"/>
        <v>#REF!</v>
      </c>
      <c r="AM31" s="12">
        <f t="shared" si="10"/>
        <v>6912</v>
      </c>
      <c r="AN31" s="12">
        <f t="shared" si="10"/>
        <v>8208</v>
      </c>
      <c r="AO31" s="12">
        <f t="shared" si="10"/>
        <v>6912</v>
      </c>
      <c r="AP31" s="12">
        <f t="shared" si="10"/>
        <v>8208</v>
      </c>
      <c r="AQ31" s="12">
        <f t="shared" si="10"/>
        <v>6912</v>
      </c>
      <c r="AR31" s="12">
        <f t="shared" si="10"/>
        <v>8208</v>
      </c>
      <c r="AS31" s="12" t="e">
        <f t="shared" si="10"/>
        <v>#REF!</v>
      </c>
      <c r="AT31" s="12" t="e">
        <f t="shared" si="10"/>
        <v>#REF!</v>
      </c>
      <c r="AU31" s="12">
        <f t="shared" si="10"/>
        <v>6912</v>
      </c>
      <c r="AV31" s="12">
        <f t="shared" si="10"/>
        <v>8208</v>
      </c>
      <c r="AW31" s="12">
        <f t="shared" si="10"/>
        <v>6912</v>
      </c>
      <c r="AX31" s="12">
        <f t="shared" si="10"/>
        <v>8208</v>
      </c>
      <c r="AY31" s="12" t="e">
        <f t="shared" si="10"/>
        <v>#REF!</v>
      </c>
      <c r="AZ31" s="12" t="e">
        <f t="shared" si="10"/>
        <v>#REF!</v>
      </c>
      <c r="BA31" s="12" t="e">
        <f t="shared" si="10"/>
        <v>#REF!</v>
      </c>
      <c r="BB31" s="12">
        <f t="shared" si="10"/>
        <v>5616</v>
      </c>
      <c r="BC31" s="12">
        <f t="shared" si="10"/>
        <v>6912</v>
      </c>
      <c r="BD31" s="12" t="e">
        <f t="shared" si="10"/>
        <v>#REF!</v>
      </c>
      <c r="BE31" s="12" t="e">
        <f t="shared" si="10"/>
        <v>#REF!</v>
      </c>
      <c r="BF31" s="12">
        <f t="shared" si="10"/>
        <v>5616</v>
      </c>
      <c r="BG31" s="12">
        <f t="shared" si="10"/>
        <v>5616</v>
      </c>
      <c r="BH31" s="12" t="e">
        <f t="shared" si="10"/>
        <v>#REF!</v>
      </c>
      <c r="BI31" s="12">
        <f t="shared" si="10"/>
        <v>6336</v>
      </c>
      <c r="BJ31" s="12" t="e">
        <f t="shared" si="10"/>
        <v>#REF!</v>
      </c>
      <c r="BK31" s="12" t="e">
        <f t="shared" si="10"/>
        <v>#REF!</v>
      </c>
      <c r="BL31" s="12" t="e">
        <f t="shared" si="10"/>
        <v>#REF!</v>
      </c>
      <c r="BM31" s="12" t="e">
        <f t="shared" si="10"/>
        <v>#REF!</v>
      </c>
      <c r="BN31" s="12" t="e">
        <f t="shared" ref="BN31:CE32" si="11">BN14*0.8*0.9</f>
        <v>#REF!</v>
      </c>
      <c r="BO31" s="12" t="e">
        <f t="shared" si="11"/>
        <v>#REF!</v>
      </c>
      <c r="BP31" s="12" t="e">
        <f t="shared" si="11"/>
        <v>#REF!</v>
      </c>
      <c r="BQ31" s="12" t="e">
        <f t="shared" si="11"/>
        <v>#REF!</v>
      </c>
      <c r="BR31" s="12">
        <f t="shared" si="11"/>
        <v>8208</v>
      </c>
      <c r="BS31" s="12">
        <f t="shared" si="11"/>
        <v>5616</v>
      </c>
      <c r="BT31" s="12">
        <f t="shared" si="11"/>
        <v>6912</v>
      </c>
      <c r="BU31" s="12">
        <f t="shared" si="11"/>
        <v>5616</v>
      </c>
      <c r="BV31" s="12">
        <f t="shared" si="11"/>
        <v>6912</v>
      </c>
      <c r="BW31" s="12">
        <f t="shared" si="11"/>
        <v>5616</v>
      </c>
      <c r="BX31" s="12">
        <f t="shared" si="11"/>
        <v>6912</v>
      </c>
      <c r="BY31" s="12">
        <f t="shared" si="11"/>
        <v>5616</v>
      </c>
      <c r="BZ31" s="12">
        <f t="shared" si="11"/>
        <v>6192</v>
      </c>
      <c r="CA31" s="12">
        <f t="shared" si="11"/>
        <v>5616</v>
      </c>
      <c r="CB31" s="12">
        <f t="shared" si="11"/>
        <v>6192</v>
      </c>
      <c r="CC31" s="12">
        <f t="shared" si="11"/>
        <v>5256</v>
      </c>
      <c r="CD31" s="12">
        <f t="shared" si="11"/>
        <v>19872</v>
      </c>
      <c r="CE31" s="12" t="e">
        <f t="shared" si="11"/>
        <v>#REF!</v>
      </c>
    </row>
    <row r="32" spans="1:83" s="4" customFormat="1" ht="12" customHeight="1">
      <c r="A32" s="13">
        <v>2</v>
      </c>
      <c r="B32" s="12">
        <f t="shared" si="10"/>
        <v>11232</v>
      </c>
      <c r="C32" s="12">
        <f t="shared" si="10"/>
        <v>8928</v>
      </c>
      <c r="D32" s="12">
        <f t="shared" si="10"/>
        <v>11232</v>
      </c>
      <c r="E32" s="12">
        <f t="shared" si="10"/>
        <v>8928</v>
      </c>
      <c r="F32" s="12">
        <f t="shared" si="10"/>
        <v>11232</v>
      </c>
      <c r="G32" s="12">
        <f t="shared" si="10"/>
        <v>8928</v>
      </c>
      <c r="H32" s="12">
        <f t="shared" si="10"/>
        <v>16704</v>
      </c>
      <c r="I32" s="12">
        <f t="shared" si="10"/>
        <v>17424</v>
      </c>
      <c r="J32" s="12">
        <f t="shared" si="10"/>
        <v>17424.72</v>
      </c>
      <c r="K32" s="12">
        <f t="shared" si="10"/>
        <v>17424</v>
      </c>
      <c r="L32" s="12">
        <f t="shared" si="10"/>
        <v>28728</v>
      </c>
      <c r="M32" s="12">
        <f t="shared" si="10"/>
        <v>30888</v>
      </c>
      <c r="N32" s="12">
        <f t="shared" si="10"/>
        <v>26352</v>
      </c>
      <c r="O32" s="12">
        <f t="shared" si="10"/>
        <v>15984</v>
      </c>
      <c r="P32" s="12">
        <f t="shared" si="10"/>
        <v>15984</v>
      </c>
      <c r="Q32" s="12">
        <f t="shared" si="10"/>
        <v>16200</v>
      </c>
      <c r="R32" s="12">
        <f t="shared" si="5"/>
        <v>14210</v>
      </c>
      <c r="S32" s="12">
        <f t="shared" si="5"/>
        <v>15750</v>
      </c>
      <c r="T32" s="12">
        <f t="shared" si="5"/>
        <v>11620</v>
      </c>
      <c r="U32" s="12">
        <f t="shared" si="5"/>
        <v>15750</v>
      </c>
      <c r="V32" s="12">
        <f t="shared" si="10"/>
        <v>17424</v>
      </c>
      <c r="W32" s="12">
        <f t="shared" si="10"/>
        <v>16200</v>
      </c>
      <c r="X32" s="12">
        <f t="shared" si="10"/>
        <v>17424</v>
      </c>
      <c r="Y32" s="12">
        <f t="shared" si="10"/>
        <v>16200</v>
      </c>
      <c r="Z32" s="12">
        <f t="shared" si="10"/>
        <v>17424</v>
      </c>
      <c r="AA32" s="12">
        <f t="shared" si="10"/>
        <v>19872</v>
      </c>
      <c r="AB32" s="12">
        <f t="shared" si="10"/>
        <v>17424</v>
      </c>
      <c r="AC32" s="12">
        <f t="shared" si="10"/>
        <v>16200</v>
      </c>
      <c r="AD32" s="12" t="e">
        <f t="shared" si="10"/>
        <v>#REF!</v>
      </c>
      <c r="AE32" s="12">
        <f t="shared" si="10"/>
        <v>13032</v>
      </c>
      <c r="AF32" s="12" t="e">
        <f t="shared" si="10"/>
        <v>#REF!</v>
      </c>
      <c r="AG32" s="12" t="e">
        <f t="shared" si="10"/>
        <v>#REF!</v>
      </c>
      <c r="AH32" s="12" t="e">
        <f t="shared" si="10"/>
        <v>#REF!</v>
      </c>
      <c r="AI32" s="12" t="e">
        <f t="shared" si="10"/>
        <v>#REF!</v>
      </c>
      <c r="AJ32" s="12" t="e">
        <f t="shared" si="10"/>
        <v>#REF!</v>
      </c>
      <c r="AK32" s="12">
        <f t="shared" si="10"/>
        <v>16200</v>
      </c>
      <c r="AL32" s="12" t="e">
        <f t="shared" si="10"/>
        <v>#REF!</v>
      </c>
      <c r="AM32" s="12">
        <f t="shared" si="10"/>
        <v>7632</v>
      </c>
      <c r="AN32" s="12">
        <f t="shared" si="10"/>
        <v>8928</v>
      </c>
      <c r="AO32" s="12">
        <f t="shared" si="10"/>
        <v>7632</v>
      </c>
      <c r="AP32" s="12">
        <f t="shared" si="10"/>
        <v>8928</v>
      </c>
      <c r="AQ32" s="12">
        <f t="shared" si="10"/>
        <v>7632</v>
      </c>
      <c r="AR32" s="12">
        <f t="shared" si="10"/>
        <v>8928</v>
      </c>
      <c r="AS32" s="12" t="e">
        <f t="shared" si="10"/>
        <v>#REF!</v>
      </c>
      <c r="AT32" s="12" t="e">
        <f t="shared" si="10"/>
        <v>#REF!</v>
      </c>
      <c r="AU32" s="12">
        <f t="shared" si="10"/>
        <v>7632</v>
      </c>
      <c r="AV32" s="12">
        <f t="shared" si="10"/>
        <v>8928</v>
      </c>
      <c r="AW32" s="12">
        <f t="shared" si="10"/>
        <v>7632</v>
      </c>
      <c r="AX32" s="12">
        <f t="shared" si="10"/>
        <v>8928</v>
      </c>
      <c r="AY32" s="12" t="e">
        <f t="shared" si="10"/>
        <v>#REF!</v>
      </c>
      <c r="AZ32" s="12" t="e">
        <f t="shared" si="10"/>
        <v>#REF!</v>
      </c>
      <c r="BA32" s="12" t="e">
        <f t="shared" si="10"/>
        <v>#REF!</v>
      </c>
      <c r="BB32" s="12">
        <f t="shared" si="10"/>
        <v>6336</v>
      </c>
      <c r="BC32" s="12">
        <f t="shared" si="10"/>
        <v>7632</v>
      </c>
      <c r="BD32" s="12" t="e">
        <f t="shared" si="10"/>
        <v>#REF!</v>
      </c>
      <c r="BE32" s="12" t="e">
        <f t="shared" si="10"/>
        <v>#REF!</v>
      </c>
      <c r="BF32" s="12">
        <f t="shared" si="10"/>
        <v>6336</v>
      </c>
      <c r="BG32" s="12">
        <f t="shared" si="10"/>
        <v>6336</v>
      </c>
      <c r="BH32" s="12" t="e">
        <f t="shared" si="10"/>
        <v>#REF!</v>
      </c>
      <c r="BI32" s="12">
        <f t="shared" si="10"/>
        <v>7056</v>
      </c>
      <c r="BJ32" s="12" t="e">
        <f t="shared" si="10"/>
        <v>#REF!</v>
      </c>
      <c r="BK32" s="12" t="e">
        <f t="shared" si="10"/>
        <v>#REF!</v>
      </c>
      <c r="BL32" s="12" t="e">
        <f t="shared" si="10"/>
        <v>#REF!</v>
      </c>
      <c r="BM32" s="12" t="e">
        <f t="shared" si="10"/>
        <v>#REF!</v>
      </c>
      <c r="BN32" s="12" t="e">
        <f t="shared" si="11"/>
        <v>#REF!</v>
      </c>
      <c r="BO32" s="12" t="e">
        <f t="shared" si="11"/>
        <v>#REF!</v>
      </c>
      <c r="BP32" s="12" t="e">
        <f t="shared" si="11"/>
        <v>#REF!</v>
      </c>
      <c r="BQ32" s="12" t="e">
        <f t="shared" si="11"/>
        <v>#REF!</v>
      </c>
      <c r="BR32" s="12">
        <f t="shared" si="11"/>
        <v>8928</v>
      </c>
      <c r="BS32" s="12">
        <f t="shared" si="11"/>
        <v>6336</v>
      </c>
      <c r="BT32" s="12">
        <f t="shared" si="11"/>
        <v>7632</v>
      </c>
      <c r="BU32" s="12">
        <f t="shared" si="11"/>
        <v>6336</v>
      </c>
      <c r="BV32" s="12">
        <f t="shared" si="11"/>
        <v>7632</v>
      </c>
      <c r="BW32" s="12">
        <f t="shared" si="11"/>
        <v>6336</v>
      </c>
      <c r="BX32" s="12">
        <f t="shared" si="11"/>
        <v>7632</v>
      </c>
      <c r="BY32" s="12">
        <f t="shared" si="11"/>
        <v>6336</v>
      </c>
      <c r="BZ32" s="12">
        <f t="shared" si="11"/>
        <v>6912</v>
      </c>
      <c r="CA32" s="12">
        <f t="shared" si="11"/>
        <v>6336</v>
      </c>
      <c r="CB32" s="12">
        <f t="shared" si="11"/>
        <v>6912</v>
      </c>
      <c r="CC32" s="12">
        <f t="shared" si="11"/>
        <v>5976</v>
      </c>
      <c r="CD32" s="12">
        <f t="shared" si="11"/>
        <v>20592</v>
      </c>
      <c r="CE32" s="12" t="e">
        <f t="shared" si="11"/>
        <v>#REF!</v>
      </c>
    </row>
    <row r="33" spans="1:83" s="3" customFormat="1" ht="12" customHeight="1">
      <c r="A33" s="12" t="s">
        <v>35</v>
      </c>
      <c r="B33" s="12"/>
      <c r="C33" s="12"/>
      <c r="D33" s="12"/>
      <c r="E33" s="12"/>
      <c r="F33" s="12"/>
      <c r="G33" s="12"/>
      <c r="H33" s="12"/>
      <c r="I33" s="12"/>
      <c r="J33" s="12"/>
      <c r="K33" s="12"/>
      <c r="L33" s="12"/>
      <c r="M33" s="12"/>
      <c r="N33" s="12"/>
      <c r="O33" s="12"/>
      <c r="P33" s="12"/>
      <c r="Q33" s="12"/>
      <c r="R33" s="12">
        <f t="shared" si="5"/>
        <v>0</v>
      </c>
      <c r="S33" s="12">
        <f t="shared" si="5"/>
        <v>0</v>
      </c>
      <c r="T33" s="12">
        <f t="shared" si="5"/>
        <v>0</v>
      </c>
      <c r="U33" s="12">
        <f t="shared" si="5"/>
        <v>0</v>
      </c>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row>
    <row r="34" spans="1:83" s="4" customFormat="1" ht="12" customHeight="1">
      <c r="A34" s="13" t="s">
        <v>36</v>
      </c>
      <c r="B34" s="12">
        <f t="shared" ref="B34:BM34" si="12">B17*0.8*0.9</f>
        <v>13104</v>
      </c>
      <c r="C34" s="12">
        <f t="shared" si="12"/>
        <v>10800</v>
      </c>
      <c r="D34" s="12">
        <f t="shared" si="12"/>
        <v>13104</v>
      </c>
      <c r="E34" s="12">
        <f t="shared" si="12"/>
        <v>10800</v>
      </c>
      <c r="F34" s="12">
        <f t="shared" si="12"/>
        <v>13104</v>
      </c>
      <c r="G34" s="12">
        <f t="shared" si="12"/>
        <v>10800</v>
      </c>
      <c r="H34" s="12">
        <f t="shared" si="12"/>
        <v>18576</v>
      </c>
      <c r="I34" s="12">
        <f t="shared" si="12"/>
        <v>19296</v>
      </c>
      <c r="J34" s="12">
        <f t="shared" si="12"/>
        <v>19296.72</v>
      </c>
      <c r="K34" s="12">
        <f t="shared" si="12"/>
        <v>19296</v>
      </c>
      <c r="L34" s="12">
        <f t="shared" si="12"/>
        <v>30600</v>
      </c>
      <c r="M34" s="12">
        <f t="shared" si="12"/>
        <v>32760</v>
      </c>
      <c r="N34" s="12">
        <f t="shared" si="12"/>
        <v>28224</v>
      </c>
      <c r="O34" s="12">
        <f t="shared" si="12"/>
        <v>17856</v>
      </c>
      <c r="P34" s="12">
        <f t="shared" si="12"/>
        <v>17856</v>
      </c>
      <c r="Q34" s="12">
        <f t="shared" si="12"/>
        <v>18072</v>
      </c>
      <c r="R34" s="12">
        <f t="shared" si="5"/>
        <v>16030</v>
      </c>
      <c r="S34" s="12">
        <f t="shared" si="5"/>
        <v>17570</v>
      </c>
      <c r="T34" s="12">
        <f t="shared" si="5"/>
        <v>13440</v>
      </c>
      <c r="U34" s="12">
        <f t="shared" si="5"/>
        <v>17570</v>
      </c>
      <c r="V34" s="12">
        <f t="shared" si="12"/>
        <v>19296</v>
      </c>
      <c r="W34" s="12">
        <f t="shared" si="12"/>
        <v>18072</v>
      </c>
      <c r="X34" s="12">
        <f t="shared" si="12"/>
        <v>19296</v>
      </c>
      <c r="Y34" s="12">
        <f t="shared" si="12"/>
        <v>18072</v>
      </c>
      <c r="Z34" s="12">
        <f t="shared" si="12"/>
        <v>19296</v>
      </c>
      <c r="AA34" s="12">
        <f t="shared" si="12"/>
        <v>21744</v>
      </c>
      <c r="AB34" s="12">
        <f t="shared" si="12"/>
        <v>19296</v>
      </c>
      <c r="AC34" s="12">
        <f t="shared" si="12"/>
        <v>18072</v>
      </c>
      <c r="AD34" s="12" t="e">
        <f t="shared" si="12"/>
        <v>#REF!</v>
      </c>
      <c r="AE34" s="12">
        <f t="shared" si="12"/>
        <v>14904</v>
      </c>
      <c r="AF34" s="12" t="e">
        <f t="shared" si="12"/>
        <v>#REF!</v>
      </c>
      <c r="AG34" s="12" t="e">
        <f t="shared" si="12"/>
        <v>#REF!</v>
      </c>
      <c r="AH34" s="12" t="e">
        <f t="shared" si="12"/>
        <v>#REF!</v>
      </c>
      <c r="AI34" s="12" t="e">
        <f t="shared" si="12"/>
        <v>#REF!</v>
      </c>
      <c r="AJ34" s="12" t="e">
        <f t="shared" si="12"/>
        <v>#REF!</v>
      </c>
      <c r="AK34" s="12">
        <f t="shared" si="12"/>
        <v>18072</v>
      </c>
      <c r="AL34" s="12" t="e">
        <f t="shared" si="12"/>
        <v>#REF!</v>
      </c>
      <c r="AM34" s="12">
        <f t="shared" si="12"/>
        <v>9504</v>
      </c>
      <c r="AN34" s="12">
        <f t="shared" si="12"/>
        <v>10800</v>
      </c>
      <c r="AO34" s="12">
        <f t="shared" si="12"/>
        <v>9504</v>
      </c>
      <c r="AP34" s="12">
        <f t="shared" si="12"/>
        <v>10800</v>
      </c>
      <c r="AQ34" s="12">
        <f t="shared" si="12"/>
        <v>9504</v>
      </c>
      <c r="AR34" s="12">
        <f t="shared" si="12"/>
        <v>10800</v>
      </c>
      <c r="AS34" s="12" t="e">
        <f t="shared" si="12"/>
        <v>#REF!</v>
      </c>
      <c r="AT34" s="12" t="e">
        <f t="shared" si="12"/>
        <v>#REF!</v>
      </c>
      <c r="AU34" s="12">
        <f t="shared" si="12"/>
        <v>9504</v>
      </c>
      <c r="AV34" s="12">
        <f t="shared" si="12"/>
        <v>10800</v>
      </c>
      <c r="AW34" s="12">
        <f t="shared" si="12"/>
        <v>9504</v>
      </c>
      <c r="AX34" s="12">
        <f t="shared" si="12"/>
        <v>10800</v>
      </c>
      <c r="AY34" s="12" t="e">
        <f t="shared" si="12"/>
        <v>#REF!</v>
      </c>
      <c r="AZ34" s="12" t="e">
        <f t="shared" si="12"/>
        <v>#REF!</v>
      </c>
      <c r="BA34" s="12" t="e">
        <f t="shared" si="12"/>
        <v>#REF!</v>
      </c>
      <c r="BB34" s="12">
        <f t="shared" si="12"/>
        <v>8208</v>
      </c>
      <c r="BC34" s="12">
        <f t="shared" si="12"/>
        <v>9504</v>
      </c>
      <c r="BD34" s="12" t="e">
        <f t="shared" si="12"/>
        <v>#REF!</v>
      </c>
      <c r="BE34" s="12" t="e">
        <f t="shared" si="12"/>
        <v>#REF!</v>
      </c>
      <c r="BF34" s="12">
        <f t="shared" si="12"/>
        <v>8208</v>
      </c>
      <c r="BG34" s="12">
        <f t="shared" si="12"/>
        <v>8208</v>
      </c>
      <c r="BH34" s="12" t="e">
        <f t="shared" si="12"/>
        <v>#REF!</v>
      </c>
      <c r="BI34" s="12">
        <f t="shared" si="12"/>
        <v>8928</v>
      </c>
      <c r="BJ34" s="12" t="e">
        <f t="shared" si="12"/>
        <v>#REF!</v>
      </c>
      <c r="BK34" s="12" t="e">
        <f t="shared" si="12"/>
        <v>#REF!</v>
      </c>
      <c r="BL34" s="12" t="e">
        <f t="shared" si="12"/>
        <v>#REF!</v>
      </c>
      <c r="BM34" s="12" t="e">
        <f t="shared" si="12"/>
        <v>#REF!</v>
      </c>
      <c r="BN34" s="12" t="e">
        <f t="shared" ref="BN34:CE34" si="13">BN17*0.8*0.9</f>
        <v>#REF!</v>
      </c>
      <c r="BO34" s="12" t="e">
        <f t="shared" si="13"/>
        <v>#REF!</v>
      </c>
      <c r="BP34" s="12" t="e">
        <f t="shared" si="13"/>
        <v>#REF!</v>
      </c>
      <c r="BQ34" s="12" t="e">
        <f t="shared" si="13"/>
        <v>#REF!</v>
      </c>
      <c r="BR34" s="12">
        <f t="shared" si="13"/>
        <v>10800</v>
      </c>
      <c r="BS34" s="12">
        <f t="shared" si="13"/>
        <v>8208</v>
      </c>
      <c r="BT34" s="12">
        <f t="shared" si="13"/>
        <v>9504</v>
      </c>
      <c r="BU34" s="12">
        <f t="shared" si="13"/>
        <v>8208</v>
      </c>
      <c r="BV34" s="12">
        <f t="shared" si="13"/>
        <v>9504</v>
      </c>
      <c r="BW34" s="12">
        <f t="shared" si="13"/>
        <v>8208</v>
      </c>
      <c r="BX34" s="12">
        <f t="shared" si="13"/>
        <v>9504</v>
      </c>
      <c r="BY34" s="12">
        <f t="shared" si="13"/>
        <v>8208</v>
      </c>
      <c r="BZ34" s="12">
        <f t="shared" si="13"/>
        <v>8784</v>
      </c>
      <c r="CA34" s="12">
        <f t="shared" si="13"/>
        <v>8208</v>
      </c>
      <c r="CB34" s="12">
        <f t="shared" si="13"/>
        <v>8784</v>
      </c>
      <c r="CC34" s="12">
        <f t="shared" si="13"/>
        <v>7848</v>
      </c>
      <c r="CD34" s="12">
        <f t="shared" si="13"/>
        <v>22464</v>
      </c>
      <c r="CE34" s="12" t="e">
        <f t="shared" si="13"/>
        <v>#REF!</v>
      </c>
    </row>
    <row r="37" spans="1:83">
      <c r="A37" s="15" t="s">
        <v>40</v>
      </c>
    </row>
    <row r="38" spans="1:83" customFormat="1">
      <c r="A38" s="16" t="s">
        <v>42</v>
      </c>
    </row>
    <row r="39" spans="1:83" customFormat="1" ht="64.5" customHeight="1">
      <c r="A39" s="17" t="s">
        <v>43</v>
      </c>
    </row>
    <row r="40" spans="1:83" customFormat="1">
      <c r="A40" s="17" t="s">
        <v>44</v>
      </c>
    </row>
    <row r="41" spans="1:83" customFormat="1">
      <c r="A41" s="17" t="s">
        <v>45</v>
      </c>
    </row>
    <row r="42" spans="1:83" customFormat="1">
      <c r="A42" s="17" t="s">
        <v>46</v>
      </c>
    </row>
    <row r="43" spans="1:83" customFormat="1">
      <c r="A43" s="17" t="s">
        <v>47</v>
      </c>
    </row>
    <row r="44" spans="1:83" customFormat="1" ht="15.75" customHeight="1"/>
    <row r="45" spans="1:83">
      <c r="A45" s="18" t="s">
        <v>127</v>
      </c>
    </row>
    <row r="46" spans="1:83">
      <c r="A46" s="19" t="s">
        <v>495</v>
      </c>
    </row>
    <row r="48" spans="1:83">
      <c r="A48" s="20" t="s">
        <v>50</v>
      </c>
    </row>
    <row r="49" spans="1:1" ht="84.75" customHeight="1">
      <c r="A49" s="21" t="s">
        <v>283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4506668294322"/>
  </sheetPr>
  <dimension ref="A1:AM62"/>
  <sheetViews>
    <sheetView workbookViewId="0">
      <selection activeCell="B1" sqref="B1:C1048576"/>
    </sheetView>
  </sheetViews>
  <sheetFormatPr defaultColWidth="9.140625" defaultRowHeight="15"/>
  <cols>
    <col min="1" max="1" width="61.5703125" style="1" customWidth="1"/>
    <col min="2" max="39" width="9.85546875" style="5" customWidth="1"/>
    <col min="40" max="16384" width="9.140625" style="5"/>
  </cols>
  <sheetData>
    <row r="1" spans="1:39" s="1" customFormat="1" ht="12.75">
      <c r="A1" s="88" t="s">
        <v>67</v>
      </c>
    </row>
    <row r="2" spans="1:39" s="1" customFormat="1" ht="12.75">
      <c r="A2" s="310" t="s">
        <v>120</v>
      </c>
    </row>
    <row r="3" spans="1:39" s="2" customFormat="1" hidden="1">
      <c r="A3" s="10" t="s">
        <v>2</v>
      </c>
      <c r="B3" s="74">
        <f>ОиК!B4</f>
        <v>46087</v>
      </c>
      <c r="C3" s="74">
        <f>ОиК!C4</f>
        <v>46088</v>
      </c>
      <c r="D3" s="74">
        <f>ОиК!D4</f>
        <v>46089</v>
      </c>
      <c r="E3" s="74">
        <f>ОиК!E4</f>
        <v>46090</v>
      </c>
      <c r="F3" s="74">
        <f>ОиК!F4</f>
        <v>46091</v>
      </c>
      <c r="G3" s="74">
        <f>ОиК!G4</f>
        <v>46092</v>
      </c>
      <c r="H3" s="74">
        <f>ОиК!H4</f>
        <v>46093</v>
      </c>
      <c r="I3" s="74">
        <f>ОиК!I4</f>
        <v>46094</v>
      </c>
      <c r="J3" s="74">
        <f>ОиК!J4</f>
        <v>46095</v>
      </c>
      <c r="K3" s="74">
        <f>ОиК!K4</f>
        <v>46096</v>
      </c>
      <c r="L3" s="74">
        <f>ОиК!L4</f>
        <v>46097</v>
      </c>
      <c r="M3" s="74">
        <f>ОиК!M4</f>
        <v>46098</v>
      </c>
      <c r="N3" s="74">
        <f>ОиК!N4</f>
        <v>46099</v>
      </c>
      <c r="O3" s="74">
        <f>ОиК!O4</f>
        <v>46100</v>
      </c>
      <c r="P3" s="74">
        <f>ОиК!P4</f>
        <v>46101</v>
      </c>
      <c r="Q3" s="74">
        <f>ОиК!Q4</f>
        <v>46102</v>
      </c>
      <c r="R3" s="74">
        <f>ОиК!R4</f>
        <v>46103</v>
      </c>
      <c r="S3" s="74">
        <f>ОиК!S4</f>
        <v>46104</v>
      </c>
      <c r="T3" s="74">
        <f>ОиК!T4</f>
        <v>46105</v>
      </c>
      <c r="U3" s="74">
        <f>ОиК!U4</f>
        <v>46106</v>
      </c>
      <c r="V3" s="74">
        <f>ОиК!V4</f>
        <v>46107</v>
      </c>
      <c r="W3" s="74">
        <f>ОиК!W4</f>
        <v>46108</v>
      </c>
      <c r="X3" s="74">
        <f>ОиК!X4</f>
        <v>46109</v>
      </c>
      <c r="Y3" s="74">
        <f>ОиК!Y4</f>
        <v>46110</v>
      </c>
      <c r="Z3" s="74">
        <f>ОиК!Z4</f>
        <v>46111</v>
      </c>
      <c r="AA3" s="74">
        <f>ОиК!AA4</f>
        <v>46112</v>
      </c>
      <c r="AB3" s="74">
        <f>ОиК!AB4</f>
        <v>46113</v>
      </c>
      <c r="AC3" s="74">
        <f>ОиК!AC4</f>
        <v>46114</v>
      </c>
      <c r="AD3" s="74">
        <f>ОиК!AD4</f>
        <v>46115</v>
      </c>
      <c r="AE3" s="74">
        <f>ОиК!AE4</f>
        <v>46116</v>
      </c>
      <c r="AF3" s="74">
        <f>ОиК!AF4</f>
        <v>46117</v>
      </c>
      <c r="AG3" s="74">
        <f>ОиК!AG4</f>
        <v>46118</v>
      </c>
      <c r="AH3" s="74">
        <f>ОиК!AH4</f>
        <v>46119</v>
      </c>
      <c r="AI3" s="74">
        <f>ОиК!AI4</f>
        <v>46120</v>
      </c>
      <c r="AJ3" s="74">
        <f>ОиК!AJ4</f>
        <v>46121</v>
      </c>
      <c r="AK3" s="74">
        <f>ОиК!AK4</f>
        <v>46122</v>
      </c>
      <c r="AL3" s="74">
        <f>ОиК!AL4</f>
        <v>46123</v>
      </c>
      <c r="AM3" s="74">
        <f>ОиК!AM4</f>
        <v>46124</v>
      </c>
    </row>
    <row r="4" spans="1:39" s="2" customFormat="1" hidden="1">
      <c r="A4" s="10"/>
      <c r="B4" s="74">
        <f>ОиК!B5</f>
        <v>46087</v>
      </c>
      <c r="C4" s="74">
        <f>ОиК!C5</f>
        <v>46088</v>
      </c>
      <c r="D4" s="74">
        <f>ОиК!D5</f>
        <v>46089</v>
      </c>
      <c r="E4" s="74">
        <f>ОиК!E5</f>
        <v>46090</v>
      </c>
      <c r="F4" s="74">
        <f>ОиК!F5</f>
        <v>46091</v>
      </c>
      <c r="G4" s="74">
        <f>ОиК!G5</f>
        <v>46092</v>
      </c>
      <c r="H4" s="74">
        <f>ОиК!H5</f>
        <v>46093</v>
      </c>
      <c r="I4" s="74">
        <f>ОиК!I5</f>
        <v>46094</v>
      </c>
      <c r="J4" s="74">
        <f>ОиК!J5</f>
        <v>46095</v>
      </c>
      <c r="K4" s="74">
        <f>ОиК!K5</f>
        <v>46096</v>
      </c>
      <c r="L4" s="74">
        <f>ОиК!L5</f>
        <v>46097</v>
      </c>
      <c r="M4" s="74">
        <f>ОиК!M5</f>
        <v>46098</v>
      </c>
      <c r="N4" s="74">
        <f>ОиК!N5</f>
        <v>46099</v>
      </c>
      <c r="O4" s="74">
        <f>ОиК!O5</f>
        <v>46100</v>
      </c>
      <c r="P4" s="74">
        <f>ОиК!P5</f>
        <v>46101</v>
      </c>
      <c r="Q4" s="74">
        <f>ОиК!Q5</f>
        <v>46102</v>
      </c>
      <c r="R4" s="74">
        <f>ОиК!R5</f>
        <v>46103</v>
      </c>
      <c r="S4" s="74">
        <f>ОиК!S5</f>
        <v>46104</v>
      </c>
      <c r="T4" s="74">
        <f>ОиК!T5</f>
        <v>46105</v>
      </c>
      <c r="U4" s="74">
        <f>ОиК!U5</f>
        <v>46106</v>
      </c>
      <c r="V4" s="74">
        <f>ОиК!V5</f>
        <v>46107</v>
      </c>
      <c r="W4" s="74">
        <f>ОиК!W5</f>
        <v>46108</v>
      </c>
      <c r="X4" s="74">
        <f>ОиК!X5</f>
        <v>46109</v>
      </c>
      <c r="Y4" s="74">
        <f>ОиК!Y5</f>
        <v>46110</v>
      </c>
      <c r="Z4" s="74">
        <f>ОиК!Z5</f>
        <v>46111</v>
      </c>
      <c r="AA4" s="74">
        <f>ОиК!AA5</f>
        <v>46112</v>
      </c>
      <c r="AB4" s="74">
        <f>ОиК!AB5</f>
        <v>46113</v>
      </c>
      <c r="AC4" s="74">
        <f>ОиК!AC5</f>
        <v>46114</v>
      </c>
      <c r="AD4" s="74">
        <f>ОиК!AD5</f>
        <v>46115</v>
      </c>
      <c r="AE4" s="74">
        <f>ОиК!AE5</f>
        <v>46116</v>
      </c>
      <c r="AF4" s="74">
        <f>ОиК!AF5</f>
        <v>46117</v>
      </c>
      <c r="AG4" s="74">
        <f>ОиК!AG5</f>
        <v>46118</v>
      </c>
      <c r="AH4" s="74">
        <f>ОиК!AH5</f>
        <v>46119</v>
      </c>
      <c r="AI4" s="74">
        <f>ОиК!AI5</f>
        <v>46120</v>
      </c>
      <c r="AJ4" s="74">
        <f>ОиК!AJ5</f>
        <v>46121</v>
      </c>
      <c r="AK4" s="74">
        <f>ОиК!AK5</f>
        <v>46122</v>
      </c>
      <c r="AL4" s="74">
        <f>ОиК!AL5</f>
        <v>46123</v>
      </c>
      <c r="AM4" s="74">
        <f>ОиК!AM5</f>
        <v>46124</v>
      </c>
    </row>
    <row r="5" spans="1:39"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row>
    <row r="6" spans="1:39" s="4" customFormat="1" ht="12" hidden="1" customHeight="1">
      <c r="A6" s="14">
        <v>1</v>
      </c>
      <c r="B6" s="12">
        <f>ОиК!B7</f>
        <v>12600</v>
      </c>
      <c r="C6" s="12">
        <f>ОиК!C7</f>
        <v>12600</v>
      </c>
      <c r="D6" s="12">
        <f>ОиК!D7</f>
        <v>12600</v>
      </c>
      <c r="E6" s="12">
        <f>ОиК!E7</f>
        <v>10980</v>
      </c>
      <c r="F6" s="12">
        <f>ОиК!F7</f>
        <v>10980</v>
      </c>
      <c r="G6" s="12">
        <f>ОиК!G7</f>
        <v>12330</v>
      </c>
      <c r="H6" s="12">
        <f>ОиК!H7</f>
        <v>12330</v>
      </c>
      <c r="I6" s="12">
        <f>ОиК!I7</f>
        <v>11430</v>
      </c>
      <c r="J6" s="12">
        <f>ОиК!J7</f>
        <v>11430</v>
      </c>
      <c r="K6" s="12">
        <f>ОиК!K7</f>
        <v>9630</v>
      </c>
      <c r="L6" s="12">
        <f>ОиК!L7</f>
        <v>11430</v>
      </c>
      <c r="M6" s="12">
        <f>ОиК!M7</f>
        <v>11430</v>
      </c>
      <c r="N6" s="12">
        <f>ОиК!N7</f>
        <v>11430</v>
      </c>
      <c r="O6" s="12">
        <f>ОиК!O7</f>
        <v>10530</v>
      </c>
      <c r="P6" s="12">
        <f>ОиК!P7</f>
        <v>10530</v>
      </c>
      <c r="Q6" s="12">
        <f>ОиК!Q7</f>
        <v>9180</v>
      </c>
      <c r="R6" s="12">
        <f>ОиК!R7</f>
        <v>8280</v>
      </c>
      <c r="S6" s="12">
        <f>ОиК!S7</f>
        <v>8280</v>
      </c>
      <c r="T6" s="12">
        <f>ОиК!T7</f>
        <v>8280</v>
      </c>
      <c r="U6" s="12">
        <f>ОиК!U7</f>
        <v>8280</v>
      </c>
      <c r="V6" s="12">
        <f>ОиК!V7</f>
        <v>8280</v>
      </c>
      <c r="W6" s="12">
        <f>ОиК!W7</f>
        <v>8280</v>
      </c>
      <c r="X6" s="12">
        <f>ОиК!X7</f>
        <v>8280</v>
      </c>
      <c r="Y6" s="12">
        <f>ОиК!Y7</f>
        <v>7695</v>
      </c>
      <c r="Z6" s="12">
        <f>ОиК!Z7</f>
        <v>7695</v>
      </c>
      <c r="AA6" s="12">
        <f>ОиК!AA7</f>
        <v>7695</v>
      </c>
      <c r="AB6" s="12">
        <f>ОиК!AB7</f>
        <v>6570</v>
      </c>
      <c r="AC6" s="12">
        <f>ОиК!AC7</f>
        <v>6570</v>
      </c>
      <c r="AD6" s="12">
        <f>ОиК!AD7</f>
        <v>6570</v>
      </c>
      <c r="AE6" s="12">
        <f>ОиК!AE7</f>
        <v>6570</v>
      </c>
      <c r="AF6" s="12">
        <f>ОиК!AF7</f>
        <v>6030</v>
      </c>
      <c r="AG6" s="12">
        <f>ОиК!AG7</f>
        <v>6030</v>
      </c>
      <c r="AH6" s="12">
        <f>ОиК!AH7</f>
        <v>6030</v>
      </c>
      <c r="AI6" s="12">
        <f>ОиК!AI7</f>
        <v>6030</v>
      </c>
      <c r="AJ6" s="12">
        <f>ОиК!AJ7</f>
        <v>6030</v>
      </c>
      <c r="AK6" s="12">
        <f>ОиК!AK7</f>
        <v>7200</v>
      </c>
      <c r="AL6" s="12">
        <f>ОиК!AL7</f>
        <v>7200</v>
      </c>
      <c r="AM6" s="12">
        <f>ОиК!AM7</f>
        <v>6030</v>
      </c>
    </row>
    <row r="7" spans="1:39" s="4" customFormat="1" ht="12" hidden="1" customHeight="1">
      <c r="A7" s="14">
        <v>2</v>
      </c>
      <c r="B7" s="12">
        <f>ОиК!B8</f>
        <v>14355</v>
      </c>
      <c r="C7" s="12">
        <f>ОиК!C8</f>
        <v>14355</v>
      </c>
      <c r="D7" s="12">
        <f>ОиК!D8</f>
        <v>14355</v>
      </c>
      <c r="E7" s="12">
        <f>ОиК!E8</f>
        <v>12735</v>
      </c>
      <c r="F7" s="12">
        <f>ОиК!F8</f>
        <v>12735</v>
      </c>
      <c r="G7" s="12">
        <f>ОиК!G8</f>
        <v>14085</v>
      </c>
      <c r="H7" s="12">
        <f>ОиК!H8</f>
        <v>14085</v>
      </c>
      <c r="I7" s="12">
        <f>ОиК!I8</f>
        <v>13185</v>
      </c>
      <c r="J7" s="12">
        <f>ОиК!J8</f>
        <v>13185</v>
      </c>
      <c r="K7" s="12">
        <f>ОиК!K8</f>
        <v>11385</v>
      </c>
      <c r="L7" s="12">
        <f>ОиК!L8</f>
        <v>13185</v>
      </c>
      <c r="M7" s="12">
        <f>ОиК!M8</f>
        <v>13185</v>
      </c>
      <c r="N7" s="12">
        <f>ОиК!N8</f>
        <v>13185</v>
      </c>
      <c r="O7" s="12">
        <f>ОиК!O8</f>
        <v>12285</v>
      </c>
      <c r="P7" s="12">
        <f>ОиК!P8</f>
        <v>12285</v>
      </c>
      <c r="Q7" s="12">
        <f>ОиК!Q8</f>
        <v>10935</v>
      </c>
      <c r="R7" s="12">
        <f>ОиК!R8</f>
        <v>10035</v>
      </c>
      <c r="S7" s="12">
        <f>ОиК!S8</f>
        <v>10035</v>
      </c>
      <c r="T7" s="12">
        <f>ОиК!T8</f>
        <v>10035</v>
      </c>
      <c r="U7" s="12">
        <f>ОиК!U8</f>
        <v>10035</v>
      </c>
      <c r="V7" s="12">
        <f>ОиК!V8</f>
        <v>10035</v>
      </c>
      <c r="W7" s="12">
        <f>ОиК!W8</f>
        <v>10035</v>
      </c>
      <c r="X7" s="12">
        <f>ОиК!X8</f>
        <v>10035</v>
      </c>
      <c r="Y7" s="12">
        <f>ОиК!Y8</f>
        <v>9450</v>
      </c>
      <c r="Z7" s="12">
        <f>ОиК!Z8</f>
        <v>9450</v>
      </c>
      <c r="AA7" s="12">
        <f>ОиК!AA8</f>
        <v>9450</v>
      </c>
      <c r="AB7" s="12">
        <f>ОиК!AB8</f>
        <v>8235</v>
      </c>
      <c r="AC7" s="12">
        <f>ОиК!AC8</f>
        <v>8235</v>
      </c>
      <c r="AD7" s="12">
        <f>ОиК!AD8</f>
        <v>8235</v>
      </c>
      <c r="AE7" s="12">
        <f>ОиК!AE8</f>
        <v>8235</v>
      </c>
      <c r="AF7" s="12">
        <f>ОиК!AF8</f>
        <v>7695</v>
      </c>
      <c r="AG7" s="12">
        <f>ОиК!AG8</f>
        <v>7695</v>
      </c>
      <c r="AH7" s="12">
        <f>ОиК!AH8</f>
        <v>7695</v>
      </c>
      <c r="AI7" s="12">
        <f>ОиК!AI8</f>
        <v>7695</v>
      </c>
      <c r="AJ7" s="12">
        <f>ОиК!AJ8</f>
        <v>7695</v>
      </c>
      <c r="AK7" s="12">
        <f>ОиК!AK8</f>
        <v>8865</v>
      </c>
      <c r="AL7" s="12">
        <f>ОиК!AL8</f>
        <v>8865</v>
      </c>
      <c r="AM7" s="12">
        <f>ОиК!AM8</f>
        <v>7695</v>
      </c>
    </row>
    <row r="8" spans="1:39" s="3" customFormat="1" ht="12" hidden="1"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row>
    <row r="9" spans="1:39" s="4" customFormat="1" ht="12" hidden="1" customHeight="1">
      <c r="A9" s="14">
        <v>1</v>
      </c>
      <c r="B9" s="12">
        <f>ОиК!B10</f>
        <v>14850</v>
      </c>
      <c r="C9" s="12">
        <f>ОиК!C10</f>
        <v>14850</v>
      </c>
      <c r="D9" s="12">
        <f>ОиК!D10</f>
        <v>14850</v>
      </c>
      <c r="E9" s="12">
        <f>ОиК!E10</f>
        <v>12510</v>
      </c>
      <c r="F9" s="12">
        <f>ОиК!F10</f>
        <v>12510</v>
      </c>
      <c r="G9" s="12">
        <f>ОиК!G10</f>
        <v>13860</v>
      </c>
      <c r="H9" s="12">
        <f>ОиК!H10</f>
        <v>13860</v>
      </c>
      <c r="I9" s="12">
        <f>ОиК!I10</f>
        <v>12960</v>
      </c>
      <c r="J9" s="12">
        <f>ОиК!J10</f>
        <v>12960</v>
      </c>
      <c r="K9" s="12">
        <f>ОиК!K10</f>
        <v>11160</v>
      </c>
      <c r="L9" s="12">
        <f>ОиК!L10</f>
        <v>12960</v>
      </c>
      <c r="M9" s="12">
        <f>ОиК!M10</f>
        <v>12960</v>
      </c>
      <c r="N9" s="12">
        <f>ОиК!N10</f>
        <v>12960</v>
      </c>
      <c r="O9" s="12">
        <f>ОиК!O10</f>
        <v>12060</v>
      </c>
      <c r="P9" s="12">
        <f>ОиК!P10</f>
        <v>12060</v>
      </c>
      <c r="Q9" s="12">
        <f>ОиК!Q10</f>
        <v>10710</v>
      </c>
      <c r="R9" s="12">
        <f>ОиК!R10</f>
        <v>9810</v>
      </c>
      <c r="S9" s="12">
        <f>ОиК!S10</f>
        <v>9810</v>
      </c>
      <c r="T9" s="12">
        <f>ОиК!T10</f>
        <v>9810</v>
      </c>
      <c r="U9" s="12">
        <f>ОиК!U10</f>
        <v>9810</v>
      </c>
      <c r="V9" s="12">
        <f>ОиК!V10</f>
        <v>9810</v>
      </c>
      <c r="W9" s="12">
        <f>ОиК!W10</f>
        <v>9810</v>
      </c>
      <c r="X9" s="12">
        <f>ОиК!X10</f>
        <v>9810</v>
      </c>
      <c r="Y9" s="12">
        <f>ОиК!Y10</f>
        <v>9225</v>
      </c>
      <c r="Z9" s="12">
        <f>ОиК!Z10</f>
        <v>9225</v>
      </c>
      <c r="AA9" s="12">
        <f>ОиК!AA10</f>
        <v>9225</v>
      </c>
      <c r="AB9" s="12">
        <f>ОиК!AB10</f>
        <v>8370</v>
      </c>
      <c r="AC9" s="12">
        <f>ОиК!AC10</f>
        <v>8370</v>
      </c>
      <c r="AD9" s="12">
        <f>ОиК!AD10</f>
        <v>8370</v>
      </c>
      <c r="AE9" s="12">
        <f>ОиК!AE10</f>
        <v>8370</v>
      </c>
      <c r="AF9" s="12">
        <f>ОиК!AF10</f>
        <v>7830</v>
      </c>
      <c r="AG9" s="12">
        <f>ОиК!AG10</f>
        <v>7830</v>
      </c>
      <c r="AH9" s="12">
        <f>ОиК!AH10</f>
        <v>7830</v>
      </c>
      <c r="AI9" s="12">
        <f>ОиК!AI10</f>
        <v>7830</v>
      </c>
      <c r="AJ9" s="12">
        <f>ОиК!AJ10</f>
        <v>7830</v>
      </c>
      <c r="AK9" s="12">
        <f>ОиК!AK10</f>
        <v>9000</v>
      </c>
      <c r="AL9" s="12">
        <f>ОиК!AL10</f>
        <v>9000</v>
      </c>
      <c r="AM9" s="12">
        <f>ОиК!AM10</f>
        <v>7830</v>
      </c>
    </row>
    <row r="10" spans="1:39" s="4" customFormat="1" ht="12" hidden="1" customHeight="1">
      <c r="A10" s="14">
        <v>2</v>
      </c>
      <c r="B10" s="12">
        <f>ОиК!B11</f>
        <v>16605</v>
      </c>
      <c r="C10" s="12">
        <f>ОиК!C11</f>
        <v>16605</v>
      </c>
      <c r="D10" s="12">
        <f>ОиК!D11</f>
        <v>16605</v>
      </c>
      <c r="E10" s="12">
        <f>ОиК!E11</f>
        <v>14265</v>
      </c>
      <c r="F10" s="12">
        <f>ОиК!F11</f>
        <v>14265</v>
      </c>
      <c r="G10" s="12">
        <f>ОиК!G11</f>
        <v>15615</v>
      </c>
      <c r="H10" s="12">
        <f>ОиК!H11</f>
        <v>15615</v>
      </c>
      <c r="I10" s="12">
        <f>ОиК!I11</f>
        <v>14715</v>
      </c>
      <c r="J10" s="12">
        <f>ОиК!J11</f>
        <v>14715</v>
      </c>
      <c r="K10" s="12">
        <f>ОиК!K11</f>
        <v>12915</v>
      </c>
      <c r="L10" s="12">
        <f>ОиК!L11</f>
        <v>14715</v>
      </c>
      <c r="M10" s="12">
        <f>ОиК!M11</f>
        <v>14715</v>
      </c>
      <c r="N10" s="12">
        <f>ОиК!N11</f>
        <v>14715</v>
      </c>
      <c r="O10" s="12">
        <f>ОиК!O11</f>
        <v>13815</v>
      </c>
      <c r="P10" s="12">
        <f>ОиК!P11</f>
        <v>13815</v>
      </c>
      <c r="Q10" s="12">
        <f>ОиК!Q11</f>
        <v>12465</v>
      </c>
      <c r="R10" s="12">
        <f>ОиК!R11</f>
        <v>11565</v>
      </c>
      <c r="S10" s="12">
        <f>ОиК!S11</f>
        <v>11565</v>
      </c>
      <c r="T10" s="12">
        <f>ОиК!T11</f>
        <v>11565</v>
      </c>
      <c r="U10" s="12">
        <f>ОиК!U11</f>
        <v>11565</v>
      </c>
      <c r="V10" s="12">
        <f>ОиК!V11</f>
        <v>11565</v>
      </c>
      <c r="W10" s="12">
        <f>ОиК!W11</f>
        <v>11565</v>
      </c>
      <c r="X10" s="12">
        <f>ОиК!X11</f>
        <v>11565</v>
      </c>
      <c r="Y10" s="12">
        <f>ОиК!Y11</f>
        <v>10980</v>
      </c>
      <c r="Z10" s="12">
        <f>ОиК!Z11</f>
        <v>10980</v>
      </c>
      <c r="AA10" s="12">
        <f>ОиК!AA11</f>
        <v>10980</v>
      </c>
      <c r="AB10" s="12">
        <f>ОиК!AB11</f>
        <v>10035</v>
      </c>
      <c r="AC10" s="12">
        <f>ОиК!AC11</f>
        <v>10035</v>
      </c>
      <c r="AD10" s="12">
        <f>ОиК!AD11</f>
        <v>10035</v>
      </c>
      <c r="AE10" s="12">
        <f>ОиК!AE11</f>
        <v>10035</v>
      </c>
      <c r="AF10" s="12">
        <f>ОиК!AF11</f>
        <v>9495</v>
      </c>
      <c r="AG10" s="12">
        <f>ОиК!AG11</f>
        <v>9495</v>
      </c>
      <c r="AH10" s="12">
        <f>ОиК!AH11</f>
        <v>9495</v>
      </c>
      <c r="AI10" s="12">
        <f>ОиК!AI11</f>
        <v>9495</v>
      </c>
      <c r="AJ10" s="12">
        <f>ОиК!AJ11</f>
        <v>9495</v>
      </c>
      <c r="AK10" s="12">
        <f>ОиК!AK11</f>
        <v>10665</v>
      </c>
      <c r="AL10" s="12">
        <f>ОиК!AL11</f>
        <v>10665</v>
      </c>
      <c r="AM10" s="12">
        <f>ОиК!AM11</f>
        <v>9495</v>
      </c>
    </row>
    <row r="11" spans="1:39" s="3"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row>
    <row r="12" spans="1:39" s="4" customFormat="1" ht="12" hidden="1" customHeight="1">
      <c r="A12" s="14">
        <v>1</v>
      </c>
      <c r="B12" s="12">
        <f>ОиК!B13</f>
        <v>19350</v>
      </c>
      <c r="C12" s="12">
        <f>ОиК!C13</f>
        <v>19350</v>
      </c>
      <c r="D12" s="12">
        <f>ОиК!D13</f>
        <v>19350</v>
      </c>
      <c r="E12" s="12">
        <f>ОиК!E13</f>
        <v>15210</v>
      </c>
      <c r="F12" s="12">
        <f>ОиК!F13</f>
        <v>15210</v>
      </c>
      <c r="G12" s="12">
        <f>ОиК!G13</f>
        <v>16560</v>
      </c>
      <c r="H12" s="12">
        <f>ОиК!H13</f>
        <v>16560</v>
      </c>
      <c r="I12" s="12">
        <f>ОиК!I13</f>
        <v>15660</v>
      </c>
      <c r="J12" s="12">
        <f>ОиК!J13</f>
        <v>15660</v>
      </c>
      <c r="K12" s="12">
        <f>ОиК!K13</f>
        <v>13860</v>
      </c>
      <c r="L12" s="12">
        <f>ОиК!L13</f>
        <v>15660</v>
      </c>
      <c r="M12" s="12">
        <f>ОиК!M13</f>
        <v>15660</v>
      </c>
      <c r="N12" s="12">
        <f>ОиК!N13</f>
        <v>15660</v>
      </c>
      <c r="O12" s="12">
        <f>ОиК!O13</f>
        <v>14760</v>
      </c>
      <c r="P12" s="12">
        <f>ОиК!P13</f>
        <v>14760</v>
      </c>
      <c r="Q12" s="12">
        <f>ОиК!Q13</f>
        <v>13410</v>
      </c>
      <c r="R12" s="12">
        <f>ОиК!R13</f>
        <v>12510</v>
      </c>
      <c r="S12" s="12">
        <f>ОиК!S13</f>
        <v>12510</v>
      </c>
      <c r="T12" s="12">
        <f>ОиК!T13</f>
        <v>12510</v>
      </c>
      <c r="U12" s="12">
        <f>ОиК!U13</f>
        <v>12510</v>
      </c>
      <c r="V12" s="12">
        <f>ОиК!V13</f>
        <v>12510</v>
      </c>
      <c r="W12" s="12">
        <f>ОиК!W13</f>
        <v>12510</v>
      </c>
      <c r="X12" s="12">
        <f>ОиК!X13</f>
        <v>12510</v>
      </c>
      <c r="Y12" s="12">
        <f>ОиК!Y13</f>
        <v>11925</v>
      </c>
      <c r="Z12" s="12">
        <f>ОиК!Z13</f>
        <v>11925</v>
      </c>
      <c r="AA12" s="12">
        <f>ОиК!AA13</f>
        <v>11925</v>
      </c>
      <c r="AB12" s="12">
        <f>ОиК!AB13</f>
        <v>11970</v>
      </c>
      <c r="AC12" s="12">
        <f>ОиК!AC13</f>
        <v>11970</v>
      </c>
      <c r="AD12" s="12">
        <f>ОиК!AD13</f>
        <v>11970</v>
      </c>
      <c r="AE12" s="12">
        <f>ОиК!AE13</f>
        <v>11970</v>
      </c>
      <c r="AF12" s="12">
        <f>ОиК!AF13</f>
        <v>11430</v>
      </c>
      <c r="AG12" s="12">
        <f>ОиК!AG13</f>
        <v>11430</v>
      </c>
      <c r="AH12" s="12">
        <f>ОиК!AH13</f>
        <v>11430</v>
      </c>
      <c r="AI12" s="12">
        <f>ОиК!AI13</f>
        <v>11430</v>
      </c>
      <c r="AJ12" s="12">
        <f>ОиК!AJ13</f>
        <v>11430</v>
      </c>
      <c r="AK12" s="12">
        <f>ОиК!AK13</f>
        <v>12600</v>
      </c>
      <c r="AL12" s="12">
        <f>ОиК!AL13</f>
        <v>12600</v>
      </c>
      <c r="AM12" s="12">
        <f>ОиК!AM13</f>
        <v>11430</v>
      </c>
    </row>
    <row r="13" spans="1:39" s="4" customFormat="1" ht="12" hidden="1" customHeight="1">
      <c r="A13" s="14">
        <v>2</v>
      </c>
      <c r="B13" s="12">
        <f>ОиК!B14</f>
        <v>21105</v>
      </c>
      <c r="C13" s="12">
        <f>ОиК!C14</f>
        <v>21105</v>
      </c>
      <c r="D13" s="12">
        <f>ОиК!D14</f>
        <v>21105</v>
      </c>
      <c r="E13" s="12">
        <f>ОиК!E14</f>
        <v>16965</v>
      </c>
      <c r="F13" s="12">
        <f>ОиК!F14</f>
        <v>16965</v>
      </c>
      <c r="G13" s="12">
        <f>ОиК!G14</f>
        <v>18315</v>
      </c>
      <c r="H13" s="12">
        <f>ОиК!H14</f>
        <v>18315</v>
      </c>
      <c r="I13" s="12">
        <f>ОиК!I14</f>
        <v>17415</v>
      </c>
      <c r="J13" s="12">
        <f>ОиК!J14</f>
        <v>17415</v>
      </c>
      <c r="K13" s="12">
        <f>ОиК!K14</f>
        <v>15615</v>
      </c>
      <c r="L13" s="12">
        <f>ОиК!L14</f>
        <v>17415</v>
      </c>
      <c r="M13" s="12">
        <f>ОиК!M14</f>
        <v>17415</v>
      </c>
      <c r="N13" s="12">
        <f>ОиК!N14</f>
        <v>17415</v>
      </c>
      <c r="O13" s="12">
        <f>ОиК!O14</f>
        <v>16515</v>
      </c>
      <c r="P13" s="12">
        <f>ОиК!P14</f>
        <v>16515</v>
      </c>
      <c r="Q13" s="12">
        <f>ОиК!Q14</f>
        <v>15165</v>
      </c>
      <c r="R13" s="12">
        <f>ОиК!R14</f>
        <v>14265</v>
      </c>
      <c r="S13" s="12">
        <f>ОиК!S14</f>
        <v>14265</v>
      </c>
      <c r="T13" s="12">
        <f>ОиК!T14</f>
        <v>14265</v>
      </c>
      <c r="U13" s="12">
        <f>ОиК!U14</f>
        <v>14265</v>
      </c>
      <c r="V13" s="12">
        <f>ОиК!V14</f>
        <v>14265</v>
      </c>
      <c r="W13" s="12">
        <f>ОиК!W14</f>
        <v>14265</v>
      </c>
      <c r="X13" s="12">
        <f>ОиК!X14</f>
        <v>14265</v>
      </c>
      <c r="Y13" s="12">
        <f>ОиК!Y14</f>
        <v>13680</v>
      </c>
      <c r="Z13" s="12">
        <f>ОиК!Z14</f>
        <v>13680</v>
      </c>
      <c r="AA13" s="12">
        <f>ОиК!AA14</f>
        <v>13680</v>
      </c>
      <c r="AB13" s="12">
        <f>ОиК!AB14</f>
        <v>13635</v>
      </c>
      <c r="AC13" s="12">
        <f>ОиК!AC14</f>
        <v>13635</v>
      </c>
      <c r="AD13" s="12">
        <f>ОиК!AD14</f>
        <v>13635</v>
      </c>
      <c r="AE13" s="12">
        <f>ОиК!AE14</f>
        <v>13635</v>
      </c>
      <c r="AF13" s="12">
        <f>ОиК!AF14</f>
        <v>13095</v>
      </c>
      <c r="AG13" s="12">
        <f>ОиК!AG14</f>
        <v>13095</v>
      </c>
      <c r="AH13" s="12">
        <f>ОиК!AH14</f>
        <v>13095</v>
      </c>
      <c r="AI13" s="12">
        <f>ОиК!AI14</f>
        <v>13095</v>
      </c>
      <c r="AJ13" s="12">
        <f>ОиК!AJ14</f>
        <v>13095</v>
      </c>
      <c r="AK13" s="12">
        <f>ОиК!AK14</f>
        <v>14265</v>
      </c>
      <c r="AL13" s="12">
        <f>ОиК!AL14</f>
        <v>14265</v>
      </c>
      <c r="AM13" s="12">
        <f>ОиК!AM14</f>
        <v>13095</v>
      </c>
    </row>
    <row r="14" spans="1:39" s="3" customFormat="1" ht="12" hidden="1" customHeight="1">
      <c r="A14" s="12" t="s">
        <v>121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row>
    <row r="15" spans="1:39" s="4" customFormat="1" ht="12" hidden="1" customHeight="1">
      <c r="A15" s="13">
        <v>1</v>
      </c>
      <c r="B15" s="12">
        <f>ОиК!B16</f>
        <v>21600</v>
      </c>
      <c r="C15" s="12">
        <f>ОиК!C16</f>
        <v>21600</v>
      </c>
      <c r="D15" s="12">
        <f>ОиК!D16</f>
        <v>21600</v>
      </c>
      <c r="E15" s="12">
        <f>ОиК!E16</f>
        <v>15930</v>
      </c>
      <c r="F15" s="12">
        <f>ОиК!F16</f>
        <v>15930</v>
      </c>
      <c r="G15" s="12">
        <f>ОиК!G16</f>
        <v>17280</v>
      </c>
      <c r="H15" s="12">
        <f>ОиК!H16</f>
        <v>17280</v>
      </c>
      <c r="I15" s="12">
        <f>ОиК!I16</f>
        <v>16380</v>
      </c>
      <c r="J15" s="12">
        <f>ОиК!J16</f>
        <v>16380</v>
      </c>
      <c r="K15" s="12">
        <f>ОиК!K16</f>
        <v>14580</v>
      </c>
      <c r="L15" s="12">
        <f>ОиК!L16</f>
        <v>16380</v>
      </c>
      <c r="M15" s="12">
        <f>ОиК!M16</f>
        <v>16380</v>
      </c>
      <c r="N15" s="12">
        <f>ОиК!N16</f>
        <v>16380</v>
      </c>
      <c r="O15" s="12">
        <f>ОиК!O16</f>
        <v>15480</v>
      </c>
      <c r="P15" s="12">
        <f>ОиК!P16</f>
        <v>15480</v>
      </c>
      <c r="Q15" s="12">
        <f>ОиК!Q16</f>
        <v>14130</v>
      </c>
      <c r="R15" s="12">
        <f>ОиК!R16</f>
        <v>13230</v>
      </c>
      <c r="S15" s="12">
        <f>ОиК!S16</f>
        <v>13230</v>
      </c>
      <c r="T15" s="12">
        <f>ОиК!T16</f>
        <v>13230</v>
      </c>
      <c r="U15" s="12">
        <f>ОиК!U16</f>
        <v>13230</v>
      </c>
      <c r="V15" s="12">
        <f>ОиК!V16</f>
        <v>13230</v>
      </c>
      <c r="W15" s="12">
        <f>ОиК!W16</f>
        <v>13230</v>
      </c>
      <c r="X15" s="12">
        <f>ОиК!X16</f>
        <v>13230</v>
      </c>
      <c r="Y15" s="12">
        <f>ОиК!Y16</f>
        <v>12645</v>
      </c>
      <c r="Z15" s="12">
        <f>ОиК!Z16</f>
        <v>12645</v>
      </c>
      <c r="AA15" s="12">
        <f>ОиК!AA16</f>
        <v>12645</v>
      </c>
      <c r="AB15" s="12">
        <f>ОиК!AB16</f>
        <v>13320</v>
      </c>
      <c r="AC15" s="12">
        <f>ОиК!AC16</f>
        <v>13320</v>
      </c>
      <c r="AD15" s="12">
        <f>ОиК!AD16</f>
        <v>13320</v>
      </c>
      <c r="AE15" s="12">
        <f>ОиК!AE16</f>
        <v>13320</v>
      </c>
      <c r="AF15" s="12">
        <f>ОиК!AF16</f>
        <v>12780</v>
      </c>
      <c r="AG15" s="12">
        <f>ОиК!AG16</f>
        <v>12780</v>
      </c>
      <c r="AH15" s="12">
        <f>ОиК!AH16</f>
        <v>12780</v>
      </c>
      <c r="AI15" s="12">
        <f>ОиК!AI16</f>
        <v>12780</v>
      </c>
      <c r="AJ15" s="12">
        <f>ОиК!AJ16</f>
        <v>12780</v>
      </c>
      <c r="AK15" s="12">
        <f>ОиК!AK16</f>
        <v>13950</v>
      </c>
      <c r="AL15" s="12">
        <f>ОиК!AL16</f>
        <v>13950</v>
      </c>
      <c r="AM15" s="12">
        <f>ОиК!AM16</f>
        <v>12780</v>
      </c>
    </row>
    <row r="16" spans="1:39" s="4" customFormat="1" ht="12" hidden="1" customHeight="1">
      <c r="A16" s="13">
        <v>2</v>
      </c>
      <c r="B16" s="12">
        <f>ОиК!B17</f>
        <v>23355</v>
      </c>
      <c r="C16" s="12">
        <f>ОиК!C17</f>
        <v>23355</v>
      </c>
      <c r="D16" s="12">
        <f>ОиК!D17</f>
        <v>23355</v>
      </c>
      <c r="E16" s="12">
        <f>ОиК!E17</f>
        <v>17685</v>
      </c>
      <c r="F16" s="12">
        <f>ОиК!F17</f>
        <v>17685</v>
      </c>
      <c r="G16" s="12">
        <f>ОиК!G17</f>
        <v>19035</v>
      </c>
      <c r="H16" s="12">
        <f>ОиК!H17</f>
        <v>19035</v>
      </c>
      <c r="I16" s="12">
        <f>ОиК!I17</f>
        <v>18135</v>
      </c>
      <c r="J16" s="12">
        <f>ОиК!J17</f>
        <v>18135</v>
      </c>
      <c r="K16" s="12">
        <f>ОиК!K17</f>
        <v>16335</v>
      </c>
      <c r="L16" s="12">
        <f>ОиК!L17</f>
        <v>18135</v>
      </c>
      <c r="M16" s="12">
        <f>ОиК!M17</f>
        <v>18135</v>
      </c>
      <c r="N16" s="12">
        <f>ОиК!N17</f>
        <v>18135</v>
      </c>
      <c r="O16" s="12">
        <f>ОиК!O17</f>
        <v>17235</v>
      </c>
      <c r="P16" s="12">
        <f>ОиК!P17</f>
        <v>17235</v>
      </c>
      <c r="Q16" s="12">
        <f>ОиК!Q17</f>
        <v>15885</v>
      </c>
      <c r="R16" s="12">
        <f>ОиК!R17</f>
        <v>14985</v>
      </c>
      <c r="S16" s="12">
        <f>ОиК!S17</f>
        <v>14985</v>
      </c>
      <c r="T16" s="12">
        <f>ОиК!T17</f>
        <v>14985</v>
      </c>
      <c r="U16" s="12">
        <f>ОиК!U17</f>
        <v>14985</v>
      </c>
      <c r="V16" s="12">
        <f>ОиК!V17</f>
        <v>14985</v>
      </c>
      <c r="W16" s="12">
        <f>ОиК!W17</f>
        <v>14985</v>
      </c>
      <c r="X16" s="12">
        <f>ОиК!X17</f>
        <v>14985</v>
      </c>
      <c r="Y16" s="12">
        <f>ОиК!Y17</f>
        <v>14400</v>
      </c>
      <c r="Z16" s="12">
        <f>ОиК!Z17</f>
        <v>14400</v>
      </c>
      <c r="AA16" s="12">
        <f>ОиК!AA17</f>
        <v>14400</v>
      </c>
      <c r="AB16" s="12">
        <f>ОиК!AB17</f>
        <v>14985</v>
      </c>
      <c r="AC16" s="12">
        <f>ОиК!AC17</f>
        <v>14985</v>
      </c>
      <c r="AD16" s="12">
        <f>ОиК!AD17</f>
        <v>14985</v>
      </c>
      <c r="AE16" s="12">
        <f>ОиК!AE17</f>
        <v>14985</v>
      </c>
      <c r="AF16" s="12">
        <f>ОиК!AF17</f>
        <v>14445</v>
      </c>
      <c r="AG16" s="12">
        <f>ОиК!AG17</f>
        <v>14445</v>
      </c>
      <c r="AH16" s="12">
        <f>ОиК!AH17</f>
        <v>14445</v>
      </c>
      <c r="AI16" s="12">
        <f>ОиК!AI17</f>
        <v>14445</v>
      </c>
      <c r="AJ16" s="12">
        <f>ОиК!AJ17</f>
        <v>14445</v>
      </c>
      <c r="AK16" s="12">
        <f>ОиК!AK17</f>
        <v>15615</v>
      </c>
      <c r="AL16" s="12">
        <f>ОиК!AL17</f>
        <v>15615</v>
      </c>
      <c r="AM16" s="12">
        <f>ОиК!AM17</f>
        <v>14445</v>
      </c>
    </row>
    <row r="17" spans="1:39" s="3" customFormat="1" ht="25.5" hidden="1" customHeight="1">
      <c r="A17" s="100"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row>
    <row r="18" spans="1:39" s="4" customFormat="1" ht="12" hidden="1" customHeight="1">
      <c r="A18" s="13">
        <v>1</v>
      </c>
      <c r="B18" s="12">
        <f>ОиК!B19</f>
        <v>21600</v>
      </c>
      <c r="C18" s="12">
        <f>ОиК!C19</f>
        <v>21600</v>
      </c>
      <c r="D18" s="12">
        <f>ОиК!D19</f>
        <v>21600</v>
      </c>
      <c r="E18" s="12">
        <f>ОиК!E19</f>
        <v>15930</v>
      </c>
      <c r="F18" s="12">
        <f>ОиК!F19</f>
        <v>15930</v>
      </c>
      <c r="G18" s="12">
        <f>ОиК!G19</f>
        <v>17280</v>
      </c>
      <c r="H18" s="12">
        <f>ОиК!H19</f>
        <v>17280</v>
      </c>
      <c r="I18" s="12">
        <f>ОиК!I19</f>
        <v>16380</v>
      </c>
      <c r="J18" s="12">
        <f>ОиК!J19</f>
        <v>16380</v>
      </c>
      <c r="K18" s="12">
        <f>ОиК!K19</f>
        <v>14580</v>
      </c>
      <c r="L18" s="12">
        <f>ОиК!L19</f>
        <v>16380</v>
      </c>
      <c r="M18" s="12">
        <f>ОиК!M19</f>
        <v>16380</v>
      </c>
      <c r="N18" s="12">
        <f>ОиК!N19</f>
        <v>16380</v>
      </c>
      <c r="O18" s="12">
        <f>ОиК!O19</f>
        <v>15480</v>
      </c>
      <c r="P18" s="12">
        <f>ОиК!P19</f>
        <v>15480</v>
      </c>
      <c r="Q18" s="12">
        <f>ОиК!Q19</f>
        <v>14130</v>
      </c>
      <c r="R18" s="12">
        <f>ОиК!R19</f>
        <v>13230</v>
      </c>
      <c r="S18" s="12">
        <f>ОиК!S19</f>
        <v>13230</v>
      </c>
      <c r="T18" s="12">
        <f>ОиК!T19</f>
        <v>13230</v>
      </c>
      <c r="U18" s="12">
        <f>ОиК!U19</f>
        <v>13230</v>
      </c>
      <c r="V18" s="12">
        <f>ОиК!V19</f>
        <v>13230</v>
      </c>
      <c r="W18" s="12">
        <f>ОиК!W19</f>
        <v>13230</v>
      </c>
      <c r="X18" s="12">
        <f>ОиК!X19</f>
        <v>13230</v>
      </c>
      <c r="Y18" s="12">
        <f>ОиК!Y19</f>
        <v>12645</v>
      </c>
      <c r="Z18" s="12">
        <f>ОиК!Z19</f>
        <v>12645</v>
      </c>
      <c r="AA18" s="12">
        <f>ОиК!AA19</f>
        <v>12645</v>
      </c>
      <c r="AB18" s="12">
        <f>ОиК!AB19</f>
        <v>13320</v>
      </c>
      <c r="AC18" s="12">
        <f>ОиК!AC19</f>
        <v>13320</v>
      </c>
      <c r="AD18" s="12">
        <f>ОиК!AD19</f>
        <v>13320</v>
      </c>
      <c r="AE18" s="12">
        <f>ОиК!AE19</f>
        <v>13320</v>
      </c>
      <c r="AF18" s="12">
        <f>ОиК!AF19</f>
        <v>12780</v>
      </c>
      <c r="AG18" s="12">
        <f>ОиК!AG19</f>
        <v>12780</v>
      </c>
      <c r="AH18" s="12">
        <f>ОиК!AH19</f>
        <v>12780</v>
      </c>
      <c r="AI18" s="12">
        <f>ОиК!AI19</f>
        <v>12780</v>
      </c>
      <c r="AJ18" s="12">
        <f>ОиК!AJ19</f>
        <v>12780</v>
      </c>
      <c r="AK18" s="12">
        <f>ОиК!AK19</f>
        <v>13950</v>
      </c>
      <c r="AL18" s="12">
        <f>ОиК!AL19</f>
        <v>13950</v>
      </c>
      <c r="AM18" s="12">
        <f>ОиК!AM19</f>
        <v>12780</v>
      </c>
    </row>
    <row r="19" spans="1:39" s="4" customFormat="1" ht="12" hidden="1" customHeight="1">
      <c r="A19" s="13">
        <v>2</v>
      </c>
      <c r="B19" s="12">
        <f>ОиК!B20</f>
        <v>23355</v>
      </c>
      <c r="C19" s="12">
        <f>ОиК!C20</f>
        <v>23355</v>
      </c>
      <c r="D19" s="12">
        <f>ОиК!D20</f>
        <v>23355</v>
      </c>
      <c r="E19" s="12">
        <f>ОиК!E20</f>
        <v>17685</v>
      </c>
      <c r="F19" s="12">
        <f>ОиК!F20</f>
        <v>17685</v>
      </c>
      <c r="G19" s="12">
        <f>ОиК!G20</f>
        <v>19035</v>
      </c>
      <c r="H19" s="12">
        <f>ОиК!H20</f>
        <v>19035</v>
      </c>
      <c r="I19" s="12">
        <f>ОиК!I20</f>
        <v>18135</v>
      </c>
      <c r="J19" s="12">
        <f>ОиК!J20</f>
        <v>18135</v>
      </c>
      <c r="K19" s="12">
        <f>ОиК!K20</f>
        <v>16335</v>
      </c>
      <c r="L19" s="12">
        <f>ОиК!L20</f>
        <v>18135</v>
      </c>
      <c r="M19" s="12">
        <f>ОиК!M20</f>
        <v>18135</v>
      </c>
      <c r="N19" s="12">
        <f>ОиК!N20</f>
        <v>18135</v>
      </c>
      <c r="O19" s="12">
        <f>ОиК!O20</f>
        <v>17235</v>
      </c>
      <c r="P19" s="12">
        <f>ОиК!P20</f>
        <v>17235</v>
      </c>
      <c r="Q19" s="12">
        <f>ОиК!Q20</f>
        <v>15885</v>
      </c>
      <c r="R19" s="12">
        <f>ОиК!R20</f>
        <v>14985</v>
      </c>
      <c r="S19" s="12">
        <f>ОиК!S20</f>
        <v>14985</v>
      </c>
      <c r="T19" s="12">
        <f>ОиК!T20</f>
        <v>14985</v>
      </c>
      <c r="U19" s="12">
        <f>ОиК!U20</f>
        <v>14985</v>
      </c>
      <c r="V19" s="12">
        <f>ОиК!V20</f>
        <v>14985</v>
      </c>
      <c r="W19" s="12">
        <f>ОиК!W20</f>
        <v>14985</v>
      </c>
      <c r="X19" s="12">
        <f>ОиК!X20</f>
        <v>14985</v>
      </c>
      <c r="Y19" s="12">
        <f>ОиК!Y20</f>
        <v>14400</v>
      </c>
      <c r="Z19" s="12">
        <f>ОиК!Z20</f>
        <v>14400</v>
      </c>
      <c r="AA19" s="12">
        <f>ОиК!AA20</f>
        <v>14400</v>
      </c>
      <c r="AB19" s="12">
        <f>ОиК!AB20</f>
        <v>14985</v>
      </c>
      <c r="AC19" s="12">
        <f>ОиК!AC20</f>
        <v>14985</v>
      </c>
      <c r="AD19" s="12">
        <f>ОиК!AD20</f>
        <v>14985</v>
      </c>
      <c r="AE19" s="12">
        <f>ОиК!AE20</f>
        <v>14985</v>
      </c>
      <c r="AF19" s="12">
        <f>ОиК!AF20</f>
        <v>14445</v>
      </c>
      <c r="AG19" s="12">
        <f>ОиК!AG20</f>
        <v>14445</v>
      </c>
      <c r="AH19" s="12">
        <f>ОиК!AH20</f>
        <v>14445</v>
      </c>
      <c r="AI19" s="12">
        <f>ОиК!AI20</f>
        <v>14445</v>
      </c>
      <c r="AJ19" s="12">
        <f>ОиК!AJ20</f>
        <v>14445</v>
      </c>
      <c r="AK19" s="12">
        <f>ОиК!AK20</f>
        <v>15615</v>
      </c>
      <c r="AL19" s="12">
        <f>ОиК!AL20</f>
        <v>15615</v>
      </c>
      <c r="AM19" s="12">
        <f>ОиК!AM20</f>
        <v>14445</v>
      </c>
    </row>
    <row r="20" spans="1:39"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row>
    <row r="21" spans="1:39" s="4" customFormat="1" ht="12" hidden="1" customHeight="1">
      <c r="A21" s="13">
        <v>1</v>
      </c>
      <c r="B21" s="12">
        <f>ОиК!B22</f>
        <v>26100</v>
      </c>
      <c r="C21" s="12">
        <f>ОиК!C22</f>
        <v>26100</v>
      </c>
      <c r="D21" s="12">
        <f>ОиК!D22</f>
        <v>26100</v>
      </c>
      <c r="E21" s="12">
        <f>ОиК!E22</f>
        <v>18630</v>
      </c>
      <c r="F21" s="12">
        <f>ОиК!F22</f>
        <v>18630</v>
      </c>
      <c r="G21" s="12">
        <f>ОиК!G22</f>
        <v>19980</v>
      </c>
      <c r="H21" s="12">
        <f>ОиК!H22</f>
        <v>19980</v>
      </c>
      <c r="I21" s="12">
        <f>ОиК!I22</f>
        <v>19080</v>
      </c>
      <c r="J21" s="12">
        <f>ОиК!J22</f>
        <v>19080</v>
      </c>
      <c r="K21" s="12">
        <f>ОиК!K22</f>
        <v>17280</v>
      </c>
      <c r="L21" s="12">
        <f>ОиК!L22</f>
        <v>19080</v>
      </c>
      <c r="M21" s="12">
        <f>ОиК!M22</f>
        <v>19080</v>
      </c>
      <c r="N21" s="12">
        <f>ОиК!N22</f>
        <v>19080</v>
      </c>
      <c r="O21" s="12">
        <f>ОиК!O22</f>
        <v>18180</v>
      </c>
      <c r="P21" s="12">
        <f>ОиК!P22</f>
        <v>18180</v>
      </c>
      <c r="Q21" s="12">
        <f>ОиК!Q22</f>
        <v>16830</v>
      </c>
      <c r="R21" s="12">
        <f>ОиК!R22</f>
        <v>15930</v>
      </c>
      <c r="S21" s="12">
        <f>ОиК!S22</f>
        <v>15930</v>
      </c>
      <c r="T21" s="12">
        <f>ОиК!T22</f>
        <v>15930</v>
      </c>
      <c r="U21" s="12">
        <f>ОиК!U22</f>
        <v>15930</v>
      </c>
      <c r="V21" s="12">
        <f>ОиК!V22</f>
        <v>15930</v>
      </c>
      <c r="W21" s="12">
        <f>ОиК!W22</f>
        <v>15930</v>
      </c>
      <c r="X21" s="12">
        <f>ОиК!X22</f>
        <v>15930</v>
      </c>
      <c r="Y21" s="12">
        <f>ОиК!Y22</f>
        <v>15345</v>
      </c>
      <c r="Z21" s="12">
        <f>ОиК!Z22</f>
        <v>15345</v>
      </c>
      <c r="AA21" s="12">
        <f>ОиК!AA22</f>
        <v>15345</v>
      </c>
      <c r="AB21" s="12">
        <f>ОиК!AB22</f>
        <v>15120</v>
      </c>
      <c r="AC21" s="12">
        <f>ОиК!AC22</f>
        <v>15120</v>
      </c>
      <c r="AD21" s="12">
        <f>ОиК!AD22</f>
        <v>15120</v>
      </c>
      <c r="AE21" s="12">
        <f>ОиК!AE22</f>
        <v>15120</v>
      </c>
      <c r="AF21" s="12">
        <f>ОиК!AF22</f>
        <v>14580</v>
      </c>
      <c r="AG21" s="12">
        <f>ОиК!AG22</f>
        <v>14580</v>
      </c>
      <c r="AH21" s="12">
        <f>ОиК!AH22</f>
        <v>14580</v>
      </c>
      <c r="AI21" s="12">
        <f>ОиК!AI22</f>
        <v>14580</v>
      </c>
      <c r="AJ21" s="12">
        <f>ОиК!AJ22</f>
        <v>14580</v>
      </c>
      <c r="AK21" s="12">
        <f>ОиК!AK22</f>
        <v>15750</v>
      </c>
      <c r="AL21" s="12">
        <f>ОиК!AL22</f>
        <v>15750</v>
      </c>
      <c r="AM21" s="12">
        <f>ОиК!AM22</f>
        <v>14580</v>
      </c>
    </row>
    <row r="22" spans="1:39" s="4" customFormat="1" ht="12" hidden="1" customHeight="1">
      <c r="A22" s="60">
        <v>2</v>
      </c>
      <c r="B22" s="12">
        <f>ОиК!B23</f>
        <v>27855</v>
      </c>
      <c r="C22" s="12">
        <f>ОиК!C23</f>
        <v>27855</v>
      </c>
      <c r="D22" s="12">
        <f>ОиК!D23</f>
        <v>27855</v>
      </c>
      <c r="E22" s="12">
        <f>ОиК!E23</f>
        <v>20385</v>
      </c>
      <c r="F22" s="12">
        <f>ОиК!F23</f>
        <v>20385</v>
      </c>
      <c r="G22" s="12">
        <f>ОиК!G23</f>
        <v>21735</v>
      </c>
      <c r="H22" s="12">
        <f>ОиК!H23</f>
        <v>21735</v>
      </c>
      <c r="I22" s="12">
        <f>ОиК!I23</f>
        <v>20835</v>
      </c>
      <c r="J22" s="12">
        <f>ОиК!J23</f>
        <v>20835</v>
      </c>
      <c r="K22" s="12">
        <f>ОиК!K23</f>
        <v>19035</v>
      </c>
      <c r="L22" s="12">
        <f>ОиК!L23</f>
        <v>20835</v>
      </c>
      <c r="M22" s="12">
        <f>ОиК!M23</f>
        <v>20835</v>
      </c>
      <c r="N22" s="12">
        <f>ОиК!N23</f>
        <v>20835</v>
      </c>
      <c r="O22" s="12">
        <f>ОиК!O23</f>
        <v>19935</v>
      </c>
      <c r="P22" s="12">
        <f>ОиК!P23</f>
        <v>19935</v>
      </c>
      <c r="Q22" s="12">
        <f>ОиК!Q23</f>
        <v>18585</v>
      </c>
      <c r="R22" s="12">
        <f>ОиК!R23</f>
        <v>17685</v>
      </c>
      <c r="S22" s="12">
        <f>ОиК!S23</f>
        <v>17685</v>
      </c>
      <c r="T22" s="12">
        <f>ОиК!T23</f>
        <v>17685</v>
      </c>
      <c r="U22" s="12">
        <f>ОиК!U23</f>
        <v>17685</v>
      </c>
      <c r="V22" s="12">
        <f>ОиК!V23</f>
        <v>17685</v>
      </c>
      <c r="W22" s="12">
        <f>ОиК!W23</f>
        <v>17685</v>
      </c>
      <c r="X22" s="12">
        <f>ОиК!X23</f>
        <v>17685</v>
      </c>
      <c r="Y22" s="12">
        <f>ОиК!Y23</f>
        <v>17100</v>
      </c>
      <c r="Z22" s="12">
        <f>ОиК!Z23</f>
        <v>17100</v>
      </c>
      <c r="AA22" s="12">
        <f>ОиК!AA23</f>
        <v>17100</v>
      </c>
      <c r="AB22" s="12">
        <f>ОиК!AB23</f>
        <v>16785</v>
      </c>
      <c r="AC22" s="12">
        <f>ОиК!AC23</f>
        <v>16785</v>
      </c>
      <c r="AD22" s="12">
        <f>ОиК!AD23</f>
        <v>16785</v>
      </c>
      <c r="AE22" s="12">
        <f>ОиК!AE23</f>
        <v>16785</v>
      </c>
      <c r="AF22" s="12">
        <f>ОиК!AF23</f>
        <v>16245</v>
      </c>
      <c r="AG22" s="12">
        <f>ОиК!AG23</f>
        <v>16245</v>
      </c>
      <c r="AH22" s="12">
        <f>ОиК!AH23</f>
        <v>16245</v>
      </c>
      <c r="AI22" s="12">
        <f>ОиК!AI23</f>
        <v>16245</v>
      </c>
      <c r="AJ22" s="12">
        <f>ОиК!AJ23</f>
        <v>16245</v>
      </c>
      <c r="AK22" s="12">
        <f>ОиК!AK23</f>
        <v>17415</v>
      </c>
      <c r="AL22" s="12">
        <f>ОиК!AL23</f>
        <v>17415</v>
      </c>
      <c r="AM22" s="12">
        <f>ОиК!AM23</f>
        <v>16245</v>
      </c>
    </row>
    <row r="23" spans="1:39" s="4"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row>
    <row r="24" spans="1:39" s="4" customFormat="1" ht="12" hidden="1" customHeight="1">
      <c r="A24" s="13">
        <v>1</v>
      </c>
      <c r="B24" s="12">
        <f>ОиК!B25</f>
        <v>33930</v>
      </c>
      <c r="C24" s="12">
        <f>ОиК!C25</f>
        <v>33930</v>
      </c>
      <c r="D24" s="12">
        <f>ОиК!D25</f>
        <v>33930</v>
      </c>
      <c r="E24" s="12">
        <f>ОиК!E25</f>
        <v>29070</v>
      </c>
      <c r="F24" s="12">
        <f>ОиК!F25</f>
        <v>29070</v>
      </c>
      <c r="G24" s="12">
        <f>ОиК!G25</f>
        <v>30420</v>
      </c>
      <c r="H24" s="12">
        <f>ОиК!H25</f>
        <v>30420</v>
      </c>
      <c r="I24" s="12">
        <f>ОиК!I25</f>
        <v>29520</v>
      </c>
      <c r="J24" s="12">
        <f>ОиК!J25</f>
        <v>29520</v>
      </c>
      <c r="K24" s="12">
        <f>ОиК!K25</f>
        <v>27720</v>
      </c>
      <c r="L24" s="12">
        <f>ОиК!L25</f>
        <v>29520</v>
      </c>
      <c r="M24" s="12">
        <f>ОиК!M25</f>
        <v>29520</v>
      </c>
      <c r="N24" s="12">
        <f>ОиК!N25</f>
        <v>29520</v>
      </c>
      <c r="O24" s="12">
        <f>ОиК!O25</f>
        <v>28620</v>
      </c>
      <c r="P24" s="12">
        <f>ОиК!P25</f>
        <v>28620</v>
      </c>
      <c r="Q24" s="12">
        <f>ОиК!Q25</f>
        <v>27270</v>
      </c>
      <c r="R24" s="12">
        <f>ОиК!R25</f>
        <v>26370</v>
      </c>
      <c r="S24" s="12">
        <f>ОиК!S25</f>
        <v>26370</v>
      </c>
      <c r="T24" s="12">
        <f>ОиК!T25</f>
        <v>26370</v>
      </c>
      <c r="U24" s="12">
        <f>ОиК!U25</f>
        <v>26370</v>
      </c>
      <c r="V24" s="12">
        <f>ОиК!V25</f>
        <v>26370</v>
      </c>
      <c r="W24" s="12">
        <f>ОиК!W25</f>
        <v>26370</v>
      </c>
      <c r="X24" s="12">
        <f>ОиК!X25</f>
        <v>26370</v>
      </c>
      <c r="Y24" s="12">
        <f>ОиК!Y25</f>
        <v>25785</v>
      </c>
      <c r="Z24" s="12">
        <f>ОиК!Z25</f>
        <v>25785</v>
      </c>
      <c r="AA24" s="12">
        <f>ОиК!AA25</f>
        <v>25785</v>
      </c>
      <c r="AB24" s="12">
        <f>ОиК!AB25</f>
        <v>22770</v>
      </c>
      <c r="AC24" s="12">
        <f>ОиК!AC25</f>
        <v>22770</v>
      </c>
      <c r="AD24" s="12">
        <f>ОиК!AD25</f>
        <v>22770</v>
      </c>
      <c r="AE24" s="12">
        <f>ОиК!AE25</f>
        <v>22770</v>
      </c>
      <c r="AF24" s="12">
        <f>ОиК!AF25</f>
        <v>22230</v>
      </c>
      <c r="AG24" s="12">
        <f>ОиК!AG25</f>
        <v>22230</v>
      </c>
      <c r="AH24" s="12">
        <f>ОиК!AH25</f>
        <v>22230</v>
      </c>
      <c r="AI24" s="12">
        <f>ОиК!AI25</f>
        <v>22230</v>
      </c>
      <c r="AJ24" s="12">
        <f>ОиК!AJ25</f>
        <v>22230</v>
      </c>
      <c r="AK24" s="12">
        <f>ОиК!AK25</f>
        <v>23400</v>
      </c>
      <c r="AL24" s="12">
        <f>ОиК!AL25</f>
        <v>23400</v>
      </c>
      <c r="AM24" s="12">
        <f>ОиК!AM25</f>
        <v>22230</v>
      </c>
    </row>
    <row r="25" spans="1:39" s="4" customFormat="1" ht="12" hidden="1" customHeight="1">
      <c r="A25" s="60">
        <v>2</v>
      </c>
      <c r="B25" s="12">
        <f>ОиК!B26</f>
        <v>33930</v>
      </c>
      <c r="C25" s="12">
        <f>ОиК!C26</f>
        <v>33930</v>
      </c>
      <c r="D25" s="12">
        <f>ОиК!D26</f>
        <v>33930</v>
      </c>
      <c r="E25" s="12">
        <f>ОиК!E26</f>
        <v>29070</v>
      </c>
      <c r="F25" s="12">
        <f>ОиК!F26</f>
        <v>29070</v>
      </c>
      <c r="G25" s="12">
        <f>ОиК!G26</f>
        <v>30420</v>
      </c>
      <c r="H25" s="12">
        <f>ОиК!H26</f>
        <v>30420</v>
      </c>
      <c r="I25" s="12">
        <f>ОиК!I26</f>
        <v>29520</v>
      </c>
      <c r="J25" s="12">
        <f>ОиК!J26</f>
        <v>29520</v>
      </c>
      <c r="K25" s="12">
        <f>ОиК!K26</f>
        <v>27720</v>
      </c>
      <c r="L25" s="12">
        <f>ОиК!L26</f>
        <v>29520</v>
      </c>
      <c r="M25" s="12">
        <f>ОиК!M26</f>
        <v>29520</v>
      </c>
      <c r="N25" s="12">
        <f>ОиК!N26</f>
        <v>29520</v>
      </c>
      <c r="O25" s="12">
        <f>ОиК!O26</f>
        <v>28620</v>
      </c>
      <c r="P25" s="12">
        <f>ОиК!P26</f>
        <v>28620</v>
      </c>
      <c r="Q25" s="12">
        <f>ОиК!Q26</f>
        <v>27270</v>
      </c>
      <c r="R25" s="12">
        <f>ОиК!R26</f>
        <v>26370</v>
      </c>
      <c r="S25" s="12">
        <f>ОиК!S26</f>
        <v>26370</v>
      </c>
      <c r="T25" s="12">
        <f>ОиК!T26</f>
        <v>26370</v>
      </c>
      <c r="U25" s="12">
        <f>ОиК!U26</f>
        <v>26370</v>
      </c>
      <c r="V25" s="12">
        <f>ОиК!V26</f>
        <v>26370</v>
      </c>
      <c r="W25" s="12">
        <f>ОиК!W26</f>
        <v>26370</v>
      </c>
      <c r="X25" s="12">
        <f>ОиК!X26</f>
        <v>26370</v>
      </c>
      <c r="Y25" s="12">
        <f>ОиК!Y26</f>
        <v>25785</v>
      </c>
      <c r="Z25" s="12">
        <f>ОиК!Z26</f>
        <v>25785</v>
      </c>
      <c r="AA25" s="12">
        <f>ОиК!AA26</f>
        <v>25785</v>
      </c>
      <c r="AB25" s="12">
        <f>ОиК!AB26</f>
        <v>22770</v>
      </c>
      <c r="AC25" s="12">
        <f>ОиК!AC26</f>
        <v>22770</v>
      </c>
      <c r="AD25" s="12">
        <f>ОиК!AD26</f>
        <v>22770</v>
      </c>
      <c r="AE25" s="12">
        <f>ОиК!AE26</f>
        <v>22770</v>
      </c>
      <c r="AF25" s="12">
        <f>ОиК!AF26</f>
        <v>22230</v>
      </c>
      <c r="AG25" s="12">
        <f>ОиК!AG26</f>
        <v>22230</v>
      </c>
      <c r="AH25" s="12">
        <f>ОиК!AH26</f>
        <v>22230</v>
      </c>
      <c r="AI25" s="12">
        <f>ОиК!AI26</f>
        <v>22230</v>
      </c>
      <c r="AJ25" s="12">
        <f>ОиК!AJ26</f>
        <v>22230</v>
      </c>
      <c r="AK25" s="12">
        <f>ОиК!AK26</f>
        <v>23400</v>
      </c>
      <c r="AL25" s="12">
        <f>ОиК!AL26</f>
        <v>23400</v>
      </c>
      <c r="AM25" s="12">
        <f>ОиК!AM26</f>
        <v>22230</v>
      </c>
    </row>
    <row r="26" spans="1:39" s="4" customFormat="1" ht="12" hidden="1" customHeight="1">
      <c r="A26" s="60">
        <v>3</v>
      </c>
      <c r="B26" s="12">
        <f>ОиК!B27</f>
        <v>33930</v>
      </c>
      <c r="C26" s="12">
        <f>ОиК!C27</f>
        <v>33930</v>
      </c>
      <c r="D26" s="12">
        <f>ОиК!D27</f>
        <v>33930</v>
      </c>
      <c r="E26" s="12">
        <f>ОиК!E27</f>
        <v>29070</v>
      </c>
      <c r="F26" s="12">
        <f>ОиК!F27</f>
        <v>29070</v>
      </c>
      <c r="G26" s="12">
        <f>ОиК!G27</f>
        <v>30420</v>
      </c>
      <c r="H26" s="12">
        <f>ОиК!H27</f>
        <v>30420</v>
      </c>
      <c r="I26" s="12">
        <f>ОиК!I27</f>
        <v>29520</v>
      </c>
      <c r="J26" s="12">
        <f>ОиК!J27</f>
        <v>29520</v>
      </c>
      <c r="K26" s="12">
        <f>ОиК!K27</f>
        <v>27720</v>
      </c>
      <c r="L26" s="12">
        <f>ОиК!L27</f>
        <v>29520</v>
      </c>
      <c r="M26" s="12">
        <f>ОиК!M27</f>
        <v>29520</v>
      </c>
      <c r="N26" s="12">
        <f>ОиК!N27</f>
        <v>29520</v>
      </c>
      <c r="O26" s="12">
        <f>ОиК!O27</f>
        <v>28620</v>
      </c>
      <c r="P26" s="12">
        <f>ОиК!P27</f>
        <v>28620</v>
      </c>
      <c r="Q26" s="12">
        <f>ОиК!Q27</f>
        <v>27270</v>
      </c>
      <c r="R26" s="12">
        <f>ОиК!R27</f>
        <v>26370</v>
      </c>
      <c r="S26" s="12">
        <f>ОиК!S27</f>
        <v>26370</v>
      </c>
      <c r="T26" s="12">
        <f>ОиК!T27</f>
        <v>26370</v>
      </c>
      <c r="U26" s="12">
        <f>ОиК!U27</f>
        <v>26370</v>
      </c>
      <c r="V26" s="12">
        <f>ОиК!V27</f>
        <v>26370</v>
      </c>
      <c r="W26" s="12">
        <f>ОиК!W27</f>
        <v>26370</v>
      </c>
      <c r="X26" s="12">
        <f>ОиК!X27</f>
        <v>26370</v>
      </c>
      <c r="Y26" s="12">
        <f>ОиК!Y27</f>
        <v>25785</v>
      </c>
      <c r="Z26" s="12">
        <f>ОиК!Z27</f>
        <v>25785</v>
      </c>
      <c r="AA26" s="12">
        <f>ОиК!AA27</f>
        <v>25785</v>
      </c>
      <c r="AB26" s="12">
        <f>ОиК!AB27</f>
        <v>22770</v>
      </c>
      <c r="AC26" s="12">
        <f>ОиК!AC27</f>
        <v>22770</v>
      </c>
      <c r="AD26" s="12">
        <f>ОиК!AD27</f>
        <v>22770</v>
      </c>
      <c r="AE26" s="12">
        <f>ОиК!AE27</f>
        <v>22770</v>
      </c>
      <c r="AF26" s="12">
        <f>ОиК!AF27</f>
        <v>22230</v>
      </c>
      <c r="AG26" s="12">
        <f>ОиК!AG27</f>
        <v>22230</v>
      </c>
      <c r="AH26" s="12">
        <f>ОиК!AH27</f>
        <v>22230</v>
      </c>
      <c r="AI26" s="12">
        <f>ОиК!AI27</f>
        <v>22230</v>
      </c>
      <c r="AJ26" s="12">
        <f>ОиК!AJ27</f>
        <v>22230</v>
      </c>
      <c r="AK26" s="12">
        <f>ОиК!AK27</f>
        <v>23400</v>
      </c>
      <c r="AL26" s="12">
        <f>ОиК!AL27</f>
        <v>23400</v>
      </c>
      <c r="AM26" s="12">
        <f>ОиК!AM27</f>
        <v>22230</v>
      </c>
    </row>
    <row r="27" spans="1:39" s="4" customFormat="1" ht="12" hidden="1" customHeight="1">
      <c r="A27" s="60">
        <v>4</v>
      </c>
      <c r="B27" s="12">
        <f>ОиК!B28</f>
        <v>33930</v>
      </c>
      <c r="C27" s="12">
        <f>ОиК!C28</f>
        <v>33930</v>
      </c>
      <c r="D27" s="12">
        <f>ОиК!D28</f>
        <v>33930</v>
      </c>
      <c r="E27" s="12">
        <f>ОиК!E28</f>
        <v>29070</v>
      </c>
      <c r="F27" s="12">
        <f>ОиК!F28</f>
        <v>29070</v>
      </c>
      <c r="G27" s="12">
        <f>ОиК!G28</f>
        <v>30420</v>
      </c>
      <c r="H27" s="12">
        <f>ОиК!H28</f>
        <v>30420</v>
      </c>
      <c r="I27" s="12">
        <f>ОиК!I28</f>
        <v>29520</v>
      </c>
      <c r="J27" s="12">
        <f>ОиК!J28</f>
        <v>29520</v>
      </c>
      <c r="K27" s="12">
        <f>ОиК!K28</f>
        <v>27720</v>
      </c>
      <c r="L27" s="12">
        <f>ОиК!L28</f>
        <v>29520</v>
      </c>
      <c r="M27" s="12">
        <f>ОиК!M28</f>
        <v>29520</v>
      </c>
      <c r="N27" s="12">
        <f>ОиК!N28</f>
        <v>29520</v>
      </c>
      <c r="O27" s="12">
        <f>ОиК!O28</f>
        <v>28620</v>
      </c>
      <c r="P27" s="12">
        <f>ОиК!P28</f>
        <v>28620</v>
      </c>
      <c r="Q27" s="12">
        <f>ОиК!Q28</f>
        <v>27270</v>
      </c>
      <c r="R27" s="12">
        <f>ОиК!R28</f>
        <v>26370</v>
      </c>
      <c r="S27" s="12">
        <f>ОиК!S28</f>
        <v>26370</v>
      </c>
      <c r="T27" s="12">
        <f>ОиК!T28</f>
        <v>26370</v>
      </c>
      <c r="U27" s="12">
        <f>ОиК!U28</f>
        <v>26370</v>
      </c>
      <c r="V27" s="12">
        <f>ОиК!V28</f>
        <v>26370</v>
      </c>
      <c r="W27" s="12">
        <f>ОиК!W28</f>
        <v>26370</v>
      </c>
      <c r="X27" s="12">
        <f>ОиК!X28</f>
        <v>26370</v>
      </c>
      <c r="Y27" s="12">
        <f>ОиК!Y28</f>
        <v>25785</v>
      </c>
      <c r="Z27" s="12">
        <f>ОиК!Z28</f>
        <v>25785</v>
      </c>
      <c r="AA27" s="12">
        <f>ОиК!AA28</f>
        <v>25785</v>
      </c>
      <c r="AB27" s="12">
        <f>ОиК!AB28</f>
        <v>22770</v>
      </c>
      <c r="AC27" s="12">
        <f>ОиК!AC28</f>
        <v>22770</v>
      </c>
      <c r="AD27" s="12">
        <f>ОиК!AD28</f>
        <v>22770</v>
      </c>
      <c r="AE27" s="12">
        <f>ОиК!AE28</f>
        <v>22770</v>
      </c>
      <c r="AF27" s="12">
        <f>ОиК!AF28</f>
        <v>22230</v>
      </c>
      <c r="AG27" s="12">
        <f>ОиК!AG28</f>
        <v>22230</v>
      </c>
      <c r="AH27" s="12">
        <f>ОиК!AH28</f>
        <v>22230</v>
      </c>
      <c r="AI27" s="12">
        <f>ОиК!AI28</f>
        <v>22230</v>
      </c>
      <c r="AJ27" s="12">
        <f>ОиК!AJ28</f>
        <v>22230</v>
      </c>
      <c r="AK27" s="12">
        <f>ОиК!AK28</f>
        <v>23400</v>
      </c>
      <c r="AL27" s="12">
        <f>ОиК!AL28</f>
        <v>23400</v>
      </c>
      <c r="AM27" s="12">
        <f>ОиК!AM28</f>
        <v>22230</v>
      </c>
    </row>
    <row r="28" spans="1:39" s="4" customFormat="1" ht="12" hidden="1"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row>
    <row r="29" spans="1:39" s="4" customFormat="1" ht="12" hidden="1"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row>
    <row r="30" spans="1:39" s="4" customFormat="1" ht="12" customHeight="1">
      <c r="A30" s="323" t="s">
        <v>122</v>
      </c>
      <c r="B30" s="74">
        <f t="shared" ref="B30:AM30"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si="0"/>
        <v>46101</v>
      </c>
      <c r="Q30" s="74">
        <f t="shared" si="0"/>
        <v>46102</v>
      </c>
      <c r="R30" s="74">
        <f t="shared" si="0"/>
        <v>46103</v>
      </c>
      <c r="S30" s="74">
        <f t="shared" si="0"/>
        <v>46104</v>
      </c>
      <c r="T30" s="74">
        <f t="shared" si="0"/>
        <v>46105</v>
      </c>
      <c r="U30" s="74">
        <f t="shared" si="0"/>
        <v>46106</v>
      </c>
      <c r="V30" s="74">
        <f t="shared" si="0"/>
        <v>46107</v>
      </c>
      <c r="W30" s="74">
        <f t="shared" si="0"/>
        <v>46108</v>
      </c>
      <c r="X30" s="74">
        <f t="shared" si="0"/>
        <v>46109</v>
      </c>
      <c r="Y30" s="74">
        <f t="shared" si="0"/>
        <v>46110</v>
      </c>
      <c r="Z30" s="74">
        <f t="shared" si="0"/>
        <v>46111</v>
      </c>
      <c r="AA30" s="74">
        <f t="shared" si="0"/>
        <v>46112</v>
      </c>
      <c r="AB30" s="74">
        <f t="shared" si="0"/>
        <v>46113</v>
      </c>
      <c r="AC30" s="74">
        <f t="shared" si="0"/>
        <v>46114</v>
      </c>
      <c r="AD30" s="74">
        <f t="shared" si="0"/>
        <v>46115</v>
      </c>
      <c r="AE30" s="74">
        <f t="shared" si="0"/>
        <v>46116</v>
      </c>
      <c r="AF30" s="74">
        <f t="shared" si="0"/>
        <v>46117</v>
      </c>
      <c r="AG30" s="74">
        <f t="shared" si="0"/>
        <v>46118</v>
      </c>
      <c r="AH30" s="74">
        <f t="shared" si="0"/>
        <v>46119</v>
      </c>
      <c r="AI30" s="74">
        <f t="shared" si="0"/>
        <v>46120</v>
      </c>
      <c r="AJ30" s="74">
        <f t="shared" si="0"/>
        <v>46121</v>
      </c>
      <c r="AK30" s="74">
        <f t="shared" si="0"/>
        <v>46122</v>
      </c>
      <c r="AL30" s="74">
        <f t="shared" si="0"/>
        <v>46123</v>
      </c>
      <c r="AM30" s="74">
        <f t="shared" si="0"/>
        <v>46124</v>
      </c>
    </row>
    <row r="31" spans="1:39" s="4" customFormat="1" ht="12" customHeight="1">
      <c r="A31" s="86" t="s">
        <v>119</v>
      </c>
      <c r="B31" s="74">
        <f t="shared" ref="B31:AM31" si="1">B4</f>
        <v>46087</v>
      </c>
      <c r="C31" s="74">
        <f t="shared" si="1"/>
        <v>46088</v>
      </c>
      <c r="D31" s="74">
        <f t="shared" si="1"/>
        <v>46089</v>
      </c>
      <c r="E31" s="74">
        <f t="shared" si="1"/>
        <v>46090</v>
      </c>
      <c r="F31" s="74">
        <f t="shared" si="1"/>
        <v>46091</v>
      </c>
      <c r="G31" s="74">
        <f t="shared" si="1"/>
        <v>46092</v>
      </c>
      <c r="H31" s="74">
        <f t="shared" si="1"/>
        <v>46093</v>
      </c>
      <c r="I31" s="74">
        <f t="shared" si="1"/>
        <v>46094</v>
      </c>
      <c r="J31" s="74">
        <f t="shared" si="1"/>
        <v>46095</v>
      </c>
      <c r="K31" s="74">
        <f t="shared" si="1"/>
        <v>46096</v>
      </c>
      <c r="L31" s="74">
        <f t="shared" si="1"/>
        <v>46097</v>
      </c>
      <c r="M31" s="74">
        <f t="shared" si="1"/>
        <v>46098</v>
      </c>
      <c r="N31" s="74">
        <f t="shared" si="1"/>
        <v>46099</v>
      </c>
      <c r="O31" s="74">
        <f t="shared" si="1"/>
        <v>46100</v>
      </c>
      <c r="P31" s="74">
        <f t="shared" si="1"/>
        <v>46101</v>
      </c>
      <c r="Q31" s="74">
        <f t="shared" si="1"/>
        <v>46102</v>
      </c>
      <c r="R31" s="74">
        <f t="shared" si="1"/>
        <v>46103</v>
      </c>
      <c r="S31" s="74">
        <f t="shared" si="1"/>
        <v>46104</v>
      </c>
      <c r="T31" s="74">
        <f t="shared" si="1"/>
        <v>46105</v>
      </c>
      <c r="U31" s="74">
        <f t="shared" si="1"/>
        <v>46106</v>
      </c>
      <c r="V31" s="74">
        <f t="shared" si="1"/>
        <v>46107</v>
      </c>
      <c r="W31" s="74">
        <f t="shared" si="1"/>
        <v>46108</v>
      </c>
      <c r="X31" s="74">
        <f t="shared" si="1"/>
        <v>46109</v>
      </c>
      <c r="Y31" s="74">
        <f t="shared" si="1"/>
        <v>46110</v>
      </c>
      <c r="Z31" s="74">
        <f t="shared" si="1"/>
        <v>46111</v>
      </c>
      <c r="AA31" s="74">
        <f t="shared" si="1"/>
        <v>46112</v>
      </c>
      <c r="AB31" s="74">
        <f t="shared" si="1"/>
        <v>46113</v>
      </c>
      <c r="AC31" s="74">
        <f t="shared" si="1"/>
        <v>46114</v>
      </c>
      <c r="AD31" s="74">
        <f t="shared" si="1"/>
        <v>46115</v>
      </c>
      <c r="AE31" s="74">
        <f t="shared" si="1"/>
        <v>46116</v>
      </c>
      <c r="AF31" s="74">
        <f t="shared" si="1"/>
        <v>46117</v>
      </c>
      <c r="AG31" s="74">
        <f t="shared" si="1"/>
        <v>46118</v>
      </c>
      <c r="AH31" s="74">
        <f t="shared" si="1"/>
        <v>46119</v>
      </c>
      <c r="AI31" s="74">
        <f t="shared" si="1"/>
        <v>46120</v>
      </c>
      <c r="AJ31" s="74">
        <f t="shared" si="1"/>
        <v>46121</v>
      </c>
      <c r="AK31" s="74">
        <f t="shared" si="1"/>
        <v>46122</v>
      </c>
      <c r="AL31" s="74">
        <f t="shared" si="1"/>
        <v>46123</v>
      </c>
      <c r="AM31" s="74">
        <f t="shared" si="1"/>
        <v>46124</v>
      </c>
    </row>
    <row r="32" spans="1:39" s="3" customFormat="1" ht="12" customHeight="1">
      <c r="A32" s="59" t="s">
        <v>76</v>
      </c>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row>
    <row r="33" spans="1:39" s="3" customFormat="1" ht="12" customHeight="1">
      <c r="A33" s="14">
        <v>1</v>
      </c>
      <c r="B33" s="59">
        <f t="shared" ref="B33:AM33" si="2">ROUNDUP(B6*0.9,)</f>
        <v>11340</v>
      </c>
      <c r="C33" s="59">
        <f t="shared" si="2"/>
        <v>11340</v>
      </c>
      <c r="D33" s="59">
        <f t="shared" si="2"/>
        <v>11340</v>
      </c>
      <c r="E33" s="59">
        <f t="shared" si="2"/>
        <v>9882</v>
      </c>
      <c r="F33" s="59">
        <f t="shared" si="2"/>
        <v>9882</v>
      </c>
      <c r="G33" s="59">
        <f t="shared" si="2"/>
        <v>11097</v>
      </c>
      <c r="H33" s="59">
        <f t="shared" si="2"/>
        <v>11097</v>
      </c>
      <c r="I33" s="59">
        <f t="shared" si="2"/>
        <v>10287</v>
      </c>
      <c r="J33" s="59">
        <f t="shared" si="2"/>
        <v>10287</v>
      </c>
      <c r="K33" s="59">
        <f t="shared" si="2"/>
        <v>8667</v>
      </c>
      <c r="L33" s="59">
        <f t="shared" si="2"/>
        <v>10287</v>
      </c>
      <c r="M33" s="59">
        <f t="shared" si="2"/>
        <v>10287</v>
      </c>
      <c r="N33" s="59">
        <f t="shared" si="2"/>
        <v>10287</v>
      </c>
      <c r="O33" s="59">
        <f t="shared" si="2"/>
        <v>9477</v>
      </c>
      <c r="P33" s="59">
        <f t="shared" si="2"/>
        <v>9477</v>
      </c>
      <c r="Q33" s="59">
        <f t="shared" si="2"/>
        <v>8262</v>
      </c>
      <c r="R33" s="59">
        <f t="shared" si="2"/>
        <v>7452</v>
      </c>
      <c r="S33" s="59">
        <f t="shared" si="2"/>
        <v>7452</v>
      </c>
      <c r="T33" s="59">
        <f t="shared" si="2"/>
        <v>7452</v>
      </c>
      <c r="U33" s="59">
        <f t="shared" si="2"/>
        <v>7452</v>
      </c>
      <c r="V33" s="59">
        <f t="shared" si="2"/>
        <v>7452</v>
      </c>
      <c r="W33" s="59">
        <f t="shared" si="2"/>
        <v>7452</v>
      </c>
      <c r="X33" s="59">
        <f t="shared" si="2"/>
        <v>7452</v>
      </c>
      <c r="Y33" s="59">
        <f t="shared" si="2"/>
        <v>6926</v>
      </c>
      <c r="Z33" s="59">
        <f t="shared" si="2"/>
        <v>6926</v>
      </c>
      <c r="AA33" s="59">
        <f t="shared" si="2"/>
        <v>6926</v>
      </c>
      <c r="AB33" s="59">
        <f t="shared" si="2"/>
        <v>5913</v>
      </c>
      <c r="AC33" s="59">
        <f t="shared" si="2"/>
        <v>5913</v>
      </c>
      <c r="AD33" s="59">
        <f t="shared" si="2"/>
        <v>5913</v>
      </c>
      <c r="AE33" s="59">
        <f t="shared" si="2"/>
        <v>5913</v>
      </c>
      <c r="AF33" s="59">
        <f t="shared" si="2"/>
        <v>5427</v>
      </c>
      <c r="AG33" s="59">
        <f t="shared" si="2"/>
        <v>5427</v>
      </c>
      <c r="AH33" s="59">
        <f t="shared" si="2"/>
        <v>5427</v>
      </c>
      <c r="AI33" s="59">
        <f t="shared" si="2"/>
        <v>5427</v>
      </c>
      <c r="AJ33" s="59">
        <f t="shared" si="2"/>
        <v>5427</v>
      </c>
      <c r="AK33" s="59">
        <f t="shared" si="2"/>
        <v>6480</v>
      </c>
      <c r="AL33" s="59">
        <f t="shared" si="2"/>
        <v>6480</v>
      </c>
      <c r="AM33" s="59">
        <f t="shared" si="2"/>
        <v>5427</v>
      </c>
    </row>
    <row r="34" spans="1:39" s="3" customFormat="1" ht="12" customHeight="1">
      <c r="A34" s="14">
        <v>2</v>
      </c>
      <c r="B34" s="59">
        <f t="shared" ref="B34:AM34" si="3">ROUNDUP(B7*0.9,)</f>
        <v>12920</v>
      </c>
      <c r="C34" s="59">
        <f t="shared" si="3"/>
        <v>12920</v>
      </c>
      <c r="D34" s="59">
        <f t="shared" si="3"/>
        <v>12920</v>
      </c>
      <c r="E34" s="59">
        <f t="shared" si="3"/>
        <v>11462</v>
      </c>
      <c r="F34" s="59">
        <f t="shared" si="3"/>
        <v>11462</v>
      </c>
      <c r="G34" s="59">
        <f t="shared" si="3"/>
        <v>12677</v>
      </c>
      <c r="H34" s="59">
        <f t="shared" si="3"/>
        <v>12677</v>
      </c>
      <c r="I34" s="59">
        <f t="shared" si="3"/>
        <v>11867</v>
      </c>
      <c r="J34" s="59">
        <f t="shared" si="3"/>
        <v>11867</v>
      </c>
      <c r="K34" s="59">
        <f t="shared" si="3"/>
        <v>10247</v>
      </c>
      <c r="L34" s="59">
        <f t="shared" si="3"/>
        <v>11867</v>
      </c>
      <c r="M34" s="59">
        <f t="shared" si="3"/>
        <v>11867</v>
      </c>
      <c r="N34" s="59">
        <f t="shared" si="3"/>
        <v>11867</v>
      </c>
      <c r="O34" s="59">
        <f t="shared" si="3"/>
        <v>11057</v>
      </c>
      <c r="P34" s="59">
        <f t="shared" si="3"/>
        <v>11057</v>
      </c>
      <c r="Q34" s="59">
        <f t="shared" si="3"/>
        <v>9842</v>
      </c>
      <c r="R34" s="59">
        <f t="shared" si="3"/>
        <v>9032</v>
      </c>
      <c r="S34" s="59">
        <f t="shared" si="3"/>
        <v>9032</v>
      </c>
      <c r="T34" s="59">
        <f t="shared" si="3"/>
        <v>9032</v>
      </c>
      <c r="U34" s="59">
        <f t="shared" si="3"/>
        <v>9032</v>
      </c>
      <c r="V34" s="59">
        <f t="shared" si="3"/>
        <v>9032</v>
      </c>
      <c r="W34" s="59">
        <f t="shared" si="3"/>
        <v>9032</v>
      </c>
      <c r="X34" s="59">
        <f t="shared" si="3"/>
        <v>9032</v>
      </c>
      <c r="Y34" s="59">
        <f t="shared" si="3"/>
        <v>8505</v>
      </c>
      <c r="Z34" s="59">
        <f t="shared" si="3"/>
        <v>8505</v>
      </c>
      <c r="AA34" s="59">
        <f t="shared" si="3"/>
        <v>8505</v>
      </c>
      <c r="AB34" s="59">
        <f t="shared" si="3"/>
        <v>7412</v>
      </c>
      <c r="AC34" s="59">
        <f t="shared" si="3"/>
        <v>7412</v>
      </c>
      <c r="AD34" s="59">
        <f t="shared" si="3"/>
        <v>7412</v>
      </c>
      <c r="AE34" s="59">
        <f t="shared" si="3"/>
        <v>7412</v>
      </c>
      <c r="AF34" s="59">
        <f t="shared" si="3"/>
        <v>6926</v>
      </c>
      <c r="AG34" s="59">
        <f t="shared" si="3"/>
        <v>6926</v>
      </c>
      <c r="AH34" s="59">
        <f t="shared" si="3"/>
        <v>6926</v>
      </c>
      <c r="AI34" s="59">
        <f t="shared" si="3"/>
        <v>6926</v>
      </c>
      <c r="AJ34" s="59">
        <f t="shared" si="3"/>
        <v>6926</v>
      </c>
      <c r="AK34" s="59">
        <f t="shared" si="3"/>
        <v>7979</v>
      </c>
      <c r="AL34" s="59">
        <f t="shared" si="3"/>
        <v>7979</v>
      </c>
      <c r="AM34" s="59">
        <f t="shared" si="3"/>
        <v>6926</v>
      </c>
    </row>
    <row r="35" spans="1:39" s="3" customFormat="1" ht="12" customHeight="1">
      <c r="A35" s="59" t="s">
        <v>77</v>
      </c>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row>
    <row r="36" spans="1:39" s="3" customFormat="1" ht="12" customHeight="1">
      <c r="A36" s="14">
        <v>1</v>
      </c>
      <c r="B36" s="59">
        <f t="shared" ref="B36:AM36" si="4">ROUNDUP(B9*0.9,)</f>
        <v>13365</v>
      </c>
      <c r="C36" s="59">
        <f t="shared" si="4"/>
        <v>13365</v>
      </c>
      <c r="D36" s="59">
        <f t="shared" si="4"/>
        <v>13365</v>
      </c>
      <c r="E36" s="59">
        <f t="shared" si="4"/>
        <v>11259</v>
      </c>
      <c r="F36" s="59">
        <f t="shared" si="4"/>
        <v>11259</v>
      </c>
      <c r="G36" s="59">
        <f t="shared" si="4"/>
        <v>12474</v>
      </c>
      <c r="H36" s="59">
        <f t="shared" si="4"/>
        <v>12474</v>
      </c>
      <c r="I36" s="59">
        <f t="shared" si="4"/>
        <v>11664</v>
      </c>
      <c r="J36" s="59">
        <f t="shared" si="4"/>
        <v>11664</v>
      </c>
      <c r="K36" s="59">
        <f t="shared" si="4"/>
        <v>10044</v>
      </c>
      <c r="L36" s="59">
        <f t="shared" si="4"/>
        <v>11664</v>
      </c>
      <c r="M36" s="59">
        <f t="shared" si="4"/>
        <v>11664</v>
      </c>
      <c r="N36" s="59">
        <f t="shared" si="4"/>
        <v>11664</v>
      </c>
      <c r="O36" s="59">
        <f t="shared" si="4"/>
        <v>10854</v>
      </c>
      <c r="P36" s="59">
        <f t="shared" si="4"/>
        <v>10854</v>
      </c>
      <c r="Q36" s="59">
        <f t="shared" si="4"/>
        <v>9639</v>
      </c>
      <c r="R36" s="59">
        <f t="shared" si="4"/>
        <v>8829</v>
      </c>
      <c r="S36" s="59">
        <f t="shared" si="4"/>
        <v>8829</v>
      </c>
      <c r="T36" s="59">
        <f t="shared" si="4"/>
        <v>8829</v>
      </c>
      <c r="U36" s="59">
        <f t="shared" si="4"/>
        <v>8829</v>
      </c>
      <c r="V36" s="59">
        <f t="shared" si="4"/>
        <v>8829</v>
      </c>
      <c r="W36" s="59">
        <f t="shared" si="4"/>
        <v>8829</v>
      </c>
      <c r="X36" s="59">
        <f t="shared" si="4"/>
        <v>8829</v>
      </c>
      <c r="Y36" s="59">
        <f t="shared" si="4"/>
        <v>8303</v>
      </c>
      <c r="Z36" s="59">
        <f t="shared" si="4"/>
        <v>8303</v>
      </c>
      <c r="AA36" s="59">
        <f t="shared" si="4"/>
        <v>8303</v>
      </c>
      <c r="AB36" s="59">
        <f t="shared" si="4"/>
        <v>7533</v>
      </c>
      <c r="AC36" s="59">
        <f t="shared" si="4"/>
        <v>7533</v>
      </c>
      <c r="AD36" s="59">
        <f t="shared" si="4"/>
        <v>7533</v>
      </c>
      <c r="AE36" s="59">
        <f t="shared" si="4"/>
        <v>7533</v>
      </c>
      <c r="AF36" s="59">
        <f t="shared" si="4"/>
        <v>7047</v>
      </c>
      <c r="AG36" s="59">
        <f t="shared" si="4"/>
        <v>7047</v>
      </c>
      <c r="AH36" s="59">
        <f t="shared" si="4"/>
        <v>7047</v>
      </c>
      <c r="AI36" s="59">
        <f t="shared" si="4"/>
        <v>7047</v>
      </c>
      <c r="AJ36" s="59">
        <f t="shared" si="4"/>
        <v>7047</v>
      </c>
      <c r="AK36" s="59">
        <f t="shared" si="4"/>
        <v>8100</v>
      </c>
      <c r="AL36" s="59">
        <f t="shared" si="4"/>
        <v>8100</v>
      </c>
      <c r="AM36" s="59">
        <f t="shared" si="4"/>
        <v>7047</v>
      </c>
    </row>
    <row r="37" spans="1:39" s="3" customFormat="1" ht="12" customHeight="1">
      <c r="A37" s="14">
        <v>2</v>
      </c>
      <c r="B37" s="59">
        <f t="shared" ref="B37:AM37" si="5">ROUNDUP(B10*0.9,)</f>
        <v>14945</v>
      </c>
      <c r="C37" s="59">
        <f t="shared" si="5"/>
        <v>14945</v>
      </c>
      <c r="D37" s="59">
        <f t="shared" si="5"/>
        <v>14945</v>
      </c>
      <c r="E37" s="59">
        <f t="shared" si="5"/>
        <v>12839</v>
      </c>
      <c r="F37" s="59">
        <f t="shared" si="5"/>
        <v>12839</v>
      </c>
      <c r="G37" s="59">
        <f t="shared" si="5"/>
        <v>14054</v>
      </c>
      <c r="H37" s="59">
        <f t="shared" si="5"/>
        <v>14054</v>
      </c>
      <c r="I37" s="59">
        <f t="shared" si="5"/>
        <v>13244</v>
      </c>
      <c r="J37" s="59">
        <f t="shared" si="5"/>
        <v>13244</v>
      </c>
      <c r="K37" s="59">
        <f t="shared" si="5"/>
        <v>11624</v>
      </c>
      <c r="L37" s="59">
        <f t="shared" si="5"/>
        <v>13244</v>
      </c>
      <c r="M37" s="59">
        <f t="shared" si="5"/>
        <v>13244</v>
      </c>
      <c r="N37" s="59">
        <f t="shared" si="5"/>
        <v>13244</v>
      </c>
      <c r="O37" s="59">
        <f t="shared" si="5"/>
        <v>12434</v>
      </c>
      <c r="P37" s="59">
        <f t="shared" si="5"/>
        <v>12434</v>
      </c>
      <c r="Q37" s="59">
        <f t="shared" si="5"/>
        <v>11219</v>
      </c>
      <c r="R37" s="59">
        <f t="shared" si="5"/>
        <v>10409</v>
      </c>
      <c r="S37" s="59">
        <f t="shared" si="5"/>
        <v>10409</v>
      </c>
      <c r="T37" s="59">
        <f t="shared" si="5"/>
        <v>10409</v>
      </c>
      <c r="U37" s="59">
        <f t="shared" si="5"/>
        <v>10409</v>
      </c>
      <c r="V37" s="59">
        <f t="shared" si="5"/>
        <v>10409</v>
      </c>
      <c r="W37" s="59">
        <f t="shared" si="5"/>
        <v>10409</v>
      </c>
      <c r="X37" s="59">
        <f t="shared" si="5"/>
        <v>10409</v>
      </c>
      <c r="Y37" s="59">
        <f t="shared" si="5"/>
        <v>9882</v>
      </c>
      <c r="Z37" s="59">
        <f t="shared" si="5"/>
        <v>9882</v>
      </c>
      <c r="AA37" s="59">
        <f t="shared" si="5"/>
        <v>9882</v>
      </c>
      <c r="AB37" s="59">
        <f t="shared" si="5"/>
        <v>9032</v>
      </c>
      <c r="AC37" s="59">
        <f t="shared" si="5"/>
        <v>9032</v>
      </c>
      <c r="AD37" s="59">
        <f t="shared" si="5"/>
        <v>9032</v>
      </c>
      <c r="AE37" s="59">
        <f t="shared" si="5"/>
        <v>9032</v>
      </c>
      <c r="AF37" s="59">
        <f t="shared" si="5"/>
        <v>8546</v>
      </c>
      <c r="AG37" s="59">
        <f t="shared" si="5"/>
        <v>8546</v>
      </c>
      <c r="AH37" s="59">
        <f t="shared" si="5"/>
        <v>8546</v>
      </c>
      <c r="AI37" s="59">
        <f t="shared" si="5"/>
        <v>8546</v>
      </c>
      <c r="AJ37" s="59">
        <f t="shared" si="5"/>
        <v>8546</v>
      </c>
      <c r="AK37" s="59">
        <f t="shared" si="5"/>
        <v>9599</v>
      </c>
      <c r="AL37" s="59">
        <f t="shared" si="5"/>
        <v>9599</v>
      </c>
      <c r="AM37" s="59">
        <f t="shared" si="5"/>
        <v>8546</v>
      </c>
    </row>
    <row r="38" spans="1:39" s="3" customFormat="1" ht="12" customHeight="1">
      <c r="A38" s="59" t="s">
        <v>78</v>
      </c>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row>
    <row r="39" spans="1:39" s="3" customFormat="1" ht="12" customHeight="1">
      <c r="A39" s="14">
        <v>1</v>
      </c>
      <c r="B39" s="59">
        <f t="shared" ref="B39:N39" si="6">ROUNDUP(B12*0.9,)</f>
        <v>17415</v>
      </c>
      <c r="C39" s="59">
        <f t="shared" si="6"/>
        <v>17415</v>
      </c>
      <c r="D39" s="59">
        <f t="shared" si="6"/>
        <v>17415</v>
      </c>
      <c r="E39" s="59">
        <f t="shared" si="6"/>
        <v>13689</v>
      </c>
      <c r="F39" s="59">
        <f t="shared" si="6"/>
        <v>13689</v>
      </c>
      <c r="G39" s="59">
        <f t="shared" si="6"/>
        <v>14904</v>
      </c>
      <c r="H39" s="59">
        <f t="shared" si="6"/>
        <v>14904</v>
      </c>
      <c r="I39" s="59">
        <f t="shared" si="6"/>
        <v>14094</v>
      </c>
      <c r="J39" s="59">
        <f t="shared" si="6"/>
        <v>14094</v>
      </c>
      <c r="K39" s="59">
        <f t="shared" si="6"/>
        <v>12474</v>
      </c>
      <c r="L39" s="59">
        <f t="shared" si="6"/>
        <v>14094</v>
      </c>
      <c r="M39" s="59">
        <f t="shared" si="6"/>
        <v>14094</v>
      </c>
      <c r="N39" s="59">
        <f t="shared" si="6"/>
        <v>14094</v>
      </c>
      <c r="O39" s="59">
        <f t="shared" ref="O39:AM39" si="7">ROUNDUP(O12*0.9,)</f>
        <v>13284</v>
      </c>
      <c r="P39" s="59">
        <f t="shared" si="7"/>
        <v>13284</v>
      </c>
      <c r="Q39" s="59">
        <f t="shared" si="7"/>
        <v>12069</v>
      </c>
      <c r="R39" s="59">
        <f t="shared" si="7"/>
        <v>11259</v>
      </c>
      <c r="S39" s="59">
        <f t="shared" si="7"/>
        <v>11259</v>
      </c>
      <c r="T39" s="59">
        <f t="shared" si="7"/>
        <v>11259</v>
      </c>
      <c r="U39" s="59">
        <f t="shared" si="7"/>
        <v>11259</v>
      </c>
      <c r="V39" s="59">
        <f t="shared" si="7"/>
        <v>11259</v>
      </c>
      <c r="W39" s="59">
        <f t="shared" si="7"/>
        <v>11259</v>
      </c>
      <c r="X39" s="59">
        <f t="shared" si="7"/>
        <v>11259</v>
      </c>
      <c r="Y39" s="59">
        <f t="shared" si="7"/>
        <v>10733</v>
      </c>
      <c r="Z39" s="59">
        <f t="shared" si="7"/>
        <v>10733</v>
      </c>
      <c r="AA39" s="59">
        <f t="shared" si="7"/>
        <v>10733</v>
      </c>
      <c r="AB39" s="59">
        <f t="shared" si="7"/>
        <v>10773</v>
      </c>
      <c r="AC39" s="59">
        <f t="shared" si="7"/>
        <v>10773</v>
      </c>
      <c r="AD39" s="59">
        <f t="shared" si="7"/>
        <v>10773</v>
      </c>
      <c r="AE39" s="59">
        <f t="shared" si="7"/>
        <v>10773</v>
      </c>
      <c r="AF39" s="59">
        <f t="shared" si="7"/>
        <v>10287</v>
      </c>
      <c r="AG39" s="59">
        <f t="shared" si="7"/>
        <v>10287</v>
      </c>
      <c r="AH39" s="59">
        <f t="shared" si="7"/>
        <v>10287</v>
      </c>
      <c r="AI39" s="59">
        <f t="shared" si="7"/>
        <v>10287</v>
      </c>
      <c r="AJ39" s="59">
        <f t="shared" si="7"/>
        <v>10287</v>
      </c>
      <c r="AK39" s="59">
        <f t="shared" si="7"/>
        <v>11340</v>
      </c>
      <c r="AL39" s="59">
        <f t="shared" si="7"/>
        <v>11340</v>
      </c>
      <c r="AM39" s="59">
        <f t="shared" si="7"/>
        <v>10287</v>
      </c>
    </row>
    <row r="40" spans="1:39" s="3" customFormat="1" ht="12" customHeight="1">
      <c r="A40" s="14">
        <v>2</v>
      </c>
      <c r="B40" s="59">
        <f t="shared" ref="B40:N40" si="8">ROUNDUP(B13*0.9,)</f>
        <v>18995</v>
      </c>
      <c r="C40" s="59">
        <f t="shared" si="8"/>
        <v>18995</v>
      </c>
      <c r="D40" s="59">
        <f t="shared" si="8"/>
        <v>18995</v>
      </c>
      <c r="E40" s="59">
        <f t="shared" si="8"/>
        <v>15269</v>
      </c>
      <c r="F40" s="59">
        <f t="shared" si="8"/>
        <v>15269</v>
      </c>
      <c r="G40" s="59">
        <f t="shared" si="8"/>
        <v>16484</v>
      </c>
      <c r="H40" s="59">
        <f t="shared" si="8"/>
        <v>16484</v>
      </c>
      <c r="I40" s="59">
        <f t="shared" si="8"/>
        <v>15674</v>
      </c>
      <c r="J40" s="59">
        <f t="shared" si="8"/>
        <v>15674</v>
      </c>
      <c r="K40" s="59">
        <f t="shared" si="8"/>
        <v>14054</v>
      </c>
      <c r="L40" s="59">
        <f t="shared" si="8"/>
        <v>15674</v>
      </c>
      <c r="M40" s="59">
        <f t="shared" si="8"/>
        <v>15674</v>
      </c>
      <c r="N40" s="59">
        <f t="shared" si="8"/>
        <v>15674</v>
      </c>
      <c r="O40" s="59">
        <f t="shared" ref="O40:AM40" si="9">ROUNDUP(O13*0.9,)</f>
        <v>14864</v>
      </c>
      <c r="P40" s="59">
        <f t="shared" si="9"/>
        <v>14864</v>
      </c>
      <c r="Q40" s="59">
        <f t="shared" si="9"/>
        <v>13649</v>
      </c>
      <c r="R40" s="59">
        <f t="shared" si="9"/>
        <v>12839</v>
      </c>
      <c r="S40" s="59">
        <f t="shared" si="9"/>
        <v>12839</v>
      </c>
      <c r="T40" s="59">
        <f t="shared" si="9"/>
        <v>12839</v>
      </c>
      <c r="U40" s="59">
        <f t="shared" si="9"/>
        <v>12839</v>
      </c>
      <c r="V40" s="59">
        <f t="shared" si="9"/>
        <v>12839</v>
      </c>
      <c r="W40" s="59">
        <f t="shared" si="9"/>
        <v>12839</v>
      </c>
      <c r="X40" s="59">
        <f t="shared" si="9"/>
        <v>12839</v>
      </c>
      <c r="Y40" s="59">
        <f t="shared" si="9"/>
        <v>12312</v>
      </c>
      <c r="Z40" s="59">
        <f t="shared" si="9"/>
        <v>12312</v>
      </c>
      <c r="AA40" s="59">
        <f t="shared" si="9"/>
        <v>12312</v>
      </c>
      <c r="AB40" s="59">
        <f t="shared" si="9"/>
        <v>12272</v>
      </c>
      <c r="AC40" s="59">
        <f t="shared" si="9"/>
        <v>12272</v>
      </c>
      <c r="AD40" s="59">
        <f t="shared" si="9"/>
        <v>12272</v>
      </c>
      <c r="AE40" s="59">
        <f t="shared" si="9"/>
        <v>12272</v>
      </c>
      <c r="AF40" s="59">
        <f t="shared" si="9"/>
        <v>11786</v>
      </c>
      <c r="AG40" s="59">
        <f t="shared" si="9"/>
        <v>11786</v>
      </c>
      <c r="AH40" s="59">
        <f t="shared" si="9"/>
        <v>11786</v>
      </c>
      <c r="AI40" s="59">
        <f t="shared" si="9"/>
        <v>11786</v>
      </c>
      <c r="AJ40" s="59">
        <f t="shared" si="9"/>
        <v>11786</v>
      </c>
      <c r="AK40" s="59">
        <f t="shared" si="9"/>
        <v>12839</v>
      </c>
      <c r="AL40" s="59">
        <f t="shared" si="9"/>
        <v>12839</v>
      </c>
      <c r="AM40" s="59">
        <f t="shared" si="9"/>
        <v>11786</v>
      </c>
    </row>
    <row r="41" spans="1:39" s="3" customFormat="1" ht="12" customHeight="1">
      <c r="A41" s="59" t="s">
        <v>79</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row>
    <row r="42" spans="1:39" s="3" customFormat="1" ht="12" customHeight="1">
      <c r="A42" s="14">
        <v>1</v>
      </c>
      <c r="B42" s="59">
        <f t="shared" ref="B42:AM42" si="10">ROUNDUP(B15*0.9,)</f>
        <v>19440</v>
      </c>
      <c r="C42" s="59">
        <f t="shared" si="10"/>
        <v>19440</v>
      </c>
      <c r="D42" s="59">
        <f t="shared" si="10"/>
        <v>19440</v>
      </c>
      <c r="E42" s="59">
        <f t="shared" si="10"/>
        <v>14337</v>
      </c>
      <c r="F42" s="59">
        <f t="shared" si="10"/>
        <v>14337</v>
      </c>
      <c r="G42" s="59">
        <f t="shared" si="10"/>
        <v>15552</v>
      </c>
      <c r="H42" s="59">
        <f t="shared" si="10"/>
        <v>15552</v>
      </c>
      <c r="I42" s="59">
        <f t="shared" si="10"/>
        <v>14742</v>
      </c>
      <c r="J42" s="59">
        <f t="shared" si="10"/>
        <v>14742</v>
      </c>
      <c r="K42" s="59">
        <f t="shared" si="10"/>
        <v>13122</v>
      </c>
      <c r="L42" s="59">
        <f t="shared" si="10"/>
        <v>14742</v>
      </c>
      <c r="M42" s="59">
        <f t="shared" si="10"/>
        <v>14742</v>
      </c>
      <c r="N42" s="59">
        <f t="shared" si="10"/>
        <v>14742</v>
      </c>
      <c r="O42" s="59">
        <f t="shared" si="10"/>
        <v>13932</v>
      </c>
      <c r="P42" s="59">
        <f t="shared" si="10"/>
        <v>13932</v>
      </c>
      <c r="Q42" s="59">
        <f t="shared" si="10"/>
        <v>12717</v>
      </c>
      <c r="R42" s="59">
        <f t="shared" si="10"/>
        <v>11907</v>
      </c>
      <c r="S42" s="59">
        <f t="shared" si="10"/>
        <v>11907</v>
      </c>
      <c r="T42" s="59">
        <f t="shared" si="10"/>
        <v>11907</v>
      </c>
      <c r="U42" s="59">
        <f t="shared" si="10"/>
        <v>11907</v>
      </c>
      <c r="V42" s="59">
        <f t="shared" si="10"/>
        <v>11907</v>
      </c>
      <c r="W42" s="59">
        <f t="shared" si="10"/>
        <v>11907</v>
      </c>
      <c r="X42" s="59">
        <f t="shared" si="10"/>
        <v>11907</v>
      </c>
      <c r="Y42" s="59">
        <f t="shared" si="10"/>
        <v>11381</v>
      </c>
      <c r="Z42" s="59">
        <f t="shared" si="10"/>
        <v>11381</v>
      </c>
      <c r="AA42" s="59">
        <f t="shared" si="10"/>
        <v>11381</v>
      </c>
      <c r="AB42" s="59">
        <f t="shared" si="10"/>
        <v>11988</v>
      </c>
      <c r="AC42" s="59">
        <f t="shared" si="10"/>
        <v>11988</v>
      </c>
      <c r="AD42" s="59">
        <f t="shared" si="10"/>
        <v>11988</v>
      </c>
      <c r="AE42" s="59">
        <f t="shared" si="10"/>
        <v>11988</v>
      </c>
      <c r="AF42" s="59">
        <f t="shared" si="10"/>
        <v>11502</v>
      </c>
      <c r="AG42" s="59">
        <f t="shared" si="10"/>
        <v>11502</v>
      </c>
      <c r="AH42" s="59">
        <f t="shared" si="10"/>
        <v>11502</v>
      </c>
      <c r="AI42" s="59">
        <f t="shared" si="10"/>
        <v>11502</v>
      </c>
      <c r="AJ42" s="59">
        <f t="shared" si="10"/>
        <v>11502</v>
      </c>
      <c r="AK42" s="59">
        <f t="shared" si="10"/>
        <v>12555</v>
      </c>
      <c r="AL42" s="59">
        <f t="shared" si="10"/>
        <v>12555</v>
      </c>
      <c r="AM42" s="59">
        <f t="shared" si="10"/>
        <v>11502</v>
      </c>
    </row>
    <row r="43" spans="1:39" s="3" customFormat="1" ht="12" customHeight="1">
      <c r="A43" s="14">
        <v>2</v>
      </c>
      <c r="B43" s="59">
        <f t="shared" ref="B43:AM43" si="11">ROUNDUP(B16*0.9,)</f>
        <v>21020</v>
      </c>
      <c r="C43" s="59">
        <f t="shared" si="11"/>
        <v>21020</v>
      </c>
      <c r="D43" s="59">
        <f t="shared" si="11"/>
        <v>21020</v>
      </c>
      <c r="E43" s="59">
        <f t="shared" si="11"/>
        <v>15917</v>
      </c>
      <c r="F43" s="59">
        <f t="shared" si="11"/>
        <v>15917</v>
      </c>
      <c r="G43" s="59">
        <f t="shared" si="11"/>
        <v>17132</v>
      </c>
      <c r="H43" s="59">
        <f t="shared" si="11"/>
        <v>17132</v>
      </c>
      <c r="I43" s="59">
        <f t="shared" si="11"/>
        <v>16322</v>
      </c>
      <c r="J43" s="59">
        <f t="shared" si="11"/>
        <v>16322</v>
      </c>
      <c r="K43" s="59">
        <f t="shared" si="11"/>
        <v>14702</v>
      </c>
      <c r="L43" s="59">
        <f t="shared" si="11"/>
        <v>16322</v>
      </c>
      <c r="M43" s="59">
        <f t="shared" si="11"/>
        <v>16322</v>
      </c>
      <c r="N43" s="59">
        <f t="shared" si="11"/>
        <v>16322</v>
      </c>
      <c r="O43" s="59">
        <f t="shared" si="11"/>
        <v>15512</v>
      </c>
      <c r="P43" s="59">
        <f t="shared" si="11"/>
        <v>15512</v>
      </c>
      <c r="Q43" s="59">
        <f t="shared" si="11"/>
        <v>14297</v>
      </c>
      <c r="R43" s="59">
        <f t="shared" si="11"/>
        <v>13487</v>
      </c>
      <c r="S43" s="59">
        <f t="shared" si="11"/>
        <v>13487</v>
      </c>
      <c r="T43" s="59">
        <f t="shared" si="11"/>
        <v>13487</v>
      </c>
      <c r="U43" s="59">
        <f t="shared" si="11"/>
        <v>13487</v>
      </c>
      <c r="V43" s="59">
        <f t="shared" si="11"/>
        <v>13487</v>
      </c>
      <c r="W43" s="59">
        <f t="shared" si="11"/>
        <v>13487</v>
      </c>
      <c r="X43" s="59">
        <f t="shared" si="11"/>
        <v>13487</v>
      </c>
      <c r="Y43" s="59">
        <f t="shared" si="11"/>
        <v>12960</v>
      </c>
      <c r="Z43" s="59">
        <f t="shared" si="11"/>
        <v>12960</v>
      </c>
      <c r="AA43" s="59">
        <f t="shared" si="11"/>
        <v>12960</v>
      </c>
      <c r="AB43" s="59">
        <f t="shared" si="11"/>
        <v>13487</v>
      </c>
      <c r="AC43" s="59">
        <f t="shared" si="11"/>
        <v>13487</v>
      </c>
      <c r="AD43" s="59">
        <f t="shared" si="11"/>
        <v>13487</v>
      </c>
      <c r="AE43" s="59">
        <f t="shared" si="11"/>
        <v>13487</v>
      </c>
      <c r="AF43" s="59">
        <f t="shared" si="11"/>
        <v>13001</v>
      </c>
      <c r="AG43" s="59">
        <f t="shared" si="11"/>
        <v>13001</v>
      </c>
      <c r="AH43" s="59">
        <f t="shared" si="11"/>
        <v>13001</v>
      </c>
      <c r="AI43" s="59">
        <f t="shared" si="11"/>
        <v>13001</v>
      </c>
      <c r="AJ43" s="59">
        <f t="shared" si="11"/>
        <v>13001</v>
      </c>
      <c r="AK43" s="59">
        <f t="shared" si="11"/>
        <v>14054</v>
      </c>
      <c r="AL43" s="59">
        <f t="shared" si="11"/>
        <v>14054</v>
      </c>
      <c r="AM43" s="59">
        <f t="shared" si="11"/>
        <v>13001</v>
      </c>
    </row>
    <row r="44" spans="1:39" s="3" customFormat="1" ht="22.5" customHeight="1">
      <c r="A44" s="99" t="s">
        <v>80</v>
      </c>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row>
    <row r="45" spans="1:39" s="3" customFormat="1" ht="12" customHeight="1">
      <c r="A45" s="14">
        <v>1</v>
      </c>
      <c r="B45" s="59">
        <f t="shared" ref="B45:AM45" si="12">ROUNDUP(B18*0.9,)</f>
        <v>19440</v>
      </c>
      <c r="C45" s="59">
        <f t="shared" si="12"/>
        <v>19440</v>
      </c>
      <c r="D45" s="59">
        <f t="shared" si="12"/>
        <v>19440</v>
      </c>
      <c r="E45" s="59">
        <f t="shared" si="12"/>
        <v>14337</v>
      </c>
      <c r="F45" s="59">
        <f t="shared" si="12"/>
        <v>14337</v>
      </c>
      <c r="G45" s="59">
        <f t="shared" si="12"/>
        <v>15552</v>
      </c>
      <c r="H45" s="59">
        <f t="shared" si="12"/>
        <v>15552</v>
      </c>
      <c r="I45" s="59">
        <f t="shared" si="12"/>
        <v>14742</v>
      </c>
      <c r="J45" s="59">
        <f t="shared" si="12"/>
        <v>14742</v>
      </c>
      <c r="K45" s="59">
        <f t="shared" si="12"/>
        <v>13122</v>
      </c>
      <c r="L45" s="59">
        <f t="shared" si="12"/>
        <v>14742</v>
      </c>
      <c r="M45" s="59">
        <f t="shared" si="12"/>
        <v>14742</v>
      </c>
      <c r="N45" s="59">
        <f t="shared" si="12"/>
        <v>14742</v>
      </c>
      <c r="O45" s="59">
        <f t="shared" si="12"/>
        <v>13932</v>
      </c>
      <c r="P45" s="59">
        <f t="shared" si="12"/>
        <v>13932</v>
      </c>
      <c r="Q45" s="59">
        <f t="shared" si="12"/>
        <v>12717</v>
      </c>
      <c r="R45" s="59">
        <f t="shared" si="12"/>
        <v>11907</v>
      </c>
      <c r="S45" s="59">
        <f t="shared" si="12"/>
        <v>11907</v>
      </c>
      <c r="T45" s="59">
        <f t="shared" si="12"/>
        <v>11907</v>
      </c>
      <c r="U45" s="59">
        <f t="shared" si="12"/>
        <v>11907</v>
      </c>
      <c r="V45" s="59">
        <f t="shared" si="12"/>
        <v>11907</v>
      </c>
      <c r="W45" s="59">
        <f t="shared" si="12"/>
        <v>11907</v>
      </c>
      <c r="X45" s="59">
        <f t="shared" si="12"/>
        <v>11907</v>
      </c>
      <c r="Y45" s="59">
        <f t="shared" si="12"/>
        <v>11381</v>
      </c>
      <c r="Z45" s="59">
        <f t="shared" si="12"/>
        <v>11381</v>
      </c>
      <c r="AA45" s="59">
        <f t="shared" si="12"/>
        <v>11381</v>
      </c>
      <c r="AB45" s="59">
        <f t="shared" si="12"/>
        <v>11988</v>
      </c>
      <c r="AC45" s="59">
        <f t="shared" si="12"/>
        <v>11988</v>
      </c>
      <c r="AD45" s="59">
        <f t="shared" si="12"/>
        <v>11988</v>
      </c>
      <c r="AE45" s="59">
        <f t="shared" si="12"/>
        <v>11988</v>
      </c>
      <c r="AF45" s="59">
        <f t="shared" si="12"/>
        <v>11502</v>
      </c>
      <c r="AG45" s="59">
        <f t="shared" si="12"/>
        <v>11502</v>
      </c>
      <c r="AH45" s="59">
        <f t="shared" si="12"/>
        <v>11502</v>
      </c>
      <c r="AI45" s="59">
        <f t="shared" si="12"/>
        <v>11502</v>
      </c>
      <c r="AJ45" s="59">
        <f t="shared" si="12"/>
        <v>11502</v>
      </c>
      <c r="AK45" s="59">
        <f t="shared" si="12"/>
        <v>12555</v>
      </c>
      <c r="AL45" s="59">
        <f t="shared" si="12"/>
        <v>12555</v>
      </c>
      <c r="AM45" s="59">
        <f t="shared" si="12"/>
        <v>11502</v>
      </c>
    </row>
    <row r="46" spans="1:39" s="3" customFormat="1" ht="12" customHeight="1">
      <c r="A46" s="14">
        <v>2</v>
      </c>
      <c r="B46" s="59">
        <f t="shared" ref="B46:AM46" si="13">ROUNDUP(B19*0.9,)</f>
        <v>21020</v>
      </c>
      <c r="C46" s="59">
        <f t="shared" si="13"/>
        <v>21020</v>
      </c>
      <c r="D46" s="59">
        <f t="shared" si="13"/>
        <v>21020</v>
      </c>
      <c r="E46" s="59">
        <f t="shared" si="13"/>
        <v>15917</v>
      </c>
      <c r="F46" s="59">
        <f t="shared" si="13"/>
        <v>15917</v>
      </c>
      <c r="G46" s="59">
        <f t="shared" si="13"/>
        <v>17132</v>
      </c>
      <c r="H46" s="59">
        <f t="shared" si="13"/>
        <v>17132</v>
      </c>
      <c r="I46" s="59">
        <f t="shared" si="13"/>
        <v>16322</v>
      </c>
      <c r="J46" s="59">
        <f t="shared" si="13"/>
        <v>16322</v>
      </c>
      <c r="K46" s="59">
        <f t="shared" si="13"/>
        <v>14702</v>
      </c>
      <c r="L46" s="59">
        <f t="shared" si="13"/>
        <v>16322</v>
      </c>
      <c r="M46" s="59">
        <f t="shared" si="13"/>
        <v>16322</v>
      </c>
      <c r="N46" s="59">
        <f t="shared" si="13"/>
        <v>16322</v>
      </c>
      <c r="O46" s="59">
        <f t="shared" si="13"/>
        <v>15512</v>
      </c>
      <c r="P46" s="59">
        <f t="shared" si="13"/>
        <v>15512</v>
      </c>
      <c r="Q46" s="59">
        <f t="shared" si="13"/>
        <v>14297</v>
      </c>
      <c r="R46" s="59">
        <f t="shared" si="13"/>
        <v>13487</v>
      </c>
      <c r="S46" s="59">
        <f t="shared" si="13"/>
        <v>13487</v>
      </c>
      <c r="T46" s="59">
        <f t="shared" si="13"/>
        <v>13487</v>
      </c>
      <c r="U46" s="59">
        <f t="shared" si="13"/>
        <v>13487</v>
      </c>
      <c r="V46" s="59">
        <f t="shared" si="13"/>
        <v>13487</v>
      </c>
      <c r="W46" s="59">
        <f t="shared" si="13"/>
        <v>13487</v>
      </c>
      <c r="X46" s="59">
        <f t="shared" si="13"/>
        <v>13487</v>
      </c>
      <c r="Y46" s="59">
        <f t="shared" si="13"/>
        <v>12960</v>
      </c>
      <c r="Z46" s="59">
        <f t="shared" si="13"/>
        <v>12960</v>
      </c>
      <c r="AA46" s="59">
        <f t="shared" si="13"/>
        <v>12960</v>
      </c>
      <c r="AB46" s="59">
        <f t="shared" si="13"/>
        <v>13487</v>
      </c>
      <c r="AC46" s="59">
        <f t="shared" si="13"/>
        <v>13487</v>
      </c>
      <c r="AD46" s="59">
        <f t="shared" si="13"/>
        <v>13487</v>
      </c>
      <c r="AE46" s="59">
        <f t="shared" si="13"/>
        <v>13487</v>
      </c>
      <c r="AF46" s="59">
        <f t="shared" si="13"/>
        <v>13001</v>
      </c>
      <c r="AG46" s="59">
        <f t="shared" si="13"/>
        <v>13001</v>
      </c>
      <c r="AH46" s="59">
        <f t="shared" si="13"/>
        <v>13001</v>
      </c>
      <c r="AI46" s="59">
        <f t="shared" si="13"/>
        <v>13001</v>
      </c>
      <c r="AJ46" s="59">
        <f t="shared" si="13"/>
        <v>13001</v>
      </c>
      <c r="AK46" s="59">
        <f t="shared" si="13"/>
        <v>14054</v>
      </c>
      <c r="AL46" s="59">
        <f t="shared" si="13"/>
        <v>14054</v>
      </c>
      <c r="AM46" s="59">
        <f t="shared" si="13"/>
        <v>13001</v>
      </c>
    </row>
    <row r="47" spans="1:39" s="3" customFormat="1" ht="12" customHeight="1">
      <c r="A47" s="59" t="s">
        <v>81</v>
      </c>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row>
    <row r="48" spans="1:39" s="3" customFormat="1" ht="12" customHeight="1">
      <c r="A48" s="14">
        <v>1</v>
      </c>
      <c r="B48" s="59">
        <f t="shared" ref="B48:AM48" si="14">ROUNDUP(B21*0.9,)</f>
        <v>23490</v>
      </c>
      <c r="C48" s="59">
        <f t="shared" si="14"/>
        <v>23490</v>
      </c>
      <c r="D48" s="59">
        <f t="shared" si="14"/>
        <v>23490</v>
      </c>
      <c r="E48" s="59">
        <f t="shared" si="14"/>
        <v>16767</v>
      </c>
      <c r="F48" s="59">
        <f t="shared" si="14"/>
        <v>16767</v>
      </c>
      <c r="G48" s="59">
        <f t="shared" si="14"/>
        <v>17982</v>
      </c>
      <c r="H48" s="59">
        <f t="shared" si="14"/>
        <v>17982</v>
      </c>
      <c r="I48" s="59">
        <f t="shared" si="14"/>
        <v>17172</v>
      </c>
      <c r="J48" s="59">
        <f t="shared" si="14"/>
        <v>17172</v>
      </c>
      <c r="K48" s="59">
        <f t="shared" si="14"/>
        <v>15552</v>
      </c>
      <c r="L48" s="59">
        <f t="shared" si="14"/>
        <v>17172</v>
      </c>
      <c r="M48" s="59">
        <f t="shared" si="14"/>
        <v>17172</v>
      </c>
      <c r="N48" s="59">
        <f t="shared" si="14"/>
        <v>17172</v>
      </c>
      <c r="O48" s="59">
        <f t="shared" si="14"/>
        <v>16362</v>
      </c>
      <c r="P48" s="59">
        <f t="shared" si="14"/>
        <v>16362</v>
      </c>
      <c r="Q48" s="59">
        <f t="shared" si="14"/>
        <v>15147</v>
      </c>
      <c r="R48" s="59">
        <f t="shared" si="14"/>
        <v>14337</v>
      </c>
      <c r="S48" s="59">
        <f t="shared" si="14"/>
        <v>14337</v>
      </c>
      <c r="T48" s="59">
        <f t="shared" si="14"/>
        <v>14337</v>
      </c>
      <c r="U48" s="59">
        <f t="shared" si="14"/>
        <v>14337</v>
      </c>
      <c r="V48" s="59">
        <f t="shared" si="14"/>
        <v>14337</v>
      </c>
      <c r="W48" s="59">
        <f t="shared" si="14"/>
        <v>14337</v>
      </c>
      <c r="X48" s="59">
        <f t="shared" si="14"/>
        <v>14337</v>
      </c>
      <c r="Y48" s="59">
        <f t="shared" si="14"/>
        <v>13811</v>
      </c>
      <c r="Z48" s="59">
        <f t="shared" si="14"/>
        <v>13811</v>
      </c>
      <c r="AA48" s="59">
        <f t="shared" si="14"/>
        <v>13811</v>
      </c>
      <c r="AB48" s="59">
        <f t="shared" si="14"/>
        <v>13608</v>
      </c>
      <c r="AC48" s="59">
        <f t="shared" si="14"/>
        <v>13608</v>
      </c>
      <c r="AD48" s="59">
        <f t="shared" si="14"/>
        <v>13608</v>
      </c>
      <c r="AE48" s="59">
        <f t="shared" si="14"/>
        <v>13608</v>
      </c>
      <c r="AF48" s="59">
        <f t="shared" si="14"/>
        <v>13122</v>
      </c>
      <c r="AG48" s="59">
        <f t="shared" si="14"/>
        <v>13122</v>
      </c>
      <c r="AH48" s="59">
        <f t="shared" si="14"/>
        <v>13122</v>
      </c>
      <c r="AI48" s="59">
        <f t="shared" si="14"/>
        <v>13122</v>
      </c>
      <c r="AJ48" s="59">
        <f t="shared" si="14"/>
        <v>13122</v>
      </c>
      <c r="AK48" s="59">
        <f t="shared" si="14"/>
        <v>14175</v>
      </c>
      <c r="AL48" s="59">
        <f t="shared" si="14"/>
        <v>14175</v>
      </c>
      <c r="AM48" s="59">
        <f t="shared" si="14"/>
        <v>13122</v>
      </c>
    </row>
    <row r="49" spans="1:39" s="3" customFormat="1" ht="12" customHeight="1">
      <c r="A49" s="93">
        <v>2</v>
      </c>
      <c r="B49" s="59">
        <f t="shared" ref="B49:AM49" si="15">ROUNDUP(B22*0.9,)</f>
        <v>25070</v>
      </c>
      <c r="C49" s="59">
        <f t="shared" si="15"/>
        <v>25070</v>
      </c>
      <c r="D49" s="59">
        <f t="shared" si="15"/>
        <v>25070</v>
      </c>
      <c r="E49" s="59">
        <f t="shared" si="15"/>
        <v>18347</v>
      </c>
      <c r="F49" s="59">
        <f t="shared" si="15"/>
        <v>18347</v>
      </c>
      <c r="G49" s="59">
        <f t="shared" si="15"/>
        <v>19562</v>
      </c>
      <c r="H49" s="59">
        <f t="shared" si="15"/>
        <v>19562</v>
      </c>
      <c r="I49" s="59">
        <f t="shared" si="15"/>
        <v>18752</v>
      </c>
      <c r="J49" s="59">
        <f t="shared" si="15"/>
        <v>18752</v>
      </c>
      <c r="K49" s="59">
        <f t="shared" si="15"/>
        <v>17132</v>
      </c>
      <c r="L49" s="59">
        <f t="shared" si="15"/>
        <v>18752</v>
      </c>
      <c r="M49" s="59">
        <f t="shared" si="15"/>
        <v>18752</v>
      </c>
      <c r="N49" s="59">
        <f t="shared" si="15"/>
        <v>18752</v>
      </c>
      <c r="O49" s="59">
        <f t="shared" si="15"/>
        <v>17942</v>
      </c>
      <c r="P49" s="59">
        <f t="shared" si="15"/>
        <v>17942</v>
      </c>
      <c r="Q49" s="59">
        <f t="shared" si="15"/>
        <v>16727</v>
      </c>
      <c r="R49" s="59">
        <f t="shared" si="15"/>
        <v>15917</v>
      </c>
      <c r="S49" s="59">
        <f t="shared" si="15"/>
        <v>15917</v>
      </c>
      <c r="T49" s="59">
        <f t="shared" si="15"/>
        <v>15917</v>
      </c>
      <c r="U49" s="59">
        <f t="shared" si="15"/>
        <v>15917</v>
      </c>
      <c r="V49" s="59">
        <f t="shared" si="15"/>
        <v>15917</v>
      </c>
      <c r="W49" s="59">
        <f t="shared" si="15"/>
        <v>15917</v>
      </c>
      <c r="X49" s="59">
        <f t="shared" si="15"/>
        <v>15917</v>
      </c>
      <c r="Y49" s="59">
        <f t="shared" si="15"/>
        <v>15390</v>
      </c>
      <c r="Z49" s="59">
        <f t="shared" si="15"/>
        <v>15390</v>
      </c>
      <c r="AA49" s="59">
        <f t="shared" si="15"/>
        <v>15390</v>
      </c>
      <c r="AB49" s="59">
        <f t="shared" si="15"/>
        <v>15107</v>
      </c>
      <c r="AC49" s="59">
        <f t="shared" si="15"/>
        <v>15107</v>
      </c>
      <c r="AD49" s="59">
        <f t="shared" si="15"/>
        <v>15107</v>
      </c>
      <c r="AE49" s="59">
        <f t="shared" si="15"/>
        <v>15107</v>
      </c>
      <c r="AF49" s="59">
        <f t="shared" si="15"/>
        <v>14621</v>
      </c>
      <c r="AG49" s="59">
        <f t="shared" si="15"/>
        <v>14621</v>
      </c>
      <c r="AH49" s="59">
        <f t="shared" si="15"/>
        <v>14621</v>
      </c>
      <c r="AI49" s="59">
        <f t="shared" si="15"/>
        <v>14621</v>
      </c>
      <c r="AJ49" s="59">
        <f t="shared" si="15"/>
        <v>14621</v>
      </c>
      <c r="AK49" s="59">
        <f t="shared" si="15"/>
        <v>15674</v>
      </c>
      <c r="AL49" s="59">
        <f t="shared" si="15"/>
        <v>15674</v>
      </c>
      <c r="AM49" s="59">
        <f t="shared" si="15"/>
        <v>14621</v>
      </c>
    </row>
    <row r="50" spans="1:39" s="3" customFormat="1" ht="12" customHeight="1">
      <c r="A50" s="94" t="s">
        <v>82</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row>
    <row r="51" spans="1:39" s="3" customFormat="1" ht="12" customHeight="1">
      <c r="A51" s="14">
        <v>1</v>
      </c>
      <c r="B51" s="59">
        <f t="shared" ref="B51:AM51" si="16">ROUNDUP(B24*0.9,)</f>
        <v>30537</v>
      </c>
      <c r="C51" s="59">
        <f t="shared" si="16"/>
        <v>30537</v>
      </c>
      <c r="D51" s="59">
        <f t="shared" si="16"/>
        <v>30537</v>
      </c>
      <c r="E51" s="59">
        <f t="shared" si="16"/>
        <v>26163</v>
      </c>
      <c r="F51" s="59">
        <f t="shared" si="16"/>
        <v>26163</v>
      </c>
      <c r="G51" s="59">
        <f t="shared" si="16"/>
        <v>27378</v>
      </c>
      <c r="H51" s="59">
        <f t="shared" si="16"/>
        <v>27378</v>
      </c>
      <c r="I51" s="59">
        <f t="shared" si="16"/>
        <v>26568</v>
      </c>
      <c r="J51" s="59">
        <f t="shared" si="16"/>
        <v>26568</v>
      </c>
      <c r="K51" s="59">
        <f t="shared" si="16"/>
        <v>24948</v>
      </c>
      <c r="L51" s="59">
        <f t="shared" si="16"/>
        <v>26568</v>
      </c>
      <c r="M51" s="59">
        <f t="shared" si="16"/>
        <v>26568</v>
      </c>
      <c r="N51" s="59">
        <f t="shared" si="16"/>
        <v>26568</v>
      </c>
      <c r="O51" s="59">
        <f t="shared" si="16"/>
        <v>25758</v>
      </c>
      <c r="P51" s="59">
        <f t="shared" si="16"/>
        <v>25758</v>
      </c>
      <c r="Q51" s="59">
        <f t="shared" si="16"/>
        <v>24543</v>
      </c>
      <c r="R51" s="59">
        <f t="shared" si="16"/>
        <v>23733</v>
      </c>
      <c r="S51" s="59">
        <f t="shared" si="16"/>
        <v>23733</v>
      </c>
      <c r="T51" s="59">
        <f t="shared" si="16"/>
        <v>23733</v>
      </c>
      <c r="U51" s="59">
        <f t="shared" si="16"/>
        <v>23733</v>
      </c>
      <c r="V51" s="59">
        <f t="shared" si="16"/>
        <v>23733</v>
      </c>
      <c r="W51" s="59">
        <f t="shared" si="16"/>
        <v>23733</v>
      </c>
      <c r="X51" s="59">
        <f t="shared" si="16"/>
        <v>23733</v>
      </c>
      <c r="Y51" s="59">
        <f t="shared" si="16"/>
        <v>23207</v>
      </c>
      <c r="Z51" s="59">
        <f t="shared" si="16"/>
        <v>23207</v>
      </c>
      <c r="AA51" s="59">
        <f t="shared" si="16"/>
        <v>23207</v>
      </c>
      <c r="AB51" s="59">
        <f t="shared" si="16"/>
        <v>20493</v>
      </c>
      <c r="AC51" s="59">
        <f t="shared" si="16"/>
        <v>20493</v>
      </c>
      <c r="AD51" s="59">
        <f t="shared" si="16"/>
        <v>20493</v>
      </c>
      <c r="AE51" s="59">
        <f t="shared" si="16"/>
        <v>20493</v>
      </c>
      <c r="AF51" s="59">
        <f t="shared" si="16"/>
        <v>20007</v>
      </c>
      <c r="AG51" s="59">
        <f t="shared" si="16"/>
        <v>20007</v>
      </c>
      <c r="AH51" s="59">
        <f t="shared" si="16"/>
        <v>20007</v>
      </c>
      <c r="AI51" s="59">
        <f t="shared" si="16"/>
        <v>20007</v>
      </c>
      <c r="AJ51" s="59">
        <f t="shared" si="16"/>
        <v>20007</v>
      </c>
      <c r="AK51" s="59">
        <f t="shared" si="16"/>
        <v>21060</v>
      </c>
      <c r="AL51" s="59">
        <f t="shared" si="16"/>
        <v>21060</v>
      </c>
      <c r="AM51" s="59">
        <f t="shared" si="16"/>
        <v>20007</v>
      </c>
    </row>
    <row r="52" spans="1:39" s="3" customFormat="1" ht="12" customHeight="1">
      <c r="A52" s="93">
        <v>2</v>
      </c>
      <c r="B52" s="59">
        <f t="shared" ref="B52:AM52" si="17">ROUNDUP(B25*0.9,)</f>
        <v>30537</v>
      </c>
      <c r="C52" s="59">
        <f t="shared" si="17"/>
        <v>30537</v>
      </c>
      <c r="D52" s="59">
        <f t="shared" si="17"/>
        <v>30537</v>
      </c>
      <c r="E52" s="59">
        <f t="shared" si="17"/>
        <v>26163</v>
      </c>
      <c r="F52" s="59">
        <f t="shared" si="17"/>
        <v>26163</v>
      </c>
      <c r="G52" s="59">
        <f t="shared" si="17"/>
        <v>27378</v>
      </c>
      <c r="H52" s="59">
        <f t="shared" si="17"/>
        <v>27378</v>
      </c>
      <c r="I52" s="59">
        <f t="shared" si="17"/>
        <v>26568</v>
      </c>
      <c r="J52" s="59">
        <f t="shared" si="17"/>
        <v>26568</v>
      </c>
      <c r="K52" s="59">
        <f t="shared" si="17"/>
        <v>24948</v>
      </c>
      <c r="L52" s="59">
        <f t="shared" si="17"/>
        <v>26568</v>
      </c>
      <c r="M52" s="59">
        <f t="shared" si="17"/>
        <v>26568</v>
      </c>
      <c r="N52" s="59">
        <f t="shared" si="17"/>
        <v>26568</v>
      </c>
      <c r="O52" s="59">
        <f t="shared" si="17"/>
        <v>25758</v>
      </c>
      <c r="P52" s="59">
        <f t="shared" si="17"/>
        <v>25758</v>
      </c>
      <c r="Q52" s="59">
        <f t="shared" si="17"/>
        <v>24543</v>
      </c>
      <c r="R52" s="59">
        <f t="shared" si="17"/>
        <v>23733</v>
      </c>
      <c r="S52" s="59">
        <f t="shared" si="17"/>
        <v>23733</v>
      </c>
      <c r="T52" s="59">
        <f t="shared" si="17"/>
        <v>23733</v>
      </c>
      <c r="U52" s="59">
        <f t="shared" si="17"/>
        <v>23733</v>
      </c>
      <c r="V52" s="59">
        <f t="shared" si="17"/>
        <v>23733</v>
      </c>
      <c r="W52" s="59">
        <f t="shared" si="17"/>
        <v>23733</v>
      </c>
      <c r="X52" s="59">
        <f t="shared" si="17"/>
        <v>23733</v>
      </c>
      <c r="Y52" s="59">
        <f t="shared" si="17"/>
        <v>23207</v>
      </c>
      <c r="Z52" s="59">
        <f t="shared" si="17"/>
        <v>23207</v>
      </c>
      <c r="AA52" s="59">
        <f t="shared" si="17"/>
        <v>23207</v>
      </c>
      <c r="AB52" s="59">
        <f t="shared" si="17"/>
        <v>20493</v>
      </c>
      <c r="AC52" s="59">
        <f t="shared" si="17"/>
        <v>20493</v>
      </c>
      <c r="AD52" s="59">
        <f t="shared" si="17"/>
        <v>20493</v>
      </c>
      <c r="AE52" s="59">
        <f t="shared" si="17"/>
        <v>20493</v>
      </c>
      <c r="AF52" s="59">
        <f t="shared" si="17"/>
        <v>20007</v>
      </c>
      <c r="AG52" s="59">
        <f t="shared" si="17"/>
        <v>20007</v>
      </c>
      <c r="AH52" s="59">
        <f t="shared" si="17"/>
        <v>20007</v>
      </c>
      <c r="AI52" s="59">
        <f t="shared" si="17"/>
        <v>20007</v>
      </c>
      <c r="AJ52" s="59">
        <f t="shared" si="17"/>
        <v>20007</v>
      </c>
      <c r="AK52" s="59">
        <f t="shared" si="17"/>
        <v>21060</v>
      </c>
      <c r="AL52" s="59">
        <f t="shared" si="17"/>
        <v>21060</v>
      </c>
      <c r="AM52" s="59">
        <f t="shared" si="17"/>
        <v>20007</v>
      </c>
    </row>
    <row r="53" spans="1:39" s="3" customFormat="1" ht="12" customHeight="1">
      <c r="A53" s="93">
        <v>3</v>
      </c>
      <c r="B53" s="59">
        <f t="shared" ref="B53:AM53" si="18">ROUNDUP(B26*0.9,)</f>
        <v>30537</v>
      </c>
      <c r="C53" s="59">
        <f t="shared" si="18"/>
        <v>30537</v>
      </c>
      <c r="D53" s="59">
        <f t="shared" si="18"/>
        <v>30537</v>
      </c>
      <c r="E53" s="59">
        <f t="shared" si="18"/>
        <v>26163</v>
      </c>
      <c r="F53" s="59">
        <f t="shared" si="18"/>
        <v>26163</v>
      </c>
      <c r="G53" s="59">
        <f t="shared" si="18"/>
        <v>27378</v>
      </c>
      <c r="H53" s="59">
        <f t="shared" si="18"/>
        <v>27378</v>
      </c>
      <c r="I53" s="59">
        <f t="shared" si="18"/>
        <v>26568</v>
      </c>
      <c r="J53" s="59">
        <f t="shared" si="18"/>
        <v>26568</v>
      </c>
      <c r="K53" s="59">
        <f t="shared" si="18"/>
        <v>24948</v>
      </c>
      <c r="L53" s="59">
        <f t="shared" si="18"/>
        <v>26568</v>
      </c>
      <c r="M53" s="59">
        <f t="shared" si="18"/>
        <v>26568</v>
      </c>
      <c r="N53" s="59">
        <f t="shared" si="18"/>
        <v>26568</v>
      </c>
      <c r="O53" s="59">
        <f t="shared" si="18"/>
        <v>25758</v>
      </c>
      <c r="P53" s="59">
        <f t="shared" si="18"/>
        <v>25758</v>
      </c>
      <c r="Q53" s="59">
        <f t="shared" si="18"/>
        <v>24543</v>
      </c>
      <c r="R53" s="59">
        <f t="shared" si="18"/>
        <v>23733</v>
      </c>
      <c r="S53" s="59">
        <f t="shared" si="18"/>
        <v>23733</v>
      </c>
      <c r="T53" s="59">
        <f t="shared" si="18"/>
        <v>23733</v>
      </c>
      <c r="U53" s="59">
        <f t="shared" si="18"/>
        <v>23733</v>
      </c>
      <c r="V53" s="59">
        <f t="shared" si="18"/>
        <v>23733</v>
      </c>
      <c r="W53" s="59">
        <f t="shared" si="18"/>
        <v>23733</v>
      </c>
      <c r="X53" s="59">
        <f t="shared" si="18"/>
        <v>23733</v>
      </c>
      <c r="Y53" s="59">
        <f t="shared" si="18"/>
        <v>23207</v>
      </c>
      <c r="Z53" s="59">
        <f t="shared" si="18"/>
        <v>23207</v>
      </c>
      <c r="AA53" s="59">
        <f t="shared" si="18"/>
        <v>23207</v>
      </c>
      <c r="AB53" s="59">
        <f t="shared" si="18"/>
        <v>20493</v>
      </c>
      <c r="AC53" s="59">
        <f t="shared" si="18"/>
        <v>20493</v>
      </c>
      <c r="AD53" s="59">
        <f t="shared" si="18"/>
        <v>20493</v>
      </c>
      <c r="AE53" s="59">
        <f t="shared" si="18"/>
        <v>20493</v>
      </c>
      <c r="AF53" s="59">
        <f t="shared" si="18"/>
        <v>20007</v>
      </c>
      <c r="AG53" s="59">
        <f t="shared" si="18"/>
        <v>20007</v>
      </c>
      <c r="AH53" s="59">
        <f t="shared" si="18"/>
        <v>20007</v>
      </c>
      <c r="AI53" s="59">
        <f t="shared" si="18"/>
        <v>20007</v>
      </c>
      <c r="AJ53" s="59">
        <f t="shared" si="18"/>
        <v>20007</v>
      </c>
      <c r="AK53" s="59">
        <f t="shared" si="18"/>
        <v>21060</v>
      </c>
      <c r="AL53" s="59">
        <f t="shared" si="18"/>
        <v>21060</v>
      </c>
      <c r="AM53" s="59">
        <f t="shared" si="18"/>
        <v>20007</v>
      </c>
    </row>
    <row r="54" spans="1:39" s="3" customFormat="1" ht="12" customHeight="1">
      <c r="A54" s="93">
        <v>4</v>
      </c>
      <c r="B54" s="59">
        <f t="shared" ref="B54:AM54" si="19">ROUNDUP(B27*0.9,)</f>
        <v>30537</v>
      </c>
      <c r="C54" s="59">
        <f t="shared" si="19"/>
        <v>30537</v>
      </c>
      <c r="D54" s="59">
        <f t="shared" si="19"/>
        <v>30537</v>
      </c>
      <c r="E54" s="59">
        <f t="shared" si="19"/>
        <v>26163</v>
      </c>
      <c r="F54" s="59">
        <f t="shared" si="19"/>
        <v>26163</v>
      </c>
      <c r="G54" s="59">
        <f t="shared" si="19"/>
        <v>27378</v>
      </c>
      <c r="H54" s="59">
        <f t="shared" si="19"/>
        <v>27378</v>
      </c>
      <c r="I54" s="59">
        <f t="shared" si="19"/>
        <v>26568</v>
      </c>
      <c r="J54" s="59">
        <f t="shared" si="19"/>
        <v>26568</v>
      </c>
      <c r="K54" s="59">
        <f t="shared" si="19"/>
        <v>24948</v>
      </c>
      <c r="L54" s="59">
        <f t="shared" si="19"/>
        <v>26568</v>
      </c>
      <c r="M54" s="59">
        <f t="shared" si="19"/>
        <v>26568</v>
      </c>
      <c r="N54" s="59">
        <f t="shared" si="19"/>
        <v>26568</v>
      </c>
      <c r="O54" s="59">
        <f t="shared" si="19"/>
        <v>25758</v>
      </c>
      <c r="P54" s="59">
        <f t="shared" si="19"/>
        <v>25758</v>
      </c>
      <c r="Q54" s="59">
        <f t="shared" si="19"/>
        <v>24543</v>
      </c>
      <c r="R54" s="59">
        <f t="shared" si="19"/>
        <v>23733</v>
      </c>
      <c r="S54" s="59">
        <f t="shared" si="19"/>
        <v>23733</v>
      </c>
      <c r="T54" s="59">
        <f t="shared" si="19"/>
        <v>23733</v>
      </c>
      <c r="U54" s="59">
        <f t="shared" si="19"/>
        <v>23733</v>
      </c>
      <c r="V54" s="59">
        <f t="shared" si="19"/>
        <v>23733</v>
      </c>
      <c r="W54" s="59">
        <f t="shared" si="19"/>
        <v>23733</v>
      </c>
      <c r="X54" s="59">
        <f t="shared" si="19"/>
        <v>23733</v>
      </c>
      <c r="Y54" s="59">
        <f t="shared" si="19"/>
        <v>23207</v>
      </c>
      <c r="Z54" s="59">
        <f t="shared" si="19"/>
        <v>23207</v>
      </c>
      <c r="AA54" s="59">
        <f t="shared" si="19"/>
        <v>23207</v>
      </c>
      <c r="AB54" s="59">
        <f t="shared" si="19"/>
        <v>20493</v>
      </c>
      <c r="AC54" s="59">
        <f t="shared" si="19"/>
        <v>20493</v>
      </c>
      <c r="AD54" s="59">
        <f t="shared" si="19"/>
        <v>20493</v>
      </c>
      <c r="AE54" s="59">
        <f t="shared" si="19"/>
        <v>20493</v>
      </c>
      <c r="AF54" s="59">
        <f t="shared" si="19"/>
        <v>20007</v>
      </c>
      <c r="AG54" s="59">
        <f t="shared" si="19"/>
        <v>20007</v>
      </c>
      <c r="AH54" s="59">
        <f t="shared" si="19"/>
        <v>20007</v>
      </c>
      <c r="AI54" s="59">
        <f t="shared" si="19"/>
        <v>20007</v>
      </c>
      <c r="AJ54" s="59">
        <f t="shared" si="19"/>
        <v>20007</v>
      </c>
      <c r="AK54" s="59">
        <f t="shared" si="19"/>
        <v>21060</v>
      </c>
      <c r="AL54" s="59">
        <f t="shared" si="19"/>
        <v>21060</v>
      </c>
      <c r="AM54" s="59">
        <f t="shared" si="19"/>
        <v>20007</v>
      </c>
    </row>
    <row r="55" spans="1:39">
      <c r="A55" s="101" t="s">
        <v>96</v>
      </c>
    </row>
    <row r="56" spans="1:39" ht="126">
      <c r="A56" s="102" t="s">
        <v>100</v>
      </c>
    </row>
    <row r="57" spans="1:39">
      <c r="A57" s="103" t="s">
        <v>85</v>
      </c>
    </row>
    <row r="58" spans="1:39" ht="24">
      <c r="A58" s="334" t="s">
        <v>101</v>
      </c>
    </row>
    <row r="59" spans="1:39">
      <c r="A59" s="77" t="s">
        <v>40</v>
      </c>
    </row>
    <row r="60" spans="1:39" ht="60">
      <c r="A60" s="78" t="s">
        <v>117</v>
      </c>
    </row>
    <row r="61" spans="1:39">
      <c r="A61" s="103" t="s">
        <v>89</v>
      </c>
    </row>
    <row r="62" spans="1:39" ht="48">
      <c r="A62" s="106" t="s">
        <v>90</v>
      </c>
    </row>
  </sheetData>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BQ69"/>
  <sheetViews>
    <sheetView topLeftCell="A18" workbookViewId="0">
      <selection activeCell="B7" sqref="B7"/>
    </sheetView>
  </sheetViews>
  <sheetFormatPr defaultColWidth="9.140625" defaultRowHeight="15"/>
  <cols>
    <col min="1" max="1" width="61.5703125" style="1" customWidth="1"/>
    <col min="2" max="69" width="9.85546875" style="5" customWidth="1"/>
    <col min="70" max="16384" width="9.140625" style="5"/>
  </cols>
  <sheetData>
    <row r="1" spans="1:69" s="1" customFormat="1" ht="12.75">
      <c r="A1" s="6" t="s">
        <v>123</v>
      </c>
    </row>
    <row r="2" spans="1:69" s="1" customFormat="1" ht="12.75">
      <c r="A2" s="310" t="s">
        <v>120</v>
      </c>
    </row>
    <row r="3" spans="1:69" s="2" customFormat="1">
      <c r="A3" s="10" t="s">
        <v>2</v>
      </c>
      <c r="B3" s="74" t="e">
        <f>ОиК!#REF!</f>
        <v>#REF!</v>
      </c>
      <c r="C3" s="74" t="e">
        <f>ОиК!#REF!</f>
        <v>#REF!</v>
      </c>
      <c r="D3" s="74" t="e">
        <f>ОиК!#REF!</f>
        <v>#REF!</v>
      </c>
      <c r="E3" s="74" t="e">
        <f>ОиК!#REF!</f>
        <v>#REF!</v>
      </c>
      <c r="F3" s="74" t="e">
        <f>ОиК!#REF!</f>
        <v>#REF!</v>
      </c>
      <c r="G3" s="74" t="e">
        <f>ОиК!#REF!</f>
        <v>#REF!</v>
      </c>
      <c r="H3" s="74" t="e">
        <f>ОиК!#REF!</f>
        <v>#REF!</v>
      </c>
      <c r="I3" s="74" t="e">
        <f>ОиК!#REF!</f>
        <v>#REF!</v>
      </c>
      <c r="J3" s="74" t="e">
        <f>ОиК!#REF!</f>
        <v>#REF!</v>
      </c>
      <c r="K3" s="74" t="e">
        <f>ОиК!#REF!</f>
        <v>#REF!</v>
      </c>
      <c r="L3" s="74" t="e">
        <f>ОиК!#REF!</f>
        <v>#REF!</v>
      </c>
      <c r="M3" s="74" t="e">
        <f>ОиК!#REF!</f>
        <v>#REF!</v>
      </c>
      <c r="N3" s="74" t="e">
        <f>ОиК!#REF!</f>
        <v>#REF!</v>
      </c>
      <c r="O3" s="74" t="e">
        <f>ОиК!#REF!</f>
        <v>#REF!</v>
      </c>
      <c r="P3" s="74" t="e">
        <f>ОиК!#REF!</f>
        <v>#REF!</v>
      </c>
      <c r="Q3" s="74" t="e">
        <f>ОиК!#REF!</f>
        <v>#REF!</v>
      </c>
      <c r="R3" s="74" t="e">
        <f>ОиК!#REF!</f>
        <v>#REF!</v>
      </c>
      <c r="S3" s="74" t="e">
        <f>ОиК!#REF!</f>
        <v>#REF!</v>
      </c>
      <c r="T3" s="74" t="e">
        <f>ОиК!#REF!</f>
        <v>#REF!</v>
      </c>
      <c r="U3" s="74" t="e">
        <f>ОиК!#REF!</f>
        <v>#REF!</v>
      </c>
      <c r="V3" s="74" t="e">
        <f>ОиК!#REF!</f>
        <v>#REF!</v>
      </c>
      <c r="W3" s="74" t="e">
        <f>ОиК!#REF!</f>
        <v>#REF!</v>
      </c>
      <c r="X3" s="74" t="e">
        <f>ОиК!#REF!</f>
        <v>#REF!</v>
      </c>
      <c r="Y3" s="74" t="e">
        <f>ОиК!#REF!</f>
        <v>#REF!</v>
      </c>
      <c r="Z3" s="74" t="e">
        <f>ОиК!#REF!</f>
        <v>#REF!</v>
      </c>
      <c r="AA3" s="74" t="e">
        <f>ОиК!#REF!</f>
        <v>#REF!</v>
      </c>
      <c r="AB3" s="74" t="e">
        <f>ОиК!#REF!</f>
        <v>#REF!</v>
      </c>
      <c r="AC3" s="74" t="e">
        <f>ОиК!#REF!</f>
        <v>#REF!</v>
      </c>
      <c r="AD3" s="74" t="e">
        <f>ОиК!#REF!</f>
        <v>#REF!</v>
      </c>
      <c r="AE3" s="74" t="e">
        <f>ОиК!#REF!</f>
        <v>#REF!</v>
      </c>
      <c r="AF3" s="74">
        <f>ОиК!B4</f>
        <v>46087</v>
      </c>
      <c r="AG3" s="74">
        <f>ОиК!C4</f>
        <v>46088</v>
      </c>
      <c r="AH3" s="74">
        <f>ОиК!D4</f>
        <v>46089</v>
      </c>
      <c r="AI3" s="74">
        <f>ОиК!E4</f>
        <v>46090</v>
      </c>
      <c r="AJ3" s="74">
        <f>ОиК!F4</f>
        <v>46091</v>
      </c>
      <c r="AK3" s="74">
        <f>ОиК!G4</f>
        <v>46092</v>
      </c>
      <c r="AL3" s="74">
        <f>ОиК!H4</f>
        <v>46093</v>
      </c>
      <c r="AM3" s="74">
        <f>ОиК!I4</f>
        <v>46094</v>
      </c>
      <c r="AN3" s="74">
        <f>ОиК!J4</f>
        <v>46095</v>
      </c>
      <c r="AO3" s="74">
        <f>ОиК!K4</f>
        <v>46096</v>
      </c>
      <c r="AP3" s="74">
        <f>ОиК!L4</f>
        <v>46097</v>
      </c>
      <c r="AQ3" s="74">
        <f>ОиК!M4</f>
        <v>46098</v>
      </c>
      <c r="AR3" s="74">
        <f>ОиК!N4</f>
        <v>46099</v>
      </c>
      <c r="AS3" s="74">
        <f>ОиК!O4</f>
        <v>46100</v>
      </c>
      <c r="AT3" s="74">
        <f>ОиК!P4</f>
        <v>46101</v>
      </c>
      <c r="AU3" s="74">
        <f>ОиК!Q4</f>
        <v>46102</v>
      </c>
      <c r="AV3" s="74">
        <f>ОиК!R4</f>
        <v>46103</v>
      </c>
      <c r="AW3" s="74">
        <f>ОиК!S4</f>
        <v>46104</v>
      </c>
      <c r="AX3" s="74">
        <f>ОиК!T4</f>
        <v>46105</v>
      </c>
      <c r="AY3" s="74">
        <f>ОиК!U4</f>
        <v>46106</v>
      </c>
      <c r="AZ3" s="74">
        <f>ОиК!V4</f>
        <v>46107</v>
      </c>
      <c r="BA3" s="74">
        <f>ОиК!W4</f>
        <v>46108</v>
      </c>
      <c r="BB3" s="74">
        <f>ОиК!X4</f>
        <v>46109</v>
      </c>
      <c r="BC3" s="74">
        <f>ОиК!Y4</f>
        <v>46110</v>
      </c>
      <c r="BD3" s="74">
        <f>ОиК!Z4</f>
        <v>46111</v>
      </c>
      <c r="BE3" s="74">
        <f>ОиК!AA4</f>
        <v>46112</v>
      </c>
      <c r="BF3" s="74">
        <f>ОиК!AB4</f>
        <v>46113</v>
      </c>
      <c r="BG3" s="74">
        <f>ОиК!AC4</f>
        <v>46114</v>
      </c>
      <c r="BH3" s="74">
        <f>ОиК!AD4</f>
        <v>46115</v>
      </c>
      <c r="BI3" s="74">
        <f>ОиК!AE4</f>
        <v>46116</v>
      </c>
      <c r="BJ3" s="74">
        <f>ОиК!AF4</f>
        <v>46117</v>
      </c>
      <c r="BK3" s="74">
        <f>ОиК!AG4</f>
        <v>46118</v>
      </c>
      <c r="BL3" s="74">
        <f>ОиК!AH4</f>
        <v>46119</v>
      </c>
      <c r="BM3" s="74">
        <f>ОиК!AI4</f>
        <v>46120</v>
      </c>
      <c r="BN3" s="74">
        <f>ОиК!AJ4</f>
        <v>46121</v>
      </c>
      <c r="BO3" s="74">
        <f>ОиК!AK4</f>
        <v>46122</v>
      </c>
      <c r="BP3" s="74">
        <f>ОиК!AL4</f>
        <v>46123</v>
      </c>
      <c r="BQ3" s="74">
        <f>ОиК!AM4</f>
        <v>46124</v>
      </c>
    </row>
    <row r="4" spans="1:69" s="2" customFormat="1">
      <c r="A4" s="10"/>
      <c r="B4" s="74" t="e">
        <f>ОиК!#REF!</f>
        <v>#REF!</v>
      </c>
      <c r="C4" s="74" t="e">
        <f>ОиК!#REF!</f>
        <v>#REF!</v>
      </c>
      <c r="D4" s="74" t="e">
        <f>ОиК!#REF!</f>
        <v>#REF!</v>
      </c>
      <c r="E4" s="74" t="e">
        <f>ОиК!#REF!</f>
        <v>#REF!</v>
      </c>
      <c r="F4" s="74" t="e">
        <f>ОиК!#REF!</f>
        <v>#REF!</v>
      </c>
      <c r="G4" s="74" t="e">
        <f>ОиК!#REF!</f>
        <v>#REF!</v>
      </c>
      <c r="H4" s="74" t="e">
        <f>ОиК!#REF!</f>
        <v>#REF!</v>
      </c>
      <c r="I4" s="74" t="e">
        <f>ОиК!#REF!</f>
        <v>#REF!</v>
      </c>
      <c r="J4" s="74" t="e">
        <f>ОиК!#REF!</f>
        <v>#REF!</v>
      </c>
      <c r="K4" s="74" t="e">
        <f>ОиК!#REF!</f>
        <v>#REF!</v>
      </c>
      <c r="L4" s="74" t="e">
        <f>ОиК!#REF!</f>
        <v>#REF!</v>
      </c>
      <c r="M4" s="74" t="e">
        <f>ОиК!#REF!</f>
        <v>#REF!</v>
      </c>
      <c r="N4" s="74" t="e">
        <f>ОиК!#REF!</f>
        <v>#REF!</v>
      </c>
      <c r="O4" s="74" t="e">
        <f>ОиК!#REF!</f>
        <v>#REF!</v>
      </c>
      <c r="P4" s="74" t="e">
        <f>ОиК!#REF!</f>
        <v>#REF!</v>
      </c>
      <c r="Q4" s="74" t="e">
        <f>ОиК!#REF!</f>
        <v>#REF!</v>
      </c>
      <c r="R4" s="74" t="e">
        <f>ОиК!#REF!</f>
        <v>#REF!</v>
      </c>
      <c r="S4" s="74" t="e">
        <f>ОиК!#REF!</f>
        <v>#REF!</v>
      </c>
      <c r="T4" s="74" t="e">
        <f>ОиК!#REF!</f>
        <v>#REF!</v>
      </c>
      <c r="U4" s="74" t="e">
        <f>ОиК!#REF!</f>
        <v>#REF!</v>
      </c>
      <c r="V4" s="74" t="e">
        <f>ОиК!#REF!</f>
        <v>#REF!</v>
      </c>
      <c r="W4" s="74" t="e">
        <f>ОиК!#REF!</f>
        <v>#REF!</v>
      </c>
      <c r="X4" s="74" t="e">
        <f>ОиК!#REF!</f>
        <v>#REF!</v>
      </c>
      <c r="Y4" s="74" t="e">
        <f>ОиК!#REF!</f>
        <v>#REF!</v>
      </c>
      <c r="Z4" s="74" t="e">
        <f>ОиК!#REF!</f>
        <v>#REF!</v>
      </c>
      <c r="AA4" s="74" t="e">
        <f>ОиК!#REF!</f>
        <v>#REF!</v>
      </c>
      <c r="AB4" s="74" t="e">
        <f>ОиК!#REF!</f>
        <v>#REF!</v>
      </c>
      <c r="AC4" s="74" t="e">
        <f>ОиК!#REF!</f>
        <v>#REF!</v>
      </c>
      <c r="AD4" s="74" t="e">
        <f>ОиК!#REF!</f>
        <v>#REF!</v>
      </c>
      <c r="AE4" s="74" t="e">
        <f>ОиК!#REF!</f>
        <v>#REF!</v>
      </c>
      <c r="AF4" s="74">
        <f>ОиК!B5</f>
        <v>46087</v>
      </c>
      <c r="AG4" s="74">
        <f>ОиК!C5</f>
        <v>46088</v>
      </c>
      <c r="AH4" s="74">
        <f>ОиК!D5</f>
        <v>46089</v>
      </c>
      <c r="AI4" s="74">
        <f>ОиК!E5</f>
        <v>46090</v>
      </c>
      <c r="AJ4" s="74">
        <f>ОиК!F5</f>
        <v>46091</v>
      </c>
      <c r="AK4" s="74">
        <f>ОиК!G5</f>
        <v>46092</v>
      </c>
      <c r="AL4" s="74">
        <f>ОиК!H5</f>
        <v>46093</v>
      </c>
      <c r="AM4" s="74">
        <f>ОиК!I5</f>
        <v>46094</v>
      </c>
      <c r="AN4" s="74">
        <f>ОиК!J5</f>
        <v>46095</v>
      </c>
      <c r="AO4" s="74">
        <f>ОиК!K5</f>
        <v>46096</v>
      </c>
      <c r="AP4" s="74">
        <f>ОиК!L5</f>
        <v>46097</v>
      </c>
      <c r="AQ4" s="74">
        <f>ОиК!M5</f>
        <v>46098</v>
      </c>
      <c r="AR4" s="74">
        <f>ОиК!N5</f>
        <v>46099</v>
      </c>
      <c r="AS4" s="74">
        <f>ОиК!O5</f>
        <v>46100</v>
      </c>
      <c r="AT4" s="74">
        <f>ОиК!P5</f>
        <v>46101</v>
      </c>
      <c r="AU4" s="74">
        <f>ОиК!Q5</f>
        <v>46102</v>
      </c>
      <c r="AV4" s="74">
        <f>ОиК!R5</f>
        <v>46103</v>
      </c>
      <c r="AW4" s="74">
        <f>ОиК!S5</f>
        <v>46104</v>
      </c>
      <c r="AX4" s="74">
        <f>ОиК!T5</f>
        <v>46105</v>
      </c>
      <c r="AY4" s="74">
        <f>ОиК!U5</f>
        <v>46106</v>
      </c>
      <c r="AZ4" s="74">
        <f>ОиК!V5</f>
        <v>46107</v>
      </c>
      <c r="BA4" s="74">
        <f>ОиК!W5</f>
        <v>46108</v>
      </c>
      <c r="BB4" s="74">
        <f>ОиК!X5</f>
        <v>46109</v>
      </c>
      <c r="BC4" s="74">
        <f>ОиК!Y5</f>
        <v>46110</v>
      </c>
      <c r="BD4" s="74">
        <f>ОиК!Z5</f>
        <v>46111</v>
      </c>
      <c r="BE4" s="74">
        <f>ОиК!AA5</f>
        <v>46112</v>
      </c>
      <c r="BF4" s="74">
        <f>ОиК!AB5</f>
        <v>46113</v>
      </c>
      <c r="BG4" s="74">
        <f>ОиК!AC5</f>
        <v>46114</v>
      </c>
      <c r="BH4" s="74">
        <f>ОиК!AD5</f>
        <v>46115</v>
      </c>
      <c r="BI4" s="74">
        <f>ОиК!AE5</f>
        <v>46116</v>
      </c>
      <c r="BJ4" s="74">
        <f>ОиК!AF5</f>
        <v>46117</v>
      </c>
      <c r="BK4" s="74">
        <f>ОиК!AG5</f>
        <v>46118</v>
      </c>
      <c r="BL4" s="74">
        <f>ОиК!AH5</f>
        <v>46119</v>
      </c>
      <c r="BM4" s="74">
        <f>ОиК!AI5</f>
        <v>46120</v>
      </c>
      <c r="BN4" s="74">
        <f>ОиК!AJ5</f>
        <v>46121</v>
      </c>
      <c r="BO4" s="74">
        <f>ОиК!AK5</f>
        <v>46122</v>
      </c>
      <c r="BP4" s="74">
        <f>ОиК!AL5</f>
        <v>46123</v>
      </c>
      <c r="BQ4" s="74">
        <f>ОиК!AM5</f>
        <v>46124</v>
      </c>
    </row>
    <row r="5" spans="1:69"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s="4" customFormat="1" ht="12" customHeight="1">
      <c r="A6" s="14">
        <v>1</v>
      </c>
      <c r="B6" s="12" t="e">
        <f>ОиК!#REF!</f>
        <v>#REF!</v>
      </c>
      <c r="C6" s="12" t="e">
        <f>ОиК!#REF!</f>
        <v>#REF!</v>
      </c>
      <c r="D6" s="12" t="e">
        <f>ОиК!#REF!</f>
        <v>#REF!</v>
      </c>
      <c r="E6" s="12" t="e">
        <f>ОиК!#REF!</f>
        <v>#REF!</v>
      </c>
      <c r="F6" s="12" t="e">
        <f>ОиК!#REF!</f>
        <v>#REF!</v>
      </c>
      <c r="G6" s="12" t="e">
        <f>ОиК!#REF!</f>
        <v>#REF!</v>
      </c>
      <c r="H6" s="12" t="e">
        <f>ОиК!#REF!</f>
        <v>#REF!</v>
      </c>
      <c r="I6" s="12" t="e">
        <f>ОиК!#REF!</f>
        <v>#REF!</v>
      </c>
      <c r="J6" s="12" t="e">
        <f>ОиК!#REF!</f>
        <v>#REF!</v>
      </c>
      <c r="K6" s="12" t="e">
        <f>ОиК!#REF!</f>
        <v>#REF!</v>
      </c>
      <c r="L6" s="12" t="e">
        <f>ОиК!#REF!</f>
        <v>#REF!</v>
      </c>
      <c r="M6" s="12" t="e">
        <f>ОиК!#REF!</f>
        <v>#REF!</v>
      </c>
      <c r="N6" s="12" t="e">
        <f>ОиК!#REF!</f>
        <v>#REF!</v>
      </c>
      <c r="O6" s="12" t="e">
        <f>ОиК!#REF!</f>
        <v>#REF!</v>
      </c>
      <c r="P6" s="12" t="e">
        <f>ОиК!#REF!</f>
        <v>#REF!</v>
      </c>
      <c r="Q6" s="12" t="e">
        <f>ОиК!#REF!</f>
        <v>#REF!</v>
      </c>
      <c r="R6" s="12" t="e">
        <f>ОиК!#REF!</f>
        <v>#REF!</v>
      </c>
      <c r="S6" s="12" t="e">
        <f>ОиК!#REF!</f>
        <v>#REF!</v>
      </c>
      <c r="T6" s="12" t="e">
        <f>ОиК!#REF!</f>
        <v>#REF!</v>
      </c>
      <c r="U6" s="12" t="e">
        <f>ОиК!#REF!</f>
        <v>#REF!</v>
      </c>
      <c r="V6" s="12" t="e">
        <f>ОиК!#REF!</f>
        <v>#REF!</v>
      </c>
      <c r="W6" s="12" t="e">
        <f>ОиК!#REF!</f>
        <v>#REF!</v>
      </c>
      <c r="X6" s="12" t="e">
        <f>ОиК!#REF!</f>
        <v>#REF!</v>
      </c>
      <c r="Y6" s="12" t="e">
        <f>ОиК!#REF!</f>
        <v>#REF!</v>
      </c>
      <c r="Z6" s="12" t="e">
        <f>ОиК!#REF!</f>
        <v>#REF!</v>
      </c>
      <c r="AA6" s="12" t="e">
        <f>ОиК!#REF!</f>
        <v>#REF!</v>
      </c>
      <c r="AB6" s="12" t="e">
        <f>ОиК!#REF!</f>
        <v>#REF!</v>
      </c>
      <c r="AC6" s="12" t="e">
        <f>ОиК!#REF!</f>
        <v>#REF!</v>
      </c>
      <c r="AD6" s="12" t="e">
        <f>ОиК!#REF!</f>
        <v>#REF!</v>
      </c>
      <c r="AE6" s="12" t="e">
        <f>ОиК!#REF!</f>
        <v>#REF!</v>
      </c>
      <c r="AF6" s="12">
        <f>ОиК!B7</f>
        <v>12600</v>
      </c>
      <c r="AG6" s="12">
        <f>ОиК!C7</f>
        <v>12600</v>
      </c>
      <c r="AH6" s="12">
        <f>ОиК!D7</f>
        <v>12600</v>
      </c>
      <c r="AI6" s="12">
        <f>ОиК!E7</f>
        <v>10980</v>
      </c>
      <c r="AJ6" s="12">
        <f>ОиК!F7</f>
        <v>10980</v>
      </c>
      <c r="AK6" s="12">
        <f>ОиК!G7</f>
        <v>12330</v>
      </c>
      <c r="AL6" s="12">
        <f>ОиК!H7</f>
        <v>12330</v>
      </c>
      <c r="AM6" s="12">
        <f>ОиК!I7</f>
        <v>11430</v>
      </c>
      <c r="AN6" s="12">
        <f>ОиК!J7</f>
        <v>11430</v>
      </c>
      <c r="AO6" s="12">
        <f>ОиК!K7</f>
        <v>9630</v>
      </c>
      <c r="AP6" s="12">
        <f>ОиК!L7</f>
        <v>11430</v>
      </c>
      <c r="AQ6" s="12">
        <f>ОиК!M7</f>
        <v>11430</v>
      </c>
      <c r="AR6" s="12">
        <f>ОиК!N7</f>
        <v>11430</v>
      </c>
      <c r="AS6" s="12">
        <f>ОиК!O7</f>
        <v>10530</v>
      </c>
      <c r="AT6" s="12">
        <f>ОиК!P7</f>
        <v>10530</v>
      </c>
      <c r="AU6" s="12">
        <f>ОиК!Q7</f>
        <v>9180</v>
      </c>
      <c r="AV6" s="12">
        <f>ОиК!R7</f>
        <v>8280</v>
      </c>
      <c r="AW6" s="12">
        <f>ОиК!S7</f>
        <v>8280</v>
      </c>
      <c r="AX6" s="12">
        <f>ОиК!T7</f>
        <v>8280</v>
      </c>
      <c r="AY6" s="12">
        <f>ОиК!U7</f>
        <v>8280</v>
      </c>
      <c r="AZ6" s="12">
        <f>ОиК!V7</f>
        <v>8280</v>
      </c>
      <c r="BA6" s="12">
        <f>ОиК!W7</f>
        <v>8280</v>
      </c>
      <c r="BB6" s="12">
        <f>ОиК!X7</f>
        <v>8280</v>
      </c>
      <c r="BC6" s="12">
        <f>ОиК!Y7</f>
        <v>7695</v>
      </c>
      <c r="BD6" s="12">
        <f>ОиК!Z7</f>
        <v>7695</v>
      </c>
      <c r="BE6" s="12">
        <f>ОиК!AA7</f>
        <v>7695</v>
      </c>
      <c r="BF6" s="12">
        <f>ОиК!AB7</f>
        <v>6570</v>
      </c>
      <c r="BG6" s="12">
        <f>ОиК!AC7</f>
        <v>6570</v>
      </c>
      <c r="BH6" s="12">
        <f>ОиК!AD7</f>
        <v>6570</v>
      </c>
      <c r="BI6" s="12">
        <f>ОиК!AE7</f>
        <v>6570</v>
      </c>
      <c r="BJ6" s="12">
        <f>ОиК!AF7</f>
        <v>6030</v>
      </c>
      <c r="BK6" s="12">
        <f>ОиК!AG7</f>
        <v>6030</v>
      </c>
      <c r="BL6" s="12">
        <f>ОиК!AH7</f>
        <v>6030</v>
      </c>
      <c r="BM6" s="12">
        <f>ОиК!AI7</f>
        <v>6030</v>
      </c>
      <c r="BN6" s="12">
        <f>ОиК!AJ7</f>
        <v>6030</v>
      </c>
      <c r="BO6" s="12">
        <f>ОиК!AK7</f>
        <v>7200</v>
      </c>
      <c r="BP6" s="12">
        <f>ОиК!AL7</f>
        <v>7200</v>
      </c>
      <c r="BQ6" s="12">
        <f>ОиК!AM7</f>
        <v>6030</v>
      </c>
    </row>
    <row r="7" spans="1:69" s="4" customFormat="1" ht="12" customHeight="1">
      <c r="A7" s="14">
        <v>2</v>
      </c>
      <c r="B7" s="12" t="e">
        <f>ОиК!#REF!</f>
        <v>#REF!</v>
      </c>
      <c r="C7" s="12" t="e">
        <f>ОиК!#REF!</f>
        <v>#REF!</v>
      </c>
      <c r="D7" s="12" t="e">
        <f>ОиК!#REF!</f>
        <v>#REF!</v>
      </c>
      <c r="E7" s="12" t="e">
        <f>ОиК!#REF!</f>
        <v>#REF!</v>
      </c>
      <c r="F7" s="12" t="e">
        <f>ОиК!#REF!</f>
        <v>#REF!</v>
      </c>
      <c r="G7" s="12" t="e">
        <f>ОиК!#REF!</f>
        <v>#REF!</v>
      </c>
      <c r="H7" s="12" t="e">
        <f>ОиК!#REF!</f>
        <v>#REF!</v>
      </c>
      <c r="I7" s="12" t="e">
        <f>ОиК!#REF!</f>
        <v>#REF!</v>
      </c>
      <c r="J7" s="12" t="e">
        <f>ОиК!#REF!</f>
        <v>#REF!</v>
      </c>
      <c r="K7" s="12" t="e">
        <f>ОиК!#REF!</f>
        <v>#REF!</v>
      </c>
      <c r="L7" s="12" t="e">
        <f>ОиК!#REF!</f>
        <v>#REF!</v>
      </c>
      <c r="M7" s="12" t="e">
        <f>ОиК!#REF!</f>
        <v>#REF!</v>
      </c>
      <c r="N7" s="12" t="e">
        <f>ОиК!#REF!</f>
        <v>#REF!</v>
      </c>
      <c r="O7" s="12" t="e">
        <f>ОиК!#REF!</f>
        <v>#REF!</v>
      </c>
      <c r="P7" s="12" t="e">
        <f>ОиК!#REF!</f>
        <v>#REF!</v>
      </c>
      <c r="Q7" s="12" t="e">
        <f>ОиК!#REF!</f>
        <v>#REF!</v>
      </c>
      <c r="R7" s="12" t="e">
        <f>ОиК!#REF!</f>
        <v>#REF!</v>
      </c>
      <c r="S7" s="12" t="e">
        <f>ОиК!#REF!</f>
        <v>#REF!</v>
      </c>
      <c r="T7" s="12" t="e">
        <f>ОиК!#REF!</f>
        <v>#REF!</v>
      </c>
      <c r="U7" s="12" t="e">
        <f>ОиК!#REF!</f>
        <v>#REF!</v>
      </c>
      <c r="V7" s="12" t="e">
        <f>ОиК!#REF!</f>
        <v>#REF!</v>
      </c>
      <c r="W7" s="12" t="e">
        <f>ОиК!#REF!</f>
        <v>#REF!</v>
      </c>
      <c r="X7" s="12" t="e">
        <f>ОиК!#REF!</f>
        <v>#REF!</v>
      </c>
      <c r="Y7" s="12" t="e">
        <f>ОиК!#REF!</f>
        <v>#REF!</v>
      </c>
      <c r="Z7" s="12" t="e">
        <f>ОиК!#REF!</f>
        <v>#REF!</v>
      </c>
      <c r="AA7" s="12" t="e">
        <f>ОиК!#REF!</f>
        <v>#REF!</v>
      </c>
      <c r="AB7" s="12" t="e">
        <f>ОиК!#REF!</f>
        <v>#REF!</v>
      </c>
      <c r="AC7" s="12" t="e">
        <f>ОиК!#REF!</f>
        <v>#REF!</v>
      </c>
      <c r="AD7" s="12" t="e">
        <f>ОиК!#REF!</f>
        <v>#REF!</v>
      </c>
      <c r="AE7" s="12" t="e">
        <f>ОиК!#REF!</f>
        <v>#REF!</v>
      </c>
      <c r="AF7" s="12">
        <f>ОиК!B8</f>
        <v>14355</v>
      </c>
      <c r="AG7" s="12">
        <f>ОиК!C8</f>
        <v>14355</v>
      </c>
      <c r="AH7" s="12">
        <f>ОиК!D8</f>
        <v>14355</v>
      </c>
      <c r="AI7" s="12">
        <f>ОиК!E8</f>
        <v>12735</v>
      </c>
      <c r="AJ7" s="12">
        <f>ОиК!F8</f>
        <v>12735</v>
      </c>
      <c r="AK7" s="12">
        <f>ОиК!G8</f>
        <v>14085</v>
      </c>
      <c r="AL7" s="12">
        <f>ОиК!H8</f>
        <v>14085</v>
      </c>
      <c r="AM7" s="12">
        <f>ОиК!I8</f>
        <v>13185</v>
      </c>
      <c r="AN7" s="12">
        <f>ОиК!J8</f>
        <v>13185</v>
      </c>
      <c r="AO7" s="12">
        <f>ОиК!K8</f>
        <v>11385</v>
      </c>
      <c r="AP7" s="12">
        <f>ОиК!L8</f>
        <v>13185</v>
      </c>
      <c r="AQ7" s="12">
        <f>ОиК!M8</f>
        <v>13185</v>
      </c>
      <c r="AR7" s="12">
        <f>ОиК!N8</f>
        <v>13185</v>
      </c>
      <c r="AS7" s="12">
        <f>ОиК!O8</f>
        <v>12285</v>
      </c>
      <c r="AT7" s="12">
        <f>ОиК!P8</f>
        <v>12285</v>
      </c>
      <c r="AU7" s="12">
        <f>ОиК!Q8</f>
        <v>10935</v>
      </c>
      <c r="AV7" s="12">
        <f>ОиК!R8</f>
        <v>10035</v>
      </c>
      <c r="AW7" s="12">
        <f>ОиК!S8</f>
        <v>10035</v>
      </c>
      <c r="AX7" s="12">
        <f>ОиК!T8</f>
        <v>10035</v>
      </c>
      <c r="AY7" s="12">
        <f>ОиК!U8</f>
        <v>10035</v>
      </c>
      <c r="AZ7" s="12">
        <f>ОиК!V8</f>
        <v>10035</v>
      </c>
      <c r="BA7" s="12">
        <f>ОиК!W8</f>
        <v>10035</v>
      </c>
      <c r="BB7" s="12">
        <f>ОиК!X8</f>
        <v>10035</v>
      </c>
      <c r="BC7" s="12">
        <f>ОиК!Y8</f>
        <v>9450</v>
      </c>
      <c r="BD7" s="12">
        <f>ОиК!Z8</f>
        <v>9450</v>
      </c>
      <c r="BE7" s="12">
        <f>ОиК!AA8</f>
        <v>9450</v>
      </c>
      <c r="BF7" s="12">
        <f>ОиК!AB8</f>
        <v>8235</v>
      </c>
      <c r="BG7" s="12">
        <f>ОиК!AC8</f>
        <v>8235</v>
      </c>
      <c r="BH7" s="12">
        <f>ОиК!AD8</f>
        <v>8235</v>
      </c>
      <c r="BI7" s="12">
        <f>ОиК!AE8</f>
        <v>8235</v>
      </c>
      <c r="BJ7" s="12">
        <f>ОиК!AF8</f>
        <v>7695</v>
      </c>
      <c r="BK7" s="12">
        <f>ОиК!AG8</f>
        <v>7695</v>
      </c>
      <c r="BL7" s="12">
        <f>ОиК!AH8</f>
        <v>7695</v>
      </c>
      <c r="BM7" s="12">
        <f>ОиК!AI8</f>
        <v>7695</v>
      </c>
      <c r="BN7" s="12">
        <f>ОиК!AJ8</f>
        <v>7695</v>
      </c>
      <c r="BO7" s="12">
        <f>ОиК!AK8</f>
        <v>8865</v>
      </c>
      <c r="BP7" s="12">
        <f>ОиК!AL8</f>
        <v>8865</v>
      </c>
      <c r="BQ7" s="12">
        <f>ОиК!AM8</f>
        <v>7695</v>
      </c>
    </row>
    <row r="8" spans="1:69"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row>
    <row r="9" spans="1:69" s="4" customFormat="1" ht="12" customHeight="1">
      <c r="A9" s="14">
        <v>1</v>
      </c>
      <c r="B9" s="12" t="e">
        <f>ОиК!#REF!</f>
        <v>#REF!</v>
      </c>
      <c r="C9" s="12" t="e">
        <f>ОиК!#REF!</f>
        <v>#REF!</v>
      </c>
      <c r="D9" s="12" t="e">
        <f>ОиК!#REF!</f>
        <v>#REF!</v>
      </c>
      <c r="E9" s="12" t="e">
        <f>ОиК!#REF!</f>
        <v>#REF!</v>
      </c>
      <c r="F9" s="12" t="e">
        <f>ОиК!#REF!</f>
        <v>#REF!</v>
      </c>
      <c r="G9" s="12" t="e">
        <f>ОиК!#REF!</f>
        <v>#REF!</v>
      </c>
      <c r="H9" s="12" t="e">
        <f>ОиК!#REF!</f>
        <v>#REF!</v>
      </c>
      <c r="I9" s="12" t="e">
        <f>ОиК!#REF!</f>
        <v>#REF!</v>
      </c>
      <c r="J9" s="12" t="e">
        <f>ОиК!#REF!</f>
        <v>#REF!</v>
      </c>
      <c r="K9" s="12" t="e">
        <f>ОиК!#REF!</f>
        <v>#REF!</v>
      </c>
      <c r="L9" s="12" t="e">
        <f>ОиК!#REF!</f>
        <v>#REF!</v>
      </c>
      <c r="M9" s="12" t="e">
        <f>ОиК!#REF!</f>
        <v>#REF!</v>
      </c>
      <c r="N9" s="12" t="e">
        <f>ОиК!#REF!</f>
        <v>#REF!</v>
      </c>
      <c r="O9" s="12" t="e">
        <f>ОиК!#REF!</f>
        <v>#REF!</v>
      </c>
      <c r="P9" s="12" t="e">
        <f>ОиК!#REF!</f>
        <v>#REF!</v>
      </c>
      <c r="Q9" s="12" t="e">
        <f>ОиК!#REF!</f>
        <v>#REF!</v>
      </c>
      <c r="R9" s="12" t="e">
        <f>ОиК!#REF!</f>
        <v>#REF!</v>
      </c>
      <c r="S9" s="12" t="e">
        <f>ОиК!#REF!</f>
        <v>#REF!</v>
      </c>
      <c r="T9" s="12" t="e">
        <f>ОиК!#REF!</f>
        <v>#REF!</v>
      </c>
      <c r="U9" s="12" t="e">
        <f>ОиК!#REF!</f>
        <v>#REF!</v>
      </c>
      <c r="V9" s="12" t="e">
        <f>ОиК!#REF!</f>
        <v>#REF!</v>
      </c>
      <c r="W9" s="12" t="e">
        <f>ОиК!#REF!</f>
        <v>#REF!</v>
      </c>
      <c r="X9" s="12" t="e">
        <f>ОиК!#REF!</f>
        <v>#REF!</v>
      </c>
      <c r="Y9" s="12" t="e">
        <f>ОиК!#REF!</f>
        <v>#REF!</v>
      </c>
      <c r="Z9" s="12" t="e">
        <f>ОиК!#REF!</f>
        <v>#REF!</v>
      </c>
      <c r="AA9" s="12" t="e">
        <f>ОиК!#REF!</f>
        <v>#REF!</v>
      </c>
      <c r="AB9" s="12" t="e">
        <f>ОиК!#REF!</f>
        <v>#REF!</v>
      </c>
      <c r="AC9" s="12" t="e">
        <f>ОиК!#REF!</f>
        <v>#REF!</v>
      </c>
      <c r="AD9" s="12" t="e">
        <f>ОиК!#REF!</f>
        <v>#REF!</v>
      </c>
      <c r="AE9" s="12" t="e">
        <f>ОиК!#REF!</f>
        <v>#REF!</v>
      </c>
      <c r="AF9" s="12">
        <f>ОиК!B10</f>
        <v>14850</v>
      </c>
      <c r="AG9" s="12">
        <f>ОиК!C10</f>
        <v>14850</v>
      </c>
      <c r="AH9" s="12">
        <f>ОиК!D10</f>
        <v>14850</v>
      </c>
      <c r="AI9" s="12">
        <f>ОиК!E10</f>
        <v>12510</v>
      </c>
      <c r="AJ9" s="12">
        <f>ОиК!F10</f>
        <v>12510</v>
      </c>
      <c r="AK9" s="12">
        <f>ОиК!G10</f>
        <v>13860</v>
      </c>
      <c r="AL9" s="12">
        <f>ОиК!H10</f>
        <v>13860</v>
      </c>
      <c r="AM9" s="12">
        <f>ОиК!I10</f>
        <v>12960</v>
      </c>
      <c r="AN9" s="12">
        <f>ОиК!J10</f>
        <v>12960</v>
      </c>
      <c r="AO9" s="12">
        <f>ОиК!K10</f>
        <v>11160</v>
      </c>
      <c r="AP9" s="12">
        <f>ОиК!L10</f>
        <v>12960</v>
      </c>
      <c r="AQ9" s="12">
        <f>ОиК!M10</f>
        <v>12960</v>
      </c>
      <c r="AR9" s="12">
        <f>ОиК!N10</f>
        <v>12960</v>
      </c>
      <c r="AS9" s="12">
        <f>ОиК!O10</f>
        <v>12060</v>
      </c>
      <c r="AT9" s="12">
        <f>ОиК!P10</f>
        <v>12060</v>
      </c>
      <c r="AU9" s="12">
        <f>ОиК!Q10</f>
        <v>10710</v>
      </c>
      <c r="AV9" s="12">
        <f>ОиК!R10</f>
        <v>9810</v>
      </c>
      <c r="AW9" s="12">
        <f>ОиК!S10</f>
        <v>9810</v>
      </c>
      <c r="AX9" s="12">
        <f>ОиК!T10</f>
        <v>9810</v>
      </c>
      <c r="AY9" s="12">
        <f>ОиК!U10</f>
        <v>9810</v>
      </c>
      <c r="AZ9" s="12">
        <f>ОиК!V10</f>
        <v>9810</v>
      </c>
      <c r="BA9" s="12">
        <f>ОиК!W10</f>
        <v>9810</v>
      </c>
      <c r="BB9" s="12">
        <f>ОиК!X10</f>
        <v>9810</v>
      </c>
      <c r="BC9" s="12">
        <f>ОиК!Y10</f>
        <v>9225</v>
      </c>
      <c r="BD9" s="12">
        <f>ОиК!Z10</f>
        <v>9225</v>
      </c>
      <c r="BE9" s="12">
        <f>ОиК!AA10</f>
        <v>9225</v>
      </c>
      <c r="BF9" s="12">
        <f>ОиК!AB10</f>
        <v>8370</v>
      </c>
      <c r="BG9" s="12">
        <f>ОиК!AC10</f>
        <v>8370</v>
      </c>
      <c r="BH9" s="12">
        <f>ОиК!AD10</f>
        <v>8370</v>
      </c>
      <c r="BI9" s="12">
        <f>ОиК!AE10</f>
        <v>8370</v>
      </c>
      <c r="BJ9" s="12">
        <f>ОиК!AF10</f>
        <v>7830</v>
      </c>
      <c r="BK9" s="12">
        <f>ОиК!AG10</f>
        <v>7830</v>
      </c>
      <c r="BL9" s="12">
        <f>ОиК!AH10</f>
        <v>7830</v>
      </c>
      <c r="BM9" s="12">
        <f>ОиК!AI10</f>
        <v>7830</v>
      </c>
      <c r="BN9" s="12">
        <f>ОиК!AJ10</f>
        <v>7830</v>
      </c>
      <c r="BO9" s="12">
        <f>ОиК!AK10</f>
        <v>9000</v>
      </c>
      <c r="BP9" s="12">
        <f>ОиК!AL10</f>
        <v>9000</v>
      </c>
      <c r="BQ9" s="12">
        <f>ОиК!AM10</f>
        <v>7830</v>
      </c>
    </row>
    <row r="10" spans="1:69" s="4" customFormat="1" ht="12" customHeight="1">
      <c r="A10" s="14">
        <v>2</v>
      </c>
      <c r="B10" s="12" t="e">
        <f>ОиК!#REF!</f>
        <v>#REF!</v>
      </c>
      <c r="C10" s="12" t="e">
        <f>ОиК!#REF!</f>
        <v>#REF!</v>
      </c>
      <c r="D10" s="12" t="e">
        <f>ОиК!#REF!</f>
        <v>#REF!</v>
      </c>
      <c r="E10" s="12" t="e">
        <f>ОиК!#REF!</f>
        <v>#REF!</v>
      </c>
      <c r="F10" s="12" t="e">
        <f>ОиК!#REF!</f>
        <v>#REF!</v>
      </c>
      <c r="G10" s="12" t="e">
        <f>ОиК!#REF!</f>
        <v>#REF!</v>
      </c>
      <c r="H10" s="12" t="e">
        <f>ОиК!#REF!</f>
        <v>#REF!</v>
      </c>
      <c r="I10" s="12" t="e">
        <f>ОиК!#REF!</f>
        <v>#REF!</v>
      </c>
      <c r="J10" s="12" t="e">
        <f>ОиК!#REF!</f>
        <v>#REF!</v>
      </c>
      <c r="K10" s="12" t="e">
        <f>ОиК!#REF!</f>
        <v>#REF!</v>
      </c>
      <c r="L10" s="12" t="e">
        <f>ОиК!#REF!</f>
        <v>#REF!</v>
      </c>
      <c r="M10" s="12" t="e">
        <f>ОиК!#REF!</f>
        <v>#REF!</v>
      </c>
      <c r="N10" s="12" t="e">
        <f>ОиК!#REF!</f>
        <v>#REF!</v>
      </c>
      <c r="O10" s="12" t="e">
        <f>ОиК!#REF!</f>
        <v>#REF!</v>
      </c>
      <c r="P10" s="12" t="e">
        <f>ОиК!#REF!</f>
        <v>#REF!</v>
      </c>
      <c r="Q10" s="12" t="e">
        <f>ОиК!#REF!</f>
        <v>#REF!</v>
      </c>
      <c r="R10" s="12" t="e">
        <f>ОиК!#REF!</f>
        <v>#REF!</v>
      </c>
      <c r="S10" s="12" t="e">
        <f>ОиК!#REF!</f>
        <v>#REF!</v>
      </c>
      <c r="T10" s="12" t="e">
        <f>ОиК!#REF!</f>
        <v>#REF!</v>
      </c>
      <c r="U10" s="12" t="e">
        <f>ОиК!#REF!</f>
        <v>#REF!</v>
      </c>
      <c r="V10" s="12" t="e">
        <f>ОиК!#REF!</f>
        <v>#REF!</v>
      </c>
      <c r="W10" s="12" t="e">
        <f>ОиК!#REF!</f>
        <v>#REF!</v>
      </c>
      <c r="X10" s="12" t="e">
        <f>ОиК!#REF!</f>
        <v>#REF!</v>
      </c>
      <c r="Y10" s="12" t="e">
        <f>ОиК!#REF!</f>
        <v>#REF!</v>
      </c>
      <c r="Z10" s="12" t="e">
        <f>ОиК!#REF!</f>
        <v>#REF!</v>
      </c>
      <c r="AA10" s="12" t="e">
        <f>ОиК!#REF!</f>
        <v>#REF!</v>
      </c>
      <c r="AB10" s="12" t="e">
        <f>ОиК!#REF!</f>
        <v>#REF!</v>
      </c>
      <c r="AC10" s="12" t="e">
        <f>ОиК!#REF!</f>
        <v>#REF!</v>
      </c>
      <c r="AD10" s="12" t="e">
        <f>ОиК!#REF!</f>
        <v>#REF!</v>
      </c>
      <c r="AE10" s="12" t="e">
        <f>ОиК!#REF!</f>
        <v>#REF!</v>
      </c>
      <c r="AF10" s="12">
        <f>ОиК!B11</f>
        <v>16605</v>
      </c>
      <c r="AG10" s="12">
        <f>ОиК!C11</f>
        <v>16605</v>
      </c>
      <c r="AH10" s="12">
        <f>ОиК!D11</f>
        <v>16605</v>
      </c>
      <c r="AI10" s="12">
        <f>ОиК!E11</f>
        <v>14265</v>
      </c>
      <c r="AJ10" s="12">
        <f>ОиК!F11</f>
        <v>14265</v>
      </c>
      <c r="AK10" s="12">
        <f>ОиК!G11</f>
        <v>15615</v>
      </c>
      <c r="AL10" s="12">
        <f>ОиК!H11</f>
        <v>15615</v>
      </c>
      <c r="AM10" s="12">
        <f>ОиК!I11</f>
        <v>14715</v>
      </c>
      <c r="AN10" s="12">
        <f>ОиК!J11</f>
        <v>14715</v>
      </c>
      <c r="AO10" s="12">
        <f>ОиК!K11</f>
        <v>12915</v>
      </c>
      <c r="AP10" s="12">
        <f>ОиК!L11</f>
        <v>14715</v>
      </c>
      <c r="AQ10" s="12">
        <f>ОиК!M11</f>
        <v>14715</v>
      </c>
      <c r="AR10" s="12">
        <f>ОиК!N11</f>
        <v>14715</v>
      </c>
      <c r="AS10" s="12">
        <f>ОиК!O11</f>
        <v>13815</v>
      </c>
      <c r="AT10" s="12">
        <f>ОиК!P11</f>
        <v>13815</v>
      </c>
      <c r="AU10" s="12">
        <f>ОиК!Q11</f>
        <v>12465</v>
      </c>
      <c r="AV10" s="12">
        <f>ОиК!R11</f>
        <v>11565</v>
      </c>
      <c r="AW10" s="12">
        <f>ОиК!S11</f>
        <v>11565</v>
      </c>
      <c r="AX10" s="12">
        <f>ОиК!T11</f>
        <v>11565</v>
      </c>
      <c r="AY10" s="12">
        <f>ОиК!U11</f>
        <v>11565</v>
      </c>
      <c r="AZ10" s="12">
        <f>ОиК!V11</f>
        <v>11565</v>
      </c>
      <c r="BA10" s="12">
        <f>ОиК!W11</f>
        <v>11565</v>
      </c>
      <c r="BB10" s="12">
        <f>ОиК!X11</f>
        <v>11565</v>
      </c>
      <c r="BC10" s="12">
        <f>ОиК!Y11</f>
        <v>10980</v>
      </c>
      <c r="BD10" s="12">
        <f>ОиК!Z11</f>
        <v>10980</v>
      </c>
      <c r="BE10" s="12">
        <f>ОиК!AA11</f>
        <v>10980</v>
      </c>
      <c r="BF10" s="12">
        <f>ОиК!AB11</f>
        <v>10035</v>
      </c>
      <c r="BG10" s="12">
        <f>ОиК!AC11</f>
        <v>10035</v>
      </c>
      <c r="BH10" s="12">
        <f>ОиК!AD11</f>
        <v>10035</v>
      </c>
      <c r="BI10" s="12">
        <f>ОиК!AE11</f>
        <v>10035</v>
      </c>
      <c r="BJ10" s="12">
        <f>ОиК!AF11</f>
        <v>9495</v>
      </c>
      <c r="BK10" s="12">
        <f>ОиК!AG11</f>
        <v>9495</v>
      </c>
      <c r="BL10" s="12">
        <f>ОиК!AH11</f>
        <v>9495</v>
      </c>
      <c r="BM10" s="12">
        <f>ОиК!AI11</f>
        <v>9495</v>
      </c>
      <c r="BN10" s="12">
        <f>ОиК!AJ11</f>
        <v>9495</v>
      </c>
      <c r="BO10" s="12">
        <f>ОиК!AK11</f>
        <v>10665</v>
      </c>
      <c r="BP10" s="12">
        <f>ОиК!AL11</f>
        <v>10665</v>
      </c>
      <c r="BQ10" s="12">
        <f>ОиК!AM11</f>
        <v>9495</v>
      </c>
    </row>
    <row r="11" spans="1:69" s="3" customFormat="1" ht="12"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row>
    <row r="12" spans="1:69" s="4" customFormat="1" ht="12" customHeight="1">
      <c r="A12" s="14">
        <v>1</v>
      </c>
      <c r="B12" s="12" t="e">
        <f>ОиК!#REF!</f>
        <v>#REF!</v>
      </c>
      <c r="C12" s="12" t="e">
        <f>ОиК!#REF!</f>
        <v>#REF!</v>
      </c>
      <c r="D12" s="12" t="e">
        <f>ОиК!#REF!</f>
        <v>#REF!</v>
      </c>
      <c r="E12" s="12" t="e">
        <f>ОиК!#REF!</f>
        <v>#REF!</v>
      </c>
      <c r="F12" s="12" t="e">
        <f>ОиК!#REF!</f>
        <v>#REF!</v>
      </c>
      <c r="G12" s="12" t="e">
        <f>ОиК!#REF!</f>
        <v>#REF!</v>
      </c>
      <c r="H12" s="12" t="e">
        <f>ОиК!#REF!</f>
        <v>#REF!</v>
      </c>
      <c r="I12" s="12" t="e">
        <f>ОиК!#REF!</f>
        <v>#REF!</v>
      </c>
      <c r="J12" s="12" t="e">
        <f>ОиК!#REF!</f>
        <v>#REF!</v>
      </c>
      <c r="K12" s="12" t="e">
        <f>ОиК!#REF!</f>
        <v>#REF!</v>
      </c>
      <c r="L12" s="12" t="e">
        <f>ОиК!#REF!</f>
        <v>#REF!</v>
      </c>
      <c r="M12" s="12" t="e">
        <f>ОиК!#REF!</f>
        <v>#REF!</v>
      </c>
      <c r="N12" s="12" t="e">
        <f>ОиК!#REF!</f>
        <v>#REF!</v>
      </c>
      <c r="O12" s="12" t="e">
        <f>ОиК!#REF!</f>
        <v>#REF!</v>
      </c>
      <c r="P12" s="12" t="e">
        <f>ОиК!#REF!</f>
        <v>#REF!</v>
      </c>
      <c r="Q12" s="12" t="e">
        <f>ОиК!#REF!</f>
        <v>#REF!</v>
      </c>
      <c r="R12" s="12" t="e">
        <f>ОиК!#REF!</f>
        <v>#REF!</v>
      </c>
      <c r="S12" s="12" t="e">
        <f>ОиК!#REF!</f>
        <v>#REF!</v>
      </c>
      <c r="T12" s="12" t="e">
        <f>ОиК!#REF!</f>
        <v>#REF!</v>
      </c>
      <c r="U12" s="12" t="e">
        <f>ОиК!#REF!</f>
        <v>#REF!</v>
      </c>
      <c r="V12" s="12" t="e">
        <f>ОиК!#REF!</f>
        <v>#REF!</v>
      </c>
      <c r="W12" s="12" t="e">
        <f>ОиК!#REF!</f>
        <v>#REF!</v>
      </c>
      <c r="X12" s="12" t="e">
        <f>ОиК!#REF!</f>
        <v>#REF!</v>
      </c>
      <c r="Y12" s="12" t="e">
        <f>ОиК!#REF!</f>
        <v>#REF!</v>
      </c>
      <c r="Z12" s="12" t="e">
        <f>ОиК!#REF!</f>
        <v>#REF!</v>
      </c>
      <c r="AA12" s="12" t="e">
        <f>ОиК!#REF!</f>
        <v>#REF!</v>
      </c>
      <c r="AB12" s="12" t="e">
        <f>ОиК!#REF!</f>
        <v>#REF!</v>
      </c>
      <c r="AC12" s="12" t="e">
        <f>ОиК!#REF!</f>
        <v>#REF!</v>
      </c>
      <c r="AD12" s="12" t="e">
        <f>ОиК!#REF!</f>
        <v>#REF!</v>
      </c>
      <c r="AE12" s="12" t="e">
        <f>ОиК!#REF!</f>
        <v>#REF!</v>
      </c>
      <c r="AF12" s="12">
        <f>ОиК!B13</f>
        <v>19350</v>
      </c>
      <c r="AG12" s="12">
        <f>ОиК!C13</f>
        <v>19350</v>
      </c>
      <c r="AH12" s="12">
        <f>ОиК!D13</f>
        <v>19350</v>
      </c>
      <c r="AI12" s="12">
        <f>ОиК!E13</f>
        <v>15210</v>
      </c>
      <c r="AJ12" s="12">
        <f>ОиК!F13</f>
        <v>15210</v>
      </c>
      <c r="AK12" s="12">
        <f>ОиК!G13</f>
        <v>16560</v>
      </c>
      <c r="AL12" s="12">
        <f>ОиК!H13</f>
        <v>16560</v>
      </c>
      <c r="AM12" s="12">
        <f>ОиК!I13</f>
        <v>15660</v>
      </c>
      <c r="AN12" s="12">
        <f>ОиК!J13</f>
        <v>15660</v>
      </c>
      <c r="AO12" s="12">
        <f>ОиК!K13</f>
        <v>13860</v>
      </c>
      <c r="AP12" s="12">
        <f>ОиК!L13</f>
        <v>15660</v>
      </c>
      <c r="AQ12" s="12">
        <f>ОиК!M13</f>
        <v>15660</v>
      </c>
      <c r="AR12" s="12">
        <f>ОиК!N13</f>
        <v>15660</v>
      </c>
      <c r="AS12" s="12">
        <f>ОиК!O13</f>
        <v>14760</v>
      </c>
      <c r="AT12" s="12">
        <f>ОиК!P13</f>
        <v>14760</v>
      </c>
      <c r="AU12" s="12">
        <f>ОиК!Q13</f>
        <v>13410</v>
      </c>
      <c r="AV12" s="12">
        <f>ОиК!R13</f>
        <v>12510</v>
      </c>
      <c r="AW12" s="12">
        <f>ОиК!S13</f>
        <v>12510</v>
      </c>
      <c r="AX12" s="12">
        <f>ОиК!T13</f>
        <v>12510</v>
      </c>
      <c r="AY12" s="12">
        <f>ОиК!U13</f>
        <v>12510</v>
      </c>
      <c r="AZ12" s="12">
        <f>ОиК!V13</f>
        <v>12510</v>
      </c>
      <c r="BA12" s="12">
        <f>ОиК!W13</f>
        <v>12510</v>
      </c>
      <c r="BB12" s="12">
        <f>ОиК!X13</f>
        <v>12510</v>
      </c>
      <c r="BC12" s="12">
        <f>ОиК!Y13</f>
        <v>11925</v>
      </c>
      <c r="BD12" s="12">
        <f>ОиК!Z13</f>
        <v>11925</v>
      </c>
      <c r="BE12" s="12">
        <f>ОиК!AA13</f>
        <v>11925</v>
      </c>
      <c r="BF12" s="12">
        <f>ОиК!AB13</f>
        <v>11970</v>
      </c>
      <c r="BG12" s="12">
        <f>ОиК!AC13</f>
        <v>11970</v>
      </c>
      <c r="BH12" s="12">
        <f>ОиК!AD13</f>
        <v>11970</v>
      </c>
      <c r="BI12" s="12">
        <f>ОиК!AE13</f>
        <v>11970</v>
      </c>
      <c r="BJ12" s="12">
        <f>ОиК!AF13</f>
        <v>11430</v>
      </c>
      <c r="BK12" s="12">
        <f>ОиК!AG13</f>
        <v>11430</v>
      </c>
      <c r="BL12" s="12">
        <f>ОиК!AH13</f>
        <v>11430</v>
      </c>
      <c r="BM12" s="12">
        <f>ОиК!AI13</f>
        <v>11430</v>
      </c>
      <c r="BN12" s="12">
        <f>ОиК!AJ13</f>
        <v>11430</v>
      </c>
      <c r="BO12" s="12">
        <f>ОиК!AK13</f>
        <v>12600</v>
      </c>
      <c r="BP12" s="12">
        <f>ОиК!AL13</f>
        <v>12600</v>
      </c>
      <c r="BQ12" s="12">
        <f>ОиК!AM13</f>
        <v>11430</v>
      </c>
    </row>
    <row r="13" spans="1:69" s="4" customFormat="1" ht="12" customHeight="1">
      <c r="A13" s="14">
        <v>2</v>
      </c>
      <c r="B13" s="12" t="e">
        <f>ОиК!#REF!</f>
        <v>#REF!</v>
      </c>
      <c r="C13" s="12" t="e">
        <f>ОиК!#REF!</f>
        <v>#REF!</v>
      </c>
      <c r="D13" s="12" t="e">
        <f>ОиК!#REF!</f>
        <v>#REF!</v>
      </c>
      <c r="E13" s="12" t="e">
        <f>ОиК!#REF!</f>
        <v>#REF!</v>
      </c>
      <c r="F13" s="12" t="e">
        <f>ОиК!#REF!</f>
        <v>#REF!</v>
      </c>
      <c r="G13" s="12" t="e">
        <f>ОиК!#REF!</f>
        <v>#REF!</v>
      </c>
      <c r="H13" s="12" t="e">
        <f>ОиК!#REF!</f>
        <v>#REF!</v>
      </c>
      <c r="I13" s="12" t="e">
        <f>ОиК!#REF!</f>
        <v>#REF!</v>
      </c>
      <c r="J13" s="12" t="e">
        <f>ОиК!#REF!</f>
        <v>#REF!</v>
      </c>
      <c r="K13" s="12" t="e">
        <f>ОиК!#REF!</f>
        <v>#REF!</v>
      </c>
      <c r="L13" s="12" t="e">
        <f>ОиК!#REF!</f>
        <v>#REF!</v>
      </c>
      <c r="M13" s="12" t="e">
        <f>ОиК!#REF!</f>
        <v>#REF!</v>
      </c>
      <c r="N13" s="12" t="e">
        <f>ОиК!#REF!</f>
        <v>#REF!</v>
      </c>
      <c r="O13" s="12" t="e">
        <f>ОиК!#REF!</f>
        <v>#REF!</v>
      </c>
      <c r="P13" s="12" t="e">
        <f>ОиК!#REF!</f>
        <v>#REF!</v>
      </c>
      <c r="Q13" s="12" t="e">
        <f>ОиК!#REF!</f>
        <v>#REF!</v>
      </c>
      <c r="R13" s="12" t="e">
        <f>ОиК!#REF!</f>
        <v>#REF!</v>
      </c>
      <c r="S13" s="12" t="e">
        <f>ОиК!#REF!</f>
        <v>#REF!</v>
      </c>
      <c r="T13" s="12" t="e">
        <f>ОиК!#REF!</f>
        <v>#REF!</v>
      </c>
      <c r="U13" s="12" t="e">
        <f>ОиК!#REF!</f>
        <v>#REF!</v>
      </c>
      <c r="V13" s="12" t="e">
        <f>ОиК!#REF!</f>
        <v>#REF!</v>
      </c>
      <c r="W13" s="12" t="e">
        <f>ОиК!#REF!</f>
        <v>#REF!</v>
      </c>
      <c r="X13" s="12" t="e">
        <f>ОиК!#REF!</f>
        <v>#REF!</v>
      </c>
      <c r="Y13" s="12" t="e">
        <f>ОиК!#REF!</f>
        <v>#REF!</v>
      </c>
      <c r="Z13" s="12" t="e">
        <f>ОиК!#REF!</f>
        <v>#REF!</v>
      </c>
      <c r="AA13" s="12" t="e">
        <f>ОиК!#REF!</f>
        <v>#REF!</v>
      </c>
      <c r="AB13" s="12" t="e">
        <f>ОиК!#REF!</f>
        <v>#REF!</v>
      </c>
      <c r="AC13" s="12" t="e">
        <f>ОиК!#REF!</f>
        <v>#REF!</v>
      </c>
      <c r="AD13" s="12" t="e">
        <f>ОиК!#REF!</f>
        <v>#REF!</v>
      </c>
      <c r="AE13" s="12" t="e">
        <f>ОиК!#REF!</f>
        <v>#REF!</v>
      </c>
      <c r="AF13" s="12">
        <f>ОиК!B14</f>
        <v>21105</v>
      </c>
      <c r="AG13" s="12">
        <f>ОиК!C14</f>
        <v>21105</v>
      </c>
      <c r="AH13" s="12">
        <f>ОиК!D14</f>
        <v>21105</v>
      </c>
      <c r="AI13" s="12">
        <f>ОиК!E14</f>
        <v>16965</v>
      </c>
      <c r="AJ13" s="12">
        <f>ОиК!F14</f>
        <v>16965</v>
      </c>
      <c r="AK13" s="12">
        <f>ОиК!G14</f>
        <v>18315</v>
      </c>
      <c r="AL13" s="12">
        <f>ОиК!H14</f>
        <v>18315</v>
      </c>
      <c r="AM13" s="12">
        <f>ОиК!I14</f>
        <v>17415</v>
      </c>
      <c r="AN13" s="12">
        <f>ОиК!J14</f>
        <v>17415</v>
      </c>
      <c r="AO13" s="12">
        <f>ОиК!K14</f>
        <v>15615</v>
      </c>
      <c r="AP13" s="12">
        <f>ОиК!L14</f>
        <v>17415</v>
      </c>
      <c r="AQ13" s="12">
        <f>ОиК!M14</f>
        <v>17415</v>
      </c>
      <c r="AR13" s="12">
        <f>ОиК!N14</f>
        <v>17415</v>
      </c>
      <c r="AS13" s="12">
        <f>ОиК!O14</f>
        <v>16515</v>
      </c>
      <c r="AT13" s="12">
        <f>ОиК!P14</f>
        <v>16515</v>
      </c>
      <c r="AU13" s="12">
        <f>ОиК!Q14</f>
        <v>15165</v>
      </c>
      <c r="AV13" s="12">
        <f>ОиК!R14</f>
        <v>14265</v>
      </c>
      <c r="AW13" s="12">
        <f>ОиК!S14</f>
        <v>14265</v>
      </c>
      <c r="AX13" s="12">
        <f>ОиК!T14</f>
        <v>14265</v>
      </c>
      <c r="AY13" s="12">
        <f>ОиК!U14</f>
        <v>14265</v>
      </c>
      <c r="AZ13" s="12">
        <f>ОиК!V14</f>
        <v>14265</v>
      </c>
      <c r="BA13" s="12">
        <f>ОиК!W14</f>
        <v>14265</v>
      </c>
      <c r="BB13" s="12">
        <f>ОиК!X14</f>
        <v>14265</v>
      </c>
      <c r="BC13" s="12">
        <f>ОиК!Y14</f>
        <v>13680</v>
      </c>
      <c r="BD13" s="12">
        <f>ОиК!Z14</f>
        <v>13680</v>
      </c>
      <c r="BE13" s="12">
        <f>ОиК!AA14</f>
        <v>13680</v>
      </c>
      <c r="BF13" s="12">
        <f>ОиК!AB14</f>
        <v>13635</v>
      </c>
      <c r="BG13" s="12">
        <f>ОиК!AC14</f>
        <v>13635</v>
      </c>
      <c r="BH13" s="12">
        <f>ОиК!AD14</f>
        <v>13635</v>
      </c>
      <c r="BI13" s="12">
        <f>ОиК!AE14</f>
        <v>13635</v>
      </c>
      <c r="BJ13" s="12">
        <f>ОиК!AF14</f>
        <v>13095</v>
      </c>
      <c r="BK13" s="12">
        <f>ОиК!AG14</f>
        <v>13095</v>
      </c>
      <c r="BL13" s="12">
        <f>ОиК!AH14</f>
        <v>13095</v>
      </c>
      <c r="BM13" s="12">
        <f>ОиК!AI14</f>
        <v>13095</v>
      </c>
      <c r="BN13" s="12">
        <f>ОиК!AJ14</f>
        <v>13095</v>
      </c>
      <c r="BO13" s="12">
        <f>ОиК!AK14</f>
        <v>14265</v>
      </c>
      <c r="BP13" s="12">
        <f>ОиК!AL14</f>
        <v>14265</v>
      </c>
      <c r="BQ13" s="12">
        <f>ОиК!AM14</f>
        <v>13095</v>
      </c>
    </row>
    <row r="14" spans="1:69" s="3" customFormat="1" ht="12" customHeight="1">
      <c r="A14" s="12" t="s">
        <v>121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row>
    <row r="15" spans="1:69" s="4" customFormat="1" ht="12" customHeight="1">
      <c r="A15" s="13">
        <v>1</v>
      </c>
      <c r="B15" s="12" t="e">
        <f>ОиК!#REF!</f>
        <v>#REF!</v>
      </c>
      <c r="C15" s="12" t="e">
        <f>ОиК!#REF!</f>
        <v>#REF!</v>
      </c>
      <c r="D15" s="12" t="e">
        <f>ОиК!#REF!</f>
        <v>#REF!</v>
      </c>
      <c r="E15" s="12" t="e">
        <f>ОиК!#REF!</f>
        <v>#REF!</v>
      </c>
      <c r="F15" s="12" t="e">
        <f>ОиК!#REF!</f>
        <v>#REF!</v>
      </c>
      <c r="G15" s="12" t="e">
        <f>ОиК!#REF!</f>
        <v>#REF!</v>
      </c>
      <c r="H15" s="12" t="e">
        <f>ОиК!#REF!</f>
        <v>#REF!</v>
      </c>
      <c r="I15" s="12" t="e">
        <f>ОиК!#REF!</f>
        <v>#REF!</v>
      </c>
      <c r="J15" s="12" t="e">
        <f>ОиК!#REF!</f>
        <v>#REF!</v>
      </c>
      <c r="K15" s="12" t="e">
        <f>ОиК!#REF!</f>
        <v>#REF!</v>
      </c>
      <c r="L15" s="12" t="e">
        <f>ОиК!#REF!</f>
        <v>#REF!</v>
      </c>
      <c r="M15" s="12" t="e">
        <f>ОиК!#REF!</f>
        <v>#REF!</v>
      </c>
      <c r="N15" s="12" t="e">
        <f>ОиК!#REF!</f>
        <v>#REF!</v>
      </c>
      <c r="O15" s="12" t="e">
        <f>ОиК!#REF!</f>
        <v>#REF!</v>
      </c>
      <c r="P15" s="12" t="e">
        <f>ОиК!#REF!</f>
        <v>#REF!</v>
      </c>
      <c r="Q15" s="12" t="e">
        <f>ОиК!#REF!</f>
        <v>#REF!</v>
      </c>
      <c r="R15" s="12" t="e">
        <f>ОиК!#REF!</f>
        <v>#REF!</v>
      </c>
      <c r="S15" s="12" t="e">
        <f>ОиК!#REF!</f>
        <v>#REF!</v>
      </c>
      <c r="T15" s="12" t="e">
        <f>ОиК!#REF!</f>
        <v>#REF!</v>
      </c>
      <c r="U15" s="12" t="e">
        <f>ОиК!#REF!</f>
        <v>#REF!</v>
      </c>
      <c r="V15" s="12" t="e">
        <f>ОиК!#REF!</f>
        <v>#REF!</v>
      </c>
      <c r="W15" s="12" t="e">
        <f>ОиК!#REF!</f>
        <v>#REF!</v>
      </c>
      <c r="X15" s="12" t="e">
        <f>ОиК!#REF!</f>
        <v>#REF!</v>
      </c>
      <c r="Y15" s="12" t="e">
        <f>ОиК!#REF!</f>
        <v>#REF!</v>
      </c>
      <c r="Z15" s="12" t="e">
        <f>ОиК!#REF!</f>
        <v>#REF!</v>
      </c>
      <c r="AA15" s="12" t="e">
        <f>ОиК!#REF!</f>
        <v>#REF!</v>
      </c>
      <c r="AB15" s="12" t="e">
        <f>ОиК!#REF!</f>
        <v>#REF!</v>
      </c>
      <c r="AC15" s="12" t="e">
        <f>ОиК!#REF!</f>
        <v>#REF!</v>
      </c>
      <c r="AD15" s="12" t="e">
        <f>ОиК!#REF!</f>
        <v>#REF!</v>
      </c>
      <c r="AE15" s="12" t="e">
        <f>ОиК!#REF!</f>
        <v>#REF!</v>
      </c>
      <c r="AF15" s="12">
        <f>ОиК!B16</f>
        <v>21600</v>
      </c>
      <c r="AG15" s="12">
        <f>ОиК!C16</f>
        <v>21600</v>
      </c>
      <c r="AH15" s="12">
        <f>ОиК!D16</f>
        <v>21600</v>
      </c>
      <c r="AI15" s="12">
        <f>ОиК!E16</f>
        <v>15930</v>
      </c>
      <c r="AJ15" s="12">
        <f>ОиК!F16</f>
        <v>15930</v>
      </c>
      <c r="AK15" s="12">
        <f>ОиК!G16</f>
        <v>17280</v>
      </c>
      <c r="AL15" s="12">
        <f>ОиК!H16</f>
        <v>17280</v>
      </c>
      <c r="AM15" s="12">
        <f>ОиК!I16</f>
        <v>16380</v>
      </c>
      <c r="AN15" s="12">
        <f>ОиК!J16</f>
        <v>16380</v>
      </c>
      <c r="AO15" s="12">
        <f>ОиК!K16</f>
        <v>14580</v>
      </c>
      <c r="AP15" s="12">
        <f>ОиК!L16</f>
        <v>16380</v>
      </c>
      <c r="AQ15" s="12">
        <f>ОиК!M16</f>
        <v>16380</v>
      </c>
      <c r="AR15" s="12">
        <f>ОиК!N16</f>
        <v>16380</v>
      </c>
      <c r="AS15" s="12">
        <f>ОиК!O16</f>
        <v>15480</v>
      </c>
      <c r="AT15" s="12">
        <f>ОиК!P16</f>
        <v>15480</v>
      </c>
      <c r="AU15" s="12">
        <f>ОиК!Q16</f>
        <v>14130</v>
      </c>
      <c r="AV15" s="12">
        <f>ОиК!R16</f>
        <v>13230</v>
      </c>
      <c r="AW15" s="12">
        <f>ОиК!S16</f>
        <v>13230</v>
      </c>
      <c r="AX15" s="12">
        <f>ОиК!T16</f>
        <v>13230</v>
      </c>
      <c r="AY15" s="12">
        <f>ОиК!U16</f>
        <v>13230</v>
      </c>
      <c r="AZ15" s="12">
        <f>ОиК!V16</f>
        <v>13230</v>
      </c>
      <c r="BA15" s="12">
        <f>ОиК!W16</f>
        <v>13230</v>
      </c>
      <c r="BB15" s="12">
        <f>ОиК!X16</f>
        <v>13230</v>
      </c>
      <c r="BC15" s="12">
        <f>ОиК!Y16</f>
        <v>12645</v>
      </c>
      <c r="BD15" s="12">
        <f>ОиК!Z16</f>
        <v>12645</v>
      </c>
      <c r="BE15" s="12">
        <f>ОиК!AA16</f>
        <v>12645</v>
      </c>
      <c r="BF15" s="12">
        <f>ОиК!AB16</f>
        <v>13320</v>
      </c>
      <c r="BG15" s="12">
        <f>ОиК!AC16</f>
        <v>13320</v>
      </c>
      <c r="BH15" s="12">
        <f>ОиК!AD16</f>
        <v>13320</v>
      </c>
      <c r="BI15" s="12">
        <f>ОиК!AE16</f>
        <v>13320</v>
      </c>
      <c r="BJ15" s="12">
        <f>ОиК!AF16</f>
        <v>12780</v>
      </c>
      <c r="BK15" s="12">
        <f>ОиК!AG16</f>
        <v>12780</v>
      </c>
      <c r="BL15" s="12">
        <f>ОиК!AH16</f>
        <v>12780</v>
      </c>
      <c r="BM15" s="12">
        <f>ОиК!AI16</f>
        <v>12780</v>
      </c>
      <c r="BN15" s="12">
        <f>ОиК!AJ16</f>
        <v>12780</v>
      </c>
      <c r="BO15" s="12">
        <f>ОиК!AK16</f>
        <v>13950</v>
      </c>
      <c r="BP15" s="12">
        <f>ОиК!AL16</f>
        <v>13950</v>
      </c>
      <c r="BQ15" s="12">
        <f>ОиК!AM16</f>
        <v>12780</v>
      </c>
    </row>
    <row r="16" spans="1:69" s="4" customFormat="1" ht="12" customHeight="1">
      <c r="A16" s="13">
        <v>2</v>
      </c>
      <c r="B16" s="12" t="e">
        <f>ОиК!#REF!</f>
        <v>#REF!</v>
      </c>
      <c r="C16" s="12" t="e">
        <f>ОиК!#REF!</f>
        <v>#REF!</v>
      </c>
      <c r="D16" s="12" t="e">
        <f>ОиК!#REF!</f>
        <v>#REF!</v>
      </c>
      <c r="E16" s="12" t="e">
        <f>ОиК!#REF!</f>
        <v>#REF!</v>
      </c>
      <c r="F16" s="12" t="e">
        <f>ОиК!#REF!</f>
        <v>#REF!</v>
      </c>
      <c r="G16" s="12" t="e">
        <f>ОиК!#REF!</f>
        <v>#REF!</v>
      </c>
      <c r="H16" s="12" t="e">
        <f>ОиК!#REF!</f>
        <v>#REF!</v>
      </c>
      <c r="I16" s="12" t="e">
        <f>ОиК!#REF!</f>
        <v>#REF!</v>
      </c>
      <c r="J16" s="12" t="e">
        <f>ОиК!#REF!</f>
        <v>#REF!</v>
      </c>
      <c r="K16" s="12" t="e">
        <f>ОиК!#REF!</f>
        <v>#REF!</v>
      </c>
      <c r="L16" s="12" t="e">
        <f>ОиК!#REF!</f>
        <v>#REF!</v>
      </c>
      <c r="M16" s="12" t="e">
        <f>ОиК!#REF!</f>
        <v>#REF!</v>
      </c>
      <c r="N16" s="12" t="e">
        <f>ОиК!#REF!</f>
        <v>#REF!</v>
      </c>
      <c r="O16" s="12" t="e">
        <f>ОиК!#REF!</f>
        <v>#REF!</v>
      </c>
      <c r="P16" s="12" t="e">
        <f>ОиК!#REF!</f>
        <v>#REF!</v>
      </c>
      <c r="Q16" s="12" t="e">
        <f>ОиК!#REF!</f>
        <v>#REF!</v>
      </c>
      <c r="R16" s="12" t="e">
        <f>ОиК!#REF!</f>
        <v>#REF!</v>
      </c>
      <c r="S16" s="12" t="e">
        <f>ОиК!#REF!</f>
        <v>#REF!</v>
      </c>
      <c r="T16" s="12" t="e">
        <f>ОиК!#REF!</f>
        <v>#REF!</v>
      </c>
      <c r="U16" s="12" t="e">
        <f>ОиК!#REF!</f>
        <v>#REF!</v>
      </c>
      <c r="V16" s="12" t="e">
        <f>ОиК!#REF!</f>
        <v>#REF!</v>
      </c>
      <c r="W16" s="12" t="e">
        <f>ОиК!#REF!</f>
        <v>#REF!</v>
      </c>
      <c r="X16" s="12" t="e">
        <f>ОиК!#REF!</f>
        <v>#REF!</v>
      </c>
      <c r="Y16" s="12" t="e">
        <f>ОиК!#REF!</f>
        <v>#REF!</v>
      </c>
      <c r="Z16" s="12" t="e">
        <f>ОиК!#REF!</f>
        <v>#REF!</v>
      </c>
      <c r="AA16" s="12" t="e">
        <f>ОиК!#REF!</f>
        <v>#REF!</v>
      </c>
      <c r="AB16" s="12" t="e">
        <f>ОиК!#REF!</f>
        <v>#REF!</v>
      </c>
      <c r="AC16" s="12" t="e">
        <f>ОиК!#REF!</f>
        <v>#REF!</v>
      </c>
      <c r="AD16" s="12" t="e">
        <f>ОиК!#REF!</f>
        <v>#REF!</v>
      </c>
      <c r="AE16" s="12" t="e">
        <f>ОиК!#REF!</f>
        <v>#REF!</v>
      </c>
      <c r="AF16" s="12">
        <f>ОиК!B17</f>
        <v>23355</v>
      </c>
      <c r="AG16" s="12">
        <f>ОиК!C17</f>
        <v>23355</v>
      </c>
      <c r="AH16" s="12">
        <f>ОиК!D17</f>
        <v>23355</v>
      </c>
      <c r="AI16" s="12">
        <f>ОиК!E17</f>
        <v>17685</v>
      </c>
      <c r="AJ16" s="12">
        <f>ОиК!F17</f>
        <v>17685</v>
      </c>
      <c r="AK16" s="12">
        <f>ОиК!G17</f>
        <v>19035</v>
      </c>
      <c r="AL16" s="12">
        <f>ОиК!H17</f>
        <v>19035</v>
      </c>
      <c r="AM16" s="12">
        <f>ОиК!I17</f>
        <v>18135</v>
      </c>
      <c r="AN16" s="12">
        <f>ОиК!J17</f>
        <v>18135</v>
      </c>
      <c r="AO16" s="12">
        <f>ОиК!K17</f>
        <v>16335</v>
      </c>
      <c r="AP16" s="12">
        <f>ОиК!L17</f>
        <v>18135</v>
      </c>
      <c r="AQ16" s="12">
        <f>ОиК!M17</f>
        <v>18135</v>
      </c>
      <c r="AR16" s="12">
        <f>ОиК!N17</f>
        <v>18135</v>
      </c>
      <c r="AS16" s="12">
        <f>ОиК!O17</f>
        <v>17235</v>
      </c>
      <c r="AT16" s="12">
        <f>ОиК!P17</f>
        <v>17235</v>
      </c>
      <c r="AU16" s="12">
        <f>ОиК!Q17</f>
        <v>15885</v>
      </c>
      <c r="AV16" s="12">
        <f>ОиК!R17</f>
        <v>14985</v>
      </c>
      <c r="AW16" s="12">
        <f>ОиК!S17</f>
        <v>14985</v>
      </c>
      <c r="AX16" s="12">
        <f>ОиК!T17</f>
        <v>14985</v>
      </c>
      <c r="AY16" s="12">
        <f>ОиК!U17</f>
        <v>14985</v>
      </c>
      <c r="AZ16" s="12">
        <f>ОиК!V17</f>
        <v>14985</v>
      </c>
      <c r="BA16" s="12">
        <f>ОиК!W17</f>
        <v>14985</v>
      </c>
      <c r="BB16" s="12">
        <f>ОиК!X17</f>
        <v>14985</v>
      </c>
      <c r="BC16" s="12">
        <f>ОиК!Y17</f>
        <v>14400</v>
      </c>
      <c r="BD16" s="12">
        <f>ОиК!Z17</f>
        <v>14400</v>
      </c>
      <c r="BE16" s="12">
        <f>ОиК!AA17</f>
        <v>14400</v>
      </c>
      <c r="BF16" s="12">
        <f>ОиК!AB17</f>
        <v>14985</v>
      </c>
      <c r="BG16" s="12">
        <f>ОиК!AC17</f>
        <v>14985</v>
      </c>
      <c r="BH16" s="12">
        <f>ОиК!AD17</f>
        <v>14985</v>
      </c>
      <c r="BI16" s="12">
        <f>ОиК!AE17</f>
        <v>14985</v>
      </c>
      <c r="BJ16" s="12">
        <f>ОиК!AF17</f>
        <v>14445</v>
      </c>
      <c r="BK16" s="12">
        <f>ОиК!AG17</f>
        <v>14445</v>
      </c>
      <c r="BL16" s="12">
        <f>ОиК!AH17</f>
        <v>14445</v>
      </c>
      <c r="BM16" s="12">
        <f>ОиК!AI17</f>
        <v>14445</v>
      </c>
      <c r="BN16" s="12">
        <f>ОиК!AJ17</f>
        <v>14445</v>
      </c>
      <c r="BO16" s="12">
        <f>ОиК!AK17</f>
        <v>15615</v>
      </c>
      <c r="BP16" s="12">
        <f>ОиК!AL17</f>
        <v>15615</v>
      </c>
      <c r="BQ16" s="12">
        <f>ОиК!AM17</f>
        <v>14445</v>
      </c>
    </row>
    <row r="17" spans="1:69" s="3" customFormat="1" ht="12" customHeight="1">
      <c r="A17" s="12"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row>
    <row r="18" spans="1:69" s="4" customFormat="1" ht="12" customHeight="1">
      <c r="A18" s="13">
        <v>1</v>
      </c>
      <c r="B18" s="12" t="e">
        <f>ОиК!#REF!</f>
        <v>#REF!</v>
      </c>
      <c r="C18" s="12" t="e">
        <f>ОиК!#REF!</f>
        <v>#REF!</v>
      </c>
      <c r="D18" s="12" t="e">
        <f>ОиК!#REF!</f>
        <v>#REF!</v>
      </c>
      <c r="E18" s="12" t="e">
        <f>ОиК!#REF!</f>
        <v>#REF!</v>
      </c>
      <c r="F18" s="12" t="e">
        <f>ОиК!#REF!</f>
        <v>#REF!</v>
      </c>
      <c r="G18" s="12" t="e">
        <f>ОиК!#REF!</f>
        <v>#REF!</v>
      </c>
      <c r="H18" s="12" t="e">
        <f>ОиК!#REF!</f>
        <v>#REF!</v>
      </c>
      <c r="I18" s="12" t="e">
        <f>ОиК!#REF!</f>
        <v>#REF!</v>
      </c>
      <c r="J18" s="12" t="e">
        <f>ОиК!#REF!</f>
        <v>#REF!</v>
      </c>
      <c r="K18" s="12" t="e">
        <f>ОиК!#REF!</f>
        <v>#REF!</v>
      </c>
      <c r="L18" s="12" t="e">
        <f>ОиК!#REF!</f>
        <v>#REF!</v>
      </c>
      <c r="M18" s="12" t="e">
        <f>ОиК!#REF!</f>
        <v>#REF!</v>
      </c>
      <c r="N18" s="12" t="e">
        <f>ОиК!#REF!</f>
        <v>#REF!</v>
      </c>
      <c r="O18" s="12" t="e">
        <f>ОиК!#REF!</f>
        <v>#REF!</v>
      </c>
      <c r="P18" s="12" t="e">
        <f>ОиК!#REF!</f>
        <v>#REF!</v>
      </c>
      <c r="Q18" s="12" t="e">
        <f>ОиК!#REF!</f>
        <v>#REF!</v>
      </c>
      <c r="R18" s="12" t="e">
        <f>ОиК!#REF!</f>
        <v>#REF!</v>
      </c>
      <c r="S18" s="12" t="e">
        <f>ОиК!#REF!</f>
        <v>#REF!</v>
      </c>
      <c r="T18" s="12" t="e">
        <f>ОиК!#REF!</f>
        <v>#REF!</v>
      </c>
      <c r="U18" s="12" t="e">
        <f>ОиК!#REF!</f>
        <v>#REF!</v>
      </c>
      <c r="V18" s="12" t="e">
        <f>ОиК!#REF!</f>
        <v>#REF!</v>
      </c>
      <c r="W18" s="12" t="e">
        <f>ОиК!#REF!</f>
        <v>#REF!</v>
      </c>
      <c r="X18" s="12" t="e">
        <f>ОиК!#REF!</f>
        <v>#REF!</v>
      </c>
      <c r="Y18" s="12" t="e">
        <f>ОиК!#REF!</f>
        <v>#REF!</v>
      </c>
      <c r="Z18" s="12" t="e">
        <f>ОиК!#REF!</f>
        <v>#REF!</v>
      </c>
      <c r="AA18" s="12" t="e">
        <f>ОиК!#REF!</f>
        <v>#REF!</v>
      </c>
      <c r="AB18" s="12" t="e">
        <f>ОиК!#REF!</f>
        <v>#REF!</v>
      </c>
      <c r="AC18" s="12" t="e">
        <f>ОиК!#REF!</f>
        <v>#REF!</v>
      </c>
      <c r="AD18" s="12" t="e">
        <f>ОиК!#REF!</f>
        <v>#REF!</v>
      </c>
      <c r="AE18" s="12" t="e">
        <f>ОиК!#REF!</f>
        <v>#REF!</v>
      </c>
      <c r="AF18" s="12">
        <f>ОиК!B19</f>
        <v>21600</v>
      </c>
      <c r="AG18" s="12">
        <f>ОиК!C19</f>
        <v>21600</v>
      </c>
      <c r="AH18" s="12">
        <f>ОиК!D19</f>
        <v>21600</v>
      </c>
      <c r="AI18" s="12">
        <f>ОиК!E19</f>
        <v>15930</v>
      </c>
      <c r="AJ18" s="12">
        <f>ОиК!F19</f>
        <v>15930</v>
      </c>
      <c r="AK18" s="12">
        <f>ОиК!G19</f>
        <v>17280</v>
      </c>
      <c r="AL18" s="12">
        <f>ОиК!H19</f>
        <v>17280</v>
      </c>
      <c r="AM18" s="12">
        <f>ОиК!I19</f>
        <v>16380</v>
      </c>
      <c r="AN18" s="12">
        <f>ОиК!J19</f>
        <v>16380</v>
      </c>
      <c r="AO18" s="12">
        <f>ОиК!K19</f>
        <v>14580</v>
      </c>
      <c r="AP18" s="12">
        <f>ОиК!L19</f>
        <v>16380</v>
      </c>
      <c r="AQ18" s="12">
        <f>ОиК!M19</f>
        <v>16380</v>
      </c>
      <c r="AR18" s="12">
        <f>ОиК!N19</f>
        <v>16380</v>
      </c>
      <c r="AS18" s="12">
        <f>ОиК!O19</f>
        <v>15480</v>
      </c>
      <c r="AT18" s="12">
        <f>ОиК!P19</f>
        <v>15480</v>
      </c>
      <c r="AU18" s="12">
        <f>ОиК!Q19</f>
        <v>14130</v>
      </c>
      <c r="AV18" s="12">
        <f>ОиК!R19</f>
        <v>13230</v>
      </c>
      <c r="AW18" s="12">
        <f>ОиК!S19</f>
        <v>13230</v>
      </c>
      <c r="AX18" s="12">
        <f>ОиК!T19</f>
        <v>13230</v>
      </c>
      <c r="AY18" s="12">
        <f>ОиК!U19</f>
        <v>13230</v>
      </c>
      <c r="AZ18" s="12">
        <f>ОиК!V19</f>
        <v>13230</v>
      </c>
      <c r="BA18" s="12">
        <f>ОиК!W19</f>
        <v>13230</v>
      </c>
      <c r="BB18" s="12">
        <f>ОиК!X19</f>
        <v>13230</v>
      </c>
      <c r="BC18" s="12">
        <f>ОиК!Y19</f>
        <v>12645</v>
      </c>
      <c r="BD18" s="12">
        <f>ОиК!Z19</f>
        <v>12645</v>
      </c>
      <c r="BE18" s="12">
        <f>ОиК!AA19</f>
        <v>12645</v>
      </c>
      <c r="BF18" s="12">
        <f>ОиК!AB19</f>
        <v>13320</v>
      </c>
      <c r="BG18" s="12">
        <f>ОиК!AC19</f>
        <v>13320</v>
      </c>
      <c r="BH18" s="12">
        <f>ОиК!AD19</f>
        <v>13320</v>
      </c>
      <c r="BI18" s="12">
        <f>ОиК!AE19</f>
        <v>13320</v>
      </c>
      <c r="BJ18" s="12">
        <f>ОиК!AF19</f>
        <v>12780</v>
      </c>
      <c r="BK18" s="12">
        <f>ОиК!AG19</f>
        <v>12780</v>
      </c>
      <c r="BL18" s="12">
        <f>ОиК!AH19</f>
        <v>12780</v>
      </c>
      <c r="BM18" s="12">
        <f>ОиК!AI19</f>
        <v>12780</v>
      </c>
      <c r="BN18" s="12">
        <f>ОиК!AJ19</f>
        <v>12780</v>
      </c>
      <c r="BO18" s="12">
        <f>ОиК!AK19</f>
        <v>13950</v>
      </c>
      <c r="BP18" s="12">
        <f>ОиК!AL19</f>
        <v>13950</v>
      </c>
      <c r="BQ18" s="12">
        <f>ОиК!AM19</f>
        <v>12780</v>
      </c>
    </row>
    <row r="19" spans="1:69" s="4" customFormat="1" ht="12" customHeight="1">
      <c r="A19" s="13">
        <v>2</v>
      </c>
      <c r="B19" s="12" t="e">
        <f>ОиК!#REF!</f>
        <v>#REF!</v>
      </c>
      <c r="C19" s="12" t="e">
        <f>ОиК!#REF!</f>
        <v>#REF!</v>
      </c>
      <c r="D19" s="12" t="e">
        <f>ОиК!#REF!</f>
        <v>#REF!</v>
      </c>
      <c r="E19" s="12" t="e">
        <f>ОиК!#REF!</f>
        <v>#REF!</v>
      </c>
      <c r="F19" s="12" t="e">
        <f>ОиК!#REF!</f>
        <v>#REF!</v>
      </c>
      <c r="G19" s="12" t="e">
        <f>ОиК!#REF!</f>
        <v>#REF!</v>
      </c>
      <c r="H19" s="12" t="e">
        <f>ОиК!#REF!</f>
        <v>#REF!</v>
      </c>
      <c r="I19" s="12" t="e">
        <f>ОиК!#REF!</f>
        <v>#REF!</v>
      </c>
      <c r="J19" s="12" t="e">
        <f>ОиК!#REF!</f>
        <v>#REF!</v>
      </c>
      <c r="K19" s="12" t="e">
        <f>ОиК!#REF!</f>
        <v>#REF!</v>
      </c>
      <c r="L19" s="12" t="e">
        <f>ОиК!#REF!</f>
        <v>#REF!</v>
      </c>
      <c r="M19" s="12" t="e">
        <f>ОиК!#REF!</f>
        <v>#REF!</v>
      </c>
      <c r="N19" s="12" t="e">
        <f>ОиК!#REF!</f>
        <v>#REF!</v>
      </c>
      <c r="O19" s="12" t="e">
        <f>ОиК!#REF!</f>
        <v>#REF!</v>
      </c>
      <c r="P19" s="12" t="e">
        <f>ОиК!#REF!</f>
        <v>#REF!</v>
      </c>
      <c r="Q19" s="12" t="e">
        <f>ОиК!#REF!</f>
        <v>#REF!</v>
      </c>
      <c r="R19" s="12" t="e">
        <f>ОиК!#REF!</f>
        <v>#REF!</v>
      </c>
      <c r="S19" s="12" t="e">
        <f>ОиК!#REF!</f>
        <v>#REF!</v>
      </c>
      <c r="T19" s="12" t="e">
        <f>ОиК!#REF!</f>
        <v>#REF!</v>
      </c>
      <c r="U19" s="12" t="e">
        <f>ОиК!#REF!</f>
        <v>#REF!</v>
      </c>
      <c r="V19" s="12" t="e">
        <f>ОиК!#REF!</f>
        <v>#REF!</v>
      </c>
      <c r="W19" s="12" t="e">
        <f>ОиК!#REF!</f>
        <v>#REF!</v>
      </c>
      <c r="X19" s="12" t="e">
        <f>ОиК!#REF!</f>
        <v>#REF!</v>
      </c>
      <c r="Y19" s="12" t="e">
        <f>ОиК!#REF!</f>
        <v>#REF!</v>
      </c>
      <c r="Z19" s="12" t="e">
        <f>ОиК!#REF!</f>
        <v>#REF!</v>
      </c>
      <c r="AA19" s="12" t="e">
        <f>ОиК!#REF!</f>
        <v>#REF!</v>
      </c>
      <c r="AB19" s="12" t="e">
        <f>ОиК!#REF!</f>
        <v>#REF!</v>
      </c>
      <c r="AC19" s="12" t="e">
        <f>ОиК!#REF!</f>
        <v>#REF!</v>
      </c>
      <c r="AD19" s="12" t="e">
        <f>ОиК!#REF!</f>
        <v>#REF!</v>
      </c>
      <c r="AE19" s="12" t="e">
        <f>ОиК!#REF!</f>
        <v>#REF!</v>
      </c>
      <c r="AF19" s="12">
        <f>ОиК!B20</f>
        <v>23355</v>
      </c>
      <c r="AG19" s="12">
        <f>ОиК!C20</f>
        <v>23355</v>
      </c>
      <c r="AH19" s="12">
        <f>ОиК!D20</f>
        <v>23355</v>
      </c>
      <c r="AI19" s="12">
        <f>ОиК!E20</f>
        <v>17685</v>
      </c>
      <c r="AJ19" s="12">
        <f>ОиК!F20</f>
        <v>17685</v>
      </c>
      <c r="AK19" s="12">
        <f>ОиК!G20</f>
        <v>19035</v>
      </c>
      <c r="AL19" s="12">
        <f>ОиК!H20</f>
        <v>19035</v>
      </c>
      <c r="AM19" s="12">
        <f>ОиК!I20</f>
        <v>18135</v>
      </c>
      <c r="AN19" s="12">
        <f>ОиК!J20</f>
        <v>18135</v>
      </c>
      <c r="AO19" s="12">
        <f>ОиК!K20</f>
        <v>16335</v>
      </c>
      <c r="AP19" s="12">
        <f>ОиК!L20</f>
        <v>18135</v>
      </c>
      <c r="AQ19" s="12">
        <f>ОиК!M20</f>
        <v>18135</v>
      </c>
      <c r="AR19" s="12">
        <f>ОиК!N20</f>
        <v>18135</v>
      </c>
      <c r="AS19" s="12">
        <f>ОиК!O20</f>
        <v>17235</v>
      </c>
      <c r="AT19" s="12">
        <f>ОиК!P20</f>
        <v>17235</v>
      </c>
      <c r="AU19" s="12">
        <f>ОиК!Q20</f>
        <v>15885</v>
      </c>
      <c r="AV19" s="12">
        <f>ОиК!R20</f>
        <v>14985</v>
      </c>
      <c r="AW19" s="12">
        <f>ОиК!S20</f>
        <v>14985</v>
      </c>
      <c r="AX19" s="12">
        <f>ОиК!T20</f>
        <v>14985</v>
      </c>
      <c r="AY19" s="12">
        <f>ОиК!U20</f>
        <v>14985</v>
      </c>
      <c r="AZ19" s="12">
        <f>ОиК!V20</f>
        <v>14985</v>
      </c>
      <c r="BA19" s="12">
        <f>ОиК!W20</f>
        <v>14985</v>
      </c>
      <c r="BB19" s="12">
        <f>ОиК!X20</f>
        <v>14985</v>
      </c>
      <c r="BC19" s="12">
        <f>ОиК!Y20</f>
        <v>14400</v>
      </c>
      <c r="BD19" s="12">
        <f>ОиК!Z20</f>
        <v>14400</v>
      </c>
      <c r="BE19" s="12">
        <f>ОиК!AA20</f>
        <v>14400</v>
      </c>
      <c r="BF19" s="12">
        <f>ОиК!AB20</f>
        <v>14985</v>
      </c>
      <c r="BG19" s="12">
        <f>ОиК!AC20</f>
        <v>14985</v>
      </c>
      <c r="BH19" s="12">
        <f>ОиК!AD20</f>
        <v>14985</v>
      </c>
      <c r="BI19" s="12">
        <f>ОиК!AE20</f>
        <v>14985</v>
      </c>
      <c r="BJ19" s="12">
        <f>ОиК!AF20</f>
        <v>14445</v>
      </c>
      <c r="BK19" s="12">
        <f>ОиК!AG20</f>
        <v>14445</v>
      </c>
      <c r="BL19" s="12">
        <f>ОиК!AH20</f>
        <v>14445</v>
      </c>
      <c r="BM19" s="12">
        <f>ОиК!AI20</f>
        <v>14445</v>
      </c>
      <c r="BN19" s="12">
        <f>ОиК!AJ20</f>
        <v>14445</v>
      </c>
      <c r="BO19" s="12">
        <f>ОиК!AK20</f>
        <v>15615</v>
      </c>
      <c r="BP19" s="12">
        <f>ОиК!AL20</f>
        <v>15615</v>
      </c>
      <c r="BQ19" s="12">
        <f>ОиК!AM20</f>
        <v>14445</v>
      </c>
    </row>
    <row r="20" spans="1:69" s="3" customFormat="1" ht="12"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row>
    <row r="21" spans="1:69" s="4" customFormat="1" ht="12" customHeight="1">
      <c r="A21" s="13">
        <v>1</v>
      </c>
      <c r="B21" s="12" t="e">
        <f>ОиК!#REF!</f>
        <v>#REF!</v>
      </c>
      <c r="C21" s="12" t="e">
        <f>ОиК!#REF!</f>
        <v>#REF!</v>
      </c>
      <c r="D21" s="12" t="e">
        <f>ОиК!#REF!</f>
        <v>#REF!</v>
      </c>
      <c r="E21" s="12" t="e">
        <f>ОиК!#REF!</f>
        <v>#REF!</v>
      </c>
      <c r="F21" s="12" t="e">
        <f>ОиК!#REF!</f>
        <v>#REF!</v>
      </c>
      <c r="G21" s="12" t="e">
        <f>ОиК!#REF!</f>
        <v>#REF!</v>
      </c>
      <c r="H21" s="12" t="e">
        <f>ОиК!#REF!</f>
        <v>#REF!</v>
      </c>
      <c r="I21" s="12" t="e">
        <f>ОиК!#REF!</f>
        <v>#REF!</v>
      </c>
      <c r="J21" s="12" t="e">
        <f>ОиК!#REF!</f>
        <v>#REF!</v>
      </c>
      <c r="K21" s="12" t="e">
        <f>ОиК!#REF!</f>
        <v>#REF!</v>
      </c>
      <c r="L21" s="12" t="e">
        <f>ОиК!#REF!</f>
        <v>#REF!</v>
      </c>
      <c r="M21" s="12" t="e">
        <f>ОиК!#REF!</f>
        <v>#REF!</v>
      </c>
      <c r="N21" s="12" t="e">
        <f>ОиК!#REF!</f>
        <v>#REF!</v>
      </c>
      <c r="O21" s="12" t="e">
        <f>ОиК!#REF!</f>
        <v>#REF!</v>
      </c>
      <c r="P21" s="12" t="e">
        <f>ОиК!#REF!</f>
        <v>#REF!</v>
      </c>
      <c r="Q21" s="12" t="e">
        <f>ОиК!#REF!</f>
        <v>#REF!</v>
      </c>
      <c r="R21" s="12" t="e">
        <f>ОиК!#REF!</f>
        <v>#REF!</v>
      </c>
      <c r="S21" s="12" t="e">
        <f>ОиК!#REF!</f>
        <v>#REF!</v>
      </c>
      <c r="T21" s="12" t="e">
        <f>ОиК!#REF!</f>
        <v>#REF!</v>
      </c>
      <c r="U21" s="12" t="e">
        <f>ОиК!#REF!</f>
        <v>#REF!</v>
      </c>
      <c r="V21" s="12" t="e">
        <f>ОиК!#REF!</f>
        <v>#REF!</v>
      </c>
      <c r="W21" s="12" t="e">
        <f>ОиК!#REF!</f>
        <v>#REF!</v>
      </c>
      <c r="X21" s="12" t="e">
        <f>ОиК!#REF!</f>
        <v>#REF!</v>
      </c>
      <c r="Y21" s="12" t="e">
        <f>ОиК!#REF!</f>
        <v>#REF!</v>
      </c>
      <c r="Z21" s="12" t="e">
        <f>ОиК!#REF!</f>
        <v>#REF!</v>
      </c>
      <c r="AA21" s="12" t="e">
        <f>ОиК!#REF!</f>
        <v>#REF!</v>
      </c>
      <c r="AB21" s="12" t="e">
        <f>ОиК!#REF!</f>
        <v>#REF!</v>
      </c>
      <c r="AC21" s="12" t="e">
        <f>ОиК!#REF!</f>
        <v>#REF!</v>
      </c>
      <c r="AD21" s="12" t="e">
        <f>ОиК!#REF!</f>
        <v>#REF!</v>
      </c>
      <c r="AE21" s="12" t="e">
        <f>ОиК!#REF!</f>
        <v>#REF!</v>
      </c>
      <c r="AF21" s="12">
        <f>ОиК!B22</f>
        <v>26100</v>
      </c>
      <c r="AG21" s="12">
        <f>ОиК!C22</f>
        <v>26100</v>
      </c>
      <c r="AH21" s="12">
        <f>ОиК!D22</f>
        <v>26100</v>
      </c>
      <c r="AI21" s="12">
        <f>ОиК!E22</f>
        <v>18630</v>
      </c>
      <c r="AJ21" s="12">
        <f>ОиК!F22</f>
        <v>18630</v>
      </c>
      <c r="AK21" s="12">
        <f>ОиК!G22</f>
        <v>19980</v>
      </c>
      <c r="AL21" s="12">
        <f>ОиК!H22</f>
        <v>19980</v>
      </c>
      <c r="AM21" s="12">
        <f>ОиК!I22</f>
        <v>19080</v>
      </c>
      <c r="AN21" s="12">
        <f>ОиК!J22</f>
        <v>19080</v>
      </c>
      <c r="AO21" s="12">
        <f>ОиК!K22</f>
        <v>17280</v>
      </c>
      <c r="AP21" s="12">
        <f>ОиК!L22</f>
        <v>19080</v>
      </c>
      <c r="AQ21" s="12">
        <f>ОиК!M22</f>
        <v>19080</v>
      </c>
      <c r="AR21" s="12">
        <f>ОиК!N22</f>
        <v>19080</v>
      </c>
      <c r="AS21" s="12">
        <f>ОиК!O22</f>
        <v>18180</v>
      </c>
      <c r="AT21" s="12">
        <f>ОиК!P22</f>
        <v>18180</v>
      </c>
      <c r="AU21" s="12">
        <f>ОиК!Q22</f>
        <v>16830</v>
      </c>
      <c r="AV21" s="12">
        <f>ОиК!R22</f>
        <v>15930</v>
      </c>
      <c r="AW21" s="12">
        <f>ОиК!S22</f>
        <v>15930</v>
      </c>
      <c r="AX21" s="12">
        <f>ОиК!T22</f>
        <v>15930</v>
      </c>
      <c r="AY21" s="12">
        <f>ОиК!U22</f>
        <v>15930</v>
      </c>
      <c r="AZ21" s="12">
        <f>ОиК!V22</f>
        <v>15930</v>
      </c>
      <c r="BA21" s="12">
        <f>ОиК!W22</f>
        <v>15930</v>
      </c>
      <c r="BB21" s="12">
        <f>ОиК!X22</f>
        <v>15930</v>
      </c>
      <c r="BC21" s="12">
        <f>ОиК!Y22</f>
        <v>15345</v>
      </c>
      <c r="BD21" s="12">
        <f>ОиК!Z22</f>
        <v>15345</v>
      </c>
      <c r="BE21" s="12">
        <f>ОиК!AA22</f>
        <v>15345</v>
      </c>
      <c r="BF21" s="12">
        <f>ОиК!AB22</f>
        <v>15120</v>
      </c>
      <c r="BG21" s="12">
        <f>ОиК!AC22</f>
        <v>15120</v>
      </c>
      <c r="BH21" s="12">
        <f>ОиК!AD22</f>
        <v>15120</v>
      </c>
      <c r="BI21" s="12">
        <f>ОиК!AE22</f>
        <v>15120</v>
      </c>
      <c r="BJ21" s="12">
        <f>ОиК!AF22</f>
        <v>14580</v>
      </c>
      <c r="BK21" s="12">
        <f>ОиК!AG22</f>
        <v>14580</v>
      </c>
      <c r="BL21" s="12">
        <f>ОиК!AH22</f>
        <v>14580</v>
      </c>
      <c r="BM21" s="12">
        <f>ОиК!AI22</f>
        <v>14580</v>
      </c>
      <c r="BN21" s="12">
        <f>ОиК!AJ22</f>
        <v>14580</v>
      </c>
      <c r="BO21" s="12">
        <f>ОиК!AK22</f>
        <v>15750</v>
      </c>
      <c r="BP21" s="12">
        <f>ОиК!AL22</f>
        <v>15750</v>
      </c>
      <c r="BQ21" s="12">
        <f>ОиК!AM22</f>
        <v>14580</v>
      </c>
    </row>
    <row r="22" spans="1:69" s="4" customFormat="1" ht="12" customHeight="1">
      <c r="A22" s="60">
        <v>2</v>
      </c>
      <c r="B22" s="12" t="e">
        <f>ОиК!#REF!</f>
        <v>#REF!</v>
      </c>
      <c r="C22" s="12" t="e">
        <f>ОиК!#REF!</f>
        <v>#REF!</v>
      </c>
      <c r="D22" s="12" t="e">
        <f>ОиК!#REF!</f>
        <v>#REF!</v>
      </c>
      <c r="E22" s="12" t="e">
        <f>ОиК!#REF!</f>
        <v>#REF!</v>
      </c>
      <c r="F22" s="12" t="e">
        <f>ОиК!#REF!</f>
        <v>#REF!</v>
      </c>
      <c r="G22" s="12" t="e">
        <f>ОиК!#REF!</f>
        <v>#REF!</v>
      </c>
      <c r="H22" s="12" t="e">
        <f>ОиК!#REF!</f>
        <v>#REF!</v>
      </c>
      <c r="I22" s="12" t="e">
        <f>ОиК!#REF!</f>
        <v>#REF!</v>
      </c>
      <c r="J22" s="12" t="e">
        <f>ОиК!#REF!</f>
        <v>#REF!</v>
      </c>
      <c r="K22" s="12" t="e">
        <f>ОиК!#REF!</f>
        <v>#REF!</v>
      </c>
      <c r="L22" s="12" t="e">
        <f>ОиК!#REF!</f>
        <v>#REF!</v>
      </c>
      <c r="M22" s="12" t="e">
        <f>ОиК!#REF!</f>
        <v>#REF!</v>
      </c>
      <c r="N22" s="12" t="e">
        <f>ОиК!#REF!</f>
        <v>#REF!</v>
      </c>
      <c r="O22" s="12" t="e">
        <f>ОиК!#REF!</f>
        <v>#REF!</v>
      </c>
      <c r="P22" s="12" t="e">
        <f>ОиК!#REF!</f>
        <v>#REF!</v>
      </c>
      <c r="Q22" s="12" t="e">
        <f>ОиК!#REF!</f>
        <v>#REF!</v>
      </c>
      <c r="R22" s="12" t="e">
        <f>ОиК!#REF!</f>
        <v>#REF!</v>
      </c>
      <c r="S22" s="12" t="e">
        <f>ОиК!#REF!</f>
        <v>#REF!</v>
      </c>
      <c r="T22" s="12" t="e">
        <f>ОиК!#REF!</f>
        <v>#REF!</v>
      </c>
      <c r="U22" s="12" t="e">
        <f>ОиК!#REF!</f>
        <v>#REF!</v>
      </c>
      <c r="V22" s="12" t="e">
        <f>ОиК!#REF!</f>
        <v>#REF!</v>
      </c>
      <c r="W22" s="12" t="e">
        <f>ОиК!#REF!</f>
        <v>#REF!</v>
      </c>
      <c r="X22" s="12" t="e">
        <f>ОиК!#REF!</f>
        <v>#REF!</v>
      </c>
      <c r="Y22" s="12" t="e">
        <f>ОиК!#REF!</f>
        <v>#REF!</v>
      </c>
      <c r="Z22" s="12" t="e">
        <f>ОиК!#REF!</f>
        <v>#REF!</v>
      </c>
      <c r="AA22" s="12" t="e">
        <f>ОиК!#REF!</f>
        <v>#REF!</v>
      </c>
      <c r="AB22" s="12" t="e">
        <f>ОиК!#REF!</f>
        <v>#REF!</v>
      </c>
      <c r="AC22" s="12" t="e">
        <f>ОиК!#REF!</f>
        <v>#REF!</v>
      </c>
      <c r="AD22" s="12" t="e">
        <f>ОиК!#REF!</f>
        <v>#REF!</v>
      </c>
      <c r="AE22" s="12" t="e">
        <f>ОиК!#REF!</f>
        <v>#REF!</v>
      </c>
      <c r="AF22" s="12">
        <f>ОиК!B23</f>
        <v>27855</v>
      </c>
      <c r="AG22" s="12">
        <f>ОиК!C23</f>
        <v>27855</v>
      </c>
      <c r="AH22" s="12">
        <f>ОиК!D23</f>
        <v>27855</v>
      </c>
      <c r="AI22" s="12">
        <f>ОиК!E23</f>
        <v>20385</v>
      </c>
      <c r="AJ22" s="12">
        <f>ОиК!F23</f>
        <v>20385</v>
      </c>
      <c r="AK22" s="12">
        <f>ОиК!G23</f>
        <v>21735</v>
      </c>
      <c r="AL22" s="12">
        <f>ОиК!H23</f>
        <v>21735</v>
      </c>
      <c r="AM22" s="12">
        <f>ОиК!I23</f>
        <v>20835</v>
      </c>
      <c r="AN22" s="12">
        <f>ОиК!J23</f>
        <v>20835</v>
      </c>
      <c r="AO22" s="12">
        <f>ОиК!K23</f>
        <v>19035</v>
      </c>
      <c r="AP22" s="12">
        <f>ОиК!L23</f>
        <v>20835</v>
      </c>
      <c r="AQ22" s="12">
        <f>ОиК!M23</f>
        <v>20835</v>
      </c>
      <c r="AR22" s="12">
        <f>ОиК!N23</f>
        <v>20835</v>
      </c>
      <c r="AS22" s="12">
        <f>ОиК!O23</f>
        <v>19935</v>
      </c>
      <c r="AT22" s="12">
        <f>ОиК!P23</f>
        <v>19935</v>
      </c>
      <c r="AU22" s="12">
        <f>ОиК!Q23</f>
        <v>18585</v>
      </c>
      <c r="AV22" s="12">
        <f>ОиК!R23</f>
        <v>17685</v>
      </c>
      <c r="AW22" s="12">
        <f>ОиК!S23</f>
        <v>17685</v>
      </c>
      <c r="AX22" s="12">
        <f>ОиК!T23</f>
        <v>17685</v>
      </c>
      <c r="AY22" s="12">
        <f>ОиК!U23</f>
        <v>17685</v>
      </c>
      <c r="AZ22" s="12">
        <f>ОиК!V23</f>
        <v>17685</v>
      </c>
      <c r="BA22" s="12">
        <f>ОиК!W23</f>
        <v>17685</v>
      </c>
      <c r="BB22" s="12">
        <f>ОиК!X23</f>
        <v>17685</v>
      </c>
      <c r="BC22" s="12">
        <f>ОиК!Y23</f>
        <v>17100</v>
      </c>
      <c r="BD22" s="12">
        <f>ОиК!Z23</f>
        <v>17100</v>
      </c>
      <c r="BE22" s="12">
        <f>ОиК!AA23</f>
        <v>17100</v>
      </c>
      <c r="BF22" s="12">
        <f>ОиК!AB23</f>
        <v>16785</v>
      </c>
      <c r="BG22" s="12">
        <f>ОиК!AC23</f>
        <v>16785</v>
      </c>
      <c r="BH22" s="12">
        <f>ОиК!AD23</f>
        <v>16785</v>
      </c>
      <c r="BI22" s="12">
        <f>ОиК!AE23</f>
        <v>16785</v>
      </c>
      <c r="BJ22" s="12">
        <f>ОиК!AF23</f>
        <v>16245</v>
      </c>
      <c r="BK22" s="12">
        <f>ОиК!AG23</f>
        <v>16245</v>
      </c>
      <c r="BL22" s="12">
        <f>ОиК!AH23</f>
        <v>16245</v>
      </c>
      <c r="BM22" s="12">
        <f>ОиК!AI23</f>
        <v>16245</v>
      </c>
      <c r="BN22" s="12">
        <f>ОиК!AJ23</f>
        <v>16245</v>
      </c>
      <c r="BO22" s="12">
        <f>ОиК!AK23</f>
        <v>17415</v>
      </c>
      <c r="BP22" s="12">
        <f>ОиК!AL23</f>
        <v>17415</v>
      </c>
      <c r="BQ22" s="12">
        <f>ОиК!AM23</f>
        <v>16245</v>
      </c>
    </row>
    <row r="23" spans="1:69" s="4" customFormat="1" ht="12"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row>
    <row r="24" spans="1:69" s="4" customFormat="1" ht="12" customHeight="1">
      <c r="A24" s="13">
        <v>1</v>
      </c>
      <c r="B24" s="12" t="e">
        <f>ОиК!#REF!</f>
        <v>#REF!</v>
      </c>
      <c r="C24" s="12" t="e">
        <f>ОиК!#REF!</f>
        <v>#REF!</v>
      </c>
      <c r="D24" s="12" t="e">
        <f>ОиК!#REF!</f>
        <v>#REF!</v>
      </c>
      <c r="E24" s="12" t="e">
        <f>ОиК!#REF!</f>
        <v>#REF!</v>
      </c>
      <c r="F24" s="12" t="e">
        <f>ОиК!#REF!</f>
        <v>#REF!</v>
      </c>
      <c r="G24" s="12" t="e">
        <f>ОиК!#REF!</f>
        <v>#REF!</v>
      </c>
      <c r="H24" s="12" t="e">
        <f>ОиК!#REF!</f>
        <v>#REF!</v>
      </c>
      <c r="I24" s="12" t="e">
        <f>ОиК!#REF!</f>
        <v>#REF!</v>
      </c>
      <c r="J24" s="12" t="e">
        <f>ОиК!#REF!</f>
        <v>#REF!</v>
      </c>
      <c r="K24" s="12" t="e">
        <f>ОиК!#REF!</f>
        <v>#REF!</v>
      </c>
      <c r="L24" s="12" t="e">
        <f>ОиК!#REF!</f>
        <v>#REF!</v>
      </c>
      <c r="M24" s="12" t="e">
        <f>ОиК!#REF!</f>
        <v>#REF!</v>
      </c>
      <c r="N24" s="12" t="e">
        <f>ОиК!#REF!</f>
        <v>#REF!</v>
      </c>
      <c r="O24" s="12" t="e">
        <f>ОиК!#REF!</f>
        <v>#REF!</v>
      </c>
      <c r="P24" s="12" t="e">
        <f>ОиК!#REF!</f>
        <v>#REF!</v>
      </c>
      <c r="Q24" s="12" t="e">
        <f>ОиК!#REF!</f>
        <v>#REF!</v>
      </c>
      <c r="R24" s="12" t="e">
        <f>ОиК!#REF!</f>
        <v>#REF!</v>
      </c>
      <c r="S24" s="12" t="e">
        <f>ОиК!#REF!</f>
        <v>#REF!</v>
      </c>
      <c r="T24" s="12" t="e">
        <f>ОиК!#REF!</f>
        <v>#REF!</v>
      </c>
      <c r="U24" s="12" t="e">
        <f>ОиК!#REF!</f>
        <v>#REF!</v>
      </c>
      <c r="V24" s="12" t="e">
        <f>ОиК!#REF!</f>
        <v>#REF!</v>
      </c>
      <c r="W24" s="12" t="e">
        <f>ОиК!#REF!</f>
        <v>#REF!</v>
      </c>
      <c r="X24" s="12" t="e">
        <f>ОиК!#REF!</f>
        <v>#REF!</v>
      </c>
      <c r="Y24" s="12" t="e">
        <f>ОиК!#REF!</f>
        <v>#REF!</v>
      </c>
      <c r="Z24" s="12" t="e">
        <f>ОиК!#REF!</f>
        <v>#REF!</v>
      </c>
      <c r="AA24" s="12" t="e">
        <f>ОиК!#REF!</f>
        <v>#REF!</v>
      </c>
      <c r="AB24" s="12" t="e">
        <f>ОиК!#REF!</f>
        <v>#REF!</v>
      </c>
      <c r="AC24" s="12" t="e">
        <f>ОиК!#REF!</f>
        <v>#REF!</v>
      </c>
      <c r="AD24" s="12" t="e">
        <f>ОиК!#REF!</f>
        <v>#REF!</v>
      </c>
      <c r="AE24" s="12" t="e">
        <f>ОиК!#REF!</f>
        <v>#REF!</v>
      </c>
      <c r="AF24" s="12">
        <f>ОиК!B25</f>
        <v>33930</v>
      </c>
      <c r="AG24" s="12">
        <f>ОиК!C25</f>
        <v>33930</v>
      </c>
      <c r="AH24" s="12">
        <f>ОиК!D25</f>
        <v>33930</v>
      </c>
      <c r="AI24" s="12">
        <f>ОиК!E25</f>
        <v>29070</v>
      </c>
      <c r="AJ24" s="12">
        <f>ОиК!F25</f>
        <v>29070</v>
      </c>
      <c r="AK24" s="12">
        <f>ОиК!G25</f>
        <v>30420</v>
      </c>
      <c r="AL24" s="12">
        <f>ОиК!H25</f>
        <v>30420</v>
      </c>
      <c r="AM24" s="12">
        <f>ОиК!I25</f>
        <v>29520</v>
      </c>
      <c r="AN24" s="12">
        <f>ОиК!J25</f>
        <v>29520</v>
      </c>
      <c r="AO24" s="12">
        <f>ОиК!K25</f>
        <v>27720</v>
      </c>
      <c r="AP24" s="12">
        <f>ОиК!L25</f>
        <v>29520</v>
      </c>
      <c r="AQ24" s="12">
        <f>ОиК!M25</f>
        <v>29520</v>
      </c>
      <c r="AR24" s="12">
        <f>ОиК!N25</f>
        <v>29520</v>
      </c>
      <c r="AS24" s="12">
        <f>ОиК!O25</f>
        <v>28620</v>
      </c>
      <c r="AT24" s="12">
        <f>ОиК!P25</f>
        <v>28620</v>
      </c>
      <c r="AU24" s="12">
        <f>ОиК!Q25</f>
        <v>27270</v>
      </c>
      <c r="AV24" s="12">
        <f>ОиК!R25</f>
        <v>26370</v>
      </c>
      <c r="AW24" s="12">
        <f>ОиК!S25</f>
        <v>26370</v>
      </c>
      <c r="AX24" s="12">
        <f>ОиК!T25</f>
        <v>26370</v>
      </c>
      <c r="AY24" s="12">
        <f>ОиК!U25</f>
        <v>26370</v>
      </c>
      <c r="AZ24" s="12">
        <f>ОиК!V25</f>
        <v>26370</v>
      </c>
      <c r="BA24" s="12">
        <f>ОиК!W25</f>
        <v>26370</v>
      </c>
      <c r="BB24" s="12">
        <f>ОиК!X25</f>
        <v>26370</v>
      </c>
      <c r="BC24" s="12">
        <f>ОиК!Y25</f>
        <v>25785</v>
      </c>
      <c r="BD24" s="12">
        <f>ОиК!Z25</f>
        <v>25785</v>
      </c>
      <c r="BE24" s="12">
        <f>ОиК!AA25</f>
        <v>25785</v>
      </c>
      <c r="BF24" s="12">
        <f>ОиК!AB25</f>
        <v>22770</v>
      </c>
      <c r="BG24" s="12">
        <f>ОиК!AC25</f>
        <v>22770</v>
      </c>
      <c r="BH24" s="12">
        <f>ОиК!AD25</f>
        <v>22770</v>
      </c>
      <c r="BI24" s="12">
        <f>ОиК!AE25</f>
        <v>22770</v>
      </c>
      <c r="BJ24" s="12">
        <f>ОиК!AF25</f>
        <v>22230</v>
      </c>
      <c r="BK24" s="12">
        <f>ОиК!AG25</f>
        <v>22230</v>
      </c>
      <c r="BL24" s="12">
        <f>ОиК!AH25</f>
        <v>22230</v>
      </c>
      <c r="BM24" s="12">
        <f>ОиК!AI25</f>
        <v>22230</v>
      </c>
      <c r="BN24" s="12">
        <f>ОиК!AJ25</f>
        <v>22230</v>
      </c>
      <c r="BO24" s="12">
        <f>ОиК!AK25</f>
        <v>23400</v>
      </c>
      <c r="BP24" s="12">
        <f>ОиК!AL25</f>
        <v>23400</v>
      </c>
      <c r="BQ24" s="12">
        <f>ОиК!AM25</f>
        <v>22230</v>
      </c>
    </row>
    <row r="25" spans="1:69" s="4" customFormat="1" ht="12" customHeight="1">
      <c r="A25" s="60">
        <v>2</v>
      </c>
      <c r="B25" s="12" t="e">
        <f>ОиК!#REF!</f>
        <v>#REF!</v>
      </c>
      <c r="C25" s="12" t="e">
        <f>ОиК!#REF!</f>
        <v>#REF!</v>
      </c>
      <c r="D25" s="12" t="e">
        <f>ОиК!#REF!</f>
        <v>#REF!</v>
      </c>
      <c r="E25" s="12" t="e">
        <f>ОиК!#REF!</f>
        <v>#REF!</v>
      </c>
      <c r="F25" s="12" t="e">
        <f>ОиК!#REF!</f>
        <v>#REF!</v>
      </c>
      <c r="G25" s="12" t="e">
        <f>ОиК!#REF!</f>
        <v>#REF!</v>
      </c>
      <c r="H25" s="12" t="e">
        <f>ОиК!#REF!</f>
        <v>#REF!</v>
      </c>
      <c r="I25" s="12" t="e">
        <f>ОиК!#REF!</f>
        <v>#REF!</v>
      </c>
      <c r="J25" s="12" t="e">
        <f>ОиК!#REF!</f>
        <v>#REF!</v>
      </c>
      <c r="K25" s="12" t="e">
        <f>ОиК!#REF!</f>
        <v>#REF!</v>
      </c>
      <c r="L25" s="12" t="e">
        <f>ОиК!#REF!</f>
        <v>#REF!</v>
      </c>
      <c r="M25" s="12" t="e">
        <f>ОиК!#REF!</f>
        <v>#REF!</v>
      </c>
      <c r="N25" s="12" t="e">
        <f>ОиК!#REF!</f>
        <v>#REF!</v>
      </c>
      <c r="O25" s="12" t="e">
        <f>ОиК!#REF!</f>
        <v>#REF!</v>
      </c>
      <c r="P25" s="12" t="e">
        <f>ОиК!#REF!</f>
        <v>#REF!</v>
      </c>
      <c r="Q25" s="12" t="e">
        <f>ОиК!#REF!</f>
        <v>#REF!</v>
      </c>
      <c r="R25" s="12" t="e">
        <f>ОиК!#REF!</f>
        <v>#REF!</v>
      </c>
      <c r="S25" s="12" t="e">
        <f>ОиК!#REF!</f>
        <v>#REF!</v>
      </c>
      <c r="T25" s="12" t="e">
        <f>ОиК!#REF!</f>
        <v>#REF!</v>
      </c>
      <c r="U25" s="12" t="e">
        <f>ОиК!#REF!</f>
        <v>#REF!</v>
      </c>
      <c r="V25" s="12" t="e">
        <f>ОиК!#REF!</f>
        <v>#REF!</v>
      </c>
      <c r="W25" s="12" t="e">
        <f>ОиК!#REF!</f>
        <v>#REF!</v>
      </c>
      <c r="X25" s="12" t="e">
        <f>ОиК!#REF!</f>
        <v>#REF!</v>
      </c>
      <c r="Y25" s="12" t="e">
        <f>ОиК!#REF!</f>
        <v>#REF!</v>
      </c>
      <c r="Z25" s="12" t="e">
        <f>ОиК!#REF!</f>
        <v>#REF!</v>
      </c>
      <c r="AA25" s="12" t="e">
        <f>ОиК!#REF!</f>
        <v>#REF!</v>
      </c>
      <c r="AB25" s="12" t="e">
        <f>ОиК!#REF!</f>
        <v>#REF!</v>
      </c>
      <c r="AC25" s="12" t="e">
        <f>ОиК!#REF!</f>
        <v>#REF!</v>
      </c>
      <c r="AD25" s="12" t="e">
        <f>ОиК!#REF!</f>
        <v>#REF!</v>
      </c>
      <c r="AE25" s="12" t="e">
        <f>ОиК!#REF!</f>
        <v>#REF!</v>
      </c>
      <c r="AF25" s="12">
        <f>ОиК!B26</f>
        <v>33930</v>
      </c>
      <c r="AG25" s="12">
        <f>ОиК!C26</f>
        <v>33930</v>
      </c>
      <c r="AH25" s="12">
        <f>ОиК!D26</f>
        <v>33930</v>
      </c>
      <c r="AI25" s="12">
        <f>ОиК!E26</f>
        <v>29070</v>
      </c>
      <c r="AJ25" s="12">
        <f>ОиК!F26</f>
        <v>29070</v>
      </c>
      <c r="AK25" s="12">
        <f>ОиК!G26</f>
        <v>30420</v>
      </c>
      <c r="AL25" s="12">
        <f>ОиК!H26</f>
        <v>30420</v>
      </c>
      <c r="AM25" s="12">
        <f>ОиК!I26</f>
        <v>29520</v>
      </c>
      <c r="AN25" s="12">
        <f>ОиК!J26</f>
        <v>29520</v>
      </c>
      <c r="AO25" s="12">
        <f>ОиК!K26</f>
        <v>27720</v>
      </c>
      <c r="AP25" s="12">
        <f>ОиК!L26</f>
        <v>29520</v>
      </c>
      <c r="AQ25" s="12">
        <f>ОиК!M26</f>
        <v>29520</v>
      </c>
      <c r="AR25" s="12">
        <f>ОиК!N26</f>
        <v>29520</v>
      </c>
      <c r="AS25" s="12">
        <f>ОиК!O26</f>
        <v>28620</v>
      </c>
      <c r="AT25" s="12">
        <f>ОиК!P26</f>
        <v>28620</v>
      </c>
      <c r="AU25" s="12">
        <f>ОиК!Q26</f>
        <v>27270</v>
      </c>
      <c r="AV25" s="12">
        <f>ОиК!R26</f>
        <v>26370</v>
      </c>
      <c r="AW25" s="12">
        <f>ОиК!S26</f>
        <v>26370</v>
      </c>
      <c r="AX25" s="12">
        <f>ОиК!T26</f>
        <v>26370</v>
      </c>
      <c r="AY25" s="12">
        <f>ОиК!U26</f>
        <v>26370</v>
      </c>
      <c r="AZ25" s="12">
        <f>ОиК!V26</f>
        <v>26370</v>
      </c>
      <c r="BA25" s="12">
        <f>ОиК!W26</f>
        <v>26370</v>
      </c>
      <c r="BB25" s="12">
        <f>ОиК!X26</f>
        <v>26370</v>
      </c>
      <c r="BC25" s="12">
        <f>ОиК!Y26</f>
        <v>25785</v>
      </c>
      <c r="BD25" s="12">
        <f>ОиК!Z26</f>
        <v>25785</v>
      </c>
      <c r="BE25" s="12">
        <f>ОиК!AA26</f>
        <v>25785</v>
      </c>
      <c r="BF25" s="12">
        <f>ОиК!AB26</f>
        <v>22770</v>
      </c>
      <c r="BG25" s="12">
        <f>ОиК!AC26</f>
        <v>22770</v>
      </c>
      <c r="BH25" s="12">
        <f>ОиК!AD26</f>
        <v>22770</v>
      </c>
      <c r="BI25" s="12">
        <f>ОиК!AE26</f>
        <v>22770</v>
      </c>
      <c r="BJ25" s="12">
        <f>ОиК!AF26</f>
        <v>22230</v>
      </c>
      <c r="BK25" s="12">
        <f>ОиК!AG26</f>
        <v>22230</v>
      </c>
      <c r="BL25" s="12">
        <f>ОиК!AH26</f>
        <v>22230</v>
      </c>
      <c r="BM25" s="12">
        <f>ОиК!AI26</f>
        <v>22230</v>
      </c>
      <c r="BN25" s="12">
        <f>ОиК!AJ26</f>
        <v>22230</v>
      </c>
      <c r="BO25" s="12">
        <f>ОиК!AK26</f>
        <v>23400</v>
      </c>
      <c r="BP25" s="12">
        <f>ОиК!AL26</f>
        <v>23400</v>
      </c>
      <c r="BQ25" s="12">
        <f>ОиК!AM26</f>
        <v>22230</v>
      </c>
    </row>
    <row r="26" spans="1:69" s="4" customFormat="1" ht="12" customHeight="1">
      <c r="A26" s="60">
        <v>3</v>
      </c>
      <c r="B26" s="12" t="e">
        <f>ОиК!#REF!</f>
        <v>#REF!</v>
      </c>
      <c r="C26" s="12" t="e">
        <f>ОиК!#REF!</f>
        <v>#REF!</v>
      </c>
      <c r="D26" s="12" t="e">
        <f>ОиК!#REF!</f>
        <v>#REF!</v>
      </c>
      <c r="E26" s="12" t="e">
        <f>ОиК!#REF!</f>
        <v>#REF!</v>
      </c>
      <c r="F26" s="12" t="e">
        <f>ОиК!#REF!</f>
        <v>#REF!</v>
      </c>
      <c r="G26" s="12" t="e">
        <f>ОиК!#REF!</f>
        <v>#REF!</v>
      </c>
      <c r="H26" s="12" t="e">
        <f>ОиК!#REF!</f>
        <v>#REF!</v>
      </c>
      <c r="I26" s="12" t="e">
        <f>ОиК!#REF!</f>
        <v>#REF!</v>
      </c>
      <c r="J26" s="12" t="e">
        <f>ОиК!#REF!</f>
        <v>#REF!</v>
      </c>
      <c r="K26" s="12" t="e">
        <f>ОиК!#REF!</f>
        <v>#REF!</v>
      </c>
      <c r="L26" s="12" t="e">
        <f>ОиК!#REF!</f>
        <v>#REF!</v>
      </c>
      <c r="M26" s="12" t="e">
        <f>ОиК!#REF!</f>
        <v>#REF!</v>
      </c>
      <c r="N26" s="12" t="e">
        <f>ОиК!#REF!</f>
        <v>#REF!</v>
      </c>
      <c r="O26" s="12" t="e">
        <f>ОиК!#REF!</f>
        <v>#REF!</v>
      </c>
      <c r="P26" s="12" t="e">
        <f>ОиК!#REF!</f>
        <v>#REF!</v>
      </c>
      <c r="Q26" s="12" t="e">
        <f>ОиК!#REF!</f>
        <v>#REF!</v>
      </c>
      <c r="R26" s="12" t="e">
        <f>ОиК!#REF!</f>
        <v>#REF!</v>
      </c>
      <c r="S26" s="12" t="e">
        <f>ОиК!#REF!</f>
        <v>#REF!</v>
      </c>
      <c r="T26" s="12" t="e">
        <f>ОиК!#REF!</f>
        <v>#REF!</v>
      </c>
      <c r="U26" s="12" t="e">
        <f>ОиК!#REF!</f>
        <v>#REF!</v>
      </c>
      <c r="V26" s="12" t="e">
        <f>ОиК!#REF!</f>
        <v>#REF!</v>
      </c>
      <c r="W26" s="12" t="e">
        <f>ОиК!#REF!</f>
        <v>#REF!</v>
      </c>
      <c r="X26" s="12" t="e">
        <f>ОиК!#REF!</f>
        <v>#REF!</v>
      </c>
      <c r="Y26" s="12" t="e">
        <f>ОиК!#REF!</f>
        <v>#REF!</v>
      </c>
      <c r="Z26" s="12" t="e">
        <f>ОиК!#REF!</f>
        <v>#REF!</v>
      </c>
      <c r="AA26" s="12" t="e">
        <f>ОиК!#REF!</f>
        <v>#REF!</v>
      </c>
      <c r="AB26" s="12" t="e">
        <f>ОиК!#REF!</f>
        <v>#REF!</v>
      </c>
      <c r="AC26" s="12" t="e">
        <f>ОиК!#REF!</f>
        <v>#REF!</v>
      </c>
      <c r="AD26" s="12" t="e">
        <f>ОиК!#REF!</f>
        <v>#REF!</v>
      </c>
      <c r="AE26" s="12" t="e">
        <f>ОиК!#REF!</f>
        <v>#REF!</v>
      </c>
      <c r="AF26" s="12">
        <f>ОиК!B27</f>
        <v>33930</v>
      </c>
      <c r="AG26" s="12">
        <f>ОиК!C27</f>
        <v>33930</v>
      </c>
      <c r="AH26" s="12">
        <f>ОиК!D27</f>
        <v>33930</v>
      </c>
      <c r="AI26" s="12">
        <f>ОиК!E27</f>
        <v>29070</v>
      </c>
      <c r="AJ26" s="12">
        <f>ОиК!F27</f>
        <v>29070</v>
      </c>
      <c r="AK26" s="12">
        <f>ОиК!G27</f>
        <v>30420</v>
      </c>
      <c r="AL26" s="12">
        <f>ОиК!H27</f>
        <v>30420</v>
      </c>
      <c r="AM26" s="12">
        <f>ОиК!I27</f>
        <v>29520</v>
      </c>
      <c r="AN26" s="12">
        <f>ОиК!J27</f>
        <v>29520</v>
      </c>
      <c r="AO26" s="12">
        <f>ОиК!K27</f>
        <v>27720</v>
      </c>
      <c r="AP26" s="12">
        <f>ОиК!L27</f>
        <v>29520</v>
      </c>
      <c r="AQ26" s="12">
        <f>ОиК!M27</f>
        <v>29520</v>
      </c>
      <c r="AR26" s="12">
        <f>ОиК!N27</f>
        <v>29520</v>
      </c>
      <c r="AS26" s="12">
        <f>ОиК!O27</f>
        <v>28620</v>
      </c>
      <c r="AT26" s="12">
        <f>ОиК!P27</f>
        <v>28620</v>
      </c>
      <c r="AU26" s="12">
        <f>ОиК!Q27</f>
        <v>27270</v>
      </c>
      <c r="AV26" s="12">
        <f>ОиК!R27</f>
        <v>26370</v>
      </c>
      <c r="AW26" s="12">
        <f>ОиК!S27</f>
        <v>26370</v>
      </c>
      <c r="AX26" s="12">
        <f>ОиК!T27</f>
        <v>26370</v>
      </c>
      <c r="AY26" s="12">
        <f>ОиК!U27</f>
        <v>26370</v>
      </c>
      <c r="AZ26" s="12">
        <f>ОиК!V27</f>
        <v>26370</v>
      </c>
      <c r="BA26" s="12">
        <f>ОиК!W27</f>
        <v>26370</v>
      </c>
      <c r="BB26" s="12">
        <f>ОиК!X27</f>
        <v>26370</v>
      </c>
      <c r="BC26" s="12">
        <f>ОиК!Y27</f>
        <v>25785</v>
      </c>
      <c r="BD26" s="12">
        <f>ОиК!Z27</f>
        <v>25785</v>
      </c>
      <c r="BE26" s="12">
        <f>ОиК!AA27</f>
        <v>25785</v>
      </c>
      <c r="BF26" s="12">
        <f>ОиК!AB27</f>
        <v>22770</v>
      </c>
      <c r="BG26" s="12">
        <f>ОиК!AC27</f>
        <v>22770</v>
      </c>
      <c r="BH26" s="12">
        <f>ОиК!AD27</f>
        <v>22770</v>
      </c>
      <c r="BI26" s="12">
        <f>ОиК!AE27</f>
        <v>22770</v>
      </c>
      <c r="BJ26" s="12">
        <f>ОиК!AF27</f>
        <v>22230</v>
      </c>
      <c r="BK26" s="12">
        <f>ОиК!AG27</f>
        <v>22230</v>
      </c>
      <c r="BL26" s="12">
        <f>ОиК!AH27</f>
        <v>22230</v>
      </c>
      <c r="BM26" s="12">
        <f>ОиК!AI27</f>
        <v>22230</v>
      </c>
      <c r="BN26" s="12">
        <f>ОиК!AJ27</f>
        <v>22230</v>
      </c>
      <c r="BO26" s="12">
        <f>ОиК!AK27</f>
        <v>23400</v>
      </c>
      <c r="BP26" s="12">
        <f>ОиК!AL27</f>
        <v>23400</v>
      </c>
      <c r="BQ26" s="12">
        <f>ОиК!AM27</f>
        <v>22230</v>
      </c>
    </row>
    <row r="27" spans="1:69" s="4" customFormat="1" ht="12" customHeight="1">
      <c r="A27" s="60">
        <v>4</v>
      </c>
      <c r="B27" s="12" t="e">
        <f>ОиК!#REF!</f>
        <v>#REF!</v>
      </c>
      <c r="C27" s="12" t="e">
        <f>ОиК!#REF!</f>
        <v>#REF!</v>
      </c>
      <c r="D27" s="12" t="e">
        <f>ОиК!#REF!</f>
        <v>#REF!</v>
      </c>
      <c r="E27" s="12" t="e">
        <f>ОиК!#REF!</f>
        <v>#REF!</v>
      </c>
      <c r="F27" s="12" t="e">
        <f>ОиК!#REF!</f>
        <v>#REF!</v>
      </c>
      <c r="G27" s="12" t="e">
        <f>ОиК!#REF!</f>
        <v>#REF!</v>
      </c>
      <c r="H27" s="12" t="e">
        <f>ОиК!#REF!</f>
        <v>#REF!</v>
      </c>
      <c r="I27" s="12" t="e">
        <f>ОиК!#REF!</f>
        <v>#REF!</v>
      </c>
      <c r="J27" s="12" t="e">
        <f>ОиК!#REF!</f>
        <v>#REF!</v>
      </c>
      <c r="K27" s="12" t="e">
        <f>ОиК!#REF!</f>
        <v>#REF!</v>
      </c>
      <c r="L27" s="12" t="e">
        <f>ОиК!#REF!</f>
        <v>#REF!</v>
      </c>
      <c r="M27" s="12" t="e">
        <f>ОиК!#REF!</f>
        <v>#REF!</v>
      </c>
      <c r="N27" s="12" t="e">
        <f>ОиК!#REF!</f>
        <v>#REF!</v>
      </c>
      <c r="O27" s="12" t="e">
        <f>ОиК!#REF!</f>
        <v>#REF!</v>
      </c>
      <c r="P27" s="12" t="e">
        <f>ОиК!#REF!</f>
        <v>#REF!</v>
      </c>
      <c r="Q27" s="12" t="e">
        <f>ОиК!#REF!</f>
        <v>#REF!</v>
      </c>
      <c r="R27" s="12" t="e">
        <f>ОиК!#REF!</f>
        <v>#REF!</v>
      </c>
      <c r="S27" s="12" t="e">
        <f>ОиК!#REF!</f>
        <v>#REF!</v>
      </c>
      <c r="T27" s="12" t="e">
        <f>ОиК!#REF!</f>
        <v>#REF!</v>
      </c>
      <c r="U27" s="12" t="e">
        <f>ОиК!#REF!</f>
        <v>#REF!</v>
      </c>
      <c r="V27" s="12" t="e">
        <f>ОиК!#REF!</f>
        <v>#REF!</v>
      </c>
      <c r="W27" s="12" t="e">
        <f>ОиК!#REF!</f>
        <v>#REF!</v>
      </c>
      <c r="X27" s="12" t="e">
        <f>ОиК!#REF!</f>
        <v>#REF!</v>
      </c>
      <c r="Y27" s="12" t="e">
        <f>ОиК!#REF!</f>
        <v>#REF!</v>
      </c>
      <c r="Z27" s="12" t="e">
        <f>ОиК!#REF!</f>
        <v>#REF!</v>
      </c>
      <c r="AA27" s="12" t="e">
        <f>ОиК!#REF!</f>
        <v>#REF!</v>
      </c>
      <c r="AB27" s="12" t="e">
        <f>ОиК!#REF!</f>
        <v>#REF!</v>
      </c>
      <c r="AC27" s="12" t="e">
        <f>ОиК!#REF!</f>
        <v>#REF!</v>
      </c>
      <c r="AD27" s="12" t="e">
        <f>ОиК!#REF!</f>
        <v>#REF!</v>
      </c>
      <c r="AE27" s="12" t="e">
        <f>ОиК!#REF!</f>
        <v>#REF!</v>
      </c>
      <c r="AF27" s="12">
        <f>ОиК!B28</f>
        <v>33930</v>
      </c>
      <c r="AG27" s="12">
        <f>ОиК!C28</f>
        <v>33930</v>
      </c>
      <c r="AH27" s="12">
        <f>ОиК!D28</f>
        <v>33930</v>
      </c>
      <c r="AI27" s="12">
        <f>ОиК!E28</f>
        <v>29070</v>
      </c>
      <c r="AJ27" s="12">
        <f>ОиК!F28</f>
        <v>29070</v>
      </c>
      <c r="AK27" s="12">
        <f>ОиК!G28</f>
        <v>30420</v>
      </c>
      <c r="AL27" s="12">
        <f>ОиК!H28</f>
        <v>30420</v>
      </c>
      <c r="AM27" s="12">
        <f>ОиК!I28</f>
        <v>29520</v>
      </c>
      <c r="AN27" s="12">
        <f>ОиК!J28</f>
        <v>29520</v>
      </c>
      <c r="AO27" s="12">
        <f>ОиК!K28</f>
        <v>27720</v>
      </c>
      <c r="AP27" s="12">
        <f>ОиК!L28</f>
        <v>29520</v>
      </c>
      <c r="AQ27" s="12">
        <f>ОиК!M28</f>
        <v>29520</v>
      </c>
      <c r="AR27" s="12">
        <f>ОиК!N28</f>
        <v>29520</v>
      </c>
      <c r="AS27" s="12">
        <f>ОиК!O28</f>
        <v>28620</v>
      </c>
      <c r="AT27" s="12">
        <f>ОиК!P28</f>
        <v>28620</v>
      </c>
      <c r="AU27" s="12">
        <f>ОиК!Q28</f>
        <v>27270</v>
      </c>
      <c r="AV27" s="12">
        <f>ОиК!R28</f>
        <v>26370</v>
      </c>
      <c r="AW27" s="12">
        <f>ОиК!S28</f>
        <v>26370</v>
      </c>
      <c r="AX27" s="12">
        <f>ОиК!T28</f>
        <v>26370</v>
      </c>
      <c r="AY27" s="12">
        <f>ОиК!U28</f>
        <v>26370</v>
      </c>
      <c r="AZ27" s="12">
        <f>ОиК!V28</f>
        <v>26370</v>
      </c>
      <c r="BA27" s="12">
        <f>ОиК!W28</f>
        <v>26370</v>
      </c>
      <c r="BB27" s="12">
        <f>ОиК!X28</f>
        <v>26370</v>
      </c>
      <c r="BC27" s="12">
        <f>ОиК!Y28</f>
        <v>25785</v>
      </c>
      <c r="BD27" s="12">
        <f>ОиК!Z28</f>
        <v>25785</v>
      </c>
      <c r="BE27" s="12">
        <f>ОиК!AA28</f>
        <v>25785</v>
      </c>
      <c r="BF27" s="12">
        <f>ОиК!AB28</f>
        <v>22770</v>
      </c>
      <c r="BG27" s="12">
        <f>ОиК!AC28</f>
        <v>22770</v>
      </c>
      <c r="BH27" s="12">
        <f>ОиК!AD28</f>
        <v>22770</v>
      </c>
      <c r="BI27" s="12">
        <f>ОиК!AE28</f>
        <v>22770</v>
      </c>
      <c r="BJ27" s="12">
        <f>ОиК!AF28</f>
        <v>22230</v>
      </c>
      <c r="BK27" s="12">
        <f>ОиК!AG28</f>
        <v>22230</v>
      </c>
      <c r="BL27" s="12">
        <f>ОиК!AH28</f>
        <v>22230</v>
      </c>
      <c r="BM27" s="12">
        <f>ОиК!AI28</f>
        <v>22230</v>
      </c>
      <c r="BN27" s="12">
        <f>ОиК!AJ28</f>
        <v>22230</v>
      </c>
      <c r="BO27" s="12">
        <f>ОиК!AK28</f>
        <v>23400</v>
      </c>
      <c r="BP27" s="12">
        <f>ОиК!AL28</f>
        <v>23400</v>
      </c>
      <c r="BQ27" s="12">
        <f>ОиК!AM28</f>
        <v>22230</v>
      </c>
    </row>
    <row r="28" spans="1:69" s="4" customFormat="1" ht="12"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row>
    <row r="29" spans="1:69" s="4" customFormat="1" ht="12"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row>
    <row r="30" spans="1:69" s="4" customFormat="1" ht="12" customHeight="1">
      <c r="A30" s="85" t="s">
        <v>124</v>
      </c>
      <c r="B30" s="74" t="e">
        <f t="shared" ref="B30:AY31" si="0">B3</f>
        <v>#REF!</v>
      </c>
      <c r="C30" s="74" t="e">
        <f t="shared" si="0"/>
        <v>#REF!</v>
      </c>
      <c r="D30" s="74" t="e">
        <f t="shared" si="0"/>
        <v>#REF!</v>
      </c>
      <c r="E30" s="74" t="e">
        <f t="shared" si="0"/>
        <v>#REF!</v>
      </c>
      <c r="F30" s="74" t="e">
        <f t="shared" si="0"/>
        <v>#REF!</v>
      </c>
      <c r="G30" s="74" t="e">
        <f t="shared" si="0"/>
        <v>#REF!</v>
      </c>
      <c r="H30" s="74" t="e">
        <f t="shared" si="0"/>
        <v>#REF!</v>
      </c>
      <c r="I30" s="74" t="e">
        <f t="shared" si="0"/>
        <v>#REF!</v>
      </c>
      <c r="J30" s="74" t="e">
        <f t="shared" si="0"/>
        <v>#REF!</v>
      </c>
      <c r="K30" s="74" t="e">
        <f t="shared" si="0"/>
        <v>#REF!</v>
      </c>
      <c r="L30" s="74" t="e">
        <f t="shared" si="0"/>
        <v>#REF!</v>
      </c>
      <c r="M30" s="74" t="e">
        <f t="shared" si="0"/>
        <v>#REF!</v>
      </c>
      <c r="N30" s="74" t="e">
        <f t="shared" si="0"/>
        <v>#REF!</v>
      </c>
      <c r="O30" s="74" t="e">
        <f t="shared" si="0"/>
        <v>#REF!</v>
      </c>
      <c r="P30" s="74" t="e">
        <f t="shared" si="0"/>
        <v>#REF!</v>
      </c>
      <c r="Q30" s="74" t="e">
        <f t="shared" si="0"/>
        <v>#REF!</v>
      </c>
      <c r="R30" s="74" t="e">
        <f t="shared" si="0"/>
        <v>#REF!</v>
      </c>
      <c r="S30" s="74" t="e">
        <f t="shared" si="0"/>
        <v>#REF!</v>
      </c>
      <c r="T30" s="74" t="e">
        <f t="shared" si="0"/>
        <v>#REF!</v>
      </c>
      <c r="U30" s="74" t="e">
        <f t="shared" si="0"/>
        <v>#REF!</v>
      </c>
      <c r="V30" s="74" t="e">
        <f t="shared" si="0"/>
        <v>#REF!</v>
      </c>
      <c r="W30" s="74" t="e">
        <f t="shared" si="0"/>
        <v>#REF!</v>
      </c>
      <c r="X30" s="74" t="e">
        <f t="shared" si="0"/>
        <v>#REF!</v>
      </c>
      <c r="Y30" s="74" t="e">
        <f t="shared" si="0"/>
        <v>#REF!</v>
      </c>
      <c r="Z30" s="74" t="e">
        <f t="shared" si="0"/>
        <v>#REF!</v>
      </c>
      <c r="AA30" s="74" t="e">
        <f t="shared" si="0"/>
        <v>#REF!</v>
      </c>
      <c r="AB30" s="74" t="e">
        <f t="shared" si="0"/>
        <v>#REF!</v>
      </c>
      <c r="AC30" s="74" t="e">
        <f t="shared" si="0"/>
        <v>#REF!</v>
      </c>
      <c r="AD30" s="74" t="e">
        <f t="shared" si="0"/>
        <v>#REF!</v>
      </c>
      <c r="AE30" s="74" t="e">
        <f t="shared" si="0"/>
        <v>#REF!</v>
      </c>
      <c r="AF30" s="74">
        <f t="shared" si="0"/>
        <v>46087</v>
      </c>
      <c r="AG30" s="74">
        <f t="shared" si="0"/>
        <v>46088</v>
      </c>
      <c r="AH30" s="74">
        <f t="shared" si="0"/>
        <v>46089</v>
      </c>
      <c r="AI30" s="74">
        <f t="shared" si="0"/>
        <v>46090</v>
      </c>
      <c r="AJ30" s="74">
        <f t="shared" si="0"/>
        <v>46091</v>
      </c>
      <c r="AK30" s="74">
        <f t="shared" si="0"/>
        <v>46092</v>
      </c>
      <c r="AL30" s="74">
        <f t="shared" si="0"/>
        <v>46093</v>
      </c>
      <c r="AM30" s="74">
        <f t="shared" si="0"/>
        <v>46094</v>
      </c>
      <c r="AN30" s="74">
        <f t="shared" si="0"/>
        <v>46095</v>
      </c>
      <c r="AO30" s="74">
        <f t="shared" si="0"/>
        <v>46096</v>
      </c>
      <c r="AP30" s="74">
        <f t="shared" si="0"/>
        <v>46097</v>
      </c>
      <c r="AQ30" s="74">
        <f t="shared" si="0"/>
        <v>46098</v>
      </c>
      <c r="AR30" s="74">
        <f t="shared" si="0"/>
        <v>46099</v>
      </c>
      <c r="AS30" s="74">
        <f t="shared" si="0"/>
        <v>46100</v>
      </c>
      <c r="AT30" s="74">
        <f t="shared" si="0"/>
        <v>46101</v>
      </c>
      <c r="AU30" s="74">
        <f t="shared" si="0"/>
        <v>46102</v>
      </c>
      <c r="AV30" s="74">
        <f t="shared" si="0"/>
        <v>46103</v>
      </c>
      <c r="AW30" s="74">
        <f t="shared" si="0"/>
        <v>46104</v>
      </c>
      <c r="AX30" s="74">
        <f t="shared" si="0"/>
        <v>46105</v>
      </c>
      <c r="AY30" s="74">
        <f t="shared" si="0"/>
        <v>46106</v>
      </c>
      <c r="AZ30" s="74">
        <f t="shared" ref="AZ30:BQ31" si="1">AZ3</f>
        <v>46107</v>
      </c>
      <c r="BA30" s="74">
        <f t="shared" si="1"/>
        <v>46108</v>
      </c>
      <c r="BB30" s="74">
        <f t="shared" si="1"/>
        <v>46109</v>
      </c>
      <c r="BC30" s="74">
        <f t="shared" si="1"/>
        <v>46110</v>
      </c>
      <c r="BD30" s="74">
        <f t="shared" si="1"/>
        <v>46111</v>
      </c>
      <c r="BE30" s="74">
        <f t="shared" si="1"/>
        <v>46112</v>
      </c>
      <c r="BF30" s="74">
        <f t="shared" si="1"/>
        <v>46113</v>
      </c>
      <c r="BG30" s="74">
        <f t="shared" si="1"/>
        <v>46114</v>
      </c>
      <c r="BH30" s="74">
        <f t="shared" si="1"/>
        <v>46115</v>
      </c>
      <c r="BI30" s="74">
        <f t="shared" si="1"/>
        <v>46116</v>
      </c>
      <c r="BJ30" s="74">
        <f t="shared" si="1"/>
        <v>46117</v>
      </c>
      <c r="BK30" s="74">
        <f t="shared" si="1"/>
        <v>46118</v>
      </c>
      <c r="BL30" s="74">
        <f t="shared" si="1"/>
        <v>46119</v>
      </c>
      <c r="BM30" s="74">
        <f t="shared" si="1"/>
        <v>46120</v>
      </c>
      <c r="BN30" s="74">
        <f t="shared" si="1"/>
        <v>46121</v>
      </c>
      <c r="BO30" s="74">
        <f t="shared" si="1"/>
        <v>46122</v>
      </c>
      <c r="BP30" s="74">
        <f t="shared" si="1"/>
        <v>46123</v>
      </c>
      <c r="BQ30" s="74">
        <f t="shared" si="1"/>
        <v>46124</v>
      </c>
    </row>
    <row r="31" spans="1:69" s="4" customFormat="1" ht="12" customHeight="1">
      <c r="A31" s="86" t="s">
        <v>119</v>
      </c>
      <c r="B31" s="74" t="e">
        <f t="shared" si="0"/>
        <v>#REF!</v>
      </c>
      <c r="C31" s="74" t="e">
        <f t="shared" si="0"/>
        <v>#REF!</v>
      </c>
      <c r="D31" s="74" t="e">
        <f t="shared" si="0"/>
        <v>#REF!</v>
      </c>
      <c r="E31" s="74" t="e">
        <f t="shared" si="0"/>
        <v>#REF!</v>
      </c>
      <c r="F31" s="74" t="e">
        <f t="shared" si="0"/>
        <v>#REF!</v>
      </c>
      <c r="G31" s="74" t="e">
        <f t="shared" si="0"/>
        <v>#REF!</v>
      </c>
      <c r="H31" s="74" t="e">
        <f t="shared" si="0"/>
        <v>#REF!</v>
      </c>
      <c r="I31" s="74" t="e">
        <f t="shared" si="0"/>
        <v>#REF!</v>
      </c>
      <c r="J31" s="74" t="e">
        <f t="shared" si="0"/>
        <v>#REF!</v>
      </c>
      <c r="K31" s="74" t="e">
        <f t="shared" si="0"/>
        <v>#REF!</v>
      </c>
      <c r="L31" s="74" t="e">
        <f t="shared" si="0"/>
        <v>#REF!</v>
      </c>
      <c r="M31" s="74" t="e">
        <f t="shared" si="0"/>
        <v>#REF!</v>
      </c>
      <c r="N31" s="74" t="e">
        <f t="shared" si="0"/>
        <v>#REF!</v>
      </c>
      <c r="O31" s="74" t="e">
        <f t="shared" si="0"/>
        <v>#REF!</v>
      </c>
      <c r="P31" s="74" t="e">
        <f t="shared" si="0"/>
        <v>#REF!</v>
      </c>
      <c r="Q31" s="74" t="e">
        <f t="shared" si="0"/>
        <v>#REF!</v>
      </c>
      <c r="R31" s="74" t="e">
        <f t="shared" si="0"/>
        <v>#REF!</v>
      </c>
      <c r="S31" s="74" t="e">
        <f t="shared" si="0"/>
        <v>#REF!</v>
      </c>
      <c r="T31" s="74" t="e">
        <f t="shared" si="0"/>
        <v>#REF!</v>
      </c>
      <c r="U31" s="74" t="e">
        <f t="shared" si="0"/>
        <v>#REF!</v>
      </c>
      <c r="V31" s="74" t="e">
        <f t="shared" si="0"/>
        <v>#REF!</v>
      </c>
      <c r="W31" s="74" t="e">
        <f t="shared" si="0"/>
        <v>#REF!</v>
      </c>
      <c r="X31" s="74" t="e">
        <f t="shared" si="0"/>
        <v>#REF!</v>
      </c>
      <c r="Y31" s="74" t="e">
        <f t="shared" si="0"/>
        <v>#REF!</v>
      </c>
      <c r="Z31" s="74" t="e">
        <f t="shared" si="0"/>
        <v>#REF!</v>
      </c>
      <c r="AA31" s="74" t="e">
        <f t="shared" si="0"/>
        <v>#REF!</v>
      </c>
      <c r="AB31" s="74" t="e">
        <f t="shared" si="0"/>
        <v>#REF!</v>
      </c>
      <c r="AC31" s="74" t="e">
        <f t="shared" si="0"/>
        <v>#REF!</v>
      </c>
      <c r="AD31" s="74" t="e">
        <f t="shared" si="0"/>
        <v>#REF!</v>
      </c>
      <c r="AE31" s="74" t="e">
        <f t="shared" si="0"/>
        <v>#REF!</v>
      </c>
      <c r="AF31" s="74">
        <f t="shared" si="0"/>
        <v>46087</v>
      </c>
      <c r="AG31" s="74">
        <f t="shared" si="0"/>
        <v>46088</v>
      </c>
      <c r="AH31" s="74">
        <f t="shared" si="0"/>
        <v>46089</v>
      </c>
      <c r="AI31" s="74">
        <f t="shared" si="0"/>
        <v>46090</v>
      </c>
      <c r="AJ31" s="74">
        <f t="shared" si="0"/>
        <v>46091</v>
      </c>
      <c r="AK31" s="74">
        <f t="shared" si="0"/>
        <v>46092</v>
      </c>
      <c r="AL31" s="74">
        <f t="shared" si="0"/>
        <v>46093</v>
      </c>
      <c r="AM31" s="74">
        <f t="shared" si="0"/>
        <v>46094</v>
      </c>
      <c r="AN31" s="74">
        <f t="shared" si="0"/>
        <v>46095</v>
      </c>
      <c r="AO31" s="74">
        <f t="shared" si="0"/>
        <v>46096</v>
      </c>
      <c r="AP31" s="74">
        <f t="shared" si="0"/>
        <v>46097</v>
      </c>
      <c r="AQ31" s="74">
        <f t="shared" si="0"/>
        <v>46098</v>
      </c>
      <c r="AR31" s="74">
        <f t="shared" si="0"/>
        <v>46099</v>
      </c>
      <c r="AS31" s="74">
        <f t="shared" si="0"/>
        <v>46100</v>
      </c>
      <c r="AT31" s="74">
        <f t="shared" si="0"/>
        <v>46101</v>
      </c>
      <c r="AU31" s="74">
        <f t="shared" si="0"/>
        <v>46102</v>
      </c>
      <c r="AV31" s="74">
        <f t="shared" si="0"/>
        <v>46103</v>
      </c>
      <c r="AW31" s="74">
        <f t="shared" si="0"/>
        <v>46104</v>
      </c>
      <c r="AX31" s="74">
        <f t="shared" si="0"/>
        <v>46105</v>
      </c>
      <c r="AY31" s="74">
        <f t="shared" si="0"/>
        <v>46106</v>
      </c>
      <c r="AZ31" s="74">
        <f t="shared" si="1"/>
        <v>46107</v>
      </c>
      <c r="BA31" s="74">
        <f t="shared" si="1"/>
        <v>46108</v>
      </c>
      <c r="BB31" s="74">
        <f t="shared" si="1"/>
        <v>46109</v>
      </c>
      <c r="BC31" s="74">
        <f t="shared" si="1"/>
        <v>46110</v>
      </c>
      <c r="BD31" s="74">
        <f t="shared" si="1"/>
        <v>46111</v>
      </c>
      <c r="BE31" s="74">
        <f t="shared" si="1"/>
        <v>46112</v>
      </c>
      <c r="BF31" s="74">
        <f t="shared" si="1"/>
        <v>46113</v>
      </c>
      <c r="BG31" s="74">
        <f t="shared" si="1"/>
        <v>46114</v>
      </c>
      <c r="BH31" s="74">
        <f t="shared" si="1"/>
        <v>46115</v>
      </c>
      <c r="BI31" s="74">
        <f t="shared" si="1"/>
        <v>46116</v>
      </c>
      <c r="BJ31" s="74">
        <f t="shared" si="1"/>
        <v>46117</v>
      </c>
      <c r="BK31" s="74">
        <f t="shared" si="1"/>
        <v>46118</v>
      </c>
      <c r="BL31" s="74">
        <f t="shared" si="1"/>
        <v>46119</v>
      </c>
      <c r="BM31" s="74">
        <f t="shared" si="1"/>
        <v>46120</v>
      </c>
      <c r="BN31" s="74">
        <f t="shared" si="1"/>
        <v>46121</v>
      </c>
      <c r="BO31" s="74">
        <f t="shared" si="1"/>
        <v>46122</v>
      </c>
      <c r="BP31" s="74">
        <f t="shared" si="1"/>
        <v>46123</v>
      </c>
      <c r="BQ31" s="74">
        <f t="shared" si="1"/>
        <v>46124</v>
      </c>
    </row>
    <row r="32" spans="1:69" s="4" customFormat="1" ht="12" customHeight="1">
      <c r="A32" s="12" t="s">
        <v>68</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row>
    <row r="33" spans="1:69" s="4" customFormat="1" ht="12" customHeight="1">
      <c r="A33" s="13">
        <v>1</v>
      </c>
      <c r="B33" s="12" t="e">
        <f t="shared" ref="B33:AZ33" si="2">ROUNDUP(B6*0.9,)+25</f>
        <v>#REF!</v>
      </c>
      <c r="C33" s="12" t="e">
        <f t="shared" si="2"/>
        <v>#REF!</v>
      </c>
      <c r="D33" s="12" t="e">
        <f t="shared" si="2"/>
        <v>#REF!</v>
      </c>
      <c r="E33" s="12" t="e">
        <f t="shared" si="2"/>
        <v>#REF!</v>
      </c>
      <c r="F33" s="12" t="e">
        <f t="shared" si="2"/>
        <v>#REF!</v>
      </c>
      <c r="G33" s="12" t="e">
        <f t="shared" si="2"/>
        <v>#REF!</v>
      </c>
      <c r="H33" s="12" t="e">
        <f t="shared" si="2"/>
        <v>#REF!</v>
      </c>
      <c r="I33" s="12" t="e">
        <f t="shared" si="2"/>
        <v>#REF!</v>
      </c>
      <c r="J33" s="12" t="e">
        <f t="shared" si="2"/>
        <v>#REF!</v>
      </c>
      <c r="K33" s="12" t="e">
        <f t="shared" si="2"/>
        <v>#REF!</v>
      </c>
      <c r="L33" s="12" t="e">
        <f t="shared" si="2"/>
        <v>#REF!</v>
      </c>
      <c r="M33" s="12" t="e">
        <f t="shared" si="2"/>
        <v>#REF!</v>
      </c>
      <c r="N33" s="12" t="e">
        <f t="shared" si="2"/>
        <v>#REF!</v>
      </c>
      <c r="O33" s="12" t="e">
        <f t="shared" si="2"/>
        <v>#REF!</v>
      </c>
      <c r="P33" s="12" t="e">
        <f t="shared" si="2"/>
        <v>#REF!</v>
      </c>
      <c r="Q33" s="12" t="e">
        <f t="shared" si="2"/>
        <v>#REF!</v>
      </c>
      <c r="R33" s="12" t="e">
        <f t="shared" si="2"/>
        <v>#REF!</v>
      </c>
      <c r="S33" s="12" t="e">
        <f t="shared" si="2"/>
        <v>#REF!</v>
      </c>
      <c r="T33" s="12" t="e">
        <f t="shared" si="2"/>
        <v>#REF!</v>
      </c>
      <c r="U33" s="12" t="e">
        <f t="shared" si="2"/>
        <v>#REF!</v>
      </c>
      <c r="V33" s="12" t="e">
        <f t="shared" si="2"/>
        <v>#REF!</v>
      </c>
      <c r="W33" s="12" t="e">
        <f t="shared" si="2"/>
        <v>#REF!</v>
      </c>
      <c r="X33" s="12" t="e">
        <f t="shared" si="2"/>
        <v>#REF!</v>
      </c>
      <c r="Y33" s="12" t="e">
        <f t="shared" si="2"/>
        <v>#REF!</v>
      </c>
      <c r="Z33" s="12" t="e">
        <f t="shared" si="2"/>
        <v>#REF!</v>
      </c>
      <c r="AA33" s="12" t="e">
        <f t="shared" si="2"/>
        <v>#REF!</v>
      </c>
      <c r="AB33" s="12" t="e">
        <f t="shared" si="2"/>
        <v>#REF!</v>
      </c>
      <c r="AC33" s="12" t="e">
        <f t="shared" si="2"/>
        <v>#REF!</v>
      </c>
      <c r="AD33" s="12" t="e">
        <f t="shared" si="2"/>
        <v>#REF!</v>
      </c>
      <c r="AE33" s="12" t="e">
        <f t="shared" si="2"/>
        <v>#REF!</v>
      </c>
      <c r="AF33" s="12">
        <f t="shared" si="2"/>
        <v>11365</v>
      </c>
      <c r="AG33" s="12">
        <f t="shared" si="2"/>
        <v>11365</v>
      </c>
      <c r="AH33" s="12">
        <f t="shared" si="2"/>
        <v>11365</v>
      </c>
      <c r="AI33" s="12">
        <f t="shared" si="2"/>
        <v>9907</v>
      </c>
      <c r="AJ33" s="12">
        <f t="shared" si="2"/>
        <v>9907</v>
      </c>
      <c r="AK33" s="12">
        <f t="shared" si="2"/>
        <v>11122</v>
      </c>
      <c r="AL33" s="12">
        <f t="shared" si="2"/>
        <v>11122</v>
      </c>
      <c r="AM33" s="12">
        <f t="shared" si="2"/>
        <v>10312</v>
      </c>
      <c r="AN33" s="12">
        <f t="shared" si="2"/>
        <v>10312</v>
      </c>
      <c r="AO33" s="12">
        <f t="shared" si="2"/>
        <v>8692</v>
      </c>
      <c r="AP33" s="12">
        <f t="shared" si="2"/>
        <v>10312</v>
      </c>
      <c r="AQ33" s="12">
        <f t="shared" si="2"/>
        <v>10312</v>
      </c>
      <c r="AR33" s="12">
        <f t="shared" si="2"/>
        <v>10312</v>
      </c>
      <c r="AS33" s="12">
        <f t="shared" si="2"/>
        <v>9502</v>
      </c>
      <c r="AT33" s="12">
        <f t="shared" si="2"/>
        <v>9502</v>
      </c>
      <c r="AU33" s="12">
        <f t="shared" si="2"/>
        <v>8287</v>
      </c>
      <c r="AV33" s="12">
        <f t="shared" si="2"/>
        <v>7477</v>
      </c>
      <c r="AW33" s="12">
        <f t="shared" si="2"/>
        <v>7477</v>
      </c>
      <c r="AX33" s="12">
        <f t="shared" si="2"/>
        <v>7477</v>
      </c>
      <c r="AY33" s="12">
        <f t="shared" si="2"/>
        <v>7477</v>
      </c>
      <c r="AZ33" s="12">
        <f t="shared" si="2"/>
        <v>7477</v>
      </c>
      <c r="BA33" s="12">
        <f t="shared" ref="BA33:BQ33" si="3">ROUNDUP(BA6*0.9,)+25</f>
        <v>7477</v>
      </c>
      <c r="BB33" s="12">
        <f t="shared" si="3"/>
        <v>7477</v>
      </c>
      <c r="BC33" s="12">
        <f t="shared" si="3"/>
        <v>6951</v>
      </c>
      <c r="BD33" s="12">
        <f t="shared" si="3"/>
        <v>6951</v>
      </c>
      <c r="BE33" s="12">
        <f t="shared" si="3"/>
        <v>6951</v>
      </c>
      <c r="BF33" s="12">
        <f t="shared" si="3"/>
        <v>5938</v>
      </c>
      <c r="BG33" s="12">
        <f t="shared" si="3"/>
        <v>5938</v>
      </c>
      <c r="BH33" s="12">
        <f t="shared" si="3"/>
        <v>5938</v>
      </c>
      <c r="BI33" s="12">
        <f t="shared" si="3"/>
        <v>5938</v>
      </c>
      <c r="BJ33" s="12">
        <f t="shared" si="3"/>
        <v>5452</v>
      </c>
      <c r="BK33" s="12">
        <f t="shared" si="3"/>
        <v>5452</v>
      </c>
      <c r="BL33" s="12">
        <f t="shared" si="3"/>
        <v>5452</v>
      </c>
      <c r="BM33" s="12">
        <f t="shared" si="3"/>
        <v>5452</v>
      </c>
      <c r="BN33" s="12">
        <f t="shared" si="3"/>
        <v>5452</v>
      </c>
      <c r="BO33" s="12">
        <f t="shared" si="3"/>
        <v>6505</v>
      </c>
      <c r="BP33" s="12">
        <f t="shared" si="3"/>
        <v>6505</v>
      </c>
      <c r="BQ33" s="12">
        <f t="shared" si="3"/>
        <v>5452</v>
      </c>
    </row>
    <row r="34" spans="1:69" s="4" customFormat="1" ht="12" customHeight="1">
      <c r="A34" s="13">
        <v>2</v>
      </c>
      <c r="B34" s="12" t="e">
        <f t="shared" ref="B34:AZ34" si="4">ROUNDUP(B7*0.9,)+25</f>
        <v>#REF!</v>
      </c>
      <c r="C34" s="12" t="e">
        <f t="shared" si="4"/>
        <v>#REF!</v>
      </c>
      <c r="D34" s="12" t="e">
        <f t="shared" si="4"/>
        <v>#REF!</v>
      </c>
      <c r="E34" s="12" t="e">
        <f t="shared" si="4"/>
        <v>#REF!</v>
      </c>
      <c r="F34" s="12" t="e">
        <f t="shared" si="4"/>
        <v>#REF!</v>
      </c>
      <c r="G34" s="12" t="e">
        <f t="shared" si="4"/>
        <v>#REF!</v>
      </c>
      <c r="H34" s="12" t="e">
        <f t="shared" si="4"/>
        <v>#REF!</v>
      </c>
      <c r="I34" s="12" t="e">
        <f t="shared" si="4"/>
        <v>#REF!</v>
      </c>
      <c r="J34" s="12" t="e">
        <f t="shared" si="4"/>
        <v>#REF!</v>
      </c>
      <c r="K34" s="12" t="e">
        <f t="shared" si="4"/>
        <v>#REF!</v>
      </c>
      <c r="L34" s="12" t="e">
        <f t="shared" si="4"/>
        <v>#REF!</v>
      </c>
      <c r="M34" s="12" t="e">
        <f t="shared" si="4"/>
        <v>#REF!</v>
      </c>
      <c r="N34" s="12" t="e">
        <f t="shared" si="4"/>
        <v>#REF!</v>
      </c>
      <c r="O34" s="12" t="e">
        <f t="shared" si="4"/>
        <v>#REF!</v>
      </c>
      <c r="P34" s="12" t="e">
        <f t="shared" si="4"/>
        <v>#REF!</v>
      </c>
      <c r="Q34" s="12" t="e">
        <f t="shared" si="4"/>
        <v>#REF!</v>
      </c>
      <c r="R34" s="12" t="e">
        <f t="shared" si="4"/>
        <v>#REF!</v>
      </c>
      <c r="S34" s="12" t="e">
        <f t="shared" si="4"/>
        <v>#REF!</v>
      </c>
      <c r="T34" s="12" t="e">
        <f t="shared" si="4"/>
        <v>#REF!</v>
      </c>
      <c r="U34" s="12" t="e">
        <f t="shared" si="4"/>
        <v>#REF!</v>
      </c>
      <c r="V34" s="12" t="e">
        <f t="shared" si="4"/>
        <v>#REF!</v>
      </c>
      <c r="W34" s="12" t="e">
        <f t="shared" si="4"/>
        <v>#REF!</v>
      </c>
      <c r="X34" s="12" t="e">
        <f t="shared" si="4"/>
        <v>#REF!</v>
      </c>
      <c r="Y34" s="12" t="e">
        <f t="shared" si="4"/>
        <v>#REF!</v>
      </c>
      <c r="Z34" s="12" t="e">
        <f t="shared" si="4"/>
        <v>#REF!</v>
      </c>
      <c r="AA34" s="12" t="e">
        <f t="shared" si="4"/>
        <v>#REF!</v>
      </c>
      <c r="AB34" s="12" t="e">
        <f t="shared" si="4"/>
        <v>#REF!</v>
      </c>
      <c r="AC34" s="12" t="e">
        <f t="shared" si="4"/>
        <v>#REF!</v>
      </c>
      <c r="AD34" s="12" t="e">
        <f t="shared" si="4"/>
        <v>#REF!</v>
      </c>
      <c r="AE34" s="12" t="e">
        <f t="shared" si="4"/>
        <v>#REF!</v>
      </c>
      <c r="AF34" s="12">
        <f t="shared" si="4"/>
        <v>12945</v>
      </c>
      <c r="AG34" s="12">
        <f t="shared" si="4"/>
        <v>12945</v>
      </c>
      <c r="AH34" s="12">
        <f t="shared" si="4"/>
        <v>12945</v>
      </c>
      <c r="AI34" s="12">
        <f t="shared" si="4"/>
        <v>11487</v>
      </c>
      <c r="AJ34" s="12">
        <f t="shared" si="4"/>
        <v>11487</v>
      </c>
      <c r="AK34" s="12">
        <f t="shared" si="4"/>
        <v>12702</v>
      </c>
      <c r="AL34" s="12">
        <f t="shared" si="4"/>
        <v>12702</v>
      </c>
      <c r="AM34" s="12">
        <f t="shared" si="4"/>
        <v>11892</v>
      </c>
      <c r="AN34" s="12">
        <f t="shared" si="4"/>
        <v>11892</v>
      </c>
      <c r="AO34" s="12">
        <f t="shared" si="4"/>
        <v>10272</v>
      </c>
      <c r="AP34" s="12">
        <f t="shared" si="4"/>
        <v>11892</v>
      </c>
      <c r="AQ34" s="12">
        <f t="shared" si="4"/>
        <v>11892</v>
      </c>
      <c r="AR34" s="12">
        <f t="shared" si="4"/>
        <v>11892</v>
      </c>
      <c r="AS34" s="12">
        <f t="shared" si="4"/>
        <v>11082</v>
      </c>
      <c r="AT34" s="12">
        <f t="shared" si="4"/>
        <v>11082</v>
      </c>
      <c r="AU34" s="12">
        <f t="shared" si="4"/>
        <v>9867</v>
      </c>
      <c r="AV34" s="12">
        <f t="shared" si="4"/>
        <v>9057</v>
      </c>
      <c r="AW34" s="12">
        <f t="shared" si="4"/>
        <v>9057</v>
      </c>
      <c r="AX34" s="12">
        <f t="shared" si="4"/>
        <v>9057</v>
      </c>
      <c r="AY34" s="12">
        <f t="shared" si="4"/>
        <v>9057</v>
      </c>
      <c r="AZ34" s="12">
        <f t="shared" si="4"/>
        <v>9057</v>
      </c>
      <c r="BA34" s="12">
        <f t="shared" ref="BA34:BQ34" si="5">ROUNDUP(BA7*0.9,)+25</f>
        <v>9057</v>
      </c>
      <c r="BB34" s="12">
        <f t="shared" si="5"/>
        <v>9057</v>
      </c>
      <c r="BC34" s="12">
        <f t="shared" si="5"/>
        <v>8530</v>
      </c>
      <c r="BD34" s="12">
        <f t="shared" si="5"/>
        <v>8530</v>
      </c>
      <c r="BE34" s="12">
        <f t="shared" si="5"/>
        <v>8530</v>
      </c>
      <c r="BF34" s="12">
        <f t="shared" si="5"/>
        <v>7437</v>
      </c>
      <c r="BG34" s="12">
        <f t="shared" si="5"/>
        <v>7437</v>
      </c>
      <c r="BH34" s="12">
        <f t="shared" si="5"/>
        <v>7437</v>
      </c>
      <c r="BI34" s="12">
        <f t="shared" si="5"/>
        <v>7437</v>
      </c>
      <c r="BJ34" s="12">
        <f t="shared" si="5"/>
        <v>6951</v>
      </c>
      <c r="BK34" s="12">
        <f t="shared" si="5"/>
        <v>6951</v>
      </c>
      <c r="BL34" s="12">
        <f t="shared" si="5"/>
        <v>6951</v>
      </c>
      <c r="BM34" s="12">
        <f t="shared" si="5"/>
        <v>6951</v>
      </c>
      <c r="BN34" s="12">
        <f t="shared" si="5"/>
        <v>6951</v>
      </c>
      <c r="BO34" s="12">
        <f t="shared" si="5"/>
        <v>8004</v>
      </c>
      <c r="BP34" s="12">
        <f t="shared" si="5"/>
        <v>8004</v>
      </c>
      <c r="BQ34" s="12">
        <f t="shared" si="5"/>
        <v>6951</v>
      </c>
    </row>
    <row r="35" spans="1:69" s="4" customFormat="1" ht="12" customHeight="1">
      <c r="A35" s="12" t="s">
        <v>69</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row>
    <row r="36" spans="1:69" s="4" customFormat="1" ht="12" customHeight="1">
      <c r="A36" s="13">
        <v>1</v>
      </c>
      <c r="B36" s="12" t="e">
        <f t="shared" ref="B36:AZ36" si="6">ROUNDUP(B9*0.9,)+25</f>
        <v>#REF!</v>
      </c>
      <c r="C36" s="12" t="e">
        <f t="shared" si="6"/>
        <v>#REF!</v>
      </c>
      <c r="D36" s="12" t="e">
        <f t="shared" si="6"/>
        <v>#REF!</v>
      </c>
      <c r="E36" s="12" t="e">
        <f t="shared" si="6"/>
        <v>#REF!</v>
      </c>
      <c r="F36" s="12" t="e">
        <f t="shared" si="6"/>
        <v>#REF!</v>
      </c>
      <c r="G36" s="12" t="e">
        <f t="shared" si="6"/>
        <v>#REF!</v>
      </c>
      <c r="H36" s="12" t="e">
        <f t="shared" si="6"/>
        <v>#REF!</v>
      </c>
      <c r="I36" s="12" t="e">
        <f t="shared" si="6"/>
        <v>#REF!</v>
      </c>
      <c r="J36" s="12" t="e">
        <f t="shared" si="6"/>
        <v>#REF!</v>
      </c>
      <c r="K36" s="12" t="e">
        <f t="shared" si="6"/>
        <v>#REF!</v>
      </c>
      <c r="L36" s="12" t="e">
        <f t="shared" si="6"/>
        <v>#REF!</v>
      </c>
      <c r="M36" s="12" t="e">
        <f t="shared" si="6"/>
        <v>#REF!</v>
      </c>
      <c r="N36" s="12" t="e">
        <f t="shared" si="6"/>
        <v>#REF!</v>
      </c>
      <c r="O36" s="12" t="e">
        <f t="shared" si="6"/>
        <v>#REF!</v>
      </c>
      <c r="P36" s="12" t="e">
        <f t="shared" si="6"/>
        <v>#REF!</v>
      </c>
      <c r="Q36" s="12" t="e">
        <f t="shared" si="6"/>
        <v>#REF!</v>
      </c>
      <c r="R36" s="12" t="e">
        <f t="shared" si="6"/>
        <v>#REF!</v>
      </c>
      <c r="S36" s="12" t="e">
        <f t="shared" si="6"/>
        <v>#REF!</v>
      </c>
      <c r="T36" s="12" t="e">
        <f t="shared" si="6"/>
        <v>#REF!</v>
      </c>
      <c r="U36" s="12" t="e">
        <f t="shared" si="6"/>
        <v>#REF!</v>
      </c>
      <c r="V36" s="12" t="e">
        <f t="shared" si="6"/>
        <v>#REF!</v>
      </c>
      <c r="W36" s="12" t="e">
        <f t="shared" si="6"/>
        <v>#REF!</v>
      </c>
      <c r="X36" s="12" t="e">
        <f t="shared" si="6"/>
        <v>#REF!</v>
      </c>
      <c r="Y36" s="12" t="e">
        <f t="shared" si="6"/>
        <v>#REF!</v>
      </c>
      <c r="Z36" s="12" t="e">
        <f t="shared" si="6"/>
        <v>#REF!</v>
      </c>
      <c r="AA36" s="12" t="e">
        <f t="shared" si="6"/>
        <v>#REF!</v>
      </c>
      <c r="AB36" s="12" t="e">
        <f t="shared" si="6"/>
        <v>#REF!</v>
      </c>
      <c r="AC36" s="12" t="e">
        <f t="shared" si="6"/>
        <v>#REF!</v>
      </c>
      <c r="AD36" s="12" t="e">
        <f t="shared" si="6"/>
        <v>#REF!</v>
      </c>
      <c r="AE36" s="12" t="e">
        <f t="shared" si="6"/>
        <v>#REF!</v>
      </c>
      <c r="AF36" s="12">
        <f t="shared" si="6"/>
        <v>13390</v>
      </c>
      <c r="AG36" s="12">
        <f t="shared" si="6"/>
        <v>13390</v>
      </c>
      <c r="AH36" s="12">
        <f t="shared" si="6"/>
        <v>13390</v>
      </c>
      <c r="AI36" s="12">
        <f t="shared" si="6"/>
        <v>11284</v>
      </c>
      <c r="AJ36" s="12">
        <f t="shared" si="6"/>
        <v>11284</v>
      </c>
      <c r="AK36" s="12">
        <f t="shared" si="6"/>
        <v>12499</v>
      </c>
      <c r="AL36" s="12">
        <f t="shared" si="6"/>
        <v>12499</v>
      </c>
      <c r="AM36" s="12">
        <f t="shared" si="6"/>
        <v>11689</v>
      </c>
      <c r="AN36" s="12">
        <f t="shared" si="6"/>
        <v>11689</v>
      </c>
      <c r="AO36" s="12">
        <f t="shared" si="6"/>
        <v>10069</v>
      </c>
      <c r="AP36" s="12">
        <f t="shared" si="6"/>
        <v>11689</v>
      </c>
      <c r="AQ36" s="12">
        <f t="shared" si="6"/>
        <v>11689</v>
      </c>
      <c r="AR36" s="12">
        <f t="shared" si="6"/>
        <v>11689</v>
      </c>
      <c r="AS36" s="12">
        <f t="shared" si="6"/>
        <v>10879</v>
      </c>
      <c r="AT36" s="12">
        <f t="shared" si="6"/>
        <v>10879</v>
      </c>
      <c r="AU36" s="12">
        <f t="shared" si="6"/>
        <v>9664</v>
      </c>
      <c r="AV36" s="12">
        <f t="shared" si="6"/>
        <v>8854</v>
      </c>
      <c r="AW36" s="12">
        <f t="shared" si="6"/>
        <v>8854</v>
      </c>
      <c r="AX36" s="12">
        <f t="shared" si="6"/>
        <v>8854</v>
      </c>
      <c r="AY36" s="12">
        <f t="shared" si="6"/>
        <v>8854</v>
      </c>
      <c r="AZ36" s="12">
        <f t="shared" si="6"/>
        <v>8854</v>
      </c>
      <c r="BA36" s="12">
        <f t="shared" ref="BA36:BQ36" si="7">ROUNDUP(BA9*0.9,)+25</f>
        <v>8854</v>
      </c>
      <c r="BB36" s="12">
        <f t="shared" si="7"/>
        <v>8854</v>
      </c>
      <c r="BC36" s="12">
        <f t="shared" si="7"/>
        <v>8328</v>
      </c>
      <c r="BD36" s="12">
        <f t="shared" si="7"/>
        <v>8328</v>
      </c>
      <c r="BE36" s="12">
        <f t="shared" si="7"/>
        <v>8328</v>
      </c>
      <c r="BF36" s="12">
        <f t="shared" si="7"/>
        <v>7558</v>
      </c>
      <c r="BG36" s="12">
        <f t="shared" si="7"/>
        <v>7558</v>
      </c>
      <c r="BH36" s="12">
        <f t="shared" si="7"/>
        <v>7558</v>
      </c>
      <c r="BI36" s="12">
        <f t="shared" si="7"/>
        <v>7558</v>
      </c>
      <c r="BJ36" s="12">
        <f t="shared" si="7"/>
        <v>7072</v>
      </c>
      <c r="BK36" s="12">
        <f t="shared" si="7"/>
        <v>7072</v>
      </c>
      <c r="BL36" s="12">
        <f t="shared" si="7"/>
        <v>7072</v>
      </c>
      <c r="BM36" s="12">
        <f t="shared" si="7"/>
        <v>7072</v>
      </c>
      <c r="BN36" s="12">
        <f t="shared" si="7"/>
        <v>7072</v>
      </c>
      <c r="BO36" s="12">
        <f t="shared" si="7"/>
        <v>8125</v>
      </c>
      <c r="BP36" s="12">
        <f t="shared" si="7"/>
        <v>8125</v>
      </c>
      <c r="BQ36" s="12">
        <f t="shared" si="7"/>
        <v>7072</v>
      </c>
    </row>
    <row r="37" spans="1:69" s="4" customFormat="1" ht="12" customHeight="1">
      <c r="A37" s="13">
        <v>2</v>
      </c>
      <c r="B37" s="12" t="e">
        <f t="shared" ref="B37:AZ37" si="8">ROUNDUP(B10*0.9,)+25</f>
        <v>#REF!</v>
      </c>
      <c r="C37" s="12" t="e">
        <f t="shared" si="8"/>
        <v>#REF!</v>
      </c>
      <c r="D37" s="12" t="e">
        <f t="shared" si="8"/>
        <v>#REF!</v>
      </c>
      <c r="E37" s="12" t="e">
        <f t="shared" si="8"/>
        <v>#REF!</v>
      </c>
      <c r="F37" s="12" t="e">
        <f t="shared" si="8"/>
        <v>#REF!</v>
      </c>
      <c r="G37" s="12" t="e">
        <f t="shared" si="8"/>
        <v>#REF!</v>
      </c>
      <c r="H37" s="12" t="e">
        <f t="shared" si="8"/>
        <v>#REF!</v>
      </c>
      <c r="I37" s="12" t="e">
        <f t="shared" si="8"/>
        <v>#REF!</v>
      </c>
      <c r="J37" s="12" t="e">
        <f t="shared" si="8"/>
        <v>#REF!</v>
      </c>
      <c r="K37" s="12" t="e">
        <f t="shared" si="8"/>
        <v>#REF!</v>
      </c>
      <c r="L37" s="12" t="e">
        <f t="shared" si="8"/>
        <v>#REF!</v>
      </c>
      <c r="M37" s="12" t="e">
        <f t="shared" si="8"/>
        <v>#REF!</v>
      </c>
      <c r="N37" s="12" t="e">
        <f t="shared" si="8"/>
        <v>#REF!</v>
      </c>
      <c r="O37" s="12" t="e">
        <f t="shared" si="8"/>
        <v>#REF!</v>
      </c>
      <c r="P37" s="12" t="e">
        <f t="shared" si="8"/>
        <v>#REF!</v>
      </c>
      <c r="Q37" s="12" t="e">
        <f t="shared" si="8"/>
        <v>#REF!</v>
      </c>
      <c r="R37" s="12" t="e">
        <f t="shared" si="8"/>
        <v>#REF!</v>
      </c>
      <c r="S37" s="12" t="e">
        <f t="shared" si="8"/>
        <v>#REF!</v>
      </c>
      <c r="T37" s="12" t="e">
        <f t="shared" si="8"/>
        <v>#REF!</v>
      </c>
      <c r="U37" s="12" t="e">
        <f t="shared" si="8"/>
        <v>#REF!</v>
      </c>
      <c r="V37" s="12" t="e">
        <f t="shared" si="8"/>
        <v>#REF!</v>
      </c>
      <c r="W37" s="12" t="e">
        <f t="shared" si="8"/>
        <v>#REF!</v>
      </c>
      <c r="X37" s="12" t="e">
        <f t="shared" si="8"/>
        <v>#REF!</v>
      </c>
      <c r="Y37" s="12" t="e">
        <f t="shared" si="8"/>
        <v>#REF!</v>
      </c>
      <c r="Z37" s="12" t="e">
        <f t="shared" si="8"/>
        <v>#REF!</v>
      </c>
      <c r="AA37" s="12" t="e">
        <f t="shared" si="8"/>
        <v>#REF!</v>
      </c>
      <c r="AB37" s="12" t="e">
        <f t="shared" si="8"/>
        <v>#REF!</v>
      </c>
      <c r="AC37" s="12" t="e">
        <f t="shared" si="8"/>
        <v>#REF!</v>
      </c>
      <c r="AD37" s="12" t="e">
        <f t="shared" si="8"/>
        <v>#REF!</v>
      </c>
      <c r="AE37" s="12" t="e">
        <f t="shared" si="8"/>
        <v>#REF!</v>
      </c>
      <c r="AF37" s="12">
        <f t="shared" si="8"/>
        <v>14970</v>
      </c>
      <c r="AG37" s="12">
        <f t="shared" si="8"/>
        <v>14970</v>
      </c>
      <c r="AH37" s="12">
        <f t="shared" si="8"/>
        <v>14970</v>
      </c>
      <c r="AI37" s="12">
        <f t="shared" si="8"/>
        <v>12864</v>
      </c>
      <c r="AJ37" s="12">
        <f t="shared" si="8"/>
        <v>12864</v>
      </c>
      <c r="AK37" s="12">
        <f t="shared" si="8"/>
        <v>14079</v>
      </c>
      <c r="AL37" s="12">
        <f t="shared" si="8"/>
        <v>14079</v>
      </c>
      <c r="AM37" s="12">
        <f t="shared" si="8"/>
        <v>13269</v>
      </c>
      <c r="AN37" s="12">
        <f t="shared" si="8"/>
        <v>13269</v>
      </c>
      <c r="AO37" s="12">
        <f t="shared" si="8"/>
        <v>11649</v>
      </c>
      <c r="AP37" s="12">
        <f t="shared" si="8"/>
        <v>13269</v>
      </c>
      <c r="AQ37" s="12">
        <f t="shared" si="8"/>
        <v>13269</v>
      </c>
      <c r="AR37" s="12">
        <f t="shared" si="8"/>
        <v>13269</v>
      </c>
      <c r="AS37" s="12">
        <f t="shared" si="8"/>
        <v>12459</v>
      </c>
      <c r="AT37" s="12">
        <f t="shared" si="8"/>
        <v>12459</v>
      </c>
      <c r="AU37" s="12">
        <f t="shared" si="8"/>
        <v>11244</v>
      </c>
      <c r="AV37" s="12">
        <f t="shared" si="8"/>
        <v>10434</v>
      </c>
      <c r="AW37" s="12">
        <f t="shared" si="8"/>
        <v>10434</v>
      </c>
      <c r="AX37" s="12">
        <f t="shared" si="8"/>
        <v>10434</v>
      </c>
      <c r="AY37" s="12">
        <f t="shared" si="8"/>
        <v>10434</v>
      </c>
      <c r="AZ37" s="12">
        <f t="shared" si="8"/>
        <v>10434</v>
      </c>
      <c r="BA37" s="12">
        <f t="shared" ref="BA37:BQ37" si="9">ROUNDUP(BA10*0.9,)+25</f>
        <v>10434</v>
      </c>
      <c r="BB37" s="12">
        <f t="shared" si="9"/>
        <v>10434</v>
      </c>
      <c r="BC37" s="12">
        <f t="shared" si="9"/>
        <v>9907</v>
      </c>
      <c r="BD37" s="12">
        <f t="shared" si="9"/>
        <v>9907</v>
      </c>
      <c r="BE37" s="12">
        <f t="shared" si="9"/>
        <v>9907</v>
      </c>
      <c r="BF37" s="12">
        <f t="shared" si="9"/>
        <v>9057</v>
      </c>
      <c r="BG37" s="12">
        <f t="shared" si="9"/>
        <v>9057</v>
      </c>
      <c r="BH37" s="12">
        <f t="shared" si="9"/>
        <v>9057</v>
      </c>
      <c r="BI37" s="12">
        <f t="shared" si="9"/>
        <v>9057</v>
      </c>
      <c r="BJ37" s="12">
        <f t="shared" si="9"/>
        <v>8571</v>
      </c>
      <c r="BK37" s="12">
        <f t="shared" si="9"/>
        <v>8571</v>
      </c>
      <c r="BL37" s="12">
        <f t="shared" si="9"/>
        <v>8571</v>
      </c>
      <c r="BM37" s="12">
        <f t="shared" si="9"/>
        <v>8571</v>
      </c>
      <c r="BN37" s="12">
        <f t="shared" si="9"/>
        <v>8571</v>
      </c>
      <c r="BO37" s="12">
        <f t="shared" si="9"/>
        <v>9624</v>
      </c>
      <c r="BP37" s="12">
        <f t="shared" si="9"/>
        <v>9624</v>
      </c>
      <c r="BQ37" s="12">
        <f t="shared" si="9"/>
        <v>8571</v>
      </c>
    </row>
    <row r="38" spans="1:69" s="4" customFormat="1" ht="12" customHeight="1">
      <c r="A38" s="59" t="s">
        <v>70</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row>
    <row r="39" spans="1:69" s="4" customFormat="1" ht="12" customHeight="1">
      <c r="A39" s="13">
        <v>1</v>
      </c>
      <c r="B39" s="12" t="e">
        <f t="shared" ref="B39:AZ39" si="10">ROUNDUP(B12*0.9,)+25</f>
        <v>#REF!</v>
      </c>
      <c r="C39" s="12" t="e">
        <f t="shared" si="10"/>
        <v>#REF!</v>
      </c>
      <c r="D39" s="12" t="e">
        <f t="shared" si="10"/>
        <v>#REF!</v>
      </c>
      <c r="E39" s="12" t="e">
        <f t="shared" si="10"/>
        <v>#REF!</v>
      </c>
      <c r="F39" s="12" t="e">
        <f t="shared" si="10"/>
        <v>#REF!</v>
      </c>
      <c r="G39" s="12" t="e">
        <f t="shared" si="10"/>
        <v>#REF!</v>
      </c>
      <c r="H39" s="12" t="e">
        <f t="shared" si="10"/>
        <v>#REF!</v>
      </c>
      <c r="I39" s="12" t="e">
        <f t="shared" si="10"/>
        <v>#REF!</v>
      </c>
      <c r="J39" s="12" t="e">
        <f t="shared" si="10"/>
        <v>#REF!</v>
      </c>
      <c r="K39" s="12" t="e">
        <f t="shared" si="10"/>
        <v>#REF!</v>
      </c>
      <c r="L39" s="12" t="e">
        <f t="shared" si="10"/>
        <v>#REF!</v>
      </c>
      <c r="M39" s="12" t="e">
        <f t="shared" si="10"/>
        <v>#REF!</v>
      </c>
      <c r="N39" s="12" t="e">
        <f t="shared" si="10"/>
        <v>#REF!</v>
      </c>
      <c r="O39" s="12" t="e">
        <f t="shared" si="10"/>
        <v>#REF!</v>
      </c>
      <c r="P39" s="12" t="e">
        <f t="shared" si="10"/>
        <v>#REF!</v>
      </c>
      <c r="Q39" s="12" t="e">
        <f t="shared" si="10"/>
        <v>#REF!</v>
      </c>
      <c r="R39" s="12" t="e">
        <f t="shared" si="10"/>
        <v>#REF!</v>
      </c>
      <c r="S39" s="12" t="e">
        <f t="shared" si="10"/>
        <v>#REF!</v>
      </c>
      <c r="T39" s="12" t="e">
        <f t="shared" si="10"/>
        <v>#REF!</v>
      </c>
      <c r="U39" s="12" t="e">
        <f t="shared" si="10"/>
        <v>#REF!</v>
      </c>
      <c r="V39" s="12" t="e">
        <f t="shared" si="10"/>
        <v>#REF!</v>
      </c>
      <c r="W39" s="12" t="e">
        <f t="shared" si="10"/>
        <v>#REF!</v>
      </c>
      <c r="X39" s="12" t="e">
        <f t="shared" si="10"/>
        <v>#REF!</v>
      </c>
      <c r="Y39" s="12" t="e">
        <f t="shared" si="10"/>
        <v>#REF!</v>
      </c>
      <c r="Z39" s="12" t="e">
        <f t="shared" si="10"/>
        <v>#REF!</v>
      </c>
      <c r="AA39" s="12" t="e">
        <f t="shared" si="10"/>
        <v>#REF!</v>
      </c>
      <c r="AB39" s="12" t="e">
        <f t="shared" si="10"/>
        <v>#REF!</v>
      </c>
      <c r="AC39" s="12" t="e">
        <f t="shared" si="10"/>
        <v>#REF!</v>
      </c>
      <c r="AD39" s="12" t="e">
        <f t="shared" si="10"/>
        <v>#REF!</v>
      </c>
      <c r="AE39" s="12" t="e">
        <f t="shared" si="10"/>
        <v>#REF!</v>
      </c>
      <c r="AF39" s="12">
        <f t="shared" si="10"/>
        <v>17440</v>
      </c>
      <c r="AG39" s="12">
        <f t="shared" si="10"/>
        <v>17440</v>
      </c>
      <c r="AH39" s="12">
        <f t="shared" si="10"/>
        <v>17440</v>
      </c>
      <c r="AI39" s="12">
        <f t="shared" si="10"/>
        <v>13714</v>
      </c>
      <c r="AJ39" s="12">
        <f t="shared" si="10"/>
        <v>13714</v>
      </c>
      <c r="AK39" s="12">
        <f t="shared" si="10"/>
        <v>14929</v>
      </c>
      <c r="AL39" s="12">
        <f t="shared" si="10"/>
        <v>14929</v>
      </c>
      <c r="AM39" s="12">
        <f t="shared" si="10"/>
        <v>14119</v>
      </c>
      <c r="AN39" s="12">
        <f t="shared" si="10"/>
        <v>14119</v>
      </c>
      <c r="AO39" s="12">
        <f t="shared" si="10"/>
        <v>12499</v>
      </c>
      <c r="AP39" s="12">
        <f t="shared" si="10"/>
        <v>14119</v>
      </c>
      <c r="AQ39" s="12">
        <f t="shared" si="10"/>
        <v>14119</v>
      </c>
      <c r="AR39" s="12">
        <f t="shared" si="10"/>
        <v>14119</v>
      </c>
      <c r="AS39" s="12">
        <f t="shared" si="10"/>
        <v>13309</v>
      </c>
      <c r="AT39" s="12">
        <f t="shared" si="10"/>
        <v>13309</v>
      </c>
      <c r="AU39" s="12">
        <f t="shared" si="10"/>
        <v>12094</v>
      </c>
      <c r="AV39" s="12">
        <f t="shared" si="10"/>
        <v>11284</v>
      </c>
      <c r="AW39" s="12">
        <f t="shared" si="10"/>
        <v>11284</v>
      </c>
      <c r="AX39" s="12">
        <f t="shared" si="10"/>
        <v>11284</v>
      </c>
      <c r="AY39" s="12">
        <f t="shared" si="10"/>
        <v>11284</v>
      </c>
      <c r="AZ39" s="12">
        <f t="shared" si="10"/>
        <v>11284</v>
      </c>
      <c r="BA39" s="12">
        <f t="shared" ref="BA39:BQ39" si="11">ROUNDUP(BA12*0.9,)+25</f>
        <v>11284</v>
      </c>
      <c r="BB39" s="12">
        <f t="shared" si="11"/>
        <v>11284</v>
      </c>
      <c r="BC39" s="12">
        <f t="shared" si="11"/>
        <v>10758</v>
      </c>
      <c r="BD39" s="12">
        <f t="shared" si="11"/>
        <v>10758</v>
      </c>
      <c r="BE39" s="12">
        <f t="shared" si="11"/>
        <v>10758</v>
      </c>
      <c r="BF39" s="12">
        <f t="shared" si="11"/>
        <v>10798</v>
      </c>
      <c r="BG39" s="12">
        <f t="shared" si="11"/>
        <v>10798</v>
      </c>
      <c r="BH39" s="12">
        <f t="shared" si="11"/>
        <v>10798</v>
      </c>
      <c r="BI39" s="12">
        <f t="shared" si="11"/>
        <v>10798</v>
      </c>
      <c r="BJ39" s="12">
        <f t="shared" si="11"/>
        <v>10312</v>
      </c>
      <c r="BK39" s="12">
        <f t="shared" si="11"/>
        <v>10312</v>
      </c>
      <c r="BL39" s="12">
        <f t="shared" si="11"/>
        <v>10312</v>
      </c>
      <c r="BM39" s="12">
        <f t="shared" si="11"/>
        <v>10312</v>
      </c>
      <c r="BN39" s="12">
        <f t="shared" si="11"/>
        <v>10312</v>
      </c>
      <c r="BO39" s="12">
        <f t="shared" si="11"/>
        <v>11365</v>
      </c>
      <c r="BP39" s="12">
        <f t="shared" si="11"/>
        <v>11365</v>
      </c>
      <c r="BQ39" s="12">
        <f t="shared" si="11"/>
        <v>10312</v>
      </c>
    </row>
    <row r="40" spans="1:69" s="4" customFormat="1" ht="12" customHeight="1">
      <c r="A40" s="13">
        <v>2</v>
      </c>
      <c r="B40" s="12" t="e">
        <f t="shared" ref="B40:AZ40" si="12">ROUNDUP(B13*0.9,)+25</f>
        <v>#REF!</v>
      </c>
      <c r="C40" s="12" t="e">
        <f t="shared" si="12"/>
        <v>#REF!</v>
      </c>
      <c r="D40" s="12" t="e">
        <f t="shared" si="12"/>
        <v>#REF!</v>
      </c>
      <c r="E40" s="12" t="e">
        <f t="shared" si="12"/>
        <v>#REF!</v>
      </c>
      <c r="F40" s="12" t="e">
        <f t="shared" si="12"/>
        <v>#REF!</v>
      </c>
      <c r="G40" s="12" t="e">
        <f t="shared" si="12"/>
        <v>#REF!</v>
      </c>
      <c r="H40" s="12" t="e">
        <f t="shared" si="12"/>
        <v>#REF!</v>
      </c>
      <c r="I40" s="12" t="e">
        <f t="shared" si="12"/>
        <v>#REF!</v>
      </c>
      <c r="J40" s="12" t="e">
        <f t="shared" si="12"/>
        <v>#REF!</v>
      </c>
      <c r="K40" s="12" t="e">
        <f t="shared" si="12"/>
        <v>#REF!</v>
      </c>
      <c r="L40" s="12" t="e">
        <f t="shared" si="12"/>
        <v>#REF!</v>
      </c>
      <c r="M40" s="12" t="e">
        <f t="shared" si="12"/>
        <v>#REF!</v>
      </c>
      <c r="N40" s="12" t="e">
        <f t="shared" si="12"/>
        <v>#REF!</v>
      </c>
      <c r="O40" s="12" t="e">
        <f t="shared" si="12"/>
        <v>#REF!</v>
      </c>
      <c r="P40" s="12" t="e">
        <f t="shared" si="12"/>
        <v>#REF!</v>
      </c>
      <c r="Q40" s="12" t="e">
        <f t="shared" si="12"/>
        <v>#REF!</v>
      </c>
      <c r="R40" s="12" t="e">
        <f t="shared" si="12"/>
        <v>#REF!</v>
      </c>
      <c r="S40" s="12" t="e">
        <f t="shared" si="12"/>
        <v>#REF!</v>
      </c>
      <c r="T40" s="12" t="e">
        <f t="shared" si="12"/>
        <v>#REF!</v>
      </c>
      <c r="U40" s="12" t="e">
        <f t="shared" si="12"/>
        <v>#REF!</v>
      </c>
      <c r="V40" s="12" t="e">
        <f t="shared" si="12"/>
        <v>#REF!</v>
      </c>
      <c r="W40" s="12" t="e">
        <f t="shared" si="12"/>
        <v>#REF!</v>
      </c>
      <c r="X40" s="12" t="e">
        <f t="shared" si="12"/>
        <v>#REF!</v>
      </c>
      <c r="Y40" s="12" t="e">
        <f t="shared" si="12"/>
        <v>#REF!</v>
      </c>
      <c r="Z40" s="12" t="e">
        <f t="shared" si="12"/>
        <v>#REF!</v>
      </c>
      <c r="AA40" s="12" t="e">
        <f t="shared" si="12"/>
        <v>#REF!</v>
      </c>
      <c r="AB40" s="12" t="e">
        <f t="shared" si="12"/>
        <v>#REF!</v>
      </c>
      <c r="AC40" s="12" t="e">
        <f t="shared" si="12"/>
        <v>#REF!</v>
      </c>
      <c r="AD40" s="12" t="e">
        <f t="shared" si="12"/>
        <v>#REF!</v>
      </c>
      <c r="AE40" s="12" t="e">
        <f t="shared" si="12"/>
        <v>#REF!</v>
      </c>
      <c r="AF40" s="12">
        <f t="shared" si="12"/>
        <v>19020</v>
      </c>
      <c r="AG40" s="12">
        <f t="shared" si="12"/>
        <v>19020</v>
      </c>
      <c r="AH40" s="12">
        <f t="shared" si="12"/>
        <v>19020</v>
      </c>
      <c r="AI40" s="12">
        <f t="shared" si="12"/>
        <v>15294</v>
      </c>
      <c r="AJ40" s="12">
        <f t="shared" si="12"/>
        <v>15294</v>
      </c>
      <c r="AK40" s="12">
        <f t="shared" si="12"/>
        <v>16509</v>
      </c>
      <c r="AL40" s="12">
        <f t="shared" si="12"/>
        <v>16509</v>
      </c>
      <c r="AM40" s="12">
        <f t="shared" si="12"/>
        <v>15699</v>
      </c>
      <c r="AN40" s="12">
        <f t="shared" si="12"/>
        <v>15699</v>
      </c>
      <c r="AO40" s="12">
        <f t="shared" si="12"/>
        <v>14079</v>
      </c>
      <c r="AP40" s="12">
        <f t="shared" si="12"/>
        <v>15699</v>
      </c>
      <c r="AQ40" s="12">
        <f t="shared" si="12"/>
        <v>15699</v>
      </c>
      <c r="AR40" s="12">
        <f t="shared" si="12"/>
        <v>15699</v>
      </c>
      <c r="AS40" s="12">
        <f t="shared" si="12"/>
        <v>14889</v>
      </c>
      <c r="AT40" s="12">
        <f t="shared" si="12"/>
        <v>14889</v>
      </c>
      <c r="AU40" s="12">
        <f t="shared" si="12"/>
        <v>13674</v>
      </c>
      <c r="AV40" s="12">
        <f t="shared" si="12"/>
        <v>12864</v>
      </c>
      <c r="AW40" s="12">
        <f t="shared" si="12"/>
        <v>12864</v>
      </c>
      <c r="AX40" s="12">
        <f t="shared" si="12"/>
        <v>12864</v>
      </c>
      <c r="AY40" s="12">
        <f t="shared" si="12"/>
        <v>12864</v>
      </c>
      <c r="AZ40" s="12">
        <f t="shared" si="12"/>
        <v>12864</v>
      </c>
      <c r="BA40" s="12">
        <f t="shared" ref="BA40:BQ40" si="13">ROUNDUP(BA13*0.9,)+25</f>
        <v>12864</v>
      </c>
      <c r="BB40" s="12">
        <f t="shared" si="13"/>
        <v>12864</v>
      </c>
      <c r="BC40" s="12">
        <f t="shared" si="13"/>
        <v>12337</v>
      </c>
      <c r="BD40" s="12">
        <f t="shared" si="13"/>
        <v>12337</v>
      </c>
      <c r="BE40" s="12">
        <f t="shared" si="13"/>
        <v>12337</v>
      </c>
      <c r="BF40" s="12">
        <f t="shared" si="13"/>
        <v>12297</v>
      </c>
      <c r="BG40" s="12">
        <f t="shared" si="13"/>
        <v>12297</v>
      </c>
      <c r="BH40" s="12">
        <f t="shared" si="13"/>
        <v>12297</v>
      </c>
      <c r="BI40" s="12">
        <f t="shared" si="13"/>
        <v>12297</v>
      </c>
      <c r="BJ40" s="12">
        <f t="shared" si="13"/>
        <v>11811</v>
      </c>
      <c r="BK40" s="12">
        <f t="shared" si="13"/>
        <v>11811</v>
      </c>
      <c r="BL40" s="12">
        <f t="shared" si="13"/>
        <v>11811</v>
      </c>
      <c r="BM40" s="12">
        <f t="shared" si="13"/>
        <v>11811</v>
      </c>
      <c r="BN40" s="12">
        <f t="shared" si="13"/>
        <v>11811</v>
      </c>
      <c r="BO40" s="12">
        <f t="shared" si="13"/>
        <v>12864</v>
      </c>
      <c r="BP40" s="12">
        <f t="shared" si="13"/>
        <v>12864</v>
      </c>
      <c r="BQ40" s="12">
        <f t="shared" si="13"/>
        <v>11811</v>
      </c>
    </row>
    <row r="41" spans="1:69" s="4" customFormat="1" ht="12" customHeight="1">
      <c r="A41" s="59" t="s">
        <v>121</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row>
    <row r="42" spans="1:69" s="4" customFormat="1" ht="12" customHeight="1">
      <c r="A42" s="13">
        <v>1</v>
      </c>
      <c r="B42" s="12" t="e">
        <f t="shared" ref="B42:AZ42" si="14">ROUNDUP(B15*0.9,)+25</f>
        <v>#REF!</v>
      </c>
      <c r="C42" s="12" t="e">
        <f t="shared" si="14"/>
        <v>#REF!</v>
      </c>
      <c r="D42" s="12" t="e">
        <f t="shared" si="14"/>
        <v>#REF!</v>
      </c>
      <c r="E42" s="12" t="e">
        <f t="shared" si="14"/>
        <v>#REF!</v>
      </c>
      <c r="F42" s="12" t="e">
        <f t="shared" si="14"/>
        <v>#REF!</v>
      </c>
      <c r="G42" s="12" t="e">
        <f t="shared" si="14"/>
        <v>#REF!</v>
      </c>
      <c r="H42" s="12" t="e">
        <f t="shared" si="14"/>
        <v>#REF!</v>
      </c>
      <c r="I42" s="12" t="e">
        <f t="shared" si="14"/>
        <v>#REF!</v>
      </c>
      <c r="J42" s="12" t="e">
        <f t="shared" si="14"/>
        <v>#REF!</v>
      </c>
      <c r="K42" s="12" t="e">
        <f t="shared" si="14"/>
        <v>#REF!</v>
      </c>
      <c r="L42" s="12" t="e">
        <f t="shared" si="14"/>
        <v>#REF!</v>
      </c>
      <c r="M42" s="12" t="e">
        <f t="shared" si="14"/>
        <v>#REF!</v>
      </c>
      <c r="N42" s="12" t="e">
        <f t="shared" si="14"/>
        <v>#REF!</v>
      </c>
      <c r="O42" s="12" t="e">
        <f t="shared" si="14"/>
        <v>#REF!</v>
      </c>
      <c r="P42" s="12" t="e">
        <f t="shared" si="14"/>
        <v>#REF!</v>
      </c>
      <c r="Q42" s="12" t="e">
        <f t="shared" si="14"/>
        <v>#REF!</v>
      </c>
      <c r="R42" s="12" t="e">
        <f t="shared" si="14"/>
        <v>#REF!</v>
      </c>
      <c r="S42" s="12" t="e">
        <f t="shared" si="14"/>
        <v>#REF!</v>
      </c>
      <c r="T42" s="12" t="e">
        <f t="shared" si="14"/>
        <v>#REF!</v>
      </c>
      <c r="U42" s="12" t="e">
        <f t="shared" si="14"/>
        <v>#REF!</v>
      </c>
      <c r="V42" s="12" t="e">
        <f t="shared" si="14"/>
        <v>#REF!</v>
      </c>
      <c r="W42" s="12" t="e">
        <f t="shared" si="14"/>
        <v>#REF!</v>
      </c>
      <c r="X42" s="12" t="e">
        <f t="shared" si="14"/>
        <v>#REF!</v>
      </c>
      <c r="Y42" s="12" t="e">
        <f t="shared" si="14"/>
        <v>#REF!</v>
      </c>
      <c r="Z42" s="12" t="e">
        <f t="shared" si="14"/>
        <v>#REF!</v>
      </c>
      <c r="AA42" s="12" t="e">
        <f t="shared" si="14"/>
        <v>#REF!</v>
      </c>
      <c r="AB42" s="12" t="e">
        <f t="shared" si="14"/>
        <v>#REF!</v>
      </c>
      <c r="AC42" s="12" t="e">
        <f t="shared" si="14"/>
        <v>#REF!</v>
      </c>
      <c r="AD42" s="12" t="e">
        <f t="shared" si="14"/>
        <v>#REF!</v>
      </c>
      <c r="AE42" s="12" t="e">
        <f t="shared" si="14"/>
        <v>#REF!</v>
      </c>
      <c r="AF42" s="12">
        <f t="shared" si="14"/>
        <v>19465</v>
      </c>
      <c r="AG42" s="12">
        <f t="shared" si="14"/>
        <v>19465</v>
      </c>
      <c r="AH42" s="12">
        <f t="shared" si="14"/>
        <v>19465</v>
      </c>
      <c r="AI42" s="12">
        <f t="shared" si="14"/>
        <v>14362</v>
      </c>
      <c r="AJ42" s="12">
        <f t="shared" si="14"/>
        <v>14362</v>
      </c>
      <c r="AK42" s="12">
        <f t="shared" si="14"/>
        <v>15577</v>
      </c>
      <c r="AL42" s="12">
        <f t="shared" si="14"/>
        <v>15577</v>
      </c>
      <c r="AM42" s="12">
        <f t="shared" si="14"/>
        <v>14767</v>
      </c>
      <c r="AN42" s="12">
        <f t="shared" si="14"/>
        <v>14767</v>
      </c>
      <c r="AO42" s="12">
        <f t="shared" si="14"/>
        <v>13147</v>
      </c>
      <c r="AP42" s="12">
        <f t="shared" si="14"/>
        <v>14767</v>
      </c>
      <c r="AQ42" s="12">
        <f t="shared" si="14"/>
        <v>14767</v>
      </c>
      <c r="AR42" s="12">
        <f t="shared" si="14"/>
        <v>14767</v>
      </c>
      <c r="AS42" s="12">
        <f t="shared" si="14"/>
        <v>13957</v>
      </c>
      <c r="AT42" s="12">
        <f t="shared" si="14"/>
        <v>13957</v>
      </c>
      <c r="AU42" s="12">
        <f t="shared" si="14"/>
        <v>12742</v>
      </c>
      <c r="AV42" s="12">
        <f t="shared" si="14"/>
        <v>11932</v>
      </c>
      <c r="AW42" s="12">
        <f t="shared" si="14"/>
        <v>11932</v>
      </c>
      <c r="AX42" s="12">
        <f t="shared" si="14"/>
        <v>11932</v>
      </c>
      <c r="AY42" s="12">
        <f t="shared" si="14"/>
        <v>11932</v>
      </c>
      <c r="AZ42" s="12">
        <f t="shared" si="14"/>
        <v>11932</v>
      </c>
      <c r="BA42" s="12">
        <f t="shared" ref="BA42:BQ42" si="15">ROUNDUP(BA15*0.9,)+25</f>
        <v>11932</v>
      </c>
      <c r="BB42" s="12">
        <f t="shared" si="15"/>
        <v>11932</v>
      </c>
      <c r="BC42" s="12">
        <f t="shared" si="15"/>
        <v>11406</v>
      </c>
      <c r="BD42" s="12">
        <f t="shared" si="15"/>
        <v>11406</v>
      </c>
      <c r="BE42" s="12">
        <f t="shared" si="15"/>
        <v>11406</v>
      </c>
      <c r="BF42" s="12">
        <f t="shared" si="15"/>
        <v>12013</v>
      </c>
      <c r="BG42" s="12">
        <f t="shared" si="15"/>
        <v>12013</v>
      </c>
      <c r="BH42" s="12">
        <f t="shared" si="15"/>
        <v>12013</v>
      </c>
      <c r="BI42" s="12">
        <f t="shared" si="15"/>
        <v>12013</v>
      </c>
      <c r="BJ42" s="12">
        <f t="shared" si="15"/>
        <v>11527</v>
      </c>
      <c r="BK42" s="12">
        <f t="shared" si="15"/>
        <v>11527</v>
      </c>
      <c r="BL42" s="12">
        <f t="shared" si="15"/>
        <v>11527</v>
      </c>
      <c r="BM42" s="12">
        <f t="shared" si="15"/>
        <v>11527</v>
      </c>
      <c r="BN42" s="12">
        <f t="shared" si="15"/>
        <v>11527</v>
      </c>
      <c r="BO42" s="12">
        <f t="shared" si="15"/>
        <v>12580</v>
      </c>
      <c r="BP42" s="12">
        <f t="shared" si="15"/>
        <v>12580</v>
      </c>
      <c r="BQ42" s="12">
        <f t="shared" si="15"/>
        <v>11527</v>
      </c>
    </row>
    <row r="43" spans="1:69" s="4" customFormat="1" ht="12" customHeight="1">
      <c r="A43" s="13">
        <v>2</v>
      </c>
      <c r="B43" s="12" t="e">
        <f t="shared" ref="B43:AZ43" si="16">ROUNDUP(B16*0.9,)+25</f>
        <v>#REF!</v>
      </c>
      <c r="C43" s="12" t="e">
        <f t="shared" si="16"/>
        <v>#REF!</v>
      </c>
      <c r="D43" s="12" t="e">
        <f t="shared" si="16"/>
        <v>#REF!</v>
      </c>
      <c r="E43" s="12" t="e">
        <f t="shared" si="16"/>
        <v>#REF!</v>
      </c>
      <c r="F43" s="12" t="e">
        <f t="shared" si="16"/>
        <v>#REF!</v>
      </c>
      <c r="G43" s="12" t="e">
        <f t="shared" si="16"/>
        <v>#REF!</v>
      </c>
      <c r="H43" s="12" t="e">
        <f t="shared" si="16"/>
        <v>#REF!</v>
      </c>
      <c r="I43" s="12" t="e">
        <f t="shared" si="16"/>
        <v>#REF!</v>
      </c>
      <c r="J43" s="12" t="e">
        <f t="shared" si="16"/>
        <v>#REF!</v>
      </c>
      <c r="K43" s="12" t="e">
        <f t="shared" si="16"/>
        <v>#REF!</v>
      </c>
      <c r="L43" s="12" t="e">
        <f t="shared" si="16"/>
        <v>#REF!</v>
      </c>
      <c r="M43" s="12" t="e">
        <f t="shared" si="16"/>
        <v>#REF!</v>
      </c>
      <c r="N43" s="12" t="e">
        <f t="shared" si="16"/>
        <v>#REF!</v>
      </c>
      <c r="O43" s="12" t="e">
        <f t="shared" si="16"/>
        <v>#REF!</v>
      </c>
      <c r="P43" s="12" t="e">
        <f t="shared" si="16"/>
        <v>#REF!</v>
      </c>
      <c r="Q43" s="12" t="e">
        <f t="shared" si="16"/>
        <v>#REF!</v>
      </c>
      <c r="R43" s="12" t="e">
        <f t="shared" si="16"/>
        <v>#REF!</v>
      </c>
      <c r="S43" s="12" t="e">
        <f t="shared" si="16"/>
        <v>#REF!</v>
      </c>
      <c r="T43" s="12" t="e">
        <f t="shared" si="16"/>
        <v>#REF!</v>
      </c>
      <c r="U43" s="12" t="e">
        <f t="shared" si="16"/>
        <v>#REF!</v>
      </c>
      <c r="V43" s="12" t="e">
        <f t="shared" si="16"/>
        <v>#REF!</v>
      </c>
      <c r="W43" s="12" t="e">
        <f t="shared" si="16"/>
        <v>#REF!</v>
      </c>
      <c r="X43" s="12" t="e">
        <f t="shared" si="16"/>
        <v>#REF!</v>
      </c>
      <c r="Y43" s="12" t="e">
        <f t="shared" si="16"/>
        <v>#REF!</v>
      </c>
      <c r="Z43" s="12" t="e">
        <f t="shared" si="16"/>
        <v>#REF!</v>
      </c>
      <c r="AA43" s="12" t="e">
        <f t="shared" si="16"/>
        <v>#REF!</v>
      </c>
      <c r="AB43" s="12" t="e">
        <f t="shared" si="16"/>
        <v>#REF!</v>
      </c>
      <c r="AC43" s="12" t="e">
        <f t="shared" si="16"/>
        <v>#REF!</v>
      </c>
      <c r="AD43" s="12" t="e">
        <f t="shared" si="16"/>
        <v>#REF!</v>
      </c>
      <c r="AE43" s="12" t="e">
        <f t="shared" si="16"/>
        <v>#REF!</v>
      </c>
      <c r="AF43" s="12">
        <f t="shared" si="16"/>
        <v>21045</v>
      </c>
      <c r="AG43" s="12">
        <f t="shared" si="16"/>
        <v>21045</v>
      </c>
      <c r="AH43" s="12">
        <f t="shared" si="16"/>
        <v>21045</v>
      </c>
      <c r="AI43" s="12">
        <f t="shared" si="16"/>
        <v>15942</v>
      </c>
      <c r="AJ43" s="12">
        <f t="shared" si="16"/>
        <v>15942</v>
      </c>
      <c r="AK43" s="12">
        <f t="shared" si="16"/>
        <v>17157</v>
      </c>
      <c r="AL43" s="12">
        <f t="shared" si="16"/>
        <v>17157</v>
      </c>
      <c r="AM43" s="12">
        <f t="shared" si="16"/>
        <v>16347</v>
      </c>
      <c r="AN43" s="12">
        <f t="shared" si="16"/>
        <v>16347</v>
      </c>
      <c r="AO43" s="12">
        <f t="shared" si="16"/>
        <v>14727</v>
      </c>
      <c r="AP43" s="12">
        <f t="shared" si="16"/>
        <v>16347</v>
      </c>
      <c r="AQ43" s="12">
        <f t="shared" si="16"/>
        <v>16347</v>
      </c>
      <c r="AR43" s="12">
        <f t="shared" si="16"/>
        <v>16347</v>
      </c>
      <c r="AS43" s="12">
        <f t="shared" si="16"/>
        <v>15537</v>
      </c>
      <c r="AT43" s="12">
        <f t="shared" si="16"/>
        <v>15537</v>
      </c>
      <c r="AU43" s="12">
        <f t="shared" si="16"/>
        <v>14322</v>
      </c>
      <c r="AV43" s="12">
        <f t="shared" si="16"/>
        <v>13512</v>
      </c>
      <c r="AW43" s="12">
        <f t="shared" si="16"/>
        <v>13512</v>
      </c>
      <c r="AX43" s="12">
        <f t="shared" si="16"/>
        <v>13512</v>
      </c>
      <c r="AY43" s="12">
        <f t="shared" si="16"/>
        <v>13512</v>
      </c>
      <c r="AZ43" s="12">
        <f t="shared" si="16"/>
        <v>13512</v>
      </c>
      <c r="BA43" s="12">
        <f t="shared" ref="BA43:BQ43" si="17">ROUNDUP(BA16*0.9,)+25</f>
        <v>13512</v>
      </c>
      <c r="BB43" s="12">
        <f t="shared" si="17"/>
        <v>13512</v>
      </c>
      <c r="BC43" s="12">
        <f t="shared" si="17"/>
        <v>12985</v>
      </c>
      <c r="BD43" s="12">
        <f t="shared" si="17"/>
        <v>12985</v>
      </c>
      <c r="BE43" s="12">
        <f t="shared" si="17"/>
        <v>12985</v>
      </c>
      <c r="BF43" s="12">
        <f t="shared" si="17"/>
        <v>13512</v>
      </c>
      <c r="BG43" s="12">
        <f t="shared" si="17"/>
        <v>13512</v>
      </c>
      <c r="BH43" s="12">
        <f t="shared" si="17"/>
        <v>13512</v>
      </c>
      <c r="BI43" s="12">
        <f t="shared" si="17"/>
        <v>13512</v>
      </c>
      <c r="BJ43" s="12">
        <f t="shared" si="17"/>
        <v>13026</v>
      </c>
      <c r="BK43" s="12">
        <f t="shared" si="17"/>
        <v>13026</v>
      </c>
      <c r="BL43" s="12">
        <f t="shared" si="17"/>
        <v>13026</v>
      </c>
      <c r="BM43" s="12">
        <f t="shared" si="17"/>
        <v>13026</v>
      </c>
      <c r="BN43" s="12">
        <f t="shared" si="17"/>
        <v>13026</v>
      </c>
      <c r="BO43" s="12">
        <f t="shared" si="17"/>
        <v>14079</v>
      </c>
      <c r="BP43" s="12">
        <f t="shared" si="17"/>
        <v>14079</v>
      </c>
      <c r="BQ43" s="12">
        <f t="shared" si="17"/>
        <v>13026</v>
      </c>
    </row>
    <row r="44" spans="1:69" s="4" customFormat="1" ht="12" customHeight="1">
      <c r="A44" s="12" t="s">
        <v>72</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row>
    <row r="45" spans="1:69" s="4" customFormat="1" ht="12" customHeight="1">
      <c r="A45" s="13">
        <v>1</v>
      </c>
      <c r="B45" s="12" t="e">
        <f t="shared" ref="B45:AZ45" si="18">ROUNDUP(B18*0.9,)+25</f>
        <v>#REF!</v>
      </c>
      <c r="C45" s="12" t="e">
        <f t="shared" si="18"/>
        <v>#REF!</v>
      </c>
      <c r="D45" s="12" t="e">
        <f t="shared" si="18"/>
        <v>#REF!</v>
      </c>
      <c r="E45" s="12" t="e">
        <f t="shared" si="18"/>
        <v>#REF!</v>
      </c>
      <c r="F45" s="12" t="e">
        <f t="shared" si="18"/>
        <v>#REF!</v>
      </c>
      <c r="G45" s="12" t="e">
        <f t="shared" si="18"/>
        <v>#REF!</v>
      </c>
      <c r="H45" s="12" t="e">
        <f t="shared" si="18"/>
        <v>#REF!</v>
      </c>
      <c r="I45" s="12" t="e">
        <f t="shared" si="18"/>
        <v>#REF!</v>
      </c>
      <c r="J45" s="12" t="e">
        <f t="shared" si="18"/>
        <v>#REF!</v>
      </c>
      <c r="K45" s="12" t="e">
        <f t="shared" si="18"/>
        <v>#REF!</v>
      </c>
      <c r="L45" s="12" t="e">
        <f t="shared" si="18"/>
        <v>#REF!</v>
      </c>
      <c r="M45" s="12" t="e">
        <f t="shared" si="18"/>
        <v>#REF!</v>
      </c>
      <c r="N45" s="12" t="e">
        <f t="shared" si="18"/>
        <v>#REF!</v>
      </c>
      <c r="O45" s="12" t="e">
        <f t="shared" si="18"/>
        <v>#REF!</v>
      </c>
      <c r="P45" s="12" t="e">
        <f t="shared" si="18"/>
        <v>#REF!</v>
      </c>
      <c r="Q45" s="12" t="e">
        <f t="shared" si="18"/>
        <v>#REF!</v>
      </c>
      <c r="R45" s="12" t="e">
        <f t="shared" si="18"/>
        <v>#REF!</v>
      </c>
      <c r="S45" s="12" t="e">
        <f t="shared" si="18"/>
        <v>#REF!</v>
      </c>
      <c r="T45" s="12" t="e">
        <f t="shared" si="18"/>
        <v>#REF!</v>
      </c>
      <c r="U45" s="12" t="e">
        <f t="shared" si="18"/>
        <v>#REF!</v>
      </c>
      <c r="V45" s="12" t="e">
        <f t="shared" si="18"/>
        <v>#REF!</v>
      </c>
      <c r="W45" s="12" t="e">
        <f t="shared" si="18"/>
        <v>#REF!</v>
      </c>
      <c r="X45" s="12" t="e">
        <f t="shared" si="18"/>
        <v>#REF!</v>
      </c>
      <c r="Y45" s="12" t="e">
        <f t="shared" si="18"/>
        <v>#REF!</v>
      </c>
      <c r="Z45" s="12" t="e">
        <f t="shared" si="18"/>
        <v>#REF!</v>
      </c>
      <c r="AA45" s="12" t="e">
        <f t="shared" si="18"/>
        <v>#REF!</v>
      </c>
      <c r="AB45" s="12" t="e">
        <f t="shared" si="18"/>
        <v>#REF!</v>
      </c>
      <c r="AC45" s="12" t="e">
        <f t="shared" si="18"/>
        <v>#REF!</v>
      </c>
      <c r="AD45" s="12" t="e">
        <f t="shared" si="18"/>
        <v>#REF!</v>
      </c>
      <c r="AE45" s="12" t="e">
        <f t="shared" si="18"/>
        <v>#REF!</v>
      </c>
      <c r="AF45" s="12">
        <f t="shared" si="18"/>
        <v>19465</v>
      </c>
      <c r="AG45" s="12">
        <f t="shared" si="18"/>
        <v>19465</v>
      </c>
      <c r="AH45" s="12">
        <f t="shared" si="18"/>
        <v>19465</v>
      </c>
      <c r="AI45" s="12">
        <f t="shared" si="18"/>
        <v>14362</v>
      </c>
      <c r="AJ45" s="12">
        <f t="shared" si="18"/>
        <v>14362</v>
      </c>
      <c r="AK45" s="12">
        <f t="shared" si="18"/>
        <v>15577</v>
      </c>
      <c r="AL45" s="12">
        <f t="shared" si="18"/>
        <v>15577</v>
      </c>
      <c r="AM45" s="12">
        <f t="shared" si="18"/>
        <v>14767</v>
      </c>
      <c r="AN45" s="12">
        <f t="shared" si="18"/>
        <v>14767</v>
      </c>
      <c r="AO45" s="12">
        <f t="shared" si="18"/>
        <v>13147</v>
      </c>
      <c r="AP45" s="12">
        <f t="shared" si="18"/>
        <v>14767</v>
      </c>
      <c r="AQ45" s="12">
        <f t="shared" si="18"/>
        <v>14767</v>
      </c>
      <c r="AR45" s="12">
        <f t="shared" si="18"/>
        <v>14767</v>
      </c>
      <c r="AS45" s="12">
        <f t="shared" si="18"/>
        <v>13957</v>
      </c>
      <c r="AT45" s="12">
        <f t="shared" si="18"/>
        <v>13957</v>
      </c>
      <c r="AU45" s="12">
        <f t="shared" si="18"/>
        <v>12742</v>
      </c>
      <c r="AV45" s="12">
        <f t="shared" si="18"/>
        <v>11932</v>
      </c>
      <c r="AW45" s="12">
        <f t="shared" si="18"/>
        <v>11932</v>
      </c>
      <c r="AX45" s="12">
        <f t="shared" si="18"/>
        <v>11932</v>
      </c>
      <c r="AY45" s="12">
        <f t="shared" si="18"/>
        <v>11932</v>
      </c>
      <c r="AZ45" s="12">
        <f t="shared" si="18"/>
        <v>11932</v>
      </c>
      <c r="BA45" s="12">
        <f t="shared" ref="BA45:BQ45" si="19">ROUNDUP(BA18*0.9,)+25</f>
        <v>11932</v>
      </c>
      <c r="BB45" s="12">
        <f t="shared" si="19"/>
        <v>11932</v>
      </c>
      <c r="BC45" s="12">
        <f t="shared" si="19"/>
        <v>11406</v>
      </c>
      <c r="BD45" s="12">
        <f t="shared" si="19"/>
        <v>11406</v>
      </c>
      <c r="BE45" s="12">
        <f t="shared" si="19"/>
        <v>11406</v>
      </c>
      <c r="BF45" s="12">
        <f t="shared" si="19"/>
        <v>12013</v>
      </c>
      <c r="BG45" s="12">
        <f t="shared" si="19"/>
        <v>12013</v>
      </c>
      <c r="BH45" s="12">
        <f t="shared" si="19"/>
        <v>12013</v>
      </c>
      <c r="BI45" s="12">
        <f t="shared" si="19"/>
        <v>12013</v>
      </c>
      <c r="BJ45" s="12">
        <f t="shared" si="19"/>
        <v>11527</v>
      </c>
      <c r="BK45" s="12">
        <f t="shared" si="19"/>
        <v>11527</v>
      </c>
      <c r="BL45" s="12">
        <f t="shared" si="19"/>
        <v>11527</v>
      </c>
      <c r="BM45" s="12">
        <f t="shared" si="19"/>
        <v>11527</v>
      </c>
      <c r="BN45" s="12">
        <f t="shared" si="19"/>
        <v>11527</v>
      </c>
      <c r="BO45" s="12">
        <f t="shared" si="19"/>
        <v>12580</v>
      </c>
      <c r="BP45" s="12">
        <f t="shared" si="19"/>
        <v>12580</v>
      </c>
      <c r="BQ45" s="12">
        <f t="shared" si="19"/>
        <v>11527</v>
      </c>
    </row>
    <row r="46" spans="1:69" s="4" customFormat="1" ht="12" customHeight="1">
      <c r="A46" s="13">
        <v>2</v>
      </c>
      <c r="B46" s="12" t="e">
        <f t="shared" ref="B46:AZ46" si="20">ROUNDUP(B19*0.9,)+25</f>
        <v>#REF!</v>
      </c>
      <c r="C46" s="12" t="e">
        <f t="shared" si="20"/>
        <v>#REF!</v>
      </c>
      <c r="D46" s="12" t="e">
        <f t="shared" si="20"/>
        <v>#REF!</v>
      </c>
      <c r="E46" s="12" t="e">
        <f t="shared" si="20"/>
        <v>#REF!</v>
      </c>
      <c r="F46" s="12" t="e">
        <f t="shared" si="20"/>
        <v>#REF!</v>
      </c>
      <c r="G46" s="12" t="e">
        <f t="shared" si="20"/>
        <v>#REF!</v>
      </c>
      <c r="H46" s="12" t="e">
        <f t="shared" si="20"/>
        <v>#REF!</v>
      </c>
      <c r="I46" s="12" t="e">
        <f t="shared" si="20"/>
        <v>#REF!</v>
      </c>
      <c r="J46" s="12" t="e">
        <f t="shared" si="20"/>
        <v>#REF!</v>
      </c>
      <c r="K46" s="12" t="e">
        <f t="shared" si="20"/>
        <v>#REF!</v>
      </c>
      <c r="L46" s="12" t="e">
        <f t="shared" si="20"/>
        <v>#REF!</v>
      </c>
      <c r="M46" s="12" t="e">
        <f t="shared" si="20"/>
        <v>#REF!</v>
      </c>
      <c r="N46" s="12" t="e">
        <f t="shared" si="20"/>
        <v>#REF!</v>
      </c>
      <c r="O46" s="12" t="e">
        <f t="shared" si="20"/>
        <v>#REF!</v>
      </c>
      <c r="P46" s="12" t="e">
        <f t="shared" si="20"/>
        <v>#REF!</v>
      </c>
      <c r="Q46" s="12" t="e">
        <f t="shared" si="20"/>
        <v>#REF!</v>
      </c>
      <c r="R46" s="12" t="e">
        <f t="shared" si="20"/>
        <v>#REF!</v>
      </c>
      <c r="S46" s="12" t="e">
        <f t="shared" si="20"/>
        <v>#REF!</v>
      </c>
      <c r="T46" s="12" t="e">
        <f t="shared" si="20"/>
        <v>#REF!</v>
      </c>
      <c r="U46" s="12" t="e">
        <f t="shared" si="20"/>
        <v>#REF!</v>
      </c>
      <c r="V46" s="12" t="e">
        <f t="shared" si="20"/>
        <v>#REF!</v>
      </c>
      <c r="W46" s="12" t="e">
        <f t="shared" si="20"/>
        <v>#REF!</v>
      </c>
      <c r="X46" s="12" t="e">
        <f t="shared" si="20"/>
        <v>#REF!</v>
      </c>
      <c r="Y46" s="12" t="e">
        <f t="shared" si="20"/>
        <v>#REF!</v>
      </c>
      <c r="Z46" s="12" t="e">
        <f t="shared" si="20"/>
        <v>#REF!</v>
      </c>
      <c r="AA46" s="12" t="e">
        <f t="shared" si="20"/>
        <v>#REF!</v>
      </c>
      <c r="AB46" s="12" t="e">
        <f t="shared" si="20"/>
        <v>#REF!</v>
      </c>
      <c r="AC46" s="12" t="e">
        <f t="shared" si="20"/>
        <v>#REF!</v>
      </c>
      <c r="AD46" s="12" t="e">
        <f t="shared" si="20"/>
        <v>#REF!</v>
      </c>
      <c r="AE46" s="12" t="e">
        <f t="shared" si="20"/>
        <v>#REF!</v>
      </c>
      <c r="AF46" s="12">
        <f t="shared" si="20"/>
        <v>21045</v>
      </c>
      <c r="AG46" s="12">
        <f t="shared" si="20"/>
        <v>21045</v>
      </c>
      <c r="AH46" s="12">
        <f t="shared" si="20"/>
        <v>21045</v>
      </c>
      <c r="AI46" s="12">
        <f t="shared" si="20"/>
        <v>15942</v>
      </c>
      <c r="AJ46" s="12">
        <f t="shared" si="20"/>
        <v>15942</v>
      </c>
      <c r="AK46" s="12">
        <f t="shared" si="20"/>
        <v>17157</v>
      </c>
      <c r="AL46" s="12">
        <f t="shared" si="20"/>
        <v>17157</v>
      </c>
      <c r="AM46" s="12">
        <f t="shared" si="20"/>
        <v>16347</v>
      </c>
      <c r="AN46" s="12">
        <f t="shared" si="20"/>
        <v>16347</v>
      </c>
      <c r="AO46" s="12">
        <f t="shared" si="20"/>
        <v>14727</v>
      </c>
      <c r="AP46" s="12">
        <f t="shared" si="20"/>
        <v>16347</v>
      </c>
      <c r="AQ46" s="12">
        <f t="shared" si="20"/>
        <v>16347</v>
      </c>
      <c r="AR46" s="12">
        <f t="shared" si="20"/>
        <v>16347</v>
      </c>
      <c r="AS46" s="12">
        <f t="shared" si="20"/>
        <v>15537</v>
      </c>
      <c r="AT46" s="12">
        <f t="shared" si="20"/>
        <v>15537</v>
      </c>
      <c r="AU46" s="12">
        <f t="shared" si="20"/>
        <v>14322</v>
      </c>
      <c r="AV46" s="12">
        <f t="shared" si="20"/>
        <v>13512</v>
      </c>
      <c r="AW46" s="12">
        <f t="shared" si="20"/>
        <v>13512</v>
      </c>
      <c r="AX46" s="12">
        <f t="shared" si="20"/>
        <v>13512</v>
      </c>
      <c r="AY46" s="12">
        <f t="shared" si="20"/>
        <v>13512</v>
      </c>
      <c r="AZ46" s="12">
        <f t="shared" si="20"/>
        <v>13512</v>
      </c>
      <c r="BA46" s="12">
        <f t="shared" ref="BA46:BQ46" si="21">ROUNDUP(BA19*0.9,)+25</f>
        <v>13512</v>
      </c>
      <c r="BB46" s="12">
        <f t="shared" si="21"/>
        <v>13512</v>
      </c>
      <c r="BC46" s="12">
        <f t="shared" si="21"/>
        <v>12985</v>
      </c>
      <c r="BD46" s="12">
        <f t="shared" si="21"/>
        <v>12985</v>
      </c>
      <c r="BE46" s="12">
        <f t="shared" si="21"/>
        <v>12985</v>
      </c>
      <c r="BF46" s="12">
        <f t="shared" si="21"/>
        <v>13512</v>
      </c>
      <c r="BG46" s="12">
        <f t="shared" si="21"/>
        <v>13512</v>
      </c>
      <c r="BH46" s="12">
        <f t="shared" si="21"/>
        <v>13512</v>
      </c>
      <c r="BI46" s="12">
        <f t="shared" si="21"/>
        <v>13512</v>
      </c>
      <c r="BJ46" s="12">
        <f t="shared" si="21"/>
        <v>13026</v>
      </c>
      <c r="BK46" s="12">
        <f t="shared" si="21"/>
        <v>13026</v>
      </c>
      <c r="BL46" s="12">
        <f t="shared" si="21"/>
        <v>13026</v>
      </c>
      <c r="BM46" s="12">
        <f t="shared" si="21"/>
        <v>13026</v>
      </c>
      <c r="BN46" s="12">
        <f t="shared" si="21"/>
        <v>13026</v>
      </c>
      <c r="BO46" s="12">
        <f t="shared" si="21"/>
        <v>14079</v>
      </c>
      <c r="BP46" s="12">
        <f t="shared" si="21"/>
        <v>14079</v>
      </c>
      <c r="BQ46" s="12">
        <f t="shared" si="21"/>
        <v>13026</v>
      </c>
    </row>
    <row r="47" spans="1:69" s="4" customFormat="1" ht="12" customHeight="1">
      <c r="A47" s="12" t="s">
        <v>73</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69" s="4" customFormat="1" ht="12" customHeight="1">
      <c r="A48" s="13">
        <v>1</v>
      </c>
      <c r="B48" s="12" t="e">
        <f t="shared" ref="B48:AZ48" si="22">ROUNDUP(B21*0.9,)+25</f>
        <v>#REF!</v>
      </c>
      <c r="C48" s="12" t="e">
        <f t="shared" si="22"/>
        <v>#REF!</v>
      </c>
      <c r="D48" s="12" t="e">
        <f t="shared" si="22"/>
        <v>#REF!</v>
      </c>
      <c r="E48" s="12" t="e">
        <f t="shared" si="22"/>
        <v>#REF!</v>
      </c>
      <c r="F48" s="12" t="e">
        <f t="shared" si="22"/>
        <v>#REF!</v>
      </c>
      <c r="G48" s="12" t="e">
        <f t="shared" si="22"/>
        <v>#REF!</v>
      </c>
      <c r="H48" s="12" t="e">
        <f t="shared" si="22"/>
        <v>#REF!</v>
      </c>
      <c r="I48" s="12" t="e">
        <f t="shared" si="22"/>
        <v>#REF!</v>
      </c>
      <c r="J48" s="12" t="e">
        <f t="shared" si="22"/>
        <v>#REF!</v>
      </c>
      <c r="K48" s="12" t="e">
        <f t="shared" si="22"/>
        <v>#REF!</v>
      </c>
      <c r="L48" s="12" t="e">
        <f t="shared" si="22"/>
        <v>#REF!</v>
      </c>
      <c r="M48" s="12" t="e">
        <f t="shared" si="22"/>
        <v>#REF!</v>
      </c>
      <c r="N48" s="12" t="e">
        <f t="shared" si="22"/>
        <v>#REF!</v>
      </c>
      <c r="O48" s="12" t="e">
        <f t="shared" si="22"/>
        <v>#REF!</v>
      </c>
      <c r="P48" s="12" t="e">
        <f t="shared" si="22"/>
        <v>#REF!</v>
      </c>
      <c r="Q48" s="12" t="e">
        <f t="shared" si="22"/>
        <v>#REF!</v>
      </c>
      <c r="R48" s="12" t="e">
        <f t="shared" si="22"/>
        <v>#REF!</v>
      </c>
      <c r="S48" s="12" t="e">
        <f t="shared" si="22"/>
        <v>#REF!</v>
      </c>
      <c r="T48" s="12" t="e">
        <f t="shared" si="22"/>
        <v>#REF!</v>
      </c>
      <c r="U48" s="12" t="e">
        <f t="shared" si="22"/>
        <v>#REF!</v>
      </c>
      <c r="V48" s="12" t="e">
        <f t="shared" si="22"/>
        <v>#REF!</v>
      </c>
      <c r="W48" s="12" t="e">
        <f t="shared" si="22"/>
        <v>#REF!</v>
      </c>
      <c r="X48" s="12" t="e">
        <f t="shared" si="22"/>
        <v>#REF!</v>
      </c>
      <c r="Y48" s="12" t="e">
        <f t="shared" si="22"/>
        <v>#REF!</v>
      </c>
      <c r="Z48" s="12" t="e">
        <f t="shared" si="22"/>
        <v>#REF!</v>
      </c>
      <c r="AA48" s="12" t="e">
        <f t="shared" si="22"/>
        <v>#REF!</v>
      </c>
      <c r="AB48" s="12" t="e">
        <f t="shared" si="22"/>
        <v>#REF!</v>
      </c>
      <c r="AC48" s="12" t="e">
        <f t="shared" si="22"/>
        <v>#REF!</v>
      </c>
      <c r="AD48" s="12" t="e">
        <f t="shared" si="22"/>
        <v>#REF!</v>
      </c>
      <c r="AE48" s="12" t="e">
        <f t="shared" si="22"/>
        <v>#REF!</v>
      </c>
      <c r="AF48" s="12">
        <f t="shared" si="22"/>
        <v>23515</v>
      </c>
      <c r="AG48" s="12">
        <f t="shared" si="22"/>
        <v>23515</v>
      </c>
      <c r="AH48" s="12">
        <f t="shared" si="22"/>
        <v>23515</v>
      </c>
      <c r="AI48" s="12">
        <f t="shared" si="22"/>
        <v>16792</v>
      </c>
      <c r="AJ48" s="12">
        <f t="shared" si="22"/>
        <v>16792</v>
      </c>
      <c r="AK48" s="12">
        <f t="shared" si="22"/>
        <v>18007</v>
      </c>
      <c r="AL48" s="12">
        <f t="shared" si="22"/>
        <v>18007</v>
      </c>
      <c r="AM48" s="12">
        <f t="shared" si="22"/>
        <v>17197</v>
      </c>
      <c r="AN48" s="12">
        <f t="shared" si="22"/>
        <v>17197</v>
      </c>
      <c r="AO48" s="12">
        <f t="shared" si="22"/>
        <v>15577</v>
      </c>
      <c r="AP48" s="12">
        <f t="shared" si="22"/>
        <v>17197</v>
      </c>
      <c r="AQ48" s="12">
        <f t="shared" si="22"/>
        <v>17197</v>
      </c>
      <c r="AR48" s="12">
        <f t="shared" si="22"/>
        <v>17197</v>
      </c>
      <c r="AS48" s="12">
        <f t="shared" si="22"/>
        <v>16387</v>
      </c>
      <c r="AT48" s="12">
        <f t="shared" si="22"/>
        <v>16387</v>
      </c>
      <c r="AU48" s="12">
        <f t="shared" si="22"/>
        <v>15172</v>
      </c>
      <c r="AV48" s="12">
        <f t="shared" si="22"/>
        <v>14362</v>
      </c>
      <c r="AW48" s="12">
        <f t="shared" si="22"/>
        <v>14362</v>
      </c>
      <c r="AX48" s="12">
        <f t="shared" si="22"/>
        <v>14362</v>
      </c>
      <c r="AY48" s="12">
        <f t="shared" si="22"/>
        <v>14362</v>
      </c>
      <c r="AZ48" s="12">
        <f t="shared" si="22"/>
        <v>14362</v>
      </c>
      <c r="BA48" s="12">
        <f t="shared" ref="BA48:BQ48" si="23">ROUNDUP(BA21*0.9,)+25</f>
        <v>14362</v>
      </c>
      <c r="BB48" s="12">
        <f t="shared" si="23"/>
        <v>14362</v>
      </c>
      <c r="BC48" s="12">
        <f t="shared" si="23"/>
        <v>13836</v>
      </c>
      <c r="BD48" s="12">
        <f t="shared" si="23"/>
        <v>13836</v>
      </c>
      <c r="BE48" s="12">
        <f t="shared" si="23"/>
        <v>13836</v>
      </c>
      <c r="BF48" s="12">
        <f t="shared" si="23"/>
        <v>13633</v>
      </c>
      <c r="BG48" s="12">
        <f t="shared" si="23"/>
        <v>13633</v>
      </c>
      <c r="BH48" s="12">
        <f t="shared" si="23"/>
        <v>13633</v>
      </c>
      <c r="BI48" s="12">
        <f t="shared" si="23"/>
        <v>13633</v>
      </c>
      <c r="BJ48" s="12">
        <f t="shared" si="23"/>
        <v>13147</v>
      </c>
      <c r="BK48" s="12">
        <f t="shared" si="23"/>
        <v>13147</v>
      </c>
      <c r="BL48" s="12">
        <f t="shared" si="23"/>
        <v>13147</v>
      </c>
      <c r="BM48" s="12">
        <f t="shared" si="23"/>
        <v>13147</v>
      </c>
      <c r="BN48" s="12">
        <f t="shared" si="23"/>
        <v>13147</v>
      </c>
      <c r="BO48" s="12">
        <f t="shared" si="23"/>
        <v>14200</v>
      </c>
      <c r="BP48" s="12">
        <f t="shared" si="23"/>
        <v>14200</v>
      </c>
      <c r="BQ48" s="12">
        <f t="shared" si="23"/>
        <v>13147</v>
      </c>
    </row>
    <row r="49" spans="1:69" s="4" customFormat="1" ht="12" customHeight="1">
      <c r="A49" s="60">
        <v>2</v>
      </c>
      <c r="B49" s="12" t="e">
        <f t="shared" ref="B49:AZ49" si="24">ROUNDUP(B22*0.9,)+25</f>
        <v>#REF!</v>
      </c>
      <c r="C49" s="12" t="e">
        <f t="shared" si="24"/>
        <v>#REF!</v>
      </c>
      <c r="D49" s="12" t="e">
        <f t="shared" si="24"/>
        <v>#REF!</v>
      </c>
      <c r="E49" s="12" t="e">
        <f t="shared" si="24"/>
        <v>#REF!</v>
      </c>
      <c r="F49" s="12" t="e">
        <f t="shared" si="24"/>
        <v>#REF!</v>
      </c>
      <c r="G49" s="12" t="e">
        <f t="shared" si="24"/>
        <v>#REF!</v>
      </c>
      <c r="H49" s="12" t="e">
        <f t="shared" si="24"/>
        <v>#REF!</v>
      </c>
      <c r="I49" s="12" t="e">
        <f t="shared" si="24"/>
        <v>#REF!</v>
      </c>
      <c r="J49" s="12" t="e">
        <f t="shared" si="24"/>
        <v>#REF!</v>
      </c>
      <c r="K49" s="12" t="e">
        <f t="shared" si="24"/>
        <v>#REF!</v>
      </c>
      <c r="L49" s="12" t="e">
        <f t="shared" si="24"/>
        <v>#REF!</v>
      </c>
      <c r="M49" s="12" t="e">
        <f t="shared" si="24"/>
        <v>#REF!</v>
      </c>
      <c r="N49" s="12" t="e">
        <f t="shared" si="24"/>
        <v>#REF!</v>
      </c>
      <c r="O49" s="12" t="e">
        <f t="shared" si="24"/>
        <v>#REF!</v>
      </c>
      <c r="P49" s="12" t="e">
        <f t="shared" si="24"/>
        <v>#REF!</v>
      </c>
      <c r="Q49" s="12" t="e">
        <f t="shared" si="24"/>
        <v>#REF!</v>
      </c>
      <c r="R49" s="12" t="e">
        <f t="shared" si="24"/>
        <v>#REF!</v>
      </c>
      <c r="S49" s="12" t="e">
        <f t="shared" si="24"/>
        <v>#REF!</v>
      </c>
      <c r="T49" s="12" t="e">
        <f t="shared" si="24"/>
        <v>#REF!</v>
      </c>
      <c r="U49" s="12" t="e">
        <f t="shared" si="24"/>
        <v>#REF!</v>
      </c>
      <c r="V49" s="12" t="e">
        <f t="shared" si="24"/>
        <v>#REF!</v>
      </c>
      <c r="W49" s="12" t="e">
        <f t="shared" si="24"/>
        <v>#REF!</v>
      </c>
      <c r="X49" s="12" t="e">
        <f t="shared" si="24"/>
        <v>#REF!</v>
      </c>
      <c r="Y49" s="12" t="e">
        <f t="shared" si="24"/>
        <v>#REF!</v>
      </c>
      <c r="Z49" s="12" t="e">
        <f t="shared" si="24"/>
        <v>#REF!</v>
      </c>
      <c r="AA49" s="12" t="e">
        <f t="shared" si="24"/>
        <v>#REF!</v>
      </c>
      <c r="AB49" s="12" t="e">
        <f t="shared" si="24"/>
        <v>#REF!</v>
      </c>
      <c r="AC49" s="12" t="e">
        <f t="shared" si="24"/>
        <v>#REF!</v>
      </c>
      <c r="AD49" s="12" t="e">
        <f t="shared" si="24"/>
        <v>#REF!</v>
      </c>
      <c r="AE49" s="12" t="e">
        <f t="shared" si="24"/>
        <v>#REF!</v>
      </c>
      <c r="AF49" s="12">
        <f t="shared" si="24"/>
        <v>25095</v>
      </c>
      <c r="AG49" s="12">
        <f t="shared" si="24"/>
        <v>25095</v>
      </c>
      <c r="AH49" s="12">
        <f t="shared" si="24"/>
        <v>25095</v>
      </c>
      <c r="AI49" s="12">
        <f t="shared" si="24"/>
        <v>18372</v>
      </c>
      <c r="AJ49" s="12">
        <f t="shared" si="24"/>
        <v>18372</v>
      </c>
      <c r="AK49" s="12">
        <f t="shared" si="24"/>
        <v>19587</v>
      </c>
      <c r="AL49" s="12">
        <f t="shared" si="24"/>
        <v>19587</v>
      </c>
      <c r="AM49" s="12">
        <f t="shared" si="24"/>
        <v>18777</v>
      </c>
      <c r="AN49" s="12">
        <f t="shared" si="24"/>
        <v>18777</v>
      </c>
      <c r="AO49" s="12">
        <f t="shared" si="24"/>
        <v>17157</v>
      </c>
      <c r="AP49" s="12">
        <f t="shared" si="24"/>
        <v>18777</v>
      </c>
      <c r="AQ49" s="12">
        <f t="shared" si="24"/>
        <v>18777</v>
      </c>
      <c r="AR49" s="12">
        <f t="shared" si="24"/>
        <v>18777</v>
      </c>
      <c r="AS49" s="12">
        <f t="shared" si="24"/>
        <v>17967</v>
      </c>
      <c r="AT49" s="12">
        <f t="shared" si="24"/>
        <v>17967</v>
      </c>
      <c r="AU49" s="12">
        <f t="shared" si="24"/>
        <v>16752</v>
      </c>
      <c r="AV49" s="12">
        <f t="shared" si="24"/>
        <v>15942</v>
      </c>
      <c r="AW49" s="12">
        <f t="shared" si="24"/>
        <v>15942</v>
      </c>
      <c r="AX49" s="12">
        <f t="shared" si="24"/>
        <v>15942</v>
      </c>
      <c r="AY49" s="12">
        <f t="shared" si="24"/>
        <v>15942</v>
      </c>
      <c r="AZ49" s="12">
        <f t="shared" si="24"/>
        <v>15942</v>
      </c>
      <c r="BA49" s="12">
        <f t="shared" ref="BA49:BQ49" si="25">ROUNDUP(BA22*0.9,)+25</f>
        <v>15942</v>
      </c>
      <c r="BB49" s="12">
        <f t="shared" si="25"/>
        <v>15942</v>
      </c>
      <c r="BC49" s="12">
        <f t="shared" si="25"/>
        <v>15415</v>
      </c>
      <c r="BD49" s="12">
        <f t="shared" si="25"/>
        <v>15415</v>
      </c>
      <c r="BE49" s="12">
        <f t="shared" si="25"/>
        <v>15415</v>
      </c>
      <c r="BF49" s="12">
        <f t="shared" si="25"/>
        <v>15132</v>
      </c>
      <c r="BG49" s="12">
        <f t="shared" si="25"/>
        <v>15132</v>
      </c>
      <c r="BH49" s="12">
        <f t="shared" si="25"/>
        <v>15132</v>
      </c>
      <c r="BI49" s="12">
        <f t="shared" si="25"/>
        <v>15132</v>
      </c>
      <c r="BJ49" s="12">
        <f t="shared" si="25"/>
        <v>14646</v>
      </c>
      <c r="BK49" s="12">
        <f t="shared" si="25"/>
        <v>14646</v>
      </c>
      <c r="BL49" s="12">
        <f t="shared" si="25"/>
        <v>14646</v>
      </c>
      <c r="BM49" s="12">
        <f t="shared" si="25"/>
        <v>14646</v>
      </c>
      <c r="BN49" s="12">
        <f t="shared" si="25"/>
        <v>14646</v>
      </c>
      <c r="BO49" s="12">
        <f t="shared" si="25"/>
        <v>15699</v>
      </c>
      <c r="BP49" s="12">
        <f t="shared" si="25"/>
        <v>15699</v>
      </c>
      <c r="BQ49" s="12">
        <f t="shared" si="25"/>
        <v>14646</v>
      </c>
    </row>
    <row r="50" spans="1:69" s="4" customFormat="1" ht="12" customHeight="1">
      <c r="A50" s="61" t="s">
        <v>74</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69" s="4" customFormat="1" ht="12" customHeight="1">
      <c r="A51" s="13">
        <v>1</v>
      </c>
      <c r="B51" s="12" t="e">
        <f t="shared" ref="B51:AZ51" si="26">ROUNDUP(B24*0.9,)+25</f>
        <v>#REF!</v>
      </c>
      <c r="C51" s="12" t="e">
        <f t="shared" si="26"/>
        <v>#REF!</v>
      </c>
      <c r="D51" s="12" t="e">
        <f t="shared" si="26"/>
        <v>#REF!</v>
      </c>
      <c r="E51" s="12" t="e">
        <f t="shared" si="26"/>
        <v>#REF!</v>
      </c>
      <c r="F51" s="12" t="e">
        <f t="shared" si="26"/>
        <v>#REF!</v>
      </c>
      <c r="G51" s="12" t="e">
        <f t="shared" si="26"/>
        <v>#REF!</v>
      </c>
      <c r="H51" s="12" t="e">
        <f t="shared" si="26"/>
        <v>#REF!</v>
      </c>
      <c r="I51" s="12" t="e">
        <f t="shared" si="26"/>
        <v>#REF!</v>
      </c>
      <c r="J51" s="12" t="e">
        <f t="shared" si="26"/>
        <v>#REF!</v>
      </c>
      <c r="K51" s="12" t="e">
        <f t="shared" si="26"/>
        <v>#REF!</v>
      </c>
      <c r="L51" s="12" t="e">
        <f t="shared" si="26"/>
        <v>#REF!</v>
      </c>
      <c r="M51" s="12" t="e">
        <f t="shared" si="26"/>
        <v>#REF!</v>
      </c>
      <c r="N51" s="12" t="e">
        <f t="shared" si="26"/>
        <v>#REF!</v>
      </c>
      <c r="O51" s="12" t="e">
        <f t="shared" si="26"/>
        <v>#REF!</v>
      </c>
      <c r="P51" s="12" t="e">
        <f t="shared" si="26"/>
        <v>#REF!</v>
      </c>
      <c r="Q51" s="12" t="e">
        <f t="shared" si="26"/>
        <v>#REF!</v>
      </c>
      <c r="R51" s="12" t="e">
        <f t="shared" si="26"/>
        <v>#REF!</v>
      </c>
      <c r="S51" s="12" t="e">
        <f t="shared" si="26"/>
        <v>#REF!</v>
      </c>
      <c r="T51" s="12" t="e">
        <f t="shared" si="26"/>
        <v>#REF!</v>
      </c>
      <c r="U51" s="12" t="e">
        <f t="shared" si="26"/>
        <v>#REF!</v>
      </c>
      <c r="V51" s="12" t="e">
        <f t="shared" si="26"/>
        <v>#REF!</v>
      </c>
      <c r="W51" s="12" t="e">
        <f t="shared" si="26"/>
        <v>#REF!</v>
      </c>
      <c r="X51" s="12" t="e">
        <f t="shared" si="26"/>
        <v>#REF!</v>
      </c>
      <c r="Y51" s="12" t="e">
        <f t="shared" si="26"/>
        <v>#REF!</v>
      </c>
      <c r="Z51" s="12" t="e">
        <f t="shared" si="26"/>
        <v>#REF!</v>
      </c>
      <c r="AA51" s="12" t="e">
        <f t="shared" si="26"/>
        <v>#REF!</v>
      </c>
      <c r="AB51" s="12" t="e">
        <f t="shared" si="26"/>
        <v>#REF!</v>
      </c>
      <c r="AC51" s="12" t="e">
        <f t="shared" si="26"/>
        <v>#REF!</v>
      </c>
      <c r="AD51" s="12" t="e">
        <f t="shared" si="26"/>
        <v>#REF!</v>
      </c>
      <c r="AE51" s="12" t="e">
        <f t="shared" si="26"/>
        <v>#REF!</v>
      </c>
      <c r="AF51" s="12">
        <f t="shared" si="26"/>
        <v>30562</v>
      </c>
      <c r="AG51" s="12">
        <f t="shared" si="26"/>
        <v>30562</v>
      </c>
      <c r="AH51" s="12">
        <f t="shared" si="26"/>
        <v>30562</v>
      </c>
      <c r="AI51" s="12">
        <f t="shared" si="26"/>
        <v>26188</v>
      </c>
      <c r="AJ51" s="12">
        <f t="shared" si="26"/>
        <v>26188</v>
      </c>
      <c r="AK51" s="12">
        <f t="shared" si="26"/>
        <v>27403</v>
      </c>
      <c r="AL51" s="12">
        <f t="shared" si="26"/>
        <v>27403</v>
      </c>
      <c r="AM51" s="12">
        <f t="shared" si="26"/>
        <v>26593</v>
      </c>
      <c r="AN51" s="12">
        <f t="shared" si="26"/>
        <v>26593</v>
      </c>
      <c r="AO51" s="12">
        <f t="shared" si="26"/>
        <v>24973</v>
      </c>
      <c r="AP51" s="12">
        <f t="shared" si="26"/>
        <v>26593</v>
      </c>
      <c r="AQ51" s="12">
        <f t="shared" si="26"/>
        <v>26593</v>
      </c>
      <c r="AR51" s="12">
        <f t="shared" si="26"/>
        <v>26593</v>
      </c>
      <c r="AS51" s="12">
        <f t="shared" si="26"/>
        <v>25783</v>
      </c>
      <c r="AT51" s="12">
        <f t="shared" si="26"/>
        <v>25783</v>
      </c>
      <c r="AU51" s="12">
        <f t="shared" si="26"/>
        <v>24568</v>
      </c>
      <c r="AV51" s="12">
        <f t="shared" si="26"/>
        <v>23758</v>
      </c>
      <c r="AW51" s="12">
        <f t="shared" si="26"/>
        <v>23758</v>
      </c>
      <c r="AX51" s="12">
        <f t="shared" si="26"/>
        <v>23758</v>
      </c>
      <c r="AY51" s="12">
        <f t="shared" si="26"/>
        <v>23758</v>
      </c>
      <c r="AZ51" s="12">
        <f t="shared" si="26"/>
        <v>23758</v>
      </c>
      <c r="BA51" s="12">
        <f t="shared" ref="BA51:BQ51" si="27">ROUNDUP(BA24*0.9,)+25</f>
        <v>23758</v>
      </c>
      <c r="BB51" s="12">
        <f t="shared" si="27"/>
        <v>23758</v>
      </c>
      <c r="BC51" s="12">
        <f t="shared" si="27"/>
        <v>23232</v>
      </c>
      <c r="BD51" s="12">
        <f t="shared" si="27"/>
        <v>23232</v>
      </c>
      <c r="BE51" s="12">
        <f t="shared" si="27"/>
        <v>23232</v>
      </c>
      <c r="BF51" s="12">
        <f t="shared" si="27"/>
        <v>20518</v>
      </c>
      <c r="BG51" s="12">
        <f t="shared" si="27"/>
        <v>20518</v>
      </c>
      <c r="BH51" s="12">
        <f t="shared" si="27"/>
        <v>20518</v>
      </c>
      <c r="BI51" s="12">
        <f t="shared" si="27"/>
        <v>20518</v>
      </c>
      <c r="BJ51" s="12">
        <f t="shared" si="27"/>
        <v>20032</v>
      </c>
      <c r="BK51" s="12">
        <f t="shared" si="27"/>
        <v>20032</v>
      </c>
      <c r="BL51" s="12">
        <f t="shared" si="27"/>
        <v>20032</v>
      </c>
      <c r="BM51" s="12">
        <f t="shared" si="27"/>
        <v>20032</v>
      </c>
      <c r="BN51" s="12">
        <f t="shared" si="27"/>
        <v>20032</v>
      </c>
      <c r="BO51" s="12">
        <f t="shared" si="27"/>
        <v>21085</v>
      </c>
      <c r="BP51" s="12">
        <f t="shared" si="27"/>
        <v>21085</v>
      </c>
      <c r="BQ51" s="12">
        <f t="shared" si="27"/>
        <v>20032</v>
      </c>
    </row>
    <row r="52" spans="1:69" s="4" customFormat="1" ht="12" customHeight="1">
      <c r="A52" s="60">
        <v>2</v>
      </c>
      <c r="B52" s="12" t="e">
        <f t="shared" ref="B52:AZ52" si="28">ROUNDUP(B25*0.9,)+25</f>
        <v>#REF!</v>
      </c>
      <c r="C52" s="12" t="e">
        <f t="shared" si="28"/>
        <v>#REF!</v>
      </c>
      <c r="D52" s="12" t="e">
        <f t="shared" si="28"/>
        <v>#REF!</v>
      </c>
      <c r="E52" s="12" t="e">
        <f t="shared" si="28"/>
        <v>#REF!</v>
      </c>
      <c r="F52" s="12" t="e">
        <f t="shared" si="28"/>
        <v>#REF!</v>
      </c>
      <c r="G52" s="12" t="e">
        <f t="shared" si="28"/>
        <v>#REF!</v>
      </c>
      <c r="H52" s="12" t="e">
        <f t="shared" si="28"/>
        <v>#REF!</v>
      </c>
      <c r="I52" s="12" t="e">
        <f t="shared" si="28"/>
        <v>#REF!</v>
      </c>
      <c r="J52" s="12" t="e">
        <f t="shared" si="28"/>
        <v>#REF!</v>
      </c>
      <c r="K52" s="12" t="e">
        <f t="shared" si="28"/>
        <v>#REF!</v>
      </c>
      <c r="L52" s="12" t="e">
        <f t="shared" si="28"/>
        <v>#REF!</v>
      </c>
      <c r="M52" s="12" t="e">
        <f t="shared" si="28"/>
        <v>#REF!</v>
      </c>
      <c r="N52" s="12" t="e">
        <f t="shared" si="28"/>
        <v>#REF!</v>
      </c>
      <c r="O52" s="12" t="e">
        <f t="shared" si="28"/>
        <v>#REF!</v>
      </c>
      <c r="P52" s="12" t="e">
        <f t="shared" si="28"/>
        <v>#REF!</v>
      </c>
      <c r="Q52" s="12" t="e">
        <f t="shared" si="28"/>
        <v>#REF!</v>
      </c>
      <c r="R52" s="12" t="e">
        <f t="shared" si="28"/>
        <v>#REF!</v>
      </c>
      <c r="S52" s="12" t="e">
        <f t="shared" si="28"/>
        <v>#REF!</v>
      </c>
      <c r="T52" s="12" t="e">
        <f t="shared" si="28"/>
        <v>#REF!</v>
      </c>
      <c r="U52" s="12" t="e">
        <f t="shared" si="28"/>
        <v>#REF!</v>
      </c>
      <c r="V52" s="12" t="e">
        <f t="shared" si="28"/>
        <v>#REF!</v>
      </c>
      <c r="W52" s="12" t="e">
        <f t="shared" si="28"/>
        <v>#REF!</v>
      </c>
      <c r="X52" s="12" t="e">
        <f t="shared" si="28"/>
        <v>#REF!</v>
      </c>
      <c r="Y52" s="12" t="e">
        <f t="shared" si="28"/>
        <v>#REF!</v>
      </c>
      <c r="Z52" s="12" t="e">
        <f t="shared" si="28"/>
        <v>#REF!</v>
      </c>
      <c r="AA52" s="12" t="e">
        <f t="shared" si="28"/>
        <v>#REF!</v>
      </c>
      <c r="AB52" s="12" t="e">
        <f t="shared" si="28"/>
        <v>#REF!</v>
      </c>
      <c r="AC52" s="12" t="e">
        <f t="shared" si="28"/>
        <v>#REF!</v>
      </c>
      <c r="AD52" s="12" t="e">
        <f t="shared" si="28"/>
        <v>#REF!</v>
      </c>
      <c r="AE52" s="12" t="e">
        <f t="shared" si="28"/>
        <v>#REF!</v>
      </c>
      <c r="AF52" s="12">
        <f t="shared" si="28"/>
        <v>30562</v>
      </c>
      <c r="AG52" s="12">
        <f t="shared" si="28"/>
        <v>30562</v>
      </c>
      <c r="AH52" s="12">
        <f t="shared" si="28"/>
        <v>30562</v>
      </c>
      <c r="AI52" s="12">
        <f t="shared" si="28"/>
        <v>26188</v>
      </c>
      <c r="AJ52" s="12">
        <f t="shared" si="28"/>
        <v>26188</v>
      </c>
      <c r="AK52" s="12">
        <f t="shared" si="28"/>
        <v>27403</v>
      </c>
      <c r="AL52" s="12">
        <f t="shared" si="28"/>
        <v>27403</v>
      </c>
      <c r="AM52" s="12">
        <f t="shared" si="28"/>
        <v>26593</v>
      </c>
      <c r="AN52" s="12">
        <f t="shared" si="28"/>
        <v>26593</v>
      </c>
      <c r="AO52" s="12">
        <f t="shared" si="28"/>
        <v>24973</v>
      </c>
      <c r="AP52" s="12">
        <f t="shared" si="28"/>
        <v>26593</v>
      </c>
      <c r="AQ52" s="12">
        <f t="shared" si="28"/>
        <v>26593</v>
      </c>
      <c r="AR52" s="12">
        <f t="shared" si="28"/>
        <v>26593</v>
      </c>
      <c r="AS52" s="12">
        <f t="shared" si="28"/>
        <v>25783</v>
      </c>
      <c r="AT52" s="12">
        <f t="shared" si="28"/>
        <v>25783</v>
      </c>
      <c r="AU52" s="12">
        <f t="shared" si="28"/>
        <v>24568</v>
      </c>
      <c r="AV52" s="12">
        <f t="shared" si="28"/>
        <v>23758</v>
      </c>
      <c r="AW52" s="12">
        <f t="shared" si="28"/>
        <v>23758</v>
      </c>
      <c r="AX52" s="12">
        <f t="shared" si="28"/>
        <v>23758</v>
      </c>
      <c r="AY52" s="12">
        <f t="shared" si="28"/>
        <v>23758</v>
      </c>
      <c r="AZ52" s="12">
        <f t="shared" si="28"/>
        <v>23758</v>
      </c>
      <c r="BA52" s="12">
        <f t="shared" ref="BA52:BQ52" si="29">ROUNDUP(BA25*0.9,)+25</f>
        <v>23758</v>
      </c>
      <c r="BB52" s="12">
        <f t="shared" si="29"/>
        <v>23758</v>
      </c>
      <c r="BC52" s="12">
        <f t="shared" si="29"/>
        <v>23232</v>
      </c>
      <c r="BD52" s="12">
        <f t="shared" si="29"/>
        <v>23232</v>
      </c>
      <c r="BE52" s="12">
        <f t="shared" si="29"/>
        <v>23232</v>
      </c>
      <c r="BF52" s="12">
        <f t="shared" si="29"/>
        <v>20518</v>
      </c>
      <c r="BG52" s="12">
        <f t="shared" si="29"/>
        <v>20518</v>
      </c>
      <c r="BH52" s="12">
        <f t="shared" si="29"/>
        <v>20518</v>
      </c>
      <c r="BI52" s="12">
        <f t="shared" si="29"/>
        <v>20518</v>
      </c>
      <c r="BJ52" s="12">
        <f t="shared" si="29"/>
        <v>20032</v>
      </c>
      <c r="BK52" s="12">
        <f t="shared" si="29"/>
        <v>20032</v>
      </c>
      <c r="BL52" s="12">
        <f t="shared" si="29"/>
        <v>20032</v>
      </c>
      <c r="BM52" s="12">
        <f t="shared" si="29"/>
        <v>20032</v>
      </c>
      <c r="BN52" s="12">
        <f t="shared" si="29"/>
        <v>20032</v>
      </c>
      <c r="BO52" s="12">
        <f t="shared" si="29"/>
        <v>21085</v>
      </c>
      <c r="BP52" s="12">
        <f t="shared" si="29"/>
        <v>21085</v>
      </c>
      <c r="BQ52" s="12">
        <f t="shared" si="29"/>
        <v>20032</v>
      </c>
    </row>
    <row r="53" spans="1:69" s="4" customFormat="1" ht="12" customHeight="1">
      <c r="A53" s="60">
        <v>3</v>
      </c>
      <c r="B53" s="12" t="e">
        <f t="shared" ref="B53:AZ53" si="30">ROUNDUP(B26*0.9,)+25</f>
        <v>#REF!</v>
      </c>
      <c r="C53" s="12" t="e">
        <f t="shared" si="30"/>
        <v>#REF!</v>
      </c>
      <c r="D53" s="12" t="e">
        <f t="shared" si="30"/>
        <v>#REF!</v>
      </c>
      <c r="E53" s="12" t="e">
        <f t="shared" si="30"/>
        <v>#REF!</v>
      </c>
      <c r="F53" s="12" t="e">
        <f t="shared" si="30"/>
        <v>#REF!</v>
      </c>
      <c r="G53" s="12" t="e">
        <f t="shared" si="30"/>
        <v>#REF!</v>
      </c>
      <c r="H53" s="12" t="e">
        <f t="shared" si="30"/>
        <v>#REF!</v>
      </c>
      <c r="I53" s="12" t="e">
        <f t="shared" si="30"/>
        <v>#REF!</v>
      </c>
      <c r="J53" s="12" t="e">
        <f t="shared" si="30"/>
        <v>#REF!</v>
      </c>
      <c r="K53" s="12" t="e">
        <f t="shared" si="30"/>
        <v>#REF!</v>
      </c>
      <c r="L53" s="12" t="e">
        <f t="shared" si="30"/>
        <v>#REF!</v>
      </c>
      <c r="M53" s="12" t="e">
        <f t="shared" si="30"/>
        <v>#REF!</v>
      </c>
      <c r="N53" s="12" t="e">
        <f t="shared" si="30"/>
        <v>#REF!</v>
      </c>
      <c r="O53" s="12" t="e">
        <f t="shared" si="30"/>
        <v>#REF!</v>
      </c>
      <c r="P53" s="12" t="e">
        <f t="shared" si="30"/>
        <v>#REF!</v>
      </c>
      <c r="Q53" s="12" t="e">
        <f t="shared" si="30"/>
        <v>#REF!</v>
      </c>
      <c r="R53" s="12" t="e">
        <f t="shared" si="30"/>
        <v>#REF!</v>
      </c>
      <c r="S53" s="12" t="e">
        <f t="shared" si="30"/>
        <v>#REF!</v>
      </c>
      <c r="T53" s="12" t="e">
        <f t="shared" si="30"/>
        <v>#REF!</v>
      </c>
      <c r="U53" s="12" t="e">
        <f t="shared" si="30"/>
        <v>#REF!</v>
      </c>
      <c r="V53" s="12" t="e">
        <f t="shared" si="30"/>
        <v>#REF!</v>
      </c>
      <c r="W53" s="12" t="e">
        <f t="shared" si="30"/>
        <v>#REF!</v>
      </c>
      <c r="X53" s="12" t="e">
        <f t="shared" si="30"/>
        <v>#REF!</v>
      </c>
      <c r="Y53" s="12" t="e">
        <f t="shared" si="30"/>
        <v>#REF!</v>
      </c>
      <c r="Z53" s="12" t="e">
        <f t="shared" si="30"/>
        <v>#REF!</v>
      </c>
      <c r="AA53" s="12" t="e">
        <f t="shared" si="30"/>
        <v>#REF!</v>
      </c>
      <c r="AB53" s="12" t="e">
        <f t="shared" si="30"/>
        <v>#REF!</v>
      </c>
      <c r="AC53" s="12" t="e">
        <f t="shared" si="30"/>
        <v>#REF!</v>
      </c>
      <c r="AD53" s="12" t="e">
        <f t="shared" si="30"/>
        <v>#REF!</v>
      </c>
      <c r="AE53" s="12" t="e">
        <f t="shared" si="30"/>
        <v>#REF!</v>
      </c>
      <c r="AF53" s="12">
        <f t="shared" si="30"/>
        <v>30562</v>
      </c>
      <c r="AG53" s="12">
        <f t="shared" si="30"/>
        <v>30562</v>
      </c>
      <c r="AH53" s="12">
        <f t="shared" si="30"/>
        <v>30562</v>
      </c>
      <c r="AI53" s="12">
        <f t="shared" si="30"/>
        <v>26188</v>
      </c>
      <c r="AJ53" s="12">
        <f t="shared" si="30"/>
        <v>26188</v>
      </c>
      <c r="AK53" s="12">
        <f t="shared" si="30"/>
        <v>27403</v>
      </c>
      <c r="AL53" s="12">
        <f t="shared" si="30"/>
        <v>27403</v>
      </c>
      <c r="AM53" s="12">
        <f t="shared" si="30"/>
        <v>26593</v>
      </c>
      <c r="AN53" s="12">
        <f t="shared" si="30"/>
        <v>26593</v>
      </c>
      <c r="AO53" s="12">
        <f t="shared" si="30"/>
        <v>24973</v>
      </c>
      <c r="AP53" s="12">
        <f t="shared" si="30"/>
        <v>26593</v>
      </c>
      <c r="AQ53" s="12">
        <f t="shared" si="30"/>
        <v>26593</v>
      </c>
      <c r="AR53" s="12">
        <f t="shared" si="30"/>
        <v>26593</v>
      </c>
      <c r="AS53" s="12">
        <f t="shared" si="30"/>
        <v>25783</v>
      </c>
      <c r="AT53" s="12">
        <f t="shared" si="30"/>
        <v>25783</v>
      </c>
      <c r="AU53" s="12">
        <f t="shared" si="30"/>
        <v>24568</v>
      </c>
      <c r="AV53" s="12">
        <f t="shared" si="30"/>
        <v>23758</v>
      </c>
      <c r="AW53" s="12">
        <f t="shared" si="30"/>
        <v>23758</v>
      </c>
      <c r="AX53" s="12">
        <f t="shared" si="30"/>
        <v>23758</v>
      </c>
      <c r="AY53" s="12">
        <f t="shared" si="30"/>
        <v>23758</v>
      </c>
      <c r="AZ53" s="12">
        <f t="shared" si="30"/>
        <v>23758</v>
      </c>
      <c r="BA53" s="12">
        <f t="shared" ref="BA53:BQ53" si="31">ROUNDUP(BA26*0.9,)+25</f>
        <v>23758</v>
      </c>
      <c r="BB53" s="12">
        <f t="shared" si="31"/>
        <v>23758</v>
      </c>
      <c r="BC53" s="12">
        <f t="shared" si="31"/>
        <v>23232</v>
      </c>
      <c r="BD53" s="12">
        <f t="shared" si="31"/>
        <v>23232</v>
      </c>
      <c r="BE53" s="12">
        <f t="shared" si="31"/>
        <v>23232</v>
      </c>
      <c r="BF53" s="12">
        <f t="shared" si="31"/>
        <v>20518</v>
      </c>
      <c r="BG53" s="12">
        <f t="shared" si="31"/>
        <v>20518</v>
      </c>
      <c r="BH53" s="12">
        <f t="shared" si="31"/>
        <v>20518</v>
      </c>
      <c r="BI53" s="12">
        <f t="shared" si="31"/>
        <v>20518</v>
      </c>
      <c r="BJ53" s="12">
        <f t="shared" si="31"/>
        <v>20032</v>
      </c>
      <c r="BK53" s="12">
        <f t="shared" si="31"/>
        <v>20032</v>
      </c>
      <c r="BL53" s="12">
        <f t="shared" si="31"/>
        <v>20032</v>
      </c>
      <c r="BM53" s="12">
        <f t="shared" si="31"/>
        <v>20032</v>
      </c>
      <c r="BN53" s="12">
        <f t="shared" si="31"/>
        <v>20032</v>
      </c>
      <c r="BO53" s="12">
        <f t="shared" si="31"/>
        <v>21085</v>
      </c>
      <c r="BP53" s="12">
        <f t="shared" si="31"/>
        <v>21085</v>
      </c>
      <c r="BQ53" s="12">
        <f t="shared" si="31"/>
        <v>20032</v>
      </c>
    </row>
    <row r="54" spans="1:69" s="4" customFormat="1" ht="12" customHeight="1">
      <c r="A54" s="60">
        <v>4</v>
      </c>
      <c r="B54" s="12" t="e">
        <f t="shared" ref="B54:AZ54" si="32">ROUNDUP(B27*0.9,)+25</f>
        <v>#REF!</v>
      </c>
      <c r="C54" s="12" t="e">
        <f t="shared" si="32"/>
        <v>#REF!</v>
      </c>
      <c r="D54" s="12" t="e">
        <f t="shared" si="32"/>
        <v>#REF!</v>
      </c>
      <c r="E54" s="12" t="e">
        <f t="shared" si="32"/>
        <v>#REF!</v>
      </c>
      <c r="F54" s="12" t="e">
        <f t="shared" si="32"/>
        <v>#REF!</v>
      </c>
      <c r="G54" s="12" t="e">
        <f t="shared" si="32"/>
        <v>#REF!</v>
      </c>
      <c r="H54" s="12" t="e">
        <f t="shared" si="32"/>
        <v>#REF!</v>
      </c>
      <c r="I54" s="12" t="e">
        <f t="shared" si="32"/>
        <v>#REF!</v>
      </c>
      <c r="J54" s="12" t="e">
        <f t="shared" si="32"/>
        <v>#REF!</v>
      </c>
      <c r="K54" s="12" t="e">
        <f t="shared" si="32"/>
        <v>#REF!</v>
      </c>
      <c r="L54" s="12" t="e">
        <f t="shared" si="32"/>
        <v>#REF!</v>
      </c>
      <c r="M54" s="12" t="e">
        <f t="shared" si="32"/>
        <v>#REF!</v>
      </c>
      <c r="N54" s="12" t="e">
        <f t="shared" si="32"/>
        <v>#REF!</v>
      </c>
      <c r="O54" s="12" t="e">
        <f t="shared" si="32"/>
        <v>#REF!</v>
      </c>
      <c r="P54" s="12" t="e">
        <f t="shared" si="32"/>
        <v>#REF!</v>
      </c>
      <c r="Q54" s="12" t="e">
        <f t="shared" si="32"/>
        <v>#REF!</v>
      </c>
      <c r="R54" s="12" t="e">
        <f t="shared" si="32"/>
        <v>#REF!</v>
      </c>
      <c r="S54" s="12" t="e">
        <f t="shared" si="32"/>
        <v>#REF!</v>
      </c>
      <c r="T54" s="12" t="e">
        <f t="shared" si="32"/>
        <v>#REF!</v>
      </c>
      <c r="U54" s="12" t="e">
        <f t="shared" si="32"/>
        <v>#REF!</v>
      </c>
      <c r="V54" s="12" t="e">
        <f t="shared" si="32"/>
        <v>#REF!</v>
      </c>
      <c r="W54" s="12" t="e">
        <f t="shared" si="32"/>
        <v>#REF!</v>
      </c>
      <c r="X54" s="12" t="e">
        <f t="shared" si="32"/>
        <v>#REF!</v>
      </c>
      <c r="Y54" s="12" t="e">
        <f t="shared" si="32"/>
        <v>#REF!</v>
      </c>
      <c r="Z54" s="12" t="e">
        <f t="shared" si="32"/>
        <v>#REF!</v>
      </c>
      <c r="AA54" s="12" t="e">
        <f t="shared" si="32"/>
        <v>#REF!</v>
      </c>
      <c r="AB54" s="12" t="e">
        <f t="shared" si="32"/>
        <v>#REF!</v>
      </c>
      <c r="AC54" s="12" t="e">
        <f t="shared" si="32"/>
        <v>#REF!</v>
      </c>
      <c r="AD54" s="12" t="e">
        <f t="shared" si="32"/>
        <v>#REF!</v>
      </c>
      <c r="AE54" s="12" t="e">
        <f t="shared" si="32"/>
        <v>#REF!</v>
      </c>
      <c r="AF54" s="12">
        <f t="shared" si="32"/>
        <v>30562</v>
      </c>
      <c r="AG54" s="12">
        <f t="shared" si="32"/>
        <v>30562</v>
      </c>
      <c r="AH54" s="12">
        <f t="shared" si="32"/>
        <v>30562</v>
      </c>
      <c r="AI54" s="12">
        <f t="shared" si="32"/>
        <v>26188</v>
      </c>
      <c r="AJ54" s="12">
        <f t="shared" si="32"/>
        <v>26188</v>
      </c>
      <c r="AK54" s="12">
        <f t="shared" si="32"/>
        <v>27403</v>
      </c>
      <c r="AL54" s="12">
        <f t="shared" si="32"/>
        <v>27403</v>
      </c>
      <c r="AM54" s="12">
        <f t="shared" si="32"/>
        <v>26593</v>
      </c>
      <c r="AN54" s="12">
        <f t="shared" si="32"/>
        <v>26593</v>
      </c>
      <c r="AO54" s="12">
        <f t="shared" si="32"/>
        <v>24973</v>
      </c>
      <c r="AP54" s="12">
        <f t="shared" si="32"/>
        <v>26593</v>
      </c>
      <c r="AQ54" s="12">
        <f t="shared" si="32"/>
        <v>26593</v>
      </c>
      <c r="AR54" s="12">
        <f t="shared" si="32"/>
        <v>26593</v>
      </c>
      <c r="AS54" s="12">
        <f t="shared" si="32"/>
        <v>25783</v>
      </c>
      <c r="AT54" s="12">
        <f t="shared" si="32"/>
        <v>25783</v>
      </c>
      <c r="AU54" s="12">
        <f t="shared" si="32"/>
        <v>24568</v>
      </c>
      <c r="AV54" s="12">
        <f t="shared" si="32"/>
        <v>23758</v>
      </c>
      <c r="AW54" s="12">
        <f t="shared" si="32"/>
        <v>23758</v>
      </c>
      <c r="AX54" s="12">
        <f t="shared" si="32"/>
        <v>23758</v>
      </c>
      <c r="AY54" s="12">
        <f t="shared" si="32"/>
        <v>23758</v>
      </c>
      <c r="AZ54" s="12">
        <f t="shared" si="32"/>
        <v>23758</v>
      </c>
      <c r="BA54" s="12">
        <f t="shared" ref="BA54:BQ54" si="33">ROUNDUP(BA27*0.9,)+25</f>
        <v>23758</v>
      </c>
      <c r="BB54" s="12">
        <f t="shared" si="33"/>
        <v>23758</v>
      </c>
      <c r="BC54" s="12">
        <f t="shared" si="33"/>
        <v>23232</v>
      </c>
      <c r="BD54" s="12">
        <f t="shared" si="33"/>
        <v>23232</v>
      </c>
      <c r="BE54" s="12">
        <f t="shared" si="33"/>
        <v>23232</v>
      </c>
      <c r="BF54" s="12">
        <f t="shared" si="33"/>
        <v>20518</v>
      </c>
      <c r="BG54" s="12">
        <f t="shared" si="33"/>
        <v>20518</v>
      </c>
      <c r="BH54" s="12">
        <f t="shared" si="33"/>
        <v>20518</v>
      </c>
      <c r="BI54" s="12">
        <f t="shared" si="33"/>
        <v>20518</v>
      </c>
      <c r="BJ54" s="12">
        <f t="shared" si="33"/>
        <v>20032</v>
      </c>
      <c r="BK54" s="12">
        <f t="shared" si="33"/>
        <v>20032</v>
      </c>
      <c r="BL54" s="12">
        <f t="shared" si="33"/>
        <v>20032</v>
      </c>
      <c r="BM54" s="12">
        <f t="shared" si="33"/>
        <v>20032</v>
      </c>
      <c r="BN54" s="12">
        <f t="shared" si="33"/>
        <v>20032</v>
      </c>
      <c r="BO54" s="12">
        <f t="shared" si="33"/>
        <v>21085</v>
      </c>
      <c r="BP54" s="12">
        <f t="shared" si="33"/>
        <v>21085</v>
      </c>
      <c r="BQ54" s="12">
        <f t="shared" si="33"/>
        <v>20032</v>
      </c>
    </row>
    <row r="55" spans="1:69" s="4" customFormat="1" ht="12" customHeight="1"/>
    <row r="56" spans="1:69" s="23" customFormat="1" ht="252">
      <c r="A56" s="299" t="s">
        <v>125</v>
      </c>
    </row>
    <row r="57" spans="1:69" s="23" customFormat="1" ht="12.75" customHeight="1"/>
    <row r="58" spans="1:69" s="23" customFormat="1" ht="12.75" customHeight="1">
      <c r="A58" s="77" t="s">
        <v>40</v>
      </c>
    </row>
    <row r="59" spans="1:69" s="23" customFormat="1" ht="12.75" customHeight="1">
      <c r="A59" s="369" t="s">
        <v>126</v>
      </c>
    </row>
    <row r="60" spans="1:69" s="23" customFormat="1" ht="12.75" customHeight="1">
      <c r="A60" s="370"/>
    </row>
    <row r="61" spans="1:69" s="23" customFormat="1" ht="57.4" customHeight="1">
      <c r="A61" s="370"/>
    </row>
    <row r="62" spans="1:69" s="25" customFormat="1" ht="12">
      <c r="A62" s="371"/>
    </row>
    <row r="63" spans="1:69" s="25" customFormat="1" ht="12">
      <c r="A63" s="292" t="s">
        <v>127</v>
      </c>
    </row>
    <row r="64" spans="1:69" s="25" customFormat="1" ht="12">
      <c r="A64" s="293" t="s">
        <v>128</v>
      </c>
    </row>
    <row r="65" spans="1:1" s="25" customFormat="1" ht="24">
      <c r="A65" s="294" t="s">
        <v>129</v>
      </c>
    </row>
    <row r="66" spans="1:1" s="25" customFormat="1" ht="15.75" customHeight="1"/>
    <row r="68" spans="1:1" s="25" customFormat="1" ht="62.25" customHeight="1">
      <c r="A68" s="314" t="s">
        <v>50</v>
      </c>
    </row>
    <row r="69" spans="1:1" s="25" customFormat="1" ht="92.25" customHeight="1">
      <c r="A69" s="315" t="s">
        <v>130</v>
      </c>
    </row>
  </sheetData>
  <mergeCells count="1">
    <mergeCell ref="A59:A62"/>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4506668294322"/>
  </sheetPr>
  <dimension ref="A1:AY63"/>
  <sheetViews>
    <sheetView workbookViewId="0">
      <selection activeCell="B1" sqref="B1:C1048576"/>
    </sheetView>
  </sheetViews>
  <sheetFormatPr defaultColWidth="9.140625" defaultRowHeight="15"/>
  <cols>
    <col min="1" max="1" width="67.42578125" style="1" customWidth="1"/>
    <col min="2" max="51" width="9.85546875" style="2" customWidth="1"/>
    <col min="52" max="16384" width="9.140625" style="2"/>
  </cols>
  <sheetData>
    <row r="1" spans="1:51">
      <c r="A1" s="88" t="s">
        <v>67</v>
      </c>
    </row>
    <row r="2" spans="1:51" s="124" customFormat="1" ht="12.75" hidden="1" customHeight="1">
      <c r="A2" s="8" t="s">
        <v>65</v>
      </c>
    </row>
    <row r="3" spans="1:51" hidden="1">
      <c r="A3" s="111" t="s">
        <v>2</v>
      </c>
      <c r="B3" s="74">
        <f>ВВ!B3</f>
        <v>46087</v>
      </c>
      <c r="C3" s="74">
        <f>ВВ!C3</f>
        <v>46088</v>
      </c>
      <c r="D3" s="74">
        <f>ВВ!D3</f>
        <v>46089</v>
      </c>
      <c r="E3" s="74">
        <f>ВВ!E3</f>
        <v>46090</v>
      </c>
      <c r="F3" s="74">
        <f>ВВ!F3</f>
        <v>46091</v>
      </c>
      <c r="G3" s="74">
        <f>ВВ!G3</f>
        <v>46092</v>
      </c>
      <c r="H3" s="74">
        <f>ВВ!H3</f>
        <v>46093</v>
      </c>
      <c r="I3" s="74">
        <f>ВВ!I3</f>
        <v>46094</v>
      </c>
      <c r="J3" s="74">
        <f>ВВ!J3</f>
        <v>46095</v>
      </c>
      <c r="K3" s="74">
        <f>ВВ!K3</f>
        <v>46096</v>
      </c>
      <c r="L3" s="74">
        <f>ВВ!L3</f>
        <v>46097</v>
      </c>
      <c r="M3" s="74">
        <f>ВВ!M3</f>
        <v>46098</v>
      </c>
      <c r="N3" s="74">
        <f>ВВ!N3</f>
        <v>46099</v>
      </c>
      <c r="O3" s="74">
        <f>ВВ!O3</f>
        <v>46100</v>
      </c>
      <c r="P3" s="74">
        <f>ВВ!P3</f>
        <v>46101</v>
      </c>
      <c r="Q3" s="74">
        <f>ВВ!Q3</f>
        <v>46102</v>
      </c>
      <c r="R3" s="74">
        <f>ВВ!R3</f>
        <v>46103</v>
      </c>
      <c r="S3" s="74">
        <f>ВВ!S3</f>
        <v>46104</v>
      </c>
      <c r="T3" s="74">
        <f>ВВ!T3</f>
        <v>46105</v>
      </c>
      <c r="U3" s="74">
        <f>ВВ!U3</f>
        <v>46106</v>
      </c>
      <c r="V3" s="74">
        <f>ВВ!V3</f>
        <v>46107</v>
      </c>
      <c r="W3" s="74">
        <f>ВВ!W3</f>
        <v>46108</v>
      </c>
      <c r="X3" s="74">
        <f>ВВ!X3</f>
        <v>46109</v>
      </c>
      <c r="Y3" s="74">
        <f>ВВ!Y3</f>
        <v>46110</v>
      </c>
      <c r="Z3" s="74">
        <f>ВВ!Z3</f>
        <v>46111</v>
      </c>
      <c r="AA3" s="74">
        <f>ВВ!AA3</f>
        <v>46112</v>
      </c>
      <c r="AB3" s="74">
        <f>ВВ!AB3</f>
        <v>46113</v>
      </c>
      <c r="AC3" s="74">
        <f>ВВ!AC3</f>
        <v>46114</v>
      </c>
      <c r="AD3" s="74">
        <f>ВВ!AD3</f>
        <v>46115</v>
      </c>
      <c r="AE3" s="74">
        <f>ВВ!AE3</f>
        <v>46116</v>
      </c>
      <c r="AF3" s="74">
        <f>ВВ!AF3</f>
        <v>46117</v>
      </c>
      <c r="AG3" s="74">
        <f>ВВ!AG3</f>
        <v>46118</v>
      </c>
      <c r="AH3" s="74">
        <f>ВВ!AH3</f>
        <v>46119</v>
      </c>
      <c r="AI3" s="74">
        <f>ВВ!AI3</f>
        <v>46120</v>
      </c>
      <c r="AJ3" s="74">
        <f>ВВ!AJ3</f>
        <v>46121</v>
      </c>
      <c r="AK3" s="74">
        <f>ВВ!AK3</f>
        <v>46122</v>
      </c>
      <c r="AL3" s="74">
        <f>ВВ!AL3</f>
        <v>46123</v>
      </c>
      <c r="AM3" s="74">
        <f>ВВ!AM3</f>
        <v>46124</v>
      </c>
      <c r="AN3" s="74">
        <f>ВВ!AN3</f>
        <v>46125</v>
      </c>
      <c r="AO3" s="74">
        <f>ВВ!AO3</f>
        <v>46126</v>
      </c>
      <c r="AP3" s="74">
        <f>ВВ!AP3</f>
        <v>46127</v>
      </c>
      <c r="AQ3" s="74">
        <f>ВВ!AQ3</f>
        <v>46128</v>
      </c>
      <c r="AR3" s="74">
        <f>ВВ!AR3</f>
        <v>46129</v>
      </c>
      <c r="AS3" s="74">
        <f>ВВ!AS3</f>
        <v>46130</v>
      </c>
      <c r="AT3" s="74">
        <f>ВВ!AT3</f>
        <v>46131</v>
      </c>
      <c r="AU3" s="74">
        <f>ВВ!AU3</f>
        <v>46132</v>
      </c>
      <c r="AV3" s="74">
        <f>ВВ!AV3</f>
        <v>46133</v>
      </c>
      <c r="AW3" s="74">
        <f>ВВ!AW3</f>
        <v>46134</v>
      </c>
      <c r="AX3" s="74">
        <f>ВВ!AX3</f>
        <v>46135</v>
      </c>
      <c r="AY3" s="74">
        <f>ВВ!AY3</f>
        <v>46136</v>
      </c>
    </row>
    <row r="4" spans="1:51" ht="23.25" hidden="1" customHeight="1">
      <c r="A4" s="111"/>
      <c r="B4" s="74">
        <f>ВВ!B4</f>
        <v>46087</v>
      </c>
      <c r="C4" s="74">
        <f>ВВ!C4</f>
        <v>46088</v>
      </c>
      <c r="D4" s="74">
        <f>ВВ!D4</f>
        <v>46089</v>
      </c>
      <c r="E4" s="74">
        <f>ВВ!E4</f>
        <v>46090</v>
      </c>
      <c r="F4" s="74">
        <f>ВВ!F4</f>
        <v>46091</v>
      </c>
      <c r="G4" s="74">
        <f>ВВ!G4</f>
        <v>46092</v>
      </c>
      <c r="H4" s="74">
        <f>ВВ!H4</f>
        <v>46093</v>
      </c>
      <c r="I4" s="74">
        <f>ВВ!I4</f>
        <v>46094</v>
      </c>
      <c r="J4" s="74">
        <f>ВВ!J4</f>
        <v>46095</v>
      </c>
      <c r="K4" s="74">
        <f>ВВ!K4</f>
        <v>46096</v>
      </c>
      <c r="L4" s="74">
        <f>ВВ!L4</f>
        <v>46097</v>
      </c>
      <c r="M4" s="74">
        <f>ВВ!M4</f>
        <v>46098</v>
      </c>
      <c r="N4" s="74">
        <f>ВВ!N4</f>
        <v>46099</v>
      </c>
      <c r="O4" s="74">
        <f>ВВ!O4</f>
        <v>46100</v>
      </c>
      <c r="P4" s="74">
        <f>ВВ!P4</f>
        <v>46101</v>
      </c>
      <c r="Q4" s="74">
        <f>ВВ!Q4</f>
        <v>46102</v>
      </c>
      <c r="R4" s="74">
        <f>ВВ!R4</f>
        <v>46103</v>
      </c>
      <c r="S4" s="74">
        <f>ВВ!S4</f>
        <v>46104</v>
      </c>
      <c r="T4" s="74">
        <f>ВВ!T4</f>
        <v>46105</v>
      </c>
      <c r="U4" s="74">
        <f>ВВ!U4</f>
        <v>46106</v>
      </c>
      <c r="V4" s="74">
        <f>ВВ!V4</f>
        <v>46107</v>
      </c>
      <c r="W4" s="74">
        <f>ВВ!W4</f>
        <v>46108</v>
      </c>
      <c r="X4" s="74">
        <f>ВВ!X4</f>
        <v>46109</v>
      </c>
      <c r="Y4" s="74">
        <f>ВВ!Y4</f>
        <v>46110</v>
      </c>
      <c r="Z4" s="74">
        <f>ВВ!Z4</f>
        <v>46111</v>
      </c>
      <c r="AA4" s="74">
        <f>ВВ!AA4</f>
        <v>46112</v>
      </c>
      <c r="AB4" s="74">
        <f>ВВ!AB4</f>
        <v>46113</v>
      </c>
      <c r="AC4" s="74">
        <f>ВВ!AC4</f>
        <v>46114</v>
      </c>
      <c r="AD4" s="74">
        <f>ВВ!AD4</f>
        <v>46115</v>
      </c>
      <c r="AE4" s="74">
        <f>ВВ!AE4</f>
        <v>46116</v>
      </c>
      <c r="AF4" s="74">
        <f>ВВ!AF4</f>
        <v>46117</v>
      </c>
      <c r="AG4" s="74">
        <f>ВВ!AG4</f>
        <v>46118</v>
      </c>
      <c r="AH4" s="74">
        <f>ВВ!AH4</f>
        <v>46119</v>
      </c>
      <c r="AI4" s="74">
        <f>ВВ!AI4</f>
        <v>46120</v>
      </c>
      <c r="AJ4" s="74">
        <f>ВВ!AJ4</f>
        <v>46121</v>
      </c>
      <c r="AK4" s="74">
        <f>ВВ!AK4</f>
        <v>46122</v>
      </c>
      <c r="AL4" s="74">
        <f>ВВ!AL4</f>
        <v>46123</v>
      </c>
      <c r="AM4" s="74">
        <f>ВВ!AM4</f>
        <v>46124</v>
      </c>
      <c r="AN4" s="74">
        <f>ВВ!AN4</f>
        <v>46125</v>
      </c>
      <c r="AO4" s="74">
        <f>ВВ!AO4</f>
        <v>46126</v>
      </c>
      <c r="AP4" s="74">
        <f>ВВ!AP4</f>
        <v>46127</v>
      </c>
      <c r="AQ4" s="74">
        <f>ВВ!AQ4</f>
        <v>46128</v>
      </c>
      <c r="AR4" s="74">
        <f>ВВ!AR4</f>
        <v>46129</v>
      </c>
      <c r="AS4" s="74">
        <f>ВВ!AS4</f>
        <v>46130</v>
      </c>
      <c r="AT4" s="74">
        <f>ВВ!AT4</f>
        <v>46131</v>
      </c>
      <c r="AU4" s="74">
        <f>ВВ!AU4</f>
        <v>46132</v>
      </c>
      <c r="AV4" s="74">
        <f>ВВ!AV4</f>
        <v>46133</v>
      </c>
      <c r="AW4" s="74">
        <f>ВВ!AW4</f>
        <v>46134</v>
      </c>
      <c r="AX4" s="74">
        <f>ВВ!AX4</f>
        <v>46135</v>
      </c>
      <c r="AY4" s="74">
        <f>ВВ!AY4</f>
        <v>46136</v>
      </c>
    </row>
    <row r="5" spans="1:51"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s="3" customFormat="1" ht="12" hidden="1" customHeight="1">
      <c r="A6" s="13">
        <v>1</v>
      </c>
      <c r="B6" s="12">
        <f>SOCHIPARK!B7</f>
        <v>13300</v>
      </c>
      <c r="C6" s="12">
        <f>SOCHIPARK!C7</f>
        <v>13300</v>
      </c>
      <c r="D6" s="12">
        <f>SOCHIPARK!D7</f>
        <v>13300</v>
      </c>
      <c r="E6" s="12">
        <f>SOCHIPARK!E7</f>
        <v>11590</v>
      </c>
      <c r="F6" s="12">
        <f>SOCHIPARK!F7</f>
        <v>11590</v>
      </c>
      <c r="G6" s="12">
        <f>SOCHIPARK!G7</f>
        <v>13015</v>
      </c>
      <c r="H6" s="12">
        <f>SOCHIPARK!H7</f>
        <v>13015</v>
      </c>
      <c r="I6" s="12">
        <f>SOCHIPARK!I7</f>
        <v>12065</v>
      </c>
      <c r="J6" s="12">
        <f>SOCHIPARK!J7</f>
        <v>12065</v>
      </c>
      <c r="K6" s="12">
        <f>SOCHIPARK!K7</f>
        <v>10165</v>
      </c>
      <c r="L6" s="12">
        <f>SOCHIPARK!L7</f>
        <v>12065</v>
      </c>
      <c r="M6" s="12">
        <f>SOCHIPARK!M7</f>
        <v>12065</v>
      </c>
      <c r="N6" s="12">
        <f>SOCHIPARK!N7</f>
        <v>12065</v>
      </c>
      <c r="O6" s="12">
        <f>SOCHIPARK!O7</f>
        <v>11115</v>
      </c>
      <c r="P6" s="12">
        <f>SOCHIPARK!P7</f>
        <v>11115</v>
      </c>
      <c r="Q6" s="12">
        <f>SOCHIPARK!Q7</f>
        <v>9690</v>
      </c>
      <c r="R6" s="12">
        <f>SOCHIPARK!R7</f>
        <v>8740</v>
      </c>
      <c r="S6" s="12">
        <f>SOCHIPARK!S7</f>
        <v>8740</v>
      </c>
      <c r="T6" s="12">
        <f>SOCHIPARK!T7</f>
        <v>8740</v>
      </c>
      <c r="U6" s="12">
        <f>SOCHIPARK!U7</f>
        <v>8740</v>
      </c>
      <c r="V6" s="12">
        <f>SOCHIPARK!V7</f>
        <v>8740</v>
      </c>
      <c r="W6" s="12">
        <f>SOCHIPARK!W7</f>
        <v>8740</v>
      </c>
      <c r="X6" s="12">
        <f>SOCHIPARK!X7</f>
        <v>8740</v>
      </c>
      <c r="Y6" s="12">
        <f>SOCHIPARK!Y7</f>
        <v>8122.5</v>
      </c>
      <c r="Z6" s="12">
        <f>SOCHIPARK!Z7</f>
        <v>8122.5</v>
      </c>
      <c r="AA6" s="12">
        <f>SOCHIPARK!AA7</f>
        <v>8122.5</v>
      </c>
      <c r="AB6" s="12">
        <f>SOCHIPARK!AB7</f>
        <v>6935</v>
      </c>
      <c r="AC6" s="12">
        <f>SOCHIPARK!AC7</f>
        <v>6935</v>
      </c>
      <c r="AD6" s="12">
        <f>SOCHIPARK!AD7</f>
        <v>6935</v>
      </c>
      <c r="AE6" s="12">
        <f>SOCHIPARK!AE7</f>
        <v>6935</v>
      </c>
      <c r="AF6" s="12">
        <f>SOCHIPARK!AF7</f>
        <v>6365</v>
      </c>
      <c r="AG6" s="12">
        <f>SOCHIPARK!AG7</f>
        <v>6365</v>
      </c>
      <c r="AH6" s="12">
        <f>SOCHIPARK!AH7</f>
        <v>6365</v>
      </c>
      <c r="AI6" s="12">
        <f>SOCHIPARK!AI7</f>
        <v>6365</v>
      </c>
      <c r="AJ6" s="12">
        <f>SOCHIPARK!AJ7</f>
        <v>6365</v>
      </c>
      <c r="AK6" s="12">
        <f>SOCHIPARK!AK7</f>
        <v>7600</v>
      </c>
      <c r="AL6" s="12">
        <f>SOCHIPARK!AL7</f>
        <v>7600</v>
      </c>
      <c r="AM6" s="12">
        <f>SOCHIPARK!AM7</f>
        <v>6365</v>
      </c>
      <c r="AN6" s="12">
        <f>SOCHIPARK!AN7</f>
        <v>6365</v>
      </c>
      <c r="AO6" s="12">
        <f>SOCHIPARK!AO7</f>
        <v>6365</v>
      </c>
      <c r="AP6" s="12">
        <f>SOCHIPARK!AP7</f>
        <v>6365</v>
      </c>
      <c r="AQ6" s="12">
        <f>SOCHIPARK!AQ7</f>
        <v>6365</v>
      </c>
      <c r="AR6" s="12">
        <f>SOCHIPARK!AR7</f>
        <v>6935</v>
      </c>
      <c r="AS6" s="12">
        <f>SOCHIPARK!AS7</f>
        <v>6935</v>
      </c>
      <c r="AT6" s="12">
        <f>SOCHIPARK!AT7</f>
        <v>6650</v>
      </c>
      <c r="AU6" s="12">
        <f>SOCHIPARK!AU7</f>
        <v>6650</v>
      </c>
      <c r="AV6" s="12">
        <f>SOCHIPARK!AV7</f>
        <v>6650</v>
      </c>
      <c r="AW6" s="12">
        <f>SOCHIPARK!AW7</f>
        <v>6650</v>
      </c>
      <c r="AX6" s="12">
        <f>SOCHIPARK!AX7</f>
        <v>6650</v>
      </c>
      <c r="AY6" s="12">
        <f>SOCHIPARK!AY7</f>
        <v>7220</v>
      </c>
    </row>
    <row r="7" spans="1:51" s="3" customFormat="1" ht="12" hidden="1" customHeight="1">
      <c r="A7" s="13">
        <v>2</v>
      </c>
      <c r="B7" s="30">
        <f>SOCHIPARK!B8</f>
        <v>15152.5</v>
      </c>
      <c r="C7" s="30">
        <f>SOCHIPARK!C8</f>
        <v>15152.5</v>
      </c>
      <c r="D7" s="30">
        <f>SOCHIPARK!D8</f>
        <v>15152.5</v>
      </c>
      <c r="E7" s="30">
        <f>SOCHIPARK!E8</f>
        <v>13442.5</v>
      </c>
      <c r="F7" s="30">
        <f>SOCHIPARK!F8</f>
        <v>13442.5</v>
      </c>
      <c r="G7" s="30">
        <f>SOCHIPARK!G8</f>
        <v>14867.5</v>
      </c>
      <c r="H7" s="30">
        <f>SOCHIPARK!H8</f>
        <v>14867.5</v>
      </c>
      <c r="I7" s="30">
        <f>SOCHIPARK!I8</f>
        <v>13917.5</v>
      </c>
      <c r="J7" s="30">
        <f>SOCHIPARK!J8</f>
        <v>13917.5</v>
      </c>
      <c r="K7" s="30">
        <f>SOCHIPARK!K8</f>
        <v>12017.5</v>
      </c>
      <c r="L7" s="30">
        <f>SOCHIPARK!L8</f>
        <v>13917.5</v>
      </c>
      <c r="M7" s="30">
        <f>SOCHIPARK!M8</f>
        <v>13917.5</v>
      </c>
      <c r="N7" s="30">
        <f>SOCHIPARK!N8</f>
        <v>13917.5</v>
      </c>
      <c r="O7" s="30">
        <f>SOCHIPARK!O8</f>
        <v>12967.5</v>
      </c>
      <c r="P7" s="30">
        <f>SOCHIPARK!P8</f>
        <v>12967.5</v>
      </c>
      <c r="Q7" s="30">
        <f>SOCHIPARK!Q8</f>
        <v>11542.5</v>
      </c>
      <c r="R7" s="30">
        <f>SOCHIPARK!R8</f>
        <v>10592.5</v>
      </c>
      <c r="S7" s="30">
        <f>SOCHIPARK!S8</f>
        <v>10592.5</v>
      </c>
      <c r="T7" s="30">
        <f>SOCHIPARK!T8</f>
        <v>10592.5</v>
      </c>
      <c r="U7" s="30">
        <f>SOCHIPARK!U8</f>
        <v>10592.5</v>
      </c>
      <c r="V7" s="30">
        <f>SOCHIPARK!V8</f>
        <v>10592.5</v>
      </c>
      <c r="W7" s="30">
        <f>SOCHIPARK!W8</f>
        <v>10592.5</v>
      </c>
      <c r="X7" s="30">
        <f>SOCHIPARK!X8</f>
        <v>10592.5</v>
      </c>
      <c r="Y7" s="30">
        <f>SOCHIPARK!Y8</f>
        <v>9975</v>
      </c>
      <c r="Z7" s="30">
        <f>SOCHIPARK!Z8</f>
        <v>9975</v>
      </c>
      <c r="AA7" s="30">
        <f>SOCHIPARK!AA8</f>
        <v>9975</v>
      </c>
      <c r="AB7" s="30">
        <f>SOCHIPARK!AB8</f>
        <v>8692.5</v>
      </c>
      <c r="AC7" s="30">
        <f>SOCHIPARK!AC8</f>
        <v>8692.5</v>
      </c>
      <c r="AD7" s="30">
        <f>SOCHIPARK!AD8</f>
        <v>8692.5</v>
      </c>
      <c r="AE7" s="30">
        <f>SOCHIPARK!AE8</f>
        <v>8692.5</v>
      </c>
      <c r="AF7" s="30">
        <f>SOCHIPARK!AF8</f>
        <v>8122.5</v>
      </c>
      <c r="AG7" s="30">
        <f>SOCHIPARK!AG8</f>
        <v>8122.5</v>
      </c>
      <c r="AH7" s="30">
        <f>SOCHIPARK!AH8</f>
        <v>8122.5</v>
      </c>
      <c r="AI7" s="30">
        <f>SOCHIPARK!AI8</f>
        <v>8122.5</v>
      </c>
      <c r="AJ7" s="30">
        <f>SOCHIPARK!AJ8</f>
        <v>8122.5</v>
      </c>
      <c r="AK7" s="30">
        <f>SOCHIPARK!AK8</f>
        <v>9357.5</v>
      </c>
      <c r="AL7" s="30">
        <f>SOCHIPARK!AL8</f>
        <v>9357.5</v>
      </c>
      <c r="AM7" s="30">
        <f>SOCHIPARK!AM8</f>
        <v>8122.5</v>
      </c>
      <c r="AN7" s="30">
        <f>SOCHIPARK!AN8</f>
        <v>8122.5</v>
      </c>
      <c r="AO7" s="30">
        <f>SOCHIPARK!AO8</f>
        <v>8122.5</v>
      </c>
      <c r="AP7" s="30">
        <f>SOCHIPARK!AP8</f>
        <v>8122.5</v>
      </c>
      <c r="AQ7" s="30">
        <f>SOCHIPARK!AQ8</f>
        <v>8122.5</v>
      </c>
      <c r="AR7" s="30">
        <f>SOCHIPARK!AR8</f>
        <v>8692.5</v>
      </c>
      <c r="AS7" s="30">
        <f>SOCHIPARK!AS8</f>
        <v>8692.5</v>
      </c>
      <c r="AT7" s="30">
        <f>SOCHIPARK!AT8</f>
        <v>8407.5</v>
      </c>
      <c r="AU7" s="30">
        <f>SOCHIPARK!AU8</f>
        <v>8407.5</v>
      </c>
      <c r="AV7" s="30">
        <f>SOCHIPARK!AV8</f>
        <v>8407.5</v>
      </c>
      <c r="AW7" s="30">
        <f>SOCHIPARK!AW8</f>
        <v>8407.5</v>
      </c>
      <c r="AX7" s="30">
        <f>SOCHIPARK!AX8</f>
        <v>8407.5</v>
      </c>
      <c r="AY7" s="30">
        <f>SOCHIPARK!AY8</f>
        <v>8977.5</v>
      </c>
    </row>
    <row r="8" spans="1:51" s="3" customFormat="1" ht="12" hidden="1" customHeight="1">
      <c r="A8" s="12"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row>
    <row r="9" spans="1:51" s="3" customFormat="1" ht="12" hidden="1" customHeight="1">
      <c r="A9" s="13">
        <v>1</v>
      </c>
      <c r="B9" s="12">
        <f>SOCHIPARK!B10</f>
        <v>15675</v>
      </c>
      <c r="C9" s="12">
        <f>SOCHIPARK!C10</f>
        <v>15675</v>
      </c>
      <c r="D9" s="12">
        <f>SOCHIPARK!D10</f>
        <v>15675</v>
      </c>
      <c r="E9" s="12">
        <f>SOCHIPARK!E10</f>
        <v>13205</v>
      </c>
      <c r="F9" s="12">
        <f>SOCHIPARK!F10</f>
        <v>13205</v>
      </c>
      <c r="G9" s="12">
        <f>SOCHIPARK!G10</f>
        <v>14630</v>
      </c>
      <c r="H9" s="12">
        <f>SOCHIPARK!H10</f>
        <v>14630</v>
      </c>
      <c r="I9" s="12">
        <f>SOCHIPARK!I10</f>
        <v>13680</v>
      </c>
      <c r="J9" s="12">
        <f>SOCHIPARK!J10</f>
        <v>13680</v>
      </c>
      <c r="K9" s="12">
        <f>SOCHIPARK!K10</f>
        <v>11780</v>
      </c>
      <c r="L9" s="12">
        <f>SOCHIPARK!L10</f>
        <v>13680</v>
      </c>
      <c r="M9" s="12">
        <f>SOCHIPARK!M10</f>
        <v>13680</v>
      </c>
      <c r="N9" s="12">
        <f>SOCHIPARK!N10</f>
        <v>13680</v>
      </c>
      <c r="O9" s="12">
        <f>SOCHIPARK!O10</f>
        <v>12730</v>
      </c>
      <c r="P9" s="12">
        <f>SOCHIPARK!P10</f>
        <v>12730</v>
      </c>
      <c r="Q9" s="12">
        <f>SOCHIPARK!Q10</f>
        <v>11305</v>
      </c>
      <c r="R9" s="12">
        <f>SOCHIPARK!R10</f>
        <v>10355</v>
      </c>
      <c r="S9" s="12">
        <f>SOCHIPARK!S10</f>
        <v>10355</v>
      </c>
      <c r="T9" s="12">
        <f>SOCHIPARK!T10</f>
        <v>10355</v>
      </c>
      <c r="U9" s="12">
        <f>SOCHIPARK!U10</f>
        <v>10355</v>
      </c>
      <c r="V9" s="12">
        <f>SOCHIPARK!V10</f>
        <v>10355</v>
      </c>
      <c r="W9" s="12">
        <f>SOCHIPARK!W10</f>
        <v>10355</v>
      </c>
      <c r="X9" s="12">
        <f>SOCHIPARK!X10</f>
        <v>10355</v>
      </c>
      <c r="Y9" s="12">
        <f>SOCHIPARK!Y10</f>
        <v>9737.5</v>
      </c>
      <c r="Z9" s="12">
        <f>SOCHIPARK!Z10</f>
        <v>9737.5</v>
      </c>
      <c r="AA9" s="12">
        <f>SOCHIPARK!AA10</f>
        <v>9737.5</v>
      </c>
      <c r="AB9" s="12">
        <f>SOCHIPARK!AB10</f>
        <v>8835</v>
      </c>
      <c r="AC9" s="12">
        <f>SOCHIPARK!AC10</f>
        <v>8835</v>
      </c>
      <c r="AD9" s="12">
        <f>SOCHIPARK!AD10</f>
        <v>8835</v>
      </c>
      <c r="AE9" s="12">
        <f>SOCHIPARK!AE10</f>
        <v>8835</v>
      </c>
      <c r="AF9" s="12">
        <f>SOCHIPARK!AF10</f>
        <v>8265</v>
      </c>
      <c r="AG9" s="12">
        <f>SOCHIPARK!AG10</f>
        <v>8265</v>
      </c>
      <c r="AH9" s="12">
        <f>SOCHIPARK!AH10</f>
        <v>8265</v>
      </c>
      <c r="AI9" s="12">
        <f>SOCHIPARK!AI10</f>
        <v>8265</v>
      </c>
      <c r="AJ9" s="12">
        <f>SOCHIPARK!AJ10</f>
        <v>8265</v>
      </c>
      <c r="AK9" s="12">
        <f>SOCHIPARK!AK10</f>
        <v>9500</v>
      </c>
      <c r="AL9" s="12">
        <f>SOCHIPARK!AL10</f>
        <v>9500</v>
      </c>
      <c r="AM9" s="12">
        <f>SOCHIPARK!AM10</f>
        <v>8265</v>
      </c>
      <c r="AN9" s="12">
        <f>SOCHIPARK!AN10</f>
        <v>8265</v>
      </c>
      <c r="AO9" s="12">
        <f>SOCHIPARK!AO10</f>
        <v>8265</v>
      </c>
      <c r="AP9" s="12">
        <f>SOCHIPARK!AP10</f>
        <v>8265</v>
      </c>
      <c r="AQ9" s="12">
        <f>SOCHIPARK!AQ10</f>
        <v>8265</v>
      </c>
      <c r="AR9" s="12">
        <f>SOCHIPARK!AR10</f>
        <v>8835</v>
      </c>
      <c r="AS9" s="12">
        <f>SOCHIPARK!AS10</f>
        <v>8835</v>
      </c>
      <c r="AT9" s="12">
        <f>SOCHIPARK!AT10</f>
        <v>8550</v>
      </c>
      <c r="AU9" s="12">
        <f>SOCHIPARK!AU10</f>
        <v>8550</v>
      </c>
      <c r="AV9" s="12">
        <f>SOCHIPARK!AV10</f>
        <v>8550</v>
      </c>
      <c r="AW9" s="12">
        <f>SOCHIPARK!AW10</f>
        <v>8550</v>
      </c>
      <c r="AX9" s="12">
        <f>SOCHIPARK!AX10</f>
        <v>8550</v>
      </c>
      <c r="AY9" s="12">
        <f>SOCHIPARK!AY10</f>
        <v>9120</v>
      </c>
    </row>
    <row r="10" spans="1:51" s="3" customFormat="1" ht="12" hidden="1" customHeight="1">
      <c r="A10" s="13">
        <v>2</v>
      </c>
      <c r="B10" s="30">
        <f>SOCHIPARK!B11</f>
        <v>17527.5</v>
      </c>
      <c r="C10" s="30">
        <f>SOCHIPARK!C11</f>
        <v>17527.5</v>
      </c>
      <c r="D10" s="30">
        <f>SOCHIPARK!D11</f>
        <v>17527.5</v>
      </c>
      <c r="E10" s="30">
        <f>SOCHIPARK!E11</f>
        <v>15057.5</v>
      </c>
      <c r="F10" s="30">
        <f>SOCHIPARK!F11</f>
        <v>15057.5</v>
      </c>
      <c r="G10" s="30">
        <f>SOCHIPARK!G11</f>
        <v>16482.5</v>
      </c>
      <c r="H10" s="30">
        <f>SOCHIPARK!H11</f>
        <v>16482.5</v>
      </c>
      <c r="I10" s="30">
        <f>SOCHIPARK!I11</f>
        <v>15532.5</v>
      </c>
      <c r="J10" s="30">
        <f>SOCHIPARK!J11</f>
        <v>15532.5</v>
      </c>
      <c r="K10" s="30">
        <f>SOCHIPARK!K11</f>
        <v>13632.5</v>
      </c>
      <c r="L10" s="30">
        <f>SOCHIPARK!L11</f>
        <v>15532.5</v>
      </c>
      <c r="M10" s="30">
        <f>SOCHIPARK!M11</f>
        <v>15532.5</v>
      </c>
      <c r="N10" s="30">
        <f>SOCHIPARK!N11</f>
        <v>15532.5</v>
      </c>
      <c r="O10" s="30">
        <f>SOCHIPARK!O11</f>
        <v>14582.5</v>
      </c>
      <c r="P10" s="30">
        <f>SOCHIPARK!P11</f>
        <v>14582.5</v>
      </c>
      <c r="Q10" s="30">
        <f>SOCHIPARK!Q11</f>
        <v>13157.5</v>
      </c>
      <c r="R10" s="30">
        <f>SOCHIPARK!R11</f>
        <v>12207.5</v>
      </c>
      <c r="S10" s="30">
        <f>SOCHIPARK!S11</f>
        <v>12207.5</v>
      </c>
      <c r="T10" s="30">
        <f>SOCHIPARK!T11</f>
        <v>12207.5</v>
      </c>
      <c r="U10" s="30">
        <f>SOCHIPARK!U11</f>
        <v>12207.5</v>
      </c>
      <c r="V10" s="30">
        <f>SOCHIPARK!V11</f>
        <v>12207.5</v>
      </c>
      <c r="W10" s="30">
        <f>SOCHIPARK!W11</f>
        <v>12207.5</v>
      </c>
      <c r="X10" s="30">
        <f>SOCHIPARK!X11</f>
        <v>12207.5</v>
      </c>
      <c r="Y10" s="30">
        <f>SOCHIPARK!Y11</f>
        <v>11590</v>
      </c>
      <c r="Z10" s="30">
        <f>SOCHIPARK!Z11</f>
        <v>11590</v>
      </c>
      <c r="AA10" s="30">
        <f>SOCHIPARK!AA11</f>
        <v>11590</v>
      </c>
      <c r="AB10" s="30">
        <f>SOCHIPARK!AB11</f>
        <v>10592.5</v>
      </c>
      <c r="AC10" s="30">
        <f>SOCHIPARK!AC11</f>
        <v>10592.5</v>
      </c>
      <c r="AD10" s="30">
        <f>SOCHIPARK!AD11</f>
        <v>10592.5</v>
      </c>
      <c r="AE10" s="30">
        <f>SOCHIPARK!AE11</f>
        <v>10592.5</v>
      </c>
      <c r="AF10" s="30">
        <f>SOCHIPARK!AF11</f>
        <v>10022.5</v>
      </c>
      <c r="AG10" s="30">
        <f>SOCHIPARK!AG11</f>
        <v>10022.5</v>
      </c>
      <c r="AH10" s="30">
        <f>SOCHIPARK!AH11</f>
        <v>10022.5</v>
      </c>
      <c r="AI10" s="30">
        <f>SOCHIPARK!AI11</f>
        <v>10022.5</v>
      </c>
      <c r="AJ10" s="30">
        <f>SOCHIPARK!AJ11</f>
        <v>10022.5</v>
      </c>
      <c r="AK10" s="30">
        <f>SOCHIPARK!AK11</f>
        <v>11257.5</v>
      </c>
      <c r="AL10" s="30">
        <f>SOCHIPARK!AL11</f>
        <v>11257.5</v>
      </c>
      <c r="AM10" s="30">
        <f>SOCHIPARK!AM11</f>
        <v>10022.5</v>
      </c>
      <c r="AN10" s="30">
        <f>SOCHIPARK!AN11</f>
        <v>10022.5</v>
      </c>
      <c r="AO10" s="30">
        <f>SOCHIPARK!AO11</f>
        <v>10022.5</v>
      </c>
      <c r="AP10" s="30">
        <f>SOCHIPARK!AP11</f>
        <v>10022.5</v>
      </c>
      <c r="AQ10" s="30">
        <f>SOCHIPARK!AQ11</f>
        <v>10022.5</v>
      </c>
      <c r="AR10" s="30">
        <f>SOCHIPARK!AR11</f>
        <v>10592.5</v>
      </c>
      <c r="AS10" s="30">
        <f>SOCHIPARK!AS11</f>
        <v>10592.5</v>
      </c>
      <c r="AT10" s="30">
        <f>SOCHIPARK!AT11</f>
        <v>10307.5</v>
      </c>
      <c r="AU10" s="30">
        <f>SOCHIPARK!AU11</f>
        <v>10307.5</v>
      </c>
      <c r="AV10" s="30">
        <f>SOCHIPARK!AV11</f>
        <v>10307.5</v>
      </c>
      <c r="AW10" s="30">
        <f>SOCHIPARK!AW11</f>
        <v>10307.5</v>
      </c>
      <c r="AX10" s="30">
        <f>SOCHIPARK!AX11</f>
        <v>10307.5</v>
      </c>
      <c r="AY10" s="30">
        <f>SOCHIPARK!AY11</f>
        <v>10877.5</v>
      </c>
    </row>
    <row r="11" spans="1:51" s="3"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51" s="3" customFormat="1" ht="12" hidden="1" customHeight="1">
      <c r="A12" s="13">
        <v>1</v>
      </c>
      <c r="B12" s="12">
        <f>SOCHIPARK!B13</f>
        <v>20425</v>
      </c>
      <c r="C12" s="12">
        <f>SOCHIPARK!C13</f>
        <v>20425</v>
      </c>
      <c r="D12" s="12">
        <f>SOCHIPARK!D13</f>
        <v>20425</v>
      </c>
      <c r="E12" s="12">
        <f>SOCHIPARK!E13</f>
        <v>16055</v>
      </c>
      <c r="F12" s="12">
        <f>SOCHIPARK!F13</f>
        <v>16055</v>
      </c>
      <c r="G12" s="12">
        <f>SOCHIPARK!G13</f>
        <v>17480</v>
      </c>
      <c r="H12" s="12">
        <f>SOCHIPARK!H13</f>
        <v>17480</v>
      </c>
      <c r="I12" s="12">
        <f>SOCHIPARK!I13</f>
        <v>16530</v>
      </c>
      <c r="J12" s="12">
        <f>SOCHIPARK!J13</f>
        <v>16530</v>
      </c>
      <c r="K12" s="12">
        <f>SOCHIPARK!K13</f>
        <v>14630</v>
      </c>
      <c r="L12" s="12">
        <f>SOCHIPARK!L13</f>
        <v>16530</v>
      </c>
      <c r="M12" s="12">
        <f>SOCHIPARK!M13</f>
        <v>16530</v>
      </c>
      <c r="N12" s="12">
        <f>SOCHIPARK!N13</f>
        <v>16530</v>
      </c>
      <c r="O12" s="12">
        <f>SOCHIPARK!O13</f>
        <v>15580</v>
      </c>
      <c r="P12" s="12">
        <f>SOCHIPARK!P13</f>
        <v>15580</v>
      </c>
      <c r="Q12" s="12">
        <f>SOCHIPARK!Q13</f>
        <v>14155</v>
      </c>
      <c r="R12" s="12">
        <f>SOCHIPARK!R13</f>
        <v>13205</v>
      </c>
      <c r="S12" s="12">
        <f>SOCHIPARK!S13</f>
        <v>13205</v>
      </c>
      <c r="T12" s="12">
        <f>SOCHIPARK!T13</f>
        <v>13205</v>
      </c>
      <c r="U12" s="12">
        <f>SOCHIPARK!U13</f>
        <v>13205</v>
      </c>
      <c r="V12" s="12">
        <f>SOCHIPARK!V13</f>
        <v>13205</v>
      </c>
      <c r="W12" s="12">
        <f>SOCHIPARK!W13</f>
        <v>13205</v>
      </c>
      <c r="X12" s="12">
        <f>SOCHIPARK!X13</f>
        <v>13205</v>
      </c>
      <c r="Y12" s="12">
        <f>SOCHIPARK!Y13</f>
        <v>12587.5</v>
      </c>
      <c r="Z12" s="12">
        <f>SOCHIPARK!Z13</f>
        <v>12587.5</v>
      </c>
      <c r="AA12" s="12">
        <f>SOCHIPARK!AA13</f>
        <v>12587.5</v>
      </c>
      <c r="AB12" s="12">
        <f>SOCHIPARK!AB13</f>
        <v>12635</v>
      </c>
      <c r="AC12" s="12">
        <f>SOCHIPARK!AC13</f>
        <v>12635</v>
      </c>
      <c r="AD12" s="12">
        <f>SOCHIPARK!AD13</f>
        <v>12635</v>
      </c>
      <c r="AE12" s="12">
        <f>SOCHIPARK!AE13</f>
        <v>12635</v>
      </c>
      <c r="AF12" s="12">
        <f>SOCHIPARK!AF13</f>
        <v>12065</v>
      </c>
      <c r="AG12" s="12">
        <f>SOCHIPARK!AG13</f>
        <v>12065</v>
      </c>
      <c r="AH12" s="12">
        <f>SOCHIPARK!AH13</f>
        <v>12065</v>
      </c>
      <c r="AI12" s="12">
        <f>SOCHIPARK!AI13</f>
        <v>12065</v>
      </c>
      <c r="AJ12" s="12">
        <f>SOCHIPARK!AJ13</f>
        <v>12065</v>
      </c>
      <c r="AK12" s="12">
        <f>SOCHIPARK!AK13</f>
        <v>13300</v>
      </c>
      <c r="AL12" s="12">
        <f>SOCHIPARK!AL13</f>
        <v>13300</v>
      </c>
      <c r="AM12" s="12">
        <f>SOCHIPARK!AM13</f>
        <v>12065</v>
      </c>
      <c r="AN12" s="12">
        <f>SOCHIPARK!AN13</f>
        <v>12065</v>
      </c>
      <c r="AO12" s="12">
        <f>SOCHIPARK!AO13</f>
        <v>12065</v>
      </c>
      <c r="AP12" s="12">
        <f>SOCHIPARK!AP13</f>
        <v>12065</v>
      </c>
      <c r="AQ12" s="12">
        <f>SOCHIPARK!AQ13</f>
        <v>12065</v>
      </c>
      <c r="AR12" s="12">
        <f>SOCHIPARK!AR13</f>
        <v>12635</v>
      </c>
      <c r="AS12" s="12">
        <f>SOCHIPARK!AS13</f>
        <v>12635</v>
      </c>
      <c r="AT12" s="12">
        <f>SOCHIPARK!AT13</f>
        <v>12350</v>
      </c>
      <c r="AU12" s="12">
        <f>SOCHIPARK!AU13</f>
        <v>12350</v>
      </c>
      <c r="AV12" s="12">
        <f>SOCHIPARK!AV13</f>
        <v>12350</v>
      </c>
      <c r="AW12" s="12">
        <f>SOCHIPARK!AW13</f>
        <v>12350</v>
      </c>
      <c r="AX12" s="12">
        <f>SOCHIPARK!AX13</f>
        <v>12350</v>
      </c>
      <c r="AY12" s="12">
        <f>SOCHIPARK!AY13</f>
        <v>12920</v>
      </c>
    </row>
    <row r="13" spans="1:51" s="3" customFormat="1" ht="12" hidden="1" customHeight="1">
      <c r="A13" s="13">
        <v>2</v>
      </c>
      <c r="B13" s="30">
        <f>SOCHIPARK!B14</f>
        <v>22277.5</v>
      </c>
      <c r="C13" s="30">
        <f>SOCHIPARK!C14</f>
        <v>22277.5</v>
      </c>
      <c r="D13" s="30">
        <f>SOCHIPARK!D14</f>
        <v>22277.5</v>
      </c>
      <c r="E13" s="30">
        <f>SOCHIPARK!E14</f>
        <v>17907.5</v>
      </c>
      <c r="F13" s="30">
        <f>SOCHIPARK!F14</f>
        <v>17907.5</v>
      </c>
      <c r="G13" s="30">
        <f>SOCHIPARK!G14</f>
        <v>19332.5</v>
      </c>
      <c r="H13" s="30">
        <f>SOCHIPARK!H14</f>
        <v>19332.5</v>
      </c>
      <c r="I13" s="30">
        <f>SOCHIPARK!I14</f>
        <v>18382.5</v>
      </c>
      <c r="J13" s="30">
        <f>SOCHIPARK!J14</f>
        <v>18382.5</v>
      </c>
      <c r="K13" s="30">
        <f>SOCHIPARK!K14</f>
        <v>16482.5</v>
      </c>
      <c r="L13" s="30">
        <f>SOCHIPARK!L14</f>
        <v>18382.5</v>
      </c>
      <c r="M13" s="30">
        <f>SOCHIPARK!M14</f>
        <v>18382.5</v>
      </c>
      <c r="N13" s="30">
        <f>SOCHIPARK!N14</f>
        <v>18382.5</v>
      </c>
      <c r="O13" s="30">
        <f>SOCHIPARK!O14</f>
        <v>17432.5</v>
      </c>
      <c r="P13" s="30">
        <f>SOCHIPARK!P14</f>
        <v>17432.5</v>
      </c>
      <c r="Q13" s="30">
        <f>SOCHIPARK!Q14</f>
        <v>16007.5</v>
      </c>
      <c r="R13" s="30">
        <f>SOCHIPARK!R14</f>
        <v>15057.5</v>
      </c>
      <c r="S13" s="30">
        <f>SOCHIPARK!S14</f>
        <v>15057.5</v>
      </c>
      <c r="T13" s="30">
        <f>SOCHIPARK!T14</f>
        <v>15057.5</v>
      </c>
      <c r="U13" s="30">
        <f>SOCHIPARK!U14</f>
        <v>15057.5</v>
      </c>
      <c r="V13" s="30">
        <f>SOCHIPARK!V14</f>
        <v>15057.5</v>
      </c>
      <c r="W13" s="30">
        <f>SOCHIPARK!W14</f>
        <v>15057.5</v>
      </c>
      <c r="X13" s="30">
        <f>SOCHIPARK!X14</f>
        <v>15057.5</v>
      </c>
      <c r="Y13" s="30">
        <f>SOCHIPARK!Y14</f>
        <v>14440</v>
      </c>
      <c r="Z13" s="30">
        <f>SOCHIPARK!Z14</f>
        <v>14440</v>
      </c>
      <c r="AA13" s="30">
        <f>SOCHIPARK!AA14</f>
        <v>14440</v>
      </c>
      <c r="AB13" s="30">
        <f>SOCHIPARK!AB14</f>
        <v>14392.5</v>
      </c>
      <c r="AC13" s="30">
        <f>SOCHIPARK!AC14</f>
        <v>14392.5</v>
      </c>
      <c r="AD13" s="30">
        <f>SOCHIPARK!AD14</f>
        <v>14392.5</v>
      </c>
      <c r="AE13" s="30">
        <f>SOCHIPARK!AE14</f>
        <v>14392.5</v>
      </c>
      <c r="AF13" s="30">
        <f>SOCHIPARK!AF14</f>
        <v>13822.5</v>
      </c>
      <c r="AG13" s="30">
        <f>SOCHIPARK!AG14</f>
        <v>13822.5</v>
      </c>
      <c r="AH13" s="30">
        <f>SOCHIPARK!AH14</f>
        <v>13822.5</v>
      </c>
      <c r="AI13" s="30">
        <f>SOCHIPARK!AI14</f>
        <v>13822.5</v>
      </c>
      <c r="AJ13" s="30">
        <f>SOCHIPARK!AJ14</f>
        <v>13822.5</v>
      </c>
      <c r="AK13" s="30">
        <f>SOCHIPARK!AK14</f>
        <v>15057.5</v>
      </c>
      <c r="AL13" s="30">
        <f>SOCHIPARK!AL14</f>
        <v>15057.5</v>
      </c>
      <c r="AM13" s="30">
        <f>SOCHIPARK!AM14</f>
        <v>13822.5</v>
      </c>
      <c r="AN13" s="30">
        <f>SOCHIPARK!AN14</f>
        <v>13822.5</v>
      </c>
      <c r="AO13" s="30">
        <f>SOCHIPARK!AO14</f>
        <v>13822.5</v>
      </c>
      <c r="AP13" s="30">
        <f>SOCHIPARK!AP14</f>
        <v>13822.5</v>
      </c>
      <c r="AQ13" s="30">
        <f>SOCHIPARK!AQ14</f>
        <v>13822.5</v>
      </c>
      <c r="AR13" s="30">
        <f>SOCHIPARK!AR14</f>
        <v>14392.5</v>
      </c>
      <c r="AS13" s="30">
        <f>SOCHIPARK!AS14</f>
        <v>14392.5</v>
      </c>
      <c r="AT13" s="30">
        <f>SOCHIPARK!AT14</f>
        <v>14107.5</v>
      </c>
      <c r="AU13" s="30">
        <f>SOCHIPARK!AU14</f>
        <v>14107.5</v>
      </c>
      <c r="AV13" s="30">
        <f>SOCHIPARK!AV14</f>
        <v>14107.5</v>
      </c>
      <c r="AW13" s="30">
        <f>SOCHIPARK!AW14</f>
        <v>14107.5</v>
      </c>
      <c r="AX13" s="30">
        <f>SOCHIPARK!AX14</f>
        <v>14107.5</v>
      </c>
      <c r="AY13" s="30">
        <f>SOCHIPARK!AY14</f>
        <v>14677.5</v>
      </c>
    </row>
    <row r="14" spans="1:51" s="3" customFormat="1" ht="12" hidden="1" customHeight="1">
      <c r="A14" s="12" t="s">
        <v>71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row>
    <row r="15" spans="1:51" s="3" customFormat="1" ht="12" hidden="1" customHeight="1">
      <c r="A15" s="13">
        <v>1</v>
      </c>
      <c r="B15" s="12">
        <f>SOCHIPARK!B16</f>
        <v>22800</v>
      </c>
      <c r="C15" s="12">
        <f>SOCHIPARK!C16</f>
        <v>22800</v>
      </c>
      <c r="D15" s="12">
        <f>SOCHIPARK!D16</f>
        <v>22800</v>
      </c>
      <c r="E15" s="12">
        <f>SOCHIPARK!E16</f>
        <v>16815</v>
      </c>
      <c r="F15" s="12">
        <f>SOCHIPARK!F16</f>
        <v>16815</v>
      </c>
      <c r="G15" s="12">
        <f>SOCHIPARK!G16</f>
        <v>18240</v>
      </c>
      <c r="H15" s="12">
        <f>SOCHIPARK!H16</f>
        <v>18240</v>
      </c>
      <c r="I15" s="12">
        <f>SOCHIPARK!I16</f>
        <v>17290</v>
      </c>
      <c r="J15" s="12">
        <f>SOCHIPARK!J16</f>
        <v>17290</v>
      </c>
      <c r="K15" s="12">
        <f>SOCHIPARK!K16</f>
        <v>15390</v>
      </c>
      <c r="L15" s="12">
        <f>SOCHIPARK!L16</f>
        <v>17290</v>
      </c>
      <c r="M15" s="12">
        <f>SOCHIPARK!M16</f>
        <v>17290</v>
      </c>
      <c r="N15" s="12">
        <f>SOCHIPARK!N16</f>
        <v>17290</v>
      </c>
      <c r="O15" s="12">
        <f>SOCHIPARK!O16</f>
        <v>16340</v>
      </c>
      <c r="P15" s="12">
        <f>SOCHIPARK!P16</f>
        <v>16340</v>
      </c>
      <c r="Q15" s="12">
        <f>SOCHIPARK!Q16</f>
        <v>14915</v>
      </c>
      <c r="R15" s="12">
        <f>SOCHIPARK!R16</f>
        <v>13965</v>
      </c>
      <c r="S15" s="12">
        <f>SOCHIPARK!S16</f>
        <v>13965</v>
      </c>
      <c r="T15" s="12">
        <f>SOCHIPARK!T16</f>
        <v>13965</v>
      </c>
      <c r="U15" s="12">
        <f>SOCHIPARK!U16</f>
        <v>13965</v>
      </c>
      <c r="V15" s="12">
        <f>SOCHIPARK!V16</f>
        <v>13965</v>
      </c>
      <c r="W15" s="12">
        <f>SOCHIPARK!W16</f>
        <v>13965</v>
      </c>
      <c r="X15" s="12">
        <f>SOCHIPARK!X16</f>
        <v>13965</v>
      </c>
      <c r="Y15" s="12">
        <f>SOCHIPARK!Y16</f>
        <v>13347.5</v>
      </c>
      <c r="Z15" s="12">
        <f>SOCHIPARK!Z16</f>
        <v>13347.5</v>
      </c>
      <c r="AA15" s="12">
        <f>SOCHIPARK!AA16</f>
        <v>13347.5</v>
      </c>
      <c r="AB15" s="12">
        <f>SOCHIPARK!AB16</f>
        <v>14060</v>
      </c>
      <c r="AC15" s="12">
        <f>SOCHIPARK!AC16</f>
        <v>14060</v>
      </c>
      <c r="AD15" s="12">
        <f>SOCHIPARK!AD16</f>
        <v>14060</v>
      </c>
      <c r="AE15" s="12">
        <f>SOCHIPARK!AE16</f>
        <v>14060</v>
      </c>
      <c r="AF15" s="12">
        <f>SOCHIPARK!AF16</f>
        <v>13490</v>
      </c>
      <c r="AG15" s="12">
        <f>SOCHIPARK!AG16</f>
        <v>13490</v>
      </c>
      <c r="AH15" s="12">
        <f>SOCHIPARK!AH16</f>
        <v>13490</v>
      </c>
      <c r="AI15" s="12">
        <f>SOCHIPARK!AI16</f>
        <v>13490</v>
      </c>
      <c r="AJ15" s="12">
        <f>SOCHIPARK!AJ16</f>
        <v>13490</v>
      </c>
      <c r="AK15" s="12">
        <f>SOCHIPARK!AK16</f>
        <v>14725</v>
      </c>
      <c r="AL15" s="12">
        <f>SOCHIPARK!AL16</f>
        <v>14725</v>
      </c>
      <c r="AM15" s="12">
        <f>SOCHIPARK!AM16</f>
        <v>13490</v>
      </c>
      <c r="AN15" s="12">
        <f>SOCHIPARK!AN16</f>
        <v>13490</v>
      </c>
      <c r="AO15" s="12">
        <f>SOCHIPARK!AO16</f>
        <v>13490</v>
      </c>
      <c r="AP15" s="12">
        <f>SOCHIPARK!AP16</f>
        <v>13490</v>
      </c>
      <c r="AQ15" s="12">
        <f>SOCHIPARK!AQ16</f>
        <v>13490</v>
      </c>
      <c r="AR15" s="12">
        <f>SOCHIPARK!AR16</f>
        <v>14060</v>
      </c>
      <c r="AS15" s="12">
        <f>SOCHIPARK!AS16</f>
        <v>14060</v>
      </c>
      <c r="AT15" s="12">
        <f>SOCHIPARK!AT16</f>
        <v>13775</v>
      </c>
      <c r="AU15" s="12">
        <f>SOCHIPARK!AU16</f>
        <v>13775</v>
      </c>
      <c r="AV15" s="12">
        <f>SOCHIPARK!AV16</f>
        <v>13775</v>
      </c>
      <c r="AW15" s="12">
        <f>SOCHIPARK!AW16</f>
        <v>13775</v>
      </c>
      <c r="AX15" s="12">
        <f>SOCHIPARK!AX16</f>
        <v>13775</v>
      </c>
      <c r="AY15" s="12">
        <f>SOCHIPARK!AY16</f>
        <v>14345</v>
      </c>
    </row>
    <row r="16" spans="1:51" s="3" customFormat="1" ht="12" hidden="1" customHeight="1">
      <c r="A16" s="13">
        <v>2</v>
      </c>
      <c r="B16" s="30">
        <f>SOCHIPARK!B17</f>
        <v>24652.5</v>
      </c>
      <c r="C16" s="30">
        <f>SOCHIPARK!C17</f>
        <v>24652.5</v>
      </c>
      <c r="D16" s="30">
        <f>SOCHIPARK!D17</f>
        <v>24652.5</v>
      </c>
      <c r="E16" s="30">
        <f>SOCHIPARK!E17</f>
        <v>18667.5</v>
      </c>
      <c r="F16" s="30">
        <f>SOCHIPARK!F17</f>
        <v>18667.5</v>
      </c>
      <c r="G16" s="30">
        <f>SOCHIPARK!G17</f>
        <v>20092.5</v>
      </c>
      <c r="H16" s="30">
        <f>SOCHIPARK!H17</f>
        <v>20092.5</v>
      </c>
      <c r="I16" s="30">
        <f>SOCHIPARK!I17</f>
        <v>19142.5</v>
      </c>
      <c r="J16" s="30">
        <f>SOCHIPARK!J17</f>
        <v>19142.5</v>
      </c>
      <c r="K16" s="30">
        <f>SOCHIPARK!K17</f>
        <v>17242.5</v>
      </c>
      <c r="L16" s="30">
        <f>SOCHIPARK!L17</f>
        <v>19142.5</v>
      </c>
      <c r="M16" s="30">
        <f>SOCHIPARK!M17</f>
        <v>19142.5</v>
      </c>
      <c r="N16" s="30">
        <f>SOCHIPARK!N17</f>
        <v>19142.5</v>
      </c>
      <c r="O16" s="30">
        <f>SOCHIPARK!O17</f>
        <v>18192.5</v>
      </c>
      <c r="P16" s="30">
        <f>SOCHIPARK!P17</f>
        <v>18192.5</v>
      </c>
      <c r="Q16" s="30">
        <f>SOCHIPARK!Q17</f>
        <v>16767.5</v>
      </c>
      <c r="R16" s="30">
        <f>SOCHIPARK!R17</f>
        <v>15817.5</v>
      </c>
      <c r="S16" s="30">
        <f>SOCHIPARK!S17</f>
        <v>15817.5</v>
      </c>
      <c r="T16" s="30">
        <f>SOCHIPARK!T17</f>
        <v>15817.5</v>
      </c>
      <c r="U16" s="30">
        <f>SOCHIPARK!U17</f>
        <v>15817.5</v>
      </c>
      <c r="V16" s="30">
        <f>SOCHIPARK!V17</f>
        <v>15817.5</v>
      </c>
      <c r="W16" s="30">
        <f>SOCHIPARK!W17</f>
        <v>15817.5</v>
      </c>
      <c r="X16" s="30">
        <f>SOCHIPARK!X17</f>
        <v>15817.5</v>
      </c>
      <c r="Y16" s="30">
        <f>SOCHIPARK!Y17</f>
        <v>15200</v>
      </c>
      <c r="Z16" s="30">
        <f>SOCHIPARK!Z17</f>
        <v>15200</v>
      </c>
      <c r="AA16" s="30">
        <f>SOCHIPARK!AA17</f>
        <v>15200</v>
      </c>
      <c r="AB16" s="30">
        <f>SOCHIPARK!AB17</f>
        <v>15817.5</v>
      </c>
      <c r="AC16" s="30">
        <f>SOCHIPARK!AC17</f>
        <v>15817.5</v>
      </c>
      <c r="AD16" s="30">
        <f>SOCHIPARK!AD17</f>
        <v>15817.5</v>
      </c>
      <c r="AE16" s="30">
        <f>SOCHIPARK!AE17</f>
        <v>15817.5</v>
      </c>
      <c r="AF16" s="30">
        <f>SOCHIPARK!AF17</f>
        <v>15247.5</v>
      </c>
      <c r="AG16" s="30">
        <f>SOCHIPARK!AG17</f>
        <v>15247.5</v>
      </c>
      <c r="AH16" s="30">
        <f>SOCHIPARK!AH17</f>
        <v>15247.5</v>
      </c>
      <c r="AI16" s="30">
        <f>SOCHIPARK!AI17</f>
        <v>15247.5</v>
      </c>
      <c r="AJ16" s="30">
        <f>SOCHIPARK!AJ17</f>
        <v>15247.5</v>
      </c>
      <c r="AK16" s="30">
        <f>SOCHIPARK!AK17</f>
        <v>16482.5</v>
      </c>
      <c r="AL16" s="30">
        <f>SOCHIPARK!AL17</f>
        <v>16482.5</v>
      </c>
      <c r="AM16" s="30">
        <f>SOCHIPARK!AM17</f>
        <v>15247.5</v>
      </c>
      <c r="AN16" s="30">
        <f>SOCHIPARK!AN17</f>
        <v>15247.5</v>
      </c>
      <c r="AO16" s="30">
        <f>SOCHIPARK!AO17</f>
        <v>15247.5</v>
      </c>
      <c r="AP16" s="30">
        <f>SOCHIPARK!AP17</f>
        <v>15247.5</v>
      </c>
      <c r="AQ16" s="30">
        <f>SOCHIPARK!AQ17</f>
        <v>15247.5</v>
      </c>
      <c r="AR16" s="30">
        <f>SOCHIPARK!AR17</f>
        <v>15817.5</v>
      </c>
      <c r="AS16" s="30">
        <f>SOCHIPARK!AS17</f>
        <v>15817.5</v>
      </c>
      <c r="AT16" s="30">
        <f>SOCHIPARK!AT17</f>
        <v>15532.5</v>
      </c>
      <c r="AU16" s="30">
        <f>SOCHIPARK!AU17</f>
        <v>15532.5</v>
      </c>
      <c r="AV16" s="30">
        <f>SOCHIPARK!AV17</f>
        <v>15532.5</v>
      </c>
      <c r="AW16" s="30">
        <f>SOCHIPARK!AW17</f>
        <v>15532.5</v>
      </c>
      <c r="AX16" s="30">
        <f>SOCHIPARK!AX17</f>
        <v>15532.5</v>
      </c>
      <c r="AY16" s="30">
        <f>SOCHIPARK!AY17</f>
        <v>16102.5</v>
      </c>
    </row>
    <row r="17" spans="1:51" s="7" customFormat="1" ht="24" hidden="1" customHeight="1">
      <c r="A17" s="100"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row>
    <row r="18" spans="1:51" s="3" customFormat="1" ht="12" hidden="1" customHeight="1">
      <c r="A18" s="13">
        <v>1</v>
      </c>
      <c r="B18" s="12">
        <f>SOCHIPARK!B19</f>
        <v>22800</v>
      </c>
      <c r="C18" s="12">
        <f>SOCHIPARK!C19</f>
        <v>22800</v>
      </c>
      <c r="D18" s="12">
        <f>SOCHIPARK!D19</f>
        <v>22800</v>
      </c>
      <c r="E18" s="12">
        <f>SOCHIPARK!E19</f>
        <v>16815</v>
      </c>
      <c r="F18" s="12">
        <f>SOCHIPARK!F19</f>
        <v>16815</v>
      </c>
      <c r="G18" s="12">
        <f>SOCHIPARK!G19</f>
        <v>18240</v>
      </c>
      <c r="H18" s="12">
        <f>SOCHIPARK!H19</f>
        <v>18240</v>
      </c>
      <c r="I18" s="12">
        <f>SOCHIPARK!I19</f>
        <v>17290</v>
      </c>
      <c r="J18" s="12">
        <f>SOCHIPARK!J19</f>
        <v>17290</v>
      </c>
      <c r="K18" s="12">
        <f>SOCHIPARK!K19</f>
        <v>15390</v>
      </c>
      <c r="L18" s="12">
        <f>SOCHIPARK!L19</f>
        <v>17290</v>
      </c>
      <c r="M18" s="12">
        <f>SOCHIPARK!M19</f>
        <v>17290</v>
      </c>
      <c r="N18" s="12">
        <f>SOCHIPARK!N19</f>
        <v>17290</v>
      </c>
      <c r="O18" s="12">
        <f>SOCHIPARK!O19</f>
        <v>16340</v>
      </c>
      <c r="P18" s="12">
        <f>SOCHIPARK!P19</f>
        <v>16340</v>
      </c>
      <c r="Q18" s="12">
        <f>SOCHIPARK!Q19</f>
        <v>14915</v>
      </c>
      <c r="R18" s="12">
        <f>SOCHIPARK!R19</f>
        <v>13965</v>
      </c>
      <c r="S18" s="12">
        <f>SOCHIPARK!S19</f>
        <v>13965</v>
      </c>
      <c r="T18" s="12">
        <f>SOCHIPARK!T19</f>
        <v>13965</v>
      </c>
      <c r="U18" s="12">
        <f>SOCHIPARK!U19</f>
        <v>13965</v>
      </c>
      <c r="V18" s="12">
        <f>SOCHIPARK!V19</f>
        <v>13965</v>
      </c>
      <c r="W18" s="12">
        <f>SOCHIPARK!W19</f>
        <v>13965</v>
      </c>
      <c r="X18" s="12">
        <f>SOCHIPARK!X19</f>
        <v>13965</v>
      </c>
      <c r="Y18" s="12">
        <f>SOCHIPARK!Y19</f>
        <v>13347.5</v>
      </c>
      <c r="Z18" s="12">
        <f>SOCHIPARK!Z19</f>
        <v>13347.5</v>
      </c>
      <c r="AA18" s="12">
        <f>SOCHIPARK!AA19</f>
        <v>13347.5</v>
      </c>
      <c r="AB18" s="12">
        <f>SOCHIPARK!AB19</f>
        <v>14060</v>
      </c>
      <c r="AC18" s="12">
        <f>SOCHIPARK!AC19</f>
        <v>14060</v>
      </c>
      <c r="AD18" s="12">
        <f>SOCHIPARK!AD19</f>
        <v>14060</v>
      </c>
      <c r="AE18" s="12">
        <f>SOCHIPARK!AE19</f>
        <v>14060</v>
      </c>
      <c r="AF18" s="12">
        <f>SOCHIPARK!AF19</f>
        <v>13490</v>
      </c>
      <c r="AG18" s="12">
        <f>SOCHIPARK!AG19</f>
        <v>13490</v>
      </c>
      <c r="AH18" s="12">
        <f>SOCHIPARK!AH19</f>
        <v>13490</v>
      </c>
      <c r="AI18" s="12">
        <f>SOCHIPARK!AI19</f>
        <v>13490</v>
      </c>
      <c r="AJ18" s="12">
        <f>SOCHIPARK!AJ19</f>
        <v>13490</v>
      </c>
      <c r="AK18" s="12">
        <f>SOCHIPARK!AK19</f>
        <v>14725</v>
      </c>
      <c r="AL18" s="12">
        <f>SOCHIPARK!AL19</f>
        <v>14725</v>
      </c>
      <c r="AM18" s="12">
        <f>SOCHIPARK!AM19</f>
        <v>13490</v>
      </c>
      <c r="AN18" s="12">
        <f>SOCHIPARK!AN19</f>
        <v>13490</v>
      </c>
      <c r="AO18" s="12">
        <f>SOCHIPARK!AO19</f>
        <v>13490</v>
      </c>
      <c r="AP18" s="12">
        <f>SOCHIPARK!AP19</f>
        <v>13490</v>
      </c>
      <c r="AQ18" s="12">
        <f>SOCHIPARK!AQ19</f>
        <v>13490</v>
      </c>
      <c r="AR18" s="12">
        <f>SOCHIPARK!AR19</f>
        <v>14060</v>
      </c>
      <c r="AS18" s="12">
        <f>SOCHIPARK!AS19</f>
        <v>14060</v>
      </c>
      <c r="AT18" s="12">
        <f>SOCHIPARK!AT19</f>
        <v>13775</v>
      </c>
      <c r="AU18" s="12">
        <f>SOCHIPARK!AU19</f>
        <v>13775</v>
      </c>
      <c r="AV18" s="12">
        <f>SOCHIPARK!AV19</f>
        <v>13775</v>
      </c>
      <c r="AW18" s="12">
        <f>SOCHIPARK!AW19</f>
        <v>13775</v>
      </c>
      <c r="AX18" s="12">
        <f>SOCHIPARK!AX19</f>
        <v>13775</v>
      </c>
      <c r="AY18" s="12">
        <f>SOCHIPARK!AY19</f>
        <v>14345</v>
      </c>
    </row>
    <row r="19" spans="1:51" s="3" customFormat="1" ht="12" hidden="1" customHeight="1">
      <c r="A19" s="13">
        <v>2</v>
      </c>
      <c r="B19" s="30">
        <f>SOCHIPARK!B20</f>
        <v>24652.5</v>
      </c>
      <c r="C19" s="30">
        <f>SOCHIPARK!C20</f>
        <v>24652.5</v>
      </c>
      <c r="D19" s="30">
        <f>SOCHIPARK!D20</f>
        <v>24652.5</v>
      </c>
      <c r="E19" s="30">
        <f>SOCHIPARK!E20</f>
        <v>18667.5</v>
      </c>
      <c r="F19" s="30">
        <f>SOCHIPARK!F20</f>
        <v>18667.5</v>
      </c>
      <c r="G19" s="30">
        <f>SOCHIPARK!G20</f>
        <v>20092.5</v>
      </c>
      <c r="H19" s="30">
        <f>SOCHIPARK!H20</f>
        <v>20092.5</v>
      </c>
      <c r="I19" s="30">
        <f>SOCHIPARK!I20</f>
        <v>19142.5</v>
      </c>
      <c r="J19" s="30">
        <f>SOCHIPARK!J20</f>
        <v>19142.5</v>
      </c>
      <c r="K19" s="30">
        <f>SOCHIPARK!K20</f>
        <v>17242.5</v>
      </c>
      <c r="L19" s="30">
        <f>SOCHIPARK!L20</f>
        <v>19142.5</v>
      </c>
      <c r="M19" s="30">
        <f>SOCHIPARK!M20</f>
        <v>19142.5</v>
      </c>
      <c r="N19" s="30">
        <f>SOCHIPARK!N20</f>
        <v>19142.5</v>
      </c>
      <c r="O19" s="30">
        <f>SOCHIPARK!O20</f>
        <v>18192.5</v>
      </c>
      <c r="P19" s="30">
        <f>SOCHIPARK!P20</f>
        <v>18192.5</v>
      </c>
      <c r="Q19" s="30">
        <f>SOCHIPARK!Q20</f>
        <v>16767.5</v>
      </c>
      <c r="R19" s="30">
        <f>SOCHIPARK!R20</f>
        <v>15817.5</v>
      </c>
      <c r="S19" s="30">
        <f>SOCHIPARK!S20</f>
        <v>15817.5</v>
      </c>
      <c r="T19" s="30">
        <f>SOCHIPARK!T20</f>
        <v>15817.5</v>
      </c>
      <c r="U19" s="30">
        <f>SOCHIPARK!U20</f>
        <v>15817.5</v>
      </c>
      <c r="V19" s="30">
        <f>SOCHIPARK!V20</f>
        <v>15817.5</v>
      </c>
      <c r="W19" s="30">
        <f>SOCHIPARK!W20</f>
        <v>15817.5</v>
      </c>
      <c r="X19" s="30">
        <f>SOCHIPARK!X20</f>
        <v>15817.5</v>
      </c>
      <c r="Y19" s="30">
        <f>SOCHIPARK!Y20</f>
        <v>15200</v>
      </c>
      <c r="Z19" s="30">
        <f>SOCHIPARK!Z20</f>
        <v>15200</v>
      </c>
      <c r="AA19" s="30">
        <f>SOCHIPARK!AA20</f>
        <v>15200</v>
      </c>
      <c r="AB19" s="30">
        <f>SOCHIPARK!AB20</f>
        <v>15817.5</v>
      </c>
      <c r="AC19" s="30">
        <f>SOCHIPARK!AC20</f>
        <v>15817.5</v>
      </c>
      <c r="AD19" s="30">
        <f>SOCHIPARK!AD20</f>
        <v>15817.5</v>
      </c>
      <c r="AE19" s="30">
        <f>SOCHIPARK!AE20</f>
        <v>15817.5</v>
      </c>
      <c r="AF19" s="30">
        <f>SOCHIPARK!AF20</f>
        <v>15247.5</v>
      </c>
      <c r="AG19" s="30">
        <f>SOCHIPARK!AG20</f>
        <v>15247.5</v>
      </c>
      <c r="AH19" s="30">
        <f>SOCHIPARK!AH20</f>
        <v>15247.5</v>
      </c>
      <c r="AI19" s="30">
        <f>SOCHIPARK!AI20</f>
        <v>15247.5</v>
      </c>
      <c r="AJ19" s="30">
        <f>SOCHIPARK!AJ20</f>
        <v>15247.5</v>
      </c>
      <c r="AK19" s="30">
        <f>SOCHIPARK!AK20</f>
        <v>16482.5</v>
      </c>
      <c r="AL19" s="30">
        <f>SOCHIPARK!AL20</f>
        <v>16482.5</v>
      </c>
      <c r="AM19" s="30">
        <f>SOCHIPARK!AM20</f>
        <v>15247.5</v>
      </c>
      <c r="AN19" s="30">
        <f>SOCHIPARK!AN20</f>
        <v>15247.5</v>
      </c>
      <c r="AO19" s="30">
        <f>SOCHIPARK!AO20</f>
        <v>15247.5</v>
      </c>
      <c r="AP19" s="30">
        <f>SOCHIPARK!AP20</f>
        <v>15247.5</v>
      </c>
      <c r="AQ19" s="30">
        <f>SOCHIPARK!AQ20</f>
        <v>15247.5</v>
      </c>
      <c r="AR19" s="30">
        <f>SOCHIPARK!AR20</f>
        <v>15817.5</v>
      </c>
      <c r="AS19" s="30">
        <f>SOCHIPARK!AS20</f>
        <v>15817.5</v>
      </c>
      <c r="AT19" s="30">
        <f>SOCHIPARK!AT20</f>
        <v>15532.5</v>
      </c>
      <c r="AU19" s="30">
        <f>SOCHIPARK!AU20</f>
        <v>15532.5</v>
      </c>
      <c r="AV19" s="30">
        <f>SOCHIPARK!AV20</f>
        <v>15532.5</v>
      </c>
      <c r="AW19" s="30">
        <f>SOCHIPARK!AW20</f>
        <v>15532.5</v>
      </c>
      <c r="AX19" s="30">
        <f>SOCHIPARK!AX20</f>
        <v>15532.5</v>
      </c>
      <c r="AY19" s="30">
        <f>SOCHIPARK!AY20</f>
        <v>16102.5</v>
      </c>
    </row>
    <row r="20" spans="1:51"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row>
    <row r="21" spans="1:51" s="3" customFormat="1" ht="12" hidden="1" customHeight="1">
      <c r="A21" s="13">
        <v>1</v>
      </c>
      <c r="B21" s="12">
        <f>SOCHIPARK!B22</f>
        <v>27550</v>
      </c>
      <c r="C21" s="12">
        <f>SOCHIPARK!C22</f>
        <v>27550</v>
      </c>
      <c r="D21" s="12">
        <f>SOCHIPARK!D22</f>
        <v>27550</v>
      </c>
      <c r="E21" s="12">
        <f>SOCHIPARK!E22</f>
        <v>19665</v>
      </c>
      <c r="F21" s="12">
        <f>SOCHIPARK!F22</f>
        <v>19665</v>
      </c>
      <c r="G21" s="12">
        <f>SOCHIPARK!G22</f>
        <v>21090</v>
      </c>
      <c r="H21" s="12">
        <f>SOCHIPARK!H22</f>
        <v>21090</v>
      </c>
      <c r="I21" s="12">
        <f>SOCHIPARK!I22</f>
        <v>20140</v>
      </c>
      <c r="J21" s="12">
        <f>SOCHIPARK!J22</f>
        <v>20140</v>
      </c>
      <c r="K21" s="12">
        <f>SOCHIPARK!K22</f>
        <v>18240</v>
      </c>
      <c r="L21" s="12">
        <f>SOCHIPARK!L22</f>
        <v>20140</v>
      </c>
      <c r="M21" s="12">
        <f>SOCHIPARK!M22</f>
        <v>20140</v>
      </c>
      <c r="N21" s="12">
        <f>SOCHIPARK!N22</f>
        <v>20140</v>
      </c>
      <c r="O21" s="12">
        <f>SOCHIPARK!O22</f>
        <v>19190</v>
      </c>
      <c r="P21" s="12">
        <f>SOCHIPARK!P22</f>
        <v>19190</v>
      </c>
      <c r="Q21" s="12">
        <f>SOCHIPARK!Q22</f>
        <v>17765</v>
      </c>
      <c r="R21" s="12">
        <f>SOCHIPARK!R22</f>
        <v>16815</v>
      </c>
      <c r="S21" s="12">
        <f>SOCHIPARK!S22</f>
        <v>16815</v>
      </c>
      <c r="T21" s="12">
        <f>SOCHIPARK!T22</f>
        <v>16815</v>
      </c>
      <c r="U21" s="12">
        <f>SOCHIPARK!U22</f>
        <v>16815</v>
      </c>
      <c r="V21" s="12">
        <f>SOCHIPARK!V22</f>
        <v>16815</v>
      </c>
      <c r="W21" s="12">
        <f>SOCHIPARK!W22</f>
        <v>16815</v>
      </c>
      <c r="X21" s="12">
        <f>SOCHIPARK!X22</f>
        <v>16815</v>
      </c>
      <c r="Y21" s="12">
        <f>SOCHIPARK!Y22</f>
        <v>16197.5</v>
      </c>
      <c r="Z21" s="12">
        <f>SOCHIPARK!Z22</f>
        <v>16197.5</v>
      </c>
      <c r="AA21" s="12">
        <f>SOCHIPARK!AA22</f>
        <v>16197.5</v>
      </c>
      <c r="AB21" s="12">
        <f>SOCHIPARK!AB22</f>
        <v>15960</v>
      </c>
      <c r="AC21" s="12">
        <f>SOCHIPARK!AC22</f>
        <v>15960</v>
      </c>
      <c r="AD21" s="12">
        <f>SOCHIPARK!AD22</f>
        <v>15960</v>
      </c>
      <c r="AE21" s="12">
        <f>SOCHIPARK!AE22</f>
        <v>15960</v>
      </c>
      <c r="AF21" s="12">
        <f>SOCHIPARK!AF22</f>
        <v>15390</v>
      </c>
      <c r="AG21" s="12">
        <f>SOCHIPARK!AG22</f>
        <v>15390</v>
      </c>
      <c r="AH21" s="12">
        <f>SOCHIPARK!AH22</f>
        <v>15390</v>
      </c>
      <c r="AI21" s="12">
        <f>SOCHIPARK!AI22</f>
        <v>15390</v>
      </c>
      <c r="AJ21" s="12">
        <f>SOCHIPARK!AJ22</f>
        <v>15390</v>
      </c>
      <c r="AK21" s="12">
        <f>SOCHIPARK!AK22</f>
        <v>16625</v>
      </c>
      <c r="AL21" s="12">
        <f>SOCHIPARK!AL22</f>
        <v>16625</v>
      </c>
      <c r="AM21" s="12">
        <f>SOCHIPARK!AM22</f>
        <v>15390</v>
      </c>
      <c r="AN21" s="12">
        <f>SOCHIPARK!AN22</f>
        <v>15390</v>
      </c>
      <c r="AO21" s="12">
        <f>SOCHIPARK!AO22</f>
        <v>15390</v>
      </c>
      <c r="AP21" s="12">
        <f>SOCHIPARK!AP22</f>
        <v>15390</v>
      </c>
      <c r="AQ21" s="12">
        <f>SOCHIPARK!AQ22</f>
        <v>15390</v>
      </c>
      <c r="AR21" s="12">
        <f>SOCHIPARK!AR22</f>
        <v>15960</v>
      </c>
      <c r="AS21" s="12">
        <f>SOCHIPARK!AS22</f>
        <v>15960</v>
      </c>
      <c r="AT21" s="12">
        <f>SOCHIPARK!AT22</f>
        <v>15675</v>
      </c>
      <c r="AU21" s="12">
        <f>SOCHIPARK!AU22</f>
        <v>15675</v>
      </c>
      <c r="AV21" s="12">
        <f>SOCHIPARK!AV22</f>
        <v>15675</v>
      </c>
      <c r="AW21" s="12">
        <f>SOCHIPARK!AW22</f>
        <v>15675</v>
      </c>
      <c r="AX21" s="12">
        <f>SOCHIPARK!AX22</f>
        <v>15675</v>
      </c>
      <c r="AY21" s="12">
        <f>SOCHIPARK!AY22</f>
        <v>16245</v>
      </c>
    </row>
    <row r="22" spans="1:51" s="3" customFormat="1" ht="12" hidden="1" customHeight="1">
      <c r="A22" s="60">
        <v>2</v>
      </c>
      <c r="B22" s="30">
        <f>SOCHIPARK!B23</f>
        <v>29402.5</v>
      </c>
      <c r="C22" s="30">
        <f>SOCHIPARK!C23</f>
        <v>29402.5</v>
      </c>
      <c r="D22" s="30">
        <f>SOCHIPARK!D23</f>
        <v>29402.5</v>
      </c>
      <c r="E22" s="30">
        <f>SOCHIPARK!E23</f>
        <v>21517.5</v>
      </c>
      <c r="F22" s="30">
        <f>SOCHIPARK!F23</f>
        <v>21517.5</v>
      </c>
      <c r="G22" s="30">
        <f>SOCHIPARK!G23</f>
        <v>22942.5</v>
      </c>
      <c r="H22" s="30">
        <f>SOCHIPARK!H23</f>
        <v>22942.5</v>
      </c>
      <c r="I22" s="30">
        <f>SOCHIPARK!I23</f>
        <v>21992.5</v>
      </c>
      <c r="J22" s="30">
        <f>SOCHIPARK!J23</f>
        <v>21992.5</v>
      </c>
      <c r="K22" s="30">
        <f>SOCHIPARK!K23</f>
        <v>20092.5</v>
      </c>
      <c r="L22" s="30">
        <f>SOCHIPARK!L23</f>
        <v>21992.5</v>
      </c>
      <c r="M22" s="30">
        <f>SOCHIPARK!M23</f>
        <v>21992.5</v>
      </c>
      <c r="N22" s="30">
        <f>SOCHIPARK!N23</f>
        <v>21992.5</v>
      </c>
      <c r="O22" s="30">
        <f>SOCHIPARK!O23</f>
        <v>21042.5</v>
      </c>
      <c r="P22" s="30">
        <f>SOCHIPARK!P23</f>
        <v>21042.5</v>
      </c>
      <c r="Q22" s="30">
        <f>SOCHIPARK!Q23</f>
        <v>19617.5</v>
      </c>
      <c r="R22" s="30">
        <f>SOCHIPARK!R23</f>
        <v>18667.5</v>
      </c>
      <c r="S22" s="30">
        <f>SOCHIPARK!S23</f>
        <v>18667.5</v>
      </c>
      <c r="T22" s="30">
        <f>SOCHIPARK!T23</f>
        <v>18667.5</v>
      </c>
      <c r="U22" s="30">
        <f>SOCHIPARK!U23</f>
        <v>18667.5</v>
      </c>
      <c r="V22" s="30">
        <f>SOCHIPARK!V23</f>
        <v>18667.5</v>
      </c>
      <c r="W22" s="30">
        <f>SOCHIPARK!W23</f>
        <v>18667.5</v>
      </c>
      <c r="X22" s="30">
        <f>SOCHIPARK!X23</f>
        <v>18667.5</v>
      </c>
      <c r="Y22" s="30">
        <f>SOCHIPARK!Y23</f>
        <v>18050</v>
      </c>
      <c r="Z22" s="30">
        <f>SOCHIPARK!Z23</f>
        <v>18050</v>
      </c>
      <c r="AA22" s="30">
        <f>SOCHIPARK!AA23</f>
        <v>18050</v>
      </c>
      <c r="AB22" s="30">
        <f>SOCHIPARK!AB23</f>
        <v>17717.5</v>
      </c>
      <c r="AC22" s="30">
        <f>SOCHIPARK!AC23</f>
        <v>17717.5</v>
      </c>
      <c r="AD22" s="30">
        <f>SOCHIPARK!AD23</f>
        <v>17717.5</v>
      </c>
      <c r="AE22" s="30">
        <f>SOCHIPARK!AE23</f>
        <v>17717.5</v>
      </c>
      <c r="AF22" s="30">
        <f>SOCHIPARK!AF23</f>
        <v>17147.5</v>
      </c>
      <c r="AG22" s="30">
        <f>SOCHIPARK!AG23</f>
        <v>17147.5</v>
      </c>
      <c r="AH22" s="30">
        <f>SOCHIPARK!AH23</f>
        <v>17147.5</v>
      </c>
      <c r="AI22" s="30">
        <f>SOCHIPARK!AI23</f>
        <v>17147.5</v>
      </c>
      <c r="AJ22" s="30">
        <f>SOCHIPARK!AJ23</f>
        <v>17147.5</v>
      </c>
      <c r="AK22" s="30">
        <f>SOCHIPARK!AK23</f>
        <v>18382.5</v>
      </c>
      <c r="AL22" s="30">
        <f>SOCHIPARK!AL23</f>
        <v>18382.5</v>
      </c>
      <c r="AM22" s="30">
        <f>SOCHIPARK!AM23</f>
        <v>17147.5</v>
      </c>
      <c r="AN22" s="30">
        <f>SOCHIPARK!AN23</f>
        <v>17147.5</v>
      </c>
      <c r="AO22" s="30">
        <f>SOCHIPARK!AO23</f>
        <v>17147.5</v>
      </c>
      <c r="AP22" s="30">
        <f>SOCHIPARK!AP23</f>
        <v>17147.5</v>
      </c>
      <c r="AQ22" s="30">
        <f>SOCHIPARK!AQ23</f>
        <v>17147.5</v>
      </c>
      <c r="AR22" s="30">
        <f>SOCHIPARK!AR23</f>
        <v>17717.5</v>
      </c>
      <c r="AS22" s="30">
        <f>SOCHIPARK!AS23</f>
        <v>17717.5</v>
      </c>
      <c r="AT22" s="30">
        <f>SOCHIPARK!AT23</f>
        <v>17432.5</v>
      </c>
      <c r="AU22" s="30">
        <f>SOCHIPARK!AU23</f>
        <v>17432.5</v>
      </c>
      <c r="AV22" s="30">
        <f>SOCHIPARK!AV23</f>
        <v>17432.5</v>
      </c>
      <c r="AW22" s="30">
        <f>SOCHIPARK!AW23</f>
        <v>17432.5</v>
      </c>
      <c r="AX22" s="30">
        <f>SOCHIPARK!AX23</f>
        <v>17432.5</v>
      </c>
      <c r="AY22" s="30">
        <f>SOCHIPARK!AY23</f>
        <v>18002.5</v>
      </c>
    </row>
    <row r="23" spans="1:51" s="3"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row>
    <row r="24" spans="1:51" s="3" customFormat="1" ht="12" hidden="1" customHeight="1">
      <c r="A24" s="13">
        <v>1</v>
      </c>
      <c r="B24" s="12">
        <f>SOCHIPARK!B25</f>
        <v>35815</v>
      </c>
      <c r="C24" s="12">
        <f>SOCHIPARK!C25</f>
        <v>35815</v>
      </c>
      <c r="D24" s="12">
        <f>SOCHIPARK!D25</f>
        <v>35815</v>
      </c>
      <c r="E24" s="12">
        <f>SOCHIPARK!E25</f>
        <v>30685</v>
      </c>
      <c r="F24" s="12">
        <f>SOCHIPARK!F25</f>
        <v>30685</v>
      </c>
      <c r="G24" s="12">
        <f>SOCHIPARK!G25</f>
        <v>32110</v>
      </c>
      <c r="H24" s="12">
        <f>SOCHIPARK!H25</f>
        <v>32110</v>
      </c>
      <c r="I24" s="12">
        <f>SOCHIPARK!I25</f>
        <v>31160</v>
      </c>
      <c r="J24" s="12">
        <f>SOCHIPARK!J25</f>
        <v>31160</v>
      </c>
      <c r="K24" s="12">
        <f>SOCHIPARK!K25</f>
        <v>29260</v>
      </c>
      <c r="L24" s="12">
        <f>SOCHIPARK!L25</f>
        <v>31160</v>
      </c>
      <c r="M24" s="12">
        <f>SOCHIPARK!M25</f>
        <v>31160</v>
      </c>
      <c r="N24" s="12">
        <f>SOCHIPARK!N25</f>
        <v>31160</v>
      </c>
      <c r="O24" s="12">
        <f>SOCHIPARK!O25</f>
        <v>30210</v>
      </c>
      <c r="P24" s="12">
        <f>SOCHIPARK!P25</f>
        <v>30210</v>
      </c>
      <c r="Q24" s="12">
        <f>SOCHIPARK!Q25</f>
        <v>28785</v>
      </c>
      <c r="R24" s="12">
        <f>SOCHIPARK!R25</f>
        <v>27835</v>
      </c>
      <c r="S24" s="12">
        <f>SOCHIPARK!S25</f>
        <v>27835</v>
      </c>
      <c r="T24" s="12">
        <f>SOCHIPARK!T25</f>
        <v>27835</v>
      </c>
      <c r="U24" s="12">
        <f>SOCHIPARK!U25</f>
        <v>27835</v>
      </c>
      <c r="V24" s="12">
        <f>SOCHIPARK!V25</f>
        <v>27835</v>
      </c>
      <c r="W24" s="12">
        <f>SOCHIPARK!W25</f>
        <v>27835</v>
      </c>
      <c r="X24" s="12">
        <f>SOCHIPARK!X25</f>
        <v>27835</v>
      </c>
      <c r="Y24" s="12">
        <f>SOCHIPARK!Y25</f>
        <v>27217.5</v>
      </c>
      <c r="Z24" s="12">
        <f>SOCHIPARK!Z25</f>
        <v>27217.5</v>
      </c>
      <c r="AA24" s="12">
        <f>SOCHIPARK!AA25</f>
        <v>27217.5</v>
      </c>
      <c r="AB24" s="12">
        <f>SOCHIPARK!AB25</f>
        <v>24035</v>
      </c>
      <c r="AC24" s="12">
        <f>SOCHIPARK!AC25</f>
        <v>24035</v>
      </c>
      <c r="AD24" s="12">
        <f>SOCHIPARK!AD25</f>
        <v>24035</v>
      </c>
      <c r="AE24" s="12">
        <f>SOCHIPARK!AE25</f>
        <v>24035</v>
      </c>
      <c r="AF24" s="12">
        <f>SOCHIPARK!AF25</f>
        <v>23465</v>
      </c>
      <c r="AG24" s="12">
        <f>SOCHIPARK!AG25</f>
        <v>23465</v>
      </c>
      <c r="AH24" s="12">
        <f>SOCHIPARK!AH25</f>
        <v>23465</v>
      </c>
      <c r="AI24" s="12">
        <f>SOCHIPARK!AI25</f>
        <v>23465</v>
      </c>
      <c r="AJ24" s="12">
        <f>SOCHIPARK!AJ25</f>
        <v>23465</v>
      </c>
      <c r="AK24" s="12">
        <f>SOCHIPARK!AK25</f>
        <v>24700</v>
      </c>
      <c r="AL24" s="12">
        <f>SOCHIPARK!AL25</f>
        <v>24700</v>
      </c>
      <c r="AM24" s="12">
        <f>SOCHIPARK!AM25</f>
        <v>23465</v>
      </c>
      <c r="AN24" s="12">
        <f>SOCHIPARK!AN25</f>
        <v>23465</v>
      </c>
      <c r="AO24" s="12">
        <f>SOCHIPARK!AO25</f>
        <v>23465</v>
      </c>
      <c r="AP24" s="12">
        <f>SOCHIPARK!AP25</f>
        <v>23465</v>
      </c>
      <c r="AQ24" s="12">
        <f>SOCHIPARK!AQ25</f>
        <v>23465</v>
      </c>
      <c r="AR24" s="12">
        <f>SOCHIPARK!AR25</f>
        <v>24035</v>
      </c>
      <c r="AS24" s="12">
        <f>SOCHIPARK!AS25</f>
        <v>24035</v>
      </c>
      <c r="AT24" s="12">
        <f>SOCHIPARK!AT25</f>
        <v>23750</v>
      </c>
      <c r="AU24" s="12">
        <f>SOCHIPARK!AU25</f>
        <v>23750</v>
      </c>
      <c r="AV24" s="12">
        <f>SOCHIPARK!AV25</f>
        <v>23750</v>
      </c>
      <c r="AW24" s="12">
        <f>SOCHIPARK!AW25</f>
        <v>23750</v>
      </c>
      <c r="AX24" s="12">
        <f>SOCHIPARK!AX25</f>
        <v>23750</v>
      </c>
      <c r="AY24" s="12">
        <f>SOCHIPARK!AY25</f>
        <v>24320</v>
      </c>
    </row>
    <row r="25" spans="1:51" s="3" customFormat="1" ht="12" hidden="1" customHeight="1">
      <c r="A25" s="60">
        <v>2</v>
      </c>
      <c r="B25" s="12">
        <f>SOCHIPARK!B26</f>
        <v>35815</v>
      </c>
      <c r="C25" s="12">
        <f>SOCHIPARK!C26</f>
        <v>35815</v>
      </c>
      <c r="D25" s="12">
        <f>SOCHIPARK!D26</f>
        <v>35815</v>
      </c>
      <c r="E25" s="12">
        <f>SOCHIPARK!E26</f>
        <v>30685</v>
      </c>
      <c r="F25" s="12">
        <f>SOCHIPARK!F26</f>
        <v>30685</v>
      </c>
      <c r="G25" s="12">
        <f>SOCHIPARK!G26</f>
        <v>32110</v>
      </c>
      <c r="H25" s="12">
        <f>SOCHIPARK!H26</f>
        <v>32110</v>
      </c>
      <c r="I25" s="12">
        <f>SOCHIPARK!I26</f>
        <v>31160</v>
      </c>
      <c r="J25" s="12">
        <f>SOCHIPARK!J26</f>
        <v>31160</v>
      </c>
      <c r="K25" s="12">
        <f>SOCHIPARK!K26</f>
        <v>29260</v>
      </c>
      <c r="L25" s="12">
        <f>SOCHIPARK!L26</f>
        <v>31160</v>
      </c>
      <c r="M25" s="12">
        <f>SOCHIPARK!M26</f>
        <v>31160</v>
      </c>
      <c r="N25" s="12">
        <f>SOCHIPARK!N26</f>
        <v>31160</v>
      </c>
      <c r="O25" s="12">
        <f>SOCHIPARK!O26</f>
        <v>30210</v>
      </c>
      <c r="P25" s="12">
        <f>SOCHIPARK!P26</f>
        <v>30210</v>
      </c>
      <c r="Q25" s="12">
        <f>SOCHIPARK!Q26</f>
        <v>28785</v>
      </c>
      <c r="R25" s="12">
        <f>SOCHIPARK!R26</f>
        <v>27835</v>
      </c>
      <c r="S25" s="12">
        <f>SOCHIPARK!S26</f>
        <v>27835</v>
      </c>
      <c r="T25" s="12">
        <f>SOCHIPARK!T26</f>
        <v>27835</v>
      </c>
      <c r="U25" s="12">
        <f>SOCHIPARK!U26</f>
        <v>27835</v>
      </c>
      <c r="V25" s="12">
        <f>SOCHIPARK!V26</f>
        <v>27835</v>
      </c>
      <c r="W25" s="12">
        <f>SOCHIPARK!W26</f>
        <v>27835</v>
      </c>
      <c r="X25" s="12">
        <f>SOCHIPARK!X26</f>
        <v>27835</v>
      </c>
      <c r="Y25" s="12">
        <f>SOCHIPARK!Y26</f>
        <v>27217.5</v>
      </c>
      <c r="Z25" s="12">
        <f>SOCHIPARK!Z26</f>
        <v>27217.5</v>
      </c>
      <c r="AA25" s="12">
        <f>SOCHIPARK!AA26</f>
        <v>27217.5</v>
      </c>
      <c r="AB25" s="12">
        <f>SOCHIPARK!AB26</f>
        <v>24035</v>
      </c>
      <c r="AC25" s="12">
        <f>SOCHIPARK!AC26</f>
        <v>24035</v>
      </c>
      <c r="AD25" s="12">
        <f>SOCHIPARK!AD26</f>
        <v>24035</v>
      </c>
      <c r="AE25" s="12">
        <f>SOCHIPARK!AE26</f>
        <v>24035</v>
      </c>
      <c r="AF25" s="12">
        <f>SOCHIPARK!AF26</f>
        <v>23465</v>
      </c>
      <c r="AG25" s="12">
        <f>SOCHIPARK!AG26</f>
        <v>23465</v>
      </c>
      <c r="AH25" s="12">
        <f>SOCHIPARK!AH26</f>
        <v>23465</v>
      </c>
      <c r="AI25" s="12">
        <f>SOCHIPARK!AI26</f>
        <v>23465</v>
      </c>
      <c r="AJ25" s="12">
        <f>SOCHIPARK!AJ26</f>
        <v>23465</v>
      </c>
      <c r="AK25" s="12">
        <f>SOCHIPARK!AK26</f>
        <v>24700</v>
      </c>
      <c r="AL25" s="12">
        <f>SOCHIPARK!AL26</f>
        <v>24700</v>
      </c>
      <c r="AM25" s="12">
        <f>SOCHIPARK!AM26</f>
        <v>23465</v>
      </c>
      <c r="AN25" s="12">
        <f>SOCHIPARK!AN26</f>
        <v>23465</v>
      </c>
      <c r="AO25" s="12">
        <f>SOCHIPARK!AO26</f>
        <v>23465</v>
      </c>
      <c r="AP25" s="12">
        <f>SOCHIPARK!AP26</f>
        <v>23465</v>
      </c>
      <c r="AQ25" s="12">
        <f>SOCHIPARK!AQ26</f>
        <v>23465</v>
      </c>
      <c r="AR25" s="12">
        <f>SOCHIPARK!AR26</f>
        <v>24035</v>
      </c>
      <c r="AS25" s="12">
        <f>SOCHIPARK!AS26</f>
        <v>24035</v>
      </c>
      <c r="AT25" s="12">
        <f>SOCHIPARK!AT26</f>
        <v>23750</v>
      </c>
      <c r="AU25" s="12">
        <f>SOCHIPARK!AU26</f>
        <v>23750</v>
      </c>
      <c r="AV25" s="12">
        <f>SOCHIPARK!AV26</f>
        <v>23750</v>
      </c>
      <c r="AW25" s="12">
        <f>SOCHIPARK!AW26</f>
        <v>23750</v>
      </c>
      <c r="AX25" s="12">
        <f>SOCHIPARK!AX26</f>
        <v>23750</v>
      </c>
      <c r="AY25" s="12">
        <f>SOCHIPARK!AY26</f>
        <v>24320</v>
      </c>
    </row>
    <row r="26" spans="1:51" s="3" customFormat="1" ht="12" hidden="1" customHeight="1">
      <c r="A26" s="60">
        <v>3</v>
      </c>
      <c r="B26" s="12">
        <f>SOCHIPARK!B27</f>
        <v>35815</v>
      </c>
      <c r="C26" s="12">
        <f>SOCHIPARK!C27</f>
        <v>35815</v>
      </c>
      <c r="D26" s="12">
        <f>SOCHIPARK!D27</f>
        <v>35815</v>
      </c>
      <c r="E26" s="12">
        <f>SOCHIPARK!E27</f>
        <v>30685</v>
      </c>
      <c r="F26" s="12">
        <f>SOCHIPARK!F27</f>
        <v>30685</v>
      </c>
      <c r="G26" s="12">
        <f>SOCHIPARK!G27</f>
        <v>32110</v>
      </c>
      <c r="H26" s="12">
        <f>SOCHIPARK!H27</f>
        <v>32110</v>
      </c>
      <c r="I26" s="12">
        <f>SOCHIPARK!I27</f>
        <v>31160</v>
      </c>
      <c r="J26" s="12">
        <f>SOCHIPARK!J27</f>
        <v>31160</v>
      </c>
      <c r="K26" s="12">
        <f>SOCHIPARK!K27</f>
        <v>29260</v>
      </c>
      <c r="L26" s="12">
        <f>SOCHIPARK!L27</f>
        <v>31160</v>
      </c>
      <c r="M26" s="12">
        <f>SOCHIPARK!M27</f>
        <v>31160</v>
      </c>
      <c r="N26" s="12">
        <f>SOCHIPARK!N27</f>
        <v>31160</v>
      </c>
      <c r="O26" s="12">
        <f>SOCHIPARK!O27</f>
        <v>30210</v>
      </c>
      <c r="P26" s="12">
        <f>SOCHIPARK!P27</f>
        <v>30210</v>
      </c>
      <c r="Q26" s="12">
        <f>SOCHIPARK!Q27</f>
        <v>28785</v>
      </c>
      <c r="R26" s="12">
        <f>SOCHIPARK!R27</f>
        <v>27835</v>
      </c>
      <c r="S26" s="12">
        <f>SOCHIPARK!S27</f>
        <v>27835</v>
      </c>
      <c r="T26" s="12">
        <f>SOCHIPARK!T27</f>
        <v>27835</v>
      </c>
      <c r="U26" s="12">
        <f>SOCHIPARK!U27</f>
        <v>27835</v>
      </c>
      <c r="V26" s="12">
        <f>SOCHIPARK!V27</f>
        <v>27835</v>
      </c>
      <c r="W26" s="12">
        <f>SOCHIPARK!W27</f>
        <v>27835</v>
      </c>
      <c r="X26" s="12">
        <f>SOCHIPARK!X27</f>
        <v>27835</v>
      </c>
      <c r="Y26" s="12">
        <f>SOCHIPARK!Y27</f>
        <v>27217.5</v>
      </c>
      <c r="Z26" s="12">
        <f>SOCHIPARK!Z27</f>
        <v>27217.5</v>
      </c>
      <c r="AA26" s="12">
        <f>SOCHIPARK!AA27</f>
        <v>27217.5</v>
      </c>
      <c r="AB26" s="12">
        <f>SOCHIPARK!AB27</f>
        <v>24035</v>
      </c>
      <c r="AC26" s="12">
        <f>SOCHIPARK!AC27</f>
        <v>24035</v>
      </c>
      <c r="AD26" s="12">
        <f>SOCHIPARK!AD27</f>
        <v>24035</v>
      </c>
      <c r="AE26" s="12">
        <f>SOCHIPARK!AE27</f>
        <v>24035</v>
      </c>
      <c r="AF26" s="12">
        <f>SOCHIPARK!AF27</f>
        <v>23465</v>
      </c>
      <c r="AG26" s="12">
        <f>SOCHIPARK!AG27</f>
        <v>23465</v>
      </c>
      <c r="AH26" s="12">
        <f>SOCHIPARK!AH27</f>
        <v>23465</v>
      </c>
      <c r="AI26" s="12">
        <f>SOCHIPARK!AI27</f>
        <v>23465</v>
      </c>
      <c r="AJ26" s="12">
        <f>SOCHIPARK!AJ27</f>
        <v>23465</v>
      </c>
      <c r="AK26" s="12">
        <f>SOCHIPARK!AK27</f>
        <v>24700</v>
      </c>
      <c r="AL26" s="12">
        <f>SOCHIPARK!AL27</f>
        <v>24700</v>
      </c>
      <c r="AM26" s="12">
        <f>SOCHIPARK!AM27</f>
        <v>23465</v>
      </c>
      <c r="AN26" s="12">
        <f>SOCHIPARK!AN27</f>
        <v>23465</v>
      </c>
      <c r="AO26" s="12">
        <f>SOCHIPARK!AO27</f>
        <v>23465</v>
      </c>
      <c r="AP26" s="12">
        <f>SOCHIPARK!AP27</f>
        <v>23465</v>
      </c>
      <c r="AQ26" s="12">
        <f>SOCHIPARK!AQ27</f>
        <v>23465</v>
      </c>
      <c r="AR26" s="12">
        <f>SOCHIPARK!AR27</f>
        <v>24035</v>
      </c>
      <c r="AS26" s="12">
        <f>SOCHIPARK!AS27</f>
        <v>24035</v>
      </c>
      <c r="AT26" s="12">
        <f>SOCHIPARK!AT27</f>
        <v>23750</v>
      </c>
      <c r="AU26" s="12">
        <f>SOCHIPARK!AU27</f>
        <v>23750</v>
      </c>
      <c r="AV26" s="12">
        <f>SOCHIPARK!AV27</f>
        <v>23750</v>
      </c>
      <c r="AW26" s="12">
        <f>SOCHIPARK!AW27</f>
        <v>23750</v>
      </c>
      <c r="AX26" s="12">
        <f>SOCHIPARK!AX27</f>
        <v>23750</v>
      </c>
      <c r="AY26" s="12">
        <f>SOCHIPARK!AY27</f>
        <v>24320</v>
      </c>
    </row>
    <row r="27" spans="1:51" s="3" customFormat="1" ht="12" hidden="1" customHeight="1">
      <c r="A27" s="60">
        <v>4</v>
      </c>
      <c r="B27" s="12">
        <f>SOCHIPARK!B28</f>
        <v>35815</v>
      </c>
      <c r="C27" s="12">
        <f>SOCHIPARK!C28</f>
        <v>35815</v>
      </c>
      <c r="D27" s="12">
        <f>SOCHIPARK!D28</f>
        <v>35815</v>
      </c>
      <c r="E27" s="12">
        <f>SOCHIPARK!E28</f>
        <v>30685</v>
      </c>
      <c r="F27" s="12">
        <f>SOCHIPARK!F28</f>
        <v>30685</v>
      </c>
      <c r="G27" s="12">
        <f>SOCHIPARK!G28</f>
        <v>32110</v>
      </c>
      <c r="H27" s="12">
        <f>SOCHIPARK!H28</f>
        <v>32110</v>
      </c>
      <c r="I27" s="12">
        <f>SOCHIPARK!I28</f>
        <v>31160</v>
      </c>
      <c r="J27" s="12">
        <f>SOCHIPARK!J28</f>
        <v>31160</v>
      </c>
      <c r="K27" s="12">
        <f>SOCHIPARK!K28</f>
        <v>29260</v>
      </c>
      <c r="L27" s="12">
        <f>SOCHIPARK!L28</f>
        <v>31160</v>
      </c>
      <c r="M27" s="12">
        <f>SOCHIPARK!M28</f>
        <v>31160</v>
      </c>
      <c r="N27" s="12">
        <f>SOCHIPARK!N28</f>
        <v>31160</v>
      </c>
      <c r="O27" s="12">
        <f>SOCHIPARK!O28</f>
        <v>30210</v>
      </c>
      <c r="P27" s="12">
        <f>SOCHIPARK!P28</f>
        <v>30210</v>
      </c>
      <c r="Q27" s="12">
        <f>SOCHIPARK!Q28</f>
        <v>28785</v>
      </c>
      <c r="R27" s="12">
        <f>SOCHIPARK!R28</f>
        <v>27835</v>
      </c>
      <c r="S27" s="12">
        <f>SOCHIPARK!S28</f>
        <v>27835</v>
      </c>
      <c r="T27" s="12">
        <f>SOCHIPARK!T28</f>
        <v>27835</v>
      </c>
      <c r="U27" s="12">
        <f>SOCHIPARK!U28</f>
        <v>27835</v>
      </c>
      <c r="V27" s="12">
        <f>SOCHIPARK!V28</f>
        <v>27835</v>
      </c>
      <c r="W27" s="12">
        <f>SOCHIPARK!W28</f>
        <v>27835</v>
      </c>
      <c r="X27" s="12">
        <f>SOCHIPARK!X28</f>
        <v>27835</v>
      </c>
      <c r="Y27" s="12">
        <f>SOCHIPARK!Y28</f>
        <v>27217.5</v>
      </c>
      <c r="Z27" s="12">
        <f>SOCHIPARK!Z28</f>
        <v>27217.5</v>
      </c>
      <c r="AA27" s="12">
        <f>SOCHIPARK!AA28</f>
        <v>27217.5</v>
      </c>
      <c r="AB27" s="12">
        <f>SOCHIPARK!AB28</f>
        <v>24035</v>
      </c>
      <c r="AC27" s="12">
        <f>SOCHIPARK!AC28</f>
        <v>24035</v>
      </c>
      <c r="AD27" s="12">
        <f>SOCHIPARK!AD28</f>
        <v>24035</v>
      </c>
      <c r="AE27" s="12">
        <f>SOCHIPARK!AE28</f>
        <v>24035</v>
      </c>
      <c r="AF27" s="12">
        <f>SOCHIPARK!AF28</f>
        <v>23465</v>
      </c>
      <c r="AG27" s="12">
        <f>SOCHIPARK!AG28</f>
        <v>23465</v>
      </c>
      <c r="AH27" s="12">
        <f>SOCHIPARK!AH28</f>
        <v>23465</v>
      </c>
      <c r="AI27" s="12">
        <f>SOCHIPARK!AI28</f>
        <v>23465</v>
      </c>
      <c r="AJ27" s="12">
        <f>SOCHIPARK!AJ28</f>
        <v>23465</v>
      </c>
      <c r="AK27" s="12">
        <f>SOCHIPARK!AK28</f>
        <v>24700</v>
      </c>
      <c r="AL27" s="12">
        <f>SOCHIPARK!AL28</f>
        <v>24700</v>
      </c>
      <c r="AM27" s="12">
        <f>SOCHIPARK!AM28</f>
        <v>23465</v>
      </c>
      <c r="AN27" s="12">
        <f>SOCHIPARK!AN28</f>
        <v>23465</v>
      </c>
      <c r="AO27" s="12">
        <f>SOCHIPARK!AO28</f>
        <v>23465</v>
      </c>
      <c r="AP27" s="12">
        <f>SOCHIPARK!AP28</f>
        <v>23465</v>
      </c>
      <c r="AQ27" s="12">
        <f>SOCHIPARK!AQ28</f>
        <v>23465</v>
      </c>
      <c r="AR27" s="12">
        <f>SOCHIPARK!AR28</f>
        <v>24035</v>
      </c>
      <c r="AS27" s="12">
        <f>SOCHIPARK!AS28</f>
        <v>24035</v>
      </c>
      <c r="AT27" s="12">
        <f>SOCHIPARK!AT28</f>
        <v>23750</v>
      </c>
      <c r="AU27" s="12">
        <f>SOCHIPARK!AU28</f>
        <v>23750</v>
      </c>
      <c r="AV27" s="12">
        <f>SOCHIPARK!AV28</f>
        <v>23750</v>
      </c>
      <c r="AW27" s="12">
        <f>SOCHIPARK!AW28</f>
        <v>23750</v>
      </c>
      <c r="AX27" s="12">
        <f>SOCHIPARK!AX28</f>
        <v>23750</v>
      </c>
      <c r="AY27" s="12">
        <f>SOCHIPARK!AY28</f>
        <v>24320</v>
      </c>
    </row>
    <row r="28" spans="1:51" s="3" customFormat="1" ht="12" hidden="1" customHeight="1">
      <c r="A28" s="31"/>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row>
    <row r="29" spans="1:51" hidden="1">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row>
    <row r="30" spans="1:51" s="124" customFormat="1" ht="24.75" customHeight="1">
      <c r="A30" s="324" t="s">
        <v>131</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row>
    <row r="31" spans="1:51">
      <c r="A31" s="27" t="s">
        <v>2</v>
      </c>
      <c r="B31" s="54">
        <f t="shared" ref="B31:AR32" si="0">B3</f>
        <v>46087</v>
      </c>
      <c r="C31" s="54">
        <f t="shared" si="0"/>
        <v>46088</v>
      </c>
      <c r="D31" s="54">
        <f t="shared" si="0"/>
        <v>46089</v>
      </c>
      <c r="E31" s="54">
        <f t="shared" si="0"/>
        <v>46090</v>
      </c>
      <c r="F31" s="54">
        <f t="shared" si="0"/>
        <v>46091</v>
      </c>
      <c r="G31" s="54">
        <f t="shared" si="0"/>
        <v>46092</v>
      </c>
      <c r="H31" s="54">
        <f t="shared" si="0"/>
        <v>46093</v>
      </c>
      <c r="I31" s="54">
        <f t="shared" si="0"/>
        <v>46094</v>
      </c>
      <c r="J31" s="54">
        <f t="shared" si="0"/>
        <v>46095</v>
      </c>
      <c r="K31" s="54">
        <f t="shared" si="0"/>
        <v>46096</v>
      </c>
      <c r="L31" s="54">
        <f t="shared" si="0"/>
        <v>46097</v>
      </c>
      <c r="M31" s="54">
        <f t="shared" si="0"/>
        <v>46098</v>
      </c>
      <c r="N31" s="54">
        <f t="shared" si="0"/>
        <v>46099</v>
      </c>
      <c r="O31" s="54">
        <f t="shared" si="0"/>
        <v>46100</v>
      </c>
      <c r="P31" s="54">
        <f t="shared" si="0"/>
        <v>46101</v>
      </c>
      <c r="Q31" s="54">
        <f t="shared" si="0"/>
        <v>46102</v>
      </c>
      <c r="R31" s="54">
        <f t="shared" si="0"/>
        <v>46103</v>
      </c>
      <c r="S31" s="54">
        <f t="shared" si="0"/>
        <v>46104</v>
      </c>
      <c r="T31" s="54">
        <f t="shared" si="0"/>
        <v>46105</v>
      </c>
      <c r="U31" s="54">
        <f t="shared" si="0"/>
        <v>46106</v>
      </c>
      <c r="V31" s="54">
        <f t="shared" si="0"/>
        <v>46107</v>
      </c>
      <c r="W31" s="54">
        <f t="shared" si="0"/>
        <v>46108</v>
      </c>
      <c r="X31" s="54">
        <f t="shared" si="0"/>
        <v>46109</v>
      </c>
      <c r="Y31" s="54">
        <f t="shared" si="0"/>
        <v>46110</v>
      </c>
      <c r="Z31" s="54">
        <f t="shared" si="0"/>
        <v>46111</v>
      </c>
      <c r="AA31" s="54">
        <f t="shared" si="0"/>
        <v>46112</v>
      </c>
      <c r="AB31" s="54">
        <f t="shared" si="0"/>
        <v>46113</v>
      </c>
      <c r="AC31" s="54">
        <f t="shared" si="0"/>
        <v>46114</v>
      </c>
      <c r="AD31" s="54">
        <f t="shared" si="0"/>
        <v>46115</v>
      </c>
      <c r="AE31" s="54">
        <f t="shared" si="0"/>
        <v>46116</v>
      </c>
      <c r="AF31" s="54">
        <f t="shared" si="0"/>
        <v>46117</v>
      </c>
      <c r="AG31" s="54">
        <f t="shared" si="0"/>
        <v>46118</v>
      </c>
      <c r="AH31" s="54">
        <f t="shared" si="0"/>
        <v>46119</v>
      </c>
      <c r="AI31" s="54">
        <f t="shared" si="0"/>
        <v>46120</v>
      </c>
      <c r="AJ31" s="54">
        <f t="shared" si="0"/>
        <v>46121</v>
      </c>
      <c r="AK31" s="54">
        <f t="shared" si="0"/>
        <v>46122</v>
      </c>
      <c r="AL31" s="54">
        <f t="shared" si="0"/>
        <v>46123</v>
      </c>
      <c r="AM31" s="54">
        <f t="shared" si="0"/>
        <v>46124</v>
      </c>
      <c r="AN31" s="54">
        <f t="shared" si="0"/>
        <v>46125</v>
      </c>
      <c r="AO31" s="54">
        <f t="shared" si="0"/>
        <v>46126</v>
      </c>
      <c r="AP31" s="54">
        <f t="shared" si="0"/>
        <v>46127</v>
      </c>
      <c r="AQ31" s="54">
        <f t="shared" si="0"/>
        <v>46128</v>
      </c>
      <c r="AR31" s="54">
        <f t="shared" si="0"/>
        <v>46129</v>
      </c>
      <c r="AS31" s="54">
        <f t="shared" ref="AS31:AY32" si="1">AS3</f>
        <v>46130</v>
      </c>
      <c r="AT31" s="54">
        <f t="shared" si="1"/>
        <v>46131</v>
      </c>
      <c r="AU31" s="54">
        <f t="shared" si="1"/>
        <v>46132</v>
      </c>
      <c r="AV31" s="54">
        <f t="shared" si="1"/>
        <v>46133</v>
      </c>
      <c r="AW31" s="54">
        <f t="shared" si="1"/>
        <v>46134</v>
      </c>
      <c r="AX31" s="54">
        <f t="shared" si="1"/>
        <v>46135</v>
      </c>
      <c r="AY31" s="54">
        <f t="shared" si="1"/>
        <v>46136</v>
      </c>
    </row>
    <row r="32" spans="1:51" ht="21.75" customHeight="1">
      <c r="A32" s="10"/>
      <c r="B32" s="54">
        <f t="shared" si="0"/>
        <v>46087</v>
      </c>
      <c r="C32" s="54">
        <f t="shared" si="0"/>
        <v>46088</v>
      </c>
      <c r="D32" s="54">
        <f t="shared" si="0"/>
        <v>46089</v>
      </c>
      <c r="E32" s="54">
        <f t="shared" si="0"/>
        <v>46090</v>
      </c>
      <c r="F32" s="54">
        <f t="shared" si="0"/>
        <v>46091</v>
      </c>
      <c r="G32" s="54">
        <f t="shared" si="0"/>
        <v>46092</v>
      </c>
      <c r="H32" s="54">
        <f t="shared" si="0"/>
        <v>46093</v>
      </c>
      <c r="I32" s="54">
        <f t="shared" si="0"/>
        <v>46094</v>
      </c>
      <c r="J32" s="54">
        <f t="shared" si="0"/>
        <v>46095</v>
      </c>
      <c r="K32" s="54">
        <f t="shared" si="0"/>
        <v>46096</v>
      </c>
      <c r="L32" s="54">
        <f t="shared" si="0"/>
        <v>46097</v>
      </c>
      <c r="M32" s="54">
        <f t="shared" si="0"/>
        <v>46098</v>
      </c>
      <c r="N32" s="54">
        <f t="shared" si="0"/>
        <v>46099</v>
      </c>
      <c r="O32" s="54">
        <f t="shared" si="0"/>
        <v>46100</v>
      </c>
      <c r="P32" s="54">
        <f t="shared" si="0"/>
        <v>46101</v>
      </c>
      <c r="Q32" s="54">
        <f t="shared" si="0"/>
        <v>46102</v>
      </c>
      <c r="R32" s="54">
        <f t="shared" si="0"/>
        <v>46103</v>
      </c>
      <c r="S32" s="54">
        <f t="shared" si="0"/>
        <v>46104</v>
      </c>
      <c r="T32" s="54">
        <f t="shared" si="0"/>
        <v>46105</v>
      </c>
      <c r="U32" s="54">
        <f t="shared" si="0"/>
        <v>46106</v>
      </c>
      <c r="V32" s="54">
        <f t="shared" si="0"/>
        <v>46107</v>
      </c>
      <c r="W32" s="54">
        <f t="shared" si="0"/>
        <v>46108</v>
      </c>
      <c r="X32" s="54">
        <f t="shared" si="0"/>
        <v>46109</v>
      </c>
      <c r="Y32" s="54">
        <f t="shared" si="0"/>
        <v>46110</v>
      </c>
      <c r="Z32" s="54">
        <f t="shared" si="0"/>
        <v>46111</v>
      </c>
      <c r="AA32" s="54">
        <f t="shared" si="0"/>
        <v>46112</v>
      </c>
      <c r="AB32" s="54">
        <f t="shared" si="0"/>
        <v>46113</v>
      </c>
      <c r="AC32" s="54">
        <f t="shared" si="0"/>
        <v>46114</v>
      </c>
      <c r="AD32" s="54">
        <f t="shared" si="0"/>
        <v>46115</v>
      </c>
      <c r="AE32" s="54">
        <f t="shared" si="0"/>
        <v>46116</v>
      </c>
      <c r="AF32" s="54">
        <f t="shared" si="0"/>
        <v>46117</v>
      </c>
      <c r="AG32" s="54">
        <f t="shared" si="0"/>
        <v>46118</v>
      </c>
      <c r="AH32" s="54">
        <f t="shared" si="0"/>
        <v>46119</v>
      </c>
      <c r="AI32" s="54">
        <f t="shared" si="0"/>
        <v>46120</v>
      </c>
      <c r="AJ32" s="54">
        <f t="shared" si="0"/>
        <v>46121</v>
      </c>
      <c r="AK32" s="54">
        <f t="shared" si="0"/>
        <v>46122</v>
      </c>
      <c r="AL32" s="54">
        <f t="shared" si="0"/>
        <v>46123</v>
      </c>
      <c r="AM32" s="54">
        <f t="shared" si="0"/>
        <v>46124</v>
      </c>
      <c r="AN32" s="54">
        <f t="shared" si="0"/>
        <v>46125</v>
      </c>
      <c r="AO32" s="54">
        <f t="shared" si="0"/>
        <v>46126</v>
      </c>
      <c r="AP32" s="54">
        <f t="shared" si="0"/>
        <v>46127</v>
      </c>
      <c r="AQ32" s="54">
        <f t="shared" si="0"/>
        <v>46128</v>
      </c>
      <c r="AR32" s="54">
        <f t="shared" si="0"/>
        <v>46129</v>
      </c>
      <c r="AS32" s="54">
        <f t="shared" si="1"/>
        <v>46130</v>
      </c>
      <c r="AT32" s="54">
        <f t="shared" si="1"/>
        <v>46131</v>
      </c>
      <c r="AU32" s="54">
        <f t="shared" si="1"/>
        <v>46132</v>
      </c>
      <c r="AV32" s="54">
        <f t="shared" si="1"/>
        <v>46133</v>
      </c>
      <c r="AW32" s="54">
        <f t="shared" si="1"/>
        <v>46134</v>
      </c>
      <c r="AX32" s="54">
        <f t="shared" si="1"/>
        <v>46135</v>
      </c>
      <c r="AY32" s="54">
        <f t="shared" si="1"/>
        <v>46136</v>
      </c>
    </row>
    <row r="33" spans="1:51" s="3" customFormat="1" ht="12" customHeight="1">
      <c r="A33" s="12" t="s">
        <v>76</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s="3" customFormat="1" ht="12" customHeight="1">
      <c r="A34" s="13">
        <v>1</v>
      </c>
      <c r="B34" s="12">
        <f t="shared" ref="B34:AS35" si="2">ROUNDUP(B6*0.9,)</f>
        <v>11970</v>
      </c>
      <c r="C34" s="12">
        <f t="shared" si="2"/>
        <v>11970</v>
      </c>
      <c r="D34" s="12">
        <f t="shared" si="2"/>
        <v>11970</v>
      </c>
      <c r="E34" s="12">
        <f t="shared" si="2"/>
        <v>10431</v>
      </c>
      <c r="F34" s="12">
        <f t="shared" si="2"/>
        <v>10431</v>
      </c>
      <c r="G34" s="12">
        <f t="shared" si="2"/>
        <v>11714</v>
      </c>
      <c r="H34" s="12">
        <f t="shared" si="2"/>
        <v>11714</v>
      </c>
      <c r="I34" s="12">
        <f t="shared" si="2"/>
        <v>10859</v>
      </c>
      <c r="J34" s="12">
        <f t="shared" si="2"/>
        <v>10859</v>
      </c>
      <c r="K34" s="12">
        <f t="shared" si="2"/>
        <v>9149</v>
      </c>
      <c r="L34" s="12">
        <f t="shared" si="2"/>
        <v>10859</v>
      </c>
      <c r="M34" s="12">
        <f t="shared" si="2"/>
        <v>10859</v>
      </c>
      <c r="N34" s="12">
        <f t="shared" si="2"/>
        <v>10859</v>
      </c>
      <c r="O34" s="12">
        <f t="shared" si="2"/>
        <v>10004</v>
      </c>
      <c r="P34" s="12">
        <f t="shared" si="2"/>
        <v>10004</v>
      </c>
      <c r="Q34" s="12">
        <f t="shared" si="2"/>
        <v>8721</v>
      </c>
      <c r="R34" s="12">
        <f t="shared" si="2"/>
        <v>7866</v>
      </c>
      <c r="S34" s="12">
        <f t="shared" si="2"/>
        <v>7866</v>
      </c>
      <c r="T34" s="12">
        <f t="shared" si="2"/>
        <v>7866</v>
      </c>
      <c r="U34" s="12">
        <f t="shared" si="2"/>
        <v>7866</v>
      </c>
      <c r="V34" s="12">
        <f t="shared" si="2"/>
        <v>7866</v>
      </c>
      <c r="W34" s="12">
        <f t="shared" si="2"/>
        <v>7866</v>
      </c>
      <c r="X34" s="12">
        <f t="shared" si="2"/>
        <v>7866</v>
      </c>
      <c r="Y34" s="12">
        <f t="shared" si="2"/>
        <v>7311</v>
      </c>
      <c r="Z34" s="12">
        <f t="shared" si="2"/>
        <v>7311</v>
      </c>
      <c r="AA34" s="12">
        <f t="shared" si="2"/>
        <v>7311</v>
      </c>
      <c r="AB34" s="12">
        <f t="shared" si="2"/>
        <v>6242</v>
      </c>
      <c r="AC34" s="12">
        <f t="shared" si="2"/>
        <v>6242</v>
      </c>
      <c r="AD34" s="12">
        <f t="shared" si="2"/>
        <v>6242</v>
      </c>
      <c r="AE34" s="12">
        <f t="shared" si="2"/>
        <v>6242</v>
      </c>
      <c r="AF34" s="12">
        <f t="shared" si="2"/>
        <v>5729</v>
      </c>
      <c r="AG34" s="12">
        <f t="shared" si="2"/>
        <v>5729</v>
      </c>
      <c r="AH34" s="12">
        <f t="shared" si="2"/>
        <v>5729</v>
      </c>
      <c r="AI34" s="12">
        <f t="shared" si="2"/>
        <v>5729</v>
      </c>
      <c r="AJ34" s="12">
        <f t="shared" si="2"/>
        <v>5729</v>
      </c>
      <c r="AK34" s="12">
        <f t="shared" si="2"/>
        <v>6840</v>
      </c>
      <c r="AL34" s="12">
        <f t="shared" si="2"/>
        <v>6840</v>
      </c>
      <c r="AM34" s="12">
        <f t="shared" si="2"/>
        <v>5729</v>
      </c>
      <c r="AN34" s="12">
        <f t="shared" si="2"/>
        <v>5729</v>
      </c>
      <c r="AO34" s="12">
        <f t="shared" si="2"/>
        <v>5729</v>
      </c>
      <c r="AP34" s="12">
        <f t="shared" si="2"/>
        <v>5729</v>
      </c>
      <c r="AQ34" s="12">
        <f t="shared" si="2"/>
        <v>5729</v>
      </c>
      <c r="AR34" s="12">
        <f t="shared" si="2"/>
        <v>6242</v>
      </c>
      <c r="AS34" s="12">
        <f t="shared" si="2"/>
        <v>6242</v>
      </c>
      <c r="AT34" s="12">
        <f t="shared" ref="AT34:AY35" si="3">ROUNDUP(AT6*0.9,)</f>
        <v>5985</v>
      </c>
      <c r="AU34" s="12">
        <f t="shared" si="3"/>
        <v>5985</v>
      </c>
      <c r="AV34" s="12">
        <f t="shared" si="3"/>
        <v>5985</v>
      </c>
      <c r="AW34" s="12">
        <f t="shared" si="3"/>
        <v>5985</v>
      </c>
      <c r="AX34" s="12">
        <f t="shared" si="3"/>
        <v>5985</v>
      </c>
      <c r="AY34" s="12">
        <f t="shared" si="3"/>
        <v>6498</v>
      </c>
    </row>
    <row r="35" spans="1:51" s="3" customFormat="1" ht="12" customHeight="1">
      <c r="A35" s="13">
        <v>2</v>
      </c>
      <c r="B35" s="12">
        <f t="shared" si="2"/>
        <v>13638</v>
      </c>
      <c r="C35" s="12">
        <f t="shared" si="2"/>
        <v>13638</v>
      </c>
      <c r="D35" s="12">
        <f t="shared" si="2"/>
        <v>13638</v>
      </c>
      <c r="E35" s="12">
        <f t="shared" si="2"/>
        <v>12099</v>
      </c>
      <c r="F35" s="12">
        <f t="shared" si="2"/>
        <v>12099</v>
      </c>
      <c r="G35" s="12">
        <f t="shared" si="2"/>
        <v>13381</v>
      </c>
      <c r="H35" s="12">
        <f t="shared" si="2"/>
        <v>13381</v>
      </c>
      <c r="I35" s="12">
        <f t="shared" si="2"/>
        <v>12526</v>
      </c>
      <c r="J35" s="12">
        <f t="shared" si="2"/>
        <v>12526</v>
      </c>
      <c r="K35" s="12">
        <f t="shared" si="2"/>
        <v>10816</v>
      </c>
      <c r="L35" s="12">
        <f t="shared" si="2"/>
        <v>12526</v>
      </c>
      <c r="M35" s="12">
        <f t="shared" si="2"/>
        <v>12526</v>
      </c>
      <c r="N35" s="12">
        <f t="shared" si="2"/>
        <v>12526</v>
      </c>
      <c r="O35" s="12">
        <f t="shared" si="2"/>
        <v>11671</v>
      </c>
      <c r="P35" s="12">
        <f t="shared" si="2"/>
        <v>11671</v>
      </c>
      <c r="Q35" s="12">
        <f t="shared" si="2"/>
        <v>10389</v>
      </c>
      <c r="R35" s="12">
        <f t="shared" si="2"/>
        <v>9534</v>
      </c>
      <c r="S35" s="12">
        <f t="shared" si="2"/>
        <v>9534</v>
      </c>
      <c r="T35" s="12">
        <f t="shared" si="2"/>
        <v>9534</v>
      </c>
      <c r="U35" s="12">
        <f t="shared" si="2"/>
        <v>9534</v>
      </c>
      <c r="V35" s="12">
        <f t="shared" si="2"/>
        <v>9534</v>
      </c>
      <c r="W35" s="12">
        <f t="shared" si="2"/>
        <v>9534</v>
      </c>
      <c r="X35" s="12">
        <f t="shared" si="2"/>
        <v>9534</v>
      </c>
      <c r="Y35" s="12">
        <f t="shared" si="2"/>
        <v>8978</v>
      </c>
      <c r="Z35" s="12">
        <f t="shared" si="2"/>
        <v>8978</v>
      </c>
      <c r="AA35" s="12">
        <f t="shared" si="2"/>
        <v>8978</v>
      </c>
      <c r="AB35" s="12">
        <f t="shared" si="2"/>
        <v>7824</v>
      </c>
      <c r="AC35" s="12">
        <f t="shared" si="2"/>
        <v>7824</v>
      </c>
      <c r="AD35" s="12">
        <f t="shared" si="2"/>
        <v>7824</v>
      </c>
      <c r="AE35" s="12">
        <f t="shared" si="2"/>
        <v>7824</v>
      </c>
      <c r="AF35" s="12">
        <f t="shared" si="2"/>
        <v>7311</v>
      </c>
      <c r="AG35" s="12">
        <f t="shared" si="2"/>
        <v>7311</v>
      </c>
      <c r="AH35" s="12">
        <f t="shared" si="2"/>
        <v>7311</v>
      </c>
      <c r="AI35" s="12">
        <f t="shared" si="2"/>
        <v>7311</v>
      </c>
      <c r="AJ35" s="12">
        <f t="shared" si="2"/>
        <v>7311</v>
      </c>
      <c r="AK35" s="12">
        <f t="shared" si="2"/>
        <v>8422</v>
      </c>
      <c r="AL35" s="12">
        <f t="shared" si="2"/>
        <v>8422</v>
      </c>
      <c r="AM35" s="12">
        <f t="shared" si="2"/>
        <v>7311</v>
      </c>
      <c r="AN35" s="12">
        <f t="shared" si="2"/>
        <v>7311</v>
      </c>
      <c r="AO35" s="12">
        <f t="shared" si="2"/>
        <v>7311</v>
      </c>
      <c r="AP35" s="12">
        <f t="shared" si="2"/>
        <v>7311</v>
      </c>
      <c r="AQ35" s="12">
        <f t="shared" si="2"/>
        <v>7311</v>
      </c>
      <c r="AR35" s="12">
        <f t="shared" si="2"/>
        <v>7824</v>
      </c>
      <c r="AS35" s="12">
        <f t="shared" si="2"/>
        <v>7824</v>
      </c>
      <c r="AT35" s="12">
        <f t="shared" si="3"/>
        <v>7567</v>
      </c>
      <c r="AU35" s="12">
        <f t="shared" si="3"/>
        <v>7567</v>
      </c>
      <c r="AV35" s="12">
        <f t="shared" si="3"/>
        <v>7567</v>
      </c>
      <c r="AW35" s="12">
        <f t="shared" si="3"/>
        <v>7567</v>
      </c>
      <c r="AX35" s="12">
        <f t="shared" si="3"/>
        <v>7567</v>
      </c>
      <c r="AY35" s="12">
        <f t="shared" si="3"/>
        <v>8080</v>
      </c>
    </row>
    <row r="36" spans="1:51" s="3" customFormat="1" ht="12" customHeight="1">
      <c r="A36" s="12" t="s">
        <v>77</v>
      </c>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row>
    <row r="37" spans="1:51" s="3" customFormat="1" ht="12" customHeight="1">
      <c r="A37" s="13">
        <v>1</v>
      </c>
      <c r="B37" s="12">
        <f t="shared" ref="B37:AS38" si="4">ROUNDUP(B9*0.9,)</f>
        <v>14108</v>
      </c>
      <c r="C37" s="12">
        <f t="shared" si="4"/>
        <v>14108</v>
      </c>
      <c r="D37" s="12">
        <f t="shared" si="4"/>
        <v>14108</v>
      </c>
      <c r="E37" s="12">
        <f t="shared" si="4"/>
        <v>11885</v>
      </c>
      <c r="F37" s="12">
        <f t="shared" si="4"/>
        <v>11885</v>
      </c>
      <c r="G37" s="12">
        <f t="shared" si="4"/>
        <v>13167</v>
      </c>
      <c r="H37" s="12">
        <f t="shared" si="4"/>
        <v>13167</v>
      </c>
      <c r="I37" s="12">
        <f t="shared" si="4"/>
        <v>12312</v>
      </c>
      <c r="J37" s="12">
        <f t="shared" si="4"/>
        <v>12312</v>
      </c>
      <c r="K37" s="12">
        <f t="shared" si="4"/>
        <v>10602</v>
      </c>
      <c r="L37" s="12">
        <f t="shared" si="4"/>
        <v>12312</v>
      </c>
      <c r="M37" s="12">
        <f t="shared" si="4"/>
        <v>12312</v>
      </c>
      <c r="N37" s="12">
        <f t="shared" si="4"/>
        <v>12312</v>
      </c>
      <c r="O37" s="12">
        <f t="shared" si="4"/>
        <v>11457</v>
      </c>
      <c r="P37" s="12">
        <f t="shared" si="4"/>
        <v>11457</v>
      </c>
      <c r="Q37" s="12">
        <f t="shared" si="4"/>
        <v>10175</v>
      </c>
      <c r="R37" s="12">
        <f t="shared" si="4"/>
        <v>9320</v>
      </c>
      <c r="S37" s="12">
        <f t="shared" si="4"/>
        <v>9320</v>
      </c>
      <c r="T37" s="12">
        <f t="shared" si="4"/>
        <v>9320</v>
      </c>
      <c r="U37" s="12">
        <f t="shared" si="4"/>
        <v>9320</v>
      </c>
      <c r="V37" s="12">
        <f t="shared" si="4"/>
        <v>9320</v>
      </c>
      <c r="W37" s="12">
        <f t="shared" si="4"/>
        <v>9320</v>
      </c>
      <c r="X37" s="12">
        <f t="shared" si="4"/>
        <v>9320</v>
      </c>
      <c r="Y37" s="12">
        <f t="shared" si="4"/>
        <v>8764</v>
      </c>
      <c r="Z37" s="12">
        <f t="shared" si="4"/>
        <v>8764</v>
      </c>
      <c r="AA37" s="12">
        <f t="shared" si="4"/>
        <v>8764</v>
      </c>
      <c r="AB37" s="12">
        <f t="shared" si="4"/>
        <v>7952</v>
      </c>
      <c r="AC37" s="12">
        <f t="shared" si="4"/>
        <v>7952</v>
      </c>
      <c r="AD37" s="12">
        <f t="shared" si="4"/>
        <v>7952</v>
      </c>
      <c r="AE37" s="12">
        <f t="shared" si="4"/>
        <v>7952</v>
      </c>
      <c r="AF37" s="12">
        <f t="shared" si="4"/>
        <v>7439</v>
      </c>
      <c r="AG37" s="12">
        <f t="shared" si="4"/>
        <v>7439</v>
      </c>
      <c r="AH37" s="12">
        <f t="shared" si="4"/>
        <v>7439</v>
      </c>
      <c r="AI37" s="12">
        <f t="shared" si="4"/>
        <v>7439</v>
      </c>
      <c r="AJ37" s="12">
        <f t="shared" si="4"/>
        <v>7439</v>
      </c>
      <c r="AK37" s="12">
        <f t="shared" si="4"/>
        <v>8550</v>
      </c>
      <c r="AL37" s="12">
        <f t="shared" si="4"/>
        <v>8550</v>
      </c>
      <c r="AM37" s="12">
        <f t="shared" si="4"/>
        <v>7439</v>
      </c>
      <c r="AN37" s="12">
        <f t="shared" si="4"/>
        <v>7439</v>
      </c>
      <c r="AO37" s="12">
        <f t="shared" si="4"/>
        <v>7439</v>
      </c>
      <c r="AP37" s="12">
        <f t="shared" si="4"/>
        <v>7439</v>
      </c>
      <c r="AQ37" s="12">
        <f t="shared" si="4"/>
        <v>7439</v>
      </c>
      <c r="AR37" s="12">
        <f t="shared" si="4"/>
        <v>7952</v>
      </c>
      <c r="AS37" s="12">
        <f t="shared" si="4"/>
        <v>7952</v>
      </c>
      <c r="AT37" s="12">
        <f t="shared" ref="AT37:AY38" si="5">ROUNDUP(AT9*0.9,)</f>
        <v>7695</v>
      </c>
      <c r="AU37" s="12">
        <f t="shared" si="5"/>
        <v>7695</v>
      </c>
      <c r="AV37" s="12">
        <f t="shared" si="5"/>
        <v>7695</v>
      </c>
      <c r="AW37" s="12">
        <f t="shared" si="5"/>
        <v>7695</v>
      </c>
      <c r="AX37" s="12">
        <f t="shared" si="5"/>
        <v>7695</v>
      </c>
      <c r="AY37" s="12">
        <f t="shared" si="5"/>
        <v>8208</v>
      </c>
    </row>
    <row r="38" spans="1:51" s="3" customFormat="1" ht="12" customHeight="1">
      <c r="A38" s="13">
        <v>2</v>
      </c>
      <c r="B38" s="12">
        <f t="shared" si="4"/>
        <v>15775</v>
      </c>
      <c r="C38" s="12">
        <f t="shared" si="4"/>
        <v>15775</v>
      </c>
      <c r="D38" s="12">
        <f t="shared" si="4"/>
        <v>15775</v>
      </c>
      <c r="E38" s="12">
        <f t="shared" si="4"/>
        <v>13552</v>
      </c>
      <c r="F38" s="12">
        <f t="shared" si="4"/>
        <v>13552</v>
      </c>
      <c r="G38" s="12">
        <f t="shared" si="4"/>
        <v>14835</v>
      </c>
      <c r="H38" s="12">
        <f t="shared" si="4"/>
        <v>14835</v>
      </c>
      <c r="I38" s="12">
        <f t="shared" si="4"/>
        <v>13980</v>
      </c>
      <c r="J38" s="12">
        <f t="shared" si="4"/>
        <v>13980</v>
      </c>
      <c r="K38" s="12">
        <f t="shared" si="4"/>
        <v>12270</v>
      </c>
      <c r="L38" s="12">
        <f t="shared" si="4"/>
        <v>13980</v>
      </c>
      <c r="M38" s="12">
        <f t="shared" si="4"/>
        <v>13980</v>
      </c>
      <c r="N38" s="12">
        <f t="shared" si="4"/>
        <v>13980</v>
      </c>
      <c r="O38" s="12">
        <f t="shared" si="4"/>
        <v>13125</v>
      </c>
      <c r="P38" s="12">
        <f t="shared" si="4"/>
        <v>13125</v>
      </c>
      <c r="Q38" s="12">
        <f t="shared" si="4"/>
        <v>11842</v>
      </c>
      <c r="R38" s="12">
        <f t="shared" si="4"/>
        <v>10987</v>
      </c>
      <c r="S38" s="12">
        <f t="shared" si="4"/>
        <v>10987</v>
      </c>
      <c r="T38" s="12">
        <f t="shared" si="4"/>
        <v>10987</v>
      </c>
      <c r="U38" s="12">
        <f t="shared" si="4"/>
        <v>10987</v>
      </c>
      <c r="V38" s="12">
        <f t="shared" si="4"/>
        <v>10987</v>
      </c>
      <c r="W38" s="12">
        <f t="shared" si="4"/>
        <v>10987</v>
      </c>
      <c r="X38" s="12">
        <f t="shared" si="4"/>
        <v>10987</v>
      </c>
      <c r="Y38" s="12">
        <f t="shared" si="4"/>
        <v>10431</v>
      </c>
      <c r="Z38" s="12">
        <f t="shared" si="4"/>
        <v>10431</v>
      </c>
      <c r="AA38" s="12">
        <f t="shared" si="4"/>
        <v>10431</v>
      </c>
      <c r="AB38" s="12">
        <f t="shared" si="4"/>
        <v>9534</v>
      </c>
      <c r="AC38" s="12">
        <f t="shared" si="4"/>
        <v>9534</v>
      </c>
      <c r="AD38" s="12">
        <f t="shared" si="4"/>
        <v>9534</v>
      </c>
      <c r="AE38" s="12">
        <f t="shared" si="4"/>
        <v>9534</v>
      </c>
      <c r="AF38" s="12">
        <f t="shared" si="4"/>
        <v>9021</v>
      </c>
      <c r="AG38" s="12">
        <f t="shared" si="4"/>
        <v>9021</v>
      </c>
      <c r="AH38" s="12">
        <f t="shared" si="4"/>
        <v>9021</v>
      </c>
      <c r="AI38" s="12">
        <f t="shared" si="4"/>
        <v>9021</v>
      </c>
      <c r="AJ38" s="12">
        <f t="shared" si="4"/>
        <v>9021</v>
      </c>
      <c r="AK38" s="12">
        <f t="shared" si="4"/>
        <v>10132</v>
      </c>
      <c r="AL38" s="12">
        <f t="shared" si="4"/>
        <v>10132</v>
      </c>
      <c r="AM38" s="12">
        <f t="shared" si="4"/>
        <v>9021</v>
      </c>
      <c r="AN38" s="12">
        <f t="shared" si="4"/>
        <v>9021</v>
      </c>
      <c r="AO38" s="12">
        <f t="shared" si="4"/>
        <v>9021</v>
      </c>
      <c r="AP38" s="12">
        <f t="shared" si="4"/>
        <v>9021</v>
      </c>
      <c r="AQ38" s="12">
        <f t="shared" si="4"/>
        <v>9021</v>
      </c>
      <c r="AR38" s="12">
        <f t="shared" si="4"/>
        <v>9534</v>
      </c>
      <c r="AS38" s="12">
        <f t="shared" si="4"/>
        <v>9534</v>
      </c>
      <c r="AT38" s="12">
        <f t="shared" si="5"/>
        <v>9277</v>
      </c>
      <c r="AU38" s="12">
        <f t="shared" si="5"/>
        <v>9277</v>
      </c>
      <c r="AV38" s="12">
        <f t="shared" si="5"/>
        <v>9277</v>
      </c>
      <c r="AW38" s="12">
        <f t="shared" si="5"/>
        <v>9277</v>
      </c>
      <c r="AX38" s="12">
        <f t="shared" si="5"/>
        <v>9277</v>
      </c>
      <c r="AY38" s="12">
        <f t="shared" si="5"/>
        <v>9790</v>
      </c>
    </row>
    <row r="39" spans="1:51" s="3" customFormat="1" ht="12" customHeight="1">
      <c r="A39" s="59" t="s">
        <v>78</v>
      </c>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row>
    <row r="40" spans="1:51" s="3" customFormat="1" ht="12" customHeight="1">
      <c r="A40" s="13">
        <v>1</v>
      </c>
      <c r="B40" s="12">
        <f t="shared" ref="B40:AS41" si="6">ROUNDUP(B12*0.9,)</f>
        <v>18383</v>
      </c>
      <c r="C40" s="12">
        <f t="shared" si="6"/>
        <v>18383</v>
      </c>
      <c r="D40" s="12">
        <f t="shared" si="6"/>
        <v>18383</v>
      </c>
      <c r="E40" s="12">
        <f t="shared" si="6"/>
        <v>14450</v>
      </c>
      <c r="F40" s="12">
        <f t="shared" si="6"/>
        <v>14450</v>
      </c>
      <c r="G40" s="12">
        <f t="shared" si="6"/>
        <v>15732</v>
      </c>
      <c r="H40" s="12">
        <f t="shared" si="6"/>
        <v>15732</v>
      </c>
      <c r="I40" s="12">
        <f t="shared" si="6"/>
        <v>14877</v>
      </c>
      <c r="J40" s="12">
        <f t="shared" si="6"/>
        <v>14877</v>
      </c>
      <c r="K40" s="12">
        <f t="shared" si="6"/>
        <v>13167</v>
      </c>
      <c r="L40" s="12">
        <f t="shared" si="6"/>
        <v>14877</v>
      </c>
      <c r="M40" s="12">
        <f t="shared" si="6"/>
        <v>14877</v>
      </c>
      <c r="N40" s="12">
        <f t="shared" si="6"/>
        <v>14877</v>
      </c>
      <c r="O40" s="12">
        <f t="shared" si="6"/>
        <v>14022</v>
      </c>
      <c r="P40" s="12">
        <f t="shared" si="6"/>
        <v>14022</v>
      </c>
      <c r="Q40" s="12">
        <f t="shared" si="6"/>
        <v>12740</v>
      </c>
      <c r="R40" s="12">
        <f t="shared" si="6"/>
        <v>11885</v>
      </c>
      <c r="S40" s="12">
        <f t="shared" si="6"/>
        <v>11885</v>
      </c>
      <c r="T40" s="12">
        <f t="shared" si="6"/>
        <v>11885</v>
      </c>
      <c r="U40" s="12">
        <f t="shared" si="6"/>
        <v>11885</v>
      </c>
      <c r="V40" s="12">
        <f t="shared" si="6"/>
        <v>11885</v>
      </c>
      <c r="W40" s="12">
        <f t="shared" si="6"/>
        <v>11885</v>
      </c>
      <c r="X40" s="12">
        <f t="shared" si="6"/>
        <v>11885</v>
      </c>
      <c r="Y40" s="12">
        <f t="shared" si="6"/>
        <v>11329</v>
      </c>
      <c r="Z40" s="12">
        <f t="shared" si="6"/>
        <v>11329</v>
      </c>
      <c r="AA40" s="12">
        <f t="shared" si="6"/>
        <v>11329</v>
      </c>
      <c r="AB40" s="12">
        <f t="shared" si="6"/>
        <v>11372</v>
      </c>
      <c r="AC40" s="12">
        <f t="shared" si="6"/>
        <v>11372</v>
      </c>
      <c r="AD40" s="12">
        <f t="shared" si="6"/>
        <v>11372</v>
      </c>
      <c r="AE40" s="12">
        <f t="shared" si="6"/>
        <v>11372</v>
      </c>
      <c r="AF40" s="12">
        <f t="shared" si="6"/>
        <v>10859</v>
      </c>
      <c r="AG40" s="12">
        <f t="shared" si="6"/>
        <v>10859</v>
      </c>
      <c r="AH40" s="12">
        <f t="shared" si="6"/>
        <v>10859</v>
      </c>
      <c r="AI40" s="12">
        <f t="shared" si="6"/>
        <v>10859</v>
      </c>
      <c r="AJ40" s="12">
        <f t="shared" si="6"/>
        <v>10859</v>
      </c>
      <c r="AK40" s="12">
        <f t="shared" si="6"/>
        <v>11970</v>
      </c>
      <c r="AL40" s="12">
        <f t="shared" si="6"/>
        <v>11970</v>
      </c>
      <c r="AM40" s="12">
        <f t="shared" si="6"/>
        <v>10859</v>
      </c>
      <c r="AN40" s="12">
        <f t="shared" si="6"/>
        <v>10859</v>
      </c>
      <c r="AO40" s="12">
        <f t="shared" si="6"/>
        <v>10859</v>
      </c>
      <c r="AP40" s="12">
        <f t="shared" si="6"/>
        <v>10859</v>
      </c>
      <c r="AQ40" s="12">
        <f t="shared" si="6"/>
        <v>10859</v>
      </c>
      <c r="AR40" s="12">
        <f t="shared" si="6"/>
        <v>11372</v>
      </c>
      <c r="AS40" s="12">
        <f t="shared" si="6"/>
        <v>11372</v>
      </c>
      <c r="AT40" s="12">
        <f t="shared" ref="AT40:AY41" si="7">ROUNDUP(AT12*0.9,)</f>
        <v>11115</v>
      </c>
      <c r="AU40" s="12">
        <f t="shared" si="7"/>
        <v>11115</v>
      </c>
      <c r="AV40" s="12">
        <f t="shared" si="7"/>
        <v>11115</v>
      </c>
      <c r="AW40" s="12">
        <f t="shared" si="7"/>
        <v>11115</v>
      </c>
      <c r="AX40" s="12">
        <f t="shared" si="7"/>
        <v>11115</v>
      </c>
      <c r="AY40" s="12">
        <f t="shared" si="7"/>
        <v>11628</v>
      </c>
    </row>
    <row r="41" spans="1:51" s="3" customFormat="1" ht="12" customHeight="1">
      <c r="A41" s="13">
        <v>2</v>
      </c>
      <c r="B41" s="12">
        <f t="shared" si="6"/>
        <v>20050</v>
      </c>
      <c r="C41" s="12">
        <f t="shared" si="6"/>
        <v>20050</v>
      </c>
      <c r="D41" s="12">
        <f t="shared" si="6"/>
        <v>20050</v>
      </c>
      <c r="E41" s="12">
        <f t="shared" si="6"/>
        <v>16117</v>
      </c>
      <c r="F41" s="12">
        <f t="shared" si="6"/>
        <v>16117</v>
      </c>
      <c r="G41" s="12">
        <f t="shared" si="6"/>
        <v>17400</v>
      </c>
      <c r="H41" s="12">
        <f t="shared" si="6"/>
        <v>17400</v>
      </c>
      <c r="I41" s="12">
        <f t="shared" si="6"/>
        <v>16545</v>
      </c>
      <c r="J41" s="12">
        <f t="shared" si="6"/>
        <v>16545</v>
      </c>
      <c r="K41" s="12">
        <f t="shared" si="6"/>
        <v>14835</v>
      </c>
      <c r="L41" s="12">
        <f t="shared" si="6"/>
        <v>16545</v>
      </c>
      <c r="M41" s="12">
        <f t="shared" si="6"/>
        <v>16545</v>
      </c>
      <c r="N41" s="12">
        <f t="shared" si="6"/>
        <v>16545</v>
      </c>
      <c r="O41" s="12">
        <f t="shared" si="6"/>
        <v>15690</v>
      </c>
      <c r="P41" s="12">
        <f t="shared" si="6"/>
        <v>15690</v>
      </c>
      <c r="Q41" s="12">
        <f t="shared" si="6"/>
        <v>14407</v>
      </c>
      <c r="R41" s="12">
        <f t="shared" si="6"/>
        <v>13552</v>
      </c>
      <c r="S41" s="12">
        <f t="shared" si="6"/>
        <v>13552</v>
      </c>
      <c r="T41" s="12">
        <f t="shared" si="6"/>
        <v>13552</v>
      </c>
      <c r="U41" s="12">
        <f t="shared" si="6"/>
        <v>13552</v>
      </c>
      <c r="V41" s="12">
        <f t="shared" si="6"/>
        <v>13552</v>
      </c>
      <c r="W41" s="12">
        <f t="shared" si="6"/>
        <v>13552</v>
      </c>
      <c r="X41" s="12">
        <f t="shared" si="6"/>
        <v>13552</v>
      </c>
      <c r="Y41" s="12">
        <f t="shared" si="6"/>
        <v>12996</v>
      </c>
      <c r="Z41" s="12">
        <f t="shared" si="6"/>
        <v>12996</v>
      </c>
      <c r="AA41" s="12">
        <f t="shared" si="6"/>
        <v>12996</v>
      </c>
      <c r="AB41" s="12">
        <f t="shared" si="6"/>
        <v>12954</v>
      </c>
      <c r="AC41" s="12">
        <f t="shared" si="6"/>
        <v>12954</v>
      </c>
      <c r="AD41" s="12">
        <f t="shared" si="6"/>
        <v>12954</v>
      </c>
      <c r="AE41" s="12">
        <f t="shared" si="6"/>
        <v>12954</v>
      </c>
      <c r="AF41" s="12">
        <f t="shared" si="6"/>
        <v>12441</v>
      </c>
      <c r="AG41" s="12">
        <f t="shared" si="6"/>
        <v>12441</v>
      </c>
      <c r="AH41" s="12">
        <f t="shared" si="6"/>
        <v>12441</v>
      </c>
      <c r="AI41" s="12">
        <f t="shared" si="6"/>
        <v>12441</v>
      </c>
      <c r="AJ41" s="12">
        <f t="shared" si="6"/>
        <v>12441</v>
      </c>
      <c r="AK41" s="12">
        <f t="shared" si="6"/>
        <v>13552</v>
      </c>
      <c r="AL41" s="12">
        <f t="shared" si="6"/>
        <v>13552</v>
      </c>
      <c r="AM41" s="12">
        <f t="shared" si="6"/>
        <v>12441</v>
      </c>
      <c r="AN41" s="12">
        <f t="shared" si="6"/>
        <v>12441</v>
      </c>
      <c r="AO41" s="12">
        <f t="shared" si="6"/>
        <v>12441</v>
      </c>
      <c r="AP41" s="12">
        <f t="shared" si="6"/>
        <v>12441</v>
      </c>
      <c r="AQ41" s="12">
        <f t="shared" si="6"/>
        <v>12441</v>
      </c>
      <c r="AR41" s="12">
        <f t="shared" si="6"/>
        <v>12954</v>
      </c>
      <c r="AS41" s="12">
        <f t="shared" si="6"/>
        <v>12954</v>
      </c>
      <c r="AT41" s="12">
        <f t="shared" si="7"/>
        <v>12697</v>
      </c>
      <c r="AU41" s="12">
        <f t="shared" si="7"/>
        <v>12697</v>
      </c>
      <c r="AV41" s="12">
        <f t="shared" si="7"/>
        <v>12697</v>
      </c>
      <c r="AW41" s="12">
        <f t="shared" si="7"/>
        <v>12697</v>
      </c>
      <c r="AX41" s="12">
        <f t="shared" si="7"/>
        <v>12697</v>
      </c>
      <c r="AY41" s="12">
        <f t="shared" si="7"/>
        <v>13210</v>
      </c>
    </row>
    <row r="42" spans="1:51" s="3" customFormat="1" ht="12" customHeight="1">
      <c r="A42" s="12" t="s">
        <v>79</v>
      </c>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row>
    <row r="43" spans="1:51" s="3" customFormat="1" ht="12" customHeight="1">
      <c r="A43" s="13">
        <v>1</v>
      </c>
      <c r="B43" s="12">
        <f t="shared" ref="B43:AS44" si="8">ROUNDUP(B15*0.9,)</f>
        <v>20520</v>
      </c>
      <c r="C43" s="12">
        <f t="shared" si="8"/>
        <v>20520</v>
      </c>
      <c r="D43" s="12">
        <f t="shared" si="8"/>
        <v>20520</v>
      </c>
      <c r="E43" s="12">
        <f t="shared" si="8"/>
        <v>15134</v>
      </c>
      <c r="F43" s="12">
        <f t="shared" si="8"/>
        <v>15134</v>
      </c>
      <c r="G43" s="12">
        <f t="shared" si="8"/>
        <v>16416</v>
      </c>
      <c r="H43" s="12">
        <f t="shared" si="8"/>
        <v>16416</v>
      </c>
      <c r="I43" s="12">
        <f t="shared" si="8"/>
        <v>15561</v>
      </c>
      <c r="J43" s="12">
        <f t="shared" si="8"/>
        <v>15561</v>
      </c>
      <c r="K43" s="12">
        <f t="shared" si="8"/>
        <v>13851</v>
      </c>
      <c r="L43" s="12">
        <f t="shared" si="8"/>
        <v>15561</v>
      </c>
      <c r="M43" s="12">
        <f t="shared" si="8"/>
        <v>15561</v>
      </c>
      <c r="N43" s="12">
        <f t="shared" si="8"/>
        <v>15561</v>
      </c>
      <c r="O43" s="12">
        <f t="shared" si="8"/>
        <v>14706</v>
      </c>
      <c r="P43" s="12">
        <f t="shared" si="8"/>
        <v>14706</v>
      </c>
      <c r="Q43" s="12">
        <f t="shared" si="8"/>
        <v>13424</v>
      </c>
      <c r="R43" s="12">
        <f t="shared" si="8"/>
        <v>12569</v>
      </c>
      <c r="S43" s="12">
        <f t="shared" si="8"/>
        <v>12569</v>
      </c>
      <c r="T43" s="12">
        <f t="shared" si="8"/>
        <v>12569</v>
      </c>
      <c r="U43" s="12">
        <f t="shared" si="8"/>
        <v>12569</v>
      </c>
      <c r="V43" s="12">
        <f t="shared" si="8"/>
        <v>12569</v>
      </c>
      <c r="W43" s="12">
        <f t="shared" si="8"/>
        <v>12569</v>
      </c>
      <c r="X43" s="12">
        <f t="shared" si="8"/>
        <v>12569</v>
      </c>
      <c r="Y43" s="12">
        <f t="shared" si="8"/>
        <v>12013</v>
      </c>
      <c r="Z43" s="12">
        <f t="shared" si="8"/>
        <v>12013</v>
      </c>
      <c r="AA43" s="12">
        <f t="shared" si="8"/>
        <v>12013</v>
      </c>
      <c r="AB43" s="12">
        <f t="shared" si="8"/>
        <v>12654</v>
      </c>
      <c r="AC43" s="12">
        <f t="shared" si="8"/>
        <v>12654</v>
      </c>
      <c r="AD43" s="12">
        <f t="shared" si="8"/>
        <v>12654</v>
      </c>
      <c r="AE43" s="12">
        <f t="shared" si="8"/>
        <v>12654</v>
      </c>
      <c r="AF43" s="12">
        <f t="shared" si="8"/>
        <v>12141</v>
      </c>
      <c r="AG43" s="12">
        <f t="shared" si="8"/>
        <v>12141</v>
      </c>
      <c r="AH43" s="12">
        <f t="shared" si="8"/>
        <v>12141</v>
      </c>
      <c r="AI43" s="12">
        <f t="shared" si="8"/>
        <v>12141</v>
      </c>
      <c r="AJ43" s="12">
        <f t="shared" si="8"/>
        <v>12141</v>
      </c>
      <c r="AK43" s="12">
        <f t="shared" si="8"/>
        <v>13253</v>
      </c>
      <c r="AL43" s="12">
        <f t="shared" si="8"/>
        <v>13253</v>
      </c>
      <c r="AM43" s="12">
        <f t="shared" si="8"/>
        <v>12141</v>
      </c>
      <c r="AN43" s="12">
        <f t="shared" si="8"/>
        <v>12141</v>
      </c>
      <c r="AO43" s="12">
        <f t="shared" si="8"/>
        <v>12141</v>
      </c>
      <c r="AP43" s="12">
        <f t="shared" si="8"/>
        <v>12141</v>
      </c>
      <c r="AQ43" s="12">
        <f t="shared" si="8"/>
        <v>12141</v>
      </c>
      <c r="AR43" s="12">
        <f t="shared" si="8"/>
        <v>12654</v>
      </c>
      <c r="AS43" s="12">
        <f t="shared" si="8"/>
        <v>12654</v>
      </c>
      <c r="AT43" s="12">
        <f t="shared" ref="AT43:AY44" si="9">ROUNDUP(AT15*0.9,)</f>
        <v>12398</v>
      </c>
      <c r="AU43" s="12">
        <f t="shared" si="9"/>
        <v>12398</v>
      </c>
      <c r="AV43" s="12">
        <f t="shared" si="9"/>
        <v>12398</v>
      </c>
      <c r="AW43" s="12">
        <f t="shared" si="9"/>
        <v>12398</v>
      </c>
      <c r="AX43" s="12">
        <f t="shared" si="9"/>
        <v>12398</v>
      </c>
      <c r="AY43" s="12">
        <f t="shared" si="9"/>
        <v>12911</v>
      </c>
    </row>
    <row r="44" spans="1:51" s="3" customFormat="1" ht="12" customHeight="1">
      <c r="A44" s="13">
        <v>2</v>
      </c>
      <c r="B44" s="12">
        <f t="shared" si="8"/>
        <v>22188</v>
      </c>
      <c r="C44" s="12">
        <f t="shared" si="8"/>
        <v>22188</v>
      </c>
      <c r="D44" s="12">
        <f t="shared" si="8"/>
        <v>22188</v>
      </c>
      <c r="E44" s="12">
        <f t="shared" si="8"/>
        <v>16801</v>
      </c>
      <c r="F44" s="12">
        <f t="shared" si="8"/>
        <v>16801</v>
      </c>
      <c r="G44" s="12">
        <f t="shared" si="8"/>
        <v>18084</v>
      </c>
      <c r="H44" s="12">
        <f t="shared" si="8"/>
        <v>18084</v>
      </c>
      <c r="I44" s="12">
        <f t="shared" si="8"/>
        <v>17229</v>
      </c>
      <c r="J44" s="12">
        <f t="shared" si="8"/>
        <v>17229</v>
      </c>
      <c r="K44" s="12">
        <f t="shared" si="8"/>
        <v>15519</v>
      </c>
      <c r="L44" s="12">
        <f t="shared" si="8"/>
        <v>17229</v>
      </c>
      <c r="M44" s="12">
        <f t="shared" si="8"/>
        <v>17229</v>
      </c>
      <c r="N44" s="12">
        <f t="shared" si="8"/>
        <v>17229</v>
      </c>
      <c r="O44" s="12">
        <f t="shared" si="8"/>
        <v>16374</v>
      </c>
      <c r="P44" s="12">
        <f t="shared" si="8"/>
        <v>16374</v>
      </c>
      <c r="Q44" s="12">
        <f t="shared" si="8"/>
        <v>15091</v>
      </c>
      <c r="R44" s="12">
        <f t="shared" si="8"/>
        <v>14236</v>
      </c>
      <c r="S44" s="12">
        <f t="shared" si="8"/>
        <v>14236</v>
      </c>
      <c r="T44" s="12">
        <f t="shared" si="8"/>
        <v>14236</v>
      </c>
      <c r="U44" s="12">
        <f t="shared" si="8"/>
        <v>14236</v>
      </c>
      <c r="V44" s="12">
        <f t="shared" si="8"/>
        <v>14236</v>
      </c>
      <c r="W44" s="12">
        <f t="shared" si="8"/>
        <v>14236</v>
      </c>
      <c r="X44" s="12">
        <f t="shared" si="8"/>
        <v>14236</v>
      </c>
      <c r="Y44" s="12">
        <f t="shared" si="8"/>
        <v>13680</v>
      </c>
      <c r="Z44" s="12">
        <f t="shared" si="8"/>
        <v>13680</v>
      </c>
      <c r="AA44" s="12">
        <f t="shared" si="8"/>
        <v>13680</v>
      </c>
      <c r="AB44" s="12">
        <f t="shared" si="8"/>
        <v>14236</v>
      </c>
      <c r="AC44" s="12">
        <f t="shared" si="8"/>
        <v>14236</v>
      </c>
      <c r="AD44" s="12">
        <f t="shared" si="8"/>
        <v>14236</v>
      </c>
      <c r="AE44" s="12">
        <f t="shared" si="8"/>
        <v>14236</v>
      </c>
      <c r="AF44" s="12">
        <f t="shared" si="8"/>
        <v>13723</v>
      </c>
      <c r="AG44" s="12">
        <f t="shared" si="8"/>
        <v>13723</v>
      </c>
      <c r="AH44" s="12">
        <f t="shared" si="8"/>
        <v>13723</v>
      </c>
      <c r="AI44" s="12">
        <f t="shared" si="8"/>
        <v>13723</v>
      </c>
      <c r="AJ44" s="12">
        <f t="shared" si="8"/>
        <v>13723</v>
      </c>
      <c r="AK44" s="12">
        <f t="shared" si="8"/>
        <v>14835</v>
      </c>
      <c r="AL44" s="12">
        <f t="shared" si="8"/>
        <v>14835</v>
      </c>
      <c r="AM44" s="12">
        <f t="shared" si="8"/>
        <v>13723</v>
      </c>
      <c r="AN44" s="12">
        <f t="shared" si="8"/>
        <v>13723</v>
      </c>
      <c r="AO44" s="12">
        <f t="shared" si="8"/>
        <v>13723</v>
      </c>
      <c r="AP44" s="12">
        <f t="shared" si="8"/>
        <v>13723</v>
      </c>
      <c r="AQ44" s="12">
        <f t="shared" si="8"/>
        <v>13723</v>
      </c>
      <c r="AR44" s="12">
        <f t="shared" si="8"/>
        <v>14236</v>
      </c>
      <c r="AS44" s="12">
        <f t="shared" si="8"/>
        <v>14236</v>
      </c>
      <c r="AT44" s="12">
        <f t="shared" si="9"/>
        <v>13980</v>
      </c>
      <c r="AU44" s="12">
        <f t="shared" si="9"/>
        <v>13980</v>
      </c>
      <c r="AV44" s="12">
        <f t="shared" si="9"/>
        <v>13980</v>
      </c>
      <c r="AW44" s="12">
        <f t="shared" si="9"/>
        <v>13980</v>
      </c>
      <c r="AX44" s="12">
        <f t="shared" si="9"/>
        <v>13980</v>
      </c>
      <c r="AY44" s="12">
        <f t="shared" si="9"/>
        <v>14493</v>
      </c>
    </row>
    <row r="45" spans="1:51" s="3" customFormat="1" ht="24.75" customHeight="1">
      <c r="A45" s="99" t="s">
        <v>80</v>
      </c>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row>
    <row r="46" spans="1:51" s="3" customFormat="1" ht="12" customHeight="1">
      <c r="A46" s="13">
        <v>1</v>
      </c>
      <c r="B46" s="12">
        <f t="shared" ref="B46:AS47" si="10">ROUNDUP(B18*0.9,)</f>
        <v>20520</v>
      </c>
      <c r="C46" s="12">
        <f t="shared" si="10"/>
        <v>20520</v>
      </c>
      <c r="D46" s="12">
        <f t="shared" si="10"/>
        <v>20520</v>
      </c>
      <c r="E46" s="12">
        <f t="shared" si="10"/>
        <v>15134</v>
      </c>
      <c r="F46" s="12">
        <f t="shared" si="10"/>
        <v>15134</v>
      </c>
      <c r="G46" s="12">
        <f t="shared" si="10"/>
        <v>16416</v>
      </c>
      <c r="H46" s="12">
        <f t="shared" si="10"/>
        <v>16416</v>
      </c>
      <c r="I46" s="12">
        <f t="shared" si="10"/>
        <v>15561</v>
      </c>
      <c r="J46" s="12">
        <f t="shared" si="10"/>
        <v>15561</v>
      </c>
      <c r="K46" s="12">
        <f t="shared" si="10"/>
        <v>13851</v>
      </c>
      <c r="L46" s="12">
        <f t="shared" si="10"/>
        <v>15561</v>
      </c>
      <c r="M46" s="12">
        <f t="shared" si="10"/>
        <v>15561</v>
      </c>
      <c r="N46" s="12">
        <f t="shared" si="10"/>
        <v>15561</v>
      </c>
      <c r="O46" s="12">
        <f t="shared" si="10"/>
        <v>14706</v>
      </c>
      <c r="P46" s="12">
        <f t="shared" si="10"/>
        <v>14706</v>
      </c>
      <c r="Q46" s="12">
        <f t="shared" si="10"/>
        <v>13424</v>
      </c>
      <c r="R46" s="12">
        <f t="shared" si="10"/>
        <v>12569</v>
      </c>
      <c r="S46" s="12">
        <f t="shared" si="10"/>
        <v>12569</v>
      </c>
      <c r="T46" s="12">
        <f t="shared" si="10"/>
        <v>12569</v>
      </c>
      <c r="U46" s="12">
        <f t="shared" si="10"/>
        <v>12569</v>
      </c>
      <c r="V46" s="12">
        <f t="shared" si="10"/>
        <v>12569</v>
      </c>
      <c r="W46" s="12">
        <f t="shared" si="10"/>
        <v>12569</v>
      </c>
      <c r="X46" s="12">
        <f t="shared" si="10"/>
        <v>12569</v>
      </c>
      <c r="Y46" s="12">
        <f t="shared" si="10"/>
        <v>12013</v>
      </c>
      <c r="Z46" s="12">
        <f t="shared" si="10"/>
        <v>12013</v>
      </c>
      <c r="AA46" s="12">
        <f t="shared" si="10"/>
        <v>12013</v>
      </c>
      <c r="AB46" s="12">
        <f t="shared" si="10"/>
        <v>12654</v>
      </c>
      <c r="AC46" s="12">
        <f t="shared" si="10"/>
        <v>12654</v>
      </c>
      <c r="AD46" s="12">
        <f t="shared" si="10"/>
        <v>12654</v>
      </c>
      <c r="AE46" s="12">
        <f t="shared" si="10"/>
        <v>12654</v>
      </c>
      <c r="AF46" s="12">
        <f t="shared" si="10"/>
        <v>12141</v>
      </c>
      <c r="AG46" s="12">
        <f t="shared" si="10"/>
        <v>12141</v>
      </c>
      <c r="AH46" s="12">
        <f t="shared" si="10"/>
        <v>12141</v>
      </c>
      <c r="AI46" s="12">
        <f t="shared" si="10"/>
        <v>12141</v>
      </c>
      <c r="AJ46" s="12">
        <f t="shared" si="10"/>
        <v>12141</v>
      </c>
      <c r="AK46" s="12">
        <f t="shared" si="10"/>
        <v>13253</v>
      </c>
      <c r="AL46" s="12">
        <f t="shared" si="10"/>
        <v>13253</v>
      </c>
      <c r="AM46" s="12">
        <f t="shared" si="10"/>
        <v>12141</v>
      </c>
      <c r="AN46" s="12">
        <f t="shared" si="10"/>
        <v>12141</v>
      </c>
      <c r="AO46" s="12">
        <f t="shared" si="10"/>
        <v>12141</v>
      </c>
      <c r="AP46" s="12">
        <f t="shared" si="10"/>
        <v>12141</v>
      </c>
      <c r="AQ46" s="12">
        <f t="shared" si="10"/>
        <v>12141</v>
      </c>
      <c r="AR46" s="12">
        <f t="shared" si="10"/>
        <v>12654</v>
      </c>
      <c r="AS46" s="12">
        <f t="shared" si="10"/>
        <v>12654</v>
      </c>
      <c r="AT46" s="12">
        <f t="shared" ref="AT46:AY47" si="11">ROUNDUP(AT18*0.9,)</f>
        <v>12398</v>
      </c>
      <c r="AU46" s="12">
        <f t="shared" si="11"/>
        <v>12398</v>
      </c>
      <c r="AV46" s="12">
        <f t="shared" si="11"/>
        <v>12398</v>
      </c>
      <c r="AW46" s="12">
        <f t="shared" si="11"/>
        <v>12398</v>
      </c>
      <c r="AX46" s="12">
        <f t="shared" si="11"/>
        <v>12398</v>
      </c>
      <c r="AY46" s="12">
        <f t="shared" si="11"/>
        <v>12911</v>
      </c>
    </row>
    <row r="47" spans="1:51" s="3" customFormat="1" ht="12" customHeight="1">
      <c r="A47" s="13">
        <v>2</v>
      </c>
      <c r="B47" s="12">
        <f t="shared" si="10"/>
        <v>22188</v>
      </c>
      <c r="C47" s="12">
        <f t="shared" si="10"/>
        <v>22188</v>
      </c>
      <c r="D47" s="12">
        <f t="shared" si="10"/>
        <v>22188</v>
      </c>
      <c r="E47" s="12">
        <f t="shared" si="10"/>
        <v>16801</v>
      </c>
      <c r="F47" s="12">
        <f t="shared" si="10"/>
        <v>16801</v>
      </c>
      <c r="G47" s="12">
        <f t="shared" si="10"/>
        <v>18084</v>
      </c>
      <c r="H47" s="12">
        <f t="shared" si="10"/>
        <v>18084</v>
      </c>
      <c r="I47" s="12">
        <f t="shared" si="10"/>
        <v>17229</v>
      </c>
      <c r="J47" s="12">
        <f t="shared" si="10"/>
        <v>17229</v>
      </c>
      <c r="K47" s="12">
        <f t="shared" si="10"/>
        <v>15519</v>
      </c>
      <c r="L47" s="12">
        <f t="shared" si="10"/>
        <v>17229</v>
      </c>
      <c r="M47" s="12">
        <f t="shared" si="10"/>
        <v>17229</v>
      </c>
      <c r="N47" s="12">
        <f t="shared" si="10"/>
        <v>17229</v>
      </c>
      <c r="O47" s="12">
        <f t="shared" si="10"/>
        <v>16374</v>
      </c>
      <c r="P47" s="12">
        <f t="shared" si="10"/>
        <v>16374</v>
      </c>
      <c r="Q47" s="12">
        <f t="shared" si="10"/>
        <v>15091</v>
      </c>
      <c r="R47" s="12">
        <f t="shared" si="10"/>
        <v>14236</v>
      </c>
      <c r="S47" s="12">
        <f t="shared" si="10"/>
        <v>14236</v>
      </c>
      <c r="T47" s="12">
        <f t="shared" si="10"/>
        <v>14236</v>
      </c>
      <c r="U47" s="12">
        <f t="shared" si="10"/>
        <v>14236</v>
      </c>
      <c r="V47" s="12">
        <f t="shared" si="10"/>
        <v>14236</v>
      </c>
      <c r="W47" s="12">
        <f t="shared" si="10"/>
        <v>14236</v>
      </c>
      <c r="X47" s="12">
        <f t="shared" si="10"/>
        <v>14236</v>
      </c>
      <c r="Y47" s="12">
        <f t="shared" si="10"/>
        <v>13680</v>
      </c>
      <c r="Z47" s="12">
        <f t="shared" si="10"/>
        <v>13680</v>
      </c>
      <c r="AA47" s="12">
        <f t="shared" si="10"/>
        <v>13680</v>
      </c>
      <c r="AB47" s="12">
        <f t="shared" si="10"/>
        <v>14236</v>
      </c>
      <c r="AC47" s="12">
        <f t="shared" si="10"/>
        <v>14236</v>
      </c>
      <c r="AD47" s="12">
        <f t="shared" si="10"/>
        <v>14236</v>
      </c>
      <c r="AE47" s="12">
        <f t="shared" si="10"/>
        <v>14236</v>
      </c>
      <c r="AF47" s="12">
        <f t="shared" si="10"/>
        <v>13723</v>
      </c>
      <c r="AG47" s="12">
        <f t="shared" si="10"/>
        <v>13723</v>
      </c>
      <c r="AH47" s="12">
        <f t="shared" si="10"/>
        <v>13723</v>
      </c>
      <c r="AI47" s="12">
        <f t="shared" si="10"/>
        <v>13723</v>
      </c>
      <c r="AJ47" s="12">
        <f t="shared" si="10"/>
        <v>13723</v>
      </c>
      <c r="AK47" s="12">
        <f t="shared" si="10"/>
        <v>14835</v>
      </c>
      <c r="AL47" s="12">
        <f t="shared" si="10"/>
        <v>14835</v>
      </c>
      <c r="AM47" s="12">
        <f t="shared" si="10"/>
        <v>13723</v>
      </c>
      <c r="AN47" s="12">
        <f t="shared" si="10"/>
        <v>13723</v>
      </c>
      <c r="AO47" s="12">
        <f t="shared" si="10"/>
        <v>13723</v>
      </c>
      <c r="AP47" s="12">
        <f t="shared" si="10"/>
        <v>13723</v>
      </c>
      <c r="AQ47" s="12">
        <f t="shared" si="10"/>
        <v>13723</v>
      </c>
      <c r="AR47" s="12">
        <f t="shared" si="10"/>
        <v>14236</v>
      </c>
      <c r="AS47" s="12">
        <f t="shared" si="10"/>
        <v>14236</v>
      </c>
      <c r="AT47" s="12">
        <f t="shared" si="11"/>
        <v>13980</v>
      </c>
      <c r="AU47" s="12">
        <f t="shared" si="11"/>
        <v>13980</v>
      </c>
      <c r="AV47" s="12">
        <f t="shared" si="11"/>
        <v>13980</v>
      </c>
      <c r="AW47" s="12">
        <f t="shared" si="11"/>
        <v>13980</v>
      </c>
      <c r="AX47" s="12">
        <f t="shared" si="11"/>
        <v>13980</v>
      </c>
      <c r="AY47" s="12">
        <f t="shared" si="11"/>
        <v>14493</v>
      </c>
    </row>
    <row r="48" spans="1:51" s="3" customFormat="1" ht="12" customHeight="1">
      <c r="A48" s="12" t="s">
        <v>81</v>
      </c>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row>
    <row r="49" spans="1:51" s="3" customFormat="1" ht="12" customHeight="1">
      <c r="A49" s="13">
        <v>1</v>
      </c>
      <c r="B49" s="12">
        <f t="shared" ref="B49:AS50" si="12">ROUNDUP(B21*0.9,)</f>
        <v>24795</v>
      </c>
      <c r="C49" s="12">
        <f t="shared" si="12"/>
        <v>24795</v>
      </c>
      <c r="D49" s="12">
        <f t="shared" si="12"/>
        <v>24795</v>
      </c>
      <c r="E49" s="12">
        <f t="shared" si="12"/>
        <v>17699</v>
      </c>
      <c r="F49" s="12">
        <f t="shared" si="12"/>
        <v>17699</v>
      </c>
      <c r="G49" s="12">
        <f t="shared" si="12"/>
        <v>18981</v>
      </c>
      <c r="H49" s="12">
        <f t="shared" si="12"/>
        <v>18981</v>
      </c>
      <c r="I49" s="12">
        <f t="shared" si="12"/>
        <v>18126</v>
      </c>
      <c r="J49" s="12">
        <f t="shared" si="12"/>
        <v>18126</v>
      </c>
      <c r="K49" s="12">
        <f t="shared" si="12"/>
        <v>16416</v>
      </c>
      <c r="L49" s="12">
        <f t="shared" si="12"/>
        <v>18126</v>
      </c>
      <c r="M49" s="12">
        <f t="shared" si="12"/>
        <v>18126</v>
      </c>
      <c r="N49" s="12">
        <f t="shared" si="12"/>
        <v>18126</v>
      </c>
      <c r="O49" s="12">
        <f t="shared" si="12"/>
        <v>17271</v>
      </c>
      <c r="P49" s="12">
        <f t="shared" si="12"/>
        <v>17271</v>
      </c>
      <c r="Q49" s="12">
        <f t="shared" si="12"/>
        <v>15989</v>
      </c>
      <c r="R49" s="12">
        <f t="shared" si="12"/>
        <v>15134</v>
      </c>
      <c r="S49" s="12">
        <f t="shared" si="12"/>
        <v>15134</v>
      </c>
      <c r="T49" s="12">
        <f t="shared" si="12"/>
        <v>15134</v>
      </c>
      <c r="U49" s="12">
        <f t="shared" si="12"/>
        <v>15134</v>
      </c>
      <c r="V49" s="12">
        <f t="shared" si="12"/>
        <v>15134</v>
      </c>
      <c r="W49" s="12">
        <f t="shared" si="12"/>
        <v>15134</v>
      </c>
      <c r="X49" s="12">
        <f t="shared" si="12"/>
        <v>15134</v>
      </c>
      <c r="Y49" s="12">
        <f t="shared" si="12"/>
        <v>14578</v>
      </c>
      <c r="Z49" s="12">
        <f t="shared" si="12"/>
        <v>14578</v>
      </c>
      <c r="AA49" s="12">
        <f t="shared" si="12"/>
        <v>14578</v>
      </c>
      <c r="AB49" s="12">
        <f t="shared" si="12"/>
        <v>14364</v>
      </c>
      <c r="AC49" s="12">
        <f t="shared" si="12"/>
        <v>14364</v>
      </c>
      <c r="AD49" s="12">
        <f t="shared" si="12"/>
        <v>14364</v>
      </c>
      <c r="AE49" s="12">
        <f t="shared" si="12"/>
        <v>14364</v>
      </c>
      <c r="AF49" s="12">
        <f t="shared" si="12"/>
        <v>13851</v>
      </c>
      <c r="AG49" s="12">
        <f t="shared" si="12"/>
        <v>13851</v>
      </c>
      <c r="AH49" s="12">
        <f t="shared" si="12"/>
        <v>13851</v>
      </c>
      <c r="AI49" s="12">
        <f t="shared" si="12"/>
        <v>13851</v>
      </c>
      <c r="AJ49" s="12">
        <f t="shared" si="12"/>
        <v>13851</v>
      </c>
      <c r="AK49" s="12">
        <f t="shared" si="12"/>
        <v>14963</v>
      </c>
      <c r="AL49" s="12">
        <f t="shared" si="12"/>
        <v>14963</v>
      </c>
      <c r="AM49" s="12">
        <f t="shared" si="12"/>
        <v>13851</v>
      </c>
      <c r="AN49" s="12">
        <f t="shared" si="12"/>
        <v>13851</v>
      </c>
      <c r="AO49" s="12">
        <f t="shared" si="12"/>
        <v>13851</v>
      </c>
      <c r="AP49" s="12">
        <f t="shared" si="12"/>
        <v>13851</v>
      </c>
      <c r="AQ49" s="12">
        <f t="shared" si="12"/>
        <v>13851</v>
      </c>
      <c r="AR49" s="12">
        <f t="shared" si="12"/>
        <v>14364</v>
      </c>
      <c r="AS49" s="12">
        <f t="shared" si="12"/>
        <v>14364</v>
      </c>
      <c r="AT49" s="12">
        <f t="shared" ref="AT49:AY50" si="13">ROUNDUP(AT21*0.9,)</f>
        <v>14108</v>
      </c>
      <c r="AU49" s="12">
        <f t="shared" si="13"/>
        <v>14108</v>
      </c>
      <c r="AV49" s="12">
        <f t="shared" si="13"/>
        <v>14108</v>
      </c>
      <c r="AW49" s="12">
        <f t="shared" si="13"/>
        <v>14108</v>
      </c>
      <c r="AX49" s="12">
        <f t="shared" si="13"/>
        <v>14108</v>
      </c>
      <c r="AY49" s="12">
        <f t="shared" si="13"/>
        <v>14621</v>
      </c>
    </row>
    <row r="50" spans="1:51" s="3" customFormat="1" ht="12" customHeight="1">
      <c r="A50" s="60">
        <v>2</v>
      </c>
      <c r="B50" s="12">
        <f t="shared" si="12"/>
        <v>26463</v>
      </c>
      <c r="C50" s="12">
        <f t="shared" si="12"/>
        <v>26463</v>
      </c>
      <c r="D50" s="12">
        <f t="shared" si="12"/>
        <v>26463</v>
      </c>
      <c r="E50" s="12">
        <f t="shared" si="12"/>
        <v>19366</v>
      </c>
      <c r="F50" s="12">
        <f t="shared" si="12"/>
        <v>19366</v>
      </c>
      <c r="G50" s="12">
        <f t="shared" si="12"/>
        <v>20649</v>
      </c>
      <c r="H50" s="12">
        <f t="shared" si="12"/>
        <v>20649</v>
      </c>
      <c r="I50" s="12">
        <f t="shared" si="12"/>
        <v>19794</v>
      </c>
      <c r="J50" s="12">
        <f t="shared" si="12"/>
        <v>19794</v>
      </c>
      <c r="K50" s="12">
        <f t="shared" si="12"/>
        <v>18084</v>
      </c>
      <c r="L50" s="12">
        <f t="shared" si="12"/>
        <v>19794</v>
      </c>
      <c r="M50" s="12">
        <f t="shared" si="12"/>
        <v>19794</v>
      </c>
      <c r="N50" s="12">
        <f t="shared" si="12"/>
        <v>19794</v>
      </c>
      <c r="O50" s="12">
        <f t="shared" si="12"/>
        <v>18939</v>
      </c>
      <c r="P50" s="12">
        <f t="shared" si="12"/>
        <v>18939</v>
      </c>
      <c r="Q50" s="12">
        <f t="shared" si="12"/>
        <v>17656</v>
      </c>
      <c r="R50" s="12">
        <f t="shared" si="12"/>
        <v>16801</v>
      </c>
      <c r="S50" s="12">
        <f t="shared" si="12"/>
        <v>16801</v>
      </c>
      <c r="T50" s="12">
        <f t="shared" si="12"/>
        <v>16801</v>
      </c>
      <c r="U50" s="12">
        <f t="shared" si="12"/>
        <v>16801</v>
      </c>
      <c r="V50" s="12">
        <f t="shared" si="12"/>
        <v>16801</v>
      </c>
      <c r="W50" s="12">
        <f t="shared" si="12"/>
        <v>16801</v>
      </c>
      <c r="X50" s="12">
        <f t="shared" si="12"/>
        <v>16801</v>
      </c>
      <c r="Y50" s="12">
        <f t="shared" si="12"/>
        <v>16245</v>
      </c>
      <c r="Z50" s="12">
        <f t="shared" si="12"/>
        <v>16245</v>
      </c>
      <c r="AA50" s="12">
        <f t="shared" si="12"/>
        <v>16245</v>
      </c>
      <c r="AB50" s="12">
        <f t="shared" si="12"/>
        <v>15946</v>
      </c>
      <c r="AC50" s="12">
        <f t="shared" si="12"/>
        <v>15946</v>
      </c>
      <c r="AD50" s="12">
        <f t="shared" si="12"/>
        <v>15946</v>
      </c>
      <c r="AE50" s="12">
        <f t="shared" si="12"/>
        <v>15946</v>
      </c>
      <c r="AF50" s="12">
        <f t="shared" si="12"/>
        <v>15433</v>
      </c>
      <c r="AG50" s="12">
        <f t="shared" si="12"/>
        <v>15433</v>
      </c>
      <c r="AH50" s="12">
        <f t="shared" si="12"/>
        <v>15433</v>
      </c>
      <c r="AI50" s="12">
        <f t="shared" si="12"/>
        <v>15433</v>
      </c>
      <c r="AJ50" s="12">
        <f t="shared" si="12"/>
        <v>15433</v>
      </c>
      <c r="AK50" s="12">
        <f t="shared" si="12"/>
        <v>16545</v>
      </c>
      <c r="AL50" s="12">
        <f t="shared" si="12"/>
        <v>16545</v>
      </c>
      <c r="AM50" s="12">
        <f t="shared" si="12"/>
        <v>15433</v>
      </c>
      <c r="AN50" s="12">
        <f t="shared" si="12"/>
        <v>15433</v>
      </c>
      <c r="AO50" s="12">
        <f t="shared" si="12"/>
        <v>15433</v>
      </c>
      <c r="AP50" s="12">
        <f t="shared" si="12"/>
        <v>15433</v>
      </c>
      <c r="AQ50" s="12">
        <f t="shared" si="12"/>
        <v>15433</v>
      </c>
      <c r="AR50" s="12">
        <f t="shared" si="12"/>
        <v>15946</v>
      </c>
      <c r="AS50" s="12">
        <f t="shared" si="12"/>
        <v>15946</v>
      </c>
      <c r="AT50" s="12">
        <f t="shared" si="13"/>
        <v>15690</v>
      </c>
      <c r="AU50" s="12">
        <f t="shared" si="13"/>
        <v>15690</v>
      </c>
      <c r="AV50" s="12">
        <f t="shared" si="13"/>
        <v>15690</v>
      </c>
      <c r="AW50" s="12">
        <f t="shared" si="13"/>
        <v>15690</v>
      </c>
      <c r="AX50" s="12">
        <f t="shared" si="13"/>
        <v>15690</v>
      </c>
      <c r="AY50" s="12">
        <f t="shared" si="13"/>
        <v>16203</v>
      </c>
    </row>
    <row r="51" spans="1:51" s="3" customFormat="1" ht="12" customHeight="1">
      <c r="A51" s="61" t="s">
        <v>82</v>
      </c>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row>
    <row r="52" spans="1:51" s="3" customFormat="1" ht="12" customHeight="1">
      <c r="A52" s="177">
        <v>1</v>
      </c>
      <c r="B52" s="12">
        <f t="shared" ref="B52:AS55" si="14">ROUNDUP(B24*0.9,)</f>
        <v>32234</v>
      </c>
      <c r="C52" s="12">
        <f t="shared" si="14"/>
        <v>32234</v>
      </c>
      <c r="D52" s="12">
        <f t="shared" si="14"/>
        <v>32234</v>
      </c>
      <c r="E52" s="12">
        <f t="shared" si="14"/>
        <v>27617</v>
      </c>
      <c r="F52" s="12">
        <f t="shared" si="14"/>
        <v>27617</v>
      </c>
      <c r="G52" s="12">
        <f t="shared" si="14"/>
        <v>28899</v>
      </c>
      <c r="H52" s="12">
        <f t="shared" si="14"/>
        <v>28899</v>
      </c>
      <c r="I52" s="12">
        <f t="shared" si="14"/>
        <v>28044</v>
      </c>
      <c r="J52" s="12">
        <f t="shared" si="14"/>
        <v>28044</v>
      </c>
      <c r="K52" s="12">
        <f t="shared" si="14"/>
        <v>26334</v>
      </c>
      <c r="L52" s="12">
        <f t="shared" si="14"/>
        <v>28044</v>
      </c>
      <c r="M52" s="12">
        <f t="shared" si="14"/>
        <v>28044</v>
      </c>
      <c r="N52" s="12">
        <f t="shared" si="14"/>
        <v>28044</v>
      </c>
      <c r="O52" s="12">
        <f t="shared" si="14"/>
        <v>27189</v>
      </c>
      <c r="P52" s="12">
        <f t="shared" si="14"/>
        <v>27189</v>
      </c>
      <c r="Q52" s="12">
        <f t="shared" si="14"/>
        <v>25907</v>
      </c>
      <c r="R52" s="12">
        <f t="shared" si="14"/>
        <v>25052</v>
      </c>
      <c r="S52" s="12">
        <f t="shared" si="14"/>
        <v>25052</v>
      </c>
      <c r="T52" s="12">
        <f t="shared" si="14"/>
        <v>25052</v>
      </c>
      <c r="U52" s="12">
        <f t="shared" si="14"/>
        <v>25052</v>
      </c>
      <c r="V52" s="12">
        <f t="shared" si="14"/>
        <v>25052</v>
      </c>
      <c r="W52" s="12">
        <f t="shared" si="14"/>
        <v>25052</v>
      </c>
      <c r="X52" s="12">
        <f t="shared" si="14"/>
        <v>25052</v>
      </c>
      <c r="Y52" s="12">
        <f t="shared" si="14"/>
        <v>24496</v>
      </c>
      <c r="Z52" s="12">
        <f t="shared" si="14"/>
        <v>24496</v>
      </c>
      <c r="AA52" s="12">
        <f t="shared" si="14"/>
        <v>24496</v>
      </c>
      <c r="AB52" s="12">
        <f t="shared" si="14"/>
        <v>21632</v>
      </c>
      <c r="AC52" s="12">
        <f t="shared" si="14"/>
        <v>21632</v>
      </c>
      <c r="AD52" s="12">
        <f t="shared" si="14"/>
        <v>21632</v>
      </c>
      <c r="AE52" s="12">
        <f t="shared" si="14"/>
        <v>21632</v>
      </c>
      <c r="AF52" s="12">
        <f t="shared" si="14"/>
        <v>21119</v>
      </c>
      <c r="AG52" s="12">
        <f t="shared" si="14"/>
        <v>21119</v>
      </c>
      <c r="AH52" s="12">
        <f t="shared" si="14"/>
        <v>21119</v>
      </c>
      <c r="AI52" s="12">
        <f t="shared" si="14"/>
        <v>21119</v>
      </c>
      <c r="AJ52" s="12">
        <f t="shared" si="14"/>
        <v>21119</v>
      </c>
      <c r="AK52" s="12">
        <f t="shared" si="14"/>
        <v>22230</v>
      </c>
      <c r="AL52" s="12">
        <f t="shared" si="14"/>
        <v>22230</v>
      </c>
      <c r="AM52" s="12">
        <f t="shared" si="14"/>
        <v>21119</v>
      </c>
      <c r="AN52" s="12">
        <f t="shared" si="14"/>
        <v>21119</v>
      </c>
      <c r="AO52" s="12">
        <f t="shared" si="14"/>
        <v>21119</v>
      </c>
      <c r="AP52" s="12">
        <f t="shared" si="14"/>
        <v>21119</v>
      </c>
      <c r="AQ52" s="12">
        <f t="shared" si="14"/>
        <v>21119</v>
      </c>
      <c r="AR52" s="12">
        <f t="shared" si="14"/>
        <v>21632</v>
      </c>
      <c r="AS52" s="12">
        <f t="shared" si="14"/>
        <v>21632</v>
      </c>
      <c r="AT52" s="12">
        <f t="shared" ref="AT52:AY54" si="15">ROUNDUP(AT24*0.9,)</f>
        <v>21375</v>
      </c>
      <c r="AU52" s="12">
        <f t="shared" si="15"/>
        <v>21375</v>
      </c>
      <c r="AV52" s="12">
        <f t="shared" si="15"/>
        <v>21375</v>
      </c>
      <c r="AW52" s="12">
        <f t="shared" si="15"/>
        <v>21375</v>
      </c>
      <c r="AX52" s="12">
        <f t="shared" si="15"/>
        <v>21375</v>
      </c>
      <c r="AY52" s="12">
        <f t="shared" si="15"/>
        <v>21888</v>
      </c>
    </row>
    <row r="53" spans="1:51" s="3" customFormat="1" ht="12" customHeight="1">
      <c r="A53" s="178">
        <v>2</v>
      </c>
      <c r="B53" s="12">
        <f t="shared" si="14"/>
        <v>32234</v>
      </c>
      <c r="C53" s="12">
        <f t="shared" si="14"/>
        <v>32234</v>
      </c>
      <c r="D53" s="12">
        <f t="shared" si="14"/>
        <v>32234</v>
      </c>
      <c r="E53" s="12">
        <f t="shared" si="14"/>
        <v>27617</v>
      </c>
      <c r="F53" s="12">
        <f t="shared" si="14"/>
        <v>27617</v>
      </c>
      <c r="G53" s="12">
        <f t="shared" si="14"/>
        <v>28899</v>
      </c>
      <c r="H53" s="12">
        <f t="shared" si="14"/>
        <v>28899</v>
      </c>
      <c r="I53" s="12">
        <f t="shared" si="14"/>
        <v>28044</v>
      </c>
      <c r="J53" s="12">
        <f t="shared" si="14"/>
        <v>28044</v>
      </c>
      <c r="K53" s="12">
        <f t="shared" si="14"/>
        <v>26334</v>
      </c>
      <c r="L53" s="12">
        <f t="shared" si="14"/>
        <v>28044</v>
      </c>
      <c r="M53" s="12">
        <f t="shared" si="14"/>
        <v>28044</v>
      </c>
      <c r="N53" s="12">
        <f t="shared" si="14"/>
        <v>28044</v>
      </c>
      <c r="O53" s="12">
        <f t="shared" si="14"/>
        <v>27189</v>
      </c>
      <c r="P53" s="12">
        <f t="shared" si="14"/>
        <v>27189</v>
      </c>
      <c r="Q53" s="12">
        <f t="shared" si="14"/>
        <v>25907</v>
      </c>
      <c r="R53" s="12">
        <f t="shared" si="14"/>
        <v>25052</v>
      </c>
      <c r="S53" s="12">
        <f t="shared" si="14"/>
        <v>25052</v>
      </c>
      <c r="T53" s="12">
        <f t="shared" si="14"/>
        <v>25052</v>
      </c>
      <c r="U53" s="12">
        <f t="shared" si="14"/>
        <v>25052</v>
      </c>
      <c r="V53" s="12">
        <f t="shared" si="14"/>
        <v>25052</v>
      </c>
      <c r="W53" s="12">
        <f t="shared" si="14"/>
        <v>25052</v>
      </c>
      <c r="X53" s="12">
        <f t="shared" si="14"/>
        <v>25052</v>
      </c>
      <c r="Y53" s="12">
        <f t="shared" si="14"/>
        <v>24496</v>
      </c>
      <c r="Z53" s="12">
        <f t="shared" si="14"/>
        <v>24496</v>
      </c>
      <c r="AA53" s="12">
        <f t="shared" si="14"/>
        <v>24496</v>
      </c>
      <c r="AB53" s="12">
        <f t="shared" si="14"/>
        <v>21632</v>
      </c>
      <c r="AC53" s="12">
        <f t="shared" si="14"/>
        <v>21632</v>
      </c>
      <c r="AD53" s="12">
        <f t="shared" si="14"/>
        <v>21632</v>
      </c>
      <c r="AE53" s="12">
        <f t="shared" si="14"/>
        <v>21632</v>
      </c>
      <c r="AF53" s="12">
        <f t="shared" si="14"/>
        <v>21119</v>
      </c>
      <c r="AG53" s="12">
        <f t="shared" si="14"/>
        <v>21119</v>
      </c>
      <c r="AH53" s="12">
        <f t="shared" si="14"/>
        <v>21119</v>
      </c>
      <c r="AI53" s="12">
        <f t="shared" si="14"/>
        <v>21119</v>
      </c>
      <c r="AJ53" s="12">
        <f t="shared" si="14"/>
        <v>21119</v>
      </c>
      <c r="AK53" s="12">
        <f t="shared" si="14"/>
        <v>22230</v>
      </c>
      <c r="AL53" s="12">
        <f t="shared" si="14"/>
        <v>22230</v>
      </c>
      <c r="AM53" s="12">
        <f t="shared" si="14"/>
        <v>21119</v>
      </c>
      <c r="AN53" s="12">
        <f t="shared" si="14"/>
        <v>21119</v>
      </c>
      <c r="AO53" s="12">
        <f t="shared" si="14"/>
        <v>21119</v>
      </c>
      <c r="AP53" s="12">
        <f t="shared" si="14"/>
        <v>21119</v>
      </c>
      <c r="AQ53" s="12">
        <f t="shared" si="14"/>
        <v>21119</v>
      </c>
      <c r="AR53" s="12">
        <f t="shared" si="14"/>
        <v>21632</v>
      </c>
      <c r="AS53" s="12">
        <f t="shared" si="14"/>
        <v>21632</v>
      </c>
      <c r="AT53" s="12">
        <f t="shared" si="15"/>
        <v>21375</v>
      </c>
      <c r="AU53" s="12">
        <f t="shared" si="15"/>
        <v>21375</v>
      </c>
      <c r="AV53" s="12">
        <f t="shared" si="15"/>
        <v>21375</v>
      </c>
      <c r="AW53" s="12">
        <f t="shared" si="15"/>
        <v>21375</v>
      </c>
      <c r="AX53" s="12">
        <f t="shared" si="15"/>
        <v>21375</v>
      </c>
      <c r="AY53" s="12">
        <f t="shared" si="15"/>
        <v>21888</v>
      </c>
    </row>
    <row r="54" spans="1:51" s="3" customFormat="1" ht="12" customHeight="1">
      <c r="A54" s="60">
        <v>3</v>
      </c>
      <c r="B54" s="12">
        <f t="shared" si="14"/>
        <v>32234</v>
      </c>
      <c r="C54" s="12">
        <f t="shared" si="14"/>
        <v>32234</v>
      </c>
      <c r="D54" s="12">
        <f t="shared" si="14"/>
        <v>32234</v>
      </c>
      <c r="E54" s="12">
        <f t="shared" si="14"/>
        <v>27617</v>
      </c>
      <c r="F54" s="12">
        <f t="shared" si="14"/>
        <v>27617</v>
      </c>
      <c r="G54" s="12">
        <f t="shared" si="14"/>
        <v>28899</v>
      </c>
      <c r="H54" s="12">
        <f t="shared" si="14"/>
        <v>28899</v>
      </c>
      <c r="I54" s="12">
        <f t="shared" si="14"/>
        <v>28044</v>
      </c>
      <c r="J54" s="12">
        <f t="shared" si="14"/>
        <v>28044</v>
      </c>
      <c r="K54" s="12">
        <f t="shared" si="14"/>
        <v>26334</v>
      </c>
      <c r="L54" s="12">
        <f t="shared" si="14"/>
        <v>28044</v>
      </c>
      <c r="M54" s="12">
        <f t="shared" si="14"/>
        <v>28044</v>
      </c>
      <c r="N54" s="12">
        <f t="shared" si="14"/>
        <v>28044</v>
      </c>
      <c r="O54" s="12">
        <f t="shared" si="14"/>
        <v>27189</v>
      </c>
      <c r="P54" s="12">
        <f t="shared" si="14"/>
        <v>27189</v>
      </c>
      <c r="Q54" s="12">
        <f t="shared" si="14"/>
        <v>25907</v>
      </c>
      <c r="R54" s="12">
        <f t="shared" si="14"/>
        <v>25052</v>
      </c>
      <c r="S54" s="12">
        <f t="shared" si="14"/>
        <v>25052</v>
      </c>
      <c r="T54" s="12">
        <f t="shared" si="14"/>
        <v>25052</v>
      </c>
      <c r="U54" s="12">
        <f t="shared" si="14"/>
        <v>25052</v>
      </c>
      <c r="V54" s="12">
        <f t="shared" si="14"/>
        <v>25052</v>
      </c>
      <c r="W54" s="12">
        <f t="shared" si="14"/>
        <v>25052</v>
      </c>
      <c r="X54" s="12">
        <f t="shared" si="14"/>
        <v>25052</v>
      </c>
      <c r="Y54" s="12">
        <f t="shared" si="14"/>
        <v>24496</v>
      </c>
      <c r="Z54" s="12">
        <f t="shared" si="14"/>
        <v>24496</v>
      </c>
      <c r="AA54" s="12">
        <f t="shared" si="14"/>
        <v>24496</v>
      </c>
      <c r="AB54" s="12">
        <f t="shared" si="14"/>
        <v>21632</v>
      </c>
      <c r="AC54" s="12">
        <f t="shared" si="14"/>
        <v>21632</v>
      </c>
      <c r="AD54" s="12">
        <f t="shared" si="14"/>
        <v>21632</v>
      </c>
      <c r="AE54" s="12">
        <f t="shared" si="14"/>
        <v>21632</v>
      </c>
      <c r="AF54" s="12">
        <f t="shared" si="14"/>
        <v>21119</v>
      </c>
      <c r="AG54" s="12">
        <f t="shared" si="14"/>
        <v>21119</v>
      </c>
      <c r="AH54" s="12">
        <f t="shared" si="14"/>
        <v>21119</v>
      </c>
      <c r="AI54" s="12">
        <f t="shared" si="14"/>
        <v>21119</v>
      </c>
      <c r="AJ54" s="12">
        <f t="shared" si="14"/>
        <v>21119</v>
      </c>
      <c r="AK54" s="12">
        <f t="shared" si="14"/>
        <v>22230</v>
      </c>
      <c r="AL54" s="12">
        <f t="shared" si="14"/>
        <v>22230</v>
      </c>
      <c r="AM54" s="12">
        <f t="shared" si="14"/>
        <v>21119</v>
      </c>
      <c r="AN54" s="12">
        <f t="shared" si="14"/>
        <v>21119</v>
      </c>
      <c r="AO54" s="12">
        <f t="shared" si="14"/>
        <v>21119</v>
      </c>
      <c r="AP54" s="12">
        <f t="shared" si="14"/>
        <v>21119</v>
      </c>
      <c r="AQ54" s="12">
        <f t="shared" si="14"/>
        <v>21119</v>
      </c>
      <c r="AR54" s="12">
        <f t="shared" si="14"/>
        <v>21632</v>
      </c>
      <c r="AS54" s="12">
        <f t="shared" si="14"/>
        <v>21632</v>
      </c>
      <c r="AT54" s="12">
        <f t="shared" si="15"/>
        <v>21375</v>
      </c>
      <c r="AU54" s="12">
        <f t="shared" si="15"/>
        <v>21375</v>
      </c>
      <c r="AV54" s="12">
        <f t="shared" si="15"/>
        <v>21375</v>
      </c>
      <c r="AW54" s="12">
        <f t="shared" si="15"/>
        <v>21375</v>
      </c>
      <c r="AX54" s="12">
        <f t="shared" si="15"/>
        <v>21375</v>
      </c>
      <c r="AY54" s="12">
        <f t="shared" si="15"/>
        <v>21888</v>
      </c>
    </row>
    <row r="55" spans="1:51" s="3" customFormat="1" ht="12" customHeight="1">
      <c r="A55" s="60">
        <v>4</v>
      </c>
      <c r="B55" s="12">
        <f t="shared" si="14"/>
        <v>32234</v>
      </c>
      <c r="C55" s="12">
        <f t="shared" si="14"/>
        <v>32234</v>
      </c>
      <c r="D55" s="12">
        <f t="shared" si="14"/>
        <v>32234</v>
      </c>
      <c r="E55" s="12">
        <f t="shared" si="14"/>
        <v>27617</v>
      </c>
      <c r="F55" s="12">
        <f t="shared" si="14"/>
        <v>27617</v>
      </c>
      <c r="G55" s="12">
        <f t="shared" si="14"/>
        <v>28899</v>
      </c>
      <c r="H55" s="12">
        <f t="shared" si="14"/>
        <v>28899</v>
      </c>
      <c r="I55" s="12">
        <f t="shared" si="14"/>
        <v>28044</v>
      </c>
      <c r="J55" s="12">
        <f t="shared" si="14"/>
        <v>28044</v>
      </c>
      <c r="K55" s="12">
        <f t="shared" si="14"/>
        <v>26334</v>
      </c>
      <c r="L55" s="12">
        <f t="shared" si="14"/>
        <v>28044</v>
      </c>
      <c r="M55" s="12">
        <f t="shared" si="14"/>
        <v>28044</v>
      </c>
      <c r="N55" s="12">
        <f t="shared" si="14"/>
        <v>28044</v>
      </c>
      <c r="O55" s="12">
        <f t="shared" si="14"/>
        <v>27189</v>
      </c>
      <c r="P55" s="12">
        <f t="shared" si="14"/>
        <v>27189</v>
      </c>
      <c r="Q55" s="12">
        <f t="shared" si="14"/>
        <v>25907</v>
      </c>
      <c r="R55" s="12">
        <f t="shared" si="14"/>
        <v>25052</v>
      </c>
      <c r="S55" s="12">
        <f t="shared" si="14"/>
        <v>25052</v>
      </c>
      <c r="T55" s="12">
        <f t="shared" si="14"/>
        <v>25052</v>
      </c>
      <c r="U55" s="12">
        <f t="shared" si="14"/>
        <v>25052</v>
      </c>
      <c r="V55" s="12">
        <f t="shared" si="14"/>
        <v>25052</v>
      </c>
      <c r="W55" s="12">
        <f t="shared" si="14"/>
        <v>25052</v>
      </c>
      <c r="X55" s="12">
        <f t="shared" si="14"/>
        <v>25052</v>
      </c>
      <c r="Y55" s="12">
        <f t="shared" si="14"/>
        <v>24496</v>
      </c>
      <c r="Z55" s="12">
        <f t="shared" si="14"/>
        <v>24496</v>
      </c>
      <c r="AA55" s="12">
        <f t="shared" si="14"/>
        <v>24496</v>
      </c>
      <c r="AB55" s="12">
        <f t="shared" si="14"/>
        <v>21632</v>
      </c>
      <c r="AC55" s="12">
        <f t="shared" si="14"/>
        <v>21632</v>
      </c>
      <c r="AD55" s="12">
        <f t="shared" si="14"/>
        <v>21632</v>
      </c>
      <c r="AE55" s="12">
        <f t="shared" si="14"/>
        <v>21632</v>
      </c>
      <c r="AF55" s="12">
        <f t="shared" si="14"/>
        <v>21119</v>
      </c>
      <c r="AG55" s="12">
        <f t="shared" si="14"/>
        <v>21119</v>
      </c>
      <c r="AH55" s="12">
        <f t="shared" si="14"/>
        <v>21119</v>
      </c>
      <c r="AI55" s="12">
        <f t="shared" si="14"/>
        <v>21119</v>
      </c>
      <c r="AJ55" s="12">
        <f t="shared" si="14"/>
        <v>21119</v>
      </c>
      <c r="AK55" s="12">
        <f t="shared" si="14"/>
        <v>22230</v>
      </c>
      <c r="AL55" s="12">
        <f t="shared" si="14"/>
        <v>22230</v>
      </c>
      <c r="AM55" s="12">
        <f t="shared" si="14"/>
        <v>21119</v>
      </c>
      <c r="AN55" s="12">
        <f t="shared" si="14"/>
        <v>21119</v>
      </c>
      <c r="AO55" s="12">
        <f t="shared" si="14"/>
        <v>21119</v>
      </c>
      <c r="AP55" s="12">
        <f t="shared" si="14"/>
        <v>21119</v>
      </c>
      <c r="AQ55" s="12">
        <f t="shared" si="14"/>
        <v>21119</v>
      </c>
      <c r="AR55" s="12">
        <f t="shared" si="14"/>
        <v>21632</v>
      </c>
      <c r="AS55" s="12">
        <f t="shared" ref="AS55:AY55" si="16">ROUNDUP(AS27*0.9,)</f>
        <v>21632</v>
      </c>
      <c r="AT55" s="12">
        <f t="shared" si="16"/>
        <v>21375</v>
      </c>
      <c r="AU55" s="12">
        <f t="shared" si="16"/>
        <v>21375</v>
      </c>
      <c r="AV55" s="12">
        <f t="shared" si="16"/>
        <v>21375</v>
      </c>
      <c r="AW55" s="12">
        <f t="shared" si="16"/>
        <v>21375</v>
      </c>
      <c r="AX55" s="12">
        <f t="shared" si="16"/>
        <v>21375</v>
      </c>
      <c r="AY55" s="12">
        <f t="shared" si="16"/>
        <v>21888</v>
      </c>
    </row>
    <row r="56" spans="1:51">
      <c r="A56" s="101" t="s">
        <v>96</v>
      </c>
    </row>
    <row r="57" spans="1:51" ht="31.5">
      <c r="A57" s="109" t="s">
        <v>103</v>
      </c>
    </row>
    <row r="58" spans="1:51">
      <c r="A58" s="101" t="s">
        <v>104</v>
      </c>
    </row>
    <row r="59" spans="1:51" ht="72">
      <c r="A59" s="110" t="s">
        <v>132</v>
      </c>
    </row>
    <row r="60" spans="1:51">
      <c r="A60" s="101" t="s">
        <v>104</v>
      </c>
    </row>
    <row r="61" spans="1:51" ht="60">
      <c r="A61" s="110" t="s">
        <v>106</v>
      </c>
    </row>
    <row r="62" spans="1:51">
      <c r="A62" s="101" t="s">
        <v>107</v>
      </c>
    </row>
    <row r="63" spans="1:51" ht="294">
      <c r="A63" s="111" t="s">
        <v>108</v>
      </c>
    </row>
  </sheetData>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4506668294322"/>
  </sheetPr>
  <dimension ref="A1:CA65"/>
  <sheetViews>
    <sheetView workbookViewId="0">
      <pane xSplit="1" topLeftCell="B1" activePane="topRight" state="frozen"/>
      <selection pane="topRight" activeCell="B1" sqref="B1:C1048576"/>
    </sheetView>
  </sheetViews>
  <sheetFormatPr defaultColWidth="9.140625" defaultRowHeight="15"/>
  <cols>
    <col min="1" max="1" width="55.42578125" style="1" customWidth="1"/>
    <col min="2" max="79" width="7" style="5" customWidth="1"/>
    <col min="80" max="16384" width="9.140625" style="5"/>
  </cols>
  <sheetData>
    <row r="1" spans="1:79" s="1" customFormat="1" ht="12.75">
      <c r="A1" s="88" t="s">
        <v>67</v>
      </c>
    </row>
    <row r="2" spans="1:79" s="1" customFormat="1" ht="12.75">
      <c r="A2" s="89" t="s">
        <v>109</v>
      </c>
    </row>
    <row r="3" spans="1:79" s="1" customFormat="1" ht="12.75" hidden="1">
      <c r="A3" s="90" t="s">
        <v>65</v>
      </c>
    </row>
    <row r="4" spans="1:79" s="2" customFormat="1" hidden="1">
      <c r="A4" s="91" t="s">
        <v>92</v>
      </c>
      <c r="B4" s="92">
        <v>46096</v>
      </c>
      <c r="C4" s="92">
        <v>46097</v>
      </c>
      <c r="D4" s="92">
        <v>46098</v>
      </c>
      <c r="E4" s="92">
        <v>46099</v>
      </c>
      <c r="F4" s="92">
        <v>46100</v>
      </c>
      <c r="G4" s="92">
        <v>46101</v>
      </c>
      <c r="H4" s="92">
        <v>46102</v>
      </c>
      <c r="I4" s="92">
        <v>46103</v>
      </c>
      <c r="J4" s="92">
        <v>46104</v>
      </c>
      <c r="K4" s="92">
        <v>46105</v>
      </c>
      <c r="L4" s="92">
        <v>46106</v>
      </c>
      <c r="M4" s="92">
        <v>46107</v>
      </c>
      <c r="N4" s="92">
        <v>46108</v>
      </c>
      <c r="O4" s="92">
        <v>46109</v>
      </c>
      <c r="P4" s="92">
        <v>46110</v>
      </c>
      <c r="Q4" s="92">
        <v>46111</v>
      </c>
      <c r="R4" s="92">
        <v>46112</v>
      </c>
      <c r="S4" s="92">
        <v>46113</v>
      </c>
      <c r="T4" s="92">
        <v>46114</v>
      </c>
      <c r="U4" s="92">
        <v>46115</v>
      </c>
      <c r="V4" s="92">
        <v>46116</v>
      </c>
      <c r="W4" s="92">
        <v>46117</v>
      </c>
      <c r="X4" s="92">
        <v>46118</v>
      </c>
      <c r="Y4" s="92">
        <v>46119</v>
      </c>
      <c r="Z4" s="92">
        <v>46120</v>
      </c>
      <c r="AA4" s="92">
        <v>46121</v>
      </c>
      <c r="AB4" s="92">
        <v>46122</v>
      </c>
      <c r="AC4" s="92">
        <v>46123</v>
      </c>
      <c r="AD4" s="92">
        <v>46124</v>
      </c>
      <c r="AE4" s="92">
        <v>46125</v>
      </c>
      <c r="AF4" s="92">
        <v>46126</v>
      </c>
      <c r="AG4" s="92">
        <v>46127</v>
      </c>
      <c r="AH4" s="92">
        <v>46128</v>
      </c>
      <c r="AI4" s="92">
        <v>46129</v>
      </c>
      <c r="AJ4" s="92">
        <v>46130</v>
      </c>
      <c r="AK4" s="92">
        <v>46131</v>
      </c>
      <c r="AL4" s="92">
        <v>46132</v>
      </c>
      <c r="AM4" s="92">
        <v>46133</v>
      </c>
      <c r="AN4" s="92">
        <v>46134</v>
      </c>
      <c r="AO4" s="92">
        <v>46135</v>
      </c>
      <c r="AP4" s="92">
        <v>46136</v>
      </c>
      <c r="AQ4" s="92">
        <v>46137</v>
      </c>
      <c r="AR4" s="92">
        <v>46138</v>
      </c>
      <c r="AS4" s="92">
        <v>46139</v>
      </c>
      <c r="AT4" s="92">
        <v>46140</v>
      </c>
      <c r="AU4" s="92">
        <v>46141</v>
      </c>
      <c r="AV4" s="92">
        <v>46142</v>
      </c>
      <c r="AW4" s="92">
        <v>46143</v>
      </c>
      <c r="AX4" s="92">
        <v>46144</v>
      </c>
      <c r="AY4" s="92">
        <v>46145</v>
      </c>
      <c r="AZ4" s="92">
        <v>46146</v>
      </c>
      <c r="BA4" s="92">
        <v>46147</v>
      </c>
      <c r="BB4" s="92">
        <v>46148</v>
      </c>
      <c r="BC4" s="92">
        <v>46149</v>
      </c>
      <c r="BD4" s="92">
        <v>46150</v>
      </c>
      <c r="BE4" s="92">
        <v>46151</v>
      </c>
      <c r="BF4" s="92">
        <v>46152</v>
      </c>
      <c r="BG4" s="92">
        <v>46153</v>
      </c>
      <c r="BH4" s="92">
        <v>46154</v>
      </c>
      <c r="BI4" s="92">
        <v>46155</v>
      </c>
      <c r="BJ4" s="92">
        <v>46156</v>
      </c>
      <c r="BK4" s="92">
        <v>46157</v>
      </c>
      <c r="BL4" s="92">
        <v>46158</v>
      </c>
      <c r="BM4" s="92">
        <v>46159</v>
      </c>
      <c r="BN4" s="92">
        <v>46160</v>
      </c>
      <c r="BO4" s="92">
        <v>46161</v>
      </c>
      <c r="BP4" s="92">
        <v>46162</v>
      </c>
      <c r="BQ4" s="92">
        <v>46163</v>
      </c>
      <c r="BR4" s="92">
        <v>46164</v>
      </c>
      <c r="BS4" s="92">
        <v>46165</v>
      </c>
      <c r="BT4" s="92">
        <v>46166</v>
      </c>
      <c r="BU4" s="92">
        <v>46167</v>
      </c>
      <c r="BV4" s="92">
        <v>46168</v>
      </c>
      <c r="BW4" s="92">
        <v>46169</v>
      </c>
      <c r="BX4" s="92">
        <v>46170</v>
      </c>
      <c r="BY4" s="92">
        <v>46171</v>
      </c>
      <c r="BZ4" s="92">
        <v>46172</v>
      </c>
      <c r="CA4" s="92">
        <v>46173</v>
      </c>
    </row>
    <row r="5" spans="1:79" s="2" customFormat="1" hidden="1">
      <c r="A5" s="10"/>
    </row>
    <row r="6" spans="1:79" s="3" customFormat="1" ht="12" hidden="1" customHeight="1">
      <c r="A6" s="59" t="s">
        <v>68</v>
      </c>
    </row>
    <row r="7" spans="1:79" s="3" customFormat="1" ht="12" hidden="1" customHeight="1">
      <c r="A7" s="14">
        <v>1</v>
      </c>
      <c r="B7" s="59">
        <f>BRIGHT!B6</f>
        <v>9630</v>
      </c>
      <c r="C7" s="59">
        <f>BRIGHT!C6</f>
        <v>11430</v>
      </c>
      <c r="D7" s="59">
        <f>BRIGHT!D6</f>
        <v>11430</v>
      </c>
      <c r="E7" s="59">
        <f>BRIGHT!E6</f>
        <v>11430</v>
      </c>
      <c r="F7" s="59">
        <f>BRIGHT!F6</f>
        <v>10530</v>
      </c>
      <c r="G7" s="59">
        <f>BRIGHT!G6</f>
        <v>10530</v>
      </c>
      <c r="H7" s="59">
        <f>BRIGHT!H6</f>
        <v>9180</v>
      </c>
      <c r="I7" s="59">
        <f>BRIGHT!I6</f>
        <v>8280</v>
      </c>
      <c r="J7" s="59">
        <f>BRIGHT!J6</f>
        <v>8280</v>
      </c>
      <c r="K7" s="59">
        <f>BRIGHT!K6</f>
        <v>8280</v>
      </c>
      <c r="L7" s="59">
        <f>BRIGHT!L6</f>
        <v>8280</v>
      </c>
      <c r="M7" s="59">
        <f>BRIGHT!M6</f>
        <v>8280</v>
      </c>
      <c r="N7" s="59">
        <f>BRIGHT!N6</f>
        <v>8280</v>
      </c>
      <c r="O7" s="59">
        <f>BRIGHT!O6</f>
        <v>8280</v>
      </c>
      <c r="P7" s="59">
        <f>BRIGHT!P6</f>
        <v>7695</v>
      </c>
      <c r="Q7" s="59">
        <f>BRIGHT!Q6</f>
        <v>7695</v>
      </c>
      <c r="R7" s="59">
        <f>BRIGHT!R6</f>
        <v>7695</v>
      </c>
      <c r="S7" s="59">
        <f>BRIGHT!S6</f>
        <v>6570</v>
      </c>
      <c r="T7" s="59">
        <f>BRIGHT!T6</f>
        <v>6570</v>
      </c>
      <c r="U7" s="59">
        <f>BRIGHT!U6</f>
        <v>6570</v>
      </c>
      <c r="V7" s="59">
        <f>BRIGHT!V6</f>
        <v>6570</v>
      </c>
      <c r="W7" s="59">
        <f>BRIGHT!W6</f>
        <v>6030</v>
      </c>
      <c r="X7" s="59">
        <f>BRIGHT!X6</f>
        <v>6030</v>
      </c>
      <c r="Y7" s="59">
        <f>BRIGHT!Y6</f>
        <v>6030</v>
      </c>
      <c r="Z7" s="59">
        <f>BRIGHT!Z6</f>
        <v>6030</v>
      </c>
      <c r="AA7" s="59">
        <f>BRIGHT!AA6</f>
        <v>6030</v>
      </c>
      <c r="AB7" s="59">
        <f>BRIGHT!AB6</f>
        <v>7200</v>
      </c>
      <c r="AC7" s="59">
        <f>BRIGHT!AC6</f>
        <v>7200</v>
      </c>
      <c r="AD7" s="59">
        <f>BRIGHT!AD6</f>
        <v>6030</v>
      </c>
      <c r="AE7" s="59">
        <f>BRIGHT!AE6</f>
        <v>6030</v>
      </c>
      <c r="AF7" s="59">
        <f>BRIGHT!AF6</f>
        <v>6030</v>
      </c>
      <c r="AG7" s="59">
        <f>BRIGHT!AG6</f>
        <v>6030</v>
      </c>
      <c r="AH7" s="59">
        <f>BRIGHT!AH6</f>
        <v>6030</v>
      </c>
      <c r="AI7" s="59">
        <f>BRIGHT!AI6</f>
        <v>6570</v>
      </c>
      <c r="AJ7" s="59">
        <f>BRIGHT!AJ6</f>
        <v>6570</v>
      </c>
      <c r="AK7" s="59">
        <f>BRIGHT!AK6</f>
        <v>6300</v>
      </c>
      <c r="AL7" s="59">
        <f>BRIGHT!AL6</f>
        <v>6300</v>
      </c>
      <c r="AM7" s="59">
        <f>BRIGHT!AM6</f>
        <v>6300</v>
      </c>
      <c r="AN7" s="59">
        <f>BRIGHT!AN6</f>
        <v>6300</v>
      </c>
      <c r="AO7" s="59">
        <f>BRIGHT!AO6</f>
        <v>6300</v>
      </c>
      <c r="AP7" s="59">
        <f>BRIGHT!AP6</f>
        <v>6840</v>
      </c>
      <c r="AQ7" s="59">
        <f>BRIGHT!AQ6</f>
        <v>6840</v>
      </c>
      <c r="AR7" s="59">
        <f>BRIGHT!AR6</f>
        <v>6840</v>
      </c>
      <c r="AS7" s="59">
        <f>BRIGHT!AS6</f>
        <v>6030</v>
      </c>
      <c r="AT7" s="59">
        <f>BRIGHT!AT6</f>
        <v>6030</v>
      </c>
      <c r="AU7" s="59">
        <f>BRIGHT!AU6</f>
        <v>6030</v>
      </c>
      <c r="AV7" s="59">
        <f>BRIGHT!AV6</f>
        <v>7650</v>
      </c>
      <c r="AW7" s="59">
        <f>BRIGHT!AW6</f>
        <v>7650</v>
      </c>
      <c r="AX7" s="59">
        <f>BRIGHT!AX6</f>
        <v>7650</v>
      </c>
      <c r="AY7" s="59">
        <f>BRIGHT!AY6</f>
        <v>6840</v>
      </c>
      <c r="AZ7" s="59">
        <f>BRIGHT!AZ6</f>
        <v>6840</v>
      </c>
      <c r="BA7" s="59">
        <f>BRIGHT!BA6</f>
        <v>6840</v>
      </c>
      <c r="BB7" s="59">
        <f>BRIGHT!BB6</f>
        <v>6840</v>
      </c>
      <c r="BC7" s="59">
        <f>BRIGHT!BC6</f>
        <v>6840</v>
      </c>
      <c r="BD7" s="59">
        <f>BRIGHT!BD6</f>
        <v>7650</v>
      </c>
      <c r="BE7" s="59">
        <f>BRIGHT!BE6</f>
        <v>7650</v>
      </c>
      <c r="BF7" s="59">
        <f>BRIGHT!BF6</f>
        <v>7650</v>
      </c>
      <c r="BG7" s="59">
        <f>BRIGHT!BG6</f>
        <v>6300</v>
      </c>
      <c r="BH7" s="59">
        <f>BRIGHT!BH6</f>
        <v>6300</v>
      </c>
      <c r="BI7" s="59">
        <f>BRIGHT!BI6</f>
        <v>6300</v>
      </c>
      <c r="BJ7" s="59">
        <f>BRIGHT!BJ6</f>
        <v>6300</v>
      </c>
      <c r="BK7" s="59">
        <f>BRIGHT!BK6</f>
        <v>6570</v>
      </c>
      <c r="BL7" s="59">
        <f>BRIGHT!BL6</f>
        <v>6570</v>
      </c>
      <c r="BM7" s="59">
        <f>BRIGHT!BM6</f>
        <v>6300</v>
      </c>
      <c r="BN7" s="59">
        <f>BRIGHT!BN6</f>
        <v>6300</v>
      </c>
      <c r="BO7" s="59">
        <f>BRIGHT!BO6</f>
        <v>6300</v>
      </c>
      <c r="BP7" s="59">
        <f>BRIGHT!BP6</f>
        <v>6300</v>
      </c>
      <c r="BQ7" s="59">
        <f>BRIGHT!BQ6</f>
        <v>6300</v>
      </c>
      <c r="BR7" s="59">
        <f>BRIGHT!BR6</f>
        <v>6570</v>
      </c>
      <c r="BS7" s="59">
        <f>BRIGHT!BS6</f>
        <v>6570</v>
      </c>
      <c r="BT7" s="59">
        <f>BRIGHT!BT6</f>
        <v>6300</v>
      </c>
      <c r="BU7" s="59">
        <f>BRIGHT!BU6</f>
        <v>6300</v>
      </c>
      <c r="BV7" s="59">
        <f>BRIGHT!BV6</f>
        <v>6300</v>
      </c>
      <c r="BW7" s="59">
        <f>BRIGHT!BW6</f>
        <v>6300</v>
      </c>
      <c r="BX7" s="59">
        <f>BRIGHT!BX6</f>
        <v>6300</v>
      </c>
      <c r="BY7" s="59">
        <f>BRIGHT!BY6</f>
        <v>6570</v>
      </c>
      <c r="BZ7" s="59">
        <f>BRIGHT!BZ6</f>
        <v>6570</v>
      </c>
      <c r="CA7" s="59">
        <f>BRIGHT!CA6</f>
        <v>6570</v>
      </c>
    </row>
    <row r="8" spans="1:79" s="3" customFormat="1" ht="12" hidden="1" customHeight="1">
      <c r="A8" s="14">
        <v>2</v>
      </c>
      <c r="B8" s="59">
        <f>BRIGHT!B7</f>
        <v>11385</v>
      </c>
      <c r="C8" s="59">
        <f>BRIGHT!C7</f>
        <v>13185</v>
      </c>
      <c r="D8" s="59">
        <f>BRIGHT!D7</f>
        <v>13185</v>
      </c>
      <c r="E8" s="59">
        <f>BRIGHT!E7</f>
        <v>13185</v>
      </c>
      <c r="F8" s="59">
        <f>BRIGHT!F7</f>
        <v>12285</v>
      </c>
      <c r="G8" s="59">
        <f>BRIGHT!G7</f>
        <v>12285</v>
      </c>
      <c r="H8" s="59">
        <f>BRIGHT!H7</f>
        <v>10935</v>
      </c>
      <c r="I8" s="59">
        <f>BRIGHT!I7</f>
        <v>10035</v>
      </c>
      <c r="J8" s="59">
        <f>BRIGHT!J7</f>
        <v>10035</v>
      </c>
      <c r="K8" s="59">
        <f>BRIGHT!K7</f>
        <v>10035</v>
      </c>
      <c r="L8" s="59">
        <f>BRIGHT!L7</f>
        <v>10035</v>
      </c>
      <c r="M8" s="59">
        <f>BRIGHT!M7</f>
        <v>10035</v>
      </c>
      <c r="N8" s="59">
        <f>BRIGHT!N7</f>
        <v>10035</v>
      </c>
      <c r="O8" s="59">
        <f>BRIGHT!O7</f>
        <v>10035</v>
      </c>
      <c r="P8" s="59">
        <f>BRIGHT!P7</f>
        <v>9450</v>
      </c>
      <c r="Q8" s="59">
        <f>BRIGHT!Q7</f>
        <v>9450</v>
      </c>
      <c r="R8" s="59">
        <f>BRIGHT!R7</f>
        <v>9450</v>
      </c>
      <c r="S8" s="59">
        <f>BRIGHT!S7</f>
        <v>8235</v>
      </c>
      <c r="T8" s="59">
        <f>BRIGHT!T7</f>
        <v>8235</v>
      </c>
      <c r="U8" s="59">
        <f>BRIGHT!U7</f>
        <v>8235</v>
      </c>
      <c r="V8" s="59">
        <f>BRIGHT!V7</f>
        <v>8235</v>
      </c>
      <c r="W8" s="59">
        <f>BRIGHT!W7</f>
        <v>7695</v>
      </c>
      <c r="X8" s="59">
        <f>BRIGHT!X7</f>
        <v>7695</v>
      </c>
      <c r="Y8" s="59">
        <f>BRIGHT!Y7</f>
        <v>7695</v>
      </c>
      <c r="Z8" s="59">
        <f>BRIGHT!Z7</f>
        <v>7695</v>
      </c>
      <c r="AA8" s="59">
        <f>BRIGHT!AA7</f>
        <v>7695</v>
      </c>
      <c r="AB8" s="59">
        <f>BRIGHT!AB7</f>
        <v>8865</v>
      </c>
      <c r="AC8" s="59">
        <f>BRIGHT!AC7</f>
        <v>8865</v>
      </c>
      <c r="AD8" s="59">
        <f>BRIGHT!AD7</f>
        <v>7695</v>
      </c>
      <c r="AE8" s="59">
        <f>BRIGHT!AE7</f>
        <v>7695</v>
      </c>
      <c r="AF8" s="59">
        <f>BRIGHT!AF7</f>
        <v>7695</v>
      </c>
      <c r="AG8" s="59">
        <f>BRIGHT!AG7</f>
        <v>7695</v>
      </c>
      <c r="AH8" s="59">
        <f>BRIGHT!AH7</f>
        <v>7695</v>
      </c>
      <c r="AI8" s="59">
        <f>BRIGHT!AI7</f>
        <v>8235</v>
      </c>
      <c r="AJ8" s="59">
        <f>BRIGHT!AJ7</f>
        <v>8235</v>
      </c>
      <c r="AK8" s="59">
        <f>BRIGHT!AK7</f>
        <v>7965</v>
      </c>
      <c r="AL8" s="59">
        <f>BRIGHT!AL7</f>
        <v>7965</v>
      </c>
      <c r="AM8" s="59">
        <f>BRIGHT!AM7</f>
        <v>7965</v>
      </c>
      <c r="AN8" s="59">
        <f>BRIGHT!AN7</f>
        <v>7965</v>
      </c>
      <c r="AO8" s="59">
        <f>BRIGHT!AO7</f>
        <v>7965</v>
      </c>
      <c r="AP8" s="59">
        <f>BRIGHT!AP7</f>
        <v>8505</v>
      </c>
      <c r="AQ8" s="59">
        <f>BRIGHT!AQ7</f>
        <v>8505</v>
      </c>
      <c r="AR8" s="59">
        <f>BRIGHT!AR7</f>
        <v>8505</v>
      </c>
      <c r="AS8" s="59">
        <f>BRIGHT!AS7</f>
        <v>7695</v>
      </c>
      <c r="AT8" s="59">
        <f>BRIGHT!AT7</f>
        <v>7695</v>
      </c>
      <c r="AU8" s="59">
        <f>BRIGHT!AU7</f>
        <v>7695</v>
      </c>
      <c r="AV8" s="59">
        <f>BRIGHT!AV7</f>
        <v>9315</v>
      </c>
      <c r="AW8" s="59">
        <f>BRIGHT!AW7</f>
        <v>9315</v>
      </c>
      <c r="AX8" s="59">
        <f>BRIGHT!AX7</f>
        <v>9315</v>
      </c>
      <c r="AY8" s="59">
        <f>BRIGHT!AY7</f>
        <v>8505</v>
      </c>
      <c r="AZ8" s="59">
        <f>BRIGHT!AZ7</f>
        <v>8505</v>
      </c>
      <c r="BA8" s="59">
        <f>BRIGHT!BA7</f>
        <v>8505</v>
      </c>
      <c r="BB8" s="59">
        <f>BRIGHT!BB7</f>
        <v>8505</v>
      </c>
      <c r="BC8" s="59">
        <f>BRIGHT!BC7</f>
        <v>8505</v>
      </c>
      <c r="BD8" s="59">
        <f>BRIGHT!BD7</f>
        <v>9315</v>
      </c>
      <c r="BE8" s="59">
        <f>BRIGHT!BE7</f>
        <v>9315</v>
      </c>
      <c r="BF8" s="59">
        <f>BRIGHT!BF7</f>
        <v>9315</v>
      </c>
      <c r="BG8" s="59">
        <f>BRIGHT!BG7</f>
        <v>7965</v>
      </c>
      <c r="BH8" s="59">
        <f>BRIGHT!BH7</f>
        <v>7965</v>
      </c>
      <c r="BI8" s="59">
        <f>BRIGHT!BI7</f>
        <v>7965</v>
      </c>
      <c r="BJ8" s="59">
        <f>BRIGHT!BJ7</f>
        <v>7965</v>
      </c>
      <c r="BK8" s="59">
        <f>BRIGHT!BK7</f>
        <v>8235</v>
      </c>
      <c r="BL8" s="59">
        <f>BRIGHT!BL7</f>
        <v>8235</v>
      </c>
      <c r="BM8" s="59">
        <f>BRIGHT!BM7</f>
        <v>7965</v>
      </c>
      <c r="BN8" s="59">
        <f>BRIGHT!BN7</f>
        <v>7965</v>
      </c>
      <c r="BO8" s="59">
        <f>BRIGHT!BO7</f>
        <v>7965</v>
      </c>
      <c r="BP8" s="59">
        <f>BRIGHT!BP7</f>
        <v>7965</v>
      </c>
      <c r="BQ8" s="59">
        <f>BRIGHT!BQ7</f>
        <v>7965</v>
      </c>
      <c r="BR8" s="59">
        <f>BRIGHT!BR7</f>
        <v>8235</v>
      </c>
      <c r="BS8" s="59">
        <f>BRIGHT!BS7</f>
        <v>8235</v>
      </c>
      <c r="BT8" s="59">
        <f>BRIGHT!BT7</f>
        <v>7965</v>
      </c>
      <c r="BU8" s="59">
        <f>BRIGHT!BU7</f>
        <v>7965</v>
      </c>
      <c r="BV8" s="59">
        <f>BRIGHT!BV7</f>
        <v>7965</v>
      </c>
      <c r="BW8" s="59">
        <f>BRIGHT!BW7</f>
        <v>7965</v>
      </c>
      <c r="BX8" s="59">
        <f>BRIGHT!BX7</f>
        <v>7965</v>
      </c>
      <c r="BY8" s="59">
        <f>BRIGHT!BY7</f>
        <v>8235</v>
      </c>
      <c r="BZ8" s="59">
        <f>BRIGHT!BZ7</f>
        <v>8235</v>
      </c>
      <c r="CA8" s="59">
        <f>BRIGHT!CA7</f>
        <v>8235</v>
      </c>
    </row>
    <row r="9" spans="1:79" s="3" customFormat="1" ht="12" hidden="1" customHeight="1">
      <c r="A9" s="59" t="s">
        <v>69</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row>
    <row r="10" spans="1:79" s="3" customFormat="1" ht="12" hidden="1" customHeight="1">
      <c r="A10" s="14">
        <v>1</v>
      </c>
      <c r="B10" s="59">
        <f>BRIGHT!B9</f>
        <v>11160</v>
      </c>
      <c r="C10" s="59">
        <f>BRIGHT!C9</f>
        <v>12960</v>
      </c>
      <c r="D10" s="59">
        <f>BRIGHT!D9</f>
        <v>12960</v>
      </c>
      <c r="E10" s="59">
        <f>BRIGHT!E9</f>
        <v>12960</v>
      </c>
      <c r="F10" s="59">
        <f>BRIGHT!F9</f>
        <v>12060</v>
      </c>
      <c r="G10" s="59">
        <f>BRIGHT!G9</f>
        <v>12060</v>
      </c>
      <c r="H10" s="59">
        <f>BRIGHT!H9</f>
        <v>10710</v>
      </c>
      <c r="I10" s="59">
        <f>BRIGHT!I9</f>
        <v>9810</v>
      </c>
      <c r="J10" s="59">
        <f>BRIGHT!J9</f>
        <v>9810</v>
      </c>
      <c r="K10" s="59">
        <f>BRIGHT!K9</f>
        <v>9810</v>
      </c>
      <c r="L10" s="59">
        <f>BRIGHT!L9</f>
        <v>9810</v>
      </c>
      <c r="M10" s="59">
        <f>BRIGHT!M9</f>
        <v>9810</v>
      </c>
      <c r="N10" s="59">
        <f>BRIGHT!N9</f>
        <v>9810</v>
      </c>
      <c r="O10" s="59">
        <f>BRIGHT!O9</f>
        <v>9810</v>
      </c>
      <c r="P10" s="59">
        <f>BRIGHT!P9</f>
        <v>9225</v>
      </c>
      <c r="Q10" s="59">
        <f>BRIGHT!Q9</f>
        <v>9225</v>
      </c>
      <c r="R10" s="59">
        <f>BRIGHT!R9</f>
        <v>9225</v>
      </c>
      <c r="S10" s="59">
        <f>BRIGHT!S9</f>
        <v>8370</v>
      </c>
      <c r="T10" s="59">
        <f>BRIGHT!T9</f>
        <v>8370</v>
      </c>
      <c r="U10" s="59">
        <f>BRIGHT!U9</f>
        <v>8370</v>
      </c>
      <c r="V10" s="59">
        <f>BRIGHT!V9</f>
        <v>8370</v>
      </c>
      <c r="W10" s="59">
        <f>BRIGHT!W9</f>
        <v>7830</v>
      </c>
      <c r="X10" s="59">
        <f>BRIGHT!X9</f>
        <v>7830</v>
      </c>
      <c r="Y10" s="59">
        <f>BRIGHT!Y9</f>
        <v>7830</v>
      </c>
      <c r="Z10" s="59">
        <f>BRIGHT!Z9</f>
        <v>7830</v>
      </c>
      <c r="AA10" s="59">
        <f>BRIGHT!AA9</f>
        <v>7830</v>
      </c>
      <c r="AB10" s="59">
        <f>BRIGHT!AB9</f>
        <v>9000</v>
      </c>
      <c r="AC10" s="59">
        <f>BRIGHT!AC9</f>
        <v>9000</v>
      </c>
      <c r="AD10" s="59">
        <f>BRIGHT!AD9</f>
        <v>7830</v>
      </c>
      <c r="AE10" s="59">
        <f>BRIGHT!AE9</f>
        <v>7830</v>
      </c>
      <c r="AF10" s="59">
        <f>BRIGHT!AF9</f>
        <v>7830</v>
      </c>
      <c r="AG10" s="59">
        <f>BRIGHT!AG9</f>
        <v>7830</v>
      </c>
      <c r="AH10" s="59">
        <f>BRIGHT!AH9</f>
        <v>7830</v>
      </c>
      <c r="AI10" s="59">
        <f>BRIGHT!AI9</f>
        <v>8370</v>
      </c>
      <c r="AJ10" s="59">
        <f>BRIGHT!AJ9</f>
        <v>8370</v>
      </c>
      <c r="AK10" s="59">
        <f>BRIGHT!AK9</f>
        <v>8100</v>
      </c>
      <c r="AL10" s="59">
        <f>BRIGHT!AL9</f>
        <v>8100</v>
      </c>
      <c r="AM10" s="59">
        <f>BRIGHT!AM9</f>
        <v>8100</v>
      </c>
      <c r="AN10" s="59">
        <f>BRIGHT!AN9</f>
        <v>8100</v>
      </c>
      <c r="AO10" s="59">
        <f>BRIGHT!AO9</f>
        <v>8100</v>
      </c>
      <c r="AP10" s="59">
        <f>BRIGHT!AP9</f>
        <v>8640</v>
      </c>
      <c r="AQ10" s="59">
        <f>BRIGHT!AQ9</f>
        <v>8640</v>
      </c>
      <c r="AR10" s="59">
        <f>BRIGHT!AR9</f>
        <v>8640</v>
      </c>
      <c r="AS10" s="59">
        <f>BRIGHT!AS9</f>
        <v>7830</v>
      </c>
      <c r="AT10" s="59">
        <f>BRIGHT!AT9</f>
        <v>7830</v>
      </c>
      <c r="AU10" s="59">
        <f>BRIGHT!AU9</f>
        <v>7830</v>
      </c>
      <c r="AV10" s="59">
        <f>BRIGHT!AV9</f>
        <v>9450</v>
      </c>
      <c r="AW10" s="59">
        <f>BRIGHT!AW9</f>
        <v>9450</v>
      </c>
      <c r="AX10" s="59">
        <f>BRIGHT!AX9</f>
        <v>9450</v>
      </c>
      <c r="AY10" s="59">
        <f>BRIGHT!AY9</f>
        <v>8640</v>
      </c>
      <c r="AZ10" s="59">
        <f>BRIGHT!AZ9</f>
        <v>8640</v>
      </c>
      <c r="BA10" s="59">
        <f>BRIGHT!BA9</f>
        <v>8640</v>
      </c>
      <c r="BB10" s="59">
        <f>BRIGHT!BB9</f>
        <v>8640</v>
      </c>
      <c r="BC10" s="59">
        <f>BRIGHT!BC9</f>
        <v>8640</v>
      </c>
      <c r="BD10" s="59">
        <f>BRIGHT!BD9</f>
        <v>9450</v>
      </c>
      <c r="BE10" s="59">
        <f>BRIGHT!BE9</f>
        <v>9450</v>
      </c>
      <c r="BF10" s="59">
        <f>BRIGHT!BF9</f>
        <v>9450</v>
      </c>
      <c r="BG10" s="59">
        <f>BRIGHT!BG9</f>
        <v>8100</v>
      </c>
      <c r="BH10" s="59">
        <f>BRIGHT!BH9</f>
        <v>8100</v>
      </c>
      <c r="BI10" s="59">
        <f>BRIGHT!BI9</f>
        <v>8100</v>
      </c>
      <c r="BJ10" s="59">
        <f>BRIGHT!BJ9</f>
        <v>8100</v>
      </c>
      <c r="BK10" s="59">
        <f>BRIGHT!BK9</f>
        <v>8370</v>
      </c>
      <c r="BL10" s="59">
        <f>BRIGHT!BL9</f>
        <v>8370</v>
      </c>
      <c r="BM10" s="59">
        <f>BRIGHT!BM9</f>
        <v>8100</v>
      </c>
      <c r="BN10" s="59">
        <f>BRIGHT!BN9</f>
        <v>8100</v>
      </c>
      <c r="BO10" s="59">
        <f>BRIGHT!BO9</f>
        <v>8100</v>
      </c>
      <c r="BP10" s="59">
        <f>BRIGHT!BP9</f>
        <v>8100</v>
      </c>
      <c r="BQ10" s="59">
        <f>BRIGHT!BQ9</f>
        <v>8100</v>
      </c>
      <c r="BR10" s="59">
        <f>BRIGHT!BR9</f>
        <v>8370</v>
      </c>
      <c r="BS10" s="59">
        <f>BRIGHT!BS9</f>
        <v>8370</v>
      </c>
      <c r="BT10" s="59">
        <f>BRIGHT!BT9</f>
        <v>8100</v>
      </c>
      <c r="BU10" s="59">
        <f>BRIGHT!BU9</f>
        <v>8100</v>
      </c>
      <c r="BV10" s="59">
        <f>BRIGHT!BV9</f>
        <v>8100</v>
      </c>
      <c r="BW10" s="59">
        <f>BRIGHT!BW9</f>
        <v>8100</v>
      </c>
      <c r="BX10" s="59">
        <f>BRIGHT!BX9</f>
        <v>8100</v>
      </c>
      <c r="BY10" s="59">
        <f>BRIGHT!BY9</f>
        <v>8370</v>
      </c>
      <c r="BZ10" s="59">
        <f>BRIGHT!BZ9</f>
        <v>8370</v>
      </c>
      <c r="CA10" s="59">
        <f>BRIGHT!CA9</f>
        <v>8370</v>
      </c>
    </row>
    <row r="11" spans="1:79" s="3" customFormat="1" ht="12" hidden="1" customHeight="1">
      <c r="A11" s="14">
        <v>2</v>
      </c>
      <c r="B11" s="59">
        <f>BRIGHT!B10</f>
        <v>12915</v>
      </c>
      <c r="C11" s="59">
        <f>BRIGHT!C10</f>
        <v>14715</v>
      </c>
      <c r="D11" s="59">
        <f>BRIGHT!D10</f>
        <v>14715</v>
      </c>
      <c r="E11" s="59">
        <f>BRIGHT!E10</f>
        <v>14715</v>
      </c>
      <c r="F11" s="59">
        <f>BRIGHT!F10</f>
        <v>13815</v>
      </c>
      <c r="G11" s="59">
        <f>BRIGHT!G10</f>
        <v>13815</v>
      </c>
      <c r="H11" s="59">
        <f>BRIGHT!H10</f>
        <v>12465</v>
      </c>
      <c r="I11" s="59">
        <f>BRIGHT!I10</f>
        <v>11565</v>
      </c>
      <c r="J11" s="59">
        <f>BRIGHT!J10</f>
        <v>11565</v>
      </c>
      <c r="K11" s="59">
        <f>BRIGHT!K10</f>
        <v>11565</v>
      </c>
      <c r="L11" s="59">
        <f>BRIGHT!L10</f>
        <v>11565</v>
      </c>
      <c r="M11" s="59">
        <f>BRIGHT!M10</f>
        <v>11565</v>
      </c>
      <c r="N11" s="59">
        <f>BRIGHT!N10</f>
        <v>11565</v>
      </c>
      <c r="O11" s="59">
        <f>BRIGHT!O10</f>
        <v>11565</v>
      </c>
      <c r="P11" s="59">
        <f>BRIGHT!P10</f>
        <v>10980</v>
      </c>
      <c r="Q11" s="59">
        <f>BRIGHT!Q10</f>
        <v>10980</v>
      </c>
      <c r="R11" s="59">
        <f>BRIGHT!R10</f>
        <v>10980</v>
      </c>
      <c r="S11" s="59">
        <f>BRIGHT!S10</f>
        <v>10035</v>
      </c>
      <c r="T11" s="59">
        <f>BRIGHT!T10</f>
        <v>10035</v>
      </c>
      <c r="U11" s="59">
        <f>BRIGHT!U10</f>
        <v>10035</v>
      </c>
      <c r="V11" s="59">
        <f>BRIGHT!V10</f>
        <v>10035</v>
      </c>
      <c r="W11" s="59">
        <f>BRIGHT!W10</f>
        <v>9495</v>
      </c>
      <c r="X11" s="59">
        <f>BRIGHT!X10</f>
        <v>9495</v>
      </c>
      <c r="Y11" s="59">
        <f>BRIGHT!Y10</f>
        <v>9495</v>
      </c>
      <c r="Z11" s="59">
        <f>BRIGHT!Z10</f>
        <v>9495</v>
      </c>
      <c r="AA11" s="59">
        <f>BRIGHT!AA10</f>
        <v>9495</v>
      </c>
      <c r="AB11" s="59">
        <f>BRIGHT!AB10</f>
        <v>10665</v>
      </c>
      <c r="AC11" s="59">
        <f>BRIGHT!AC10</f>
        <v>10665</v>
      </c>
      <c r="AD11" s="59">
        <f>BRIGHT!AD10</f>
        <v>9495</v>
      </c>
      <c r="AE11" s="59">
        <f>BRIGHT!AE10</f>
        <v>9495</v>
      </c>
      <c r="AF11" s="59">
        <f>BRIGHT!AF10</f>
        <v>9495</v>
      </c>
      <c r="AG11" s="59">
        <f>BRIGHT!AG10</f>
        <v>9495</v>
      </c>
      <c r="AH11" s="59">
        <f>BRIGHT!AH10</f>
        <v>9495</v>
      </c>
      <c r="AI11" s="59">
        <f>BRIGHT!AI10</f>
        <v>10035</v>
      </c>
      <c r="AJ11" s="59">
        <f>BRIGHT!AJ10</f>
        <v>10035</v>
      </c>
      <c r="AK11" s="59">
        <f>BRIGHT!AK10</f>
        <v>9765</v>
      </c>
      <c r="AL11" s="59">
        <f>BRIGHT!AL10</f>
        <v>9765</v>
      </c>
      <c r="AM11" s="59">
        <f>BRIGHT!AM10</f>
        <v>9765</v>
      </c>
      <c r="AN11" s="59">
        <f>BRIGHT!AN10</f>
        <v>9765</v>
      </c>
      <c r="AO11" s="59">
        <f>BRIGHT!AO10</f>
        <v>9765</v>
      </c>
      <c r="AP11" s="59">
        <f>BRIGHT!AP10</f>
        <v>10305</v>
      </c>
      <c r="AQ11" s="59">
        <f>BRIGHT!AQ10</f>
        <v>10305</v>
      </c>
      <c r="AR11" s="59">
        <f>BRIGHT!AR10</f>
        <v>10305</v>
      </c>
      <c r="AS11" s="59">
        <f>BRIGHT!AS10</f>
        <v>9495</v>
      </c>
      <c r="AT11" s="59">
        <f>BRIGHT!AT10</f>
        <v>9495</v>
      </c>
      <c r="AU11" s="59">
        <f>BRIGHT!AU10</f>
        <v>9495</v>
      </c>
      <c r="AV11" s="59">
        <f>BRIGHT!AV10</f>
        <v>11115</v>
      </c>
      <c r="AW11" s="59">
        <f>BRIGHT!AW10</f>
        <v>11115</v>
      </c>
      <c r="AX11" s="59">
        <f>BRIGHT!AX10</f>
        <v>11115</v>
      </c>
      <c r="AY11" s="59">
        <f>BRIGHT!AY10</f>
        <v>10305</v>
      </c>
      <c r="AZ11" s="59">
        <f>BRIGHT!AZ10</f>
        <v>10305</v>
      </c>
      <c r="BA11" s="59">
        <f>BRIGHT!BA10</f>
        <v>10305</v>
      </c>
      <c r="BB11" s="59">
        <f>BRIGHT!BB10</f>
        <v>10305</v>
      </c>
      <c r="BC11" s="59">
        <f>BRIGHT!BC10</f>
        <v>10305</v>
      </c>
      <c r="BD11" s="59">
        <f>BRIGHT!BD10</f>
        <v>11115</v>
      </c>
      <c r="BE11" s="59">
        <f>BRIGHT!BE10</f>
        <v>11115</v>
      </c>
      <c r="BF11" s="59">
        <f>BRIGHT!BF10</f>
        <v>11115</v>
      </c>
      <c r="BG11" s="59">
        <f>BRIGHT!BG10</f>
        <v>9765</v>
      </c>
      <c r="BH11" s="59">
        <f>BRIGHT!BH10</f>
        <v>9765</v>
      </c>
      <c r="BI11" s="59">
        <f>BRIGHT!BI10</f>
        <v>9765</v>
      </c>
      <c r="BJ11" s="59">
        <f>BRIGHT!BJ10</f>
        <v>9765</v>
      </c>
      <c r="BK11" s="59">
        <f>BRIGHT!BK10</f>
        <v>10035</v>
      </c>
      <c r="BL11" s="59">
        <f>BRIGHT!BL10</f>
        <v>10035</v>
      </c>
      <c r="BM11" s="59">
        <f>BRIGHT!BM10</f>
        <v>9765</v>
      </c>
      <c r="BN11" s="59">
        <f>BRIGHT!BN10</f>
        <v>9765</v>
      </c>
      <c r="BO11" s="59">
        <f>BRIGHT!BO10</f>
        <v>9765</v>
      </c>
      <c r="BP11" s="59">
        <f>BRIGHT!BP10</f>
        <v>9765</v>
      </c>
      <c r="BQ11" s="59">
        <f>BRIGHT!BQ10</f>
        <v>9765</v>
      </c>
      <c r="BR11" s="59">
        <f>BRIGHT!BR10</f>
        <v>10035</v>
      </c>
      <c r="BS11" s="59">
        <f>BRIGHT!BS10</f>
        <v>10035</v>
      </c>
      <c r="BT11" s="59">
        <f>BRIGHT!BT10</f>
        <v>9765</v>
      </c>
      <c r="BU11" s="59">
        <f>BRIGHT!BU10</f>
        <v>9765</v>
      </c>
      <c r="BV11" s="59">
        <f>BRIGHT!BV10</f>
        <v>9765</v>
      </c>
      <c r="BW11" s="59">
        <f>BRIGHT!BW10</f>
        <v>9765</v>
      </c>
      <c r="BX11" s="59">
        <f>BRIGHT!BX10</f>
        <v>9765</v>
      </c>
      <c r="BY11" s="59">
        <f>BRIGHT!BY10</f>
        <v>10035</v>
      </c>
      <c r="BZ11" s="59">
        <f>BRIGHT!BZ10</f>
        <v>10035</v>
      </c>
      <c r="CA11" s="59">
        <f>BRIGHT!CA10</f>
        <v>10035</v>
      </c>
    </row>
    <row r="12" spans="1:79" s="3" customFormat="1" ht="12" hidden="1" customHeight="1">
      <c r="A12" s="12" t="s">
        <v>70</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row>
    <row r="13" spans="1:79" s="3" customFormat="1" ht="12" hidden="1" customHeight="1">
      <c r="A13" s="13">
        <v>1</v>
      </c>
      <c r="B13" s="59">
        <f>BRIGHT!B12</f>
        <v>13860</v>
      </c>
      <c r="C13" s="59">
        <f>BRIGHT!C12</f>
        <v>15660</v>
      </c>
      <c r="D13" s="59">
        <f>BRIGHT!D12</f>
        <v>15660</v>
      </c>
      <c r="E13" s="59">
        <f>BRIGHT!E12</f>
        <v>15660</v>
      </c>
      <c r="F13" s="59">
        <f>BRIGHT!F12</f>
        <v>14760</v>
      </c>
      <c r="G13" s="59">
        <f>BRIGHT!G12</f>
        <v>14760</v>
      </c>
      <c r="H13" s="59">
        <f>BRIGHT!H12</f>
        <v>13410</v>
      </c>
      <c r="I13" s="59">
        <f>BRIGHT!I12</f>
        <v>12510</v>
      </c>
      <c r="J13" s="59">
        <f>BRIGHT!J12</f>
        <v>12510</v>
      </c>
      <c r="K13" s="59">
        <f>BRIGHT!K12</f>
        <v>12510</v>
      </c>
      <c r="L13" s="59">
        <f>BRIGHT!L12</f>
        <v>12510</v>
      </c>
      <c r="M13" s="59">
        <f>BRIGHT!M12</f>
        <v>12510</v>
      </c>
      <c r="N13" s="59">
        <f>BRIGHT!N12</f>
        <v>12510</v>
      </c>
      <c r="O13" s="59">
        <f>BRIGHT!O12</f>
        <v>12510</v>
      </c>
      <c r="P13" s="59">
        <f>BRIGHT!P12</f>
        <v>11925</v>
      </c>
      <c r="Q13" s="59">
        <f>BRIGHT!Q12</f>
        <v>11925</v>
      </c>
      <c r="R13" s="59">
        <f>BRIGHT!R12</f>
        <v>11925</v>
      </c>
      <c r="S13" s="59">
        <f>BRIGHT!S12</f>
        <v>11970</v>
      </c>
      <c r="T13" s="59">
        <f>BRIGHT!T12</f>
        <v>11970</v>
      </c>
      <c r="U13" s="59">
        <f>BRIGHT!U12</f>
        <v>11970</v>
      </c>
      <c r="V13" s="59">
        <f>BRIGHT!V12</f>
        <v>11970</v>
      </c>
      <c r="W13" s="59">
        <f>BRIGHT!W12</f>
        <v>11430</v>
      </c>
      <c r="X13" s="59">
        <f>BRIGHT!X12</f>
        <v>11430</v>
      </c>
      <c r="Y13" s="59">
        <f>BRIGHT!Y12</f>
        <v>11430</v>
      </c>
      <c r="Z13" s="59">
        <f>BRIGHT!Z12</f>
        <v>11430</v>
      </c>
      <c r="AA13" s="59">
        <f>BRIGHT!AA12</f>
        <v>11430</v>
      </c>
      <c r="AB13" s="59">
        <f>BRIGHT!AB12</f>
        <v>12600</v>
      </c>
      <c r="AC13" s="59">
        <f>BRIGHT!AC12</f>
        <v>12600</v>
      </c>
      <c r="AD13" s="59">
        <f>BRIGHT!AD12</f>
        <v>11430</v>
      </c>
      <c r="AE13" s="59">
        <f>BRIGHT!AE12</f>
        <v>11430</v>
      </c>
      <c r="AF13" s="59">
        <f>BRIGHT!AF12</f>
        <v>11430</v>
      </c>
      <c r="AG13" s="59">
        <f>BRIGHT!AG12</f>
        <v>11430</v>
      </c>
      <c r="AH13" s="59">
        <f>BRIGHT!AH12</f>
        <v>11430</v>
      </c>
      <c r="AI13" s="59">
        <f>BRIGHT!AI12</f>
        <v>11970</v>
      </c>
      <c r="AJ13" s="59">
        <f>BRIGHT!AJ12</f>
        <v>11970</v>
      </c>
      <c r="AK13" s="59">
        <f>BRIGHT!AK12</f>
        <v>11700</v>
      </c>
      <c r="AL13" s="59">
        <f>BRIGHT!AL12</f>
        <v>11700</v>
      </c>
      <c r="AM13" s="59">
        <f>BRIGHT!AM12</f>
        <v>11700</v>
      </c>
      <c r="AN13" s="59">
        <f>BRIGHT!AN12</f>
        <v>11700</v>
      </c>
      <c r="AO13" s="59">
        <f>BRIGHT!AO12</f>
        <v>11700</v>
      </c>
      <c r="AP13" s="59">
        <f>BRIGHT!AP12</f>
        <v>12240</v>
      </c>
      <c r="AQ13" s="59">
        <f>BRIGHT!AQ12</f>
        <v>12240</v>
      </c>
      <c r="AR13" s="59">
        <f>BRIGHT!AR12</f>
        <v>12240</v>
      </c>
      <c r="AS13" s="59">
        <f>BRIGHT!AS12</f>
        <v>11430</v>
      </c>
      <c r="AT13" s="59">
        <f>BRIGHT!AT12</f>
        <v>11430</v>
      </c>
      <c r="AU13" s="59">
        <f>BRIGHT!AU12</f>
        <v>11430</v>
      </c>
      <c r="AV13" s="59">
        <f>BRIGHT!AV12</f>
        <v>13050</v>
      </c>
      <c r="AW13" s="59">
        <f>BRIGHT!AW12</f>
        <v>13050</v>
      </c>
      <c r="AX13" s="59">
        <f>BRIGHT!AX12</f>
        <v>13050</v>
      </c>
      <c r="AY13" s="59">
        <f>BRIGHT!AY12</f>
        <v>12240</v>
      </c>
      <c r="AZ13" s="59">
        <f>BRIGHT!AZ12</f>
        <v>12240</v>
      </c>
      <c r="BA13" s="59">
        <f>BRIGHT!BA12</f>
        <v>12240</v>
      </c>
      <c r="BB13" s="59">
        <f>BRIGHT!BB12</f>
        <v>12240</v>
      </c>
      <c r="BC13" s="59">
        <f>BRIGHT!BC12</f>
        <v>12240</v>
      </c>
      <c r="BD13" s="59">
        <f>BRIGHT!BD12</f>
        <v>13050</v>
      </c>
      <c r="BE13" s="59">
        <f>BRIGHT!BE12</f>
        <v>13050</v>
      </c>
      <c r="BF13" s="59">
        <f>BRIGHT!BF12</f>
        <v>13050</v>
      </c>
      <c r="BG13" s="59">
        <f>BRIGHT!BG12</f>
        <v>11700</v>
      </c>
      <c r="BH13" s="59">
        <f>BRIGHT!BH12</f>
        <v>11700</v>
      </c>
      <c r="BI13" s="59">
        <f>BRIGHT!BI12</f>
        <v>11700</v>
      </c>
      <c r="BJ13" s="59">
        <f>BRIGHT!BJ12</f>
        <v>11700</v>
      </c>
      <c r="BK13" s="59">
        <f>BRIGHT!BK12</f>
        <v>11970</v>
      </c>
      <c r="BL13" s="59">
        <f>BRIGHT!BL12</f>
        <v>11970</v>
      </c>
      <c r="BM13" s="59">
        <f>BRIGHT!BM12</f>
        <v>11700</v>
      </c>
      <c r="BN13" s="59">
        <f>BRIGHT!BN12</f>
        <v>11700</v>
      </c>
      <c r="BO13" s="59">
        <f>BRIGHT!BO12</f>
        <v>11700</v>
      </c>
      <c r="BP13" s="59">
        <f>BRIGHT!BP12</f>
        <v>11700</v>
      </c>
      <c r="BQ13" s="59">
        <f>BRIGHT!BQ12</f>
        <v>11700</v>
      </c>
      <c r="BR13" s="59">
        <f>BRIGHT!BR12</f>
        <v>11970</v>
      </c>
      <c r="BS13" s="59">
        <f>BRIGHT!BS12</f>
        <v>11970</v>
      </c>
      <c r="BT13" s="59">
        <f>BRIGHT!BT12</f>
        <v>11700</v>
      </c>
      <c r="BU13" s="59">
        <f>BRIGHT!BU12</f>
        <v>11700</v>
      </c>
      <c r="BV13" s="59">
        <f>BRIGHT!BV12</f>
        <v>11700</v>
      </c>
      <c r="BW13" s="59">
        <f>BRIGHT!BW12</f>
        <v>11700</v>
      </c>
      <c r="BX13" s="59">
        <f>BRIGHT!BX12</f>
        <v>11700</v>
      </c>
      <c r="BY13" s="59">
        <f>BRIGHT!BY12</f>
        <v>11970</v>
      </c>
      <c r="BZ13" s="59">
        <f>BRIGHT!BZ12</f>
        <v>11970</v>
      </c>
      <c r="CA13" s="59">
        <f>BRIGHT!CA12</f>
        <v>11970</v>
      </c>
    </row>
    <row r="14" spans="1:79" s="3" customFormat="1" ht="12" hidden="1" customHeight="1">
      <c r="A14" s="13">
        <v>2</v>
      </c>
      <c r="B14" s="59">
        <f>BRIGHT!B13</f>
        <v>15615</v>
      </c>
      <c r="C14" s="59">
        <f>BRIGHT!C13</f>
        <v>17415</v>
      </c>
      <c r="D14" s="59">
        <f>BRIGHT!D13</f>
        <v>17415</v>
      </c>
      <c r="E14" s="59">
        <f>BRIGHT!E13</f>
        <v>17415</v>
      </c>
      <c r="F14" s="59">
        <f>BRIGHT!F13</f>
        <v>16515</v>
      </c>
      <c r="G14" s="59">
        <f>BRIGHT!G13</f>
        <v>16515</v>
      </c>
      <c r="H14" s="59">
        <f>BRIGHT!H13</f>
        <v>15165</v>
      </c>
      <c r="I14" s="59">
        <f>BRIGHT!I13</f>
        <v>14265</v>
      </c>
      <c r="J14" s="59">
        <f>BRIGHT!J13</f>
        <v>14265</v>
      </c>
      <c r="K14" s="59">
        <f>BRIGHT!K13</f>
        <v>14265</v>
      </c>
      <c r="L14" s="59">
        <f>BRIGHT!L13</f>
        <v>14265</v>
      </c>
      <c r="M14" s="59">
        <f>BRIGHT!M13</f>
        <v>14265</v>
      </c>
      <c r="N14" s="59">
        <f>BRIGHT!N13</f>
        <v>14265</v>
      </c>
      <c r="O14" s="59">
        <f>BRIGHT!O13</f>
        <v>14265</v>
      </c>
      <c r="P14" s="59">
        <f>BRIGHT!P13</f>
        <v>13680</v>
      </c>
      <c r="Q14" s="59">
        <f>BRIGHT!Q13</f>
        <v>13680</v>
      </c>
      <c r="R14" s="59">
        <f>BRIGHT!R13</f>
        <v>13680</v>
      </c>
      <c r="S14" s="59">
        <f>BRIGHT!S13</f>
        <v>13635</v>
      </c>
      <c r="T14" s="59">
        <f>BRIGHT!T13</f>
        <v>13635</v>
      </c>
      <c r="U14" s="59">
        <f>BRIGHT!U13</f>
        <v>13635</v>
      </c>
      <c r="V14" s="59">
        <f>BRIGHT!V13</f>
        <v>13635</v>
      </c>
      <c r="W14" s="59">
        <f>BRIGHT!W13</f>
        <v>13095</v>
      </c>
      <c r="X14" s="59">
        <f>BRIGHT!X13</f>
        <v>13095</v>
      </c>
      <c r="Y14" s="59">
        <f>BRIGHT!Y13</f>
        <v>13095</v>
      </c>
      <c r="Z14" s="59">
        <f>BRIGHT!Z13</f>
        <v>13095</v>
      </c>
      <c r="AA14" s="59">
        <f>BRIGHT!AA13</f>
        <v>13095</v>
      </c>
      <c r="AB14" s="59">
        <f>BRIGHT!AB13</f>
        <v>14265</v>
      </c>
      <c r="AC14" s="59">
        <f>BRIGHT!AC13</f>
        <v>14265</v>
      </c>
      <c r="AD14" s="59">
        <f>BRIGHT!AD13</f>
        <v>13095</v>
      </c>
      <c r="AE14" s="59">
        <f>BRIGHT!AE13</f>
        <v>13095</v>
      </c>
      <c r="AF14" s="59">
        <f>BRIGHT!AF13</f>
        <v>13095</v>
      </c>
      <c r="AG14" s="59">
        <f>BRIGHT!AG13</f>
        <v>13095</v>
      </c>
      <c r="AH14" s="59">
        <f>BRIGHT!AH13</f>
        <v>13095</v>
      </c>
      <c r="AI14" s="59">
        <f>BRIGHT!AI13</f>
        <v>13635</v>
      </c>
      <c r="AJ14" s="59">
        <f>BRIGHT!AJ13</f>
        <v>13635</v>
      </c>
      <c r="AK14" s="59">
        <f>BRIGHT!AK13</f>
        <v>13365</v>
      </c>
      <c r="AL14" s="59">
        <f>BRIGHT!AL13</f>
        <v>13365</v>
      </c>
      <c r="AM14" s="59">
        <f>BRIGHT!AM13</f>
        <v>13365</v>
      </c>
      <c r="AN14" s="59">
        <f>BRIGHT!AN13</f>
        <v>13365</v>
      </c>
      <c r="AO14" s="59">
        <f>BRIGHT!AO13</f>
        <v>13365</v>
      </c>
      <c r="AP14" s="59">
        <f>BRIGHT!AP13</f>
        <v>13905</v>
      </c>
      <c r="AQ14" s="59">
        <f>BRIGHT!AQ13</f>
        <v>13905</v>
      </c>
      <c r="AR14" s="59">
        <f>BRIGHT!AR13</f>
        <v>13905</v>
      </c>
      <c r="AS14" s="59">
        <f>BRIGHT!AS13</f>
        <v>13095</v>
      </c>
      <c r="AT14" s="59">
        <f>BRIGHT!AT13</f>
        <v>13095</v>
      </c>
      <c r="AU14" s="59">
        <f>BRIGHT!AU13</f>
        <v>13095</v>
      </c>
      <c r="AV14" s="59">
        <f>BRIGHT!AV13</f>
        <v>14715</v>
      </c>
      <c r="AW14" s="59">
        <f>BRIGHT!AW13</f>
        <v>14715</v>
      </c>
      <c r="AX14" s="59">
        <f>BRIGHT!AX13</f>
        <v>14715</v>
      </c>
      <c r="AY14" s="59">
        <f>BRIGHT!AY13</f>
        <v>13905</v>
      </c>
      <c r="AZ14" s="59">
        <f>BRIGHT!AZ13</f>
        <v>13905</v>
      </c>
      <c r="BA14" s="59">
        <f>BRIGHT!BA13</f>
        <v>13905</v>
      </c>
      <c r="BB14" s="59">
        <f>BRIGHT!BB13</f>
        <v>13905</v>
      </c>
      <c r="BC14" s="59">
        <f>BRIGHT!BC13</f>
        <v>13905</v>
      </c>
      <c r="BD14" s="59">
        <f>BRIGHT!BD13</f>
        <v>14715</v>
      </c>
      <c r="BE14" s="59">
        <f>BRIGHT!BE13</f>
        <v>14715</v>
      </c>
      <c r="BF14" s="59">
        <f>BRIGHT!BF13</f>
        <v>14715</v>
      </c>
      <c r="BG14" s="59">
        <f>BRIGHT!BG13</f>
        <v>13365</v>
      </c>
      <c r="BH14" s="59">
        <f>BRIGHT!BH13</f>
        <v>13365</v>
      </c>
      <c r="BI14" s="59">
        <f>BRIGHT!BI13</f>
        <v>13365</v>
      </c>
      <c r="BJ14" s="59">
        <f>BRIGHT!BJ13</f>
        <v>13365</v>
      </c>
      <c r="BK14" s="59">
        <f>BRIGHT!BK13</f>
        <v>13635</v>
      </c>
      <c r="BL14" s="59">
        <f>BRIGHT!BL13</f>
        <v>13635</v>
      </c>
      <c r="BM14" s="59">
        <f>BRIGHT!BM13</f>
        <v>13365</v>
      </c>
      <c r="BN14" s="59">
        <f>BRIGHT!BN13</f>
        <v>13365</v>
      </c>
      <c r="BO14" s="59">
        <f>BRIGHT!BO13</f>
        <v>13365</v>
      </c>
      <c r="BP14" s="59">
        <f>BRIGHT!BP13</f>
        <v>13365</v>
      </c>
      <c r="BQ14" s="59">
        <f>BRIGHT!BQ13</f>
        <v>13365</v>
      </c>
      <c r="BR14" s="59">
        <f>BRIGHT!BR13</f>
        <v>13635</v>
      </c>
      <c r="BS14" s="59">
        <f>BRIGHT!BS13</f>
        <v>13635</v>
      </c>
      <c r="BT14" s="59">
        <f>BRIGHT!BT13</f>
        <v>13365</v>
      </c>
      <c r="BU14" s="59">
        <f>BRIGHT!BU13</f>
        <v>13365</v>
      </c>
      <c r="BV14" s="59">
        <f>BRIGHT!BV13</f>
        <v>13365</v>
      </c>
      <c r="BW14" s="59">
        <f>BRIGHT!BW13</f>
        <v>13365</v>
      </c>
      <c r="BX14" s="59">
        <f>BRIGHT!BX13</f>
        <v>13365</v>
      </c>
      <c r="BY14" s="59">
        <f>BRIGHT!BY13</f>
        <v>13635</v>
      </c>
      <c r="BZ14" s="59">
        <f>BRIGHT!BZ13</f>
        <v>13635</v>
      </c>
      <c r="CA14" s="59">
        <f>BRIGHT!CA13</f>
        <v>13635</v>
      </c>
    </row>
    <row r="15" spans="1:79" s="3" customFormat="1" ht="12" hidden="1" customHeight="1">
      <c r="A15" s="59" t="s">
        <v>121</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row>
    <row r="16" spans="1:79" s="3" customFormat="1" ht="12" hidden="1" customHeight="1">
      <c r="A16" s="14">
        <v>1</v>
      </c>
      <c r="B16" s="59">
        <f>BRIGHT!B15</f>
        <v>14580</v>
      </c>
      <c r="C16" s="59">
        <f>BRIGHT!C15</f>
        <v>16380</v>
      </c>
      <c r="D16" s="59">
        <f>BRIGHT!D15</f>
        <v>16380</v>
      </c>
      <c r="E16" s="59">
        <f>BRIGHT!E15</f>
        <v>16380</v>
      </c>
      <c r="F16" s="59">
        <f>BRIGHT!F15</f>
        <v>15480</v>
      </c>
      <c r="G16" s="59">
        <f>BRIGHT!G15</f>
        <v>15480</v>
      </c>
      <c r="H16" s="59">
        <f>BRIGHT!H15</f>
        <v>14130</v>
      </c>
      <c r="I16" s="59">
        <f>BRIGHT!I15</f>
        <v>13230</v>
      </c>
      <c r="J16" s="59">
        <f>BRIGHT!J15</f>
        <v>13230</v>
      </c>
      <c r="K16" s="59">
        <f>BRIGHT!K15</f>
        <v>13230</v>
      </c>
      <c r="L16" s="59">
        <f>BRIGHT!L15</f>
        <v>13230</v>
      </c>
      <c r="M16" s="59">
        <f>BRIGHT!M15</f>
        <v>13230</v>
      </c>
      <c r="N16" s="59">
        <f>BRIGHT!N15</f>
        <v>13230</v>
      </c>
      <c r="O16" s="59">
        <f>BRIGHT!O15</f>
        <v>13230</v>
      </c>
      <c r="P16" s="59">
        <f>BRIGHT!P15</f>
        <v>12645</v>
      </c>
      <c r="Q16" s="59">
        <f>BRIGHT!Q15</f>
        <v>12645</v>
      </c>
      <c r="R16" s="59">
        <f>BRIGHT!R15</f>
        <v>12645</v>
      </c>
      <c r="S16" s="59">
        <f>BRIGHT!S15</f>
        <v>13320</v>
      </c>
      <c r="T16" s="59">
        <f>BRIGHT!T15</f>
        <v>13320</v>
      </c>
      <c r="U16" s="59">
        <f>BRIGHT!U15</f>
        <v>13320</v>
      </c>
      <c r="V16" s="59">
        <f>BRIGHT!V15</f>
        <v>13320</v>
      </c>
      <c r="W16" s="59">
        <f>BRIGHT!W15</f>
        <v>12780</v>
      </c>
      <c r="X16" s="59">
        <f>BRIGHT!X15</f>
        <v>12780</v>
      </c>
      <c r="Y16" s="59">
        <f>BRIGHT!Y15</f>
        <v>12780</v>
      </c>
      <c r="Z16" s="59">
        <f>BRIGHT!Z15</f>
        <v>12780</v>
      </c>
      <c r="AA16" s="59">
        <f>BRIGHT!AA15</f>
        <v>12780</v>
      </c>
      <c r="AB16" s="59">
        <f>BRIGHT!AB15</f>
        <v>13950</v>
      </c>
      <c r="AC16" s="59">
        <f>BRIGHT!AC15</f>
        <v>13950</v>
      </c>
      <c r="AD16" s="59">
        <f>BRIGHT!AD15</f>
        <v>12780</v>
      </c>
      <c r="AE16" s="59">
        <f>BRIGHT!AE15</f>
        <v>12780</v>
      </c>
      <c r="AF16" s="59">
        <f>BRIGHT!AF15</f>
        <v>12780</v>
      </c>
      <c r="AG16" s="59">
        <f>BRIGHT!AG15</f>
        <v>12780</v>
      </c>
      <c r="AH16" s="59">
        <f>BRIGHT!AH15</f>
        <v>12780</v>
      </c>
      <c r="AI16" s="59">
        <f>BRIGHT!AI15</f>
        <v>13320</v>
      </c>
      <c r="AJ16" s="59">
        <f>BRIGHT!AJ15</f>
        <v>13320</v>
      </c>
      <c r="AK16" s="59">
        <f>BRIGHT!AK15</f>
        <v>13050</v>
      </c>
      <c r="AL16" s="59">
        <f>BRIGHT!AL15</f>
        <v>13050</v>
      </c>
      <c r="AM16" s="59">
        <f>BRIGHT!AM15</f>
        <v>13050</v>
      </c>
      <c r="AN16" s="59">
        <f>BRIGHT!AN15</f>
        <v>13050</v>
      </c>
      <c r="AO16" s="59">
        <f>BRIGHT!AO15</f>
        <v>13050</v>
      </c>
      <c r="AP16" s="59">
        <f>BRIGHT!AP15</f>
        <v>13590</v>
      </c>
      <c r="AQ16" s="59">
        <f>BRIGHT!AQ15</f>
        <v>13590</v>
      </c>
      <c r="AR16" s="59">
        <f>BRIGHT!AR15</f>
        <v>13590</v>
      </c>
      <c r="AS16" s="59">
        <f>BRIGHT!AS15</f>
        <v>12780</v>
      </c>
      <c r="AT16" s="59">
        <f>BRIGHT!AT15</f>
        <v>12780</v>
      </c>
      <c r="AU16" s="59">
        <f>BRIGHT!AU15</f>
        <v>12780</v>
      </c>
      <c r="AV16" s="59">
        <f>BRIGHT!AV15</f>
        <v>14400</v>
      </c>
      <c r="AW16" s="59">
        <f>BRIGHT!AW15</f>
        <v>14400</v>
      </c>
      <c r="AX16" s="59">
        <f>BRIGHT!AX15</f>
        <v>14400</v>
      </c>
      <c r="AY16" s="59">
        <f>BRIGHT!AY15</f>
        <v>13590</v>
      </c>
      <c r="AZ16" s="59">
        <f>BRIGHT!AZ15</f>
        <v>13590</v>
      </c>
      <c r="BA16" s="59">
        <f>BRIGHT!BA15</f>
        <v>13590</v>
      </c>
      <c r="BB16" s="59">
        <f>BRIGHT!BB15</f>
        <v>13590</v>
      </c>
      <c r="BC16" s="59">
        <f>BRIGHT!BC15</f>
        <v>13590</v>
      </c>
      <c r="BD16" s="59">
        <f>BRIGHT!BD15</f>
        <v>14400</v>
      </c>
      <c r="BE16" s="59">
        <f>BRIGHT!BE15</f>
        <v>14400</v>
      </c>
      <c r="BF16" s="59">
        <f>BRIGHT!BF15</f>
        <v>14400</v>
      </c>
      <c r="BG16" s="59">
        <f>BRIGHT!BG15</f>
        <v>13050</v>
      </c>
      <c r="BH16" s="59">
        <f>BRIGHT!BH15</f>
        <v>13050</v>
      </c>
      <c r="BI16" s="59">
        <f>BRIGHT!BI15</f>
        <v>13050</v>
      </c>
      <c r="BJ16" s="59">
        <f>BRIGHT!BJ15</f>
        <v>13050</v>
      </c>
      <c r="BK16" s="59">
        <f>BRIGHT!BK15</f>
        <v>13320</v>
      </c>
      <c r="BL16" s="59">
        <f>BRIGHT!BL15</f>
        <v>13320</v>
      </c>
      <c r="BM16" s="59">
        <f>BRIGHT!BM15</f>
        <v>13050</v>
      </c>
      <c r="BN16" s="59">
        <f>BRIGHT!BN15</f>
        <v>13050</v>
      </c>
      <c r="BO16" s="59">
        <f>BRIGHT!BO15</f>
        <v>13050</v>
      </c>
      <c r="BP16" s="59">
        <f>BRIGHT!BP15</f>
        <v>13050</v>
      </c>
      <c r="BQ16" s="59">
        <f>BRIGHT!BQ15</f>
        <v>13050</v>
      </c>
      <c r="BR16" s="59">
        <f>BRIGHT!BR15</f>
        <v>13320</v>
      </c>
      <c r="BS16" s="59">
        <f>BRIGHT!BS15</f>
        <v>13320</v>
      </c>
      <c r="BT16" s="59">
        <f>BRIGHT!BT15</f>
        <v>13050</v>
      </c>
      <c r="BU16" s="59">
        <f>BRIGHT!BU15</f>
        <v>13050</v>
      </c>
      <c r="BV16" s="59">
        <f>BRIGHT!BV15</f>
        <v>13050</v>
      </c>
      <c r="BW16" s="59">
        <f>BRIGHT!BW15</f>
        <v>13050</v>
      </c>
      <c r="BX16" s="59">
        <f>BRIGHT!BX15</f>
        <v>13050</v>
      </c>
      <c r="BY16" s="59">
        <f>BRIGHT!BY15</f>
        <v>13320</v>
      </c>
      <c r="BZ16" s="59">
        <f>BRIGHT!BZ15</f>
        <v>13320</v>
      </c>
      <c r="CA16" s="59">
        <f>BRIGHT!CA15</f>
        <v>13320</v>
      </c>
    </row>
    <row r="17" spans="1:79" s="3" customFormat="1" ht="12" hidden="1" customHeight="1">
      <c r="A17" s="14">
        <v>2</v>
      </c>
      <c r="B17" s="59">
        <f>BRIGHT!B16</f>
        <v>16335</v>
      </c>
      <c r="C17" s="59">
        <f>BRIGHT!C16</f>
        <v>18135</v>
      </c>
      <c r="D17" s="59">
        <f>BRIGHT!D16</f>
        <v>18135</v>
      </c>
      <c r="E17" s="59">
        <f>BRIGHT!E16</f>
        <v>18135</v>
      </c>
      <c r="F17" s="59">
        <f>BRIGHT!F16</f>
        <v>17235</v>
      </c>
      <c r="G17" s="59">
        <f>BRIGHT!G16</f>
        <v>17235</v>
      </c>
      <c r="H17" s="59">
        <f>BRIGHT!H16</f>
        <v>15885</v>
      </c>
      <c r="I17" s="59">
        <f>BRIGHT!I16</f>
        <v>14985</v>
      </c>
      <c r="J17" s="59">
        <f>BRIGHT!J16</f>
        <v>14985</v>
      </c>
      <c r="K17" s="59">
        <f>BRIGHT!K16</f>
        <v>14985</v>
      </c>
      <c r="L17" s="59">
        <f>BRIGHT!L16</f>
        <v>14985</v>
      </c>
      <c r="M17" s="59">
        <f>BRIGHT!M16</f>
        <v>14985</v>
      </c>
      <c r="N17" s="59">
        <f>BRIGHT!N16</f>
        <v>14985</v>
      </c>
      <c r="O17" s="59">
        <f>BRIGHT!O16</f>
        <v>14985</v>
      </c>
      <c r="P17" s="59">
        <f>BRIGHT!P16</f>
        <v>14400</v>
      </c>
      <c r="Q17" s="59">
        <f>BRIGHT!Q16</f>
        <v>14400</v>
      </c>
      <c r="R17" s="59">
        <f>BRIGHT!R16</f>
        <v>14400</v>
      </c>
      <c r="S17" s="59">
        <f>BRIGHT!S16</f>
        <v>14985</v>
      </c>
      <c r="T17" s="59">
        <f>BRIGHT!T16</f>
        <v>14985</v>
      </c>
      <c r="U17" s="59">
        <f>BRIGHT!U16</f>
        <v>14985</v>
      </c>
      <c r="V17" s="59">
        <f>BRIGHT!V16</f>
        <v>14985</v>
      </c>
      <c r="W17" s="59">
        <f>BRIGHT!W16</f>
        <v>14445</v>
      </c>
      <c r="X17" s="59">
        <f>BRIGHT!X16</f>
        <v>14445</v>
      </c>
      <c r="Y17" s="59">
        <f>BRIGHT!Y16</f>
        <v>14445</v>
      </c>
      <c r="Z17" s="59">
        <f>BRIGHT!Z16</f>
        <v>14445</v>
      </c>
      <c r="AA17" s="59">
        <f>BRIGHT!AA16</f>
        <v>14445</v>
      </c>
      <c r="AB17" s="59">
        <f>BRIGHT!AB16</f>
        <v>15615</v>
      </c>
      <c r="AC17" s="59">
        <f>BRIGHT!AC16</f>
        <v>15615</v>
      </c>
      <c r="AD17" s="59">
        <f>BRIGHT!AD16</f>
        <v>14445</v>
      </c>
      <c r="AE17" s="59">
        <f>BRIGHT!AE16</f>
        <v>14445</v>
      </c>
      <c r="AF17" s="59">
        <f>BRIGHT!AF16</f>
        <v>14445</v>
      </c>
      <c r="AG17" s="59">
        <f>BRIGHT!AG16</f>
        <v>14445</v>
      </c>
      <c r="AH17" s="59">
        <f>BRIGHT!AH16</f>
        <v>14445</v>
      </c>
      <c r="AI17" s="59">
        <f>BRIGHT!AI16</f>
        <v>14985</v>
      </c>
      <c r="AJ17" s="59">
        <f>BRIGHT!AJ16</f>
        <v>14985</v>
      </c>
      <c r="AK17" s="59">
        <f>BRIGHT!AK16</f>
        <v>14715</v>
      </c>
      <c r="AL17" s="59">
        <f>BRIGHT!AL16</f>
        <v>14715</v>
      </c>
      <c r="AM17" s="59">
        <f>BRIGHT!AM16</f>
        <v>14715</v>
      </c>
      <c r="AN17" s="59">
        <f>BRIGHT!AN16</f>
        <v>14715</v>
      </c>
      <c r="AO17" s="59">
        <f>BRIGHT!AO16</f>
        <v>14715</v>
      </c>
      <c r="AP17" s="59">
        <f>BRIGHT!AP16</f>
        <v>15255</v>
      </c>
      <c r="AQ17" s="59">
        <f>BRIGHT!AQ16</f>
        <v>15255</v>
      </c>
      <c r="AR17" s="59">
        <f>BRIGHT!AR16</f>
        <v>15255</v>
      </c>
      <c r="AS17" s="59">
        <f>BRIGHT!AS16</f>
        <v>14445</v>
      </c>
      <c r="AT17" s="59">
        <f>BRIGHT!AT16</f>
        <v>14445</v>
      </c>
      <c r="AU17" s="59">
        <f>BRIGHT!AU16</f>
        <v>14445</v>
      </c>
      <c r="AV17" s="59">
        <f>BRIGHT!AV16</f>
        <v>16065</v>
      </c>
      <c r="AW17" s="59">
        <f>BRIGHT!AW16</f>
        <v>16065</v>
      </c>
      <c r="AX17" s="59">
        <f>BRIGHT!AX16</f>
        <v>16065</v>
      </c>
      <c r="AY17" s="59">
        <f>BRIGHT!AY16</f>
        <v>15255</v>
      </c>
      <c r="AZ17" s="59">
        <f>BRIGHT!AZ16</f>
        <v>15255</v>
      </c>
      <c r="BA17" s="59">
        <f>BRIGHT!BA16</f>
        <v>15255</v>
      </c>
      <c r="BB17" s="59">
        <f>BRIGHT!BB16</f>
        <v>15255</v>
      </c>
      <c r="BC17" s="59">
        <f>BRIGHT!BC16</f>
        <v>15255</v>
      </c>
      <c r="BD17" s="59">
        <f>BRIGHT!BD16</f>
        <v>16065</v>
      </c>
      <c r="BE17" s="59">
        <f>BRIGHT!BE16</f>
        <v>16065</v>
      </c>
      <c r="BF17" s="59">
        <f>BRIGHT!BF16</f>
        <v>16065</v>
      </c>
      <c r="BG17" s="59">
        <f>BRIGHT!BG16</f>
        <v>14715</v>
      </c>
      <c r="BH17" s="59">
        <f>BRIGHT!BH16</f>
        <v>14715</v>
      </c>
      <c r="BI17" s="59">
        <f>BRIGHT!BI16</f>
        <v>14715</v>
      </c>
      <c r="BJ17" s="59">
        <f>BRIGHT!BJ16</f>
        <v>14715</v>
      </c>
      <c r="BK17" s="59">
        <f>BRIGHT!BK16</f>
        <v>14985</v>
      </c>
      <c r="BL17" s="59">
        <f>BRIGHT!BL16</f>
        <v>14985</v>
      </c>
      <c r="BM17" s="59">
        <f>BRIGHT!BM16</f>
        <v>14715</v>
      </c>
      <c r="BN17" s="59">
        <f>BRIGHT!BN16</f>
        <v>14715</v>
      </c>
      <c r="BO17" s="59">
        <f>BRIGHT!BO16</f>
        <v>14715</v>
      </c>
      <c r="BP17" s="59">
        <f>BRIGHT!BP16</f>
        <v>14715</v>
      </c>
      <c r="BQ17" s="59">
        <f>BRIGHT!BQ16</f>
        <v>14715</v>
      </c>
      <c r="BR17" s="59">
        <f>BRIGHT!BR16</f>
        <v>14985</v>
      </c>
      <c r="BS17" s="59">
        <f>BRIGHT!BS16</f>
        <v>14985</v>
      </c>
      <c r="BT17" s="59">
        <f>BRIGHT!BT16</f>
        <v>14715</v>
      </c>
      <c r="BU17" s="59">
        <f>BRIGHT!BU16</f>
        <v>14715</v>
      </c>
      <c r="BV17" s="59">
        <f>BRIGHT!BV16</f>
        <v>14715</v>
      </c>
      <c r="BW17" s="59">
        <f>BRIGHT!BW16</f>
        <v>14715</v>
      </c>
      <c r="BX17" s="59">
        <f>BRIGHT!BX16</f>
        <v>14715</v>
      </c>
      <c r="BY17" s="59">
        <f>BRIGHT!BY16</f>
        <v>14985</v>
      </c>
      <c r="BZ17" s="59">
        <f>BRIGHT!BZ16</f>
        <v>14985</v>
      </c>
      <c r="CA17" s="59">
        <f>BRIGHT!CA16</f>
        <v>14985</v>
      </c>
    </row>
    <row r="18" spans="1:79" s="3" customFormat="1" ht="12" hidden="1" customHeight="1">
      <c r="A18" s="59" t="s">
        <v>133</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row>
    <row r="19" spans="1:79" s="3" customFormat="1" ht="12" hidden="1" customHeight="1">
      <c r="A19" s="14">
        <v>1</v>
      </c>
      <c r="B19" s="59">
        <f>BRIGHT!B18</f>
        <v>14580</v>
      </c>
      <c r="C19" s="59">
        <f>BRIGHT!C18</f>
        <v>16380</v>
      </c>
      <c r="D19" s="59">
        <f>BRIGHT!D18</f>
        <v>16380</v>
      </c>
      <c r="E19" s="59">
        <f>BRIGHT!E18</f>
        <v>16380</v>
      </c>
      <c r="F19" s="59">
        <f>BRIGHT!F18</f>
        <v>15480</v>
      </c>
      <c r="G19" s="59">
        <f>BRIGHT!G18</f>
        <v>15480</v>
      </c>
      <c r="H19" s="59">
        <f>BRIGHT!H18</f>
        <v>14130</v>
      </c>
      <c r="I19" s="59">
        <f>BRIGHT!I18</f>
        <v>13230</v>
      </c>
      <c r="J19" s="59">
        <f>BRIGHT!J18</f>
        <v>13230</v>
      </c>
      <c r="K19" s="59">
        <f>BRIGHT!K18</f>
        <v>13230</v>
      </c>
      <c r="L19" s="59">
        <f>BRIGHT!L18</f>
        <v>13230</v>
      </c>
      <c r="M19" s="59">
        <f>BRIGHT!M18</f>
        <v>13230</v>
      </c>
      <c r="N19" s="59">
        <f>BRIGHT!N18</f>
        <v>13230</v>
      </c>
      <c r="O19" s="59">
        <f>BRIGHT!O18</f>
        <v>13230</v>
      </c>
      <c r="P19" s="59">
        <f>BRIGHT!P18</f>
        <v>12645</v>
      </c>
      <c r="Q19" s="59">
        <f>BRIGHT!Q18</f>
        <v>12645</v>
      </c>
      <c r="R19" s="59">
        <f>BRIGHT!R18</f>
        <v>12645</v>
      </c>
      <c r="S19" s="59">
        <f>BRIGHT!S18</f>
        <v>13320</v>
      </c>
      <c r="T19" s="59">
        <f>BRIGHT!T18</f>
        <v>13320</v>
      </c>
      <c r="U19" s="59">
        <f>BRIGHT!U18</f>
        <v>13320</v>
      </c>
      <c r="V19" s="59">
        <f>BRIGHT!V18</f>
        <v>13320</v>
      </c>
      <c r="W19" s="59">
        <f>BRIGHT!W18</f>
        <v>12780</v>
      </c>
      <c r="X19" s="59">
        <f>BRIGHT!X18</f>
        <v>12780</v>
      </c>
      <c r="Y19" s="59">
        <f>BRIGHT!Y18</f>
        <v>12780</v>
      </c>
      <c r="Z19" s="59">
        <f>BRIGHT!Z18</f>
        <v>12780</v>
      </c>
      <c r="AA19" s="59">
        <f>BRIGHT!AA18</f>
        <v>12780</v>
      </c>
      <c r="AB19" s="59">
        <f>BRIGHT!AB18</f>
        <v>13950</v>
      </c>
      <c r="AC19" s="59">
        <f>BRIGHT!AC18</f>
        <v>13950</v>
      </c>
      <c r="AD19" s="59">
        <f>BRIGHT!AD18</f>
        <v>12780</v>
      </c>
      <c r="AE19" s="59">
        <f>BRIGHT!AE18</f>
        <v>12780</v>
      </c>
      <c r="AF19" s="59">
        <f>BRIGHT!AF18</f>
        <v>12780</v>
      </c>
      <c r="AG19" s="59">
        <f>BRIGHT!AG18</f>
        <v>12780</v>
      </c>
      <c r="AH19" s="59">
        <f>BRIGHT!AH18</f>
        <v>12780</v>
      </c>
      <c r="AI19" s="59">
        <f>BRIGHT!AI18</f>
        <v>13320</v>
      </c>
      <c r="AJ19" s="59">
        <f>BRIGHT!AJ18</f>
        <v>13320</v>
      </c>
      <c r="AK19" s="59">
        <f>BRIGHT!AK18</f>
        <v>13050</v>
      </c>
      <c r="AL19" s="59">
        <f>BRIGHT!AL18</f>
        <v>13050</v>
      </c>
      <c r="AM19" s="59">
        <f>BRIGHT!AM18</f>
        <v>13050</v>
      </c>
      <c r="AN19" s="59">
        <f>BRIGHT!AN18</f>
        <v>13050</v>
      </c>
      <c r="AO19" s="59">
        <f>BRIGHT!AO18</f>
        <v>13050</v>
      </c>
      <c r="AP19" s="59">
        <f>BRIGHT!AP18</f>
        <v>13590</v>
      </c>
      <c r="AQ19" s="59">
        <f>BRIGHT!AQ18</f>
        <v>13590</v>
      </c>
      <c r="AR19" s="59">
        <f>BRIGHT!AR18</f>
        <v>13590</v>
      </c>
      <c r="AS19" s="59">
        <f>BRIGHT!AS18</f>
        <v>12780</v>
      </c>
      <c r="AT19" s="59">
        <f>BRIGHT!AT18</f>
        <v>12780</v>
      </c>
      <c r="AU19" s="59">
        <f>BRIGHT!AU18</f>
        <v>12780</v>
      </c>
      <c r="AV19" s="59">
        <f>BRIGHT!AV18</f>
        <v>14400</v>
      </c>
      <c r="AW19" s="59">
        <f>BRIGHT!AW18</f>
        <v>14400</v>
      </c>
      <c r="AX19" s="59">
        <f>BRIGHT!AX18</f>
        <v>14400</v>
      </c>
      <c r="AY19" s="59">
        <f>BRIGHT!AY18</f>
        <v>13590</v>
      </c>
      <c r="AZ19" s="59">
        <f>BRIGHT!AZ18</f>
        <v>13590</v>
      </c>
      <c r="BA19" s="59">
        <f>BRIGHT!BA18</f>
        <v>13590</v>
      </c>
      <c r="BB19" s="59">
        <f>BRIGHT!BB18</f>
        <v>13590</v>
      </c>
      <c r="BC19" s="59">
        <f>BRIGHT!BC18</f>
        <v>13590</v>
      </c>
      <c r="BD19" s="59">
        <f>BRIGHT!BD18</f>
        <v>14400</v>
      </c>
      <c r="BE19" s="59">
        <f>BRIGHT!BE18</f>
        <v>14400</v>
      </c>
      <c r="BF19" s="59">
        <f>BRIGHT!BF18</f>
        <v>14400</v>
      </c>
      <c r="BG19" s="59">
        <f>BRIGHT!BG18</f>
        <v>13050</v>
      </c>
      <c r="BH19" s="59">
        <f>BRIGHT!BH18</f>
        <v>13050</v>
      </c>
      <c r="BI19" s="59">
        <f>BRIGHT!BI18</f>
        <v>13050</v>
      </c>
      <c r="BJ19" s="59">
        <f>BRIGHT!BJ18</f>
        <v>13050</v>
      </c>
      <c r="BK19" s="59">
        <f>BRIGHT!BK18</f>
        <v>13320</v>
      </c>
      <c r="BL19" s="59">
        <f>BRIGHT!BL18</f>
        <v>13320</v>
      </c>
      <c r="BM19" s="59">
        <f>BRIGHT!BM18</f>
        <v>13050</v>
      </c>
      <c r="BN19" s="59">
        <f>BRIGHT!BN18</f>
        <v>13050</v>
      </c>
      <c r="BO19" s="59">
        <f>BRIGHT!BO18</f>
        <v>13050</v>
      </c>
      <c r="BP19" s="59">
        <f>BRIGHT!BP18</f>
        <v>13050</v>
      </c>
      <c r="BQ19" s="59">
        <f>BRIGHT!BQ18</f>
        <v>13050</v>
      </c>
      <c r="BR19" s="59">
        <f>BRIGHT!BR18</f>
        <v>13320</v>
      </c>
      <c r="BS19" s="59">
        <f>BRIGHT!BS18</f>
        <v>13320</v>
      </c>
      <c r="BT19" s="59">
        <f>BRIGHT!BT18</f>
        <v>13050</v>
      </c>
      <c r="BU19" s="59">
        <f>BRIGHT!BU18</f>
        <v>13050</v>
      </c>
      <c r="BV19" s="59">
        <f>BRIGHT!BV18</f>
        <v>13050</v>
      </c>
      <c r="BW19" s="59">
        <f>BRIGHT!BW18</f>
        <v>13050</v>
      </c>
      <c r="BX19" s="59">
        <f>BRIGHT!BX18</f>
        <v>13050</v>
      </c>
      <c r="BY19" s="59">
        <f>BRIGHT!BY18</f>
        <v>13320</v>
      </c>
      <c r="BZ19" s="59">
        <f>BRIGHT!BZ18</f>
        <v>13320</v>
      </c>
      <c r="CA19" s="59">
        <f>BRIGHT!CA18</f>
        <v>13320</v>
      </c>
    </row>
    <row r="20" spans="1:79" s="3" customFormat="1" ht="12" hidden="1" customHeight="1">
      <c r="A20" s="14">
        <v>2</v>
      </c>
      <c r="B20" s="59">
        <f>BRIGHT!B19</f>
        <v>16335</v>
      </c>
      <c r="C20" s="59">
        <f>BRIGHT!C19</f>
        <v>18135</v>
      </c>
      <c r="D20" s="59">
        <f>BRIGHT!D19</f>
        <v>18135</v>
      </c>
      <c r="E20" s="59">
        <f>BRIGHT!E19</f>
        <v>18135</v>
      </c>
      <c r="F20" s="59">
        <f>BRIGHT!F19</f>
        <v>17235</v>
      </c>
      <c r="G20" s="59">
        <f>BRIGHT!G19</f>
        <v>17235</v>
      </c>
      <c r="H20" s="59">
        <f>BRIGHT!H19</f>
        <v>15885</v>
      </c>
      <c r="I20" s="59">
        <f>BRIGHT!I19</f>
        <v>14985</v>
      </c>
      <c r="J20" s="59">
        <f>BRIGHT!J19</f>
        <v>14985</v>
      </c>
      <c r="K20" s="59">
        <f>BRIGHT!K19</f>
        <v>14985</v>
      </c>
      <c r="L20" s="59">
        <f>BRIGHT!L19</f>
        <v>14985</v>
      </c>
      <c r="M20" s="59">
        <f>BRIGHT!M19</f>
        <v>14985</v>
      </c>
      <c r="N20" s="59">
        <f>BRIGHT!N19</f>
        <v>14985</v>
      </c>
      <c r="O20" s="59">
        <f>BRIGHT!O19</f>
        <v>14985</v>
      </c>
      <c r="P20" s="59">
        <f>BRIGHT!P19</f>
        <v>14400</v>
      </c>
      <c r="Q20" s="59">
        <f>BRIGHT!Q19</f>
        <v>14400</v>
      </c>
      <c r="R20" s="59">
        <f>BRIGHT!R19</f>
        <v>14400</v>
      </c>
      <c r="S20" s="59">
        <f>BRIGHT!S19</f>
        <v>14985</v>
      </c>
      <c r="T20" s="59">
        <f>BRIGHT!T19</f>
        <v>14985</v>
      </c>
      <c r="U20" s="59">
        <f>BRIGHT!U19</f>
        <v>14985</v>
      </c>
      <c r="V20" s="59">
        <f>BRIGHT!V19</f>
        <v>14985</v>
      </c>
      <c r="W20" s="59">
        <f>BRIGHT!W19</f>
        <v>14445</v>
      </c>
      <c r="X20" s="59">
        <f>BRIGHT!X19</f>
        <v>14445</v>
      </c>
      <c r="Y20" s="59">
        <f>BRIGHT!Y19</f>
        <v>14445</v>
      </c>
      <c r="Z20" s="59">
        <f>BRIGHT!Z19</f>
        <v>14445</v>
      </c>
      <c r="AA20" s="59">
        <f>BRIGHT!AA19</f>
        <v>14445</v>
      </c>
      <c r="AB20" s="59">
        <f>BRIGHT!AB19</f>
        <v>15615</v>
      </c>
      <c r="AC20" s="59">
        <f>BRIGHT!AC19</f>
        <v>15615</v>
      </c>
      <c r="AD20" s="59">
        <f>BRIGHT!AD19</f>
        <v>14445</v>
      </c>
      <c r="AE20" s="59">
        <f>BRIGHT!AE19</f>
        <v>14445</v>
      </c>
      <c r="AF20" s="59">
        <f>BRIGHT!AF19</f>
        <v>14445</v>
      </c>
      <c r="AG20" s="59">
        <f>BRIGHT!AG19</f>
        <v>14445</v>
      </c>
      <c r="AH20" s="59">
        <f>BRIGHT!AH19</f>
        <v>14445</v>
      </c>
      <c r="AI20" s="59">
        <f>BRIGHT!AI19</f>
        <v>14985</v>
      </c>
      <c r="AJ20" s="59">
        <f>BRIGHT!AJ19</f>
        <v>14985</v>
      </c>
      <c r="AK20" s="59">
        <f>BRIGHT!AK19</f>
        <v>14715</v>
      </c>
      <c r="AL20" s="59">
        <f>BRIGHT!AL19</f>
        <v>14715</v>
      </c>
      <c r="AM20" s="59">
        <f>BRIGHT!AM19</f>
        <v>14715</v>
      </c>
      <c r="AN20" s="59">
        <f>BRIGHT!AN19</f>
        <v>14715</v>
      </c>
      <c r="AO20" s="59">
        <f>BRIGHT!AO19</f>
        <v>14715</v>
      </c>
      <c r="AP20" s="59">
        <f>BRIGHT!AP19</f>
        <v>15255</v>
      </c>
      <c r="AQ20" s="59">
        <f>BRIGHT!AQ19</f>
        <v>15255</v>
      </c>
      <c r="AR20" s="59">
        <f>BRIGHT!AR19</f>
        <v>15255</v>
      </c>
      <c r="AS20" s="59">
        <f>BRIGHT!AS19</f>
        <v>14445</v>
      </c>
      <c r="AT20" s="59">
        <f>BRIGHT!AT19</f>
        <v>14445</v>
      </c>
      <c r="AU20" s="59">
        <f>BRIGHT!AU19</f>
        <v>14445</v>
      </c>
      <c r="AV20" s="59">
        <f>BRIGHT!AV19</f>
        <v>16065</v>
      </c>
      <c r="AW20" s="59">
        <f>BRIGHT!AW19</f>
        <v>16065</v>
      </c>
      <c r="AX20" s="59">
        <f>BRIGHT!AX19</f>
        <v>16065</v>
      </c>
      <c r="AY20" s="59">
        <f>BRIGHT!AY19</f>
        <v>15255</v>
      </c>
      <c r="AZ20" s="59">
        <f>BRIGHT!AZ19</f>
        <v>15255</v>
      </c>
      <c r="BA20" s="59">
        <f>BRIGHT!BA19</f>
        <v>15255</v>
      </c>
      <c r="BB20" s="59">
        <f>BRIGHT!BB19</f>
        <v>15255</v>
      </c>
      <c r="BC20" s="59">
        <f>BRIGHT!BC19</f>
        <v>15255</v>
      </c>
      <c r="BD20" s="59">
        <f>BRIGHT!BD19</f>
        <v>16065</v>
      </c>
      <c r="BE20" s="59">
        <f>BRIGHT!BE19</f>
        <v>16065</v>
      </c>
      <c r="BF20" s="59">
        <f>BRIGHT!BF19</f>
        <v>16065</v>
      </c>
      <c r="BG20" s="59">
        <f>BRIGHT!BG19</f>
        <v>14715</v>
      </c>
      <c r="BH20" s="59">
        <f>BRIGHT!BH19</f>
        <v>14715</v>
      </c>
      <c r="BI20" s="59">
        <f>BRIGHT!BI19</f>
        <v>14715</v>
      </c>
      <c r="BJ20" s="59">
        <f>BRIGHT!BJ19</f>
        <v>14715</v>
      </c>
      <c r="BK20" s="59">
        <f>BRIGHT!BK19</f>
        <v>14985</v>
      </c>
      <c r="BL20" s="59">
        <f>BRIGHT!BL19</f>
        <v>14985</v>
      </c>
      <c r="BM20" s="59">
        <f>BRIGHT!BM19</f>
        <v>14715</v>
      </c>
      <c r="BN20" s="59">
        <f>BRIGHT!BN19</f>
        <v>14715</v>
      </c>
      <c r="BO20" s="59">
        <f>BRIGHT!BO19</f>
        <v>14715</v>
      </c>
      <c r="BP20" s="59">
        <f>BRIGHT!BP19</f>
        <v>14715</v>
      </c>
      <c r="BQ20" s="59">
        <f>BRIGHT!BQ19</f>
        <v>14715</v>
      </c>
      <c r="BR20" s="59">
        <f>BRIGHT!BR19</f>
        <v>14985</v>
      </c>
      <c r="BS20" s="59">
        <f>BRIGHT!BS19</f>
        <v>14985</v>
      </c>
      <c r="BT20" s="59">
        <f>BRIGHT!BT19</f>
        <v>14715</v>
      </c>
      <c r="BU20" s="59">
        <f>BRIGHT!BU19</f>
        <v>14715</v>
      </c>
      <c r="BV20" s="59">
        <f>BRIGHT!BV19</f>
        <v>14715</v>
      </c>
      <c r="BW20" s="59">
        <f>BRIGHT!BW19</f>
        <v>14715</v>
      </c>
      <c r="BX20" s="59">
        <f>BRIGHT!BX19</f>
        <v>14715</v>
      </c>
      <c r="BY20" s="59">
        <f>BRIGHT!BY19</f>
        <v>14985</v>
      </c>
      <c r="BZ20" s="59">
        <f>BRIGHT!BZ19</f>
        <v>14985</v>
      </c>
      <c r="CA20" s="59">
        <f>BRIGHT!CA19</f>
        <v>14985</v>
      </c>
    </row>
    <row r="21" spans="1:79" s="3" customFormat="1" ht="12" hidden="1" customHeight="1">
      <c r="A21" s="59" t="s">
        <v>73</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row>
    <row r="22" spans="1:79" s="3" customFormat="1" ht="12" hidden="1" customHeight="1">
      <c r="A22" s="14">
        <v>1</v>
      </c>
      <c r="B22" s="59">
        <f>BRIGHT!B21</f>
        <v>17280</v>
      </c>
      <c r="C22" s="59">
        <f>BRIGHT!C21</f>
        <v>19080</v>
      </c>
      <c r="D22" s="59">
        <f>BRIGHT!D21</f>
        <v>19080</v>
      </c>
      <c r="E22" s="59">
        <f>BRIGHT!E21</f>
        <v>19080</v>
      </c>
      <c r="F22" s="59">
        <f>BRIGHT!F21</f>
        <v>18180</v>
      </c>
      <c r="G22" s="59">
        <f>BRIGHT!G21</f>
        <v>18180</v>
      </c>
      <c r="H22" s="59">
        <f>BRIGHT!H21</f>
        <v>16830</v>
      </c>
      <c r="I22" s="59">
        <f>BRIGHT!I21</f>
        <v>15930</v>
      </c>
      <c r="J22" s="59">
        <f>BRIGHT!J21</f>
        <v>15930</v>
      </c>
      <c r="K22" s="59">
        <f>BRIGHT!K21</f>
        <v>15930</v>
      </c>
      <c r="L22" s="59">
        <f>BRIGHT!L21</f>
        <v>15930</v>
      </c>
      <c r="M22" s="59">
        <f>BRIGHT!M21</f>
        <v>15930</v>
      </c>
      <c r="N22" s="59">
        <f>BRIGHT!N21</f>
        <v>15930</v>
      </c>
      <c r="O22" s="59">
        <f>BRIGHT!O21</f>
        <v>15930</v>
      </c>
      <c r="P22" s="59">
        <f>BRIGHT!P21</f>
        <v>15345</v>
      </c>
      <c r="Q22" s="59">
        <f>BRIGHT!Q21</f>
        <v>15345</v>
      </c>
      <c r="R22" s="59">
        <f>BRIGHT!R21</f>
        <v>15345</v>
      </c>
      <c r="S22" s="59">
        <f>BRIGHT!S21</f>
        <v>15120</v>
      </c>
      <c r="T22" s="59">
        <f>BRIGHT!T21</f>
        <v>15120</v>
      </c>
      <c r="U22" s="59">
        <f>BRIGHT!U21</f>
        <v>15120</v>
      </c>
      <c r="V22" s="59">
        <f>BRIGHT!V21</f>
        <v>15120</v>
      </c>
      <c r="W22" s="59">
        <f>BRIGHT!W21</f>
        <v>14580</v>
      </c>
      <c r="X22" s="59">
        <f>BRIGHT!X21</f>
        <v>14580</v>
      </c>
      <c r="Y22" s="59">
        <f>BRIGHT!Y21</f>
        <v>14580</v>
      </c>
      <c r="Z22" s="59">
        <f>BRIGHT!Z21</f>
        <v>14580</v>
      </c>
      <c r="AA22" s="59">
        <f>BRIGHT!AA21</f>
        <v>14580</v>
      </c>
      <c r="AB22" s="59">
        <f>BRIGHT!AB21</f>
        <v>15750</v>
      </c>
      <c r="AC22" s="59">
        <f>BRIGHT!AC21</f>
        <v>15750</v>
      </c>
      <c r="AD22" s="59">
        <f>BRIGHT!AD21</f>
        <v>14580</v>
      </c>
      <c r="AE22" s="59">
        <f>BRIGHT!AE21</f>
        <v>14580</v>
      </c>
      <c r="AF22" s="59">
        <f>BRIGHT!AF21</f>
        <v>14580</v>
      </c>
      <c r="AG22" s="59">
        <f>BRIGHT!AG21</f>
        <v>14580</v>
      </c>
      <c r="AH22" s="59">
        <f>BRIGHT!AH21</f>
        <v>14580</v>
      </c>
      <c r="AI22" s="59">
        <f>BRIGHT!AI21</f>
        <v>15120</v>
      </c>
      <c r="AJ22" s="59">
        <f>BRIGHT!AJ21</f>
        <v>15120</v>
      </c>
      <c r="AK22" s="59">
        <f>BRIGHT!AK21</f>
        <v>14850</v>
      </c>
      <c r="AL22" s="59">
        <f>BRIGHT!AL21</f>
        <v>14850</v>
      </c>
      <c r="AM22" s="59">
        <f>BRIGHT!AM21</f>
        <v>14850</v>
      </c>
      <c r="AN22" s="59">
        <f>BRIGHT!AN21</f>
        <v>14850</v>
      </c>
      <c r="AO22" s="59">
        <f>BRIGHT!AO21</f>
        <v>14850</v>
      </c>
      <c r="AP22" s="59">
        <f>BRIGHT!AP21</f>
        <v>15390</v>
      </c>
      <c r="AQ22" s="59">
        <f>BRIGHT!AQ21</f>
        <v>15390</v>
      </c>
      <c r="AR22" s="59">
        <f>BRIGHT!AR21</f>
        <v>15390</v>
      </c>
      <c r="AS22" s="59">
        <f>BRIGHT!AS21</f>
        <v>14580</v>
      </c>
      <c r="AT22" s="59">
        <f>BRIGHT!AT21</f>
        <v>14580</v>
      </c>
      <c r="AU22" s="59">
        <f>BRIGHT!AU21</f>
        <v>14580</v>
      </c>
      <c r="AV22" s="59">
        <f>BRIGHT!AV21</f>
        <v>16200</v>
      </c>
      <c r="AW22" s="59">
        <f>BRIGHT!AW21</f>
        <v>16200</v>
      </c>
      <c r="AX22" s="59">
        <f>BRIGHT!AX21</f>
        <v>16200</v>
      </c>
      <c r="AY22" s="59">
        <f>BRIGHT!AY21</f>
        <v>15390</v>
      </c>
      <c r="AZ22" s="59">
        <f>BRIGHT!AZ21</f>
        <v>15390</v>
      </c>
      <c r="BA22" s="59">
        <f>BRIGHT!BA21</f>
        <v>15390</v>
      </c>
      <c r="BB22" s="59">
        <f>BRIGHT!BB21</f>
        <v>15390</v>
      </c>
      <c r="BC22" s="59">
        <f>BRIGHT!BC21</f>
        <v>15390</v>
      </c>
      <c r="BD22" s="59">
        <f>BRIGHT!BD21</f>
        <v>16200</v>
      </c>
      <c r="BE22" s="59">
        <f>BRIGHT!BE21</f>
        <v>16200</v>
      </c>
      <c r="BF22" s="59">
        <f>BRIGHT!BF21</f>
        <v>16200</v>
      </c>
      <c r="BG22" s="59">
        <f>BRIGHT!BG21</f>
        <v>14850</v>
      </c>
      <c r="BH22" s="59">
        <f>BRIGHT!BH21</f>
        <v>14850</v>
      </c>
      <c r="BI22" s="59">
        <f>BRIGHT!BI21</f>
        <v>14850</v>
      </c>
      <c r="BJ22" s="59">
        <f>BRIGHT!BJ21</f>
        <v>14850</v>
      </c>
      <c r="BK22" s="59">
        <f>BRIGHT!BK21</f>
        <v>15120</v>
      </c>
      <c r="BL22" s="59">
        <f>BRIGHT!BL21</f>
        <v>15120</v>
      </c>
      <c r="BM22" s="59">
        <f>BRIGHT!BM21</f>
        <v>14850</v>
      </c>
      <c r="BN22" s="59">
        <f>BRIGHT!BN21</f>
        <v>14850</v>
      </c>
      <c r="BO22" s="59">
        <f>BRIGHT!BO21</f>
        <v>14850</v>
      </c>
      <c r="BP22" s="59">
        <f>BRIGHT!BP21</f>
        <v>14850</v>
      </c>
      <c r="BQ22" s="59">
        <f>BRIGHT!BQ21</f>
        <v>14850</v>
      </c>
      <c r="BR22" s="59">
        <f>BRIGHT!BR21</f>
        <v>15120</v>
      </c>
      <c r="BS22" s="59">
        <f>BRIGHT!BS21</f>
        <v>15120</v>
      </c>
      <c r="BT22" s="59">
        <f>BRIGHT!BT21</f>
        <v>14850</v>
      </c>
      <c r="BU22" s="59">
        <f>BRIGHT!BU21</f>
        <v>14850</v>
      </c>
      <c r="BV22" s="59">
        <f>BRIGHT!BV21</f>
        <v>14850</v>
      </c>
      <c r="BW22" s="59">
        <f>BRIGHT!BW21</f>
        <v>14850</v>
      </c>
      <c r="BX22" s="59">
        <f>BRIGHT!BX21</f>
        <v>14850</v>
      </c>
      <c r="BY22" s="59">
        <f>BRIGHT!BY21</f>
        <v>15120</v>
      </c>
      <c r="BZ22" s="59">
        <f>BRIGHT!BZ21</f>
        <v>15120</v>
      </c>
      <c r="CA22" s="59">
        <f>BRIGHT!CA21</f>
        <v>15120</v>
      </c>
    </row>
    <row r="23" spans="1:79" s="3" customFormat="1" ht="12" hidden="1" customHeight="1">
      <c r="A23" s="93">
        <v>2</v>
      </c>
      <c r="B23" s="59">
        <f>BRIGHT!B22</f>
        <v>19035</v>
      </c>
      <c r="C23" s="59">
        <f>BRIGHT!C22</f>
        <v>20835</v>
      </c>
      <c r="D23" s="59">
        <f>BRIGHT!D22</f>
        <v>20835</v>
      </c>
      <c r="E23" s="59">
        <f>BRIGHT!E22</f>
        <v>20835</v>
      </c>
      <c r="F23" s="59">
        <f>BRIGHT!F22</f>
        <v>19935</v>
      </c>
      <c r="G23" s="59">
        <f>BRIGHT!G22</f>
        <v>19935</v>
      </c>
      <c r="H23" s="59">
        <f>BRIGHT!H22</f>
        <v>18585</v>
      </c>
      <c r="I23" s="59">
        <f>BRIGHT!I22</f>
        <v>17685</v>
      </c>
      <c r="J23" s="59">
        <f>BRIGHT!J22</f>
        <v>17685</v>
      </c>
      <c r="K23" s="59">
        <f>BRIGHT!K22</f>
        <v>17685</v>
      </c>
      <c r="L23" s="59">
        <f>BRIGHT!L22</f>
        <v>17685</v>
      </c>
      <c r="M23" s="59">
        <f>BRIGHT!M22</f>
        <v>17685</v>
      </c>
      <c r="N23" s="59">
        <f>BRIGHT!N22</f>
        <v>17685</v>
      </c>
      <c r="O23" s="59">
        <f>BRIGHT!O22</f>
        <v>17685</v>
      </c>
      <c r="P23" s="59">
        <f>BRIGHT!P22</f>
        <v>17100</v>
      </c>
      <c r="Q23" s="59">
        <f>BRIGHT!Q22</f>
        <v>17100</v>
      </c>
      <c r="R23" s="59">
        <f>BRIGHT!R22</f>
        <v>17100</v>
      </c>
      <c r="S23" s="59">
        <f>BRIGHT!S22</f>
        <v>16785</v>
      </c>
      <c r="T23" s="59">
        <f>BRIGHT!T22</f>
        <v>16785</v>
      </c>
      <c r="U23" s="59">
        <f>BRIGHT!U22</f>
        <v>16785</v>
      </c>
      <c r="V23" s="59">
        <f>BRIGHT!V22</f>
        <v>16785</v>
      </c>
      <c r="W23" s="59">
        <f>BRIGHT!W22</f>
        <v>16245</v>
      </c>
      <c r="X23" s="59">
        <f>BRIGHT!X22</f>
        <v>16245</v>
      </c>
      <c r="Y23" s="59">
        <f>BRIGHT!Y22</f>
        <v>16245</v>
      </c>
      <c r="Z23" s="59">
        <f>BRIGHT!Z22</f>
        <v>16245</v>
      </c>
      <c r="AA23" s="59">
        <f>BRIGHT!AA22</f>
        <v>16245</v>
      </c>
      <c r="AB23" s="59">
        <f>BRIGHT!AB22</f>
        <v>17415</v>
      </c>
      <c r="AC23" s="59">
        <f>BRIGHT!AC22</f>
        <v>17415</v>
      </c>
      <c r="AD23" s="59">
        <f>BRIGHT!AD22</f>
        <v>16245</v>
      </c>
      <c r="AE23" s="59">
        <f>BRIGHT!AE22</f>
        <v>16245</v>
      </c>
      <c r="AF23" s="59">
        <f>BRIGHT!AF22</f>
        <v>16245</v>
      </c>
      <c r="AG23" s="59">
        <f>BRIGHT!AG22</f>
        <v>16245</v>
      </c>
      <c r="AH23" s="59">
        <f>BRIGHT!AH22</f>
        <v>16245</v>
      </c>
      <c r="AI23" s="59">
        <f>BRIGHT!AI22</f>
        <v>16785</v>
      </c>
      <c r="AJ23" s="59">
        <f>BRIGHT!AJ22</f>
        <v>16785</v>
      </c>
      <c r="AK23" s="59">
        <f>BRIGHT!AK22</f>
        <v>16515</v>
      </c>
      <c r="AL23" s="59">
        <f>BRIGHT!AL22</f>
        <v>16515</v>
      </c>
      <c r="AM23" s="59">
        <f>BRIGHT!AM22</f>
        <v>16515</v>
      </c>
      <c r="AN23" s="59">
        <f>BRIGHT!AN22</f>
        <v>16515</v>
      </c>
      <c r="AO23" s="59">
        <f>BRIGHT!AO22</f>
        <v>16515</v>
      </c>
      <c r="AP23" s="59">
        <f>BRIGHT!AP22</f>
        <v>17055</v>
      </c>
      <c r="AQ23" s="59">
        <f>BRIGHT!AQ22</f>
        <v>17055</v>
      </c>
      <c r="AR23" s="59">
        <f>BRIGHT!AR22</f>
        <v>17055</v>
      </c>
      <c r="AS23" s="59">
        <f>BRIGHT!AS22</f>
        <v>16245</v>
      </c>
      <c r="AT23" s="59">
        <f>BRIGHT!AT22</f>
        <v>16245</v>
      </c>
      <c r="AU23" s="59">
        <f>BRIGHT!AU22</f>
        <v>16245</v>
      </c>
      <c r="AV23" s="59">
        <f>BRIGHT!AV22</f>
        <v>17865</v>
      </c>
      <c r="AW23" s="59">
        <f>BRIGHT!AW22</f>
        <v>17865</v>
      </c>
      <c r="AX23" s="59">
        <f>BRIGHT!AX22</f>
        <v>17865</v>
      </c>
      <c r="AY23" s="59">
        <f>BRIGHT!AY22</f>
        <v>17055</v>
      </c>
      <c r="AZ23" s="59">
        <f>BRIGHT!AZ22</f>
        <v>17055</v>
      </c>
      <c r="BA23" s="59">
        <f>BRIGHT!BA22</f>
        <v>17055</v>
      </c>
      <c r="BB23" s="59">
        <f>BRIGHT!BB22</f>
        <v>17055</v>
      </c>
      <c r="BC23" s="59">
        <f>BRIGHT!BC22</f>
        <v>17055</v>
      </c>
      <c r="BD23" s="59">
        <f>BRIGHT!BD22</f>
        <v>17865</v>
      </c>
      <c r="BE23" s="59">
        <f>BRIGHT!BE22</f>
        <v>17865</v>
      </c>
      <c r="BF23" s="59">
        <f>BRIGHT!BF22</f>
        <v>17865</v>
      </c>
      <c r="BG23" s="59">
        <f>BRIGHT!BG22</f>
        <v>16515</v>
      </c>
      <c r="BH23" s="59">
        <f>BRIGHT!BH22</f>
        <v>16515</v>
      </c>
      <c r="BI23" s="59">
        <f>BRIGHT!BI22</f>
        <v>16515</v>
      </c>
      <c r="BJ23" s="59">
        <f>BRIGHT!BJ22</f>
        <v>16515</v>
      </c>
      <c r="BK23" s="59">
        <f>BRIGHT!BK22</f>
        <v>16785</v>
      </c>
      <c r="BL23" s="59">
        <f>BRIGHT!BL22</f>
        <v>16785</v>
      </c>
      <c r="BM23" s="59">
        <f>BRIGHT!BM22</f>
        <v>16515</v>
      </c>
      <c r="BN23" s="59">
        <f>BRIGHT!BN22</f>
        <v>16515</v>
      </c>
      <c r="BO23" s="59">
        <f>BRIGHT!BO22</f>
        <v>16515</v>
      </c>
      <c r="BP23" s="59">
        <f>BRIGHT!BP22</f>
        <v>16515</v>
      </c>
      <c r="BQ23" s="59">
        <f>BRIGHT!BQ22</f>
        <v>16515</v>
      </c>
      <c r="BR23" s="59">
        <f>BRIGHT!BR22</f>
        <v>16785</v>
      </c>
      <c r="BS23" s="59">
        <f>BRIGHT!BS22</f>
        <v>16785</v>
      </c>
      <c r="BT23" s="59">
        <f>BRIGHT!BT22</f>
        <v>16515</v>
      </c>
      <c r="BU23" s="59">
        <f>BRIGHT!BU22</f>
        <v>16515</v>
      </c>
      <c r="BV23" s="59">
        <f>BRIGHT!BV22</f>
        <v>16515</v>
      </c>
      <c r="BW23" s="59">
        <f>BRIGHT!BW22</f>
        <v>16515</v>
      </c>
      <c r="BX23" s="59">
        <f>BRIGHT!BX22</f>
        <v>16515</v>
      </c>
      <c r="BY23" s="59">
        <f>BRIGHT!BY22</f>
        <v>16785</v>
      </c>
      <c r="BZ23" s="59">
        <f>BRIGHT!BZ22</f>
        <v>16785</v>
      </c>
      <c r="CA23" s="59">
        <f>BRIGHT!CA22</f>
        <v>16785</v>
      </c>
    </row>
    <row r="24" spans="1:79" s="3" customFormat="1" ht="12" hidden="1" customHeight="1">
      <c r="A24" s="94" t="s">
        <v>74</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row>
    <row r="25" spans="1:79" s="3" customFormat="1" ht="12" hidden="1" customHeight="1">
      <c r="A25" s="14">
        <v>1</v>
      </c>
      <c r="B25" s="59">
        <f>BRIGHT!B24</f>
        <v>27720</v>
      </c>
      <c r="C25" s="59">
        <f>BRIGHT!C24</f>
        <v>29520</v>
      </c>
      <c r="D25" s="59">
        <f>BRIGHT!D24</f>
        <v>29520</v>
      </c>
      <c r="E25" s="59">
        <f>BRIGHT!E24</f>
        <v>29520</v>
      </c>
      <c r="F25" s="59">
        <f>BRIGHT!F24</f>
        <v>28620</v>
      </c>
      <c r="G25" s="59">
        <f>BRIGHT!G24</f>
        <v>28620</v>
      </c>
      <c r="H25" s="59">
        <f>BRIGHT!H24</f>
        <v>27270</v>
      </c>
      <c r="I25" s="59">
        <f>BRIGHT!I24</f>
        <v>26370</v>
      </c>
      <c r="J25" s="59">
        <f>BRIGHT!J24</f>
        <v>26370</v>
      </c>
      <c r="K25" s="59">
        <f>BRIGHT!K24</f>
        <v>26370</v>
      </c>
      <c r="L25" s="59">
        <f>BRIGHT!L24</f>
        <v>26370</v>
      </c>
      <c r="M25" s="59">
        <f>BRIGHT!M24</f>
        <v>26370</v>
      </c>
      <c r="N25" s="59">
        <f>BRIGHT!N24</f>
        <v>26370</v>
      </c>
      <c r="O25" s="59">
        <f>BRIGHT!O24</f>
        <v>26370</v>
      </c>
      <c r="P25" s="59">
        <f>BRIGHT!P24</f>
        <v>25785</v>
      </c>
      <c r="Q25" s="59">
        <f>BRIGHT!Q24</f>
        <v>25785</v>
      </c>
      <c r="R25" s="59">
        <f>BRIGHT!R24</f>
        <v>25785</v>
      </c>
      <c r="S25" s="59">
        <f>BRIGHT!S24</f>
        <v>22770</v>
      </c>
      <c r="T25" s="59">
        <f>BRIGHT!T24</f>
        <v>22770</v>
      </c>
      <c r="U25" s="59">
        <f>BRIGHT!U24</f>
        <v>22770</v>
      </c>
      <c r="V25" s="59">
        <f>BRIGHT!V24</f>
        <v>22770</v>
      </c>
      <c r="W25" s="59">
        <f>BRIGHT!W24</f>
        <v>22230</v>
      </c>
      <c r="X25" s="59">
        <f>BRIGHT!X24</f>
        <v>22230</v>
      </c>
      <c r="Y25" s="59">
        <f>BRIGHT!Y24</f>
        <v>22230</v>
      </c>
      <c r="Z25" s="59">
        <f>BRIGHT!Z24</f>
        <v>22230</v>
      </c>
      <c r="AA25" s="59">
        <f>BRIGHT!AA24</f>
        <v>22230</v>
      </c>
      <c r="AB25" s="59">
        <f>BRIGHT!AB24</f>
        <v>23400</v>
      </c>
      <c r="AC25" s="59">
        <f>BRIGHT!AC24</f>
        <v>23400</v>
      </c>
      <c r="AD25" s="59">
        <f>BRIGHT!AD24</f>
        <v>22230</v>
      </c>
      <c r="AE25" s="59">
        <f>BRIGHT!AE24</f>
        <v>22230</v>
      </c>
      <c r="AF25" s="59">
        <f>BRIGHT!AF24</f>
        <v>22230</v>
      </c>
      <c r="AG25" s="59">
        <f>BRIGHT!AG24</f>
        <v>22230</v>
      </c>
      <c r="AH25" s="59">
        <f>BRIGHT!AH24</f>
        <v>22230</v>
      </c>
      <c r="AI25" s="59">
        <f>BRIGHT!AI24</f>
        <v>22770</v>
      </c>
      <c r="AJ25" s="59">
        <f>BRIGHT!AJ24</f>
        <v>22770</v>
      </c>
      <c r="AK25" s="59">
        <f>BRIGHT!AK24</f>
        <v>22500</v>
      </c>
      <c r="AL25" s="59">
        <f>BRIGHT!AL24</f>
        <v>22500</v>
      </c>
      <c r="AM25" s="59">
        <f>BRIGHT!AM24</f>
        <v>22500</v>
      </c>
      <c r="AN25" s="59">
        <f>BRIGHT!AN24</f>
        <v>22500</v>
      </c>
      <c r="AO25" s="59">
        <f>BRIGHT!AO24</f>
        <v>22500</v>
      </c>
      <c r="AP25" s="59">
        <f>BRIGHT!AP24</f>
        <v>23040</v>
      </c>
      <c r="AQ25" s="59">
        <f>BRIGHT!AQ24</f>
        <v>23040</v>
      </c>
      <c r="AR25" s="59">
        <f>BRIGHT!AR24</f>
        <v>23040</v>
      </c>
      <c r="AS25" s="59">
        <f>BRIGHT!AS24</f>
        <v>22230</v>
      </c>
      <c r="AT25" s="59">
        <f>BRIGHT!AT24</f>
        <v>22230</v>
      </c>
      <c r="AU25" s="59">
        <f>BRIGHT!AU24</f>
        <v>22230</v>
      </c>
      <c r="AV25" s="59">
        <f>BRIGHT!AV24</f>
        <v>23850</v>
      </c>
      <c r="AW25" s="59">
        <f>BRIGHT!AW24</f>
        <v>23850</v>
      </c>
      <c r="AX25" s="59">
        <f>BRIGHT!AX24</f>
        <v>23850</v>
      </c>
      <c r="AY25" s="59">
        <f>BRIGHT!AY24</f>
        <v>23040</v>
      </c>
      <c r="AZ25" s="59">
        <f>BRIGHT!AZ24</f>
        <v>23040</v>
      </c>
      <c r="BA25" s="59">
        <f>BRIGHT!BA24</f>
        <v>23040</v>
      </c>
      <c r="BB25" s="59">
        <f>BRIGHT!BB24</f>
        <v>23040</v>
      </c>
      <c r="BC25" s="59">
        <f>BRIGHT!BC24</f>
        <v>23040</v>
      </c>
      <c r="BD25" s="59">
        <f>BRIGHT!BD24</f>
        <v>23850</v>
      </c>
      <c r="BE25" s="59">
        <f>BRIGHT!BE24</f>
        <v>23850</v>
      </c>
      <c r="BF25" s="59">
        <f>BRIGHT!BF24</f>
        <v>23850</v>
      </c>
      <c r="BG25" s="59">
        <f>BRIGHT!BG24</f>
        <v>22500</v>
      </c>
      <c r="BH25" s="59">
        <f>BRIGHT!BH24</f>
        <v>22500</v>
      </c>
      <c r="BI25" s="59">
        <f>BRIGHT!BI24</f>
        <v>22500</v>
      </c>
      <c r="BJ25" s="59">
        <f>BRIGHT!BJ24</f>
        <v>22500</v>
      </c>
      <c r="BK25" s="59">
        <f>BRIGHT!BK24</f>
        <v>22770</v>
      </c>
      <c r="BL25" s="59">
        <f>BRIGHT!BL24</f>
        <v>22770</v>
      </c>
      <c r="BM25" s="59">
        <f>BRIGHT!BM24</f>
        <v>22500</v>
      </c>
      <c r="BN25" s="59">
        <f>BRIGHT!BN24</f>
        <v>22500</v>
      </c>
      <c r="BO25" s="59">
        <f>BRIGHT!BO24</f>
        <v>22500</v>
      </c>
      <c r="BP25" s="59">
        <f>BRIGHT!BP24</f>
        <v>22500</v>
      </c>
      <c r="BQ25" s="59">
        <f>BRIGHT!BQ24</f>
        <v>22500</v>
      </c>
      <c r="BR25" s="59">
        <f>BRIGHT!BR24</f>
        <v>22770</v>
      </c>
      <c r="BS25" s="59">
        <f>BRIGHT!BS24</f>
        <v>22770</v>
      </c>
      <c r="BT25" s="59">
        <f>BRIGHT!BT24</f>
        <v>22500</v>
      </c>
      <c r="BU25" s="59">
        <f>BRIGHT!BU24</f>
        <v>22500</v>
      </c>
      <c r="BV25" s="59">
        <f>BRIGHT!BV24</f>
        <v>22500</v>
      </c>
      <c r="BW25" s="59">
        <f>BRIGHT!BW24</f>
        <v>22500</v>
      </c>
      <c r="BX25" s="59">
        <f>BRIGHT!BX24</f>
        <v>22500</v>
      </c>
      <c r="BY25" s="59">
        <f>BRIGHT!BY24</f>
        <v>22770</v>
      </c>
      <c r="BZ25" s="59">
        <f>BRIGHT!BZ24</f>
        <v>22770</v>
      </c>
      <c r="CA25" s="59">
        <f>BRIGHT!CA24</f>
        <v>22770</v>
      </c>
    </row>
    <row r="26" spans="1:79" s="3" customFormat="1" ht="12" hidden="1" customHeight="1">
      <c r="A26" s="93">
        <v>2</v>
      </c>
      <c r="B26" s="59">
        <f>BRIGHT!B25</f>
        <v>27720</v>
      </c>
      <c r="C26" s="59">
        <f>BRIGHT!C25</f>
        <v>29520</v>
      </c>
      <c r="D26" s="59">
        <f>BRIGHT!D25</f>
        <v>29520</v>
      </c>
      <c r="E26" s="59">
        <f>BRIGHT!E25</f>
        <v>29520</v>
      </c>
      <c r="F26" s="59">
        <f>BRIGHT!F25</f>
        <v>28620</v>
      </c>
      <c r="G26" s="59">
        <f>BRIGHT!G25</f>
        <v>28620</v>
      </c>
      <c r="H26" s="59">
        <f>BRIGHT!H25</f>
        <v>27270</v>
      </c>
      <c r="I26" s="59">
        <f>BRIGHT!I25</f>
        <v>26370</v>
      </c>
      <c r="J26" s="59">
        <f>BRIGHT!J25</f>
        <v>26370</v>
      </c>
      <c r="K26" s="59">
        <f>BRIGHT!K25</f>
        <v>26370</v>
      </c>
      <c r="L26" s="59">
        <f>BRIGHT!L25</f>
        <v>26370</v>
      </c>
      <c r="M26" s="59">
        <f>BRIGHT!M25</f>
        <v>26370</v>
      </c>
      <c r="N26" s="59">
        <f>BRIGHT!N25</f>
        <v>26370</v>
      </c>
      <c r="O26" s="59">
        <f>BRIGHT!O25</f>
        <v>26370</v>
      </c>
      <c r="P26" s="59">
        <f>BRIGHT!P25</f>
        <v>25785</v>
      </c>
      <c r="Q26" s="59">
        <f>BRIGHT!Q25</f>
        <v>25785</v>
      </c>
      <c r="R26" s="59">
        <f>BRIGHT!R25</f>
        <v>25785</v>
      </c>
      <c r="S26" s="59">
        <f>BRIGHT!S25</f>
        <v>22770</v>
      </c>
      <c r="T26" s="59">
        <f>BRIGHT!T25</f>
        <v>22770</v>
      </c>
      <c r="U26" s="59">
        <f>BRIGHT!U25</f>
        <v>22770</v>
      </c>
      <c r="V26" s="59">
        <f>BRIGHT!V25</f>
        <v>22770</v>
      </c>
      <c r="W26" s="59">
        <f>BRIGHT!W25</f>
        <v>22230</v>
      </c>
      <c r="X26" s="59">
        <f>BRIGHT!X25</f>
        <v>22230</v>
      </c>
      <c r="Y26" s="59">
        <f>BRIGHT!Y25</f>
        <v>22230</v>
      </c>
      <c r="Z26" s="59">
        <f>BRIGHT!Z25</f>
        <v>22230</v>
      </c>
      <c r="AA26" s="59">
        <f>BRIGHT!AA25</f>
        <v>22230</v>
      </c>
      <c r="AB26" s="59">
        <f>BRIGHT!AB25</f>
        <v>23400</v>
      </c>
      <c r="AC26" s="59">
        <f>BRIGHT!AC25</f>
        <v>23400</v>
      </c>
      <c r="AD26" s="59">
        <f>BRIGHT!AD25</f>
        <v>22230</v>
      </c>
      <c r="AE26" s="59">
        <f>BRIGHT!AE25</f>
        <v>22230</v>
      </c>
      <c r="AF26" s="59">
        <f>BRIGHT!AF25</f>
        <v>22230</v>
      </c>
      <c r="AG26" s="59">
        <f>BRIGHT!AG25</f>
        <v>22230</v>
      </c>
      <c r="AH26" s="59">
        <f>BRIGHT!AH25</f>
        <v>22230</v>
      </c>
      <c r="AI26" s="59">
        <f>BRIGHT!AI25</f>
        <v>22770</v>
      </c>
      <c r="AJ26" s="59">
        <f>BRIGHT!AJ25</f>
        <v>22770</v>
      </c>
      <c r="AK26" s="59">
        <f>BRIGHT!AK25</f>
        <v>22500</v>
      </c>
      <c r="AL26" s="59">
        <f>BRIGHT!AL25</f>
        <v>22500</v>
      </c>
      <c r="AM26" s="59">
        <f>BRIGHT!AM25</f>
        <v>22500</v>
      </c>
      <c r="AN26" s="59">
        <f>BRIGHT!AN25</f>
        <v>22500</v>
      </c>
      <c r="AO26" s="59">
        <f>BRIGHT!AO25</f>
        <v>22500</v>
      </c>
      <c r="AP26" s="59">
        <f>BRIGHT!AP25</f>
        <v>23040</v>
      </c>
      <c r="AQ26" s="59">
        <f>BRIGHT!AQ25</f>
        <v>23040</v>
      </c>
      <c r="AR26" s="59">
        <f>BRIGHT!AR25</f>
        <v>23040</v>
      </c>
      <c r="AS26" s="59">
        <f>BRIGHT!AS25</f>
        <v>22230</v>
      </c>
      <c r="AT26" s="59">
        <f>BRIGHT!AT25</f>
        <v>22230</v>
      </c>
      <c r="AU26" s="59">
        <f>BRIGHT!AU25</f>
        <v>22230</v>
      </c>
      <c r="AV26" s="59">
        <f>BRIGHT!AV25</f>
        <v>23850</v>
      </c>
      <c r="AW26" s="59">
        <f>BRIGHT!AW25</f>
        <v>23850</v>
      </c>
      <c r="AX26" s="59">
        <f>BRIGHT!AX25</f>
        <v>23850</v>
      </c>
      <c r="AY26" s="59">
        <f>BRIGHT!AY25</f>
        <v>23040</v>
      </c>
      <c r="AZ26" s="59">
        <f>BRIGHT!AZ25</f>
        <v>23040</v>
      </c>
      <c r="BA26" s="59">
        <f>BRIGHT!BA25</f>
        <v>23040</v>
      </c>
      <c r="BB26" s="59">
        <f>BRIGHT!BB25</f>
        <v>23040</v>
      </c>
      <c r="BC26" s="59">
        <f>BRIGHT!BC25</f>
        <v>23040</v>
      </c>
      <c r="BD26" s="59">
        <f>BRIGHT!BD25</f>
        <v>23850</v>
      </c>
      <c r="BE26" s="59">
        <f>BRIGHT!BE25</f>
        <v>23850</v>
      </c>
      <c r="BF26" s="59">
        <f>BRIGHT!BF25</f>
        <v>23850</v>
      </c>
      <c r="BG26" s="59">
        <f>BRIGHT!BG25</f>
        <v>22500</v>
      </c>
      <c r="BH26" s="59">
        <f>BRIGHT!BH25</f>
        <v>22500</v>
      </c>
      <c r="BI26" s="59">
        <f>BRIGHT!BI25</f>
        <v>22500</v>
      </c>
      <c r="BJ26" s="59">
        <f>BRIGHT!BJ25</f>
        <v>22500</v>
      </c>
      <c r="BK26" s="59">
        <f>BRIGHT!BK25</f>
        <v>22770</v>
      </c>
      <c r="BL26" s="59">
        <f>BRIGHT!BL25</f>
        <v>22770</v>
      </c>
      <c r="BM26" s="59">
        <f>BRIGHT!BM25</f>
        <v>22500</v>
      </c>
      <c r="BN26" s="59">
        <f>BRIGHT!BN25</f>
        <v>22500</v>
      </c>
      <c r="BO26" s="59">
        <f>BRIGHT!BO25</f>
        <v>22500</v>
      </c>
      <c r="BP26" s="59">
        <f>BRIGHT!BP25</f>
        <v>22500</v>
      </c>
      <c r="BQ26" s="59">
        <f>BRIGHT!BQ25</f>
        <v>22500</v>
      </c>
      <c r="BR26" s="59">
        <f>BRIGHT!BR25</f>
        <v>22770</v>
      </c>
      <c r="BS26" s="59">
        <f>BRIGHT!BS25</f>
        <v>22770</v>
      </c>
      <c r="BT26" s="59">
        <f>BRIGHT!BT25</f>
        <v>22500</v>
      </c>
      <c r="BU26" s="59">
        <f>BRIGHT!BU25</f>
        <v>22500</v>
      </c>
      <c r="BV26" s="59">
        <f>BRIGHT!BV25</f>
        <v>22500</v>
      </c>
      <c r="BW26" s="59">
        <f>BRIGHT!BW25</f>
        <v>22500</v>
      </c>
      <c r="BX26" s="59">
        <f>BRIGHT!BX25</f>
        <v>22500</v>
      </c>
      <c r="BY26" s="59">
        <f>BRIGHT!BY25</f>
        <v>22770</v>
      </c>
      <c r="BZ26" s="59">
        <f>BRIGHT!BZ25</f>
        <v>22770</v>
      </c>
      <c r="CA26" s="59">
        <f>BRIGHT!CA25</f>
        <v>22770</v>
      </c>
    </row>
    <row r="27" spans="1:79" s="3" customFormat="1" ht="12" hidden="1" customHeight="1">
      <c r="A27" s="93">
        <v>3</v>
      </c>
      <c r="B27" s="59">
        <f>BRIGHT!B26</f>
        <v>27720</v>
      </c>
      <c r="C27" s="59">
        <f>BRIGHT!C26</f>
        <v>29520</v>
      </c>
      <c r="D27" s="59">
        <f>BRIGHT!D26</f>
        <v>29520</v>
      </c>
      <c r="E27" s="59">
        <f>BRIGHT!E26</f>
        <v>29520</v>
      </c>
      <c r="F27" s="59">
        <f>BRIGHT!F26</f>
        <v>28620</v>
      </c>
      <c r="G27" s="59">
        <f>BRIGHT!G26</f>
        <v>28620</v>
      </c>
      <c r="H27" s="59">
        <f>BRIGHT!H26</f>
        <v>27270</v>
      </c>
      <c r="I27" s="59">
        <f>BRIGHT!I26</f>
        <v>26370</v>
      </c>
      <c r="J27" s="59">
        <f>BRIGHT!J26</f>
        <v>26370</v>
      </c>
      <c r="K27" s="59">
        <f>BRIGHT!K26</f>
        <v>26370</v>
      </c>
      <c r="L27" s="59">
        <f>BRIGHT!L26</f>
        <v>26370</v>
      </c>
      <c r="M27" s="59">
        <f>BRIGHT!M26</f>
        <v>26370</v>
      </c>
      <c r="N27" s="59">
        <f>BRIGHT!N26</f>
        <v>26370</v>
      </c>
      <c r="O27" s="59">
        <f>BRIGHT!O26</f>
        <v>26370</v>
      </c>
      <c r="P27" s="59">
        <f>BRIGHT!P26</f>
        <v>25785</v>
      </c>
      <c r="Q27" s="59">
        <f>BRIGHT!Q26</f>
        <v>25785</v>
      </c>
      <c r="R27" s="59">
        <f>BRIGHT!R26</f>
        <v>25785</v>
      </c>
      <c r="S27" s="59">
        <f>BRIGHT!S26</f>
        <v>22770</v>
      </c>
      <c r="T27" s="59">
        <f>BRIGHT!T26</f>
        <v>22770</v>
      </c>
      <c r="U27" s="59">
        <f>BRIGHT!U26</f>
        <v>22770</v>
      </c>
      <c r="V27" s="59">
        <f>BRIGHT!V26</f>
        <v>22770</v>
      </c>
      <c r="W27" s="59">
        <f>BRIGHT!W26</f>
        <v>22230</v>
      </c>
      <c r="X27" s="59">
        <f>BRIGHT!X26</f>
        <v>22230</v>
      </c>
      <c r="Y27" s="59">
        <f>BRIGHT!Y26</f>
        <v>22230</v>
      </c>
      <c r="Z27" s="59">
        <f>BRIGHT!Z26</f>
        <v>22230</v>
      </c>
      <c r="AA27" s="59">
        <f>BRIGHT!AA26</f>
        <v>22230</v>
      </c>
      <c r="AB27" s="59">
        <f>BRIGHT!AB26</f>
        <v>23400</v>
      </c>
      <c r="AC27" s="59">
        <f>BRIGHT!AC26</f>
        <v>23400</v>
      </c>
      <c r="AD27" s="59">
        <f>BRIGHT!AD26</f>
        <v>22230</v>
      </c>
      <c r="AE27" s="59">
        <f>BRIGHT!AE26</f>
        <v>22230</v>
      </c>
      <c r="AF27" s="59">
        <f>BRIGHT!AF26</f>
        <v>22230</v>
      </c>
      <c r="AG27" s="59">
        <f>BRIGHT!AG26</f>
        <v>22230</v>
      </c>
      <c r="AH27" s="59">
        <f>BRIGHT!AH26</f>
        <v>22230</v>
      </c>
      <c r="AI27" s="59">
        <f>BRIGHT!AI26</f>
        <v>22770</v>
      </c>
      <c r="AJ27" s="59">
        <f>BRIGHT!AJ26</f>
        <v>22770</v>
      </c>
      <c r="AK27" s="59">
        <f>BRIGHT!AK26</f>
        <v>22500</v>
      </c>
      <c r="AL27" s="59">
        <f>BRIGHT!AL26</f>
        <v>22500</v>
      </c>
      <c r="AM27" s="59">
        <f>BRIGHT!AM26</f>
        <v>22500</v>
      </c>
      <c r="AN27" s="59">
        <f>BRIGHT!AN26</f>
        <v>22500</v>
      </c>
      <c r="AO27" s="59">
        <f>BRIGHT!AO26</f>
        <v>22500</v>
      </c>
      <c r="AP27" s="59">
        <f>BRIGHT!AP26</f>
        <v>23040</v>
      </c>
      <c r="AQ27" s="59">
        <f>BRIGHT!AQ26</f>
        <v>23040</v>
      </c>
      <c r="AR27" s="59">
        <f>BRIGHT!AR26</f>
        <v>23040</v>
      </c>
      <c r="AS27" s="59">
        <f>BRIGHT!AS26</f>
        <v>22230</v>
      </c>
      <c r="AT27" s="59">
        <f>BRIGHT!AT26</f>
        <v>22230</v>
      </c>
      <c r="AU27" s="59">
        <f>BRIGHT!AU26</f>
        <v>22230</v>
      </c>
      <c r="AV27" s="59">
        <f>BRIGHT!AV26</f>
        <v>23850</v>
      </c>
      <c r="AW27" s="59">
        <f>BRIGHT!AW26</f>
        <v>23850</v>
      </c>
      <c r="AX27" s="59">
        <f>BRIGHT!AX26</f>
        <v>23850</v>
      </c>
      <c r="AY27" s="59">
        <f>BRIGHT!AY26</f>
        <v>23040</v>
      </c>
      <c r="AZ27" s="59">
        <f>BRIGHT!AZ26</f>
        <v>23040</v>
      </c>
      <c r="BA27" s="59">
        <f>BRIGHT!BA26</f>
        <v>23040</v>
      </c>
      <c r="BB27" s="59">
        <f>BRIGHT!BB26</f>
        <v>23040</v>
      </c>
      <c r="BC27" s="59">
        <f>BRIGHT!BC26</f>
        <v>23040</v>
      </c>
      <c r="BD27" s="59">
        <f>BRIGHT!BD26</f>
        <v>23850</v>
      </c>
      <c r="BE27" s="59">
        <f>BRIGHT!BE26</f>
        <v>23850</v>
      </c>
      <c r="BF27" s="59">
        <f>BRIGHT!BF26</f>
        <v>23850</v>
      </c>
      <c r="BG27" s="59">
        <f>BRIGHT!BG26</f>
        <v>22500</v>
      </c>
      <c r="BH27" s="59">
        <f>BRIGHT!BH26</f>
        <v>22500</v>
      </c>
      <c r="BI27" s="59">
        <f>BRIGHT!BI26</f>
        <v>22500</v>
      </c>
      <c r="BJ27" s="59">
        <f>BRIGHT!BJ26</f>
        <v>22500</v>
      </c>
      <c r="BK27" s="59">
        <f>BRIGHT!BK26</f>
        <v>22770</v>
      </c>
      <c r="BL27" s="59">
        <f>BRIGHT!BL26</f>
        <v>22770</v>
      </c>
      <c r="BM27" s="59">
        <f>BRIGHT!BM26</f>
        <v>22500</v>
      </c>
      <c r="BN27" s="59">
        <f>BRIGHT!BN26</f>
        <v>22500</v>
      </c>
      <c r="BO27" s="59">
        <f>BRIGHT!BO26</f>
        <v>22500</v>
      </c>
      <c r="BP27" s="59">
        <f>BRIGHT!BP26</f>
        <v>22500</v>
      </c>
      <c r="BQ27" s="59">
        <f>BRIGHT!BQ26</f>
        <v>22500</v>
      </c>
      <c r="BR27" s="59">
        <f>BRIGHT!BR26</f>
        <v>22770</v>
      </c>
      <c r="BS27" s="59">
        <f>BRIGHT!BS26</f>
        <v>22770</v>
      </c>
      <c r="BT27" s="59">
        <f>BRIGHT!BT26</f>
        <v>22500</v>
      </c>
      <c r="BU27" s="59">
        <f>BRIGHT!BU26</f>
        <v>22500</v>
      </c>
      <c r="BV27" s="59">
        <f>BRIGHT!BV26</f>
        <v>22500</v>
      </c>
      <c r="BW27" s="59">
        <f>BRIGHT!BW26</f>
        <v>22500</v>
      </c>
      <c r="BX27" s="59">
        <f>BRIGHT!BX26</f>
        <v>22500</v>
      </c>
      <c r="BY27" s="59">
        <f>BRIGHT!BY26</f>
        <v>22770</v>
      </c>
      <c r="BZ27" s="59">
        <f>BRIGHT!BZ26</f>
        <v>22770</v>
      </c>
      <c r="CA27" s="59">
        <f>BRIGHT!CA26</f>
        <v>22770</v>
      </c>
    </row>
    <row r="28" spans="1:79" s="3" customFormat="1" ht="12" hidden="1" customHeight="1">
      <c r="A28" s="93">
        <v>4</v>
      </c>
      <c r="B28" s="59">
        <f>BRIGHT!B27</f>
        <v>27720</v>
      </c>
      <c r="C28" s="59">
        <f>BRIGHT!C27</f>
        <v>29520</v>
      </c>
      <c r="D28" s="59">
        <f>BRIGHT!D27</f>
        <v>29520</v>
      </c>
      <c r="E28" s="59">
        <f>BRIGHT!E27</f>
        <v>29520</v>
      </c>
      <c r="F28" s="59">
        <f>BRIGHT!F27</f>
        <v>28620</v>
      </c>
      <c r="G28" s="59">
        <f>BRIGHT!G27</f>
        <v>28620</v>
      </c>
      <c r="H28" s="59">
        <f>BRIGHT!H27</f>
        <v>27270</v>
      </c>
      <c r="I28" s="59">
        <f>BRIGHT!I27</f>
        <v>26370</v>
      </c>
      <c r="J28" s="59">
        <f>BRIGHT!J27</f>
        <v>26370</v>
      </c>
      <c r="K28" s="59">
        <f>BRIGHT!K27</f>
        <v>26370</v>
      </c>
      <c r="L28" s="59">
        <f>BRIGHT!L27</f>
        <v>26370</v>
      </c>
      <c r="M28" s="59">
        <f>BRIGHT!M27</f>
        <v>26370</v>
      </c>
      <c r="N28" s="59">
        <f>BRIGHT!N27</f>
        <v>26370</v>
      </c>
      <c r="O28" s="59">
        <f>BRIGHT!O27</f>
        <v>26370</v>
      </c>
      <c r="P28" s="59">
        <f>BRIGHT!P27</f>
        <v>25785</v>
      </c>
      <c r="Q28" s="59">
        <f>BRIGHT!Q27</f>
        <v>25785</v>
      </c>
      <c r="R28" s="59">
        <f>BRIGHT!R27</f>
        <v>25785</v>
      </c>
      <c r="S28" s="59">
        <f>BRIGHT!S27</f>
        <v>22770</v>
      </c>
      <c r="T28" s="59">
        <f>BRIGHT!T27</f>
        <v>22770</v>
      </c>
      <c r="U28" s="59">
        <f>BRIGHT!U27</f>
        <v>22770</v>
      </c>
      <c r="V28" s="59">
        <f>BRIGHT!V27</f>
        <v>22770</v>
      </c>
      <c r="W28" s="59">
        <f>BRIGHT!W27</f>
        <v>22230</v>
      </c>
      <c r="X28" s="59">
        <f>BRIGHT!X27</f>
        <v>22230</v>
      </c>
      <c r="Y28" s="59">
        <f>BRIGHT!Y27</f>
        <v>22230</v>
      </c>
      <c r="Z28" s="59">
        <f>BRIGHT!Z27</f>
        <v>22230</v>
      </c>
      <c r="AA28" s="59">
        <f>BRIGHT!AA27</f>
        <v>22230</v>
      </c>
      <c r="AB28" s="59">
        <f>BRIGHT!AB27</f>
        <v>23400</v>
      </c>
      <c r="AC28" s="59">
        <f>BRIGHT!AC27</f>
        <v>23400</v>
      </c>
      <c r="AD28" s="59">
        <f>BRIGHT!AD27</f>
        <v>22230</v>
      </c>
      <c r="AE28" s="59">
        <f>BRIGHT!AE27</f>
        <v>22230</v>
      </c>
      <c r="AF28" s="59">
        <f>BRIGHT!AF27</f>
        <v>22230</v>
      </c>
      <c r="AG28" s="59">
        <f>BRIGHT!AG27</f>
        <v>22230</v>
      </c>
      <c r="AH28" s="59">
        <f>BRIGHT!AH27</f>
        <v>22230</v>
      </c>
      <c r="AI28" s="59">
        <f>BRIGHT!AI27</f>
        <v>22770</v>
      </c>
      <c r="AJ28" s="59">
        <f>BRIGHT!AJ27</f>
        <v>22770</v>
      </c>
      <c r="AK28" s="59">
        <f>BRIGHT!AK27</f>
        <v>22500</v>
      </c>
      <c r="AL28" s="59">
        <f>BRIGHT!AL27</f>
        <v>22500</v>
      </c>
      <c r="AM28" s="59">
        <f>BRIGHT!AM27</f>
        <v>22500</v>
      </c>
      <c r="AN28" s="59">
        <f>BRIGHT!AN27</f>
        <v>22500</v>
      </c>
      <c r="AO28" s="59">
        <f>BRIGHT!AO27</f>
        <v>22500</v>
      </c>
      <c r="AP28" s="59">
        <f>BRIGHT!AP27</f>
        <v>23040</v>
      </c>
      <c r="AQ28" s="59">
        <f>BRIGHT!AQ27</f>
        <v>23040</v>
      </c>
      <c r="AR28" s="59">
        <f>BRIGHT!AR27</f>
        <v>23040</v>
      </c>
      <c r="AS28" s="59">
        <f>BRIGHT!AS27</f>
        <v>22230</v>
      </c>
      <c r="AT28" s="59">
        <f>BRIGHT!AT27</f>
        <v>22230</v>
      </c>
      <c r="AU28" s="59">
        <f>BRIGHT!AU27</f>
        <v>22230</v>
      </c>
      <c r="AV28" s="59">
        <f>BRIGHT!AV27</f>
        <v>23850</v>
      </c>
      <c r="AW28" s="59">
        <f>BRIGHT!AW27</f>
        <v>23850</v>
      </c>
      <c r="AX28" s="59">
        <f>BRIGHT!AX27</f>
        <v>23850</v>
      </c>
      <c r="AY28" s="59">
        <f>BRIGHT!AY27</f>
        <v>23040</v>
      </c>
      <c r="AZ28" s="59">
        <f>BRIGHT!AZ27</f>
        <v>23040</v>
      </c>
      <c r="BA28" s="59">
        <f>BRIGHT!BA27</f>
        <v>23040</v>
      </c>
      <c r="BB28" s="59">
        <f>BRIGHT!BB27</f>
        <v>23040</v>
      </c>
      <c r="BC28" s="59">
        <f>BRIGHT!BC27</f>
        <v>23040</v>
      </c>
      <c r="BD28" s="59">
        <f>BRIGHT!BD27</f>
        <v>23850</v>
      </c>
      <c r="BE28" s="59">
        <f>BRIGHT!BE27</f>
        <v>23850</v>
      </c>
      <c r="BF28" s="59">
        <f>BRIGHT!BF27</f>
        <v>23850</v>
      </c>
      <c r="BG28" s="59">
        <f>BRIGHT!BG27</f>
        <v>22500</v>
      </c>
      <c r="BH28" s="59">
        <f>BRIGHT!BH27</f>
        <v>22500</v>
      </c>
      <c r="BI28" s="59">
        <f>BRIGHT!BI27</f>
        <v>22500</v>
      </c>
      <c r="BJ28" s="59">
        <f>BRIGHT!BJ27</f>
        <v>22500</v>
      </c>
      <c r="BK28" s="59">
        <f>BRIGHT!BK27</f>
        <v>22770</v>
      </c>
      <c r="BL28" s="59">
        <f>BRIGHT!BL27</f>
        <v>22770</v>
      </c>
      <c r="BM28" s="59">
        <f>BRIGHT!BM27</f>
        <v>22500</v>
      </c>
      <c r="BN28" s="59">
        <f>BRIGHT!BN27</f>
        <v>22500</v>
      </c>
      <c r="BO28" s="59">
        <f>BRIGHT!BO27</f>
        <v>22500</v>
      </c>
      <c r="BP28" s="59">
        <f>BRIGHT!BP27</f>
        <v>22500</v>
      </c>
      <c r="BQ28" s="59">
        <f>BRIGHT!BQ27</f>
        <v>22500</v>
      </c>
      <c r="BR28" s="59">
        <f>BRIGHT!BR27</f>
        <v>22770</v>
      </c>
      <c r="BS28" s="59">
        <f>BRIGHT!BS27</f>
        <v>22770</v>
      </c>
      <c r="BT28" s="59">
        <f>BRIGHT!BT27</f>
        <v>22500</v>
      </c>
      <c r="BU28" s="59">
        <f>BRIGHT!BU27</f>
        <v>22500</v>
      </c>
      <c r="BV28" s="59">
        <f>BRIGHT!BV27</f>
        <v>22500</v>
      </c>
      <c r="BW28" s="59">
        <f>BRIGHT!BW27</f>
        <v>22500</v>
      </c>
      <c r="BX28" s="59">
        <f>BRIGHT!BX27</f>
        <v>22500</v>
      </c>
      <c r="BY28" s="59">
        <f>BRIGHT!BY27</f>
        <v>22770</v>
      </c>
      <c r="BZ28" s="59">
        <f>BRIGHT!BZ27</f>
        <v>22770</v>
      </c>
      <c r="CA28" s="59">
        <f>BRIGHT!CA27</f>
        <v>22770</v>
      </c>
    </row>
    <row r="29" spans="1:79" s="3" customFormat="1" ht="12" hidden="1" customHeight="1">
      <c r="A29" s="14"/>
      <c r="B29" s="95"/>
      <c r="C29" s="95"/>
      <c r="D29" s="95"/>
      <c r="E29" s="95"/>
    </row>
    <row r="30" spans="1:79" s="3" customFormat="1" ht="12" customHeight="1">
      <c r="A30" s="323" t="s">
        <v>134</v>
      </c>
      <c r="B30" s="95"/>
      <c r="C30" s="95"/>
      <c r="D30" s="95"/>
      <c r="E30" s="95"/>
    </row>
    <row r="31" spans="1:79" s="3" customFormat="1" ht="12" customHeight="1">
      <c r="A31" s="96" t="s">
        <v>92</v>
      </c>
      <c r="B31" s="97">
        <v>46096</v>
      </c>
      <c r="C31" s="97">
        <v>46097</v>
      </c>
      <c r="D31" s="97">
        <v>46098</v>
      </c>
      <c r="E31" s="97">
        <v>46099</v>
      </c>
      <c r="F31" s="97">
        <v>46100</v>
      </c>
      <c r="G31" s="97">
        <v>46101</v>
      </c>
      <c r="H31" s="97">
        <v>46102</v>
      </c>
      <c r="I31" s="97">
        <v>46103</v>
      </c>
      <c r="J31" s="97">
        <v>46104</v>
      </c>
      <c r="K31" s="97">
        <v>46105</v>
      </c>
      <c r="L31" s="97">
        <v>46106</v>
      </c>
      <c r="M31" s="97">
        <v>46107</v>
      </c>
      <c r="N31" s="97">
        <v>46108</v>
      </c>
      <c r="O31" s="97">
        <v>46109</v>
      </c>
      <c r="P31" s="97">
        <v>46110</v>
      </c>
      <c r="Q31" s="97">
        <v>46111</v>
      </c>
      <c r="R31" s="97">
        <v>46112</v>
      </c>
      <c r="S31" s="97">
        <v>46113</v>
      </c>
      <c r="T31" s="97">
        <v>46114</v>
      </c>
      <c r="U31" s="97">
        <v>46115</v>
      </c>
      <c r="V31" s="97">
        <v>46116</v>
      </c>
      <c r="W31" s="97">
        <v>46117</v>
      </c>
      <c r="X31" s="97">
        <v>46118</v>
      </c>
      <c r="Y31" s="97">
        <v>46119</v>
      </c>
      <c r="Z31" s="97">
        <v>46120</v>
      </c>
      <c r="AA31" s="97">
        <v>46121</v>
      </c>
      <c r="AB31" s="97">
        <v>46122</v>
      </c>
      <c r="AC31" s="97">
        <v>46123</v>
      </c>
      <c r="AD31" s="97">
        <v>46124</v>
      </c>
      <c r="AE31" s="97">
        <v>46125</v>
      </c>
      <c r="AF31" s="97">
        <v>46126</v>
      </c>
      <c r="AG31" s="97">
        <v>46127</v>
      </c>
      <c r="AH31" s="97">
        <v>46128</v>
      </c>
      <c r="AI31" s="97">
        <v>46129</v>
      </c>
      <c r="AJ31" s="97">
        <v>46130</v>
      </c>
      <c r="AK31" s="97">
        <v>46131</v>
      </c>
      <c r="AL31" s="97">
        <v>46132</v>
      </c>
      <c r="AM31" s="97">
        <v>46133</v>
      </c>
      <c r="AN31" s="97">
        <v>46134</v>
      </c>
      <c r="AO31" s="97">
        <v>46135</v>
      </c>
      <c r="AP31" s="97">
        <v>46136</v>
      </c>
      <c r="AQ31" s="97">
        <v>46137</v>
      </c>
      <c r="AR31" s="97">
        <v>46138</v>
      </c>
      <c r="AS31" s="97">
        <v>46139</v>
      </c>
      <c r="AT31" s="97">
        <v>46140</v>
      </c>
      <c r="AU31" s="97">
        <v>46141</v>
      </c>
      <c r="AV31" s="97">
        <v>46142</v>
      </c>
      <c r="AW31" s="97">
        <v>46143</v>
      </c>
      <c r="AX31" s="97">
        <v>46144</v>
      </c>
      <c r="AY31" s="97">
        <v>46145</v>
      </c>
      <c r="AZ31" s="97">
        <v>46146</v>
      </c>
      <c r="BA31" s="97">
        <v>46147</v>
      </c>
      <c r="BB31" s="97">
        <v>46148</v>
      </c>
      <c r="BC31" s="97">
        <v>46149</v>
      </c>
      <c r="BD31" s="97">
        <v>46150</v>
      </c>
      <c r="BE31" s="97">
        <v>46151</v>
      </c>
      <c r="BF31" s="97">
        <v>46152</v>
      </c>
      <c r="BG31" s="97">
        <v>46153</v>
      </c>
      <c r="BH31" s="97">
        <v>46154</v>
      </c>
      <c r="BI31" s="97">
        <v>46155</v>
      </c>
      <c r="BJ31" s="97">
        <v>46156</v>
      </c>
      <c r="BK31" s="97">
        <v>46157</v>
      </c>
      <c r="BL31" s="97">
        <v>46158</v>
      </c>
      <c r="BM31" s="97">
        <v>46159</v>
      </c>
      <c r="BN31" s="97">
        <v>46160</v>
      </c>
      <c r="BO31" s="97">
        <v>46161</v>
      </c>
      <c r="BP31" s="97">
        <v>46162</v>
      </c>
      <c r="BQ31" s="97">
        <v>46163</v>
      </c>
      <c r="BR31" s="97">
        <v>46164</v>
      </c>
      <c r="BS31" s="97">
        <v>46165</v>
      </c>
      <c r="BT31" s="97">
        <v>46166</v>
      </c>
      <c r="BU31" s="97">
        <v>46167</v>
      </c>
      <c r="BV31" s="97">
        <v>46168</v>
      </c>
      <c r="BW31" s="97">
        <v>46169</v>
      </c>
      <c r="BX31" s="97">
        <v>46170</v>
      </c>
      <c r="BY31" s="97">
        <v>46171</v>
      </c>
      <c r="BZ31" s="97">
        <v>46172</v>
      </c>
      <c r="CA31" s="97">
        <v>46173</v>
      </c>
    </row>
    <row r="32" spans="1:79" s="3" customFormat="1" ht="12" customHeight="1">
      <c r="A32" s="54"/>
    </row>
    <row r="33" spans="1:79" s="3" customFormat="1" ht="12" customHeight="1">
      <c r="A33" s="59" t="s">
        <v>76</v>
      </c>
      <c r="B33" s="98"/>
      <c r="C33" s="98"/>
      <c r="D33" s="98"/>
      <c r="E33" s="98"/>
    </row>
    <row r="34" spans="1:79" s="3" customFormat="1" ht="12" customHeight="1">
      <c r="A34" s="14">
        <v>1</v>
      </c>
      <c r="B34" s="29">
        <f t="shared" ref="B34:B54" si="0">B7*0.9</f>
        <v>8667</v>
      </c>
      <c r="C34" s="29">
        <f t="shared" ref="C34:BN34" si="1">C7*0.9</f>
        <v>10287</v>
      </c>
      <c r="D34" s="29">
        <f t="shared" si="1"/>
        <v>10287</v>
      </c>
      <c r="E34" s="29">
        <f t="shared" si="1"/>
        <v>10287</v>
      </c>
      <c r="F34" s="29">
        <f t="shared" si="1"/>
        <v>9477</v>
      </c>
      <c r="G34" s="29">
        <f t="shared" si="1"/>
        <v>9477</v>
      </c>
      <c r="H34" s="29">
        <f t="shared" si="1"/>
        <v>8262</v>
      </c>
      <c r="I34" s="29">
        <f t="shared" si="1"/>
        <v>7452</v>
      </c>
      <c r="J34" s="29">
        <f t="shared" si="1"/>
        <v>7452</v>
      </c>
      <c r="K34" s="29">
        <f t="shared" si="1"/>
        <v>7452</v>
      </c>
      <c r="L34" s="29">
        <f t="shared" si="1"/>
        <v>7452</v>
      </c>
      <c r="M34" s="29">
        <f t="shared" si="1"/>
        <v>7452</v>
      </c>
      <c r="N34" s="29">
        <f t="shared" si="1"/>
        <v>7452</v>
      </c>
      <c r="O34" s="29">
        <f t="shared" si="1"/>
        <v>7452</v>
      </c>
      <c r="P34" s="29">
        <f t="shared" si="1"/>
        <v>6925.5</v>
      </c>
      <c r="Q34" s="29">
        <f t="shared" si="1"/>
        <v>6925.5</v>
      </c>
      <c r="R34" s="29">
        <f t="shared" si="1"/>
        <v>6925.5</v>
      </c>
      <c r="S34" s="29">
        <f t="shared" si="1"/>
        <v>5913</v>
      </c>
      <c r="T34" s="29">
        <f t="shared" si="1"/>
        <v>5913</v>
      </c>
      <c r="U34" s="29">
        <f t="shared" si="1"/>
        <v>5913</v>
      </c>
      <c r="V34" s="29">
        <f t="shared" si="1"/>
        <v>5913</v>
      </c>
      <c r="W34" s="29">
        <f t="shared" si="1"/>
        <v>5427</v>
      </c>
      <c r="X34" s="29">
        <f t="shared" si="1"/>
        <v>5427</v>
      </c>
      <c r="Y34" s="29">
        <f t="shared" si="1"/>
        <v>5427</v>
      </c>
      <c r="Z34" s="29">
        <f t="shared" si="1"/>
        <v>5427</v>
      </c>
      <c r="AA34" s="29">
        <f t="shared" si="1"/>
        <v>5427</v>
      </c>
      <c r="AB34" s="29">
        <f t="shared" si="1"/>
        <v>6480</v>
      </c>
      <c r="AC34" s="29">
        <f t="shared" si="1"/>
        <v>6480</v>
      </c>
      <c r="AD34" s="29">
        <f t="shared" si="1"/>
        <v>5427</v>
      </c>
      <c r="AE34" s="29">
        <f t="shared" si="1"/>
        <v>5427</v>
      </c>
      <c r="AF34" s="29">
        <f t="shared" si="1"/>
        <v>5427</v>
      </c>
      <c r="AG34" s="29">
        <f t="shared" si="1"/>
        <v>5427</v>
      </c>
      <c r="AH34" s="29">
        <f t="shared" si="1"/>
        <v>5427</v>
      </c>
      <c r="AI34" s="29">
        <f t="shared" si="1"/>
        <v>5913</v>
      </c>
      <c r="AJ34" s="29">
        <f t="shared" si="1"/>
        <v>5913</v>
      </c>
      <c r="AK34" s="29">
        <f t="shared" si="1"/>
        <v>5670</v>
      </c>
      <c r="AL34" s="29">
        <f t="shared" si="1"/>
        <v>5670</v>
      </c>
      <c r="AM34" s="29">
        <f t="shared" si="1"/>
        <v>5670</v>
      </c>
      <c r="AN34" s="29">
        <f t="shared" si="1"/>
        <v>5670</v>
      </c>
      <c r="AO34" s="29">
        <f t="shared" si="1"/>
        <v>5670</v>
      </c>
      <c r="AP34" s="29">
        <f t="shared" si="1"/>
        <v>6156</v>
      </c>
      <c r="AQ34" s="29">
        <f t="shared" si="1"/>
        <v>6156</v>
      </c>
      <c r="AR34" s="29">
        <f t="shared" si="1"/>
        <v>6156</v>
      </c>
      <c r="AS34" s="29">
        <f t="shared" si="1"/>
        <v>5427</v>
      </c>
      <c r="AT34" s="29">
        <f t="shared" si="1"/>
        <v>5427</v>
      </c>
      <c r="AU34" s="29">
        <f t="shared" si="1"/>
        <v>5427</v>
      </c>
      <c r="AV34" s="29">
        <f t="shared" si="1"/>
        <v>6885</v>
      </c>
      <c r="AW34" s="29">
        <f t="shared" si="1"/>
        <v>6885</v>
      </c>
      <c r="AX34" s="29">
        <f t="shared" si="1"/>
        <v>6885</v>
      </c>
      <c r="AY34" s="29">
        <f t="shared" si="1"/>
        <v>6156</v>
      </c>
      <c r="AZ34" s="29">
        <f t="shared" si="1"/>
        <v>6156</v>
      </c>
      <c r="BA34" s="29">
        <f t="shared" si="1"/>
        <v>6156</v>
      </c>
      <c r="BB34" s="29">
        <f t="shared" si="1"/>
        <v>6156</v>
      </c>
      <c r="BC34" s="29">
        <f t="shared" si="1"/>
        <v>6156</v>
      </c>
      <c r="BD34" s="29">
        <f t="shared" si="1"/>
        <v>6885</v>
      </c>
      <c r="BE34" s="29">
        <f t="shared" si="1"/>
        <v>6885</v>
      </c>
      <c r="BF34" s="29">
        <f t="shared" si="1"/>
        <v>6885</v>
      </c>
      <c r="BG34" s="29">
        <f t="shared" si="1"/>
        <v>5670</v>
      </c>
      <c r="BH34" s="29">
        <f t="shared" si="1"/>
        <v>5670</v>
      </c>
      <c r="BI34" s="29">
        <f t="shared" si="1"/>
        <v>5670</v>
      </c>
      <c r="BJ34" s="29">
        <f t="shared" si="1"/>
        <v>5670</v>
      </c>
      <c r="BK34" s="29">
        <f t="shared" si="1"/>
        <v>5913</v>
      </c>
      <c r="BL34" s="29">
        <f t="shared" si="1"/>
        <v>5913</v>
      </c>
      <c r="BM34" s="29">
        <f t="shared" si="1"/>
        <v>5670</v>
      </c>
      <c r="BN34" s="29">
        <f t="shared" si="1"/>
        <v>5670</v>
      </c>
      <c r="BO34" s="29">
        <f t="shared" ref="BO34:CA34" si="2">BO7*0.9</f>
        <v>5670</v>
      </c>
      <c r="BP34" s="29">
        <f t="shared" si="2"/>
        <v>5670</v>
      </c>
      <c r="BQ34" s="29">
        <f t="shared" si="2"/>
        <v>5670</v>
      </c>
      <c r="BR34" s="29">
        <f t="shared" si="2"/>
        <v>5913</v>
      </c>
      <c r="BS34" s="29">
        <f t="shared" si="2"/>
        <v>5913</v>
      </c>
      <c r="BT34" s="29">
        <f t="shared" si="2"/>
        <v>5670</v>
      </c>
      <c r="BU34" s="29">
        <f t="shared" si="2"/>
        <v>5670</v>
      </c>
      <c r="BV34" s="29">
        <f t="shared" si="2"/>
        <v>5670</v>
      </c>
      <c r="BW34" s="29">
        <f t="shared" si="2"/>
        <v>5670</v>
      </c>
      <c r="BX34" s="29">
        <f t="shared" si="2"/>
        <v>5670</v>
      </c>
      <c r="BY34" s="29">
        <f t="shared" si="2"/>
        <v>5913</v>
      </c>
      <c r="BZ34" s="29">
        <f t="shared" si="2"/>
        <v>5913</v>
      </c>
      <c r="CA34" s="29">
        <f t="shared" si="2"/>
        <v>5913</v>
      </c>
    </row>
    <row r="35" spans="1:79" s="3" customFormat="1" ht="12" customHeight="1">
      <c r="A35" s="14">
        <v>2</v>
      </c>
      <c r="B35" s="29">
        <f t="shared" ref="B35:B55" si="3">B8*0.9</f>
        <v>10246.5</v>
      </c>
      <c r="C35" s="29">
        <f t="shared" ref="C35:BN35" si="4">C8*0.9</f>
        <v>11866.5</v>
      </c>
      <c r="D35" s="29">
        <f t="shared" si="4"/>
        <v>11866.5</v>
      </c>
      <c r="E35" s="29">
        <f t="shared" si="4"/>
        <v>11866.5</v>
      </c>
      <c r="F35" s="29">
        <f t="shared" si="4"/>
        <v>11056.5</v>
      </c>
      <c r="G35" s="29">
        <f t="shared" si="4"/>
        <v>11056.5</v>
      </c>
      <c r="H35" s="29">
        <f t="shared" si="4"/>
        <v>9841.5</v>
      </c>
      <c r="I35" s="29">
        <f t="shared" si="4"/>
        <v>9031.5</v>
      </c>
      <c r="J35" s="29">
        <f t="shared" si="4"/>
        <v>9031.5</v>
      </c>
      <c r="K35" s="29">
        <f t="shared" si="4"/>
        <v>9031.5</v>
      </c>
      <c r="L35" s="29">
        <f t="shared" si="4"/>
        <v>9031.5</v>
      </c>
      <c r="M35" s="29">
        <f t="shared" si="4"/>
        <v>9031.5</v>
      </c>
      <c r="N35" s="29">
        <f t="shared" si="4"/>
        <v>9031.5</v>
      </c>
      <c r="O35" s="29">
        <f t="shared" si="4"/>
        <v>9031.5</v>
      </c>
      <c r="P35" s="29">
        <f t="shared" si="4"/>
        <v>8505</v>
      </c>
      <c r="Q35" s="29">
        <f t="shared" si="4"/>
        <v>8505</v>
      </c>
      <c r="R35" s="29">
        <f t="shared" si="4"/>
        <v>8505</v>
      </c>
      <c r="S35" s="29">
        <f t="shared" si="4"/>
        <v>7411.5</v>
      </c>
      <c r="T35" s="29">
        <f t="shared" si="4"/>
        <v>7411.5</v>
      </c>
      <c r="U35" s="29">
        <f t="shared" si="4"/>
        <v>7411.5</v>
      </c>
      <c r="V35" s="29">
        <f t="shared" si="4"/>
        <v>7411.5</v>
      </c>
      <c r="W35" s="29">
        <f t="shared" si="4"/>
        <v>6925.5</v>
      </c>
      <c r="X35" s="29">
        <f t="shared" si="4"/>
        <v>6925.5</v>
      </c>
      <c r="Y35" s="29">
        <f t="shared" si="4"/>
        <v>6925.5</v>
      </c>
      <c r="Z35" s="29">
        <f t="shared" si="4"/>
        <v>6925.5</v>
      </c>
      <c r="AA35" s="29">
        <f t="shared" si="4"/>
        <v>6925.5</v>
      </c>
      <c r="AB35" s="29">
        <f t="shared" si="4"/>
        <v>7978.5</v>
      </c>
      <c r="AC35" s="29">
        <f t="shared" si="4"/>
        <v>7978.5</v>
      </c>
      <c r="AD35" s="29">
        <f t="shared" si="4"/>
        <v>6925.5</v>
      </c>
      <c r="AE35" s="29">
        <f t="shared" si="4"/>
        <v>6925.5</v>
      </c>
      <c r="AF35" s="29">
        <f t="shared" si="4"/>
        <v>6925.5</v>
      </c>
      <c r="AG35" s="29">
        <f t="shared" si="4"/>
        <v>6925.5</v>
      </c>
      <c r="AH35" s="29">
        <f t="shared" si="4"/>
        <v>6925.5</v>
      </c>
      <c r="AI35" s="29">
        <f t="shared" si="4"/>
        <v>7411.5</v>
      </c>
      <c r="AJ35" s="29">
        <f t="shared" si="4"/>
        <v>7411.5</v>
      </c>
      <c r="AK35" s="29">
        <f t="shared" si="4"/>
        <v>7168.5</v>
      </c>
      <c r="AL35" s="29">
        <f t="shared" si="4"/>
        <v>7168.5</v>
      </c>
      <c r="AM35" s="29">
        <f t="shared" si="4"/>
        <v>7168.5</v>
      </c>
      <c r="AN35" s="29">
        <f t="shared" si="4"/>
        <v>7168.5</v>
      </c>
      <c r="AO35" s="29">
        <f t="shared" si="4"/>
        <v>7168.5</v>
      </c>
      <c r="AP35" s="29">
        <f t="shared" si="4"/>
        <v>7654.5</v>
      </c>
      <c r="AQ35" s="29">
        <f t="shared" si="4"/>
        <v>7654.5</v>
      </c>
      <c r="AR35" s="29">
        <f t="shared" si="4"/>
        <v>7654.5</v>
      </c>
      <c r="AS35" s="29">
        <f t="shared" si="4"/>
        <v>6925.5</v>
      </c>
      <c r="AT35" s="29">
        <f t="shared" si="4"/>
        <v>6925.5</v>
      </c>
      <c r="AU35" s="29">
        <f t="shared" si="4"/>
        <v>6925.5</v>
      </c>
      <c r="AV35" s="29">
        <f t="shared" si="4"/>
        <v>8383.5</v>
      </c>
      <c r="AW35" s="29">
        <f t="shared" si="4"/>
        <v>8383.5</v>
      </c>
      <c r="AX35" s="29">
        <f t="shared" si="4"/>
        <v>8383.5</v>
      </c>
      <c r="AY35" s="29">
        <f t="shared" si="4"/>
        <v>7654.5</v>
      </c>
      <c r="AZ35" s="29">
        <f t="shared" si="4"/>
        <v>7654.5</v>
      </c>
      <c r="BA35" s="29">
        <f t="shared" si="4"/>
        <v>7654.5</v>
      </c>
      <c r="BB35" s="29">
        <f t="shared" si="4"/>
        <v>7654.5</v>
      </c>
      <c r="BC35" s="29">
        <f t="shared" si="4"/>
        <v>7654.5</v>
      </c>
      <c r="BD35" s="29">
        <f t="shared" si="4"/>
        <v>8383.5</v>
      </c>
      <c r="BE35" s="29">
        <f t="shared" si="4"/>
        <v>8383.5</v>
      </c>
      <c r="BF35" s="29">
        <f t="shared" si="4"/>
        <v>8383.5</v>
      </c>
      <c r="BG35" s="29">
        <f t="shared" si="4"/>
        <v>7168.5</v>
      </c>
      <c r="BH35" s="29">
        <f t="shared" si="4"/>
        <v>7168.5</v>
      </c>
      <c r="BI35" s="29">
        <f t="shared" si="4"/>
        <v>7168.5</v>
      </c>
      <c r="BJ35" s="29">
        <f t="shared" si="4"/>
        <v>7168.5</v>
      </c>
      <c r="BK35" s="29">
        <f t="shared" si="4"/>
        <v>7411.5</v>
      </c>
      <c r="BL35" s="29">
        <f t="shared" si="4"/>
        <v>7411.5</v>
      </c>
      <c r="BM35" s="29">
        <f t="shared" si="4"/>
        <v>7168.5</v>
      </c>
      <c r="BN35" s="29">
        <f t="shared" si="4"/>
        <v>7168.5</v>
      </c>
      <c r="BO35" s="29">
        <f t="shared" ref="BO35:CA35" si="5">BO8*0.9</f>
        <v>7168.5</v>
      </c>
      <c r="BP35" s="29">
        <f t="shared" si="5"/>
        <v>7168.5</v>
      </c>
      <c r="BQ35" s="29">
        <f t="shared" si="5"/>
        <v>7168.5</v>
      </c>
      <c r="BR35" s="29">
        <f t="shared" si="5"/>
        <v>7411.5</v>
      </c>
      <c r="BS35" s="29">
        <f t="shared" si="5"/>
        <v>7411.5</v>
      </c>
      <c r="BT35" s="29">
        <f t="shared" si="5"/>
        <v>7168.5</v>
      </c>
      <c r="BU35" s="29">
        <f t="shared" si="5"/>
        <v>7168.5</v>
      </c>
      <c r="BV35" s="29">
        <f t="shared" si="5"/>
        <v>7168.5</v>
      </c>
      <c r="BW35" s="29">
        <f t="shared" si="5"/>
        <v>7168.5</v>
      </c>
      <c r="BX35" s="29">
        <f t="shared" si="5"/>
        <v>7168.5</v>
      </c>
      <c r="BY35" s="29">
        <f t="shared" si="5"/>
        <v>7411.5</v>
      </c>
      <c r="BZ35" s="29">
        <f t="shared" si="5"/>
        <v>7411.5</v>
      </c>
      <c r="CA35" s="29">
        <f t="shared" si="5"/>
        <v>7411.5</v>
      </c>
    </row>
    <row r="36" spans="1:79" s="3" customFormat="1" ht="12" customHeight="1">
      <c r="A36" s="59" t="s">
        <v>77</v>
      </c>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row>
    <row r="37" spans="1:79" s="3" customFormat="1" ht="12" customHeight="1">
      <c r="A37" s="14">
        <v>1</v>
      </c>
      <c r="B37" s="29">
        <f t="shared" si="3"/>
        <v>10044</v>
      </c>
      <c r="C37" s="29">
        <f t="shared" ref="C37:BN37" si="6">C10*0.9</f>
        <v>11664</v>
      </c>
      <c r="D37" s="29">
        <f t="shared" si="6"/>
        <v>11664</v>
      </c>
      <c r="E37" s="29">
        <f t="shared" si="6"/>
        <v>11664</v>
      </c>
      <c r="F37" s="29">
        <f t="shared" si="6"/>
        <v>10854</v>
      </c>
      <c r="G37" s="29">
        <f t="shared" si="6"/>
        <v>10854</v>
      </c>
      <c r="H37" s="29">
        <f t="shared" si="6"/>
        <v>9639</v>
      </c>
      <c r="I37" s="29">
        <f t="shared" si="6"/>
        <v>8829</v>
      </c>
      <c r="J37" s="29">
        <f t="shared" si="6"/>
        <v>8829</v>
      </c>
      <c r="K37" s="29">
        <f t="shared" si="6"/>
        <v>8829</v>
      </c>
      <c r="L37" s="29">
        <f t="shared" si="6"/>
        <v>8829</v>
      </c>
      <c r="M37" s="29">
        <f t="shared" si="6"/>
        <v>8829</v>
      </c>
      <c r="N37" s="29">
        <f t="shared" si="6"/>
        <v>8829</v>
      </c>
      <c r="O37" s="29">
        <f t="shared" si="6"/>
        <v>8829</v>
      </c>
      <c r="P37" s="29">
        <f t="shared" si="6"/>
        <v>8302.5</v>
      </c>
      <c r="Q37" s="29">
        <f t="shared" si="6"/>
        <v>8302.5</v>
      </c>
      <c r="R37" s="29">
        <f t="shared" si="6"/>
        <v>8302.5</v>
      </c>
      <c r="S37" s="29">
        <f t="shared" si="6"/>
        <v>7533</v>
      </c>
      <c r="T37" s="29">
        <f t="shared" si="6"/>
        <v>7533</v>
      </c>
      <c r="U37" s="29">
        <f t="shared" si="6"/>
        <v>7533</v>
      </c>
      <c r="V37" s="29">
        <f t="shared" si="6"/>
        <v>7533</v>
      </c>
      <c r="W37" s="29">
        <f t="shared" si="6"/>
        <v>7047</v>
      </c>
      <c r="X37" s="29">
        <f t="shared" si="6"/>
        <v>7047</v>
      </c>
      <c r="Y37" s="29">
        <f t="shared" si="6"/>
        <v>7047</v>
      </c>
      <c r="Z37" s="29">
        <f t="shared" si="6"/>
        <v>7047</v>
      </c>
      <c r="AA37" s="29">
        <f t="shared" si="6"/>
        <v>7047</v>
      </c>
      <c r="AB37" s="29">
        <f t="shared" si="6"/>
        <v>8100</v>
      </c>
      <c r="AC37" s="29">
        <f t="shared" si="6"/>
        <v>8100</v>
      </c>
      <c r="AD37" s="29">
        <f t="shared" si="6"/>
        <v>7047</v>
      </c>
      <c r="AE37" s="29">
        <f t="shared" si="6"/>
        <v>7047</v>
      </c>
      <c r="AF37" s="29">
        <f t="shared" si="6"/>
        <v>7047</v>
      </c>
      <c r="AG37" s="29">
        <f t="shared" si="6"/>
        <v>7047</v>
      </c>
      <c r="AH37" s="29">
        <f t="shared" si="6"/>
        <v>7047</v>
      </c>
      <c r="AI37" s="29">
        <f t="shared" si="6"/>
        <v>7533</v>
      </c>
      <c r="AJ37" s="29">
        <f t="shared" si="6"/>
        <v>7533</v>
      </c>
      <c r="AK37" s="29">
        <f t="shared" si="6"/>
        <v>7290</v>
      </c>
      <c r="AL37" s="29">
        <f t="shared" si="6"/>
        <v>7290</v>
      </c>
      <c r="AM37" s="29">
        <f t="shared" si="6"/>
        <v>7290</v>
      </c>
      <c r="AN37" s="29">
        <f t="shared" si="6"/>
        <v>7290</v>
      </c>
      <c r="AO37" s="29">
        <f t="shared" si="6"/>
        <v>7290</v>
      </c>
      <c r="AP37" s="29">
        <f t="shared" si="6"/>
        <v>7776</v>
      </c>
      <c r="AQ37" s="29">
        <f t="shared" si="6"/>
        <v>7776</v>
      </c>
      <c r="AR37" s="29">
        <f t="shared" si="6"/>
        <v>7776</v>
      </c>
      <c r="AS37" s="29">
        <f t="shared" si="6"/>
        <v>7047</v>
      </c>
      <c r="AT37" s="29">
        <f t="shared" si="6"/>
        <v>7047</v>
      </c>
      <c r="AU37" s="29">
        <f t="shared" si="6"/>
        <v>7047</v>
      </c>
      <c r="AV37" s="29">
        <f t="shared" si="6"/>
        <v>8505</v>
      </c>
      <c r="AW37" s="29">
        <f t="shared" si="6"/>
        <v>8505</v>
      </c>
      <c r="AX37" s="29">
        <f t="shared" si="6"/>
        <v>8505</v>
      </c>
      <c r="AY37" s="29">
        <f t="shared" si="6"/>
        <v>7776</v>
      </c>
      <c r="AZ37" s="29">
        <f t="shared" si="6"/>
        <v>7776</v>
      </c>
      <c r="BA37" s="29">
        <f t="shared" si="6"/>
        <v>7776</v>
      </c>
      <c r="BB37" s="29">
        <f t="shared" si="6"/>
        <v>7776</v>
      </c>
      <c r="BC37" s="29">
        <f t="shared" si="6"/>
        <v>7776</v>
      </c>
      <c r="BD37" s="29">
        <f t="shared" si="6"/>
        <v>8505</v>
      </c>
      <c r="BE37" s="29">
        <f t="shared" si="6"/>
        <v>8505</v>
      </c>
      <c r="BF37" s="29">
        <f t="shared" si="6"/>
        <v>8505</v>
      </c>
      <c r="BG37" s="29">
        <f t="shared" si="6"/>
        <v>7290</v>
      </c>
      <c r="BH37" s="29">
        <f t="shared" si="6"/>
        <v>7290</v>
      </c>
      <c r="BI37" s="29">
        <f t="shared" si="6"/>
        <v>7290</v>
      </c>
      <c r="BJ37" s="29">
        <f t="shared" si="6"/>
        <v>7290</v>
      </c>
      <c r="BK37" s="29">
        <f t="shared" si="6"/>
        <v>7533</v>
      </c>
      <c r="BL37" s="29">
        <f t="shared" si="6"/>
        <v>7533</v>
      </c>
      <c r="BM37" s="29">
        <f t="shared" si="6"/>
        <v>7290</v>
      </c>
      <c r="BN37" s="29">
        <f t="shared" si="6"/>
        <v>7290</v>
      </c>
      <c r="BO37" s="29">
        <f t="shared" ref="BO37:CA37" si="7">BO10*0.9</f>
        <v>7290</v>
      </c>
      <c r="BP37" s="29">
        <f t="shared" si="7"/>
        <v>7290</v>
      </c>
      <c r="BQ37" s="29">
        <f t="shared" si="7"/>
        <v>7290</v>
      </c>
      <c r="BR37" s="29">
        <f t="shared" si="7"/>
        <v>7533</v>
      </c>
      <c r="BS37" s="29">
        <f t="shared" si="7"/>
        <v>7533</v>
      </c>
      <c r="BT37" s="29">
        <f t="shared" si="7"/>
        <v>7290</v>
      </c>
      <c r="BU37" s="29">
        <f t="shared" si="7"/>
        <v>7290</v>
      </c>
      <c r="BV37" s="29">
        <f t="shared" si="7"/>
        <v>7290</v>
      </c>
      <c r="BW37" s="29">
        <f t="shared" si="7"/>
        <v>7290</v>
      </c>
      <c r="BX37" s="29">
        <f t="shared" si="7"/>
        <v>7290</v>
      </c>
      <c r="BY37" s="29">
        <f t="shared" si="7"/>
        <v>7533</v>
      </c>
      <c r="BZ37" s="29">
        <f t="shared" si="7"/>
        <v>7533</v>
      </c>
      <c r="CA37" s="29">
        <f t="shared" si="7"/>
        <v>7533</v>
      </c>
    </row>
    <row r="38" spans="1:79" s="3" customFormat="1" ht="12" customHeight="1">
      <c r="A38" s="14">
        <v>2</v>
      </c>
      <c r="B38" s="29">
        <f t="shared" si="0"/>
        <v>11623.5</v>
      </c>
      <c r="C38" s="29">
        <f t="shared" ref="C38:BN38" si="8">C11*0.9</f>
        <v>13243.5</v>
      </c>
      <c r="D38" s="29">
        <f t="shared" si="8"/>
        <v>13243.5</v>
      </c>
      <c r="E38" s="29">
        <f t="shared" si="8"/>
        <v>13243.5</v>
      </c>
      <c r="F38" s="29">
        <f t="shared" si="8"/>
        <v>12433.5</v>
      </c>
      <c r="G38" s="29">
        <f t="shared" si="8"/>
        <v>12433.5</v>
      </c>
      <c r="H38" s="29">
        <f t="shared" si="8"/>
        <v>11218.5</v>
      </c>
      <c r="I38" s="29">
        <f t="shared" si="8"/>
        <v>10408.5</v>
      </c>
      <c r="J38" s="29">
        <f t="shared" si="8"/>
        <v>10408.5</v>
      </c>
      <c r="K38" s="29">
        <f t="shared" si="8"/>
        <v>10408.5</v>
      </c>
      <c r="L38" s="29">
        <f t="shared" si="8"/>
        <v>10408.5</v>
      </c>
      <c r="M38" s="29">
        <f t="shared" si="8"/>
        <v>10408.5</v>
      </c>
      <c r="N38" s="29">
        <f t="shared" si="8"/>
        <v>10408.5</v>
      </c>
      <c r="O38" s="29">
        <f t="shared" si="8"/>
        <v>10408.5</v>
      </c>
      <c r="P38" s="29">
        <f t="shared" si="8"/>
        <v>9882</v>
      </c>
      <c r="Q38" s="29">
        <f t="shared" si="8"/>
        <v>9882</v>
      </c>
      <c r="R38" s="29">
        <f t="shared" si="8"/>
        <v>9882</v>
      </c>
      <c r="S38" s="29">
        <f t="shared" si="8"/>
        <v>9031.5</v>
      </c>
      <c r="T38" s="29">
        <f t="shared" si="8"/>
        <v>9031.5</v>
      </c>
      <c r="U38" s="29">
        <f t="shared" si="8"/>
        <v>9031.5</v>
      </c>
      <c r="V38" s="29">
        <f t="shared" si="8"/>
        <v>9031.5</v>
      </c>
      <c r="W38" s="29">
        <f t="shared" si="8"/>
        <v>8545.5</v>
      </c>
      <c r="X38" s="29">
        <f t="shared" si="8"/>
        <v>8545.5</v>
      </c>
      <c r="Y38" s="29">
        <f t="shared" si="8"/>
        <v>8545.5</v>
      </c>
      <c r="Z38" s="29">
        <f t="shared" si="8"/>
        <v>8545.5</v>
      </c>
      <c r="AA38" s="29">
        <f t="shared" si="8"/>
        <v>8545.5</v>
      </c>
      <c r="AB38" s="29">
        <f t="shared" si="8"/>
        <v>9598.5</v>
      </c>
      <c r="AC38" s="29">
        <f t="shared" si="8"/>
        <v>9598.5</v>
      </c>
      <c r="AD38" s="29">
        <f t="shared" si="8"/>
        <v>8545.5</v>
      </c>
      <c r="AE38" s="29">
        <f t="shared" si="8"/>
        <v>8545.5</v>
      </c>
      <c r="AF38" s="29">
        <f t="shared" si="8"/>
        <v>8545.5</v>
      </c>
      <c r="AG38" s="29">
        <f t="shared" si="8"/>
        <v>8545.5</v>
      </c>
      <c r="AH38" s="29">
        <f t="shared" si="8"/>
        <v>8545.5</v>
      </c>
      <c r="AI38" s="29">
        <f t="shared" si="8"/>
        <v>9031.5</v>
      </c>
      <c r="AJ38" s="29">
        <f t="shared" si="8"/>
        <v>9031.5</v>
      </c>
      <c r="AK38" s="29">
        <f t="shared" si="8"/>
        <v>8788.5</v>
      </c>
      <c r="AL38" s="29">
        <f t="shared" si="8"/>
        <v>8788.5</v>
      </c>
      <c r="AM38" s="29">
        <f t="shared" si="8"/>
        <v>8788.5</v>
      </c>
      <c r="AN38" s="29">
        <f t="shared" si="8"/>
        <v>8788.5</v>
      </c>
      <c r="AO38" s="29">
        <f t="shared" si="8"/>
        <v>8788.5</v>
      </c>
      <c r="AP38" s="29">
        <f t="shared" si="8"/>
        <v>9274.5</v>
      </c>
      <c r="AQ38" s="29">
        <f t="shared" si="8"/>
        <v>9274.5</v>
      </c>
      <c r="AR38" s="29">
        <f t="shared" si="8"/>
        <v>9274.5</v>
      </c>
      <c r="AS38" s="29">
        <f t="shared" si="8"/>
        <v>8545.5</v>
      </c>
      <c r="AT38" s="29">
        <f t="shared" si="8"/>
        <v>8545.5</v>
      </c>
      <c r="AU38" s="29">
        <f t="shared" si="8"/>
        <v>8545.5</v>
      </c>
      <c r="AV38" s="29">
        <f t="shared" si="8"/>
        <v>10003.5</v>
      </c>
      <c r="AW38" s="29">
        <f t="shared" si="8"/>
        <v>10003.5</v>
      </c>
      <c r="AX38" s="29">
        <f t="shared" si="8"/>
        <v>10003.5</v>
      </c>
      <c r="AY38" s="29">
        <f t="shared" si="8"/>
        <v>9274.5</v>
      </c>
      <c r="AZ38" s="29">
        <f t="shared" si="8"/>
        <v>9274.5</v>
      </c>
      <c r="BA38" s="29">
        <f t="shared" si="8"/>
        <v>9274.5</v>
      </c>
      <c r="BB38" s="29">
        <f t="shared" si="8"/>
        <v>9274.5</v>
      </c>
      <c r="BC38" s="29">
        <f t="shared" si="8"/>
        <v>9274.5</v>
      </c>
      <c r="BD38" s="29">
        <f t="shared" si="8"/>
        <v>10003.5</v>
      </c>
      <c r="BE38" s="29">
        <f t="shared" si="8"/>
        <v>10003.5</v>
      </c>
      <c r="BF38" s="29">
        <f t="shared" si="8"/>
        <v>10003.5</v>
      </c>
      <c r="BG38" s="29">
        <f t="shared" si="8"/>
        <v>8788.5</v>
      </c>
      <c r="BH38" s="29">
        <f t="shared" si="8"/>
        <v>8788.5</v>
      </c>
      <c r="BI38" s="29">
        <f t="shared" si="8"/>
        <v>8788.5</v>
      </c>
      <c r="BJ38" s="29">
        <f t="shared" si="8"/>
        <v>8788.5</v>
      </c>
      <c r="BK38" s="29">
        <f t="shared" si="8"/>
        <v>9031.5</v>
      </c>
      <c r="BL38" s="29">
        <f t="shared" si="8"/>
        <v>9031.5</v>
      </c>
      <c r="BM38" s="29">
        <f t="shared" si="8"/>
        <v>8788.5</v>
      </c>
      <c r="BN38" s="29">
        <f t="shared" si="8"/>
        <v>8788.5</v>
      </c>
      <c r="BO38" s="29">
        <f t="shared" ref="BO38:CA38" si="9">BO11*0.9</f>
        <v>8788.5</v>
      </c>
      <c r="BP38" s="29">
        <f t="shared" si="9"/>
        <v>8788.5</v>
      </c>
      <c r="BQ38" s="29">
        <f t="shared" si="9"/>
        <v>8788.5</v>
      </c>
      <c r="BR38" s="29">
        <f t="shared" si="9"/>
        <v>9031.5</v>
      </c>
      <c r="BS38" s="29">
        <f t="shared" si="9"/>
        <v>9031.5</v>
      </c>
      <c r="BT38" s="29">
        <f t="shared" si="9"/>
        <v>8788.5</v>
      </c>
      <c r="BU38" s="29">
        <f t="shared" si="9"/>
        <v>8788.5</v>
      </c>
      <c r="BV38" s="29">
        <f t="shared" si="9"/>
        <v>8788.5</v>
      </c>
      <c r="BW38" s="29">
        <f t="shared" si="9"/>
        <v>8788.5</v>
      </c>
      <c r="BX38" s="29">
        <f t="shared" si="9"/>
        <v>8788.5</v>
      </c>
      <c r="BY38" s="29">
        <f t="shared" si="9"/>
        <v>9031.5</v>
      </c>
      <c r="BZ38" s="29">
        <f t="shared" si="9"/>
        <v>9031.5</v>
      </c>
      <c r="CA38" s="29">
        <f t="shared" si="9"/>
        <v>9031.5</v>
      </c>
    </row>
    <row r="39" spans="1:79" s="3" customFormat="1" ht="12" customHeight="1">
      <c r="A39" s="12" t="s">
        <v>78</v>
      </c>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row>
    <row r="40" spans="1:79" s="3" customFormat="1" ht="12" customHeight="1">
      <c r="A40" s="13">
        <v>1</v>
      </c>
      <c r="B40" s="29">
        <f t="shared" si="0"/>
        <v>12474</v>
      </c>
      <c r="C40" s="29">
        <f t="shared" ref="C40:BN40" si="10">C13*0.9</f>
        <v>14094</v>
      </c>
      <c r="D40" s="29">
        <f t="shared" si="10"/>
        <v>14094</v>
      </c>
      <c r="E40" s="29">
        <f t="shared" si="10"/>
        <v>14094</v>
      </c>
      <c r="F40" s="29">
        <f t="shared" si="10"/>
        <v>13284</v>
      </c>
      <c r="G40" s="29">
        <f t="shared" si="10"/>
        <v>13284</v>
      </c>
      <c r="H40" s="29">
        <f t="shared" si="10"/>
        <v>12069</v>
      </c>
      <c r="I40" s="29">
        <f t="shared" si="10"/>
        <v>11259</v>
      </c>
      <c r="J40" s="29">
        <f t="shared" si="10"/>
        <v>11259</v>
      </c>
      <c r="K40" s="29">
        <f t="shared" si="10"/>
        <v>11259</v>
      </c>
      <c r="L40" s="29">
        <f t="shared" si="10"/>
        <v>11259</v>
      </c>
      <c r="M40" s="29">
        <f t="shared" si="10"/>
        <v>11259</v>
      </c>
      <c r="N40" s="29">
        <f t="shared" si="10"/>
        <v>11259</v>
      </c>
      <c r="O40" s="29">
        <f t="shared" si="10"/>
        <v>11259</v>
      </c>
      <c r="P40" s="29">
        <f t="shared" si="10"/>
        <v>10732.5</v>
      </c>
      <c r="Q40" s="29">
        <f t="shared" si="10"/>
        <v>10732.5</v>
      </c>
      <c r="R40" s="29">
        <f t="shared" si="10"/>
        <v>10732.5</v>
      </c>
      <c r="S40" s="29">
        <f t="shared" si="10"/>
        <v>10773</v>
      </c>
      <c r="T40" s="29">
        <f t="shared" si="10"/>
        <v>10773</v>
      </c>
      <c r="U40" s="29">
        <f t="shared" si="10"/>
        <v>10773</v>
      </c>
      <c r="V40" s="29">
        <f t="shared" si="10"/>
        <v>10773</v>
      </c>
      <c r="W40" s="29">
        <f t="shared" si="10"/>
        <v>10287</v>
      </c>
      <c r="X40" s="29">
        <f t="shared" si="10"/>
        <v>10287</v>
      </c>
      <c r="Y40" s="29">
        <f t="shared" si="10"/>
        <v>10287</v>
      </c>
      <c r="Z40" s="29">
        <f t="shared" si="10"/>
        <v>10287</v>
      </c>
      <c r="AA40" s="29">
        <f t="shared" si="10"/>
        <v>10287</v>
      </c>
      <c r="AB40" s="29">
        <f t="shared" si="10"/>
        <v>11340</v>
      </c>
      <c r="AC40" s="29">
        <f t="shared" si="10"/>
        <v>11340</v>
      </c>
      <c r="AD40" s="29">
        <f t="shared" si="10"/>
        <v>10287</v>
      </c>
      <c r="AE40" s="29">
        <f t="shared" si="10"/>
        <v>10287</v>
      </c>
      <c r="AF40" s="29">
        <f t="shared" si="10"/>
        <v>10287</v>
      </c>
      <c r="AG40" s="29">
        <f t="shared" si="10"/>
        <v>10287</v>
      </c>
      <c r="AH40" s="29">
        <f t="shared" si="10"/>
        <v>10287</v>
      </c>
      <c r="AI40" s="29">
        <f t="shared" si="10"/>
        <v>10773</v>
      </c>
      <c r="AJ40" s="29">
        <f t="shared" si="10"/>
        <v>10773</v>
      </c>
      <c r="AK40" s="29">
        <f t="shared" si="10"/>
        <v>10530</v>
      </c>
      <c r="AL40" s="29">
        <f t="shared" si="10"/>
        <v>10530</v>
      </c>
      <c r="AM40" s="29">
        <f t="shared" si="10"/>
        <v>10530</v>
      </c>
      <c r="AN40" s="29">
        <f t="shared" si="10"/>
        <v>10530</v>
      </c>
      <c r="AO40" s="29">
        <f t="shared" si="10"/>
        <v>10530</v>
      </c>
      <c r="AP40" s="29">
        <f t="shared" si="10"/>
        <v>11016</v>
      </c>
      <c r="AQ40" s="29">
        <f t="shared" si="10"/>
        <v>11016</v>
      </c>
      <c r="AR40" s="29">
        <f t="shared" si="10"/>
        <v>11016</v>
      </c>
      <c r="AS40" s="29">
        <f t="shared" si="10"/>
        <v>10287</v>
      </c>
      <c r="AT40" s="29">
        <f t="shared" si="10"/>
        <v>10287</v>
      </c>
      <c r="AU40" s="29">
        <f t="shared" si="10"/>
        <v>10287</v>
      </c>
      <c r="AV40" s="29">
        <f t="shared" si="10"/>
        <v>11745</v>
      </c>
      <c r="AW40" s="29">
        <f t="shared" si="10"/>
        <v>11745</v>
      </c>
      <c r="AX40" s="29">
        <f t="shared" si="10"/>
        <v>11745</v>
      </c>
      <c r="AY40" s="29">
        <f t="shared" si="10"/>
        <v>11016</v>
      </c>
      <c r="AZ40" s="29">
        <f t="shared" si="10"/>
        <v>11016</v>
      </c>
      <c r="BA40" s="29">
        <f t="shared" si="10"/>
        <v>11016</v>
      </c>
      <c r="BB40" s="29">
        <f t="shared" si="10"/>
        <v>11016</v>
      </c>
      <c r="BC40" s="29">
        <f t="shared" si="10"/>
        <v>11016</v>
      </c>
      <c r="BD40" s="29">
        <f t="shared" si="10"/>
        <v>11745</v>
      </c>
      <c r="BE40" s="29">
        <f t="shared" si="10"/>
        <v>11745</v>
      </c>
      <c r="BF40" s="29">
        <f t="shared" si="10"/>
        <v>11745</v>
      </c>
      <c r="BG40" s="29">
        <f t="shared" si="10"/>
        <v>10530</v>
      </c>
      <c r="BH40" s="29">
        <f t="shared" si="10"/>
        <v>10530</v>
      </c>
      <c r="BI40" s="29">
        <f t="shared" si="10"/>
        <v>10530</v>
      </c>
      <c r="BJ40" s="29">
        <f t="shared" si="10"/>
        <v>10530</v>
      </c>
      <c r="BK40" s="29">
        <f t="shared" si="10"/>
        <v>10773</v>
      </c>
      <c r="BL40" s="29">
        <f t="shared" si="10"/>
        <v>10773</v>
      </c>
      <c r="BM40" s="29">
        <f t="shared" si="10"/>
        <v>10530</v>
      </c>
      <c r="BN40" s="29">
        <f t="shared" si="10"/>
        <v>10530</v>
      </c>
      <c r="BO40" s="29">
        <f t="shared" ref="BO40:CA40" si="11">BO13*0.9</f>
        <v>10530</v>
      </c>
      <c r="BP40" s="29">
        <f t="shared" si="11"/>
        <v>10530</v>
      </c>
      <c r="BQ40" s="29">
        <f t="shared" si="11"/>
        <v>10530</v>
      </c>
      <c r="BR40" s="29">
        <f t="shared" si="11"/>
        <v>10773</v>
      </c>
      <c r="BS40" s="29">
        <f t="shared" si="11"/>
        <v>10773</v>
      </c>
      <c r="BT40" s="29">
        <f t="shared" si="11"/>
        <v>10530</v>
      </c>
      <c r="BU40" s="29">
        <f t="shared" si="11"/>
        <v>10530</v>
      </c>
      <c r="BV40" s="29">
        <f t="shared" si="11"/>
        <v>10530</v>
      </c>
      <c r="BW40" s="29">
        <f t="shared" si="11"/>
        <v>10530</v>
      </c>
      <c r="BX40" s="29">
        <f t="shared" si="11"/>
        <v>10530</v>
      </c>
      <c r="BY40" s="29">
        <f t="shared" si="11"/>
        <v>10773</v>
      </c>
      <c r="BZ40" s="29">
        <f t="shared" si="11"/>
        <v>10773</v>
      </c>
      <c r="CA40" s="29">
        <f t="shared" si="11"/>
        <v>10773</v>
      </c>
    </row>
    <row r="41" spans="1:79" s="3" customFormat="1" ht="12" customHeight="1">
      <c r="A41" s="13">
        <v>2</v>
      </c>
      <c r="B41" s="29">
        <f t="shared" si="3"/>
        <v>14053.5</v>
      </c>
      <c r="C41" s="29">
        <f t="shared" ref="C41:BN41" si="12">C14*0.9</f>
        <v>15673.5</v>
      </c>
      <c r="D41" s="29">
        <f t="shared" si="12"/>
        <v>15673.5</v>
      </c>
      <c r="E41" s="29">
        <f t="shared" si="12"/>
        <v>15673.5</v>
      </c>
      <c r="F41" s="29">
        <f t="shared" si="12"/>
        <v>14863.5</v>
      </c>
      <c r="G41" s="29">
        <f t="shared" si="12"/>
        <v>14863.5</v>
      </c>
      <c r="H41" s="29">
        <f t="shared" si="12"/>
        <v>13648.5</v>
      </c>
      <c r="I41" s="29">
        <f t="shared" si="12"/>
        <v>12838.5</v>
      </c>
      <c r="J41" s="29">
        <f t="shared" si="12"/>
        <v>12838.5</v>
      </c>
      <c r="K41" s="29">
        <f t="shared" si="12"/>
        <v>12838.5</v>
      </c>
      <c r="L41" s="29">
        <f t="shared" si="12"/>
        <v>12838.5</v>
      </c>
      <c r="M41" s="29">
        <f t="shared" si="12"/>
        <v>12838.5</v>
      </c>
      <c r="N41" s="29">
        <f t="shared" si="12"/>
        <v>12838.5</v>
      </c>
      <c r="O41" s="29">
        <f t="shared" si="12"/>
        <v>12838.5</v>
      </c>
      <c r="P41" s="29">
        <f t="shared" si="12"/>
        <v>12312</v>
      </c>
      <c r="Q41" s="29">
        <f t="shared" si="12"/>
        <v>12312</v>
      </c>
      <c r="R41" s="29">
        <f t="shared" si="12"/>
        <v>12312</v>
      </c>
      <c r="S41" s="29">
        <f t="shared" si="12"/>
        <v>12271.5</v>
      </c>
      <c r="T41" s="29">
        <f t="shared" si="12"/>
        <v>12271.5</v>
      </c>
      <c r="U41" s="29">
        <f t="shared" si="12"/>
        <v>12271.5</v>
      </c>
      <c r="V41" s="29">
        <f t="shared" si="12"/>
        <v>12271.5</v>
      </c>
      <c r="W41" s="29">
        <f t="shared" si="12"/>
        <v>11785.5</v>
      </c>
      <c r="X41" s="29">
        <f t="shared" si="12"/>
        <v>11785.5</v>
      </c>
      <c r="Y41" s="29">
        <f t="shared" si="12"/>
        <v>11785.5</v>
      </c>
      <c r="Z41" s="29">
        <f t="shared" si="12"/>
        <v>11785.5</v>
      </c>
      <c r="AA41" s="29">
        <f t="shared" si="12"/>
        <v>11785.5</v>
      </c>
      <c r="AB41" s="29">
        <f t="shared" si="12"/>
        <v>12838.5</v>
      </c>
      <c r="AC41" s="29">
        <f t="shared" si="12"/>
        <v>12838.5</v>
      </c>
      <c r="AD41" s="29">
        <f t="shared" si="12"/>
        <v>11785.5</v>
      </c>
      <c r="AE41" s="29">
        <f t="shared" si="12"/>
        <v>11785.5</v>
      </c>
      <c r="AF41" s="29">
        <f t="shared" si="12"/>
        <v>11785.5</v>
      </c>
      <c r="AG41" s="29">
        <f t="shared" si="12"/>
        <v>11785.5</v>
      </c>
      <c r="AH41" s="29">
        <f t="shared" si="12"/>
        <v>11785.5</v>
      </c>
      <c r="AI41" s="29">
        <f t="shared" si="12"/>
        <v>12271.5</v>
      </c>
      <c r="AJ41" s="29">
        <f t="shared" si="12"/>
        <v>12271.5</v>
      </c>
      <c r="AK41" s="29">
        <f t="shared" si="12"/>
        <v>12028.5</v>
      </c>
      <c r="AL41" s="29">
        <f t="shared" si="12"/>
        <v>12028.5</v>
      </c>
      <c r="AM41" s="29">
        <f t="shared" si="12"/>
        <v>12028.5</v>
      </c>
      <c r="AN41" s="29">
        <f t="shared" si="12"/>
        <v>12028.5</v>
      </c>
      <c r="AO41" s="29">
        <f t="shared" si="12"/>
        <v>12028.5</v>
      </c>
      <c r="AP41" s="29">
        <f t="shared" si="12"/>
        <v>12514.5</v>
      </c>
      <c r="AQ41" s="29">
        <f t="shared" si="12"/>
        <v>12514.5</v>
      </c>
      <c r="AR41" s="29">
        <f t="shared" si="12"/>
        <v>12514.5</v>
      </c>
      <c r="AS41" s="29">
        <f t="shared" si="12"/>
        <v>11785.5</v>
      </c>
      <c r="AT41" s="29">
        <f t="shared" si="12"/>
        <v>11785.5</v>
      </c>
      <c r="AU41" s="29">
        <f t="shared" si="12"/>
        <v>11785.5</v>
      </c>
      <c r="AV41" s="29">
        <f t="shared" si="12"/>
        <v>13243.5</v>
      </c>
      <c r="AW41" s="29">
        <f t="shared" si="12"/>
        <v>13243.5</v>
      </c>
      <c r="AX41" s="29">
        <f t="shared" si="12"/>
        <v>13243.5</v>
      </c>
      <c r="AY41" s="29">
        <f t="shared" si="12"/>
        <v>12514.5</v>
      </c>
      <c r="AZ41" s="29">
        <f t="shared" si="12"/>
        <v>12514.5</v>
      </c>
      <c r="BA41" s="29">
        <f t="shared" si="12"/>
        <v>12514.5</v>
      </c>
      <c r="BB41" s="29">
        <f t="shared" si="12"/>
        <v>12514.5</v>
      </c>
      <c r="BC41" s="29">
        <f t="shared" si="12"/>
        <v>12514.5</v>
      </c>
      <c r="BD41" s="29">
        <f t="shared" si="12"/>
        <v>13243.5</v>
      </c>
      <c r="BE41" s="29">
        <f t="shared" si="12"/>
        <v>13243.5</v>
      </c>
      <c r="BF41" s="29">
        <f t="shared" si="12"/>
        <v>13243.5</v>
      </c>
      <c r="BG41" s="29">
        <f t="shared" si="12"/>
        <v>12028.5</v>
      </c>
      <c r="BH41" s="29">
        <f t="shared" si="12"/>
        <v>12028.5</v>
      </c>
      <c r="BI41" s="29">
        <f t="shared" si="12"/>
        <v>12028.5</v>
      </c>
      <c r="BJ41" s="29">
        <f t="shared" si="12"/>
        <v>12028.5</v>
      </c>
      <c r="BK41" s="29">
        <f t="shared" si="12"/>
        <v>12271.5</v>
      </c>
      <c r="BL41" s="29">
        <f t="shared" si="12"/>
        <v>12271.5</v>
      </c>
      <c r="BM41" s="29">
        <f t="shared" si="12"/>
        <v>12028.5</v>
      </c>
      <c r="BN41" s="29">
        <f t="shared" si="12"/>
        <v>12028.5</v>
      </c>
      <c r="BO41" s="29">
        <f t="shared" ref="BO41:CA41" si="13">BO14*0.9</f>
        <v>12028.5</v>
      </c>
      <c r="BP41" s="29">
        <f t="shared" si="13"/>
        <v>12028.5</v>
      </c>
      <c r="BQ41" s="29">
        <f t="shared" si="13"/>
        <v>12028.5</v>
      </c>
      <c r="BR41" s="29">
        <f t="shared" si="13"/>
        <v>12271.5</v>
      </c>
      <c r="BS41" s="29">
        <f t="shared" si="13"/>
        <v>12271.5</v>
      </c>
      <c r="BT41" s="29">
        <f t="shared" si="13"/>
        <v>12028.5</v>
      </c>
      <c r="BU41" s="29">
        <f t="shared" si="13"/>
        <v>12028.5</v>
      </c>
      <c r="BV41" s="29">
        <f t="shared" si="13"/>
        <v>12028.5</v>
      </c>
      <c r="BW41" s="29">
        <f t="shared" si="13"/>
        <v>12028.5</v>
      </c>
      <c r="BX41" s="29">
        <f t="shared" si="13"/>
        <v>12028.5</v>
      </c>
      <c r="BY41" s="29">
        <f t="shared" si="13"/>
        <v>12271.5</v>
      </c>
      <c r="BZ41" s="29">
        <f t="shared" si="13"/>
        <v>12271.5</v>
      </c>
      <c r="CA41" s="29">
        <f t="shared" si="13"/>
        <v>12271.5</v>
      </c>
    </row>
    <row r="42" spans="1:79" s="3" customFormat="1" ht="12" customHeight="1">
      <c r="A42" s="59" t="s">
        <v>79</v>
      </c>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row>
    <row r="43" spans="1:79" s="3" customFormat="1" ht="12" customHeight="1">
      <c r="A43" s="14">
        <v>1</v>
      </c>
      <c r="B43" s="29">
        <f t="shared" si="3"/>
        <v>13122</v>
      </c>
      <c r="C43" s="29">
        <f t="shared" ref="C43:BN43" si="14">C16*0.9</f>
        <v>14742</v>
      </c>
      <c r="D43" s="29">
        <f t="shared" si="14"/>
        <v>14742</v>
      </c>
      <c r="E43" s="29">
        <f t="shared" si="14"/>
        <v>14742</v>
      </c>
      <c r="F43" s="29">
        <f t="shared" si="14"/>
        <v>13932</v>
      </c>
      <c r="G43" s="29">
        <f t="shared" si="14"/>
        <v>13932</v>
      </c>
      <c r="H43" s="29">
        <f t="shared" si="14"/>
        <v>12717</v>
      </c>
      <c r="I43" s="29">
        <f t="shared" si="14"/>
        <v>11907</v>
      </c>
      <c r="J43" s="29">
        <f t="shared" si="14"/>
        <v>11907</v>
      </c>
      <c r="K43" s="29">
        <f t="shared" si="14"/>
        <v>11907</v>
      </c>
      <c r="L43" s="29">
        <f t="shared" si="14"/>
        <v>11907</v>
      </c>
      <c r="M43" s="29">
        <f t="shared" si="14"/>
        <v>11907</v>
      </c>
      <c r="N43" s="29">
        <f t="shared" si="14"/>
        <v>11907</v>
      </c>
      <c r="O43" s="29">
        <f t="shared" si="14"/>
        <v>11907</v>
      </c>
      <c r="P43" s="29">
        <f t="shared" si="14"/>
        <v>11380.5</v>
      </c>
      <c r="Q43" s="29">
        <f t="shared" si="14"/>
        <v>11380.5</v>
      </c>
      <c r="R43" s="29">
        <f t="shared" si="14"/>
        <v>11380.5</v>
      </c>
      <c r="S43" s="29">
        <f t="shared" si="14"/>
        <v>11988</v>
      </c>
      <c r="T43" s="29">
        <f t="shared" si="14"/>
        <v>11988</v>
      </c>
      <c r="U43" s="29">
        <f t="shared" si="14"/>
        <v>11988</v>
      </c>
      <c r="V43" s="29">
        <f t="shared" si="14"/>
        <v>11988</v>
      </c>
      <c r="W43" s="29">
        <f t="shared" si="14"/>
        <v>11502</v>
      </c>
      <c r="X43" s="29">
        <f t="shared" si="14"/>
        <v>11502</v>
      </c>
      <c r="Y43" s="29">
        <f t="shared" si="14"/>
        <v>11502</v>
      </c>
      <c r="Z43" s="29">
        <f t="shared" si="14"/>
        <v>11502</v>
      </c>
      <c r="AA43" s="29">
        <f t="shared" si="14"/>
        <v>11502</v>
      </c>
      <c r="AB43" s="29">
        <f t="shared" si="14"/>
        <v>12555</v>
      </c>
      <c r="AC43" s="29">
        <f t="shared" si="14"/>
        <v>12555</v>
      </c>
      <c r="AD43" s="29">
        <f t="shared" si="14"/>
        <v>11502</v>
      </c>
      <c r="AE43" s="29">
        <f t="shared" si="14"/>
        <v>11502</v>
      </c>
      <c r="AF43" s="29">
        <f t="shared" si="14"/>
        <v>11502</v>
      </c>
      <c r="AG43" s="29">
        <f t="shared" si="14"/>
        <v>11502</v>
      </c>
      <c r="AH43" s="29">
        <f t="shared" si="14"/>
        <v>11502</v>
      </c>
      <c r="AI43" s="29">
        <f t="shared" si="14"/>
        <v>11988</v>
      </c>
      <c r="AJ43" s="29">
        <f t="shared" si="14"/>
        <v>11988</v>
      </c>
      <c r="AK43" s="29">
        <f t="shared" si="14"/>
        <v>11745</v>
      </c>
      <c r="AL43" s="29">
        <f t="shared" si="14"/>
        <v>11745</v>
      </c>
      <c r="AM43" s="29">
        <f t="shared" si="14"/>
        <v>11745</v>
      </c>
      <c r="AN43" s="29">
        <f t="shared" si="14"/>
        <v>11745</v>
      </c>
      <c r="AO43" s="29">
        <f t="shared" si="14"/>
        <v>11745</v>
      </c>
      <c r="AP43" s="29">
        <f t="shared" si="14"/>
        <v>12231</v>
      </c>
      <c r="AQ43" s="29">
        <f t="shared" si="14"/>
        <v>12231</v>
      </c>
      <c r="AR43" s="29">
        <f t="shared" si="14"/>
        <v>12231</v>
      </c>
      <c r="AS43" s="29">
        <f t="shared" si="14"/>
        <v>11502</v>
      </c>
      <c r="AT43" s="29">
        <f t="shared" si="14"/>
        <v>11502</v>
      </c>
      <c r="AU43" s="29">
        <f t="shared" si="14"/>
        <v>11502</v>
      </c>
      <c r="AV43" s="29">
        <f t="shared" si="14"/>
        <v>12960</v>
      </c>
      <c r="AW43" s="29">
        <f t="shared" si="14"/>
        <v>12960</v>
      </c>
      <c r="AX43" s="29">
        <f t="shared" si="14"/>
        <v>12960</v>
      </c>
      <c r="AY43" s="29">
        <f t="shared" si="14"/>
        <v>12231</v>
      </c>
      <c r="AZ43" s="29">
        <f t="shared" si="14"/>
        <v>12231</v>
      </c>
      <c r="BA43" s="29">
        <f t="shared" si="14"/>
        <v>12231</v>
      </c>
      <c r="BB43" s="29">
        <f t="shared" si="14"/>
        <v>12231</v>
      </c>
      <c r="BC43" s="29">
        <f t="shared" si="14"/>
        <v>12231</v>
      </c>
      <c r="BD43" s="29">
        <f t="shared" si="14"/>
        <v>12960</v>
      </c>
      <c r="BE43" s="29">
        <f t="shared" si="14"/>
        <v>12960</v>
      </c>
      <c r="BF43" s="29">
        <f t="shared" si="14"/>
        <v>12960</v>
      </c>
      <c r="BG43" s="29">
        <f t="shared" si="14"/>
        <v>11745</v>
      </c>
      <c r="BH43" s="29">
        <f t="shared" si="14"/>
        <v>11745</v>
      </c>
      <c r="BI43" s="29">
        <f t="shared" si="14"/>
        <v>11745</v>
      </c>
      <c r="BJ43" s="29">
        <f t="shared" si="14"/>
        <v>11745</v>
      </c>
      <c r="BK43" s="29">
        <f t="shared" si="14"/>
        <v>11988</v>
      </c>
      <c r="BL43" s="29">
        <f t="shared" si="14"/>
        <v>11988</v>
      </c>
      <c r="BM43" s="29">
        <f t="shared" si="14"/>
        <v>11745</v>
      </c>
      <c r="BN43" s="29">
        <f t="shared" si="14"/>
        <v>11745</v>
      </c>
      <c r="BO43" s="29">
        <f t="shared" ref="BO43:CA43" si="15">BO16*0.9</f>
        <v>11745</v>
      </c>
      <c r="BP43" s="29">
        <f t="shared" si="15"/>
        <v>11745</v>
      </c>
      <c r="BQ43" s="29">
        <f t="shared" si="15"/>
        <v>11745</v>
      </c>
      <c r="BR43" s="29">
        <f t="shared" si="15"/>
        <v>11988</v>
      </c>
      <c r="BS43" s="29">
        <f t="shared" si="15"/>
        <v>11988</v>
      </c>
      <c r="BT43" s="29">
        <f t="shared" si="15"/>
        <v>11745</v>
      </c>
      <c r="BU43" s="29">
        <f t="shared" si="15"/>
        <v>11745</v>
      </c>
      <c r="BV43" s="29">
        <f t="shared" si="15"/>
        <v>11745</v>
      </c>
      <c r="BW43" s="29">
        <f t="shared" si="15"/>
        <v>11745</v>
      </c>
      <c r="BX43" s="29">
        <f t="shared" si="15"/>
        <v>11745</v>
      </c>
      <c r="BY43" s="29">
        <f t="shared" si="15"/>
        <v>11988</v>
      </c>
      <c r="BZ43" s="29">
        <f t="shared" si="15"/>
        <v>11988</v>
      </c>
      <c r="CA43" s="29">
        <f t="shared" si="15"/>
        <v>11988</v>
      </c>
    </row>
    <row r="44" spans="1:79" s="3" customFormat="1" ht="12" customHeight="1">
      <c r="A44" s="14">
        <v>2</v>
      </c>
      <c r="B44" s="29">
        <f t="shared" si="0"/>
        <v>14701.5</v>
      </c>
      <c r="C44" s="29">
        <f t="shared" ref="C44:BN44" si="16">C17*0.9</f>
        <v>16321.5</v>
      </c>
      <c r="D44" s="29">
        <f t="shared" si="16"/>
        <v>16321.5</v>
      </c>
      <c r="E44" s="29">
        <f t="shared" si="16"/>
        <v>16321.5</v>
      </c>
      <c r="F44" s="29">
        <f t="shared" si="16"/>
        <v>15511.5</v>
      </c>
      <c r="G44" s="29">
        <f t="shared" si="16"/>
        <v>15511.5</v>
      </c>
      <c r="H44" s="29">
        <f t="shared" si="16"/>
        <v>14296.5</v>
      </c>
      <c r="I44" s="29">
        <f t="shared" si="16"/>
        <v>13486.5</v>
      </c>
      <c r="J44" s="29">
        <f t="shared" si="16"/>
        <v>13486.5</v>
      </c>
      <c r="K44" s="29">
        <f t="shared" si="16"/>
        <v>13486.5</v>
      </c>
      <c r="L44" s="29">
        <f t="shared" si="16"/>
        <v>13486.5</v>
      </c>
      <c r="M44" s="29">
        <f t="shared" si="16"/>
        <v>13486.5</v>
      </c>
      <c r="N44" s="29">
        <f t="shared" si="16"/>
        <v>13486.5</v>
      </c>
      <c r="O44" s="29">
        <f t="shared" si="16"/>
        <v>13486.5</v>
      </c>
      <c r="P44" s="29">
        <f t="shared" si="16"/>
        <v>12960</v>
      </c>
      <c r="Q44" s="29">
        <f t="shared" si="16"/>
        <v>12960</v>
      </c>
      <c r="R44" s="29">
        <f t="shared" si="16"/>
        <v>12960</v>
      </c>
      <c r="S44" s="29">
        <f t="shared" si="16"/>
        <v>13486.5</v>
      </c>
      <c r="T44" s="29">
        <f t="shared" si="16"/>
        <v>13486.5</v>
      </c>
      <c r="U44" s="29">
        <f t="shared" si="16"/>
        <v>13486.5</v>
      </c>
      <c r="V44" s="29">
        <f t="shared" si="16"/>
        <v>13486.5</v>
      </c>
      <c r="W44" s="29">
        <f t="shared" si="16"/>
        <v>13000.5</v>
      </c>
      <c r="X44" s="29">
        <f t="shared" si="16"/>
        <v>13000.5</v>
      </c>
      <c r="Y44" s="29">
        <f t="shared" si="16"/>
        <v>13000.5</v>
      </c>
      <c r="Z44" s="29">
        <f t="shared" si="16"/>
        <v>13000.5</v>
      </c>
      <c r="AA44" s="29">
        <f t="shared" si="16"/>
        <v>13000.5</v>
      </c>
      <c r="AB44" s="29">
        <f t="shared" si="16"/>
        <v>14053.5</v>
      </c>
      <c r="AC44" s="29">
        <f t="shared" si="16"/>
        <v>14053.5</v>
      </c>
      <c r="AD44" s="29">
        <f t="shared" si="16"/>
        <v>13000.5</v>
      </c>
      <c r="AE44" s="29">
        <f t="shared" si="16"/>
        <v>13000.5</v>
      </c>
      <c r="AF44" s="29">
        <f t="shared" si="16"/>
        <v>13000.5</v>
      </c>
      <c r="AG44" s="29">
        <f t="shared" si="16"/>
        <v>13000.5</v>
      </c>
      <c r="AH44" s="29">
        <f t="shared" si="16"/>
        <v>13000.5</v>
      </c>
      <c r="AI44" s="29">
        <f t="shared" si="16"/>
        <v>13486.5</v>
      </c>
      <c r="AJ44" s="29">
        <f t="shared" si="16"/>
        <v>13486.5</v>
      </c>
      <c r="AK44" s="29">
        <f t="shared" si="16"/>
        <v>13243.5</v>
      </c>
      <c r="AL44" s="29">
        <f t="shared" si="16"/>
        <v>13243.5</v>
      </c>
      <c r="AM44" s="29">
        <f t="shared" si="16"/>
        <v>13243.5</v>
      </c>
      <c r="AN44" s="29">
        <f t="shared" si="16"/>
        <v>13243.5</v>
      </c>
      <c r="AO44" s="29">
        <f t="shared" si="16"/>
        <v>13243.5</v>
      </c>
      <c r="AP44" s="29">
        <f t="shared" si="16"/>
        <v>13729.5</v>
      </c>
      <c r="AQ44" s="29">
        <f t="shared" si="16"/>
        <v>13729.5</v>
      </c>
      <c r="AR44" s="29">
        <f t="shared" si="16"/>
        <v>13729.5</v>
      </c>
      <c r="AS44" s="29">
        <f t="shared" si="16"/>
        <v>13000.5</v>
      </c>
      <c r="AT44" s="29">
        <f t="shared" si="16"/>
        <v>13000.5</v>
      </c>
      <c r="AU44" s="29">
        <f t="shared" si="16"/>
        <v>13000.5</v>
      </c>
      <c r="AV44" s="29">
        <f t="shared" si="16"/>
        <v>14458.5</v>
      </c>
      <c r="AW44" s="29">
        <f t="shared" si="16"/>
        <v>14458.5</v>
      </c>
      <c r="AX44" s="29">
        <f t="shared" si="16"/>
        <v>14458.5</v>
      </c>
      <c r="AY44" s="29">
        <f t="shared" si="16"/>
        <v>13729.5</v>
      </c>
      <c r="AZ44" s="29">
        <f t="shared" si="16"/>
        <v>13729.5</v>
      </c>
      <c r="BA44" s="29">
        <f t="shared" si="16"/>
        <v>13729.5</v>
      </c>
      <c r="BB44" s="29">
        <f t="shared" si="16"/>
        <v>13729.5</v>
      </c>
      <c r="BC44" s="29">
        <f t="shared" si="16"/>
        <v>13729.5</v>
      </c>
      <c r="BD44" s="29">
        <f t="shared" si="16"/>
        <v>14458.5</v>
      </c>
      <c r="BE44" s="29">
        <f t="shared" si="16"/>
        <v>14458.5</v>
      </c>
      <c r="BF44" s="29">
        <f t="shared" si="16"/>
        <v>14458.5</v>
      </c>
      <c r="BG44" s="29">
        <f t="shared" si="16"/>
        <v>13243.5</v>
      </c>
      <c r="BH44" s="29">
        <f t="shared" si="16"/>
        <v>13243.5</v>
      </c>
      <c r="BI44" s="29">
        <f t="shared" si="16"/>
        <v>13243.5</v>
      </c>
      <c r="BJ44" s="29">
        <f t="shared" si="16"/>
        <v>13243.5</v>
      </c>
      <c r="BK44" s="29">
        <f t="shared" si="16"/>
        <v>13486.5</v>
      </c>
      <c r="BL44" s="29">
        <f t="shared" si="16"/>
        <v>13486.5</v>
      </c>
      <c r="BM44" s="29">
        <f t="shared" si="16"/>
        <v>13243.5</v>
      </c>
      <c r="BN44" s="29">
        <f t="shared" si="16"/>
        <v>13243.5</v>
      </c>
      <c r="BO44" s="29">
        <f t="shared" ref="BO44:CA44" si="17">BO17*0.9</f>
        <v>13243.5</v>
      </c>
      <c r="BP44" s="29">
        <f t="shared" si="17"/>
        <v>13243.5</v>
      </c>
      <c r="BQ44" s="29">
        <f t="shared" si="17"/>
        <v>13243.5</v>
      </c>
      <c r="BR44" s="29">
        <f t="shared" si="17"/>
        <v>13486.5</v>
      </c>
      <c r="BS44" s="29">
        <f t="shared" si="17"/>
        <v>13486.5</v>
      </c>
      <c r="BT44" s="29">
        <f t="shared" si="17"/>
        <v>13243.5</v>
      </c>
      <c r="BU44" s="29">
        <f t="shared" si="17"/>
        <v>13243.5</v>
      </c>
      <c r="BV44" s="29">
        <f t="shared" si="17"/>
        <v>13243.5</v>
      </c>
      <c r="BW44" s="29">
        <f t="shared" si="17"/>
        <v>13243.5</v>
      </c>
      <c r="BX44" s="29">
        <f t="shared" si="17"/>
        <v>13243.5</v>
      </c>
      <c r="BY44" s="29">
        <f t="shared" si="17"/>
        <v>13486.5</v>
      </c>
      <c r="BZ44" s="29">
        <f t="shared" si="17"/>
        <v>13486.5</v>
      </c>
      <c r="CA44" s="29">
        <f t="shared" si="17"/>
        <v>13486.5</v>
      </c>
    </row>
    <row r="45" spans="1:79" s="3" customFormat="1" ht="12" customHeight="1">
      <c r="A45" s="59" t="s">
        <v>80</v>
      </c>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row>
    <row r="46" spans="1:79" s="3" customFormat="1" ht="12" customHeight="1">
      <c r="A46" s="14">
        <v>1</v>
      </c>
      <c r="B46" s="29">
        <f t="shared" si="0"/>
        <v>13122</v>
      </c>
      <c r="C46" s="29">
        <f t="shared" ref="C46:BN46" si="18">C19*0.9</f>
        <v>14742</v>
      </c>
      <c r="D46" s="29">
        <f t="shared" si="18"/>
        <v>14742</v>
      </c>
      <c r="E46" s="29">
        <f t="shared" si="18"/>
        <v>14742</v>
      </c>
      <c r="F46" s="29">
        <f t="shared" si="18"/>
        <v>13932</v>
      </c>
      <c r="G46" s="29">
        <f t="shared" si="18"/>
        <v>13932</v>
      </c>
      <c r="H46" s="29">
        <f t="shared" si="18"/>
        <v>12717</v>
      </c>
      <c r="I46" s="29">
        <f t="shared" si="18"/>
        <v>11907</v>
      </c>
      <c r="J46" s="29">
        <f t="shared" si="18"/>
        <v>11907</v>
      </c>
      <c r="K46" s="29">
        <f t="shared" si="18"/>
        <v>11907</v>
      </c>
      <c r="L46" s="29">
        <f t="shared" si="18"/>
        <v>11907</v>
      </c>
      <c r="M46" s="29">
        <f t="shared" si="18"/>
        <v>11907</v>
      </c>
      <c r="N46" s="29">
        <f t="shared" si="18"/>
        <v>11907</v>
      </c>
      <c r="O46" s="29">
        <f t="shared" si="18"/>
        <v>11907</v>
      </c>
      <c r="P46" s="29">
        <f t="shared" si="18"/>
        <v>11380.5</v>
      </c>
      <c r="Q46" s="29">
        <f t="shared" si="18"/>
        <v>11380.5</v>
      </c>
      <c r="R46" s="29">
        <f t="shared" si="18"/>
        <v>11380.5</v>
      </c>
      <c r="S46" s="29">
        <f t="shared" si="18"/>
        <v>11988</v>
      </c>
      <c r="T46" s="29">
        <f t="shared" si="18"/>
        <v>11988</v>
      </c>
      <c r="U46" s="29">
        <f t="shared" si="18"/>
        <v>11988</v>
      </c>
      <c r="V46" s="29">
        <f t="shared" si="18"/>
        <v>11988</v>
      </c>
      <c r="W46" s="29">
        <f t="shared" si="18"/>
        <v>11502</v>
      </c>
      <c r="X46" s="29">
        <f t="shared" si="18"/>
        <v>11502</v>
      </c>
      <c r="Y46" s="29">
        <f t="shared" si="18"/>
        <v>11502</v>
      </c>
      <c r="Z46" s="29">
        <f t="shared" si="18"/>
        <v>11502</v>
      </c>
      <c r="AA46" s="29">
        <f t="shared" si="18"/>
        <v>11502</v>
      </c>
      <c r="AB46" s="29">
        <f t="shared" si="18"/>
        <v>12555</v>
      </c>
      <c r="AC46" s="29">
        <f t="shared" si="18"/>
        <v>12555</v>
      </c>
      <c r="AD46" s="29">
        <f t="shared" si="18"/>
        <v>11502</v>
      </c>
      <c r="AE46" s="29">
        <f t="shared" si="18"/>
        <v>11502</v>
      </c>
      <c r="AF46" s="29">
        <f t="shared" si="18"/>
        <v>11502</v>
      </c>
      <c r="AG46" s="29">
        <f t="shared" si="18"/>
        <v>11502</v>
      </c>
      <c r="AH46" s="29">
        <f t="shared" si="18"/>
        <v>11502</v>
      </c>
      <c r="AI46" s="29">
        <f t="shared" si="18"/>
        <v>11988</v>
      </c>
      <c r="AJ46" s="29">
        <f t="shared" si="18"/>
        <v>11988</v>
      </c>
      <c r="AK46" s="29">
        <f t="shared" si="18"/>
        <v>11745</v>
      </c>
      <c r="AL46" s="29">
        <f t="shared" si="18"/>
        <v>11745</v>
      </c>
      <c r="AM46" s="29">
        <f t="shared" si="18"/>
        <v>11745</v>
      </c>
      <c r="AN46" s="29">
        <f t="shared" si="18"/>
        <v>11745</v>
      </c>
      <c r="AO46" s="29">
        <f t="shared" si="18"/>
        <v>11745</v>
      </c>
      <c r="AP46" s="29">
        <f t="shared" si="18"/>
        <v>12231</v>
      </c>
      <c r="AQ46" s="29">
        <f t="shared" si="18"/>
        <v>12231</v>
      </c>
      <c r="AR46" s="29">
        <f t="shared" si="18"/>
        <v>12231</v>
      </c>
      <c r="AS46" s="29">
        <f t="shared" si="18"/>
        <v>11502</v>
      </c>
      <c r="AT46" s="29">
        <f t="shared" si="18"/>
        <v>11502</v>
      </c>
      <c r="AU46" s="29">
        <f t="shared" si="18"/>
        <v>11502</v>
      </c>
      <c r="AV46" s="29">
        <f t="shared" si="18"/>
        <v>12960</v>
      </c>
      <c r="AW46" s="29">
        <f t="shared" si="18"/>
        <v>12960</v>
      </c>
      <c r="AX46" s="29">
        <f t="shared" si="18"/>
        <v>12960</v>
      </c>
      <c r="AY46" s="29">
        <f t="shared" si="18"/>
        <v>12231</v>
      </c>
      <c r="AZ46" s="29">
        <f t="shared" si="18"/>
        <v>12231</v>
      </c>
      <c r="BA46" s="29">
        <f t="shared" si="18"/>
        <v>12231</v>
      </c>
      <c r="BB46" s="29">
        <f t="shared" si="18"/>
        <v>12231</v>
      </c>
      <c r="BC46" s="29">
        <f t="shared" si="18"/>
        <v>12231</v>
      </c>
      <c r="BD46" s="29">
        <f t="shared" si="18"/>
        <v>12960</v>
      </c>
      <c r="BE46" s="29">
        <f t="shared" si="18"/>
        <v>12960</v>
      </c>
      <c r="BF46" s="29">
        <f t="shared" si="18"/>
        <v>12960</v>
      </c>
      <c r="BG46" s="29">
        <f t="shared" si="18"/>
        <v>11745</v>
      </c>
      <c r="BH46" s="29">
        <f t="shared" si="18"/>
        <v>11745</v>
      </c>
      <c r="BI46" s="29">
        <f t="shared" si="18"/>
        <v>11745</v>
      </c>
      <c r="BJ46" s="29">
        <f t="shared" si="18"/>
        <v>11745</v>
      </c>
      <c r="BK46" s="29">
        <f t="shared" si="18"/>
        <v>11988</v>
      </c>
      <c r="BL46" s="29">
        <f t="shared" si="18"/>
        <v>11988</v>
      </c>
      <c r="BM46" s="29">
        <f t="shared" si="18"/>
        <v>11745</v>
      </c>
      <c r="BN46" s="29">
        <f t="shared" si="18"/>
        <v>11745</v>
      </c>
      <c r="BO46" s="29">
        <f t="shared" ref="BO46:CA46" si="19">BO19*0.9</f>
        <v>11745</v>
      </c>
      <c r="BP46" s="29">
        <f t="shared" si="19"/>
        <v>11745</v>
      </c>
      <c r="BQ46" s="29">
        <f t="shared" si="19"/>
        <v>11745</v>
      </c>
      <c r="BR46" s="29">
        <f t="shared" si="19"/>
        <v>11988</v>
      </c>
      <c r="BS46" s="29">
        <f t="shared" si="19"/>
        <v>11988</v>
      </c>
      <c r="BT46" s="29">
        <f t="shared" si="19"/>
        <v>11745</v>
      </c>
      <c r="BU46" s="29">
        <f t="shared" si="19"/>
        <v>11745</v>
      </c>
      <c r="BV46" s="29">
        <f t="shared" si="19"/>
        <v>11745</v>
      </c>
      <c r="BW46" s="29">
        <f t="shared" si="19"/>
        <v>11745</v>
      </c>
      <c r="BX46" s="29">
        <f t="shared" si="19"/>
        <v>11745</v>
      </c>
      <c r="BY46" s="29">
        <f t="shared" si="19"/>
        <v>11988</v>
      </c>
      <c r="BZ46" s="29">
        <f t="shared" si="19"/>
        <v>11988</v>
      </c>
      <c r="CA46" s="29">
        <f t="shared" si="19"/>
        <v>11988</v>
      </c>
    </row>
    <row r="47" spans="1:79" s="3" customFormat="1" ht="12" customHeight="1">
      <c r="A47" s="14">
        <v>2</v>
      </c>
      <c r="B47" s="29">
        <f t="shared" si="3"/>
        <v>14701.5</v>
      </c>
      <c r="C47" s="29">
        <f t="shared" ref="C47:BN47" si="20">C20*0.9</f>
        <v>16321.5</v>
      </c>
      <c r="D47" s="29">
        <f t="shared" si="20"/>
        <v>16321.5</v>
      </c>
      <c r="E47" s="29">
        <f t="shared" si="20"/>
        <v>16321.5</v>
      </c>
      <c r="F47" s="29">
        <f t="shared" si="20"/>
        <v>15511.5</v>
      </c>
      <c r="G47" s="29">
        <f t="shared" si="20"/>
        <v>15511.5</v>
      </c>
      <c r="H47" s="29">
        <f t="shared" si="20"/>
        <v>14296.5</v>
      </c>
      <c r="I47" s="29">
        <f t="shared" si="20"/>
        <v>13486.5</v>
      </c>
      <c r="J47" s="29">
        <f t="shared" si="20"/>
        <v>13486.5</v>
      </c>
      <c r="K47" s="29">
        <f t="shared" si="20"/>
        <v>13486.5</v>
      </c>
      <c r="L47" s="29">
        <f t="shared" si="20"/>
        <v>13486.5</v>
      </c>
      <c r="M47" s="29">
        <f t="shared" si="20"/>
        <v>13486.5</v>
      </c>
      <c r="N47" s="29">
        <f t="shared" si="20"/>
        <v>13486.5</v>
      </c>
      <c r="O47" s="29">
        <f t="shared" si="20"/>
        <v>13486.5</v>
      </c>
      <c r="P47" s="29">
        <f t="shared" si="20"/>
        <v>12960</v>
      </c>
      <c r="Q47" s="29">
        <f t="shared" si="20"/>
        <v>12960</v>
      </c>
      <c r="R47" s="29">
        <f t="shared" si="20"/>
        <v>12960</v>
      </c>
      <c r="S47" s="29">
        <f t="shared" si="20"/>
        <v>13486.5</v>
      </c>
      <c r="T47" s="29">
        <f t="shared" si="20"/>
        <v>13486.5</v>
      </c>
      <c r="U47" s="29">
        <f t="shared" si="20"/>
        <v>13486.5</v>
      </c>
      <c r="V47" s="29">
        <f t="shared" si="20"/>
        <v>13486.5</v>
      </c>
      <c r="W47" s="29">
        <f t="shared" si="20"/>
        <v>13000.5</v>
      </c>
      <c r="X47" s="29">
        <f t="shared" si="20"/>
        <v>13000.5</v>
      </c>
      <c r="Y47" s="29">
        <f t="shared" si="20"/>
        <v>13000.5</v>
      </c>
      <c r="Z47" s="29">
        <f t="shared" si="20"/>
        <v>13000.5</v>
      </c>
      <c r="AA47" s="29">
        <f t="shared" si="20"/>
        <v>13000.5</v>
      </c>
      <c r="AB47" s="29">
        <f t="shared" si="20"/>
        <v>14053.5</v>
      </c>
      <c r="AC47" s="29">
        <f t="shared" si="20"/>
        <v>14053.5</v>
      </c>
      <c r="AD47" s="29">
        <f t="shared" si="20"/>
        <v>13000.5</v>
      </c>
      <c r="AE47" s="29">
        <f t="shared" si="20"/>
        <v>13000.5</v>
      </c>
      <c r="AF47" s="29">
        <f t="shared" si="20"/>
        <v>13000.5</v>
      </c>
      <c r="AG47" s="29">
        <f t="shared" si="20"/>
        <v>13000.5</v>
      </c>
      <c r="AH47" s="29">
        <f t="shared" si="20"/>
        <v>13000.5</v>
      </c>
      <c r="AI47" s="29">
        <f t="shared" si="20"/>
        <v>13486.5</v>
      </c>
      <c r="AJ47" s="29">
        <f t="shared" si="20"/>
        <v>13486.5</v>
      </c>
      <c r="AK47" s="29">
        <f t="shared" si="20"/>
        <v>13243.5</v>
      </c>
      <c r="AL47" s="29">
        <f t="shared" si="20"/>
        <v>13243.5</v>
      </c>
      <c r="AM47" s="29">
        <f t="shared" si="20"/>
        <v>13243.5</v>
      </c>
      <c r="AN47" s="29">
        <f t="shared" si="20"/>
        <v>13243.5</v>
      </c>
      <c r="AO47" s="29">
        <f t="shared" si="20"/>
        <v>13243.5</v>
      </c>
      <c r="AP47" s="29">
        <f t="shared" si="20"/>
        <v>13729.5</v>
      </c>
      <c r="AQ47" s="29">
        <f t="shared" si="20"/>
        <v>13729.5</v>
      </c>
      <c r="AR47" s="29">
        <f t="shared" si="20"/>
        <v>13729.5</v>
      </c>
      <c r="AS47" s="29">
        <f t="shared" si="20"/>
        <v>13000.5</v>
      </c>
      <c r="AT47" s="29">
        <f t="shared" si="20"/>
        <v>13000.5</v>
      </c>
      <c r="AU47" s="29">
        <f t="shared" si="20"/>
        <v>13000.5</v>
      </c>
      <c r="AV47" s="29">
        <f t="shared" si="20"/>
        <v>14458.5</v>
      </c>
      <c r="AW47" s="29">
        <f t="shared" si="20"/>
        <v>14458.5</v>
      </c>
      <c r="AX47" s="29">
        <f t="shared" si="20"/>
        <v>14458.5</v>
      </c>
      <c r="AY47" s="29">
        <f t="shared" si="20"/>
        <v>13729.5</v>
      </c>
      <c r="AZ47" s="29">
        <f t="shared" si="20"/>
        <v>13729.5</v>
      </c>
      <c r="BA47" s="29">
        <f t="shared" si="20"/>
        <v>13729.5</v>
      </c>
      <c r="BB47" s="29">
        <f t="shared" si="20"/>
        <v>13729.5</v>
      </c>
      <c r="BC47" s="29">
        <f t="shared" si="20"/>
        <v>13729.5</v>
      </c>
      <c r="BD47" s="29">
        <f t="shared" si="20"/>
        <v>14458.5</v>
      </c>
      <c r="BE47" s="29">
        <f t="shared" si="20"/>
        <v>14458.5</v>
      </c>
      <c r="BF47" s="29">
        <f t="shared" si="20"/>
        <v>14458.5</v>
      </c>
      <c r="BG47" s="29">
        <f t="shared" si="20"/>
        <v>13243.5</v>
      </c>
      <c r="BH47" s="29">
        <f t="shared" si="20"/>
        <v>13243.5</v>
      </c>
      <c r="BI47" s="29">
        <f t="shared" si="20"/>
        <v>13243.5</v>
      </c>
      <c r="BJ47" s="29">
        <f t="shared" si="20"/>
        <v>13243.5</v>
      </c>
      <c r="BK47" s="29">
        <f t="shared" si="20"/>
        <v>13486.5</v>
      </c>
      <c r="BL47" s="29">
        <f t="shared" si="20"/>
        <v>13486.5</v>
      </c>
      <c r="BM47" s="29">
        <f t="shared" si="20"/>
        <v>13243.5</v>
      </c>
      <c r="BN47" s="29">
        <f t="shared" si="20"/>
        <v>13243.5</v>
      </c>
      <c r="BO47" s="29">
        <f t="shared" ref="BO47:CA47" si="21">BO20*0.9</f>
        <v>13243.5</v>
      </c>
      <c r="BP47" s="29">
        <f t="shared" si="21"/>
        <v>13243.5</v>
      </c>
      <c r="BQ47" s="29">
        <f t="shared" si="21"/>
        <v>13243.5</v>
      </c>
      <c r="BR47" s="29">
        <f t="shared" si="21"/>
        <v>13486.5</v>
      </c>
      <c r="BS47" s="29">
        <f t="shared" si="21"/>
        <v>13486.5</v>
      </c>
      <c r="BT47" s="29">
        <f t="shared" si="21"/>
        <v>13243.5</v>
      </c>
      <c r="BU47" s="29">
        <f t="shared" si="21"/>
        <v>13243.5</v>
      </c>
      <c r="BV47" s="29">
        <f t="shared" si="21"/>
        <v>13243.5</v>
      </c>
      <c r="BW47" s="29">
        <f t="shared" si="21"/>
        <v>13243.5</v>
      </c>
      <c r="BX47" s="29">
        <f t="shared" si="21"/>
        <v>13243.5</v>
      </c>
      <c r="BY47" s="29">
        <f t="shared" si="21"/>
        <v>13486.5</v>
      </c>
      <c r="BZ47" s="29">
        <f t="shared" si="21"/>
        <v>13486.5</v>
      </c>
      <c r="CA47" s="29">
        <f t="shared" si="21"/>
        <v>13486.5</v>
      </c>
    </row>
    <row r="48" spans="1:79" s="3" customFormat="1" ht="12" customHeight="1">
      <c r="A48" s="59" t="s">
        <v>81</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row>
    <row r="49" spans="1:79" s="3" customFormat="1" ht="12" customHeight="1">
      <c r="A49" s="14">
        <v>1</v>
      </c>
      <c r="B49" s="29">
        <f t="shared" si="3"/>
        <v>15552</v>
      </c>
      <c r="C49" s="29">
        <f t="shared" ref="C49:BN49" si="22">C22*0.9</f>
        <v>17172</v>
      </c>
      <c r="D49" s="29">
        <f t="shared" si="22"/>
        <v>17172</v>
      </c>
      <c r="E49" s="29">
        <f t="shared" si="22"/>
        <v>17172</v>
      </c>
      <c r="F49" s="29">
        <f t="shared" si="22"/>
        <v>16362</v>
      </c>
      <c r="G49" s="29">
        <f t="shared" si="22"/>
        <v>16362</v>
      </c>
      <c r="H49" s="29">
        <f t="shared" si="22"/>
        <v>15147</v>
      </c>
      <c r="I49" s="29">
        <f t="shared" si="22"/>
        <v>14337</v>
      </c>
      <c r="J49" s="29">
        <f t="shared" si="22"/>
        <v>14337</v>
      </c>
      <c r="K49" s="29">
        <f t="shared" si="22"/>
        <v>14337</v>
      </c>
      <c r="L49" s="29">
        <f t="shared" si="22"/>
        <v>14337</v>
      </c>
      <c r="M49" s="29">
        <f t="shared" si="22"/>
        <v>14337</v>
      </c>
      <c r="N49" s="29">
        <f t="shared" si="22"/>
        <v>14337</v>
      </c>
      <c r="O49" s="29">
        <f t="shared" si="22"/>
        <v>14337</v>
      </c>
      <c r="P49" s="29">
        <f t="shared" si="22"/>
        <v>13810.5</v>
      </c>
      <c r="Q49" s="29">
        <f t="shared" si="22"/>
        <v>13810.5</v>
      </c>
      <c r="R49" s="29">
        <f t="shared" si="22"/>
        <v>13810.5</v>
      </c>
      <c r="S49" s="29">
        <f t="shared" si="22"/>
        <v>13608</v>
      </c>
      <c r="T49" s="29">
        <f t="shared" si="22"/>
        <v>13608</v>
      </c>
      <c r="U49" s="29">
        <f t="shared" si="22"/>
        <v>13608</v>
      </c>
      <c r="V49" s="29">
        <f t="shared" si="22"/>
        <v>13608</v>
      </c>
      <c r="W49" s="29">
        <f t="shared" si="22"/>
        <v>13122</v>
      </c>
      <c r="X49" s="29">
        <f t="shared" si="22"/>
        <v>13122</v>
      </c>
      <c r="Y49" s="29">
        <f t="shared" si="22"/>
        <v>13122</v>
      </c>
      <c r="Z49" s="29">
        <f t="shared" si="22"/>
        <v>13122</v>
      </c>
      <c r="AA49" s="29">
        <f t="shared" si="22"/>
        <v>13122</v>
      </c>
      <c r="AB49" s="29">
        <f t="shared" si="22"/>
        <v>14175</v>
      </c>
      <c r="AC49" s="29">
        <f t="shared" si="22"/>
        <v>14175</v>
      </c>
      <c r="AD49" s="29">
        <f t="shared" si="22"/>
        <v>13122</v>
      </c>
      <c r="AE49" s="29">
        <f t="shared" si="22"/>
        <v>13122</v>
      </c>
      <c r="AF49" s="29">
        <f t="shared" si="22"/>
        <v>13122</v>
      </c>
      <c r="AG49" s="29">
        <f t="shared" si="22"/>
        <v>13122</v>
      </c>
      <c r="AH49" s="29">
        <f t="shared" si="22"/>
        <v>13122</v>
      </c>
      <c r="AI49" s="29">
        <f t="shared" si="22"/>
        <v>13608</v>
      </c>
      <c r="AJ49" s="29">
        <f t="shared" si="22"/>
        <v>13608</v>
      </c>
      <c r="AK49" s="29">
        <f t="shared" si="22"/>
        <v>13365</v>
      </c>
      <c r="AL49" s="29">
        <f t="shared" si="22"/>
        <v>13365</v>
      </c>
      <c r="AM49" s="29">
        <f t="shared" si="22"/>
        <v>13365</v>
      </c>
      <c r="AN49" s="29">
        <f t="shared" si="22"/>
        <v>13365</v>
      </c>
      <c r="AO49" s="29">
        <f t="shared" si="22"/>
        <v>13365</v>
      </c>
      <c r="AP49" s="29">
        <f t="shared" si="22"/>
        <v>13851</v>
      </c>
      <c r="AQ49" s="29">
        <f t="shared" si="22"/>
        <v>13851</v>
      </c>
      <c r="AR49" s="29">
        <f t="shared" si="22"/>
        <v>13851</v>
      </c>
      <c r="AS49" s="29">
        <f t="shared" si="22"/>
        <v>13122</v>
      </c>
      <c r="AT49" s="29">
        <f t="shared" si="22"/>
        <v>13122</v>
      </c>
      <c r="AU49" s="29">
        <f t="shared" si="22"/>
        <v>13122</v>
      </c>
      <c r="AV49" s="29">
        <f t="shared" si="22"/>
        <v>14580</v>
      </c>
      <c r="AW49" s="29">
        <f t="shared" si="22"/>
        <v>14580</v>
      </c>
      <c r="AX49" s="29">
        <f t="shared" si="22"/>
        <v>14580</v>
      </c>
      <c r="AY49" s="29">
        <f t="shared" si="22"/>
        <v>13851</v>
      </c>
      <c r="AZ49" s="29">
        <f t="shared" si="22"/>
        <v>13851</v>
      </c>
      <c r="BA49" s="29">
        <f t="shared" si="22"/>
        <v>13851</v>
      </c>
      <c r="BB49" s="29">
        <f t="shared" si="22"/>
        <v>13851</v>
      </c>
      <c r="BC49" s="29">
        <f t="shared" si="22"/>
        <v>13851</v>
      </c>
      <c r="BD49" s="29">
        <f t="shared" si="22"/>
        <v>14580</v>
      </c>
      <c r="BE49" s="29">
        <f t="shared" si="22"/>
        <v>14580</v>
      </c>
      <c r="BF49" s="29">
        <f t="shared" si="22"/>
        <v>14580</v>
      </c>
      <c r="BG49" s="29">
        <f t="shared" si="22"/>
        <v>13365</v>
      </c>
      <c r="BH49" s="29">
        <f t="shared" si="22"/>
        <v>13365</v>
      </c>
      <c r="BI49" s="29">
        <f t="shared" si="22"/>
        <v>13365</v>
      </c>
      <c r="BJ49" s="29">
        <f t="shared" si="22"/>
        <v>13365</v>
      </c>
      <c r="BK49" s="29">
        <f t="shared" si="22"/>
        <v>13608</v>
      </c>
      <c r="BL49" s="29">
        <f t="shared" si="22"/>
        <v>13608</v>
      </c>
      <c r="BM49" s="29">
        <f t="shared" si="22"/>
        <v>13365</v>
      </c>
      <c r="BN49" s="29">
        <f t="shared" si="22"/>
        <v>13365</v>
      </c>
      <c r="BO49" s="29">
        <f t="shared" ref="BO49:CA49" si="23">BO22*0.9</f>
        <v>13365</v>
      </c>
      <c r="BP49" s="29">
        <f t="shared" si="23"/>
        <v>13365</v>
      </c>
      <c r="BQ49" s="29">
        <f t="shared" si="23"/>
        <v>13365</v>
      </c>
      <c r="BR49" s="29">
        <f t="shared" si="23"/>
        <v>13608</v>
      </c>
      <c r="BS49" s="29">
        <f t="shared" si="23"/>
        <v>13608</v>
      </c>
      <c r="BT49" s="29">
        <f t="shared" si="23"/>
        <v>13365</v>
      </c>
      <c r="BU49" s="29">
        <f t="shared" si="23"/>
        <v>13365</v>
      </c>
      <c r="BV49" s="29">
        <f t="shared" si="23"/>
        <v>13365</v>
      </c>
      <c r="BW49" s="29">
        <f t="shared" si="23"/>
        <v>13365</v>
      </c>
      <c r="BX49" s="29">
        <f t="shared" si="23"/>
        <v>13365</v>
      </c>
      <c r="BY49" s="29">
        <f t="shared" si="23"/>
        <v>13608</v>
      </c>
      <c r="BZ49" s="29">
        <f t="shared" si="23"/>
        <v>13608</v>
      </c>
      <c r="CA49" s="29">
        <f t="shared" si="23"/>
        <v>13608</v>
      </c>
    </row>
    <row r="50" spans="1:79" s="3" customFormat="1" ht="12" customHeight="1">
      <c r="A50" s="93">
        <v>2</v>
      </c>
      <c r="B50" s="29">
        <f t="shared" si="0"/>
        <v>17131.5</v>
      </c>
      <c r="C50" s="29">
        <f t="shared" ref="C50:BN50" si="24">C23*0.9</f>
        <v>18751.5</v>
      </c>
      <c r="D50" s="29">
        <f t="shared" si="24"/>
        <v>18751.5</v>
      </c>
      <c r="E50" s="29">
        <f t="shared" si="24"/>
        <v>18751.5</v>
      </c>
      <c r="F50" s="29">
        <f t="shared" si="24"/>
        <v>17941.5</v>
      </c>
      <c r="G50" s="29">
        <f t="shared" si="24"/>
        <v>17941.5</v>
      </c>
      <c r="H50" s="29">
        <f t="shared" si="24"/>
        <v>16726.5</v>
      </c>
      <c r="I50" s="29">
        <f t="shared" si="24"/>
        <v>15916.5</v>
      </c>
      <c r="J50" s="29">
        <f t="shared" si="24"/>
        <v>15916.5</v>
      </c>
      <c r="K50" s="29">
        <f t="shared" si="24"/>
        <v>15916.5</v>
      </c>
      <c r="L50" s="29">
        <f t="shared" si="24"/>
        <v>15916.5</v>
      </c>
      <c r="M50" s="29">
        <f t="shared" si="24"/>
        <v>15916.5</v>
      </c>
      <c r="N50" s="29">
        <f t="shared" si="24"/>
        <v>15916.5</v>
      </c>
      <c r="O50" s="29">
        <f t="shared" si="24"/>
        <v>15916.5</v>
      </c>
      <c r="P50" s="29">
        <f t="shared" si="24"/>
        <v>15390</v>
      </c>
      <c r="Q50" s="29">
        <f t="shared" si="24"/>
        <v>15390</v>
      </c>
      <c r="R50" s="29">
        <f t="shared" si="24"/>
        <v>15390</v>
      </c>
      <c r="S50" s="29">
        <f t="shared" si="24"/>
        <v>15106.5</v>
      </c>
      <c r="T50" s="29">
        <f t="shared" si="24"/>
        <v>15106.5</v>
      </c>
      <c r="U50" s="29">
        <f t="shared" si="24"/>
        <v>15106.5</v>
      </c>
      <c r="V50" s="29">
        <f t="shared" si="24"/>
        <v>15106.5</v>
      </c>
      <c r="W50" s="29">
        <f t="shared" si="24"/>
        <v>14620.5</v>
      </c>
      <c r="X50" s="29">
        <f t="shared" si="24"/>
        <v>14620.5</v>
      </c>
      <c r="Y50" s="29">
        <f t="shared" si="24"/>
        <v>14620.5</v>
      </c>
      <c r="Z50" s="29">
        <f t="shared" si="24"/>
        <v>14620.5</v>
      </c>
      <c r="AA50" s="29">
        <f t="shared" si="24"/>
        <v>14620.5</v>
      </c>
      <c r="AB50" s="29">
        <f t="shared" si="24"/>
        <v>15673.5</v>
      </c>
      <c r="AC50" s="29">
        <f t="shared" si="24"/>
        <v>15673.5</v>
      </c>
      <c r="AD50" s="29">
        <f t="shared" si="24"/>
        <v>14620.5</v>
      </c>
      <c r="AE50" s="29">
        <f t="shared" si="24"/>
        <v>14620.5</v>
      </c>
      <c r="AF50" s="29">
        <f t="shared" si="24"/>
        <v>14620.5</v>
      </c>
      <c r="AG50" s="29">
        <f t="shared" si="24"/>
        <v>14620.5</v>
      </c>
      <c r="AH50" s="29">
        <f t="shared" si="24"/>
        <v>14620.5</v>
      </c>
      <c r="AI50" s="29">
        <f t="shared" si="24"/>
        <v>15106.5</v>
      </c>
      <c r="AJ50" s="29">
        <f t="shared" si="24"/>
        <v>15106.5</v>
      </c>
      <c r="AK50" s="29">
        <f t="shared" si="24"/>
        <v>14863.5</v>
      </c>
      <c r="AL50" s="29">
        <f t="shared" si="24"/>
        <v>14863.5</v>
      </c>
      <c r="AM50" s="29">
        <f t="shared" si="24"/>
        <v>14863.5</v>
      </c>
      <c r="AN50" s="29">
        <f t="shared" si="24"/>
        <v>14863.5</v>
      </c>
      <c r="AO50" s="29">
        <f t="shared" si="24"/>
        <v>14863.5</v>
      </c>
      <c r="AP50" s="29">
        <f t="shared" si="24"/>
        <v>15349.5</v>
      </c>
      <c r="AQ50" s="29">
        <f t="shared" si="24"/>
        <v>15349.5</v>
      </c>
      <c r="AR50" s="29">
        <f t="shared" si="24"/>
        <v>15349.5</v>
      </c>
      <c r="AS50" s="29">
        <f t="shared" si="24"/>
        <v>14620.5</v>
      </c>
      <c r="AT50" s="29">
        <f t="shared" si="24"/>
        <v>14620.5</v>
      </c>
      <c r="AU50" s="29">
        <f t="shared" si="24"/>
        <v>14620.5</v>
      </c>
      <c r="AV50" s="29">
        <f t="shared" si="24"/>
        <v>16078.5</v>
      </c>
      <c r="AW50" s="29">
        <f t="shared" si="24"/>
        <v>16078.5</v>
      </c>
      <c r="AX50" s="29">
        <f t="shared" si="24"/>
        <v>16078.5</v>
      </c>
      <c r="AY50" s="29">
        <f t="shared" si="24"/>
        <v>15349.5</v>
      </c>
      <c r="AZ50" s="29">
        <f t="shared" si="24"/>
        <v>15349.5</v>
      </c>
      <c r="BA50" s="29">
        <f t="shared" si="24"/>
        <v>15349.5</v>
      </c>
      <c r="BB50" s="29">
        <f t="shared" si="24"/>
        <v>15349.5</v>
      </c>
      <c r="BC50" s="29">
        <f t="shared" si="24"/>
        <v>15349.5</v>
      </c>
      <c r="BD50" s="29">
        <f t="shared" si="24"/>
        <v>16078.5</v>
      </c>
      <c r="BE50" s="29">
        <f t="shared" si="24"/>
        <v>16078.5</v>
      </c>
      <c r="BF50" s="29">
        <f t="shared" si="24"/>
        <v>16078.5</v>
      </c>
      <c r="BG50" s="29">
        <f t="shared" si="24"/>
        <v>14863.5</v>
      </c>
      <c r="BH50" s="29">
        <f t="shared" si="24"/>
        <v>14863.5</v>
      </c>
      <c r="BI50" s="29">
        <f t="shared" si="24"/>
        <v>14863.5</v>
      </c>
      <c r="BJ50" s="29">
        <f t="shared" si="24"/>
        <v>14863.5</v>
      </c>
      <c r="BK50" s="29">
        <f t="shared" si="24"/>
        <v>15106.5</v>
      </c>
      <c r="BL50" s="29">
        <f t="shared" si="24"/>
        <v>15106.5</v>
      </c>
      <c r="BM50" s="29">
        <f t="shared" si="24"/>
        <v>14863.5</v>
      </c>
      <c r="BN50" s="29">
        <f t="shared" si="24"/>
        <v>14863.5</v>
      </c>
      <c r="BO50" s="29">
        <f t="shared" ref="BO50:CA50" si="25">BO23*0.9</f>
        <v>14863.5</v>
      </c>
      <c r="BP50" s="29">
        <f t="shared" si="25"/>
        <v>14863.5</v>
      </c>
      <c r="BQ50" s="29">
        <f t="shared" si="25"/>
        <v>14863.5</v>
      </c>
      <c r="BR50" s="29">
        <f t="shared" si="25"/>
        <v>15106.5</v>
      </c>
      <c r="BS50" s="29">
        <f t="shared" si="25"/>
        <v>15106.5</v>
      </c>
      <c r="BT50" s="29">
        <f t="shared" si="25"/>
        <v>14863.5</v>
      </c>
      <c r="BU50" s="29">
        <f t="shared" si="25"/>
        <v>14863.5</v>
      </c>
      <c r="BV50" s="29">
        <f t="shared" si="25"/>
        <v>14863.5</v>
      </c>
      <c r="BW50" s="29">
        <f t="shared" si="25"/>
        <v>14863.5</v>
      </c>
      <c r="BX50" s="29">
        <f t="shared" si="25"/>
        <v>14863.5</v>
      </c>
      <c r="BY50" s="29">
        <f t="shared" si="25"/>
        <v>15106.5</v>
      </c>
      <c r="BZ50" s="29">
        <f t="shared" si="25"/>
        <v>15106.5</v>
      </c>
      <c r="CA50" s="29">
        <f t="shared" si="25"/>
        <v>15106.5</v>
      </c>
    </row>
    <row r="51" spans="1:79" s="3" customFormat="1" ht="12" customHeight="1">
      <c r="A51" s="94" t="s">
        <v>82</v>
      </c>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row>
    <row r="52" spans="1:79" s="3" customFormat="1" ht="12" customHeight="1">
      <c r="A52" s="14">
        <v>1</v>
      </c>
      <c r="B52" s="29">
        <f t="shared" si="0"/>
        <v>24948</v>
      </c>
      <c r="C52" s="29">
        <f t="shared" ref="C52:BN52" si="26">C25*0.9</f>
        <v>26568</v>
      </c>
      <c r="D52" s="29">
        <f t="shared" si="26"/>
        <v>26568</v>
      </c>
      <c r="E52" s="29">
        <f t="shared" si="26"/>
        <v>26568</v>
      </c>
      <c r="F52" s="29">
        <f t="shared" si="26"/>
        <v>25758</v>
      </c>
      <c r="G52" s="29">
        <f t="shared" si="26"/>
        <v>25758</v>
      </c>
      <c r="H52" s="29">
        <f t="shared" si="26"/>
        <v>24543</v>
      </c>
      <c r="I52" s="29">
        <f t="shared" si="26"/>
        <v>23733</v>
      </c>
      <c r="J52" s="29">
        <f t="shared" si="26"/>
        <v>23733</v>
      </c>
      <c r="K52" s="29">
        <f t="shared" si="26"/>
        <v>23733</v>
      </c>
      <c r="L52" s="29">
        <f t="shared" si="26"/>
        <v>23733</v>
      </c>
      <c r="M52" s="29">
        <f t="shared" si="26"/>
        <v>23733</v>
      </c>
      <c r="N52" s="29">
        <f t="shared" si="26"/>
        <v>23733</v>
      </c>
      <c r="O52" s="29">
        <f t="shared" si="26"/>
        <v>23733</v>
      </c>
      <c r="P52" s="29">
        <f t="shared" si="26"/>
        <v>23206.5</v>
      </c>
      <c r="Q52" s="29">
        <f t="shared" si="26"/>
        <v>23206.5</v>
      </c>
      <c r="R52" s="29">
        <f t="shared" si="26"/>
        <v>23206.5</v>
      </c>
      <c r="S52" s="29">
        <f t="shared" si="26"/>
        <v>20493</v>
      </c>
      <c r="T52" s="29">
        <f t="shared" si="26"/>
        <v>20493</v>
      </c>
      <c r="U52" s="29">
        <f t="shared" si="26"/>
        <v>20493</v>
      </c>
      <c r="V52" s="29">
        <f t="shared" si="26"/>
        <v>20493</v>
      </c>
      <c r="W52" s="29">
        <f t="shared" si="26"/>
        <v>20007</v>
      </c>
      <c r="X52" s="29">
        <f t="shared" si="26"/>
        <v>20007</v>
      </c>
      <c r="Y52" s="29">
        <f t="shared" si="26"/>
        <v>20007</v>
      </c>
      <c r="Z52" s="29">
        <f t="shared" si="26"/>
        <v>20007</v>
      </c>
      <c r="AA52" s="29">
        <f t="shared" si="26"/>
        <v>20007</v>
      </c>
      <c r="AB52" s="29">
        <f t="shared" si="26"/>
        <v>21060</v>
      </c>
      <c r="AC52" s="29">
        <f t="shared" si="26"/>
        <v>21060</v>
      </c>
      <c r="AD52" s="29">
        <f t="shared" si="26"/>
        <v>20007</v>
      </c>
      <c r="AE52" s="29">
        <f t="shared" si="26"/>
        <v>20007</v>
      </c>
      <c r="AF52" s="29">
        <f t="shared" si="26"/>
        <v>20007</v>
      </c>
      <c r="AG52" s="29">
        <f t="shared" si="26"/>
        <v>20007</v>
      </c>
      <c r="AH52" s="29">
        <f t="shared" si="26"/>
        <v>20007</v>
      </c>
      <c r="AI52" s="29">
        <f t="shared" si="26"/>
        <v>20493</v>
      </c>
      <c r="AJ52" s="29">
        <f t="shared" si="26"/>
        <v>20493</v>
      </c>
      <c r="AK52" s="29">
        <f t="shared" si="26"/>
        <v>20250</v>
      </c>
      <c r="AL52" s="29">
        <f t="shared" si="26"/>
        <v>20250</v>
      </c>
      <c r="AM52" s="29">
        <f t="shared" si="26"/>
        <v>20250</v>
      </c>
      <c r="AN52" s="29">
        <f t="shared" si="26"/>
        <v>20250</v>
      </c>
      <c r="AO52" s="29">
        <f t="shared" si="26"/>
        <v>20250</v>
      </c>
      <c r="AP52" s="29">
        <f t="shared" si="26"/>
        <v>20736</v>
      </c>
      <c r="AQ52" s="29">
        <f t="shared" si="26"/>
        <v>20736</v>
      </c>
      <c r="AR52" s="29">
        <f t="shared" si="26"/>
        <v>20736</v>
      </c>
      <c r="AS52" s="29">
        <f t="shared" si="26"/>
        <v>20007</v>
      </c>
      <c r="AT52" s="29">
        <f t="shared" si="26"/>
        <v>20007</v>
      </c>
      <c r="AU52" s="29">
        <f t="shared" si="26"/>
        <v>20007</v>
      </c>
      <c r="AV52" s="29">
        <f t="shared" si="26"/>
        <v>21465</v>
      </c>
      <c r="AW52" s="29">
        <f t="shared" si="26"/>
        <v>21465</v>
      </c>
      <c r="AX52" s="29">
        <f t="shared" si="26"/>
        <v>21465</v>
      </c>
      <c r="AY52" s="29">
        <f t="shared" si="26"/>
        <v>20736</v>
      </c>
      <c r="AZ52" s="29">
        <f t="shared" si="26"/>
        <v>20736</v>
      </c>
      <c r="BA52" s="29">
        <f t="shared" si="26"/>
        <v>20736</v>
      </c>
      <c r="BB52" s="29">
        <f t="shared" si="26"/>
        <v>20736</v>
      </c>
      <c r="BC52" s="29">
        <f t="shared" si="26"/>
        <v>20736</v>
      </c>
      <c r="BD52" s="29">
        <f t="shared" si="26"/>
        <v>21465</v>
      </c>
      <c r="BE52" s="29">
        <f t="shared" si="26"/>
        <v>21465</v>
      </c>
      <c r="BF52" s="29">
        <f t="shared" si="26"/>
        <v>21465</v>
      </c>
      <c r="BG52" s="29">
        <f t="shared" si="26"/>
        <v>20250</v>
      </c>
      <c r="BH52" s="29">
        <f t="shared" si="26"/>
        <v>20250</v>
      </c>
      <c r="BI52" s="29">
        <f t="shared" si="26"/>
        <v>20250</v>
      </c>
      <c r="BJ52" s="29">
        <f t="shared" si="26"/>
        <v>20250</v>
      </c>
      <c r="BK52" s="29">
        <f t="shared" si="26"/>
        <v>20493</v>
      </c>
      <c r="BL52" s="29">
        <f t="shared" si="26"/>
        <v>20493</v>
      </c>
      <c r="BM52" s="29">
        <f t="shared" si="26"/>
        <v>20250</v>
      </c>
      <c r="BN52" s="29">
        <f t="shared" si="26"/>
        <v>20250</v>
      </c>
      <c r="BO52" s="29">
        <f t="shared" ref="BO52:CA52" si="27">BO25*0.9</f>
        <v>20250</v>
      </c>
      <c r="BP52" s="29">
        <f t="shared" si="27"/>
        <v>20250</v>
      </c>
      <c r="BQ52" s="29">
        <f t="shared" si="27"/>
        <v>20250</v>
      </c>
      <c r="BR52" s="29">
        <f t="shared" si="27"/>
        <v>20493</v>
      </c>
      <c r="BS52" s="29">
        <f t="shared" si="27"/>
        <v>20493</v>
      </c>
      <c r="BT52" s="29">
        <f t="shared" si="27"/>
        <v>20250</v>
      </c>
      <c r="BU52" s="29">
        <f t="shared" si="27"/>
        <v>20250</v>
      </c>
      <c r="BV52" s="29">
        <f t="shared" si="27"/>
        <v>20250</v>
      </c>
      <c r="BW52" s="29">
        <f t="shared" si="27"/>
        <v>20250</v>
      </c>
      <c r="BX52" s="29">
        <f t="shared" si="27"/>
        <v>20250</v>
      </c>
      <c r="BY52" s="29">
        <f t="shared" si="27"/>
        <v>20493</v>
      </c>
      <c r="BZ52" s="29">
        <f t="shared" si="27"/>
        <v>20493</v>
      </c>
      <c r="CA52" s="29">
        <f t="shared" si="27"/>
        <v>20493</v>
      </c>
    </row>
    <row r="53" spans="1:79" s="3" customFormat="1" ht="12" customHeight="1">
      <c r="A53" s="93">
        <v>2</v>
      </c>
      <c r="B53" s="29">
        <f t="shared" si="3"/>
        <v>24948</v>
      </c>
      <c r="C53" s="29">
        <f t="shared" ref="C53:BN53" si="28">C26*0.9</f>
        <v>26568</v>
      </c>
      <c r="D53" s="29">
        <f t="shared" si="28"/>
        <v>26568</v>
      </c>
      <c r="E53" s="29">
        <f t="shared" si="28"/>
        <v>26568</v>
      </c>
      <c r="F53" s="29">
        <f t="shared" si="28"/>
        <v>25758</v>
      </c>
      <c r="G53" s="29">
        <f t="shared" si="28"/>
        <v>25758</v>
      </c>
      <c r="H53" s="29">
        <f t="shared" si="28"/>
        <v>24543</v>
      </c>
      <c r="I53" s="29">
        <f t="shared" si="28"/>
        <v>23733</v>
      </c>
      <c r="J53" s="29">
        <f t="shared" si="28"/>
        <v>23733</v>
      </c>
      <c r="K53" s="29">
        <f t="shared" si="28"/>
        <v>23733</v>
      </c>
      <c r="L53" s="29">
        <f t="shared" si="28"/>
        <v>23733</v>
      </c>
      <c r="M53" s="29">
        <f t="shared" si="28"/>
        <v>23733</v>
      </c>
      <c r="N53" s="29">
        <f t="shared" si="28"/>
        <v>23733</v>
      </c>
      <c r="O53" s="29">
        <f t="shared" si="28"/>
        <v>23733</v>
      </c>
      <c r="P53" s="29">
        <f t="shared" si="28"/>
        <v>23206.5</v>
      </c>
      <c r="Q53" s="29">
        <f t="shared" si="28"/>
        <v>23206.5</v>
      </c>
      <c r="R53" s="29">
        <f t="shared" si="28"/>
        <v>23206.5</v>
      </c>
      <c r="S53" s="29">
        <f t="shared" si="28"/>
        <v>20493</v>
      </c>
      <c r="T53" s="29">
        <f t="shared" si="28"/>
        <v>20493</v>
      </c>
      <c r="U53" s="29">
        <f t="shared" si="28"/>
        <v>20493</v>
      </c>
      <c r="V53" s="29">
        <f t="shared" si="28"/>
        <v>20493</v>
      </c>
      <c r="W53" s="29">
        <f t="shared" si="28"/>
        <v>20007</v>
      </c>
      <c r="X53" s="29">
        <f t="shared" si="28"/>
        <v>20007</v>
      </c>
      <c r="Y53" s="29">
        <f t="shared" si="28"/>
        <v>20007</v>
      </c>
      <c r="Z53" s="29">
        <f t="shared" si="28"/>
        <v>20007</v>
      </c>
      <c r="AA53" s="29">
        <f t="shared" si="28"/>
        <v>20007</v>
      </c>
      <c r="AB53" s="29">
        <f t="shared" si="28"/>
        <v>21060</v>
      </c>
      <c r="AC53" s="29">
        <f t="shared" si="28"/>
        <v>21060</v>
      </c>
      <c r="AD53" s="29">
        <f t="shared" si="28"/>
        <v>20007</v>
      </c>
      <c r="AE53" s="29">
        <f t="shared" si="28"/>
        <v>20007</v>
      </c>
      <c r="AF53" s="29">
        <f t="shared" si="28"/>
        <v>20007</v>
      </c>
      <c r="AG53" s="29">
        <f t="shared" si="28"/>
        <v>20007</v>
      </c>
      <c r="AH53" s="29">
        <f t="shared" si="28"/>
        <v>20007</v>
      </c>
      <c r="AI53" s="29">
        <f t="shared" si="28"/>
        <v>20493</v>
      </c>
      <c r="AJ53" s="29">
        <f t="shared" si="28"/>
        <v>20493</v>
      </c>
      <c r="AK53" s="29">
        <f t="shared" si="28"/>
        <v>20250</v>
      </c>
      <c r="AL53" s="29">
        <f t="shared" si="28"/>
        <v>20250</v>
      </c>
      <c r="AM53" s="29">
        <f t="shared" si="28"/>
        <v>20250</v>
      </c>
      <c r="AN53" s="29">
        <f t="shared" si="28"/>
        <v>20250</v>
      </c>
      <c r="AO53" s="29">
        <f t="shared" si="28"/>
        <v>20250</v>
      </c>
      <c r="AP53" s="29">
        <f t="shared" si="28"/>
        <v>20736</v>
      </c>
      <c r="AQ53" s="29">
        <f t="shared" si="28"/>
        <v>20736</v>
      </c>
      <c r="AR53" s="29">
        <f t="shared" si="28"/>
        <v>20736</v>
      </c>
      <c r="AS53" s="29">
        <f t="shared" si="28"/>
        <v>20007</v>
      </c>
      <c r="AT53" s="29">
        <f t="shared" si="28"/>
        <v>20007</v>
      </c>
      <c r="AU53" s="29">
        <f t="shared" si="28"/>
        <v>20007</v>
      </c>
      <c r="AV53" s="29">
        <f t="shared" si="28"/>
        <v>21465</v>
      </c>
      <c r="AW53" s="29">
        <f t="shared" si="28"/>
        <v>21465</v>
      </c>
      <c r="AX53" s="29">
        <f t="shared" si="28"/>
        <v>21465</v>
      </c>
      <c r="AY53" s="29">
        <f t="shared" si="28"/>
        <v>20736</v>
      </c>
      <c r="AZ53" s="29">
        <f t="shared" si="28"/>
        <v>20736</v>
      </c>
      <c r="BA53" s="29">
        <f t="shared" si="28"/>
        <v>20736</v>
      </c>
      <c r="BB53" s="29">
        <f t="shared" si="28"/>
        <v>20736</v>
      </c>
      <c r="BC53" s="29">
        <f t="shared" si="28"/>
        <v>20736</v>
      </c>
      <c r="BD53" s="29">
        <f t="shared" si="28"/>
        <v>21465</v>
      </c>
      <c r="BE53" s="29">
        <f t="shared" si="28"/>
        <v>21465</v>
      </c>
      <c r="BF53" s="29">
        <f t="shared" si="28"/>
        <v>21465</v>
      </c>
      <c r="BG53" s="29">
        <f t="shared" si="28"/>
        <v>20250</v>
      </c>
      <c r="BH53" s="29">
        <f t="shared" si="28"/>
        <v>20250</v>
      </c>
      <c r="BI53" s="29">
        <f t="shared" si="28"/>
        <v>20250</v>
      </c>
      <c r="BJ53" s="29">
        <f t="shared" si="28"/>
        <v>20250</v>
      </c>
      <c r="BK53" s="29">
        <f t="shared" si="28"/>
        <v>20493</v>
      </c>
      <c r="BL53" s="29">
        <f t="shared" si="28"/>
        <v>20493</v>
      </c>
      <c r="BM53" s="29">
        <f t="shared" si="28"/>
        <v>20250</v>
      </c>
      <c r="BN53" s="29">
        <f t="shared" si="28"/>
        <v>20250</v>
      </c>
      <c r="BO53" s="29">
        <f t="shared" ref="BO53:CA53" si="29">BO26*0.9</f>
        <v>20250</v>
      </c>
      <c r="BP53" s="29">
        <f t="shared" si="29"/>
        <v>20250</v>
      </c>
      <c r="BQ53" s="29">
        <f t="shared" si="29"/>
        <v>20250</v>
      </c>
      <c r="BR53" s="29">
        <f t="shared" si="29"/>
        <v>20493</v>
      </c>
      <c r="BS53" s="29">
        <f t="shared" si="29"/>
        <v>20493</v>
      </c>
      <c r="BT53" s="29">
        <f t="shared" si="29"/>
        <v>20250</v>
      </c>
      <c r="BU53" s="29">
        <f t="shared" si="29"/>
        <v>20250</v>
      </c>
      <c r="BV53" s="29">
        <f t="shared" si="29"/>
        <v>20250</v>
      </c>
      <c r="BW53" s="29">
        <f t="shared" si="29"/>
        <v>20250</v>
      </c>
      <c r="BX53" s="29">
        <f t="shared" si="29"/>
        <v>20250</v>
      </c>
      <c r="BY53" s="29">
        <f t="shared" si="29"/>
        <v>20493</v>
      </c>
      <c r="BZ53" s="29">
        <f t="shared" si="29"/>
        <v>20493</v>
      </c>
      <c r="CA53" s="29">
        <f t="shared" si="29"/>
        <v>20493</v>
      </c>
    </row>
    <row r="54" spans="1:79" s="3" customFormat="1" ht="12" customHeight="1">
      <c r="A54" s="93">
        <v>3</v>
      </c>
      <c r="B54" s="29">
        <f t="shared" si="0"/>
        <v>24948</v>
      </c>
      <c r="C54" s="29">
        <f t="shared" ref="C54:BN54" si="30">C27*0.9</f>
        <v>26568</v>
      </c>
      <c r="D54" s="29">
        <f t="shared" si="30"/>
        <v>26568</v>
      </c>
      <c r="E54" s="29">
        <f t="shared" si="30"/>
        <v>26568</v>
      </c>
      <c r="F54" s="29">
        <f t="shared" si="30"/>
        <v>25758</v>
      </c>
      <c r="G54" s="29">
        <f t="shared" si="30"/>
        <v>25758</v>
      </c>
      <c r="H54" s="29">
        <f t="shared" si="30"/>
        <v>24543</v>
      </c>
      <c r="I54" s="29">
        <f t="shared" si="30"/>
        <v>23733</v>
      </c>
      <c r="J54" s="29">
        <f t="shared" si="30"/>
        <v>23733</v>
      </c>
      <c r="K54" s="29">
        <f t="shared" si="30"/>
        <v>23733</v>
      </c>
      <c r="L54" s="29">
        <f t="shared" si="30"/>
        <v>23733</v>
      </c>
      <c r="M54" s="29">
        <f t="shared" si="30"/>
        <v>23733</v>
      </c>
      <c r="N54" s="29">
        <f t="shared" si="30"/>
        <v>23733</v>
      </c>
      <c r="O54" s="29">
        <f t="shared" si="30"/>
        <v>23733</v>
      </c>
      <c r="P54" s="29">
        <f t="shared" si="30"/>
        <v>23206.5</v>
      </c>
      <c r="Q54" s="29">
        <f t="shared" si="30"/>
        <v>23206.5</v>
      </c>
      <c r="R54" s="29">
        <f t="shared" si="30"/>
        <v>23206.5</v>
      </c>
      <c r="S54" s="29">
        <f t="shared" si="30"/>
        <v>20493</v>
      </c>
      <c r="T54" s="29">
        <f t="shared" si="30"/>
        <v>20493</v>
      </c>
      <c r="U54" s="29">
        <f t="shared" si="30"/>
        <v>20493</v>
      </c>
      <c r="V54" s="29">
        <f t="shared" si="30"/>
        <v>20493</v>
      </c>
      <c r="W54" s="29">
        <f t="shared" si="30"/>
        <v>20007</v>
      </c>
      <c r="X54" s="29">
        <f t="shared" si="30"/>
        <v>20007</v>
      </c>
      <c r="Y54" s="29">
        <f t="shared" si="30"/>
        <v>20007</v>
      </c>
      <c r="Z54" s="29">
        <f t="shared" si="30"/>
        <v>20007</v>
      </c>
      <c r="AA54" s="29">
        <f t="shared" si="30"/>
        <v>20007</v>
      </c>
      <c r="AB54" s="29">
        <f t="shared" si="30"/>
        <v>21060</v>
      </c>
      <c r="AC54" s="29">
        <f t="shared" si="30"/>
        <v>21060</v>
      </c>
      <c r="AD54" s="29">
        <f t="shared" si="30"/>
        <v>20007</v>
      </c>
      <c r="AE54" s="29">
        <f t="shared" si="30"/>
        <v>20007</v>
      </c>
      <c r="AF54" s="29">
        <f t="shared" si="30"/>
        <v>20007</v>
      </c>
      <c r="AG54" s="29">
        <f t="shared" si="30"/>
        <v>20007</v>
      </c>
      <c r="AH54" s="29">
        <f t="shared" si="30"/>
        <v>20007</v>
      </c>
      <c r="AI54" s="29">
        <f t="shared" si="30"/>
        <v>20493</v>
      </c>
      <c r="AJ54" s="29">
        <f t="shared" si="30"/>
        <v>20493</v>
      </c>
      <c r="AK54" s="29">
        <f t="shared" si="30"/>
        <v>20250</v>
      </c>
      <c r="AL54" s="29">
        <f t="shared" si="30"/>
        <v>20250</v>
      </c>
      <c r="AM54" s="29">
        <f t="shared" si="30"/>
        <v>20250</v>
      </c>
      <c r="AN54" s="29">
        <f t="shared" si="30"/>
        <v>20250</v>
      </c>
      <c r="AO54" s="29">
        <f t="shared" si="30"/>
        <v>20250</v>
      </c>
      <c r="AP54" s="29">
        <f t="shared" si="30"/>
        <v>20736</v>
      </c>
      <c r="AQ54" s="29">
        <f t="shared" si="30"/>
        <v>20736</v>
      </c>
      <c r="AR54" s="29">
        <f t="shared" si="30"/>
        <v>20736</v>
      </c>
      <c r="AS54" s="29">
        <f t="shared" si="30"/>
        <v>20007</v>
      </c>
      <c r="AT54" s="29">
        <f t="shared" si="30"/>
        <v>20007</v>
      </c>
      <c r="AU54" s="29">
        <f t="shared" si="30"/>
        <v>20007</v>
      </c>
      <c r="AV54" s="29">
        <f t="shared" si="30"/>
        <v>21465</v>
      </c>
      <c r="AW54" s="29">
        <f t="shared" si="30"/>
        <v>21465</v>
      </c>
      <c r="AX54" s="29">
        <f t="shared" si="30"/>
        <v>21465</v>
      </c>
      <c r="AY54" s="29">
        <f t="shared" si="30"/>
        <v>20736</v>
      </c>
      <c r="AZ54" s="29">
        <f t="shared" si="30"/>
        <v>20736</v>
      </c>
      <c r="BA54" s="29">
        <f t="shared" si="30"/>
        <v>20736</v>
      </c>
      <c r="BB54" s="29">
        <f t="shared" si="30"/>
        <v>20736</v>
      </c>
      <c r="BC54" s="29">
        <f t="shared" si="30"/>
        <v>20736</v>
      </c>
      <c r="BD54" s="29">
        <f t="shared" si="30"/>
        <v>21465</v>
      </c>
      <c r="BE54" s="29">
        <f t="shared" si="30"/>
        <v>21465</v>
      </c>
      <c r="BF54" s="29">
        <f t="shared" si="30"/>
        <v>21465</v>
      </c>
      <c r="BG54" s="29">
        <f t="shared" si="30"/>
        <v>20250</v>
      </c>
      <c r="BH54" s="29">
        <f t="shared" si="30"/>
        <v>20250</v>
      </c>
      <c r="BI54" s="29">
        <f t="shared" si="30"/>
        <v>20250</v>
      </c>
      <c r="BJ54" s="29">
        <f t="shared" si="30"/>
        <v>20250</v>
      </c>
      <c r="BK54" s="29">
        <f t="shared" si="30"/>
        <v>20493</v>
      </c>
      <c r="BL54" s="29">
        <f t="shared" si="30"/>
        <v>20493</v>
      </c>
      <c r="BM54" s="29">
        <f t="shared" si="30"/>
        <v>20250</v>
      </c>
      <c r="BN54" s="29">
        <f t="shared" si="30"/>
        <v>20250</v>
      </c>
      <c r="BO54" s="29">
        <f t="shared" ref="BO54:CA54" si="31">BO27*0.9</f>
        <v>20250</v>
      </c>
      <c r="BP54" s="29">
        <f t="shared" si="31"/>
        <v>20250</v>
      </c>
      <c r="BQ54" s="29">
        <f t="shared" si="31"/>
        <v>20250</v>
      </c>
      <c r="BR54" s="29">
        <f t="shared" si="31"/>
        <v>20493</v>
      </c>
      <c r="BS54" s="29">
        <f t="shared" si="31"/>
        <v>20493</v>
      </c>
      <c r="BT54" s="29">
        <f t="shared" si="31"/>
        <v>20250</v>
      </c>
      <c r="BU54" s="29">
        <f t="shared" si="31"/>
        <v>20250</v>
      </c>
      <c r="BV54" s="29">
        <f t="shared" si="31"/>
        <v>20250</v>
      </c>
      <c r="BW54" s="29">
        <f t="shared" si="31"/>
        <v>20250</v>
      </c>
      <c r="BX54" s="29">
        <f t="shared" si="31"/>
        <v>20250</v>
      </c>
      <c r="BY54" s="29">
        <f t="shared" si="31"/>
        <v>20493</v>
      </c>
      <c r="BZ54" s="29">
        <f t="shared" si="31"/>
        <v>20493</v>
      </c>
      <c r="CA54" s="29">
        <f t="shared" si="31"/>
        <v>20493</v>
      </c>
    </row>
    <row r="55" spans="1:79" s="3" customFormat="1" ht="12" customHeight="1">
      <c r="A55" s="93">
        <v>4</v>
      </c>
      <c r="B55" s="29">
        <f t="shared" si="3"/>
        <v>24948</v>
      </c>
      <c r="C55" s="29">
        <f t="shared" ref="C55:BN55" si="32">C28*0.9</f>
        <v>26568</v>
      </c>
      <c r="D55" s="29">
        <f t="shared" si="32"/>
        <v>26568</v>
      </c>
      <c r="E55" s="29">
        <f t="shared" si="32"/>
        <v>26568</v>
      </c>
      <c r="F55" s="29">
        <f t="shared" si="32"/>
        <v>25758</v>
      </c>
      <c r="G55" s="29">
        <f t="shared" si="32"/>
        <v>25758</v>
      </c>
      <c r="H55" s="29">
        <f t="shared" si="32"/>
        <v>24543</v>
      </c>
      <c r="I55" s="29">
        <f t="shared" si="32"/>
        <v>23733</v>
      </c>
      <c r="J55" s="29">
        <f t="shared" si="32"/>
        <v>23733</v>
      </c>
      <c r="K55" s="29">
        <f t="shared" si="32"/>
        <v>23733</v>
      </c>
      <c r="L55" s="29">
        <f t="shared" si="32"/>
        <v>23733</v>
      </c>
      <c r="M55" s="29">
        <f t="shared" si="32"/>
        <v>23733</v>
      </c>
      <c r="N55" s="29">
        <f t="shared" si="32"/>
        <v>23733</v>
      </c>
      <c r="O55" s="29">
        <f t="shared" si="32"/>
        <v>23733</v>
      </c>
      <c r="P55" s="29">
        <f t="shared" si="32"/>
        <v>23206.5</v>
      </c>
      <c r="Q55" s="29">
        <f t="shared" si="32"/>
        <v>23206.5</v>
      </c>
      <c r="R55" s="29">
        <f t="shared" si="32"/>
        <v>23206.5</v>
      </c>
      <c r="S55" s="29">
        <f t="shared" si="32"/>
        <v>20493</v>
      </c>
      <c r="T55" s="29">
        <f t="shared" si="32"/>
        <v>20493</v>
      </c>
      <c r="U55" s="29">
        <f t="shared" si="32"/>
        <v>20493</v>
      </c>
      <c r="V55" s="29">
        <f t="shared" si="32"/>
        <v>20493</v>
      </c>
      <c r="W55" s="29">
        <f t="shared" si="32"/>
        <v>20007</v>
      </c>
      <c r="X55" s="29">
        <f t="shared" si="32"/>
        <v>20007</v>
      </c>
      <c r="Y55" s="29">
        <f t="shared" si="32"/>
        <v>20007</v>
      </c>
      <c r="Z55" s="29">
        <f t="shared" si="32"/>
        <v>20007</v>
      </c>
      <c r="AA55" s="29">
        <f t="shared" si="32"/>
        <v>20007</v>
      </c>
      <c r="AB55" s="29">
        <f t="shared" si="32"/>
        <v>21060</v>
      </c>
      <c r="AC55" s="29">
        <f t="shared" si="32"/>
        <v>21060</v>
      </c>
      <c r="AD55" s="29">
        <f t="shared" si="32"/>
        <v>20007</v>
      </c>
      <c r="AE55" s="29">
        <f t="shared" si="32"/>
        <v>20007</v>
      </c>
      <c r="AF55" s="29">
        <f t="shared" si="32"/>
        <v>20007</v>
      </c>
      <c r="AG55" s="29">
        <f t="shared" si="32"/>
        <v>20007</v>
      </c>
      <c r="AH55" s="29">
        <f t="shared" si="32"/>
        <v>20007</v>
      </c>
      <c r="AI55" s="29">
        <f t="shared" si="32"/>
        <v>20493</v>
      </c>
      <c r="AJ55" s="29">
        <f t="shared" si="32"/>
        <v>20493</v>
      </c>
      <c r="AK55" s="29">
        <f t="shared" si="32"/>
        <v>20250</v>
      </c>
      <c r="AL55" s="29">
        <f t="shared" si="32"/>
        <v>20250</v>
      </c>
      <c r="AM55" s="29">
        <f t="shared" si="32"/>
        <v>20250</v>
      </c>
      <c r="AN55" s="29">
        <f t="shared" si="32"/>
        <v>20250</v>
      </c>
      <c r="AO55" s="29">
        <f t="shared" si="32"/>
        <v>20250</v>
      </c>
      <c r="AP55" s="29">
        <f t="shared" si="32"/>
        <v>20736</v>
      </c>
      <c r="AQ55" s="29">
        <f t="shared" si="32"/>
        <v>20736</v>
      </c>
      <c r="AR55" s="29">
        <f t="shared" si="32"/>
        <v>20736</v>
      </c>
      <c r="AS55" s="29">
        <f t="shared" si="32"/>
        <v>20007</v>
      </c>
      <c r="AT55" s="29">
        <f t="shared" si="32"/>
        <v>20007</v>
      </c>
      <c r="AU55" s="29">
        <f t="shared" si="32"/>
        <v>20007</v>
      </c>
      <c r="AV55" s="29">
        <f t="shared" si="32"/>
        <v>21465</v>
      </c>
      <c r="AW55" s="29">
        <f t="shared" si="32"/>
        <v>21465</v>
      </c>
      <c r="AX55" s="29">
        <f t="shared" si="32"/>
        <v>21465</v>
      </c>
      <c r="AY55" s="29">
        <f t="shared" si="32"/>
        <v>20736</v>
      </c>
      <c r="AZ55" s="29">
        <f t="shared" si="32"/>
        <v>20736</v>
      </c>
      <c r="BA55" s="29">
        <f t="shared" si="32"/>
        <v>20736</v>
      </c>
      <c r="BB55" s="29">
        <f t="shared" si="32"/>
        <v>20736</v>
      </c>
      <c r="BC55" s="29">
        <f t="shared" si="32"/>
        <v>20736</v>
      </c>
      <c r="BD55" s="29">
        <f t="shared" si="32"/>
        <v>21465</v>
      </c>
      <c r="BE55" s="29">
        <f t="shared" si="32"/>
        <v>21465</v>
      </c>
      <c r="BF55" s="29">
        <f t="shared" si="32"/>
        <v>21465</v>
      </c>
      <c r="BG55" s="29">
        <f t="shared" si="32"/>
        <v>20250</v>
      </c>
      <c r="BH55" s="29">
        <f t="shared" si="32"/>
        <v>20250</v>
      </c>
      <c r="BI55" s="29">
        <f t="shared" si="32"/>
        <v>20250</v>
      </c>
      <c r="BJ55" s="29">
        <f t="shared" si="32"/>
        <v>20250</v>
      </c>
      <c r="BK55" s="29">
        <f t="shared" si="32"/>
        <v>20493</v>
      </c>
      <c r="BL55" s="29">
        <f t="shared" si="32"/>
        <v>20493</v>
      </c>
      <c r="BM55" s="29">
        <f t="shared" si="32"/>
        <v>20250</v>
      </c>
      <c r="BN55" s="29">
        <f t="shared" si="32"/>
        <v>20250</v>
      </c>
      <c r="BO55" s="29">
        <f t="shared" ref="BO55:CA55" si="33">BO28*0.9</f>
        <v>20250</v>
      </c>
      <c r="BP55" s="29">
        <f t="shared" si="33"/>
        <v>20250</v>
      </c>
      <c r="BQ55" s="29">
        <f t="shared" si="33"/>
        <v>20250</v>
      </c>
      <c r="BR55" s="29">
        <f t="shared" si="33"/>
        <v>20493</v>
      </c>
      <c r="BS55" s="29">
        <f t="shared" si="33"/>
        <v>20493</v>
      </c>
      <c r="BT55" s="29">
        <f t="shared" si="33"/>
        <v>20250</v>
      </c>
      <c r="BU55" s="29">
        <f t="shared" si="33"/>
        <v>20250</v>
      </c>
      <c r="BV55" s="29">
        <f t="shared" si="33"/>
        <v>20250</v>
      </c>
      <c r="BW55" s="29">
        <f t="shared" si="33"/>
        <v>20250</v>
      </c>
      <c r="BX55" s="29">
        <f t="shared" si="33"/>
        <v>20250</v>
      </c>
      <c r="BY55" s="29">
        <f t="shared" si="33"/>
        <v>20493</v>
      </c>
      <c r="BZ55" s="29">
        <f t="shared" si="33"/>
        <v>20493</v>
      </c>
      <c r="CA55" s="29">
        <f t="shared" si="33"/>
        <v>20493</v>
      </c>
    </row>
    <row r="56" spans="1:79">
      <c r="A56" s="101" t="s">
        <v>96</v>
      </c>
    </row>
    <row r="57" spans="1:79" ht="252">
      <c r="A57" s="102" t="s">
        <v>110</v>
      </c>
    </row>
    <row r="58" spans="1:79">
      <c r="A58" s="103" t="s">
        <v>85</v>
      </c>
    </row>
    <row r="59" spans="1:79" ht="24">
      <c r="A59" s="104" t="s">
        <v>111</v>
      </c>
    </row>
    <row r="60" spans="1:79">
      <c r="A60" s="101" t="s">
        <v>83</v>
      </c>
    </row>
    <row r="61" spans="1:79" ht="252">
      <c r="A61" s="105" t="s">
        <v>112</v>
      </c>
    </row>
    <row r="62" spans="1:79">
      <c r="A62" s="103" t="s">
        <v>89</v>
      </c>
    </row>
    <row r="63" spans="1:79" ht="36">
      <c r="A63" s="106" t="s">
        <v>113</v>
      </c>
    </row>
    <row r="64" spans="1:79">
      <c r="A64" s="103" t="s">
        <v>114</v>
      </c>
    </row>
    <row r="65" spans="1:1" ht="108.75">
      <c r="A65" s="99" t="s">
        <v>115</v>
      </c>
    </row>
  </sheetData>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HB62"/>
  <sheetViews>
    <sheetView workbookViewId="0">
      <selection activeCell="B1" sqref="B1:C1048576"/>
    </sheetView>
  </sheetViews>
  <sheetFormatPr defaultColWidth="9.140625" defaultRowHeight="15"/>
  <cols>
    <col min="1" max="1" width="71.85546875" style="1" customWidth="1"/>
    <col min="2" max="94" width="9.85546875" style="5" customWidth="1"/>
    <col min="95" max="99" width="9.85546875" style="184" customWidth="1"/>
    <col min="100" max="102" width="9.85546875" style="5" customWidth="1"/>
    <col min="103" max="107" width="9.85546875" style="192" customWidth="1"/>
    <col min="108" max="210" width="9.85546875" style="5" customWidth="1"/>
    <col min="211" max="16384" width="9.140625" style="5"/>
  </cols>
  <sheetData>
    <row r="1" spans="1:210">
      <c r="A1" s="88" t="s">
        <v>67</v>
      </c>
    </row>
    <row r="2" spans="1:210" s="1" customFormat="1" ht="12.75" hidden="1">
      <c r="A2" s="6"/>
      <c r="CQ2" s="185"/>
      <c r="CR2" s="185"/>
      <c r="CS2" s="185"/>
      <c r="CT2" s="185"/>
      <c r="CU2" s="185"/>
      <c r="CY2" s="193"/>
      <c r="CZ2" s="193"/>
      <c r="DA2" s="193"/>
      <c r="DB2" s="193"/>
      <c r="DC2" s="193"/>
    </row>
    <row r="3" spans="1:210" s="1" customFormat="1" ht="12.75" hidden="1" customHeight="1">
      <c r="A3" s="8" t="s">
        <v>65</v>
      </c>
      <c r="CQ3" s="185"/>
      <c r="CR3" s="185"/>
      <c r="CS3" s="185"/>
      <c r="CT3" s="185"/>
      <c r="CU3" s="185"/>
      <c r="CY3" s="193"/>
      <c r="CZ3" s="193"/>
      <c r="DA3" s="193"/>
      <c r="DB3" s="193"/>
      <c r="DC3" s="193"/>
    </row>
    <row r="4" spans="1:210" hidden="1">
      <c r="A4" s="111" t="s">
        <v>2</v>
      </c>
      <c r="B4" s="74">
        <f>ВВ!B3</f>
        <v>46087</v>
      </c>
      <c r="C4" s="74">
        <f>ВВ!C3</f>
        <v>46088</v>
      </c>
      <c r="D4" s="74">
        <f>ВВ!D3</f>
        <v>46089</v>
      </c>
      <c r="E4" s="74">
        <f>ВВ!E3</f>
        <v>46090</v>
      </c>
      <c r="F4" s="74">
        <f>ВВ!F3</f>
        <v>46091</v>
      </c>
      <c r="G4" s="74">
        <f>ВВ!G3</f>
        <v>46092</v>
      </c>
      <c r="H4" s="74">
        <f>ВВ!H3</f>
        <v>46093</v>
      </c>
      <c r="I4" s="74">
        <f>ВВ!I3</f>
        <v>46094</v>
      </c>
      <c r="J4" s="74">
        <f>ВВ!J3</f>
        <v>46095</v>
      </c>
      <c r="K4" s="74">
        <f>ВВ!K3</f>
        <v>46096</v>
      </c>
      <c r="L4" s="74">
        <f>ВВ!L3</f>
        <v>46097</v>
      </c>
      <c r="M4" s="74">
        <f>ВВ!M3</f>
        <v>46098</v>
      </c>
      <c r="N4" s="74">
        <f>ВВ!N3</f>
        <v>46099</v>
      </c>
      <c r="O4" s="74">
        <f>ВВ!O3</f>
        <v>46100</v>
      </c>
      <c r="P4" s="74">
        <f>ВВ!P3</f>
        <v>46101</v>
      </c>
      <c r="Q4" s="74">
        <f>ВВ!Q3</f>
        <v>46102</v>
      </c>
      <c r="R4" s="74">
        <f>ВВ!R3</f>
        <v>46103</v>
      </c>
      <c r="S4" s="74">
        <f>ВВ!S3</f>
        <v>46104</v>
      </c>
      <c r="T4" s="74">
        <f>ВВ!T3</f>
        <v>46105</v>
      </c>
      <c r="U4" s="74">
        <f>ВВ!U3</f>
        <v>46106</v>
      </c>
      <c r="V4" s="74">
        <f>ВВ!V3</f>
        <v>46107</v>
      </c>
      <c r="W4" s="74">
        <f>ВВ!W3</f>
        <v>46108</v>
      </c>
      <c r="X4" s="74">
        <f>ВВ!X3</f>
        <v>46109</v>
      </c>
      <c r="Y4" s="74">
        <f>ВВ!Y3</f>
        <v>46110</v>
      </c>
      <c r="Z4" s="74">
        <f>ВВ!Z3</f>
        <v>46111</v>
      </c>
      <c r="AA4" s="74">
        <f>ВВ!AA3</f>
        <v>46112</v>
      </c>
      <c r="AB4" s="74">
        <f>ВВ!AB3</f>
        <v>46113</v>
      </c>
      <c r="AC4" s="74">
        <f>ВВ!AC3</f>
        <v>46114</v>
      </c>
      <c r="AD4" s="74">
        <f>ВВ!AD3</f>
        <v>46115</v>
      </c>
      <c r="AE4" s="74">
        <f>ВВ!AE3</f>
        <v>46116</v>
      </c>
      <c r="AF4" s="74">
        <f>ВВ!AF3</f>
        <v>46117</v>
      </c>
      <c r="AG4" s="74">
        <f>ВВ!AG3</f>
        <v>46118</v>
      </c>
      <c r="AH4" s="74">
        <f>ВВ!AH3</f>
        <v>46119</v>
      </c>
      <c r="AI4" s="74">
        <f>ВВ!AI3</f>
        <v>46120</v>
      </c>
      <c r="AJ4" s="74">
        <f>ВВ!AJ3</f>
        <v>46121</v>
      </c>
      <c r="AK4" s="74">
        <f>ВВ!AK3</f>
        <v>46122</v>
      </c>
      <c r="AL4" s="74">
        <f>ВВ!AL3</f>
        <v>46123</v>
      </c>
      <c r="AM4" s="74">
        <f>ВВ!AM3</f>
        <v>46124</v>
      </c>
      <c r="AN4" s="74">
        <f>ВВ!AN3</f>
        <v>46125</v>
      </c>
      <c r="AO4" s="74">
        <f>ВВ!AO3</f>
        <v>46126</v>
      </c>
      <c r="AP4" s="74">
        <f>ВВ!AP3</f>
        <v>46127</v>
      </c>
      <c r="AQ4" s="74">
        <f>ВВ!AQ3</f>
        <v>46128</v>
      </c>
      <c r="AR4" s="74">
        <f>ВВ!AR3</f>
        <v>46129</v>
      </c>
      <c r="AS4" s="74">
        <f>ВВ!AS3</f>
        <v>46130</v>
      </c>
      <c r="AT4" s="74">
        <f>ВВ!AT3</f>
        <v>46131</v>
      </c>
      <c r="AU4" s="74">
        <f>ВВ!AU3</f>
        <v>46132</v>
      </c>
      <c r="AV4" s="74">
        <f>ВВ!AV3</f>
        <v>46133</v>
      </c>
      <c r="AW4" s="74">
        <f>ВВ!AW3</f>
        <v>46134</v>
      </c>
      <c r="AX4" s="74">
        <f>ВВ!AX3</f>
        <v>46135</v>
      </c>
      <c r="AY4" s="74">
        <f>ВВ!AY3</f>
        <v>46136</v>
      </c>
      <c r="AZ4" s="74">
        <f>ВВ!AZ3</f>
        <v>46137</v>
      </c>
      <c r="BA4" s="74">
        <f>ВВ!BA3</f>
        <v>46138</v>
      </c>
      <c r="BB4" s="74">
        <f>ВВ!BB3</f>
        <v>46139</v>
      </c>
      <c r="BC4" s="74">
        <f>ВВ!BC3</f>
        <v>46140</v>
      </c>
      <c r="BD4" s="74">
        <f>ВВ!BD3</f>
        <v>46141</v>
      </c>
      <c r="BE4" s="74">
        <f>ВВ!BE3</f>
        <v>46142</v>
      </c>
      <c r="BF4" s="74">
        <f>ВВ!BF3</f>
        <v>46143</v>
      </c>
      <c r="BG4" s="74">
        <f>ВВ!BG3</f>
        <v>46144</v>
      </c>
      <c r="BH4" s="74">
        <f>ВВ!BH3</f>
        <v>46145</v>
      </c>
      <c r="BI4" s="74">
        <f>ВВ!BI3</f>
        <v>46146</v>
      </c>
      <c r="BJ4" s="74">
        <f>ВВ!BJ3</f>
        <v>46147</v>
      </c>
      <c r="BK4" s="74">
        <f>ВВ!BK3</f>
        <v>46148</v>
      </c>
      <c r="BL4" s="74">
        <f>ВВ!BL3</f>
        <v>46149</v>
      </c>
      <c r="BM4" s="74">
        <f>ВВ!BM3</f>
        <v>46150</v>
      </c>
      <c r="BN4" s="74">
        <f>ВВ!BN3</f>
        <v>46151</v>
      </c>
      <c r="BO4" s="74">
        <f>ВВ!BO3</f>
        <v>46152</v>
      </c>
      <c r="BP4" s="74">
        <f>ВВ!BP3</f>
        <v>46153</v>
      </c>
      <c r="BQ4" s="74">
        <f>ВВ!BQ3</f>
        <v>46154</v>
      </c>
      <c r="BR4" s="74">
        <f>ВВ!BR3</f>
        <v>46155</v>
      </c>
      <c r="BS4" s="74">
        <f>ВВ!BS3</f>
        <v>46156</v>
      </c>
      <c r="BT4" s="74">
        <f>ВВ!BT3</f>
        <v>46157</v>
      </c>
      <c r="BU4" s="74">
        <f>ВВ!BU3</f>
        <v>46158</v>
      </c>
      <c r="BV4" s="74">
        <f>ВВ!BV3</f>
        <v>46159</v>
      </c>
      <c r="BW4" s="74">
        <f>ВВ!BW3</f>
        <v>46160</v>
      </c>
      <c r="BX4" s="74">
        <f>ВВ!BX3</f>
        <v>46161</v>
      </c>
      <c r="BY4" s="74">
        <f>ВВ!BY3</f>
        <v>46162</v>
      </c>
      <c r="BZ4" s="74">
        <f>ВВ!BZ3</f>
        <v>46163</v>
      </c>
      <c r="CA4" s="74">
        <f>ВВ!CA3</f>
        <v>46164</v>
      </c>
      <c r="CB4" s="74">
        <f>ВВ!CB3</f>
        <v>46165</v>
      </c>
      <c r="CC4" s="74">
        <f>ВВ!CC3</f>
        <v>46166</v>
      </c>
      <c r="CD4" s="74">
        <f>ВВ!CD3</f>
        <v>46167</v>
      </c>
      <c r="CE4" s="74">
        <f>ВВ!CE3</f>
        <v>46168</v>
      </c>
      <c r="CF4" s="74">
        <f>ВВ!CF3</f>
        <v>46169</v>
      </c>
      <c r="CG4" s="74">
        <f>ВВ!CG3</f>
        <v>46170</v>
      </c>
      <c r="CH4" s="74">
        <f>ВВ!CH3</f>
        <v>46171</v>
      </c>
      <c r="CI4" s="74">
        <f>ВВ!CI3</f>
        <v>46172</v>
      </c>
      <c r="CJ4" s="74">
        <f>ВВ!CJ3</f>
        <v>46173</v>
      </c>
      <c r="CK4" s="74">
        <f>ВВ!CK3</f>
        <v>46174</v>
      </c>
      <c r="CL4" s="74">
        <f>ВВ!CL3</f>
        <v>46175</v>
      </c>
      <c r="CM4" s="74">
        <f>ВВ!CM3</f>
        <v>46176</v>
      </c>
      <c r="CN4" s="74">
        <f>ВВ!CN3</f>
        <v>46177</v>
      </c>
      <c r="CO4" s="74">
        <f>ВВ!CO3</f>
        <v>46178</v>
      </c>
      <c r="CP4" s="74">
        <f>ВВ!CP3</f>
        <v>46179</v>
      </c>
      <c r="CQ4" s="180">
        <f>ВВ!CQ3</f>
        <v>46180</v>
      </c>
      <c r="CR4" s="180">
        <f>ВВ!CR3</f>
        <v>46181</v>
      </c>
      <c r="CS4" s="180">
        <f>ВВ!CS3</f>
        <v>46182</v>
      </c>
      <c r="CT4" s="180">
        <f>ВВ!CT3</f>
        <v>46183</v>
      </c>
      <c r="CU4" s="180">
        <f>ВВ!CU3</f>
        <v>46184</v>
      </c>
      <c r="CV4" s="74">
        <f>ВВ!CV3</f>
        <v>46185</v>
      </c>
      <c r="CW4" s="74">
        <f>ВВ!CW3</f>
        <v>46186</v>
      </c>
      <c r="CX4" s="74">
        <f>ВВ!CX3</f>
        <v>46187</v>
      </c>
      <c r="CY4" s="189">
        <f>ВВ!CY3</f>
        <v>46188</v>
      </c>
      <c r="CZ4" s="189">
        <f>ВВ!CZ3</f>
        <v>46189</v>
      </c>
      <c r="DA4" s="189">
        <f>ВВ!DA3</f>
        <v>46190</v>
      </c>
      <c r="DB4" s="189">
        <f>ВВ!DB3</f>
        <v>46191</v>
      </c>
      <c r="DC4" s="189">
        <f>ВВ!DC3</f>
        <v>46192</v>
      </c>
      <c r="DD4" s="74">
        <f>ВВ!DD3</f>
        <v>46193</v>
      </c>
      <c r="DE4" s="74">
        <f>ВВ!DE3</f>
        <v>46194</v>
      </c>
      <c r="DF4" s="74">
        <f>ВВ!DF3</f>
        <v>46195</v>
      </c>
      <c r="DG4" s="74">
        <f>ВВ!DG3</f>
        <v>46196</v>
      </c>
      <c r="DH4" s="74">
        <f>ВВ!DH3</f>
        <v>46197</v>
      </c>
      <c r="DI4" s="74">
        <f>ВВ!DI3</f>
        <v>46198</v>
      </c>
      <c r="DJ4" s="74">
        <f>ВВ!DJ3</f>
        <v>46199</v>
      </c>
      <c r="DK4" s="74">
        <f>ВВ!DK3</f>
        <v>46200</v>
      </c>
      <c r="DL4" s="74">
        <f>ВВ!DL3</f>
        <v>46201</v>
      </c>
      <c r="DM4" s="74">
        <f>ВВ!DM3</f>
        <v>46202</v>
      </c>
      <c r="DN4" s="74">
        <f>ВВ!DN3</f>
        <v>46203</v>
      </c>
      <c r="DO4" s="74">
        <f>ВВ!DO3</f>
        <v>46204</v>
      </c>
      <c r="DP4" s="74">
        <f>ВВ!DP3</f>
        <v>46205</v>
      </c>
      <c r="DQ4" s="74">
        <f>ВВ!DQ3</f>
        <v>46206</v>
      </c>
      <c r="DR4" s="74">
        <f>ВВ!DR3</f>
        <v>46207</v>
      </c>
      <c r="DS4" s="74">
        <f>ВВ!DS3</f>
        <v>46208</v>
      </c>
      <c r="DT4" s="74">
        <f>ВВ!DT3</f>
        <v>46209</v>
      </c>
      <c r="DU4" s="74">
        <f>ВВ!DU3</f>
        <v>46210</v>
      </c>
      <c r="DV4" s="74">
        <f>ВВ!DV3</f>
        <v>46211</v>
      </c>
      <c r="DW4" s="74">
        <f>ВВ!DW3</f>
        <v>46212</v>
      </c>
      <c r="DX4" s="74">
        <f>ВВ!DX3</f>
        <v>46213</v>
      </c>
      <c r="DY4" s="74">
        <f>ВВ!DY3</f>
        <v>46214</v>
      </c>
      <c r="DZ4" s="74">
        <f>ВВ!DZ3</f>
        <v>46215</v>
      </c>
      <c r="EA4" s="74">
        <f>ВВ!EA3</f>
        <v>46216</v>
      </c>
      <c r="EB4" s="74">
        <f>ВВ!EB3</f>
        <v>46217</v>
      </c>
      <c r="EC4" s="74">
        <f>ВВ!EC3</f>
        <v>46218</v>
      </c>
      <c r="ED4" s="74">
        <f>ВВ!ED3</f>
        <v>46219</v>
      </c>
      <c r="EE4" s="74">
        <f>ВВ!EE3</f>
        <v>46220</v>
      </c>
      <c r="EF4" s="74">
        <f>ВВ!EF3</f>
        <v>46221</v>
      </c>
      <c r="EG4" s="74">
        <f>ВВ!EG3</f>
        <v>46222</v>
      </c>
      <c r="EH4" s="74">
        <f>ВВ!EH3</f>
        <v>46223</v>
      </c>
      <c r="EI4" s="74">
        <f>ВВ!EI3</f>
        <v>46224</v>
      </c>
      <c r="EJ4" s="74">
        <f>ВВ!EJ3</f>
        <v>46225</v>
      </c>
      <c r="EK4" s="74">
        <f>ВВ!EK3</f>
        <v>46226</v>
      </c>
      <c r="EL4" s="74">
        <f>ВВ!EL3</f>
        <v>46227</v>
      </c>
      <c r="EM4" s="74">
        <f>ВВ!EM3</f>
        <v>46228</v>
      </c>
      <c r="EN4" s="74">
        <f>ВВ!EN3</f>
        <v>46229</v>
      </c>
      <c r="EO4" s="74">
        <f>ВВ!EO3</f>
        <v>46230</v>
      </c>
      <c r="EP4" s="74">
        <f>ВВ!EP3</f>
        <v>46231</v>
      </c>
      <c r="EQ4" s="74">
        <f>ВВ!EQ3</f>
        <v>46232</v>
      </c>
      <c r="ER4" s="74">
        <f>ВВ!ER3</f>
        <v>46233</v>
      </c>
      <c r="ES4" s="74">
        <f>ВВ!ES3</f>
        <v>46234</v>
      </c>
      <c r="ET4" s="74">
        <f>ВВ!ET3</f>
        <v>46235</v>
      </c>
      <c r="EU4" s="74">
        <f>ВВ!EU3</f>
        <v>46236</v>
      </c>
      <c r="EV4" s="74">
        <f>ВВ!EV3</f>
        <v>46237</v>
      </c>
      <c r="EW4" s="74">
        <f>ВВ!EW3</f>
        <v>46238</v>
      </c>
      <c r="EX4" s="74">
        <f>ВВ!EX3</f>
        <v>46239</v>
      </c>
      <c r="EY4" s="74">
        <f>ВВ!EY3</f>
        <v>46240</v>
      </c>
      <c r="EZ4" s="74">
        <f>ВВ!EZ3</f>
        <v>46241</v>
      </c>
      <c r="FA4" s="74">
        <f>ВВ!FA3</f>
        <v>46242</v>
      </c>
      <c r="FB4" s="74">
        <f>ВВ!FB3</f>
        <v>46243</v>
      </c>
      <c r="FC4" s="74">
        <f>ВВ!FC3</f>
        <v>46244</v>
      </c>
      <c r="FD4" s="74">
        <f>ВВ!FD3</f>
        <v>46245</v>
      </c>
      <c r="FE4" s="74">
        <f>ВВ!FE3</f>
        <v>46246</v>
      </c>
      <c r="FF4" s="74">
        <f>ВВ!FF3</f>
        <v>46247</v>
      </c>
      <c r="FG4" s="74">
        <f>ВВ!FG3</f>
        <v>46248</v>
      </c>
      <c r="FH4" s="74">
        <f>ВВ!FH3</f>
        <v>46249</v>
      </c>
      <c r="FI4" s="74">
        <f>ВВ!FI3</f>
        <v>46250</v>
      </c>
      <c r="FJ4" s="74">
        <f>ВВ!FJ3</f>
        <v>46251</v>
      </c>
      <c r="FK4" s="74">
        <f>ВВ!FK3</f>
        <v>46252</v>
      </c>
      <c r="FL4" s="74">
        <f>ВВ!FL3</f>
        <v>46253</v>
      </c>
      <c r="FM4" s="74">
        <f>ВВ!FM3</f>
        <v>46254</v>
      </c>
      <c r="FN4" s="74">
        <f>ВВ!FN3</f>
        <v>46255</v>
      </c>
      <c r="FO4" s="74">
        <f>ВВ!FO3</f>
        <v>46256</v>
      </c>
      <c r="FP4" s="74">
        <f>ВВ!FP3</f>
        <v>46257</v>
      </c>
      <c r="FQ4" s="74">
        <f>ВВ!FQ3</f>
        <v>46258</v>
      </c>
      <c r="FR4" s="74">
        <f>ВВ!FR3</f>
        <v>46259</v>
      </c>
      <c r="FS4" s="74">
        <f>ВВ!FS3</f>
        <v>46260</v>
      </c>
      <c r="FT4" s="74">
        <f>ВВ!FT3</f>
        <v>46261</v>
      </c>
      <c r="FU4" s="74">
        <f>ВВ!FU3</f>
        <v>46262</v>
      </c>
      <c r="FV4" s="74">
        <f>ВВ!FV3</f>
        <v>46263</v>
      </c>
      <c r="FW4" s="74">
        <f>ВВ!FW3</f>
        <v>46264</v>
      </c>
      <c r="FX4" s="74">
        <f>ВВ!FX3</f>
        <v>46265</v>
      </c>
      <c r="FY4" s="74">
        <f>ВВ!FY3</f>
        <v>46266</v>
      </c>
      <c r="FZ4" s="74">
        <f>ВВ!FZ3</f>
        <v>46267</v>
      </c>
      <c r="GA4" s="74">
        <f>ВВ!GA3</f>
        <v>46268</v>
      </c>
      <c r="GB4" s="74">
        <f>ВВ!GB3</f>
        <v>46269</v>
      </c>
      <c r="GC4" s="74">
        <f>ВВ!GC3</f>
        <v>46270</v>
      </c>
      <c r="GD4" s="74">
        <f>ВВ!GD3</f>
        <v>46271</v>
      </c>
      <c r="GE4" s="74">
        <f>ВВ!GE3</f>
        <v>46272</v>
      </c>
      <c r="GF4" s="74">
        <f>ВВ!GF3</f>
        <v>46273</v>
      </c>
      <c r="GG4" s="74">
        <f>ВВ!GG3</f>
        <v>46274</v>
      </c>
      <c r="GH4" s="74">
        <f>ВВ!GH3</f>
        <v>46275</v>
      </c>
      <c r="GI4" s="74">
        <f>ВВ!GI3</f>
        <v>46276</v>
      </c>
      <c r="GJ4" s="74">
        <f>ВВ!GJ3</f>
        <v>46277</v>
      </c>
      <c r="GK4" s="74">
        <f>ВВ!GK3</f>
        <v>46278</v>
      </c>
      <c r="GL4" s="74">
        <f>ВВ!GL3</f>
        <v>46279</v>
      </c>
      <c r="GM4" s="74">
        <f>ВВ!GM3</f>
        <v>46280</v>
      </c>
      <c r="GN4" s="74">
        <f>ВВ!GN3</f>
        <v>46281</v>
      </c>
      <c r="GO4" s="74">
        <f>ВВ!GO3</f>
        <v>46282</v>
      </c>
      <c r="GP4" s="74">
        <f>ВВ!GP3</f>
        <v>46283</v>
      </c>
      <c r="GQ4" s="74">
        <f>ВВ!GQ3</f>
        <v>46284</v>
      </c>
      <c r="GR4" s="74">
        <f>ВВ!GR3</f>
        <v>46285</v>
      </c>
      <c r="GS4" s="74">
        <f>ВВ!GS3</f>
        <v>46286</v>
      </c>
      <c r="GT4" s="74">
        <f>ВВ!GT3</f>
        <v>46287</v>
      </c>
      <c r="GU4" s="74">
        <f>ВВ!GU3</f>
        <v>46288</v>
      </c>
      <c r="GV4" s="74">
        <f>ВВ!GV3</f>
        <v>46289</v>
      </c>
      <c r="GW4" s="74">
        <f>ВВ!GW3</f>
        <v>46290</v>
      </c>
      <c r="GX4" s="74">
        <f>ВВ!GX3</f>
        <v>46291</v>
      </c>
      <c r="GY4" s="74">
        <f>ВВ!GY3</f>
        <v>46292</v>
      </c>
      <c r="GZ4" s="74">
        <f>ВВ!GZ3</f>
        <v>46293</v>
      </c>
      <c r="HA4" s="74">
        <f>ВВ!HA3</f>
        <v>46294</v>
      </c>
      <c r="HB4" s="74">
        <f>ВВ!HB3</f>
        <v>46295</v>
      </c>
    </row>
    <row r="5" spans="1:210" ht="23.25" hidden="1" customHeight="1">
      <c r="A5" s="111"/>
      <c r="B5" s="74">
        <f>ВВ!B4</f>
        <v>46087</v>
      </c>
      <c r="C5" s="74">
        <f>ВВ!C4</f>
        <v>46088</v>
      </c>
      <c r="D5" s="74">
        <f>ВВ!D4</f>
        <v>46089</v>
      </c>
      <c r="E5" s="74">
        <f>ВВ!E4</f>
        <v>46090</v>
      </c>
      <c r="F5" s="74">
        <f>ВВ!F4</f>
        <v>46091</v>
      </c>
      <c r="G5" s="74">
        <f>ВВ!G4</f>
        <v>46092</v>
      </c>
      <c r="H5" s="74">
        <f>ВВ!H4</f>
        <v>46093</v>
      </c>
      <c r="I5" s="74">
        <f>ВВ!I4</f>
        <v>46094</v>
      </c>
      <c r="J5" s="74">
        <f>ВВ!J4</f>
        <v>46095</v>
      </c>
      <c r="K5" s="74">
        <f>ВВ!K4</f>
        <v>46096</v>
      </c>
      <c r="L5" s="74">
        <f>ВВ!L4</f>
        <v>46097</v>
      </c>
      <c r="M5" s="74">
        <f>ВВ!M4</f>
        <v>46098</v>
      </c>
      <c r="N5" s="74">
        <f>ВВ!N4</f>
        <v>46099</v>
      </c>
      <c r="O5" s="74">
        <f>ВВ!O4</f>
        <v>46100</v>
      </c>
      <c r="P5" s="74">
        <f>ВВ!P4</f>
        <v>46101</v>
      </c>
      <c r="Q5" s="74">
        <f>ВВ!Q4</f>
        <v>46102</v>
      </c>
      <c r="R5" s="74">
        <f>ВВ!R4</f>
        <v>46103</v>
      </c>
      <c r="S5" s="74">
        <f>ВВ!S4</f>
        <v>46104</v>
      </c>
      <c r="T5" s="74">
        <f>ВВ!T4</f>
        <v>46105</v>
      </c>
      <c r="U5" s="74">
        <f>ВВ!U4</f>
        <v>46106</v>
      </c>
      <c r="V5" s="74">
        <f>ВВ!V4</f>
        <v>46107</v>
      </c>
      <c r="W5" s="74">
        <f>ВВ!W4</f>
        <v>46108</v>
      </c>
      <c r="X5" s="74">
        <f>ВВ!X4</f>
        <v>46109</v>
      </c>
      <c r="Y5" s="74">
        <f>ВВ!Y4</f>
        <v>46110</v>
      </c>
      <c r="Z5" s="74">
        <f>ВВ!Z4</f>
        <v>46111</v>
      </c>
      <c r="AA5" s="74">
        <f>ВВ!AA4</f>
        <v>46112</v>
      </c>
      <c r="AB5" s="74">
        <f>ВВ!AB4</f>
        <v>46113</v>
      </c>
      <c r="AC5" s="74">
        <f>ВВ!AC4</f>
        <v>46114</v>
      </c>
      <c r="AD5" s="74">
        <f>ВВ!AD4</f>
        <v>46115</v>
      </c>
      <c r="AE5" s="74">
        <f>ВВ!AE4</f>
        <v>46116</v>
      </c>
      <c r="AF5" s="74">
        <f>ВВ!AF4</f>
        <v>46117</v>
      </c>
      <c r="AG5" s="74">
        <f>ВВ!AG4</f>
        <v>46118</v>
      </c>
      <c r="AH5" s="74">
        <f>ВВ!AH4</f>
        <v>46119</v>
      </c>
      <c r="AI5" s="74">
        <f>ВВ!AI4</f>
        <v>46120</v>
      </c>
      <c r="AJ5" s="74">
        <f>ВВ!AJ4</f>
        <v>46121</v>
      </c>
      <c r="AK5" s="74">
        <f>ВВ!AK4</f>
        <v>46122</v>
      </c>
      <c r="AL5" s="74">
        <f>ВВ!AL4</f>
        <v>46123</v>
      </c>
      <c r="AM5" s="74">
        <f>ВВ!AM4</f>
        <v>46124</v>
      </c>
      <c r="AN5" s="74">
        <f>ВВ!AN4</f>
        <v>46125</v>
      </c>
      <c r="AO5" s="74">
        <f>ВВ!AO4</f>
        <v>46126</v>
      </c>
      <c r="AP5" s="74">
        <f>ВВ!AP4</f>
        <v>46127</v>
      </c>
      <c r="AQ5" s="74">
        <f>ВВ!AQ4</f>
        <v>46128</v>
      </c>
      <c r="AR5" s="74">
        <f>ВВ!AR4</f>
        <v>46129</v>
      </c>
      <c r="AS5" s="74">
        <f>ВВ!AS4</f>
        <v>46130</v>
      </c>
      <c r="AT5" s="74">
        <f>ВВ!AT4</f>
        <v>46131</v>
      </c>
      <c r="AU5" s="74">
        <f>ВВ!AU4</f>
        <v>46132</v>
      </c>
      <c r="AV5" s="74">
        <f>ВВ!AV4</f>
        <v>46133</v>
      </c>
      <c r="AW5" s="74">
        <f>ВВ!AW4</f>
        <v>46134</v>
      </c>
      <c r="AX5" s="74">
        <f>ВВ!AX4</f>
        <v>46135</v>
      </c>
      <c r="AY5" s="74">
        <f>ВВ!AY4</f>
        <v>46136</v>
      </c>
      <c r="AZ5" s="74">
        <f>ВВ!AZ4</f>
        <v>46137</v>
      </c>
      <c r="BA5" s="74">
        <f>ВВ!BA4</f>
        <v>46138</v>
      </c>
      <c r="BB5" s="74">
        <f>ВВ!BB4</f>
        <v>46139</v>
      </c>
      <c r="BC5" s="74">
        <f>ВВ!BC4</f>
        <v>46140</v>
      </c>
      <c r="BD5" s="74">
        <f>ВВ!BD4</f>
        <v>46141</v>
      </c>
      <c r="BE5" s="74">
        <f>ВВ!BE4</f>
        <v>46142</v>
      </c>
      <c r="BF5" s="74">
        <f>ВВ!BF4</f>
        <v>46143</v>
      </c>
      <c r="BG5" s="74">
        <f>ВВ!BG4</f>
        <v>46144</v>
      </c>
      <c r="BH5" s="74">
        <f>ВВ!BH4</f>
        <v>46145</v>
      </c>
      <c r="BI5" s="74">
        <f>ВВ!BI4</f>
        <v>46146</v>
      </c>
      <c r="BJ5" s="74">
        <f>ВВ!BJ4</f>
        <v>46147</v>
      </c>
      <c r="BK5" s="74">
        <f>ВВ!BK4</f>
        <v>46148</v>
      </c>
      <c r="BL5" s="74">
        <f>ВВ!BL4</f>
        <v>46149</v>
      </c>
      <c r="BM5" s="74">
        <f>ВВ!BM4</f>
        <v>46150</v>
      </c>
      <c r="BN5" s="74">
        <f>ВВ!BN4</f>
        <v>46151</v>
      </c>
      <c r="BO5" s="74">
        <f>ВВ!BO4</f>
        <v>46152</v>
      </c>
      <c r="BP5" s="74">
        <f>ВВ!BP4</f>
        <v>46153</v>
      </c>
      <c r="BQ5" s="74">
        <f>ВВ!BQ4</f>
        <v>46154</v>
      </c>
      <c r="BR5" s="74">
        <f>ВВ!BR4</f>
        <v>46155</v>
      </c>
      <c r="BS5" s="74">
        <f>ВВ!BS4</f>
        <v>46156</v>
      </c>
      <c r="BT5" s="74">
        <f>ВВ!BT4</f>
        <v>46157</v>
      </c>
      <c r="BU5" s="74">
        <f>ВВ!BU4</f>
        <v>46158</v>
      </c>
      <c r="BV5" s="74">
        <f>ВВ!BV4</f>
        <v>46159</v>
      </c>
      <c r="BW5" s="74">
        <f>ВВ!BW4</f>
        <v>46160</v>
      </c>
      <c r="BX5" s="74">
        <f>ВВ!BX4</f>
        <v>46161</v>
      </c>
      <c r="BY5" s="74">
        <f>ВВ!BY4</f>
        <v>46162</v>
      </c>
      <c r="BZ5" s="74">
        <f>ВВ!BZ4</f>
        <v>46163</v>
      </c>
      <c r="CA5" s="74">
        <f>ВВ!CA4</f>
        <v>46164</v>
      </c>
      <c r="CB5" s="74">
        <f>ВВ!CB4</f>
        <v>46165</v>
      </c>
      <c r="CC5" s="74">
        <f>ВВ!CC4</f>
        <v>46166</v>
      </c>
      <c r="CD5" s="74">
        <f>ВВ!CD4</f>
        <v>46167</v>
      </c>
      <c r="CE5" s="74">
        <f>ВВ!CE4</f>
        <v>46168</v>
      </c>
      <c r="CF5" s="74">
        <f>ВВ!CF4</f>
        <v>46169</v>
      </c>
      <c r="CG5" s="74">
        <f>ВВ!CG4</f>
        <v>46170</v>
      </c>
      <c r="CH5" s="74">
        <f>ВВ!CH4</f>
        <v>46171</v>
      </c>
      <c r="CI5" s="74">
        <f>ВВ!CI4</f>
        <v>46172</v>
      </c>
      <c r="CJ5" s="74">
        <f>ВВ!CJ4</f>
        <v>46173</v>
      </c>
      <c r="CK5" s="74">
        <f>ВВ!CK4</f>
        <v>46174</v>
      </c>
      <c r="CL5" s="74">
        <f>ВВ!CL4</f>
        <v>46175</v>
      </c>
      <c r="CM5" s="74">
        <f>ВВ!CM4</f>
        <v>46176</v>
      </c>
      <c r="CN5" s="74">
        <f>ВВ!CN4</f>
        <v>46177</v>
      </c>
      <c r="CO5" s="74">
        <f>ВВ!CO4</f>
        <v>46178</v>
      </c>
      <c r="CP5" s="74">
        <f>ВВ!CP4</f>
        <v>46179</v>
      </c>
      <c r="CQ5" s="180">
        <f>ВВ!CQ4</f>
        <v>46180</v>
      </c>
      <c r="CR5" s="180">
        <f>ВВ!CR4</f>
        <v>46181</v>
      </c>
      <c r="CS5" s="180">
        <f>ВВ!CS4</f>
        <v>46182</v>
      </c>
      <c r="CT5" s="180">
        <f>ВВ!CT4</f>
        <v>46183</v>
      </c>
      <c r="CU5" s="180">
        <f>ВВ!CU4</f>
        <v>46184</v>
      </c>
      <c r="CV5" s="74">
        <f>ВВ!CV4</f>
        <v>46185</v>
      </c>
      <c r="CW5" s="74">
        <f>ВВ!CW4</f>
        <v>46186</v>
      </c>
      <c r="CX5" s="74">
        <f>ВВ!CX4</f>
        <v>46187</v>
      </c>
      <c r="CY5" s="189">
        <f>ВВ!CY4</f>
        <v>46188</v>
      </c>
      <c r="CZ5" s="189">
        <f>ВВ!CZ4</f>
        <v>46189</v>
      </c>
      <c r="DA5" s="189">
        <f>ВВ!DA4</f>
        <v>46190</v>
      </c>
      <c r="DB5" s="189">
        <f>ВВ!DB4</f>
        <v>46191</v>
      </c>
      <c r="DC5" s="189">
        <f>ВВ!DC4</f>
        <v>46192</v>
      </c>
      <c r="DD5" s="74">
        <f>ВВ!DD4</f>
        <v>46193</v>
      </c>
      <c r="DE5" s="74">
        <f>ВВ!DE4</f>
        <v>46194</v>
      </c>
      <c r="DF5" s="74">
        <f>ВВ!DF4</f>
        <v>46195</v>
      </c>
      <c r="DG5" s="74">
        <f>ВВ!DG4</f>
        <v>46196</v>
      </c>
      <c r="DH5" s="74">
        <f>ВВ!DH4</f>
        <v>46197</v>
      </c>
      <c r="DI5" s="74">
        <f>ВВ!DI4</f>
        <v>46198</v>
      </c>
      <c r="DJ5" s="74">
        <f>ВВ!DJ4</f>
        <v>46199</v>
      </c>
      <c r="DK5" s="74">
        <f>ВВ!DK4</f>
        <v>46200</v>
      </c>
      <c r="DL5" s="74">
        <f>ВВ!DL4</f>
        <v>46201</v>
      </c>
      <c r="DM5" s="74">
        <f>ВВ!DM4</f>
        <v>46202</v>
      </c>
      <c r="DN5" s="74">
        <f>ВВ!DN4</f>
        <v>46203</v>
      </c>
      <c r="DO5" s="74">
        <f>ВВ!DO4</f>
        <v>46204</v>
      </c>
      <c r="DP5" s="74">
        <f>ВВ!DP4</f>
        <v>46205</v>
      </c>
      <c r="DQ5" s="74">
        <f>ВВ!DQ4</f>
        <v>46206</v>
      </c>
      <c r="DR5" s="74">
        <f>ВВ!DR4</f>
        <v>46207</v>
      </c>
      <c r="DS5" s="74">
        <f>ВВ!DS4</f>
        <v>46208</v>
      </c>
      <c r="DT5" s="74">
        <f>ВВ!DT4</f>
        <v>46209</v>
      </c>
      <c r="DU5" s="74">
        <f>ВВ!DU4</f>
        <v>46210</v>
      </c>
      <c r="DV5" s="74">
        <f>ВВ!DV4</f>
        <v>46211</v>
      </c>
      <c r="DW5" s="74">
        <f>ВВ!DW4</f>
        <v>46212</v>
      </c>
      <c r="DX5" s="74">
        <f>ВВ!DX4</f>
        <v>46213</v>
      </c>
      <c r="DY5" s="74">
        <f>ВВ!DY4</f>
        <v>46214</v>
      </c>
      <c r="DZ5" s="74">
        <f>ВВ!DZ4</f>
        <v>46215</v>
      </c>
      <c r="EA5" s="74">
        <f>ВВ!EA4</f>
        <v>46216</v>
      </c>
      <c r="EB5" s="74">
        <f>ВВ!EB4</f>
        <v>46217</v>
      </c>
      <c r="EC5" s="74">
        <f>ВВ!EC4</f>
        <v>46218</v>
      </c>
      <c r="ED5" s="74">
        <f>ВВ!ED4</f>
        <v>46219</v>
      </c>
      <c r="EE5" s="74">
        <f>ВВ!EE4</f>
        <v>46220</v>
      </c>
      <c r="EF5" s="74">
        <f>ВВ!EF4</f>
        <v>46221</v>
      </c>
      <c r="EG5" s="74">
        <f>ВВ!EG4</f>
        <v>46222</v>
      </c>
      <c r="EH5" s="74">
        <f>ВВ!EH4</f>
        <v>46223</v>
      </c>
      <c r="EI5" s="74">
        <f>ВВ!EI4</f>
        <v>46224</v>
      </c>
      <c r="EJ5" s="74">
        <f>ВВ!EJ4</f>
        <v>46225</v>
      </c>
      <c r="EK5" s="74">
        <f>ВВ!EK4</f>
        <v>46226</v>
      </c>
      <c r="EL5" s="74">
        <f>ВВ!EL4</f>
        <v>46227</v>
      </c>
      <c r="EM5" s="74">
        <f>ВВ!EM4</f>
        <v>46228</v>
      </c>
      <c r="EN5" s="74">
        <f>ВВ!EN4</f>
        <v>46229</v>
      </c>
      <c r="EO5" s="74">
        <f>ВВ!EO4</f>
        <v>46230</v>
      </c>
      <c r="EP5" s="74">
        <f>ВВ!EP4</f>
        <v>46231</v>
      </c>
      <c r="EQ5" s="74">
        <f>ВВ!EQ4</f>
        <v>46232</v>
      </c>
      <c r="ER5" s="74">
        <f>ВВ!ER4</f>
        <v>46233</v>
      </c>
      <c r="ES5" s="74">
        <f>ВВ!ES4</f>
        <v>46234</v>
      </c>
      <c r="ET5" s="74">
        <f>ВВ!ET4</f>
        <v>46235</v>
      </c>
      <c r="EU5" s="74">
        <f>ВВ!EU4</f>
        <v>46236</v>
      </c>
      <c r="EV5" s="74">
        <f>ВВ!EV4</f>
        <v>46237</v>
      </c>
      <c r="EW5" s="74">
        <f>ВВ!EW4</f>
        <v>46238</v>
      </c>
      <c r="EX5" s="74">
        <f>ВВ!EX4</f>
        <v>46239</v>
      </c>
      <c r="EY5" s="74">
        <f>ВВ!EY4</f>
        <v>46240</v>
      </c>
      <c r="EZ5" s="74">
        <f>ВВ!EZ4</f>
        <v>46241</v>
      </c>
      <c r="FA5" s="74">
        <f>ВВ!FA4</f>
        <v>46242</v>
      </c>
      <c r="FB5" s="74">
        <f>ВВ!FB4</f>
        <v>46243</v>
      </c>
      <c r="FC5" s="74">
        <f>ВВ!FC4</f>
        <v>46244</v>
      </c>
      <c r="FD5" s="74">
        <f>ВВ!FD4</f>
        <v>46245</v>
      </c>
      <c r="FE5" s="74">
        <f>ВВ!FE4</f>
        <v>46246</v>
      </c>
      <c r="FF5" s="74">
        <f>ВВ!FF4</f>
        <v>46247</v>
      </c>
      <c r="FG5" s="74">
        <f>ВВ!FG4</f>
        <v>46248</v>
      </c>
      <c r="FH5" s="74">
        <f>ВВ!FH4</f>
        <v>46249</v>
      </c>
      <c r="FI5" s="74">
        <f>ВВ!FI4</f>
        <v>46250</v>
      </c>
      <c r="FJ5" s="74">
        <f>ВВ!FJ4</f>
        <v>46251</v>
      </c>
      <c r="FK5" s="74">
        <f>ВВ!FK4</f>
        <v>46252</v>
      </c>
      <c r="FL5" s="74">
        <f>ВВ!FL4</f>
        <v>46253</v>
      </c>
      <c r="FM5" s="74">
        <f>ВВ!FM4</f>
        <v>46254</v>
      </c>
      <c r="FN5" s="74">
        <f>ВВ!FN4</f>
        <v>46255</v>
      </c>
      <c r="FO5" s="74">
        <f>ВВ!FO4</f>
        <v>46256</v>
      </c>
      <c r="FP5" s="74">
        <f>ВВ!FP4</f>
        <v>46257</v>
      </c>
      <c r="FQ5" s="74">
        <f>ВВ!FQ4</f>
        <v>46258</v>
      </c>
      <c r="FR5" s="74">
        <f>ВВ!FR4</f>
        <v>46259</v>
      </c>
      <c r="FS5" s="74">
        <f>ВВ!FS4</f>
        <v>46260</v>
      </c>
      <c r="FT5" s="74">
        <f>ВВ!FT4</f>
        <v>46261</v>
      </c>
      <c r="FU5" s="74">
        <f>ВВ!FU4</f>
        <v>46262</v>
      </c>
      <c r="FV5" s="74">
        <f>ВВ!FV4</f>
        <v>46263</v>
      </c>
      <c r="FW5" s="74">
        <f>ВВ!FW4</f>
        <v>46264</v>
      </c>
      <c r="FX5" s="74">
        <f>ВВ!FX4</f>
        <v>46265</v>
      </c>
      <c r="FY5" s="74">
        <f>ВВ!FY4</f>
        <v>46266</v>
      </c>
      <c r="FZ5" s="74">
        <f>ВВ!FZ4</f>
        <v>46267</v>
      </c>
      <c r="GA5" s="74">
        <f>ВВ!GA4</f>
        <v>46268</v>
      </c>
      <c r="GB5" s="74">
        <f>ВВ!GB4</f>
        <v>46269</v>
      </c>
      <c r="GC5" s="74">
        <f>ВВ!GC4</f>
        <v>46270</v>
      </c>
      <c r="GD5" s="74">
        <f>ВВ!GD4</f>
        <v>46271</v>
      </c>
      <c r="GE5" s="74">
        <f>ВВ!GE4</f>
        <v>46272</v>
      </c>
      <c r="GF5" s="74">
        <f>ВВ!GF4</f>
        <v>46273</v>
      </c>
      <c r="GG5" s="74">
        <f>ВВ!GG4</f>
        <v>46274</v>
      </c>
      <c r="GH5" s="74">
        <f>ВВ!GH4</f>
        <v>46275</v>
      </c>
      <c r="GI5" s="74">
        <f>ВВ!GI4</f>
        <v>46276</v>
      </c>
      <c r="GJ5" s="74">
        <f>ВВ!GJ4</f>
        <v>46277</v>
      </c>
      <c r="GK5" s="74">
        <f>ВВ!GK4</f>
        <v>46278</v>
      </c>
      <c r="GL5" s="74">
        <f>ВВ!GL4</f>
        <v>46279</v>
      </c>
      <c r="GM5" s="74">
        <f>ВВ!GM4</f>
        <v>46280</v>
      </c>
      <c r="GN5" s="74">
        <f>ВВ!GN4</f>
        <v>46281</v>
      </c>
      <c r="GO5" s="74">
        <f>ВВ!GO4</f>
        <v>46282</v>
      </c>
      <c r="GP5" s="74">
        <f>ВВ!GP4</f>
        <v>46283</v>
      </c>
      <c r="GQ5" s="74">
        <f>ВВ!GQ4</f>
        <v>46284</v>
      </c>
      <c r="GR5" s="74">
        <f>ВВ!GR4</f>
        <v>46285</v>
      </c>
      <c r="GS5" s="74">
        <f>ВВ!GS4</f>
        <v>46286</v>
      </c>
      <c r="GT5" s="74">
        <f>ВВ!GT4</f>
        <v>46287</v>
      </c>
      <c r="GU5" s="74">
        <f>ВВ!GU4</f>
        <v>46288</v>
      </c>
      <c r="GV5" s="74">
        <f>ВВ!GV4</f>
        <v>46289</v>
      </c>
      <c r="GW5" s="74">
        <f>ВВ!GW4</f>
        <v>46290</v>
      </c>
      <c r="GX5" s="74">
        <f>ВВ!GX4</f>
        <v>46291</v>
      </c>
      <c r="GY5" s="74">
        <f>ВВ!GY4</f>
        <v>46292</v>
      </c>
      <c r="GZ5" s="74">
        <f>ВВ!GZ4</f>
        <v>46293</v>
      </c>
      <c r="HA5" s="74">
        <f>ВВ!HA4</f>
        <v>46294</v>
      </c>
      <c r="HB5" s="74">
        <f>ВВ!HB4</f>
        <v>46295</v>
      </c>
    </row>
    <row r="6" spans="1:210" s="7" customFormat="1" ht="12" hidden="1" customHeight="1">
      <c r="A6" s="12" t="s">
        <v>68</v>
      </c>
      <c r="CQ6" s="181"/>
      <c r="CR6" s="181"/>
      <c r="CS6" s="181"/>
      <c r="CT6" s="181"/>
      <c r="CU6" s="181"/>
      <c r="CY6" s="36"/>
      <c r="CZ6" s="36"/>
      <c r="DA6" s="36"/>
      <c r="DB6" s="36"/>
      <c r="DC6" s="36"/>
    </row>
    <row r="7" spans="1:210" s="7" customFormat="1" ht="12" hidden="1" customHeight="1">
      <c r="A7" s="13">
        <v>1</v>
      </c>
      <c r="B7" s="12">
        <f>ВВ!B6</f>
        <v>14000</v>
      </c>
      <c r="C7" s="12">
        <f>ВВ!C6</f>
        <v>14000</v>
      </c>
      <c r="D7" s="12">
        <f>ВВ!D6</f>
        <v>14000</v>
      </c>
      <c r="E7" s="12">
        <f>ВВ!E6</f>
        <v>12200</v>
      </c>
      <c r="F7" s="12">
        <f>ВВ!F6</f>
        <v>12200</v>
      </c>
      <c r="G7" s="12">
        <f>ВВ!G6</f>
        <v>13700</v>
      </c>
      <c r="H7" s="12">
        <f>ВВ!H6</f>
        <v>13700</v>
      </c>
      <c r="I7" s="12">
        <f>ВВ!I6</f>
        <v>12700</v>
      </c>
      <c r="J7" s="12">
        <f>ВВ!J6</f>
        <v>12700</v>
      </c>
      <c r="K7" s="12">
        <f>ВВ!K6</f>
        <v>10700</v>
      </c>
      <c r="L7" s="12">
        <f>ВВ!L6</f>
        <v>12700</v>
      </c>
      <c r="M7" s="12">
        <f>ВВ!M6</f>
        <v>12700</v>
      </c>
      <c r="N7" s="12">
        <f>ВВ!N6</f>
        <v>12700</v>
      </c>
      <c r="O7" s="12">
        <f>ВВ!O6</f>
        <v>11700</v>
      </c>
      <c r="P7" s="12">
        <f>ВВ!P6</f>
        <v>11700</v>
      </c>
      <c r="Q7" s="12">
        <f>ВВ!Q6</f>
        <v>10200</v>
      </c>
      <c r="R7" s="12">
        <f>ВВ!R6</f>
        <v>9200</v>
      </c>
      <c r="S7" s="12">
        <f>ВВ!S6</f>
        <v>9200</v>
      </c>
      <c r="T7" s="12">
        <f>ВВ!T6</f>
        <v>9200</v>
      </c>
      <c r="U7" s="12">
        <f>ВВ!U6</f>
        <v>9200</v>
      </c>
      <c r="V7" s="12">
        <f>ВВ!V6</f>
        <v>9200</v>
      </c>
      <c r="W7" s="12">
        <f>ВВ!W6</f>
        <v>9200</v>
      </c>
      <c r="X7" s="12">
        <f>ВВ!X6</f>
        <v>9200</v>
      </c>
      <c r="Y7" s="12">
        <f>ВВ!Y6</f>
        <v>8550</v>
      </c>
      <c r="Z7" s="12">
        <f>ВВ!Z6</f>
        <v>8550</v>
      </c>
      <c r="AA7" s="12">
        <f>ВВ!AA6</f>
        <v>8550</v>
      </c>
      <c r="AB7" s="12">
        <f>ВВ!AB6</f>
        <v>7300</v>
      </c>
      <c r="AC7" s="12">
        <f>ВВ!AC6</f>
        <v>7300</v>
      </c>
      <c r="AD7" s="12">
        <f>ВВ!AD6</f>
        <v>7300</v>
      </c>
      <c r="AE7" s="12">
        <f>ВВ!AE6</f>
        <v>7300</v>
      </c>
      <c r="AF7" s="12">
        <f>ВВ!AF6</f>
        <v>6700</v>
      </c>
      <c r="AG7" s="12">
        <f>ВВ!AG6</f>
        <v>6700</v>
      </c>
      <c r="AH7" s="12">
        <f>ВВ!AH6</f>
        <v>6700</v>
      </c>
      <c r="AI7" s="12">
        <f>ВВ!AI6</f>
        <v>6700</v>
      </c>
      <c r="AJ7" s="12">
        <f>ВВ!AJ6</f>
        <v>6700</v>
      </c>
      <c r="AK7" s="12">
        <f>ВВ!AK6</f>
        <v>8000</v>
      </c>
      <c r="AL7" s="12">
        <f>ВВ!AL6</f>
        <v>8000</v>
      </c>
      <c r="AM7" s="12">
        <f>ВВ!AM6</f>
        <v>6700</v>
      </c>
      <c r="AN7" s="12">
        <f>ВВ!AN6</f>
        <v>6700</v>
      </c>
      <c r="AO7" s="12">
        <f>ВВ!AO6</f>
        <v>6700</v>
      </c>
      <c r="AP7" s="12">
        <f>ВВ!AP6</f>
        <v>6700</v>
      </c>
      <c r="AQ7" s="12">
        <f>ВВ!AQ6</f>
        <v>6700</v>
      </c>
      <c r="AR7" s="12">
        <f>ВВ!AR6</f>
        <v>7300</v>
      </c>
      <c r="AS7" s="12">
        <f>ВВ!AS6</f>
        <v>7300</v>
      </c>
      <c r="AT7" s="12">
        <f>ВВ!AT6</f>
        <v>7000</v>
      </c>
      <c r="AU7" s="12">
        <f>ВВ!AU6</f>
        <v>7000</v>
      </c>
      <c r="AV7" s="12">
        <f>ВВ!AV6</f>
        <v>7000</v>
      </c>
      <c r="AW7" s="12">
        <f>ВВ!AW6</f>
        <v>7000</v>
      </c>
      <c r="AX7" s="12">
        <f>ВВ!AX6</f>
        <v>7000</v>
      </c>
      <c r="AY7" s="12">
        <f>ВВ!AY6</f>
        <v>7600</v>
      </c>
      <c r="AZ7" s="12">
        <f>ВВ!AZ6</f>
        <v>7600</v>
      </c>
      <c r="BA7" s="12">
        <f>ВВ!BA6</f>
        <v>7600</v>
      </c>
      <c r="BB7" s="12">
        <f>ВВ!BB6</f>
        <v>6700</v>
      </c>
      <c r="BC7" s="12">
        <f>ВВ!BC6</f>
        <v>6700</v>
      </c>
      <c r="BD7" s="12">
        <f>ВВ!BD6</f>
        <v>6700</v>
      </c>
      <c r="BE7" s="12">
        <f>ВВ!BE6</f>
        <v>8500</v>
      </c>
      <c r="BF7" s="12">
        <f>ВВ!BF6</f>
        <v>8500</v>
      </c>
      <c r="BG7" s="12">
        <f>ВВ!BG6</f>
        <v>8500</v>
      </c>
      <c r="BH7" s="12">
        <f>ВВ!BH6</f>
        <v>7600</v>
      </c>
      <c r="BI7" s="12">
        <f>ВВ!BI6</f>
        <v>7600</v>
      </c>
      <c r="BJ7" s="12">
        <f>ВВ!BJ6</f>
        <v>7600</v>
      </c>
      <c r="BK7" s="12">
        <f>ВВ!BK6</f>
        <v>7600</v>
      </c>
      <c r="BL7" s="12">
        <f>ВВ!BL6</f>
        <v>7600</v>
      </c>
      <c r="BM7" s="12">
        <f>ВВ!BM6</f>
        <v>8500</v>
      </c>
      <c r="BN7" s="12">
        <f>ВВ!BN6</f>
        <v>8500</v>
      </c>
      <c r="BO7" s="12">
        <f>ВВ!BO6</f>
        <v>8500</v>
      </c>
      <c r="BP7" s="12">
        <f>ВВ!BP6</f>
        <v>7000</v>
      </c>
      <c r="BQ7" s="12">
        <f>ВВ!BQ6</f>
        <v>7000</v>
      </c>
      <c r="BR7" s="12">
        <f>ВВ!BR6</f>
        <v>7000</v>
      </c>
      <c r="BS7" s="12">
        <f>ВВ!BS6</f>
        <v>7000</v>
      </c>
      <c r="BT7" s="12">
        <f>ВВ!BT6</f>
        <v>7300</v>
      </c>
      <c r="BU7" s="12">
        <f>ВВ!BU6</f>
        <v>7300</v>
      </c>
      <c r="BV7" s="12">
        <f>ВВ!BV6</f>
        <v>7000</v>
      </c>
      <c r="BW7" s="12">
        <f>ВВ!BW6</f>
        <v>7000</v>
      </c>
      <c r="BX7" s="12">
        <f>ВВ!BX6</f>
        <v>7000</v>
      </c>
      <c r="BY7" s="12">
        <f>ВВ!BY6</f>
        <v>7000</v>
      </c>
      <c r="BZ7" s="12">
        <f>ВВ!BZ6</f>
        <v>7000</v>
      </c>
      <c r="CA7" s="12">
        <f>ВВ!CA6</f>
        <v>7300</v>
      </c>
      <c r="CB7" s="12">
        <f>ВВ!CB6</f>
        <v>7300</v>
      </c>
      <c r="CC7" s="12">
        <f>ВВ!CC6</f>
        <v>7000</v>
      </c>
      <c r="CD7" s="12">
        <f>ВВ!CD6</f>
        <v>7000</v>
      </c>
      <c r="CE7" s="12">
        <f>ВВ!CE6</f>
        <v>7000</v>
      </c>
      <c r="CF7" s="12">
        <f>ВВ!CF6</f>
        <v>7000</v>
      </c>
      <c r="CG7" s="12">
        <f>ВВ!CG6</f>
        <v>7000</v>
      </c>
      <c r="CH7" s="12">
        <f>ВВ!CH6</f>
        <v>7300</v>
      </c>
      <c r="CI7" s="12">
        <f>ВВ!CI6</f>
        <v>7300</v>
      </c>
      <c r="CJ7" s="12">
        <f>ВВ!CJ6</f>
        <v>7300</v>
      </c>
      <c r="CK7" s="12">
        <f>ВВ!CK6</f>
        <v>7300</v>
      </c>
      <c r="CL7" s="12">
        <f>ВВ!CL6</f>
        <v>7300</v>
      </c>
      <c r="CM7" s="12">
        <f>ВВ!CM6</f>
        <v>7300</v>
      </c>
      <c r="CN7" s="12">
        <f>ВВ!CN6</f>
        <v>7300</v>
      </c>
      <c r="CO7" s="12">
        <f>ВВ!CO6</f>
        <v>11500</v>
      </c>
      <c r="CP7" s="12">
        <f>ВВ!CP6</f>
        <v>11500</v>
      </c>
      <c r="CQ7" s="182">
        <f>ВВ!CQ6</f>
        <v>11500</v>
      </c>
      <c r="CR7" s="182">
        <f>ВВ!CR6</f>
        <v>11500</v>
      </c>
      <c r="CS7" s="182">
        <f>ВВ!CS6</f>
        <v>11500</v>
      </c>
      <c r="CT7" s="182">
        <f>ВВ!CT6</f>
        <v>11500</v>
      </c>
      <c r="CU7" s="182">
        <f>ВВ!CU6</f>
        <v>11500</v>
      </c>
      <c r="CV7" s="12">
        <f>ВВ!CV6</f>
        <v>11500</v>
      </c>
      <c r="CW7" s="12">
        <f>ВВ!CW6</f>
        <v>11500</v>
      </c>
      <c r="CX7" s="12">
        <f>ВВ!CX6</f>
        <v>13500</v>
      </c>
      <c r="CY7" s="190">
        <f>ВВ!CY6</f>
        <v>13500</v>
      </c>
      <c r="CZ7" s="190">
        <f>ВВ!CZ6</f>
        <v>13500</v>
      </c>
      <c r="DA7" s="190">
        <f>ВВ!DA6</f>
        <v>13500</v>
      </c>
      <c r="DB7" s="190">
        <f>ВВ!DB6</f>
        <v>13500</v>
      </c>
      <c r="DC7" s="190">
        <f>ВВ!DC6</f>
        <v>13500</v>
      </c>
      <c r="DD7" s="12">
        <f>ВВ!DD6</f>
        <v>13500</v>
      </c>
      <c r="DE7" s="12">
        <f>ВВ!DE6</f>
        <v>11500</v>
      </c>
      <c r="DF7" s="12">
        <f>ВВ!DF6</f>
        <v>11500</v>
      </c>
      <c r="DG7" s="12">
        <f>ВВ!DG6</f>
        <v>11500</v>
      </c>
      <c r="DH7" s="12">
        <f>ВВ!DH6</f>
        <v>11500</v>
      </c>
      <c r="DI7" s="12">
        <f>ВВ!DI6</f>
        <v>11500</v>
      </c>
      <c r="DJ7" s="12">
        <f>ВВ!DJ6</f>
        <v>11500</v>
      </c>
      <c r="DK7" s="12">
        <f>ВВ!DK6</f>
        <v>11500</v>
      </c>
      <c r="DL7" s="12">
        <f>ВВ!DL6</f>
        <v>11500</v>
      </c>
      <c r="DM7" s="12">
        <f>ВВ!DM6</f>
        <v>12500</v>
      </c>
      <c r="DN7" s="12">
        <f>ВВ!DN6</f>
        <v>12500</v>
      </c>
      <c r="DO7" s="12">
        <f>ВВ!DO6</f>
        <v>12500</v>
      </c>
      <c r="DP7" s="12">
        <f>ВВ!DP6</f>
        <v>12500</v>
      </c>
      <c r="DQ7" s="12">
        <f>ВВ!DQ6</f>
        <v>12500</v>
      </c>
      <c r="DR7" s="12">
        <f>ВВ!DR6</f>
        <v>12500</v>
      </c>
      <c r="DS7" s="12">
        <f>ВВ!DS6</f>
        <v>12500</v>
      </c>
      <c r="DT7" s="12">
        <f>ВВ!DT6</f>
        <v>12500</v>
      </c>
      <c r="DU7" s="12">
        <f>ВВ!DU6</f>
        <v>12500</v>
      </c>
      <c r="DV7" s="12">
        <f>ВВ!DV6</f>
        <v>12500</v>
      </c>
      <c r="DW7" s="12">
        <f>ВВ!DW6</f>
        <v>12500</v>
      </c>
      <c r="DX7" s="12">
        <f>ВВ!DX6</f>
        <v>12500</v>
      </c>
      <c r="DY7" s="12">
        <f>ВВ!DY6</f>
        <v>12500</v>
      </c>
      <c r="DZ7" s="12">
        <f>ВВ!DZ6</f>
        <v>12500</v>
      </c>
      <c r="EA7" s="12">
        <f>ВВ!EA6</f>
        <v>9500</v>
      </c>
      <c r="EB7" s="12">
        <f>ВВ!EB6</f>
        <v>9500</v>
      </c>
      <c r="EC7" s="12">
        <f>ВВ!EC6</f>
        <v>9500</v>
      </c>
      <c r="ED7" s="12">
        <f>ВВ!ED6</f>
        <v>9500</v>
      </c>
      <c r="EE7" s="12">
        <f>ВВ!EE6</f>
        <v>10000</v>
      </c>
      <c r="EF7" s="12">
        <f>ВВ!EF6</f>
        <v>10000</v>
      </c>
      <c r="EG7" s="12">
        <f>ВВ!EG6</f>
        <v>9500</v>
      </c>
      <c r="EH7" s="12">
        <f>ВВ!EH6</f>
        <v>9500</v>
      </c>
      <c r="EI7" s="12">
        <f>ВВ!EI6</f>
        <v>9500</v>
      </c>
      <c r="EJ7" s="12">
        <f>ВВ!EJ6</f>
        <v>9500</v>
      </c>
      <c r="EK7" s="12">
        <f>ВВ!EK6</f>
        <v>9500</v>
      </c>
      <c r="EL7" s="12">
        <f>ВВ!EL6</f>
        <v>10000</v>
      </c>
      <c r="EM7" s="12">
        <f>ВВ!EM6</f>
        <v>10000</v>
      </c>
      <c r="EN7" s="12">
        <f>ВВ!EN6</f>
        <v>9500</v>
      </c>
      <c r="EO7" s="12">
        <f>ВВ!EO6</f>
        <v>9500</v>
      </c>
      <c r="EP7" s="12">
        <f>ВВ!EP6</f>
        <v>9500</v>
      </c>
      <c r="EQ7" s="12">
        <f>ВВ!EQ6</f>
        <v>9500</v>
      </c>
      <c r="ER7" s="12">
        <f>ВВ!ER6</f>
        <v>9500</v>
      </c>
      <c r="ES7" s="12">
        <f>ВВ!ES6</f>
        <v>10000</v>
      </c>
      <c r="ET7" s="12">
        <f>ВВ!ET6</f>
        <v>10000</v>
      </c>
      <c r="EU7" s="12">
        <f>ВВ!EU6</f>
        <v>9500</v>
      </c>
      <c r="EV7" s="12">
        <f>ВВ!EV6</f>
        <v>9500</v>
      </c>
      <c r="EW7" s="12">
        <f>ВВ!EW6</f>
        <v>9500</v>
      </c>
      <c r="EX7" s="12">
        <f>ВВ!EX6</f>
        <v>9500</v>
      </c>
      <c r="EY7" s="12">
        <f>ВВ!EY6</f>
        <v>9500</v>
      </c>
      <c r="EZ7" s="12">
        <f>ВВ!EZ6</f>
        <v>10000</v>
      </c>
      <c r="FA7" s="12">
        <f>ВВ!FA6</f>
        <v>10000</v>
      </c>
      <c r="FB7" s="12">
        <f>ВВ!FB6</f>
        <v>9500</v>
      </c>
      <c r="FC7" s="12">
        <f>ВВ!FC6</f>
        <v>9500</v>
      </c>
      <c r="FD7" s="12">
        <f>ВВ!FD6</f>
        <v>9500</v>
      </c>
      <c r="FE7" s="12">
        <f>ВВ!FE6</f>
        <v>9500</v>
      </c>
      <c r="FF7" s="12">
        <f>ВВ!FF6</f>
        <v>9500</v>
      </c>
      <c r="FG7" s="12">
        <f>ВВ!FG6</f>
        <v>10000</v>
      </c>
      <c r="FH7" s="12">
        <f>ВВ!FH6</f>
        <v>10000</v>
      </c>
      <c r="FI7" s="12">
        <f>ВВ!FI6</f>
        <v>9500</v>
      </c>
      <c r="FJ7" s="12">
        <f>ВВ!FJ6</f>
        <v>9500</v>
      </c>
      <c r="FK7" s="12">
        <f>ВВ!FK6</f>
        <v>9500</v>
      </c>
      <c r="FL7" s="12">
        <f>ВВ!FL6</f>
        <v>9500</v>
      </c>
      <c r="FM7" s="12">
        <f>ВВ!FM6</f>
        <v>9500</v>
      </c>
      <c r="FN7" s="12">
        <f>ВВ!FN6</f>
        <v>9500</v>
      </c>
      <c r="FO7" s="12">
        <f>ВВ!FO6</f>
        <v>9500</v>
      </c>
      <c r="FP7" s="12">
        <f>ВВ!FP6</f>
        <v>8500</v>
      </c>
      <c r="FQ7" s="12">
        <f>ВВ!FQ6</f>
        <v>8500</v>
      </c>
      <c r="FR7" s="12">
        <f>ВВ!FR6</f>
        <v>8500</v>
      </c>
      <c r="FS7" s="12">
        <f>ВВ!FS6</f>
        <v>8500</v>
      </c>
      <c r="FT7" s="12">
        <f>ВВ!FT6</f>
        <v>8500</v>
      </c>
      <c r="FU7" s="12">
        <f>ВВ!FU6</f>
        <v>9000</v>
      </c>
      <c r="FV7" s="12">
        <f>ВВ!FV6</f>
        <v>9000</v>
      </c>
      <c r="FW7" s="12">
        <f>ВВ!FW6</f>
        <v>8000</v>
      </c>
      <c r="FX7" s="12">
        <f>ВВ!FX6</f>
        <v>8000</v>
      </c>
      <c r="FY7" s="12">
        <f>ВВ!FY6</f>
        <v>8000</v>
      </c>
      <c r="FZ7" s="12">
        <f>ВВ!FZ6</f>
        <v>8000</v>
      </c>
      <c r="GA7" s="12">
        <f>ВВ!GA6</f>
        <v>8000</v>
      </c>
      <c r="GB7" s="12">
        <f>ВВ!GB6</f>
        <v>8500</v>
      </c>
      <c r="GC7" s="12">
        <f>ВВ!GC6</f>
        <v>8500</v>
      </c>
      <c r="GD7" s="12">
        <f>ВВ!GD6</f>
        <v>8500</v>
      </c>
      <c r="GE7" s="12">
        <f>ВВ!GE6</f>
        <v>8500</v>
      </c>
      <c r="GF7" s="12">
        <f>ВВ!GF6</f>
        <v>8500</v>
      </c>
      <c r="GG7" s="12">
        <f>ВВ!GG6</f>
        <v>8500</v>
      </c>
      <c r="GH7" s="12">
        <f>ВВ!GH6</f>
        <v>8500</v>
      </c>
      <c r="GI7" s="12">
        <f>ВВ!GI6</f>
        <v>9000</v>
      </c>
      <c r="GJ7" s="12">
        <f>ВВ!GJ6</f>
        <v>9000</v>
      </c>
      <c r="GK7" s="12">
        <f>ВВ!GK6</f>
        <v>8500</v>
      </c>
      <c r="GL7" s="12">
        <f>ВВ!GL6</f>
        <v>8500</v>
      </c>
      <c r="GM7" s="12">
        <f>ВВ!GM6</f>
        <v>8500</v>
      </c>
      <c r="GN7" s="12">
        <f>ВВ!GN6</f>
        <v>8500</v>
      </c>
      <c r="GO7" s="12">
        <f>ВВ!GO6</f>
        <v>8500</v>
      </c>
      <c r="GP7" s="12">
        <f>ВВ!GP6</f>
        <v>9000</v>
      </c>
      <c r="GQ7" s="12">
        <f>ВВ!GQ6</f>
        <v>9000</v>
      </c>
      <c r="GR7" s="12">
        <f>ВВ!GR6</f>
        <v>8500</v>
      </c>
      <c r="GS7" s="12">
        <f>ВВ!GS6</f>
        <v>8500</v>
      </c>
      <c r="GT7" s="12">
        <f>ВВ!GT6</f>
        <v>8500</v>
      </c>
      <c r="GU7" s="12">
        <f>ВВ!GU6</f>
        <v>8500</v>
      </c>
      <c r="GV7" s="12">
        <f>ВВ!GV6</f>
        <v>8500</v>
      </c>
      <c r="GW7" s="12">
        <f>ВВ!GW6</f>
        <v>8500</v>
      </c>
      <c r="GX7" s="12">
        <f>ВВ!GX6</f>
        <v>8500</v>
      </c>
      <c r="GY7" s="12">
        <f>ВВ!GY6</f>
        <v>8500</v>
      </c>
      <c r="GZ7" s="12">
        <f>ВВ!GZ6</f>
        <v>8500</v>
      </c>
      <c r="HA7" s="12">
        <f>ВВ!HA6</f>
        <v>8500</v>
      </c>
      <c r="HB7" s="12">
        <f>ВВ!HB6</f>
        <v>8500</v>
      </c>
    </row>
    <row r="8" spans="1:210" s="7" customFormat="1" ht="12" hidden="1" customHeight="1">
      <c r="A8" s="13">
        <v>2</v>
      </c>
      <c r="B8" s="12">
        <f>ВВ!B7</f>
        <v>15950</v>
      </c>
      <c r="C8" s="12">
        <f>ВВ!C7</f>
        <v>15950</v>
      </c>
      <c r="D8" s="12">
        <f>ВВ!D7</f>
        <v>15950</v>
      </c>
      <c r="E8" s="12">
        <f>ВВ!E7</f>
        <v>14150</v>
      </c>
      <c r="F8" s="12">
        <f>ВВ!F7</f>
        <v>14150</v>
      </c>
      <c r="G8" s="12">
        <f>ВВ!G7</f>
        <v>15650</v>
      </c>
      <c r="H8" s="12">
        <f>ВВ!H7</f>
        <v>15650</v>
      </c>
      <c r="I8" s="12">
        <f>ВВ!I7</f>
        <v>14650</v>
      </c>
      <c r="J8" s="12">
        <f>ВВ!J7</f>
        <v>14650</v>
      </c>
      <c r="K8" s="12">
        <f>ВВ!K7</f>
        <v>12650</v>
      </c>
      <c r="L8" s="12">
        <f>ВВ!L7</f>
        <v>14650</v>
      </c>
      <c r="M8" s="12">
        <f>ВВ!M7</f>
        <v>14650</v>
      </c>
      <c r="N8" s="12">
        <f>ВВ!N7</f>
        <v>14650</v>
      </c>
      <c r="O8" s="12">
        <f>ВВ!O7</f>
        <v>13650</v>
      </c>
      <c r="P8" s="12">
        <f>ВВ!P7</f>
        <v>13650</v>
      </c>
      <c r="Q8" s="12">
        <f>ВВ!Q7</f>
        <v>12150</v>
      </c>
      <c r="R8" s="12">
        <f>ВВ!R7</f>
        <v>11150</v>
      </c>
      <c r="S8" s="12">
        <f>ВВ!S7</f>
        <v>11150</v>
      </c>
      <c r="T8" s="12">
        <f>ВВ!T7</f>
        <v>11150</v>
      </c>
      <c r="U8" s="12">
        <f>ВВ!U7</f>
        <v>11150</v>
      </c>
      <c r="V8" s="12">
        <f>ВВ!V7</f>
        <v>11150</v>
      </c>
      <c r="W8" s="12">
        <f>ВВ!W7</f>
        <v>11150</v>
      </c>
      <c r="X8" s="12">
        <f>ВВ!X7</f>
        <v>11150</v>
      </c>
      <c r="Y8" s="12">
        <f>ВВ!Y7</f>
        <v>10500</v>
      </c>
      <c r="Z8" s="12">
        <f>ВВ!Z7</f>
        <v>10500</v>
      </c>
      <c r="AA8" s="12">
        <f>ВВ!AA7</f>
        <v>10500</v>
      </c>
      <c r="AB8" s="12">
        <f>ВВ!AB7</f>
        <v>9150</v>
      </c>
      <c r="AC8" s="12">
        <f>ВВ!AC7</f>
        <v>9150</v>
      </c>
      <c r="AD8" s="12">
        <f>ВВ!AD7</f>
        <v>9150</v>
      </c>
      <c r="AE8" s="12">
        <f>ВВ!AE7</f>
        <v>9150</v>
      </c>
      <c r="AF8" s="12">
        <f>ВВ!AF7</f>
        <v>8550</v>
      </c>
      <c r="AG8" s="12">
        <f>ВВ!AG7</f>
        <v>8550</v>
      </c>
      <c r="AH8" s="12">
        <f>ВВ!AH7</f>
        <v>8550</v>
      </c>
      <c r="AI8" s="12">
        <f>ВВ!AI7</f>
        <v>8550</v>
      </c>
      <c r="AJ8" s="12">
        <f>ВВ!AJ7</f>
        <v>8550</v>
      </c>
      <c r="AK8" s="12">
        <f>ВВ!AK7</f>
        <v>9850</v>
      </c>
      <c r="AL8" s="12">
        <f>ВВ!AL7</f>
        <v>9850</v>
      </c>
      <c r="AM8" s="12">
        <f>ВВ!AM7</f>
        <v>8550</v>
      </c>
      <c r="AN8" s="12">
        <f>ВВ!AN7</f>
        <v>8550</v>
      </c>
      <c r="AO8" s="12">
        <f>ВВ!AO7</f>
        <v>8550</v>
      </c>
      <c r="AP8" s="12">
        <f>ВВ!AP7</f>
        <v>8550</v>
      </c>
      <c r="AQ8" s="12">
        <f>ВВ!AQ7</f>
        <v>8550</v>
      </c>
      <c r="AR8" s="12">
        <f>ВВ!AR7</f>
        <v>9150</v>
      </c>
      <c r="AS8" s="12">
        <f>ВВ!AS7</f>
        <v>9150</v>
      </c>
      <c r="AT8" s="12">
        <f>ВВ!AT7</f>
        <v>8850</v>
      </c>
      <c r="AU8" s="12">
        <f>ВВ!AU7</f>
        <v>8850</v>
      </c>
      <c r="AV8" s="12">
        <f>ВВ!AV7</f>
        <v>8850</v>
      </c>
      <c r="AW8" s="12">
        <f>ВВ!AW7</f>
        <v>8850</v>
      </c>
      <c r="AX8" s="12">
        <f>ВВ!AX7</f>
        <v>8850</v>
      </c>
      <c r="AY8" s="12">
        <f>ВВ!AY7</f>
        <v>9450</v>
      </c>
      <c r="AZ8" s="12">
        <f>ВВ!AZ7</f>
        <v>9450</v>
      </c>
      <c r="BA8" s="12">
        <f>ВВ!BA7</f>
        <v>9450</v>
      </c>
      <c r="BB8" s="12">
        <f>ВВ!BB7</f>
        <v>8550</v>
      </c>
      <c r="BC8" s="12">
        <f>ВВ!BC7</f>
        <v>8550</v>
      </c>
      <c r="BD8" s="12">
        <f>ВВ!BD7</f>
        <v>8550</v>
      </c>
      <c r="BE8" s="12">
        <f>ВВ!BE7</f>
        <v>10350</v>
      </c>
      <c r="BF8" s="12">
        <f>ВВ!BF7</f>
        <v>10350</v>
      </c>
      <c r="BG8" s="12">
        <f>ВВ!BG7</f>
        <v>10350</v>
      </c>
      <c r="BH8" s="12">
        <f>ВВ!BH7</f>
        <v>9450</v>
      </c>
      <c r="BI8" s="12">
        <f>ВВ!BI7</f>
        <v>9450</v>
      </c>
      <c r="BJ8" s="12">
        <f>ВВ!BJ7</f>
        <v>9450</v>
      </c>
      <c r="BK8" s="12">
        <f>ВВ!BK7</f>
        <v>9450</v>
      </c>
      <c r="BL8" s="12">
        <f>ВВ!BL7</f>
        <v>9450</v>
      </c>
      <c r="BM8" s="12">
        <f>ВВ!BM7</f>
        <v>10350</v>
      </c>
      <c r="BN8" s="12">
        <f>ВВ!BN7</f>
        <v>10350</v>
      </c>
      <c r="BO8" s="12">
        <f>ВВ!BO7</f>
        <v>10350</v>
      </c>
      <c r="BP8" s="12">
        <f>ВВ!BP7</f>
        <v>8850</v>
      </c>
      <c r="BQ8" s="12">
        <f>ВВ!BQ7</f>
        <v>8850</v>
      </c>
      <c r="BR8" s="12">
        <f>ВВ!BR7</f>
        <v>8850</v>
      </c>
      <c r="BS8" s="12">
        <f>ВВ!BS7</f>
        <v>8850</v>
      </c>
      <c r="BT8" s="12">
        <f>ВВ!BT7</f>
        <v>9150</v>
      </c>
      <c r="BU8" s="12">
        <f>ВВ!BU7</f>
        <v>9150</v>
      </c>
      <c r="BV8" s="12">
        <f>ВВ!BV7</f>
        <v>8850</v>
      </c>
      <c r="BW8" s="12">
        <f>ВВ!BW7</f>
        <v>8850</v>
      </c>
      <c r="BX8" s="12">
        <f>ВВ!BX7</f>
        <v>8850</v>
      </c>
      <c r="BY8" s="12">
        <f>ВВ!BY7</f>
        <v>8850</v>
      </c>
      <c r="BZ8" s="12">
        <f>ВВ!BZ7</f>
        <v>8850</v>
      </c>
      <c r="CA8" s="12">
        <f>ВВ!CA7</f>
        <v>9150</v>
      </c>
      <c r="CB8" s="12">
        <f>ВВ!CB7</f>
        <v>9150</v>
      </c>
      <c r="CC8" s="12">
        <f>ВВ!CC7</f>
        <v>8850</v>
      </c>
      <c r="CD8" s="12">
        <f>ВВ!CD7</f>
        <v>8850</v>
      </c>
      <c r="CE8" s="12">
        <f>ВВ!CE7</f>
        <v>8850</v>
      </c>
      <c r="CF8" s="12">
        <f>ВВ!CF7</f>
        <v>8850</v>
      </c>
      <c r="CG8" s="12">
        <f>ВВ!CG7</f>
        <v>8850</v>
      </c>
      <c r="CH8" s="12">
        <f>ВВ!CH7</f>
        <v>9150</v>
      </c>
      <c r="CI8" s="12">
        <f>ВВ!CI7</f>
        <v>9150</v>
      </c>
      <c r="CJ8" s="12">
        <f>ВВ!CJ7</f>
        <v>9150</v>
      </c>
      <c r="CK8" s="12">
        <f>ВВ!CK7</f>
        <v>9150</v>
      </c>
      <c r="CL8" s="12">
        <f>ВВ!CL7</f>
        <v>9150</v>
      </c>
      <c r="CM8" s="12">
        <f>ВВ!CM7</f>
        <v>9150</v>
      </c>
      <c r="CN8" s="12">
        <f>ВВ!CN7</f>
        <v>9150</v>
      </c>
      <c r="CO8" s="12">
        <f>ВВ!CO7</f>
        <v>13350</v>
      </c>
      <c r="CP8" s="12">
        <f>ВВ!CP7</f>
        <v>13350</v>
      </c>
      <c r="CQ8" s="182">
        <f>ВВ!CQ7</f>
        <v>13350</v>
      </c>
      <c r="CR8" s="182">
        <f>ВВ!CR7</f>
        <v>13350</v>
      </c>
      <c r="CS8" s="182">
        <f>ВВ!CS7</f>
        <v>13350</v>
      </c>
      <c r="CT8" s="182">
        <f>ВВ!CT7</f>
        <v>13350</v>
      </c>
      <c r="CU8" s="182">
        <f>ВВ!CU7</f>
        <v>13350</v>
      </c>
      <c r="CV8" s="12">
        <f>ВВ!CV7</f>
        <v>13350</v>
      </c>
      <c r="CW8" s="12">
        <f>ВВ!CW7</f>
        <v>13350</v>
      </c>
      <c r="CX8" s="12">
        <f>ВВ!CX7</f>
        <v>15350</v>
      </c>
      <c r="CY8" s="190">
        <f>ВВ!CY7</f>
        <v>15350</v>
      </c>
      <c r="CZ8" s="190">
        <f>ВВ!CZ7</f>
        <v>15350</v>
      </c>
      <c r="DA8" s="190">
        <f>ВВ!DA7</f>
        <v>15350</v>
      </c>
      <c r="DB8" s="190">
        <f>ВВ!DB7</f>
        <v>15350</v>
      </c>
      <c r="DC8" s="190">
        <f>ВВ!DC7</f>
        <v>15350</v>
      </c>
      <c r="DD8" s="12">
        <f>ВВ!DD7</f>
        <v>15350</v>
      </c>
      <c r="DE8" s="12">
        <f>ВВ!DE7</f>
        <v>13350</v>
      </c>
      <c r="DF8" s="12">
        <f>ВВ!DF7</f>
        <v>13350</v>
      </c>
      <c r="DG8" s="12">
        <f>ВВ!DG7</f>
        <v>13350</v>
      </c>
      <c r="DH8" s="12">
        <f>ВВ!DH7</f>
        <v>13350</v>
      </c>
      <c r="DI8" s="12">
        <f>ВВ!DI7</f>
        <v>13350</v>
      </c>
      <c r="DJ8" s="12">
        <f>ВВ!DJ7</f>
        <v>13350</v>
      </c>
      <c r="DK8" s="12">
        <f>ВВ!DK7</f>
        <v>13350</v>
      </c>
      <c r="DL8" s="12">
        <f>ВВ!DL7</f>
        <v>13350</v>
      </c>
      <c r="DM8" s="12">
        <f>ВВ!DM7</f>
        <v>14350</v>
      </c>
      <c r="DN8" s="12">
        <f>ВВ!DN7</f>
        <v>14350</v>
      </c>
      <c r="DO8" s="12">
        <f>ВВ!DO7</f>
        <v>14350</v>
      </c>
      <c r="DP8" s="12">
        <f>ВВ!DP7</f>
        <v>14350</v>
      </c>
      <c r="DQ8" s="12">
        <f>ВВ!DQ7</f>
        <v>14350</v>
      </c>
      <c r="DR8" s="12">
        <f>ВВ!DR7</f>
        <v>14350</v>
      </c>
      <c r="DS8" s="12">
        <f>ВВ!DS7</f>
        <v>14350</v>
      </c>
      <c r="DT8" s="12">
        <f>ВВ!DT7</f>
        <v>14350</v>
      </c>
      <c r="DU8" s="12">
        <f>ВВ!DU7</f>
        <v>14350</v>
      </c>
      <c r="DV8" s="12">
        <f>ВВ!DV7</f>
        <v>14350</v>
      </c>
      <c r="DW8" s="12">
        <f>ВВ!DW7</f>
        <v>14350</v>
      </c>
      <c r="DX8" s="12">
        <f>ВВ!DX7</f>
        <v>14350</v>
      </c>
      <c r="DY8" s="12">
        <f>ВВ!DY7</f>
        <v>14350</v>
      </c>
      <c r="DZ8" s="12">
        <f>ВВ!DZ7</f>
        <v>14350</v>
      </c>
      <c r="EA8" s="12">
        <f>ВВ!EA7</f>
        <v>11350</v>
      </c>
      <c r="EB8" s="12">
        <f>ВВ!EB7</f>
        <v>11350</v>
      </c>
      <c r="EC8" s="12">
        <f>ВВ!EC7</f>
        <v>11350</v>
      </c>
      <c r="ED8" s="12">
        <f>ВВ!ED7</f>
        <v>11350</v>
      </c>
      <c r="EE8" s="12">
        <f>ВВ!EE7</f>
        <v>11850</v>
      </c>
      <c r="EF8" s="12">
        <f>ВВ!EF7</f>
        <v>11850</v>
      </c>
      <c r="EG8" s="12">
        <f>ВВ!EG7</f>
        <v>11350</v>
      </c>
      <c r="EH8" s="12">
        <f>ВВ!EH7</f>
        <v>11350</v>
      </c>
      <c r="EI8" s="12">
        <f>ВВ!EI7</f>
        <v>11350</v>
      </c>
      <c r="EJ8" s="12">
        <f>ВВ!EJ7</f>
        <v>11350</v>
      </c>
      <c r="EK8" s="12">
        <f>ВВ!EK7</f>
        <v>11350</v>
      </c>
      <c r="EL8" s="12">
        <f>ВВ!EL7</f>
        <v>11850</v>
      </c>
      <c r="EM8" s="12">
        <f>ВВ!EM7</f>
        <v>11850</v>
      </c>
      <c r="EN8" s="12">
        <f>ВВ!EN7</f>
        <v>11350</v>
      </c>
      <c r="EO8" s="12">
        <f>ВВ!EO7</f>
        <v>11350</v>
      </c>
      <c r="EP8" s="12">
        <f>ВВ!EP7</f>
        <v>11350</v>
      </c>
      <c r="EQ8" s="12">
        <f>ВВ!EQ7</f>
        <v>11350</v>
      </c>
      <c r="ER8" s="12">
        <f>ВВ!ER7</f>
        <v>11350</v>
      </c>
      <c r="ES8" s="12">
        <f>ВВ!ES7</f>
        <v>11850</v>
      </c>
      <c r="ET8" s="12">
        <f>ВВ!ET7</f>
        <v>11850</v>
      </c>
      <c r="EU8" s="12">
        <f>ВВ!EU7</f>
        <v>11350</v>
      </c>
      <c r="EV8" s="12">
        <f>ВВ!EV7</f>
        <v>11350</v>
      </c>
      <c r="EW8" s="12">
        <f>ВВ!EW7</f>
        <v>11350</v>
      </c>
      <c r="EX8" s="12">
        <f>ВВ!EX7</f>
        <v>11350</v>
      </c>
      <c r="EY8" s="12">
        <f>ВВ!EY7</f>
        <v>11350</v>
      </c>
      <c r="EZ8" s="12">
        <f>ВВ!EZ7</f>
        <v>11850</v>
      </c>
      <c r="FA8" s="12">
        <f>ВВ!FA7</f>
        <v>11850</v>
      </c>
      <c r="FB8" s="12">
        <f>ВВ!FB7</f>
        <v>11350</v>
      </c>
      <c r="FC8" s="12">
        <f>ВВ!FC7</f>
        <v>11350</v>
      </c>
      <c r="FD8" s="12">
        <f>ВВ!FD7</f>
        <v>11350</v>
      </c>
      <c r="FE8" s="12">
        <f>ВВ!FE7</f>
        <v>11350</v>
      </c>
      <c r="FF8" s="12">
        <f>ВВ!FF7</f>
        <v>11350</v>
      </c>
      <c r="FG8" s="12">
        <f>ВВ!FG7</f>
        <v>11850</v>
      </c>
      <c r="FH8" s="12">
        <f>ВВ!FH7</f>
        <v>11850</v>
      </c>
      <c r="FI8" s="12">
        <f>ВВ!FI7</f>
        <v>11350</v>
      </c>
      <c r="FJ8" s="12">
        <f>ВВ!FJ7</f>
        <v>11350</v>
      </c>
      <c r="FK8" s="12">
        <f>ВВ!FK7</f>
        <v>11350</v>
      </c>
      <c r="FL8" s="12">
        <f>ВВ!FL7</f>
        <v>11350</v>
      </c>
      <c r="FM8" s="12">
        <f>ВВ!FM7</f>
        <v>11350</v>
      </c>
      <c r="FN8" s="12">
        <f>ВВ!FN7</f>
        <v>11350</v>
      </c>
      <c r="FO8" s="12">
        <f>ВВ!FO7</f>
        <v>11350</v>
      </c>
      <c r="FP8" s="12">
        <f>ВВ!FP7</f>
        <v>10350</v>
      </c>
      <c r="FQ8" s="12">
        <f>ВВ!FQ7</f>
        <v>10350</v>
      </c>
      <c r="FR8" s="12">
        <f>ВВ!FR7</f>
        <v>10350</v>
      </c>
      <c r="FS8" s="12">
        <f>ВВ!FS7</f>
        <v>10350</v>
      </c>
      <c r="FT8" s="12">
        <f>ВВ!FT7</f>
        <v>10350</v>
      </c>
      <c r="FU8" s="12">
        <f>ВВ!FU7</f>
        <v>10850</v>
      </c>
      <c r="FV8" s="12">
        <f>ВВ!FV7</f>
        <v>10850</v>
      </c>
      <c r="FW8" s="12">
        <f>ВВ!FW7</f>
        <v>9850</v>
      </c>
      <c r="FX8" s="12">
        <f>ВВ!FX7</f>
        <v>9850</v>
      </c>
      <c r="FY8" s="12">
        <f>ВВ!FY7</f>
        <v>9850</v>
      </c>
      <c r="FZ8" s="12">
        <f>ВВ!FZ7</f>
        <v>9850</v>
      </c>
      <c r="GA8" s="12">
        <f>ВВ!GA7</f>
        <v>9850</v>
      </c>
      <c r="GB8" s="12">
        <f>ВВ!GB7</f>
        <v>10350</v>
      </c>
      <c r="GC8" s="12">
        <f>ВВ!GC7</f>
        <v>10350</v>
      </c>
      <c r="GD8" s="12">
        <f>ВВ!GD7</f>
        <v>10350</v>
      </c>
      <c r="GE8" s="12">
        <f>ВВ!GE7</f>
        <v>10350</v>
      </c>
      <c r="GF8" s="12">
        <f>ВВ!GF7</f>
        <v>10350</v>
      </c>
      <c r="GG8" s="12">
        <f>ВВ!GG7</f>
        <v>10350</v>
      </c>
      <c r="GH8" s="12">
        <f>ВВ!GH7</f>
        <v>10350</v>
      </c>
      <c r="GI8" s="12">
        <f>ВВ!GI7</f>
        <v>10850</v>
      </c>
      <c r="GJ8" s="12">
        <f>ВВ!GJ7</f>
        <v>10850</v>
      </c>
      <c r="GK8" s="12">
        <f>ВВ!GK7</f>
        <v>10350</v>
      </c>
      <c r="GL8" s="12">
        <f>ВВ!GL7</f>
        <v>10350</v>
      </c>
      <c r="GM8" s="12">
        <f>ВВ!GM7</f>
        <v>10350</v>
      </c>
      <c r="GN8" s="12">
        <f>ВВ!GN7</f>
        <v>10350</v>
      </c>
      <c r="GO8" s="12">
        <f>ВВ!GO7</f>
        <v>10350</v>
      </c>
      <c r="GP8" s="12">
        <f>ВВ!GP7</f>
        <v>10850</v>
      </c>
      <c r="GQ8" s="12">
        <f>ВВ!GQ7</f>
        <v>10850</v>
      </c>
      <c r="GR8" s="12">
        <f>ВВ!GR7</f>
        <v>10350</v>
      </c>
      <c r="GS8" s="12">
        <f>ВВ!GS7</f>
        <v>10350</v>
      </c>
      <c r="GT8" s="12">
        <f>ВВ!GT7</f>
        <v>10350</v>
      </c>
      <c r="GU8" s="12">
        <f>ВВ!GU7</f>
        <v>10350</v>
      </c>
      <c r="GV8" s="12">
        <f>ВВ!GV7</f>
        <v>10350</v>
      </c>
      <c r="GW8" s="12">
        <f>ВВ!GW7</f>
        <v>10350</v>
      </c>
      <c r="GX8" s="12">
        <f>ВВ!GX7</f>
        <v>10350</v>
      </c>
      <c r="GY8" s="12">
        <f>ВВ!GY7</f>
        <v>10350</v>
      </c>
      <c r="GZ8" s="12">
        <f>ВВ!GZ7</f>
        <v>10350</v>
      </c>
      <c r="HA8" s="12">
        <f>ВВ!HA7</f>
        <v>10350</v>
      </c>
      <c r="HB8" s="12">
        <f>ВВ!HB7</f>
        <v>10350</v>
      </c>
    </row>
    <row r="9" spans="1:210" s="7" customFormat="1" ht="12" hidden="1" customHeight="1">
      <c r="A9" s="12" t="s">
        <v>69</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82"/>
      <c r="CR9" s="182"/>
      <c r="CS9" s="182"/>
      <c r="CT9" s="182"/>
      <c r="CU9" s="182"/>
      <c r="CV9" s="12"/>
      <c r="CW9" s="12"/>
      <c r="CX9" s="12"/>
      <c r="CY9" s="190"/>
      <c r="CZ9" s="190"/>
      <c r="DA9" s="190"/>
      <c r="DB9" s="190"/>
      <c r="DC9" s="190"/>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s="7" customFormat="1" ht="12" hidden="1" customHeight="1">
      <c r="A10" s="13">
        <v>1</v>
      </c>
      <c r="B10" s="12">
        <f>ВВ!B9</f>
        <v>16500</v>
      </c>
      <c r="C10" s="12">
        <f>ВВ!C9</f>
        <v>16500</v>
      </c>
      <c r="D10" s="12">
        <f>ВВ!D9</f>
        <v>16500</v>
      </c>
      <c r="E10" s="12">
        <f>ВВ!E9</f>
        <v>13900</v>
      </c>
      <c r="F10" s="12">
        <f>ВВ!F9</f>
        <v>13900</v>
      </c>
      <c r="G10" s="12">
        <f>ВВ!G9</f>
        <v>15400</v>
      </c>
      <c r="H10" s="12">
        <f>ВВ!H9</f>
        <v>15400</v>
      </c>
      <c r="I10" s="12">
        <f>ВВ!I9</f>
        <v>14400</v>
      </c>
      <c r="J10" s="12">
        <f>ВВ!J9</f>
        <v>14400</v>
      </c>
      <c r="K10" s="12">
        <f>ВВ!K9</f>
        <v>12400</v>
      </c>
      <c r="L10" s="12">
        <f>ВВ!L9</f>
        <v>14400</v>
      </c>
      <c r="M10" s="12">
        <f>ВВ!M9</f>
        <v>14400</v>
      </c>
      <c r="N10" s="12">
        <f>ВВ!N9</f>
        <v>14400</v>
      </c>
      <c r="O10" s="12">
        <f>ВВ!O9</f>
        <v>13400</v>
      </c>
      <c r="P10" s="12">
        <f>ВВ!P9</f>
        <v>13400</v>
      </c>
      <c r="Q10" s="12">
        <f>ВВ!Q9</f>
        <v>11900</v>
      </c>
      <c r="R10" s="12">
        <f>ВВ!R9</f>
        <v>10900</v>
      </c>
      <c r="S10" s="12">
        <f>ВВ!S9</f>
        <v>10900</v>
      </c>
      <c r="T10" s="12">
        <f>ВВ!T9</f>
        <v>10900</v>
      </c>
      <c r="U10" s="12">
        <f>ВВ!U9</f>
        <v>10900</v>
      </c>
      <c r="V10" s="12">
        <f>ВВ!V9</f>
        <v>10900</v>
      </c>
      <c r="W10" s="12">
        <f>ВВ!W9</f>
        <v>10900</v>
      </c>
      <c r="X10" s="12">
        <f>ВВ!X9</f>
        <v>10900</v>
      </c>
      <c r="Y10" s="12">
        <f>ВВ!Y9</f>
        <v>10250</v>
      </c>
      <c r="Z10" s="12">
        <f>ВВ!Z9</f>
        <v>10250</v>
      </c>
      <c r="AA10" s="12">
        <f>ВВ!AA9</f>
        <v>10250</v>
      </c>
      <c r="AB10" s="12">
        <f>ВВ!AB9</f>
        <v>9300</v>
      </c>
      <c r="AC10" s="12">
        <f>ВВ!AC9</f>
        <v>9300</v>
      </c>
      <c r="AD10" s="12">
        <f>ВВ!AD9</f>
        <v>9300</v>
      </c>
      <c r="AE10" s="12">
        <f>ВВ!AE9</f>
        <v>9300</v>
      </c>
      <c r="AF10" s="12">
        <f>ВВ!AF9</f>
        <v>8700</v>
      </c>
      <c r="AG10" s="12">
        <f>ВВ!AG9</f>
        <v>8700</v>
      </c>
      <c r="AH10" s="12">
        <f>ВВ!AH9</f>
        <v>8700</v>
      </c>
      <c r="AI10" s="12">
        <f>ВВ!AI9</f>
        <v>8700</v>
      </c>
      <c r="AJ10" s="12">
        <f>ВВ!AJ9</f>
        <v>8700</v>
      </c>
      <c r="AK10" s="12">
        <f>ВВ!AK9</f>
        <v>10000</v>
      </c>
      <c r="AL10" s="12">
        <f>ВВ!AL9</f>
        <v>10000</v>
      </c>
      <c r="AM10" s="12">
        <f>ВВ!AM9</f>
        <v>8700</v>
      </c>
      <c r="AN10" s="12">
        <f>ВВ!AN9</f>
        <v>8700</v>
      </c>
      <c r="AO10" s="12">
        <f>ВВ!AO9</f>
        <v>8700</v>
      </c>
      <c r="AP10" s="12">
        <f>ВВ!AP9</f>
        <v>8700</v>
      </c>
      <c r="AQ10" s="12">
        <f>ВВ!AQ9</f>
        <v>8700</v>
      </c>
      <c r="AR10" s="12">
        <f>ВВ!AR9</f>
        <v>9300</v>
      </c>
      <c r="AS10" s="12">
        <f>ВВ!AS9</f>
        <v>9300</v>
      </c>
      <c r="AT10" s="12">
        <f>ВВ!AT9</f>
        <v>9000</v>
      </c>
      <c r="AU10" s="12">
        <f>ВВ!AU9</f>
        <v>9000</v>
      </c>
      <c r="AV10" s="12">
        <f>ВВ!AV9</f>
        <v>9000</v>
      </c>
      <c r="AW10" s="12">
        <f>ВВ!AW9</f>
        <v>9000</v>
      </c>
      <c r="AX10" s="12">
        <f>ВВ!AX9</f>
        <v>9000</v>
      </c>
      <c r="AY10" s="12">
        <f>ВВ!AY9</f>
        <v>9600</v>
      </c>
      <c r="AZ10" s="12">
        <f>ВВ!AZ9</f>
        <v>9600</v>
      </c>
      <c r="BA10" s="12">
        <f>ВВ!BA9</f>
        <v>9600</v>
      </c>
      <c r="BB10" s="12">
        <f>ВВ!BB9</f>
        <v>8700</v>
      </c>
      <c r="BC10" s="12">
        <f>ВВ!BC9</f>
        <v>8700</v>
      </c>
      <c r="BD10" s="12">
        <f>ВВ!BD9</f>
        <v>8700</v>
      </c>
      <c r="BE10" s="12">
        <f>ВВ!BE9</f>
        <v>10500</v>
      </c>
      <c r="BF10" s="12">
        <f>ВВ!BF9</f>
        <v>10500</v>
      </c>
      <c r="BG10" s="12">
        <f>ВВ!BG9</f>
        <v>10500</v>
      </c>
      <c r="BH10" s="12">
        <f>ВВ!BH9</f>
        <v>9600</v>
      </c>
      <c r="BI10" s="12">
        <f>ВВ!BI9</f>
        <v>9600</v>
      </c>
      <c r="BJ10" s="12">
        <f>ВВ!BJ9</f>
        <v>9600</v>
      </c>
      <c r="BK10" s="12">
        <f>ВВ!BK9</f>
        <v>9600</v>
      </c>
      <c r="BL10" s="12">
        <f>ВВ!BL9</f>
        <v>9600</v>
      </c>
      <c r="BM10" s="12">
        <f>ВВ!BM9</f>
        <v>10500</v>
      </c>
      <c r="BN10" s="12">
        <f>ВВ!BN9</f>
        <v>10500</v>
      </c>
      <c r="BO10" s="12">
        <f>ВВ!BO9</f>
        <v>10500</v>
      </c>
      <c r="BP10" s="12">
        <f>ВВ!BP9</f>
        <v>9000</v>
      </c>
      <c r="BQ10" s="12">
        <f>ВВ!BQ9</f>
        <v>9000</v>
      </c>
      <c r="BR10" s="12">
        <f>ВВ!BR9</f>
        <v>9000</v>
      </c>
      <c r="BS10" s="12">
        <f>ВВ!BS9</f>
        <v>9000</v>
      </c>
      <c r="BT10" s="12">
        <f>ВВ!BT9</f>
        <v>9300</v>
      </c>
      <c r="BU10" s="12">
        <f>ВВ!BU9</f>
        <v>9300</v>
      </c>
      <c r="BV10" s="12">
        <f>ВВ!BV9</f>
        <v>9000</v>
      </c>
      <c r="BW10" s="12">
        <f>ВВ!BW9</f>
        <v>9000</v>
      </c>
      <c r="BX10" s="12">
        <f>ВВ!BX9</f>
        <v>9000</v>
      </c>
      <c r="BY10" s="12">
        <f>ВВ!BY9</f>
        <v>9000</v>
      </c>
      <c r="BZ10" s="12">
        <f>ВВ!BZ9</f>
        <v>9000</v>
      </c>
      <c r="CA10" s="12">
        <f>ВВ!CA9</f>
        <v>9300</v>
      </c>
      <c r="CB10" s="12">
        <f>ВВ!CB9</f>
        <v>9300</v>
      </c>
      <c r="CC10" s="12">
        <f>ВВ!CC9</f>
        <v>9000</v>
      </c>
      <c r="CD10" s="12">
        <f>ВВ!CD9</f>
        <v>9000</v>
      </c>
      <c r="CE10" s="12">
        <f>ВВ!CE9</f>
        <v>9000</v>
      </c>
      <c r="CF10" s="12">
        <f>ВВ!CF9</f>
        <v>9000</v>
      </c>
      <c r="CG10" s="12">
        <f>ВВ!CG9</f>
        <v>9000</v>
      </c>
      <c r="CH10" s="12">
        <f>ВВ!CH9</f>
        <v>9300</v>
      </c>
      <c r="CI10" s="12">
        <f>ВВ!CI9</f>
        <v>9300</v>
      </c>
      <c r="CJ10" s="12">
        <f>ВВ!CJ9</f>
        <v>9300</v>
      </c>
      <c r="CK10" s="12">
        <f>ВВ!CK9</f>
        <v>9300</v>
      </c>
      <c r="CL10" s="12">
        <f>ВВ!CL9</f>
        <v>9300</v>
      </c>
      <c r="CM10" s="12">
        <f>ВВ!CM9</f>
        <v>9300</v>
      </c>
      <c r="CN10" s="12">
        <f>ВВ!CN9</f>
        <v>9300</v>
      </c>
      <c r="CO10" s="12">
        <f>ВВ!CO9</f>
        <v>13500</v>
      </c>
      <c r="CP10" s="12">
        <f>ВВ!CP9</f>
        <v>13500</v>
      </c>
      <c r="CQ10" s="182">
        <f>ВВ!CQ9</f>
        <v>13500</v>
      </c>
      <c r="CR10" s="182">
        <f>ВВ!CR9</f>
        <v>13500</v>
      </c>
      <c r="CS10" s="182">
        <f>ВВ!CS9</f>
        <v>13500</v>
      </c>
      <c r="CT10" s="182">
        <f>ВВ!CT9</f>
        <v>13500</v>
      </c>
      <c r="CU10" s="182">
        <f>ВВ!CU9</f>
        <v>13500</v>
      </c>
      <c r="CV10" s="12">
        <f>ВВ!CV9</f>
        <v>13500</v>
      </c>
      <c r="CW10" s="12">
        <f>ВВ!CW9</f>
        <v>13500</v>
      </c>
      <c r="CX10" s="12">
        <f>ВВ!CX9</f>
        <v>15500</v>
      </c>
      <c r="CY10" s="190">
        <f>ВВ!CY9</f>
        <v>15500</v>
      </c>
      <c r="CZ10" s="190">
        <f>ВВ!CZ9</f>
        <v>15500</v>
      </c>
      <c r="DA10" s="190">
        <f>ВВ!DA9</f>
        <v>15500</v>
      </c>
      <c r="DB10" s="190">
        <f>ВВ!DB9</f>
        <v>15500</v>
      </c>
      <c r="DC10" s="190">
        <f>ВВ!DC9</f>
        <v>15500</v>
      </c>
      <c r="DD10" s="12">
        <f>ВВ!DD9</f>
        <v>15500</v>
      </c>
      <c r="DE10" s="12">
        <f>ВВ!DE9</f>
        <v>13500</v>
      </c>
      <c r="DF10" s="12">
        <f>ВВ!DF9</f>
        <v>13500</v>
      </c>
      <c r="DG10" s="12">
        <f>ВВ!DG9</f>
        <v>13500</v>
      </c>
      <c r="DH10" s="12">
        <f>ВВ!DH9</f>
        <v>13500</v>
      </c>
      <c r="DI10" s="12">
        <f>ВВ!DI9</f>
        <v>13500</v>
      </c>
      <c r="DJ10" s="12">
        <f>ВВ!DJ9</f>
        <v>13500</v>
      </c>
      <c r="DK10" s="12">
        <f>ВВ!DK9</f>
        <v>13500</v>
      </c>
      <c r="DL10" s="12">
        <f>ВВ!DL9</f>
        <v>13500</v>
      </c>
      <c r="DM10" s="12">
        <f>ВВ!DM9</f>
        <v>14500</v>
      </c>
      <c r="DN10" s="12">
        <f>ВВ!DN9</f>
        <v>14500</v>
      </c>
      <c r="DO10" s="12">
        <f>ВВ!DO9</f>
        <v>14500</v>
      </c>
      <c r="DP10" s="12">
        <f>ВВ!DP9</f>
        <v>14500</v>
      </c>
      <c r="DQ10" s="12">
        <f>ВВ!DQ9</f>
        <v>14500</v>
      </c>
      <c r="DR10" s="12">
        <f>ВВ!DR9</f>
        <v>14500</v>
      </c>
      <c r="DS10" s="12">
        <f>ВВ!DS9</f>
        <v>14500</v>
      </c>
      <c r="DT10" s="12">
        <f>ВВ!DT9</f>
        <v>14500</v>
      </c>
      <c r="DU10" s="12">
        <f>ВВ!DU9</f>
        <v>14500</v>
      </c>
      <c r="DV10" s="12">
        <f>ВВ!DV9</f>
        <v>14500</v>
      </c>
      <c r="DW10" s="12">
        <f>ВВ!DW9</f>
        <v>14500</v>
      </c>
      <c r="DX10" s="12">
        <f>ВВ!DX9</f>
        <v>14500</v>
      </c>
      <c r="DY10" s="12">
        <f>ВВ!DY9</f>
        <v>14500</v>
      </c>
      <c r="DZ10" s="12">
        <f>ВВ!DZ9</f>
        <v>14500</v>
      </c>
      <c r="EA10" s="12">
        <f>ВВ!EA9</f>
        <v>11500</v>
      </c>
      <c r="EB10" s="12">
        <f>ВВ!EB9</f>
        <v>11500</v>
      </c>
      <c r="EC10" s="12">
        <f>ВВ!EC9</f>
        <v>11500</v>
      </c>
      <c r="ED10" s="12">
        <f>ВВ!ED9</f>
        <v>11500</v>
      </c>
      <c r="EE10" s="12">
        <f>ВВ!EE9</f>
        <v>12000</v>
      </c>
      <c r="EF10" s="12">
        <f>ВВ!EF9</f>
        <v>12000</v>
      </c>
      <c r="EG10" s="12">
        <f>ВВ!EG9</f>
        <v>11500</v>
      </c>
      <c r="EH10" s="12">
        <f>ВВ!EH9</f>
        <v>11500</v>
      </c>
      <c r="EI10" s="12">
        <f>ВВ!EI9</f>
        <v>11500</v>
      </c>
      <c r="EJ10" s="12">
        <f>ВВ!EJ9</f>
        <v>11500</v>
      </c>
      <c r="EK10" s="12">
        <f>ВВ!EK9</f>
        <v>11500</v>
      </c>
      <c r="EL10" s="12">
        <f>ВВ!EL9</f>
        <v>12000</v>
      </c>
      <c r="EM10" s="12">
        <f>ВВ!EM9</f>
        <v>12000</v>
      </c>
      <c r="EN10" s="12">
        <f>ВВ!EN9</f>
        <v>11500</v>
      </c>
      <c r="EO10" s="12">
        <f>ВВ!EO9</f>
        <v>11500</v>
      </c>
      <c r="EP10" s="12">
        <f>ВВ!EP9</f>
        <v>11500</v>
      </c>
      <c r="EQ10" s="12">
        <f>ВВ!EQ9</f>
        <v>11500</v>
      </c>
      <c r="ER10" s="12">
        <f>ВВ!ER9</f>
        <v>11500</v>
      </c>
      <c r="ES10" s="12">
        <f>ВВ!ES9</f>
        <v>12000</v>
      </c>
      <c r="ET10" s="12">
        <f>ВВ!ET9</f>
        <v>12000</v>
      </c>
      <c r="EU10" s="12">
        <f>ВВ!EU9</f>
        <v>11500</v>
      </c>
      <c r="EV10" s="12">
        <f>ВВ!EV9</f>
        <v>11500</v>
      </c>
      <c r="EW10" s="12">
        <f>ВВ!EW9</f>
        <v>11500</v>
      </c>
      <c r="EX10" s="12">
        <f>ВВ!EX9</f>
        <v>11500</v>
      </c>
      <c r="EY10" s="12">
        <f>ВВ!EY9</f>
        <v>11500</v>
      </c>
      <c r="EZ10" s="12">
        <f>ВВ!EZ9</f>
        <v>12000</v>
      </c>
      <c r="FA10" s="12">
        <f>ВВ!FA9</f>
        <v>12000</v>
      </c>
      <c r="FB10" s="12">
        <f>ВВ!FB9</f>
        <v>11500</v>
      </c>
      <c r="FC10" s="12">
        <f>ВВ!FC9</f>
        <v>11500</v>
      </c>
      <c r="FD10" s="12">
        <f>ВВ!FD9</f>
        <v>11500</v>
      </c>
      <c r="FE10" s="12">
        <f>ВВ!FE9</f>
        <v>11500</v>
      </c>
      <c r="FF10" s="12">
        <f>ВВ!FF9</f>
        <v>11500</v>
      </c>
      <c r="FG10" s="12">
        <f>ВВ!FG9</f>
        <v>12000</v>
      </c>
      <c r="FH10" s="12">
        <f>ВВ!FH9</f>
        <v>12000</v>
      </c>
      <c r="FI10" s="12">
        <f>ВВ!FI9</f>
        <v>11500</v>
      </c>
      <c r="FJ10" s="12">
        <f>ВВ!FJ9</f>
        <v>11500</v>
      </c>
      <c r="FK10" s="12">
        <f>ВВ!FK9</f>
        <v>11500</v>
      </c>
      <c r="FL10" s="12">
        <f>ВВ!FL9</f>
        <v>11500</v>
      </c>
      <c r="FM10" s="12">
        <f>ВВ!FM9</f>
        <v>11500</v>
      </c>
      <c r="FN10" s="12">
        <f>ВВ!FN9</f>
        <v>11500</v>
      </c>
      <c r="FO10" s="12">
        <f>ВВ!FO9</f>
        <v>11500</v>
      </c>
      <c r="FP10" s="12">
        <f>ВВ!FP9</f>
        <v>10500</v>
      </c>
      <c r="FQ10" s="12">
        <f>ВВ!FQ9</f>
        <v>10500</v>
      </c>
      <c r="FR10" s="12">
        <f>ВВ!FR9</f>
        <v>10500</v>
      </c>
      <c r="FS10" s="12">
        <f>ВВ!FS9</f>
        <v>10500</v>
      </c>
      <c r="FT10" s="12">
        <f>ВВ!FT9</f>
        <v>10500</v>
      </c>
      <c r="FU10" s="12">
        <f>ВВ!FU9</f>
        <v>11000</v>
      </c>
      <c r="FV10" s="12">
        <f>ВВ!FV9</f>
        <v>11000</v>
      </c>
      <c r="FW10" s="12">
        <f>ВВ!FW9</f>
        <v>10000</v>
      </c>
      <c r="FX10" s="12">
        <f>ВВ!FX9</f>
        <v>10000</v>
      </c>
      <c r="FY10" s="12">
        <f>ВВ!FY9</f>
        <v>10000</v>
      </c>
      <c r="FZ10" s="12">
        <f>ВВ!FZ9</f>
        <v>10000</v>
      </c>
      <c r="GA10" s="12">
        <f>ВВ!GA9</f>
        <v>10000</v>
      </c>
      <c r="GB10" s="12">
        <f>ВВ!GB9</f>
        <v>10500</v>
      </c>
      <c r="GC10" s="12">
        <f>ВВ!GC9</f>
        <v>10500</v>
      </c>
      <c r="GD10" s="12">
        <f>ВВ!GD9</f>
        <v>10500</v>
      </c>
      <c r="GE10" s="12">
        <f>ВВ!GE9</f>
        <v>10500</v>
      </c>
      <c r="GF10" s="12">
        <f>ВВ!GF9</f>
        <v>10500</v>
      </c>
      <c r="GG10" s="12">
        <f>ВВ!GG9</f>
        <v>10500</v>
      </c>
      <c r="GH10" s="12">
        <f>ВВ!GH9</f>
        <v>10500</v>
      </c>
      <c r="GI10" s="12">
        <f>ВВ!GI9</f>
        <v>11000</v>
      </c>
      <c r="GJ10" s="12">
        <f>ВВ!GJ9</f>
        <v>11000</v>
      </c>
      <c r="GK10" s="12">
        <f>ВВ!GK9</f>
        <v>10500</v>
      </c>
      <c r="GL10" s="12">
        <f>ВВ!GL9</f>
        <v>10500</v>
      </c>
      <c r="GM10" s="12">
        <f>ВВ!GM9</f>
        <v>10500</v>
      </c>
      <c r="GN10" s="12">
        <f>ВВ!GN9</f>
        <v>10500</v>
      </c>
      <c r="GO10" s="12">
        <f>ВВ!GO9</f>
        <v>10500</v>
      </c>
      <c r="GP10" s="12">
        <f>ВВ!GP9</f>
        <v>11000</v>
      </c>
      <c r="GQ10" s="12">
        <f>ВВ!GQ9</f>
        <v>11000</v>
      </c>
      <c r="GR10" s="12">
        <f>ВВ!GR9</f>
        <v>10500</v>
      </c>
      <c r="GS10" s="12">
        <f>ВВ!GS9</f>
        <v>10500</v>
      </c>
      <c r="GT10" s="12">
        <f>ВВ!GT9</f>
        <v>10500</v>
      </c>
      <c r="GU10" s="12">
        <f>ВВ!GU9</f>
        <v>10500</v>
      </c>
      <c r="GV10" s="12">
        <f>ВВ!GV9</f>
        <v>10500</v>
      </c>
      <c r="GW10" s="12">
        <f>ВВ!GW9</f>
        <v>10500</v>
      </c>
      <c r="GX10" s="12">
        <f>ВВ!GX9</f>
        <v>10500</v>
      </c>
      <c r="GY10" s="12">
        <f>ВВ!GY9</f>
        <v>10500</v>
      </c>
      <c r="GZ10" s="12">
        <f>ВВ!GZ9</f>
        <v>10500</v>
      </c>
      <c r="HA10" s="12">
        <f>ВВ!HA9</f>
        <v>10500</v>
      </c>
      <c r="HB10" s="12">
        <f>ВВ!HB9</f>
        <v>10500</v>
      </c>
    </row>
    <row r="11" spans="1:210" s="7" customFormat="1" ht="12" hidden="1" customHeight="1">
      <c r="A11" s="13">
        <v>2</v>
      </c>
      <c r="B11" s="12">
        <f>ВВ!B10</f>
        <v>18450</v>
      </c>
      <c r="C11" s="12">
        <f>ВВ!C10</f>
        <v>18450</v>
      </c>
      <c r="D11" s="12">
        <f>ВВ!D10</f>
        <v>18450</v>
      </c>
      <c r="E11" s="12">
        <f>ВВ!E10</f>
        <v>15850</v>
      </c>
      <c r="F11" s="12">
        <f>ВВ!F10</f>
        <v>15850</v>
      </c>
      <c r="G11" s="12">
        <f>ВВ!G10</f>
        <v>17350</v>
      </c>
      <c r="H11" s="12">
        <f>ВВ!H10</f>
        <v>17350</v>
      </c>
      <c r="I11" s="12">
        <f>ВВ!I10</f>
        <v>16350</v>
      </c>
      <c r="J11" s="12">
        <f>ВВ!J10</f>
        <v>16350</v>
      </c>
      <c r="K11" s="12">
        <f>ВВ!K10</f>
        <v>14350</v>
      </c>
      <c r="L11" s="12">
        <f>ВВ!L10</f>
        <v>16350</v>
      </c>
      <c r="M11" s="12">
        <f>ВВ!M10</f>
        <v>16350</v>
      </c>
      <c r="N11" s="12">
        <f>ВВ!N10</f>
        <v>16350</v>
      </c>
      <c r="O11" s="12">
        <f>ВВ!O10</f>
        <v>15350</v>
      </c>
      <c r="P11" s="12">
        <f>ВВ!P10</f>
        <v>15350</v>
      </c>
      <c r="Q11" s="12">
        <f>ВВ!Q10</f>
        <v>13850</v>
      </c>
      <c r="R11" s="12">
        <f>ВВ!R10</f>
        <v>12850</v>
      </c>
      <c r="S11" s="12">
        <f>ВВ!S10</f>
        <v>12850</v>
      </c>
      <c r="T11" s="12">
        <f>ВВ!T10</f>
        <v>12850</v>
      </c>
      <c r="U11" s="12">
        <f>ВВ!U10</f>
        <v>12850</v>
      </c>
      <c r="V11" s="12">
        <f>ВВ!V10</f>
        <v>12850</v>
      </c>
      <c r="W11" s="12">
        <f>ВВ!W10</f>
        <v>12850</v>
      </c>
      <c r="X11" s="12">
        <f>ВВ!X10</f>
        <v>12850</v>
      </c>
      <c r="Y11" s="12">
        <f>ВВ!Y10</f>
        <v>12200</v>
      </c>
      <c r="Z11" s="12">
        <f>ВВ!Z10</f>
        <v>12200</v>
      </c>
      <c r="AA11" s="12">
        <f>ВВ!AA10</f>
        <v>12200</v>
      </c>
      <c r="AB11" s="12">
        <f>ВВ!AB10</f>
        <v>11150</v>
      </c>
      <c r="AC11" s="12">
        <f>ВВ!AC10</f>
        <v>11150</v>
      </c>
      <c r="AD11" s="12">
        <f>ВВ!AD10</f>
        <v>11150</v>
      </c>
      <c r="AE11" s="12">
        <f>ВВ!AE10</f>
        <v>11150</v>
      </c>
      <c r="AF11" s="12">
        <f>ВВ!AF10</f>
        <v>10550</v>
      </c>
      <c r="AG11" s="12">
        <f>ВВ!AG10</f>
        <v>10550</v>
      </c>
      <c r="AH11" s="12">
        <f>ВВ!AH10</f>
        <v>10550</v>
      </c>
      <c r="AI11" s="12">
        <f>ВВ!AI10</f>
        <v>10550</v>
      </c>
      <c r="AJ11" s="12">
        <f>ВВ!AJ10</f>
        <v>10550</v>
      </c>
      <c r="AK11" s="12">
        <f>ВВ!AK10</f>
        <v>11850</v>
      </c>
      <c r="AL11" s="12">
        <f>ВВ!AL10</f>
        <v>11850</v>
      </c>
      <c r="AM11" s="12">
        <f>ВВ!AM10</f>
        <v>10550</v>
      </c>
      <c r="AN11" s="12">
        <f>ВВ!AN10</f>
        <v>10550</v>
      </c>
      <c r="AO11" s="12">
        <f>ВВ!AO10</f>
        <v>10550</v>
      </c>
      <c r="AP11" s="12">
        <f>ВВ!AP10</f>
        <v>10550</v>
      </c>
      <c r="AQ11" s="12">
        <f>ВВ!AQ10</f>
        <v>10550</v>
      </c>
      <c r="AR11" s="12">
        <f>ВВ!AR10</f>
        <v>11150</v>
      </c>
      <c r="AS11" s="12">
        <f>ВВ!AS10</f>
        <v>11150</v>
      </c>
      <c r="AT11" s="12">
        <f>ВВ!AT10</f>
        <v>10850</v>
      </c>
      <c r="AU11" s="12">
        <f>ВВ!AU10</f>
        <v>10850</v>
      </c>
      <c r="AV11" s="12">
        <f>ВВ!AV10</f>
        <v>10850</v>
      </c>
      <c r="AW11" s="12">
        <f>ВВ!AW10</f>
        <v>10850</v>
      </c>
      <c r="AX11" s="12">
        <f>ВВ!AX10</f>
        <v>10850</v>
      </c>
      <c r="AY11" s="12">
        <f>ВВ!AY10</f>
        <v>11450</v>
      </c>
      <c r="AZ11" s="12">
        <f>ВВ!AZ10</f>
        <v>11450</v>
      </c>
      <c r="BA11" s="12">
        <f>ВВ!BA10</f>
        <v>11450</v>
      </c>
      <c r="BB11" s="12">
        <f>ВВ!BB10</f>
        <v>10550</v>
      </c>
      <c r="BC11" s="12">
        <f>ВВ!BC10</f>
        <v>10550</v>
      </c>
      <c r="BD11" s="12">
        <f>ВВ!BD10</f>
        <v>10550</v>
      </c>
      <c r="BE11" s="12">
        <f>ВВ!BE10</f>
        <v>12350</v>
      </c>
      <c r="BF11" s="12">
        <f>ВВ!BF10</f>
        <v>12350</v>
      </c>
      <c r="BG11" s="12">
        <f>ВВ!BG10</f>
        <v>12350</v>
      </c>
      <c r="BH11" s="12">
        <f>ВВ!BH10</f>
        <v>11450</v>
      </c>
      <c r="BI11" s="12">
        <f>ВВ!BI10</f>
        <v>11450</v>
      </c>
      <c r="BJ11" s="12">
        <f>ВВ!BJ10</f>
        <v>11450</v>
      </c>
      <c r="BK11" s="12">
        <f>ВВ!BK10</f>
        <v>11450</v>
      </c>
      <c r="BL11" s="12">
        <f>ВВ!BL10</f>
        <v>11450</v>
      </c>
      <c r="BM11" s="12">
        <f>ВВ!BM10</f>
        <v>12350</v>
      </c>
      <c r="BN11" s="12">
        <f>ВВ!BN10</f>
        <v>12350</v>
      </c>
      <c r="BO11" s="12">
        <f>ВВ!BO10</f>
        <v>12350</v>
      </c>
      <c r="BP11" s="12">
        <f>ВВ!BP10</f>
        <v>10850</v>
      </c>
      <c r="BQ11" s="12">
        <f>ВВ!BQ10</f>
        <v>10850</v>
      </c>
      <c r="BR11" s="12">
        <f>ВВ!BR10</f>
        <v>10850</v>
      </c>
      <c r="BS11" s="12">
        <f>ВВ!BS10</f>
        <v>10850</v>
      </c>
      <c r="BT11" s="12">
        <f>ВВ!BT10</f>
        <v>11150</v>
      </c>
      <c r="BU11" s="12">
        <f>ВВ!BU10</f>
        <v>11150</v>
      </c>
      <c r="BV11" s="12">
        <f>ВВ!BV10</f>
        <v>10850</v>
      </c>
      <c r="BW11" s="12">
        <f>ВВ!BW10</f>
        <v>10850</v>
      </c>
      <c r="BX11" s="12">
        <f>ВВ!BX10</f>
        <v>10850</v>
      </c>
      <c r="BY11" s="12">
        <f>ВВ!BY10</f>
        <v>10850</v>
      </c>
      <c r="BZ11" s="12">
        <f>ВВ!BZ10</f>
        <v>10850</v>
      </c>
      <c r="CA11" s="12">
        <f>ВВ!CA10</f>
        <v>11150</v>
      </c>
      <c r="CB11" s="12">
        <f>ВВ!CB10</f>
        <v>11150</v>
      </c>
      <c r="CC11" s="12">
        <f>ВВ!CC10</f>
        <v>10850</v>
      </c>
      <c r="CD11" s="12">
        <f>ВВ!CD10</f>
        <v>10850</v>
      </c>
      <c r="CE11" s="12">
        <f>ВВ!CE10</f>
        <v>10850</v>
      </c>
      <c r="CF11" s="12">
        <f>ВВ!CF10</f>
        <v>10850</v>
      </c>
      <c r="CG11" s="12">
        <f>ВВ!CG10</f>
        <v>10850</v>
      </c>
      <c r="CH11" s="12">
        <f>ВВ!CH10</f>
        <v>11150</v>
      </c>
      <c r="CI11" s="12">
        <f>ВВ!CI10</f>
        <v>11150</v>
      </c>
      <c r="CJ11" s="12">
        <f>ВВ!CJ10</f>
        <v>11150</v>
      </c>
      <c r="CK11" s="12">
        <f>ВВ!CK10</f>
        <v>11150</v>
      </c>
      <c r="CL11" s="12">
        <f>ВВ!CL10</f>
        <v>11150</v>
      </c>
      <c r="CM11" s="12">
        <f>ВВ!CM10</f>
        <v>11150</v>
      </c>
      <c r="CN11" s="12">
        <f>ВВ!CN10</f>
        <v>11150</v>
      </c>
      <c r="CO11" s="12">
        <f>ВВ!CO10</f>
        <v>15350</v>
      </c>
      <c r="CP11" s="12">
        <f>ВВ!CP10</f>
        <v>15350</v>
      </c>
      <c r="CQ11" s="182">
        <f>ВВ!CQ10</f>
        <v>15350</v>
      </c>
      <c r="CR11" s="182">
        <f>ВВ!CR10</f>
        <v>15350</v>
      </c>
      <c r="CS11" s="182">
        <f>ВВ!CS10</f>
        <v>15350</v>
      </c>
      <c r="CT11" s="182">
        <f>ВВ!CT10</f>
        <v>15350</v>
      </c>
      <c r="CU11" s="182">
        <f>ВВ!CU10</f>
        <v>15350</v>
      </c>
      <c r="CV11" s="12">
        <f>ВВ!CV10</f>
        <v>15350</v>
      </c>
      <c r="CW11" s="12">
        <f>ВВ!CW10</f>
        <v>15350</v>
      </c>
      <c r="CX11" s="12">
        <f>ВВ!CX10</f>
        <v>17350</v>
      </c>
      <c r="CY11" s="190">
        <f>ВВ!CY10</f>
        <v>17350</v>
      </c>
      <c r="CZ11" s="190">
        <f>ВВ!CZ10</f>
        <v>17350</v>
      </c>
      <c r="DA11" s="190">
        <f>ВВ!DA10</f>
        <v>17350</v>
      </c>
      <c r="DB11" s="190">
        <f>ВВ!DB10</f>
        <v>17350</v>
      </c>
      <c r="DC11" s="190">
        <f>ВВ!DC10</f>
        <v>17350</v>
      </c>
      <c r="DD11" s="12">
        <f>ВВ!DD10</f>
        <v>17350</v>
      </c>
      <c r="DE11" s="12">
        <f>ВВ!DE10</f>
        <v>15350</v>
      </c>
      <c r="DF11" s="12">
        <f>ВВ!DF10</f>
        <v>15350</v>
      </c>
      <c r="DG11" s="12">
        <f>ВВ!DG10</f>
        <v>15350</v>
      </c>
      <c r="DH11" s="12">
        <f>ВВ!DH10</f>
        <v>15350</v>
      </c>
      <c r="DI11" s="12">
        <f>ВВ!DI10</f>
        <v>15350</v>
      </c>
      <c r="DJ11" s="12">
        <f>ВВ!DJ10</f>
        <v>15350</v>
      </c>
      <c r="DK11" s="12">
        <f>ВВ!DK10</f>
        <v>15350</v>
      </c>
      <c r="DL11" s="12">
        <f>ВВ!DL10</f>
        <v>15350</v>
      </c>
      <c r="DM11" s="12">
        <f>ВВ!DM10</f>
        <v>16350</v>
      </c>
      <c r="DN11" s="12">
        <f>ВВ!DN10</f>
        <v>16350</v>
      </c>
      <c r="DO11" s="12">
        <f>ВВ!DO10</f>
        <v>16350</v>
      </c>
      <c r="DP11" s="12">
        <f>ВВ!DP10</f>
        <v>16350</v>
      </c>
      <c r="DQ11" s="12">
        <f>ВВ!DQ10</f>
        <v>16350</v>
      </c>
      <c r="DR11" s="12">
        <f>ВВ!DR10</f>
        <v>16350</v>
      </c>
      <c r="DS11" s="12">
        <f>ВВ!DS10</f>
        <v>16350</v>
      </c>
      <c r="DT11" s="12">
        <f>ВВ!DT10</f>
        <v>16350</v>
      </c>
      <c r="DU11" s="12">
        <f>ВВ!DU10</f>
        <v>16350</v>
      </c>
      <c r="DV11" s="12">
        <f>ВВ!DV10</f>
        <v>16350</v>
      </c>
      <c r="DW11" s="12">
        <f>ВВ!DW10</f>
        <v>16350</v>
      </c>
      <c r="DX11" s="12">
        <f>ВВ!DX10</f>
        <v>16350</v>
      </c>
      <c r="DY11" s="12">
        <f>ВВ!DY10</f>
        <v>16350</v>
      </c>
      <c r="DZ11" s="12">
        <f>ВВ!DZ10</f>
        <v>16350</v>
      </c>
      <c r="EA11" s="12">
        <f>ВВ!EA10</f>
        <v>13350</v>
      </c>
      <c r="EB11" s="12">
        <f>ВВ!EB10</f>
        <v>13350</v>
      </c>
      <c r="EC11" s="12">
        <f>ВВ!EC10</f>
        <v>13350</v>
      </c>
      <c r="ED11" s="12">
        <f>ВВ!ED10</f>
        <v>13350</v>
      </c>
      <c r="EE11" s="12">
        <f>ВВ!EE10</f>
        <v>13850</v>
      </c>
      <c r="EF11" s="12">
        <f>ВВ!EF10</f>
        <v>13850</v>
      </c>
      <c r="EG11" s="12">
        <f>ВВ!EG10</f>
        <v>13350</v>
      </c>
      <c r="EH11" s="12">
        <f>ВВ!EH10</f>
        <v>13350</v>
      </c>
      <c r="EI11" s="12">
        <f>ВВ!EI10</f>
        <v>13350</v>
      </c>
      <c r="EJ11" s="12">
        <f>ВВ!EJ10</f>
        <v>13350</v>
      </c>
      <c r="EK11" s="12">
        <f>ВВ!EK10</f>
        <v>13350</v>
      </c>
      <c r="EL11" s="12">
        <f>ВВ!EL10</f>
        <v>13850</v>
      </c>
      <c r="EM11" s="12">
        <f>ВВ!EM10</f>
        <v>13850</v>
      </c>
      <c r="EN11" s="12">
        <f>ВВ!EN10</f>
        <v>13350</v>
      </c>
      <c r="EO11" s="12">
        <f>ВВ!EO10</f>
        <v>13350</v>
      </c>
      <c r="EP11" s="12">
        <f>ВВ!EP10</f>
        <v>13350</v>
      </c>
      <c r="EQ11" s="12">
        <f>ВВ!EQ10</f>
        <v>13350</v>
      </c>
      <c r="ER11" s="12">
        <f>ВВ!ER10</f>
        <v>13350</v>
      </c>
      <c r="ES11" s="12">
        <f>ВВ!ES10</f>
        <v>13850</v>
      </c>
      <c r="ET11" s="12">
        <f>ВВ!ET10</f>
        <v>13850</v>
      </c>
      <c r="EU11" s="12">
        <f>ВВ!EU10</f>
        <v>13350</v>
      </c>
      <c r="EV11" s="12">
        <f>ВВ!EV10</f>
        <v>13350</v>
      </c>
      <c r="EW11" s="12">
        <f>ВВ!EW10</f>
        <v>13350</v>
      </c>
      <c r="EX11" s="12">
        <f>ВВ!EX10</f>
        <v>13350</v>
      </c>
      <c r="EY11" s="12">
        <f>ВВ!EY10</f>
        <v>13350</v>
      </c>
      <c r="EZ11" s="12">
        <f>ВВ!EZ10</f>
        <v>13850</v>
      </c>
      <c r="FA11" s="12">
        <f>ВВ!FA10</f>
        <v>13850</v>
      </c>
      <c r="FB11" s="12">
        <f>ВВ!FB10</f>
        <v>13350</v>
      </c>
      <c r="FC11" s="12">
        <f>ВВ!FC10</f>
        <v>13350</v>
      </c>
      <c r="FD11" s="12">
        <f>ВВ!FD10</f>
        <v>13350</v>
      </c>
      <c r="FE11" s="12">
        <f>ВВ!FE10</f>
        <v>13350</v>
      </c>
      <c r="FF11" s="12">
        <f>ВВ!FF10</f>
        <v>13350</v>
      </c>
      <c r="FG11" s="12">
        <f>ВВ!FG10</f>
        <v>13850</v>
      </c>
      <c r="FH11" s="12">
        <f>ВВ!FH10</f>
        <v>13850</v>
      </c>
      <c r="FI11" s="12">
        <f>ВВ!FI10</f>
        <v>13350</v>
      </c>
      <c r="FJ11" s="12">
        <f>ВВ!FJ10</f>
        <v>13350</v>
      </c>
      <c r="FK11" s="12">
        <f>ВВ!FK10</f>
        <v>13350</v>
      </c>
      <c r="FL11" s="12">
        <f>ВВ!FL10</f>
        <v>13350</v>
      </c>
      <c r="FM11" s="12">
        <f>ВВ!FM10</f>
        <v>13350</v>
      </c>
      <c r="FN11" s="12">
        <f>ВВ!FN10</f>
        <v>13350</v>
      </c>
      <c r="FO11" s="12">
        <f>ВВ!FO10</f>
        <v>13350</v>
      </c>
      <c r="FP11" s="12">
        <f>ВВ!FP10</f>
        <v>12350</v>
      </c>
      <c r="FQ11" s="12">
        <f>ВВ!FQ10</f>
        <v>12350</v>
      </c>
      <c r="FR11" s="12">
        <f>ВВ!FR10</f>
        <v>12350</v>
      </c>
      <c r="FS11" s="12">
        <f>ВВ!FS10</f>
        <v>12350</v>
      </c>
      <c r="FT11" s="12">
        <f>ВВ!FT10</f>
        <v>12350</v>
      </c>
      <c r="FU11" s="12">
        <f>ВВ!FU10</f>
        <v>12850</v>
      </c>
      <c r="FV11" s="12">
        <f>ВВ!FV10</f>
        <v>12850</v>
      </c>
      <c r="FW11" s="12">
        <f>ВВ!FW10</f>
        <v>11850</v>
      </c>
      <c r="FX11" s="12">
        <f>ВВ!FX10</f>
        <v>11850</v>
      </c>
      <c r="FY11" s="12">
        <f>ВВ!FY10</f>
        <v>11850</v>
      </c>
      <c r="FZ11" s="12">
        <f>ВВ!FZ10</f>
        <v>11850</v>
      </c>
      <c r="GA11" s="12">
        <f>ВВ!GA10</f>
        <v>11850</v>
      </c>
      <c r="GB11" s="12">
        <f>ВВ!GB10</f>
        <v>12350</v>
      </c>
      <c r="GC11" s="12">
        <f>ВВ!GC10</f>
        <v>12350</v>
      </c>
      <c r="GD11" s="12">
        <f>ВВ!GD10</f>
        <v>12350</v>
      </c>
      <c r="GE11" s="12">
        <f>ВВ!GE10</f>
        <v>12350</v>
      </c>
      <c r="GF11" s="12">
        <f>ВВ!GF10</f>
        <v>12350</v>
      </c>
      <c r="GG11" s="12">
        <f>ВВ!GG10</f>
        <v>12350</v>
      </c>
      <c r="GH11" s="12">
        <f>ВВ!GH10</f>
        <v>12350</v>
      </c>
      <c r="GI11" s="12">
        <f>ВВ!GI10</f>
        <v>12850</v>
      </c>
      <c r="GJ11" s="12">
        <f>ВВ!GJ10</f>
        <v>12850</v>
      </c>
      <c r="GK11" s="12">
        <f>ВВ!GK10</f>
        <v>12350</v>
      </c>
      <c r="GL11" s="12">
        <f>ВВ!GL10</f>
        <v>12350</v>
      </c>
      <c r="GM11" s="12">
        <f>ВВ!GM10</f>
        <v>12350</v>
      </c>
      <c r="GN11" s="12">
        <f>ВВ!GN10</f>
        <v>12350</v>
      </c>
      <c r="GO11" s="12">
        <f>ВВ!GO10</f>
        <v>12350</v>
      </c>
      <c r="GP11" s="12">
        <f>ВВ!GP10</f>
        <v>12850</v>
      </c>
      <c r="GQ11" s="12">
        <f>ВВ!GQ10</f>
        <v>12850</v>
      </c>
      <c r="GR11" s="12">
        <f>ВВ!GR10</f>
        <v>12350</v>
      </c>
      <c r="GS11" s="12">
        <f>ВВ!GS10</f>
        <v>12350</v>
      </c>
      <c r="GT11" s="12">
        <f>ВВ!GT10</f>
        <v>12350</v>
      </c>
      <c r="GU11" s="12">
        <f>ВВ!GU10</f>
        <v>12350</v>
      </c>
      <c r="GV11" s="12">
        <f>ВВ!GV10</f>
        <v>12350</v>
      </c>
      <c r="GW11" s="12">
        <f>ВВ!GW10</f>
        <v>12350</v>
      </c>
      <c r="GX11" s="12">
        <f>ВВ!GX10</f>
        <v>12350</v>
      </c>
      <c r="GY11" s="12">
        <f>ВВ!GY10</f>
        <v>12350</v>
      </c>
      <c r="GZ11" s="12">
        <f>ВВ!GZ10</f>
        <v>12350</v>
      </c>
      <c r="HA11" s="12">
        <f>ВВ!HA10</f>
        <v>12350</v>
      </c>
      <c r="HB11" s="12">
        <f>ВВ!HB10</f>
        <v>12350</v>
      </c>
    </row>
    <row r="12" spans="1:210" s="7" customFormat="1" ht="12" hidden="1" customHeight="1">
      <c r="A12" s="59" t="s">
        <v>70</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82"/>
      <c r="CR12" s="182"/>
      <c r="CS12" s="182"/>
      <c r="CT12" s="182"/>
      <c r="CU12" s="182"/>
      <c r="CV12" s="12"/>
      <c r="CW12" s="12"/>
      <c r="CX12" s="12"/>
      <c r="CY12" s="190"/>
      <c r="CZ12" s="190"/>
      <c r="DA12" s="190"/>
      <c r="DB12" s="190"/>
      <c r="DC12" s="190"/>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s="7" customFormat="1" ht="12" hidden="1" customHeight="1">
      <c r="A13" s="13">
        <v>1</v>
      </c>
      <c r="B13" s="12">
        <f>ВВ!B12</f>
        <v>21500</v>
      </c>
      <c r="C13" s="12">
        <f>ВВ!C12</f>
        <v>21500</v>
      </c>
      <c r="D13" s="12">
        <f>ВВ!D12</f>
        <v>21500</v>
      </c>
      <c r="E13" s="12">
        <f>ВВ!E12</f>
        <v>16900</v>
      </c>
      <c r="F13" s="12">
        <f>ВВ!F12</f>
        <v>16900</v>
      </c>
      <c r="G13" s="12">
        <f>ВВ!G12</f>
        <v>18400</v>
      </c>
      <c r="H13" s="12">
        <f>ВВ!H12</f>
        <v>18400</v>
      </c>
      <c r="I13" s="12">
        <f>ВВ!I12</f>
        <v>17400</v>
      </c>
      <c r="J13" s="12">
        <f>ВВ!J12</f>
        <v>17400</v>
      </c>
      <c r="K13" s="12">
        <f>ВВ!K12</f>
        <v>15400</v>
      </c>
      <c r="L13" s="12">
        <f>ВВ!L12</f>
        <v>17400</v>
      </c>
      <c r="M13" s="12">
        <f>ВВ!M12</f>
        <v>17400</v>
      </c>
      <c r="N13" s="12">
        <f>ВВ!N12</f>
        <v>17400</v>
      </c>
      <c r="O13" s="12">
        <f>ВВ!O12</f>
        <v>16400</v>
      </c>
      <c r="P13" s="12">
        <f>ВВ!P12</f>
        <v>16400</v>
      </c>
      <c r="Q13" s="12">
        <f>ВВ!Q12</f>
        <v>14900</v>
      </c>
      <c r="R13" s="12">
        <f>ВВ!R12</f>
        <v>13900</v>
      </c>
      <c r="S13" s="12">
        <f>ВВ!S12</f>
        <v>13900</v>
      </c>
      <c r="T13" s="12">
        <f>ВВ!T12</f>
        <v>13900</v>
      </c>
      <c r="U13" s="12">
        <f>ВВ!U12</f>
        <v>13900</v>
      </c>
      <c r="V13" s="12">
        <f>ВВ!V12</f>
        <v>13900</v>
      </c>
      <c r="W13" s="12">
        <f>ВВ!W12</f>
        <v>13900</v>
      </c>
      <c r="X13" s="12">
        <f>ВВ!X12</f>
        <v>13900</v>
      </c>
      <c r="Y13" s="12">
        <f>ВВ!Y12</f>
        <v>13250</v>
      </c>
      <c r="Z13" s="12">
        <f>ВВ!Z12</f>
        <v>13250</v>
      </c>
      <c r="AA13" s="12">
        <f>ВВ!AA12</f>
        <v>13250</v>
      </c>
      <c r="AB13" s="12">
        <f>ВВ!AB12</f>
        <v>13300</v>
      </c>
      <c r="AC13" s="12">
        <f>ВВ!AC12</f>
        <v>13300</v>
      </c>
      <c r="AD13" s="12">
        <f>ВВ!AD12</f>
        <v>13300</v>
      </c>
      <c r="AE13" s="12">
        <f>ВВ!AE12</f>
        <v>13300</v>
      </c>
      <c r="AF13" s="12">
        <f>ВВ!AF12</f>
        <v>12700</v>
      </c>
      <c r="AG13" s="12">
        <f>ВВ!AG12</f>
        <v>12700</v>
      </c>
      <c r="AH13" s="12">
        <f>ВВ!AH12</f>
        <v>12700</v>
      </c>
      <c r="AI13" s="12">
        <f>ВВ!AI12</f>
        <v>12700</v>
      </c>
      <c r="AJ13" s="12">
        <f>ВВ!AJ12</f>
        <v>12700</v>
      </c>
      <c r="AK13" s="12">
        <f>ВВ!AK12</f>
        <v>14000</v>
      </c>
      <c r="AL13" s="12">
        <f>ВВ!AL12</f>
        <v>14000</v>
      </c>
      <c r="AM13" s="12">
        <f>ВВ!AM12</f>
        <v>12700</v>
      </c>
      <c r="AN13" s="12">
        <f>ВВ!AN12</f>
        <v>12700</v>
      </c>
      <c r="AO13" s="12">
        <f>ВВ!AO12</f>
        <v>12700</v>
      </c>
      <c r="AP13" s="12">
        <f>ВВ!AP12</f>
        <v>12700</v>
      </c>
      <c r="AQ13" s="12">
        <f>ВВ!AQ12</f>
        <v>12700</v>
      </c>
      <c r="AR13" s="12">
        <f>ВВ!AR12</f>
        <v>13300</v>
      </c>
      <c r="AS13" s="12">
        <f>ВВ!AS12</f>
        <v>13300</v>
      </c>
      <c r="AT13" s="12">
        <f>ВВ!AT12</f>
        <v>13000</v>
      </c>
      <c r="AU13" s="12">
        <f>ВВ!AU12</f>
        <v>13000</v>
      </c>
      <c r="AV13" s="12">
        <f>ВВ!AV12</f>
        <v>13000</v>
      </c>
      <c r="AW13" s="12">
        <f>ВВ!AW12</f>
        <v>13000</v>
      </c>
      <c r="AX13" s="12">
        <f>ВВ!AX12</f>
        <v>13000</v>
      </c>
      <c r="AY13" s="12">
        <f>ВВ!AY12</f>
        <v>13600</v>
      </c>
      <c r="AZ13" s="12">
        <f>ВВ!AZ12</f>
        <v>13600</v>
      </c>
      <c r="BA13" s="12">
        <f>ВВ!BA12</f>
        <v>13600</v>
      </c>
      <c r="BB13" s="12">
        <f>ВВ!BB12</f>
        <v>12700</v>
      </c>
      <c r="BC13" s="12">
        <f>ВВ!BC12</f>
        <v>12700</v>
      </c>
      <c r="BD13" s="12">
        <f>ВВ!BD12</f>
        <v>12700</v>
      </c>
      <c r="BE13" s="12">
        <f>ВВ!BE12</f>
        <v>14500</v>
      </c>
      <c r="BF13" s="12">
        <f>ВВ!BF12</f>
        <v>14500</v>
      </c>
      <c r="BG13" s="12">
        <f>ВВ!BG12</f>
        <v>14500</v>
      </c>
      <c r="BH13" s="12">
        <f>ВВ!BH12</f>
        <v>13600</v>
      </c>
      <c r="BI13" s="12">
        <f>ВВ!BI12</f>
        <v>13600</v>
      </c>
      <c r="BJ13" s="12">
        <f>ВВ!BJ12</f>
        <v>13600</v>
      </c>
      <c r="BK13" s="12">
        <f>ВВ!BK12</f>
        <v>13600</v>
      </c>
      <c r="BL13" s="12">
        <f>ВВ!BL12</f>
        <v>13600</v>
      </c>
      <c r="BM13" s="12">
        <f>ВВ!BM12</f>
        <v>14500</v>
      </c>
      <c r="BN13" s="12">
        <f>ВВ!BN12</f>
        <v>14500</v>
      </c>
      <c r="BO13" s="12">
        <f>ВВ!BO12</f>
        <v>14500</v>
      </c>
      <c r="BP13" s="12">
        <f>ВВ!BP12</f>
        <v>13000</v>
      </c>
      <c r="BQ13" s="12">
        <f>ВВ!BQ12</f>
        <v>13000</v>
      </c>
      <c r="BR13" s="12">
        <f>ВВ!BR12</f>
        <v>13000</v>
      </c>
      <c r="BS13" s="12">
        <f>ВВ!BS12</f>
        <v>13000</v>
      </c>
      <c r="BT13" s="12">
        <f>ВВ!BT12</f>
        <v>13300</v>
      </c>
      <c r="BU13" s="12">
        <f>ВВ!BU12</f>
        <v>13300</v>
      </c>
      <c r="BV13" s="12">
        <f>ВВ!BV12</f>
        <v>13000</v>
      </c>
      <c r="BW13" s="12">
        <f>ВВ!BW12</f>
        <v>13000</v>
      </c>
      <c r="BX13" s="12">
        <f>ВВ!BX12</f>
        <v>13000</v>
      </c>
      <c r="BY13" s="12">
        <f>ВВ!BY12</f>
        <v>13000</v>
      </c>
      <c r="BZ13" s="12">
        <f>ВВ!BZ12</f>
        <v>13000</v>
      </c>
      <c r="CA13" s="12">
        <f>ВВ!CA12</f>
        <v>13300</v>
      </c>
      <c r="CB13" s="12">
        <f>ВВ!CB12</f>
        <v>13300</v>
      </c>
      <c r="CC13" s="12">
        <f>ВВ!CC12</f>
        <v>13000</v>
      </c>
      <c r="CD13" s="12">
        <f>ВВ!CD12</f>
        <v>13000</v>
      </c>
      <c r="CE13" s="12">
        <f>ВВ!CE12</f>
        <v>13000</v>
      </c>
      <c r="CF13" s="12">
        <f>ВВ!CF12</f>
        <v>13000</v>
      </c>
      <c r="CG13" s="12">
        <f>ВВ!CG12</f>
        <v>13000</v>
      </c>
      <c r="CH13" s="12">
        <f>ВВ!CH12</f>
        <v>13300</v>
      </c>
      <c r="CI13" s="12">
        <f>ВВ!CI12</f>
        <v>13300</v>
      </c>
      <c r="CJ13" s="12">
        <f>ВВ!CJ12</f>
        <v>13300</v>
      </c>
      <c r="CK13" s="12">
        <f>ВВ!CK12</f>
        <v>13300</v>
      </c>
      <c r="CL13" s="12">
        <f>ВВ!CL12</f>
        <v>13300</v>
      </c>
      <c r="CM13" s="12">
        <f>ВВ!CM12</f>
        <v>13300</v>
      </c>
      <c r="CN13" s="12">
        <f>ВВ!CN12</f>
        <v>13300</v>
      </c>
      <c r="CO13" s="12">
        <f>ВВ!CO12</f>
        <v>17500</v>
      </c>
      <c r="CP13" s="12">
        <f>ВВ!CP12</f>
        <v>17500</v>
      </c>
      <c r="CQ13" s="182">
        <f>ВВ!CQ12</f>
        <v>17500</v>
      </c>
      <c r="CR13" s="182">
        <f>ВВ!CR12</f>
        <v>17500</v>
      </c>
      <c r="CS13" s="182">
        <f>ВВ!CS12</f>
        <v>17500</v>
      </c>
      <c r="CT13" s="182">
        <f>ВВ!CT12</f>
        <v>17500</v>
      </c>
      <c r="CU13" s="182">
        <f>ВВ!CU12</f>
        <v>17500</v>
      </c>
      <c r="CV13" s="12">
        <f>ВВ!CV12</f>
        <v>17500</v>
      </c>
      <c r="CW13" s="12">
        <f>ВВ!CW12</f>
        <v>17500</v>
      </c>
      <c r="CX13" s="12">
        <f>ВВ!CX12</f>
        <v>19500</v>
      </c>
      <c r="CY13" s="190">
        <f>ВВ!CY12</f>
        <v>19500</v>
      </c>
      <c r="CZ13" s="190">
        <f>ВВ!CZ12</f>
        <v>19500</v>
      </c>
      <c r="DA13" s="190">
        <f>ВВ!DA12</f>
        <v>19500</v>
      </c>
      <c r="DB13" s="190">
        <f>ВВ!DB12</f>
        <v>19500</v>
      </c>
      <c r="DC13" s="190">
        <f>ВВ!DC12</f>
        <v>19500</v>
      </c>
      <c r="DD13" s="12">
        <f>ВВ!DD12</f>
        <v>19500</v>
      </c>
      <c r="DE13" s="12">
        <f>ВВ!DE12</f>
        <v>17500</v>
      </c>
      <c r="DF13" s="12">
        <f>ВВ!DF12</f>
        <v>17500</v>
      </c>
      <c r="DG13" s="12">
        <f>ВВ!DG12</f>
        <v>17500</v>
      </c>
      <c r="DH13" s="12">
        <f>ВВ!DH12</f>
        <v>17500</v>
      </c>
      <c r="DI13" s="12">
        <f>ВВ!DI12</f>
        <v>17500</v>
      </c>
      <c r="DJ13" s="12">
        <f>ВВ!DJ12</f>
        <v>17500</v>
      </c>
      <c r="DK13" s="12">
        <f>ВВ!DK12</f>
        <v>17500</v>
      </c>
      <c r="DL13" s="12">
        <f>ВВ!DL12</f>
        <v>17500</v>
      </c>
      <c r="DM13" s="12">
        <f>ВВ!DM12</f>
        <v>18500</v>
      </c>
      <c r="DN13" s="12">
        <f>ВВ!DN12</f>
        <v>18500</v>
      </c>
      <c r="DO13" s="12">
        <f>ВВ!DO12</f>
        <v>18500</v>
      </c>
      <c r="DP13" s="12">
        <f>ВВ!DP12</f>
        <v>18500</v>
      </c>
      <c r="DQ13" s="12">
        <f>ВВ!DQ12</f>
        <v>18500</v>
      </c>
      <c r="DR13" s="12">
        <f>ВВ!DR12</f>
        <v>18500</v>
      </c>
      <c r="DS13" s="12">
        <f>ВВ!DS12</f>
        <v>18500</v>
      </c>
      <c r="DT13" s="12">
        <f>ВВ!DT12</f>
        <v>18500</v>
      </c>
      <c r="DU13" s="12">
        <f>ВВ!DU12</f>
        <v>18500</v>
      </c>
      <c r="DV13" s="12">
        <f>ВВ!DV12</f>
        <v>18500</v>
      </c>
      <c r="DW13" s="12">
        <f>ВВ!DW12</f>
        <v>18500</v>
      </c>
      <c r="DX13" s="12">
        <f>ВВ!DX12</f>
        <v>18500</v>
      </c>
      <c r="DY13" s="12">
        <f>ВВ!DY12</f>
        <v>18500</v>
      </c>
      <c r="DZ13" s="12">
        <f>ВВ!DZ12</f>
        <v>18500</v>
      </c>
      <c r="EA13" s="12">
        <f>ВВ!EA12</f>
        <v>15500</v>
      </c>
      <c r="EB13" s="12">
        <f>ВВ!EB12</f>
        <v>15500</v>
      </c>
      <c r="EC13" s="12">
        <f>ВВ!EC12</f>
        <v>15500</v>
      </c>
      <c r="ED13" s="12">
        <f>ВВ!ED12</f>
        <v>15500</v>
      </c>
      <c r="EE13" s="12">
        <f>ВВ!EE12</f>
        <v>16000</v>
      </c>
      <c r="EF13" s="12">
        <f>ВВ!EF12</f>
        <v>16000</v>
      </c>
      <c r="EG13" s="12">
        <f>ВВ!EG12</f>
        <v>15500</v>
      </c>
      <c r="EH13" s="12">
        <f>ВВ!EH12</f>
        <v>15500</v>
      </c>
      <c r="EI13" s="12">
        <f>ВВ!EI12</f>
        <v>15500</v>
      </c>
      <c r="EJ13" s="12">
        <f>ВВ!EJ12</f>
        <v>15500</v>
      </c>
      <c r="EK13" s="12">
        <f>ВВ!EK12</f>
        <v>15500</v>
      </c>
      <c r="EL13" s="12">
        <f>ВВ!EL12</f>
        <v>16000</v>
      </c>
      <c r="EM13" s="12">
        <f>ВВ!EM12</f>
        <v>16000</v>
      </c>
      <c r="EN13" s="12">
        <f>ВВ!EN12</f>
        <v>15500</v>
      </c>
      <c r="EO13" s="12">
        <f>ВВ!EO12</f>
        <v>15500</v>
      </c>
      <c r="EP13" s="12">
        <f>ВВ!EP12</f>
        <v>15500</v>
      </c>
      <c r="EQ13" s="12">
        <f>ВВ!EQ12</f>
        <v>15500</v>
      </c>
      <c r="ER13" s="12">
        <f>ВВ!ER12</f>
        <v>15500</v>
      </c>
      <c r="ES13" s="12">
        <f>ВВ!ES12</f>
        <v>16000</v>
      </c>
      <c r="ET13" s="12">
        <f>ВВ!ET12</f>
        <v>16000</v>
      </c>
      <c r="EU13" s="12">
        <f>ВВ!EU12</f>
        <v>15500</v>
      </c>
      <c r="EV13" s="12">
        <f>ВВ!EV12</f>
        <v>15500</v>
      </c>
      <c r="EW13" s="12">
        <f>ВВ!EW12</f>
        <v>15500</v>
      </c>
      <c r="EX13" s="12">
        <f>ВВ!EX12</f>
        <v>15500</v>
      </c>
      <c r="EY13" s="12">
        <f>ВВ!EY12</f>
        <v>15500</v>
      </c>
      <c r="EZ13" s="12">
        <f>ВВ!EZ12</f>
        <v>16000</v>
      </c>
      <c r="FA13" s="12">
        <f>ВВ!FA12</f>
        <v>16000</v>
      </c>
      <c r="FB13" s="12">
        <f>ВВ!FB12</f>
        <v>15500</v>
      </c>
      <c r="FC13" s="12">
        <f>ВВ!FC12</f>
        <v>15500</v>
      </c>
      <c r="FD13" s="12">
        <f>ВВ!FD12</f>
        <v>15500</v>
      </c>
      <c r="FE13" s="12">
        <f>ВВ!FE12</f>
        <v>15500</v>
      </c>
      <c r="FF13" s="12">
        <f>ВВ!FF12</f>
        <v>15500</v>
      </c>
      <c r="FG13" s="12">
        <f>ВВ!FG12</f>
        <v>16000</v>
      </c>
      <c r="FH13" s="12">
        <f>ВВ!FH12</f>
        <v>16000</v>
      </c>
      <c r="FI13" s="12">
        <f>ВВ!FI12</f>
        <v>15500</v>
      </c>
      <c r="FJ13" s="12">
        <f>ВВ!FJ12</f>
        <v>15500</v>
      </c>
      <c r="FK13" s="12">
        <f>ВВ!FK12</f>
        <v>15500</v>
      </c>
      <c r="FL13" s="12">
        <f>ВВ!FL12</f>
        <v>15500</v>
      </c>
      <c r="FM13" s="12">
        <f>ВВ!FM12</f>
        <v>15500</v>
      </c>
      <c r="FN13" s="12">
        <f>ВВ!FN12</f>
        <v>15500</v>
      </c>
      <c r="FO13" s="12">
        <f>ВВ!FO12</f>
        <v>15500</v>
      </c>
      <c r="FP13" s="12">
        <f>ВВ!FP12</f>
        <v>14500</v>
      </c>
      <c r="FQ13" s="12">
        <f>ВВ!FQ12</f>
        <v>14500</v>
      </c>
      <c r="FR13" s="12">
        <f>ВВ!FR12</f>
        <v>14500</v>
      </c>
      <c r="FS13" s="12">
        <f>ВВ!FS12</f>
        <v>14500</v>
      </c>
      <c r="FT13" s="12">
        <f>ВВ!FT12</f>
        <v>14500</v>
      </c>
      <c r="FU13" s="12">
        <f>ВВ!FU12</f>
        <v>15000</v>
      </c>
      <c r="FV13" s="12">
        <f>ВВ!FV12</f>
        <v>15000</v>
      </c>
      <c r="FW13" s="12">
        <f>ВВ!FW12</f>
        <v>14000</v>
      </c>
      <c r="FX13" s="12">
        <f>ВВ!FX12</f>
        <v>14000</v>
      </c>
      <c r="FY13" s="12">
        <f>ВВ!FY12</f>
        <v>14000</v>
      </c>
      <c r="FZ13" s="12">
        <f>ВВ!FZ12</f>
        <v>14000</v>
      </c>
      <c r="GA13" s="12">
        <f>ВВ!GA12</f>
        <v>14000</v>
      </c>
      <c r="GB13" s="12">
        <f>ВВ!GB12</f>
        <v>14500</v>
      </c>
      <c r="GC13" s="12">
        <f>ВВ!GC12</f>
        <v>14500</v>
      </c>
      <c r="GD13" s="12">
        <f>ВВ!GD12</f>
        <v>14500</v>
      </c>
      <c r="GE13" s="12">
        <f>ВВ!GE12</f>
        <v>14500</v>
      </c>
      <c r="GF13" s="12">
        <f>ВВ!GF12</f>
        <v>14500</v>
      </c>
      <c r="GG13" s="12">
        <f>ВВ!GG12</f>
        <v>14500</v>
      </c>
      <c r="GH13" s="12">
        <f>ВВ!GH12</f>
        <v>14500</v>
      </c>
      <c r="GI13" s="12">
        <f>ВВ!GI12</f>
        <v>15000</v>
      </c>
      <c r="GJ13" s="12">
        <f>ВВ!GJ12</f>
        <v>15000</v>
      </c>
      <c r="GK13" s="12">
        <f>ВВ!GK12</f>
        <v>14500</v>
      </c>
      <c r="GL13" s="12">
        <f>ВВ!GL12</f>
        <v>14500</v>
      </c>
      <c r="GM13" s="12">
        <f>ВВ!GM12</f>
        <v>14500</v>
      </c>
      <c r="GN13" s="12">
        <f>ВВ!GN12</f>
        <v>14500</v>
      </c>
      <c r="GO13" s="12">
        <f>ВВ!GO12</f>
        <v>14500</v>
      </c>
      <c r="GP13" s="12">
        <f>ВВ!GP12</f>
        <v>15000</v>
      </c>
      <c r="GQ13" s="12">
        <f>ВВ!GQ12</f>
        <v>15000</v>
      </c>
      <c r="GR13" s="12">
        <f>ВВ!GR12</f>
        <v>14500</v>
      </c>
      <c r="GS13" s="12">
        <f>ВВ!GS12</f>
        <v>14500</v>
      </c>
      <c r="GT13" s="12">
        <f>ВВ!GT12</f>
        <v>14500</v>
      </c>
      <c r="GU13" s="12">
        <f>ВВ!GU12</f>
        <v>14500</v>
      </c>
      <c r="GV13" s="12">
        <f>ВВ!GV12</f>
        <v>14500</v>
      </c>
      <c r="GW13" s="12">
        <f>ВВ!GW12</f>
        <v>14500</v>
      </c>
      <c r="GX13" s="12">
        <f>ВВ!GX12</f>
        <v>14500</v>
      </c>
      <c r="GY13" s="12">
        <f>ВВ!GY12</f>
        <v>14500</v>
      </c>
      <c r="GZ13" s="12">
        <f>ВВ!GZ12</f>
        <v>14500</v>
      </c>
      <c r="HA13" s="12">
        <f>ВВ!HA12</f>
        <v>14500</v>
      </c>
      <c r="HB13" s="12">
        <f>ВВ!HB12</f>
        <v>14500</v>
      </c>
    </row>
    <row r="14" spans="1:210" s="7" customFormat="1" ht="12" hidden="1" customHeight="1">
      <c r="A14" s="13">
        <v>2</v>
      </c>
      <c r="B14" s="12">
        <f>ВВ!B13</f>
        <v>23450</v>
      </c>
      <c r="C14" s="12">
        <f>ВВ!C13</f>
        <v>23450</v>
      </c>
      <c r="D14" s="12">
        <f>ВВ!D13</f>
        <v>23450</v>
      </c>
      <c r="E14" s="12">
        <f>ВВ!E13</f>
        <v>18850</v>
      </c>
      <c r="F14" s="12">
        <f>ВВ!F13</f>
        <v>18850</v>
      </c>
      <c r="G14" s="12">
        <f>ВВ!G13</f>
        <v>20350</v>
      </c>
      <c r="H14" s="12">
        <f>ВВ!H13</f>
        <v>20350</v>
      </c>
      <c r="I14" s="12">
        <f>ВВ!I13</f>
        <v>19350</v>
      </c>
      <c r="J14" s="12">
        <f>ВВ!J13</f>
        <v>19350</v>
      </c>
      <c r="K14" s="12">
        <f>ВВ!K13</f>
        <v>17350</v>
      </c>
      <c r="L14" s="12">
        <f>ВВ!L13</f>
        <v>19350</v>
      </c>
      <c r="M14" s="12">
        <f>ВВ!M13</f>
        <v>19350</v>
      </c>
      <c r="N14" s="12">
        <f>ВВ!N13</f>
        <v>19350</v>
      </c>
      <c r="O14" s="12">
        <f>ВВ!O13</f>
        <v>18350</v>
      </c>
      <c r="P14" s="12">
        <f>ВВ!P13</f>
        <v>18350</v>
      </c>
      <c r="Q14" s="12">
        <f>ВВ!Q13</f>
        <v>16850</v>
      </c>
      <c r="R14" s="12">
        <f>ВВ!R13</f>
        <v>15850</v>
      </c>
      <c r="S14" s="12">
        <f>ВВ!S13</f>
        <v>15850</v>
      </c>
      <c r="T14" s="12">
        <f>ВВ!T13</f>
        <v>15850</v>
      </c>
      <c r="U14" s="12">
        <f>ВВ!U13</f>
        <v>15850</v>
      </c>
      <c r="V14" s="12">
        <f>ВВ!V13</f>
        <v>15850</v>
      </c>
      <c r="W14" s="12">
        <f>ВВ!W13</f>
        <v>15850</v>
      </c>
      <c r="X14" s="12">
        <f>ВВ!X13</f>
        <v>15850</v>
      </c>
      <c r="Y14" s="12">
        <f>ВВ!Y13</f>
        <v>15200</v>
      </c>
      <c r="Z14" s="12">
        <f>ВВ!Z13</f>
        <v>15200</v>
      </c>
      <c r="AA14" s="12">
        <f>ВВ!AA13</f>
        <v>15200</v>
      </c>
      <c r="AB14" s="12">
        <f>ВВ!AB13</f>
        <v>15150</v>
      </c>
      <c r="AC14" s="12">
        <f>ВВ!AC13</f>
        <v>15150</v>
      </c>
      <c r="AD14" s="12">
        <f>ВВ!AD13</f>
        <v>15150</v>
      </c>
      <c r="AE14" s="12">
        <f>ВВ!AE13</f>
        <v>15150</v>
      </c>
      <c r="AF14" s="12">
        <f>ВВ!AF13</f>
        <v>14550</v>
      </c>
      <c r="AG14" s="12">
        <f>ВВ!AG13</f>
        <v>14550</v>
      </c>
      <c r="AH14" s="12">
        <f>ВВ!AH13</f>
        <v>14550</v>
      </c>
      <c r="AI14" s="12">
        <f>ВВ!AI13</f>
        <v>14550</v>
      </c>
      <c r="AJ14" s="12">
        <f>ВВ!AJ13</f>
        <v>14550</v>
      </c>
      <c r="AK14" s="12">
        <f>ВВ!AK13</f>
        <v>15850</v>
      </c>
      <c r="AL14" s="12">
        <f>ВВ!AL13</f>
        <v>15850</v>
      </c>
      <c r="AM14" s="12">
        <f>ВВ!AM13</f>
        <v>14550</v>
      </c>
      <c r="AN14" s="12">
        <f>ВВ!AN13</f>
        <v>14550</v>
      </c>
      <c r="AO14" s="12">
        <f>ВВ!AO13</f>
        <v>14550</v>
      </c>
      <c r="AP14" s="12">
        <f>ВВ!AP13</f>
        <v>14550</v>
      </c>
      <c r="AQ14" s="12">
        <f>ВВ!AQ13</f>
        <v>14550</v>
      </c>
      <c r="AR14" s="12">
        <f>ВВ!AR13</f>
        <v>15150</v>
      </c>
      <c r="AS14" s="12">
        <f>ВВ!AS13</f>
        <v>15150</v>
      </c>
      <c r="AT14" s="12">
        <f>ВВ!AT13</f>
        <v>14850</v>
      </c>
      <c r="AU14" s="12">
        <f>ВВ!AU13</f>
        <v>14850</v>
      </c>
      <c r="AV14" s="12">
        <f>ВВ!AV13</f>
        <v>14850</v>
      </c>
      <c r="AW14" s="12">
        <f>ВВ!AW13</f>
        <v>14850</v>
      </c>
      <c r="AX14" s="12">
        <f>ВВ!AX13</f>
        <v>14850</v>
      </c>
      <c r="AY14" s="12">
        <f>ВВ!AY13</f>
        <v>15450</v>
      </c>
      <c r="AZ14" s="12">
        <f>ВВ!AZ13</f>
        <v>15450</v>
      </c>
      <c r="BA14" s="12">
        <f>ВВ!BA13</f>
        <v>15450</v>
      </c>
      <c r="BB14" s="12">
        <f>ВВ!BB13</f>
        <v>14550</v>
      </c>
      <c r="BC14" s="12">
        <f>ВВ!BC13</f>
        <v>14550</v>
      </c>
      <c r="BD14" s="12">
        <f>ВВ!BD13</f>
        <v>14550</v>
      </c>
      <c r="BE14" s="12">
        <f>ВВ!BE13</f>
        <v>16350</v>
      </c>
      <c r="BF14" s="12">
        <f>ВВ!BF13</f>
        <v>16350</v>
      </c>
      <c r="BG14" s="12">
        <f>ВВ!BG13</f>
        <v>16350</v>
      </c>
      <c r="BH14" s="12">
        <f>ВВ!BH13</f>
        <v>15450</v>
      </c>
      <c r="BI14" s="12">
        <f>ВВ!BI13</f>
        <v>15450</v>
      </c>
      <c r="BJ14" s="12">
        <f>ВВ!BJ13</f>
        <v>15450</v>
      </c>
      <c r="BK14" s="12">
        <f>ВВ!BK13</f>
        <v>15450</v>
      </c>
      <c r="BL14" s="12">
        <f>ВВ!BL13</f>
        <v>15450</v>
      </c>
      <c r="BM14" s="12">
        <f>ВВ!BM13</f>
        <v>16350</v>
      </c>
      <c r="BN14" s="12">
        <f>ВВ!BN13</f>
        <v>16350</v>
      </c>
      <c r="BO14" s="12">
        <f>ВВ!BO13</f>
        <v>16350</v>
      </c>
      <c r="BP14" s="12">
        <f>ВВ!BP13</f>
        <v>14850</v>
      </c>
      <c r="BQ14" s="12">
        <f>ВВ!BQ13</f>
        <v>14850</v>
      </c>
      <c r="BR14" s="12">
        <f>ВВ!BR13</f>
        <v>14850</v>
      </c>
      <c r="BS14" s="12">
        <f>ВВ!BS13</f>
        <v>14850</v>
      </c>
      <c r="BT14" s="12">
        <f>ВВ!BT13</f>
        <v>15150</v>
      </c>
      <c r="BU14" s="12">
        <f>ВВ!BU13</f>
        <v>15150</v>
      </c>
      <c r="BV14" s="12">
        <f>ВВ!BV13</f>
        <v>14850</v>
      </c>
      <c r="BW14" s="12">
        <f>ВВ!BW13</f>
        <v>14850</v>
      </c>
      <c r="BX14" s="12">
        <f>ВВ!BX13</f>
        <v>14850</v>
      </c>
      <c r="BY14" s="12">
        <f>ВВ!BY13</f>
        <v>14850</v>
      </c>
      <c r="BZ14" s="12">
        <f>ВВ!BZ13</f>
        <v>14850</v>
      </c>
      <c r="CA14" s="12">
        <f>ВВ!CA13</f>
        <v>15150</v>
      </c>
      <c r="CB14" s="12">
        <f>ВВ!CB13</f>
        <v>15150</v>
      </c>
      <c r="CC14" s="12">
        <f>ВВ!CC13</f>
        <v>14850</v>
      </c>
      <c r="CD14" s="12">
        <f>ВВ!CD13</f>
        <v>14850</v>
      </c>
      <c r="CE14" s="12">
        <f>ВВ!CE13</f>
        <v>14850</v>
      </c>
      <c r="CF14" s="12">
        <f>ВВ!CF13</f>
        <v>14850</v>
      </c>
      <c r="CG14" s="12">
        <f>ВВ!CG13</f>
        <v>14850</v>
      </c>
      <c r="CH14" s="12">
        <f>ВВ!CH13</f>
        <v>15150</v>
      </c>
      <c r="CI14" s="12">
        <f>ВВ!CI13</f>
        <v>15150</v>
      </c>
      <c r="CJ14" s="12">
        <f>ВВ!CJ13</f>
        <v>15150</v>
      </c>
      <c r="CK14" s="12">
        <f>ВВ!CK13</f>
        <v>15150</v>
      </c>
      <c r="CL14" s="12">
        <f>ВВ!CL13</f>
        <v>15150</v>
      </c>
      <c r="CM14" s="12">
        <f>ВВ!CM13</f>
        <v>15150</v>
      </c>
      <c r="CN14" s="12">
        <f>ВВ!CN13</f>
        <v>15150</v>
      </c>
      <c r="CO14" s="12">
        <f>ВВ!CO13</f>
        <v>19350</v>
      </c>
      <c r="CP14" s="12">
        <f>ВВ!CP13</f>
        <v>19350</v>
      </c>
      <c r="CQ14" s="182">
        <f>ВВ!CQ13</f>
        <v>19350</v>
      </c>
      <c r="CR14" s="182">
        <f>ВВ!CR13</f>
        <v>19350</v>
      </c>
      <c r="CS14" s="182">
        <f>ВВ!CS13</f>
        <v>19350</v>
      </c>
      <c r="CT14" s="182">
        <f>ВВ!CT13</f>
        <v>19350</v>
      </c>
      <c r="CU14" s="182">
        <f>ВВ!CU13</f>
        <v>19350</v>
      </c>
      <c r="CV14" s="12">
        <f>ВВ!CV13</f>
        <v>19350</v>
      </c>
      <c r="CW14" s="12">
        <f>ВВ!CW13</f>
        <v>19350</v>
      </c>
      <c r="CX14" s="12">
        <f>ВВ!CX13</f>
        <v>21350</v>
      </c>
      <c r="CY14" s="190">
        <f>ВВ!CY13</f>
        <v>21350</v>
      </c>
      <c r="CZ14" s="190">
        <f>ВВ!CZ13</f>
        <v>21350</v>
      </c>
      <c r="DA14" s="190">
        <f>ВВ!DA13</f>
        <v>21350</v>
      </c>
      <c r="DB14" s="190">
        <f>ВВ!DB13</f>
        <v>21350</v>
      </c>
      <c r="DC14" s="190">
        <f>ВВ!DC13</f>
        <v>21350</v>
      </c>
      <c r="DD14" s="12">
        <f>ВВ!DD13</f>
        <v>21350</v>
      </c>
      <c r="DE14" s="12">
        <f>ВВ!DE13</f>
        <v>19350</v>
      </c>
      <c r="DF14" s="12">
        <f>ВВ!DF13</f>
        <v>19350</v>
      </c>
      <c r="DG14" s="12">
        <f>ВВ!DG13</f>
        <v>19350</v>
      </c>
      <c r="DH14" s="12">
        <f>ВВ!DH13</f>
        <v>19350</v>
      </c>
      <c r="DI14" s="12">
        <f>ВВ!DI13</f>
        <v>19350</v>
      </c>
      <c r="DJ14" s="12">
        <f>ВВ!DJ13</f>
        <v>19350</v>
      </c>
      <c r="DK14" s="12">
        <f>ВВ!DK13</f>
        <v>19350</v>
      </c>
      <c r="DL14" s="12">
        <f>ВВ!DL13</f>
        <v>19350</v>
      </c>
      <c r="DM14" s="12">
        <f>ВВ!DM13</f>
        <v>20350</v>
      </c>
      <c r="DN14" s="12">
        <f>ВВ!DN13</f>
        <v>20350</v>
      </c>
      <c r="DO14" s="12">
        <f>ВВ!DO13</f>
        <v>20350</v>
      </c>
      <c r="DP14" s="12">
        <f>ВВ!DP13</f>
        <v>20350</v>
      </c>
      <c r="DQ14" s="12">
        <f>ВВ!DQ13</f>
        <v>20350</v>
      </c>
      <c r="DR14" s="12">
        <f>ВВ!DR13</f>
        <v>20350</v>
      </c>
      <c r="DS14" s="12">
        <f>ВВ!DS13</f>
        <v>20350</v>
      </c>
      <c r="DT14" s="12">
        <f>ВВ!DT13</f>
        <v>20350</v>
      </c>
      <c r="DU14" s="12">
        <f>ВВ!DU13</f>
        <v>20350</v>
      </c>
      <c r="DV14" s="12">
        <f>ВВ!DV13</f>
        <v>20350</v>
      </c>
      <c r="DW14" s="12">
        <f>ВВ!DW13</f>
        <v>20350</v>
      </c>
      <c r="DX14" s="12">
        <f>ВВ!DX13</f>
        <v>20350</v>
      </c>
      <c r="DY14" s="12">
        <f>ВВ!DY13</f>
        <v>20350</v>
      </c>
      <c r="DZ14" s="12">
        <f>ВВ!DZ13</f>
        <v>20350</v>
      </c>
      <c r="EA14" s="12">
        <f>ВВ!EA13</f>
        <v>17350</v>
      </c>
      <c r="EB14" s="12">
        <f>ВВ!EB13</f>
        <v>17350</v>
      </c>
      <c r="EC14" s="12">
        <f>ВВ!EC13</f>
        <v>17350</v>
      </c>
      <c r="ED14" s="12">
        <f>ВВ!ED13</f>
        <v>17350</v>
      </c>
      <c r="EE14" s="12">
        <f>ВВ!EE13</f>
        <v>17850</v>
      </c>
      <c r="EF14" s="12">
        <f>ВВ!EF13</f>
        <v>17850</v>
      </c>
      <c r="EG14" s="12">
        <f>ВВ!EG13</f>
        <v>17350</v>
      </c>
      <c r="EH14" s="12">
        <f>ВВ!EH13</f>
        <v>17350</v>
      </c>
      <c r="EI14" s="12">
        <f>ВВ!EI13</f>
        <v>17350</v>
      </c>
      <c r="EJ14" s="12">
        <f>ВВ!EJ13</f>
        <v>17350</v>
      </c>
      <c r="EK14" s="12">
        <f>ВВ!EK13</f>
        <v>17350</v>
      </c>
      <c r="EL14" s="12">
        <f>ВВ!EL13</f>
        <v>17850</v>
      </c>
      <c r="EM14" s="12">
        <f>ВВ!EM13</f>
        <v>17850</v>
      </c>
      <c r="EN14" s="12">
        <f>ВВ!EN13</f>
        <v>17350</v>
      </c>
      <c r="EO14" s="12">
        <f>ВВ!EO13</f>
        <v>17350</v>
      </c>
      <c r="EP14" s="12">
        <f>ВВ!EP13</f>
        <v>17350</v>
      </c>
      <c r="EQ14" s="12">
        <f>ВВ!EQ13</f>
        <v>17350</v>
      </c>
      <c r="ER14" s="12">
        <f>ВВ!ER13</f>
        <v>17350</v>
      </c>
      <c r="ES14" s="12">
        <f>ВВ!ES13</f>
        <v>17850</v>
      </c>
      <c r="ET14" s="12">
        <f>ВВ!ET13</f>
        <v>17850</v>
      </c>
      <c r="EU14" s="12">
        <f>ВВ!EU13</f>
        <v>17350</v>
      </c>
      <c r="EV14" s="12">
        <f>ВВ!EV13</f>
        <v>17350</v>
      </c>
      <c r="EW14" s="12">
        <f>ВВ!EW13</f>
        <v>17350</v>
      </c>
      <c r="EX14" s="12">
        <f>ВВ!EX13</f>
        <v>17350</v>
      </c>
      <c r="EY14" s="12">
        <f>ВВ!EY13</f>
        <v>17350</v>
      </c>
      <c r="EZ14" s="12">
        <f>ВВ!EZ13</f>
        <v>17850</v>
      </c>
      <c r="FA14" s="12">
        <f>ВВ!FA13</f>
        <v>17850</v>
      </c>
      <c r="FB14" s="12">
        <f>ВВ!FB13</f>
        <v>17350</v>
      </c>
      <c r="FC14" s="12">
        <f>ВВ!FC13</f>
        <v>17350</v>
      </c>
      <c r="FD14" s="12">
        <f>ВВ!FD13</f>
        <v>17350</v>
      </c>
      <c r="FE14" s="12">
        <f>ВВ!FE13</f>
        <v>17350</v>
      </c>
      <c r="FF14" s="12">
        <f>ВВ!FF13</f>
        <v>17350</v>
      </c>
      <c r="FG14" s="12">
        <f>ВВ!FG13</f>
        <v>17850</v>
      </c>
      <c r="FH14" s="12">
        <f>ВВ!FH13</f>
        <v>17850</v>
      </c>
      <c r="FI14" s="12">
        <f>ВВ!FI13</f>
        <v>17350</v>
      </c>
      <c r="FJ14" s="12">
        <f>ВВ!FJ13</f>
        <v>17350</v>
      </c>
      <c r="FK14" s="12">
        <f>ВВ!FK13</f>
        <v>17350</v>
      </c>
      <c r="FL14" s="12">
        <f>ВВ!FL13</f>
        <v>17350</v>
      </c>
      <c r="FM14" s="12">
        <f>ВВ!FM13</f>
        <v>17350</v>
      </c>
      <c r="FN14" s="12">
        <f>ВВ!FN13</f>
        <v>17350</v>
      </c>
      <c r="FO14" s="12">
        <f>ВВ!FO13</f>
        <v>17350</v>
      </c>
      <c r="FP14" s="12">
        <f>ВВ!FP13</f>
        <v>16350</v>
      </c>
      <c r="FQ14" s="12">
        <f>ВВ!FQ13</f>
        <v>16350</v>
      </c>
      <c r="FR14" s="12">
        <f>ВВ!FR13</f>
        <v>16350</v>
      </c>
      <c r="FS14" s="12">
        <f>ВВ!FS13</f>
        <v>16350</v>
      </c>
      <c r="FT14" s="12">
        <f>ВВ!FT13</f>
        <v>16350</v>
      </c>
      <c r="FU14" s="12">
        <f>ВВ!FU13</f>
        <v>16850</v>
      </c>
      <c r="FV14" s="12">
        <f>ВВ!FV13</f>
        <v>16850</v>
      </c>
      <c r="FW14" s="12">
        <f>ВВ!FW13</f>
        <v>15850</v>
      </c>
      <c r="FX14" s="12">
        <f>ВВ!FX13</f>
        <v>15850</v>
      </c>
      <c r="FY14" s="12">
        <f>ВВ!FY13</f>
        <v>15850</v>
      </c>
      <c r="FZ14" s="12">
        <f>ВВ!FZ13</f>
        <v>15850</v>
      </c>
      <c r="GA14" s="12">
        <f>ВВ!GA13</f>
        <v>15850</v>
      </c>
      <c r="GB14" s="12">
        <f>ВВ!GB13</f>
        <v>16350</v>
      </c>
      <c r="GC14" s="12">
        <f>ВВ!GC13</f>
        <v>16350</v>
      </c>
      <c r="GD14" s="12">
        <f>ВВ!GD13</f>
        <v>16350</v>
      </c>
      <c r="GE14" s="12">
        <f>ВВ!GE13</f>
        <v>16350</v>
      </c>
      <c r="GF14" s="12">
        <f>ВВ!GF13</f>
        <v>16350</v>
      </c>
      <c r="GG14" s="12">
        <f>ВВ!GG13</f>
        <v>16350</v>
      </c>
      <c r="GH14" s="12">
        <f>ВВ!GH13</f>
        <v>16350</v>
      </c>
      <c r="GI14" s="12">
        <f>ВВ!GI13</f>
        <v>16850</v>
      </c>
      <c r="GJ14" s="12">
        <f>ВВ!GJ13</f>
        <v>16850</v>
      </c>
      <c r="GK14" s="12">
        <f>ВВ!GK13</f>
        <v>16350</v>
      </c>
      <c r="GL14" s="12">
        <f>ВВ!GL13</f>
        <v>16350</v>
      </c>
      <c r="GM14" s="12">
        <f>ВВ!GM13</f>
        <v>16350</v>
      </c>
      <c r="GN14" s="12">
        <f>ВВ!GN13</f>
        <v>16350</v>
      </c>
      <c r="GO14" s="12">
        <f>ВВ!GO13</f>
        <v>16350</v>
      </c>
      <c r="GP14" s="12">
        <f>ВВ!GP13</f>
        <v>16850</v>
      </c>
      <c r="GQ14" s="12">
        <f>ВВ!GQ13</f>
        <v>16850</v>
      </c>
      <c r="GR14" s="12">
        <f>ВВ!GR13</f>
        <v>16350</v>
      </c>
      <c r="GS14" s="12">
        <f>ВВ!GS13</f>
        <v>16350</v>
      </c>
      <c r="GT14" s="12">
        <f>ВВ!GT13</f>
        <v>16350</v>
      </c>
      <c r="GU14" s="12">
        <f>ВВ!GU13</f>
        <v>16350</v>
      </c>
      <c r="GV14" s="12">
        <f>ВВ!GV13</f>
        <v>16350</v>
      </c>
      <c r="GW14" s="12">
        <f>ВВ!GW13</f>
        <v>16350</v>
      </c>
      <c r="GX14" s="12">
        <f>ВВ!GX13</f>
        <v>16350</v>
      </c>
      <c r="GY14" s="12">
        <f>ВВ!GY13</f>
        <v>16350</v>
      </c>
      <c r="GZ14" s="12">
        <f>ВВ!GZ13</f>
        <v>16350</v>
      </c>
      <c r="HA14" s="12">
        <f>ВВ!HA13</f>
        <v>16350</v>
      </c>
      <c r="HB14" s="12">
        <f>ВВ!HB13</f>
        <v>16350</v>
      </c>
    </row>
    <row r="15" spans="1:210" s="7" customFormat="1" ht="12" hidden="1" customHeight="1">
      <c r="A15" s="12" t="s">
        <v>71</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82"/>
      <c r="CR15" s="182"/>
      <c r="CS15" s="182"/>
      <c r="CT15" s="182"/>
      <c r="CU15" s="182"/>
      <c r="CV15" s="12"/>
      <c r="CW15" s="12"/>
      <c r="CX15" s="12"/>
      <c r="CY15" s="190"/>
      <c r="CZ15" s="190"/>
      <c r="DA15" s="190"/>
      <c r="DB15" s="190"/>
      <c r="DC15" s="190"/>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7" customFormat="1" ht="12" hidden="1" customHeight="1">
      <c r="A16" s="13">
        <v>1</v>
      </c>
      <c r="B16" s="12">
        <f>ВВ!B15</f>
        <v>24000</v>
      </c>
      <c r="C16" s="12">
        <f>ВВ!C15</f>
        <v>24000</v>
      </c>
      <c r="D16" s="12">
        <f>ВВ!D15</f>
        <v>24000</v>
      </c>
      <c r="E16" s="12">
        <f>ВВ!E15</f>
        <v>17700</v>
      </c>
      <c r="F16" s="12">
        <f>ВВ!F15</f>
        <v>17700</v>
      </c>
      <c r="G16" s="12">
        <f>ВВ!G15</f>
        <v>19200</v>
      </c>
      <c r="H16" s="12">
        <f>ВВ!H15</f>
        <v>19200</v>
      </c>
      <c r="I16" s="12">
        <f>ВВ!I15</f>
        <v>18200</v>
      </c>
      <c r="J16" s="12">
        <f>ВВ!J15</f>
        <v>18200</v>
      </c>
      <c r="K16" s="12">
        <f>ВВ!K15</f>
        <v>16200</v>
      </c>
      <c r="L16" s="12">
        <f>ВВ!L15</f>
        <v>18200</v>
      </c>
      <c r="M16" s="12">
        <f>ВВ!M15</f>
        <v>18200</v>
      </c>
      <c r="N16" s="12">
        <f>ВВ!N15</f>
        <v>18200</v>
      </c>
      <c r="O16" s="12">
        <f>ВВ!O15</f>
        <v>17200</v>
      </c>
      <c r="P16" s="12">
        <f>ВВ!P15</f>
        <v>17200</v>
      </c>
      <c r="Q16" s="12">
        <f>ВВ!Q15</f>
        <v>15700</v>
      </c>
      <c r="R16" s="12">
        <f>ВВ!R15</f>
        <v>14700</v>
      </c>
      <c r="S16" s="12">
        <f>ВВ!S15</f>
        <v>14700</v>
      </c>
      <c r="T16" s="12">
        <f>ВВ!T15</f>
        <v>14700</v>
      </c>
      <c r="U16" s="12">
        <f>ВВ!U15</f>
        <v>14700</v>
      </c>
      <c r="V16" s="12">
        <f>ВВ!V15</f>
        <v>14700</v>
      </c>
      <c r="W16" s="12">
        <f>ВВ!W15</f>
        <v>14700</v>
      </c>
      <c r="X16" s="12">
        <f>ВВ!X15</f>
        <v>14700</v>
      </c>
      <c r="Y16" s="12">
        <f>ВВ!Y15</f>
        <v>14050</v>
      </c>
      <c r="Z16" s="12">
        <f>ВВ!Z15</f>
        <v>14050</v>
      </c>
      <c r="AA16" s="12">
        <f>ВВ!AA15</f>
        <v>14050</v>
      </c>
      <c r="AB16" s="12">
        <f>ВВ!AB15</f>
        <v>14800</v>
      </c>
      <c r="AC16" s="12">
        <f>ВВ!AC15</f>
        <v>14800</v>
      </c>
      <c r="AD16" s="12">
        <f>ВВ!AD15</f>
        <v>14800</v>
      </c>
      <c r="AE16" s="12">
        <f>ВВ!AE15</f>
        <v>14800</v>
      </c>
      <c r="AF16" s="12">
        <f>ВВ!AF15</f>
        <v>14200</v>
      </c>
      <c r="AG16" s="12">
        <f>ВВ!AG15</f>
        <v>14200</v>
      </c>
      <c r="AH16" s="12">
        <f>ВВ!AH15</f>
        <v>14200</v>
      </c>
      <c r="AI16" s="12">
        <f>ВВ!AI15</f>
        <v>14200</v>
      </c>
      <c r="AJ16" s="12">
        <f>ВВ!AJ15</f>
        <v>14200</v>
      </c>
      <c r="AK16" s="12">
        <f>ВВ!AK15</f>
        <v>15500</v>
      </c>
      <c r="AL16" s="12">
        <f>ВВ!AL15</f>
        <v>15500</v>
      </c>
      <c r="AM16" s="12">
        <f>ВВ!AM15</f>
        <v>14200</v>
      </c>
      <c r="AN16" s="12">
        <f>ВВ!AN15</f>
        <v>14200</v>
      </c>
      <c r="AO16" s="12">
        <f>ВВ!AO15</f>
        <v>14200</v>
      </c>
      <c r="AP16" s="12">
        <f>ВВ!AP15</f>
        <v>14200</v>
      </c>
      <c r="AQ16" s="12">
        <f>ВВ!AQ15</f>
        <v>14200</v>
      </c>
      <c r="AR16" s="12">
        <f>ВВ!AR15</f>
        <v>14800</v>
      </c>
      <c r="AS16" s="12">
        <f>ВВ!AS15</f>
        <v>14800</v>
      </c>
      <c r="AT16" s="12">
        <f>ВВ!AT15</f>
        <v>14500</v>
      </c>
      <c r="AU16" s="12">
        <f>ВВ!AU15</f>
        <v>14500</v>
      </c>
      <c r="AV16" s="12">
        <f>ВВ!AV15</f>
        <v>14500</v>
      </c>
      <c r="AW16" s="12">
        <f>ВВ!AW15</f>
        <v>14500</v>
      </c>
      <c r="AX16" s="12">
        <f>ВВ!AX15</f>
        <v>14500</v>
      </c>
      <c r="AY16" s="12">
        <f>ВВ!AY15</f>
        <v>15100</v>
      </c>
      <c r="AZ16" s="12">
        <f>ВВ!AZ15</f>
        <v>15100</v>
      </c>
      <c r="BA16" s="12">
        <f>ВВ!BA15</f>
        <v>15100</v>
      </c>
      <c r="BB16" s="12">
        <f>ВВ!BB15</f>
        <v>14200</v>
      </c>
      <c r="BC16" s="12">
        <f>ВВ!BC15</f>
        <v>14200</v>
      </c>
      <c r="BD16" s="12">
        <f>ВВ!BD15</f>
        <v>14200</v>
      </c>
      <c r="BE16" s="12">
        <f>ВВ!BE15</f>
        <v>16000</v>
      </c>
      <c r="BF16" s="12">
        <f>ВВ!BF15</f>
        <v>16000</v>
      </c>
      <c r="BG16" s="12">
        <f>ВВ!BG15</f>
        <v>16000</v>
      </c>
      <c r="BH16" s="12">
        <f>ВВ!BH15</f>
        <v>15100</v>
      </c>
      <c r="BI16" s="12">
        <f>ВВ!BI15</f>
        <v>15100</v>
      </c>
      <c r="BJ16" s="12">
        <f>ВВ!BJ15</f>
        <v>15100</v>
      </c>
      <c r="BK16" s="12">
        <f>ВВ!BK15</f>
        <v>15100</v>
      </c>
      <c r="BL16" s="12">
        <f>ВВ!BL15</f>
        <v>15100</v>
      </c>
      <c r="BM16" s="12">
        <f>ВВ!BM15</f>
        <v>16000</v>
      </c>
      <c r="BN16" s="12">
        <f>ВВ!BN15</f>
        <v>16000</v>
      </c>
      <c r="BO16" s="12">
        <f>ВВ!BO15</f>
        <v>16000</v>
      </c>
      <c r="BP16" s="12">
        <f>ВВ!BP15</f>
        <v>14500</v>
      </c>
      <c r="BQ16" s="12">
        <f>ВВ!BQ15</f>
        <v>14500</v>
      </c>
      <c r="BR16" s="12">
        <f>ВВ!BR15</f>
        <v>14500</v>
      </c>
      <c r="BS16" s="12">
        <f>ВВ!BS15</f>
        <v>14500</v>
      </c>
      <c r="BT16" s="12">
        <f>ВВ!BT15</f>
        <v>14800</v>
      </c>
      <c r="BU16" s="12">
        <f>ВВ!BU15</f>
        <v>14800</v>
      </c>
      <c r="BV16" s="12">
        <f>ВВ!BV15</f>
        <v>14500</v>
      </c>
      <c r="BW16" s="12">
        <f>ВВ!BW15</f>
        <v>14500</v>
      </c>
      <c r="BX16" s="12">
        <f>ВВ!BX15</f>
        <v>14500</v>
      </c>
      <c r="BY16" s="12">
        <f>ВВ!BY15</f>
        <v>14500</v>
      </c>
      <c r="BZ16" s="12">
        <f>ВВ!BZ15</f>
        <v>14500</v>
      </c>
      <c r="CA16" s="12">
        <f>ВВ!CA15</f>
        <v>14800</v>
      </c>
      <c r="CB16" s="12">
        <f>ВВ!CB15</f>
        <v>14800</v>
      </c>
      <c r="CC16" s="12">
        <f>ВВ!CC15</f>
        <v>14500</v>
      </c>
      <c r="CD16" s="12">
        <f>ВВ!CD15</f>
        <v>14500</v>
      </c>
      <c r="CE16" s="12">
        <f>ВВ!CE15</f>
        <v>14500</v>
      </c>
      <c r="CF16" s="12">
        <f>ВВ!CF15</f>
        <v>14500</v>
      </c>
      <c r="CG16" s="12">
        <f>ВВ!CG15</f>
        <v>14500</v>
      </c>
      <c r="CH16" s="12">
        <f>ВВ!CH15</f>
        <v>14800</v>
      </c>
      <c r="CI16" s="12">
        <f>ВВ!CI15</f>
        <v>14800</v>
      </c>
      <c r="CJ16" s="12">
        <f>ВВ!CJ15</f>
        <v>14800</v>
      </c>
      <c r="CK16" s="12">
        <f>ВВ!CK15</f>
        <v>14800</v>
      </c>
      <c r="CL16" s="12">
        <f>ВВ!CL15</f>
        <v>14800</v>
      </c>
      <c r="CM16" s="12">
        <f>ВВ!CM15</f>
        <v>14800</v>
      </c>
      <c r="CN16" s="12">
        <f>ВВ!CN15</f>
        <v>14800</v>
      </c>
      <c r="CO16" s="12">
        <f>ВВ!CO15</f>
        <v>19000</v>
      </c>
      <c r="CP16" s="12">
        <f>ВВ!CP15</f>
        <v>19000</v>
      </c>
      <c r="CQ16" s="182">
        <f>ВВ!CQ15</f>
        <v>19000</v>
      </c>
      <c r="CR16" s="182">
        <f>ВВ!CR15</f>
        <v>19000</v>
      </c>
      <c r="CS16" s="182">
        <f>ВВ!CS15</f>
        <v>19000</v>
      </c>
      <c r="CT16" s="182">
        <f>ВВ!CT15</f>
        <v>19000</v>
      </c>
      <c r="CU16" s="182">
        <f>ВВ!CU15</f>
        <v>19000</v>
      </c>
      <c r="CV16" s="12">
        <f>ВВ!CV15</f>
        <v>19000</v>
      </c>
      <c r="CW16" s="12">
        <f>ВВ!CW15</f>
        <v>19000</v>
      </c>
      <c r="CX16" s="12">
        <f>ВВ!CX15</f>
        <v>21000</v>
      </c>
      <c r="CY16" s="190">
        <f>ВВ!CY15</f>
        <v>21000</v>
      </c>
      <c r="CZ16" s="190">
        <f>ВВ!CZ15</f>
        <v>21000</v>
      </c>
      <c r="DA16" s="190">
        <f>ВВ!DA15</f>
        <v>21000</v>
      </c>
      <c r="DB16" s="190">
        <f>ВВ!DB15</f>
        <v>21000</v>
      </c>
      <c r="DC16" s="190">
        <f>ВВ!DC15</f>
        <v>21000</v>
      </c>
      <c r="DD16" s="12">
        <f>ВВ!DD15</f>
        <v>21000</v>
      </c>
      <c r="DE16" s="12">
        <f>ВВ!DE15</f>
        <v>19000</v>
      </c>
      <c r="DF16" s="12">
        <f>ВВ!DF15</f>
        <v>19000</v>
      </c>
      <c r="DG16" s="12">
        <f>ВВ!DG15</f>
        <v>19000</v>
      </c>
      <c r="DH16" s="12">
        <f>ВВ!DH15</f>
        <v>19000</v>
      </c>
      <c r="DI16" s="12">
        <f>ВВ!DI15</f>
        <v>19000</v>
      </c>
      <c r="DJ16" s="12">
        <f>ВВ!DJ15</f>
        <v>19000</v>
      </c>
      <c r="DK16" s="12">
        <f>ВВ!DK15</f>
        <v>19000</v>
      </c>
      <c r="DL16" s="12">
        <f>ВВ!DL15</f>
        <v>19000</v>
      </c>
      <c r="DM16" s="12">
        <f>ВВ!DM15</f>
        <v>20000</v>
      </c>
      <c r="DN16" s="12">
        <f>ВВ!DN15</f>
        <v>20000</v>
      </c>
      <c r="DO16" s="12">
        <f>ВВ!DO15</f>
        <v>20000</v>
      </c>
      <c r="DP16" s="12">
        <f>ВВ!DP15</f>
        <v>20000</v>
      </c>
      <c r="DQ16" s="12">
        <f>ВВ!DQ15</f>
        <v>20000</v>
      </c>
      <c r="DR16" s="12">
        <f>ВВ!DR15</f>
        <v>20000</v>
      </c>
      <c r="DS16" s="12">
        <f>ВВ!DS15</f>
        <v>20000</v>
      </c>
      <c r="DT16" s="12">
        <f>ВВ!DT15</f>
        <v>20000</v>
      </c>
      <c r="DU16" s="12">
        <f>ВВ!DU15</f>
        <v>20000</v>
      </c>
      <c r="DV16" s="12">
        <f>ВВ!DV15</f>
        <v>20000</v>
      </c>
      <c r="DW16" s="12">
        <f>ВВ!DW15</f>
        <v>20000</v>
      </c>
      <c r="DX16" s="12">
        <f>ВВ!DX15</f>
        <v>20000</v>
      </c>
      <c r="DY16" s="12">
        <f>ВВ!DY15</f>
        <v>20000</v>
      </c>
      <c r="DZ16" s="12">
        <f>ВВ!DZ15</f>
        <v>20000</v>
      </c>
      <c r="EA16" s="12">
        <f>ВВ!EA15</f>
        <v>17000</v>
      </c>
      <c r="EB16" s="12">
        <f>ВВ!EB15</f>
        <v>17000</v>
      </c>
      <c r="EC16" s="12">
        <f>ВВ!EC15</f>
        <v>17000</v>
      </c>
      <c r="ED16" s="12">
        <f>ВВ!ED15</f>
        <v>17000</v>
      </c>
      <c r="EE16" s="12">
        <f>ВВ!EE15</f>
        <v>17500</v>
      </c>
      <c r="EF16" s="12">
        <f>ВВ!EF15</f>
        <v>17500</v>
      </c>
      <c r="EG16" s="12">
        <f>ВВ!EG15</f>
        <v>17000</v>
      </c>
      <c r="EH16" s="12">
        <f>ВВ!EH15</f>
        <v>17000</v>
      </c>
      <c r="EI16" s="12">
        <f>ВВ!EI15</f>
        <v>17000</v>
      </c>
      <c r="EJ16" s="12">
        <f>ВВ!EJ15</f>
        <v>17000</v>
      </c>
      <c r="EK16" s="12">
        <f>ВВ!EK15</f>
        <v>17000</v>
      </c>
      <c r="EL16" s="12">
        <f>ВВ!EL15</f>
        <v>17500</v>
      </c>
      <c r="EM16" s="12">
        <f>ВВ!EM15</f>
        <v>17500</v>
      </c>
      <c r="EN16" s="12">
        <f>ВВ!EN15</f>
        <v>17000</v>
      </c>
      <c r="EO16" s="12">
        <f>ВВ!EO15</f>
        <v>17000</v>
      </c>
      <c r="EP16" s="12">
        <f>ВВ!EP15</f>
        <v>17000</v>
      </c>
      <c r="EQ16" s="12">
        <f>ВВ!EQ15</f>
        <v>17000</v>
      </c>
      <c r="ER16" s="12">
        <f>ВВ!ER15</f>
        <v>17000</v>
      </c>
      <c r="ES16" s="12">
        <f>ВВ!ES15</f>
        <v>17500</v>
      </c>
      <c r="ET16" s="12">
        <f>ВВ!ET15</f>
        <v>17500</v>
      </c>
      <c r="EU16" s="12">
        <f>ВВ!EU15</f>
        <v>17000</v>
      </c>
      <c r="EV16" s="12">
        <f>ВВ!EV15</f>
        <v>17000</v>
      </c>
      <c r="EW16" s="12">
        <f>ВВ!EW15</f>
        <v>17000</v>
      </c>
      <c r="EX16" s="12">
        <f>ВВ!EX15</f>
        <v>17000</v>
      </c>
      <c r="EY16" s="12">
        <f>ВВ!EY15</f>
        <v>17000</v>
      </c>
      <c r="EZ16" s="12">
        <f>ВВ!EZ15</f>
        <v>17500</v>
      </c>
      <c r="FA16" s="12">
        <f>ВВ!FA15</f>
        <v>17500</v>
      </c>
      <c r="FB16" s="12">
        <f>ВВ!FB15</f>
        <v>17000</v>
      </c>
      <c r="FC16" s="12">
        <f>ВВ!FC15</f>
        <v>17000</v>
      </c>
      <c r="FD16" s="12">
        <f>ВВ!FD15</f>
        <v>17000</v>
      </c>
      <c r="FE16" s="12">
        <f>ВВ!FE15</f>
        <v>17000</v>
      </c>
      <c r="FF16" s="12">
        <f>ВВ!FF15</f>
        <v>17000</v>
      </c>
      <c r="FG16" s="12">
        <f>ВВ!FG15</f>
        <v>17500</v>
      </c>
      <c r="FH16" s="12">
        <f>ВВ!FH15</f>
        <v>17500</v>
      </c>
      <c r="FI16" s="12">
        <f>ВВ!FI15</f>
        <v>17000</v>
      </c>
      <c r="FJ16" s="12">
        <f>ВВ!FJ15</f>
        <v>17000</v>
      </c>
      <c r="FK16" s="12">
        <f>ВВ!FK15</f>
        <v>17000</v>
      </c>
      <c r="FL16" s="12">
        <f>ВВ!FL15</f>
        <v>17000</v>
      </c>
      <c r="FM16" s="12">
        <f>ВВ!FM15</f>
        <v>17000</v>
      </c>
      <c r="FN16" s="12">
        <f>ВВ!FN15</f>
        <v>17000</v>
      </c>
      <c r="FO16" s="12">
        <f>ВВ!FO15</f>
        <v>17000</v>
      </c>
      <c r="FP16" s="12">
        <f>ВВ!FP15</f>
        <v>16000</v>
      </c>
      <c r="FQ16" s="12">
        <f>ВВ!FQ15</f>
        <v>16000</v>
      </c>
      <c r="FR16" s="12">
        <f>ВВ!FR15</f>
        <v>16000</v>
      </c>
      <c r="FS16" s="12">
        <f>ВВ!FS15</f>
        <v>16000</v>
      </c>
      <c r="FT16" s="12">
        <f>ВВ!FT15</f>
        <v>16000</v>
      </c>
      <c r="FU16" s="12">
        <f>ВВ!FU15</f>
        <v>16500</v>
      </c>
      <c r="FV16" s="12">
        <f>ВВ!FV15</f>
        <v>16500</v>
      </c>
      <c r="FW16" s="12">
        <f>ВВ!FW15</f>
        <v>15500</v>
      </c>
      <c r="FX16" s="12">
        <f>ВВ!FX15</f>
        <v>15500</v>
      </c>
      <c r="FY16" s="12">
        <f>ВВ!FY15</f>
        <v>15500</v>
      </c>
      <c r="FZ16" s="12">
        <f>ВВ!FZ15</f>
        <v>15500</v>
      </c>
      <c r="GA16" s="12">
        <f>ВВ!GA15</f>
        <v>15500</v>
      </c>
      <c r="GB16" s="12">
        <f>ВВ!GB15</f>
        <v>16000</v>
      </c>
      <c r="GC16" s="12">
        <f>ВВ!GC15</f>
        <v>16000</v>
      </c>
      <c r="GD16" s="12">
        <f>ВВ!GD15</f>
        <v>16000</v>
      </c>
      <c r="GE16" s="12">
        <f>ВВ!GE15</f>
        <v>16000</v>
      </c>
      <c r="GF16" s="12">
        <f>ВВ!GF15</f>
        <v>16000</v>
      </c>
      <c r="GG16" s="12">
        <f>ВВ!GG15</f>
        <v>16000</v>
      </c>
      <c r="GH16" s="12">
        <f>ВВ!GH15</f>
        <v>16000</v>
      </c>
      <c r="GI16" s="12">
        <f>ВВ!GI15</f>
        <v>16500</v>
      </c>
      <c r="GJ16" s="12">
        <f>ВВ!GJ15</f>
        <v>16500</v>
      </c>
      <c r="GK16" s="12">
        <f>ВВ!GK15</f>
        <v>16000</v>
      </c>
      <c r="GL16" s="12">
        <f>ВВ!GL15</f>
        <v>16000</v>
      </c>
      <c r="GM16" s="12">
        <f>ВВ!GM15</f>
        <v>16000</v>
      </c>
      <c r="GN16" s="12">
        <f>ВВ!GN15</f>
        <v>16000</v>
      </c>
      <c r="GO16" s="12">
        <f>ВВ!GO15</f>
        <v>16000</v>
      </c>
      <c r="GP16" s="12">
        <f>ВВ!GP15</f>
        <v>16500</v>
      </c>
      <c r="GQ16" s="12">
        <f>ВВ!GQ15</f>
        <v>16500</v>
      </c>
      <c r="GR16" s="12">
        <f>ВВ!GR15</f>
        <v>16000</v>
      </c>
      <c r="GS16" s="12">
        <f>ВВ!GS15</f>
        <v>16000</v>
      </c>
      <c r="GT16" s="12">
        <f>ВВ!GT15</f>
        <v>16000</v>
      </c>
      <c r="GU16" s="12">
        <f>ВВ!GU15</f>
        <v>16000</v>
      </c>
      <c r="GV16" s="12">
        <f>ВВ!GV15</f>
        <v>16000</v>
      </c>
      <c r="GW16" s="12">
        <f>ВВ!GW15</f>
        <v>16000</v>
      </c>
      <c r="GX16" s="12">
        <f>ВВ!GX15</f>
        <v>16000</v>
      </c>
      <c r="GY16" s="12">
        <f>ВВ!GY15</f>
        <v>16000</v>
      </c>
      <c r="GZ16" s="12">
        <f>ВВ!GZ15</f>
        <v>16000</v>
      </c>
      <c r="HA16" s="12">
        <f>ВВ!HA15</f>
        <v>16000</v>
      </c>
      <c r="HB16" s="12">
        <f>ВВ!HB15</f>
        <v>16000</v>
      </c>
    </row>
    <row r="17" spans="1:210" s="7" customFormat="1" ht="12" hidden="1" customHeight="1">
      <c r="A17" s="13">
        <v>2</v>
      </c>
      <c r="B17" s="12">
        <f>ВВ!B16</f>
        <v>25950</v>
      </c>
      <c r="C17" s="12">
        <f>ВВ!C16</f>
        <v>25950</v>
      </c>
      <c r="D17" s="12">
        <f>ВВ!D16</f>
        <v>25950</v>
      </c>
      <c r="E17" s="12">
        <f>ВВ!E16</f>
        <v>19650</v>
      </c>
      <c r="F17" s="12">
        <f>ВВ!F16</f>
        <v>19650</v>
      </c>
      <c r="G17" s="12">
        <f>ВВ!G16</f>
        <v>21150</v>
      </c>
      <c r="H17" s="12">
        <f>ВВ!H16</f>
        <v>21150</v>
      </c>
      <c r="I17" s="12">
        <f>ВВ!I16</f>
        <v>20150</v>
      </c>
      <c r="J17" s="12">
        <f>ВВ!J16</f>
        <v>20150</v>
      </c>
      <c r="K17" s="12">
        <f>ВВ!K16</f>
        <v>18150</v>
      </c>
      <c r="L17" s="12">
        <f>ВВ!L16</f>
        <v>20150</v>
      </c>
      <c r="M17" s="12">
        <f>ВВ!M16</f>
        <v>20150</v>
      </c>
      <c r="N17" s="12">
        <f>ВВ!N16</f>
        <v>20150</v>
      </c>
      <c r="O17" s="12">
        <f>ВВ!O16</f>
        <v>19150</v>
      </c>
      <c r="P17" s="12">
        <f>ВВ!P16</f>
        <v>19150</v>
      </c>
      <c r="Q17" s="12">
        <f>ВВ!Q16</f>
        <v>17650</v>
      </c>
      <c r="R17" s="12">
        <f>ВВ!R16</f>
        <v>16650</v>
      </c>
      <c r="S17" s="12">
        <f>ВВ!S16</f>
        <v>16650</v>
      </c>
      <c r="T17" s="12">
        <f>ВВ!T16</f>
        <v>16650</v>
      </c>
      <c r="U17" s="12">
        <f>ВВ!U16</f>
        <v>16650</v>
      </c>
      <c r="V17" s="12">
        <f>ВВ!V16</f>
        <v>16650</v>
      </c>
      <c r="W17" s="12">
        <f>ВВ!W16</f>
        <v>16650</v>
      </c>
      <c r="X17" s="12">
        <f>ВВ!X16</f>
        <v>16650</v>
      </c>
      <c r="Y17" s="12">
        <f>ВВ!Y16</f>
        <v>16000</v>
      </c>
      <c r="Z17" s="12">
        <f>ВВ!Z16</f>
        <v>16000</v>
      </c>
      <c r="AA17" s="12">
        <f>ВВ!AA16</f>
        <v>16000</v>
      </c>
      <c r="AB17" s="12">
        <f>ВВ!AB16</f>
        <v>16650</v>
      </c>
      <c r="AC17" s="12">
        <f>ВВ!AC16</f>
        <v>16650</v>
      </c>
      <c r="AD17" s="12">
        <f>ВВ!AD16</f>
        <v>16650</v>
      </c>
      <c r="AE17" s="12">
        <f>ВВ!AE16</f>
        <v>16650</v>
      </c>
      <c r="AF17" s="12">
        <f>ВВ!AF16</f>
        <v>16050</v>
      </c>
      <c r="AG17" s="12">
        <f>ВВ!AG16</f>
        <v>16050</v>
      </c>
      <c r="AH17" s="12">
        <f>ВВ!AH16</f>
        <v>16050</v>
      </c>
      <c r="AI17" s="12">
        <f>ВВ!AI16</f>
        <v>16050</v>
      </c>
      <c r="AJ17" s="12">
        <f>ВВ!AJ16</f>
        <v>16050</v>
      </c>
      <c r="AK17" s="12">
        <f>ВВ!AK16</f>
        <v>17350</v>
      </c>
      <c r="AL17" s="12">
        <f>ВВ!AL16</f>
        <v>17350</v>
      </c>
      <c r="AM17" s="12">
        <f>ВВ!AM16</f>
        <v>16050</v>
      </c>
      <c r="AN17" s="12">
        <f>ВВ!AN16</f>
        <v>16050</v>
      </c>
      <c r="AO17" s="12">
        <f>ВВ!AO16</f>
        <v>16050</v>
      </c>
      <c r="AP17" s="12">
        <f>ВВ!AP16</f>
        <v>16050</v>
      </c>
      <c r="AQ17" s="12">
        <f>ВВ!AQ16</f>
        <v>16050</v>
      </c>
      <c r="AR17" s="12">
        <f>ВВ!AR16</f>
        <v>16650</v>
      </c>
      <c r="AS17" s="12">
        <f>ВВ!AS16</f>
        <v>16650</v>
      </c>
      <c r="AT17" s="12">
        <f>ВВ!AT16</f>
        <v>16350</v>
      </c>
      <c r="AU17" s="12">
        <f>ВВ!AU16</f>
        <v>16350</v>
      </c>
      <c r="AV17" s="12">
        <f>ВВ!AV16</f>
        <v>16350</v>
      </c>
      <c r="AW17" s="12">
        <f>ВВ!AW16</f>
        <v>16350</v>
      </c>
      <c r="AX17" s="12">
        <f>ВВ!AX16</f>
        <v>16350</v>
      </c>
      <c r="AY17" s="12">
        <f>ВВ!AY16</f>
        <v>16950</v>
      </c>
      <c r="AZ17" s="12">
        <f>ВВ!AZ16</f>
        <v>16950</v>
      </c>
      <c r="BA17" s="12">
        <f>ВВ!BA16</f>
        <v>16950</v>
      </c>
      <c r="BB17" s="12">
        <f>ВВ!BB16</f>
        <v>16050</v>
      </c>
      <c r="BC17" s="12">
        <f>ВВ!BC16</f>
        <v>16050</v>
      </c>
      <c r="BD17" s="12">
        <f>ВВ!BD16</f>
        <v>16050</v>
      </c>
      <c r="BE17" s="12">
        <f>ВВ!BE16</f>
        <v>17850</v>
      </c>
      <c r="BF17" s="12">
        <f>ВВ!BF16</f>
        <v>17850</v>
      </c>
      <c r="BG17" s="12">
        <f>ВВ!BG16</f>
        <v>17850</v>
      </c>
      <c r="BH17" s="12">
        <f>ВВ!BH16</f>
        <v>16950</v>
      </c>
      <c r="BI17" s="12">
        <f>ВВ!BI16</f>
        <v>16950</v>
      </c>
      <c r="BJ17" s="12">
        <f>ВВ!BJ16</f>
        <v>16950</v>
      </c>
      <c r="BK17" s="12">
        <f>ВВ!BK16</f>
        <v>16950</v>
      </c>
      <c r="BL17" s="12">
        <f>ВВ!BL16</f>
        <v>16950</v>
      </c>
      <c r="BM17" s="12">
        <f>ВВ!BM16</f>
        <v>17850</v>
      </c>
      <c r="BN17" s="12">
        <f>ВВ!BN16</f>
        <v>17850</v>
      </c>
      <c r="BO17" s="12">
        <f>ВВ!BO16</f>
        <v>17850</v>
      </c>
      <c r="BP17" s="12">
        <f>ВВ!BP16</f>
        <v>16350</v>
      </c>
      <c r="BQ17" s="12">
        <f>ВВ!BQ16</f>
        <v>16350</v>
      </c>
      <c r="BR17" s="12">
        <f>ВВ!BR16</f>
        <v>16350</v>
      </c>
      <c r="BS17" s="12">
        <f>ВВ!BS16</f>
        <v>16350</v>
      </c>
      <c r="BT17" s="12">
        <f>ВВ!BT16</f>
        <v>16650</v>
      </c>
      <c r="BU17" s="12">
        <f>ВВ!BU16</f>
        <v>16650</v>
      </c>
      <c r="BV17" s="12">
        <f>ВВ!BV16</f>
        <v>16350</v>
      </c>
      <c r="BW17" s="12">
        <f>ВВ!BW16</f>
        <v>16350</v>
      </c>
      <c r="BX17" s="12">
        <f>ВВ!BX16</f>
        <v>16350</v>
      </c>
      <c r="BY17" s="12">
        <f>ВВ!BY16</f>
        <v>16350</v>
      </c>
      <c r="BZ17" s="12">
        <f>ВВ!BZ16</f>
        <v>16350</v>
      </c>
      <c r="CA17" s="12">
        <f>ВВ!CA16</f>
        <v>16650</v>
      </c>
      <c r="CB17" s="12">
        <f>ВВ!CB16</f>
        <v>16650</v>
      </c>
      <c r="CC17" s="12">
        <f>ВВ!CC16</f>
        <v>16350</v>
      </c>
      <c r="CD17" s="12">
        <f>ВВ!CD16</f>
        <v>16350</v>
      </c>
      <c r="CE17" s="12">
        <f>ВВ!CE16</f>
        <v>16350</v>
      </c>
      <c r="CF17" s="12">
        <f>ВВ!CF16</f>
        <v>16350</v>
      </c>
      <c r="CG17" s="12">
        <f>ВВ!CG16</f>
        <v>16350</v>
      </c>
      <c r="CH17" s="12">
        <f>ВВ!CH16</f>
        <v>16650</v>
      </c>
      <c r="CI17" s="12">
        <f>ВВ!CI16</f>
        <v>16650</v>
      </c>
      <c r="CJ17" s="12">
        <f>ВВ!CJ16</f>
        <v>16650</v>
      </c>
      <c r="CK17" s="12">
        <f>ВВ!CK16</f>
        <v>16650</v>
      </c>
      <c r="CL17" s="12">
        <f>ВВ!CL16</f>
        <v>16650</v>
      </c>
      <c r="CM17" s="12">
        <f>ВВ!CM16</f>
        <v>16650</v>
      </c>
      <c r="CN17" s="12">
        <f>ВВ!CN16</f>
        <v>16650</v>
      </c>
      <c r="CO17" s="12">
        <f>ВВ!CO16</f>
        <v>20850</v>
      </c>
      <c r="CP17" s="12">
        <f>ВВ!CP16</f>
        <v>20850</v>
      </c>
      <c r="CQ17" s="182">
        <f>ВВ!CQ16</f>
        <v>20850</v>
      </c>
      <c r="CR17" s="182">
        <f>ВВ!CR16</f>
        <v>20850</v>
      </c>
      <c r="CS17" s="182">
        <f>ВВ!CS16</f>
        <v>20850</v>
      </c>
      <c r="CT17" s="182">
        <f>ВВ!CT16</f>
        <v>20850</v>
      </c>
      <c r="CU17" s="182">
        <f>ВВ!CU16</f>
        <v>20850</v>
      </c>
      <c r="CV17" s="12">
        <f>ВВ!CV16</f>
        <v>20850</v>
      </c>
      <c r="CW17" s="12">
        <f>ВВ!CW16</f>
        <v>20850</v>
      </c>
      <c r="CX17" s="12">
        <f>ВВ!CX16</f>
        <v>22850</v>
      </c>
      <c r="CY17" s="190">
        <f>ВВ!CY16</f>
        <v>22850</v>
      </c>
      <c r="CZ17" s="190">
        <f>ВВ!CZ16</f>
        <v>22850</v>
      </c>
      <c r="DA17" s="190">
        <f>ВВ!DA16</f>
        <v>22850</v>
      </c>
      <c r="DB17" s="190">
        <f>ВВ!DB16</f>
        <v>22850</v>
      </c>
      <c r="DC17" s="190">
        <f>ВВ!DC16</f>
        <v>22850</v>
      </c>
      <c r="DD17" s="12">
        <f>ВВ!DD16</f>
        <v>22850</v>
      </c>
      <c r="DE17" s="12">
        <f>ВВ!DE16</f>
        <v>20850</v>
      </c>
      <c r="DF17" s="12">
        <f>ВВ!DF16</f>
        <v>20850</v>
      </c>
      <c r="DG17" s="12">
        <f>ВВ!DG16</f>
        <v>20850</v>
      </c>
      <c r="DH17" s="12">
        <f>ВВ!DH16</f>
        <v>20850</v>
      </c>
      <c r="DI17" s="12">
        <f>ВВ!DI16</f>
        <v>20850</v>
      </c>
      <c r="DJ17" s="12">
        <f>ВВ!DJ16</f>
        <v>20850</v>
      </c>
      <c r="DK17" s="12">
        <f>ВВ!DK16</f>
        <v>20850</v>
      </c>
      <c r="DL17" s="12">
        <f>ВВ!DL16</f>
        <v>20850</v>
      </c>
      <c r="DM17" s="12">
        <f>ВВ!DM16</f>
        <v>21850</v>
      </c>
      <c r="DN17" s="12">
        <f>ВВ!DN16</f>
        <v>21850</v>
      </c>
      <c r="DO17" s="12">
        <f>ВВ!DO16</f>
        <v>21850</v>
      </c>
      <c r="DP17" s="12">
        <f>ВВ!DP16</f>
        <v>21850</v>
      </c>
      <c r="DQ17" s="12">
        <f>ВВ!DQ16</f>
        <v>21850</v>
      </c>
      <c r="DR17" s="12">
        <f>ВВ!DR16</f>
        <v>21850</v>
      </c>
      <c r="DS17" s="12">
        <f>ВВ!DS16</f>
        <v>21850</v>
      </c>
      <c r="DT17" s="12">
        <f>ВВ!DT16</f>
        <v>21850</v>
      </c>
      <c r="DU17" s="12">
        <f>ВВ!DU16</f>
        <v>21850</v>
      </c>
      <c r="DV17" s="12">
        <f>ВВ!DV16</f>
        <v>21850</v>
      </c>
      <c r="DW17" s="12">
        <f>ВВ!DW16</f>
        <v>21850</v>
      </c>
      <c r="DX17" s="12">
        <f>ВВ!DX16</f>
        <v>21850</v>
      </c>
      <c r="DY17" s="12">
        <f>ВВ!DY16</f>
        <v>21850</v>
      </c>
      <c r="DZ17" s="12">
        <f>ВВ!DZ16</f>
        <v>21850</v>
      </c>
      <c r="EA17" s="12">
        <f>ВВ!EA16</f>
        <v>18850</v>
      </c>
      <c r="EB17" s="12">
        <f>ВВ!EB16</f>
        <v>18850</v>
      </c>
      <c r="EC17" s="12">
        <f>ВВ!EC16</f>
        <v>18850</v>
      </c>
      <c r="ED17" s="12">
        <f>ВВ!ED16</f>
        <v>18850</v>
      </c>
      <c r="EE17" s="12">
        <f>ВВ!EE16</f>
        <v>19350</v>
      </c>
      <c r="EF17" s="12">
        <f>ВВ!EF16</f>
        <v>19350</v>
      </c>
      <c r="EG17" s="12">
        <f>ВВ!EG16</f>
        <v>18850</v>
      </c>
      <c r="EH17" s="12">
        <f>ВВ!EH16</f>
        <v>18850</v>
      </c>
      <c r="EI17" s="12">
        <f>ВВ!EI16</f>
        <v>18850</v>
      </c>
      <c r="EJ17" s="12">
        <f>ВВ!EJ16</f>
        <v>18850</v>
      </c>
      <c r="EK17" s="12">
        <f>ВВ!EK16</f>
        <v>18850</v>
      </c>
      <c r="EL17" s="12">
        <f>ВВ!EL16</f>
        <v>19350</v>
      </c>
      <c r="EM17" s="12">
        <f>ВВ!EM16</f>
        <v>19350</v>
      </c>
      <c r="EN17" s="12">
        <f>ВВ!EN16</f>
        <v>18850</v>
      </c>
      <c r="EO17" s="12">
        <f>ВВ!EO16</f>
        <v>18850</v>
      </c>
      <c r="EP17" s="12">
        <f>ВВ!EP16</f>
        <v>18850</v>
      </c>
      <c r="EQ17" s="12">
        <f>ВВ!EQ16</f>
        <v>18850</v>
      </c>
      <c r="ER17" s="12">
        <f>ВВ!ER16</f>
        <v>18850</v>
      </c>
      <c r="ES17" s="12">
        <f>ВВ!ES16</f>
        <v>19350</v>
      </c>
      <c r="ET17" s="12">
        <f>ВВ!ET16</f>
        <v>19350</v>
      </c>
      <c r="EU17" s="12">
        <f>ВВ!EU16</f>
        <v>18850</v>
      </c>
      <c r="EV17" s="12">
        <f>ВВ!EV16</f>
        <v>18850</v>
      </c>
      <c r="EW17" s="12">
        <f>ВВ!EW16</f>
        <v>18850</v>
      </c>
      <c r="EX17" s="12">
        <f>ВВ!EX16</f>
        <v>18850</v>
      </c>
      <c r="EY17" s="12">
        <f>ВВ!EY16</f>
        <v>18850</v>
      </c>
      <c r="EZ17" s="12">
        <f>ВВ!EZ16</f>
        <v>19350</v>
      </c>
      <c r="FA17" s="12">
        <f>ВВ!FA16</f>
        <v>19350</v>
      </c>
      <c r="FB17" s="12">
        <f>ВВ!FB16</f>
        <v>18850</v>
      </c>
      <c r="FC17" s="12">
        <f>ВВ!FC16</f>
        <v>18850</v>
      </c>
      <c r="FD17" s="12">
        <f>ВВ!FD16</f>
        <v>18850</v>
      </c>
      <c r="FE17" s="12">
        <f>ВВ!FE16</f>
        <v>18850</v>
      </c>
      <c r="FF17" s="12">
        <f>ВВ!FF16</f>
        <v>18850</v>
      </c>
      <c r="FG17" s="12">
        <f>ВВ!FG16</f>
        <v>19350</v>
      </c>
      <c r="FH17" s="12">
        <f>ВВ!FH16</f>
        <v>19350</v>
      </c>
      <c r="FI17" s="12">
        <f>ВВ!FI16</f>
        <v>18850</v>
      </c>
      <c r="FJ17" s="12">
        <f>ВВ!FJ16</f>
        <v>18850</v>
      </c>
      <c r="FK17" s="12">
        <f>ВВ!FK16</f>
        <v>18850</v>
      </c>
      <c r="FL17" s="12">
        <f>ВВ!FL16</f>
        <v>18850</v>
      </c>
      <c r="FM17" s="12">
        <f>ВВ!FM16</f>
        <v>18850</v>
      </c>
      <c r="FN17" s="12">
        <f>ВВ!FN16</f>
        <v>18850</v>
      </c>
      <c r="FO17" s="12">
        <f>ВВ!FO16</f>
        <v>18850</v>
      </c>
      <c r="FP17" s="12">
        <f>ВВ!FP16</f>
        <v>17850</v>
      </c>
      <c r="FQ17" s="12">
        <f>ВВ!FQ16</f>
        <v>17850</v>
      </c>
      <c r="FR17" s="12">
        <f>ВВ!FR16</f>
        <v>17850</v>
      </c>
      <c r="FS17" s="12">
        <f>ВВ!FS16</f>
        <v>17850</v>
      </c>
      <c r="FT17" s="12">
        <f>ВВ!FT16</f>
        <v>17850</v>
      </c>
      <c r="FU17" s="12">
        <f>ВВ!FU16</f>
        <v>18350</v>
      </c>
      <c r="FV17" s="12">
        <f>ВВ!FV16</f>
        <v>18350</v>
      </c>
      <c r="FW17" s="12">
        <f>ВВ!FW16</f>
        <v>17350</v>
      </c>
      <c r="FX17" s="12">
        <f>ВВ!FX16</f>
        <v>17350</v>
      </c>
      <c r="FY17" s="12">
        <f>ВВ!FY16</f>
        <v>17350</v>
      </c>
      <c r="FZ17" s="12">
        <f>ВВ!FZ16</f>
        <v>17350</v>
      </c>
      <c r="GA17" s="12">
        <f>ВВ!GA16</f>
        <v>17350</v>
      </c>
      <c r="GB17" s="12">
        <f>ВВ!GB16</f>
        <v>17850</v>
      </c>
      <c r="GC17" s="12">
        <f>ВВ!GC16</f>
        <v>17850</v>
      </c>
      <c r="GD17" s="12">
        <f>ВВ!GD16</f>
        <v>17850</v>
      </c>
      <c r="GE17" s="12">
        <f>ВВ!GE16</f>
        <v>17850</v>
      </c>
      <c r="GF17" s="12">
        <f>ВВ!GF16</f>
        <v>17850</v>
      </c>
      <c r="GG17" s="12">
        <f>ВВ!GG16</f>
        <v>17850</v>
      </c>
      <c r="GH17" s="12">
        <f>ВВ!GH16</f>
        <v>17850</v>
      </c>
      <c r="GI17" s="12">
        <f>ВВ!GI16</f>
        <v>18350</v>
      </c>
      <c r="GJ17" s="12">
        <f>ВВ!GJ16</f>
        <v>18350</v>
      </c>
      <c r="GK17" s="12">
        <f>ВВ!GK16</f>
        <v>17850</v>
      </c>
      <c r="GL17" s="12">
        <f>ВВ!GL16</f>
        <v>17850</v>
      </c>
      <c r="GM17" s="12">
        <f>ВВ!GM16</f>
        <v>17850</v>
      </c>
      <c r="GN17" s="12">
        <f>ВВ!GN16</f>
        <v>17850</v>
      </c>
      <c r="GO17" s="12">
        <f>ВВ!GO16</f>
        <v>17850</v>
      </c>
      <c r="GP17" s="12">
        <f>ВВ!GP16</f>
        <v>18350</v>
      </c>
      <c r="GQ17" s="12">
        <f>ВВ!GQ16</f>
        <v>18350</v>
      </c>
      <c r="GR17" s="12">
        <f>ВВ!GR16</f>
        <v>17850</v>
      </c>
      <c r="GS17" s="12">
        <f>ВВ!GS16</f>
        <v>17850</v>
      </c>
      <c r="GT17" s="12">
        <f>ВВ!GT16</f>
        <v>17850</v>
      </c>
      <c r="GU17" s="12">
        <f>ВВ!GU16</f>
        <v>17850</v>
      </c>
      <c r="GV17" s="12">
        <f>ВВ!GV16</f>
        <v>17850</v>
      </c>
      <c r="GW17" s="12">
        <f>ВВ!GW16</f>
        <v>17850</v>
      </c>
      <c r="GX17" s="12">
        <f>ВВ!GX16</f>
        <v>17850</v>
      </c>
      <c r="GY17" s="12">
        <f>ВВ!GY16</f>
        <v>17850</v>
      </c>
      <c r="GZ17" s="12">
        <f>ВВ!GZ16</f>
        <v>17850</v>
      </c>
      <c r="HA17" s="12">
        <f>ВВ!HA16</f>
        <v>17850</v>
      </c>
      <c r="HB17" s="12">
        <f>ВВ!HB16</f>
        <v>17850</v>
      </c>
    </row>
    <row r="18" spans="1:210" s="7" customFormat="1" ht="22.5" hidden="1" customHeight="1">
      <c r="A18" s="335" t="s">
        <v>72</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82"/>
      <c r="CR18" s="182"/>
      <c r="CS18" s="182"/>
      <c r="CT18" s="182"/>
      <c r="CU18" s="182"/>
      <c r="CV18" s="12"/>
      <c r="CW18" s="12"/>
      <c r="CX18" s="12"/>
      <c r="CY18" s="190"/>
      <c r="CZ18" s="190"/>
      <c r="DA18" s="190"/>
      <c r="DB18" s="190"/>
      <c r="DC18" s="190"/>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row>
    <row r="19" spans="1:210" s="7" customFormat="1" ht="12" hidden="1" customHeight="1">
      <c r="A19" s="13">
        <v>1</v>
      </c>
      <c r="B19" s="12">
        <f>ВВ!B18</f>
        <v>24000</v>
      </c>
      <c r="C19" s="12">
        <f>ВВ!C18</f>
        <v>24000</v>
      </c>
      <c r="D19" s="12">
        <f>ВВ!D18</f>
        <v>24000</v>
      </c>
      <c r="E19" s="12">
        <f>ВВ!E18</f>
        <v>17700</v>
      </c>
      <c r="F19" s="12">
        <f>ВВ!F18</f>
        <v>17700</v>
      </c>
      <c r="G19" s="12">
        <f>ВВ!G18</f>
        <v>19200</v>
      </c>
      <c r="H19" s="12">
        <f>ВВ!H18</f>
        <v>19200</v>
      </c>
      <c r="I19" s="12">
        <f>ВВ!I18</f>
        <v>18200</v>
      </c>
      <c r="J19" s="12">
        <f>ВВ!J18</f>
        <v>18200</v>
      </c>
      <c r="K19" s="12">
        <f>ВВ!K18</f>
        <v>16200</v>
      </c>
      <c r="L19" s="12">
        <f>ВВ!L18</f>
        <v>18200</v>
      </c>
      <c r="M19" s="12">
        <f>ВВ!M18</f>
        <v>18200</v>
      </c>
      <c r="N19" s="12">
        <f>ВВ!N18</f>
        <v>18200</v>
      </c>
      <c r="O19" s="12">
        <f>ВВ!O18</f>
        <v>17200</v>
      </c>
      <c r="P19" s="12">
        <f>ВВ!P18</f>
        <v>17200</v>
      </c>
      <c r="Q19" s="12">
        <f>ВВ!Q18</f>
        <v>15700</v>
      </c>
      <c r="R19" s="12">
        <f>ВВ!R18</f>
        <v>14700</v>
      </c>
      <c r="S19" s="12">
        <f>ВВ!S18</f>
        <v>14700</v>
      </c>
      <c r="T19" s="12">
        <f>ВВ!T18</f>
        <v>14700</v>
      </c>
      <c r="U19" s="12">
        <f>ВВ!U18</f>
        <v>14700</v>
      </c>
      <c r="V19" s="12">
        <f>ВВ!V18</f>
        <v>14700</v>
      </c>
      <c r="W19" s="12">
        <f>ВВ!W18</f>
        <v>14700</v>
      </c>
      <c r="X19" s="12">
        <f>ВВ!X18</f>
        <v>14700</v>
      </c>
      <c r="Y19" s="12">
        <f>ВВ!Y18</f>
        <v>14050</v>
      </c>
      <c r="Z19" s="12">
        <f>ВВ!Z18</f>
        <v>14050</v>
      </c>
      <c r="AA19" s="12">
        <f>ВВ!AA18</f>
        <v>14050</v>
      </c>
      <c r="AB19" s="12">
        <f>ВВ!AB18</f>
        <v>14800</v>
      </c>
      <c r="AC19" s="12">
        <f>ВВ!AC18</f>
        <v>14800</v>
      </c>
      <c r="AD19" s="12">
        <f>ВВ!AD18</f>
        <v>14800</v>
      </c>
      <c r="AE19" s="12">
        <f>ВВ!AE18</f>
        <v>14800</v>
      </c>
      <c r="AF19" s="12">
        <f>ВВ!AF18</f>
        <v>14200</v>
      </c>
      <c r="AG19" s="12">
        <f>ВВ!AG18</f>
        <v>14200</v>
      </c>
      <c r="AH19" s="12">
        <f>ВВ!AH18</f>
        <v>14200</v>
      </c>
      <c r="AI19" s="12">
        <f>ВВ!AI18</f>
        <v>14200</v>
      </c>
      <c r="AJ19" s="12">
        <f>ВВ!AJ18</f>
        <v>14200</v>
      </c>
      <c r="AK19" s="12">
        <f>ВВ!AK18</f>
        <v>15500</v>
      </c>
      <c r="AL19" s="12">
        <f>ВВ!AL18</f>
        <v>15500</v>
      </c>
      <c r="AM19" s="12">
        <f>ВВ!AM18</f>
        <v>14200</v>
      </c>
      <c r="AN19" s="12">
        <f>ВВ!AN18</f>
        <v>14200</v>
      </c>
      <c r="AO19" s="12">
        <f>ВВ!AO18</f>
        <v>14200</v>
      </c>
      <c r="AP19" s="12">
        <f>ВВ!AP18</f>
        <v>14200</v>
      </c>
      <c r="AQ19" s="12">
        <f>ВВ!AQ18</f>
        <v>14200</v>
      </c>
      <c r="AR19" s="12">
        <f>ВВ!AR18</f>
        <v>14800</v>
      </c>
      <c r="AS19" s="12">
        <f>ВВ!AS18</f>
        <v>14800</v>
      </c>
      <c r="AT19" s="12">
        <f>ВВ!AT18</f>
        <v>14500</v>
      </c>
      <c r="AU19" s="12">
        <f>ВВ!AU18</f>
        <v>14500</v>
      </c>
      <c r="AV19" s="12">
        <f>ВВ!AV18</f>
        <v>14500</v>
      </c>
      <c r="AW19" s="12">
        <f>ВВ!AW18</f>
        <v>14500</v>
      </c>
      <c r="AX19" s="12">
        <f>ВВ!AX18</f>
        <v>14500</v>
      </c>
      <c r="AY19" s="12">
        <f>ВВ!AY18</f>
        <v>15100</v>
      </c>
      <c r="AZ19" s="12">
        <f>ВВ!AZ18</f>
        <v>15100</v>
      </c>
      <c r="BA19" s="12">
        <f>ВВ!BA18</f>
        <v>15100</v>
      </c>
      <c r="BB19" s="12">
        <f>ВВ!BB18</f>
        <v>14200</v>
      </c>
      <c r="BC19" s="12">
        <f>ВВ!BC18</f>
        <v>14200</v>
      </c>
      <c r="BD19" s="12">
        <f>ВВ!BD18</f>
        <v>14200</v>
      </c>
      <c r="BE19" s="12">
        <f>ВВ!BE18</f>
        <v>16000</v>
      </c>
      <c r="BF19" s="12">
        <f>ВВ!BF18</f>
        <v>16000</v>
      </c>
      <c r="BG19" s="12">
        <f>ВВ!BG18</f>
        <v>16000</v>
      </c>
      <c r="BH19" s="12">
        <f>ВВ!BH18</f>
        <v>15100</v>
      </c>
      <c r="BI19" s="12">
        <f>ВВ!BI18</f>
        <v>15100</v>
      </c>
      <c r="BJ19" s="12">
        <f>ВВ!BJ18</f>
        <v>15100</v>
      </c>
      <c r="BK19" s="12">
        <f>ВВ!BK18</f>
        <v>15100</v>
      </c>
      <c r="BL19" s="12">
        <f>ВВ!BL18</f>
        <v>15100</v>
      </c>
      <c r="BM19" s="12">
        <f>ВВ!BM18</f>
        <v>16000</v>
      </c>
      <c r="BN19" s="12">
        <f>ВВ!BN18</f>
        <v>16000</v>
      </c>
      <c r="BO19" s="12">
        <f>ВВ!BO18</f>
        <v>16000</v>
      </c>
      <c r="BP19" s="12">
        <f>ВВ!BP18</f>
        <v>14500</v>
      </c>
      <c r="BQ19" s="12">
        <f>ВВ!BQ18</f>
        <v>14500</v>
      </c>
      <c r="BR19" s="12">
        <f>ВВ!BR18</f>
        <v>14500</v>
      </c>
      <c r="BS19" s="12">
        <f>ВВ!BS18</f>
        <v>14500</v>
      </c>
      <c r="BT19" s="12">
        <f>ВВ!BT18</f>
        <v>14800</v>
      </c>
      <c r="BU19" s="12">
        <f>ВВ!BU18</f>
        <v>14800</v>
      </c>
      <c r="BV19" s="12">
        <f>ВВ!BV18</f>
        <v>14500</v>
      </c>
      <c r="BW19" s="12">
        <f>ВВ!BW18</f>
        <v>14500</v>
      </c>
      <c r="BX19" s="12">
        <f>ВВ!BX18</f>
        <v>14500</v>
      </c>
      <c r="BY19" s="12">
        <f>ВВ!BY18</f>
        <v>14500</v>
      </c>
      <c r="BZ19" s="12">
        <f>ВВ!BZ18</f>
        <v>14500</v>
      </c>
      <c r="CA19" s="12">
        <f>ВВ!CA18</f>
        <v>14800</v>
      </c>
      <c r="CB19" s="12">
        <f>ВВ!CB18</f>
        <v>14800</v>
      </c>
      <c r="CC19" s="12">
        <f>ВВ!CC18</f>
        <v>14500</v>
      </c>
      <c r="CD19" s="12">
        <f>ВВ!CD18</f>
        <v>14500</v>
      </c>
      <c r="CE19" s="12">
        <f>ВВ!CE18</f>
        <v>14500</v>
      </c>
      <c r="CF19" s="12">
        <f>ВВ!CF18</f>
        <v>14500</v>
      </c>
      <c r="CG19" s="12">
        <f>ВВ!CG18</f>
        <v>14500</v>
      </c>
      <c r="CH19" s="12">
        <f>ВВ!CH18</f>
        <v>14800</v>
      </c>
      <c r="CI19" s="12">
        <f>ВВ!CI18</f>
        <v>14800</v>
      </c>
      <c r="CJ19" s="12">
        <f>ВВ!CJ18</f>
        <v>14800</v>
      </c>
      <c r="CK19" s="12">
        <f>ВВ!CK18</f>
        <v>14800</v>
      </c>
      <c r="CL19" s="12">
        <f>ВВ!CL18</f>
        <v>14800</v>
      </c>
      <c r="CM19" s="12">
        <f>ВВ!CM18</f>
        <v>14800</v>
      </c>
      <c r="CN19" s="12">
        <f>ВВ!CN18</f>
        <v>14800</v>
      </c>
      <c r="CO19" s="12">
        <f>ВВ!CO18</f>
        <v>19000</v>
      </c>
      <c r="CP19" s="12">
        <f>ВВ!CP18</f>
        <v>19000</v>
      </c>
      <c r="CQ19" s="182">
        <f>ВВ!CQ18</f>
        <v>19000</v>
      </c>
      <c r="CR19" s="182">
        <f>ВВ!CR18</f>
        <v>19000</v>
      </c>
      <c r="CS19" s="182">
        <f>ВВ!CS18</f>
        <v>19000</v>
      </c>
      <c r="CT19" s="182">
        <f>ВВ!CT18</f>
        <v>19000</v>
      </c>
      <c r="CU19" s="182">
        <f>ВВ!CU18</f>
        <v>19000</v>
      </c>
      <c r="CV19" s="12">
        <f>ВВ!CV18</f>
        <v>19000</v>
      </c>
      <c r="CW19" s="12">
        <f>ВВ!CW18</f>
        <v>19000</v>
      </c>
      <c r="CX19" s="12">
        <f>ВВ!CX18</f>
        <v>21000</v>
      </c>
      <c r="CY19" s="190">
        <f>ВВ!CY18</f>
        <v>21000</v>
      </c>
      <c r="CZ19" s="190">
        <f>ВВ!CZ18</f>
        <v>21000</v>
      </c>
      <c r="DA19" s="190">
        <f>ВВ!DA18</f>
        <v>21000</v>
      </c>
      <c r="DB19" s="190">
        <f>ВВ!DB18</f>
        <v>21000</v>
      </c>
      <c r="DC19" s="190">
        <f>ВВ!DC18</f>
        <v>21000</v>
      </c>
      <c r="DD19" s="12">
        <f>ВВ!DD18</f>
        <v>21000</v>
      </c>
      <c r="DE19" s="12">
        <f>ВВ!DE18</f>
        <v>19000</v>
      </c>
      <c r="DF19" s="12">
        <f>ВВ!DF18</f>
        <v>19000</v>
      </c>
      <c r="DG19" s="12">
        <f>ВВ!DG18</f>
        <v>19000</v>
      </c>
      <c r="DH19" s="12">
        <f>ВВ!DH18</f>
        <v>19000</v>
      </c>
      <c r="DI19" s="12">
        <f>ВВ!DI18</f>
        <v>19000</v>
      </c>
      <c r="DJ19" s="12">
        <f>ВВ!DJ18</f>
        <v>19000</v>
      </c>
      <c r="DK19" s="12">
        <f>ВВ!DK18</f>
        <v>19000</v>
      </c>
      <c r="DL19" s="12">
        <f>ВВ!DL18</f>
        <v>19000</v>
      </c>
      <c r="DM19" s="12">
        <f>ВВ!DM18</f>
        <v>20000</v>
      </c>
      <c r="DN19" s="12">
        <f>ВВ!DN18</f>
        <v>20000</v>
      </c>
      <c r="DO19" s="12">
        <f>ВВ!DO18</f>
        <v>20000</v>
      </c>
      <c r="DP19" s="12">
        <f>ВВ!DP18</f>
        <v>20000</v>
      </c>
      <c r="DQ19" s="12">
        <f>ВВ!DQ18</f>
        <v>20000</v>
      </c>
      <c r="DR19" s="12">
        <f>ВВ!DR18</f>
        <v>20000</v>
      </c>
      <c r="DS19" s="12">
        <f>ВВ!DS18</f>
        <v>20000</v>
      </c>
      <c r="DT19" s="12">
        <f>ВВ!DT18</f>
        <v>20000</v>
      </c>
      <c r="DU19" s="12">
        <f>ВВ!DU18</f>
        <v>20000</v>
      </c>
      <c r="DV19" s="12">
        <f>ВВ!DV18</f>
        <v>20000</v>
      </c>
      <c r="DW19" s="12">
        <f>ВВ!DW18</f>
        <v>20000</v>
      </c>
      <c r="DX19" s="12">
        <f>ВВ!DX18</f>
        <v>20000</v>
      </c>
      <c r="DY19" s="12">
        <f>ВВ!DY18</f>
        <v>20000</v>
      </c>
      <c r="DZ19" s="12">
        <f>ВВ!DZ18</f>
        <v>20000</v>
      </c>
      <c r="EA19" s="12">
        <f>ВВ!EA18</f>
        <v>17000</v>
      </c>
      <c r="EB19" s="12">
        <f>ВВ!EB18</f>
        <v>17000</v>
      </c>
      <c r="EC19" s="12">
        <f>ВВ!EC18</f>
        <v>17000</v>
      </c>
      <c r="ED19" s="12">
        <f>ВВ!ED18</f>
        <v>17000</v>
      </c>
      <c r="EE19" s="12">
        <f>ВВ!EE18</f>
        <v>17500</v>
      </c>
      <c r="EF19" s="12">
        <f>ВВ!EF18</f>
        <v>17500</v>
      </c>
      <c r="EG19" s="12">
        <f>ВВ!EG18</f>
        <v>17000</v>
      </c>
      <c r="EH19" s="12">
        <f>ВВ!EH18</f>
        <v>17000</v>
      </c>
      <c r="EI19" s="12">
        <f>ВВ!EI18</f>
        <v>17000</v>
      </c>
      <c r="EJ19" s="12">
        <f>ВВ!EJ18</f>
        <v>17000</v>
      </c>
      <c r="EK19" s="12">
        <f>ВВ!EK18</f>
        <v>17000</v>
      </c>
      <c r="EL19" s="12">
        <f>ВВ!EL18</f>
        <v>17500</v>
      </c>
      <c r="EM19" s="12">
        <f>ВВ!EM18</f>
        <v>17500</v>
      </c>
      <c r="EN19" s="12">
        <f>ВВ!EN18</f>
        <v>17000</v>
      </c>
      <c r="EO19" s="12">
        <f>ВВ!EO18</f>
        <v>17000</v>
      </c>
      <c r="EP19" s="12">
        <f>ВВ!EP18</f>
        <v>17000</v>
      </c>
      <c r="EQ19" s="12">
        <f>ВВ!EQ18</f>
        <v>17000</v>
      </c>
      <c r="ER19" s="12">
        <f>ВВ!ER18</f>
        <v>17000</v>
      </c>
      <c r="ES19" s="12">
        <f>ВВ!ES18</f>
        <v>17500</v>
      </c>
      <c r="ET19" s="12">
        <f>ВВ!ET18</f>
        <v>17500</v>
      </c>
      <c r="EU19" s="12">
        <f>ВВ!EU18</f>
        <v>17000</v>
      </c>
      <c r="EV19" s="12">
        <f>ВВ!EV18</f>
        <v>17000</v>
      </c>
      <c r="EW19" s="12">
        <f>ВВ!EW18</f>
        <v>17000</v>
      </c>
      <c r="EX19" s="12">
        <f>ВВ!EX18</f>
        <v>17000</v>
      </c>
      <c r="EY19" s="12">
        <f>ВВ!EY18</f>
        <v>17000</v>
      </c>
      <c r="EZ19" s="12">
        <f>ВВ!EZ18</f>
        <v>17500</v>
      </c>
      <c r="FA19" s="12">
        <f>ВВ!FA18</f>
        <v>17500</v>
      </c>
      <c r="FB19" s="12">
        <f>ВВ!FB18</f>
        <v>17000</v>
      </c>
      <c r="FC19" s="12">
        <f>ВВ!FC18</f>
        <v>17000</v>
      </c>
      <c r="FD19" s="12">
        <f>ВВ!FD18</f>
        <v>17000</v>
      </c>
      <c r="FE19" s="12">
        <f>ВВ!FE18</f>
        <v>17000</v>
      </c>
      <c r="FF19" s="12">
        <f>ВВ!FF18</f>
        <v>17000</v>
      </c>
      <c r="FG19" s="12">
        <f>ВВ!FG18</f>
        <v>17500</v>
      </c>
      <c r="FH19" s="12">
        <f>ВВ!FH18</f>
        <v>17500</v>
      </c>
      <c r="FI19" s="12">
        <f>ВВ!FI18</f>
        <v>17000</v>
      </c>
      <c r="FJ19" s="12">
        <f>ВВ!FJ18</f>
        <v>17000</v>
      </c>
      <c r="FK19" s="12">
        <f>ВВ!FK18</f>
        <v>17000</v>
      </c>
      <c r="FL19" s="12">
        <f>ВВ!FL18</f>
        <v>17000</v>
      </c>
      <c r="FM19" s="12">
        <f>ВВ!FM18</f>
        <v>17000</v>
      </c>
      <c r="FN19" s="12">
        <f>ВВ!FN18</f>
        <v>17000</v>
      </c>
      <c r="FO19" s="12">
        <f>ВВ!FO18</f>
        <v>17000</v>
      </c>
      <c r="FP19" s="12">
        <f>ВВ!FP18</f>
        <v>16000</v>
      </c>
      <c r="FQ19" s="12">
        <f>ВВ!FQ18</f>
        <v>16000</v>
      </c>
      <c r="FR19" s="12">
        <f>ВВ!FR18</f>
        <v>16000</v>
      </c>
      <c r="FS19" s="12">
        <f>ВВ!FS18</f>
        <v>16000</v>
      </c>
      <c r="FT19" s="12">
        <f>ВВ!FT18</f>
        <v>16000</v>
      </c>
      <c r="FU19" s="12">
        <f>ВВ!FU18</f>
        <v>16500</v>
      </c>
      <c r="FV19" s="12">
        <f>ВВ!FV18</f>
        <v>16500</v>
      </c>
      <c r="FW19" s="12">
        <f>ВВ!FW18</f>
        <v>15500</v>
      </c>
      <c r="FX19" s="12">
        <f>ВВ!FX18</f>
        <v>15500</v>
      </c>
      <c r="FY19" s="12">
        <f>ВВ!FY18</f>
        <v>15500</v>
      </c>
      <c r="FZ19" s="12">
        <f>ВВ!FZ18</f>
        <v>15500</v>
      </c>
      <c r="GA19" s="12">
        <f>ВВ!GA18</f>
        <v>15500</v>
      </c>
      <c r="GB19" s="12">
        <f>ВВ!GB18</f>
        <v>16000</v>
      </c>
      <c r="GC19" s="12">
        <f>ВВ!GC18</f>
        <v>16000</v>
      </c>
      <c r="GD19" s="12">
        <f>ВВ!GD18</f>
        <v>16000</v>
      </c>
      <c r="GE19" s="12">
        <f>ВВ!GE18</f>
        <v>16000</v>
      </c>
      <c r="GF19" s="12">
        <f>ВВ!GF18</f>
        <v>16000</v>
      </c>
      <c r="GG19" s="12">
        <f>ВВ!GG18</f>
        <v>16000</v>
      </c>
      <c r="GH19" s="12">
        <f>ВВ!GH18</f>
        <v>16000</v>
      </c>
      <c r="GI19" s="12">
        <f>ВВ!GI18</f>
        <v>16500</v>
      </c>
      <c r="GJ19" s="12">
        <f>ВВ!GJ18</f>
        <v>16500</v>
      </c>
      <c r="GK19" s="12">
        <f>ВВ!GK18</f>
        <v>16000</v>
      </c>
      <c r="GL19" s="12">
        <f>ВВ!GL18</f>
        <v>16000</v>
      </c>
      <c r="GM19" s="12">
        <f>ВВ!GM18</f>
        <v>16000</v>
      </c>
      <c r="GN19" s="12">
        <f>ВВ!GN18</f>
        <v>16000</v>
      </c>
      <c r="GO19" s="12">
        <f>ВВ!GO18</f>
        <v>16000</v>
      </c>
      <c r="GP19" s="12">
        <f>ВВ!GP18</f>
        <v>16500</v>
      </c>
      <c r="GQ19" s="12">
        <f>ВВ!GQ18</f>
        <v>16500</v>
      </c>
      <c r="GR19" s="12">
        <f>ВВ!GR18</f>
        <v>16000</v>
      </c>
      <c r="GS19" s="12">
        <f>ВВ!GS18</f>
        <v>16000</v>
      </c>
      <c r="GT19" s="12">
        <f>ВВ!GT18</f>
        <v>16000</v>
      </c>
      <c r="GU19" s="12">
        <f>ВВ!GU18</f>
        <v>16000</v>
      </c>
      <c r="GV19" s="12">
        <f>ВВ!GV18</f>
        <v>16000</v>
      </c>
      <c r="GW19" s="12">
        <f>ВВ!GW18</f>
        <v>16000</v>
      </c>
      <c r="GX19" s="12">
        <f>ВВ!GX18</f>
        <v>16000</v>
      </c>
      <c r="GY19" s="12">
        <f>ВВ!GY18</f>
        <v>16000</v>
      </c>
      <c r="GZ19" s="12">
        <f>ВВ!GZ18</f>
        <v>16000</v>
      </c>
      <c r="HA19" s="12">
        <f>ВВ!HA18</f>
        <v>16000</v>
      </c>
      <c r="HB19" s="12">
        <f>ВВ!HB18</f>
        <v>16000</v>
      </c>
    </row>
    <row r="20" spans="1:210" s="7" customFormat="1" ht="12" hidden="1" customHeight="1">
      <c r="A20" s="13">
        <v>2</v>
      </c>
      <c r="B20" s="12">
        <f>ВВ!B19</f>
        <v>25950</v>
      </c>
      <c r="C20" s="12">
        <f>ВВ!C19</f>
        <v>25950</v>
      </c>
      <c r="D20" s="12">
        <f>ВВ!D19</f>
        <v>25950</v>
      </c>
      <c r="E20" s="12">
        <f>ВВ!E19</f>
        <v>19650</v>
      </c>
      <c r="F20" s="12">
        <f>ВВ!F19</f>
        <v>19650</v>
      </c>
      <c r="G20" s="12">
        <f>ВВ!G19</f>
        <v>21150</v>
      </c>
      <c r="H20" s="12">
        <f>ВВ!H19</f>
        <v>21150</v>
      </c>
      <c r="I20" s="12">
        <f>ВВ!I19</f>
        <v>20150</v>
      </c>
      <c r="J20" s="12">
        <f>ВВ!J19</f>
        <v>20150</v>
      </c>
      <c r="K20" s="12">
        <f>ВВ!K19</f>
        <v>18150</v>
      </c>
      <c r="L20" s="12">
        <f>ВВ!L19</f>
        <v>20150</v>
      </c>
      <c r="M20" s="12">
        <f>ВВ!M19</f>
        <v>20150</v>
      </c>
      <c r="N20" s="12">
        <f>ВВ!N19</f>
        <v>20150</v>
      </c>
      <c r="O20" s="12">
        <f>ВВ!O19</f>
        <v>19150</v>
      </c>
      <c r="P20" s="12">
        <f>ВВ!P19</f>
        <v>19150</v>
      </c>
      <c r="Q20" s="12">
        <f>ВВ!Q19</f>
        <v>17650</v>
      </c>
      <c r="R20" s="12">
        <f>ВВ!R19</f>
        <v>16650</v>
      </c>
      <c r="S20" s="12">
        <f>ВВ!S19</f>
        <v>16650</v>
      </c>
      <c r="T20" s="12">
        <f>ВВ!T19</f>
        <v>16650</v>
      </c>
      <c r="U20" s="12">
        <f>ВВ!U19</f>
        <v>16650</v>
      </c>
      <c r="V20" s="12">
        <f>ВВ!V19</f>
        <v>16650</v>
      </c>
      <c r="W20" s="12">
        <f>ВВ!W19</f>
        <v>16650</v>
      </c>
      <c r="X20" s="12">
        <f>ВВ!X19</f>
        <v>16650</v>
      </c>
      <c r="Y20" s="12">
        <f>ВВ!Y19</f>
        <v>16000</v>
      </c>
      <c r="Z20" s="12">
        <f>ВВ!Z19</f>
        <v>16000</v>
      </c>
      <c r="AA20" s="12">
        <f>ВВ!AA19</f>
        <v>16000</v>
      </c>
      <c r="AB20" s="12">
        <f>ВВ!AB19</f>
        <v>16650</v>
      </c>
      <c r="AC20" s="12">
        <f>ВВ!AC19</f>
        <v>16650</v>
      </c>
      <c r="AD20" s="12">
        <f>ВВ!AD19</f>
        <v>16650</v>
      </c>
      <c r="AE20" s="12">
        <f>ВВ!AE19</f>
        <v>16650</v>
      </c>
      <c r="AF20" s="12">
        <f>ВВ!AF19</f>
        <v>16050</v>
      </c>
      <c r="AG20" s="12">
        <f>ВВ!AG19</f>
        <v>16050</v>
      </c>
      <c r="AH20" s="12">
        <f>ВВ!AH19</f>
        <v>16050</v>
      </c>
      <c r="AI20" s="12">
        <f>ВВ!AI19</f>
        <v>16050</v>
      </c>
      <c r="AJ20" s="12">
        <f>ВВ!AJ19</f>
        <v>16050</v>
      </c>
      <c r="AK20" s="12">
        <f>ВВ!AK19</f>
        <v>17350</v>
      </c>
      <c r="AL20" s="12">
        <f>ВВ!AL19</f>
        <v>17350</v>
      </c>
      <c r="AM20" s="12">
        <f>ВВ!AM19</f>
        <v>16050</v>
      </c>
      <c r="AN20" s="12">
        <f>ВВ!AN19</f>
        <v>16050</v>
      </c>
      <c r="AO20" s="12">
        <f>ВВ!AO19</f>
        <v>16050</v>
      </c>
      <c r="AP20" s="12">
        <f>ВВ!AP19</f>
        <v>16050</v>
      </c>
      <c r="AQ20" s="12">
        <f>ВВ!AQ19</f>
        <v>16050</v>
      </c>
      <c r="AR20" s="12">
        <f>ВВ!AR19</f>
        <v>16650</v>
      </c>
      <c r="AS20" s="12">
        <f>ВВ!AS19</f>
        <v>16650</v>
      </c>
      <c r="AT20" s="12">
        <f>ВВ!AT19</f>
        <v>16350</v>
      </c>
      <c r="AU20" s="12">
        <f>ВВ!AU19</f>
        <v>16350</v>
      </c>
      <c r="AV20" s="12">
        <f>ВВ!AV19</f>
        <v>16350</v>
      </c>
      <c r="AW20" s="12">
        <f>ВВ!AW19</f>
        <v>16350</v>
      </c>
      <c r="AX20" s="12">
        <f>ВВ!AX19</f>
        <v>16350</v>
      </c>
      <c r="AY20" s="12">
        <f>ВВ!AY19</f>
        <v>16950</v>
      </c>
      <c r="AZ20" s="12">
        <f>ВВ!AZ19</f>
        <v>16950</v>
      </c>
      <c r="BA20" s="12">
        <f>ВВ!BA19</f>
        <v>16950</v>
      </c>
      <c r="BB20" s="12">
        <f>ВВ!BB19</f>
        <v>16050</v>
      </c>
      <c r="BC20" s="12">
        <f>ВВ!BC19</f>
        <v>16050</v>
      </c>
      <c r="BD20" s="12">
        <f>ВВ!BD19</f>
        <v>16050</v>
      </c>
      <c r="BE20" s="12">
        <f>ВВ!BE19</f>
        <v>17850</v>
      </c>
      <c r="BF20" s="12">
        <f>ВВ!BF19</f>
        <v>17850</v>
      </c>
      <c r="BG20" s="12">
        <f>ВВ!BG19</f>
        <v>17850</v>
      </c>
      <c r="BH20" s="12">
        <f>ВВ!BH19</f>
        <v>16950</v>
      </c>
      <c r="BI20" s="12">
        <f>ВВ!BI19</f>
        <v>16950</v>
      </c>
      <c r="BJ20" s="12">
        <f>ВВ!BJ19</f>
        <v>16950</v>
      </c>
      <c r="BK20" s="12">
        <f>ВВ!BK19</f>
        <v>16950</v>
      </c>
      <c r="BL20" s="12">
        <f>ВВ!BL19</f>
        <v>16950</v>
      </c>
      <c r="BM20" s="12">
        <f>ВВ!BM19</f>
        <v>17850</v>
      </c>
      <c r="BN20" s="12">
        <f>ВВ!BN19</f>
        <v>17850</v>
      </c>
      <c r="BO20" s="12">
        <f>ВВ!BO19</f>
        <v>17850</v>
      </c>
      <c r="BP20" s="12">
        <f>ВВ!BP19</f>
        <v>16350</v>
      </c>
      <c r="BQ20" s="12">
        <f>ВВ!BQ19</f>
        <v>16350</v>
      </c>
      <c r="BR20" s="12">
        <f>ВВ!BR19</f>
        <v>16350</v>
      </c>
      <c r="BS20" s="12">
        <f>ВВ!BS19</f>
        <v>16350</v>
      </c>
      <c r="BT20" s="12">
        <f>ВВ!BT19</f>
        <v>16650</v>
      </c>
      <c r="BU20" s="12">
        <f>ВВ!BU19</f>
        <v>16650</v>
      </c>
      <c r="BV20" s="12">
        <f>ВВ!BV19</f>
        <v>16350</v>
      </c>
      <c r="BW20" s="12">
        <f>ВВ!BW19</f>
        <v>16350</v>
      </c>
      <c r="BX20" s="12">
        <f>ВВ!BX19</f>
        <v>16350</v>
      </c>
      <c r="BY20" s="12">
        <f>ВВ!BY19</f>
        <v>16350</v>
      </c>
      <c r="BZ20" s="12">
        <f>ВВ!BZ19</f>
        <v>16350</v>
      </c>
      <c r="CA20" s="12">
        <f>ВВ!CA19</f>
        <v>16650</v>
      </c>
      <c r="CB20" s="12">
        <f>ВВ!CB19</f>
        <v>16650</v>
      </c>
      <c r="CC20" s="12">
        <f>ВВ!CC19</f>
        <v>16350</v>
      </c>
      <c r="CD20" s="12">
        <f>ВВ!CD19</f>
        <v>16350</v>
      </c>
      <c r="CE20" s="12">
        <f>ВВ!CE19</f>
        <v>16350</v>
      </c>
      <c r="CF20" s="12">
        <f>ВВ!CF19</f>
        <v>16350</v>
      </c>
      <c r="CG20" s="12">
        <f>ВВ!CG19</f>
        <v>16350</v>
      </c>
      <c r="CH20" s="12">
        <f>ВВ!CH19</f>
        <v>16650</v>
      </c>
      <c r="CI20" s="12">
        <f>ВВ!CI19</f>
        <v>16650</v>
      </c>
      <c r="CJ20" s="12">
        <f>ВВ!CJ19</f>
        <v>16650</v>
      </c>
      <c r="CK20" s="12">
        <f>ВВ!CK19</f>
        <v>16650</v>
      </c>
      <c r="CL20" s="12">
        <f>ВВ!CL19</f>
        <v>16650</v>
      </c>
      <c r="CM20" s="12">
        <f>ВВ!CM19</f>
        <v>16650</v>
      </c>
      <c r="CN20" s="12">
        <f>ВВ!CN19</f>
        <v>16650</v>
      </c>
      <c r="CO20" s="12">
        <f>ВВ!CO19</f>
        <v>20850</v>
      </c>
      <c r="CP20" s="12">
        <f>ВВ!CP19</f>
        <v>20850</v>
      </c>
      <c r="CQ20" s="182">
        <f>ВВ!CQ19</f>
        <v>20850</v>
      </c>
      <c r="CR20" s="182">
        <f>ВВ!CR19</f>
        <v>20850</v>
      </c>
      <c r="CS20" s="182">
        <f>ВВ!CS19</f>
        <v>20850</v>
      </c>
      <c r="CT20" s="182">
        <f>ВВ!CT19</f>
        <v>20850</v>
      </c>
      <c r="CU20" s="182">
        <f>ВВ!CU19</f>
        <v>20850</v>
      </c>
      <c r="CV20" s="12">
        <f>ВВ!CV19</f>
        <v>20850</v>
      </c>
      <c r="CW20" s="12">
        <f>ВВ!CW19</f>
        <v>20850</v>
      </c>
      <c r="CX20" s="12">
        <f>ВВ!CX19</f>
        <v>22850</v>
      </c>
      <c r="CY20" s="190">
        <f>ВВ!CY19</f>
        <v>22850</v>
      </c>
      <c r="CZ20" s="190">
        <f>ВВ!CZ19</f>
        <v>22850</v>
      </c>
      <c r="DA20" s="190">
        <f>ВВ!DA19</f>
        <v>22850</v>
      </c>
      <c r="DB20" s="190">
        <f>ВВ!DB19</f>
        <v>22850</v>
      </c>
      <c r="DC20" s="190">
        <f>ВВ!DC19</f>
        <v>22850</v>
      </c>
      <c r="DD20" s="12">
        <f>ВВ!DD19</f>
        <v>22850</v>
      </c>
      <c r="DE20" s="12">
        <f>ВВ!DE19</f>
        <v>20850</v>
      </c>
      <c r="DF20" s="12">
        <f>ВВ!DF19</f>
        <v>20850</v>
      </c>
      <c r="DG20" s="12">
        <f>ВВ!DG19</f>
        <v>20850</v>
      </c>
      <c r="DH20" s="12">
        <f>ВВ!DH19</f>
        <v>20850</v>
      </c>
      <c r="DI20" s="12">
        <f>ВВ!DI19</f>
        <v>20850</v>
      </c>
      <c r="DJ20" s="12">
        <f>ВВ!DJ19</f>
        <v>20850</v>
      </c>
      <c r="DK20" s="12">
        <f>ВВ!DK19</f>
        <v>20850</v>
      </c>
      <c r="DL20" s="12">
        <f>ВВ!DL19</f>
        <v>20850</v>
      </c>
      <c r="DM20" s="12">
        <f>ВВ!DM19</f>
        <v>21850</v>
      </c>
      <c r="DN20" s="12">
        <f>ВВ!DN19</f>
        <v>21850</v>
      </c>
      <c r="DO20" s="12">
        <f>ВВ!DO19</f>
        <v>21850</v>
      </c>
      <c r="DP20" s="12">
        <f>ВВ!DP19</f>
        <v>21850</v>
      </c>
      <c r="DQ20" s="12">
        <f>ВВ!DQ19</f>
        <v>21850</v>
      </c>
      <c r="DR20" s="12">
        <f>ВВ!DR19</f>
        <v>21850</v>
      </c>
      <c r="DS20" s="12">
        <f>ВВ!DS19</f>
        <v>21850</v>
      </c>
      <c r="DT20" s="12">
        <f>ВВ!DT19</f>
        <v>21850</v>
      </c>
      <c r="DU20" s="12">
        <f>ВВ!DU19</f>
        <v>21850</v>
      </c>
      <c r="DV20" s="12">
        <f>ВВ!DV19</f>
        <v>21850</v>
      </c>
      <c r="DW20" s="12">
        <f>ВВ!DW19</f>
        <v>21850</v>
      </c>
      <c r="DX20" s="12">
        <f>ВВ!DX19</f>
        <v>21850</v>
      </c>
      <c r="DY20" s="12">
        <f>ВВ!DY19</f>
        <v>21850</v>
      </c>
      <c r="DZ20" s="12">
        <f>ВВ!DZ19</f>
        <v>21850</v>
      </c>
      <c r="EA20" s="12">
        <f>ВВ!EA19</f>
        <v>18850</v>
      </c>
      <c r="EB20" s="12">
        <f>ВВ!EB19</f>
        <v>18850</v>
      </c>
      <c r="EC20" s="12">
        <f>ВВ!EC19</f>
        <v>18850</v>
      </c>
      <c r="ED20" s="12">
        <f>ВВ!ED19</f>
        <v>18850</v>
      </c>
      <c r="EE20" s="12">
        <f>ВВ!EE19</f>
        <v>19350</v>
      </c>
      <c r="EF20" s="12">
        <f>ВВ!EF19</f>
        <v>19350</v>
      </c>
      <c r="EG20" s="12">
        <f>ВВ!EG19</f>
        <v>18850</v>
      </c>
      <c r="EH20" s="12">
        <f>ВВ!EH19</f>
        <v>18850</v>
      </c>
      <c r="EI20" s="12">
        <f>ВВ!EI19</f>
        <v>18850</v>
      </c>
      <c r="EJ20" s="12">
        <f>ВВ!EJ19</f>
        <v>18850</v>
      </c>
      <c r="EK20" s="12">
        <f>ВВ!EK19</f>
        <v>18850</v>
      </c>
      <c r="EL20" s="12">
        <f>ВВ!EL19</f>
        <v>19350</v>
      </c>
      <c r="EM20" s="12">
        <f>ВВ!EM19</f>
        <v>19350</v>
      </c>
      <c r="EN20" s="12">
        <f>ВВ!EN19</f>
        <v>18850</v>
      </c>
      <c r="EO20" s="12">
        <f>ВВ!EO19</f>
        <v>18850</v>
      </c>
      <c r="EP20" s="12">
        <f>ВВ!EP19</f>
        <v>18850</v>
      </c>
      <c r="EQ20" s="12">
        <f>ВВ!EQ19</f>
        <v>18850</v>
      </c>
      <c r="ER20" s="12">
        <f>ВВ!ER19</f>
        <v>18850</v>
      </c>
      <c r="ES20" s="12">
        <f>ВВ!ES19</f>
        <v>19350</v>
      </c>
      <c r="ET20" s="12">
        <f>ВВ!ET19</f>
        <v>19350</v>
      </c>
      <c r="EU20" s="12">
        <f>ВВ!EU19</f>
        <v>18850</v>
      </c>
      <c r="EV20" s="12">
        <f>ВВ!EV19</f>
        <v>18850</v>
      </c>
      <c r="EW20" s="12">
        <f>ВВ!EW19</f>
        <v>18850</v>
      </c>
      <c r="EX20" s="12">
        <f>ВВ!EX19</f>
        <v>18850</v>
      </c>
      <c r="EY20" s="12">
        <f>ВВ!EY19</f>
        <v>18850</v>
      </c>
      <c r="EZ20" s="12">
        <f>ВВ!EZ19</f>
        <v>19350</v>
      </c>
      <c r="FA20" s="12">
        <f>ВВ!FA19</f>
        <v>19350</v>
      </c>
      <c r="FB20" s="12">
        <f>ВВ!FB19</f>
        <v>18850</v>
      </c>
      <c r="FC20" s="12">
        <f>ВВ!FC19</f>
        <v>18850</v>
      </c>
      <c r="FD20" s="12">
        <f>ВВ!FD19</f>
        <v>18850</v>
      </c>
      <c r="FE20" s="12">
        <f>ВВ!FE19</f>
        <v>18850</v>
      </c>
      <c r="FF20" s="12">
        <f>ВВ!FF19</f>
        <v>18850</v>
      </c>
      <c r="FG20" s="12">
        <f>ВВ!FG19</f>
        <v>19350</v>
      </c>
      <c r="FH20" s="12">
        <f>ВВ!FH19</f>
        <v>19350</v>
      </c>
      <c r="FI20" s="12">
        <f>ВВ!FI19</f>
        <v>18850</v>
      </c>
      <c r="FJ20" s="12">
        <f>ВВ!FJ19</f>
        <v>18850</v>
      </c>
      <c r="FK20" s="12">
        <f>ВВ!FK19</f>
        <v>18850</v>
      </c>
      <c r="FL20" s="12">
        <f>ВВ!FL19</f>
        <v>18850</v>
      </c>
      <c r="FM20" s="12">
        <f>ВВ!FM19</f>
        <v>18850</v>
      </c>
      <c r="FN20" s="12">
        <f>ВВ!FN19</f>
        <v>18850</v>
      </c>
      <c r="FO20" s="12">
        <f>ВВ!FO19</f>
        <v>18850</v>
      </c>
      <c r="FP20" s="12">
        <f>ВВ!FP19</f>
        <v>17850</v>
      </c>
      <c r="FQ20" s="12">
        <f>ВВ!FQ19</f>
        <v>17850</v>
      </c>
      <c r="FR20" s="12">
        <f>ВВ!FR19</f>
        <v>17850</v>
      </c>
      <c r="FS20" s="12">
        <f>ВВ!FS19</f>
        <v>17850</v>
      </c>
      <c r="FT20" s="12">
        <f>ВВ!FT19</f>
        <v>17850</v>
      </c>
      <c r="FU20" s="12">
        <f>ВВ!FU19</f>
        <v>18350</v>
      </c>
      <c r="FV20" s="12">
        <f>ВВ!FV19</f>
        <v>18350</v>
      </c>
      <c r="FW20" s="12">
        <f>ВВ!FW19</f>
        <v>17350</v>
      </c>
      <c r="FX20" s="12">
        <f>ВВ!FX19</f>
        <v>17350</v>
      </c>
      <c r="FY20" s="12">
        <f>ВВ!FY19</f>
        <v>17350</v>
      </c>
      <c r="FZ20" s="12">
        <f>ВВ!FZ19</f>
        <v>17350</v>
      </c>
      <c r="GA20" s="12">
        <f>ВВ!GA19</f>
        <v>17350</v>
      </c>
      <c r="GB20" s="12">
        <f>ВВ!GB19</f>
        <v>17850</v>
      </c>
      <c r="GC20" s="12">
        <f>ВВ!GC19</f>
        <v>17850</v>
      </c>
      <c r="GD20" s="12">
        <f>ВВ!GD19</f>
        <v>17850</v>
      </c>
      <c r="GE20" s="12">
        <f>ВВ!GE19</f>
        <v>17850</v>
      </c>
      <c r="GF20" s="12">
        <f>ВВ!GF19</f>
        <v>17850</v>
      </c>
      <c r="GG20" s="12">
        <f>ВВ!GG19</f>
        <v>17850</v>
      </c>
      <c r="GH20" s="12">
        <f>ВВ!GH19</f>
        <v>17850</v>
      </c>
      <c r="GI20" s="12">
        <f>ВВ!GI19</f>
        <v>18350</v>
      </c>
      <c r="GJ20" s="12">
        <f>ВВ!GJ19</f>
        <v>18350</v>
      </c>
      <c r="GK20" s="12">
        <f>ВВ!GK19</f>
        <v>17850</v>
      </c>
      <c r="GL20" s="12">
        <f>ВВ!GL19</f>
        <v>17850</v>
      </c>
      <c r="GM20" s="12">
        <f>ВВ!GM19</f>
        <v>17850</v>
      </c>
      <c r="GN20" s="12">
        <f>ВВ!GN19</f>
        <v>17850</v>
      </c>
      <c r="GO20" s="12">
        <f>ВВ!GO19</f>
        <v>17850</v>
      </c>
      <c r="GP20" s="12">
        <f>ВВ!GP19</f>
        <v>18350</v>
      </c>
      <c r="GQ20" s="12">
        <f>ВВ!GQ19</f>
        <v>18350</v>
      </c>
      <c r="GR20" s="12">
        <f>ВВ!GR19</f>
        <v>17850</v>
      </c>
      <c r="GS20" s="12">
        <f>ВВ!GS19</f>
        <v>17850</v>
      </c>
      <c r="GT20" s="12">
        <f>ВВ!GT19</f>
        <v>17850</v>
      </c>
      <c r="GU20" s="12">
        <f>ВВ!GU19</f>
        <v>17850</v>
      </c>
      <c r="GV20" s="12">
        <f>ВВ!GV19</f>
        <v>17850</v>
      </c>
      <c r="GW20" s="12">
        <f>ВВ!GW19</f>
        <v>17850</v>
      </c>
      <c r="GX20" s="12">
        <f>ВВ!GX19</f>
        <v>17850</v>
      </c>
      <c r="GY20" s="12">
        <f>ВВ!GY19</f>
        <v>17850</v>
      </c>
      <c r="GZ20" s="12">
        <f>ВВ!GZ19</f>
        <v>17850</v>
      </c>
      <c r="HA20" s="12">
        <f>ВВ!HA19</f>
        <v>17850</v>
      </c>
      <c r="HB20" s="12">
        <f>ВВ!HB19</f>
        <v>17850</v>
      </c>
    </row>
    <row r="21" spans="1:210" s="7" customFormat="1" ht="12" hidden="1" customHeight="1">
      <c r="A21" s="12" t="s">
        <v>73</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82"/>
      <c r="CR21" s="182"/>
      <c r="CS21" s="182"/>
      <c r="CT21" s="182"/>
      <c r="CU21" s="182"/>
      <c r="CV21" s="12"/>
      <c r="CW21" s="12"/>
      <c r="CX21" s="12"/>
      <c r="CY21" s="190"/>
      <c r="CZ21" s="190"/>
      <c r="DA21" s="190"/>
      <c r="DB21" s="190"/>
      <c r="DC21" s="190"/>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row>
    <row r="22" spans="1:210" s="7" customFormat="1" ht="12" hidden="1" customHeight="1">
      <c r="A22" s="13">
        <v>1</v>
      </c>
      <c r="B22" s="12">
        <f>ВВ!B21</f>
        <v>29000</v>
      </c>
      <c r="C22" s="12">
        <f>ВВ!C21</f>
        <v>29000</v>
      </c>
      <c r="D22" s="12">
        <f>ВВ!D21</f>
        <v>29000</v>
      </c>
      <c r="E22" s="12">
        <f>ВВ!E21</f>
        <v>20700</v>
      </c>
      <c r="F22" s="12">
        <f>ВВ!F21</f>
        <v>20700</v>
      </c>
      <c r="G22" s="12">
        <f>ВВ!G21</f>
        <v>22200</v>
      </c>
      <c r="H22" s="12">
        <f>ВВ!H21</f>
        <v>22200</v>
      </c>
      <c r="I22" s="12">
        <f>ВВ!I21</f>
        <v>21200</v>
      </c>
      <c r="J22" s="12">
        <f>ВВ!J21</f>
        <v>21200</v>
      </c>
      <c r="K22" s="12">
        <f>ВВ!K21</f>
        <v>19200</v>
      </c>
      <c r="L22" s="12">
        <f>ВВ!L21</f>
        <v>21200</v>
      </c>
      <c r="M22" s="12">
        <f>ВВ!M21</f>
        <v>21200</v>
      </c>
      <c r="N22" s="12">
        <f>ВВ!N21</f>
        <v>21200</v>
      </c>
      <c r="O22" s="12">
        <f>ВВ!O21</f>
        <v>20200</v>
      </c>
      <c r="P22" s="12">
        <f>ВВ!P21</f>
        <v>20200</v>
      </c>
      <c r="Q22" s="12">
        <f>ВВ!Q21</f>
        <v>18700</v>
      </c>
      <c r="R22" s="12">
        <f>ВВ!R21</f>
        <v>17700</v>
      </c>
      <c r="S22" s="12">
        <f>ВВ!S21</f>
        <v>17700</v>
      </c>
      <c r="T22" s="12">
        <f>ВВ!T21</f>
        <v>17700</v>
      </c>
      <c r="U22" s="12">
        <f>ВВ!U21</f>
        <v>17700</v>
      </c>
      <c r="V22" s="12">
        <f>ВВ!V21</f>
        <v>17700</v>
      </c>
      <c r="W22" s="12">
        <f>ВВ!W21</f>
        <v>17700</v>
      </c>
      <c r="X22" s="12">
        <f>ВВ!X21</f>
        <v>17700</v>
      </c>
      <c r="Y22" s="12">
        <f>ВВ!Y21</f>
        <v>17050</v>
      </c>
      <c r="Z22" s="12">
        <f>ВВ!Z21</f>
        <v>17050</v>
      </c>
      <c r="AA22" s="12">
        <f>ВВ!AA21</f>
        <v>17050</v>
      </c>
      <c r="AB22" s="12">
        <f>ВВ!AB21</f>
        <v>16800</v>
      </c>
      <c r="AC22" s="12">
        <f>ВВ!AC21</f>
        <v>16800</v>
      </c>
      <c r="AD22" s="12">
        <f>ВВ!AD21</f>
        <v>16800</v>
      </c>
      <c r="AE22" s="12">
        <f>ВВ!AE21</f>
        <v>16800</v>
      </c>
      <c r="AF22" s="12">
        <f>ВВ!AF21</f>
        <v>16200</v>
      </c>
      <c r="AG22" s="12">
        <f>ВВ!AG21</f>
        <v>16200</v>
      </c>
      <c r="AH22" s="12">
        <f>ВВ!AH21</f>
        <v>16200</v>
      </c>
      <c r="AI22" s="12">
        <f>ВВ!AI21</f>
        <v>16200</v>
      </c>
      <c r="AJ22" s="12">
        <f>ВВ!AJ21</f>
        <v>16200</v>
      </c>
      <c r="AK22" s="12">
        <f>ВВ!AK21</f>
        <v>17500</v>
      </c>
      <c r="AL22" s="12">
        <f>ВВ!AL21</f>
        <v>17500</v>
      </c>
      <c r="AM22" s="12">
        <f>ВВ!AM21</f>
        <v>16200</v>
      </c>
      <c r="AN22" s="12">
        <f>ВВ!AN21</f>
        <v>16200</v>
      </c>
      <c r="AO22" s="12">
        <f>ВВ!AO21</f>
        <v>16200</v>
      </c>
      <c r="AP22" s="12">
        <f>ВВ!AP21</f>
        <v>16200</v>
      </c>
      <c r="AQ22" s="12">
        <f>ВВ!AQ21</f>
        <v>16200</v>
      </c>
      <c r="AR22" s="12">
        <f>ВВ!AR21</f>
        <v>16800</v>
      </c>
      <c r="AS22" s="12">
        <f>ВВ!AS21</f>
        <v>16800</v>
      </c>
      <c r="AT22" s="12">
        <f>ВВ!AT21</f>
        <v>16500</v>
      </c>
      <c r="AU22" s="12">
        <f>ВВ!AU21</f>
        <v>16500</v>
      </c>
      <c r="AV22" s="12">
        <f>ВВ!AV21</f>
        <v>16500</v>
      </c>
      <c r="AW22" s="12">
        <f>ВВ!AW21</f>
        <v>16500</v>
      </c>
      <c r="AX22" s="12">
        <f>ВВ!AX21</f>
        <v>16500</v>
      </c>
      <c r="AY22" s="12">
        <f>ВВ!AY21</f>
        <v>17100</v>
      </c>
      <c r="AZ22" s="12">
        <f>ВВ!AZ21</f>
        <v>17100</v>
      </c>
      <c r="BA22" s="12">
        <f>ВВ!BA21</f>
        <v>17100</v>
      </c>
      <c r="BB22" s="12">
        <f>ВВ!BB21</f>
        <v>16200</v>
      </c>
      <c r="BC22" s="12">
        <f>ВВ!BC21</f>
        <v>16200</v>
      </c>
      <c r="BD22" s="12">
        <f>ВВ!BD21</f>
        <v>16200</v>
      </c>
      <c r="BE22" s="12">
        <f>ВВ!BE21</f>
        <v>18000</v>
      </c>
      <c r="BF22" s="12">
        <f>ВВ!BF21</f>
        <v>18000</v>
      </c>
      <c r="BG22" s="12">
        <f>ВВ!BG21</f>
        <v>18000</v>
      </c>
      <c r="BH22" s="12">
        <f>ВВ!BH21</f>
        <v>17100</v>
      </c>
      <c r="BI22" s="12">
        <f>ВВ!BI21</f>
        <v>17100</v>
      </c>
      <c r="BJ22" s="12">
        <f>ВВ!BJ21</f>
        <v>17100</v>
      </c>
      <c r="BK22" s="12">
        <f>ВВ!BK21</f>
        <v>17100</v>
      </c>
      <c r="BL22" s="12">
        <f>ВВ!BL21</f>
        <v>17100</v>
      </c>
      <c r="BM22" s="12">
        <f>ВВ!BM21</f>
        <v>18000</v>
      </c>
      <c r="BN22" s="12">
        <f>ВВ!BN21</f>
        <v>18000</v>
      </c>
      <c r="BO22" s="12">
        <f>ВВ!BO21</f>
        <v>18000</v>
      </c>
      <c r="BP22" s="12">
        <f>ВВ!BP21</f>
        <v>16500</v>
      </c>
      <c r="BQ22" s="12">
        <f>ВВ!BQ21</f>
        <v>16500</v>
      </c>
      <c r="BR22" s="12">
        <f>ВВ!BR21</f>
        <v>16500</v>
      </c>
      <c r="BS22" s="12">
        <f>ВВ!BS21</f>
        <v>16500</v>
      </c>
      <c r="BT22" s="12">
        <f>ВВ!BT21</f>
        <v>16800</v>
      </c>
      <c r="BU22" s="12">
        <f>ВВ!BU21</f>
        <v>16800</v>
      </c>
      <c r="BV22" s="12">
        <f>ВВ!BV21</f>
        <v>16500</v>
      </c>
      <c r="BW22" s="12">
        <f>ВВ!BW21</f>
        <v>16500</v>
      </c>
      <c r="BX22" s="12">
        <f>ВВ!BX21</f>
        <v>16500</v>
      </c>
      <c r="BY22" s="12">
        <f>ВВ!BY21</f>
        <v>16500</v>
      </c>
      <c r="BZ22" s="12">
        <f>ВВ!BZ21</f>
        <v>16500</v>
      </c>
      <c r="CA22" s="12">
        <f>ВВ!CA21</f>
        <v>16800</v>
      </c>
      <c r="CB22" s="12">
        <f>ВВ!CB21</f>
        <v>16800</v>
      </c>
      <c r="CC22" s="12">
        <f>ВВ!CC21</f>
        <v>16500</v>
      </c>
      <c r="CD22" s="12">
        <f>ВВ!CD21</f>
        <v>16500</v>
      </c>
      <c r="CE22" s="12">
        <f>ВВ!CE21</f>
        <v>16500</v>
      </c>
      <c r="CF22" s="12">
        <f>ВВ!CF21</f>
        <v>16500</v>
      </c>
      <c r="CG22" s="12">
        <f>ВВ!CG21</f>
        <v>16500</v>
      </c>
      <c r="CH22" s="12">
        <f>ВВ!CH21</f>
        <v>16800</v>
      </c>
      <c r="CI22" s="12">
        <f>ВВ!CI21</f>
        <v>16800</v>
      </c>
      <c r="CJ22" s="12">
        <f>ВВ!CJ21</f>
        <v>16800</v>
      </c>
      <c r="CK22" s="12">
        <f>ВВ!CK21</f>
        <v>16800</v>
      </c>
      <c r="CL22" s="12">
        <f>ВВ!CL21</f>
        <v>16800</v>
      </c>
      <c r="CM22" s="12">
        <f>ВВ!CM21</f>
        <v>16800</v>
      </c>
      <c r="CN22" s="12">
        <f>ВВ!CN21</f>
        <v>16800</v>
      </c>
      <c r="CO22" s="12">
        <f>ВВ!CO21</f>
        <v>21000</v>
      </c>
      <c r="CP22" s="12">
        <f>ВВ!CP21</f>
        <v>21000</v>
      </c>
      <c r="CQ22" s="182">
        <f>ВВ!CQ21</f>
        <v>21000</v>
      </c>
      <c r="CR22" s="182">
        <f>ВВ!CR21</f>
        <v>21000</v>
      </c>
      <c r="CS22" s="182">
        <f>ВВ!CS21</f>
        <v>21000</v>
      </c>
      <c r="CT22" s="182">
        <f>ВВ!CT21</f>
        <v>21000</v>
      </c>
      <c r="CU22" s="182">
        <f>ВВ!CU21</f>
        <v>21000</v>
      </c>
      <c r="CV22" s="12">
        <f>ВВ!CV21</f>
        <v>21000</v>
      </c>
      <c r="CW22" s="12">
        <f>ВВ!CW21</f>
        <v>21000</v>
      </c>
      <c r="CX22" s="12">
        <f>ВВ!CX21</f>
        <v>23000</v>
      </c>
      <c r="CY22" s="190">
        <f>ВВ!CY21</f>
        <v>23000</v>
      </c>
      <c r="CZ22" s="190">
        <f>ВВ!CZ21</f>
        <v>23000</v>
      </c>
      <c r="DA22" s="190">
        <f>ВВ!DA21</f>
        <v>23000</v>
      </c>
      <c r="DB22" s="190">
        <f>ВВ!DB21</f>
        <v>23000</v>
      </c>
      <c r="DC22" s="190">
        <f>ВВ!DC21</f>
        <v>23000</v>
      </c>
      <c r="DD22" s="12">
        <f>ВВ!DD21</f>
        <v>23000</v>
      </c>
      <c r="DE22" s="12">
        <f>ВВ!DE21</f>
        <v>21000</v>
      </c>
      <c r="DF22" s="12">
        <f>ВВ!DF21</f>
        <v>21000</v>
      </c>
      <c r="DG22" s="12">
        <f>ВВ!DG21</f>
        <v>21000</v>
      </c>
      <c r="DH22" s="12">
        <f>ВВ!DH21</f>
        <v>21000</v>
      </c>
      <c r="DI22" s="12">
        <f>ВВ!DI21</f>
        <v>21000</v>
      </c>
      <c r="DJ22" s="12">
        <f>ВВ!DJ21</f>
        <v>21000</v>
      </c>
      <c r="DK22" s="12">
        <f>ВВ!DK21</f>
        <v>21000</v>
      </c>
      <c r="DL22" s="12">
        <f>ВВ!DL21</f>
        <v>21000</v>
      </c>
      <c r="DM22" s="12">
        <f>ВВ!DM21</f>
        <v>22000</v>
      </c>
      <c r="DN22" s="12">
        <f>ВВ!DN21</f>
        <v>22000</v>
      </c>
      <c r="DO22" s="12">
        <f>ВВ!DO21</f>
        <v>22000</v>
      </c>
      <c r="DP22" s="12">
        <f>ВВ!DP21</f>
        <v>22000</v>
      </c>
      <c r="DQ22" s="12">
        <f>ВВ!DQ21</f>
        <v>22000</v>
      </c>
      <c r="DR22" s="12">
        <f>ВВ!DR21</f>
        <v>22000</v>
      </c>
      <c r="DS22" s="12">
        <f>ВВ!DS21</f>
        <v>22000</v>
      </c>
      <c r="DT22" s="12">
        <f>ВВ!DT21</f>
        <v>22000</v>
      </c>
      <c r="DU22" s="12">
        <f>ВВ!DU21</f>
        <v>22000</v>
      </c>
      <c r="DV22" s="12">
        <f>ВВ!DV21</f>
        <v>22000</v>
      </c>
      <c r="DW22" s="12">
        <f>ВВ!DW21</f>
        <v>22000</v>
      </c>
      <c r="DX22" s="12">
        <f>ВВ!DX21</f>
        <v>22000</v>
      </c>
      <c r="DY22" s="12">
        <f>ВВ!DY21</f>
        <v>22000</v>
      </c>
      <c r="DZ22" s="12">
        <f>ВВ!DZ21</f>
        <v>22000</v>
      </c>
      <c r="EA22" s="12">
        <f>ВВ!EA21</f>
        <v>19000</v>
      </c>
      <c r="EB22" s="12">
        <f>ВВ!EB21</f>
        <v>19000</v>
      </c>
      <c r="EC22" s="12">
        <f>ВВ!EC21</f>
        <v>19000</v>
      </c>
      <c r="ED22" s="12">
        <f>ВВ!ED21</f>
        <v>19000</v>
      </c>
      <c r="EE22" s="12">
        <f>ВВ!EE21</f>
        <v>19500</v>
      </c>
      <c r="EF22" s="12">
        <f>ВВ!EF21</f>
        <v>19500</v>
      </c>
      <c r="EG22" s="12">
        <f>ВВ!EG21</f>
        <v>19000</v>
      </c>
      <c r="EH22" s="12">
        <f>ВВ!EH21</f>
        <v>19000</v>
      </c>
      <c r="EI22" s="12">
        <f>ВВ!EI21</f>
        <v>19000</v>
      </c>
      <c r="EJ22" s="12">
        <f>ВВ!EJ21</f>
        <v>19000</v>
      </c>
      <c r="EK22" s="12">
        <f>ВВ!EK21</f>
        <v>19000</v>
      </c>
      <c r="EL22" s="12">
        <f>ВВ!EL21</f>
        <v>19500</v>
      </c>
      <c r="EM22" s="12">
        <f>ВВ!EM21</f>
        <v>19500</v>
      </c>
      <c r="EN22" s="12">
        <f>ВВ!EN21</f>
        <v>19000</v>
      </c>
      <c r="EO22" s="12">
        <f>ВВ!EO21</f>
        <v>19000</v>
      </c>
      <c r="EP22" s="12">
        <f>ВВ!EP21</f>
        <v>19000</v>
      </c>
      <c r="EQ22" s="12">
        <f>ВВ!EQ21</f>
        <v>19000</v>
      </c>
      <c r="ER22" s="12">
        <f>ВВ!ER21</f>
        <v>19000</v>
      </c>
      <c r="ES22" s="12">
        <f>ВВ!ES21</f>
        <v>19500</v>
      </c>
      <c r="ET22" s="12">
        <f>ВВ!ET21</f>
        <v>19500</v>
      </c>
      <c r="EU22" s="12">
        <f>ВВ!EU21</f>
        <v>19000</v>
      </c>
      <c r="EV22" s="12">
        <f>ВВ!EV21</f>
        <v>19000</v>
      </c>
      <c r="EW22" s="12">
        <f>ВВ!EW21</f>
        <v>19000</v>
      </c>
      <c r="EX22" s="12">
        <f>ВВ!EX21</f>
        <v>19000</v>
      </c>
      <c r="EY22" s="12">
        <f>ВВ!EY21</f>
        <v>19000</v>
      </c>
      <c r="EZ22" s="12">
        <f>ВВ!EZ21</f>
        <v>19500</v>
      </c>
      <c r="FA22" s="12">
        <f>ВВ!FA21</f>
        <v>19500</v>
      </c>
      <c r="FB22" s="12">
        <f>ВВ!FB21</f>
        <v>19000</v>
      </c>
      <c r="FC22" s="12">
        <f>ВВ!FC21</f>
        <v>19000</v>
      </c>
      <c r="FD22" s="12">
        <f>ВВ!FD21</f>
        <v>19000</v>
      </c>
      <c r="FE22" s="12">
        <f>ВВ!FE21</f>
        <v>19000</v>
      </c>
      <c r="FF22" s="12">
        <f>ВВ!FF21</f>
        <v>19000</v>
      </c>
      <c r="FG22" s="12">
        <f>ВВ!FG21</f>
        <v>19500</v>
      </c>
      <c r="FH22" s="12">
        <f>ВВ!FH21</f>
        <v>19500</v>
      </c>
      <c r="FI22" s="12">
        <f>ВВ!FI21</f>
        <v>19000</v>
      </c>
      <c r="FJ22" s="12">
        <f>ВВ!FJ21</f>
        <v>19000</v>
      </c>
      <c r="FK22" s="12">
        <f>ВВ!FK21</f>
        <v>19000</v>
      </c>
      <c r="FL22" s="12">
        <f>ВВ!FL21</f>
        <v>19000</v>
      </c>
      <c r="FM22" s="12">
        <f>ВВ!FM21</f>
        <v>19000</v>
      </c>
      <c r="FN22" s="12">
        <f>ВВ!FN21</f>
        <v>19000</v>
      </c>
      <c r="FO22" s="12">
        <f>ВВ!FO21</f>
        <v>19000</v>
      </c>
      <c r="FP22" s="12">
        <f>ВВ!FP21</f>
        <v>18000</v>
      </c>
      <c r="FQ22" s="12">
        <f>ВВ!FQ21</f>
        <v>18000</v>
      </c>
      <c r="FR22" s="12">
        <f>ВВ!FR21</f>
        <v>18000</v>
      </c>
      <c r="FS22" s="12">
        <f>ВВ!FS21</f>
        <v>18000</v>
      </c>
      <c r="FT22" s="12">
        <f>ВВ!FT21</f>
        <v>18000</v>
      </c>
      <c r="FU22" s="12">
        <f>ВВ!FU21</f>
        <v>18500</v>
      </c>
      <c r="FV22" s="12">
        <f>ВВ!FV21</f>
        <v>18500</v>
      </c>
      <c r="FW22" s="12">
        <f>ВВ!FW21</f>
        <v>17500</v>
      </c>
      <c r="FX22" s="12">
        <f>ВВ!FX21</f>
        <v>17500</v>
      </c>
      <c r="FY22" s="12">
        <f>ВВ!FY21</f>
        <v>17500</v>
      </c>
      <c r="FZ22" s="12">
        <f>ВВ!FZ21</f>
        <v>17500</v>
      </c>
      <c r="GA22" s="12">
        <f>ВВ!GA21</f>
        <v>17500</v>
      </c>
      <c r="GB22" s="12">
        <f>ВВ!GB21</f>
        <v>18000</v>
      </c>
      <c r="GC22" s="12">
        <f>ВВ!GC21</f>
        <v>18000</v>
      </c>
      <c r="GD22" s="12">
        <f>ВВ!GD21</f>
        <v>18000</v>
      </c>
      <c r="GE22" s="12">
        <f>ВВ!GE21</f>
        <v>18000</v>
      </c>
      <c r="GF22" s="12">
        <f>ВВ!GF21</f>
        <v>18000</v>
      </c>
      <c r="GG22" s="12">
        <f>ВВ!GG21</f>
        <v>18000</v>
      </c>
      <c r="GH22" s="12">
        <f>ВВ!GH21</f>
        <v>18000</v>
      </c>
      <c r="GI22" s="12">
        <f>ВВ!GI21</f>
        <v>18500</v>
      </c>
      <c r="GJ22" s="12">
        <f>ВВ!GJ21</f>
        <v>18500</v>
      </c>
      <c r="GK22" s="12">
        <f>ВВ!GK21</f>
        <v>18000</v>
      </c>
      <c r="GL22" s="12">
        <f>ВВ!GL21</f>
        <v>18000</v>
      </c>
      <c r="GM22" s="12">
        <f>ВВ!GM21</f>
        <v>18000</v>
      </c>
      <c r="GN22" s="12">
        <f>ВВ!GN21</f>
        <v>18000</v>
      </c>
      <c r="GO22" s="12">
        <f>ВВ!GO21</f>
        <v>18000</v>
      </c>
      <c r="GP22" s="12">
        <f>ВВ!GP21</f>
        <v>18500</v>
      </c>
      <c r="GQ22" s="12">
        <f>ВВ!GQ21</f>
        <v>18500</v>
      </c>
      <c r="GR22" s="12">
        <f>ВВ!GR21</f>
        <v>18000</v>
      </c>
      <c r="GS22" s="12">
        <f>ВВ!GS21</f>
        <v>18000</v>
      </c>
      <c r="GT22" s="12">
        <f>ВВ!GT21</f>
        <v>18000</v>
      </c>
      <c r="GU22" s="12">
        <f>ВВ!GU21</f>
        <v>18000</v>
      </c>
      <c r="GV22" s="12">
        <f>ВВ!GV21</f>
        <v>18000</v>
      </c>
      <c r="GW22" s="12">
        <f>ВВ!GW21</f>
        <v>18000</v>
      </c>
      <c r="GX22" s="12">
        <f>ВВ!GX21</f>
        <v>18000</v>
      </c>
      <c r="GY22" s="12">
        <f>ВВ!GY21</f>
        <v>18000</v>
      </c>
      <c r="GZ22" s="12">
        <f>ВВ!GZ21</f>
        <v>18000</v>
      </c>
      <c r="HA22" s="12">
        <f>ВВ!HA21</f>
        <v>18000</v>
      </c>
      <c r="HB22" s="12">
        <f>ВВ!HB21</f>
        <v>18000</v>
      </c>
    </row>
    <row r="23" spans="1:210" s="7" customFormat="1" ht="12" hidden="1" customHeight="1">
      <c r="A23" s="60">
        <v>2</v>
      </c>
      <c r="B23" s="12">
        <f>ВВ!B22</f>
        <v>30950</v>
      </c>
      <c r="C23" s="12">
        <f>ВВ!C22</f>
        <v>30950</v>
      </c>
      <c r="D23" s="12">
        <f>ВВ!D22</f>
        <v>30950</v>
      </c>
      <c r="E23" s="12">
        <f>ВВ!E22</f>
        <v>22650</v>
      </c>
      <c r="F23" s="12">
        <f>ВВ!F22</f>
        <v>22650</v>
      </c>
      <c r="G23" s="12">
        <f>ВВ!G22</f>
        <v>24150</v>
      </c>
      <c r="H23" s="12">
        <f>ВВ!H22</f>
        <v>24150</v>
      </c>
      <c r="I23" s="12">
        <f>ВВ!I22</f>
        <v>23150</v>
      </c>
      <c r="J23" s="12">
        <f>ВВ!J22</f>
        <v>23150</v>
      </c>
      <c r="K23" s="12">
        <f>ВВ!K22</f>
        <v>21150</v>
      </c>
      <c r="L23" s="12">
        <f>ВВ!L22</f>
        <v>23150</v>
      </c>
      <c r="M23" s="12">
        <f>ВВ!M22</f>
        <v>23150</v>
      </c>
      <c r="N23" s="12">
        <f>ВВ!N22</f>
        <v>23150</v>
      </c>
      <c r="O23" s="12">
        <f>ВВ!O22</f>
        <v>22150</v>
      </c>
      <c r="P23" s="12">
        <f>ВВ!P22</f>
        <v>22150</v>
      </c>
      <c r="Q23" s="12">
        <f>ВВ!Q22</f>
        <v>20650</v>
      </c>
      <c r="R23" s="12">
        <f>ВВ!R22</f>
        <v>19650</v>
      </c>
      <c r="S23" s="12">
        <f>ВВ!S22</f>
        <v>19650</v>
      </c>
      <c r="T23" s="12">
        <f>ВВ!T22</f>
        <v>19650</v>
      </c>
      <c r="U23" s="12">
        <f>ВВ!U22</f>
        <v>19650</v>
      </c>
      <c r="V23" s="12">
        <f>ВВ!V22</f>
        <v>19650</v>
      </c>
      <c r="W23" s="12">
        <f>ВВ!W22</f>
        <v>19650</v>
      </c>
      <c r="X23" s="12">
        <f>ВВ!X22</f>
        <v>19650</v>
      </c>
      <c r="Y23" s="12">
        <f>ВВ!Y22</f>
        <v>19000</v>
      </c>
      <c r="Z23" s="12">
        <f>ВВ!Z22</f>
        <v>19000</v>
      </c>
      <c r="AA23" s="12">
        <f>ВВ!AA22</f>
        <v>19000</v>
      </c>
      <c r="AB23" s="12">
        <f>ВВ!AB22</f>
        <v>18650</v>
      </c>
      <c r="AC23" s="12">
        <f>ВВ!AC22</f>
        <v>18650</v>
      </c>
      <c r="AD23" s="12">
        <f>ВВ!AD22</f>
        <v>18650</v>
      </c>
      <c r="AE23" s="12">
        <f>ВВ!AE22</f>
        <v>18650</v>
      </c>
      <c r="AF23" s="12">
        <f>ВВ!AF22</f>
        <v>18050</v>
      </c>
      <c r="AG23" s="12">
        <f>ВВ!AG22</f>
        <v>18050</v>
      </c>
      <c r="AH23" s="12">
        <f>ВВ!AH22</f>
        <v>18050</v>
      </c>
      <c r="AI23" s="12">
        <f>ВВ!AI22</f>
        <v>18050</v>
      </c>
      <c r="AJ23" s="12">
        <f>ВВ!AJ22</f>
        <v>18050</v>
      </c>
      <c r="AK23" s="12">
        <f>ВВ!AK22</f>
        <v>19350</v>
      </c>
      <c r="AL23" s="12">
        <f>ВВ!AL22</f>
        <v>19350</v>
      </c>
      <c r="AM23" s="12">
        <f>ВВ!AM22</f>
        <v>18050</v>
      </c>
      <c r="AN23" s="12">
        <f>ВВ!AN22</f>
        <v>18050</v>
      </c>
      <c r="AO23" s="12">
        <f>ВВ!AO22</f>
        <v>18050</v>
      </c>
      <c r="AP23" s="12">
        <f>ВВ!AP22</f>
        <v>18050</v>
      </c>
      <c r="AQ23" s="12">
        <f>ВВ!AQ22</f>
        <v>18050</v>
      </c>
      <c r="AR23" s="12">
        <f>ВВ!AR22</f>
        <v>18650</v>
      </c>
      <c r="AS23" s="12">
        <f>ВВ!AS22</f>
        <v>18650</v>
      </c>
      <c r="AT23" s="12">
        <f>ВВ!AT22</f>
        <v>18350</v>
      </c>
      <c r="AU23" s="12">
        <f>ВВ!AU22</f>
        <v>18350</v>
      </c>
      <c r="AV23" s="12">
        <f>ВВ!AV22</f>
        <v>18350</v>
      </c>
      <c r="AW23" s="12">
        <f>ВВ!AW22</f>
        <v>18350</v>
      </c>
      <c r="AX23" s="12">
        <f>ВВ!AX22</f>
        <v>18350</v>
      </c>
      <c r="AY23" s="12">
        <f>ВВ!AY22</f>
        <v>18950</v>
      </c>
      <c r="AZ23" s="12">
        <f>ВВ!AZ22</f>
        <v>18950</v>
      </c>
      <c r="BA23" s="12">
        <f>ВВ!BA22</f>
        <v>18950</v>
      </c>
      <c r="BB23" s="12">
        <f>ВВ!BB22</f>
        <v>18050</v>
      </c>
      <c r="BC23" s="12">
        <f>ВВ!BC22</f>
        <v>18050</v>
      </c>
      <c r="BD23" s="12">
        <f>ВВ!BD22</f>
        <v>18050</v>
      </c>
      <c r="BE23" s="12">
        <f>ВВ!BE22</f>
        <v>19850</v>
      </c>
      <c r="BF23" s="12">
        <f>ВВ!BF22</f>
        <v>19850</v>
      </c>
      <c r="BG23" s="12">
        <f>ВВ!BG22</f>
        <v>19850</v>
      </c>
      <c r="BH23" s="12">
        <f>ВВ!BH22</f>
        <v>18950</v>
      </c>
      <c r="BI23" s="12">
        <f>ВВ!BI22</f>
        <v>18950</v>
      </c>
      <c r="BJ23" s="12">
        <f>ВВ!BJ22</f>
        <v>18950</v>
      </c>
      <c r="BK23" s="12">
        <f>ВВ!BK22</f>
        <v>18950</v>
      </c>
      <c r="BL23" s="12">
        <f>ВВ!BL22</f>
        <v>18950</v>
      </c>
      <c r="BM23" s="12">
        <f>ВВ!BM22</f>
        <v>19850</v>
      </c>
      <c r="BN23" s="12">
        <f>ВВ!BN22</f>
        <v>19850</v>
      </c>
      <c r="BO23" s="12">
        <f>ВВ!BO22</f>
        <v>19850</v>
      </c>
      <c r="BP23" s="12">
        <f>ВВ!BP22</f>
        <v>18350</v>
      </c>
      <c r="BQ23" s="12">
        <f>ВВ!BQ22</f>
        <v>18350</v>
      </c>
      <c r="BR23" s="12">
        <f>ВВ!BR22</f>
        <v>18350</v>
      </c>
      <c r="BS23" s="12">
        <f>ВВ!BS22</f>
        <v>18350</v>
      </c>
      <c r="BT23" s="12">
        <f>ВВ!BT22</f>
        <v>18650</v>
      </c>
      <c r="BU23" s="12">
        <f>ВВ!BU22</f>
        <v>18650</v>
      </c>
      <c r="BV23" s="12">
        <f>ВВ!BV22</f>
        <v>18350</v>
      </c>
      <c r="BW23" s="12">
        <f>ВВ!BW22</f>
        <v>18350</v>
      </c>
      <c r="BX23" s="12">
        <f>ВВ!BX22</f>
        <v>18350</v>
      </c>
      <c r="BY23" s="12">
        <f>ВВ!BY22</f>
        <v>18350</v>
      </c>
      <c r="BZ23" s="12">
        <f>ВВ!BZ22</f>
        <v>18350</v>
      </c>
      <c r="CA23" s="12">
        <f>ВВ!CA22</f>
        <v>18650</v>
      </c>
      <c r="CB23" s="12">
        <f>ВВ!CB22</f>
        <v>18650</v>
      </c>
      <c r="CC23" s="12">
        <f>ВВ!CC22</f>
        <v>18350</v>
      </c>
      <c r="CD23" s="12">
        <f>ВВ!CD22</f>
        <v>18350</v>
      </c>
      <c r="CE23" s="12">
        <f>ВВ!CE22</f>
        <v>18350</v>
      </c>
      <c r="CF23" s="12">
        <f>ВВ!CF22</f>
        <v>18350</v>
      </c>
      <c r="CG23" s="12">
        <f>ВВ!CG22</f>
        <v>18350</v>
      </c>
      <c r="CH23" s="12">
        <f>ВВ!CH22</f>
        <v>18650</v>
      </c>
      <c r="CI23" s="12">
        <f>ВВ!CI22</f>
        <v>18650</v>
      </c>
      <c r="CJ23" s="12">
        <f>ВВ!CJ22</f>
        <v>18650</v>
      </c>
      <c r="CK23" s="12">
        <f>ВВ!CK22</f>
        <v>18650</v>
      </c>
      <c r="CL23" s="12">
        <f>ВВ!CL22</f>
        <v>18650</v>
      </c>
      <c r="CM23" s="12">
        <f>ВВ!CM22</f>
        <v>18650</v>
      </c>
      <c r="CN23" s="12">
        <f>ВВ!CN22</f>
        <v>18650</v>
      </c>
      <c r="CO23" s="12">
        <f>ВВ!CO22</f>
        <v>22850</v>
      </c>
      <c r="CP23" s="12">
        <f>ВВ!CP22</f>
        <v>22850</v>
      </c>
      <c r="CQ23" s="182">
        <f>ВВ!CQ22</f>
        <v>22850</v>
      </c>
      <c r="CR23" s="182">
        <f>ВВ!CR22</f>
        <v>22850</v>
      </c>
      <c r="CS23" s="182">
        <f>ВВ!CS22</f>
        <v>22850</v>
      </c>
      <c r="CT23" s="182">
        <f>ВВ!CT22</f>
        <v>22850</v>
      </c>
      <c r="CU23" s="182">
        <f>ВВ!CU22</f>
        <v>22850</v>
      </c>
      <c r="CV23" s="12">
        <f>ВВ!CV22</f>
        <v>22850</v>
      </c>
      <c r="CW23" s="12">
        <f>ВВ!CW22</f>
        <v>22850</v>
      </c>
      <c r="CX23" s="12">
        <f>ВВ!CX22</f>
        <v>24850</v>
      </c>
      <c r="CY23" s="190">
        <f>ВВ!CY22</f>
        <v>24850</v>
      </c>
      <c r="CZ23" s="190">
        <f>ВВ!CZ22</f>
        <v>24850</v>
      </c>
      <c r="DA23" s="190">
        <f>ВВ!DA22</f>
        <v>24850</v>
      </c>
      <c r="DB23" s="190">
        <f>ВВ!DB22</f>
        <v>24850</v>
      </c>
      <c r="DC23" s="190">
        <f>ВВ!DC22</f>
        <v>24850</v>
      </c>
      <c r="DD23" s="12">
        <f>ВВ!DD22</f>
        <v>24850</v>
      </c>
      <c r="DE23" s="12">
        <f>ВВ!DE22</f>
        <v>22850</v>
      </c>
      <c r="DF23" s="12">
        <f>ВВ!DF22</f>
        <v>22850</v>
      </c>
      <c r="DG23" s="12">
        <f>ВВ!DG22</f>
        <v>22850</v>
      </c>
      <c r="DH23" s="12">
        <f>ВВ!DH22</f>
        <v>22850</v>
      </c>
      <c r="DI23" s="12">
        <f>ВВ!DI22</f>
        <v>22850</v>
      </c>
      <c r="DJ23" s="12">
        <f>ВВ!DJ22</f>
        <v>22850</v>
      </c>
      <c r="DK23" s="12">
        <f>ВВ!DK22</f>
        <v>22850</v>
      </c>
      <c r="DL23" s="12">
        <f>ВВ!DL22</f>
        <v>22850</v>
      </c>
      <c r="DM23" s="12">
        <f>ВВ!DM22</f>
        <v>23850</v>
      </c>
      <c r="DN23" s="12">
        <f>ВВ!DN22</f>
        <v>23850</v>
      </c>
      <c r="DO23" s="12">
        <f>ВВ!DO22</f>
        <v>23850</v>
      </c>
      <c r="DP23" s="12">
        <f>ВВ!DP22</f>
        <v>23850</v>
      </c>
      <c r="DQ23" s="12">
        <f>ВВ!DQ22</f>
        <v>23850</v>
      </c>
      <c r="DR23" s="12">
        <f>ВВ!DR22</f>
        <v>23850</v>
      </c>
      <c r="DS23" s="12">
        <f>ВВ!DS22</f>
        <v>23850</v>
      </c>
      <c r="DT23" s="12">
        <f>ВВ!DT22</f>
        <v>23850</v>
      </c>
      <c r="DU23" s="12">
        <f>ВВ!DU22</f>
        <v>23850</v>
      </c>
      <c r="DV23" s="12">
        <f>ВВ!DV22</f>
        <v>23850</v>
      </c>
      <c r="DW23" s="12">
        <f>ВВ!DW22</f>
        <v>23850</v>
      </c>
      <c r="DX23" s="12">
        <f>ВВ!DX22</f>
        <v>23850</v>
      </c>
      <c r="DY23" s="12">
        <f>ВВ!DY22</f>
        <v>23850</v>
      </c>
      <c r="DZ23" s="12">
        <f>ВВ!DZ22</f>
        <v>23850</v>
      </c>
      <c r="EA23" s="12">
        <f>ВВ!EA22</f>
        <v>20850</v>
      </c>
      <c r="EB23" s="12">
        <f>ВВ!EB22</f>
        <v>20850</v>
      </c>
      <c r="EC23" s="12">
        <f>ВВ!EC22</f>
        <v>20850</v>
      </c>
      <c r="ED23" s="12">
        <f>ВВ!ED22</f>
        <v>20850</v>
      </c>
      <c r="EE23" s="12">
        <f>ВВ!EE22</f>
        <v>21350</v>
      </c>
      <c r="EF23" s="12">
        <f>ВВ!EF22</f>
        <v>21350</v>
      </c>
      <c r="EG23" s="12">
        <f>ВВ!EG22</f>
        <v>20850</v>
      </c>
      <c r="EH23" s="12">
        <f>ВВ!EH22</f>
        <v>20850</v>
      </c>
      <c r="EI23" s="12">
        <f>ВВ!EI22</f>
        <v>20850</v>
      </c>
      <c r="EJ23" s="12">
        <f>ВВ!EJ22</f>
        <v>20850</v>
      </c>
      <c r="EK23" s="12">
        <f>ВВ!EK22</f>
        <v>20850</v>
      </c>
      <c r="EL23" s="12">
        <f>ВВ!EL22</f>
        <v>21350</v>
      </c>
      <c r="EM23" s="12">
        <f>ВВ!EM22</f>
        <v>21350</v>
      </c>
      <c r="EN23" s="12">
        <f>ВВ!EN22</f>
        <v>20850</v>
      </c>
      <c r="EO23" s="12">
        <f>ВВ!EO22</f>
        <v>20850</v>
      </c>
      <c r="EP23" s="12">
        <f>ВВ!EP22</f>
        <v>20850</v>
      </c>
      <c r="EQ23" s="12">
        <f>ВВ!EQ22</f>
        <v>20850</v>
      </c>
      <c r="ER23" s="12">
        <f>ВВ!ER22</f>
        <v>20850</v>
      </c>
      <c r="ES23" s="12">
        <f>ВВ!ES22</f>
        <v>21350</v>
      </c>
      <c r="ET23" s="12">
        <f>ВВ!ET22</f>
        <v>21350</v>
      </c>
      <c r="EU23" s="12">
        <f>ВВ!EU22</f>
        <v>20850</v>
      </c>
      <c r="EV23" s="12">
        <f>ВВ!EV22</f>
        <v>20850</v>
      </c>
      <c r="EW23" s="12">
        <f>ВВ!EW22</f>
        <v>20850</v>
      </c>
      <c r="EX23" s="12">
        <f>ВВ!EX22</f>
        <v>20850</v>
      </c>
      <c r="EY23" s="12">
        <f>ВВ!EY22</f>
        <v>20850</v>
      </c>
      <c r="EZ23" s="12">
        <f>ВВ!EZ22</f>
        <v>21350</v>
      </c>
      <c r="FA23" s="12">
        <f>ВВ!FA22</f>
        <v>21350</v>
      </c>
      <c r="FB23" s="12">
        <f>ВВ!FB22</f>
        <v>20850</v>
      </c>
      <c r="FC23" s="12">
        <f>ВВ!FC22</f>
        <v>20850</v>
      </c>
      <c r="FD23" s="12">
        <f>ВВ!FD22</f>
        <v>20850</v>
      </c>
      <c r="FE23" s="12">
        <f>ВВ!FE22</f>
        <v>20850</v>
      </c>
      <c r="FF23" s="12">
        <f>ВВ!FF22</f>
        <v>20850</v>
      </c>
      <c r="FG23" s="12">
        <f>ВВ!FG22</f>
        <v>21350</v>
      </c>
      <c r="FH23" s="12">
        <f>ВВ!FH22</f>
        <v>21350</v>
      </c>
      <c r="FI23" s="12">
        <f>ВВ!FI22</f>
        <v>20850</v>
      </c>
      <c r="FJ23" s="12">
        <f>ВВ!FJ22</f>
        <v>20850</v>
      </c>
      <c r="FK23" s="12">
        <f>ВВ!FK22</f>
        <v>20850</v>
      </c>
      <c r="FL23" s="12">
        <f>ВВ!FL22</f>
        <v>20850</v>
      </c>
      <c r="FM23" s="12">
        <f>ВВ!FM22</f>
        <v>20850</v>
      </c>
      <c r="FN23" s="12">
        <f>ВВ!FN22</f>
        <v>20850</v>
      </c>
      <c r="FO23" s="12">
        <f>ВВ!FO22</f>
        <v>20850</v>
      </c>
      <c r="FP23" s="12">
        <f>ВВ!FP22</f>
        <v>19850</v>
      </c>
      <c r="FQ23" s="12">
        <f>ВВ!FQ22</f>
        <v>19850</v>
      </c>
      <c r="FR23" s="12">
        <f>ВВ!FR22</f>
        <v>19850</v>
      </c>
      <c r="FS23" s="12">
        <f>ВВ!FS22</f>
        <v>19850</v>
      </c>
      <c r="FT23" s="12">
        <f>ВВ!FT22</f>
        <v>19850</v>
      </c>
      <c r="FU23" s="12">
        <f>ВВ!FU22</f>
        <v>20350</v>
      </c>
      <c r="FV23" s="12">
        <f>ВВ!FV22</f>
        <v>20350</v>
      </c>
      <c r="FW23" s="12">
        <f>ВВ!FW22</f>
        <v>19350</v>
      </c>
      <c r="FX23" s="12">
        <f>ВВ!FX22</f>
        <v>19350</v>
      </c>
      <c r="FY23" s="12">
        <f>ВВ!FY22</f>
        <v>19350</v>
      </c>
      <c r="FZ23" s="12">
        <f>ВВ!FZ22</f>
        <v>19350</v>
      </c>
      <c r="GA23" s="12">
        <f>ВВ!GA22</f>
        <v>19350</v>
      </c>
      <c r="GB23" s="12">
        <f>ВВ!GB22</f>
        <v>19850</v>
      </c>
      <c r="GC23" s="12">
        <f>ВВ!GC22</f>
        <v>19850</v>
      </c>
      <c r="GD23" s="12">
        <f>ВВ!GD22</f>
        <v>19850</v>
      </c>
      <c r="GE23" s="12">
        <f>ВВ!GE22</f>
        <v>19850</v>
      </c>
      <c r="GF23" s="12">
        <f>ВВ!GF22</f>
        <v>19850</v>
      </c>
      <c r="GG23" s="12">
        <f>ВВ!GG22</f>
        <v>19850</v>
      </c>
      <c r="GH23" s="12">
        <f>ВВ!GH22</f>
        <v>19850</v>
      </c>
      <c r="GI23" s="12">
        <f>ВВ!GI22</f>
        <v>20350</v>
      </c>
      <c r="GJ23" s="12">
        <f>ВВ!GJ22</f>
        <v>20350</v>
      </c>
      <c r="GK23" s="12">
        <f>ВВ!GK22</f>
        <v>19850</v>
      </c>
      <c r="GL23" s="12">
        <f>ВВ!GL22</f>
        <v>19850</v>
      </c>
      <c r="GM23" s="12">
        <f>ВВ!GM22</f>
        <v>19850</v>
      </c>
      <c r="GN23" s="12">
        <f>ВВ!GN22</f>
        <v>19850</v>
      </c>
      <c r="GO23" s="12">
        <f>ВВ!GO22</f>
        <v>19850</v>
      </c>
      <c r="GP23" s="12">
        <f>ВВ!GP22</f>
        <v>20350</v>
      </c>
      <c r="GQ23" s="12">
        <f>ВВ!GQ22</f>
        <v>20350</v>
      </c>
      <c r="GR23" s="12">
        <f>ВВ!GR22</f>
        <v>19850</v>
      </c>
      <c r="GS23" s="12">
        <f>ВВ!GS22</f>
        <v>19850</v>
      </c>
      <c r="GT23" s="12">
        <f>ВВ!GT22</f>
        <v>19850</v>
      </c>
      <c r="GU23" s="12">
        <f>ВВ!GU22</f>
        <v>19850</v>
      </c>
      <c r="GV23" s="12">
        <f>ВВ!GV22</f>
        <v>19850</v>
      </c>
      <c r="GW23" s="12">
        <f>ВВ!GW22</f>
        <v>19850</v>
      </c>
      <c r="GX23" s="12">
        <f>ВВ!GX22</f>
        <v>19850</v>
      </c>
      <c r="GY23" s="12">
        <f>ВВ!GY22</f>
        <v>19850</v>
      </c>
      <c r="GZ23" s="12">
        <f>ВВ!GZ22</f>
        <v>19850</v>
      </c>
      <c r="HA23" s="12">
        <f>ВВ!HA22</f>
        <v>19850</v>
      </c>
      <c r="HB23" s="12">
        <f>ВВ!HB22</f>
        <v>19850</v>
      </c>
    </row>
    <row r="24" spans="1:210" s="7" customFormat="1" ht="12" hidden="1" customHeight="1">
      <c r="A24" s="61" t="s">
        <v>74</v>
      </c>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82"/>
      <c r="CR24" s="182"/>
      <c r="CS24" s="182"/>
      <c r="CT24" s="182"/>
      <c r="CU24" s="182"/>
      <c r="CV24" s="12"/>
      <c r="CW24" s="12"/>
      <c r="CX24" s="12"/>
      <c r="CY24" s="190"/>
      <c r="CZ24" s="190"/>
      <c r="DA24" s="190"/>
      <c r="DB24" s="190"/>
      <c r="DC24" s="190"/>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row>
    <row r="25" spans="1:210" s="7" customFormat="1" ht="12" hidden="1" customHeight="1">
      <c r="A25" s="13">
        <v>1</v>
      </c>
      <c r="B25" s="12">
        <f>ВВ!B24</f>
        <v>37700</v>
      </c>
      <c r="C25" s="12">
        <f>ВВ!C24</f>
        <v>37700</v>
      </c>
      <c r="D25" s="12">
        <f>ВВ!D24</f>
        <v>37700</v>
      </c>
      <c r="E25" s="12">
        <f>ВВ!E24</f>
        <v>32300</v>
      </c>
      <c r="F25" s="12">
        <f>ВВ!F24</f>
        <v>32300</v>
      </c>
      <c r="G25" s="12">
        <f>ВВ!G24</f>
        <v>33800</v>
      </c>
      <c r="H25" s="12">
        <f>ВВ!H24</f>
        <v>33800</v>
      </c>
      <c r="I25" s="12">
        <f>ВВ!I24</f>
        <v>32800</v>
      </c>
      <c r="J25" s="12">
        <f>ВВ!J24</f>
        <v>32800</v>
      </c>
      <c r="K25" s="12">
        <f>ВВ!K24</f>
        <v>30800</v>
      </c>
      <c r="L25" s="12">
        <f>ВВ!L24</f>
        <v>32800</v>
      </c>
      <c r="M25" s="12">
        <f>ВВ!M24</f>
        <v>32800</v>
      </c>
      <c r="N25" s="12">
        <f>ВВ!N24</f>
        <v>32800</v>
      </c>
      <c r="O25" s="12">
        <f>ВВ!O24</f>
        <v>31800</v>
      </c>
      <c r="P25" s="12">
        <f>ВВ!P24</f>
        <v>31800</v>
      </c>
      <c r="Q25" s="12">
        <f>ВВ!Q24</f>
        <v>30300</v>
      </c>
      <c r="R25" s="12">
        <f>ВВ!R24</f>
        <v>29300</v>
      </c>
      <c r="S25" s="12">
        <f>ВВ!S24</f>
        <v>29300</v>
      </c>
      <c r="T25" s="12">
        <f>ВВ!T24</f>
        <v>29300</v>
      </c>
      <c r="U25" s="12">
        <f>ВВ!U24</f>
        <v>29300</v>
      </c>
      <c r="V25" s="12">
        <f>ВВ!V24</f>
        <v>29300</v>
      </c>
      <c r="W25" s="12">
        <f>ВВ!W24</f>
        <v>29300</v>
      </c>
      <c r="X25" s="12">
        <f>ВВ!X24</f>
        <v>29300</v>
      </c>
      <c r="Y25" s="12">
        <f>ВВ!Y24</f>
        <v>28650</v>
      </c>
      <c r="Z25" s="12">
        <f>ВВ!Z24</f>
        <v>28650</v>
      </c>
      <c r="AA25" s="12">
        <f>ВВ!AA24</f>
        <v>28650</v>
      </c>
      <c r="AB25" s="12">
        <f>ВВ!AB24</f>
        <v>25300</v>
      </c>
      <c r="AC25" s="12">
        <f>ВВ!AC24</f>
        <v>25300</v>
      </c>
      <c r="AD25" s="12">
        <f>ВВ!AD24</f>
        <v>25300</v>
      </c>
      <c r="AE25" s="12">
        <f>ВВ!AE24</f>
        <v>25300</v>
      </c>
      <c r="AF25" s="12">
        <f>ВВ!AF24</f>
        <v>24700</v>
      </c>
      <c r="AG25" s="12">
        <f>ВВ!AG24</f>
        <v>24700</v>
      </c>
      <c r="AH25" s="12">
        <f>ВВ!AH24</f>
        <v>24700</v>
      </c>
      <c r="AI25" s="12">
        <f>ВВ!AI24</f>
        <v>24700</v>
      </c>
      <c r="AJ25" s="12">
        <f>ВВ!AJ24</f>
        <v>24700</v>
      </c>
      <c r="AK25" s="12">
        <f>ВВ!AK24</f>
        <v>26000</v>
      </c>
      <c r="AL25" s="12">
        <f>ВВ!AL24</f>
        <v>26000</v>
      </c>
      <c r="AM25" s="12">
        <f>ВВ!AM24</f>
        <v>24700</v>
      </c>
      <c r="AN25" s="12">
        <f>ВВ!AN24</f>
        <v>24700</v>
      </c>
      <c r="AO25" s="12">
        <f>ВВ!AO24</f>
        <v>24700</v>
      </c>
      <c r="AP25" s="12">
        <f>ВВ!AP24</f>
        <v>24700</v>
      </c>
      <c r="AQ25" s="12">
        <f>ВВ!AQ24</f>
        <v>24700</v>
      </c>
      <c r="AR25" s="12">
        <f>ВВ!AR24</f>
        <v>25300</v>
      </c>
      <c r="AS25" s="12">
        <f>ВВ!AS24</f>
        <v>25300</v>
      </c>
      <c r="AT25" s="12">
        <f>ВВ!AT24</f>
        <v>25000</v>
      </c>
      <c r="AU25" s="12">
        <f>ВВ!AU24</f>
        <v>25000</v>
      </c>
      <c r="AV25" s="12">
        <f>ВВ!AV24</f>
        <v>25000</v>
      </c>
      <c r="AW25" s="12">
        <f>ВВ!AW24</f>
        <v>25000</v>
      </c>
      <c r="AX25" s="12">
        <f>ВВ!AX24</f>
        <v>25000</v>
      </c>
      <c r="AY25" s="12">
        <f>ВВ!AY24</f>
        <v>25600</v>
      </c>
      <c r="AZ25" s="12">
        <f>ВВ!AZ24</f>
        <v>25600</v>
      </c>
      <c r="BA25" s="12">
        <f>ВВ!BA24</f>
        <v>25600</v>
      </c>
      <c r="BB25" s="12">
        <f>ВВ!BB24</f>
        <v>24700</v>
      </c>
      <c r="BC25" s="12">
        <f>ВВ!BC24</f>
        <v>24700</v>
      </c>
      <c r="BD25" s="12">
        <f>ВВ!BD24</f>
        <v>24700</v>
      </c>
      <c r="BE25" s="12">
        <f>ВВ!BE24</f>
        <v>26500</v>
      </c>
      <c r="BF25" s="12">
        <f>ВВ!BF24</f>
        <v>26500</v>
      </c>
      <c r="BG25" s="12">
        <f>ВВ!BG24</f>
        <v>26500</v>
      </c>
      <c r="BH25" s="12">
        <f>ВВ!BH24</f>
        <v>25600</v>
      </c>
      <c r="BI25" s="12">
        <f>ВВ!BI24</f>
        <v>25600</v>
      </c>
      <c r="BJ25" s="12">
        <f>ВВ!BJ24</f>
        <v>25600</v>
      </c>
      <c r="BK25" s="12">
        <f>ВВ!BK24</f>
        <v>25600</v>
      </c>
      <c r="BL25" s="12">
        <f>ВВ!BL24</f>
        <v>25600</v>
      </c>
      <c r="BM25" s="12">
        <f>ВВ!BM24</f>
        <v>26500</v>
      </c>
      <c r="BN25" s="12">
        <f>ВВ!BN24</f>
        <v>26500</v>
      </c>
      <c r="BO25" s="12">
        <f>ВВ!BO24</f>
        <v>26500</v>
      </c>
      <c r="BP25" s="12">
        <f>ВВ!BP24</f>
        <v>25000</v>
      </c>
      <c r="BQ25" s="12">
        <f>ВВ!BQ24</f>
        <v>25000</v>
      </c>
      <c r="BR25" s="12">
        <f>ВВ!BR24</f>
        <v>25000</v>
      </c>
      <c r="BS25" s="12">
        <f>ВВ!BS24</f>
        <v>25000</v>
      </c>
      <c r="BT25" s="12">
        <f>ВВ!BT24</f>
        <v>25300</v>
      </c>
      <c r="BU25" s="12">
        <f>ВВ!BU24</f>
        <v>25300</v>
      </c>
      <c r="BV25" s="12">
        <f>ВВ!BV24</f>
        <v>25000</v>
      </c>
      <c r="BW25" s="12">
        <f>ВВ!BW24</f>
        <v>25000</v>
      </c>
      <c r="BX25" s="12">
        <f>ВВ!BX24</f>
        <v>25000</v>
      </c>
      <c r="BY25" s="12">
        <f>ВВ!BY24</f>
        <v>25000</v>
      </c>
      <c r="BZ25" s="12">
        <f>ВВ!BZ24</f>
        <v>25000</v>
      </c>
      <c r="CA25" s="12">
        <f>ВВ!CA24</f>
        <v>25300</v>
      </c>
      <c r="CB25" s="12">
        <f>ВВ!CB24</f>
        <v>25300</v>
      </c>
      <c r="CC25" s="12">
        <f>ВВ!CC24</f>
        <v>25000</v>
      </c>
      <c r="CD25" s="12">
        <f>ВВ!CD24</f>
        <v>25000</v>
      </c>
      <c r="CE25" s="12">
        <f>ВВ!CE24</f>
        <v>25000</v>
      </c>
      <c r="CF25" s="12">
        <f>ВВ!CF24</f>
        <v>25000</v>
      </c>
      <c r="CG25" s="12">
        <f>ВВ!CG24</f>
        <v>25000</v>
      </c>
      <c r="CH25" s="12">
        <f>ВВ!CH24</f>
        <v>25300</v>
      </c>
      <c r="CI25" s="12">
        <f>ВВ!CI24</f>
        <v>25300</v>
      </c>
      <c r="CJ25" s="12">
        <f>ВВ!CJ24</f>
        <v>25300</v>
      </c>
      <c r="CK25" s="12">
        <f>ВВ!CK24</f>
        <v>25300</v>
      </c>
      <c r="CL25" s="12">
        <f>ВВ!CL24</f>
        <v>25300</v>
      </c>
      <c r="CM25" s="12">
        <f>ВВ!CM24</f>
        <v>25300</v>
      </c>
      <c r="CN25" s="12">
        <f>ВВ!CN24</f>
        <v>25300</v>
      </c>
      <c r="CO25" s="12">
        <f>ВВ!CO24</f>
        <v>29500</v>
      </c>
      <c r="CP25" s="12">
        <f>ВВ!CP24</f>
        <v>29500</v>
      </c>
      <c r="CQ25" s="182">
        <f>ВВ!CQ24</f>
        <v>29500</v>
      </c>
      <c r="CR25" s="182">
        <f>ВВ!CR24</f>
        <v>29500</v>
      </c>
      <c r="CS25" s="182">
        <f>ВВ!CS24</f>
        <v>29500</v>
      </c>
      <c r="CT25" s="182">
        <f>ВВ!CT24</f>
        <v>29500</v>
      </c>
      <c r="CU25" s="182">
        <f>ВВ!CU24</f>
        <v>29500</v>
      </c>
      <c r="CV25" s="12">
        <f>ВВ!CV24</f>
        <v>29500</v>
      </c>
      <c r="CW25" s="12">
        <f>ВВ!CW24</f>
        <v>29500</v>
      </c>
      <c r="CX25" s="12">
        <f>ВВ!CX24</f>
        <v>31500</v>
      </c>
      <c r="CY25" s="190">
        <f>ВВ!CY24</f>
        <v>31500</v>
      </c>
      <c r="CZ25" s="190">
        <f>ВВ!CZ24</f>
        <v>31500</v>
      </c>
      <c r="DA25" s="190">
        <f>ВВ!DA24</f>
        <v>31500</v>
      </c>
      <c r="DB25" s="190">
        <f>ВВ!DB24</f>
        <v>31500</v>
      </c>
      <c r="DC25" s="190">
        <f>ВВ!DC24</f>
        <v>31500</v>
      </c>
      <c r="DD25" s="12">
        <f>ВВ!DD24</f>
        <v>31500</v>
      </c>
      <c r="DE25" s="12">
        <f>ВВ!DE24</f>
        <v>29500</v>
      </c>
      <c r="DF25" s="12">
        <f>ВВ!DF24</f>
        <v>29500</v>
      </c>
      <c r="DG25" s="12">
        <f>ВВ!DG24</f>
        <v>29500</v>
      </c>
      <c r="DH25" s="12">
        <f>ВВ!DH24</f>
        <v>29500</v>
      </c>
      <c r="DI25" s="12">
        <f>ВВ!DI24</f>
        <v>29500</v>
      </c>
      <c r="DJ25" s="12">
        <f>ВВ!DJ24</f>
        <v>29500</v>
      </c>
      <c r="DK25" s="12">
        <f>ВВ!DK24</f>
        <v>29500</v>
      </c>
      <c r="DL25" s="12">
        <f>ВВ!DL24</f>
        <v>29500</v>
      </c>
      <c r="DM25" s="12">
        <f>ВВ!DM24</f>
        <v>30500</v>
      </c>
      <c r="DN25" s="12">
        <f>ВВ!DN24</f>
        <v>30500</v>
      </c>
      <c r="DO25" s="12">
        <f>ВВ!DO24</f>
        <v>30500</v>
      </c>
      <c r="DP25" s="12">
        <f>ВВ!DP24</f>
        <v>30500</v>
      </c>
      <c r="DQ25" s="12">
        <f>ВВ!DQ24</f>
        <v>30500</v>
      </c>
      <c r="DR25" s="12">
        <f>ВВ!DR24</f>
        <v>30500</v>
      </c>
      <c r="DS25" s="12">
        <f>ВВ!DS24</f>
        <v>30500</v>
      </c>
      <c r="DT25" s="12">
        <f>ВВ!DT24</f>
        <v>30500</v>
      </c>
      <c r="DU25" s="12">
        <f>ВВ!DU24</f>
        <v>30500</v>
      </c>
      <c r="DV25" s="12">
        <f>ВВ!DV24</f>
        <v>30500</v>
      </c>
      <c r="DW25" s="12">
        <f>ВВ!DW24</f>
        <v>30500</v>
      </c>
      <c r="DX25" s="12">
        <f>ВВ!DX24</f>
        <v>30500</v>
      </c>
      <c r="DY25" s="12">
        <f>ВВ!DY24</f>
        <v>30500</v>
      </c>
      <c r="DZ25" s="12">
        <f>ВВ!DZ24</f>
        <v>30500</v>
      </c>
      <c r="EA25" s="12">
        <f>ВВ!EA24</f>
        <v>27500</v>
      </c>
      <c r="EB25" s="12">
        <f>ВВ!EB24</f>
        <v>27500</v>
      </c>
      <c r="EC25" s="12">
        <f>ВВ!EC24</f>
        <v>27500</v>
      </c>
      <c r="ED25" s="12">
        <f>ВВ!ED24</f>
        <v>27500</v>
      </c>
      <c r="EE25" s="12">
        <f>ВВ!EE24</f>
        <v>28000</v>
      </c>
      <c r="EF25" s="12">
        <f>ВВ!EF24</f>
        <v>28000</v>
      </c>
      <c r="EG25" s="12">
        <f>ВВ!EG24</f>
        <v>27500</v>
      </c>
      <c r="EH25" s="12">
        <f>ВВ!EH24</f>
        <v>27500</v>
      </c>
      <c r="EI25" s="12">
        <f>ВВ!EI24</f>
        <v>27500</v>
      </c>
      <c r="EJ25" s="12">
        <f>ВВ!EJ24</f>
        <v>27500</v>
      </c>
      <c r="EK25" s="12">
        <f>ВВ!EK24</f>
        <v>27500</v>
      </c>
      <c r="EL25" s="12">
        <f>ВВ!EL24</f>
        <v>28000</v>
      </c>
      <c r="EM25" s="12">
        <f>ВВ!EM24</f>
        <v>28000</v>
      </c>
      <c r="EN25" s="12">
        <f>ВВ!EN24</f>
        <v>27500</v>
      </c>
      <c r="EO25" s="12">
        <f>ВВ!EO24</f>
        <v>27500</v>
      </c>
      <c r="EP25" s="12">
        <f>ВВ!EP24</f>
        <v>27500</v>
      </c>
      <c r="EQ25" s="12">
        <f>ВВ!EQ24</f>
        <v>27500</v>
      </c>
      <c r="ER25" s="12">
        <f>ВВ!ER24</f>
        <v>27500</v>
      </c>
      <c r="ES25" s="12">
        <f>ВВ!ES24</f>
        <v>28000</v>
      </c>
      <c r="ET25" s="12">
        <f>ВВ!ET24</f>
        <v>28000</v>
      </c>
      <c r="EU25" s="12">
        <f>ВВ!EU24</f>
        <v>27500</v>
      </c>
      <c r="EV25" s="12">
        <f>ВВ!EV24</f>
        <v>27500</v>
      </c>
      <c r="EW25" s="12">
        <f>ВВ!EW24</f>
        <v>27500</v>
      </c>
      <c r="EX25" s="12">
        <f>ВВ!EX24</f>
        <v>27500</v>
      </c>
      <c r="EY25" s="12">
        <f>ВВ!EY24</f>
        <v>27500</v>
      </c>
      <c r="EZ25" s="12">
        <f>ВВ!EZ24</f>
        <v>28000</v>
      </c>
      <c r="FA25" s="12">
        <f>ВВ!FA24</f>
        <v>28000</v>
      </c>
      <c r="FB25" s="12">
        <f>ВВ!FB24</f>
        <v>27500</v>
      </c>
      <c r="FC25" s="12">
        <f>ВВ!FC24</f>
        <v>27500</v>
      </c>
      <c r="FD25" s="12">
        <f>ВВ!FD24</f>
        <v>27500</v>
      </c>
      <c r="FE25" s="12">
        <f>ВВ!FE24</f>
        <v>27500</v>
      </c>
      <c r="FF25" s="12">
        <f>ВВ!FF24</f>
        <v>27500</v>
      </c>
      <c r="FG25" s="12">
        <f>ВВ!FG24</f>
        <v>28000</v>
      </c>
      <c r="FH25" s="12">
        <f>ВВ!FH24</f>
        <v>28000</v>
      </c>
      <c r="FI25" s="12">
        <f>ВВ!FI24</f>
        <v>27500</v>
      </c>
      <c r="FJ25" s="12">
        <f>ВВ!FJ24</f>
        <v>27500</v>
      </c>
      <c r="FK25" s="12">
        <f>ВВ!FK24</f>
        <v>27500</v>
      </c>
      <c r="FL25" s="12">
        <f>ВВ!FL24</f>
        <v>27500</v>
      </c>
      <c r="FM25" s="12">
        <f>ВВ!FM24</f>
        <v>27500</v>
      </c>
      <c r="FN25" s="12">
        <f>ВВ!FN24</f>
        <v>27500</v>
      </c>
      <c r="FO25" s="12">
        <f>ВВ!FO24</f>
        <v>27500</v>
      </c>
      <c r="FP25" s="12">
        <f>ВВ!FP24</f>
        <v>26500</v>
      </c>
      <c r="FQ25" s="12">
        <f>ВВ!FQ24</f>
        <v>26500</v>
      </c>
      <c r="FR25" s="12">
        <f>ВВ!FR24</f>
        <v>26500</v>
      </c>
      <c r="FS25" s="12">
        <f>ВВ!FS24</f>
        <v>26500</v>
      </c>
      <c r="FT25" s="12">
        <f>ВВ!FT24</f>
        <v>26500</v>
      </c>
      <c r="FU25" s="12">
        <f>ВВ!FU24</f>
        <v>27000</v>
      </c>
      <c r="FV25" s="12">
        <f>ВВ!FV24</f>
        <v>27000</v>
      </c>
      <c r="FW25" s="12">
        <f>ВВ!FW24</f>
        <v>26000</v>
      </c>
      <c r="FX25" s="12">
        <f>ВВ!FX24</f>
        <v>26000</v>
      </c>
      <c r="FY25" s="12">
        <f>ВВ!FY24</f>
        <v>26000</v>
      </c>
      <c r="FZ25" s="12">
        <f>ВВ!FZ24</f>
        <v>26000</v>
      </c>
      <c r="GA25" s="12">
        <f>ВВ!GA24</f>
        <v>26000</v>
      </c>
      <c r="GB25" s="12">
        <f>ВВ!GB24</f>
        <v>26500</v>
      </c>
      <c r="GC25" s="12">
        <f>ВВ!GC24</f>
        <v>26500</v>
      </c>
      <c r="GD25" s="12">
        <f>ВВ!GD24</f>
        <v>26500</v>
      </c>
      <c r="GE25" s="12">
        <f>ВВ!GE24</f>
        <v>26500</v>
      </c>
      <c r="GF25" s="12">
        <f>ВВ!GF24</f>
        <v>26500</v>
      </c>
      <c r="GG25" s="12">
        <f>ВВ!GG24</f>
        <v>26500</v>
      </c>
      <c r="GH25" s="12">
        <f>ВВ!GH24</f>
        <v>26500</v>
      </c>
      <c r="GI25" s="12">
        <f>ВВ!GI24</f>
        <v>27000</v>
      </c>
      <c r="GJ25" s="12">
        <f>ВВ!GJ24</f>
        <v>27000</v>
      </c>
      <c r="GK25" s="12">
        <f>ВВ!GK24</f>
        <v>26500</v>
      </c>
      <c r="GL25" s="12">
        <f>ВВ!GL24</f>
        <v>26500</v>
      </c>
      <c r="GM25" s="12">
        <f>ВВ!GM24</f>
        <v>26500</v>
      </c>
      <c r="GN25" s="12">
        <f>ВВ!GN24</f>
        <v>26500</v>
      </c>
      <c r="GO25" s="12">
        <f>ВВ!GO24</f>
        <v>26500</v>
      </c>
      <c r="GP25" s="12">
        <f>ВВ!GP24</f>
        <v>27000</v>
      </c>
      <c r="GQ25" s="12">
        <f>ВВ!GQ24</f>
        <v>27000</v>
      </c>
      <c r="GR25" s="12">
        <f>ВВ!GR24</f>
        <v>26500</v>
      </c>
      <c r="GS25" s="12">
        <f>ВВ!GS24</f>
        <v>26500</v>
      </c>
      <c r="GT25" s="12">
        <f>ВВ!GT24</f>
        <v>26500</v>
      </c>
      <c r="GU25" s="12">
        <f>ВВ!GU24</f>
        <v>26500</v>
      </c>
      <c r="GV25" s="12">
        <f>ВВ!GV24</f>
        <v>26500</v>
      </c>
      <c r="GW25" s="12">
        <f>ВВ!GW24</f>
        <v>26500</v>
      </c>
      <c r="GX25" s="12">
        <f>ВВ!GX24</f>
        <v>26500</v>
      </c>
      <c r="GY25" s="12">
        <f>ВВ!GY24</f>
        <v>26500</v>
      </c>
      <c r="GZ25" s="12">
        <f>ВВ!GZ24</f>
        <v>26500</v>
      </c>
      <c r="HA25" s="12">
        <f>ВВ!HA24</f>
        <v>26500</v>
      </c>
      <c r="HB25" s="12">
        <f>ВВ!HB24</f>
        <v>26500</v>
      </c>
    </row>
    <row r="26" spans="1:210" s="7" customFormat="1" ht="12" hidden="1" customHeight="1">
      <c r="A26" s="60">
        <v>2</v>
      </c>
      <c r="B26" s="12">
        <f>ВВ!B25</f>
        <v>37700</v>
      </c>
      <c r="C26" s="12">
        <f>ВВ!C25</f>
        <v>37700</v>
      </c>
      <c r="D26" s="12">
        <f>ВВ!D25</f>
        <v>37700</v>
      </c>
      <c r="E26" s="12">
        <f>ВВ!E25</f>
        <v>32300</v>
      </c>
      <c r="F26" s="12">
        <f>ВВ!F25</f>
        <v>32300</v>
      </c>
      <c r="G26" s="12">
        <f>ВВ!G25</f>
        <v>33800</v>
      </c>
      <c r="H26" s="12">
        <f>ВВ!H25</f>
        <v>33800</v>
      </c>
      <c r="I26" s="12">
        <f>ВВ!I25</f>
        <v>32800</v>
      </c>
      <c r="J26" s="12">
        <f>ВВ!J25</f>
        <v>32800</v>
      </c>
      <c r="K26" s="12">
        <f>ВВ!K25</f>
        <v>30800</v>
      </c>
      <c r="L26" s="12">
        <f>ВВ!L25</f>
        <v>32800</v>
      </c>
      <c r="M26" s="12">
        <f>ВВ!M25</f>
        <v>32800</v>
      </c>
      <c r="N26" s="12">
        <f>ВВ!N25</f>
        <v>32800</v>
      </c>
      <c r="O26" s="12">
        <f>ВВ!O25</f>
        <v>31800</v>
      </c>
      <c r="P26" s="12">
        <f>ВВ!P25</f>
        <v>31800</v>
      </c>
      <c r="Q26" s="12">
        <f>ВВ!Q25</f>
        <v>30300</v>
      </c>
      <c r="R26" s="12">
        <f>ВВ!R25</f>
        <v>29300</v>
      </c>
      <c r="S26" s="12">
        <f>ВВ!S25</f>
        <v>29300</v>
      </c>
      <c r="T26" s="12">
        <f>ВВ!T25</f>
        <v>29300</v>
      </c>
      <c r="U26" s="12">
        <f>ВВ!U25</f>
        <v>29300</v>
      </c>
      <c r="V26" s="12">
        <f>ВВ!V25</f>
        <v>29300</v>
      </c>
      <c r="W26" s="12">
        <f>ВВ!W25</f>
        <v>29300</v>
      </c>
      <c r="X26" s="12">
        <f>ВВ!X25</f>
        <v>29300</v>
      </c>
      <c r="Y26" s="12">
        <f>ВВ!Y25</f>
        <v>28650</v>
      </c>
      <c r="Z26" s="12">
        <f>ВВ!Z25</f>
        <v>28650</v>
      </c>
      <c r="AA26" s="12">
        <f>ВВ!AA25</f>
        <v>28650</v>
      </c>
      <c r="AB26" s="12">
        <f>ВВ!AB25</f>
        <v>25300</v>
      </c>
      <c r="AC26" s="12">
        <f>ВВ!AC25</f>
        <v>25300</v>
      </c>
      <c r="AD26" s="12">
        <f>ВВ!AD25</f>
        <v>25300</v>
      </c>
      <c r="AE26" s="12">
        <f>ВВ!AE25</f>
        <v>25300</v>
      </c>
      <c r="AF26" s="12">
        <f>ВВ!AF25</f>
        <v>24700</v>
      </c>
      <c r="AG26" s="12">
        <f>ВВ!AG25</f>
        <v>24700</v>
      </c>
      <c r="AH26" s="12">
        <f>ВВ!AH25</f>
        <v>24700</v>
      </c>
      <c r="AI26" s="12">
        <f>ВВ!AI25</f>
        <v>24700</v>
      </c>
      <c r="AJ26" s="12">
        <f>ВВ!AJ25</f>
        <v>24700</v>
      </c>
      <c r="AK26" s="12">
        <f>ВВ!AK25</f>
        <v>26000</v>
      </c>
      <c r="AL26" s="12">
        <f>ВВ!AL25</f>
        <v>26000</v>
      </c>
      <c r="AM26" s="12">
        <f>ВВ!AM25</f>
        <v>24700</v>
      </c>
      <c r="AN26" s="12">
        <f>ВВ!AN25</f>
        <v>24700</v>
      </c>
      <c r="AO26" s="12">
        <f>ВВ!AO25</f>
        <v>24700</v>
      </c>
      <c r="AP26" s="12">
        <f>ВВ!AP25</f>
        <v>24700</v>
      </c>
      <c r="AQ26" s="12">
        <f>ВВ!AQ25</f>
        <v>24700</v>
      </c>
      <c r="AR26" s="12">
        <f>ВВ!AR25</f>
        <v>25300</v>
      </c>
      <c r="AS26" s="12">
        <f>ВВ!AS25</f>
        <v>25300</v>
      </c>
      <c r="AT26" s="12">
        <f>ВВ!AT25</f>
        <v>25000</v>
      </c>
      <c r="AU26" s="12">
        <f>ВВ!AU25</f>
        <v>25000</v>
      </c>
      <c r="AV26" s="12">
        <f>ВВ!AV25</f>
        <v>25000</v>
      </c>
      <c r="AW26" s="12">
        <f>ВВ!AW25</f>
        <v>25000</v>
      </c>
      <c r="AX26" s="12">
        <f>ВВ!AX25</f>
        <v>25000</v>
      </c>
      <c r="AY26" s="12">
        <f>ВВ!AY25</f>
        <v>25600</v>
      </c>
      <c r="AZ26" s="12">
        <f>ВВ!AZ25</f>
        <v>25600</v>
      </c>
      <c r="BA26" s="12">
        <f>ВВ!BA25</f>
        <v>25600</v>
      </c>
      <c r="BB26" s="12">
        <f>ВВ!BB25</f>
        <v>24700</v>
      </c>
      <c r="BC26" s="12">
        <f>ВВ!BC25</f>
        <v>24700</v>
      </c>
      <c r="BD26" s="12">
        <f>ВВ!BD25</f>
        <v>24700</v>
      </c>
      <c r="BE26" s="12">
        <f>ВВ!BE25</f>
        <v>26500</v>
      </c>
      <c r="BF26" s="12">
        <f>ВВ!BF25</f>
        <v>26500</v>
      </c>
      <c r="BG26" s="12">
        <f>ВВ!BG25</f>
        <v>26500</v>
      </c>
      <c r="BH26" s="12">
        <f>ВВ!BH25</f>
        <v>25600</v>
      </c>
      <c r="BI26" s="12">
        <f>ВВ!BI25</f>
        <v>25600</v>
      </c>
      <c r="BJ26" s="12">
        <f>ВВ!BJ25</f>
        <v>25600</v>
      </c>
      <c r="BK26" s="12">
        <f>ВВ!BK25</f>
        <v>25600</v>
      </c>
      <c r="BL26" s="12">
        <f>ВВ!BL25</f>
        <v>25600</v>
      </c>
      <c r="BM26" s="12">
        <f>ВВ!BM25</f>
        <v>26500</v>
      </c>
      <c r="BN26" s="12">
        <f>ВВ!BN25</f>
        <v>26500</v>
      </c>
      <c r="BO26" s="12">
        <f>ВВ!BO25</f>
        <v>26500</v>
      </c>
      <c r="BP26" s="12">
        <f>ВВ!BP25</f>
        <v>25000</v>
      </c>
      <c r="BQ26" s="12">
        <f>ВВ!BQ25</f>
        <v>25000</v>
      </c>
      <c r="BR26" s="12">
        <f>ВВ!BR25</f>
        <v>25000</v>
      </c>
      <c r="BS26" s="12">
        <f>ВВ!BS25</f>
        <v>25000</v>
      </c>
      <c r="BT26" s="12">
        <f>ВВ!BT25</f>
        <v>25300</v>
      </c>
      <c r="BU26" s="12">
        <f>ВВ!BU25</f>
        <v>25300</v>
      </c>
      <c r="BV26" s="12">
        <f>ВВ!BV25</f>
        <v>25000</v>
      </c>
      <c r="BW26" s="12">
        <f>ВВ!BW25</f>
        <v>25000</v>
      </c>
      <c r="BX26" s="12">
        <f>ВВ!BX25</f>
        <v>25000</v>
      </c>
      <c r="BY26" s="12">
        <f>ВВ!BY25</f>
        <v>25000</v>
      </c>
      <c r="BZ26" s="12">
        <f>ВВ!BZ25</f>
        <v>25000</v>
      </c>
      <c r="CA26" s="12">
        <f>ВВ!CA25</f>
        <v>25300</v>
      </c>
      <c r="CB26" s="12">
        <f>ВВ!CB25</f>
        <v>25300</v>
      </c>
      <c r="CC26" s="12">
        <f>ВВ!CC25</f>
        <v>25000</v>
      </c>
      <c r="CD26" s="12">
        <f>ВВ!CD25</f>
        <v>25000</v>
      </c>
      <c r="CE26" s="12">
        <f>ВВ!CE25</f>
        <v>25000</v>
      </c>
      <c r="CF26" s="12">
        <f>ВВ!CF25</f>
        <v>25000</v>
      </c>
      <c r="CG26" s="12">
        <f>ВВ!CG25</f>
        <v>25000</v>
      </c>
      <c r="CH26" s="12">
        <f>ВВ!CH25</f>
        <v>25300</v>
      </c>
      <c r="CI26" s="12">
        <f>ВВ!CI25</f>
        <v>25300</v>
      </c>
      <c r="CJ26" s="12">
        <f>ВВ!CJ25</f>
        <v>25300</v>
      </c>
      <c r="CK26" s="12">
        <f>ВВ!CK25</f>
        <v>25300</v>
      </c>
      <c r="CL26" s="12">
        <f>ВВ!CL25</f>
        <v>25300</v>
      </c>
      <c r="CM26" s="12">
        <f>ВВ!CM25</f>
        <v>25300</v>
      </c>
      <c r="CN26" s="12">
        <f>ВВ!CN25</f>
        <v>25300</v>
      </c>
      <c r="CO26" s="12">
        <f>ВВ!CO25</f>
        <v>29500</v>
      </c>
      <c r="CP26" s="12">
        <f>ВВ!CP25</f>
        <v>29500</v>
      </c>
      <c r="CQ26" s="182">
        <f>ВВ!CQ25</f>
        <v>29500</v>
      </c>
      <c r="CR26" s="182">
        <f>ВВ!CR25</f>
        <v>29500</v>
      </c>
      <c r="CS26" s="182">
        <f>ВВ!CS25</f>
        <v>29500</v>
      </c>
      <c r="CT26" s="182">
        <f>ВВ!CT25</f>
        <v>29500</v>
      </c>
      <c r="CU26" s="182">
        <f>ВВ!CU25</f>
        <v>29500</v>
      </c>
      <c r="CV26" s="12">
        <f>ВВ!CV25</f>
        <v>29500</v>
      </c>
      <c r="CW26" s="12">
        <f>ВВ!CW25</f>
        <v>29500</v>
      </c>
      <c r="CX26" s="12">
        <f>ВВ!CX25</f>
        <v>31500</v>
      </c>
      <c r="CY26" s="190">
        <f>ВВ!CY25</f>
        <v>31500</v>
      </c>
      <c r="CZ26" s="190">
        <f>ВВ!CZ25</f>
        <v>31500</v>
      </c>
      <c r="DA26" s="190">
        <f>ВВ!DA25</f>
        <v>31500</v>
      </c>
      <c r="DB26" s="190">
        <f>ВВ!DB25</f>
        <v>31500</v>
      </c>
      <c r="DC26" s="190">
        <f>ВВ!DC25</f>
        <v>31500</v>
      </c>
      <c r="DD26" s="12">
        <f>ВВ!DD25</f>
        <v>31500</v>
      </c>
      <c r="DE26" s="12">
        <f>ВВ!DE25</f>
        <v>29500</v>
      </c>
      <c r="DF26" s="12">
        <f>ВВ!DF25</f>
        <v>29500</v>
      </c>
      <c r="DG26" s="12">
        <f>ВВ!DG25</f>
        <v>29500</v>
      </c>
      <c r="DH26" s="12">
        <f>ВВ!DH25</f>
        <v>29500</v>
      </c>
      <c r="DI26" s="12">
        <f>ВВ!DI25</f>
        <v>29500</v>
      </c>
      <c r="DJ26" s="12">
        <f>ВВ!DJ25</f>
        <v>29500</v>
      </c>
      <c r="DK26" s="12">
        <f>ВВ!DK25</f>
        <v>29500</v>
      </c>
      <c r="DL26" s="12">
        <f>ВВ!DL25</f>
        <v>29500</v>
      </c>
      <c r="DM26" s="12">
        <f>ВВ!DM25</f>
        <v>30500</v>
      </c>
      <c r="DN26" s="12">
        <f>ВВ!DN25</f>
        <v>30500</v>
      </c>
      <c r="DO26" s="12">
        <f>ВВ!DO25</f>
        <v>30500</v>
      </c>
      <c r="DP26" s="12">
        <f>ВВ!DP25</f>
        <v>30500</v>
      </c>
      <c r="DQ26" s="12">
        <f>ВВ!DQ25</f>
        <v>30500</v>
      </c>
      <c r="DR26" s="12">
        <f>ВВ!DR25</f>
        <v>30500</v>
      </c>
      <c r="DS26" s="12">
        <f>ВВ!DS25</f>
        <v>30500</v>
      </c>
      <c r="DT26" s="12">
        <f>ВВ!DT25</f>
        <v>30500</v>
      </c>
      <c r="DU26" s="12">
        <f>ВВ!DU25</f>
        <v>30500</v>
      </c>
      <c r="DV26" s="12">
        <f>ВВ!DV25</f>
        <v>30500</v>
      </c>
      <c r="DW26" s="12">
        <f>ВВ!DW25</f>
        <v>30500</v>
      </c>
      <c r="DX26" s="12">
        <f>ВВ!DX25</f>
        <v>30500</v>
      </c>
      <c r="DY26" s="12">
        <f>ВВ!DY25</f>
        <v>30500</v>
      </c>
      <c r="DZ26" s="12">
        <f>ВВ!DZ25</f>
        <v>30500</v>
      </c>
      <c r="EA26" s="12">
        <f>ВВ!EA25</f>
        <v>27500</v>
      </c>
      <c r="EB26" s="12">
        <f>ВВ!EB25</f>
        <v>27500</v>
      </c>
      <c r="EC26" s="12">
        <f>ВВ!EC25</f>
        <v>27500</v>
      </c>
      <c r="ED26" s="12">
        <f>ВВ!ED25</f>
        <v>27500</v>
      </c>
      <c r="EE26" s="12">
        <f>ВВ!EE25</f>
        <v>28000</v>
      </c>
      <c r="EF26" s="12">
        <f>ВВ!EF25</f>
        <v>28000</v>
      </c>
      <c r="EG26" s="12">
        <f>ВВ!EG25</f>
        <v>27500</v>
      </c>
      <c r="EH26" s="12">
        <f>ВВ!EH25</f>
        <v>27500</v>
      </c>
      <c r="EI26" s="12">
        <f>ВВ!EI25</f>
        <v>27500</v>
      </c>
      <c r="EJ26" s="12">
        <f>ВВ!EJ25</f>
        <v>27500</v>
      </c>
      <c r="EK26" s="12">
        <f>ВВ!EK25</f>
        <v>27500</v>
      </c>
      <c r="EL26" s="12">
        <f>ВВ!EL25</f>
        <v>28000</v>
      </c>
      <c r="EM26" s="12">
        <f>ВВ!EM25</f>
        <v>28000</v>
      </c>
      <c r="EN26" s="12">
        <f>ВВ!EN25</f>
        <v>27500</v>
      </c>
      <c r="EO26" s="12">
        <f>ВВ!EO25</f>
        <v>27500</v>
      </c>
      <c r="EP26" s="12">
        <f>ВВ!EP25</f>
        <v>27500</v>
      </c>
      <c r="EQ26" s="12">
        <f>ВВ!EQ25</f>
        <v>27500</v>
      </c>
      <c r="ER26" s="12">
        <f>ВВ!ER25</f>
        <v>27500</v>
      </c>
      <c r="ES26" s="12">
        <f>ВВ!ES25</f>
        <v>28000</v>
      </c>
      <c r="ET26" s="12">
        <f>ВВ!ET25</f>
        <v>28000</v>
      </c>
      <c r="EU26" s="12">
        <f>ВВ!EU25</f>
        <v>27500</v>
      </c>
      <c r="EV26" s="12">
        <f>ВВ!EV25</f>
        <v>27500</v>
      </c>
      <c r="EW26" s="12">
        <f>ВВ!EW25</f>
        <v>27500</v>
      </c>
      <c r="EX26" s="12">
        <f>ВВ!EX25</f>
        <v>27500</v>
      </c>
      <c r="EY26" s="12">
        <f>ВВ!EY25</f>
        <v>27500</v>
      </c>
      <c r="EZ26" s="12">
        <f>ВВ!EZ25</f>
        <v>28000</v>
      </c>
      <c r="FA26" s="12">
        <f>ВВ!FA25</f>
        <v>28000</v>
      </c>
      <c r="FB26" s="12">
        <f>ВВ!FB25</f>
        <v>27500</v>
      </c>
      <c r="FC26" s="12">
        <f>ВВ!FC25</f>
        <v>27500</v>
      </c>
      <c r="FD26" s="12">
        <f>ВВ!FD25</f>
        <v>27500</v>
      </c>
      <c r="FE26" s="12">
        <f>ВВ!FE25</f>
        <v>27500</v>
      </c>
      <c r="FF26" s="12">
        <f>ВВ!FF25</f>
        <v>27500</v>
      </c>
      <c r="FG26" s="12">
        <f>ВВ!FG25</f>
        <v>28000</v>
      </c>
      <c r="FH26" s="12">
        <f>ВВ!FH25</f>
        <v>28000</v>
      </c>
      <c r="FI26" s="12">
        <f>ВВ!FI25</f>
        <v>27500</v>
      </c>
      <c r="FJ26" s="12">
        <f>ВВ!FJ25</f>
        <v>27500</v>
      </c>
      <c r="FK26" s="12">
        <f>ВВ!FK25</f>
        <v>27500</v>
      </c>
      <c r="FL26" s="12">
        <f>ВВ!FL25</f>
        <v>27500</v>
      </c>
      <c r="FM26" s="12">
        <f>ВВ!FM25</f>
        <v>27500</v>
      </c>
      <c r="FN26" s="12">
        <f>ВВ!FN25</f>
        <v>27500</v>
      </c>
      <c r="FO26" s="12">
        <f>ВВ!FO25</f>
        <v>27500</v>
      </c>
      <c r="FP26" s="12">
        <f>ВВ!FP25</f>
        <v>26500</v>
      </c>
      <c r="FQ26" s="12">
        <f>ВВ!FQ25</f>
        <v>26500</v>
      </c>
      <c r="FR26" s="12">
        <f>ВВ!FR25</f>
        <v>26500</v>
      </c>
      <c r="FS26" s="12">
        <f>ВВ!FS25</f>
        <v>26500</v>
      </c>
      <c r="FT26" s="12">
        <f>ВВ!FT25</f>
        <v>26500</v>
      </c>
      <c r="FU26" s="12">
        <f>ВВ!FU25</f>
        <v>27000</v>
      </c>
      <c r="FV26" s="12">
        <f>ВВ!FV25</f>
        <v>27000</v>
      </c>
      <c r="FW26" s="12">
        <f>ВВ!FW25</f>
        <v>26000</v>
      </c>
      <c r="FX26" s="12">
        <f>ВВ!FX25</f>
        <v>26000</v>
      </c>
      <c r="FY26" s="12">
        <f>ВВ!FY25</f>
        <v>26000</v>
      </c>
      <c r="FZ26" s="12">
        <f>ВВ!FZ25</f>
        <v>26000</v>
      </c>
      <c r="GA26" s="12">
        <f>ВВ!GA25</f>
        <v>26000</v>
      </c>
      <c r="GB26" s="12">
        <f>ВВ!GB25</f>
        <v>26500</v>
      </c>
      <c r="GC26" s="12">
        <f>ВВ!GC25</f>
        <v>26500</v>
      </c>
      <c r="GD26" s="12">
        <f>ВВ!GD25</f>
        <v>26500</v>
      </c>
      <c r="GE26" s="12">
        <f>ВВ!GE25</f>
        <v>26500</v>
      </c>
      <c r="GF26" s="12">
        <f>ВВ!GF25</f>
        <v>26500</v>
      </c>
      <c r="GG26" s="12">
        <f>ВВ!GG25</f>
        <v>26500</v>
      </c>
      <c r="GH26" s="12">
        <f>ВВ!GH25</f>
        <v>26500</v>
      </c>
      <c r="GI26" s="12">
        <f>ВВ!GI25</f>
        <v>27000</v>
      </c>
      <c r="GJ26" s="12">
        <f>ВВ!GJ25</f>
        <v>27000</v>
      </c>
      <c r="GK26" s="12">
        <f>ВВ!GK25</f>
        <v>26500</v>
      </c>
      <c r="GL26" s="12">
        <f>ВВ!GL25</f>
        <v>26500</v>
      </c>
      <c r="GM26" s="12">
        <f>ВВ!GM25</f>
        <v>26500</v>
      </c>
      <c r="GN26" s="12">
        <f>ВВ!GN25</f>
        <v>26500</v>
      </c>
      <c r="GO26" s="12">
        <f>ВВ!GO25</f>
        <v>26500</v>
      </c>
      <c r="GP26" s="12">
        <f>ВВ!GP25</f>
        <v>27000</v>
      </c>
      <c r="GQ26" s="12">
        <f>ВВ!GQ25</f>
        <v>27000</v>
      </c>
      <c r="GR26" s="12">
        <f>ВВ!GR25</f>
        <v>26500</v>
      </c>
      <c r="GS26" s="12">
        <f>ВВ!GS25</f>
        <v>26500</v>
      </c>
      <c r="GT26" s="12">
        <f>ВВ!GT25</f>
        <v>26500</v>
      </c>
      <c r="GU26" s="12">
        <f>ВВ!GU25</f>
        <v>26500</v>
      </c>
      <c r="GV26" s="12">
        <f>ВВ!GV25</f>
        <v>26500</v>
      </c>
      <c r="GW26" s="12">
        <f>ВВ!GW25</f>
        <v>26500</v>
      </c>
      <c r="GX26" s="12">
        <f>ВВ!GX25</f>
        <v>26500</v>
      </c>
      <c r="GY26" s="12">
        <f>ВВ!GY25</f>
        <v>26500</v>
      </c>
      <c r="GZ26" s="12">
        <f>ВВ!GZ25</f>
        <v>26500</v>
      </c>
      <c r="HA26" s="12">
        <f>ВВ!HA25</f>
        <v>26500</v>
      </c>
      <c r="HB26" s="12">
        <f>ВВ!HB25</f>
        <v>26500</v>
      </c>
    </row>
    <row r="27" spans="1:210" s="7" customFormat="1" ht="12" hidden="1" customHeight="1">
      <c r="A27" s="60">
        <v>3</v>
      </c>
      <c r="B27" s="12">
        <f>ВВ!B26</f>
        <v>37700</v>
      </c>
      <c r="C27" s="12">
        <f>ВВ!C26</f>
        <v>37700</v>
      </c>
      <c r="D27" s="12">
        <f>ВВ!D26</f>
        <v>37700</v>
      </c>
      <c r="E27" s="12">
        <f>ВВ!E26</f>
        <v>32300</v>
      </c>
      <c r="F27" s="12">
        <f>ВВ!F26</f>
        <v>32300</v>
      </c>
      <c r="G27" s="12">
        <f>ВВ!G26</f>
        <v>33800</v>
      </c>
      <c r="H27" s="12">
        <f>ВВ!H26</f>
        <v>33800</v>
      </c>
      <c r="I27" s="12">
        <f>ВВ!I26</f>
        <v>32800</v>
      </c>
      <c r="J27" s="12">
        <f>ВВ!J26</f>
        <v>32800</v>
      </c>
      <c r="K27" s="12">
        <f>ВВ!K26</f>
        <v>30800</v>
      </c>
      <c r="L27" s="12">
        <f>ВВ!L26</f>
        <v>32800</v>
      </c>
      <c r="M27" s="12">
        <f>ВВ!M26</f>
        <v>32800</v>
      </c>
      <c r="N27" s="12">
        <f>ВВ!N26</f>
        <v>32800</v>
      </c>
      <c r="O27" s="12">
        <f>ВВ!O26</f>
        <v>31800</v>
      </c>
      <c r="P27" s="12">
        <f>ВВ!P26</f>
        <v>31800</v>
      </c>
      <c r="Q27" s="12">
        <f>ВВ!Q26</f>
        <v>30300</v>
      </c>
      <c r="R27" s="12">
        <f>ВВ!R26</f>
        <v>29300</v>
      </c>
      <c r="S27" s="12">
        <f>ВВ!S26</f>
        <v>29300</v>
      </c>
      <c r="T27" s="12">
        <f>ВВ!T26</f>
        <v>29300</v>
      </c>
      <c r="U27" s="12">
        <f>ВВ!U26</f>
        <v>29300</v>
      </c>
      <c r="V27" s="12">
        <f>ВВ!V26</f>
        <v>29300</v>
      </c>
      <c r="W27" s="12">
        <f>ВВ!W26</f>
        <v>29300</v>
      </c>
      <c r="X27" s="12">
        <f>ВВ!X26</f>
        <v>29300</v>
      </c>
      <c r="Y27" s="12">
        <f>ВВ!Y26</f>
        <v>28650</v>
      </c>
      <c r="Z27" s="12">
        <f>ВВ!Z26</f>
        <v>28650</v>
      </c>
      <c r="AA27" s="12">
        <f>ВВ!AA26</f>
        <v>28650</v>
      </c>
      <c r="AB27" s="12">
        <f>ВВ!AB26</f>
        <v>25300</v>
      </c>
      <c r="AC27" s="12">
        <f>ВВ!AC26</f>
        <v>25300</v>
      </c>
      <c r="AD27" s="12">
        <f>ВВ!AD26</f>
        <v>25300</v>
      </c>
      <c r="AE27" s="12">
        <f>ВВ!AE26</f>
        <v>25300</v>
      </c>
      <c r="AF27" s="12">
        <f>ВВ!AF26</f>
        <v>24700</v>
      </c>
      <c r="AG27" s="12">
        <f>ВВ!AG26</f>
        <v>24700</v>
      </c>
      <c r="AH27" s="12">
        <f>ВВ!AH26</f>
        <v>24700</v>
      </c>
      <c r="AI27" s="12">
        <f>ВВ!AI26</f>
        <v>24700</v>
      </c>
      <c r="AJ27" s="12">
        <f>ВВ!AJ26</f>
        <v>24700</v>
      </c>
      <c r="AK27" s="12">
        <f>ВВ!AK26</f>
        <v>26000</v>
      </c>
      <c r="AL27" s="12">
        <f>ВВ!AL26</f>
        <v>26000</v>
      </c>
      <c r="AM27" s="12">
        <f>ВВ!AM26</f>
        <v>24700</v>
      </c>
      <c r="AN27" s="12">
        <f>ВВ!AN26</f>
        <v>24700</v>
      </c>
      <c r="AO27" s="12">
        <f>ВВ!AO26</f>
        <v>24700</v>
      </c>
      <c r="AP27" s="12">
        <f>ВВ!AP26</f>
        <v>24700</v>
      </c>
      <c r="AQ27" s="12">
        <f>ВВ!AQ26</f>
        <v>24700</v>
      </c>
      <c r="AR27" s="12">
        <f>ВВ!AR26</f>
        <v>25300</v>
      </c>
      <c r="AS27" s="12">
        <f>ВВ!AS26</f>
        <v>25300</v>
      </c>
      <c r="AT27" s="12">
        <f>ВВ!AT26</f>
        <v>25000</v>
      </c>
      <c r="AU27" s="12">
        <f>ВВ!AU26</f>
        <v>25000</v>
      </c>
      <c r="AV27" s="12">
        <f>ВВ!AV26</f>
        <v>25000</v>
      </c>
      <c r="AW27" s="12">
        <f>ВВ!AW26</f>
        <v>25000</v>
      </c>
      <c r="AX27" s="12">
        <f>ВВ!AX26</f>
        <v>25000</v>
      </c>
      <c r="AY27" s="12">
        <f>ВВ!AY26</f>
        <v>25600</v>
      </c>
      <c r="AZ27" s="12">
        <f>ВВ!AZ26</f>
        <v>25600</v>
      </c>
      <c r="BA27" s="12">
        <f>ВВ!BA26</f>
        <v>25600</v>
      </c>
      <c r="BB27" s="12">
        <f>ВВ!BB26</f>
        <v>24700</v>
      </c>
      <c r="BC27" s="12">
        <f>ВВ!BC26</f>
        <v>24700</v>
      </c>
      <c r="BD27" s="12">
        <f>ВВ!BD26</f>
        <v>24700</v>
      </c>
      <c r="BE27" s="12">
        <f>ВВ!BE26</f>
        <v>26500</v>
      </c>
      <c r="BF27" s="12">
        <f>ВВ!BF26</f>
        <v>26500</v>
      </c>
      <c r="BG27" s="12">
        <f>ВВ!BG26</f>
        <v>26500</v>
      </c>
      <c r="BH27" s="12">
        <f>ВВ!BH26</f>
        <v>25600</v>
      </c>
      <c r="BI27" s="12">
        <f>ВВ!BI26</f>
        <v>25600</v>
      </c>
      <c r="BJ27" s="12">
        <f>ВВ!BJ26</f>
        <v>25600</v>
      </c>
      <c r="BK27" s="12">
        <f>ВВ!BK26</f>
        <v>25600</v>
      </c>
      <c r="BL27" s="12">
        <f>ВВ!BL26</f>
        <v>25600</v>
      </c>
      <c r="BM27" s="12">
        <f>ВВ!BM26</f>
        <v>26500</v>
      </c>
      <c r="BN27" s="12">
        <f>ВВ!BN26</f>
        <v>26500</v>
      </c>
      <c r="BO27" s="12">
        <f>ВВ!BO26</f>
        <v>26500</v>
      </c>
      <c r="BP27" s="12">
        <f>ВВ!BP26</f>
        <v>25000</v>
      </c>
      <c r="BQ27" s="12">
        <f>ВВ!BQ26</f>
        <v>25000</v>
      </c>
      <c r="BR27" s="12">
        <f>ВВ!BR26</f>
        <v>25000</v>
      </c>
      <c r="BS27" s="12">
        <f>ВВ!BS26</f>
        <v>25000</v>
      </c>
      <c r="BT27" s="12">
        <f>ВВ!BT26</f>
        <v>25300</v>
      </c>
      <c r="BU27" s="12">
        <f>ВВ!BU26</f>
        <v>25300</v>
      </c>
      <c r="BV27" s="12">
        <f>ВВ!BV26</f>
        <v>25000</v>
      </c>
      <c r="BW27" s="12">
        <f>ВВ!BW26</f>
        <v>25000</v>
      </c>
      <c r="BX27" s="12">
        <f>ВВ!BX26</f>
        <v>25000</v>
      </c>
      <c r="BY27" s="12">
        <f>ВВ!BY26</f>
        <v>25000</v>
      </c>
      <c r="BZ27" s="12">
        <f>ВВ!BZ26</f>
        <v>25000</v>
      </c>
      <c r="CA27" s="12">
        <f>ВВ!CA26</f>
        <v>25300</v>
      </c>
      <c r="CB27" s="12">
        <f>ВВ!CB26</f>
        <v>25300</v>
      </c>
      <c r="CC27" s="12">
        <f>ВВ!CC26</f>
        <v>25000</v>
      </c>
      <c r="CD27" s="12">
        <f>ВВ!CD26</f>
        <v>25000</v>
      </c>
      <c r="CE27" s="12">
        <f>ВВ!CE26</f>
        <v>25000</v>
      </c>
      <c r="CF27" s="12">
        <f>ВВ!CF26</f>
        <v>25000</v>
      </c>
      <c r="CG27" s="12">
        <f>ВВ!CG26</f>
        <v>25000</v>
      </c>
      <c r="CH27" s="12">
        <f>ВВ!CH26</f>
        <v>25300</v>
      </c>
      <c r="CI27" s="12">
        <f>ВВ!CI26</f>
        <v>25300</v>
      </c>
      <c r="CJ27" s="12">
        <f>ВВ!CJ26</f>
        <v>25300</v>
      </c>
      <c r="CK27" s="12">
        <f>ВВ!CK26</f>
        <v>25300</v>
      </c>
      <c r="CL27" s="12">
        <f>ВВ!CL26</f>
        <v>25300</v>
      </c>
      <c r="CM27" s="12">
        <f>ВВ!CM26</f>
        <v>25300</v>
      </c>
      <c r="CN27" s="12">
        <f>ВВ!CN26</f>
        <v>25300</v>
      </c>
      <c r="CO27" s="12">
        <f>ВВ!CO26</f>
        <v>29500</v>
      </c>
      <c r="CP27" s="12">
        <f>ВВ!CP26</f>
        <v>29500</v>
      </c>
      <c r="CQ27" s="182">
        <f>ВВ!CQ26</f>
        <v>29500</v>
      </c>
      <c r="CR27" s="182">
        <f>ВВ!CR26</f>
        <v>29500</v>
      </c>
      <c r="CS27" s="182">
        <f>ВВ!CS26</f>
        <v>29500</v>
      </c>
      <c r="CT27" s="182">
        <f>ВВ!CT26</f>
        <v>29500</v>
      </c>
      <c r="CU27" s="182">
        <f>ВВ!CU26</f>
        <v>29500</v>
      </c>
      <c r="CV27" s="12">
        <f>ВВ!CV26</f>
        <v>29500</v>
      </c>
      <c r="CW27" s="12">
        <f>ВВ!CW26</f>
        <v>29500</v>
      </c>
      <c r="CX27" s="12">
        <f>ВВ!CX26</f>
        <v>31500</v>
      </c>
      <c r="CY27" s="190">
        <f>ВВ!CY26</f>
        <v>31500</v>
      </c>
      <c r="CZ27" s="190">
        <f>ВВ!CZ26</f>
        <v>31500</v>
      </c>
      <c r="DA27" s="190">
        <f>ВВ!DA26</f>
        <v>31500</v>
      </c>
      <c r="DB27" s="190">
        <f>ВВ!DB26</f>
        <v>31500</v>
      </c>
      <c r="DC27" s="190">
        <f>ВВ!DC26</f>
        <v>31500</v>
      </c>
      <c r="DD27" s="12">
        <f>ВВ!DD26</f>
        <v>31500</v>
      </c>
      <c r="DE27" s="12">
        <f>ВВ!DE26</f>
        <v>29500</v>
      </c>
      <c r="DF27" s="12">
        <f>ВВ!DF26</f>
        <v>29500</v>
      </c>
      <c r="DG27" s="12">
        <f>ВВ!DG26</f>
        <v>29500</v>
      </c>
      <c r="DH27" s="12">
        <f>ВВ!DH26</f>
        <v>29500</v>
      </c>
      <c r="DI27" s="12">
        <f>ВВ!DI26</f>
        <v>29500</v>
      </c>
      <c r="DJ27" s="12">
        <f>ВВ!DJ26</f>
        <v>29500</v>
      </c>
      <c r="DK27" s="12">
        <f>ВВ!DK26</f>
        <v>29500</v>
      </c>
      <c r="DL27" s="12">
        <f>ВВ!DL26</f>
        <v>29500</v>
      </c>
      <c r="DM27" s="12">
        <f>ВВ!DM26</f>
        <v>30500</v>
      </c>
      <c r="DN27" s="12">
        <f>ВВ!DN26</f>
        <v>30500</v>
      </c>
      <c r="DO27" s="12">
        <f>ВВ!DO26</f>
        <v>30500</v>
      </c>
      <c r="DP27" s="12">
        <f>ВВ!DP26</f>
        <v>30500</v>
      </c>
      <c r="DQ27" s="12">
        <f>ВВ!DQ26</f>
        <v>30500</v>
      </c>
      <c r="DR27" s="12">
        <f>ВВ!DR26</f>
        <v>30500</v>
      </c>
      <c r="DS27" s="12">
        <f>ВВ!DS26</f>
        <v>30500</v>
      </c>
      <c r="DT27" s="12">
        <f>ВВ!DT26</f>
        <v>30500</v>
      </c>
      <c r="DU27" s="12">
        <f>ВВ!DU26</f>
        <v>30500</v>
      </c>
      <c r="DV27" s="12">
        <f>ВВ!DV26</f>
        <v>30500</v>
      </c>
      <c r="DW27" s="12">
        <f>ВВ!DW26</f>
        <v>30500</v>
      </c>
      <c r="DX27" s="12">
        <f>ВВ!DX26</f>
        <v>30500</v>
      </c>
      <c r="DY27" s="12">
        <f>ВВ!DY26</f>
        <v>30500</v>
      </c>
      <c r="DZ27" s="12">
        <f>ВВ!DZ26</f>
        <v>30500</v>
      </c>
      <c r="EA27" s="12">
        <f>ВВ!EA26</f>
        <v>27500</v>
      </c>
      <c r="EB27" s="12">
        <f>ВВ!EB26</f>
        <v>27500</v>
      </c>
      <c r="EC27" s="12">
        <f>ВВ!EC26</f>
        <v>27500</v>
      </c>
      <c r="ED27" s="12">
        <f>ВВ!ED26</f>
        <v>27500</v>
      </c>
      <c r="EE27" s="12">
        <f>ВВ!EE26</f>
        <v>28000</v>
      </c>
      <c r="EF27" s="12">
        <f>ВВ!EF26</f>
        <v>28000</v>
      </c>
      <c r="EG27" s="12">
        <f>ВВ!EG26</f>
        <v>27500</v>
      </c>
      <c r="EH27" s="12">
        <f>ВВ!EH26</f>
        <v>27500</v>
      </c>
      <c r="EI27" s="12">
        <f>ВВ!EI26</f>
        <v>27500</v>
      </c>
      <c r="EJ27" s="12">
        <f>ВВ!EJ26</f>
        <v>27500</v>
      </c>
      <c r="EK27" s="12">
        <f>ВВ!EK26</f>
        <v>27500</v>
      </c>
      <c r="EL27" s="12">
        <f>ВВ!EL26</f>
        <v>28000</v>
      </c>
      <c r="EM27" s="12">
        <f>ВВ!EM26</f>
        <v>28000</v>
      </c>
      <c r="EN27" s="12">
        <f>ВВ!EN26</f>
        <v>27500</v>
      </c>
      <c r="EO27" s="12">
        <f>ВВ!EO26</f>
        <v>27500</v>
      </c>
      <c r="EP27" s="12">
        <f>ВВ!EP26</f>
        <v>27500</v>
      </c>
      <c r="EQ27" s="12">
        <f>ВВ!EQ26</f>
        <v>27500</v>
      </c>
      <c r="ER27" s="12">
        <f>ВВ!ER26</f>
        <v>27500</v>
      </c>
      <c r="ES27" s="12">
        <f>ВВ!ES26</f>
        <v>28000</v>
      </c>
      <c r="ET27" s="12">
        <f>ВВ!ET26</f>
        <v>28000</v>
      </c>
      <c r="EU27" s="12">
        <f>ВВ!EU26</f>
        <v>27500</v>
      </c>
      <c r="EV27" s="12">
        <f>ВВ!EV26</f>
        <v>27500</v>
      </c>
      <c r="EW27" s="12">
        <f>ВВ!EW26</f>
        <v>27500</v>
      </c>
      <c r="EX27" s="12">
        <f>ВВ!EX26</f>
        <v>27500</v>
      </c>
      <c r="EY27" s="12">
        <f>ВВ!EY26</f>
        <v>27500</v>
      </c>
      <c r="EZ27" s="12">
        <f>ВВ!EZ26</f>
        <v>28000</v>
      </c>
      <c r="FA27" s="12">
        <f>ВВ!FA26</f>
        <v>28000</v>
      </c>
      <c r="FB27" s="12">
        <f>ВВ!FB26</f>
        <v>27500</v>
      </c>
      <c r="FC27" s="12">
        <f>ВВ!FC26</f>
        <v>27500</v>
      </c>
      <c r="FD27" s="12">
        <f>ВВ!FD26</f>
        <v>27500</v>
      </c>
      <c r="FE27" s="12">
        <f>ВВ!FE26</f>
        <v>27500</v>
      </c>
      <c r="FF27" s="12">
        <f>ВВ!FF26</f>
        <v>27500</v>
      </c>
      <c r="FG27" s="12">
        <f>ВВ!FG26</f>
        <v>28000</v>
      </c>
      <c r="FH27" s="12">
        <f>ВВ!FH26</f>
        <v>28000</v>
      </c>
      <c r="FI27" s="12">
        <f>ВВ!FI26</f>
        <v>27500</v>
      </c>
      <c r="FJ27" s="12">
        <f>ВВ!FJ26</f>
        <v>27500</v>
      </c>
      <c r="FK27" s="12">
        <f>ВВ!FK26</f>
        <v>27500</v>
      </c>
      <c r="FL27" s="12">
        <f>ВВ!FL26</f>
        <v>27500</v>
      </c>
      <c r="FM27" s="12">
        <f>ВВ!FM26</f>
        <v>27500</v>
      </c>
      <c r="FN27" s="12">
        <f>ВВ!FN26</f>
        <v>27500</v>
      </c>
      <c r="FO27" s="12">
        <f>ВВ!FO26</f>
        <v>27500</v>
      </c>
      <c r="FP27" s="12">
        <f>ВВ!FP26</f>
        <v>26500</v>
      </c>
      <c r="FQ27" s="12">
        <f>ВВ!FQ26</f>
        <v>26500</v>
      </c>
      <c r="FR27" s="12">
        <f>ВВ!FR26</f>
        <v>26500</v>
      </c>
      <c r="FS27" s="12">
        <f>ВВ!FS26</f>
        <v>26500</v>
      </c>
      <c r="FT27" s="12">
        <f>ВВ!FT26</f>
        <v>26500</v>
      </c>
      <c r="FU27" s="12">
        <f>ВВ!FU26</f>
        <v>27000</v>
      </c>
      <c r="FV27" s="12">
        <f>ВВ!FV26</f>
        <v>27000</v>
      </c>
      <c r="FW27" s="12">
        <f>ВВ!FW26</f>
        <v>26000</v>
      </c>
      <c r="FX27" s="12">
        <f>ВВ!FX26</f>
        <v>26000</v>
      </c>
      <c r="FY27" s="12">
        <f>ВВ!FY26</f>
        <v>26000</v>
      </c>
      <c r="FZ27" s="12">
        <f>ВВ!FZ26</f>
        <v>26000</v>
      </c>
      <c r="GA27" s="12">
        <f>ВВ!GA26</f>
        <v>26000</v>
      </c>
      <c r="GB27" s="12">
        <f>ВВ!GB26</f>
        <v>26500</v>
      </c>
      <c r="GC27" s="12">
        <f>ВВ!GC26</f>
        <v>26500</v>
      </c>
      <c r="GD27" s="12">
        <f>ВВ!GD26</f>
        <v>26500</v>
      </c>
      <c r="GE27" s="12">
        <f>ВВ!GE26</f>
        <v>26500</v>
      </c>
      <c r="GF27" s="12">
        <f>ВВ!GF26</f>
        <v>26500</v>
      </c>
      <c r="GG27" s="12">
        <f>ВВ!GG26</f>
        <v>26500</v>
      </c>
      <c r="GH27" s="12">
        <f>ВВ!GH26</f>
        <v>26500</v>
      </c>
      <c r="GI27" s="12">
        <f>ВВ!GI26</f>
        <v>27000</v>
      </c>
      <c r="GJ27" s="12">
        <f>ВВ!GJ26</f>
        <v>27000</v>
      </c>
      <c r="GK27" s="12">
        <f>ВВ!GK26</f>
        <v>26500</v>
      </c>
      <c r="GL27" s="12">
        <f>ВВ!GL26</f>
        <v>26500</v>
      </c>
      <c r="GM27" s="12">
        <f>ВВ!GM26</f>
        <v>26500</v>
      </c>
      <c r="GN27" s="12">
        <f>ВВ!GN26</f>
        <v>26500</v>
      </c>
      <c r="GO27" s="12">
        <f>ВВ!GO26</f>
        <v>26500</v>
      </c>
      <c r="GP27" s="12">
        <f>ВВ!GP26</f>
        <v>27000</v>
      </c>
      <c r="GQ27" s="12">
        <f>ВВ!GQ26</f>
        <v>27000</v>
      </c>
      <c r="GR27" s="12">
        <f>ВВ!GR26</f>
        <v>26500</v>
      </c>
      <c r="GS27" s="12">
        <f>ВВ!GS26</f>
        <v>26500</v>
      </c>
      <c r="GT27" s="12">
        <f>ВВ!GT26</f>
        <v>26500</v>
      </c>
      <c r="GU27" s="12">
        <f>ВВ!GU26</f>
        <v>26500</v>
      </c>
      <c r="GV27" s="12">
        <f>ВВ!GV26</f>
        <v>26500</v>
      </c>
      <c r="GW27" s="12">
        <f>ВВ!GW26</f>
        <v>26500</v>
      </c>
      <c r="GX27" s="12">
        <f>ВВ!GX26</f>
        <v>26500</v>
      </c>
      <c r="GY27" s="12">
        <f>ВВ!GY26</f>
        <v>26500</v>
      </c>
      <c r="GZ27" s="12">
        <f>ВВ!GZ26</f>
        <v>26500</v>
      </c>
      <c r="HA27" s="12">
        <f>ВВ!HA26</f>
        <v>26500</v>
      </c>
      <c r="HB27" s="12">
        <f>ВВ!HB26</f>
        <v>26500</v>
      </c>
    </row>
    <row r="28" spans="1:210" s="7" customFormat="1" ht="12" hidden="1" customHeight="1">
      <c r="A28" s="60">
        <v>4</v>
      </c>
      <c r="B28" s="12">
        <f>ВВ!B27</f>
        <v>37700</v>
      </c>
      <c r="C28" s="12">
        <f>ВВ!C27</f>
        <v>37700</v>
      </c>
      <c r="D28" s="12">
        <f>ВВ!D27</f>
        <v>37700</v>
      </c>
      <c r="E28" s="12">
        <f>ВВ!E27</f>
        <v>32300</v>
      </c>
      <c r="F28" s="12">
        <f>ВВ!F27</f>
        <v>32300</v>
      </c>
      <c r="G28" s="12">
        <f>ВВ!G27</f>
        <v>33800</v>
      </c>
      <c r="H28" s="12">
        <f>ВВ!H27</f>
        <v>33800</v>
      </c>
      <c r="I28" s="12">
        <f>ВВ!I27</f>
        <v>32800</v>
      </c>
      <c r="J28" s="12">
        <f>ВВ!J27</f>
        <v>32800</v>
      </c>
      <c r="K28" s="12">
        <f>ВВ!K27</f>
        <v>30800</v>
      </c>
      <c r="L28" s="12">
        <f>ВВ!L27</f>
        <v>32800</v>
      </c>
      <c r="M28" s="12">
        <f>ВВ!M27</f>
        <v>32800</v>
      </c>
      <c r="N28" s="12">
        <f>ВВ!N27</f>
        <v>32800</v>
      </c>
      <c r="O28" s="12">
        <f>ВВ!O27</f>
        <v>31800</v>
      </c>
      <c r="P28" s="12">
        <f>ВВ!P27</f>
        <v>31800</v>
      </c>
      <c r="Q28" s="12">
        <f>ВВ!Q27</f>
        <v>30300</v>
      </c>
      <c r="R28" s="12">
        <f>ВВ!R27</f>
        <v>29300</v>
      </c>
      <c r="S28" s="12">
        <f>ВВ!S27</f>
        <v>29300</v>
      </c>
      <c r="T28" s="12">
        <f>ВВ!T27</f>
        <v>29300</v>
      </c>
      <c r="U28" s="12">
        <f>ВВ!U27</f>
        <v>29300</v>
      </c>
      <c r="V28" s="12">
        <f>ВВ!V27</f>
        <v>29300</v>
      </c>
      <c r="W28" s="12">
        <f>ВВ!W27</f>
        <v>29300</v>
      </c>
      <c r="X28" s="12">
        <f>ВВ!X27</f>
        <v>29300</v>
      </c>
      <c r="Y28" s="12">
        <f>ВВ!Y27</f>
        <v>28650</v>
      </c>
      <c r="Z28" s="12">
        <f>ВВ!Z27</f>
        <v>28650</v>
      </c>
      <c r="AA28" s="12">
        <f>ВВ!AA27</f>
        <v>28650</v>
      </c>
      <c r="AB28" s="12">
        <f>ВВ!AB27</f>
        <v>25300</v>
      </c>
      <c r="AC28" s="12">
        <f>ВВ!AC27</f>
        <v>25300</v>
      </c>
      <c r="AD28" s="12">
        <f>ВВ!AD27</f>
        <v>25300</v>
      </c>
      <c r="AE28" s="12">
        <f>ВВ!AE27</f>
        <v>25300</v>
      </c>
      <c r="AF28" s="12">
        <f>ВВ!AF27</f>
        <v>24700</v>
      </c>
      <c r="AG28" s="12">
        <f>ВВ!AG27</f>
        <v>24700</v>
      </c>
      <c r="AH28" s="12">
        <f>ВВ!AH27</f>
        <v>24700</v>
      </c>
      <c r="AI28" s="12">
        <f>ВВ!AI27</f>
        <v>24700</v>
      </c>
      <c r="AJ28" s="12">
        <f>ВВ!AJ27</f>
        <v>24700</v>
      </c>
      <c r="AK28" s="12">
        <f>ВВ!AK27</f>
        <v>26000</v>
      </c>
      <c r="AL28" s="12">
        <f>ВВ!AL27</f>
        <v>26000</v>
      </c>
      <c r="AM28" s="12">
        <f>ВВ!AM27</f>
        <v>24700</v>
      </c>
      <c r="AN28" s="12">
        <f>ВВ!AN27</f>
        <v>24700</v>
      </c>
      <c r="AO28" s="12">
        <f>ВВ!AO27</f>
        <v>24700</v>
      </c>
      <c r="AP28" s="12">
        <f>ВВ!AP27</f>
        <v>24700</v>
      </c>
      <c r="AQ28" s="12">
        <f>ВВ!AQ27</f>
        <v>24700</v>
      </c>
      <c r="AR28" s="12">
        <f>ВВ!AR27</f>
        <v>25300</v>
      </c>
      <c r="AS28" s="12">
        <f>ВВ!AS27</f>
        <v>25300</v>
      </c>
      <c r="AT28" s="12">
        <f>ВВ!AT27</f>
        <v>25000</v>
      </c>
      <c r="AU28" s="12">
        <f>ВВ!AU27</f>
        <v>25000</v>
      </c>
      <c r="AV28" s="12">
        <f>ВВ!AV27</f>
        <v>25000</v>
      </c>
      <c r="AW28" s="12">
        <f>ВВ!AW27</f>
        <v>25000</v>
      </c>
      <c r="AX28" s="12">
        <f>ВВ!AX27</f>
        <v>25000</v>
      </c>
      <c r="AY28" s="12">
        <f>ВВ!AY27</f>
        <v>25600</v>
      </c>
      <c r="AZ28" s="12">
        <f>ВВ!AZ27</f>
        <v>25600</v>
      </c>
      <c r="BA28" s="12">
        <f>ВВ!BA27</f>
        <v>25600</v>
      </c>
      <c r="BB28" s="12">
        <f>ВВ!BB27</f>
        <v>24700</v>
      </c>
      <c r="BC28" s="12">
        <f>ВВ!BC27</f>
        <v>24700</v>
      </c>
      <c r="BD28" s="12">
        <f>ВВ!BD27</f>
        <v>24700</v>
      </c>
      <c r="BE28" s="12">
        <f>ВВ!BE27</f>
        <v>26500</v>
      </c>
      <c r="BF28" s="12">
        <f>ВВ!BF27</f>
        <v>26500</v>
      </c>
      <c r="BG28" s="12">
        <f>ВВ!BG27</f>
        <v>26500</v>
      </c>
      <c r="BH28" s="12">
        <f>ВВ!BH27</f>
        <v>25600</v>
      </c>
      <c r="BI28" s="12">
        <f>ВВ!BI27</f>
        <v>25600</v>
      </c>
      <c r="BJ28" s="12">
        <f>ВВ!BJ27</f>
        <v>25600</v>
      </c>
      <c r="BK28" s="12">
        <f>ВВ!BK27</f>
        <v>25600</v>
      </c>
      <c r="BL28" s="12">
        <f>ВВ!BL27</f>
        <v>25600</v>
      </c>
      <c r="BM28" s="12">
        <f>ВВ!BM27</f>
        <v>26500</v>
      </c>
      <c r="BN28" s="12">
        <f>ВВ!BN27</f>
        <v>26500</v>
      </c>
      <c r="BO28" s="12">
        <f>ВВ!BO27</f>
        <v>26500</v>
      </c>
      <c r="BP28" s="12">
        <f>ВВ!BP27</f>
        <v>25000</v>
      </c>
      <c r="BQ28" s="12">
        <f>ВВ!BQ27</f>
        <v>25000</v>
      </c>
      <c r="BR28" s="12">
        <f>ВВ!BR27</f>
        <v>25000</v>
      </c>
      <c r="BS28" s="12">
        <f>ВВ!BS27</f>
        <v>25000</v>
      </c>
      <c r="BT28" s="12">
        <f>ВВ!BT27</f>
        <v>25300</v>
      </c>
      <c r="BU28" s="12">
        <f>ВВ!BU27</f>
        <v>25300</v>
      </c>
      <c r="BV28" s="12">
        <f>ВВ!BV27</f>
        <v>25000</v>
      </c>
      <c r="BW28" s="12">
        <f>ВВ!BW27</f>
        <v>25000</v>
      </c>
      <c r="BX28" s="12">
        <f>ВВ!BX27</f>
        <v>25000</v>
      </c>
      <c r="BY28" s="12">
        <f>ВВ!BY27</f>
        <v>25000</v>
      </c>
      <c r="BZ28" s="12">
        <f>ВВ!BZ27</f>
        <v>25000</v>
      </c>
      <c r="CA28" s="12">
        <f>ВВ!CA27</f>
        <v>25300</v>
      </c>
      <c r="CB28" s="12">
        <f>ВВ!CB27</f>
        <v>25300</v>
      </c>
      <c r="CC28" s="12">
        <f>ВВ!CC27</f>
        <v>25000</v>
      </c>
      <c r="CD28" s="12">
        <f>ВВ!CD27</f>
        <v>25000</v>
      </c>
      <c r="CE28" s="12">
        <f>ВВ!CE27</f>
        <v>25000</v>
      </c>
      <c r="CF28" s="12">
        <f>ВВ!CF27</f>
        <v>25000</v>
      </c>
      <c r="CG28" s="12">
        <f>ВВ!CG27</f>
        <v>25000</v>
      </c>
      <c r="CH28" s="12">
        <f>ВВ!CH27</f>
        <v>25300</v>
      </c>
      <c r="CI28" s="12">
        <f>ВВ!CI27</f>
        <v>25300</v>
      </c>
      <c r="CJ28" s="12">
        <f>ВВ!CJ27</f>
        <v>25300</v>
      </c>
      <c r="CK28" s="12">
        <f>ВВ!CK27</f>
        <v>25300</v>
      </c>
      <c r="CL28" s="12">
        <f>ВВ!CL27</f>
        <v>25300</v>
      </c>
      <c r="CM28" s="12">
        <f>ВВ!CM27</f>
        <v>25300</v>
      </c>
      <c r="CN28" s="12">
        <f>ВВ!CN27</f>
        <v>25300</v>
      </c>
      <c r="CO28" s="12">
        <f>ВВ!CO27</f>
        <v>29500</v>
      </c>
      <c r="CP28" s="12">
        <f>ВВ!CP27</f>
        <v>29500</v>
      </c>
      <c r="CQ28" s="182">
        <f>ВВ!CQ27</f>
        <v>29500</v>
      </c>
      <c r="CR28" s="182">
        <f>ВВ!CR27</f>
        <v>29500</v>
      </c>
      <c r="CS28" s="182">
        <f>ВВ!CS27</f>
        <v>29500</v>
      </c>
      <c r="CT28" s="182">
        <f>ВВ!CT27</f>
        <v>29500</v>
      </c>
      <c r="CU28" s="182">
        <f>ВВ!CU27</f>
        <v>29500</v>
      </c>
      <c r="CV28" s="12">
        <f>ВВ!CV27</f>
        <v>29500</v>
      </c>
      <c r="CW28" s="12">
        <f>ВВ!CW27</f>
        <v>29500</v>
      </c>
      <c r="CX28" s="12">
        <f>ВВ!CX27</f>
        <v>31500</v>
      </c>
      <c r="CY28" s="190">
        <f>ВВ!CY27</f>
        <v>31500</v>
      </c>
      <c r="CZ28" s="190">
        <f>ВВ!CZ27</f>
        <v>31500</v>
      </c>
      <c r="DA28" s="190">
        <f>ВВ!DA27</f>
        <v>31500</v>
      </c>
      <c r="DB28" s="190">
        <f>ВВ!DB27</f>
        <v>31500</v>
      </c>
      <c r="DC28" s="190">
        <f>ВВ!DC27</f>
        <v>31500</v>
      </c>
      <c r="DD28" s="12">
        <f>ВВ!DD27</f>
        <v>31500</v>
      </c>
      <c r="DE28" s="12">
        <f>ВВ!DE27</f>
        <v>29500</v>
      </c>
      <c r="DF28" s="12">
        <f>ВВ!DF27</f>
        <v>29500</v>
      </c>
      <c r="DG28" s="12">
        <f>ВВ!DG27</f>
        <v>29500</v>
      </c>
      <c r="DH28" s="12">
        <f>ВВ!DH27</f>
        <v>29500</v>
      </c>
      <c r="DI28" s="12">
        <f>ВВ!DI27</f>
        <v>29500</v>
      </c>
      <c r="DJ28" s="12">
        <f>ВВ!DJ27</f>
        <v>29500</v>
      </c>
      <c r="DK28" s="12">
        <f>ВВ!DK27</f>
        <v>29500</v>
      </c>
      <c r="DL28" s="12">
        <f>ВВ!DL27</f>
        <v>29500</v>
      </c>
      <c r="DM28" s="12">
        <f>ВВ!DM27</f>
        <v>30500</v>
      </c>
      <c r="DN28" s="12">
        <f>ВВ!DN27</f>
        <v>30500</v>
      </c>
      <c r="DO28" s="12">
        <f>ВВ!DO27</f>
        <v>30500</v>
      </c>
      <c r="DP28" s="12">
        <f>ВВ!DP27</f>
        <v>30500</v>
      </c>
      <c r="DQ28" s="12">
        <f>ВВ!DQ27</f>
        <v>30500</v>
      </c>
      <c r="DR28" s="12">
        <f>ВВ!DR27</f>
        <v>30500</v>
      </c>
      <c r="DS28" s="12">
        <f>ВВ!DS27</f>
        <v>30500</v>
      </c>
      <c r="DT28" s="12">
        <f>ВВ!DT27</f>
        <v>30500</v>
      </c>
      <c r="DU28" s="12">
        <f>ВВ!DU27</f>
        <v>30500</v>
      </c>
      <c r="DV28" s="12">
        <f>ВВ!DV27</f>
        <v>30500</v>
      </c>
      <c r="DW28" s="12">
        <f>ВВ!DW27</f>
        <v>30500</v>
      </c>
      <c r="DX28" s="12">
        <f>ВВ!DX27</f>
        <v>30500</v>
      </c>
      <c r="DY28" s="12">
        <f>ВВ!DY27</f>
        <v>30500</v>
      </c>
      <c r="DZ28" s="12">
        <f>ВВ!DZ27</f>
        <v>30500</v>
      </c>
      <c r="EA28" s="12">
        <f>ВВ!EA27</f>
        <v>27500</v>
      </c>
      <c r="EB28" s="12">
        <f>ВВ!EB27</f>
        <v>27500</v>
      </c>
      <c r="EC28" s="12">
        <f>ВВ!EC27</f>
        <v>27500</v>
      </c>
      <c r="ED28" s="12">
        <f>ВВ!ED27</f>
        <v>27500</v>
      </c>
      <c r="EE28" s="12">
        <f>ВВ!EE27</f>
        <v>28000</v>
      </c>
      <c r="EF28" s="12">
        <f>ВВ!EF27</f>
        <v>28000</v>
      </c>
      <c r="EG28" s="12">
        <f>ВВ!EG27</f>
        <v>27500</v>
      </c>
      <c r="EH28" s="12">
        <f>ВВ!EH27</f>
        <v>27500</v>
      </c>
      <c r="EI28" s="12">
        <f>ВВ!EI27</f>
        <v>27500</v>
      </c>
      <c r="EJ28" s="12">
        <f>ВВ!EJ27</f>
        <v>27500</v>
      </c>
      <c r="EK28" s="12">
        <f>ВВ!EK27</f>
        <v>27500</v>
      </c>
      <c r="EL28" s="12">
        <f>ВВ!EL27</f>
        <v>28000</v>
      </c>
      <c r="EM28" s="12">
        <f>ВВ!EM27</f>
        <v>28000</v>
      </c>
      <c r="EN28" s="12">
        <f>ВВ!EN27</f>
        <v>27500</v>
      </c>
      <c r="EO28" s="12">
        <f>ВВ!EO27</f>
        <v>27500</v>
      </c>
      <c r="EP28" s="12">
        <f>ВВ!EP27</f>
        <v>27500</v>
      </c>
      <c r="EQ28" s="12">
        <f>ВВ!EQ27</f>
        <v>27500</v>
      </c>
      <c r="ER28" s="12">
        <f>ВВ!ER27</f>
        <v>27500</v>
      </c>
      <c r="ES28" s="12">
        <f>ВВ!ES27</f>
        <v>28000</v>
      </c>
      <c r="ET28" s="12">
        <f>ВВ!ET27</f>
        <v>28000</v>
      </c>
      <c r="EU28" s="12">
        <f>ВВ!EU27</f>
        <v>27500</v>
      </c>
      <c r="EV28" s="12">
        <f>ВВ!EV27</f>
        <v>27500</v>
      </c>
      <c r="EW28" s="12">
        <f>ВВ!EW27</f>
        <v>27500</v>
      </c>
      <c r="EX28" s="12">
        <f>ВВ!EX27</f>
        <v>27500</v>
      </c>
      <c r="EY28" s="12">
        <f>ВВ!EY27</f>
        <v>27500</v>
      </c>
      <c r="EZ28" s="12">
        <f>ВВ!EZ27</f>
        <v>28000</v>
      </c>
      <c r="FA28" s="12">
        <f>ВВ!FA27</f>
        <v>28000</v>
      </c>
      <c r="FB28" s="12">
        <f>ВВ!FB27</f>
        <v>27500</v>
      </c>
      <c r="FC28" s="12">
        <f>ВВ!FC27</f>
        <v>27500</v>
      </c>
      <c r="FD28" s="12">
        <f>ВВ!FD27</f>
        <v>27500</v>
      </c>
      <c r="FE28" s="12">
        <f>ВВ!FE27</f>
        <v>27500</v>
      </c>
      <c r="FF28" s="12">
        <f>ВВ!FF27</f>
        <v>27500</v>
      </c>
      <c r="FG28" s="12">
        <f>ВВ!FG27</f>
        <v>28000</v>
      </c>
      <c r="FH28" s="12">
        <f>ВВ!FH27</f>
        <v>28000</v>
      </c>
      <c r="FI28" s="12">
        <f>ВВ!FI27</f>
        <v>27500</v>
      </c>
      <c r="FJ28" s="12">
        <f>ВВ!FJ27</f>
        <v>27500</v>
      </c>
      <c r="FK28" s="12">
        <f>ВВ!FK27</f>
        <v>27500</v>
      </c>
      <c r="FL28" s="12">
        <f>ВВ!FL27</f>
        <v>27500</v>
      </c>
      <c r="FM28" s="12">
        <f>ВВ!FM27</f>
        <v>27500</v>
      </c>
      <c r="FN28" s="12">
        <f>ВВ!FN27</f>
        <v>27500</v>
      </c>
      <c r="FO28" s="12">
        <f>ВВ!FO27</f>
        <v>27500</v>
      </c>
      <c r="FP28" s="12">
        <f>ВВ!FP27</f>
        <v>26500</v>
      </c>
      <c r="FQ28" s="12">
        <f>ВВ!FQ27</f>
        <v>26500</v>
      </c>
      <c r="FR28" s="12">
        <f>ВВ!FR27</f>
        <v>26500</v>
      </c>
      <c r="FS28" s="12">
        <f>ВВ!FS27</f>
        <v>26500</v>
      </c>
      <c r="FT28" s="12">
        <f>ВВ!FT27</f>
        <v>26500</v>
      </c>
      <c r="FU28" s="12">
        <f>ВВ!FU27</f>
        <v>27000</v>
      </c>
      <c r="FV28" s="12">
        <f>ВВ!FV27</f>
        <v>27000</v>
      </c>
      <c r="FW28" s="12">
        <f>ВВ!FW27</f>
        <v>26000</v>
      </c>
      <c r="FX28" s="12">
        <f>ВВ!FX27</f>
        <v>26000</v>
      </c>
      <c r="FY28" s="12">
        <f>ВВ!FY27</f>
        <v>26000</v>
      </c>
      <c r="FZ28" s="12">
        <f>ВВ!FZ27</f>
        <v>26000</v>
      </c>
      <c r="GA28" s="12">
        <f>ВВ!GA27</f>
        <v>26000</v>
      </c>
      <c r="GB28" s="12">
        <f>ВВ!GB27</f>
        <v>26500</v>
      </c>
      <c r="GC28" s="12">
        <f>ВВ!GC27</f>
        <v>26500</v>
      </c>
      <c r="GD28" s="12">
        <f>ВВ!GD27</f>
        <v>26500</v>
      </c>
      <c r="GE28" s="12">
        <f>ВВ!GE27</f>
        <v>26500</v>
      </c>
      <c r="GF28" s="12">
        <f>ВВ!GF27</f>
        <v>26500</v>
      </c>
      <c r="GG28" s="12">
        <f>ВВ!GG27</f>
        <v>26500</v>
      </c>
      <c r="GH28" s="12">
        <f>ВВ!GH27</f>
        <v>26500</v>
      </c>
      <c r="GI28" s="12">
        <f>ВВ!GI27</f>
        <v>27000</v>
      </c>
      <c r="GJ28" s="12">
        <f>ВВ!GJ27</f>
        <v>27000</v>
      </c>
      <c r="GK28" s="12">
        <f>ВВ!GK27</f>
        <v>26500</v>
      </c>
      <c r="GL28" s="12">
        <f>ВВ!GL27</f>
        <v>26500</v>
      </c>
      <c r="GM28" s="12">
        <f>ВВ!GM27</f>
        <v>26500</v>
      </c>
      <c r="GN28" s="12">
        <f>ВВ!GN27</f>
        <v>26500</v>
      </c>
      <c r="GO28" s="12">
        <f>ВВ!GO27</f>
        <v>26500</v>
      </c>
      <c r="GP28" s="12">
        <f>ВВ!GP27</f>
        <v>27000</v>
      </c>
      <c r="GQ28" s="12">
        <f>ВВ!GQ27</f>
        <v>27000</v>
      </c>
      <c r="GR28" s="12">
        <f>ВВ!GR27</f>
        <v>26500</v>
      </c>
      <c r="GS28" s="12">
        <f>ВВ!GS27</f>
        <v>26500</v>
      </c>
      <c r="GT28" s="12">
        <f>ВВ!GT27</f>
        <v>26500</v>
      </c>
      <c r="GU28" s="12">
        <f>ВВ!GU27</f>
        <v>26500</v>
      </c>
      <c r="GV28" s="12">
        <f>ВВ!GV27</f>
        <v>26500</v>
      </c>
      <c r="GW28" s="12">
        <f>ВВ!GW27</f>
        <v>26500</v>
      </c>
      <c r="GX28" s="12">
        <f>ВВ!GX27</f>
        <v>26500</v>
      </c>
      <c r="GY28" s="12">
        <f>ВВ!GY27</f>
        <v>26500</v>
      </c>
      <c r="GZ28" s="12">
        <f>ВВ!GZ27</f>
        <v>26500</v>
      </c>
      <c r="HA28" s="12">
        <f>ВВ!HA27</f>
        <v>26500</v>
      </c>
      <c r="HB28" s="12">
        <f>ВВ!HB27</f>
        <v>26500</v>
      </c>
    </row>
    <row r="29" spans="1:210" s="7" customFormat="1" ht="12" hidden="1" customHeight="1">
      <c r="A29" s="31"/>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183"/>
      <c r="CR29" s="183"/>
      <c r="CS29" s="183"/>
      <c r="CT29" s="183"/>
      <c r="CU29" s="183"/>
      <c r="CV29" s="76"/>
      <c r="CW29" s="76"/>
      <c r="CX29" s="76"/>
      <c r="CY29" s="191"/>
      <c r="CZ29" s="191"/>
      <c r="DA29" s="191"/>
      <c r="DB29" s="191"/>
      <c r="DC29" s="19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row>
    <row r="30" spans="1:210" hidden="1"/>
    <row r="31" spans="1:210" s="1" customFormat="1" ht="24.75" customHeight="1">
      <c r="A31" s="338" t="s">
        <v>135</v>
      </c>
      <c r="CQ31" s="185"/>
      <c r="CR31" s="185"/>
      <c r="CS31" s="185"/>
      <c r="CT31" s="185"/>
      <c r="CU31" s="185"/>
      <c r="CY31" s="193"/>
      <c r="CZ31" s="193"/>
      <c r="DA31" s="193"/>
      <c r="DB31" s="193"/>
      <c r="DC31" s="193"/>
    </row>
    <row r="32" spans="1:210">
      <c r="A32" s="111" t="s">
        <v>2</v>
      </c>
      <c r="B32" s="74">
        <f t="shared" ref="B32:O32" si="0">B4</f>
        <v>46087</v>
      </c>
      <c r="C32" s="74">
        <f t="shared" si="0"/>
        <v>46088</v>
      </c>
      <c r="D32" s="74">
        <f t="shared" si="0"/>
        <v>46089</v>
      </c>
      <c r="E32" s="74">
        <f t="shared" si="0"/>
        <v>46090</v>
      </c>
      <c r="F32" s="74">
        <f t="shared" si="0"/>
        <v>46091</v>
      </c>
      <c r="G32" s="74">
        <f t="shared" si="0"/>
        <v>46092</v>
      </c>
      <c r="H32" s="74">
        <f t="shared" si="0"/>
        <v>46093</v>
      </c>
      <c r="I32" s="74">
        <f t="shared" si="0"/>
        <v>46094</v>
      </c>
      <c r="J32" s="74">
        <f t="shared" si="0"/>
        <v>46095</v>
      </c>
      <c r="K32" s="74">
        <f t="shared" si="0"/>
        <v>46096</v>
      </c>
      <c r="L32" s="74">
        <f t="shared" si="0"/>
        <v>46097</v>
      </c>
      <c r="M32" s="74">
        <f t="shared" si="0"/>
        <v>46098</v>
      </c>
      <c r="N32" s="74">
        <f t="shared" si="0"/>
        <v>46099</v>
      </c>
      <c r="O32" s="74">
        <f t="shared" si="0"/>
        <v>46100</v>
      </c>
      <c r="P32" s="74">
        <f t="shared" ref="P32:AU32" si="1">P4</f>
        <v>46101</v>
      </c>
      <c r="Q32" s="74">
        <f t="shared" si="1"/>
        <v>46102</v>
      </c>
      <c r="R32" s="74">
        <f t="shared" si="1"/>
        <v>46103</v>
      </c>
      <c r="S32" s="74">
        <f t="shared" si="1"/>
        <v>46104</v>
      </c>
      <c r="T32" s="74">
        <f t="shared" si="1"/>
        <v>46105</v>
      </c>
      <c r="U32" s="74">
        <f t="shared" si="1"/>
        <v>46106</v>
      </c>
      <c r="V32" s="74">
        <f t="shared" si="1"/>
        <v>46107</v>
      </c>
      <c r="W32" s="74">
        <f t="shared" si="1"/>
        <v>46108</v>
      </c>
      <c r="X32" s="74">
        <f t="shared" si="1"/>
        <v>46109</v>
      </c>
      <c r="Y32" s="74">
        <f t="shared" si="1"/>
        <v>46110</v>
      </c>
      <c r="Z32" s="74">
        <f t="shared" si="1"/>
        <v>46111</v>
      </c>
      <c r="AA32" s="74">
        <f t="shared" si="1"/>
        <v>46112</v>
      </c>
      <c r="AB32" s="74">
        <f t="shared" si="1"/>
        <v>46113</v>
      </c>
      <c r="AC32" s="74">
        <f t="shared" si="1"/>
        <v>46114</v>
      </c>
      <c r="AD32" s="74">
        <f t="shared" si="1"/>
        <v>46115</v>
      </c>
      <c r="AE32" s="74">
        <f t="shared" si="1"/>
        <v>46116</v>
      </c>
      <c r="AF32" s="74">
        <f t="shared" si="1"/>
        <v>46117</v>
      </c>
      <c r="AG32" s="74">
        <f t="shared" si="1"/>
        <v>46118</v>
      </c>
      <c r="AH32" s="74">
        <f t="shared" si="1"/>
        <v>46119</v>
      </c>
      <c r="AI32" s="74">
        <f t="shared" si="1"/>
        <v>46120</v>
      </c>
      <c r="AJ32" s="74">
        <f t="shared" si="1"/>
        <v>46121</v>
      </c>
      <c r="AK32" s="74">
        <f t="shared" si="1"/>
        <v>46122</v>
      </c>
      <c r="AL32" s="74">
        <f t="shared" si="1"/>
        <v>46123</v>
      </c>
      <c r="AM32" s="74">
        <f t="shared" si="1"/>
        <v>46124</v>
      </c>
      <c r="AN32" s="74">
        <f t="shared" si="1"/>
        <v>46125</v>
      </c>
      <c r="AO32" s="74">
        <f t="shared" si="1"/>
        <v>46126</v>
      </c>
      <c r="AP32" s="74">
        <f t="shared" si="1"/>
        <v>46127</v>
      </c>
      <c r="AQ32" s="74">
        <f t="shared" si="1"/>
        <v>46128</v>
      </c>
      <c r="AR32" s="74">
        <f t="shared" si="1"/>
        <v>46129</v>
      </c>
      <c r="AS32" s="74">
        <f t="shared" si="1"/>
        <v>46130</v>
      </c>
      <c r="AT32" s="74">
        <f t="shared" si="1"/>
        <v>46131</v>
      </c>
      <c r="AU32" s="74">
        <f t="shared" si="1"/>
        <v>46132</v>
      </c>
      <c r="AV32" s="74">
        <f t="shared" ref="AV32:BE32" si="2">AV4</f>
        <v>46133</v>
      </c>
      <c r="AW32" s="74">
        <f t="shared" si="2"/>
        <v>46134</v>
      </c>
      <c r="AX32" s="74">
        <f t="shared" si="2"/>
        <v>46135</v>
      </c>
      <c r="AY32" s="74">
        <f t="shared" si="2"/>
        <v>46136</v>
      </c>
      <c r="AZ32" s="74">
        <f t="shared" si="2"/>
        <v>46137</v>
      </c>
      <c r="BA32" s="74">
        <f t="shared" si="2"/>
        <v>46138</v>
      </c>
      <c r="BB32" s="74">
        <f t="shared" si="2"/>
        <v>46139</v>
      </c>
      <c r="BC32" s="74">
        <f t="shared" si="2"/>
        <v>46140</v>
      </c>
      <c r="BD32" s="74">
        <f t="shared" si="2"/>
        <v>46141</v>
      </c>
      <c r="BE32" s="74">
        <f t="shared" si="2"/>
        <v>46142</v>
      </c>
      <c r="BF32" s="74">
        <f t="shared" ref="BF32:DQ32" si="3">BF4</f>
        <v>46143</v>
      </c>
      <c r="BG32" s="74">
        <f t="shared" si="3"/>
        <v>46144</v>
      </c>
      <c r="BH32" s="74">
        <f t="shared" si="3"/>
        <v>46145</v>
      </c>
      <c r="BI32" s="74">
        <f t="shared" si="3"/>
        <v>46146</v>
      </c>
      <c r="BJ32" s="74">
        <f t="shared" si="3"/>
        <v>46147</v>
      </c>
      <c r="BK32" s="74">
        <f t="shared" si="3"/>
        <v>46148</v>
      </c>
      <c r="BL32" s="74">
        <f t="shared" si="3"/>
        <v>46149</v>
      </c>
      <c r="BM32" s="74">
        <f t="shared" si="3"/>
        <v>46150</v>
      </c>
      <c r="BN32" s="74">
        <f t="shared" si="3"/>
        <v>46151</v>
      </c>
      <c r="BO32" s="74">
        <f t="shared" si="3"/>
        <v>46152</v>
      </c>
      <c r="BP32" s="74">
        <f t="shared" si="3"/>
        <v>46153</v>
      </c>
      <c r="BQ32" s="74">
        <f t="shared" si="3"/>
        <v>46154</v>
      </c>
      <c r="BR32" s="74">
        <f t="shared" si="3"/>
        <v>46155</v>
      </c>
      <c r="BS32" s="74">
        <f t="shared" si="3"/>
        <v>46156</v>
      </c>
      <c r="BT32" s="74">
        <f t="shared" si="3"/>
        <v>46157</v>
      </c>
      <c r="BU32" s="74">
        <f t="shared" si="3"/>
        <v>46158</v>
      </c>
      <c r="BV32" s="74">
        <f t="shared" si="3"/>
        <v>46159</v>
      </c>
      <c r="BW32" s="74">
        <f t="shared" si="3"/>
        <v>46160</v>
      </c>
      <c r="BX32" s="74">
        <f t="shared" si="3"/>
        <v>46161</v>
      </c>
      <c r="BY32" s="74">
        <f t="shared" si="3"/>
        <v>46162</v>
      </c>
      <c r="BZ32" s="74">
        <f t="shared" si="3"/>
        <v>46163</v>
      </c>
      <c r="CA32" s="74">
        <f t="shared" si="3"/>
        <v>46164</v>
      </c>
      <c r="CB32" s="74">
        <f t="shared" si="3"/>
        <v>46165</v>
      </c>
      <c r="CC32" s="74">
        <f t="shared" si="3"/>
        <v>46166</v>
      </c>
      <c r="CD32" s="74">
        <f t="shared" si="3"/>
        <v>46167</v>
      </c>
      <c r="CE32" s="74">
        <f t="shared" si="3"/>
        <v>46168</v>
      </c>
      <c r="CF32" s="74">
        <f t="shared" si="3"/>
        <v>46169</v>
      </c>
      <c r="CG32" s="74">
        <f t="shared" si="3"/>
        <v>46170</v>
      </c>
      <c r="CH32" s="74">
        <f t="shared" si="3"/>
        <v>46171</v>
      </c>
      <c r="CI32" s="74">
        <f t="shared" si="3"/>
        <v>46172</v>
      </c>
      <c r="CJ32" s="74">
        <f t="shared" si="3"/>
        <v>46173</v>
      </c>
      <c r="CK32" s="74">
        <f t="shared" si="3"/>
        <v>46174</v>
      </c>
      <c r="CL32" s="74">
        <f t="shared" si="3"/>
        <v>46175</v>
      </c>
      <c r="CM32" s="74">
        <f t="shared" si="3"/>
        <v>46176</v>
      </c>
      <c r="CN32" s="74">
        <f t="shared" si="3"/>
        <v>46177</v>
      </c>
      <c r="CO32" s="74">
        <f t="shared" si="3"/>
        <v>46178</v>
      </c>
      <c r="CP32" s="74">
        <f t="shared" si="3"/>
        <v>46179</v>
      </c>
      <c r="CQ32" s="319">
        <f t="shared" si="3"/>
        <v>46180</v>
      </c>
      <c r="CR32" s="319">
        <f t="shared" si="3"/>
        <v>46181</v>
      </c>
      <c r="CS32" s="319">
        <f t="shared" si="3"/>
        <v>46182</v>
      </c>
      <c r="CT32" s="319">
        <f t="shared" si="3"/>
        <v>46183</v>
      </c>
      <c r="CU32" s="319">
        <f t="shared" si="3"/>
        <v>46184</v>
      </c>
      <c r="CV32" s="74">
        <f t="shared" si="3"/>
        <v>46185</v>
      </c>
      <c r="CW32" s="74">
        <f t="shared" si="3"/>
        <v>46186</v>
      </c>
      <c r="CX32" s="74">
        <f t="shared" si="3"/>
        <v>46187</v>
      </c>
      <c r="CY32" s="189">
        <f t="shared" si="3"/>
        <v>46188</v>
      </c>
      <c r="CZ32" s="189">
        <f t="shared" si="3"/>
        <v>46189</v>
      </c>
      <c r="DA32" s="189">
        <f t="shared" si="3"/>
        <v>46190</v>
      </c>
      <c r="DB32" s="189">
        <f t="shared" si="3"/>
        <v>46191</v>
      </c>
      <c r="DC32" s="189">
        <f t="shared" si="3"/>
        <v>46192</v>
      </c>
      <c r="DD32" s="74">
        <f t="shared" si="3"/>
        <v>46193</v>
      </c>
      <c r="DE32" s="74">
        <f t="shared" si="3"/>
        <v>46194</v>
      </c>
      <c r="DF32" s="319">
        <f t="shared" si="3"/>
        <v>46195</v>
      </c>
      <c r="DG32" s="319">
        <f t="shared" si="3"/>
        <v>46196</v>
      </c>
      <c r="DH32" s="319">
        <f t="shared" si="3"/>
        <v>46197</v>
      </c>
      <c r="DI32" s="319">
        <f t="shared" si="3"/>
        <v>46198</v>
      </c>
      <c r="DJ32" s="74">
        <f t="shared" si="3"/>
        <v>46199</v>
      </c>
      <c r="DK32" s="74">
        <f t="shared" si="3"/>
        <v>46200</v>
      </c>
      <c r="DL32" s="74">
        <f t="shared" si="3"/>
        <v>46201</v>
      </c>
      <c r="DM32" s="74">
        <f t="shared" si="3"/>
        <v>46202</v>
      </c>
      <c r="DN32" s="74">
        <f t="shared" si="3"/>
        <v>46203</v>
      </c>
      <c r="DO32" s="74">
        <f t="shared" si="3"/>
        <v>46204</v>
      </c>
      <c r="DP32" s="74">
        <f t="shared" si="3"/>
        <v>46205</v>
      </c>
      <c r="DQ32" s="74">
        <f t="shared" si="3"/>
        <v>46206</v>
      </c>
      <c r="DR32" s="74">
        <f t="shared" ref="DR32:GC32" si="4">DR4</f>
        <v>46207</v>
      </c>
      <c r="DS32" s="74">
        <f t="shared" si="4"/>
        <v>46208</v>
      </c>
      <c r="DT32" s="74">
        <f t="shared" si="4"/>
        <v>46209</v>
      </c>
      <c r="DU32" s="74">
        <f t="shared" si="4"/>
        <v>46210</v>
      </c>
      <c r="DV32" s="74">
        <f t="shared" si="4"/>
        <v>46211</v>
      </c>
      <c r="DW32" s="74">
        <f t="shared" si="4"/>
        <v>46212</v>
      </c>
      <c r="DX32" s="74">
        <f t="shared" si="4"/>
        <v>46213</v>
      </c>
      <c r="DY32" s="74">
        <f t="shared" si="4"/>
        <v>46214</v>
      </c>
      <c r="DZ32" s="74">
        <f t="shared" si="4"/>
        <v>46215</v>
      </c>
      <c r="EA32" s="74">
        <f t="shared" si="4"/>
        <v>46216</v>
      </c>
      <c r="EB32" s="74">
        <f t="shared" si="4"/>
        <v>46217</v>
      </c>
      <c r="EC32" s="74">
        <f t="shared" si="4"/>
        <v>46218</v>
      </c>
      <c r="ED32" s="74">
        <f t="shared" si="4"/>
        <v>46219</v>
      </c>
      <c r="EE32" s="74">
        <f t="shared" si="4"/>
        <v>46220</v>
      </c>
      <c r="EF32" s="74">
        <f t="shared" si="4"/>
        <v>46221</v>
      </c>
      <c r="EG32" s="74">
        <f t="shared" si="4"/>
        <v>46222</v>
      </c>
      <c r="EH32" s="74">
        <f t="shared" si="4"/>
        <v>46223</v>
      </c>
      <c r="EI32" s="74">
        <f t="shared" si="4"/>
        <v>46224</v>
      </c>
      <c r="EJ32" s="74">
        <f t="shared" si="4"/>
        <v>46225</v>
      </c>
      <c r="EK32" s="74">
        <f t="shared" si="4"/>
        <v>46226</v>
      </c>
      <c r="EL32" s="74">
        <f t="shared" si="4"/>
        <v>46227</v>
      </c>
      <c r="EM32" s="74">
        <f t="shared" si="4"/>
        <v>46228</v>
      </c>
      <c r="EN32" s="74">
        <f t="shared" si="4"/>
        <v>46229</v>
      </c>
      <c r="EO32" s="74">
        <f t="shared" si="4"/>
        <v>46230</v>
      </c>
      <c r="EP32" s="74">
        <f t="shared" si="4"/>
        <v>46231</v>
      </c>
      <c r="EQ32" s="74">
        <f t="shared" si="4"/>
        <v>46232</v>
      </c>
      <c r="ER32" s="74">
        <f t="shared" si="4"/>
        <v>46233</v>
      </c>
      <c r="ES32" s="74">
        <f t="shared" si="4"/>
        <v>46234</v>
      </c>
      <c r="ET32" s="74">
        <f t="shared" si="4"/>
        <v>46235</v>
      </c>
      <c r="EU32" s="74">
        <f t="shared" si="4"/>
        <v>46236</v>
      </c>
      <c r="EV32" s="74">
        <f t="shared" si="4"/>
        <v>46237</v>
      </c>
      <c r="EW32" s="74">
        <f t="shared" si="4"/>
        <v>46238</v>
      </c>
      <c r="EX32" s="74">
        <f t="shared" si="4"/>
        <v>46239</v>
      </c>
      <c r="EY32" s="74">
        <f t="shared" si="4"/>
        <v>46240</v>
      </c>
      <c r="EZ32" s="74">
        <f t="shared" si="4"/>
        <v>46241</v>
      </c>
      <c r="FA32" s="74">
        <f t="shared" si="4"/>
        <v>46242</v>
      </c>
      <c r="FB32" s="74">
        <f t="shared" si="4"/>
        <v>46243</v>
      </c>
      <c r="FC32" s="74">
        <f t="shared" si="4"/>
        <v>46244</v>
      </c>
      <c r="FD32" s="74">
        <f t="shared" si="4"/>
        <v>46245</v>
      </c>
      <c r="FE32" s="74">
        <f t="shared" si="4"/>
        <v>46246</v>
      </c>
      <c r="FF32" s="74">
        <f t="shared" si="4"/>
        <v>46247</v>
      </c>
      <c r="FG32" s="74">
        <f t="shared" si="4"/>
        <v>46248</v>
      </c>
      <c r="FH32" s="74">
        <f t="shared" si="4"/>
        <v>46249</v>
      </c>
      <c r="FI32" s="74">
        <f t="shared" si="4"/>
        <v>46250</v>
      </c>
      <c r="FJ32" s="74">
        <f t="shared" si="4"/>
        <v>46251</v>
      </c>
      <c r="FK32" s="74">
        <f t="shared" si="4"/>
        <v>46252</v>
      </c>
      <c r="FL32" s="74">
        <f t="shared" si="4"/>
        <v>46253</v>
      </c>
      <c r="FM32" s="74">
        <f t="shared" si="4"/>
        <v>46254</v>
      </c>
      <c r="FN32" s="74">
        <f t="shared" si="4"/>
        <v>46255</v>
      </c>
      <c r="FO32" s="74">
        <f t="shared" si="4"/>
        <v>46256</v>
      </c>
      <c r="FP32" s="74">
        <f t="shared" si="4"/>
        <v>46257</v>
      </c>
      <c r="FQ32" s="74">
        <f t="shared" si="4"/>
        <v>46258</v>
      </c>
      <c r="FR32" s="74">
        <f t="shared" si="4"/>
        <v>46259</v>
      </c>
      <c r="FS32" s="74">
        <f t="shared" si="4"/>
        <v>46260</v>
      </c>
      <c r="FT32" s="74">
        <f t="shared" si="4"/>
        <v>46261</v>
      </c>
      <c r="FU32" s="74">
        <f t="shared" si="4"/>
        <v>46262</v>
      </c>
      <c r="FV32" s="74">
        <f t="shared" si="4"/>
        <v>46263</v>
      </c>
      <c r="FW32" s="74">
        <f t="shared" si="4"/>
        <v>46264</v>
      </c>
      <c r="FX32" s="74">
        <f t="shared" si="4"/>
        <v>46265</v>
      </c>
      <c r="FY32" s="74">
        <f t="shared" si="4"/>
        <v>46266</v>
      </c>
      <c r="FZ32" s="74">
        <f t="shared" si="4"/>
        <v>46267</v>
      </c>
      <c r="GA32" s="74">
        <f t="shared" si="4"/>
        <v>46268</v>
      </c>
      <c r="GB32" s="74">
        <f t="shared" si="4"/>
        <v>46269</v>
      </c>
      <c r="GC32" s="74">
        <f t="shared" si="4"/>
        <v>46270</v>
      </c>
      <c r="GD32" s="74">
        <f t="shared" ref="GD32:HB32" si="5">GD4</f>
        <v>46271</v>
      </c>
      <c r="GE32" s="74">
        <f t="shared" si="5"/>
        <v>46272</v>
      </c>
      <c r="GF32" s="74">
        <f t="shared" si="5"/>
        <v>46273</v>
      </c>
      <c r="GG32" s="74">
        <f t="shared" si="5"/>
        <v>46274</v>
      </c>
      <c r="GH32" s="74">
        <f t="shared" si="5"/>
        <v>46275</v>
      </c>
      <c r="GI32" s="74">
        <f t="shared" si="5"/>
        <v>46276</v>
      </c>
      <c r="GJ32" s="74">
        <f t="shared" si="5"/>
        <v>46277</v>
      </c>
      <c r="GK32" s="74">
        <f t="shared" si="5"/>
        <v>46278</v>
      </c>
      <c r="GL32" s="74">
        <f t="shared" si="5"/>
        <v>46279</v>
      </c>
      <c r="GM32" s="74">
        <f t="shared" si="5"/>
        <v>46280</v>
      </c>
      <c r="GN32" s="74">
        <f t="shared" si="5"/>
        <v>46281</v>
      </c>
      <c r="GO32" s="74">
        <f t="shared" si="5"/>
        <v>46282</v>
      </c>
      <c r="GP32" s="74">
        <f t="shared" si="5"/>
        <v>46283</v>
      </c>
      <c r="GQ32" s="74">
        <f t="shared" si="5"/>
        <v>46284</v>
      </c>
      <c r="GR32" s="74">
        <f t="shared" si="5"/>
        <v>46285</v>
      </c>
      <c r="GS32" s="319">
        <f t="shared" si="5"/>
        <v>46286</v>
      </c>
      <c r="GT32" s="319">
        <f t="shared" si="5"/>
        <v>46287</v>
      </c>
      <c r="GU32" s="319">
        <f t="shared" si="5"/>
        <v>46288</v>
      </c>
      <c r="GV32" s="319">
        <f t="shared" si="5"/>
        <v>46289</v>
      </c>
      <c r="GW32" s="74">
        <f t="shared" si="5"/>
        <v>46290</v>
      </c>
      <c r="GX32" s="74">
        <f t="shared" si="5"/>
        <v>46291</v>
      </c>
      <c r="GY32" s="74">
        <f t="shared" si="5"/>
        <v>46292</v>
      </c>
      <c r="GZ32" s="74">
        <f t="shared" si="5"/>
        <v>46293</v>
      </c>
      <c r="HA32" s="74">
        <f t="shared" si="5"/>
        <v>46294</v>
      </c>
      <c r="HB32" s="319">
        <f t="shared" si="5"/>
        <v>46295</v>
      </c>
    </row>
    <row r="33" spans="1:210" ht="21.75" customHeight="1">
      <c r="A33" s="111"/>
      <c r="B33" s="74">
        <f t="shared" ref="B33:O33" si="6">B5</f>
        <v>46087</v>
      </c>
      <c r="C33" s="74">
        <f t="shared" si="6"/>
        <v>46088</v>
      </c>
      <c r="D33" s="74">
        <f t="shared" si="6"/>
        <v>46089</v>
      </c>
      <c r="E33" s="74">
        <f t="shared" si="6"/>
        <v>46090</v>
      </c>
      <c r="F33" s="74">
        <f t="shared" si="6"/>
        <v>46091</v>
      </c>
      <c r="G33" s="74">
        <f t="shared" si="6"/>
        <v>46092</v>
      </c>
      <c r="H33" s="74">
        <f t="shared" si="6"/>
        <v>46093</v>
      </c>
      <c r="I33" s="74">
        <f t="shared" si="6"/>
        <v>46094</v>
      </c>
      <c r="J33" s="74">
        <f t="shared" si="6"/>
        <v>46095</v>
      </c>
      <c r="K33" s="74">
        <f t="shared" si="6"/>
        <v>46096</v>
      </c>
      <c r="L33" s="74">
        <f t="shared" si="6"/>
        <v>46097</v>
      </c>
      <c r="M33" s="74">
        <f t="shared" si="6"/>
        <v>46098</v>
      </c>
      <c r="N33" s="74">
        <f t="shared" si="6"/>
        <v>46099</v>
      </c>
      <c r="O33" s="74">
        <f t="shared" si="6"/>
        <v>46100</v>
      </c>
      <c r="P33" s="74">
        <f t="shared" ref="P33:AU33" si="7">P5</f>
        <v>46101</v>
      </c>
      <c r="Q33" s="74">
        <f t="shared" si="7"/>
        <v>46102</v>
      </c>
      <c r="R33" s="74">
        <f t="shared" si="7"/>
        <v>46103</v>
      </c>
      <c r="S33" s="74">
        <f t="shared" si="7"/>
        <v>46104</v>
      </c>
      <c r="T33" s="74">
        <f t="shared" si="7"/>
        <v>46105</v>
      </c>
      <c r="U33" s="74">
        <f t="shared" si="7"/>
        <v>46106</v>
      </c>
      <c r="V33" s="74">
        <f t="shared" si="7"/>
        <v>46107</v>
      </c>
      <c r="W33" s="74">
        <f t="shared" si="7"/>
        <v>46108</v>
      </c>
      <c r="X33" s="74">
        <f t="shared" si="7"/>
        <v>46109</v>
      </c>
      <c r="Y33" s="74">
        <f t="shared" si="7"/>
        <v>46110</v>
      </c>
      <c r="Z33" s="74">
        <f t="shared" si="7"/>
        <v>46111</v>
      </c>
      <c r="AA33" s="74">
        <f t="shared" si="7"/>
        <v>46112</v>
      </c>
      <c r="AB33" s="74">
        <f t="shared" si="7"/>
        <v>46113</v>
      </c>
      <c r="AC33" s="74">
        <f t="shared" si="7"/>
        <v>46114</v>
      </c>
      <c r="AD33" s="74">
        <f t="shared" si="7"/>
        <v>46115</v>
      </c>
      <c r="AE33" s="74">
        <f t="shared" si="7"/>
        <v>46116</v>
      </c>
      <c r="AF33" s="74">
        <f t="shared" si="7"/>
        <v>46117</v>
      </c>
      <c r="AG33" s="74">
        <f t="shared" si="7"/>
        <v>46118</v>
      </c>
      <c r="AH33" s="74">
        <f t="shared" si="7"/>
        <v>46119</v>
      </c>
      <c r="AI33" s="74">
        <f t="shared" si="7"/>
        <v>46120</v>
      </c>
      <c r="AJ33" s="74">
        <f t="shared" si="7"/>
        <v>46121</v>
      </c>
      <c r="AK33" s="74">
        <f t="shared" si="7"/>
        <v>46122</v>
      </c>
      <c r="AL33" s="74">
        <f t="shared" si="7"/>
        <v>46123</v>
      </c>
      <c r="AM33" s="74">
        <f t="shared" si="7"/>
        <v>46124</v>
      </c>
      <c r="AN33" s="74">
        <f t="shared" si="7"/>
        <v>46125</v>
      </c>
      <c r="AO33" s="74">
        <f t="shared" si="7"/>
        <v>46126</v>
      </c>
      <c r="AP33" s="74">
        <f t="shared" si="7"/>
        <v>46127</v>
      </c>
      <c r="AQ33" s="74">
        <f t="shared" si="7"/>
        <v>46128</v>
      </c>
      <c r="AR33" s="74">
        <f t="shared" si="7"/>
        <v>46129</v>
      </c>
      <c r="AS33" s="74">
        <f t="shared" si="7"/>
        <v>46130</v>
      </c>
      <c r="AT33" s="74">
        <f t="shared" si="7"/>
        <v>46131</v>
      </c>
      <c r="AU33" s="74">
        <f t="shared" si="7"/>
        <v>46132</v>
      </c>
      <c r="AV33" s="74">
        <f t="shared" ref="AV33:BE33" si="8">AV5</f>
        <v>46133</v>
      </c>
      <c r="AW33" s="74">
        <f t="shared" si="8"/>
        <v>46134</v>
      </c>
      <c r="AX33" s="74">
        <f t="shared" si="8"/>
        <v>46135</v>
      </c>
      <c r="AY33" s="74">
        <f t="shared" si="8"/>
        <v>46136</v>
      </c>
      <c r="AZ33" s="74">
        <f t="shared" si="8"/>
        <v>46137</v>
      </c>
      <c r="BA33" s="74">
        <f t="shared" si="8"/>
        <v>46138</v>
      </c>
      <c r="BB33" s="74">
        <f t="shared" si="8"/>
        <v>46139</v>
      </c>
      <c r="BC33" s="74">
        <f t="shared" si="8"/>
        <v>46140</v>
      </c>
      <c r="BD33" s="74">
        <f t="shared" si="8"/>
        <v>46141</v>
      </c>
      <c r="BE33" s="74">
        <f t="shared" si="8"/>
        <v>46142</v>
      </c>
      <c r="BF33" s="74">
        <f t="shared" ref="BF33:DQ33" si="9">BF5</f>
        <v>46143</v>
      </c>
      <c r="BG33" s="74">
        <f t="shared" si="9"/>
        <v>46144</v>
      </c>
      <c r="BH33" s="74">
        <f t="shared" si="9"/>
        <v>46145</v>
      </c>
      <c r="BI33" s="74">
        <f t="shared" si="9"/>
        <v>46146</v>
      </c>
      <c r="BJ33" s="74">
        <f t="shared" si="9"/>
        <v>46147</v>
      </c>
      <c r="BK33" s="74">
        <f t="shared" si="9"/>
        <v>46148</v>
      </c>
      <c r="BL33" s="74">
        <f t="shared" si="9"/>
        <v>46149</v>
      </c>
      <c r="BM33" s="74">
        <f t="shared" si="9"/>
        <v>46150</v>
      </c>
      <c r="BN33" s="74">
        <f t="shared" si="9"/>
        <v>46151</v>
      </c>
      <c r="BO33" s="74">
        <f t="shared" si="9"/>
        <v>46152</v>
      </c>
      <c r="BP33" s="74">
        <f t="shared" si="9"/>
        <v>46153</v>
      </c>
      <c r="BQ33" s="74">
        <f t="shared" si="9"/>
        <v>46154</v>
      </c>
      <c r="BR33" s="74">
        <f t="shared" si="9"/>
        <v>46155</v>
      </c>
      <c r="BS33" s="74">
        <f t="shared" si="9"/>
        <v>46156</v>
      </c>
      <c r="BT33" s="74">
        <f t="shared" si="9"/>
        <v>46157</v>
      </c>
      <c r="BU33" s="74">
        <f t="shared" si="9"/>
        <v>46158</v>
      </c>
      <c r="BV33" s="74">
        <f t="shared" si="9"/>
        <v>46159</v>
      </c>
      <c r="BW33" s="74">
        <f t="shared" si="9"/>
        <v>46160</v>
      </c>
      <c r="BX33" s="74">
        <f t="shared" si="9"/>
        <v>46161</v>
      </c>
      <c r="BY33" s="74">
        <f t="shared" si="9"/>
        <v>46162</v>
      </c>
      <c r="BZ33" s="74">
        <f t="shared" si="9"/>
        <v>46163</v>
      </c>
      <c r="CA33" s="74">
        <f t="shared" si="9"/>
        <v>46164</v>
      </c>
      <c r="CB33" s="74">
        <f t="shared" si="9"/>
        <v>46165</v>
      </c>
      <c r="CC33" s="74">
        <f t="shared" si="9"/>
        <v>46166</v>
      </c>
      <c r="CD33" s="74">
        <f t="shared" si="9"/>
        <v>46167</v>
      </c>
      <c r="CE33" s="74">
        <f t="shared" si="9"/>
        <v>46168</v>
      </c>
      <c r="CF33" s="74">
        <f t="shared" si="9"/>
        <v>46169</v>
      </c>
      <c r="CG33" s="74">
        <f t="shared" si="9"/>
        <v>46170</v>
      </c>
      <c r="CH33" s="74">
        <f t="shared" si="9"/>
        <v>46171</v>
      </c>
      <c r="CI33" s="74">
        <f t="shared" si="9"/>
        <v>46172</v>
      </c>
      <c r="CJ33" s="74">
        <f t="shared" si="9"/>
        <v>46173</v>
      </c>
      <c r="CK33" s="74">
        <f t="shared" si="9"/>
        <v>46174</v>
      </c>
      <c r="CL33" s="74">
        <f t="shared" si="9"/>
        <v>46175</v>
      </c>
      <c r="CM33" s="74">
        <f t="shared" si="9"/>
        <v>46176</v>
      </c>
      <c r="CN33" s="74">
        <f t="shared" si="9"/>
        <v>46177</v>
      </c>
      <c r="CO33" s="74">
        <f t="shared" si="9"/>
        <v>46178</v>
      </c>
      <c r="CP33" s="74">
        <f t="shared" si="9"/>
        <v>46179</v>
      </c>
      <c r="CQ33" s="319">
        <f t="shared" si="9"/>
        <v>46180</v>
      </c>
      <c r="CR33" s="319">
        <f t="shared" si="9"/>
        <v>46181</v>
      </c>
      <c r="CS33" s="319">
        <f t="shared" si="9"/>
        <v>46182</v>
      </c>
      <c r="CT33" s="319">
        <f t="shared" si="9"/>
        <v>46183</v>
      </c>
      <c r="CU33" s="319">
        <f t="shared" si="9"/>
        <v>46184</v>
      </c>
      <c r="CV33" s="74">
        <f t="shared" si="9"/>
        <v>46185</v>
      </c>
      <c r="CW33" s="74">
        <f t="shared" si="9"/>
        <v>46186</v>
      </c>
      <c r="CX33" s="74">
        <f t="shared" si="9"/>
        <v>46187</v>
      </c>
      <c r="CY33" s="189">
        <f t="shared" si="9"/>
        <v>46188</v>
      </c>
      <c r="CZ33" s="189">
        <f t="shared" si="9"/>
        <v>46189</v>
      </c>
      <c r="DA33" s="189">
        <f t="shared" si="9"/>
        <v>46190</v>
      </c>
      <c r="DB33" s="189">
        <f t="shared" si="9"/>
        <v>46191</v>
      </c>
      <c r="DC33" s="189">
        <f t="shared" si="9"/>
        <v>46192</v>
      </c>
      <c r="DD33" s="74">
        <f t="shared" si="9"/>
        <v>46193</v>
      </c>
      <c r="DE33" s="74">
        <f t="shared" si="9"/>
        <v>46194</v>
      </c>
      <c r="DF33" s="319">
        <f t="shared" si="9"/>
        <v>46195</v>
      </c>
      <c r="DG33" s="319">
        <f t="shared" si="9"/>
        <v>46196</v>
      </c>
      <c r="DH33" s="319">
        <f t="shared" si="9"/>
        <v>46197</v>
      </c>
      <c r="DI33" s="319">
        <f t="shared" si="9"/>
        <v>46198</v>
      </c>
      <c r="DJ33" s="74">
        <f t="shared" si="9"/>
        <v>46199</v>
      </c>
      <c r="DK33" s="74">
        <f t="shared" si="9"/>
        <v>46200</v>
      </c>
      <c r="DL33" s="74">
        <f t="shared" si="9"/>
        <v>46201</v>
      </c>
      <c r="DM33" s="74">
        <f t="shared" si="9"/>
        <v>46202</v>
      </c>
      <c r="DN33" s="74">
        <f t="shared" si="9"/>
        <v>46203</v>
      </c>
      <c r="DO33" s="74">
        <f t="shared" si="9"/>
        <v>46204</v>
      </c>
      <c r="DP33" s="74">
        <f t="shared" si="9"/>
        <v>46205</v>
      </c>
      <c r="DQ33" s="74">
        <f t="shared" si="9"/>
        <v>46206</v>
      </c>
      <c r="DR33" s="74">
        <f t="shared" ref="DR33:GC33" si="10">DR5</f>
        <v>46207</v>
      </c>
      <c r="DS33" s="74">
        <f t="shared" si="10"/>
        <v>46208</v>
      </c>
      <c r="DT33" s="74">
        <f t="shared" si="10"/>
        <v>46209</v>
      </c>
      <c r="DU33" s="74">
        <f t="shared" si="10"/>
        <v>46210</v>
      </c>
      <c r="DV33" s="74">
        <f t="shared" si="10"/>
        <v>46211</v>
      </c>
      <c r="DW33" s="74">
        <f t="shared" si="10"/>
        <v>46212</v>
      </c>
      <c r="DX33" s="74">
        <f t="shared" si="10"/>
        <v>46213</v>
      </c>
      <c r="DY33" s="74">
        <f t="shared" si="10"/>
        <v>46214</v>
      </c>
      <c r="DZ33" s="74">
        <f t="shared" si="10"/>
        <v>46215</v>
      </c>
      <c r="EA33" s="74">
        <f t="shared" si="10"/>
        <v>46216</v>
      </c>
      <c r="EB33" s="74">
        <f t="shared" si="10"/>
        <v>46217</v>
      </c>
      <c r="EC33" s="74">
        <f t="shared" si="10"/>
        <v>46218</v>
      </c>
      <c r="ED33" s="74">
        <f t="shared" si="10"/>
        <v>46219</v>
      </c>
      <c r="EE33" s="74">
        <f t="shared" si="10"/>
        <v>46220</v>
      </c>
      <c r="EF33" s="74">
        <f t="shared" si="10"/>
        <v>46221</v>
      </c>
      <c r="EG33" s="74">
        <f t="shared" si="10"/>
        <v>46222</v>
      </c>
      <c r="EH33" s="74">
        <f t="shared" si="10"/>
        <v>46223</v>
      </c>
      <c r="EI33" s="74">
        <f t="shared" si="10"/>
        <v>46224</v>
      </c>
      <c r="EJ33" s="74">
        <f t="shared" si="10"/>
        <v>46225</v>
      </c>
      <c r="EK33" s="74">
        <f t="shared" si="10"/>
        <v>46226</v>
      </c>
      <c r="EL33" s="74">
        <f t="shared" si="10"/>
        <v>46227</v>
      </c>
      <c r="EM33" s="74">
        <f t="shared" si="10"/>
        <v>46228</v>
      </c>
      <c r="EN33" s="74">
        <f t="shared" si="10"/>
        <v>46229</v>
      </c>
      <c r="EO33" s="74">
        <f t="shared" si="10"/>
        <v>46230</v>
      </c>
      <c r="EP33" s="74">
        <f t="shared" si="10"/>
        <v>46231</v>
      </c>
      <c r="EQ33" s="74">
        <f t="shared" si="10"/>
        <v>46232</v>
      </c>
      <c r="ER33" s="74">
        <f t="shared" si="10"/>
        <v>46233</v>
      </c>
      <c r="ES33" s="74">
        <f t="shared" si="10"/>
        <v>46234</v>
      </c>
      <c r="ET33" s="74">
        <f t="shared" si="10"/>
        <v>46235</v>
      </c>
      <c r="EU33" s="74">
        <f t="shared" si="10"/>
        <v>46236</v>
      </c>
      <c r="EV33" s="74">
        <f t="shared" si="10"/>
        <v>46237</v>
      </c>
      <c r="EW33" s="74">
        <f t="shared" si="10"/>
        <v>46238</v>
      </c>
      <c r="EX33" s="74">
        <f t="shared" si="10"/>
        <v>46239</v>
      </c>
      <c r="EY33" s="74">
        <f t="shared" si="10"/>
        <v>46240</v>
      </c>
      <c r="EZ33" s="74">
        <f t="shared" si="10"/>
        <v>46241</v>
      </c>
      <c r="FA33" s="74">
        <f t="shared" si="10"/>
        <v>46242</v>
      </c>
      <c r="FB33" s="74">
        <f t="shared" si="10"/>
        <v>46243</v>
      </c>
      <c r="FC33" s="74">
        <f t="shared" si="10"/>
        <v>46244</v>
      </c>
      <c r="FD33" s="74">
        <f t="shared" si="10"/>
        <v>46245</v>
      </c>
      <c r="FE33" s="74">
        <f t="shared" si="10"/>
        <v>46246</v>
      </c>
      <c r="FF33" s="74">
        <f t="shared" si="10"/>
        <v>46247</v>
      </c>
      <c r="FG33" s="74">
        <f t="shared" si="10"/>
        <v>46248</v>
      </c>
      <c r="FH33" s="74">
        <f t="shared" si="10"/>
        <v>46249</v>
      </c>
      <c r="FI33" s="74">
        <f t="shared" si="10"/>
        <v>46250</v>
      </c>
      <c r="FJ33" s="74">
        <f t="shared" si="10"/>
        <v>46251</v>
      </c>
      <c r="FK33" s="74">
        <f t="shared" si="10"/>
        <v>46252</v>
      </c>
      <c r="FL33" s="74">
        <f t="shared" si="10"/>
        <v>46253</v>
      </c>
      <c r="FM33" s="74">
        <f t="shared" si="10"/>
        <v>46254</v>
      </c>
      <c r="FN33" s="74">
        <f t="shared" si="10"/>
        <v>46255</v>
      </c>
      <c r="FO33" s="74">
        <f t="shared" si="10"/>
        <v>46256</v>
      </c>
      <c r="FP33" s="74">
        <f t="shared" si="10"/>
        <v>46257</v>
      </c>
      <c r="FQ33" s="74">
        <f t="shared" si="10"/>
        <v>46258</v>
      </c>
      <c r="FR33" s="74">
        <f t="shared" si="10"/>
        <v>46259</v>
      </c>
      <c r="FS33" s="74">
        <f t="shared" si="10"/>
        <v>46260</v>
      </c>
      <c r="FT33" s="74">
        <f t="shared" si="10"/>
        <v>46261</v>
      </c>
      <c r="FU33" s="74">
        <f t="shared" si="10"/>
        <v>46262</v>
      </c>
      <c r="FV33" s="74">
        <f t="shared" si="10"/>
        <v>46263</v>
      </c>
      <c r="FW33" s="74">
        <f t="shared" si="10"/>
        <v>46264</v>
      </c>
      <c r="FX33" s="74">
        <f t="shared" si="10"/>
        <v>46265</v>
      </c>
      <c r="FY33" s="74">
        <f t="shared" si="10"/>
        <v>46266</v>
      </c>
      <c r="FZ33" s="74">
        <f t="shared" si="10"/>
        <v>46267</v>
      </c>
      <c r="GA33" s="74">
        <f t="shared" si="10"/>
        <v>46268</v>
      </c>
      <c r="GB33" s="74">
        <f t="shared" si="10"/>
        <v>46269</v>
      </c>
      <c r="GC33" s="74">
        <f t="shared" si="10"/>
        <v>46270</v>
      </c>
      <c r="GD33" s="74">
        <f t="shared" ref="GD33:HB33" si="11">GD5</f>
        <v>46271</v>
      </c>
      <c r="GE33" s="74">
        <f t="shared" si="11"/>
        <v>46272</v>
      </c>
      <c r="GF33" s="74">
        <f t="shared" si="11"/>
        <v>46273</v>
      </c>
      <c r="GG33" s="74">
        <f t="shared" si="11"/>
        <v>46274</v>
      </c>
      <c r="GH33" s="74">
        <f t="shared" si="11"/>
        <v>46275</v>
      </c>
      <c r="GI33" s="74">
        <f t="shared" si="11"/>
        <v>46276</v>
      </c>
      <c r="GJ33" s="74">
        <f t="shared" si="11"/>
        <v>46277</v>
      </c>
      <c r="GK33" s="74">
        <f t="shared" si="11"/>
        <v>46278</v>
      </c>
      <c r="GL33" s="74">
        <f t="shared" si="11"/>
        <v>46279</v>
      </c>
      <c r="GM33" s="74">
        <f t="shared" si="11"/>
        <v>46280</v>
      </c>
      <c r="GN33" s="74">
        <f t="shared" si="11"/>
        <v>46281</v>
      </c>
      <c r="GO33" s="74">
        <f t="shared" si="11"/>
        <v>46282</v>
      </c>
      <c r="GP33" s="74">
        <f t="shared" si="11"/>
        <v>46283</v>
      </c>
      <c r="GQ33" s="74">
        <f t="shared" si="11"/>
        <v>46284</v>
      </c>
      <c r="GR33" s="74">
        <f t="shared" si="11"/>
        <v>46285</v>
      </c>
      <c r="GS33" s="319">
        <f t="shared" si="11"/>
        <v>46286</v>
      </c>
      <c r="GT33" s="319">
        <f t="shared" si="11"/>
        <v>46287</v>
      </c>
      <c r="GU33" s="319">
        <f t="shared" si="11"/>
        <v>46288</v>
      </c>
      <c r="GV33" s="319">
        <f t="shared" si="11"/>
        <v>46289</v>
      </c>
      <c r="GW33" s="74">
        <f t="shared" si="11"/>
        <v>46290</v>
      </c>
      <c r="GX33" s="74">
        <f t="shared" si="11"/>
        <v>46291</v>
      </c>
      <c r="GY33" s="74">
        <f t="shared" si="11"/>
        <v>46292</v>
      </c>
      <c r="GZ33" s="74">
        <f t="shared" si="11"/>
        <v>46293</v>
      </c>
      <c r="HA33" s="74">
        <f t="shared" si="11"/>
        <v>46294</v>
      </c>
      <c r="HB33" s="319">
        <f t="shared" si="11"/>
        <v>46295</v>
      </c>
    </row>
    <row r="34" spans="1:210" s="7" customFormat="1" ht="12" customHeight="1">
      <c r="A34" s="12" t="s">
        <v>76</v>
      </c>
      <c r="CQ34" s="322"/>
      <c r="CR34" s="322"/>
      <c r="CS34" s="322"/>
      <c r="CT34" s="322"/>
      <c r="CU34" s="322"/>
      <c r="CY34" s="36"/>
      <c r="CZ34" s="36"/>
      <c r="DA34" s="36"/>
      <c r="DB34" s="36"/>
      <c r="DC34" s="36"/>
      <c r="DF34" s="322"/>
      <c r="DG34" s="322"/>
      <c r="DH34" s="322"/>
      <c r="DI34" s="322"/>
      <c r="GS34" s="322"/>
      <c r="GT34" s="322"/>
      <c r="GU34" s="322"/>
      <c r="GV34" s="322"/>
      <c r="HB34" s="322"/>
    </row>
    <row r="35" spans="1:210" s="7" customFormat="1" ht="12" customHeight="1">
      <c r="A35" s="13">
        <v>1</v>
      </c>
      <c r="B35" s="12">
        <f t="shared" ref="B35:O35" si="12">B7*0.82</f>
        <v>11480</v>
      </c>
      <c r="C35" s="12">
        <f t="shared" si="12"/>
        <v>11480</v>
      </c>
      <c r="D35" s="12">
        <f t="shared" si="12"/>
        <v>11480</v>
      </c>
      <c r="E35" s="12">
        <f t="shared" si="12"/>
        <v>10004</v>
      </c>
      <c r="F35" s="12">
        <f t="shared" si="12"/>
        <v>10004</v>
      </c>
      <c r="G35" s="12">
        <f t="shared" si="12"/>
        <v>11234</v>
      </c>
      <c r="H35" s="12">
        <f t="shared" si="12"/>
        <v>11234</v>
      </c>
      <c r="I35" s="12">
        <f t="shared" si="12"/>
        <v>10414</v>
      </c>
      <c r="J35" s="12">
        <f t="shared" si="12"/>
        <v>10414</v>
      </c>
      <c r="K35" s="12">
        <f t="shared" si="12"/>
        <v>8774</v>
      </c>
      <c r="L35" s="12">
        <f t="shared" si="12"/>
        <v>10414</v>
      </c>
      <c r="M35" s="12">
        <f t="shared" si="12"/>
        <v>10414</v>
      </c>
      <c r="N35" s="12">
        <f t="shared" si="12"/>
        <v>10414</v>
      </c>
      <c r="O35" s="12">
        <f t="shared" si="12"/>
        <v>9594</v>
      </c>
      <c r="P35" s="12">
        <f t="shared" ref="P35:AU35" si="13">P7*0.82</f>
        <v>9594</v>
      </c>
      <c r="Q35" s="12">
        <f t="shared" si="13"/>
        <v>8364</v>
      </c>
      <c r="R35" s="12">
        <f t="shared" si="13"/>
        <v>7544</v>
      </c>
      <c r="S35" s="12">
        <f t="shared" si="13"/>
        <v>7544</v>
      </c>
      <c r="T35" s="12">
        <f t="shared" si="13"/>
        <v>7544</v>
      </c>
      <c r="U35" s="12">
        <f t="shared" si="13"/>
        <v>7544</v>
      </c>
      <c r="V35" s="12">
        <f t="shared" si="13"/>
        <v>7544</v>
      </c>
      <c r="W35" s="12">
        <f t="shared" si="13"/>
        <v>7544</v>
      </c>
      <c r="X35" s="12">
        <f t="shared" si="13"/>
        <v>7544</v>
      </c>
      <c r="Y35" s="12">
        <f t="shared" si="13"/>
        <v>7011</v>
      </c>
      <c r="Z35" s="12">
        <f t="shared" si="13"/>
        <v>7011</v>
      </c>
      <c r="AA35" s="12">
        <f t="shared" si="13"/>
        <v>7011</v>
      </c>
      <c r="AB35" s="12">
        <f t="shared" si="13"/>
        <v>5986</v>
      </c>
      <c r="AC35" s="12">
        <f t="shared" si="13"/>
        <v>5986</v>
      </c>
      <c r="AD35" s="12">
        <f t="shared" si="13"/>
        <v>5986</v>
      </c>
      <c r="AE35" s="12">
        <f t="shared" si="13"/>
        <v>5986</v>
      </c>
      <c r="AF35" s="12">
        <f t="shared" si="13"/>
        <v>5494</v>
      </c>
      <c r="AG35" s="12">
        <f t="shared" si="13"/>
        <v>5494</v>
      </c>
      <c r="AH35" s="12">
        <f t="shared" si="13"/>
        <v>5494</v>
      </c>
      <c r="AI35" s="12">
        <f t="shared" si="13"/>
        <v>5494</v>
      </c>
      <c r="AJ35" s="12">
        <f t="shared" si="13"/>
        <v>5494</v>
      </c>
      <c r="AK35" s="12">
        <f t="shared" si="13"/>
        <v>6560</v>
      </c>
      <c r="AL35" s="12">
        <f t="shared" si="13"/>
        <v>6560</v>
      </c>
      <c r="AM35" s="12">
        <f t="shared" si="13"/>
        <v>5494</v>
      </c>
      <c r="AN35" s="12">
        <f t="shared" si="13"/>
        <v>5494</v>
      </c>
      <c r="AO35" s="12">
        <f t="shared" si="13"/>
        <v>5494</v>
      </c>
      <c r="AP35" s="12">
        <f t="shared" si="13"/>
        <v>5494</v>
      </c>
      <c r="AQ35" s="12">
        <f t="shared" si="13"/>
        <v>5494</v>
      </c>
      <c r="AR35" s="12">
        <f t="shared" si="13"/>
        <v>5986</v>
      </c>
      <c r="AS35" s="12">
        <f t="shared" si="13"/>
        <v>5986</v>
      </c>
      <c r="AT35" s="12">
        <f t="shared" si="13"/>
        <v>5740</v>
      </c>
      <c r="AU35" s="12">
        <f t="shared" si="13"/>
        <v>5740</v>
      </c>
      <c r="AV35" s="12">
        <f t="shared" ref="AV35:BE35" si="14">AV7*0.82</f>
        <v>5740</v>
      </c>
      <c r="AW35" s="12">
        <f t="shared" si="14"/>
        <v>5740</v>
      </c>
      <c r="AX35" s="12">
        <f t="shared" si="14"/>
        <v>5740</v>
      </c>
      <c r="AY35" s="12">
        <f t="shared" si="14"/>
        <v>6232</v>
      </c>
      <c r="AZ35" s="12">
        <f t="shared" si="14"/>
        <v>6232</v>
      </c>
      <c r="BA35" s="12">
        <f t="shared" si="14"/>
        <v>6232</v>
      </c>
      <c r="BB35" s="12">
        <f t="shared" si="14"/>
        <v>5494</v>
      </c>
      <c r="BC35" s="12">
        <f t="shared" si="14"/>
        <v>5494</v>
      </c>
      <c r="BD35" s="12">
        <f t="shared" si="14"/>
        <v>5494</v>
      </c>
      <c r="BE35" s="12">
        <f t="shared" si="14"/>
        <v>6970</v>
      </c>
      <c r="BF35" s="12">
        <f t="shared" ref="BF35:DQ35" si="15">BF7*0.82</f>
        <v>6970</v>
      </c>
      <c r="BG35" s="12">
        <f t="shared" si="15"/>
        <v>6970</v>
      </c>
      <c r="BH35" s="12">
        <f t="shared" si="15"/>
        <v>6232</v>
      </c>
      <c r="BI35" s="12">
        <f t="shared" si="15"/>
        <v>6232</v>
      </c>
      <c r="BJ35" s="12">
        <f t="shared" si="15"/>
        <v>6232</v>
      </c>
      <c r="BK35" s="12">
        <f t="shared" si="15"/>
        <v>6232</v>
      </c>
      <c r="BL35" s="12">
        <f t="shared" si="15"/>
        <v>6232</v>
      </c>
      <c r="BM35" s="12">
        <f t="shared" si="15"/>
        <v>6970</v>
      </c>
      <c r="BN35" s="12">
        <f t="shared" si="15"/>
        <v>6970</v>
      </c>
      <c r="BO35" s="12">
        <f t="shared" si="15"/>
        <v>6970</v>
      </c>
      <c r="BP35" s="12">
        <f t="shared" si="15"/>
        <v>5740</v>
      </c>
      <c r="BQ35" s="12">
        <f t="shared" si="15"/>
        <v>5740</v>
      </c>
      <c r="BR35" s="12">
        <f t="shared" si="15"/>
        <v>5740</v>
      </c>
      <c r="BS35" s="12">
        <f t="shared" si="15"/>
        <v>5740</v>
      </c>
      <c r="BT35" s="12">
        <f t="shared" si="15"/>
        <v>5986</v>
      </c>
      <c r="BU35" s="12">
        <f t="shared" si="15"/>
        <v>5986</v>
      </c>
      <c r="BV35" s="12">
        <f t="shared" si="15"/>
        <v>5740</v>
      </c>
      <c r="BW35" s="12">
        <f t="shared" si="15"/>
        <v>5740</v>
      </c>
      <c r="BX35" s="12">
        <f t="shared" si="15"/>
        <v>5740</v>
      </c>
      <c r="BY35" s="12">
        <f t="shared" si="15"/>
        <v>5740</v>
      </c>
      <c r="BZ35" s="12">
        <f t="shared" si="15"/>
        <v>5740</v>
      </c>
      <c r="CA35" s="12">
        <f t="shared" si="15"/>
        <v>5986</v>
      </c>
      <c r="CB35" s="12">
        <f t="shared" si="15"/>
        <v>5986</v>
      </c>
      <c r="CC35" s="12">
        <f t="shared" si="15"/>
        <v>5740</v>
      </c>
      <c r="CD35" s="12">
        <f t="shared" si="15"/>
        <v>5740</v>
      </c>
      <c r="CE35" s="12">
        <f t="shared" si="15"/>
        <v>5740</v>
      </c>
      <c r="CF35" s="12">
        <f t="shared" si="15"/>
        <v>5740</v>
      </c>
      <c r="CG35" s="12">
        <f t="shared" si="15"/>
        <v>5740</v>
      </c>
      <c r="CH35" s="12">
        <f t="shared" si="15"/>
        <v>5986</v>
      </c>
      <c r="CI35" s="12">
        <f t="shared" si="15"/>
        <v>5986</v>
      </c>
      <c r="CJ35" s="12">
        <f t="shared" si="15"/>
        <v>5986</v>
      </c>
      <c r="CK35" s="12">
        <f t="shared" si="15"/>
        <v>5986</v>
      </c>
      <c r="CL35" s="12">
        <f t="shared" si="15"/>
        <v>5986</v>
      </c>
      <c r="CM35" s="12">
        <f t="shared" si="15"/>
        <v>5986</v>
      </c>
      <c r="CN35" s="12">
        <f t="shared" si="15"/>
        <v>5986</v>
      </c>
      <c r="CO35" s="12">
        <f t="shared" si="15"/>
        <v>9430</v>
      </c>
      <c r="CP35" s="12">
        <f t="shared" si="15"/>
        <v>9430</v>
      </c>
      <c r="CQ35" s="321">
        <f t="shared" si="15"/>
        <v>9430</v>
      </c>
      <c r="CR35" s="321">
        <f t="shared" si="15"/>
        <v>9430</v>
      </c>
      <c r="CS35" s="321">
        <f t="shared" si="15"/>
        <v>9430</v>
      </c>
      <c r="CT35" s="321">
        <f t="shared" si="15"/>
        <v>9430</v>
      </c>
      <c r="CU35" s="321">
        <f t="shared" si="15"/>
        <v>9430</v>
      </c>
      <c r="CV35" s="12">
        <f t="shared" si="15"/>
        <v>9430</v>
      </c>
      <c r="CW35" s="12">
        <f t="shared" si="15"/>
        <v>9430</v>
      </c>
      <c r="CX35" s="12">
        <f t="shared" si="15"/>
        <v>11070</v>
      </c>
      <c r="CY35" s="190">
        <f t="shared" si="15"/>
        <v>11070</v>
      </c>
      <c r="CZ35" s="190">
        <f t="shared" si="15"/>
        <v>11070</v>
      </c>
      <c r="DA35" s="190">
        <f t="shared" si="15"/>
        <v>11070</v>
      </c>
      <c r="DB35" s="190">
        <f t="shared" si="15"/>
        <v>11070</v>
      </c>
      <c r="DC35" s="190">
        <f t="shared" si="15"/>
        <v>11070</v>
      </c>
      <c r="DD35" s="12">
        <f t="shared" si="15"/>
        <v>11070</v>
      </c>
      <c r="DE35" s="12">
        <f t="shared" si="15"/>
        <v>9430</v>
      </c>
      <c r="DF35" s="321">
        <f t="shared" si="15"/>
        <v>9430</v>
      </c>
      <c r="DG35" s="321">
        <f t="shared" si="15"/>
        <v>9430</v>
      </c>
      <c r="DH35" s="321">
        <f t="shared" si="15"/>
        <v>9430</v>
      </c>
      <c r="DI35" s="321">
        <f t="shared" si="15"/>
        <v>9430</v>
      </c>
      <c r="DJ35" s="12">
        <f t="shared" si="15"/>
        <v>9430</v>
      </c>
      <c r="DK35" s="12">
        <f t="shared" si="15"/>
        <v>9430</v>
      </c>
      <c r="DL35" s="12">
        <f t="shared" si="15"/>
        <v>9430</v>
      </c>
      <c r="DM35" s="12">
        <f t="shared" si="15"/>
        <v>10250</v>
      </c>
      <c r="DN35" s="12">
        <f t="shared" si="15"/>
        <v>10250</v>
      </c>
      <c r="DO35" s="12">
        <f t="shared" si="15"/>
        <v>10250</v>
      </c>
      <c r="DP35" s="12">
        <f t="shared" si="15"/>
        <v>10250</v>
      </c>
      <c r="DQ35" s="12">
        <f t="shared" si="15"/>
        <v>10250</v>
      </c>
      <c r="DR35" s="12">
        <f t="shared" ref="DR35:GC35" si="16">DR7*0.82</f>
        <v>10250</v>
      </c>
      <c r="DS35" s="12">
        <f t="shared" si="16"/>
        <v>10250</v>
      </c>
      <c r="DT35" s="12">
        <f t="shared" si="16"/>
        <v>10250</v>
      </c>
      <c r="DU35" s="12">
        <f t="shared" si="16"/>
        <v>10250</v>
      </c>
      <c r="DV35" s="12">
        <f t="shared" si="16"/>
        <v>10250</v>
      </c>
      <c r="DW35" s="12">
        <f t="shared" si="16"/>
        <v>10250</v>
      </c>
      <c r="DX35" s="12">
        <f t="shared" si="16"/>
        <v>10250</v>
      </c>
      <c r="DY35" s="12">
        <f t="shared" si="16"/>
        <v>10250</v>
      </c>
      <c r="DZ35" s="12">
        <f t="shared" si="16"/>
        <v>10250</v>
      </c>
      <c r="EA35" s="12">
        <f t="shared" si="16"/>
        <v>7790</v>
      </c>
      <c r="EB35" s="12">
        <f t="shared" si="16"/>
        <v>7790</v>
      </c>
      <c r="EC35" s="12">
        <f t="shared" si="16"/>
        <v>7790</v>
      </c>
      <c r="ED35" s="12">
        <f t="shared" si="16"/>
        <v>7790</v>
      </c>
      <c r="EE35" s="12">
        <f t="shared" si="16"/>
        <v>8200</v>
      </c>
      <c r="EF35" s="12">
        <f t="shared" si="16"/>
        <v>8200</v>
      </c>
      <c r="EG35" s="12">
        <f t="shared" si="16"/>
        <v>7790</v>
      </c>
      <c r="EH35" s="12">
        <f t="shared" si="16"/>
        <v>7790</v>
      </c>
      <c r="EI35" s="12">
        <f t="shared" si="16"/>
        <v>7790</v>
      </c>
      <c r="EJ35" s="12">
        <f t="shared" si="16"/>
        <v>7790</v>
      </c>
      <c r="EK35" s="12">
        <f t="shared" si="16"/>
        <v>7790</v>
      </c>
      <c r="EL35" s="12">
        <f t="shared" si="16"/>
        <v>8200</v>
      </c>
      <c r="EM35" s="12">
        <f t="shared" si="16"/>
        <v>8200</v>
      </c>
      <c r="EN35" s="12">
        <f t="shared" si="16"/>
        <v>7790</v>
      </c>
      <c r="EO35" s="12">
        <f t="shared" si="16"/>
        <v>7790</v>
      </c>
      <c r="EP35" s="12">
        <f t="shared" si="16"/>
        <v>7790</v>
      </c>
      <c r="EQ35" s="12">
        <f t="shared" si="16"/>
        <v>7790</v>
      </c>
      <c r="ER35" s="12">
        <f t="shared" si="16"/>
        <v>7790</v>
      </c>
      <c r="ES35" s="12">
        <f t="shared" si="16"/>
        <v>8200</v>
      </c>
      <c r="ET35" s="12">
        <f t="shared" si="16"/>
        <v>8200</v>
      </c>
      <c r="EU35" s="12">
        <f t="shared" si="16"/>
        <v>7790</v>
      </c>
      <c r="EV35" s="12">
        <f t="shared" si="16"/>
        <v>7790</v>
      </c>
      <c r="EW35" s="12">
        <f t="shared" si="16"/>
        <v>7790</v>
      </c>
      <c r="EX35" s="12">
        <f t="shared" si="16"/>
        <v>7790</v>
      </c>
      <c r="EY35" s="12">
        <f t="shared" si="16"/>
        <v>7790</v>
      </c>
      <c r="EZ35" s="12">
        <f t="shared" si="16"/>
        <v>8200</v>
      </c>
      <c r="FA35" s="12">
        <f t="shared" si="16"/>
        <v>8200</v>
      </c>
      <c r="FB35" s="12">
        <f t="shared" si="16"/>
        <v>7790</v>
      </c>
      <c r="FC35" s="12">
        <f t="shared" si="16"/>
        <v>7790</v>
      </c>
      <c r="FD35" s="12">
        <f t="shared" si="16"/>
        <v>7790</v>
      </c>
      <c r="FE35" s="12">
        <f t="shared" si="16"/>
        <v>7790</v>
      </c>
      <c r="FF35" s="12">
        <f t="shared" si="16"/>
        <v>7790</v>
      </c>
      <c r="FG35" s="12">
        <f t="shared" si="16"/>
        <v>8200</v>
      </c>
      <c r="FH35" s="12">
        <f t="shared" si="16"/>
        <v>8200</v>
      </c>
      <c r="FI35" s="12">
        <f t="shared" si="16"/>
        <v>7790</v>
      </c>
      <c r="FJ35" s="12">
        <f t="shared" si="16"/>
        <v>7790</v>
      </c>
      <c r="FK35" s="12">
        <f t="shared" si="16"/>
        <v>7790</v>
      </c>
      <c r="FL35" s="12">
        <f t="shared" si="16"/>
        <v>7790</v>
      </c>
      <c r="FM35" s="12">
        <f t="shared" si="16"/>
        <v>7790</v>
      </c>
      <c r="FN35" s="12">
        <f t="shared" si="16"/>
        <v>7790</v>
      </c>
      <c r="FO35" s="12">
        <f t="shared" si="16"/>
        <v>7790</v>
      </c>
      <c r="FP35" s="12">
        <f t="shared" si="16"/>
        <v>6970</v>
      </c>
      <c r="FQ35" s="12">
        <f t="shared" si="16"/>
        <v>6970</v>
      </c>
      <c r="FR35" s="12">
        <f t="shared" si="16"/>
        <v>6970</v>
      </c>
      <c r="FS35" s="12">
        <f t="shared" si="16"/>
        <v>6970</v>
      </c>
      <c r="FT35" s="12">
        <f t="shared" si="16"/>
        <v>6970</v>
      </c>
      <c r="FU35" s="12">
        <f t="shared" si="16"/>
        <v>7380</v>
      </c>
      <c r="FV35" s="12">
        <f t="shared" si="16"/>
        <v>7380</v>
      </c>
      <c r="FW35" s="12">
        <f t="shared" si="16"/>
        <v>6560</v>
      </c>
      <c r="FX35" s="12">
        <f t="shared" si="16"/>
        <v>6560</v>
      </c>
      <c r="FY35" s="12">
        <f t="shared" si="16"/>
        <v>6560</v>
      </c>
      <c r="FZ35" s="12">
        <f t="shared" si="16"/>
        <v>6560</v>
      </c>
      <c r="GA35" s="12">
        <f t="shared" si="16"/>
        <v>6560</v>
      </c>
      <c r="GB35" s="12">
        <f t="shared" si="16"/>
        <v>6970</v>
      </c>
      <c r="GC35" s="12">
        <f t="shared" si="16"/>
        <v>6970</v>
      </c>
      <c r="GD35" s="12">
        <f t="shared" ref="GD35:HB35" si="17">GD7*0.82</f>
        <v>6970</v>
      </c>
      <c r="GE35" s="12">
        <f t="shared" si="17"/>
        <v>6970</v>
      </c>
      <c r="GF35" s="12">
        <f t="shared" si="17"/>
        <v>6970</v>
      </c>
      <c r="GG35" s="12">
        <f t="shared" si="17"/>
        <v>6970</v>
      </c>
      <c r="GH35" s="12">
        <f t="shared" si="17"/>
        <v>6970</v>
      </c>
      <c r="GI35" s="12">
        <f t="shared" si="17"/>
        <v>7380</v>
      </c>
      <c r="GJ35" s="12">
        <f t="shared" si="17"/>
        <v>7380</v>
      </c>
      <c r="GK35" s="12">
        <f t="shared" si="17"/>
        <v>6970</v>
      </c>
      <c r="GL35" s="12">
        <f t="shared" si="17"/>
        <v>6970</v>
      </c>
      <c r="GM35" s="12">
        <f t="shared" si="17"/>
        <v>6970</v>
      </c>
      <c r="GN35" s="12">
        <f t="shared" si="17"/>
        <v>6970</v>
      </c>
      <c r="GO35" s="12">
        <f t="shared" si="17"/>
        <v>6970</v>
      </c>
      <c r="GP35" s="12">
        <f t="shared" si="17"/>
        <v>7380</v>
      </c>
      <c r="GQ35" s="12">
        <f t="shared" si="17"/>
        <v>7380</v>
      </c>
      <c r="GR35" s="12">
        <f t="shared" si="17"/>
        <v>6970</v>
      </c>
      <c r="GS35" s="321">
        <f t="shared" si="17"/>
        <v>6970</v>
      </c>
      <c r="GT35" s="321">
        <f t="shared" si="17"/>
        <v>6970</v>
      </c>
      <c r="GU35" s="321">
        <f t="shared" si="17"/>
        <v>6970</v>
      </c>
      <c r="GV35" s="321">
        <f t="shared" si="17"/>
        <v>6970</v>
      </c>
      <c r="GW35" s="12">
        <f t="shared" si="17"/>
        <v>6970</v>
      </c>
      <c r="GX35" s="12">
        <f t="shared" si="17"/>
        <v>6970</v>
      </c>
      <c r="GY35" s="12">
        <f t="shared" si="17"/>
        <v>6970</v>
      </c>
      <c r="GZ35" s="12">
        <f t="shared" si="17"/>
        <v>6970</v>
      </c>
      <c r="HA35" s="12">
        <f t="shared" si="17"/>
        <v>6970</v>
      </c>
      <c r="HB35" s="321">
        <f t="shared" si="17"/>
        <v>6970</v>
      </c>
    </row>
    <row r="36" spans="1:210" s="7" customFormat="1" ht="12" customHeight="1">
      <c r="A36" s="13">
        <v>2</v>
      </c>
      <c r="B36" s="12">
        <f t="shared" ref="B36:O36" si="18">B8*0.82</f>
        <v>13079</v>
      </c>
      <c r="C36" s="12">
        <f t="shared" si="18"/>
        <v>13079</v>
      </c>
      <c r="D36" s="12">
        <f t="shared" si="18"/>
        <v>13079</v>
      </c>
      <c r="E36" s="12">
        <f t="shared" si="18"/>
        <v>11603</v>
      </c>
      <c r="F36" s="12">
        <f t="shared" si="18"/>
        <v>11603</v>
      </c>
      <c r="G36" s="12">
        <f t="shared" si="18"/>
        <v>12833</v>
      </c>
      <c r="H36" s="12">
        <f t="shared" si="18"/>
        <v>12833</v>
      </c>
      <c r="I36" s="12">
        <f t="shared" si="18"/>
        <v>12013</v>
      </c>
      <c r="J36" s="12">
        <f t="shared" si="18"/>
        <v>12013</v>
      </c>
      <c r="K36" s="12">
        <f t="shared" si="18"/>
        <v>10373</v>
      </c>
      <c r="L36" s="12">
        <f t="shared" si="18"/>
        <v>12013</v>
      </c>
      <c r="M36" s="12">
        <f t="shared" si="18"/>
        <v>12013</v>
      </c>
      <c r="N36" s="12">
        <f t="shared" si="18"/>
        <v>12013</v>
      </c>
      <c r="O36" s="12">
        <f t="shared" si="18"/>
        <v>11193</v>
      </c>
      <c r="P36" s="12">
        <f t="shared" ref="P36:AU36" si="19">P8*0.82</f>
        <v>11193</v>
      </c>
      <c r="Q36" s="12">
        <f t="shared" si="19"/>
        <v>9963</v>
      </c>
      <c r="R36" s="12">
        <f t="shared" si="19"/>
        <v>9143</v>
      </c>
      <c r="S36" s="12">
        <f t="shared" si="19"/>
        <v>9143</v>
      </c>
      <c r="T36" s="12">
        <f t="shared" si="19"/>
        <v>9143</v>
      </c>
      <c r="U36" s="12">
        <f t="shared" si="19"/>
        <v>9143</v>
      </c>
      <c r="V36" s="12">
        <f t="shared" si="19"/>
        <v>9143</v>
      </c>
      <c r="W36" s="12">
        <f t="shared" si="19"/>
        <v>9143</v>
      </c>
      <c r="X36" s="12">
        <f t="shared" si="19"/>
        <v>9143</v>
      </c>
      <c r="Y36" s="12">
        <f t="shared" si="19"/>
        <v>8610</v>
      </c>
      <c r="Z36" s="12">
        <f t="shared" si="19"/>
        <v>8610</v>
      </c>
      <c r="AA36" s="12">
        <f t="shared" si="19"/>
        <v>8610</v>
      </c>
      <c r="AB36" s="12">
        <f t="shared" si="19"/>
        <v>7503</v>
      </c>
      <c r="AC36" s="12">
        <f t="shared" si="19"/>
        <v>7503</v>
      </c>
      <c r="AD36" s="12">
        <f t="shared" si="19"/>
        <v>7503</v>
      </c>
      <c r="AE36" s="12">
        <f t="shared" si="19"/>
        <v>7503</v>
      </c>
      <c r="AF36" s="12">
        <f t="shared" si="19"/>
        <v>7011</v>
      </c>
      <c r="AG36" s="12">
        <f t="shared" si="19"/>
        <v>7011</v>
      </c>
      <c r="AH36" s="12">
        <f t="shared" si="19"/>
        <v>7011</v>
      </c>
      <c r="AI36" s="12">
        <f t="shared" si="19"/>
        <v>7011</v>
      </c>
      <c r="AJ36" s="12">
        <f t="shared" si="19"/>
        <v>7011</v>
      </c>
      <c r="AK36" s="12">
        <f t="shared" si="19"/>
        <v>8077</v>
      </c>
      <c r="AL36" s="12">
        <f t="shared" si="19"/>
        <v>8077</v>
      </c>
      <c r="AM36" s="12">
        <f t="shared" si="19"/>
        <v>7011</v>
      </c>
      <c r="AN36" s="12">
        <f t="shared" si="19"/>
        <v>7011</v>
      </c>
      <c r="AO36" s="12">
        <f t="shared" si="19"/>
        <v>7011</v>
      </c>
      <c r="AP36" s="12">
        <f t="shared" si="19"/>
        <v>7011</v>
      </c>
      <c r="AQ36" s="12">
        <f t="shared" si="19"/>
        <v>7011</v>
      </c>
      <c r="AR36" s="12">
        <f t="shared" si="19"/>
        <v>7503</v>
      </c>
      <c r="AS36" s="12">
        <f t="shared" si="19"/>
        <v>7503</v>
      </c>
      <c r="AT36" s="12">
        <f t="shared" si="19"/>
        <v>7257</v>
      </c>
      <c r="AU36" s="12">
        <f t="shared" si="19"/>
        <v>7257</v>
      </c>
      <c r="AV36" s="12">
        <f t="shared" ref="AV36:BE36" si="20">AV8*0.82</f>
        <v>7257</v>
      </c>
      <c r="AW36" s="12">
        <f t="shared" si="20"/>
        <v>7257</v>
      </c>
      <c r="AX36" s="12">
        <f t="shared" si="20"/>
        <v>7257</v>
      </c>
      <c r="AY36" s="12">
        <f t="shared" si="20"/>
        <v>7749</v>
      </c>
      <c r="AZ36" s="12">
        <f t="shared" si="20"/>
        <v>7749</v>
      </c>
      <c r="BA36" s="12">
        <f t="shared" si="20"/>
        <v>7749</v>
      </c>
      <c r="BB36" s="12">
        <f t="shared" si="20"/>
        <v>7011</v>
      </c>
      <c r="BC36" s="12">
        <f t="shared" si="20"/>
        <v>7011</v>
      </c>
      <c r="BD36" s="12">
        <f t="shared" si="20"/>
        <v>7011</v>
      </c>
      <c r="BE36" s="12">
        <f t="shared" si="20"/>
        <v>8487</v>
      </c>
      <c r="BF36" s="12">
        <f t="shared" ref="BF36:DQ36" si="21">BF8*0.82</f>
        <v>8487</v>
      </c>
      <c r="BG36" s="12">
        <f t="shared" si="21"/>
        <v>8487</v>
      </c>
      <c r="BH36" s="12">
        <f t="shared" si="21"/>
        <v>7749</v>
      </c>
      <c r="BI36" s="12">
        <f t="shared" si="21"/>
        <v>7749</v>
      </c>
      <c r="BJ36" s="12">
        <f t="shared" si="21"/>
        <v>7749</v>
      </c>
      <c r="BK36" s="12">
        <f t="shared" si="21"/>
        <v>7749</v>
      </c>
      <c r="BL36" s="12">
        <f t="shared" si="21"/>
        <v>7749</v>
      </c>
      <c r="BM36" s="12">
        <f t="shared" si="21"/>
        <v>8487</v>
      </c>
      <c r="BN36" s="12">
        <f t="shared" si="21"/>
        <v>8487</v>
      </c>
      <c r="BO36" s="12">
        <f t="shared" si="21"/>
        <v>8487</v>
      </c>
      <c r="BP36" s="12">
        <f t="shared" si="21"/>
        <v>7257</v>
      </c>
      <c r="BQ36" s="12">
        <f t="shared" si="21"/>
        <v>7257</v>
      </c>
      <c r="BR36" s="12">
        <f t="shared" si="21"/>
        <v>7257</v>
      </c>
      <c r="BS36" s="12">
        <f t="shared" si="21"/>
        <v>7257</v>
      </c>
      <c r="BT36" s="12">
        <f t="shared" si="21"/>
        <v>7503</v>
      </c>
      <c r="BU36" s="12">
        <f t="shared" si="21"/>
        <v>7503</v>
      </c>
      <c r="BV36" s="12">
        <f t="shared" si="21"/>
        <v>7257</v>
      </c>
      <c r="BW36" s="12">
        <f t="shared" si="21"/>
        <v>7257</v>
      </c>
      <c r="BX36" s="12">
        <f t="shared" si="21"/>
        <v>7257</v>
      </c>
      <c r="BY36" s="12">
        <f t="shared" si="21"/>
        <v>7257</v>
      </c>
      <c r="BZ36" s="12">
        <f t="shared" si="21"/>
        <v>7257</v>
      </c>
      <c r="CA36" s="12">
        <f t="shared" si="21"/>
        <v>7503</v>
      </c>
      <c r="CB36" s="12">
        <f t="shared" si="21"/>
        <v>7503</v>
      </c>
      <c r="CC36" s="12">
        <f t="shared" si="21"/>
        <v>7257</v>
      </c>
      <c r="CD36" s="12">
        <f t="shared" si="21"/>
        <v>7257</v>
      </c>
      <c r="CE36" s="12">
        <f t="shared" si="21"/>
        <v>7257</v>
      </c>
      <c r="CF36" s="12">
        <f t="shared" si="21"/>
        <v>7257</v>
      </c>
      <c r="CG36" s="12">
        <f t="shared" si="21"/>
        <v>7257</v>
      </c>
      <c r="CH36" s="12">
        <f t="shared" si="21"/>
        <v>7503</v>
      </c>
      <c r="CI36" s="12">
        <f t="shared" si="21"/>
        <v>7503</v>
      </c>
      <c r="CJ36" s="12">
        <f t="shared" si="21"/>
        <v>7503</v>
      </c>
      <c r="CK36" s="12">
        <f t="shared" si="21"/>
        <v>7503</v>
      </c>
      <c r="CL36" s="12">
        <f t="shared" si="21"/>
        <v>7503</v>
      </c>
      <c r="CM36" s="12">
        <f t="shared" si="21"/>
        <v>7503</v>
      </c>
      <c r="CN36" s="12">
        <f t="shared" si="21"/>
        <v>7503</v>
      </c>
      <c r="CO36" s="12">
        <f t="shared" si="21"/>
        <v>10947</v>
      </c>
      <c r="CP36" s="12">
        <f t="shared" si="21"/>
        <v>10947</v>
      </c>
      <c r="CQ36" s="321">
        <f t="shared" si="21"/>
        <v>10947</v>
      </c>
      <c r="CR36" s="321">
        <f t="shared" si="21"/>
        <v>10947</v>
      </c>
      <c r="CS36" s="321">
        <f t="shared" si="21"/>
        <v>10947</v>
      </c>
      <c r="CT36" s="321">
        <f t="shared" si="21"/>
        <v>10947</v>
      </c>
      <c r="CU36" s="321">
        <f t="shared" si="21"/>
        <v>10947</v>
      </c>
      <c r="CV36" s="12">
        <f t="shared" si="21"/>
        <v>10947</v>
      </c>
      <c r="CW36" s="12">
        <f t="shared" si="21"/>
        <v>10947</v>
      </c>
      <c r="CX36" s="12">
        <f t="shared" si="21"/>
        <v>12587</v>
      </c>
      <c r="CY36" s="190">
        <f t="shared" si="21"/>
        <v>12587</v>
      </c>
      <c r="CZ36" s="190">
        <f t="shared" si="21"/>
        <v>12587</v>
      </c>
      <c r="DA36" s="190">
        <f t="shared" si="21"/>
        <v>12587</v>
      </c>
      <c r="DB36" s="190">
        <f t="shared" si="21"/>
        <v>12587</v>
      </c>
      <c r="DC36" s="190">
        <f t="shared" si="21"/>
        <v>12587</v>
      </c>
      <c r="DD36" s="12">
        <f t="shared" si="21"/>
        <v>12587</v>
      </c>
      <c r="DE36" s="12">
        <f t="shared" si="21"/>
        <v>10947</v>
      </c>
      <c r="DF36" s="321">
        <f t="shared" si="21"/>
        <v>10947</v>
      </c>
      <c r="DG36" s="321">
        <f t="shared" si="21"/>
        <v>10947</v>
      </c>
      <c r="DH36" s="321">
        <f t="shared" si="21"/>
        <v>10947</v>
      </c>
      <c r="DI36" s="321">
        <f t="shared" si="21"/>
        <v>10947</v>
      </c>
      <c r="DJ36" s="12">
        <f t="shared" si="21"/>
        <v>10947</v>
      </c>
      <c r="DK36" s="12">
        <f t="shared" si="21"/>
        <v>10947</v>
      </c>
      <c r="DL36" s="12">
        <f t="shared" si="21"/>
        <v>10947</v>
      </c>
      <c r="DM36" s="12">
        <f t="shared" si="21"/>
        <v>11767</v>
      </c>
      <c r="DN36" s="12">
        <f t="shared" si="21"/>
        <v>11767</v>
      </c>
      <c r="DO36" s="12">
        <f t="shared" si="21"/>
        <v>11767</v>
      </c>
      <c r="DP36" s="12">
        <f t="shared" si="21"/>
        <v>11767</v>
      </c>
      <c r="DQ36" s="12">
        <f t="shared" si="21"/>
        <v>11767</v>
      </c>
      <c r="DR36" s="12">
        <f t="shared" ref="DR36:GC36" si="22">DR8*0.82</f>
        <v>11767</v>
      </c>
      <c r="DS36" s="12">
        <f t="shared" si="22"/>
        <v>11767</v>
      </c>
      <c r="DT36" s="12">
        <f t="shared" si="22"/>
        <v>11767</v>
      </c>
      <c r="DU36" s="12">
        <f t="shared" si="22"/>
        <v>11767</v>
      </c>
      <c r="DV36" s="12">
        <f t="shared" si="22"/>
        <v>11767</v>
      </c>
      <c r="DW36" s="12">
        <f t="shared" si="22"/>
        <v>11767</v>
      </c>
      <c r="DX36" s="12">
        <f t="shared" si="22"/>
        <v>11767</v>
      </c>
      <c r="DY36" s="12">
        <f t="shared" si="22"/>
        <v>11767</v>
      </c>
      <c r="DZ36" s="12">
        <f t="shared" si="22"/>
        <v>11767</v>
      </c>
      <c r="EA36" s="12">
        <f t="shared" si="22"/>
        <v>9307</v>
      </c>
      <c r="EB36" s="12">
        <f t="shared" si="22"/>
        <v>9307</v>
      </c>
      <c r="EC36" s="12">
        <f t="shared" si="22"/>
        <v>9307</v>
      </c>
      <c r="ED36" s="12">
        <f t="shared" si="22"/>
        <v>9307</v>
      </c>
      <c r="EE36" s="12">
        <f t="shared" si="22"/>
        <v>9717</v>
      </c>
      <c r="EF36" s="12">
        <f t="shared" si="22"/>
        <v>9717</v>
      </c>
      <c r="EG36" s="12">
        <f t="shared" si="22"/>
        <v>9307</v>
      </c>
      <c r="EH36" s="12">
        <f t="shared" si="22"/>
        <v>9307</v>
      </c>
      <c r="EI36" s="12">
        <f t="shared" si="22"/>
        <v>9307</v>
      </c>
      <c r="EJ36" s="12">
        <f t="shared" si="22"/>
        <v>9307</v>
      </c>
      <c r="EK36" s="12">
        <f t="shared" si="22"/>
        <v>9307</v>
      </c>
      <c r="EL36" s="12">
        <f t="shared" si="22"/>
        <v>9717</v>
      </c>
      <c r="EM36" s="12">
        <f t="shared" si="22"/>
        <v>9717</v>
      </c>
      <c r="EN36" s="12">
        <f t="shared" si="22"/>
        <v>9307</v>
      </c>
      <c r="EO36" s="12">
        <f t="shared" si="22"/>
        <v>9307</v>
      </c>
      <c r="EP36" s="12">
        <f t="shared" si="22"/>
        <v>9307</v>
      </c>
      <c r="EQ36" s="12">
        <f t="shared" si="22"/>
        <v>9307</v>
      </c>
      <c r="ER36" s="12">
        <f t="shared" si="22"/>
        <v>9307</v>
      </c>
      <c r="ES36" s="12">
        <f t="shared" si="22"/>
        <v>9717</v>
      </c>
      <c r="ET36" s="12">
        <f t="shared" si="22"/>
        <v>9717</v>
      </c>
      <c r="EU36" s="12">
        <f t="shared" si="22"/>
        <v>9307</v>
      </c>
      <c r="EV36" s="12">
        <f t="shared" si="22"/>
        <v>9307</v>
      </c>
      <c r="EW36" s="12">
        <f t="shared" si="22"/>
        <v>9307</v>
      </c>
      <c r="EX36" s="12">
        <f t="shared" si="22"/>
        <v>9307</v>
      </c>
      <c r="EY36" s="12">
        <f t="shared" si="22"/>
        <v>9307</v>
      </c>
      <c r="EZ36" s="12">
        <f t="shared" si="22"/>
        <v>9717</v>
      </c>
      <c r="FA36" s="12">
        <f t="shared" si="22"/>
        <v>9717</v>
      </c>
      <c r="FB36" s="12">
        <f t="shared" si="22"/>
        <v>9307</v>
      </c>
      <c r="FC36" s="12">
        <f t="shared" si="22"/>
        <v>9307</v>
      </c>
      <c r="FD36" s="12">
        <f t="shared" si="22"/>
        <v>9307</v>
      </c>
      <c r="FE36" s="12">
        <f t="shared" si="22"/>
        <v>9307</v>
      </c>
      <c r="FF36" s="12">
        <f t="shared" si="22"/>
        <v>9307</v>
      </c>
      <c r="FG36" s="12">
        <f t="shared" si="22"/>
        <v>9717</v>
      </c>
      <c r="FH36" s="12">
        <f t="shared" si="22"/>
        <v>9717</v>
      </c>
      <c r="FI36" s="12">
        <f t="shared" si="22"/>
        <v>9307</v>
      </c>
      <c r="FJ36" s="12">
        <f t="shared" si="22"/>
        <v>9307</v>
      </c>
      <c r="FK36" s="12">
        <f t="shared" si="22"/>
        <v>9307</v>
      </c>
      <c r="FL36" s="12">
        <f t="shared" si="22"/>
        <v>9307</v>
      </c>
      <c r="FM36" s="12">
        <f t="shared" si="22"/>
        <v>9307</v>
      </c>
      <c r="FN36" s="12">
        <f t="shared" si="22"/>
        <v>9307</v>
      </c>
      <c r="FO36" s="12">
        <f t="shared" si="22"/>
        <v>9307</v>
      </c>
      <c r="FP36" s="12">
        <f t="shared" si="22"/>
        <v>8487</v>
      </c>
      <c r="FQ36" s="12">
        <f t="shared" si="22"/>
        <v>8487</v>
      </c>
      <c r="FR36" s="12">
        <f t="shared" si="22"/>
        <v>8487</v>
      </c>
      <c r="FS36" s="12">
        <f t="shared" si="22"/>
        <v>8487</v>
      </c>
      <c r="FT36" s="12">
        <f t="shared" si="22"/>
        <v>8487</v>
      </c>
      <c r="FU36" s="12">
        <f t="shared" si="22"/>
        <v>8897</v>
      </c>
      <c r="FV36" s="12">
        <f t="shared" si="22"/>
        <v>8897</v>
      </c>
      <c r="FW36" s="12">
        <f t="shared" si="22"/>
        <v>8077</v>
      </c>
      <c r="FX36" s="12">
        <f t="shared" si="22"/>
        <v>8077</v>
      </c>
      <c r="FY36" s="12">
        <f t="shared" si="22"/>
        <v>8077</v>
      </c>
      <c r="FZ36" s="12">
        <f t="shared" si="22"/>
        <v>8077</v>
      </c>
      <c r="GA36" s="12">
        <f t="shared" si="22"/>
        <v>8077</v>
      </c>
      <c r="GB36" s="12">
        <f t="shared" si="22"/>
        <v>8487</v>
      </c>
      <c r="GC36" s="12">
        <f t="shared" si="22"/>
        <v>8487</v>
      </c>
      <c r="GD36" s="12">
        <f t="shared" ref="GD36:HB36" si="23">GD8*0.82</f>
        <v>8487</v>
      </c>
      <c r="GE36" s="12">
        <f t="shared" si="23"/>
        <v>8487</v>
      </c>
      <c r="GF36" s="12">
        <f t="shared" si="23"/>
        <v>8487</v>
      </c>
      <c r="GG36" s="12">
        <f t="shared" si="23"/>
        <v>8487</v>
      </c>
      <c r="GH36" s="12">
        <f t="shared" si="23"/>
        <v>8487</v>
      </c>
      <c r="GI36" s="12">
        <f t="shared" si="23"/>
        <v>8897</v>
      </c>
      <c r="GJ36" s="12">
        <f t="shared" si="23"/>
        <v>8897</v>
      </c>
      <c r="GK36" s="12">
        <f t="shared" si="23"/>
        <v>8487</v>
      </c>
      <c r="GL36" s="12">
        <f t="shared" si="23"/>
        <v>8487</v>
      </c>
      <c r="GM36" s="12">
        <f t="shared" si="23"/>
        <v>8487</v>
      </c>
      <c r="GN36" s="12">
        <f t="shared" si="23"/>
        <v>8487</v>
      </c>
      <c r="GO36" s="12">
        <f t="shared" si="23"/>
        <v>8487</v>
      </c>
      <c r="GP36" s="12">
        <f t="shared" si="23"/>
        <v>8897</v>
      </c>
      <c r="GQ36" s="12">
        <f t="shared" si="23"/>
        <v>8897</v>
      </c>
      <c r="GR36" s="12">
        <f t="shared" si="23"/>
        <v>8487</v>
      </c>
      <c r="GS36" s="321">
        <f t="shared" si="23"/>
        <v>8487</v>
      </c>
      <c r="GT36" s="321">
        <f t="shared" si="23"/>
        <v>8487</v>
      </c>
      <c r="GU36" s="321">
        <f t="shared" si="23"/>
        <v>8487</v>
      </c>
      <c r="GV36" s="321">
        <f t="shared" si="23"/>
        <v>8487</v>
      </c>
      <c r="GW36" s="12">
        <f t="shared" si="23"/>
        <v>8487</v>
      </c>
      <c r="GX36" s="12">
        <f t="shared" si="23"/>
        <v>8487</v>
      </c>
      <c r="GY36" s="12">
        <f t="shared" si="23"/>
        <v>8487</v>
      </c>
      <c r="GZ36" s="12">
        <f t="shared" si="23"/>
        <v>8487</v>
      </c>
      <c r="HA36" s="12">
        <f t="shared" si="23"/>
        <v>8487</v>
      </c>
      <c r="HB36" s="321">
        <f t="shared" si="23"/>
        <v>8487</v>
      </c>
    </row>
    <row r="37" spans="1:210" s="7" customFormat="1" ht="12" customHeight="1">
      <c r="A37" s="12" t="s">
        <v>77</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321"/>
      <c r="CR37" s="321"/>
      <c r="CS37" s="321"/>
      <c r="CT37" s="321"/>
      <c r="CU37" s="321"/>
      <c r="CV37" s="12"/>
      <c r="CW37" s="12"/>
      <c r="CX37" s="12"/>
      <c r="CY37" s="190"/>
      <c r="CZ37" s="190"/>
      <c r="DA37" s="190"/>
      <c r="DB37" s="190"/>
      <c r="DC37" s="190"/>
      <c r="DD37" s="12"/>
      <c r="DE37" s="12"/>
      <c r="DF37" s="321"/>
      <c r="DG37" s="321"/>
      <c r="DH37" s="321"/>
      <c r="DI37" s="321"/>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321"/>
      <c r="GT37" s="321"/>
      <c r="GU37" s="321"/>
      <c r="GV37" s="321"/>
      <c r="GW37" s="12"/>
      <c r="GX37" s="12"/>
      <c r="GY37" s="12"/>
      <c r="GZ37" s="12"/>
      <c r="HA37" s="12"/>
      <c r="HB37" s="321"/>
    </row>
    <row r="38" spans="1:210" s="7" customFormat="1" ht="12" customHeight="1">
      <c r="A38" s="13">
        <v>1</v>
      </c>
      <c r="B38" s="12">
        <f t="shared" ref="B38:O38" si="24">B10*0.82</f>
        <v>13530</v>
      </c>
      <c r="C38" s="12">
        <f t="shared" si="24"/>
        <v>13530</v>
      </c>
      <c r="D38" s="12">
        <f t="shared" si="24"/>
        <v>13530</v>
      </c>
      <c r="E38" s="12">
        <f t="shared" si="24"/>
        <v>11398</v>
      </c>
      <c r="F38" s="12">
        <f t="shared" si="24"/>
        <v>11398</v>
      </c>
      <c r="G38" s="12">
        <f t="shared" si="24"/>
        <v>12628</v>
      </c>
      <c r="H38" s="12">
        <f t="shared" si="24"/>
        <v>12628</v>
      </c>
      <c r="I38" s="12">
        <f t="shared" si="24"/>
        <v>11808</v>
      </c>
      <c r="J38" s="12">
        <f t="shared" si="24"/>
        <v>11808</v>
      </c>
      <c r="K38" s="12">
        <f t="shared" si="24"/>
        <v>10168</v>
      </c>
      <c r="L38" s="12">
        <f t="shared" si="24"/>
        <v>11808</v>
      </c>
      <c r="M38" s="12">
        <f t="shared" si="24"/>
        <v>11808</v>
      </c>
      <c r="N38" s="12">
        <f t="shared" si="24"/>
        <v>11808</v>
      </c>
      <c r="O38" s="12">
        <f t="shared" si="24"/>
        <v>10988</v>
      </c>
      <c r="P38" s="12">
        <f t="shared" ref="P38:AU38" si="25">P10*0.82</f>
        <v>10988</v>
      </c>
      <c r="Q38" s="12">
        <f t="shared" si="25"/>
        <v>9758</v>
      </c>
      <c r="R38" s="12">
        <f t="shared" si="25"/>
        <v>8938</v>
      </c>
      <c r="S38" s="12">
        <f t="shared" si="25"/>
        <v>8938</v>
      </c>
      <c r="T38" s="12">
        <f t="shared" si="25"/>
        <v>8938</v>
      </c>
      <c r="U38" s="12">
        <f t="shared" si="25"/>
        <v>8938</v>
      </c>
      <c r="V38" s="12">
        <f t="shared" si="25"/>
        <v>8938</v>
      </c>
      <c r="W38" s="12">
        <f t="shared" si="25"/>
        <v>8938</v>
      </c>
      <c r="X38" s="12">
        <f t="shared" si="25"/>
        <v>8938</v>
      </c>
      <c r="Y38" s="12">
        <f t="shared" si="25"/>
        <v>8405</v>
      </c>
      <c r="Z38" s="12">
        <f t="shared" si="25"/>
        <v>8405</v>
      </c>
      <c r="AA38" s="12">
        <f t="shared" si="25"/>
        <v>8405</v>
      </c>
      <c r="AB38" s="12">
        <f t="shared" si="25"/>
        <v>7626</v>
      </c>
      <c r="AC38" s="12">
        <f t="shared" si="25"/>
        <v>7626</v>
      </c>
      <c r="AD38" s="12">
        <f t="shared" si="25"/>
        <v>7626</v>
      </c>
      <c r="AE38" s="12">
        <f t="shared" si="25"/>
        <v>7626</v>
      </c>
      <c r="AF38" s="12">
        <f t="shared" si="25"/>
        <v>7134</v>
      </c>
      <c r="AG38" s="12">
        <f t="shared" si="25"/>
        <v>7134</v>
      </c>
      <c r="AH38" s="12">
        <f t="shared" si="25"/>
        <v>7134</v>
      </c>
      <c r="AI38" s="12">
        <f t="shared" si="25"/>
        <v>7134</v>
      </c>
      <c r="AJ38" s="12">
        <f t="shared" si="25"/>
        <v>7134</v>
      </c>
      <c r="AK38" s="12">
        <f t="shared" si="25"/>
        <v>8200</v>
      </c>
      <c r="AL38" s="12">
        <f t="shared" si="25"/>
        <v>8200</v>
      </c>
      <c r="AM38" s="12">
        <f t="shared" si="25"/>
        <v>7134</v>
      </c>
      <c r="AN38" s="12">
        <f t="shared" si="25"/>
        <v>7134</v>
      </c>
      <c r="AO38" s="12">
        <f t="shared" si="25"/>
        <v>7134</v>
      </c>
      <c r="AP38" s="12">
        <f t="shared" si="25"/>
        <v>7134</v>
      </c>
      <c r="AQ38" s="12">
        <f t="shared" si="25"/>
        <v>7134</v>
      </c>
      <c r="AR38" s="12">
        <f t="shared" si="25"/>
        <v>7626</v>
      </c>
      <c r="AS38" s="12">
        <f t="shared" si="25"/>
        <v>7626</v>
      </c>
      <c r="AT38" s="12">
        <f t="shared" si="25"/>
        <v>7380</v>
      </c>
      <c r="AU38" s="12">
        <f t="shared" si="25"/>
        <v>7380</v>
      </c>
      <c r="AV38" s="12">
        <f t="shared" ref="AV38:BE38" si="26">AV10*0.82</f>
        <v>7380</v>
      </c>
      <c r="AW38" s="12">
        <f t="shared" si="26"/>
        <v>7380</v>
      </c>
      <c r="AX38" s="12">
        <f t="shared" si="26"/>
        <v>7380</v>
      </c>
      <c r="AY38" s="12">
        <f t="shared" si="26"/>
        <v>7872</v>
      </c>
      <c r="AZ38" s="12">
        <f t="shared" si="26"/>
        <v>7872</v>
      </c>
      <c r="BA38" s="12">
        <f t="shared" si="26"/>
        <v>7872</v>
      </c>
      <c r="BB38" s="12">
        <f t="shared" si="26"/>
        <v>7134</v>
      </c>
      <c r="BC38" s="12">
        <f t="shared" si="26"/>
        <v>7134</v>
      </c>
      <c r="BD38" s="12">
        <f t="shared" si="26"/>
        <v>7134</v>
      </c>
      <c r="BE38" s="12">
        <f t="shared" si="26"/>
        <v>8610</v>
      </c>
      <c r="BF38" s="12">
        <f t="shared" ref="BF38:DQ38" si="27">BF10*0.82</f>
        <v>8610</v>
      </c>
      <c r="BG38" s="12">
        <f t="shared" si="27"/>
        <v>8610</v>
      </c>
      <c r="BH38" s="12">
        <f t="shared" si="27"/>
        <v>7872</v>
      </c>
      <c r="BI38" s="12">
        <f t="shared" si="27"/>
        <v>7872</v>
      </c>
      <c r="BJ38" s="12">
        <f t="shared" si="27"/>
        <v>7872</v>
      </c>
      <c r="BK38" s="12">
        <f t="shared" si="27"/>
        <v>7872</v>
      </c>
      <c r="BL38" s="12">
        <f t="shared" si="27"/>
        <v>7872</v>
      </c>
      <c r="BM38" s="12">
        <f t="shared" si="27"/>
        <v>8610</v>
      </c>
      <c r="BN38" s="12">
        <f t="shared" si="27"/>
        <v>8610</v>
      </c>
      <c r="BO38" s="12">
        <f t="shared" si="27"/>
        <v>8610</v>
      </c>
      <c r="BP38" s="12">
        <f t="shared" si="27"/>
        <v>7380</v>
      </c>
      <c r="BQ38" s="12">
        <f t="shared" si="27"/>
        <v>7380</v>
      </c>
      <c r="BR38" s="12">
        <f t="shared" si="27"/>
        <v>7380</v>
      </c>
      <c r="BS38" s="12">
        <f t="shared" si="27"/>
        <v>7380</v>
      </c>
      <c r="BT38" s="12">
        <f t="shared" si="27"/>
        <v>7626</v>
      </c>
      <c r="BU38" s="12">
        <f t="shared" si="27"/>
        <v>7626</v>
      </c>
      <c r="BV38" s="12">
        <f t="shared" si="27"/>
        <v>7380</v>
      </c>
      <c r="BW38" s="12">
        <f t="shared" si="27"/>
        <v>7380</v>
      </c>
      <c r="BX38" s="12">
        <f t="shared" si="27"/>
        <v>7380</v>
      </c>
      <c r="BY38" s="12">
        <f t="shared" si="27"/>
        <v>7380</v>
      </c>
      <c r="BZ38" s="12">
        <f t="shared" si="27"/>
        <v>7380</v>
      </c>
      <c r="CA38" s="12">
        <f t="shared" si="27"/>
        <v>7626</v>
      </c>
      <c r="CB38" s="12">
        <f t="shared" si="27"/>
        <v>7626</v>
      </c>
      <c r="CC38" s="12">
        <f t="shared" si="27"/>
        <v>7380</v>
      </c>
      <c r="CD38" s="12">
        <f t="shared" si="27"/>
        <v>7380</v>
      </c>
      <c r="CE38" s="12">
        <f t="shared" si="27"/>
        <v>7380</v>
      </c>
      <c r="CF38" s="12">
        <f t="shared" si="27"/>
        <v>7380</v>
      </c>
      <c r="CG38" s="12">
        <f t="shared" si="27"/>
        <v>7380</v>
      </c>
      <c r="CH38" s="12">
        <f t="shared" si="27"/>
        <v>7626</v>
      </c>
      <c r="CI38" s="12">
        <f t="shared" si="27"/>
        <v>7626</v>
      </c>
      <c r="CJ38" s="12">
        <f t="shared" si="27"/>
        <v>7626</v>
      </c>
      <c r="CK38" s="12">
        <f t="shared" si="27"/>
        <v>7626</v>
      </c>
      <c r="CL38" s="12">
        <f t="shared" si="27"/>
        <v>7626</v>
      </c>
      <c r="CM38" s="12">
        <f t="shared" si="27"/>
        <v>7626</v>
      </c>
      <c r="CN38" s="12">
        <f t="shared" si="27"/>
        <v>7626</v>
      </c>
      <c r="CO38" s="12">
        <f t="shared" si="27"/>
        <v>11070</v>
      </c>
      <c r="CP38" s="12">
        <f t="shared" si="27"/>
        <v>11070</v>
      </c>
      <c r="CQ38" s="321">
        <f t="shared" si="27"/>
        <v>11070</v>
      </c>
      <c r="CR38" s="321">
        <f t="shared" si="27"/>
        <v>11070</v>
      </c>
      <c r="CS38" s="321">
        <f t="shared" si="27"/>
        <v>11070</v>
      </c>
      <c r="CT38" s="321">
        <f t="shared" si="27"/>
        <v>11070</v>
      </c>
      <c r="CU38" s="321">
        <f t="shared" si="27"/>
        <v>11070</v>
      </c>
      <c r="CV38" s="12">
        <f t="shared" si="27"/>
        <v>11070</v>
      </c>
      <c r="CW38" s="12">
        <f t="shared" si="27"/>
        <v>11070</v>
      </c>
      <c r="CX38" s="12">
        <f t="shared" si="27"/>
        <v>12710</v>
      </c>
      <c r="CY38" s="190">
        <f t="shared" si="27"/>
        <v>12710</v>
      </c>
      <c r="CZ38" s="190">
        <f t="shared" si="27"/>
        <v>12710</v>
      </c>
      <c r="DA38" s="190">
        <f t="shared" si="27"/>
        <v>12710</v>
      </c>
      <c r="DB38" s="190">
        <f t="shared" si="27"/>
        <v>12710</v>
      </c>
      <c r="DC38" s="190">
        <f t="shared" si="27"/>
        <v>12710</v>
      </c>
      <c r="DD38" s="12">
        <f t="shared" si="27"/>
        <v>12710</v>
      </c>
      <c r="DE38" s="12">
        <f t="shared" si="27"/>
        <v>11070</v>
      </c>
      <c r="DF38" s="321">
        <f t="shared" si="27"/>
        <v>11070</v>
      </c>
      <c r="DG38" s="321">
        <f t="shared" si="27"/>
        <v>11070</v>
      </c>
      <c r="DH38" s="321">
        <f t="shared" si="27"/>
        <v>11070</v>
      </c>
      <c r="DI38" s="321">
        <f t="shared" si="27"/>
        <v>11070</v>
      </c>
      <c r="DJ38" s="12">
        <f t="shared" si="27"/>
        <v>11070</v>
      </c>
      <c r="DK38" s="12">
        <f t="shared" si="27"/>
        <v>11070</v>
      </c>
      <c r="DL38" s="12">
        <f t="shared" si="27"/>
        <v>11070</v>
      </c>
      <c r="DM38" s="12">
        <f t="shared" si="27"/>
        <v>11890</v>
      </c>
      <c r="DN38" s="12">
        <f t="shared" si="27"/>
        <v>11890</v>
      </c>
      <c r="DO38" s="12">
        <f t="shared" si="27"/>
        <v>11890</v>
      </c>
      <c r="DP38" s="12">
        <f t="shared" si="27"/>
        <v>11890</v>
      </c>
      <c r="DQ38" s="12">
        <f t="shared" si="27"/>
        <v>11890</v>
      </c>
      <c r="DR38" s="12">
        <f t="shared" ref="DR38:GC38" si="28">DR10*0.82</f>
        <v>11890</v>
      </c>
      <c r="DS38" s="12">
        <f t="shared" si="28"/>
        <v>11890</v>
      </c>
      <c r="DT38" s="12">
        <f t="shared" si="28"/>
        <v>11890</v>
      </c>
      <c r="DU38" s="12">
        <f t="shared" si="28"/>
        <v>11890</v>
      </c>
      <c r="DV38" s="12">
        <f t="shared" si="28"/>
        <v>11890</v>
      </c>
      <c r="DW38" s="12">
        <f t="shared" si="28"/>
        <v>11890</v>
      </c>
      <c r="DX38" s="12">
        <f t="shared" si="28"/>
        <v>11890</v>
      </c>
      <c r="DY38" s="12">
        <f t="shared" si="28"/>
        <v>11890</v>
      </c>
      <c r="DZ38" s="12">
        <f t="shared" si="28"/>
        <v>11890</v>
      </c>
      <c r="EA38" s="12">
        <f t="shared" si="28"/>
        <v>9430</v>
      </c>
      <c r="EB38" s="12">
        <f t="shared" si="28"/>
        <v>9430</v>
      </c>
      <c r="EC38" s="12">
        <f t="shared" si="28"/>
        <v>9430</v>
      </c>
      <c r="ED38" s="12">
        <f t="shared" si="28"/>
        <v>9430</v>
      </c>
      <c r="EE38" s="12">
        <f t="shared" si="28"/>
        <v>9840</v>
      </c>
      <c r="EF38" s="12">
        <f t="shared" si="28"/>
        <v>9840</v>
      </c>
      <c r="EG38" s="12">
        <f t="shared" si="28"/>
        <v>9430</v>
      </c>
      <c r="EH38" s="12">
        <f t="shared" si="28"/>
        <v>9430</v>
      </c>
      <c r="EI38" s="12">
        <f t="shared" si="28"/>
        <v>9430</v>
      </c>
      <c r="EJ38" s="12">
        <f t="shared" si="28"/>
        <v>9430</v>
      </c>
      <c r="EK38" s="12">
        <f t="shared" si="28"/>
        <v>9430</v>
      </c>
      <c r="EL38" s="12">
        <f t="shared" si="28"/>
        <v>9840</v>
      </c>
      <c r="EM38" s="12">
        <f t="shared" si="28"/>
        <v>9840</v>
      </c>
      <c r="EN38" s="12">
        <f t="shared" si="28"/>
        <v>9430</v>
      </c>
      <c r="EO38" s="12">
        <f t="shared" si="28"/>
        <v>9430</v>
      </c>
      <c r="EP38" s="12">
        <f t="shared" si="28"/>
        <v>9430</v>
      </c>
      <c r="EQ38" s="12">
        <f t="shared" si="28"/>
        <v>9430</v>
      </c>
      <c r="ER38" s="12">
        <f t="shared" si="28"/>
        <v>9430</v>
      </c>
      <c r="ES38" s="12">
        <f t="shared" si="28"/>
        <v>9840</v>
      </c>
      <c r="ET38" s="12">
        <f t="shared" si="28"/>
        <v>9840</v>
      </c>
      <c r="EU38" s="12">
        <f t="shared" si="28"/>
        <v>9430</v>
      </c>
      <c r="EV38" s="12">
        <f t="shared" si="28"/>
        <v>9430</v>
      </c>
      <c r="EW38" s="12">
        <f t="shared" si="28"/>
        <v>9430</v>
      </c>
      <c r="EX38" s="12">
        <f t="shared" si="28"/>
        <v>9430</v>
      </c>
      <c r="EY38" s="12">
        <f t="shared" si="28"/>
        <v>9430</v>
      </c>
      <c r="EZ38" s="12">
        <f t="shared" si="28"/>
        <v>9840</v>
      </c>
      <c r="FA38" s="12">
        <f t="shared" si="28"/>
        <v>9840</v>
      </c>
      <c r="FB38" s="12">
        <f t="shared" si="28"/>
        <v>9430</v>
      </c>
      <c r="FC38" s="12">
        <f t="shared" si="28"/>
        <v>9430</v>
      </c>
      <c r="FD38" s="12">
        <f t="shared" si="28"/>
        <v>9430</v>
      </c>
      <c r="FE38" s="12">
        <f t="shared" si="28"/>
        <v>9430</v>
      </c>
      <c r="FF38" s="12">
        <f t="shared" si="28"/>
        <v>9430</v>
      </c>
      <c r="FG38" s="12">
        <f t="shared" si="28"/>
        <v>9840</v>
      </c>
      <c r="FH38" s="12">
        <f t="shared" si="28"/>
        <v>9840</v>
      </c>
      <c r="FI38" s="12">
        <f t="shared" si="28"/>
        <v>9430</v>
      </c>
      <c r="FJ38" s="12">
        <f t="shared" si="28"/>
        <v>9430</v>
      </c>
      <c r="FK38" s="12">
        <f t="shared" si="28"/>
        <v>9430</v>
      </c>
      <c r="FL38" s="12">
        <f t="shared" si="28"/>
        <v>9430</v>
      </c>
      <c r="FM38" s="12">
        <f t="shared" si="28"/>
        <v>9430</v>
      </c>
      <c r="FN38" s="12">
        <f t="shared" si="28"/>
        <v>9430</v>
      </c>
      <c r="FO38" s="12">
        <f t="shared" si="28"/>
        <v>9430</v>
      </c>
      <c r="FP38" s="12">
        <f t="shared" si="28"/>
        <v>8610</v>
      </c>
      <c r="FQ38" s="12">
        <f t="shared" si="28"/>
        <v>8610</v>
      </c>
      <c r="FR38" s="12">
        <f t="shared" si="28"/>
        <v>8610</v>
      </c>
      <c r="FS38" s="12">
        <f t="shared" si="28"/>
        <v>8610</v>
      </c>
      <c r="FT38" s="12">
        <f t="shared" si="28"/>
        <v>8610</v>
      </c>
      <c r="FU38" s="12">
        <f t="shared" si="28"/>
        <v>9020</v>
      </c>
      <c r="FV38" s="12">
        <f t="shared" si="28"/>
        <v>9020</v>
      </c>
      <c r="FW38" s="12">
        <f t="shared" si="28"/>
        <v>8200</v>
      </c>
      <c r="FX38" s="12">
        <f t="shared" si="28"/>
        <v>8200</v>
      </c>
      <c r="FY38" s="12">
        <f t="shared" si="28"/>
        <v>8200</v>
      </c>
      <c r="FZ38" s="12">
        <f t="shared" si="28"/>
        <v>8200</v>
      </c>
      <c r="GA38" s="12">
        <f t="shared" si="28"/>
        <v>8200</v>
      </c>
      <c r="GB38" s="12">
        <f t="shared" si="28"/>
        <v>8610</v>
      </c>
      <c r="GC38" s="12">
        <f t="shared" si="28"/>
        <v>8610</v>
      </c>
      <c r="GD38" s="12">
        <f t="shared" ref="GD38:HB38" si="29">GD10*0.82</f>
        <v>8610</v>
      </c>
      <c r="GE38" s="12">
        <f t="shared" si="29"/>
        <v>8610</v>
      </c>
      <c r="GF38" s="12">
        <f t="shared" si="29"/>
        <v>8610</v>
      </c>
      <c r="GG38" s="12">
        <f t="shared" si="29"/>
        <v>8610</v>
      </c>
      <c r="GH38" s="12">
        <f t="shared" si="29"/>
        <v>8610</v>
      </c>
      <c r="GI38" s="12">
        <f t="shared" si="29"/>
        <v>9020</v>
      </c>
      <c r="GJ38" s="12">
        <f t="shared" si="29"/>
        <v>9020</v>
      </c>
      <c r="GK38" s="12">
        <f t="shared" si="29"/>
        <v>8610</v>
      </c>
      <c r="GL38" s="12">
        <f t="shared" si="29"/>
        <v>8610</v>
      </c>
      <c r="GM38" s="12">
        <f t="shared" si="29"/>
        <v>8610</v>
      </c>
      <c r="GN38" s="12">
        <f t="shared" si="29"/>
        <v>8610</v>
      </c>
      <c r="GO38" s="12">
        <f t="shared" si="29"/>
        <v>8610</v>
      </c>
      <c r="GP38" s="12">
        <f t="shared" si="29"/>
        <v>9020</v>
      </c>
      <c r="GQ38" s="12">
        <f t="shared" si="29"/>
        <v>9020</v>
      </c>
      <c r="GR38" s="12">
        <f t="shared" si="29"/>
        <v>8610</v>
      </c>
      <c r="GS38" s="321">
        <f t="shared" si="29"/>
        <v>8610</v>
      </c>
      <c r="GT38" s="321">
        <f t="shared" si="29"/>
        <v>8610</v>
      </c>
      <c r="GU38" s="321">
        <f t="shared" si="29"/>
        <v>8610</v>
      </c>
      <c r="GV38" s="321">
        <f t="shared" si="29"/>
        <v>8610</v>
      </c>
      <c r="GW38" s="12">
        <f t="shared" si="29"/>
        <v>8610</v>
      </c>
      <c r="GX38" s="12">
        <f t="shared" si="29"/>
        <v>8610</v>
      </c>
      <c r="GY38" s="12">
        <f t="shared" si="29"/>
        <v>8610</v>
      </c>
      <c r="GZ38" s="12">
        <f t="shared" si="29"/>
        <v>8610</v>
      </c>
      <c r="HA38" s="12">
        <f t="shared" si="29"/>
        <v>8610</v>
      </c>
      <c r="HB38" s="321">
        <f t="shared" si="29"/>
        <v>8610</v>
      </c>
    </row>
    <row r="39" spans="1:210" s="7" customFormat="1" ht="12" customHeight="1">
      <c r="A39" s="13">
        <v>2</v>
      </c>
      <c r="B39" s="12">
        <f t="shared" ref="B39:O39" si="30">B11*0.82</f>
        <v>15129</v>
      </c>
      <c r="C39" s="12">
        <f t="shared" si="30"/>
        <v>15129</v>
      </c>
      <c r="D39" s="12">
        <f t="shared" si="30"/>
        <v>15129</v>
      </c>
      <c r="E39" s="12">
        <f t="shared" si="30"/>
        <v>12997</v>
      </c>
      <c r="F39" s="12">
        <f t="shared" si="30"/>
        <v>12997</v>
      </c>
      <c r="G39" s="12">
        <f t="shared" si="30"/>
        <v>14227</v>
      </c>
      <c r="H39" s="12">
        <f t="shared" si="30"/>
        <v>14227</v>
      </c>
      <c r="I39" s="12">
        <f t="shared" si="30"/>
        <v>13407</v>
      </c>
      <c r="J39" s="12">
        <f t="shared" si="30"/>
        <v>13407</v>
      </c>
      <c r="K39" s="12">
        <f t="shared" si="30"/>
        <v>11767</v>
      </c>
      <c r="L39" s="12">
        <f t="shared" si="30"/>
        <v>13407</v>
      </c>
      <c r="M39" s="12">
        <f t="shared" si="30"/>
        <v>13407</v>
      </c>
      <c r="N39" s="12">
        <f t="shared" si="30"/>
        <v>13407</v>
      </c>
      <c r="O39" s="12">
        <f t="shared" si="30"/>
        <v>12587</v>
      </c>
      <c r="P39" s="12">
        <f t="shared" ref="P39:AU39" si="31">P11*0.82</f>
        <v>12587</v>
      </c>
      <c r="Q39" s="12">
        <f t="shared" si="31"/>
        <v>11357</v>
      </c>
      <c r="R39" s="12">
        <f t="shared" si="31"/>
        <v>10537</v>
      </c>
      <c r="S39" s="12">
        <f t="shared" si="31"/>
        <v>10537</v>
      </c>
      <c r="T39" s="12">
        <f t="shared" si="31"/>
        <v>10537</v>
      </c>
      <c r="U39" s="12">
        <f t="shared" si="31"/>
        <v>10537</v>
      </c>
      <c r="V39" s="12">
        <f t="shared" si="31"/>
        <v>10537</v>
      </c>
      <c r="W39" s="12">
        <f t="shared" si="31"/>
        <v>10537</v>
      </c>
      <c r="X39" s="12">
        <f t="shared" si="31"/>
        <v>10537</v>
      </c>
      <c r="Y39" s="12">
        <f t="shared" si="31"/>
        <v>10004</v>
      </c>
      <c r="Z39" s="12">
        <f t="shared" si="31"/>
        <v>10004</v>
      </c>
      <c r="AA39" s="12">
        <f t="shared" si="31"/>
        <v>10004</v>
      </c>
      <c r="AB39" s="12">
        <f t="shared" si="31"/>
        <v>9143</v>
      </c>
      <c r="AC39" s="12">
        <f t="shared" si="31"/>
        <v>9143</v>
      </c>
      <c r="AD39" s="12">
        <f t="shared" si="31"/>
        <v>9143</v>
      </c>
      <c r="AE39" s="12">
        <f t="shared" si="31"/>
        <v>9143</v>
      </c>
      <c r="AF39" s="12">
        <f t="shared" si="31"/>
        <v>8651</v>
      </c>
      <c r="AG39" s="12">
        <f t="shared" si="31"/>
        <v>8651</v>
      </c>
      <c r="AH39" s="12">
        <f t="shared" si="31"/>
        <v>8651</v>
      </c>
      <c r="AI39" s="12">
        <f t="shared" si="31"/>
        <v>8651</v>
      </c>
      <c r="AJ39" s="12">
        <f t="shared" si="31"/>
        <v>8651</v>
      </c>
      <c r="AK39" s="12">
        <f t="shared" si="31"/>
        <v>9717</v>
      </c>
      <c r="AL39" s="12">
        <f t="shared" si="31"/>
        <v>9717</v>
      </c>
      <c r="AM39" s="12">
        <f t="shared" si="31"/>
        <v>8651</v>
      </c>
      <c r="AN39" s="12">
        <f t="shared" si="31"/>
        <v>8651</v>
      </c>
      <c r="AO39" s="12">
        <f t="shared" si="31"/>
        <v>8651</v>
      </c>
      <c r="AP39" s="12">
        <f t="shared" si="31"/>
        <v>8651</v>
      </c>
      <c r="AQ39" s="12">
        <f t="shared" si="31"/>
        <v>8651</v>
      </c>
      <c r="AR39" s="12">
        <f t="shared" si="31"/>
        <v>9143</v>
      </c>
      <c r="AS39" s="12">
        <f t="shared" si="31"/>
        <v>9143</v>
      </c>
      <c r="AT39" s="12">
        <f t="shared" si="31"/>
        <v>8897</v>
      </c>
      <c r="AU39" s="12">
        <f t="shared" si="31"/>
        <v>8897</v>
      </c>
      <c r="AV39" s="12">
        <f t="shared" ref="AV39:BE39" si="32">AV11*0.82</f>
        <v>8897</v>
      </c>
      <c r="AW39" s="12">
        <f t="shared" si="32"/>
        <v>8897</v>
      </c>
      <c r="AX39" s="12">
        <f t="shared" si="32"/>
        <v>8897</v>
      </c>
      <c r="AY39" s="12">
        <f t="shared" si="32"/>
        <v>9389</v>
      </c>
      <c r="AZ39" s="12">
        <f t="shared" si="32"/>
        <v>9389</v>
      </c>
      <c r="BA39" s="12">
        <f t="shared" si="32"/>
        <v>9389</v>
      </c>
      <c r="BB39" s="12">
        <f t="shared" si="32"/>
        <v>8651</v>
      </c>
      <c r="BC39" s="12">
        <f t="shared" si="32"/>
        <v>8651</v>
      </c>
      <c r="BD39" s="12">
        <f t="shared" si="32"/>
        <v>8651</v>
      </c>
      <c r="BE39" s="12">
        <f t="shared" si="32"/>
        <v>10127</v>
      </c>
      <c r="BF39" s="12">
        <f t="shared" ref="BF39:DQ39" si="33">BF11*0.82</f>
        <v>10127</v>
      </c>
      <c r="BG39" s="12">
        <f t="shared" si="33"/>
        <v>10127</v>
      </c>
      <c r="BH39" s="12">
        <f t="shared" si="33"/>
        <v>9389</v>
      </c>
      <c r="BI39" s="12">
        <f t="shared" si="33"/>
        <v>9389</v>
      </c>
      <c r="BJ39" s="12">
        <f t="shared" si="33"/>
        <v>9389</v>
      </c>
      <c r="BK39" s="12">
        <f t="shared" si="33"/>
        <v>9389</v>
      </c>
      <c r="BL39" s="12">
        <f t="shared" si="33"/>
        <v>9389</v>
      </c>
      <c r="BM39" s="12">
        <f t="shared" si="33"/>
        <v>10127</v>
      </c>
      <c r="BN39" s="12">
        <f t="shared" si="33"/>
        <v>10127</v>
      </c>
      <c r="BO39" s="12">
        <f t="shared" si="33"/>
        <v>10127</v>
      </c>
      <c r="BP39" s="12">
        <f t="shared" si="33"/>
        <v>8897</v>
      </c>
      <c r="BQ39" s="12">
        <f t="shared" si="33"/>
        <v>8897</v>
      </c>
      <c r="BR39" s="12">
        <f t="shared" si="33"/>
        <v>8897</v>
      </c>
      <c r="BS39" s="12">
        <f t="shared" si="33"/>
        <v>8897</v>
      </c>
      <c r="BT39" s="12">
        <f t="shared" si="33"/>
        <v>9143</v>
      </c>
      <c r="BU39" s="12">
        <f t="shared" si="33"/>
        <v>9143</v>
      </c>
      <c r="BV39" s="12">
        <f t="shared" si="33"/>
        <v>8897</v>
      </c>
      <c r="BW39" s="12">
        <f t="shared" si="33"/>
        <v>8897</v>
      </c>
      <c r="BX39" s="12">
        <f t="shared" si="33"/>
        <v>8897</v>
      </c>
      <c r="BY39" s="12">
        <f t="shared" si="33"/>
        <v>8897</v>
      </c>
      <c r="BZ39" s="12">
        <f t="shared" si="33"/>
        <v>8897</v>
      </c>
      <c r="CA39" s="12">
        <f t="shared" si="33"/>
        <v>9143</v>
      </c>
      <c r="CB39" s="12">
        <f t="shared" si="33"/>
        <v>9143</v>
      </c>
      <c r="CC39" s="12">
        <f t="shared" si="33"/>
        <v>8897</v>
      </c>
      <c r="CD39" s="12">
        <f t="shared" si="33"/>
        <v>8897</v>
      </c>
      <c r="CE39" s="12">
        <f t="shared" si="33"/>
        <v>8897</v>
      </c>
      <c r="CF39" s="12">
        <f t="shared" si="33"/>
        <v>8897</v>
      </c>
      <c r="CG39" s="12">
        <f t="shared" si="33"/>
        <v>8897</v>
      </c>
      <c r="CH39" s="12">
        <f t="shared" si="33"/>
        <v>9143</v>
      </c>
      <c r="CI39" s="12">
        <f t="shared" si="33"/>
        <v>9143</v>
      </c>
      <c r="CJ39" s="12">
        <f t="shared" si="33"/>
        <v>9143</v>
      </c>
      <c r="CK39" s="12">
        <f t="shared" si="33"/>
        <v>9143</v>
      </c>
      <c r="CL39" s="12">
        <f t="shared" si="33"/>
        <v>9143</v>
      </c>
      <c r="CM39" s="12">
        <f t="shared" si="33"/>
        <v>9143</v>
      </c>
      <c r="CN39" s="12">
        <f t="shared" si="33"/>
        <v>9143</v>
      </c>
      <c r="CO39" s="12">
        <f t="shared" si="33"/>
        <v>12587</v>
      </c>
      <c r="CP39" s="12">
        <f t="shared" si="33"/>
        <v>12587</v>
      </c>
      <c r="CQ39" s="321">
        <f t="shared" si="33"/>
        <v>12587</v>
      </c>
      <c r="CR39" s="321">
        <f t="shared" si="33"/>
        <v>12587</v>
      </c>
      <c r="CS39" s="321">
        <f t="shared" si="33"/>
        <v>12587</v>
      </c>
      <c r="CT39" s="321">
        <f t="shared" si="33"/>
        <v>12587</v>
      </c>
      <c r="CU39" s="321">
        <f t="shared" si="33"/>
        <v>12587</v>
      </c>
      <c r="CV39" s="12">
        <f t="shared" si="33"/>
        <v>12587</v>
      </c>
      <c r="CW39" s="12">
        <f t="shared" si="33"/>
        <v>12587</v>
      </c>
      <c r="CX39" s="12">
        <f t="shared" si="33"/>
        <v>14227</v>
      </c>
      <c r="CY39" s="190">
        <f t="shared" si="33"/>
        <v>14227</v>
      </c>
      <c r="CZ39" s="190">
        <f t="shared" si="33"/>
        <v>14227</v>
      </c>
      <c r="DA39" s="190">
        <f t="shared" si="33"/>
        <v>14227</v>
      </c>
      <c r="DB39" s="190">
        <f t="shared" si="33"/>
        <v>14227</v>
      </c>
      <c r="DC39" s="190">
        <f t="shared" si="33"/>
        <v>14227</v>
      </c>
      <c r="DD39" s="12">
        <f t="shared" si="33"/>
        <v>14227</v>
      </c>
      <c r="DE39" s="12">
        <f t="shared" si="33"/>
        <v>12587</v>
      </c>
      <c r="DF39" s="321">
        <f t="shared" si="33"/>
        <v>12587</v>
      </c>
      <c r="DG39" s="321">
        <f t="shared" si="33"/>
        <v>12587</v>
      </c>
      <c r="DH39" s="321">
        <f t="shared" si="33"/>
        <v>12587</v>
      </c>
      <c r="DI39" s="321">
        <f t="shared" si="33"/>
        <v>12587</v>
      </c>
      <c r="DJ39" s="12">
        <f t="shared" si="33"/>
        <v>12587</v>
      </c>
      <c r="DK39" s="12">
        <f t="shared" si="33"/>
        <v>12587</v>
      </c>
      <c r="DL39" s="12">
        <f t="shared" si="33"/>
        <v>12587</v>
      </c>
      <c r="DM39" s="12">
        <f t="shared" si="33"/>
        <v>13407</v>
      </c>
      <c r="DN39" s="12">
        <f t="shared" si="33"/>
        <v>13407</v>
      </c>
      <c r="DO39" s="12">
        <f t="shared" si="33"/>
        <v>13407</v>
      </c>
      <c r="DP39" s="12">
        <f t="shared" si="33"/>
        <v>13407</v>
      </c>
      <c r="DQ39" s="12">
        <f t="shared" si="33"/>
        <v>13407</v>
      </c>
      <c r="DR39" s="12">
        <f t="shared" ref="DR39:GC39" si="34">DR11*0.82</f>
        <v>13407</v>
      </c>
      <c r="DS39" s="12">
        <f t="shared" si="34"/>
        <v>13407</v>
      </c>
      <c r="DT39" s="12">
        <f t="shared" si="34"/>
        <v>13407</v>
      </c>
      <c r="DU39" s="12">
        <f t="shared" si="34"/>
        <v>13407</v>
      </c>
      <c r="DV39" s="12">
        <f t="shared" si="34"/>
        <v>13407</v>
      </c>
      <c r="DW39" s="12">
        <f t="shared" si="34"/>
        <v>13407</v>
      </c>
      <c r="DX39" s="12">
        <f t="shared" si="34"/>
        <v>13407</v>
      </c>
      <c r="DY39" s="12">
        <f t="shared" si="34"/>
        <v>13407</v>
      </c>
      <c r="DZ39" s="12">
        <f t="shared" si="34"/>
        <v>13407</v>
      </c>
      <c r="EA39" s="12">
        <f t="shared" si="34"/>
        <v>10947</v>
      </c>
      <c r="EB39" s="12">
        <f t="shared" si="34"/>
        <v>10947</v>
      </c>
      <c r="EC39" s="12">
        <f t="shared" si="34"/>
        <v>10947</v>
      </c>
      <c r="ED39" s="12">
        <f t="shared" si="34"/>
        <v>10947</v>
      </c>
      <c r="EE39" s="12">
        <f t="shared" si="34"/>
        <v>11357</v>
      </c>
      <c r="EF39" s="12">
        <f t="shared" si="34"/>
        <v>11357</v>
      </c>
      <c r="EG39" s="12">
        <f t="shared" si="34"/>
        <v>10947</v>
      </c>
      <c r="EH39" s="12">
        <f t="shared" si="34"/>
        <v>10947</v>
      </c>
      <c r="EI39" s="12">
        <f t="shared" si="34"/>
        <v>10947</v>
      </c>
      <c r="EJ39" s="12">
        <f t="shared" si="34"/>
        <v>10947</v>
      </c>
      <c r="EK39" s="12">
        <f t="shared" si="34"/>
        <v>10947</v>
      </c>
      <c r="EL39" s="12">
        <f t="shared" si="34"/>
        <v>11357</v>
      </c>
      <c r="EM39" s="12">
        <f t="shared" si="34"/>
        <v>11357</v>
      </c>
      <c r="EN39" s="12">
        <f t="shared" si="34"/>
        <v>10947</v>
      </c>
      <c r="EO39" s="12">
        <f t="shared" si="34"/>
        <v>10947</v>
      </c>
      <c r="EP39" s="12">
        <f t="shared" si="34"/>
        <v>10947</v>
      </c>
      <c r="EQ39" s="12">
        <f t="shared" si="34"/>
        <v>10947</v>
      </c>
      <c r="ER39" s="12">
        <f t="shared" si="34"/>
        <v>10947</v>
      </c>
      <c r="ES39" s="12">
        <f t="shared" si="34"/>
        <v>11357</v>
      </c>
      <c r="ET39" s="12">
        <f t="shared" si="34"/>
        <v>11357</v>
      </c>
      <c r="EU39" s="12">
        <f t="shared" si="34"/>
        <v>10947</v>
      </c>
      <c r="EV39" s="12">
        <f t="shared" si="34"/>
        <v>10947</v>
      </c>
      <c r="EW39" s="12">
        <f t="shared" si="34"/>
        <v>10947</v>
      </c>
      <c r="EX39" s="12">
        <f t="shared" si="34"/>
        <v>10947</v>
      </c>
      <c r="EY39" s="12">
        <f t="shared" si="34"/>
        <v>10947</v>
      </c>
      <c r="EZ39" s="12">
        <f t="shared" si="34"/>
        <v>11357</v>
      </c>
      <c r="FA39" s="12">
        <f t="shared" si="34"/>
        <v>11357</v>
      </c>
      <c r="FB39" s="12">
        <f t="shared" si="34"/>
        <v>10947</v>
      </c>
      <c r="FC39" s="12">
        <f t="shared" si="34"/>
        <v>10947</v>
      </c>
      <c r="FD39" s="12">
        <f t="shared" si="34"/>
        <v>10947</v>
      </c>
      <c r="FE39" s="12">
        <f t="shared" si="34"/>
        <v>10947</v>
      </c>
      <c r="FF39" s="12">
        <f t="shared" si="34"/>
        <v>10947</v>
      </c>
      <c r="FG39" s="12">
        <f t="shared" si="34"/>
        <v>11357</v>
      </c>
      <c r="FH39" s="12">
        <f t="shared" si="34"/>
        <v>11357</v>
      </c>
      <c r="FI39" s="12">
        <f t="shared" si="34"/>
        <v>10947</v>
      </c>
      <c r="FJ39" s="12">
        <f t="shared" si="34"/>
        <v>10947</v>
      </c>
      <c r="FK39" s="12">
        <f t="shared" si="34"/>
        <v>10947</v>
      </c>
      <c r="FL39" s="12">
        <f t="shared" si="34"/>
        <v>10947</v>
      </c>
      <c r="FM39" s="12">
        <f t="shared" si="34"/>
        <v>10947</v>
      </c>
      <c r="FN39" s="12">
        <f t="shared" si="34"/>
        <v>10947</v>
      </c>
      <c r="FO39" s="12">
        <f t="shared" si="34"/>
        <v>10947</v>
      </c>
      <c r="FP39" s="12">
        <f t="shared" si="34"/>
        <v>10127</v>
      </c>
      <c r="FQ39" s="12">
        <f t="shared" si="34"/>
        <v>10127</v>
      </c>
      <c r="FR39" s="12">
        <f t="shared" si="34"/>
        <v>10127</v>
      </c>
      <c r="FS39" s="12">
        <f t="shared" si="34"/>
        <v>10127</v>
      </c>
      <c r="FT39" s="12">
        <f t="shared" si="34"/>
        <v>10127</v>
      </c>
      <c r="FU39" s="12">
        <f t="shared" si="34"/>
        <v>10537</v>
      </c>
      <c r="FV39" s="12">
        <f t="shared" si="34"/>
        <v>10537</v>
      </c>
      <c r="FW39" s="12">
        <f t="shared" si="34"/>
        <v>9717</v>
      </c>
      <c r="FX39" s="12">
        <f t="shared" si="34"/>
        <v>9717</v>
      </c>
      <c r="FY39" s="12">
        <f t="shared" si="34"/>
        <v>9717</v>
      </c>
      <c r="FZ39" s="12">
        <f t="shared" si="34"/>
        <v>9717</v>
      </c>
      <c r="GA39" s="12">
        <f t="shared" si="34"/>
        <v>9717</v>
      </c>
      <c r="GB39" s="12">
        <f t="shared" si="34"/>
        <v>10127</v>
      </c>
      <c r="GC39" s="12">
        <f t="shared" si="34"/>
        <v>10127</v>
      </c>
      <c r="GD39" s="12">
        <f t="shared" ref="GD39:HB39" si="35">GD11*0.82</f>
        <v>10127</v>
      </c>
      <c r="GE39" s="12">
        <f t="shared" si="35"/>
        <v>10127</v>
      </c>
      <c r="GF39" s="12">
        <f t="shared" si="35"/>
        <v>10127</v>
      </c>
      <c r="GG39" s="12">
        <f t="shared" si="35"/>
        <v>10127</v>
      </c>
      <c r="GH39" s="12">
        <f t="shared" si="35"/>
        <v>10127</v>
      </c>
      <c r="GI39" s="12">
        <f t="shared" si="35"/>
        <v>10537</v>
      </c>
      <c r="GJ39" s="12">
        <f t="shared" si="35"/>
        <v>10537</v>
      </c>
      <c r="GK39" s="12">
        <f t="shared" si="35"/>
        <v>10127</v>
      </c>
      <c r="GL39" s="12">
        <f t="shared" si="35"/>
        <v>10127</v>
      </c>
      <c r="GM39" s="12">
        <f t="shared" si="35"/>
        <v>10127</v>
      </c>
      <c r="GN39" s="12">
        <f t="shared" si="35"/>
        <v>10127</v>
      </c>
      <c r="GO39" s="12">
        <f t="shared" si="35"/>
        <v>10127</v>
      </c>
      <c r="GP39" s="12">
        <f t="shared" si="35"/>
        <v>10537</v>
      </c>
      <c r="GQ39" s="12">
        <f t="shared" si="35"/>
        <v>10537</v>
      </c>
      <c r="GR39" s="12">
        <f t="shared" si="35"/>
        <v>10127</v>
      </c>
      <c r="GS39" s="321">
        <f t="shared" si="35"/>
        <v>10127</v>
      </c>
      <c r="GT39" s="321">
        <f t="shared" si="35"/>
        <v>10127</v>
      </c>
      <c r="GU39" s="321">
        <f t="shared" si="35"/>
        <v>10127</v>
      </c>
      <c r="GV39" s="321">
        <f t="shared" si="35"/>
        <v>10127</v>
      </c>
      <c r="GW39" s="12">
        <f t="shared" si="35"/>
        <v>10127</v>
      </c>
      <c r="GX39" s="12">
        <f t="shared" si="35"/>
        <v>10127</v>
      </c>
      <c r="GY39" s="12">
        <f t="shared" si="35"/>
        <v>10127</v>
      </c>
      <c r="GZ39" s="12">
        <f t="shared" si="35"/>
        <v>10127</v>
      </c>
      <c r="HA39" s="12">
        <f t="shared" si="35"/>
        <v>10127</v>
      </c>
      <c r="HB39" s="321">
        <f t="shared" si="35"/>
        <v>10127</v>
      </c>
    </row>
    <row r="40" spans="1:210" s="7" customFormat="1" ht="12" customHeight="1">
      <c r="A40" s="59" t="s">
        <v>78</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321"/>
      <c r="CR40" s="321"/>
      <c r="CS40" s="321"/>
      <c r="CT40" s="321"/>
      <c r="CU40" s="321"/>
      <c r="CV40" s="12"/>
      <c r="CW40" s="12"/>
      <c r="CX40" s="12"/>
      <c r="CY40" s="190"/>
      <c r="CZ40" s="190"/>
      <c r="DA40" s="190"/>
      <c r="DB40" s="190"/>
      <c r="DC40" s="190"/>
      <c r="DD40" s="12"/>
      <c r="DE40" s="12"/>
      <c r="DF40" s="321"/>
      <c r="DG40" s="321"/>
      <c r="DH40" s="321"/>
      <c r="DI40" s="321"/>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321"/>
      <c r="GT40" s="321"/>
      <c r="GU40" s="321"/>
      <c r="GV40" s="321"/>
      <c r="GW40" s="12"/>
      <c r="GX40" s="12"/>
      <c r="GY40" s="12"/>
      <c r="GZ40" s="12"/>
      <c r="HA40" s="12"/>
      <c r="HB40" s="321"/>
    </row>
    <row r="41" spans="1:210" s="7" customFormat="1" ht="12" customHeight="1">
      <c r="A41" s="13">
        <v>1</v>
      </c>
      <c r="B41" s="12">
        <f t="shared" ref="B41:N41" si="36">B13*0.82</f>
        <v>17630</v>
      </c>
      <c r="C41" s="12">
        <f t="shared" si="36"/>
        <v>17630</v>
      </c>
      <c r="D41" s="12">
        <f t="shared" si="36"/>
        <v>17630</v>
      </c>
      <c r="E41" s="12">
        <f t="shared" si="36"/>
        <v>13858</v>
      </c>
      <c r="F41" s="12">
        <f t="shared" si="36"/>
        <v>13858</v>
      </c>
      <c r="G41" s="12">
        <f t="shared" si="36"/>
        <v>15088</v>
      </c>
      <c r="H41" s="12">
        <f t="shared" si="36"/>
        <v>15088</v>
      </c>
      <c r="I41" s="12">
        <f t="shared" si="36"/>
        <v>14268</v>
      </c>
      <c r="J41" s="12">
        <f t="shared" si="36"/>
        <v>14268</v>
      </c>
      <c r="K41" s="12">
        <f t="shared" si="36"/>
        <v>12628</v>
      </c>
      <c r="L41" s="12">
        <f t="shared" si="36"/>
        <v>14268</v>
      </c>
      <c r="M41" s="12">
        <f t="shared" si="36"/>
        <v>14268</v>
      </c>
      <c r="N41" s="12">
        <f t="shared" si="36"/>
        <v>14268</v>
      </c>
      <c r="O41" s="12">
        <f t="shared" ref="O41:AT41" si="37">O13*0.82</f>
        <v>13448</v>
      </c>
      <c r="P41" s="12">
        <f t="shared" si="37"/>
        <v>13448</v>
      </c>
      <c r="Q41" s="12">
        <f t="shared" si="37"/>
        <v>12218</v>
      </c>
      <c r="R41" s="12">
        <f t="shared" si="37"/>
        <v>11398</v>
      </c>
      <c r="S41" s="12">
        <f t="shared" si="37"/>
        <v>11398</v>
      </c>
      <c r="T41" s="12">
        <f t="shared" si="37"/>
        <v>11398</v>
      </c>
      <c r="U41" s="12">
        <f t="shared" si="37"/>
        <v>11398</v>
      </c>
      <c r="V41" s="12">
        <f t="shared" si="37"/>
        <v>11398</v>
      </c>
      <c r="W41" s="12">
        <f t="shared" si="37"/>
        <v>11398</v>
      </c>
      <c r="X41" s="12">
        <f t="shared" si="37"/>
        <v>11398</v>
      </c>
      <c r="Y41" s="12">
        <f t="shared" si="37"/>
        <v>10865</v>
      </c>
      <c r="Z41" s="12">
        <f t="shared" si="37"/>
        <v>10865</v>
      </c>
      <c r="AA41" s="12">
        <f t="shared" si="37"/>
        <v>10865</v>
      </c>
      <c r="AB41" s="12">
        <f t="shared" si="37"/>
        <v>10906</v>
      </c>
      <c r="AC41" s="12">
        <f t="shared" si="37"/>
        <v>10906</v>
      </c>
      <c r="AD41" s="12">
        <f t="shared" si="37"/>
        <v>10906</v>
      </c>
      <c r="AE41" s="12">
        <f t="shared" si="37"/>
        <v>10906</v>
      </c>
      <c r="AF41" s="12">
        <f t="shared" si="37"/>
        <v>10414</v>
      </c>
      <c r="AG41" s="12">
        <f t="shared" si="37"/>
        <v>10414</v>
      </c>
      <c r="AH41" s="12">
        <f t="shared" si="37"/>
        <v>10414</v>
      </c>
      <c r="AI41" s="12">
        <f t="shared" si="37"/>
        <v>10414</v>
      </c>
      <c r="AJ41" s="12">
        <f t="shared" si="37"/>
        <v>10414</v>
      </c>
      <c r="AK41" s="12">
        <f t="shared" si="37"/>
        <v>11480</v>
      </c>
      <c r="AL41" s="12">
        <f t="shared" si="37"/>
        <v>11480</v>
      </c>
      <c r="AM41" s="12">
        <f t="shared" si="37"/>
        <v>10414</v>
      </c>
      <c r="AN41" s="12">
        <f t="shared" si="37"/>
        <v>10414</v>
      </c>
      <c r="AO41" s="12">
        <f t="shared" si="37"/>
        <v>10414</v>
      </c>
      <c r="AP41" s="12">
        <f t="shared" si="37"/>
        <v>10414</v>
      </c>
      <c r="AQ41" s="12">
        <f t="shared" si="37"/>
        <v>10414</v>
      </c>
      <c r="AR41" s="12">
        <f t="shared" si="37"/>
        <v>10906</v>
      </c>
      <c r="AS41" s="12">
        <f t="shared" si="37"/>
        <v>10906</v>
      </c>
      <c r="AT41" s="12">
        <f t="shared" si="37"/>
        <v>10660</v>
      </c>
      <c r="AU41" s="12">
        <f t="shared" ref="AU41:BE41" si="38">AU13*0.82</f>
        <v>10660</v>
      </c>
      <c r="AV41" s="12">
        <f t="shared" si="38"/>
        <v>10660</v>
      </c>
      <c r="AW41" s="12">
        <f t="shared" si="38"/>
        <v>10660</v>
      </c>
      <c r="AX41" s="12">
        <f t="shared" si="38"/>
        <v>10660</v>
      </c>
      <c r="AY41" s="12">
        <f t="shared" si="38"/>
        <v>11152</v>
      </c>
      <c r="AZ41" s="12">
        <f t="shared" si="38"/>
        <v>11152</v>
      </c>
      <c r="BA41" s="12">
        <f t="shared" si="38"/>
        <v>11152</v>
      </c>
      <c r="BB41" s="12">
        <f t="shared" si="38"/>
        <v>10414</v>
      </c>
      <c r="BC41" s="12">
        <f t="shared" si="38"/>
        <v>10414</v>
      </c>
      <c r="BD41" s="12">
        <f t="shared" si="38"/>
        <v>10414</v>
      </c>
      <c r="BE41" s="12">
        <f t="shared" si="38"/>
        <v>11890</v>
      </c>
      <c r="BF41" s="12">
        <f t="shared" ref="BF41:DQ41" si="39">BF13*0.82</f>
        <v>11890</v>
      </c>
      <c r="BG41" s="12">
        <f t="shared" si="39"/>
        <v>11890</v>
      </c>
      <c r="BH41" s="12">
        <f t="shared" si="39"/>
        <v>11152</v>
      </c>
      <c r="BI41" s="12">
        <f t="shared" si="39"/>
        <v>11152</v>
      </c>
      <c r="BJ41" s="12">
        <f t="shared" si="39"/>
        <v>11152</v>
      </c>
      <c r="BK41" s="12">
        <f t="shared" si="39"/>
        <v>11152</v>
      </c>
      <c r="BL41" s="12">
        <f t="shared" si="39"/>
        <v>11152</v>
      </c>
      <c r="BM41" s="12">
        <f t="shared" si="39"/>
        <v>11890</v>
      </c>
      <c r="BN41" s="12">
        <f t="shared" si="39"/>
        <v>11890</v>
      </c>
      <c r="BO41" s="12">
        <f t="shared" si="39"/>
        <v>11890</v>
      </c>
      <c r="BP41" s="12">
        <f t="shared" si="39"/>
        <v>10660</v>
      </c>
      <c r="BQ41" s="12">
        <f t="shared" si="39"/>
        <v>10660</v>
      </c>
      <c r="BR41" s="12">
        <f t="shared" si="39"/>
        <v>10660</v>
      </c>
      <c r="BS41" s="12">
        <f t="shared" si="39"/>
        <v>10660</v>
      </c>
      <c r="BT41" s="12">
        <f t="shared" si="39"/>
        <v>10906</v>
      </c>
      <c r="BU41" s="12">
        <f t="shared" si="39"/>
        <v>10906</v>
      </c>
      <c r="BV41" s="12">
        <f t="shared" si="39"/>
        <v>10660</v>
      </c>
      <c r="BW41" s="12">
        <f t="shared" si="39"/>
        <v>10660</v>
      </c>
      <c r="BX41" s="12">
        <f t="shared" si="39"/>
        <v>10660</v>
      </c>
      <c r="BY41" s="12">
        <f t="shared" si="39"/>
        <v>10660</v>
      </c>
      <c r="BZ41" s="12">
        <f t="shared" si="39"/>
        <v>10660</v>
      </c>
      <c r="CA41" s="12">
        <f t="shared" si="39"/>
        <v>10906</v>
      </c>
      <c r="CB41" s="12">
        <f t="shared" si="39"/>
        <v>10906</v>
      </c>
      <c r="CC41" s="12">
        <f t="shared" si="39"/>
        <v>10660</v>
      </c>
      <c r="CD41" s="12">
        <f t="shared" si="39"/>
        <v>10660</v>
      </c>
      <c r="CE41" s="12">
        <f t="shared" si="39"/>
        <v>10660</v>
      </c>
      <c r="CF41" s="12">
        <f t="shared" si="39"/>
        <v>10660</v>
      </c>
      <c r="CG41" s="12">
        <f t="shared" si="39"/>
        <v>10660</v>
      </c>
      <c r="CH41" s="12">
        <f t="shared" si="39"/>
        <v>10906</v>
      </c>
      <c r="CI41" s="12">
        <f t="shared" si="39"/>
        <v>10906</v>
      </c>
      <c r="CJ41" s="12">
        <f t="shared" si="39"/>
        <v>10906</v>
      </c>
      <c r="CK41" s="12">
        <f t="shared" si="39"/>
        <v>10906</v>
      </c>
      <c r="CL41" s="12">
        <f t="shared" si="39"/>
        <v>10906</v>
      </c>
      <c r="CM41" s="12">
        <f t="shared" si="39"/>
        <v>10906</v>
      </c>
      <c r="CN41" s="12">
        <f t="shared" si="39"/>
        <v>10906</v>
      </c>
      <c r="CO41" s="12">
        <f t="shared" si="39"/>
        <v>14350</v>
      </c>
      <c r="CP41" s="12">
        <f t="shared" si="39"/>
        <v>14350</v>
      </c>
      <c r="CQ41" s="321">
        <f t="shared" si="39"/>
        <v>14350</v>
      </c>
      <c r="CR41" s="321">
        <f t="shared" si="39"/>
        <v>14350</v>
      </c>
      <c r="CS41" s="321">
        <f t="shared" si="39"/>
        <v>14350</v>
      </c>
      <c r="CT41" s="321">
        <f t="shared" si="39"/>
        <v>14350</v>
      </c>
      <c r="CU41" s="321">
        <f t="shared" si="39"/>
        <v>14350</v>
      </c>
      <c r="CV41" s="12">
        <f t="shared" si="39"/>
        <v>14350</v>
      </c>
      <c r="CW41" s="12">
        <f t="shared" si="39"/>
        <v>14350</v>
      </c>
      <c r="CX41" s="12">
        <f t="shared" si="39"/>
        <v>15990</v>
      </c>
      <c r="CY41" s="190">
        <f t="shared" si="39"/>
        <v>15990</v>
      </c>
      <c r="CZ41" s="190">
        <f t="shared" si="39"/>
        <v>15990</v>
      </c>
      <c r="DA41" s="190">
        <f t="shared" si="39"/>
        <v>15990</v>
      </c>
      <c r="DB41" s="190">
        <f t="shared" si="39"/>
        <v>15990</v>
      </c>
      <c r="DC41" s="190">
        <f t="shared" si="39"/>
        <v>15990</v>
      </c>
      <c r="DD41" s="12">
        <f t="shared" si="39"/>
        <v>15990</v>
      </c>
      <c r="DE41" s="12">
        <f t="shared" si="39"/>
        <v>14350</v>
      </c>
      <c r="DF41" s="321">
        <f t="shared" si="39"/>
        <v>14350</v>
      </c>
      <c r="DG41" s="321">
        <f t="shared" si="39"/>
        <v>14350</v>
      </c>
      <c r="DH41" s="321">
        <f t="shared" si="39"/>
        <v>14350</v>
      </c>
      <c r="DI41" s="321">
        <f t="shared" si="39"/>
        <v>14350</v>
      </c>
      <c r="DJ41" s="12">
        <f t="shared" si="39"/>
        <v>14350</v>
      </c>
      <c r="DK41" s="12">
        <f t="shared" si="39"/>
        <v>14350</v>
      </c>
      <c r="DL41" s="12">
        <f t="shared" si="39"/>
        <v>14350</v>
      </c>
      <c r="DM41" s="12">
        <f t="shared" si="39"/>
        <v>15170</v>
      </c>
      <c r="DN41" s="12">
        <f t="shared" si="39"/>
        <v>15170</v>
      </c>
      <c r="DO41" s="12">
        <f t="shared" si="39"/>
        <v>15170</v>
      </c>
      <c r="DP41" s="12">
        <f t="shared" si="39"/>
        <v>15170</v>
      </c>
      <c r="DQ41" s="12">
        <f t="shared" si="39"/>
        <v>15170</v>
      </c>
      <c r="DR41" s="12">
        <f t="shared" ref="DR41:GC41" si="40">DR13*0.82</f>
        <v>15170</v>
      </c>
      <c r="DS41" s="12">
        <f t="shared" si="40"/>
        <v>15170</v>
      </c>
      <c r="DT41" s="12">
        <f t="shared" si="40"/>
        <v>15170</v>
      </c>
      <c r="DU41" s="12">
        <f t="shared" si="40"/>
        <v>15170</v>
      </c>
      <c r="DV41" s="12">
        <f t="shared" si="40"/>
        <v>15170</v>
      </c>
      <c r="DW41" s="12">
        <f t="shared" si="40"/>
        <v>15170</v>
      </c>
      <c r="DX41" s="12">
        <f t="shared" si="40"/>
        <v>15170</v>
      </c>
      <c r="DY41" s="12">
        <f t="shared" si="40"/>
        <v>15170</v>
      </c>
      <c r="DZ41" s="12">
        <f t="shared" si="40"/>
        <v>15170</v>
      </c>
      <c r="EA41" s="12">
        <f t="shared" si="40"/>
        <v>12710</v>
      </c>
      <c r="EB41" s="12">
        <f t="shared" si="40"/>
        <v>12710</v>
      </c>
      <c r="EC41" s="12">
        <f t="shared" si="40"/>
        <v>12710</v>
      </c>
      <c r="ED41" s="12">
        <f t="shared" si="40"/>
        <v>12710</v>
      </c>
      <c r="EE41" s="12">
        <f t="shared" si="40"/>
        <v>13120</v>
      </c>
      <c r="EF41" s="12">
        <f t="shared" si="40"/>
        <v>13120</v>
      </c>
      <c r="EG41" s="12">
        <f t="shared" si="40"/>
        <v>12710</v>
      </c>
      <c r="EH41" s="12">
        <f t="shared" si="40"/>
        <v>12710</v>
      </c>
      <c r="EI41" s="12">
        <f t="shared" si="40"/>
        <v>12710</v>
      </c>
      <c r="EJ41" s="12">
        <f t="shared" si="40"/>
        <v>12710</v>
      </c>
      <c r="EK41" s="12">
        <f t="shared" si="40"/>
        <v>12710</v>
      </c>
      <c r="EL41" s="12">
        <f t="shared" si="40"/>
        <v>13120</v>
      </c>
      <c r="EM41" s="12">
        <f t="shared" si="40"/>
        <v>13120</v>
      </c>
      <c r="EN41" s="12">
        <f t="shared" si="40"/>
        <v>12710</v>
      </c>
      <c r="EO41" s="12">
        <f t="shared" si="40"/>
        <v>12710</v>
      </c>
      <c r="EP41" s="12">
        <f t="shared" si="40"/>
        <v>12710</v>
      </c>
      <c r="EQ41" s="12">
        <f t="shared" si="40"/>
        <v>12710</v>
      </c>
      <c r="ER41" s="12">
        <f t="shared" si="40"/>
        <v>12710</v>
      </c>
      <c r="ES41" s="12">
        <f t="shared" si="40"/>
        <v>13120</v>
      </c>
      <c r="ET41" s="12">
        <f t="shared" si="40"/>
        <v>13120</v>
      </c>
      <c r="EU41" s="12">
        <f t="shared" si="40"/>
        <v>12710</v>
      </c>
      <c r="EV41" s="12">
        <f t="shared" si="40"/>
        <v>12710</v>
      </c>
      <c r="EW41" s="12">
        <f t="shared" si="40"/>
        <v>12710</v>
      </c>
      <c r="EX41" s="12">
        <f t="shared" si="40"/>
        <v>12710</v>
      </c>
      <c r="EY41" s="12">
        <f t="shared" si="40"/>
        <v>12710</v>
      </c>
      <c r="EZ41" s="12">
        <f t="shared" si="40"/>
        <v>13120</v>
      </c>
      <c r="FA41" s="12">
        <f t="shared" si="40"/>
        <v>13120</v>
      </c>
      <c r="FB41" s="12">
        <f t="shared" si="40"/>
        <v>12710</v>
      </c>
      <c r="FC41" s="12">
        <f t="shared" si="40"/>
        <v>12710</v>
      </c>
      <c r="FD41" s="12">
        <f t="shared" si="40"/>
        <v>12710</v>
      </c>
      <c r="FE41" s="12">
        <f t="shared" si="40"/>
        <v>12710</v>
      </c>
      <c r="FF41" s="12">
        <f t="shared" si="40"/>
        <v>12710</v>
      </c>
      <c r="FG41" s="12">
        <f t="shared" si="40"/>
        <v>13120</v>
      </c>
      <c r="FH41" s="12">
        <f t="shared" si="40"/>
        <v>13120</v>
      </c>
      <c r="FI41" s="12">
        <f t="shared" si="40"/>
        <v>12710</v>
      </c>
      <c r="FJ41" s="12">
        <f t="shared" si="40"/>
        <v>12710</v>
      </c>
      <c r="FK41" s="12">
        <f t="shared" si="40"/>
        <v>12710</v>
      </c>
      <c r="FL41" s="12">
        <f t="shared" si="40"/>
        <v>12710</v>
      </c>
      <c r="FM41" s="12">
        <f t="shared" si="40"/>
        <v>12710</v>
      </c>
      <c r="FN41" s="12">
        <f t="shared" si="40"/>
        <v>12710</v>
      </c>
      <c r="FO41" s="12">
        <f t="shared" si="40"/>
        <v>12710</v>
      </c>
      <c r="FP41" s="12">
        <f t="shared" si="40"/>
        <v>11890</v>
      </c>
      <c r="FQ41" s="12">
        <f t="shared" si="40"/>
        <v>11890</v>
      </c>
      <c r="FR41" s="12">
        <f t="shared" si="40"/>
        <v>11890</v>
      </c>
      <c r="FS41" s="12">
        <f t="shared" si="40"/>
        <v>11890</v>
      </c>
      <c r="FT41" s="12">
        <f t="shared" si="40"/>
        <v>11890</v>
      </c>
      <c r="FU41" s="12">
        <f t="shared" si="40"/>
        <v>12300</v>
      </c>
      <c r="FV41" s="12">
        <f t="shared" si="40"/>
        <v>12300</v>
      </c>
      <c r="FW41" s="12">
        <f t="shared" si="40"/>
        <v>11480</v>
      </c>
      <c r="FX41" s="12">
        <f t="shared" si="40"/>
        <v>11480</v>
      </c>
      <c r="FY41" s="12">
        <f t="shared" si="40"/>
        <v>11480</v>
      </c>
      <c r="FZ41" s="12">
        <f t="shared" si="40"/>
        <v>11480</v>
      </c>
      <c r="GA41" s="12">
        <f t="shared" si="40"/>
        <v>11480</v>
      </c>
      <c r="GB41" s="12">
        <f t="shared" si="40"/>
        <v>11890</v>
      </c>
      <c r="GC41" s="12">
        <f t="shared" si="40"/>
        <v>11890</v>
      </c>
      <c r="GD41" s="12">
        <f t="shared" ref="GD41:HB41" si="41">GD13*0.82</f>
        <v>11890</v>
      </c>
      <c r="GE41" s="12">
        <f t="shared" si="41"/>
        <v>11890</v>
      </c>
      <c r="GF41" s="12">
        <f t="shared" si="41"/>
        <v>11890</v>
      </c>
      <c r="GG41" s="12">
        <f t="shared" si="41"/>
        <v>11890</v>
      </c>
      <c r="GH41" s="12">
        <f t="shared" si="41"/>
        <v>11890</v>
      </c>
      <c r="GI41" s="12">
        <f t="shared" si="41"/>
        <v>12300</v>
      </c>
      <c r="GJ41" s="12">
        <f t="shared" si="41"/>
        <v>12300</v>
      </c>
      <c r="GK41" s="12">
        <f t="shared" si="41"/>
        <v>11890</v>
      </c>
      <c r="GL41" s="12">
        <f t="shared" si="41"/>
        <v>11890</v>
      </c>
      <c r="GM41" s="12">
        <f t="shared" si="41"/>
        <v>11890</v>
      </c>
      <c r="GN41" s="12">
        <f t="shared" si="41"/>
        <v>11890</v>
      </c>
      <c r="GO41" s="12">
        <f t="shared" si="41"/>
        <v>11890</v>
      </c>
      <c r="GP41" s="12">
        <f t="shared" si="41"/>
        <v>12300</v>
      </c>
      <c r="GQ41" s="12">
        <f t="shared" si="41"/>
        <v>12300</v>
      </c>
      <c r="GR41" s="12">
        <f t="shared" si="41"/>
        <v>11890</v>
      </c>
      <c r="GS41" s="321">
        <f t="shared" si="41"/>
        <v>11890</v>
      </c>
      <c r="GT41" s="321">
        <f t="shared" si="41"/>
        <v>11890</v>
      </c>
      <c r="GU41" s="321">
        <f t="shared" si="41"/>
        <v>11890</v>
      </c>
      <c r="GV41" s="321">
        <f t="shared" si="41"/>
        <v>11890</v>
      </c>
      <c r="GW41" s="12">
        <f t="shared" si="41"/>
        <v>11890</v>
      </c>
      <c r="GX41" s="12">
        <f t="shared" si="41"/>
        <v>11890</v>
      </c>
      <c r="GY41" s="12">
        <f t="shared" si="41"/>
        <v>11890</v>
      </c>
      <c r="GZ41" s="12">
        <f t="shared" si="41"/>
        <v>11890</v>
      </c>
      <c r="HA41" s="12">
        <f t="shared" si="41"/>
        <v>11890</v>
      </c>
      <c r="HB41" s="321">
        <f t="shared" si="41"/>
        <v>11890</v>
      </c>
    </row>
    <row r="42" spans="1:210" s="7" customFormat="1" ht="12" customHeight="1">
      <c r="A42" s="13">
        <v>2</v>
      </c>
      <c r="B42" s="12">
        <f t="shared" ref="B42:N42" si="42">B14*0.82</f>
        <v>19229</v>
      </c>
      <c r="C42" s="12">
        <f t="shared" si="42"/>
        <v>19229</v>
      </c>
      <c r="D42" s="12">
        <f t="shared" si="42"/>
        <v>19229</v>
      </c>
      <c r="E42" s="12">
        <f t="shared" si="42"/>
        <v>15457</v>
      </c>
      <c r="F42" s="12">
        <f t="shared" si="42"/>
        <v>15457</v>
      </c>
      <c r="G42" s="12">
        <f t="shared" si="42"/>
        <v>16687</v>
      </c>
      <c r="H42" s="12">
        <f t="shared" si="42"/>
        <v>16687</v>
      </c>
      <c r="I42" s="12">
        <f t="shared" si="42"/>
        <v>15867</v>
      </c>
      <c r="J42" s="12">
        <f t="shared" si="42"/>
        <v>15867</v>
      </c>
      <c r="K42" s="12">
        <f t="shared" si="42"/>
        <v>14227</v>
      </c>
      <c r="L42" s="12">
        <f t="shared" si="42"/>
        <v>15867</v>
      </c>
      <c r="M42" s="12">
        <f t="shared" si="42"/>
        <v>15867</v>
      </c>
      <c r="N42" s="12">
        <f t="shared" si="42"/>
        <v>15867</v>
      </c>
      <c r="O42" s="12">
        <f t="shared" ref="O42:AT42" si="43">O14*0.82</f>
        <v>15047</v>
      </c>
      <c r="P42" s="12">
        <f t="shared" si="43"/>
        <v>15047</v>
      </c>
      <c r="Q42" s="12">
        <f t="shared" si="43"/>
        <v>13817</v>
      </c>
      <c r="R42" s="12">
        <f t="shared" si="43"/>
        <v>12997</v>
      </c>
      <c r="S42" s="12">
        <f t="shared" si="43"/>
        <v>12997</v>
      </c>
      <c r="T42" s="12">
        <f t="shared" si="43"/>
        <v>12997</v>
      </c>
      <c r="U42" s="12">
        <f t="shared" si="43"/>
        <v>12997</v>
      </c>
      <c r="V42" s="12">
        <f t="shared" si="43"/>
        <v>12997</v>
      </c>
      <c r="W42" s="12">
        <f t="shared" si="43"/>
        <v>12997</v>
      </c>
      <c r="X42" s="12">
        <f t="shared" si="43"/>
        <v>12997</v>
      </c>
      <c r="Y42" s="12">
        <f t="shared" si="43"/>
        <v>12464</v>
      </c>
      <c r="Z42" s="12">
        <f t="shared" si="43"/>
        <v>12464</v>
      </c>
      <c r="AA42" s="12">
        <f t="shared" si="43"/>
        <v>12464</v>
      </c>
      <c r="AB42" s="12">
        <f t="shared" si="43"/>
        <v>12423</v>
      </c>
      <c r="AC42" s="12">
        <f t="shared" si="43"/>
        <v>12423</v>
      </c>
      <c r="AD42" s="12">
        <f t="shared" si="43"/>
        <v>12423</v>
      </c>
      <c r="AE42" s="12">
        <f t="shared" si="43"/>
        <v>12423</v>
      </c>
      <c r="AF42" s="12">
        <f t="shared" si="43"/>
        <v>11931</v>
      </c>
      <c r="AG42" s="12">
        <f t="shared" si="43"/>
        <v>11931</v>
      </c>
      <c r="AH42" s="12">
        <f t="shared" si="43"/>
        <v>11931</v>
      </c>
      <c r="AI42" s="12">
        <f t="shared" si="43"/>
        <v>11931</v>
      </c>
      <c r="AJ42" s="12">
        <f t="shared" si="43"/>
        <v>11931</v>
      </c>
      <c r="AK42" s="12">
        <f t="shared" si="43"/>
        <v>12997</v>
      </c>
      <c r="AL42" s="12">
        <f t="shared" si="43"/>
        <v>12997</v>
      </c>
      <c r="AM42" s="12">
        <f t="shared" si="43"/>
        <v>11931</v>
      </c>
      <c r="AN42" s="12">
        <f t="shared" si="43"/>
        <v>11931</v>
      </c>
      <c r="AO42" s="12">
        <f t="shared" si="43"/>
        <v>11931</v>
      </c>
      <c r="AP42" s="12">
        <f t="shared" si="43"/>
        <v>11931</v>
      </c>
      <c r="AQ42" s="12">
        <f t="shared" si="43"/>
        <v>11931</v>
      </c>
      <c r="AR42" s="12">
        <f t="shared" si="43"/>
        <v>12423</v>
      </c>
      <c r="AS42" s="12">
        <f t="shared" si="43"/>
        <v>12423</v>
      </c>
      <c r="AT42" s="12">
        <f t="shared" si="43"/>
        <v>12177</v>
      </c>
      <c r="AU42" s="12">
        <f t="shared" ref="AU42:BE42" si="44">AU14*0.82</f>
        <v>12177</v>
      </c>
      <c r="AV42" s="12">
        <f t="shared" si="44"/>
        <v>12177</v>
      </c>
      <c r="AW42" s="12">
        <f t="shared" si="44"/>
        <v>12177</v>
      </c>
      <c r="AX42" s="12">
        <f t="shared" si="44"/>
        <v>12177</v>
      </c>
      <c r="AY42" s="12">
        <f t="shared" si="44"/>
        <v>12669</v>
      </c>
      <c r="AZ42" s="12">
        <f t="shared" si="44"/>
        <v>12669</v>
      </c>
      <c r="BA42" s="12">
        <f t="shared" si="44"/>
        <v>12669</v>
      </c>
      <c r="BB42" s="12">
        <f t="shared" si="44"/>
        <v>11931</v>
      </c>
      <c r="BC42" s="12">
        <f t="shared" si="44"/>
        <v>11931</v>
      </c>
      <c r="BD42" s="12">
        <f t="shared" si="44"/>
        <v>11931</v>
      </c>
      <c r="BE42" s="12">
        <f t="shared" si="44"/>
        <v>13407</v>
      </c>
      <c r="BF42" s="12">
        <f t="shared" ref="BF42:DQ42" si="45">BF14*0.82</f>
        <v>13407</v>
      </c>
      <c r="BG42" s="12">
        <f t="shared" si="45"/>
        <v>13407</v>
      </c>
      <c r="BH42" s="12">
        <f t="shared" si="45"/>
        <v>12669</v>
      </c>
      <c r="BI42" s="12">
        <f t="shared" si="45"/>
        <v>12669</v>
      </c>
      <c r="BJ42" s="12">
        <f t="shared" si="45"/>
        <v>12669</v>
      </c>
      <c r="BK42" s="12">
        <f t="shared" si="45"/>
        <v>12669</v>
      </c>
      <c r="BL42" s="12">
        <f t="shared" si="45"/>
        <v>12669</v>
      </c>
      <c r="BM42" s="12">
        <f t="shared" si="45"/>
        <v>13407</v>
      </c>
      <c r="BN42" s="12">
        <f t="shared" si="45"/>
        <v>13407</v>
      </c>
      <c r="BO42" s="12">
        <f t="shared" si="45"/>
        <v>13407</v>
      </c>
      <c r="BP42" s="12">
        <f t="shared" si="45"/>
        <v>12177</v>
      </c>
      <c r="BQ42" s="12">
        <f t="shared" si="45"/>
        <v>12177</v>
      </c>
      <c r="BR42" s="12">
        <f t="shared" si="45"/>
        <v>12177</v>
      </c>
      <c r="BS42" s="12">
        <f t="shared" si="45"/>
        <v>12177</v>
      </c>
      <c r="BT42" s="12">
        <f t="shared" si="45"/>
        <v>12423</v>
      </c>
      <c r="BU42" s="12">
        <f t="shared" si="45"/>
        <v>12423</v>
      </c>
      <c r="BV42" s="12">
        <f t="shared" si="45"/>
        <v>12177</v>
      </c>
      <c r="BW42" s="12">
        <f t="shared" si="45"/>
        <v>12177</v>
      </c>
      <c r="BX42" s="12">
        <f t="shared" si="45"/>
        <v>12177</v>
      </c>
      <c r="BY42" s="12">
        <f t="shared" si="45"/>
        <v>12177</v>
      </c>
      <c r="BZ42" s="12">
        <f t="shared" si="45"/>
        <v>12177</v>
      </c>
      <c r="CA42" s="12">
        <f t="shared" si="45"/>
        <v>12423</v>
      </c>
      <c r="CB42" s="12">
        <f t="shared" si="45"/>
        <v>12423</v>
      </c>
      <c r="CC42" s="12">
        <f t="shared" si="45"/>
        <v>12177</v>
      </c>
      <c r="CD42" s="12">
        <f t="shared" si="45"/>
        <v>12177</v>
      </c>
      <c r="CE42" s="12">
        <f t="shared" si="45"/>
        <v>12177</v>
      </c>
      <c r="CF42" s="12">
        <f t="shared" si="45"/>
        <v>12177</v>
      </c>
      <c r="CG42" s="12">
        <f t="shared" si="45"/>
        <v>12177</v>
      </c>
      <c r="CH42" s="12">
        <f t="shared" si="45"/>
        <v>12423</v>
      </c>
      <c r="CI42" s="12">
        <f t="shared" si="45"/>
        <v>12423</v>
      </c>
      <c r="CJ42" s="12">
        <f t="shared" si="45"/>
        <v>12423</v>
      </c>
      <c r="CK42" s="12">
        <f t="shared" si="45"/>
        <v>12423</v>
      </c>
      <c r="CL42" s="12">
        <f t="shared" si="45"/>
        <v>12423</v>
      </c>
      <c r="CM42" s="12">
        <f t="shared" si="45"/>
        <v>12423</v>
      </c>
      <c r="CN42" s="12">
        <f t="shared" si="45"/>
        <v>12423</v>
      </c>
      <c r="CO42" s="12">
        <f t="shared" si="45"/>
        <v>15867</v>
      </c>
      <c r="CP42" s="12">
        <f t="shared" si="45"/>
        <v>15867</v>
      </c>
      <c r="CQ42" s="321">
        <f t="shared" si="45"/>
        <v>15867</v>
      </c>
      <c r="CR42" s="321">
        <f t="shared" si="45"/>
        <v>15867</v>
      </c>
      <c r="CS42" s="321">
        <f t="shared" si="45"/>
        <v>15867</v>
      </c>
      <c r="CT42" s="321">
        <f t="shared" si="45"/>
        <v>15867</v>
      </c>
      <c r="CU42" s="321">
        <f t="shared" si="45"/>
        <v>15867</v>
      </c>
      <c r="CV42" s="12">
        <f t="shared" si="45"/>
        <v>15867</v>
      </c>
      <c r="CW42" s="12">
        <f t="shared" si="45"/>
        <v>15867</v>
      </c>
      <c r="CX42" s="12">
        <f t="shared" si="45"/>
        <v>17507</v>
      </c>
      <c r="CY42" s="190">
        <f t="shared" si="45"/>
        <v>17507</v>
      </c>
      <c r="CZ42" s="190">
        <f t="shared" si="45"/>
        <v>17507</v>
      </c>
      <c r="DA42" s="190">
        <f t="shared" si="45"/>
        <v>17507</v>
      </c>
      <c r="DB42" s="190">
        <f t="shared" si="45"/>
        <v>17507</v>
      </c>
      <c r="DC42" s="190">
        <f t="shared" si="45"/>
        <v>17507</v>
      </c>
      <c r="DD42" s="12">
        <f t="shared" si="45"/>
        <v>17507</v>
      </c>
      <c r="DE42" s="12">
        <f t="shared" si="45"/>
        <v>15867</v>
      </c>
      <c r="DF42" s="321">
        <f t="shared" si="45"/>
        <v>15867</v>
      </c>
      <c r="DG42" s="321">
        <f t="shared" si="45"/>
        <v>15867</v>
      </c>
      <c r="DH42" s="321">
        <f t="shared" si="45"/>
        <v>15867</v>
      </c>
      <c r="DI42" s="321">
        <f t="shared" si="45"/>
        <v>15867</v>
      </c>
      <c r="DJ42" s="12">
        <f t="shared" si="45"/>
        <v>15867</v>
      </c>
      <c r="DK42" s="12">
        <f t="shared" si="45"/>
        <v>15867</v>
      </c>
      <c r="DL42" s="12">
        <f t="shared" si="45"/>
        <v>15867</v>
      </c>
      <c r="DM42" s="12">
        <f t="shared" si="45"/>
        <v>16687</v>
      </c>
      <c r="DN42" s="12">
        <f t="shared" si="45"/>
        <v>16687</v>
      </c>
      <c r="DO42" s="12">
        <f t="shared" si="45"/>
        <v>16687</v>
      </c>
      <c r="DP42" s="12">
        <f t="shared" si="45"/>
        <v>16687</v>
      </c>
      <c r="DQ42" s="12">
        <f t="shared" si="45"/>
        <v>16687</v>
      </c>
      <c r="DR42" s="12">
        <f t="shared" ref="DR42:GC42" si="46">DR14*0.82</f>
        <v>16687</v>
      </c>
      <c r="DS42" s="12">
        <f t="shared" si="46"/>
        <v>16687</v>
      </c>
      <c r="DT42" s="12">
        <f t="shared" si="46"/>
        <v>16687</v>
      </c>
      <c r="DU42" s="12">
        <f t="shared" si="46"/>
        <v>16687</v>
      </c>
      <c r="DV42" s="12">
        <f t="shared" si="46"/>
        <v>16687</v>
      </c>
      <c r="DW42" s="12">
        <f t="shared" si="46"/>
        <v>16687</v>
      </c>
      <c r="DX42" s="12">
        <f t="shared" si="46"/>
        <v>16687</v>
      </c>
      <c r="DY42" s="12">
        <f t="shared" si="46"/>
        <v>16687</v>
      </c>
      <c r="DZ42" s="12">
        <f t="shared" si="46"/>
        <v>16687</v>
      </c>
      <c r="EA42" s="12">
        <f t="shared" si="46"/>
        <v>14227</v>
      </c>
      <c r="EB42" s="12">
        <f t="shared" si="46"/>
        <v>14227</v>
      </c>
      <c r="EC42" s="12">
        <f t="shared" si="46"/>
        <v>14227</v>
      </c>
      <c r="ED42" s="12">
        <f t="shared" si="46"/>
        <v>14227</v>
      </c>
      <c r="EE42" s="12">
        <f t="shared" si="46"/>
        <v>14637</v>
      </c>
      <c r="EF42" s="12">
        <f t="shared" si="46"/>
        <v>14637</v>
      </c>
      <c r="EG42" s="12">
        <f t="shared" si="46"/>
        <v>14227</v>
      </c>
      <c r="EH42" s="12">
        <f t="shared" si="46"/>
        <v>14227</v>
      </c>
      <c r="EI42" s="12">
        <f t="shared" si="46"/>
        <v>14227</v>
      </c>
      <c r="EJ42" s="12">
        <f t="shared" si="46"/>
        <v>14227</v>
      </c>
      <c r="EK42" s="12">
        <f t="shared" si="46"/>
        <v>14227</v>
      </c>
      <c r="EL42" s="12">
        <f t="shared" si="46"/>
        <v>14637</v>
      </c>
      <c r="EM42" s="12">
        <f t="shared" si="46"/>
        <v>14637</v>
      </c>
      <c r="EN42" s="12">
        <f t="shared" si="46"/>
        <v>14227</v>
      </c>
      <c r="EO42" s="12">
        <f t="shared" si="46"/>
        <v>14227</v>
      </c>
      <c r="EP42" s="12">
        <f t="shared" si="46"/>
        <v>14227</v>
      </c>
      <c r="EQ42" s="12">
        <f t="shared" si="46"/>
        <v>14227</v>
      </c>
      <c r="ER42" s="12">
        <f t="shared" si="46"/>
        <v>14227</v>
      </c>
      <c r="ES42" s="12">
        <f t="shared" si="46"/>
        <v>14637</v>
      </c>
      <c r="ET42" s="12">
        <f t="shared" si="46"/>
        <v>14637</v>
      </c>
      <c r="EU42" s="12">
        <f t="shared" si="46"/>
        <v>14227</v>
      </c>
      <c r="EV42" s="12">
        <f t="shared" si="46"/>
        <v>14227</v>
      </c>
      <c r="EW42" s="12">
        <f t="shared" si="46"/>
        <v>14227</v>
      </c>
      <c r="EX42" s="12">
        <f t="shared" si="46"/>
        <v>14227</v>
      </c>
      <c r="EY42" s="12">
        <f t="shared" si="46"/>
        <v>14227</v>
      </c>
      <c r="EZ42" s="12">
        <f t="shared" si="46"/>
        <v>14637</v>
      </c>
      <c r="FA42" s="12">
        <f t="shared" si="46"/>
        <v>14637</v>
      </c>
      <c r="FB42" s="12">
        <f t="shared" si="46"/>
        <v>14227</v>
      </c>
      <c r="FC42" s="12">
        <f t="shared" si="46"/>
        <v>14227</v>
      </c>
      <c r="FD42" s="12">
        <f t="shared" si="46"/>
        <v>14227</v>
      </c>
      <c r="FE42" s="12">
        <f t="shared" si="46"/>
        <v>14227</v>
      </c>
      <c r="FF42" s="12">
        <f t="shared" si="46"/>
        <v>14227</v>
      </c>
      <c r="FG42" s="12">
        <f t="shared" si="46"/>
        <v>14637</v>
      </c>
      <c r="FH42" s="12">
        <f t="shared" si="46"/>
        <v>14637</v>
      </c>
      <c r="FI42" s="12">
        <f t="shared" si="46"/>
        <v>14227</v>
      </c>
      <c r="FJ42" s="12">
        <f t="shared" si="46"/>
        <v>14227</v>
      </c>
      <c r="FK42" s="12">
        <f t="shared" si="46"/>
        <v>14227</v>
      </c>
      <c r="FL42" s="12">
        <f t="shared" si="46"/>
        <v>14227</v>
      </c>
      <c r="FM42" s="12">
        <f t="shared" si="46"/>
        <v>14227</v>
      </c>
      <c r="FN42" s="12">
        <f t="shared" si="46"/>
        <v>14227</v>
      </c>
      <c r="FO42" s="12">
        <f t="shared" si="46"/>
        <v>14227</v>
      </c>
      <c r="FP42" s="12">
        <f t="shared" si="46"/>
        <v>13407</v>
      </c>
      <c r="FQ42" s="12">
        <f t="shared" si="46"/>
        <v>13407</v>
      </c>
      <c r="FR42" s="12">
        <f t="shared" si="46"/>
        <v>13407</v>
      </c>
      <c r="FS42" s="12">
        <f t="shared" si="46"/>
        <v>13407</v>
      </c>
      <c r="FT42" s="12">
        <f t="shared" si="46"/>
        <v>13407</v>
      </c>
      <c r="FU42" s="12">
        <f t="shared" si="46"/>
        <v>13817</v>
      </c>
      <c r="FV42" s="12">
        <f t="shared" si="46"/>
        <v>13817</v>
      </c>
      <c r="FW42" s="12">
        <f t="shared" si="46"/>
        <v>12997</v>
      </c>
      <c r="FX42" s="12">
        <f t="shared" si="46"/>
        <v>12997</v>
      </c>
      <c r="FY42" s="12">
        <f t="shared" si="46"/>
        <v>12997</v>
      </c>
      <c r="FZ42" s="12">
        <f t="shared" si="46"/>
        <v>12997</v>
      </c>
      <c r="GA42" s="12">
        <f t="shared" si="46"/>
        <v>12997</v>
      </c>
      <c r="GB42" s="12">
        <f t="shared" si="46"/>
        <v>13407</v>
      </c>
      <c r="GC42" s="12">
        <f t="shared" si="46"/>
        <v>13407</v>
      </c>
      <c r="GD42" s="12">
        <f t="shared" ref="GD42:HB42" si="47">GD14*0.82</f>
        <v>13407</v>
      </c>
      <c r="GE42" s="12">
        <f t="shared" si="47"/>
        <v>13407</v>
      </c>
      <c r="GF42" s="12">
        <f t="shared" si="47"/>
        <v>13407</v>
      </c>
      <c r="GG42" s="12">
        <f t="shared" si="47"/>
        <v>13407</v>
      </c>
      <c r="GH42" s="12">
        <f t="shared" si="47"/>
        <v>13407</v>
      </c>
      <c r="GI42" s="12">
        <f t="shared" si="47"/>
        <v>13817</v>
      </c>
      <c r="GJ42" s="12">
        <f t="shared" si="47"/>
        <v>13817</v>
      </c>
      <c r="GK42" s="12">
        <f t="shared" si="47"/>
        <v>13407</v>
      </c>
      <c r="GL42" s="12">
        <f t="shared" si="47"/>
        <v>13407</v>
      </c>
      <c r="GM42" s="12">
        <f t="shared" si="47"/>
        <v>13407</v>
      </c>
      <c r="GN42" s="12">
        <f t="shared" si="47"/>
        <v>13407</v>
      </c>
      <c r="GO42" s="12">
        <f t="shared" si="47"/>
        <v>13407</v>
      </c>
      <c r="GP42" s="12">
        <f t="shared" si="47"/>
        <v>13817</v>
      </c>
      <c r="GQ42" s="12">
        <f t="shared" si="47"/>
        <v>13817</v>
      </c>
      <c r="GR42" s="12">
        <f t="shared" si="47"/>
        <v>13407</v>
      </c>
      <c r="GS42" s="321">
        <f t="shared" si="47"/>
        <v>13407</v>
      </c>
      <c r="GT42" s="321">
        <f t="shared" si="47"/>
        <v>13407</v>
      </c>
      <c r="GU42" s="321">
        <f t="shared" si="47"/>
        <v>13407</v>
      </c>
      <c r="GV42" s="321">
        <f t="shared" si="47"/>
        <v>13407</v>
      </c>
      <c r="GW42" s="12">
        <f t="shared" si="47"/>
        <v>13407</v>
      </c>
      <c r="GX42" s="12">
        <f t="shared" si="47"/>
        <v>13407</v>
      </c>
      <c r="GY42" s="12">
        <f t="shared" si="47"/>
        <v>13407</v>
      </c>
      <c r="GZ42" s="12">
        <f t="shared" si="47"/>
        <v>13407</v>
      </c>
      <c r="HA42" s="12">
        <f t="shared" si="47"/>
        <v>13407</v>
      </c>
      <c r="HB42" s="321">
        <f t="shared" si="47"/>
        <v>13407</v>
      </c>
    </row>
    <row r="43" spans="1:210" s="7" customFormat="1" ht="12" customHeight="1">
      <c r="A43" s="12" t="s">
        <v>79</v>
      </c>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321"/>
      <c r="CR43" s="321"/>
      <c r="CS43" s="321"/>
      <c r="CT43" s="321"/>
      <c r="CU43" s="321"/>
      <c r="CV43" s="12"/>
      <c r="CW43" s="12"/>
      <c r="CX43" s="12"/>
      <c r="CY43" s="190"/>
      <c r="CZ43" s="190"/>
      <c r="DA43" s="190"/>
      <c r="DB43" s="190"/>
      <c r="DC43" s="190"/>
      <c r="DD43" s="12"/>
      <c r="DE43" s="12"/>
      <c r="DF43" s="321"/>
      <c r="DG43" s="321"/>
      <c r="DH43" s="321"/>
      <c r="DI43" s="321"/>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321"/>
      <c r="GT43" s="321"/>
      <c r="GU43" s="321"/>
      <c r="GV43" s="321"/>
      <c r="GW43" s="12"/>
      <c r="GX43" s="12"/>
      <c r="GY43" s="12"/>
      <c r="GZ43" s="12"/>
      <c r="HA43" s="12"/>
      <c r="HB43" s="321"/>
    </row>
    <row r="44" spans="1:210" s="7" customFormat="1" ht="12" customHeight="1">
      <c r="A44" s="13">
        <v>1</v>
      </c>
      <c r="B44" s="12">
        <f t="shared" ref="B44:O45" si="48">B16*0.82</f>
        <v>19680</v>
      </c>
      <c r="C44" s="12">
        <f t="shared" si="48"/>
        <v>19680</v>
      </c>
      <c r="D44" s="12">
        <f t="shared" si="48"/>
        <v>19680</v>
      </c>
      <c r="E44" s="12">
        <f t="shared" si="48"/>
        <v>14514</v>
      </c>
      <c r="F44" s="12">
        <f t="shared" si="48"/>
        <v>14514</v>
      </c>
      <c r="G44" s="12">
        <f t="shared" si="48"/>
        <v>15744</v>
      </c>
      <c r="H44" s="12">
        <f t="shared" si="48"/>
        <v>15744</v>
      </c>
      <c r="I44" s="12">
        <f t="shared" si="48"/>
        <v>14924</v>
      </c>
      <c r="J44" s="12">
        <f t="shared" si="48"/>
        <v>14924</v>
      </c>
      <c r="K44" s="12">
        <f t="shared" si="48"/>
        <v>13284</v>
      </c>
      <c r="L44" s="12">
        <f t="shared" si="48"/>
        <v>14924</v>
      </c>
      <c r="M44" s="12">
        <f t="shared" si="48"/>
        <v>14924</v>
      </c>
      <c r="N44" s="12">
        <f t="shared" si="48"/>
        <v>14924</v>
      </c>
      <c r="O44" s="12">
        <f t="shared" si="48"/>
        <v>14104</v>
      </c>
      <c r="P44" s="12">
        <f t="shared" ref="P44:BE45" si="49">P16*0.82</f>
        <v>14104</v>
      </c>
      <c r="Q44" s="12">
        <f t="shared" si="49"/>
        <v>12874</v>
      </c>
      <c r="R44" s="12">
        <f t="shared" si="49"/>
        <v>12054</v>
      </c>
      <c r="S44" s="12">
        <f t="shared" si="49"/>
        <v>12054</v>
      </c>
      <c r="T44" s="12">
        <f t="shared" si="49"/>
        <v>12054</v>
      </c>
      <c r="U44" s="12">
        <f t="shared" si="49"/>
        <v>12054</v>
      </c>
      <c r="V44" s="12">
        <f t="shared" si="49"/>
        <v>12054</v>
      </c>
      <c r="W44" s="12">
        <f t="shared" si="49"/>
        <v>12054</v>
      </c>
      <c r="X44" s="12">
        <f t="shared" si="49"/>
        <v>12054</v>
      </c>
      <c r="Y44" s="12">
        <f t="shared" si="49"/>
        <v>11521</v>
      </c>
      <c r="Z44" s="12">
        <f t="shared" si="49"/>
        <v>11521</v>
      </c>
      <c r="AA44" s="12">
        <f t="shared" si="49"/>
        <v>11521</v>
      </c>
      <c r="AB44" s="12">
        <f t="shared" si="49"/>
        <v>12136</v>
      </c>
      <c r="AC44" s="12">
        <f t="shared" si="49"/>
        <v>12136</v>
      </c>
      <c r="AD44" s="12">
        <f t="shared" si="49"/>
        <v>12136</v>
      </c>
      <c r="AE44" s="12">
        <f t="shared" si="49"/>
        <v>12136</v>
      </c>
      <c r="AF44" s="12">
        <f t="shared" si="49"/>
        <v>11644</v>
      </c>
      <c r="AG44" s="12">
        <f t="shared" si="49"/>
        <v>11644</v>
      </c>
      <c r="AH44" s="12">
        <f t="shared" si="49"/>
        <v>11644</v>
      </c>
      <c r="AI44" s="12">
        <f t="shared" si="49"/>
        <v>11644</v>
      </c>
      <c r="AJ44" s="12">
        <f t="shared" si="49"/>
        <v>11644</v>
      </c>
      <c r="AK44" s="12">
        <f t="shared" si="49"/>
        <v>12710</v>
      </c>
      <c r="AL44" s="12">
        <f t="shared" si="49"/>
        <v>12710</v>
      </c>
      <c r="AM44" s="12">
        <f t="shared" si="49"/>
        <v>11644</v>
      </c>
      <c r="AN44" s="12">
        <f t="shared" si="49"/>
        <v>11644</v>
      </c>
      <c r="AO44" s="12">
        <f t="shared" si="49"/>
        <v>11644</v>
      </c>
      <c r="AP44" s="12">
        <f t="shared" si="49"/>
        <v>11644</v>
      </c>
      <c r="AQ44" s="12">
        <f t="shared" si="49"/>
        <v>11644</v>
      </c>
      <c r="AR44" s="12">
        <f t="shared" si="49"/>
        <v>12136</v>
      </c>
      <c r="AS44" s="12">
        <f t="shared" si="49"/>
        <v>12136</v>
      </c>
      <c r="AT44" s="12">
        <f t="shared" si="49"/>
        <v>11890</v>
      </c>
      <c r="AU44" s="12">
        <f t="shared" si="49"/>
        <v>11890</v>
      </c>
      <c r="AV44" s="12">
        <f t="shared" si="49"/>
        <v>11890</v>
      </c>
      <c r="AW44" s="12">
        <f t="shared" si="49"/>
        <v>11890</v>
      </c>
      <c r="AX44" s="12">
        <f t="shared" si="49"/>
        <v>11890</v>
      </c>
      <c r="AY44" s="12">
        <f t="shared" si="49"/>
        <v>12382</v>
      </c>
      <c r="AZ44" s="12">
        <f t="shared" si="49"/>
        <v>12382</v>
      </c>
      <c r="BA44" s="12">
        <f t="shared" si="49"/>
        <v>12382</v>
      </c>
      <c r="BB44" s="12">
        <f t="shared" si="49"/>
        <v>11644</v>
      </c>
      <c r="BC44" s="12">
        <f t="shared" si="49"/>
        <v>11644</v>
      </c>
      <c r="BD44" s="12">
        <f t="shared" si="49"/>
        <v>11644</v>
      </c>
      <c r="BE44" s="12">
        <f t="shared" si="49"/>
        <v>13120</v>
      </c>
      <c r="BF44" s="12">
        <f t="shared" ref="BF44:DQ44" si="50">BF16*0.82</f>
        <v>13120</v>
      </c>
      <c r="BG44" s="12">
        <f t="shared" si="50"/>
        <v>13120</v>
      </c>
      <c r="BH44" s="12">
        <f t="shared" si="50"/>
        <v>12382</v>
      </c>
      <c r="BI44" s="12">
        <f t="shared" si="50"/>
        <v>12382</v>
      </c>
      <c r="BJ44" s="12">
        <f t="shared" si="50"/>
        <v>12382</v>
      </c>
      <c r="BK44" s="12">
        <f t="shared" si="50"/>
        <v>12382</v>
      </c>
      <c r="BL44" s="12">
        <f t="shared" si="50"/>
        <v>12382</v>
      </c>
      <c r="BM44" s="12">
        <f t="shared" si="50"/>
        <v>13120</v>
      </c>
      <c r="BN44" s="12">
        <f t="shared" si="50"/>
        <v>13120</v>
      </c>
      <c r="BO44" s="12">
        <f t="shared" si="50"/>
        <v>13120</v>
      </c>
      <c r="BP44" s="12">
        <f t="shared" si="50"/>
        <v>11890</v>
      </c>
      <c r="BQ44" s="12">
        <f t="shared" si="50"/>
        <v>11890</v>
      </c>
      <c r="BR44" s="12">
        <f t="shared" si="50"/>
        <v>11890</v>
      </c>
      <c r="BS44" s="12">
        <f t="shared" si="50"/>
        <v>11890</v>
      </c>
      <c r="BT44" s="12">
        <f t="shared" si="50"/>
        <v>12136</v>
      </c>
      <c r="BU44" s="12">
        <f t="shared" si="50"/>
        <v>12136</v>
      </c>
      <c r="BV44" s="12">
        <f t="shared" si="50"/>
        <v>11890</v>
      </c>
      <c r="BW44" s="12">
        <f t="shared" si="50"/>
        <v>11890</v>
      </c>
      <c r="BX44" s="12">
        <f t="shared" si="50"/>
        <v>11890</v>
      </c>
      <c r="BY44" s="12">
        <f t="shared" si="50"/>
        <v>11890</v>
      </c>
      <c r="BZ44" s="12">
        <f t="shared" si="50"/>
        <v>11890</v>
      </c>
      <c r="CA44" s="12">
        <f t="shared" si="50"/>
        <v>12136</v>
      </c>
      <c r="CB44" s="12">
        <f t="shared" si="50"/>
        <v>12136</v>
      </c>
      <c r="CC44" s="12">
        <f t="shared" si="50"/>
        <v>11890</v>
      </c>
      <c r="CD44" s="12">
        <f t="shared" si="50"/>
        <v>11890</v>
      </c>
      <c r="CE44" s="12">
        <f t="shared" si="50"/>
        <v>11890</v>
      </c>
      <c r="CF44" s="12">
        <f t="shared" si="50"/>
        <v>11890</v>
      </c>
      <c r="CG44" s="12">
        <f t="shared" si="50"/>
        <v>11890</v>
      </c>
      <c r="CH44" s="12">
        <f t="shared" si="50"/>
        <v>12136</v>
      </c>
      <c r="CI44" s="12">
        <f t="shared" si="50"/>
        <v>12136</v>
      </c>
      <c r="CJ44" s="12">
        <f t="shared" si="50"/>
        <v>12136</v>
      </c>
      <c r="CK44" s="12">
        <f t="shared" si="50"/>
        <v>12136</v>
      </c>
      <c r="CL44" s="12">
        <f t="shared" si="50"/>
        <v>12136</v>
      </c>
      <c r="CM44" s="12">
        <f t="shared" si="50"/>
        <v>12136</v>
      </c>
      <c r="CN44" s="12">
        <f t="shared" si="50"/>
        <v>12136</v>
      </c>
      <c r="CO44" s="12">
        <f t="shared" si="50"/>
        <v>15580</v>
      </c>
      <c r="CP44" s="12">
        <f t="shared" si="50"/>
        <v>15580</v>
      </c>
      <c r="CQ44" s="321">
        <f t="shared" si="50"/>
        <v>15580</v>
      </c>
      <c r="CR44" s="321">
        <f t="shared" si="50"/>
        <v>15580</v>
      </c>
      <c r="CS44" s="321">
        <f t="shared" si="50"/>
        <v>15580</v>
      </c>
      <c r="CT44" s="321">
        <f t="shared" si="50"/>
        <v>15580</v>
      </c>
      <c r="CU44" s="321">
        <f t="shared" si="50"/>
        <v>15580</v>
      </c>
      <c r="CV44" s="12">
        <f t="shared" si="50"/>
        <v>15580</v>
      </c>
      <c r="CW44" s="12">
        <f t="shared" si="50"/>
        <v>15580</v>
      </c>
      <c r="CX44" s="12">
        <f t="shared" si="50"/>
        <v>17220</v>
      </c>
      <c r="CY44" s="190">
        <f t="shared" si="50"/>
        <v>17220</v>
      </c>
      <c r="CZ44" s="190">
        <f t="shared" si="50"/>
        <v>17220</v>
      </c>
      <c r="DA44" s="190">
        <f t="shared" si="50"/>
        <v>17220</v>
      </c>
      <c r="DB44" s="190">
        <f t="shared" si="50"/>
        <v>17220</v>
      </c>
      <c r="DC44" s="190">
        <f t="shared" si="50"/>
        <v>17220</v>
      </c>
      <c r="DD44" s="12">
        <f t="shared" si="50"/>
        <v>17220</v>
      </c>
      <c r="DE44" s="12">
        <f t="shared" si="50"/>
        <v>15580</v>
      </c>
      <c r="DF44" s="321">
        <f t="shared" si="50"/>
        <v>15580</v>
      </c>
      <c r="DG44" s="321">
        <f t="shared" si="50"/>
        <v>15580</v>
      </c>
      <c r="DH44" s="321">
        <f t="shared" si="50"/>
        <v>15580</v>
      </c>
      <c r="DI44" s="321">
        <f t="shared" si="50"/>
        <v>15580</v>
      </c>
      <c r="DJ44" s="12">
        <f t="shared" si="50"/>
        <v>15580</v>
      </c>
      <c r="DK44" s="12">
        <f t="shared" si="50"/>
        <v>15580</v>
      </c>
      <c r="DL44" s="12">
        <f t="shared" si="50"/>
        <v>15580</v>
      </c>
      <c r="DM44" s="12">
        <f t="shared" si="50"/>
        <v>16400</v>
      </c>
      <c r="DN44" s="12">
        <f t="shared" si="50"/>
        <v>16400</v>
      </c>
      <c r="DO44" s="12">
        <f t="shared" si="50"/>
        <v>16400</v>
      </c>
      <c r="DP44" s="12">
        <f t="shared" si="50"/>
        <v>16400</v>
      </c>
      <c r="DQ44" s="12">
        <f t="shared" si="50"/>
        <v>16400</v>
      </c>
      <c r="DR44" s="12">
        <f t="shared" ref="DR44:GC44" si="51">DR16*0.82</f>
        <v>16400</v>
      </c>
      <c r="DS44" s="12">
        <f t="shared" si="51"/>
        <v>16400</v>
      </c>
      <c r="DT44" s="12">
        <f t="shared" si="51"/>
        <v>16400</v>
      </c>
      <c r="DU44" s="12">
        <f t="shared" si="51"/>
        <v>16400</v>
      </c>
      <c r="DV44" s="12">
        <f t="shared" si="51"/>
        <v>16400</v>
      </c>
      <c r="DW44" s="12">
        <f t="shared" si="51"/>
        <v>16400</v>
      </c>
      <c r="DX44" s="12">
        <f t="shared" si="51"/>
        <v>16400</v>
      </c>
      <c r="DY44" s="12">
        <f t="shared" si="51"/>
        <v>16400</v>
      </c>
      <c r="DZ44" s="12">
        <f t="shared" si="51"/>
        <v>16400</v>
      </c>
      <c r="EA44" s="12">
        <f t="shared" si="51"/>
        <v>13940</v>
      </c>
      <c r="EB44" s="12">
        <f t="shared" si="51"/>
        <v>13940</v>
      </c>
      <c r="EC44" s="12">
        <f t="shared" si="51"/>
        <v>13940</v>
      </c>
      <c r="ED44" s="12">
        <f t="shared" si="51"/>
        <v>13940</v>
      </c>
      <c r="EE44" s="12">
        <f t="shared" si="51"/>
        <v>14350</v>
      </c>
      <c r="EF44" s="12">
        <f t="shared" si="51"/>
        <v>14350</v>
      </c>
      <c r="EG44" s="12">
        <f t="shared" si="51"/>
        <v>13940</v>
      </c>
      <c r="EH44" s="12">
        <f t="shared" si="51"/>
        <v>13940</v>
      </c>
      <c r="EI44" s="12">
        <f t="shared" si="51"/>
        <v>13940</v>
      </c>
      <c r="EJ44" s="12">
        <f t="shared" si="51"/>
        <v>13940</v>
      </c>
      <c r="EK44" s="12">
        <f t="shared" si="51"/>
        <v>13940</v>
      </c>
      <c r="EL44" s="12">
        <f t="shared" si="51"/>
        <v>14350</v>
      </c>
      <c r="EM44" s="12">
        <f t="shared" si="51"/>
        <v>14350</v>
      </c>
      <c r="EN44" s="12">
        <f t="shared" si="51"/>
        <v>13940</v>
      </c>
      <c r="EO44" s="12">
        <f t="shared" si="51"/>
        <v>13940</v>
      </c>
      <c r="EP44" s="12">
        <f t="shared" si="51"/>
        <v>13940</v>
      </c>
      <c r="EQ44" s="12">
        <f t="shared" si="51"/>
        <v>13940</v>
      </c>
      <c r="ER44" s="12">
        <f t="shared" si="51"/>
        <v>13940</v>
      </c>
      <c r="ES44" s="12">
        <f t="shared" si="51"/>
        <v>14350</v>
      </c>
      <c r="ET44" s="12">
        <f t="shared" si="51"/>
        <v>14350</v>
      </c>
      <c r="EU44" s="12">
        <f t="shared" si="51"/>
        <v>13940</v>
      </c>
      <c r="EV44" s="12">
        <f t="shared" si="51"/>
        <v>13940</v>
      </c>
      <c r="EW44" s="12">
        <f t="shared" si="51"/>
        <v>13940</v>
      </c>
      <c r="EX44" s="12">
        <f t="shared" si="51"/>
        <v>13940</v>
      </c>
      <c r="EY44" s="12">
        <f t="shared" si="51"/>
        <v>13940</v>
      </c>
      <c r="EZ44" s="12">
        <f t="shared" si="51"/>
        <v>14350</v>
      </c>
      <c r="FA44" s="12">
        <f t="shared" si="51"/>
        <v>14350</v>
      </c>
      <c r="FB44" s="12">
        <f t="shared" si="51"/>
        <v>13940</v>
      </c>
      <c r="FC44" s="12">
        <f t="shared" si="51"/>
        <v>13940</v>
      </c>
      <c r="FD44" s="12">
        <f t="shared" si="51"/>
        <v>13940</v>
      </c>
      <c r="FE44" s="12">
        <f t="shared" si="51"/>
        <v>13940</v>
      </c>
      <c r="FF44" s="12">
        <f t="shared" si="51"/>
        <v>13940</v>
      </c>
      <c r="FG44" s="12">
        <f t="shared" si="51"/>
        <v>14350</v>
      </c>
      <c r="FH44" s="12">
        <f t="shared" si="51"/>
        <v>14350</v>
      </c>
      <c r="FI44" s="12">
        <f t="shared" si="51"/>
        <v>13940</v>
      </c>
      <c r="FJ44" s="12">
        <f t="shared" si="51"/>
        <v>13940</v>
      </c>
      <c r="FK44" s="12">
        <f t="shared" si="51"/>
        <v>13940</v>
      </c>
      <c r="FL44" s="12">
        <f t="shared" si="51"/>
        <v>13940</v>
      </c>
      <c r="FM44" s="12">
        <f t="shared" si="51"/>
        <v>13940</v>
      </c>
      <c r="FN44" s="12">
        <f t="shared" si="51"/>
        <v>13940</v>
      </c>
      <c r="FO44" s="12">
        <f t="shared" si="51"/>
        <v>13940</v>
      </c>
      <c r="FP44" s="12">
        <f t="shared" si="51"/>
        <v>13120</v>
      </c>
      <c r="FQ44" s="12">
        <f t="shared" si="51"/>
        <v>13120</v>
      </c>
      <c r="FR44" s="12">
        <f t="shared" si="51"/>
        <v>13120</v>
      </c>
      <c r="FS44" s="12">
        <f t="shared" si="51"/>
        <v>13120</v>
      </c>
      <c r="FT44" s="12">
        <f t="shared" si="51"/>
        <v>13120</v>
      </c>
      <c r="FU44" s="12">
        <f t="shared" si="51"/>
        <v>13530</v>
      </c>
      <c r="FV44" s="12">
        <f t="shared" si="51"/>
        <v>13530</v>
      </c>
      <c r="FW44" s="12">
        <f t="shared" si="51"/>
        <v>12710</v>
      </c>
      <c r="FX44" s="12">
        <f t="shared" si="51"/>
        <v>12710</v>
      </c>
      <c r="FY44" s="12">
        <f t="shared" si="51"/>
        <v>12710</v>
      </c>
      <c r="FZ44" s="12">
        <f t="shared" si="51"/>
        <v>12710</v>
      </c>
      <c r="GA44" s="12">
        <f t="shared" si="51"/>
        <v>12710</v>
      </c>
      <c r="GB44" s="12">
        <f t="shared" si="51"/>
        <v>13120</v>
      </c>
      <c r="GC44" s="12">
        <f t="shared" si="51"/>
        <v>13120</v>
      </c>
      <c r="GD44" s="12">
        <f t="shared" ref="GD44:HB44" si="52">GD16*0.82</f>
        <v>13120</v>
      </c>
      <c r="GE44" s="12">
        <f t="shared" si="52"/>
        <v>13120</v>
      </c>
      <c r="GF44" s="12">
        <f t="shared" si="52"/>
        <v>13120</v>
      </c>
      <c r="GG44" s="12">
        <f t="shared" si="52"/>
        <v>13120</v>
      </c>
      <c r="GH44" s="12">
        <f t="shared" si="52"/>
        <v>13120</v>
      </c>
      <c r="GI44" s="12">
        <f t="shared" si="52"/>
        <v>13530</v>
      </c>
      <c r="GJ44" s="12">
        <f t="shared" si="52"/>
        <v>13530</v>
      </c>
      <c r="GK44" s="12">
        <f t="shared" si="52"/>
        <v>13120</v>
      </c>
      <c r="GL44" s="12">
        <f t="shared" si="52"/>
        <v>13120</v>
      </c>
      <c r="GM44" s="12">
        <f t="shared" si="52"/>
        <v>13120</v>
      </c>
      <c r="GN44" s="12">
        <f t="shared" si="52"/>
        <v>13120</v>
      </c>
      <c r="GO44" s="12">
        <f t="shared" si="52"/>
        <v>13120</v>
      </c>
      <c r="GP44" s="12">
        <f t="shared" si="52"/>
        <v>13530</v>
      </c>
      <c r="GQ44" s="12">
        <f t="shared" si="52"/>
        <v>13530</v>
      </c>
      <c r="GR44" s="12">
        <f t="shared" si="52"/>
        <v>13120</v>
      </c>
      <c r="GS44" s="321">
        <f t="shared" si="52"/>
        <v>13120</v>
      </c>
      <c r="GT44" s="321">
        <f t="shared" si="52"/>
        <v>13120</v>
      </c>
      <c r="GU44" s="321">
        <f t="shared" si="52"/>
        <v>13120</v>
      </c>
      <c r="GV44" s="321">
        <f t="shared" si="52"/>
        <v>13120</v>
      </c>
      <c r="GW44" s="12">
        <f t="shared" si="52"/>
        <v>13120</v>
      </c>
      <c r="GX44" s="12">
        <f t="shared" si="52"/>
        <v>13120</v>
      </c>
      <c r="GY44" s="12">
        <f t="shared" si="52"/>
        <v>13120</v>
      </c>
      <c r="GZ44" s="12">
        <f t="shared" si="52"/>
        <v>13120</v>
      </c>
      <c r="HA44" s="12">
        <f t="shared" si="52"/>
        <v>13120</v>
      </c>
      <c r="HB44" s="321">
        <f t="shared" si="52"/>
        <v>13120</v>
      </c>
    </row>
    <row r="45" spans="1:210" s="7" customFormat="1" ht="12" customHeight="1">
      <c r="A45" s="13">
        <v>2</v>
      </c>
      <c r="B45" s="12">
        <f t="shared" si="48"/>
        <v>21279</v>
      </c>
      <c r="C45" s="12">
        <f t="shared" si="48"/>
        <v>21279</v>
      </c>
      <c r="D45" s="12">
        <f t="shared" si="48"/>
        <v>21279</v>
      </c>
      <c r="E45" s="12">
        <f t="shared" si="48"/>
        <v>16113</v>
      </c>
      <c r="F45" s="12">
        <f t="shared" si="48"/>
        <v>16113</v>
      </c>
      <c r="G45" s="12">
        <f t="shared" si="48"/>
        <v>17343</v>
      </c>
      <c r="H45" s="12">
        <f t="shared" si="48"/>
        <v>17343</v>
      </c>
      <c r="I45" s="12">
        <f t="shared" si="48"/>
        <v>16523</v>
      </c>
      <c r="J45" s="12">
        <f t="shared" si="48"/>
        <v>16523</v>
      </c>
      <c r="K45" s="12">
        <f t="shared" si="48"/>
        <v>14883</v>
      </c>
      <c r="L45" s="12">
        <f t="shared" si="48"/>
        <v>16523</v>
      </c>
      <c r="M45" s="12">
        <f t="shared" si="48"/>
        <v>16523</v>
      </c>
      <c r="N45" s="12">
        <f t="shared" si="48"/>
        <v>16523</v>
      </c>
      <c r="O45" s="12">
        <f t="shared" si="48"/>
        <v>15703</v>
      </c>
      <c r="P45" s="12">
        <f t="shared" si="49"/>
        <v>15703</v>
      </c>
      <c r="Q45" s="12">
        <f t="shared" si="49"/>
        <v>14473</v>
      </c>
      <c r="R45" s="12">
        <f t="shared" si="49"/>
        <v>13653</v>
      </c>
      <c r="S45" s="12">
        <f t="shared" si="49"/>
        <v>13653</v>
      </c>
      <c r="T45" s="12">
        <f t="shared" si="49"/>
        <v>13653</v>
      </c>
      <c r="U45" s="12">
        <f t="shared" si="49"/>
        <v>13653</v>
      </c>
      <c r="V45" s="12">
        <f t="shared" si="49"/>
        <v>13653</v>
      </c>
      <c r="W45" s="12">
        <f t="shared" si="49"/>
        <v>13653</v>
      </c>
      <c r="X45" s="12">
        <f t="shared" si="49"/>
        <v>13653</v>
      </c>
      <c r="Y45" s="12">
        <f t="shared" si="49"/>
        <v>13120</v>
      </c>
      <c r="Z45" s="12">
        <f t="shared" si="49"/>
        <v>13120</v>
      </c>
      <c r="AA45" s="12">
        <f t="shared" si="49"/>
        <v>13120</v>
      </c>
      <c r="AB45" s="12">
        <f t="shared" si="49"/>
        <v>13653</v>
      </c>
      <c r="AC45" s="12">
        <f t="shared" si="49"/>
        <v>13653</v>
      </c>
      <c r="AD45" s="12">
        <f t="shared" si="49"/>
        <v>13653</v>
      </c>
      <c r="AE45" s="12">
        <f t="shared" si="49"/>
        <v>13653</v>
      </c>
      <c r="AF45" s="12">
        <f t="shared" si="49"/>
        <v>13161</v>
      </c>
      <c r="AG45" s="12">
        <f t="shared" si="49"/>
        <v>13161</v>
      </c>
      <c r="AH45" s="12">
        <f t="shared" si="49"/>
        <v>13161</v>
      </c>
      <c r="AI45" s="12">
        <f t="shared" si="49"/>
        <v>13161</v>
      </c>
      <c r="AJ45" s="12">
        <f t="shared" si="49"/>
        <v>13161</v>
      </c>
      <c r="AK45" s="12">
        <f t="shared" si="49"/>
        <v>14227</v>
      </c>
      <c r="AL45" s="12">
        <f t="shared" si="49"/>
        <v>14227</v>
      </c>
      <c r="AM45" s="12">
        <f t="shared" si="49"/>
        <v>13161</v>
      </c>
      <c r="AN45" s="12">
        <f t="shared" si="49"/>
        <v>13161</v>
      </c>
      <c r="AO45" s="12">
        <f t="shared" si="49"/>
        <v>13161</v>
      </c>
      <c r="AP45" s="12">
        <f t="shared" si="49"/>
        <v>13161</v>
      </c>
      <c r="AQ45" s="12">
        <f t="shared" si="49"/>
        <v>13161</v>
      </c>
      <c r="AR45" s="12">
        <f t="shared" si="49"/>
        <v>13653</v>
      </c>
      <c r="AS45" s="12">
        <f t="shared" si="49"/>
        <v>13653</v>
      </c>
      <c r="AT45" s="12">
        <f t="shared" si="49"/>
        <v>13407</v>
      </c>
      <c r="AU45" s="12">
        <f t="shared" si="49"/>
        <v>13407</v>
      </c>
      <c r="AV45" s="12">
        <f t="shared" si="49"/>
        <v>13407</v>
      </c>
      <c r="AW45" s="12">
        <f t="shared" si="49"/>
        <v>13407</v>
      </c>
      <c r="AX45" s="12">
        <f t="shared" si="49"/>
        <v>13407</v>
      </c>
      <c r="AY45" s="12">
        <f t="shared" si="49"/>
        <v>13899</v>
      </c>
      <c r="AZ45" s="12">
        <f t="shared" si="49"/>
        <v>13899</v>
      </c>
      <c r="BA45" s="12">
        <f t="shared" si="49"/>
        <v>13899</v>
      </c>
      <c r="BB45" s="12">
        <f t="shared" si="49"/>
        <v>13161</v>
      </c>
      <c r="BC45" s="12">
        <f t="shared" si="49"/>
        <v>13161</v>
      </c>
      <c r="BD45" s="12">
        <f t="shared" si="49"/>
        <v>13161</v>
      </c>
      <c r="BE45" s="12">
        <f t="shared" si="49"/>
        <v>14637</v>
      </c>
      <c r="BF45" s="12">
        <f t="shared" ref="BF45:DQ45" si="53">BF17*0.82</f>
        <v>14637</v>
      </c>
      <c r="BG45" s="12">
        <f t="shared" si="53"/>
        <v>14637</v>
      </c>
      <c r="BH45" s="12">
        <f t="shared" si="53"/>
        <v>13899</v>
      </c>
      <c r="BI45" s="12">
        <f t="shared" si="53"/>
        <v>13899</v>
      </c>
      <c r="BJ45" s="12">
        <f t="shared" si="53"/>
        <v>13899</v>
      </c>
      <c r="BK45" s="12">
        <f t="shared" si="53"/>
        <v>13899</v>
      </c>
      <c r="BL45" s="12">
        <f t="shared" si="53"/>
        <v>13899</v>
      </c>
      <c r="BM45" s="12">
        <f t="shared" si="53"/>
        <v>14637</v>
      </c>
      <c r="BN45" s="12">
        <f t="shared" si="53"/>
        <v>14637</v>
      </c>
      <c r="BO45" s="12">
        <f t="shared" si="53"/>
        <v>14637</v>
      </c>
      <c r="BP45" s="12">
        <f t="shared" si="53"/>
        <v>13407</v>
      </c>
      <c r="BQ45" s="12">
        <f t="shared" si="53"/>
        <v>13407</v>
      </c>
      <c r="BR45" s="12">
        <f t="shared" si="53"/>
        <v>13407</v>
      </c>
      <c r="BS45" s="12">
        <f t="shared" si="53"/>
        <v>13407</v>
      </c>
      <c r="BT45" s="12">
        <f t="shared" si="53"/>
        <v>13653</v>
      </c>
      <c r="BU45" s="12">
        <f t="shared" si="53"/>
        <v>13653</v>
      </c>
      <c r="BV45" s="12">
        <f t="shared" si="53"/>
        <v>13407</v>
      </c>
      <c r="BW45" s="12">
        <f t="shared" si="53"/>
        <v>13407</v>
      </c>
      <c r="BX45" s="12">
        <f t="shared" si="53"/>
        <v>13407</v>
      </c>
      <c r="BY45" s="12">
        <f t="shared" si="53"/>
        <v>13407</v>
      </c>
      <c r="BZ45" s="12">
        <f t="shared" si="53"/>
        <v>13407</v>
      </c>
      <c r="CA45" s="12">
        <f t="shared" si="53"/>
        <v>13653</v>
      </c>
      <c r="CB45" s="12">
        <f t="shared" si="53"/>
        <v>13653</v>
      </c>
      <c r="CC45" s="12">
        <f t="shared" si="53"/>
        <v>13407</v>
      </c>
      <c r="CD45" s="12">
        <f t="shared" si="53"/>
        <v>13407</v>
      </c>
      <c r="CE45" s="12">
        <f t="shared" si="53"/>
        <v>13407</v>
      </c>
      <c r="CF45" s="12">
        <f t="shared" si="53"/>
        <v>13407</v>
      </c>
      <c r="CG45" s="12">
        <f t="shared" si="53"/>
        <v>13407</v>
      </c>
      <c r="CH45" s="12">
        <f t="shared" si="53"/>
        <v>13653</v>
      </c>
      <c r="CI45" s="12">
        <f t="shared" si="53"/>
        <v>13653</v>
      </c>
      <c r="CJ45" s="12">
        <f t="shared" si="53"/>
        <v>13653</v>
      </c>
      <c r="CK45" s="12">
        <f t="shared" si="53"/>
        <v>13653</v>
      </c>
      <c r="CL45" s="12">
        <f t="shared" si="53"/>
        <v>13653</v>
      </c>
      <c r="CM45" s="12">
        <f t="shared" si="53"/>
        <v>13653</v>
      </c>
      <c r="CN45" s="12">
        <f t="shared" si="53"/>
        <v>13653</v>
      </c>
      <c r="CO45" s="12">
        <f t="shared" si="53"/>
        <v>17097</v>
      </c>
      <c r="CP45" s="12">
        <f t="shared" si="53"/>
        <v>17097</v>
      </c>
      <c r="CQ45" s="321">
        <f t="shared" si="53"/>
        <v>17097</v>
      </c>
      <c r="CR45" s="321">
        <f t="shared" si="53"/>
        <v>17097</v>
      </c>
      <c r="CS45" s="321">
        <f t="shared" si="53"/>
        <v>17097</v>
      </c>
      <c r="CT45" s="321">
        <f t="shared" si="53"/>
        <v>17097</v>
      </c>
      <c r="CU45" s="321">
        <f t="shared" si="53"/>
        <v>17097</v>
      </c>
      <c r="CV45" s="12">
        <f t="shared" si="53"/>
        <v>17097</v>
      </c>
      <c r="CW45" s="12">
        <f t="shared" si="53"/>
        <v>17097</v>
      </c>
      <c r="CX45" s="12">
        <f t="shared" si="53"/>
        <v>18737</v>
      </c>
      <c r="CY45" s="190">
        <f t="shared" si="53"/>
        <v>18737</v>
      </c>
      <c r="CZ45" s="190">
        <f t="shared" si="53"/>
        <v>18737</v>
      </c>
      <c r="DA45" s="190">
        <f t="shared" si="53"/>
        <v>18737</v>
      </c>
      <c r="DB45" s="190">
        <f t="shared" si="53"/>
        <v>18737</v>
      </c>
      <c r="DC45" s="190">
        <f t="shared" si="53"/>
        <v>18737</v>
      </c>
      <c r="DD45" s="12">
        <f t="shared" si="53"/>
        <v>18737</v>
      </c>
      <c r="DE45" s="12">
        <f t="shared" si="53"/>
        <v>17097</v>
      </c>
      <c r="DF45" s="321">
        <f t="shared" si="53"/>
        <v>17097</v>
      </c>
      <c r="DG45" s="321">
        <f t="shared" si="53"/>
        <v>17097</v>
      </c>
      <c r="DH45" s="321">
        <f t="shared" si="53"/>
        <v>17097</v>
      </c>
      <c r="DI45" s="321">
        <f t="shared" si="53"/>
        <v>17097</v>
      </c>
      <c r="DJ45" s="12">
        <f t="shared" si="53"/>
        <v>17097</v>
      </c>
      <c r="DK45" s="12">
        <f t="shared" si="53"/>
        <v>17097</v>
      </c>
      <c r="DL45" s="12">
        <f t="shared" si="53"/>
        <v>17097</v>
      </c>
      <c r="DM45" s="12">
        <f t="shared" si="53"/>
        <v>17917</v>
      </c>
      <c r="DN45" s="12">
        <f t="shared" si="53"/>
        <v>17917</v>
      </c>
      <c r="DO45" s="12">
        <f t="shared" si="53"/>
        <v>17917</v>
      </c>
      <c r="DP45" s="12">
        <f t="shared" si="53"/>
        <v>17917</v>
      </c>
      <c r="DQ45" s="12">
        <f t="shared" si="53"/>
        <v>17917</v>
      </c>
      <c r="DR45" s="12">
        <f t="shared" ref="DR45:GC45" si="54">DR17*0.82</f>
        <v>17917</v>
      </c>
      <c r="DS45" s="12">
        <f t="shared" si="54"/>
        <v>17917</v>
      </c>
      <c r="DT45" s="12">
        <f t="shared" si="54"/>
        <v>17917</v>
      </c>
      <c r="DU45" s="12">
        <f t="shared" si="54"/>
        <v>17917</v>
      </c>
      <c r="DV45" s="12">
        <f t="shared" si="54"/>
        <v>17917</v>
      </c>
      <c r="DW45" s="12">
        <f t="shared" si="54"/>
        <v>17917</v>
      </c>
      <c r="DX45" s="12">
        <f t="shared" si="54"/>
        <v>17917</v>
      </c>
      <c r="DY45" s="12">
        <f t="shared" si="54"/>
        <v>17917</v>
      </c>
      <c r="DZ45" s="12">
        <f t="shared" si="54"/>
        <v>17917</v>
      </c>
      <c r="EA45" s="12">
        <f t="shared" si="54"/>
        <v>15457</v>
      </c>
      <c r="EB45" s="12">
        <f t="shared" si="54"/>
        <v>15457</v>
      </c>
      <c r="EC45" s="12">
        <f t="shared" si="54"/>
        <v>15457</v>
      </c>
      <c r="ED45" s="12">
        <f t="shared" si="54"/>
        <v>15457</v>
      </c>
      <c r="EE45" s="12">
        <f t="shared" si="54"/>
        <v>15867</v>
      </c>
      <c r="EF45" s="12">
        <f t="shared" si="54"/>
        <v>15867</v>
      </c>
      <c r="EG45" s="12">
        <f t="shared" si="54"/>
        <v>15457</v>
      </c>
      <c r="EH45" s="12">
        <f t="shared" si="54"/>
        <v>15457</v>
      </c>
      <c r="EI45" s="12">
        <f t="shared" si="54"/>
        <v>15457</v>
      </c>
      <c r="EJ45" s="12">
        <f t="shared" si="54"/>
        <v>15457</v>
      </c>
      <c r="EK45" s="12">
        <f t="shared" si="54"/>
        <v>15457</v>
      </c>
      <c r="EL45" s="12">
        <f t="shared" si="54"/>
        <v>15867</v>
      </c>
      <c r="EM45" s="12">
        <f t="shared" si="54"/>
        <v>15867</v>
      </c>
      <c r="EN45" s="12">
        <f t="shared" si="54"/>
        <v>15457</v>
      </c>
      <c r="EO45" s="12">
        <f t="shared" si="54"/>
        <v>15457</v>
      </c>
      <c r="EP45" s="12">
        <f t="shared" si="54"/>
        <v>15457</v>
      </c>
      <c r="EQ45" s="12">
        <f t="shared" si="54"/>
        <v>15457</v>
      </c>
      <c r="ER45" s="12">
        <f t="shared" si="54"/>
        <v>15457</v>
      </c>
      <c r="ES45" s="12">
        <f t="shared" si="54"/>
        <v>15867</v>
      </c>
      <c r="ET45" s="12">
        <f t="shared" si="54"/>
        <v>15867</v>
      </c>
      <c r="EU45" s="12">
        <f t="shared" si="54"/>
        <v>15457</v>
      </c>
      <c r="EV45" s="12">
        <f t="shared" si="54"/>
        <v>15457</v>
      </c>
      <c r="EW45" s="12">
        <f t="shared" si="54"/>
        <v>15457</v>
      </c>
      <c r="EX45" s="12">
        <f t="shared" si="54"/>
        <v>15457</v>
      </c>
      <c r="EY45" s="12">
        <f t="shared" si="54"/>
        <v>15457</v>
      </c>
      <c r="EZ45" s="12">
        <f t="shared" si="54"/>
        <v>15867</v>
      </c>
      <c r="FA45" s="12">
        <f t="shared" si="54"/>
        <v>15867</v>
      </c>
      <c r="FB45" s="12">
        <f t="shared" si="54"/>
        <v>15457</v>
      </c>
      <c r="FC45" s="12">
        <f t="shared" si="54"/>
        <v>15457</v>
      </c>
      <c r="FD45" s="12">
        <f t="shared" si="54"/>
        <v>15457</v>
      </c>
      <c r="FE45" s="12">
        <f t="shared" si="54"/>
        <v>15457</v>
      </c>
      <c r="FF45" s="12">
        <f t="shared" si="54"/>
        <v>15457</v>
      </c>
      <c r="FG45" s="12">
        <f t="shared" si="54"/>
        <v>15867</v>
      </c>
      <c r="FH45" s="12">
        <f t="shared" si="54"/>
        <v>15867</v>
      </c>
      <c r="FI45" s="12">
        <f t="shared" si="54"/>
        <v>15457</v>
      </c>
      <c r="FJ45" s="12">
        <f t="shared" si="54"/>
        <v>15457</v>
      </c>
      <c r="FK45" s="12">
        <f t="shared" si="54"/>
        <v>15457</v>
      </c>
      <c r="FL45" s="12">
        <f t="shared" si="54"/>
        <v>15457</v>
      </c>
      <c r="FM45" s="12">
        <f t="shared" si="54"/>
        <v>15457</v>
      </c>
      <c r="FN45" s="12">
        <f t="shared" si="54"/>
        <v>15457</v>
      </c>
      <c r="FO45" s="12">
        <f t="shared" si="54"/>
        <v>15457</v>
      </c>
      <c r="FP45" s="12">
        <f t="shared" si="54"/>
        <v>14637</v>
      </c>
      <c r="FQ45" s="12">
        <f t="shared" si="54"/>
        <v>14637</v>
      </c>
      <c r="FR45" s="12">
        <f t="shared" si="54"/>
        <v>14637</v>
      </c>
      <c r="FS45" s="12">
        <f t="shared" si="54"/>
        <v>14637</v>
      </c>
      <c r="FT45" s="12">
        <f t="shared" si="54"/>
        <v>14637</v>
      </c>
      <c r="FU45" s="12">
        <f t="shared" si="54"/>
        <v>15047</v>
      </c>
      <c r="FV45" s="12">
        <f t="shared" si="54"/>
        <v>15047</v>
      </c>
      <c r="FW45" s="12">
        <f t="shared" si="54"/>
        <v>14227</v>
      </c>
      <c r="FX45" s="12">
        <f t="shared" si="54"/>
        <v>14227</v>
      </c>
      <c r="FY45" s="12">
        <f t="shared" si="54"/>
        <v>14227</v>
      </c>
      <c r="FZ45" s="12">
        <f t="shared" si="54"/>
        <v>14227</v>
      </c>
      <c r="GA45" s="12">
        <f t="shared" si="54"/>
        <v>14227</v>
      </c>
      <c r="GB45" s="12">
        <f t="shared" si="54"/>
        <v>14637</v>
      </c>
      <c r="GC45" s="12">
        <f t="shared" si="54"/>
        <v>14637</v>
      </c>
      <c r="GD45" s="12">
        <f t="shared" ref="GD45:HB45" si="55">GD17*0.82</f>
        <v>14637</v>
      </c>
      <c r="GE45" s="12">
        <f t="shared" si="55"/>
        <v>14637</v>
      </c>
      <c r="GF45" s="12">
        <f t="shared" si="55"/>
        <v>14637</v>
      </c>
      <c r="GG45" s="12">
        <f t="shared" si="55"/>
        <v>14637</v>
      </c>
      <c r="GH45" s="12">
        <f t="shared" si="55"/>
        <v>14637</v>
      </c>
      <c r="GI45" s="12">
        <f t="shared" si="55"/>
        <v>15047</v>
      </c>
      <c r="GJ45" s="12">
        <f t="shared" si="55"/>
        <v>15047</v>
      </c>
      <c r="GK45" s="12">
        <f t="shared" si="55"/>
        <v>14637</v>
      </c>
      <c r="GL45" s="12">
        <f t="shared" si="55"/>
        <v>14637</v>
      </c>
      <c r="GM45" s="12">
        <f t="shared" si="55"/>
        <v>14637</v>
      </c>
      <c r="GN45" s="12">
        <f t="shared" si="55"/>
        <v>14637</v>
      </c>
      <c r="GO45" s="12">
        <f t="shared" si="55"/>
        <v>14637</v>
      </c>
      <c r="GP45" s="12">
        <f t="shared" si="55"/>
        <v>15047</v>
      </c>
      <c r="GQ45" s="12">
        <f t="shared" si="55"/>
        <v>15047</v>
      </c>
      <c r="GR45" s="12">
        <f t="shared" si="55"/>
        <v>14637</v>
      </c>
      <c r="GS45" s="321">
        <f t="shared" si="55"/>
        <v>14637</v>
      </c>
      <c r="GT45" s="321">
        <f t="shared" si="55"/>
        <v>14637</v>
      </c>
      <c r="GU45" s="321">
        <f t="shared" si="55"/>
        <v>14637</v>
      </c>
      <c r="GV45" s="321">
        <f t="shared" si="55"/>
        <v>14637</v>
      </c>
      <c r="GW45" s="12">
        <f t="shared" si="55"/>
        <v>14637</v>
      </c>
      <c r="GX45" s="12">
        <f t="shared" si="55"/>
        <v>14637</v>
      </c>
      <c r="GY45" s="12">
        <f t="shared" si="55"/>
        <v>14637</v>
      </c>
      <c r="GZ45" s="12">
        <f t="shared" si="55"/>
        <v>14637</v>
      </c>
      <c r="HA45" s="12">
        <f t="shared" si="55"/>
        <v>14637</v>
      </c>
      <c r="HB45" s="321">
        <f t="shared" si="55"/>
        <v>14637</v>
      </c>
    </row>
    <row r="46" spans="1:210" s="7" customFormat="1" ht="12" customHeight="1">
      <c r="A46" s="12" t="s">
        <v>80</v>
      </c>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321"/>
      <c r="CR46" s="321"/>
      <c r="CS46" s="321"/>
      <c r="CT46" s="321"/>
      <c r="CU46" s="321"/>
      <c r="CV46" s="12"/>
      <c r="CW46" s="12"/>
      <c r="CX46" s="12"/>
      <c r="CY46" s="190"/>
      <c r="CZ46" s="190"/>
      <c r="DA46" s="190"/>
      <c r="DB46" s="190"/>
      <c r="DC46" s="190"/>
      <c r="DD46" s="12"/>
      <c r="DE46" s="12"/>
      <c r="DF46" s="321"/>
      <c r="DG46" s="321"/>
      <c r="DH46" s="321"/>
      <c r="DI46" s="321"/>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321"/>
      <c r="GT46" s="321"/>
      <c r="GU46" s="321"/>
      <c r="GV46" s="321"/>
      <c r="GW46" s="12"/>
      <c r="GX46" s="12"/>
      <c r="GY46" s="12"/>
      <c r="GZ46" s="12"/>
      <c r="HA46" s="12"/>
      <c r="HB46" s="321"/>
    </row>
    <row r="47" spans="1:210" s="7" customFormat="1" ht="12" customHeight="1">
      <c r="A47" s="13">
        <v>1</v>
      </c>
      <c r="B47" s="12">
        <f t="shared" ref="B47:O48" si="56">B19*0.82</f>
        <v>19680</v>
      </c>
      <c r="C47" s="12">
        <f t="shared" si="56"/>
        <v>19680</v>
      </c>
      <c r="D47" s="12">
        <f t="shared" si="56"/>
        <v>19680</v>
      </c>
      <c r="E47" s="12">
        <f t="shared" si="56"/>
        <v>14514</v>
      </c>
      <c r="F47" s="12">
        <f t="shared" si="56"/>
        <v>14514</v>
      </c>
      <c r="G47" s="12">
        <f t="shared" si="56"/>
        <v>15744</v>
      </c>
      <c r="H47" s="12">
        <f t="shared" si="56"/>
        <v>15744</v>
      </c>
      <c r="I47" s="12">
        <f t="shared" si="56"/>
        <v>14924</v>
      </c>
      <c r="J47" s="12">
        <f t="shared" si="56"/>
        <v>14924</v>
      </c>
      <c r="K47" s="12">
        <f t="shared" si="56"/>
        <v>13284</v>
      </c>
      <c r="L47" s="12">
        <f t="shared" si="56"/>
        <v>14924</v>
      </c>
      <c r="M47" s="12">
        <f t="shared" si="56"/>
        <v>14924</v>
      </c>
      <c r="N47" s="12">
        <f t="shared" si="56"/>
        <v>14924</v>
      </c>
      <c r="O47" s="12">
        <f t="shared" si="56"/>
        <v>14104</v>
      </c>
      <c r="P47" s="12">
        <f t="shared" ref="P47:BE48" si="57">P19*0.82</f>
        <v>14104</v>
      </c>
      <c r="Q47" s="12">
        <f t="shared" si="57"/>
        <v>12874</v>
      </c>
      <c r="R47" s="12">
        <f t="shared" si="57"/>
        <v>12054</v>
      </c>
      <c r="S47" s="12">
        <f t="shared" si="57"/>
        <v>12054</v>
      </c>
      <c r="T47" s="12">
        <f t="shared" si="57"/>
        <v>12054</v>
      </c>
      <c r="U47" s="12">
        <f t="shared" si="57"/>
        <v>12054</v>
      </c>
      <c r="V47" s="12">
        <f t="shared" si="57"/>
        <v>12054</v>
      </c>
      <c r="W47" s="12">
        <f t="shared" si="57"/>
        <v>12054</v>
      </c>
      <c r="X47" s="12">
        <f t="shared" si="57"/>
        <v>12054</v>
      </c>
      <c r="Y47" s="12">
        <f t="shared" si="57"/>
        <v>11521</v>
      </c>
      <c r="Z47" s="12">
        <f t="shared" si="57"/>
        <v>11521</v>
      </c>
      <c r="AA47" s="12">
        <f t="shared" si="57"/>
        <v>11521</v>
      </c>
      <c r="AB47" s="12">
        <f t="shared" si="57"/>
        <v>12136</v>
      </c>
      <c r="AC47" s="12">
        <f t="shared" si="57"/>
        <v>12136</v>
      </c>
      <c r="AD47" s="12">
        <f t="shared" si="57"/>
        <v>12136</v>
      </c>
      <c r="AE47" s="12">
        <f t="shared" si="57"/>
        <v>12136</v>
      </c>
      <c r="AF47" s="12">
        <f t="shared" si="57"/>
        <v>11644</v>
      </c>
      <c r="AG47" s="12">
        <f t="shared" si="57"/>
        <v>11644</v>
      </c>
      <c r="AH47" s="12">
        <f t="shared" si="57"/>
        <v>11644</v>
      </c>
      <c r="AI47" s="12">
        <f t="shared" si="57"/>
        <v>11644</v>
      </c>
      <c r="AJ47" s="12">
        <f t="shared" si="57"/>
        <v>11644</v>
      </c>
      <c r="AK47" s="12">
        <f t="shared" si="57"/>
        <v>12710</v>
      </c>
      <c r="AL47" s="12">
        <f t="shared" si="57"/>
        <v>12710</v>
      </c>
      <c r="AM47" s="12">
        <f t="shared" si="57"/>
        <v>11644</v>
      </c>
      <c r="AN47" s="12">
        <f t="shared" si="57"/>
        <v>11644</v>
      </c>
      <c r="AO47" s="12">
        <f t="shared" si="57"/>
        <v>11644</v>
      </c>
      <c r="AP47" s="12">
        <f t="shared" si="57"/>
        <v>11644</v>
      </c>
      <c r="AQ47" s="12">
        <f t="shared" si="57"/>
        <v>11644</v>
      </c>
      <c r="AR47" s="12">
        <f t="shared" si="57"/>
        <v>12136</v>
      </c>
      <c r="AS47" s="12">
        <f t="shared" si="57"/>
        <v>12136</v>
      </c>
      <c r="AT47" s="12">
        <f t="shared" si="57"/>
        <v>11890</v>
      </c>
      <c r="AU47" s="12">
        <f t="shared" si="57"/>
        <v>11890</v>
      </c>
      <c r="AV47" s="12">
        <f t="shared" si="57"/>
        <v>11890</v>
      </c>
      <c r="AW47" s="12">
        <f t="shared" si="57"/>
        <v>11890</v>
      </c>
      <c r="AX47" s="12">
        <f t="shared" si="57"/>
        <v>11890</v>
      </c>
      <c r="AY47" s="12">
        <f t="shared" si="57"/>
        <v>12382</v>
      </c>
      <c r="AZ47" s="12">
        <f t="shared" si="57"/>
        <v>12382</v>
      </c>
      <c r="BA47" s="12">
        <f t="shared" si="57"/>
        <v>12382</v>
      </c>
      <c r="BB47" s="12">
        <f t="shared" si="57"/>
        <v>11644</v>
      </c>
      <c r="BC47" s="12">
        <f t="shared" si="57"/>
        <v>11644</v>
      </c>
      <c r="BD47" s="12">
        <f t="shared" si="57"/>
        <v>11644</v>
      </c>
      <c r="BE47" s="12">
        <f t="shared" si="57"/>
        <v>13120</v>
      </c>
      <c r="BF47" s="12">
        <f t="shared" ref="BF47:DQ47" si="58">BF19*0.82</f>
        <v>13120</v>
      </c>
      <c r="BG47" s="12">
        <f t="shared" si="58"/>
        <v>13120</v>
      </c>
      <c r="BH47" s="12">
        <f t="shared" si="58"/>
        <v>12382</v>
      </c>
      <c r="BI47" s="12">
        <f t="shared" si="58"/>
        <v>12382</v>
      </c>
      <c r="BJ47" s="12">
        <f t="shared" si="58"/>
        <v>12382</v>
      </c>
      <c r="BK47" s="12">
        <f t="shared" si="58"/>
        <v>12382</v>
      </c>
      <c r="BL47" s="12">
        <f t="shared" si="58"/>
        <v>12382</v>
      </c>
      <c r="BM47" s="12">
        <f t="shared" si="58"/>
        <v>13120</v>
      </c>
      <c r="BN47" s="12">
        <f t="shared" si="58"/>
        <v>13120</v>
      </c>
      <c r="BO47" s="12">
        <f t="shared" si="58"/>
        <v>13120</v>
      </c>
      <c r="BP47" s="12">
        <f t="shared" si="58"/>
        <v>11890</v>
      </c>
      <c r="BQ47" s="12">
        <f t="shared" si="58"/>
        <v>11890</v>
      </c>
      <c r="BR47" s="12">
        <f t="shared" si="58"/>
        <v>11890</v>
      </c>
      <c r="BS47" s="12">
        <f t="shared" si="58"/>
        <v>11890</v>
      </c>
      <c r="BT47" s="12">
        <f t="shared" si="58"/>
        <v>12136</v>
      </c>
      <c r="BU47" s="12">
        <f t="shared" si="58"/>
        <v>12136</v>
      </c>
      <c r="BV47" s="12">
        <f t="shared" si="58"/>
        <v>11890</v>
      </c>
      <c r="BW47" s="12">
        <f t="shared" si="58"/>
        <v>11890</v>
      </c>
      <c r="BX47" s="12">
        <f t="shared" si="58"/>
        <v>11890</v>
      </c>
      <c r="BY47" s="12">
        <f t="shared" si="58"/>
        <v>11890</v>
      </c>
      <c r="BZ47" s="12">
        <f t="shared" si="58"/>
        <v>11890</v>
      </c>
      <c r="CA47" s="12">
        <f t="shared" si="58"/>
        <v>12136</v>
      </c>
      <c r="CB47" s="12">
        <f t="shared" si="58"/>
        <v>12136</v>
      </c>
      <c r="CC47" s="12">
        <f t="shared" si="58"/>
        <v>11890</v>
      </c>
      <c r="CD47" s="12">
        <f t="shared" si="58"/>
        <v>11890</v>
      </c>
      <c r="CE47" s="12">
        <f t="shared" si="58"/>
        <v>11890</v>
      </c>
      <c r="CF47" s="12">
        <f t="shared" si="58"/>
        <v>11890</v>
      </c>
      <c r="CG47" s="12">
        <f t="shared" si="58"/>
        <v>11890</v>
      </c>
      <c r="CH47" s="12">
        <f t="shared" si="58"/>
        <v>12136</v>
      </c>
      <c r="CI47" s="12">
        <f t="shared" si="58"/>
        <v>12136</v>
      </c>
      <c r="CJ47" s="12">
        <f t="shared" si="58"/>
        <v>12136</v>
      </c>
      <c r="CK47" s="12">
        <f t="shared" si="58"/>
        <v>12136</v>
      </c>
      <c r="CL47" s="12">
        <f t="shared" si="58"/>
        <v>12136</v>
      </c>
      <c r="CM47" s="12">
        <f t="shared" si="58"/>
        <v>12136</v>
      </c>
      <c r="CN47" s="12">
        <f t="shared" si="58"/>
        <v>12136</v>
      </c>
      <c r="CO47" s="12">
        <f t="shared" si="58"/>
        <v>15580</v>
      </c>
      <c r="CP47" s="12">
        <f t="shared" si="58"/>
        <v>15580</v>
      </c>
      <c r="CQ47" s="321">
        <f t="shared" si="58"/>
        <v>15580</v>
      </c>
      <c r="CR47" s="321">
        <f t="shared" si="58"/>
        <v>15580</v>
      </c>
      <c r="CS47" s="321">
        <f t="shared" si="58"/>
        <v>15580</v>
      </c>
      <c r="CT47" s="321">
        <f t="shared" si="58"/>
        <v>15580</v>
      </c>
      <c r="CU47" s="321">
        <f t="shared" si="58"/>
        <v>15580</v>
      </c>
      <c r="CV47" s="12">
        <f t="shared" si="58"/>
        <v>15580</v>
      </c>
      <c r="CW47" s="12">
        <f t="shared" si="58"/>
        <v>15580</v>
      </c>
      <c r="CX47" s="12">
        <f t="shared" si="58"/>
        <v>17220</v>
      </c>
      <c r="CY47" s="190">
        <f t="shared" si="58"/>
        <v>17220</v>
      </c>
      <c r="CZ47" s="190">
        <f t="shared" si="58"/>
        <v>17220</v>
      </c>
      <c r="DA47" s="190">
        <f t="shared" si="58"/>
        <v>17220</v>
      </c>
      <c r="DB47" s="190">
        <f t="shared" si="58"/>
        <v>17220</v>
      </c>
      <c r="DC47" s="190">
        <f t="shared" si="58"/>
        <v>17220</v>
      </c>
      <c r="DD47" s="12">
        <f t="shared" si="58"/>
        <v>17220</v>
      </c>
      <c r="DE47" s="12">
        <f t="shared" si="58"/>
        <v>15580</v>
      </c>
      <c r="DF47" s="321">
        <f t="shared" si="58"/>
        <v>15580</v>
      </c>
      <c r="DG47" s="321">
        <f t="shared" si="58"/>
        <v>15580</v>
      </c>
      <c r="DH47" s="321">
        <f t="shared" si="58"/>
        <v>15580</v>
      </c>
      <c r="DI47" s="321">
        <f t="shared" si="58"/>
        <v>15580</v>
      </c>
      <c r="DJ47" s="12">
        <f t="shared" si="58"/>
        <v>15580</v>
      </c>
      <c r="DK47" s="12">
        <f t="shared" si="58"/>
        <v>15580</v>
      </c>
      <c r="DL47" s="12">
        <f t="shared" si="58"/>
        <v>15580</v>
      </c>
      <c r="DM47" s="12">
        <f t="shared" si="58"/>
        <v>16400</v>
      </c>
      <c r="DN47" s="12">
        <f t="shared" si="58"/>
        <v>16400</v>
      </c>
      <c r="DO47" s="12">
        <f t="shared" si="58"/>
        <v>16400</v>
      </c>
      <c r="DP47" s="12">
        <f t="shared" si="58"/>
        <v>16400</v>
      </c>
      <c r="DQ47" s="12">
        <f t="shared" si="58"/>
        <v>16400</v>
      </c>
      <c r="DR47" s="12">
        <f t="shared" ref="DR47:GC47" si="59">DR19*0.82</f>
        <v>16400</v>
      </c>
      <c r="DS47" s="12">
        <f t="shared" si="59"/>
        <v>16400</v>
      </c>
      <c r="DT47" s="12">
        <f t="shared" si="59"/>
        <v>16400</v>
      </c>
      <c r="DU47" s="12">
        <f t="shared" si="59"/>
        <v>16400</v>
      </c>
      <c r="DV47" s="12">
        <f t="shared" si="59"/>
        <v>16400</v>
      </c>
      <c r="DW47" s="12">
        <f t="shared" si="59"/>
        <v>16400</v>
      </c>
      <c r="DX47" s="12">
        <f t="shared" si="59"/>
        <v>16400</v>
      </c>
      <c r="DY47" s="12">
        <f t="shared" si="59"/>
        <v>16400</v>
      </c>
      <c r="DZ47" s="12">
        <f t="shared" si="59"/>
        <v>16400</v>
      </c>
      <c r="EA47" s="12">
        <f t="shared" si="59"/>
        <v>13940</v>
      </c>
      <c r="EB47" s="12">
        <f t="shared" si="59"/>
        <v>13940</v>
      </c>
      <c r="EC47" s="12">
        <f t="shared" si="59"/>
        <v>13940</v>
      </c>
      <c r="ED47" s="12">
        <f t="shared" si="59"/>
        <v>13940</v>
      </c>
      <c r="EE47" s="12">
        <f t="shared" si="59"/>
        <v>14350</v>
      </c>
      <c r="EF47" s="12">
        <f t="shared" si="59"/>
        <v>14350</v>
      </c>
      <c r="EG47" s="12">
        <f t="shared" si="59"/>
        <v>13940</v>
      </c>
      <c r="EH47" s="12">
        <f t="shared" si="59"/>
        <v>13940</v>
      </c>
      <c r="EI47" s="12">
        <f t="shared" si="59"/>
        <v>13940</v>
      </c>
      <c r="EJ47" s="12">
        <f t="shared" si="59"/>
        <v>13940</v>
      </c>
      <c r="EK47" s="12">
        <f t="shared" si="59"/>
        <v>13940</v>
      </c>
      <c r="EL47" s="12">
        <f t="shared" si="59"/>
        <v>14350</v>
      </c>
      <c r="EM47" s="12">
        <f t="shared" si="59"/>
        <v>14350</v>
      </c>
      <c r="EN47" s="12">
        <f t="shared" si="59"/>
        <v>13940</v>
      </c>
      <c r="EO47" s="12">
        <f t="shared" si="59"/>
        <v>13940</v>
      </c>
      <c r="EP47" s="12">
        <f t="shared" si="59"/>
        <v>13940</v>
      </c>
      <c r="EQ47" s="12">
        <f t="shared" si="59"/>
        <v>13940</v>
      </c>
      <c r="ER47" s="12">
        <f t="shared" si="59"/>
        <v>13940</v>
      </c>
      <c r="ES47" s="12">
        <f t="shared" si="59"/>
        <v>14350</v>
      </c>
      <c r="ET47" s="12">
        <f t="shared" si="59"/>
        <v>14350</v>
      </c>
      <c r="EU47" s="12">
        <f t="shared" si="59"/>
        <v>13940</v>
      </c>
      <c r="EV47" s="12">
        <f t="shared" si="59"/>
        <v>13940</v>
      </c>
      <c r="EW47" s="12">
        <f t="shared" si="59"/>
        <v>13940</v>
      </c>
      <c r="EX47" s="12">
        <f t="shared" si="59"/>
        <v>13940</v>
      </c>
      <c r="EY47" s="12">
        <f t="shared" si="59"/>
        <v>13940</v>
      </c>
      <c r="EZ47" s="12">
        <f t="shared" si="59"/>
        <v>14350</v>
      </c>
      <c r="FA47" s="12">
        <f t="shared" si="59"/>
        <v>14350</v>
      </c>
      <c r="FB47" s="12">
        <f t="shared" si="59"/>
        <v>13940</v>
      </c>
      <c r="FC47" s="12">
        <f t="shared" si="59"/>
        <v>13940</v>
      </c>
      <c r="FD47" s="12">
        <f t="shared" si="59"/>
        <v>13940</v>
      </c>
      <c r="FE47" s="12">
        <f t="shared" si="59"/>
        <v>13940</v>
      </c>
      <c r="FF47" s="12">
        <f t="shared" si="59"/>
        <v>13940</v>
      </c>
      <c r="FG47" s="12">
        <f t="shared" si="59"/>
        <v>14350</v>
      </c>
      <c r="FH47" s="12">
        <f t="shared" si="59"/>
        <v>14350</v>
      </c>
      <c r="FI47" s="12">
        <f t="shared" si="59"/>
        <v>13940</v>
      </c>
      <c r="FJ47" s="12">
        <f t="shared" si="59"/>
        <v>13940</v>
      </c>
      <c r="FK47" s="12">
        <f t="shared" si="59"/>
        <v>13940</v>
      </c>
      <c r="FL47" s="12">
        <f t="shared" si="59"/>
        <v>13940</v>
      </c>
      <c r="FM47" s="12">
        <f t="shared" si="59"/>
        <v>13940</v>
      </c>
      <c r="FN47" s="12">
        <f t="shared" si="59"/>
        <v>13940</v>
      </c>
      <c r="FO47" s="12">
        <f t="shared" si="59"/>
        <v>13940</v>
      </c>
      <c r="FP47" s="12">
        <f t="shared" si="59"/>
        <v>13120</v>
      </c>
      <c r="FQ47" s="12">
        <f t="shared" si="59"/>
        <v>13120</v>
      </c>
      <c r="FR47" s="12">
        <f t="shared" si="59"/>
        <v>13120</v>
      </c>
      <c r="FS47" s="12">
        <f t="shared" si="59"/>
        <v>13120</v>
      </c>
      <c r="FT47" s="12">
        <f t="shared" si="59"/>
        <v>13120</v>
      </c>
      <c r="FU47" s="12">
        <f t="shared" si="59"/>
        <v>13530</v>
      </c>
      <c r="FV47" s="12">
        <f t="shared" si="59"/>
        <v>13530</v>
      </c>
      <c r="FW47" s="12">
        <f t="shared" si="59"/>
        <v>12710</v>
      </c>
      <c r="FX47" s="12">
        <f t="shared" si="59"/>
        <v>12710</v>
      </c>
      <c r="FY47" s="12">
        <f t="shared" si="59"/>
        <v>12710</v>
      </c>
      <c r="FZ47" s="12">
        <f t="shared" si="59"/>
        <v>12710</v>
      </c>
      <c r="GA47" s="12">
        <f t="shared" si="59"/>
        <v>12710</v>
      </c>
      <c r="GB47" s="12">
        <f t="shared" si="59"/>
        <v>13120</v>
      </c>
      <c r="GC47" s="12">
        <f t="shared" si="59"/>
        <v>13120</v>
      </c>
      <c r="GD47" s="12">
        <f t="shared" ref="GD47:HB47" si="60">GD19*0.82</f>
        <v>13120</v>
      </c>
      <c r="GE47" s="12">
        <f t="shared" si="60"/>
        <v>13120</v>
      </c>
      <c r="GF47" s="12">
        <f t="shared" si="60"/>
        <v>13120</v>
      </c>
      <c r="GG47" s="12">
        <f t="shared" si="60"/>
        <v>13120</v>
      </c>
      <c r="GH47" s="12">
        <f t="shared" si="60"/>
        <v>13120</v>
      </c>
      <c r="GI47" s="12">
        <f t="shared" si="60"/>
        <v>13530</v>
      </c>
      <c r="GJ47" s="12">
        <f t="shared" si="60"/>
        <v>13530</v>
      </c>
      <c r="GK47" s="12">
        <f t="shared" si="60"/>
        <v>13120</v>
      </c>
      <c r="GL47" s="12">
        <f t="shared" si="60"/>
        <v>13120</v>
      </c>
      <c r="GM47" s="12">
        <f t="shared" si="60"/>
        <v>13120</v>
      </c>
      <c r="GN47" s="12">
        <f t="shared" si="60"/>
        <v>13120</v>
      </c>
      <c r="GO47" s="12">
        <f t="shared" si="60"/>
        <v>13120</v>
      </c>
      <c r="GP47" s="12">
        <f t="shared" si="60"/>
        <v>13530</v>
      </c>
      <c r="GQ47" s="12">
        <f t="shared" si="60"/>
        <v>13530</v>
      </c>
      <c r="GR47" s="12">
        <f t="shared" si="60"/>
        <v>13120</v>
      </c>
      <c r="GS47" s="321">
        <f t="shared" si="60"/>
        <v>13120</v>
      </c>
      <c r="GT47" s="321">
        <f t="shared" si="60"/>
        <v>13120</v>
      </c>
      <c r="GU47" s="321">
        <f t="shared" si="60"/>
        <v>13120</v>
      </c>
      <c r="GV47" s="321">
        <f t="shared" si="60"/>
        <v>13120</v>
      </c>
      <c r="GW47" s="12">
        <f t="shared" si="60"/>
        <v>13120</v>
      </c>
      <c r="GX47" s="12">
        <f t="shared" si="60"/>
        <v>13120</v>
      </c>
      <c r="GY47" s="12">
        <f t="shared" si="60"/>
        <v>13120</v>
      </c>
      <c r="GZ47" s="12">
        <f t="shared" si="60"/>
        <v>13120</v>
      </c>
      <c r="HA47" s="12">
        <f t="shared" si="60"/>
        <v>13120</v>
      </c>
      <c r="HB47" s="321">
        <f t="shared" si="60"/>
        <v>13120</v>
      </c>
    </row>
    <row r="48" spans="1:210" s="7" customFormat="1" ht="12" customHeight="1">
      <c r="A48" s="13">
        <v>2</v>
      </c>
      <c r="B48" s="12">
        <f t="shared" si="56"/>
        <v>21279</v>
      </c>
      <c r="C48" s="12">
        <f t="shared" si="56"/>
        <v>21279</v>
      </c>
      <c r="D48" s="12">
        <f t="shared" si="56"/>
        <v>21279</v>
      </c>
      <c r="E48" s="12">
        <f t="shared" si="56"/>
        <v>16113</v>
      </c>
      <c r="F48" s="12">
        <f t="shared" si="56"/>
        <v>16113</v>
      </c>
      <c r="G48" s="12">
        <f t="shared" si="56"/>
        <v>17343</v>
      </c>
      <c r="H48" s="12">
        <f t="shared" si="56"/>
        <v>17343</v>
      </c>
      <c r="I48" s="12">
        <f t="shared" si="56"/>
        <v>16523</v>
      </c>
      <c r="J48" s="12">
        <f t="shared" si="56"/>
        <v>16523</v>
      </c>
      <c r="K48" s="12">
        <f t="shared" si="56"/>
        <v>14883</v>
      </c>
      <c r="L48" s="12">
        <f t="shared" si="56"/>
        <v>16523</v>
      </c>
      <c r="M48" s="12">
        <f t="shared" si="56"/>
        <v>16523</v>
      </c>
      <c r="N48" s="12">
        <f t="shared" si="56"/>
        <v>16523</v>
      </c>
      <c r="O48" s="12">
        <f t="shared" si="56"/>
        <v>15703</v>
      </c>
      <c r="P48" s="12">
        <f t="shared" si="57"/>
        <v>15703</v>
      </c>
      <c r="Q48" s="12">
        <f t="shared" si="57"/>
        <v>14473</v>
      </c>
      <c r="R48" s="12">
        <f t="shared" si="57"/>
        <v>13653</v>
      </c>
      <c r="S48" s="12">
        <f t="shared" si="57"/>
        <v>13653</v>
      </c>
      <c r="T48" s="12">
        <f t="shared" si="57"/>
        <v>13653</v>
      </c>
      <c r="U48" s="12">
        <f t="shared" si="57"/>
        <v>13653</v>
      </c>
      <c r="V48" s="12">
        <f t="shared" si="57"/>
        <v>13653</v>
      </c>
      <c r="W48" s="12">
        <f t="shared" si="57"/>
        <v>13653</v>
      </c>
      <c r="X48" s="12">
        <f t="shared" si="57"/>
        <v>13653</v>
      </c>
      <c r="Y48" s="12">
        <f t="shared" si="57"/>
        <v>13120</v>
      </c>
      <c r="Z48" s="12">
        <f t="shared" si="57"/>
        <v>13120</v>
      </c>
      <c r="AA48" s="12">
        <f t="shared" si="57"/>
        <v>13120</v>
      </c>
      <c r="AB48" s="12">
        <f t="shared" si="57"/>
        <v>13653</v>
      </c>
      <c r="AC48" s="12">
        <f t="shared" si="57"/>
        <v>13653</v>
      </c>
      <c r="AD48" s="12">
        <f t="shared" si="57"/>
        <v>13653</v>
      </c>
      <c r="AE48" s="12">
        <f t="shared" si="57"/>
        <v>13653</v>
      </c>
      <c r="AF48" s="12">
        <f t="shared" si="57"/>
        <v>13161</v>
      </c>
      <c r="AG48" s="12">
        <f t="shared" si="57"/>
        <v>13161</v>
      </c>
      <c r="AH48" s="12">
        <f t="shared" si="57"/>
        <v>13161</v>
      </c>
      <c r="AI48" s="12">
        <f t="shared" si="57"/>
        <v>13161</v>
      </c>
      <c r="AJ48" s="12">
        <f t="shared" si="57"/>
        <v>13161</v>
      </c>
      <c r="AK48" s="12">
        <f t="shared" si="57"/>
        <v>14227</v>
      </c>
      <c r="AL48" s="12">
        <f t="shared" si="57"/>
        <v>14227</v>
      </c>
      <c r="AM48" s="12">
        <f t="shared" si="57"/>
        <v>13161</v>
      </c>
      <c r="AN48" s="12">
        <f t="shared" si="57"/>
        <v>13161</v>
      </c>
      <c r="AO48" s="12">
        <f t="shared" si="57"/>
        <v>13161</v>
      </c>
      <c r="AP48" s="12">
        <f t="shared" si="57"/>
        <v>13161</v>
      </c>
      <c r="AQ48" s="12">
        <f t="shared" si="57"/>
        <v>13161</v>
      </c>
      <c r="AR48" s="12">
        <f t="shared" si="57"/>
        <v>13653</v>
      </c>
      <c r="AS48" s="12">
        <f t="shared" si="57"/>
        <v>13653</v>
      </c>
      <c r="AT48" s="12">
        <f t="shared" si="57"/>
        <v>13407</v>
      </c>
      <c r="AU48" s="12">
        <f t="shared" si="57"/>
        <v>13407</v>
      </c>
      <c r="AV48" s="12">
        <f t="shared" si="57"/>
        <v>13407</v>
      </c>
      <c r="AW48" s="12">
        <f t="shared" si="57"/>
        <v>13407</v>
      </c>
      <c r="AX48" s="12">
        <f t="shared" si="57"/>
        <v>13407</v>
      </c>
      <c r="AY48" s="12">
        <f t="shared" si="57"/>
        <v>13899</v>
      </c>
      <c r="AZ48" s="12">
        <f t="shared" si="57"/>
        <v>13899</v>
      </c>
      <c r="BA48" s="12">
        <f t="shared" si="57"/>
        <v>13899</v>
      </c>
      <c r="BB48" s="12">
        <f t="shared" si="57"/>
        <v>13161</v>
      </c>
      <c r="BC48" s="12">
        <f t="shared" si="57"/>
        <v>13161</v>
      </c>
      <c r="BD48" s="12">
        <f t="shared" si="57"/>
        <v>13161</v>
      </c>
      <c r="BE48" s="12">
        <f t="shared" si="57"/>
        <v>14637</v>
      </c>
      <c r="BF48" s="12">
        <f t="shared" ref="BF48:DQ48" si="61">BF20*0.82</f>
        <v>14637</v>
      </c>
      <c r="BG48" s="12">
        <f t="shared" si="61"/>
        <v>14637</v>
      </c>
      <c r="BH48" s="12">
        <f t="shared" si="61"/>
        <v>13899</v>
      </c>
      <c r="BI48" s="12">
        <f t="shared" si="61"/>
        <v>13899</v>
      </c>
      <c r="BJ48" s="12">
        <f t="shared" si="61"/>
        <v>13899</v>
      </c>
      <c r="BK48" s="12">
        <f t="shared" si="61"/>
        <v>13899</v>
      </c>
      <c r="BL48" s="12">
        <f t="shared" si="61"/>
        <v>13899</v>
      </c>
      <c r="BM48" s="12">
        <f t="shared" si="61"/>
        <v>14637</v>
      </c>
      <c r="BN48" s="12">
        <f t="shared" si="61"/>
        <v>14637</v>
      </c>
      <c r="BO48" s="12">
        <f t="shared" si="61"/>
        <v>14637</v>
      </c>
      <c r="BP48" s="12">
        <f t="shared" si="61"/>
        <v>13407</v>
      </c>
      <c r="BQ48" s="12">
        <f t="shared" si="61"/>
        <v>13407</v>
      </c>
      <c r="BR48" s="12">
        <f t="shared" si="61"/>
        <v>13407</v>
      </c>
      <c r="BS48" s="12">
        <f t="shared" si="61"/>
        <v>13407</v>
      </c>
      <c r="BT48" s="12">
        <f t="shared" si="61"/>
        <v>13653</v>
      </c>
      <c r="BU48" s="12">
        <f t="shared" si="61"/>
        <v>13653</v>
      </c>
      <c r="BV48" s="12">
        <f t="shared" si="61"/>
        <v>13407</v>
      </c>
      <c r="BW48" s="12">
        <f t="shared" si="61"/>
        <v>13407</v>
      </c>
      <c r="BX48" s="12">
        <f t="shared" si="61"/>
        <v>13407</v>
      </c>
      <c r="BY48" s="12">
        <f t="shared" si="61"/>
        <v>13407</v>
      </c>
      <c r="BZ48" s="12">
        <f t="shared" si="61"/>
        <v>13407</v>
      </c>
      <c r="CA48" s="12">
        <f t="shared" si="61"/>
        <v>13653</v>
      </c>
      <c r="CB48" s="12">
        <f t="shared" si="61"/>
        <v>13653</v>
      </c>
      <c r="CC48" s="12">
        <f t="shared" si="61"/>
        <v>13407</v>
      </c>
      <c r="CD48" s="12">
        <f t="shared" si="61"/>
        <v>13407</v>
      </c>
      <c r="CE48" s="12">
        <f t="shared" si="61"/>
        <v>13407</v>
      </c>
      <c r="CF48" s="12">
        <f t="shared" si="61"/>
        <v>13407</v>
      </c>
      <c r="CG48" s="12">
        <f t="shared" si="61"/>
        <v>13407</v>
      </c>
      <c r="CH48" s="12">
        <f t="shared" si="61"/>
        <v>13653</v>
      </c>
      <c r="CI48" s="12">
        <f t="shared" si="61"/>
        <v>13653</v>
      </c>
      <c r="CJ48" s="12">
        <f t="shared" si="61"/>
        <v>13653</v>
      </c>
      <c r="CK48" s="12">
        <f t="shared" si="61"/>
        <v>13653</v>
      </c>
      <c r="CL48" s="12">
        <f t="shared" si="61"/>
        <v>13653</v>
      </c>
      <c r="CM48" s="12">
        <f t="shared" si="61"/>
        <v>13653</v>
      </c>
      <c r="CN48" s="12">
        <f t="shared" si="61"/>
        <v>13653</v>
      </c>
      <c r="CO48" s="12">
        <f t="shared" si="61"/>
        <v>17097</v>
      </c>
      <c r="CP48" s="12">
        <f t="shared" si="61"/>
        <v>17097</v>
      </c>
      <c r="CQ48" s="321">
        <f t="shared" si="61"/>
        <v>17097</v>
      </c>
      <c r="CR48" s="321">
        <f t="shared" si="61"/>
        <v>17097</v>
      </c>
      <c r="CS48" s="321">
        <f t="shared" si="61"/>
        <v>17097</v>
      </c>
      <c r="CT48" s="321">
        <f t="shared" si="61"/>
        <v>17097</v>
      </c>
      <c r="CU48" s="321">
        <f t="shared" si="61"/>
        <v>17097</v>
      </c>
      <c r="CV48" s="12">
        <f t="shared" si="61"/>
        <v>17097</v>
      </c>
      <c r="CW48" s="12">
        <f t="shared" si="61"/>
        <v>17097</v>
      </c>
      <c r="CX48" s="12">
        <f t="shared" si="61"/>
        <v>18737</v>
      </c>
      <c r="CY48" s="190">
        <f t="shared" si="61"/>
        <v>18737</v>
      </c>
      <c r="CZ48" s="190">
        <f t="shared" si="61"/>
        <v>18737</v>
      </c>
      <c r="DA48" s="190">
        <f t="shared" si="61"/>
        <v>18737</v>
      </c>
      <c r="DB48" s="190">
        <f t="shared" si="61"/>
        <v>18737</v>
      </c>
      <c r="DC48" s="190">
        <f t="shared" si="61"/>
        <v>18737</v>
      </c>
      <c r="DD48" s="12">
        <f t="shared" si="61"/>
        <v>18737</v>
      </c>
      <c r="DE48" s="12">
        <f t="shared" si="61"/>
        <v>17097</v>
      </c>
      <c r="DF48" s="321">
        <f t="shared" si="61"/>
        <v>17097</v>
      </c>
      <c r="DG48" s="321">
        <f t="shared" si="61"/>
        <v>17097</v>
      </c>
      <c r="DH48" s="321">
        <f t="shared" si="61"/>
        <v>17097</v>
      </c>
      <c r="DI48" s="321">
        <f t="shared" si="61"/>
        <v>17097</v>
      </c>
      <c r="DJ48" s="12">
        <f t="shared" si="61"/>
        <v>17097</v>
      </c>
      <c r="DK48" s="12">
        <f t="shared" si="61"/>
        <v>17097</v>
      </c>
      <c r="DL48" s="12">
        <f t="shared" si="61"/>
        <v>17097</v>
      </c>
      <c r="DM48" s="12">
        <f t="shared" si="61"/>
        <v>17917</v>
      </c>
      <c r="DN48" s="12">
        <f t="shared" si="61"/>
        <v>17917</v>
      </c>
      <c r="DO48" s="12">
        <f t="shared" si="61"/>
        <v>17917</v>
      </c>
      <c r="DP48" s="12">
        <f t="shared" si="61"/>
        <v>17917</v>
      </c>
      <c r="DQ48" s="12">
        <f t="shared" si="61"/>
        <v>17917</v>
      </c>
      <c r="DR48" s="12">
        <f t="shared" ref="DR48:GC48" si="62">DR20*0.82</f>
        <v>17917</v>
      </c>
      <c r="DS48" s="12">
        <f t="shared" si="62"/>
        <v>17917</v>
      </c>
      <c r="DT48" s="12">
        <f t="shared" si="62"/>
        <v>17917</v>
      </c>
      <c r="DU48" s="12">
        <f t="shared" si="62"/>
        <v>17917</v>
      </c>
      <c r="DV48" s="12">
        <f t="shared" si="62"/>
        <v>17917</v>
      </c>
      <c r="DW48" s="12">
        <f t="shared" si="62"/>
        <v>17917</v>
      </c>
      <c r="DX48" s="12">
        <f t="shared" si="62"/>
        <v>17917</v>
      </c>
      <c r="DY48" s="12">
        <f t="shared" si="62"/>
        <v>17917</v>
      </c>
      <c r="DZ48" s="12">
        <f t="shared" si="62"/>
        <v>17917</v>
      </c>
      <c r="EA48" s="12">
        <f t="shared" si="62"/>
        <v>15457</v>
      </c>
      <c r="EB48" s="12">
        <f t="shared" si="62"/>
        <v>15457</v>
      </c>
      <c r="EC48" s="12">
        <f t="shared" si="62"/>
        <v>15457</v>
      </c>
      <c r="ED48" s="12">
        <f t="shared" si="62"/>
        <v>15457</v>
      </c>
      <c r="EE48" s="12">
        <f t="shared" si="62"/>
        <v>15867</v>
      </c>
      <c r="EF48" s="12">
        <f t="shared" si="62"/>
        <v>15867</v>
      </c>
      <c r="EG48" s="12">
        <f t="shared" si="62"/>
        <v>15457</v>
      </c>
      <c r="EH48" s="12">
        <f t="shared" si="62"/>
        <v>15457</v>
      </c>
      <c r="EI48" s="12">
        <f t="shared" si="62"/>
        <v>15457</v>
      </c>
      <c r="EJ48" s="12">
        <f t="shared" si="62"/>
        <v>15457</v>
      </c>
      <c r="EK48" s="12">
        <f t="shared" si="62"/>
        <v>15457</v>
      </c>
      <c r="EL48" s="12">
        <f t="shared" si="62"/>
        <v>15867</v>
      </c>
      <c r="EM48" s="12">
        <f t="shared" si="62"/>
        <v>15867</v>
      </c>
      <c r="EN48" s="12">
        <f t="shared" si="62"/>
        <v>15457</v>
      </c>
      <c r="EO48" s="12">
        <f t="shared" si="62"/>
        <v>15457</v>
      </c>
      <c r="EP48" s="12">
        <f t="shared" si="62"/>
        <v>15457</v>
      </c>
      <c r="EQ48" s="12">
        <f t="shared" si="62"/>
        <v>15457</v>
      </c>
      <c r="ER48" s="12">
        <f t="shared" si="62"/>
        <v>15457</v>
      </c>
      <c r="ES48" s="12">
        <f t="shared" si="62"/>
        <v>15867</v>
      </c>
      <c r="ET48" s="12">
        <f t="shared" si="62"/>
        <v>15867</v>
      </c>
      <c r="EU48" s="12">
        <f t="shared" si="62"/>
        <v>15457</v>
      </c>
      <c r="EV48" s="12">
        <f t="shared" si="62"/>
        <v>15457</v>
      </c>
      <c r="EW48" s="12">
        <f t="shared" si="62"/>
        <v>15457</v>
      </c>
      <c r="EX48" s="12">
        <f t="shared" si="62"/>
        <v>15457</v>
      </c>
      <c r="EY48" s="12">
        <f t="shared" si="62"/>
        <v>15457</v>
      </c>
      <c r="EZ48" s="12">
        <f t="shared" si="62"/>
        <v>15867</v>
      </c>
      <c r="FA48" s="12">
        <f t="shared" si="62"/>
        <v>15867</v>
      </c>
      <c r="FB48" s="12">
        <f t="shared" si="62"/>
        <v>15457</v>
      </c>
      <c r="FC48" s="12">
        <f t="shared" si="62"/>
        <v>15457</v>
      </c>
      <c r="FD48" s="12">
        <f t="shared" si="62"/>
        <v>15457</v>
      </c>
      <c r="FE48" s="12">
        <f t="shared" si="62"/>
        <v>15457</v>
      </c>
      <c r="FF48" s="12">
        <f t="shared" si="62"/>
        <v>15457</v>
      </c>
      <c r="FG48" s="12">
        <f t="shared" si="62"/>
        <v>15867</v>
      </c>
      <c r="FH48" s="12">
        <f t="shared" si="62"/>
        <v>15867</v>
      </c>
      <c r="FI48" s="12">
        <f t="shared" si="62"/>
        <v>15457</v>
      </c>
      <c r="FJ48" s="12">
        <f t="shared" si="62"/>
        <v>15457</v>
      </c>
      <c r="FK48" s="12">
        <f t="shared" si="62"/>
        <v>15457</v>
      </c>
      <c r="FL48" s="12">
        <f t="shared" si="62"/>
        <v>15457</v>
      </c>
      <c r="FM48" s="12">
        <f t="shared" si="62"/>
        <v>15457</v>
      </c>
      <c r="FN48" s="12">
        <f t="shared" si="62"/>
        <v>15457</v>
      </c>
      <c r="FO48" s="12">
        <f t="shared" si="62"/>
        <v>15457</v>
      </c>
      <c r="FP48" s="12">
        <f t="shared" si="62"/>
        <v>14637</v>
      </c>
      <c r="FQ48" s="12">
        <f t="shared" si="62"/>
        <v>14637</v>
      </c>
      <c r="FR48" s="12">
        <f t="shared" si="62"/>
        <v>14637</v>
      </c>
      <c r="FS48" s="12">
        <f t="shared" si="62"/>
        <v>14637</v>
      </c>
      <c r="FT48" s="12">
        <f t="shared" si="62"/>
        <v>14637</v>
      </c>
      <c r="FU48" s="12">
        <f t="shared" si="62"/>
        <v>15047</v>
      </c>
      <c r="FV48" s="12">
        <f t="shared" si="62"/>
        <v>15047</v>
      </c>
      <c r="FW48" s="12">
        <f t="shared" si="62"/>
        <v>14227</v>
      </c>
      <c r="FX48" s="12">
        <f t="shared" si="62"/>
        <v>14227</v>
      </c>
      <c r="FY48" s="12">
        <f t="shared" si="62"/>
        <v>14227</v>
      </c>
      <c r="FZ48" s="12">
        <f t="shared" si="62"/>
        <v>14227</v>
      </c>
      <c r="GA48" s="12">
        <f t="shared" si="62"/>
        <v>14227</v>
      </c>
      <c r="GB48" s="12">
        <f t="shared" si="62"/>
        <v>14637</v>
      </c>
      <c r="GC48" s="12">
        <f t="shared" si="62"/>
        <v>14637</v>
      </c>
      <c r="GD48" s="12">
        <f t="shared" ref="GD48:HB48" si="63">GD20*0.82</f>
        <v>14637</v>
      </c>
      <c r="GE48" s="12">
        <f t="shared" si="63"/>
        <v>14637</v>
      </c>
      <c r="GF48" s="12">
        <f t="shared" si="63"/>
        <v>14637</v>
      </c>
      <c r="GG48" s="12">
        <f t="shared" si="63"/>
        <v>14637</v>
      </c>
      <c r="GH48" s="12">
        <f t="shared" si="63"/>
        <v>14637</v>
      </c>
      <c r="GI48" s="12">
        <f t="shared" si="63"/>
        <v>15047</v>
      </c>
      <c r="GJ48" s="12">
        <f t="shared" si="63"/>
        <v>15047</v>
      </c>
      <c r="GK48" s="12">
        <f t="shared" si="63"/>
        <v>14637</v>
      </c>
      <c r="GL48" s="12">
        <f t="shared" si="63"/>
        <v>14637</v>
      </c>
      <c r="GM48" s="12">
        <f t="shared" si="63"/>
        <v>14637</v>
      </c>
      <c r="GN48" s="12">
        <f t="shared" si="63"/>
        <v>14637</v>
      </c>
      <c r="GO48" s="12">
        <f t="shared" si="63"/>
        <v>14637</v>
      </c>
      <c r="GP48" s="12">
        <f t="shared" si="63"/>
        <v>15047</v>
      </c>
      <c r="GQ48" s="12">
        <f t="shared" si="63"/>
        <v>15047</v>
      </c>
      <c r="GR48" s="12">
        <f t="shared" si="63"/>
        <v>14637</v>
      </c>
      <c r="GS48" s="321">
        <f t="shared" si="63"/>
        <v>14637</v>
      </c>
      <c r="GT48" s="321">
        <f t="shared" si="63"/>
        <v>14637</v>
      </c>
      <c r="GU48" s="321">
        <f t="shared" si="63"/>
        <v>14637</v>
      </c>
      <c r="GV48" s="321">
        <f t="shared" si="63"/>
        <v>14637</v>
      </c>
      <c r="GW48" s="12">
        <f t="shared" si="63"/>
        <v>14637</v>
      </c>
      <c r="GX48" s="12">
        <f t="shared" si="63"/>
        <v>14637</v>
      </c>
      <c r="GY48" s="12">
        <f t="shared" si="63"/>
        <v>14637</v>
      </c>
      <c r="GZ48" s="12">
        <f t="shared" si="63"/>
        <v>14637</v>
      </c>
      <c r="HA48" s="12">
        <f t="shared" si="63"/>
        <v>14637</v>
      </c>
      <c r="HB48" s="321">
        <f t="shared" si="63"/>
        <v>14637</v>
      </c>
    </row>
    <row r="49" spans="1:210" s="7" customFormat="1" ht="12" customHeight="1">
      <c r="A49" s="12" t="s">
        <v>81</v>
      </c>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321"/>
      <c r="CR49" s="321"/>
      <c r="CS49" s="321"/>
      <c r="CT49" s="321"/>
      <c r="CU49" s="321"/>
      <c r="CV49" s="12"/>
      <c r="CW49" s="12"/>
      <c r="CX49" s="12"/>
      <c r="CY49" s="190"/>
      <c r="CZ49" s="190"/>
      <c r="DA49" s="190"/>
      <c r="DB49" s="190"/>
      <c r="DC49" s="190"/>
      <c r="DD49" s="12"/>
      <c r="DE49" s="12"/>
      <c r="DF49" s="321"/>
      <c r="DG49" s="321"/>
      <c r="DH49" s="321"/>
      <c r="DI49" s="321"/>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321"/>
      <c r="GT49" s="321"/>
      <c r="GU49" s="321"/>
      <c r="GV49" s="321"/>
      <c r="GW49" s="12"/>
      <c r="GX49" s="12"/>
      <c r="GY49" s="12"/>
      <c r="GZ49" s="12"/>
      <c r="HA49" s="12"/>
      <c r="HB49" s="321"/>
    </row>
    <row r="50" spans="1:210" s="7" customFormat="1" ht="12" customHeight="1">
      <c r="A50" s="13">
        <v>1</v>
      </c>
      <c r="B50" s="12">
        <f t="shared" ref="B50:O51" si="64">B22*0.82</f>
        <v>23780</v>
      </c>
      <c r="C50" s="12">
        <f t="shared" si="64"/>
        <v>23780</v>
      </c>
      <c r="D50" s="12">
        <f t="shared" si="64"/>
        <v>23780</v>
      </c>
      <c r="E50" s="12">
        <f t="shared" si="64"/>
        <v>16974</v>
      </c>
      <c r="F50" s="12">
        <f t="shared" si="64"/>
        <v>16974</v>
      </c>
      <c r="G50" s="12">
        <f t="shared" si="64"/>
        <v>18204</v>
      </c>
      <c r="H50" s="12">
        <f t="shared" si="64"/>
        <v>18204</v>
      </c>
      <c r="I50" s="12">
        <f t="shared" si="64"/>
        <v>17384</v>
      </c>
      <c r="J50" s="12">
        <f t="shared" si="64"/>
        <v>17384</v>
      </c>
      <c r="K50" s="12">
        <f t="shared" si="64"/>
        <v>15744</v>
      </c>
      <c r="L50" s="12">
        <f t="shared" si="64"/>
        <v>17384</v>
      </c>
      <c r="M50" s="12">
        <f t="shared" si="64"/>
        <v>17384</v>
      </c>
      <c r="N50" s="12">
        <f t="shared" si="64"/>
        <v>17384</v>
      </c>
      <c r="O50" s="12">
        <f t="shared" si="64"/>
        <v>16564</v>
      </c>
      <c r="P50" s="12">
        <f t="shared" ref="P50:BE51" si="65">P22*0.82</f>
        <v>16564</v>
      </c>
      <c r="Q50" s="12">
        <f t="shared" si="65"/>
        <v>15334</v>
      </c>
      <c r="R50" s="12">
        <f t="shared" si="65"/>
        <v>14514</v>
      </c>
      <c r="S50" s="12">
        <f t="shared" si="65"/>
        <v>14514</v>
      </c>
      <c r="T50" s="12">
        <f t="shared" si="65"/>
        <v>14514</v>
      </c>
      <c r="U50" s="12">
        <f t="shared" si="65"/>
        <v>14514</v>
      </c>
      <c r="V50" s="12">
        <f t="shared" si="65"/>
        <v>14514</v>
      </c>
      <c r="W50" s="12">
        <f t="shared" si="65"/>
        <v>14514</v>
      </c>
      <c r="X50" s="12">
        <f t="shared" si="65"/>
        <v>14514</v>
      </c>
      <c r="Y50" s="12">
        <f t="shared" si="65"/>
        <v>13981</v>
      </c>
      <c r="Z50" s="12">
        <f t="shared" si="65"/>
        <v>13981</v>
      </c>
      <c r="AA50" s="12">
        <f t="shared" si="65"/>
        <v>13981</v>
      </c>
      <c r="AB50" s="12">
        <f t="shared" si="65"/>
        <v>13776</v>
      </c>
      <c r="AC50" s="12">
        <f t="shared" si="65"/>
        <v>13776</v>
      </c>
      <c r="AD50" s="12">
        <f t="shared" si="65"/>
        <v>13776</v>
      </c>
      <c r="AE50" s="12">
        <f t="shared" si="65"/>
        <v>13776</v>
      </c>
      <c r="AF50" s="12">
        <f t="shared" si="65"/>
        <v>13284</v>
      </c>
      <c r="AG50" s="12">
        <f t="shared" si="65"/>
        <v>13284</v>
      </c>
      <c r="AH50" s="12">
        <f t="shared" si="65"/>
        <v>13284</v>
      </c>
      <c r="AI50" s="12">
        <f t="shared" si="65"/>
        <v>13284</v>
      </c>
      <c r="AJ50" s="12">
        <f t="shared" si="65"/>
        <v>13284</v>
      </c>
      <c r="AK50" s="12">
        <f t="shared" si="65"/>
        <v>14350</v>
      </c>
      <c r="AL50" s="12">
        <f t="shared" si="65"/>
        <v>14350</v>
      </c>
      <c r="AM50" s="12">
        <f t="shared" si="65"/>
        <v>13284</v>
      </c>
      <c r="AN50" s="12">
        <f t="shared" si="65"/>
        <v>13284</v>
      </c>
      <c r="AO50" s="12">
        <f t="shared" si="65"/>
        <v>13284</v>
      </c>
      <c r="AP50" s="12">
        <f t="shared" si="65"/>
        <v>13284</v>
      </c>
      <c r="AQ50" s="12">
        <f t="shared" si="65"/>
        <v>13284</v>
      </c>
      <c r="AR50" s="12">
        <f t="shared" si="65"/>
        <v>13776</v>
      </c>
      <c r="AS50" s="12">
        <f t="shared" si="65"/>
        <v>13776</v>
      </c>
      <c r="AT50" s="12">
        <f t="shared" si="65"/>
        <v>13530</v>
      </c>
      <c r="AU50" s="12">
        <f t="shared" si="65"/>
        <v>13530</v>
      </c>
      <c r="AV50" s="12">
        <f t="shared" si="65"/>
        <v>13530</v>
      </c>
      <c r="AW50" s="12">
        <f t="shared" si="65"/>
        <v>13530</v>
      </c>
      <c r="AX50" s="12">
        <f t="shared" si="65"/>
        <v>13530</v>
      </c>
      <c r="AY50" s="12">
        <f t="shared" si="65"/>
        <v>14022</v>
      </c>
      <c r="AZ50" s="12">
        <f t="shared" si="65"/>
        <v>14022</v>
      </c>
      <c r="BA50" s="12">
        <f t="shared" si="65"/>
        <v>14022</v>
      </c>
      <c r="BB50" s="12">
        <f t="shared" si="65"/>
        <v>13284</v>
      </c>
      <c r="BC50" s="12">
        <f t="shared" si="65"/>
        <v>13284</v>
      </c>
      <c r="BD50" s="12">
        <f t="shared" si="65"/>
        <v>13284</v>
      </c>
      <c r="BE50" s="12">
        <f t="shared" si="65"/>
        <v>14760</v>
      </c>
      <c r="BF50" s="12">
        <f t="shared" ref="BF50:DQ50" si="66">BF22*0.82</f>
        <v>14760</v>
      </c>
      <c r="BG50" s="12">
        <f t="shared" si="66"/>
        <v>14760</v>
      </c>
      <c r="BH50" s="12">
        <f t="shared" si="66"/>
        <v>14022</v>
      </c>
      <c r="BI50" s="12">
        <f t="shared" si="66"/>
        <v>14022</v>
      </c>
      <c r="BJ50" s="12">
        <f t="shared" si="66"/>
        <v>14022</v>
      </c>
      <c r="BK50" s="12">
        <f t="shared" si="66"/>
        <v>14022</v>
      </c>
      <c r="BL50" s="12">
        <f t="shared" si="66"/>
        <v>14022</v>
      </c>
      <c r="BM50" s="12">
        <f t="shared" si="66"/>
        <v>14760</v>
      </c>
      <c r="BN50" s="12">
        <f t="shared" si="66"/>
        <v>14760</v>
      </c>
      <c r="BO50" s="12">
        <f t="shared" si="66"/>
        <v>14760</v>
      </c>
      <c r="BP50" s="12">
        <f t="shared" si="66"/>
        <v>13530</v>
      </c>
      <c r="BQ50" s="12">
        <f t="shared" si="66"/>
        <v>13530</v>
      </c>
      <c r="BR50" s="12">
        <f t="shared" si="66"/>
        <v>13530</v>
      </c>
      <c r="BS50" s="12">
        <f t="shared" si="66"/>
        <v>13530</v>
      </c>
      <c r="BT50" s="12">
        <f t="shared" si="66"/>
        <v>13776</v>
      </c>
      <c r="BU50" s="12">
        <f t="shared" si="66"/>
        <v>13776</v>
      </c>
      <c r="BV50" s="12">
        <f t="shared" si="66"/>
        <v>13530</v>
      </c>
      <c r="BW50" s="12">
        <f t="shared" si="66"/>
        <v>13530</v>
      </c>
      <c r="BX50" s="12">
        <f t="shared" si="66"/>
        <v>13530</v>
      </c>
      <c r="BY50" s="12">
        <f t="shared" si="66"/>
        <v>13530</v>
      </c>
      <c r="BZ50" s="12">
        <f t="shared" si="66"/>
        <v>13530</v>
      </c>
      <c r="CA50" s="12">
        <f t="shared" si="66"/>
        <v>13776</v>
      </c>
      <c r="CB50" s="12">
        <f t="shared" si="66"/>
        <v>13776</v>
      </c>
      <c r="CC50" s="12">
        <f t="shared" si="66"/>
        <v>13530</v>
      </c>
      <c r="CD50" s="12">
        <f t="shared" si="66"/>
        <v>13530</v>
      </c>
      <c r="CE50" s="12">
        <f t="shared" si="66"/>
        <v>13530</v>
      </c>
      <c r="CF50" s="12">
        <f t="shared" si="66"/>
        <v>13530</v>
      </c>
      <c r="CG50" s="12">
        <f t="shared" si="66"/>
        <v>13530</v>
      </c>
      <c r="CH50" s="12">
        <f t="shared" si="66"/>
        <v>13776</v>
      </c>
      <c r="CI50" s="12">
        <f t="shared" si="66"/>
        <v>13776</v>
      </c>
      <c r="CJ50" s="12">
        <f t="shared" si="66"/>
        <v>13776</v>
      </c>
      <c r="CK50" s="12">
        <f t="shared" si="66"/>
        <v>13776</v>
      </c>
      <c r="CL50" s="12">
        <f t="shared" si="66"/>
        <v>13776</v>
      </c>
      <c r="CM50" s="12">
        <f t="shared" si="66"/>
        <v>13776</v>
      </c>
      <c r="CN50" s="12">
        <f t="shared" si="66"/>
        <v>13776</v>
      </c>
      <c r="CO50" s="12">
        <f t="shared" si="66"/>
        <v>17220</v>
      </c>
      <c r="CP50" s="12">
        <f t="shared" si="66"/>
        <v>17220</v>
      </c>
      <c r="CQ50" s="321">
        <f t="shared" si="66"/>
        <v>17220</v>
      </c>
      <c r="CR50" s="321">
        <f t="shared" si="66"/>
        <v>17220</v>
      </c>
      <c r="CS50" s="321">
        <f t="shared" si="66"/>
        <v>17220</v>
      </c>
      <c r="CT50" s="321">
        <f t="shared" si="66"/>
        <v>17220</v>
      </c>
      <c r="CU50" s="321">
        <f t="shared" si="66"/>
        <v>17220</v>
      </c>
      <c r="CV50" s="12">
        <f t="shared" si="66"/>
        <v>17220</v>
      </c>
      <c r="CW50" s="12">
        <f t="shared" si="66"/>
        <v>17220</v>
      </c>
      <c r="CX50" s="12">
        <f t="shared" si="66"/>
        <v>18860</v>
      </c>
      <c r="CY50" s="190">
        <f t="shared" si="66"/>
        <v>18860</v>
      </c>
      <c r="CZ50" s="190">
        <f t="shared" si="66"/>
        <v>18860</v>
      </c>
      <c r="DA50" s="190">
        <f t="shared" si="66"/>
        <v>18860</v>
      </c>
      <c r="DB50" s="190">
        <f t="shared" si="66"/>
        <v>18860</v>
      </c>
      <c r="DC50" s="190">
        <f t="shared" si="66"/>
        <v>18860</v>
      </c>
      <c r="DD50" s="12">
        <f t="shared" si="66"/>
        <v>18860</v>
      </c>
      <c r="DE50" s="12">
        <f t="shared" si="66"/>
        <v>17220</v>
      </c>
      <c r="DF50" s="321">
        <f t="shared" si="66"/>
        <v>17220</v>
      </c>
      <c r="DG50" s="321">
        <f t="shared" si="66"/>
        <v>17220</v>
      </c>
      <c r="DH50" s="321">
        <f t="shared" si="66"/>
        <v>17220</v>
      </c>
      <c r="DI50" s="321">
        <f t="shared" si="66"/>
        <v>17220</v>
      </c>
      <c r="DJ50" s="12">
        <f t="shared" si="66"/>
        <v>17220</v>
      </c>
      <c r="DK50" s="12">
        <f t="shared" si="66"/>
        <v>17220</v>
      </c>
      <c r="DL50" s="12">
        <f t="shared" si="66"/>
        <v>17220</v>
      </c>
      <c r="DM50" s="12">
        <f t="shared" si="66"/>
        <v>18040</v>
      </c>
      <c r="DN50" s="12">
        <f t="shared" si="66"/>
        <v>18040</v>
      </c>
      <c r="DO50" s="12">
        <f t="shared" si="66"/>
        <v>18040</v>
      </c>
      <c r="DP50" s="12">
        <f t="shared" si="66"/>
        <v>18040</v>
      </c>
      <c r="DQ50" s="12">
        <f t="shared" si="66"/>
        <v>18040</v>
      </c>
      <c r="DR50" s="12">
        <f t="shared" ref="DR50:GC50" si="67">DR22*0.82</f>
        <v>18040</v>
      </c>
      <c r="DS50" s="12">
        <f t="shared" si="67"/>
        <v>18040</v>
      </c>
      <c r="DT50" s="12">
        <f t="shared" si="67"/>
        <v>18040</v>
      </c>
      <c r="DU50" s="12">
        <f t="shared" si="67"/>
        <v>18040</v>
      </c>
      <c r="DV50" s="12">
        <f t="shared" si="67"/>
        <v>18040</v>
      </c>
      <c r="DW50" s="12">
        <f t="shared" si="67"/>
        <v>18040</v>
      </c>
      <c r="DX50" s="12">
        <f t="shared" si="67"/>
        <v>18040</v>
      </c>
      <c r="DY50" s="12">
        <f t="shared" si="67"/>
        <v>18040</v>
      </c>
      <c r="DZ50" s="12">
        <f t="shared" si="67"/>
        <v>18040</v>
      </c>
      <c r="EA50" s="12">
        <f t="shared" si="67"/>
        <v>15580</v>
      </c>
      <c r="EB50" s="12">
        <f t="shared" si="67"/>
        <v>15580</v>
      </c>
      <c r="EC50" s="12">
        <f t="shared" si="67"/>
        <v>15580</v>
      </c>
      <c r="ED50" s="12">
        <f t="shared" si="67"/>
        <v>15580</v>
      </c>
      <c r="EE50" s="12">
        <f t="shared" si="67"/>
        <v>15990</v>
      </c>
      <c r="EF50" s="12">
        <f t="shared" si="67"/>
        <v>15990</v>
      </c>
      <c r="EG50" s="12">
        <f t="shared" si="67"/>
        <v>15580</v>
      </c>
      <c r="EH50" s="12">
        <f t="shared" si="67"/>
        <v>15580</v>
      </c>
      <c r="EI50" s="12">
        <f t="shared" si="67"/>
        <v>15580</v>
      </c>
      <c r="EJ50" s="12">
        <f t="shared" si="67"/>
        <v>15580</v>
      </c>
      <c r="EK50" s="12">
        <f t="shared" si="67"/>
        <v>15580</v>
      </c>
      <c r="EL50" s="12">
        <f t="shared" si="67"/>
        <v>15990</v>
      </c>
      <c r="EM50" s="12">
        <f t="shared" si="67"/>
        <v>15990</v>
      </c>
      <c r="EN50" s="12">
        <f t="shared" si="67"/>
        <v>15580</v>
      </c>
      <c r="EO50" s="12">
        <f t="shared" si="67"/>
        <v>15580</v>
      </c>
      <c r="EP50" s="12">
        <f t="shared" si="67"/>
        <v>15580</v>
      </c>
      <c r="EQ50" s="12">
        <f t="shared" si="67"/>
        <v>15580</v>
      </c>
      <c r="ER50" s="12">
        <f t="shared" si="67"/>
        <v>15580</v>
      </c>
      <c r="ES50" s="12">
        <f t="shared" si="67"/>
        <v>15990</v>
      </c>
      <c r="ET50" s="12">
        <f t="shared" si="67"/>
        <v>15990</v>
      </c>
      <c r="EU50" s="12">
        <f t="shared" si="67"/>
        <v>15580</v>
      </c>
      <c r="EV50" s="12">
        <f t="shared" si="67"/>
        <v>15580</v>
      </c>
      <c r="EW50" s="12">
        <f t="shared" si="67"/>
        <v>15580</v>
      </c>
      <c r="EX50" s="12">
        <f t="shared" si="67"/>
        <v>15580</v>
      </c>
      <c r="EY50" s="12">
        <f t="shared" si="67"/>
        <v>15580</v>
      </c>
      <c r="EZ50" s="12">
        <f t="shared" si="67"/>
        <v>15990</v>
      </c>
      <c r="FA50" s="12">
        <f t="shared" si="67"/>
        <v>15990</v>
      </c>
      <c r="FB50" s="12">
        <f t="shared" si="67"/>
        <v>15580</v>
      </c>
      <c r="FC50" s="12">
        <f t="shared" si="67"/>
        <v>15580</v>
      </c>
      <c r="FD50" s="12">
        <f t="shared" si="67"/>
        <v>15580</v>
      </c>
      <c r="FE50" s="12">
        <f t="shared" si="67"/>
        <v>15580</v>
      </c>
      <c r="FF50" s="12">
        <f t="shared" si="67"/>
        <v>15580</v>
      </c>
      <c r="FG50" s="12">
        <f t="shared" si="67"/>
        <v>15990</v>
      </c>
      <c r="FH50" s="12">
        <f t="shared" si="67"/>
        <v>15990</v>
      </c>
      <c r="FI50" s="12">
        <f t="shared" si="67"/>
        <v>15580</v>
      </c>
      <c r="FJ50" s="12">
        <f t="shared" si="67"/>
        <v>15580</v>
      </c>
      <c r="FK50" s="12">
        <f t="shared" si="67"/>
        <v>15580</v>
      </c>
      <c r="FL50" s="12">
        <f t="shared" si="67"/>
        <v>15580</v>
      </c>
      <c r="FM50" s="12">
        <f t="shared" si="67"/>
        <v>15580</v>
      </c>
      <c r="FN50" s="12">
        <f t="shared" si="67"/>
        <v>15580</v>
      </c>
      <c r="FO50" s="12">
        <f t="shared" si="67"/>
        <v>15580</v>
      </c>
      <c r="FP50" s="12">
        <f t="shared" si="67"/>
        <v>14760</v>
      </c>
      <c r="FQ50" s="12">
        <f t="shared" si="67"/>
        <v>14760</v>
      </c>
      <c r="FR50" s="12">
        <f t="shared" si="67"/>
        <v>14760</v>
      </c>
      <c r="FS50" s="12">
        <f t="shared" si="67"/>
        <v>14760</v>
      </c>
      <c r="FT50" s="12">
        <f t="shared" si="67"/>
        <v>14760</v>
      </c>
      <c r="FU50" s="12">
        <f t="shared" si="67"/>
        <v>15170</v>
      </c>
      <c r="FV50" s="12">
        <f t="shared" si="67"/>
        <v>15170</v>
      </c>
      <c r="FW50" s="12">
        <f t="shared" si="67"/>
        <v>14350</v>
      </c>
      <c r="FX50" s="12">
        <f t="shared" si="67"/>
        <v>14350</v>
      </c>
      <c r="FY50" s="12">
        <f t="shared" si="67"/>
        <v>14350</v>
      </c>
      <c r="FZ50" s="12">
        <f t="shared" si="67"/>
        <v>14350</v>
      </c>
      <c r="GA50" s="12">
        <f t="shared" si="67"/>
        <v>14350</v>
      </c>
      <c r="GB50" s="12">
        <f t="shared" si="67"/>
        <v>14760</v>
      </c>
      <c r="GC50" s="12">
        <f t="shared" si="67"/>
        <v>14760</v>
      </c>
      <c r="GD50" s="12">
        <f t="shared" ref="GD50:HB50" si="68">GD22*0.82</f>
        <v>14760</v>
      </c>
      <c r="GE50" s="12">
        <f t="shared" si="68"/>
        <v>14760</v>
      </c>
      <c r="GF50" s="12">
        <f t="shared" si="68"/>
        <v>14760</v>
      </c>
      <c r="GG50" s="12">
        <f t="shared" si="68"/>
        <v>14760</v>
      </c>
      <c r="GH50" s="12">
        <f t="shared" si="68"/>
        <v>14760</v>
      </c>
      <c r="GI50" s="12">
        <f t="shared" si="68"/>
        <v>15170</v>
      </c>
      <c r="GJ50" s="12">
        <f t="shared" si="68"/>
        <v>15170</v>
      </c>
      <c r="GK50" s="12">
        <f t="shared" si="68"/>
        <v>14760</v>
      </c>
      <c r="GL50" s="12">
        <f t="shared" si="68"/>
        <v>14760</v>
      </c>
      <c r="GM50" s="12">
        <f t="shared" si="68"/>
        <v>14760</v>
      </c>
      <c r="GN50" s="12">
        <f t="shared" si="68"/>
        <v>14760</v>
      </c>
      <c r="GO50" s="12">
        <f t="shared" si="68"/>
        <v>14760</v>
      </c>
      <c r="GP50" s="12">
        <f t="shared" si="68"/>
        <v>15170</v>
      </c>
      <c r="GQ50" s="12">
        <f t="shared" si="68"/>
        <v>15170</v>
      </c>
      <c r="GR50" s="12">
        <f t="shared" si="68"/>
        <v>14760</v>
      </c>
      <c r="GS50" s="321">
        <f t="shared" si="68"/>
        <v>14760</v>
      </c>
      <c r="GT50" s="321">
        <f t="shared" si="68"/>
        <v>14760</v>
      </c>
      <c r="GU50" s="321">
        <f t="shared" si="68"/>
        <v>14760</v>
      </c>
      <c r="GV50" s="321">
        <f t="shared" si="68"/>
        <v>14760</v>
      </c>
      <c r="GW50" s="12">
        <f t="shared" si="68"/>
        <v>14760</v>
      </c>
      <c r="GX50" s="12">
        <f t="shared" si="68"/>
        <v>14760</v>
      </c>
      <c r="GY50" s="12">
        <f t="shared" si="68"/>
        <v>14760</v>
      </c>
      <c r="GZ50" s="12">
        <f t="shared" si="68"/>
        <v>14760</v>
      </c>
      <c r="HA50" s="12">
        <f t="shared" si="68"/>
        <v>14760</v>
      </c>
      <c r="HB50" s="321">
        <f t="shared" si="68"/>
        <v>14760</v>
      </c>
    </row>
    <row r="51" spans="1:210" s="7" customFormat="1" ht="12" customHeight="1">
      <c r="A51" s="60">
        <v>2</v>
      </c>
      <c r="B51" s="12">
        <f t="shared" si="64"/>
        <v>25379</v>
      </c>
      <c r="C51" s="12">
        <f t="shared" si="64"/>
        <v>25379</v>
      </c>
      <c r="D51" s="12">
        <f t="shared" si="64"/>
        <v>25379</v>
      </c>
      <c r="E51" s="12">
        <f t="shared" si="64"/>
        <v>18573</v>
      </c>
      <c r="F51" s="12">
        <f t="shared" si="64"/>
        <v>18573</v>
      </c>
      <c r="G51" s="12">
        <f t="shared" si="64"/>
        <v>19803</v>
      </c>
      <c r="H51" s="12">
        <f t="shared" si="64"/>
        <v>19803</v>
      </c>
      <c r="I51" s="12">
        <f t="shared" si="64"/>
        <v>18983</v>
      </c>
      <c r="J51" s="12">
        <f t="shared" si="64"/>
        <v>18983</v>
      </c>
      <c r="K51" s="12">
        <f t="shared" si="64"/>
        <v>17343</v>
      </c>
      <c r="L51" s="12">
        <f t="shared" si="64"/>
        <v>18983</v>
      </c>
      <c r="M51" s="12">
        <f t="shared" si="64"/>
        <v>18983</v>
      </c>
      <c r="N51" s="12">
        <f t="shared" si="64"/>
        <v>18983</v>
      </c>
      <c r="O51" s="12">
        <f t="shared" si="64"/>
        <v>18163</v>
      </c>
      <c r="P51" s="12">
        <f t="shared" si="65"/>
        <v>18163</v>
      </c>
      <c r="Q51" s="12">
        <f t="shared" si="65"/>
        <v>16933</v>
      </c>
      <c r="R51" s="12">
        <f t="shared" si="65"/>
        <v>16113</v>
      </c>
      <c r="S51" s="12">
        <f t="shared" si="65"/>
        <v>16113</v>
      </c>
      <c r="T51" s="12">
        <f t="shared" si="65"/>
        <v>16113</v>
      </c>
      <c r="U51" s="12">
        <f t="shared" si="65"/>
        <v>16113</v>
      </c>
      <c r="V51" s="12">
        <f t="shared" si="65"/>
        <v>16113</v>
      </c>
      <c r="W51" s="12">
        <f t="shared" si="65"/>
        <v>16113</v>
      </c>
      <c r="X51" s="12">
        <f t="shared" si="65"/>
        <v>16113</v>
      </c>
      <c r="Y51" s="12">
        <f t="shared" si="65"/>
        <v>15580</v>
      </c>
      <c r="Z51" s="12">
        <f t="shared" si="65"/>
        <v>15580</v>
      </c>
      <c r="AA51" s="12">
        <f t="shared" si="65"/>
        <v>15580</v>
      </c>
      <c r="AB51" s="12">
        <f t="shared" si="65"/>
        <v>15293</v>
      </c>
      <c r="AC51" s="12">
        <f t="shared" si="65"/>
        <v>15293</v>
      </c>
      <c r="AD51" s="12">
        <f t="shared" si="65"/>
        <v>15293</v>
      </c>
      <c r="AE51" s="12">
        <f t="shared" si="65"/>
        <v>15293</v>
      </c>
      <c r="AF51" s="12">
        <f t="shared" si="65"/>
        <v>14801</v>
      </c>
      <c r="AG51" s="12">
        <f t="shared" si="65"/>
        <v>14801</v>
      </c>
      <c r="AH51" s="12">
        <f t="shared" si="65"/>
        <v>14801</v>
      </c>
      <c r="AI51" s="12">
        <f t="shared" si="65"/>
        <v>14801</v>
      </c>
      <c r="AJ51" s="12">
        <f t="shared" si="65"/>
        <v>14801</v>
      </c>
      <c r="AK51" s="12">
        <f t="shared" si="65"/>
        <v>15867</v>
      </c>
      <c r="AL51" s="12">
        <f t="shared" si="65"/>
        <v>15867</v>
      </c>
      <c r="AM51" s="12">
        <f t="shared" si="65"/>
        <v>14801</v>
      </c>
      <c r="AN51" s="12">
        <f t="shared" si="65"/>
        <v>14801</v>
      </c>
      <c r="AO51" s="12">
        <f t="shared" si="65"/>
        <v>14801</v>
      </c>
      <c r="AP51" s="12">
        <f t="shared" si="65"/>
        <v>14801</v>
      </c>
      <c r="AQ51" s="12">
        <f t="shared" si="65"/>
        <v>14801</v>
      </c>
      <c r="AR51" s="12">
        <f t="shared" si="65"/>
        <v>15293</v>
      </c>
      <c r="AS51" s="12">
        <f t="shared" si="65"/>
        <v>15293</v>
      </c>
      <c r="AT51" s="12">
        <f t="shared" si="65"/>
        <v>15047</v>
      </c>
      <c r="AU51" s="12">
        <f t="shared" si="65"/>
        <v>15047</v>
      </c>
      <c r="AV51" s="12">
        <f t="shared" si="65"/>
        <v>15047</v>
      </c>
      <c r="AW51" s="12">
        <f t="shared" si="65"/>
        <v>15047</v>
      </c>
      <c r="AX51" s="12">
        <f t="shared" si="65"/>
        <v>15047</v>
      </c>
      <c r="AY51" s="12">
        <f t="shared" si="65"/>
        <v>15539</v>
      </c>
      <c r="AZ51" s="12">
        <f t="shared" si="65"/>
        <v>15539</v>
      </c>
      <c r="BA51" s="12">
        <f t="shared" si="65"/>
        <v>15539</v>
      </c>
      <c r="BB51" s="12">
        <f t="shared" si="65"/>
        <v>14801</v>
      </c>
      <c r="BC51" s="12">
        <f t="shared" si="65"/>
        <v>14801</v>
      </c>
      <c r="BD51" s="12">
        <f t="shared" si="65"/>
        <v>14801</v>
      </c>
      <c r="BE51" s="12">
        <f t="shared" si="65"/>
        <v>16277</v>
      </c>
      <c r="BF51" s="12">
        <f t="shared" ref="BF51:DQ51" si="69">BF23*0.82</f>
        <v>16277</v>
      </c>
      <c r="BG51" s="12">
        <f t="shared" si="69"/>
        <v>16277</v>
      </c>
      <c r="BH51" s="12">
        <f t="shared" si="69"/>
        <v>15539</v>
      </c>
      <c r="BI51" s="12">
        <f t="shared" si="69"/>
        <v>15539</v>
      </c>
      <c r="BJ51" s="12">
        <f t="shared" si="69"/>
        <v>15539</v>
      </c>
      <c r="BK51" s="12">
        <f t="shared" si="69"/>
        <v>15539</v>
      </c>
      <c r="BL51" s="12">
        <f t="shared" si="69"/>
        <v>15539</v>
      </c>
      <c r="BM51" s="12">
        <f t="shared" si="69"/>
        <v>16277</v>
      </c>
      <c r="BN51" s="12">
        <f t="shared" si="69"/>
        <v>16277</v>
      </c>
      <c r="BO51" s="12">
        <f t="shared" si="69"/>
        <v>16277</v>
      </c>
      <c r="BP51" s="12">
        <f t="shared" si="69"/>
        <v>15047</v>
      </c>
      <c r="BQ51" s="12">
        <f t="shared" si="69"/>
        <v>15047</v>
      </c>
      <c r="BR51" s="12">
        <f t="shared" si="69"/>
        <v>15047</v>
      </c>
      <c r="BS51" s="12">
        <f t="shared" si="69"/>
        <v>15047</v>
      </c>
      <c r="BT51" s="12">
        <f t="shared" si="69"/>
        <v>15293</v>
      </c>
      <c r="BU51" s="12">
        <f t="shared" si="69"/>
        <v>15293</v>
      </c>
      <c r="BV51" s="12">
        <f t="shared" si="69"/>
        <v>15047</v>
      </c>
      <c r="BW51" s="12">
        <f t="shared" si="69"/>
        <v>15047</v>
      </c>
      <c r="BX51" s="12">
        <f t="shared" si="69"/>
        <v>15047</v>
      </c>
      <c r="BY51" s="12">
        <f t="shared" si="69"/>
        <v>15047</v>
      </c>
      <c r="BZ51" s="12">
        <f t="shared" si="69"/>
        <v>15047</v>
      </c>
      <c r="CA51" s="12">
        <f t="shared" si="69"/>
        <v>15293</v>
      </c>
      <c r="CB51" s="12">
        <f t="shared" si="69"/>
        <v>15293</v>
      </c>
      <c r="CC51" s="12">
        <f t="shared" si="69"/>
        <v>15047</v>
      </c>
      <c r="CD51" s="12">
        <f t="shared" si="69"/>
        <v>15047</v>
      </c>
      <c r="CE51" s="12">
        <f t="shared" si="69"/>
        <v>15047</v>
      </c>
      <c r="CF51" s="12">
        <f t="shared" si="69"/>
        <v>15047</v>
      </c>
      <c r="CG51" s="12">
        <f t="shared" si="69"/>
        <v>15047</v>
      </c>
      <c r="CH51" s="12">
        <f t="shared" si="69"/>
        <v>15293</v>
      </c>
      <c r="CI51" s="12">
        <f t="shared" si="69"/>
        <v>15293</v>
      </c>
      <c r="CJ51" s="12">
        <f t="shared" si="69"/>
        <v>15293</v>
      </c>
      <c r="CK51" s="12">
        <f t="shared" si="69"/>
        <v>15293</v>
      </c>
      <c r="CL51" s="12">
        <f t="shared" si="69"/>
        <v>15293</v>
      </c>
      <c r="CM51" s="12">
        <f t="shared" si="69"/>
        <v>15293</v>
      </c>
      <c r="CN51" s="12">
        <f t="shared" si="69"/>
        <v>15293</v>
      </c>
      <c r="CO51" s="12">
        <f t="shared" si="69"/>
        <v>18737</v>
      </c>
      <c r="CP51" s="12">
        <f t="shared" si="69"/>
        <v>18737</v>
      </c>
      <c r="CQ51" s="321">
        <f t="shared" si="69"/>
        <v>18737</v>
      </c>
      <c r="CR51" s="321">
        <f t="shared" si="69"/>
        <v>18737</v>
      </c>
      <c r="CS51" s="321">
        <f t="shared" si="69"/>
        <v>18737</v>
      </c>
      <c r="CT51" s="321">
        <f t="shared" si="69"/>
        <v>18737</v>
      </c>
      <c r="CU51" s="321">
        <f t="shared" si="69"/>
        <v>18737</v>
      </c>
      <c r="CV51" s="12">
        <f t="shared" si="69"/>
        <v>18737</v>
      </c>
      <c r="CW51" s="12">
        <f t="shared" si="69"/>
        <v>18737</v>
      </c>
      <c r="CX51" s="12">
        <f t="shared" si="69"/>
        <v>20377</v>
      </c>
      <c r="CY51" s="190">
        <f t="shared" si="69"/>
        <v>20377</v>
      </c>
      <c r="CZ51" s="190">
        <f t="shared" si="69"/>
        <v>20377</v>
      </c>
      <c r="DA51" s="190">
        <f t="shared" si="69"/>
        <v>20377</v>
      </c>
      <c r="DB51" s="190">
        <f t="shared" si="69"/>
        <v>20377</v>
      </c>
      <c r="DC51" s="190">
        <f t="shared" si="69"/>
        <v>20377</v>
      </c>
      <c r="DD51" s="12">
        <f t="shared" si="69"/>
        <v>20377</v>
      </c>
      <c r="DE51" s="12">
        <f t="shared" si="69"/>
        <v>18737</v>
      </c>
      <c r="DF51" s="321">
        <f t="shared" si="69"/>
        <v>18737</v>
      </c>
      <c r="DG51" s="321">
        <f t="shared" si="69"/>
        <v>18737</v>
      </c>
      <c r="DH51" s="321">
        <f t="shared" si="69"/>
        <v>18737</v>
      </c>
      <c r="DI51" s="321">
        <f t="shared" si="69"/>
        <v>18737</v>
      </c>
      <c r="DJ51" s="12">
        <f t="shared" si="69"/>
        <v>18737</v>
      </c>
      <c r="DK51" s="12">
        <f t="shared" si="69"/>
        <v>18737</v>
      </c>
      <c r="DL51" s="12">
        <f t="shared" si="69"/>
        <v>18737</v>
      </c>
      <c r="DM51" s="12">
        <f t="shared" si="69"/>
        <v>19557</v>
      </c>
      <c r="DN51" s="12">
        <f t="shared" si="69"/>
        <v>19557</v>
      </c>
      <c r="DO51" s="12">
        <f t="shared" si="69"/>
        <v>19557</v>
      </c>
      <c r="DP51" s="12">
        <f t="shared" si="69"/>
        <v>19557</v>
      </c>
      <c r="DQ51" s="12">
        <f t="shared" si="69"/>
        <v>19557</v>
      </c>
      <c r="DR51" s="12">
        <f t="shared" ref="DR51:GC51" si="70">DR23*0.82</f>
        <v>19557</v>
      </c>
      <c r="DS51" s="12">
        <f t="shared" si="70"/>
        <v>19557</v>
      </c>
      <c r="DT51" s="12">
        <f t="shared" si="70"/>
        <v>19557</v>
      </c>
      <c r="DU51" s="12">
        <f t="shared" si="70"/>
        <v>19557</v>
      </c>
      <c r="DV51" s="12">
        <f t="shared" si="70"/>
        <v>19557</v>
      </c>
      <c r="DW51" s="12">
        <f t="shared" si="70"/>
        <v>19557</v>
      </c>
      <c r="DX51" s="12">
        <f t="shared" si="70"/>
        <v>19557</v>
      </c>
      <c r="DY51" s="12">
        <f t="shared" si="70"/>
        <v>19557</v>
      </c>
      <c r="DZ51" s="12">
        <f t="shared" si="70"/>
        <v>19557</v>
      </c>
      <c r="EA51" s="12">
        <f t="shared" si="70"/>
        <v>17097</v>
      </c>
      <c r="EB51" s="12">
        <f t="shared" si="70"/>
        <v>17097</v>
      </c>
      <c r="EC51" s="12">
        <f t="shared" si="70"/>
        <v>17097</v>
      </c>
      <c r="ED51" s="12">
        <f t="shared" si="70"/>
        <v>17097</v>
      </c>
      <c r="EE51" s="12">
        <f t="shared" si="70"/>
        <v>17507</v>
      </c>
      <c r="EF51" s="12">
        <f t="shared" si="70"/>
        <v>17507</v>
      </c>
      <c r="EG51" s="12">
        <f t="shared" si="70"/>
        <v>17097</v>
      </c>
      <c r="EH51" s="12">
        <f t="shared" si="70"/>
        <v>17097</v>
      </c>
      <c r="EI51" s="12">
        <f t="shared" si="70"/>
        <v>17097</v>
      </c>
      <c r="EJ51" s="12">
        <f t="shared" si="70"/>
        <v>17097</v>
      </c>
      <c r="EK51" s="12">
        <f t="shared" si="70"/>
        <v>17097</v>
      </c>
      <c r="EL51" s="12">
        <f t="shared" si="70"/>
        <v>17507</v>
      </c>
      <c r="EM51" s="12">
        <f t="shared" si="70"/>
        <v>17507</v>
      </c>
      <c r="EN51" s="12">
        <f t="shared" si="70"/>
        <v>17097</v>
      </c>
      <c r="EO51" s="12">
        <f t="shared" si="70"/>
        <v>17097</v>
      </c>
      <c r="EP51" s="12">
        <f t="shared" si="70"/>
        <v>17097</v>
      </c>
      <c r="EQ51" s="12">
        <f t="shared" si="70"/>
        <v>17097</v>
      </c>
      <c r="ER51" s="12">
        <f t="shared" si="70"/>
        <v>17097</v>
      </c>
      <c r="ES51" s="12">
        <f t="shared" si="70"/>
        <v>17507</v>
      </c>
      <c r="ET51" s="12">
        <f t="shared" si="70"/>
        <v>17507</v>
      </c>
      <c r="EU51" s="12">
        <f t="shared" si="70"/>
        <v>17097</v>
      </c>
      <c r="EV51" s="12">
        <f t="shared" si="70"/>
        <v>17097</v>
      </c>
      <c r="EW51" s="12">
        <f t="shared" si="70"/>
        <v>17097</v>
      </c>
      <c r="EX51" s="12">
        <f t="shared" si="70"/>
        <v>17097</v>
      </c>
      <c r="EY51" s="12">
        <f t="shared" si="70"/>
        <v>17097</v>
      </c>
      <c r="EZ51" s="12">
        <f t="shared" si="70"/>
        <v>17507</v>
      </c>
      <c r="FA51" s="12">
        <f t="shared" si="70"/>
        <v>17507</v>
      </c>
      <c r="FB51" s="12">
        <f t="shared" si="70"/>
        <v>17097</v>
      </c>
      <c r="FC51" s="12">
        <f t="shared" si="70"/>
        <v>17097</v>
      </c>
      <c r="FD51" s="12">
        <f t="shared" si="70"/>
        <v>17097</v>
      </c>
      <c r="FE51" s="12">
        <f t="shared" si="70"/>
        <v>17097</v>
      </c>
      <c r="FF51" s="12">
        <f t="shared" si="70"/>
        <v>17097</v>
      </c>
      <c r="FG51" s="12">
        <f t="shared" si="70"/>
        <v>17507</v>
      </c>
      <c r="FH51" s="12">
        <f t="shared" si="70"/>
        <v>17507</v>
      </c>
      <c r="FI51" s="12">
        <f t="shared" si="70"/>
        <v>17097</v>
      </c>
      <c r="FJ51" s="12">
        <f t="shared" si="70"/>
        <v>17097</v>
      </c>
      <c r="FK51" s="12">
        <f t="shared" si="70"/>
        <v>17097</v>
      </c>
      <c r="FL51" s="12">
        <f t="shared" si="70"/>
        <v>17097</v>
      </c>
      <c r="FM51" s="12">
        <f t="shared" si="70"/>
        <v>17097</v>
      </c>
      <c r="FN51" s="12">
        <f t="shared" si="70"/>
        <v>17097</v>
      </c>
      <c r="FO51" s="12">
        <f t="shared" si="70"/>
        <v>17097</v>
      </c>
      <c r="FP51" s="12">
        <f t="shared" si="70"/>
        <v>16277</v>
      </c>
      <c r="FQ51" s="12">
        <f t="shared" si="70"/>
        <v>16277</v>
      </c>
      <c r="FR51" s="12">
        <f t="shared" si="70"/>
        <v>16277</v>
      </c>
      <c r="FS51" s="12">
        <f t="shared" si="70"/>
        <v>16277</v>
      </c>
      <c r="FT51" s="12">
        <f t="shared" si="70"/>
        <v>16277</v>
      </c>
      <c r="FU51" s="12">
        <f t="shared" si="70"/>
        <v>16687</v>
      </c>
      <c r="FV51" s="12">
        <f t="shared" si="70"/>
        <v>16687</v>
      </c>
      <c r="FW51" s="12">
        <f t="shared" si="70"/>
        <v>15867</v>
      </c>
      <c r="FX51" s="12">
        <f t="shared" si="70"/>
        <v>15867</v>
      </c>
      <c r="FY51" s="12">
        <f t="shared" si="70"/>
        <v>15867</v>
      </c>
      <c r="FZ51" s="12">
        <f t="shared" si="70"/>
        <v>15867</v>
      </c>
      <c r="GA51" s="12">
        <f t="shared" si="70"/>
        <v>15867</v>
      </c>
      <c r="GB51" s="12">
        <f t="shared" si="70"/>
        <v>16277</v>
      </c>
      <c r="GC51" s="12">
        <f t="shared" si="70"/>
        <v>16277</v>
      </c>
      <c r="GD51" s="12">
        <f t="shared" ref="GD51:HB51" si="71">GD23*0.82</f>
        <v>16277</v>
      </c>
      <c r="GE51" s="12">
        <f t="shared" si="71"/>
        <v>16277</v>
      </c>
      <c r="GF51" s="12">
        <f t="shared" si="71"/>
        <v>16277</v>
      </c>
      <c r="GG51" s="12">
        <f t="shared" si="71"/>
        <v>16277</v>
      </c>
      <c r="GH51" s="12">
        <f t="shared" si="71"/>
        <v>16277</v>
      </c>
      <c r="GI51" s="12">
        <f t="shared" si="71"/>
        <v>16687</v>
      </c>
      <c r="GJ51" s="12">
        <f t="shared" si="71"/>
        <v>16687</v>
      </c>
      <c r="GK51" s="12">
        <f t="shared" si="71"/>
        <v>16277</v>
      </c>
      <c r="GL51" s="12">
        <f t="shared" si="71"/>
        <v>16277</v>
      </c>
      <c r="GM51" s="12">
        <f t="shared" si="71"/>
        <v>16277</v>
      </c>
      <c r="GN51" s="12">
        <f t="shared" si="71"/>
        <v>16277</v>
      </c>
      <c r="GO51" s="12">
        <f t="shared" si="71"/>
        <v>16277</v>
      </c>
      <c r="GP51" s="12">
        <f t="shared" si="71"/>
        <v>16687</v>
      </c>
      <c r="GQ51" s="12">
        <f t="shared" si="71"/>
        <v>16687</v>
      </c>
      <c r="GR51" s="12">
        <f t="shared" si="71"/>
        <v>16277</v>
      </c>
      <c r="GS51" s="321">
        <f t="shared" si="71"/>
        <v>16277</v>
      </c>
      <c r="GT51" s="321">
        <f t="shared" si="71"/>
        <v>16277</v>
      </c>
      <c r="GU51" s="321">
        <f t="shared" si="71"/>
        <v>16277</v>
      </c>
      <c r="GV51" s="321">
        <f t="shared" si="71"/>
        <v>16277</v>
      </c>
      <c r="GW51" s="12">
        <f t="shared" si="71"/>
        <v>16277</v>
      </c>
      <c r="GX51" s="12">
        <f t="shared" si="71"/>
        <v>16277</v>
      </c>
      <c r="GY51" s="12">
        <f t="shared" si="71"/>
        <v>16277</v>
      </c>
      <c r="GZ51" s="12">
        <f t="shared" si="71"/>
        <v>16277</v>
      </c>
      <c r="HA51" s="12">
        <f t="shared" si="71"/>
        <v>16277</v>
      </c>
      <c r="HB51" s="321">
        <f t="shared" si="71"/>
        <v>16277</v>
      </c>
    </row>
    <row r="52" spans="1:210" s="7" customFormat="1" ht="12" customHeight="1">
      <c r="A52" s="61" t="s">
        <v>82</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321"/>
      <c r="CR52" s="321"/>
      <c r="CS52" s="321"/>
      <c r="CT52" s="321"/>
      <c r="CU52" s="321"/>
      <c r="CV52" s="12"/>
      <c r="CW52" s="12"/>
      <c r="CX52" s="12"/>
      <c r="CY52" s="190"/>
      <c r="CZ52" s="190"/>
      <c r="DA52" s="190"/>
      <c r="DB52" s="190"/>
      <c r="DC52" s="190"/>
      <c r="DD52" s="12"/>
      <c r="DE52" s="12"/>
      <c r="DF52" s="321"/>
      <c r="DG52" s="321"/>
      <c r="DH52" s="321"/>
      <c r="DI52" s="321"/>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321"/>
      <c r="GT52" s="321"/>
      <c r="GU52" s="321"/>
      <c r="GV52" s="321"/>
      <c r="GW52" s="12"/>
      <c r="GX52" s="12"/>
      <c r="GY52" s="12"/>
      <c r="GZ52" s="12"/>
      <c r="HA52" s="12"/>
      <c r="HB52" s="321"/>
    </row>
    <row r="53" spans="1:210" s="7" customFormat="1" ht="12" customHeight="1">
      <c r="A53" s="177">
        <v>1</v>
      </c>
      <c r="B53" s="12">
        <f t="shared" ref="B53:O56" si="72">B25*0.82</f>
        <v>30914</v>
      </c>
      <c r="C53" s="12">
        <f t="shared" si="72"/>
        <v>30914</v>
      </c>
      <c r="D53" s="12">
        <f t="shared" si="72"/>
        <v>30914</v>
      </c>
      <c r="E53" s="12">
        <f t="shared" si="72"/>
        <v>26486</v>
      </c>
      <c r="F53" s="12">
        <f t="shared" si="72"/>
        <v>26486</v>
      </c>
      <c r="G53" s="12">
        <f t="shared" si="72"/>
        <v>27716</v>
      </c>
      <c r="H53" s="12">
        <f t="shared" si="72"/>
        <v>27716</v>
      </c>
      <c r="I53" s="12">
        <f t="shared" si="72"/>
        <v>26896</v>
      </c>
      <c r="J53" s="12">
        <f t="shared" si="72"/>
        <v>26896</v>
      </c>
      <c r="K53" s="12">
        <f t="shared" si="72"/>
        <v>25256</v>
      </c>
      <c r="L53" s="12">
        <f t="shared" si="72"/>
        <v>26896</v>
      </c>
      <c r="M53" s="12">
        <f t="shared" si="72"/>
        <v>26896</v>
      </c>
      <c r="N53" s="12">
        <f t="shared" si="72"/>
        <v>26896</v>
      </c>
      <c r="O53" s="12">
        <f t="shared" si="72"/>
        <v>26076</v>
      </c>
      <c r="P53" s="12">
        <f t="shared" ref="P53:BE55" si="73">P25*0.82</f>
        <v>26076</v>
      </c>
      <c r="Q53" s="12">
        <f t="shared" si="73"/>
        <v>24846</v>
      </c>
      <c r="R53" s="12">
        <f t="shared" si="73"/>
        <v>24026</v>
      </c>
      <c r="S53" s="12">
        <f t="shared" si="73"/>
        <v>24026</v>
      </c>
      <c r="T53" s="12">
        <f t="shared" si="73"/>
        <v>24026</v>
      </c>
      <c r="U53" s="12">
        <f t="shared" si="73"/>
        <v>24026</v>
      </c>
      <c r="V53" s="12">
        <f t="shared" si="73"/>
        <v>24026</v>
      </c>
      <c r="W53" s="12">
        <f t="shared" si="73"/>
        <v>24026</v>
      </c>
      <c r="X53" s="12">
        <f t="shared" si="73"/>
        <v>24026</v>
      </c>
      <c r="Y53" s="12">
        <f t="shared" si="73"/>
        <v>23493</v>
      </c>
      <c r="Z53" s="12">
        <f t="shared" si="73"/>
        <v>23493</v>
      </c>
      <c r="AA53" s="12">
        <f t="shared" si="73"/>
        <v>23493</v>
      </c>
      <c r="AB53" s="12">
        <f t="shared" si="73"/>
        <v>20746</v>
      </c>
      <c r="AC53" s="12">
        <f t="shared" si="73"/>
        <v>20746</v>
      </c>
      <c r="AD53" s="12">
        <f t="shared" si="73"/>
        <v>20746</v>
      </c>
      <c r="AE53" s="12">
        <f t="shared" si="73"/>
        <v>20746</v>
      </c>
      <c r="AF53" s="12">
        <f t="shared" si="73"/>
        <v>20254</v>
      </c>
      <c r="AG53" s="12">
        <f t="shared" si="73"/>
        <v>20254</v>
      </c>
      <c r="AH53" s="12">
        <f t="shared" si="73"/>
        <v>20254</v>
      </c>
      <c r="AI53" s="12">
        <f t="shared" si="73"/>
        <v>20254</v>
      </c>
      <c r="AJ53" s="12">
        <f t="shared" si="73"/>
        <v>20254</v>
      </c>
      <c r="AK53" s="12">
        <f t="shared" si="73"/>
        <v>21320</v>
      </c>
      <c r="AL53" s="12">
        <f t="shared" si="73"/>
        <v>21320</v>
      </c>
      <c r="AM53" s="12">
        <f t="shared" si="73"/>
        <v>20254</v>
      </c>
      <c r="AN53" s="12">
        <f t="shared" si="73"/>
        <v>20254</v>
      </c>
      <c r="AO53" s="12">
        <f t="shared" si="73"/>
        <v>20254</v>
      </c>
      <c r="AP53" s="12">
        <f t="shared" si="73"/>
        <v>20254</v>
      </c>
      <c r="AQ53" s="12">
        <f t="shared" si="73"/>
        <v>20254</v>
      </c>
      <c r="AR53" s="12">
        <f t="shared" si="73"/>
        <v>20746</v>
      </c>
      <c r="AS53" s="12">
        <f t="shared" si="73"/>
        <v>20746</v>
      </c>
      <c r="AT53" s="12">
        <f t="shared" si="73"/>
        <v>20500</v>
      </c>
      <c r="AU53" s="12">
        <f t="shared" si="73"/>
        <v>20500</v>
      </c>
      <c r="AV53" s="12">
        <f t="shared" si="73"/>
        <v>20500</v>
      </c>
      <c r="AW53" s="12">
        <f t="shared" si="73"/>
        <v>20500</v>
      </c>
      <c r="AX53" s="12">
        <f t="shared" si="73"/>
        <v>20500</v>
      </c>
      <c r="AY53" s="12">
        <f t="shared" si="73"/>
        <v>20992</v>
      </c>
      <c r="AZ53" s="12">
        <f t="shared" si="73"/>
        <v>20992</v>
      </c>
      <c r="BA53" s="12">
        <f t="shared" si="73"/>
        <v>20992</v>
      </c>
      <c r="BB53" s="12">
        <f t="shared" si="73"/>
        <v>20254</v>
      </c>
      <c r="BC53" s="12">
        <f t="shared" si="73"/>
        <v>20254</v>
      </c>
      <c r="BD53" s="12">
        <f t="shared" si="73"/>
        <v>20254</v>
      </c>
      <c r="BE53" s="12">
        <f t="shared" si="73"/>
        <v>21730</v>
      </c>
      <c r="BF53" s="12">
        <f t="shared" ref="BF53:DQ53" si="74">BF25*0.82</f>
        <v>21730</v>
      </c>
      <c r="BG53" s="12">
        <f t="shared" si="74"/>
        <v>21730</v>
      </c>
      <c r="BH53" s="12">
        <f t="shared" si="74"/>
        <v>20992</v>
      </c>
      <c r="BI53" s="12">
        <f t="shared" si="74"/>
        <v>20992</v>
      </c>
      <c r="BJ53" s="12">
        <f t="shared" si="74"/>
        <v>20992</v>
      </c>
      <c r="BK53" s="12">
        <f t="shared" si="74"/>
        <v>20992</v>
      </c>
      <c r="BL53" s="12">
        <f t="shared" si="74"/>
        <v>20992</v>
      </c>
      <c r="BM53" s="12">
        <f t="shared" si="74"/>
        <v>21730</v>
      </c>
      <c r="BN53" s="12">
        <f t="shared" si="74"/>
        <v>21730</v>
      </c>
      <c r="BO53" s="12">
        <f t="shared" si="74"/>
        <v>21730</v>
      </c>
      <c r="BP53" s="12">
        <f t="shared" si="74"/>
        <v>20500</v>
      </c>
      <c r="BQ53" s="12">
        <f t="shared" si="74"/>
        <v>20500</v>
      </c>
      <c r="BR53" s="12">
        <f t="shared" si="74"/>
        <v>20500</v>
      </c>
      <c r="BS53" s="12">
        <f t="shared" si="74"/>
        <v>20500</v>
      </c>
      <c r="BT53" s="12">
        <f t="shared" si="74"/>
        <v>20746</v>
      </c>
      <c r="BU53" s="12">
        <f t="shared" si="74"/>
        <v>20746</v>
      </c>
      <c r="BV53" s="12">
        <f t="shared" si="74"/>
        <v>20500</v>
      </c>
      <c r="BW53" s="12">
        <f t="shared" si="74"/>
        <v>20500</v>
      </c>
      <c r="BX53" s="12">
        <f t="shared" si="74"/>
        <v>20500</v>
      </c>
      <c r="BY53" s="12">
        <f t="shared" si="74"/>
        <v>20500</v>
      </c>
      <c r="BZ53" s="12">
        <f t="shared" si="74"/>
        <v>20500</v>
      </c>
      <c r="CA53" s="12">
        <f t="shared" si="74"/>
        <v>20746</v>
      </c>
      <c r="CB53" s="12">
        <f t="shared" si="74"/>
        <v>20746</v>
      </c>
      <c r="CC53" s="12">
        <f t="shared" si="74"/>
        <v>20500</v>
      </c>
      <c r="CD53" s="12">
        <f t="shared" si="74"/>
        <v>20500</v>
      </c>
      <c r="CE53" s="12">
        <f t="shared" si="74"/>
        <v>20500</v>
      </c>
      <c r="CF53" s="12">
        <f t="shared" si="74"/>
        <v>20500</v>
      </c>
      <c r="CG53" s="12">
        <f t="shared" si="74"/>
        <v>20500</v>
      </c>
      <c r="CH53" s="12">
        <f t="shared" si="74"/>
        <v>20746</v>
      </c>
      <c r="CI53" s="12">
        <f t="shared" si="74"/>
        <v>20746</v>
      </c>
      <c r="CJ53" s="12">
        <f t="shared" si="74"/>
        <v>20746</v>
      </c>
      <c r="CK53" s="12">
        <f t="shared" si="74"/>
        <v>20746</v>
      </c>
      <c r="CL53" s="12">
        <f t="shared" si="74"/>
        <v>20746</v>
      </c>
      <c r="CM53" s="12">
        <f t="shared" si="74"/>
        <v>20746</v>
      </c>
      <c r="CN53" s="12">
        <f t="shared" si="74"/>
        <v>20746</v>
      </c>
      <c r="CO53" s="12">
        <f t="shared" si="74"/>
        <v>24190</v>
      </c>
      <c r="CP53" s="12">
        <f t="shared" si="74"/>
        <v>24190</v>
      </c>
      <c r="CQ53" s="321">
        <f t="shared" si="74"/>
        <v>24190</v>
      </c>
      <c r="CR53" s="321">
        <f t="shared" si="74"/>
        <v>24190</v>
      </c>
      <c r="CS53" s="321">
        <f t="shared" si="74"/>
        <v>24190</v>
      </c>
      <c r="CT53" s="321">
        <f t="shared" si="74"/>
        <v>24190</v>
      </c>
      <c r="CU53" s="321">
        <f t="shared" si="74"/>
        <v>24190</v>
      </c>
      <c r="CV53" s="12">
        <f t="shared" si="74"/>
        <v>24190</v>
      </c>
      <c r="CW53" s="12">
        <f t="shared" si="74"/>
        <v>24190</v>
      </c>
      <c r="CX53" s="12">
        <f t="shared" si="74"/>
        <v>25830</v>
      </c>
      <c r="CY53" s="190">
        <f t="shared" si="74"/>
        <v>25830</v>
      </c>
      <c r="CZ53" s="190">
        <f t="shared" si="74"/>
        <v>25830</v>
      </c>
      <c r="DA53" s="190">
        <f t="shared" si="74"/>
        <v>25830</v>
      </c>
      <c r="DB53" s="190">
        <f t="shared" si="74"/>
        <v>25830</v>
      </c>
      <c r="DC53" s="190">
        <f t="shared" si="74"/>
        <v>25830</v>
      </c>
      <c r="DD53" s="12">
        <f t="shared" si="74"/>
        <v>25830</v>
      </c>
      <c r="DE53" s="12">
        <f t="shared" si="74"/>
        <v>24190</v>
      </c>
      <c r="DF53" s="321">
        <f t="shared" si="74"/>
        <v>24190</v>
      </c>
      <c r="DG53" s="321">
        <f t="shared" si="74"/>
        <v>24190</v>
      </c>
      <c r="DH53" s="321">
        <f t="shared" si="74"/>
        <v>24190</v>
      </c>
      <c r="DI53" s="321">
        <f t="shared" si="74"/>
        <v>24190</v>
      </c>
      <c r="DJ53" s="12">
        <f t="shared" si="74"/>
        <v>24190</v>
      </c>
      <c r="DK53" s="12">
        <f t="shared" si="74"/>
        <v>24190</v>
      </c>
      <c r="DL53" s="12">
        <f t="shared" si="74"/>
        <v>24190</v>
      </c>
      <c r="DM53" s="12">
        <f t="shared" si="74"/>
        <v>25010</v>
      </c>
      <c r="DN53" s="12">
        <f t="shared" si="74"/>
        <v>25010</v>
      </c>
      <c r="DO53" s="12">
        <f t="shared" si="74"/>
        <v>25010</v>
      </c>
      <c r="DP53" s="12">
        <f t="shared" si="74"/>
        <v>25010</v>
      </c>
      <c r="DQ53" s="12">
        <f t="shared" si="74"/>
        <v>25010</v>
      </c>
      <c r="DR53" s="12">
        <f t="shared" ref="DR53:GC53" si="75">DR25*0.82</f>
        <v>25010</v>
      </c>
      <c r="DS53" s="12">
        <f t="shared" si="75"/>
        <v>25010</v>
      </c>
      <c r="DT53" s="12">
        <f t="shared" si="75"/>
        <v>25010</v>
      </c>
      <c r="DU53" s="12">
        <f t="shared" si="75"/>
        <v>25010</v>
      </c>
      <c r="DV53" s="12">
        <f t="shared" si="75"/>
        <v>25010</v>
      </c>
      <c r="DW53" s="12">
        <f t="shared" si="75"/>
        <v>25010</v>
      </c>
      <c r="DX53" s="12">
        <f t="shared" si="75"/>
        <v>25010</v>
      </c>
      <c r="DY53" s="12">
        <f t="shared" si="75"/>
        <v>25010</v>
      </c>
      <c r="DZ53" s="12">
        <f t="shared" si="75"/>
        <v>25010</v>
      </c>
      <c r="EA53" s="12">
        <f t="shared" si="75"/>
        <v>22550</v>
      </c>
      <c r="EB53" s="12">
        <f t="shared" si="75"/>
        <v>22550</v>
      </c>
      <c r="EC53" s="12">
        <f t="shared" si="75"/>
        <v>22550</v>
      </c>
      <c r="ED53" s="12">
        <f t="shared" si="75"/>
        <v>22550</v>
      </c>
      <c r="EE53" s="12">
        <f t="shared" si="75"/>
        <v>22960</v>
      </c>
      <c r="EF53" s="12">
        <f t="shared" si="75"/>
        <v>22960</v>
      </c>
      <c r="EG53" s="12">
        <f t="shared" si="75"/>
        <v>22550</v>
      </c>
      <c r="EH53" s="12">
        <f t="shared" si="75"/>
        <v>22550</v>
      </c>
      <c r="EI53" s="12">
        <f t="shared" si="75"/>
        <v>22550</v>
      </c>
      <c r="EJ53" s="12">
        <f t="shared" si="75"/>
        <v>22550</v>
      </c>
      <c r="EK53" s="12">
        <f t="shared" si="75"/>
        <v>22550</v>
      </c>
      <c r="EL53" s="12">
        <f t="shared" si="75"/>
        <v>22960</v>
      </c>
      <c r="EM53" s="12">
        <f t="shared" si="75"/>
        <v>22960</v>
      </c>
      <c r="EN53" s="12">
        <f t="shared" si="75"/>
        <v>22550</v>
      </c>
      <c r="EO53" s="12">
        <f t="shared" si="75"/>
        <v>22550</v>
      </c>
      <c r="EP53" s="12">
        <f t="shared" si="75"/>
        <v>22550</v>
      </c>
      <c r="EQ53" s="12">
        <f t="shared" si="75"/>
        <v>22550</v>
      </c>
      <c r="ER53" s="12">
        <f t="shared" si="75"/>
        <v>22550</v>
      </c>
      <c r="ES53" s="12">
        <f t="shared" si="75"/>
        <v>22960</v>
      </c>
      <c r="ET53" s="12">
        <f t="shared" si="75"/>
        <v>22960</v>
      </c>
      <c r="EU53" s="12">
        <f t="shared" si="75"/>
        <v>22550</v>
      </c>
      <c r="EV53" s="12">
        <f t="shared" si="75"/>
        <v>22550</v>
      </c>
      <c r="EW53" s="12">
        <f t="shared" si="75"/>
        <v>22550</v>
      </c>
      <c r="EX53" s="12">
        <f t="shared" si="75"/>
        <v>22550</v>
      </c>
      <c r="EY53" s="12">
        <f t="shared" si="75"/>
        <v>22550</v>
      </c>
      <c r="EZ53" s="12">
        <f t="shared" si="75"/>
        <v>22960</v>
      </c>
      <c r="FA53" s="12">
        <f t="shared" si="75"/>
        <v>22960</v>
      </c>
      <c r="FB53" s="12">
        <f t="shared" si="75"/>
        <v>22550</v>
      </c>
      <c r="FC53" s="12">
        <f t="shared" si="75"/>
        <v>22550</v>
      </c>
      <c r="FD53" s="12">
        <f t="shared" si="75"/>
        <v>22550</v>
      </c>
      <c r="FE53" s="12">
        <f t="shared" si="75"/>
        <v>22550</v>
      </c>
      <c r="FF53" s="12">
        <f t="shared" si="75"/>
        <v>22550</v>
      </c>
      <c r="FG53" s="12">
        <f t="shared" si="75"/>
        <v>22960</v>
      </c>
      <c r="FH53" s="12">
        <f t="shared" si="75"/>
        <v>22960</v>
      </c>
      <c r="FI53" s="12">
        <f t="shared" si="75"/>
        <v>22550</v>
      </c>
      <c r="FJ53" s="12">
        <f t="shared" si="75"/>
        <v>22550</v>
      </c>
      <c r="FK53" s="12">
        <f t="shared" si="75"/>
        <v>22550</v>
      </c>
      <c r="FL53" s="12">
        <f t="shared" si="75"/>
        <v>22550</v>
      </c>
      <c r="FM53" s="12">
        <f t="shared" si="75"/>
        <v>22550</v>
      </c>
      <c r="FN53" s="12">
        <f t="shared" si="75"/>
        <v>22550</v>
      </c>
      <c r="FO53" s="12">
        <f t="shared" si="75"/>
        <v>22550</v>
      </c>
      <c r="FP53" s="12">
        <f t="shared" si="75"/>
        <v>21730</v>
      </c>
      <c r="FQ53" s="12">
        <f t="shared" si="75"/>
        <v>21730</v>
      </c>
      <c r="FR53" s="12">
        <f t="shared" si="75"/>
        <v>21730</v>
      </c>
      <c r="FS53" s="12">
        <f t="shared" si="75"/>
        <v>21730</v>
      </c>
      <c r="FT53" s="12">
        <f t="shared" si="75"/>
        <v>21730</v>
      </c>
      <c r="FU53" s="12">
        <f t="shared" si="75"/>
        <v>22140</v>
      </c>
      <c r="FV53" s="12">
        <f t="shared" si="75"/>
        <v>22140</v>
      </c>
      <c r="FW53" s="12">
        <f t="shared" si="75"/>
        <v>21320</v>
      </c>
      <c r="FX53" s="12">
        <f t="shared" si="75"/>
        <v>21320</v>
      </c>
      <c r="FY53" s="12">
        <f t="shared" si="75"/>
        <v>21320</v>
      </c>
      <c r="FZ53" s="12">
        <f t="shared" si="75"/>
        <v>21320</v>
      </c>
      <c r="GA53" s="12">
        <f t="shared" si="75"/>
        <v>21320</v>
      </c>
      <c r="GB53" s="12">
        <f t="shared" si="75"/>
        <v>21730</v>
      </c>
      <c r="GC53" s="12">
        <f t="shared" si="75"/>
        <v>21730</v>
      </c>
      <c r="GD53" s="12">
        <f t="shared" ref="GD53:HB53" si="76">GD25*0.82</f>
        <v>21730</v>
      </c>
      <c r="GE53" s="12">
        <f t="shared" si="76"/>
        <v>21730</v>
      </c>
      <c r="GF53" s="12">
        <f t="shared" si="76"/>
        <v>21730</v>
      </c>
      <c r="GG53" s="12">
        <f t="shared" si="76"/>
        <v>21730</v>
      </c>
      <c r="GH53" s="12">
        <f t="shared" si="76"/>
        <v>21730</v>
      </c>
      <c r="GI53" s="12">
        <f t="shared" si="76"/>
        <v>22140</v>
      </c>
      <c r="GJ53" s="12">
        <f t="shared" si="76"/>
        <v>22140</v>
      </c>
      <c r="GK53" s="12">
        <f t="shared" si="76"/>
        <v>21730</v>
      </c>
      <c r="GL53" s="12">
        <f t="shared" si="76"/>
        <v>21730</v>
      </c>
      <c r="GM53" s="12">
        <f t="shared" si="76"/>
        <v>21730</v>
      </c>
      <c r="GN53" s="12">
        <f t="shared" si="76"/>
        <v>21730</v>
      </c>
      <c r="GO53" s="12">
        <f t="shared" si="76"/>
        <v>21730</v>
      </c>
      <c r="GP53" s="12">
        <f t="shared" si="76"/>
        <v>22140</v>
      </c>
      <c r="GQ53" s="12">
        <f t="shared" si="76"/>
        <v>22140</v>
      </c>
      <c r="GR53" s="12">
        <f t="shared" si="76"/>
        <v>21730</v>
      </c>
      <c r="GS53" s="321">
        <f t="shared" si="76"/>
        <v>21730</v>
      </c>
      <c r="GT53" s="321">
        <f t="shared" si="76"/>
        <v>21730</v>
      </c>
      <c r="GU53" s="321">
        <f t="shared" si="76"/>
        <v>21730</v>
      </c>
      <c r="GV53" s="321">
        <f t="shared" si="76"/>
        <v>21730</v>
      </c>
      <c r="GW53" s="12">
        <f t="shared" si="76"/>
        <v>21730</v>
      </c>
      <c r="GX53" s="12">
        <f t="shared" si="76"/>
        <v>21730</v>
      </c>
      <c r="GY53" s="12">
        <f t="shared" si="76"/>
        <v>21730</v>
      </c>
      <c r="GZ53" s="12">
        <f t="shared" si="76"/>
        <v>21730</v>
      </c>
      <c r="HA53" s="12">
        <f t="shared" si="76"/>
        <v>21730</v>
      </c>
      <c r="HB53" s="321">
        <f t="shared" si="76"/>
        <v>21730</v>
      </c>
    </row>
    <row r="54" spans="1:210" s="7" customFormat="1" ht="12" customHeight="1">
      <c r="A54" s="178">
        <v>2</v>
      </c>
      <c r="B54" s="12">
        <f t="shared" si="72"/>
        <v>30914</v>
      </c>
      <c r="C54" s="12">
        <f t="shared" si="72"/>
        <v>30914</v>
      </c>
      <c r="D54" s="12">
        <f t="shared" si="72"/>
        <v>30914</v>
      </c>
      <c r="E54" s="12">
        <f t="shared" si="72"/>
        <v>26486</v>
      </c>
      <c r="F54" s="12">
        <f t="shared" si="72"/>
        <v>26486</v>
      </c>
      <c r="G54" s="12">
        <f t="shared" si="72"/>
        <v>27716</v>
      </c>
      <c r="H54" s="12">
        <f t="shared" si="72"/>
        <v>27716</v>
      </c>
      <c r="I54" s="12">
        <f t="shared" si="72"/>
        <v>26896</v>
      </c>
      <c r="J54" s="12">
        <f t="shared" si="72"/>
        <v>26896</v>
      </c>
      <c r="K54" s="12">
        <f t="shared" si="72"/>
        <v>25256</v>
      </c>
      <c r="L54" s="12">
        <f t="shared" si="72"/>
        <v>26896</v>
      </c>
      <c r="M54" s="12">
        <f t="shared" si="72"/>
        <v>26896</v>
      </c>
      <c r="N54" s="12">
        <f t="shared" si="72"/>
        <v>26896</v>
      </c>
      <c r="O54" s="12">
        <f t="shared" si="72"/>
        <v>26076</v>
      </c>
      <c r="P54" s="12">
        <f t="shared" si="73"/>
        <v>26076</v>
      </c>
      <c r="Q54" s="12">
        <f t="shared" si="73"/>
        <v>24846</v>
      </c>
      <c r="R54" s="12">
        <f t="shared" si="73"/>
        <v>24026</v>
      </c>
      <c r="S54" s="12">
        <f t="shared" si="73"/>
        <v>24026</v>
      </c>
      <c r="T54" s="12">
        <f t="shared" si="73"/>
        <v>24026</v>
      </c>
      <c r="U54" s="12">
        <f t="shared" si="73"/>
        <v>24026</v>
      </c>
      <c r="V54" s="12">
        <f t="shared" si="73"/>
        <v>24026</v>
      </c>
      <c r="W54" s="12">
        <f t="shared" si="73"/>
        <v>24026</v>
      </c>
      <c r="X54" s="12">
        <f t="shared" si="73"/>
        <v>24026</v>
      </c>
      <c r="Y54" s="12">
        <f t="shared" si="73"/>
        <v>23493</v>
      </c>
      <c r="Z54" s="12">
        <f t="shared" si="73"/>
        <v>23493</v>
      </c>
      <c r="AA54" s="12">
        <f t="shared" si="73"/>
        <v>23493</v>
      </c>
      <c r="AB54" s="12">
        <f t="shared" si="73"/>
        <v>20746</v>
      </c>
      <c r="AC54" s="12">
        <f t="shared" si="73"/>
        <v>20746</v>
      </c>
      <c r="AD54" s="12">
        <f t="shared" si="73"/>
        <v>20746</v>
      </c>
      <c r="AE54" s="12">
        <f t="shared" si="73"/>
        <v>20746</v>
      </c>
      <c r="AF54" s="12">
        <f t="shared" si="73"/>
        <v>20254</v>
      </c>
      <c r="AG54" s="12">
        <f t="shared" si="73"/>
        <v>20254</v>
      </c>
      <c r="AH54" s="12">
        <f t="shared" si="73"/>
        <v>20254</v>
      </c>
      <c r="AI54" s="12">
        <f t="shared" si="73"/>
        <v>20254</v>
      </c>
      <c r="AJ54" s="12">
        <f t="shared" si="73"/>
        <v>20254</v>
      </c>
      <c r="AK54" s="12">
        <f t="shared" si="73"/>
        <v>21320</v>
      </c>
      <c r="AL54" s="12">
        <f t="shared" si="73"/>
        <v>21320</v>
      </c>
      <c r="AM54" s="12">
        <f t="shared" si="73"/>
        <v>20254</v>
      </c>
      <c r="AN54" s="12">
        <f t="shared" si="73"/>
        <v>20254</v>
      </c>
      <c r="AO54" s="12">
        <f t="shared" si="73"/>
        <v>20254</v>
      </c>
      <c r="AP54" s="12">
        <f t="shared" si="73"/>
        <v>20254</v>
      </c>
      <c r="AQ54" s="12">
        <f t="shared" si="73"/>
        <v>20254</v>
      </c>
      <c r="AR54" s="12">
        <f t="shared" si="73"/>
        <v>20746</v>
      </c>
      <c r="AS54" s="12">
        <f t="shared" si="73"/>
        <v>20746</v>
      </c>
      <c r="AT54" s="12">
        <f t="shared" si="73"/>
        <v>20500</v>
      </c>
      <c r="AU54" s="12">
        <f t="shared" si="73"/>
        <v>20500</v>
      </c>
      <c r="AV54" s="12">
        <f t="shared" si="73"/>
        <v>20500</v>
      </c>
      <c r="AW54" s="12">
        <f t="shared" si="73"/>
        <v>20500</v>
      </c>
      <c r="AX54" s="12">
        <f t="shared" si="73"/>
        <v>20500</v>
      </c>
      <c r="AY54" s="12">
        <f t="shared" si="73"/>
        <v>20992</v>
      </c>
      <c r="AZ54" s="12">
        <f t="shared" si="73"/>
        <v>20992</v>
      </c>
      <c r="BA54" s="12">
        <f t="shared" si="73"/>
        <v>20992</v>
      </c>
      <c r="BB54" s="12">
        <f t="shared" si="73"/>
        <v>20254</v>
      </c>
      <c r="BC54" s="12">
        <f t="shared" si="73"/>
        <v>20254</v>
      </c>
      <c r="BD54" s="12">
        <f t="shared" si="73"/>
        <v>20254</v>
      </c>
      <c r="BE54" s="12">
        <f t="shared" si="73"/>
        <v>21730</v>
      </c>
      <c r="BF54" s="12">
        <f t="shared" ref="BF54:DQ54" si="77">BF26*0.82</f>
        <v>21730</v>
      </c>
      <c r="BG54" s="12">
        <f t="shared" si="77"/>
        <v>21730</v>
      </c>
      <c r="BH54" s="12">
        <f t="shared" si="77"/>
        <v>20992</v>
      </c>
      <c r="BI54" s="12">
        <f t="shared" si="77"/>
        <v>20992</v>
      </c>
      <c r="BJ54" s="12">
        <f t="shared" si="77"/>
        <v>20992</v>
      </c>
      <c r="BK54" s="12">
        <f t="shared" si="77"/>
        <v>20992</v>
      </c>
      <c r="BL54" s="12">
        <f t="shared" si="77"/>
        <v>20992</v>
      </c>
      <c r="BM54" s="12">
        <f t="shared" si="77"/>
        <v>21730</v>
      </c>
      <c r="BN54" s="12">
        <f t="shared" si="77"/>
        <v>21730</v>
      </c>
      <c r="BO54" s="12">
        <f t="shared" si="77"/>
        <v>21730</v>
      </c>
      <c r="BP54" s="12">
        <f t="shared" si="77"/>
        <v>20500</v>
      </c>
      <c r="BQ54" s="12">
        <f t="shared" si="77"/>
        <v>20500</v>
      </c>
      <c r="BR54" s="12">
        <f t="shared" si="77"/>
        <v>20500</v>
      </c>
      <c r="BS54" s="12">
        <f t="shared" si="77"/>
        <v>20500</v>
      </c>
      <c r="BT54" s="12">
        <f t="shared" si="77"/>
        <v>20746</v>
      </c>
      <c r="BU54" s="12">
        <f t="shared" si="77"/>
        <v>20746</v>
      </c>
      <c r="BV54" s="12">
        <f t="shared" si="77"/>
        <v>20500</v>
      </c>
      <c r="BW54" s="12">
        <f t="shared" si="77"/>
        <v>20500</v>
      </c>
      <c r="BX54" s="12">
        <f t="shared" si="77"/>
        <v>20500</v>
      </c>
      <c r="BY54" s="12">
        <f t="shared" si="77"/>
        <v>20500</v>
      </c>
      <c r="BZ54" s="12">
        <f t="shared" si="77"/>
        <v>20500</v>
      </c>
      <c r="CA54" s="12">
        <f t="shared" si="77"/>
        <v>20746</v>
      </c>
      <c r="CB54" s="12">
        <f t="shared" si="77"/>
        <v>20746</v>
      </c>
      <c r="CC54" s="12">
        <f t="shared" si="77"/>
        <v>20500</v>
      </c>
      <c r="CD54" s="12">
        <f t="shared" si="77"/>
        <v>20500</v>
      </c>
      <c r="CE54" s="12">
        <f t="shared" si="77"/>
        <v>20500</v>
      </c>
      <c r="CF54" s="12">
        <f t="shared" si="77"/>
        <v>20500</v>
      </c>
      <c r="CG54" s="12">
        <f t="shared" si="77"/>
        <v>20500</v>
      </c>
      <c r="CH54" s="12">
        <f t="shared" si="77"/>
        <v>20746</v>
      </c>
      <c r="CI54" s="12">
        <f t="shared" si="77"/>
        <v>20746</v>
      </c>
      <c r="CJ54" s="12">
        <f t="shared" si="77"/>
        <v>20746</v>
      </c>
      <c r="CK54" s="12">
        <f t="shared" si="77"/>
        <v>20746</v>
      </c>
      <c r="CL54" s="12">
        <f t="shared" si="77"/>
        <v>20746</v>
      </c>
      <c r="CM54" s="12">
        <f t="shared" si="77"/>
        <v>20746</v>
      </c>
      <c r="CN54" s="12">
        <f t="shared" si="77"/>
        <v>20746</v>
      </c>
      <c r="CO54" s="12">
        <f t="shared" si="77"/>
        <v>24190</v>
      </c>
      <c r="CP54" s="12">
        <f t="shared" si="77"/>
        <v>24190</v>
      </c>
      <c r="CQ54" s="321">
        <f t="shared" si="77"/>
        <v>24190</v>
      </c>
      <c r="CR54" s="321">
        <f t="shared" si="77"/>
        <v>24190</v>
      </c>
      <c r="CS54" s="321">
        <f t="shared" si="77"/>
        <v>24190</v>
      </c>
      <c r="CT54" s="321">
        <f t="shared" si="77"/>
        <v>24190</v>
      </c>
      <c r="CU54" s="321">
        <f t="shared" si="77"/>
        <v>24190</v>
      </c>
      <c r="CV54" s="12">
        <f t="shared" si="77"/>
        <v>24190</v>
      </c>
      <c r="CW54" s="12">
        <f t="shared" si="77"/>
        <v>24190</v>
      </c>
      <c r="CX54" s="12">
        <f t="shared" si="77"/>
        <v>25830</v>
      </c>
      <c r="CY54" s="190">
        <f t="shared" si="77"/>
        <v>25830</v>
      </c>
      <c r="CZ54" s="190">
        <f t="shared" si="77"/>
        <v>25830</v>
      </c>
      <c r="DA54" s="190">
        <f t="shared" si="77"/>
        <v>25830</v>
      </c>
      <c r="DB54" s="190">
        <f t="shared" si="77"/>
        <v>25830</v>
      </c>
      <c r="DC54" s="190">
        <f t="shared" si="77"/>
        <v>25830</v>
      </c>
      <c r="DD54" s="12">
        <f t="shared" si="77"/>
        <v>25830</v>
      </c>
      <c r="DE54" s="12">
        <f t="shared" si="77"/>
        <v>24190</v>
      </c>
      <c r="DF54" s="321">
        <f t="shared" si="77"/>
        <v>24190</v>
      </c>
      <c r="DG54" s="321">
        <f t="shared" si="77"/>
        <v>24190</v>
      </c>
      <c r="DH54" s="321">
        <f t="shared" si="77"/>
        <v>24190</v>
      </c>
      <c r="DI54" s="321">
        <f t="shared" si="77"/>
        <v>24190</v>
      </c>
      <c r="DJ54" s="12">
        <f t="shared" si="77"/>
        <v>24190</v>
      </c>
      <c r="DK54" s="12">
        <f t="shared" si="77"/>
        <v>24190</v>
      </c>
      <c r="DL54" s="12">
        <f t="shared" si="77"/>
        <v>24190</v>
      </c>
      <c r="DM54" s="12">
        <f t="shared" si="77"/>
        <v>25010</v>
      </c>
      <c r="DN54" s="12">
        <f t="shared" si="77"/>
        <v>25010</v>
      </c>
      <c r="DO54" s="12">
        <f t="shared" si="77"/>
        <v>25010</v>
      </c>
      <c r="DP54" s="12">
        <f t="shared" si="77"/>
        <v>25010</v>
      </c>
      <c r="DQ54" s="12">
        <f t="shared" si="77"/>
        <v>25010</v>
      </c>
      <c r="DR54" s="12">
        <f t="shared" ref="DR54:GC54" si="78">DR26*0.82</f>
        <v>25010</v>
      </c>
      <c r="DS54" s="12">
        <f t="shared" si="78"/>
        <v>25010</v>
      </c>
      <c r="DT54" s="12">
        <f t="shared" si="78"/>
        <v>25010</v>
      </c>
      <c r="DU54" s="12">
        <f t="shared" si="78"/>
        <v>25010</v>
      </c>
      <c r="DV54" s="12">
        <f t="shared" si="78"/>
        <v>25010</v>
      </c>
      <c r="DW54" s="12">
        <f t="shared" si="78"/>
        <v>25010</v>
      </c>
      <c r="DX54" s="12">
        <f t="shared" si="78"/>
        <v>25010</v>
      </c>
      <c r="DY54" s="12">
        <f t="shared" si="78"/>
        <v>25010</v>
      </c>
      <c r="DZ54" s="12">
        <f t="shared" si="78"/>
        <v>25010</v>
      </c>
      <c r="EA54" s="12">
        <f t="shared" si="78"/>
        <v>22550</v>
      </c>
      <c r="EB54" s="12">
        <f t="shared" si="78"/>
        <v>22550</v>
      </c>
      <c r="EC54" s="12">
        <f t="shared" si="78"/>
        <v>22550</v>
      </c>
      <c r="ED54" s="12">
        <f t="shared" si="78"/>
        <v>22550</v>
      </c>
      <c r="EE54" s="12">
        <f t="shared" si="78"/>
        <v>22960</v>
      </c>
      <c r="EF54" s="12">
        <f t="shared" si="78"/>
        <v>22960</v>
      </c>
      <c r="EG54" s="12">
        <f t="shared" si="78"/>
        <v>22550</v>
      </c>
      <c r="EH54" s="12">
        <f t="shared" si="78"/>
        <v>22550</v>
      </c>
      <c r="EI54" s="12">
        <f t="shared" si="78"/>
        <v>22550</v>
      </c>
      <c r="EJ54" s="12">
        <f t="shared" si="78"/>
        <v>22550</v>
      </c>
      <c r="EK54" s="12">
        <f t="shared" si="78"/>
        <v>22550</v>
      </c>
      <c r="EL54" s="12">
        <f t="shared" si="78"/>
        <v>22960</v>
      </c>
      <c r="EM54" s="12">
        <f t="shared" si="78"/>
        <v>22960</v>
      </c>
      <c r="EN54" s="12">
        <f t="shared" si="78"/>
        <v>22550</v>
      </c>
      <c r="EO54" s="12">
        <f t="shared" si="78"/>
        <v>22550</v>
      </c>
      <c r="EP54" s="12">
        <f t="shared" si="78"/>
        <v>22550</v>
      </c>
      <c r="EQ54" s="12">
        <f t="shared" si="78"/>
        <v>22550</v>
      </c>
      <c r="ER54" s="12">
        <f t="shared" si="78"/>
        <v>22550</v>
      </c>
      <c r="ES54" s="12">
        <f t="shared" si="78"/>
        <v>22960</v>
      </c>
      <c r="ET54" s="12">
        <f t="shared" si="78"/>
        <v>22960</v>
      </c>
      <c r="EU54" s="12">
        <f t="shared" si="78"/>
        <v>22550</v>
      </c>
      <c r="EV54" s="12">
        <f t="shared" si="78"/>
        <v>22550</v>
      </c>
      <c r="EW54" s="12">
        <f t="shared" si="78"/>
        <v>22550</v>
      </c>
      <c r="EX54" s="12">
        <f t="shared" si="78"/>
        <v>22550</v>
      </c>
      <c r="EY54" s="12">
        <f t="shared" si="78"/>
        <v>22550</v>
      </c>
      <c r="EZ54" s="12">
        <f t="shared" si="78"/>
        <v>22960</v>
      </c>
      <c r="FA54" s="12">
        <f t="shared" si="78"/>
        <v>22960</v>
      </c>
      <c r="FB54" s="12">
        <f t="shared" si="78"/>
        <v>22550</v>
      </c>
      <c r="FC54" s="12">
        <f t="shared" si="78"/>
        <v>22550</v>
      </c>
      <c r="FD54" s="12">
        <f t="shared" si="78"/>
        <v>22550</v>
      </c>
      <c r="FE54" s="12">
        <f t="shared" si="78"/>
        <v>22550</v>
      </c>
      <c r="FF54" s="12">
        <f t="shared" si="78"/>
        <v>22550</v>
      </c>
      <c r="FG54" s="12">
        <f t="shared" si="78"/>
        <v>22960</v>
      </c>
      <c r="FH54" s="12">
        <f t="shared" si="78"/>
        <v>22960</v>
      </c>
      <c r="FI54" s="12">
        <f t="shared" si="78"/>
        <v>22550</v>
      </c>
      <c r="FJ54" s="12">
        <f t="shared" si="78"/>
        <v>22550</v>
      </c>
      <c r="FK54" s="12">
        <f t="shared" si="78"/>
        <v>22550</v>
      </c>
      <c r="FL54" s="12">
        <f t="shared" si="78"/>
        <v>22550</v>
      </c>
      <c r="FM54" s="12">
        <f t="shared" si="78"/>
        <v>22550</v>
      </c>
      <c r="FN54" s="12">
        <f t="shared" si="78"/>
        <v>22550</v>
      </c>
      <c r="FO54" s="12">
        <f t="shared" si="78"/>
        <v>22550</v>
      </c>
      <c r="FP54" s="12">
        <f t="shared" si="78"/>
        <v>21730</v>
      </c>
      <c r="FQ54" s="12">
        <f t="shared" si="78"/>
        <v>21730</v>
      </c>
      <c r="FR54" s="12">
        <f t="shared" si="78"/>
        <v>21730</v>
      </c>
      <c r="FS54" s="12">
        <f t="shared" si="78"/>
        <v>21730</v>
      </c>
      <c r="FT54" s="12">
        <f t="shared" si="78"/>
        <v>21730</v>
      </c>
      <c r="FU54" s="12">
        <f t="shared" si="78"/>
        <v>22140</v>
      </c>
      <c r="FV54" s="12">
        <f t="shared" si="78"/>
        <v>22140</v>
      </c>
      <c r="FW54" s="12">
        <f t="shared" si="78"/>
        <v>21320</v>
      </c>
      <c r="FX54" s="12">
        <f t="shared" si="78"/>
        <v>21320</v>
      </c>
      <c r="FY54" s="12">
        <f t="shared" si="78"/>
        <v>21320</v>
      </c>
      <c r="FZ54" s="12">
        <f t="shared" si="78"/>
        <v>21320</v>
      </c>
      <c r="GA54" s="12">
        <f t="shared" si="78"/>
        <v>21320</v>
      </c>
      <c r="GB54" s="12">
        <f t="shared" si="78"/>
        <v>21730</v>
      </c>
      <c r="GC54" s="12">
        <f t="shared" si="78"/>
        <v>21730</v>
      </c>
      <c r="GD54" s="12">
        <f t="shared" ref="GD54:HB54" si="79">GD26*0.82</f>
        <v>21730</v>
      </c>
      <c r="GE54" s="12">
        <f t="shared" si="79"/>
        <v>21730</v>
      </c>
      <c r="GF54" s="12">
        <f t="shared" si="79"/>
        <v>21730</v>
      </c>
      <c r="GG54" s="12">
        <f t="shared" si="79"/>
        <v>21730</v>
      </c>
      <c r="GH54" s="12">
        <f t="shared" si="79"/>
        <v>21730</v>
      </c>
      <c r="GI54" s="12">
        <f t="shared" si="79"/>
        <v>22140</v>
      </c>
      <c r="GJ54" s="12">
        <f t="shared" si="79"/>
        <v>22140</v>
      </c>
      <c r="GK54" s="12">
        <f t="shared" si="79"/>
        <v>21730</v>
      </c>
      <c r="GL54" s="12">
        <f t="shared" si="79"/>
        <v>21730</v>
      </c>
      <c r="GM54" s="12">
        <f t="shared" si="79"/>
        <v>21730</v>
      </c>
      <c r="GN54" s="12">
        <f t="shared" si="79"/>
        <v>21730</v>
      </c>
      <c r="GO54" s="12">
        <f t="shared" si="79"/>
        <v>21730</v>
      </c>
      <c r="GP54" s="12">
        <f t="shared" si="79"/>
        <v>22140</v>
      </c>
      <c r="GQ54" s="12">
        <f t="shared" si="79"/>
        <v>22140</v>
      </c>
      <c r="GR54" s="12">
        <f t="shared" si="79"/>
        <v>21730</v>
      </c>
      <c r="GS54" s="321">
        <f t="shared" si="79"/>
        <v>21730</v>
      </c>
      <c r="GT54" s="321">
        <f t="shared" si="79"/>
        <v>21730</v>
      </c>
      <c r="GU54" s="321">
        <f t="shared" si="79"/>
        <v>21730</v>
      </c>
      <c r="GV54" s="321">
        <f t="shared" si="79"/>
        <v>21730</v>
      </c>
      <c r="GW54" s="12">
        <f t="shared" si="79"/>
        <v>21730</v>
      </c>
      <c r="GX54" s="12">
        <f t="shared" si="79"/>
        <v>21730</v>
      </c>
      <c r="GY54" s="12">
        <f t="shared" si="79"/>
        <v>21730</v>
      </c>
      <c r="GZ54" s="12">
        <f t="shared" si="79"/>
        <v>21730</v>
      </c>
      <c r="HA54" s="12">
        <f t="shared" si="79"/>
        <v>21730</v>
      </c>
      <c r="HB54" s="321">
        <f t="shared" si="79"/>
        <v>21730</v>
      </c>
    </row>
    <row r="55" spans="1:210" s="7" customFormat="1" ht="12" customHeight="1">
      <c r="A55" s="60">
        <v>3</v>
      </c>
      <c r="B55" s="12">
        <f t="shared" si="72"/>
        <v>30914</v>
      </c>
      <c r="C55" s="12">
        <f t="shared" si="72"/>
        <v>30914</v>
      </c>
      <c r="D55" s="12">
        <f t="shared" si="72"/>
        <v>30914</v>
      </c>
      <c r="E55" s="12">
        <f t="shared" si="72"/>
        <v>26486</v>
      </c>
      <c r="F55" s="12">
        <f t="shared" si="72"/>
        <v>26486</v>
      </c>
      <c r="G55" s="12">
        <f t="shared" si="72"/>
        <v>27716</v>
      </c>
      <c r="H55" s="12">
        <f t="shared" si="72"/>
        <v>27716</v>
      </c>
      <c r="I55" s="12">
        <f t="shared" si="72"/>
        <v>26896</v>
      </c>
      <c r="J55" s="12">
        <f t="shared" si="72"/>
        <v>26896</v>
      </c>
      <c r="K55" s="12">
        <f t="shared" si="72"/>
        <v>25256</v>
      </c>
      <c r="L55" s="12">
        <f t="shared" si="72"/>
        <v>26896</v>
      </c>
      <c r="M55" s="12">
        <f t="shared" si="72"/>
        <v>26896</v>
      </c>
      <c r="N55" s="12">
        <f t="shared" si="72"/>
        <v>26896</v>
      </c>
      <c r="O55" s="12">
        <f t="shared" si="72"/>
        <v>26076</v>
      </c>
      <c r="P55" s="12">
        <f t="shared" si="73"/>
        <v>26076</v>
      </c>
      <c r="Q55" s="12">
        <f t="shared" si="73"/>
        <v>24846</v>
      </c>
      <c r="R55" s="12">
        <f t="shared" si="73"/>
        <v>24026</v>
      </c>
      <c r="S55" s="12">
        <f t="shared" si="73"/>
        <v>24026</v>
      </c>
      <c r="T55" s="12">
        <f t="shared" si="73"/>
        <v>24026</v>
      </c>
      <c r="U55" s="12">
        <f t="shared" si="73"/>
        <v>24026</v>
      </c>
      <c r="V55" s="12">
        <f t="shared" si="73"/>
        <v>24026</v>
      </c>
      <c r="W55" s="12">
        <f t="shared" si="73"/>
        <v>24026</v>
      </c>
      <c r="X55" s="12">
        <f t="shared" si="73"/>
        <v>24026</v>
      </c>
      <c r="Y55" s="12">
        <f t="shared" si="73"/>
        <v>23493</v>
      </c>
      <c r="Z55" s="12">
        <f t="shared" si="73"/>
        <v>23493</v>
      </c>
      <c r="AA55" s="12">
        <f t="shared" si="73"/>
        <v>23493</v>
      </c>
      <c r="AB55" s="12">
        <f t="shared" si="73"/>
        <v>20746</v>
      </c>
      <c r="AC55" s="12">
        <f t="shared" si="73"/>
        <v>20746</v>
      </c>
      <c r="AD55" s="12">
        <f t="shared" si="73"/>
        <v>20746</v>
      </c>
      <c r="AE55" s="12">
        <f t="shared" si="73"/>
        <v>20746</v>
      </c>
      <c r="AF55" s="12">
        <f t="shared" si="73"/>
        <v>20254</v>
      </c>
      <c r="AG55" s="12">
        <f t="shared" si="73"/>
        <v>20254</v>
      </c>
      <c r="AH55" s="12">
        <f t="shared" si="73"/>
        <v>20254</v>
      </c>
      <c r="AI55" s="12">
        <f t="shared" si="73"/>
        <v>20254</v>
      </c>
      <c r="AJ55" s="12">
        <f t="shared" si="73"/>
        <v>20254</v>
      </c>
      <c r="AK55" s="12">
        <f t="shared" si="73"/>
        <v>21320</v>
      </c>
      <c r="AL55" s="12">
        <f t="shared" si="73"/>
        <v>21320</v>
      </c>
      <c r="AM55" s="12">
        <f t="shared" si="73"/>
        <v>20254</v>
      </c>
      <c r="AN55" s="12">
        <f t="shared" si="73"/>
        <v>20254</v>
      </c>
      <c r="AO55" s="12">
        <f t="shared" si="73"/>
        <v>20254</v>
      </c>
      <c r="AP55" s="12">
        <f t="shared" si="73"/>
        <v>20254</v>
      </c>
      <c r="AQ55" s="12">
        <f t="shared" si="73"/>
        <v>20254</v>
      </c>
      <c r="AR55" s="12">
        <f t="shared" si="73"/>
        <v>20746</v>
      </c>
      <c r="AS55" s="12">
        <f t="shared" si="73"/>
        <v>20746</v>
      </c>
      <c r="AT55" s="12">
        <f t="shared" si="73"/>
        <v>20500</v>
      </c>
      <c r="AU55" s="12">
        <f t="shared" si="73"/>
        <v>20500</v>
      </c>
      <c r="AV55" s="12">
        <f t="shared" si="73"/>
        <v>20500</v>
      </c>
      <c r="AW55" s="12">
        <f t="shared" si="73"/>
        <v>20500</v>
      </c>
      <c r="AX55" s="12">
        <f t="shared" si="73"/>
        <v>20500</v>
      </c>
      <c r="AY55" s="12">
        <f t="shared" si="73"/>
        <v>20992</v>
      </c>
      <c r="AZ55" s="12">
        <f t="shared" si="73"/>
        <v>20992</v>
      </c>
      <c r="BA55" s="12">
        <f t="shared" si="73"/>
        <v>20992</v>
      </c>
      <c r="BB55" s="12">
        <f t="shared" si="73"/>
        <v>20254</v>
      </c>
      <c r="BC55" s="12">
        <f t="shared" si="73"/>
        <v>20254</v>
      </c>
      <c r="BD55" s="12">
        <f t="shared" si="73"/>
        <v>20254</v>
      </c>
      <c r="BE55" s="12">
        <f t="shared" si="73"/>
        <v>21730</v>
      </c>
      <c r="BF55" s="12">
        <f t="shared" ref="BF55:DQ55" si="80">BF27*0.82</f>
        <v>21730</v>
      </c>
      <c r="BG55" s="12">
        <f t="shared" si="80"/>
        <v>21730</v>
      </c>
      <c r="BH55" s="12">
        <f t="shared" si="80"/>
        <v>20992</v>
      </c>
      <c r="BI55" s="12">
        <f t="shared" si="80"/>
        <v>20992</v>
      </c>
      <c r="BJ55" s="12">
        <f t="shared" si="80"/>
        <v>20992</v>
      </c>
      <c r="BK55" s="12">
        <f t="shared" si="80"/>
        <v>20992</v>
      </c>
      <c r="BL55" s="12">
        <f t="shared" si="80"/>
        <v>20992</v>
      </c>
      <c r="BM55" s="12">
        <f t="shared" si="80"/>
        <v>21730</v>
      </c>
      <c r="BN55" s="12">
        <f t="shared" si="80"/>
        <v>21730</v>
      </c>
      <c r="BO55" s="12">
        <f t="shared" si="80"/>
        <v>21730</v>
      </c>
      <c r="BP55" s="12">
        <f t="shared" si="80"/>
        <v>20500</v>
      </c>
      <c r="BQ55" s="12">
        <f t="shared" si="80"/>
        <v>20500</v>
      </c>
      <c r="BR55" s="12">
        <f t="shared" si="80"/>
        <v>20500</v>
      </c>
      <c r="BS55" s="12">
        <f t="shared" si="80"/>
        <v>20500</v>
      </c>
      <c r="BT55" s="12">
        <f t="shared" si="80"/>
        <v>20746</v>
      </c>
      <c r="BU55" s="12">
        <f t="shared" si="80"/>
        <v>20746</v>
      </c>
      <c r="BV55" s="12">
        <f t="shared" si="80"/>
        <v>20500</v>
      </c>
      <c r="BW55" s="12">
        <f t="shared" si="80"/>
        <v>20500</v>
      </c>
      <c r="BX55" s="12">
        <f t="shared" si="80"/>
        <v>20500</v>
      </c>
      <c r="BY55" s="12">
        <f t="shared" si="80"/>
        <v>20500</v>
      </c>
      <c r="BZ55" s="12">
        <f t="shared" si="80"/>
        <v>20500</v>
      </c>
      <c r="CA55" s="12">
        <f t="shared" si="80"/>
        <v>20746</v>
      </c>
      <c r="CB55" s="12">
        <f t="shared" si="80"/>
        <v>20746</v>
      </c>
      <c r="CC55" s="12">
        <f t="shared" si="80"/>
        <v>20500</v>
      </c>
      <c r="CD55" s="12">
        <f t="shared" si="80"/>
        <v>20500</v>
      </c>
      <c r="CE55" s="12">
        <f t="shared" si="80"/>
        <v>20500</v>
      </c>
      <c r="CF55" s="12">
        <f t="shared" si="80"/>
        <v>20500</v>
      </c>
      <c r="CG55" s="12">
        <f t="shared" si="80"/>
        <v>20500</v>
      </c>
      <c r="CH55" s="12">
        <f t="shared" si="80"/>
        <v>20746</v>
      </c>
      <c r="CI55" s="12">
        <f t="shared" si="80"/>
        <v>20746</v>
      </c>
      <c r="CJ55" s="12">
        <f t="shared" si="80"/>
        <v>20746</v>
      </c>
      <c r="CK55" s="12">
        <f t="shared" si="80"/>
        <v>20746</v>
      </c>
      <c r="CL55" s="12">
        <f t="shared" si="80"/>
        <v>20746</v>
      </c>
      <c r="CM55" s="12">
        <f t="shared" si="80"/>
        <v>20746</v>
      </c>
      <c r="CN55" s="12">
        <f t="shared" si="80"/>
        <v>20746</v>
      </c>
      <c r="CO55" s="12">
        <f t="shared" si="80"/>
        <v>24190</v>
      </c>
      <c r="CP55" s="12">
        <f t="shared" si="80"/>
        <v>24190</v>
      </c>
      <c r="CQ55" s="321">
        <f t="shared" si="80"/>
        <v>24190</v>
      </c>
      <c r="CR55" s="321">
        <f t="shared" si="80"/>
        <v>24190</v>
      </c>
      <c r="CS55" s="321">
        <f t="shared" si="80"/>
        <v>24190</v>
      </c>
      <c r="CT55" s="321">
        <f t="shared" si="80"/>
        <v>24190</v>
      </c>
      <c r="CU55" s="321">
        <f t="shared" si="80"/>
        <v>24190</v>
      </c>
      <c r="CV55" s="12">
        <f t="shared" si="80"/>
        <v>24190</v>
      </c>
      <c r="CW55" s="12">
        <f t="shared" si="80"/>
        <v>24190</v>
      </c>
      <c r="CX55" s="12">
        <f t="shared" si="80"/>
        <v>25830</v>
      </c>
      <c r="CY55" s="190">
        <f t="shared" si="80"/>
        <v>25830</v>
      </c>
      <c r="CZ55" s="190">
        <f t="shared" si="80"/>
        <v>25830</v>
      </c>
      <c r="DA55" s="190">
        <f t="shared" si="80"/>
        <v>25830</v>
      </c>
      <c r="DB55" s="190">
        <f t="shared" si="80"/>
        <v>25830</v>
      </c>
      <c r="DC55" s="190">
        <f t="shared" si="80"/>
        <v>25830</v>
      </c>
      <c r="DD55" s="12">
        <f t="shared" si="80"/>
        <v>25830</v>
      </c>
      <c r="DE55" s="12">
        <f t="shared" si="80"/>
        <v>24190</v>
      </c>
      <c r="DF55" s="321">
        <f t="shared" si="80"/>
        <v>24190</v>
      </c>
      <c r="DG55" s="321">
        <f t="shared" si="80"/>
        <v>24190</v>
      </c>
      <c r="DH55" s="321">
        <f t="shared" si="80"/>
        <v>24190</v>
      </c>
      <c r="DI55" s="321">
        <f t="shared" si="80"/>
        <v>24190</v>
      </c>
      <c r="DJ55" s="12">
        <f t="shared" si="80"/>
        <v>24190</v>
      </c>
      <c r="DK55" s="12">
        <f t="shared" si="80"/>
        <v>24190</v>
      </c>
      <c r="DL55" s="12">
        <f t="shared" si="80"/>
        <v>24190</v>
      </c>
      <c r="DM55" s="12">
        <f t="shared" si="80"/>
        <v>25010</v>
      </c>
      <c r="DN55" s="12">
        <f t="shared" si="80"/>
        <v>25010</v>
      </c>
      <c r="DO55" s="12">
        <f t="shared" si="80"/>
        <v>25010</v>
      </c>
      <c r="DP55" s="12">
        <f t="shared" si="80"/>
        <v>25010</v>
      </c>
      <c r="DQ55" s="12">
        <f t="shared" si="80"/>
        <v>25010</v>
      </c>
      <c r="DR55" s="12">
        <f t="shared" ref="DR55:GC55" si="81">DR27*0.82</f>
        <v>25010</v>
      </c>
      <c r="DS55" s="12">
        <f t="shared" si="81"/>
        <v>25010</v>
      </c>
      <c r="DT55" s="12">
        <f t="shared" si="81"/>
        <v>25010</v>
      </c>
      <c r="DU55" s="12">
        <f t="shared" si="81"/>
        <v>25010</v>
      </c>
      <c r="DV55" s="12">
        <f t="shared" si="81"/>
        <v>25010</v>
      </c>
      <c r="DW55" s="12">
        <f t="shared" si="81"/>
        <v>25010</v>
      </c>
      <c r="DX55" s="12">
        <f t="shared" si="81"/>
        <v>25010</v>
      </c>
      <c r="DY55" s="12">
        <f t="shared" si="81"/>
        <v>25010</v>
      </c>
      <c r="DZ55" s="12">
        <f t="shared" si="81"/>
        <v>25010</v>
      </c>
      <c r="EA55" s="12">
        <f t="shared" si="81"/>
        <v>22550</v>
      </c>
      <c r="EB55" s="12">
        <f t="shared" si="81"/>
        <v>22550</v>
      </c>
      <c r="EC55" s="12">
        <f t="shared" si="81"/>
        <v>22550</v>
      </c>
      <c r="ED55" s="12">
        <f t="shared" si="81"/>
        <v>22550</v>
      </c>
      <c r="EE55" s="12">
        <f t="shared" si="81"/>
        <v>22960</v>
      </c>
      <c r="EF55" s="12">
        <f t="shared" si="81"/>
        <v>22960</v>
      </c>
      <c r="EG55" s="12">
        <f t="shared" si="81"/>
        <v>22550</v>
      </c>
      <c r="EH55" s="12">
        <f t="shared" si="81"/>
        <v>22550</v>
      </c>
      <c r="EI55" s="12">
        <f t="shared" si="81"/>
        <v>22550</v>
      </c>
      <c r="EJ55" s="12">
        <f t="shared" si="81"/>
        <v>22550</v>
      </c>
      <c r="EK55" s="12">
        <f t="shared" si="81"/>
        <v>22550</v>
      </c>
      <c r="EL55" s="12">
        <f t="shared" si="81"/>
        <v>22960</v>
      </c>
      <c r="EM55" s="12">
        <f t="shared" si="81"/>
        <v>22960</v>
      </c>
      <c r="EN55" s="12">
        <f t="shared" si="81"/>
        <v>22550</v>
      </c>
      <c r="EO55" s="12">
        <f t="shared" si="81"/>
        <v>22550</v>
      </c>
      <c r="EP55" s="12">
        <f t="shared" si="81"/>
        <v>22550</v>
      </c>
      <c r="EQ55" s="12">
        <f t="shared" si="81"/>
        <v>22550</v>
      </c>
      <c r="ER55" s="12">
        <f t="shared" si="81"/>
        <v>22550</v>
      </c>
      <c r="ES55" s="12">
        <f t="shared" si="81"/>
        <v>22960</v>
      </c>
      <c r="ET55" s="12">
        <f t="shared" si="81"/>
        <v>22960</v>
      </c>
      <c r="EU55" s="12">
        <f t="shared" si="81"/>
        <v>22550</v>
      </c>
      <c r="EV55" s="12">
        <f t="shared" si="81"/>
        <v>22550</v>
      </c>
      <c r="EW55" s="12">
        <f t="shared" si="81"/>
        <v>22550</v>
      </c>
      <c r="EX55" s="12">
        <f t="shared" si="81"/>
        <v>22550</v>
      </c>
      <c r="EY55" s="12">
        <f t="shared" si="81"/>
        <v>22550</v>
      </c>
      <c r="EZ55" s="12">
        <f t="shared" si="81"/>
        <v>22960</v>
      </c>
      <c r="FA55" s="12">
        <f t="shared" si="81"/>
        <v>22960</v>
      </c>
      <c r="FB55" s="12">
        <f t="shared" si="81"/>
        <v>22550</v>
      </c>
      <c r="FC55" s="12">
        <f t="shared" si="81"/>
        <v>22550</v>
      </c>
      <c r="FD55" s="12">
        <f t="shared" si="81"/>
        <v>22550</v>
      </c>
      <c r="FE55" s="12">
        <f t="shared" si="81"/>
        <v>22550</v>
      </c>
      <c r="FF55" s="12">
        <f t="shared" si="81"/>
        <v>22550</v>
      </c>
      <c r="FG55" s="12">
        <f t="shared" si="81"/>
        <v>22960</v>
      </c>
      <c r="FH55" s="12">
        <f t="shared" si="81"/>
        <v>22960</v>
      </c>
      <c r="FI55" s="12">
        <f t="shared" si="81"/>
        <v>22550</v>
      </c>
      <c r="FJ55" s="12">
        <f t="shared" si="81"/>
        <v>22550</v>
      </c>
      <c r="FK55" s="12">
        <f t="shared" si="81"/>
        <v>22550</v>
      </c>
      <c r="FL55" s="12">
        <f t="shared" si="81"/>
        <v>22550</v>
      </c>
      <c r="FM55" s="12">
        <f t="shared" si="81"/>
        <v>22550</v>
      </c>
      <c r="FN55" s="12">
        <f t="shared" si="81"/>
        <v>22550</v>
      </c>
      <c r="FO55" s="12">
        <f t="shared" si="81"/>
        <v>22550</v>
      </c>
      <c r="FP55" s="12">
        <f t="shared" si="81"/>
        <v>21730</v>
      </c>
      <c r="FQ55" s="12">
        <f t="shared" si="81"/>
        <v>21730</v>
      </c>
      <c r="FR55" s="12">
        <f t="shared" si="81"/>
        <v>21730</v>
      </c>
      <c r="FS55" s="12">
        <f t="shared" si="81"/>
        <v>21730</v>
      </c>
      <c r="FT55" s="12">
        <f t="shared" si="81"/>
        <v>21730</v>
      </c>
      <c r="FU55" s="12">
        <f t="shared" si="81"/>
        <v>22140</v>
      </c>
      <c r="FV55" s="12">
        <f t="shared" si="81"/>
        <v>22140</v>
      </c>
      <c r="FW55" s="12">
        <f t="shared" si="81"/>
        <v>21320</v>
      </c>
      <c r="FX55" s="12">
        <f t="shared" si="81"/>
        <v>21320</v>
      </c>
      <c r="FY55" s="12">
        <f t="shared" si="81"/>
        <v>21320</v>
      </c>
      <c r="FZ55" s="12">
        <f t="shared" si="81"/>
        <v>21320</v>
      </c>
      <c r="GA55" s="12">
        <f t="shared" si="81"/>
        <v>21320</v>
      </c>
      <c r="GB55" s="12">
        <f t="shared" si="81"/>
        <v>21730</v>
      </c>
      <c r="GC55" s="12">
        <f t="shared" si="81"/>
        <v>21730</v>
      </c>
      <c r="GD55" s="12">
        <f t="shared" ref="GD55:HB55" si="82">GD27*0.82</f>
        <v>21730</v>
      </c>
      <c r="GE55" s="12">
        <f t="shared" si="82"/>
        <v>21730</v>
      </c>
      <c r="GF55" s="12">
        <f t="shared" si="82"/>
        <v>21730</v>
      </c>
      <c r="GG55" s="12">
        <f t="shared" si="82"/>
        <v>21730</v>
      </c>
      <c r="GH55" s="12">
        <f t="shared" si="82"/>
        <v>21730</v>
      </c>
      <c r="GI55" s="12">
        <f t="shared" si="82"/>
        <v>22140</v>
      </c>
      <c r="GJ55" s="12">
        <f t="shared" si="82"/>
        <v>22140</v>
      </c>
      <c r="GK55" s="12">
        <f t="shared" si="82"/>
        <v>21730</v>
      </c>
      <c r="GL55" s="12">
        <f t="shared" si="82"/>
        <v>21730</v>
      </c>
      <c r="GM55" s="12">
        <f t="shared" si="82"/>
        <v>21730</v>
      </c>
      <c r="GN55" s="12">
        <f t="shared" si="82"/>
        <v>21730</v>
      </c>
      <c r="GO55" s="12">
        <f t="shared" si="82"/>
        <v>21730</v>
      </c>
      <c r="GP55" s="12">
        <f t="shared" si="82"/>
        <v>22140</v>
      </c>
      <c r="GQ55" s="12">
        <f t="shared" si="82"/>
        <v>22140</v>
      </c>
      <c r="GR55" s="12">
        <f t="shared" si="82"/>
        <v>21730</v>
      </c>
      <c r="GS55" s="321">
        <f t="shared" si="82"/>
        <v>21730</v>
      </c>
      <c r="GT55" s="321">
        <f t="shared" si="82"/>
        <v>21730</v>
      </c>
      <c r="GU55" s="321">
        <f t="shared" si="82"/>
        <v>21730</v>
      </c>
      <c r="GV55" s="321">
        <f t="shared" si="82"/>
        <v>21730</v>
      </c>
      <c r="GW55" s="12">
        <f t="shared" si="82"/>
        <v>21730</v>
      </c>
      <c r="GX55" s="12">
        <f t="shared" si="82"/>
        <v>21730</v>
      </c>
      <c r="GY55" s="12">
        <f t="shared" si="82"/>
        <v>21730</v>
      </c>
      <c r="GZ55" s="12">
        <f t="shared" si="82"/>
        <v>21730</v>
      </c>
      <c r="HA55" s="12">
        <f t="shared" si="82"/>
        <v>21730</v>
      </c>
      <c r="HB55" s="321">
        <f t="shared" si="82"/>
        <v>21730</v>
      </c>
    </row>
    <row r="56" spans="1:210" s="7" customFormat="1" ht="12" customHeight="1">
      <c r="A56" s="60">
        <v>4</v>
      </c>
      <c r="B56" s="12">
        <f t="shared" si="72"/>
        <v>30914</v>
      </c>
      <c r="C56" s="12">
        <f t="shared" si="72"/>
        <v>30914</v>
      </c>
      <c r="D56" s="12">
        <f t="shared" si="72"/>
        <v>30914</v>
      </c>
      <c r="E56" s="12">
        <f t="shared" si="72"/>
        <v>26486</v>
      </c>
      <c r="F56" s="12">
        <f t="shared" si="72"/>
        <v>26486</v>
      </c>
      <c r="G56" s="12">
        <f t="shared" si="72"/>
        <v>27716</v>
      </c>
      <c r="H56" s="12">
        <f t="shared" si="72"/>
        <v>27716</v>
      </c>
      <c r="I56" s="12">
        <f t="shared" si="72"/>
        <v>26896</v>
      </c>
      <c r="J56" s="12">
        <f t="shared" si="72"/>
        <v>26896</v>
      </c>
      <c r="K56" s="12">
        <f t="shared" si="72"/>
        <v>25256</v>
      </c>
      <c r="L56" s="12">
        <f t="shared" si="72"/>
        <v>26896</v>
      </c>
      <c r="M56" s="12">
        <f t="shared" si="72"/>
        <v>26896</v>
      </c>
      <c r="N56" s="12">
        <f t="shared" si="72"/>
        <v>26896</v>
      </c>
      <c r="O56" s="12">
        <f t="shared" ref="O56:BE56" si="83">O28*0.82</f>
        <v>26076</v>
      </c>
      <c r="P56" s="12">
        <f t="shared" si="83"/>
        <v>26076</v>
      </c>
      <c r="Q56" s="12">
        <f t="shared" si="83"/>
        <v>24846</v>
      </c>
      <c r="R56" s="12">
        <f t="shared" si="83"/>
        <v>24026</v>
      </c>
      <c r="S56" s="12">
        <f t="shared" si="83"/>
        <v>24026</v>
      </c>
      <c r="T56" s="12">
        <f t="shared" si="83"/>
        <v>24026</v>
      </c>
      <c r="U56" s="12">
        <f t="shared" si="83"/>
        <v>24026</v>
      </c>
      <c r="V56" s="12">
        <f t="shared" si="83"/>
        <v>24026</v>
      </c>
      <c r="W56" s="12">
        <f t="shared" si="83"/>
        <v>24026</v>
      </c>
      <c r="X56" s="12">
        <f t="shared" si="83"/>
        <v>24026</v>
      </c>
      <c r="Y56" s="12">
        <f t="shared" si="83"/>
        <v>23493</v>
      </c>
      <c r="Z56" s="12">
        <f t="shared" si="83"/>
        <v>23493</v>
      </c>
      <c r="AA56" s="12">
        <f t="shared" si="83"/>
        <v>23493</v>
      </c>
      <c r="AB56" s="12">
        <f t="shared" si="83"/>
        <v>20746</v>
      </c>
      <c r="AC56" s="12">
        <f t="shared" si="83"/>
        <v>20746</v>
      </c>
      <c r="AD56" s="12">
        <f t="shared" si="83"/>
        <v>20746</v>
      </c>
      <c r="AE56" s="12">
        <f t="shared" si="83"/>
        <v>20746</v>
      </c>
      <c r="AF56" s="12">
        <f t="shared" si="83"/>
        <v>20254</v>
      </c>
      <c r="AG56" s="12">
        <f t="shared" si="83"/>
        <v>20254</v>
      </c>
      <c r="AH56" s="12">
        <f t="shared" si="83"/>
        <v>20254</v>
      </c>
      <c r="AI56" s="12">
        <f t="shared" si="83"/>
        <v>20254</v>
      </c>
      <c r="AJ56" s="12">
        <f t="shared" si="83"/>
        <v>20254</v>
      </c>
      <c r="AK56" s="12">
        <f t="shared" si="83"/>
        <v>21320</v>
      </c>
      <c r="AL56" s="12">
        <f t="shared" si="83"/>
        <v>21320</v>
      </c>
      <c r="AM56" s="12">
        <f t="shared" si="83"/>
        <v>20254</v>
      </c>
      <c r="AN56" s="12">
        <f t="shared" si="83"/>
        <v>20254</v>
      </c>
      <c r="AO56" s="12">
        <f t="shared" si="83"/>
        <v>20254</v>
      </c>
      <c r="AP56" s="12">
        <f t="shared" si="83"/>
        <v>20254</v>
      </c>
      <c r="AQ56" s="12">
        <f t="shared" si="83"/>
        <v>20254</v>
      </c>
      <c r="AR56" s="12">
        <f t="shared" si="83"/>
        <v>20746</v>
      </c>
      <c r="AS56" s="12">
        <f t="shared" si="83"/>
        <v>20746</v>
      </c>
      <c r="AT56" s="12">
        <f t="shared" si="83"/>
        <v>20500</v>
      </c>
      <c r="AU56" s="12">
        <f t="shared" si="83"/>
        <v>20500</v>
      </c>
      <c r="AV56" s="12">
        <f t="shared" si="83"/>
        <v>20500</v>
      </c>
      <c r="AW56" s="12">
        <f t="shared" si="83"/>
        <v>20500</v>
      </c>
      <c r="AX56" s="12">
        <f t="shared" si="83"/>
        <v>20500</v>
      </c>
      <c r="AY56" s="12">
        <f t="shared" si="83"/>
        <v>20992</v>
      </c>
      <c r="AZ56" s="12">
        <f t="shared" si="83"/>
        <v>20992</v>
      </c>
      <c r="BA56" s="12">
        <f t="shared" si="83"/>
        <v>20992</v>
      </c>
      <c r="BB56" s="12">
        <f t="shared" si="83"/>
        <v>20254</v>
      </c>
      <c r="BC56" s="12">
        <f t="shared" si="83"/>
        <v>20254</v>
      </c>
      <c r="BD56" s="12">
        <f t="shared" si="83"/>
        <v>20254</v>
      </c>
      <c r="BE56" s="12">
        <f t="shared" si="83"/>
        <v>21730</v>
      </c>
      <c r="BF56" s="12">
        <f t="shared" ref="BF56:DQ56" si="84">BF28*0.82</f>
        <v>21730</v>
      </c>
      <c r="BG56" s="12">
        <f t="shared" si="84"/>
        <v>21730</v>
      </c>
      <c r="BH56" s="12">
        <f t="shared" si="84"/>
        <v>20992</v>
      </c>
      <c r="BI56" s="12">
        <f t="shared" si="84"/>
        <v>20992</v>
      </c>
      <c r="BJ56" s="12">
        <f t="shared" si="84"/>
        <v>20992</v>
      </c>
      <c r="BK56" s="12">
        <f t="shared" si="84"/>
        <v>20992</v>
      </c>
      <c r="BL56" s="12">
        <f t="shared" si="84"/>
        <v>20992</v>
      </c>
      <c r="BM56" s="12">
        <f t="shared" si="84"/>
        <v>21730</v>
      </c>
      <c r="BN56" s="12">
        <f t="shared" si="84"/>
        <v>21730</v>
      </c>
      <c r="BO56" s="12">
        <f t="shared" si="84"/>
        <v>21730</v>
      </c>
      <c r="BP56" s="12">
        <f t="shared" si="84"/>
        <v>20500</v>
      </c>
      <c r="BQ56" s="12">
        <f t="shared" si="84"/>
        <v>20500</v>
      </c>
      <c r="BR56" s="12">
        <f t="shared" si="84"/>
        <v>20500</v>
      </c>
      <c r="BS56" s="12">
        <f t="shared" si="84"/>
        <v>20500</v>
      </c>
      <c r="BT56" s="12">
        <f t="shared" si="84"/>
        <v>20746</v>
      </c>
      <c r="BU56" s="12">
        <f t="shared" si="84"/>
        <v>20746</v>
      </c>
      <c r="BV56" s="12">
        <f t="shared" si="84"/>
        <v>20500</v>
      </c>
      <c r="BW56" s="12">
        <f t="shared" si="84"/>
        <v>20500</v>
      </c>
      <c r="BX56" s="12">
        <f t="shared" si="84"/>
        <v>20500</v>
      </c>
      <c r="BY56" s="12">
        <f t="shared" si="84"/>
        <v>20500</v>
      </c>
      <c r="BZ56" s="12">
        <f t="shared" si="84"/>
        <v>20500</v>
      </c>
      <c r="CA56" s="12">
        <f t="shared" si="84"/>
        <v>20746</v>
      </c>
      <c r="CB56" s="12">
        <f t="shared" si="84"/>
        <v>20746</v>
      </c>
      <c r="CC56" s="12">
        <f t="shared" si="84"/>
        <v>20500</v>
      </c>
      <c r="CD56" s="12">
        <f t="shared" si="84"/>
        <v>20500</v>
      </c>
      <c r="CE56" s="12">
        <f t="shared" si="84"/>
        <v>20500</v>
      </c>
      <c r="CF56" s="12">
        <f t="shared" si="84"/>
        <v>20500</v>
      </c>
      <c r="CG56" s="12">
        <f t="shared" si="84"/>
        <v>20500</v>
      </c>
      <c r="CH56" s="12">
        <f t="shared" si="84"/>
        <v>20746</v>
      </c>
      <c r="CI56" s="12">
        <f t="shared" si="84"/>
        <v>20746</v>
      </c>
      <c r="CJ56" s="12">
        <f t="shared" si="84"/>
        <v>20746</v>
      </c>
      <c r="CK56" s="12">
        <f t="shared" si="84"/>
        <v>20746</v>
      </c>
      <c r="CL56" s="12">
        <f t="shared" si="84"/>
        <v>20746</v>
      </c>
      <c r="CM56" s="12">
        <f t="shared" si="84"/>
        <v>20746</v>
      </c>
      <c r="CN56" s="12">
        <f t="shared" si="84"/>
        <v>20746</v>
      </c>
      <c r="CO56" s="12">
        <f t="shared" si="84"/>
        <v>24190</v>
      </c>
      <c r="CP56" s="12">
        <f t="shared" si="84"/>
        <v>24190</v>
      </c>
      <c r="CQ56" s="321">
        <f t="shared" si="84"/>
        <v>24190</v>
      </c>
      <c r="CR56" s="321">
        <f t="shared" si="84"/>
        <v>24190</v>
      </c>
      <c r="CS56" s="321">
        <f t="shared" si="84"/>
        <v>24190</v>
      </c>
      <c r="CT56" s="321">
        <f t="shared" si="84"/>
        <v>24190</v>
      </c>
      <c r="CU56" s="321">
        <f t="shared" si="84"/>
        <v>24190</v>
      </c>
      <c r="CV56" s="12">
        <f t="shared" si="84"/>
        <v>24190</v>
      </c>
      <c r="CW56" s="12">
        <f t="shared" si="84"/>
        <v>24190</v>
      </c>
      <c r="CX56" s="12">
        <f t="shared" si="84"/>
        <v>25830</v>
      </c>
      <c r="CY56" s="190">
        <f t="shared" si="84"/>
        <v>25830</v>
      </c>
      <c r="CZ56" s="190">
        <f t="shared" si="84"/>
        <v>25830</v>
      </c>
      <c r="DA56" s="190">
        <f t="shared" si="84"/>
        <v>25830</v>
      </c>
      <c r="DB56" s="190">
        <f t="shared" si="84"/>
        <v>25830</v>
      </c>
      <c r="DC56" s="190">
        <f t="shared" si="84"/>
        <v>25830</v>
      </c>
      <c r="DD56" s="12">
        <f t="shared" si="84"/>
        <v>25830</v>
      </c>
      <c r="DE56" s="12">
        <f t="shared" si="84"/>
        <v>24190</v>
      </c>
      <c r="DF56" s="321">
        <f t="shared" si="84"/>
        <v>24190</v>
      </c>
      <c r="DG56" s="321">
        <f t="shared" si="84"/>
        <v>24190</v>
      </c>
      <c r="DH56" s="321">
        <f t="shared" si="84"/>
        <v>24190</v>
      </c>
      <c r="DI56" s="321">
        <f t="shared" si="84"/>
        <v>24190</v>
      </c>
      <c r="DJ56" s="12">
        <f t="shared" si="84"/>
        <v>24190</v>
      </c>
      <c r="DK56" s="12">
        <f t="shared" si="84"/>
        <v>24190</v>
      </c>
      <c r="DL56" s="12">
        <f t="shared" si="84"/>
        <v>24190</v>
      </c>
      <c r="DM56" s="12">
        <f t="shared" si="84"/>
        <v>25010</v>
      </c>
      <c r="DN56" s="12">
        <f t="shared" si="84"/>
        <v>25010</v>
      </c>
      <c r="DO56" s="12">
        <f t="shared" si="84"/>
        <v>25010</v>
      </c>
      <c r="DP56" s="12">
        <f t="shared" si="84"/>
        <v>25010</v>
      </c>
      <c r="DQ56" s="12">
        <f t="shared" si="84"/>
        <v>25010</v>
      </c>
      <c r="DR56" s="12">
        <f t="shared" ref="DR56:GC56" si="85">DR28*0.82</f>
        <v>25010</v>
      </c>
      <c r="DS56" s="12">
        <f t="shared" si="85"/>
        <v>25010</v>
      </c>
      <c r="DT56" s="12">
        <f t="shared" si="85"/>
        <v>25010</v>
      </c>
      <c r="DU56" s="12">
        <f t="shared" si="85"/>
        <v>25010</v>
      </c>
      <c r="DV56" s="12">
        <f t="shared" si="85"/>
        <v>25010</v>
      </c>
      <c r="DW56" s="12">
        <f t="shared" si="85"/>
        <v>25010</v>
      </c>
      <c r="DX56" s="12">
        <f t="shared" si="85"/>
        <v>25010</v>
      </c>
      <c r="DY56" s="12">
        <f t="shared" si="85"/>
        <v>25010</v>
      </c>
      <c r="DZ56" s="12">
        <f t="shared" si="85"/>
        <v>25010</v>
      </c>
      <c r="EA56" s="12">
        <f t="shared" si="85"/>
        <v>22550</v>
      </c>
      <c r="EB56" s="12">
        <f t="shared" si="85"/>
        <v>22550</v>
      </c>
      <c r="EC56" s="12">
        <f t="shared" si="85"/>
        <v>22550</v>
      </c>
      <c r="ED56" s="12">
        <f t="shared" si="85"/>
        <v>22550</v>
      </c>
      <c r="EE56" s="12">
        <f t="shared" si="85"/>
        <v>22960</v>
      </c>
      <c r="EF56" s="12">
        <f t="shared" si="85"/>
        <v>22960</v>
      </c>
      <c r="EG56" s="12">
        <f t="shared" si="85"/>
        <v>22550</v>
      </c>
      <c r="EH56" s="12">
        <f t="shared" si="85"/>
        <v>22550</v>
      </c>
      <c r="EI56" s="12">
        <f t="shared" si="85"/>
        <v>22550</v>
      </c>
      <c r="EJ56" s="12">
        <f t="shared" si="85"/>
        <v>22550</v>
      </c>
      <c r="EK56" s="12">
        <f t="shared" si="85"/>
        <v>22550</v>
      </c>
      <c r="EL56" s="12">
        <f t="shared" si="85"/>
        <v>22960</v>
      </c>
      <c r="EM56" s="12">
        <f t="shared" si="85"/>
        <v>22960</v>
      </c>
      <c r="EN56" s="12">
        <f t="shared" si="85"/>
        <v>22550</v>
      </c>
      <c r="EO56" s="12">
        <f t="shared" si="85"/>
        <v>22550</v>
      </c>
      <c r="EP56" s="12">
        <f t="shared" si="85"/>
        <v>22550</v>
      </c>
      <c r="EQ56" s="12">
        <f t="shared" si="85"/>
        <v>22550</v>
      </c>
      <c r="ER56" s="12">
        <f t="shared" si="85"/>
        <v>22550</v>
      </c>
      <c r="ES56" s="12">
        <f t="shared" si="85"/>
        <v>22960</v>
      </c>
      <c r="ET56" s="12">
        <f t="shared" si="85"/>
        <v>22960</v>
      </c>
      <c r="EU56" s="12">
        <f t="shared" si="85"/>
        <v>22550</v>
      </c>
      <c r="EV56" s="12">
        <f t="shared" si="85"/>
        <v>22550</v>
      </c>
      <c r="EW56" s="12">
        <f t="shared" si="85"/>
        <v>22550</v>
      </c>
      <c r="EX56" s="12">
        <f t="shared" si="85"/>
        <v>22550</v>
      </c>
      <c r="EY56" s="12">
        <f t="shared" si="85"/>
        <v>22550</v>
      </c>
      <c r="EZ56" s="12">
        <f t="shared" si="85"/>
        <v>22960</v>
      </c>
      <c r="FA56" s="12">
        <f t="shared" si="85"/>
        <v>22960</v>
      </c>
      <c r="FB56" s="12">
        <f t="shared" si="85"/>
        <v>22550</v>
      </c>
      <c r="FC56" s="12">
        <f t="shared" si="85"/>
        <v>22550</v>
      </c>
      <c r="FD56" s="12">
        <f t="shared" si="85"/>
        <v>22550</v>
      </c>
      <c r="FE56" s="12">
        <f t="shared" si="85"/>
        <v>22550</v>
      </c>
      <c r="FF56" s="12">
        <f t="shared" si="85"/>
        <v>22550</v>
      </c>
      <c r="FG56" s="12">
        <f t="shared" si="85"/>
        <v>22960</v>
      </c>
      <c r="FH56" s="12">
        <f t="shared" si="85"/>
        <v>22960</v>
      </c>
      <c r="FI56" s="12">
        <f t="shared" si="85"/>
        <v>22550</v>
      </c>
      <c r="FJ56" s="12">
        <f t="shared" si="85"/>
        <v>22550</v>
      </c>
      <c r="FK56" s="12">
        <f t="shared" si="85"/>
        <v>22550</v>
      </c>
      <c r="FL56" s="12">
        <f t="shared" si="85"/>
        <v>22550</v>
      </c>
      <c r="FM56" s="12">
        <f t="shared" si="85"/>
        <v>22550</v>
      </c>
      <c r="FN56" s="12">
        <f t="shared" si="85"/>
        <v>22550</v>
      </c>
      <c r="FO56" s="12">
        <f t="shared" si="85"/>
        <v>22550</v>
      </c>
      <c r="FP56" s="12">
        <f t="shared" si="85"/>
        <v>21730</v>
      </c>
      <c r="FQ56" s="12">
        <f t="shared" si="85"/>
        <v>21730</v>
      </c>
      <c r="FR56" s="12">
        <f t="shared" si="85"/>
        <v>21730</v>
      </c>
      <c r="FS56" s="12">
        <f t="shared" si="85"/>
        <v>21730</v>
      </c>
      <c r="FT56" s="12">
        <f t="shared" si="85"/>
        <v>21730</v>
      </c>
      <c r="FU56" s="12">
        <f t="shared" si="85"/>
        <v>22140</v>
      </c>
      <c r="FV56" s="12">
        <f t="shared" si="85"/>
        <v>22140</v>
      </c>
      <c r="FW56" s="12">
        <f t="shared" si="85"/>
        <v>21320</v>
      </c>
      <c r="FX56" s="12">
        <f t="shared" si="85"/>
        <v>21320</v>
      </c>
      <c r="FY56" s="12">
        <f t="shared" si="85"/>
        <v>21320</v>
      </c>
      <c r="FZ56" s="12">
        <f t="shared" si="85"/>
        <v>21320</v>
      </c>
      <c r="GA56" s="12">
        <f t="shared" si="85"/>
        <v>21320</v>
      </c>
      <c r="GB56" s="12">
        <f t="shared" si="85"/>
        <v>21730</v>
      </c>
      <c r="GC56" s="12">
        <f t="shared" si="85"/>
        <v>21730</v>
      </c>
      <c r="GD56" s="12">
        <f t="shared" ref="GD56:HB56" si="86">GD28*0.82</f>
        <v>21730</v>
      </c>
      <c r="GE56" s="12">
        <f t="shared" si="86"/>
        <v>21730</v>
      </c>
      <c r="GF56" s="12">
        <f t="shared" si="86"/>
        <v>21730</v>
      </c>
      <c r="GG56" s="12">
        <f t="shared" si="86"/>
        <v>21730</v>
      </c>
      <c r="GH56" s="12">
        <f t="shared" si="86"/>
        <v>21730</v>
      </c>
      <c r="GI56" s="12">
        <f t="shared" si="86"/>
        <v>22140</v>
      </c>
      <c r="GJ56" s="12">
        <f t="shared" si="86"/>
        <v>22140</v>
      </c>
      <c r="GK56" s="12">
        <f t="shared" si="86"/>
        <v>21730</v>
      </c>
      <c r="GL56" s="12">
        <f t="shared" si="86"/>
        <v>21730</v>
      </c>
      <c r="GM56" s="12">
        <f t="shared" si="86"/>
        <v>21730</v>
      </c>
      <c r="GN56" s="12">
        <f t="shared" si="86"/>
        <v>21730</v>
      </c>
      <c r="GO56" s="12">
        <f t="shared" si="86"/>
        <v>21730</v>
      </c>
      <c r="GP56" s="12">
        <f t="shared" si="86"/>
        <v>22140</v>
      </c>
      <c r="GQ56" s="12">
        <f t="shared" si="86"/>
        <v>22140</v>
      </c>
      <c r="GR56" s="12">
        <f t="shared" si="86"/>
        <v>21730</v>
      </c>
      <c r="GS56" s="321">
        <f t="shared" si="86"/>
        <v>21730</v>
      </c>
      <c r="GT56" s="321">
        <f t="shared" si="86"/>
        <v>21730</v>
      </c>
      <c r="GU56" s="321">
        <f t="shared" si="86"/>
        <v>21730</v>
      </c>
      <c r="GV56" s="321">
        <f t="shared" si="86"/>
        <v>21730</v>
      </c>
      <c r="GW56" s="12">
        <f t="shared" si="86"/>
        <v>21730</v>
      </c>
      <c r="GX56" s="12">
        <f t="shared" si="86"/>
        <v>21730</v>
      </c>
      <c r="GY56" s="12">
        <f t="shared" si="86"/>
        <v>21730</v>
      </c>
      <c r="GZ56" s="12">
        <f t="shared" si="86"/>
        <v>21730</v>
      </c>
      <c r="HA56" s="12">
        <f t="shared" si="86"/>
        <v>21730</v>
      </c>
      <c r="HB56" s="321">
        <f t="shared" si="86"/>
        <v>21730</v>
      </c>
    </row>
    <row r="57" spans="1:210">
      <c r="A57" s="101" t="s">
        <v>83</v>
      </c>
    </row>
    <row r="58" spans="1:210" ht="60">
      <c r="A58" s="105" t="s">
        <v>117</v>
      </c>
    </row>
    <row r="59" spans="1:210">
      <c r="A59" s="103" t="s">
        <v>89</v>
      </c>
    </row>
    <row r="60" spans="1:210" ht="36">
      <c r="A60" s="106" t="s">
        <v>90</v>
      </c>
    </row>
    <row r="61" spans="1:210">
      <c r="A61" s="318" t="s">
        <v>87</v>
      </c>
    </row>
    <row r="62" spans="1:210" ht="51.75">
      <c r="A62" s="111" t="s">
        <v>94</v>
      </c>
    </row>
  </sheetData>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HB62"/>
  <sheetViews>
    <sheetView workbookViewId="0">
      <selection activeCell="B1" sqref="B1:C1048576"/>
    </sheetView>
  </sheetViews>
  <sheetFormatPr defaultColWidth="9.140625" defaultRowHeight="15"/>
  <cols>
    <col min="1" max="1" width="61.5703125" style="1" customWidth="1"/>
    <col min="2" max="94" width="9.85546875" style="5" customWidth="1"/>
    <col min="95" max="99" width="9.85546875" style="184" customWidth="1"/>
    <col min="100" max="102" width="9.85546875" style="5" customWidth="1"/>
    <col min="103" max="107" width="9.85546875" style="192" customWidth="1"/>
    <col min="108" max="210" width="9.85546875" style="5" customWidth="1"/>
    <col min="211" max="16384" width="9.140625" style="5"/>
  </cols>
  <sheetData>
    <row r="1" spans="1:210" s="1" customFormat="1" ht="12.75">
      <c r="A1" s="88" t="s">
        <v>67</v>
      </c>
      <c r="CQ1" s="185"/>
      <c r="CR1" s="185"/>
      <c r="CS1" s="185"/>
      <c r="CT1" s="185"/>
      <c r="CU1" s="185"/>
      <c r="CY1" s="193"/>
      <c r="CZ1" s="193"/>
      <c r="DA1" s="193"/>
      <c r="DB1" s="193"/>
      <c r="DC1" s="193"/>
    </row>
    <row r="2" spans="1:210" s="1" customFormat="1" ht="12.75" hidden="1">
      <c r="A2" s="8" t="s">
        <v>95</v>
      </c>
      <c r="CQ2" s="185"/>
      <c r="CR2" s="185"/>
      <c r="CS2" s="185"/>
      <c r="CT2" s="185"/>
      <c r="CU2" s="185"/>
      <c r="CY2" s="193"/>
      <c r="CZ2" s="193"/>
      <c r="DA2" s="193"/>
      <c r="DB2" s="193"/>
      <c r="DC2" s="193"/>
    </row>
    <row r="3" spans="1:210" s="2" customFormat="1" hidden="1">
      <c r="A3" s="10" t="s">
        <v>2</v>
      </c>
      <c r="B3" s="74">
        <f>ВВ!B3</f>
        <v>46087</v>
      </c>
      <c r="C3" s="74">
        <f>ВВ!C3</f>
        <v>46088</v>
      </c>
      <c r="D3" s="74">
        <f>ВВ!D3</f>
        <v>46089</v>
      </c>
      <c r="E3" s="74">
        <f>ВВ!E3</f>
        <v>46090</v>
      </c>
      <c r="F3" s="74">
        <f>ВВ!F3</f>
        <v>46091</v>
      </c>
      <c r="G3" s="74">
        <f>ВВ!G3</f>
        <v>46092</v>
      </c>
      <c r="H3" s="74">
        <f>ВВ!H3</f>
        <v>46093</v>
      </c>
      <c r="I3" s="74">
        <f>ВВ!I3</f>
        <v>46094</v>
      </c>
      <c r="J3" s="74">
        <f>ВВ!J3</f>
        <v>46095</v>
      </c>
      <c r="K3" s="74">
        <f>ВВ!K3</f>
        <v>46096</v>
      </c>
      <c r="L3" s="74">
        <f>ВВ!L3</f>
        <v>46097</v>
      </c>
      <c r="M3" s="74">
        <f>ВВ!M3</f>
        <v>46098</v>
      </c>
      <c r="N3" s="74">
        <f>ВВ!N3</f>
        <v>46099</v>
      </c>
      <c r="O3" s="74">
        <f>ВВ!O3</f>
        <v>46100</v>
      </c>
      <c r="P3" s="74">
        <f>ВВ!P3</f>
        <v>46101</v>
      </c>
      <c r="Q3" s="74">
        <f>ВВ!Q3</f>
        <v>46102</v>
      </c>
      <c r="R3" s="74">
        <f>ВВ!R3</f>
        <v>46103</v>
      </c>
      <c r="S3" s="74">
        <f>ВВ!S3</f>
        <v>46104</v>
      </c>
      <c r="T3" s="74">
        <f>ВВ!T3</f>
        <v>46105</v>
      </c>
      <c r="U3" s="74">
        <f>ВВ!U3</f>
        <v>46106</v>
      </c>
      <c r="V3" s="74">
        <f>ВВ!V3</f>
        <v>46107</v>
      </c>
      <c r="W3" s="74">
        <f>ВВ!W3</f>
        <v>46108</v>
      </c>
      <c r="X3" s="74">
        <f>ВВ!X3</f>
        <v>46109</v>
      </c>
      <c r="Y3" s="74">
        <f>ВВ!Y3</f>
        <v>46110</v>
      </c>
      <c r="Z3" s="74">
        <f>ВВ!Z3</f>
        <v>46111</v>
      </c>
      <c r="AA3" s="74">
        <f>ВВ!AA3</f>
        <v>46112</v>
      </c>
      <c r="AB3" s="74">
        <f>ВВ!AB3</f>
        <v>46113</v>
      </c>
      <c r="AC3" s="74">
        <f>ВВ!AC3</f>
        <v>46114</v>
      </c>
      <c r="AD3" s="74">
        <f>ВВ!AD3</f>
        <v>46115</v>
      </c>
      <c r="AE3" s="74">
        <f>ВВ!AE3</f>
        <v>46116</v>
      </c>
      <c r="AF3" s="74">
        <f>ВВ!AF3</f>
        <v>46117</v>
      </c>
      <c r="AG3" s="74">
        <f>ВВ!AG3</f>
        <v>46118</v>
      </c>
      <c r="AH3" s="74">
        <f>ВВ!AH3</f>
        <v>46119</v>
      </c>
      <c r="AI3" s="74">
        <f>ВВ!AI3</f>
        <v>46120</v>
      </c>
      <c r="AJ3" s="74">
        <f>ВВ!AJ3</f>
        <v>46121</v>
      </c>
      <c r="AK3" s="74">
        <f>ВВ!AK3</f>
        <v>46122</v>
      </c>
      <c r="AL3" s="74">
        <f>ВВ!AL3</f>
        <v>46123</v>
      </c>
      <c r="AM3" s="74">
        <f>ВВ!AM3</f>
        <v>46124</v>
      </c>
      <c r="AN3" s="74">
        <f>ВВ!AN3</f>
        <v>46125</v>
      </c>
      <c r="AO3" s="74">
        <f>ВВ!AO3</f>
        <v>46126</v>
      </c>
      <c r="AP3" s="74">
        <f>ВВ!AP3</f>
        <v>46127</v>
      </c>
      <c r="AQ3" s="74">
        <f>ВВ!AQ3</f>
        <v>46128</v>
      </c>
      <c r="AR3" s="74">
        <f>ВВ!AR3</f>
        <v>46129</v>
      </c>
      <c r="AS3" s="74">
        <f>ВВ!AS3</f>
        <v>46130</v>
      </c>
      <c r="AT3" s="74">
        <f>ВВ!AT3</f>
        <v>46131</v>
      </c>
      <c r="AU3" s="74">
        <f>ВВ!AU3</f>
        <v>46132</v>
      </c>
      <c r="AV3" s="74">
        <f>ВВ!AV3</f>
        <v>46133</v>
      </c>
      <c r="AW3" s="74">
        <f>ВВ!AW3</f>
        <v>46134</v>
      </c>
      <c r="AX3" s="74">
        <f>ВВ!AX3</f>
        <v>46135</v>
      </c>
      <c r="AY3" s="74">
        <f>ВВ!AY3</f>
        <v>46136</v>
      </c>
      <c r="AZ3" s="74">
        <f>ВВ!AZ3</f>
        <v>46137</v>
      </c>
      <c r="BA3" s="74">
        <f>ВВ!BA3</f>
        <v>46138</v>
      </c>
      <c r="BB3" s="74">
        <f>ВВ!BB3</f>
        <v>46139</v>
      </c>
      <c r="BC3" s="74">
        <f>ВВ!BC3</f>
        <v>46140</v>
      </c>
      <c r="BD3" s="74">
        <f>ВВ!BD3</f>
        <v>46141</v>
      </c>
      <c r="BE3" s="74">
        <f>ВВ!BE3</f>
        <v>46142</v>
      </c>
      <c r="BF3" s="74">
        <f>ВВ!BF3</f>
        <v>46143</v>
      </c>
      <c r="BG3" s="74">
        <f>ВВ!BG3</f>
        <v>46144</v>
      </c>
      <c r="BH3" s="74">
        <f>ВВ!BH3</f>
        <v>46145</v>
      </c>
      <c r="BI3" s="74">
        <f>ВВ!BI3</f>
        <v>46146</v>
      </c>
      <c r="BJ3" s="74">
        <f>ВВ!BJ3</f>
        <v>46147</v>
      </c>
      <c r="BK3" s="74">
        <f>ВВ!BK3</f>
        <v>46148</v>
      </c>
      <c r="BL3" s="74">
        <f>ВВ!BL3</f>
        <v>46149</v>
      </c>
      <c r="BM3" s="74">
        <f>ВВ!BM3</f>
        <v>46150</v>
      </c>
      <c r="BN3" s="74">
        <f>ВВ!BN3</f>
        <v>46151</v>
      </c>
      <c r="BO3" s="74">
        <f>ВВ!BO3</f>
        <v>46152</v>
      </c>
      <c r="BP3" s="74">
        <f>ВВ!BP3</f>
        <v>46153</v>
      </c>
      <c r="BQ3" s="74">
        <f>ВВ!BQ3</f>
        <v>46154</v>
      </c>
      <c r="BR3" s="74">
        <f>ВВ!BR3</f>
        <v>46155</v>
      </c>
      <c r="BS3" s="74">
        <f>ВВ!BS3</f>
        <v>46156</v>
      </c>
      <c r="BT3" s="74">
        <f>ВВ!BT3</f>
        <v>46157</v>
      </c>
      <c r="BU3" s="74">
        <f>ВВ!BU3</f>
        <v>46158</v>
      </c>
      <c r="BV3" s="74">
        <f>ВВ!BV3</f>
        <v>46159</v>
      </c>
      <c r="BW3" s="74">
        <f>ВВ!BW3</f>
        <v>46160</v>
      </c>
      <c r="BX3" s="74">
        <f>ВВ!BX3</f>
        <v>46161</v>
      </c>
      <c r="BY3" s="74">
        <f>ВВ!BY3</f>
        <v>46162</v>
      </c>
      <c r="BZ3" s="74">
        <f>ВВ!BZ3</f>
        <v>46163</v>
      </c>
      <c r="CA3" s="74">
        <f>ВВ!CA3</f>
        <v>46164</v>
      </c>
      <c r="CB3" s="74">
        <f>ВВ!CB3</f>
        <v>46165</v>
      </c>
      <c r="CC3" s="74">
        <f>ВВ!CC3</f>
        <v>46166</v>
      </c>
      <c r="CD3" s="74">
        <f>ВВ!CD3</f>
        <v>46167</v>
      </c>
      <c r="CE3" s="74">
        <f>ВВ!CE3</f>
        <v>46168</v>
      </c>
      <c r="CF3" s="74">
        <f>ВВ!CF3</f>
        <v>46169</v>
      </c>
      <c r="CG3" s="74">
        <f>ВВ!CG3</f>
        <v>46170</v>
      </c>
      <c r="CH3" s="74">
        <f>ВВ!CH3</f>
        <v>46171</v>
      </c>
      <c r="CI3" s="74">
        <f>ВВ!CI3</f>
        <v>46172</v>
      </c>
      <c r="CJ3" s="74">
        <f>ВВ!CJ3</f>
        <v>46173</v>
      </c>
      <c r="CK3" s="74">
        <f>ВВ!CK3</f>
        <v>46174</v>
      </c>
      <c r="CL3" s="74">
        <f>ВВ!CL3</f>
        <v>46175</v>
      </c>
      <c r="CM3" s="74">
        <f>ВВ!CM3</f>
        <v>46176</v>
      </c>
      <c r="CN3" s="74">
        <f>ВВ!CN3</f>
        <v>46177</v>
      </c>
      <c r="CO3" s="74">
        <f>ВВ!CO3</f>
        <v>46178</v>
      </c>
      <c r="CP3" s="74">
        <f>ВВ!CP3</f>
        <v>46179</v>
      </c>
      <c r="CQ3" s="180">
        <f>ВВ!CQ3</f>
        <v>46180</v>
      </c>
      <c r="CR3" s="180">
        <f>ВВ!CR3</f>
        <v>46181</v>
      </c>
      <c r="CS3" s="180">
        <f>ВВ!CS3</f>
        <v>46182</v>
      </c>
      <c r="CT3" s="180">
        <f>ВВ!CT3</f>
        <v>46183</v>
      </c>
      <c r="CU3" s="180">
        <f>ВВ!CU3</f>
        <v>46184</v>
      </c>
      <c r="CV3" s="74">
        <f>ВВ!CV3</f>
        <v>46185</v>
      </c>
      <c r="CW3" s="74">
        <f>ВВ!CW3</f>
        <v>46186</v>
      </c>
      <c r="CX3" s="74">
        <f>ВВ!CX3</f>
        <v>46187</v>
      </c>
      <c r="CY3" s="189">
        <f>ВВ!CY3</f>
        <v>46188</v>
      </c>
      <c r="CZ3" s="189">
        <f>ВВ!CZ3</f>
        <v>46189</v>
      </c>
      <c r="DA3" s="189">
        <f>ВВ!DA3</f>
        <v>46190</v>
      </c>
      <c r="DB3" s="189">
        <f>ВВ!DB3</f>
        <v>46191</v>
      </c>
      <c r="DC3" s="189">
        <f>ВВ!DC3</f>
        <v>46192</v>
      </c>
      <c r="DD3" s="74">
        <f>ВВ!DD3</f>
        <v>46193</v>
      </c>
      <c r="DE3" s="74">
        <f>ВВ!DE3</f>
        <v>46194</v>
      </c>
      <c r="DF3" s="74">
        <f>ВВ!DF3</f>
        <v>46195</v>
      </c>
      <c r="DG3" s="74">
        <f>ВВ!DG3</f>
        <v>46196</v>
      </c>
      <c r="DH3" s="74">
        <f>ВВ!DH3</f>
        <v>46197</v>
      </c>
      <c r="DI3" s="74">
        <f>ВВ!DI3</f>
        <v>46198</v>
      </c>
      <c r="DJ3" s="74">
        <f>ВВ!DJ3</f>
        <v>46199</v>
      </c>
      <c r="DK3" s="74">
        <f>ВВ!DK3</f>
        <v>46200</v>
      </c>
      <c r="DL3" s="74">
        <f>ВВ!DL3</f>
        <v>46201</v>
      </c>
      <c r="DM3" s="74">
        <f>ВВ!DM3</f>
        <v>46202</v>
      </c>
      <c r="DN3" s="74">
        <f>ВВ!DN3</f>
        <v>46203</v>
      </c>
      <c r="DO3" s="74">
        <f>ВВ!DO3</f>
        <v>46204</v>
      </c>
      <c r="DP3" s="74">
        <f>ВВ!DP3</f>
        <v>46205</v>
      </c>
      <c r="DQ3" s="74">
        <f>ВВ!DQ3</f>
        <v>46206</v>
      </c>
      <c r="DR3" s="74">
        <f>ВВ!DR3</f>
        <v>46207</v>
      </c>
      <c r="DS3" s="74">
        <f>ВВ!DS3</f>
        <v>46208</v>
      </c>
      <c r="DT3" s="74">
        <f>ВВ!DT3</f>
        <v>46209</v>
      </c>
      <c r="DU3" s="74">
        <f>ВВ!DU3</f>
        <v>46210</v>
      </c>
      <c r="DV3" s="74">
        <f>ВВ!DV3</f>
        <v>46211</v>
      </c>
      <c r="DW3" s="74">
        <f>ВВ!DW3</f>
        <v>46212</v>
      </c>
      <c r="DX3" s="74">
        <f>ВВ!DX3</f>
        <v>46213</v>
      </c>
      <c r="DY3" s="74">
        <f>ВВ!DY3</f>
        <v>46214</v>
      </c>
      <c r="DZ3" s="74">
        <f>ВВ!DZ3</f>
        <v>46215</v>
      </c>
      <c r="EA3" s="74">
        <f>ВВ!EA3</f>
        <v>46216</v>
      </c>
      <c r="EB3" s="74">
        <f>ВВ!EB3</f>
        <v>46217</v>
      </c>
      <c r="EC3" s="74">
        <f>ВВ!EC3</f>
        <v>46218</v>
      </c>
      <c r="ED3" s="74">
        <f>ВВ!ED3</f>
        <v>46219</v>
      </c>
      <c r="EE3" s="74">
        <f>ВВ!EE3</f>
        <v>46220</v>
      </c>
      <c r="EF3" s="74">
        <f>ВВ!EF3</f>
        <v>46221</v>
      </c>
      <c r="EG3" s="74">
        <f>ВВ!EG3</f>
        <v>46222</v>
      </c>
      <c r="EH3" s="74">
        <f>ВВ!EH3</f>
        <v>46223</v>
      </c>
      <c r="EI3" s="74">
        <f>ВВ!EI3</f>
        <v>46224</v>
      </c>
      <c r="EJ3" s="74">
        <f>ВВ!EJ3</f>
        <v>46225</v>
      </c>
      <c r="EK3" s="74">
        <f>ВВ!EK3</f>
        <v>46226</v>
      </c>
      <c r="EL3" s="74">
        <f>ВВ!EL3</f>
        <v>46227</v>
      </c>
      <c r="EM3" s="74">
        <f>ВВ!EM3</f>
        <v>46228</v>
      </c>
      <c r="EN3" s="74">
        <f>ВВ!EN3</f>
        <v>46229</v>
      </c>
      <c r="EO3" s="74">
        <f>ВВ!EO3</f>
        <v>46230</v>
      </c>
      <c r="EP3" s="74">
        <f>ВВ!EP3</f>
        <v>46231</v>
      </c>
      <c r="EQ3" s="74">
        <f>ВВ!EQ3</f>
        <v>46232</v>
      </c>
      <c r="ER3" s="74">
        <f>ВВ!ER3</f>
        <v>46233</v>
      </c>
      <c r="ES3" s="74">
        <f>ВВ!ES3</f>
        <v>46234</v>
      </c>
      <c r="ET3" s="74">
        <f>ВВ!ET3</f>
        <v>46235</v>
      </c>
      <c r="EU3" s="74">
        <f>ВВ!EU3</f>
        <v>46236</v>
      </c>
      <c r="EV3" s="74">
        <f>ВВ!EV3</f>
        <v>46237</v>
      </c>
      <c r="EW3" s="74">
        <f>ВВ!EW3</f>
        <v>46238</v>
      </c>
      <c r="EX3" s="74">
        <f>ВВ!EX3</f>
        <v>46239</v>
      </c>
      <c r="EY3" s="74">
        <f>ВВ!EY3</f>
        <v>46240</v>
      </c>
      <c r="EZ3" s="74">
        <f>ВВ!EZ3</f>
        <v>46241</v>
      </c>
      <c r="FA3" s="74">
        <f>ВВ!FA3</f>
        <v>46242</v>
      </c>
      <c r="FB3" s="74">
        <f>ВВ!FB3</f>
        <v>46243</v>
      </c>
      <c r="FC3" s="74">
        <f>ВВ!FC3</f>
        <v>46244</v>
      </c>
      <c r="FD3" s="74">
        <f>ВВ!FD3</f>
        <v>46245</v>
      </c>
      <c r="FE3" s="74">
        <f>ВВ!FE3</f>
        <v>46246</v>
      </c>
      <c r="FF3" s="74">
        <f>ВВ!FF3</f>
        <v>46247</v>
      </c>
      <c r="FG3" s="74">
        <f>ВВ!FG3</f>
        <v>46248</v>
      </c>
      <c r="FH3" s="74">
        <f>ВВ!FH3</f>
        <v>46249</v>
      </c>
      <c r="FI3" s="74">
        <f>ВВ!FI3</f>
        <v>46250</v>
      </c>
      <c r="FJ3" s="74">
        <f>ВВ!FJ3</f>
        <v>46251</v>
      </c>
      <c r="FK3" s="74">
        <f>ВВ!FK3</f>
        <v>46252</v>
      </c>
      <c r="FL3" s="74">
        <f>ВВ!FL3</f>
        <v>46253</v>
      </c>
      <c r="FM3" s="74">
        <f>ВВ!FM3</f>
        <v>46254</v>
      </c>
      <c r="FN3" s="74">
        <f>ВВ!FN3</f>
        <v>46255</v>
      </c>
      <c r="FO3" s="74">
        <f>ВВ!FO3</f>
        <v>46256</v>
      </c>
      <c r="FP3" s="74">
        <f>ВВ!FP3</f>
        <v>46257</v>
      </c>
      <c r="FQ3" s="74">
        <f>ВВ!FQ3</f>
        <v>46258</v>
      </c>
      <c r="FR3" s="74">
        <f>ВВ!FR3</f>
        <v>46259</v>
      </c>
      <c r="FS3" s="74">
        <f>ВВ!FS3</f>
        <v>46260</v>
      </c>
      <c r="FT3" s="74">
        <f>ВВ!FT3</f>
        <v>46261</v>
      </c>
      <c r="FU3" s="74">
        <f>ВВ!FU3</f>
        <v>46262</v>
      </c>
      <c r="FV3" s="74">
        <f>ВВ!FV3</f>
        <v>46263</v>
      </c>
      <c r="FW3" s="74">
        <f>ВВ!FW3</f>
        <v>46264</v>
      </c>
      <c r="FX3" s="74">
        <f>ВВ!FX3</f>
        <v>46265</v>
      </c>
      <c r="FY3" s="74">
        <f>ВВ!FY3</f>
        <v>46266</v>
      </c>
      <c r="FZ3" s="74">
        <f>ВВ!FZ3</f>
        <v>46267</v>
      </c>
      <c r="GA3" s="74">
        <f>ВВ!GA3</f>
        <v>46268</v>
      </c>
      <c r="GB3" s="74">
        <f>ВВ!GB3</f>
        <v>46269</v>
      </c>
      <c r="GC3" s="74">
        <f>ВВ!GC3</f>
        <v>46270</v>
      </c>
      <c r="GD3" s="74">
        <f>ВВ!GD3</f>
        <v>46271</v>
      </c>
      <c r="GE3" s="74">
        <f>ВВ!GE3</f>
        <v>46272</v>
      </c>
      <c r="GF3" s="74">
        <f>ВВ!GF3</f>
        <v>46273</v>
      </c>
      <c r="GG3" s="74">
        <f>ВВ!GG3</f>
        <v>46274</v>
      </c>
      <c r="GH3" s="74">
        <f>ВВ!GH3</f>
        <v>46275</v>
      </c>
      <c r="GI3" s="74">
        <f>ВВ!GI3</f>
        <v>46276</v>
      </c>
      <c r="GJ3" s="74">
        <f>ВВ!GJ3</f>
        <v>46277</v>
      </c>
      <c r="GK3" s="74">
        <f>ВВ!GK3</f>
        <v>46278</v>
      </c>
      <c r="GL3" s="74">
        <f>ВВ!GL3</f>
        <v>46279</v>
      </c>
      <c r="GM3" s="74">
        <f>ВВ!GM3</f>
        <v>46280</v>
      </c>
      <c r="GN3" s="74">
        <f>ВВ!GN3</f>
        <v>46281</v>
      </c>
      <c r="GO3" s="74">
        <f>ВВ!GO3</f>
        <v>46282</v>
      </c>
      <c r="GP3" s="74">
        <f>ВВ!GP3</f>
        <v>46283</v>
      </c>
      <c r="GQ3" s="74">
        <f>ВВ!GQ3</f>
        <v>46284</v>
      </c>
      <c r="GR3" s="74">
        <f>ВВ!GR3</f>
        <v>46285</v>
      </c>
      <c r="GS3" s="74">
        <f>ВВ!GS3</f>
        <v>46286</v>
      </c>
      <c r="GT3" s="74">
        <f>ВВ!GT3</f>
        <v>46287</v>
      </c>
      <c r="GU3" s="74">
        <f>ВВ!GU3</f>
        <v>46288</v>
      </c>
      <c r="GV3" s="74">
        <f>ВВ!GV3</f>
        <v>46289</v>
      </c>
      <c r="GW3" s="74">
        <f>ВВ!GW3</f>
        <v>46290</v>
      </c>
      <c r="GX3" s="74">
        <f>ВВ!GX3</f>
        <v>46291</v>
      </c>
      <c r="GY3" s="74">
        <f>ВВ!GY3</f>
        <v>46292</v>
      </c>
      <c r="GZ3" s="74">
        <f>ВВ!GZ3</f>
        <v>46293</v>
      </c>
      <c r="HA3" s="74">
        <f>ВВ!HA3</f>
        <v>46294</v>
      </c>
      <c r="HB3" s="74">
        <f>ВВ!HB3</f>
        <v>46295</v>
      </c>
    </row>
    <row r="4" spans="1:210" s="2" customFormat="1" hidden="1">
      <c r="A4" s="10"/>
      <c r="B4" s="74">
        <f>ВВ!B4</f>
        <v>46087</v>
      </c>
      <c r="C4" s="74">
        <f>ВВ!C4</f>
        <v>46088</v>
      </c>
      <c r="D4" s="74">
        <f>ВВ!D4</f>
        <v>46089</v>
      </c>
      <c r="E4" s="74">
        <f>ВВ!E4</f>
        <v>46090</v>
      </c>
      <c r="F4" s="74">
        <f>ВВ!F4</f>
        <v>46091</v>
      </c>
      <c r="G4" s="74">
        <f>ВВ!G4</f>
        <v>46092</v>
      </c>
      <c r="H4" s="74">
        <f>ВВ!H4</f>
        <v>46093</v>
      </c>
      <c r="I4" s="74">
        <f>ВВ!I4</f>
        <v>46094</v>
      </c>
      <c r="J4" s="74">
        <f>ВВ!J4</f>
        <v>46095</v>
      </c>
      <c r="K4" s="74">
        <f>ВВ!K4</f>
        <v>46096</v>
      </c>
      <c r="L4" s="74">
        <f>ВВ!L4</f>
        <v>46097</v>
      </c>
      <c r="M4" s="74">
        <f>ВВ!M4</f>
        <v>46098</v>
      </c>
      <c r="N4" s="74">
        <f>ВВ!N4</f>
        <v>46099</v>
      </c>
      <c r="O4" s="74">
        <f>ВВ!O4</f>
        <v>46100</v>
      </c>
      <c r="P4" s="74">
        <f>ВВ!P4</f>
        <v>46101</v>
      </c>
      <c r="Q4" s="74">
        <f>ВВ!Q4</f>
        <v>46102</v>
      </c>
      <c r="R4" s="74">
        <f>ВВ!R4</f>
        <v>46103</v>
      </c>
      <c r="S4" s="74">
        <f>ВВ!S4</f>
        <v>46104</v>
      </c>
      <c r="T4" s="74">
        <f>ВВ!T4</f>
        <v>46105</v>
      </c>
      <c r="U4" s="74">
        <f>ВВ!U4</f>
        <v>46106</v>
      </c>
      <c r="V4" s="74">
        <f>ВВ!V4</f>
        <v>46107</v>
      </c>
      <c r="W4" s="74">
        <f>ВВ!W4</f>
        <v>46108</v>
      </c>
      <c r="X4" s="74">
        <f>ВВ!X4</f>
        <v>46109</v>
      </c>
      <c r="Y4" s="74">
        <f>ВВ!Y4</f>
        <v>46110</v>
      </c>
      <c r="Z4" s="74">
        <f>ВВ!Z4</f>
        <v>46111</v>
      </c>
      <c r="AA4" s="74">
        <f>ВВ!AA4</f>
        <v>46112</v>
      </c>
      <c r="AB4" s="74">
        <f>ВВ!AB4</f>
        <v>46113</v>
      </c>
      <c r="AC4" s="74">
        <f>ВВ!AC4</f>
        <v>46114</v>
      </c>
      <c r="AD4" s="74">
        <f>ВВ!AD4</f>
        <v>46115</v>
      </c>
      <c r="AE4" s="74">
        <f>ВВ!AE4</f>
        <v>46116</v>
      </c>
      <c r="AF4" s="74">
        <f>ВВ!AF4</f>
        <v>46117</v>
      </c>
      <c r="AG4" s="74">
        <f>ВВ!AG4</f>
        <v>46118</v>
      </c>
      <c r="AH4" s="74">
        <f>ВВ!AH4</f>
        <v>46119</v>
      </c>
      <c r="AI4" s="74">
        <f>ВВ!AI4</f>
        <v>46120</v>
      </c>
      <c r="AJ4" s="74">
        <f>ВВ!AJ4</f>
        <v>46121</v>
      </c>
      <c r="AK4" s="74">
        <f>ВВ!AK4</f>
        <v>46122</v>
      </c>
      <c r="AL4" s="74">
        <f>ВВ!AL4</f>
        <v>46123</v>
      </c>
      <c r="AM4" s="74">
        <f>ВВ!AM4</f>
        <v>46124</v>
      </c>
      <c r="AN4" s="74">
        <f>ВВ!AN4</f>
        <v>46125</v>
      </c>
      <c r="AO4" s="74">
        <f>ВВ!AO4</f>
        <v>46126</v>
      </c>
      <c r="AP4" s="74">
        <f>ВВ!AP4</f>
        <v>46127</v>
      </c>
      <c r="AQ4" s="74">
        <f>ВВ!AQ4</f>
        <v>46128</v>
      </c>
      <c r="AR4" s="74">
        <f>ВВ!AR4</f>
        <v>46129</v>
      </c>
      <c r="AS4" s="74">
        <f>ВВ!AS4</f>
        <v>46130</v>
      </c>
      <c r="AT4" s="74">
        <f>ВВ!AT4</f>
        <v>46131</v>
      </c>
      <c r="AU4" s="74">
        <f>ВВ!AU4</f>
        <v>46132</v>
      </c>
      <c r="AV4" s="74">
        <f>ВВ!AV4</f>
        <v>46133</v>
      </c>
      <c r="AW4" s="74">
        <f>ВВ!AW4</f>
        <v>46134</v>
      </c>
      <c r="AX4" s="74">
        <f>ВВ!AX4</f>
        <v>46135</v>
      </c>
      <c r="AY4" s="74">
        <f>ВВ!AY4</f>
        <v>46136</v>
      </c>
      <c r="AZ4" s="74">
        <f>ВВ!AZ4</f>
        <v>46137</v>
      </c>
      <c r="BA4" s="74">
        <f>ВВ!BA4</f>
        <v>46138</v>
      </c>
      <c r="BB4" s="74">
        <f>ВВ!BB4</f>
        <v>46139</v>
      </c>
      <c r="BC4" s="74">
        <f>ВВ!BC4</f>
        <v>46140</v>
      </c>
      <c r="BD4" s="74">
        <f>ВВ!BD4</f>
        <v>46141</v>
      </c>
      <c r="BE4" s="74">
        <f>ВВ!BE4</f>
        <v>46142</v>
      </c>
      <c r="BF4" s="74">
        <f>ВВ!BF4</f>
        <v>46143</v>
      </c>
      <c r="BG4" s="74">
        <f>ВВ!BG4</f>
        <v>46144</v>
      </c>
      <c r="BH4" s="74">
        <f>ВВ!BH4</f>
        <v>46145</v>
      </c>
      <c r="BI4" s="74">
        <f>ВВ!BI4</f>
        <v>46146</v>
      </c>
      <c r="BJ4" s="74">
        <f>ВВ!BJ4</f>
        <v>46147</v>
      </c>
      <c r="BK4" s="74">
        <f>ВВ!BK4</f>
        <v>46148</v>
      </c>
      <c r="BL4" s="74">
        <f>ВВ!BL4</f>
        <v>46149</v>
      </c>
      <c r="BM4" s="74">
        <f>ВВ!BM4</f>
        <v>46150</v>
      </c>
      <c r="BN4" s="74">
        <f>ВВ!BN4</f>
        <v>46151</v>
      </c>
      <c r="BO4" s="74">
        <f>ВВ!BO4</f>
        <v>46152</v>
      </c>
      <c r="BP4" s="74">
        <f>ВВ!BP4</f>
        <v>46153</v>
      </c>
      <c r="BQ4" s="74">
        <f>ВВ!BQ4</f>
        <v>46154</v>
      </c>
      <c r="BR4" s="74">
        <f>ВВ!BR4</f>
        <v>46155</v>
      </c>
      <c r="BS4" s="74">
        <f>ВВ!BS4</f>
        <v>46156</v>
      </c>
      <c r="BT4" s="74">
        <f>ВВ!BT4</f>
        <v>46157</v>
      </c>
      <c r="BU4" s="74">
        <f>ВВ!BU4</f>
        <v>46158</v>
      </c>
      <c r="BV4" s="74">
        <f>ВВ!BV4</f>
        <v>46159</v>
      </c>
      <c r="BW4" s="74">
        <f>ВВ!BW4</f>
        <v>46160</v>
      </c>
      <c r="BX4" s="74">
        <f>ВВ!BX4</f>
        <v>46161</v>
      </c>
      <c r="BY4" s="74">
        <f>ВВ!BY4</f>
        <v>46162</v>
      </c>
      <c r="BZ4" s="74">
        <f>ВВ!BZ4</f>
        <v>46163</v>
      </c>
      <c r="CA4" s="74">
        <f>ВВ!CA4</f>
        <v>46164</v>
      </c>
      <c r="CB4" s="74">
        <f>ВВ!CB4</f>
        <v>46165</v>
      </c>
      <c r="CC4" s="74">
        <f>ВВ!CC4</f>
        <v>46166</v>
      </c>
      <c r="CD4" s="74">
        <f>ВВ!CD4</f>
        <v>46167</v>
      </c>
      <c r="CE4" s="74">
        <f>ВВ!CE4</f>
        <v>46168</v>
      </c>
      <c r="CF4" s="74">
        <f>ВВ!CF4</f>
        <v>46169</v>
      </c>
      <c r="CG4" s="74">
        <f>ВВ!CG4</f>
        <v>46170</v>
      </c>
      <c r="CH4" s="74">
        <f>ВВ!CH4</f>
        <v>46171</v>
      </c>
      <c r="CI4" s="74">
        <f>ВВ!CI4</f>
        <v>46172</v>
      </c>
      <c r="CJ4" s="74">
        <f>ВВ!CJ4</f>
        <v>46173</v>
      </c>
      <c r="CK4" s="74">
        <f>ВВ!CK4</f>
        <v>46174</v>
      </c>
      <c r="CL4" s="74">
        <f>ВВ!CL4</f>
        <v>46175</v>
      </c>
      <c r="CM4" s="74">
        <f>ВВ!CM4</f>
        <v>46176</v>
      </c>
      <c r="CN4" s="74">
        <f>ВВ!CN4</f>
        <v>46177</v>
      </c>
      <c r="CO4" s="74">
        <f>ВВ!CO4</f>
        <v>46178</v>
      </c>
      <c r="CP4" s="74">
        <f>ВВ!CP4</f>
        <v>46179</v>
      </c>
      <c r="CQ4" s="180">
        <f>ВВ!CQ4</f>
        <v>46180</v>
      </c>
      <c r="CR4" s="180">
        <f>ВВ!CR4</f>
        <v>46181</v>
      </c>
      <c r="CS4" s="180">
        <f>ВВ!CS4</f>
        <v>46182</v>
      </c>
      <c r="CT4" s="180">
        <f>ВВ!CT4</f>
        <v>46183</v>
      </c>
      <c r="CU4" s="180">
        <f>ВВ!CU4</f>
        <v>46184</v>
      </c>
      <c r="CV4" s="74">
        <f>ВВ!CV4</f>
        <v>46185</v>
      </c>
      <c r="CW4" s="74">
        <f>ВВ!CW4</f>
        <v>46186</v>
      </c>
      <c r="CX4" s="74">
        <f>ВВ!CX4</f>
        <v>46187</v>
      </c>
      <c r="CY4" s="189">
        <f>ВВ!CY4</f>
        <v>46188</v>
      </c>
      <c r="CZ4" s="189">
        <f>ВВ!CZ4</f>
        <v>46189</v>
      </c>
      <c r="DA4" s="189">
        <f>ВВ!DA4</f>
        <v>46190</v>
      </c>
      <c r="DB4" s="189">
        <f>ВВ!DB4</f>
        <v>46191</v>
      </c>
      <c r="DC4" s="189">
        <f>ВВ!DC4</f>
        <v>46192</v>
      </c>
      <c r="DD4" s="74">
        <f>ВВ!DD4</f>
        <v>46193</v>
      </c>
      <c r="DE4" s="74">
        <f>ВВ!DE4</f>
        <v>46194</v>
      </c>
      <c r="DF4" s="74">
        <f>ВВ!DF4</f>
        <v>46195</v>
      </c>
      <c r="DG4" s="74">
        <f>ВВ!DG4</f>
        <v>46196</v>
      </c>
      <c r="DH4" s="74">
        <f>ВВ!DH4</f>
        <v>46197</v>
      </c>
      <c r="DI4" s="74">
        <f>ВВ!DI4</f>
        <v>46198</v>
      </c>
      <c r="DJ4" s="74">
        <f>ВВ!DJ4</f>
        <v>46199</v>
      </c>
      <c r="DK4" s="74">
        <f>ВВ!DK4</f>
        <v>46200</v>
      </c>
      <c r="DL4" s="74">
        <f>ВВ!DL4</f>
        <v>46201</v>
      </c>
      <c r="DM4" s="74">
        <f>ВВ!DM4</f>
        <v>46202</v>
      </c>
      <c r="DN4" s="74">
        <f>ВВ!DN4</f>
        <v>46203</v>
      </c>
      <c r="DO4" s="74">
        <f>ВВ!DO4</f>
        <v>46204</v>
      </c>
      <c r="DP4" s="74">
        <f>ВВ!DP4</f>
        <v>46205</v>
      </c>
      <c r="DQ4" s="74">
        <f>ВВ!DQ4</f>
        <v>46206</v>
      </c>
      <c r="DR4" s="74">
        <f>ВВ!DR4</f>
        <v>46207</v>
      </c>
      <c r="DS4" s="74">
        <f>ВВ!DS4</f>
        <v>46208</v>
      </c>
      <c r="DT4" s="74">
        <f>ВВ!DT4</f>
        <v>46209</v>
      </c>
      <c r="DU4" s="74">
        <f>ВВ!DU4</f>
        <v>46210</v>
      </c>
      <c r="DV4" s="74">
        <f>ВВ!DV4</f>
        <v>46211</v>
      </c>
      <c r="DW4" s="74">
        <f>ВВ!DW4</f>
        <v>46212</v>
      </c>
      <c r="DX4" s="74">
        <f>ВВ!DX4</f>
        <v>46213</v>
      </c>
      <c r="DY4" s="74">
        <f>ВВ!DY4</f>
        <v>46214</v>
      </c>
      <c r="DZ4" s="74">
        <f>ВВ!DZ4</f>
        <v>46215</v>
      </c>
      <c r="EA4" s="74">
        <f>ВВ!EA4</f>
        <v>46216</v>
      </c>
      <c r="EB4" s="74">
        <f>ВВ!EB4</f>
        <v>46217</v>
      </c>
      <c r="EC4" s="74">
        <f>ВВ!EC4</f>
        <v>46218</v>
      </c>
      <c r="ED4" s="74">
        <f>ВВ!ED4</f>
        <v>46219</v>
      </c>
      <c r="EE4" s="74">
        <f>ВВ!EE4</f>
        <v>46220</v>
      </c>
      <c r="EF4" s="74">
        <f>ВВ!EF4</f>
        <v>46221</v>
      </c>
      <c r="EG4" s="74">
        <f>ВВ!EG4</f>
        <v>46222</v>
      </c>
      <c r="EH4" s="74">
        <f>ВВ!EH4</f>
        <v>46223</v>
      </c>
      <c r="EI4" s="74">
        <f>ВВ!EI4</f>
        <v>46224</v>
      </c>
      <c r="EJ4" s="74">
        <f>ВВ!EJ4</f>
        <v>46225</v>
      </c>
      <c r="EK4" s="74">
        <f>ВВ!EK4</f>
        <v>46226</v>
      </c>
      <c r="EL4" s="74">
        <f>ВВ!EL4</f>
        <v>46227</v>
      </c>
      <c r="EM4" s="74">
        <f>ВВ!EM4</f>
        <v>46228</v>
      </c>
      <c r="EN4" s="74">
        <f>ВВ!EN4</f>
        <v>46229</v>
      </c>
      <c r="EO4" s="74">
        <f>ВВ!EO4</f>
        <v>46230</v>
      </c>
      <c r="EP4" s="74">
        <f>ВВ!EP4</f>
        <v>46231</v>
      </c>
      <c r="EQ4" s="74">
        <f>ВВ!EQ4</f>
        <v>46232</v>
      </c>
      <c r="ER4" s="74">
        <f>ВВ!ER4</f>
        <v>46233</v>
      </c>
      <c r="ES4" s="74">
        <f>ВВ!ES4</f>
        <v>46234</v>
      </c>
      <c r="ET4" s="74">
        <f>ВВ!ET4</f>
        <v>46235</v>
      </c>
      <c r="EU4" s="74">
        <f>ВВ!EU4</f>
        <v>46236</v>
      </c>
      <c r="EV4" s="74">
        <f>ВВ!EV4</f>
        <v>46237</v>
      </c>
      <c r="EW4" s="74">
        <f>ВВ!EW4</f>
        <v>46238</v>
      </c>
      <c r="EX4" s="74">
        <f>ВВ!EX4</f>
        <v>46239</v>
      </c>
      <c r="EY4" s="74">
        <f>ВВ!EY4</f>
        <v>46240</v>
      </c>
      <c r="EZ4" s="74">
        <f>ВВ!EZ4</f>
        <v>46241</v>
      </c>
      <c r="FA4" s="74">
        <f>ВВ!FA4</f>
        <v>46242</v>
      </c>
      <c r="FB4" s="74">
        <f>ВВ!FB4</f>
        <v>46243</v>
      </c>
      <c r="FC4" s="74">
        <f>ВВ!FC4</f>
        <v>46244</v>
      </c>
      <c r="FD4" s="74">
        <f>ВВ!FD4</f>
        <v>46245</v>
      </c>
      <c r="FE4" s="74">
        <f>ВВ!FE4</f>
        <v>46246</v>
      </c>
      <c r="FF4" s="74">
        <f>ВВ!FF4</f>
        <v>46247</v>
      </c>
      <c r="FG4" s="74">
        <f>ВВ!FG4</f>
        <v>46248</v>
      </c>
      <c r="FH4" s="74">
        <f>ВВ!FH4</f>
        <v>46249</v>
      </c>
      <c r="FI4" s="74">
        <f>ВВ!FI4</f>
        <v>46250</v>
      </c>
      <c r="FJ4" s="74">
        <f>ВВ!FJ4</f>
        <v>46251</v>
      </c>
      <c r="FK4" s="74">
        <f>ВВ!FK4</f>
        <v>46252</v>
      </c>
      <c r="FL4" s="74">
        <f>ВВ!FL4</f>
        <v>46253</v>
      </c>
      <c r="FM4" s="74">
        <f>ВВ!FM4</f>
        <v>46254</v>
      </c>
      <c r="FN4" s="74">
        <f>ВВ!FN4</f>
        <v>46255</v>
      </c>
      <c r="FO4" s="74">
        <f>ВВ!FO4</f>
        <v>46256</v>
      </c>
      <c r="FP4" s="74">
        <f>ВВ!FP4</f>
        <v>46257</v>
      </c>
      <c r="FQ4" s="74">
        <f>ВВ!FQ4</f>
        <v>46258</v>
      </c>
      <c r="FR4" s="74">
        <f>ВВ!FR4</f>
        <v>46259</v>
      </c>
      <c r="FS4" s="74">
        <f>ВВ!FS4</f>
        <v>46260</v>
      </c>
      <c r="FT4" s="74">
        <f>ВВ!FT4</f>
        <v>46261</v>
      </c>
      <c r="FU4" s="74">
        <f>ВВ!FU4</f>
        <v>46262</v>
      </c>
      <c r="FV4" s="74">
        <f>ВВ!FV4</f>
        <v>46263</v>
      </c>
      <c r="FW4" s="74">
        <f>ВВ!FW4</f>
        <v>46264</v>
      </c>
      <c r="FX4" s="74">
        <f>ВВ!FX4</f>
        <v>46265</v>
      </c>
      <c r="FY4" s="74">
        <f>ВВ!FY4</f>
        <v>46266</v>
      </c>
      <c r="FZ4" s="74">
        <f>ВВ!FZ4</f>
        <v>46267</v>
      </c>
      <c r="GA4" s="74">
        <f>ВВ!GA4</f>
        <v>46268</v>
      </c>
      <c r="GB4" s="74">
        <f>ВВ!GB4</f>
        <v>46269</v>
      </c>
      <c r="GC4" s="74">
        <f>ВВ!GC4</f>
        <v>46270</v>
      </c>
      <c r="GD4" s="74">
        <f>ВВ!GD4</f>
        <v>46271</v>
      </c>
      <c r="GE4" s="74">
        <f>ВВ!GE4</f>
        <v>46272</v>
      </c>
      <c r="GF4" s="74">
        <f>ВВ!GF4</f>
        <v>46273</v>
      </c>
      <c r="GG4" s="74">
        <f>ВВ!GG4</f>
        <v>46274</v>
      </c>
      <c r="GH4" s="74">
        <f>ВВ!GH4</f>
        <v>46275</v>
      </c>
      <c r="GI4" s="74">
        <f>ВВ!GI4</f>
        <v>46276</v>
      </c>
      <c r="GJ4" s="74">
        <f>ВВ!GJ4</f>
        <v>46277</v>
      </c>
      <c r="GK4" s="74">
        <f>ВВ!GK4</f>
        <v>46278</v>
      </c>
      <c r="GL4" s="74">
        <f>ВВ!GL4</f>
        <v>46279</v>
      </c>
      <c r="GM4" s="74">
        <f>ВВ!GM4</f>
        <v>46280</v>
      </c>
      <c r="GN4" s="74">
        <f>ВВ!GN4</f>
        <v>46281</v>
      </c>
      <c r="GO4" s="74">
        <f>ВВ!GO4</f>
        <v>46282</v>
      </c>
      <c r="GP4" s="74">
        <f>ВВ!GP4</f>
        <v>46283</v>
      </c>
      <c r="GQ4" s="74">
        <f>ВВ!GQ4</f>
        <v>46284</v>
      </c>
      <c r="GR4" s="74">
        <f>ВВ!GR4</f>
        <v>46285</v>
      </c>
      <c r="GS4" s="74">
        <f>ВВ!GS4</f>
        <v>46286</v>
      </c>
      <c r="GT4" s="74">
        <f>ВВ!GT4</f>
        <v>46287</v>
      </c>
      <c r="GU4" s="74">
        <f>ВВ!GU4</f>
        <v>46288</v>
      </c>
      <c r="GV4" s="74">
        <f>ВВ!GV4</f>
        <v>46289</v>
      </c>
      <c r="GW4" s="74">
        <f>ВВ!GW4</f>
        <v>46290</v>
      </c>
      <c r="GX4" s="74">
        <f>ВВ!GX4</f>
        <v>46291</v>
      </c>
      <c r="GY4" s="74">
        <f>ВВ!GY4</f>
        <v>46292</v>
      </c>
      <c r="GZ4" s="74">
        <f>ВВ!GZ4</f>
        <v>46293</v>
      </c>
      <c r="HA4" s="74">
        <f>ВВ!HA4</f>
        <v>46294</v>
      </c>
      <c r="HB4" s="74">
        <f>ВВ!HB4</f>
        <v>46295</v>
      </c>
    </row>
    <row r="5" spans="1:210"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181"/>
      <c r="CR5" s="181"/>
      <c r="CS5" s="181"/>
      <c r="CT5" s="181"/>
      <c r="CU5" s="181"/>
      <c r="CV5" s="7"/>
      <c r="CW5" s="7"/>
      <c r="CX5" s="7"/>
      <c r="CY5" s="36"/>
      <c r="CZ5" s="36"/>
      <c r="DA5" s="36"/>
      <c r="DB5" s="36"/>
      <c r="DC5" s="36"/>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row>
    <row r="6" spans="1:210" s="4" customFormat="1" ht="12" hidden="1" customHeight="1">
      <c r="A6" s="14">
        <v>1</v>
      </c>
      <c r="B6" s="12">
        <f>ВВ!B6*0.9</f>
        <v>12600</v>
      </c>
      <c r="C6" s="12">
        <f>ВВ!C6*0.9</f>
        <v>12600</v>
      </c>
      <c r="D6" s="12">
        <f>ВВ!D6*0.9</f>
        <v>12600</v>
      </c>
      <c r="E6" s="12">
        <f>ВВ!E6*0.9</f>
        <v>10980</v>
      </c>
      <c r="F6" s="12">
        <f>ВВ!F6*0.9</f>
        <v>10980</v>
      </c>
      <c r="G6" s="12">
        <f>ВВ!G6*0.9</f>
        <v>12330</v>
      </c>
      <c r="H6" s="12">
        <f>ВВ!H6*0.9</f>
        <v>12330</v>
      </c>
      <c r="I6" s="12">
        <f>ВВ!I6*0.9</f>
        <v>11430</v>
      </c>
      <c r="J6" s="12">
        <f>ВВ!J6*0.9</f>
        <v>11430</v>
      </c>
      <c r="K6" s="12">
        <f>ВВ!K6*0.9</f>
        <v>9630</v>
      </c>
      <c r="L6" s="12">
        <f>ВВ!L6*0.9</f>
        <v>11430</v>
      </c>
      <c r="M6" s="12">
        <f>ВВ!M6*0.9</f>
        <v>11430</v>
      </c>
      <c r="N6" s="12">
        <f>ВВ!N6*0.9</f>
        <v>11430</v>
      </c>
      <c r="O6" s="12">
        <f>ВВ!O6*0.9</f>
        <v>10530</v>
      </c>
      <c r="P6" s="12">
        <f>ВВ!P6*0.9</f>
        <v>10530</v>
      </c>
      <c r="Q6" s="12">
        <f>ВВ!Q6*0.9</f>
        <v>9180</v>
      </c>
      <c r="R6" s="12">
        <f>ВВ!R6*0.9</f>
        <v>8280</v>
      </c>
      <c r="S6" s="12">
        <f>ВВ!S6*0.9</f>
        <v>8280</v>
      </c>
      <c r="T6" s="12">
        <f>ВВ!T6*0.9</f>
        <v>8280</v>
      </c>
      <c r="U6" s="12">
        <f>ВВ!U6*0.9</f>
        <v>8280</v>
      </c>
      <c r="V6" s="12">
        <f>ВВ!V6*0.9</f>
        <v>8280</v>
      </c>
      <c r="W6" s="12">
        <f>ВВ!W6*0.9</f>
        <v>8280</v>
      </c>
      <c r="X6" s="12">
        <f>ВВ!X6*0.9</f>
        <v>8280</v>
      </c>
      <c r="Y6" s="12">
        <f>ВВ!Y6*0.9</f>
        <v>7695</v>
      </c>
      <c r="Z6" s="12">
        <f>ВВ!Z6*0.9</f>
        <v>7695</v>
      </c>
      <c r="AA6" s="12">
        <f>ВВ!AA6*0.9</f>
        <v>7695</v>
      </c>
      <c r="AB6" s="12">
        <f>ВВ!AB6*0.9</f>
        <v>6570</v>
      </c>
      <c r="AC6" s="12">
        <f>ВВ!AC6*0.9</f>
        <v>6570</v>
      </c>
      <c r="AD6" s="12">
        <f>ВВ!AD6*0.9</f>
        <v>6570</v>
      </c>
      <c r="AE6" s="12">
        <f>ВВ!AE6*0.9</f>
        <v>6570</v>
      </c>
      <c r="AF6" s="12">
        <f>ВВ!AF6*0.9</f>
        <v>6030</v>
      </c>
      <c r="AG6" s="12">
        <f>ВВ!AG6*0.9</f>
        <v>6030</v>
      </c>
      <c r="AH6" s="12">
        <f>ВВ!AH6*0.9</f>
        <v>6030</v>
      </c>
      <c r="AI6" s="12">
        <f>ВВ!AI6*0.9</f>
        <v>6030</v>
      </c>
      <c r="AJ6" s="12">
        <f>ВВ!AJ6*0.9</f>
        <v>6030</v>
      </c>
      <c r="AK6" s="12">
        <f>ВВ!AK6*0.9</f>
        <v>7200</v>
      </c>
      <c r="AL6" s="12">
        <f>ВВ!AL6*0.9</f>
        <v>7200</v>
      </c>
      <c r="AM6" s="12">
        <f>ВВ!AM6*0.9</f>
        <v>6030</v>
      </c>
      <c r="AN6" s="12">
        <f>ВВ!AN6*0.9</f>
        <v>6030</v>
      </c>
      <c r="AO6" s="12">
        <f>ВВ!AO6*0.9</f>
        <v>6030</v>
      </c>
      <c r="AP6" s="12">
        <f>ВВ!AP6*0.9</f>
        <v>6030</v>
      </c>
      <c r="AQ6" s="12">
        <f>ВВ!AQ6*0.9</f>
        <v>6030</v>
      </c>
      <c r="AR6" s="12">
        <f>ВВ!AR6*0.9</f>
        <v>6570</v>
      </c>
      <c r="AS6" s="12">
        <f>ВВ!AS6*0.9</f>
        <v>6570</v>
      </c>
      <c r="AT6" s="12">
        <f>ВВ!AT6*0.9</f>
        <v>6300</v>
      </c>
      <c r="AU6" s="12">
        <f>ВВ!AU6*0.9</f>
        <v>6300</v>
      </c>
      <c r="AV6" s="12">
        <f>ВВ!AV6*0.9</f>
        <v>6300</v>
      </c>
      <c r="AW6" s="12">
        <f>ВВ!AW6*0.9</f>
        <v>6300</v>
      </c>
      <c r="AX6" s="12">
        <f>ВВ!AX6*0.9</f>
        <v>6300</v>
      </c>
      <c r="AY6" s="12">
        <f>ВВ!AY6*0.9</f>
        <v>6840</v>
      </c>
      <c r="AZ6" s="12">
        <f>ВВ!AZ6*0.9</f>
        <v>6840</v>
      </c>
      <c r="BA6" s="12">
        <f>ВВ!BA6*0.9</f>
        <v>6840</v>
      </c>
      <c r="BB6" s="12">
        <f>ВВ!BB6*0.9</f>
        <v>6030</v>
      </c>
      <c r="BC6" s="12">
        <f>ВВ!BC6*0.9</f>
        <v>6030</v>
      </c>
      <c r="BD6" s="12">
        <f>ВВ!BD6*0.9</f>
        <v>6030</v>
      </c>
      <c r="BE6" s="12">
        <f>ВВ!BE6*0.9</f>
        <v>7650</v>
      </c>
      <c r="BF6" s="12">
        <f>ВВ!BF6*0.9</f>
        <v>7650</v>
      </c>
      <c r="BG6" s="12">
        <f>ВВ!BG6*0.9</f>
        <v>7650</v>
      </c>
      <c r="BH6" s="12">
        <f>ВВ!BH6*0.9</f>
        <v>6840</v>
      </c>
      <c r="BI6" s="12">
        <f>ВВ!BI6*0.9</f>
        <v>6840</v>
      </c>
      <c r="BJ6" s="12">
        <f>ВВ!BJ6*0.9</f>
        <v>6840</v>
      </c>
      <c r="BK6" s="12">
        <f>ВВ!BK6*0.9</f>
        <v>6840</v>
      </c>
      <c r="BL6" s="12">
        <f>ВВ!BL6*0.9</f>
        <v>6840</v>
      </c>
      <c r="BM6" s="12">
        <f>ВВ!BM6*0.9</f>
        <v>7650</v>
      </c>
      <c r="BN6" s="12">
        <f>ВВ!BN6*0.9</f>
        <v>7650</v>
      </c>
      <c r="BO6" s="12">
        <f>ВВ!BO6*0.9</f>
        <v>7650</v>
      </c>
      <c r="BP6" s="12">
        <f>ВВ!BP6*0.9</f>
        <v>6300</v>
      </c>
      <c r="BQ6" s="12">
        <f>ВВ!BQ6*0.9</f>
        <v>6300</v>
      </c>
      <c r="BR6" s="12">
        <f>ВВ!BR6*0.9</f>
        <v>6300</v>
      </c>
      <c r="BS6" s="12">
        <f>ВВ!BS6*0.9</f>
        <v>6300</v>
      </c>
      <c r="BT6" s="12">
        <f>ВВ!BT6*0.9</f>
        <v>6570</v>
      </c>
      <c r="BU6" s="12">
        <f>ВВ!BU6*0.9</f>
        <v>6570</v>
      </c>
      <c r="BV6" s="12">
        <f>ВВ!BV6*0.9</f>
        <v>6300</v>
      </c>
      <c r="BW6" s="12">
        <f>ВВ!BW6*0.9</f>
        <v>6300</v>
      </c>
      <c r="BX6" s="12">
        <f>ВВ!BX6*0.9</f>
        <v>6300</v>
      </c>
      <c r="BY6" s="12">
        <f>ВВ!BY6*0.9</f>
        <v>6300</v>
      </c>
      <c r="BZ6" s="12">
        <f>ВВ!BZ6*0.9</f>
        <v>6300</v>
      </c>
      <c r="CA6" s="12">
        <f>ВВ!CA6*0.9</f>
        <v>6570</v>
      </c>
      <c r="CB6" s="12">
        <f>ВВ!CB6*0.9</f>
        <v>6570</v>
      </c>
      <c r="CC6" s="12">
        <f>ВВ!CC6*0.9</f>
        <v>6300</v>
      </c>
      <c r="CD6" s="12">
        <f>ВВ!CD6*0.9</f>
        <v>6300</v>
      </c>
      <c r="CE6" s="12">
        <f>ВВ!CE6*0.9</f>
        <v>6300</v>
      </c>
      <c r="CF6" s="12">
        <f>ВВ!CF6*0.9</f>
        <v>6300</v>
      </c>
      <c r="CG6" s="12">
        <f>ВВ!CG6*0.9</f>
        <v>6300</v>
      </c>
      <c r="CH6" s="12">
        <f>ВВ!CH6*0.9</f>
        <v>6570</v>
      </c>
      <c r="CI6" s="12">
        <f>ВВ!CI6*0.9</f>
        <v>6570</v>
      </c>
      <c r="CJ6" s="12">
        <f>ВВ!CJ6*0.9</f>
        <v>6570</v>
      </c>
      <c r="CK6" s="12">
        <f>ВВ!CK6*0.9</f>
        <v>6570</v>
      </c>
      <c r="CL6" s="12">
        <f>ВВ!CL6*0.9</f>
        <v>6570</v>
      </c>
      <c r="CM6" s="12">
        <f>ВВ!CM6*0.9</f>
        <v>6570</v>
      </c>
      <c r="CN6" s="12">
        <f>ВВ!CN6*0.9</f>
        <v>6570</v>
      </c>
      <c r="CO6" s="12">
        <f>ВВ!CO6*0.9</f>
        <v>10350</v>
      </c>
      <c r="CP6" s="12">
        <f>ВВ!CP6*0.9</f>
        <v>10350</v>
      </c>
      <c r="CQ6" s="182">
        <f>ВВ!CQ6*0.9</f>
        <v>10350</v>
      </c>
      <c r="CR6" s="182">
        <f>ВВ!CR6*0.9</f>
        <v>10350</v>
      </c>
      <c r="CS6" s="182">
        <f>ВВ!CS6*0.9</f>
        <v>10350</v>
      </c>
      <c r="CT6" s="182">
        <f>ВВ!CT6*0.9</f>
        <v>10350</v>
      </c>
      <c r="CU6" s="182">
        <f>ВВ!CU6*0.9</f>
        <v>10350</v>
      </c>
      <c r="CV6" s="12">
        <f>ВВ!CV6*0.9</f>
        <v>10350</v>
      </c>
      <c r="CW6" s="12">
        <f>ВВ!CW6*0.9</f>
        <v>10350</v>
      </c>
      <c r="CX6" s="12">
        <f>ВВ!CX6*0.9</f>
        <v>12150</v>
      </c>
      <c r="CY6" s="190">
        <f>ВВ!CY6*0.9</f>
        <v>12150</v>
      </c>
      <c r="CZ6" s="190">
        <f>ВВ!CZ6*0.9</f>
        <v>12150</v>
      </c>
      <c r="DA6" s="190">
        <f>ВВ!DA6*0.9</f>
        <v>12150</v>
      </c>
      <c r="DB6" s="190">
        <f>ВВ!DB6*0.9</f>
        <v>12150</v>
      </c>
      <c r="DC6" s="190">
        <f>ВВ!DC6*0.9</f>
        <v>12150</v>
      </c>
      <c r="DD6" s="12">
        <f>ВВ!DD6*0.9</f>
        <v>12150</v>
      </c>
      <c r="DE6" s="12">
        <f>ВВ!DE6*0.9</f>
        <v>10350</v>
      </c>
      <c r="DF6" s="12">
        <f>ВВ!DF6*0.9</f>
        <v>10350</v>
      </c>
      <c r="DG6" s="12">
        <f>ВВ!DG6*0.9</f>
        <v>10350</v>
      </c>
      <c r="DH6" s="12">
        <f>ВВ!DH6*0.9</f>
        <v>10350</v>
      </c>
      <c r="DI6" s="12">
        <f>ВВ!DI6*0.9</f>
        <v>10350</v>
      </c>
      <c r="DJ6" s="12">
        <f>ВВ!DJ6*0.9</f>
        <v>10350</v>
      </c>
      <c r="DK6" s="12">
        <f>ВВ!DK6*0.9</f>
        <v>10350</v>
      </c>
      <c r="DL6" s="12">
        <f>ВВ!DL6*0.9</f>
        <v>10350</v>
      </c>
      <c r="DM6" s="12">
        <f>ВВ!DM6*0.9</f>
        <v>11250</v>
      </c>
      <c r="DN6" s="12">
        <f>ВВ!DN6*0.9</f>
        <v>11250</v>
      </c>
      <c r="DO6" s="12">
        <f>ВВ!DO6*0.9</f>
        <v>11250</v>
      </c>
      <c r="DP6" s="12">
        <f>ВВ!DP6*0.9</f>
        <v>11250</v>
      </c>
      <c r="DQ6" s="12">
        <f>ВВ!DQ6*0.9</f>
        <v>11250</v>
      </c>
      <c r="DR6" s="12">
        <f>ВВ!DR6*0.9</f>
        <v>11250</v>
      </c>
      <c r="DS6" s="12">
        <f>ВВ!DS6*0.9</f>
        <v>11250</v>
      </c>
      <c r="DT6" s="12">
        <f>ВВ!DT6*0.9</f>
        <v>11250</v>
      </c>
      <c r="DU6" s="12">
        <f>ВВ!DU6*0.9</f>
        <v>11250</v>
      </c>
      <c r="DV6" s="12">
        <f>ВВ!DV6*0.9</f>
        <v>11250</v>
      </c>
      <c r="DW6" s="12">
        <f>ВВ!DW6*0.9</f>
        <v>11250</v>
      </c>
      <c r="DX6" s="12">
        <f>ВВ!DX6*0.9</f>
        <v>11250</v>
      </c>
      <c r="DY6" s="12">
        <f>ВВ!DY6*0.9</f>
        <v>11250</v>
      </c>
      <c r="DZ6" s="12">
        <f>ВВ!DZ6*0.9</f>
        <v>11250</v>
      </c>
      <c r="EA6" s="12">
        <f>ВВ!EA6*0.9</f>
        <v>8550</v>
      </c>
      <c r="EB6" s="12">
        <f>ВВ!EB6*0.9</f>
        <v>8550</v>
      </c>
      <c r="EC6" s="12">
        <f>ВВ!EC6*0.9</f>
        <v>8550</v>
      </c>
      <c r="ED6" s="12">
        <f>ВВ!ED6*0.9</f>
        <v>8550</v>
      </c>
      <c r="EE6" s="12">
        <f>ВВ!EE6*0.9</f>
        <v>9000</v>
      </c>
      <c r="EF6" s="12">
        <f>ВВ!EF6*0.9</f>
        <v>9000</v>
      </c>
      <c r="EG6" s="12">
        <f>ВВ!EG6*0.9</f>
        <v>8550</v>
      </c>
      <c r="EH6" s="12">
        <f>ВВ!EH6*0.9</f>
        <v>8550</v>
      </c>
      <c r="EI6" s="12">
        <f>ВВ!EI6*0.9</f>
        <v>8550</v>
      </c>
      <c r="EJ6" s="12">
        <f>ВВ!EJ6*0.9</f>
        <v>8550</v>
      </c>
      <c r="EK6" s="12">
        <f>ВВ!EK6*0.9</f>
        <v>8550</v>
      </c>
      <c r="EL6" s="12">
        <f>ВВ!EL6*0.9</f>
        <v>9000</v>
      </c>
      <c r="EM6" s="12">
        <f>ВВ!EM6*0.9</f>
        <v>9000</v>
      </c>
      <c r="EN6" s="12">
        <f>ВВ!EN6*0.9</f>
        <v>8550</v>
      </c>
      <c r="EO6" s="12">
        <f>ВВ!EO6*0.9</f>
        <v>8550</v>
      </c>
      <c r="EP6" s="12">
        <f>ВВ!EP6*0.9</f>
        <v>8550</v>
      </c>
      <c r="EQ6" s="12">
        <f>ВВ!EQ6*0.9</f>
        <v>8550</v>
      </c>
      <c r="ER6" s="12">
        <f>ВВ!ER6*0.9</f>
        <v>8550</v>
      </c>
      <c r="ES6" s="12">
        <f>ВВ!ES6*0.9</f>
        <v>9000</v>
      </c>
      <c r="ET6" s="12">
        <f>ВВ!ET6*0.9</f>
        <v>9000</v>
      </c>
      <c r="EU6" s="12">
        <f>ВВ!EU6*0.9</f>
        <v>8550</v>
      </c>
      <c r="EV6" s="12">
        <f>ВВ!EV6*0.9</f>
        <v>8550</v>
      </c>
      <c r="EW6" s="12">
        <f>ВВ!EW6*0.9</f>
        <v>8550</v>
      </c>
      <c r="EX6" s="12">
        <f>ВВ!EX6*0.9</f>
        <v>8550</v>
      </c>
      <c r="EY6" s="12">
        <f>ВВ!EY6*0.9</f>
        <v>8550</v>
      </c>
      <c r="EZ6" s="12">
        <f>ВВ!EZ6*0.9</f>
        <v>9000</v>
      </c>
      <c r="FA6" s="12">
        <f>ВВ!FA6*0.9</f>
        <v>9000</v>
      </c>
      <c r="FB6" s="12">
        <f>ВВ!FB6*0.9</f>
        <v>8550</v>
      </c>
      <c r="FC6" s="12">
        <f>ВВ!FC6*0.9</f>
        <v>8550</v>
      </c>
      <c r="FD6" s="12">
        <f>ВВ!FD6*0.9</f>
        <v>8550</v>
      </c>
      <c r="FE6" s="12">
        <f>ВВ!FE6*0.9</f>
        <v>8550</v>
      </c>
      <c r="FF6" s="12">
        <f>ВВ!FF6*0.9</f>
        <v>8550</v>
      </c>
      <c r="FG6" s="12">
        <f>ВВ!FG6*0.9</f>
        <v>9000</v>
      </c>
      <c r="FH6" s="12">
        <f>ВВ!FH6*0.9</f>
        <v>9000</v>
      </c>
      <c r="FI6" s="12">
        <f>ВВ!FI6*0.9</f>
        <v>8550</v>
      </c>
      <c r="FJ6" s="12">
        <f>ВВ!FJ6*0.9</f>
        <v>8550</v>
      </c>
      <c r="FK6" s="12">
        <f>ВВ!FK6*0.9</f>
        <v>8550</v>
      </c>
      <c r="FL6" s="12">
        <f>ВВ!FL6*0.9</f>
        <v>8550</v>
      </c>
      <c r="FM6" s="12">
        <f>ВВ!FM6*0.9</f>
        <v>8550</v>
      </c>
      <c r="FN6" s="12">
        <f>ВВ!FN6*0.9</f>
        <v>8550</v>
      </c>
      <c r="FO6" s="12">
        <f>ВВ!FO6*0.9</f>
        <v>8550</v>
      </c>
      <c r="FP6" s="12">
        <f>ВВ!FP6*0.9</f>
        <v>7650</v>
      </c>
      <c r="FQ6" s="12">
        <f>ВВ!FQ6*0.9</f>
        <v>7650</v>
      </c>
      <c r="FR6" s="12">
        <f>ВВ!FR6*0.9</f>
        <v>7650</v>
      </c>
      <c r="FS6" s="12">
        <f>ВВ!FS6*0.9</f>
        <v>7650</v>
      </c>
      <c r="FT6" s="12">
        <f>ВВ!FT6*0.9</f>
        <v>7650</v>
      </c>
      <c r="FU6" s="12">
        <f>ВВ!FU6*0.9</f>
        <v>8100</v>
      </c>
      <c r="FV6" s="12">
        <f>ВВ!FV6*0.9</f>
        <v>8100</v>
      </c>
      <c r="FW6" s="12">
        <f>ВВ!FW6*0.9</f>
        <v>7200</v>
      </c>
      <c r="FX6" s="12">
        <f>ВВ!FX6*0.9</f>
        <v>7200</v>
      </c>
      <c r="FY6" s="12">
        <f>ВВ!FY6*0.9</f>
        <v>7200</v>
      </c>
      <c r="FZ6" s="12">
        <f>ВВ!FZ6*0.9</f>
        <v>7200</v>
      </c>
      <c r="GA6" s="12">
        <f>ВВ!GA6*0.9</f>
        <v>7200</v>
      </c>
      <c r="GB6" s="12">
        <f>ВВ!GB6*0.9</f>
        <v>7650</v>
      </c>
      <c r="GC6" s="12">
        <f>ВВ!GC6*0.9</f>
        <v>7650</v>
      </c>
      <c r="GD6" s="12">
        <f>ВВ!GD6*0.9</f>
        <v>7650</v>
      </c>
      <c r="GE6" s="12">
        <f>ВВ!GE6*0.9</f>
        <v>7650</v>
      </c>
      <c r="GF6" s="12">
        <f>ВВ!GF6*0.9</f>
        <v>7650</v>
      </c>
      <c r="GG6" s="12">
        <f>ВВ!GG6*0.9</f>
        <v>7650</v>
      </c>
      <c r="GH6" s="12">
        <f>ВВ!GH6*0.9</f>
        <v>7650</v>
      </c>
      <c r="GI6" s="12">
        <f>ВВ!GI6*0.9</f>
        <v>8100</v>
      </c>
      <c r="GJ6" s="12">
        <f>ВВ!GJ6*0.9</f>
        <v>8100</v>
      </c>
      <c r="GK6" s="12">
        <f>ВВ!GK6*0.9</f>
        <v>7650</v>
      </c>
      <c r="GL6" s="12">
        <f>ВВ!GL6*0.9</f>
        <v>7650</v>
      </c>
      <c r="GM6" s="12">
        <f>ВВ!GM6*0.9</f>
        <v>7650</v>
      </c>
      <c r="GN6" s="12">
        <f>ВВ!GN6*0.9</f>
        <v>7650</v>
      </c>
      <c r="GO6" s="12">
        <f>ВВ!GO6*0.9</f>
        <v>7650</v>
      </c>
      <c r="GP6" s="12">
        <f>ВВ!GP6*0.9</f>
        <v>8100</v>
      </c>
      <c r="GQ6" s="12">
        <f>ВВ!GQ6*0.9</f>
        <v>8100</v>
      </c>
      <c r="GR6" s="12">
        <f>ВВ!GR6*0.9</f>
        <v>7650</v>
      </c>
      <c r="GS6" s="12">
        <f>ВВ!GS6*0.9</f>
        <v>7650</v>
      </c>
      <c r="GT6" s="12">
        <f>ВВ!GT6*0.9</f>
        <v>7650</v>
      </c>
      <c r="GU6" s="12">
        <f>ВВ!GU6*0.9</f>
        <v>7650</v>
      </c>
      <c r="GV6" s="12">
        <f>ВВ!GV6*0.9</f>
        <v>7650</v>
      </c>
      <c r="GW6" s="12">
        <f>ВВ!GW6*0.9</f>
        <v>7650</v>
      </c>
      <c r="GX6" s="12">
        <f>ВВ!GX6*0.9</f>
        <v>7650</v>
      </c>
      <c r="GY6" s="12">
        <f>ВВ!GY6*0.9</f>
        <v>7650</v>
      </c>
      <c r="GZ6" s="12">
        <f>ВВ!GZ6*0.9</f>
        <v>7650</v>
      </c>
      <c r="HA6" s="12">
        <f>ВВ!HA6*0.9</f>
        <v>7650</v>
      </c>
      <c r="HB6" s="12">
        <f>ВВ!HB6*0.9</f>
        <v>7650</v>
      </c>
    </row>
    <row r="7" spans="1:210" s="4" customFormat="1" ht="12" hidden="1" customHeight="1">
      <c r="A7" s="14">
        <v>2</v>
      </c>
      <c r="B7" s="12">
        <f>ВВ!B7*0.9</f>
        <v>14355</v>
      </c>
      <c r="C7" s="12">
        <f>ВВ!C7*0.9</f>
        <v>14355</v>
      </c>
      <c r="D7" s="12">
        <f>ВВ!D7*0.9</f>
        <v>14355</v>
      </c>
      <c r="E7" s="12">
        <f>ВВ!E7*0.9</f>
        <v>12735</v>
      </c>
      <c r="F7" s="12">
        <f>ВВ!F7*0.9</f>
        <v>12735</v>
      </c>
      <c r="G7" s="12">
        <f>ВВ!G7*0.9</f>
        <v>14085</v>
      </c>
      <c r="H7" s="12">
        <f>ВВ!H7*0.9</f>
        <v>14085</v>
      </c>
      <c r="I7" s="12">
        <f>ВВ!I7*0.9</f>
        <v>13185</v>
      </c>
      <c r="J7" s="12">
        <f>ВВ!J7*0.9</f>
        <v>13185</v>
      </c>
      <c r="K7" s="12">
        <f>ВВ!K7*0.9</f>
        <v>11385</v>
      </c>
      <c r="L7" s="12">
        <f>ВВ!L7*0.9</f>
        <v>13185</v>
      </c>
      <c r="M7" s="12">
        <f>ВВ!M7*0.9</f>
        <v>13185</v>
      </c>
      <c r="N7" s="12">
        <f>ВВ!N7*0.9</f>
        <v>13185</v>
      </c>
      <c r="O7" s="12">
        <f>ВВ!O7*0.9</f>
        <v>12285</v>
      </c>
      <c r="P7" s="12">
        <f>ВВ!P7*0.9</f>
        <v>12285</v>
      </c>
      <c r="Q7" s="12">
        <f>ВВ!Q7*0.9</f>
        <v>10935</v>
      </c>
      <c r="R7" s="12">
        <f>ВВ!R7*0.9</f>
        <v>10035</v>
      </c>
      <c r="S7" s="12">
        <f>ВВ!S7*0.9</f>
        <v>10035</v>
      </c>
      <c r="T7" s="12">
        <f>ВВ!T7*0.9</f>
        <v>10035</v>
      </c>
      <c r="U7" s="12">
        <f>ВВ!U7*0.9</f>
        <v>10035</v>
      </c>
      <c r="V7" s="12">
        <f>ВВ!V7*0.9</f>
        <v>10035</v>
      </c>
      <c r="W7" s="12">
        <f>ВВ!W7*0.9</f>
        <v>10035</v>
      </c>
      <c r="X7" s="12">
        <f>ВВ!X7*0.9</f>
        <v>10035</v>
      </c>
      <c r="Y7" s="12">
        <f>ВВ!Y7*0.9</f>
        <v>9450</v>
      </c>
      <c r="Z7" s="12">
        <f>ВВ!Z7*0.9</f>
        <v>9450</v>
      </c>
      <c r="AA7" s="12">
        <f>ВВ!AA7*0.9</f>
        <v>9450</v>
      </c>
      <c r="AB7" s="12">
        <f>ВВ!AB7*0.9</f>
        <v>8235</v>
      </c>
      <c r="AC7" s="12">
        <f>ВВ!AC7*0.9</f>
        <v>8235</v>
      </c>
      <c r="AD7" s="12">
        <f>ВВ!AD7*0.9</f>
        <v>8235</v>
      </c>
      <c r="AE7" s="12">
        <f>ВВ!AE7*0.9</f>
        <v>8235</v>
      </c>
      <c r="AF7" s="12">
        <f>ВВ!AF7*0.9</f>
        <v>7695</v>
      </c>
      <c r="AG7" s="12">
        <f>ВВ!AG7*0.9</f>
        <v>7695</v>
      </c>
      <c r="AH7" s="12">
        <f>ВВ!AH7*0.9</f>
        <v>7695</v>
      </c>
      <c r="AI7" s="12">
        <f>ВВ!AI7*0.9</f>
        <v>7695</v>
      </c>
      <c r="AJ7" s="12">
        <f>ВВ!AJ7*0.9</f>
        <v>7695</v>
      </c>
      <c r="AK7" s="12">
        <f>ВВ!AK7*0.9</f>
        <v>8865</v>
      </c>
      <c r="AL7" s="12">
        <f>ВВ!AL7*0.9</f>
        <v>8865</v>
      </c>
      <c r="AM7" s="12">
        <f>ВВ!AM7*0.9</f>
        <v>7695</v>
      </c>
      <c r="AN7" s="12">
        <f>ВВ!AN7*0.9</f>
        <v>7695</v>
      </c>
      <c r="AO7" s="12">
        <f>ВВ!AO7*0.9</f>
        <v>7695</v>
      </c>
      <c r="AP7" s="12">
        <f>ВВ!AP7*0.9</f>
        <v>7695</v>
      </c>
      <c r="AQ7" s="12">
        <f>ВВ!AQ7*0.9</f>
        <v>7695</v>
      </c>
      <c r="AR7" s="12">
        <f>ВВ!AR7*0.9</f>
        <v>8235</v>
      </c>
      <c r="AS7" s="12">
        <f>ВВ!AS7*0.9</f>
        <v>8235</v>
      </c>
      <c r="AT7" s="12">
        <f>ВВ!AT7*0.9</f>
        <v>7965</v>
      </c>
      <c r="AU7" s="12">
        <f>ВВ!AU7*0.9</f>
        <v>7965</v>
      </c>
      <c r="AV7" s="12">
        <f>ВВ!AV7*0.9</f>
        <v>7965</v>
      </c>
      <c r="AW7" s="12">
        <f>ВВ!AW7*0.9</f>
        <v>7965</v>
      </c>
      <c r="AX7" s="12">
        <f>ВВ!AX7*0.9</f>
        <v>7965</v>
      </c>
      <c r="AY7" s="12">
        <f>ВВ!AY7*0.9</f>
        <v>8505</v>
      </c>
      <c r="AZ7" s="12">
        <f>ВВ!AZ7*0.9</f>
        <v>8505</v>
      </c>
      <c r="BA7" s="12">
        <f>ВВ!BA7*0.9</f>
        <v>8505</v>
      </c>
      <c r="BB7" s="12">
        <f>ВВ!BB7*0.9</f>
        <v>7695</v>
      </c>
      <c r="BC7" s="12">
        <f>ВВ!BC7*0.9</f>
        <v>7695</v>
      </c>
      <c r="BD7" s="12">
        <f>ВВ!BD7*0.9</f>
        <v>7695</v>
      </c>
      <c r="BE7" s="12">
        <f>ВВ!BE7*0.9</f>
        <v>9315</v>
      </c>
      <c r="BF7" s="12">
        <f>ВВ!BF7*0.9</f>
        <v>9315</v>
      </c>
      <c r="BG7" s="12">
        <f>ВВ!BG7*0.9</f>
        <v>9315</v>
      </c>
      <c r="BH7" s="12">
        <f>ВВ!BH7*0.9</f>
        <v>8505</v>
      </c>
      <c r="BI7" s="12">
        <f>ВВ!BI7*0.9</f>
        <v>8505</v>
      </c>
      <c r="BJ7" s="12">
        <f>ВВ!BJ7*0.9</f>
        <v>8505</v>
      </c>
      <c r="BK7" s="12">
        <f>ВВ!BK7*0.9</f>
        <v>8505</v>
      </c>
      <c r="BL7" s="12">
        <f>ВВ!BL7*0.9</f>
        <v>8505</v>
      </c>
      <c r="BM7" s="12">
        <f>ВВ!BM7*0.9</f>
        <v>9315</v>
      </c>
      <c r="BN7" s="12">
        <f>ВВ!BN7*0.9</f>
        <v>9315</v>
      </c>
      <c r="BO7" s="12">
        <f>ВВ!BO7*0.9</f>
        <v>9315</v>
      </c>
      <c r="BP7" s="12">
        <f>ВВ!BP7*0.9</f>
        <v>7965</v>
      </c>
      <c r="BQ7" s="12">
        <f>ВВ!BQ7*0.9</f>
        <v>7965</v>
      </c>
      <c r="BR7" s="12">
        <f>ВВ!BR7*0.9</f>
        <v>7965</v>
      </c>
      <c r="BS7" s="12">
        <f>ВВ!BS7*0.9</f>
        <v>7965</v>
      </c>
      <c r="BT7" s="12">
        <f>ВВ!BT7*0.9</f>
        <v>8235</v>
      </c>
      <c r="BU7" s="12">
        <f>ВВ!BU7*0.9</f>
        <v>8235</v>
      </c>
      <c r="BV7" s="12">
        <f>ВВ!BV7*0.9</f>
        <v>7965</v>
      </c>
      <c r="BW7" s="12">
        <f>ВВ!BW7*0.9</f>
        <v>7965</v>
      </c>
      <c r="BX7" s="12">
        <f>ВВ!BX7*0.9</f>
        <v>7965</v>
      </c>
      <c r="BY7" s="12">
        <f>ВВ!BY7*0.9</f>
        <v>7965</v>
      </c>
      <c r="BZ7" s="12">
        <f>ВВ!BZ7*0.9</f>
        <v>7965</v>
      </c>
      <c r="CA7" s="12">
        <f>ВВ!CA7*0.9</f>
        <v>8235</v>
      </c>
      <c r="CB7" s="12">
        <f>ВВ!CB7*0.9</f>
        <v>8235</v>
      </c>
      <c r="CC7" s="12">
        <f>ВВ!CC7*0.9</f>
        <v>7965</v>
      </c>
      <c r="CD7" s="12">
        <f>ВВ!CD7*0.9</f>
        <v>7965</v>
      </c>
      <c r="CE7" s="12">
        <f>ВВ!CE7*0.9</f>
        <v>7965</v>
      </c>
      <c r="CF7" s="12">
        <f>ВВ!CF7*0.9</f>
        <v>7965</v>
      </c>
      <c r="CG7" s="12">
        <f>ВВ!CG7*0.9</f>
        <v>7965</v>
      </c>
      <c r="CH7" s="12">
        <f>ВВ!CH7*0.9</f>
        <v>8235</v>
      </c>
      <c r="CI7" s="12">
        <f>ВВ!CI7*0.9</f>
        <v>8235</v>
      </c>
      <c r="CJ7" s="12">
        <f>ВВ!CJ7*0.9</f>
        <v>8235</v>
      </c>
      <c r="CK7" s="12">
        <f>ВВ!CK7*0.9</f>
        <v>8235</v>
      </c>
      <c r="CL7" s="12">
        <f>ВВ!CL7*0.9</f>
        <v>8235</v>
      </c>
      <c r="CM7" s="12">
        <f>ВВ!CM7*0.9</f>
        <v>8235</v>
      </c>
      <c r="CN7" s="12">
        <f>ВВ!CN7*0.9</f>
        <v>8235</v>
      </c>
      <c r="CO7" s="12">
        <f>ВВ!CO7*0.9</f>
        <v>12015</v>
      </c>
      <c r="CP7" s="12">
        <f>ВВ!CP7*0.9</f>
        <v>12015</v>
      </c>
      <c r="CQ7" s="182">
        <f>ВВ!CQ7*0.9</f>
        <v>12015</v>
      </c>
      <c r="CR7" s="182">
        <f>ВВ!CR7*0.9</f>
        <v>12015</v>
      </c>
      <c r="CS7" s="182">
        <f>ВВ!CS7*0.9</f>
        <v>12015</v>
      </c>
      <c r="CT7" s="182">
        <f>ВВ!CT7*0.9</f>
        <v>12015</v>
      </c>
      <c r="CU7" s="182">
        <f>ВВ!CU7*0.9</f>
        <v>12015</v>
      </c>
      <c r="CV7" s="12">
        <f>ВВ!CV7*0.9</f>
        <v>12015</v>
      </c>
      <c r="CW7" s="12">
        <f>ВВ!CW7*0.9</f>
        <v>12015</v>
      </c>
      <c r="CX7" s="12">
        <f>ВВ!CX7*0.9</f>
        <v>13815</v>
      </c>
      <c r="CY7" s="190">
        <f>ВВ!CY7*0.9</f>
        <v>13815</v>
      </c>
      <c r="CZ7" s="190">
        <f>ВВ!CZ7*0.9</f>
        <v>13815</v>
      </c>
      <c r="DA7" s="190">
        <f>ВВ!DA7*0.9</f>
        <v>13815</v>
      </c>
      <c r="DB7" s="190">
        <f>ВВ!DB7*0.9</f>
        <v>13815</v>
      </c>
      <c r="DC7" s="190">
        <f>ВВ!DC7*0.9</f>
        <v>13815</v>
      </c>
      <c r="DD7" s="12">
        <f>ВВ!DD7*0.9</f>
        <v>13815</v>
      </c>
      <c r="DE7" s="12">
        <f>ВВ!DE7*0.9</f>
        <v>12015</v>
      </c>
      <c r="DF7" s="12">
        <f>ВВ!DF7*0.9</f>
        <v>12015</v>
      </c>
      <c r="DG7" s="12">
        <f>ВВ!DG7*0.9</f>
        <v>12015</v>
      </c>
      <c r="DH7" s="12">
        <f>ВВ!DH7*0.9</f>
        <v>12015</v>
      </c>
      <c r="DI7" s="12">
        <f>ВВ!DI7*0.9</f>
        <v>12015</v>
      </c>
      <c r="DJ7" s="12">
        <f>ВВ!DJ7*0.9</f>
        <v>12015</v>
      </c>
      <c r="DK7" s="12">
        <f>ВВ!DK7*0.9</f>
        <v>12015</v>
      </c>
      <c r="DL7" s="12">
        <f>ВВ!DL7*0.9</f>
        <v>12015</v>
      </c>
      <c r="DM7" s="12">
        <f>ВВ!DM7*0.9</f>
        <v>12915</v>
      </c>
      <c r="DN7" s="12">
        <f>ВВ!DN7*0.9</f>
        <v>12915</v>
      </c>
      <c r="DO7" s="12">
        <f>ВВ!DO7*0.9</f>
        <v>12915</v>
      </c>
      <c r="DP7" s="12">
        <f>ВВ!DP7*0.9</f>
        <v>12915</v>
      </c>
      <c r="DQ7" s="12">
        <f>ВВ!DQ7*0.9</f>
        <v>12915</v>
      </c>
      <c r="DR7" s="12">
        <f>ВВ!DR7*0.9</f>
        <v>12915</v>
      </c>
      <c r="DS7" s="12">
        <f>ВВ!DS7*0.9</f>
        <v>12915</v>
      </c>
      <c r="DT7" s="12">
        <f>ВВ!DT7*0.9</f>
        <v>12915</v>
      </c>
      <c r="DU7" s="12">
        <f>ВВ!DU7*0.9</f>
        <v>12915</v>
      </c>
      <c r="DV7" s="12">
        <f>ВВ!DV7*0.9</f>
        <v>12915</v>
      </c>
      <c r="DW7" s="12">
        <f>ВВ!DW7*0.9</f>
        <v>12915</v>
      </c>
      <c r="DX7" s="12">
        <f>ВВ!DX7*0.9</f>
        <v>12915</v>
      </c>
      <c r="DY7" s="12">
        <f>ВВ!DY7*0.9</f>
        <v>12915</v>
      </c>
      <c r="DZ7" s="12">
        <f>ВВ!DZ7*0.9</f>
        <v>12915</v>
      </c>
      <c r="EA7" s="12">
        <f>ВВ!EA7*0.9</f>
        <v>10215</v>
      </c>
      <c r="EB7" s="12">
        <f>ВВ!EB7*0.9</f>
        <v>10215</v>
      </c>
      <c r="EC7" s="12">
        <f>ВВ!EC7*0.9</f>
        <v>10215</v>
      </c>
      <c r="ED7" s="12">
        <f>ВВ!ED7*0.9</f>
        <v>10215</v>
      </c>
      <c r="EE7" s="12">
        <f>ВВ!EE7*0.9</f>
        <v>10665</v>
      </c>
      <c r="EF7" s="12">
        <f>ВВ!EF7*0.9</f>
        <v>10665</v>
      </c>
      <c r="EG7" s="12">
        <f>ВВ!EG7*0.9</f>
        <v>10215</v>
      </c>
      <c r="EH7" s="12">
        <f>ВВ!EH7*0.9</f>
        <v>10215</v>
      </c>
      <c r="EI7" s="12">
        <f>ВВ!EI7*0.9</f>
        <v>10215</v>
      </c>
      <c r="EJ7" s="12">
        <f>ВВ!EJ7*0.9</f>
        <v>10215</v>
      </c>
      <c r="EK7" s="12">
        <f>ВВ!EK7*0.9</f>
        <v>10215</v>
      </c>
      <c r="EL7" s="12">
        <f>ВВ!EL7*0.9</f>
        <v>10665</v>
      </c>
      <c r="EM7" s="12">
        <f>ВВ!EM7*0.9</f>
        <v>10665</v>
      </c>
      <c r="EN7" s="12">
        <f>ВВ!EN7*0.9</f>
        <v>10215</v>
      </c>
      <c r="EO7" s="12">
        <f>ВВ!EO7*0.9</f>
        <v>10215</v>
      </c>
      <c r="EP7" s="12">
        <f>ВВ!EP7*0.9</f>
        <v>10215</v>
      </c>
      <c r="EQ7" s="12">
        <f>ВВ!EQ7*0.9</f>
        <v>10215</v>
      </c>
      <c r="ER7" s="12">
        <f>ВВ!ER7*0.9</f>
        <v>10215</v>
      </c>
      <c r="ES7" s="12">
        <f>ВВ!ES7*0.9</f>
        <v>10665</v>
      </c>
      <c r="ET7" s="12">
        <f>ВВ!ET7*0.9</f>
        <v>10665</v>
      </c>
      <c r="EU7" s="12">
        <f>ВВ!EU7*0.9</f>
        <v>10215</v>
      </c>
      <c r="EV7" s="12">
        <f>ВВ!EV7*0.9</f>
        <v>10215</v>
      </c>
      <c r="EW7" s="12">
        <f>ВВ!EW7*0.9</f>
        <v>10215</v>
      </c>
      <c r="EX7" s="12">
        <f>ВВ!EX7*0.9</f>
        <v>10215</v>
      </c>
      <c r="EY7" s="12">
        <f>ВВ!EY7*0.9</f>
        <v>10215</v>
      </c>
      <c r="EZ7" s="12">
        <f>ВВ!EZ7*0.9</f>
        <v>10665</v>
      </c>
      <c r="FA7" s="12">
        <f>ВВ!FA7*0.9</f>
        <v>10665</v>
      </c>
      <c r="FB7" s="12">
        <f>ВВ!FB7*0.9</f>
        <v>10215</v>
      </c>
      <c r="FC7" s="12">
        <f>ВВ!FC7*0.9</f>
        <v>10215</v>
      </c>
      <c r="FD7" s="12">
        <f>ВВ!FD7*0.9</f>
        <v>10215</v>
      </c>
      <c r="FE7" s="12">
        <f>ВВ!FE7*0.9</f>
        <v>10215</v>
      </c>
      <c r="FF7" s="12">
        <f>ВВ!FF7*0.9</f>
        <v>10215</v>
      </c>
      <c r="FG7" s="12">
        <f>ВВ!FG7*0.9</f>
        <v>10665</v>
      </c>
      <c r="FH7" s="12">
        <f>ВВ!FH7*0.9</f>
        <v>10665</v>
      </c>
      <c r="FI7" s="12">
        <f>ВВ!FI7*0.9</f>
        <v>10215</v>
      </c>
      <c r="FJ7" s="12">
        <f>ВВ!FJ7*0.9</f>
        <v>10215</v>
      </c>
      <c r="FK7" s="12">
        <f>ВВ!FK7*0.9</f>
        <v>10215</v>
      </c>
      <c r="FL7" s="12">
        <f>ВВ!FL7*0.9</f>
        <v>10215</v>
      </c>
      <c r="FM7" s="12">
        <f>ВВ!FM7*0.9</f>
        <v>10215</v>
      </c>
      <c r="FN7" s="12">
        <f>ВВ!FN7*0.9</f>
        <v>10215</v>
      </c>
      <c r="FO7" s="12">
        <f>ВВ!FO7*0.9</f>
        <v>10215</v>
      </c>
      <c r="FP7" s="12">
        <f>ВВ!FP7*0.9</f>
        <v>9315</v>
      </c>
      <c r="FQ7" s="12">
        <f>ВВ!FQ7*0.9</f>
        <v>9315</v>
      </c>
      <c r="FR7" s="12">
        <f>ВВ!FR7*0.9</f>
        <v>9315</v>
      </c>
      <c r="FS7" s="12">
        <f>ВВ!FS7*0.9</f>
        <v>9315</v>
      </c>
      <c r="FT7" s="12">
        <f>ВВ!FT7*0.9</f>
        <v>9315</v>
      </c>
      <c r="FU7" s="12">
        <f>ВВ!FU7*0.9</f>
        <v>9765</v>
      </c>
      <c r="FV7" s="12">
        <f>ВВ!FV7*0.9</f>
        <v>9765</v>
      </c>
      <c r="FW7" s="12">
        <f>ВВ!FW7*0.9</f>
        <v>8865</v>
      </c>
      <c r="FX7" s="12">
        <f>ВВ!FX7*0.9</f>
        <v>8865</v>
      </c>
      <c r="FY7" s="12">
        <f>ВВ!FY7*0.9</f>
        <v>8865</v>
      </c>
      <c r="FZ7" s="12">
        <f>ВВ!FZ7*0.9</f>
        <v>8865</v>
      </c>
      <c r="GA7" s="12">
        <f>ВВ!GA7*0.9</f>
        <v>8865</v>
      </c>
      <c r="GB7" s="12">
        <f>ВВ!GB7*0.9</f>
        <v>9315</v>
      </c>
      <c r="GC7" s="12">
        <f>ВВ!GC7*0.9</f>
        <v>9315</v>
      </c>
      <c r="GD7" s="12">
        <f>ВВ!GD7*0.9</f>
        <v>9315</v>
      </c>
      <c r="GE7" s="12">
        <f>ВВ!GE7*0.9</f>
        <v>9315</v>
      </c>
      <c r="GF7" s="12">
        <f>ВВ!GF7*0.9</f>
        <v>9315</v>
      </c>
      <c r="GG7" s="12">
        <f>ВВ!GG7*0.9</f>
        <v>9315</v>
      </c>
      <c r="GH7" s="12">
        <f>ВВ!GH7*0.9</f>
        <v>9315</v>
      </c>
      <c r="GI7" s="12">
        <f>ВВ!GI7*0.9</f>
        <v>9765</v>
      </c>
      <c r="GJ7" s="12">
        <f>ВВ!GJ7*0.9</f>
        <v>9765</v>
      </c>
      <c r="GK7" s="12">
        <f>ВВ!GK7*0.9</f>
        <v>9315</v>
      </c>
      <c r="GL7" s="12">
        <f>ВВ!GL7*0.9</f>
        <v>9315</v>
      </c>
      <c r="GM7" s="12">
        <f>ВВ!GM7*0.9</f>
        <v>9315</v>
      </c>
      <c r="GN7" s="12">
        <f>ВВ!GN7*0.9</f>
        <v>9315</v>
      </c>
      <c r="GO7" s="12">
        <f>ВВ!GO7*0.9</f>
        <v>9315</v>
      </c>
      <c r="GP7" s="12">
        <f>ВВ!GP7*0.9</f>
        <v>9765</v>
      </c>
      <c r="GQ7" s="12">
        <f>ВВ!GQ7*0.9</f>
        <v>9765</v>
      </c>
      <c r="GR7" s="12">
        <f>ВВ!GR7*0.9</f>
        <v>9315</v>
      </c>
      <c r="GS7" s="12">
        <f>ВВ!GS7*0.9</f>
        <v>9315</v>
      </c>
      <c r="GT7" s="12">
        <f>ВВ!GT7*0.9</f>
        <v>9315</v>
      </c>
      <c r="GU7" s="12">
        <f>ВВ!GU7*0.9</f>
        <v>9315</v>
      </c>
      <c r="GV7" s="12">
        <f>ВВ!GV7*0.9</f>
        <v>9315</v>
      </c>
      <c r="GW7" s="12">
        <f>ВВ!GW7*0.9</f>
        <v>9315</v>
      </c>
      <c r="GX7" s="12">
        <f>ВВ!GX7*0.9</f>
        <v>9315</v>
      </c>
      <c r="GY7" s="12">
        <f>ВВ!GY7*0.9</f>
        <v>9315</v>
      </c>
      <c r="GZ7" s="12">
        <f>ВВ!GZ7*0.9</f>
        <v>9315</v>
      </c>
      <c r="HA7" s="12">
        <f>ВВ!HA7*0.9</f>
        <v>9315</v>
      </c>
      <c r="HB7" s="12">
        <f>ВВ!HB7*0.9</f>
        <v>9315</v>
      </c>
    </row>
    <row r="8" spans="1:210" s="3" customFormat="1" ht="12" hidden="1"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82"/>
      <c r="CR8" s="182"/>
      <c r="CS8" s="182"/>
      <c r="CT8" s="182"/>
      <c r="CU8" s="182"/>
      <c r="CV8" s="12"/>
      <c r="CW8" s="12"/>
      <c r="CX8" s="12"/>
      <c r="CY8" s="190"/>
      <c r="CZ8" s="190"/>
      <c r="DA8" s="190"/>
      <c r="DB8" s="190"/>
      <c r="DC8" s="190"/>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s="3" customFormat="1" ht="12" hidden="1" customHeight="1">
      <c r="A9" s="14">
        <v>1</v>
      </c>
      <c r="B9" s="59">
        <f>ВВ!B9*0.9</f>
        <v>14850</v>
      </c>
      <c r="C9" s="59">
        <f>ВВ!C9*0.9</f>
        <v>14850</v>
      </c>
      <c r="D9" s="59">
        <f>ВВ!D9*0.9</f>
        <v>14850</v>
      </c>
      <c r="E9" s="59">
        <f>ВВ!E9*0.9</f>
        <v>12510</v>
      </c>
      <c r="F9" s="59">
        <f>ВВ!F9*0.9</f>
        <v>12510</v>
      </c>
      <c r="G9" s="59">
        <f>ВВ!G9*0.9</f>
        <v>13860</v>
      </c>
      <c r="H9" s="59">
        <f>ВВ!H9*0.9</f>
        <v>13860</v>
      </c>
      <c r="I9" s="59">
        <f>ВВ!I9*0.9</f>
        <v>12960</v>
      </c>
      <c r="J9" s="59">
        <f>ВВ!J9*0.9</f>
        <v>12960</v>
      </c>
      <c r="K9" s="59">
        <f>ВВ!K9*0.9</f>
        <v>11160</v>
      </c>
      <c r="L9" s="59">
        <f>ВВ!L9*0.9</f>
        <v>12960</v>
      </c>
      <c r="M9" s="59">
        <f>ВВ!M9*0.9</f>
        <v>12960</v>
      </c>
      <c r="N9" s="59">
        <f>ВВ!N9*0.9</f>
        <v>12960</v>
      </c>
      <c r="O9" s="59">
        <f>ВВ!O9*0.9</f>
        <v>12060</v>
      </c>
      <c r="P9" s="59">
        <f>ВВ!P9*0.9</f>
        <v>12060</v>
      </c>
      <c r="Q9" s="59">
        <f>ВВ!Q9*0.9</f>
        <v>10710</v>
      </c>
      <c r="R9" s="59">
        <f>ВВ!R9*0.9</f>
        <v>9810</v>
      </c>
      <c r="S9" s="59">
        <f>ВВ!S9*0.9</f>
        <v>9810</v>
      </c>
      <c r="T9" s="59">
        <f>ВВ!T9*0.9</f>
        <v>9810</v>
      </c>
      <c r="U9" s="59">
        <f>ВВ!U9*0.9</f>
        <v>9810</v>
      </c>
      <c r="V9" s="59">
        <f>ВВ!V9*0.9</f>
        <v>9810</v>
      </c>
      <c r="W9" s="59">
        <f>ВВ!W9*0.9</f>
        <v>9810</v>
      </c>
      <c r="X9" s="59">
        <f>ВВ!X9*0.9</f>
        <v>9810</v>
      </c>
      <c r="Y9" s="59">
        <f>ВВ!Y9*0.9</f>
        <v>9225</v>
      </c>
      <c r="Z9" s="59">
        <f>ВВ!Z9*0.9</f>
        <v>9225</v>
      </c>
      <c r="AA9" s="59">
        <f>ВВ!AA9*0.9</f>
        <v>9225</v>
      </c>
      <c r="AB9" s="59">
        <f>ВВ!AB9*0.9</f>
        <v>8370</v>
      </c>
      <c r="AC9" s="59">
        <f>ВВ!AC9*0.9</f>
        <v>8370</v>
      </c>
      <c r="AD9" s="59">
        <f>ВВ!AD9*0.9</f>
        <v>8370</v>
      </c>
      <c r="AE9" s="59">
        <f>ВВ!AE9*0.9</f>
        <v>8370</v>
      </c>
      <c r="AF9" s="59">
        <f>ВВ!AF9*0.9</f>
        <v>7830</v>
      </c>
      <c r="AG9" s="59">
        <f>ВВ!AG9*0.9</f>
        <v>7830</v>
      </c>
      <c r="AH9" s="59">
        <f>ВВ!AH9*0.9</f>
        <v>7830</v>
      </c>
      <c r="AI9" s="59">
        <f>ВВ!AI9*0.9</f>
        <v>7830</v>
      </c>
      <c r="AJ9" s="59">
        <f>ВВ!AJ9*0.9</f>
        <v>7830</v>
      </c>
      <c r="AK9" s="59">
        <f>ВВ!AK9*0.9</f>
        <v>9000</v>
      </c>
      <c r="AL9" s="59">
        <f>ВВ!AL9*0.9</f>
        <v>9000</v>
      </c>
      <c r="AM9" s="59">
        <f>ВВ!AM9*0.9</f>
        <v>7830</v>
      </c>
      <c r="AN9" s="59">
        <f>ВВ!AN9*0.9</f>
        <v>7830</v>
      </c>
      <c r="AO9" s="59">
        <f>ВВ!AO9*0.9</f>
        <v>7830</v>
      </c>
      <c r="AP9" s="59">
        <f>ВВ!AP9*0.9</f>
        <v>7830</v>
      </c>
      <c r="AQ9" s="59">
        <f>ВВ!AQ9*0.9</f>
        <v>7830</v>
      </c>
      <c r="AR9" s="59">
        <f>ВВ!AR9*0.9</f>
        <v>8370</v>
      </c>
      <c r="AS9" s="59">
        <f>ВВ!AS9*0.9</f>
        <v>8370</v>
      </c>
      <c r="AT9" s="59">
        <f>ВВ!AT9*0.9</f>
        <v>8100</v>
      </c>
      <c r="AU9" s="59">
        <f>ВВ!AU9*0.9</f>
        <v>8100</v>
      </c>
      <c r="AV9" s="59">
        <f>ВВ!AV9*0.9</f>
        <v>8100</v>
      </c>
      <c r="AW9" s="59">
        <f>ВВ!AW9*0.9</f>
        <v>8100</v>
      </c>
      <c r="AX9" s="59">
        <f>ВВ!AX9*0.9</f>
        <v>8100</v>
      </c>
      <c r="AY9" s="59">
        <f>ВВ!AY9*0.9</f>
        <v>8640</v>
      </c>
      <c r="AZ9" s="59">
        <f>ВВ!AZ9*0.9</f>
        <v>8640</v>
      </c>
      <c r="BA9" s="59">
        <f>ВВ!BA9*0.9</f>
        <v>8640</v>
      </c>
      <c r="BB9" s="59">
        <f>ВВ!BB9*0.9</f>
        <v>7830</v>
      </c>
      <c r="BC9" s="59">
        <f>ВВ!BC9*0.9</f>
        <v>7830</v>
      </c>
      <c r="BD9" s="59">
        <f>ВВ!BD9*0.9</f>
        <v>7830</v>
      </c>
      <c r="BE9" s="59">
        <f>ВВ!BE9*0.9</f>
        <v>9450</v>
      </c>
      <c r="BF9" s="59">
        <f>ВВ!BF9*0.9</f>
        <v>9450</v>
      </c>
      <c r="BG9" s="59">
        <f>ВВ!BG9*0.9</f>
        <v>9450</v>
      </c>
      <c r="BH9" s="59">
        <f>ВВ!BH9*0.9</f>
        <v>8640</v>
      </c>
      <c r="BI9" s="59">
        <f>ВВ!BI9*0.9</f>
        <v>8640</v>
      </c>
      <c r="BJ9" s="59">
        <f>ВВ!BJ9*0.9</f>
        <v>8640</v>
      </c>
      <c r="BK9" s="59">
        <f>ВВ!BK9*0.9</f>
        <v>8640</v>
      </c>
      <c r="BL9" s="59">
        <f>ВВ!BL9*0.9</f>
        <v>8640</v>
      </c>
      <c r="BM9" s="59">
        <f>ВВ!BM9*0.9</f>
        <v>9450</v>
      </c>
      <c r="BN9" s="59">
        <f>ВВ!BN9*0.9</f>
        <v>9450</v>
      </c>
      <c r="BO9" s="59">
        <f>ВВ!BO9*0.9</f>
        <v>9450</v>
      </c>
      <c r="BP9" s="59">
        <f>ВВ!BP9*0.9</f>
        <v>8100</v>
      </c>
      <c r="BQ9" s="59">
        <f>ВВ!BQ9*0.9</f>
        <v>8100</v>
      </c>
      <c r="BR9" s="59">
        <f>ВВ!BR9*0.9</f>
        <v>8100</v>
      </c>
      <c r="BS9" s="59">
        <f>ВВ!BS9*0.9</f>
        <v>8100</v>
      </c>
      <c r="BT9" s="59">
        <f>ВВ!BT9*0.9</f>
        <v>8370</v>
      </c>
      <c r="BU9" s="59">
        <f>ВВ!BU9*0.9</f>
        <v>8370</v>
      </c>
      <c r="BV9" s="59">
        <f>ВВ!BV9*0.9</f>
        <v>8100</v>
      </c>
      <c r="BW9" s="59">
        <f>ВВ!BW9*0.9</f>
        <v>8100</v>
      </c>
      <c r="BX9" s="59">
        <f>ВВ!BX9*0.9</f>
        <v>8100</v>
      </c>
      <c r="BY9" s="59">
        <f>ВВ!BY9*0.9</f>
        <v>8100</v>
      </c>
      <c r="BZ9" s="59">
        <f>ВВ!BZ9*0.9</f>
        <v>8100</v>
      </c>
      <c r="CA9" s="59">
        <f>ВВ!CA9*0.9</f>
        <v>8370</v>
      </c>
      <c r="CB9" s="59">
        <f>ВВ!CB9*0.9</f>
        <v>8370</v>
      </c>
      <c r="CC9" s="59">
        <f>ВВ!CC9*0.9</f>
        <v>8100</v>
      </c>
      <c r="CD9" s="59">
        <f>ВВ!CD9*0.9</f>
        <v>8100</v>
      </c>
      <c r="CE9" s="59">
        <f>ВВ!CE9*0.9</f>
        <v>8100</v>
      </c>
      <c r="CF9" s="59">
        <f>ВВ!CF9*0.9</f>
        <v>8100</v>
      </c>
      <c r="CG9" s="59">
        <f>ВВ!CG9*0.9</f>
        <v>8100</v>
      </c>
      <c r="CH9" s="59">
        <f>ВВ!CH9*0.9</f>
        <v>8370</v>
      </c>
      <c r="CI9" s="59">
        <f>ВВ!CI9*0.9</f>
        <v>8370</v>
      </c>
      <c r="CJ9" s="59">
        <f>ВВ!CJ9*0.9</f>
        <v>8370</v>
      </c>
      <c r="CK9" s="59">
        <f>ВВ!CK9*0.9</f>
        <v>8370</v>
      </c>
      <c r="CL9" s="59">
        <f>ВВ!CL9*0.9</f>
        <v>8370</v>
      </c>
      <c r="CM9" s="59">
        <f>ВВ!CM9*0.9</f>
        <v>8370</v>
      </c>
      <c r="CN9" s="59">
        <f>ВВ!CN9*0.9</f>
        <v>8370</v>
      </c>
      <c r="CO9" s="59">
        <f>ВВ!CO9*0.9</f>
        <v>12150</v>
      </c>
      <c r="CP9" s="59">
        <f>ВВ!CP9*0.9</f>
        <v>12150</v>
      </c>
      <c r="CQ9" s="186">
        <f>ВВ!CQ9*0.9</f>
        <v>12150</v>
      </c>
      <c r="CR9" s="186">
        <f>ВВ!CR9*0.9</f>
        <v>12150</v>
      </c>
      <c r="CS9" s="186">
        <f>ВВ!CS9*0.9</f>
        <v>12150</v>
      </c>
      <c r="CT9" s="186">
        <f>ВВ!CT9*0.9</f>
        <v>12150</v>
      </c>
      <c r="CU9" s="186">
        <f>ВВ!CU9*0.9</f>
        <v>12150</v>
      </c>
      <c r="CV9" s="59">
        <f>ВВ!CV9*0.9</f>
        <v>12150</v>
      </c>
      <c r="CW9" s="59">
        <f>ВВ!CW9*0.9</f>
        <v>12150</v>
      </c>
      <c r="CX9" s="59">
        <f>ВВ!CX9*0.9</f>
        <v>13950</v>
      </c>
      <c r="CY9" s="238">
        <f>ВВ!CY9*0.9</f>
        <v>13950</v>
      </c>
      <c r="CZ9" s="238">
        <f>ВВ!CZ9*0.9</f>
        <v>13950</v>
      </c>
      <c r="DA9" s="238">
        <f>ВВ!DA9*0.9</f>
        <v>13950</v>
      </c>
      <c r="DB9" s="238">
        <f>ВВ!DB9*0.9</f>
        <v>13950</v>
      </c>
      <c r="DC9" s="238">
        <f>ВВ!DC9*0.9</f>
        <v>13950</v>
      </c>
      <c r="DD9" s="59">
        <f>ВВ!DD9*0.9</f>
        <v>13950</v>
      </c>
      <c r="DE9" s="59">
        <f>ВВ!DE9*0.9</f>
        <v>12150</v>
      </c>
      <c r="DF9" s="59">
        <f>ВВ!DF9*0.9</f>
        <v>12150</v>
      </c>
      <c r="DG9" s="59">
        <f>ВВ!DG9*0.9</f>
        <v>12150</v>
      </c>
      <c r="DH9" s="59">
        <f>ВВ!DH9*0.9</f>
        <v>12150</v>
      </c>
      <c r="DI9" s="59">
        <f>ВВ!DI9*0.9</f>
        <v>12150</v>
      </c>
      <c r="DJ9" s="59">
        <f>ВВ!DJ9*0.9</f>
        <v>12150</v>
      </c>
      <c r="DK9" s="59">
        <f>ВВ!DK9*0.9</f>
        <v>12150</v>
      </c>
      <c r="DL9" s="59">
        <f>ВВ!DL9*0.9</f>
        <v>12150</v>
      </c>
      <c r="DM9" s="59">
        <f>ВВ!DM9*0.9</f>
        <v>13050</v>
      </c>
      <c r="DN9" s="59">
        <f>ВВ!DN9*0.9</f>
        <v>13050</v>
      </c>
      <c r="DO9" s="59">
        <f>ВВ!DO9*0.9</f>
        <v>13050</v>
      </c>
      <c r="DP9" s="59">
        <f>ВВ!DP9*0.9</f>
        <v>13050</v>
      </c>
      <c r="DQ9" s="59">
        <f>ВВ!DQ9*0.9</f>
        <v>13050</v>
      </c>
      <c r="DR9" s="59">
        <f>ВВ!DR9*0.9</f>
        <v>13050</v>
      </c>
      <c r="DS9" s="59">
        <f>ВВ!DS9*0.9</f>
        <v>13050</v>
      </c>
      <c r="DT9" s="59">
        <f>ВВ!DT9*0.9</f>
        <v>13050</v>
      </c>
      <c r="DU9" s="59">
        <f>ВВ!DU9*0.9</f>
        <v>13050</v>
      </c>
      <c r="DV9" s="59">
        <f>ВВ!DV9*0.9</f>
        <v>13050</v>
      </c>
      <c r="DW9" s="59">
        <f>ВВ!DW9*0.9</f>
        <v>13050</v>
      </c>
      <c r="DX9" s="59">
        <f>ВВ!DX9*0.9</f>
        <v>13050</v>
      </c>
      <c r="DY9" s="59">
        <f>ВВ!DY9*0.9</f>
        <v>13050</v>
      </c>
      <c r="DZ9" s="59">
        <f>ВВ!DZ9*0.9</f>
        <v>13050</v>
      </c>
      <c r="EA9" s="59">
        <f>ВВ!EA9*0.9</f>
        <v>10350</v>
      </c>
      <c r="EB9" s="59">
        <f>ВВ!EB9*0.9</f>
        <v>10350</v>
      </c>
      <c r="EC9" s="59">
        <f>ВВ!EC9*0.9</f>
        <v>10350</v>
      </c>
      <c r="ED9" s="59">
        <f>ВВ!ED9*0.9</f>
        <v>10350</v>
      </c>
      <c r="EE9" s="59">
        <f>ВВ!EE9*0.9</f>
        <v>10800</v>
      </c>
      <c r="EF9" s="59">
        <f>ВВ!EF9*0.9</f>
        <v>10800</v>
      </c>
      <c r="EG9" s="59">
        <f>ВВ!EG9*0.9</f>
        <v>10350</v>
      </c>
      <c r="EH9" s="59">
        <f>ВВ!EH9*0.9</f>
        <v>10350</v>
      </c>
      <c r="EI9" s="59">
        <f>ВВ!EI9*0.9</f>
        <v>10350</v>
      </c>
      <c r="EJ9" s="59">
        <f>ВВ!EJ9*0.9</f>
        <v>10350</v>
      </c>
      <c r="EK9" s="59">
        <f>ВВ!EK9*0.9</f>
        <v>10350</v>
      </c>
      <c r="EL9" s="59">
        <f>ВВ!EL9*0.9</f>
        <v>10800</v>
      </c>
      <c r="EM9" s="59">
        <f>ВВ!EM9*0.9</f>
        <v>10800</v>
      </c>
      <c r="EN9" s="59">
        <f>ВВ!EN9*0.9</f>
        <v>10350</v>
      </c>
      <c r="EO9" s="59">
        <f>ВВ!EO9*0.9</f>
        <v>10350</v>
      </c>
      <c r="EP9" s="59">
        <f>ВВ!EP9*0.9</f>
        <v>10350</v>
      </c>
      <c r="EQ9" s="59">
        <f>ВВ!EQ9*0.9</f>
        <v>10350</v>
      </c>
      <c r="ER9" s="59">
        <f>ВВ!ER9*0.9</f>
        <v>10350</v>
      </c>
      <c r="ES9" s="59">
        <f>ВВ!ES9*0.9</f>
        <v>10800</v>
      </c>
      <c r="ET9" s="59">
        <f>ВВ!ET9*0.9</f>
        <v>10800</v>
      </c>
      <c r="EU9" s="59">
        <f>ВВ!EU9*0.9</f>
        <v>10350</v>
      </c>
      <c r="EV9" s="59">
        <f>ВВ!EV9*0.9</f>
        <v>10350</v>
      </c>
      <c r="EW9" s="59">
        <f>ВВ!EW9*0.9</f>
        <v>10350</v>
      </c>
      <c r="EX9" s="59">
        <f>ВВ!EX9*0.9</f>
        <v>10350</v>
      </c>
      <c r="EY9" s="59">
        <f>ВВ!EY9*0.9</f>
        <v>10350</v>
      </c>
      <c r="EZ9" s="59">
        <f>ВВ!EZ9*0.9</f>
        <v>10800</v>
      </c>
      <c r="FA9" s="59">
        <f>ВВ!FA9*0.9</f>
        <v>10800</v>
      </c>
      <c r="FB9" s="59">
        <f>ВВ!FB9*0.9</f>
        <v>10350</v>
      </c>
      <c r="FC9" s="59">
        <f>ВВ!FC9*0.9</f>
        <v>10350</v>
      </c>
      <c r="FD9" s="59">
        <f>ВВ!FD9*0.9</f>
        <v>10350</v>
      </c>
      <c r="FE9" s="59">
        <f>ВВ!FE9*0.9</f>
        <v>10350</v>
      </c>
      <c r="FF9" s="59">
        <f>ВВ!FF9*0.9</f>
        <v>10350</v>
      </c>
      <c r="FG9" s="59">
        <f>ВВ!FG9*0.9</f>
        <v>10800</v>
      </c>
      <c r="FH9" s="59">
        <f>ВВ!FH9*0.9</f>
        <v>10800</v>
      </c>
      <c r="FI9" s="59">
        <f>ВВ!FI9*0.9</f>
        <v>10350</v>
      </c>
      <c r="FJ9" s="59">
        <f>ВВ!FJ9*0.9</f>
        <v>10350</v>
      </c>
      <c r="FK9" s="59">
        <f>ВВ!FK9*0.9</f>
        <v>10350</v>
      </c>
      <c r="FL9" s="59">
        <f>ВВ!FL9*0.9</f>
        <v>10350</v>
      </c>
      <c r="FM9" s="59">
        <f>ВВ!FM9*0.9</f>
        <v>10350</v>
      </c>
      <c r="FN9" s="59">
        <f>ВВ!FN9*0.9</f>
        <v>10350</v>
      </c>
      <c r="FO9" s="59">
        <f>ВВ!FO9*0.9</f>
        <v>10350</v>
      </c>
      <c r="FP9" s="59">
        <f>ВВ!FP9*0.9</f>
        <v>9450</v>
      </c>
      <c r="FQ9" s="59">
        <f>ВВ!FQ9*0.9</f>
        <v>9450</v>
      </c>
      <c r="FR9" s="59">
        <f>ВВ!FR9*0.9</f>
        <v>9450</v>
      </c>
      <c r="FS9" s="59">
        <f>ВВ!FS9*0.9</f>
        <v>9450</v>
      </c>
      <c r="FT9" s="59">
        <f>ВВ!FT9*0.9</f>
        <v>9450</v>
      </c>
      <c r="FU9" s="59">
        <f>ВВ!FU9*0.9</f>
        <v>9900</v>
      </c>
      <c r="FV9" s="59">
        <f>ВВ!FV9*0.9</f>
        <v>9900</v>
      </c>
      <c r="FW9" s="59">
        <f>ВВ!FW9*0.9</f>
        <v>9000</v>
      </c>
      <c r="FX9" s="59">
        <f>ВВ!FX9*0.9</f>
        <v>9000</v>
      </c>
      <c r="FY9" s="59">
        <f>ВВ!FY9*0.9</f>
        <v>9000</v>
      </c>
      <c r="FZ9" s="59">
        <f>ВВ!FZ9*0.9</f>
        <v>9000</v>
      </c>
      <c r="GA9" s="59">
        <f>ВВ!GA9*0.9</f>
        <v>9000</v>
      </c>
      <c r="GB9" s="59">
        <f>ВВ!GB9*0.9</f>
        <v>9450</v>
      </c>
      <c r="GC9" s="59">
        <f>ВВ!GC9*0.9</f>
        <v>9450</v>
      </c>
      <c r="GD9" s="59">
        <f>ВВ!GD9*0.9</f>
        <v>9450</v>
      </c>
      <c r="GE9" s="59">
        <f>ВВ!GE9*0.9</f>
        <v>9450</v>
      </c>
      <c r="GF9" s="59">
        <f>ВВ!GF9*0.9</f>
        <v>9450</v>
      </c>
      <c r="GG9" s="59">
        <f>ВВ!GG9*0.9</f>
        <v>9450</v>
      </c>
      <c r="GH9" s="59">
        <f>ВВ!GH9*0.9</f>
        <v>9450</v>
      </c>
      <c r="GI9" s="59">
        <f>ВВ!GI9*0.9</f>
        <v>9900</v>
      </c>
      <c r="GJ9" s="59">
        <f>ВВ!GJ9*0.9</f>
        <v>9900</v>
      </c>
      <c r="GK9" s="59">
        <f>ВВ!GK9*0.9</f>
        <v>9450</v>
      </c>
      <c r="GL9" s="59">
        <f>ВВ!GL9*0.9</f>
        <v>9450</v>
      </c>
      <c r="GM9" s="59">
        <f>ВВ!GM9*0.9</f>
        <v>9450</v>
      </c>
      <c r="GN9" s="59">
        <f>ВВ!GN9*0.9</f>
        <v>9450</v>
      </c>
      <c r="GO9" s="59">
        <f>ВВ!GO9*0.9</f>
        <v>9450</v>
      </c>
      <c r="GP9" s="59">
        <f>ВВ!GP9*0.9</f>
        <v>9900</v>
      </c>
      <c r="GQ9" s="59">
        <f>ВВ!GQ9*0.9</f>
        <v>9900</v>
      </c>
      <c r="GR9" s="59">
        <f>ВВ!GR9*0.9</f>
        <v>9450</v>
      </c>
      <c r="GS9" s="59">
        <f>ВВ!GS9*0.9</f>
        <v>9450</v>
      </c>
      <c r="GT9" s="59">
        <f>ВВ!GT9*0.9</f>
        <v>9450</v>
      </c>
      <c r="GU9" s="59">
        <f>ВВ!GU9*0.9</f>
        <v>9450</v>
      </c>
      <c r="GV9" s="59">
        <f>ВВ!GV9*0.9</f>
        <v>9450</v>
      </c>
      <c r="GW9" s="59">
        <f>ВВ!GW9*0.9</f>
        <v>9450</v>
      </c>
      <c r="GX9" s="59">
        <f>ВВ!GX9*0.9</f>
        <v>9450</v>
      </c>
      <c r="GY9" s="59">
        <f>ВВ!GY9*0.9</f>
        <v>9450</v>
      </c>
      <c r="GZ9" s="59">
        <f>ВВ!GZ9*0.9</f>
        <v>9450</v>
      </c>
      <c r="HA9" s="59">
        <f>ВВ!HA9*0.9</f>
        <v>9450</v>
      </c>
      <c r="HB9" s="59">
        <f>ВВ!HB9*0.9</f>
        <v>9450</v>
      </c>
    </row>
    <row r="10" spans="1:210" s="3" customFormat="1" ht="12" hidden="1" customHeight="1">
      <c r="A10" s="14">
        <v>2</v>
      </c>
      <c r="B10" s="59">
        <f>ВВ!B10*0.9</f>
        <v>16605</v>
      </c>
      <c r="C10" s="59">
        <f>ВВ!C10*0.9</f>
        <v>16605</v>
      </c>
      <c r="D10" s="59">
        <f>ВВ!D10*0.9</f>
        <v>16605</v>
      </c>
      <c r="E10" s="59">
        <f>ВВ!E10*0.9</f>
        <v>14265</v>
      </c>
      <c r="F10" s="59">
        <f>ВВ!F10*0.9</f>
        <v>14265</v>
      </c>
      <c r="G10" s="59">
        <f>ВВ!G10*0.9</f>
        <v>15615</v>
      </c>
      <c r="H10" s="59">
        <f>ВВ!H10*0.9</f>
        <v>15615</v>
      </c>
      <c r="I10" s="59">
        <f>ВВ!I10*0.9</f>
        <v>14715</v>
      </c>
      <c r="J10" s="59">
        <f>ВВ!J10*0.9</f>
        <v>14715</v>
      </c>
      <c r="K10" s="59">
        <f>ВВ!K10*0.9</f>
        <v>12915</v>
      </c>
      <c r="L10" s="59">
        <f>ВВ!L10*0.9</f>
        <v>14715</v>
      </c>
      <c r="M10" s="59">
        <f>ВВ!M10*0.9</f>
        <v>14715</v>
      </c>
      <c r="N10" s="59">
        <f>ВВ!N10*0.9</f>
        <v>14715</v>
      </c>
      <c r="O10" s="59">
        <f>ВВ!O10*0.9</f>
        <v>13815</v>
      </c>
      <c r="P10" s="59">
        <f>ВВ!P10*0.9</f>
        <v>13815</v>
      </c>
      <c r="Q10" s="59">
        <f>ВВ!Q10*0.9</f>
        <v>12465</v>
      </c>
      <c r="R10" s="59">
        <f>ВВ!R10*0.9</f>
        <v>11565</v>
      </c>
      <c r="S10" s="59">
        <f>ВВ!S10*0.9</f>
        <v>11565</v>
      </c>
      <c r="T10" s="59">
        <f>ВВ!T10*0.9</f>
        <v>11565</v>
      </c>
      <c r="U10" s="59">
        <f>ВВ!U10*0.9</f>
        <v>11565</v>
      </c>
      <c r="V10" s="59">
        <f>ВВ!V10*0.9</f>
        <v>11565</v>
      </c>
      <c r="W10" s="59">
        <f>ВВ!W10*0.9</f>
        <v>11565</v>
      </c>
      <c r="X10" s="59">
        <f>ВВ!X10*0.9</f>
        <v>11565</v>
      </c>
      <c r="Y10" s="59">
        <f>ВВ!Y10*0.9</f>
        <v>10980</v>
      </c>
      <c r="Z10" s="59">
        <f>ВВ!Z10*0.9</f>
        <v>10980</v>
      </c>
      <c r="AA10" s="59">
        <f>ВВ!AA10*0.9</f>
        <v>10980</v>
      </c>
      <c r="AB10" s="59">
        <f>ВВ!AB10*0.9</f>
        <v>10035</v>
      </c>
      <c r="AC10" s="59">
        <f>ВВ!AC10*0.9</f>
        <v>10035</v>
      </c>
      <c r="AD10" s="59">
        <f>ВВ!AD10*0.9</f>
        <v>10035</v>
      </c>
      <c r="AE10" s="59">
        <f>ВВ!AE10*0.9</f>
        <v>10035</v>
      </c>
      <c r="AF10" s="59">
        <f>ВВ!AF10*0.9</f>
        <v>9495</v>
      </c>
      <c r="AG10" s="59">
        <f>ВВ!AG10*0.9</f>
        <v>9495</v>
      </c>
      <c r="AH10" s="59">
        <f>ВВ!AH10*0.9</f>
        <v>9495</v>
      </c>
      <c r="AI10" s="59">
        <f>ВВ!AI10*0.9</f>
        <v>9495</v>
      </c>
      <c r="AJ10" s="59">
        <f>ВВ!AJ10*0.9</f>
        <v>9495</v>
      </c>
      <c r="AK10" s="59">
        <f>ВВ!AK10*0.9</f>
        <v>10665</v>
      </c>
      <c r="AL10" s="59">
        <f>ВВ!AL10*0.9</f>
        <v>10665</v>
      </c>
      <c r="AM10" s="59">
        <f>ВВ!AM10*0.9</f>
        <v>9495</v>
      </c>
      <c r="AN10" s="59">
        <f>ВВ!AN10*0.9</f>
        <v>9495</v>
      </c>
      <c r="AO10" s="59">
        <f>ВВ!AO10*0.9</f>
        <v>9495</v>
      </c>
      <c r="AP10" s="59">
        <f>ВВ!AP10*0.9</f>
        <v>9495</v>
      </c>
      <c r="AQ10" s="59">
        <f>ВВ!AQ10*0.9</f>
        <v>9495</v>
      </c>
      <c r="AR10" s="59">
        <f>ВВ!AR10*0.9</f>
        <v>10035</v>
      </c>
      <c r="AS10" s="59">
        <f>ВВ!AS10*0.9</f>
        <v>10035</v>
      </c>
      <c r="AT10" s="59">
        <f>ВВ!AT10*0.9</f>
        <v>9765</v>
      </c>
      <c r="AU10" s="59">
        <f>ВВ!AU10*0.9</f>
        <v>9765</v>
      </c>
      <c r="AV10" s="59">
        <f>ВВ!AV10*0.9</f>
        <v>9765</v>
      </c>
      <c r="AW10" s="59">
        <f>ВВ!AW10*0.9</f>
        <v>9765</v>
      </c>
      <c r="AX10" s="59">
        <f>ВВ!AX10*0.9</f>
        <v>9765</v>
      </c>
      <c r="AY10" s="59">
        <f>ВВ!AY10*0.9</f>
        <v>10305</v>
      </c>
      <c r="AZ10" s="59">
        <f>ВВ!AZ10*0.9</f>
        <v>10305</v>
      </c>
      <c r="BA10" s="59">
        <f>ВВ!BA10*0.9</f>
        <v>10305</v>
      </c>
      <c r="BB10" s="59">
        <f>ВВ!BB10*0.9</f>
        <v>9495</v>
      </c>
      <c r="BC10" s="59">
        <f>ВВ!BC10*0.9</f>
        <v>9495</v>
      </c>
      <c r="BD10" s="59">
        <f>ВВ!BD10*0.9</f>
        <v>9495</v>
      </c>
      <c r="BE10" s="59">
        <f>ВВ!BE10*0.9</f>
        <v>11115</v>
      </c>
      <c r="BF10" s="59">
        <f>ВВ!BF10*0.9</f>
        <v>11115</v>
      </c>
      <c r="BG10" s="59">
        <f>ВВ!BG10*0.9</f>
        <v>11115</v>
      </c>
      <c r="BH10" s="59">
        <f>ВВ!BH10*0.9</f>
        <v>10305</v>
      </c>
      <c r="BI10" s="59">
        <f>ВВ!BI10*0.9</f>
        <v>10305</v>
      </c>
      <c r="BJ10" s="59">
        <f>ВВ!BJ10*0.9</f>
        <v>10305</v>
      </c>
      <c r="BK10" s="59">
        <f>ВВ!BK10*0.9</f>
        <v>10305</v>
      </c>
      <c r="BL10" s="59">
        <f>ВВ!BL10*0.9</f>
        <v>10305</v>
      </c>
      <c r="BM10" s="59">
        <f>ВВ!BM10*0.9</f>
        <v>11115</v>
      </c>
      <c r="BN10" s="59">
        <f>ВВ!BN10*0.9</f>
        <v>11115</v>
      </c>
      <c r="BO10" s="59">
        <f>ВВ!BO10*0.9</f>
        <v>11115</v>
      </c>
      <c r="BP10" s="59">
        <f>ВВ!BP10*0.9</f>
        <v>9765</v>
      </c>
      <c r="BQ10" s="59">
        <f>ВВ!BQ10*0.9</f>
        <v>9765</v>
      </c>
      <c r="BR10" s="59">
        <f>ВВ!BR10*0.9</f>
        <v>9765</v>
      </c>
      <c r="BS10" s="59">
        <f>ВВ!BS10*0.9</f>
        <v>9765</v>
      </c>
      <c r="BT10" s="59">
        <f>ВВ!BT10*0.9</f>
        <v>10035</v>
      </c>
      <c r="BU10" s="59">
        <f>ВВ!BU10*0.9</f>
        <v>10035</v>
      </c>
      <c r="BV10" s="59">
        <f>ВВ!BV10*0.9</f>
        <v>9765</v>
      </c>
      <c r="BW10" s="59">
        <f>ВВ!BW10*0.9</f>
        <v>9765</v>
      </c>
      <c r="BX10" s="59">
        <f>ВВ!BX10*0.9</f>
        <v>9765</v>
      </c>
      <c r="BY10" s="59">
        <f>ВВ!BY10*0.9</f>
        <v>9765</v>
      </c>
      <c r="BZ10" s="59">
        <f>ВВ!BZ10*0.9</f>
        <v>9765</v>
      </c>
      <c r="CA10" s="59">
        <f>ВВ!CA10*0.9</f>
        <v>10035</v>
      </c>
      <c r="CB10" s="59">
        <f>ВВ!CB10*0.9</f>
        <v>10035</v>
      </c>
      <c r="CC10" s="59">
        <f>ВВ!CC10*0.9</f>
        <v>9765</v>
      </c>
      <c r="CD10" s="59">
        <f>ВВ!CD10*0.9</f>
        <v>9765</v>
      </c>
      <c r="CE10" s="59">
        <f>ВВ!CE10*0.9</f>
        <v>9765</v>
      </c>
      <c r="CF10" s="59">
        <f>ВВ!CF10*0.9</f>
        <v>9765</v>
      </c>
      <c r="CG10" s="59">
        <f>ВВ!CG10*0.9</f>
        <v>9765</v>
      </c>
      <c r="CH10" s="59">
        <f>ВВ!CH10*0.9</f>
        <v>10035</v>
      </c>
      <c r="CI10" s="59">
        <f>ВВ!CI10*0.9</f>
        <v>10035</v>
      </c>
      <c r="CJ10" s="59">
        <f>ВВ!CJ10*0.9</f>
        <v>10035</v>
      </c>
      <c r="CK10" s="59">
        <f>ВВ!CK10*0.9</f>
        <v>10035</v>
      </c>
      <c r="CL10" s="59">
        <f>ВВ!CL10*0.9</f>
        <v>10035</v>
      </c>
      <c r="CM10" s="59">
        <f>ВВ!CM10*0.9</f>
        <v>10035</v>
      </c>
      <c r="CN10" s="59">
        <f>ВВ!CN10*0.9</f>
        <v>10035</v>
      </c>
      <c r="CO10" s="59">
        <f>ВВ!CO10*0.9</f>
        <v>13815</v>
      </c>
      <c r="CP10" s="59">
        <f>ВВ!CP10*0.9</f>
        <v>13815</v>
      </c>
      <c r="CQ10" s="186">
        <f>ВВ!CQ10*0.9</f>
        <v>13815</v>
      </c>
      <c r="CR10" s="186">
        <f>ВВ!CR10*0.9</f>
        <v>13815</v>
      </c>
      <c r="CS10" s="186">
        <f>ВВ!CS10*0.9</f>
        <v>13815</v>
      </c>
      <c r="CT10" s="186">
        <f>ВВ!CT10*0.9</f>
        <v>13815</v>
      </c>
      <c r="CU10" s="186">
        <f>ВВ!CU10*0.9</f>
        <v>13815</v>
      </c>
      <c r="CV10" s="59">
        <f>ВВ!CV10*0.9</f>
        <v>13815</v>
      </c>
      <c r="CW10" s="59">
        <f>ВВ!CW10*0.9</f>
        <v>13815</v>
      </c>
      <c r="CX10" s="59">
        <f>ВВ!CX10*0.9</f>
        <v>15615</v>
      </c>
      <c r="CY10" s="238">
        <f>ВВ!CY10*0.9</f>
        <v>15615</v>
      </c>
      <c r="CZ10" s="238">
        <f>ВВ!CZ10*0.9</f>
        <v>15615</v>
      </c>
      <c r="DA10" s="238">
        <f>ВВ!DA10*0.9</f>
        <v>15615</v>
      </c>
      <c r="DB10" s="238">
        <f>ВВ!DB10*0.9</f>
        <v>15615</v>
      </c>
      <c r="DC10" s="238">
        <f>ВВ!DC10*0.9</f>
        <v>15615</v>
      </c>
      <c r="DD10" s="59">
        <f>ВВ!DD10*0.9</f>
        <v>15615</v>
      </c>
      <c r="DE10" s="59">
        <f>ВВ!DE10*0.9</f>
        <v>13815</v>
      </c>
      <c r="DF10" s="59">
        <f>ВВ!DF10*0.9</f>
        <v>13815</v>
      </c>
      <c r="DG10" s="59">
        <f>ВВ!DG10*0.9</f>
        <v>13815</v>
      </c>
      <c r="DH10" s="59">
        <f>ВВ!DH10*0.9</f>
        <v>13815</v>
      </c>
      <c r="DI10" s="59">
        <f>ВВ!DI10*0.9</f>
        <v>13815</v>
      </c>
      <c r="DJ10" s="59">
        <f>ВВ!DJ10*0.9</f>
        <v>13815</v>
      </c>
      <c r="DK10" s="59">
        <f>ВВ!DK10*0.9</f>
        <v>13815</v>
      </c>
      <c r="DL10" s="59">
        <f>ВВ!DL10*0.9</f>
        <v>13815</v>
      </c>
      <c r="DM10" s="59">
        <f>ВВ!DM10*0.9</f>
        <v>14715</v>
      </c>
      <c r="DN10" s="59">
        <f>ВВ!DN10*0.9</f>
        <v>14715</v>
      </c>
      <c r="DO10" s="59">
        <f>ВВ!DO10*0.9</f>
        <v>14715</v>
      </c>
      <c r="DP10" s="59">
        <f>ВВ!DP10*0.9</f>
        <v>14715</v>
      </c>
      <c r="DQ10" s="59">
        <f>ВВ!DQ10*0.9</f>
        <v>14715</v>
      </c>
      <c r="DR10" s="59">
        <f>ВВ!DR10*0.9</f>
        <v>14715</v>
      </c>
      <c r="DS10" s="59">
        <f>ВВ!DS10*0.9</f>
        <v>14715</v>
      </c>
      <c r="DT10" s="59">
        <f>ВВ!DT10*0.9</f>
        <v>14715</v>
      </c>
      <c r="DU10" s="59">
        <f>ВВ!DU10*0.9</f>
        <v>14715</v>
      </c>
      <c r="DV10" s="59">
        <f>ВВ!DV10*0.9</f>
        <v>14715</v>
      </c>
      <c r="DW10" s="59">
        <f>ВВ!DW10*0.9</f>
        <v>14715</v>
      </c>
      <c r="DX10" s="59">
        <f>ВВ!DX10*0.9</f>
        <v>14715</v>
      </c>
      <c r="DY10" s="59">
        <f>ВВ!DY10*0.9</f>
        <v>14715</v>
      </c>
      <c r="DZ10" s="59">
        <f>ВВ!DZ10*0.9</f>
        <v>14715</v>
      </c>
      <c r="EA10" s="59">
        <f>ВВ!EA10*0.9</f>
        <v>12015</v>
      </c>
      <c r="EB10" s="59">
        <f>ВВ!EB10*0.9</f>
        <v>12015</v>
      </c>
      <c r="EC10" s="59">
        <f>ВВ!EC10*0.9</f>
        <v>12015</v>
      </c>
      <c r="ED10" s="59">
        <f>ВВ!ED10*0.9</f>
        <v>12015</v>
      </c>
      <c r="EE10" s="59">
        <f>ВВ!EE10*0.9</f>
        <v>12465</v>
      </c>
      <c r="EF10" s="59">
        <f>ВВ!EF10*0.9</f>
        <v>12465</v>
      </c>
      <c r="EG10" s="59">
        <f>ВВ!EG10*0.9</f>
        <v>12015</v>
      </c>
      <c r="EH10" s="59">
        <f>ВВ!EH10*0.9</f>
        <v>12015</v>
      </c>
      <c r="EI10" s="59">
        <f>ВВ!EI10*0.9</f>
        <v>12015</v>
      </c>
      <c r="EJ10" s="59">
        <f>ВВ!EJ10*0.9</f>
        <v>12015</v>
      </c>
      <c r="EK10" s="59">
        <f>ВВ!EK10*0.9</f>
        <v>12015</v>
      </c>
      <c r="EL10" s="59">
        <f>ВВ!EL10*0.9</f>
        <v>12465</v>
      </c>
      <c r="EM10" s="59">
        <f>ВВ!EM10*0.9</f>
        <v>12465</v>
      </c>
      <c r="EN10" s="59">
        <f>ВВ!EN10*0.9</f>
        <v>12015</v>
      </c>
      <c r="EO10" s="59">
        <f>ВВ!EO10*0.9</f>
        <v>12015</v>
      </c>
      <c r="EP10" s="59">
        <f>ВВ!EP10*0.9</f>
        <v>12015</v>
      </c>
      <c r="EQ10" s="59">
        <f>ВВ!EQ10*0.9</f>
        <v>12015</v>
      </c>
      <c r="ER10" s="59">
        <f>ВВ!ER10*0.9</f>
        <v>12015</v>
      </c>
      <c r="ES10" s="59">
        <f>ВВ!ES10*0.9</f>
        <v>12465</v>
      </c>
      <c r="ET10" s="59">
        <f>ВВ!ET10*0.9</f>
        <v>12465</v>
      </c>
      <c r="EU10" s="59">
        <f>ВВ!EU10*0.9</f>
        <v>12015</v>
      </c>
      <c r="EV10" s="59">
        <f>ВВ!EV10*0.9</f>
        <v>12015</v>
      </c>
      <c r="EW10" s="59">
        <f>ВВ!EW10*0.9</f>
        <v>12015</v>
      </c>
      <c r="EX10" s="59">
        <f>ВВ!EX10*0.9</f>
        <v>12015</v>
      </c>
      <c r="EY10" s="59">
        <f>ВВ!EY10*0.9</f>
        <v>12015</v>
      </c>
      <c r="EZ10" s="59">
        <f>ВВ!EZ10*0.9</f>
        <v>12465</v>
      </c>
      <c r="FA10" s="59">
        <f>ВВ!FA10*0.9</f>
        <v>12465</v>
      </c>
      <c r="FB10" s="59">
        <f>ВВ!FB10*0.9</f>
        <v>12015</v>
      </c>
      <c r="FC10" s="59">
        <f>ВВ!FC10*0.9</f>
        <v>12015</v>
      </c>
      <c r="FD10" s="59">
        <f>ВВ!FD10*0.9</f>
        <v>12015</v>
      </c>
      <c r="FE10" s="59">
        <f>ВВ!FE10*0.9</f>
        <v>12015</v>
      </c>
      <c r="FF10" s="59">
        <f>ВВ!FF10*0.9</f>
        <v>12015</v>
      </c>
      <c r="FG10" s="59">
        <f>ВВ!FG10*0.9</f>
        <v>12465</v>
      </c>
      <c r="FH10" s="59">
        <f>ВВ!FH10*0.9</f>
        <v>12465</v>
      </c>
      <c r="FI10" s="59">
        <f>ВВ!FI10*0.9</f>
        <v>12015</v>
      </c>
      <c r="FJ10" s="59">
        <f>ВВ!FJ10*0.9</f>
        <v>12015</v>
      </c>
      <c r="FK10" s="59">
        <f>ВВ!FK10*0.9</f>
        <v>12015</v>
      </c>
      <c r="FL10" s="59">
        <f>ВВ!FL10*0.9</f>
        <v>12015</v>
      </c>
      <c r="FM10" s="59">
        <f>ВВ!FM10*0.9</f>
        <v>12015</v>
      </c>
      <c r="FN10" s="59">
        <f>ВВ!FN10*0.9</f>
        <v>12015</v>
      </c>
      <c r="FO10" s="59">
        <f>ВВ!FO10*0.9</f>
        <v>12015</v>
      </c>
      <c r="FP10" s="59">
        <f>ВВ!FP10*0.9</f>
        <v>11115</v>
      </c>
      <c r="FQ10" s="59">
        <f>ВВ!FQ10*0.9</f>
        <v>11115</v>
      </c>
      <c r="FR10" s="59">
        <f>ВВ!FR10*0.9</f>
        <v>11115</v>
      </c>
      <c r="FS10" s="59">
        <f>ВВ!FS10*0.9</f>
        <v>11115</v>
      </c>
      <c r="FT10" s="59">
        <f>ВВ!FT10*0.9</f>
        <v>11115</v>
      </c>
      <c r="FU10" s="59">
        <f>ВВ!FU10*0.9</f>
        <v>11565</v>
      </c>
      <c r="FV10" s="59">
        <f>ВВ!FV10*0.9</f>
        <v>11565</v>
      </c>
      <c r="FW10" s="59">
        <f>ВВ!FW10*0.9</f>
        <v>10665</v>
      </c>
      <c r="FX10" s="59">
        <f>ВВ!FX10*0.9</f>
        <v>10665</v>
      </c>
      <c r="FY10" s="59">
        <f>ВВ!FY10*0.9</f>
        <v>10665</v>
      </c>
      <c r="FZ10" s="59">
        <f>ВВ!FZ10*0.9</f>
        <v>10665</v>
      </c>
      <c r="GA10" s="59">
        <f>ВВ!GA10*0.9</f>
        <v>10665</v>
      </c>
      <c r="GB10" s="59">
        <f>ВВ!GB10*0.9</f>
        <v>11115</v>
      </c>
      <c r="GC10" s="59">
        <f>ВВ!GC10*0.9</f>
        <v>11115</v>
      </c>
      <c r="GD10" s="59">
        <f>ВВ!GD10*0.9</f>
        <v>11115</v>
      </c>
      <c r="GE10" s="59">
        <f>ВВ!GE10*0.9</f>
        <v>11115</v>
      </c>
      <c r="GF10" s="59">
        <f>ВВ!GF10*0.9</f>
        <v>11115</v>
      </c>
      <c r="GG10" s="59">
        <f>ВВ!GG10*0.9</f>
        <v>11115</v>
      </c>
      <c r="GH10" s="59">
        <f>ВВ!GH10*0.9</f>
        <v>11115</v>
      </c>
      <c r="GI10" s="59">
        <f>ВВ!GI10*0.9</f>
        <v>11565</v>
      </c>
      <c r="GJ10" s="59">
        <f>ВВ!GJ10*0.9</f>
        <v>11565</v>
      </c>
      <c r="GK10" s="59">
        <f>ВВ!GK10*0.9</f>
        <v>11115</v>
      </c>
      <c r="GL10" s="59">
        <f>ВВ!GL10*0.9</f>
        <v>11115</v>
      </c>
      <c r="GM10" s="59">
        <f>ВВ!GM10*0.9</f>
        <v>11115</v>
      </c>
      <c r="GN10" s="59">
        <f>ВВ!GN10*0.9</f>
        <v>11115</v>
      </c>
      <c r="GO10" s="59">
        <f>ВВ!GO10*0.9</f>
        <v>11115</v>
      </c>
      <c r="GP10" s="59">
        <f>ВВ!GP10*0.9</f>
        <v>11565</v>
      </c>
      <c r="GQ10" s="59">
        <f>ВВ!GQ10*0.9</f>
        <v>11565</v>
      </c>
      <c r="GR10" s="59">
        <f>ВВ!GR10*0.9</f>
        <v>11115</v>
      </c>
      <c r="GS10" s="59">
        <f>ВВ!GS10*0.9</f>
        <v>11115</v>
      </c>
      <c r="GT10" s="59">
        <f>ВВ!GT10*0.9</f>
        <v>11115</v>
      </c>
      <c r="GU10" s="59">
        <f>ВВ!GU10*0.9</f>
        <v>11115</v>
      </c>
      <c r="GV10" s="59">
        <f>ВВ!GV10*0.9</f>
        <v>11115</v>
      </c>
      <c r="GW10" s="59">
        <f>ВВ!GW10*0.9</f>
        <v>11115</v>
      </c>
      <c r="GX10" s="59">
        <f>ВВ!GX10*0.9</f>
        <v>11115</v>
      </c>
      <c r="GY10" s="59">
        <f>ВВ!GY10*0.9</f>
        <v>11115</v>
      </c>
      <c r="GZ10" s="59">
        <f>ВВ!GZ10*0.9</f>
        <v>11115</v>
      </c>
      <c r="HA10" s="59">
        <f>ВВ!HA10*0.9</f>
        <v>11115</v>
      </c>
      <c r="HB10" s="59">
        <f>ВВ!HB10*0.9</f>
        <v>11115</v>
      </c>
    </row>
    <row r="11" spans="1:210" s="3" customFormat="1" ht="12" hidden="1" customHeight="1">
      <c r="A11" s="337" t="s">
        <v>70</v>
      </c>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186"/>
      <c r="CR11" s="186"/>
      <c r="CS11" s="186"/>
      <c r="CT11" s="186"/>
      <c r="CU11" s="186"/>
      <c r="CV11" s="59"/>
      <c r="CW11" s="59"/>
      <c r="CX11" s="59"/>
      <c r="CY11" s="238"/>
      <c r="CZ11" s="238"/>
      <c r="DA11" s="238"/>
      <c r="DB11" s="238"/>
      <c r="DC11" s="238"/>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row>
    <row r="12" spans="1:210" s="3" customFormat="1" ht="12" hidden="1" customHeight="1">
      <c r="A12" s="14">
        <v>1</v>
      </c>
      <c r="B12" s="59">
        <f>ВВ!B12*0.9</f>
        <v>19350</v>
      </c>
      <c r="C12" s="59">
        <f>ВВ!C12*0.9</f>
        <v>19350</v>
      </c>
      <c r="D12" s="59">
        <f>ВВ!D12*0.9</f>
        <v>19350</v>
      </c>
      <c r="E12" s="59">
        <f>ВВ!E12*0.9</f>
        <v>15210</v>
      </c>
      <c r="F12" s="59">
        <f>ВВ!F12*0.9</f>
        <v>15210</v>
      </c>
      <c r="G12" s="59">
        <f>ВВ!G12*0.9</f>
        <v>16560</v>
      </c>
      <c r="H12" s="59">
        <f>ВВ!H12*0.9</f>
        <v>16560</v>
      </c>
      <c r="I12" s="59">
        <f>ВВ!I12*0.9</f>
        <v>15660</v>
      </c>
      <c r="J12" s="59">
        <f>ВВ!J12*0.9</f>
        <v>15660</v>
      </c>
      <c r="K12" s="59">
        <f>ВВ!K12*0.9</f>
        <v>13860</v>
      </c>
      <c r="L12" s="59">
        <f>ВВ!L12*0.9</f>
        <v>15660</v>
      </c>
      <c r="M12" s="59">
        <f>ВВ!M12*0.9</f>
        <v>15660</v>
      </c>
      <c r="N12" s="59">
        <f>ВВ!N12*0.9</f>
        <v>15660</v>
      </c>
      <c r="O12" s="59">
        <f>ВВ!O12*0.9</f>
        <v>14760</v>
      </c>
      <c r="P12" s="59">
        <f>ВВ!P12*0.9</f>
        <v>14760</v>
      </c>
      <c r="Q12" s="59">
        <f>ВВ!Q12*0.9</f>
        <v>13410</v>
      </c>
      <c r="R12" s="59">
        <f>ВВ!R12*0.9</f>
        <v>12510</v>
      </c>
      <c r="S12" s="59">
        <f>ВВ!S12*0.9</f>
        <v>12510</v>
      </c>
      <c r="T12" s="59">
        <f>ВВ!T12*0.9</f>
        <v>12510</v>
      </c>
      <c r="U12" s="59">
        <f>ВВ!U12*0.9</f>
        <v>12510</v>
      </c>
      <c r="V12" s="59">
        <f>ВВ!V12*0.9</f>
        <v>12510</v>
      </c>
      <c r="W12" s="59">
        <f>ВВ!W12*0.9</f>
        <v>12510</v>
      </c>
      <c r="X12" s="59">
        <f>ВВ!X12*0.9</f>
        <v>12510</v>
      </c>
      <c r="Y12" s="59">
        <f>ВВ!Y12*0.9</f>
        <v>11925</v>
      </c>
      <c r="Z12" s="59">
        <f>ВВ!Z12*0.9</f>
        <v>11925</v>
      </c>
      <c r="AA12" s="59">
        <f>ВВ!AA12*0.9</f>
        <v>11925</v>
      </c>
      <c r="AB12" s="59">
        <f>ВВ!AB12*0.9</f>
        <v>11970</v>
      </c>
      <c r="AC12" s="59">
        <f>ВВ!AC12*0.9</f>
        <v>11970</v>
      </c>
      <c r="AD12" s="59">
        <f>ВВ!AD12*0.9</f>
        <v>11970</v>
      </c>
      <c r="AE12" s="59">
        <f>ВВ!AE12*0.9</f>
        <v>11970</v>
      </c>
      <c r="AF12" s="59">
        <f>ВВ!AF12*0.9</f>
        <v>11430</v>
      </c>
      <c r="AG12" s="59">
        <f>ВВ!AG12*0.9</f>
        <v>11430</v>
      </c>
      <c r="AH12" s="59">
        <f>ВВ!AH12*0.9</f>
        <v>11430</v>
      </c>
      <c r="AI12" s="59">
        <f>ВВ!AI12*0.9</f>
        <v>11430</v>
      </c>
      <c r="AJ12" s="59">
        <f>ВВ!AJ12*0.9</f>
        <v>11430</v>
      </c>
      <c r="AK12" s="59">
        <f>ВВ!AK12*0.9</f>
        <v>12600</v>
      </c>
      <c r="AL12" s="59">
        <f>ВВ!AL12*0.9</f>
        <v>12600</v>
      </c>
      <c r="AM12" s="59">
        <f>ВВ!AM12*0.9</f>
        <v>11430</v>
      </c>
      <c r="AN12" s="59">
        <f>ВВ!AN12*0.9</f>
        <v>11430</v>
      </c>
      <c r="AO12" s="59">
        <f>ВВ!AO12*0.9</f>
        <v>11430</v>
      </c>
      <c r="AP12" s="59">
        <f>ВВ!AP12*0.9</f>
        <v>11430</v>
      </c>
      <c r="AQ12" s="59">
        <f>ВВ!AQ12*0.9</f>
        <v>11430</v>
      </c>
      <c r="AR12" s="59">
        <f>ВВ!AR12*0.9</f>
        <v>11970</v>
      </c>
      <c r="AS12" s="59">
        <f>ВВ!AS12*0.9</f>
        <v>11970</v>
      </c>
      <c r="AT12" s="59">
        <f>ВВ!AT12*0.9</f>
        <v>11700</v>
      </c>
      <c r="AU12" s="59">
        <f>ВВ!AU12*0.9</f>
        <v>11700</v>
      </c>
      <c r="AV12" s="59">
        <f>ВВ!AV12*0.9</f>
        <v>11700</v>
      </c>
      <c r="AW12" s="59">
        <f>ВВ!AW12*0.9</f>
        <v>11700</v>
      </c>
      <c r="AX12" s="59">
        <f>ВВ!AX12*0.9</f>
        <v>11700</v>
      </c>
      <c r="AY12" s="59">
        <f>ВВ!AY12*0.9</f>
        <v>12240</v>
      </c>
      <c r="AZ12" s="59">
        <f>ВВ!AZ12*0.9</f>
        <v>12240</v>
      </c>
      <c r="BA12" s="59">
        <f>ВВ!BA12*0.9</f>
        <v>12240</v>
      </c>
      <c r="BB12" s="59">
        <f>ВВ!BB12*0.9</f>
        <v>11430</v>
      </c>
      <c r="BC12" s="59">
        <f>ВВ!BC12*0.9</f>
        <v>11430</v>
      </c>
      <c r="BD12" s="59">
        <f>ВВ!BD12*0.9</f>
        <v>11430</v>
      </c>
      <c r="BE12" s="59">
        <f>ВВ!BE12*0.9</f>
        <v>13050</v>
      </c>
      <c r="BF12" s="59">
        <f>ВВ!BF12*0.9</f>
        <v>13050</v>
      </c>
      <c r="BG12" s="59">
        <f>ВВ!BG12*0.9</f>
        <v>13050</v>
      </c>
      <c r="BH12" s="59">
        <f>ВВ!BH12*0.9</f>
        <v>12240</v>
      </c>
      <c r="BI12" s="59">
        <f>ВВ!BI12*0.9</f>
        <v>12240</v>
      </c>
      <c r="BJ12" s="59">
        <f>ВВ!BJ12*0.9</f>
        <v>12240</v>
      </c>
      <c r="BK12" s="59">
        <f>ВВ!BK12*0.9</f>
        <v>12240</v>
      </c>
      <c r="BL12" s="59">
        <f>ВВ!BL12*0.9</f>
        <v>12240</v>
      </c>
      <c r="BM12" s="59">
        <f>ВВ!BM12*0.9</f>
        <v>13050</v>
      </c>
      <c r="BN12" s="59">
        <f>ВВ!BN12*0.9</f>
        <v>13050</v>
      </c>
      <c r="BO12" s="59">
        <f>ВВ!BO12*0.9</f>
        <v>13050</v>
      </c>
      <c r="BP12" s="59">
        <f>ВВ!BP12*0.9</f>
        <v>11700</v>
      </c>
      <c r="BQ12" s="59">
        <f>ВВ!BQ12*0.9</f>
        <v>11700</v>
      </c>
      <c r="BR12" s="59">
        <f>ВВ!BR12*0.9</f>
        <v>11700</v>
      </c>
      <c r="BS12" s="59">
        <f>ВВ!BS12*0.9</f>
        <v>11700</v>
      </c>
      <c r="BT12" s="59">
        <f>ВВ!BT12*0.9</f>
        <v>11970</v>
      </c>
      <c r="BU12" s="59">
        <f>ВВ!BU12*0.9</f>
        <v>11970</v>
      </c>
      <c r="BV12" s="59">
        <f>ВВ!BV12*0.9</f>
        <v>11700</v>
      </c>
      <c r="BW12" s="59">
        <f>ВВ!BW12*0.9</f>
        <v>11700</v>
      </c>
      <c r="BX12" s="59">
        <f>ВВ!BX12*0.9</f>
        <v>11700</v>
      </c>
      <c r="BY12" s="59">
        <f>ВВ!BY12*0.9</f>
        <v>11700</v>
      </c>
      <c r="BZ12" s="59">
        <f>ВВ!BZ12*0.9</f>
        <v>11700</v>
      </c>
      <c r="CA12" s="59">
        <f>ВВ!CA12*0.9</f>
        <v>11970</v>
      </c>
      <c r="CB12" s="59">
        <f>ВВ!CB12*0.9</f>
        <v>11970</v>
      </c>
      <c r="CC12" s="59">
        <f>ВВ!CC12*0.9</f>
        <v>11700</v>
      </c>
      <c r="CD12" s="59">
        <f>ВВ!CD12*0.9</f>
        <v>11700</v>
      </c>
      <c r="CE12" s="59">
        <f>ВВ!CE12*0.9</f>
        <v>11700</v>
      </c>
      <c r="CF12" s="59">
        <f>ВВ!CF12*0.9</f>
        <v>11700</v>
      </c>
      <c r="CG12" s="59">
        <f>ВВ!CG12*0.9</f>
        <v>11700</v>
      </c>
      <c r="CH12" s="59">
        <f>ВВ!CH12*0.9</f>
        <v>11970</v>
      </c>
      <c r="CI12" s="59">
        <f>ВВ!CI12*0.9</f>
        <v>11970</v>
      </c>
      <c r="CJ12" s="59">
        <f>ВВ!CJ12*0.9</f>
        <v>11970</v>
      </c>
      <c r="CK12" s="59">
        <f>ВВ!CK12*0.9</f>
        <v>11970</v>
      </c>
      <c r="CL12" s="59">
        <f>ВВ!CL12*0.9</f>
        <v>11970</v>
      </c>
      <c r="CM12" s="59">
        <f>ВВ!CM12*0.9</f>
        <v>11970</v>
      </c>
      <c r="CN12" s="59">
        <f>ВВ!CN12*0.9</f>
        <v>11970</v>
      </c>
      <c r="CO12" s="59">
        <f>ВВ!CO12*0.9</f>
        <v>15750</v>
      </c>
      <c r="CP12" s="59">
        <f>ВВ!CP12*0.9</f>
        <v>15750</v>
      </c>
      <c r="CQ12" s="59">
        <f>ВВ!CQ12*0.9</f>
        <v>15750</v>
      </c>
      <c r="CR12" s="59">
        <f>ВВ!CR12*0.9</f>
        <v>15750</v>
      </c>
      <c r="CS12" s="59">
        <f>ВВ!CS12*0.9</f>
        <v>15750</v>
      </c>
      <c r="CT12" s="59">
        <f>ВВ!CT12*0.9</f>
        <v>15750</v>
      </c>
      <c r="CU12" s="59">
        <f>ВВ!CU12*0.9</f>
        <v>15750</v>
      </c>
      <c r="CV12" s="59">
        <f>ВВ!CV12*0.9</f>
        <v>15750</v>
      </c>
      <c r="CW12" s="59">
        <f>ВВ!CW12*0.9</f>
        <v>15750</v>
      </c>
      <c r="CX12" s="59">
        <f>ВВ!CX12*0.9</f>
        <v>17550</v>
      </c>
      <c r="CY12" s="59">
        <f>ВВ!CY12*0.9</f>
        <v>17550</v>
      </c>
      <c r="CZ12" s="59">
        <f>ВВ!CZ12*0.9</f>
        <v>17550</v>
      </c>
      <c r="DA12" s="59">
        <f>ВВ!DA12*0.9</f>
        <v>17550</v>
      </c>
      <c r="DB12" s="59">
        <f>ВВ!DB12*0.9</f>
        <v>17550</v>
      </c>
      <c r="DC12" s="59">
        <f>ВВ!DC12*0.9</f>
        <v>17550</v>
      </c>
      <c r="DD12" s="59">
        <f>ВВ!DD12*0.9</f>
        <v>17550</v>
      </c>
      <c r="DE12" s="59">
        <f>ВВ!DE12*0.9</f>
        <v>15750</v>
      </c>
      <c r="DF12" s="59">
        <f>ВВ!DF12*0.9</f>
        <v>15750</v>
      </c>
      <c r="DG12" s="59">
        <f>ВВ!DG12*0.9</f>
        <v>15750</v>
      </c>
      <c r="DH12" s="59">
        <f>ВВ!DH12*0.9</f>
        <v>15750</v>
      </c>
      <c r="DI12" s="59">
        <f>ВВ!DI12*0.9</f>
        <v>15750</v>
      </c>
      <c r="DJ12" s="59">
        <f>ВВ!DJ12*0.9</f>
        <v>15750</v>
      </c>
      <c r="DK12" s="59">
        <f>ВВ!DK12*0.9</f>
        <v>15750</v>
      </c>
      <c r="DL12" s="59">
        <f>ВВ!DL12*0.9</f>
        <v>15750</v>
      </c>
      <c r="DM12" s="59">
        <f>ВВ!DM12*0.9</f>
        <v>16650</v>
      </c>
      <c r="DN12" s="59">
        <f>ВВ!DN12*0.9</f>
        <v>16650</v>
      </c>
      <c r="DO12" s="59">
        <f>ВВ!DO12*0.9</f>
        <v>16650</v>
      </c>
      <c r="DP12" s="59">
        <f>ВВ!DP12*0.9</f>
        <v>16650</v>
      </c>
      <c r="DQ12" s="59">
        <f>ВВ!DQ12*0.9</f>
        <v>16650</v>
      </c>
      <c r="DR12" s="59">
        <f>ВВ!DR12*0.9</f>
        <v>16650</v>
      </c>
      <c r="DS12" s="59">
        <f>ВВ!DS12*0.9</f>
        <v>16650</v>
      </c>
      <c r="DT12" s="59">
        <f>ВВ!DT12*0.9</f>
        <v>16650</v>
      </c>
      <c r="DU12" s="59">
        <f>ВВ!DU12*0.9</f>
        <v>16650</v>
      </c>
      <c r="DV12" s="59">
        <f>ВВ!DV12*0.9</f>
        <v>16650</v>
      </c>
      <c r="DW12" s="59">
        <f>ВВ!DW12*0.9</f>
        <v>16650</v>
      </c>
      <c r="DX12" s="59">
        <f>ВВ!DX12*0.9</f>
        <v>16650</v>
      </c>
      <c r="DY12" s="59">
        <f>ВВ!DY12*0.9</f>
        <v>16650</v>
      </c>
      <c r="DZ12" s="59">
        <f>ВВ!DZ12*0.9</f>
        <v>16650</v>
      </c>
      <c r="EA12" s="59">
        <f>ВВ!EA12*0.9</f>
        <v>13950</v>
      </c>
      <c r="EB12" s="59">
        <f>ВВ!EB12*0.9</f>
        <v>13950</v>
      </c>
      <c r="EC12" s="59">
        <f>ВВ!EC12*0.9</f>
        <v>13950</v>
      </c>
      <c r="ED12" s="59">
        <f>ВВ!ED12*0.9</f>
        <v>13950</v>
      </c>
      <c r="EE12" s="59">
        <f>ВВ!EE12*0.9</f>
        <v>14400</v>
      </c>
      <c r="EF12" s="59">
        <f>ВВ!EF12*0.9</f>
        <v>14400</v>
      </c>
      <c r="EG12" s="59">
        <f>ВВ!EG12*0.9</f>
        <v>13950</v>
      </c>
      <c r="EH12" s="59">
        <f>ВВ!EH12*0.9</f>
        <v>13950</v>
      </c>
      <c r="EI12" s="59">
        <f>ВВ!EI12*0.9</f>
        <v>13950</v>
      </c>
      <c r="EJ12" s="59">
        <f>ВВ!EJ12*0.9</f>
        <v>13950</v>
      </c>
      <c r="EK12" s="59">
        <f>ВВ!EK12*0.9</f>
        <v>13950</v>
      </c>
      <c r="EL12" s="59">
        <f>ВВ!EL12*0.9</f>
        <v>14400</v>
      </c>
      <c r="EM12" s="59">
        <f>ВВ!EM12*0.9</f>
        <v>14400</v>
      </c>
      <c r="EN12" s="59">
        <f>ВВ!EN12*0.9</f>
        <v>13950</v>
      </c>
      <c r="EO12" s="59">
        <f>ВВ!EO12*0.9</f>
        <v>13950</v>
      </c>
      <c r="EP12" s="59">
        <f>ВВ!EP12*0.9</f>
        <v>13950</v>
      </c>
      <c r="EQ12" s="59">
        <f>ВВ!EQ12*0.9</f>
        <v>13950</v>
      </c>
      <c r="ER12" s="59">
        <f>ВВ!ER12*0.9</f>
        <v>13950</v>
      </c>
      <c r="ES12" s="59">
        <f>ВВ!ES12*0.9</f>
        <v>14400</v>
      </c>
      <c r="ET12" s="59">
        <f>ВВ!ET12*0.9</f>
        <v>14400</v>
      </c>
      <c r="EU12" s="59">
        <f>ВВ!EU12*0.9</f>
        <v>13950</v>
      </c>
      <c r="EV12" s="59">
        <f>ВВ!EV12*0.9</f>
        <v>13950</v>
      </c>
      <c r="EW12" s="59">
        <f>ВВ!EW12*0.9</f>
        <v>13950</v>
      </c>
      <c r="EX12" s="59">
        <f>ВВ!EX12*0.9</f>
        <v>13950</v>
      </c>
      <c r="EY12" s="59">
        <f>ВВ!EY12*0.9</f>
        <v>13950</v>
      </c>
      <c r="EZ12" s="59">
        <f>ВВ!EZ12*0.9</f>
        <v>14400</v>
      </c>
      <c r="FA12" s="59">
        <f>ВВ!FA12*0.9</f>
        <v>14400</v>
      </c>
      <c r="FB12" s="59">
        <f>ВВ!FB12*0.9</f>
        <v>13950</v>
      </c>
      <c r="FC12" s="59">
        <f>ВВ!FC12*0.9</f>
        <v>13950</v>
      </c>
      <c r="FD12" s="59">
        <f>ВВ!FD12*0.9</f>
        <v>13950</v>
      </c>
      <c r="FE12" s="59">
        <f>ВВ!FE12*0.9</f>
        <v>13950</v>
      </c>
      <c r="FF12" s="59">
        <f>ВВ!FF12*0.9</f>
        <v>13950</v>
      </c>
      <c r="FG12" s="59">
        <f>ВВ!FG12*0.9</f>
        <v>14400</v>
      </c>
      <c r="FH12" s="59">
        <f>ВВ!FH12*0.9</f>
        <v>14400</v>
      </c>
      <c r="FI12" s="59">
        <f>ВВ!FI12*0.9</f>
        <v>13950</v>
      </c>
      <c r="FJ12" s="59">
        <f>ВВ!FJ12*0.9</f>
        <v>13950</v>
      </c>
      <c r="FK12" s="59">
        <f>ВВ!FK12*0.9</f>
        <v>13950</v>
      </c>
      <c r="FL12" s="59">
        <f>ВВ!FL12*0.9</f>
        <v>13950</v>
      </c>
      <c r="FM12" s="59">
        <f>ВВ!FM12*0.9</f>
        <v>13950</v>
      </c>
      <c r="FN12" s="59">
        <f>ВВ!FN12*0.9</f>
        <v>13950</v>
      </c>
      <c r="FO12" s="59">
        <f>ВВ!FO12*0.9</f>
        <v>13950</v>
      </c>
      <c r="FP12" s="59">
        <f>ВВ!FP12*0.9</f>
        <v>13050</v>
      </c>
      <c r="FQ12" s="59">
        <f>ВВ!FQ12*0.9</f>
        <v>13050</v>
      </c>
      <c r="FR12" s="59">
        <f>ВВ!FR12*0.9</f>
        <v>13050</v>
      </c>
      <c r="FS12" s="59">
        <f>ВВ!FS12*0.9</f>
        <v>13050</v>
      </c>
      <c r="FT12" s="59">
        <f>ВВ!FT12*0.9</f>
        <v>13050</v>
      </c>
      <c r="FU12" s="59">
        <f>ВВ!FU12*0.9</f>
        <v>13500</v>
      </c>
      <c r="FV12" s="59">
        <f>ВВ!FV12*0.9</f>
        <v>13500</v>
      </c>
      <c r="FW12" s="59">
        <f>ВВ!FW12*0.9</f>
        <v>12600</v>
      </c>
      <c r="FX12" s="59">
        <f>ВВ!FX12*0.9</f>
        <v>12600</v>
      </c>
      <c r="FY12" s="59">
        <f>ВВ!FY12*0.9</f>
        <v>12600</v>
      </c>
      <c r="FZ12" s="59">
        <f>ВВ!FZ12*0.9</f>
        <v>12600</v>
      </c>
      <c r="GA12" s="59">
        <f>ВВ!GA12*0.9</f>
        <v>12600</v>
      </c>
      <c r="GB12" s="59">
        <f>ВВ!GB12*0.9</f>
        <v>13050</v>
      </c>
      <c r="GC12" s="59">
        <f>ВВ!GC12*0.9</f>
        <v>13050</v>
      </c>
      <c r="GD12" s="59">
        <f>ВВ!GD12*0.9</f>
        <v>13050</v>
      </c>
      <c r="GE12" s="59">
        <f>ВВ!GE12*0.9</f>
        <v>13050</v>
      </c>
      <c r="GF12" s="59">
        <f>ВВ!GF12*0.9</f>
        <v>13050</v>
      </c>
      <c r="GG12" s="59">
        <f>ВВ!GG12*0.9</f>
        <v>13050</v>
      </c>
      <c r="GH12" s="59">
        <f>ВВ!GH12*0.9</f>
        <v>13050</v>
      </c>
      <c r="GI12" s="59">
        <f>ВВ!GI12*0.9</f>
        <v>13500</v>
      </c>
      <c r="GJ12" s="59">
        <f>ВВ!GJ12*0.9</f>
        <v>13500</v>
      </c>
      <c r="GK12" s="59">
        <f>ВВ!GK12*0.9</f>
        <v>13050</v>
      </c>
      <c r="GL12" s="59">
        <f>ВВ!GL12*0.9</f>
        <v>13050</v>
      </c>
      <c r="GM12" s="59">
        <f>ВВ!GM12*0.9</f>
        <v>13050</v>
      </c>
      <c r="GN12" s="59">
        <f>ВВ!GN12*0.9</f>
        <v>13050</v>
      </c>
      <c r="GO12" s="59">
        <f>ВВ!GO12*0.9</f>
        <v>13050</v>
      </c>
      <c r="GP12" s="59">
        <f>ВВ!GP12*0.9</f>
        <v>13500</v>
      </c>
      <c r="GQ12" s="59">
        <f>ВВ!GQ12*0.9</f>
        <v>13500</v>
      </c>
      <c r="GR12" s="59">
        <f>ВВ!GR12*0.9</f>
        <v>13050</v>
      </c>
      <c r="GS12" s="59">
        <f>ВВ!GS12*0.9</f>
        <v>13050</v>
      </c>
      <c r="GT12" s="59">
        <f>ВВ!GT12*0.9</f>
        <v>13050</v>
      </c>
      <c r="GU12" s="59">
        <f>ВВ!GU12*0.9</f>
        <v>13050</v>
      </c>
      <c r="GV12" s="59">
        <f>ВВ!GV12*0.9</f>
        <v>13050</v>
      </c>
      <c r="GW12" s="59">
        <f>ВВ!GW12*0.9</f>
        <v>13050</v>
      </c>
      <c r="GX12" s="59">
        <f>ВВ!GX12*0.9</f>
        <v>13050</v>
      </c>
      <c r="GY12" s="59">
        <f>ВВ!GY12*0.9</f>
        <v>13050</v>
      </c>
      <c r="GZ12" s="59">
        <f>ВВ!GZ12*0.9</f>
        <v>13050</v>
      </c>
      <c r="HA12" s="59">
        <f>ВВ!HA12*0.9</f>
        <v>13050</v>
      </c>
      <c r="HB12" s="59">
        <f>ВВ!HB12*0.9</f>
        <v>13050</v>
      </c>
    </row>
    <row r="13" spans="1:210" s="3" customFormat="1" ht="12" hidden="1" customHeight="1">
      <c r="A13" s="14">
        <v>2</v>
      </c>
      <c r="B13" s="59">
        <f>ВВ!B13*0.9</f>
        <v>21105</v>
      </c>
      <c r="C13" s="59">
        <f>ВВ!C13*0.9</f>
        <v>21105</v>
      </c>
      <c r="D13" s="59">
        <f>ВВ!D13*0.9</f>
        <v>21105</v>
      </c>
      <c r="E13" s="59">
        <f>ВВ!E13*0.9</f>
        <v>16965</v>
      </c>
      <c r="F13" s="59">
        <f>ВВ!F13*0.9</f>
        <v>16965</v>
      </c>
      <c r="G13" s="59">
        <f>ВВ!G13*0.9</f>
        <v>18315</v>
      </c>
      <c r="H13" s="59">
        <f>ВВ!H13*0.9</f>
        <v>18315</v>
      </c>
      <c r="I13" s="59">
        <f>ВВ!I13*0.9</f>
        <v>17415</v>
      </c>
      <c r="J13" s="59">
        <f>ВВ!J13*0.9</f>
        <v>17415</v>
      </c>
      <c r="K13" s="59">
        <f>ВВ!K13*0.9</f>
        <v>15615</v>
      </c>
      <c r="L13" s="59">
        <f>ВВ!L13*0.9</f>
        <v>17415</v>
      </c>
      <c r="M13" s="59">
        <f>ВВ!M13*0.9</f>
        <v>17415</v>
      </c>
      <c r="N13" s="59">
        <f>ВВ!N13*0.9</f>
        <v>17415</v>
      </c>
      <c r="O13" s="59">
        <f>ВВ!O13*0.9</f>
        <v>16515</v>
      </c>
      <c r="P13" s="59">
        <f>ВВ!P13*0.9</f>
        <v>16515</v>
      </c>
      <c r="Q13" s="59">
        <f>ВВ!Q13*0.9</f>
        <v>15165</v>
      </c>
      <c r="R13" s="59">
        <f>ВВ!R13*0.9</f>
        <v>14265</v>
      </c>
      <c r="S13" s="59">
        <f>ВВ!S13*0.9</f>
        <v>14265</v>
      </c>
      <c r="T13" s="59">
        <f>ВВ!T13*0.9</f>
        <v>14265</v>
      </c>
      <c r="U13" s="59">
        <f>ВВ!U13*0.9</f>
        <v>14265</v>
      </c>
      <c r="V13" s="59">
        <f>ВВ!V13*0.9</f>
        <v>14265</v>
      </c>
      <c r="W13" s="59">
        <f>ВВ!W13*0.9</f>
        <v>14265</v>
      </c>
      <c r="X13" s="59">
        <f>ВВ!X13*0.9</f>
        <v>14265</v>
      </c>
      <c r="Y13" s="59">
        <f>ВВ!Y13*0.9</f>
        <v>13680</v>
      </c>
      <c r="Z13" s="59">
        <f>ВВ!Z13*0.9</f>
        <v>13680</v>
      </c>
      <c r="AA13" s="59">
        <f>ВВ!AA13*0.9</f>
        <v>13680</v>
      </c>
      <c r="AB13" s="59">
        <f>ВВ!AB13*0.9</f>
        <v>13635</v>
      </c>
      <c r="AC13" s="59">
        <f>ВВ!AC13*0.9</f>
        <v>13635</v>
      </c>
      <c r="AD13" s="59">
        <f>ВВ!AD13*0.9</f>
        <v>13635</v>
      </c>
      <c r="AE13" s="59">
        <f>ВВ!AE13*0.9</f>
        <v>13635</v>
      </c>
      <c r="AF13" s="59">
        <f>ВВ!AF13*0.9</f>
        <v>13095</v>
      </c>
      <c r="AG13" s="59">
        <f>ВВ!AG13*0.9</f>
        <v>13095</v>
      </c>
      <c r="AH13" s="59">
        <f>ВВ!AH13*0.9</f>
        <v>13095</v>
      </c>
      <c r="AI13" s="59">
        <f>ВВ!AI13*0.9</f>
        <v>13095</v>
      </c>
      <c r="AJ13" s="59">
        <f>ВВ!AJ13*0.9</f>
        <v>13095</v>
      </c>
      <c r="AK13" s="59">
        <f>ВВ!AK13*0.9</f>
        <v>14265</v>
      </c>
      <c r="AL13" s="59">
        <f>ВВ!AL13*0.9</f>
        <v>14265</v>
      </c>
      <c r="AM13" s="59">
        <f>ВВ!AM13*0.9</f>
        <v>13095</v>
      </c>
      <c r="AN13" s="59">
        <f>ВВ!AN13*0.9</f>
        <v>13095</v>
      </c>
      <c r="AO13" s="59">
        <f>ВВ!AO13*0.9</f>
        <v>13095</v>
      </c>
      <c r="AP13" s="59">
        <f>ВВ!AP13*0.9</f>
        <v>13095</v>
      </c>
      <c r="AQ13" s="59">
        <f>ВВ!AQ13*0.9</f>
        <v>13095</v>
      </c>
      <c r="AR13" s="59">
        <f>ВВ!AR13*0.9</f>
        <v>13635</v>
      </c>
      <c r="AS13" s="59">
        <f>ВВ!AS13*0.9</f>
        <v>13635</v>
      </c>
      <c r="AT13" s="59">
        <f>ВВ!AT13*0.9</f>
        <v>13365</v>
      </c>
      <c r="AU13" s="59">
        <f>ВВ!AU13*0.9</f>
        <v>13365</v>
      </c>
      <c r="AV13" s="59">
        <f>ВВ!AV13*0.9</f>
        <v>13365</v>
      </c>
      <c r="AW13" s="59">
        <f>ВВ!AW13*0.9</f>
        <v>13365</v>
      </c>
      <c r="AX13" s="59">
        <f>ВВ!AX13*0.9</f>
        <v>13365</v>
      </c>
      <c r="AY13" s="59">
        <f>ВВ!AY13*0.9</f>
        <v>13905</v>
      </c>
      <c r="AZ13" s="59">
        <f>ВВ!AZ13*0.9</f>
        <v>13905</v>
      </c>
      <c r="BA13" s="59">
        <f>ВВ!BA13*0.9</f>
        <v>13905</v>
      </c>
      <c r="BB13" s="59">
        <f>ВВ!BB13*0.9</f>
        <v>13095</v>
      </c>
      <c r="BC13" s="59">
        <f>ВВ!BC13*0.9</f>
        <v>13095</v>
      </c>
      <c r="BD13" s="59">
        <f>ВВ!BD13*0.9</f>
        <v>13095</v>
      </c>
      <c r="BE13" s="59">
        <f>ВВ!BE13*0.9</f>
        <v>14715</v>
      </c>
      <c r="BF13" s="59">
        <f>ВВ!BF13*0.9</f>
        <v>14715</v>
      </c>
      <c r="BG13" s="59">
        <f>ВВ!BG13*0.9</f>
        <v>14715</v>
      </c>
      <c r="BH13" s="59">
        <f>ВВ!BH13*0.9</f>
        <v>13905</v>
      </c>
      <c r="BI13" s="59">
        <f>ВВ!BI13*0.9</f>
        <v>13905</v>
      </c>
      <c r="BJ13" s="59">
        <f>ВВ!BJ13*0.9</f>
        <v>13905</v>
      </c>
      <c r="BK13" s="59">
        <f>ВВ!BK13*0.9</f>
        <v>13905</v>
      </c>
      <c r="BL13" s="59">
        <f>ВВ!BL13*0.9</f>
        <v>13905</v>
      </c>
      <c r="BM13" s="59">
        <f>ВВ!BM13*0.9</f>
        <v>14715</v>
      </c>
      <c r="BN13" s="59">
        <f>ВВ!BN13*0.9</f>
        <v>14715</v>
      </c>
      <c r="BO13" s="59">
        <f>ВВ!BO13*0.9</f>
        <v>14715</v>
      </c>
      <c r="BP13" s="59">
        <f>ВВ!BP13*0.9</f>
        <v>13365</v>
      </c>
      <c r="BQ13" s="59">
        <f>ВВ!BQ13*0.9</f>
        <v>13365</v>
      </c>
      <c r="BR13" s="59">
        <f>ВВ!BR13*0.9</f>
        <v>13365</v>
      </c>
      <c r="BS13" s="59">
        <f>ВВ!BS13*0.9</f>
        <v>13365</v>
      </c>
      <c r="BT13" s="59">
        <f>ВВ!BT13*0.9</f>
        <v>13635</v>
      </c>
      <c r="BU13" s="59">
        <f>ВВ!BU13*0.9</f>
        <v>13635</v>
      </c>
      <c r="BV13" s="59">
        <f>ВВ!BV13*0.9</f>
        <v>13365</v>
      </c>
      <c r="BW13" s="59">
        <f>ВВ!BW13*0.9</f>
        <v>13365</v>
      </c>
      <c r="BX13" s="59">
        <f>ВВ!BX13*0.9</f>
        <v>13365</v>
      </c>
      <c r="BY13" s="59">
        <f>ВВ!BY13*0.9</f>
        <v>13365</v>
      </c>
      <c r="BZ13" s="59">
        <f>ВВ!BZ13*0.9</f>
        <v>13365</v>
      </c>
      <c r="CA13" s="59">
        <f>ВВ!CA13*0.9</f>
        <v>13635</v>
      </c>
      <c r="CB13" s="59">
        <f>ВВ!CB13*0.9</f>
        <v>13635</v>
      </c>
      <c r="CC13" s="59">
        <f>ВВ!CC13*0.9</f>
        <v>13365</v>
      </c>
      <c r="CD13" s="59">
        <f>ВВ!CD13*0.9</f>
        <v>13365</v>
      </c>
      <c r="CE13" s="59">
        <f>ВВ!CE13*0.9</f>
        <v>13365</v>
      </c>
      <c r="CF13" s="59">
        <f>ВВ!CF13*0.9</f>
        <v>13365</v>
      </c>
      <c r="CG13" s="59">
        <f>ВВ!CG13*0.9</f>
        <v>13365</v>
      </c>
      <c r="CH13" s="59">
        <f>ВВ!CH13*0.9</f>
        <v>13635</v>
      </c>
      <c r="CI13" s="59">
        <f>ВВ!CI13*0.9</f>
        <v>13635</v>
      </c>
      <c r="CJ13" s="59">
        <f>ВВ!CJ13*0.9</f>
        <v>13635</v>
      </c>
      <c r="CK13" s="59">
        <f>ВВ!CK13*0.9</f>
        <v>13635</v>
      </c>
      <c r="CL13" s="59">
        <f>ВВ!CL13*0.9</f>
        <v>13635</v>
      </c>
      <c r="CM13" s="59">
        <f>ВВ!CM13*0.9</f>
        <v>13635</v>
      </c>
      <c r="CN13" s="59">
        <f>ВВ!CN13*0.9</f>
        <v>13635</v>
      </c>
      <c r="CO13" s="59">
        <f>ВВ!CO13*0.9</f>
        <v>17415</v>
      </c>
      <c r="CP13" s="59">
        <f>ВВ!CP13*0.9</f>
        <v>17415</v>
      </c>
      <c r="CQ13" s="59">
        <f>ВВ!CQ13*0.9</f>
        <v>17415</v>
      </c>
      <c r="CR13" s="59">
        <f>ВВ!CR13*0.9</f>
        <v>17415</v>
      </c>
      <c r="CS13" s="59">
        <f>ВВ!CS13*0.9</f>
        <v>17415</v>
      </c>
      <c r="CT13" s="59">
        <f>ВВ!CT13*0.9</f>
        <v>17415</v>
      </c>
      <c r="CU13" s="59">
        <f>ВВ!CU13*0.9</f>
        <v>17415</v>
      </c>
      <c r="CV13" s="59">
        <f>ВВ!CV13*0.9</f>
        <v>17415</v>
      </c>
      <c r="CW13" s="59">
        <f>ВВ!CW13*0.9</f>
        <v>17415</v>
      </c>
      <c r="CX13" s="59">
        <f>ВВ!CX13*0.9</f>
        <v>19215</v>
      </c>
      <c r="CY13" s="59">
        <f>ВВ!CY13*0.9</f>
        <v>19215</v>
      </c>
      <c r="CZ13" s="59">
        <f>ВВ!CZ13*0.9</f>
        <v>19215</v>
      </c>
      <c r="DA13" s="59">
        <f>ВВ!DA13*0.9</f>
        <v>19215</v>
      </c>
      <c r="DB13" s="59">
        <f>ВВ!DB13*0.9</f>
        <v>19215</v>
      </c>
      <c r="DC13" s="59">
        <f>ВВ!DC13*0.9</f>
        <v>19215</v>
      </c>
      <c r="DD13" s="59">
        <f>ВВ!DD13*0.9</f>
        <v>19215</v>
      </c>
      <c r="DE13" s="59">
        <f>ВВ!DE13*0.9</f>
        <v>17415</v>
      </c>
      <c r="DF13" s="59">
        <f>ВВ!DF13*0.9</f>
        <v>17415</v>
      </c>
      <c r="DG13" s="59">
        <f>ВВ!DG13*0.9</f>
        <v>17415</v>
      </c>
      <c r="DH13" s="59">
        <f>ВВ!DH13*0.9</f>
        <v>17415</v>
      </c>
      <c r="DI13" s="59">
        <f>ВВ!DI13*0.9</f>
        <v>17415</v>
      </c>
      <c r="DJ13" s="59">
        <f>ВВ!DJ13*0.9</f>
        <v>17415</v>
      </c>
      <c r="DK13" s="59">
        <f>ВВ!DK13*0.9</f>
        <v>17415</v>
      </c>
      <c r="DL13" s="59">
        <f>ВВ!DL13*0.9</f>
        <v>17415</v>
      </c>
      <c r="DM13" s="59">
        <f>ВВ!DM13*0.9</f>
        <v>18315</v>
      </c>
      <c r="DN13" s="59">
        <f>ВВ!DN13*0.9</f>
        <v>18315</v>
      </c>
      <c r="DO13" s="59">
        <f>ВВ!DO13*0.9</f>
        <v>18315</v>
      </c>
      <c r="DP13" s="59">
        <f>ВВ!DP13*0.9</f>
        <v>18315</v>
      </c>
      <c r="DQ13" s="59">
        <f>ВВ!DQ13*0.9</f>
        <v>18315</v>
      </c>
      <c r="DR13" s="59">
        <f>ВВ!DR13*0.9</f>
        <v>18315</v>
      </c>
      <c r="DS13" s="59">
        <f>ВВ!DS13*0.9</f>
        <v>18315</v>
      </c>
      <c r="DT13" s="59">
        <f>ВВ!DT13*0.9</f>
        <v>18315</v>
      </c>
      <c r="DU13" s="59">
        <f>ВВ!DU13*0.9</f>
        <v>18315</v>
      </c>
      <c r="DV13" s="59">
        <f>ВВ!DV13*0.9</f>
        <v>18315</v>
      </c>
      <c r="DW13" s="59">
        <f>ВВ!DW13*0.9</f>
        <v>18315</v>
      </c>
      <c r="DX13" s="59">
        <f>ВВ!DX13*0.9</f>
        <v>18315</v>
      </c>
      <c r="DY13" s="59">
        <f>ВВ!DY13*0.9</f>
        <v>18315</v>
      </c>
      <c r="DZ13" s="59">
        <f>ВВ!DZ13*0.9</f>
        <v>18315</v>
      </c>
      <c r="EA13" s="59">
        <f>ВВ!EA13*0.9</f>
        <v>15615</v>
      </c>
      <c r="EB13" s="59">
        <f>ВВ!EB13*0.9</f>
        <v>15615</v>
      </c>
      <c r="EC13" s="59">
        <f>ВВ!EC13*0.9</f>
        <v>15615</v>
      </c>
      <c r="ED13" s="59">
        <f>ВВ!ED13*0.9</f>
        <v>15615</v>
      </c>
      <c r="EE13" s="59">
        <f>ВВ!EE13*0.9</f>
        <v>16065</v>
      </c>
      <c r="EF13" s="59">
        <f>ВВ!EF13*0.9</f>
        <v>16065</v>
      </c>
      <c r="EG13" s="59">
        <f>ВВ!EG13*0.9</f>
        <v>15615</v>
      </c>
      <c r="EH13" s="59">
        <f>ВВ!EH13*0.9</f>
        <v>15615</v>
      </c>
      <c r="EI13" s="59">
        <f>ВВ!EI13*0.9</f>
        <v>15615</v>
      </c>
      <c r="EJ13" s="59">
        <f>ВВ!EJ13*0.9</f>
        <v>15615</v>
      </c>
      <c r="EK13" s="59">
        <f>ВВ!EK13*0.9</f>
        <v>15615</v>
      </c>
      <c r="EL13" s="59">
        <f>ВВ!EL13*0.9</f>
        <v>16065</v>
      </c>
      <c r="EM13" s="59">
        <f>ВВ!EM13*0.9</f>
        <v>16065</v>
      </c>
      <c r="EN13" s="59">
        <f>ВВ!EN13*0.9</f>
        <v>15615</v>
      </c>
      <c r="EO13" s="59">
        <f>ВВ!EO13*0.9</f>
        <v>15615</v>
      </c>
      <c r="EP13" s="59">
        <f>ВВ!EP13*0.9</f>
        <v>15615</v>
      </c>
      <c r="EQ13" s="59">
        <f>ВВ!EQ13*0.9</f>
        <v>15615</v>
      </c>
      <c r="ER13" s="59">
        <f>ВВ!ER13*0.9</f>
        <v>15615</v>
      </c>
      <c r="ES13" s="59">
        <f>ВВ!ES13*0.9</f>
        <v>16065</v>
      </c>
      <c r="ET13" s="59">
        <f>ВВ!ET13*0.9</f>
        <v>16065</v>
      </c>
      <c r="EU13" s="59">
        <f>ВВ!EU13*0.9</f>
        <v>15615</v>
      </c>
      <c r="EV13" s="59">
        <f>ВВ!EV13*0.9</f>
        <v>15615</v>
      </c>
      <c r="EW13" s="59">
        <f>ВВ!EW13*0.9</f>
        <v>15615</v>
      </c>
      <c r="EX13" s="59">
        <f>ВВ!EX13*0.9</f>
        <v>15615</v>
      </c>
      <c r="EY13" s="59">
        <f>ВВ!EY13*0.9</f>
        <v>15615</v>
      </c>
      <c r="EZ13" s="59">
        <f>ВВ!EZ13*0.9</f>
        <v>16065</v>
      </c>
      <c r="FA13" s="59">
        <f>ВВ!FA13*0.9</f>
        <v>16065</v>
      </c>
      <c r="FB13" s="59">
        <f>ВВ!FB13*0.9</f>
        <v>15615</v>
      </c>
      <c r="FC13" s="59">
        <f>ВВ!FC13*0.9</f>
        <v>15615</v>
      </c>
      <c r="FD13" s="59">
        <f>ВВ!FD13*0.9</f>
        <v>15615</v>
      </c>
      <c r="FE13" s="59">
        <f>ВВ!FE13*0.9</f>
        <v>15615</v>
      </c>
      <c r="FF13" s="59">
        <f>ВВ!FF13*0.9</f>
        <v>15615</v>
      </c>
      <c r="FG13" s="59">
        <f>ВВ!FG13*0.9</f>
        <v>16065</v>
      </c>
      <c r="FH13" s="59">
        <f>ВВ!FH13*0.9</f>
        <v>16065</v>
      </c>
      <c r="FI13" s="59">
        <f>ВВ!FI13*0.9</f>
        <v>15615</v>
      </c>
      <c r="FJ13" s="59">
        <f>ВВ!FJ13*0.9</f>
        <v>15615</v>
      </c>
      <c r="FK13" s="59">
        <f>ВВ!FK13*0.9</f>
        <v>15615</v>
      </c>
      <c r="FL13" s="59">
        <f>ВВ!FL13*0.9</f>
        <v>15615</v>
      </c>
      <c r="FM13" s="59">
        <f>ВВ!FM13*0.9</f>
        <v>15615</v>
      </c>
      <c r="FN13" s="59">
        <f>ВВ!FN13*0.9</f>
        <v>15615</v>
      </c>
      <c r="FO13" s="59">
        <f>ВВ!FO13*0.9</f>
        <v>15615</v>
      </c>
      <c r="FP13" s="59">
        <f>ВВ!FP13*0.9</f>
        <v>14715</v>
      </c>
      <c r="FQ13" s="59">
        <f>ВВ!FQ13*0.9</f>
        <v>14715</v>
      </c>
      <c r="FR13" s="59">
        <f>ВВ!FR13*0.9</f>
        <v>14715</v>
      </c>
      <c r="FS13" s="59">
        <f>ВВ!FS13*0.9</f>
        <v>14715</v>
      </c>
      <c r="FT13" s="59">
        <f>ВВ!FT13*0.9</f>
        <v>14715</v>
      </c>
      <c r="FU13" s="59">
        <f>ВВ!FU13*0.9</f>
        <v>15165</v>
      </c>
      <c r="FV13" s="59">
        <f>ВВ!FV13*0.9</f>
        <v>15165</v>
      </c>
      <c r="FW13" s="59">
        <f>ВВ!FW13*0.9</f>
        <v>14265</v>
      </c>
      <c r="FX13" s="59">
        <f>ВВ!FX13*0.9</f>
        <v>14265</v>
      </c>
      <c r="FY13" s="59">
        <f>ВВ!FY13*0.9</f>
        <v>14265</v>
      </c>
      <c r="FZ13" s="59">
        <f>ВВ!FZ13*0.9</f>
        <v>14265</v>
      </c>
      <c r="GA13" s="59">
        <f>ВВ!GA13*0.9</f>
        <v>14265</v>
      </c>
      <c r="GB13" s="59">
        <f>ВВ!GB13*0.9</f>
        <v>14715</v>
      </c>
      <c r="GC13" s="59">
        <f>ВВ!GC13*0.9</f>
        <v>14715</v>
      </c>
      <c r="GD13" s="59">
        <f>ВВ!GD13*0.9</f>
        <v>14715</v>
      </c>
      <c r="GE13" s="59">
        <f>ВВ!GE13*0.9</f>
        <v>14715</v>
      </c>
      <c r="GF13" s="59">
        <f>ВВ!GF13*0.9</f>
        <v>14715</v>
      </c>
      <c r="GG13" s="59">
        <f>ВВ!GG13*0.9</f>
        <v>14715</v>
      </c>
      <c r="GH13" s="59">
        <f>ВВ!GH13*0.9</f>
        <v>14715</v>
      </c>
      <c r="GI13" s="59">
        <f>ВВ!GI13*0.9</f>
        <v>15165</v>
      </c>
      <c r="GJ13" s="59">
        <f>ВВ!GJ13*0.9</f>
        <v>15165</v>
      </c>
      <c r="GK13" s="59">
        <f>ВВ!GK13*0.9</f>
        <v>14715</v>
      </c>
      <c r="GL13" s="59">
        <f>ВВ!GL13*0.9</f>
        <v>14715</v>
      </c>
      <c r="GM13" s="59">
        <f>ВВ!GM13*0.9</f>
        <v>14715</v>
      </c>
      <c r="GN13" s="59">
        <f>ВВ!GN13*0.9</f>
        <v>14715</v>
      </c>
      <c r="GO13" s="59">
        <f>ВВ!GO13*0.9</f>
        <v>14715</v>
      </c>
      <c r="GP13" s="59">
        <f>ВВ!GP13*0.9</f>
        <v>15165</v>
      </c>
      <c r="GQ13" s="59">
        <f>ВВ!GQ13*0.9</f>
        <v>15165</v>
      </c>
      <c r="GR13" s="59">
        <f>ВВ!GR13*0.9</f>
        <v>14715</v>
      </c>
      <c r="GS13" s="59">
        <f>ВВ!GS13*0.9</f>
        <v>14715</v>
      </c>
      <c r="GT13" s="59">
        <f>ВВ!GT13*0.9</f>
        <v>14715</v>
      </c>
      <c r="GU13" s="59">
        <f>ВВ!GU13*0.9</f>
        <v>14715</v>
      </c>
      <c r="GV13" s="59">
        <f>ВВ!GV13*0.9</f>
        <v>14715</v>
      </c>
      <c r="GW13" s="59">
        <f>ВВ!GW13*0.9</f>
        <v>14715</v>
      </c>
      <c r="GX13" s="59">
        <f>ВВ!GX13*0.9</f>
        <v>14715</v>
      </c>
      <c r="GY13" s="59">
        <f>ВВ!GY13*0.9</f>
        <v>14715</v>
      </c>
      <c r="GZ13" s="59">
        <f>ВВ!GZ13*0.9</f>
        <v>14715</v>
      </c>
      <c r="HA13" s="59">
        <f>ВВ!HA13*0.9</f>
        <v>14715</v>
      </c>
      <c r="HB13" s="59">
        <f>ВВ!HB13*0.9</f>
        <v>14715</v>
      </c>
    </row>
    <row r="14" spans="1:210" s="3" customFormat="1" ht="12" hidden="1" customHeight="1">
      <c r="A14" s="59" t="s">
        <v>71</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186"/>
      <c r="CR14" s="186"/>
      <c r="CS14" s="186"/>
      <c r="CT14" s="186"/>
      <c r="CU14" s="186"/>
      <c r="CV14" s="59"/>
      <c r="CW14" s="59"/>
      <c r="CX14" s="59"/>
      <c r="CY14" s="238"/>
      <c r="CZ14" s="238"/>
      <c r="DA14" s="238"/>
      <c r="DB14" s="238"/>
      <c r="DC14" s="238"/>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row>
    <row r="15" spans="1:210" s="3" customFormat="1" ht="12" hidden="1" customHeight="1">
      <c r="A15" s="14">
        <v>1</v>
      </c>
      <c r="B15" s="59">
        <f>ВВ!B15*0.9</f>
        <v>21600</v>
      </c>
      <c r="C15" s="59">
        <f>ВВ!C15*0.9</f>
        <v>21600</v>
      </c>
      <c r="D15" s="59">
        <f>ВВ!D15*0.9</f>
        <v>21600</v>
      </c>
      <c r="E15" s="59">
        <f>ВВ!E15*0.9</f>
        <v>15930</v>
      </c>
      <c r="F15" s="59">
        <f>ВВ!F15*0.9</f>
        <v>15930</v>
      </c>
      <c r="G15" s="59">
        <f>ВВ!G15*0.9</f>
        <v>17280</v>
      </c>
      <c r="H15" s="59">
        <f>ВВ!H15*0.9</f>
        <v>17280</v>
      </c>
      <c r="I15" s="59">
        <f>ВВ!I15*0.9</f>
        <v>16380</v>
      </c>
      <c r="J15" s="59">
        <f>ВВ!J15*0.9</f>
        <v>16380</v>
      </c>
      <c r="K15" s="59">
        <f>ВВ!K15*0.9</f>
        <v>14580</v>
      </c>
      <c r="L15" s="59">
        <f>ВВ!L15*0.9</f>
        <v>16380</v>
      </c>
      <c r="M15" s="59">
        <f>ВВ!M15*0.9</f>
        <v>16380</v>
      </c>
      <c r="N15" s="59">
        <f>ВВ!N15*0.9</f>
        <v>16380</v>
      </c>
      <c r="O15" s="59">
        <f>ВВ!O15*0.9</f>
        <v>15480</v>
      </c>
      <c r="P15" s="59">
        <f>ВВ!P15*0.9</f>
        <v>15480</v>
      </c>
      <c r="Q15" s="59">
        <f>ВВ!Q15*0.9</f>
        <v>14130</v>
      </c>
      <c r="R15" s="59">
        <f>ВВ!R15*0.9</f>
        <v>13230</v>
      </c>
      <c r="S15" s="59">
        <f>ВВ!S15*0.9</f>
        <v>13230</v>
      </c>
      <c r="T15" s="59">
        <f>ВВ!T15*0.9</f>
        <v>13230</v>
      </c>
      <c r="U15" s="59">
        <f>ВВ!U15*0.9</f>
        <v>13230</v>
      </c>
      <c r="V15" s="59">
        <f>ВВ!V15*0.9</f>
        <v>13230</v>
      </c>
      <c r="W15" s="59">
        <f>ВВ!W15*0.9</f>
        <v>13230</v>
      </c>
      <c r="X15" s="59">
        <f>ВВ!X15*0.9</f>
        <v>13230</v>
      </c>
      <c r="Y15" s="59">
        <f>ВВ!Y15*0.9</f>
        <v>12645</v>
      </c>
      <c r="Z15" s="59">
        <f>ВВ!Z15*0.9</f>
        <v>12645</v>
      </c>
      <c r="AA15" s="59">
        <f>ВВ!AA15*0.9</f>
        <v>12645</v>
      </c>
      <c r="AB15" s="59">
        <f>ВВ!AB15*0.9</f>
        <v>13320</v>
      </c>
      <c r="AC15" s="59">
        <f>ВВ!AC15*0.9</f>
        <v>13320</v>
      </c>
      <c r="AD15" s="59">
        <f>ВВ!AD15*0.9</f>
        <v>13320</v>
      </c>
      <c r="AE15" s="59">
        <f>ВВ!AE15*0.9</f>
        <v>13320</v>
      </c>
      <c r="AF15" s="59">
        <f>ВВ!AF15*0.9</f>
        <v>12780</v>
      </c>
      <c r="AG15" s="59">
        <f>ВВ!AG15*0.9</f>
        <v>12780</v>
      </c>
      <c r="AH15" s="59">
        <f>ВВ!AH15*0.9</f>
        <v>12780</v>
      </c>
      <c r="AI15" s="59">
        <f>ВВ!AI15*0.9</f>
        <v>12780</v>
      </c>
      <c r="AJ15" s="59">
        <f>ВВ!AJ15*0.9</f>
        <v>12780</v>
      </c>
      <c r="AK15" s="59">
        <f>ВВ!AK15*0.9</f>
        <v>13950</v>
      </c>
      <c r="AL15" s="59">
        <f>ВВ!AL15*0.9</f>
        <v>13950</v>
      </c>
      <c r="AM15" s="59">
        <f>ВВ!AM15*0.9</f>
        <v>12780</v>
      </c>
      <c r="AN15" s="59">
        <f>ВВ!AN15*0.9</f>
        <v>12780</v>
      </c>
      <c r="AO15" s="59">
        <f>ВВ!AO15*0.9</f>
        <v>12780</v>
      </c>
      <c r="AP15" s="59">
        <f>ВВ!AP15*0.9</f>
        <v>12780</v>
      </c>
      <c r="AQ15" s="59">
        <f>ВВ!AQ15*0.9</f>
        <v>12780</v>
      </c>
      <c r="AR15" s="59">
        <f>ВВ!AR15*0.9</f>
        <v>13320</v>
      </c>
      <c r="AS15" s="59">
        <f>ВВ!AS15*0.9</f>
        <v>13320</v>
      </c>
      <c r="AT15" s="59">
        <f>ВВ!AT15*0.9</f>
        <v>13050</v>
      </c>
      <c r="AU15" s="59">
        <f>ВВ!AU15*0.9</f>
        <v>13050</v>
      </c>
      <c r="AV15" s="59">
        <f>ВВ!AV15*0.9</f>
        <v>13050</v>
      </c>
      <c r="AW15" s="59">
        <f>ВВ!AW15*0.9</f>
        <v>13050</v>
      </c>
      <c r="AX15" s="59">
        <f>ВВ!AX15*0.9</f>
        <v>13050</v>
      </c>
      <c r="AY15" s="59">
        <f>ВВ!AY15*0.9</f>
        <v>13590</v>
      </c>
      <c r="AZ15" s="59">
        <f>ВВ!AZ15*0.9</f>
        <v>13590</v>
      </c>
      <c r="BA15" s="59">
        <f>ВВ!BA15*0.9</f>
        <v>13590</v>
      </c>
      <c r="BB15" s="59">
        <f>ВВ!BB15*0.9</f>
        <v>12780</v>
      </c>
      <c r="BC15" s="59">
        <f>ВВ!BC15*0.9</f>
        <v>12780</v>
      </c>
      <c r="BD15" s="59">
        <f>ВВ!BD15*0.9</f>
        <v>12780</v>
      </c>
      <c r="BE15" s="59">
        <f>ВВ!BE15*0.9</f>
        <v>14400</v>
      </c>
      <c r="BF15" s="59">
        <f>ВВ!BF15*0.9</f>
        <v>14400</v>
      </c>
      <c r="BG15" s="59">
        <f>ВВ!BG15*0.9</f>
        <v>14400</v>
      </c>
      <c r="BH15" s="59">
        <f>ВВ!BH15*0.9</f>
        <v>13590</v>
      </c>
      <c r="BI15" s="59">
        <f>ВВ!BI15*0.9</f>
        <v>13590</v>
      </c>
      <c r="BJ15" s="59">
        <f>ВВ!BJ15*0.9</f>
        <v>13590</v>
      </c>
      <c r="BK15" s="59">
        <f>ВВ!BK15*0.9</f>
        <v>13590</v>
      </c>
      <c r="BL15" s="59">
        <f>ВВ!BL15*0.9</f>
        <v>13590</v>
      </c>
      <c r="BM15" s="59">
        <f>ВВ!BM15*0.9</f>
        <v>14400</v>
      </c>
      <c r="BN15" s="59">
        <f>ВВ!BN15*0.9</f>
        <v>14400</v>
      </c>
      <c r="BO15" s="59">
        <f>ВВ!BO15*0.9</f>
        <v>14400</v>
      </c>
      <c r="BP15" s="59">
        <f>ВВ!BP15*0.9</f>
        <v>13050</v>
      </c>
      <c r="BQ15" s="59">
        <f>ВВ!BQ15*0.9</f>
        <v>13050</v>
      </c>
      <c r="BR15" s="59">
        <f>ВВ!BR15*0.9</f>
        <v>13050</v>
      </c>
      <c r="BS15" s="59">
        <f>ВВ!BS15*0.9</f>
        <v>13050</v>
      </c>
      <c r="BT15" s="59">
        <f>ВВ!BT15*0.9</f>
        <v>13320</v>
      </c>
      <c r="BU15" s="59">
        <f>ВВ!BU15*0.9</f>
        <v>13320</v>
      </c>
      <c r="BV15" s="59">
        <f>ВВ!BV15*0.9</f>
        <v>13050</v>
      </c>
      <c r="BW15" s="59">
        <f>ВВ!BW15*0.9</f>
        <v>13050</v>
      </c>
      <c r="BX15" s="59">
        <f>ВВ!BX15*0.9</f>
        <v>13050</v>
      </c>
      <c r="BY15" s="59">
        <f>ВВ!BY15*0.9</f>
        <v>13050</v>
      </c>
      <c r="BZ15" s="59">
        <f>ВВ!BZ15*0.9</f>
        <v>13050</v>
      </c>
      <c r="CA15" s="59">
        <f>ВВ!CA15*0.9</f>
        <v>13320</v>
      </c>
      <c r="CB15" s="59">
        <f>ВВ!CB15*0.9</f>
        <v>13320</v>
      </c>
      <c r="CC15" s="59">
        <f>ВВ!CC15*0.9</f>
        <v>13050</v>
      </c>
      <c r="CD15" s="59">
        <f>ВВ!CD15*0.9</f>
        <v>13050</v>
      </c>
      <c r="CE15" s="59">
        <f>ВВ!CE15*0.9</f>
        <v>13050</v>
      </c>
      <c r="CF15" s="59">
        <f>ВВ!CF15*0.9</f>
        <v>13050</v>
      </c>
      <c r="CG15" s="59">
        <f>ВВ!CG15*0.9</f>
        <v>13050</v>
      </c>
      <c r="CH15" s="59">
        <f>ВВ!CH15*0.9</f>
        <v>13320</v>
      </c>
      <c r="CI15" s="59">
        <f>ВВ!CI15*0.9</f>
        <v>13320</v>
      </c>
      <c r="CJ15" s="59">
        <f>ВВ!CJ15*0.9</f>
        <v>13320</v>
      </c>
      <c r="CK15" s="59">
        <f>ВВ!CK15*0.9</f>
        <v>13320</v>
      </c>
      <c r="CL15" s="59">
        <f>ВВ!CL15*0.9</f>
        <v>13320</v>
      </c>
      <c r="CM15" s="59">
        <f>ВВ!CM15*0.9</f>
        <v>13320</v>
      </c>
      <c r="CN15" s="59">
        <f>ВВ!CN15*0.9</f>
        <v>13320</v>
      </c>
      <c r="CO15" s="59">
        <f>ВВ!CO15*0.9</f>
        <v>17100</v>
      </c>
      <c r="CP15" s="59">
        <f>ВВ!CP15*0.9</f>
        <v>17100</v>
      </c>
      <c r="CQ15" s="186">
        <f>ВВ!CQ15*0.9</f>
        <v>17100</v>
      </c>
      <c r="CR15" s="186">
        <f>ВВ!CR15*0.9</f>
        <v>17100</v>
      </c>
      <c r="CS15" s="186">
        <f>ВВ!CS15*0.9</f>
        <v>17100</v>
      </c>
      <c r="CT15" s="186">
        <f>ВВ!CT15*0.9</f>
        <v>17100</v>
      </c>
      <c r="CU15" s="186">
        <f>ВВ!CU15*0.9</f>
        <v>17100</v>
      </c>
      <c r="CV15" s="59">
        <f>ВВ!CV15*0.9</f>
        <v>17100</v>
      </c>
      <c r="CW15" s="59">
        <f>ВВ!CW15*0.9</f>
        <v>17100</v>
      </c>
      <c r="CX15" s="59">
        <f>ВВ!CX15*0.9</f>
        <v>18900</v>
      </c>
      <c r="CY15" s="238">
        <f>ВВ!CY15*0.9</f>
        <v>18900</v>
      </c>
      <c r="CZ15" s="238">
        <f>ВВ!CZ15*0.9</f>
        <v>18900</v>
      </c>
      <c r="DA15" s="238">
        <f>ВВ!DA15*0.9</f>
        <v>18900</v>
      </c>
      <c r="DB15" s="238">
        <f>ВВ!DB15*0.9</f>
        <v>18900</v>
      </c>
      <c r="DC15" s="238">
        <f>ВВ!DC15*0.9</f>
        <v>18900</v>
      </c>
      <c r="DD15" s="59">
        <f>ВВ!DD15*0.9</f>
        <v>18900</v>
      </c>
      <c r="DE15" s="59">
        <f>ВВ!DE15*0.9</f>
        <v>17100</v>
      </c>
      <c r="DF15" s="59">
        <f>ВВ!DF15*0.9</f>
        <v>17100</v>
      </c>
      <c r="DG15" s="59">
        <f>ВВ!DG15*0.9</f>
        <v>17100</v>
      </c>
      <c r="DH15" s="59">
        <f>ВВ!DH15*0.9</f>
        <v>17100</v>
      </c>
      <c r="DI15" s="59">
        <f>ВВ!DI15*0.9</f>
        <v>17100</v>
      </c>
      <c r="DJ15" s="59">
        <f>ВВ!DJ15*0.9</f>
        <v>17100</v>
      </c>
      <c r="DK15" s="59">
        <f>ВВ!DK15*0.9</f>
        <v>17100</v>
      </c>
      <c r="DL15" s="59">
        <f>ВВ!DL15*0.9</f>
        <v>17100</v>
      </c>
      <c r="DM15" s="59">
        <f>ВВ!DM15*0.9</f>
        <v>18000</v>
      </c>
      <c r="DN15" s="59">
        <f>ВВ!DN15*0.9</f>
        <v>18000</v>
      </c>
      <c r="DO15" s="59">
        <f>ВВ!DO15*0.9</f>
        <v>18000</v>
      </c>
      <c r="DP15" s="59">
        <f>ВВ!DP15*0.9</f>
        <v>18000</v>
      </c>
      <c r="DQ15" s="59">
        <f>ВВ!DQ15*0.9</f>
        <v>18000</v>
      </c>
      <c r="DR15" s="59">
        <f>ВВ!DR15*0.9</f>
        <v>18000</v>
      </c>
      <c r="DS15" s="59">
        <f>ВВ!DS15*0.9</f>
        <v>18000</v>
      </c>
      <c r="DT15" s="59">
        <f>ВВ!DT15*0.9</f>
        <v>18000</v>
      </c>
      <c r="DU15" s="59">
        <f>ВВ!DU15*0.9</f>
        <v>18000</v>
      </c>
      <c r="DV15" s="59">
        <f>ВВ!DV15*0.9</f>
        <v>18000</v>
      </c>
      <c r="DW15" s="59">
        <f>ВВ!DW15*0.9</f>
        <v>18000</v>
      </c>
      <c r="DX15" s="59">
        <f>ВВ!DX15*0.9</f>
        <v>18000</v>
      </c>
      <c r="DY15" s="59">
        <f>ВВ!DY15*0.9</f>
        <v>18000</v>
      </c>
      <c r="DZ15" s="59">
        <f>ВВ!DZ15*0.9</f>
        <v>18000</v>
      </c>
      <c r="EA15" s="59">
        <f>ВВ!EA15*0.9</f>
        <v>15300</v>
      </c>
      <c r="EB15" s="59">
        <f>ВВ!EB15*0.9</f>
        <v>15300</v>
      </c>
      <c r="EC15" s="59">
        <f>ВВ!EC15*0.9</f>
        <v>15300</v>
      </c>
      <c r="ED15" s="59">
        <f>ВВ!ED15*0.9</f>
        <v>15300</v>
      </c>
      <c r="EE15" s="59">
        <f>ВВ!EE15*0.9</f>
        <v>15750</v>
      </c>
      <c r="EF15" s="59">
        <f>ВВ!EF15*0.9</f>
        <v>15750</v>
      </c>
      <c r="EG15" s="59">
        <f>ВВ!EG15*0.9</f>
        <v>15300</v>
      </c>
      <c r="EH15" s="59">
        <f>ВВ!EH15*0.9</f>
        <v>15300</v>
      </c>
      <c r="EI15" s="59">
        <f>ВВ!EI15*0.9</f>
        <v>15300</v>
      </c>
      <c r="EJ15" s="59">
        <f>ВВ!EJ15*0.9</f>
        <v>15300</v>
      </c>
      <c r="EK15" s="59">
        <f>ВВ!EK15*0.9</f>
        <v>15300</v>
      </c>
      <c r="EL15" s="59">
        <f>ВВ!EL15*0.9</f>
        <v>15750</v>
      </c>
      <c r="EM15" s="59">
        <f>ВВ!EM15*0.9</f>
        <v>15750</v>
      </c>
      <c r="EN15" s="59">
        <f>ВВ!EN15*0.9</f>
        <v>15300</v>
      </c>
      <c r="EO15" s="59">
        <f>ВВ!EO15*0.9</f>
        <v>15300</v>
      </c>
      <c r="EP15" s="59">
        <f>ВВ!EP15*0.9</f>
        <v>15300</v>
      </c>
      <c r="EQ15" s="59">
        <f>ВВ!EQ15*0.9</f>
        <v>15300</v>
      </c>
      <c r="ER15" s="59">
        <f>ВВ!ER15*0.9</f>
        <v>15300</v>
      </c>
      <c r="ES15" s="59">
        <f>ВВ!ES15*0.9</f>
        <v>15750</v>
      </c>
      <c r="ET15" s="59">
        <f>ВВ!ET15*0.9</f>
        <v>15750</v>
      </c>
      <c r="EU15" s="59">
        <f>ВВ!EU15*0.9</f>
        <v>15300</v>
      </c>
      <c r="EV15" s="59">
        <f>ВВ!EV15*0.9</f>
        <v>15300</v>
      </c>
      <c r="EW15" s="59">
        <f>ВВ!EW15*0.9</f>
        <v>15300</v>
      </c>
      <c r="EX15" s="59">
        <f>ВВ!EX15*0.9</f>
        <v>15300</v>
      </c>
      <c r="EY15" s="59">
        <f>ВВ!EY15*0.9</f>
        <v>15300</v>
      </c>
      <c r="EZ15" s="59">
        <f>ВВ!EZ15*0.9</f>
        <v>15750</v>
      </c>
      <c r="FA15" s="59">
        <f>ВВ!FA15*0.9</f>
        <v>15750</v>
      </c>
      <c r="FB15" s="59">
        <f>ВВ!FB15*0.9</f>
        <v>15300</v>
      </c>
      <c r="FC15" s="59">
        <f>ВВ!FC15*0.9</f>
        <v>15300</v>
      </c>
      <c r="FD15" s="59">
        <f>ВВ!FD15*0.9</f>
        <v>15300</v>
      </c>
      <c r="FE15" s="59">
        <f>ВВ!FE15*0.9</f>
        <v>15300</v>
      </c>
      <c r="FF15" s="59">
        <f>ВВ!FF15*0.9</f>
        <v>15300</v>
      </c>
      <c r="FG15" s="59">
        <f>ВВ!FG15*0.9</f>
        <v>15750</v>
      </c>
      <c r="FH15" s="59">
        <f>ВВ!FH15*0.9</f>
        <v>15750</v>
      </c>
      <c r="FI15" s="59">
        <f>ВВ!FI15*0.9</f>
        <v>15300</v>
      </c>
      <c r="FJ15" s="59">
        <f>ВВ!FJ15*0.9</f>
        <v>15300</v>
      </c>
      <c r="FK15" s="59">
        <f>ВВ!FK15*0.9</f>
        <v>15300</v>
      </c>
      <c r="FL15" s="59">
        <f>ВВ!FL15*0.9</f>
        <v>15300</v>
      </c>
      <c r="FM15" s="59">
        <f>ВВ!FM15*0.9</f>
        <v>15300</v>
      </c>
      <c r="FN15" s="59">
        <f>ВВ!FN15*0.9</f>
        <v>15300</v>
      </c>
      <c r="FO15" s="59">
        <f>ВВ!FO15*0.9</f>
        <v>15300</v>
      </c>
      <c r="FP15" s="59">
        <f>ВВ!FP15*0.9</f>
        <v>14400</v>
      </c>
      <c r="FQ15" s="59">
        <f>ВВ!FQ15*0.9</f>
        <v>14400</v>
      </c>
      <c r="FR15" s="59">
        <f>ВВ!FR15*0.9</f>
        <v>14400</v>
      </c>
      <c r="FS15" s="59">
        <f>ВВ!FS15*0.9</f>
        <v>14400</v>
      </c>
      <c r="FT15" s="59">
        <f>ВВ!FT15*0.9</f>
        <v>14400</v>
      </c>
      <c r="FU15" s="59">
        <f>ВВ!FU15*0.9</f>
        <v>14850</v>
      </c>
      <c r="FV15" s="59">
        <f>ВВ!FV15*0.9</f>
        <v>14850</v>
      </c>
      <c r="FW15" s="59">
        <f>ВВ!FW15*0.9</f>
        <v>13950</v>
      </c>
      <c r="FX15" s="59">
        <f>ВВ!FX15*0.9</f>
        <v>13950</v>
      </c>
      <c r="FY15" s="59">
        <f>ВВ!FY15*0.9</f>
        <v>13950</v>
      </c>
      <c r="FZ15" s="59">
        <f>ВВ!FZ15*0.9</f>
        <v>13950</v>
      </c>
      <c r="GA15" s="59">
        <f>ВВ!GA15*0.9</f>
        <v>13950</v>
      </c>
      <c r="GB15" s="59">
        <f>ВВ!GB15*0.9</f>
        <v>14400</v>
      </c>
      <c r="GC15" s="59">
        <f>ВВ!GC15*0.9</f>
        <v>14400</v>
      </c>
      <c r="GD15" s="59">
        <f>ВВ!GD15*0.9</f>
        <v>14400</v>
      </c>
      <c r="GE15" s="59">
        <f>ВВ!GE15*0.9</f>
        <v>14400</v>
      </c>
      <c r="GF15" s="59">
        <f>ВВ!GF15*0.9</f>
        <v>14400</v>
      </c>
      <c r="GG15" s="59">
        <f>ВВ!GG15*0.9</f>
        <v>14400</v>
      </c>
      <c r="GH15" s="59">
        <f>ВВ!GH15*0.9</f>
        <v>14400</v>
      </c>
      <c r="GI15" s="59">
        <f>ВВ!GI15*0.9</f>
        <v>14850</v>
      </c>
      <c r="GJ15" s="59">
        <f>ВВ!GJ15*0.9</f>
        <v>14850</v>
      </c>
      <c r="GK15" s="59">
        <f>ВВ!GK15*0.9</f>
        <v>14400</v>
      </c>
      <c r="GL15" s="59">
        <f>ВВ!GL15*0.9</f>
        <v>14400</v>
      </c>
      <c r="GM15" s="59">
        <f>ВВ!GM15*0.9</f>
        <v>14400</v>
      </c>
      <c r="GN15" s="59">
        <f>ВВ!GN15*0.9</f>
        <v>14400</v>
      </c>
      <c r="GO15" s="59">
        <f>ВВ!GO15*0.9</f>
        <v>14400</v>
      </c>
      <c r="GP15" s="59">
        <f>ВВ!GP15*0.9</f>
        <v>14850</v>
      </c>
      <c r="GQ15" s="59">
        <f>ВВ!GQ15*0.9</f>
        <v>14850</v>
      </c>
      <c r="GR15" s="59">
        <f>ВВ!GR15*0.9</f>
        <v>14400</v>
      </c>
      <c r="GS15" s="59">
        <f>ВВ!GS15*0.9</f>
        <v>14400</v>
      </c>
      <c r="GT15" s="59">
        <f>ВВ!GT15*0.9</f>
        <v>14400</v>
      </c>
      <c r="GU15" s="59">
        <f>ВВ!GU15*0.9</f>
        <v>14400</v>
      </c>
      <c r="GV15" s="59">
        <f>ВВ!GV15*0.9</f>
        <v>14400</v>
      </c>
      <c r="GW15" s="59">
        <f>ВВ!GW15*0.9</f>
        <v>14400</v>
      </c>
      <c r="GX15" s="59">
        <f>ВВ!GX15*0.9</f>
        <v>14400</v>
      </c>
      <c r="GY15" s="59">
        <f>ВВ!GY15*0.9</f>
        <v>14400</v>
      </c>
      <c r="GZ15" s="59">
        <f>ВВ!GZ15*0.9</f>
        <v>14400</v>
      </c>
      <c r="HA15" s="59">
        <f>ВВ!HA15*0.9</f>
        <v>14400</v>
      </c>
      <c r="HB15" s="59">
        <f>ВВ!HB15*0.9</f>
        <v>14400</v>
      </c>
    </row>
    <row r="16" spans="1:210" s="3" customFormat="1" ht="12" hidden="1" customHeight="1">
      <c r="A16" s="14">
        <v>2</v>
      </c>
      <c r="B16" s="59">
        <f>ВВ!B16*0.9</f>
        <v>23355</v>
      </c>
      <c r="C16" s="59">
        <f>ВВ!C16*0.9</f>
        <v>23355</v>
      </c>
      <c r="D16" s="59">
        <f>ВВ!D16*0.9</f>
        <v>23355</v>
      </c>
      <c r="E16" s="59">
        <f>ВВ!E16*0.9</f>
        <v>17685</v>
      </c>
      <c r="F16" s="59">
        <f>ВВ!F16*0.9</f>
        <v>17685</v>
      </c>
      <c r="G16" s="59">
        <f>ВВ!G16*0.9</f>
        <v>19035</v>
      </c>
      <c r="H16" s="59">
        <f>ВВ!H16*0.9</f>
        <v>19035</v>
      </c>
      <c r="I16" s="59">
        <f>ВВ!I16*0.9</f>
        <v>18135</v>
      </c>
      <c r="J16" s="59">
        <f>ВВ!J16*0.9</f>
        <v>18135</v>
      </c>
      <c r="K16" s="59">
        <f>ВВ!K16*0.9</f>
        <v>16335</v>
      </c>
      <c r="L16" s="59">
        <f>ВВ!L16*0.9</f>
        <v>18135</v>
      </c>
      <c r="M16" s="59">
        <f>ВВ!M16*0.9</f>
        <v>18135</v>
      </c>
      <c r="N16" s="59">
        <f>ВВ!N16*0.9</f>
        <v>18135</v>
      </c>
      <c r="O16" s="59">
        <f>ВВ!O16*0.9</f>
        <v>17235</v>
      </c>
      <c r="P16" s="59">
        <f>ВВ!P16*0.9</f>
        <v>17235</v>
      </c>
      <c r="Q16" s="59">
        <f>ВВ!Q16*0.9</f>
        <v>15885</v>
      </c>
      <c r="R16" s="59">
        <f>ВВ!R16*0.9</f>
        <v>14985</v>
      </c>
      <c r="S16" s="59">
        <f>ВВ!S16*0.9</f>
        <v>14985</v>
      </c>
      <c r="T16" s="59">
        <f>ВВ!T16*0.9</f>
        <v>14985</v>
      </c>
      <c r="U16" s="59">
        <f>ВВ!U16*0.9</f>
        <v>14985</v>
      </c>
      <c r="V16" s="59">
        <f>ВВ!V16*0.9</f>
        <v>14985</v>
      </c>
      <c r="W16" s="59">
        <f>ВВ!W16*0.9</f>
        <v>14985</v>
      </c>
      <c r="X16" s="59">
        <f>ВВ!X16*0.9</f>
        <v>14985</v>
      </c>
      <c r="Y16" s="59">
        <f>ВВ!Y16*0.9</f>
        <v>14400</v>
      </c>
      <c r="Z16" s="59">
        <f>ВВ!Z16*0.9</f>
        <v>14400</v>
      </c>
      <c r="AA16" s="59">
        <f>ВВ!AA16*0.9</f>
        <v>14400</v>
      </c>
      <c r="AB16" s="59">
        <f>ВВ!AB16*0.9</f>
        <v>14985</v>
      </c>
      <c r="AC16" s="59">
        <f>ВВ!AC16*0.9</f>
        <v>14985</v>
      </c>
      <c r="AD16" s="59">
        <f>ВВ!AD16*0.9</f>
        <v>14985</v>
      </c>
      <c r="AE16" s="59">
        <f>ВВ!AE16*0.9</f>
        <v>14985</v>
      </c>
      <c r="AF16" s="59">
        <f>ВВ!AF16*0.9</f>
        <v>14445</v>
      </c>
      <c r="AG16" s="59">
        <f>ВВ!AG16*0.9</f>
        <v>14445</v>
      </c>
      <c r="AH16" s="59">
        <f>ВВ!AH16*0.9</f>
        <v>14445</v>
      </c>
      <c r="AI16" s="59">
        <f>ВВ!AI16*0.9</f>
        <v>14445</v>
      </c>
      <c r="AJ16" s="59">
        <f>ВВ!AJ16*0.9</f>
        <v>14445</v>
      </c>
      <c r="AK16" s="59">
        <f>ВВ!AK16*0.9</f>
        <v>15615</v>
      </c>
      <c r="AL16" s="59">
        <f>ВВ!AL16*0.9</f>
        <v>15615</v>
      </c>
      <c r="AM16" s="59">
        <f>ВВ!AM16*0.9</f>
        <v>14445</v>
      </c>
      <c r="AN16" s="59">
        <f>ВВ!AN16*0.9</f>
        <v>14445</v>
      </c>
      <c r="AO16" s="59">
        <f>ВВ!AO16*0.9</f>
        <v>14445</v>
      </c>
      <c r="AP16" s="59">
        <f>ВВ!AP16*0.9</f>
        <v>14445</v>
      </c>
      <c r="AQ16" s="59">
        <f>ВВ!AQ16*0.9</f>
        <v>14445</v>
      </c>
      <c r="AR16" s="59">
        <f>ВВ!AR16*0.9</f>
        <v>14985</v>
      </c>
      <c r="AS16" s="59">
        <f>ВВ!AS16*0.9</f>
        <v>14985</v>
      </c>
      <c r="AT16" s="59">
        <f>ВВ!AT16*0.9</f>
        <v>14715</v>
      </c>
      <c r="AU16" s="59">
        <f>ВВ!AU16*0.9</f>
        <v>14715</v>
      </c>
      <c r="AV16" s="59">
        <f>ВВ!AV16*0.9</f>
        <v>14715</v>
      </c>
      <c r="AW16" s="59">
        <f>ВВ!AW16*0.9</f>
        <v>14715</v>
      </c>
      <c r="AX16" s="59">
        <f>ВВ!AX16*0.9</f>
        <v>14715</v>
      </c>
      <c r="AY16" s="59">
        <f>ВВ!AY16*0.9</f>
        <v>15255</v>
      </c>
      <c r="AZ16" s="59">
        <f>ВВ!AZ16*0.9</f>
        <v>15255</v>
      </c>
      <c r="BA16" s="59">
        <f>ВВ!BA16*0.9</f>
        <v>15255</v>
      </c>
      <c r="BB16" s="59">
        <f>ВВ!BB16*0.9</f>
        <v>14445</v>
      </c>
      <c r="BC16" s="59">
        <f>ВВ!BC16*0.9</f>
        <v>14445</v>
      </c>
      <c r="BD16" s="59">
        <f>ВВ!BD16*0.9</f>
        <v>14445</v>
      </c>
      <c r="BE16" s="59">
        <f>ВВ!BE16*0.9</f>
        <v>16065</v>
      </c>
      <c r="BF16" s="59">
        <f>ВВ!BF16*0.9</f>
        <v>16065</v>
      </c>
      <c r="BG16" s="59">
        <f>ВВ!BG16*0.9</f>
        <v>16065</v>
      </c>
      <c r="BH16" s="59">
        <f>ВВ!BH16*0.9</f>
        <v>15255</v>
      </c>
      <c r="BI16" s="59">
        <f>ВВ!BI16*0.9</f>
        <v>15255</v>
      </c>
      <c r="BJ16" s="59">
        <f>ВВ!BJ16*0.9</f>
        <v>15255</v>
      </c>
      <c r="BK16" s="59">
        <f>ВВ!BK16*0.9</f>
        <v>15255</v>
      </c>
      <c r="BL16" s="59">
        <f>ВВ!BL16*0.9</f>
        <v>15255</v>
      </c>
      <c r="BM16" s="59">
        <f>ВВ!BM16*0.9</f>
        <v>16065</v>
      </c>
      <c r="BN16" s="59">
        <f>ВВ!BN16*0.9</f>
        <v>16065</v>
      </c>
      <c r="BO16" s="59">
        <f>ВВ!BO16*0.9</f>
        <v>16065</v>
      </c>
      <c r="BP16" s="59">
        <f>ВВ!BP16*0.9</f>
        <v>14715</v>
      </c>
      <c r="BQ16" s="59">
        <f>ВВ!BQ16*0.9</f>
        <v>14715</v>
      </c>
      <c r="BR16" s="59">
        <f>ВВ!BR16*0.9</f>
        <v>14715</v>
      </c>
      <c r="BS16" s="59">
        <f>ВВ!BS16*0.9</f>
        <v>14715</v>
      </c>
      <c r="BT16" s="59">
        <f>ВВ!BT16*0.9</f>
        <v>14985</v>
      </c>
      <c r="BU16" s="59">
        <f>ВВ!BU16*0.9</f>
        <v>14985</v>
      </c>
      <c r="BV16" s="59">
        <f>ВВ!BV16*0.9</f>
        <v>14715</v>
      </c>
      <c r="BW16" s="59">
        <f>ВВ!BW16*0.9</f>
        <v>14715</v>
      </c>
      <c r="BX16" s="59">
        <f>ВВ!BX16*0.9</f>
        <v>14715</v>
      </c>
      <c r="BY16" s="59">
        <f>ВВ!BY16*0.9</f>
        <v>14715</v>
      </c>
      <c r="BZ16" s="59">
        <f>ВВ!BZ16*0.9</f>
        <v>14715</v>
      </c>
      <c r="CA16" s="59">
        <f>ВВ!CA16*0.9</f>
        <v>14985</v>
      </c>
      <c r="CB16" s="59">
        <f>ВВ!CB16*0.9</f>
        <v>14985</v>
      </c>
      <c r="CC16" s="59">
        <f>ВВ!CC16*0.9</f>
        <v>14715</v>
      </c>
      <c r="CD16" s="59">
        <f>ВВ!CD16*0.9</f>
        <v>14715</v>
      </c>
      <c r="CE16" s="59">
        <f>ВВ!CE16*0.9</f>
        <v>14715</v>
      </c>
      <c r="CF16" s="59">
        <f>ВВ!CF16*0.9</f>
        <v>14715</v>
      </c>
      <c r="CG16" s="59">
        <f>ВВ!CG16*0.9</f>
        <v>14715</v>
      </c>
      <c r="CH16" s="59">
        <f>ВВ!CH16*0.9</f>
        <v>14985</v>
      </c>
      <c r="CI16" s="59">
        <f>ВВ!CI16*0.9</f>
        <v>14985</v>
      </c>
      <c r="CJ16" s="59">
        <f>ВВ!CJ16*0.9</f>
        <v>14985</v>
      </c>
      <c r="CK16" s="59">
        <f>ВВ!CK16*0.9</f>
        <v>14985</v>
      </c>
      <c r="CL16" s="59">
        <f>ВВ!CL16*0.9</f>
        <v>14985</v>
      </c>
      <c r="CM16" s="59">
        <f>ВВ!CM16*0.9</f>
        <v>14985</v>
      </c>
      <c r="CN16" s="59">
        <f>ВВ!CN16*0.9</f>
        <v>14985</v>
      </c>
      <c r="CO16" s="59">
        <f>ВВ!CO16*0.9</f>
        <v>18765</v>
      </c>
      <c r="CP16" s="59">
        <f>ВВ!CP16*0.9</f>
        <v>18765</v>
      </c>
      <c r="CQ16" s="186">
        <f>ВВ!CQ16*0.9</f>
        <v>18765</v>
      </c>
      <c r="CR16" s="186">
        <f>ВВ!CR16*0.9</f>
        <v>18765</v>
      </c>
      <c r="CS16" s="186">
        <f>ВВ!CS16*0.9</f>
        <v>18765</v>
      </c>
      <c r="CT16" s="186">
        <f>ВВ!CT16*0.9</f>
        <v>18765</v>
      </c>
      <c r="CU16" s="186">
        <f>ВВ!CU16*0.9</f>
        <v>18765</v>
      </c>
      <c r="CV16" s="59">
        <f>ВВ!CV16*0.9</f>
        <v>18765</v>
      </c>
      <c r="CW16" s="59">
        <f>ВВ!CW16*0.9</f>
        <v>18765</v>
      </c>
      <c r="CX16" s="59">
        <f>ВВ!CX16*0.9</f>
        <v>20565</v>
      </c>
      <c r="CY16" s="238">
        <f>ВВ!CY16*0.9</f>
        <v>20565</v>
      </c>
      <c r="CZ16" s="238">
        <f>ВВ!CZ16*0.9</f>
        <v>20565</v>
      </c>
      <c r="DA16" s="238">
        <f>ВВ!DA16*0.9</f>
        <v>20565</v>
      </c>
      <c r="DB16" s="238">
        <f>ВВ!DB16*0.9</f>
        <v>20565</v>
      </c>
      <c r="DC16" s="238">
        <f>ВВ!DC16*0.9</f>
        <v>20565</v>
      </c>
      <c r="DD16" s="59">
        <f>ВВ!DD16*0.9</f>
        <v>20565</v>
      </c>
      <c r="DE16" s="59">
        <f>ВВ!DE16*0.9</f>
        <v>18765</v>
      </c>
      <c r="DF16" s="59">
        <f>ВВ!DF16*0.9</f>
        <v>18765</v>
      </c>
      <c r="DG16" s="59">
        <f>ВВ!DG16*0.9</f>
        <v>18765</v>
      </c>
      <c r="DH16" s="59">
        <f>ВВ!DH16*0.9</f>
        <v>18765</v>
      </c>
      <c r="DI16" s="59">
        <f>ВВ!DI16*0.9</f>
        <v>18765</v>
      </c>
      <c r="DJ16" s="59">
        <f>ВВ!DJ16*0.9</f>
        <v>18765</v>
      </c>
      <c r="DK16" s="59">
        <f>ВВ!DK16*0.9</f>
        <v>18765</v>
      </c>
      <c r="DL16" s="59">
        <f>ВВ!DL16*0.9</f>
        <v>18765</v>
      </c>
      <c r="DM16" s="59">
        <f>ВВ!DM16*0.9</f>
        <v>19665</v>
      </c>
      <c r="DN16" s="59">
        <f>ВВ!DN16*0.9</f>
        <v>19665</v>
      </c>
      <c r="DO16" s="59">
        <f>ВВ!DO16*0.9</f>
        <v>19665</v>
      </c>
      <c r="DP16" s="59">
        <f>ВВ!DP16*0.9</f>
        <v>19665</v>
      </c>
      <c r="DQ16" s="59">
        <f>ВВ!DQ16*0.9</f>
        <v>19665</v>
      </c>
      <c r="DR16" s="59">
        <f>ВВ!DR16*0.9</f>
        <v>19665</v>
      </c>
      <c r="DS16" s="59">
        <f>ВВ!DS16*0.9</f>
        <v>19665</v>
      </c>
      <c r="DT16" s="59">
        <f>ВВ!DT16*0.9</f>
        <v>19665</v>
      </c>
      <c r="DU16" s="59">
        <f>ВВ!DU16*0.9</f>
        <v>19665</v>
      </c>
      <c r="DV16" s="59">
        <f>ВВ!DV16*0.9</f>
        <v>19665</v>
      </c>
      <c r="DW16" s="59">
        <f>ВВ!DW16*0.9</f>
        <v>19665</v>
      </c>
      <c r="DX16" s="59">
        <f>ВВ!DX16*0.9</f>
        <v>19665</v>
      </c>
      <c r="DY16" s="59">
        <f>ВВ!DY16*0.9</f>
        <v>19665</v>
      </c>
      <c r="DZ16" s="59">
        <f>ВВ!DZ16*0.9</f>
        <v>19665</v>
      </c>
      <c r="EA16" s="59">
        <f>ВВ!EA16*0.9</f>
        <v>16965</v>
      </c>
      <c r="EB16" s="59">
        <f>ВВ!EB16*0.9</f>
        <v>16965</v>
      </c>
      <c r="EC16" s="59">
        <f>ВВ!EC16*0.9</f>
        <v>16965</v>
      </c>
      <c r="ED16" s="59">
        <f>ВВ!ED16*0.9</f>
        <v>16965</v>
      </c>
      <c r="EE16" s="59">
        <f>ВВ!EE16*0.9</f>
        <v>17415</v>
      </c>
      <c r="EF16" s="59">
        <f>ВВ!EF16*0.9</f>
        <v>17415</v>
      </c>
      <c r="EG16" s="59">
        <f>ВВ!EG16*0.9</f>
        <v>16965</v>
      </c>
      <c r="EH16" s="59">
        <f>ВВ!EH16*0.9</f>
        <v>16965</v>
      </c>
      <c r="EI16" s="59">
        <f>ВВ!EI16*0.9</f>
        <v>16965</v>
      </c>
      <c r="EJ16" s="59">
        <f>ВВ!EJ16*0.9</f>
        <v>16965</v>
      </c>
      <c r="EK16" s="59">
        <f>ВВ!EK16*0.9</f>
        <v>16965</v>
      </c>
      <c r="EL16" s="59">
        <f>ВВ!EL16*0.9</f>
        <v>17415</v>
      </c>
      <c r="EM16" s="59">
        <f>ВВ!EM16*0.9</f>
        <v>17415</v>
      </c>
      <c r="EN16" s="59">
        <f>ВВ!EN16*0.9</f>
        <v>16965</v>
      </c>
      <c r="EO16" s="59">
        <f>ВВ!EO16*0.9</f>
        <v>16965</v>
      </c>
      <c r="EP16" s="59">
        <f>ВВ!EP16*0.9</f>
        <v>16965</v>
      </c>
      <c r="EQ16" s="59">
        <f>ВВ!EQ16*0.9</f>
        <v>16965</v>
      </c>
      <c r="ER16" s="59">
        <f>ВВ!ER16*0.9</f>
        <v>16965</v>
      </c>
      <c r="ES16" s="59">
        <f>ВВ!ES16*0.9</f>
        <v>17415</v>
      </c>
      <c r="ET16" s="59">
        <f>ВВ!ET16*0.9</f>
        <v>17415</v>
      </c>
      <c r="EU16" s="59">
        <f>ВВ!EU16*0.9</f>
        <v>16965</v>
      </c>
      <c r="EV16" s="59">
        <f>ВВ!EV16*0.9</f>
        <v>16965</v>
      </c>
      <c r="EW16" s="59">
        <f>ВВ!EW16*0.9</f>
        <v>16965</v>
      </c>
      <c r="EX16" s="59">
        <f>ВВ!EX16*0.9</f>
        <v>16965</v>
      </c>
      <c r="EY16" s="59">
        <f>ВВ!EY16*0.9</f>
        <v>16965</v>
      </c>
      <c r="EZ16" s="59">
        <f>ВВ!EZ16*0.9</f>
        <v>17415</v>
      </c>
      <c r="FA16" s="59">
        <f>ВВ!FA16*0.9</f>
        <v>17415</v>
      </c>
      <c r="FB16" s="59">
        <f>ВВ!FB16*0.9</f>
        <v>16965</v>
      </c>
      <c r="FC16" s="59">
        <f>ВВ!FC16*0.9</f>
        <v>16965</v>
      </c>
      <c r="FD16" s="59">
        <f>ВВ!FD16*0.9</f>
        <v>16965</v>
      </c>
      <c r="FE16" s="59">
        <f>ВВ!FE16*0.9</f>
        <v>16965</v>
      </c>
      <c r="FF16" s="59">
        <f>ВВ!FF16*0.9</f>
        <v>16965</v>
      </c>
      <c r="FG16" s="59">
        <f>ВВ!FG16*0.9</f>
        <v>17415</v>
      </c>
      <c r="FH16" s="59">
        <f>ВВ!FH16*0.9</f>
        <v>17415</v>
      </c>
      <c r="FI16" s="59">
        <f>ВВ!FI16*0.9</f>
        <v>16965</v>
      </c>
      <c r="FJ16" s="59">
        <f>ВВ!FJ16*0.9</f>
        <v>16965</v>
      </c>
      <c r="FK16" s="59">
        <f>ВВ!FK16*0.9</f>
        <v>16965</v>
      </c>
      <c r="FL16" s="59">
        <f>ВВ!FL16*0.9</f>
        <v>16965</v>
      </c>
      <c r="FM16" s="59">
        <f>ВВ!FM16*0.9</f>
        <v>16965</v>
      </c>
      <c r="FN16" s="59">
        <f>ВВ!FN16*0.9</f>
        <v>16965</v>
      </c>
      <c r="FO16" s="59">
        <f>ВВ!FO16*0.9</f>
        <v>16965</v>
      </c>
      <c r="FP16" s="59">
        <f>ВВ!FP16*0.9</f>
        <v>16065</v>
      </c>
      <c r="FQ16" s="59">
        <f>ВВ!FQ16*0.9</f>
        <v>16065</v>
      </c>
      <c r="FR16" s="59">
        <f>ВВ!FR16*0.9</f>
        <v>16065</v>
      </c>
      <c r="FS16" s="59">
        <f>ВВ!FS16*0.9</f>
        <v>16065</v>
      </c>
      <c r="FT16" s="59">
        <f>ВВ!FT16*0.9</f>
        <v>16065</v>
      </c>
      <c r="FU16" s="59">
        <f>ВВ!FU16*0.9</f>
        <v>16515</v>
      </c>
      <c r="FV16" s="59">
        <f>ВВ!FV16*0.9</f>
        <v>16515</v>
      </c>
      <c r="FW16" s="59">
        <f>ВВ!FW16*0.9</f>
        <v>15615</v>
      </c>
      <c r="FX16" s="59">
        <f>ВВ!FX16*0.9</f>
        <v>15615</v>
      </c>
      <c r="FY16" s="59">
        <f>ВВ!FY16*0.9</f>
        <v>15615</v>
      </c>
      <c r="FZ16" s="59">
        <f>ВВ!FZ16*0.9</f>
        <v>15615</v>
      </c>
      <c r="GA16" s="59">
        <f>ВВ!GA16*0.9</f>
        <v>15615</v>
      </c>
      <c r="GB16" s="59">
        <f>ВВ!GB16*0.9</f>
        <v>16065</v>
      </c>
      <c r="GC16" s="59">
        <f>ВВ!GC16*0.9</f>
        <v>16065</v>
      </c>
      <c r="GD16" s="59">
        <f>ВВ!GD16*0.9</f>
        <v>16065</v>
      </c>
      <c r="GE16" s="59">
        <f>ВВ!GE16*0.9</f>
        <v>16065</v>
      </c>
      <c r="GF16" s="59">
        <f>ВВ!GF16*0.9</f>
        <v>16065</v>
      </c>
      <c r="GG16" s="59">
        <f>ВВ!GG16*0.9</f>
        <v>16065</v>
      </c>
      <c r="GH16" s="59">
        <f>ВВ!GH16*0.9</f>
        <v>16065</v>
      </c>
      <c r="GI16" s="59">
        <f>ВВ!GI16*0.9</f>
        <v>16515</v>
      </c>
      <c r="GJ16" s="59">
        <f>ВВ!GJ16*0.9</f>
        <v>16515</v>
      </c>
      <c r="GK16" s="59">
        <f>ВВ!GK16*0.9</f>
        <v>16065</v>
      </c>
      <c r="GL16" s="59">
        <f>ВВ!GL16*0.9</f>
        <v>16065</v>
      </c>
      <c r="GM16" s="59">
        <f>ВВ!GM16*0.9</f>
        <v>16065</v>
      </c>
      <c r="GN16" s="59">
        <f>ВВ!GN16*0.9</f>
        <v>16065</v>
      </c>
      <c r="GO16" s="59">
        <f>ВВ!GO16*0.9</f>
        <v>16065</v>
      </c>
      <c r="GP16" s="59">
        <f>ВВ!GP16*0.9</f>
        <v>16515</v>
      </c>
      <c r="GQ16" s="59">
        <f>ВВ!GQ16*0.9</f>
        <v>16515</v>
      </c>
      <c r="GR16" s="59">
        <f>ВВ!GR16*0.9</f>
        <v>16065</v>
      </c>
      <c r="GS16" s="59">
        <f>ВВ!GS16*0.9</f>
        <v>16065</v>
      </c>
      <c r="GT16" s="59">
        <f>ВВ!GT16*0.9</f>
        <v>16065</v>
      </c>
      <c r="GU16" s="59">
        <f>ВВ!GU16*0.9</f>
        <v>16065</v>
      </c>
      <c r="GV16" s="59">
        <f>ВВ!GV16*0.9</f>
        <v>16065</v>
      </c>
      <c r="GW16" s="59">
        <f>ВВ!GW16*0.9</f>
        <v>16065</v>
      </c>
      <c r="GX16" s="59">
        <f>ВВ!GX16*0.9</f>
        <v>16065</v>
      </c>
      <c r="GY16" s="59">
        <f>ВВ!GY16*0.9</f>
        <v>16065</v>
      </c>
      <c r="GZ16" s="59">
        <f>ВВ!GZ16*0.9</f>
        <v>16065</v>
      </c>
      <c r="HA16" s="59">
        <f>ВВ!HA16*0.9</f>
        <v>16065</v>
      </c>
      <c r="HB16" s="59">
        <f>ВВ!HB16*0.9</f>
        <v>16065</v>
      </c>
    </row>
    <row r="17" spans="1:210" s="3" customFormat="1" ht="12" hidden="1" customHeight="1">
      <c r="A17" s="59" t="s">
        <v>72</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186"/>
      <c r="CR17" s="186"/>
      <c r="CS17" s="186"/>
      <c r="CT17" s="186"/>
      <c r="CU17" s="186"/>
      <c r="CV17" s="59"/>
      <c r="CW17" s="59"/>
      <c r="CX17" s="59"/>
      <c r="CY17" s="238"/>
      <c r="CZ17" s="238"/>
      <c r="DA17" s="238"/>
      <c r="DB17" s="238"/>
      <c r="DC17" s="238"/>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row>
    <row r="18" spans="1:210" s="3" customFormat="1" ht="12" hidden="1" customHeight="1">
      <c r="A18" s="14">
        <v>1</v>
      </c>
      <c r="B18" s="59">
        <f>ВВ!B18*0.9</f>
        <v>21600</v>
      </c>
      <c r="C18" s="59">
        <f>ВВ!C18*0.9</f>
        <v>21600</v>
      </c>
      <c r="D18" s="59">
        <f>ВВ!D18*0.9</f>
        <v>21600</v>
      </c>
      <c r="E18" s="59">
        <f>ВВ!E18*0.9</f>
        <v>15930</v>
      </c>
      <c r="F18" s="59">
        <f>ВВ!F18*0.9</f>
        <v>15930</v>
      </c>
      <c r="G18" s="59">
        <f>ВВ!G18*0.9</f>
        <v>17280</v>
      </c>
      <c r="H18" s="59">
        <f>ВВ!H18*0.9</f>
        <v>17280</v>
      </c>
      <c r="I18" s="59">
        <f>ВВ!I18*0.9</f>
        <v>16380</v>
      </c>
      <c r="J18" s="59">
        <f>ВВ!J18*0.9</f>
        <v>16380</v>
      </c>
      <c r="K18" s="59">
        <f>ВВ!K18*0.9</f>
        <v>14580</v>
      </c>
      <c r="L18" s="59">
        <f>ВВ!L18*0.9</f>
        <v>16380</v>
      </c>
      <c r="M18" s="59">
        <f>ВВ!M18*0.9</f>
        <v>16380</v>
      </c>
      <c r="N18" s="59">
        <f>ВВ!N18*0.9</f>
        <v>16380</v>
      </c>
      <c r="O18" s="59">
        <f>ВВ!O18*0.9</f>
        <v>15480</v>
      </c>
      <c r="P18" s="59">
        <f>ВВ!P18*0.9</f>
        <v>15480</v>
      </c>
      <c r="Q18" s="59">
        <f>ВВ!Q18*0.9</f>
        <v>14130</v>
      </c>
      <c r="R18" s="59">
        <f>ВВ!R18*0.9</f>
        <v>13230</v>
      </c>
      <c r="S18" s="59">
        <f>ВВ!S18*0.9</f>
        <v>13230</v>
      </c>
      <c r="T18" s="59">
        <f>ВВ!T18*0.9</f>
        <v>13230</v>
      </c>
      <c r="U18" s="59">
        <f>ВВ!U18*0.9</f>
        <v>13230</v>
      </c>
      <c r="V18" s="59">
        <f>ВВ!V18*0.9</f>
        <v>13230</v>
      </c>
      <c r="W18" s="59">
        <f>ВВ!W18*0.9</f>
        <v>13230</v>
      </c>
      <c r="X18" s="59">
        <f>ВВ!X18*0.9</f>
        <v>13230</v>
      </c>
      <c r="Y18" s="59">
        <f>ВВ!Y18*0.9</f>
        <v>12645</v>
      </c>
      <c r="Z18" s="59">
        <f>ВВ!Z18*0.9</f>
        <v>12645</v>
      </c>
      <c r="AA18" s="59">
        <f>ВВ!AA18*0.9</f>
        <v>12645</v>
      </c>
      <c r="AB18" s="59">
        <f>ВВ!AB18*0.9</f>
        <v>13320</v>
      </c>
      <c r="AC18" s="59">
        <f>ВВ!AC18*0.9</f>
        <v>13320</v>
      </c>
      <c r="AD18" s="59">
        <f>ВВ!AD18*0.9</f>
        <v>13320</v>
      </c>
      <c r="AE18" s="59">
        <f>ВВ!AE18*0.9</f>
        <v>13320</v>
      </c>
      <c r="AF18" s="59">
        <f>ВВ!AF18*0.9</f>
        <v>12780</v>
      </c>
      <c r="AG18" s="59">
        <f>ВВ!AG18*0.9</f>
        <v>12780</v>
      </c>
      <c r="AH18" s="59">
        <f>ВВ!AH18*0.9</f>
        <v>12780</v>
      </c>
      <c r="AI18" s="59">
        <f>ВВ!AI18*0.9</f>
        <v>12780</v>
      </c>
      <c r="AJ18" s="59">
        <f>ВВ!AJ18*0.9</f>
        <v>12780</v>
      </c>
      <c r="AK18" s="59">
        <f>ВВ!AK18*0.9</f>
        <v>13950</v>
      </c>
      <c r="AL18" s="59">
        <f>ВВ!AL18*0.9</f>
        <v>13950</v>
      </c>
      <c r="AM18" s="59">
        <f>ВВ!AM18*0.9</f>
        <v>12780</v>
      </c>
      <c r="AN18" s="59">
        <f>ВВ!AN18*0.9</f>
        <v>12780</v>
      </c>
      <c r="AO18" s="59">
        <f>ВВ!AO18*0.9</f>
        <v>12780</v>
      </c>
      <c r="AP18" s="59">
        <f>ВВ!AP18*0.9</f>
        <v>12780</v>
      </c>
      <c r="AQ18" s="59">
        <f>ВВ!AQ18*0.9</f>
        <v>12780</v>
      </c>
      <c r="AR18" s="59">
        <f>ВВ!AR18*0.9</f>
        <v>13320</v>
      </c>
      <c r="AS18" s="59">
        <f>ВВ!AS18*0.9</f>
        <v>13320</v>
      </c>
      <c r="AT18" s="59">
        <f>ВВ!AT18*0.9</f>
        <v>13050</v>
      </c>
      <c r="AU18" s="59">
        <f>ВВ!AU18*0.9</f>
        <v>13050</v>
      </c>
      <c r="AV18" s="59">
        <f>ВВ!AV18*0.9</f>
        <v>13050</v>
      </c>
      <c r="AW18" s="59">
        <f>ВВ!AW18*0.9</f>
        <v>13050</v>
      </c>
      <c r="AX18" s="59">
        <f>ВВ!AX18*0.9</f>
        <v>13050</v>
      </c>
      <c r="AY18" s="59">
        <f>ВВ!AY18*0.9</f>
        <v>13590</v>
      </c>
      <c r="AZ18" s="59">
        <f>ВВ!AZ18*0.9</f>
        <v>13590</v>
      </c>
      <c r="BA18" s="59">
        <f>ВВ!BA18*0.9</f>
        <v>13590</v>
      </c>
      <c r="BB18" s="59">
        <f>ВВ!BB18*0.9</f>
        <v>12780</v>
      </c>
      <c r="BC18" s="59">
        <f>ВВ!BC18*0.9</f>
        <v>12780</v>
      </c>
      <c r="BD18" s="59">
        <f>ВВ!BD18*0.9</f>
        <v>12780</v>
      </c>
      <c r="BE18" s="59">
        <f>ВВ!BE18*0.9</f>
        <v>14400</v>
      </c>
      <c r="BF18" s="59">
        <f>ВВ!BF18*0.9</f>
        <v>14400</v>
      </c>
      <c r="BG18" s="59">
        <f>ВВ!BG18*0.9</f>
        <v>14400</v>
      </c>
      <c r="BH18" s="59">
        <f>ВВ!BH18*0.9</f>
        <v>13590</v>
      </c>
      <c r="BI18" s="59">
        <f>ВВ!BI18*0.9</f>
        <v>13590</v>
      </c>
      <c r="BJ18" s="59">
        <f>ВВ!BJ18*0.9</f>
        <v>13590</v>
      </c>
      <c r="BK18" s="59">
        <f>ВВ!BK18*0.9</f>
        <v>13590</v>
      </c>
      <c r="BL18" s="59">
        <f>ВВ!BL18*0.9</f>
        <v>13590</v>
      </c>
      <c r="BM18" s="59">
        <f>ВВ!BM18*0.9</f>
        <v>14400</v>
      </c>
      <c r="BN18" s="59">
        <f>ВВ!BN18*0.9</f>
        <v>14400</v>
      </c>
      <c r="BO18" s="59">
        <f>ВВ!BO18*0.9</f>
        <v>14400</v>
      </c>
      <c r="BP18" s="59">
        <f>ВВ!BP18*0.9</f>
        <v>13050</v>
      </c>
      <c r="BQ18" s="59">
        <f>ВВ!BQ18*0.9</f>
        <v>13050</v>
      </c>
      <c r="BR18" s="59">
        <f>ВВ!BR18*0.9</f>
        <v>13050</v>
      </c>
      <c r="BS18" s="59">
        <f>ВВ!BS18*0.9</f>
        <v>13050</v>
      </c>
      <c r="BT18" s="59">
        <f>ВВ!BT18*0.9</f>
        <v>13320</v>
      </c>
      <c r="BU18" s="59">
        <f>ВВ!BU18*0.9</f>
        <v>13320</v>
      </c>
      <c r="BV18" s="59">
        <f>ВВ!BV18*0.9</f>
        <v>13050</v>
      </c>
      <c r="BW18" s="59">
        <f>ВВ!BW18*0.9</f>
        <v>13050</v>
      </c>
      <c r="BX18" s="59">
        <f>ВВ!BX18*0.9</f>
        <v>13050</v>
      </c>
      <c r="BY18" s="59">
        <f>ВВ!BY18*0.9</f>
        <v>13050</v>
      </c>
      <c r="BZ18" s="59">
        <f>ВВ!BZ18*0.9</f>
        <v>13050</v>
      </c>
      <c r="CA18" s="59">
        <f>ВВ!CA18*0.9</f>
        <v>13320</v>
      </c>
      <c r="CB18" s="59">
        <f>ВВ!CB18*0.9</f>
        <v>13320</v>
      </c>
      <c r="CC18" s="59">
        <f>ВВ!CC18*0.9</f>
        <v>13050</v>
      </c>
      <c r="CD18" s="59">
        <f>ВВ!CD18*0.9</f>
        <v>13050</v>
      </c>
      <c r="CE18" s="59">
        <f>ВВ!CE18*0.9</f>
        <v>13050</v>
      </c>
      <c r="CF18" s="59">
        <f>ВВ!CF18*0.9</f>
        <v>13050</v>
      </c>
      <c r="CG18" s="59">
        <f>ВВ!CG18*0.9</f>
        <v>13050</v>
      </c>
      <c r="CH18" s="59">
        <f>ВВ!CH18*0.9</f>
        <v>13320</v>
      </c>
      <c r="CI18" s="59">
        <f>ВВ!CI18*0.9</f>
        <v>13320</v>
      </c>
      <c r="CJ18" s="59">
        <f>ВВ!CJ18*0.9</f>
        <v>13320</v>
      </c>
      <c r="CK18" s="59">
        <f>ВВ!CK18*0.9</f>
        <v>13320</v>
      </c>
      <c r="CL18" s="59">
        <f>ВВ!CL18*0.9</f>
        <v>13320</v>
      </c>
      <c r="CM18" s="59">
        <f>ВВ!CM18*0.9</f>
        <v>13320</v>
      </c>
      <c r="CN18" s="59">
        <f>ВВ!CN18*0.9</f>
        <v>13320</v>
      </c>
      <c r="CO18" s="59">
        <f>ВВ!CO18*0.9</f>
        <v>17100</v>
      </c>
      <c r="CP18" s="59">
        <f>ВВ!CP18*0.9</f>
        <v>17100</v>
      </c>
      <c r="CQ18" s="186">
        <f>ВВ!CQ18*0.9</f>
        <v>17100</v>
      </c>
      <c r="CR18" s="186">
        <f>ВВ!CR18*0.9</f>
        <v>17100</v>
      </c>
      <c r="CS18" s="186">
        <f>ВВ!CS18*0.9</f>
        <v>17100</v>
      </c>
      <c r="CT18" s="186">
        <f>ВВ!CT18*0.9</f>
        <v>17100</v>
      </c>
      <c r="CU18" s="186">
        <f>ВВ!CU18*0.9</f>
        <v>17100</v>
      </c>
      <c r="CV18" s="59">
        <f>ВВ!CV18*0.9</f>
        <v>17100</v>
      </c>
      <c r="CW18" s="59">
        <f>ВВ!CW18*0.9</f>
        <v>17100</v>
      </c>
      <c r="CX18" s="59">
        <f>ВВ!CX18*0.9</f>
        <v>18900</v>
      </c>
      <c r="CY18" s="238">
        <f>ВВ!CY18*0.9</f>
        <v>18900</v>
      </c>
      <c r="CZ18" s="238">
        <f>ВВ!CZ18*0.9</f>
        <v>18900</v>
      </c>
      <c r="DA18" s="238">
        <f>ВВ!DA18*0.9</f>
        <v>18900</v>
      </c>
      <c r="DB18" s="238">
        <f>ВВ!DB18*0.9</f>
        <v>18900</v>
      </c>
      <c r="DC18" s="238">
        <f>ВВ!DC18*0.9</f>
        <v>18900</v>
      </c>
      <c r="DD18" s="59">
        <f>ВВ!DD18*0.9</f>
        <v>18900</v>
      </c>
      <c r="DE18" s="59">
        <f>ВВ!DE18*0.9</f>
        <v>17100</v>
      </c>
      <c r="DF18" s="59">
        <f>ВВ!DF18*0.9</f>
        <v>17100</v>
      </c>
      <c r="DG18" s="59">
        <f>ВВ!DG18*0.9</f>
        <v>17100</v>
      </c>
      <c r="DH18" s="59">
        <f>ВВ!DH18*0.9</f>
        <v>17100</v>
      </c>
      <c r="DI18" s="59">
        <f>ВВ!DI18*0.9</f>
        <v>17100</v>
      </c>
      <c r="DJ18" s="59">
        <f>ВВ!DJ18*0.9</f>
        <v>17100</v>
      </c>
      <c r="DK18" s="59">
        <f>ВВ!DK18*0.9</f>
        <v>17100</v>
      </c>
      <c r="DL18" s="59">
        <f>ВВ!DL18*0.9</f>
        <v>17100</v>
      </c>
      <c r="DM18" s="59">
        <f>ВВ!DM18*0.9</f>
        <v>18000</v>
      </c>
      <c r="DN18" s="59">
        <f>ВВ!DN18*0.9</f>
        <v>18000</v>
      </c>
      <c r="DO18" s="59">
        <f>ВВ!DO18*0.9</f>
        <v>18000</v>
      </c>
      <c r="DP18" s="59">
        <f>ВВ!DP18*0.9</f>
        <v>18000</v>
      </c>
      <c r="DQ18" s="59">
        <f>ВВ!DQ18*0.9</f>
        <v>18000</v>
      </c>
      <c r="DR18" s="59">
        <f>ВВ!DR18*0.9</f>
        <v>18000</v>
      </c>
      <c r="DS18" s="59">
        <f>ВВ!DS18*0.9</f>
        <v>18000</v>
      </c>
      <c r="DT18" s="59">
        <f>ВВ!DT18*0.9</f>
        <v>18000</v>
      </c>
      <c r="DU18" s="59">
        <f>ВВ!DU18*0.9</f>
        <v>18000</v>
      </c>
      <c r="DV18" s="59">
        <f>ВВ!DV18*0.9</f>
        <v>18000</v>
      </c>
      <c r="DW18" s="59">
        <f>ВВ!DW18*0.9</f>
        <v>18000</v>
      </c>
      <c r="DX18" s="59">
        <f>ВВ!DX18*0.9</f>
        <v>18000</v>
      </c>
      <c r="DY18" s="59">
        <f>ВВ!DY18*0.9</f>
        <v>18000</v>
      </c>
      <c r="DZ18" s="59">
        <f>ВВ!DZ18*0.9</f>
        <v>18000</v>
      </c>
      <c r="EA18" s="59">
        <f>ВВ!EA18*0.9</f>
        <v>15300</v>
      </c>
      <c r="EB18" s="59">
        <f>ВВ!EB18*0.9</f>
        <v>15300</v>
      </c>
      <c r="EC18" s="59">
        <f>ВВ!EC18*0.9</f>
        <v>15300</v>
      </c>
      <c r="ED18" s="59">
        <f>ВВ!ED18*0.9</f>
        <v>15300</v>
      </c>
      <c r="EE18" s="59">
        <f>ВВ!EE18*0.9</f>
        <v>15750</v>
      </c>
      <c r="EF18" s="59">
        <f>ВВ!EF18*0.9</f>
        <v>15750</v>
      </c>
      <c r="EG18" s="59">
        <f>ВВ!EG18*0.9</f>
        <v>15300</v>
      </c>
      <c r="EH18" s="59">
        <f>ВВ!EH18*0.9</f>
        <v>15300</v>
      </c>
      <c r="EI18" s="59">
        <f>ВВ!EI18*0.9</f>
        <v>15300</v>
      </c>
      <c r="EJ18" s="59">
        <f>ВВ!EJ18*0.9</f>
        <v>15300</v>
      </c>
      <c r="EK18" s="59">
        <f>ВВ!EK18*0.9</f>
        <v>15300</v>
      </c>
      <c r="EL18" s="59">
        <f>ВВ!EL18*0.9</f>
        <v>15750</v>
      </c>
      <c r="EM18" s="59">
        <f>ВВ!EM18*0.9</f>
        <v>15750</v>
      </c>
      <c r="EN18" s="59">
        <f>ВВ!EN18*0.9</f>
        <v>15300</v>
      </c>
      <c r="EO18" s="59">
        <f>ВВ!EO18*0.9</f>
        <v>15300</v>
      </c>
      <c r="EP18" s="59">
        <f>ВВ!EP18*0.9</f>
        <v>15300</v>
      </c>
      <c r="EQ18" s="59">
        <f>ВВ!EQ18*0.9</f>
        <v>15300</v>
      </c>
      <c r="ER18" s="59">
        <f>ВВ!ER18*0.9</f>
        <v>15300</v>
      </c>
      <c r="ES18" s="59">
        <f>ВВ!ES18*0.9</f>
        <v>15750</v>
      </c>
      <c r="ET18" s="59">
        <f>ВВ!ET18*0.9</f>
        <v>15750</v>
      </c>
      <c r="EU18" s="59">
        <f>ВВ!EU18*0.9</f>
        <v>15300</v>
      </c>
      <c r="EV18" s="59">
        <f>ВВ!EV18*0.9</f>
        <v>15300</v>
      </c>
      <c r="EW18" s="59">
        <f>ВВ!EW18*0.9</f>
        <v>15300</v>
      </c>
      <c r="EX18" s="59">
        <f>ВВ!EX18*0.9</f>
        <v>15300</v>
      </c>
      <c r="EY18" s="59">
        <f>ВВ!EY18*0.9</f>
        <v>15300</v>
      </c>
      <c r="EZ18" s="59">
        <f>ВВ!EZ18*0.9</f>
        <v>15750</v>
      </c>
      <c r="FA18" s="59">
        <f>ВВ!FA18*0.9</f>
        <v>15750</v>
      </c>
      <c r="FB18" s="59">
        <f>ВВ!FB18*0.9</f>
        <v>15300</v>
      </c>
      <c r="FC18" s="59">
        <f>ВВ!FC18*0.9</f>
        <v>15300</v>
      </c>
      <c r="FD18" s="59">
        <f>ВВ!FD18*0.9</f>
        <v>15300</v>
      </c>
      <c r="FE18" s="59">
        <f>ВВ!FE18*0.9</f>
        <v>15300</v>
      </c>
      <c r="FF18" s="59">
        <f>ВВ!FF18*0.9</f>
        <v>15300</v>
      </c>
      <c r="FG18" s="59">
        <f>ВВ!FG18*0.9</f>
        <v>15750</v>
      </c>
      <c r="FH18" s="59">
        <f>ВВ!FH18*0.9</f>
        <v>15750</v>
      </c>
      <c r="FI18" s="59">
        <f>ВВ!FI18*0.9</f>
        <v>15300</v>
      </c>
      <c r="FJ18" s="59">
        <f>ВВ!FJ18*0.9</f>
        <v>15300</v>
      </c>
      <c r="FK18" s="59">
        <f>ВВ!FK18*0.9</f>
        <v>15300</v>
      </c>
      <c r="FL18" s="59">
        <f>ВВ!FL18*0.9</f>
        <v>15300</v>
      </c>
      <c r="FM18" s="59">
        <f>ВВ!FM18*0.9</f>
        <v>15300</v>
      </c>
      <c r="FN18" s="59">
        <f>ВВ!FN18*0.9</f>
        <v>15300</v>
      </c>
      <c r="FO18" s="59">
        <f>ВВ!FO18*0.9</f>
        <v>15300</v>
      </c>
      <c r="FP18" s="59">
        <f>ВВ!FP18*0.9</f>
        <v>14400</v>
      </c>
      <c r="FQ18" s="59">
        <f>ВВ!FQ18*0.9</f>
        <v>14400</v>
      </c>
      <c r="FR18" s="59">
        <f>ВВ!FR18*0.9</f>
        <v>14400</v>
      </c>
      <c r="FS18" s="59">
        <f>ВВ!FS18*0.9</f>
        <v>14400</v>
      </c>
      <c r="FT18" s="59">
        <f>ВВ!FT18*0.9</f>
        <v>14400</v>
      </c>
      <c r="FU18" s="59">
        <f>ВВ!FU18*0.9</f>
        <v>14850</v>
      </c>
      <c r="FV18" s="59">
        <f>ВВ!FV18*0.9</f>
        <v>14850</v>
      </c>
      <c r="FW18" s="59">
        <f>ВВ!FW18*0.9</f>
        <v>13950</v>
      </c>
      <c r="FX18" s="59">
        <f>ВВ!FX18*0.9</f>
        <v>13950</v>
      </c>
      <c r="FY18" s="59">
        <f>ВВ!FY18*0.9</f>
        <v>13950</v>
      </c>
      <c r="FZ18" s="59">
        <f>ВВ!FZ18*0.9</f>
        <v>13950</v>
      </c>
      <c r="GA18" s="59">
        <f>ВВ!GA18*0.9</f>
        <v>13950</v>
      </c>
      <c r="GB18" s="59">
        <f>ВВ!GB18*0.9</f>
        <v>14400</v>
      </c>
      <c r="GC18" s="59">
        <f>ВВ!GC18*0.9</f>
        <v>14400</v>
      </c>
      <c r="GD18" s="59">
        <f>ВВ!GD18*0.9</f>
        <v>14400</v>
      </c>
      <c r="GE18" s="59">
        <f>ВВ!GE18*0.9</f>
        <v>14400</v>
      </c>
      <c r="GF18" s="59">
        <f>ВВ!GF18*0.9</f>
        <v>14400</v>
      </c>
      <c r="GG18" s="59">
        <f>ВВ!GG18*0.9</f>
        <v>14400</v>
      </c>
      <c r="GH18" s="59">
        <f>ВВ!GH18*0.9</f>
        <v>14400</v>
      </c>
      <c r="GI18" s="59">
        <f>ВВ!GI18*0.9</f>
        <v>14850</v>
      </c>
      <c r="GJ18" s="59">
        <f>ВВ!GJ18*0.9</f>
        <v>14850</v>
      </c>
      <c r="GK18" s="59">
        <f>ВВ!GK18*0.9</f>
        <v>14400</v>
      </c>
      <c r="GL18" s="59">
        <f>ВВ!GL18*0.9</f>
        <v>14400</v>
      </c>
      <c r="GM18" s="59">
        <f>ВВ!GM18*0.9</f>
        <v>14400</v>
      </c>
      <c r="GN18" s="59">
        <f>ВВ!GN18*0.9</f>
        <v>14400</v>
      </c>
      <c r="GO18" s="59">
        <f>ВВ!GO18*0.9</f>
        <v>14400</v>
      </c>
      <c r="GP18" s="59">
        <f>ВВ!GP18*0.9</f>
        <v>14850</v>
      </c>
      <c r="GQ18" s="59">
        <f>ВВ!GQ18*0.9</f>
        <v>14850</v>
      </c>
      <c r="GR18" s="59">
        <f>ВВ!GR18*0.9</f>
        <v>14400</v>
      </c>
      <c r="GS18" s="59">
        <f>ВВ!GS18*0.9</f>
        <v>14400</v>
      </c>
      <c r="GT18" s="59">
        <f>ВВ!GT18*0.9</f>
        <v>14400</v>
      </c>
      <c r="GU18" s="59">
        <f>ВВ!GU18*0.9</f>
        <v>14400</v>
      </c>
      <c r="GV18" s="59">
        <f>ВВ!GV18*0.9</f>
        <v>14400</v>
      </c>
      <c r="GW18" s="59">
        <f>ВВ!GW18*0.9</f>
        <v>14400</v>
      </c>
      <c r="GX18" s="59">
        <f>ВВ!GX18*0.9</f>
        <v>14400</v>
      </c>
      <c r="GY18" s="59">
        <f>ВВ!GY18*0.9</f>
        <v>14400</v>
      </c>
      <c r="GZ18" s="59">
        <f>ВВ!GZ18*0.9</f>
        <v>14400</v>
      </c>
      <c r="HA18" s="59">
        <f>ВВ!HA18*0.9</f>
        <v>14400</v>
      </c>
      <c r="HB18" s="59">
        <f>ВВ!HB18*0.9</f>
        <v>14400</v>
      </c>
    </row>
    <row r="19" spans="1:210" s="3" customFormat="1" ht="12" hidden="1" customHeight="1">
      <c r="A19" s="14">
        <v>2</v>
      </c>
      <c r="B19" s="59">
        <f>ВВ!B19*0.9</f>
        <v>23355</v>
      </c>
      <c r="C19" s="59">
        <f>ВВ!C19*0.9</f>
        <v>23355</v>
      </c>
      <c r="D19" s="59">
        <f>ВВ!D19*0.9</f>
        <v>23355</v>
      </c>
      <c r="E19" s="59">
        <f>ВВ!E19*0.9</f>
        <v>17685</v>
      </c>
      <c r="F19" s="59">
        <f>ВВ!F19*0.9</f>
        <v>17685</v>
      </c>
      <c r="G19" s="59">
        <f>ВВ!G19*0.9</f>
        <v>19035</v>
      </c>
      <c r="H19" s="59">
        <f>ВВ!H19*0.9</f>
        <v>19035</v>
      </c>
      <c r="I19" s="59">
        <f>ВВ!I19*0.9</f>
        <v>18135</v>
      </c>
      <c r="J19" s="59">
        <f>ВВ!J19*0.9</f>
        <v>18135</v>
      </c>
      <c r="K19" s="59">
        <f>ВВ!K19*0.9</f>
        <v>16335</v>
      </c>
      <c r="L19" s="59">
        <f>ВВ!L19*0.9</f>
        <v>18135</v>
      </c>
      <c r="M19" s="59">
        <f>ВВ!M19*0.9</f>
        <v>18135</v>
      </c>
      <c r="N19" s="59">
        <f>ВВ!N19*0.9</f>
        <v>18135</v>
      </c>
      <c r="O19" s="59">
        <f>ВВ!O19*0.9</f>
        <v>17235</v>
      </c>
      <c r="P19" s="59">
        <f>ВВ!P19*0.9</f>
        <v>17235</v>
      </c>
      <c r="Q19" s="59">
        <f>ВВ!Q19*0.9</f>
        <v>15885</v>
      </c>
      <c r="R19" s="59">
        <f>ВВ!R19*0.9</f>
        <v>14985</v>
      </c>
      <c r="S19" s="59">
        <f>ВВ!S19*0.9</f>
        <v>14985</v>
      </c>
      <c r="T19" s="59">
        <f>ВВ!T19*0.9</f>
        <v>14985</v>
      </c>
      <c r="U19" s="59">
        <f>ВВ!U19*0.9</f>
        <v>14985</v>
      </c>
      <c r="V19" s="59">
        <f>ВВ!V19*0.9</f>
        <v>14985</v>
      </c>
      <c r="W19" s="59">
        <f>ВВ!W19*0.9</f>
        <v>14985</v>
      </c>
      <c r="X19" s="59">
        <f>ВВ!X19*0.9</f>
        <v>14985</v>
      </c>
      <c r="Y19" s="59">
        <f>ВВ!Y19*0.9</f>
        <v>14400</v>
      </c>
      <c r="Z19" s="59">
        <f>ВВ!Z19*0.9</f>
        <v>14400</v>
      </c>
      <c r="AA19" s="59">
        <f>ВВ!AA19*0.9</f>
        <v>14400</v>
      </c>
      <c r="AB19" s="59">
        <f>ВВ!AB19*0.9</f>
        <v>14985</v>
      </c>
      <c r="AC19" s="59">
        <f>ВВ!AC19*0.9</f>
        <v>14985</v>
      </c>
      <c r="AD19" s="59">
        <f>ВВ!AD19*0.9</f>
        <v>14985</v>
      </c>
      <c r="AE19" s="59">
        <f>ВВ!AE19*0.9</f>
        <v>14985</v>
      </c>
      <c r="AF19" s="59">
        <f>ВВ!AF19*0.9</f>
        <v>14445</v>
      </c>
      <c r="AG19" s="59">
        <f>ВВ!AG19*0.9</f>
        <v>14445</v>
      </c>
      <c r="AH19" s="59">
        <f>ВВ!AH19*0.9</f>
        <v>14445</v>
      </c>
      <c r="AI19" s="59">
        <f>ВВ!AI19*0.9</f>
        <v>14445</v>
      </c>
      <c r="AJ19" s="59">
        <f>ВВ!AJ19*0.9</f>
        <v>14445</v>
      </c>
      <c r="AK19" s="59">
        <f>ВВ!AK19*0.9</f>
        <v>15615</v>
      </c>
      <c r="AL19" s="59">
        <f>ВВ!AL19*0.9</f>
        <v>15615</v>
      </c>
      <c r="AM19" s="59">
        <f>ВВ!AM19*0.9</f>
        <v>14445</v>
      </c>
      <c r="AN19" s="59">
        <f>ВВ!AN19*0.9</f>
        <v>14445</v>
      </c>
      <c r="AO19" s="59">
        <f>ВВ!AO19*0.9</f>
        <v>14445</v>
      </c>
      <c r="AP19" s="59">
        <f>ВВ!AP19*0.9</f>
        <v>14445</v>
      </c>
      <c r="AQ19" s="59">
        <f>ВВ!AQ19*0.9</f>
        <v>14445</v>
      </c>
      <c r="AR19" s="59">
        <f>ВВ!AR19*0.9</f>
        <v>14985</v>
      </c>
      <c r="AS19" s="59">
        <f>ВВ!AS19*0.9</f>
        <v>14985</v>
      </c>
      <c r="AT19" s="59">
        <f>ВВ!AT19*0.9</f>
        <v>14715</v>
      </c>
      <c r="AU19" s="59">
        <f>ВВ!AU19*0.9</f>
        <v>14715</v>
      </c>
      <c r="AV19" s="59">
        <f>ВВ!AV19*0.9</f>
        <v>14715</v>
      </c>
      <c r="AW19" s="59">
        <f>ВВ!AW19*0.9</f>
        <v>14715</v>
      </c>
      <c r="AX19" s="59">
        <f>ВВ!AX19*0.9</f>
        <v>14715</v>
      </c>
      <c r="AY19" s="59">
        <f>ВВ!AY19*0.9</f>
        <v>15255</v>
      </c>
      <c r="AZ19" s="59">
        <f>ВВ!AZ19*0.9</f>
        <v>15255</v>
      </c>
      <c r="BA19" s="59">
        <f>ВВ!BA19*0.9</f>
        <v>15255</v>
      </c>
      <c r="BB19" s="59">
        <f>ВВ!BB19*0.9</f>
        <v>14445</v>
      </c>
      <c r="BC19" s="59">
        <f>ВВ!BC19*0.9</f>
        <v>14445</v>
      </c>
      <c r="BD19" s="59">
        <f>ВВ!BD19*0.9</f>
        <v>14445</v>
      </c>
      <c r="BE19" s="59">
        <f>ВВ!BE19*0.9</f>
        <v>16065</v>
      </c>
      <c r="BF19" s="59">
        <f>ВВ!BF19*0.9</f>
        <v>16065</v>
      </c>
      <c r="BG19" s="59">
        <f>ВВ!BG19*0.9</f>
        <v>16065</v>
      </c>
      <c r="BH19" s="59">
        <f>ВВ!BH19*0.9</f>
        <v>15255</v>
      </c>
      <c r="BI19" s="59">
        <f>ВВ!BI19*0.9</f>
        <v>15255</v>
      </c>
      <c r="BJ19" s="59">
        <f>ВВ!BJ19*0.9</f>
        <v>15255</v>
      </c>
      <c r="BK19" s="59">
        <f>ВВ!BK19*0.9</f>
        <v>15255</v>
      </c>
      <c r="BL19" s="59">
        <f>ВВ!BL19*0.9</f>
        <v>15255</v>
      </c>
      <c r="BM19" s="59">
        <f>ВВ!BM19*0.9</f>
        <v>16065</v>
      </c>
      <c r="BN19" s="59">
        <f>ВВ!BN19*0.9</f>
        <v>16065</v>
      </c>
      <c r="BO19" s="59">
        <f>ВВ!BO19*0.9</f>
        <v>16065</v>
      </c>
      <c r="BP19" s="59">
        <f>ВВ!BP19*0.9</f>
        <v>14715</v>
      </c>
      <c r="BQ19" s="59">
        <f>ВВ!BQ19*0.9</f>
        <v>14715</v>
      </c>
      <c r="BR19" s="59">
        <f>ВВ!BR19*0.9</f>
        <v>14715</v>
      </c>
      <c r="BS19" s="59">
        <f>ВВ!BS19*0.9</f>
        <v>14715</v>
      </c>
      <c r="BT19" s="59">
        <f>ВВ!BT19*0.9</f>
        <v>14985</v>
      </c>
      <c r="BU19" s="59">
        <f>ВВ!BU19*0.9</f>
        <v>14985</v>
      </c>
      <c r="BV19" s="59">
        <f>ВВ!BV19*0.9</f>
        <v>14715</v>
      </c>
      <c r="BW19" s="59">
        <f>ВВ!BW19*0.9</f>
        <v>14715</v>
      </c>
      <c r="BX19" s="59">
        <f>ВВ!BX19*0.9</f>
        <v>14715</v>
      </c>
      <c r="BY19" s="59">
        <f>ВВ!BY19*0.9</f>
        <v>14715</v>
      </c>
      <c r="BZ19" s="59">
        <f>ВВ!BZ19*0.9</f>
        <v>14715</v>
      </c>
      <c r="CA19" s="59">
        <f>ВВ!CA19*0.9</f>
        <v>14985</v>
      </c>
      <c r="CB19" s="59">
        <f>ВВ!CB19*0.9</f>
        <v>14985</v>
      </c>
      <c r="CC19" s="59">
        <f>ВВ!CC19*0.9</f>
        <v>14715</v>
      </c>
      <c r="CD19" s="59">
        <f>ВВ!CD19*0.9</f>
        <v>14715</v>
      </c>
      <c r="CE19" s="59">
        <f>ВВ!CE19*0.9</f>
        <v>14715</v>
      </c>
      <c r="CF19" s="59">
        <f>ВВ!CF19*0.9</f>
        <v>14715</v>
      </c>
      <c r="CG19" s="59">
        <f>ВВ!CG19*0.9</f>
        <v>14715</v>
      </c>
      <c r="CH19" s="59">
        <f>ВВ!CH19*0.9</f>
        <v>14985</v>
      </c>
      <c r="CI19" s="59">
        <f>ВВ!CI19*0.9</f>
        <v>14985</v>
      </c>
      <c r="CJ19" s="59">
        <f>ВВ!CJ19*0.9</f>
        <v>14985</v>
      </c>
      <c r="CK19" s="59">
        <f>ВВ!CK19*0.9</f>
        <v>14985</v>
      </c>
      <c r="CL19" s="59">
        <f>ВВ!CL19*0.9</f>
        <v>14985</v>
      </c>
      <c r="CM19" s="59">
        <f>ВВ!CM19*0.9</f>
        <v>14985</v>
      </c>
      <c r="CN19" s="59">
        <f>ВВ!CN19*0.9</f>
        <v>14985</v>
      </c>
      <c r="CO19" s="59">
        <f>ВВ!CO19*0.9</f>
        <v>18765</v>
      </c>
      <c r="CP19" s="59">
        <f>ВВ!CP19*0.9</f>
        <v>18765</v>
      </c>
      <c r="CQ19" s="186">
        <f>ВВ!CQ19*0.9</f>
        <v>18765</v>
      </c>
      <c r="CR19" s="186">
        <f>ВВ!CR19*0.9</f>
        <v>18765</v>
      </c>
      <c r="CS19" s="186">
        <f>ВВ!CS19*0.9</f>
        <v>18765</v>
      </c>
      <c r="CT19" s="186">
        <f>ВВ!CT19*0.9</f>
        <v>18765</v>
      </c>
      <c r="CU19" s="186">
        <f>ВВ!CU19*0.9</f>
        <v>18765</v>
      </c>
      <c r="CV19" s="59">
        <f>ВВ!CV19*0.9</f>
        <v>18765</v>
      </c>
      <c r="CW19" s="59">
        <f>ВВ!CW19*0.9</f>
        <v>18765</v>
      </c>
      <c r="CX19" s="59">
        <f>ВВ!CX19*0.9</f>
        <v>20565</v>
      </c>
      <c r="CY19" s="238">
        <f>ВВ!CY19*0.9</f>
        <v>20565</v>
      </c>
      <c r="CZ19" s="238">
        <f>ВВ!CZ19*0.9</f>
        <v>20565</v>
      </c>
      <c r="DA19" s="238">
        <f>ВВ!DA19*0.9</f>
        <v>20565</v>
      </c>
      <c r="DB19" s="238">
        <f>ВВ!DB19*0.9</f>
        <v>20565</v>
      </c>
      <c r="DC19" s="238">
        <f>ВВ!DC19*0.9</f>
        <v>20565</v>
      </c>
      <c r="DD19" s="59">
        <f>ВВ!DD19*0.9</f>
        <v>20565</v>
      </c>
      <c r="DE19" s="59">
        <f>ВВ!DE19*0.9</f>
        <v>18765</v>
      </c>
      <c r="DF19" s="59">
        <f>ВВ!DF19*0.9</f>
        <v>18765</v>
      </c>
      <c r="DG19" s="59">
        <f>ВВ!DG19*0.9</f>
        <v>18765</v>
      </c>
      <c r="DH19" s="59">
        <f>ВВ!DH19*0.9</f>
        <v>18765</v>
      </c>
      <c r="DI19" s="59">
        <f>ВВ!DI19*0.9</f>
        <v>18765</v>
      </c>
      <c r="DJ19" s="59">
        <f>ВВ!DJ19*0.9</f>
        <v>18765</v>
      </c>
      <c r="DK19" s="59">
        <f>ВВ!DK19*0.9</f>
        <v>18765</v>
      </c>
      <c r="DL19" s="59">
        <f>ВВ!DL19*0.9</f>
        <v>18765</v>
      </c>
      <c r="DM19" s="59">
        <f>ВВ!DM19*0.9</f>
        <v>19665</v>
      </c>
      <c r="DN19" s="59">
        <f>ВВ!DN19*0.9</f>
        <v>19665</v>
      </c>
      <c r="DO19" s="59">
        <f>ВВ!DO19*0.9</f>
        <v>19665</v>
      </c>
      <c r="DP19" s="59">
        <f>ВВ!DP19*0.9</f>
        <v>19665</v>
      </c>
      <c r="DQ19" s="59">
        <f>ВВ!DQ19*0.9</f>
        <v>19665</v>
      </c>
      <c r="DR19" s="59">
        <f>ВВ!DR19*0.9</f>
        <v>19665</v>
      </c>
      <c r="DS19" s="59">
        <f>ВВ!DS19*0.9</f>
        <v>19665</v>
      </c>
      <c r="DT19" s="59">
        <f>ВВ!DT19*0.9</f>
        <v>19665</v>
      </c>
      <c r="DU19" s="59">
        <f>ВВ!DU19*0.9</f>
        <v>19665</v>
      </c>
      <c r="DV19" s="59">
        <f>ВВ!DV19*0.9</f>
        <v>19665</v>
      </c>
      <c r="DW19" s="59">
        <f>ВВ!DW19*0.9</f>
        <v>19665</v>
      </c>
      <c r="DX19" s="59">
        <f>ВВ!DX19*0.9</f>
        <v>19665</v>
      </c>
      <c r="DY19" s="59">
        <f>ВВ!DY19*0.9</f>
        <v>19665</v>
      </c>
      <c r="DZ19" s="59">
        <f>ВВ!DZ19*0.9</f>
        <v>19665</v>
      </c>
      <c r="EA19" s="59">
        <f>ВВ!EA19*0.9</f>
        <v>16965</v>
      </c>
      <c r="EB19" s="59">
        <f>ВВ!EB19*0.9</f>
        <v>16965</v>
      </c>
      <c r="EC19" s="59">
        <f>ВВ!EC19*0.9</f>
        <v>16965</v>
      </c>
      <c r="ED19" s="59">
        <f>ВВ!ED19*0.9</f>
        <v>16965</v>
      </c>
      <c r="EE19" s="59">
        <f>ВВ!EE19*0.9</f>
        <v>17415</v>
      </c>
      <c r="EF19" s="59">
        <f>ВВ!EF19*0.9</f>
        <v>17415</v>
      </c>
      <c r="EG19" s="59">
        <f>ВВ!EG19*0.9</f>
        <v>16965</v>
      </c>
      <c r="EH19" s="59">
        <f>ВВ!EH19*0.9</f>
        <v>16965</v>
      </c>
      <c r="EI19" s="59">
        <f>ВВ!EI19*0.9</f>
        <v>16965</v>
      </c>
      <c r="EJ19" s="59">
        <f>ВВ!EJ19*0.9</f>
        <v>16965</v>
      </c>
      <c r="EK19" s="59">
        <f>ВВ!EK19*0.9</f>
        <v>16965</v>
      </c>
      <c r="EL19" s="59">
        <f>ВВ!EL19*0.9</f>
        <v>17415</v>
      </c>
      <c r="EM19" s="59">
        <f>ВВ!EM19*0.9</f>
        <v>17415</v>
      </c>
      <c r="EN19" s="59">
        <f>ВВ!EN19*0.9</f>
        <v>16965</v>
      </c>
      <c r="EO19" s="59">
        <f>ВВ!EO19*0.9</f>
        <v>16965</v>
      </c>
      <c r="EP19" s="59">
        <f>ВВ!EP19*0.9</f>
        <v>16965</v>
      </c>
      <c r="EQ19" s="59">
        <f>ВВ!EQ19*0.9</f>
        <v>16965</v>
      </c>
      <c r="ER19" s="59">
        <f>ВВ!ER19*0.9</f>
        <v>16965</v>
      </c>
      <c r="ES19" s="59">
        <f>ВВ!ES19*0.9</f>
        <v>17415</v>
      </c>
      <c r="ET19" s="59">
        <f>ВВ!ET19*0.9</f>
        <v>17415</v>
      </c>
      <c r="EU19" s="59">
        <f>ВВ!EU19*0.9</f>
        <v>16965</v>
      </c>
      <c r="EV19" s="59">
        <f>ВВ!EV19*0.9</f>
        <v>16965</v>
      </c>
      <c r="EW19" s="59">
        <f>ВВ!EW19*0.9</f>
        <v>16965</v>
      </c>
      <c r="EX19" s="59">
        <f>ВВ!EX19*0.9</f>
        <v>16965</v>
      </c>
      <c r="EY19" s="59">
        <f>ВВ!EY19*0.9</f>
        <v>16965</v>
      </c>
      <c r="EZ19" s="59">
        <f>ВВ!EZ19*0.9</f>
        <v>17415</v>
      </c>
      <c r="FA19" s="59">
        <f>ВВ!FA19*0.9</f>
        <v>17415</v>
      </c>
      <c r="FB19" s="59">
        <f>ВВ!FB19*0.9</f>
        <v>16965</v>
      </c>
      <c r="FC19" s="59">
        <f>ВВ!FC19*0.9</f>
        <v>16965</v>
      </c>
      <c r="FD19" s="59">
        <f>ВВ!FD19*0.9</f>
        <v>16965</v>
      </c>
      <c r="FE19" s="59">
        <f>ВВ!FE19*0.9</f>
        <v>16965</v>
      </c>
      <c r="FF19" s="59">
        <f>ВВ!FF19*0.9</f>
        <v>16965</v>
      </c>
      <c r="FG19" s="59">
        <f>ВВ!FG19*0.9</f>
        <v>17415</v>
      </c>
      <c r="FH19" s="59">
        <f>ВВ!FH19*0.9</f>
        <v>17415</v>
      </c>
      <c r="FI19" s="59">
        <f>ВВ!FI19*0.9</f>
        <v>16965</v>
      </c>
      <c r="FJ19" s="59">
        <f>ВВ!FJ19*0.9</f>
        <v>16965</v>
      </c>
      <c r="FK19" s="59">
        <f>ВВ!FK19*0.9</f>
        <v>16965</v>
      </c>
      <c r="FL19" s="59">
        <f>ВВ!FL19*0.9</f>
        <v>16965</v>
      </c>
      <c r="FM19" s="59">
        <f>ВВ!FM19*0.9</f>
        <v>16965</v>
      </c>
      <c r="FN19" s="59">
        <f>ВВ!FN19*0.9</f>
        <v>16965</v>
      </c>
      <c r="FO19" s="59">
        <f>ВВ!FO19*0.9</f>
        <v>16965</v>
      </c>
      <c r="FP19" s="59">
        <f>ВВ!FP19*0.9</f>
        <v>16065</v>
      </c>
      <c r="FQ19" s="59">
        <f>ВВ!FQ19*0.9</f>
        <v>16065</v>
      </c>
      <c r="FR19" s="59">
        <f>ВВ!FR19*0.9</f>
        <v>16065</v>
      </c>
      <c r="FS19" s="59">
        <f>ВВ!FS19*0.9</f>
        <v>16065</v>
      </c>
      <c r="FT19" s="59">
        <f>ВВ!FT19*0.9</f>
        <v>16065</v>
      </c>
      <c r="FU19" s="59">
        <f>ВВ!FU19*0.9</f>
        <v>16515</v>
      </c>
      <c r="FV19" s="59">
        <f>ВВ!FV19*0.9</f>
        <v>16515</v>
      </c>
      <c r="FW19" s="59">
        <f>ВВ!FW19*0.9</f>
        <v>15615</v>
      </c>
      <c r="FX19" s="59">
        <f>ВВ!FX19*0.9</f>
        <v>15615</v>
      </c>
      <c r="FY19" s="59">
        <f>ВВ!FY19*0.9</f>
        <v>15615</v>
      </c>
      <c r="FZ19" s="59">
        <f>ВВ!FZ19*0.9</f>
        <v>15615</v>
      </c>
      <c r="GA19" s="59">
        <f>ВВ!GA19*0.9</f>
        <v>15615</v>
      </c>
      <c r="GB19" s="59">
        <f>ВВ!GB19*0.9</f>
        <v>16065</v>
      </c>
      <c r="GC19" s="59">
        <f>ВВ!GC19*0.9</f>
        <v>16065</v>
      </c>
      <c r="GD19" s="59">
        <f>ВВ!GD19*0.9</f>
        <v>16065</v>
      </c>
      <c r="GE19" s="59">
        <f>ВВ!GE19*0.9</f>
        <v>16065</v>
      </c>
      <c r="GF19" s="59">
        <f>ВВ!GF19*0.9</f>
        <v>16065</v>
      </c>
      <c r="GG19" s="59">
        <f>ВВ!GG19*0.9</f>
        <v>16065</v>
      </c>
      <c r="GH19" s="59">
        <f>ВВ!GH19*0.9</f>
        <v>16065</v>
      </c>
      <c r="GI19" s="59">
        <f>ВВ!GI19*0.9</f>
        <v>16515</v>
      </c>
      <c r="GJ19" s="59">
        <f>ВВ!GJ19*0.9</f>
        <v>16515</v>
      </c>
      <c r="GK19" s="59">
        <f>ВВ!GK19*0.9</f>
        <v>16065</v>
      </c>
      <c r="GL19" s="59">
        <f>ВВ!GL19*0.9</f>
        <v>16065</v>
      </c>
      <c r="GM19" s="59">
        <f>ВВ!GM19*0.9</f>
        <v>16065</v>
      </c>
      <c r="GN19" s="59">
        <f>ВВ!GN19*0.9</f>
        <v>16065</v>
      </c>
      <c r="GO19" s="59">
        <f>ВВ!GO19*0.9</f>
        <v>16065</v>
      </c>
      <c r="GP19" s="59">
        <f>ВВ!GP19*0.9</f>
        <v>16515</v>
      </c>
      <c r="GQ19" s="59">
        <f>ВВ!GQ19*0.9</f>
        <v>16515</v>
      </c>
      <c r="GR19" s="59">
        <f>ВВ!GR19*0.9</f>
        <v>16065</v>
      </c>
      <c r="GS19" s="59">
        <f>ВВ!GS19*0.9</f>
        <v>16065</v>
      </c>
      <c r="GT19" s="59">
        <f>ВВ!GT19*0.9</f>
        <v>16065</v>
      </c>
      <c r="GU19" s="59">
        <f>ВВ!GU19*0.9</f>
        <v>16065</v>
      </c>
      <c r="GV19" s="59">
        <f>ВВ!GV19*0.9</f>
        <v>16065</v>
      </c>
      <c r="GW19" s="59">
        <f>ВВ!GW19*0.9</f>
        <v>16065</v>
      </c>
      <c r="GX19" s="59">
        <f>ВВ!GX19*0.9</f>
        <v>16065</v>
      </c>
      <c r="GY19" s="59">
        <f>ВВ!GY19*0.9</f>
        <v>16065</v>
      </c>
      <c r="GZ19" s="59">
        <f>ВВ!GZ19*0.9</f>
        <v>16065</v>
      </c>
      <c r="HA19" s="59">
        <f>ВВ!HA19*0.9</f>
        <v>16065</v>
      </c>
      <c r="HB19" s="59">
        <f>ВВ!HB19*0.9</f>
        <v>16065</v>
      </c>
    </row>
    <row r="20" spans="1:210"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82"/>
      <c r="CR20" s="182"/>
      <c r="CS20" s="182"/>
      <c r="CT20" s="182"/>
      <c r="CU20" s="182"/>
      <c r="CV20" s="12"/>
      <c r="CW20" s="12"/>
      <c r="CX20" s="12"/>
      <c r="CY20" s="190"/>
      <c r="CZ20" s="190"/>
      <c r="DA20" s="190"/>
      <c r="DB20" s="190"/>
      <c r="DC20" s="190"/>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row>
    <row r="21" spans="1:210" s="4" customFormat="1" ht="12" hidden="1" customHeight="1">
      <c r="A21" s="13">
        <v>1</v>
      </c>
      <c r="B21" s="12">
        <f>ВВ!B21*0.9</f>
        <v>26100</v>
      </c>
      <c r="C21" s="12">
        <f>ВВ!C21*0.9</f>
        <v>26100</v>
      </c>
      <c r="D21" s="12">
        <f>ВВ!D21*0.9</f>
        <v>26100</v>
      </c>
      <c r="E21" s="12">
        <f>ВВ!E21*0.9</f>
        <v>18630</v>
      </c>
      <c r="F21" s="12">
        <f>ВВ!F21*0.9</f>
        <v>18630</v>
      </c>
      <c r="G21" s="12">
        <f>ВВ!G21*0.9</f>
        <v>19980</v>
      </c>
      <c r="H21" s="12">
        <f>ВВ!H21*0.9</f>
        <v>19980</v>
      </c>
      <c r="I21" s="12">
        <f>ВВ!I21*0.9</f>
        <v>19080</v>
      </c>
      <c r="J21" s="12">
        <f>ВВ!J21*0.9</f>
        <v>19080</v>
      </c>
      <c r="K21" s="12">
        <f>ВВ!K21*0.9</f>
        <v>17280</v>
      </c>
      <c r="L21" s="12">
        <f>ВВ!L21*0.9</f>
        <v>19080</v>
      </c>
      <c r="M21" s="12">
        <f>ВВ!M21*0.9</f>
        <v>19080</v>
      </c>
      <c r="N21" s="12">
        <f>ВВ!N21*0.9</f>
        <v>19080</v>
      </c>
      <c r="O21" s="12">
        <f>ВВ!O21*0.9</f>
        <v>18180</v>
      </c>
      <c r="P21" s="12">
        <f>ВВ!P21*0.9</f>
        <v>18180</v>
      </c>
      <c r="Q21" s="12">
        <f>ВВ!Q21*0.9</f>
        <v>16830</v>
      </c>
      <c r="R21" s="12">
        <f>ВВ!R21*0.9</f>
        <v>15930</v>
      </c>
      <c r="S21" s="12">
        <f>ВВ!S21*0.9</f>
        <v>15930</v>
      </c>
      <c r="T21" s="12">
        <f>ВВ!T21*0.9</f>
        <v>15930</v>
      </c>
      <c r="U21" s="12">
        <f>ВВ!U21*0.9</f>
        <v>15930</v>
      </c>
      <c r="V21" s="12">
        <f>ВВ!V21*0.9</f>
        <v>15930</v>
      </c>
      <c r="W21" s="12">
        <f>ВВ!W21*0.9</f>
        <v>15930</v>
      </c>
      <c r="X21" s="12">
        <f>ВВ!X21*0.9</f>
        <v>15930</v>
      </c>
      <c r="Y21" s="12">
        <f>ВВ!Y21*0.9</f>
        <v>15345</v>
      </c>
      <c r="Z21" s="12">
        <f>ВВ!Z21*0.9</f>
        <v>15345</v>
      </c>
      <c r="AA21" s="12">
        <f>ВВ!AA21*0.9</f>
        <v>15345</v>
      </c>
      <c r="AB21" s="12">
        <f>ВВ!AB21*0.9</f>
        <v>15120</v>
      </c>
      <c r="AC21" s="12">
        <f>ВВ!AC21*0.9</f>
        <v>15120</v>
      </c>
      <c r="AD21" s="12">
        <f>ВВ!AD21*0.9</f>
        <v>15120</v>
      </c>
      <c r="AE21" s="12">
        <f>ВВ!AE21*0.9</f>
        <v>15120</v>
      </c>
      <c r="AF21" s="12">
        <f>ВВ!AF21*0.9</f>
        <v>14580</v>
      </c>
      <c r="AG21" s="12">
        <f>ВВ!AG21*0.9</f>
        <v>14580</v>
      </c>
      <c r="AH21" s="12">
        <f>ВВ!AH21*0.9</f>
        <v>14580</v>
      </c>
      <c r="AI21" s="12">
        <f>ВВ!AI21*0.9</f>
        <v>14580</v>
      </c>
      <c r="AJ21" s="12">
        <f>ВВ!AJ21*0.9</f>
        <v>14580</v>
      </c>
      <c r="AK21" s="12">
        <f>ВВ!AK21*0.9</f>
        <v>15750</v>
      </c>
      <c r="AL21" s="12">
        <f>ВВ!AL21*0.9</f>
        <v>15750</v>
      </c>
      <c r="AM21" s="12">
        <f>ВВ!AM21*0.9</f>
        <v>14580</v>
      </c>
      <c r="AN21" s="12">
        <f>ВВ!AN21*0.9</f>
        <v>14580</v>
      </c>
      <c r="AO21" s="12">
        <f>ВВ!AO21*0.9</f>
        <v>14580</v>
      </c>
      <c r="AP21" s="12">
        <f>ВВ!AP21*0.9</f>
        <v>14580</v>
      </c>
      <c r="AQ21" s="12">
        <f>ВВ!AQ21*0.9</f>
        <v>14580</v>
      </c>
      <c r="AR21" s="12">
        <f>ВВ!AR21*0.9</f>
        <v>15120</v>
      </c>
      <c r="AS21" s="12">
        <f>ВВ!AS21*0.9</f>
        <v>15120</v>
      </c>
      <c r="AT21" s="12">
        <f>ВВ!AT21*0.9</f>
        <v>14850</v>
      </c>
      <c r="AU21" s="12">
        <f>ВВ!AU21*0.9</f>
        <v>14850</v>
      </c>
      <c r="AV21" s="12">
        <f>ВВ!AV21*0.9</f>
        <v>14850</v>
      </c>
      <c r="AW21" s="12">
        <f>ВВ!AW21*0.9</f>
        <v>14850</v>
      </c>
      <c r="AX21" s="12">
        <f>ВВ!AX21*0.9</f>
        <v>14850</v>
      </c>
      <c r="AY21" s="12">
        <f>ВВ!AY21*0.9</f>
        <v>15390</v>
      </c>
      <c r="AZ21" s="12">
        <f>ВВ!AZ21*0.9</f>
        <v>15390</v>
      </c>
      <c r="BA21" s="12">
        <f>ВВ!BA21*0.9</f>
        <v>15390</v>
      </c>
      <c r="BB21" s="12">
        <f>ВВ!BB21*0.9</f>
        <v>14580</v>
      </c>
      <c r="BC21" s="12">
        <f>ВВ!BC21*0.9</f>
        <v>14580</v>
      </c>
      <c r="BD21" s="12">
        <f>ВВ!BD21*0.9</f>
        <v>14580</v>
      </c>
      <c r="BE21" s="12">
        <f>ВВ!BE21*0.9</f>
        <v>16200</v>
      </c>
      <c r="BF21" s="12">
        <f>ВВ!BF21*0.9</f>
        <v>16200</v>
      </c>
      <c r="BG21" s="12">
        <f>ВВ!BG21*0.9</f>
        <v>16200</v>
      </c>
      <c r="BH21" s="12">
        <f>ВВ!BH21*0.9</f>
        <v>15390</v>
      </c>
      <c r="BI21" s="12">
        <f>ВВ!BI21*0.9</f>
        <v>15390</v>
      </c>
      <c r="BJ21" s="12">
        <f>ВВ!BJ21*0.9</f>
        <v>15390</v>
      </c>
      <c r="BK21" s="12">
        <f>ВВ!BK21*0.9</f>
        <v>15390</v>
      </c>
      <c r="BL21" s="12">
        <f>ВВ!BL21*0.9</f>
        <v>15390</v>
      </c>
      <c r="BM21" s="12">
        <f>ВВ!BM21*0.9</f>
        <v>16200</v>
      </c>
      <c r="BN21" s="12">
        <f>ВВ!BN21*0.9</f>
        <v>16200</v>
      </c>
      <c r="BO21" s="12">
        <f>ВВ!BO21*0.9</f>
        <v>16200</v>
      </c>
      <c r="BP21" s="12">
        <f>ВВ!BP21*0.9</f>
        <v>14850</v>
      </c>
      <c r="BQ21" s="12">
        <f>ВВ!BQ21*0.9</f>
        <v>14850</v>
      </c>
      <c r="BR21" s="12">
        <f>ВВ!BR21*0.9</f>
        <v>14850</v>
      </c>
      <c r="BS21" s="12">
        <f>ВВ!BS21*0.9</f>
        <v>14850</v>
      </c>
      <c r="BT21" s="12">
        <f>ВВ!BT21*0.9</f>
        <v>15120</v>
      </c>
      <c r="BU21" s="12">
        <f>ВВ!BU21*0.9</f>
        <v>15120</v>
      </c>
      <c r="BV21" s="12">
        <f>ВВ!BV21*0.9</f>
        <v>14850</v>
      </c>
      <c r="BW21" s="12">
        <f>ВВ!BW21*0.9</f>
        <v>14850</v>
      </c>
      <c r="BX21" s="12">
        <f>ВВ!BX21*0.9</f>
        <v>14850</v>
      </c>
      <c r="BY21" s="12">
        <f>ВВ!BY21*0.9</f>
        <v>14850</v>
      </c>
      <c r="BZ21" s="12">
        <f>ВВ!BZ21*0.9</f>
        <v>14850</v>
      </c>
      <c r="CA21" s="12">
        <f>ВВ!CA21*0.9</f>
        <v>15120</v>
      </c>
      <c r="CB21" s="12">
        <f>ВВ!CB21*0.9</f>
        <v>15120</v>
      </c>
      <c r="CC21" s="12">
        <f>ВВ!CC21*0.9</f>
        <v>14850</v>
      </c>
      <c r="CD21" s="12">
        <f>ВВ!CD21*0.9</f>
        <v>14850</v>
      </c>
      <c r="CE21" s="12">
        <f>ВВ!CE21*0.9</f>
        <v>14850</v>
      </c>
      <c r="CF21" s="12">
        <f>ВВ!CF21*0.9</f>
        <v>14850</v>
      </c>
      <c r="CG21" s="12">
        <f>ВВ!CG21*0.9</f>
        <v>14850</v>
      </c>
      <c r="CH21" s="12">
        <f>ВВ!CH21*0.9</f>
        <v>15120</v>
      </c>
      <c r="CI21" s="12">
        <f>ВВ!CI21*0.9</f>
        <v>15120</v>
      </c>
      <c r="CJ21" s="12">
        <f>ВВ!CJ21*0.9</f>
        <v>15120</v>
      </c>
      <c r="CK21" s="12">
        <f>ВВ!CK21*0.9</f>
        <v>15120</v>
      </c>
      <c r="CL21" s="12">
        <f>ВВ!CL21*0.9</f>
        <v>15120</v>
      </c>
      <c r="CM21" s="12">
        <f>ВВ!CM21*0.9</f>
        <v>15120</v>
      </c>
      <c r="CN21" s="12">
        <f>ВВ!CN21*0.9</f>
        <v>15120</v>
      </c>
      <c r="CO21" s="12">
        <f>ВВ!CO21*0.9</f>
        <v>18900</v>
      </c>
      <c r="CP21" s="12">
        <f>ВВ!CP21*0.9</f>
        <v>18900</v>
      </c>
      <c r="CQ21" s="182">
        <f>ВВ!CQ21*0.9</f>
        <v>18900</v>
      </c>
      <c r="CR21" s="182">
        <f>ВВ!CR21*0.9</f>
        <v>18900</v>
      </c>
      <c r="CS21" s="182">
        <f>ВВ!CS21*0.9</f>
        <v>18900</v>
      </c>
      <c r="CT21" s="182">
        <f>ВВ!CT21*0.9</f>
        <v>18900</v>
      </c>
      <c r="CU21" s="182">
        <f>ВВ!CU21*0.9</f>
        <v>18900</v>
      </c>
      <c r="CV21" s="12">
        <f>ВВ!CV21*0.9</f>
        <v>18900</v>
      </c>
      <c r="CW21" s="12">
        <f>ВВ!CW21*0.9</f>
        <v>18900</v>
      </c>
      <c r="CX21" s="12">
        <f>ВВ!CX21*0.9</f>
        <v>20700</v>
      </c>
      <c r="CY21" s="190">
        <f>ВВ!CY21*0.9</f>
        <v>20700</v>
      </c>
      <c r="CZ21" s="190">
        <f>ВВ!CZ21*0.9</f>
        <v>20700</v>
      </c>
      <c r="DA21" s="190">
        <f>ВВ!DA21*0.9</f>
        <v>20700</v>
      </c>
      <c r="DB21" s="190">
        <f>ВВ!DB21*0.9</f>
        <v>20700</v>
      </c>
      <c r="DC21" s="190">
        <f>ВВ!DC21*0.9</f>
        <v>20700</v>
      </c>
      <c r="DD21" s="12">
        <f>ВВ!DD21*0.9</f>
        <v>20700</v>
      </c>
      <c r="DE21" s="12">
        <f>ВВ!DE21*0.9</f>
        <v>18900</v>
      </c>
      <c r="DF21" s="12">
        <f>ВВ!DF21*0.9</f>
        <v>18900</v>
      </c>
      <c r="DG21" s="12">
        <f>ВВ!DG21*0.9</f>
        <v>18900</v>
      </c>
      <c r="DH21" s="12">
        <f>ВВ!DH21*0.9</f>
        <v>18900</v>
      </c>
      <c r="DI21" s="12">
        <f>ВВ!DI21*0.9</f>
        <v>18900</v>
      </c>
      <c r="DJ21" s="12">
        <f>ВВ!DJ21*0.9</f>
        <v>18900</v>
      </c>
      <c r="DK21" s="12">
        <f>ВВ!DK21*0.9</f>
        <v>18900</v>
      </c>
      <c r="DL21" s="12">
        <f>ВВ!DL21*0.9</f>
        <v>18900</v>
      </c>
      <c r="DM21" s="12">
        <f>ВВ!DM21*0.9</f>
        <v>19800</v>
      </c>
      <c r="DN21" s="12">
        <f>ВВ!DN21*0.9</f>
        <v>19800</v>
      </c>
      <c r="DO21" s="12">
        <f>ВВ!DO21*0.9</f>
        <v>19800</v>
      </c>
      <c r="DP21" s="12">
        <f>ВВ!DP21*0.9</f>
        <v>19800</v>
      </c>
      <c r="DQ21" s="12">
        <f>ВВ!DQ21*0.9</f>
        <v>19800</v>
      </c>
      <c r="DR21" s="12">
        <f>ВВ!DR21*0.9</f>
        <v>19800</v>
      </c>
      <c r="DS21" s="12">
        <f>ВВ!DS21*0.9</f>
        <v>19800</v>
      </c>
      <c r="DT21" s="12">
        <f>ВВ!DT21*0.9</f>
        <v>19800</v>
      </c>
      <c r="DU21" s="12">
        <f>ВВ!DU21*0.9</f>
        <v>19800</v>
      </c>
      <c r="DV21" s="12">
        <f>ВВ!DV21*0.9</f>
        <v>19800</v>
      </c>
      <c r="DW21" s="12">
        <f>ВВ!DW21*0.9</f>
        <v>19800</v>
      </c>
      <c r="DX21" s="12">
        <f>ВВ!DX21*0.9</f>
        <v>19800</v>
      </c>
      <c r="DY21" s="12">
        <f>ВВ!DY21*0.9</f>
        <v>19800</v>
      </c>
      <c r="DZ21" s="12">
        <f>ВВ!DZ21*0.9</f>
        <v>19800</v>
      </c>
      <c r="EA21" s="12">
        <f>ВВ!EA21*0.9</f>
        <v>17100</v>
      </c>
      <c r="EB21" s="12">
        <f>ВВ!EB21*0.9</f>
        <v>17100</v>
      </c>
      <c r="EC21" s="12">
        <f>ВВ!EC21*0.9</f>
        <v>17100</v>
      </c>
      <c r="ED21" s="12">
        <f>ВВ!ED21*0.9</f>
        <v>17100</v>
      </c>
      <c r="EE21" s="12">
        <f>ВВ!EE21*0.9</f>
        <v>17550</v>
      </c>
      <c r="EF21" s="12">
        <f>ВВ!EF21*0.9</f>
        <v>17550</v>
      </c>
      <c r="EG21" s="12">
        <f>ВВ!EG21*0.9</f>
        <v>17100</v>
      </c>
      <c r="EH21" s="12">
        <f>ВВ!EH21*0.9</f>
        <v>17100</v>
      </c>
      <c r="EI21" s="12">
        <f>ВВ!EI21*0.9</f>
        <v>17100</v>
      </c>
      <c r="EJ21" s="12">
        <f>ВВ!EJ21*0.9</f>
        <v>17100</v>
      </c>
      <c r="EK21" s="12">
        <f>ВВ!EK21*0.9</f>
        <v>17100</v>
      </c>
      <c r="EL21" s="12">
        <f>ВВ!EL21*0.9</f>
        <v>17550</v>
      </c>
      <c r="EM21" s="12">
        <f>ВВ!EM21*0.9</f>
        <v>17550</v>
      </c>
      <c r="EN21" s="12">
        <f>ВВ!EN21*0.9</f>
        <v>17100</v>
      </c>
      <c r="EO21" s="12">
        <f>ВВ!EO21*0.9</f>
        <v>17100</v>
      </c>
      <c r="EP21" s="12">
        <f>ВВ!EP21*0.9</f>
        <v>17100</v>
      </c>
      <c r="EQ21" s="12">
        <f>ВВ!EQ21*0.9</f>
        <v>17100</v>
      </c>
      <c r="ER21" s="12">
        <f>ВВ!ER21*0.9</f>
        <v>17100</v>
      </c>
      <c r="ES21" s="12">
        <f>ВВ!ES21*0.9</f>
        <v>17550</v>
      </c>
      <c r="ET21" s="12">
        <f>ВВ!ET21*0.9</f>
        <v>17550</v>
      </c>
      <c r="EU21" s="12">
        <f>ВВ!EU21*0.9</f>
        <v>17100</v>
      </c>
      <c r="EV21" s="12">
        <f>ВВ!EV21*0.9</f>
        <v>17100</v>
      </c>
      <c r="EW21" s="12">
        <f>ВВ!EW21*0.9</f>
        <v>17100</v>
      </c>
      <c r="EX21" s="12">
        <f>ВВ!EX21*0.9</f>
        <v>17100</v>
      </c>
      <c r="EY21" s="12">
        <f>ВВ!EY21*0.9</f>
        <v>17100</v>
      </c>
      <c r="EZ21" s="12">
        <f>ВВ!EZ21*0.9</f>
        <v>17550</v>
      </c>
      <c r="FA21" s="12">
        <f>ВВ!FA21*0.9</f>
        <v>17550</v>
      </c>
      <c r="FB21" s="12">
        <f>ВВ!FB21*0.9</f>
        <v>17100</v>
      </c>
      <c r="FC21" s="12">
        <f>ВВ!FC21*0.9</f>
        <v>17100</v>
      </c>
      <c r="FD21" s="12">
        <f>ВВ!FD21*0.9</f>
        <v>17100</v>
      </c>
      <c r="FE21" s="12">
        <f>ВВ!FE21*0.9</f>
        <v>17100</v>
      </c>
      <c r="FF21" s="12">
        <f>ВВ!FF21*0.9</f>
        <v>17100</v>
      </c>
      <c r="FG21" s="12">
        <f>ВВ!FG21*0.9</f>
        <v>17550</v>
      </c>
      <c r="FH21" s="12">
        <f>ВВ!FH21*0.9</f>
        <v>17550</v>
      </c>
      <c r="FI21" s="12">
        <f>ВВ!FI21*0.9</f>
        <v>17100</v>
      </c>
      <c r="FJ21" s="12">
        <f>ВВ!FJ21*0.9</f>
        <v>17100</v>
      </c>
      <c r="FK21" s="12">
        <f>ВВ!FK21*0.9</f>
        <v>17100</v>
      </c>
      <c r="FL21" s="12">
        <f>ВВ!FL21*0.9</f>
        <v>17100</v>
      </c>
      <c r="FM21" s="12">
        <f>ВВ!FM21*0.9</f>
        <v>17100</v>
      </c>
      <c r="FN21" s="12">
        <f>ВВ!FN21*0.9</f>
        <v>17100</v>
      </c>
      <c r="FO21" s="12">
        <f>ВВ!FO21*0.9</f>
        <v>17100</v>
      </c>
      <c r="FP21" s="12">
        <f>ВВ!FP21*0.9</f>
        <v>16200</v>
      </c>
      <c r="FQ21" s="12">
        <f>ВВ!FQ21*0.9</f>
        <v>16200</v>
      </c>
      <c r="FR21" s="12">
        <f>ВВ!FR21*0.9</f>
        <v>16200</v>
      </c>
      <c r="FS21" s="12">
        <f>ВВ!FS21*0.9</f>
        <v>16200</v>
      </c>
      <c r="FT21" s="12">
        <f>ВВ!FT21*0.9</f>
        <v>16200</v>
      </c>
      <c r="FU21" s="12">
        <f>ВВ!FU21*0.9</f>
        <v>16650</v>
      </c>
      <c r="FV21" s="12">
        <f>ВВ!FV21*0.9</f>
        <v>16650</v>
      </c>
      <c r="FW21" s="12">
        <f>ВВ!FW21*0.9</f>
        <v>15750</v>
      </c>
      <c r="FX21" s="12">
        <f>ВВ!FX21*0.9</f>
        <v>15750</v>
      </c>
      <c r="FY21" s="12">
        <f>ВВ!FY21*0.9</f>
        <v>15750</v>
      </c>
      <c r="FZ21" s="12">
        <f>ВВ!FZ21*0.9</f>
        <v>15750</v>
      </c>
      <c r="GA21" s="12">
        <f>ВВ!GA21*0.9</f>
        <v>15750</v>
      </c>
      <c r="GB21" s="12">
        <f>ВВ!GB21*0.9</f>
        <v>16200</v>
      </c>
      <c r="GC21" s="12">
        <f>ВВ!GC21*0.9</f>
        <v>16200</v>
      </c>
      <c r="GD21" s="12">
        <f>ВВ!GD21*0.9</f>
        <v>16200</v>
      </c>
      <c r="GE21" s="12">
        <f>ВВ!GE21*0.9</f>
        <v>16200</v>
      </c>
      <c r="GF21" s="12">
        <f>ВВ!GF21*0.9</f>
        <v>16200</v>
      </c>
      <c r="GG21" s="12">
        <f>ВВ!GG21*0.9</f>
        <v>16200</v>
      </c>
      <c r="GH21" s="12">
        <f>ВВ!GH21*0.9</f>
        <v>16200</v>
      </c>
      <c r="GI21" s="12">
        <f>ВВ!GI21*0.9</f>
        <v>16650</v>
      </c>
      <c r="GJ21" s="12">
        <f>ВВ!GJ21*0.9</f>
        <v>16650</v>
      </c>
      <c r="GK21" s="12">
        <f>ВВ!GK21*0.9</f>
        <v>16200</v>
      </c>
      <c r="GL21" s="12">
        <f>ВВ!GL21*0.9</f>
        <v>16200</v>
      </c>
      <c r="GM21" s="12">
        <f>ВВ!GM21*0.9</f>
        <v>16200</v>
      </c>
      <c r="GN21" s="12">
        <f>ВВ!GN21*0.9</f>
        <v>16200</v>
      </c>
      <c r="GO21" s="12">
        <f>ВВ!GO21*0.9</f>
        <v>16200</v>
      </c>
      <c r="GP21" s="12">
        <f>ВВ!GP21*0.9</f>
        <v>16650</v>
      </c>
      <c r="GQ21" s="12">
        <f>ВВ!GQ21*0.9</f>
        <v>16650</v>
      </c>
      <c r="GR21" s="12">
        <f>ВВ!GR21*0.9</f>
        <v>16200</v>
      </c>
      <c r="GS21" s="12">
        <f>ВВ!GS21*0.9</f>
        <v>16200</v>
      </c>
      <c r="GT21" s="12">
        <f>ВВ!GT21*0.9</f>
        <v>16200</v>
      </c>
      <c r="GU21" s="12">
        <f>ВВ!GU21*0.9</f>
        <v>16200</v>
      </c>
      <c r="GV21" s="12">
        <f>ВВ!GV21*0.9</f>
        <v>16200</v>
      </c>
      <c r="GW21" s="12">
        <f>ВВ!GW21*0.9</f>
        <v>16200</v>
      </c>
      <c r="GX21" s="12">
        <f>ВВ!GX21*0.9</f>
        <v>16200</v>
      </c>
      <c r="GY21" s="12">
        <f>ВВ!GY21*0.9</f>
        <v>16200</v>
      </c>
      <c r="GZ21" s="12">
        <f>ВВ!GZ21*0.9</f>
        <v>16200</v>
      </c>
      <c r="HA21" s="12">
        <f>ВВ!HA21*0.9</f>
        <v>16200</v>
      </c>
      <c r="HB21" s="12">
        <f>ВВ!HB21*0.9</f>
        <v>16200</v>
      </c>
    </row>
    <row r="22" spans="1:210" s="4" customFormat="1" ht="12" hidden="1" customHeight="1">
      <c r="A22" s="60">
        <v>2</v>
      </c>
      <c r="B22" s="12">
        <f>ВВ!B22*0.9</f>
        <v>27855</v>
      </c>
      <c r="C22" s="12">
        <f>ВВ!C22*0.9</f>
        <v>27855</v>
      </c>
      <c r="D22" s="12">
        <f>ВВ!D22*0.9</f>
        <v>27855</v>
      </c>
      <c r="E22" s="12">
        <f>ВВ!E22*0.9</f>
        <v>20385</v>
      </c>
      <c r="F22" s="12">
        <f>ВВ!F22*0.9</f>
        <v>20385</v>
      </c>
      <c r="G22" s="12">
        <f>ВВ!G22*0.9</f>
        <v>21735</v>
      </c>
      <c r="H22" s="12">
        <f>ВВ!H22*0.9</f>
        <v>21735</v>
      </c>
      <c r="I22" s="12">
        <f>ВВ!I22*0.9</f>
        <v>20835</v>
      </c>
      <c r="J22" s="12">
        <f>ВВ!J22*0.9</f>
        <v>20835</v>
      </c>
      <c r="K22" s="12">
        <f>ВВ!K22*0.9</f>
        <v>19035</v>
      </c>
      <c r="L22" s="12">
        <f>ВВ!L22*0.9</f>
        <v>20835</v>
      </c>
      <c r="M22" s="12">
        <f>ВВ!M22*0.9</f>
        <v>20835</v>
      </c>
      <c r="N22" s="12">
        <f>ВВ!N22*0.9</f>
        <v>20835</v>
      </c>
      <c r="O22" s="12">
        <f>ВВ!O22*0.9</f>
        <v>19935</v>
      </c>
      <c r="P22" s="12">
        <f>ВВ!P22*0.9</f>
        <v>19935</v>
      </c>
      <c r="Q22" s="12">
        <f>ВВ!Q22*0.9</f>
        <v>18585</v>
      </c>
      <c r="R22" s="12">
        <f>ВВ!R22*0.9</f>
        <v>17685</v>
      </c>
      <c r="S22" s="12">
        <f>ВВ!S22*0.9</f>
        <v>17685</v>
      </c>
      <c r="T22" s="12">
        <f>ВВ!T22*0.9</f>
        <v>17685</v>
      </c>
      <c r="U22" s="12">
        <f>ВВ!U22*0.9</f>
        <v>17685</v>
      </c>
      <c r="V22" s="12">
        <f>ВВ!V22*0.9</f>
        <v>17685</v>
      </c>
      <c r="W22" s="12">
        <f>ВВ!W22*0.9</f>
        <v>17685</v>
      </c>
      <c r="X22" s="12">
        <f>ВВ!X22*0.9</f>
        <v>17685</v>
      </c>
      <c r="Y22" s="12">
        <f>ВВ!Y22*0.9</f>
        <v>17100</v>
      </c>
      <c r="Z22" s="12">
        <f>ВВ!Z22*0.9</f>
        <v>17100</v>
      </c>
      <c r="AA22" s="12">
        <f>ВВ!AA22*0.9</f>
        <v>17100</v>
      </c>
      <c r="AB22" s="12">
        <f>ВВ!AB22*0.9</f>
        <v>16785</v>
      </c>
      <c r="AC22" s="12">
        <f>ВВ!AC22*0.9</f>
        <v>16785</v>
      </c>
      <c r="AD22" s="12">
        <f>ВВ!AD22*0.9</f>
        <v>16785</v>
      </c>
      <c r="AE22" s="12">
        <f>ВВ!AE22*0.9</f>
        <v>16785</v>
      </c>
      <c r="AF22" s="12">
        <f>ВВ!AF22*0.9</f>
        <v>16245</v>
      </c>
      <c r="AG22" s="12">
        <f>ВВ!AG22*0.9</f>
        <v>16245</v>
      </c>
      <c r="AH22" s="12">
        <f>ВВ!AH22*0.9</f>
        <v>16245</v>
      </c>
      <c r="AI22" s="12">
        <f>ВВ!AI22*0.9</f>
        <v>16245</v>
      </c>
      <c r="AJ22" s="12">
        <f>ВВ!AJ22*0.9</f>
        <v>16245</v>
      </c>
      <c r="AK22" s="12">
        <f>ВВ!AK22*0.9</f>
        <v>17415</v>
      </c>
      <c r="AL22" s="12">
        <f>ВВ!AL22*0.9</f>
        <v>17415</v>
      </c>
      <c r="AM22" s="12">
        <f>ВВ!AM22*0.9</f>
        <v>16245</v>
      </c>
      <c r="AN22" s="12">
        <f>ВВ!AN22*0.9</f>
        <v>16245</v>
      </c>
      <c r="AO22" s="12">
        <f>ВВ!AO22*0.9</f>
        <v>16245</v>
      </c>
      <c r="AP22" s="12">
        <f>ВВ!AP22*0.9</f>
        <v>16245</v>
      </c>
      <c r="AQ22" s="12">
        <f>ВВ!AQ22*0.9</f>
        <v>16245</v>
      </c>
      <c r="AR22" s="12">
        <f>ВВ!AR22*0.9</f>
        <v>16785</v>
      </c>
      <c r="AS22" s="12">
        <f>ВВ!AS22*0.9</f>
        <v>16785</v>
      </c>
      <c r="AT22" s="12">
        <f>ВВ!AT22*0.9</f>
        <v>16515</v>
      </c>
      <c r="AU22" s="12">
        <f>ВВ!AU22*0.9</f>
        <v>16515</v>
      </c>
      <c r="AV22" s="12">
        <f>ВВ!AV22*0.9</f>
        <v>16515</v>
      </c>
      <c r="AW22" s="12">
        <f>ВВ!AW22*0.9</f>
        <v>16515</v>
      </c>
      <c r="AX22" s="12">
        <f>ВВ!AX22*0.9</f>
        <v>16515</v>
      </c>
      <c r="AY22" s="12">
        <f>ВВ!AY22*0.9</f>
        <v>17055</v>
      </c>
      <c r="AZ22" s="12">
        <f>ВВ!AZ22*0.9</f>
        <v>17055</v>
      </c>
      <c r="BA22" s="12">
        <f>ВВ!BA22*0.9</f>
        <v>17055</v>
      </c>
      <c r="BB22" s="12">
        <f>ВВ!BB22*0.9</f>
        <v>16245</v>
      </c>
      <c r="BC22" s="12">
        <f>ВВ!BC22*0.9</f>
        <v>16245</v>
      </c>
      <c r="BD22" s="12">
        <f>ВВ!BD22*0.9</f>
        <v>16245</v>
      </c>
      <c r="BE22" s="12">
        <f>ВВ!BE22*0.9</f>
        <v>17865</v>
      </c>
      <c r="BF22" s="12">
        <f>ВВ!BF22*0.9</f>
        <v>17865</v>
      </c>
      <c r="BG22" s="12">
        <f>ВВ!BG22*0.9</f>
        <v>17865</v>
      </c>
      <c r="BH22" s="12">
        <f>ВВ!BH22*0.9</f>
        <v>17055</v>
      </c>
      <c r="BI22" s="12">
        <f>ВВ!BI22*0.9</f>
        <v>17055</v>
      </c>
      <c r="BJ22" s="12">
        <f>ВВ!BJ22*0.9</f>
        <v>17055</v>
      </c>
      <c r="BK22" s="12">
        <f>ВВ!BK22*0.9</f>
        <v>17055</v>
      </c>
      <c r="BL22" s="12">
        <f>ВВ!BL22*0.9</f>
        <v>17055</v>
      </c>
      <c r="BM22" s="12">
        <f>ВВ!BM22*0.9</f>
        <v>17865</v>
      </c>
      <c r="BN22" s="12">
        <f>ВВ!BN22*0.9</f>
        <v>17865</v>
      </c>
      <c r="BO22" s="12">
        <f>ВВ!BO22*0.9</f>
        <v>17865</v>
      </c>
      <c r="BP22" s="12">
        <f>ВВ!BP22*0.9</f>
        <v>16515</v>
      </c>
      <c r="BQ22" s="12">
        <f>ВВ!BQ22*0.9</f>
        <v>16515</v>
      </c>
      <c r="BR22" s="12">
        <f>ВВ!BR22*0.9</f>
        <v>16515</v>
      </c>
      <c r="BS22" s="12">
        <f>ВВ!BS22*0.9</f>
        <v>16515</v>
      </c>
      <c r="BT22" s="12">
        <f>ВВ!BT22*0.9</f>
        <v>16785</v>
      </c>
      <c r="BU22" s="12">
        <f>ВВ!BU22*0.9</f>
        <v>16785</v>
      </c>
      <c r="BV22" s="12">
        <f>ВВ!BV22*0.9</f>
        <v>16515</v>
      </c>
      <c r="BW22" s="12">
        <f>ВВ!BW22*0.9</f>
        <v>16515</v>
      </c>
      <c r="BX22" s="12">
        <f>ВВ!BX22*0.9</f>
        <v>16515</v>
      </c>
      <c r="BY22" s="12">
        <f>ВВ!BY22*0.9</f>
        <v>16515</v>
      </c>
      <c r="BZ22" s="12">
        <f>ВВ!BZ22*0.9</f>
        <v>16515</v>
      </c>
      <c r="CA22" s="12">
        <f>ВВ!CA22*0.9</f>
        <v>16785</v>
      </c>
      <c r="CB22" s="12">
        <f>ВВ!CB22*0.9</f>
        <v>16785</v>
      </c>
      <c r="CC22" s="12">
        <f>ВВ!CC22*0.9</f>
        <v>16515</v>
      </c>
      <c r="CD22" s="12">
        <f>ВВ!CD22*0.9</f>
        <v>16515</v>
      </c>
      <c r="CE22" s="12">
        <f>ВВ!CE22*0.9</f>
        <v>16515</v>
      </c>
      <c r="CF22" s="12">
        <f>ВВ!CF22*0.9</f>
        <v>16515</v>
      </c>
      <c r="CG22" s="12">
        <f>ВВ!CG22*0.9</f>
        <v>16515</v>
      </c>
      <c r="CH22" s="12">
        <f>ВВ!CH22*0.9</f>
        <v>16785</v>
      </c>
      <c r="CI22" s="12">
        <f>ВВ!CI22*0.9</f>
        <v>16785</v>
      </c>
      <c r="CJ22" s="12">
        <f>ВВ!CJ22*0.9</f>
        <v>16785</v>
      </c>
      <c r="CK22" s="12">
        <f>ВВ!CK22*0.9</f>
        <v>16785</v>
      </c>
      <c r="CL22" s="12">
        <f>ВВ!CL22*0.9</f>
        <v>16785</v>
      </c>
      <c r="CM22" s="12">
        <f>ВВ!CM22*0.9</f>
        <v>16785</v>
      </c>
      <c r="CN22" s="12">
        <f>ВВ!CN22*0.9</f>
        <v>16785</v>
      </c>
      <c r="CO22" s="12">
        <f>ВВ!CO22*0.9</f>
        <v>20565</v>
      </c>
      <c r="CP22" s="12">
        <f>ВВ!CP22*0.9</f>
        <v>20565</v>
      </c>
      <c r="CQ22" s="182">
        <f>ВВ!CQ22*0.9</f>
        <v>20565</v>
      </c>
      <c r="CR22" s="182">
        <f>ВВ!CR22*0.9</f>
        <v>20565</v>
      </c>
      <c r="CS22" s="182">
        <f>ВВ!CS22*0.9</f>
        <v>20565</v>
      </c>
      <c r="CT22" s="182">
        <f>ВВ!CT22*0.9</f>
        <v>20565</v>
      </c>
      <c r="CU22" s="182">
        <f>ВВ!CU22*0.9</f>
        <v>20565</v>
      </c>
      <c r="CV22" s="12">
        <f>ВВ!CV22*0.9</f>
        <v>20565</v>
      </c>
      <c r="CW22" s="12">
        <f>ВВ!CW22*0.9</f>
        <v>20565</v>
      </c>
      <c r="CX22" s="12">
        <f>ВВ!CX22*0.9</f>
        <v>22365</v>
      </c>
      <c r="CY22" s="190">
        <f>ВВ!CY22*0.9</f>
        <v>22365</v>
      </c>
      <c r="CZ22" s="190">
        <f>ВВ!CZ22*0.9</f>
        <v>22365</v>
      </c>
      <c r="DA22" s="190">
        <f>ВВ!DA22*0.9</f>
        <v>22365</v>
      </c>
      <c r="DB22" s="190">
        <f>ВВ!DB22*0.9</f>
        <v>22365</v>
      </c>
      <c r="DC22" s="190">
        <f>ВВ!DC22*0.9</f>
        <v>22365</v>
      </c>
      <c r="DD22" s="12">
        <f>ВВ!DD22*0.9</f>
        <v>22365</v>
      </c>
      <c r="DE22" s="12">
        <f>ВВ!DE22*0.9</f>
        <v>20565</v>
      </c>
      <c r="DF22" s="12">
        <f>ВВ!DF22*0.9</f>
        <v>20565</v>
      </c>
      <c r="DG22" s="12">
        <f>ВВ!DG22*0.9</f>
        <v>20565</v>
      </c>
      <c r="DH22" s="12">
        <f>ВВ!DH22*0.9</f>
        <v>20565</v>
      </c>
      <c r="DI22" s="12">
        <f>ВВ!DI22*0.9</f>
        <v>20565</v>
      </c>
      <c r="DJ22" s="12">
        <f>ВВ!DJ22*0.9</f>
        <v>20565</v>
      </c>
      <c r="DK22" s="12">
        <f>ВВ!DK22*0.9</f>
        <v>20565</v>
      </c>
      <c r="DL22" s="12">
        <f>ВВ!DL22*0.9</f>
        <v>20565</v>
      </c>
      <c r="DM22" s="12">
        <f>ВВ!DM22*0.9</f>
        <v>21465</v>
      </c>
      <c r="DN22" s="12">
        <f>ВВ!DN22*0.9</f>
        <v>21465</v>
      </c>
      <c r="DO22" s="12">
        <f>ВВ!DO22*0.9</f>
        <v>21465</v>
      </c>
      <c r="DP22" s="12">
        <f>ВВ!DP22*0.9</f>
        <v>21465</v>
      </c>
      <c r="DQ22" s="12">
        <f>ВВ!DQ22*0.9</f>
        <v>21465</v>
      </c>
      <c r="DR22" s="12">
        <f>ВВ!DR22*0.9</f>
        <v>21465</v>
      </c>
      <c r="DS22" s="12">
        <f>ВВ!DS22*0.9</f>
        <v>21465</v>
      </c>
      <c r="DT22" s="12">
        <f>ВВ!DT22*0.9</f>
        <v>21465</v>
      </c>
      <c r="DU22" s="12">
        <f>ВВ!DU22*0.9</f>
        <v>21465</v>
      </c>
      <c r="DV22" s="12">
        <f>ВВ!DV22*0.9</f>
        <v>21465</v>
      </c>
      <c r="DW22" s="12">
        <f>ВВ!DW22*0.9</f>
        <v>21465</v>
      </c>
      <c r="DX22" s="12">
        <f>ВВ!DX22*0.9</f>
        <v>21465</v>
      </c>
      <c r="DY22" s="12">
        <f>ВВ!DY22*0.9</f>
        <v>21465</v>
      </c>
      <c r="DZ22" s="12">
        <f>ВВ!DZ22*0.9</f>
        <v>21465</v>
      </c>
      <c r="EA22" s="12">
        <f>ВВ!EA22*0.9</f>
        <v>18765</v>
      </c>
      <c r="EB22" s="12">
        <f>ВВ!EB22*0.9</f>
        <v>18765</v>
      </c>
      <c r="EC22" s="12">
        <f>ВВ!EC22*0.9</f>
        <v>18765</v>
      </c>
      <c r="ED22" s="12">
        <f>ВВ!ED22*0.9</f>
        <v>18765</v>
      </c>
      <c r="EE22" s="12">
        <f>ВВ!EE22*0.9</f>
        <v>19215</v>
      </c>
      <c r="EF22" s="12">
        <f>ВВ!EF22*0.9</f>
        <v>19215</v>
      </c>
      <c r="EG22" s="12">
        <f>ВВ!EG22*0.9</f>
        <v>18765</v>
      </c>
      <c r="EH22" s="12">
        <f>ВВ!EH22*0.9</f>
        <v>18765</v>
      </c>
      <c r="EI22" s="12">
        <f>ВВ!EI22*0.9</f>
        <v>18765</v>
      </c>
      <c r="EJ22" s="12">
        <f>ВВ!EJ22*0.9</f>
        <v>18765</v>
      </c>
      <c r="EK22" s="12">
        <f>ВВ!EK22*0.9</f>
        <v>18765</v>
      </c>
      <c r="EL22" s="12">
        <f>ВВ!EL22*0.9</f>
        <v>19215</v>
      </c>
      <c r="EM22" s="12">
        <f>ВВ!EM22*0.9</f>
        <v>19215</v>
      </c>
      <c r="EN22" s="12">
        <f>ВВ!EN22*0.9</f>
        <v>18765</v>
      </c>
      <c r="EO22" s="12">
        <f>ВВ!EO22*0.9</f>
        <v>18765</v>
      </c>
      <c r="EP22" s="12">
        <f>ВВ!EP22*0.9</f>
        <v>18765</v>
      </c>
      <c r="EQ22" s="12">
        <f>ВВ!EQ22*0.9</f>
        <v>18765</v>
      </c>
      <c r="ER22" s="12">
        <f>ВВ!ER22*0.9</f>
        <v>18765</v>
      </c>
      <c r="ES22" s="12">
        <f>ВВ!ES22*0.9</f>
        <v>19215</v>
      </c>
      <c r="ET22" s="12">
        <f>ВВ!ET22*0.9</f>
        <v>19215</v>
      </c>
      <c r="EU22" s="12">
        <f>ВВ!EU22*0.9</f>
        <v>18765</v>
      </c>
      <c r="EV22" s="12">
        <f>ВВ!EV22*0.9</f>
        <v>18765</v>
      </c>
      <c r="EW22" s="12">
        <f>ВВ!EW22*0.9</f>
        <v>18765</v>
      </c>
      <c r="EX22" s="12">
        <f>ВВ!EX22*0.9</f>
        <v>18765</v>
      </c>
      <c r="EY22" s="12">
        <f>ВВ!EY22*0.9</f>
        <v>18765</v>
      </c>
      <c r="EZ22" s="12">
        <f>ВВ!EZ22*0.9</f>
        <v>19215</v>
      </c>
      <c r="FA22" s="12">
        <f>ВВ!FA22*0.9</f>
        <v>19215</v>
      </c>
      <c r="FB22" s="12">
        <f>ВВ!FB22*0.9</f>
        <v>18765</v>
      </c>
      <c r="FC22" s="12">
        <f>ВВ!FC22*0.9</f>
        <v>18765</v>
      </c>
      <c r="FD22" s="12">
        <f>ВВ!FD22*0.9</f>
        <v>18765</v>
      </c>
      <c r="FE22" s="12">
        <f>ВВ!FE22*0.9</f>
        <v>18765</v>
      </c>
      <c r="FF22" s="12">
        <f>ВВ!FF22*0.9</f>
        <v>18765</v>
      </c>
      <c r="FG22" s="12">
        <f>ВВ!FG22*0.9</f>
        <v>19215</v>
      </c>
      <c r="FH22" s="12">
        <f>ВВ!FH22*0.9</f>
        <v>19215</v>
      </c>
      <c r="FI22" s="12">
        <f>ВВ!FI22*0.9</f>
        <v>18765</v>
      </c>
      <c r="FJ22" s="12">
        <f>ВВ!FJ22*0.9</f>
        <v>18765</v>
      </c>
      <c r="FK22" s="12">
        <f>ВВ!FK22*0.9</f>
        <v>18765</v>
      </c>
      <c r="FL22" s="12">
        <f>ВВ!FL22*0.9</f>
        <v>18765</v>
      </c>
      <c r="FM22" s="12">
        <f>ВВ!FM22*0.9</f>
        <v>18765</v>
      </c>
      <c r="FN22" s="12">
        <f>ВВ!FN22*0.9</f>
        <v>18765</v>
      </c>
      <c r="FO22" s="12">
        <f>ВВ!FO22*0.9</f>
        <v>18765</v>
      </c>
      <c r="FP22" s="12">
        <f>ВВ!FP22*0.9</f>
        <v>17865</v>
      </c>
      <c r="FQ22" s="12">
        <f>ВВ!FQ22*0.9</f>
        <v>17865</v>
      </c>
      <c r="FR22" s="12">
        <f>ВВ!FR22*0.9</f>
        <v>17865</v>
      </c>
      <c r="FS22" s="12">
        <f>ВВ!FS22*0.9</f>
        <v>17865</v>
      </c>
      <c r="FT22" s="12">
        <f>ВВ!FT22*0.9</f>
        <v>17865</v>
      </c>
      <c r="FU22" s="12">
        <f>ВВ!FU22*0.9</f>
        <v>18315</v>
      </c>
      <c r="FV22" s="12">
        <f>ВВ!FV22*0.9</f>
        <v>18315</v>
      </c>
      <c r="FW22" s="12">
        <f>ВВ!FW22*0.9</f>
        <v>17415</v>
      </c>
      <c r="FX22" s="12">
        <f>ВВ!FX22*0.9</f>
        <v>17415</v>
      </c>
      <c r="FY22" s="12">
        <f>ВВ!FY22*0.9</f>
        <v>17415</v>
      </c>
      <c r="FZ22" s="12">
        <f>ВВ!FZ22*0.9</f>
        <v>17415</v>
      </c>
      <c r="GA22" s="12">
        <f>ВВ!GA22*0.9</f>
        <v>17415</v>
      </c>
      <c r="GB22" s="12">
        <f>ВВ!GB22*0.9</f>
        <v>17865</v>
      </c>
      <c r="GC22" s="12">
        <f>ВВ!GC22*0.9</f>
        <v>17865</v>
      </c>
      <c r="GD22" s="12">
        <f>ВВ!GD22*0.9</f>
        <v>17865</v>
      </c>
      <c r="GE22" s="12">
        <f>ВВ!GE22*0.9</f>
        <v>17865</v>
      </c>
      <c r="GF22" s="12">
        <f>ВВ!GF22*0.9</f>
        <v>17865</v>
      </c>
      <c r="GG22" s="12">
        <f>ВВ!GG22*0.9</f>
        <v>17865</v>
      </c>
      <c r="GH22" s="12">
        <f>ВВ!GH22*0.9</f>
        <v>17865</v>
      </c>
      <c r="GI22" s="12">
        <f>ВВ!GI22*0.9</f>
        <v>18315</v>
      </c>
      <c r="GJ22" s="12">
        <f>ВВ!GJ22*0.9</f>
        <v>18315</v>
      </c>
      <c r="GK22" s="12">
        <f>ВВ!GK22*0.9</f>
        <v>17865</v>
      </c>
      <c r="GL22" s="12">
        <f>ВВ!GL22*0.9</f>
        <v>17865</v>
      </c>
      <c r="GM22" s="12">
        <f>ВВ!GM22*0.9</f>
        <v>17865</v>
      </c>
      <c r="GN22" s="12">
        <f>ВВ!GN22*0.9</f>
        <v>17865</v>
      </c>
      <c r="GO22" s="12">
        <f>ВВ!GO22*0.9</f>
        <v>17865</v>
      </c>
      <c r="GP22" s="12">
        <f>ВВ!GP22*0.9</f>
        <v>18315</v>
      </c>
      <c r="GQ22" s="12">
        <f>ВВ!GQ22*0.9</f>
        <v>18315</v>
      </c>
      <c r="GR22" s="12">
        <f>ВВ!GR22*0.9</f>
        <v>17865</v>
      </c>
      <c r="GS22" s="12">
        <f>ВВ!GS22*0.9</f>
        <v>17865</v>
      </c>
      <c r="GT22" s="12">
        <f>ВВ!GT22*0.9</f>
        <v>17865</v>
      </c>
      <c r="GU22" s="12">
        <f>ВВ!GU22*0.9</f>
        <v>17865</v>
      </c>
      <c r="GV22" s="12">
        <f>ВВ!GV22*0.9</f>
        <v>17865</v>
      </c>
      <c r="GW22" s="12">
        <f>ВВ!GW22*0.9</f>
        <v>17865</v>
      </c>
      <c r="GX22" s="12">
        <f>ВВ!GX22*0.9</f>
        <v>17865</v>
      </c>
      <c r="GY22" s="12">
        <f>ВВ!GY22*0.9</f>
        <v>17865</v>
      </c>
      <c r="GZ22" s="12">
        <f>ВВ!GZ22*0.9</f>
        <v>17865</v>
      </c>
      <c r="HA22" s="12">
        <f>ВВ!HA22*0.9</f>
        <v>17865</v>
      </c>
      <c r="HB22" s="12">
        <f>ВВ!HB22*0.9</f>
        <v>17865</v>
      </c>
    </row>
    <row r="23" spans="1:210" s="4"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82"/>
      <c r="CR23" s="182"/>
      <c r="CS23" s="182"/>
      <c r="CT23" s="182"/>
      <c r="CU23" s="182"/>
      <c r="CV23" s="12"/>
      <c r="CW23" s="12"/>
      <c r="CX23" s="12"/>
      <c r="CY23" s="190"/>
      <c r="CZ23" s="190"/>
      <c r="DA23" s="190"/>
      <c r="DB23" s="190"/>
      <c r="DC23" s="190"/>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row>
    <row r="24" spans="1:210" s="4" customFormat="1" ht="12" hidden="1" customHeight="1">
      <c r="A24" s="13">
        <v>1</v>
      </c>
      <c r="B24" s="12">
        <f>ВВ!B24*0.9</f>
        <v>33930</v>
      </c>
      <c r="C24" s="12">
        <f>ВВ!C24*0.9</f>
        <v>33930</v>
      </c>
      <c r="D24" s="12">
        <f>ВВ!D24*0.9</f>
        <v>33930</v>
      </c>
      <c r="E24" s="12">
        <f>ВВ!E24*0.9</f>
        <v>29070</v>
      </c>
      <c r="F24" s="12">
        <f>ВВ!F24*0.9</f>
        <v>29070</v>
      </c>
      <c r="G24" s="12">
        <f>ВВ!G24*0.9</f>
        <v>30420</v>
      </c>
      <c r="H24" s="12">
        <f>ВВ!H24*0.9</f>
        <v>30420</v>
      </c>
      <c r="I24" s="12">
        <f>ВВ!I24*0.9</f>
        <v>29520</v>
      </c>
      <c r="J24" s="12">
        <f>ВВ!J24*0.9</f>
        <v>29520</v>
      </c>
      <c r="K24" s="12">
        <f>ВВ!K24*0.9</f>
        <v>27720</v>
      </c>
      <c r="L24" s="12">
        <f>ВВ!L24*0.9</f>
        <v>29520</v>
      </c>
      <c r="M24" s="12">
        <f>ВВ!M24*0.9</f>
        <v>29520</v>
      </c>
      <c r="N24" s="12">
        <f>ВВ!N24*0.9</f>
        <v>29520</v>
      </c>
      <c r="O24" s="12">
        <f>ВВ!O24*0.9</f>
        <v>28620</v>
      </c>
      <c r="P24" s="12">
        <f>ВВ!P24*0.9</f>
        <v>28620</v>
      </c>
      <c r="Q24" s="12">
        <f>ВВ!Q24*0.9</f>
        <v>27270</v>
      </c>
      <c r="R24" s="12">
        <f>ВВ!R24*0.9</f>
        <v>26370</v>
      </c>
      <c r="S24" s="12">
        <f>ВВ!S24*0.9</f>
        <v>26370</v>
      </c>
      <c r="T24" s="12">
        <f>ВВ!T24*0.9</f>
        <v>26370</v>
      </c>
      <c r="U24" s="12">
        <f>ВВ!U24*0.9</f>
        <v>26370</v>
      </c>
      <c r="V24" s="12">
        <f>ВВ!V24*0.9</f>
        <v>26370</v>
      </c>
      <c r="W24" s="12">
        <f>ВВ!W24*0.9</f>
        <v>26370</v>
      </c>
      <c r="X24" s="12">
        <f>ВВ!X24*0.9</f>
        <v>26370</v>
      </c>
      <c r="Y24" s="12">
        <f>ВВ!Y24*0.9</f>
        <v>25785</v>
      </c>
      <c r="Z24" s="12">
        <f>ВВ!Z24*0.9</f>
        <v>25785</v>
      </c>
      <c r="AA24" s="12">
        <f>ВВ!AA24*0.9</f>
        <v>25785</v>
      </c>
      <c r="AB24" s="12">
        <f>ВВ!AB24*0.9</f>
        <v>22770</v>
      </c>
      <c r="AC24" s="12">
        <f>ВВ!AC24*0.9</f>
        <v>22770</v>
      </c>
      <c r="AD24" s="12">
        <f>ВВ!AD24*0.9</f>
        <v>22770</v>
      </c>
      <c r="AE24" s="12">
        <f>ВВ!AE24*0.9</f>
        <v>22770</v>
      </c>
      <c r="AF24" s="12">
        <f>ВВ!AF24*0.9</f>
        <v>22230</v>
      </c>
      <c r="AG24" s="12">
        <f>ВВ!AG24*0.9</f>
        <v>22230</v>
      </c>
      <c r="AH24" s="12">
        <f>ВВ!AH24*0.9</f>
        <v>22230</v>
      </c>
      <c r="AI24" s="12">
        <f>ВВ!AI24*0.9</f>
        <v>22230</v>
      </c>
      <c r="AJ24" s="12">
        <f>ВВ!AJ24*0.9</f>
        <v>22230</v>
      </c>
      <c r="AK24" s="12">
        <f>ВВ!AK24*0.9</f>
        <v>23400</v>
      </c>
      <c r="AL24" s="12">
        <f>ВВ!AL24*0.9</f>
        <v>23400</v>
      </c>
      <c r="AM24" s="12">
        <f>ВВ!AM24*0.9</f>
        <v>22230</v>
      </c>
      <c r="AN24" s="12">
        <f>ВВ!AN24*0.9</f>
        <v>22230</v>
      </c>
      <c r="AO24" s="12">
        <f>ВВ!AO24*0.9</f>
        <v>22230</v>
      </c>
      <c r="AP24" s="12">
        <f>ВВ!AP24*0.9</f>
        <v>22230</v>
      </c>
      <c r="AQ24" s="12">
        <f>ВВ!AQ24*0.9</f>
        <v>22230</v>
      </c>
      <c r="AR24" s="12">
        <f>ВВ!AR24*0.9</f>
        <v>22770</v>
      </c>
      <c r="AS24" s="12">
        <f>ВВ!AS24*0.9</f>
        <v>22770</v>
      </c>
      <c r="AT24" s="12">
        <f>ВВ!AT24*0.9</f>
        <v>22500</v>
      </c>
      <c r="AU24" s="12">
        <f>ВВ!AU24*0.9</f>
        <v>22500</v>
      </c>
      <c r="AV24" s="12">
        <f>ВВ!AV24*0.9</f>
        <v>22500</v>
      </c>
      <c r="AW24" s="12">
        <f>ВВ!AW24*0.9</f>
        <v>22500</v>
      </c>
      <c r="AX24" s="12">
        <f>ВВ!AX24*0.9</f>
        <v>22500</v>
      </c>
      <c r="AY24" s="12">
        <f>ВВ!AY24*0.9</f>
        <v>23040</v>
      </c>
      <c r="AZ24" s="12">
        <f>ВВ!AZ24*0.9</f>
        <v>23040</v>
      </c>
      <c r="BA24" s="12">
        <f>ВВ!BA24*0.9</f>
        <v>23040</v>
      </c>
      <c r="BB24" s="12">
        <f>ВВ!BB24*0.9</f>
        <v>22230</v>
      </c>
      <c r="BC24" s="12">
        <f>ВВ!BC24*0.9</f>
        <v>22230</v>
      </c>
      <c r="BD24" s="12">
        <f>ВВ!BD24*0.9</f>
        <v>22230</v>
      </c>
      <c r="BE24" s="12">
        <f>ВВ!BE24*0.9</f>
        <v>23850</v>
      </c>
      <c r="BF24" s="12">
        <f>ВВ!BF24*0.9</f>
        <v>23850</v>
      </c>
      <c r="BG24" s="12">
        <f>ВВ!BG24*0.9</f>
        <v>23850</v>
      </c>
      <c r="BH24" s="12">
        <f>ВВ!BH24*0.9</f>
        <v>23040</v>
      </c>
      <c r="BI24" s="12">
        <f>ВВ!BI24*0.9</f>
        <v>23040</v>
      </c>
      <c r="BJ24" s="12">
        <f>ВВ!BJ24*0.9</f>
        <v>23040</v>
      </c>
      <c r="BK24" s="12">
        <f>ВВ!BK24*0.9</f>
        <v>23040</v>
      </c>
      <c r="BL24" s="12">
        <f>ВВ!BL24*0.9</f>
        <v>23040</v>
      </c>
      <c r="BM24" s="12">
        <f>ВВ!BM24*0.9</f>
        <v>23850</v>
      </c>
      <c r="BN24" s="12">
        <f>ВВ!BN24*0.9</f>
        <v>23850</v>
      </c>
      <c r="BO24" s="12">
        <f>ВВ!BO24*0.9</f>
        <v>23850</v>
      </c>
      <c r="BP24" s="12">
        <f>ВВ!BP24*0.9</f>
        <v>22500</v>
      </c>
      <c r="BQ24" s="12">
        <f>ВВ!BQ24*0.9</f>
        <v>22500</v>
      </c>
      <c r="BR24" s="12">
        <f>ВВ!BR24*0.9</f>
        <v>22500</v>
      </c>
      <c r="BS24" s="12">
        <f>ВВ!BS24*0.9</f>
        <v>22500</v>
      </c>
      <c r="BT24" s="12">
        <f>ВВ!BT24*0.9</f>
        <v>22770</v>
      </c>
      <c r="BU24" s="12">
        <f>ВВ!BU24*0.9</f>
        <v>22770</v>
      </c>
      <c r="BV24" s="12">
        <f>ВВ!BV24*0.9</f>
        <v>22500</v>
      </c>
      <c r="BW24" s="12">
        <f>ВВ!BW24*0.9</f>
        <v>22500</v>
      </c>
      <c r="BX24" s="12">
        <f>ВВ!BX24*0.9</f>
        <v>22500</v>
      </c>
      <c r="BY24" s="12">
        <f>ВВ!BY24*0.9</f>
        <v>22500</v>
      </c>
      <c r="BZ24" s="12">
        <f>ВВ!BZ24*0.9</f>
        <v>22500</v>
      </c>
      <c r="CA24" s="12">
        <f>ВВ!CA24*0.9</f>
        <v>22770</v>
      </c>
      <c r="CB24" s="12">
        <f>ВВ!CB24*0.9</f>
        <v>22770</v>
      </c>
      <c r="CC24" s="12">
        <f>ВВ!CC24*0.9</f>
        <v>22500</v>
      </c>
      <c r="CD24" s="12">
        <f>ВВ!CD24*0.9</f>
        <v>22500</v>
      </c>
      <c r="CE24" s="12">
        <f>ВВ!CE24*0.9</f>
        <v>22500</v>
      </c>
      <c r="CF24" s="12">
        <f>ВВ!CF24*0.9</f>
        <v>22500</v>
      </c>
      <c r="CG24" s="12">
        <f>ВВ!CG24*0.9</f>
        <v>22500</v>
      </c>
      <c r="CH24" s="12">
        <f>ВВ!CH24*0.9</f>
        <v>22770</v>
      </c>
      <c r="CI24" s="12">
        <f>ВВ!CI24*0.9</f>
        <v>22770</v>
      </c>
      <c r="CJ24" s="12">
        <f>ВВ!CJ24*0.9</f>
        <v>22770</v>
      </c>
      <c r="CK24" s="12">
        <f>ВВ!CK24*0.9</f>
        <v>22770</v>
      </c>
      <c r="CL24" s="12">
        <f>ВВ!CL24*0.9</f>
        <v>22770</v>
      </c>
      <c r="CM24" s="12">
        <f>ВВ!CM24*0.9</f>
        <v>22770</v>
      </c>
      <c r="CN24" s="12">
        <f>ВВ!CN24*0.9</f>
        <v>22770</v>
      </c>
      <c r="CO24" s="12">
        <f>ВВ!CO24*0.9</f>
        <v>26550</v>
      </c>
      <c r="CP24" s="12">
        <f>ВВ!CP24*0.9</f>
        <v>26550</v>
      </c>
      <c r="CQ24" s="182">
        <f>ВВ!CQ24*0.9</f>
        <v>26550</v>
      </c>
      <c r="CR24" s="182">
        <f>ВВ!CR24*0.9</f>
        <v>26550</v>
      </c>
      <c r="CS24" s="182">
        <f>ВВ!CS24*0.9</f>
        <v>26550</v>
      </c>
      <c r="CT24" s="182">
        <f>ВВ!CT24*0.9</f>
        <v>26550</v>
      </c>
      <c r="CU24" s="182">
        <f>ВВ!CU24*0.9</f>
        <v>26550</v>
      </c>
      <c r="CV24" s="12">
        <f>ВВ!CV24*0.9</f>
        <v>26550</v>
      </c>
      <c r="CW24" s="12">
        <f>ВВ!CW24*0.9</f>
        <v>26550</v>
      </c>
      <c r="CX24" s="12">
        <f>ВВ!CX24*0.9</f>
        <v>28350</v>
      </c>
      <c r="CY24" s="190">
        <f>ВВ!CY24*0.9</f>
        <v>28350</v>
      </c>
      <c r="CZ24" s="190">
        <f>ВВ!CZ24*0.9</f>
        <v>28350</v>
      </c>
      <c r="DA24" s="190">
        <f>ВВ!DA24*0.9</f>
        <v>28350</v>
      </c>
      <c r="DB24" s="190">
        <f>ВВ!DB24*0.9</f>
        <v>28350</v>
      </c>
      <c r="DC24" s="190">
        <f>ВВ!DC24*0.9</f>
        <v>28350</v>
      </c>
      <c r="DD24" s="12">
        <f>ВВ!DD24*0.9</f>
        <v>28350</v>
      </c>
      <c r="DE24" s="12">
        <f>ВВ!DE24*0.9</f>
        <v>26550</v>
      </c>
      <c r="DF24" s="12">
        <f>ВВ!DF24*0.9</f>
        <v>26550</v>
      </c>
      <c r="DG24" s="12">
        <f>ВВ!DG24*0.9</f>
        <v>26550</v>
      </c>
      <c r="DH24" s="12">
        <f>ВВ!DH24*0.9</f>
        <v>26550</v>
      </c>
      <c r="DI24" s="12">
        <f>ВВ!DI24*0.9</f>
        <v>26550</v>
      </c>
      <c r="DJ24" s="12">
        <f>ВВ!DJ24*0.9</f>
        <v>26550</v>
      </c>
      <c r="DK24" s="12">
        <f>ВВ!DK24*0.9</f>
        <v>26550</v>
      </c>
      <c r="DL24" s="12">
        <f>ВВ!DL24*0.9</f>
        <v>26550</v>
      </c>
      <c r="DM24" s="12">
        <f>ВВ!DM24*0.9</f>
        <v>27450</v>
      </c>
      <c r="DN24" s="12">
        <f>ВВ!DN24*0.9</f>
        <v>27450</v>
      </c>
      <c r="DO24" s="12">
        <f>ВВ!DO24*0.9</f>
        <v>27450</v>
      </c>
      <c r="DP24" s="12">
        <f>ВВ!DP24*0.9</f>
        <v>27450</v>
      </c>
      <c r="DQ24" s="12">
        <f>ВВ!DQ24*0.9</f>
        <v>27450</v>
      </c>
      <c r="DR24" s="12">
        <f>ВВ!DR24*0.9</f>
        <v>27450</v>
      </c>
      <c r="DS24" s="12">
        <f>ВВ!DS24*0.9</f>
        <v>27450</v>
      </c>
      <c r="DT24" s="12">
        <f>ВВ!DT24*0.9</f>
        <v>27450</v>
      </c>
      <c r="DU24" s="12">
        <f>ВВ!DU24*0.9</f>
        <v>27450</v>
      </c>
      <c r="DV24" s="12">
        <f>ВВ!DV24*0.9</f>
        <v>27450</v>
      </c>
      <c r="DW24" s="12">
        <f>ВВ!DW24*0.9</f>
        <v>27450</v>
      </c>
      <c r="DX24" s="12">
        <f>ВВ!DX24*0.9</f>
        <v>27450</v>
      </c>
      <c r="DY24" s="12">
        <f>ВВ!DY24*0.9</f>
        <v>27450</v>
      </c>
      <c r="DZ24" s="12">
        <f>ВВ!DZ24*0.9</f>
        <v>27450</v>
      </c>
      <c r="EA24" s="12">
        <f>ВВ!EA24*0.9</f>
        <v>24750</v>
      </c>
      <c r="EB24" s="12">
        <f>ВВ!EB24*0.9</f>
        <v>24750</v>
      </c>
      <c r="EC24" s="12">
        <f>ВВ!EC24*0.9</f>
        <v>24750</v>
      </c>
      <c r="ED24" s="12">
        <f>ВВ!ED24*0.9</f>
        <v>24750</v>
      </c>
      <c r="EE24" s="12">
        <f>ВВ!EE24*0.9</f>
        <v>25200</v>
      </c>
      <c r="EF24" s="12">
        <f>ВВ!EF24*0.9</f>
        <v>25200</v>
      </c>
      <c r="EG24" s="12">
        <f>ВВ!EG24*0.9</f>
        <v>24750</v>
      </c>
      <c r="EH24" s="12">
        <f>ВВ!EH24*0.9</f>
        <v>24750</v>
      </c>
      <c r="EI24" s="12">
        <f>ВВ!EI24*0.9</f>
        <v>24750</v>
      </c>
      <c r="EJ24" s="12">
        <f>ВВ!EJ24*0.9</f>
        <v>24750</v>
      </c>
      <c r="EK24" s="12">
        <f>ВВ!EK24*0.9</f>
        <v>24750</v>
      </c>
      <c r="EL24" s="12">
        <f>ВВ!EL24*0.9</f>
        <v>25200</v>
      </c>
      <c r="EM24" s="12">
        <f>ВВ!EM24*0.9</f>
        <v>25200</v>
      </c>
      <c r="EN24" s="12">
        <f>ВВ!EN24*0.9</f>
        <v>24750</v>
      </c>
      <c r="EO24" s="12">
        <f>ВВ!EO24*0.9</f>
        <v>24750</v>
      </c>
      <c r="EP24" s="12">
        <f>ВВ!EP24*0.9</f>
        <v>24750</v>
      </c>
      <c r="EQ24" s="12">
        <f>ВВ!EQ24*0.9</f>
        <v>24750</v>
      </c>
      <c r="ER24" s="12">
        <f>ВВ!ER24*0.9</f>
        <v>24750</v>
      </c>
      <c r="ES24" s="12">
        <f>ВВ!ES24*0.9</f>
        <v>25200</v>
      </c>
      <c r="ET24" s="12">
        <f>ВВ!ET24*0.9</f>
        <v>25200</v>
      </c>
      <c r="EU24" s="12">
        <f>ВВ!EU24*0.9</f>
        <v>24750</v>
      </c>
      <c r="EV24" s="12">
        <f>ВВ!EV24*0.9</f>
        <v>24750</v>
      </c>
      <c r="EW24" s="12">
        <f>ВВ!EW24*0.9</f>
        <v>24750</v>
      </c>
      <c r="EX24" s="12">
        <f>ВВ!EX24*0.9</f>
        <v>24750</v>
      </c>
      <c r="EY24" s="12">
        <f>ВВ!EY24*0.9</f>
        <v>24750</v>
      </c>
      <c r="EZ24" s="12">
        <f>ВВ!EZ24*0.9</f>
        <v>25200</v>
      </c>
      <c r="FA24" s="12">
        <f>ВВ!FA24*0.9</f>
        <v>25200</v>
      </c>
      <c r="FB24" s="12">
        <f>ВВ!FB24*0.9</f>
        <v>24750</v>
      </c>
      <c r="FC24" s="12">
        <f>ВВ!FC24*0.9</f>
        <v>24750</v>
      </c>
      <c r="FD24" s="12">
        <f>ВВ!FD24*0.9</f>
        <v>24750</v>
      </c>
      <c r="FE24" s="12">
        <f>ВВ!FE24*0.9</f>
        <v>24750</v>
      </c>
      <c r="FF24" s="12">
        <f>ВВ!FF24*0.9</f>
        <v>24750</v>
      </c>
      <c r="FG24" s="12">
        <f>ВВ!FG24*0.9</f>
        <v>25200</v>
      </c>
      <c r="FH24" s="12">
        <f>ВВ!FH24*0.9</f>
        <v>25200</v>
      </c>
      <c r="FI24" s="12">
        <f>ВВ!FI24*0.9</f>
        <v>24750</v>
      </c>
      <c r="FJ24" s="12">
        <f>ВВ!FJ24*0.9</f>
        <v>24750</v>
      </c>
      <c r="FK24" s="12">
        <f>ВВ!FK24*0.9</f>
        <v>24750</v>
      </c>
      <c r="FL24" s="12">
        <f>ВВ!FL24*0.9</f>
        <v>24750</v>
      </c>
      <c r="FM24" s="12">
        <f>ВВ!FM24*0.9</f>
        <v>24750</v>
      </c>
      <c r="FN24" s="12">
        <f>ВВ!FN24*0.9</f>
        <v>24750</v>
      </c>
      <c r="FO24" s="12">
        <f>ВВ!FO24*0.9</f>
        <v>24750</v>
      </c>
      <c r="FP24" s="12">
        <f>ВВ!FP24*0.9</f>
        <v>23850</v>
      </c>
      <c r="FQ24" s="12">
        <f>ВВ!FQ24*0.9</f>
        <v>23850</v>
      </c>
      <c r="FR24" s="12">
        <f>ВВ!FR24*0.9</f>
        <v>23850</v>
      </c>
      <c r="FS24" s="12">
        <f>ВВ!FS24*0.9</f>
        <v>23850</v>
      </c>
      <c r="FT24" s="12">
        <f>ВВ!FT24*0.9</f>
        <v>23850</v>
      </c>
      <c r="FU24" s="12">
        <f>ВВ!FU24*0.9</f>
        <v>24300</v>
      </c>
      <c r="FV24" s="12">
        <f>ВВ!FV24*0.9</f>
        <v>24300</v>
      </c>
      <c r="FW24" s="12">
        <f>ВВ!FW24*0.9</f>
        <v>23400</v>
      </c>
      <c r="FX24" s="12">
        <f>ВВ!FX24*0.9</f>
        <v>23400</v>
      </c>
      <c r="FY24" s="12">
        <f>ВВ!FY24*0.9</f>
        <v>23400</v>
      </c>
      <c r="FZ24" s="12">
        <f>ВВ!FZ24*0.9</f>
        <v>23400</v>
      </c>
      <c r="GA24" s="12">
        <f>ВВ!GA24*0.9</f>
        <v>23400</v>
      </c>
      <c r="GB24" s="12">
        <f>ВВ!GB24*0.9</f>
        <v>23850</v>
      </c>
      <c r="GC24" s="12">
        <f>ВВ!GC24*0.9</f>
        <v>23850</v>
      </c>
      <c r="GD24" s="12">
        <f>ВВ!GD24*0.9</f>
        <v>23850</v>
      </c>
      <c r="GE24" s="12">
        <f>ВВ!GE24*0.9</f>
        <v>23850</v>
      </c>
      <c r="GF24" s="12">
        <f>ВВ!GF24*0.9</f>
        <v>23850</v>
      </c>
      <c r="GG24" s="12">
        <f>ВВ!GG24*0.9</f>
        <v>23850</v>
      </c>
      <c r="GH24" s="12">
        <f>ВВ!GH24*0.9</f>
        <v>23850</v>
      </c>
      <c r="GI24" s="12">
        <f>ВВ!GI24*0.9</f>
        <v>24300</v>
      </c>
      <c r="GJ24" s="12">
        <f>ВВ!GJ24*0.9</f>
        <v>24300</v>
      </c>
      <c r="GK24" s="12">
        <f>ВВ!GK24*0.9</f>
        <v>23850</v>
      </c>
      <c r="GL24" s="12">
        <f>ВВ!GL24*0.9</f>
        <v>23850</v>
      </c>
      <c r="GM24" s="12">
        <f>ВВ!GM24*0.9</f>
        <v>23850</v>
      </c>
      <c r="GN24" s="12">
        <f>ВВ!GN24*0.9</f>
        <v>23850</v>
      </c>
      <c r="GO24" s="12">
        <f>ВВ!GO24*0.9</f>
        <v>23850</v>
      </c>
      <c r="GP24" s="12">
        <f>ВВ!GP24*0.9</f>
        <v>24300</v>
      </c>
      <c r="GQ24" s="12">
        <f>ВВ!GQ24*0.9</f>
        <v>24300</v>
      </c>
      <c r="GR24" s="12">
        <f>ВВ!GR24*0.9</f>
        <v>23850</v>
      </c>
      <c r="GS24" s="12">
        <f>ВВ!GS24*0.9</f>
        <v>23850</v>
      </c>
      <c r="GT24" s="12">
        <f>ВВ!GT24*0.9</f>
        <v>23850</v>
      </c>
      <c r="GU24" s="12">
        <f>ВВ!GU24*0.9</f>
        <v>23850</v>
      </c>
      <c r="GV24" s="12">
        <f>ВВ!GV24*0.9</f>
        <v>23850</v>
      </c>
      <c r="GW24" s="12">
        <f>ВВ!GW24*0.9</f>
        <v>23850</v>
      </c>
      <c r="GX24" s="12">
        <f>ВВ!GX24*0.9</f>
        <v>23850</v>
      </c>
      <c r="GY24" s="12">
        <f>ВВ!GY24*0.9</f>
        <v>23850</v>
      </c>
      <c r="GZ24" s="12">
        <f>ВВ!GZ24*0.9</f>
        <v>23850</v>
      </c>
      <c r="HA24" s="12">
        <f>ВВ!HA24*0.9</f>
        <v>23850</v>
      </c>
      <c r="HB24" s="12">
        <f>ВВ!HB24*0.9</f>
        <v>23850</v>
      </c>
    </row>
    <row r="25" spans="1:210" s="4" customFormat="1" ht="12" hidden="1" customHeight="1">
      <c r="A25" s="60">
        <v>2</v>
      </c>
      <c r="B25" s="12">
        <f>ВВ!B25*0.9</f>
        <v>33930</v>
      </c>
      <c r="C25" s="12">
        <f>ВВ!C25*0.9</f>
        <v>33930</v>
      </c>
      <c r="D25" s="12">
        <f>ВВ!D25*0.9</f>
        <v>33930</v>
      </c>
      <c r="E25" s="12">
        <f>ВВ!E25*0.9</f>
        <v>29070</v>
      </c>
      <c r="F25" s="12">
        <f>ВВ!F25*0.9</f>
        <v>29070</v>
      </c>
      <c r="G25" s="12">
        <f>ВВ!G25*0.9</f>
        <v>30420</v>
      </c>
      <c r="H25" s="12">
        <f>ВВ!H25*0.9</f>
        <v>30420</v>
      </c>
      <c r="I25" s="12">
        <f>ВВ!I25*0.9</f>
        <v>29520</v>
      </c>
      <c r="J25" s="12">
        <f>ВВ!J25*0.9</f>
        <v>29520</v>
      </c>
      <c r="K25" s="12">
        <f>ВВ!K25*0.9</f>
        <v>27720</v>
      </c>
      <c r="L25" s="12">
        <f>ВВ!L25*0.9</f>
        <v>29520</v>
      </c>
      <c r="M25" s="12">
        <f>ВВ!M25*0.9</f>
        <v>29520</v>
      </c>
      <c r="N25" s="12">
        <f>ВВ!N25*0.9</f>
        <v>29520</v>
      </c>
      <c r="O25" s="12">
        <f>ВВ!O25*0.9</f>
        <v>28620</v>
      </c>
      <c r="P25" s="12">
        <f>ВВ!P25*0.9</f>
        <v>28620</v>
      </c>
      <c r="Q25" s="12">
        <f>ВВ!Q25*0.9</f>
        <v>27270</v>
      </c>
      <c r="R25" s="12">
        <f>ВВ!R25*0.9</f>
        <v>26370</v>
      </c>
      <c r="S25" s="12">
        <f>ВВ!S25*0.9</f>
        <v>26370</v>
      </c>
      <c r="T25" s="12">
        <f>ВВ!T25*0.9</f>
        <v>26370</v>
      </c>
      <c r="U25" s="12">
        <f>ВВ!U25*0.9</f>
        <v>26370</v>
      </c>
      <c r="V25" s="12">
        <f>ВВ!V25*0.9</f>
        <v>26370</v>
      </c>
      <c r="W25" s="12">
        <f>ВВ!W25*0.9</f>
        <v>26370</v>
      </c>
      <c r="X25" s="12">
        <f>ВВ!X25*0.9</f>
        <v>26370</v>
      </c>
      <c r="Y25" s="12">
        <f>ВВ!Y25*0.9</f>
        <v>25785</v>
      </c>
      <c r="Z25" s="12">
        <f>ВВ!Z25*0.9</f>
        <v>25785</v>
      </c>
      <c r="AA25" s="12">
        <f>ВВ!AA25*0.9</f>
        <v>25785</v>
      </c>
      <c r="AB25" s="12">
        <f>ВВ!AB25*0.9</f>
        <v>22770</v>
      </c>
      <c r="AC25" s="12">
        <f>ВВ!AC25*0.9</f>
        <v>22770</v>
      </c>
      <c r="AD25" s="12">
        <f>ВВ!AD25*0.9</f>
        <v>22770</v>
      </c>
      <c r="AE25" s="12">
        <f>ВВ!AE25*0.9</f>
        <v>22770</v>
      </c>
      <c r="AF25" s="12">
        <f>ВВ!AF25*0.9</f>
        <v>22230</v>
      </c>
      <c r="AG25" s="12">
        <f>ВВ!AG25*0.9</f>
        <v>22230</v>
      </c>
      <c r="AH25" s="12">
        <f>ВВ!AH25*0.9</f>
        <v>22230</v>
      </c>
      <c r="AI25" s="12">
        <f>ВВ!AI25*0.9</f>
        <v>22230</v>
      </c>
      <c r="AJ25" s="12">
        <f>ВВ!AJ25*0.9</f>
        <v>22230</v>
      </c>
      <c r="AK25" s="12">
        <f>ВВ!AK25*0.9</f>
        <v>23400</v>
      </c>
      <c r="AL25" s="12">
        <f>ВВ!AL25*0.9</f>
        <v>23400</v>
      </c>
      <c r="AM25" s="12">
        <f>ВВ!AM25*0.9</f>
        <v>22230</v>
      </c>
      <c r="AN25" s="12">
        <f>ВВ!AN25*0.9</f>
        <v>22230</v>
      </c>
      <c r="AO25" s="12">
        <f>ВВ!AO25*0.9</f>
        <v>22230</v>
      </c>
      <c r="AP25" s="12">
        <f>ВВ!AP25*0.9</f>
        <v>22230</v>
      </c>
      <c r="AQ25" s="12">
        <f>ВВ!AQ25*0.9</f>
        <v>22230</v>
      </c>
      <c r="AR25" s="12">
        <f>ВВ!AR25*0.9</f>
        <v>22770</v>
      </c>
      <c r="AS25" s="12">
        <f>ВВ!AS25*0.9</f>
        <v>22770</v>
      </c>
      <c r="AT25" s="12">
        <f>ВВ!AT25*0.9</f>
        <v>22500</v>
      </c>
      <c r="AU25" s="12">
        <f>ВВ!AU25*0.9</f>
        <v>22500</v>
      </c>
      <c r="AV25" s="12">
        <f>ВВ!AV25*0.9</f>
        <v>22500</v>
      </c>
      <c r="AW25" s="12">
        <f>ВВ!AW25*0.9</f>
        <v>22500</v>
      </c>
      <c r="AX25" s="12">
        <f>ВВ!AX25*0.9</f>
        <v>22500</v>
      </c>
      <c r="AY25" s="12">
        <f>ВВ!AY25*0.9</f>
        <v>23040</v>
      </c>
      <c r="AZ25" s="12">
        <f>ВВ!AZ25*0.9</f>
        <v>23040</v>
      </c>
      <c r="BA25" s="12">
        <f>ВВ!BA25*0.9</f>
        <v>23040</v>
      </c>
      <c r="BB25" s="12">
        <f>ВВ!BB25*0.9</f>
        <v>22230</v>
      </c>
      <c r="BC25" s="12">
        <f>ВВ!BC25*0.9</f>
        <v>22230</v>
      </c>
      <c r="BD25" s="12">
        <f>ВВ!BD25*0.9</f>
        <v>22230</v>
      </c>
      <c r="BE25" s="12">
        <f>ВВ!BE25*0.9</f>
        <v>23850</v>
      </c>
      <c r="BF25" s="12">
        <f>ВВ!BF25*0.9</f>
        <v>23850</v>
      </c>
      <c r="BG25" s="12">
        <f>ВВ!BG25*0.9</f>
        <v>23850</v>
      </c>
      <c r="BH25" s="12">
        <f>ВВ!BH25*0.9</f>
        <v>23040</v>
      </c>
      <c r="BI25" s="12">
        <f>ВВ!BI25*0.9</f>
        <v>23040</v>
      </c>
      <c r="BJ25" s="12">
        <f>ВВ!BJ25*0.9</f>
        <v>23040</v>
      </c>
      <c r="BK25" s="12">
        <f>ВВ!BK25*0.9</f>
        <v>23040</v>
      </c>
      <c r="BL25" s="12">
        <f>ВВ!BL25*0.9</f>
        <v>23040</v>
      </c>
      <c r="BM25" s="12">
        <f>ВВ!BM25*0.9</f>
        <v>23850</v>
      </c>
      <c r="BN25" s="12">
        <f>ВВ!BN25*0.9</f>
        <v>23850</v>
      </c>
      <c r="BO25" s="12">
        <f>ВВ!BO25*0.9</f>
        <v>23850</v>
      </c>
      <c r="BP25" s="12">
        <f>ВВ!BP25*0.9</f>
        <v>22500</v>
      </c>
      <c r="BQ25" s="12">
        <f>ВВ!BQ25*0.9</f>
        <v>22500</v>
      </c>
      <c r="BR25" s="12">
        <f>ВВ!BR25*0.9</f>
        <v>22500</v>
      </c>
      <c r="BS25" s="12">
        <f>ВВ!BS25*0.9</f>
        <v>22500</v>
      </c>
      <c r="BT25" s="12">
        <f>ВВ!BT25*0.9</f>
        <v>22770</v>
      </c>
      <c r="BU25" s="12">
        <f>ВВ!BU25*0.9</f>
        <v>22770</v>
      </c>
      <c r="BV25" s="12">
        <f>ВВ!BV25*0.9</f>
        <v>22500</v>
      </c>
      <c r="BW25" s="12">
        <f>ВВ!BW25*0.9</f>
        <v>22500</v>
      </c>
      <c r="BX25" s="12">
        <f>ВВ!BX25*0.9</f>
        <v>22500</v>
      </c>
      <c r="BY25" s="12">
        <f>ВВ!BY25*0.9</f>
        <v>22500</v>
      </c>
      <c r="BZ25" s="12">
        <f>ВВ!BZ25*0.9</f>
        <v>22500</v>
      </c>
      <c r="CA25" s="12">
        <f>ВВ!CA25*0.9</f>
        <v>22770</v>
      </c>
      <c r="CB25" s="12">
        <f>ВВ!CB25*0.9</f>
        <v>22770</v>
      </c>
      <c r="CC25" s="12">
        <f>ВВ!CC25*0.9</f>
        <v>22500</v>
      </c>
      <c r="CD25" s="12">
        <f>ВВ!CD25*0.9</f>
        <v>22500</v>
      </c>
      <c r="CE25" s="12">
        <f>ВВ!CE25*0.9</f>
        <v>22500</v>
      </c>
      <c r="CF25" s="12">
        <f>ВВ!CF25*0.9</f>
        <v>22500</v>
      </c>
      <c r="CG25" s="12">
        <f>ВВ!CG25*0.9</f>
        <v>22500</v>
      </c>
      <c r="CH25" s="12">
        <f>ВВ!CH25*0.9</f>
        <v>22770</v>
      </c>
      <c r="CI25" s="12">
        <f>ВВ!CI25*0.9</f>
        <v>22770</v>
      </c>
      <c r="CJ25" s="12">
        <f>ВВ!CJ25*0.9</f>
        <v>22770</v>
      </c>
      <c r="CK25" s="12">
        <f>ВВ!CK25*0.9</f>
        <v>22770</v>
      </c>
      <c r="CL25" s="12">
        <f>ВВ!CL25*0.9</f>
        <v>22770</v>
      </c>
      <c r="CM25" s="12">
        <f>ВВ!CM25*0.9</f>
        <v>22770</v>
      </c>
      <c r="CN25" s="12">
        <f>ВВ!CN25*0.9</f>
        <v>22770</v>
      </c>
      <c r="CO25" s="12">
        <f>ВВ!CO25*0.9</f>
        <v>26550</v>
      </c>
      <c r="CP25" s="12">
        <f>ВВ!CP25*0.9</f>
        <v>26550</v>
      </c>
      <c r="CQ25" s="182">
        <f>ВВ!CQ25*0.9</f>
        <v>26550</v>
      </c>
      <c r="CR25" s="182">
        <f>ВВ!CR25*0.9</f>
        <v>26550</v>
      </c>
      <c r="CS25" s="182">
        <f>ВВ!CS25*0.9</f>
        <v>26550</v>
      </c>
      <c r="CT25" s="182">
        <f>ВВ!CT25*0.9</f>
        <v>26550</v>
      </c>
      <c r="CU25" s="182">
        <f>ВВ!CU25*0.9</f>
        <v>26550</v>
      </c>
      <c r="CV25" s="12">
        <f>ВВ!CV25*0.9</f>
        <v>26550</v>
      </c>
      <c r="CW25" s="12">
        <f>ВВ!CW25*0.9</f>
        <v>26550</v>
      </c>
      <c r="CX25" s="12">
        <f>ВВ!CX25*0.9</f>
        <v>28350</v>
      </c>
      <c r="CY25" s="190">
        <f>ВВ!CY25*0.9</f>
        <v>28350</v>
      </c>
      <c r="CZ25" s="190">
        <f>ВВ!CZ25*0.9</f>
        <v>28350</v>
      </c>
      <c r="DA25" s="190">
        <f>ВВ!DA25*0.9</f>
        <v>28350</v>
      </c>
      <c r="DB25" s="190">
        <f>ВВ!DB25*0.9</f>
        <v>28350</v>
      </c>
      <c r="DC25" s="190">
        <f>ВВ!DC25*0.9</f>
        <v>28350</v>
      </c>
      <c r="DD25" s="12">
        <f>ВВ!DD25*0.9</f>
        <v>28350</v>
      </c>
      <c r="DE25" s="12">
        <f>ВВ!DE25*0.9</f>
        <v>26550</v>
      </c>
      <c r="DF25" s="12">
        <f>ВВ!DF25*0.9</f>
        <v>26550</v>
      </c>
      <c r="DG25" s="12">
        <f>ВВ!DG25*0.9</f>
        <v>26550</v>
      </c>
      <c r="DH25" s="12">
        <f>ВВ!DH25*0.9</f>
        <v>26550</v>
      </c>
      <c r="DI25" s="12">
        <f>ВВ!DI25*0.9</f>
        <v>26550</v>
      </c>
      <c r="DJ25" s="12">
        <f>ВВ!DJ25*0.9</f>
        <v>26550</v>
      </c>
      <c r="DK25" s="12">
        <f>ВВ!DK25*0.9</f>
        <v>26550</v>
      </c>
      <c r="DL25" s="12">
        <f>ВВ!DL25*0.9</f>
        <v>26550</v>
      </c>
      <c r="DM25" s="12">
        <f>ВВ!DM25*0.9</f>
        <v>27450</v>
      </c>
      <c r="DN25" s="12">
        <f>ВВ!DN25*0.9</f>
        <v>27450</v>
      </c>
      <c r="DO25" s="12">
        <f>ВВ!DO25*0.9</f>
        <v>27450</v>
      </c>
      <c r="DP25" s="12">
        <f>ВВ!DP25*0.9</f>
        <v>27450</v>
      </c>
      <c r="DQ25" s="12">
        <f>ВВ!DQ25*0.9</f>
        <v>27450</v>
      </c>
      <c r="DR25" s="12">
        <f>ВВ!DR25*0.9</f>
        <v>27450</v>
      </c>
      <c r="DS25" s="12">
        <f>ВВ!DS25*0.9</f>
        <v>27450</v>
      </c>
      <c r="DT25" s="12">
        <f>ВВ!DT25*0.9</f>
        <v>27450</v>
      </c>
      <c r="DU25" s="12">
        <f>ВВ!DU25*0.9</f>
        <v>27450</v>
      </c>
      <c r="DV25" s="12">
        <f>ВВ!DV25*0.9</f>
        <v>27450</v>
      </c>
      <c r="DW25" s="12">
        <f>ВВ!DW25*0.9</f>
        <v>27450</v>
      </c>
      <c r="DX25" s="12">
        <f>ВВ!DX25*0.9</f>
        <v>27450</v>
      </c>
      <c r="DY25" s="12">
        <f>ВВ!DY25*0.9</f>
        <v>27450</v>
      </c>
      <c r="DZ25" s="12">
        <f>ВВ!DZ25*0.9</f>
        <v>27450</v>
      </c>
      <c r="EA25" s="12">
        <f>ВВ!EA25*0.9</f>
        <v>24750</v>
      </c>
      <c r="EB25" s="12">
        <f>ВВ!EB25*0.9</f>
        <v>24750</v>
      </c>
      <c r="EC25" s="12">
        <f>ВВ!EC25*0.9</f>
        <v>24750</v>
      </c>
      <c r="ED25" s="12">
        <f>ВВ!ED25*0.9</f>
        <v>24750</v>
      </c>
      <c r="EE25" s="12">
        <f>ВВ!EE25*0.9</f>
        <v>25200</v>
      </c>
      <c r="EF25" s="12">
        <f>ВВ!EF25*0.9</f>
        <v>25200</v>
      </c>
      <c r="EG25" s="12">
        <f>ВВ!EG25*0.9</f>
        <v>24750</v>
      </c>
      <c r="EH25" s="12">
        <f>ВВ!EH25*0.9</f>
        <v>24750</v>
      </c>
      <c r="EI25" s="12">
        <f>ВВ!EI25*0.9</f>
        <v>24750</v>
      </c>
      <c r="EJ25" s="12">
        <f>ВВ!EJ25*0.9</f>
        <v>24750</v>
      </c>
      <c r="EK25" s="12">
        <f>ВВ!EK25*0.9</f>
        <v>24750</v>
      </c>
      <c r="EL25" s="12">
        <f>ВВ!EL25*0.9</f>
        <v>25200</v>
      </c>
      <c r="EM25" s="12">
        <f>ВВ!EM25*0.9</f>
        <v>25200</v>
      </c>
      <c r="EN25" s="12">
        <f>ВВ!EN25*0.9</f>
        <v>24750</v>
      </c>
      <c r="EO25" s="12">
        <f>ВВ!EO25*0.9</f>
        <v>24750</v>
      </c>
      <c r="EP25" s="12">
        <f>ВВ!EP25*0.9</f>
        <v>24750</v>
      </c>
      <c r="EQ25" s="12">
        <f>ВВ!EQ25*0.9</f>
        <v>24750</v>
      </c>
      <c r="ER25" s="12">
        <f>ВВ!ER25*0.9</f>
        <v>24750</v>
      </c>
      <c r="ES25" s="12">
        <f>ВВ!ES25*0.9</f>
        <v>25200</v>
      </c>
      <c r="ET25" s="12">
        <f>ВВ!ET25*0.9</f>
        <v>25200</v>
      </c>
      <c r="EU25" s="12">
        <f>ВВ!EU25*0.9</f>
        <v>24750</v>
      </c>
      <c r="EV25" s="12">
        <f>ВВ!EV25*0.9</f>
        <v>24750</v>
      </c>
      <c r="EW25" s="12">
        <f>ВВ!EW25*0.9</f>
        <v>24750</v>
      </c>
      <c r="EX25" s="12">
        <f>ВВ!EX25*0.9</f>
        <v>24750</v>
      </c>
      <c r="EY25" s="12">
        <f>ВВ!EY25*0.9</f>
        <v>24750</v>
      </c>
      <c r="EZ25" s="12">
        <f>ВВ!EZ25*0.9</f>
        <v>25200</v>
      </c>
      <c r="FA25" s="12">
        <f>ВВ!FA25*0.9</f>
        <v>25200</v>
      </c>
      <c r="FB25" s="12">
        <f>ВВ!FB25*0.9</f>
        <v>24750</v>
      </c>
      <c r="FC25" s="12">
        <f>ВВ!FC25*0.9</f>
        <v>24750</v>
      </c>
      <c r="FD25" s="12">
        <f>ВВ!FD25*0.9</f>
        <v>24750</v>
      </c>
      <c r="FE25" s="12">
        <f>ВВ!FE25*0.9</f>
        <v>24750</v>
      </c>
      <c r="FF25" s="12">
        <f>ВВ!FF25*0.9</f>
        <v>24750</v>
      </c>
      <c r="FG25" s="12">
        <f>ВВ!FG25*0.9</f>
        <v>25200</v>
      </c>
      <c r="FH25" s="12">
        <f>ВВ!FH25*0.9</f>
        <v>25200</v>
      </c>
      <c r="FI25" s="12">
        <f>ВВ!FI25*0.9</f>
        <v>24750</v>
      </c>
      <c r="FJ25" s="12">
        <f>ВВ!FJ25*0.9</f>
        <v>24750</v>
      </c>
      <c r="FK25" s="12">
        <f>ВВ!FK25*0.9</f>
        <v>24750</v>
      </c>
      <c r="FL25" s="12">
        <f>ВВ!FL25*0.9</f>
        <v>24750</v>
      </c>
      <c r="FM25" s="12">
        <f>ВВ!FM25*0.9</f>
        <v>24750</v>
      </c>
      <c r="FN25" s="12">
        <f>ВВ!FN25*0.9</f>
        <v>24750</v>
      </c>
      <c r="FO25" s="12">
        <f>ВВ!FO25*0.9</f>
        <v>24750</v>
      </c>
      <c r="FP25" s="12">
        <f>ВВ!FP25*0.9</f>
        <v>23850</v>
      </c>
      <c r="FQ25" s="12">
        <f>ВВ!FQ25*0.9</f>
        <v>23850</v>
      </c>
      <c r="FR25" s="12">
        <f>ВВ!FR25*0.9</f>
        <v>23850</v>
      </c>
      <c r="FS25" s="12">
        <f>ВВ!FS25*0.9</f>
        <v>23850</v>
      </c>
      <c r="FT25" s="12">
        <f>ВВ!FT25*0.9</f>
        <v>23850</v>
      </c>
      <c r="FU25" s="12">
        <f>ВВ!FU25*0.9</f>
        <v>24300</v>
      </c>
      <c r="FV25" s="12">
        <f>ВВ!FV25*0.9</f>
        <v>24300</v>
      </c>
      <c r="FW25" s="12">
        <f>ВВ!FW25*0.9</f>
        <v>23400</v>
      </c>
      <c r="FX25" s="12">
        <f>ВВ!FX25*0.9</f>
        <v>23400</v>
      </c>
      <c r="FY25" s="12">
        <f>ВВ!FY25*0.9</f>
        <v>23400</v>
      </c>
      <c r="FZ25" s="12">
        <f>ВВ!FZ25*0.9</f>
        <v>23400</v>
      </c>
      <c r="GA25" s="12">
        <f>ВВ!GA25*0.9</f>
        <v>23400</v>
      </c>
      <c r="GB25" s="12">
        <f>ВВ!GB25*0.9</f>
        <v>23850</v>
      </c>
      <c r="GC25" s="12">
        <f>ВВ!GC25*0.9</f>
        <v>23850</v>
      </c>
      <c r="GD25" s="12">
        <f>ВВ!GD25*0.9</f>
        <v>23850</v>
      </c>
      <c r="GE25" s="12">
        <f>ВВ!GE25*0.9</f>
        <v>23850</v>
      </c>
      <c r="GF25" s="12">
        <f>ВВ!GF25*0.9</f>
        <v>23850</v>
      </c>
      <c r="GG25" s="12">
        <f>ВВ!GG25*0.9</f>
        <v>23850</v>
      </c>
      <c r="GH25" s="12">
        <f>ВВ!GH25*0.9</f>
        <v>23850</v>
      </c>
      <c r="GI25" s="12">
        <f>ВВ!GI25*0.9</f>
        <v>24300</v>
      </c>
      <c r="GJ25" s="12">
        <f>ВВ!GJ25*0.9</f>
        <v>24300</v>
      </c>
      <c r="GK25" s="12">
        <f>ВВ!GK25*0.9</f>
        <v>23850</v>
      </c>
      <c r="GL25" s="12">
        <f>ВВ!GL25*0.9</f>
        <v>23850</v>
      </c>
      <c r="GM25" s="12">
        <f>ВВ!GM25*0.9</f>
        <v>23850</v>
      </c>
      <c r="GN25" s="12">
        <f>ВВ!GN25*0.9</f>
        <v>23850</v>
      </c>
      <c r="GO25" s="12">
        <f>ВВ!GO25*0.9</f>
        <v>23850</v>
      </c>
      <c r="GP25" s="12">
        <f>ВВ!GP25*0.9</f>
        <v>24300</v>
      </c>
      <c r="GQ25" s="12">
        <f>ВВ!GQ25*0.9</f>
        <v>24300</v>
      </c>
      <c r="GR25" s="12">
        <f>ВВ!GR25*0.9</f>
        <v>23850</v>
      </c>
      <c r="GS25" s="12">
        <f>ВВ!GS25*0.9</f>
        <v>23850</v>
      </c>
      <c r="GT25" s="12">
        <f>ВВ!GT25*0.9</f>
        <v>23850</v>
      </c>
      <c r="GU25" s="12">
        <f>ВВ!GU25*0.9</f>
        <v>23850</v>
      </c>
      <c r="GV25" s="12">
        <f>ВВ!GV25*0.9</f>
        <v>23850</v>
      </c>
      <c r="GW25" s="12">
        <f>ВВ!GW25*0.9</f>
        <v>23850</v>
      </c>
      <c r="GX25" s="12">
        <f>ВВ!GX25*0.9</f>
        <v>23850</v>
      </c>
      <c r="GY25" s="12">
        <f>ВВ!GY25*0.9</f>
        <v>23850</v>
      </c>
      <c r="GZ25" s="12">
        <f>ВВ!GZ25*0.9</f>
        <v>23850</v>
      </c>
      <c r="HA25" s="12">
        <f>ВВ!HA25*0.9</f>
        <v>23850</v>
      </c>
      <c r="HB25" s="12">
        <f>ВВ!HB25*0.9</f>
        <v>23850</v>
      </c>
    </row>
    <row r="26" spans="1:210" s="4" customFormat="1" ht="12" hidden="1" customHeight="1">
      <c r="A26" s="60">
        <v>3</v>
      </c>
      <c r="B26" s="12">
        <f>ВВ!B26*0.9</f>
        <v>33930</v>
      </c>
      <c r="C26" s="12">
        <f>ВВ!C26*0.9</f>
        <v>33930</v>
      </c>
      <c r="D26" s="12">
        <f>ВВ!D26*0.9</f>
        <v>33930</v>
      </c>
      <c r="E26" s="12">
        <f>ВВ!E26*0.9</f>
        <v>29070</v>
      </c>
      <c r="F26" s="12">
        <f>ВВ!F26*0.9</f>
        <v>29070</v>
      </c>
      <c r="G26" s="12">
        <f>ВВ!G26*0.9</f>
        <v>30420</v>
      </c>
      <c r="H26" s="12">
        <f>ВВ!H26*0.9</f>
        <v>30420</v>
      </c>
      <c r="I26" s="12">
        <f>ВВ!I26*0.9</f>
        <v>29520</v>
      </c>
      <c r="J26" s="12">
        <f>ВВ!J26*0.9</f>
        <v>29520</v>
      </c>
      <c r="K26" s="12">
        <f>ВВ!K26*0.9</f>
        <v>27720</v>
      </c>
      <c r="L26" s="12">
        <f>ВВ!L26*0.9</f>
        <v>29520</v>
      </c>
      <c r="M26" s="12">
        <f>ВВ!M26*0.9</f>
        <v>29520</v>
      </c>
      <c r="N26" s="12">
        <f>ВВ!N26*0.9</f>
        <v>29520</v>
      </c>
      <c r="O26" s="12">
        <f>ВВ!O26*0.9</f>
        <v>28620</v>
      </c>
      <c r="P26" s="12">
        <f>ВВ!P26*0.9</f>
        <v>28620</v>
      </c>
      <c r="Q26" s="12">
        <f>ВВ!Q26*0.9</f>
        <v>27270</v>
      </c>
      <c r="R26" s="12">
        <f>ВВ!R26*0.9</f>
        <v>26370</v>
      </c>
      <c r="S26" s="12">
        <f>ВВ!S26*0.9</f>
        <v>26370</v>
      </c>
      <c r="T26" s="12">
        <f>ВВ!T26*0.9</f>
        <v>26370</v>
      </c>
      <c r="U26" s="12">
        <f>ВВ!U26*0.9</f>
        <v>26370</v>
      </c>
      <c r="V26" s="12">
        <f>ВВ!V26*0.9</f>
        <v>26370</v>
      </c>
      <c r="W26" s="12">
        <f>ВВ!W26*0.9</f>
        <v>26370</v>
      </c>
      <c r="X26" s="12">
        <f>ВВ!X26*0.9</f>
        <v>26370</v>
      </c>
      <c r="Y26" s="12">
        <f>ВВ!Y26*0.9</f>
        <v>25785</v>
      </c>
      <c r="Z26" s="12">
        <f>ВВ!Z26*0.9</f>
        <v>25785</v>
      </c>
      <c r="AA26" s="12">
        <f>ВВ!AA26*0.9</f>
        <v>25785</v>
      </c>
      <c r="AB26" s="12">
        <f>ВВ!AB26*0.9</f>
        <v>22770</v>
      </c>
      <c r="AC26" s="12">
        <f>ВВ!AC26*0.9</f>
        <v>22770</v>
      </c>
      <c r="AD26" s="12">
        <f>ВВ!AD26*0.9</f>
        <v>22770</v>
      </c>
      <c r="AE26" s="12">
        <f>ВВ!AE26*0.9</f>
        <v>22770</v>
      </c>
      <c r="AF26" s="12">
        <f>ВВ!AF26*0.9</f>
        <v>22230</v>
      </c>
      <c r="AG26" s="12">
        <f>ВВ!AG26*0.9</f>
        <v>22230</v>
      </c>
      <c r="AH26" s="12">
        <f>ВВ!AH26*0.9</f>
        <v>22230</v>
      </c>
      <c r="AI26" s="12">
        <f>ВВ!AI26*0.9</f>
        <v>22230</v>
      </c>
      <c r="AJ26" s="12">
        <f>ВВ!AJ26*0.9</f>
        <v>22230</v>
      </c>
      <c r="AK26" s="12">
        <f>ВВ!AK26*0.9</f>
        <v>23400</v>
      </c>
      <c r="AL26" s="12">
        <f>ВВ!AL26*0.9</f>
        <v>23400</v>
      </c>
      <c r="AM26" s="12">
        <f>ВВ!AM26*0.9</f>
        <v>22230</v>
      </c>
      <c r="AN26" s="12">
        <f>ВВ!AN26*0.9</f>
        <v>22230</v>
      </c>
      <c r="AO26" s="12">
        <f>ВВ!AO26*0.9</f>
        <v>22230</v>
      </c>
      <c r="AP26" s="12">
        <f>ВВ!AP26*0.9</f>
        <v>22230</v>
      </c>
      <c r="AQ26" s="12">
        <f>ВВ!AQ26*0.9</f>
        <v>22230</v>
      </c>
      <c r="AR26" s="12">
        <f>ВВ!AR26*0.9</f>
        <v>22770</v>
      </c>
      <c r="AS26" s="12">
        <f>ВВ!AS26*0.9</f>
        <v>22770</v>
      </c>
      <c r="AT26" s="12">
        <f>ВВ!AT26*0.9</f>
        <v>22500</v>
      </c>
      <c r="AU26" s="12">
        <f>ВВ!AU26*0.9</f>
        <v>22500</v>
      </c>
      <c r="AV26" s="12">
        <f>ВВ!AV26*0.9</f>
        <v>22500</v>
      </c>
      <c r="AW26" s="12">
        <f>ВВ!AW26*0.9</f>
        <v>22500</v>
      </c>
      <c r="AX26" s="12">
        <f>ВВ!AX26*0.9</f>
        <v>22500</v>
      </c>
      <c r="AY26" s="12">
        <f>ВВ!AY26*0.9</f>
        <v>23040</v>
      </c>
      <c r="AZ26" s="12">
        <f>ВВ!AZ26*0.9</f>
        <v>23040</v>
      </c>
      <c r="BA26" s="12">
        <f>ВВ!BA26*0.9</f>
        <v>23040</v>
      </c>
      <c r="BB26" s="12">
        <f>ВВ!BB26*0.9</f>
        <v>22230</v>
      </c>
      <c r="BC26" s="12">
        <f>ВВ!BC26*0.9</f>
        <v>22230</v>
      </c>
      <c r="BD26" s="12">
        <f>ВВ!BD26*0.9</f>
        <v>22230</v>
      </c>
      <c r="BE26" s="12">
        <f>ВВ!BE26*0.9</f>
        <v>23850</v>
      </c>
      <c r="BF26" s="12">
        <f>ВВ!BF26*0.9</f>
        <v>23850</v>
      </c>
      <c r="BG26" s="12">
        <f>ВВ!BG26*0.9</f>
        <v>23850</v>
      </c>
      <c r="BH26" s="12">
        <f>ВВ!BH26*0.9</f>
        <v>23040</v>
      </c>
      <c r="BI26" s="12">
        <f>ВВ!BI26*0.9</f>
        <v>23040</v>
      </c>
      <c r="BJ26" s="12">
        <f>ВВ!BJ26*0.9</f>
        <v>23040</v>
      </c>
      <c r="BK26" s="12">
        <f>ВВ!BK26*0.9</f>
        <v>23040</v>
      </c>
      <c r="BL26" s="12">
        <f>ВВ!BL26*0.9</f>
        <v>23040</v>
      </c>
      <c r="BM26" s="12">
        <f>ВВ!BM26*0.9</f>
        <v>23850</v>
      </c>
      <c r="BN26" s="12">
        <f>ВВ!BN26*0.9</f>
        <v>23850</v>
      </c>
      <c r="BO26" s="12">
        <f>ВВ!BO26*0.9</f>
        <v>23850</v>
      </c>
      <c r="BP26" s="12">
        <f>ВВ!BP26*0.9</f>
        <v>22500</v>
      </c>
      <c r="BQ26" s="12">
        <f>ВВ!BQ26*0.9</f>
        <v>22500</v>
      </c>
      <c r="BR26" s="12">
        <f>ВВ!BR26*0.9</f>
        <v>22500</v>
      </c>
      <c r="BS26" s="12">
        <f>ВВ!BS26*0.9</f>
        <v>22500</v>
      </c>
      <c r="BT26" s="12">
        <f>ВВ!BT26*0.9</f>
        <v>22770</v>
      </c>
      <c r="BU26" s="12">
        <f>ВВ!BU26*0.9</f>
        <v>22770</v>
      </c>
      <c r="BV26" s="12">
        <f>ВВ!BV26*0.9</f>
        <v>22500</v>
      </c>
      <c r="BW26" s="12">
        <f>ВВ!BW26*0.9</f>
        <v>22500</v>
      </c>
      <c r="BX26" s="12">
        <f>ВВ!BX26*0.9</f>
        <v>22500</v>
      </c>
      <c r="BY26" s="12">
        <f>ВВ!BY26*0.9</f>
        <v>22500</v>
      </c>
      <c r="BZ26" s="12">
        <f>ВВ!BZ26*0.9</f>
        <v>22500</v>
      </c>
      <c r="CA26" s="12">
        <f>ВВ!CA26*0.9</f>
        <v>22770</v>
      </c>
      <c r="CB26" s="12">
        <f>ВВ!CB26*0.9</f>
        <v>22770</v>
      </c>
      <c r="CC26" s="12">
        <f>ВВ!CC26*0.9</f>
        <v>22500</v>
      </c>
      <c r="CD26" s="12">
        <f>ВВ!CD26*0.9</f>
        <v>22500</v>
      </c>
      <c r="CE26" s="12">
        <f>ВВ!CE26*0.9</f>
        <v>22500</v>
      </c>
      <c r="CF26" s="12">
        <f>ВВ!CF26*0.9</f>
        <v>22500</v>
      </c>
      <c r="CG26" s="12">
        <f>ВВ!CG26*0.9</f>
        <v>22500</v>
      </c>
      <c r="CH26" s="12">
        <f>ВВ!CH26*0.9</f>
        <v>22770</v>
      </c>
      <c r="CI26" s="12">
        <f>ВВ!CI26*0.9</f>
        <v>22770</v>
      </c>
      <c r="CJ26" s="12">
        <f>ВВ!CJ26*0.9</f>
        <v>22770</v>
      </c>
      <c r="CK26" s="12">
        <f>ВВ!CK26*0.9</f>
        <v>22770</v>
      </c>
      <c r="CL26" s="12">
        <f>ВВ!CL26*0.9</f>
        <v>22770</v>
      </c>
      <c r="CM26" s="12">
        <f>ВВ!CM26*0.9</f>
        <v>22770</v>
      </c>
      <c r="CN26" s="12">
        <f>ВВ!CN26*0.9</f>
        <v>22770</v>
      </c>
      <c r="CO26" s="12">
        <f>ВВ!CO26*0.9</f>
        <v>26550</v>
      </c>
      <c r="CP26" s="12">
        <f>ВВ!CP26*0.9</f>
        <v>26550</v>
      </c>
      <c r="CQ26" s="182">
        <f>ВВ!CQ26*0.9</f>
        <v>26550</v>
      </c>
      <c r="CR26" s="182">
        <f>ВВ!CR26*0.9</f>
        <v>26550</v>
      </c>
      <c r="CS26" s="182">
        <f>ВВ!CS26*0.9</f>
        <v>26550</v>
      </c>
      <c r="CT26" s="182">
        <f>ВВ!CT26*0.9</f>
        <v>26550</v>
      </c>
      <c r="CU26" s="182">
        <f>ВВ!CU26*0.9</f>
        <v>26550</v>
      </c>
      <c r="CV26" s="12">
        <f>ВВ!CV26*0.9</f>
        <v>26550</v>
      </c>
      <c r="CW26" s="12">
        <f>ВВ!CW26*0.9</f>
        <v>26550</v>
      </c>
      <c r="CX26" s="12">
        <f>ВВ!CX26*0.9</f>
        <v>28350</v>
      </c>
      <c r="CY26" s="190">
        <f>ВВ!CY26*0.9</f>
        <v>28350</v>
      </c>
      <c r="CZ26" s="190">
        <f>ВВ!CZ26*0.9</f>
        <v>28350</v>
      </c>
      <c r="DA26" s="190">
        <f>ВВ!DA26*0.9</f>
        <v>28350</v>
      </c>
      <c r="DB26" s="190">
        <f>ВВ!DB26*0.9</f>
        <v>28350</v>
      </c>
      <c r="DC26" s="190">
        <f>ВВ!DC26*0.9</f>
        <v>28350</v>
      </c>
      <c r="DD26" s="12">
        <f>ВВ!DD26*0.9</f>
        <v>28350</v>
      </c>
      <c r="DE26" s="12">
        <f>ВВ!DE26*0.9</f>
        <v>26550</v>
      </c>
      <c r="DF26" s="12">
        <f>ВВ!DF26*0.9</f>
        <v>26550</v>
      </c>
      <c r="DG26" s="12">
        <f>ВВ!DG26*0.9</f>
        <v>26550</v>
      </c>
      <c r="DH26" s="12">
        <f>ВВ!DH26*0.9</f>
        <v>26550</v>
      </c>
      <c r="DI26" s="12">
        <f>ВВ!DI26*0.9</f>
        <v>26550</v>
      </c>
      <c r="DJ26" s="12">
        <f>ВВ!DJ26*0.9</f>
        <v>26550</v>
      </c>
      <c r="DK26" s="12">
        <f>ВВ!DK26*0.9</f>
        <v>26550</v>
      </c>
      <c r="DL26" s="12">
        <f>ВВ!DL26*0.9</f>
        <v>26550</v>
      </c>
      <c r="DM26" s="12">
        <f>ВВ!DM26*0.9</f>
        <v>27450</v>
      </c>
      <c r="DN26" s="12">
        <f>ВВ!DN26*0.9</f>
        <v>27450</v>
      </c>
      <c r="DO26" s="12">
        <f>ВВ!DO26*0.9</f>
        <v>27450</v>
      </c>
      <c r="DP26" s="12">
        <f>ВВ!DP26*0.9</f>
        <v>27450</v>
      </c>
      <c r="DQ26" s="12">
        <f>ВВ!DQ26*0.9</f>
        <v>27450</v>
      </c>
      <c r="DR26" s="12">
        <f>ВВ!DR26*0.9</f>
        <v>27450</v>
      </c>
      <c r="DS26" s="12">
        <f>ВВ!DS26*0.9</f>
        <v>27450</v>
      </c>
      <c r="DT26" s="12">
        <f>ВВ!DT26*0.9</f>
        <v>27450</v>
      </c>
      <c r="DU26" s="12">
        <f>ВВ!DU26*0.9</f>
        <v>27450</v>
      </c>
      <c r="DV26" s="12">
        <f>ВВ!DV26*0.9</f>
        <v>27450</v>
      </c>
      <c r="DW26" s="12">
        <f>ВВ!DW26*0.9</f>
        <v>27450</v>
      </c>
      <c r="DX26" s="12">
        <f>ВВ!DX26*0.9</f>
        <v>27450</v>
      </c>
      <c r="DY26" s="12">
        <f>ВВ!DY26*0.9</f>
        <v>27450</v>
      </c>
      <c r="DZ26" s="12">
        <f>ВВ!DZ26*0.9</f>
        <v>27450</v>
      </c>
      <c r="EA26" s="12">
        <f>ВВ!EA26*0.9</f>
        <v>24750</v>
      </c>
      <c r="EB26" s="12">
        <f>ВВ!EB26*0.9</f>
        <v>24750</v>
      </c>
      <c r="EC26" s="12">
        <f>ВВ!EC26*0.9</f>
        <v>24750</v>
      </c>
      <c r="ED26" s="12">
        <f>ВВ!ED26*0.9</f>
        <v>24750</v>
      </c>
      <c r="EE26" s="12">
        <f>ВВ!EE26*0.9</f>
        <v>25200</v>
      </c>
      <c r="EF26" s="12">
        <f>ВВ!EF26*0.9</f>
        <v>25200</v>
      </c>
      <c r="EG26" s="12">
        <f>ВВ!EG26*0.9</f>
        <v>24750</v>
      </c>
      <c r="EH26" s="12">
        <f>ВВ!EH26*0.9</f>
        <v>24750</v>
      </c>
      <c r="EI26" s="12">
        <f>ВВ!EI26*0.9</f>
        <v>24750</v>
      </c>
      <c r="EJ26" s="12">
        <f>ВВ!EJ26*0.9</f>
        <v>24750</v>
      </c>
      <c r="EK26" s="12">
        <f>ВВ!EK26*0.9</f>
        <v>24750</v>
      </c>
      <c r="EL26" s="12">
        <f>ВВ!EL26*0.9</f>
        <v>25200</v>
      </c>
      <c r="EM26" s="12">
        <f>ВВ!EM26*0.9</f>
        <v>25200</v>
      </c>
      <c r="EN26" s="12">
        <f>ВВ!EN26*0.9</f>
        <v>24750</v>
      </c>
      <c r="EO26" s="12">
        <f>ВВ!EO26*0.9</f>
        <v>24750</v>
      </c>
      <c r="EP26" s="12">
        <f>ВВ!EP26*0.9</f>
        <v>24750</v>
      </c>
      <c r="EQ26" s="12">
        <f>ВВ!EQ26*0.9</f>
        <v>24750</v>
      </c>
      <c r="ER26" s="12">
        <f>ВВ!ER26*0.9</f>
        <v>24750</v>
      </c>
      <c r="ES26" s="12">
        <f>ВВ!ES26*0.9</f>
        <v>25200</v>
      </c>
      <c r="ET26" s="12">
        <f>ВВ!ET26*0.9</f>
        <v>25200</v>
      </c>
      <c r="EU26" s="12">
        <f>ВВ!EU26*0.9</f>
        <v>24750</v>
      </c>
      <c r="EV26" s="12">
        <f>ВВ!EV26*0.9</f>
        <v>24750</v>
      </c>
      <c r="EW26" s="12">
        <f>ВВ!EW26*0.9</f>
        <v>24750</v>
      </c>
      <c r="EX26" s="12">
        <f>ВВ!EX26*0.9</f>
        <v>24750</v>
      </c>
      <c r="EY26" s="12">
        <f>ВВ!EY26*0.9</f>
        <v>24750</v>
      </c>
      <c r="EZ26" s="12">
        <f>ВВ!EZ26*0.9</f>
        <v>25200</v>
      </c>
      <c r="FA26" s="12">
        <f>ВВ!FA26*0.9</f>
        <v>25200</v>
      </c>
      <c r="FB26" s="12">
        <f>ВВ!FB26*0.9</f>
        <v>24750</v>
      </c>
      <c r="FC26" s="12">
        <f>ВВ!FC26*0.9</f>
        <v>24750</v>
      </c>
      <c r="FD26" s="12">
        <f>ВВ!FD26*0.9</f>
        <v>24750</v>
      </c>
      <c r="FE26" s="12">
        <f>ВВ!FE26*0.9</f>
        <v>24750</v>
      </c>
      <c r="FF26" s="12">
        <f>ВВ!FF26*0.9</f>
        <v>24750</v>
      </c>
      <c r="FG26" s="12">
        <f>ВВ!FG26*0.9</f>
        <v>25200</v>
      </c>
      <c r="FH26" s="12">
        <f>ВВ!FH26*0.9</f>
        <v>25200</v>
      </c>
      <c r="FI26" s="12">
        <f>ВВ!FI26*0.9</f>
        <v>24750</v>
      </c>
      <c r="FJ26" s="12">
        <f>ВВ!FJ26*0.9</f>
        <v>24750</v>
      </c>
      <c r="FK26" s="12">
        <f>ВВ!FK26*0.9</f>
        <v>24750</v>
      </c>
      <c r="FL26" s="12">
        <f>ВВ!FL26*0.9</f>
        <v>24750</v>
      </c>
      <c r="FM26" s="12">
        <f>ВВ!FM26*0.9</f>
        <v>24750</v>
      </c>
      <c r="FN26" s="12">
        <f>ВВ!FN26*0.9</f>
        <v>24750</v>
      </c>
      <c r="FO26" s="12">
        <f>ВВ!FO26*0.9</f>
        <v>24750</v>
      </c>
      <c r="FP26" s="12">
        <f>ВВ!FP26*0.9</f>
        <v>23850</v>
      </c>
      <c r="FQ26" s="12">
        <f>ВВ!FQ26*0.9</f>
        <v>23850</v>
      </c>
      <c r="FR26" s="12">
        <f>ВВ!FR26*0.9</f>
        <v>23850</v>
      </c>
      <c r="FS26" s="12">
        <f>ВВ!FS26*0.9</f>
        <v>23850</v>
      </c>
      <c r="FT26" s="12">
        <f>ВВ!FT26*0.9</f>
        <v>23850</v>
      </c>
      <c r="FU26" s="12">
        <f>ВВ!FU26*0.9</f>
        <v>24300</v>
      </c>
      <c r="FV26" s="12">
        <f>ВВ!FV26*0.9</f>
        <v>24300</v>
      </c>
      <c r="FW26" s="12">
        <f>ВВ!FW26*0.9</f>
        <v>23400</v>
      </c>
      <c r="FX26" s="12">
        <f>ВВ!FX26*0.9</f>
        <v>23400</v>
      </c>
      <c r="FY26" s="12">
        <f>ВВ!FY26*0.9</f>
        <v>23400</v>
      </c>
      <c r="FZ26" s="12">
        <f>ВВ!FZ26*0.9</f>
        <v>23400</v>
      </c>
      <c r="GA26" s="12">
        <f>ВВ!GA26*0.9</f>
        <v>23400</v>
      </c>
      <c r="GB26" s="12">
        <f>ВВ!GB26*0.9</f>
        <v>23850</v>
      </c>
      <c r="GC26" s="12">
        <f>ВВ!GC26*0.9</f>
        <v>23850</v>
      </c>
      <c r="GD26" s="12">
        <f>ВВ!GD26*0.9</f>
        <v>23850</v>
      </c>
      <c r="GE26" s="12">
        <f>ВВ!GE26*0.9</f>
        <v>23850</v>
      </c>
      <c r="GF26" s="12">
        <f>ВВ!GF26*0.9</f>
        <v>23850</v>
      </c>
      <c r="GG26" s="12">
        <f>ВВ!GG26*0.9</f>
        <v>23850</v>
      </c>
      <c r="GH26" s="12">
        <f>ВВ!GH26*0.9</f>
        <v>23850</v>
      </c>
      <c r="GI26" s="12">
        <f>ВВ!GI26*0.9</f>
        <v>24300</v>
      </c>
      <c r="GJ26" s="12">
        <f>ВВ!GJ26*0.9</f>
        <v>24300</v>
      </c>
      <c r="GK26" s="12">
        <f>ВВ!GK26*0.9</f>
        <v>23850</v>
      </c>
      <c r="GL26" s="12">
        <f>ВВ!GL26*0.9</f>
        <v>23850</v>
      </c>
      <c r="GM26" s="12">
        <f>ВВ!GM26*0.9</f>
        <v>23850</v>
      </c>
      <c r="GN26" s="12">
        <f>ВВ!GN26*0.9</f>
        <v>23850</v>
      </c>
      <c r="GO26" s="12">
        <f>ВВ!GO26*0.9</f>
        <v>23850</v>
      </c>
      <c r="GP26" s="12">
        <f>ВВ!GP26*0.9</f>
        <v>24300</v>
      </c>
      <c r="GQ26" s="12">
        <f>ВВ!GQ26*0.9</f>
        <v>24300</v>
      </c>
      <c r="GR26" s="12">
        <f>ВВ!GR26*0.9</f>
        <v>23850</v>
      </c>
      <c r="GS26" s="12">
        <f>ВВ!GS26*0.9</f>
        <v>23850</v>
      </c>
      <c r="GT26" s="12">
        <f>ВВ!GT26*0.9</f>
        <v>23850</v>
      </c>
      <c r="GU26" s="12">
        <f>ВВ!GU26*0.9</f>
        <v>23850</v>
      </c>
      <c r="GV26" s="12">
        <f>ВВ!GV26*0.9</f>
        <v>23850</v>
      </c>
      <c r="GW26" s="12">
        <f>ВВ!GW26*0.9</f>
        <v>23850</v>
      </c>
      <c r="GX26" s="12">
        <f>ВВ!GX26*0.9</f>
        <v>23850</v>
      </c>
      <c r="GY26" s="12">
        <f>ВВ!GY26*0.9</f>
        <v>23850</v>
      </c>
      <c r="GZ26" s="12">
        <f>ВВ!GZ26*0.9</f>
        <v>23850</v>
      </c>
      <c r="HA26" s="12">
        <f>ВВ!HA26*0.9</f>
        <v>23850</v>
      </c>
      <c r="HB26" s="12">
        <f>ВВ!HB26*0.9</f>
        <v>23850</v>
      </c>
    </row>
    <row r="27" spans="1:210" s="4" customFormat="1" ht="12" hidden="1" customHeight="1">
      <c r="A27" s="60">
        <v>4</v>
      </c>
      <c r="B27" s="12">
        <f>ВВ!B27*0.9</f>
        <v>33930</v>
      </c>
      <c r="C27" s="12">
        <f>ВВ!C27*0.9</f>
        <v>33930</v>
      </c>
      <c r="D27" s="12">
        <f>ВВ!D27*0.9</f>
        <v>33930</v>
      </c>
      <c r="E27" s="12">
        <f>ВВ!E27*0.9</f>
        <v>29070</v>
      </c>
      <c r="F27" s="12">
        <f>ВВ!F27*0.9</f>
        <v>29070</v>
      </c>
      <c r="G27" s="12">
        <f>ВВ!G27*0.9</f>
        <v>30420</v>
      </c>
      <c r="H27" s="12">
        <f>ВВ!H27*0.9</f>
        <v>30420</v>
      </c>
      <c r="I27" s="12">
        <f>ВВ!I27*0.9</f>
        <v>29520</v>
      </c>
      <c r="J27" s="12">
        <f>ВВ!J27*0.9</f>
        <v>29520</v>
      </c>
      <c r="K27" s="12">
        <f>ВВ!K27*0.9</f>
        <v>27720</v>
      </c>
      <c r="L27" s="12">
        <f>ВВ!L27*0.9</f>
        <v>29520</v>
      </c>
      <c r="M27" s="12">
        <f>ВВ!M27*0.9</f>
        <v>29520</v>
      </c>
      <c r="N27" s="12">
        <f>ВВ!N27*0.9</f>
        <v>29520</v>
      </c>
      <c r="O27" s="12">
        <f>ВВ!O27*0.9</f>
        <v>28620</v>
      </c>
      <c r="P27" s="12">
        <f>ВВ!P27*0.9</f>
        <v>28620</v>
      </c>
      <c r="Q27" s="12">
        <f>ВВ!Q27*0.9</f>
        <v>27270</v>
      </c>
      <c r="R27" s="12">
        <f>ВВ!R27*0.9</f>
        <v>26370</v>
      </c>
      <c r="S27" s="12">
        <f>ВВ!S27*0.9</f>
        <v>26370</v>
      </c>
      <c r="T27" s="12">
        <f>ВВ!T27*0.9</f>
        <v>26370</v>
      </c>
      <c r="U27" s="12">
        <f>ВВ!U27*0.9</f>
        <v>26370</v>
      </c>
      <c r="V27" s="12">
        <f>ВВ!V27*0.9</f>
        <v>26370</v>
      </c>
      <c r="W27" s="12">
        <f>ВВ!W27*0.9</f>
        <v>26370</v>
      </c>
      <c r="X27" s="12">
        <f>ВВ!X27*0.9</f>
        <v>26370</v>
      </c>
      <c r="Y27" s="12">
        <f>ВВ!Y27*0.9</f>
        <v>25785</v>
      </c>
      <c r="Z27" s="12">
        <f>ВВ!Z27*0.9</f>
        <v>25785</v>
      </c>
      <c r="AA27" s="12">
        <f>ВВ!AA27*0.9</f>
        <v>25785</v>
      </c>
      <c r="AB27" s="12">
        <f>ВВ!AB27*0.9</f>
        <v>22770</v>
      </c>
      <c r="AC27" s="12">
        <f>ВВ!AC27*0.9</f>
        <v>22770</v>
      </c>
      <c r="AD27" s="12">
        <f>ВВ!AD27*0.9</f>
        <v>22770</v>
      </c>
      <c r="AE27" s="12">
        <f>ВВ!AE27*0.9</f>
        <v>22770</v>
      </c>
      <c r="AF27" s="12">
        <f>ВВ!AF27*0.9</f>
        <v>22230</v>
      </c>
      <c r="AG27" s="12">
        <f>ВВ!AG27*0.9</f>
        <v>22230</v>
      </c>
      <c r="AH27" s="12">
        <f>ВВ!AH27*0.9</f>
        <v>22230</v>
      </c>
      <c r="AI27" s="12">
        <f>ВВ!AI27*0.9</f>
        <v>22230</v>
      </c>
      <c r="AJ27" s="12">
        <f>ВВ!AJ27*0.9</f>
        <v>22230</v>
      </c>
      <c r="AK27" s="12">
        <f>ВВ!AK27*0.9</f>
        <v>23400</v>
      </c>
      <c r="AL27" s="12">
        <f>ВВ!AL27*0.9</f>
        <v>23400</v>
      </c>
      <c r="AM27" s="12">
        <f>ВВ!AM27*0.9</f>
        <v>22230</v>
      </c>
      <c r="AN27" s="12">
        <f>ВВ!AN27*0.9</f>
        <v>22230</v>
      </c>
      <c r="AO27" s="12">
        <f>ВВ!AO27*0.9</f>
        <v>22230</v>
      </c>
      <c r="AP27" s="12">
        <f>ВВ!AP27*0.9</f>
        <v>22230</v>
      </c>
      <c r="AQ27" s="12">
        <f>ВВ!AQ27*0.9</f>
        <v>22230</v>
      </c>
      <c r="AR27" s="12">
        <f>ВВ!AR27*0.9</f>
        <v>22770</v>
      </c>
      <c r="AS27" s="12">
        <f>ВВ!AS27*0.9</f>
        <v>22770</v>
      </c>
      <c r="AT27" s="12">
        <f>ВВ!AT27*0.9</f>
        <v>22500</v>
      </c>
      <c r="AU27" s="12">
        <f>ВВ!AU27*0.9</f>
        <v>22500</v>
      </c>
      <c r="AV27" s="12">
        <f>ВВ!AV27*0.9</f>
        <v>22500</v>
      </c>
      <c r="AW27" s="12">
        <f>ВВ!AW27*0.9</f>
        <v>22500</v>
      </c>
      <c r="AX27" s="12">
        <f>ВВ!AX27*0.9</f>
        <v>22500</v>
      </c>
      <c r="AY27" s="12">
        <f>ВВ!AY27*0.9</f>
        <v>23040</v>
      </c>
      <c r="AZ27" s="12">
        <f>ВВ!AZ27*0.9</f>
        <v>23040</v>
      </c>
      <c r="BA27" s="12">
        <f>ВВ!BA27*0.9</f>
        <v>23040</v>
      </c>
      <c r="BB27" s="12">
        <f>ВВ!BB27*0.9</f>
        <v>22230</v>
      </c>
      <c r="BC27" s="12">
        <f>ВВ!BC27*0.9</f>
        <v>22230</v>
      </c>
      <c r="BD27" s="12">
        <f>ВВ!BD27*0.9</f>
        <v>22230</v>
      </c>
      <c r="BE27" s="12">
        <f>ВВ!BE27*0.9</f>
        <v>23850</v>
      </c>
      <c r="BF27" s="12">
        <f>ВВ!BF27*0.9</f>
        <v>23850</v>
      </c>
      <c r="BG27" s="12">
        <f>ВВ!BG27*0.9</f>
        <v>23850</v>
      </c>
      <c r="BH27" s="12">
        <f>ВВ!BH27*0.9</f>
        <v>23040</v>
      </c>
      <c r="BI27" s="12">
        <f>ВВ!BI27*0.9</f>
        <v>23040</v>
      </c>
      <c r="BJ27" s="12">
        <f>ВВ!BJ27*0.9</f>
        <v>23040</v>
      </c>
      <c r="BK27" s="12">
        <f>ВВ!BK27*0.9</f>
        <v>23040</v>
      </c>
      <c r="BL27" s="12">
        <f>ВВ!BL27*0.9</f>
        <v>23040</v>
      </c>
      <c r="BM27" s="12">
        <f>ВВ!BM27*0.9</f>
        <v>23850</v>
      </c>
      <c r="BN27" s="12">
        <f>ВВ!BN27*0.9</f>
        <v>23850</v>
      </c>
      <c r="BO27" s="12">
        <f>ВВ!BO27*0.9</f>
        <v>23850</v>
      </c>
      <c r="BP27" s="12">
        <f>ВВ!BP27*0.9</f>
        <v>22500</v>
      </c>
      <c r="BQ27" s="12">
        <f>ВВ!BQ27*0.9</f>
        <v>22500</v>
      </c>
      <c r="BR27" s="12">
        <f>ВВ!BR27*0.9</f>
        <v>22500</v>
      </c>
      <c r="BS27" s="12">
        <f>ВВ!BS27*0.9</f>
        <v>22500</v>
      </c>
      <c r="BT27" s="12">
        <f>ВВ!BT27*0.9</f>
        <v>22770</v>
      </c>
      <c r="BU27" s="12">
        <f>ВВ!BU27*0.9</f>
        <v>22770</v>
      </c>
      <c r="BV27" s="12">
        <f>ВВ!BV27*0.9</f>
        <v>22500</v>
      </c>
      <c r="BW27" s="12">
        <f>ВВ!BW27*0.9</f>
        <v>22500</v>
      </c>
      <c r="BX27" s="12">
        <f>ВВ!BX27*0.9</f>
        <v>22500</v>
      </c>
      <c r="BY27" s="12">
        <f>ВВ!BY27*0.9</f>
        <v>22500</v>
      </c>
      <c r="BZ27" s="12">
        <f>ВВ!BZ27*0.9</f>
        <v>22500</v>
      </c>
      <c r="CA27" s="12">
        <f>ВВ!CA27*0.9</f>
        <v>22770</v>
      </c>
      <c r="CB27" s="12">
        <f>ВВ!CB27*0.9</f>
        <v>22770</v>
      </c>
      <c r="CC27" s="12">
        <f>ВВ!CC27*0.9</f>
        <v>22500</v>
      </c>
      <c r="CD27" s="12">
        <f>ВВ!CD27*0.9</f>
        <v>22500</v>
      </c>
      <c r="CE27" s="12">
        <f>ВВ!CE27*0.9</f>
        <v>22500</v>
      </c>
      <c r="CF27" s="12">
        <f>ВВ!CF27*0.9</f>
        <v>22500</v>
      </c>
      <c r="CG27" s="12">
        <f>ВВ!CG27*0.9</f>
        <v>22500</v>
      </c>
      <c r="CH27" s="12">
        <f>ВВ!CH27*0.9</f>
        <v>22770</v>
      </c>
      <c r="CI27" s="12">
        <f>ВВ!CI27*0.9</f>
        <v>22770</v>
      </c>
      <c r="CJ27" s="12">
        <f>ВВ!CJ27*0.9</f>
        <v>22770</v>
      </c>
      <c r="CK27" s="12">
        <f>ВВ!CK27*0.9</f>
        <v>22770</v>
      </c>
      <c r="CL27" s="12">
        <f>ВВ!CL27*0.9</f>
        <v>22770</v>
      </c>
      <c r="CM27" s="12">
        <f>ВВ!CM27*0.9</f>
        <v>22770</v>
      </c>
      <c r="CN27" s="12">
        <f>ВВ!CN27*0.9</f>
        <v>22770</v>
      </c>
      <c r="CO27" s="12">
        <f>ВВ!CO27*0.9</f>
        <v>26550</v>
      </c>
      <c r="CP27" s="12">
        <f>ВВ!CP27*0.9</f>
        <v>26550</v>
      </c>
      <c r="CQ27" s="182">
        <f>ВВ!CQ27*0.9</f>
        <v>26550</v>
      </c>
      <c r="CR27" s="182">
        <f>ВВ!CR27*0.9</f>
        <v>26550</v>
      </c>
      <c r="CS27" s="182">
        <f>ВВ!CS27*0.9</f>
        <v>26550</v>
      </c>
      <c r="CT27" s="182">
        <f>ВВ!CT27*0.9</f>
        <v>26550</v>
      </c>
      <c r="CU27" s="182">
        <f>ВВ!CU27*0.9</f>
        <v>26550</v>
      </c>
      <c r="CV27" s="12">
        <f>ВВ!CV27*0.9</f>
        <v>26550</v>
      </c>
      <c r="CW27" s="12">
        <f>ВВ!CW27*0.9</f>
        <v>26550</v>
      </c>
      <c r="CX27" s="12">
        <f>ВВ!CX27*0.9</f>
        <v>28350</v>
      </c>
      <c r="CY27" s="190">
        <f>ВВ!CY27*0.9</f>
        <v>28350</v>
      </c>
      <c r="CZ27" s="190">
        <f>ВВ!CZ27*0.9</f>
        <v>28350</v>
      </c>
      <c r="DA27" s="190">
        <f>ВВ!DA27*0.9</f>
        <v>28350</v>
      </c>
      <c r="DB27" s="190">
        <f>ВВ!DB27*0.9</f>
        <v>28350</v>
      </c>
      <c r="DC27" s="190">
        <f>ВВ!DC27*0.9</f>
        <v>28350</v>
      </c>
      <c r="DD27" s="12">
        <f>ВВ!DD27*0.9</f>
        <v>28350</v>
      </c>
      <c r="DE27" s="12">
        <f>ВВ!DE27*0.9</f>
        <v>26550</v>
      </c>
      <c r="DF27" s="12">
        <f>ВВ!DF27*0.9</f>
        <v>26550</v>
      </c>
      <c r="DG27" s="12">
        <f>ВВ!DG27*0.9</f>
        <v>26550</v>
      </c>
      <c r="DH27" s="12">
        <f>ВВ!DH27*0.9</f>
        <v>26550</v>
      </c>
      <c r="DI27" s="12">
        <f>ВВ!DI27*0.9</f>
        <v>26550</v>
      </c>
      <c r="DJ27" s="12">
        <f>ВВ!DJ27*0.9</f>
        <v>26550</v>
      </c>
      <c r="DK27" s="12">
        <f>ВВ!DK27*0.9</f>
        <v>26550</v>
      </c>
      <c r="DL27" s="12">
        <f>ВВ!DL27*0.9</f>
        <v>26550</v>
      </c>
      <c r="DM27" s="12">
        <f>ВВ!DM27*0.9</f>
        <v>27450</v>
      </c>
      <c r="DN27" s="12">
        <f>ВВ!DN27*0.9</f>
        <v>27450</v>
      </c>
      <c r="DO27" s="12">
        <f>ВВ!DO27*0.9</f>
        <v>27450</v>
      </c>
      <c r="DP27" s="12">
        <f>ВВ!DP27*0.9</f>
        <v>27450</v>
      </c>
      <c r="DQ27" s="12">
        <f>ВВ!DQ27*0.9</f>
        <v>27450</v>
      </c>
      <c r="DR27" s="12">
        <f>ВВ!DR27*0.9</f>
        <v>27450</v>
      </c>
      <c r="DS27" s="12">
        <f>ВВ!DS27*0.9</f>
        <v>27450</v>
      </c>
      <c r="DT27" s="12">
        <f>ВВ!DT27*0.9</f>
        <v>27450</v>
      </c>
      <c r="DU27" s="12">
        <f>ВВ!DU27*0.9</f>
        <v>27450</v>
      </c>
      <c r="DV27" s="12">
        <f>ВВ!DV27*0.9</f>
        <v>27450</v>
      </c>
      <c r="DW27" s="12">
        <f>ВВ!DW27*0.9</f>
        <v>27450</v>
      </c>
      <c r="DX27" s="12">
        <f>ВВ!DX27*0.9</f>
        <v>27450</v>
      </c>
      <c r="DY27" s="12">
        <f>ВВ!DY27*0.9</f>
        <v>27450</v>
      </c>
      <c r="DZ27" s="12">
        <f>ВВ!DZ27*0.9</f>
        <v>27450</v>
      </c>
      <c r="EA27" s="12">
        <f>ВВ!EA27*0.9</f>
        <v>24750</v>
      </c>
      <c r="EB27" s="12">
        <f>ВВ!EB27*0.9</f>
        <v>24750</v>
      </c>
      <c r="EC27" s="12">
        <f>ВВ!EC27*0.9</f>
        <v>24750</v>
      </c>
      <c r="ED27" s="12">
        <f>ВВ!ED27*0.9</f>
        <v>24750</v>
      </c>
      <c r="EE27" s="12">
        <f>ВВ!EE27*0.9</f>
        <v>25200</v>
      </c>
      <c r="EF27" s="12">
        <f>ВВ!EF27*0.9</f>
        <v>25200</v>
      </c>
      <c r="EG27" s="12">
        <f>ВВ!EG27*0.9</f>
        <v>24750</v>
      </c>
      <c r="EH27" s="12">
        <f>ВВ!EH27*0.9</f>
        <v>24750</v>
      </c>
      <c r="EI27" s="12">
        <f>ВВ!EI27*0.9</f>
        <v>24750</v>
      </c>
      <c r="EJ27" s="12">
        <f>ВВ!EJ27*0.9</f>
        <v>24750</v>
      </c>
      <c r="EK27" s="12">
        <f>ВВ!EK27*0.9</f>
        <v>24750</v>
      </c>
      <c r="EL27" s="12">
        <f>ВВ!EL27*0.9</f>
        <v>25200</v>
      </c>
      <c r="EM27" s="12">
        <f>ВВ!EM27*0.9</f>
        <v>25200</v>
      </c>
      <c r="EN27" s="12">
        <f>ВВ!EN27*0.9</f>
        <v>24750</v>
      </c>
      <c r="EO27" s="12">
        <f>ВВ!EO27*0.9</f>
        <v>24750</v>
      </c>
      <c r="EP27" s="12">
        <f>ВВ!EP27*0.9</f>
        <v>24750</v>
      </c>
      <c r="EQ27" s="12">
        <f>ВВ!EQ27*0.9</f>
        <v>24750</v>
      </c>
      <c r="ER27" s="12">
        <f>ВВ!ER27*0.9</f>
        <v>24750</v>
      </c>
      <c r="ES27" s="12">
        <f>ВВ!ES27*0.9</f>
        <v>25200</v>
      </c>
      <c r="ET27" s="12">
        <f>ВВ!ET27*0.9</f>
        <v>25200</v>
      </c>
      <c r="EU27" s="12">
        <f>ВВ!EU27*0.9</f>
        <v>24750</v>
      </c>
      <c r="EV27" s="12">
        <f>ВВ!EV27*0.9</f>
        <v>24750</v>
      </c>
      <c r="EW27" s="12">
        <f>ВВ!EW27*0.9</f>
        <v>24750</v>
      </c>
      <c r="EX27" s="12">
        <f>ВВ!EX27*0.9</f>
        <v>24750</v>
      </c>
      <c r="EY27" s="12">
        <f>ВВ!EY27*0.9</f>
        <v>24750</v>
      </c>
      <c r="EZ27" s="12">
        <f>ВВ!EZ27*0.9</f>
        <v>25200</v>
      </c>
      <c r="FA27" s="12">
        <f>ВВ!FA27*0.9</f>
        <v>25200</v>
      </c>
      <c r="FB27" s="12">
        <f>ВВ!FB27*0.9</f>
        <v>24750</v>
      </c>
      <c r="FC27" s="12">
        <f>ВВ!FC27*0.9</f>
        <v>24750</v>
      </c>
      <c r="FD27" s="12">
        <f>ВВ!FD27*0.9</f>
        <v>24750</v>
      </c>
      <c r="FE27" s="12">
        <f>ВВ!FE27*0.9</f>
        <v>24750</v>
      </c>
      <c r="FF27" s="12">
        <f>ВВ!FF27*0.9</f>
        <v>24750</v>
      </c>
      <c r="FG27" s="12">
        <f>ВВ!FG27*0.9</f>
        <v>25200</v>
      </c>
      <c r="FH27" s="12">
        <f>ВВ!FH27*0.9</f>
        <v>25200</v>
      </c>
      <c r="FI27" s="12">
        <f>ВВ!FI27*0.9</f>
        <v>24750</v>
      </c>
      <c r="FJ27" s="12">
        <f>ВВ!FJ27*0.9</f>
        <v>24750</v>
      </c>
      <c r="FK27" s="12">
        <f>ВВ!FK27*0.9</f>
        <v>24750</v>
      </c>
      <c r="FL27" s="12">
        <f>ВВ!FL27*0.9</f>
        <v>24750</v>
      </c>
      <c r="FM27" s="12">
        <f>ВВ!FM27*0.9</f>
        <v>24750</v>
      </c>
      <c r="FN27" s="12">
        <f>ВВ!FN27*0.9</f>
        <v>24750</v>
      </c>
      <c r="FO27" s="12">
        <f>ВВ!FO27*0.9</f>
        <v>24750</v>
      </c>
      <c r="FP27" s="12">
        <f>ВВ!FP27*0.9</f>
        <v>23850</v>
      </c>
      <c r="FQ27" s="12">
        <f>ВВ!FQ27*0.9</f>
        <v>23850</v>
      </c>
      <c r="FR27" s="12">
        <f>ВВ!FR27*0.9</f>
        <v>23850</v>
      </c>
      <c r="FS27" s="12">
        <f>ВВ!FS27*0.9</f>
        <v>23850</v>
      </c>
      <c r="FT27" s="12">
        <f>ВВ!FT27*0.9</f>
        <v>23850</v>
      </c>
      <c r="FU27" s="12">
        <f>ВВ!FU27*0.9</f>
        <v>24300</v>
      </c>
      <c r="FV27" s="12">
        <f>ВВ!FV27*0.9</f>
        <v>24300</v>
      </c>
      <c r="FW27" s="12">
        <f>ВВ!FW27*0.9</f>
        <v>23400</v>
      </c>
      <c r="FX27" s="12">
        <f>ВВ!FX27*0.9</f>
        <v>23400</v>
      </c>
      <c r="FY27" s="12">
        <f>ВВ!FY27*0.9</f>
        <v>23400</v>
      </c>
      <c r="FZ27" s="12">
        <f>ВВ!FZ27*0.9</f>
        <v>23400</v>
      </c>
      <c r="GA27" s="12">
        <f>ВВ!GA27*0.9</f>
        <v>23400</v>
      </c>
      <c r="GB27" s="12">
        <f>ВВ!GB27*0.9</f>
        <v>23850</v>
      </c>
      <c r="GC27" s="12">
        <f>ВВ!GC27*0.9</f>
        <v>23850</v>
      </c>
      <c r="GD27" s="12">
        <f>ВВ!GD27*0.9</f>
        <v>23850</v>
      </c>
      <c r="GE27" s="12">
        <f>ВВ!GE27*0.9</f>
        <v>23850</v>
      </c>
      <c r="GF27" s="12">
        <f>ВВ!GF27*0.9</f>
        <v>23850</v>
      </c>
      <c r="GG27" s="12">
        <f>ВВ!GG27*0.9</f>
        <v>23850</v>
      </c>
      <c r="GH27" s="12">
        <f>ВВ!GH27*0.9</f>
        <v>23850</v>
      </c>
      <c r="GI27" s="12">
        <f>ВВ!GI27*0.9</f>
        <v>24300</v>
      </c>
      <c r="GJ27" s="12">
        <f>ВВ!GJ27*0.9</f>
        <v>24300</v>
      </c>
      <c r="GK27" s="12">
        <f>ВВ!GK27*0.9</f>
        <v>23850</v>
      </c>
      <c r="GL27" s="12">
        <f>ВВ!GL27*0.9</f>
        <v>23850</v>
      </c>
      <c r="GM27" s="12">
        <f>ВВ!GM27*0.9</f>
        <v>23850</v>
      </c>
      <c r="GN27" s="12">
        <f>ВВ!GN27*0.9</f>
        <v>23850</v>
      </c>
      <c r="GO27" s="12">
        <f>ВВ!GO27*0.9</f>
        <v>23850</v>
      </c>
      <c r="GP27" s="12">
        <f>ВВ!GP27*0.9</f>
        <v>24300</v>
      </c>
      <c r="GQ27" s="12">
        <f>ВВ!GQ27*0.9</f>
        <v>24300</v>
      </c>
      <c r="GR27" s="12">
        <f>ВВ!GR27*0.9</f>
        <v>23850</v>
      </c>
      <c r="GS27" s="12">
        <f>ВВ!GS27*0.9</f>
        <v>23850</v>
      </c>
      <c r="GT27" s="12">
        <f>ВВ!GT27*0.9</f>
        <v>23850</v>
      </c>
      <c r="GU27" s="12">
        <f>ВВ!GU27*0.9</f>
        <v>23850</v>
      </c>
      <c r="GV27" s="12">
        <f>ВВ!GV27*0.9</f>
        <v>23850</v>
      </c>
      <c r="GW27" s="12">
        <f>ВВ!GW27*0.9</f>
        <v>23850</v>
      </c>
      <c r="GX27" s="12">
        <f>ВВ!GX27*0.9</f>
        <v>23850</v>
      </c>
      <c r="GY27" s="12">
        <f>ВВ!GY27*0.9</f>
        <v>23850</v>
      </c>
      <c r="GZ27" s="12">
        <f>ВВ!GZ27*0.9</f>
        <v>23850</v>
      </c>
      <c r="HA27" s="12">
        <f>ВВ!HA27*0.9</f>
        <v>23850</v>
      </c>
      <c r="HB27" s="12">
        <f>ВВ!HB27*0.9</f>
        <v>23850</v>
      </c>
    </row>
    <row r="28" spans="1:210" s="4" customFormat="1" ht="12" hidden="1"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183"/>
      <c r="CR28" s="183"/>
      <c r="CS28" s="183"/>
      <c r="CT28" s="183"/>
      <c r="CU28" s="183"/>
      <c r="CV28" s="76"/>
      <c r="CW28" s="76"/>
      <c r="CX28" s="76"/>
      <c r="CY28" s="191"/>
      <c r="CZ28" s="191"/>
      <c r="DA28" s="191"/>
      <c r="DB28" s="191"/>
      <c r="DC28" s="19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row>
    <row r="29" spans="1:210" s="4" customFormat="1" ht="12" hidden="1"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183"/>
      <c r="CR29" s="183"/>
      <c r="CS29" s="183"/>
      <c r="CT29" s="183"/>
      <c r="CU29" s="183"/>
      <c r="CV29" s="76"/>
      <c r="CW29" s="76"/>
      <c r="CX29" s="76"/>
      <c r="CY29" s="191"/>
      <c r="CZ29" s="191"/>
      <c r="DA29" s="191"/>
      <c r="DB29" s="191"/>
      <c r="DC29" s="19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row>
    <row r="30" spans="1:210" s="4" customFormat="1" ht="12" customHeight="1">
      <c r="A30" s="91" t="s">
        <v>136</v>
      </c>
      <c r="B30" s="74">
        <f t="shared" ref="B30:AB30"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si="0"/>
        <v>46101</v>
      </c>
      <c r="Q30" s="74">
        <f t="shared" si="0"/>
        <v>46102</v>
      </c>
      <c r="R30" s="74">
        <f t="shared" si="0"/>
        <v>46103</v>
      </c>
      <c r="S30" s="74">
        <f t="shared" si="0"/>
        <v>46104</v>
      </c>
      <c r="T30" s="74">
        <f t="shared" si="0"/>
        <v>46105</v>
      </c>
      <c r="U30" s="74">
        <f t="shared" si="0"/>
        <v>46106</v>
      </c>
      <c r="V30" s="74">
        <f t="shared" si="0"/>
        <v>46107</v>
      </c>
      <c r="W30" s="74">
        <f t="shared" si="0"/>
        <v>46108</v>
      </c>
      <c r="X30" s="74">
        <f t="shared" si="0"/>
        <v>46109</v>
      </c>
      <c r="Y30" s="74">
        <f t="shared" si="0"/>
        <v>46110</v>
      </c>
      <c r="Z30" s="74">
        <f t="shared" si="0"/>
        <v>46111</v>
      </c>
      <c r="AA30" s="74">
        <f t="shared" si="0"/>
        <v>46112</v>
      </c>
      <c r="AB30" s="74">
        <f t="shared" si="0"/>
        <v>46113</v>
      </c>
      <c r="AC30" s="74">
        <f t="shared" ref="AC30:CN30" si="1">AC3</f>
        <v>46114</v>
      </c>
      <c r="AD30" s="74">
        <f t="shared" si="1"/>
        <v>46115</v>
      </c>
      <c r="AE30" s="74">
        <f t="shared" si="1"/>
        <v>46116</v>
      </c>
      <c r="AF30" s="74">
        <f t="shared" si="1"/>
        <v>46117</v>
      </c>
      <c r="AG30" s="74">
        <f t="shared" si="1"/>
        <v>46118</v>
      </c>
      <c r="AH30" s="74">
        <f t="shared" si="1"/>
        <v>46119</v>
      </c>
      <c r="AI30" s="74">
        <f t="shared" si="1"/>
        <v>46120</v>
      </c>
      <c r="AJ30" s="74">
        <f t="shared" si="1"/>
        <v>46121</v>
      </c>
      <c r="AK30" s="74">
        <f t="shared" si="1"/>
        <v>46122</v>
      </c>
      <c r="AL30" s="74">
        <f t="shared" si="1"/>
        <v>46123</v>
      </c>
      <c r="AM30" s="74">
        <f t="shared" si="1"/>
        <v>46124</v>
      </c>
      <c r="AN30" s="74">
        <f t="shared" si="1"/>
        <v>46125</v>
      </c>
      <c r="AO30" s="74">
        <f t="shared" si="1"/>
        <v>46126</v>
      </c>
      <c r="AP30" s="74">
        <f t="shared" si="1"/>
        <v>46127</v>
      </c>
      <c r="AQ30" s="74">
        <f t="shared" si="1"/>
        <v>46128</v>
      </c>
      <c r="AR30" s="74">
        <f t="shared" si="1"/>
        <v>46129</v>
      </c>
      <c r="AS30" s="74">
        <f t="shared" si="1"/>
        <v>46130</v>
      </c>
      <c r="AT30" s="74">
        <f t="shared" si="1"/>
        <v>46131</v>
      </c>
      <c r="AU30" s="74">
        <f t="shared" si="1"/>
        <v>46132</v>
      </c>
      <c r="AV30" s="74">
        <f t="shared" si="1"/>
        <v>46133</v>
      </c>
      <c r="AW30" s="74">
        <f t="shared" si="1"/>
        <v>46134</v>
      </c>
      <c r="AX30" s="74">
        <f t="shared" si="1"/>
        <v>46135</v>
      </c>
      <c r="AY30" s="74">
        <f t="shared" si="1"/>
        <v>46136</v>
      </c>
      <c r="AZ30" s="74">
        <f t="shared" si="1"/>
        <v>46137</v>
      </c>
      <c r="BA30" s="74">
        <f t="shared" si="1"/>
        <v>46138</v>
      </c>
      <c r="BB30" s="74">
        <f t="shared" si="1"/>
        <v>46139</v>
      </c>
      <c r="BC30" s="74">
        <f t="shared" si="1"/>
        <v>46140</v>
      </c>
      <c r="BD30" s="74">
        <f t="shared" si="1"/>
        <v>46141</v>
      </c>
      <c r="BE30" s="74">
        <f t="shared" si="1"/>
        <v>46142</v>
      </c>
      <c r="BF30" s="74">
        <f t="shared" si="1"/>
        <v>46143</v>
      </c>
      <c r="BG30" s="74">
        <f t="shared" si="1"/>
        <v>46144</v>
      </c>
      <c r="BH30" s="74">
        <f t="shared" si="1"/>
        <v>46145</v>
      </c>
      <c r="BI30" s="74">
        <f t="shared" si="1"/>
        <v>46146</v>
      </c>
      <c r="BJ30" s="74">
        <f t="shared" si="1"/>
        <v>46147</v>
      </c>
      <c r="BK30" s="74">
        <f t="shared" si="1"/>
        <v>46148</v>
      </c>
      <c r="BL30" s="74">
        <f t="shared" si="1"/>
        <v>46149</v>
      </c>
      <c r="BM30" s="74">
        <f t="shared" si="1"/>
        <v>46150</v>
      </c>
      <c r="BN30" s="74">
        <f t="shared" si="1"/>
        <v>46151</v>
      </c>
      <c r="BO30" s="74">
        <f t="shared" si="1"/>
        <v>46152</v>
      </c>
      <c r="BP30" s="74">
        <f t="shared" si="1"/>
        <v>46153</v>
      </c>
      <c r="BQ30" s="74">
        <f t="shared" si="1"/>
        <v>46154</v>
      </c>
      <c r="BR30" s="74">
        <f t="shared" si="1"/>
        <v>46155</v>
      </c>
      <c r="BS30" s="74">
        <f t="shared" si="1"/>
        <v>46156</v>
      </c>
      <c r="BT30" s="74">
        <f t="shared" si="1"/>
        <v>46157</v>
      </c>
      <c r="BU30" s="74">
        <f t="shared" si="1"/>
        <v>46158</v>
      </c>
      <c r="BV30" s="74">
        <f t="shared" si="1"/>
        <v>46159</v>
      </c>
      <c r="BW30" s="74">
        <f t="shared" si="1"/>
        <v>46160</v>
      </c>
      <c r="BX30" s="74">
        <f t="shared" si="1"/>
        <v>46161</v>
      </c>
      <c r="BY30" s="74">
        <f t="shared" si="1"/>
        <v>46162</v>
      </c>
      <c r="BZ30" s="74">
        <f t="shared" si="1"/>
        <v>46163</v>
      </c>
      <c r="CA30" s="74">
        <f t="shared" si="1"/>
        <v>46164</v>
      </c>
      <c r="CB30" s="74">
        <f t="shared" si="1"/>
        <v>46165</v>
      </c>
      <c r="CC30" s="74">
        <f t="shared" si="1"/>
        <v>46166</v>
      </c>
      <c r="CD30" s="74">
        <f t="shared" si="1"/>
        <v>46167</v>
      </c>
      <c r="CE30" s="74">
        <f t="shared" si="1"/>
        <v>46168</v>
      </c>
      <c r="CF30" s="74">
        <f t="shared" si="1"/>
        <v>46169</v>
      </c>
      <c r="CG30" s="74">
        <f t="shared" si="1"/>
        <v>46170</v>
      </c>
      <c r="CH30" s="74">
        <f t="shared" si="1"/>
        <v>46171</v>
      </c>
      <c r="CI30" s="74">
        <f t="shared" si="1"/>
        <v>46172</v>
      </c>
      <c r="CJ30" s="74">
        <f t="shared" si="1"/>
        <v>46173</v>
      </c>
      <c r="CK30" s="74">
        <f t="shared" si="1"/>
        <v>46174</v>
      </c>
      <c r="CL30" s="74">
        <f t="shared" si="1"/>
        <v>46175</v>
      </c>
      <c r="CM30" s="74">
        <f t="shared" si="1"/>
        <v>46176</v>
      </c>
      <c r="CN30" s="74">
        <f t="shared" si="1"/>
        <v>46177</v>
      </c>
      <c r="CO30" s="74">
        <f t="shared" ref="CO30:EZ30" si="2">CO3</f>
        <v>46178</v>
      </c>
      <c r="CP30" s="74">
        <f t="shared" si="2"/>
        <v>46179</v>
      </c>
      <c r="CQ30" s="319">
        <f t="shared" si="2"/>
        <v>46180</v>
      </c>
      <c r="CR30" s="319">
        <f t="shared" si="2"/>
        <v>46181</v>
      </c>
      <c r="CS30" s="319">
        <f t="shared" si="2"/>
        <v>46182</v>
      </c>
      <c r="CT30" s="319">
        <f t="shared" si="2"/>
        <v>46183</v>
      </c>
      <c r="CU30" s="319">
        <f t="shared" si="2"/>
        <v>46184</v>
      </c>
      <c r="CV30" s="74">
        <f t="shared" si="2"/>
        <v>46185</v>
      </c>
      <c r="CW30" s="74">
        <f t="shared" si="2"/>
        <v>46186</v>
      </c>
      <c r="CX30" s="74">
        <f t="shared" si="2"/>
        <v>46187</v>
      </c>
      <c r="CY30" s="189">
        <f t="shared" si="2"/>
        <v>46188</v>
      </c>
      <c r="CZ30" s="189">
        <f t="shared" si="2"/>
        <v>46189</v>
      </c>
      <c r="DA30" s="189">
        <f t="shared" si="2"/>
        <v>46190</v>
      </c>
      <c r="DB30" s="189">
        <f t="shared" si="2"/>
        <v>46191</v>
      </c>
      <c r="DC30" s="189">
        <f t="shared" si="2"/>
        <v>46192</v>
      </c>
      <c r="DD30" s="74">
        <f t="shared" si="2"/>
        <v>46193</v>
      </c>
      <c r="DE30" s="74">
        <f t="shared" si="2"/>
        <v>46194</v>
      </c>
      <c r="DF30" s="319">
        <f t="shared" si="2"/>
        <v>46195</v>
      </c>
      <c r="DG30" s="319">
        <f t="shared" si="2"/>
        <v>46196</v>
      </c>
      <c r="DH30" s="319">
        <f t="shared" si="2"/>
        <v>46197</v>
      </c>
      <c r="DI30" s="319">
        <f t="shared" si="2"/>
        <v>46198</v>
      </c>
      <c r="DJ30" s="74">
        <f t="shared" si="2"/>
        <v>46199</v>
      </c>
      <c r="DK30" s="74">
        <f t="shared" si="2"/>
        <v>46200</v>
      </c>
      <c r="DL30" s="74">
        <f t="shared" si="2"/>
        <v>46201</v>
      </c>
      <c r="DM30" s="74">
        <f t="shared" si="2"/>
        <v>46202</v>
      </c>
      <c r="DN30" s="74">
        <f t="shared" si="2"/>
        <v>46203</v>
      </c>
      <c r="DO30" s="74">
        <f t="shared" si="2"/>
        <v>46204</v>
      </c>
      <c r="DP30" s="74">
        <f t="shared" si="2"/>
        <v>46205</v>
      </c>
      <c r="DQ30" s="74">
        <f t="shared" si="2"/>
        <v>46206</v>
      </c>
      <c r="DR30" s="74">
        <f t="shared" si="2"/>
        <v>46207</v>
      </c>
      <c r="DS30" s="74">
        <f t="shared" si="2"/>
        <v>46208</v>
      </c>
      <c r="DT30" s="74">
        <f t="shared" si="2"/>
        <v>46209</v>
      </c>
      <c r="DU30" s="74">
        <f t="shared" si="2"/>
        <v>46210</v>
      </c>
      <c r="DV30" s="74">
        <f t="shared" si="2"/>
        <v>46211</v>
      </c>
      <c r="DW30" s="74">
        <f t="shared" si="2"/>
        <v>46212</v>
      </c>
      <c r="DX30" s="74">
        <f t="shared" si="2"/>
        <v>46213</v>
      </c>
      <c r="DY30" s="74">
        <f t="shared" si="2"/>
        <v>46214</v>
      </c>
      <c r="DZ30" s="74">
        <f t="shared" si="2"/>
        <v>46215</v>
      </c>
      <c r="EA30" s="74">
        <f t="shared" si="2"/>
        <v>46216</v>
      </c>
      <c r="EB30" s="74">
        <f t="shared" si="2"/>
        <v>46217</v>
      </c>
      <c r="EC30" s="74">
        <f t="shared" si="2"/>
        <v>46218</v>
      </c>
      <c r="ED30" s="74">
        <f t="shared" si="2"/>
        <v>46219</v>
      </c>
      <c r="EE30" s="74">
        <f t="shared" si="2"/>
        <v>46220</v>
      </c>
      <c r="EF30" s="74">
        <f t="shared" si="2"/>
        <v>46221</v>
      </c>
      <c r="EG30" s="74">
        <f t="shared" si="2"/>
        <v>46222</v>
      </c>
      <c r="EH30" s="74">
        <f t="shared" si="2"/>
        <v>46223</v>
      </c>
      <c r="EI30" s="74">
        <f t="shared" si="2"/>
        <v>46224</v>
      </c>
      <c r="EJ30" s="74">
        <f t="shared" si="2"/>
        <v>46225</v>
      </c>
      <c r="EK30" s="74">
        <f t="shared" si="2"/>
        <v>46226</v>
      </c>
      <c r="EL30" s="74">
        <f t="shared" si="2"/>
        <v>46227</v>
      </c>
      <c r="EM30" s="74">
        <f t="shared" si="2"/>
        <v>46228</v>
      </c>
      <c r="EN30" s="74">
        <f t="shared" si="2"/>
        <v>46229</v>
      </c>
      <c r="EO30" s="74">
        <f t="shared" si="2"/>
        <v>46230</v>
      </c>
      <c r="EP30" s="74">
        <f t="shared" si="2"/>
        <v>46231</v>
      </c>
      <c r="EQ30" s="74">
        <f t="shared" si="2"/>
        <v>46232</v>
      </c>
      <c r="ER30" s="74">
        <f t="shared" si="2"/>
        <v>46233</v>
      </c>
      <c r="ES30" s="74">
        <f t="shared" si="2"/>
        <v>46234</v>
      </c>
      <c r="ET30" s="74">
        <f t="shared" si="2"/>
        <v>46235</v>
      </c>
      <c r="EU30" s="74">
        <f t="shared" si="2"/>
        <v>46236</v>
      </c>
      <c r="EV30" s="74">
        <f t="shared" si="2"/>
        <v>46237</v>
      </c>
      <c r="EW30" s="74">
        <f t="shared" si="2"/>
        <v>46238</v>
      </c>
      <c r="EX30" s="74">
        <f t="shared" si="2"/>
        <v>46239</v>
      </c>
      <c r="EY30" s="74">
        <f t="shared" si="2"/>
        <v>46240</v>
      </c>
      <c r="EZ30" s="74">
        <f t="shared" si="2"/>
        <v>46241</v>
      </c>
      <c r="FA30" s="74">
        <f t="shared" ref="FA30:HB30" si="3">FA3</f>
        <v>46242</v>
      </c>
      <c r="FB30" s="74">
        <f t="shared" si="3"/>
        <v>46243</v>
      </c>
      <c r="FC30" s="74">
        <f t="shared" si="3"/>
        <v>46244</v>
      </c>
      <c r="FD30" s="74">
        <f t="shared" si="3"/>
        <v>46245</v>
      </c>
      <c r="FE30" s="74">
        <f t="shared" si="3"/>
        <v>46246</v>
      </c>
      <c r="FF30" s="74">
        <f t="shared" si="3"/>
        <v>46247</v>
      </c>
      <c r="FG30" s="74">
        <f t="shared" si="3"/>
        <v>46248</v>
      </c>
      <c r="FH30" s="74">
        <f t="shared" si="3"/>
        <v>46249</v>
      </c>
      <c r="FI30" s="74">
        <f t="shared" si="3"/>
        <v>46250</v>
      </c>
      <c r="FJ30" s="74">
        <f t="shared" si="3"/>
        <v>46251</v>
      </c>
      <c r="FK30" s="74">
        <f t="shared" si="3"/>
        <v>46252</v>
      </c>
      <c r="FL30" s="74">
        <f t="shared" si="3"/>
        <v>46253</v>
      </c>
      <c r="FM30" s="74">
        <f t="shared" si="3"/>
        <v>46254</v>
      </c>
      <c r="FN30" s="74">
        <f t="shared" si="3"/>
        <v>46255</v>
      </c>
      <c r="FO30" s="74">
        <f t="shared" si="3"/>
        <v>46256</v>
      </c>
      <c r="FP30" s="74">
        <f t="shared" si="3"/>
        <v>46257</v>
      </c>
      <c r="FQ30" s="74">
        <f t="shared" si="3"/>
        <v>46258</v>
      </c>
      <c r="FR30" s="74">
        <f t="shared" si="3"/>
        <v>46259</v>
      </c>
      <c r="FS30" s="74">
        <f t="shared" si="3"/>
        <v>46260</v>
      </c>
      <c r="FT30" s="74">
        <f t="shared" si="3"/>
        <v>46261</v>
      </c>
      <c r="FU30" s="74">
        <f t="shared" si="3"/>
        <v>46262</v>
      </c>
      <c r="FV30" s="74">
        <f t="shared" si="3"/>
        <v>46263</v>
      </c>
      <c r="FW30" s="74">
        <f t="shared" si="3"/>
        <v>46264</v>
      </c>
      <c r="FX30" s="74">
        <f t="shared" si="3"/>
        <v>46265</v>
      </c>
      <c r="FY30" s="74">
        <f t="shared" si="3"/>
        <v>46266</v>
      </c>
      <c r="FZ30" s="74">
        <f t="shared" si="3"/>
        <v>46267</v>
      </c>
      <c r="GA30" s="74">
        <f t="shared" si="3"/>
        <v>46268</v>
      </c>
      <c r="GB30" s="74">
        <f t="shared" si="3"/>
        <v>46269</v>
      </c>
      <c r="GC30" s="74">
        <f t="shared" si="3"/>
        <v>46270</v>
      </c>
      <c r="GD30" s="74">
        <f t="shared" si="3"/>
        <v>46271</v>
      </c>
      <c r="GE30" s="74">
        <f t="shared" si="3"/>
        <v>46272</v>
      </c>
      <c r="GF30" s="74">
        <f t="shared" si="3"/>
        <v>46273</v>
      </c>
      <c r="GG30" s="74">
        <f t="shared" si="3"/>
        <v>46274</v>
      </c>
      <c r="GH30" s="74">
        <f t="shared" si="3"/>
        <v>46275</v>
      </c>
      <c r="GI30" s="74">
        <f t="shared" si="3"/>
        <v>46276</v>
      </c>
      <c r="GJ30" s="74">
        <f t="shared" si="3"/>
        <v>46277</v>
      </c>
      <c r="GK30" s="74">
        <f t="shared" si="3"/>
        <v>46278</v>
      </c>
      <c r="GL30" s="74">
        <f t="shared" si="3"/>
        <v>46279</v>
      </c>
      <c r="GM30" s="74">
        <f t="shared" si="3"/>
        <v>46280</v>
      </c>
      <c r="GN30" s="74">
        <f t="shared" si="3"/>
        <v>46281</v>
      </c>
      <c r="GO30" s="74">
        <f t="shared" si="3"/>
        <v>46282</v>
      </c>
      <c r="GP30" s="74">
        <f t="shared" si="3"/>
        <v>46283</v>
      </c>
      <c r="GQ30" s="74">
        <f t="shared" si="3"/>
        <v>46284</v>
      </c>
      <c r="GR30" s="74">
        <f t="shared" si="3"/>
        <v>46285</v>
      </c>
      <c r="GS30" s="319">
        <f t="shared" si="3"/>
        <v>46286</v>
      </c>
      <c r="GT30" s="319">
        <f t="shared" si="3"/>
        <v>46287</v>
      </c>
      <c r="GU30" s="319">
        <f t="shared" si="3"/>
        <v>46288</v>
      </c>
      <c r="GV30" s="319">
        <f t="shared" si="3"/>
        <v>46289</v>
      </c>
      <c r="GW30" s="74">
        <f t="shared" si="3"/>
        <v>46290</v>
      </c>
      <c r="GX30" s="74">
        <f t="shared" si="3"/>
        <v>46291</v>
      </c>
      <c r="GY30" s="74">
        <f t="shared" si="3"/>
        <v>46292</v>
      </c>
      <c r="GZ30" s="74">
        <f t="shared" si="3"/>
        <v>46293</v>
      </c>
      <c r="HA30" s="74">
        <f t="shared" si="3"/>
        <v>46294</v>
      </c>
      <c r="HB30" s="319">
        <f t="shared" si="3"/>
        <v>46295</v>
      </c>
    </row>
    <row r="31" spans="1:210" s="4" customFormat="1" ht="12" customHeight="1">
      <c r="A31" s="108" t="s">
        <v>119</v>
      </c>
      <c r="B31" s="74">
        <f t="shared" ref="B31:AB31" si="4">B4</f>
        <v>46087</v>
      </c>
      <c r="C31" s="74">
        <f t="shared" si="4"/>
        <v>46088</v>
      </c>
      <c r="D31" s="74">
        <f t="shared" si="4"/>
        <v>46089</v>
      </c>
      <c r="E31" s="74">
        <f t="shared" si="4"/>
        <v>46090</v>
      </c>
      <c r="F31" s="74">
        <f t="shared" si="4"/>
        <v>46091</v>
      </c>
      <c r="G31" s="74">
        <f t="shared" si="4"/>
        <v>46092</v>
      </c>
      <c r="H31" s="74">
        <f t="shared" si="4"/>
        <v>46093</v>
      </c>
      <c r="I31" s="74">
        <f t="shared" si="4"/>
        <v>46094</v>
      </c>
      <c r="J31" s="74">
        <f t="shared" si="4"/>
        <v>46095</v>
      </c>
      <c r="K31" s="74">
        <f t="shared" si="4"/>
        <v>46096</v>
      </c>
      <c r="L31" s="74">
        <f t="shared" si="4"/>
        <v>46097</v>
      </c>
      <c r="M31" s="74">
        <f t="shared" si="4"/>
        <v>46098</v>
      </c>
      <c r="N31" s="74">
        <f t="shared" si="4"/>
        <v>46099</v>
      </c>
      <c r="O31" s="74">
        <f t="shared" si="4"/>
        <v>46100</v>
      </c>
      <c r="P31" s="74">
        <f t="shared" si="4"/>
        <v>46101</v>
      </c>
      <c r="Q31" s="74">
        <f t="shared" si="4"/>
        <v>46102</v>
      </c>
      <c r="R31" s="74">
        <f t="shared" si="4"/>
        <v>46103</v>
      </c>
      <c r="S31" s="74">
        <f t="shared" si="4"/>
        <v>46104</v>
      </c>
      <c r="T31" s="74">
        <f t="shared" si="4"/>
        <v>46105</v>
      </c>
      <c r="U31" s="74">
        <f t="shared" si="4"/>
        <v>46106</v>
      </c>
      <c r="V31" s="74">
        <f t="shared" si="4"/>
        <v>46107</v>
      </c>
      <c r="W31" s="74">
        <f t="shared" si="4"/>
        <v>46108</v>
      </c>
      <c r="X31" s="74">
        <f t="shared" si="4"/>
        <v>46109</v>
      </c>
      <c r="Y31" s="74">
        <f t="shared" si="4"/>
        <v>46110</v>
      </c>
      <c r="Z31" s="74">
        <f t="shared" si="4"/>
        <v>46111</v>
      </c>
      <c r="AA31" s="74">
        <f t="shared" si="4"/>
        <v>46112</v>
      </c>
      <c r="AB31" s="74">
        <f t="shared" si="4"/>
        <v>46113</v>
      </c>
      <c r="AC31" s="74">
        <f t="shared" ref="AC31:CN31" si="5">AC4</f>
        <v>46114</v>
      </c>
      <c r="AD31" s="74">
        <f t="shared" si="5"/>
        <v>46115</v>
      </c>
      <c r="AE31" s="74">
        <f t="shared" si="5"/>
        <v>46116</v>
      </c>
      <c r="AF31" s="74">
        <f t="shared" si="5"/>
        <v>46117</v>
      </c>
      <c r="AG31" s="74">
        <f t="shared" si="5"/>
        <v>46118</v>
      </c>
      <c r="AH31" s="74">
        <f t="shared" si="5"/>
        <v>46119</v>
      </c>
      <c r="AI31" s="74">
        <f t="shared" si="5"/>
        <v>46120</v>
      </c>
      <c r="AJ31" s="74">
        <f t="shared" si="5"/>
        <v>46121</v>
      </c>
      <c r="AK31" s="74">
        <f t="shared" si="5"/>
        <v>46122</v>
      </c>
      <c r="AL31" s="74">
        <f t="shared" si="5"/>
        <v>46123</v>
      </c>
      <c r="AM31" s="74">
        <f t="shared" si="5"/>
        <v>46124</v>
      </c>
      <c r="AN31" s="74">
        <f t="shared" si="5"/>
        <v>46125</v>
      </c>
      <c r="AO31" s="74">
        <f t="shared" si="5"/>
        <v>46126</v>
      </c>
      <c r="AP31" s="74">
        <f t="shared" si="5"/>
        <v>46127</v>
      </c>
      <c r="AQ31" s="74">
        <f t="shared" si="5"/>
        <v>46128</v>
      </c>
      <c r="AR31" s="74">
        <f t="shared" si="5"/>
        <v>46129</v>
      </c>
      <c r="AS31" s="74">
        <f t="shared" si="5"/>
        <v>46130</v>
      </c>
      <c r="AT31" s="74">
        <f t="shared" si="5"/>
        <v>46131</v>
      </c>
      <c r="AU31" s="74">
        <f t="shared" si="5"/>
        <v>46132</v>
      </c>
      <c r="AV31" s="74">
        <f t="shared" si="5"/>
        <v>46133</v>
      </c>
      <c r="AW31" s="74">
        <f t="shared" si="5"/>
        <v>46134</v>
      </c>
      <c r="AX31" s="74">
        <f t="shared" si="5"/>
        <v>46135</v>
      </c>
      <c r="AY31" s="74">
        <f t="shared" si="5"/>
        <v>46136</v>
      </c>
      <c r="AZ31" s="74">
        <f t="shared" si="5"/>
        <v>46137</v>
      </c>
      <c r="BA31" s="74">
        <f t="shared" si="5"/>
        <v>46138</v>
      </c>
      <c r="BB31" s="74">
        <f t="shared" si="5"/>
        <v>46139</v>
      </c>
      <c r="BC31" s="74">
        <f t="shared" si="5"/>
        <v>46140</v>
      </c>
      <c r="BD31" s="74">
        <f t="shared" si="5"/>
        <v>46141</v>
      </c>
      <c r="BE31" s="74">
        <f t="shared" si="5"/>
        <v>46142</v>
      </c>
      <c r="BF31" s="74">
        <f t="shared" si="5"/>
        <v>46143</v>
      </c>
      <c r="BG31" s="74">
        <f t="shared" si="5"/>
        <v>46144</v>
      </c>
      <c r="BH31" s="74">
        <f t="shared" si="5"/>
        <v>46145</v>
      </c>
      <c r="BI31" s="74">
        <f t="shared" si="5"/>
        <v>46146</v>
      </c>
      <c r="BJ31" s="74">
        <f t="shared" si="5"/>
        <v>46147</v>
      </c>
      <c r="BK31" s="74">
        <f t="shared" si="5"/>
        <v>46148</v>
      </c>
      <c r="BL31" s="74">
        <f t="shared" si="5"/>
        <v>46149</v>
      </c>
      <c r="BM31" s="74">
        <f t="shared" si="5"/>
        <v>46150</v>
      </c>
      <c r="BN31" s="74">
        <f t="shared" si="5"/>
        <v>46151</v>
      </c>
      <c r="BO31" s="74">
        <f t="shared" si="5"/>
        <v>46152</v>
      </c>
      <c r="BP31" s="74">
        <f t="shared" si="5"/>
        <v>46153</v>
      </c>
      <c r="BQ31" s="74">
        <f t="shared" si="5"/>
        <v>46154</v>
      </c>
      <c r="BR31" s="74">
        <f t="shared" si="5"/>
        <v>46155</v>
      </c>
      <c r="BS31" s="74">
        <f t="shared" si="5"/>
        <v>46156</v>
      </c>
      <c r="BT31" s="74">
        <f t="shared" si="5"/>
        <v>46157</v>
      </c>
      <c r="BU31" s="74">
        <f t="shared" si="5"/>
        <v>46158</v>
      </c>
      <c r="BV31" s="74">
        <f t="shared" si="5"/>
        <v>46159</v>
      </c>
      <c r="BW31" s="74">
        <f t="shared" si="5"/>
        <v>46160</v>
      </c>
      <c r="BX31" s="74">
        <f t="shared" si="5"/>
        <v>46161</v>
      </c>
      <c r="BY31" s="74">
        <f t="shared" si="5"/>
        <v>46162</v>
      </c>
      <c r="BZ31" s="74">
        <f t="shared" si="5"/>
        <v>46163</v>
      </c>
      <c r="CA31" s="74">
        <f t="shared" si="5"/>
        <v>46164</v>
      </c>
      <c r="CB31" s="74">
        <f t="shared" si="5"/>
        <v>46165</v>
      </c>
      <c r="CC31" s="74">
        <f t="shared" si="5"/>
        <v>46166</v>
      </c>
      <c r="CD31" s="74">
        <f t="shared" si="5"/>
        <v>46167</v>
      </c>
      <c r="CE31" s="74">
        <f t="shared" si="5"/>
        <v>46168</v>
      </c>
      <c r="CF31" s="74">
        <f t="shared" si="5"/>
        <v>46169</v>
      </c>
      <c r="CG31" s="74">
        <f t="shared" si="5"/>
        <v>46170</v>
      </c>
      <c r="CH31" s="74">
        <f t="shared" si="5"/>
        <v>46171</v>
      </c>
      <c r="CI31" s="74">
        <f t="shared" si="5"/>
        <v>46172</v>
      </c>
      <c r="CJ31" s="74">
        <f t="shared" si="5"/>
        <v>46173</v>
      </c>
      <c r="CK31" s="74">
        <f t="shared" si="5"/>
        <v>46174</v>
      </c>
      <c r="CL31" s="74">
        <f t="shared" si="5"/>
        <v>46175</v>
      </c>
      <c r="CM31" s="74">
        <f t="shared" si="5"/>
        <v>46176</v>
      </c>
      <c r="CN31" s="74">
        <f t="shared" si="5"/>
        <v>46177</v>
      </c>
      <c r="CO31" s="74">
        <f t="shared" ref="CO31:EZ31" si="6">CO4</f>
        <v>46178</v>
      </c>
      <c r="CP31" s="74">
        <f t="shared" si="6"/>
        <v>46179</v>
      </c>
      <c r="CQ31" s="319">
        <f t="shared" si="6"/>
        <v>46180</v>
      </c>
      <c r="CR31" s="319">
        <f t="shared" si="6"/>
        <v>46181</v>
      </c>
      <c r="CS31" s="319">
        <f t="shared" si="6"/>
        <v>46182</v>
      </c>
      <c r="CT31" s="319">
        <f t="shared" si="6"/>
        <v>46183</v>
      </c>
      <c r="CU31" s="319">
        <f t="shared" si="6"/>
        <v>46184</v>
      </c>
      <c r="CV31" s="74">
        <f t="shared" si="6"/>
        <v>46185</v>
      </c>
      <c r="CW31" s="74">
        <f t="shared" si="6"/>
        <v>46186</v>
      </c>
      <c r="CX31" s="74">
        <f t="shared" si="6"/>
        <v>46187</v>
      </c>
      <c r="CY31" s="189">
        <f t="shared" si="6"/>
        <v>46188</v>
      </c>
      <c r="CZ31" s="189">
        <f t="shared" si="6"/>
        <v>46189</v>
      </c>
      <c r="DA31" s="189">
        <f t="shared" si="6"/>
        <v>46190</v>
      </c>
      <c r="DB31" s="189">
        <f t="shared" si="6"/>
        <v>46191</v>
      </c>
      <c r="DC31" s="189">
        <f t="shared" si="6"/>
        <v>46192</v>
      </c>
      <c r="DD31" s="74">
        <f t="shared" si="6"/>
        <v>46193</v>
      </c>
      <c r="DE31" s="74">
        <f t="shared" si="6"/>
        <v>46194</v>
      </c>
      <c r="DF31" s="319">
        <f t="shared" si="6"/>
        <v>46195</v>
      </c>
      <c r="DG31" s="319">
        <f t="shared" si="6"/>
        <v>46196</v>
      </c>
      <c r="DH31" s="319">
        <f t="shared" si="6"/>
        <v>46197</v>
      </c>
      <c r="DI31" s="319">
        <f t="shared" si="6"/>
        <v>46198</v>
      </c>
      <c r="DJ31" s="74">
        <f t="shared" si="6"/>
        <v>46199</v>
      </c>
      <c r="DK31" s="74">
        <f t="shared" si="6"/>
        <v>46200</v>
      </c>
      <c r="DL31" s="74">
        <f t="shared" si="6"/>
        <v>46201</v>
      </c>
      <c r="DM31" s="74">
        <f t="shared" si="6"/>
        <v>46202</v>
      </c>
      <c r="DN31" s="74">
        <f t="shared" si="6"/>
        <v>46203</v>
      </c>
      <c r="DO31" s="74">
        <f t="shared" si="6"/>
        <v>46204</v>
      </c>
      <c r="DP31" s="74">
        <f t="shared" si="6"/>
        <v>46205</v>
      </c>
      <c r="DQ31" s="74">
        <f t="shared" si="6"/>
        <v>46206</v>
      </c>
      <c r="DR31" s="74">
        <f t="shared" si="6"/>
        <v>46207</v>
      </c>
      <c r="DS31" s="74">
        <f t="shared" si="6"/>
        <v>46208</v>
      </c>
      <c r="DT31" s="74">
        <f t="shared" si="6"/>
        <v>46209</v>
      </c>
      <c r="DU31" s="74">
        <f t="shared" si="6"/>
        <v>46210</v>
      </c>
      <c r="DV31" s="74">
        <f t="shared" si="6"/>
        <v>46211</v>
      </c>
      <c r="DW31" s="74">
        <f t="shared" si="6"/>
        <v>46212</v>
      </c>
      <c r="DX31" s="74">
        <f t="shared" si="6"/>
        <v>46213</v>
      </c>
      <c r="DY31" s="74">
        <f t="shared" si="6"/>
        <v>46214</v>
      </c>
      <c r="DZ31" s="74">
        <f t="shared" si="6"/>
        <v>46215</v>
      </c>
      <c r="EA31" s="74">
        <f t="shared" si="6"/>
        <v>46216</v>
      </c>
      <c r="EB31" s="74">
        <f t="shared" si="6"/>
        <v>46217</v>
      </c>
      <c r="EC31" s="74">
        <f t="shared" si="6"/>
        <v>46218</v>
      </c>
      <c r="ED31" s="74">
        <f t="shared" si="6"/>
        <v>46219</v>
      </c>
      <c r="EE31" s="74">
        <f t="shared" si="6"/>
        <v>46220</v>
      </c>
      <c r="EF31" s="74">
        <f t="shared" si="6"/>
        <v>46221</v>
      </c>
      <c r="EG31" s="74">
        <f t="shared" si="6"/>
        <v>46222</v>
      </c>
      <c r="EH31" s="74">
        <f t="shared" si="6"/>
        <v>46223</v>
      </c>
      <c r="EI31" s="74">
        <f t="shared" si="6"/>
        <v>46224</v>
      </c>
      <c r="EJ31" s="74">
        <f t="shared" si="6"/>
        <v>46225</v>
      </c>
      <c r="EK31" s="74">
        <f t="shared" si="6"/>
        <v>46226</v>
      </c>
      <c r="EL31" s="74">
        <f t="shared" si="6"/>
        <v>46227</v>
      </c>
      <c r="EM31" s="74">
        <f t="shared" si="6"/>
        <v>46228</v>
      </c>
      <c r="EN31" s="74">
        <f t="shared" si="6"/>
        <v>46229</v>
      </c>
      <c r="EO31" s="74">
        <f t="shared" si="6"/>
        <v>46230</v>
      </c>
      <c r="EP31" s="74">
        <f t="shared" si="6"/>
        <v>46231</v>
      </c>
      <c r="EQ31" s="74">
        <f t="shared" si="6"/>
        <v>46232</v>
      </c>
      <c r="ER31" s="74">
        <f t="shared" si="6"/>
        <v>46233</v>
      </c>
      <c r="ES31" s="74">
        <f t="shared" si="6"/>
        <v>46234</v>
      </c>
      <c r="ET31" s="74">
        <f t="shared" si="6"/>
        <v>46235</v>
      </c>
      <c r="EU31" s="74">
        <f t="shared" si="6"/>
        <v>46236</v>
      </c>
      <c r="EV31" s="74">
        <f t="shared" si="6"/>
        <v>46237</v>
      </c>
      <c r="EW31" s="74">
        <f t="shared" si="6"/>
        <v>46238</v>
      </c>
      <c r="EX31" s="74">
        <f t="shared" si="6"/>
        <v>46239</v>
      </c>
      <c r="EY31" s="74">
        <f t="shared" si="6"/>
        <v>46240</v>
      </c>
      <c r="EZ31" s="74">
        <f t="shared" si="6"/>
        <v>46241</v>
      </c>
      <c r="FA31" s="74">
        <f t="shared" ref="FA31:HB31" si="7">FA4</f>
        <v>46242</v>
      </c>
      <c r="FB31" s="74">
        <f t="shared" si="7"/>
        <v>46243</v>
      </c>
      <c r="FC31" s="74">
        <f t="shared" si="7"/>
        <v>46244</v>
      </c>
      <c r="FD31" s="74">
        <f t="shared" si="7"/>
        <v>46245</v>
      </c>
      <c r="FE31" s="74">
        <f t="shared" si="7"/>
        <v>46246</v>
      </c>
      <c r="FF31" s="74">
        <f t="shared" si="7"/>
        <v>46247</v>
      </c>
      <c r="FG31" s="74">
        <f t="shared" si="7"/>
        <v>46248</v>
      </c>
      <c r="FH31" s="74">
        <f t="shared" si="7"/>
        <v>46249</v>
      </c>
      <c r="FI31" s="74">
        <f t="shared" si="7"/>
        <v>46250</v>
      </c>
      <c r="FJ31" s="74">
        <f t="shared" si="7"/>
        <v>46251</v>
      </c>
      <c r="FK31" s="74">
        <f t="shared" si="7"/>
        <v>46252</v>
      </c>
      <c r="FL31" s="74">
        <f t="shared" si="7"/>
        <v>46253</v>
      </c>
      <c r="FM31" s="74">
        <f t="shared" si="7"/>
        <v>46254</v>
      </c>
      <c r="FN31" s="74">
        <f t="shared" si="7"/>
        <v>46255</v>
      </c>
      <c r="FO31" s="74">
        <f t="shared" si="7"/>
        <v>46256</v>
      </c>
      <c r="FP31" s="74">
        <f t="shared" si="7"/>
        <v>46257</v>
      </c>
      <c r="FQ31" s="74">
        <f t="shared" si="7"/>
        <v>46258</v>
      </c>
      <c r="FR31" s="74">
        <f t="shared" si="7"/>
        <v>46259</v>
      </c>
      <c r="FS31" s="74">
        <f t="shared" si="7"/>
        <v>46260</v>
      </c>
      <c r="FT31" s="74">
        <f t="shared" si="7"/>
        <v>46261</v>
      </c>
      <c r="FU31" s="74">
        <f t="shared" si="7"/>
        <v>46262</v>
      </c>
      <c r="FV31" s="74">
        <f t="shared" si="7"/>
        <v>46263</v>
      </c>
      <c r="FW31" s="74">
        <f t="shared" si="7"/>
        <v>46264</v>
      </c>
      <c r="FX31" s="74">
        <f t="shared" si="7"/>
        <v>46265</v>
      </c>
      <c r="FY31" s="74">
        <f t="shared" si="7"/>
        <v>46266</v>
      </c>
      <c r="FZ31" s="74">
        <f t="shared" si="7"/>
        <v>46267</v>
      </c>
      <c r="GA31" s="74">
        <f t="shared" si="7"/>
        <v>46268</v>
      </c>
      <c r="GB31" s="74">
        <f t="shared" si="7"/>
        <v>46269</v>
      </c>
      <c r="GC31" s="74">
        <f t="shared" si="7"/>
        <v>46270</v>
      </c>
      <c r="GD31" s="74">
        <f t="shared" si="7"/>
        <v>46271</v>
      </c>
      <c r="GE31" s="74">
        <f t="shared" si="7"/>
        <v>46272</v>
      </c>
      <c r="GF31" s="74">
        <f t="shared" si="7"/>
        <v>46273</v>
      </c>
      <c r="GG31" s="74">
        <f t="shared" si="7"/>
        <v>46274</v>
      </c>
      <c r="GH31" s="74">
        <f t="shared" si="7"/>
        <v>46275</v>
      </c>
      <c r="GI31" s="74">
        <f t="shared" si="7"/>
        <v>46276</v>
      </c>
      <c r="GJ31" s="74">
        <f t="shared" si="7"/>
        <v>46277</v>
      </c>
      <c r="GK31" s="74">
        <f t="shared" si="7"/>
        <v>46278</v>
      </c>
      <c r="GL31" s="74">
        <f t="shared" si="7"/>
        <v>46279</v>
      </c>
      <c r="GM31" s="74">
        <f t="shared" si="7"/>
        <v>46280</v>
      </c>
      <c r="GN31" s="74">
        <f t="shared" si="7"/>
        <v>46281</v>
      </c>
      <c r="GO31" s="74">
        <f t="shared" si="7"/>
        <v>46282</v>
      </c>
      <c r="GP31" s="74">
        <f t="shared" si="7"/>
        <v>46283</v>
      </c>
      <c r="GQ31" s="74">
        <f t="shared" si="7"/>
        <v>46284</v>
      </c>
      <c r="GR31" s="74">
        <f t="shared" si="7"/>
        <v>46285</v>
      </c>
      <c r="GS31" s="319">
        <f t="shared" si="7"/>
        <v>46286</v>
      </c>
      <c r="GT31" s="319">
        <f t="shared" si="7"/>
        <v>46287</v>
      </c>
      <c r="GU31" s="319">
        <f t="shared" si="7"/>
        <v>46288</v>
      </c>
      <c r="GV31" s="319">
        <f t="shared" si="7"/>
        <v>46289</v>
      </c>
      <c r="GW31" s="74">
        <f t="shared" si="7"/>
        <v>46290</v>
      </c>
      <c r="GX31" s="74">
        <f t="shared" si="7"/>
        <v>46291</v>
      </c>
      <c r="GY31" s="74">
        <f t="shared" si="7"/>
        <v>46292</v>
      </c>
      <c r="GZ31" s="74">
        <f t="shared" si="7"/>
        <v>46293</v>
      </c>
      <c r="HA31" s="74">
        <f t="shared" si="7"/>
        <v>46294</v>
      </c>
      <c r="HB31" s="319">
        <f t="shared" si="7"/>
        <v>46295</v>
      </c>
    </row>
    <row r="32" spans="1:210" s="4" customFormat="1" ht="12" customHeight="1">
      <c r="A32" s="12" t="s">
        <v>76</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320"/>
      <c r="CR32" s="320"/>
      <c r="CS32" s="320"/>
      <c r="CT32" s="320"/>
      <c r="CU32" s="320"/>
      <c r="CV32" s="87"/>
      <c r="CW32" s="87"/>
      <c r="CX32" s="87"/>
      <c r="CY32" s="305"/>
      <c r="CZ32" s="305"/>
      <c r="DA32" s="305"/>
      <c r="DB32" s="305"/>
      <c r="DC32" s="305"/>
      <c r="DD32" s="87"/>
      <c r="DE32" s="87"/>
      <c r="DF32" s="320"/>
      <c r="DG32" s="320"/>
      <c r="DH32" s="320"/>
      <c r="DI32" s="320"/>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320"/>
      <c r="GT32" s="320"/>
      <c r="GU32" s="320"/>
      <c r="GV32" s="320"/>
      <c r="GW32" s="87"/>
      <c r="GX32" s="87"/>
      <c r="GY32" s="87"/>
      <c r="GZ32" s="87"/>
      <c r="HA32" s="87"/>
      <c r="HB32" s="320"/>
    </row>
    <row r="33" spans="1:210" s="4" customFormat="1" ht="12" customHeight="1">
      <c r="A33" s="13">
        <v>1</v>
      </c>
      <c r="B33" s="12">
        <f t="shared" ref="B33:AB33" si="8">ROUNDUP(B6*0.87,)</f>
        <v>10962</v>
      </c>
      <c r="C33" s="12">
        <f t="shared" si="8"/>
        <v>10962</v>
      </c>
      <c r="D33" s="12">
        <f t="shared" si="8"/>
        <v>10962</v>
      </c>
      <c r="E33" s="12">
        <f t="shared" si="8"/>
        <v>9553</v>
      </c>
      <c r="F33" s="12">
        <f t="shared" si="8"/>
        <v>9553</v>
      </c>
      <c r="G33" s="12">
        <f t="shared" si="8"/>
        <v>10728</v>
      </c>
      <c r="H33" s="12">
        <f t="shared" si="8"/>
        <v>10728</v>
      </c>
      <c r="I33" s="12">
        <f t="shared" si="8"/>
        <v>9945</v>
      </c>
      <c r="J33" s="12">
        <f t="shared" si="8"/>
        <v>9945</v>
      </c>
      <c r="K33" s="12">
        <f t="shared" si="8"/>
        <v>8379</v>
      </c>
      <c r="L33" s="12">
        <f t="shared" si="8"/>
        <v>9945</v>
      </c>
      <c r="M33" s="12">
        <f t="shared" si="8"/>
        <v>9945</v>
      </c>
      <c r="N33" s="12">
        <f t="shared" si="8"/>
        <v>9945</v>
      </c>
      <c r="O33" s="12">
        <f t="shared" si="8"/>
        <v>9162</v>
      </c>
      <c r="P33" s="12">
        <f t="shared" si="8"/>
        <v>9162</v>
      </c>
      <c r="Q33" s="12">
        <f t="shared" si="8"/>
        <v>7987</v>
      </c>
      <c r="R33" s="12">
        <f t="shared" si="8"/>
        <v>7204</v>
      </c>
      <c r="S33" s="12">
        <f t="shared" si="8"/>
        <v>7204</v>
      </c>
      <c r="T33" s="12">
        <f t="shared" si="8"/>
        <v>7204</v>
      </c>
      <c r="U33" s="12">
        <f t="shared" si="8"/>
        <v>7204</v>
      </c>
      <c r="V33" s="12">
        <f t="shared" si="8"/>
        <v>7204</v>
      </c>
      <c r="W33" s="12">
        <f t="shared" si="8"/>
        <v>7204</v>
      </c>
      <c r="X33" s="12">
        <f t="shared" si="8"/>
        <v>7204</v>
      </c>
      <c r="Y33" s="12">
        <f t="shared" si="8"/>
        <v>6695</v>
      </c>
      <c r="Z33" s="12">
        <f t="shared" si="8"/>
        <v>6695</v>
      </c>
      <c r="AA33" s="12">
        <f t="shared" si="8"/>
        <v>6695</v>
      </c>
      <c r="AB33" s="12">
        <f t="shared" si="8"/>
        <v>5716</v>
      </c>
      <c r="AC33" s="12">
        <f t="shared" ref="AC33:CN33" si="9">ROUNDUP(AC6*0.87,)</f>
        <v>5716</v>
      </c>
      <c r="AD33" s="12">
        <f t="shared" si="9"/>
        <v>5716</v>
      </c>
      <c r="AE33" s="12">
        <f t="shared" si="9"/>
        <v>5716</v>
      </c>
      <c r="AF33" s="12">
        <f t="shared" si="9"/>
        <v>5247</v>
      </c>
      <c r="AG33" s="12">
        <f t="shared" si="9"/>
        <v>5247</v>
      </c>
      <c r="AH33" s="12">
        <f t="shared" si="9"/>
        <v>5247</v>
      </c>
      <c r="AI33" s="12">
        <f t="shared" si="9"/>
        <v>5247</v>
      </c>
      <c r="AJ33" s="12">
        <f t="shared" si="9"/>
        <v>5247</v>
      </c>
      <c r="AK33" s="12">
        <f t="shared" si="9"/>
        <v>6264</v>
      </c>
      <c r="AL33" s="12">
        <f t="shared" si="9"/>
        <v>6264</v>
      </c>
      <c r="AM33" s="12">
        <f t="shared" si="9"/>
        <v>5247</v>
      </c>
      <c r="AN33" s="12">
        <f t="shared" si="9"/>
        <v>5247</v>
      </c>
      <c r="AO33" s="12">
        <f t="shared" si="9"/>
        <v>5247</v>
      </c>
      <c r="AP33" s="12">
        <f t="shared" si="9"/>
        <v>5247</v>
      </c>
      <c r="AQ33" s="12">
        <f t="shared" si="9"/>
        <v>5247</v>
      </c>
      <c r="AR33" s="12">
        <f t="shared" si="9"/>
        <v>5716</v>
      </c>
      <c r="AS33" s="12">
        <f t="shared" si="9"/>
        <v>5716</v>
      </c>
      <c r="AT33" s="12">
        <f t="shared" si="9"/>
        <v>5481</v>
      </c>
      <c r="AU33" s="12">
        <f t="shared" si="9"/>
        <v>5481</v>
      </c>
      <c r="AV33" s="12">
        <f t="shared" si="9"/>
        <v>5481</v>
      </c>
      <c r="AW33" s="12">
        <f t="shared" si="9"/>
        <v>5481</v>
      </c>
      <c r="AX33" s="12">
        <f t="shared" si="9"/>
        <v>5481</v>
      </c>
      <c r="AY33" s="12">
        <f t="shared" si="9"/>
        <v>5951</v>
      </c>
      <c r="AZ33" s="12">
        <f t="shared" si="9"/>
        <v>5951</v>
      </c>
      <c r="BA33" s="12">
        <f t="shared" si="9"/>
        <v>5951</v>
      </c>
      <c r="BB33" s="12">
        <f t="shared" si="9"/>
        <v>5247</v>
      </c>
      <c r="BC33" s="12">
        <f t="shared" si="9"/>
        <v>5247</v>
      </c>
      <c r="BD33" s="12">
        <f t="shared" si="9"/>
        <v>5247</v>
      </c>
      <c r="BE33" s="12">
        <f t="shared" si="9"/>
        <v>6656</v>
      </c>
      <c r="BF33" s="12">
        <f t="shared" si="9"/>
        <v>6656</v>
      </c>
      <c r="BG33" s="12">
        <f t="shared" si="9"/>
        <v>6656</v>
      </c>
      <c r="BH33" s="12">
        <f t="shared" si="9"/>
        <v>5951</v>
      </c>
      <c r="BI33" s="12">
        <f t="shared" si="9"/>
        <v>5951</v>
      </c>
      <c r="BJ33" s="12">
        <f t="shared" si="9"/>
        <v>5951</v>
      </c>
      <c r="BK33" s="12">
        <f t="shared" si="9"/>
        <v>5951</v>
      </c>
      <c r="BL33" s="12">
        <f t="shared" si="9"/>
        <v>5951</v>
      </c>
      <c r="BM33" s="12">
        <f t="shared" si="9"/>
        <v>6656</v>
      </c>
      <c r="BN33" s="12">
        <f t="shared" si="9"/>
        <v>6656</v>
      </c>
      <c r="BO33" s="12">
        <f t="shared" si="9"/>
        <v>6656</v>
      </c>
      <c r="BP33" s="12">
        <f t="shared" si="9"/>
        <v>5481</v>
      </c>
      <c r="BQ33" s="12">
        <f t="shared" si="9"/>
        <v>5481</v>
      </c>
      <c r="BR33" s="12">
        <f t="shared" si="9"/>
        <v>5481</v>
      </c>
      <c r="BS33" s="12">
        <f t="shared" si="9"/>
        <v>5481</v>
      </c>
      <c r="BT33" s="12">
        <f t="shared" si="9"/>
        <v>5716</v>
      </c>
      <c r="BU33" s="12">
        <f t="shared" si="9"/>
        <v>5716</v>
      </c>
      <c r="BV33" s="12">
        <f t="shared" si="9"/>
        <v>5481</v>
      </c>
      <c r="BW33" s="12">
        <f t="shared" si="9"/>
        <v>5481</v>
      </c>
      <c r="BX33" s="12">
        <f t="shared" si="9"/>
        <v>5481</v>
      </c>
      <c r="BY33" s="12">
        <f t="shared" si="9"/>
        <v>5481</v>
      </c>
      <c r="BZ33" s="12">
        <f t="shared" si="9"/>
        <v>5481</v>
      </c>
      <c r="CA33" s="12">
        <f t="shared" si="9"/>
        <v>5716</v>
      </c>
      <c r="CB33" s="12">
        <f t="shared" si="9"/>
        <v>5716</v>
      </c>
      <c r="CC33" s="12">
        <f t="shared" si="9"/>
        <v>5481</v>
      </c>
      <c r="CD33" s="12">
        <f t="shared" si="9"/>
        <v>5481</v>
      </c>
      <c r="CE33" s="12">
        <f t="shared" si="9"/>
        <v>5481</v>
      </c>
      <c r="CF33" s="12">
        <f t="shared" si="9"/>
        <v>5481</v>
      </c>
      <c r="CG33" s="12">
        <f t="shared" si="9"/>
        <v>5481</v>
      </c>
      <c r="CH33" s="12">
        <f t="shared" si="9"/>
        <v>5716</v>
      </c>
      <c r="CI33" s="12">
        <f t="shared" si="9"/>
        <v>5716</v>
      </c>
      <c r="CJ33" s="12">
        <f t="shared" si="9"/>
        <v>5716</v>
      </c>
      <c r="CK33" s="12">
        <f t="shared" si="9"/>
        <v>5716</v>
      </c>
      <c r="CL33" s="12">
        <f t="shared" si="9"/>
        <v>5716</v>
      </c>
      <c r="CM33" s="12">
        <f t="shared" si="9"/>
        <v>5716</v>
      </c>
      <c r="CN33" s="12">
        <f t="shared" si="9"/>
        <v>5716</v>
      </c>
      <c r="CO33" s="12">
        <f t="shared" ref="CO33:EZ33" si="10">ROUNDUP(CO6*0.87,)</f>
        <v>9005</v>
      </c>
      <c r="CP33" s="12">
        <f t="shared" si="10"/>
        <v>9005</v>
      </c>
      <c r="CQ33" s="321">
        <f t="shared" si="10"/>
        <v>9005</v>
      </c>
      <c r="CR33" s="321">
        <f t="shared" si="10"/>
        <v>9005</v>
      </c>
      <c r="CS33" s="321">
        <f t="shared" si="10"/>
        <v>9005</v>
      </c>
      <c r="CT33" s="321">
        <f t="shared" si="10"/>
        <v>9005</v>
      </c>
      <c r="CU33" s="321">
        <f t="shared" si="10"/>
        <v>9005</v>
      </c>
      <c r="CV33" s="12">
        <f t="shared" si="10"/>
        <v>9005</v>
      </c>
      <c r="CW33" s="12">
        <f t="shared" si="10"/>
        <v>9005</v>
      </c>
      <c r="CX33" s="12">
        <f t="shared" si="10"/>
        <v>10571</v>
      </c>
      <c r="CY33" s="190">
        <f t="shared" si="10"/>
        <v>10571</v>
      </c>
      <c r="CZ33" s="190">
        <f t="shared" si="10"/>
        <v>10571</v>
      </c>
      <c r="DA33" s="190">
        <f t="shared" si="10"/>
        <v>10571</v>
      </c>
      <c r="DB33" s="190">
        <f t="shared" si="10"/>
        <v>10571</v>
      </c>
      <c r="DC33" s="190">
        <f t="shared" si="10"/>
        <v>10571</v>
      </c>
      <c r="DD33" s="12">
        <f t="shared" si="10"/>
        <v>10571</v>
      </c>
      <c r="DE33" s="12">
        <f t="shared" si="10"/>
        <v>9005</v>
      </c>
      <c r="DF33" s="321">
        <f t="shared" si="10"/>
        <v>9005</v>
      </c>
      <c r="DG33" s="321">
        <f t="shared" si="10"/>
        <v>9005</v>
      </c>
      <c r="DH33" s="321">
        <f t="shared" si="10"/>
        <v>9005</v>
      </c>
      <c r="DI33" s="321">
        <f t="shared" si="10"/>
        <v>9005</v>
      </c>
      <c r="DJ33" s="12">
        <f t="shared" si="10"/>
        <v>9005</v>
      </c>
      <c r="DK33" s="12">
        <f t="shared" si="10"/>
        <v>9005</v>
      </c>
      <c r="DL33" s="12">
        <f t="shared" si="10"/>
        <v>9005</v>
      </c>
      <c r="DM33" s="12">
        <f t="shared" si="10"/>
        <v>9788</v>
      </c>
      <c r="DN33" s="12">
        <f t="shared" si="10"/>
        <v>9788</v>
      </c>
      <c r="DO33" s="12">
        <f t="shared" si="10"/>
        <v>9788</v>
      </c>
      <c r="DP33" s="12">
        <f t="shared" si="10"/>
        <v>9788</v>
      </c>
      <c r="DQ33" s="12">
        <f t="shared" si="10"/>
        <v>9788</v>
      </c>
      <c r="DR33" s="12">
        <f t="shared" si="10"/>
        <v>9788</v>
      </c>
      <c r="DS33" s="12">
        <f t="shared" si="10"/>
        <v>9788</v>
      </c>
      <c r="DT33" s="12">
        <f t="shared" si="10"/>
        <v>9788</v>
      </c>
      <c r="DU33" s="12">
        <f t="shared" si="10"/>
        <v>9788</v>
      </c>
      <c r="DV33" s="12">
        <f t="shared" si="10"/>
        <v>9788</v>
      </c>
      <c r="DW33" s="12">
        <f t="shared" si="10"/>
        <v>9788</v>
      </c>
      <c r="DX33" s="12">
        <f t="shared" si="10"/>
        <v>9788</v>
      </c>
      <c r="DY33" s="12">
        <f t="shared" si="10"/>
        <v>9788</v>
      </c>
      <c r="DZ33" s="12">
        <f t="shared" si="10"/>
        <v>9788</v>
      </c>
      <c r="EA33" s="12">
        <f t="shared" si="10"/>
        <v>7439</v>
      </c>
      <c r="EB33" s="12">
        <f t="shared" si="10"/>
        <v>7439</v>
      </c>
      <c r="EC33" s="12">
        <f t="shared" si="10"/>
        <v>7439</v>
      </c>
      <c r="ED33" s="12">
        <f t="shared" si="10"/>
        <v>7439</v>
      </c>
      <c r="EE33" s="12">
        <f t="shared" si="10"/>
        <v>7830</v>
      </c>
      <c r="EF33" s="12">
        <f t="shared" si="10"/>
        <v>7830</v>
      </c>
      <c r="EG33" s="12">
        <f t="shared" si="10"/>
        <v>7439</v>
      </c>
      <c r="EH33" s="12">
        <f t="shared" si="10"/>
        <v>7439</v>
      </c>
      <c r="EI33" s="12">
        <f t="shared" si="10"/>
        <v>7439</v>
      </c>
      <c r="EJ33" s="12">
        <f t="shared" si="10"/>
        <v>7439</v>
      </c>
      <c r="EK33" s="12">
        <f t="shared" si="10"/>
        <v>7439</v>
      </c>
      <c r="EL33" s="12">
        <f t="shared" si="10"/>
        <v>7830</v>
      </c>
      <c r="EM33" s="12">
        <f t="shared" si="10"/>
        <v>7830</v>
      </c>
      <c r="EN33" s="12">
        <f t="shared" si="10"/>
        <v>7439</v>
      </c>
      <c r="EO33" s="12">
        <f t="shared" si="10"/>
        <v>7439</v>
      </c>
      <c r="EP33" s="12">
        <f t="shared" si="10"/>
        <v>7439</v>
      </c>
      <c r="EQ33" s="12">
        <f t="shared" si="10"/>
        <v>7439</v>
      </c>
      <c r="ER33" s="12">
        <f t="shared" si="10"/>
        <v>7439</v>
      </c>
      <c r="ES33" s="12">
        <f t="shared" si="10"/>
        <v>7830</v>
      </c>
      <c r="ET33" s="12">
        <f t="shared" si="10"/>
        <v>7830</v>
      </c>
      <c r="EU33" s="12">
        <f t="shared" si="10"/>
        <v>7439</v>
      </c>
      <c r="EV33" s="12">
        <f t="shared" si="10"/>
        <v>7439</v>
      </c>
      <c r="EW33" s="12">
        <f t="shared" si="10"/>
        <v>7439</v>
      </c>
      <c r="EX33" s="12">
        <f t="shared" si="10"/>
        <v>7439</v>
      </c>
      <c r="EY33" s="12">
        <f t="shared" si="10"/>
        <v>7439</v>
      </c>
      <c r="EZ33" s="12">
        <f t="shared" si="10"/>
        <v>7830</v>
      </c>
      <c r="FA33" s="12">
        <f t="shared" ref="FA33:HB33" si="11">ROUNDUP(FA6*0.87,)</f>
        <v>7830</v>
      </c>
      <c r="FB33" s="12">
        <f t="shared" si="11"/>
        <v>7439</v>
      </c>
      <c r="FC33" s="12">
        <f t="shared" si="11"/>
        <v>7439</v>
      </c>
      <c r="FD33" s="12">
        <f t="shared" si="11"/>
        <v>7439</v>
      </c>
      <c r="FE33" s="12">
        <f t="shared" si="11"/>
        <v>7439</v>
      </c>
      <c r="FF33" s="12">
        <f t="shared" si="11"/>
        <v>7439</v>
      </c>
      <c r="FG33" s="12">
        <f t="shared" si="11"/>
        <v>7830</v>
      </c>
      <c r="FH33" s="12">
        <f t="shared" si="11"/>
        <v>7830</v>
      </c>
      <c r="FI33" s="12">
        <f t="shared" si="11"/>
        <v>7439</v>
      </c>
      <c r="FJ33" s="12">
        <f t="shared" si="11"/>
        <v>7439</v>
      </c>
      <c r="FK33" s="12">
        <f t="shared" si="11"/>
        <v>7439</v>
      </c>
      <c r="FL33" s="12">
        <f t="shared" si="11"/>
        <v>7439</v>
      </c>
      <c r="FM33" s="12">
        <f t="shared" si="11"/>
        <v>7439</v>
      </c>
      <c r="FN33" s="12">
        <f t="shared" si="11"/>
        <v>7439</v>
      </c>
      <c r="FO33" s="12">
        <f t="shared" si="11"/>
        <v>7439</v>
      </c>
      <c r="FP33" s="12">
        <f t="shared" si="11"/>
        <v>6656</v>
      </c>
      <c r="FQ33" s="12">
        <f t="shared" si="11"/>
        <v>6656</v>
      </c>
      <c r="FR33" s="12">
        <f t="shared" si="11"/>
        <v>6656</v>
      </c>
      <c r="FS33" s="12">
        <f t="shared" si="11"/>
        <v>6656</v>
      </c>
      <c r="FT33" s="12">
        <f t="shared" si="11"/>
        <v>6656</v>
      </c>
      <c r="FU33" s="12">
        <f t="shared" si="11"/>
        <v>7047</v>
      </c>
      <c r="FV33" s="12">
        <f t="shared" si="11"/>
        <v>7047</v>
      </c>
      <c r="FW33" s="12">
        <f t="shared" si="11"/>
        <v>6264</v>
      </c>
      <c r="FX33" s="12">
        <f t="shared" si="11"/>
        <v>6264</v>
      </c>
      <c r="FY33" s="12">
        <f t="shared" si="11"/>
        <v>6264</v>
      </c>
      <c r="FZ33" s="12">
        <f t="shared" si="11"/>
        <v>6264</v>
      </c>
      <c r="GA33" s="12">
        <f t="shared" si="11"/>
        <v>6264</v>
      </c>
      <c r="GB33" s="12">
        <f t="shared" si="11"/>
        <v>6656</v>
      </c>
      <c r="GC33" s="12">
        <f t="shared" si="11"/>
        <v>6656</v>
      </c>
      <c r="GD33" s="12">
        <f t="shared" si="11"/>
        <v>6656</v>
      </c>
      <c r="GE33" s="12">
        <f t="shared" si="11"/>
        <v>6656</v>
      </c>
      <c r="GF33" s="12">
        <f t="shared" si="11"/>
        <v>6656</v>
      </c>
      <c r="GG33" s="12">
        <f t="shared" si="11"/>
        <v>6656</v>
      </c>
      <c r="GH33" s="12">
        <f t="shared" si="11"/>
        <v>6656</v>
      </c>
      <c r="GI33" s="12">
        <f t="shared" si="11"/>
        <v>7047</v>
      </c>
      <c r="GJ33" s="12">
        <f t="shared" si="11"/>
        <v>7047</v>
      </c>
      <c r="GK33" s="12">
        <f t="shared" si="11"/>
        <v>6656</v>
      </c>
      <c r="GL33" s="12">
        <f t="shared" si="11"/>
        <v>6656</v>
      </c>
      <c r="GM33" s="12">
        <f t="shared" si="11"/>
        <v>6656</v>
      </c>
      <c r="GN33" s="12">
        <f t="shared" si="11"/>
        <v>6656</v>
      </c>
      <c r="GO33" s="12">
        <f t="shared" si="11"/>
        <v>6656</v>
      </c>
      <c r="GP33" s="12">
        <f t="shared" si="11"/>
        <v>7047</v>
      </c>
      <c r="GQ33" s="12">
        <f t="shared" si="11"/>
        <v>7047</v>
      </c>
      <c r="GR33" s="12">
        <f t="shared" si="11"/>
        <v>6656</v>
      </c>
      <c r="GS33" s="321">
        <f t="shared" si="11"/>
        <v>6656</v>
      </c>
      <c r="GT33" s="321">
        <f t="shared" si="11"/>
        <v>6656</v>
      </c>
      <c r="GU33" s="321">
        <f t="shared" si="11"/>
        <v>6656</v>
      </c>
      <c r="GV33" s="321">
        <f t="shared" si="11"/>
        <v>6656</v>
      </c>
      <c r="GW33" s="12">
        <f t="shared" si="11"/>
        <v>6656</v>
      </c>
      <c r="GX33" s="12">
        <f t="shared" si="11"/>
        <v>6656</v>
      </c>
      <c r="GY33" s="12">
        <f t="shared" si="11"/>
        <v>6656</v>
      </c>
      <c r="GZ33" s="12">
        <f t="shared" si="11"/>
        <v>6656</v>
      </c>
      <c r="HA33" s="12">
        <f t="shared" si="11"/>
        <v>6656</v>
      </c>
      <c r="HB33" s="321">
        <f t="shared" si="11"/>
        <v>6656</v>
      </c>
    </row>
    <row r="34" spans="1:210" s="4" customFormat="1" ht="12" customHeight="1">
      <c r="A34" s="13">
        <v>2</v>
      </c>
      <c r="B34" s="12">
        <f t="shared" ref="B34:AB34" si="12">ROUNDUP(B7*0.87,)</f>
        <v>12489</v>
      </c>
      <c r="C34" s="12">
        <f t="shared" si="12"/>
        <v>12489</v>
      </c>
      <c r="D34" s="12">
        <f t="shared" si="12"/>
        <v>12489</v>
      </c>
      <c r="E34" s="12">
        <f t="shared" si="12"/>
        <v>11080</v>
      </c>
      <c r="F34" s="12">
        <f t="shared" si="12"/>
        <v>11080</v>
      </c>
      <c r="G34" s="12">
        <f t="shared" si="12"/>
        <v>12254</v>
      </c>
      <c r="H34" s="12">
        <f t="shared" si="12"/>
        <v>12254</v>
      </c>
      <c r="I34" s="12">
        <f t="shared" si="12"/>
        <v>11471</v>
      </c>
      <c r="J34" s="12">
        <f t="shared" si="12"/>
        <v>11471</v>
      </c>
      <c r="K34" s="12">
        <f t="shared" si="12"/>
        <v>9905</v>
      </c>
      <c r="L34" s="12">
        <f t="shared" si="12"/>
        <v>11471</v>
      </c>
      <c r="M34" s="12">
        <f t="shared" si="12"/>
        <v>11471</v>
      </c>
      <c r="N34" s="12">
        <f t="shared" si="12"/>
        <v>11471</v>
      </c>
      <c r="O34" s="12">
        <f t="shared" si="12"/>
        <v>10688</v>
      </c>
      <c r="P34" s="12">
        <f t="shared" si="12"/>
        <v>10688</v>
      </c>
      <c r="Q34" s="12">
        <f t="shared" si="12"/>
        <v>9514</v>
      </c>
      <c r="R34" s="12">
        <f t="shared" si="12"/>
        <v>8731</v>
      </c>
      <c r="S34" s="12">
        <f t="shared" si="12"/>
        <v>8731</v>
      </c>
      <c r="T34" s="12">
        <f t="shared" si="12"/>
        <v>8731</v>
      </c>
      <c r="U34" s="12">
        <f t="shared" si="12"/>
        <v>8731</v>
      </c>
      <c r="V34" s="12">
        <f t="shared" si="12"/>
        <v>8731</v>
      </c>
      <c r="W34" s="12">
        <f t="shared" si="12"/>
        <v>8731</v>
      </c>
      <c r="X34" s="12">
        <f t="shared" si="12"/>
        <v>8731</v>
      </c>
      <c r="Y34" s="12">
        <f t="shared" si="12"/>
        <v>8222</v>
      </c>
      <c r="Z34" s="12">
        <f t="shared" si="12"/>
        <v>8222</v>
      </c>
      <c r="AA34" s="12">
        <f t="shared" si="12"/>
        <v>8222</v>
      </c>
      <c r="AB34" s="12">
        <f t="shared" si="12"/>
        <v>7165</v>
      </c>
      <c r="AC34" s="12">
        <f t="shared" ref="AC34:CN34" si="13">ROUNDUP(AC7*0.87,)</f>
        <v>7165</v>
      </c>
      <c r="AD34" s="12">
        <f t="shared" si="13"/>
        <v>7165</v>
      </c>
      <c r="AE34" s="12">
        <f t="shared" si="13"/>
        <v>7165</v>
      </c>
      <c r="AF34" s="12">
        <f t="shared" si="13"/>
        <v>6695</v>
      </c>
      <c r="AG34" s="12">
        <f t="shared" si="13"/>
        <v>6695</v>
      </c>
      <c r="AH34" s="12">
        <f t="shared" si="13"/>
        <v>6695</v>
      </c>
      <c r="AI34" s="12">
        <f t="shared" si="13"/>
        <v>6695</v>
      </c>
      <c r="AJ34" s="12">
        <f t="shared" si="13"/>
        <v>6695</v>
      </c>
      <c r="AK34" s="12">
        <f t="shared" si="13"/>
        <v>7713</v>
      </c>
      <c r="AL34" s="12">
        <f t="shared" si="13"/>
        <v>7713</v>
      </c>
      <c r="AM34" s="12">
        <f t="shared" si="13"/>
        <v>6695</v>
      </c>
      <c r="AN34" s="12">
        <f t="shared" si="13"/>
        <v>6695</v>
      </c>
      <c r="AO34" s="12">
        <f t="shared" si="13"/>
        <v>6695</v>
      </c>
      <c r="AP34" s="12">
        <f t="shared" si="13"/>
        <v>6695</v>
      </c>
      <c r="AQ34" s="12">
        <f t="shared" si="13"/>
        <v>6695</v>
      </c>
      <c r="AR34" s="12">
        <f t="shared" si="13"/>
        <v>7165</v>
      </c>
      <c r="AS34" s="12">
        <f t="shared" si="13"/>
        <v>7165</v>
      </c>
      <c r="AT34" s="12">
        <f t="shared" si="13"/>
        <v>6930</v>
      </c>
      <c r="AU34" s="12">
        <f t="shared" si="13"/>
        <v>6930</v>
      </c>
      <c r="AV34" s="12">
        <f t="shared" si="13"/>
        <v>6930</v>
      </c>
      <c r="AW34" s="12">
        <f t="shared" si="13"/>
        <v>6930</v>
      </c>
      <c r="AX34" s="12">
        <f t="shared" si="13"/>
        <v>6930</v>
      </c>
      <c r="AY34" s="12">
        <f t="shared" si="13"/>
        <v>7400</v>
      </c>
      <c r="AZ34" s="12">
        <f t="shared" si="13"/>
        <v>7400</v>
      </c>
      <c r="BA34" s="12">
        <f t="shared" si="13"/>
        <v>7400</v>
      </c>
      <c r="BB34" s="12">
        <f t="shared" si="13"/>
        <v>6695</v>
      </c>
      <c r="BC34" s="12">
        <f t="shared" si="13"/>
        <v>6695</v>
      </c>
      <c r="BD34" s="12">
        <f t="shared" si="13"/>
        <v>6695</v>
      </c>
      <c r="BE34" s="12">
        <f t="shared" si="13"/>
        <v>8105</v>
      </c>
      <c r="BF34" s="12">
        <f t="shared" si="13"/>
        <v>8105</v>
      </c>
      <c r="BG34" s="12">
        <f t="shared" si="13"/>
        <v>8105</v>
      </c>
      <c r="BH34" s="12">
        <f t="shared" si="13"/>
        <v>7400</v>
      </c>
      <c r="BI34" s="12">
        <f t="shared" si="13"/>
        <v>7400</v>
      </c>
      <c r="BJ34" s="12">
        <f t="shared" si="13"/>
        <v>7400</v>
      </c>
      <c r="BK34" s="12">
        <f t="shared" si="13"/>
        <v>7400</v>
      </c>
      <c r="BL34" s="12">
        <f t="shared" si="13"/>
        <v>7400</v>
      </c>
      <c r="BM34" s="12">
        <f t="shared" si="13"/>
        <v>8105</v>
      </c>
      <c r="BN34" s="12">
        <f t="shared" si="13"/>
        <v>8105</v>
      </c>
      <c r="BO34" s="12">
        <f t="shared" si="13"/>
        <v>8105</v>
      </c>
      <c r="BP34" s="12">
        <f t="shared" si="13"/>
        <v>6930</v>
      </c>
      <c r="BQ34" s="12">
        <f t="shared" si="13"/>
        <v>6930</v>
      </c>
      <c r="BR34" s="12">
        <f t="shared" si="13"/>
        <v>6930</v>
      </c>
      <c r="BS34" s="12">
        <f t="shared" si="13"/>
        <v>6930</v>
      </c>
      <c r="BT34" s="12">
        <f t="shared" si="13"/>
        <v>7165</v>
      </c>
      <c r="BU34" s="12">
        <f t="shared" si="13"/>
        <v>7165</v>
      </c>
      <c r="BV34" s="12">
        <f t="shared" si="13"/>
        <v>6930</v>
      </c>
      <c r="BW34" s="12">
        <f t="shared" si="13"/>
        <v>6930</v>
      </c>
      <c r="BX34" s="12">
        <f t="shared" si="13"/>
        <v>6930</v>
      </c>
      <c r="BY34" s="12">
        <f t="shared" si="13"/>
        <v>6930</v>
      </c>
      <c r="BZ34" s="12">
        <f t="shared" si="13"/>
        <v>6930</v>
      </c>
      <c r="CA34" s="12">
        <f t="shared" si="13"/>
        <v>7165</v>
      </c>
      <c r="CB34" s="12">
        <f t="shared" si="13"/>
        <v>7165</v>
      </c>
      <c r="CC34" s="12">
        <f t="shared" si="13"/>
        <v>6930</v>
      </c>
      <c r="CD34" s="12">
        <f t="shared" si="13"/>
        <v>6930</v>
      </c>
      <c r="CE34" s="12">
        <f t="shared" si="13"/>
        <v>6930</v>
      </c>
      <c r="CF34" s="12">
        <f t="shared" si="13"/>
        <v>6930</v>
      </c>
      <c r="CG34" s="12">
        <f t="shared" si="13"/>
        <v>6930</v>
      </c>
      <c r="CH34" s="12">
        <f t="shared" si="13"/>
        <v>7165</v>
      </c>
      <c r="CI34" s="12">
        <f t="shared" si="13"/>
        <v>7165</v>
      </c>
      <c r="CJ34" s="12">
        <f t="shared" si="13"/>
        <v>7165</v>
      </c>
      <c r="CK34" s="12">
        <f t="shared" si="13"/>
        <v>7165</v>
      </c>
      <c r="CL34" s="12">
        <f t="shared" si="13"/>
        <v>7165</v>
      </c>
      <c r="CM34" s="12">
        <f t="shared" si="13"/>
        <v>7165</v>
      </c>
      <c r="CN34" s="12">
        <f t="shared" si="13"/>
        <v>7165</v>
      </c>
      <c r="CO34" s="12">
        <f t="shared" ref="CO34:EZ34" si="14">ROUNDUP(CO7*0.87,)</f>
        <v>10454</v>
      </c>
      <c r="CP34" s="12">
        <f t="shared" si="14"/>
        <v>10454</v>
      </c>
      <c r="CQ34" s="321">
        <f t="shared" si="14"/>
        <v>10454</v>
      </c>
      <c r="CR34" s="321">
        <f t="shared" si="14"/>
        <v>10454</v>
      </c>
      <c r="CS34" s="321">
        <f t="shared" si="14"/>
        <v>10454</v>
      </c>
      <c r="CT34" s="321">
        <f t="shared" si="14"/>
        <v>10454</v>
      </c>
      <c r="CU34" s="321">
        <f t="shared" si="14"/>
        <v>10454</v>
      </c>
      <c r="CV34" s="12">
        <f t="shared" si="14"/>
        <v>10454</v>
      </c>
      <c r="CW34" s="12">
        <f t="shared" si="14"/>
        <v>10454</v>
      </c>
      <c r="CX34" s="12">
        <f t="shared" si="14"/>
        <v>12020</v>
      </c>
      <c r="CY34" s="190">
        <f t="shared" si="14"/>
        <v>12020</v>
      </c>
      <c r="CZ34" s="190">
        <f t="shared" si="14"/>
        <v>12020</v>
      </c>
      <c r="DA34" s="190">
        <f t="shared" si="14"/>
        <v>12020</v>
      </c>
      <c r="DB34" s="190">
        <f t="shared" si="14"/>
        <v>12020</v>
      </c>
      <c r="DC34" s="190">
        <f t="shared" si="14"/>
        <v>12020</v>
      </c>
      <c r="DD34" s="12">
        <f t="shared" si="14"/>
        <v>12020</v>
      </c>
      <c r="DE34" s="12">
        <f t="shared" si="14"/>
        <v>10454</v>
      </c>
      <c r="DF34" s="321">
        <f t="shared" si="14"/>
        <v>10454</v>
      </c>
      <c r="DG34" s="321">
        <f t="shared" si="14"/>
        <v>10454</v>
      </c>
      <c r="DH34" s="321">
        <f t="shared" si="14"/>
        <v>10454</v>
      </c>
      <c r="DI34" s="321">
        <f t="shared" si="14"/>
        <v>10454</v>
      </c>
      <c r="DJ34" s="12">
        <f t="shared" si="14"/>
        <v>10454</v>
      </c>
      <c r="DK34" s="12">
        <f t="shared" si="14"/>
        <v>10454</v>
      </c>
      <c r="DL34" s="12">
        <f t="shared" si="14"/>
        <v>10454</v>
      </c>
      <c r="DM34" s="12">
        <f t="shared" si="14"/>
        <v>11237</v>
      </c>
      <c r="DN34" s="12">
        <f t="shared" si="14"/>
        <v>11237</v>
      </c>
      <c r="DO34" s="12">
        <f t="shared" si="14"/>
        <v>11237</v>
      </c>
      <c r="DP34" s="12">
        <f t="shared" si="14"/>
        <v>11237</v>
      </c>
      <c r="DQ34" s="12">
        <f t="shared" si="14"/>
        <v>11237</v>
      </c>
      <c r="DR34" s="12">
        <f t="shared" si="14"/>
        <v>11237</v>
      </c>
      <c r="DS34" s="12">
        <f t="shared" si="14"/>
        <v>11237</v>
      </c>
      <c r="DT34" s="12">
        <f t="shared" si="14"/>
        <v>11237</v>
      </c>
      <c r="DU34" s="12">
        <f t="shared" si="14"/>
        <v>11237</v>
      </c>
      <c r="DV34" s="12">
        <f t="shared" si="14"/>
        <v>11237</v>
      </c>
      <c r="DW34" s="12">
        <f t="shared" si="14"/>
        <v>11237</v>
      </c>
      <c r="DX34" s="12">
        <f t="shared" si="14"/>
        <v>11237</v>
      </c>
      <c r="DY34" s="12">
        <f t="shared" si="14"/>
        <v>11237</v>
      </c>
      <c r="DZ34" s="12">
        <f t="shared" si="14"/>
        <v>11237</v>
      </c>
      <c r="EA34" s="12">
        <f t="shared" si="14"/>
        <v>8888</v>
      </c>
      <c r="EB34" s="12">
        <f t="shared" si="14"/>
        <v>8888</v>
      </c>
      <c r="EC34" s="12">
        <f t="shared" si="14"/>
        <v>8888</v>
      </c>
      <c r="ED34" s="12">
        <f t="shared" si="14"/>
        <v>8888</v>
      </c>
      <c r="EE34" s="12">
        <f t="shared" si="14"/>
        <v>9279</v>
      </c>
      <c r="EF34" s="12">
        <f t="shared" si="14"/>
        <v>9279</v>
      </c>
      <c r="EG34" s="12">
        <f t="shared" si="14"/>
        <v>8888</v>
      </c>
      <c r="EH34" s="12">
        <f t="shared" si="14"/>
        <v>8888</v>
      </c>
      <c r="EI34" s="12">
        <f t="shared" si="14"/>
        <v>8888</v>
      </c>
      <c r="EJ34" s="12">
        <f t="shared" si="14"/>
        <v>8888</v>
      </c>
      <c r="EK34" s="12">
        <f t="shared" si="14"/>
        <v>8888</v>
      </c>
      <c r="EL34" s="12">
        <f t="shared" si="14"/>
        <v>9279</v>
      </c>
      <c r="EM34" s="12">
        <f t="shared" si="14"/>
        <v>9279</v>
      </c>
      <c r="EN34" s="12">
        <f t="shared" si="14"/>
        <v>8888</v>
      </c>
      <c r="EO34" s="12">
        <f t="shared" si="14"/>
        <v>8888</v>
      </c>
      <c r="EP34" s="12">
        <f t="shared" si="14"/>
        <v>8888</v>
      </c>
      <c r="EQ34" s="12">
        <f t="shared" si="14"/>
        <v>8888</v>
      </c>
      <c r="ER34" s="12">
        <f t="shared" si="14"/>
        <v>8888</v>
      </c>
      <c r="ES34" s="12">
        <f t="shared" si="14"/>
        <v>9279</v>
      </c>
      <c r="ET34" s="12">
        <f t="shared" si="14"/>
        <v>9279</v>
      </c>
      <c r="EU34" s="12">
        <f t="shared" si="14"/>
        <v>8888</v>
      </c>
      <c r="EV34" s="12">
        <f t="shared" si="14"/>
        <v>8888</v>
      </c>
      <c r="EW34" s="12">
        <f t="shared" si="14"/>
        <v>8888</v>
      </c>
      <c r="EX34" s="12">
        <f t="shared" si="14"/>
        <v>8888</v>
      </c>
      <c r="EY34" s="12">
        <f t="shared" si="14"/>
        <v>8888</v>
      </c>
      <c r="EZ34" s="12">
        <f t="shared" si="14"/>
        <v>9279</v>
      </c>
      <c r="FA34" s="12">
        <f t="shared" ref="FA34:HB34" si="15">ROUNDUP(FA7*0.87,)</f>
        <v>9279</v>
      </c>
      <c r="FB34" s="12">
        <f t="shared" si="15"/>
        <v>8888</v>
      </c>
      <c r="FC34" s="12">
        <f t="shared" si="15"/>
        <v>8888</v>
      </c>
      <c r="FD34" s="12">
        <f t="shared" si="15"/>
        <v>8888</v>
      </c>
      <c r="FE34" s="12">
        <f t="shared" si="15"/>
        <v>8888</v>
      </c>
      <c r="FF34" s="12">
        <f t="shared" si="15"/>
        <v>8888</v>
      </c>
      <c r="FG34" s="12">
        <f t="shared" si="15"/>
        <v>9279</v>
      </c>
      <c r="FH34" s="12">
        <f t="shared" si="15"/>
        <v>9279</v>
      </c>
      <c r="FI34" s="12">
        <f t="shared" si="15"/>
        <v>8888</v>
      </c>
      <c r="FJ34" s="12">
        <f t="shared" si="15"/>
        <v>8888</v>
      </c>
      <c r="FK34" s="12">
        <f t="shared" si="15"/>
        <v>8888</v>
      </c>
      <c r="FL34" s="12">
        <f t="shared" si="15"/>
        <v>8888</v>
      </c>
      <c r="FM34" s="12">
        <f t="shared" si="15"/>
        <v>8888</v>
      </c>
      <c r="FN34" s="12">
        <f t="shared" si="15"/>
        <v>8888</v>
      </c>
      <c r="FO34" s="12">
        <f t="shared" si="15"/>
        <v>8888</v>
      </c>
      <c r="FP34" s="12">
        <f t="shared" si="15"/>
        <v>8105</v>
      </c>
      <c r="FQ34" s="12">
        <f t="shared" si="15"/>
        <v>8105</v>
      </c>
      <c r="FR34" s="12">
        <f t="shared" si="15"/>
        <v>8105</v>
      </c>
      <c r="FS34" s="12">
        <f t="shared" si="15"/>
        <v>8105</v>
      </c>
      <c r="FT34" s="12">
        <f t="shared" si="15"/>
        <v>8105</v>
      </c>
      <c r="FU34" s="12">
        <f t="shared" si="15"/>
        <v>8496</v>
      </c>
      <c r="FV34" s="12">
        <f t="shared" si="15"/>
        <v>8496</v>
      </c>
      <c r="FW34" s="12">
        <f t="shared" si="15"/>
        <v>7713</v>
      </c>
      <c r="FX34" s="12">
        <f t="shared" si="15"/>
        <v>7713</v>
      </c>
      <c r="FY34" s="12">
        <f t="shared" si="15"/>
        <v>7713</v>
      </c>
      <c r="FZ34" s="12">
        <f t="shared" si="15"/>
        <v>7713</v>
      </c>
      <c r="GA34" s="12">
        <f t="shared" si="15"/>
        <v>7713</v>
      </c>
      <c r="GB34" s="12">
        <f t="shared" si="15"/>
        <v>8105</v>
      </c>
      <c r="GC34" s="12">
        <f t="shared" si="15"/>
        <v>8105</v>
      </c>
      <c r="GD34" s="12">
        <f t="shared" si="15"/>
        <v>8105</v>
      </c>
      <c r="GE34" s="12">
        <f t="shared" si="15"/>
        <v>8105</v>
      </c>
      <c r="GF34" s="12">
        <f t="shared" si="15"/>
        <v>8105</v>
      </c>
      <c r="GG34" s="12">
        <f t="shared" si="15"/>
        <v>8105</v>
      </c>
      <c r="GH34" s="12">
        <f t="shared" si="15"/>
        <v>8105</v>
      </c>
      <c r="GI34" s="12">
        <f t="shared" si="15"/>
        <v>8496</v>
      </c>
      <c r="GJ34" s="12">
        <f t="shared" si="15"/>
        <v>8496</v>
      </c>
      <c r="GK34" s="12">
        <f t="shared" si="15"/>
        <v>8105</v>
      </c>
      <c r="GL34" s="12">
        <f t="shared" si="15"/>
        <v>8105</v>
      </c>
      <c r="GM34" s="12">
        <f t="shared" si="15"/>
        <v>8105</v>
      </c>
      <c r="GN34" s="12">
        <f t="shared" si="15"/>
        <v>8105</v>
      </c>
      <c r="GO34" s="12">
        <f t="shared" si="15"/>
        <v>8105</v>
      </c>
      <c r="GP34" s="12">
        <f t="shared" si="15"/>
        <v>8496</v>
      </c>
      <c r="GQ34" s="12">
        <f t="shared" si="15"/>
        <v>8496</v>
      </c>
      <c r="GR34" s="12">
        <f t="shared" si="15"/>
        <v>8105</v>
      </c>
      <c r="GS34" s="321">
        <f t="shared" si="15"/>
        <v>8105</v>
      </c>
      <c r="GT34" s="321">
        <f t="shared" si="15"/>
        <v>8105</v>
      </c>
      <c r="GU34" s="321">
        <f t="shared" si="15"/>
        <v>8105</v>
      </c>
      <c r="GV34" s="321">
        <f t="shared" si="15"/>
        <v>8105</v>
      </c>
      <c r="GW34" s="12">
        <f t="shared" si="15"/>
        <v>8105</v>
      </c>
      <c r="GX34" s="12">
        <f t="shared" si="15"/>
        <v>8105</v>
      </c>
      <c r="GY34" s="12">
        <f t="shared" si="15"/>
        <v>8105</v>
      </c>
      <c r="GZ34" s="12">
        <f t="shared" si="15"/>
        <v>8105</v>
      </c>
      <c r="HA34" s="12">
        <f t="shared" si="15"/>
        <v>8105</v>
      </c>
      <c r="HB34" s="321">
        <f t="shared" si="15"/>
        <v>8105</v>
      </c>
    </row>
    <row r="35" spans="1:210" s="4" customFormat="1" ht="12" customHeight="1">
      <c r="A35" s="12" t="s">
        <v>77</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321"/>
      <c r="CR35" s="321"/>
      <c r="CS35" s="321"/>
      <c r="CT35" s="321"/>
      <c r="CU35" s="321"/>
      <c r="CV35" s="12"/>
      <c r="CW35" s="12"/>
      <c r="CX35" s="12"/>
      <c r="CY35" s="190"/>
      <c r="CZ35" s="190"/>
      <c r="DA35" s="190"/>
      <c r="DB35" s="190"/>
      <c r="DC35" s="190"/>
      <c r="DD35" s="12"/>
      <c r="DE35" s="12"/>
      <c r="DF35" s="321"/>
      <c r="DG35" s="321"/>
      <c r="DH35" s="321"/>
      <c r="DI35" s="321"/>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321"/>
      <c r="GT35" s="321"/>
      <c r="GU35" s="321"/>
      <c r="GV35" s="321"/>
      <c r="GW35" s="12"/>
      <c r="GX35" s="12"/>
      <c r="GY35" s="12"/>
      <c r="GZ35" s="12"/>
      <c r="HA35" s="12"/>
      <c r="HB35" s="321"/>
    </row>
    <row r="36" spans="1:210" s="3" customFormat="1" ht="12" customHeight="1">
      <c r="A36" s="14">
        <v>1</v>
      </c>
      <c r="B36" s="59">
        <f t="shared" ref="B36:AB36" si="16">ROUNDUP(B9*0.87,)</f>
        <v>12920</v>
      </c>
      <c r="C36" s="59">
        <f t="shared" si="16"/>
        <v>12920</v>
      </c>
      <c r="D36" s="59">
        <f t="shared" si="16"/>
        <v>12920</v>
      </c>
      <c r="E36" s="59">
        <f t="shared" si="16"/>
        <v>10884</v>
      </c>
      <c r="F36" s="59">
        <f t="shared" si="16"/>
        <v>10884</v>
      </c>
      <c r="G36" s="59">
        <f t="shared" si="16"/>
        <v>12059</v>
      </c>
      <c r="H36" s="59">
        <f t="shared" si="16"/>
        <v>12059</v>
      </c>
      <c r="I36" s="59">
        <f t="shared" si="16"/>
        <v>11276</v>
      </c>
      <c r="J36" s="59">
        <f t="shared" si="16"/>
        <v>11276</v>
      </c>
      <c r="K36" s="59">
        <f t="shared" si="16"/>
        <v>9710</v>
      </c>
      <c r="L36" s="59">
        <f t="shared" si="16"/>
        <v>11276</v>
      </c>
      <c r="M36" s="59">
        <f t="shared" si="16"/>
        <v>11276</v>
      </c>
      <c r="N36" s="59">
        <f t="shared" si="16"/>
        <v>11276</v>
      </c>
      <c r="O36" s="59">
        <f t="shared" si="16"/>
        <v>10493</v>
      </c>
      <c r="P36" s="59">
        <f t="shared" si="16"/>
        <v>10493</v>
      </c>
      <c r="Q36" s="59">
        <f t="shared" si="16"/>
        <v>9318</v>
      </c>
      <c r="R36" s="59">
        <f t="shared" si="16"/>
        <v>8535</v>
      </c>
      <c r="S36" s="59">
        <f t="shared" si="16"/>
        <v>8535</v>
      </c>
      <c r="T36" s="59">
        <f t="shared" si="16"/>
        <v>8535</v>
      </c>
      <c r="U36" s="59">
        <f t="shared" si="16"/>
        <v>8535</v>
      </c>
      <c r="V36" s="59">
        <f t="shared" si="16"/>
        <v>8535</v>
      </c>
      <c r="W36" s="59">
        <f t="shared" si="16"/>
        <v>8535</v>
      </c>
      <c r="X36" s="59">
        <f t="shared" si="16"/>
        <v>8535</v>
      </c>
      <c r="Y36" s="59">
        <f t="shared" si="16"/>
        <v>8026</v>
      </c>
      <c r="Z36" s="59">
        <f t="shared" si="16"/>
        <v>8026</v>
      </c>
      <c r="AA36" s="59">
        <f t="shared" si="16"/>
        <v>8026</v>
      </c>
      <c r="AB36" s="59">
        <f t="shared" si="16"/>
        <v>7282</v>
      </c>
      <c r="AC36" s="59">
        <f t="shared" ref="AC36:CN36" si="17">ROUNDUP(AC9*0.87,)</f>
        <v>7282</v>
      </c>
      <c r="AD36" s="59">
        <f t="shared" si="17"/>
        <v>7282</v>
      </c>
      <c r="AE36" s="59">
        <f t="shared" si="17"/>
        <v>7282</v>
      </c>
      <c r="AF36" s="59">
        <f t="shared" si="17"/>
        <v>6813</v>
      </c>
      <c r="AG36" s="59">
        <f t="shared" si="17"/>
        <v>6813</v>
      </c>
      <c r="AH36" s="59">
        <f t="shared" si="17"/>
        <v>6813</v>
      </c>
      <c r="AI36" s="59">
        <f t="shared" si="17"/>
        <v>6813</v>
      </c>
      <c r="AJ36" s="59">
        <f t="shared" si="17"/>
        <v>6813</v>
      </c>
      <c r="AK36" s="59">
        <f t="shared" si="17"/>
        <v>7830</v>
      </c>
      <c r="AL36" s="59">
        <f t="shared" si="17"/>
        <v>7830</v>
      </c>
      <c r="AM36" s="59">
        <f t="shared" si="17"/>
        <v>6813</v>
      </c>
      <c r="AN36" s="59">
        <f t="shared" si="17"/>
        <v>6813</v>
      </c>
      <c r="AO36" s="59">
        <f t="shared" si="17"/>
        <v>6813</v>
      </c>
      <c r="AP36" s="59">
        <f t="shared" si="17"/>
        <v>6813</v>
      </c>
      <c r="AQ36" s="59">
        <f t="shared" si="17"/>
        <v>6813</v>
      </c>
      <c r="AR36" s="59">
        <f t="shared" si="17"/>
        <v>7282</v>
      </c>
      <c r="AS36" s="59">
        <f t="shared" si="17"/>
        <v>7282</v>
      </c>
      <c r="AT36" s="59">
        <f t="shared" si="17"/>
        <v>7047</v>
      </c>
      <c r="AU36" s="59">
        <f t="shared" si="17"/>
        <v>7047</v>
      </c>
      <c r="AV36" s="59">
        <f t="shared" si="17"/>
        <v>7047</v>
      </c>
      <c r="AW36" s="59">
        <f t="shared" si="17"/>
        <v>7047</v>
      </c>
      <c r="AX36" s="59">
        <f t="shared" si="17"/>
        <v>7047</v>
      </c>
      <c r="AY36" s="59">
        <f t="shared" si="17"/>
        <v>7517</v>
      </c>
      <c r="AZ36" s="59">
        <f t="shared" si="17"/>
        <v>7517</v>
      </c>
      <c r="BA36" s="59">
        <f t="shared" si="17"/>
        <v>7517</v>
      </c>
      <c r="BB36" s="59">
        <f t="shared" si="17"/>
        <v>6813</v>
      </c>
      <c r="BC36" s="59">
        <f t="shared" si="17"/>
        <v>6813</v>
      </c>
      <c r="BD36" s="59">
        <f t="shared" si="17"/>
        <v>6813</v>
      </c>
      <c r="BE36" s="59">
        <f t="shared" si="17"/>
        <v>8222</v>
      </c>
      <c r="BF36" s="59">
        <f t="shared" si="17"/>
        <v>8222</v>
      </c>
      <c r="BG36" s="59">
        <f t="shared" si="17"/>
        <v>8222</v>
      </c>
      <c r="BH36" s="59">
        <f t="shared" si="17"/>
        <v>7517</v>
      </c>
      <c r="BI36" s="59">
        <f t="shared" si="17"/>
        <v>7517</v>
      </c>
      <c r="BJ36" s="59">
        <f t="shared" si="17"/>
        <v>7517</v>
      </c>
      <c r="BK36" s="59">
        <f t="shared" si="17"/>
        <v>7517</v>
      </c>
      <c r="BL36" s="59">
        <f t="shared" si="17"/>
        <v>7517</v>
      </c>
      <c r="BM36" s="59">
        <f t="shared" si="17"/>
        <v>8222</v>
      </c>
      <c r="BN36" s="59">
        <f t="shared" si="17"/>
        <v>8222</v>
      </c>
      <c r="BO36" s="59">
        <f t="shared" si="17"/>
        <v>8222</v>
      </c>
      <c r="BP36" s="59">
        <f t="shared" si="17"/>
        <v>7047</v>
      </c>
      <c r="BQ36" s="59">
        <f t="shared" si="17"/>
        <v>7047</v>
      </c>
      <c r="BR36" s="59">
        <f t="shared" si="17"/>
        <v>7047</v>
      </c>
      <c r="BS36" s="59">
        <f t="shared" si="17"/>
        <v>7047</v>
      </c>
      <c r="BT36" s="59">
        <f t="shared" si="17"/>
        <v>7282</v>
      </c>
      <c r="BU36" s="59">
        <f t="shared" si="17"/>
        <v>7282</v>
      </c>
      <c r="BV36" s="59">
        <f t="shared" si="17"/>
        <v>7047</v>
      </c>
      <c r="BW36" s="59">
        <f t="shared" si="17"/>
        <v>7047</v>
      </c>
      <c r="BX36" s="59">
        <f t="shared" si="17"/>
        <v>7047</v>
      </c>
      <c r="BY36" s="59">
        <f t="shared" si="17"/>
        <v>7047</v>
      </c>
      <c r="BZ36" s="59">
        <f t="shared" si="17"/>
        <v>7047</v>
      </c>
      <c r="CA36" s="59">
        <f t="shared" si="17"/>
        <v>7282</v>
      </c>
      <c r="CB36" s="59">
        <f t="shared" si="17"/>
        <v>7282</v>
      </c>
      <c r="CC36" s="59">
        <f t="shared" si="17"/>
        <v>7047</v>
      </c>
      <c r="CD36" s="59">
        <f t="shared" si="17"/>
        <v>7047</v>
      </c>
      <c r="CE36" s="59">
        <f t="shared" si="17"/>
        <v>7047</v>
      </c>
      <c r="CF36" s="59">
        <f t="shared" si="17"/>
        <v>7047</v>
      </c>
      <c r="CG36" s="59">
        <f t="shared" si="17"/>
        <v>7047</v>
      </c>
      <c r="CH36" s="59">
        <f t="shared" si="17"/>
        <v>7282</v>
      </c>
      <c r="CI36" s="59">
        <f t="shared" si="17"/>
        <v>7282</v>
      </c>
      <c r="CJ36" s="59">
        <f t="shared" si="17"/>
        <v>7282</v>
      </c>
      <c r="CK36" s="59">
        <f t="shared" si="17"/>
        <v>7282</v>
      </c>
      <c r="CL36" s="59">
        <f t="shared" si="17"/>
        <v>7282</v>
      </c>
      <c r="CM36" s="59">
        <f t="shared" si="17"/>
        <v>7282</v>
      </c>
      <c r="CN36" s="59">
        <f t="shared" si="17"/>
        <v>7282</v>
      </c>
      <c r="CO36" s="59">
        <f t="shared" ref="CO36:EZ36" si="18">ROUNDUP(CO9*0.87,)</f>
        <v>10571</v>
      </c>
      <c r="CP36" s="59">
        <f t="shared" si="18"/>
        <v>10571</v>
      </c>
      <c r="CQ36" s="321">
        <f t="shared" si="18"/>
        <v>10571</v>
      </c>
      <c r="CR36" s="321">
        <f t="shared" si="18"/>
        <v>10571</v>
      </c>
      <c r="CS36" s="321">
        <f t="shared" si="18"/>
        <v>10571</v>
      </c>
      <c r="CT36" s="321">
        <f t="shared" si="18"/>
        <v>10571</v>
      </c>
      <c r="CU36" s="321">
        <f t="shared" si="18"/>
        <v>10571</v>
      </c>
      <c r="CV36" s="59">
        <f t="shared" si="18"/>
        <v>10571</v>
      </c>
      <c r="CW36" s="59">
        <f t="shared" si="18"/>
        <v>10571</v>
      </c>
      <c r="CX36" s="59">
        <f t="shared" si="18"/>
        <v>12137</v>
      </c>
      <c r="CY36" s="238">
        <f t="shared" si="18"/>
        <v>12137</v>
      </c>
      <c r="CZ36" s="238">
        <f t="shared" si="18"/>
        <v>12137</v>
      </c>
      <c r="DA36" s="238">
        <f t="shared" si="18"/>
        <v>12137</v>
      </c>
      <c r="DB36" s="238">
        <f t="shared" si="18"/>
        <v>12137</v>
      </c>
      <c r="DC36" s="238">
        <f t="shared" si="18"/>
        <v>12137</v>
      </c>
      <c r="DD36" s="59">
        <f t="shared" si="18"/>
        <v>12137</v>
      </c>
      <c r="DE36" s="59">
        <f t="shared" si="18"/>
        <v>10571</v>
      </c>
      <c r="DF36" s="321">
        <f t="shared" si="18"/>
        <v>10571</v>
      </c>
      <c r="DG36" s="321">
        <f t="shared" si="18"/>
        <v>10571</v>
      </c>
      <c r="DH36" s="321">
        <f t="shared" si="18"/>
        <v>10571</v>
      </c>
      <c r="DI36" s="321">
        <f t="shared" si="18"/>
        <v>10571</v>
      </c>
      <c r="DJ36" s="59">
        <f t="shared" si="18"/>
        <v>10571</v>
      </c>
      <c r="DK36" s="59">
        <f t="shared" si="18"/>
        <v>10571</v>
      </c>
      <c r="DL36" s="59">
        <f t="shared" si="18"/>
        <v>10571</v>
      </c>
      <c r="DM36" s="59">
        <f t="shared" si="18"/>
        <v>11354</v>
      </c>
      <c r="DN36" s="59">
        <f t="shared" si="18"/>
        <v>11354</v>
      </c>
      <c r="DO36" s="59">
        <f t="shared" si="18"/>
        <v>11354</v>
      </c>
      <c r="DP36" s="59">
        <f t="shared" si="18"/>
        <v>11354</v>
      </c>
      <c r="DQ36" s="59">
        <f t="shared" si="18"/>
        <v>11354</v>
      </c>
      <c r="DR36" s="59">
        <f t="shared" si="18"/>
        <v>11354</v>
      </c>
      <c r="DS36" s="59">
        <f t="shared" si="18"/>
        <v>11354</v>
      </c>
      <c r="DT36" s="59">
        <f t="shared" si="18"/>
        <v>11354</v>
      </c>
      <c r="DU36" s="59">
        <f t="shared" si="18"/>
        <v>11354</v>
      </c>
      <c r="DV36" s="59">
        <f t="shared" si="18"/>
        <v>11354</v>
      </c>
      <c r="DW36" s="59">
        <f t="shared" si="18"/>
        <v>11354</v>
      </c>
      <c r="DX36" s="59">
        <f t="shared" si="18"/>
        <v>11354</v>
      </c>
      <c r="DY36" s="59">
        <f t="shared" si="18"/>
        <v>11354</v>
      </c>
      <c r="DZ36" s="59">
        <f t="shared" si="18"/>
        <v>11354</v>
      </c>
      <c r="EA36" s="59">
        <f t="shared" si="18"/>
        <v>9005</v>
      </c>
      <c r="EB36" s="59">
        <f t="shared" si="18"/>
        <v>9005</v>
      </c>
      <c r="EC36" s="59">
        <f t="shared" si="18"/>
        <v>9005</v>
      </c>
      <c r="ED36" s="59">
        <f t="shared" si="18"/>
        <v>9005</v>
      </c>
      <c r="EE36" s="59">
        <f t="shared" si="18"/>
        <v>9396</v>
      </c>
      <c r="EF36" s="59">
        <f t="shared" si="18"/>
        <v>9396</v>
      </c>
      <c r="EG36" s="59">
        <f t="shared" si="18"/>
        <v>9005</v>
      </c>
      <c r="EH36" s="59">
        <f t="shared" si="18"/>
        <v>9005</v>
      </c>
      <c r="EI36" s="59">
        <f t="shared" si="18"/>
        <v>9005</v>
      </c>
      <c r="EJ36" s="59">
        <f t="shared" si="18"/>
        <v>9005</v>
      </c>
      <c r="EK36" s="59">
        <f t="shared" si="18"/>
        <v>9005</v>
      </c>
      <c r="EL36" s="59">
        <f t="shared" si="18"/>
        <v>9396</v>
      </c>
      <c r="EM36" s="59">
        <f t="shared" si="18"/>
        <v>9396</v>
      </c>
      <c r="EN36" s="59">
        <f t="shared" si="18"/>
        <v>9005</v>
      </c>
      <c r="EO36" s="59">
        <f t="shared" si="18"/>
        <v>9005</v>
      </c>
      <c r="EP36" s="59">
        <f t="shared" si="18"/>
        <v>9005</v>
      </c>
      <c r="EQ36" s="59">
        <f t="shared" si="18"/>
        <v>9005</v>
      </c>
      <c r="ER36" s="59">
        <f t="shared" si="18"/>
        <v>9005</v>
      </c>
      <c r="ES36" s="59">
        <f t="shared" si="18"/>
        <v>9396</v>
      </c>
      <c r="ET36" s="59">
        <f t="shared" si="18"/>
        <v>9396</v>
      </c>
      <c r="EU36" s="59">
        <f t="shared" si="18"/>
        <v>9005</v>
      </c>
      <c r="EV36" s="59">
        <f t="shared" si="18"/>
        <v>9005</v>
      </c>
      <c r="EW36" s="59">
        <f t="shared" si="18"/>
        <v>9005</v>
      </c>
      <c r="EX36" s="59">
        <f t="shared" si="18"/>
        <v>9005</v>
      </c>
      <c r="EY36" s="59">
        <f t="shared" si="18"/>
        <v>9005</v>
      </c>
      <c r="EZ36" s="59">
        <f t="shared" si="18"/>
        <v>9396</v>
      </c>
      <c r="FA36" s="59">
        <f t="shared" ref="FA36:HB36" si="19">ROUNDUP(FA9*0.87,)</f>
        <v>9396</v>
      </c>
      <c r="FB36" s="59">
        <f t="shared" si="19"/>
        <v>9005</v>
      </c>
      <c r="FC36" s="59">
        <f t="shared" si="19"/>
        <v>9005</v>
      </c>
      <c r="FD36" s="59">
        <f t="shared" si="19"/>
        <v>9005</v>
      </c>
      <c r="FE36" s="59">
        <f t="shared" si="19"/>
        <v>9005</v>
      </c>
      <c r="FF36" s="59">
        <f t="shared" si="19"/>
        <v>9005</v>
      </c>
      <c r="FG36" s="59">
        <f t="shared" si="19"/>
        <v>9396</v>
      </c>
      <c r="FH36" s="59">
        <f t="shared" si="19"/>
        <v>9396</v>
      </c>
      <c r="FI36" s="59">
        <f t="shared" si="19"/>
        <v>9005</v>
      </c>
      <c r="FJ36" s="59">
        <f t="shared" si="19"/>
        <v>9005</v>
      </c>
      <c r="FK36" s="59">
        <f t="shared" si="19"/>
        <v>9005</v>
      </c>
      <c r="FL36" s="59">
        <f t="shared" si="19"/>
        <v>9005</v>
      </c>
      <c r="FM36" s="59">
        <f t="shared" si="19"/>
        <v>9005</v>
      </c>
      <c r="FN36" s="59">
        <f t="shared" si="19"/>
        <v>9005</v>
      </c>
      <c r="FO36" s="59">
        <f t="shared" si="19"/>
        <v>9005</v>
      </c>
      <c r="FP36" s="59">
        <f t="shared" si="19"/>
        <v>8222</v>
      </c>
      <c r="FQ36" s="59">
        <f t="shared" si="19"/>
        <v>8222</v>
      </c>
      <c r="FR36" s="59">
        <f t="shared" si="19"/>
        <v>8222</v>
      </c>
      <c r="FS36" s="59">
        <f t="shared" si="19"/>
        <v>8222</v>
      </c>
      <c r="FT36" s="59">
        <f t="shared" si="19"/>
        <v>8222</v>
      </c>
      <c r="FU36" s="59">
        <f t="shared" si="19"/>
        <v>8613</v>
      </c>
      <c r="FV36" s="59">
        <f t="shared" si="19"/>
        <v>8613</v>
      </c>
      <c r="FW36" s="59">
        <f t="shared" si="19"/>
        <v>7830</v>
      </c>
      <c r="FX36" s="59">
        <f t="shared" si="19"/>
        <v>7830</v>
      </c>
      <c r="FY36" s="59">
        <f t="shared" si="19"/>
        <v>7830</v>
      </c>
      <c r="FZ36" s="59">
        <f t="shared" si="19"/>
        <v>7830</v>
      </c>
      <c r="GA36" s="59">
        <f t="shared" si="19"/>
        <v>7830</v>
      </c>
      <c r="GB36" s="59">
        <f t="shared" si="19"/>
        <v>8222</v>
      </c>
      <c r="GC36" s="59">
        <f t="shared" si="19"/>
        <v>8222</v>
      </c>
      <c r="GD36" s="59">
        <f t="shared" si="19"/>
        <v>8222</v>
      </c>
      <c r="GE36" s="59">
        <f t="shared" si="19"/>
        <v>8222</v>
      </c>
      <c r="GF36" s="59">
        <f t="shared" si="19"/>
        <v>8222</v>
      </c>
      <c r="GG36" s="59">
        <f t="shared" si="19"/>
        <v>8222</v>
      </c>
      <c r="GH36" s="59">
        <f t="shared" si="19"/>
        <v>8222</v>
      </c>
      <c r="GI36" s="59">
        <f t="shared" si="19"/>
        <v>8613</v>
      </c>
      <c r="GJ36" s="59">
        <f t="shared" si="19"/>
        <v>8613</v>
      </c>
      <c r="GK36" s="59">
        <f t="shared" si="19"/>
        <v>8222</v>
      </c>
      <c r="GL36" s="59">
        <f t="shared" si="19"/>
        <v>8222</v>
      </c>
      <c r="GM36" s="59">
        <f t="shared" si="19"/>
        <v>8222</v>
      </c>
      <c r="GN36" s="59">
        <f t="shared" si="19"/>
        <v>8222</v>
      </c>
      <c r="GO36" s="59">
        <f t="shared" si="19"/>
        <v>8222</v>
      </c>
      <c r="GP36" s="59">
        <f t="shared" si="19"/>
        <v>8613</v>
      </c>
      <c r="GQ36" s="59">
        <f t="shared" si="19"/>
        <v>8613</v>
      </c>
      <c r="GR36" s="59">
        <f t="shared" si="19"/>
        <v>8222</v>
      </c>
      <c r="GS36" s="321">
        <f t="shared" si="19"/>
        <v>8222</v>
      </c>
      <c r="GT36" s="321">
        <f t="shared" si="19"/>
        <v>8222</v>
      </c>
      <c r="GU36" s="321">
        <f t="shared" si="19"/>
        <v>8222</v>
      </c>
      <c r="GV36" s="321">
        <f t="shared" si="19"/>
        <v>8222</v>
      </c>
      <c r="GW36" s="59">
        <f t="shared" si="19"/>
        <v>8222</v>
      </c>
      <c r="GX36" s="59">
        <f t="shared" si="19"/>
        <v>8222</v>
      </c>
      <c r="GY36" s="59">
        <f t="shared" si="19"/>
        <v>8222</v>
      </c>
      <c r="GZ36" s="59">
        <f t="shared" si="19"/>
        <v>8222</v>
      </c>
      <c r="HA36" s="59">
        <f t="shared" si="19"/>
        <v>8222</v>
      </c>
      <c r="HB36" s="321">
        <f t="shared" si="19"/>
        <v>8222</v>
      </c>
    </row>
    <row r="37" spans="1:210" s="3" customFormat="1" ht="12" customHeight="1">
      <c r="A37" s="14">
        <v>2</v>
      </c>
      <c r="B37" s="59">
        <f t="shared" ref="B37:AB37" si="20">ROUNDUP(B10*0.87,)</f>
        <v>14447</v>
      </c>
      <c r="C37" s="59">
        <f t="shared" si="20"/>
        <v>14447</v>
      </c>
      <c r="D37" s="59">
        <f t="shared" si="20"/>
        <v>14447</v>
      </c>
      <c r="E37" s="59">
        <f t="shared" si="20"/>
        <v>12411</v>
      </c>
      <c r="F37" s="59">
        <f t="shared" si="20"/>
        <v>12411</v>
      </c>
      <c r="G37" s="59">
        <f t="shared" si="20"/>
        <v>13586</v>
      </c>
      <c r="H37" s="59">
        <f t="shared" si="20"/>
        <v>13586</v>
      </c>
      <c r="I37" s="59">
        <f t="shared" si="20"/>
        <v>12803</v>
      </c>
      <c r="J37" s="59">
        <f t="shared" si="20"/>
        <v>12803</v>
      </c>
      <c r="K37" s="59">
        <f t="shared" si="20"/>
        <v>11237</v>
      </c>
      <c r="L37" s="59">
        <f t="shared" si="20"/>
        <v>12803</v>
      </c>
      <c r="M37" s="59">
        <f t="shared" si="20"/>
        <v>12803</v>
      </c>
      <c r="N37" s="59">
        <f t="shared" si="20"/>
        <v>12803</v>
      </c>
      <c r="O37" s="59">
        <f t="shared" si="20"/>
        <v>12020</v>
      </c>
      <c r="P37" s="59">
        <f t="shared" si="20"/>
        <v>12020</v>
      </c>
      <c r="Q37" s="59">
        <f t="shared" si="20"/>
        <v>10845</v>
      </c>
      <c r="R37" s="59">
        <f t="shared" si="20"/>
        <v>10062</v>
      </c>
      <c r="S37" s="59">
        <f t="shared" si="20"/>
        <v>10062</v>
      </c>
      <c r="T37" s="59">
        <f t="shared" si="20"/>
        <v>10062</v>
      </c>
      <c r="U37" s="59">
        <f t="shared" si="20"/>
        <v>10062</v>
      </c>
      <c r="V37" s="59">
        <f t="shared" si="20"/>
        <v>10062</v>
      </c>
      <c r="W37" s="59">
        <f t="shared" si="20"/>
        <v>10062</v>
      </c>
      <c r="X37" s="59">
        <f t="shared" si="20"/>
        <v>10062</v>
      </c>
      <c r="Y37" s="59">
        <f t="shared" si="20"/>
        <v>9553</v>
      </c>
      <c r="Z37" s="59">
        <f t="shared" si="20"/>
        <v>9553</v>
      </c>
      <c r="AA37" s="59">
        <f t="shared" si="20"/>
        <v>9553</v>
      </c>
      <c r="AB37" s="59">
        <f t="shared" si="20"/>
        <v>8731</v>
      </c>
      <c r="AC37" s="59">
        <f t="shared" ref="AC37:CN37" si="21">ROUNDUP(AC10*0.87,)</f>
        <v>8731</v>
      </c>
      <c r="AD37" s="59">
        <f t="shared" si="21"/>
        <v>8731</v>
      </c>
      <c r="AE37" s="59">
        <f t="shared" si="21"/>
        <v>8731</v>
      </c>
      <c r="AF37" s="59">
        <f t="shared" si="21"/>
        <v>8261</v>
      </c>
      <c r="AG37" s="59">
        <f t="shared" si="21"/>
        <v>8261</v>
      </c>
      <c r="AH37" s="59">
        <f t="shared" si="21"/>
        <v>8261</v>
      </c>
      <c r="AI37" s="59">
        <f t="shared" si="21"/>
        <v>8261</v>
      </c>
      <c r="AJ37" s="59">
        <f t="shared" si="21"/>
        <v>8261</v>
      </c>
      <c r="AK37" s="59">
        <f t="shared" si="21"/>
        <v>9279</v>
      </c>
      <c r="AL37" s="59">
        <f t="shared" si="21"/>
        <v>9279</v>
      </c>
      <c r="AM37" s="59">
        <f t="shared" si="21"/>
        <v>8261</v>
      </c>
      <c r="AN37" s="59">
        <f t="shared" si="21"/>
        <v>8261</v>
      </c>
      <c r="AO37" s="59">
        <f t="shared" si="21"/>
        <v>8261</v>
      </c>
      <c r="AP37" s="59">
        <f t="shared" si="21"/>
        <v>8261</v>
      </c>
      <c r="AQ37" s="59">
        <f t="shared" si="21"/>
        <v>8261</v>
      </c>
      <c r="AR37" s="59">
        <f t="shared" si="21"/>
        <v>8731</v>
      </c>
      <c r="AS37" s="59">
        <f t="shared" si="21"/>
        <v>8731</v>
      </c>
      <c r="AT37" s="59">
        <f t="shared" si="21"/>
        <v>8496</v>
      </c>
      <c r="AU37" s="59">
        <f t="shared" si="21"/>
        <v>8496</v>
      </c>
      <c r="AV37" s="59">
        <f t="shared" si="21"/>
        <v>8496</v>
      </c>
      <c r="AW37" s="59">
        <f t="shared" si="21"/>
        <v>8496</v>
      </c>
      <c r="AX37" s="59">
        <f t="shared" si="21"/>
        <v>8496</v>
      </c>
      <c r="AY37" s="59">
        <f t="shared" si="21"/>
        <v>8966</v>
      </c>
      <c r="AZ37" s="59">
        <f t="shared" si="21"/>
        <v>8966</v>
      </c>
      <c r="BA37" s="59">
        <f t="shared" si="21"/>
        <v>8966</v>
      </c>
      <c r="BB37" s="59">
        <f t="shared" si="21"/>
        <v>8261</v>
      </c>
      <c r="BC37" s="59">
        <f t="shared" si="21"/>
        <v>8261</v>
      </c>
      <c r="BD37" s="59">
        <f t="shared" si="21"/>
        <v>8261</v>
      </c>
      <c r="BE37" s="59">
        <f t="shared" si="21"/>
        <v>9671</v>
      </c>
      <c r="BF37" s="59">
        <f t="shared" si="21"/>
        <v>9671</v>
      </c>
      <c r="BG37" s="59">
        <f t="shared" si="21"/>
        <v>9671</v>
      </c>
      <c r="BH37" s="59">
        <f t="shared" si="21"/>
        <v>8966</v>
      </c>
      <c r="BI37" s="59">
        <f t="shared" si="21"/>
        <v>8966</v>
      </c>
      <c r="BJ37" s="59">
        <f t="shared" si="21"/>
        <v>8966</v>
      </c>
      <c r="BK37" s="59">
        <f t="shared" si="21"/>
        <v>8966</v>
      </c>
      <c r="BL37" s="59">
        <f t="shared" si="21"/>
        <v>8966</v>
      </c>
      <c r="BM37" s="59">
        <f t="shared" si="21"/>
        <v>9671</v>
      </c>
      <c r="BN37" s="59">
        <f t="shared" si="21"/>
        <v>9671</v>
      </c>
      <c r="BO37" s="59">
        <f t="shared" si="21"/>
        <v>9671</v>
      </c>
      <c r="BP37" s="59">
        <f t="shared" si="21"/>
        <v>8496</v>
      </c>
      <c r="BQ37" s="59">
        <f t="shared" si="21"/>
        <v>8496</v>
      </c>
      <c r="BR37" s="59">
        <f t="shared" si="21"/>
        <v>8496</v>
      </c>
      <c r="BS37" s="59">
        <f t="shared" si="21"/>
        <v>8496</v>
      </c>
      <c r="BT37" s="59">
        <f t="shared" si="21"/>
        <v>8731</v>
      </c>
      <c r="BU37" s="59">
        <f t="shared" si="21"/>
        <v>8731</v>
      </c>
      <c r="BV37" s="59">
        <f t="shared" si="21"/>
        <v>8496</v>
      </c>
      <c r="BW37" s="59">
        <f t="shared" si="21"/>
        <v>8496</v>
      </c>
      <c r="BX37" s="59">
        <f t="shared" si="21"/>
        <v>8496</v>
      </c>
      <c r="BY37" s="59">
        <f t="shared" si="21"/>
        <v>8496</v>
      </c>
      <c r="BZ37" s="59">
        <f t="shared" si="21"/>
        <v>8496</v>
      </c>
      <c r="CA37" s="59">
        <f t="shared" si="21"/>
        <v>8731</v>
      </c>
      <c r="CB37" s="59">
        <f t="shared" si="21"/>
        <v>8731</v>
      </c>
      <c r="CC37" s="59">
        <f t="shared" si="21"/>
        <v>8496</v>
      </c>
      <c r="CD37" s="59">
        <f t="shared" si="21"/>
        <v>8496</v>
      </c>
      <c r="CE37" s="59">
        <f t="shared" si="21"/>
        <v>8496</v>
      </c>
      <c r="CF37" s="59">
        <f t="shared" si="21"/>
        <v>8496</v>
      </c>
      <c r="CG37" s="59">
        <f t="shared" si="21"/>
        <v>8496</v>
      </c>
      <c r="CH37" s="59">
        <f t="shared" si="21"/>
        <v>8731</v>
      </c>
      <c r="CI37" s="59">
        <f t="shared" si="21"/>
        <v>8731</v>
      </c>
      <c r="CJ37" s="59">
        <f t="shared" si="21"/>
        <v>8731</v>
      </c>
      <c r="CK37" s="59">
        <f t="shared" si="21"/>
        <v>8731</v>
      </c>
      <c r="CL37" s="59">
        <f t="shared" si="21"/>
        <v>8731</v>
      </c>
      <c r="CM37" s="59">
        <f t="shared" si="21"/>
        <v>8731</v>
      </c>
      <c r="CN37" s="59">
        <f t="shared" si="21"/>
        <v>8731</v>
      </c>
      <c r="CO37" s="59">
        <f t="shared" ref="CO37:EZ37" si="22">ROUNDUP(CO10*0.87,)</f>
        <v>12020</v>
      </c>
      <c r="CP37" s="59">
        <f t="shared" si="22"/>
        <v>12020</v>
      </c>
      <c r="CQ37" s="321">
        <f t="shared" si="22"/>
        <v>12020</v>
      </c>
      <c r="CR37" s="321">
        <f t="shared" si="22"/>
        <v>12020</v>
      </c>
      <c r="CS37" s="321">
        <f t="shared" si="22"/>
        <v>12020</v>
      </c>
      <c r="CT37" s="321">
        <f t="shared" si="22"/>
        <v>12020</v>
      </c>
      <c r="CU37" s="321">
        <f t="shared" si="22"/>
        <v>12020</v>
      </c>
      <c r="CV37" s="59">
        <f t="shared" si="22"/>
        <v>12020</v>
      </c>
      <c r="CW37" s="59">
        <f t="shared" si="22"/>
        <v>12020</v>
      </c>
      <c r="CX37" s="59">
        <f t="shared" si="22"/>
        <v>13586</v>
      </c>
      <c r="CY37" s="238">
        <f t="shared" si="22"/>
        <v>13586</v>
      </c>
      <c r="CZ37" s="238">
        <f t="shared" si="22"/>
        <v>13586</v>
      </c>
      <c r="DA37" s="238">
        <f t="shared" si="22"/>
        <v>13586</v>
      </c>
      <c r="DB37" s="238">
        <f t="shared" si="22"/>
        <v>13586</v>
      </c>
      <c r="DC37" s="238">
        <f t="shared" si="22"/>
        <v>13586</v>
      </c>
      <c r="DD37" s="59">
        <f t="shared" si="22"/>
        <v>13586</v>
      </c>
      <c r="DE37" s="59">
        <f t="shared" si="22"/>
        <v>12020</v>
      </c>
      <c r="DF37" s="321">
        <f t="shared" si="22"/>
        <v>12020</v>
      </c>
      <c r="DG37" s="321">
        <f t="shared" si="22"/>
        <v>12020</v>
      </c>
      <c r="DH37" s="321">
        <f t="shared" si="22"/>
        <v>12020</v>
      </c>
      <c r="DI37" s="321">
        <f t="shared" si="22"/>
        <v>12020</v>
      </c>
      <c r="DJ37" s="59">
        <f t="shared" si="22"/>
        <v>12020</v>
      </c>
      <c r="DK37" s="59">
        <f t="shared" si="22"/>
        <v>12020</v>
      </c>
      <c r="DL37" s="59">
        <f t="shared" si="22"/>
        <v>12020</v>
      </c>
      <c r="DM37" s="59">
        <f t="shared" si="22"/>
        <v>12803</v>
      </c>
      <c r="DN37" s="59">
        <f t="shared" si="22"/>
        <v>12803</v>
      </c>
      <c r="DO37" s="59">
        <f t="shared" si="22"/>
        <v>12803</v>
      </c>
      <c r="DP37" s="59">
        <f t="shared" si="22"/>
        <v>12803</v>
      </c>
      <c r="DQ37" s="59">
        <f t="shared" si="22"/>
        <v>12803</v>
      </c>
      <c r="DR37" s="59">
        <f t="shared" si="22"/>
        <v>12803</v>
      </c>
      <c r="DS37" s="59">
        <f t="shared" si="22"/>
        <v>12803</v>
      </c>
      <c r="DT37" s="59">
        <f t="shared" si="22"/>
        <v>12803</v>
      </c>
      <c r="DU37" s="59">
        <f t="shared" si="22"/>
        <v>12803</v>
      </c>
      <c r="DV37" s="59">
        <f t="shared" si="22"/>
        <v>12803</v>
      </c>
      <c r="DW37" s="59">
        <f t="shared" si="22"/>
        <v>12803</v>
      </c>
      <c r="DX37" s="59">
        <f t="shared" si="22"/>
        <v>12803</v>
      </c>
      <c r="DY37" s="59">
        <f t="shared" si="22"/>
        <v>12803</v>
      </c>
      <c r="DZ37" s="59">
        <f t="shared" si="22"/>
        <v>12803</v>
      </c>
      <c r="EA37" s="59">
        <f t="shared" si="22"/>
        <v>10454</v>
      </c>
      <c r="EB37" s="59">
        <f t="shared" si="22"/>
        <v>10454</v>
      </c>
      <c r="EC37" s="59">
        <f t="shared" si="22"/>
        <v>10454</v>
      </c>
      <c r="ED37" s="59">
        <f t="shared" si="22"/>
        <v>10454</v>
      </c>
      <c r="EE37" s="59">
        <f t="shared" si="22"/>
        <v>10845</v>
      </c>
      <c r="EF37" s="59">
        <f t="shared" si="22"/>
        <v>10845</v>
      </c>
      <c r="EG37" s="59">
        <f t="shared" si="22"/>
        <v>10454</v>
      </c>
      <c r="EH37" s="59">
        <f t="shared" si="22"/>
        <v>10454</v>
      </c>
      <c r="EI37" s="59">
        <f t="shared" si="22"/>
        <v>10454</v>
      </c>
      <c r="EJ37" s="59">
        <f t="shared" si="22"/>
        <v>10454</v>
      </c>
      <c r="EK37" s="59">
        <f t="shared" si="22"/>
        <v>10454</v>
      </c>
      <c r="EL37" s="59">
        <f t="shared" si="22"/>
        <v>10845</v>
      </c>
      <c r="EM37" s="59">
        <f t="shared" si="22"/>
        <v>10845</v>
      </c>
      <c r="EN37" s="59">
        <f t="shared" si="22"/>
        <v>10454</v>
      </c>
      <c r="EO37" s="59">
        <f t="shared" si="22"/>
        <v>10454</v>
      </c>
      <c r="EP37" s="59">
        <f t="shared" si="22"/>
        <v>10454</v>
      </c>
      <c r="EQ37" s="59">
        <f t="shared" si="22"/>
        <v>10454</v>
      </c>
      <c r="ER37" s="59">
        <f t="shared" si="22"/>
        <v>10454</v>
      </c>
      <c r="ES37" s="59">
        <f t="shared" si="22"/>
        <v>10845</v>
      </c>
      <c r="ET37" s="59">
        <f t="shared" si="22"/>
        <v>10845</v>
      </c>
      <c r="EU37" s="59">
        <f t="shared" si="22"/>
        <v>10454</v>
      </c>
      <c r="EV37" s="59">
        <f t="shared" si="22"/>
        <v>10454</v>
      </c>
      <c r="EW37" s="59">
        <f t="shared" si="22"/>
        <v>10454</v>
      </c>
      <c r="EX37" s="59">
        <f t="shared" si="22"/>
        <v>10454</v>
      </c>
      <c r="EY37" s="59">
        <f t="shared" si="22"/>
        <v>10454</v>
      </c>
      <c r="EZ37" s="59">
        <f t="shared" si="22"/>
        <v>10845</v>
      </c>
      <c r="FA37" s="59">
        <f t="shared" ref="FA37:HB37" si="23">ROUNDUP(FA10*0.87,)</f>
        <v>10845</v>
      </c>
      <c r="FB37" s="59">
        <f t="shared" si="23"/>
        <v>10454</v>
      </c>
      <c r="FC37" s="59">
        <f t="shared" si="23"/>
        <v>10454</v>
      </c>
      <c r="FD37" s="59">
        <f t="shared" si="23"/>
        <v>10454</v>
      </c>
      <c r="FE37" s="59">
        <f t="shared" si="23"/>
        <v>10454</v>
      </c>
      <c r="FF37" s="59">
        <f t="shared" si="23"/>
        <v>10454</v>
      </c>
      <c r="FG37" s="59">
        <f t="shared" si="23"/>
        <v>10845</v>
      </c>
      <c r="FH37" s="59">
        <f t="shared" si="23"/>
        <v>10845</v>
      </c>
      <c r="FI37" s="59">
        <f t="shared" si="23"/>
        <v>10454</v>
      </c>
      <c r="FJ37" s="59">
        <f t="shared" si="23"/>
        <v>10454</v>
      </c>
      <c r="FK37" s="59">
        <f t="shared" si="23"/>
        <v>10454</v>
      </c>
      <c r="FL37" s="59">
        <f t="shared" si="23"/>
        <v>10454</v>
      </c>
      <c r="FM37" s="59">
        <f t="shared" si="23"/>
        <v>10454</v>
      </c>
      <c r="FN37" s="59">
        <f t="shared" si="23"/>
        <v>10454</v>
      </c>
      <c r="FO37" s="59">
        <f t="shared" si="23"/>
        <v>10454</v>
      </c>
      <c r="FP37" s="59">
        <f t="shared" si="23"/>
        <v>9671</v>
      </c>
      <c r="FQ37" s="59">
        <f t="shared" si="23"/>
        <v>9671</v>
      </c>
      <c r="FR37" s="59">
        <f t="shared" si="23"/>
        <v>9671</v>
      </c>
      <c r="FS37" s="59">
        <f t="shared" si="23"/>
        <v>9671</v>
      </c>
      <c r="FT37" s="59">
        <f t="shared" si="23"/>
        <v>9671</v>
      </c>
      <c r="FU37" s="59">
        <f t="shared" si="23"/>
        <v>10062</v>
      </c>
      <c r="FV37" s="59">
        <f t="shared" si="23"/>
        <v>10062</v>
      </c>
      <c r="FW37" s="59">
        <f t="shared" si="23"/>
        <v>9279</v>
      </c>
      <c r="FX37" s="59">
        <f t="shared" si="23"/>
        <v>9279</v>
      </c>
      <c r="FY37" s="59">
        <f t="shared" si="23"/>
        <v>9279</v>
      </c>
      <c r="FZ37" s="59">
        <f t="shared" si="23"/>
        <v>9279</v>
      </c>
      <c r="GA37" s="59">
        <f t="shared" si="23"/>
        <v>9279</v>
      </c>
      <c r="GB37" s="59">
        <f t="shared" si="23"/>
        <v>9671</v>
      </c>
      <c r="GC37" s="59">
        <f t="shared" si="23"/>
        <v>9671</v>
      </c>
      <c r="GD37" s="59">
        <f t="shared" si="23"/>
        <v>9671</v>
      </c>
      <c r="GE37" s="59">
        <f t="shared" si="23"/>
        <v>9671</v>
      </c>
      <c r="GF37" s="59">
        <f t="shared" si="23"/>
        <v>9671</v>
      </c>
      <c r="GG37" s="59">
        <f t="shared" si="23"/>
        <v>9671</v>
      </c>
      <c r="GH37" s="59">
        <f t="shared" si="23"/>
        <v>9671</v>
      </c>
      <c r="GI37" s="59">
        <f t="shared" si="23"/>
        <v>10062</v>
      </c>
      <c r="GJ37" s="59">
        <f t="shared" si="23"/>
        <v>10062</v>
      </c>
      <c r="GK37" s="59">
        <f t="shared" si="23"/>
        <v>9671</v>
      </c>
      <c r="GL37" s="59">
        <f t="shared" si="23"/>
        <v>9671</v>
      </c>
      <c r="GM37" s="59">
        <f t="shared" si="23"/>
        <v>9671</v>
      </c>
      <c r="GN37" s="59">
        <f t="shared" si="23"/>
        <v>9671</v>
      </c>
      <c r="GO37" s="59">
        <f t="shared" si="23"/>
        <v>9671</v>
      </c>
      <c r="GP37" s="59">
        <f t="shared" si="23"/>
        <v>10062</v>
      </c>
      <c r="GQ37" s="59">
        <f t="shared" si="23"/>
        <v>10062</v>
      </c>
      <c r="GR37" s="59">
        <f t="shared" si="23"/>
        <v>9671</v>
      </c>
      <c r="GS37" s="321">
        <f t="shared" si="23"/>
        <v>9671</v>
      </c>
      <c r="GT37" s="321">
        <f t="shared" si="23"/>
        <v>9671</v>
      </c>
      <c r="GU37" s="321">
        <f t="shared" si="23"/>
        <v>9671</v>
      </c>
      <c r="GV37" s="321">
        <f t="shared" si="23"/>
        <v>9671</v>
      </c>
      <c r="GW37" s="59">
        <f t="shared" si="23"/>
        <v>9671</v>
      </c>
      <c r="GX37" s="59">
        <f t="shared" si="23"/>
        <v>9671</v>
      </c>
      <c r="GY37" s="59">
        <f t="shared" si="23"/>
        <v>9671</v>
      </c>
      <c r="GZ37" s="59">
        <f t="shared" si="23"/>
        <v>9671</v>
      </c>
      <c r="HA37" s="59">
        <f t="shared" si="23"/>
        <v>9671</v>
      </c>
      <c r="HB37" s="321">
        <f t="shared" si="23"/>
        <v>9671</v>
      </c>
    </row>
    <row r="38" spans="1:210" s="3" customFormat="1" ht="12" customHeight="1">
      <c r="A38" s="316" t="s">
        <v>78</v>
      </c>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321"/>
      <c r="CR38" s="321"/>
      <c r="CS38" s="321"/>
      <c r="CT38" s="321"/>
      <c r="CU38" s="321"/>
      <c r="CV38" s="59"/>
      <c r="CW38" s="59"/>
      <c r="CX38" s="59"/>
      <c r="CY38" s="238"/>
      <c r="CZ38" s="238"/>
      <c r="DA38" s="238"/>
      <c r="DB38" s="238"/>
      <c r="DC38" s="238"/>
      <c r="DD38" s="59"/>
      <c r="DE38" s="59"/>
      <c r="DF38" s="321"/>
      <c r="DG38" s="321"/>
      <c r="DH38" s="321"/>
      <c r="DI38" s="321"/>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321"/>
      <c r="GT38" s="321"/>
      <c r="GU38" s="321"/>
      <c r="GV38" s="321"/>
      <c r="GW38" s="59"/>
      <c r="GX38" s="59"/>
      <c r="GY38" s="59"/>
      <c r="GZ38" s="59"/>
      <c r="HA38" s="59"/>
      <c r="HB38" s="321"/>
    </row>
    <row r="39" spans="1:210" s="3" customFormat="1" ht="12" customHeight="1">
      <c r="A39" s="14">
        <v>1</v>
      </c>
      <c r="B39" s="59">
        <f t="shared" ref="B39:AR40" si="24">ROUNDUP(B12*0.87,)</f>
        <v>16835</v>
      </c>
      <c r="C39" s="59">
        <f t="shared" si="24"/>
        <v>16835</v>
      </c>
      <c r="D39" s="59">
        <f t="shared" si="24"/>
        <v>16835</v>
      </c>
      <c r="E39" s="59">
        <f t="shared" si="24"/>
        <v>13233</v>
      </c>
      <c r="F39" s="59">
        <f t="shared" si="24"/>
        <v>13233</v>
      </c>
      <c r="G39" s="59">
        <f t="shared" si="24"/>
        <v>14408</v>
      </c>
      <c r="H39" s="59">
        <f t="shared" si="24"/>
        <v>14408</v>
      </c>
      <c r="I39" s="59">
        <f t="shared" si="24"/>
        <v>13625</v>
      </c>
      <c r="J39" s="59">
        <f t="shared" si="24"/>
        <v>13625</v>
      </c>
      <c r="K39" s="59">
        <f t="shared" si="24"/>
        <v>12059</v>
      </c>
      <c r="L39" s="59">
        <f t="shared" si="24"/>
        <v>13625</v>
      </c>
      <c r="M39" s="59">
        <f t="shared" si="24"/>
        <v>13625</v>
      </c>
      <c r="N39" s="59">
        <f t="shared" si="24"/>
        <v>13625</v>
      </c>
      <c r="O39" s="59">
        <f t="shared" si="24"/>
        <v>12842</v>
      </c>
      <c r="P39" s="59">
        <f t="shared" si="24"/>
        <v>12842</v>
      </c>
      <c r="Q39" s="59">
        <f t="shared" si="24"/>
        <v>11667</v>
      </c>
      <c r="R39" s="59">
        <f t="shared" si="24"/>
        <v>10884</v>
      </c>
      <c r="S39" s="59">
        <f t="shared" si="24"/>
        <v>10884</v>
      </c>
      <c r="T39" s="59">
        <f t="shared" si="24"/>
        <v>10884</v>
      </c>
      <c r="U39" s="59">
        <f t="shared" si="24"/>
        <v>10884</v>
      </c>
      <c r="V39" s="59">
        <f t="shared" si="24"/>
        <v>10884</v>
      </c>
      <c r="W39" s="59">
        <f t="shared" si="24"/>
        <v>10884</v>
      </c>
      <c r="X39" s="59">
        <f t="shared" si="24"/>
        <v>10884</v>
      </c>
      <c r="Y39" s="59">
        <f t="shared" si="24"/>
        <v>10375</v>
      </c>
      <c r="Z39" s="59">
        <f t="shared" si="24"/>
        <v>10375</v>
      </c>
      <c r="AA39" s="59">
        <f t="shared" si="24"/>
        <v>10375</v>
      </c>
      <c r="AB39" s="59">
        <f t="shared" si="24"/>
        <v>10414</v>
      </c>
      <c r="AC39" s="59">
        <f t="shared" si="24"/>
        <v>10414</v>
      </c>
      <c r="AD39" s="59">
        <f t="shared" si="24"/>
        <v>10414</v>
      </c>
      <c r="AE39" s="59">
        <f t="shared" si="24"/>
        <v>10414</v>
      </c>
      <c r="AF39" s="59">
        <f t="shared" si="24"/>
        <v>9945</v>
      </c>
      <c r="AG39" s="59">
        <f t="shared" si="24"/>
        <v>9945</v>
      </c>
      <c r="AH39" s="59">
        <f t="shared" si="24"/>
        <v>9945</v>
      </c>
      <c r="AI39" s="59">
        <f t="shared" si="24"/>
        <v>9945</v>
      </c>
      <c r="AJ39" s="59">
        <f t="shared" si="24"/>
        <v>9945</v>
      </c>
      <c r="AK39" s="59">
        <f t="shared" si="24"/>
        <v>10962</v>
      </c>
      <c r="AL39" s="59">
        <f t="shared" si="24"/>
        <v>10962</v>
      </c>
      <c r="AM39" s="59">
        <f t="shared" si="24"/>
        <v>9945</v>
      </c>
      <c r="AN39" s="59">
        <f t="shared" si="24"/>
        <v>9945</v>
      </c>
      <c r="AO39" s="59">
        <f t="shared" si="24"/>
        <v>9945</v>
      </c>
      <c r="AP39" s="59">
        <f t="shared" si="24"/>
        <v>9945</v>
      </c>
      <c r="AQ39" s="59">
        <f t="shared" si="24"/>
        <v>9945</v>
      </c>
      <c r="AR39" s="59">
        <f t="shared" si="24"/>
        <v>10414</v>
      </c>
      <c r="AS39" s="59">
        <f t="shared" ref="AS39:DD40" si="25">ROUNDUP(AS12*0.87,)</f>
        <v>10414</v>
      </c>
      <c r="AT39" s="59">
        <f t="shared" si="25"/>
        <v>10179</v>
      </c>
      <c r="AU39" s="59">
        <f t="shared" si="25"/>
        <v>10179</v>
      </c>
      <c r="AV39" s="59">
        <f t="shared" si="25"/>
        <v>10179</v>
      </c>
      <c r="AW39" s="59">
        <f t="shared" si="25"/>
        <v>10179</v>
      </c>
      <c r="AX39" s="59">
        <f t="shared" si="25"/>
        <v>10179</v>
      </c>
      <c r="AY39" s="59">
        <f t="shared" si="25"/>
        <v>10649</v>
      </c>
      <c r="AZ39" s="59">
        <f t="shared" si="25"/>
        <v>10649</v>
      </c>
      <c r="BA39" s="59">
        <f t="shared" si="25"/>
        <v>10649</v>
      </c>
      <c r="BB39" s="59">
        <f t="shared" si="25"/>
        <v>9945</v>
      </c>
      <c r="BC39" s="59">
        <f t="shared" si="25"/>
        <v>9945</v>
      </c>
      <c r="BD39" s="59">
        <f t="shared" si="25"/>
        <v>9945</v>
      </c>
      <c r="BE39" s="59">
        <f t="shared" si="25"/>
        <v>11354</v>
      </c>
      <c r="BF39" s="59">
        <f t="shared" si="25"/>
        <v>11354</v>
      </c>
      <c r="BG39" s="59">
        <f t="shared" si="25"/>
        <v>11354</v>
      </c>
      <c r="BH39" s="59">
        <f t="shared" si="25"/>
        <v>10649</v>
      </c>
      <c r="BI39" s="59">
        <f t="shared" si="25"/>
        <v>10649</v>
      </c>
      <c r="BJ39" s="59">
        <f t="shared" si="25"/>
        <v>10649</v>
      </c>
      <c r="BK39" s="59">
        <f t="shared" si="25"/>
        <v>10649</v>
      </c>
      <c r="BL39" s="59">
        <f t="shared" si="25"/>
        <v>10649</v>
      </c>
      <c r="BM39" s="59">
        <f t="shared" si="25"/>
        <v>11354</v>
      </c>
      <c r="BN39" s="59">
        <f t="shared" si="25"/>
        <v>11354</v>
      </c>
      <c r="BO39" s="59">
        <f t="shared" si="25"/>
        <v>11354</v>
      </c>
      <c r="BP39" s="59">
        <f t="shared" si="25"/>
        <v>10179</v>
      </c>
      <c r="BQ39" s="59">
        <f t="shared" si="25"/>
        <v>10179</v>
      </c>
      <c r="BR39" s="59">
        <f t="shared" si="25"/>
        <v>10179</v>
      </c>
      <c r="BS39" s="59">
        <f t="shared" si="25"/>
        <v>10179</v>
      </c>
      <c r="BT39" s="59">
        <f t="shared" si="25"/>
        <v>10414</v>
      </c>
      <c r="BU39" s="59">
        <f t="shared" si="25"/>
        <v>10414</v>
      </c>
      <c r="BV39" s="59">
        <f t="shared" si="25"/>
        <v>10179</v>
      </c>
      <c r="BW39" s="59">
        <f t="shared" si="25"/>
        <v>10179</v>
      </c>
      <c r="BX39" s="59">
        <f t="shared" si="25"/>
        <v>10179</v>
      </c>
      <c r="BY39" s="59">
        <f t="shared" si="25"/>
        <v>10179</v>
      </c>
      <c r="BZ39" s="59">
        <f t="shared" si="25"/>
        <v>10179</v>
      </c>
      <c r="CA39" s="59">
        <f t="shared" si="25"/>
        <v>10414</v>
      </c>
      <c r="CB39" s="59">
        <f t="shared" si="25"/>
        <v>10414</v>
      </c>
      <c r="CC39" s="59">
        <f t="shared" si="25"/>
        <v>10179</v>
      </c>
      <c r="CD39" s="59">
        <f t="shared" si="25"/>
        <v>10179</v>
      </c>
      <c r="CE39" s="59">
        <f t="shared" si="25"/>
        <v>10179</v>
      </c>
      <c r="CF39" s="59">
        <f t="shared" si="25"/>
        <v>10179</v>
      </c>
      <c r="CG39" s="59">
        <f t="shared" si="25"/>
        <v>10179</v>
      </c>
      <c r="CH39" s="59">
        <f t="shared" si="25"/>
        <v>10414</v>
      </c>
      <c r="CI39" s="59">
        <f t="shared" si="25"/>
        <v>10414</v>
      </c>
      <c r="CJ39" s="59">
        <f t="shared" si="25"/>
        <v>10414</v>
      </c>
      <c r="CK39" s="59">
        <f t="shared" si="25"/>
        <v>10414</v>
      </c>
      <c r="CL39" s="59">
        <f t="shared" si="25"/>
        <v>10414</v>
      </c>
      <c r="CM39" s="59">
        <f t="shared" si="25"/>
        <v>10414</v>
      </c>
      <c r="CN39" s="59">
        <f t="shared" si="25"/>
        <v>10414</v>
      </c>
      <c r="CO39" s="59">
        <f t="shared" si="25"/>
        <v>13703</v>
      </c>
      <c r="CP39" s="59">
        <f t="shared" si="25"/>
        <v>13703</v>
      </c>
      <c r="CQ39" s="321">
        <f t="shared" si="25"/>
        <v>13703</v>
      </c>
      <c r="CR39" s="321">
        <f t="shared" si="25"/>
        <v>13703</v>
      </c>
      <c r="CS39" s="321">
        <f t="shared" si="25"/>
        <v>13703</v>
      </c>
      <c r="CT39" s="321">
        <f t="shared" si="25"/>
        <v>13703</v>
      </c>
      <c r="CU39" s="321">
        <f t="shared" si="25"/>
        <v>13703</v>
      </c>
      <c r="CV39" s="59">
        <f t="shared" si="25"/>
        <v>13703</v>
      </c>
      <c r="CW39" s="59">
        <f t="shared" si="25"/>
        <v>13703</v>
      </c>
      <c r="CX39" s="59">
        <f t="shared" si="25"/>
        <v>15269</v>
      </c>
      <c r="CY39" s="59">
        <f t="shared" si="25"/>
        <v>15269</v>
      </c>
      <c r="CZ39" s="59">
        <f t="shared" si="25"/>
        <v>15269</v>
      </c>
      <c r="DA39" s="59">
        <f t="shared" si="25"/>
        <v>15269</v>
      </c>
      <c r="DB39" s="59">
        <f t="shared" si="25"/>
        <v>15269</v>
      </c>
      <c r="DC39" s="59">
        <f t="shared" si="25"/>
        <v>15269</v>
      </c>
      <c r="DD39" s="59">
        <f t="shared" si="25"/>
        <v>15269</v>
      </c>
      <c r="DE39" s="59">
        <f t="shared" ref="DE39:FP40" si="26">ROUNDUP(DE12*0.87,)</f>
        <v>13703</v>
      </c>
      <c r="DF39" s="321">
        <f t="shared" si="26"/>
        <v>13703</v>
      </c>
      <c r="DG39" s="321">
        <f t="shared" si="26"/>
        <v>13703</v>
      </c>
      <c r="DH39" s="321">
        <f t="shared" si="26"/>
        <v>13703</v>
      </c>
      <c r="DI39" s="321">
        <f t="shared" si="26"/>
        <v>13703</v>
      </c>
      <c r="DJ39" s="59">
        <f t="shared" si="26"/>
        <v>13703</v>
      </c>
      <c r="DK39" s="59">
        <f t="shared" si="26"/>
        <v>13703</v>
      </c>
      <c r="DL39" s="59">
        <f t="shared" si="26"/>
        <v>13703</v>
      </c>
      <c r="DM39" s="59">
        <f t="shared" si="26"/>
        <v>14486</v>
      </c>
      <c r="DN39" s="59">
        <f t="shared" si="26"/>
        <v>14486</v>
      </c>
      <c r="DO39" s="59">
        <f t="shared" si="26"/>
        <v>14486</v>
      </c>
      <c r="DP39" s="59">
        <f t="shared" si="26"/>
        <v>14486</v>
      </c>
      <c r="DQ39" s="59">
        <f t="shared" si="26"/>
        <v>14486</v>
      </c>
      <c r="DR39" s="59">
        <f t="shared" si="26"/>
        <v>14486</v>
      </c>
      <c r="DS39" s="59">
        <f t="shared" si="26"/>
        <v>14486</v>
      </c>
      <c r="DT39" s="59">
        <f t="shared" si="26"/>
        <v>14486</v>
      </c>
      <c r="DU39" s="59">
        <f t="shared" si="26"/>
        <v>14486</v>
      </c>
      <c r="DV39" s="59">
        <f t="shared" si="26"/>
        <v>14486</v>
      </c>
      <c r="DW39" s="59">
        <f t="shared" si="26"/>
        <v>14486</v>
      </c>
      <c r="DX39" s="59">
        <f t="shared" si="26"/>
        <v>14486</v>
      </c>
      <c r="DY39" s="59">
        <f t="shared" si="26"/>
        <v>14486</v>
      </c>
      <c r="DZ39" s="59">
        <f t="shared" si="26"/>
        <v>14486</v>
      </c>
      <c r="EA39" s="59">
        <f t="shared" si="26"/>
        <v>12137</v>
      </c>
      <c r="EB39" s="59">
        <f t="shared" si="26"/>
        <v>12137</v>
      </c>
      <c r="EC39" s="59">
        <f t="shared" si="26"/>
        <v>12137</v>
      </c>
      <c r="ED39" s="59">
        <f t="shared" si="26"/>
        <v>12137</v>
      </c>
      <c r="EE39" s="59">
        <f t="shared" si="26"/>
        <v>12528</v>
      </c>
      <c r="EF39" s="59">
        <f t="shared" si="26"/>
        <v>12528</v>
      </c>
      <c r="EG39" s="59">
        <f t="shared" si="26"/>
        <v>12137</v>
      </c>
      <c r="EH39" s="59">
        <f t="shared" si="26"/>
        <v>12137</v>
      </c>
      <c r="EI39" s="59">
        <f t="shared" si="26"/>
        <v>12137</v>
      </c>
      <c r="EJ39" s="59">
        <f t="shared" si="26"/>
        <v>12137</v>
      </c>
      <c r="EK39" s="59">
        <f t="shared" si="26"/>
        <v>12137</v>
      </c>
      <c r="EL39" s="59">
        <f t="shared" si="26"/>
        <v>12528</v>
      </c>
      <c r="EM39" s="59">
        <f t="shared" si="26"/>
        <v>12528</v>
      </c>
      <c r="EN39" s="59">
        <f t="shared" si="26"/>
        <v>12137</v>
      </c>
      <c r="EO39" s="59">
        <f t="shared" si="26"/>
        <v>12137</v>
      </c>
      <c r="EP39" s="59">
        <f t="shared" si="26"/>
        <v>12137</v>
      </c>
      <c r="EQ39" s="59">
        <f t="shared" si="26"/>
        <v>12137</v>
      </c>
      <c r="ER39" s="59">
        <f t="shared" si="26"/>
        <v>12137</v>
      </c>
      <c r="ES39" s="59">
        <f t="shared" si="26"/>
        <v>12528</v>
      </c>
      <c r="ET39" s="59">
        <f t="shared" si="26"/>
        <v>12528</v>
      </c>
      <c r="EU39" s="59">
        <f t="shared" si="26"/>
        <v>12137</v>
      </c>
      <c r="EV39" s="59">
        <f t="shared" si="26"/>
        <v>12137</v>
      </c>
      <c r="EW39" s="59">
        <f t="shared" si="26"/>
        <v>12137</v>
      </c>
      <c r="EX39" s="59">
        <f t="shared" si="26"/>
        <v>12137</v>
      </c>
      <c r="EY39" s="59">
        <f t="shared" si="26"/>
        <v>12137</v>
      </c>
      <c r="EZ39" s="59">
        <f t="shared" si="26"/>
        <v>12528</v>
      </c>
      <c r="FA39" s="59">
        <f t="shared" si="26"/>
        <v>12528</v>
      </c>
      <c r="FB39" s="59">
        <f t="shared" si="26"/>
        <v>12137</v>
      </c>
      <c r="FC39" s="59">
        <f t="shared" si="26"/>
        <v>12137</v>
      </c>
      <c r="FD39" s="59">
        <f t="shared" si="26"/>
        <v>12137</v>
      </c>
      <c r="FE39" s="59">
        <f t="shared" si="26"/>
        <v>12137</v>
      </c>
      <c r="FF39" s="59">
        <f t="shared" si="26"/>
        <v>12137</v>
      </c>
      <c r="FG39" s="59">
        <f t="shared" si="26"/>
        <v>12528</v>
      </c>
      <c r="FH39" s="59">
        <f t="shared" si="26"/>
        <v>12528</v>
      </c>
      <c r="FI39" s="59">
        <f t="shared" si="26"/>
        <v>12137</v>
      </c>
      <c r="FJ39" s="59">
        <f t="shared" si="26"/>
        <v>12137</v>
      </c>
      <c r="FK39" s="59">
        <f t="shared" si="26"/>
        <v>12137</v>
      </c>
      <c r="FL39" s="59">
        <f t="shared" si="26"/>
        <v>12137</v>
      </c>
      <c r="FM39" s="59">
        <f t="shared" si="26"/>
        <v>12137</v>
      </c>
      <c r="FN39" s="59">
        <f t="shared" si="26"/>
        <v>12137</v>
      </c>
      <c r="FO39" s="59">
        <f t="shared" si="26"/>
        <v>12137</v>
      </c>
      <c r="FP39" s="59">
        <f t="shared" si="26"/>
        <v>11354</v>
      </c>
      <c r="FQ39" s="59">
        <f t="shared" ref="FQ39:HB40" si="27">ROUNDUP(FQ12*0.87,)</f>
        <v>11354</v>
      </c>
      <c r="FR39" s="59">
        <f t="shared" si="27"/>
        <v>11354</v>
      </c>
      <c r="FS39" s="59">
        <f t="shared" si="27"/>
        <v>11354</v>
      </c>
      <c r="FT39" s="59">
        <f t="shared" si="27"/>
        <v>11354</v>
      </c>
      <c r="FU39" s="59">
        <f t="shared" si="27"/>
        <v>11745</v>
      </c>
      <c r="FV39" s="59">
        <f t="shared" si="27"/>
        <v>11745</v>
      </c>
      <c r="FW39" s="59">
        <f t="shared" si="27"/>
        <v>10962</v>
      </c>
      <c r="FX39" s="59">
        <f t="shared" si="27"/>
        <v>10962</v>
      </c>
      <c r="FY39" s="59">
        <f t="shared" si="27"/>
        <v>10962</v>
      </c>
      <c r="FZ39" s="59">
        <f t="shared" si="27"/>
        <v>10962</v>
      </c>
      <c r="GA39" s="59">
        <f t="shared" si="27"/>
        <v>10962</v>
      </c>
      <c r="GB39" s="59">
        <f t="shared" si="27"/>
        <v>11354</v>
      </c>
      <c r="GC39" s="59">
        <f t="shared" si="27"/>
        <v>11354</v>
      </c>
      <c r="GD39" s="59">
        <f t="shared" si="27"/>
        <v>11354</v>
      </c>
      <c r="GE39" s="59">
        <f t="shared" si="27"/>
        <v>11354</v>
      </c>
      <c r="GF39" s="59">
        <f t="shared" si="27"/>
        <v>11354</v>
      </c>
      <c r="GG39" s="59">
        <f t="shared" si="27"/>
        <v>11354</v>
      </c>
      <c r="GH39" s="59">
        <f t="shared" si="27"/>
        <v>11354</v>
      </c>
      <c r="GI39" s="59">
        <f t="shared" si="27"/>
        <v>11745</v>
      </c>
      <c r="GJ39" s="59">
        <f t="shared" si="27"/>
        <v>11745</v>
      </c>
      <c r="GK39" s="59">
        <f t="shared" si="27"/>
        <v>11354</v>
      </c>
      <c r="GL39" s="59">
        <f t="shared" si="27"/>
        <v>11354</v>
      </c>
      <c r="GM39" s="59">
        <f t="shared" si="27"/>
        <v>11354</v>
      </c>
      <c r="GN39" s="59">
        <f t="shared" si="27"/>
        <v>11354</v>
      </c>
      <c r="GO39" s="59">
        <f t="shared" si="27"/>
        <v>11354</v>
      </c>
      <c r="GP39" s="59">
        <f t="shared" si="27"/>
        <v>11745</v>
      </c>
      <c r="GQ39" s="59">
        <f t="shared" si="27"/>
        <v>11745</v>
      </c>
      <c r="GR39" s="59">
        <f t="shared" si="27"/>
        <v>11354</v>
      </c>
      <c r="GS39" s="321">
        <f t="shared" si="27"/>
        <v>11354</v>
      </c>
      <c r="GT39" s="321">
        <f t="shared" si="27"/>
        <v>11354</v>
      </c>
      <c r="GU39" s="321">
        <f t="shared" si="27"/>
        <v>11354</v>
      </c>
      <c r="GV39" s="321">
        <f t="shared" si="27"/>
        <v>11354</v>
      </c>
      <c r="GW39" s="59">
        <f t="shared" si="27"/>
        <v>11354</v>
      </c>
      <c r="GX39" s="59">
        <f t="shared" si="27"/>
        <v>11354</v>
      </c>
      <c r="GY39" s="59">
        <f t="shared" si="27"/>
        <v>11354</v>
      </c>
      <c r="GZ39" s="59">
        <f t="shared" si="27"/>
        <v>11354</v>
      </c>
      <c r="HA39" s="59">
        <f t="shared" si="27"/>
        <v>11354</v>
      </c>
      <c r="HB39" s="321">
        <f t="shared" si="27"/>
        <v>11354</v>
      </c>
    </row>
    <row r="40" spans="1:210" s="3" customFormat="1" ht="12" customHeight="1">
      <c r="A40" s="14">
        <v>2</v>
      </c>
      <c r="B40" s="59">
        <f t="shared" ref="B40:AC40" si="28">ROUNDUP(B13*0.87,)</f>
        <v>18362</v>
      </c>
      <c r="C40" s="59">
        <f t="shared" si="28"/>
        <v>18362</v>
      </c>
      <c r="D40" s="59">
        <f t="shared" si="28"/>
        <v>18362</v>
      </c>
      <c r="E40" s="59">
        <f t="shared" si="28"/>
        <v>14760</v>
      </c>
      <c r="F40" s="59">
        <f t="shared" si="28"/>
        <v>14760</v>
      </c>
      <c r="G40" s="59">
        <f t="shared" si="28"/>
        <v>15935</v>
      </c>
      <c r="H40" s="59">
        <f t="shared" si="28"/>
        <v>15935</v>
      </c>
      <c r="I40" s="59">
        <f t="shared" si="28"/>
        <v>15152</v>
      </c>
      <c r="J40" s="59">
        <f t="shared" si="28"/>
        <v>15152</v>
      </c>
      <c r="K40" s="59">
        <f t="shared" si="28"/>
        <v>13586</v>
      </c>
      <c r="L40" s="59">
        <f t="shared" si="28"/>
        <v>15152</v>
      </c>
      <c r="M40" s="59">
        <f t="shared" si="28"/>
        <v>15152</v>
      </c>
      <c r="N40" s="59">
        <f t="shared" si="28"/>
        <v>15152</v>
      </c>
      <c r="O40" s="59">
        <f t="shared" si="28"/>
        <v>14369</v>
      </c>
      <c r="P40" s="59">
        <f t="shared" si="28"/>
        <v>14369</v>
      </c>
      <c r="Q40" s="59">
        <f t="shared" si="28"/>
        <v>13194</v>
      </c>
      <c r="R40" s="59">
        <f t="shared" si="28"/>
        <v>12411</v>
      </c>
      <c r="S40" s="59">
        <f t="shared" si="28"/>
        <v>12411</v>
      </c>
      <c r="T40" s="59">
        <f t="shared" si="28"/>
        <v>12411</v>
      </c>
      <c r="U40" s="59">
        <f t="shared" si="28"/>
        <v>12411</v>
      </c>
      <c r="V40" s="59">
        <f t="shared" si="28"/>
        <v>12411</v>
      </c>
      <c r="W40" s="59">
        <f t="shared" si="28"/>
        <v>12411</v>
      </c>
      <c r="X40" s="59">
        <f t="shared" si="28"/>
        <v>12411</v>
      </c>
      <c r="Y40" s="59">
        <f t="shared" si="28"/>
        <v>11902</v>
      </c>
      <c r="Z40" s="59">
        <f t="shared" si="28"/>
        <v>11902</v>
      </c>
      <c r="AA40" s="59">
        <f t="shared" si="28"/>
        <v>11902</v>
      </c>
      <c r="AB40" s="59">
        <f t="shared" si="28"/>
        <v>11863</v>
      </c>
      <c r="AC40" s="59">
        <f t="shared" si="28"/>
        <v>11863</v>
      </c>
      <c r="AD40" s="59">
        <f t="shared" si="24"/>
        <v>11863</v>
      </c>
      <c r="AE40" s="59">
        <f t="shared" si="24"/>
        <v>11863</v>
      </c>
      <c r="AF40" s="59">
        <f t="shared" si="24"/>
        <v>11393</v>
      </c>
      <c r="AG40" s="59">
        <f t="shared" si="24"/>
        <v>11393</v>
      </c>
      <c r="AH40" s="59">
        <f t="shared" si="24"/>
        <v>11393</v>
      </c>
      <c r="AI40" s="59">
        <f t="shared" si="24"/>
        <v>11393</v>
      </c>
      <c r="AJ40" s="59">
        <f t="shared" si="24"/>
        <v>11393</v>
      </c>
      <c r="AK40" s="59">
        <f t="shared" si="24"/>
        <v>12411</v>
      </c>
      <c r="AL40" s="59">
        <f t="shared" si="24"/>
        <v>12411</v>
      </c>
      <c r="AM40" s="59">
        <f t="shared" si="24"/>
        <v>11393</v>
      </c>
      <c r="AN40" s="59">
        <f t="shared" si="24"/>
        <v>11393</v>
      </c>
      <c r="AO40" s="59">
        <f t="shared" si="24"/>
        <v>11393</v>
      </c>
      <c r="AP40" s="59">
        <f t="shared" si="24"/>
        <v>11393</v>
      </c>
      <c r="AQ40" s="59">
        <f t="shared" si="24"/>
        <v>11393</v>
      </c>
      <c r="AR40" s="59">
        <f t="shared" si="24"/>
        <v>11863</v>
      </c>
      <c r="AS40" s="59">
        <f t="shared" si="25"/>
        <v>11863</v>
      </c>
      <c r="AT40" s="59">
        <f t="shared" si="25"/>
        <v>11628</v>
      </c>
      <c r="AU40" s="59">
        <f t="shared" si="25"/>
        <v>11628</v>
      </c>
      <c r="AV40" s="59">
        <f t="shared" si="25"/>
        <v>11628</v>
      </c>
      <c r="AW40" s="59">
        <f t="shared" si="25"/>
        <v>11628</v>
      </c>
      <c r="AX40" s="59">
        <f t="shared" si="25"/>
        <v>11628</v>
      </c>
      <c r="AY40" s="59">
        <f t="shared" si="25"/>
        <v>12098</v>
      </c>
      <c r="AZ40" s="59">
        <f t="shared" si="25"/>
        <v>12098</v>
      </c>
      <c r="BA40" s="59">
        <f t="shared" si="25"/>
        <v>12098</v>
      </c>
      <c r="BB40" s="59">
        <f t="shared" si="25"/>
        <v>11393</v>
      </c>
      <c r="BC40" s="59">
        <f t="shared" si="25"/>
        <v>11393</v>
      </c>
      <c r="BD40" s="59">
        <f t="shared" si="25"/>
        <v>11393</v>
      </c>
      <c r="BE40" s="59">
        <f t="shared" si="25"/>
        <v>12803</v>
      </c>
      <c r="BF40" s="59">
        <f t="shared" si="25"/>
        <v>12803</v>
      </c>
      <c r="BG40" s="59">
        <f t="shared" si="25"/>
        <v>12803</v>
      </c>
      <c r="BH40" s="59">
        <f t="shared" si="25"/>
        <v>12098</v>
      </c>
      <c r="BI40" s="59">
        <f t="shared" si="25"/>
        <v>12098</v>
      </c>
      <c r="BJ40" s="59">
        <f t="shared" si="25"/>
        <v>12098</v>
      </c>
      <c r="BK40" s="59">
        <f t="shared" si="25"/>
        <v>12098</v>
      </c>
      <c r="BL40" s="59">
        <f t="shared" si="25"/>
        <v>12098</v>
      </c>
      <c r="BM40" s="59">
        <f t="shared" si="25"/>
        <v>12803</v>
      </c>
      <c r="BN40" s="59">
        <f t="shared" si="25"/>
        <v>12803</v>
      </c>
      <c r="BO40" s="59">
        <f t="shared" si="25"/>
        <v>12803</v>
      </c>
      <c r="BP40" s="59">
        <f t="shared" si="25"/>
        <v>11628</v>
      </c>
      <c r="BQ40" s="59">
        <f t="shared" si="25"/>
        <v>11628</v>
      </c>
      <c r="BR40" s="59">
        <f t="shared" si="25"/>
        <v>11628</v>
      </c>
      <c r="BS40" s="59">
        <f t="shared" si="25"/>
        <v>11628</v>
      </c>
      <c r="BT40" s="59">
        <f t="shared" si="25"/>
        <v>11863</v>
      </c>
      <c r="BU40" s="59">
        <f t="shared" si="25"/>
        <v>11863</v>
      </c>
      <c r="BV40" s="59">
        <f t="shared" si="25"/>
        <v>11628</v>
      </c>
      <c r="BW40" s="59">
        <f t="shared" si="25"/>
        <v>11628</v>
      </c>
      <c r="BX40" s="59">
        <f t="shared" si="25"/>
        <v>11628</v>
      </c>
      <c r="BY40" s="59">
        <f t="shared" si="25"/>
        <v>11628</v>
      </c>
      <c r="BZ40" s="59">
        <f t="shared" si="25"/>
        <v>11628</v>
      </c>
      <c r="CA40" s="59">
        <f t="shared" si="25"/>
        <v>11863</v>
      </c>
      <c r="CB40" s="59">
        <f t="shared" si="25"/>
        <v>11863</v>
      </c>
      <c r="CC40" s="59">
        <f t="shared" si="25"/>
        <v>11628</v>
      </c>
      <c r="CD40" s="59">
        <f t="shared" si="25"/>
        <v>11628</v>
      </c>
      <c r="CE40" s="59">
        <f t="shared" si="25"/>
        <v>11628</v>
      </c>
      <c r="CF40" s="59">
        <f t="shared" si="25"/>
        <v>11628</v>
      </c>
      <c r="CG40" s="59">
        <f t="shared" si="25"/>
        <v>11628</v>
      </c>
      <c r="CH40" s="59">
        <f t="shared" si="25"/>
        <v>11863</v>
      </c>
      <c r="CI40" s="59">
        <f t="shared" si="25"/>
        <v>11863</v>
      </c>
      <c r="CJ40" s="59">
        <f t="shared" si="25"/>
        <v>11863</v>
      </c>
      <c r="CK40" s="59">
        <f t="shared" si="25"/>
        <v>11863</v>
      </c>
      <c r="CL40" s="59">
        <f t="shared" si="25"/>
        <v>11863</v>
      </c>
      <c r="CM40" s="59">
        <f t="shared" si="25"/>
        <v>11863</v>
      </c>
      <c r="CN40" s="59">
        <f t="shared" si="25"/>
        <v>11863</v>
      </c>
      <c r="CO40" s="59">
        <f t="shared" si="25"/>
        <v>15152</v>
      </c>
      <c r="CP40" s="59">
        <f t="shared" si="25"/>
        <v>15152</v>
      </c>
      <c r="CQ40" s="321">
        <f t="shared" si="25"/>
        <v>15152</v>
      </c>
      <c r="CR40" s="321">
        <f t="shared" si="25"/>
        <v>15152</v>
      </c>
      <c r="CS40" s="321">
        <f t="shared" si="25"/>
        <v>15152</v>
      </c>
      <c r="CT40" s="321">
        <f t="shared" si="25"/>
        <v>15152</v>
      </c>
      <c r="CU40" s="321">
        <f t="shared" si="25"/>
        <v>15152</v>
      </c>
      <c r="CV40" s="59">
        <f t="shared" si="25"/>
        <v>15152</v>
      </c>
      <c r="CW40" s="59">
        <f t="shared" si="25"/>
        <v>15152</v>
      </c>
      <c r="CX40" s="59">
        <f t="shared" si="25"/>
        <v>16718</v>
      </c>
      <c r="CY40" s="59">
        <f t="shared" si="25"/>
        <v>16718</v>
      </c>
      <c r="CZ40" s="59">
        <f t="shared" si="25"/>
        <v>16718</v>
      </c>
      <c r="DA40" s="59">
        <f t="shared" si="25"/>
        <v>16718</v>
      </c>
      <c r="DB40" s="59">
        <f t="shared" si="25"/>
        <v>16718</v>
      </c>
      <c r="DC40" s="59">
        <f t="shared" si="25"/>
        <v>16718</v>
      </c>
      <c r="DD40" s="59">
        <f t="shared" si="25"/>
        <v>16718</v>
      </c>
      <c r="DE40" s="59">
        <f t="shared" si="26"/>
        <v>15152</v>
      </c>
      <c r="DF40" s="321">
        <f t="shared" si="26"/>
        <v>15152</v>
      </c>
      <c r="DG40" s="321">
        <f t="shared" si="26"/>
        <v>15152</v>
      </c>
      <c r="DH40" s="321">
        <f t="shared" si="26"/>
        <v>15152</v>
      </c>
      <c r="DI40" s="321">
        <f t="shared" si="26"/>
        <v>15152</v>
      </c>
      <c r="DJ40" s="59">
        <f t="shared" si="26"/>
        <v>15152</v>
      </c>
      <c r="DK40" s="59">
        <f t="shared" si="26"/>
        <v>15152</v>
      </c>
      <c r="DL40" s="59">
        <f t="shared" si="26"/>
        <v>15152</v>
      </c>
      <c r="DM40" s="59">
        <f t="shared" si="26"/>
        <v>15935</v>
      </c>
      <c r="DN40" s="59">
        <f t="shared" si="26"/>
        <v>15935</v>
      </c>
      <c r="DO40" s="59">
        <f t="shared" si="26"/>
        <v>15935</v>
      </c>
      <c r="DP40" s="59">
        <f t="shared" si="26"/>
        <v>15935</v>
      </c>
      <c r="DQ40" s="59">
        <f t="shared" si="26"/>
        <v>15935</v>
      </c>
      <c r="DR40" s="59">
        <f t="shared" si="26"/>
        <v>15935</v>
      </c>
      <c r="DS40" s="59">
        <f t="shared" si="26"/>
        <v>15935</v>
      </c>
      <c r="DT40" s="59">
        <f t="shared" si="26"/>
        <v>15935</v>
      </c>
      <c r="DU40" s="59">
        <f t="shared" si="26"/>
        <v>15935</v>
      </c>
      <c r="DV40" s="59">
        <f t="shared" si="26"/>
        <v>15935</v>
      </c>
      <c r="DW40" s="59">
        <f t="shared" si="26"/>
        <v>15935</v>
      </c>
      <c r="DX40" s="59">
        <f t="shared" si="26"/>
        <v>15935</v>
      </c>
      <c r="DY40" s="59">
        <f t="shared" si="26"/>
        <v>15935</v>
      </c>
      <c r="DZ40" s="59">
        <f t="shared" si="26"/>
        <v>15935</v>
      </c>
      <c r="EA40" s="59">
        <f t="shared" si="26"/>
        <v>13586</v>
      </c>
      <c r="EB40" s="59">
        <f t="shared" si="26"/>
        <v>13586</v>
      </c>
      <c r="EC40" s="59">
        <f t="shared" si="26"/>
        <v>13586</v>
      </c>
      <c r="ED40" s="59">
        <f t="shared" si="26"/>
        <v>13586</v>
      </c>
      <c r="EE40" s="59">
        <f t="shared" si="26"/>
        <v>13977</v>
      </c>
      <c r="EF40" s="59">
        <f t="shared" si="26"/>
        <v>13977</v>
      </c>
      <c r="EG40" s="59">
        <f t="shared" si="26"/>
        <v>13586</v>
      </c>
      <c r="EH40" s="59">
        <f t="shared" si="26"/>
        <v>13586</v>
      </c>
      <c r="EI40" s="59">
        <f t="shared" si="26"/>
        <v>13586</v>
      </c>
      <c r="EJ40" s="59">
        <f t="shared" si="26"/>
        <v>13586</v>
      </c>
      <c r="EK40" s="59">
        <f t="shared" si="26"/>
        <v>13586</v>
      </c>
      <c r="EL40" s="59">
        <f t="shared" si="26"/>
        <v>13977</v>
      </c>
      <c r="EM40" s="59">
        <f t="shared" si="26"/>
        <v>13977</v>
      </c>
      <c r="EN40" s="59">
        <f t="shared" si="26"/>
        <v>13586</v>
      </c>
      <c r="EO40" s="59">
        <f t="shared" si="26"/>
        <v>13586</v>
      </c>
      <c r="EP40" s="59">
        <f t="shared" si="26"/>
        <v>13586</v>
      </c>
      <c r="EQ40" s="59">
        <f t="shared" si="26"/>
        <v>13586</v>
      </c>
      <c r="ER40" s="59">
        <f t="shared" si="26"/>
        <v>13586</v>
      </c>
      <c r="ES40" s="59">
        <f t="shared" si="26"/>
        <v>13977</v>
      </c>
      <c r="ET40" s="59">
        <f t="shared" si="26"/>
        <v>13977</v>
      </c>
      <c r="EU40" s="59">
        <f t="shared" si="26"/>
        <v>13586</v>
      </c>
      <c r="EV40" s="59">
        <f t="shared" si="26"/>
        <v>13586</v>
      </c>
      <c r="EW40" s="59">
        <f t="shared" si="26"/>
        <v>13586</v>
      </c>
      <c r="EX40" s="59">
        <f t="shared" si="26"/>
        <v>13586</v>
      </c>
      <c r="EY40" s="59">
        <f t="shared" si="26"/>
        <v>13586</v>
      </c>
      <c r="EZ40" s="59">
        <f t="shared" si="26"/>
        <v>13977</v>
      </c>
      <c r="FA40" s="59">
        <f t="shared" si="26"/>
        <v>13977</v>
      </c>
      <c r="FB40" s="59">
        <f t="shared" si="26"/>
        <v>13586</v>
      </c>
      <c r="FC40" s="59">
        <f t="shared" si="26"/>
        <v>13586</v>
      </c>
      <c r="FD40" s="59">
        <f t="shared" si="26"/>
        <v>13586</v>
      </c>
      <c r="FE40" s="59">
        <f t="shared" si="26"/>
        <v>13586</v>
      </c>
      <c r="FF40" s="59">
        <f t="shared" si="26"/>
        <v>13586</v>
      </c>
      <c r="FG40" s="59">
        <f t="shared" si="26"/>
        <v>13977</v>
      </c>
      <c r="FH40" s="59">
        <f t="shared" si="26"/>
        <v>13977</v>
      </c>
      <c r="FI40" s="59">
        <f t="shared" si="26"/>
        <v>13586</v>
      </c>
      <c r="FJ40" s="59">
        <f t="shared" si="26"/>
        <v>13586</v>
      </c>
      <c r="FK40" s="59">
        <f t="shared" si="26"/>
        <v>13586</v>
      </c>
      <c r="FL40" s="59">
        <f t="shared" si="26"/>
        <v>13586</v>
      </c>
      <c r="FM40" s="59">
        <f t="shared" si="26"/>
        <v>13586</v>
      </c>
      <c r="FN40" s="59">
        <f t="shared" si="26"/>
        <v>13586</v>
      </c>
      <c r="FO40" s="59">
        <f t="shared" si="26"/>
        <v>13586</v>
      </c>
      <c r="FP40" s="59">
        <f t="shared" si="26"/>
        <v>12803</v>
      </c>
      <c r="FQ40" s="59">
        <f t="shared" si="27"/>
        <v>12803</v>
      </c>
      <c r="FR40" s="59">
        <f t="shared" si="27"/>
        <v>12803</v>
      </c>
      <c r="FS40" s="59">
        <f t="shared" si="27"/>
        <v>12803</v>
      </c>
      <c r="FT40" s="59">
        <f t="shared" si="27"/>
        <v>12803</v>
      </c>
      <c r="FU40" s="59">
        <f t="shared" si="27"/>
        <v>13194</v>
      </c>
      <c r="FV40" s="59">
        <f t="shared" si="27"/>
        <v>13194</v>
      </c>
      <c r="FW40" s="59">
        <f t="shared" si="27"/>
        <v>12411</v>
      </c>
      <c r="FX40" s="59">
        <f t="shared" si="27"/>
        <v>12411</v>
      </c>
      <c r="FY40" s="59">
        <f t="shared" si="27"/>
        <v>12411</v>
      </c>
      <c r="FZ40" s="59">
        <f t="shared" si="27"/>
        <v>12411</v>
      </c>
      <c r="GA40" s="59">
        <f t="shared" si="27"/>
        <v>12411</v>
      </c>
      <c r="GB40" s="59">
        <f t="shared" si="27"/>
        <v>12803</v>
      </c>
      <c r="GC40" s="59">
        <f t="shared" si="27"/>
        <v>12803</v>
      </c>
      <c r="GD40" s="59">
        <f t="shared" si="27"/>
        <v>12803</v>
      </c>
      <c r="GE40" s="59">
        <f t="shared" si="27"/>
        <v>12803</v>
      </c>
      <c r="GF40" s="59">
        <f t="shared" si="27"/>
        <v>12803</v>
      </c>
      <c r="GG40" s="59">
        <f t="shared" si="27"/>
        <v>12803</v>
      </c>
      <c r="GH40" s="59">
        <f t="shared" si="27"/>
        <v>12803</v>
      </c>
      <c r="GI40" s="59">
        <f t="shared" si="27"/>
        <v>13194</v>
      </c>
      <c r="GJ40" s="59">
        <f t="shared" si="27"/>
        <v>13194</v>
      </c>
      <c r="GK40" s="59">
        <f t="shared" si="27"/>
        <v>12803</v>
      </c>
      <c r="GL40" s="59">
        <f t="shared" si="27"/>
        <v>12803</v>
      </c>
      <c r="GM40" s="59">
        <f t="shared" si="27"/>
        <v>12803</v>
      </c>
      <c r="GN40" s="59">
        <f t="shared" si="27"/>
        <v>12803</v>
      </c>
      <c r="GO40" s="59">
        <f t="shared" si="27"/>
        <v>12803</v>
      </c>
      <c r="GP40" s="59">
        <f t="shared" si="27"/>
        <v>13194</v>
      </c>
      <c r="GQ40" s="59">
        <f t="shared" si="27"/>
        <v>13194</v>
      </c>
      <c r="GR40" s="59">
        <f t="shared" si="27"/>
        <v>12803</v>
      </c>
      <c r="GS40" s="321">
        <f t="shared" si="27"/>
        <v>12803</v>
      </c>
      <c r="GT40" s="321">
        <f t="shared" si="27"/>
        <v>12803</v>
      </c>
      <c r="GU40" s="321">
        <f t="shared" si="27"/>
        <v>12803</v>
      </c>
      <c r="GV40" s="321">
        <f t="shared" si="27"/>
        <v>12803</v>
      </c>
      <c r="GW40" s="59">
        <f t="shared" si="27"/>
        <v>12803</v>
      </c>
      <c r="GX40" s="59">
        <f t="shared" si="27"/>
        <v>12803</v>
      </c>
      <c r="GY40" s="59">
        <f t="shared" si="27"/>
        <v>12803</v>
      </c>
      <c r="GZ40" s="59">
        <f t="shared" si="27"/>
        <v>12803</v>
      </c>
      <c r="HA40" s="59">
        <f t="shared" si="27"/>
        <v>12803</v>
      </c>
      <c r="HB40" s="321">
        <f t="shared" si="27"/>
        <v>12803</v>
      </c>
    </row>
    <row r="41" spans="1:210" s="3" customFormat="1" ht="12" customHeight="1">
      <c r="A41" s="59" t="s">
        <v>79</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321"/>
      <c r="CR41" s="321"/>
      <c r="CS41" s="321"/>
      <c r="CT41" s="321"/>
      <c r="CU41" s="321"/>
      <c r="CV41" s="59"/>
      <c r="CW41" s="59"/>
      <c r="CX41" s="59"/>
      <c r="CY41" s="238"/>
      <c r="CZ41" s="238"/>
      <c r="DA41" s="238"/>
      <c r="DB41" s="238"/>
      <c r="DC41" s="238"/>
      <c r="DD41" s="59"/>
      <c r="DE41" s="59"/>
      <c r="DF41" s="321"/>
      <c r="DG41" s="321"/>
      <c r="DH41" s="321"/>
      <c r="DI41" s="321"/>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321"/>
      <c r="GT41" s="321"/>
      <c r="GU41" s="321"/>
      <c r="GV41" s="321"/>
      <c r="GW41" s="59"/>
      <c r="GX41" s="59"/>
      <c r="GY41" s="59"/>
      <c r="GZ41" s="59"/>
      <c r="HA41" s="59"/>
      <c r="HB41" s="321"/>
    </row>
    <row r="42" spans="1:210" s="3" customFormat="1" ht="12" customHeight="1">
      <c r="A42" s="14">
        <v>1</v>
      </c>
      <c r="B42" s="59">
        <f t="shared" ref="B42:O43" si="29">ROUNDUP(B15*0.87,)</f>
        <v>18792</v>
      </c>
      <c r="C42" s="59">
        <f t="shared" si="29"/>
        <v>18792</v>
      </c>
      <c r="D42" s="59">
        <f t="shared" si="29"/>
        <v>18792</v>
      </c>
      <c r="E42" s="59">
        <f t="shared" si="29"/>
        <v>13860</v>
      </c>
      <c r="F42" s="59">
        <f t="shared" si="29"/>
        <v>13860</v>
      </c>
      <c r="G42" s="59">
        <f t="shared" si="29"/>
        <v>15034</v>
      </c>
      <c r="H42" s="59">
        <f t="shared" si="29"/>
        <v>15034</v>
      </c>
      <c r="I42" s="59">
        <f t="shared" si="29"/>
        <v>14251</v>
      </c>
      <c r="J42" s="59">
        <f t="shared" si="29"/>
        <v>14251</v>
      </c>
      <c r="K42" s="59">
        <f t="shared" si="29"/>
        <v>12685</v>
      </c>
      <c r="L42" s="59">
        <f t="shared" si="29"/>
        <v>14251</v>
      </c>
      <c r="M42" s="59">
        <f t="shared" si="29"/>
        <v>14251</v>
      </c>
      <c r="N42" s="59">
        <f t="shared" si="29"/>
        <v>14251</v>
      </c>
      <c r="O42" s="59">
        <f t="shared" si="29"/>
        <v>13468</v>
      </c>
      <c r="P42" s="59">
        <f t="shared" ref="P42:BE43" si="30">ROUNDUP(P15*0.87,)</f>
        <v>13468</v>
      </c>
      <c r="Q42" s="59">
        <f t="shared" si="30"/>
        <v>12294</v>
      </c>
      <c r="R42" s="59">
        <f t="shared" si="30"/>
        <v>11511</v>
      </c>
      <c r="S42" s="59">
        <f t="shared" si="30"/>
        <v>11511</v>
      </c>
      <c r="T42" s="59">
        <f t="shared" si="30"/>
        <v>11511</v>
      </c>
      <c r="U42" s="59">
        <f t="shared" si="30"/>
        <v>11511</v>
      </c>
      <c r="V42" s="59">
        <f t="shared" si="30"/>
        <v>11511</v>
      </c>
      <c r="W42" s="59">
        <f t="shared" si="30"/>
        <v>11511</v>
      </c>
      <c r="X42" s="59">
        <f t="shared" si="30"/>
        <v>11511</v>
      </c>
      <c r="Y42" s="59">
        <f t="shared" si="30"/>
        <v>11002</v>
      </c>
      <c r="Z42" s="59">
        <f t="shared" si="30"/>
        <v>11002</v>
      </c>
      <c r="AA42" s="59">
        <f t="shared" si="30"/>
        <v>11002</v>
      </c>
      <c r="AB42" s="59">
        <f t="shared" si="30"/>
        <v>11589</v>
      </c>
      <c r="AC42" s="59">
        <f t="shared" si="30"/>
        <v>11589</v>
      </c>
      <c r="AD42" s="59">
        <f t="shared" si="30"/>
        <v>11589</v>
      </c>
      <c r="AE42" s="59">
        <f t="shared" si="30"/>
        <v>11589</v>
      </c>
      <c r="AF42" s="59">
        <f t="shared" si="30"/>
        <v>11119</v>
      </c>
      <c r="AG42" s="59">
        <f t="shared" si="30"/>
        <v>11119</v>
      </c>
      <c r="AH42" s="59">
        <f t="shared" si="30"/>
        <v>11119</v>
      </c>
      <c r="AI42" s="59">
        <f t="shared" si="30"/>
        <v>11119</v>
      </c>
      <c r="AJ42" s="59">
        <f t="shared" si="30"/>
        <v>11119</v>
      </c>
      <c r="AK42" s="59">
        <f t="shared" si="30"/>
        <v>12137</v>
      </c>
      <c r="AL42" s="59">
        <f t="shared" si="30"/>
        <v>12137</v>
      </c>
      <c r="AM42" s="59">
        <f t="shared" si="30"/>
        <v>11119</v>
      </c>
      <c r="AN42" s="59">
        <f t="shared" si="30"/>
        <v>11119</v>
      </c>
      <c r="AO42" s="59">
        <f t="shared" si="30"/>
        <v>11119</v>
      </c>
      <c r="AP42" s="59">
        <f t="shared" si="30"/>
        <v>11119</v>
      </c>
      <c r="AQ42" s="59">
        <f t="shared" si="30"/>
        <v>11119</v>
      </c>
      <c r="AR42" s="59">
        <f t="shared" si="30"/>
        <v>11589</v>
      </c>
      <c r="AS42" s="59">
        <f t="shared" si="30"/>
        <v>11589</v>
      </c>
      <c r="AT42" s="59">
        <f t="shared" si="30"/>
        <v>11354</v>
      </c>
      <c r="AU42" s="59">
        <f t="shared" si="30"/>
        <v>11354</v>
      </c>
      <c r="AV42" s="59">
        <f t="shared" si="30"/>
        <v>11354</v>
      </c>
      <c r="AW42" s="59">
        <f t="shared" si="30"/>
        <v>11354</v>
      </c>
      <c r="AX42" s="59">
        <f t="shared" si="30"/>
        <v>11354</v>
      </c>
      <c r="AY42" s="59">
        <f t="shared" si="30"/>
        <v>11824</v>
      </c>
      <c r="AZ42" s="59">
        <f t="shared" si="30"/>
        <v>11824</v>
      </c>
      <c r="BA42" s="59">
        <f t="shared" si="30"/>
        <v>11824</v>
      </c>
      <c r="BB42" s="59">
        <f t="shared" si="30"/>
        <v>11119</v>
      </c>
      <c r="BC42" s="59">
        <f t="shared" si="30"/>
        <v>11119</v>
      </c>
      <c r="BD42" s="59">
        <f t="shared" si="30"/>
        <v>11119</v>
      </c>
      <c r="BE42" s="59">
        <f t="shared" si="30"/>
        <v>12528</v>
      </c>
      <c r="BF42" s="59">
        <f t="shared" ref="BF42:DQ42" si="31">ROUNDUP(BF15*0.87,)</f>
        <v>12528</v>
      </c>
      <c r="BG42" s="59">
        <f t="shared" si="31"/>
        <v>12528</v>
      </c>
      <c r="BH42" s="59">
        <f t="shared" si="31"/>
        <v>11824</v>
      </c>
      <c r="BI42" s="59">
        <f t="shared" si="31"/>
        <v>11824</v>
      </c>
      <c r="BJ42" s="59">
        <f t="shared" si="31"/>
        <v>11824</v>
      </c>
      <c r="BK42" s="59">
        <f t="shared" si="31"/>
        <v>11824</v>
      </c>
      <c r="BL42" s="59">
        <f t="shared" si="31"/>
        <v>11824</v>
      </c>
      <c r="BM42" s="59">
        <f t="shared" si="31"/>
        <v>12528</v>
      </c>
      <c r="BN42" s="59">
        <f t="shared" si="31"/>
        <v>12528</v>
      </c>
      <c r="BO42" s="59">
        <f t="shared" si="31"/>
        <v>12528</v>
      </c>
      <c r="BP42" s="59">
        <f t="shared" si="31"/>
        <v>11354</v>
      </c>
      <c r="BQ42" s="59">
        <f t="shared" si="31"/>
        <v>11354</v>
      </c>
      <c r="BR42" s="59">
        <f t="shared" si="31"/>
        <v>11354</v>
      </c>
      <c r="BS42" s="59">
        <f t="shared" si="31"/>
        <v>11354</v>
      </c>
      <c r="BT42" s="59">
        <f t="shared" si="31"/>
        <v>11589</v>
      </c>
      <c r="BU42" s="59">
        <f t="shared" si="31"/>
        <v>11589</v>
      </c>
      <c r="BV42" s="59">
        <f t="shared" si="31"/>
        <v>11354</v>
      </c>
      <c r="BW42" s="59">
        <f t="shared" si="31"/>
        <v>11354</v>
      </c>
      <c r="BX42" s="59">
        <f t="shared" si="31"/>
        <v>11354</v>
      </c>
      <c r="BY42" s="59">
        <f t="shared" si="31"/>
        <v>11354</v>
      </c>
      <c r="BZ42" s="59">
        <f t="shared" si="31"/>
        <v>11354</v>
      </c>
      <c r="CA42" s="59">
        <f t="shared" si="31"/>
        <v>11589</v>
      </c>
      <c r="CB42" s="59">
        <f t="shared" si="31"/>
        <v>11589</v>
      </c>
      <c r="CC42" s="59">
        <f t="shared" si="31"/>
        <v>11354</v>
      </c>
      <c r="CD42" s="59">
        <f t="shared" si="31"/>
        <v>11354</v>
      </c>
      <c r="CE42" s="59">
        <f t="shared" si="31"/>
        <v>11354</v>
      </c>
      <c r="CF42" s="59">
        <f t="shared" si="31"/>
        <v>11354</v>
      </c>
      <c r="CG42" s="59">
        <f t="shared" si="31"/>
        <v>11354</v>
      </c>
      <c r="CH42" s="59">
        <f t="shared" si="31"/>
        <v>11589</v>
      </c>
      <c r="CI42" s="59">
        <f t="shared" si="31"/>
        <v>11589</v>
      </c>
      <c r="CJ42" s="59">
        <f t="shared" si="31"/>
        <v>11589</v>
      </c>
      <c r="CK42" s="59">
        <f t="shared" si="31"/>
        <v>11589</v>
      </c>
      <c r="CL42" s="59">
        <f t="shared" si="31"/>
        <v>11589</v>
      </c>
      <c r="CM42" s="59">
        <f t="shared" si="31"/>
        <v>11589</v>
      </c>
      <c r="CN42" s="59">
        <f t="shared" si="31"/>
        <v>11589</v>
      </c>
      <c r="CO42" s="59">
        <f t="shared" si="31"/>
        <v>14877</v>
      </c>
      <c r="CP42" s="59">
        <f t="shared" si="31"/>
        <v>14877</v>
      </c>
      <c r="CQ42" s="321">
        <f t="shared" si="31"/>
        <v>14877</v>
      </c>
      <c r="CR42" s="321">
        <f t="shared" si="31"/>
        <v>14877</v>
      </c>
      <c r="CS42" s="321">
        <f t="shared" si="31"/>
        <v>14877</v>
      </c>
      <c r="CT42" s="321">
        <f t="shared" si="31"/>
        <v>14877</v>
      </c>
      <c r="CU42" s="321">
        <f t="shared" si="31"/>
        <v>14877</v>
      </c>
      <c r="CV42" s="59">
        <f t="shared" si="31"/>
        <v>14877</v>
      </c>
      <c r="CW42" s="59">
        <f t="shared" si="31"/>
        <v>14877</v>
      </c>
      <c r="CX42" s="59">
        <f t="shared" si="31"/>
        <v>16443</v>
      </c>
      <c r="CY42" s="238">
        <f t="shared" si="31"/>
        <v>16443</v>
      </c>
      <c r="CZ42" s="238">
        <f t="shared" si="31"/>
        <v>16443</v>
      </c>
      <c r="DA42" s="238">
        <f t="shared" si="31"/>
        <v>16443</v>
      </c>
      <c r="DB42" s="238">
        <f t="shared" si="31"/>
        <v>16443</v>
      </c>
      <c r="DC42" s="238">
        <f t="shared" si="31"/>
        <v>16443</v>
      </c>
      <c r="DD42" s="59">
        <f t="shared" si="31"/>
        <v>16443</v>
      </c>
      <c r="DE42" s="59">
        <f t="shared" si="31"/>
        <v>14877</v>
      </c>
      <c r="DF42" s="321">
        <f t="shared" si="31"/>
        <v>14877</v>
      </c>
      <c r="DG42" s="321">
        <f t="shared" si="31"/>
        <v>14877</v>
      </c>
      <c r="DH42" s="321">
        <f t="shared" si="31"/>
        <v>14877</v>
      </c>
      <c r="DI42" s="321">
        <f t="shared" si="31"/>
        <v>14877</v>
      </c>
      <c r="DJ42" s="59">
        <f t="shared" si="31"/>
        <v>14877</v>
      </c>
      <c r="DK42" s="59">
        <f t="shared" si="31"/>
        <v>14877</v>
      </c>
      <c r="DL42" s="59">
        <f t="shared" si="31"/>
        <v>14877</v>
      </c>
      <c r="DM42" s="59">
        <f t="shared" si="31"/>
        <v>15660</v>
      </c>
      <c r="DN42" s="59">
        <f t="shared" si="31"/>
        <v>15660</v>
      </c>
      <c r="DO42" s="59">
        <f t="shared" si="31"/>
        <v>15660</v>
      </c>
      <c r="DP42" s="59">
        <f t="shared" si="31"/>
        <v>15660</v>
      </c>
      <c r="DQ42" s="59">
        <f t="shared" si="31"/>
        <v>15660</v>
      </c>
      <c r="DR42" s="59">
        <f t="shared" ref="DR42:GC42" si="32">ROUNDUP(DR15*0.87,)</f>
        <v>15660</v>
      </c>
      <c r="DS42" s="59">
        <f t="shared" si="32"/>
        <v>15660</v>
      </c>
      <c r="DT42" s="59">
        <f t="shared" si="32"/>
        <v>15660</v>
      </c>
      <c r="DU42" s="59">
        <f t="shared" si="32"/>
        <v>15660</v>
      </c>
      <c r="DV42" s="59">
        <f t="shared" si="32"/>
        <v>15660</v>
      </c>
      <c r="DW42" s="59">
        <f t="shared" si="32"/>
        <v>15660</v>
      </c>
      <c r="DX42" s="59">
        <f t="shared" si="32"/>
        <v>15660</v>
      </c>
      <c r="DY42" s="59">
        <f t="shared" si="32"/>
        <v>15660</v>
      </c>
      <c r="DZ42" s="59">
        <f t="shared" si="32"/>
        <v>15660</v>
      </c>
      <c r="EA42" s="59">
        <f t="shared" si="32"/>
        <v>13311</v>
      </c>
      <c r="EB42" s="59">
        <f t="shared" si="32"/>
        <v>13311</v>
      </c>
      <c r="EC42" s="59">
        <f t="shared" si="32"/>
        <v>13311</v>
      </c>
      <c r="ED42" s="59">
        <f t="shared" si="32"/>
        <v>13311</v>
      </c>
      <c r="EE42" s="59">
        <f t="shared" si="32"/>
        <v>13703</v>
      </c>
      <c r="EF42" s="59">
        <f t="shared" si="32"/>
        <v>13703</v>
      </c>
      <c r="EG42" s="59">
        <f t="shared" si="32"/>
        <v>13311</v>
      </c>
      <c r="EH42" s="59">
        <f t="shared" si="32"/>
        <v>13311</v>
      </c>
      <c r="EI42" s="59">
        <f t="shared" si="32"/>
        <v>13311</v>
      </c>
      <c r="EJ42" s="59">
        <f t="shared" si="32"/>
        <v>13311</v>
      </c>
      <c r="EK42" s="59">
        <f t="shared" si="32"/>
        <v>13311</v>
      </c>
      <c r="EL42" s="59">
        <f t="shared" si="32"/>
        <v>13703</v>
      </c>
      <c r="EM42" s="59">
        <f t="shared" si="32"/>
        <v>13703</v>
      </c>
      <c r="EN42" s="59">
        <f t="shared" si="32"/>
        <v>13311</v>
      </c>
      <c r="EO42" s="59">
        <f t="shared" si="32"/>
        <v>13311</v>
      </c>
      <c r="EP42" s="59">
        <f t="shared" si="32"/>
        <v>13311</v>
      </c>
      <c r="EQ42" s="59">
        <f t="shared" si="32"/>
        <v>13311</v>
      </c>
      <c r="ER42" s="59">
        <f t="shared" si="32"/>
        <v>13311</v>
      </c>
      <c r="ES42" s="59">
        <f t="shared" si="32"/>
        <v>13703</v>
      </c>
      <c r="ET42" s="59">
        <f t="shared" si="32"/>
        <v>13703</v>
      </c>
      <c r="EU42" s="59">
        <f t="shared" si="32"/>
        <v>13311</v>
      </c>
      <c r="EV42" s="59">
        <f t="shared" si="32"/>
        <v>13311</v>
      </c>
      <c r="EW42" s="59">
        <f t="shared" si="32"/>
        <v>13311</v>
      </c>
      <c r="EX42" s="59">
        <f t="shared" si="32"/>
        <v>13311</v>
      </c>
      <c r="EY42" s="59">
        <f t="shared" si="32"/>
        <v>13311</v>
      </c>
      <c r="EZ42" s="59">
        <f t="shared" si="32"/>
        <v>13703</v>
      </c>
      <c r="FA42" s="59">
        <f t="shared" si="32"/>
        <v>13703</v>
      </c>
      <c r="FB42" s="59">
        <f t="shared" si="32"/>
        <v>13311</v>
      </c>
      <c r="FC42" s="59">
        <f t="shared" si="32"/>
        <v>13311</v>
      </c>
      <c r="FD42" s="59">
        <f t="shared" si="32"/>
        <v>13311</v>
      </c>
      <c r="FE42" s="59">
        <f t="shared" si="32"/>
        <v>13311</v>
      </c>
      <c r="FF42" s="59">
        <f t="shared" si="32"/>
        <v>13311</v>
      </c>
      <c r="FG42" s="59">
        <f t="shared" si="32"/>
        <v>13703</v>
      </c>
      <c r="FH42" s="59">
        <f t="shared" si="32"/>
        <v>13703</v>
      </c>
      <c r="FI42" s="59">
        <f t="shared" si="32"/>
        <v>13311</v>
      </c>
      <c r="FJ42" s="59">
        <f t="shared" si="32"/>
        <v>13311</v>
      </c>
      <c r="FK42" s="59">
        <f t="shared" si="32"/>
        <v>13311</v>
      </c>
      <c r="FL42" s="59">
        <f t="shared" si="32"/>
        <v>13311</v>
      </c>
      <c r="FM42" s="59">
        <f t="shared" si="32"/>
        <v>13311</v>
      </c>
      <c r="FN42" s="59">
        <f t="shared" si="32"/>
        <v>13311</v>
      </c>
      <c r="FO42" s="59">
        <f t="shared" si="32"/>
        <v>13311</v>
      </c>
      <c r="FP42" s="59">
        <f t="shared" si="32"/>
        <v>12528</v>
      </c>
      <c r="FQ42" s="59">
        <f t="shared" si="32"/>
        <v>12528</v>
      </c>
      <c r="FR42" s="59">
        <f t="shared" si="32"/>
        <v>12528</v>
      </c>
      <c r="FS42" s="59">
        <f t="shared" si="32"/>
        <v>12528</v>
      </c>
      <c r="FT42" s="59">
        <f t="shared" si="32"/>
        <v>12528</v>
      </c>
      <c r="FU42" s="59">
        <f t="shared" si="32"/>
        <v>12920</v>
      </c>
      <c r="FV42" s="59">
        <f t="shared" si="32"/>
        <v>12920</v>
      </c>
      <c r="FW42" s="59">
        <f t="shared" si="32"/>
        <v>12137</v>
      </c>
      <c r="FX42" s="59">
        <f t="shared" si="32"/>
        <v>12137</v>
      </c>
      <c r="FY42" s="59">
        <f t="shared" si="32"/>
        <v>12137</v>
      </c>
      <c r="FZ42" s="59">
        <f t="shared" si="32"/>
        <v>12137</v>
      </c>
      <c r="GA42" s="59">
        <f t="shared" si="32"/>
        <v>12137</v>
      </c>
      <c r="GB42" s="59">
        <f t="shared" si="32"/>
        <v>12528</v>
      </c>
      <c r="GC42" s="59">
        <f t="shared" si="32"/>
        <v>12528</v>
      </c>
      <c r="GD42" s="59">
        <f t="shared" ref="GD42:HB42" si="33">ROUNDUP(GD15*0.87,)</f>
        <v>12528</v>
      </c>
      <c r="GE42" s="59">
        <f t="shared" si="33"/>
        <v>12528</v>
      </c>
      <c r="GF42" s="59">
        <f t="shared" si="33"/>
        <v>12528</v>
      </c>
      <c r="GG42" s="59">
        <f t="shared" si="33"/>
        <v>12528</v>
      </c>
      <c r="GH42" s="59">
        <f t="shared" si="33"/>
        <v>12528</v>
      </c>
      <c r="GI42" s="59">
        <f t="shared" si="33"/>
        <v>12920</v>
      </c>
      <c r="GJ42" s="59">
        <f t="shared" si="33"/>
        <v>12920</v>
      </c>
      <c r="GK42" s="59">
        <f t="shared" si="33"/>
        <v>12528</v>
      </c>
      <c r="GL42" s="59">
        <f t="shared" si="33"/>
        <v>12528</v>
      </c>
      <c r="GM42" s="59">
        <f t="shared" si="33"/>
        <v>12528</v>
      </c>
      <c r="GN42" s="59">
        <f t="shared" si="33"/>
        <v>12528</v>
      </c>
      <c r="GO42" s="59">
        <f t="shared" si="33"/>
        <v>12528</v>
      </c>
      <c r="GP42" s="59">
        <f t="shared" si="33"/>
        <v>12920</v>
      </c>
      <c r="GQ42" s="59">
        <f t="shared" si="33"/>
        <v>12920</v>
      </c>
      <c r="GR42" s="59">
        <f t="shared" si="33"/>
        <v>12528</v>
      </c>
      <c r="GS42" s="321">
        <f t="shared" si="33"/>
        <v>12528</v>
      </c>
      <c r="GT42" s="321">
        <f t="shared" si="33"/>
        <v>12528</v>
      </c>
      <c r="GU42" s="321">
        <f t="shared" si="33"/>
        <v>12528</v>
      </c>
      <c r="GV42" s="321">
        <f t="shared" si="33"/>
        <v>12528</v>
      </c>
      <c r="GW42" s="59">
        <f t="shared" si="33"/>
        <v>12528</v>
      </c>
      <c r="GX42" s="59">
        <f t="shared" si="33"/>
        <v>12528</v>
      </c>
      <c r="GY42" s="59">
        <f t="shared" si="33"/>
        <v>12528</v>
      </c>
      <c r="GZ42" s="59">
        <f t="shared" si="33"/>
        <v>12528</v>
      </c>
      <c r="HA42" s="59">
        <f t="shared" si="33"/>
        <v>12528</v>
      </c>
      <c r="HB42" s="321">
        <f t="shared" si="33"/>
        <v>12528</v>
      </c>
    </row>
    <row r="43" spans="1:210" s="3" customFormat="1" ht="12" customHeight="1">
      <c r="A43" s="14">
        <v>2</v>
      </c>
      <c r="B43" s="59">
        <f t="shared" si="29"/>
        <v>20319</v>
      </c>
      <c r="C43" s="59">
        <f t="shared" si="29"/>
        <v>20319</v>
      </c>
      <c r="D43" s="59">
        <f t="shared" si="29"/>
        <v>20319</v>
      </c>
      <c r="E43" s="59">
        <f t="shared" si="29"/>
        <v>15386</v>
      </c>
      <c r="F43" s="59">
        <f t="shared" si="29"/>
        <v>15386</v>
      </c>
      <c r="G43" s="59">
        <f t="shared" si="29"/>
        <v>16561</v>
      </c>
      <c r="H43" s="59">
        <f t="shared" si="29"/>
        <v>16561</v>
      </c>
      <c r="I43" s="59">
        <f t="shared" si="29"/>
        <v>15778</v>
      </c>
      <c r="J43" s="59">
        <f t="shared" si="29"/>
        <v>15778</v>
      </c>
      <c r="K43" s="59">
        <f t="shared" si="29"/>
        <v>14212</v>
      </c>
      <c r="L43" s="59">
        <f t="shared" si="29"/>
        <v>15778</v>
      </c>
      <c r="M43" s="59">
        <f t="shared" si="29"/>
        <v>15778</v>
      </c>
      <c r="N43" s="59">
        <f t="shared" si="29"/>
        <v>15778</v>
      </c>
      <c r="O43" s="59">
        <f t="shared" si="29"/>
        <v>14995</v>
      </c>
      <c r="P43" s="59">
        <f t="shared" si="30"/>
        <v>14995</v>
      </c>
      <c r="Q43" s="59">
        <f t="shared" si="30"/>
        <v>13820</v>
      </c>
      <c r="R43" s="59">
        <f t="shared" si="30"/>
        <v>13037</v>
      </c>
      <c r="S43" s="59">
        <f t="shared" si="30"/>
        <v>13037</v>
      </c>
      <c r="T43" s="59">
        <f t="shared" si="30"/>
        <v>13037</v>
      </c>
      <c r="U43" s="59">
        <f t="shared" si="30"/>
        <v>13037</v>
      </c>
      <c r="V43" s="59">
        <f t="shared" si="30"/>
        <v>13037</v>
      </c>
      <c r="W43" s="59">
        <f t="shared" si="30"/>
        <v>13037</v>
      </c>
      <c r="X43" s="59">
        <f t="shared" si="30"/>
        <v>13037</v>
      </c>
      <c r="Y43" s="59">
        <f t="shared" si="30"/>
        <v>12528</v>
      </c>
      <c r="Z43" s="59">
        <f t="shared" si="30"/>
        <v>12528</v>
      </c>
      <c r="AA43" s="59">
        <f t="shared" si="30"/>
        <v>12528</v>
      </c>
      <c r="AB43" s="59">
        <f t="shared" si="30"/>
        <v>13037</v>
      </c>
      <c r="AC43" s="59">
        <f t="shared" si="30"/>
        <v>13037</v>
      </c>
      <c r="AD43" s="59">
        <f t="shared" si="30"/>
        <v>13037</v>
      </c>
      <c r="AE43" s="59">
        <f t="shared" si="30"/>
        <v>13037</v>
      </c>
      <c r="AF43" s="59">
        <f t="shared" si="30"/>
        <v>12568</v>
      </c>
      <c r="AG43" s="59">
        <f t="shared" si="30"/>
        <v>12568</v>
      </c>
      <c r="AH43" s="59">
        <f t="shared" si="30"/>
        <v>12568</v>
      </c>
      <c r="AI43" s="59">
        <f t="shared" si="30"/>
        <v>12568</v>
      </c>
      <c r="AJ43" s="59">
        <f t="shared" si="30"/>
        <v>12568</v>
      </c>
      <c r="AK43" s="59">
        <f t="shared" si="30"/>
        <v>13586</v>
      </c>
      <c r="AL43" s="59">
        <f t="shared" si="30"/>
        <v>13586</v>
      </c>
      <c r="AM43" s="59">
        <f t="shared" si="30"/>
        <v>12568</v>
      </c>
      <c r="AN43" s="59">
        <f t="shared" si="30"/>
        <v>12568</v>
      </c>
      <c r="AO43" s="59">
        <f t="shared" si="30"/>
        <v>12568</v>
      </c>
      <c r="AP43" s="59">
        <f t="shared" si="30"/>
        <v>12568</v>
      </c>
      <c r="AQ43" s="59">
        <f t="shared" si="30"/>
        <v>12568</v>
      </c>
      <c r="AR43" s="59">
        <f t="shared" si="30"/>
        <v>13037</v>
      </c>
      <c r="AS43" s="59">
        <f t="shared" si="30"/>
        <v>13037</v>
      </c>
      <c r="AT43" s="59">
        <f t="shared" si="30"/>
        <v>12803</v>
      </c>
      <c r="AU43" s="59">
        <f t="shared" si="30"/>
        <v>12803</v>
      </c>
      <c r="AV43" s="59">
        <f t="shared" si="30"/>
        <v>12803</v>
      </c>
      <c r="AW43" s="59">
        <f t="shared" si="30"/>
        <v>12803</v>
      </c>
      <c r="AX43" s="59">
        <f t="shared" si="30"/>
        <v>12803</v>
      </c>
      <c r="AY43" s="59">
        <f t="shared" si="30"/>
        <v>13272</v>
      </c>
      <c r="AZ43" s="59">
        <f t="shared" si="30"/>
        <v>13272</v>
      </c>
      <c r="BA43" s="59">
        <f t="shared" si="30"/>
        <v>13272</v>
      </c>
      <c r="BB43" s="59">
        <f t="shared" si="30"/>
        <v>12568</v>
      </c>
      <c r="BC43" s="59">
        <f t="shared" si="30"/>
        <v>12568</v>
      </c>
      <c r="BD43" s="59">
        <f t="shared" si="30"/>
        <v>12568</v>
      </c>
      <c r="BE43" s="59">
        <f t="shared" si="30"/>
        <v>13977</v>
      </c>
      <c r="BF43" s="59">
        <f t="shared" ref="BF43:DQ43" si="34">ROUNDUP(BF16*0.87,)</f>
        <v>13977</v>
      </c>
      <c r="BG43" s="59">
        <f t="shared" si="34"/>
        <v>13977</v>
      </c>
      <c r="BH43" s="59">
        <f t="shared" si="34"/>
        <v>13272</v>
      </c>
      <c r="BI43" s="59">
        <f t="shared" si="34"/>
        <v>13272</v>
      </c>
      <c r="BJ43" s="59">
        <f t="shared" si="34"/>
        <v>13272</v>
      </c>
      <c r="BK43" s="59">
        <f t="shared" si="34"/>
        <v>13272</v>
      </c>
      <c r="BL43" s="59">
        <f t="shared" si="34"/>
        <v>13272</v>
      </c>
      <c r="BM43" s="59">
        <f t="shared" si="34"/>
        <v>13977</v>
      </c>
      <c r="BN43" s="59">
        <f t="shared" si="34"/>
        <v>13977</v>
      </c>
      <c r="BO43" s="59">
        <f t="shared" si="34"/>
        <v>13977</v>
      </c>
      <c r="BP43" s="59">
        <f t="shared" si="34"/>
        <v>12803</v>
      </c>
      <c r="BQ43" s="59">
        <f t="shared" si="34"/>
        <v>12803</v>
      </c>
      <c r="BR43" s="59">
        <f t="shared" si="34"/>
        <v>12803</v>
      </c>
      <c r="BS43" s="59">
        <f t="shared" si="34"/>
        <v>12803</v>
      </c>
      <c r="BT43" s="59">
        <f t="shared" si="34"/>
        <v>13037</v>
      </c>
      <c r="BU43" s="59">
        <f t="shared" si="34"/>
        <v>13037</v>
      </c>
      <c r="BV43" s="59">
        <f t="shared" si="34"/>
        <v>12803</v>
      </c>
      <c r="BW43" s="59">
        <f t="shared" si="34"/>
        <v>12803</v>
      </c>
      <c r="BX43" s="59">
        <f t="shared" si="34"/>
        <v>12803</v>
      </c>
      <c r="BY43" s="59">
        <f t="shared" si="34"/>
        <v>12803</v>
      </c>
      <c r="BZ43" s="59">
        <f t="shared" si="34"/>
        <v>12803</v>
      </c>
      <c r="CA43" s="59">
        <f t="shared" si="34"/>
        <v>13037</v>
      </c>
      <c r="CB43" s="59">
        <f t="shared" si="34"/>
        <v>13037</v>
      </c>
      <c r="CC43" s="59">
        <f t="shared" si="34"/>
        <v>12803</v>
      </c>
      <c r="CD43" s="59">
        <f t="shared" si="34"/>
        <v>12803</v>
      </c>
      <c r="CE43" s="59">
        <f t="shared" si="34"/>
        <v>12803</v>
      </c>
      <c r="CF43" s="59">
        <f t="shared" si="34"/>
        <v>12803</v>
      </c>
      <c r="CG43" s="59">
        <f t="shared" si="34"/>
        <v>12803</v>
      </c>
      <c r="CH43" s="59">
        <f t="shared" si="34"/>
        <v>13037</v>
      </c>
      <c r="CI43" s="59">
        <f t="shared" si="34"/>
        <v>13037</v>
      </c>
      <c r="CJ43" s="59">
        <f t="shared" si="34"/>
        <v>13037</v>
      </c>
      <c r="CK43" s="59">
        <f t="shared" si="34"/>
        <v>13037</v>
      </c>
      <c r="CL43" s="59">
        <f t="shared" si="34"/>
        <v>13037</v>
      </c>
      <c r="CM43" s="59">
        <f t="shared" si="34"/>
        <v>13037</v>
      </c>
      <c r="CN43" s="59">
        <f t="shared" si="34"/>
        <v>13037</v>
      </c>
      <c r="CO43" s="59">
        <f t="shared" si="34"/>
        <v>16326</v>
      </c>
      <c r="CP43" s="59">
        <f t="shared" si="34"/>
        <v>16326</v>
      </c>
      <c r="CQ43" s="321">
        <f t="shared" si="34"/>
        <v>16326</v>
      </c>
      <c r="CR43" s="321">
        <f t="shared" si="34"/>
        <v>16326</v>
      </c>
      <c r="CS43" s="321">
        <f t="shared" si="34"/>
        <v>16326</v>
      </c>
      <c r="CT43" s="321">
        <f t="shared" si="34"/>
        <v>16326</v>
      </c>
      <c r="CU43" s="321">
        <f t="shared" si="34"/>
        <v>16326</v>
      </c>
      <c r="CV43" s="59">
        <f t="shared" si="34"/>
        <v>16326</v>
      </c>
      <c r="CW43" s="59">
        <f t="shared" si="34"/>
        <v>16326</v>
      </c>
      <c r="CX43" s="59">
        <f t="shared" si="34"/>
        <v>17892</v>
      </c>
      <c r="CY43" s="238">
        <f t="shared" si="34"/>
        <v>17892</v>
      </c>
      <c r="CZ43" s="238">
        <f t="shared" si="34"/>
        <v>17892</v>
      </c>
      <c r="DA43" s="238">
        <f t="shared" si="34"/>
        <v>17892</v>
      </c>
      <c r="DB43" s="238">
        <f t="shared" si="34"/>
        <v>17892</v>
      </c>
      <c r="DC43" s="238">
        <f t="shared" si="34"/>
        <v>17892</v>
      </c>
      <c r="DD43" s="59">
        <f t="shared" si="34"/>
        <v>17892</v>
      </c>
      <c r="DE43" s="59">
        <f t="shared" si="34"/>
        <v>16326</v>
      </c>
      <c r="DF43" s="321">
        <f t="shared" si="34"/>
        <v>16326</v>
      </c>
      <c r="DG43" s="321">
        <f t="shared" si="34"/>
        <v>16326</v>
      </c>
      <c r="DH43" s="321">
        <f t="shared" si="34"/>
        <v>16326</v>
      </c>
      <c r="DI43" s="321">
        <f t="shared" si="34"/>
        <v>16326</v>
      </c>
      <c r="DJ43" s="59">
        <f t="shared" si="34"/>
        <v>16326</v>
      </c>
      <c r="DK43" s="59">
        <f t="shared" si="34"/>
        <v>16326</v>
      </c>
      <c r="DL43" s="59">
        <f t="shared" si="34"/>
        <v>16326</v>
      </c>
      <c r="DM43" s="59">
        <f t="shared" si="34"/>
        <v>17109</v>
      </c>
      <c r="DN43" s="59">
        <f t="shared" si="34"/>
        <v>17109</v>
      </c>
      <c r="DO43" s="59">
        <f t="shared" si="34"/>
        <v>17109</v>
      </c>
      <c r="DP43" s="59">
        <f t="shared" si="34"/>
        <v>17109</v>
      </c>
      <c r="DQ43" s="59">
        <f t="shared" si="34"/>
        <v>17109</v>
      </c>
      <c r="DR43" s="59">
        <f t="shared" ref="DR43:GC43" si="35">ROUNDUP(DR16*0.87,)</f>
        <v>17109</v>
      </c>
      <c r="DS43" s="59">
        <f t="shared" si="35"/>
        <v>17109</v>
      </c>
      <c r="DT43" s="59">
        <f t="shared" si="35"/>
        <v>17109</v>
      </c>
      <c r="DU43" s="59">
        <f t="shared" si="35"/>
        <v>17109</v>
      </c>
      <c r="DV43" s="59">
        <f t="shared" si="35"/>
        <v>17109</v>
      </c>
      <c r="DW43" s="59">
        <f t="shared" si="35"/>
        <v>17109</v>
      </c>
      <c r="DX43" s="59">
        <f t="shared" si="35"/>
        <v>17109</v>
      </c>
      <c r="DY43" s="59">
        <f t="shared" si="35"/>
        <v>17109</v>
      </c>
      <c r="DZ43" s="59">
        <f t="shared" si="35"/>
        <v>17109</v>
      </c>
      <c r="EA43" s="59">
        <f t="shared" si="35"/>
        <v>14760</v>
      </c>
      <c r="EB43" s="59">
        <f t="shared" si="35"/>
        <v>14760</v>
      </c>
      <c r="EC43" s="59">
        <f t="shared" si="35"/>
        <v>14760</v>
      </c>
      <c r="ED43" s="59">
        <f t="shared" si="35"/>
        <v>14760</v>
      </c>
      <c r="EE43" s="59">
        <f t="shared" si="35"/>
        <v>15152</v>
      </c>
      <c r="EF43" s="59">
        <f t="shared" si="35"/>
        <v>15152</v>
      </c>
      <c r="EG43" s="59">
        <f t="shared" si="35"/>
        <v>14760</v>
      </c>
      <c r="EH43" s="59">
        <f t="shared" si="35"/>
        <v>14760</v>
      </c>
      <c r="EI43" s="59">
        <f t="shared" si="35"/>
        <v>14760</v>
      </c>
      <c r="EJ43" s="59">
        <f t="shared" si="35"/>
        <v>14760</v>
      </c>
      <c r="EK43" s="59">
        <f t="shared" si="35"/>
        <v>14760</v>
      </c>
      <c r="EL43" s="59">
        <f t="shared" si="35"/>
        <v>15152</v>
      </c>
      <c r="EM43" s="59">
        <f t="shared" si="35"/>
        <v>15152</v>
      </c>
      <c r="EN43" s="59">
        <f t="shared" si="35"/>
        <v>14760</v>
      </c>
      <c r="EO43" s="59">
        <f t="shared" si="35"/>
        <v>14760</v>
      </c>
      <c r="EP43" s="59">
        <f t="shared" si="35"/>
        <v>14760</v>
      </c>
      <c r="EQ43" s="59">
        <f t="shared" si="35"/>
        <v>14760</v>
      </c>
      <c r="ER43" s="59">
        <f t="shared" si="35"/>
        <v>14760</v>
      </c>
      <c r="ES43" s="59">
        <f t="shared" si="35"/>
        <v>15152</v>
      </c>
      <c r="ET43" s="59">
        <f t="shared" si="35"/>
        <v>15152</v>
      </c>
      <c r="EU43" s="59">
        <f t="shared" si="35"/>
        <v>14760</v>
      </c>
      <c r="EV43" s="59">
        <f t="shared" si="35"/>
        <v>14760</v>
      </c>
      <c r="EW43" s="59">
        <f t="shared" si="35"/>
        <v>14760</v>
      </c>
      <c r="EX43" s="59">
        <f t="shared" si="35"/>
        <v>14760</v>
      </c>
      <c r="EY43" s="59">
        <f t="shared" si="35"/>
        <v>14760</v>
      </c>
      <c r="EZ43" s="59">
        <f t="shared" si="35"/>
        <v>15152</v>
      </c>
      <c r="FA43" s="59">
        <f t="shared" si="35"/>
        <v>15152</v>
      </c>
      <c r="FB43" s="59">
        <f t="shared" si="35"/>
        <v>14760</v>
      </c>
      <c r="FC43" s="59">
        <f t="shared" si="35"/>
        <v>14760</v>
      </c>
      <c r="FD43" s="59">
        <f t="shared" si="35"/>
        <v>14760</v>
      </c>
      <c r="FE43" s="59">
        <f t="shared" si="35"/>
        <v>14760</v>
      </c>
      <c r="FF43" s="59">
        <f t="shared" si="35"/>
        <v>14760</v>
      </c>
      <c r="FG43" s="59">
        <f t="shared" si="35"/>
        <v>15152</v>
      </c>
      <c r="FH43" s="59">
        <f t="shared" si="35"/>
        <v>15152</v>
      </c>
      <c r="FI43" s="59">
        <f t="shared" si="35"/>
        <v>14760</v>
      </c>
      <c r="FJ43" s="59">
        <f t="shared" si="35"/>
        <v>14760</v>
      </c>
      <c r="FK43" s="59">
        <f t="shared" si="35"/>
        <v>14760</v>
      </c>
      <c r="FL43" s="59">
        <f t="shared" si="35"/>
        <v>14760</v>
      </c>
      <c r="FM43" s="59">
        <f t="shared" si="35"/>
        <v>14760</v>
      </c>
      <c r="FN43" s="59">
        <f t="shared" si="35"/>
        <v>14760</v>
      </c>
      <c r="FO43" s="59">
        <f t="shared" si="35"/>
        <v>14760</v>
      </c>
      <c r="FP43" s="59">
        <f t="shared" si="35"/>
        <v>13977</v>
      </c>
      <c r="FQ43" s="59">
        <f t="shared" si="35"/>
        <v>13977</v>
      </c>
      <c r="FR43" s="59">
        <f t="shared" si="35"/>
        <v>13977</v>
      </c>
      <c r="FS43" s="59">
        <f t="shared" si="35"/>
        <v>13977</v>
      </c>
      <c r="FT43" s="59">
        <f t="shared" si="35"/>
        <v>13977</v>
      </c>
      <c r="FU43" s="59">
        <f t="shared" si="35"/>
        <v>14369</v>
      </c>
      <c r="FV43" s="59">
        <f t="shared" si="35"/>
        <v>14369</v>
      </c>
      <c r="FW43" s="59">
        <f t="shared" si="35"/>
        <v>13586</v>
      </c>
      <c r="FX43" s="59">
        <f t="shared" si="35"/>
        <v>13586</v>
      </c>
      <c r="FY43" s="59">
        <f t="shared" si="35"/>
        <v>13586</v>
      </c>
      <c r="FZ43" s="59">
        <f t="shared" si="35"/>
        <v>13586</v>
      </c>
      <c r="GA43" s="59">
        <f t="shared" si="35"/>
        <v>13586</v>
      </c>
      <c r="GB43" s="59">
        <f t="shared" si="35"/>
        <v>13977</v>
      </c>
      <c r="GC43" s="59">
        <f t="shared" si="35"/>
        <v>13977</v>
      </c>
      <c r="GD43" s="59">
        <f t="shared" ref="GD43:HB43" si="36">ROUNDUP(GD16*0.87,)</f>
        <v>13977</v>
      </c>
      <c r="GE43" s="59">
        <f t="shared" si="36"/>
        <v>13977</v>
      </c>
      <c r="GF43" s="59">
        <f t="shared" si="36"/>
        <v>13977</v>
      </c>
      <c r="GG43" s="59">
        <f t="shared" si="36"/>
        <v>13977</v>
      </c>
      <c r="GH43" s="59">
        <f t="shared" si="36"/>
        <v>13977</v>
      </c>
      <c r="GI43" s="59">
        <f t="shared" si="36"/>
        <v>14369</v>
      </c>
      <c r="GJ43" s="59">
        <f t="shared" si="36"/>
        <v>14369</v>
      </c>
      <c r="GK43" s="59">
        <f t="shared" si="36"/>
        <v>13977</v>
      </c>
      <c r="GL43" s="59">
        <f t="shared" si="36"/>
        <v>13977</v>
      </c>
      <c r="GM43" s="59">
        <f t="shared" si="36"/>
        <v>13977</v>
      </c>
      <c r="GN43" s="59">
        <f t="shared" si="36"/>
        <v>13977</v>
      </c>
      <c r="GO43" s="59">
        <f t="shared" si="36"/>
        <v>13977</v>
      </c>
      <c r="GP43" s="59">
        <f t="shared" si="36"/>
        <v>14369</v>
      </c>
      <c r="GQ43" s="59">
        <f t="shared" si="36"/>
        <v>14369</v>
      </c>
      <c r="GR43" s="59">
        <f t="shared" si="36"/>
        <v>13977</v>
      </c>
      <c r="GS43" s="321">
        <f t="shared" si="36"/>
        <v>13977</v>
      </c>
      <c r="GT43" s="321">
        <f t="shared" si="36"/>
        <v>13977</v>
      </c>
      <c r="GU43" s="321">
        <f t="shared" si="36"/>
        <v>13977</v>
      </c>
      <c r="GV43" s="321">
        <f t="shared" si="36"/>
        <v>13977</v>
      </c>
      <c r="GW43" s="59">
        <f t="shared" si="36"/>
        <v>13977</v>
      </c>
      <c r="GX43" s="59">
        <f t="shared" si="36"/>
        <v>13977</v>
      </c>
      <c r="GY43" s="59">
        <f t="shared" si="36"/>
        <v>13977</v>
      </c>
      <c r="GZ43" s="59">
        <f t="shared" si="36"/>
        <v>13977</v>
      </c>
      <c r="HA43" s="59">
        <f t="shared" si="36"/>
        <v>13977</v>
      </c>
      <c r="HB43" s="321">
        <f t="shared" si="36"/>
        <v>13977</v>
      </c>
    </row>
    <row r="44" spans="1:210" s="3" customFormat="1" ht="23.25" customHeight="1">
      <c r="A44" s="99" t="s">
        <v>80</v>
      </c>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321"/>
      <c r="CR44" s="321"/>
      <c r="CS44" s="321"/>
      <c r="CT44" s="321"/>
      <c r="CU44" s="321"/>
      <c r="CV44" s="59"/>
      <c r="CW44" s="59"/>
      <c r="CX44" s="59"/>
      <c r="CY44" s="238"/>
      <c r="CZ44" s="238"/>
      <c r="DA44" s="238"/>
      <c r="DB44" s="238"/>
      <c r="DC44" s="238"/>
      <c r="DD44" s="59"/>
      <c r="DE44" s="59"/>
      <c r="DF44" s="321"/>
      <c r="DG44" s="321"/>
      <c r="DH44" s="321"/>
      <c r="DI44" s="321"/>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321"/>
      <c r="GT44" s="321"/>
      <c r="GU44" s="321"/>
      <c r="GV44" s="321"/>
      <c r="GW44" s="59"/>
      <c r="GX44" s="59"/>
      <c r="GY44" s="59"/>
      <c r="GZ44" s="59"/>
      <c r="HA44" s="59"/>
      <c r="HB44" s="321"/>
    </row>
    <row r="45" spans="1:210" s="3" customFormat="1" ht="12" customHeight="1">
      <c r="A45" s="14">
        <v>1</v>
      </c>
      <c r="B45" s="59">
        <f t="shared" ref="B45:O46" si="37">ROUNDUP(B18*0.87,)</f>
        <v>18792</v>
      </c>
      <c r="C45" s="59">
        <f t="shared" si="37"/>
        <v>18792</v>
      </c>
      <c r="D45" s="59">
        <f t="shared" si="37"/>
        <v>18792</v>
      </c>
      <c r="E45" s="59">
        <f t="shared" si="37"/>
        <v>13860</v>
      </c>
      <c r="F45" s="59">
        <f t="shared" si="37"/>
        <v>13860</v>
      </c>
      <c r="G45" s="59">
        <f t="shared" si="37"/>
        <v>15034</v>
      </c>
      <c r="H45" s="59">
        <f t="shared" si="37"/>
        <v>15034</v>
      </c>
      <c r="I45" s="59">
        <f t="shared" si="37"/>
        <v>14251</v>
      </c>
      <c r="J45" s="59">
        <f t="shared" si="37"/>
        <v>14251</v>
      </c>
      <c r="K45" s="59">
        <f t="shared" si="37"/>
        <v>12685</v>
      </c>
      <c r="L45" s="59">
        <f t="shared" si="37"/>
        <v>14251</v>
      </c>
      <c r="M45" s="59">
        <f t="shared" si="37"/>
        <v>14251</v>
      </c>
      <c r="N45" s="59">
        <f t="shared" si="37"/>
        <v>14251</v>
      </c>
      <c r="O45" s="59">
        <f t="shared" si="37"/>
        <v>13468</v>
      </c>
      <c r="P45" s="59">
        <f t="shared" ref="P45:BE46" si="38">ROUNDUP(P18*0.87,)</f>
        <v>13468</v>
      </c>
      <c r="Q45" s="59">
        <f t="shared" si="38"/>
        <v>12294</v>
      </c>
      <c r="R45" s="59">
        <f t="shared" si="38"/>
        <v>11511</v>
      </c>
      <c r="S45" s="59">
        <f t="shared" si="38"/>
        <v>11511</v>
      </c>
      <c r="T45" s="59">
        <f t="shared" si="38"/>
        <v>11511</v>
      </c>
      <c r="U45" s="59">
        <f t="shared" si="38"/>
        <v>11511</v>
      </c>
      <c r="V45" s="59">
        <f t="shared" si="38"/>
        <v>11511</v>
      </c>
      <c r="W45" s="59">
        <f t="shared" si="38"/>
        <v>11511</v>
      </c>
      <c r="X45" s="59">
        <f t="shared" si="38"/>
        <v>11511</v>
      </c>
      <c r="Y45" s="59">
        <f t="shared" si="38"/>
        <v>11002</v>
      </c>
      <c r="Z45" s="59">
        <f t="shared" si="38"/>
        <v>11002</v>
      </c>
      <c r="AA45" s="59">
        <f t="shared" si="38"/>
        <v>11002</v>
      </c>
      <c r="AB45" s="59">
        <f t="shared" si="38"/>
        <v>11589</v>
      </c>
      <c r="AC45" s="59">
        <f t="shared" si="38"/>
        <v>11589</v>
      </c>
      <c r="AD45" s="59">
        <f t="shared" si="38"/>
        <v>11589</v>
      </c>
      <c r="AE45" s="59">
        <f t="shared" si="38"/>
        <v>11589</v>
      </c>
      <c r="AF45" s="59">
        <f t="shared" si="38"/>
        <v>11119</v>
      </c>
      <c r="AG45" s="59">
        <f t="shared" si="38"/>
        <v>11119</v>
      </c>
      <c r="AH45" s="59">
        <f t="shared" si="38"/>
        <v>11119</v>
      </c>
      <c r="AI45" s="59">
        <f t="shared" si="38"/>
        <v>11119</v>
      </c>
      <c r="AJ45" s="59">
        <f t="shared" si="38"/>
        <v>11119</v>
      </c>
      <c r="AK45" s="59">
        <f t="shared" si="38"/>
        <v>12137</v>
      </c>
      <c r="AL45" s="59">
        <f t="shared" si="38"/>
        <v>12137</v>
      </c>
      <c r="AM45" s="59">
        <f t="shared" si="38"/>
        <v>11119</v>
      </c>
      <c r="AN45" s="59">
        <f t="shared" si="38"/>
        <v>11119</v>
      </c>
      <c r="AO45" s="59">
        <f t="shared" si="38"/>
        <v>11119</v>
      </c>
      <c r="AP45" s="59">
        <f t="shared" si="38"/>
        <v>11119</v>
      </c>
      <c r="AQ45" s="59">
        <f t="shared" si="38"/>
        <v>11119</v>
      </c>
      <c r="AR45" s="59">
        <f t="shared" si="38"/>
        <v>11589</v>
      </c>
      <c r="AS45" s="59">
        <f t="shared" si="38"/>
        <v>11589</v>
      </c>
      <c r="AT45" s="59">
        <f t="shared" si="38"/>
        <v>11354</v>
      </c>
      <c r="AU45" s="59">
        <f t="shared" si="38"/>
        <v>11354</v>
      </c>
      <c r="AV45" s="59">
        <f t="shared" si="38"/>
        <v>11354</v>
      </c>
      <c r="AW45" s="59">
        <f t="shared" si="38"/>
        <v>11354</v>
      </c>
      <c r="AX45" s="59">
        <f t="shared" si="38"/>
        <v>11354</v>
      </c>
      <c r="AY45" s="59">
        <f t="shared" si="38"/>
        <v>11824</v>
      </c>
      <c r="AZ45" s="59">
        <f t="shared" si="38"/>
        <v>11824</v>
      </c>
      <c r="BA45" s="59">
        <f t="shared" si="38"/>
        <v>11824</v>
      </c>
      <c r="BB45" s="59">
        <f t="shared" si="38"/>
        <v>11119</v>
      </c>
      <c r="BC45" s="59">
        <f t="shared" si="38"/>
        <v>11119</v>
      </c>
      <c r="BD45" s="59">
        <f t="shared" si="38"/>
        <v>11119</v>
      </c>
      <c r="BE45" s="59">
        <f t="shared" si="38"/>
        <v>12528</v>
      </c>
      <c r="BF45" s="59">
        <f t="shared" ref="BF45:DQ45" si="39">ROUNDUP(BF18*0.87,)</f>
        <v>12528</v>
      </c>
      <c r="BG45" s="59">
        <f t="shared" si="39"/>
        <v>12528</v>
      </c>
      <c r="BH45" s="59">
        <f t="shared" si="39"/>
        <v>11824</v>
      </c>
      <c r="BI45" s="59">
        <f t="shared" si="39"/>
        <v>11824</v>
      </c>
      <c r="BJ45" s="59">
        <f t="shared" si="39"/>
        <v>11824</v>
      </c>
      <c r="BK45" s="59">
        <f t="shared" si="39"/>
        <v>11824</v>
      </c>
      <c r="BL45" s="59">
        <f t="shared" si="39"/>
        <v>11824</v>
      </c>
      <c r="BM45" s="59">
        <f t="shared" si="39"/>
        <v>12528</v>
      </c>
      <c r="BN45" s="59">
        <f t="shared" si="39"/>
        <v>12528</v>
      </c>
      <c r="BO45" s="59">
        <f t="shared" si="39"/>
        <v>12528</v>
      </c>
      <c r="BP45" s="59">
        <f t="shared" si="39"/>
        <v>11354</v>
      </c>
      <c r="BQ45" s="59">
        <f t="shared" si="39"/>
        <v>11354</v>
      </c>
      <c r="BR45" s="59">
        <f t="shared" si="39"/>
        <v>11354</v>
      </c>
      <c r="BS45" s="59">
        <f t="shared" si="39"/>
        <v>11354</v>
      </c>
      <c r="BT45" s="59">
        <f t="shared" si="39"/>
        <v>11589</v>
      </c>
      <c r="BU45" s="59">
        <f t="shared" si="39"/>
        <v>11589</v>
      </c>
      <c r="BV45" s="59">
        <f t="shared" si="39"/>
        <v>11354</v>
      </c>
      <c r="BW45" s="59">
        <f t="shared" si="39"/>
        <v>11354</v>
      </c>
      <c r="BX45" s="59">
        <f t="shared" si="39"/>
        <v>11354</v>
      </c>
      <c r="BY45" s="59">
        <f t="shared" si="39"/>
        <v>11354</v>
      </c>
      <c r="BZ45" s="59">
        <f t="shared" si="39"/>
        <v>11354</v>
      </c>
      <c r="CA45" s="59">
        <f t="shared" si="39"/>
        <v>11589</v>
      </c>
      <c r="CB45" s="59">
        <f t="shared" si="39"/>
        <v>11589</v>
      </c>
      <c r="CC45" s="59">
        <f t="shared" si="39"/>
        <v>11354</v>
      </c>
      <c r="CD45" s="59">
        <f t="shared" si="39"/>
        <v>11354</v>
      </c>
      <c r="CE45" s="59">
        <f t="shared" si="39"/>
        <v>11354</v>
      </c>
      <c r="CF45" s="59">
        <f t="shared" si="39"/>
        <v>11354</v>
      </c>
      <c r="CG45" s="59">
        <f t="shared" si="39"/>
        <v>11354</v>
      </c>
      <c r="CH45" s="59">
        <f t="shared" si="39"/>
        <v>11589</v>
      </c>
      <c r="CI45" s="59">
        <f t="shared" si="39"/>
        <v>11589</v>
      </c>
      <c r="CJ45" s="59">
        <f t="shared" si="39"/>
        <v>11589</v>
      </c>
      <c r="CK45" s="59">
        <f t="shared" si="39"/>
        <v>11589</v>
      </c>
      <c r="CL45" s="59">
        <f t="shared" si="39"/>
        <v>11589</v>
      </c>
      <c r="CM45" s="59">
        <f t="shared" si="39"/>
        <v>11589</v>
      </c>
      <c r="CN45" s="59">
        <f t="shared" si="39"/>
        <v>11589</v>
      </c>
      <c r="CO45" s="59">
        <f t="shared" si="39"/>
        <v>14877</v>
      </c>
      <c r="CP45" s="59">
        <f t="shared" si="39"/>
        <v>14877</v>
      </c>
      <c r="CQ45" s="321">
        <f t="shared" si="39"/>
        <v>14877</v>
      </c>
      <c r="CR45" s="321">
        <f t="shared" si="39"/>
        <v>14877</v>
      </c>
      <c r="CS45" s="321">
        <f t="shared" si="39"/>
        <v>14877</v>
      </c>
      <c r="CT45" s="321">
        <f t="shared" si="39"/>
        <v>14877</v>
      </c>
      <c r="CU45" s="321">
        <f t="shared" si="39"/>
        <v>14877</v>
      </c>
      <c r="CV45" s="59">
        <f t="shared" si="39"/>
        <v>14877</v>
      </c>
      <c r="CW45" s="59">
        <f t="shared" si="39"/>
        <v>14877</v>
      </c>
      <c r="CX45" s="59">
        <f t="shared" si="39"/>
        <v>16443</v>
      </c>
      <c r="CY45" s="238">
        <f t="shared" si="39"/>
        <v>16443</v>
      </c>
      <c r="CZ45" s="238">
        <f t="shared" si="39"/>
        <v>16443</v>
      </c>
      <c r="DA45" s="238">
        <f t="shared" si="39"/>
        <v>16443</v>
      </c>
      <c r="DB45" s="238">
        <f t="shared" si="39"/>
        <v>16443</v>
      </c>
      <c r="DC45" s="238">
        <f t="shared" si="39"/>
        <v>16443</v>
      </c>
      <c r="DD45" s="59">
        <f t="shared" si="39"/>
        <v>16443</v>
      </c>
      <c r="DE45" s="59">
        <f t="shared" si="39"/>
        <v>14877</v>
      </c>
      <c r="DF45" s="321">
        <f t="shared" si="39"/>
        <v>14877</v>
      </c>
      <c r="DG45" s="321">
        <f t="shared" si="39"/>
        <v>14877</v>
      </c>
      <c r="DH45" s="321">
        <f t="shared" si="39"/>
        <v>14877</v>
      </c>
      <c r="DI45" s="321">
        <f t="shared" si="39"/>
        <v>14877</v>
      </c>
      <c r="DJ45" s="59">
        <f t="shared" si="39"/>
        <v>14877</v>
      </c>
      <c r="DK45" s="59">
        <f t="shared" si="39"/>
        <v>14877</v>
      </c>
      <c r="DL45" s="59">
        <f t="shared" si="39"/>
        <v>14877</v>
      </c>
      <c r="DM45" s="59">
        <f t="shared" si="39"/>
        <v>15660</v>
      </c>
      <c r="DN45" s="59">
        <f t="shared" si="39"/>
        <v>15660</v>
      </c>
      <c r="DO45" s="59">
        <f t="shared" si="39"/>
        <v>15660</v>
      </c>
      <c r="DP45" s="59">
        <f t="shared" si="39"/>
        <v>15660</v>
      </c>
      <c r="DQ45" s="59">
        <f t="shared" si="39"/>
        <v>15660</v>
      </c>
      <c r="DR45" s="59">
        <f t="shared" ref="DR45:GC45" si="40">ROUNDUP(DR18*0.87,)</f>
        <v>15660</v>
      </c>
      <c r="DS45" s="59">
        <f t="shared" si="40"/>
        <v>15660</v>
      </c>
      <c r="DT45" s="59">
        <f t="shared" si="40"/>
        <v>15660</v>
      </c>
      <c r="DU45" s="59">
        <f t="shared" si="40"/>
        <v>15660</v>
      </c>
      <c r="DV45" s="59">
        <f t="shared" si="40"/>
        <v>15660</v>
      </c>
      <c r="DW45" s="59">
        <f t="shared" si="40"/>
        <v>15660</v>
      </c>
      <c r="DX45" s="59">
        <f t="shared" si="40"/>
        <v>15660</v>
      </c>
      <c r="DY45" s="59">
        <f t="shared" si="40"/>
        <v>15660</v>
      </c>
      <c r="DZ45" s="59">
        <f t="shared" si="40"/>
        <v>15660</v>
      </c>
      <c r="EA45" s="59">
        <f t="shared" si="40"/>
        <v>13311</v>
      </c>
      <c r="EB45" s="59">
        <f t="shared" si="40"/>
        <v>13311</v>
      </c>
      <c r="EC45" s="59">
        <f t="shared" si="40"/>
        <v>13311</v>
      </c>
      <c r="ED45" s="59">
        <f t="shared" si="40"/>
        <v>13311</v>
      </c>
      <c r="EE45" s="59">
        <f t="shared" si="40"/>
        <v>13703</v>
      </c>
      <c r="EF45" s="59">
        <f t="shared" si="40"/>
        <v>13703</v>
      </c>
      <c r="EG45" s="59">
        <f t="shared" si="40"/>
        <v>13311</v>
      </c>
      <c r="EH45" s="59">
        <f t="shared" si="40"/>
        <v>13311</v>
      </c>
      <c r="EI45" s="59">
        <f t="shared" si="40"/>
        <v>13311</v>
      </c>
      <c r="EJ45" s="59">
        <f t="shared" si="40"/>
        <v>13311</v>
      </c>
      <c r="EK45" s="59">
        <f t="shared" si="40"/>
        <v>13311</v>
      </c>
      <c r="EL45" s="59">
        <f t="shared" si="40"/>
        <v>13703</v>
      </c>
      <c r="EM45" s="59">
        <f t="shared" si="40"/>
        <v>13703</v>
      </c>
      <c r="EN45" s="59">
        <f t="shared" si="40"/>
        <v>13311</v>
      </c>
      <c r="EO45" s="59">
        <f t="shared" si="40"/>
        <v>13311</v>
      </c>
      <c r="EP45" s="59">
        <f t="shared" si="40"/>
        <v>13311</v>
      </c>
      <c r="EQ45" s="59">
        <f t="shared" si="40"/>
        <v>13311</v>
      </c>
      <c r="ER45" s="59">
        <f t="shared" si="40"/>
        <v>13311</v>
      </c>
      <c r="ES45" s="59">
        <f t="shared" si="40"/>
        <v>13703</v>
      </c>
      <c r="ET45" s="59">
        <f t="shared" si="40"/>
        <v>13703</v>
      </c>
      <c r="EU45" s="59">
        <f t="shared" si="40"/>
        <v>13311</v>
      </c>
      <c r="EV45" s="59">
        <f t="shared" si="40"/>
        <v>13311</v>
      </c>
      <c r="EW45" s="59">
        <f t="shared" si="40"/>
        <v>13311</v>
      </c>
      <c r="EX45" s="59">
        <f t="shared" si="40"/>
        <v>13311</v>
      </c>
      <c r="EY45" s="59">
        <f t="shared" si="40"/>
        <v>13311</v>
      </c>
      <c r="EZ45" s="59">
        <f t="shared" si="40"/>
        <v>13703</v>
      </c>
      <c r="FA45" s="59">
        <f t="shared" si="40"/>
        <v>13703</v>
      </c>
      <c r="FB45" s="59">
        <f t="shared" si="40"/>
        <v>13311</v>
      </c>
      <c r="FC45" s="59">
        <f t="shared" si="40"/>
        <v>13311</v>
      </c>
      <c r="FD45" s="59">
        <f t="shared" si="40"/>
        <v>13311</v>
      </c>
      <c r="FE45" s="59">
        <f t="shared" si="40"/>
        <v>13311</v>
      </c>
      <c r="FF45" s="59">
        <f t="shared" si="40"/>
        <v>13311</v>
      </c>
      <c r="FG45" s="59">
        <f t="shared" si="40"/>
        <v>13703</v>
      </c>
      <c r="FH45" s="59">
        <f t="shared" si="40"/>
        <v>13703</v>
      </c>
      <c r="FI45" s="59">
        <f t="shared" si="40"/>
        <v>13311</v>
      </c>
      <c r="FJ45" s="59">
        <f t="shared" si="40"/>
        <v>13311</v>
      </c>
      <c r="FK45" s="59">
        <f t="shared" si="40"/>
        <v>13311</v>
      </c>
      <c r="FL45" s="59">
        <f t="shared" si="40"/>
        <v>13311</v>
      </c>
      <c r="FM45" s="59">
        <f t="shared" si="40"/>
        <v>13311</v>
      </c>
      <c r="FN45" s="59">
        <f t="shared" si="40"/>
        <v>13311</v>
      </c>
      <c r="FO45" s="59">
        <f t="shared" si="40"/>
        <v>13311</v>
      </c>
      <c r="FP45" s="59">
        <f t="shared" si="40"/>
        <v>12528</v>
      </c>
      <c r="FQ45" s="59">
        <f t="shared" si="40"/>
        <v>12528</v>
      </c>
      <c r="FR45" s="59">
        <f t="shared" si="40"/>
        <v>12528</v>
      </c>
      <c r="FS45" s="59">
        <f t="shared" si="40"/>
        <v>12528</v>
      </c>
      <c r="FT45" s="59">
        <f t="shared" si="40"/>
        <v>12528</v>
      </c>
      <c r="FU45" s="59">
        <f t="shared" si="40"/>
        <v>12920</v>
      </c>
      <c r="FV45" s="59">
        <f t="shared" si="40"/>
        <v>12920</v>
      </c>
      <c r="FW45" s="59">
        <f t="shared" si="40"/>
        <v>12137</v>
      </c>
      <c r="FX45" s="59">
        <f t="shared" si="40"/>
        <v>12137</v>
      </c>
      <c r="FY45" s="59">
        <f t="shared" si="40"/>
        <v>12137</v>
      </c>
      <c r="FZ45" s="59">
        <f t="shared" si="40"/>
        <v>12137</v>
      </c>
      <c r="GA45" s="59">
        <f t="shared" si="40"/>
        <v>12137</v>
      </c>
      <c r="GB45" s="59">
        <f t="shared" si="40"/>
        <v>12528</v>
      </c>
      <c r="GC45" s="59">
        <f t="shared" si="40"/>
        <v>12528</v>
      </c>
      <c r="GD45" s="59">
        <f t="shared" ref="GD45:HB45" si="41">ROUNDUP(GD18*0.87,)</f>
        <v>12528</v>
      </c>
      <c r="GE45" s="59">
        <f t="shared" si="41"/>
        <v>12528</v>
      </c>
      <c r="GF45" s="59">
        <f t="shared" si="41"/>
        <v>12528</v>
      </c>
      <c r="GG45" s="59">
        <f t="shared" si="41"/>
        <v>12528</v>
      </c>
      <c r="GH45" s="59">
        <f t="shared" si="41"/>
        <v>12528</v>
      </c>
      <c r="GI45" s="59">
        <f t="shared" si="41"/>
        <v>12920</v>
      </c>
      <c r="GJ45" s="59">
        <f t="shared" si="41"/>
        <v>12920</v>
      </c>
      <c r="GK45" s="59">
        <f t="shared" si="41"/>
        <v>12528</v>
      </c>
      <c r="GL45" s="59">
        <f t="shared" si="41"/>
        <v>12528</v>
      </c>
      <c r="GM45" s="59">
        <f t="shared" si="41"/>
        <v>12528</v>
      </c>
      <c r="GN45" s="59">
        <f t="shared" si="41"/>
        <v>12528</v>
      </c>
      <c r="GO45" s="59">
        <f t="shared" si="41"/>
        <v>12528</v>
      </c>
      <c r="GP45" s="59">
        <f t="shared" si="41"/>
        <v>12920</v>
      </c>
      <c r="GQ45" s="59">
        <f t="shared" si="41"/>
        <v>12920</v>
      </c>
      <c r="GR45" s="59">
        <f t="shared" si="41"/>
        <v>12528</v>
      </c>
      <c r="GS45" s="321">
        <f t="shared" si="41"/>
        <v>12528</v>
      </c>
      <c r="GT45" s="321">
        <f t="shared" si="41"/>
        <v>12528</v>
      </c>
      <c r="GU45" s="321">
        <f t="shared" si="41"/>
        <v>12528</v>
      </c>
      <c r="GV45" s="321">
        <f t="shared" si="41"/>
        <v>12528</v>
      </c>
      <c r="GW45" s="59">
        <f t="shared" si="41"/>
        <v>12528</v>
      </c>
      <c r="GX45" s="59">
        <f t="shared" si="41"/>
        <v>12528</v>
      </c>
      <c r="GY45" s="59">
        <f t="shared" si="41"/>
        <v>12528</v>
      </c>
      <c r="GZ45" s="59">
        <f t="shared" si="41"/>
        <v>12528</v>
      </c>
      <c r="HA45" s="59">
        <f t="shared" si="41"/>
        <v>12528</v>
      </c>
      <c r="HB45" s="321">
        <f t="shared" si="41"/>
        <v>12528</v>
      </c>
    </row>
    <row r="46" spans="1:210" s="3" customFormat="1" ht="12" customHeight="1">
      <c r="A46" s="93">
        <v>2</v>
      </c>
      <c r="B46" s="59">
        <f t="shared" si="37"/>
        <v>20319</v>
      </c>
      <c r="C46" s="59">
        <f t="shared" si="37"/>
        <v>20319</v>
      </c>
      <c r="D46" s="59">
        <f t="shared" si="37"/>
        <v>20319</v>
      </c>
      <c r="E46" s="59">
        <f t="shared" si="37"/>
        <v>15386</v>
      </c>
      <c r="F46" s="59">
        <f t="shared" si="37"/>
        <v>15386</v>
      </c>
      <c r="G46" s="59">
        <f t="shared" si="37"/>
        <v>16561</v>
      </c>
      <c r="H46" s="59">
        <f t="shared" si="37"/>
        <v>16561</v>
      </c>
      <c r="I46" s="59">
        <f t="shared" si="37"/>
        <v>15778</v>
      </c>
      <c r="J46" s="59">
        <f t="shared" si="37"/>
        <v>15778</v>
      </c>
      <c r="K46" s="59">
        <f t="shared" si="37"/>
        <v>14212</v>
      </c>
      <c r="L46" s="59">
        <f t="shared" si="37"/>
        <v>15778</v>
      </c>
      <c r="M46" s="59">
        <f t="shared" si="37"/>
        <v>15778</v>
      </c>
      <c r="N46" s="59">
        <f t="shared" si="37"/>
        <v>15778</v>
      </c>
      <c r="O46" s="59">
        <f t="shared" si="37"/>
        <v>14995</v>
      </c>
      <c r="P46" s="59">
        <f t="shared" si="38"/>
        <v>14995</v>
      </c>
      <c r="Q46" s="59">
        <f t="shared" si="38"/>
        <v>13820</v>
      </c>
      <c r="R46" s="59">
        <f t="shared" si="38"/>
        <v>13037</v>
      </c>
      <c r="S46" s="59">
        <f t="shared" si="38"/>
        <v>13037</v>
      </c>
      <c r="T46" s="59">
        <f t="shared" si="38"/>
        <v>13037</v>
      </c>
      <c r="U46" s="59">
        <f t="shared" si="38"/>
        <v>13037</v>
      </c>
      <c r="V46" s="59">
        <f t="shared" si="38"/>
        <v>13037</v>
      </c>
      <c r="W46" s="59">
        <f t="shared" si="38"/>
        <v>13037</v>
      </c>
      <c r="X46" s="59">
        <f t="shared" si="38"/>
        <v>13037</v>
      </c>
      <c r="Y46" s="59">
        <f t="shared" si="38"/>
        <v>12528</v>
      </c>
      <c r="Z46" s="59">
        <f t="shared" si="38"/>
        <v>12528</v>
      </c>
      <c r="AA46" s="59">
        <f t="shared" si="38"/>
        <v>12528</v>
      </c>
      <c r="AB46" s="59">
        <f t="shared" si="38"/>
        <v>13037</v>
      </c>
      <c r="AC46" s="59">
        <f t="shared" si="38"/>
        <v>13037</v>
      </c>
      <c r="AD46" s="59">
        <f t="shared" si="38"/>
        <v>13037</v>
      </c>
      <c r="AE46" s="59">
        <f t="shared" si="38"/>
        <v>13037</v>
      </c>
      <c r="AF46" s="59">
        <f t="shared" si="38"/>
        <v>12568</v>
      </c>
      <c r="AG46" s="59">
        <f t="shared" si="38"/>
        <v>12568</v>
      </c>
      <c r="AH46" s="59">
        <f t="shared" si="38"/>
        <v>12568</v>
      </c>
      <c r="AI46" s="59">
        <f t="shared" si="38"/>
        <v>12568</v>
      </c>
      <c r="AJ46" s="59">
        <f t="shared" si="38"/>
        <v>12568</v>
      </c>
      <c r="AK46" s="59">
        <f t="shared" si="38"/>
        <v>13586</v>
      </c>
      <c r="AL46" s="59">
        <f t="shared" si="38"/>
        <v>13586</v>
      </c>
      <c r="AM46" s="59">
        <f t="shared" si="38"/>
        <v>12568</v>
      </c>
      <c r="AN46" s="59">
        <f t="shared" si="38"/>
        <v>12568</v>
      </c>
      <c r="AO46" s="59">
        <f t="shared" si="38"/>
        <v>12568</v>
      </c>
      <c r="AP46" s="59">
        <f t="shared" si="38"/>
        <v>12568</v>
      </c>
      <c r="AQ46" s="59">
        <f t="shared" si="38"/>
        <v>12568</v>
      </c>
      <c r="AR46" s="59">
        <f t="shared" si="38"/>
        <v>13037</v>
      </c>
      <c r="AS46" s="59">
        <f t="shared" si="38"/>
        <v>13037</v>
      </c>
      <c r="AT46" s="59">
        <f t="shared" si="38"/>
        <v>12803</v>
      </c>
      <c r="AU46" s="59">
        <f t="shared" si="38"/>
        <v>12803</v>
      </c>
      <c r="AV46" s="59">
        <f t="shared" si="38"/>
        <v>12803</v>
      </c>
      <c r="AW46" s="59">
        <f t="shared" si="38"/>
        <v>12803</v>
      </c>
      <c r="AX46" s="59">
        <f t="shared" si="38"/>
        <v>12803</v>
      </c>
      <c r="AY46" s="59">
        <f t="shared" si="38"/>
        <v>13272</v>
      </c>
      <c r="AZ46" s="59">
        <f t="shared" si="38"/>
        <v>13272</v>
      </c>
      <c r="BA46" s="59">
        <f t="shared" si="38"/>
        <v>13272</v>
      </c>
      <c r="BB46" s="59">
        <f t="shared" si="38"/>
        <v>12568</v>
      </c>
      <c r="BC46" s="59">
        <f t="shared" si="38"/>
        <v>12568</v>
      </c>
      <c r="BD46" s="59">
        <f t="shared" si="38"/>
        <v>12568</v>
      </c>
      <c r="BE46" s="59">
        <f t="shared" si="38"/>
        <v>13977</v>
      </c>
      <c r="BF46" s="59">
        <f t="shared" ref="BF46:DQ46" si="42">ROUNDUP(BF19*0.87,)</f>
        <v>13977</v>
      </c>
      <c r="BG46" s="59">
        <f t="shared" si="42"/>
        <v>13977</v>
      </c>
      <c r="BH46" s="59">
        <f t="shared" si="42"/>
        <v>13272</v>
      </c>
      <c r="BI46" s="59">
        <f t="shared" si="42"/>
        <v>13272</v>
      </c>
      <c r="BJ46" s="59">
        <f t="shared" si="42"/>
        <v>13272</v>
      </c>
      <c r="BK46" s="59">
        <f t="shared" si="42"/>
        <v>13272</v>
      </c>
      <c r="BL46" s="59">
        <f t="shared" si="42"/>
        <v>13272</v>
      </c>
      <c r="BM46" s="59">
        <f t="shared" si="42"/>
        <v>13977</v>
      </c>
      <c r="BN46" s="59">
        <f t="shared" si="42"/>
        <v>13977</v>
      </c>
      <c r="BO46" s="59">
        <f t="shared" si="42"/>
        <v>13977</v>
      </c>
      <c r="BP46" s="59">
        <f t="shared" si="42"/>
        <v>12803</v>
      </c>
      <c r="BQ46" s="59">
        <f t="shared" si="42"/>
        <v>12803</v>
      </c>
      <c r="BR46" s="59">
        <f t="shared" si="42"/>
        <v>12803</v>
      </c>
      <c r="BS46" s="59">
        <f t="shared" si="42"/>
        <v>12803</v>
      </c>
      <c r="BT46" s="59">
        <f t="shared" si="42"/>
        <v>13037</v>
      </c>
      <c r="BU46" s="59">
        <f t="shared" si="42"/>
        <v>13037</v>
      </c>
      <c r="BV46" s="59">
        <f t="shared" si="42"/>
        <v>12803</v>
      </c>
      <c r="BW46" s="59">
        <f t="shared" si="42"/>
        <v>12803</v>
      </c>
      <c r="BX46" s="59">
        <f t="shared" si="42"/>
        <v>12803</v>
      </c>
      <c r="BY46" s="59">
        <f t="shared" si="42"/>
        <v>12803</v>
      </c>
      <c r="BZ46" s="59">
        <f t="shared" si="42"/>
        <v>12803</v>
      </c>
      <c r="CA46" s="59">
        <f t="shared" si="42"/>
        <v>13037</v>
      </c>
      <c r="CB46" s="59">
        <f t="shared" si="42"/>
        <v>13037</v>
      </c>
      <c r="CC46" s="59">
        <f t="shared" si="42"/>
        <v>12803</v>
      </c>
      <c r="CD46" s="59">
        <f t="shared" si="42"/>
        <v>12803</v>
      </c>
      <c r="CE46" s="59">
        <f t="shared" si="42"/>
        <v>12803</v>
      </c>
      <c r="CF46" s="59">
        <f t="shared" si="42"/>
        <v>12803</v>
      </c>
      <c r="CG46" s="59">
        <f t="shared" si="42"/>
        <v>12803</v>
      </c>
      <c r="CH46" s="59">
        <f t="shared" si="42"/>
        <v>13037</v>
      </c>
      <c r="CI46" s="59">
        <f t="shared" si="42"/>
        <v>13037</v>
      </c>
      <c r="CJ46" s="59">
        <f t="shared" si="42"/>
        <v>13037</v>
      </c>
      <c r="CK46" s="59">
        <f t="shared" si="42"/>
        <v>13037</v>
      </c>
      <c r="CL46" s="59">
        <f t="shared" si="42"/>
        <v>13037</v>
      </c>
      <c r="CM46" s="59">
        <f t="shared" si="42"/>
        <v>13037</v>
      </c>
      <c r="CN46" s="59">
        <f t="shared" si="42"/>
        <v>13037</v>
      </c>
      <c r="CO46" s="59">
        <f t="shared" si="42"/>
        <v>16326</v>
      </c>
      <c r="CP46" s="59">
        <f t="shared" si="42"/>
        <v>16326</v>
      </c>
      <c r="CQ46" s="321">
        <f t="shared" si="42"/>
        <v>16326</v>
      </c>
      <c r="CR46" s="321">
        <f t="shared" si="42"/>
        <v>16326</v>
      </c>
      <c r="CS46" s="321">
        <f t="shared" si="42"/>
        <v>16326</v>
      </c>
      <c r="CT46" s="321">
        <f t="shared" si="42"/>
        <v>16326</v>
      </c>
      <c r="CU46" s="321">
        <f t="shared" si="42"/>
        <v>16326</v>
      </c>
      <c r="CV46" s="59">
        <f t="shared" si="42"/>
        <v>16326</v>
      </c>
      <c r="CW46" s="59">
        <f t="shared" si="42"/>
        <v>16326</v>
      </c>
      <c r="CX46" s="59">
        <f t="shared" si="42"/>
        <v>17892</v>
      </c>
      <c r="CY46" s="238">
        <f t="shared" si="42"/>
        <v>17892</v>
      </c>
      <c r="CZ46" s="238">
        <f t="shared" si="42"/>
        <v>17892</v>
      </c>
      <c r="DA46" s="238">
        <f t="shared" si="42"/>
        <v>17892</v>
      </c>
      <c r="DB46" s="238">
        <f t="shared" si="42"/>
        <v>17892</v>
      </c>
      <c r="DC46" s="238">
        <f t="shared" si="42"/>
        <v>17892</v>
      </c>
      <c r="DD46" s="59">
        <f t="shared" si="42"/>
        <v>17892</v>
      </c>
      <c r="DE46" s="59">
        <f t="shared" si="42"/>
        <v>16326</v>
      </c>
      <c r="DF46" s="321">
        <f t="shared" si="42"/>
        <v>16326</v>
      </c>
      <c r="DG46" s="321">
        <f t="shared" si="42"/>
        <v>16326</v>
      </c>
      <c r="DH46" s="321">
        <f t="shared" si="42"/>
        <v>16326</v>
      </c>
      <c r="DI46" s="321">
        <f t="shared" si="42"/>
        <v>16326</v>
      </c>
      <c r="DJ46" s="59">
        <f t="shared" si="42"/>
        <v>16326</v>
      </c>
      <c r="DK46" s="59">
        <f t="shared" si="42"/>
        <v>16326</v>
      </c>
      <c r="DL46" s="59">
        <f t="shared" si="42"/>
        <v>16326</v>
      </c>
      <c r="DM46" s="59">
        <f t="shared" si="42"/>
        <v>17109</v>
      </c>
      <c r="DN46" s="59">
        <f t="shared" si="42"/>
        <v>17109</v>
      </c>
      <c r="DO46" s="59">
        <f t="shared" si="42"/>
        <v>17109</v>
      </c>
      <c r="DP46" s="59">
        <f t="shared" si="42"/>
        <v>17109</v>
      </c>
      <c r="DQ46" s="59">
        <f t="shared" si="42"/>
        <v>17109</v>
      </c>
      <c r="DR46" s="59">
        <f t="shared" ref="DR46:GC46" si="43">ROUNDUP(DR19*0.87,)</f>
        <v>17109</v>
      </c>
      <c r="DS46" s="59">
        <f t="shared" si="43"/>
        <v>17109</v>
      </c>
      <c r="DT46" s="59">
        <f t="shared" si="43"/>
        <v>17109</v>
      </c>
      <c r="DU46" s="59">
        <f t="shared" si="43"/>
        <v>17109</v>
      </c>
      <c r="DV46" s="59">
        <f t="shared" si="43"/>
        <v>17109</v>
      </c>
      <c r="DW46" s="59">
        <f t="shared" si="43"/>
        <v>17109</v>
      </c>
      <c r="DX46" s="59">
        <f t="shared" si="43"/>
        <v>17109</v>
      </c>
      <c r="DY46" s="59">
        <f t="shared" si="43"/>
        <v>17109</v>
      </c>
      <c r="DZ46" s="59">
        <f t="shared" si="43"/>
        <v>17109</v>
      </c>
      <c r="EA46" s="59">
        <f t="shared" si="43"/>
        <v>14760</v>
      </c>
      <c r="EB46" s="59">
        <f t="shared" si="43"/>
        <v>14760</v>
      </c>
      <c r="EC46" s="59">
        <f t="shared" si="43"/>
        <v>14760</v>
      </c>
      <c r="ED46" s="59">
        <f t="shared" si="43"/>
        <v>14760</v>
      </c>
      <c r="EE46" s="59">
        <f t="shared" si="43"/>
        <v>15152</v>
      </c>
      <c r="EF46" s="59">
        <f t="shared" si="43"/>
        <v>15152</v>
      </c>
      <c r="EG46" s="59">
        <f t="shared" si="43"/>
        <v>14760</v>
      </c>
      <c r="EH46" s="59">
        <f t="shared" si="43"/>
        <v>14760</v>
      </c>
      <c r="EI46" s="59">
        <f t="shared" si="43"/>
        <v>14760</v>
      </c>
      <c r="EJ46" s="59">
        <f t="shared" si="43"/>
        <v>14760</v>
      </c>
      <c r="EK46" s="59">
        <f t="shared" si="43"/>
        <v>14760</v>
      </c>
      <c r="EL46" s="59">
        <f t="shared" si="43"/>
        <v>15152</v>
      </c>
      <c r="EM46" s="59">
        <f t="shared" si="43"/>
        <v>15152</v>
      </c>
      <c r="EN46" s="59">
        <f t="shared" si="43"/>
        <v>14760</v>
      </c>
      <c r="EO46" s="59">
        <f t="shared" si="43"/>
        <v>14760</v>
      </c>
      <c r="EP46" s="59">
        <f t="shared" si="43"/>
        <v>14760</v>
      </c>
      <c r="EQ46" s="59">
        <f t="shared" si="43"/>
        <v>14760</v>
      </c>
      <c r="ER46" s="59">
        <f t="shared" si="43"/>
        <v>14760</v>
      </c>
      <c r="ES46" s="59">
        <f t="shared" si="43"/>
        <v>15152</v>
      </c>
      <c r="ET46" s="59">
        <f t="shared" si="43"/>
        <v>15152</v>
      </c>
      <c r="EU46" s="59">
        <f t="shared" si="43"/>
        <v>14760</v>
      </c>
      <c r="EV46" s="59">
        <f t="shared" si="43"/>
        <v>14760</v>
      </c>
      <c r="EW46" s="59">
        <f t="shared" si="43"/>
        <v>14760</v>
      </c>
      <c r="EX46" s="59">
        <f t="shared" si="43"/>
        <v>14760</v>
      </c>
      <c r="EY46" s="59">
        <f t="shared" si="43"/>
        <v>14760</v>
      </c>
      <c r="EZ46" s="59">
        <f t="shared" si="43"/>
        <v>15152</v>
      </c>
      <c r="FA46" s="59">
        <f t="shared" si="43"/>
        <v>15152</v>
      </c>
      <c r="FB46" s="59">
        <f t="shared" si="43"/>
        <v>14760</v>
      </c>
      <c r="FC46" s="59">
        <f t="shared" si="43"/>
        <v>14760</v>
      </c>
      <c r="FD46" s="59">
        <f t="shared" si="43"/>
        <v>14760</v>
      </c>
      <c r="FE46" s="59">
        <f t="shared" si="43"/>
        <v>14760</v>
      </c>
      <c r="FF46" s="59">
        <f t="shared" si="43"/>
        <v>14760</v>
      </c>
      <c r="FG46" s="59">
        <f t="shared" si="43"/>
        <v>15152</v>
      </c>
      <c r="FH46" s="59">
        <f t="shared" si="43"/>
        <v>15152</v>
      </c>
      <c r="FI46" s="59">
        <f t="shared" si="43"/>
        <v>14760</v>
      </c>
      <c r="FJ46" s="59">
        <f t="shared" si="43"/>
        <v>14760</v>
      </c>
      <c r="FK46" s="59">
        <f t="shared" si="43"/>
        <v>14760</v>
      </c>
      <c r="FL46" s="59">
        <f t="shared" si="43"/>
        <v>14760</v>
      </c>
      <c r="FM46" s="59">
        <f t="shared" si="43"/>
        <v>14760</v>
      </c>
      <c r="FN46" s="59">
        <f t="shared" si="43"/>
        <v>14760</v>
      </c>
      <c r="FO46" s="59">
        <f t="shared" si="43"/>
        <v>14760</v>
      </c>
      <c r="FP46" s="59">
        <f t="shared" si="43"/>
        <v>13977</v>
      </c>
      <c r="FQ46" s="59">
        <f t="shared" si="43"/>
        <v>13977</v>
      </c>
      <c r="FR46" s="59">
        <f t="shared" si="43"/>
        <v>13977</v>
      </c>
      <c r="FS46" s="59">
        <f t="shared" si="43"/>
        <v>13977</v>
      </c>
      <c r="FT46" s="59">
        <f t="shared" si="43"/>
        <v>13977</v>
      </c>
      <c r="FU46" s="59">
        <f t="shared" si="43"/>
        <v>14369</v>
      </c>
      <c r="FV46" s="59">
        <f t="shared" si="43"/>
        <v>14369</v>
      </c>
      <c r="FW46" s="59">
        <f t="shared" si="43"/>
        <v>13586</v>
      </c>
      <c r="FX46" s="59">
        <f t="shared" si="43"/>
        <v>13586</v>
      </c>
      <c r="FY46" s="59">
        <f t="shared" si="43"/>
        <v>13586</v>
      </c>
      <c r="FZ46" s="59">
        <f t="shared" si="43"/>
        <v>13586</v>
      </c>
      <c r="GA46" s="59">
        <f t="shared" si="43"/>
        <v>13586</v>
      </c>
      <c r="GB46" s="59">
        <f t="shared" si="43"/>
        <v>13977</v>
      </c>
      <c r="GC46" s="59">
        <f t="shared" si="43"/>
        <v>13977</v>
      </c>
      <c r="GD46" s="59">
        <f t="shared" ref="GD46:HB46" si="44">ROUNDUP(GD19*0.87,)</f>
        <v>13977</v>
      </c>
      <c r="GE46" s="59">
        <f t="shared" si="44"/>
        <v>13977</v>
      </c>
      <c r="GF46" s="59">
        <f t="shared" si="44"/>
        <v>13977</v>
      </c>
      <c r="GG46" s="59">
        <f t="shared" si="44"/>
        <v>13977</v>
      </c>
      <c r="GH46" s="59">
        <f t="shared" si="44"/>
        <v>13977</v>
      </c>
      <c r="GI46" s="59">
        <f t="shared" si="44"/>
        <v>14369</v>
      </c>
      <c r="GJ46" s="59">
        <f t="shared" si="44"/>
        <v>14369</v>
      </c>
      <c r="GK46" s="59">
        <f t="shared" si="44"/>
        <v>13977</v>
      </c>
      <c r="GL46" s="59">
        <f t="shared" si="44"/>
        <v>13977</v>
      </c>
      <c r="GM46" s="59">
        <f t="shared" si="44"/>
        <v>13977</v>
      </c>
      <c r="GN46" s="59">
        <f t="shared" si="44"/>
        <v>13977</v>
      </c>
      <c r="GO46" s="59">
        <f t="shared" si="44"/>
        <v>13977</v>
      </c>
      <c r="GP46" s="59">
        <f t="shared" si="44"/>
        <v>14369</v>
      </c>
      <c r="GQ46" s="59">
        <f t="shared" si="44"/>
        <v>14369</v>
      </c>
      <c r="GR46" s="59">
        <f t="shared" si="44"/>
        <v>13977</v>
      </c>
      <c r="GS46" s="321">
        <f t="shared" si="44"/>
        <v>13977</v>
      </c>
      <c r="GT46" s="321">
        <f t="shared" si="44"/>
        <v>13977</v>
      </c>
      <c r="GU46" s="321">
        <f t="shared" si="44"/>
        <v>13977</v>
      </c>
      <c r="GV46" s="321">
        <f t="shared" si="44"/>
        <v>13977</v>
      </c>
      <c r="GW46" s="59">
        <f t="shared" si="44"/>
        <v>13977</v>
      </c>
      <c r="GX46" s="59">
        <f t="shared" si="44"/>
        <v>13977</v>
      </c>
      <c r="GY46" s="59">
        <f t="shared" si="44"/>
        <v>13977</v>
      </c>
      <c r="GZ46" s="59">
        <f t="shared" si="44"/>
        <v>13977</v>
      </c>
      <c r="HA46" s="59">
        <f t="shared" si="44"/>
        <v>13977</v>
      </c>
      <c r="HB46" s="321">
        <f t="shared" si="44"/>
        <v>13977</v>
      </c>
    </row>
    <row r="47" spans="1:210" s="3" customFormat="1" ht="12" customHeight="1">
      <c r="A47" s="59" t="s">
        <v>81</v>
      </c>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321"/>
      <c r="CR47" s="321"/>
      <c r="CS47" s="321"/>
      <c r="CT47" s="321"/>
      <c r="CU47" s="321"/>
      <c r="CV47" s="59"/>
      <c r="CW47" s="59"/>
      <c r="CX47" s="59"/>
      <c r="CY47" s="238"/>
      <c r="CZ47" s="238"/>
      <c r="DA47" s="238"/>
      <c r="DB47" s="238"/>
      <c r="DC47" s="238"/>
      <c r="DD47" s="59"/>
      <c r="DE47" s="59"/>
      <c r="DF47" s="321"/>
      <c r="DG47" s="321"/>
      <c r="DH47" s="321"/>
      <c r="DI47" s="321"/>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321"/>
      <c r="GT47" s="321"/>
      <c r="GU47" s="321"/>
      <c r="GV47" s="321"/>
      <c r="GW47" s="59"/>
      <c r="GX47" s="59"/>
      <c r="GY47" s="59"/>
      <c r="GZ47" s="59"/>
      <c r="HA47" s="59"/>
      <c r="HB47" s="321"/>
    </row>
    <row r="48" spans="1:210" s="4" customFormat="1" ht="12" customHeight="1">
      <c r="A48" s="13">
        <v>1</v>
      </c>
      <c r="B48" s="12">
        <f t="shared" ref="B48:O49" si="45">ROUNDUP(B21*0.87,)</f>
        <v>22707</v>
      </c>
      <c r="C48" s="12">
        <f t="shared" si="45"/>
        <v>22707</v>
      </c>
      <c r="D48" s="12">
        <f t="shared" si="45"/>
        <v>22707</v>
      </c>
      <c r="E48" s="12">
        <f t="shared" si="45"/>
        <v>16209</v>
      </c>
      <c r="F48" s="12">
        <f t="shared" si="45"/>
        <v>16209</v>
      </c>
      <c r="G48" s="12">
        <f t="shared" si="45"/>
        <v>17383</v>
      </c>
      <c r="H48" s="12">
        <f t="shared" si="45"/>
        <v>17383</v>
      </c>
      <c r="I48" s="12">
        <f t="shared" si="45"/>
        <v>16600</v>
      </c>
      <c r="J48" s="12">
        <f t="shared" si="45"/>
        <v>16600</v>
      </c>
      <c r="K48" s="12">
        <f t="shared" si="45"/>
        <v>15034</v>
      </c>
      <c r="L48" s="12">
        <f t="shared" si="45"/>
        <v>16600</v>
      </c>
      <c r="M48" s="12">
        <f t="shared" si="45"/>
        <v>16600</v>
      </c>
      <c r="N48" s="12">
        <f t="shared" si="45"/>
        <v>16600</v>
      </c>
      <c r="O48" s="12">
        <f t="shared" si="45"/>
        <v>15817</v>
      </c>
      <c r="P48" s="12">
        <f t="shared" ref="P48:BE49" si="46">ROUNDUP(P21*0.87,)</f>
        <v>15817</v>
      </c>
      <c r="Q48" s="12">
        <f t="shared" si="46"/>
        <v>14643</v>
      </c>
      <c r="R48" s="12">
        <f t="shared" si="46"/>
        <v>13860</v>
      </c>
      <c r="S48" s="12">
        <f t="shared" si="46"/>
        <v>13860</v>
      </c>
      <c r="T48" s="12">
        <f t="shared" si="46"/>
        <v>13860</v>
      </c>
      <c r="U48" s="12">
        <f t="shared" si="46"/>
        <v>13860</v>
      </c>
      <c r="V48" s="12">
        <f t="shared" si="46"/>
        <v>13860</v>
      </c>
      <c r="W48" s="12">
        <f t="shared" si="46"/>
        <v>13860</v>
      </c>
      <c r="X48" s="12">
        <f t="shared" si="46"/>
        <v>13860</v>
      </c>
      <c r="Y48" s="12">
        <f t="shared" si="46"/>
        <v>13351</v>
      </c>
      <c r="Z48" s="12">
        <f t="shared" si="46"/>
        <v>13351</v>
      </c>
      <c r="AA48" s="12">
        <f t="shared" si="46"/>
        <v>13351</v>
      </c>
      <c r="AB48" s="12">
        <f t="shared" si="46"/>
        <v>13155</v>
      </c>
      <c r="AC48" s="12">
        <f t="shared" si="46"/>
        <v>13155</v>
      </c>
      <c r="AD48" s="12">
        <f t="shared" si="46"/>
        <v>13155</v>
      </c>
      <c r="AE48" s="12">
        <f t="shared" si="46"/>
        <v>13155</v>
      </c>
      <c r="AF48" s="12">
        <f t="shared" si="46"/>
        <v>12685</v>
      </c>
      <c r="AG48" s="12">
        <f t="shared" si="46"/>
        <v>12685</v>
      </c>
      <c r="AH48" s="12">
        <f t="shared" si="46"/>
        <v>12685</v>
      </c>
      <c r="AI48" s="12">
        <f t="shared" si="46"/>
        <v>12685</v>
      </c>
      <c r="AJ48" s="12">
        <f t="shared" si="46"/>
        <v>12685</v>
      </c>
      <c r="AK48" s="12">
        <f t="shared" si="46"/>
        <v>13703</v>
      </c>
      <c r="AL48" s="12">
        <f t="shared" si="46"/>
        <v>13703</v>
      </c>
      <c r="AM48" s="12">
        <f t="shared" si="46"/>
        <v>12685</v>
      </c>
      <c r="AN48" s="12">
        <f t="shared" si="46"/>
        <v>12685</v>
      </c>
      <c r="AO48" s="12">
        <f t="shared" si="46"/>
        <v>12685</v>
      </c>
      <c r="AP48" s="12">
        <f t="shared" si="46"/>
        <v>12685</v>
      </c>
      <c r="AQ48" s="12">
        <f t="shared" si="46"/>
        <v>12685</v>
      </c>
      <c r="AR48" s="12">
        <f t="shared" si="46"/>
        <v>13155</v>
      </c>
      <c r="AS48" s="12">
        <f t="shared" si="46"/>
        <v>13155</v>
      </c>
      <c r="AT48" s="12">
        <f t="shared" si="46"/>
        <v>12920</v>
      </c>
      <c r="AU48" s="12">
        <f t="shared" si="46"/>
        <v>12920</v>
      </c>
      <c r="AV48" s="12">
        <f t="shared" si="46"/>
        <v>12920</v>
      </c>
      <c r="AW48" s="12">
        <f t="shared" si="46"/>
        <v>12920</v>
      </c>
      <c r="AX48" s="12">
        <f t="shared" si="46"/>
        <v>12920</v>
      </c>
      <c r="AY48" s="12">
        <f t="shared" si="46"/>
        <v>13390</v>
      </c>
      <c r="AZ48" s="12">
        <f t="shared" si="46"/>
        <v>13390</v>
      </c>
      <c r="BA48" s="12">
        <f t="shared" si="46"/>
        <v>13390</v>
      </c>
      <c r="BB48" s="12">
        <f t="shared" si="46"/>
        <v>12685</v>
      </c>
      <c r="BC48" s="12">
        <f t="shared" si="46"/>
        <v>12685</v>
      </c>
      <c r="BD48" s="12">
        <f t="shared" si="46"/>
        <v>12685</v>
      </c>
      <c r="BE48" s="12">
        <f t="shared" si="46"/>
        <v>14094</v>
      </c>
      <c r="BF48" s="12">
        <f t="shared" ref="BF48:DQ48" si="47">ROUNDUP(BF21*0.87,)</f>
        <v>14094</v>
      </c>
      <c r="BG48" s="12">
        <f t="shared" si="47"/>
        <v>14094</v>
      </c>
      <c r="BH48" s="12">
        <f t="shared" si="47"/>
        <v>13390</v>
      </c>
      <c r="BI48" s="12">
        <f t="shared" si="47"/>
        <v>13390</v>
      </c>
      <c r="BJ48" s="12">
        <f t="shared" si="47"/>
        <v>13390</v>
      </c>
      <c r="BK48" s="12">
        <f t="shared" si="47"/>
        <v>13390</v>
      </c>
      <c r="BL48" s="12">
        <f t="shared" si="47"/>
        <v>13390</v>
      </c>
      <c r="BM48" s="12">
        <f t="shared" si="47"/>
        <v>14094</v>
      </c>
      <c r="BN48" s="12">
        <f t="shared" si="47"/>
        <v>14094</v>
      </c>
      <c r="BO48" s="12">
        <f t="shared" si="47"/>
        <v>14094</v>
      </c>
      <c r="BP48" s="12">
        <f t="shared" si="47"/>
        <v>12920</v>
      </c>
      <c r="BQ48" s="12">
        <f t="shared" si="47"/>
        <v>12920</v>
      </c>
      <c r="BR48" s="12">
        <f t="shared" si="47"/>
        <v>12920</v>
      </c>
      <c r="BS48" s="12">
        <f t="shared" si="47"/>
        <v>12920</v>
      </c>
      <c r="BT48" s="12">
        <f t="shared" si="47"/>
        <v>13155</v>
      </c>
      <c r="BU48" s="12">
        <f t="shared" si="47"/>
        <v>13155</v>
      </c>
      <c r="BV48" s="12">
        <f t="shared" si="47"/>
        <v>12920</v>
      </c>
      <c r="BW48" s="12">
        <f t="shared" si="47"/>
        <v>12920</v>
      </c>
      <c r="BX48" s="12">
        <f t="shared" si="47"/>
        <v>12920</v>
      </c>
      <c r="BY48" s="12">
        <f t="shared" si="47"/>
        <v>12920</v>
      </c>
      <c r="BZ48" s="12">
        <f t="shared" si="47"/>
        <v>12920</v>
      </c>
      <c r="CA48" s="12">
        <f t="shared" si="47"/>
        <v>13155</v>
      </c>
      <c r="CB48" s="12">
        <f t="shared" si="47"/>
        <v>13155</v>
      </c>
      <c r="CC48" s="12">
        <f t="shared" si="47"/>
        <v>12920</v>
      </c>
      <c r="CD48" s="12">
        <f t="shared" si="47"/>
        <v>12920</v>
      </c>
      <c r="CE48" s="12">
        <f t="shared" si="47"/>
        <v>12920</v>
      </c>
      <c r="CF48" s="12">
        <f t="shared" si="47"/>
        <v>12920</v>
      </c>
      <c r="CG48" s="12">
        <f t="shared" si="47"/>
        <v>12920</v>
      </c>
      <c r="CH48" s="12">
        <f t="shared" si="47"/>
        <v>13155</v>
      </c>
      <c r="CI48" s="12">
        <f t="shared" si="47"/>
        <v>13155</v>
      </c>
      <c r="CJ48" s="12">
        <f t="shared" si="47"/>
        <v>13155</v>
      </c>
      <c r="CK48" s="12">
        <f t="shared" si="47"/>
        <v>13155</v>
      </c>
      <c r="CL48" s="12">
        <f t="shared" si="47"/>
        <v>13155</v>
      </c>
      <c r="CM48" s="12">
        <f t="shared" si="47"/>
        <v>13155</v>
      </c>
      <c r="CN48" s="12">
        <f t="shared" si="47"/>
        <v>13155</v>
      </c>
      <c r="CO48" s="12">
        <f t="shared" si="47"/>
        <v>16443</v>
      </c>
      <c r="CP48" s="12">
        <f t="shared" si="47"/>
        <v>16443</v>
      </c>
      <c r="CQ48" s="321">
        <f t="shared" si="47"/>
        <v>16443</v>
      </c>
      <c r="CR48" s="321">
        <f t="shared" si="47"/>
        <v>16443</v>
      </c>
      <c r="CS48" s="321">
        <f t="shared" si="47"/>
        <v>16443</v>
      </c>
      <c r="CT48" s="321">
        <f t="shared" si="47"/>
        <v>16443</v>
      </c>
      <c r="CU48" s="321">
        <f t="shared" si="47"/>
        <v>16443</v>
      </c>
      <c r="CV48" s="12">
        <f t="shared" si="47"/>
        <v>16443</v>
      </c>
      <c r="CW48" s="12">
        <f t="shared" si="47"/>
        <v>16443</v>
      </c>
      <c r="CX48" s="12">
        <f t="shared" si="47"/>
        <v>18009</v>
      </c>
      <c r="CY48" s="190">
        <f t="shared" si="47"/>
        <v>18009</v>
      </c>
      <c r="CZ48" s="190">
        <f t="shared" si="47"/>
        <v>18009</v>
      </c>
      <c r="DA48" s="190">
        <f t="shared" si="47"/>
        <v>18009</v>
      </c>
      <c r="DB48" s="190">
        <f t="shared" si="47"/>
        <v>18009</v>
      </c>
      <c r="DC48" s="190">
        <f t="shared" si="47"/>
        <v>18009</v>
      </c>
      <c r="DD48" s="12">
        <f t="shared" si="47"/>
        <v>18009</v>
      </c>
      <c r="DE48" s="12">
        <f t="shared" si="47"/>
        <v>16443</v>
      </c>
      <c r="DF48" s="321">
        <f t="shared" si="47"/>
        <v>16443</v>
      </c>
      <c r="DG48" s="321">
        <f t="shared" si="47"/>
        <v>16443</v>
      </c>
      <c r="DH48" s="321">
        <f t="shared" si="47"/>
        <v>16443</v>
      </c>
      <c r="DI48" s="321">
        <f t="shared" si="47"/>
        <v>16443</v>
      </c>
      <c r="DJ48" s="12">
        <f t="shared" si="47"/>
        <v>16443</v>
      </c>
      <c r="DK48" s="12">
        <f t="shared" si="47"/>
        <v>16443</v>
      </c>
      <c r="DL48" s="12">
        <f t="shared" si="47"/>
        <v>16443</v>
      </c>
      <c r="DM48" s="12">
        <f t="shared" si="47"/>
        <v>17226</v>
      </c>
      <c r="DN48" s="12">
        <f t="shared" si="47"/>
        <v>17226</v>
      </c>
      <c r="DO48" s="12">
        <f t="shared" si="47"/>
        <v>17226</v>
      </c>
      <c r="DP48" s="12">
        <f t="shared" si="47"/>
        <v>17226</v>
      </c>
      <c r="DQ48" s="12">
        <f t="shared" si="47"/>
        <v>17226</v>
      </c>
      <c r="DR48" s="12">
        <f t="shared" ref="DR48:GC48" si="48">ROUNDUP(DR21*0.87,)</f>
        <v>17226</v>
      </c>
      <c r="DS48" s="12">
        <f t="shared" si="48"/>
        <v>17226</v>
      </c>
      <c r="DT48" s="12">
        <f t="shared" si="48"/>
        <v>17226</v>
      </c>
      <c r="DU48" s="12">
        <f t="shared" si="48"/>
        <v>17226</v>
      </c>
      <c r="DV48" s="12">
        <f t="shared" si="48"/>
        <v>17226</v>
      </c>
      <c r="DW48" s="12">
        <f t="shared" si="48"/>
        <v>17226</v>
      </c>
      <c r="DX48" s="12">
        <f t="shared" si="48"/>
        <v>17226</v>
      </c>
      <c r="DY48" s="12">
        <f t="shared" si="48"/>
        <v>17226</v>
      </c>
      <c r="DZ48" s="12">
        <f t="shared" si="48"/>
        <v>17226</v>
      </c>
      <c r="EA48" s="12">
        <f t="shared" si="48"/>
        <v>14877</v>
      </c>
      <c r="EB48" s="12">
        <f t="shared" si="48"/>
        <v>14877</v>
      </c>
      <c r="EC48" s="12">
        <f t="shared" si="48"/>
        <v>14877</v>
      </c>
      <c r="ED48" s="12">
        <f t="shared" si="48"/>
        <v>14877</v>
      </c>
      <c r="EE48" s="12">
        <f t="shared" si="48"/>
        <v>15269</v>
      </c>
      <c r="EF48" s="12">
        <f t="shared" si="48"/>
        <v>15269</v>
      </c>
      <c r="EG48" s="12">
        <f t="shared" si="48"/>
        <v>14877</v>
      </c>
      <c r="EH48" s="12">
        <f t="shared" si="48"/>
        <v>14877</v>
      </c>
      <c r="EI48" s="12">
        <f t="shared" si="48"/>
        <v>14877</v>
      </c>
      <c r="EJ48" s="12">
        <f t="shared" si="48"/>
        <v>14877</v>
      </c>
      <c r="EK48" s="12">
        <f t="shared" si="48"/>
        <v>14877</v>
      </c>
      <c r="EL48" s="12">
        <f t="shared" si="48"/>
        <v>15269</v>
      </c>
      <c r="EM48" s="12">
        <f t="shared" si="48"/>
        <v>15269</v>
      </c>
      <c r="EN48" s="12">
        <f t="shared" si="48"/>
        <v>14877</v>
      </c>
      <c r="EO48" s="12">
        <f t="shared" si="48"/>
        <v>14877</v>
      </c>
      <c r="EP48" s="12">
        <f t="shared" si="48"/>
        <v>14877</v>
      </c>
      <c r="EQ48" s="12">
        <f t="shared" si="48"/>
        <v>14877</v>
      </c>
      <c r="ER48" s="12">
        <f t="shared" si="48"/>
        <v>14877</v>
      </c>
      <c r="ES48" s="12">
        <f t="shared" si="48"/>
        <v>15269</v>
      </c>
      <c r="ET48" s="12">
        <f t="shared" si="48"/>
        <v>15269</v>
      </c>
      <c r="EU48" s="12">
        <f t="shared" si="48"/>
        <v>14877</v>
      </c>
      <c r="EV48" s="12">
        <f t="shared" si="48"/>
        <v>14877</v>
      </c>
      <c r="EW48" s="12">
        <f t="shared" si="48"/>
        <v>14877</v>
      </c>
      <c r="EX48" s="12">
        <f t="shared" si="48"/>
        <v>14877</v>
      </c>
      <c r="EY48" s="12">
        <f t="shared" si="48"/>
        <v>14877</v>
      </c>
      <c r="EZ48" s="12">
        <f t="shared" si="48"/>
        <v>15269</v>
      </c>
      <c r="FA48" s="12">
        <f t="shared" si="48"/>
        <v>15269</v>
      </c>
      <c r="FB48" s="12">
        <f t="shared" si="48"/>
        <v>14877</v>
      </c>
      <c r="FC48" s="12">
        <f t="shared" si="48"/>
        <v>14877</v>
      </c>
      <c r="FD48" s="12">
        <f t="shared" si="48"/>
        <v>14877</v>
      </c>
      <c r="FE48" s="12">
        <f t="shared" si="48"/>
        <v>14877</v>
      </c>
      <c r="FF48" s="12">
        <f t="shared" si="48"/>
        <v>14877</v>
      </c>
      <c r="FG48" s="12">
        <f t="shared" si="48"/>
        <v>15269</v>
      </c>
      <c r="FH48" s="12">
        <f t="shared" si="48"/>
        <v>15269</v>
      </c>
      <c r="FI48" s="12">
        <f t="shared" si="48"/>
        <v>14877</v>
      </c>
      <c r="FJ48" s="12">
        <f t="shared" si="48"/>
        <v>14877</v>
      </c>
      <c r="FK48" s="12">
        <f t="shared" si="48"/>
        <v>14877</v>
      </c>
      <c r="FL48" s="12">
        <f t="shared" si="48"/>
        <v>14877</v>
      </c>
      <c r="FM48" s="12">
        <f t="shared" si="48"/>
        <v>14877</v>
      </c>
      <c r="FN48" s="12">
        <f t="shared" si="48"/>
        <v>14877</v>
      </c>
      <c r="FO48" s="12">
        <f t="shared" si="48"/>
        <v>14877</v>
      </c>
      <c r="FP48" s="12">
        <f t="shared" si="48"/>
        <v>14094</v>
      </c>
      <c r="FQ48" s="12">
        <f t="shared" si="48"/>
        <v>14094</v>
      </c>
      <c r="FR48" s="12">
        <f t="shared" si="48"/>
        <v>14094</v>
      </c>
      <c r="FS48" s="12">
        <f t="shared" si="48"/>
        <v>14094</v>
      </c>
      <c r="FT48" s="12">
        <f t="shared" si="48"/>
        <v>14094</v>
      </c>
      <c r="FU48" s="12">
        <f t="shared" si="48"/>
        <v>14486</v>
      </c>
      <c r="FV48" s="12">
        <f t="shared" si="48"/>
        <v>14486</v>
      </c>
      <c r="FW48" s="12">
        <f t="shared" si="48"/>
        <v>13703</v>
      </c>
      <c r="FX48" s="12">
        <f t="shared" si="48"/>
        <v>13703</v>
      </c>
      <c r="FY48" s="12">
        <f t="shared" si="48"/>
        <v>13703</v>
      </c>
      <c r="FZ48" s="12">
        <f t="shared" si="48"/>
        <v>13703</v>
      </c>
      <c r="GA48" s="12">
        <f t="shared" si="48"/>
        <v>13703</v>
      </c>
      <c r="GB48" s="12">
        <f t="shared" si="48"/>
        <v>14094</v>
      </c>
      <c r="GC48" s="12">
        <f t="shared" si="48"/>
        <v>14094</v>
      </c>
      <c r="GD48" s="12">
        <f t="shared" ref="GD48:HB48" si="49">ROUNDUP(GD21*0.87,)</f>
        <v>14094</v>
      </c>
      <c r="GE48" s="12">
        <f t="shared" si="49"/>
        <v>14094</v>
      </c>
      <c r="GF48" s="12">
        <f t="shared" si="49"/>
        <v>14094</v>
      </c>
      <c r="GG48" s="12">
        <f t="shared" si="49"/>
        <v>14094</v>
      </c>
      <c r="GH48" s="12">
        <f t="shared" si="49"/>
        <v>14094</v>
      </c>
      <c r="GI48" s="12">
        <f t="shared" si="49"/>
        <v>14486</v>
      </c>
      <c r="GJ48" s="12">
        <f t="shared" si="49"/>
        <v>14486</v>
      </c>
      <c r="GK48" s="12">
        <f t="shared" si="49"/>
        <v>14094</v>
      </c>
      <c r="GL48" s="12">
        <f t="shared" si="49"/>
        <v>14094</v>
      </c>
      <c r="GM48" s="12">
        <f t="shared" si="49"/>
        <v>14094</v>
      </c>
      <c r="GN48" s="12">
        <f t="shared" si="49"/>
        <v>14094</v>
      </c>
      <c r="GO48" s="12">
        <f t="shared" si="49"/>
        <v>14094</v>
      </c>
      <c r="GP48" s="12">
        <f t="shared" si="49"/>
        <v>14486</v>
      </c>
      <c r="GQ48" s="12">
        <f t="shared" si="49"/>
        <v>14486</v>
      </c>
      <c r="GR48" s="12">
        <f t="shared" si="49"/>
        <v>14094</v>
      </c>
      <c r="GS48" s="321">
        <f t="shared" si="49"/>
        <v>14094</v>
      </c>
      <c r="GT48" s="321">
        <f t="shared" si="49"/>
        <v>14094</v>
      </c>
      <c r="GU48" s="321">
        <f t="shared" si="49"/>
        <v>14094</v>
      </c>
      <c r="GV48" s="321">
        <f t="shared" si="49"/>
        <v>14094</v>
      </c>
      <c r="GW48" s="12">
        <f t="shared" si="49"/>
        <v>14094</v>
      </c>
      <c r="GX48" s="12">
        <f t="shared" si="49"/>
        <v>14094</v>
      </c>
      <c r="GY48" s="12">
        <f t="shared" si="49"/>
        <v>14094</v>
      </c>
      <c r="GZ48" s="12">
        <f t="shared" si="49"/>
        <v>14094</v>
      </c>
      <c r="HA48" s="12">
        <f t="shared" si="49"/>
        <v>14094</v>
      </c>
      <c r="HB48" s="321">
        <f t="shared" si="49"/>
        <v>14094</v>
      </c>
    </row>
    <row r="49" spans="1:210" s="4" customFormat="1" ht="12" customHeight="1">
      <c r="A49" s="60">
        <v>2</v>
      </c>
      <c r="B49" s="12">
        <f t="shared" si="45"/>
        <v>24234</v>
      </c>
      <c r="C49" s="12">
        <f t="shared" si="45"/>
        <v>24234</v>
      </c>
      <c r="D49" s="12">
        <f t="shared" si="45"/>
        <v>24234</v>
      </c>
      <c r="E49" s="12">
        <f t="shared" si="45"/>
        <v>17735</v>
      </c>
      <c r="F49" s="12">
        <f t="shared" si="45"/>
        <v>17735</v>
      </c>
      <c r="G49" s="12">
        <f t="shared" si="45"/>
        <v>18910</v>
      </c>
      <c r="H49" s="12">
        <f t="shared" si="45"/>
        <v>18910</v>
      </c>
      <c r="I49" s="12">
        <f t="shared" si="45"/>
        <v>18127</v>
      </c>
      <c r="J49" s="12">
        <f t="shared" si="45"/>
        <v>18127</v>
      </c>
      <c r="K49" s="12">
        <f t="shared" si="45"/>
        <v>16561</v>
      </c>
      <c r="L49" s="12">
        <f t="shared" si="45"/>
        <v>18127</v>
      </c>
      <c r="M49" s="12">
        <f t="shared" si="45"/>
        <v>18127</v>
      </c>
      <c r="N49" s="12">
        <f t="shared" si="45"/>
        <v>18127</v>
      </c>
      <c r="O49" s="12">
        <f t="shared" si="45"/>
        <v>17344</v>
      </c>
      <c r="P49" s="12">
        <f t="shared" si="46"/>
        <v>17344</v>
      </c>
      <c r="Q49" s="12">
        <f t="shared" si="46"/>
        <v>16169</v>
      </c>
      <c r="R49" s="12">
        <f t="shared" si="46"/>
        <v>15386</v>
      </c>
      <c r="S49" s="12">
        <f t="shared" si="46"/>
        <v>15386</v>
      </c>
      <c r="T49" s="12">
        <f t="shared" si="46"/>
        <v>15386</v>
      </c>
      <c r="U49" s="12">
        <f t="shared" si="46"/>
        <v>15386</v>
      </c>
      <c r="V49" s="12">
        <f t="shared" si="46"/>
        <v>15386</v>
      </c>
      <c r="W49" s="12">
        <f t="shared" si="46"/>
        <v>15386</v>
      </c>
      <c r="X49" s="12">
        <f t="shared" si="46"/>
        <v>15386</v>
      </c>
      <c r="Y49" s="12">
        <f t="shared" si="46"/>
        <v>14877</v>
      </c>
      <c r="Z49" s="12">
        <f t="shared" si="46"/>
        <v>14877</v>
      </c>
      <c r="AA49" s="12">
        <f t="shared" si="46"/>
        <v>14877</v>
      </c>
      <c r="AB49" s="12">
        <f t="shared" si="46"/>
        <v>14603</v>
      </c>
      <c r="AC49" s="12">
        <f t="shared" si="46"/>
        <v>14603</v>
      </c>
      <c r="AD49" s="12">
        <f t="shared" si="46"/>
        <v>14603</v>
      </c>
      <c r="AE49" s="12">
        <f t="shared" si="46"/>
        <v>14603</v>
      </c>
      <c r="AF49" s="12">
        <f t="shared" si="46"/>
        <v>14134</v>
      </c>
      <c r="AG49" s="12">
        <f t="shared" si="46"/>
        <v>14134</v>
      </c>
      <c r="AH49" s="12">
        <f t="shared" si="46"/>
        <v>14134</v>
      </c>
      <c r="AI49" s="12">
        <f t="shared" si="46"/>
        <v>14134</v>
      </c>
      <c r="AJ49" s="12">
        <f t="shared" si="46"/>
        <v>14134</v>
      </c>
      <c r="AK49" s="12">
        <f t="shared" si="46"/>
        <v>15152</v>
      </c>
      <c r="AL49" s="12">
        <f t="shared" si="46"/>
        <v>15152</v>
      </c>
      <c r="AM49" s="12">
        <f t="shared" si="46"/>
        <v>14134</v>
      </c>
      <c r="AN49" s="12">
        <f t="shared" si="46"/>
        <v>14134</v>
      </c>
      <c r="AO49" s="12">
        <f t="shared" si="46"/>
        <v>14134</v>
      </c>
      <c r="AP49" s="12">
        <f t="shared" si="46"/>
        <v>14134</v>
      </c>
      <c r="AQ49" s="12">
        <f t="shared" si="46"/>
        <v>14134</v>
      </c>
      <c r="AR49" s="12">
        <f t="shared" si="46"/>
        <v>14603</v>
      </c>
      <c r="AS49" s="12">
        <f t="shared" si="46"/>
        <v>14603</v>
      </c>
      <c r="AT49" s="12">
        <f t="shared" si="46"/>
        <v>14369</v>
      </c>
      <c r="AU49" s="12">
        <f t="shared" si="46"/>
        <v>14369</v>
      </c>
      <c r="AV49" s="12">
        <f t="shared" si="46"/>
        <v>14369</v>
      </c>
      <c r="AW49" s="12">
        <f t="shared" si="46"/>
        <v>14369</v>
      </c>
      <c r="AX49" s="12">
        <f t="shared" si="46"/>
        <v>14369</v>
      </c>
      <c r="AY49" s="12">
        <f t="shared" si="46"/>
        <v>14838</v>
      </c>
      <c r="AZ49" s="12">
        <f t="shared" si="46"/>
        <v>14838</v>
      </c>
      <c r="BA49" s="12">
        <f t="shared" si="46"/>
        <v>14838</v>
      </c>
      <c r="BB49" s="12">
        <f t="shared" si="46"/>
        <v>14134</v>
      </c>
      <c r="BC49" s="12">
        <f t="shared" si="46"/>
        <v>14134</v>
      </c>
      <c r="BD49" s="12">
        <f t="shared" si="46"/>
        <v>14134</v>
      </c>
      <c r="BE49" s="12">
        <f t="shared" si="46"/>
        <v>15543</v>
      </c>
      <c r="BF49" s="12">
        <f t="shared" ref="BF49:DQ49" si="50">ROUNDUP(BF22*0.87,)</f>
        <v>15543</v>
      </c>
      <c r="BG49" s="12">
        <f t="shared" si="50"/>
        <v>15543</v>
      </c>
      <c r="BH49" s="12">
        <f t="shared" si="50"/>
        <v>14838</v>
      </c>
      <c r="BI49" s="12">
        <f t="shared" si="50"/>
        <v>14838</v>
      </c>
      <c r="BJ49" s="12">
        <f t="shared" si="50"/>
        <v>14838</v>
      </c>
      <c r="BK49" s="12">
        <f t="shared" si="50"/>
        <v>14838</v>
      </c>
      <c r="BL49" s="12">
        <f t="shared" si="50"/>
        <v>14838</v>
      </c>
      <c r="BM49" s="12">
        <f t="shared" si="50"/>
        <v>15543</v>
      </c>
      <c r="BN49" s="12">
        <f t="shared" si="50"/>
        <v>15543</v>
      </c>
      <c r="BO49" s="12">
        <f t="shared" si="50"/>
        <v>15543</v>
      </c>
      <c r="BP49" s="12">
        <f t="shared" si="50"/>
        <v>14369</v>
      </c>
      <c r="BQ49" s="12">
        <f t="shared" si="50"/>
        <v>14369</v>
      </c>
      <c r="BR49" s="12">
        <f t="shared" si="50"/>
        <v>14369</v>
      </c>
      <c r="BS49" s="12">
        <f t="shared" si="50"/>
        <v>14369</v>
      </c>
      <c r="BT49" s="12">
        <f t="shared" si="50"/>
        <v>14603</v>
      </c>
      <c r="BU49" s="12">
        <f t="shared" si="50"/>
        <v>14603</v>
      </c>
      <c r="BV49" s="12">
        <f t="shared" si="50"/>
        <v>14369</v>
      </c>
      <c r="BW49" s="12">
        <f t="shared" si="50"/>
        <v>14369</v>
      </c>
      <c r="BX49" s="12">
        <f t="shared" si="50"/>
        <v>14369</v>
      </c>
      <c r="BY49" s="12">
        <f t="shared" si="50"/>
        <v>14369</v>
      </c>
      <c r="BZ49" s="12">
        <f t="shared" si="50"/>
        <v>14369</v>
      </c>
      <c r="CA49" s="12">
        <f t="shared" si="50"/>
        <v>14603</v>
      </c>
      <c r="CB49" s="12">
        <f t="shared" si="50"/>
        <v>14603</v>
      </c>
      <c r="CC49" s="12">
        <f t="shared" si="50"/>
        <v>14369</v>
      </c>
      <c r="CD49" s="12">
        <f t="shared" si="50"/>
        <v>14369</v>
      </c>
      <c r="CE49" s="12">
        <f t="shared" si="50"/>
        <v>14369</v>
      </c>
      <c r="CF49" s="12">
        <f t="shared" si="50"/>
        <v>14369</v>
      </c>
      <c r="CG49" s="12">
        <f t="shared" si="50"/>
        <v>14369</v>
      </c>
      <c r="CH49" s="12">
        <f t="shared" si="50"/>
        <v>14603</v>
      </c>
      <c r="CI49" s="12">
        <f t="shared" si="50"/>
        <v>14603</v>
      </c>
      <c r="CJ49" s="12">
        <f t="shared" si="50"/>
        <v>14603</v>
      </c>
      <c r="CK49" s="12">
        <f t="shared" si="50"/>
        <v>14603</v>
      </c>
      <c r="CL49" s="12">
        <f t="shared" si="50"/>
        <v>14603</v>
      </c>
      <c r="CM49" s="12">
        <f t="shared" si="50"/>
        <v>14603</v>
      </c>
      <c r="CN49" s="12">
        <f t="shared" si="50"/>
        <v>14603</v>
      </c>
      <c r="CO49" s="12">
        <f t="shared" si="50"/>
        <v>17892</v>
      </c>
      <c r="CP49" s="12">
        <f t="shared" si="50"/>
        <v>17892</v>
      </c>
      <c r="CQ49" s="321">
        <f t="shared" si="50"/>
        <v>17892</v>
      </c>
      <c r="CR49" s="321">
        <f t="shared" si="50"/>
        <v>17892</v>
      </c>
      <c r="CS49" s="321">
        <f t="shared" si="50"/>
        <v>17892</v>
      </c>
      <c r="CT49" s="321">
        <f t="shared" si="50"/>
        <v>17892</v>
      </c>
      <c r="CU49" s="321">
        <f t="shared" si="50"/>
        <v>17892</v>
      </c>
      <c r="CV49" s="12">
        <f t="shared" si="50"/>
        <v>17892</v>
      </c>
      <c r="CW49" s="12">
        <f t="shared" si="50"/>
        <v>17892</v>
      </c>
      <c r="CX49" s="12">
        <f t="shared" si="50"/>
        <v>19458</v>
      </c>
      <c r="CY49" s="190">
        <f t="shared" si="50"/>
        <v>19458</v>
      </c>
      <c r="CZ49" s="190">
        <f t="shared" si="50"/>
        <v>19458</v>
      </c>
      <c r="DA49" s="190">
        <f t="shared" si="50"/>
        <v>19458</v>
      </c>
      <c r="DB49" s="190">
        <f t="shared" si="50"/>
        <v>19458</v>
      </c>
      <c r="DC49" s="190">
        <f t="shared" si="50"/>
        <v>19458</v>
      </c>
      <c r="DD49" s="12">
        <f t="shared" si="50"/>
        <v>19458</v>
      </c>
      <c r="DE49" s="12">
        <f t="shared" si="50"/>
        <v>17892</v>
      </c>
      <c r="DF49" s="321">
        <f t="shared" si="50"/>
        <v>17892</v>
      </c>
      <c r="DG49" s="321">
        <f t="shared" si="50"/>
        <v>17892</v>
      </c>
      <c r="DH49" s="321">
        <f t="shared" si="50"/>
        <v>17892</v>
      </c>
      <c r="DI49" s="321">
        <f t="shared" si="50"/>
        <v>17892</v>
      </c>
      <c r="DJ49" s="12">
        <f t="shared" si="50"/>
        <v>17892</v>
      </c>
      <c r="DK49" s="12">
        <f t="shared" si="50"/>
        <v>17892</v>
      </c>
      <c r="DL49" s="12">
        <f t="shared" si="50"/>
        <v>17892</v>
      </c>
      <c r="DM49" s="12">
        <f t="shared" si="50"/>
        <v>18675</v>
      </c>
      <c r="DN49" s="12">
        <f t="shared" si="50"/>
        <v>18675</v>
      </c>
      <c r="DO49" s="12">
        <f t="shared" si="50"/>
        <v>18675</v>
      </c>
      <c r="DP49" s="12">
        <f t="shared" si="50"/>
        <v>18675</v>
      </c>
      <c r="DQ49" s="12">
        <f t="shared" si="50"/>
        <v>18675</v>
      </c>
      <c r="DR49" s="12">
        <f t="shared" ref="DR49:GC49" si="51">ROUNDUP(DR22*0.87,)</f>
        <v>18675</v>
      </c>
      <c r="DS49" s="12">
        <f t="shared" si="51"/>
        <v>18675</v>
      </c>
      <c r="DT49" s="12">
        <f t="shared" si="51"/>
        <v>18675</v>
      </c>
      <c r="DU49" s="12">
        <f t="shared" si="51"/>
        <v>18675</v>
      </c>
      <c r="DV49" s="12">
        <f t="shared" si="51"/>
        <v>18675</v>
      </c>
      <c r="DW49" s="12">
        <f t="shared" si="51"/>
        <v>18675</v>
      </c>
      <c r="DX49" s="12">
        <f t="shared" si="51"/>
        <v>18675</v>
      </c>
      <c r="DY49" s="12">
        <f t="shared" si="51"/>
        <v>18675</v>
      </c>
      <c r="DZ49" s="12">
        <f t="shared" si="51"/>
        <v>18675</v>
      </c>
      <c r="EA49" s="12">
        <f t="shared" si="51"/>
        <v>16326</v>
      </c>
      <c r="EB49" s="12">
        <f t="shared" si="51"/>
        <v>16326</v>
      </c>
      <c r="EC49" s="12">
        <f t="shared" si="51"/>
        <v>16326</v>
      </c>
      <c r="ED49" s="12">
        <f t="shared" si="51"/>
        <v>16326</v>
      </c>
      <c r="EE49" s="12">
        <f t="shared" si="51"/>
        <v>16718</v>
      </c>
      <c r="EF49" s="12">
        <f t="shared" si="51"/>
        <v>16718</v>
      </c>
      <c r="EG49" s="12">
        <f t="shared" si="51"/>
        <v>16326</v>
      </c>
      <c r="EH49" s="12">
        <f t="shared" si="51"/>
        <v>16326</v>
      </c>
      <c r="EI49" s="12">
        <f t="shared" si="51"/>
        <v>16326</v>
      </c>
      <c r="EJ49" s="12">
        <f t="shared" si="51"/>
        <v>16326</v>
      </c>
      <c r="EK49" s="12">
        <f t="shared" si="51"/>
        <v>16326</v>
      </c>
      <c r="EL49" s="12">
        <f t="shared" si="51"/>
        <v>16718</v>
      </c>
      <c r="EM49" s="12">
        <f t="shared" si="51"/>
        <v>16718</v>
      </c>
      <c r="EN49" s="12">
        <f t="shared" si="51"/>
        <v>16326</v>
      </c>
      <c r="EO49" s="12">
        <f t="shared" si="51"/>
        <v>16326</v>
      </c>
      <c r="EP49" s="12">
        <f t="shared" si="51"/>
        <v>16326</v>
      </c>
      <c r="EQ49" s="12">
        <f t="shared" si="51"/>
        <v>16326</v>
      </c>
      <c r="ER49" s="12">
        <f t="shared" si="51"/>
        <v>16326</v>
      </c>
      <c r="ES49" s="12">
        <f t="shared" si="51"/>
        <v>16718</v>
      </c>
      <c r="ET49" s="12">
        <f t="shared" si="51"/>
        <v>16718</v>
      </c>
      <c r="EU49" s="12">
        <f t="shared" si="51"/>
        <v>16326</v>
      </c>
      <c r="EV49" s="12">
        <f t="shared" si="51"/>
        <v>16326</v>
      </c>
      <c r="EW49" s="12">
        <f t="shared" si="51"/>
        <v>16326</v>
      </c>
      <c r="EX49" s="12">
        <f t="shared" si="51"/>
        <v>16326</v>
      </c>
      <c r="EY49" s="12">
        <f t="shared" si="51"/>
        <v>16326</v>
      </c>
      <c r="EZ49" s="12">
        <f t="shared" si="51"/>
        <v>16718</v>
      </c>
      <c r="FA49" s="12">
        <f t="shared" si="51"/>
        <v>16718</v>
      </c>
      <c r="FB49" s="12">
        <f t="shared" si="51"/>
        <v>16326</v>
      </c>
      <c r="FC49" s="12">
        <f t="shared" si="51"/>
        <v>16326</v>
      </c>
      <c r="FD49" s="12">
        <f t="shared" si="51"/>
        <v>16326</v>
      </c>
      <c r="FE49" s="12">
        <f t="shared" si="51"/>
        <v>16326</v>
      </c>
      <c r="FF49" s="12">
        <f t="shared" si="51"/>
        <v>16326</v>
      </c>
      <c r="FG49" s="12">
        <f t="shared" si="51"/>
        <v>16718</v>
      </c>
      <c r="FH49" s="12">
        <f t="shared" si="51"/>
        <v>16718</v>
      </c>
      <c r="FI49" s="12">
        <f t="shared" si="51"/>
        <v>16326</v>
      </c>
      <c r="FJ49" s="12">
        <f t="shared" si="51"/>
        <v>16326</v>
      </c>
      <c r="FK49" s="12">
        <f t="shared" si="51"/>
        <v>16326</v>
      </c>
      <c r="FL49" s="12">
        <f t="shared" si="51"/>
        <v>16326</v>
      </c>
      <c r="FM49" s="12">
        <f t="shared" si="51"/>
        <v>16326</v>
      </c>
      <c r="FN49" s="12">
        <f t="shared" si="51"/>
        <v>16326</v>
      </c>
      <c r="FO49" s="12">
        <f t="shared" si="51"/>
        <v>16326</v>
      </c>
      <c r="FP49" s="12">
        <f t="shared" si="51"/>
        <v>15543</v>
      </c>
      <c r="FQ49" s="12">
        <f t="shared" si="51"/>
        <v>15543</v>
      </c>
      <c r="FR49" s="12">
        <f t="shared" si="51"/>
        <v>15543</v>
      </c>
      <c r="FS49" s="12">
        <f t="shared" si="51"/>
        <v>15543</v>
      </c>
      <c r="FT49" s="12">
        <f t="shared" si="51"/>
        <v>15543</v>
      </c>
      <c r="FU49" s="12">
        <f t="shared" si="51"/>
        <v>15935</v>
      </c>
      <c r="FV49" s="12">
        <f t="shared" si="51"/>
        <v>15935</v>
      </c>
      <c r="FW49" s="12">
        <f t="shared" si="51"/>
        <v>15152</v>
      </c>
      <c r="FX49" s="12">
        <f t="shared" si="51"/>
        <v>15152</v>
      </c>
      <c r="FY49" s="12">
        <f t="shared" si="51"/>
        <v>15152</v>
      </c>
      <c r="FZ49" s="12">
        <f t="shared" si="51"/>
        <v>15152</v>
      </c>
      <c r="GA49" s="12">
        <f t="shared" si="51"/>
        <v>15152</v>
      </c>
      <c r="GB49" s="12">
        <f t="shared" si="51"/>
        <v>15543</v>
      </c>
      <c r="GC49" s="12">
        <f t="shared" si="51"/>
        <v>15543</v>
      </c>
      <c r="GD49" s="12">
        <f t="shared" ref="GD49:HB49" si="52">ROUNDUP(GD22*0.87,)</f>
        <v>15543</v>
      </c>
      <c r="GE49" s="12">
        <f t="shared" si="52"/>
        <v>15543</v>
      </c>
      <c r="GF49" s="12">
        <f t="shared" si="52"/>
        <v>15543</v>
      </c>
      <c r="GG49" s="12">
        <f t="shared" si="52"/>
        <v>15543</v>
      </c>
      <c r="GH49" s="12">
        <f t="shared" si="52"/>
        <v>15543</v>
      </c>
      <c r="GI49" s="12">
        <f t="shared" si="52"/>
        <v>15935</v>
      </c>
      <c r="GJ49" s="12">
        <f t="shared" si="52"/>
        <v>15935</v>
      </c>
      <c r="GK49" s="12">
        <f t="shared" si="52"/>
        <v>15543</v>
      </c>
      <c r="GL49" s="12">
        <f t="shared" si="52"/>
        <v>15543</v>
      </c>
      <c r="GM49" s="12">
        <f t="shared" si="52"/>
        <v>15543</v>
      </c>
      <c r="GN49" s="12">
        <f t="shared" si="52"/>
        <v>15543</v>
      </c>
      <c r="GO49" s="12">
        <f t="shared" si="52"/>
        <v>15543</v>
      </c>
      <c r="GP49" s="12">
        <f t="shared" si="52"/>
        <v>15935</v>
      </c>
      <c r="GQ49" s="12">
        <f t="shared" si="52"/>
        <v>15935</v>
      </c>
      <c r="GR49" s="12">
        <f t="shared" si="52"/>
        <v>15543</v>
      </c>
      <c r="GS49" s="321">
        <f t="shared" si="52"/>
        <v>15543</v>
      </c>
      <c r="GT49" s="321">
        <f t="shared" si="52"/>
        <v>15543</v>
      </c>
      <c r="GU49" s="321">
        <f t="shared" si="52"/>
        <v>15543</v>
      </c>
      <c r="GV49" s="321">
        <f t="shared" si="52"/>
        <v>15543</v>
      </c>
      <c r="GW49" s="12">
        <f t="shared" si="52"/>
        <v>15543</v>
      </c>
      <c r="GX49" s="12">
        <f t="shared" si="52"/>
        <v>15543</v>
      </c>
      <c r="GY49" s="12">
        <f t="shared" si="52"/>
        <v>15543</v>
      </c>
      <c r="GZ49" s="12">
        <f t="shared" si="52"/>
        <v>15543</v>
      </c>
      <c r="HA49" s="12">
        <f t="shared" si="52"/>
        <v>15543</v>
      </c>
      <c r="HB49" s="321">
        <f t="shared" si="52"/>
        <v>15543</v>
      </c>
    </row>
    <row r="50" spans="1:210" s="4" customFormat="1" ht="12" customHeight="1">
      <c r="A50" s="61" t="s">
        <v>82</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321"/>
      <c r="CR50" s="321"/>
      <c r="CS50" s="321"/>
      <c r="CT50" s="321"/>
      <c r="CU50" s="321"/>
      <c r="CV50" s="12"/>
      <c r="CW50" s="12"/>
      <c r="CX50" s="12"/>
      <c r="CY50" s="190"/>
      <c r="CZ50" s="190"/>
      <c r="DA50" s="190"/>
      <c r="DB50" s="190"/>
      <c r="DC50" s="190"/>
      <c r="DD50" s="12"/>
      <c r="DE50" s="12"/>
      <c r="DF50" s="321"/>
      <c r="DG50" s="321"/>
      <c r="DH50" s="321"/>
      <c r="DI50" s="321"/>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321"/>
      <c r="GT50" s="321"/>
      <c r="GU50" s="321"/>
      <c r="GV50" s="321"/>
      <c r="GW50" s="12"/>
      <c r="GX50" s="12"/>
      <c r="GY50" s="12"/>
      <c r="GZ50" s="12"/>
      <c r="HA50" s="12"/>
      <c r="HB50" s="321"/>
    </row>
    <row r="51" spans="1:210" s="4" customFormat="1" ht="12" customHeight="1">
      <c r="A51" s="13">
        <v>1</v>
      </c>
      <c r="B51" s="12">
        <f t="shared" ref="B51:O54" si="53">ROUNDUP(B24*0.87,)</f>
        <v>29520</v>
      </c>
      <c r="C51" s="12">
        <f t="shared" si="53"/>
        <v>29520</v>
      </c>
      <c r="D51" s="12">
        <f t="shared" si="53"/>
        <v>29520</v>
      </c>
      <c r="E51" s="12">
        <f t="shared" si="53"/>
        <v>25291</v>
      </c>
      <c r="F51" s="12">
        <f t="shared" si="53"/>
        <v>25291</v>
      </c>
      <c r="G51" s="12">
        <f t="shared" si="53"/>
        <v>26466</v>
      </c>
      <c r="H51" s="12">
        <f t="shared" si="53"/>
        <v>26466</v>
      </c>
      <c r="I51" s="12">
        <f t="shared" si="53"/>
        <v>25683</v>
      </c>
      <c r="J51" s="12">
        <f t="shared" si="53"/>
        <v>25683</v>
      </c>
      <c r="K51" s="12">
        <f t="shared" si="53"/>
        <v>24117</v>
      </c>
      <c r="L51" s="12">
        <f t="shared" si="53"/>
        <v>25683</v>
      </c>
      <c r="M51" s="12">
        <f t="shared" si="53"/>
        <v>25683</v>
      </c>
      <c r="N51" s="12">
        <f t="shared" si="53"/>
        <v>25683</v>
      </c>
      <c r="O51" s="12">
        <f t="shared" si="53"/>
        <v>24900</v>
      </c>
      <c r="P51" s="12">
        <f t="shared" ref="P51:BE53" si="54">ROUNDUP(P24*0.87,)</f>
        <v>24900</v>
      </c>
      <c r="Q51" s="12">
        <f t="shared" si="54"/>
        <v>23725</v>
      </c>
      <c r="R51" s="12">
        <f t="shared" si="54"/>
        <v>22942</v>
      </c>
      <c r="S51" s="12">
        <f t="shared" si="54"/>
        <v>22942</v>
      </c>
      <c r="T51" s="12">
        <f t="shared" si="54"/>
        <v>22942</v>
      </c>
      <c r="U51" s="12">
        <f t="shared" si="54"/>
        <v>22942</v>
      </c>
      <c r="V51" s="12">
        <f t="shared" si="54"/>
        <v>22942</v>
      </c>
      <c r="W51" s="12">
        <f t="shared" si="54"/>
        <v>22942</v>
      </c>
      <c r="X51" s="12">
        <f t="shared" si="54"/>
        <v>22942</v>
      </c>
      <c r="Y51" s="12">
        <f t="shared" si="54"/>
        <v>22433</v>
      </c>
      <c r="Z51" s="12">
        <f t="shared" si="54"/>
        <v>22433</v>
      </c>
      <c r="AA51" s="12">
        <f t="shared" si="54"/>
        <v>22433</v>
      </c>
      <c r="AB51" s="12">
        <f t="shared" si="54"/>
        <v>19810</v>
      </c>
      <c r="AC51" s="12">
        <f t="shared" si="54"/>
        <v>19810</v>
      </c>
      <c r="AD51" s="12">
        <f t="shared" si="54"/>
        <v>19810</v>
      </c>
      <c r="AE51" s="12">
        <f t="shared" si="54"/>
        <v>19810</v>
      </c>
      <c r="AF51" s="12">
        <f t="shared" si="54"/>
        <v>19341</v>
      </c>
      <c r="AG51" s="12">
        <f t="shared" si="54"/>
        <v>19341</v>
      </c>
      <c r="AH51" s="12">
        <f t="shared" si="54"/>
        <v>19341</v>
      </c>
      <c r="AI51" s="12">
        <f t="shared" si="54"/>
        <v>19341</v>
      </c>
      <c r="AJ51" s="12">
        <f t="shared" si="54"/>
        <v>19341</v>
      </c>
      <c r="AK51" s="12">
        <f t="shared" si="54"/>
        <v>20358</v>
      </c>
      <c r="AL51" s="12">
        <f t="shared" si="54"/>
        <v>20358</v>
      </c>
      <c r="AM51" s="12">
        <f t="shared" si="54"/>
        <v>19341</v>
      </c>
      <c r="AN51" s="12">
        <f t="shared" si="54"/>
        <v>19341</v>
      </c>
      <c r="AO51" s="12">
        <f t="shared" si="54"/>
        <v>19341</v>
      </c>
      <c r="AP51" s="12">
        <f t="shared" si="54"/>
        <v>19341</v>
      </c>
      <c r="AQ51" s="12">
        <f t="shared" si="54"/>
        <v>19341</v>
      </c>
      <c r="AR51" s="12">
        <f t="shared" si="54"/>
        <v>19810</v>
      </c>
      <c r="AS51" s="12">
        <f t="shared" si="54"/>
        <v>19810</v>
      </c>
      <c r="AT51" s="12">
        <f t="shared" si="54"/>
        <v>19575</v>
      </c>
      <c r="AU51" s="12">
        <f t="shared" si="54"/>
        <v>19575</v>
      </c>
      <c r="AV51" s="12">
        <f t="shared" si="54"/>
        <v>19575</v>
      </c>
      <c r="AW51" s="12">
        <f t="shared" si="54"/>
        <v>19575</v>
      </c>
      <c r="AX51" s="12">
        <f t="shared" si="54"/>
        <v>19575</v>
      </c>
      <c r="AY51" s="12">
        <f t="shared" si="54"/>
        <v>20045</v>
      </c>
      <c r="AZ51" s="12">
        <f t="shared" si="54"/>
        <v>20045</v>
      </c>
      <c r="BA51" s="12">
        <f t="shared" si="54"/>
        <v>20045</v>
      </c>
      <c r="BB51" s="12">
        <f t="shared" si="54"/>
        <v>19341</v>
      </c>
      <c r="BC51" s="12">
        <f t="shared" si="54"/>
        <v>19341</v>
      </c>
      <c r="BD51" s="12">
        <f t="shared" si="54"/>
        <v>19341</v>
      </c>
      <c r="BE51" s="12">
        <f t="shared" si="54"/>
        <v>20750</v>
      </c>
      <c r="BF51" s="12">
        <f t="shared" ref="BF51:DQ51" si="55">ROUNDUP(BF24*0.87,)</f>
        <v>20750</v>
      </c>
      <c r="BG51" s="12">
        <f t="shared" si="55"/>
        <v>20750</v>
      </c>
      <c r="BH51" s="12">
        <f t="shared" si="55"/>
        <v>20045</v>
      </c>
      <c r="BI51" s="12">
        <f t="shared" si="55"/>
        <v>20045</v>
      </c>
      <c r="BJ51" s="12">
        <f t="shared" si="55"/>
        <v>20045</v>
      </c>
      <c r="BK51" s="12">
        <f t="shared" si="55"/>
        <v>20045</v>
      </c>
      <c r="BL51" s="12">
        <f t="shared" si="55"/>
        <v>20045</v>
      </c>
      <c r="BM51" s="12">
        <f t="shared" si="55"/>
        <v>20750</v>
      </c>
      <c r="BN51" s="12">
        <f t="shared" si="55"/>
        <v>20750</v>
      </c>
      <c r="BO51" s="12">
        <f t="shared" si="55"/>
        <v>20750</v>
      </c>
      <c r="BP51" s="12">
        <f t="shared" si="55"/>
        <v>19575</v>
      </c>
      <c r="BQ51" s="12">
        <f t="shared" si="55"/>
        <v>19575</v>
      </c>
      <c r="BR51" s="12">
        <f t="shared" si="55"/>
        <v>19575</v>
      </c>
      <c r="BS51" s="12">
        <f t="shared" si="55"/>
        <v>19575</v>
      </c>
      <c r="BT51" s="12">
        <f t="shared" si="55"/>
        <v>19810</v>
      </c>
      <c r="BU51" s="12">
        <f t="shared" si="55"/>
        <v>19810</v>
      </c>
      <c r="BV51" s="12">
        <f t="shared" si="55"/>
        <v>19575</v>
      </c>
      <c r="BW51" s="12">
        <f t="shared" si="55"/>
        <v>19575</v>
      </c>
      <c r="BX51" s="12">
        <f t="shared" si="55"/>
        <v>19575</v>
      </c>
      <c r="BY51" s="12">
        <f t="shared" si="55"/>
        <v>19575</v>
      </c>
      <c r="BZ51" s="12">
        <f t="shared" si="55"/>
        <v>19575</v>
      </c>
      <c r="CA51" s="12">
        <f t="shared" si="55"/>
        <v>19810</v>
      </c>
      <c r="CB51" s="12">
        <f t="shared" si="55"/>
        <v>19810</v>
      </c>
      <c r="CC51" s="12">
        <f t="shared" si="55"/>
        <v>19575</v>
      </c>
      <c r="CD51" s="12">
        <f t="shared" si="55"/>
        <v>19575</v>
      </c>
      <c r="CE51" s="12">
        <f t="shared" si="55"/>
        <v>19575</v>
      </c>
      <c r="CF51" s="12">
        <f t="shared" si="55"/>
        <v>19575</v>
      </c>
      <c r="CG51" s="12">
        <f t="shared" si="55"/>
        <v>19575</v>
      </c>
      <c r="CH51" s="12">
        <f t="shared" si="55"/>
        <v>19810</v>
      </c>
      <c r="CI51" s="12">
        <f t="shared" si="55"/>
        <v>19810</v>
      </c>
      <c r="CJ51" s="12">
        <f t="shared" si="55"/>
        <v>19810</v>
      </c>
      <c r="CK51" s="12">
        <f t="shared" si="55"/>
        <v>19810</v>
      </c>
      <c r="CL51" s="12">
        <f t="shared" si="55"/>
        <v>19810</v>
      </c>
      <c r="CM51" s="12">
        <f t="shared" si="55"/>
        <v>19810</v>
      </c>
      <c r="CN51" s="12">
        <f t="shared" si="55"/>
        <v>19810</v>
      </c>
      <c r="CO51" s="12">
        <f t="shared" si="55"/>
        <v>23099</v>
      </c>
      <c r="CP51" s="12">
        <f t="shared" si="55"/>
        <v>23099</v>
      </c>
      <c r="CQ51" s="321">
        <f t="shared" si="55"/>
        <v>23099</v>
      </c>
      <c r="CR51" s="321">
        <f t="shared" si="55"/>
        <v>23099</v>
      </c>
      <c r="CS51" s="321">
        <f t="shared" si="55"/>
        <v>23099</v>
      </c>
      <c r="CT51" s="321">
        <f t="shared" si="55"/>
        <v>23099</v>
      </c>
      <c r="CU51" s="321">
        <f t="shared" si="55"/>
        <v>23099</v>
      </c>
      <c r="CV51" s="12">
        <f t="shared" si="55"/>
        <v>23099</v>
      </c>
      <c r="CW51" s="12">
        <f t="shared" si="55"/>
        <v>23099</v>
      </c>
      <c r="CX51" s="12">
        <f t="shared" si="55"/>
        <v>24665</v>
      </c>
      <c r="CY51" s="190">
        <f t="shared" si="55"/>
        <v>24665</v>
      </c>
      <c r="CZ51" s="190">
        <f t="shared" si="55"/>
        <v>24665</v>
      </c>
      <c r="DA51" s="190">
        <f t="shared" si="55"/>
        <v>24665</v>
      </c>
      <c r="DB51" s="190">
        <f t="shared" si="55"/>
        <v>24665</v>
      </c>
      <c r="DC51" s="190">
        <f t="shared" si="55"/>
        <v>24665</v>
      </c>
      <c r="DD51" s="12">
        <f t="shared" si="55"/>
        <v>24665</v>
      </c>
      <c r="DE51" s="12">
        <f t="shared" si="55"/>
        <v>23099</v>
      </c>
      <c r="DF51" s="321">
        <f t="shared" si="55"/>
        <v>23099</v>
      </c>
      <c r="DG51" s="321">
        <f t="shared" si="55"/>
        <v>23099</v>
      </c>
      <c r="DH51" s="321">
        <f t="shared" si="55"/>
        <v>23099</v>
      </c>
      <c r="DI51" s="321">
        <f t="shared" si="55"/>
        <v>23099</v>
      </c>
      <c r="DJ51" s="12">
        <f t="shared" si="55"/>
        <v>23099</v>
      </c>
      <c r="DK51" s="12">
        <f t="shared" si="55"/>
        <v>23099</v>
      </c>
      <c r="DL51" s="12">
        <f t="shared" si="55"/>
        <v>23099</v>
      </c>
      <c r="DM51" s="12">
        <f t="shared" si="55"/>
        <v>23882</v>
      </c>
      <c r="DN51" s="12">
        <f t="shared" si="55"/>
        <v>23882</v>
      </c>
      <c r="DO51" s="12">
        <f t="shared" si="55"/>
        <v>23882</v>
      </c>
      <c r="DP51" s="12">
        <f t="shared" si="55"/>
        <v>23882</v>
      </c>
      <c r="DQ51" s="12">
        <f t="shared" si="55"/>
        <v>23882</v>
      </c>
      <c r="DR51" s="12">
        <f t="shared" ref="DR51:GC51" si="56">ROUNDUP(DR24*0.87,)</f>
        <v>23882</v>
      </c>
      <c r="DS51" s="12">
        <f t="shared" si="56"/>
        <v>23882</v>
      </c>
      <c r="DT51" s="12">
        <f t="shared" si="56"/>
        <v>23882</v>
      </c>
      <c r="DU51" s="12">
        <f t="shared" si="56"/>
        <v>23882</v>
      </c>
      <c r="DV51" s="12">
        <f t="shared" si="56"/>
        <v>23882</v>
      </c>
      <c r="DW51" s="12">
        <f t="shared" si="56"/>
        <v>23882</v>
      </c>
      <c r="DX51" s="12">
        <f t="shared" si="56"/>
        <v>23882</v>
      </c>
      <c r="DY51" s="12">
        <f t="shared" si="56"/>
        <v>23882</v>
      </c>
      <c r="DZ51" s="12">
        <f t="shared" si="56"/>
        <v>23882</v>
      </c>
      <c r="EA51" s="12">
        <f t="shared" si="56"/>
        <v>21533</v>
      </c>
      <c r="EB51" s="12">
        <f t="shared" si="56"/>
        <v>21533</v>
      </c>
      <c r="EC51" s="12">
        <f t="shared" si="56"/>
        <v>21533</v>
      </c>
      <c r="ED51" s="12">
        <f t="shared" si="56"/>
        <v>21533</v>
      </c>
      <c r="EE51" s="12">
        <f t="shared" si="56"/>
        <v>21924</v>
      </c>
      <c r="EF51" s="12">
        <f t="shared" si="56"/>
        <v>21924</v>
      </c>
      <c r="EG51" s="12">
        <f t="shared" si="56"/>
        <v>21533</v>
      </c>
      <c r="EH51" s="12">
        <f t="shared" si="56"/>
        <v>21533</v>
      </c>
      <c r="EI51" s="12">
        <f t="shared" si="56"/>
        <v>21533</v>
      </c>
      <c r="EJ51" s="12">
        <f t="shared" si="56"/>
        <v>21533</v>
      </c>
      <c r="EK51" s="12">
        <f t="shared" si="56"/>
        <v>21533</v>
      </c>
      <c r="EL51" s="12">
        <f t="shared" si="56"/>
        <v>21924</v>
      </c>
      <c r="EM51" s="12">
        <f t="shared" si="56"/>
        <v>21924</v>
      </c>
      <c r="EN51" s="12">
        <f t="shared" si="56"/>
        <v>21533</v>
      </c>
      <c r="EO51" s="12">
        <f t="shared" si="56"/>
        <v>21533</v>
      </c>
      <c r="EP51" s="12">
        <f t="shared" si="56"/>
        <v>21533</v>
      </c>
      <c r="EQ51" s="12">
        <f t="shared" si="56"/>
        <v>21533</v>
      </c>
      <c r="ER51" s="12">
        <f t="shared" si="56"/>
        <v>21533</v>
      </c>
      <c r="ES51" s="12">
        <f t="shared" si="56"/>
        <v>21924</v>
      </c>
      <c r="ET51" s="12">
        <f t="shared" si="56"/>
        <v>21924</v>
      </c>
      <c r="EU51" s="12">
        <f t="shared" si="56"/>
        <v>21533</v>
      </c>
      <c r="EV51" s="12">
        <f t="shared" si="56"/>
        <v>21533</v>
      </c>
      <c r="EW51" s="12">
        <f t="shared" si="56"/>
        <v>21533</v>
      </c>
      <c r="EX51" s="12">
        <f t="shared" si="56"/>
        <v>21533</v>
      </c>
      <c r="EY51" s="12">
        <f t="shared" si="56"/>
        <v>21533</v>
      </c>
      <c r="EZ51" s="12">
        <f t="shared" si="56"/>
        <v>21924</v>
      </c>
      <c r="FA51" s="12">
        <f t="shared" si="56"/>
        <v>21924</v>
      </c>
      <c r="FB51" s="12">
        <f t="shared" si="56"/>
        <v>21533</v>
      </c>
      <c r="FC51" s="12">
        <f t="shared" si="56"/>
        <v>21533</v>
      </c>
      <c r="FD51" s="12">
        <f t="shared" si="56"/>
        <v>21533</v>
      </c>
      <c r="FE51" s="12">
        <f t="shared" si="56"/>
        <v>21533</v>
      </c>
      <c r="FF51" s="12">
        <f t="shared" si="56"/>
        <v>21533</v>
      </c>
      <c r="FG51" s="12">
        <f t="shared" si="56"/>
        <v>21924</v>
      </c>
      <c r="FH51" s="12">
        <f t="shared" si="56"/>
        <v>21924</v>
      </c>
      <c r="FI51" s="12">
        <f t="shared" si="56"/>
        <v>21533</v>
      </c>
      <c r="FJ51" s="12">
        <f t="shared" si="56"/>
        <v>21533</v>
      </c>
      <c r="FK51" s="12">
        <f t="shared" si="56"/>
        <v>21533</v>
      </c>
      <c r="FL51" s="12">
        <f t="shared" si="56"/>
        <v>21533</v>
      </c>
      <c r="FM51" s="12">
        <f t="shared" si="56"/>
        <v>21533</v>
      </c>
      <c r="FN51" s="12">
        <f t="shared" si="56"/>
        <v>21533</v>
      </c>
      <c r="FO51" s="12">
        <f t="shared" si="56"/>
        <v>21533</v>
      </c>
      <c r="FP51" s="12">
        <f t="shared" si="56"/>
        <v>20750</v>
      </c>
      <c r="FQ51" s="12">
        <f t="shared" si="56"/>
        <v>20750</v>
      </c>
      <c r="FR51" s="12">
        <f t="shared" si="56"/>
        <v>20750</v>
      </c>
      <c r="FS51" s="12">
        <f t="shared" si="56"/>
        <v>20750</v>
      </c>
      <c r="FT51" s="12">
        <f t="shared" si="56"/>
        <v>20750</v>
      </c>
      <c r="FU51" s="12">
        <f t="shared" si="56"/>
        <v>21141</v>
      </c>
      <c r="FV51" s="12">
        <f t="shared" si="56"/>
        <v>21141</v>
      </c>
      <c r="FW51" s="12">
        <f t="shared" si="56"/>
        <v>20358</v>
      </c>
      <c r="FX51" s="12">
        <f t="shared" si="56"/>
        <v>20358</v>
      </c>
      <c r="FY51" s="12">
        <f t="shared" si="56"/>
        <v>20358</v>
      </c>
      <c r="FZ51" s="12">
        <f t="shared" si="56"/>
        <v>20358</v>
      </c>
      <c r="GA51" s="12">
        <f t="shared" si="56"/>
        <v>20358</v>
      </c>
      <c r="GB51" s="12">
        <f t="shared" si="56"/>
        <v>20750</v>
      </c>
      <c r="GC51" s="12">
        <f t="shared" si="56"/>
        <v>20750</v>
      </c>
      <c r="GD51" s="12">
        <f t="shared" ref="GD51:HB51" si="57">ROUNDUP(GD24*0.87,)</f>
        <v>20750</v>
      </c>
      <c r="GE51" s="12">
        <f t="shared" si="57"/>
        <v>20750</v>
      </c>
      <c r="GF51" s="12">
        <f t="shared" si="57"/>
        <v>20750</v>
      </c>
      <c r="GG51" s="12">
        <f t="shared" si="57"/>
        <v>20750</v>
      </c>
      <c r="GH51" s="12">
        <f t="shared" si="57"/>
        <v>20750</v>
      </c>
      <c r="GI51" s="12">
        <f t="shared" si="57"/>
        <v>21141</v>
      </c>
      <c r="GJ51" s="12">
        <f t="shared" si="57"/>
        <v>21141</v>
      </c>
      <c r="GK51" s="12">
        <f t="shared" si="57"/>
        <v>20750</v>
      </c>
      <c r="GL51" s="12">
        <f t="shared" si="57"/>
        <v>20750</v>
      </c>
      <c r="GM51" s="12">
        <f t="shared" si="57"/>
        <v>20750</v>
      </c>
      <c r="GN51" s="12">
        <f t="shared" si="57"/>
        <v>20750</v>
      </c>
      <c r="GO51" s="12">
        <f t="shared" si="57"/>
        <v>20750</v>
      </c>
      <c r="GP51" s="12">
        <f t="shared" si="57"/>
        <v>21141</v>
      </c>
      <c r="GQ51" s="12">
        <f t="shared" si="57"/>
        <v>21141</v>
      </c>
      <c r="GR51" s="12">
        <f t="shared" si="57"/>
        <v>20750</v>
      </c>
      <c r="GS51" s="321">
        <f t="shared" si="57"/>
        <v>20750</v>
      </c>
      <c r="GT51" s="321">
        <f t="shared" si="57"/>
        <v>20750</v>
      </c>
      <c r="GU51" s="321">
        <f t="shared" si="57"/>
        <v>20750</v>
      </c>
      <c r="GV51" s="321">
        <f t="shared" si="57"/>
        <v>20750</v>
      </c>
      <c r="GW51" s="12">
        <f t="shared" si="57"/>
        <v>20750</v>
      </c>
      <c r="GX51" s="12">
        <f t="shared" si="57"/>
        <v>20750</v>
      </c>
      <c r="GY51" s="12">
        <f t="shared" si="57"/>
        <v>20750</v>
      </c>
      <c r="GZ51" s="12">
        <f t="shared" si="57"/>
        <v>20750</v>
      </c>
      <c r="HA51" s="12">
        <f t="shared" si="57"/>
        <v>20750</v>
      </c>
      <c r="HB51" s="321">
        <f t="shared" si="57"/>
        <v>20750</v>
      </c>
    </row>
    <row r="52" spans="1:210" s="4" customFormat="1" ht="12" customHeight="1">
      <c r="A52" s="60">
        <v>2</v>
      </c>
      <c r="B52" s="12">
        <f t="shared" si="53"/>
        <v>29520</v>
      </c>
      <c r="C52" s="12">
        <f t="shared" si="53"/>
        <v>29520</v>
      </c>
      <c r="D52" s="12">
        <f t="shared" si="53"/>
        <v>29520</v>
      </c>
      <c r="E52" s="12">
        <f t="shared" si="53"/>
        <v>25291</v>
      </c>
      <c r="F52" s="12">
        <f t="shared" si="53"/>
        <v>25291</v>
      </c>
      <c r="G52" s="12">
        <f t="shared" si="53"/>
        <v>26466</v>
      </c>
      <c r="H52" s="12">
        <f t="shared" si="53"/>
        <v>26466</v>
      </c>
      <c r="I52" s="12">
        <f t="shared" si="53"/>
        <v>25683</v>
      </c>
      <c r="J52" s="12">
        <f t="shared" si="53"/>
        <v>25683</v>
      </c>
      <c r="K52" s="12">
        <f t="shared" si="53"/>
        <v>24117</v>
      </c>
      <c r="L52" s="12">
        <f t="shared" si="53"/>
        <v>25683</v>
      </c>
      <c r="M52" s="12">
        <f t="shared" si="53"/>
        <v>25683</v>
      </c>
      <c r="N52" s="12">
        <f t="shared" si="53"/>
        <v>25683</v>
      </c>
      <c r="O52" s="12">
        <f t="shared" si="53"/>
        <v>24900</v>
      </c>
      <c r="P52" s="12">
        <f t="shared" si="54"/>
        <v>24900</v>
      </c>
      <c r="Q52" s="12">
        <f t="shared" si="54"/>
        <v>23725</v>
      </c>
      <c r="R52" s="12">
        <f t="shared" si="54"/>
        <v>22942</v>
      </c>
      <c r="S52" s="12">
        <f t="shared" si="54"/>
        <v>22942</v>
      </c>
      <c r="T52" s="12">
        <f t="shared" si="54"/>
        <v>22942</v>
      </c>
      <c r="U52" s="12">
        <f t="shared" si="54"/>
        <v>22942</v>
      </c>
      <c r="V52" s="12">
        <f t="shared" si="54"/>
        <v>22942</v>
      </c>
      <c r="W52" s="12">
        <f t="shared" si="54"/>
        <v>22942</v>
      </c>
      <c r="X52" s="12">
        <f t="shared" si="54"/>
        <v>22942</v>
      </c>
      <c r="Y52" s="12">
        <f t="shared" si="54"/>
        <v>22433</v>
      </c>
      <c r="Z52" s="12">
        <f t="shared" si="54"/>
        <v>22433</v>
      </c>
      <c r="AA52" s="12">
        <f t="shared" si="54"/>
        <v>22433</v>
      </c>
      <c r="AB52" s="12">
        <f t="shared" si="54"/>
        <v>19810</v>
      </c>
      <c r="AC52" s="12">
        <f t="shared" si="54"/>
        <v>19810</v>
      </c>
      <c r="AD52" s="12">
        <f t="shared" si="54"/>
        <v>19810</v>
      </c>
      <c r="AE52" s="12">
        <f t="shared" si="54"/>
        <v>19810</v>
      </c>
      <c r="AF52" s="12">
        <f t="shared" si="54"/>
        <v>19341</v>
      </c>
      <c r="AG52" s="12">
        <f t="shared" si="54"/>
        <v>19341</v>
      </c>
      <c r="AH52" s="12">
        <f t="shared" si="54"/>
        <v>19341</v>
      </c>
      <c r="AI52" s="12">
        <f t="shared" si="54"/>
        <v>19341</v>
      </c>
      <c r="AJ52" s="12">
        <f t="shared" si="54"/>
        <v>19341</v>
      </c>
      <c r="AK52" s="12">
        <f t="shared" si="54"/>
        <v>20358</v>
      </c>
      <c r="AL52" s="12">
        <f t="shared" si="54"/>
        <v>20358</v>
      </c>
      <c r="AM52" s="12">
        <f t="shared" si="54"/>
        <v>19341</v>
      </c>
      <c r="AN52" s="12">
        <f t="shared" si="54"/>
        <v>19341</v>
      </c>
      <c r="AO52" s="12">
        <f t="shared" si="54"/>
        <v>19341</v>
      </c>
      <c r="AP52" s="12">
        <f t="shared" si="54"/>
        <v>19341</v>
      </c>
      <c r="AQ52" s="12">
        <f t="shared" si="54"/>
        <v>19341</v>
      </c>
      <c r="AR52" s="12">
        <f t="shared" si="54"/>
        <v>19810</v>
      </c>
      <c r="AS52" s="12">
        <f t="shared" si="54"/>
        <v>19810</v>
      </c>
      <c r="AT52" s="12">
        <f t="shared" si="54"/>
        <v>19575</v>
      </c>
      <c r="AU52" s="12">
        <f t="shared" si="54"/>
        <v>19575</v>
      </c>
      <c r="AV52" s="12">
        <f t="shared" si="54"/>
        <v>19575</v>
      </c>
      <c r="AW52" s="12">
        <f t="shared" si="54"/>
        <v>19575</v>
      </c>
      <c r="AX52" s="12">
        <f t="shared" si="54"/>
        <v>19575</v>
      </c>
      <c r="AY52" s="12">
        <f t="shared" si="54"/>
        <v>20045</v>
      </c>
      <c r="AZ52" s="12">
        <f t="shared" si="54"/>
        <v>20045</v>
      </c>
      <c r="BA52" s="12">
        <f t="shared" si="54"/>
        <v>20045</v>
      </c>
      <c r="BB52" s="12">
        <f t="shared" si="54"/>
        <v>19341</v>
      </c>
      <c r="BC52" s="12">
        <f t="shared" si="54"/>
        <v>19341</v>
      </c>
      <c r="BD52" s="12">
        <f t="shared" si="54"/>
        <v>19341</v>
      </c>
      <c r="BE52" s="12">
        <f t="shared" si="54"/>
        <v>20750</v>
      </c>
      <c r="BF52" s="12">
        <f t="shared" ref="BF52:DQ52" si="58">ROUNDUP(BF25*0.87,)</f>
        <v>20750</v>
      </c>
      <c r="BG52" s="12">
        <f t="shared" si="58"/>
        <v>20750</v>
      </c>
      <c r="BH52" s="12">
        <f t="shared" si="58"/>
        <v>20045</v>
      </c>
      <c r="BI52" s="12">
        <f t="shared" si="58"/>
        <v>20045</v>
      </c>
      <c r="BJ52" s="12">
        <f t="shared" si="58"/>
        <v>20045</v>
      </c>
      <c r="BK52" s="12">
        <f t="shared" si="58"/>
        <v>20045</v>
      </c>
      <c r="BL52" s="12">
        <f t="shared" si="58"/>
        <v>20045</v>
      </c>
      <c r="BM52" s="12">
        <f t="shared" si="58"/>
        <v>20750</v>
      </c>
      <c r="BN52" s="12">
        <f t="shared" si="58"/>
        <v>20750</v>
      </c>
      <c r="BO52" s="12">
        <f t="shared" si="58"/>
        <v>20750</v>
      </c>
      <c r="BP52" s="12">
        <f t="shared" si="58"/>
        <v>19575</v>
      </c>
      <c r="BQ52" s="12">
        <f t="shared" si="58"/>
        <v>19575</v>
      </c>
      <c r="BR52" s="12">
        <f t="shared" si="58"/>
        <v>19575</v>
      </c>
      <c r="BS52" s="12">
        <f t="shared" si="58"/>
        <v>19575</v>
      </c>
      <c r="BT52" s="12">
        <f t="shared" si="58"/>
        <v>19810</v>
      </c>
      <c r="BU52" s="12">
        <f t="shared" si="58"/>
        <v>19810</v>
      </c>
      <c r="BV52" s="12">
        <f t="shared" si="58"/>
        <v>19575</v>
      </c>
      <c r="BW52" s="12">
        <f t="shared" si="58"/>
        <v>19575</v>
      </c>
      <c r="BX52" s="12">
        <f t="shared" si="58"/>
        <v>19575</v>
      </c>
      <c r="BY52" s="12">
        <f t="shared" si="58"/>
        <v>19575</v>
      </c>
      <c r="BZ52" s="12">
        <f t="shared" si="58"/>
        <v>19575</v>
      </c>
      <c r="CA52" s="12">
        <f t="shared" si="58"/>
        <v>19810</v>
      </c>
      <c r="CB52" s="12">
        <f t="shared" si="58"/>
        <v>19810</v>
      </c>
      <c r="CC52" s="12">
        <f t="shared" si="58"/>
        <v>19575</v>
      </c>
      <c r="CD52" s="12">
        <f t="shared" si="58"/>
        <v>19575</v>
      </c>
      <c r="CE52" s="12">
        <f t="shared" si="58"/>
        <v>19575</v>
      </c>
      <c r="CF52" s="12">
        <f t="shared" si="58"/>
        <v>19575</v>
      </c>
      <c r="CG52" s="12">
        <f t="shared" si="58"/>
        <v>19575</v>
      </c>
      <c r="CH52" s="12">
        <f t="shared" si="58"/>
        <v>19810</v>
      </c>
      <c r="CI52" s="12">
        <f t="shared" si="58"/>
        <v>19810</v>
      </c>
      <c r="CJ52" s="12">
        <f t="shared" si="58"/>
        <v>19810</v>
      </c>
      <c r="CK52" s="12">
        <f t="shared" si="58"/>
        <v>19810</v>
      </c>
      <c r="CL52" s="12">
        <f t="shared" si="58"/>
        <v>19810</v>
      </c>
      <c r="CM52" s="12">
        <f t="shared" si="58"/>
        <v>19810</v>
      </c>
      <c r="CN52" s="12">
        <f t="shared" si="58"/>
        <v>19810</v>
      </c>
      <c r="CO52" s="12">
        <f t="shared" si="58"/>
        <v>23099</v>
      </c>
      <c r="CP52" s="12">
        <f t="shared" si="58"/>
        <v>23099</v>
      </c>
      <c r="CQ52" s="321">
        <f t="shared" si="58"/>
        <v>23099</v>
      </c>
      <c r="CR52" s="321">
        <f t="shared" si="58"/>
        <v>23099</v>
      </c>
      <c r="CS52" s="321">
        <f t="shared" si="58"/>
        <v>23099</v>
      </c>
      <c r="CT52" s="321">
        <f t="shared" si="58"/>
        <v>23099</v>
      </c>
      <c r="CU52" s="321">
        <f t="shared" si="58"/>
        <v>23099</v>
      </c>
      <c r="CV52" s="12">
        <f t="shared" si="58"/>
        <v>23099</v>
      </c>
      <c r="CW52" s="12">
        <f t="shared" si="58"/>
        <v>23099</v>
      </c>
      <c r="CX52" s="12">
        <f t="shared" si="58"/>
        <v>24665</v>
      </c>
      <c r="CY52" s="190">
        <f t="shared" si="58"/>
        <v>24665</v>
      </c>
      <c r="CZ52" s="190">
        <f t="shared" si="58"/>
        <v>24665</v>
      </c>
      <c r="DA52" s="190">
        <f t="shared" si="58"/>
        <v>24665</v>
      </c>
      <c r="DB52" s="190">
        <f t="shared" si="58"/>
        <v>24665</v>
      </c>
      <c r="DC52" s="190">
        <f t="shared" si="58"/>
        <v>24665</v>
      </c>
      <c r="DD52" s="12">
        <f t="shared" si="58"/>
        <v>24665</v>
      </c>
      <c r="DE52" s="12">
        <f t="shared" si="58"/>
        <v>23099</v>
      </c>
      <c r="DF52" s="321">
        <f t="shared" si="58"/>
        <v>23099</v>
      </c>
      <c r="DG52" s="321">
        <f t="shared" si="58"/>
        <v>23099</v>
      </c>
      <c r="DH52" s="321">
        <f t="shared" si="58"/>
        <v>23099</v>
      </c>
      <c r="DI52" s="321">
        <f t="shared" si="58"/>
        <v>23099</v>
      </c>
      <c r="DJ52" s="12">
        <f t="shared" si="58"/>
        <v>23099</v>
      </c>
      <c r="DK52" s="12">
        <f t="shared" si="58"/>
        <v>23099</v>
      </c>
      <c r="DL52" s="12">
        <f t="shared" si="58"/>
        <v>23099</v>
      </c>
      <c r="DM52" s="12">
        <f t="shared" si="58"/>
        <v>23882</v>
      </c>
      <c r="DN52" s="12">
        <f t="shared" si="58"/>
        <v>23882</v>
      </c>
      <c r="DO52" s="12">
        <f t="shared" si="58"/>
        <v>23882</v>
      </c>
      <c r="DP52" s="12">
        <f t="shared" si="58"/>
        <v>23882</v>
      </c>
      <c r="DQ52" s="12">
        <f t="shared" si="58"/>
        <v>23882</v>
      </c>
      <c r="DR52" s="12">
        <f t="shared" ref="DR52:GC52" si="59">ROUNDUP(DR25*0.87,)</f>
        <v>23882</v>
      </c>
      <c r="DS52" s="12">
        <f t="shared" si="59"/>
        <v>23882</v>
      </c>
      <c r="DT52" s="12">
        <f t="shared" si="59"/>
        <v>23882</v>
      </c>
      <c r="DU52" s="12">
        <f t="shared" si="59"/>
        <v>23882</v>
      </c>
      <c r="DV52" s="12">
        <f t="shared" si="59"/>
        <v>23882</v>
      </c>
      <c r="DW52" s="12">
        <f t="shared" si="59"/>
        <v>23882</v>
      </c>
      <c r="DX52" s="12">
        <f t="shared" si="59"/>
        <v>23882</v>
      </c>
      <c r="DY52" s="12">
        <f t="shared" si="59"/>
        <v>23882</v>
      </c>
      <c r="DZ52" s="12">
        <f t="shared" si="59"/>
        <v>23882</v>
      </c>
      <c r="EA52" s="12">
        <f t="shared" si="59"/>
        <v>21533</v>
      </c>
      <c r="EB52" s="12">
        <f t="shared" si="59"/>
        <v>21533</v>
      </c>
      <c r="EC52" s="12">
        <f t="shared" si="59"/>
        <v>21533</v>
      </c>
      <c r="ED52" s="12">
        <f t="shared" si="59"/>
        <v>21533</v>
      </c>
      <c r="EE52" s="12">
        <f t="shared" si="59"/>
        <v>21924</v>
      </c>
      <c r="EF52" s="12">
        <f t="shared" si="59"/>
        <v>21924</v>
      </c>
      <c r="EG52" s="12">
        <f t="shared" si="59"/>
        <v>21533</v>
      </c>
      <c r="EH52" s="12">
        <f t="shared" si="59"/>
        <v>21533</v>
      </c>
      <c r="EI52" s="12">
        <f t="shared" si="59"/>
        <v>21533</v>
      </c>
      <c r="EJ52" s="12">
        <f t="shared" si="59"/>
        <v>21533</v>
      </c>
      <c r="EK52" s="12">
        <f t="shared" si="59"/>
        <v>21533</v>
      </c>
      <c r="EL52" s="12">
        <f t="shared" si="59"/>
        <v>21924</v>
      </c>
      <c r="EM52" s="12">
        <f t="shared" si="59"/>
        <v>21924</v>
      </c>
      <c r="EN52" s="12">
        <f t="shared" si="59"/>
        <v>21533</v>
      </c>
      <c r="EO52" s="12">
        <f t="shared" si="59"/>
        <v>21533</v>
      </c>
      <c r="EP52" s="12">
        <f t="shared" si="59"/>
        <v>21533</v>
      </c>
      <c r="EQ52" s="12">
        <f t="shared" si="59"/>
        <v>21533</v>
      </c>
      <c r="ER52" s="12">
        <f t="shared" si="59"/>
        <v>21533</v>
      </c>
      <c r="ES52" s="12">
        <f t="shared" si="59"/>
        <v>21924</v>
      </c>
      <c r="ET52" s="12">
        <f t="shared" si="59"/>
        <v>21924</v>
      </c>
      <c r="EU52" s="12">
        <f t="shared" si="59"/>
        <v>21533</v>
      </c>
      <c r="EV52" s="12">
        <f t="shared" si="59"/>
        <v>21533</v>
      </c>
      <c r="EW52" s="12">
        <f t="shared" si="59"/>
        <v>21533</v>
      </c>
      <c r="EX52" s="12">
        <f t="shared" si="59"/>
        <v>21533</v>
      </c>
      <c r="EY52" s="12">
        <f t="shared" si="59"/>
        <v>21533</v>
      </c>
      <c r="EZ52" s="12">
        <f t="shared" si="59"/>
        <v>21924</v>
      </c>
      <c r="FA52" s="12">
        <f t="shared" si="59"/>
        <v>21924</v>
      </c>
      <c r="FB52" s="12">
        <f t="shared" si="59"/>
        <v>21533</v>
      </c>
      <c r="FC52" s="12">
        <f t="shared" si="59"/>
        <v>21533</v>
      </c>
      <c r="FD52" s="12">
        <f t="shared" si="59"/>
        <v>21533</v>
      </c>
      <c r="FE52" s="12">
        <f t="shared" si="59"/>
        <v>21533</v>
      </c>
      <c r="FF52" s="12">
        <f t="shared" si="59"/>
        <v>21533</v>
      </c>
      <c r="FG52" s="12">
        <f t="shared" si="59"/>
        <v>21924</v>
      </c>
      <c r="FH52" s="12">
        <f t="shared" si="59"/>
        <v>21924</v>
      </c>
      <c r="FI52" s="12">
        <f t="shared" si="59"/>
        <v>21533</v>
      </c>
      <c r="FJ52" s="12">
        <f t="shared" si="59"/>
        <v>21533</v>
      </c>
      <c r="FK52" s="12">
        <f t="shared" si="59"/>
        <v>21533</v>
      </c>
      <c r="FL52" s="12">
        <f t="shared" si="59"/>
        <v>21533</v>
      </c>
      <c r="FM52" s="12">
        <f t="shared" si="59"/>
        <v>21533</v>
      </c>
      <c r="FN52" s="12">
        <f t="shared" si="59"/>
        <v>21533</v>
      </c>
      <c r="FO52" s="12">
        <f t="shared" si="59"/>
        <v>21533</v>
      </c>
      <c r="FP52" s="12">
        <f t="shared" si="59"/>
        <v>20750</v>
      </c>
      <c r="FQ52" s="12">
        <f t="shared" si="59"/>
        <v>20750</v>
      </c>
      <c r="FR52" s="12">
        <f t="shared" si="59"/>
        <v>20750</v>
      </c>
      <c r="FS52" s="12">
        <f t="shared" si="59"/>
        <v>20750</v>
      </c>
      <c r="FT52" s="12">
        <f t="shared" si="59"/>
        <v>20750</v>
      </c>
      <c r="FU52" s="12">
        <f t="shared" si="59"/>
        <v>21141</v>
      </c>
      <c r="FV52" s="12">
        <f t="shared" si="59"/>
        <v>21141</v>
      </c>
      <c r="FW52" s="12">
        <f t="shared" si="59"/>
        <v>20358</v>
      </c>
      <c r="FX52" s="12">
        <f t="shared" si="59"/>
        <v>20358</v>
      </c>
      <c r="FY52" s="12">
        <f t="shared" si="59"/>
        <v>20358</v>
      </c>
      <c r="FZ52" s="12">
        <f t="shared" si="59"/>
        <v>20358</v>
      </c>
      <c r="GA52" s="12">
        <f t="shared" si="59"/>
        <v>20358</v>
      </c>
      <c r="GB52" s="12">
        <f t="shared" si="59"/>
        <v>20750</v>
      </c>
      <c r="GC52" s="12">
        <f t="shared" si="59"/>
        <v>20750</v>
      </c>
      <c r="GD52" s="12">
        <f t="shared" ref="GD52:HB52" si="60">ROUNDUP(GD25*0.87,)</f>
        <v>20750</v>
      </c>
      <c r="GE52" s="12">
        <f t="shared" si="60"/>
        <v>20750</v>
      </c>
      <c r="GF52" s="12">
        <f t="shared" si="60"/>
        <v>20750</v>
      </c>
      <c r="GG52" s="12">
        <f t="shared" si="60"/>
        <v>20750</v>
      </c>
      <c r="GH52" s="12">
        <f t="shared" si="60"/>
        <v>20750</v>
      </c>
      <c r="GI52" s="12">
        <f t="shared" si="60"/>
        <v>21141</v>
      </c>
      <c r="GJ52" s="12">
        <f t="shared" si="60"/>
        <v>21141</v>
      </c>
      <c r="GK52" s="12">
        <f t="shared" si="60"/>
        <v>20750</v>
      </c>
      <c r="GL52" s="12">
        <f t="shared" si="60"/>
        <v>20750</v>
      </c>
      <c r="GM52" s="12">
        <f t="shared" si="60"/>
        <v>20750</v>
      </c>
      <c r="GN52" s="12">
        <f t="shared" si="60"/>
        <v>20750</v>
      </c>
      <c r="GO52" s="12">
        <f t="shared" si="60"/>
        <v>20750</v>
      </c>
      <c r="GP52" s="12">
        <f t="shared" si="60"/>
        <v>21141</v>
      </c>
      <c r="GQ52" s="12">
        <f t="shared" si="60"/>
        <v>21141</v>
      </c>
      <c r="GR52" s="12">
        <f t="shared" si="60"/>
        <v>20750</v>
      </c>
      <c r="GS52" s="321">
        <f t="shared" si="60"/>
        <v>20750</v>
      </c>
      <c r="GT52" s="321">
        <f t="shared" si="60"/>
        <v>20750</v>
      </c>
      <c r="GU52" s="321">
        <f t="shared" si="60"/>
        <v>20750</v>
      </c>
      <c r="GV52" s="321">
        <f t="shared" si="60"/>
        <v>20750</v>
      </c>
      <c r="GW52" s="12">
        <f t="shared" si="60"/>
        <v>20750</v>
      </c>
      <c r="GX52" s="12">
        <f t="shared" si="60"/>
        <v>20750</v>
      </c>
      <c r="GY52" s="12">
        <f t="shared" si="60"/>
        <v>20750</v>
      </c>
      <c r="GZ52" s="12">
        <f t="shared" si="60"/>
        <v>20750</v>
      </c>
      <c r="HA52" s="12">
        <f t="shared" si="60"/>
        <v>20750</v>
      </c>
      <c r="HB52" s="321">
        <f t="shared" si="60"/>
        <v>20750</v>
      </c>
    </row>
    <row r="53" spans="1:210" s="4" customFormat="1" ht="12" customHeight="1">
      <c r="A53" s="60">
        <v>3</v>
      </c>
      <c r="B53" s="12">
        <f t="shared" si="53"/>
        <v>29520</v>
      </c>
      <c r="C53" s="12">
        <f t="shared" si="53"/>
        <v>29520</v>
      </c>
      <c r="D53" s="12">
        <f t="shared" si="53"/>
        <v>29520</v>
      </c>
      <c r="E53" s="12">
        <f t="shared" si="53"/>
        <v>25291</v>
      </c>
      <c r="F53" s="12">
        <f t="shared" si="53"/>
        <v>25291</v>
      </c>
      <c r="G53" s="12">
        <f t="shared" si="53"/>
        <v>26466</v>
      </c>
      <c r="H53" s="12">
        <f t="shared" si="53"/>
        <v>26466</v>
      </c>
      <c r="I53" s="12">
        <f t="shared" si="53"/>
        <v>25683</v>
      </c>
      <c r="J53" s="12">
        <f t="shared" si="53"/>
        <v>25683</v>
      </c>
      <c r="K53" s="12">
        <f t="shared" si="53"/>
        <v>24117</v>
      </c>
      <c r="L53" s="12">
        <f t="shared" si="53"/>
        <v>25683</v>
      </c>
      <c r="M53" s="12">
        <f t="shared" si="53"/>
        <v>25683</v>
      </c>
      <c r="N53" s="12">
        <f t="shared" si="53"/>
        <v>25683</v>
      </c>
      <c r="O53" s="12">
        <f t="shared" si="53"/>
        <v>24900</v>
      </c>
      <c r="P53" s="12">
        <f t="shared" si="54"/>
        <v>24900</v>
      </c>
      <c r="Q53" s="12">
        <f t="shared" si="54"/>
        <v>23725</v>
      </c>
      <c r="R53" s="12">
        <f t="shared" si="54"/>
        <v>22942</v>
      </c>
      <c r="S53" s="12">
        <f t="shared" si="54"/>
        <v>22942</v>
      </c>
      <c r="T53" s="12">
        <f t="shared" si="54"/>
        <v>22942</v>
      </c>
      <c r="U53" s="12">
        <f t="shared" si="54"/>
        <v>22942</v>
      </c>
      <c r="V53" s="12">
        <f t="shared" si="54"/>
        <v>22942</v>
      </c>
      <c r="W53" s="12">
        <f t="shared" si="54"/>
        <v>22942</v>
      </c>
      <c r="X53" s="12">
        <f t="shared" si="54"/>
        <v>22942</v>
      </c>
      <c r="Y53" s="12">
        <f t="shared" si="54"/>
        <v>22433</v>
      </c>
      <c r="Z53" s="12">
        <f t="shared" si="54"/>
        <v>22433</v>
      </c>
      <c r="AA53" s="12">
        <f t="shared" si="54"/>
        <v>22433</v>
      </c>
      <c r="AB53" s="12">
        <f t="shared" si="54"/>
        <v>19810</v>
      </c>
      <c r="AC53" s="12">
        <f t="shared" si="54"/>
        <v>19810</v>
      </c>
      <c r="AD53" s="12">
        <f t="shared" si="54"/>
        <v>19810</v>
      </c>
      <c r="AE53" s="12">
        <f t="shared" si="54"/>
        <v>19810</v>
      </c>
      <c r="AF53" s="12">
        <f t="shared" si="54"/>
        <v>19341</v>
      </c>
      <c r="AG53" s="12">
        <f t="shared" si="54"/>
        <v>19341</v>
      </c>
      <c r="AH53" s="12">
        <f t="shared" si="54"/>
        <v>19341</v>
      </c>
      <c r="AI53" s="12">
        <f t="shared" si="54"/>
        <v>19341</v>
      </c>
      <c r="AJ53" s="12">
        <f t="shared" si="54"/>
        <v>19341</v>
      </c>
      <c r="AK53" s="12">
        <f t="shared" si="54"/>
        <v>20358</v>
      </c>
      <c r="AL53" s="12">
        <f t="shared" si="54"/>
        <v>20358</v>
      </c>
      <c r="AM53" s="12">
        <f t="shared" si="54"/>
        <v>19341</v>
      </c>
      <c r="AN53" s="12">
        <f t="shared" si="54"/>
        <v>19341</v>
      </c>
      <c r="AO53" s="12">
        <f t="shared" si="54"/>
        <v>19341</v>
      </c>
      <c r="AP53" s="12">
        <f t="shared" si="54"/>
        <v>19341</v>
      </c>
      <c r="AQ53" s="12">
        <f t="shared" si="54"/>
        <v>19341</v>
      </c>
      <c r="AR53" s="12">
        <f t="shared" si="54"/>
        <v>19810</v>
      </c>
      <c r="AS53" s="12">
        <f t="shared" si="54"/>
        <v>19810</v>
      </c>
      <c r="AT53" s="12">
        <f t="shared" si="54"/>
        <v>19575</v>
      </c>
      <c r="AU53" s="12">
        <f t="shared" si="54"/>
        <v>19575</v>
      </c>
      <c r="AV53" s="12">
        <f t="shared" si="54"/>
        <v>19575</v>
      </c>
      <c r="AW53" s="12">
        <f t="shared" si="54"/>
        <v>19575</v>
      </c>
      <c r="AX53" s="12">
        <f t="shared" si="54"/>
        <v>19575</v>
      </c>
      <c r="AY53" s="12">
        <f t="shared" si="54"/>
        <v>20045</v>
      </c>
      <c r="AZ53" s="12">
        <f t="shared" si="54"/>
        <v>20045</v>
      </c>
      <c r="BA53" s="12">
        <f t="shared" si="54"/>
        <v>20045</v>
      </c>
      <c r="BB53" s="12">
        <f t="shared" si="54"/>
        <v>19341</v>
      </c>
      <c r="BC53" s="12">
        <f t="shared" si="54"/>
        <v>19341</v>
      </c>
      <c r="BD53" s="12">
        <f t="shared" si="54"/>
        <v>19341</v>
      </c>
      <c r="BE53" s="12">
        <f t="shared" si="54"/>
        <v>20750</v>
      </c>
      <c r="BF53" s="12">
        <f t="shared" ref="BF53:DQ53" si="61">ROUNDUP(BF26*0.87,)</f>
        <v>20750</v>
      </c>
      <c r="BG53" s="12">
        <f t="shared" si="61"/>
        <v>20750</v>
      </c>
      <c r="BH53" s="12">
        <f t="shared" si="61"/>
        <v>20045</v>
      </c>
      <c r="BI53" s="12">
        <f t="shared" si="61"/>
        <v>20045</v>
      </c>
      <c r="BJ53" s="12">
        <f t="shared" si="61"/>
        <v>20045</v>
      </c>
      <c r="BK53" s="12">
        <f t="shared" si="61"/>
        <v>20045</v>
      </c>
      <c r="BL53" s="12">
        <f t="shared" si="61"/>
        <v>20045</v>
      </c>
      <c r="BM53" s="12">
        <f t="shared" si="61"/>
        <v>20750</v>
      </c>
      <c r="BN53" s="12">
        <f t="shared" si="61"/>
        <v>20750</v>
      </c>
      <c r="BO53" s="12">
        <f t="shared" si="61"/>
        <v>20750</v>
      </c>
      <c r="BP53" s="12">
        <f t="shared" si="61"/>
        <v>19575</v>
      </c>
      <c r="BQ53" s="12">
        <f t="shared" si="61"/>
        <v>19575</v>
      </c>
      <c r="BR53" s="12">
        <f t="shared" si="61"/>
        <v>19575</v>
      </c>
      <c r="BS53" s="12">
        <f t="shared" si="61"/>
        <v>19575</v>
      </c>
      <c r="BT53" s="12">
        <f t="shared" si="61"/>
        <v>19810</v>
      </c>
      <c r="BU53" s="12">
        <f t="shared" si="61"/>
        <v>19810</v>
      </c>
      <c r="BV53" s="12">
        <f t="shared" si="61"/>
        <v>19575</v>
      </c>
      <c r="BW53" s="12">
        <f t="shared" si="61"/>
        <v>19575</v>
      </c>
      <c r="BX53" s="12">
        <f t="shared" si="61"/>
        <v>19575</v>
      </c>
      <c r="BY53" s="12">
        <f t="shared" si="61"/>
        <v>19575</v>
      </c>
      <c r="BZ53" s="12">
        <f t="shared" si="61"/>
        <v>19575</v>
      </c>
      <c r="CA53" s="12">
        <f t="shared" si="61"/>
        <v>19810</v>
      </c>
      <c r="CB53" s="12">
        <f t="shared" si="61"/>
        <v>19810</v>
      </c>
      <c r="CC53" s="12">
        <f t="shared" si="61"/>
        <v>19575</v>
      </c>
      <c r="CD53" s="12">
        <f t="shared" si="61"/>
        <v>19575</v>
      </c>
      <c r="CE53" s="12">
        <f t="shared" si="61"/>
        <v>19575</v>
      </c>
      <c r="CF53" s="12">
        <f t="shared" si="61"/>
        <v>19575</v>
      </c>
      <c r="CG53" s="12">
        <f t="shared" si="61"/>
        <v>19575</v>
      </c>
      <c r="CH53" s="12">
        <f t="shared" si="61"/>
        <v>19810</v>
      </c>
      <c r="CI53" s="12">
        <f t="shared" si="61"/>
        <v>19810</v>
      </c>
      <c r="CJ53" s="12">
        <f t="shared" si="61"/>
        <v>19810</v>
      </c>
      <c r="CK53" s="12">
        <f t="shared" si="61"/>
        <v>19810</v>
      </c>
      <c r="CL53" s="12">
        <f t="shared" si="61"/>
        <v>19810</v>
      </c>
      <c r="CM53" s="12">
        <f t="shared" si="61"/>
        <v>19810</v>
      </c>
      <c r="CN53" s="12">
        <f t="shared" si="61"/>
        <v>19810</v>
      </c>
      <c r="CO53" s="12">
        <f t="shared" si="61"/>
        <v>23099</v>
      </c>
      <c r="CP53" s="12">
        <f t="shared" si="61"/>
        <v>23099</v>
      </c>
      <c r="CQ53" s="321">
        <f t="shared" si="61"/>
        <v>23099</v>
      </c>
      <c r="CR53" s="321">
        <f t="shared" si="61"/>
        <v>23099</v>
      </c>
      <c r="CS53" s="321">
        <f t="shared" si="61"/>
        <v>23099</v>
      </c>
      <c r="CT53" s="321">
        <f t="shared" si="61"/>
        <v>23099</v>
      </c>
      <c r="CU53" s="321">
        <f t="shared" si="61"/>
        <v>23099</v>
      </c>
      <c r="CV53" s="12">
        <f t="shared" si="61"/>
        <v>23099</v>
      </c>
      <c r="CW53" s="12">
        <f t="shared" si="61"/>
        <v>23099</v>
      </c>
      <c r="CX53" s="12">
        <f t="shared" si="61"/>
        <v>24665</v>
      </c>
      <c r="CY53" s="190">
        <f t="shared" si="61"/>
        <v>24665</v>
      </c>
      <c r="CZ53" s="190">
        <f t="shared" si="61"/>
        <v>24665</v>
      </c>
      <c r="DA53" s="190">
        <f t="shared" si="61"/>
        <v>24665</v>
      </c>
      <c r="DB53" s="190">
        <f t="shared" si="61"/>
        <v>24665</v>
      </c>
      <c r="DC53" s="190">
        <f t="shared" si="61"/>
        <v>24665</v>
      </c>
      <c r="DD53" s="12">
        <f t="shared" si="61"/>
        <v>24665</v>
      </c>
      <c r="DE53" s="12">
        <f t="shared" si="61"/>
        <v>23099</v>
      </c>
      <c r="DF53" s="321">
        <f t="shared" si="61"/>
        <v>23099</v>
      </c>
      <c r="DG53" s="321">
        <f t="shared" si="61"/>
        <v>23099</v>
      </c>
      <c r="DH53" s="321">
        <f t="shared" si="61"/>
        <v>23099</v>
      </c>
      <c r="DI53" s="321">
        <f t="shared" si="61"/>
        <v>23099</v>
      </c>
      <c r="DJ53" s="12">
        <f t="shared" si="61"/>
        <v>23099</v>
      </c>
      <c r="DK53" s="12">
        <f t="shared" si="61"/>
        <v>23099</v>
      </c>
      <c r="DL53" s="12">
        <f t="shared" si="61"/>
        <v>23099</v>
      </c>
      <c r="DM53" s="12">
        <f t="shared" si="61"/>
        <v>23882</v>
      </c>
      <c r="DN53" s="12">
        <f t="shared" si="61"/>
        <v>23882</v>
      </c>
      <c r="DO53" s="12">
        <f t="shared" si="61"/>
        <v>23882</v>
      </c>
      <c r="DP53" s="12">
        <f t="shared" si="61"/>
        <v>23882</v>
      </c>
      <c r="DQ53" s="12">
        <f t="shared" si="61"/>
        <v>23882</v>
      </c>
      <c r="DR53" s="12">
        <f t="shared" ref="DR53:GC53" si="62">ROUNDUP(DR26*0.87,)</f>
        <v>23882</v>
      </c>
      <c r="DS53" s="12">
        <f t="shared" si="62"/>
        <v>23882</v>
      </c>
      <c r="DT53" s="12">
        <f t="shared" si="62"/>
        <v>23882</v>
      </c>
      <c r="DU53" s="12">
        <f t="shared" si="62"/>
        <v>23882</v>
      </c>
      <c r="DV53" s="12">
        <f t="shared" si="62"/>
        <v>23882</v>
      </c>
      <c r="DW53" s="12">
        <f t="shared" si="62"/>
        <v>23882</v>
      </c>
      <c r="DX53" s="12">
        <f t="shared" si="62"/>
        <v>23882</v>
      </c>
      <c r="DY53" s="12">
        <f t="shared" si="62"/>
        <v>23882</v>
      </c>
      <c r="DZ53" s="12">
        <f t="shared" si="62"/>
        <v>23882</v>
      </c>
      <c r="EA53" s="12">
        <f t="shared" si="62"/>
        <v>21533</v>
      </c>
      <c r="EB53" s="12">
        <f t="shared" si="62"/>
        <v>21533</v>
      </c>
      <c r="EC53" s="12">
        <f t="shared" si="62"/>
        <v>21533</v>
      </c>
      <c r="ED53" s="12">
        <f t="shared" si="62"/>
        <v>21533</v>
      </c>
      <c r="EE53" s="12">
        <f t="shared" si="62"/>
        <v>21924</v>
      </c>
      <c r="EF53" s="12">
        <f t="shared" si="62"/>
        <v>21924</v>
      </c>
      <c r="EG53" s="12">
        <f t="shared" si="62"/>
        <v>21533</v>
      </c>
      <c r="EH53" s="12">
        <f t="shared" si="62"/>
        <v>21533</v>
      </c>
      <c r="EI53" s="12">
        <f t="shared" si="62"/>
        <v>21533</v>
      </c>
      <c r="EJ53" s="12">
        <f t="shared" si="62"/>
        <v>21533</v>
      </c>
      <c r="EK53" s="12">
        <f t="shared" si="62"/>
        <v>21533</v>
      </c>
      <c r="EL53" s="12">
        <f t="shared" si="62"/>
        <v>21924</v>
      </c>
      <c r="EM53" s="12">
        <f t="shared" si="62"/>
        <v>21924</v>
      </c>
      <c r="EN53" s="12">
        <f t="shared" si="62"/>
        <v>21533</v>
      </c>
      <c r="EO53" s="12">
        <f t="shared" si="62"/>
        <v>21533</v>
      </c>
      <c r="EP53" s="12">
        <f t="shared" si="62"/>
        <v>21533</v>
      </c>
      <c r="EQ53" s="12">
        <f t="shared" si="62"/>
        <v>21533</v>
      </c>
      <c r="ER53" s="12">
        <f t="shared" si="62"/>
        <v>21533</v>
      </c>
      <c r="ES53" s="12">
        <f t="shared" si="62"/>
        <v>21924</v>
      </c>
      <c r="ET53" s="12">
        <f t="shared" si="62"/>
        <v>21924</v>
      </c>
      <c r="EU53" s="12">
        <f t="shared" si="62"/>
        <v>21533</v>
      </c>
      <c r="EV53" s="12">
        <f t="shared" si="62"/>
        <v>21533</v>
      </c>
      <c r="EW53" s="12">
        <f t="shared" si="62"/>
        <v>21533</v>
      </c>
      <c r="EX53" s="12">
        <f t="shared" si="62"/>
        <v>21533</v>
      </c>
      <c r="EY53" s="12">
        <f t="shared" si="62"/>
        <v>21533</v>
      </c>
      <c r="EZ53" s="12">
        <f t="shared" si="62"/>
        <v>21924</v>
      </c>
      <c r="FA53" s="12">
        <f t="shared" si="62"/>
        <v>21924</v>
      </c>
      <c r="FB53" s="12">
        <f t="shared" si="62"/>
        <v>21533</v>
      </c>
      <c r="FC53" s="12">
        <f t="shared" si="62"/>
        <v>21533</v>
      </c>
      <c r="FD53" s="12">
        <f t="shared" si="62"/>
        <v>21533</v>
      </c>
      <c r="FE53" s="12">
        <f t="shared" si="62"/>
        <v>21533</v>
      </c>
      <c r="FF53" s="12">
        <f t="shared" si="62"/>
        <v>21533</v>
      </c>
      <c r="FG53" s="12">
        <f t="shared" si="62"/>
        <v>21924</v>
      </c>
      <c r="FH53" s="12">
        <f t="shared" si="62"/>
        <v>21924</v>
      </c>
      <c r="FI53" s="12">
        <f t="shared" si="62"/>
        <v>21533</v>
      </c>
      <c r="FJ53" s="12">
        <f t="shared" si="62"/>
        <v>21533</v>
      </c>
      <c r="FK53" s="12">
        <f t="shared" si="62"/>
        <v>21533</v>
      </c>
      <c r="FL53" s="12">
        <f t="shared" si="62"/>
        <v>21533</v>
      </c>
      <c r="FM53" s="12">
        <f t="shared" si="62"/>
        <v>21533</v>
      </c>
      <c r="FN53" s="12">
        <f t="shared" si="62"/>
        <v>21533</v>
      </c>
      <c r="FO53" s="12">
        <f t="shared" si="62"/>
        <v>21533</v>
      </c>
      <c r="FP53" s="12">
        <f t="shared" si="62"/>
        <v>20750</v>
      </c>
      <c r="FQ53" s="12">
        <f t="shared" si="62"/>
        <v>20750</v>
      </c>
      <c r="FR53" s="12">
        <f t="shared" si="62"/>
        <v>20750</v>
      </c>
      <c r="FS53" s="12">
        <f t="shared" si="62"/>
        <v>20750</v>
      </c>
      <c r="FT53" s="12">
        <f t="shared" si="62"/>
        <v>20750</v>
      </c>
      <c r="FU53" s="12">
        <f t="shared" si="62"/>
        <v>21141</v>
      </c>
      <c r="FV53" s="12">
        <f t="shared" si="62"/>
        <v>21141</v>
      </c>
      <c r="FW53" s="12">
        <f t="shared" si="62"/>
        <v>20358</v>
      </c>
      <c r="FX53" s="12">
        <f t="shared" si="62"/>
        <v>20358</v>
      </c>
      <c r="FY53" s="12">
        <f t="shared" si="62"/>
        <v>20358</v>
      </c>
      <c r="FZ53" s="12">
        <f t="shared" si="62"/>
        <v>20358</v>
      </c>
      <c r="GA53" s="12">
        <f t="shared" si="62"/>
        <v>20358</v>
      </c>
      <c r="GB53" s="12">
        <f t="shared" si="62"/>
        <v>20750</v>
      </c>
      <c r="GC53" s="12">
        <f t="shared" si="62"/>
        <v>20750</v>
      </c>
      <c r="GD53" s="12">
        <f t="shared" ref="GD53:HB53" si="63">ROUNDUP(GD26*0.87,)</f>
        <v>20750</v>
      </c>
      <c r="GE53" s="12">
        <f t="shared" si="63"/>
        <v>20750</v>
      </c>
      <c r="GF53" s="12">
        <f t="shared" si="63"/>
        <v>20750</v>
      </c>
      <c r="GG53" s="12">
        <f t="shared" si="63"/>
        <v>20750</v>
      </c>
      <c r="GH53" s="12">
        <f t="shared" si="63"/>
        <v>20750</v>
      </c>
      <c r="GI53" s="12">
        <f t="shared" si="63"/>
        <v>21141</v>
      </c>
      <c r="GJ53" s="12">
        <f t="shared" si="63"/>
        <v>21141</v>
      </c>
      <c r="GK53" s="12">
        <f t="shared" si="63"/>
        <v>20750</v>
      </c>
      <c r="GL53" s="12">
        <f t="shared" si="63"/>
        <v>20750</v>
      </c>
      <c r="GM53" s="12">
        <f t="shared" si="63"/>
        <v>20750</v>
      </c>
      <c r="GN53" s="12">
        <f t="shared" si="63"/>
        <v>20750</v>
      </c>
      <c r="GO53" s="12">
        <f t="shared" si="63"/>
        <v>20750</v>
      </c>
      <c r="GP53" s="12">
        <f t="shared" si="63"/>
        <v>21141</v>
      </c>
      <c r="GQ53" s="12">
        <f t="shared" si="63"/>
        <v>21141</v>
      </c>
      <c r="GR53" s="12">
        <f t="shared" si="63"/>
        <v>20750</v>
      </c>
      <c r="GS53" s="321">
        <f t="shared" si="63"/>
        <v>20750</v>
      </c>
      <c r="GT53" s="321">
        <f t="shared" si="63"/>
        <v>20750</v>
      </c>
      <c r="GU53" s="321">
        <f t="shared" si="63"/>
        <v>20750</v>
      </c>
      <c r="GV53" s="321">
        <f t="shared" si="63"/>
        <v>20750</v>
      </c>
      <c r="GW53" s="12">
        <f t="shared" si="63"/>
        <v>20750</v>
      </c>
      <c r="GX53" s="12">
        <f t="shared" si="63"/>
        <v>20750</v>
      </c>
      <c r="GY53" s="12">
        <f t="shared" si="63"/>
        <v>20750</v>
      </c>
      <c r="GZ53" s="12">
        <f t="shared" si="63"/>
        <v>20750</v>
      </c>
      <c r="HA53" s="12">
        <f t="shared" si="63"/>
        <v>20750</v>
      </c>
      <c r="HB53" s="321">
        <f t="shared" si="63"/>
        <v>20750</v>
      </c>
    </row>
    <row r="54" spans="1:210" s="4" customFormat="1" ht="12" customHeight="1">
      <c r="A54" s="60">
        <v>4</v>
      </c>
      <c r="B54" s="12">
        <f t="shared" si="53"/>
        <v>29520</v>
      </c>
      <c r="C54" s="12">
        <f t="shared" si="53"/>
        <v>29520</v>
      </c>
      <c r="D54" s="12">
        <f t="shared" si="53"/>
        <v>29520</v>
      </c>
      <c r="E54" s="12">
        <f t="shared" si="53"/>
        <v>25291</v>
      </c>
      <c r="F54" s="12">
        <f t="shared" si="53"/>
        <v>25291</v>
      </c>
      <c r="G54" s="12">
        <f t="shared" si="53"/>
        <v>26466</v>
      </c>
      <c r="H54" s="12">
        <f t="shared" si="53"/>
        <v>26466</v>
      </c>
      <c r="I54" s="12">
        <f t="shared" si="53"/>
        <v>25683</v>
      </c>
      <c r="J54" s="12">
        <f t="shared" si="53"/>
        <v>25683</v>
      </c>
      <c r="K54" s="12">
        <f t="shared" si="53"/>
        <v>24117</v>
      </c>
      <c r="L54" s="12">
        <f t="shared" si="53"/>
        <v>25683</v>
      </c>
      <c r="M54" s="12">
        <f t="shared" si="53"/>
        <v>25683</v>
      </c>
      <c r="N54" s="12">
        <f t="shared" si="53"/>
        <v>25683</v>
      </c>
      <c r="O54" s="12">
        <f t="shared" ref="O54:BE54" si="64">ROUNDUP(O27*0.87,)</f>
        <v>24900</v>
      </c>
      <c r="P54" s="12">
        <f t="shared" si="64"/>
        <v>24900</v>
      </c>
      <c r="Q54" s="12">
        <f t="shared" si="64"/>
        <v>23725</v>
      </c>
      <c r="R54" s="12">
        <f t="shared" si="64"/>
        <v>22942</v>
      </c>
      <c r="S54" s="12">
        <f t="shared" si="64"/>
        <v>22942</v>
      </c>
      <c r="T54" s="12">
        <f t="shared" si="64"/>
        <v>22942</v>
      </c>
      <c r="U54" s="12">
        <f t="shared" si="64"/>
        <v>22942</v>
      </c>
      <c r="V54" s="12">
        <f t="shared" si="64"/>
        <v>22942</v>
      </c>
      <c r="W54" s="12">
        <f t="shared" si="64"/>
        <v>22942</v>
      </c>
      <c r="X54" s="12">
        <f t="shared" si="64"/>
        <v>22942</v>
      </c>
      <c r="Y54" s="12">
        <f t="shared" si="64"/>
        <v>22433</v>
      </c>
      <c r="Z54" s="12">
        <f t="shared" si="64"/>
        <v>22433</v>
      </c>
      <c r="AA54" s="12">
        <f t="shared" si="64"/>
        <v>22433</v>
      </c>
      <c r="AB54" s="12">
        <f t="shared" si="64"/>
        <v>19810</v>
      </c>
      <c r="AC54" s="12">
        <f t="shared" si="64"/>
        <v>19810</v>
      </c>
      <c r="AD54" s="12">
        <f t="shared" si="64"/>
        <v>19810</v>
      </c>
      <c r="AE54" s="12">
        <f t="shared" si="64"/>
        <v>19810</v>
      </c>
      <c r="AF54" s="12">
        <f t="shared" si="64"/>
        <v>19341</v>
      </c>
      <c r="AG54" s="12">
        <f t="shared" si="64"/>
        <v>19341</v>
      </c>
      <c r="AH54" s="12">
        <f t="shared" si="64"/>
        <v>19341</v>
      </c>
      <c r="AI54" s="12">
        <f t="shared" si="64"/>
        <v>19341</v>
      </c>
      <c r="AJ54" s="12">
        <f t="shared" si="64"/>
        <v>19341</v>
      </c>
      <c r="AK54" s="12">
        <f t="shared" si="64"/>
        <v>20358</v>
      </c>
      <c r="AL54" s="12">
        <f t="shared" si="64"/>
        <v>20358</v>
      </c>
      <c r="AM54" s="12">
        <f t="shared" si="64"/>
        <v>19341</v>
      </c>
      <c r="AN54" s="12">
        <f t="shared" si="64"/>
        <v>19341</v>
      </c>
      <c r="AO54" s="12">
        <f t="shared" si="64"/>
        <v>19341</v>
      </c>
      <c r="AP54" s="12">
        <f t="shared" si="64"/>
        <v>19341</v>
      </c>
      <c r="AQ54" s="12">
        <f t="shared" si="64"/>
        <v>19341</v>
      </c>
      <c r="AR54" s="12">
        <f t="shared" si="64"/>
        <v>19810</v>
      </c>
      <c r="AS54" s="12">
        <f t="shared" si="64"/>
        <v>19810</v>
      </c>
      <c r="AT54" s="12">
        <f t="shared" si="64"/>
        <v>19575</v>
      </c>
      <c r="AU54" s="12">
        <f t="shared" si="64"/>
        <v>19575</v>
      </c>
      <c r="AV54" s="12">
        <f t="shared" si="64"/>
        <v>19575</v>
      </c>
      <c r="AW54" s="12">
        <f t="shared" si="64"/>
        <v>19575</v>
      </c>
      <c r="AX54" s="12">
        <f t="shared" si="64"/>
        <v>19575</v>
      </c>
      <c r="AY54" s="12">
        <f t="shared" si="64"/>
        <v>20045</v>
      </c>
      <c r="AZ54" s="12">
        <f t="shared" si="64"/>
        <v>20045</v>
      </c>
      <c r="BA54" s="12">
        <f t="shared" si="64"/>
        <v>20045</v>
      </c>
      <c r="BB54" s="12">
        <f t="shared" si="64"/>
        <v>19341</v>
      </c>
      <c r="BC54" s="12">
        <f t="shared" si="64"/>
        <v>19341</v>
      </c>
      <c r="BD54" s="12">
        <f t="shared" si="64"/>
        <v>19341</v>
      </c>
      <c r="BE54" s="12">
        <f t="shared" si="64"/>
        <v>20750</v>
      </c>
      <c r="BF54" s="12">
        <f t="shared" ref="BF54:DQ54" si="65">ROUNDUP(BF27*0.87,)</f>
        <v>20750</v>
      </c>
      <c r="BG54" s="12">
        <f t="shared" si="65"/>
        <v>20750</v>
      </c>
      <c r="BH54" s="12">
        <f t="shared" si="65"/>
        <v>20045</v>
      </c>
      <c r="BI54" s="12">
        <f t="shared" si="65"/>
        <v>20045</v>
      </c>
      <c r="BJ54" s="12">
        <f t="shared" si="65"/>
        <v>20045</v>
      </c>
      <c r="BK54" s="12">
        <f t="shared" si="65"/>
        <v>20045</v>
      </c>
      <c r="BL54" s="12">
        <f t="shared" si="65"/>
        <v>20045</v>
      </c>
      <c r="BM54" s="12">
        <f t="shared" si="65"/>
        <v>20750</v>
      </c>
      <c r="BN54" s="12">
        <f t="shared" si="65"/>
        <v>20750</v>
      </c>
      <c r="BO54" s="12">
        <f t="shared" si="65"/>
        <v>20750</v>
      </c>
      <c r="BP54" s="12">
        <f t="shared" si="65"/>
        <v>19575</v>
      </c>
      <c r="BQ54" s="12">
        <f t="shared" si="65"/>
        <v>19575</v>
      </c>
      <c r="BR54" s="12">
        <f t="shared" si="65"/>
        <v>19575</v>
      </c>
      <c r="BS54" s="12">
        <f t="shared" si="65"/>
        <v>19575</v>
      </c>
      <c r="BT54" s="12">
        <f t="shared" si="65"/>
        <v>19810</v>
      </c>
      <c r="BU54" s="12">
        <f t="shared" si="65"/>
        <v>19810</v>
      </c>
      <c r="BV54" s="12">
        <f t="shared" si="65"/>
        <v>19575</v>
      </c>
      <c r="BW54" s="12">
        <f t="shared" si="65"/>
        <v>19575</v>
      </c>
      <c r="BX54" s="12">
        <f t="shared" si="65"/>
        <v>19575</v>
      </c>
      <c r="BY54" s="12">
        <f t="shared" si="65"/>
        <v>19575</v>
      </c>
      <c r="BZ54" s="12">
        <f t="shared" si="65"/>
        <v>19575</v>
      </c>
      <c r="CA54" s="12">
        <f t="shared" si="65"/>
        <v>19810</v>
      </c>
      <c r="CB54" s="12">
        <f t="shared" si="65"/>
        <v>19810</v>
      </c>
      <c r="CC54" s="12">
        <f t="shared" si="65"/>
        <v>19575</v>
      </c>
      <c r="CD54" s="12">
        <f t="shared" si="65"/>
        <v>19575</v>
      </c>
      <c r="CE54" s="12">
        <f t="shared" si="65"/>
        <v>19575</v>
      </c>
      <c r="CF54" s="12">
        <f t="shared" si="65"/>
        <v>19575</v>
      </c>
      <c r="CG54" s="12">
        <f t="shared" si="65"/>
        <v>19575</v>
      </c>
      <c r="CH54" s="12">
        <f t="shared" si="65"/>
        <v>19810</v>
      </c>
      <c r="CI54" s="12">
        <f t="shared" si="65"/>
        <v>19810</v>
      </c>
      <c r="CJ54" s="12">
        <f t="shared" si="65"/>
        <v>19810</v>
      </c>
      <c r="CK54" s="12">
        <f t="shared" si="65"/>
        <v>19810</v>
      </c>
      <c r="CL54" s="12">
        <f t="shared" si="65"/>
        <v>19810</v>
      </c>
      <c r="CM54" s="12">
        <f t="shared" si="65"/>
        <v>19810</v>
      </c>
      <c r="CN54" s="12">
        <f t="shared" si="65"/>
        <v>19810</v>
      </c>
      <c r="CO54" s="12">
        <f t="shared" si="65"/>
        <v>23099</v>
      </c>
      <c r="CP54" s="12">
        <f t="shared" si="65"/>
        <v>23099</v>
      </c>
      <c r="CQ54" s="321">
        <f t="shared" si="65"/>
        <v>23099</v>
      </c>
      <c r="CR54" s="321">
        <f t="shared" si="65"/>
        <v>23099</v>
      </c>
      <c r="CS54" s="321">
        <f t="shared" si="65"/>
        <v>23099</v>
      </c>
      <c r="CT54" s="321">
        <f t="shared" si="65"/>
        <v>23099</v>
      </c>
      <c r="CU54" s="321">
        <f t="shared" si="65"/>
        <v>23099</v>
      </c>
      <c r="CV54" s="12">
        <f t="shared" si="65"/>
        <v>23099</v>
      </c>
      <c r="CW54" s="12">
        <f t="shared" si="65"/>
        <v>23099</v>
      </c>
      <c r="CX54" s="12">
        <f t="shared" si="65"/>
        <v>24665</v>
      </c>
      <c r="CY54" s="190">
        <f t="shared" si="65"/>
        <v>24665</v>
      </c>
      <c r="CZ54" s="190">
        <f t="shared" si="65"/>
        <v>24665</v>
      </c>
      <c r="DA54" s="190">
        <f t="shared" si="65"/>
        <v>24665</v>
      </c>
      <c r="DB54" s="190">
        <f t="shared" si="65"/>
        <v>24665</v>
      </c>
      <c r="DC54" s="190">
        <f t="shared" si="65"/>
        <v>24665</v>
      </c>
      <c r="DD54" s="12">
        <f t="shared" si="65"/>
        <v>24665</v>
      </c>
      <c r="DE54" s="12">
        <f t="shared" si="65"/>
        <v>23099</v>
      </c>
      <c r="DF54" s="321">
        <f t="shared" si="65"/>
        <v>23099</v>
      </c>
      <c r="DG54" s="321">
        <f t="shared" si="65"/>
        <v>23099</v>
      </c>
      <c r="DH54" s="321">
        <f t="shared" si="65"/>
        <v>23099</v>
      </c>
      <c r="DI54" s="321">
        <f t="shared" si="65"/>
        <v>23099</v>
      </c>
      <c r="DJ54" s="12">
        <f t="shared" si="65"/>
        <v>23099</v>
      </c>
      <c r="DK54" s="12">
        <f t="shared" si="65"/>
        <v>23099</v>
      </c>
      <c r="DL54" s="12">
        <f t="shared" si="65"/>
        <v>23099</v>
      </c>
      <c r="DM54" s="12">
        <f t="shared" si="65"/>
        <v>23882</v>
      </c>
      <c r="DN54" s="12">
        <f t="shared" si="65"/>
        <v>23882</v>
      </c>
      <c r="DO54" s="12">
        <f t="shared" si="65"/>
        <v>23882</v>
      </c>
      <c r="DP54" s="12">
        <f t="shared" si="65"/>
        <v>23882</v>
      </c>
      <c r="DQ54" s="12">
        <f t="shared" si="65"/>
        <v>23882</v>
      </c>
      <c r="DR54" s="12">
        <f t="shared" ref="DR54:GC54" si="66">ROUNDUP(DR27*0.87,)</f>
        <v>23882</v>
      </c>
      <c r="DS54" s="12">
        <f t="shared" si="66"/>
        <v>23882</v>
      </c>
      <c r="DT54" s="12">
        <f t="shared" si="66"/>
        <v>23882</v>
      </c>
      <c r="DU54" s="12">
        <f t="shared" si="66"/>
        <v>23882</v>
      </c>
      <c r="DV54" s="12">
        <f t="shared" si="66"/>
        <v>23882</v>
      </c>
      <c r="DW54" s="12">
        <f t="shared" si="66"/>
        <v>23882</v>
      </c>
      <c r="DX54" s="12">
        <f t="shared" si="66"/>
        <v>23882</v>
      </c>
      <c r="DY54" s="12">
        <f t="shared" si="66"/>
        <v>23882</v>
      </c>
      <c r="DZ54" s="12">
        <f t="shared" si="66"/>
        <v>23882</v>
      </c>
      <c r="EA54" s="12">
        <f t="shared" si="66"/>
        <v>21533</v>
      </c>
      <c r="EB54" s="12">
        <f t="shared" si="66"/>
        <v>21533</v>
      </c>
      <c r="EC54" s="12">
        <f t="shared" si="66"/>
        <v>21533</v>
      </c>
      <c r="ED54" s="12">
        <f t="shared" si="66"/>
        <v>21533</v>
      </c>
      <c r="EE54" s="12">
        <f t="shared" si="66"/>
        <v>21924</v>
      </c>
      <c r="EF54" s="12">
        <f t="shared" si="66"/>
        <v>21924</v>
      </c>
      <c r="EG54" s="12">
        <f t="shared" si="66"/>
        <v>21533</v>
      </c>
      <c r="EH54" s="12">
        <f t="shared" si="66"/>
        <v>21533</v>
      </c>
      <c r="EI54" s="12">
        <f t="shared" si="66"/>
        <v>21533</v>
      </c>
      <c r="EJ54" s="12">
        <f t="shared" si="66"/>
        <v>21533</v>
      </c>
      <c r="EK54" s="12">
        <f t="shared" si="66"/>
        <v>21533</v>
      </c>
      <c r="EL54" s="12">
        <f t="shared" si="66"/>
        <v>21924</v>
      </c>
      <c r="EM54" s="12">
        <f t="shared" si="66"/>
        <v>21924</v>
      </c>
      <c r="EN54" s="12">
        <f t="shared" si="66"/>
        <v>21533</v>
      </c>
      <c r="EO54" s="12">
        <f t="shared" si="66"/>
        <v>21533</v>
      </c>
      <c r="EP54" s="12">
        <f t="shared" si="66"/>
        <v>21533</v>
      </c>
      <c r="EQ54" s="12">
        <f t="shared" si="66"/>
        <v>21533</v>
      </c>
      <c r="ER54" s="12">
        <f t="shared" si="66"/>
        <v>21533</v>
      </c>
      <c r="ES54" s="12">
        <f t="shared" si="66"/>
        <v>21924</v>
      </c>
      <c r="ET54" s="12">
        <f t="shared" si="66"/>
        <v>21924</v>
      </c>
      <c r="EU54" s="12">
        <f t="shared" si="66"/>
        <v>21533</v>
      </c>
      <c r="EV54" s="12">
        <f t="shared" si="66"/>
        <v>21533</v>
      </c>
      <c r="EW54" s="12">
        <f t="shared" si="66"/>
        <v>21533</v>
      </c>
      <c r="EX54" s="12">
        <f t="shared" si="66"/>
        <v>21533</v>
      </c>
      <c r="EY54" s="12">
        <f t="shared" si="66"/>
        <v>21533</v>
      </c>
      <c r="EZ54" s="12">
        <f t="shared" si="66"/>
        <v>21924</v>
      </c>
      <c r="FA54" s="12">
        <f t="shared" si="66"/>
        <v>21924</v>
      </c>
      <c r="FB54" s="12">
        <f t="shared" si="66"/>
        <v>21533</v>
      </c>
      <c r="FC54" s="12">
        <f t="shared" si="66"/>
        <v>21533</v>
      </c>
      <c r="FD54" s="12">
        <f t="shared" si="66"/>
        <v>21533</v>
      </c>
      <c r="FE54" s="12">
        <f t="shared" si="66"/>
        <v>21533</v>
      </c>
      <c r="FF54" s="12">
        <f t="shared" si="66"/>
        <v>21533</v>
      </c>
      <c r="FG54" s="12">
        <f t="shared" si="66"/>
        <v>21924</v>
      </c>
      <c r="FH54" s="12">
        <f t="shared" si="66"/>
        <v>21924</v>
      </c>
      <c r="FI54" s="12">
        <f t="shared" si="66"/>
        <v>21533</v>
      </c>
      <c r="FJ54" s="12">
        <f t="shared" si="66"/>
        <v>21533</v>
      </c>
      <c r="FK54" s="12">
        <f t="shared" si="66"/>
        <v>21533</v>
      </c>
      <c r="FL54" s="12">
        <f t="shared" si="66"/>
        <v>21533</v>
      </c>
      <c r="FM54" s="12">
        <f t="shared" si="66"/>
        <v>21533</v>
      </c>
      <c r="FN54" s="12">
        <f t="shared" si="66"/>
        <v>21533</v>
      </c>
      <c r="FO54" s="12">
        <f t="shared" si="66"/>
        <v>21533</v>
      </c>
      <c r="FP54" s="12">
        <f t="shared" si="66"/>
        <v>20750</v>
      </c>
      <c r="FQ54" s="12">
        <f t="shared" si="66"/>
        <v>20750</v>
      </c>
      <c r="FR54" s="12">
        <f t="shared" si="66"/>
        <v>20750</v>
      </c>
      <c r="FS54" s="12">
        <f t="shared" si="66"/>
        <v>20750</v>
      </c>
      <c r="FT54" s="12">
        <f t="shared" si="66"/>
        <v>20750</v>
      </c>
      <c r="FU54" s="12">
        <f t="shared" si="66"/>
        <v>21141</v>
      </c>
      <c r="FV54" s="12">
        <f t="shared" si="66"/>
        <v>21141</v>
      </c>
      <c r="FW54" s="12">
        <f t="shared" si="66"/>
        <v>20358</v>
      </c>
      <c r="FX54" s="12">
        <f t="shared" si="66"/>
        <v>20358</v>
      </c>
      <c r="FY54" s="12">
        <f t="shared" si="66"/>
        <v>20358</v>
      </c>
      <c r="FZ54" s="12">
        <f t="shared" si="66"/>
        <v>20358</v>
      </c>
      <c r="GA54" s="12">
        <f t="shared" si="66"/>
        <v>20358</v>
      </c>
      <c r="GB54" s="12">
        <f t="shared" si="66"/>
        <v>20750</v>
      </c>
      <c r="GC54" s="12">
        <f t="shared" si="66"/>
        <v>20750</v>
      </c>
      <c r="GD54" s="12">
        <f t="shared" ref="GD54:HB54" si="67">ROUNDUP(GD27*0.87,)</f>
        <v>20750</v>
      </c>
      <c r="GE54" s="12">
        <f t="shared" si="67"/>
        <v>20750</v>
      </c>
      <c r="GF54" s="12">
        <f t="shared" si="67"/>
        <v>20750</v>
      </c>
      <c r="GG54" s="12">
        <f t="shared" si="67"/>
        <v>20750</v>
      </c>
      <c r="GH54" s="12">
        <f t="shared" si="67"/>
        <v>20750</v>
      </c>
      <c r="GI54" s="12">
        <f t="shared" si="67"/>
        <v>21141</v>
      </c>
      <c r="GJ54" s="12">
        <f t="shared" si="67"/>
        <v>21141</v>
      </c>
      <c r="GK54" s="12">
        <f t="shared" si="67"/>
        <v>20750</v>
      </c>
      <c r="GL54" s="12">
        <f t="shared" si="67"/>
        <v>20750</v>
      </c>
      <c r="GM54" s="12">
        <f t="shared" si="67"/>
        <v>20750</v>
      </c>
      <c r="GN54" s="12">
        <f t="shared" si="67"/>
        <v>20750</v>
      </c>
      <c r="GO54" s="12">
        <f t="shared" si="67"/>
        <v>20750</v>
      </c>
      <c r="GP54" s="12">
        <f t="shared" si="67"/>
        <v>21141</v>
      </c>
      <c r="GQ54" s="12">
        <f t="shared" si="67"/>
        <v>21141</v>
      </c>
      <c r="GR54" s="12">
        <f t="shared" si="67"/>
        <v>20750</v>
      </c>
      <c r="GS54" s="321">
        <f t="shared" si="67"/>
        <v>20750</v>
      </c>
      <c r="GT54" s="321">
        <f t="shared" si="67"/>
        <v>20750</v>
      </c>
      <c r="GU54" s="321">
        <f t="shared" si="67"/>
        <v>20750</v>
      </c>
      <c r="GV54" s="321">
        <f t="shared" si="67"/>
        <v>20750</v>
      </c>
      <c r="GW54" s="12">
        <f t="shared" si="67"/>
        <v>20750</v>
      </c>
      <c r="GX54" s="12">
        <f t="shared" si="67"/>
        <v>20750</v>
      </c>
      <c r="GY54" s="12">
        <f t="shared" si="67"/>
        <v>20750</v>
      </c>
      <c r="GZ54" s="12">
        <f t="shared" si="67"/>
        <v>20750</v>
      </c>
      <c r="HA54" s="12">
        <f t="shared" si="67"/>
        <v>20750</v>
      </c>
      <c r="HB54" s="321">
        <f t="shared" si="67"/>
        <v>20750</v>
      </c>
    </row>
    <row r="55" spans="1:210">
      <c r="A55" s="101" t="s">
        <v>96</v>
      </c>
    </row>
    <row r="56" spans="1:210">
      <c r="A56" s="316" t="s">
        <v>97</v>
      </c>
    </row>
    <row r="57" spans="1:210">
      <c r="A57" s="101" t="s">
        <v>83</v>
      </c>
    </row>
    <row r="58" spans="1:210" ht="60">
      <c r="A58" s="105" t="s">
        <v>117</v>
      </c>
    </row>
    <row r="59" spans="1:210">
      <c r="A59" s="103" t="s">
        <v>89</v>
      </c>
    </row>
    <row r="60" spans="1:210" ht="72">
      <c r="A60" s="317" t="s">
        <v>98</v>
      </c>
    </row>
    <row r="61" spans="1:210">
      <c r="A61" s="318" t="s">
        <v>87</v>
      </c>
    </row>
    <row r="62" spans="1:210" ht="51.75">
      <c r="A62" s="111" t="s">
        <v>94</v>
      </c>
    </row>
  </sheetData>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M62"/>
  <sheetViews>
    <sheetView workbookViewId="0">
      <selection activeCell="B1" sqref="B1:C1048576"/>
    </sheetView>
  </sheetViews>
  <sheetFormatPr defaultColWidth="9.140625" defaultRowHeight="15"/>
  <cols>
    <col min="1" max="1" width="68.140625" style="1" customWidth="1"/>
    <col min="2" max="39" width="9.85546875" style="5" customWidth="1"/>
    <col min="40" max="16384" width="9.140625" style="5"/>
  </cols>
  <sheetData>
    <row r="1" spans="1:39" s="1" customFormat="1" ht="12.75">
      <c r="A1" s="88" t="s">
        <v>67</v>
      </c>
    </row>
    <row r="2" spans="1:39" s="1" customFormat="1" ht="12.75" hidden="1">
      <c r="A2" s="336" t="s">
        <v>120</v>
      </c>
    </row>
    <row r="3" spans="1:39" s="2" customFormat="1" hidden="1">
      <c r="A3" s="10" t="s">
        <v>2</v>
      </c>
      <c r="B3" s="74">
        <f>ОиК!B4</f>
        <v>46087</v>
      </c>
      <c r="C3" s="74">
        <f>ОиК!C4</f>
        <v>46088</v>
      </c>
      <c r="D3" s="74">
        <f>ОиК!D4</f>
        <v>46089</v>
      </c>
      <c r="E3" s="74">
        <f>ОиК!E4</f>
        <v>46090</v>
      </c>
      <c r="F3" s="74">
        <f>ОиК!F4</f>
        <v>46091</v>
      </c>
      <c r="G3" s="74">
        <f>ОиК!G4</f>
        <v>46092</v>
      </c>
      <c r="H3" s="74">
        <f>ОиК!H4</f>
        <v>46093</v>
      </c>
      <c r="I3" s="74">
        <f>ОиК!I4</f>
        <v>46094</v>
      </c>
      <c r="J3" s="74">
        <f>ОиК!J4</f>
        <v>46095</v>
      </c>
      <c r="K3" s="74">
        <f>ОиК!K4</f>
        <v>46096</v>
      </c>
      <c r="L3" s="74">
        <f>ОиК!L4</f>
        <v>46097</v>
      </c>
      <c r="M3" s="74">
        <f>ОиК!M4</f>
        <v>46098</v>
      </c>
      <c r="N3" s="74">
        <f>ОиК!N4</f>
        <v>46099</v>
      </c>
      <c r="O3" s="74">
        <f>ОиК!O4</f>
        <v>46100</v>
      </c>
      <c r="P3" s="74">
        <f>ОиК!P4</f>
        <v>46101</v>
      </c>
      <c r="Q3" s="74">
        <f>ОиК!Q4</f>
        <v>46102</v>
      </c>
      <c r="R3" s="74">
        <f>ОиК!R4</f>
        <v>46103</v>
      </c>
      <c r="S3" s="74">
        <f>ОиК!S4</f>
        <v>46104</v>
      </c>
      <c r="T3" s="74">
        <f>ОиК!T4</f>
        <v>46105</v>
      </c>
      <c r="U3" s="74">
        <f>ОиК!U4</f>
        <v>46106</v>
      </c>
      <c r="V3" s="74">
        <f>ОиК!V4</f>
        <v>46107</v>
      </c>
      <c r="W3" s="74">
        <f>ОиК!W4</f>
        <v>46108</v>
      </c>
      <c r="X3" s="74">
        <f>ОиК!X4</f>
        <v>46109</v>
      </c>
      <c r="Y3" s="74">
        <f>ОиК!Y4</f>
        <v>46110</v>
      </c>
      <c r="Z3" s="74">
        <f>ОиК!Z4</f>
        <v>46111</v>
      </c>
      <c r="AA3" s="74">
        <f>ОиК!AA4</f>
        <v>46112</v>
      </c>
      <c r="AB3" s="74">
        <f>ОиК!AB4</f>
        <v>46113</v>
      </c>
      <c r="AC3" s="74">
        <f>ОиК!AC4</f>
        <v>46114</v>
      </c>
      <c r="AD3" s="74">
        <f>ОиК!AD4</f>
        <v>46115</v>
      </c>
      <c r="AE3" s="74">
        <f>ОиК!AE4</f>
        <v>46116</v>
      </c>
      <c r="AF3" s="74">
        <f>ОиК!AF4</f>
        <v>46117</v>
      </c>
      <c r="AG3" s="74">
        <f>ОиК!AG4</f>
        <v>46118</v>
      </c>
      <c r="AH3" s="74">
        <f>ОиК!AH4</f>
        <v>46119</v>
      </c>
      <c r="AI3" s="74">
        <f>ОиК!AI4</f>
        <v>46120</v>
      </c>
      <c r="AJ3" s="74">
        <f>ОиК!AJ4</f>
        <v>46121</v>
      </c>
      <c r="AK3" s="74">
        <f>ОиК!AK4</f>
        <v>46122</v>
      </c>
      <c r="AL3" s="74">
        <f>ОиК!AL4</f>
        <v>46123</v>
      </c>
      <c r="AM3" s="74">
        <f>ОиК!AM4</f>
        <v>46124</v>
      </c>
    </row>
    <row r="4" spans="1:39" s="2" customFormat="1" hidden="1">
      <c r="A4" s="10"/>
      <c r="B4" s="74">
        <f>ОиК!B5</f>
        <v>46087</v>
      </c>
      <c r="C4" s="74">
        <f>ОиК!C5</f>
        <v>46088</v>
      </c>
      <c r="D4" s="74">
        <f>ОиК!D5</f>
        <v>46089</v>
      </c>
      <c r="E4" s="74">
        <f>ОиК!E5</f>
        <v>46090</v>
      </c>
      <c r="F4" s="74">
        <f>ОиК!F5</f>
        <v>46091</v>
      </c>
      <c r="G4" s="74">
        <f>ОиК!G5</f>
        <v>46092</v>
      </c>
      <c r="H4" s="74">
        <f>ОиК!H5</f>
        <v>46093</v>
      </c>
      <c r="I4" s="74">
        <f>ОиК!I5</f>
        <v>46094</v>
      </c>
      <c r="J4" s="74">
        <f>ОиК!J5</f>
        <v>46095</v>
      </c>
      <c r="K4" s="74">
        <f>ОиК!K5</f>
        <v>46096</v>
      </c>
      <c r="L4" s="74">
        <f>ОиК!L5</f>
        <v>46097</v>
      </c>
      <c r="M4" s="74">
        <f>ОиК!M5</f>
        <v>46098</v>
      </c>
      <c r="N4" s="74">
        <f>ОиК!N5</f>
        <v>46099</v>
      </c>
      <c r="O4" s="74">
        <f>ОиК!O5</f>
        <v>46100</v>
      </c>
      <c r="P4" s="74">
        <f>ОиК!P5</f>
        <v>46101</v>
      </c>
      <c r="Q4" s="74">
        <f>ОиК!Q5</f>
        <v>46102</v>
      </c>
      <c r="R4" s="74">
        <f>ОиК!R5</f>
        <v>46103</v>
      </c>
      <c r="S4" s="74">
        <f>ОиК!S5</f>
        <v>46104</v>
      </c>
      <c r="T4" s="74">
        <f>ОиК!T5</f>
        <v>46105</v>
      </c>
      <c r="U4" s="74">
        <f>ОиК!U5</f>
        <v>46106</v>
      </c>
      <c r="V4" s="74">
        <f>ОиК!V5</f>
        <v>46107</v>
      </c>
      <c r="W4" s="74">
        <f>ОиК!W5</f>
        <v>46108</v>
      </c>
      <c r="X4" s="74">
        <f>ОиК!X5</f>
        <v>46109</v>
      </c>
      <c r="Y4" s="74">
        <f>ОиК!Y5</f>
        <v>46110</v>
      </c>
      <c r="Z4" s="74">
        <f>ОиК!Z5</f>
        <v>46111</v>
      </c>
      <c r="AA4" s="74">
        <f>ОиК!AA5</f>
        <v>46112</v>
      </c>
      <c r="AB4" s="74">
        <f>ОиК!AB5</f>
        <v>46113</v>
      </c>
      <c r="AC4" s="74">
        <f>ОиК!AC5</f>
        <v>46114</v>
      </c>
      <c r="AD4" s="74">
        <f>ОиК!AD5</f>
        <v>46115</v>
      </c>
      <c r="AE4" s="74">
        <f>ОиК!AE5</f>
        <v>46116</v>
      </c>
      <c r="AF4" s="74">
        <f>ОиК!AF5</f>
        <v>46117</v>
      </c>
      <c r="AG4" s="74">
        <f>ОиК!AG5</f>
        <v>46118</v>
      </c>
      <c r="AH4" s="74">
        <f>ОиК!AH5</f>
        <v>46119</v>
      </c>
      <c r="AI4" s="74">
        <f>ОиК!AI5</f>
        <v>46120</v>
      </c>
      <c r="AJ4" s="74">
        <f>ОиК!AJ5</f>
        <v>46121</v>
      </c>
      <c r="AK4" s="74">
        <f>ОиК!AK5</f>
        <v>46122</v>
      </c>
      <c r="AL4" s="74">
        <f>ОиК!AL5</f>
        <v>46123</v>
      </c>
      <c r="AM4" s="74">
        <f>ОиК!AM5</f>
        <v>46124</v>
      </c>
    </row>
    <row r="5" spans="1:39"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row>
    <row r="6" spans="1:39" s="4" customFormat="1" ht="12" hidden="1" customHeight="1">
      <c r="A6" s="14">
        <v>1</v>
      </c>
      <c r="B6" s="12">
        <f>ОиК!B7</f>
        <v>12600</v>
      </c>
      <c r="C6" s="12">
        <f>ОиК!C7</f>
        <v>12600</v>
      </c>
      <c r="D6" s="12">
        <f>ОиК!D7</f>
        <v>12600</v>
      </c>
      <c r="E6" s="12">
        <f>ОиК!E7</f>
        <v>10980</v>
      </c>
      <c r="F6" s="12">
        <f>ОиК!F7</f>
        <v>10980</v>
      </c>
      <c r="G6" s="12">
        <f>ОиК!G7</f>
        <v>12330</v>
      </c>
      <c r="H6" s="12">
        <f>ОиК!H7</f>
        <v>12330</v>
      </c>
      <c r="I6" s="12">
        <f>ОиК!I7</f>
        <v>11430</v>
      </c>
      <c r="J6" s="12">
        <f>ОиК!J7</f>
        <v>11430</v>
      </c>
      <c r="K6" s="12">
        <f>ОиК!K7</f>
        <v>9630</v>
      </c>
      <c r="L6" s="12">
        <f>ОиК!L7</f>
        <v>11430</v>
      </c>
      <c r="M6" s="12">
        <f>ОиК!M7</f>
        <v>11430</v>
      </c>
      <c r="N6" s="12">
        <f>ОиК!N7</f>
        <v>11430</v>
      </c>
      <c r="O6" s="12">
        <f>ОиК!O7</f>
        <v>10530</v>
      </c>
      <c r="P6" s="12">
        <f>ОиК!P7</f>
        <v>10530</v>
      </c>
      <c r="Q6" s="12">
        <f>ОиК!Q7</f>
        <v>9180</v>
      </c>
      <c r="R6" s="12">
        <f>ОиК!R7</f>
        <v>8280</v>
      </c>
      <c r="S6" s="12">
        <f>ОиК!S7</f>
        <v>8280</v>
      </c>
      <c r="T6" s="12">
        <f>ОиК!T7</f>
        <v>8280</v>
      </c>
      <c r="U6" s="12">
        <f>ОиК!U7</f>
        <v>8280</v>
      </c>
      <c r="V6" s="12">
        <f>ОиК!V7</f>
        <v>8280</v>
      </c>
      <c r="W6" s="12">
        <f>ОиК!W7</f>
        <v>8280</v>
      </c>
      <c r="X6" s="12">
        <f>ОиК!X7</f>
        <v>8280</v>
      </c>
      <c r="Y6" s="12">
        <f>ОиК!Y7</f>
        <v>7695</v>
      </c>
      <c r="Z6" s="12">
        <f>ОиК!Z7</f>
        <v>7695</v>
      </c>
      <c r="AA6" s="12">
        <f>ОиК!AA7</f>
        <v>7695</v>
      </c>
      <c r="AB6" s="12">
        <f>ОиК!AB7</f>
        <v>6570</v>
      </c>
      <c r="AC6" s="12">
        <f>ОиК!AC7</f>
        <v>6570</v>
      </c>
      <c r="AD6" s="12">
        <f>ОиК!AD7</f>
        <v>6570</v>
      </c>
      <c r="AE6" s="12">
        <f>ОиК!AE7</f>
        <v>6570</v>
      </c>
      <c r="AF6" s="12">
        <f>ОиК!AF7</f>
        <v>6030</v>
      </c>
      <c r="AG6" s="12">
        <f>ОиК!AG7</f>
        <v>6030</v>
      </c>
      <c r="AH6" s="12">
        <f>ОиК!AH7</f>
        <v>6030</v>
      </c>
      <c r="AI6" s="12">
        <f>ОиК!AI7</f>
        <v>6030</v>
      </c>
      <c r="AJ6" s="12">
        <f>ОиК!AJ7</f>
        <v>6030</v>
      </c>
      <c r="AK6" s="12">
        <f>ОиК!AK7</f>
        <v>7200</v>
      </c>
      <c r="AL6" s="12">
        <f>ОиК!AL7</f>
        <v>7200</v>
      </c>
      <c r="AM6" s="12">
        <f>ОиК!AM7</f>
        <v>6030</v>
      </c>
    </row>
    <row r="7" spans="1:39" s="4" customFormat="1" ht="12" hidden="1" customHeight="1">
      <c r="A7" s="14">
        <v>2</v>
      </c>
      <c r="B7" s="12">
        <f>ОиК!B8</f>
        <v>14355</v>
      </c>
      <c r="C7" s="12">
        <f>ОиК!C8</f>
        <v>14355</v>
      </c>
      <c r="D7" s="12">
        <f>ОиК!D8</f>
        <v>14355</v>
      </c>
      <c r="E7" s="12">
        <f>ОиК!E8</f>
        <v>12735</v>
      </c>
      <c r="F7" s="12">
        <f>ОиК!F8</f>
        <v>12735</v>
      </c>
      <c r="G7" s="12">
        <f>ОиК!G8</f>
        <v>14085</v>
      </c>
      <c r="H7" s="12">
        <f>ОиК!H8</f>
        <v>14085</v>
      </c>
      <c r="I7" s="12">
        <f>ОиК!I8</f>
        <v>13185</v>
      </c>
      <c r="J7" s="12">
        <f>ОиК!J8</f>
        <v>13185</v>
      </c>
      <c r="K7" s="12">
        <f>ОиК!K8</f>
        <v>11385</v>
      </c>
      <c r="L7" s="12">
        <f>ОиК!L8</f>
        <v>13185</v>
      </c>
      <c r="M7" s="12">
        <f>ОиК!M8</f>
        <v>13185</v>
      </c>
      <c r="N7" s="12">
        <f>ОиК!N8</f>
        <v>13185</v>
      </c>
      <c r="O7" s="12">
        <f>ОиК!O8</f>
        <v>12285</v>
      </c>
      <c r="P7" s="12">
        <f>ОиК!P8</f>
        <v>12285</v>
      </c>
      <c r="Q7" s="12">
        <f>ОиК!Q8</f>
        <v>10935</v>
      </c>
      <c r="R7" s="12">
        <f>ОиК!R8</f>
        <v>10035</v>
      </c>
      <c r="S7" s="12">
        <f>ОиК!S8</f>
        <v>10035</v>
      </c>
      <c r="T7" s="12">
        <f>ОиК!T8</f>
        <v>10035</v>
      </c>
      <c r="U7" s="12">
        <f>ОиК!U8</f>
        <v>10035</v>
      </c>
      <c r="V7" s="12">
        <f>ОиК!V8</f>
        <v>10035</v>
      </c>
      <c r="W7" s="12">
        <f>ОиК!W8</f>
        <v>10035</v>
      </c>
      <c r="X7" s="12">
        <f>ОиК!X8</f>
        <v>10035</v>
      </c>
      <c r="Y7" s="12">
        <f>ОиК!Y8</f>
        <v>9450</v>
      </c>
      <c r="Z7" s="12">
        <f>ОиК!Z8</f>
        <v>9450</v>
      </c>
      <c r="AA7" s="12">
        <f>ОиК!AA8</f>
        <v>9450</v>
      </c>
      <c r="AB7" s="12">
        <f>ОиК!AB8</f>
        <v>8235</v>
      </c>
      <c r="AC7" s="12">
        <f>ОиК!AC8</f>
        <v>8235</v>
      </c>
      <c r="AD7" s="12">
        <f>ОиК!AD8</f>
        <v>8235</v>
      </c>
      <c r="AE7" s="12">
        <f>ОиК!AE8</f>
        <v>8235</v>
      </c>
      <c r="AF7" s="12">
        <f>ОиК!AF8</f>
        <v>7695</v>
      </c>
      <c r="AG7" s="12">
        <f>ОиК!AG8</f>
        <v>7695</v>
      </c>
      <c r="AH7" s="12">
        <f>ОиК!AH8</f>
        <v>7695</v>
      </c>
      <c r="AI7" s="12">
        <f>ОиК!AI8</f>
        <v>7695</v>
      </c>
      <c r="AJ7" s="12">
        <f>ОиК!AJ8</f>
        <v>7695</v>
      </c>
      <c r="AK7" s="12">
        <f>ОиК!AK8</f>
        <v>8865</v>
      </c>
      <c r="AL7" s="12">
        <f>ОиК!AL8</f>
        <v>8865</v>
      </c>
      <c r="AM7" s="12">
        <f>ОиК!AM8</f>
        <v>7695</v>
      </c>
    </row>
    <row r="8" spans="1:39" s="3" customFormat="1" ht="12" hidden="1"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row>
    <row r="9" spans="1:39" s="4" customFormat="1" ht="12" hidden="1" customHeight="1">
      <c r="A9" s="14">
        <v>1</v>
      </c>
      <c r="B9" s="12">
        <f>ОиК!B10</f>
        <v>14850</v>
      </c>
      <c r="C9" s="12">
        <f>ОиК!C10</f>
        <v>14850</v>
      </c>
      <c r="D9" s="12">
        <f>ОиК!D10</f>
        <v>14850</v>
      </c>
      <c r="E9" s="12">
        <f>ОиК!E10</f>
        <v>12510</v>
      </c>
      <c r="F9" s="12">
        <f>ОиК!F10</f>
        <v>12510</v>
      </c>
      <c r="G9" s="12">
        <f>ОиК!G10</f>
        <v>13860</v>
      </c>
      <c r="H9" s="12">
        <f>ОиК!H10</f>
        <v>13860</v>
      </c>
      <c r="I9" s="12">
        <f>ОиК!I10</f>
        <v>12960</v>
      </c>
      <c r="J9" s="12">
        <f>ОиК!J10</f>
        <v>12960</v>
      </c>
      <c r="K9" s="12">
        <f>ОиК!K10</f>
        <v>11160</v>
      </c>
      <c r="L9" s="12">
        <f>ОиК!L10</f>
        <v>12960</v>
      </c>
      <c r="M9" s="12">
        <f>ОиК!M10</f>
        <v>12960</v>
      </c>
      <c r="N9" s="12">
        <f>ОиК!N10</f>
        <v>12960</v>
      </c>
      <c r="O9" s="12">
        <f>ОиК!O10</f>
        <v>12060</v>
      </c>
      <c r="P9" s="12">
        <f>ОиК!P10</f>
        <v>12060</v>
      </c>
      <c r="Q9" s="12">
        <f>ОиК!Q10</f>
        <v>10710</v>
      </c>
      <c r="R9" s="12">
        <f>ОиК!R10</f>
        <v>9810</v>
      </c>
      <c r="S9" s="12">
        <f>ОиК!S10</f>
        <v>9810</v>
      </c>
      <c r="T9" s="12">
        <f>ОиК!T10</f>
        <v>9810</v>
      </c>
      <c r="U9" s="12">
        <f>ОиК!U10</f>
        <v>9810</v>
      </c>
      <c r="V9" s="12">
        <f>ОиК!V10</f>
        <v>9810</v>
      </c>
      <c r="W9" s="12">
        <f>ОиК!W10</f>
        <v>9810</v>
      </c>
      <c r="X9" s="12">
        <f>ОиК!X10</f>
        <v>9810</v>
      </c>
      <c r="Y9" s="12">
        <f>ОиК!Y10</f>
        <v>9225</v>
      </c>
      <c r="Z9" s="12">
        <f>ОиК!Z10</f>
        <v>9225</v>
      </c>
      <c r="AA9" s="12">
        <f>ОиК!AA10</f>
        <v>9225</v>
      </c>
      <c r="AB9" s="12">
        <f>ОиК!AB10</f>
        <v>8370</v>
      </c>
      <c r="AC9" s="12">
        <f>ОиК!AC10</f>
        <v>8370</v>
      </c>
      <c r="AD9" s="12">
        <f>ОиК!AD10</f>
        <v>8370</v>
      </c>
      <c r="AE9" s="12">
        <f>ОиК!AE10</f>
        <v>8370</v>
      </c>
      <c r="AF9" s="12">
        <f>ОиК!AF10</f>
        <v>7830</v>
      </c>
      <c r="AG9" s="12">
        <f>ОиК!AG10</f>
        <v>7830</v>
      </c>
      <c r="AH9" s="12">
        <f>ОиК!AH10</f>
        <v>7830</v>
      </c>
      <c r="AI9" s="12">
        <f>ОиК!AI10</f>
        <v>7830</v>
      </c>
      <c r="AJ9" s="12">
        <f>ОиК!AJ10</f>
        <v>7830</v>
      </c>
      <c r="AK9" s="12">
        <f>ОиК!AK10</f>
        <v>9000</v>
      </c>
      <c r="AL9" s="12">
        <f>ОиК!AL10</f>
        <v>9000</v>
      </c>
      <c r="AM9" s="12">
        <f>ОиК!AM10</f>
        <v>7830</v>
      </c>
    </row>
    <row r="10" spans="1:39" s="4" customFormat="1" ht="12" hidden="1" customHeight="1">
      <c r="A10" s="14">
        <v>2</v>
      </c>
      <c r="B10" s="12">
        <f>ОиК!B11</f>
        <v>16605</v>
      </c>
      <c r="C10" s="12">
        <f>ОиК!C11</f>
        <v>16605</v>
      </c>
      <c r="D10" s="12">
        <f>ОиК!D11</f>
        <v>16605</v>
      </c>
      <c r="E10" s="12">
        <f>ОиК!E11</f>
        <v>14265</v>
      </c>
      <c r="F10" s="12">
        <f>ОиК!F11</f>
        <v>14265</v>
      </c>
      <c r="G10" s="12">
        <f>ОиК!G11</f>
        <v>15615</v>
      </c>
      <c r="H10" s="12">
        <f>ОиК!H11</f>
        <v>15615</v>
      </c>
      <c r="I10" s="12">
        <f>ОиК!I11</f>
        <v>14715</v>
      </c>
      <c r="J10" s="12">
        <f>ОиК!J11</f>
        <v>14715</v>
      </c>
      <c r="K10" s="12">
        <f>ОиК!K11</f>
        <v>12915</v>
      </c>
      <c r="L10" s="12">
        <f>ОиК!L11</f>
        <v>14715</v>
      </c>
      <c r="M10" s="12">
        <f>ОиК!M11</f>
        <v>14715</v>
      </c>
      <c r="N10" s="12">
        <f>ОиК!N11</f>
        <v>14715</v>
      </c>
      <c r="O10" s="12">
        <f>ОиК!O11</f>
        <v>13815</v>
      </c>
      <c r="P10" s="12">
        <f>ОиК!P11</f>
        <v>13815</v>
      </c>
      <c r="Q10" s="12">
        <f>ОиК!Q11</f>
        <v>12465</v>
      </c>
      <c r="R10" s="12">
        <f>ОиК!R11</f>
        <v>11565</v>
      </c>
      <c r="S10" s="12">
        <f>ОиК!S11</f>
        <v>11565</v>
      </c>
      <c r="T10" s="12">
        <f>ОиК!T11</f>
        <v>11565</v>
      </c>
      <c r="U10" s="12">
        <f>ОиК!U11</f>
        <v>11565</v>
      </c>
      <c r="V10" s="12">
        <f>ОиК!V11</f>
        <v>11565</v>
      </c>
      <c r="W10" s="12">
        <f>ОиК!W11</f>
        <v>11565</v>
      </c>
      <c r="X10" s="12">
        <f>ОиК!X11</f>
        <v>11565</v>
      </c>
      <c r="Y10" s="12">
        <f>ОиК!Y11</f>
        <v>10980</v>
      </c>
      <c r="Z10" s="12">
        <f>ОиК!Z11</f>
        <v>10980</v>
      </c>
      <c r="AA10" s="12">
        <f>ОиК!AA11</f>
        <v>10980</v>
      </c>
      <c r="AB10" s="12">
        <f>ОиК!AB11</f>
        <v>10035</v>
      </c>
      <c r="AC10" s="12">
        <f>ОиК!AC11</f>
        <v>10035</v>
      </c>
      <c r="AD10" s="12">
        <f>ОиК!AD11</f>
        <v>10035</v>
      </c>
      <c r="AE10" s="12">
        <f>ОиК!AE11</f>
        <v>10035</v>
      </c>
      <c r="AF10" s="12">
        <f>ОиК!AF11</f>
        <v>9495</v>
      </c>
      <c r="AG10" s="12">
        <f>ОиК!AG11</f>
        <v>9495</v>
      </c>
      <c r="AH10" s="12">
        <f>ОиК!AH11</f>
        <v>9495</v>
      </c>
      <c r="AI10" s="12">
        <f>ОиК!AI11</f>
        <v>9495</v>
      </c>
      <c r="AJ10" s="12">
        <f>ОиК!AJ11</f>
        <v>9495</v>
      </c>
      <c r="AK10" s="12">
        <f>ОиК!AK11</f>
        <v>10665</v>
      </c>
      <c r="AL10" s="12">
        <f>ОиК!AL11</f>
        <v>10665</v>
      </c>
      <c r="AM10" s="12">
        <f>ОиК!AM11</f>
        <v>9495</v>
      </c>
    </row>
    <row r="11" spans="1:39" s="3"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row>
    <row r="12" spans="1:39" s="4" customFormat="1" ht="12" hidden="1" customHeight="1">
      <c r="A12" s="14">
        <v>1</v>
      </c>
      <c r="B12" s="12">
        <f>ОиК!B13</f>
        <v>19350</v>
      </c>
      <c r="C12" s="12">
        <f>ОиК!C13</f>
        <v>19350</v>
      </c>
      <c r="D12" s="12">
        <f>ОиК!D13</f>
        <v>19350</v>
      </c>
      <c r="E12" s="12">
        <f>ОиК!E13</f>
        <v>15210</v>
      </c>
      <c r="F12" s="12">
        <f>ОиК!F13</f>
        <v>15210</v>
      </c>
      <c r="G12" s="12">
        <f>ОиК!G13</f>
        <v>16560</v>
      </c>
      <c r="H12" s="12">
        <f>ОиК!H13</f>
        <v>16560</v>
      </c>
      <c r="I12" s="12">
        <f>ОиК!I13</f>
        <v>15660</v>
      </c>
      <c r="J12" s="12">
        <f>ОиК!J13</f>
        <v>15660</v>
      </c>
      <c r="K12" s="12">
        <f>ОиК!K13</f>
        <v>13860</v>
      </c>
      <c r="L12" s="12">
        <f>ОиК!L13</f>
        <v>15660</v>
      </c>
      <c r="M12" s="12">
        <f>ОиК!M13</f>
        <v>15660</v>
      </c>
      <c r="N12" s="12">
        <f>ОиК!N13</f>
        <v>15660</v>
      </c>
      <c r="O12" s="12">
        <f>ОиК!O13</f>
        <v>14760</v>
      </c>
      <c r="P12" s="12">
        <f>ОиК!P13</f>
        <v>14760</v>
      </c>
      <c r="Q12" s="12">
        <f>ОиК!Q13</f>
        <v>13410</v>
      </c>
      <c r="R12" s="12">
        <f>ОиК!R13</f>
        <v>12510</v>
      </c>
      <c r="S12" s="12">
        <f>ОиК!S13</f>
        <v>12510</v>
      </c>
      <c r="T12" s="12">
        <f>ОиК!T13</f>
        <v>12510</v>
      </c>
      <c r="U12" s="12">
        <f>ОиК!U13</f>
        <v>12510</v>
      </c>
      <c r="V12" s="12">
        <f>ОиК!V13</f>
        <v>12510</v>
      </c>
      <c r="W12" s="12">
        <f>ОиК!W13</f>
        <v>12510</v>
      </c>
      <c r="X12" s="12">
        <f>ОиК!X13</f>
        <v>12510</v>
      </c>
      <c r="Y12" s="12">
        <f>ОиК!Y13</f>
        <v>11925</v>
      </c>
      <c r="Z12" s="12">
        <f>ОиК!Z13</f>
        <v>11925</v>
      </c>
      <c r="AA12" s="12">
        <f>ОиК!AA13</f>
        <v>11925</v>
      </c>
      <c r="AB12" s="12">
        <f>ОиК!AB13</f>
        <v>11970</v>
      </c>
      <c r="AC12" s="12">
        <f>ОиК!AC13</f>
        <v>11970</v>
      </c>
      <c r="AD12" s="12">
        <f>ОиК!AD13</f>
        <v>11970</v>
      </c>
      <c r="AE12" s="12">
        <f>ОиК!AE13</f>
        <v>11970</v>
      </c>
      <c r="AF12" s="12">
        <f>ОиК!AF13</f>
        <v>11430</v>
      </c>
      <c r="AG12" s="12">
        <f>ОиК!AG13</f>
        <v>11430</v>
      </c>
      <c r="AH12" s="12">
        <f>ОиК!AH13</f>
        <v>11430</v>
      </c>
      <c r="AI12" s="12">
        <f>ОиК!AI13</f>
        <v>11430</v>
      </c>
      <c r="AJ12" s="12">
        <f>ОиК!AJ13</f>
        <v>11430</v>
      </c>
      <c r="AK12" s="12">
        <f>ОиК!AK13</f>
        <v>12600</v>
      </c>
      <c r="AL12" s="12">
        <f>ОиК!AL13</f>
        <v>12600</v>
      </c>
      <c r="AM12" s="12">
        <f>ОиК!AM13</f>
        <v>11430</v>
      </c>
    </row>
    <row r="13" spans="1:39" s="4" customFormat="1" ht="12" hidden="1" customHeight="1">
      <c r="A13" s="14">
        <v>2</v>
      </c>
      <c r="B13" s="12">
        <f>ОиК!B14</f>
        <v>21105</v>
      </c>
      <c r="C13" s="12">
        <f>ОиК!C14</f>
        <v>21105</v>
      </c>
      <c r="D13" s="12">
        <f>ОиК!D14</f>
        <v>21105</v>
      </c>
      <c r="E13" s="12">
        <f>ОиК!E14</f>
        <v>16965</v>
      </c>
      <c r="F13" s="12">
        <f>ОиК!F14</f>
        <v>16965</v>
      </c>
      <c r="G13" s="12">
        <f>ОиК!G14</f>
        <v>18315</v>
      </c>
      <c r="H13" s="12">
        <f>ОиК!H14</f>
        <v>18315</v>
      </c>
      <c r="I13" s="12">
        <f>ОиК!I14</f>
        <v>17415</v>
      </c>
      <c r="J13" s="12">
        <f>ОиК!J14</f>
        <v>17415</v>
      </c>
      <c r="K13" s="12">
        <f>ОиК!K14</f>
        <v>15615</v>
      </c>
      <c r="L13" s="12">
        <f>ОиК!L14</f>
        <v>17415</v>
      </c>
      <c r="M13" s="12">
        <f>ОиК!M14</f>
        <v>17415</v>
      </c>
      <c r="N13" s="12">
        <f>ОиК!N14</f>
        <v>17415</v>
      </c>
      <c r="O13" s="12">
        <f>ОиК!O14</f>
        <v>16515</v>
      </c>
      <c r="P13" s="12">
        <f>ОиК!P14</f>
        <v>16515</v>
      </c>
      <c r="Q13" s="12">
        <f>ОиК!Q14</f>
        <v>15165</v>
      </c>
      <c r="R13" s="12">
        <f>ОиК!R14</f>
        <v>14265</v>
      </c>
      <c r="S13" s="12">
        <f>ОиК!S14</f>
        <v>14265</v>
      </c>
      <c r="T13" s="12">
        <f>ОиК!T14</f>
        <v>14265</v>
      </c>
      <c r="U13" s="12">
        <f>ОиК!U14</f>
        <v>14265</v>
      </c>
      <c r="V13" s="12">
        <f>ОиК!V14</f>
        <v>14265</v>
      </c>
      <c r="W13" s="12">
        <f>ОиК!W14</f>
        <v>14265</v>
      </c>
      <c r="X13" s="12">
        <f>ОиК!X14</f>
        <v>14265</v>
      </c>
      <c r="Y13" s="12">
        <f>ОиК!Y14</f>
        <v>13680</v>
      </c>
      <c r="Z13" s="12">
        <f>ОиК!Z14</f>
        <v>13680</v>
      </c>
      <c r="AA13" s="12">
        <f>ОиК!AA14</f>
        <v>13680</v>
      </c>
      <c r="AB13" s="12">
        <f>ОиК!AB14</f>
        <v>13635</v>
      </c>
      <c r="AC13" s="12">
        <f>ОиК!AC14</f>
        <v>13635</v>
      </c>
      <c r="AD13" s="12">
        <f>ОиК!AD14</f>
        <v>13635</v>
      </c>
      <c r="AE13" s="12">
        <f>ОиК!AE14</f>
        <v>13635</v>
      </c>
      <c r="AF13" s="12">
        <f>ОиК!AF14</f>
        <v>13095</v>
      </c>
      <c r="AG13" s="12">
        <f>ОиК!AG14</f>
        <v>13095</v>
      </c>
      <c r="AH13" s="12">
        <f>ОиК!AH14</f>
        <v>13095</v>
      </c>
      <c r="AI13" s="12">
        <f>ОиК!AI14</f>
        <v>13095</v>
      </c>
      <c r="AJ13" s="12">
        <f>ОиК!AJ14</f>
        <v>13095</v>
      </c>
      <c r="AK13" s="12">
        <f>ОиК!AK14</f>
        <v>14265</v>
      </c>
      <c r="AL13" s="12">
        <f>ОиК!AL14</f>
        <v>14265</v>
      </c>
      <c r="AM13" s="12">
        <f>ОиК!AM14</f>
        <v>13095</v>
      </c>
    </row>
    <row r="14" spans="1:39" s="3" customFormat="1" ht="12" hidden="1" customHeight="1">
      <c r="A14" s="12" t="s">
        <v>121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row>
    <row r="15" spans="1:39" s="4" customFormat="1" ht="12" hidden="1" customHeight="1">
      <c r="A15" s="13">
        <v>1</v>
      </c>
      <c r="B15" s="12">
        <f>ОиК!B16</f>
        <v>21600</v>
      </c>
      <c r="C15" s="12">
        <f>ОиК!C16</f>
        <v>21600</v>
      </c>
      <c r="D15" s="12">
        <f>ОиК!D16</f>
        <v>21600</v>
      </c>
      <c r="E15" s="12">
        <f>ОиК!E16</f>
        <v>15930</v>
      </c>
      <c r="F15" s="12">
        <f>ОиК!F16</f>
        <v>15930</v>
      </c>
      <c r="G15" s="12">
        <f>ОиК!G16</f>
        <v>17280</v>
      </c>
      <c r="H15" s="12">
        <f>ОиК!H16</f>
        <v>17280</v>
      </c>
      <c r="I15" s="12">
        <f>ОиК!I16</f>
        <v>16380</v>
      </c>
      <c r="J15" s="12">
        <f>ОиК!J16</f>
        <v>16380</v>
      </c>
      <c r="K15" s="12">
        <f>ОиК!K16</f>
        <v>14580</v>
      </c>
      <c r="L15" s="12">
        <f>ОиК!L16</f>
        <v>16380</v>
      </c>
      <c r="M15" s="12">
        <f>ОиК!M16</f>
        <v>16380</v>
      </c>
      <c r="N15" s="12">
        <f>ОиК!N16</f>
        <v>16380</v>
      </c>
      <c r="O15" s="12">
        <f>ОиК!O16</f>
        <v>15480</v>
      </c>
      <c r="P15" s="12">
        <f>ОиК!P16</f>
        <v>15480</v>
      </c>
      <c r="Q15" s="12">
        <f>ОиК!Q16</f>
        <v>14130</v>
      </c>
      <c r="R15" s="12">
        <f>ОиК!R16</f>
        <v>13230</v>
      </c>
      <c r="S15" s="12">
        <f>ОиК!S16</f>
        <v>13230</v>
      </c>
      <c r="T15" s="12">
        <f>ОиК!T16</f>
        <v>13230</v>
      </c>
      <c r="U15" s="12">
        <f>ОиК!U16</f>
        <v>13230</v>
      </c>
      <c r="V15" s="12">
        <f>ОиК!V16</f>
        <v>13230</v>
      </c>
      <c r="W15" s="12">
        <f>ОиК!W16</f>
        <v>13230</v>
      </c>
      <c r="X15" s="12">
        <f>ОиК!X16</f>
        <v>13230</v>
      </c>
      <c r="Y15" s="12">
        <f>ОиК!Y16</f>
        <v>12645</v>
      </c>
      <c r="Z15" s="12">
        <f>ОиК!Z16</f>
        <v>12645</v>
      </c>
      <c r="AA15" s="12">
        <f>ОиК!AA16</f>
        <v>12645</v>
      </c>
      <c r="AB15" s="12">
        <f>ОиК!AB16</f>
        <v>13320</v>
      </c>
      <c r="AC15" s="12">
        <f>ОиК!AC16</f>
        <v>13320</v>
      </c>
      <c r="AD15" s="12">
        <f>ОиК!AD16</f>
        <v>13320</v>
      </c>
      <c r="AE15" s="12">
        <f>ОиК!AE16</f>
        <v>13320</v>
      </c>
      <c r="AF15" s="12">
        <f>ОиК!AF16</f>
        <v>12780</v>
      </c>
      <c r="AG15" s="12">
        <f>ОиК!AG16</f>
        <v>12780</v>
      </c>
      <c r="AH15" s="12">
        <f>ОиК!AH16</f>
        <v>12780</v>
      </c>
      <c r="AI15" s="12">
        <f>ОиК!AI16</f>
        <v>12780</v>
      </c>
      <c r="AJ15" s="12">
        <f>ОиК!AJ16</f>
        <v>12780</v>
      </c>
      <c r="AK15" s="12">
        <f>ОиК!AK16</f>
        <v>13950</v>
      </c>
      <c r="AL15" s="12">
        <f>ОиК!AL16</f>
        <v>13950</v>
      </c>
      <c r="AM15" s="12">
        <f>ОиК!AM16</f>
        <v>12780</v>
      </c>
    </row>
    <row r="16" spans="1:39" s="4" customFormat="1" ht="12" hidden="1" customHeight="1">
      <c r="A16" s="13">
        <v>2</v>
      </c>
      <c r="B16" s="12">
        <f>ОиК!B17</f>
        <v>23355</v>
      </c>
      <c r="C16" s="12">
        <f>ОиК!C17</f>
        <v>23355</v>
      </c>
      <c r="D16" s="12">
        <f>ОиК!D17</f>
        <v>23355</v>
      </c>
      <c r="E16" s="12">
        <f>ОиК!E17</f>
        <v>17685</v>
      </c>
      <c r="F16" s="12">
        <f>ОиК!F17</f>
        <v>17685</v>
      </c>
      <c r="G16" s="12">
        <f>ОиК!G17</f>
        <v>19035</v>
      </c>
      <c r="H16" s="12">
        <f>ОиК!H17</f>
        <v>19035</v>
      </c>
      <c r="I16" s="12">
        <f>ОиК!I17</f>
        <v>18135</v>
      </c>
      <c r="J16" s="12">
        <f>ОиК!J17</f>
        <v>18135</v>
      </c>
      <c r="K16" s="12">
        <f>ОиК!K17</f>
        <v>16335</v>
      </c>
      <c r="L16" s="12">
        <f>ОиК!L17</f>
        <v>18135</v>
      </c>
      <c r="M16" s="12">
        <f>ОиК!M17</f>
        <v>18135</v>
      </c>
      <c r="N16" s="12">
        <f>ОиК!N17</f>
        <v>18135</v>
      </c>
      <c r="O16" s="12">
        <f>ОиК!O17</f>
        <v>17235</v>
      </c>
      <c r="P16" s="12">
        <f>ОиК!P17</f>
        <v>17235</v>
      </c>
      <c r="Q16" s="12">
        <f>ОиК!Q17</f>
        <v>15885</v>
      </c>
      <c r="R16" s="12">
        <f>ОиК!R17</f>
        <v>14985</v>
      </c>
      <c r="S16" s="12">
        <f>ОиК!S17</f>
        <v>14985</v>
      </c>
      <c r="T16" s="12">
        <f>ОиК!T17</f>
        <v>14985</v>
      </c>
      <c r="U16" s="12">
        <f>ОиК!U17</f>
        <v>14985</v>
      </c>
      <c r="V16" s="12">
        <f>ОиК!V17</f>
        <v>14985</v>
      </c>
      <c r="W16" s="12">
        <f>ОиК!W17</f>
        <v>14985</v>
      </c>
      <c r="X16" s="12">
        <f>ОиК!X17</f>
        <v>14985</v>
      </c>
      <c r="Y16" s="12">
        <f>ОиК!Y17</f>
        <v>14400</v>
      </c>
      <c r="Z16" s="12">
        <f>ОиК!Z17</f>
        <v>14400</v>
      </c>
      <c r="AA16" s="12">
        <f>ОиК!AA17</f>
        <v>14400</v>
      </c>
      <c r="AB16" s="12">
        <f>ОиК!AB17</f>
        <v>14985</v>
      </c>
      <c r="AC16" s="12">
        <f>ОиК!AC17</f>
        <v>14985</v>
      </c>
      <c r="AD16" s="12">
        <f>ОиК!AD17</f>
        <v>14985</v>
      </c>
      <c r="AE16" s="12">
        <f>ОиК!AE17</f>
        <v>14985</v>
      </c>
      <c r="AF16" s="12">
        <f>ОиК!AF17</f>
        <v>14445</v>
      </c>
      <c r="AG16" s="12">
        <f>ОиК!AG17</f>
        <v>14445</v>
      </c>
      <c r="AH16" s="12">
        <f>ОиК!AH17</f>
        <v>14445</v>
      </c>
      <c r="AI16" s="12">
        <f>ОиК!AI17</f>
        <v>14445</v>
      </c>
      <c r="AJ16" s="12">
        <f>ОиК!AJ17</f>
        <v>14445</v>
      </c>
      <c r="AK16" s="12">
        <f>ОиК!AK17</f>
        <v>15615</v>
      </c>
      <c r="AL16" s="12">
        <f>ОиК!AL17</f>
        <v>15615</v>
      </c>
      <c r="AM16" s="12">
        <f>ОиК!AM17</f>
        <v>14445</v>
      </c>
    </row>
    <row r="17" spans="1:39" s="3" customFormat="1" ht="12" hidden="1" customHeight="1">
      <c r="A17" s="12"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row>
    <row r="18" spans="1:39" s="4" customFormat="1" ht="12" hidden="1" customHeight="1">
      <c r="A18" s="13">
        <v>1</v>
      </c>
      <c r="B18" s="12">
        <f>ОиК!B19</f>
        <v>21600</v>
      </c>
      <c r="C18" s="12">
        <f>ОиК!C19</f>
        <v>21600</v>
      </c>
      <c r="D18" s="12">
        <f>ОиК!D19</f>
        <v>21600</v>
      </c>
      <c r="E18" s="12">
        <f>ОиК!E19</f>
        <v>15930</v>
      </c>
      <c r="F18" s="12">
        <f>ОиК!F19</f>
        <v>15930</v>
      </c>
      <c r="G18" s="12">
        <f>ОиК!G19</f>
        <v>17280</v>
      </c>
      <c r="H18" s="12">
        <f>ОиК!H19</f>
        <v>17280</v>
      </c>
      <c r="I18" s="12">
        <f>ОиК!I19</f>
        <v>16380</v>
      </c>
      <c r="J18" s="12">
        <f>ОиК!J19</f>
        <v>16380</v>
      </c>
      <c r="K18" s="12">
        <f>ОиК!K19</f>
        <v>14580</v>
      </c>
      <c r="L18" s="12">
        <f>ОиК!L19</f>
        <v>16380</v>
      </c>
      <c r="M18" s="12">
        <f>ОиК!M19</f>
        <v>16380</v>
      </c>
      <c r="N18" s="12">
        <f>ОиК!N19</f>
        <v>16380</v>
      </c>
      <c r="O18" s="12">
        <f>ОиК!O19</f>
        <v>15480</v>
      </c>
      <c r="P18" s="12">
        <f>ОиК!P19</f>
        <v>15480</v>
      </c>
      <c r="Q18" s="12">
        <f>ОиК!Q19</f>
        <v>14130</v>
      </c>
      <c r="R18" s="12">
        <f>ОиК!R19</f>
        <v>13230</v>
      </c>
      <c r="S18" s="12">
        <f>ОиК!S19</f>
        <v>13230</v>
      </c>
      <c r="T18" s="12">
        <f>ОиК!T19</f>
        <v>13230</v>
      </c>
      <c r="U18" s="12">
        <f>ОиК!U19</f>
        <v>13230</v>
      </c>
      <c r="V18" s="12">
        <f>ОиК!V19</f>
        <v>13230</v>
      </c>
      <c r="W18" s="12">
        <f>ОиК!W19</f>
        <v>13230</v>
      </c>
      <c r="X18" s="12">
        <f>ОиК!X19</f>
        <v>13230</v>
      </c>
      <c r="Y18" s="12">
        <f>ОиК!Y19</f>
        <v>12645</v>
      </c>
      <c r="Z18" s="12">
        <f>ОиК!Z19</f>
        <v>12645</v>
      </c>
      <c r="AA18" s="12">
        <f>ОиК!AA19</f>
        <v>12645</v>
      </c>
      <c r="AB18" s="12">
        <f>ОиК!AB19</f>
        <v>13320</v>
      </c>
      <c r="AC18" s="12">
        <f>ОиК!AC19</f>
        <v>13320</v>
      </c>
      <c r="AD18" s="12">
        <f>ОиК!AD19</f>
        <v>13320</v>
      </c>
      <c r="AE18" s="12">
        <f>ОиК!AE19</f>
        <v>13320</v>
      </c>
      <c r="AF18" s="12">
        <f>ОиК!AF19</f>
        <v>12780</v>
      </c>
      <c r="AG18" s="12">
        <f>ОиК!AG19</f>
        <v>12780</v>
      </c>
      <c r="AH18" s="12">
        <f>ОиК!AH19</f>
        <v>12780</v>
      </c>
      <c r="AI18" s="12">
        <f>ОиК!AI19</f>
        <v>12780</v>
      </c>
      <c r="AJ18" s="12">
        <f>ОиК!AJ19</f>
        <v>12780</v>
      </c>
      <c r="AK18" s="12">
        <f>ОиК!AK19</f>
        <v>13950</v>
      </c>
      <c r="AL18" s="12">
        <f>ОиК!AL19</f>
        <v>13950</v>
      </c>
      <c r="AM18" s="12">
        <f>ОиК!AM19</f>
        <v>12780</v>
      </c>
    </row>
    <row r="19" spans="1:39" s="4" customFormat="1" ht="12" hidden="1" customHeight="1">
      <c r="A19" s="13">
        <v>2</v>
      </c>
      <c r="B19" s="12">
        <f>ОиК!B20</f>
        <v>23355</v>
      </c>
      <c r="C19" s="12">
        <f>ОиК!C20</f>
        <v>23355</v>
      </c>
      <c r="D19" s="12">
        <f>ОиК!D20</f>
        <v>23355</v>
      </c>
      <c r="E19" s="12">
        <f>ОиК!E20</f>
        <v>17685</v>
      </c>
      <c r="F19" s="12">
        <f>ОиК!F20</f>
        <v>17685</v>
      </c>
      <c r="G19" s="12">
        <f>ОиК!G20</f>
        <v>19035</v>
      </c>
      <c r="H19" s="12">
        <f>ОиК!H20</f>
        <v>19035</v>
      </c>
      <c r="I19" s="12">
        <f>ОиК!I20</f>
        <v>18135</v>
      </c>
      <c r="J19" s="12">
        <f>ОиК!J20</f>
        <v>18135</v>
      </c>
      <c r="K19" s="12">
        <f>ОиК!K20</f>
        <v>16335</v>
      </c>
      <c r="L19" s="12">
        <f>ОиК!L20</f>
        <v>18135</v>
      </c>
      <c r="M19" s="12">
        <f>ОиК!M20</f>
        <v>18135</v>
      </c>
      <c r="N19" s="12">
        <f>ОиК!N20</f>
        <v>18135</v>
      </c>
      <c r="O19" s="12">
        <f>ОиК!O20</f>
        <v>17235</v>
      </c>
      <c r="P19" s="12">
        <f>ОиК!P20</f>
        <v>17235</v>
      </c>
      <c r="Q19" s="12">
        <f>ОиК!Q20</f>
        <v>15885</v>
      </c>
      <c r="R19" s="12">
        <f>ОиК!R20</f>
        <v>14985</v>
      </c>
      <c r="S19" s="12">
        <f>ОиК!S20</f>
        <v>14985</v>
      </c>
      <c r="T19" s="12">
        <f>ОиК!T20</f>
        <v>14985</v>
      </c>
      <c r="U19" s="12">
        <f>ОиК!U20</f>
        <v>14985</v>
      </c>
      <c r="V19" s="12">
        <f>ОиК!V20</f>
        <v>14985</v>
      </c>
      <c r="W19" s="12">
        <f>ОиК!W20</f>
        <v>14985</v>
      </c>
      <c r="X19" s="12">
        <f>ОиК!X20</f>
        <v>14985</v>
      </c>
      <c r="Y19" s="12">
        <f>ОиК!Y20</f>
        <v>14400</v>
      </c>
      <c r="Z19" s="12">
        <f>ОиК!Z20</f>
        <v>14400</v>
      </c>
      <c r="AA19" s="12">
        <f>ОиК!AA20</f>
        <v>14400</v>
      </c>
      <c r="AB19" s="12">
        <f>ОиК!AB20</f>
        <v>14985</v>
      </c>
      <c r="AC19" s="12">
        <f>ОиК!AC20</f>
        <v>14985</v>
      </c>
      <c r="AD19" s="12">
        <f>ОиК!AD20</f>
        <v>14985</v>
      </c>
      <c r="AE19" s="12">
        <f>ОиК!AE20</f>
        <v>14985</v>
      </c>
      <c r="AF19" s="12">
        <f>ОиК!AF20</f>
        <v>14445</v>
      </c>
      <c r="AG19" s="12">
        <f>ОиК!AG20</f>
        <v>14445</v>
      </c>
      <c r="AH19" s="12">
        <f>ОиК!AH20</f>
        <v>14445</v>
      </c>
      <c r="AI19" s="12">
        <f>ОиК!AI20</f>
        <v>14445</v>
      </c>
      <c r="AJ19" s="12">
        <f>ОиК!AJ20</f>
        <v>14445</v>
      </c>
      <c r="AK19" s="12">
        <f>ОиК!AK20</f>
        <v>15615</v>
      </c>
      <c r="AL19" s="12">
        <f>ОиК!AL20</f>
        <v>15615</v>
      </c>
      <c r="AM19" s="12">
        <f>ОиК!AM20</f>
        <v>14445</v>
      </c>
    </row>
    <row r="20" spans="1:39"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row>
    <row r="21" spans="1:39" s="4" customFormat="1" ht="12" hidden="1" customHeight="1">
      <c r="A21" s="13">
        <v>1</v>
      </c>
      <c r="B21" s="12">
        <f>ОиК!B22</f>
        <v>26100</v>
      </c>
      <c r="C21" s="12">
        <f>ОиК!C22</f>
        <v>26100</v>
      </c>
      <c r="D21" s="12">
        <f>ОиК!D22</f>
        <v>26100</v>
      </c>
      <c r="E21" s="12">
        <f>ОиК!E22</f>
        <v>18630</v>
      </c>
      <c r="F21" s="12">
        <f>ОиК!F22</f>
        <v>18630</v>
      </c>
      <c r="G21" s="12">
        <f>ОиК!G22</f>
        <v>19980</v>
      </c>
      <c r="H21" s="12">
        <f>ОиК!H22</f>
        <v>19980</v>
      </c>
      <c r="I21" s="12">
        <f>ОиК!I22</f>
        <v>19080</v>
      </c>
      <c r="J21" s="12">
        <f>ОиК!J22</f>
        <v>19080</v>
      </c>
      <c r="K21" s="12">
        <f>ОиК!K22</f>
        <v>17280</v>
      </c>
      <c r="L21" s="12">
        <f>ОиК!L22</f>
        <v>19080</v>
      </c>
      <c r="M21" s="12">
        <f>ОиК!M22</f>
        <v>19080</v>
      </c>
      <c r="N21" s="12">
        <f>ОиК!N22</f>
        <v>19080</v>
      </c>
      <c r="O21" s="12">
        <f>ОиК!O22</f>
        <v>18180</v>
      </c>
      <c r="P21" s="12">
        <f>ОиК!P22</f>
        <v>18180</v>
      </c>
      <c r="Q21" s="12">
        <f>ОиК!Q22</f>
        <v>16830</v>
      </c>
      <c r="R21" s="12">
        <f>ОиК!R22</f>
        <v>15930</v>
      </c>
      <c r="S21" s="12">
        <f>ОиК!S22</f>
        <v>15930</v>
      </c>
      <c r="T21" s="12">
        <f>ОиК!T22</f>
        <v>15930</v>
      </c>
      <c r="U21" s="12">
        <f>ОиК!U22</f>
        <v>15930</v>
      </c>
      <c r="V21" s="12">
        <f>ОиК!V22</f>
        <v>15930</v>
      </c>
      <c r="W21" s="12">
        <f>ОиК!W22</f>
        <v>15930</v>
      </c>
      <c r="X21" s="12">
        <f>ОиК!X22</f>
        <v>15930</v>
      </c>
      <c r="Y21" s="12">
        <f>ОиК!Y22</f>
        <v>15345</v>
      </c>
      <c r="Z21" s="12">
        <f>ОиК!Z22</f>
        <v>15345</v>
      </c>
      <c r="AA21" s="12">
        <f>ОиК!AA22</f>
        <v>15345</v>
      </c>
      <c r="AB21" s="12">
        <f>ОиК!AB22</f>
        <v>15120</v>
      </c>
      <c r="AC21" s="12">
        <f>ОиК!AC22</f>
        <v>15120</v>
      </c>
      <c r="AD21" s="12">
        <f>ОиК!AD22</f>
        <v>15120</v>
      </c>
      <c r="AE21" s="12">
        <f>ОиК!AE22</f>
        <v>15120</v>
      </c>
      <c r="AF21" s="12">
        <f>ОиК!AF22</f>
        <v>14580</v>
      </c>
      <c r="AG21" s="12">
        <f>ОиК!AG22</f>
        <v>14580</v>
      </c>
      <c r="AH21" s="12">
        <f>ОиК!AH22</f>
        <v>14580</v>
      </c>
      <c r="AI21" s="12">
        <f>ОиК!AI22</f>
        <v>14580</v>
      </c>
      <c r="AJ21" s="12">
        <f>ОиК!AJ22</f>
        <v>14580</v>
      </c>
      <c r="AK21" s="12">
        <f>ОиК!AK22</f>
        <v>15750</v>
      </c>
      <c r="AL21" s="12">
        <f>ОиК!AL22</f>
        <v>15750</v>
      </c>
      <c r="AM21" s="12">
        <f>ОиК!AM22</f>
        <v>14580</v>
      </c>
    </row>
    <row r="22" spans="1:39" s="4" customFormat="1" ht="12" hidden="1" customHeight="1">
      <c r="A22" s="60">
        <v>2</v>
      </c>
      <c r="B22" s="12">
        <f>ОиК!B23</f>
        <v>27855</v>
      </c>
      <c r="C22" s="12">
        <f>ОиК!C23</f>
        <v>27855</v>
      </c>
      <c r="D22" s="12">
        <f>ОиК!D23</f>
        <v>27855</v>
      </c>
      <c r="E22" s="12">
        <f>ОиК!E23</f>
        <v>20385</v>
      </c>
      <c r="F22" s="12">
        <f>ОиК!F23</f>
        <v>20385</v>
      </c>
      <c r="G22" s="12">
        <f>ОиК!G23</f>
        <v>21735</v>
      </c>
      <c r="H22" s="12">
        <f>ОиК!H23</f>
        <v>21735</v>
      </c>
      <c r="I22" s="12">
        <f>ОиК!I23</f>
        <v>20835</v>
      </c>
      <c r="J22" s="12">
        <f>ОиК!J23</f>
        <v>20835</v>
      </c>
      <c r="K22" s="12">
        <f>ОиК!K23</f>
        <v>19035</v>
      </c>
      <c r="L22" s="12">
        <f>ОиК!L23</f>
        <v>20835</v>
      </c>
      <c r="M22" s="12">
        <f>ОиК!M23</f>
        <v>20835</v>
      </c>
      <c r="N22" s="12">
        <f>ОиК!N23</f>
        <v>20835</v>
      </c>
      <c r="O22" s="12">
        <f>ОиК!O23</f>
        <v>19935</v>
      </c>
      <c r="P22" s="12">
        <f>ОиК!P23</f>
        <v>19935</v>
      </c>
      <c r="Q22" s="12">
        <f>ОиК!Q23</f>
        <v>18585</v>
      </c>
      <c r="R22" s="12">
        <f>ОиК!R23</f>
        <v>17685</v>
      </c>
      <c r="S22" s="12">
        <f>ОиК!S23</f>
        <v>17685</v>
      </c>
      <c r="T22" s="12">
        <f>ОиК!T23</f>
        <v>17685</v>
      </c>
      <c r="U22" s="12">
        <f>ОиК!U23</f>
        <v>17685</v>
      </c>
      <c r="V22" s="12">
        <f>ОиК!V23</f>
        <v>17685</v>
      </c>
      <c r="W22" s="12">
        <f>ОиК!W23</f>
        <v>17685</v>
      </c>
      <c r="X22" s="12">
        <f>ОиК!X23</f>
        <v>17685</v>
      </c>
      <c r="Y22" s="12">
        <f>ОиК!Y23</f>
        <v>17100</v>
      </c>
      <c r="Z22" s="12">
        <f>ОиК!Z23</f>
        <v>17100</v>
      </c>
      <c r="AA22" s="12">
        <f>ОиК!AA23</f>
        <v>17100</v>
      </c>
      <c r="AB22" s="12">
        <f>ОиК!AB23</f>
        <v>16785</v>
      </c>
      <c r="AC22" s="12">
        <f>ОиК!AC23</f>
        <v>16785</v>
      </c>
      <c r="AD22" s="12">
        <f>ОиК!AD23</f>
        <v>16785</v>
      </c>
      <c r="AE22" s="12">
        <f>ОиК!AE23</f>
        <v>16785</v>
      </c>
      <c r="AF22" s="12">
        <f>ОиК!AF23</f>
        <v>16245</v>
      </c>
      <c r="AG22" s="12">
        <f>ОиК!AG23</f>
        <v>16245</v>
      </c>
      <c r="AH22" s="12">
        <f>ОиК!AH23</f>
        <v>16245</v>
      </c>
      <c r="AI22" s="12">
        <f>ОиК!AI23</f>
        <v>16245</v>
      </c>
      <c r="AJ22" s="12">
        <f>ОиК!AJ23</f>
        <v>16245</v>
      </c>
      <c r="AK22" s="12">
        <f>ОиК!AK23</f>
        <v>17415</v>
      </c>
      <c r="AL22" s="12">
        <f>ОиК!AL23</f>
        <v>17415</v>
      </c>
      <c r="AM22" s="12">
        <f>ОиК!AM23</f>
        <v>16245</v>
      </c>
    </row>
    <row r="23" spans="1:39" s="4"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row>
    <row r="24" spans="1:39" s="4" customFormat="1" ht="12" hidden="1" customHeight="1">
      <c r="A24" s="13">
        <v>1</v>
      </c>
      <c r="B24" s="12">
        <f>ОиК!B25</f>
        <v>33930</v>
      </c>
      <c r="C24" s="12">
        <f>ОиК!C25</f>
        <v>33930</v>
      </c>
      <c r="D24" s="12">
        <f>ОиК!D25</f>
        <v>33930</v>
      </c>
      <c r="E24" s="12">
        <f>ОиК!E25</f>
        <v>29070</v>
      </c>
      <c r="F24" s="12">
        <f>ОиК!F25</f>
        <v>29070</v>
      </c>
      <c r="G24" s="12">
        <f>ОиК!G25</f>
        <v>30420</v>
      </c>
      <c r="H24" s="12">
        <f>ОиК!H25</f>
        <v>30420</v>
      </c>
      <c r="I24" s="12">
        <f>ОиК!I25</f>
        <v>29520</v>
      </c>
      <c r="J24" s="12">
        <f>ОиК!J25</f>
        <v>29520</v>
      </c>
      <c r="K24" s="12">
        <f>ОиК!K25</f>
        <v>27720</v>
      </c>
      <c r="L24" s="12">
        <f>ОиК!L25</f>
        <v>29520</v>
      </c>
      <c r="M24" s="12">
        <f>ОиК!M25</f>
        <v>29520</v>
      </c>
      <c r="N24" s="12">
        <f>ОиК!N25</f>
        <v>29520</v>
      </c>
      <c r="O24" s="12">
        <f>ОиК!O25</f>
        <v>28620</v>
      </c>
      <c r="P24" s="12">
        <f>ОиК!P25</f>
        <v>28620</v>
      </c>
      <c r="Q24" s="12">
        <f>ОиК!Q25</f>
        <v>27270</v>
      </c>
      <c r="R24" s="12">
        <f>ОиК!R25</f>
        <v>26370</v>
      </c>
      <c r="S24" s="12">
        <f>ОиК!S25</f>
        <v>26370</v>
      </c>
      <c r="T24" s="12">
        <f>ОиК!T25</f>
        <v>26370</v>
      </c>
      <c r="U24" s="12">
        <f>ОиК!U25</f>
        <v>26370</v>
      </c>
      <c r="V24" s="12">
        <f>ОиК!V25</f>
        <v>26370</v>
      </c>
      <c r="W24" s="12">
        <f>ОиК!W25</f>
        <v>26370</v>
      </c>
      <c r="X24" s="12">
        <f>ОиК!X25</f>
        <v>26370</v>
      </c>
      <c r="Y24" s="12">
        <f>ОиК!Y25</f>
        <v>25785</v>
      </c>
      <c r="Z24" s="12">
        <f>ОиК!Z25</f>
        <v>25785</v>
      </c>
      <c r="AA24" s="12">
        <f>ОиК!AA25</f>
        <v>25785</v>
      </c>
      <c r="AB24" s="12">
        <f>ОиК!AB25</f>
        <v>22770</v>
      </c>
      <c r="AC24" s="12">
        <f>ОиК!AC25</f>
        <v>22770</v>
      </c>
      <c r="AD24" s="12">
        <f>ОиК!AD25</f>
        <v>22770</v>
      </c>
      <c r="AE24" s="12">
        <f>ОиК!AE25</f>
        <v>22770</v>
      </c>
      <c r="AF24" s="12">
        <f>ОиК!AF25</f>
        <v>22230</v>
      </c>
      <c r="AG24" s="12">
        <f>ОиК!AG25</f>
        <v>22230</v>
      </c>
      <c r="AH24" s="12">
        <f>ОиК!AH25</f>
        <v>22230</v>
      </c>
      <c r="AI24" s="12">
        <f>ОиК!AI25</f>
        <v>22230</v>
      </c>
      <c r="AJ24" s="12">
        <f>ОиК!AJ25</f>
        <v>22230</v>
      </c>
      <c r="AK24" s="12">
        <f>ОиК!AK25</f>
        <v>23400</v>
      </c>
      <c r="AL24" s="12">
        <f>ОиК!AL25</f>
        <v>23400</v>
      </c>
      <c r="AM24" s="12">
        <f>ОиК!AM25</f>
        <v>22230</v>
      </c>
    </row>
    <row r="25" spans="1:39" s="4" customFormat="1" ht="12" hidden="1" customHeight="1">
      <c r="A25" s="60">
        <v>2</v>
      </c>
      <c r="B25" s="12">
        <f>ОиК!B26</f>
        <v>33930</v>
      </c>
      <c r="C25" s="12">
        <f>ОиК!C26</f>
        <v>33930</v>
      </c>
      <c r="D25" s="12">
        <f>ОиК!D26</f>
        <v>33930</v>
      </c>
      <c r="E25" s="12">
        <f>ОиК!E26</f>
        <v>29070</v>
      </c>
      <c r="F25" s="12">
        <f>ОиК!F26</f>
        <v>29070</v>
      </c>
      <c r="G25" s="12">
        <f>ОиК!G26</f>
        <v>30420</v>
      </c>
      <c r="H25" s="12">
        <f>ОиК!H26</f>
        <v>30420</v>
      </c>
      <c r="I25" s="12">
        <f>ОиК!I26</f>
        <v>29520</v>
      </c>
      <c r="J25" s="12">
        <f>ОиК!J26</f>
        <v>29520</v>
      </c>
      <c r="K25" s="12">
        <f>ОиК!K26</f>
        <v>27720</v>
      </c>
      <c r="L25" s="12">
        <f>ОиК!L26</f>
        <v>29520</v>
      </c>
      <c r="M25" s="12">
        <f>ОиК!M26</f>
        <v>29520</v>
      </c>
      <c r="N25" s="12">
        <f>ОиК!N26</f>
        <v>29520</v>
      </c>
      <c r="O25" s="12">
        <f>ОиК!O26</f>
        <v>28620</v>
      </c>
      <c r="P25" s="12">
        <f>ОиК!P26</f>
        <v>28620</v>
      </c>
      <c r="Q25" s="12">
        <f>ОиК!Q26</f>
        <v>27270</v>
      </c>
      <c r="R25" s="12">
        <f>ОиК!R26</f>
        <v>26370</v>
      </c>
      <c r="S25" s="12">
        <f>ОиК!S26</f>
        <v>26370</v>
      </c>
      <c r="T25" s="12">
        <f>ОиК!T26</f>
        <v>26370</v>
      </c>
      <c r="U25" s="12">
        <f>ОиК!U26</f>
        <v>26370</v>
      </c>
      <c r="V25" s="12">
        <f>ОиК!V26</f>
        <v>26370</v>
      </c>
      <c r="W25" s="12">
        <f>ОиК!W26</f>
        <v>26370</v>
      </c>
      <c r="X25" s="12">
        <f>ОиК!X26</f>
        <v>26370</v>
      </c>
      <c r="Y25" s="12">
        <f>ОиК!Y26</f>
        <v>25785</v>
      </c>
      <c r="Z25" s="12">
        <f>ОиК!Z26</f>
        <v>25785</v>
      </c>
      <c r="AA25" s="12">
        <f>ОиК!AA26</f>
        <v>25785</v>
      </c>
      <c r="AB25" s="12">
        <f>ОиК!AB26</f>
        <v>22770</v>
      </c>
      <c r="AC25" s="12">
        <f>ОиК!AC26</f>
        <v>22770</v>
      </c>
      <c r="AD25" s="12">
        <f>ОиК!AD26</f>
        <v>22770</v>
      </c>
      <c r="AE25" s="12">
        <f>ОиК!AE26</f>
        <v>22770</v>
      </c>
      <c r="AF25" s="12">
        <f>ОиК!AF26</f>
        <v>22230</v>
      </c>
      <c r="AG25" s="12">
        <f>ОиК!AG26</f>
        <v>22230</v>
      </c>
      <c r="AH25" s="12">
        <f>ОиК!AH26</f>
        <v>22230</v>
      </c>
      <c r="AI25" s="12">
        <f>ОиК!AI26</f>
        <v>22230</v>
      </c>
      <c r="AJ25" s="12">
        <f>ОиК!AJ26</f>
        <v>22230</v>
      </c>
      <c r="AK25" s="12">
        <f>ОиК!AK26</f>
        <v>23400</v>
      </c>
      <c r="AL25" s="12">
        <f>ОиК!AL26</f>
        <v>23400</v>
      </c>
      <c r="AM25" s="12">
        <f>ОиК!AM26</f>
        <v>22230</v>
      </c>
    </row>
    <row r="26" spans="1:39" s="4" customFormat="1" ht="12" hidden="1" customHeight="1">
      <c r="A26" s="60">
        <v>3</v>
      </c>
      <c r="B26" s="12">
        <f>ОиК!B27</f>
        <v>33930</v>
      </c>
      <c r="C26" s="12">
        <f>ОиК!C27</f>
        <v>33930</v>
      </c>
      <c r="D26" s="12">
        <f>ОиК!D27</f>
        <v>33930</v>
      </c>
      <c r="E26" s="12">
        <f>ОиК!E27</f>
        <v>29070</v>
      </c>
      <c r="F26" s="12">
        <f>ОиК!F27</f>
        <v>29070</v>
      </c>
      <c r="G26" s="12">
        <f>ОиК!G27</f>
        <v>30420</v>
      </c>
      <c r="H26" s="12">
        <f>ОиК!H27</f>
        <v>30420</v>
      </c>
      <c r="I26" s="12">
        <f>ОиК!I27</f>
        <v>29520</v>
      </c>
      <c r="J26" s="12">
        <f>ОиК!J27</f>
        <v>29520</v>
      </c>
      <c r="K26" s="12">
        <f>ОиК!K27</f>
        <v>27720</v>
      </c>
      <c r="L26" s="12">
        <f>ОиК!L27</f>
        <v>29520</v>
      </c>
      <c r="M26" s="12">
        <f>ОиК!M27</f>
        <v>29520</v>
      </c>
      <c r="N26" s="12">
        <f>ОиК!N27</f>
        <v>29520</v>
      </c>
      <c r="O26" s="12">
        <f>ОиК!O27</f>
        <v>28620</v>
      </c>
      <c r="P26" s="12">
        <f>ОиК!P27</f>
        <v>28620</v>
      </c>
      <c r="Q26" s="12">
        <f>ОиК!Q27</f>
        <v>27270</v>
      </c>
      <c r="R26" s="12">
        <f>ОиК!R27</f>
        <v>26370</v>
      </c>
      <c r="S26" s="12">
        <f>ОиК!S27</f>
        <v>26370</v>
      </c>
      <c r="T26" s="12">
        <f>ОиК!T27</f>
        <v>26370</v>
      </c>
      <c r="U26" s="12">
        <f>ОиК!U27</f>
        <v>26370</v>
      </c>
      <c r="V26" s="12">
        <f>ОиК!V27</f>
        <v>26370</v>
      </c>
      <c r="W26" s="12">
        <f>ОиК!W27</f>
        <v>26370</v>
      </c>
      <c r="X26" s="12">
        <f>ОиК!X27</f>
        <v>26370</v>
      </c>
      <c r="Y26" s="12">
        <f>ОиК!Y27</f>
        <v>25785</v>
      </c>
      <c r="Z26" s="12">
        <f>ОиК!Z27</f>
        <v>25785</v>
      </c>
      <c r="AA26" s="12">
        <f>ОиК!AA27</f>
        <v>25785</v>
      </c>
      <c r="AB26" s="12">
        <f>ОиК!AB27</f>
        <v>22770</v>
      </c>
      <c r="AC26" s="12">
        <f>ОиК!AC27</f>
        <v>22770</v>
      </c>
      <c r="AD26" s="12">
        <f>ОиК!AD27</f>
        <v>22770</v>
      </c>
      <c r="AE26" s="12">
        <f>ОиК!AE27</f>
        <v>22770</v>
      </c>
      <c r="AF26" s="12">
        <f>ОиК!AF27</f>
        <v>22230</v>
      </c>
      <c r="AG26" s="12">
        <f>ОиК!AG27</f>
        <v>22230</v>
      </c>
      <c r="AH26" s="12">
        <f>ОиК!AH27</f>
        <v>22230</v>
      </c>
      <c r="AI26" s="12">
        <f>ОиК!AI27</f>
        <v>22230</v>
      </c>
      <c r="AJ26" s="12">
        <f>ОиК!AJ27</f>
        <v>22230</v>
      </c>
      <c r="AK26" s="12">
        <f>ОиК!AK27</f>
        <v>23400</v>
      </c>
      <c r="AL26" s="12">
        <f>ОиК!AL27</f>
        <v>23400</v>
      </c>
      <c r="AM26" s="12">
        <f>ОиК!AM27</f>
        <v>22230</v>
      </c>
    </row>
    <row r="27" spans="1:39" s="4" customFormat="1" ht="12" hidden="1" customHeight="1">
      <c r="A27" s="60">
        <v>4</v>
      </c>
      <c r="B27" s="12">
        <f>ОиК!B28</f>
        <v>33930</v>
      </c>
      <c r="C27" s="12">
        <f>ОиК!C28</f>
        <v>33930</v>
      </c>
      <c r="D27" s="12">
        <f>ОиК!D28</f>
        <v>33930</v>
      </c>
      <c r="E27" s="12">
        <f>ОиК!E28</f>
        <v>29070</v>
      </c>
      <c r="F27" s="12">
        <f>ОиК!F28</f>
        <v>29070</v>
      </c>
      <c r="G27" s="12">
        <f>ОиК!G28</f>
        <v>30420</v>
      </c>
      <c r="H27" s="12">
        <f>ОиК!H28</f>
        <v>30420</v>
      </c>
      <c r="I27" s="12">
        <f>ОиК!I28</f>
        <v>29520</v>
      </c>
      <c r="J27" s="12">
        <f>ОиК!J28</f>
        <v>29520</v>
      </c>
      <c r="K27" s="12">
        <f>ОиК!K28</f>
        <v>27720</v>
      </c>
      <c r="L27" s="12">
        <f>ОиК!L28</f>
        <v>29520</v>
      </c>
      <c r="M27" s="12">
        <f>ОиК!M28</f>
        <v>29520</v>
      </c>
      <c r="N27" s="12">
        <f>ОиК!N28</f>
        <v>29520</v>
      </c>
      <c r="O27" s="12">
        <f>ОиК!O28</f>
        <v>28620</v>
      </c>
      <c r="P27" s="12">
        <f>ОиК!P28</f>
        <v>28620</v>
      </c>
      <c r="Q27" s="12">
        <f>ОиК!Q28</f>
        <v>27270</v>
      </c>
      <c r="R27" s="12">
        <f>ОиК!R28</f>
        <v>26370</v>
      </c>
      <c r="S27" s="12">
        <f>ОиК!S28</f>
        <v>26370</v>
      </c>
      <c r="T27" s="12">
        <f>ОиК!T28</f>
        <v>26370</v>
      </c>
      <c r="U27" s="12">
        <f>ОиК!U28</f>
        <v>26370</v>
      </c>
      <c r="V27" s="12">
        <f>ОиК!V28</f>
        <v>26370</v>
      </c>
      <c r="W27" s="12">
        <f>ОиК!W28</f>
        <v>26370</v>
      </c>
      <c r="X27" s="12">
        <f>ОиК!X28</f>
        <v>26370</v>
      </c>
      <c r="Y27" s="12">
        <f>ОиК!Y28</f>
        <v>25785</v>
      </c>
      <c r="Z27" s="12">
        <f>ОиК!Z28</f>
        <v>25785</v>
      </c>
      <c r="AA27" s="12">
        <f>ОиК!AA28</f>
        <v>25785</v>
      </c>
      <c r="AB27" s="12">
        <f>ОиК!AB28</f>
        <v>22770</v>
      </c>
      <c r="AC27" s="12">
        <f>ОиК!AC28</f>
        <v>22770</v>
      </c>
      <c r="AD27" s="12">
        <f>ОиК!AD28</f>
        <v>22770</v>
      </c>
      <c r="AE27" s="12">
        <f>ОиК!AE28</f>
        <v>22770</v>
      </c>
      <c r="AF27" s="12">
        <f>ОиК!AF28</f>
        <v>22230</v>
      </c>
      <c r="AG27" s="12">
        <f>ОиК!AG28</f>
        <v>22230</v>
      </c>
      <c r="AH27" s="12">
        <f>ОиК!AH28</f>
        <v>22230</v>
      </c>
      <c r="AI27" s="12">
        <f>ОиК!AI28</f>
        <v>22230</v>
      </c>
      <c r="AJ27" s="12">
        <f>ОиК!AJ28</f>
        <v>22230</v>
      </c>
      <c r="AK27" s="12">
        <f>ОиК!AK28</f>
        <v>23400</v>
      </c>
      <c r="AL27" s="12">
        <f>ОиК!AL28</f>
        <v>23400</v>
      </c>
      <c r="AM27" s="12">
        <f>ОиК!AM28</f>
        <v>22230</v>
      </c>
    </row>
    <row r="28" spans="1:39" s="4" customFormat="1" ht="12" hidden="1"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row>
    <row r="29" spans="1:39" s="4" customFormat="1" ht="12" hidden="1"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row>
    <row r="30" spans="1:39" s="4" customFormat="1" ht="12" customHeight="1">
      <c r="A30" s="91" t="s">
        <v>137</v>
      </c>
      <c r="B30" s="74">
        <f t="shared" ref="B30:AM30"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si="0"/>
        <v>46101</v>
      </c>
      <c r="Q30" s="74">
        <f t="shared" si="0"/>
        <v>46102</v>
      </c>
      <c r="R30" s="74">
        <f t="shared" si="0"/>
        <v>46103</v>
      </c>
      <c r="S30" s="74">
        <f t="shared" si="0"/>
        <v>46104</v>
      </c>
      <c r="T30" s="74">
        <f t="shared" si="0"/>
        <v>46105</v>
      </c>
      <c r="U30" s="74">
        <f t="shared" si="0"/>
        <v>46106</v>
      </c>
      <c r="V30" s="74">
        <f t="shared" si="0"/>
        <v>46107</v>
      </c>
      <c r="W30" s="74">
        <f t="shared" si="0"/>
        <v>46108</v>
      </c>
      <c r="X30" s="74">
        <f t="shared" si="0"/>
        <v>46109</v>
      </c>
      <c r="Y30" s="74">
        <f t="shared" si="0"/>
        <v>46110</v>
      </c>
      <c r="Z30" s="74">
        <f t="shared" si="0"/>
        <v>46111</v>
      </c>
      <c r="AA30" s="74">
        <f t="shared" si="0"/>
        <v>46112</v>
      </c>
      <c r="AB30" s="74">
        <f t="shared" si="0"/>
        <v>46113</v>
      </c>
      <c r="AC30" s="74">
        <f t="shared" si="0"/>
        <v>46114</v>
      </c>
      <c r="AD30" s="74">
        <f t="shared" si="0"/>
        <v>46115</v>
      </c>
      <c r="AE30" s="74">
        <f t="shared" si="0"/>
        <v>46116</v>
      </c>
      <c r="AF30" s="74">
        <f t="shared" si="0"/>
        <v>46117</v>
      </c>
      <c r="AG30" s="74">
        <f t="shared" si="0"/>
        <v>46118</v>
      </c>
      <c r="AH30" s="74">
        <f t="shared" si="0"/>
        <v>46119</v>
      </c>
      <c r="AI30" s="74">
        <f t="shared" si="0"/>
        <v>46120</v>
      </c>
      <c r="AJ30" s="74">
        <f t="shared" si="0"/>
        <v>46121</v>
      </c>
      <c r="AK30" s="74">
        <f t="shared" si="0"/>
        <v>46122</v>
      </c>
      <c r="AL30" s="74">
        <f t="shared" si="0"/>
        <v>46123</v>
      </c>
      <c r="AM30" s="74">
        <f t="shared" si="0"/>
        <v>46124</v>
      </c>
    </row>
    <row r="31" spans="1:39" s="4" customFormat="1" ht="12" customHeight="1">
      <c r="A31" s="108" t="s">
        <v>119</v>
      </c>
      <c r="B31" s="74">
        <f t="shared" ref="B31:AM31" si="1">B4</f>
        <v>46087</v>
      </c>
      <c r="C31" s="74">
        <f t="shared" si="1"/>
        <v>46088</v>
      </c>
      <c r="D31" s="74">
        <f t="shared" si="1"/>
        <v>46089</v>
      </c>
      <c r="E31" s="74">
        <f t="shared" si="1"/>
        <v>46090</v>
      </c>
      <c r="F31" s="74">
        <f t="shared" si="1"/>
        <v>46091</v>
      </c>
      <c r="G31" s="74">
        <f t="shared" si="1"/>
        <v>46092</v>
      </c>
      <c r="H31" s="74">
        <f t="shared" si="1"/>
        <v>46093</v>
      </c>
      <c r="I31" s="74">
        <f t="shared" si="1"/>
        <v>46094</v>
      </c>
      <c r="J31" s="74">
        <f t="shared" si="1"/>
        <v>46095</v>
      </c>
      <c r="K31" s="74">
        <f t="shared" si="1"/>
        <v>46096</v>
      </c>
      <c r="L31" s="74">
        <f t="shared" si="1"/>
        <v>46097</v>
      </c>
      <c r="M31" s="74">
        <f t="shared" si="1"/>
        <v>46098</v>
      </c>
      <c r="N31" s="74">
        <f t="shared" si="1"/>
        <v>46099</v>
      </c>
      <c r="O31" s="74">
        <f t="shared" si="1"/>
        <v>46100</v>
      </c>
      <c r="P31" s="74">
        <f t="shared" si="1"/>
        <v>46101</v>
      </c>
      <c r="Q31" s="74">
        <f t="shared" si="1"/>
        <v>46102</v>
      </c>
      <c r="R31" s="74">
        <f t="shared" si="1"/>
        <v>46103</v>
      </c>
      <c r="S31" s="74">
        <f t="shared" si="1"/>
        <v>46104</v>
      </c>
      <c r="T31" s="74">
        <f t="shared" si="1"/>
        <v>46105</v>
      </c>
      <c r="U31" s="74">
        <f t="shared" si="1"/>
        <v>46106</v>
      </c>
      <c r="V31" s="74">
        <f t="shared" si="1"/>
        <v>46107</v>
      </c>
      <c r="W31" s="74">
        <f t="shared" si="1"/>
        <v>46108</v>
      </c>
      <c r="X31" s="74">
        <f t="shared" si="1"/>
        <v>46109</v>
      </c>
      <c r="Y31" s="74">
        <f t="shared" si="1"/>
        <v>46110</v>
      </c>
      <c r="Z31" s="74">
        <f t="shared" si="1"/>
        <v>46111</v>
      </c>
      <c r="AA31" s="74">
        <f t="shared" si="1"/>
        <v>46112</v>
      </c>
      <c r="AB31" s="74">
        <f t="shared" si="1"/>
        <v>46113</v>
      </c>
      <c r="AC31" s="74">
        <f t="shared" si="1"/>
        <v>46114</v>
      </c>
      <c r="AD31" s="74">
        <f t="shared" si="1"/>
        <v>46115</v>
      </c>
      <c r="AE31" s="74">
        <f t="shared" si="1"/>
        <v>46116</v>
      </c>
      <c r="AF31" s="74">
        <f t="shared" si="1"/>
        <v>46117</v>
      </c>
      <c r="AG31" s="74">
        <f t="shared" si="1"/>
        <v>46118</v>
      </c>
      <c r="AH31" s="74">
        <f t="shared" si="1"/>
        <v>46119</v>
      </c>
      <c r="AI31" s="74">
        <f t="shared" si="1"/>
        <v>46120</v>
      </c>
      <c r="AJ31" s="74">
        <f t="shared" si="1"/>
        <v>46121</v>
      </c>
      <c r="AK31" s="74">
        <f t="shared" si="1"/>
        <v>46122</v>
      </c>
      <c r="AL31" s="74">
        <f t="shared" si="1"/>
        <v>46123</v>
      </c>
      <c r="AM31" s="74">
        <f t="shared" si="1"/>
        <v>46124</v>
      </c>
    </row>
    <row r="32" spans="1:39" s="4" customFormat="1" ht="12" customHeight="1">
      <c r="A32" s="12" t="s">
        <v>76</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row>
    <row r="33" spans="1:39" s="4" customFormat="1" ht="12" customHeight="1">
      <c r="A33" s="13">
        <v>1</v>
      </c>
      <c r="B33" s="12">
        <f t="shared" ref="B33:AM33" si="2">ROUNDUP(B6*0.87,)</f>
        <v>10962</v>
      </c>
      <c r="C33" s="12">
        <f t="shared" si="2"/>
        <v>10962</v>
      </c>
      <c r="D33" s="12">
        <f t="shared" si="2"/>
        <v>10962</v>
      </c>
      <c r="E33" s="12">
        <f t="shared" si="2"/>
        <v>9553</v>
      </c>
      <c r="F33" s="12">
        <f t="shared" si="2"/>
        <v>9553</v>
      </c>
      <c r="G33" s="12">
        <f t="shared" si="2"/>
        <v>10728</v>
      </c>
      <c r="H33" s="12">
        <f t="shared" si="2"/>
        <v>10728</v>
      </c>
      <c r="I33" s="12">
        <f t="shared" si="2"/>
        <v>9945</v>
      </c>
      <c r="J33" s="12">
        <f t="shared" si="2"/>
        <v>9945</v>
      </c>
      <c r="K33" s="12">
        <f t="shared" si="2"/>
        <v>8379</v>
      </c>
      <c r="L33" s="12">
        <f t="shared" si="2"/>
        <v>9945</v>
      </c>
      <c r="M33" s="12">
        <f t="shared" si="2"/>
        <v>9945</v>
      </c>
      <c r="N33" s="12">
        <f t="shared" si="2"/>
        <v>9945</v>
      </c>
      <c r="O33" s="12">
        <f t="shared" si="2"/>
        <v>9162</v>
      </c>
      <c r="P33" s="12">
        <f t="shared" si="2"/>
        <v>9162</v>
      </c>
      <c r="Q33" s="12">
        <f t="shared" si="2"/>
        <v>7987</v>
      </c>
      <c r="R33" s="12">
        <f t="shared" si="2"/>
        <v>7204</v>
      </c>
      <c r="S33" s="12">
        <f t="shared" si="2"/>
        <v>7204</v>
      </c>
      <c r="T33" s="12">
        <f t="shared" si="2"/>
        <v>7204</v>
      </c>
      <c r="U33" s="12">
        <f t="shared" si="2"/>
        <v>7204</v>
      </c>
      <c r="V33" s="12">
        <f t="shared" si="2"/>
        <v>7204</v>
      </c>
      <c r="W33" s="12">
        <f t="shared" si="2"/>
        <v>7204</v>
      </c>
      <c r="X33" s="12">
        <f t="shared" si="2"/>
        <v>7204</v>
      </c>
      <c r="Y33" s="12">
        <f t="shared" si="2"/>
        <v>6695</v>
      </c>
      <c r="Z33" s="12">
        <f t="shared" si="2"/>
        <v>6695</v>
      </c>
      <c r="AA33" s="12">
        <f t="shared" si="2"/>
        <v>6695</v>
      </c>
      <c r="AB33" s="12">
        <f t="shared" si="2"/>
        <v>5716</v>
      </c>
      <c r="AC33" s="12">
        <f t="shared" si="2"/>
        <v>5716</v>
      </c>
      <c r="AD33" s="12">
        <f t="shared" si="2"/>
        <v>5716</v>
      </c>
      <c r="AE33" s="12">
        <f t="shared" si="2"/>
        <v>5716</v>
      </c>
      <c r="AF33" s="12">
        <f t="shared" si="2"/>
        <v>5247</v>
      </c>
      <c r="AG33" s="12">
        <f t="shared" si="2"/>
        <v>5247</v>
      </c>
      <c r="AH33" s="12">
        <f t="shared" si="2"/>
        <v>5247</v>
      </c>
      <c r="AI33" s="12">
        <f t="shared" si="2"/>
        <v>5247</v>
      </c>
      <c r="AJ33" s="12">
        <f t="shared" si="2"/>
        <v>5247</v>
      </c>
      <c r="AK33" s="12">
        <f t="shared" si="2"/>
        <v>6264</v>
      </c>
      <c r="AL33" s="12">
        <f t="shared" si="2"/>
        <v>6264</v>
      </c>
      <c r="AM33" s="12">
        <f t="shared" si="2"/>
        <v>5247</v>
      </c>
    </row>
    <row r="34" spans="1:39" s="4" customFormat="1" ht="12" customHeight="1">
      <c r="A34" s="13">
        <v>2</v>
      </c>
      <c r="B34" s="12">
        <f t="shared" ref="B34:AM34" si="3">ROUNDUP(B7*0.87,)</f>
        <v>12489</v>
      </c>
      <c r="C34" s="12">
        <f t="shared" si="3"/>
        <v>12489</v>
      </c>
      <c r="D34" s="12">
        <f t="shared" si="3"/>
        <v>12489</v>
      </c>
      <c r="E34" s="12">
        <f t="shared" si="3"/>
        <v>11080</v>
      </c>
      <c r="F34" s="12">
        <f t="shared" si="3"/>
        <v>11080</v>
      </c>
      <c r="G34" s="12">
        <f t="shared" si="3"/>
        <v>12254</v>
      </c>
      <c r="H34" s="12">
        <f t="shared" si="3"/>
        <v>12254</v>
      </c>
      <c r="I34" s="12">
        <f t="shared" si="3"/>
        <v>11471</v>
      </c>
      <c r="J34" s="12">
        <f t="shared" si="3"/>
        <v>11471</v>
      </c>
      <c r="K34" s="12">
        <f t="shared" si="3"/>
        <v>9905</v>
      </c>
      <c r="L34" s="12">
        <f t="shared" si="3"/>
        <v>11471</v>
      </c>
      <c r="M34" s="12">
        <f t="shared" si="3"/>
        <v>11471</v>
      </c>
      <c r="N34" s="12">
        <f t="shared" si="3"/>
        <v>11471</v>
      </c>
      <c r="O34" s="12">
        <f t="shared" si="3"/>
        <v>10688</v>
      </c>
      <c r="P34" s="12">
        <f t="shared" si="3"/>
        <v>10688</v>
      </c>
      <c r="Q34" s="12">
        <f t="shared" si="3"/>
        <v>9514</v>
      </c>
      <c r="R34" s="12">
        <f t="shared" si="3"/>
        <v>8731</v>
      </c>
      <c r="S34" s="12">
        <f t="shared" si="3"/>
        <v>8731</v>
      </c>
      <c r="T34" s="12">
        <f t="shared" si="3"/>
        <v>8731</v>
      </c>
      <c r="U34" s="12">
        <f t="shared" si="3"/>
        <v>8731</v>
      </c>
      <c r="V34" s="12">
        <f t="shared" si="3"/>
        <v>8731</v>
      </c>
      <c r="W34" s="12">
        <f t="shared" si="3"/>
        <v>8731</v>
      </c>
      <c r="X34" s="12">
        <f t="shared" si="3"/>
        <v>8731</v>
      </c>
      <c r="Y34" s="12">
        <f t="shared" si="3"/>
        <v>8222</v>
      </c>
      <c r="Z34" s="12">
        <f t="shared" si="3"/>
        <v>8222</v>
      </c>
      <c r="AA34" s="12">
        <f t="shared" si="3"/>
        <v>8222</v>
      </c>
      <c r="AB34" s="12">
        <f t="shared" si="3"/>
        <v>7165</v>
      </c>
      <c r="AC34" s="12">
        <f t="shared" si="3"/>
        <v>7165</v>
      </c>
      <c r="AD34" s="12">
        <f t="shared" si="3"/>
        <v>7165</v>
      </c>
      <c r="AE34" s="12">
        <f t="shared" si="3"/>
        <v>7165</v>
      </c>
      <c r="AF34" s="12">
        <f t="shared" si="3"/>
        <v>6695</v>
      </c>
      <c r="AG34" s="12">
        <f t="shared" si="3"/>
        <v>6695</v>
      </c>
      <c r="AH34" s="12">
        <f t="shared" si="3"/>
        <v>6695</v>
      </c>
      <c r="AI34" s="12">
        <f t="shared" si="3"/>
        <v>6695</v>
      </c>
      <c r="AJ34" s="12">
        <f t="shared" si="3"/>
        <v>6695</v>
      </c>
      <c r="AK34" s="12">
        <f t="shared" si="3"/>
        <v>7713</v>
      </c>
      <c r="AL34" s="12">
        <f t="shared" si="3"/>
        <v>7713</v>
      </c>
      <c r="AM34" s="12">
        <f t="shared" si="3"/>
        <v>6695</v>
      </c>
    </row>
    <row r="35" spans="1:39" s="4" customFormat="1" ht="12" customHeight="1">
      <c r="A35" s="12" t="s">
        <v>77</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row>
    <row r="36" spans="1:39" s="4" customFormat="1" ht="12" customHeight="1">
      <c r="A36" s="13">
        <v>1</v>
      </c>
      <c r="B36" s="12">
        <f t="shared" ref="B36:AM36" si="4">ROUNDUP(B9*0.87,)</f>
        <v>12920</v>
      </c>
      <c r="C36" s="12">
        <f t="shared" si="4"/>
        <v>12920</v>
      </c>
      <c r="D36" s="12">
        <f t="shared" si="4"/>
        <v>12920</v>
      </c>
      <c r="E36" s="12">
        <f t="shared" si="4"/>
        <v>10884</v>
      </c>
      <c r="F36" s="12">
        <f t="shared" si="4"/>
        <v>10884</v>
      </c>
      <c r="G36" s="12">
        <f t="shared" si="4"/>
        <v>12059</v>
      </c>
      <c r="H36" s="12">
        <f t="shared" si="4"/>
        <v>12059</v>
      </c>
      <c r="I36" s="12">
        <f t="shared" si="4"/>
        <v>11276</v>
      </c>
      <c r="J36" s="12">
        <f t="shared" si="4"/>
        <v>11276</v>
      </c>
      <c r="K36" s="12">
        <f t="shared" si="4"/>
        <v>9710</v>
      </c>
      <c r="L36" s="12">
        <f t="shared" si="4"/>
        <v>11276</v>
      </c>
      <c r="M36" s="12">
        <f t="shared" si="4"/>
        <v>11276</v>
      </c>
      <c r="N36" s="12">
        <f t="shared" si="4"/>
        <v>11276</v>
      </c>
      <c r="O36" s="12">
        <f t="shared" si="4"/>
        <v>10493</v>
      </c>
      <c r="P36" s="12">
        <f t="shared" si="4"/>
        <v>10493</v>
      </c>
      <c r="Q36" s="12">
        <f t="shared" si="4"/>
        <v>9318</v>
      </c>
      <c r="R36" s="12">
        <f t="shared" si="4"/>
        <v>8535</v>
      </c>
      <c r="S36" s="12">
        <f t="shared" si="4"/>
        <v>8535</v>
      </c>
      <c r="T36" s="12">
        <f t="shared" si="4"/>
        <v>8535</v>
      </c>
      <c r="U36" s="12">
        <f t="shared" si="4"/>
        <v>8535</v>
      </c>
      <c r="V36" s="12">
        <f t="shared" si="4"/>
        <v>8535</v>
      </c>
      <c r="W36" s="12">
        <f t="shared" si="4"/>
        <v>8535</v>
      </c>
      <c r="X36" s="12">
        <f t="shared" si="4"/>
        <v>8535</v>
      </c>
      <c r="Y36" s="12">
        <f t="shared" si="4"/>
        <v>8026</v>
      </c>
      <c r="Z36" s="12">
        <f t="shared" si="4"/>
        <v>8026</v>
      </c>
      <c r="AA36" s="12">
        <f t="shared" si="4"/>
        <v>8026</v>
      </c>
      <c r="AB36" s="12">
        <f t="shared" si="4"/>
        <v>7282</v>
      </c>
      <c r="AC36" s="12">
        <f t="shared" si="4"/>
        <v>7282</v>
      </c>
      <c r="AD36" s="12">
        <f t="shared" si="4"/>
        <v>7282</v>
      </c>
      <c r="AE36" s="12">
        <f t="shared" si="4"/>
        <v>7282</v>
      </c>
      <c r="AF36" s="12">
        <f t="shared" si="4"/>
        <v>6813</v>
      </c>
      <c r="AG36" s="12">
        <f t="shared" si="4"/>
        <v>6813</v>
      </c>
      <c r="AH36" s="12">
        <f t="shared" si="4"/>
        <v>6813</v>
      </c>
      <c r="AI36" s="12">
        <f t="shared" si="4"/>
        <v>6813</v>
      </c>
      <c r="AJ36" s="12">
        <f t="shared" si="4"/>
        <v>6813</v>
      </c>
      <c r="AK36" s="12">
        <f t="shared" si="4"/>
        <v>7830</v>
      </c>
      <c r="AL36" s="12">
        <f t="shared" si="4"/>
        <v>7830</v>
      </c>
      <c r="AM36" s="12">
        <f t="shared" si="4"/>
        <v>6813</v>
      </c>
    </row>
    <row r="37" spans="1:39" s="4" customFormat="1" ht="12" customHeight="1">
      <c r="A37" s="13">
        <v>2</v>
      </c>
      <c r="B37" s="12">
        <f t="shared" ref="B37:AM37" si="5">ROUNDUP(B10*0.87,)</f>
        <v>14447</v>
      </c>
      <c r="C37" s="12">
        <f t="shared" si="5"/>
        <v>14447</v>
      </c>
      <c r="D37" s="12">
        <f t="shared" si="5"/>
        <v>14447</v>
      </c>
      <c r="E37" s="12">
        <f t="shared" si="5"/>
        <v>12411</v>
      </c>
      <c r="F37" s="12">
        <f t="shared" si="5"/>
        <v>12411</v>
      </c>
      <c r="G37" s="12">
        <f t="shared" si="5"/>
        <v>13586</v>
      </c>
      <c r="H37" s="12">
        <f t="shared" si="5"/>
        <v>13586</v>
      </c>
      <c r="I37" s="12">
        <f t="shared" si="5"/>
        <v>12803</v>
      </c>
      <c r="J37" s="12">
        <f t="shared" si="5"/>
        <v>12803</v>
      </c>
      <c r="K37" s="12">
        <f t="shared" si="5"/>
        <v>11237</v>
      </c>
      <c r="L37" s="12">
        <f t="shared" si="5"/>
        <v>12803</v>
      </c>
      <c r="M37" s="12">
        <f t="shared" si="5"/>
        <v>12803</v>
      </c>
      <c r="N37" s="12">
        <f t="shared" si="5"/>
        <v>12803</v>
      </c>
      <c r="O37" s="12">
        <f t="shared" si="5"/>
        <v>12020</v>
      </c>
      <c r="P37" s="12">
        <f t="shared" si="5"/>
        <v>12020</v>
      </c>
      <c r="Q37" s="12">
        <f t="shared" si="5"/>
        <v>10845</v>
      </c>
      <c r="R37" s="12">
        <f t="shared" si="5"/>
        <v>10062</v>
      </c>
      <c r="S37" s="12">
        <f t="shared" si="5"/>
        <v>10062</v>
      </c>
      <c r="T37" s="12">
        <f t="shared" si="5"/>
        <v>10062</v>
      </c>
      <c r="U37" s="12">
        <f t="shared" si="5"/>
        <v>10062</v>
      </c>
      <c r="V37" s="12">
        <f t="shared" si="5"/>
        <v>10062</v>
      </c>
      <c r="W37" s="12">
        <f t="shared" si="5"/>
        <v>10062</v>
      </c>
      <c r="X37" s="12">
        <f t="shared" si="5"/>
        <v>10062</v>
      </c>
      <c r="Y37" s="12">
        <f t="shared" si="5"/>
        <v>9553</v>
      </c>
      <c r="Z37" s="12">
        <f t="shared" si="5"/>
        <v>9553</v>
      </c>
      <c r="AA37" s="12">
        <f t="shared" si="5"/>
        <v>9553</v>
      </c>
      <c r="AB37" s="12">
        <f t="shared" si="5"/>
        <v>8731</v>
      </c>
      <c r="AC37" s="12">
        <f t="shared" si="5"/>
        <v>8731</v>
      </c>
      <c r="AD37" s="12">
        <f t="shared" si="5"/>
        <v>8731</v>
      </c>
      <c r="AE37" s="12">
        <f t="shared" si="5"/>
        <v>8731</v>
      </c>
      <c r="AF37" s="12">
        <f t="shared" si="5"/>
        <v>8261</v>
      </c>
      <c r="AG37" s="12">
        <f t="shared" si="5"/>
        <v>8261</v>
      </c>
      <c r="AH37" s="12">
        <f t="shared" si="5"/>
        <v>8261</v>
      </c>
      <c r="AI37" s="12">
        <f t="shared" si="5"/>
        <v>8261</v>
      </c>
      <c r="AJ37" s="12">
        <f t="shared" si="5"/>
        <v>8261</v>
      </c>
      <c r="AK37" s="12">
        <f t="shared" si="5"/>
        <v>9279</v>
      </c>
      <c r="AL37" s="12">
        <f t="shared" si="5"/>
        <v>9279</v>
      </c>
      <c r="AM37" s="12">
        <f t="shared" si="5"/>
        <v>8261</v>
      </c>
    </row>
    <row r="38" spans="1:39" s="4" customFormat="1" ht="12" customHeight="1">
      <c r="A38" s="59" t="s">
        <v>78</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row>
    <row r="39" spans="1:39" s="4" customFormat="1" ht="12" customHeight="1">
      <c r="A39" s="13">
        <v>1</v>
      </c>
      <c r="B39" s="12">
        <f t="shared" ref="B39:N39" si="6">ROUNDUP(B12*0.87,)</f>
        <v>16835</v>
      </c>
      <c r="C39" s="12">
        <f t="shared" si="6"/>
        <v>16835</v>
      </c>
      <c r="D39" s="12">
        <f t="shared" si="6"/>
        <v>16835</v>
      </c>
      <c r="E39" s="12">
        <f t="shared" si="6"/>
        <v>13233</v>
      </c>
      <c r="F39" s="12">
        <f t="shared" si="6"/>
        <v>13233</v>
      </c>
      <c r="G39" s="12">
        <f t="shared" si="6"/>
        <v>14408</v>
      </c>
      <c r="H39" s="12">
        <f t="shared" si="6"/>
        <v>14408</v>
      </c>
      <c r="I39" s="12">
        <f t="shared" si="6"/>
        <v>13625</v>
      </c>
      <c r="J39" s="12">
        <f t="shared" si="6"/>
        <v>13625</v>
      </c>
      <c r="K39" s="12">
        <f t="shared" si="6"/>
        <v>12059</v>
      </c>
      <c r="L39" s="12">
        <f t="shared" si="6"/>
        <v>13625</v>
      </c>
      <c r="M39" s="12">
        <f t="shared" si="6"/>
        <v>13625</v>
      </c>
      <c r="N39" s="12">
        <f t="shared" si="6"/>
        <v>13625</v>
      </c>
      <c r="O39" s="12">
        <f t="shared" ref="O39:AM39" si="7">ROUNDUP(O12*0.87,)</f>
        <v>12842</v>
      </c>
      <c r="P39" s="12">
        <f t="shared" si="7"/>
        <v>12842</v>
      </c>
      <c r="Q39" s="12">
        <f t="shared" si="7"/>
        <v>11667</v>
      </c>
      <c r="R39" s="12">
        <f t="shared" si="7"/>
        <v>10884</v>
      </c>
      <c r="S39" s="12">
        <f t="shared" si="7"/>
        <v>10884</v>
      </c>
      <c r="T39" s="12">
        <f t="shared" si="7"/>
        <v>10884</v>
      </c>
      <c r="U39" s="12">
        <f t="shared" si="7"/>
        <v>10884</v>
      </c>
      <c r="V39" s="12">
        <f t="shared" si="7"/>
        <v>10884</v>
      </c>
      <c r="W39" s="12">
        <f t="shared" si="7"/>
        <v>10884</v>
      </c>
      <c r="X39" s="12">
        <f t="shared" si="7"/>
        <v>10884</v>
      </c>
      <c r="Y39" s="12">
        <f t="shared" si="7"/>
        <v>10375</v>
      </c>
      <c r="Z39" s="12">
        <f t="shared" si="7"/>
        <v>10375</v>
      </c>
      <c r="AA39" s="12">
        <f t="shared" si="7"/>
        <v>10375</v>
      </c>
      <c r="AB39" s="12">
        <f t="shared" si="7"/>
        <v>10414</v>
      </c>
      <c r="AC39" s="12">
        <f t="shared" si="7"/>
        <v>10414</v>
      </c>
      <c r="AD39" s="12">
        <f t="shared" si="7"/>
        <v>10414</v>
      </c>
      <c r="AE39" s="12">
        <f t="shared" si="7"/>
        <v>10414</v>
      </c>
      <c r="AF39" s="12">
        <f t="shared" si="7"/>
        <v>9945</v>
      </c>
      <c r="AG39" s="12">
        <f t="shared" si="7"/>
        <v>9945</v>
      </c>
      <c r="AH39" s="12">
        <f t="shared" si="7"/>
        <v>9945</v>
      </c>
      <c r="AI39" s="12">
        <f t="shared" si="7"/>
        <v>9945</v>
      </c>
      <c r="AJ39" s="12">
        <f t="shared" si="7"/>
        <v>9945</v>
      </c>
      <c r="AK39" s="12">
        <f t="shared" si="7"/>
        <v>10962</v>
      </c>
      <c r="AL39" s="12">
        <f t="shared" si="7"/>
        <v>10962</v>
      </c>
      <c r="AM39" s="12">
        <f t="shared" si="7"/>
        <v>9945</v>
      </c>
    </row>
    <row r="40" spans="1:39" s="4" customFormat="1" ht="12" customHeight="1">
      <c r="A40" s="13">
        <v>2</v>
      </c>
      <c r="B40" s="12">
        <f t="shared" ref="B40:N40" si="8">ROUNDUP(B13*0.87,)</f>
        <v>18362</v>
      </c>
      <c r="C40" s="12">
        <f t="shared" si="8"/>
        <v>18362</v>
      </c>
      <c r="D40" s="12">
        <f t="shared" si="8"/>
        <v>18362</v>
      </c>
      <c r="E40" s="12">
        <f t="shared" si="8"/>
        <v>14760</v>
      </c>
      <c r="F40" s="12">
        <f t="shared" si="8"/>
        <v>14760</v>
      </c>
      <c r="G40" s="12">
        <f t="shared" si="8"/>
        <v>15935</v>
      </c>
      <c r="H40" s="12">
        <f t="shared" si="8"/>
        <v>15935</v>
      </c>
      <c r="I40" s="12">
        <f t="shared" si="8"/>
        <v>15152</v>
      </c>
      <c r="J40" s="12">
        <f t="shared" si="8"/>
        <v>15152</v>
      </c>
      <c r="K40" s="12">
        <f t="shared" si="8"/>
        <v>13586</v>
      </c>
      <c r="L40" s="12">
        <f t="shared" si="8"/>
        <v>15152</v>
      </c>
      <c r="M40" s="12">
        <f t="shared" si="8"/>
        <v>15152</v>
      </c>
      <c r="N40" s="12">
        <f t="shared" si="8"/>
        <v>15152</v>
      </c>
      <c r="O40" s="12">
        <f t="shared" ref="O40:AM40" si="9">ROUNDUP(O13*0.87,)</f>
        <v>14369</v>
      </c>
      <c r="P40" s="12">
        <f t="shared" si="9"/>
        <v>14369</v>
      </c>
      <c r="Q40" s="12">
        <f t="shared" si="9"/>
        <v>13194</v>
      </c>
      <c r="R40" s="12">
        <f t="shared" si="9"/>
        <v>12411</v>
      </c>
      <c r="S40" s="12">
        <f t="shared" si="9"/>
        <v>12411</v>
      </c>
      <c r="T40" s="12">
        <f t="shared" si="9"/>
        <v>12411</v>
      </c>
      <c r="U40" s="12">
        <f t="shared" si="9"/>
        <v>12411</v>
      </c>
      <c r="V40" s="12">
        <f t="shared" si="9"/>
        <v>12411</v>
      </c>
      <c r="W40" s="12">
        <f t="shared" si="9"/>
        <v>12411</v>
      </c>
      <c r="X40" s="12">
        <f t="shared" si="9"/>
        <v>12411</v>
      </c>
      <c r="Y40" s="12">
        <f t="shared" si="9"/>
        <v>11902</v>
      </c>
      <c r="Z40" s="12">
        <f t="shared" si="9"/>
        <v>11902</v>
      </c>
      <c r="AA40" s="12">
        <f t="shared" si="9"/>
        <v>11902</v>
      </c>
      <c r="AB40" s="12">
        <f t="shared" si="9"/>
        <v>11863</v>
      </c>
      <c r="AC40" s="12">
        <f t="shared" si="9"/>
        <v>11863</v>
      </c>
      <c r="AD40" s="12">
        <f t="shared" si="9"/>
        <v>11863</v>
      </c>
      <c r="AE40" s="12">
        <f t="shared" si="9"/>
        <v>11863</v>
      </c>
      <c r="AF40" s="12">
        <f t="shared" si="9"/>
        <v>11393</v>
      </c>
      <c r="AG40" s="12">
        <f t="shared" si="9"/>
        <v>11393</v>
      </c>
      <c r="AH40" s="12">
        <f t="shared" si="9"/>
        <v>11393</v>
      </c>
      <c r="AI40" s="12">
        <f t="shared" si="9"/>
        <v>11393</v>
      </c>
      <c r="AJ40" s="12">
        <f t="shared" si="9"/>
        <v>11393</v>
      </c>
      <c r="AK40" s="12">
        <f t="shared" si="9"/>
        <v>12411</v>
      </c>
      <c r="AL40" s="12">
        <f t="shared" si="9"/>
        <v>12411</v>
      </c>
      <c r="AM40" s="12">
        <f t="shared" si="9"/>
        <v>11393</v>
      </c>
    </row>
    <row r="41" spans="1:39" s="4" customFormat="1" ht="12" customHeight="1">
      <c r="A41" s="59" t="s">
        <v>79</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row>
    <row r="42" spans="1:39" s="4" customFormat="1" ht="12" customHeight="1">
      <c r="A42" s="13">
        <v>1</v>
      </c>
      <c r="B42" s="12">
        <f t="shared" ref="B42:AM42" si="10">ROUNDUP(B15*0.87,)</f>
        <v>18792</v>
      </c>
      <c r="C42" s="12">
        <f t="shared" si="10"/>
        <v>18792</v>
      </c>
      <c r="D42" s="12">
        <f t="shared" si="10"/>
        <v>18792</v>
      </c>
      <c r="E42" s="12">
        <f t="shared" si="10"/>
        <v>13860</v>
      </c>
      <c r="F42" s="12">
        <f t="shared" si="10"/>
        <v>13860</v>
      </c>
      <c r="G42" s="12">
        <f t="shared" si="10"/>
        <v>15034</v>
      </c>
      <c r="H42" s="12">
        <f t="shared" si="10"/>
        <v>15034</v>
      </c>
      <c r="I42" s="12">
        <f t="shared" si="10"/>
        <v>14251</v>
      </c>
      <c r="J42" s="12">
        <f t="shared" si="10"/>
        <v>14251</v>
      </c>
      <c r="K42" s="12">
        <f t="shared" si="10"/>
        <v>12685</v>
      </c>
      <c r="L42" s="12">
        <f t="shared" si="10"/>
        <v>14251</v>
      </c>
      <c r="M42" s="12">
        <f t="shared" si="10"/>
        <v>14251</v>
      </c>
      <c r="N42" s="12">
        <f t="shared" si="10"/>
        <v>14251</v>
      </c>
      <c r="O42" s="12">
        <f t="shared" si="10"/>
        <v>13468</v>
      </c>
      <c r="P42" s="12">
        <f t="shared" si="10"/>
        <v>13468</v>
      </c>
      <c r="Q42" s="12">
        <f t="shared" si="10"/>
        <v>12294</v>
      </c>
      <c r="R42" s="12">
        <f t="shared" si="10"/>
        <v>11511</v>
      </c>
      <c r="S42" s="12">
        <f t="shared" si="10"/>
        <v>11511</v>
      </c>
      <c r="T42" s="12">
        <f t="shared" si="10"/>
        <v>11511</v>
      </c>
      <c r="U42" s="12">
        <f t="shared" si="10"/>
        <v>11511</v>
      </c>
      <c r="V42" s="12">
        <f t="shared" si="10"/>
        <v>11511</v>
      </c>
      <c r="W42" s="12">
        <f t="shared" si="10"/>
        <v>11511</v>
      </c>
      <c r="X42" s="12">
        <f t="shared" si="10"/>
        <v>11511</v>
      </c>
      <c r="Y42" s="12">
        <f t="shared" si="10"/>
        <v>11002</v>
      </c>
      <c r="Z42" s="12">
        <f t="shared" si="10"/>
        <v>11002</v>
      </c>
      <c r="AA42" s="12">
        <f t="shared" si="10"/>
        <v>11002</v>
      </c>
      <c r="AB42" s="12">
        <f t="shared" si="10"/>
        <v>11589</v>
      </c>
      <c r="AC42" s="12">
        <f t="shared" si="10"/>
        <v>11589</v>
      </c>
      <c r="AD42" s="12">
        <f t="shared" si="10"/>
        <v>11589</v>
      </c>
      <c r="AE42" s="12">
        <f t="shared" si="10"/>
        <v>11589</v>
      </c>
      <c r="AF42" s="12">
        <f t="shared" si="10"/>
        <v>11119</v>
      </c>
      <c r="AG42" s="12">
        <f t="shared" si="10"/>
        <v>11119</v>
      </c>
      <c r="AH42" s="12">
        <f t="shared" si="10"/>
        <v>11119</v>
      </c>
      <c r="AI42" s="12">
        <f t="shared" si="10"/>
        <v>11119</v>
      </c>
      <c r="AJ42" s="12">
        <f t="shared" si="10"/>
        <v>11119</v>
      </c>
      <c r="AK42" s="12">
        <f t="shared" si="10"/>
        <v>12137</v>
      </c>
      <c r="AL42" s="12">
        <f t="shared" si="10"/>
        <v>12137</v>
      </c>
      <c r="AM42" s="12">
        <f t="shared" si="10"/>
        <v>11119</v>
      </c>
    </row>
    <row r="43" spans="1:39" s="4" customFormat="1" ht="12" customHeight="1">
      <c r="A43" s="13">
        <v>2</v>
      </c>
      <c r="B43" s="12">
        <f t="shared" ref="B43:AM43" si="11">ROUNDUP(B16*0.87,)</f>
        <v>20319</v>
      </c>
      <c r="C43" s="12">
        <f t="shared" si="11"/>
        <v>20319</v>
      </c>
      <c r="D43" s="12">
        <f t="shared" si="11"/>
        <v>20319</v>
      </c>
      <c r="E43" s="12">
        <f t="shared" si="11"/>
        <v>15386</v>
      </c>
      <c r="F43" s="12">
        <f t="shared" si="11"/>
        <v>15386</v>
      </c>
      <c r="G43" s="12">
        <f t="shared" si="11"/>
        <v>16561</v>
      </c>
      <c r="H43" s="12">
        <f t="shared" si="11"/>
        <v>16561</v>
      </c>
      <c r="I43" s="12">
        <f t="shared" si="11"/>
        <v>15778</v>
      </c>
      <c r="J43" s="12">
        <f t="shared" si="11"/>
        <v>15778</v>
      </c>
      <c r="K43" s="12">
        <f t="shared" si="11"/>
        <v>14212</v>
      </c>
      <c r="L43" s="12">
        <f t="shared" si="11"/>
        <v>15778</v>
      </c>
      <c r="M43" s="12">
        <f t="shared" si="11"/>
        <v>15778</v>
      </c>
      <c r="N43" s="12">
        <f t="shared" si="11"/>
        <v>15778</v>
      </c>
      <c r="O43" s="12">
        <f t="shared" si="11"/>
        <v>14995</v>
      </c>
      <c r="P43" s="12">
        <f t="shared" si="11"/>
        <v>14995</v>
      </c>
      <c r="Q43" s="12">
        <f t="shared" si="11"/>
        <v>13820</v>
      </c>
      <c r="R43" s="12">
        <f t="shared" si="11"/>
        <v>13037</v>
      </c>
      <c r="S43" s="12">
        <f t="shared" si="11"/>
        <v>13037</v>
      </c>
      <c r="T43" s="12">
        <f t="shared" si="11"/>
        <v>13037</v>
      </c>
      <c r="U43" s="12">
        <f t="shared" si="11"/>
        <v>13037</v>
      </c>
      <c r="V43" s="12">
        <f t="shared" si="11"/>
        <v>13037</v>
      </c>
      <c r="W43" s="12">
        <f t="shared" si="11"/>
        <v>13037</v>
      </c>
      <c r="X43" s="12">
        <f t="shared" si="11"/>
        <v>13037</v>
      </c>
      <c r="Y43" s="12">
        <f t="shared" si="11"/>
        <v>12528</v>
      </c>
      <c r="Z43" s="12">
        <f t="shared" si="11"/>
        <v>12528</v>
      </c>
      <c r="AA43" s="12">
        <f t="shared" si="11"/>
        <v>12528</v>
      </c>
      <c r="AB43" s="12">
        <f t="shared" si="11"/>
        <v>13037</v>
      </c>
      <c r="AC43" s="12">
        <f t="shared" si="11"/>
        <v>13037</v>
      </c>
      <c r="AD43" s="12">
        <f t="shared" si="11"/>
        <v>13037</v>
      </c>
      <c r="AE43" s="12">
        <f t="shared" si="11"/>
        <v>13037</v>
      </c>
      <c r="AF43" s="12">
        <f t="shared" si="11"/>
        <v>12568</v>
      </c>
      <c r="AG43" s="12">
        <f t="shared" si="11"/>
        <v>12568</v>
      </c>
      <c r="AH43" s="12">
        <f t="shared" si="11"/>
        <v>12568</v>
      </c>
      <c r="AI43" s="12">
        <f t="shared" si="11"/>
        <v>12568</v>
      </c>
      <c r="AJ43" s="12">
        <f t="shared" si="11"/>
        <v>12568</v>
      </c>
      <c r="AK43" s="12">
        <f t="shared" si="11"/>
        <v>13586</v>
      </c>
      <c r="AL43" s="12">
        <f t="shared" si="11"/>
        <v>13586</v>
      </c>
      <c r="AM43" s="12">
        <f t="shared" si="11"/>
        <v>12568</v>
      </c>
    </row>
    <row r="44" spans="1:39" s="4" customFormat="1" ht="12" customHeight="1">
      <c r="A44" s="12" t="s">
        <v>80</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1:39" s="4" customFormat="1" ht="12" customHeight="1">
      <c r="A45" s="13">
        <v>1</v>
      </c>
      <c r="B45" s="12">
        <f t="shared" ref="B45:AM45" si="12">ROUNDUP(B18*0.87,)</f>
        <v>18792</v>
      </c>
      <c r="C45" s="12">
        <f t="shared" si="12"/>
        <v>18792</v>
      </c>
      <c r="D45" s="12">
        <f t="shared" si="12"/>
        <v>18792</v>
      </c>
      <c r="E45" s="12">
        <f t="shared" si="12"/>
        <v>13860</v>
      </c>
      <c r="F45" s="12">
        <f t="shared" si="12"/>
        <v>13860</v>
      </c>
      <c r="G45" s="12">
        <f t="shared" si="12"/>
        <v>15034</v>
      </c>
      <c r="H45" s="12">
        <f t="shared" si="12"/>
        <v>15034</v>
      </c>
      <c r="I45" s="12">
        <f t="shared" si="12"/>
        <v>14251</v>
      </c>
      <c r="J45" s="12">
        <f t="shared" si="12"/>
        <v>14251</v>
      </c>
      <c r="K45" s="12">
        <f t="shared" si="12"/>
        <v>12685</v>
      </c>
      <c r="L45" s="12">
        <f t="shared" si="12"/>
        <v>14251</v>
      </c>
      <c r="M45" s="12">
        <f t="shared" si="12"/>
        <v>14251</v>
      </c>
      <c r="N45" s="12">
        <f t="shared" si="12"/>
        <v>14251</v>
      </c>
      <c r="O45" s="12">
        <f t="shared" si="12"/>
        <v>13468</v>
      </c>
      <c r="P45" s="12">
        <f t="shared" si="12"/>
        <v>13468</v>
      </c>
      <c r="Q45" s="12">
        <f t="shared" si="12"/>
        <v>12294</v>
      </c>
      <c r="R45" s="12">
        <f t="shared" si="12"/>
        <v>11511</v>
      </c>
      <c r="S45" s="12">
        <f t="shared" si="12"/>
        <v>11511</v>
      </c>
      <c r="T45" s="12">
        <f t="shared" si="12"/>
        <v>11511</v>
      </c>
      <c r="U45" s="12">
        <f t="shared" si="12"/>
        <v>11511</v>
      </c>
      <c r="V45" s="12">
        <f t="shared" si="12"/>
        <v>11511</v>
      </c>
      <c r="W45" s="12">
        <f t="shared" si="12"/>
        <v>11511</v>
      </c>
      <c r="X45" s="12">
        <f t="shared" si="12"/>
        <v>11511</v>
      </c>
      <c r="Y45" s="12">
        <f t="shared" si="12"/>
        <v>11002</v>
      </c>
      <c r="Z45" s="12">
        <f t="shared" si="12"/>
        <v>11002</v>
      </c>
      <c r="AA45" s="12">
        <f t="shared" si="12"/>
        <v>11002</v>
      </c>
      <c r="AB45" s="12">
        <f t="shared" si="12"/>
        <v>11589</v>
      </c>
      <c r="AC45" s="12">
        <f t="shared" si="12"/>
        <v>11589</v>
      </c>
      <c r="AD45" s="12">
        <f t="shared" si="12"/>
        <v>11589</v>
      </c>
      <c r="AE45" s="12">
        <f t="shared" si="12"/>
        <v>11589</v>
      </c>
      <c r="AF45" s="12">
        <f t="shared" si="12"/>
        <v>11119</v>
      </c>
      <c r="AG45" s="12">
        <f t="shared" si="12"/>
        <v>11119</v>
      </c>
      <c r="AH45" s="12">
        <f t="shared" si="12"/>
        <v>11119</v>
      </c>
      <c r="AI45" s="12">
        <f t="shared" si="12"/>
        <v>11119</v>
      </c>
      <c r="AJ45" s="12">
        <f t="shared" si="12"/>
        <v>11119</v>
      </c>
      <c r="AK45" s="12">
        <f t="shared" si="12"/>
        <v>12137</v>
      </c>
      <c r="AL45" s="12">
        <f t="shared" si="12"/>
        <v>12137</v>
      </c>
      <c r="AM45" s="12">
        <f t="shared" si="12"/>
        <v>11119</v>
      </c>
    </row>
    <row r="46" spans="1:39" s="4" customFormat="1" ht="12" customHeight="1">
      <c r="A46" s="13">
        <v>2</v>
      </c>
      <c r="B46" s="12">
        <f t="shared" ref="B46:AM46" si="13">ROUNDUP(B19*0.87,)</f>
        <v>20319</v>
      </c>
      <c r="C46" s="12">
        <f t="shared" si="13"/>
        <v>20319</v>
      </c>
      <c r="D46" s="12">
        <f t="shared" si="13"/>
        <v>20319</v>
      </c>
      <c r="E46" s="12">
        <f t="shared" si="13"/>
        <v>15386</v>
      </c>
      <c r="F46" s="12">
        <f t="shared" si="13"/>
        <v>15386</v>
      </c>
      <c r="G46" s="12">
        <f t="shared" si="13"/>
        <v>16561</v>
      </c>
      <c r="H46" s="12">
        <f t="shared" si="13"/>
        <v>16561</v>
      </c>
      <c r="I46" s="12">
        <f t="shared" si="13"/>
        <v>15778</v>
      </c>
      <c r="J46" s="12">
        <f t="shared" si="13"/>
        <v>15778</v>
      </c>
      <c r="K46" s="12">
        <f t="shared" si="13"/>
        <v>14212</v>
      </c>
      <c r="L46" s="12">
        <f t="shared" si="13"/>
        <v>15778</v>
      </c>
      <c r="M46" s="12">
        <f t="shared" si="13"/>
        <v>15778</v>
      </c>
      <c r="N46" s="12">
        <f t="shared" si="13"/>
        <v>15778</v>
      </c>
      <c r="O46" s="12">
        <f t="shared" si="13"/>
        <v>14995</v>
      </c>
      <c r="P46" s="12">
        <f t="shared" si="13"/>
        <v>14995</v>
      </c>
      <c r="Q46" s="12">
        <f t="shared" si="13"/>
        <v>13820</v>
      </c>
      <c r="R46" s="12">
        <f t="shared" si="13"/>
        <v>13037</v>
      </c>
      <c r="S46" s="12">
        <f t="shared" si="13"/>
        <v>13037</v>
      </c>
      <c r="T46" s="12">
        <f t="shared" si="13"/>
        <v>13037</v>
      </c>
      <c r="U46" s="12">
        <f t="shared" si="13"/>
        <v>13037</v>
      </c>
      <c r="V46" s="12">
        <f t="shared" si="13"/>
        <v>13037</v>
      </c>
      <c r="W46" s="12">
        <f t="shared" si="13"/>
        <v>13037</v>
      </c>
      <c r="X46" s="12">
        <f t="shared" si="13"/>
        <v>13037</v>
      </c>
      <c r="Y46" s="12">
        <f t="shared" si="13"/>
        <v>12528</v>
      </c>
      <c r="Z46" s="12">
        <f t="shared" si="13"/>
        <v>12528</v>
      </c>
      <c r="AA46" s="12">
        <f t="shared" si="13"/>
        <v>12528</v>
      </c>
      <c r="AB46" s="12">
        <f t="shared" si="13"/>
        <v>13037</v>
      </c>
      <c r="AC46" s="12">
        <f t="shared" si="13"/>
        <v>13037</v>
      </c>
      <c r="AD46" s="12">
        <f t="shared" si="13"/>
        <v>13037</v>
      </c>
      <c r="AE46" s="12">
        <f t="shared" si="13"/>
        <v>13037</v>
      </c>
      <c r="AF46" s="12">
        <f t="shared" si="13"/>
        <v>12568</v>
      </c>
      <c r="AG46" s="12">
        <f t="shared" si="13"/>
        <v>12568</v>
      </c>
      <c r="AH46" s="12">
        <f t="shared" si="13"/>
        <v>12568</v>
      </c>
      <c r="AI46" s="12">
        <f t="shared" si="13"/>
        <v>12568</v>
      </c>
      <c r="AJ46" s="12">
        <f t="shared" si="13"/>
        <v>12568</v>
      </c>
      <c r="AK46" s="12">
        <f t="shared" si="13"/>
        <v>13586</v>
      </c>
      <c r="AL46" s="12">
        <f t="shared" si="13"/>
        <v>13586</v>
      </c>
      <c r="AM46" s="12">
        <f t="shared" si="13"/>
        <v>12568</v>
      </c>
    </row>
    <row r="47" spans="1:39" s="4" customFormat="1" ht="12" customHeight="1">
      <c r="A47" s="12" t="s">
        <v>81</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row>
    <row r="48" spans="1:39" s="4" customFormat="1" ht="12" customHeight="1">
      <c r="A48" s="13">
        <v>1</v>
      </c>
      <c r="B48" s="12">
        <f t="shared" ref="B48:AM48" si="14">ROUNDUP(B21*0.87,)</f>
        <v>22707</v>
      </c>
      <c r="C48" s="12">
        <f t="shared" si="14"/>
        <v>22707</v>
      </c>
      <c r="D48" s="12">
        <f t="shared" si="14"/>
        <v>22707</v>
      </c>
      <c r="E48" s="12">
        <f t="shared" si="14"/>
        <v>16209</v>
      </c>
      <c r="F48" s="12">
        <f t="shared" si="14"/>
        <v>16209</v>
      </c>
      <c r="G48" s="12">
        <f t="shared" si="14"/>
        <v>17383</v>
      </c>
      <c r="H48" s="12">
        <f t="shared" si="14"/>
        <v>17383</v>
      </c>
      <c r="I48" s="12">
        <f t="shared" si="14"/>
        <v>16600</v>
      </c>
      <c r="J48" s="12">
        <f t="shared" si="14"/>
        <v>16600</v>
      </c>
      <c r="K48" s="12">
        <f t="shared" si="14"/>
        <v>15034</v>
      </c>
      <c r="L48" s="12">
        <f t="shared" si="14"/>
        <v>16600</v>
      </c>
      <c r="M48" s="12">
        <f t="shared" si="14"/>
        <v>16600</v>
      </c>
      <c r="N48" s="12">
        <f t="shared" si="14"/>
        <v>16600</v>
      </c>
      <c r="O48" s="12">
        <f t="shared" si="14"/>
        <v>15817</v>
      </c>
      <c r="P48" s="12">
        <f t="shared" si="14"/>
        <v>15817</v>
      </c>
      <c r="Q48" s="12">
        <f t="shared" si="14"/>
        <v>14643</v>
      </c>
      <c r="R48" s="12">
        <f t="shared" si="14"/>
        <v>13860</v>
      </c>
      <c r="S48" s="12">
        <f t="shared" si="14"/>
        <v>13860</v>
      </c>
      <c r="T48" s="12">
        <f t="shared" si="14"/>
        <v>13860</v>
      </c>
      <c r="U48" s="12">
        <f t="shared" si="14"/>
        <v>13860</v>
      </c>
      <c r="V48" s="12">
        <f t="shared" si="14"/>
        <v>13860</v>
      </c>
      <c r="W48" s="12">
        <f t="shared" si="14"/>
        <v>13860</v>
      </c>
      <c r="X48" s="12">
        <f t="shared" si="14"/>
        <v>13860</v>
      </c>
      <c r="Y48" s="12">
        <f t="shared" si="14"/>
        <v>13351</v>
      </c>
      <c r="Z48" s="12">
        <f t="shared" si="14"/>
        <v>13351</v>
      </c>
      <c r="AA48" s="12">
        <f t="shared" si="14"/>
        <v>13351</v>
      </c>
      <c r="AB48" s="12">
        <f t="shared" si="14"/>
        <v>13155</v>
      </c>
      <c r="AC48" s="12">
        <f t="shared" si="14"/>
        <v>13155</v>
      </c>
      <c r="AD48" s="12">
        <f t="shared" si="14"/>
        <v>13155</v>
      </c>
      <c r="AE48" s="12">
        <f t="shared" si="14"/>
        <v>13155</v>
      </c>
      <c r="AF48" s="12">
        <f t="shared" si="14"/>
        <v>12685</v>
      </c>
      <c r="AG48" s="12">
        <f t="shared" si="14"/>
        <v>12685</v>
      </c>
      <c r="AH48" s="12">
        <f t="shared" si="14"/>
        <v>12685</v>
      </c>
      <c r="AI48" s="12">
        <f t="shared" si="14"/>
        <v>12685</v>
      </c>
      <c r="AJ48" s="12">
        <f t="shared" si="14"/>
        <v>12685</v>
      </c>
      <c r="AK48" s="12">
        <f t="shared" si="14"/>
        <v>13703</v>
      </c>
      <c r="AL48" s="12">
        <f t="shared" si="14"/>
        <v>13703</v>
      </c>
      <c r="AM48" s="12">
        <f t="shared" si="14"/>
        <v>12685</v>
      </c>
    </row>
    <row r="49" spans="1:39" s="4" customFormat="1" ht="12" customHeight="1">
      <c r="A49" s="60">
        <v>2</v>
      </c>
      <c r="B49" s="12">
        <f t="shared" ref="B49:AM49" si="15">ROUNDUP(B22*0.87,)</f>
        <v>24234</v>
      </c>
      <c r="C49" s="12">
        <f t="shared" si="15"/>
        <v>24234</v>
      </c>
      <c r="D49" s="12">
        <f t="shared" si="15"/>
        <v>24234</v>
      </c>
      <c r="E49" s="12">
        <f t="shared" si="15"/>
        <v>17735</v>
      </c>
      <c r="F49" s="12">
        <f t="shared" si="15"/>
        <v>17735</v>
      </c>
      <c r="G49" s="12">
        <f t="shared" si="15"/>
        <v>18910</v>
      </c>
      <c r="H49" s="12">
        <f t="shared" si="15"/>
        <v>18910</v>
      </c>
      <c r="I49" s="12">
        <f t="shared" si="15"/>
        <v>18127</v>
      </c>
      <c r="J49" s="12">
        <f t="shared" si="15"/>
        <v>18127</v>
      </c>
      <c r="K49" s="12">
        <f t="shared" si="15"/>
        <v>16561</v>
      </c>
      <c r="L49" s="12">
        <f t="shared" si="15"/>
        <v>18127</v>
      </c>
      <c r="M49" s="12">
        <f t="shared" si="15"/>
        <v>18127</v>
      </c>
      <c r="N49" s="12">
        <f t="shared" si="15"/>
        <v>18127</v>
      </c>
      <c r="O49" s="12">
        <f t="shared" si="15"/>
        <v>17344</v>
      </c>
      <c r="P49" s="12">
        <f t="shared" si="15"/>
        <v>17344</v>
      </c>
      <c r="Q49" s="12">
        <f t="shared" si="15"/>
        <v>16169</v>
      </c>
      <c r="R49" s="12">
        <f t="shared" si="15"/>
        <v>15386</v>
      </c>
      <c r="S49" s="12">
        <f t="shared" si="15"/>
        <v>15386</v>
      </c>
      <c r="T49" s="12">
        <f t="shared" si="15"/>
        <v>15386</v>
      </c>
      <c r="U49" s="12">
        <f t="shared" si="15"/>
        <v>15386</v>
      </c>
      <c r="V49" s="12">
        <f t="shared" si="15"/>
        <v>15386</v>
      </c>
      <c r="W49" s="12">
        <f t="shared" si="15"/>
        <v>15386</v>
      </c>
      <c r="X49" s="12">
        <f t="shared" si="15"/>
        <v>15386</v>
      </c>
      <c r="Y49" s="12">
        <f t="shared" si="15"/>
        <v>14877</v>
      </c>
      <c r="Z49" s="12">
        <f t="shared" si="15"/>
        <v>14877</v>
      </c>
      <c r="AA49" s="12">
        <f t="shared" si="15"/>
        <v>14877</v>
      </c>
      <c r="AB49" s="12">
        <f t="shared" si="15"/>
        <v>14603</v>
      </c>
      <c r="AC49" s="12">
        <f t="shared" si="15"/>
        <v>14603</v>
      </c>
      <c r="AD49" s="12">
        <f t="shared" si="15"/>
        <v>14603</v>
      </c>
      <c r="AE49" s="12">
        <f t="shared" si="15"/>
        <v>14603</v>
      </c>
      <c r="AF49" s="12">
        <f t="shared" si="15"/>
        <v>14134</v>
      </c>
      <c r="AG49" s="12">
        <f t="shared" si="15"/>
        <v>14134</v>
      </c>
      <c r="AH49" s="12">
        <f t="shared" si="15"/>
        <v>14134</v>
      </c>
      <c r="AI49" s="12">
        <f t="shared" si="15"/>
        <v>14134</v>
      </c>
      <c r="AJ49" s="12">
        <f t="shared" si="15"/>
        <v>14134</v>
      </c>
      <c r="AK49" s="12">
        <f t="shared" si="15"/>
        <v>15152</v>
      </c>
      <c r="AL49" s="12">
        <f t="shared" si="15"/>
        <v>15152</v>
      </c>
      <c r="AM49" s="12">
        <f t="shared" si="15"/>
        <v>14134</v>
      </c>
    </row>
    <row r="50" spans="1:39" s="4" customFormat="1" ht="12" customHeight="1">
      <c r="A50" s="61" t="s">
        <v>82</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row>
    <row r="51" spans="1:39" s="4" customFormat="1" ht="12" customHeight="1">
      <c r="A51" s="13">
        <v>1</v>
      </c>
      <c r="B51" s="12">
        <f t="shared" ref="B51:AM51" si="16">ROUNDUP(B24*0.87,)</f>
        <v>29520</v>
      </c>
      <c r="C51" s="12">
        <f t="shared" si="16"/>
        <v>29520</v>
      </c>
      <c r="D51" s="12">
        <f t="shared" si="16"/>
        <v>29520</v>
      </c>
      <c r="E51" s="12">
        <f t="shared" si="16"/>
        <v>25291</v>
      </c>
      <c r="F51" s="12">
        <f t="shared" si="16"/>
        <v>25291</v>
      </c>
      <c r="G51" s="12">
        <f t="shared" si="16"/>
        <v>26466</v>
      </c>
      <c r="H51" s="12">
        <f t="shared" si="16"/>
        <v>26466</v>
      </c>
      <c r="I51" s="12">
        <f t="shared" si="16"/>
        <v>25683</v>
      </c>
      <c r="J51" s="12">
        <f t="shared" si="16"/>
        <v>25683</v>
      </c>
      <c r="K51" s="12">
        <f t="shared" si="16"/>
        <v>24117</v>
      </c>
      <c r="L51" s="12">
        <f t="shared" si="16"/>
        <v>25683</v>
      </c>
      <c r="M51" s="12">
        <f t="shared" si="16"/>
        <v>25683</v>
      </c>
      <c r="N51" s="12">
        <f t="shared" si="16"/>
        <v>25683</v>
      </c>
      <c r="O51" s="12">
        <f t="shared" si="16"/>
        <v>24900</v>
      </c>
      <c r="P51" s="12">
        <f t="shared" si="16"/>
        <v>24900</v>
      </c>
      <c r="Q51" s="12">
        <f t="shared" si="16"/>
        <v>23725</v>
      </c>
      <c r="R51" s="12">
        <f t="shared" si="16"/>
        <v>22942</v>
      </c>
      <c r="S51" s="12">
        <f t="shared" si="16"/>
        <v>22942</v>
      </c>
      <c r="T51" s="12">
        <f t="shared" si="16"/>
        <v>22942</v>
      </c>
      <c r="U51" s="12">
        <f t="shared" si="16"/>
        <v>22942</v>
      </c>
      <c r="V51" s="12">
        <f t="shared" si="16"/>
        <v>22942</v>
      </c>
      <c r="W51" s="12">
        <f t="shared" si="16"/>
        <v>22942</v>
      </c>
      <c r="X51" s="12">
        <f t="shared" si="16"/>
        <v>22942</v>
      </c>
      <c r="Y51" s="12">
        <f t="shared" si="16"/>
        <v>22433</v>
      </c>
      <c r="Z51" s="12">
        <f t="shared" si="16"/>
        <v>22433</v>
      </c>
      <c r="AA51" s="12">
        <f t="shared" si="16"/>
        <v>22433</v>
      </c>
      <c r="AB51" s="12">
        <f t="shared" si="16"/>
        <v>19810</v>
      </c>
      <c r="AC51" s="12">
        <f t="shared" si="16"/>
        <v>19810</v>
      </c>
      <c r="AD51" s="12">
        <f t="shared" si="16"/>
        <v>19810</v>
      </c>
      <c r="AE51" s="12">
        <f t="shared" si="16"/>
        <v>19810</v>
      </c>
      <c r="AF51" s="12">
        <f t="shared" si="16"/>
        <v>19341</v>
      </c>
      <c r="AG51" s="12">
        <f t="shared" si="16"/>
        <v>19341</v>
      </c>
      <c r="AH51" s="12">
        <f t="shared" si="16"/>
        <v>19341</v>
      </c>
      <c r="AI51" s="12">
        <f t="shared" si="16"/>
        <v>19341</v>
      </c>
      <c r="AJ51" s="12">
        <f t="shared" si="16"/>
        <v>19341</v>
      </c>
      <c r="AK51" s="12">
        <f t="shared" si="16"/>
        <v>20358</v>
      </c>
      <c r="AL51" s="12">
        <f t="shared" si="16"/>
        <v>20358</v>
      </c>
      <c r="AM51" s="12">
        <f t="shared" si="16"/>
        <v>19341</v>
      </c>
    </row>
    <row r="52" spans="1:39" s="4" customFormat="1" ht="12" customHeight="1">
      <c r="A52" s="60">
        <v>2</v>
      </c>
      <c r="B52" s="12">
        <f t="shared" ref="B52:AM52" si="17">ROUNDUP(B25*0.87,)</f>
        <v>29520</v>
      </c>
      <c r="C52" s="12">
        <f t="shared" si="17"/>
        <v>29520</v>
      </c>
      <c r="D52" s="12">
        <f t="shared" si="17"/>
        <v>29520</v>
      </c>
      <c r="E52" s="12">
        <f t="shared" si="17"/>
        <v>25291</v>
      </c>
      <c r="F52" s="12">
        <f t="shared" si="17"/>
        <v>25291</v>
      </c>
      <c r="G52" s="12">
        <f t="shared" si="17"/>
        <v>26466</v>
      </c>
      <c r="H52" s="12">
        <f t="shared" si="17"/>
        <v>26466</v>
      </c>
      <c r="I52" s="12">
        <f t="shared" si="17"/>
        <v>25683</v>
      </c>
      <c r="J52" s="12">
        <f t="shared" si="17"/>
        <v>25683</v>
      </c>
      <c r="K52" s="12">
        <f t="shared" si="17"/>
        <v>24117</v>
      </c>
      <c r="L52" s="12">
        <f t="shared" si="17"/>
        <v>25683</v>
      </c>
      <c r="M52" s="12">
        <f t="shared" si="17"/>
        <v>25683</v>
      </c>
      <c r="N52" s="12">
        <f t="shared" si="17"/>
        <v>25683</v>
      </c>
      <c r="O52" s="12">
        <f t="shared" si="17"/>
        <v>24900</v>
      </c>
      <c r="P52" s="12">
        <f t="shared" si="17"/>
        <v>24900</v>
      </c>
      <c r="Q52" s="12">
        <f t="shared" si="17"/>
        <v>23725</v>
      </c>
      <c r="R52" s="12">
        <f t="shared" si="17"/>
        <v>22942</v>
      </c>
      <c r="S52" s="12">
        <f t="shared" si="17"/>
        <v>22942</v>
      </c>
      <c r="T52" s="12">
        <f t="shared" si="17"/>
        <v>22942</v>
      </c>
      <c r="U52" s="12">
        <f t="shared" si="17"/>
        <v>22942</v>
      </c>
      <c r="V52" s="12">
        <f t="shared" si="17"/>
        <v>22942</v>
      </c>
      <c r="W52" s="12">
        <f t="shared" si="17"/>
        <v>22942</v>
      </c>
      <c r="X52" s="12">
        <f t="shared" si="17"/>
        <v>22942</v>
      </c>
      <c r="Y52" s="12">
        <f t="shared" si="17"/>
        <v>22433</v>
      </c>
      <c r="Z52" s="12">
        <f t="shared" si="17"/>
        <v>22433</v>
      </c>
      <c r="AA52" s="12">
        <f t="shared" si="17"/>
        <v>22433</v>
      </c>
      <c r="AB52" s="12">
        <f t="shared" si="17"/>
        <v>19810</v>
      </c>
      <c r="AC52" s="12">
        <f t="shared" si="17"/>
        <v>19810</v>
      </c>
      <c r="AD52" s="12">
        <f t="shared" si="17"/>
        <v>19810</v>
      </c>
      <c r="AE52" s="12">
        <f t="shared" si="17"/>
        <v>19810</v>
      </c>
      <c r="AF52" s="12">
        <f t="shared" si="17"/>
        <v>19341</v>
      </c>
      <c r="AG52" s="12">
        <f t="shared" si="17"/>
        <v>19341</v>
      </c>
      <c r="AH52" s="12">
        <f t="shared" si="17"/>
        <v>19341</v>
      </c>
      <c r="AI52" s="12">
        <f t="shared" si="17"/>
        <v>19341</v>
      </c>
      <c r="AJ52" s="12">
        <f t="shared" si="17"/>
        <v>19341</v>
      </c>
      <c r="AK52" s="12">
        <f t="shared" si="17"/>
        <v>20358</v>
      </c>
      <c r="AL52" s="12">
        <f t="shared" si="17"/>
        <v>20358</v>
      </c>
      <c r="AM52" s="12">
        <f t="shared" si="17"/>
        <v>19341</v>
      </c>
    </row>
    <row r="53" spans="1:39" s="4" customFormat="1" ht="12" customHeight="1">
      <c r="A53" s="60">
        <v>3</v>
      </c>
      <c r="B53" s="12">
        <f t="shared" ref="B53:AM53" si="18">ROUNDUP(B26*0.87,)</f>
        <v>29520</v>
      </c>
      <c r="C53" s="12">
        <f t="shared" si="18"/>
        <v>29520</v>
      </c>
      <c r="D53" s="12">
        <f t="shared" si="18"/>
        <v>29520</v>
      </c>
      <c r="E53" s="12">
        <f t="shared" si="18"/>
        <v>25291</v>
      </c>
      <c r="F53" s="12">
        <f t="shared" si="18"/>
        <v>25291</v>
      </c>
      <c r="G53" s="12">
        <f t="shared" si="18"/>
        <v>26466</v>
      </c>
      <c r="H53" s="12">
        <f t="shared" si="18"/>
        <v>26466</v>
      </c>
      <c r="I53" s="12">
        <f t="shared" si="18"/>
        <v>25683</v>
      </c>
      <c r="J53" s="12">
        <f t="shared" si="18"/>
        <v>25683</v>
      </c>
      <c r="K53" s="12">
        <f t="shared" si="18"/>
        <v>24117</v>
      </c>
      <c r="L53" s="12">
        <f t="shared" si="18"/>
        <v>25683</v>
      </c>
      <c r="M53" s="12">
        <f t="shared" si="18"/>
        <v>25683</v>
      </c>
      <c r="N53" s="12">
        <f t="shared" si="18"/>
        <v>25683</v>
      </c>
      <c r="O53" s="12">
        <f t="shared" si="18"/>
        <v>24900</v>
      </c>
      <c r="P53" s="12">
        <f t="shared" si="18"/>
        <v>24900</v>
      </c>
      <c r="Q53" s="12">
        <f t="shared" si="18"/>
        <v>23725</v>
      </c>
      <c r="R53" s="12">
        <f t="shared" si="18"/>
        <v>22942</v>
      </c>
      <c r="S53" s="12">
        <f t="shared" si="18"/>
        <v>22942</v>
      </c>
      <c r="T53" s="12">
        <f t="shared" si="18"/>
        <v>22942</v>
      </c>
      <c r="U53" s="12">
        <f t="shared" si="18"/>
        <v>22942</v>
      </c>
      <c r="V53" s="12">
        <f t="shared" si="18"/>
        <v>22942</v>
      </c>
      <c r="W53" s="12">
        <f t="shared" si="18"/>
        <v>22942</v>
      </c>
      <c r="X53" s="12">
        <f t="shared" si="18"/>
        <v>22942</v>
      </c>
      <c r="Y53" s="12">
        <f t="shared" si="18"/>
        <v>22433</v>
      </c>
      <c r="Z53" s="12">
        <f t="shared" si="18"/>
        <v>22433</v>
      </c>
      <c r="AA53" s="12">
        <f t="shared" si="18"/>
        <v>22433</v>
      </c>
      <c r="AB53" s="12">
        <f t="shared" si="18"/>
        <v>19810</v>
      </c>
      <c r="AC53" s="12">
        <f t="shared" si="18"/>
        <v>19810</v>
      </c>
      <c r="AD53" s="12">
        <f t="shared" si="18"/>
        <v>19810</v>
      </c>
      <c r="AE53" s="12">
        <f t="shared" si="18"/>
        <v>19810</v>
      </c>
      <c r="AF53" s="12">
        <f t="shared" si="18"/>
        <v>19341</v>
      </c>
      <c r="AG53" s="12">
        <f t="shared" si="18"/>
        <v>19341</v>
      </c>
      <c r="AH53" s="12">
        <f t="shared" si="18"/>
        <v>19341</v>
      </c>
      <c r="AI53" s="12">
        <f t="shared" si="18"/>
        <v>19341</v>
      </c>
      <c r="AJ53" s="12">
        <f t="shared" si="18"/>
        <v>19341</v>
      </c>
      <c r="AK53" s="12">
        <f t="shared" si="18"/>
        <v>20358</v>
      </c>
      <c r="AL53" s="12">
        <f t="shared" si="18"/>
        <v>20358</v>
      </c>
      <c r="AM53" s="12">
        <f t="shared" si="18"/>
        <v>19341</v>
      </c>
    </row>
    <row r="54" spans="1:39" s="4" customFormat="1" ht="12" customHeight="1">
      <c r="A54" s="60">
        <v>4</v>
      </c>
      <c r="B54" s="12">
        <f t="shared" ref="B54:AM54" si="19">ROUNDUP(B27*0.87,)</f>
        <v>29520</v>
      </c>
      <c r="C54" s="12">
        <f t="shared" si="19"/>
        <v>29520</v>
      </c>
      <c r="D54" s="12">
        <f t="shared" si="19"/>
        <v>29520</v>
      </c>
      <c r="E54" s="12">
        <f t="shared" si="19"/>
        <v>25291</v>
      </c>
      <c r="F54" s="12">
        <f t="shared" si="19"/>
        <v>25291</v>
      </c>
      <c r="G54" s="12">
        <f t="shared" si="19"/>
        <v>26466</v>
      </c>
      <c r="H54" s="12">
        <f t="shared" si="19"/>
        <v>26466</v>
      </c>
      <c r="I54" s="12">
        <f t="shared" si="19"/>
        <v>25683</v>
      </c>
      <c r="J54" s="12">
        <f t="shared" si="19"/>
        <v>25683</v>
      </c>
      <c r="K54" s="12">
        <f t="shared" si="19"/>
        <v>24117</v>
      </c>
      <c r="L54" s="12">
        <f t="shared" si="19"/>
        <v>25683</v>
      </c>
      <c r="M54" s="12">
        <f t="shared" si="19"/>
        <v>25683</v>
      </c>
      <c r="N54" s="12">
        <f t="shared" si="19"/>
        <v>25683</v>
      </c>
      <c r="O54" s="12">
        <f t="shared" si="19"/>
        <v>24900</v>
      </c>
      <c r="P54" s="12">
        <f t="shared" si="19"/>
        <v>24900</v>
      </c>
      <c r="Q54" s="12">
        <f t="shared" si="19"/>
        <v>23725</v>
      </c>
      <c r="R54" s="12">
        <f t="shared" si="19"/>
        <v>22942</v>
      </c>
      <c r="S54" s="12">
        <f t="shared" si="19"/>
        <v>22942</v>
      </c>
      <c r="T54" s="12">
        <f t="shared" si="19"/>
        <v>22942</v>
      </c>
      <c r="U54" s="12">
        <f t="shared" si="19"/>
        <v>22942</v>
      </c>
      <c r="V54" s="12">
        <f t="shared" si="19"/>
        <v>22942</v>
      </c>
      <c r="W54" s="12">
        <f t="shared" si="19"/>
        <v>22942</v>
      </c>
      <c r="X54" s="12">
        <f t="shared" si="19"/>
        <v>22942</v>
      </c>
      <c r="Y54" s="12">
        <f t="shared" si="19"/>
        <v>22433</v>
      </c>
      <c r="Z54" s="12">
        <f t="shared" si="19"/>
        <v>22433</v>
      </c>
      <c r="AA54" s="12">
        <f t="shared" si="19"/>
        <v>22433</v>
      </c>
      <c r="AB54" s="12">
        <f t="shared" si="19"/>
        <v>19810</v>
      </c>
      <c r="AC54" s="12">
        <f t="shared" si="19"/>
        <v>19810</v>
      </c>
      <c r="AD54" s="12">
        <f t="shared" si="19"/>
        <v>19810</v>
      </c>
      <c r="AE54" s="12">
        <f t="shared" si="19"/>
        <v>19810</v>
      </c>
      <c r="AF54" s="12">
        <f t="shared" si="19"/>
        <v>19341</v>
      </c>
      <c r="AG54" s="12">
        <f t="shared" si="19"/>
        <v>19341</v>
      </c>
      <c r="AH54" s="12">
        <f t="shared" si="19"/>
        <v>19341</v>
      </c>
      <c r="AI54" s="12">
        <f t="shared" si="19"/>
        <v>19341</v>
      </c>
      <c r="AJ54" s="12">
        <f t="shared" si="19"/>
        <v>19341</v>
      </c>
      <c r="AK54" s="12">
        <f t="shared" si="19"/>
        <v>20358</v>
      </c>
      <c r="AL54" s="12">
        <f t="shared" si="19"/>
        <v>20358</v>
      </c>
      <c r="AM54" s="12">
        <f t="shared" si="19"/>
        <v>19341</v>
      </c>
    </row>
    <row r="55" spans="1:39">
      <c r="A55" s="101" t="s">
        <v>96</v>
      </c>
    </row>
    <row r="56" spans="1:39" ht="110.25">
      <c r="A56" s="102" t="s">
        <v>100</v>
      </c>
    </row>
    <row r="57" spans="1:39">
      <c r="A57" s="103" t="s">
        <v>85</v>
      </c>
    </row>
    <row r="58" spans="1:39" ht="24">
      <c r="A58" s="334" t="s">
        <v>101</v>
      </c>
    </row>
    <row r="59" spans="1:39">
      <c r="A59" s="77" t="s">
        <v>40</v>
      </c>
    </row>
    <row r="60" spans="1:39" ht="60">
      <c r="A60" s="78" t="s">
        <v>117</v>
      </c>
    </row>
    <row r="61" spans="1:39">
      <c r="A61" s="103" t="s">
        <v>89</v>
      </c>
    </row>
    <row r="62" spans="1:39" ht="36">
      <c r="A62" s="106" t="s">
        <v>90</v>
      </c>
    </row>
  </sheetData>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Y63"/>
  <sheetViews>
    <sheetView workbookViewId="0">
      <selection activeCell="B1" sqref="B1:C1048576"/>
    </sheetView>
  </sheetViews>
  <sheetFormatPr defaultColWidth="9.140625" defaultRowHeight="15"/>
  <cols>
    <col min="1" max="1" width="71.85546875" style="1" customWidth="1"/>
    <col min="2" max="51" width="9.85546875" style="5" customWidth="1"/>
    <col min="52" max="16384" width="9.140625" style="5"/>
  </cols>
  <sheetData>
    <row r="1" spans="1:51">
      <c r="A1" s="88" t="s">
        <v>67</v>
      </c>
    </row>
    <row r="2" spans="1:51" s="1" customFormat="1" ht="12.75" hidden="1" customHeight="1">
      <c r="A2" s="8" t="s">
        <v>65</v>
      </c>
    </row>
    <row r="3" spans="1:51" hidden="1">
      <c r="A3" s="111" t="s">
        <v>2</v>
      </c>
      <c r="B3" s="74">
        <f>ВВ!B3</f>
        <v>46087</v>
      </c>
      <c r="C3" s="74">
        <f>ВВ!C3</f>
        <v>46088</v>
      </c>
      <c r="D3" s="74">
        <f>ВВ!D3</f>
        <v>46089</v>
      </c>
      <c r="E3" s="74">
        <f>ВВ!E3</f>
        <v>46090</v>
      </c>
      <c r="F3" s="74">
        <f>ВВ!F3</f>
        <v>46091</v>
      </c>
      <c r="G3" s="74">
        <f>ВВ!G3</f>
        <v>46092</v>
      </c>
      <c r="H3" s="74">
        <f>ВВ!H3</f>
        <v>46093</v>
      </c>
      <c r="I3" s="74">
        <f>ВВ!I3</f>
        <v>46094</v>
      </c>
      <c r="J3" s="74">
        <f>ВВ!J3</f>
        <v>46095</v>
      </c>
      <c r="K3" s="74">
        <f>ВВ!K3</f>
        <v>46096</v>
      </c>
      <c r="L3" s="74">
        <f>ВВ!L3</f>
        <v>46097</v>
      </c>
      <c r="M3" s="74">
        <f>ВВ!M3</f>
        <v>46098</v>
      </c>
      <c r="N3" s="74">
        <f>ВВ!N3</f>
        <v>46099</v>
      </c>
      <c r="O3" s="74">
        <f>ВВ!O3</f>
        <v>46100</v>
      </c>
      <c r="P3" s="74">
        <f>ВВ!P3</f>
        <v>46101</v>
      </c>
      <c r="Q3" s="74">
        <f>ВВ!Q3</f>
        <v>46102</v>
      </c>
      <c r="R3" s="74">
        <f>ВВ!R3</f>
        <v>46103</v>
      </c>
      <c r="S3" s="74">
        <f>ВВ!S3</f>
        <v>46104</v>
      </c>
      <c r="T3" s="74">
        <f>ВВ!T3</f>
        <v>46105</v>
      </c>
      <c r="U3" s="74">
        <f>ВВ!U3</f>
        <v>46106</v>
      </c>
      <c r="V3" s="74">
        <f>ВВ!V3</f>
        <v>46107</v>
      </c>
      <c r="W3" s="74">
        <f>ВВ!W3</f>
        <v>46108</v>
      </c>
      <c r="X3" s="74">
        <f>ВВ!X3</f>
        <v>46109</v>
      </c>
      <c r="Y3" s="74">
        <f>ВВ!Y3</f>
        <v>46110</v>
      </c>
      <c r="Z3" s="74">
        <f>ВВ!Z3</f>
        <v>46111</v>
      </c>
      <c r="AA3" s="74">
        <f>ВВ!AA3</f>
        <v>46112</v>
      </c>
      <c r="AB3" s="74">
        <f>ВВ!AB3</f>
        <v>46113</v>
      </c>
      <c r="AC3" s="74">
        <f>ВВ!AC3</f>
        <v>46114</v>
      </c>
      <c r="AD3" s="74">
        <f>ВВ!AD3</f>
        <v>46115</v>
      </c>
      <c r="AE3" s="74">
        <f>ВВ!AE3</f>
        <v>46116</v>
      </c>
      <c r="AF3" s="74">
        <f>ВВ!AF3</f>
        <v>46117</v>
      </c>
      <c r="AG3" s="74">
        <f>ВВ!AG3</f>
        <v>46118</v>
      </c>
      <c r="AH3" s="74">
        <f>ВВ!AH3</f>
        <v>46119</v>
      </c>
      <c r="AI3" s="74">
        <f>ВВ!AI3</f>
        <v>46120</v>
      </c>
      <c r="AJ3" s="74">
        <f>ВВ!AJ3</f>
        <v>46121</v>
      </c>
      <c r="AK3" s="74">
        <f>ВВ!AK3</f>
        <v>46122</v>
      </c>
      <c r="AL3" s="74">
        <f>ВВ!AL3</f>
        <v>46123</v>
      </c>
      <c r="AM3" s="74">
        <f>ВВ!AM3</f>
        <v>46124</v>
      </c>
      <c r="AN3" s="74">
        <f>ВВ!AN3</f>
        <v>46125</v>
      </c>
      <c r="AO3" s="74">
        <f>ВВ!AO3</f>
        <v>46126</v>
      </c>
      <c r="AP3" s="74">
        <f>ВВ!AP3</f>
        <v>46127</v>
      </c>
      <c r="AQ3" s="74">
        <f>ВВ!AQ3</f>
        <v>46128</v>
      </c>
      <c r="AR3" s="74">
        <f>ВВ!AR3</f>
        <v>46129</v>
      </c>
      <c r="AS3" s="74">
        <f>ВВ!AS3</f>
        <v>46130</v>
      </c>
      <c r="AT3" s="74">
        <f>ВВ!AT3</f>
        <v>46131</v>
      </c>
      <c r="AU3" s="74">
        <f>ВВ!AU3</f>
        <v>46132</v>
      </c>
      <c r="AV3" s="74">
        <f>ВВ!AV3</f>
        <v>46133</v>
      </c>
      <c r="AW3" s="74">
        <f>ВВ!AW3</f>
        <v>46134</v>
      </c>
      <c r="AX3" s="74">
        <f>ВВ!AX3</f>
        <v>46135</v>
      </c>
      <c r="AY3" s="74">
        <f>ВВ!AY3</f>
        <v>46136</v>
      </c>
    </row>
    <row r="4" spans="1:51" ht="23.25" hidden="1" customHeight="1">
      <c r="A4" s="111"/>
      <c r="B4" s="74">
        <f>ВВ!B4</f>
        <v>46087</v>
      </c>
      <c r="C4" s="74">
        <f>ВВ!C4</f>
        <v>46088</v>
      </c>
      <c r="D4" s="74">
        <f>ВВ!D4</f>
        <v>46089</v>
      </c>
      <c r="E4" s="74">
        <f>ВВ!E4</f>
        <v>46090</v>
      </c>
      <c r="F4" s="74">
        <f>ВВ!F4</f>
        <v>46091</v>
      </c>
      <c r="G4" s="74">
        <f>ВВ!G4</f>
        <v>46092</v>
      </c>
      <c r="H4" s="74">
        <f>ВВ!H4</f>
        <v>46093</v>
      </c>
      <c r="I4" s="74">
        <f>ВВ!I4</f>
        <v>46094</v>
      </c>
      <c r="J4" s="74">
        <f>ВВ!J4</f>
        <v>46095</v>
      </c>
      <c r="K4" s="74">
        <f>ВВ!K4</f>
        <v>46096</v>
      </c>
      <c r="L4" s="74">
        <f>ВВ!L4</f>
        <v>46097</v>
      </c>
      <c r="M4" s="74">
        <f>ВВ!M4</f>
        <v>46098</v>
      </c>
      <c r="N4" s="74">
        <f>ВВ!N4</f>
        <v>46099</v>
      </c>
      <c r="O4" s="74">
        <f>ВВ!O4</f>
        <v>46100</v>
      </c>
      <c r="P4" s="74">
        <f>ВВ!P4</f>
        <v>46101</v>
      </c>
      <c r="Q4" s="74">
        <f>ВВ!Q4</f>
        <v>46102</v>
      </c>
      <c r="R4" s="74">
        <f>ВВ!R4</f>
        <v>46103</v>
      </c>
      <c r="S4" s="74">
        <f>ВВ!S4</f>
        <v>46104</v>
      </c>
      <c r="T4" s="74">
        <f>ВВ!T4</f>
        <v>46105</v>
      </c>
      <c r="U4" s="74">
        <f>ВВ!U4</f>
        <v>46106</v>
      </c>
      <c r="V4" s="74">
        <f>ВВ!V4</f>
        <v>46107</v>
      </c>
      <c r="W4" s="74">
        <f>ВВ!W4</f>
        <v>46108</v>
      </c>
      <c r="X4" s="74">
        <f>ВВ!X4</f>
        <v>46109</v>
      </c>
      <c r="Y4" s="74">
        <f>ВВ!Y4</f>
        <v>46110</v>
      </c>
      <c r="Z4" s="74">
        <f>ВВ!Z4</f>
        <v>46111</v>
      </c>
      <c r="AA4" s="74">
        <f>ВВ!AA4</f>
        <v>46112</v>
      </c>
      <c r="AB4" s="74">
        <f>ВВ!AB4</f>
        <v>46113</v>
      </c>
      <c r="AC4" s="74">
        <f>ВВ!AC4</f>
        <v>46114</v>
      </c>
      <c r="AD4" s="74">
        <f>ВВ!AD4</f>
        <v>46115</v>
      </c>
      <c r="AE4" s="74">
        <f>ВВ!AE4</f>
        <v>46116</v>
      </c>
      <c r="AF4" s="74">
        <f>ВВ!AF4</f>
        <v>46117</v>
      </c>
      <c r="AG4" s="74">
        <f>ВВ!AG4</f>
        <v>46118</v>
      </c>
      <c r="AH4" s="74">
        <f>ВВ!AH4</f>
        <v>46119</v>
      </c>
      <c r="AI4" s="74">
        <f>ВВ!AI4</f>
        <v>46120</v>
      </c>
      <c r="AJ4" s="74">
        <f>ВВ!AJ4</f>
        <v>46121</v>
      </c>
      <c r="AK4" s="74">
        <f>ВВ!AK4</f>
        <v>46122</v>
      </c>
      <c r="AL4" s="74">
        <f>ВВ!AL4</f>
        <v>46123</v>
      </c>
      <c r="AM4" s="74">
        <f>ВВ!AM4</f>
        <v>46124</v>
      </c>
      <c r="AN4" s="74">
        <f>ВВ!AN4</f>
        <v>46125</v>
      </c>
      <c r="AO4" s="74">
        <f>ВВ!AO4</f>
        <v>46126</v>
      </c>
      <c r="AP4" s="74">
        <f>ВВ!AP4</f>
        <v>46127</v>
      </c>
      <c r="AQ4" s="74">
        <f>ВВ!AQ4</f>
        <v>46128</v>
      </c>
      <c r="AR4" s="74">
        <f>ВВ!AR4</f>
        <v>46129</v>
      </c>
      <c r="AS4" s="74">
        <f>ВВ!AS4</f>
        <v>46130</v>
      </c>
      <c r="AT4" s="74">
        <f>ВВ!AT4</f>
        <v>46131</v>
      </c>
      <c r="AU4" s="74">
        <f>ВВ!AU4</f>
        <v>46132</v>
      </c>
      <c r="AV4" s="74">
        <f>ВВ!AV4</f>
        <v>46133</v>
      </c>
      <c r="AW4" s="74">
        <f>ВВ!AW4</f>
        <v>46134</v>
      </c>
      <c r="AX4" s="74">
        <f>ВВ!AX4</f>
        <v>46135</v>
      </c>
      <c r="AY4" s="74">
        <f>ВВ!AY4</f>
        <v>46136</v>
      </c>
    </row>
    <row r="5" spans="1:51" s="7" customFormat="1" ht="12" hidden="1" customHeight="1">
      <c r="A5" s="12" t="s">
        <v>68</v>
      </c>
    </row>
    <row r="6" spans="1:51" s="7" customFormat="1" ht="12" hidden="1" customHeight="1">
      <c r="A6" s="13">
        <v>1</v>
      </c>
      <c r="B6" s="12">
        <f>ВВ!B6</f>
        <v>14000</v>
      </c>
      <c r="C6" s="12">
        <f>ВВ!C6</f>
        <v>14000</v>
      </c>
      <c r="D6" s="12">
        <f>ВВ!D6</f>
        <v>14000</v>
      </c>
      <c r="E6" s="12">
        <f>ВВ!E6</f>
        <v>12200</v>
      </c>
      <c r="F6" s="12">
        <f>ВВ!F6</f>
        <v>12200</v>
      </c>
      <c r="G6" s="12">
        <f>ВВ!G6</f>
        <v>13700</v>
      </c>
      <c r="H6" s="12">
        <f>ВВ!H6</f>
        <v>13700</v>
      </c>
      <c r="I6" s="12">
        <f>ВВ!I6</f>
        <v>12700</v>
      </c>
      <c r="J6" s="12">
        <f>ВВ!J6</f>
        <v>12700</v>
      </c>
      <c r="K6" s="12">
        <f>ВВ!K6</f>
        <v>10700</v>
      </c>
      <c r="L6" s="12">
        <f>ВВ!L6</f>
        <v>12700</v>
      </c>
      <c r="M6" s="12">
        <f>ВВ!M6</f>
        <v>12700</v>
      </c>
      <c r="N6" s="12">
        <f>ВВ!N6</f>
        <v>12700</v>
      </c>
      <c r="O6" s="12">
        <f>ВВ!O6</f>
        <v>11700</v>
      </c>
      <c r="P6" s="12">
        <f>ВВ!P6</f>
        <v>11700</v>
      </c>
      <c r="Q6" s="12">
        <f>ВВ!Q6</f>
        <v>10200</v>
      </c>
      <c r="R6" s="12">
        <f>ВВ!R6</f>
        <v>9200</v>
      </c>
      <c r="S6" s="12">
        <f>ВВ!S6</f>
        <v>9200</v>
      </c>
      <c r="T6" s="12">
        <f>ВВ!T6</f>
        <v>9200</v>
      </c>
      <c r="U6" s="12">
        <f>ВВ!U6</f>
        <v>9200</v>
      </c>
      <c r="V6" s="12">
        <f>ВВ!V6</f>
        <v>9200</v>
      </c>
      <c r="W6" s="12">
        <f>ВВ!W6</f>
        <v>9200</v>
      </c>
      <c r="X6" s="12">
        <f>ВВ!X6</f>
        <v>9200</v>
      </c>
      <c r="Y6" s="12">
        <f>ВВ!Y6</f>
        <v>8550</v>
      </c>
      <c r="Z6" s="12">
        <f>ВВ!Z6</f>
        <v>8550</v>
      </c>
      <c r="AA6" s="12">
        <f>ВВ!AA6</f>
        <v>8550</v>
      </c>
      <c r="AB6" s="12">
        <f>ВВ!AB6</f>
        <v>7300</v>
      </c>
      <c r="AC6" s="12">
        <f>ВВ!AC6</f>
        <v>7300</v>
      </c>
      <c r="AD6" s="12">
        <f>ВВ!AD6</f>
        <v>7300</v>
      </c>
      <c r="AE6" s="12">
        <f>ВВ!AE6</f>
        <v>7300</v>
      </c>
      <c r="AF6" s="12">
        <f>ВВ!AF6</f>
        <v>6700</v>
      </c>
      <c r="AG6" s="12">
        <f>ВВ!AG6</f>
        <v>6700</v>
      </c>
      <c r="AH6" s="12">
        <f>ВВ!AH6</f>
        <v>6700</v>
      </c>
      <c r="AI6" s="12">
        <f>ВВ!AI6</f>
        <v>6700</v>
      </c>
      <c r="AJ6" s="12">
        <f>ВВ!AJ6</f>
        <v>6700</v>
      </c>
      <c r="AK6" s="12">
        <f>ВВ!AK6</f>
        <v>8000</v>
      </c>
      <c r="AL6" s="12">
        <f>ВВ!AL6</f>
        <v>8000</v>
      </c>
      <c r="AM6" s="12">
        <f>ВВ!AM6</f>
        <v>6700</v>
      </c>
      <c r="AN6" s="12">
        <f>ВВ!AN6</f>
        <v>6700</v>
      </c>
      <c r="AO6" s="12">
        <f>ВВ!AO6</f>
        <v>6700</v>
      </c>
      <c r="AP6" s="12">
        <f>ВВ!AP6</f>
        <v>6700</v>
      </c>
      <c r="AQ6" s="12">
        <f>ВВ!AQ6</f>
        <v>6700</v>
      </c>
      <c r="AR6" s="12">
        <f>ВВ!AR6</f>
        <v>7300</v>
      </c>
      <c r="AS6" s="12">
        <f>ВВ!AS6</f>
        <v>7300</v>
      </c>
      <c r="AT6" s="12">
        <f>ВВ!AT6</f>
        <v>7000</v>
      </c>
      <c r="AU6" s="12">
        <f>ВВ!AU6</f>
        <v>7000</v>
      </c>
      <c r="AV6" s="12">
        <f>ВВ!AV6</f>
        <v>7000</v>
      </c>
      <c r="AW6" s="12">
        <f>ВВ!AW6</f>
        <v>7000</v>
      </c>
      <c r="AX6" s="12">
        <f>ВВ!AX6</f>
        <v>7000</v>
      </c>
      <c r="AY6" s="12">
        <f>ВВ!AY6</f>
        <v>7600</v>
      </c>
    </row>
    <row r="7" spans="1:51" s="7" customFormat="1" ht="12" hidden="1" customHeight="1">
      <c r="A7" s="13">
        <v>2</v>
      </c>
      <c r="B7" s="12">
        <f>ВВ!B7</f>
        <v>15950</v>
      </c>
      <c r="C7" s="12">
        <f>ВВ!C7</f>
        <v>15950</v>
      </c>
      <c r="D7" s="12">
        <f>ВВ!D7</f>
        <v>15950</v>
      </c>
      <c r="E7" s="12">
        <f>ВВ!E7</f>
        <v>14150</v>
      </c>
      <c r="F7" s="12">
        <f>ВВ!F7</f>
        <v>14150</v>
      </c>
      <c r="G7" s="12">
        <f>ВВ!G7</f>
        <v>15650</v>
      </c>
      <c r="H7" s="12">
        <f>ВВ!H7</f>
        <v>15650</v>
      </c>
      <c r="I7" s="12">
        <f>ВВ!I7</f>
        <v>14650</v>
      </c>
      <c r="J7" s="12">
        <f>ВВ!J7</f>
        <v>14650</v>
      </c>
      <c r="K7" s="12">
        <f>ВВ!K7</f>
        <v>12650</v>
      </c>
      <c r="L7" s="12">
        <f>ВВ!L7</f>
        <v>14650</v>
      </c>
      <c r="M7" s="12">
        <f>ВВ!M7</f>
        <v>14650</v>
      </c>
      <c r="N7" s="12">
        <f>ВВ!N7</f>
        <v>14650</v>
      </c>
      <c r="O7" s="12">
        <f>ВВ!O7</f>
        <v>13650</v>
      </c>
      <c r="P7" s="12">
        <f>ВВ!P7</f>
        <v>13650</v>
      </c>
      <c r="Q7" s="12">
        <f>ВВ!Q7</f>
        <v>12150</v>
      </c>
      <c r="R7" s="12">
        <f>ВВ!R7</f>
        <v>11150</v>
      </c>
      <c r="S7" s="12">
        <f>ВВ!S7</f>
        <v>11150</v>
      </c>
      <c r="T7" s="12">
        <f>ВВ!T7</f>
        <v>11150</v>
      </c>
      <c r="U7" s="12">
        <f>ВВ!U7</f>
        <v>11150</v>
      </c>
      <c r="V7" s="12">
        <f>ВВ!V7</f>
        <v>11150</v>
      </c>
      <c r="W7" s="12">
        <f>ВВ!W7</f>
        <v>11150</v>
      </c>
      <c r="X7" s="12">
        <f>ВВ!X7</f>
        <v>11150</v>
      </c>
      <c r="Y7" s="12">
        <f>ВВ!Y7</f>
        <v>10500</v>
      </c>
      <c r="Z7" s="12">
        <f>ВВ!Z7</f>
        <v>10500</v>
      </c>
      <c r="AA7" s="12">
        <f>ВВ!AA7</f>
        <v>10500</v>
      </c>
      <c r="AB7" s="12">
        <f>ВВ!AB7</f>
        <v>9150</v>
      </c>
      <c r="AC7" s="12">
        <f>ВВ!AC7</f>
        <v>9150</v>
      </c>
      <c r="AD7" s="12">
        <f>ВВ!AD7</f>
        <v>9150</v>
      </c>
      <c r="AE7" s="12">
        <f>ВВ!AE7</f>
        <v>9150</v>
      </c>
      <c r="AF7" s="12">
        <f>ВВ!AF7</f>
        <v>8550</v>
      </c>
      <c r="AG7" s="12">
        <f>ВВ!AG7</f>
        <v>8550</v>
      </c>
      <c r="AH7" s="12">
        <f>ВВ!AH7</f>
        <v>8550</v>
      </c>
      <c r="AI7" s="12">
        <f>ВВ!AI7</f>
        <v>8550</v>
      </c>
      <c r="AJ7" s="12">
        <f>ВВ!AJ7</f>
        <v>8550</v>
      </c>
      <c r="AK7" s="12">
        <f>ВВ!AK7</f>
        <v>9850</v>
      </c>
      <c r="AL7" s="12">
        <f>ВВ!AL7</f>
        <v>9850</v>
      </c>
      <c r="AM7" s="12">
        <f>ВВ!AM7</f>
        <v>8550</v>
      </c>
      <c r="AN7" s="12">
        <f>ВВ!AN7</f>
        <v>8550</v>
      </c>
      <c r="AO7" s="12">
        <f>ВВ!AO7</f>
        <v>8550</v>
      </c>
      <c r="AP7" s="12">
        <f>ВВ!AP7</f>
        <v>8550</v>
      </c>
      <c r="AQ7" s="12">
        <f>ВВ!AQ7</f>
        <v>8550</v>
      </c>
      <c r="AR7" s="12">
        <f>ВВ!AR7</f>
        <v>9150</v>
      </c>
      <c r="AS7" s="12">
        <f>ВВ!AS7</f>
        <v>9150</v>
      </c>
      <c r="AT7" s="12">
        <f>ВВ!AT7</f>
        <v>8850</v>
      </c>
      <c r="AU7" s="12">
        <f>ВВ!AU7</f>
        <v>8850</v>
      </c>
      <c r="AV7" s="12">
        <f>ВВ!AV7</f>
        <v>8850</v>
      </c>
      <c r="AW7" s="12">
        <f>ВВ!AW7</f>
        <v>8850</v>
      </c>
      <c r="AX7" s="12">
        <f>ВВ!AX7</f>
        <v>8850</v>
      </c>
      <c r="AY7" s="12">
        <f>ВВ!AY7</f>
        <v>9450</v>
      </c>
    </row>
    <row r="8" spans="1:51" s="7" customFormat="1" ht="12" hidden="1" customHeight="1">
      <c r="A8" s="12"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row>
    <row r="9" spans="1:51" s="7" customFormat="1" ht="12" hidden="1" customHeight="1">
      <c r="A9" s="13">
        <v>1</v>
      </c>
      <c r="B9" s="12">
        <f>ВВ!B9</f>
        <v>16500</v>
      </c>
      <c r="C9" s="12">
        <f>ВВ!C9</f>
        <v>16500</v>
      </c>
      <c r="D9" s="12">
        <f>ВВ!D9</f>
        <v>16500</v>
      </c>
      <c r="E9" s="12">
        <f>ВВ!E9</f>
        <v>13900</v>
      </c>
      <c r="F9" s="12">
        <f>ВВ!F9</f>
        <v>13900</v>
      </c>
      <c r="G9" s="12">
        <f>ВВ!G9</f>
        <v>15400</v>
      </c>
      <c r="H9" s="12">
        <f>ВВ!H9</f>
        <v>15400</v>
      </c>
      <c r="I9" s="12">
        <f>ВВ!I9</f>
        <v>14400</v>
      </c>
      <c r="J9" s="12">
        <f>ВВ!J9</f>
        <v>14400</v>
      </c>
      <c r="K9" s="12">
        <f>ВВ!K9</f>
        <v>12400</v>
      </c>
      <c r="L9" s="12">
        <f>ВВ!L9</f>
        <v>14400</v>
      </c>
      <c r="M9" s="12">
        <f>ВВ!M9</f>
        <v>14400</v>
      </c>
      <c r="N9" s="12">
        <f>ВВ!N9</f>
        <v>14400</v>
      </c>
      <c r="O9" s="12">
        <f>ВВ!O9</f>
        <v>13400</v>
      </c>
      <c r="P9" s="12">
        <f>ВВ!P9</f>
        <v>13400</v>
      </c>
      <c r="Q9" s="12">
        <f>ВВ!Q9</f>
        <v>11900</v>
      </c>
      <c r="R9" s="12">
        <f>ВВ!R9</f>
        <v>10900</v>
      </c>
      <c r="S9" s="12">
        <f>ВВ!S9</f>
        <v>10900</v>
      </c>
      <c r="T9" s="12">
        <f>ВВ!T9</f>
        <v>10900</v>
      </c>
      <c r="U9" s="12">
        <f>ВВ!U9</f>
        <v>10900</v>
      </c>
      <c r="V9" s="12">
        <f>ВВ!V9</f>
        <v>10900</v>
      </c>
      <c r="W9" s="12">
        <f>ВВ!W9</f>
        <v>10900</v>
      </c>
      <c r="X9" s="12">
        <f>ВВ!X9</f>
        <v>10900</v>
      </c>
      <c r="Y9" s="12">
        <f>ВВ!Y9</f>
        <v>10250</v>
      </c>
      <c r="Z9" s="12">
        <f>ВВ!Z9</f>
        <v>10250</v>
      </c>
      <c r="AA9" s="12">
        <f>ВВ!AA9</f>
        <v>10250</v>
      </c>
      <c r="AB9" s="12">
        <f>ВВ!AB9</f>
        <v>9300</v>
      </c>
      <c r="AC9" s="12">
        <f>ВВ!AC9</f>
        <v>9300</v>
      </c>
      <c r="AD9" s="12">
        <f>ВВ!AD9</f>
        <v>9300</v>
      </c>
      <c r="AE9" s="12">
        <f>ВВ!AE9</f>
        <v>9300</v>
      </c>
      <c r="AF9" s="12">
        <f>ВВ!AF9</f>
        <v>8700</v>
      </c>
      <c r="AG9" s="12">
        <f>ВВ!AG9</f>
        <v>8700</v>
      </c>
      <c r="AH9" s="12">
        <f>ВВ!AH9</f>
        <v>8700</v>
      </c>
      <c r="AI9" s="12">
        <f>ВВ!AI9</f>
        <v>8700</v>
      </c>
      <c r="AJ9" s="12">
        <f>ВВ!AJ9</f>
        <v>8700</v>
      </c>
      <c r="AK9" s="12">
        <f>ВВ!AK9</f>
        <v>10000</v>
      </c>
      <c r="AL9" s="12">
        <f>ВВ!AL9</f>
        <v>10000</v>
      </c>
      <c r="AM9" s="12">
        <f>ВВ!AM9</f>
        <v>8700</v>
      </c>
      <c r="AN9" s="12">
        <f>ВВ!AN9</f>
        <v>8700</v>
      </c>
      <c r="AO9" s="12">
        <f>ВВ!AO9</f>
        <v>8700</v>
      </c>
      <c r="AP9" s="12">
        <f>ВВ!AP9</f>
        <v>8700</v>
      </c>
      <c r="AQ9" s="12">
        <f>ВВ!AQ9</f>
        <v>8700</v>
      </c>
      <c r="AR9" s="12">
        <f>ВВ!AR9</f>
        <v>9300</v>
      </c>
      <c r="AS9" s="12">
        <f>ВВ!AS9</f>
        <v>9300</v>
      </c>
      <c r="AT9" s="12">
        <f>ВВ!AT9</f>
        <v>9000</v>
      </c>
      <c r="AU9" s="12">
        <f>ВВ!AU9</f>
        <v>9000</v>
      </c>
      <c r="AV9" s="12">
        <f>ВВ!AV9</f>
        <v>9000</v>
      </c>
      <c r="AW9" s="12">
        <f>ВВ!AW9</f>
        <v>9000</v>
      </c>
      <c r="AX9" s="12">
        <f>ВВ!AX9</f>
        <v>9000</v>
      </c>
      <c r="AY9" s="12">
        <f>ВВ!AY9</f>
        <v>9600</v>
      </c>
    </row>
    <row r="10" spans="1:51" s="7" customFormat="1" ht="12" hidden="1" customHeight="1">
      <c r="A10" s="13">
        <v>2</v>
      </c>
      <c r="B10" s="12">
        <f>ВВ!B10</f>
        <v>18450</v>
      </c>
      <c r="C10" s="12">
        <f>ВВ!C10</f>
        <v>18450</v>
      </c>
      <c r="D10" s="12">
        <f>ВВ!D10</f>
        <v>18450</v>
      </c>
      <c r="E10" s="12">
        <f>ВВ!E10</f>
        <v>15850</v>
      </c>
      <c r="F10" s="12">
        <f>ВВ!F10</f>
        <v>15850</v>
      </c>
      <c r="G10" s="12">
        <f>ВВ!G10</f>
        <v>17350</v>
      </c>
      <c r="H10" s="12">
        <f>ВВ!H10</f>
        <v>17350</v>
      </c>
      <c r="I10" s="12">
        <f>ВВ!I10</f>
        <v>16350</v>
      </c>
      <c r="J10" s="12">
        <f>ВВ!J10</f>
        <v>16350</v>
      </c>
      <c r="K10" s="12">
        <f>ВВ!K10</f>
        <v>14350</v>
      </c>
      <c r="L10" s="12">
        <f>ВВ!L10</f>
        <v>16350</v>
      </c>
      <c r="M10" s="12">
        <f>ВВ!M10</f>
        <v>16350</v>
      </c>
      <c r="N10" s="12">
        <f>ВВ!N10</f>
        <v>16350</v>
      </c>
      <c r="O10" s="12">
        <f>ВВ!O10</f>
        <v>15350</v>
      </c>
      <c r="P10" s="12">
        <f>ВВ!P10</f>
        <v>15350</v>
      </c>
      <c r="Q10" s="12">
        <f>ВВ!Q10</f>
        <v>13850</v>
      </c>
      <c r="R10" s="12">
        <f>ВВ!R10</f>
        <v>12850</v>
      </c>
      <c r="S10" s="12">
        <f>ВВ!S10</f>
        <v>12850</v>
      </c>
      <c r="T10" s="12">
        <f>ВВ!T10</f>
        <v>12850</v>
      </c>
      <c r="U10" s="12">
        <f>ВВ!U10</f>
        <v>12850</v>
      </c>
      <c r="V10" s="12">
        <f>ВВ!V10</f>
        <v>12850</v>
      </c>
      <c r="W10" s="12">
        <f>ВВ!W10</f>
        <v>12850</v>
      </c>
      <c r="X10" s="12">
        <f>ВВ!X10</f>
        <v>12850</v>
      </c>
      <c r="Y10" s="12">
        <f>ВВ!Y10</f>
        <v>12200</v>
      </c>
      <c r="Z10" s="12">
        <f>ВВ!Z10</f>
        <v>12200</v>
      </c>
      <c r="AA10" s="12">
        <f>ВВ!AA10</f>
        <v>12200</v>
      </c>
      <c r="AB10" s="12">
        <f>ВВ!AB10</f>
        <v>11150</v>
      </c>
      <c r="AC10" s="12">
        <f>ВВ!AC10</f>
        <v>11150</v>
      </c>
      <c r="AD10" s="12">
        <f>ВВ!AD10</f>
        <v>11150</v>
      </c>
      <c r="AE10" s="12">
        <f>ВВ!AE10</f>
        <v>11150</v>
      </c>
      <c r="AF10" s="12">
        <f>ВВ!AF10</f>
        <v>10550</v>
      </c>
      <c r="AG10" s="12">
        <f>ВВ!AG10</f>
        <v>10550</v>
      </c>
      <c r="AH10" s="12">
        <f>ВВ!AH10</f>
        <v>10550</v>
      </c>
      <c r="AI10" s="12">
        <f>ВВ!AI10</f>
        <v>10550</v>
      </c>
      <c r="AJ10" s="12">
        <f>ВВ!AJ10</f>
        <v>10550</v>
      </c>
      <c r="AK10" s="12">
        <f>ВВ!AK10</f>
        <v>11850</v>
      </c>
      <c r="AL10" s="12">
        <f>ВВ!AL10</f>
        <v>11850</v>
      </c>
      <c r="AM10" s="12">
        <f>ВВ!AM10</f>
        <v>10550</v>
      </c>
      <c r="AN10" s="12">
        <f>ВВ!AN10</f>
        <v>10550</v>
      </c>
      <c r="AO10" s="12">
        <f>ВВ!AO10</f>
        <v>10550</v>
      </c>
      <c r="AP10" s="12">
        <f>ВВ!AP10</f>
        <v>10550</v>
      </c>
      <c r="AQ10" s="12">
        <f>ВВ!AQ10</f>
        <v>10550</v>
      </c>
      <c r="AR10" s="12">
        <f>ВВ!AR10</f>
        <v>11150</v>
      </c>
      <c r="AS10" s="12">
        <f>ВВ!AS10</f>
        <v>11150</v>
      </c>
      <c r="AT10" s="12">
        <f>ВВ!AT10</f>
        <v>10850</v>
      </c>
      <c r="AU10" s="12">
        <f>ВВ!AU10</f>
        <v>10850</v>
      </c>
      <c r="AV10" s="12">
        <f>ВВ!AV10</f>
        <v>10850</v>
      </c>
      <c r="AW10" s="12">
        <f>ВВ!AW10</f>
        <v>10850</v>
      </c>
      <c r="AX10" s="12">
        <f>ВВ!AX10</f>
        <v>10850</v>
      </c>
      <c r="AY10" s="12">
        <f>ВВ!AY10</f>
        <v>11450</v>
      </c>
    </row>
    <row r="11" spans="1:51" s="7"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51" s="7" customFormat="1" ht="12" hidden="1" customHeight="1">
      <c r="A12" s="13">
        <v>1</v>
      </c>
      <c r="B12" s="12">
        <f>ВВ!B12</f>
        <v>21500</v>
      </c>
      <c r="C12" s="12">
        <f>ВВ!C12</f>
        <v>21500</v>
      </c>
      <c r="D12" s="12">
        <f>ВВ!D12</f>
        <v>21500</v>
      </c>
      <c r="E12" s="12">
        <f>ВВ!E12</f>
        <v>16900</v>
      </c>
      <c r="F12" s="12">
        <f>ВВ!F12</f>
        <v>16900</v>
      </c>
      <c r="G12" s="12">
        <f>ВВ!G12</f>
        <v>18400</v>
      </c>
      <c r="H12" s="12">
        <f>ВВ!H12</f>
        <v>18400</v>
      </c>
      <c r="I12" s="12">
        <f>ВВ!I12</f>
        <v>17400</v>
      </c>
      <c r="J12" s="12">
        <f>ВВ!J12</f>
        <v>17400</v>
      </c>
      <c r="K12" s="12">
        <f>ВВ!K12</f>
        <v>15400</v>
      </c>
      <c r="L12" s="12">
        <f>ВВ!L12</f>
        <v>17400</v>
      </c>
      <c r="M12" s="12">
        <f>ВВ!M12</f>
        <v>17400</v>
      </c>
      <c r="N12" s="12">
        <f>ВВ!N12</f>
        <v>17400</v>
      </c>
      <c r="O12" s="12">
        <f>ВВ!O12</f>
        <v>16400</v>
      </c>
      <c r="P12" s="12">
        <f>ВВ!P12</f>
        <v>16400</v>
      </c>
      <c r="Q12" s="12">
        <f>ВВ!Q12</f>
        <v>14900</v>
      </c>
      <c r="R12" s="12">
        <f>ВВ!R12</f>
        <v>13900</v>
      </c>
      <c r="S12" s="12">
        <f>ВВ!S12</f>
        <v>13900</v>
      </c>
      <c r="T12" s="12">
        <f>ВВ!T12</f>
        <v>13900</v>
      </c>
      <c r="U12" s="12">
        <f>ВВ!U12</f>
        <v>13900</v>
      </c>
      <c r="V12" s="12">
        <f>ВВ!V12</f>
        <v>13900</v>
      </c>
      <c r="W12" s="12">
        <f>ВВ!W12</f>
        <v>13900</v>
      </c>
      <c r="X12" s="12">
        <f>ВВ!X12</f>
        <v>13900</v>
      </c>
      <c r="Y12" s="12">
        <f>ВВ!Y12</f>
        <v>13250</v>
      </c>
      <c r="Z12" s="12">
        <f>ВВ!Z12</f>
        <v>13250</v>
      </c>
      <c r="AA12" s="12">
        <f>ВВ!AA12</f>
        <v>13250</v>
      </c>
      <c r="AB12" s="12">
        <f>ВВ!AB12</f>
        <v>13300</v>
      </c>
      <c r="AC12" s="12">
        <f>ВВ!AC12</f>
        <v>13300</v>
      </c>
      <c r="AD12" s="12">
        <f>ВВ!AD12</f>
        <v>13300</v>
      </c>
      <c r="AE12" s="12">
        <f>ВВ!AE12</f>
        <v>13300</v>
      </c>
      <c r="AF12" s="12">
        <f>ВВ!AF12</f>
        <v>12700</v>
      </c>
      <c r="AG12" s="12">
        <f>ВВ!AG12</f>
        <v>12700</v>
      </c>
      <c r="AH12" s="12">
        <f>ВВ!AH12</f>
        <v>12700</v>
      </c>
      <c r="AI12" s="12">
        <f>ВВ!AI12</f>
        <v>12700</v>
      </c>
      <c r="AJ12" s="12">
        <f>ВВ!AJ12</f>
        <v>12700</v>
      </c>
      <c r="AK12" s="12">
        <f>ВВ!AK12</f>
        <v>14000</v>
      </c>
      <c r="AL12" s="12">
        <f>ВВ!AL12</f>
        <v>14000</v>
      </c>
      <c r="AM12" s="12">
        <f>ВВ!AM12</f>
        <v>12700</v>
      </c>
      <c r="AN12" s="12">
        <f>ВВ!AN12</f>
        <v>12700</v>
      </c>
      <c r="AO12" s="12">
        <f>ВВ!AO12</f>
        <v>12700</v>
      </c>
      <c r="AP12" s="12">
        <f>ВВ!AP12</f>
        <v>12700</v>
      </c>
      <c r="AQ12" s="12">
        <f>ВВ!AQ12</f>
        <v>12700</v>
      </c>
      <c r="AR12" s="12">
        <f>ВВ!AR12</f>
        <v>13300</v>
      </c>
      <c r="AS12" s="12">
        <f>ВВ!AS12</f>
        <v>13300</v>
      </c>
      <c r="AT12" s="12">
        <f>ВВ!AT12</f>
        <v>13000</v>
      </c>
      <c r="AU12" s="12">
        <f>ВВ!AU12</f>
        <v>13000</v>
      </c>
      <c r="AV12" s="12">
        <f>ВВ!AV12</f>
        <v>13000</v>
      </c>
      <c r="AW12" s="12">
        <f>ВВ!AW12</f>
        <v>13000</v>
      </c>
      <c r="AX12" s="12">
        <f>ВВ!AX12</f>
        <v>13000</v>
      </c>
      <c r="AY12" s="12">
        <f>ВВ!AY12</f>
        <v>13600</v>
      </c>
    </row>
    <row r="13" spans="1:51" s="7" customFormat="1" ht="12" hidden="1" customHeight="1">
      <c r="A13" s="13">
        <v>2</v>
      </c>
      <c r="B13" s="12">
        <f>ВВ!B13</f>
        <v>23450</v>
      </c>
      <c r="C13" s="12">
        <f>ВВ!C13</f>
        <v>23450</v>
      </c>
      <c r="D13" s="12">
        <f>ВВ!D13</f>
        <v>23450</v>
      </c>
      <c r="E13" s="12">
        <f>ВВ!E13</f>
        <v>18850</v>
      </c>
      <c r="F13" s="12">
        <f>ВВ!F13</f>
        <v>18850</v>
      </c>
      <c r="G13" s="12">
        <f>ВВ!G13</f>
        <v>20350</v>
      </c>
      <c r="H13" s="12">
        <f>ВВ!H13</f>
        <v>20350</v>
      </c>
      <c r="I13" s="12">
        <f>ВВ!I13</f>
        <v>19350</v>
      </c>
      <c r="J13" s="12">
        <f>ВВ!J13</f>
        <v>19350</v>
      </c>
      <c r="K13" s="12">
        <f>ВВ!K13</f>
        <v>17350</v>
      </c>
      <c r="L13" s="12">
        <f>ВВ!L13</f>
        <v>19350</v>
      </c>
      <c r="M13" s="12">
        <f>ВВ!M13</f>
        <v>19350</v>
      </c>
      <c r="N13" s="12">
        <f>ВВ!N13</f>
        <v>19350</v>
      </c>
      <c r="O13" s="12">
        <f>ВВ!O13</f>
        <v>18350</v>
      </c>
      <c r="P13" s="12">
        <f>ВВ!P13</f>
        <v>18350</v>
      </c>
      <c r="Q13" s="12">
        <f>ВВ!Q13</f>
        <v>16850</v>
      </c>
      <c r="R13" s="12">
        <f>ВВ!R13</f>
        <v>15850</v>
      </c>
      <c r="S13" s="12">
        <f>ВВ!S13</f>
        <v>15850</v>
      </c>
      <c r="T13" s="12">
        <f>ВВ!T13</f>
        <v>15850</v>
      </c>
      <c r="U13" s="12">
        <f>ВВ!U13</f>
        <v>15850</v>
      </c>
      <c r="V13" s="12">
        <f>ВВ!V13</f>
        <v>15850</v>
      </c>
      <c r="W13" s="12">
        <f>ВВ!W13</f>
        <v>15850</v>
      </c>
      <c r="X13" s="12">
        <f>ВВ!X13</f>
        <v>15850</v>
      </c>
      <c r="Y13" s="12">
        <f>ВВ!Y13</f>
        <v>15200</v>
      </c>
      <c r="Z13" s="12">
        <f>ВВ!Z13</f>
        <v>15200</v>
      </c>
      <c r="AA13" s="12">
        <f>ВВ!AA13</f>
        <v>15200</v>
      </c>
      <c r="AB13" s="12">
        <f>ВВ!AB13</f>
        <v>15150</v>
      </c>
      <c r="AC13" s="12">
        <f>ВВ!AC13</f>
        <v>15150</v>
      </c>
      <c r="AD13" s="12">
        <f>ВВ!AD13</f>
        <v>15150</v>
      </c>
      <c r="AE13" s="12">
        <f>ВВ!AE13</f>
        <v>15150</v>
      </c>
      <c r="AF13" s="12">
        <f>ВВ!AF13</f>
        <v>14550</v>
      </c>
      <c r="AG13" s="12">
        <f>ВВ!AG13</f>
        <v>14550</v>
      </c>
      <c r="AH13" s="12">
        <f>ВВ!AH13</f>
        <v>14550</v>
      </c>
      <c r="AI13" s="12">
        <f>ВВ!AI13</f>
        <v>14550</v>
      </c>
      <c r="AJ13" s="12">
        <f>ВВ!AJ13</f>
        <v>14550</v>
      </c>
      <c r="AK13" s="12">
        <f>ВВ!AK13</f>
        <v>15850</v>
      </c>
      <c r="AL13" s="12">
        <f>ВВ!AL13</f>
        <v>15850</v>
      </c>
      <c r="AM13" s="12">
        <f>ВВ!AM13</f>
        <v>14550</v>
      </c>
      <c r="AN13" s="12">
        <f>ВВ!AN13</f>
        <v>14550</v>
      </c>
      <c r="AO13" s="12">
        <f>ВВ!AO13</f>
        <v>14550</v>
      </c>
      <c r="AP13" s="12">
        <f>ВВ!AP13</f>
        <v>14550</v>
      </c>
      <c r="AQ13" s="12">
        <f>ВВ!AQ13</f>
        <v>14550</v>
      </c>
      <c r="AR13" s="12">
        <f>ВВ!AR13</f>
        <v>15150</v>
      </c>
      <c r="AS13" s="12">
        <f>ВВ!AS13</f>
        <v>15150</v>
      </c>
      <c r="AT13" s="12">
        <f>ВВ!AT13</f>
        <v>14850</v>
      </c>
      <c r="AU13" s="12">
        <f>ВВ!AU13</f>
        <v>14850</v>
      </c>
      <c r="AV13" s="12">
        <f>ВВ!AV13</f>
        <v>14850</v>
      </c>
      <c r="AW13" s="12">
        <f>ВВ!AW13</f>
        <v>14850</v>
      </c>
      <c r="AX13" s="12">
        <f>ВВ!AX13</f>
        <v>14850</v>
      </c>
      <c r="AY13" s="12">
        <f>ВВ!AY13</f>
        <v>15450</v>
      </c>
    </row>
    <row r="14" spans="1:51" s="7" customFormat="1" ht="12" hidden="1" customHeight="1">
      <c r="A14" s="12" t="s">
        <v>71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row>
    <row r="15" spans="1:51" s="7" customFormat="1" ht="12" hidden="1" customHeight="1">
      <c r="A15" s="13">
        <v>1</v>
      </c>
      <c r="B15" s="12">
        <f>ВВ!B15</f>
        <v>24000</v>
      </c>
      <c r="C15" s="12">
        <f>ВВ!C15</f>
        <v>24000</v>
      </c>
      <c r="D15" s="12">
        <f>ВВ!D15</f>
        <v>24000</v>
      </c>
      <c r="E15" s="12">
        <f>ВВ!E15</f>
        <v>17700</v>
      </c>
      <c r="F15" s="12">
        <f>ВВ!F15</f>
        <v>17700</v>
      </c>
      <c r="G15" s="12">
        <f>ВВ!G15</f>
        <v>19200</v>
      </c>
      <c r="H15" s="12">
        <f>ВВ!H15</f>
        <v>19200</v>
      </c>
      <c r="I15" s="12">
        <f>ВВ!I15</f>
        <v>18200</v>
      </c>
      <c r="J15" s="12">
        <f>ВВ!J15</f>
        <v>18200</v>
      </c>
      <c r="K15" s="12">
        <f>ВВ!K15</f>
        <v>16200</v>
      </c>
      <c r="L15" s="12">
        <f>ВВ!L15</f>
        <v>18200</v>
      </c>
      <c r="M15" s="12">
        <f>ВВ!M15</f>
        <v>18200</v>
      </c>
      <c r="N15" s="12">
        <f>ВВ!N15</f>
        <v>18200</v>
      </c>
      <c r="O15" s="12">
        <f>ВВ!O15</f>
        <v>17200</v>
      </c>
      <c r="P15" s="12">
        <f>ВВ!P15</f>
        <v>17200</v>
      </c>
      <c r="Q15" s="12">
        <f>ВВ!Q15</f>
        <v>15700</v>
      </c>
      <c r="R15" s="12">
        <f>ВВ!R15</f>
        <v>14700</v>
      </c>
      <c r="S15" s="12">
        <f>ВВ!S15</f>
        <v>14700</v>
      </c>
      <c r="T15" s="12">
        <f>ВВ!T15</f>
        <v>14700</v>
      </c>
      <c r="U15" s="12">
        <f>ВВ!U15</f>
        <v>14700</v>
      </c>
      <c r="V15" s="12">
        <f>ВВ!V15</f>
        <v>14700</v>
      </c>
      <c r="W15" s="12">
        <f>ВВ!W15</f>
        <v>14700</v>
      </c>
      <c r="X15" s="12">
        <f>ВВ!X15</f>
        <v>14700</v>
      </c>
      <c r="Y15" s="12">
        <f>ВВ!Y15</f>
        <v>14050</v>
      </c>
      <c r="Z15" s="12">
        <f>ВВ!Z15</f>
        <v>14050</v>
      </c>
      <c r="AA15" s="12">
        <f>ВВ!AA15</f>
        <v>14050</v>
      </c>
      <c r="AB15" s="12">
        <f>ВВ!AB15</f>
        <v>14800</v>
      </c>
      <c r="AC15" s="12">
        <f>ВВ!AC15</f>
        <v>14800</v>
      </c>
      <c r="AD15" s="12">
        <f>ВВ!AD15</f>
        <v>14800</v>
      </c>
      <c r="AE15" s="12">
        <f>ВВ!AE15</f>
        <v>14800</v>
      </c>
      <c r="AF15" s="12">
        <f>ВВ!AF15</f>
        <v>14200</v>
      </c>
      <c r="AG15" s="12">
        <f>ВВ!AG15</f>
        <v>14200</v>
      </c>
      <c r="AH15" s="12">
        <f>ВВ!AH15</f>
        <v>14200</v>
      </c>
      <c r="AI15" s="12">
        <f>ВВ!AI15</f>
        <v>14200</v>
      </c>
      <c r="AJ15" s="12">
        <f>ВВ!AJ15</f>
        <v>14200</v>
      </c>
      <c r="AK15" s="12">
        <f>ВВ!AK15</f>
        <v>15500</v>
      </c>
      <c r="AL15" s="12">
        <f>ВВ!AL15</f>
        <v>15500</v>
      </c>
      <c r="AM15" s="12">
        <f>ВВ!AM15</f>
        <v>14200</v>
      </c>
      <c r="AN15" s="12">
        <f>ВВ!AN15</f>
        <v>14200</v>
      </c>
      <c r="AO15" s="12">
        <f>ВВ!AO15</f>
        <v>14200</v>
      </c>
      <c r="AP15" s="12">
        <f>ВВ!AP15</f>
        <v>14200</v>
      </c>
      <c r="AQ15" s="12">
        <f>ВВ!AQ15</f>
        <v>14200</v>
      </c>
      <c r="AR15" s="12">
        <f>ВВ!AR15</f>
        <v>14800</v>
      </c>
      <c r="AS15" s="12">
        <f>ВВ!AS15</f>
        <v>14800</v>
      </c>
      <c r="AT15" s="12">
        <f>ВВ!AT15</f>
        <v>14500</v>
      </c>
      <c r="AU15" s="12">
        <f>ВВ!AU15</f>
        <v>14500</v>
      </c>
      <c r="AV15" s="12">
        <f>ВВ!AV15</f>
        <v>14500</v>
      </c>
      <c r="AW15" s="12">
        <f>ВВ!AW15</f>
        <v>14500</v>
      </c>
      <c r="AX15" s="12">
        <f>ВВ!AX15</f>
        <v>14500</v>
      </c>
      <c r="AY15" s="12">
        <f>ВВ!AY15</f>
        <v>15100</v>
      </c>
    </row>
    <row r="16" spans="1:51" s="7" customFormat="1" ht="12" hidden="1" customHeight="1">
      <c r="A16" s="13">
        <v>2</v>
      </c>
      <c r="B16" s="12">
        <f>ВВ!B16</f>
        <v>25950</v>
      </c>
      <c r="C16" s="12">
        <f>ВВ!C16</f>
        <v>25950</v>
      </c>
      <c r="D16" s="12">
        <f>ВВ!D16</f>
        <v>25950</v>
      </c>
      <c r="E16" s="12">
        <f>ВВ!E16</f>
        <v>19650</v>
      </c>
      <c r="F16" s="12">
        <f>ВВ!F16</f>
        <v>19650</v>
      </c>
      <c r="G16" s="12">
        <f>ВВ!G16</f>
        <v>21150</v>
      </c>
      <c r="H16" s="12">
        <f>ВВ!H16</f>
        <v>21150</v>
      </c>
      <c r="I16" s="12">
        <f>ВВ!I16</f>
        <v>20150</v>
      </c>
      <c r="J16" s="12">
        <f>ВВ!J16</f>
        <v>20150</v>
      </c>
      <c r="K16" s="12">
        <f>ВВ!K16</f>
        <v>18150</v>
      </c>
      <c r="L16" s="12">
        <f>ВВ!L16</f>
        <v>20150</v>
      </c>
      <c r="M16" s="12">
        <f>ВВ!M16</f>
        <v>20150</v>
      </c>
      <c r="N16" s="12">
        <f>ВВ!N16</f>
        <v>20150</v>
      </c>
      <c r="O16" s="12">
        <f>ВВ!O16</f>
        <v>19150</v>
      </c>
      <c r="P16" s="12">
        <f>ВВ!P16</f>
        <v>19150</v>
      </c>
      <c r="Q16" s="12">
        <f>ВВ!Q16</f>
        <v>17650</v>
      </c>
      <c r="R16" s="12">
        <f>ВВ!R16</f>
        <v>16650</v>
      </c>
      <c r="S16" s="12">
        <f>ВВ!S16</f>
        <v>16650</v>
      </c>
      <c r="T16" s="12">
        <f>ВВ!T16</f>
        <v>16650</v>
      </c>
      <c r="U16" s="12">
        <f>ВВ!U16</f>
        <v>16650</v>
      </c>
      <c r="V16" s="12">
        <f>ВВ!V16</f>
        <v>16650</v>
      </c>
      <c r="W16" s="12">
        <f>ВВ!W16</f>
        <v>16650</v>
      </c>
      <c r="X16" s="12">
        <f>ВВ!X16</f>
        <v>16650</v>
      </c>
      <c r="Y16" s="12">
        <f>ВВ!Y16</f>
        <v>16000</v>
      </c>
      <c r="Z16" s="12">
        <f>ВВ!Z16</f>
        <v>16000</v>
      </c>
      <c r="AA16" s="12">
        <f>ВВ!AA16</f>
        <v>16000</v>
      </c>
      <c r="AB16" s="12">
        <f>ВВ!AB16</f>
        <v>16650</v>
      </c>
      <c r="AC16" s="12">
        <f>ВВ!AC16</f>
        <v>16650</v>
      </c>
      <c r="AD16" s="12">
        <f>ВВ!AD16</f>
        <v>16650</v>
      </c>
      <c r="AE16" s="12">
        <f>ВВ!AE16</f>
        <v>16650</v>
      </c>
      <c r="AF16" s="12">
        <f>ВВ!AF16</f>
        <v>16050</v>
      </c>
      <c r="AG16" s="12">
        <f>ВВ!AG16</f>
        <v>16050</v>
      </c>
      <c r="AH16" s="12">
        <f>ВВ!AH16</f>
        <v>16050</v>
      </c>
      <c r="AI16" s="12">
        <f>ВВ!AI16</f>
        <v>16050</v>
      </c>
      <c r="AJ16" s="12">
        <f>ВВ!AJ16</f>
        <v>16050</v>
      </c>
      <c r="AK16" s="12">
        <f>ВВ!AK16</f>
        <v>17350</v>
      </c>
      <c r="AL16" s="12">
        <f>ВВ!AL16</f>
        <v>17350</v>
      </c>
      <c r="AM16" s="12">
        <f>ВВ!AM16</f>
        <v>16050</v>
      </c>
      <c r="AN16" s="12">
        <f>ВВ!AN16</f>
        <v>16050</v>
      </c>
      <c r="AO16" s="12">
        <f>ВВ!AO16</f>
        <v>16050</v>
      </c>
      <c r="AP16" s="12">
        <f>ВВ!AP16</f>
        <v>16050</v>
      </c>
      <c r="AQ16" s="12">
        <f>ВВ!AQ16</f>
        <v>16050</v>
      </c>
      <c r="AR16" s="12">
        <f>ВВ!AR16</f>
        <v>16650</v>
      </c>
      <c r="AS16" s="12">
        <f>ВВ!AS16</f>
        <v>16650</v>
      </c>
      <c r="AT16" s="12">
        <f>ВВ!AT16</f>
        <v>16350</v>
      </c>
      <c r="AU16" s="12">
        <f>ВВ!AU16</f>
        <v>16350</v>
      </c>
      <c r="AV16" s="12">
        <f>ВВ!AV16</f>
        <v>16350</v>
      </c>
      <c r="AW16" s="12">
        <f>ВВ!AW16</f>
        <v>16350</v>
      </c>
      <c r="AX16" s="12">
        <f>ВВ!AX16</f>
        <v>16350</v>
      </c>
      <c r="AY16" s="12">
        <f>ВВ!AY16</f>
        <v>16950</v>
      </c>
    </row>
    <row r="17" spans="1:51" s="7" customFormat="1" ht="22.5" hidden="1" customHeight="1">
      <c r="A17" s="335"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row>
    <row r="18" spans="1:51" s="7" customFormat="1" ht="12" hidden="1" customHeight="1">
      <c r="A18" s="13">
        <v>1</v>
      </c>
      <c r="B18" s="12">
        <f>ВВ!B18</f>
        <v>24000</v>
      </c>
      <c r="C18" s="12">
        <f>ВВ!C18</f>
        <v>24000</v>
      </c>
      <c r="D18" s="12">
        <f>ВВ!D18</f>
        <v>24000</v>
      </c>
      <c r="E18" s="12">
        <f>ВВ!E18</f>
        <v>17700</v>
      </c>
      <c r="F18" s="12">
        <f>ВВ!F18</f>
        <v>17700</v>
      </c>
      <c r="G18" s="12">
        <f>ВВ!G18</f>
        <v>19200</v>
      </c>
      <c r="H18" s="12">
        <f>ВВ!H18</f>
        <v>19200</v>
      </c>
      <c r="I18" s="12">
        <f>ВВ!I18</f>
        <v>18200</v>
      </c>
      <c r="J18" s="12">
        <f>ВВ!J18</f>
        <v>18200</v>
      </c>
      <c r="K18" s="12">
        <f>ВВ!K18</f>
        <v>16200</v>
      </c>
      <c r="L18" s="12">
        <f>ВВ!L18</f>
        <v>18200</v>
      </c>
      <c r="M18" s="12">
        <f>ВВ!M18</f>
        <v>18200</v>
      </c>
      <c r="N18" s="12">
        <f>ВВ!N18</f>
        <v>18200</v>
      </c>
      <c r="O18" s="12">
        <f>ВВ!O18</f>
        <v>17200</v>
      </c>
      <c r="P18" s="12">
        <f>ВВ!P18</f>
        <v>17200</v>
      </c>
      <c r="Q18" s="12">
        <f>ВВ!Q18</f>
        <v>15700</v>
      </c>
      <c r="R18" s="12">
        <f>ВВ!R18</f>
        <v>14700</v>
      </c>
      <c r="S18" s="12">
        <f>ВВ!S18</f>
        <v>14700</v>
      </c>
      <c r="T18" s="12">
        <f>ВВ!T18</f>
        <v>14700</v>
      </c>
      <c r="U18" s="12">
        <f>ВВ!U18</f>
        <v>14700</v>
      </c>
      <c r="V18" s="12">
        <f>ВВ!V18</f>
        <v>14700</v>
      </c>
      <c r="W18" s="12">
        <f>ВВ!W18</f>
        <v>14700</v>
      </c>
      <c r="X18" s="12">
        <f>ВВ!X18</f>
        <v>14700</v>
      </c>
      <c r="Y18" s="12">
        <f>ВВ!Y18</f>
        <v>14050</v>
      </c>
      <c r="Z18" s="12">
        <f>ВВ!Z18</f>
        <v>14050</v>
      </c>
      <c r="AA18" s="12">
        <f>ВВ!AA18</f>
        <v>14050</v>
      </c>
      <c r="AB18" s="12">
        <f>ВВ!AB18</f>
        <v>14800</v>
      </c>
      <c r="AC18" s="12">
        <f>ВВ!AC18</f>
        <v>14800</v>
      </c>
      <c r="AD18" s="12">
        <f>ВВ!AD18</f>
        <v>14800</v>
      </c>
      <c r="AE18" s="12">
        <f>ВВ!AE18</f>
        <v>14800</v>
      </c>
      <c r="AF18" s="12">
        <f>ВВ!AF18</f>
        <v>14200</v>
      </c>
      <c r="AG18" s="12">
        <f>ВВ!AG18</f>
        <v>14200</v>
      </c>
      <c r="AH18" s="12">
        <f>ВВ!AH18</f>
        <v>14200</v>
      </c>
      <c r="AI18" s="12">
        <f>ВВ!AI18</f>
        <v>14200</v>
      </c>
      <c r="AJ18" s="12">
        <f>ВВ!AJ18</f>
        <v>14200</v>
      </c>
      <c r="AK18" s="12">
        <f>ВВ!AK18</f>
        <v>15500</v>
      </c>
      <c r="AL18" s="12">
        <f>ВВ!AL18</f>
        <v>15500</v>
      </c>
      <c r="AM18" s="12">
        <f>ВВ!AM18</f>
        <v>14200</v>
      </c>
      <c r="AN18" s="12">
        <f>ВВ!AN18</f>
        <v>14200</v>
      </c>
      <c r="AO18" s="12">
        <f>ВВ!AO18</f>
        <v>14200</v>
      </c>
      <c r="AP18" s="12">
        <f>ВВ!AP18</f>
        <v>14200</v>
      </c>
      <c r="AQ18" s="12">
        <f>ВВ!AQ18</f>
        <v>14200</v>
      </c>
      <c r="AR18" s="12">
        <f>ВВ!AR18</f>
        <v>14800</v>
      </c>
      <c r="AS18" s="12">
        <f>ВВ!AS18</f>
        <v>14800</v>
      </c>
      <c r="AT18" s="12">
        <f>ВВ!AT18</f>
        <v>14500</v>
      </c>
      <c r="AU18" s="12">
        <f>ВВ!AU18</f>
        <v>14500</v>
      </c>
      <c r="AV18" s="12">
        <f>ВВ!AV18</f>
        <v>14500</v>
      </c>
      <c r="AW18" s="12">
        <f>ВВ!AW18</f>
        <v>14500</v>
      </c>
      <c r="AX18" s="12">
        <f>ВВ!AX18</f>
        <v>14500</v>
      </c>
      <c r="AY18" s="12">
        <f>ВВ!AY18</f>
        <v>15100</v>
      </c>
    </row>
    <row r="19" spans="1:51" s="7" customFormat="1" ht="12" hidden="1" customHeight="1">
      <c r="A19" s="13">
        <v>2</v>
      </c>
      <c r="B19" s="12">
        <f>ВВ!B19</f>
        <v>25950</v>
      </c>
      <c r="C19" s="12">
        <f>ВВ!C19</f>
        <v>25950</v>
      </c>
      <c r="D19" s="12">
        <f>ВВ!D19</f>
        <v>25950</v>
      </c>
      <c r="E19" s="12">
        <f>ВВ!E19</f>
        <v>19650</v>
      </c>
      <c r="F19" s="12">
        <f>ВВ!F19</f>
        <v>19650</v>
      </c>
      <c r="G19" s="12">
        <f>ВВ!G19</f>
        <v>21150</v>
      </c>
      <c r="H19" s="12">
        <f>ВВ!H19</f>
        <v>21150</v>
      </c>
      <c r="I19" s="12">
        <f>ВВ!I19</f>
        <v>20150</v>
      </c>
      <c r="J19" s="12">
        <f>ВВ!J19</f>
        <v>20150</v>
      </c>
      <c r="K19" s="12">
        <f>ВВ!K19</f>
        <v>18150</v>
      </c>
      <c r="L19" s="12">
        <f>ВВ!L19</f>
        <v>20150</v>
      </c>
      <c r="M19" s="12">
        <f>ВВ!M19</f>
        <v>20150</v>
      </c>
      <c r="N19" s="12">
        <f>ВВ!N19</f>
        <v>20150</v>
      </c>
      <c r="O19" s="12">
        <f>ВВ!O19</f>
        <v>19150</v>
      </c>
      <c r="P19" s="12">
        <f>ВВ!P19</f>
        <v>19150</v>
      </c>
      <c r="Q19" s="12">
        <f>ВВ!Q19</f>
        <v>17650</v>
      </c>
      <c r="R19" s="12">
        <f>ВВ!R19</f>
        <v>16650</v>
      </c>
      <c r="S19" s="12">
        <f>ВВ!S19</f>
        <v>16650</v>
      </c>
      <c r="T19" s="12">
        <f>ВВ!T19</f>
        <v>16650</v>
      </c>
      <c r="U19" s="12">
        <f>ВВ!U19</f>
        <v>16650</v>
      </c>
      <c r="V19" s="12">
        <f>ВВ!V19</f>
        <v>16650</v>
      </c>
      <c r="W19" s="12">
        <f>ВВ!W19</f>
        <v>16650</v>
      </c>
      <c r="X19" s="12">
        <f>ВВ!X19</f>
        <v>16650</v>
      </c>
      <c r="Y19" s="12">
        <f>ВВ!Y19</f>
        <v>16000</v>
      </c>
      <c r="Z19" s="12">
        <f>ВВ!Z19</f>
        <v>16000</v>
      </c>
      <c r="AA19" s="12">
        <f>ВВ!AA19</f>
        <v>16000</v>
      </c>
      <c r="AB19" s="12">
        <f>ВВ!AB19</f>
        <v>16650</v>
      </c>
      <c r="AC19" s="12">
        <f>ВВ!AC19</f>
        <v>16650</v>
      </c>
      <c r="AD19" s="12">
        <f>ВВ!AD19</f>
        <v>16650</v>
      </c>
      <c r="AE19" s="12">
        <f>ВВ!AE19</f>
        <v>16650</v>
      </c>
      <c r="AF19" s="12">
        <f>ВВ!AF19</f>
        <v>16050</v>
      </c>
      <c r="AG19" s="12">
        <f>ВВ!AG19</f>
        <v>16050</v>
      </c>
      <c r="AH19" s="12">
        <f>ВВ!AH19</f>
        <v>16050</v>
      </c>
      <c r="AI19" s="12">
        <f>ВВ!AI19</f>
        <v>16050</v>
      </c>
      <c r="AJ19" s="12">
        <f>ВВ!AJ19</f>
        <v>16050</v>
      </c>
      <c r="AK19" s="12">
        <f>ВВ!AK19</f>
        <v>17350</v>
      </c>
      <c r="AL19" s="12">
        <f>ВВ!AL19</f>
        <v>17350</v>
      </c>
      <c r="AM19" s="12">
        <f>ВВ!AM19</f>
        <v>16050</v>
      </c>
      <c r="AN19" s="12">
        <f>ВВ!AN19</f>
        <v>16050</v>
      </c>
      <c r="AO19" s="12">
        <f>ВВ!AO19</f>
        <v>16050</v>
      </c>
      <c r="AP19" s="12">
        <f>ВВ!AP19</f>
        <v>16050</v>
      </c>
      <c r="AQ19" s="12">
        <f>ВВ!AQ19</f>
        <v>16050</v>
      </c>
      <c r="AR19" s="12">
        <f>ВВ!AR19</f>
        <v>16650</v>
      </c>
      <c r="AS19" s="12">
        <f>ВВ!AS19</f>
        <v>16650</v>
      </c>
      <c r="AT19" s="12">
        <f>ВВ!AT19</f>
        <v>16350</v>
      </c>
      <c r="AU19" s="12">
        <f>ВВ!AU19</f>
        <v>16350</v>
      </c>
      <c r="AV19" s="12">
        <f>ВВ!AV19</f>
        <v>16350</v>
      </c>
      <c r="AW19" s="12">
        <f>ВВ!AW19</f>
        <v>16350</v>
      </c>
      <c r="AX19" s="12">
        <f>ВВ!AX19</f>
        <v>16350</v>
      </c>
      <c r="AY19" s="12">
        <f>ВВ!AY19</f>
        <v>16950</v>
      </c>
    </row>
    <row r="20" spans="1:51" s="7"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row>
    <row r="21" spans="1:51" s="7" customFormat="1" ht="12" hidden="1" customHeight="1">
      <c r="A21" s="13">
        <v>1</v>
      </c>
      <c r="B21" s="12">
        <f>ВВ!B21</f>
        <v>29000</v>
      </c>
      <c r="C21" s="12">
        <f>ВВ!C21</f>
        <v>29000</v>
      </c>
      <c r="D21" s="12">
        <f>ВВ!D21</f>
        <v>29000</v>
      </c>
      <c r="E21" s="12">
        <f>ВВ!E21</f>
        <v>20700</v>
      </c>
      <c r="F21" s="12">
        <f>ВВ!F21</f>
        <v>20700</v>
      </c>
      <c r="G21" s="12">
        <f>ВВ!G21</f>
        <v>22200</v>
      </c>
      <c r="H21" s="12">
        <f>ВВ!H21</f>
        <v>22200</v>
      </c>
      <c r="I21" s="12">
        <f>ВВ!I21</f>
        <v>21200</v>
      </c>
      <c r="J21" s="12">
        <f>ВВ!J21</f>
        <v>21200</v>
      </c>
      <c r="K21" s="12">
        <f>ВВ!K21</f>
        <v>19200</v>
      </c>
      <c r="L21" s="12">
        <f>ВВ!L21</f>
        <v>21200</v>
      </c>
      <c r="M21" s="12">
        <f>ВВ!M21</f>
        <v>21200</v>
      </c>
      <c r="N21" s="12">
        <f>ВВ!N21</f>
        <v>21200</v>
      </c>
      <c r="O21" s="12">
        <f>ВВ!O21</f>
        <v>20200</v>
      </c>
      <c r="P21" s="12">
        <f>ВВ!P21</f>
        <v>20200</v>
      </c>
      <c r="Q21" s="12">
        <f>ВВ!Q21</f>
        <v>18700</v>
      </c>
      <c r="R21" s="12">
        <f>ВВ!R21</f>
        <v>17700</v>
      </c>
      <c r="S21" s="12">
        <f>ВВ!S21</f>
        <v>17700</v>
      </c>
      <c r="T21" s="12">
        <f>ВВ!T21</f>
        <v>17700</v>
      </c>
      <c r="U21" s="12">
        <f>ВВ!U21</f>
        <v>17700</v>
      </c>
      <c r="V21" s="12">
        <f>ВВ!V21</f>
        <v>17700</v>
      </c>
      <c r="W21" s="12">
        <f>ВВ!W21</f>
        <v>17700</v>
      </c>
      <c r="X21" s="12">
        <f>ВВ!X21</f>
        <v>17700</v>
      </c>
      <c r="Y21" s="12">
        <f>ВВ!Y21</f>
        <v>17050</v>
      </c>
      <c r="Z21" s="12">
        <f>ВВ!Z21</f>
        <v>17050</v>
      </c>
      <c r="AA21" s="12">
        <f>ВВ!AA21</f>
        <v>17050</v>
      </c>
      <c r="AB21" s="12">
        <f>ВВ!AB21</f>
        <v>16800</v>
      </c>
      <c r="AC21" s="12">
        <f>ВВ!AC21</f>
        <v>16800</v>
      </c>
      <c r="AD21" s="12">
        <f>ВВ!AD21</f>
        <v>16800</v>
      </c>
      <c r="AE21" s="12">
        <f>ВВ!AE21</f>
        <v>16800</v>
      </c>
      <c r="AF21" s="12">
        <f>ВВ!AF21</f>
        <v>16200</v>
      </c>
      <c r="AG21" s="12">
        <f>ВВ!AG21</f>
        <v>16200</v>
      </c>
      <c r="AH21" s="12">
        <f>ВВ!AH21</f>
        <v>16200</v>
      </c>
      <c r="AI21" s="12">
        <f>ВВ!AI21</f>
        <v>16200</v>
      </c>
      <c r="AJ21" s="12">
        <f>ВВ!AJ21</f>
        <v>16200</v>
      </c>
      <c r="AK21" s="12">
        <f>ВВ!AK21</f>
        <v>17500</v>
      </c>
      <c r="AL21" s="12">
        <f>ВВ!AL21</f>
        <v>17500</v>
      </c>
      <c r="AM21" s="12">
        <f>ВВ!AM21</f>
        <v>16200</v>
      </c>
      <c r="AN21" s="12">
        <f>ВВ!AN21</f>
        <v>16200</v>
      </c>
      <c r="AO21" s="12">
        <f>ВВ!AO21</f>
        <v>16200</v>
      </c>
      <c r="AP21" s="12">
        <f>ВВ!AP21</f>
        <v>16200</v>
      </c>
      <c r="AQ21" s="12">
        <f>ВВ!AQ21</f>
        <v>16200</v>
      </c>
      <c r="AR21" s="12">
        <f>ВВ!AR21</f>
        <v>16800</v>
      </c>
      <c r="AS21" s="12">
        <f>ВВ!AS21</f>
        <v>16800</v>
      </c>
      <c r="AT21" s="12">
        <f>ВВ!AT21</f>
        <v>16500</v>
      </c>
      <c r="AU21" s="12">
        <f>ВВ!AU21</f>
        <v>16500</v>
      </c>
      <c r="AV21" s="12">
        <f>ВВ!AV21</f>
        <v>16500</v>
      </c>
      <c r="AW21" s="12">
        <f>ВВ!AW21</f>
        <v>16500</v>
      </c>
      <c r="AX21" s="12">
        <f>ВВ!AX21</f>
        <v>16500</v>
      </c>
      <c r="AY21" s="12">
        <f>ВВ!AY21</f>
        <v>17100</v>
      </c>
    </row>
    <row r="22" spans="1:51" s="7" customFormat="1" ht="12" hidden="1" customHeight="1">
      <c r="A22" s="60">
        <v>2</v>
      </c>
      <c r="B22" s="12">
        <f>ВВ!B22</f>
        <v>30950</v>
      </c>
      <c r="C22" s="12">
        <f>ВВ!C22</f>
        <v>30950</v>
      </c>
      <c r="D22" s="12">
        <f>ВВ!D22</f>
        <v>30950</v>
      </c>
      <c r="E22" s="12">
        <f>ВВ!E22</f>
        <v>22650</v>
      </c>
      <c r="F22" s="12">
        <f>ВВ!F22</f>
        <v>22650</v>
      </c>
      <c r="G22" s="12">
        <f>ВВ!G22</f>
        <v>24150</v>
      </c>
      <c r="H22" s="12">
        <f>ВВ!H22</f>
        <v>24150</v>
      </c>
      <c r="I22" s="12">
        <f>ВВ!I22</f>
        <v>23150</v>
      </c>
      <c r="J22" s="12">
        <f>ВВ!J22</f>
        <v>23150</v>
      </c>
      <c r="K22" s="12">
        <f>ВВ!K22</f>
        <v>21150</v>
      </c>
      <c r="L22" s="12">
        <f>ВВ!L22</f>
        <v>23150</v>
      </c>
      <c r="M22" s="12">
        <f>ВВ!M22</f>
        <v>23150</v>
      </c>
      <c r="N22" s="12">
        <f>ВВ!N22</f>
        <v>23150</v>
      </c>
      <c r="O22" s="12">
        <f>ВВ!O22</f>
        <v>22150</v>
      </c>
      <c r="P22" s="12">
        <f>ВВ!P22</f>
        <v>22150</v>
      </c>
      <c r="Q22" s="12">
        <f>ВВ!Q22</f>
        <v>20650</v>
      </c>
      <c r="R22" s="12">
        <f>ВВ!R22</f>
        <v>19650</v>
      </c>
      <c r="S22" s="12">
        <f>ВВ!S22</f>
        <v>19650</v>
      </c>
      <c r="T22" s="12">
        <f>ВВ!T22</f>
        <v>19650</v>
      </c>
      <c r="U22" s="12">
        <f>ВВ!U22</f>
        <v>19650</v>
      </c>
      <c r="V22" s="12">
        <f>ВВ!V22</f>
        <v>19650</v>
      </c>
      <c r="W22" s="12">
        <f>ВВ!W22</f>
        <v>19650</v>
      </c>
      <c r="X22" s="12">
        <f>ВВ!X22</f>
        <v>19650</v>
      </c>
      <c r="Y22" s="12">
        <f>ВВ!Y22</f>
        <v>19000</v>
      </c>
      <c r="Z22" s="12">
        <f>ВВ!Z22</f>
        <v>19000</v>
      </c>
      <c r="AA22" s="12">
        <f>ВВ!AA22</f>
        <v>19000</v>
      </c>
      <c r="AB22" s="12">
        <f>ВВ!AB22</f>
        <v>18650</v>
      </c>
      <c r="AC22" s="12">
        <f>ВВ!AC22</f>
        <v>18650</v>
      </c>
      <c r="AD22" s="12">
        <f>ВВ!AD22</f>
        <v>18650</v>
      </c>
      <c r="AE22" s="12">
        <f>ВВ!AE22</f>
        <v>18650</v>
      </c>
      <c r="AF22" s="12">
        <f>ВВ!AF22</f>
        <v>18050</v>
      </c>
      <c r="AG22" s="12">
        <f>ВВ!AG22</f>
        <v>18050</v>
      </c>
      <c r="AH22" s="12">
        <f>ВВ!AH22</f>
        <v>18050</v>
      </c>
      <c r="AI22" s="12">
        <f>ВВ!AI22</f>
        <v>18050</v>
      </c>
      <c r="AJ22" s="12">
        <f>ВВ!AJ22</f>
        <v>18050</v>
      </c>
      <c r="AK22" s="12">
        <f>ВВ!AK22</f>
        <v>19350</v>
      </c>
      <c r="AL22" s="12">
        <f>ВВ!AL22</f>
        <v>19350</v>
      </c>
      <c r="AM22" s="12">
        <f>ВВ!AM22</f>
        <v>18050</v>
      </c>
      <c r="AN22" s="12">
        <f>ВВ!AN22</f>
        <v>18050</v>
      </c>
      <c r="AO22" s="12">
        <f>ВВ!AO22</f>
        <v>18050</v>
      </c>
      <c r="AP22" s="12">
        <f>ВВ!AP22</f>
        <v>18050</v>
      </c>
      <c r="AQ22" s="12">
        <f>ВВ!AQ22</f>
        <v>18050</v>
      </c>
      <c r="AR22" s="12">
        <f>ВВ!AR22</f>
        <v>18650</v>
      </c>
      <c r="AS22" s="12">
        <f>ВВ!AS22</f>
        <v>18650</v>
      </c>
      <c r="AT22" s="12">
        <f>ВВ!AT22</f>
        <v>18350</v>
      </c>
      <c r="AU22" s="12">
        <f>ВВ!AU22</f>
        <v>18350</v>
      </c>
      <c r="AV22" s="12">
        <f>ВВ!AV22</f>
        <v>18350</v>
      </c>
      <c r="AW22" s="12">
        <f>ВВ!AW22</f>
        <v>18350</v>
      </c>
      <c r="AX22" s="12">
        <f>ВВ!AX22</f>
        <v>18350</v>
      </c>
      <c r="AY22" s="12">
        <f>ВВ!AY22</f>
        <v>18950</v>
      </c>
    </row>
    <row r="23" spans="1:51" s="7"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row>
    <row r="24" spans="1:51" s="7" customFormat="1" ht="12" hidden="1" customHeight="1">
      <c r="A24" s="13">
        <v>1</v>
      </c>
      <c r="B24" s="12">
        <f>ВВ!B24</f>
        <v>37700</v>
      </c>
      <c r="C24" s="12">
        <f>ВВ!C24</f>
        <v>37700</v>
      </c>
      <c r="D24" s="12">
        <f>ВВ!D24</f>
        <v>37700</v>
      </c>
      <c r="E24" s="12">
        <f>ВВ!E24</f>
        <v>32300</v>
      </c>
      <c r="F24" s="12">
        <f>ВВ!F24</f>
        <v>32300</v>
      </c>
      <c r="G24" s="12">
        <f>ВВ!G24</f>
        <v>33800</v>
      </c>
      <c r="H24" s="12">
        <f>ВВ!H24</f>
        <v>33800</v>
      </c>
      <c r="I24" s="12">
        <f>ВВ!I24</f>
        <v>32800</v>
      </c>
      <c r="J24" s="12">
        <f>ВВ!J24</f>
        <v>32800</v>
      </c>
      <c r="K24" s="12">
        <f>ВВ!K24</f>
        <v>30800</v>
      </c>
      <c r="L24" s="12">
        <f>ВВ!L24</f>
        <v>32800</v>
      </c>
      <c r="M24" s="12">
        <f>ВВ!M24</f>
        <v>32800</v>
      </c>
      <c r="N24" s="12">
        <f>ВВ!N24</f>
        <v>32800</v>
      </c>
      <c r="O24" s="12">
        <f>ВВ!O24</f>
        <v>31800</v>
      </c>
      <c r="P24" s="12">
        <f>ВВ!P24</f>
        <v>31800</v>
      </c>
      <c r="Q24" s="12">
        <f>ВВ!Q24</f>
        <v>30300</v>
      </c>
      <c r="R24" s="12">
        <f>ВВ!R24</f>
        <v>29300</v>
      </c>
      <c r="S24" s="12">
        <f>ВВ!S24</f>
        <v>29300</v>
      </c>
      <c r="T24" s="12">
        <f>ВВ!T24</f>
        <v>29300</v>
      </c>
      <c r="U24" s="12">
        <f>ВВ!U24</f>
        <v>29300</v>
      </c>
      <c r="V24" s="12">
        <f>ВВ!V24</f>
        <v>29300</v>
      </c>
      <c r="W24" s="12">
        <f>ВВ!W24</f>
        <v>29300</v>
      </c>
      <c r="X24" s="12">
        <f>ВВ!X24</f>
        <v>29300</v>
      </c>
      <c r="Y24" s="12">
        <f>ВВ!Y24</f>
        <v>28650</v>
      </c>
      <c r="Z24" s="12">
        <f>ВВ!Z24</f>
        <v>28650</v>
      </c>
      <c r="AA24" s="12">
        <f>ВВ!AA24</f>
        <v>28650</v>
      </c>
      <c r="AB24" s="12">
        <f>ВВ!AB24</f>
        <v>25300</v>
      </c>
      <c r="AC24" s="12">
        <f>ВВ!AC24</f>
        <v>25300</v>
      </c>
      <c r="AD24" s="12">
        <f>ВВ!AD24</f>
        <v>25300</v>
      </c>
      <c r="AE24" s="12">
        <f>ВВ!AE24</f>
        <v>25300</v>
      </c>
      <c r="AF24" s="12">
        <f>ВВ!AF24</f>
        <v>24700</v>
      </c>
      <c r="AG24" s="12">
        <f>ВВ!AG24</f>
        <v>24700</v>
      </c>
      <c r="AH24" s="12">
        <f>ВВ!AH24</f>
        <v>24700</v>
      </c>
      <c r="AI24" s="12">
        <f>ВВ!AI24</f>
        <v>24700</v>
      </c>
      <c r="AJ24" s="12">
        <f>ВВ!AJ24</f>
        <v>24700</v>
      </c>
      <c r="AK24" s="12">
        <f>ВВ!AK24</f>
        <v>26000</v>
      </c>
      <c r="AL24" s="12">
        <f>ВВ!AL24</f>
        <v>26000</v>
      </c>
      <c r="AM24" s="12">
        <f>ВВ!AM24</f>
        <v>24700</v>
      </c>
      <c r="AN24" s="12">
        <f>ВВ!AN24</f>
        <v>24700</v>
      </c>
      <c r="AO24" s="12">
        <f>ВВ!AO24</f>
        <v>24700</v>
      </c>
      <c r="AP24" s="12">
        <f>ВВ!AP24</f>
        <v>24700</v>
      </c>
      <c r="AQ24" s="12">
        <f>ВВ!AQ24</f>
        <v>24700</v>
      </c>
      <c r="AR24" s="12">
        <f>ВВ!AR24</f>
        <v>25300</v>
      </c>
      <c r="AS24" s="12">
        <f>ВВ!AS24</f>
        <v>25300</v>
      </c>
      <c r="AT24" s="12">
        <f>ВВ!AT24</f>
        <v>25000</v>
      </c>
      <c r="AU24" s="12">
        <f>ВВ!AU24</f>
        <v>25000</v>
      </c>
      <c r="AV24" s="12">
        <f>ВВ!AV24</f>
        <v>25000</v>
      </c>
      <c r="AW24" s="12">
        <f>ВВ!AW24</f>
        <v>25000</v>
      </c>
      <c r="AX24" s="12">
        <f>ВВ!AX24</f>
        <v>25000</v>
      </c>
      <c r="AY24" s="12">
        <f>ВВ!AY24</f>
        <v>25600</v>
      </c>
    </row>
    <row r="25" spans="1:51" s="7" customFormat="1" ht="12" hidden="1" customHeight="1">
      <c r="A25" s="60">
        <v>2</v>
      </c>
      <c r="B25" s="12">
        <f>ВВ!B25</f>
        <v>37700</v>
      </c>
      <c r="C25" s="12">
        <f>ВВ!C25</f>
        <v>37700</v>
      </c>
      <c r="D25" s="12">
        <f>ВВ!D25</f>
        <v>37700</v>
      </c>
      <c r="E25" s="12">
        <f>ВВ!E25</f>
        <v>32300</v>
      </c>
      <c r="F25" s="12">
        <f>ВВ!F25</f>
        <v>32300</v>
      </c>
      <c r="G25" s="12">
        <f>ВВ!G25</f>
        <v>33800</v>
      </c>
      <c r="H25" s="12">
        <f>ВВ!H25</f>
        <v>33800</v>
      </c>
      <c r="I25" s="12">
        <f>ВВ!I25</f>
        <v>32800</v>
      </c>
      <c r="J25" s="12">
        <f>ВВ!J25</f>
        <v>32800</v>
      </c>
      <c r="K25" s="12">
        <f>ВВ!K25</f>
        <v>30800</v>
      </c>
      <c r="L25" s="12">
        <f>ВВ!L25</f>
        <v>32800</v>
      </c>
      <c r="M25" s="12">
        <f>ВВ!M25</f>
        <v>32800</v>
      </c>
      <c r="N25" s="12">
        <f>ВВ!N25</f>
        <v>32800</v>
      </c>
      <c r="O25" s="12">
        <f>ВВ!O25</f>
        <v>31800</v>
      </c>
      <c r="P25" s="12">
        <f>ВВ!P25</f>
        <v>31800</v>
      </c>
      <c r="Q25" s="12">
        <f>ВВ!Q25</f>
        <v>30300</v>
      </c>
      <c r="R25" s="12">
        <f>ВВ!R25</f>
        <v>29300</v>
      </c>
      <c r="S25" s="12">
        <f>ВВ!S25</f>
        <v>29300</v>
      </c>
      <c r="T25" s="12">
        <f>ВВ!T25</f>
        <v>29300</v>
      </c>
      <c r="U25" s="12">
        <f>ВВ!U25</f>
        <v>29300</v>
      </c>
      <c r="V25" s="12">
        <f>ВВ!V25</f>
        <v>29300</v>
      </c>
      <c r="W25" s="12">
        <f>ВВ!W25</f>
        <v>29300</v>
      </c>
      <c r="X25" s="12">
        <f>ВВ!X25</f>
        <v>29300</v>
      </c>
      <c r="Y25" s="12">
        <f>ВВ!Y25</f>
        <v>28650</v>
      </c>
      <c r="Z25" s="12">
        <f>ВВ!Z25</f>
        <v>28650</v>
      </c>
      <c r="AA25" s="12">
        <f>ВВ!AA25</f>
        <v>28650</v>
      </c>
      <c r="AB25" s="12">
        <f>ВВ!AB25</f>
        <v>25300</v>
      </c>
      <c r="AC25" s="12">
        <f>ВВ!AC25</f>
        <v>25300</v>
      </c>
      <c r="AD25" s="12">
        <f>ВВ!AD25</f>
        <v>25300</v>
      </c>
      <c r="AE25" s="12">
        <f>ВВ!AE25</f>
        <v>25300</v>
      </c>
      <c r="AF25" s="12">
        <f>ВВ!AF25</f>
        <v>24700</v>
      </c>
      <c r="AG25" s="12">
        <f>ВВ!AG25</f>
        <v>24700</v>
      </c>
      <c r="AH25" s="12">
        <f>ВВ!AH25</f>
        <v>24700</v>
      </c>
      <c r="AI25" s="12">
        <f>ВВ!AI25</f>
        <v>24700</v>
      </c>
      <c r="AJ25" s="12">
        <f>ВВ!AJ25</f>
        <v>24700</v>
      </c>
      <c r="AK25" s="12">
        <f>ВВ!AK25</f>
        <v>26000</v>
      </c>
      <c r="AL25" s="12">
        <f>ВВ!AL25</f>
        <v>26000</v>
      </c>
      <c r="AM25" s="12">
        <f>ВВ!AM25</f>
        <v>24700</v>
      </c>
      <c r="AN25" s="12">
        <f>ВВ!AN25</f>
        <v>24700</v>
      </c>
      <c r="AO25" s="12">
        <f>ВВ!AO25</f>
        <v>24700</v>
      </c>
      <c r="AP25" s="12">
        <f>ВВ!AP25</f>
        <v>24700</v>
      </c>
      <c r="AQ25" s="12">
        <f>ВВ!AQ25</f>
        <v>24700</v>
      </c>
      <c r="AR25" s="12">
        <f>ВВ!AR25</f>
        <v>25300</v>
      </c>
      <c r="AS25" s="12">
        <f>ВВ!AS25</f>
        <v>25300</v>
      </c>
      <c r="AT25" s="12">
        <f>ВВ!AT25</f>
        <v>25000</v>
      </c>
      <c r="AU25" s="12">
        <f>ВВ!AU25</f>
        <v>25000</v>
      </c>
      <c r="AV25" s="12">
        <f>ВВ!AV25</f>
        <v>25000</v>
      </c>
      <c r="AW25" s="12">
        <f>ВВ!AW25</f>
        <v>25000</v>
      </c>
      <c r="AX25" s="12">
        <f>ВВ!AX25</f>
        <v>25000</v>
      </c>
      <c r="AY25" s="12">
        <f>ВВ!AY25</f>
        <v>25600</v>
      </c>
    </row>
    <row r="26" spans="1:51" s="7" customFormat="1" ht="12" hidden="1" customHeight="1">
      <c r="A26" s="60">
        <v>3</v>
      </c>
      <c r="B26" s="12">
        <f>ВВ!B26</f>
        <v>37700</v>
      </c>
      <c r="C26" s="12">
        <f>ВВ!C26</f>
        <v>37700</v>
      </c>
      <c r="D26" s="12">
        <f>ВВ!D26</f>
        <v>37700</v>
      </c>
      <c r="E26" s="12">
        <f>ВВ!E26</f>
        <v>32300</v>
      </c>
      <c r="F26" s="12">
        <f>ВВ!F26</f>
        <v>32300</v>
      </c>
      <c r="G26" s="12">
        <f>ВВ!G26</f>
        <v>33800</v>
      </c>
      <c r="H26" s="12">
        <f>ВВ!H26</f>
        <v>33800</v>
      </c>
      <c r="I26" s="12">
        <f>ВВ!I26</f>
        <v>32800</v>
      </c>
      <c r="J26" s="12">
        <f>ВВ!J26</f>
        <v>32800</v>
      </c>
      <c r="K26" s="12">
        <f>ВВ!K26</f>
        <v>30800</v>
      </c>
      <c r="L26" s="12">
        <f>ВВ!L26</f>
        <v>32800</v>
      </c>
      <c r="M26" s="12">
        <f>ВВ!M26</f>
        <v>32800</v>
      </c>
      <c r="N26" s="12">
        <f>ВВ!N26</f>
        <v>32800</v>
      </c>
      <c r="O26" s="12">
        <f>ВВ!O26</f>
        <v>31800</v>
      </c>
      <c r="P26" s="12">
        <f>ВВ!P26</f>
        <v>31800</v>
      </c>
      <c r="Q26" s="12">
        <f>ВВ!Q26</f>
        <v>30300</v>
      </c>
      <c r="R26" s="12">
        <f>ВВ!R26</f>
        <v>29300</v>
      </c>
      <c r="S26" s="12">
        <f>ВВ!S26</f>
        <v>29300</v>
      </c>
      <c r="T26" s="12">
        <f>ВВ!T26</f>
        <v>29300</v>
      </c>
      <c r="U26" s="12">
        <f>ВВ!U26</f>
        <v>29300</v>
      </c>
      <c r="V26" s="12">
        <f>ВВ!V26</f>
        <v>29300</v>
      </c>
      <c r="W26" s="12">
        <f>ВВ!W26</f>
        <v>29300</v>
      </c>
      <c r="X26" s="12">
        <f>ВВ!X26</f>
        <v>29300</v>
      </c>
      <c r="Y26" s="12">
        <f>ВВ!Y26</f>
        <v>28650</v>
      </c>
      <c r="Z26" s="12">
        <f>ВВ!Z26</f>
        <v>28650</v>
      </c>
      <c r="AA26" s="12">
        <f>ВВ!AA26</f>
        <v>28650</v>
      </c>
      <c r="AB26" s="12">
        <f>ВВ!AB26</f>
        <v>25300</v>
      </c>
      <c r="AC26" s="12">
        <f>ВВ!AC26</f>
        <v>25300</v>
      </c>
      <c r="AD26" s="12">
        <f>ВВ!AD26</f>
        <v>25300</v>
      </c>
      <c r="AE26" s="12">
        <f>ВВ!AE26</f>
        <v>25300</v>
      </c>
      <c r="AF26" s="12">
        <f>ВВ!AF26</f>
        <v>24700</v>
      </c>
      <c r="AG26" s="12">
        <f>ВВ!AG26</f>
        <v>24700</v>
      </c>
      <c r="AH26" s="12">
        <f>ВВ!AH26</f>
        <v>24700</v>
      </c>
      <c r="AI26" s="12">
        <f>ВВ!AI26</f>
        <v>24700</v>
      </c>
      <c r="AJ26" s="12">
        <f>ВВ!AJ26</f>
        <v>24700</v>
      </c>
      <c r="AK26" s="12">
        <f>ВВ!AK26</f>
        <v>26000</v>
      </c>
      <c r="AL26" s="12">
        <f>ВВ!AL26</f>
        <v>26000</v>
      </c>
      <c r="AM26" s="12">
        <f>ВВ!AM26</f>
        <v>24700</v>
      </c>
      <c r="AN26" s="12">
        <f>ВВ!AN26</f>
        <v>24700</v>
      </c>
      <c r="AO26" s="12">
        <f>ВВ!AO26</f>
        <v>24700</v>
      </c>
      <c r="AP26" s="12">
        <f>ВВ!AP26</f>
        <v>24700</v>
      </c>
      <c r="AQ26" s="12">
        <f>ВВ!AQ26</f>
        <v>24700</v>
      </c>
      <c r="AR26" s="12">
        <f>ВВ!AR26</f>
        <v>25300</v>
      </c>
      <c r="AS26" s="12">
        <f>ВВ!AS26</f>
        <v>25300</v>
      </c>
      <c r="AT26" s="12">
        <f>ВВ!AT26</f>
        <v>25000</v>
      </c>
      <c r="AU26" s="12">
        <f>ВВ!AU26</f>
        <v>25000</v>
      </c>
      <c r="AV26" s="12">
        <f>ВВ!AV26</f>
        <v>25000</v>
      </c>
      <c r="AW26" s="12">
        <f>ВВ!AW26</f>
        <v>25000</v>
      </c>
      <c r="AX26" s="12">
        <f>ВВ!AX26</f>
        <v>25000</v>
      </c>
      <c r="AY26" s="12">
        <f>ВВ!AY26</f>
        <v>25600</v>
      </c>
    </row>
    <row r="27" spans="1:51" s="7" customFormat="1" ht="12" hidden="1" customHeight="1">
      <c r="A27" s="60">
        <v>4</v>
      </c>
      <c r="B27" s="12">
        <f>ВВ!B27</f>
        <v>37700</v>
      </c>
      <c r="C27" s="12">
        <f>ВВ!C27</f>
        <v>37700</v>
      </c>
      <c r="D27" s="12">
        <f>ВВ!D27</f>
        <v>37700</v>
      </c>
      <c r="E27" s="12">
        <f>ВВ!E27</f>
        <v>32300</v>
      </c>
      <c r="F27" s="12">
        <f>ВВ!F27</f>
        <v>32300</v>
      </c>
      <c r="G27" s="12">
        <f>ВВ!G27</f>
        <v>33800</v>
      </c>
      <c r="H27" s="12">
        <f>ВВ!H27</f>
        <v>33800</v>
      </c>
      <c r="I27" s="12">
        <f>ВВ!I27</f>
        <v>32800</v>
      </c>
      <c r="J27" s="12">
        <f>ВВ!J27</f>
        <v>32800</v>
      </c>
      <c r="K27" s="12">
        <f>ВВ!K27</f>
        <v>30800</v>
      </c>
      <c r="L27" s="12">
        <f>ВВ!L27</f>
        <v>32800</v>
      </c>
      <c r="M27" s="12">
        <f>ВВ!M27</f>
        <v>32800</v>
      </c>
      <c r="N27" s="12">
        <f>ВВ!N27</f>
        <v>32800</v>
      </c>
      <c r="O27" s="12">
        <f>ВВ!O27</f>
        <v>31800</v>
      </c>
      <c r="P27" s="12">
        <f>ВВ!P27</f>
        <v>31800</v>
      </c>
      <c r="Q27" s="12">
        <f>ВВ!Q27</f>
        <v>30300</v>
      </c>
      <c r="R27" s="12">
        <f>ВВ!R27</f>
        <v>29300</v>
      </c>
      <c r="S27" s="12">
        <f>ВВ!S27</f>
        <v>29300</v>
      </c>
      <c r="T27" s="12">
        <f>ВВ!T27</f>
        <v>29300</v>
      </c>
      <c r="U27" s="12">
        <f>ВВ!U27</f>
        <v>29300</v>
      </c>
      <c r="V27" s="12">
        <f>ВВ!V27</f>
        <v>29300</v>
      </c>
      <c r="W27" s="12">
        <f>ВВ!W27</f>
        <v>29300</v>
      </c>
      <c r="X27" s="12">
        <f>ВВ!X27</f>
        <v>29300</v>
      </c>
      <c r="Y27" s="12">
        <f>ВВ!Y27</f>
        <v>28650</v>
      </c>
      <c r="Z27" s="12">
        <f>ВВ!Z27</f>
        <v>28650</v>
      </c>
      <c r="AA27" s="12">
        <f>ВВ!AA27</f>
        <v>28650</v>
      </c>
      <c r="AB27" s="12">
        <f>ВВ!AB27</f>
        <v>25300</v>
      </c>
      <c r="AC27" s="12">
        <f>ВВ!AC27</f>
        <v>25300</v>
      </c>
      <c r="AD27" s="12">
        <f>ВВ!AD27</f>
        <v>25300</v>
      </c>
      <c r="AE27" s="12">
        <f>ВВ!AE27</f>
        <v>25300</v>
      </c>
      <c r="AF27" s="12">
        <f>ВВ!AF27</f>
        <v>24700</v>
      </c>
      <c r="AG27" s="12">
        <f>ВВ!AG27</f>
        <v>24700</v>
      </c>
      <c r="AH27" s="12">
        <f>ВВ!AH27</f>
        <v>24700</v>
      </c>
      <c r="AI27" s="12">
        <f>ВВ!AI27</f>
        <v>24700</v>
      </c>
      <c r="AJ27" s="12">
        <f>ВВ!AJ27</f>
        <v>24700</v>
      </c>
      <c r="AK27" s="12">
        <f>ВВ!AK27</f>
        <v>26000</v>
      </c>
      <c r="AL27" s="12">
        <f>ВВ!AL27</f>
        <v>26000</v>
      </c>
      <c r="AM27" s="12">
        <f>ВВ!AM27</f>
        <v>24700</v>
      </c>
      <c r="AN27" s="12">
        <f>ВВ!AN27</f>
        <v>24700</v>
      </c>
      <c r="AO27" s="12">
        <f>ВВ!AO27</f>
        <v>24700</v>
      </c>
      <c r="AP27" s="12">
        <f>ВВ!AP27</f>
        <v>24700</v>
      </c>
      <c r="AQ27" s="12">
        <f>ВВ!AQ27</f>
        <v>24700</v>
      </c>
      <c r="AR27" s="12">
        <f>ВВ!AR27</f>
        <v>25300</v>
      </c>
      <c r="AS27" s="12">
        <f>ВВ!AS27</f>
        <v>25300</v>
      </c>
      <c r="AT27" s="12">
        <f>ВВ!AT27</f>
        <v>25000</v>
      </c>
      <c r="AU27" s="12">
        <f>ВВ!AU27</f>
        <v>25000</v>
      </c>
      <c r="AV27" s="12">
        <f>ВВ!AV27</f>
        <v>25000</v>
      </c>
      <c r="AW27" s="12">
        <f>ВВ!AW27</f>
        <v>25000</v>
      </c>
      <c r="AX27" s="12">
        <f>ВВ!AX27</f>
        <v>25000</v>
      </c>
      <c r="AY27" s="12">
        <f>ВВ!AY27</f>
        <v>25600</v>
      </c>
    </row>
    <row r="28" spans="1:51" s="7" customFormat="1" ht="12" hidden="1" customHeight="1">
      <c r="A28" s="31"/>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row>
    <row r="29" spans="1:51" hidden="1"/>
    <row r="30" spans="1:51" s="1" customFormat="1" ht="24.75" customHeight="1">
      <c r="A30" s="324" t="s">
        <v>138</v>
      </c>
    </row>
    <row r="31" spans="1:51" s="2" customFormat="1">
      <c r="A31" s="27" t="s">
        <v>2</v>
      </c>
      <c r="B31" s="54">
        <f t="shared" ref="B31:AR32" si="0">B3</f>
        <v>46087</v>
      </c>
      <c r="C31" s="54">
        <f t="shared" si="0"/>
        <v>46088</v>
      </c>
      <c r="D31" s="54">
        <f t="shared" si="0"/>
        <v>46089</v>
      </c>
      <c r="E31" s="54">
        <f t="shared" si="0"/>
        <v>46090</v>
      </c>
      <c r="F31" s="54">
        <f t="shared" si="0"/>
        <v>46091</v>
      </c>
      <c r="G31" s="54">
        <f t="shared" si="0"/>
        <v>46092</v>
      </c>
      <c r="H31" s="54">
        <f t="shared" si="0"/>
        <v>46093</v>
      </c>
      <c r="I31" s="54">
        <f t="shared" si="0"/>
        <v>46094</v>
      </c>
      <c r="J31" s="54">
        <f t="shared" si="0"/>
        <v>46095</v>
      </c>
      <c r="K31" s="54">
        <f t="shared" si="0"/>
        <v>46096</v>
      </c>
      <c r="L31" s="54">
        <f t="shared" si="0"/>
        <v>46097</v>
      </c>
      <c r="M31" s="54">
        <f t="shared" si="0"/>
        <v>46098</v>
      </c>
      <c r="N31" s="54">
        <f t="shared" si="0"/>
        <v>46099</v>
      </c>
      <c r="O31" s="54">
        <f t="shared" si="0"/>
        <v>46100</v>
      </c>
      <c r="P31" s="54">
        <f t="shared" si="0"/>
        <v>46101</v>
      </c>
      <c r="Q31" s="54">
        <f t="shared" si="0"/>
        <v>46102</v>
      </c>
      <c r="R31" s="54">
        <f t="shared" si="0"/>
        <v>46103</v>
      </c>
      <c r="S31" s="54">
        <f t="shared" si="0"/>
        <v>46104</v>
      </c>
      <c r="T31" s="54">
        <f t="shared" si="0"/>
        <v>46105</v>
      </c>
      <c r="U31" s="54">
        <f t="shared" si="0"/>
        <v>46106</v>
      </c>
      <c r="V31" s="54">
        <f t="shared" si="0"/>
        <v>46107</v>
      </c>
      <c r="W31" s="54">
        <f t="shared" si="0"/>
        <v>46108</v>
      </c>
      <c r="X31" s="54">
        <f t="shared" si="0"/>
        <v>46109</v>
      </c>
      <c r="Y31" s="54">
        <f t="shared" si="0"/>
        <v>46110</v>
      </c>
      <c r="Z31" s="54">
        <f t="shared" si="0"/>
        <v>46111</v>
      </c>
      <c r="AA31" s="54">
        <f t="shared" si="0"/>
        <v>46112</v>
      </c>
      <c r="AB31" s="54">
        <f t="shared" si="0"/>
        <v>46113</v>
      </c>
      <c r="AC31" s="54">
        <f t="shared" si="0"/>
        <v>46114</v>
      </c>
      <c r="AD31" s="54">
        <f t="shared" si="0"/>
        <v>46115</v>
      </c>
      <c r="AE31" s="54">
        <f t="shared" si="0"/>
        <v>46116</v>
      </c>
      <c r="AF31" s="54">
        <f t="shared" si="0"/>
        <v>46117</v>
      </c>
      <c r="AG31" s="54">
        <f t="shared" si="0"/>
        <v>46118</v>
      </c>
      <c r="AH31" s="54">
        <f t="shared" si="0"/>
        <v>46119</v>
      </c>
      <c r="AI31" s="54">
        <f t="shared" si="0"/>
        <v>46120</v>
      </c>
      <c r="AJ31" s="54">
        <f t="shared" si="0"/>
        <v>46121</v>
      </c>
      <c r="AK31" s="54">
        <f t="shared" si="0"/>
        <v>46122</v>
      </c>
      <c r="AL31" s="54">
        <f t="shared" si="0"/>
        <v>46123</v>
      </c>
      <c r="AM31" s="54">
        <f t="shared" si="0"/>
        <v>46124</v>
      </c>
      <c r="AN31" s="54">
        <f t="shared" si="0"/>
        <v>46125</v>
      </c>
      <c r="AO31" s="54">
        <f t="shared" si="0"/>
        <v>46126</v>
      </c>
      <c r="AP31" s="54">
        <f t="shared" si="0"/>
        <v>46127</v>
      </c>
      <c r="AQ31" s="54">
        <f t="shared" si="0"/>
        <v>46128</v>
      </c>
      <c r="AR31" s="54">
        <f t="shared" si="0"/>
        <v>46129</v>
      </c>
      <c r="AS31" s="54">
        <f t="shared" ref="AS31:AY32" si="1">AS3</f>
        <v>46130</v>
      </c>
      <c r="AT31" s="54">
        <f t="shared" si="1"/>
        <v>46131</v>
      </c>
      <c r="AU31" s="54">
        <f t="shared" si="1"/>
        <v>46132</v>
      </c>
      <c r="AV31" s="54">
        <f t="shared" si="1"/>
        <v>46133</v>
      </c>
      <c r="AW31" s="54">
        <f t="shared" si="1"/>
        <v>46134</v>
      </c>
      <c r="AX31" s="54">
        <f t="shared" si="1"/>
        <v>46135</v>
      </c>
      <c r="AY31" s="54">
        <f t="shared" si="1"/>
        <v>46136</v>
      </c>
    </row>
    <row r="32" spans="1:51" s="2" customFormat="1" ht="21.75" customHeight="1">
      <c r="A32" s="27"/>
      <c r="B32" s="54">
        <f t="shared" si="0"/>
        <v>46087</v>
      </c>
      <c r="C32" s="54">
        <f t="shared" si="0"/>
        <v>46088</v>
      </c>
      <c r="D32" s="54">
        <f t="shared" si="0"/>
        <v>46089</v>
      </c>
      <c r="E32" s="54">
        <f t="shared" si="0"/>
        <v>46090</v>
      </c>
      <c r="F32" s="54">
        <f t="shared" si="0"/>
        <v>46091</v>
      </c>
      <c r="G32" s="54">
        <f t="shared" si="0"/>
        <v>46092</v>
      </c>
      <c r="H32" s="54">
        <f t="shared" si="0"/>
        <v>46093</v>
      </c>
      <c r="I32" s="54">
        <f t="shared" si="0"/>
        <v>46094</v>
      </c>
      <c r="J32" s="54">
        <f t="shared" si="0"/>
        <v>46095</v>
      </c>
      <c r="K32" s="54">
        <f t="shared" si="0"/>
        <v>46096</v>
      </c>
      <c r="L32" s="54">
        <f t="shared" si="0"/>
        <v>46097</v>
      </c>
      <c r="M32" s="54">
        <f t="shared" si="0"/>
        <v>46098</v>
      </c>
      <c r="N32" s="54">
        <f t="shared" si="0"/>
        <v>46099</v>
      </c>
      <c r="O32" s="54">
        <f t="shared" si="0"/>
        <v>46100</v>
      </c>
      <c r="P32" s="54">
        <f t="shared" si="0"/>
        <v>46101</v>
      </c>
      <c r="Q32" s="54">
        <f t="shared" si="0"/>
        <v>46102</v>
      </c>
      <c r="R32" s="54">
        <f t="shared" si="0"/>
        <v>46103</v>
      </c>
      <c r="S32" s="54">
        <f t="shared" si="0"/>
        <v>46104</v>
      </c>
      <c r="T32" s="54">
        <f t="shared" si="0"/>
        <v>46105</v>
      </c>
      <c r="U32" s="54">
        <f t="shared" si="0"/>
        <v>46106</v>
      </c>
      <c r="V32" s="54">
        <f t="shared" si="0"/>
        <v>46107</v>
      </c>
      <c r="W32" s="54">
        <f t="shared" si="0"/>
        <v>46108</v>
      </c>
      <c r="X32" s="54">
        <f t="shared" si="0"/>
        <v>46109</v>
      </c>
      <c r="Y32" s="54">
        <f t="shared" si="0"/>
        <v>46110</v>
      </c>
      <c r="Z32" s="54">
        <f t="shared" si="0"/>
        <v>46111</v>
      </c>
      <c r="AA32" s="54">
        <f t="shared" si="0"/>
        <v>46112</v>
      </c>
      <c r="AB32" s="54">
        <f t="shared" si="0"/>
        <v>46113</v>
      </c>
      <c r="AC32" s="54">
        <f t="shared" si="0"/>
        <v>46114</v>
      </c>
      <c r="AD32" s="54">
        <f t="shared" si="0"/>
        <v>46115</v>
      </c>
      <c r="AE32" s="54">
        <f t="shared" si="0"/>
        <v>46116</v>
      </c>
      <c r="AF32" s="54">
        <f t="shared" si="0"/>
        <v>46117</v>
      </c>
      <c r="AG32" s="54">
        <f t="shared" si="0"/>
        <v>46118</v>
      </c>
      <c r="AH32" s="54">
        <f t="shared" si="0"/>
        <v>46119</v>
      </c>
      <c r="AI32" s="54">
        <f t="shared" si="0"/>
        <v>46120</v>
      </c>
      <c r="AJ32" s="54">
        <f t="shared" si="0"/>
        <v>46121</v>
      </c>
      <c r="AK32" s="54">
        <f t="shared" si="0"/>
        <v>46122</v>
      </c>
      <c r="AL32" s="54">
        <f t="shared" si="0"/>
        <v>46123</v>
      </c>
      <c r="AM32" s="54">
        <f t="shared" si="0"/>
        <v>46124</v>
      </c>
      <c r="AN32" s="54">
        <f t="shared" si="0"/>
        <v>46125</v>
      </c>
      <c r="AO32" s="54">
        <f t="shared" si="0"/>
        <v>46126</v>
      </c>
      <c r="AP32" s="54">
        <f t="shared" si="0"/>
        <v>46127</v>
      </c>
      <c r="AQ32" s="54">
        <f t="shared" si="0"/>
        <v>46128</v>
      </c>
      <c r="AR32" s="54">
        <f t="shared" si="0"/>
        <v>46129</v>
      </c>
      <c r="AS32" s="54">
        <f t="shared" si="1"/>
        <v>46130</v>
      </c>
      <c r="AT32" s="54">
        <f t="shared" si="1"/>
        <v>46131</v>
      </c>
      <c r="AU32" s="54">
        <f t="shared" si="1"/>
        <v>46132</v>
      </c>
      <c r="AV32" s="54">
        <f t="shared" si="1"/>
        <v>46133</v>
      </c>
      <c r="AW32" s="54">
        <f t="shared" si="1"/>
        <v>46134</v>
      </c>
      <c r="AX32" s="54">
        <f t="shared" si="1"/>
        <v>46135</v>
      </c>
      <c r="AY32" s="54">
        <f t="shared" si="1"/>
        <v>46136</v>
      </c>
    </row>
    <row r="33" spans="1:51" s="7" customFormat="1" ht="12" customHeight="1">
      <c r="A33" s="12" t="s">
        <v>76</v>
      </c>
    </row>
    <row r="34" spans="1:51" s="7" customFormat="1" ht="12" customHeight="1">
      <c r="A34" s="13">
        <v>1</v>
      </c>
      <c r="B34" s="30">
        <f t="shared" ref="B34:AS34" si="2">ROUNDUP(B6*0.87,)</f>
        <v>12180</v>
      </c>
      <c r="C34" s="30">
        <f t="shared" si="2"/>
        <v>12180</v>
      </c>
      <c r="D34" s="30">
        <f t="shared" si="2"/>
        <v>12180</v>
      </c>
      <c r="E34" s="30">
        <f t="shared" si="2"/>
        <v>10614</v>
      </c>
      <c r="F34" s="30">
        <f t="shared" si="2"/>
        <v>10614</v>
      </c>
      <c r="G34" s="30">
        <f t="shared" si="2"/>
        <v>11919</v>
      </c>
      <c r="H34" s="30">
        <f t="shared" si="2"/>
        <v>11919</v>
      </c>
      <c r="I34" s="30">
        <f t="shared" si="2"/>
        <v>11049</v>
      </c>
      <c r="J34" s="30">
        <f t="shared" si="2"/>
        <v>11049</v>
      </c>
      <c r="K34" s="30">
        <f t="shared" si="2"/>
        <v>9309</v>
      </c>
      <c r="L34" s="30">
        <f t="shared" si="2"/>
        <v>11049</v>
      </c>
      <c r="M34" s="30">
        <f t="shared" si="2"/>
        <v>11049</v>
      </c>
      <c r="N34" s="30">
        <f t="shared" si="2"/>
        <v>11049</v>
      </c>
      <c r="O34" s="30">
        <f t="shared" si="2"/>
        <v>10179</v>
      </c>
      <c r="P34" s="30">
        <f t="shared" si="2"/>
        <v>10179</v>
      </c>
      <c r="Q34" s="30">
        <f t="shared" si="2"/>
        <v>8874</v>
      </c>
      <c r="R34" s="30">
        <f t="shared" si="2"/>
        <v>8004</v>
      </c>
      <c r="S34" s="30">
        <f t="shared" si="2"/>
        <v>8004</v>
      </c>
      <c r="T34" s="30">
        <f t="shared" si="2"/>
        <v>8004</v>
      </c>
      <c r="U34" s="30">
        <f t="shared" si="2"/>
        <v>8004</v>
      </c>
      <c r="V34" s="30">
        <f t="shared" si="2"/>
        <v>8004</v>
      </c>
      <c r="W34" s="30">
        <f t="shared" si="2"/>
        <v>8004</v>
      </c>
      <c r="X34" s="30">
        <f t="shared" si="2"/>
        <v>8004</v>
      </c>
      <c r="Y34" s="30">
        <f t="shared" si="2"/>
        <v>7439</v>
      </c>
      <c r="Z34" s="30">
        <f t="shared" si="2"/>
        <v>7439</v>
      </c>
      <c r="AA34" s="30">
        <f t="shared" si="2"/>
        <v>7439</v>
      </c>
      <c r="AB34" s="30">
        <f t="shared" si="2"/>
        <v>6351</v>
      </c>
      <c r="AC34" s="30">
        <f t="shared" si="2"/>
        <v>6351</v>
      </c>
      <c r="AD34" s="30">
        <f t="shared" si="2"/>
        <v>6351</v>
      </c>
      <c r="AE34" s="30">
        <f t="shared" si="2"/>
        <v>6351</v>
      </c>
      <c r="AF34" s="30">
        <f t="shared" si="2"/>
        <v>5829</v>
      </c>
      <c r="AG34" s="30">
        <f t="shared" si="2"/>
        <v>5829</v>
      </c>
      <c r="AH34" s="30">
        <f t="shared" si="2"/>
        <v>5829</v>
      </c>
      <c r="AI34" s="30">
        <f t="shared" si="2"/>
        <v>5829</v>
      </c>
      <c r="AJ34" s="30">
        <f t="shared" si="2"/>
        <v>5829</v>
      </c>
      <c r="AK34" s="30">
        <f t="shared" si="2"/>
        <v>6960</v>
      </c>
      <c r="AL34" s="30">
        <f t="shared" si="2"/>
        <v>6960</v>
      </c>
      <c r="AM34" s="30">
        <f t="shared" si="2"/>
        <v>5829</v>
      </c>
      <c r="AN34" s="30">
        <f t="shared" si="2"/>
        <v>5829</v>
      </c>
      <c r="AO34" s="30">
        <f t="shared" si="2"/>
        <v>5829</v>
      </c>
      <c r="AP34" s="30">
        <f t="shared" si="2"/>
        <v>5829</v>
      </c>
      <c r="AQ34" s="30">
        <f t="shared" si="2"/>
        <v>5829</v>
      </c>
      <c r="AR34" s="30">
        <f t="shared" si="2"/>
        <v>6351</v>
      </c>
      <c r="AS34" s="30">
        <f t="shared" si="2"/>
        <v>6351</v>
      </c>
      <c r="AT34" s="30">
        <f t="shared" ref="AT34:AY34" si="3">ROUNDUP(AT6*0.87,)</f>
        <v>6090</v>
      </c>
      <c r="AU34" s="30">
        <f t="shared" si="3"/>
        <v>6090</v>
      </c>
      <c r="AV34" s="30">
        <f t="shared" si="3"/>
        <v>6090</v>
      </c>
      <c r="AW34" s="30">
        <f t="shared" si="3"/>
        <v>6090</v>
      </c>
      <c r="AX34" s="30">
        <f t="shared" si="3"/>
        <v>6090</v>
      </c>
      <c r="AY34" s="30">
        <f t="shared" si="3"/>
        <v>6612</v>
      </c>
    </row>
    <row r="35" spans="1:51" s="7" customFormat="1" ht="12" customHeight="1">
      <c r="A35" s="13">
        <v>2</v>
      </c>
      <c r="B35" s="30">
        <f t="shared" ref="B35:AS35" si="4">ROUNDUP(B7*0.87,)</f>
        <v>13877</v>
      </c>
      <c r="C35" s="30">
        <f t="shared" si="4"/>
        <v>13877</v>
      </c>
      <c r="D35" s="30">
        <f t="shared" si="4"/>
        <v>13877</v>
      </c>
      <c r="E35" s="30">
        <f t="shared" si="4"/>
        <v>12311</v>
      </c>
      <c r="F35" s="30">
        <f t="shared" si="4"/>
        <v>12311</v>
      </c>
      <c r="G35" s="30">
        <f t="shared" si="4"/>
        <v>13616</v>
      </c>
      <c r="H35" s="30">
        <f t="shared" si="4"/>
        <v>13616</v>
      </c>
      <c r="I35" s="30">
        <f t="shared" si="4"/>
        <v>12746</v>
      </c>
      <c r="J35" s="30">
        <f t="shared" si="4"/>
        <v>12746</v>
      </c>
      <c r="K35" s="30">
        <f t="shared" si="4"/>
        <v>11006</v>
      </c>
      <c r="L35" s="30">
        <f t="shared" si="4"/>
        <v>12746</v>
      </c>
      <c r="M35" s="30">
        <f t="shared" si="4"/>
        <v>12746</v>
      </c>
      <c r="N35" s="30">
        <f t="shared" si="4"/>
        <v>12746</v>
      </c>
      <c r="O35" s="30">
        <f t="shared" si="4"/>
        <v>11876</v>
      </c>
      <c r="P35" s="30">
        <f t="shared" si="4"/>
        <v>11876</v>
      </c>
      <c r="Q35" s="30">
        <f t="shared" si="4"/>
        <v>10571</v>
      </c>
      <c r="R35" s="30">
        <f t="shared" si="4"/>
        <v>9701</v>
      </c>
      <c r="S35" s="30">
        <f t="shared" si="4"/>
        <v>9701</v>
      </c>
      <c r="T35" s="30">
        <f t="shared" si="4"/>
        <v>9701</v>
      </c>
      <c r="U35" s="30">
        <f t="shared" si="4"/>
        <v>9701</v>
      </c>
      <c r="V35" s="30">
        <f t="shared" si="4"/>
        <v>9701</v>
      </c>
      <c r="W35" s="30">
        <f t="shared" si="4"/>
        <v>9701</v>
      </c>
      <c r="X35" s="30">
        <f t="shared" si="4"/>
        <v>9701</v>
      </c>
      <c r="Y35" s="30">
        <f t="shared" si="4"/>
        <v>9135</v>
      </c>
      <c r="Z35" s="30">
        <f t="shared" si="4"/>
        <v>9135</v>
      </c>
      <c r="AA35" s="30">
        <f t="shared" si="4"/>
        <v>9135</v>
      </c>
      <c r="AB35" s="30">
        <f t="shared" si="4"/>
        <v>7961</v>
      </c>
      <c r="AC35" s="30">
        <f t="shared" si="4"/>
        <v>7961</v>
      </c>
      <c r="AD35" s="30">
        <f t="shared" si="4"/>
        <v>7961</v>
      </c>
      <c r="AE35" s="30">
        <f t="shared" si="4"/>
        <v>7961</v>
      </c>
      <c r="AF35" s="30">
        <f t="shared" si="4"/>
        <v>7439</v>
      </c>
      <c r="AG35" s="30">
        <f t="shared" si="4"/>
        <v>7439</v>
      </c>
      <c r="AH35" s="30">
        <f t="shared" si="4"/>
        <v>7439</v>
      </c>
      <c r="AI35" s="30">
        <f t="shared" si="4"/>
        <v>7439</v>
      </c>
      <c r="AJ35" s="30">
        <f t="shared" si="4"/>
        <v>7439</v>
      </c>
      <c r="AK35" s="30">
        <f t="shared" si="4"/>
        <v>8570</v>
      </c>
      <c r="AL35" s="30">
        <f t="shared" si="4"/>
        <v>8570</v>
      </c>
      <c r="AM35" s="30">
        <f t="shared" si="4"/>
        <v>7439</v>
      </c>
      <c r="AN35" s="30">
        <f t="shared" si="4"/>
        <v>7439</v>
      </c>
      <c r="AO35" s="30">
        <f t="shared" si="4"/>
        <v>7439</v>
      </c>
      <c r="AP35" s="30">
        <f t="shared" si="4"/>
        <v>7439</v>
      </c>
      <c r="AQ35" s="30">
        <f t="shared" si="4"/>
        <v>7439</v>
      </c>
      <c r="AR35" s="30">
        <f t="shared" si="4"/>
        <v>7961</v>
      </c>
      <c r="AS35" s="30">
        <f t="shared" si="4"/>
        <v>7961</v>
      </c>
      <c r="AT35" s="30">
        <f t="shared" ref="AT35:AY35" si="5">ROUNDUP(AT7*0.87,)</f>
        <v>7700</v>
      </c>
      <c r="AU35" s="30">
        <f t="shared" si="5"/>
        <v>7700</v>
      </c>
      <c r="AV35" s="30">
        <f t="shared" si="5"/>
        <v>7700</v>
      </c>
      <c r="AW35" s="30">
        <f t="shared" si="5"/>
        <v>7700</v>
      </c>
      <c r="AX35" s="30">
        <f t="shared" si="5"/>
        <v>7700</v>
      </c>
      <c r="AY35" s="30">
        <f t="shared" si="5"/>
        <v>8222</v>
      </c>
    </row>
    <row r="36" spans="1:51" s="7" customFormat="1" ht="12" customHeight="1">
      <c r="A36" s="12" t="s">
        <v>77</v>
      </c>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row>
    <row r="37" spans="1:51" s="7" customFormat="1" ht="12" customHeight="1">
      <c r="A37" s="13">
        <v>1</v>
      </c>
      <c r="B37" s="30">
        <f t="shared" ref="B37:AY38" si="6">ROUNDUP(B9*0.87,)</f>
        <v>14355</v>
      </c>
      <c r="C37" s="30">
        <f t="shared" si="6"/>
        <v>14355</v>
      </c>
      <c r="D37" s="30">
        <f t="shared" si="6"/>
        <v>14355</v>
      </c>
      <c r="E37" s="30">
        <f t="shared" si="6"/>
        <v>12093</v>
      </c>
      <c r="F37" s="30">
        <f t="shared" si="6"/>
        <v>12093</v>
      </c>
      <c r="G37" s="30">
        <f t="shared" si="6"/>
        <v>13398</v>
      </c>
      <c r="H37" s="30">
        <f t="shared" si="6"/>
        <v>13398</v>
      </c>
      <c r="I37" s="30">
        <f t="shared" si="6"/>
        <v>12528</v>
      </c>
      <c r="J37" s="30">
        <f t="shared" si="6"/>
        <v>12528</v>
      </c>
      <c r="K37" s="30">
        <f t="shared" si="6"/>
        <v>10788</v>
      </c>
      <c r="L37" s="30">
        <f t="shared" si="6"/>
        <v>12528</v>
      </c>
      <c r="M37" s="30">
        <f t="shared" si="6"/>
        <v>12528</v>
      </c>
      <c r="N37" s="30">
        <f t="shared" si="6"/>
        <v>12528</v>
      </c>
      <c r="O37" s="30">
        <f t="shared" si="6"/>
        <v>11658</v>
      </c>
      <c r="P37" s="30">
        <f t="shared" si="6"/>
        <v>11658</v>
      </c>
      <c r="Q37" s="30">
        <f t="shared" si="6"/>
        <v>10353</v>
      </c>
      <c r="R37" s="30">
        <f t="shared" si="6"/>
        <v>9483</v>
      </c>
      <c r="S37" s="30">
        <f t="shared" si="6"/>
        <v>9483</v>
      </c>
      <c r="T37" s="30">
        <f t="shared" si="6"/>
        <v>9483</v>
      </c>
      <c r="U37" s="30">
        <f t="shared" si="6"/>
        <v>9483</v>
      </c>
      <c r="V37" s="30">
        <f t="shared" si="6"/>
        <v>9483</v>
      </c>
      <c r="W37" s="30">
        <f t="shared" si="6"/>
        <v>9483</v>
      </c>
      <c r="X37" s="30">
        <f t="shared" si="6"/>
        <v>9483</v>
      </c>
      <c r="Y37" s="30">
        <f t="shared" si="6"/>
        <v>8918</v>
      </c>
      <c r="Z37" s="30">
        <f t="shared" si="6"/>
        <v>8918</v>
      </c>
      <c r="AA37" s="30">
        <f t="shared" si="6"/>
        <v>8918</v>
      </c>
      <c r="AB37" s="30">
        <f t="shared" si="6"/>
        <v>8091</v>
      </c>
      <c r="AC37" s="30">
        <f t="shared" si="6"/>
        <v>8091</v>
      </c>
      <c r="AD37" s="30">
        <f t="shared" si="6"/>
        <v>8091</v>
      </c>
      <c r="AE37" s="30">
        <f t="shared" si="6"/>
        <v>8091</v>
      </c>
      <c r="AF37" s="30">
        <f t="shared" si="6"/>
        <v>7569</v>
      </c>
      <c r="AG37" s="30">
        <f t="shared" si="6"/>
        <v>7569</v>
      </c>
      <c r="AH37" s="30">
        <f t="shared" si="6"/>
        <v>7569</v>
      </c>
      <c r="AI37" s="30">
        <f t="shared" si="6"/>
        <v>7569</v>
      </c>
      <c r="AJ37" s="30">
        <f t="shared" si="6"/>
        <v>7569</v>
      </c>
      <c r="AK37" s="30">
        <f t="shared" si="6"/>
        <v>8700</v>
      </c>
      <c r="AL37" s="30">
        <f t="shared" si="6"/>
        <v>8700</v>
      </c>
      <c r="AM37" s="30">
        <f t="shared" si="6"/>
        <v>7569</v>
      </c>
      <c r="AN37" s="30">
        <f t="shared" si="6"/>
        <v>7569</v>
      </c>
      <c r="AO37" s="30">
        <f t="shared" si="6"/>
        <v>7569</v>
      </c>
      <c r="AP37" s="30">
        <f t="shared" si="6"/>
        <v>7569</v>
      </c>
      <c r="AQ37" s="30">
        <f t="shared" si="6"/>
        <v>7569</v>
      </c>
      <c r="AR37" s="30">
        <f t="shared" si="6"/>
        <v>8091</v>
      </c>
      <c r="AS37" s="30">
        <f t="shared" si="6"/>
        <v>8091</v>
      </c>
      <c r="AT37" s="30">
        <f t="shared" si="6"/>
        <v>7830</v>
      </c>
      <c r="AU37" s="30">
        <f t="shared" si="6"/>
        <v>7830</v>
      </c>
      <c r="AV37" s="30">
        <f t="shared" si="6"/>
        <v>7830</v>
      </c>
      <c r="AW37" s="30">
        <f t="shared" si="6"/>
        <v>7830</v>
      </c>
      <c r="AX37" s="30">
        <f t="shared" si="6"/>
        <v>7830</v>
      </c>
      <c r="AY37" s="30">
        <f t="shared" si="6"/>
        <v>8352</v>
      </c>
    </row>
    <row r="38" spans="1:51" s="7" customFormat="1" ht="12" customHeight="1">
      <c r="A38" s="13">
        <v>2</v>
      </c>
      <c r="B38" s="30">
        <f t="shared" ref="B38:AS38" si="7">ROUNDUP(B10*0.87,)</f>
        <v>16052</v>
      </c>
      <c r="C38" s="30">
        <f t="shared" si="7"/>
        <v>16052</v>
      </c>
      <c r="D38" s="30">
        <f t="shared" si="7"/>
        <v>16052</v>
      </c>
      <c r="E38" s="30">
        <f t="shared" si="7"/>
        <v>13790</v>
      </c>
      <c r="F38" s="30">
        <f t="shared" si="7"/>
        <v>13790</v>
      </c>
      <c r="G38" s="30">
        <f t="shared" si="7"/>
        <v>15095</v>
      </c>
      <c r="H38" s="30">
        <f t="shared" si="7"/>
        <v>15095</v>
      </c>
      <c r="I38" s="30">
        <f t="shared" si="7"/>
        <v>14225</v>
      </c>
      <c r="J38" s="30">
        <f t="shared" si="7"/>
        <v>14225</v>
      </c>
      <c r="K38" s="30">
        <f t="shared" si="7"/>
        <v>12485</v>
      </c>
      <c r="L38" s="30">
        <f t="shared" si="7"/>
        <v>14225</v>
      </c>
      <c r="M38" s="30">
        <f t="shared" si="7"/>
        <v>14225</v>
      </c>
      <c r="N38" s="30">
        <f t="shared" si="7"/>
        <v>14225</v>
      </c>
      <c r="O38" s="30">
        <f t="shared" si="7"/>
        <v>13355</v>
      </c>
      <c r="P38" s="30">
        <f t="shared" si="7"/>
        <v>13355</v>
      </c>
      <c r="Q38" s="30">
        <f t="shared" si="7"/>
        <v>12050</v>
      </c>
      <c r="R38" s="30">
        <f t="shared" si="7"/>
        <v>11180</v>
      </c>
      <c r="S38" s="30">
        <f t="shared" si="7"/>
        <v>11180</v>
      </c>
      <c r="T38" s="30">
        <f t="shared" si="7"/>
        <v>11180</v>
      </c>
      <c r="U38" s="30">
        <f t="shared" si="7"/>
        <v>11180</v>
      </c>
      <c r="V38" s="30">
        <f t="shared" si="7"/>
        <v>11180</v>
      </c>
      <c r="W38" s="30">
        <f t="shared" si="7"/>
        <v>11180</v>
      </c>
      <c r="X38" s="30">
        <f t="shared" si="7"/>
        <v>11180</v>
      </c>
      <c r="Y38" s="30">
        <f t="shared" si="7"/>
        <v>10614</v>
      </c>
      <c r="Z38" s="30">
        <f t="shared" si="7"/>
        <v>10614</v>
      </c>
      <c r="AA38" s="30">
        <f t="shared" si="7"/>
        <v>10614</v>
      </c>
      <c r="AB38" s="30">
        <f t="shared" si="7"/>
        <v>9701</v>
      </c>
      <c r="AC38" s="30">
        <f t="shared" si="7"/>
        <v>9701</v>
      </c>
      <c r="AD38" s="30">
        <f t="shared" si="7"/>
        <v>9701</v>
      </c>
      <c r="AE38" s="30">
        <f t="shared" si="7"/>
        <v>9701</v>
      </c>
      <c r="AF38" s="30">
        <f t="shared" si="7"/>
        <v>9179</v>
      </c>
      <c r="AG38" s="30">
        <f t="shared" si="7"/>
        <v>9179</v>
      </c>
      <c r="AH38" s="30">
        <f t="shared" si="7"/>
        <v>9179</v>
      </c>
      <c r="AI38" s="30">
        <f t="shared" si="7"/>
        <v>9179</v>
      </c>
      <c r="AJ38" s="30">
        <f t="shared" si="7"/>
        <v>9179</v>
      </c>
      <c r="AK38" s="30">
        <f t="shared" si="7"/>
        <v>10310</v>
      </c>
      <c r="AL38" s="30">
        <f t="shared" si="7"/>
        <v>10310</v>
      </c>
      <c r="AM38" s="30">
        <f t="shared" si="7"/>
        <v>9179</v>
      </c>
      <c r="AN38" s="30">
        <f t="shared" si="7"/>
        <v>9179</v>
      </c>
      <c r="AO38" s="30">
        <f t="shared" si="7"/>
        <v>9179</v>
      </c>
      <c r="AP38" s="30">
        <f t="shared" si="7"/>
        <v>9179</v>
      </c>
      <c r="AQ38" s="30">
        <f t="shared" si="7"/>
        <v>9179</v>
      </c>
      <c r="AR38" s="30">
        <f t="shared" si="7"/>
        <v>9701</v>
      </c>
      <c r="AS38" s="30">
        <f t="shared" si="7"/>
        <v>9701</v>
      </c>
      <c r="AT38" s="30">
        <f t="shared" si="6"/>
        <v>9440</v>
      </c>
      <c r="AU38" s="30">
        <f t="shared" si="6"/>
        <v>9440</v>
      </c>
      <c r="AV38" s="30">
        <f t="shared" si="6"/>
        <v>9440</v>
      </c>
      <c r="AW38" s="30">
        <f t="shared" si="6"/>
        <v>9440</v>
      </c>
      <c r="AX38" s="30">
        <f t="shared" si="6"/>
        <v>9440</v>
      </c>
      <c r="AY38" s="30">
        <f t="shared" si="6"/>
        <v>9962</v>
      </c>
    </row>
    <row r="39" spans="1:51" s="7" customFormat="1" ht="12" customHeight="1">
      <c r="A39" s="59" t="s">
        <v>78</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row>
    <row r="40" spans="1:51" s="7" customFormat="1" ht="12" customHeight="1">
      <c r="A40" s="13">
        <v>1</v>
      </c>
      <c r="B40" s="30">
        <f t="shared" ref="B40:AS41" si="8">ROUNDUP(B12*0.87,)</f>
        <v>18705</v>
      </c>
      <c r="C40" s="30">
        <f t="shared" si="8"/>
        <v>18705</v>
      </c>
      <c r="D40" s="30">
        <f t="shared" si="8"/>
        <v>18705</v>
      </c>
      <c r="E40" s="30">
        <f t="shared" si="8"/>
        <v>14703</v>
      </c>
      <c r="F40" s="30">
        <f t="shared" si="8"/>
        <v>14703</v>
      </c>
      <c r="G40" s="30">
        <f t="shared" si="8"/>
        <v>16008</v>
      </c>
      <c r="H40" s="30">
        <f t="shared" si="8"/>
        <v>16008</v>
      </c>
      <c r="I40" s="30">
        <f t="shared" si="8"/>
        <v>15138</v>
      </c>
      <c r="J40" s="30">
        <f t="shared" si="8"/>
        <v>15138</v>
      </c>
      <c r="K40" s="30">
        <f t="shared" si="8"/>
        <v>13398</v>
      </c>
      <c r="L40" s="30">
        <f t="shared" si="8"/>
        <v>15138</v>
      </c>
      <c r="M40" s="30">
        <f t="shared" si="8"/>
        <v>15138</v>
      </c>
      <c r="N40" s="30">
        <f t="shared" si="8"/>
        <v>15138</v>
      </c>
      <c r="O40" s="30">
        <f t="shared" si="8"/>
        <v>14268</v>
      </c>
      <c r="P40" s="30">
        <f t="shared" si="8"/>
        <v>14268</v>
      </c>
      <c r="Q40" s="30">
        <f t="shared" si="8"/>
        <v>12963</v>
      </c>
      <c r="R40" s="30">
        <f t="shared" si="8"/>
        <v>12093</v>
      </c>
      <c r="S40" s="30">
        <f t="shared" si="8"/>
        <v>12093</v>
      </c>
      <c r="T40" s="30">
        <f t="shared" si="8"/>
        <v>12093</v>
      </c>
      <c r="U40" s="30">
        <f t="shared" si="8"/>
        <v>12093</v>
      </c>
      <c r="V40" s="30">
        <f t="shared" si="8"/>
        <v>12093</v>
      </c>
      <c r="W40" s="30">
        <f t="shared" si="8"/>
        <v>12093</v>
      </c>
      <c r="X40" s="30">
        <f t="shared" si="8"/>
        <v>12093</v>
      </c>
      <c r="Y40" s="30">
        <f t="shared" si="8"/>
        <v>11528</v>
      </c>
      <c r="Z40" s="30">
        <f t="shared" si="8"/>
        <v>11528</v>
      </c>
      <c r="AA40" s="30">
        <f t="shared" si="8"/>
        <v>11528</v>
      </c>
      <c r="AB40" s="30">
        <f t="shared" si="8"/>
        <v>11571</v>
      </c>
      <c r="AC40" s="30">
        <f t="shared" si="8"/>
        <v>11571</v>
      </c>
      <c r="AD40" s="30">
        <f t="shared" si="8"/>
        <v>11571</v>
      </c>
      <c r="AE40" s="30">
        <f t="shared" si="8"/>
        <v>11571</v>
      </c>
      <c r="AF40" s="30">
        <f t="shared" si="8"/>
        <v>11049</v>
      </c>
      <c r="AG40" s="30">
        <f t="shared" si="8"/>
        <v>11049</v>
      </c>
      <c r="AH40" s="30">
        <f t="shared" si="8"/>
        <v>11049</v>
      </c>
      <c r="AI40" s="30">
        <f t="shared" si="8"/>
        <v>11049</v>
      </c>
      <c r="AJ40" s="30">
        <f t="shared" si="8"/>
        <v>11049</v>
      </c>
      <c r="AK40" s="30">
        <f t="shared" si="8"/>
        <v>12180</v>
      </c>
      <c r="AL40" s="30">
        <f t="shared" si="8"/>
        <v>12180</v>
      </c>
      <c r="AM40" s="30">
        <f t="shared" si="8"/>
        <v>11049</v>
      </c>
      <c r="AN40" s="30">
        <f t="shared" si="8"/>
        <v>11049</v>
      </c>
      <c r="AO40" s="30">
        <f t="shared" si="8"/>
        <v>11049</v>
      </c>
      <c r="AP40" s="30">
        <f t="shared" si="8"/>
        <v>11049</v>
      </c>
      <c r="AQ40" s="30">
        <f t="shared" si="8"/>
        <v>11049</v>
      </c>
      <c r="AR40" s="30">
        <f t="shared" si="8"/>
        <v>11571</v>
      </c>
      <c r="AS40" s="30">
        <f t="shared" si="8"/>
        <v>11571</v>
      </c>
      <c r="AT40" s="30">
        <f t="shared" ref="AT40:AY41" si="9">ROUNDUP(AT12*0.87,)</f>
        <v>11310</v>
      </c>
      <c r="AU40" s="30">
        <f t="shared" si="9"/>
        <v>11310</v>
      </c>
      <c r="AV40" s="30">
        <f t="shared" si="9"/>
        <v>11310</v>
      </c>
      <c r="AW40" s="30">
        <f t="shared" si="9"/>
        <v>11310</v>
      </c>
      <c r="AX40" s="30">
        <f t="shared" si="9"/>
        <v>11310</v>
      </c>
      <c r="AY40" s="30">
        <f t="shared" si="9"/>
        <v>11832</v>
      </c>
    </row>
    <row r="41" spans="1:51" s="7" customFormat="1" ht="12" customHeight="1">
      <c r="A41" s="13">
        <v>2</v>
      </c>
      <c r="B41" s="30">
        <f t="shared" si="8"/>
        <v>20402</v>
      </c>
      <c r="C41" s="30">
        <f t="shared" si="8"/>
        <v>20402</v>
      </c>
      <c r="D41" s="30">
        <f t="shared" si="8"/>
        <v>20402</v>
      </c>
      <c r="E41" s="30">
        <f t="shared" si="8"/>
        <v>16400</v>
      </c>
      <c r="F41" s="30">
        <f t="shared" si="8"/>
        <v>16400</v>
      </c>
      <c r="G41" s="30">
        <f t="shared" si="8"/>
        <v>17705</v>
      </c>
      <c r="H41" s="30">
        <f t="shared" si="8"/>
        <v>17705</v>
      </c>
      <c r="I41" s="30">
        <f t="shared" si="8"/>
        <v>16835</v>
      </c>
      <c r="J41" s="30">
        <f t="shared" si="8"/>
        <v>16835</v>
      </c>
      <c r="K41" s="30">
        <f t="shared" si="8"/>
        <v>15095</v>
      </c>
      <c r="L41" s="30">
        <f t="shared" si="8"/>
        <v>16835</v>
      </c>
      <c r="M41" s="30">
        <f t="shared" si="8"/>
        <v>16835</v>
      </c>
      <c r="N41" s="30">
        <f t="shared" si="8"/>
        <v>16835</v>
      </c>
      <c r="O41" s="30">
        <f t="shared" si="8"/>
        <v>15965</v>
      </c>
      <c r="P41" s="30">
        <f t="shared" si="8"/>
        <v>15965</v>
      </c>
      <c r="Q41" s="30">
        <f t="shared" si="8"/>
        <v>14660</v>
      </c>
      <c r="R41" s="30">
        <f t="shared" si="8"/>
        <v>13790</v>
      </c>
      <c r="S41" s="30">
        <f t="shared" si="8"/>
        <v>13790</v>
      </c>
      <c r="T41" s="30">
        <f t="shared" si="8"/>
        <v>13790</v>
      </c>
      <c r="U41" s="30">
        <f t="shared" si="8"/>
        <v>13790</v>
      </c>
      <c r="V41" s="30">
        <f t="shared" si="8"/>
        <v>13790</v>
      </c>
      <c r="W41" s="30">
        <f t="shared" si="8"/>
        <v>13790</v>
      </c>
      <c r="X41" s="30">
        <f t="shared" si="8"/>
        <v>13790</v>
      </c>
      <c r="Y41" s="30">
        <f t="shared" si="8"/>
        <v>13224</v>
      </c>
      <c r="Z41" s="30">
        <f t="shared" si="8"/>
        <v>13224</v>
      </c>
      <c r="AA41" s="30">
        <f t="shared" si="8"/>
        <v>13224</v>
      </c>
      <c r="AB41" s="30">
        <f t="shared" si="8"/>
        <v>13181</v>
      </c>
      <c r="AC41" s="30">
        <f t="shared" si="8"/>
        <v>13181</v>
      </c>
      <c r="AD41" s="30">
        <f t="shared" si="8"/>
        <v>13181</v>
      </c>
      <c r="AE41" s="30">
        <f t="shared" si="8"/>
        <v>13181</v>
      </c>
      <c r="AF41" s="30">
        <f t="shared" si="8"/>
        <v>12659</v>
      </c>
      <c r="AG41" s="30">
        <f t="shared" si="8"/>
        <v>12659</v>
      </c>
      <c r="AH41" s="30">
        <f t="shared" si="8"/>
        <v>12659</v>
      </c>
      <c r="AI41" s="30">
        <f t="shared" si="8"/>
        <v>12659</v>
      </c>
      <c r="AJ41" s="30">
        <f t="shared" si="8"/>
        <v>12659</v>
      </c>
      <c r="AK41" s="30">
        <f t="shared" si="8"/>
        <v>13790</v>
      </c>
      <c r="AL41" s="30">
        <f t="shared" si="8"/>
        <v>13790</v>
      </c>
      <c r="AM41" s="30">
        <f t="shared" si="8"/>
        <v>12659</v>
      </c>
      <c r="AN41" s="30">
        <f t="shared" si="8"/>
        <v>12659</v>
      </c>
      <c r="AO41" s="30">
        <f t="shared" si="8"/>
        <v>12659</v>
      </c>
      <c r="AP41" s="30">
        <f t="shared" si="8"/>
        <v>12659</v>
      </c>
      <c r="AQ41" s="30">
        <f t="shared" si="8"/>
        <v>12659</v>
      </c>
      <c r="AR41" s="30">
        <f t="shared" si="8"/>
        <v>13181</v>
      </c>
      <c r="AS41" s="30">
        <f t="shared" si="8"/>
        <v>13181</v>
      </c>
      <c r="AT41" s="30">
        <f t="shared" si="9"/>
        <v>12920</v>
      </c>
      <c r="AU41" s="30">
        <f t="shared" si="9"/>
        <v>12920</v>
      </c>
      <c r="AV41" s="30">
        <f t="shared" si="9"/>
        <v>12920</v>
      </c>
      <c r="AW41" s="30">
        <f t="shared" si="9"/>
        <v>12920</v>
      </c>
      <c r="AX41" s="30">
        <f t="shared" si="9"/>
        <v>12920</v>
      </c>
      <c r="AY41" s="30">
        <f t="shared" si="9"/>
        <v>13442</v>
      </c>
    </row>
    <row r="42" spans="1:51" s="7" customFormat="1" ht="12" customHeight="1">
      <c r="A42" s="12" t="s">
        <v>79</v>
      </c>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row>
    <row r="43" spans="1:51" s="7" customFormat="1" ht="12" customHeight="1">
      <c r="A43" s="13">
        <v>1</v>
      </c>
      <c r="B43" s="30">
        <f t="shared" ref="B43:AS44" si="10">ROUNDUP(B15*0.87,)</f>
        <v>20880</v>
      </c>
      <c r="C43" s="30">
        <f t="shared" si="10"/>
        <v>20880</v>
      </c>
      <c r="D43" s="30">
        <f t="shared" si="10"/>
        <v>20880</v>
      </c>
      <c r="E43" s="30">
        <f t="shared" si="10"/>
        <v>15399</v>
      </c>
      <c r="F43" s="30">
        <f t="shared" si="10"/>
        <v>15399</v>
      </c>
      <c r="G43" s="30">
        <f t="shared" si="10"/>
        <v>16704</v>
      </c>
      <c r="H43" s="30">
        <f t="shared" si="10"/>
        <v>16704</v>
      </c>
      <c r="I43" s="30">
        <f t="shared" si="10"/>
        <v>15834</v>
      </c>
      <c r="J43" s="30">
        <f t="shared" si="10"/>
        <v>15834</v>
      </c>
      <c r="K43" s="30">
        <f t="shared" si="10"/>
        <v>14094</v>
      </c>
      <c r="L43" s="30">
        <f t="shared" si="10"/>
        <v>15834</v>
      </c>
      <c r="M43" s="30">
        <f t="shared" si="10"/>
        <v>15834</v>
      </c>
      <c r="N43" s="30">
        <f t="shared" si="10"/>
        <v>15834</v>
      </c>
      <c r="O43" s="30">
        <f t="shared" si="10"/>
        <v>14964</v>
      </c>
      <c r="P43" s="30">
        <f t="shared" si="10"/>
        <v>14964</v>
      </c>
      <c r="Q43" s="30">
        <f t="shared" si="10"/>
        <v>13659</v>
      </c>
      <c r="R43" s="30">
        <f t="shared" si="10"/>
        <v>12789</v>
      </c>
      <c r="S43" s="30">
        <f t="shared" si="10"/>
        <v>12789</v>
      </c>
      <c r="T43" s="30">
        <f t="shared" si="10"/>
        <v>12789</v>
      </c>
      <c r="U43" s="30">
        <f t="shared" si="10"/>
        <v>12789</v>
      </c>
      <c r="V43" s="30">
        <f t="shared" si="10"/>
        <v>12789</v>
      </c>
      <c r="W43" s="30">
        <f t="shared" si="10"/>
        <v>12789</v>
      </c>
      <c r="X43" s="30">
        <f t="shared" si="10"/>
        <v>12789</v>
      </c>
      <c r="Y43" s="30">
        <f t="shared" si="10"/>
        <v>12224</v>
      </c>
      <c r="Z43" s="30">
        <f t="shared" si="10"/>
        <v>12224</v>
      </c>
      <c r="AA43" s="30">
        <f t="shared" si="10"/>
        <v>12224</v>
      </c>
      <c r="AB43" s="30">
        <f t="shared" si="10"/>
        <v>12876</v>
      </c>
      <c r="AC43" s="30">
        <f t="shared" si="10"/>
        <v>12876</v>
      </c>
      <c r="AD43" s="30">
        <f t="shared" si="10"/>
        <v>12876</v>
      </c>
      <c r="AE43" s="30">
        <f t="shared" si="10"/>
        <v>12876</v>
      </c>
      <c r="AF43" s="30">
        <f t="shared" si="10"/>
        <v>12354</v>
      </c>
      <c r="AG43" s="30">
        <f t="shared" si="10"/>
        <v>12354</v>
      </c>
      <c r="AH43" s="30">
        <f t="shared" si="10"/>
        <v>12354</v>
      </c>
      <c r="AI43" s="30">
        <f t="shared" si="10"/>
        <v>12354</v>
      </c>
      <c r="AJ43" s="30">
        <f t="shared" si="10"/>
        <v>12354</v>
      </c>
      <c r="AK43" s="30">
        <f t="shared" si="10"/>
        <v>13485</v>
      </c>
      <c r="AL43" s="30">
        <f t="shared" si="10"/>
        <v>13485</v>
      </c>
      <c r="AM43" s="30">
        <f t="shared" si="10"/>
        <v>12354</v>
      </c>
      <c r="AN43" s="30">
        <f t="shared" si="10"/>
        <v>12354</v>
      </c>
      <c r="AO43" s="30">
        <f t="shared" si="10"/>
        <v>12354</v>
      </c>
      <c r="AP43" s="30">
        <f t="shared" si="10"/>
        <v>12354</v>
      </c>
      <c r="AQ43" s="30">
        <f t="shared" si="10"/>
        <v>12354</v>
      </c>
      <c r="AR43" s="30">
        <f t="shared" si="10"/>
        <v>12876</v>
      </c>
      <c r="AS43" s="30">
        <f t="shared" si="10"/>
        <v>12876</v>
      </c>
      <c r="AT43" s="30">
        <f t="shared" ref="AT43:AY44" si="11">ROUNDUP(AT15*0.87,)</f>
        <v>12615</v>
      </c>
      <c r="AU43" s="30">
        <f t="shared" si="11"/>
        <v>12615</v>
      </c>
      <c r="AV43" s="30">
        <f t="shared" si="11"/>
        <v>12615</v>
      </c>
      <c r="AW43" s="30">
        <f t="shared" si="11"/>
        <v>12615</v>
      </c>
      <c r="AX43" s="30">
        <f t="shared" si="11"/>
        <v>12615</v>
      </c>
      <c r="AY43" s="30">
        <f t="shared" si="11"/>
        <v>13137</v>
      </c>
    </row>
    <row r="44" spans="1:51" s="7" customFormat="1" ht="12" customHeight="1">
      <c r="A44" s="13">
        <v>2</v>
      </c>
      <c r="B44" s="30">
        <f t="shared" si="10"/>
        <v>22577</v>
      </c>
      <c r="C44" s="30">
        <f t="shared" si="10"/>
        <v>22577</v>
      </c>
      <c r="D44" s="30">
        <f t="shared" si="10"/>
        <v>22577</v>
      </c>
      <c r="E44" s="30">
        <f t="shared" si="10"/>
        <v>17096</v>
      </c>
      <c r="F44" s="30">
        <f t="shared" si="10"/>
        <v>17096</v>
      </c>
      <c r="G44" s="30">
        <f t="shared" si="10"/>
        <v>18401</v>
      </c>
      <c r="H44" s="30">
        <f t="shared" si="10"/>
        <v>18401</v>
      </c>
      <c r="I44" s="30">
        <f t="shared" si="10"/>
        <v>17531</v>
      </c>
      <c r="J44" s="30">
        <f t="shared" si="10"/>
        <v>17531</v>
      </c>
      <c r="K44" s="30">
        <f t="shared" si="10"/>
        <v>15791</v>
      </c>
      <c r="L44" s="30">
        <f t="shared" si="10"/>
        <v>17531</v>
      </c>
      <c r="M44" s="30">
        <f t="shared" si="10"/>
        <v>17531</v>
      </c>
      <c r="N44" s="30">
        <f t="shared" si="10"/>
        <v>17531</v>
      </c>
      <c r="O44" s="30">
        <f t="shared" si="10"/>
        <v>16661</v>
      </c>
      <c r="P44" s="30">
        <f t="shared" si="10"/>
        <v>16661</v>
      </c>
      <c r="Q44" s="30">
        <f t="shared" si="10"/>
        <v>15356</v>
      </c>
      <c r="R44" s="30">
        <f t="shared" si="10"/>
        <v>14486</v>
      </c>
      <c r="S44" s="30">
        <f t="shared" si="10"/>
        <v>14486</v>
      </c>
      <c r="T44" s="30">
        <f t="shared" si="10"/>
        <v>14486</v>
      </c>
      <c r="U44" s="30">
        <f t="shared" si="10"/>
        <v>14486</v>
      </c>
      <c r="V44" s="30">
        <f t="shared" si="10"/>
        <v>14486</v>
      </c>
      <c r="W44" s="30">
        <f t="shared" si="10"/>
        <v>14486</v>
      </c>
      <c r="X44" s="30">
        <f t="shared" si="10"/>
        <v>14486</v>
      </c>
      <c r="Y44" s="30">
        <f t="shared" si="10"/>
        <v>13920</v>
      </c>
      <c r="Z44" s="30">
        <f t="shared" si="10"/>
        <v>13920</v>
      </c>
      <c r="AA44" s="30">
        <f t="shared" si="10"/>
        <v>13920</v>
      </c>
      <c r="AB44" s="30">
        <f t="shared" si="10"/>
        <v>14486</v>
      </c>
      <c r="AC44" s="30">
        <f t="shared" si="10"/>
        <v>14486</v>
      </c>
      <c r="AD44" s="30">
        <f t="shared" si="10"/>
        <v>14486</v>
      </c>
      <c r="AE44" s="30">
        <f t="shared" si="10"/>
        <v>14486</v>
      </c>
      <c r="AF44" s="30">
        <f t="shared" si="10"/>
        <v>13964</v>
      </c>
      <c r="AG44" s="30">
        <f t="shared" si="10"/>
        <v>13964</v>
      </c>
      <c r="AH44" s="30">
        <f t="shared" si="10"/>
        <v>13964</v>
      </c>
      <c r="AI44" s="30">
        <f t="shared" si="10"/>
        <v>13964</v>
      </c>
      <c r="AJ44" s="30">
        <f t="shared" si="10"/>
        <v>13964</v>
      </c>
      <c r="AK44" s="30">
        <f t="shared" si="10"/>
        <v>15095</v>
      </c>
      <c r="AL44" s="30">
        <f t="shared" si="10"/>
        <v>15095</v>
      </c>
      <c r="AM44" s="30">
        <f t="shared" si="10"/>
        <v>13964</v>
      </c>
      <c r="AN44" s="30">
        <f t="shared" si="10"/>
        <v>13964</v>
      </c>
      <c r="AO44" s="30">
        <f t="shared" si="10"/>
        <v>13964</v>
      </c>
      <c r="AP44" s="30">
        <f t="shared" si="10"/>
        <v>13964</v>
      </c>
      <c r="AQ44" s="30">
        <f t="shared" si="10"/>
        <v>13964</v>
      </c>
      <c r="AR44" s="30">
        <f t="shared" si="10"/>
        <v>14486</v>
      </c>
      <c r="AS44" s="30">
        <f t="shared" si="10"/>
        <v>14486</v>
      </c>
      <c r="AT44" s="30">
        <f t="shared" si="11"/>
        <v>14225</v>
      </c>
      <c r="AU44" s="30">
        <f t="shared" si="11"/>
        <v>14225</v>
      </c>
      <c r="AV44" s="30">
        <f t="shared" si="11"/>
        <v>14225</v>
      </c>
      <c r="AW44" s="30">
        <f t="shared" si="11"/>
        <v>14225</v>
      </c>
      <c r="AX44" s="30">
        <f t="shared" si="11"/>
        <v>14225</v>
      </c>
      <c r="AY44" s="30">
        <f t="shared" si="11"/>
        <v>14747</v>
      </c>
    </row>
    <row r="45" spans="1:51" s="7" customFormat="1" ht="12" customHeight="1">
      <c r="A45" s="12" t="s">
        <v>80</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row>
    <row r="46" spans="1:51" s="7" customFormat="1" ht="12" customHeight="1">
      <c r="A46" s="13">
        <v>1</v>
      </c>
      <c r="B46" s="30">
        <f t="shared" ref="B46:AS47" si="12">ROUNDUP(B18*0.87,)</f>
        <v>20880</v>
      </c>
      <c r="C46" s="30">
        <f t="shared" si="12"/>
        <v>20880</v>
      </c>
      <c r="D46" s="30">
        <f t="shared" si="12"/>
        <v>20880</v>
      </c>
      <c r="E46" s="30">
        <f t="shared" si="12"/>
        <v>15399</v>
      </c>
      <c r="F46" s="30">
        <f t="shared" si="12"/>
        <v>15399</v>
      </c>
      <c r="G46" s="30">
        <f t="shared" si="12"/>
        <v>16704</v>
      </c>
      <c r="H46" s="30">
        <f t="shared" si="12"/>
        <v>16704</v>
      </c>
      <c r="I46" s="30">
        <f t="shared" si="12"/>
        <v>15834</v>
      </c>
      <c r="J46" s="30">
        <f t="shared" si="12"/>
        <v>15834</v>
      </c>
      <c r="K46" s="30">
        <f t="shared" si="12"/>
        <v>14094</v>
      </c>
      <c r="L46" s="30">
        <f t="shared" si="12"/>
        <v>15834</v>
      </c>
      <c r="M46" s="30">
        <f t="shared" si="12"/>
        <v>15834</v>
      </c>
      <c r="N46" s="30">
        <f t="shared" si="12"/>
        <v>15834</v>
      </c>
      <c r="O46" s="30">
        <f t="shared" si="12"/>
        <v>14964</v>
      </c>
      <c r="P46" s="30">
        <f t="shared" si="12"/>
        <v>14964</v>
      </c>
      <c r="Q46" s="30">
        <f t="shared" si="12"/>
        <v>13659</v>
      </c>
      <c r="R46" s="30">
        <f t="shared" si="12"/>
        <v>12789</v>
      </c>
      <c r="S46" s="30">
        <f t="shared" si="12"/>
        <v>12789</v>
      </c>
      <c r="T46" s="30">
        <f t="shared" si="12"/>
        <v>12789</v>
      </c>
      <c r="U46" s="30">
        <f t="shared" si="12"/>
        <v>12789</v>
      </c>
      <c r="V46" s="30">
        <f t="shared" si="12"/>
        <v>12789</v>
      </c>
      <c r="W46" s="30">
        <f t="shared" si="12"/>
        <v>12789</v>
      </c>
      <c r="X46" s="30">
        <f t="shared" si="12"/>
        <v>12789</v>
      </c>
      <c r="Y46" s="30">
        <f t="shared" si="12"/>
        <v>12224</v>
      </c>
      <c r="Z46" s="30">
        <f t="shared" si="12"/>
        <v>12224</v>
      </c>
      <c r="AA46" s="30">
        <f t="shared" si="12"/>
        <v>12224</v>
      </c>
      <c r="AB46" s="30">
        <f t="shared" si="12"/>
        <v>12876</v>
      </c>
      <c r="AC46" s="30">
        <f t="shared" si="12"/>
        <v>12876</v>
      </c>
      <c r="AD46" s="30">
        <f t="shared" si="12"/>
        <v>12876</v>
      </c>
      <c r="AE46" s="30">
        <f t="shared" si="12"/>
        <v>12876</v>
      </c>
      <c r="AF46" s="30">
        <f t="shared" si="12"/>
        <v>12354</v>
      </c>
      <c r="AG46" s="30">
        <f t="shared" si="12"/>
        <v>12354</v>
      </c>
      <c r="AH46" s="30">
        <f t="shared" si="12"/>
        <v>12354</v>
      </c>
      <c r="AI46" s="30">
        <f t="shared" si="12"/>
        <v>12354</v>
      </c>
      <c r="AJ46" s="30">
        <f t="shared" si="12"/>
        <v>12354</v>
      </c>
      <c r="AK46" s="30">
        <f t="shared" si="12"/>
        <v>13485</v>
      </c>
      <c r="AL46" s="30">
        <f t="shared" si="12"/>
        <v>13485</v>
      </c>
      <c r="AM46" s="30">
        <f t="shared" si="12"/>
        <v>12354</v>
      </c>
      <c r="AN46" s="30">
        <f t="shared" si="12"/>
        <v>12354</v>
      </c>
      <c r="AO46" s="30">
        <f t="shared" si="12"/>
        <v>12354</v>
      </c>
      <c r="AP46" s="30">
        <f t="shared" si="12"/>
        <v>12354</v>
      </c>
      <c r="AQ46" s="30">
        <f t="shared" si="12"/>
        <v>12354</v>
      </c>
      <c r="AR46" s="30">
        <f t="shared" si="12"/>
        <v>12876</v>
      </c>
      <c r="AS46" s="30">
        <f t="shared" si="12"/>
        <v>12876</v>
      </c>
      <c r="AT46" s="30">
        <f t="shared" ref="AT46:AY47" si="13">ROUNDUP(AT18*0.87,)</f>
        <v>12615</v>
      </c>
      <c r="AU46" s="30">
        <f t="shared" si="13"/>
        <v>12615</v>
      </c>
      <c r="AV46" s="30">
        <f t="shared" si="13"/>
        <v>12615</v>
      </c>
      <c r="AW46" s="30">
        <f t="shared" si="13"/>
        <v>12615</v>
      </c>
      <c r="AX46" s="30">
        <f t="shared" si="13"/>
        <v>12615</v>
      </c>
      <c r="AY46" s="30">
        <f t="shared" si="13"/>
        <v>13137</v>
      </c>
    </row>
    <row r="47" spans="1:51" s="7" customFormat="1" ht="12" customHeight="1">
      <c r="A47" s="13">
        <v>2</v>
      </c>
      <c r="B47" s="30">
        <f t="shared" si="12"/>
        <v>22577</v>
      </c>
      <c r="C47" s="30">
        <f t="shared" si="12"/>
        <v>22577</v>
      </c>
      <c r="D47" s="30">
        <f t="shared" si="12"/>
        <v>22577</v>
      </c>
      <c r="E47" s="30">
        <f t="shared" si="12"/>
        <v>17096</v>
      </c>
      <c r="F47" s="30">
        <f t="shared" si="12"/>
        <v>17096</v>
      </c>
      <c r="G47" s="30">
        <f t="shared" si="12"/>
        <v>18401</v>
      </c>
      <c r="H47" s="30">
        <f t="shared" si="12"/>
        <v>18401</v>
      </c>
      <c r="I47" s="30">
        <f t="shared" si="12"/>
        <v>17531</v>
      </c>
      <c r="J47" s="30">
        <f t="shared" si="12"/>
        <v>17531</v>
      </c>
      <c r="K47" s="30">
        <f t="shared" si="12"/>
        <v>15791</v>
      </c>
      <c r="L47" s="30">
        <f t="shared" si="12"/>
        <v>17531</v>
      </c>
      <c r="M47" s="30">
        <f t="shared" si="12"/>
        <v>17531</v>
      </c>
      <c r="N47" s="30">
        <f t="shared" si="12"/>
        <v>17531</v>
      </c>
      <c r="O47" s="30">
        <f t="shared" si="12"/>
        <v>16661</v>
      </c>
      <c r="P47" s="30">
        <f t="shared" si="12"/>
        <v>16661</v>
      </c>
      <c r="Q47" s="30">
        <f t="shared" si="12"/>
        <v>15356</v>
      </c>
      <c r="R47" s="30">
        <f t="shared" si="12"/>
        <v>14486</v>
      </c>
      <c r="S47" s="30">
        <f t="shared" si="12"/>
        <v>14486</v>
      </c>
      <c r="T47" s="30">
        <f t="shared" si="12"/>
        <v>14486</v>
      </c>
      <c r="U47" s="30">
        <f t="shared" si="12"/>
        <v>14486</v>
      </c>
      <c r="V47" s="30">
        <f t="shared" si="12"/>
        <v>14486</v>
      </c>
      <c r="W47" s="30">
        <f t="shared" si="12"/>
        <v>14486</v>
      </c>
      <c r="X47" s="30">
        <f t="shared" si="12"/>
        <v>14486</v>
      </c>
      <c r="Y47" s="30">
        <f t="shared" si="12"/>
        <v>13920</v>
      </c>
      <c r="Z47" s="30">
        <f t="shared" si="12"/>
        <v>13920</v>
      </c>
      <c r="AA47" s="30">
        <f t="shared" si="12"/>
        <v>13920</v>
      </c>
      <c r="AB47" s="30">
        <f t="shared" si="12"/>
        <v>14486</v>
      </c>
      <c r="AC47" s="30">
        <f t="shared" si="12"/>
        <v>14486</v>
      </c>
      <c r="AD47" s="30">
        <f t="shared" si="12"/>
        <v>14486</v>
      </c>
      <c r="AE47" s="30">
        <f t="shared" si="12"/>
        <v>14486</v>
      </c>
      <c r="AF47" s="30">
        <f t="shared" si="12"/>
        <v>13964</v>
      </c>
      <c r="AG47" s="30">
        <f t="shared" si="12"/>
        <v>13964</v>
      </c>
      <c r="AH47" s="30">
        <f t="shared" si="12"/>
        <v>13964</v>
      </c>
      <c r="AI47" s="30">
        <f t="shared" si="12"/>
        <v>13964</v>
      </c>
      <c r="AJ47" s="30">
        <f t="shared" si="12"/>
        <v>13964</v>
      </c>
      <c r="AK47" s="30">
        <f t="shared" si="12"/>
        <v>15095</v>
      </c>
      <c r="AL47" s="30">
        <f t="shared" si="12"/>
        <v>15095</v>
      </c>
      <c r="AM47" s="30">
        <f t="shared" si="12"/>
        <v>13964</v>
      </c>
      <c r="AN47" s="30">
        <f t="shared" si="12"/>
        <v>13964</v>
      </c>
      <c r="AO47" s="30">
        <f t="shared" si="12"/>
        <v>13964</v>
      </c>
      <c r="AP47" s="30">
        <f t="shared" si="12"/>
        <v>13964</v>
      </c>
      <c r="AQ47" s="30">
        <f t="shared" si="12"/>
        <v>13964</v>
      </c>
      <c r="AR47" s="30">
        <f t="shared" si="12"/>
        <v>14486</v>
      </c>
      <c r="AS47" s="30">
        <f t="shared" si="12"/>
        <v>14486</v>
      </c>
      <c r="AT47" s="30">
        <f t="shared" si="13"/>
        <v>14225</v>
      </c>
      <c r="AU47" s="30">
        <f t="shared" si="13"/>
        <v>14225</v>
      </c>
      <c r="AV47" s="30">
        <f t="shared" si="13"/>
        <v>14225</v>
      </c>
      <c r="AW47" s="30">
        <f t="shared" si="13"/>
        <v>14225</v>
      </c>
      <c r="AX47" s="30">
        <f t="shared" si="13"/>
        <v>14225</v>
      </c>
      <c r="AY47" s="30">
        <f t="shared" si="13"/>
        <v>14747</v>
      </c>
    </row>
    <row r="48" spans="1:51" s="7" customFormat="1" ht="12" customHeight="1">
      <c r="A48" s="12" t="s">
        <v>81</v>
      </c>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row>
    <row r="49" spans="1:51" s="7" customFormat="1" ht="12" customHeight="1">
      <c r="A49" s="13">
        <v>1</v>
      </c>
      <c r="B49" s="30">
        <f t="shared" ref="B49:AS50" si="14">ROUNDUP(B21*0.87,)</f>
        <v>25230</v>
      </c>
      <c r="C49" s="30">
        <f t="shared" si="14"/>
        <v>25230</v>
      </c>
      <c r="D49" s="30">
        <f t="shared" si="14"/>
        <v>25230</v>
      </c>
      <c r="E49" s="30">
        <f t="shared" si="14"/>
        <v>18009</v>
      </c>
      <c r="F49" s="30">
        <f t="shared" si="14"/>
        <v>18009</v>
      </c>
      <c r="G49" s="30">
        <f t="shared" si="14"/>
        <v>19314</v>
      </c>
      <c r="H49" s="30">
        <f t="shared" si="14"/>
        <v>19314</v>
      </c>
      <c r="I49" s="30">
        <f t="shared" si="14"/>
        <v>18444</v>
      </c>
      <c r="J49" s="30">
        <f t="shared" si="14"/>
        <v>18444</v>
      </c>
      <c r="K49" s="30">
        <f t="shared" si="14"/>
        <v>16704</v>
      </c>
      <c r="L49" s="30">
        <f t="shared" si="14"/>
        <v>18444</v>
      </c>
      <c r="M49" s="30">
        <f t="shared" si="14"/>
        <v>18444</v>
      </c>
      <c r="N49" s="30">
        <f t="shared" si="14"/>
        <v>18444</v>
      </c>
      <c r="O49" s="30">
        <f t="shared" si="14"/>
        <v>17574</v>
      </c>
      <c r="P49" s="30">
        <f t="shared" si="14"/>
        <v>17574</v>
      </c>
      <c r="Q49" s="30">
        <f t="shared" si="14"/>
        <v>16269</v>
      </c>
      <c r="R49" s="30">
        <f t="shared" si="14"/>
        <v>15399</v>
      </c>
      <c r="S49" s="30">
        <f t="shared" si="14"/>
        <v>15399</v>
      </c>
      <c r="T49" s="30">
        <f t="shared" si="14"/>
        <v>15399</v>
      </c>
      <c r="U49" s="30">
        <f t="shared" si="14"/>
        <v>15399</v>
      </c>
      <c r="V49" s="30">
        <f t="shared" si="14"/>
        <v>15399</v>
      </c>
      <c r="W49" s="30">
        <f t="shared" si="14"/>
        <v>15399</v>
      </c>
      <c r="X49" s="30">
        <f t="shared" si="14"/>
        <v>15399</v>
      </c>
      <c r="Y49" s="30">
        <f t="shared" si="14"/>
        <v>14834</v>
      </c>
      <c r="Z49" s="30">
        <f t="shared" si="14"/>
        <v>14834</v>
      </c>
      <c r="AA49" s="30">
        <f t="shared" si="14"/>
        <v>14834</v>
      </c>
      <c r="AB49" s="30">
        <f t="shared" si="14"/>
        <v>14616</v>
      </c>
      <c r="AC49" s="30">
        <f t="shared" si="14"/>
        <v>14616</v>
      </c>
      <c r="AD49" s="30">
        <f t="shared" si="14"/>
        <v>14616</v>
      </c>
      <c r="AE49" s="30">
        <f t="shared" si="14"/>
        <v>14616</v>
      </c>
      <c r="AF49" s="30">
        <f t="shared" si="14"/>
        <v>14094</v>
      </c>
      <c r="AG49" s="30">
        <f t="shared" si="14"/>
        <v>14094</v>
      </c>
      <c r="AH49" s="30">
        <f t="shared" si="14"/>
        <v>14094</v>
      </c>
      <c r="AI49" s="30">
        <f t="shared" si="14"/>
        <v>14094</v>
      </c>
      <c r="AJ49" s="30">
        <f t="shared" si="14"/>
        <v>14094</v>
      </c>
      <c r="AK49" s="30">
        <f t="shared" si="14"/>
        <v>15225</v>
      </c>
      <c r="AL49" s="30">
        <f t="shared" si="14"/>
        <v>15225</v>
      </c>
      <c r="AM49" s="30">
        <f t="shared" si="14"/>
        <v>14094</v>
      </c>
      <c r="AN49" s="30">
        <f t="shared" si="14"/>
        <v>14094</v>
      </c>
      <c r="AO49" s="30">
        <f t="shared" si="14"/>
        <v>14094</v>
      </c>
      <c r="AP49" s="30">
        <f t="shared" si="14"/>
        <v>14094</v>
      </c>
      <c r="AQ49" s="30">
        <f t="shared" si="14"/>
        <v>14094</v>
      </c>
      <c r="AR49" s="30">
        <f t="shared" si="14"/>
        <v>14616</v>
      </c>
      <c r="AS49" s="30">
        <f t="shared" si="14"/>
        <v>14616</v>
      </c>
      <c r="AT49" s="30">
        <f t="shared" ref="AT49:AY50" si="15">ROUNDUP(AT21*0.87,)</f>
        <v>14355</v>
      </c>
      <c r="AU49" s="30">
        <f t="shared" si="15"/>
        <v>14355</v>
      </c>
      <c r="AV49" s="30">
        <f t="shared" si="15"/>
        <v>14355</v>
      </c>
      <c r="AW49" s="30">
        <f t="shared" si="15"/>
        <v>14355</v>
      </c>
      <c r="AX49" s="30">
        <f t="shared" si="15"/>
        <v>14355</v>
      </c>
      <c r="AY49" s="30">
        <f t="shared" si="15"/>
        <v>14877</v>
      </c>
    </row>
    <row r="50" spans="1:51" s="7" customFormat="1" ht="12" customHeight="1">
      <c r="A50" s="60">
        <v>2</v>
      </c>
      <c r="B50" s="30">
        <f t="shared" si="14"/>
        <v>26927</v>
      </c>
      <c r="C50" s="30">
        <f t="shared" si="14"/>
        <v>26927</v>
      </c>
      <c r="D50" s="30">
        <f t="shared" si="14"/>
        <v>26927</v>
      </c>
      <c r="E50" s="30">
        <f t="shared" si="14"/>
        <v>19706</v>
      </c>
      <c r="F50" s="30">
        <f t="shared" si="14"/>
        <v>19706</v>
      </c>
      <c r="G50" s="30">
        <f t="shared" si="14"/>
        <v>21011</v>
      </c>
      <c r="H50" s="30">
        <f t="shared" si="14"/>
        <v>21011</v>
      </c>
      <c r="I50" s="30">
        <f t="shared" si="14"/>
        <v>20141</v>
      </c>
      <c r="J50" s="30">
        <f t="shared" si="14"/>
        <v>20141</v>
      </c>
      <c r="K50" s="30">
        <f t="shared" si="14"/>
        <v>18401</v>
      </c>
      <c r="L50" s="30">
        <f t="shared" si="14"/>
        <v>20141</v>
      </c>
      <c r="M50" s="30">
        <f t="shared" si="14"/>
        <v>20141</v>
      </c>
      <c r="N50" s="30">
        <f t="shared" si="14"/>
        <v>20141</v>
      </c>
      <c r="O50" s="30">
        <f t="shared" si="14"/>
        <v>19271</v>
      </c>
      <c r="P50" s="30">
        <f t="shared" si="14"/>
        <v>19271</v>
      </c>
      <c r="Q50" s="30">
        <f t="shared" si="14"/>
        <v>17966</v>
      </c>
      <c r="R50" s="30">
        <f t="shared" si="14"/>
        <v>17096</v>
      </c>
      <c r="S50" s="30">
        <f t="shared" si="14"/>
        <v>17096</v>
      </c>
      <c r="T50" s="30">
        <f t="shared" si="14"/>
        <v>17096</v>
      </c>
      <c r="U50" s="30">
        <f t="shared" si="14"/>
        <v>17096</v>
      </c>
      <c r="V50" s="30">
        <f t="shared" si="14"/>
        <v>17096</v>
      </c>
      <c r="W50" s="30">
        <f t="shared" si="14"/>
        <v>17096</v>
      </c>
      <c r="X50" s="30">
        <f t="shared" si="14"/>
        <v>17096</v>
      </c>
      <c r="Y50" s="30">
        <f t="shared" si="14"/>
        <v>16530</v>
      </c>
      <c r="Z50" s="30">
        <f t="shared" si="14"/>
        <v>16530</v>
      </c>
      <c r="AA50" s="30">
        <f t="shared" si="14"/>
        <v>16530</v>
      </c>
      <c r="AB50" s="30">
        <f t="shared" si="14"/>
        <v>16226</v>
      </c>
      <c r="AC50" s="30">
        <f t="shared" si="14"/>
        <v>16226</v>
      </c>
      <c r="AD50" s="30">
        <f t="shared" si="14"/>
        <v>16226</v>
      </c>
      <c r="AE50" s="30">
        <f t="shared" si="14"/>
        <v>16226</v>
      </c>
      <c r="AF50" s="30">
        <f t="shared" si="14"/>
        <v>15704</v>
      </c>
      <c r="AG50" s="30">
        <f t="shared" si="14"/>
        <v>15704</v>
      </c>
      <c r="AH50" s="30">
        <f t="shared" si="14"/>
        <v>15704</v>
      </c>
      <c r="AI50" s="30">
        <f t="shared" si="14"/>
        <v>15704</v>
      </c>
      <c r="AJ50" s="30">
        <f t="shared" si="14"/>
        <v>15704</v>
      </c>
      <c r="AK50" s="30">
        <f t="shared" si="14"/>
        <v>16835</v>
      </c>
      <c r="AL50" s="30">
        <f t="shared" si="14"/>
        <v>16835</v>
      </c>
      <c r="AM50" s="30">
        <f t="shared" si="14"/>
        <v>15704</v>
      </c>
      <c r="AN50" s="30">
        <f t="shared" si="14"/>
        <v>15704</v>
      </c>
      <c r="AO50" s="30">
        <f t="shared" si="14"/>
        <v>15704</v>
      </c>
      <c r="AP50" s="30">
        <f t="shared" si="14"/>
        <v>15704</v>
      </c>
      <c r="AQ50" s="30">
        <f t="shared" si="14"/>
        <v>15704</v>
      </c>
      <c r="AR50" s="30">
        <f t="shared" si="14"/>
        <v>16226</v>
      </c>
      <c r="AS50" s="30">
        <f t="shared" si="14"/>
        <v>16226</v>
      </c>
      <c r="AT50" s="30">
        <f t="shared" si="15"/>
        <v>15965</v>
      </c>
      <c r="AU50" s="30">
        <f t="shared" si="15"/>
        <v>15965</v>
      </c>
      <c r="AV50" s="30">
        <f t="shared" si="15"/>
        <v>15965</v>
      </c>
      <c r="AW50" s="30">
        <f t="shared" si="15"/>
        <v>15965</v>
      </c>
      <c r="AX50" s="30">
        <f t="shared" si="15"/>
        <v>15965</v>
      </c>
      <c r="AY50" s="30">
        <f t="shared" si="15"/>
        <v>16487</v>
      </c>
    </row>
    <row r="51" spans="1:51" s="7" customFormat="1" ht="12" customHeight="1">
      <c r="A51" s="61" t="s">
        <v>82</v>
      </c>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row>
    <row r="52" spans="1:51" s="7" customFormat="1" ht="12" customHeight="1">
      <c r="A52" s="177">
        <v>1</v>
      </c>
      <c r="B52" s="30">
        <f t="shared" ref="B52:AS55" si="16">ROUNDUP(B24*0.87,)</f>
        <v>32799</v>
      </c>
      <c r="C52" s="30">
        <f t="shared" si="16"/>
        <v>32799</v>
      </c>
      <c r="D52" s="30">
        <f t="shared" si="16"/>
        <v>32799</v>
      </c>
      <c r="E52" s="30">
        <f t="shared" si="16"/>
        <v>28101</v>
      </c>
      <c r="F52" s="30">
        <f t="shared" si="16"/>
        <v>28101</v>
      </c>
      <c r="G52" s="30">
        <f t="shared" si="16"/>
        <v>29406</v>
      </c>
      <c r="H52" s="30">
        <f t="shared" si="16"/>
        <v>29406</v>
      </c>
      <c r="I52" s="30">
        <f t="shared" si="16"/>
        <v>28536</v>
      </c>
      <c r="J52" s="30">
        <f t="shared" si="16"/>
        <v>28536</v>
      </c>
      <c r="K52" s="30">
        <f t="shared" si="16"/>
        <v>26796</v>
      </c>
      <c r="L52" s="30">
        <f t="shared" si="16"/>
        <v>28536</v>
      </c>
      <c r="M52" s="30">
        <f t="shared" si="16"/>
        <v>28536</v>
      </c>
      <c r="N52" s="30">
        <f t="shared" si="16"/>
        <v>28536</v>
      </c>
      <c r="O52" s="30">
        <f t="shared" si="16"/>
        <v>27666</v>
      </c>
      <c r="P52" s="30">
        <f t="shared" si="16"/>
        <v>27666</v>
      </c>
      <c r="Q52" s="30">
        <f t="shared" si="16"/>
        <v>26361</v>
      </c>
      <c r="R52" s="30">
        <f t="shared" si="16"/>
        <v>25491</v>
      </c>
      <c r="S52" s="30">
        <f t="shared" si="16"/>
        <v>25491</v>
      </c>
      <c r="T52" s="30">
        <f t="shared" si="16"/>
        <v>25491</v>
      </c>
      <c r="U52" s="30">
        <f t="shared" si="16"/>
        <v>25491</v>
      </c>
      <c r="V52" s="30">
        <f t="shared" si="16"/>
        <v>25491</v>
      </c>
      <c r="W52" s="30">
        <f t="shared" si="16"/>
        <v>25491</v>
      </c>
      <c r="X52" s="30">
        <f t="shared" si="16"/>
        <v>25491</v>
      </c>
      <c r="Y52" s="30">
        <f t="shared" si="16"/>
        <v>24926</v>
      </c>
      <c r="Z52" s="30">
        <f t="shared" si="16"/>
        <v>24926</v>
      </c>
      <c r="AA52" s="30">
        <f t="shared" si="16"/>
        <v>24926</v>
      </c>
      <c r="AB52" s="30">
        <f t="shared" si="16"/>
        <v>22011</v>
      </c>
      <c r="AC52" s="30">
        <f t="shared" si="16"/>
        <v>22011</v>
      </c>
      <c r="AD52" s="30">
        <f t="shared" si="16"/>
        <v>22011</v>
      </c>
      <c r="AE52" s="30">
        <f t="shared" si="16"/>
        <v>22011</v>
      </c>
      <c r="AF52" s="30">
        <f t="shared" si="16"/>
        <v>21489</v>
      </c>
      <c r="AG52" s="30">
        <f t="shared" si="16"/>
        <v>21489</v>
      </c>
      <c r="AH52" s="30">
        <f t="shared" si="16"/>
        <v>21489</v>
      </c>
      <c r="AI52" s="30">
        <f t="shared" si="16"/>
        <v>21489</v>
      </c>
      <c r="AJ52" s="30">
        <f t="shared" si="16"/>
        <v>21489</v>
      </c>
      <c r="AK52" s="30">
        <f t="shared" si="16"/>
        <v>22620</v>
      </c>
      <c r="AL52" s="30">
        <f t="shared" si="16"/>
        <v>22620</v>
      </c>
      <c r="AM52" s="30">
        <f t="shared" si="16"/>
        <v>21489</v>
      </c>
      <c r="AN52" s="30">
        <f t="shared" si="16"/>
        <v>21489</v>
      </c>
      <c r="AO52" s="30">
        <f t="shared" si="16"/>
        <v>21489</v>
      </c>
      <c r="AP52" s="30">
        <f t="shared" si="16"/>
        <v>21489</v>
      </c>
      <c r="AQ52" s="30">
        <f t="shared" si="16"/>
        <v>21489</v>
      </c>
      <c r="AR52" s="30">
        <f t="shared" si="16"/>
        <v>22011</v>
      </c>
      <c r="AS52" s="30">
        <f t="shared" si="16"/>
        <v>22011</v>
      </c>
      <c r="AT52" s="30">
        <f t="shared" ref="AT52:AY54" si="17">ROUNDUP(AT24*0.87,)</f>
        <v>21750</v>
      </c>
      <c r="AU52" s="30">
        <f t="shared" si="17"/>
        <v>21750</v>
      </c>
      <c r="AV52" s="30">
        <f t="shared" si="17"/>
        <v>21750</v>
      </c>
      <c r="AW52" s="30">
        <f t="shared" si="17"/>
        <v>21750</v>
      </c>
      <c r="AX52" s="30">
        <f t="shared" si="17"/>
        <v>21750</v>
      </c>
      <c r="AY52" s="30">
        <f t="shared" si="17"/>
        <v>22272</v>
      </c>
    </row>
    <row r="53" spans="1:51" s="7" customFormat="1" ht="12" customHeight="1">
      <c r="A53" s="178">
        <v>2</v>
      </c>
      <c r="B53" s="30">
        <f t="shared" si="16"/>
        <v>32799</v>
      </c>
      <c r="C53" s="30">
        <f t="shared" si="16"/>
        <v>32799</v>
      </c>
      <c r="D53" s="30">
        <f t="shared" si="16"/>
        <v>32799</v>
      </c>
      <c r="E53" s="30">
        <f t="shared" si="16"/>
        <v>28101</v>
      </c>
      <c r="F53" s="30">
        <f t="shared" si="16"/>
        <v>28101</v>
      </c>
      <c r="G53" s="30">
        <f t="shared" si="16"/>
        <v>29406</v>
      </c>
      <c r="H53" s="30">
        <f t="shared" si="16"/>
        <v>29406</v>
      </c>
      <c r="I53" s="30">
        <f t="shared" si="16"/>
        <v>28536</v>
      </c>
      <c r="J53" s="30">
        <f t="shared" si="16"/>
        <v>28536</v>
      </c>
      <c r="K53" s="30">
        <f t="shared" si="16"/>
        <v>26796</v>
      </c>
      <c r="L53" s="30">
        <f t="shared" si="16"/>
        <v>28536</v>
      </c>
      <c r="M53" s="30">
        <f t="shared" si="16"/>
        <v>28536</v>
      </c>
      <c r="N53" s="30">
        <f t="shared" si="16"/>
        <v>28536</v>
      </c>
      <c r="O53" s="30">
        <f t="shared" si="16"/>
        <v>27666</v>
      </c>
      <c r="P53" s="30">
        <f t="shared" si="16"/>
        <v>27666</v>
      </c>
      <c r="Q53" s="30">
        <f t="shared" si="16"/>
        <v>26361</v>
      </c>
      <c r="R53" s="30">
        <f t="shared" si="16"/>
        <v>25491</v>
      </c>
      <c r="S53" s="30">
        <f t="shared" si="16"/>
        <v>25491</v>
      </c>
      <c r="T53" s="30">
        <f t="shared" si="16"/>
        <v>25491</v>
      </c>
      <c r="U53" s="30">
        <f t="shared" si="16"/>
        <v>25491</v>
      </c>
      <c r="V53" s="30">
        <f t="shared" si="16"/>
        <v>25491</v>
      </c>
      <c r="W53" s="30">
        <f t="shared" si="16"/>
        <v>25491</v>
      </c>
      <c r="X53" s="30">
        <f t="shared" si="16"/>
        <v>25491</v>
      </c>
      <c r="Y53" s="30">
        <f t="shared" si="16"/>
        <v>24926</v>
      </c>
      <c r="Z53" s="30">
        <f t="shared" si="16"/>
        <v>24926</v>
      </c>
      <c r="AA53" s="30">
        <f t="shared" si="16"/>
        <v>24926</v>
      </c>
      <c r="AB53" s="30">
        <f t="shared" si="16"/>
        <v>22011</v>
      </c>
      <c r="AC53" s="30">
        <f t="shared" si="16"/>
        <v>22011</v>
      </c>
      <c r="AD53" s="30">
        <f t="shared" si="16"/>
        <v>22011</v>
      </c>
      <c r="AE53" s="30">
        <f t="shared" si="16"/>
        <v>22011</v>
      </c>
      <c r="AF53" s="30">
        <f t="shared" si="16"/>
        <v>21489</v>
      </c>
      <c r="AG53" s="30">
        <f t="shared" si="16"/>
        <v>21489</v>
      </c>
      <c r="AH53" s="30">
        <f t="shared" si="16"/>
        <v>21489</v>
      </c>
      <c r="AI53" s="30">
        <f t="shared" si="16"/>
        <v>21489</v>
      </c>
      <c r="AJ53" s="30">
        <f t="shared" si="16"/>
        <v>21489</v>
      </c>
      <c r="AK53" s="30">
        <f t="shared" si="16"/>
        <v>22620</v>
      </c>
      <c r="AL53" s="30">
        <f t="shared" si="16"/>
        <v>22620</v>
      </c>
      <c r="AM53" s="30">
        <f t="shared" si="16"/>
        <v>21489</v>
      </c>
      <c r="AN53" s="30">
        <f t="shared" si="16"/>
        <v>21489</v>
      </c>
      <c r="AO53" s="30">
        <f t="shared" si="16"/>
        <v>21489</v>
      </c>
      <c r="AP53" s="30">
        <f t="shared" si="16"/>
        <v>21489</v>
      </c>
      <c r="AQ53" s="30">
        <f t="shared" si="16"/>
        <v>21489</v>
      </c>
      <c r="AR53" s="30">
        <f t="shared" si="16"/>
        <v>22011</v>
      </c>
      <c r="AS53" s="30">
        <f t="shared" si="16"/>
        <v>22011</v>
      </c>
      <c r="AT53" s="30">
        <f t="shared" si="17"/>
        <v>21750</v>
      </c>
      <c r="AU53" s="30">
        <f t="shared" si="17"/>
        <v>21750</v>
      </c>
      <c r="AV53" s="30">
        <f t="shared" si="17"/>
        <v>21750</v>
      </c>
      <c r="AW53" s="30">
        <f t="shared" si="17"/>
        <v>21750</v>
      </c>
      <c r="AX53" s="30">
        <f t="shared" si="17"/>
        <v>21750</v>
      </c>
      <c r="AY53" s="30">
        <f t="shared" si="17"/>
        <v>22272</v>
      </c>
    </row>
    <row r="54" spans="1:51" s="7" customFormat="1" ht="12" customHeight="1">
      <c r="A54" s="60">
        <v>3</v>
      </c>
      <c r="B54" s="30">
        <f t="shared" si="16"/>
        <v>32799</v>
      </c>
      <c r="C54" s="30">
        <f t="shared" si="16"/>
        <v>32799</v>
      </c>
      <c r="D54" s="30">
        <f t="shared" si="16"/>
        <v>32799</v>
      </c>
      <c r="E54" s="30">
        <f t="shared" si="16"/>
        <v>28101</v>
      </c>
      <c r="F54" s="30">
        <f t="shared" si="16"/>
        <v>28101</v>
      </c>
      <c r="G54" s="30">
        <f t="shared" si="16"/>
        <v>29406</v>
      </c>
      <c r="H54" s="30">
        <f t="shared" si="16"/>
        <v>29406</v>
      </c>
      <c r="I54" s="30">
        <f t="shared" si="16"/>
        <v>28536</v>
      </c>
      <c r="J54" s="30">
        <f t="shared" si="16"/>
        <v>28536</v>
      </c>
      <c r="K54" s="30">
        <f t="shared" si="16"/>
        <v>26796</v>
      </c>
      <c r="L54" s="30">
        <f t="shared" si="16"/>
        <v>28536</v>
      </c>
      <c r="M54" s="30">
        <f t="shared" si="16"/>
        <v>28536</v>
      </c>
      <c r="N54" s="30">
        <f t="shared" si="16"/>
        <v>28536</v>
      </c>
      <c r="O54" s="30">
        <f t="shared" si="16"/>
        <v>27666</v>
      </c>
      <c r="P54" s="30">
        <f t="shared" si="16"/>
        <v>27666</v>
      </c>
      <c r="Q54" s="30">
        <f t="shared" si="16"/>
        <v>26361</v>
      </c>
      <c r="R54" s="30">
        <f t="shared" si="16"/>
        <v>25491</v>
      </c>
      <c r="S54" s="30">
        <f t="shared" si="16"/>
        <v>25491</v>
      </c>
      <c r="T54" s="30">
        <f t="shared" si="16"/>
        <v>25491</v>
      </c>
      <c r="U54" s="30">
        <f t="shared" si="16"/>
        <v>25491</v>
      </c>
      <c r="V54" s="30">
        <f t="shared" si="16"/>
        <v>25491</v>
      </c>
      <c r="W54" s="30">
        <f t="shared" si="16"/>
        <v>25491</v>
      </c>
      <c r="X54" s="30">
        <f t="shared" si="16"/>
        <v>25491</v>
      </c>
      <c r="Y54" s="30">
        <f t="shared" si="16"/>
        <v>24926</v>
      </c>
      <c r="Z54" s="30">
        <f t="shared" si="16"/>
        <v>24926</v>
      </c>
      <c r="AA54" s="30">
        <f t="shared" si="16"/>
        <v>24926</v>
      </c>
      <c r="AB54" s="30">
        <f t="shared" si="16"/>
        <v>22011</v>
      </c>
      <c r="AC54" s="30">
        <f t="shared" si="16"/>
        <v>22011</v>
      </c>
      <c r="AD54" s="30">
        <f t="shared" si="16"/>
        <v>22011</v>
      </c>
      <c r="AE54" s="30">
        <f t="shared" si="16"/>
        <v>22011</v>
      </c>
      <c r="AF54" s="30">
        <f t="shared" si="16"/>
        <v>21489</v>
      </c>
      <c r="AG54" s="30">
        <f t="shared" si="16"/>
        <v>21489</v>
      </c>
      <c r="AH54" s="30">
        <f t="shared" si="16"/>
        <v>21489</v>
      </c>
      <c r="AI54" s="30">
        <f t="shared" si="16"/>
        <v>21489</v>
      </c>
      <c r="AJ54" s="30">
        <f t="shared" si="16"/>
        <v>21489</v>
      </c>
      <c r="AK54" s="30">
        <f t="shared" si="16"/>
        <v>22620</v>
      </c>
      <c r="AL54" s="30">
        <f t="shared" si="16"/>
        <v>22620</v>
      </c>
      <c r="AM54" s="30">
        <f t="shared" si="16"/>
        <v>21489</v>
      </c>
      <c r="AN54" s="30">
        <f t="shared" si="16"/>
        <v>21489</v>
      </c>
      <c r="AO54" s="30">
        <f t="shared" si="16"/>
        <v>21489</v>
      </c>
      <c r="AP54" s="30">
        <f t="shared" si="16"/>
        <v>21489</v>
      </c>
      <c r="AQ54" s="30">
        <f t="shared" si="16"/>
        <v>21489</v>
      </c>
      <c r="AR54" s="30">
        <f t="shared" si="16"/>
        <v>22011</v>
      </c>
      <c r="AS54" s="30">
        <f t="shared" si="16"/>
        <v>22011</v>
      </c>
      <c r="AT54" s="30">
        <f t="shared" si="17"/>
        <v>21750</v>
      </c>
      <c r="AU54" s="30">
        <f t="shared" si="17"/>
        <v>21750</v>
      </c>
      <c r="AV54" s="30">
        <f t="shared" si="17"/>
        <v>21750</v>
      </c>
      <c r="AW54" s="30">
        <f t="shared" si="17"/>
        <v>21750</v>
      </c>
      <c r="AX54" s="30">
        <f t="shared" si="17"/>
        <v>21750</v>
      </c>
      <c r="AY54" s="30">
        <f t="shared" si="17"/>
        <v>22272</v>
      </c>
    </row>
    <row r="55" spans="1:51" s="7" customFormat="1" ht="12" customHeight="1">
      <c r="A55" s="60">
        <v>4</v>
      </c>
      <c r="B55" s="30">
        <f t="shared" si="16"/>
        <v>32799</v>
      </c>
      <c r="C55" s="30">
        <f t="shared" si="16"/>
        <v>32799</v>
      </c>
      <c r="D55" s="30">
        <f t="shared" si="16"/>
        <v>32799</v>
      </c>
      <c r="E55" s="30">
        <f t="shared" si="16"/>
        <v>28101</v>
      </c>
      <c r="F55" s="30">
        <f t="shared" si="16"/>
        <v>28101</v>
      </c>
      <c r="G55" s="30">
        <f t="shared" si="16"/>
        <v>29406</v>
      </c>
      <c r="H55" s="30">
        <f t="shared" si="16"/>
        <v>29406</v>
      </c>
      <c r="I55" s="30">
        <f t="shared" si="16"/>
        <v>28536</v>
      </c>
      <c r="J55" s="30">
        <f t="shared" si="16"/>
        <v>28536</v>
      </c>
      <c r="K55" s="30">
        <f t="shared" si="16"/>
        <v>26796</v>
      </c>
      <c r="L55" s="30">
        <f t="shared" si="16"/>
        <v>28536</v>
      </c>
      <c r="M55" s="30">
        <f t="shared" si="16"/>
        <v>28536</v>
      </c>
      <c r="N55" s="30">
        <f t="shared" si="16"/>
        <v>28536</v>
      </c>
      <c r="O55" s="30">
        <f t="shared" si="16"/>
        <v>27666</v>
      </c>
      <c r="P55" s="30">
        <f t="shared" si="16"/>
        <v>27666</v>
      </c>
      <c r="Q55" s="30">
        <f t="shared" si="16"/>
        <v>26361</v>
      </c>
      <c r="R55" s="30">
        <f t="shared" si="16"/>
        <v>25491</v>
      </c>
      <c r="S55" s="30">
        <f t="shared" si="16"/>
        <v>25491</v>
      </c>
      <c r="T55" s="30">
        <f t="shared" si="16"/>
        <v>25491</v>
      </c>
      <c r="U55" s="30">
        <f t="shared" si="16"/>
        <v>25491</v>
      </c>
      <c r="V55" s="30">
        <f t="shared" si="16"/>
        <v>25491</v>
      </c>
      <c r="W55" s="30">
        <f t="shared" si="16"/>
        <v>25491</v>
      </c>
      <c r="X55" s="30">
        <f t="shared" si="16"/>
        <v>25491</v>
      </c>
      <c r="Y55" s="30">
        <f t="shared" si="16"/>
        <v>24926</v>
      </c>
      <c r="Z55" s="30">
        <f t="shared" si="16"/>
        <v>24926</v>
      </c>
      <c r="AA55" s="30">
        <f t="shared" si="16"/>
        <v>24926</v>
      </c>
      <c r="AB55" s="30">
        <f t="shared" si="16"/>
        <v>22011</v>
      </c>
      <c r="AC55" s="30">
        <f t="shared" si="16"/>
        <v>22011</v>
      </c>
      <c r="AD55" s="30">
        <f t="shared" si="16"/>
        <v>22011</v>
      </c>
      <c r="AE55" s="30">
        <f t="shared" si="16"/>
        <v>22011</v>
      </c>
      <c r="AF55" s="30">
        <f t="shared" si="16"/>
        <v>21489</v>
      </c>
      <c r="AG55" s="30">
        <f t="shared" si="16"/>
        <v>21489</v>
      </c>
      <c r="AH55" s="30">
        <f t="shared" si="16"/>
        <v>21489</v>
      </c>
      <c r="AI55" s="30">
        <f t="shared" si="16"/>
        <v>21489</v>
      </c>
      <c r="AJ55" s="30">
        <f t="shared" si="16"/>
        <v>21489</v>
      </c>
      <c r="AK55" s="30">
        <f t="shared" si="16"/>
        <v>22620</v>
      </c>
      <c r="AL55" s="30">
        <f t="shared" si="16"/>
        <v>22620</v>
      </c>
      <c r="AM55" s="30">
        <f t="shared" si="16"/>
        <v>21489</v>
      </c>
      <c r="AN55" s="30">
        <f t="shared" si="16"/>
        <v>21489</v>
      </c>
      <c r="AO55" s="30">
        <f t="shared" si="16"/>
        <v>21489</v>
      </c>
      <c r="AP55" s="30">
        <f t="shared" si="16"/>
        <v>21489</v>
      </c>
      <c r="AQ55" s="30">
        <f t="shared" si="16"/>
        <v>21489</v>
      </c>
      <c r="AR55" s="30">
        <f t="shared" si="16"/>
        <v>22011</v>
      </c>
      <c r="AS55" s="30">
        <f t="shared" ref="AS55:AY55" si="18">ROUNDUP(AS27*0.87,)</f>
        <v>22011</v>
      </c>
      <c r="AT55" s="30">
        <f t="shared" si="18"/>
        <v>21750</v>
      </c>
      <c r="AU55" s="30">
        <f t="shared" si="18"/>
        <v>21750</v>
      </c>
      <c r="AV55" s="30">
        <f t="shared" si="18"/>
        <v>21750</v>
      </c>
      <c r="AW55" s="30">
        <f t="shared" si="18"/>
        <v>21750</v>
      </c>
      <c r="AX55" s="30">
        <f t="shared" si="18"/>
        <v>21750</v>
      </c>
      <c r="AY55" s="30">
        <f t="shared" si="18"/>
        <v>22272</v>
      </c>
    </row>
    <row r="56" spans="1:51">
      <c r="A56" s="101" t="s">
        <v>96</v>
      </c>
    </row>
    <row r="57" spans="1:51" ht="31.5">
      <c r="A57" s="109" t="s">
        <v>103</v>
      </c>
    </row>
    <row r="58" spans="1:51">
      <c r="A58" s="101" t="s">
        <v>104</v>
      </c>
    </row>
    <row r="59" spans="1:51" ht="72">
      <c r="A59" s="110" t="s">
        <v>132</v>
      </c>
    </row>
    <row r="60" spans="1:51">
      <c r="A60" s="101" t="s">
        <v>104</v>
      </c>
    </row>
    <row r="61" spans="1:51" ht="48">
      <c r="A61" s="110" t="s">
        <v>106</v>
      </c>
    </row>
    <row r="62" spans="1:51">
      <c r="A62" s="101" t="s">
        <v>107</v>
      </c>
    </row>
    <row r="63" spans="1:51" ht="268.5">
      <c r="A63" s="111" t="s">
        <v>108</v>
      </c>
    </row>
  </sheetData>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CA65"/>
  <sheetViews>
    <sheetView workbookViewId="0">
      <pane xSplit="1" topLeftCell="B1" activePane="topRight" state="frozen"/>
      <selection pane="topRight" activeCell="B1" sqref="B1:C1048576"/>
    </sheetView>
  </sheetViews>
  <sheetFormatPr defaultColWidth="9.140625" defaultRowHeight="15"/>
  <cols>
    <col min="1" max="1" width="53.7109375" style="1" customWidth="1"/>
    <col min="2" max="79" width="7" style="5" customWidth="1"/>
    <col min="80" max="16384" width="9.140625" style="5"/>
  </cols>
  <sheetData>
    <row r="1" spans="1:79" s="1" customFormat="1" ht="12.75">
      <c r="A1" s="88" t="s">
        <v>67</v>
      </c>
    </row>
    <row r="2" spans="1:79" s="1" customFormat="1" ht="12.75">
      <c r="A2" s="89" t="s">
        <v>109</v>
      </c>
    </row>
    <row r="3" spans="1:79" s="1" customFormat="1" ht="12.75" hidden="1">
      <c r="A3" s="90" t="s">
        <v>65</v>
      </c>
    </row>
    <row r="4" spans="1:79" s="2" customFormat="1" hidden="1">
      <c r="A4" s="91" t="s">
        <v>92</v>
      </c>
      <c r="B4" s="92">
        <v>46096</v>
      </c>
      <c r="C4" s="92">
        <v>46097</v>
      </c>
      <c r="D4" s="92">
        <v>46098</v>
      </c>
      <c r="E4" s="92">
        <v>46099</v>
      </c>
      <c r="F4" s="92">
        <v>46100</v>
      </c>
      <c r="G4" s="92">
        <v>46101</v>
      </c>
      <c r="H4" s="92">
        <v>46102</v>
      </c>
      <c r="I4" s="92">
        <v>46103</v>
      </c>
      <c r="J4" s="92">
        <v>46104</v>
      </c>
      <c r="K4" s="92">
        <v>46105</v>
      </c>
      <c r="L4" s="92">
        <v>46106</v>
      </c>
      <c r="M4" s="92">
        <v>46107</v>
      </c>
      <c r="N4" s="92">
        <v>46108</v>
      </c>
      <c r="O4" s="92">
        <v>46109</v>
      </c>
      <c r="P4" s="92">
        <v>46110</v>
      </c>
      <c r="Q4" s="92">
        <v>46111</v>
      </c>
      <c r="R4" s="92">
        <v>46112</v>
      </c>
      <c r="S4" s="92">
        <v>46113</v>
      </c>
      <c r="T4" s="92">
        <v>46114</v>
      </c>
      <c r="U4" s="92">
        <v>46115</v>
      </c>
      <c r="V4" s="92">
        <v>46116</v>
      </c>
      <c r="W4" s="92">
        <v>46117</v>
      </c>
      <c r="X4" s="92">
        <v>46118</v>
      </c>
      <c r="Y4" s="92">
        <v>46119</v>
      </c>
      <c r="Z4" s="92">
        <v>46120</v>
      </c>
      <c r="AA4" s="92">
        <v>46121</v>
      </c>
      <c r="AB4" s="92">
        <v>46122</v>
      </c>
      <c r="AC4" s="92">
        <v>46123</v>
      </c>
      <c r="AD4" s="92">
        <v>46124</v>
      </c>
      <c r="AE4" s="92">
        <v>46125</v>
      </c>
      <c r="AF4" s="92">
        <v>46126</v>
      </c>
      <c r="AG4" s="92">
        <v>46127</v>
      </c>
      <c r="AH4" s="92">
        <v>46128</v>
      </c>
      <c r="AI4" s="92">
        <v>46129</v>
      </c>
      <c r="AJ4" s="92">
        <v>46130</v>
      </c>
      <c r="AK4" s="92">
        <v>46131</v>
      </c>
      <c r="AL4" s="92">
        <v>46132</v>
      </c>
      <c r="AM4" s="92">
        <v>46133</v>
      </c>
      <c r="AN4" s="92">
        <v>46134</v>
      </c>
      <c r="AO4" s="92">
        <v>46135</v>
      </c>
      <c r="AP4" s="92">
        <v>46136</v>
      </c>
      <c r="AQ4" s="92">
        <v>46137</v>
      </c>
      <c r="AR4" s="92">
        <v>46138</v>
      </c>
      <c r="AS4" s="92">
        <v>46139</v>
      </c>
      <c r="AT4" s="92">
        <v>46140</v>
      </c>
      <c r="AU4" s="92">
        <v>46141</v>
      </c>
      <c r="AV4" s="92">
        <v>46142</v>
      </c>
      <c r="AW4" s="92">
        <v>46143</v>
      </c>
      <c r="AX4" s="92">
        <v>46144</v>
      </c>
      <c r="AY4" s="92">
        <v>46145</v>
      </c>
      <c r="AZ4" s="92">
        <v>46146</v>
      </c>
      <c r="BA4" s="92">
        <v>46147</v>
      </c>
      <c r="BB4" s="92">
        <v>46148</v>
      </c>
      <c r="BC4" s="92">
        <v>46149</v>
      </c>
      <c r="BD4" s="92">
        <v>46150</v>
      </c>
      <c r="BE4" s="92">
        <v>46151</v>
      </c>
      <c r="BF4" s="92">
        <v>46152</v>
      </c>
      <c r="BG4" s="92">
        <v>46153</v>
      </c>
      <c r="BH4" s="92">
        <v>46154</v>
      </c>
      <c r="BI4" s="92">
        <v>46155</v>
      </c>
      <c r="BJ4" s="92">
        <v>46156</v>
      </c>
      <c r="BK4" s="92">
        <v>46157</v>
      </c>
      <c r="BL4" s="92">
        <v>46158</v>
      </c>
      <c r="BM4" s="92">
        <v>46159</v>
      </c>
      <c r="BN4" s="92">
        <v>46160</v>
      </c>
      <c r="BO4" s="92">
        <v>46161</v>
      </c>
      <c r="BP4" s="92">
        <v>46162</v>
      </c>
      <c r="BQ4" s="92">
        <v>46163</v>
      </c>
      <c r="BR4" s="92">
        <v>46164</v>
      </c>
      <c r="BS4" s="92">
        <v>46165</v>
      </c>
      <c r="BT4" s="92">
        <v>46166</v>
      </c>
      <c r="BU4" s="92">
        <v>46167</v>
      </c>
      <c r="BV4" s="92">
        <v>46168</v>
      </c>
      <c r="BW4" s="92">
        <v>46169</v>
      </c>
      <c r="BX4" s="92">
        <v>46170</v>
      </c>
      <c r="BY4" s="92">
        <v>46171</v>
      </c>
      <c r="BZ4" s="92">
        <v>46172</v>
      </c>
      <c r="CA4" s="92">
        <v>46173</v>
      </c>
    </row>
    <row r="5" spans="1:79" s="2" customFormat="1" hidden="1">
      <c r="A5" s="10"/>
    </row>
    <row r="6" spans="1:79" s="3" customFormat="1" ht="12" hidden="1" customHeight="1">
      <c r="A6" s="59" t="s">
        <v>68</v>
      </c>
    </row>
    <row r="7" spans="1:79" s="3" customFormat="1" ht="12" hidden="1" customHeight="1">
      <c r="A7" s="14">
        <v>1</v>
      </c>
      <c r="B7" s="59">
        <f>BRIGHT!B6</f>
        <v>9630</v>
      </c>
      <c r="C7" s="59">
        <f>BRIGHT!C6</f>
        <v>11430</v>
      </c>
      <c r="D7" s="59">
        <f>BRIGHT!D6</f>
        <v>11430</v>
      </c>
      <c r="E7" s="59">
        <f>BRIGHT!E6</f>
        <v>11430</v>
      </c>
      <c r="F7" s="59">
        <f>BRIGHT!F6</f>
        <v>10530</v>
      </c>
      <c r="G7" s="59">
        <f>BRIGHT!G6</f>
        <v>10530</v>
      </c>
      <c r="H7" s="59">
        <f>BRIGHT!H6</f>
        <v>9180</v>
      </c>
      <c r="I7" s="59">
        <f>BRIGHT!I6</f>
        <v>8280</v>
      </c>
      <c r="J7" s="59">
        <f>BRIGHT!J6</f>
        <v>8280</v>
      </c>
      <c r="K7" s="59">
        <f>BRIGHT!K6</f>
        <v>8280</v>
      </c>
      <c r="L7" s="59">
        <f>BRIGHT!L6</f>
        <v>8280</v>
      </c>
      <c r="M7" s="59">
        <f>BRIGHT!M6</f>
        <v>8280</v>
      </c>
      <c r="N7" s="59">
        <f>BRIGHT!N6</f>
        <v>8280</v>
      </c>
      <c r="O7" s="59">
        <f>BRIGHT!O6</f>
        <v>8280</v>
      </c>
      <c r="P7" s="59">
        <f>BRIGHT!P6</f>
        <v>7695</v>
      </c>
      <c r="Q7" s="59">
        <f>BRIGHT!Q6</f>
        <v>7695</v>
      </c>
      <c r="R7" s="59">
        <f>BRIGHT!R6</f>
        <v>7695</v>
      </c>
      <c r="S7" s="59">
        <f>BRIGHT!S6</f>
        <v>6570</v>
      </c>
      <c r="T7" s="59">
        <f>BRIGHT!T6</f>
        <v>6570</v>
      </c>
      <c r="U7" s="59">
        <f>BRIGHT!U6</f>
        <v>6570</v>
      </c>
      <c r="V7" s="59">
        <f>BRIGHT!V6</f>
        <v>6570</v>
      </c>
      <c r="W7" s="59">
        <f>BRIGHT!W6</f>
        <v>6030</v>
      </c>
      <c r="X7" s="59">
        <f>BRIGHT!X6</f>
        <v>6030</v>
      </c>
      <c r="Y7" s="59">
        <f>BRIGHT!Y6</f>
        <v>6030</v>
      </c>
      <c r="Z7" s="59">
        <f>BRIGHT!Z6</f>
        <v>6030</v>
      </c>
      <c r="AA7" s="59">
        <f>BRIGHT!AA6</f>
        <v>6030</v>
      </c>
      <c r="AB7" s="59">
        <f>BRIGHT!AB6</f>
        <v>7200</v>
      </c>
      <c r="AC7" s="59">
        <f>BRIGHT!AC6</f>
        <v>7200</v>
      </c>
      <c r="AD7" s="59">
        <f>BRIGHT!AD6</f>
        <v>6030</v>
      </c>
      <c r="AE7" s="59">
        <f>BRIGHT!AE6</f>
        <v>6030</v>
      </c>
      <c r="AF7" s="59">
        <f>BRIGHT!AF6</f>
        <v>6030</v>
      </c>
      <c r="AG7" s="59">
        <f>BRIGHT!AG6</f>
        <v>6030</v>
      </c>
      <c r="AH7" s="59">
        <f>BRIGHT!AH6</f>
        <v>6030</v>
      </c>
      <c r="AI7" s="59">
        <f>BRIGHT!AI6</f>
        <v>6570</v>
      </c>
      <c r="AJ7" s="59">
        <f>BRIGHT!AJ6</f>
        <v>6570</v>
      </c>
      <c r="AK7" s="59">
        <f>BRIGHT!AK6</f>
        <v>6300</v>
      </c>
      <c r="AL7" s="59">
        <f>BRIGHT!AL6</f>
        <v>6300</v>
      </c>
      <c r="AM7" s="59">
        <f>BRIGHT!AM6</f>
        <v>6300</v>
      </c>
      <c r="AN7" s="59">
        <f>BRIGHT!AN6</f>
        <v>6300</v>
      </c>
      <c r="AO7" s="59">
        <f>BRIGHT!AO6</f>
        <v>6300</v>
      </c>
      <c r="AP7" s="59">
        <f>BRIGHT!AP6</f>
        <v>6840</v>
      </c>
      <c r="AQ7" s="59">
        <f>BRIGHT!AQ6</f>
        <v>6840</v>
      </c>
      <c r="AR7" s="59">
        <f>BRIGHT!AR6</f>
        <v>6840</v>
      </c>
      <c r="AS7" s="59">
        <f>BRIGHT!AS6</f>
        <v>6030</v>
      </c>
      <c r="AT7" s="59">
        <f>BRIGHT!AT6</f>
        <v>6030</v>
      </c>
      <c r="AU7" s="59">
        <f>BRIGHT!AU6</f>
        <v>6030</v>
      </c>
      <c r="AV7" s="59">
        <f>BRIGHT!AV6</f>
        <v>7650</v>
      </c>
      <c r="AW7" s="59">
        <f>BRIGHT!AW6</f>
        <v>7650</v>
      </c>
      <c r="AX7" s="59">
        <f>BRIGHT!AX6</f>
        <v>7650</v>
      </c>
      <c r="AY7" s="59">
        <f>BRIGHT!AY6</f>
        <v>6840</v>
      </c>
      <c r="AZ7" s="59">
        <f>BRIGHT!AZ6</f>
        <v>6840</v>
      </c>
      <c r="BA7" s="59">
        <f>BRIGHT!BA6</f>
        <v>6840</v>
      </c>
      <c r="BB7" s="59">
        <f>BRIGHT!BB6</f>
        <v>6840</v>
      </c>
      <c r="BC7" s="59">
        <f>BRIGHT!BC6</f>
        <v>6840</v>
      </c>
      <c r="BD7" s="59">
        <f>BRIGHT!BD6</f>
        <v>7650</v>
      </c>
      <c r="BE7" s="59">
        <f>BRIGHT!BE6</f>
        <v>7650</v>
      </c>
      <c r="BF7" s="59">
        <f>BRIGHT!BF6</f>
        <v>7650</v>
      </c>
      <c r="BG7" s="59">
        <f>BRIGHT!BG6</f>
        <v>6300</v>
      </c>
      <c r="BH7" s="59">
        <f>BRIGHT!BH6</f>
        <v>6300</v>
      </c>
      <c r="BI7" s="59">
        <f>BRIGHT!BI6</f>
        <v>6300</v>
      </c>
      <c r="BJ7" s="59">
        <f>BRIGHT!BJ6</f>
        <v>6300</v>
      </c>
      <c r="BK7" s="59">
        <f>BRIGHT!BK6</f>
        <v>6570</v>
      </c>
      <c r="BL7" s="59">
        <f>BRIGHT!BL6</f>
        <v>6570</v>
      </c>
      <c r="BM7" s="59">
        <f>BRIGHT!BM6</f>
        <v>6300</v>
      </c>
      <c r="BN7" s="59">
        <f>BRIGHT!BN6</f>
        <v>6300</v>
      </c>
      <c r="BO7" s="59">
        <f>BRIGHT!BO6</f>
        <v>6300</v>
      </c>
      <c r="BP7" s="59">
        <f>BRIGHT!BP6</f>
        <v>6300</v>
      </c>
      <c r="BQ7" s="59">
        <f>BRIGHT!BQ6</f>
        <v>6300</v>
      </c>
      <c r="BR7" s="59">
        <f>BRIGHT!BR6</f>
        <v>6570</v>
      </c>
      <c r="BS7" s="59">
        <f>BRIGHT!BS6</f>
        <v>6570</v>
      </c>
      <c r="BT7" s="59">
        <f>BRIGHT!BT6</f>
        <v>6300</v>
      </c>
      <c r="BU7" s="59">
        <f>BRIGHT!BU6</f>
        <v>6300</v>
      </c>
      <c r="BV7" s="59">
        <f>BRIGHT!BV6</f>
        <v>6300</v>
      </c>
      <c r="BW7" s="59">
        <f>BRIGHT!BW6</f>
        <v>6300</v>
      </c>
      <c r="BX7" s="59">
        <f>BRIGHT!BX6</f>
        <v>6300</v>
      </c>
      <c r="BY7" s="59">
        <f>BRIGHT!BY6</f>
        <v>6570</v>
      </c>
      <c r="BZ7" s="59">
        <f>BRIGHT!BZ6</f>
        <v>6570</v>
      </c>
      <c r="CA7" s="59">
        <f>BRIGHT!CA6</f>
        <v>6570</v>
      </c>
    </row>
    <row r="8" spans="1:79" s="3" customFormat="1" ht="12" hidden="1" customHeight="1">
      <c r="A8" s="14">
        <v>2</v>
      </c>
      <c r="B8" s="59">
        <f>BRIGHT!B7</f>
        <v>11385</v>
      </c>
      <c r="C8" s="59">
        <f>BRIGHT!C7</f>
        <v>13185</v>
      </c>
      <c r="D8" s="59">
        <f>BRIGHT!D7</f>
        <v>13185</v>
      </c>
      <c r="E8" s="59">
        <f>BRIGHT!E7</f>
        <v>13185</v>
      </c>
      <c r="F8" s="59">
        <f>BRIGHT!F7</f>
        <v>12285</v>
      </c>
      <c r="G8" s="59">
        <f>BRIGHT!G7</f>
        <v>12285</v>
      </c>
      <c r="H8" s="59">
        <f>BRIGHT!H7</f>
        <v>10935</v>
      </c>
      <c r="I8" s="59">
        <f>BRIGHT!I7</f>
        <v>10035</v>
      </c>
      <c r="J8" s="59">
        <f>BRIGHT!J7</f>
        <v>10035</v>
      </c>
      <c r="K8" s="59">
        <f>BRIGHT!K7</f>
        <v>10035</v>
      </c>
      <c r="L8" s="59">
        <f>BRIGHT!L7</f>
        <v>10035</v>
      </c>
      <c r="M8" s="59">
        <f>BRIGHT!M7</f>
        <v>10035</v>
      </c>
      <c r="N8" s="59">
        <f>BRIGHT!N7</f>
        <v>10035</v>
      </c>
      <c r="O8" s="59">
        <f>BRIGHT!O7</f>
        <v>10035</v>
      </c>
      <c r="P8" s="59">
        <f>BRIGHT!P7</f>
        <v>9450</v>
      </c>
      <c r="Q8" s="59">
        <f>BRIGHT!Q7</f>
        <v>9450</v>
      </c>
      <c r="R8" s="59">
        <f>BRIGHT!R7</f>
        <v>9450</v>
      </c>
      <c r="S8" s="59">
        <f>BRIGHT!S7</f>
        <v>8235</v>
      </c>
      <c r="T8" s="59">
        <f>BRIGHT!T7</f>
        <v>8235</v>
      </c>
      <c r="U8" s="59">
        <f>BRIGHT!U7</f>
        <v>8235</v>
      </c>
      <c r="V8" s="59">
        <f>BRIGHT!V7</f>
        <v>8235</v>
      </c>
      <c r="W8" s="59">
        <f>BRIGHT!W7</f>
        <v>7695</v>
      </c>
      <c r="X8" s="59">
        <f>BRIGHT!X7</f>
        <v>7695</v>
      </c>
      <c r="Y8" s="59">
        <f>BRIGHT!Y7</f>
        <v>7695</v>
      </c>
      <c r="Z8" s="59">
        <f>BRIGHT!Z7</f>
        <v>7695</v>
      </c>
      <c r="AA8" s="59">
        <f>BRIGHT!AA7</f>
        <v>7695</v>
      </c>
      <c r="AB8" s="59">
        <f>BRIGHT!AB7</f>
        <v>8865</v>
      </c>
      <c r="AC8" s="59">
        <f>BRIGHT!AC7</f>
        <v>8865</v>
      </c>
      <c r="AD8" s="59">
        <f>BRIGHT!AD7</f>
        <v>7695</v>
      </c>
      <c r="AE8" s="59">
        <f>BRIGHT!AE7</f>
        <v>7695</v>
      </c>
      <c r="AF8" s="59">
        <f>BRIGHT!AF7</f>
        <v>7695</v>
      </c>
      <c r="AG8" s="59">
        <f>BRIGHT!AG7</f>
        <v>7695</v>
      </c>
      <c r="AH8" s="59">
        <f>BRIGHT!AH7</f>
        <v>7695</v>
      </c>
      <c r="AI8" s="59">
        <f>BRIGHT!AI7</f>
        <v>8235</v>
      </c>
      <c r="AJ8" s="59">
        <f>BRIGHT!AJ7</f>
        <v>8235</v>
      </c>
      <c r="AK8" s="59">
        <f>BRIGHT!AK7</f>
        <v>7965</v>
      </c>
      <c r="AL8" s="59">
        <f>BRIGHT!AL7</f>
        <v>7965</v>
      </c>
      <c r="AM8" s="59">
        <f>BRIGHT!AM7</f>
        <v>7965</v>
      </c>
      <c r="AN8" s="59">
        <f>BRIGHT!AN7</f>
        <v>7965</v>
      </c>
      <c r="AO8" s="59">
        <f>BRIGHT!AO7</f>
        <v>7965</v>
      </c>
      <c r="AP8" s="59">
        <f>BRIGHT!AP7</f>
        <v>8505</v>
      </c>
      <c r="AQ8" s="59">
        <f>BRIGHT!AQ7</f>
        <v>8505</v>
      </c>
      <c r="AR8" s="59">
        <f>BRIGHT!AR7</f>
        <v>8505</v>
      </c>
      <c r="AS8" s="59">
        <f>BRIGHT!AS7</f>
        <v>7695</v>
      </c>
      <c r="AT8" s="59">
        <f>BRIGHT!AT7</f>
        <v>7695</v>
      </c>
      <c r="AU8" s="59">
        <f>BRIGHT!AU7</f>
        <v>7695</v>
      </c>
      <c r="AV8" s="59">
        <f>BRIGHT!AV7</f>
        <v>9315</v>
      </c>
      <c r="AW8" s="59">
        <f>BRIGHT!AW7</f>
        <v>9315</v>
      </c>
      <c r="AX8" s="59">
        <f>BRIGHT!AX7</f>
        <v>9315</v>
      </c>
      <c r="AY8" s="59">
        <f>BRIGHT!AY7</f>
        <v>8505</v>
      </c>
      <c r="AZ8" s="59">
        <f>BRIGHT!AZ7</f>
        <v>8505</v>
      </c>
      <c r="BA8" s="59">
        <f>BRIGHT!BA7</f>
        <v>8505</v>
      </c>
      <c r="BB8" s="59">
        <f>BRIGHT!BB7</f>
        <v>8505</v>
      </c>
      <c r="BC8" s="59">
        <f>BRIGHT!BC7</f>
        <v>8505</v>
      </c>
      <c r="BD8" s="59">
        <f>BRIGHT!BD7</f>
        <v>9315</v>
      </c>
      <c r="BE8" s="59">
        <f>BRIGHT!BE7</f>
        <v>9315</v>
      </c>
      <c r="BF8" s="59">
        <f>BRIGHT!BF7</f>
        <v>9315</v>
      </c>
      <c r="BG8" s="59">
        <f>BRIGHT!BG7</f>
        <v>7965</v>
      </c>
      <c r="BH8" s="59">
        <f>BRIGHT!BH7</f>
        <v>7965</v>
      </c>
      <c r="BI8" s="59">
        <f>BRIGHT!BI7</f>
        <v>7965</v>
      </c>
      <c r="BJ8" s="59">
        <f>BRIGHT!BJ7</f>
        <v>7965</v>
      </c>
      <c r="BK8" s="59">
        <f>BRIGHT!BK7</f>
        <v>8235</v>
      </c>
      <c r="BL8" s="59">
        <f>BRIGHT!BL7</f>
        <v>8235</v>
      </c>
      <c r="BM8" s="59">
        <f>BRIGHT!BM7</f>
        <v>7965</v>
      </c>
      <c r="BN8" s="59">
        <f>BRIGHT!BN7</f>
        <v>7965</v>
      </c>
      <c r="BO8" s="59">
        <f>BRIGHT!BO7</f>
        <v>7965</v>
      </c>
      <c r="BP8" s="59">
        <f>BRIGHT!BP7</f>
        <v>7965</v>
      </c>
      <c r="BQ8" s="59">
        <f>BRIGHT!BQ7</f>
        <v>7965</v>
      </c>
      <c r="BR8" s="59">
        <f>BRIGHT!BR7</f>
        <v>8235</v>
      </c>
      <c r="BS8" s="59">
        <f>BRIGHT!BS7</f>
        <v>8235</v>
      </c>
      <c r="BT8" s="59">
        <f>BRIGHT!BT7</f>
        <v>7965</v>
      </c>
      <c r="BU8" s="59">
        <f>BRIGHT!BU7</f>
        <v>7965</v>
      </c>
      <c r="BV8" s="59">
        <f>BRIGHT!BV7</f>
        <v>7965</v>
      </c>
      <c r="BW8" s="59">
        <f>BRIGHT!BW7</f>
        <v>7965</v>
      </c>
      <c r="BX8" s="59">
        <f>BRIGHT!BX7</f>
        <v>7965</v>
      </c>
      <c r="BY8" s="59">
        <f>BRIGHT!BY7</f>
        <v>8235</v>
      </c>
      <c r="BZ8" s="59">
        <f>BRIGHT!BZ7</f>
        <v>8235</v>
      </c>
      <c r="CA8" s="59">
        <f>BRIGHT!CA7</f>
        <v>8235</v>
      </c>
    </row>
    <row r="9" spans="1:79" s="3" customFormat="1" ht="12" hidden="1" customHeight="1">
      <c r="A9" s="59" t="s">
        <v>69</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row>
    <row r="10" spans="1:79" s="3" customFormat="1" ht="12" hidden="1" customHeight="1">
      <c r="A10" s="14">
        <v>1</v>
      </c>
      <c r="B10" s="59">
        <f>BRIGHT!B9</f>
        <v>11160</v>
      </c>
      <c r="C10" s="59">
        <f>BRIGHT!C9</f>
        <v>12960</v>
      </c>
      <c r="D10" s="59">
        <f>BRIGHT!D9</f>
        <v>12960</v>
      </c>
      <c r="E10" s="59">
        <f>BRIGHT!E9</f>
        <v>12960</v>
      </c>
      <c r="F10" s="59">
        <f>BRIGHT!F9</f>
        <v>12060</v>
      </c>
      <c r="G10" s="59">
        <f>BRIGHT!G9</f>
        <v>12060</v>
      </c>
      <c r="H10" s="59">
        <f>BRIGHT!H9</f>
        <v>10710</v>
      </c>
      <c r="I10" s="59">
        <f>BRIGHT!I9</f>
        <v>9810</v>
      </c>
      <c r="J10" s="59">
        <f>BRIGHT!J9</f>
        <v>9810</v>
      </c>
      <c r="K10" s="59">
        <f>BRIGHT!K9</f>
        <v>9810</v>
      </c>
      <c r="L10" s="59">
        <f>BRIGHT!L9</f>
        <v>9810</v>
      </c>
      <c r="M10" s="59">
        <f>BRIGHT!M9</f>
        <v>9810</v>
      </c>
      <c r="N10" s="59">
        <f>BRIGHT!N9</f>
        <v>9810</v>
      </c>
      <c r="O10" s="59">
        <f>BRIGHT!O9</f>
        <v>9810</v>
      </c>
      <c r="P10" s="59">
        <f>BRIGHT!P9</f>
        <v>9225</v>
      </c>
      <c r="Q10" s="59">
        <f>BRIGHT!Q9</f>
        <v>9225</v>
      </c>
      <c r="R10" s="59">
        <f>BRIGHT!R9</f>
        <v>9225</v>
      </c>
      <c r="S10" s="59">
        <f>BRIGHT!S9</f>
        <v>8370</v>
      </c>
      <c r="T10" s="59">
        <f>BRIGHT!T9</f>
        <v>8370</v>
      </c>
      <c r="U10" s="59">
        <f>BRIGHT!U9</f>
        <v>8370</v>
      </c>
      <c r="V10" s="59">
        <f>BRIGHT!V9</f>
        <v>8370</v>
      </c>
      <c r="W10" s="59">
        <f>BRIGHT!W9</f>
        <v>7830</v>
      </c>
      <c r="X10" s="59">
        <f>BRIGHT!X9</f>
        <v>7830</v>
      </c>
      <c r="Y10" s="59">
        <f>BRIGHT!Y9</f>
        <v>7830</v>
      </c>
      <c r="Z10" s="59">
        <f>BRIGHT!Z9</f>
        <v>7830</v>
      </c>
      <c r="AA10" s="59">
        <f>BRIGHT!AA9</f>
        <v>7830</v>
      </c>
      <c r="AB10" s="59">
        <f>BRIGHT!AB9</f>
        <v>9000</v>
      </c>
      <c r="AC10" s="59">
        <f>BRIGHT!AC9</f>
        <v>9000</v>
      </c>
      <c r="AD10" s="59">
        <f>BRIGHT!AD9</f>
        <v>7830</v>
      </c>
      <c r="AE10" s="59">
        <f>BRIGHT!AE9</f>
        <v>7830</v>
      </c>
      <c r="AF10" s="59">
        <f>BRIGHT!AF9</f>
        <v>7830</v>
      </c>
      <c r="AG10" s="59">
        <f>BRIGHT!AG9</f>
        <v>7830</v>
      </c>
      <c r="AH10" s="59">
        <f>BRIGHT!AH9</f>
        <v>7830</v>
      </c>
      <c r="AI10" s="59">
        <f>BRIGHT!AI9</f>
        <v>8370</v>
      </c>
      <c r="AJ10" s="59">
        <f>BRIGHT!AJ9</f>
        <v>8370</v>
      </c>
      <c r="AK10" s="59">
        <f>BRIGHT!AK9</f>
        <v>8100</v>
      </c>
      <c r="AL10" s="59">
        <f>BRIGHT!AL9</f>
        <v>8100</v>
      </c>
      <c r="AM10" s="59">
        <f>BRIGHT!AM9</f>
        <v>8100</v>
      </c>
      <c r="AN10" s="59">
        <f>BRIGHT!AN9</f>
        <v>8100</v>
      </c>
      <c r="AO10" s="59">
        <f>BRIGHT!AO9</f>
        <v>8100</v>
      </c>
      <c r="AP10" s="59">
        <f>BRIGHT!AP9</f>
        <v>8640</v>
      </c>
      <c r="AQ10" s="59">
        <f>BRIGHT!AQ9</f>
        <v>8640</v>
      </c>
      <c r="AR10" s="59">
        <f>BRIGHT!AR9</f>
        <v>8640</v>
      </c>
      <c r="AS10" s="59">
        <f>BRIGHT!AS9</f>
        <v>7830</v>
      </c>
      <c r="AT10" s="59">
        <f>BRIGHT!AT9</f>
        <v>7830</v>
      </c>
      <c r="AU10" s="59">
        <f>BRIGHT!AU9</f>
        <v>7830</v>
      </c>
      <c r="AV10" s="59">
        <f>BRIGHT!AV9</f>
        <v>9450</v>
      </c>
      <c r="AW10" s="59">
        <f>BRIGHT!AW9</f>
        <v>9450</v>
      </c>
      <c r="AX10" s="59">
        <f>BRIGHT!AX9</f>
        <v>9450</v>
      </c>
      <c r="AY10" s="59">
        <f>BRIGHT!AY9</f>
        <v>8640</v>
      </c>
      <c r="AZ10" s="59">
        <f>BRIGHT!AZ9</f>
        <v>8640</v>
      </c>
      <c r="BA10" s="59">
        <f>BRIGHT!BA9</f>
        <v>8640</v>
      </c>
      <c r="BB10" s="59">
        <f>BRIGHT!BB9</f>
        <v>8640</v>
      </c>
      <c r="BC10" s="59">
        <f>BRIGHT!BC9</f>
        <v>8640</v>
      </c>
      <c r="BD10" s="59">
        <f>BRIGHT!BD9</f>
        <v>9450</v>
      </c>
      <c r="BE10" s="59">
        <f>BRIGHT!BE9</f>
        <v>9450</v>
      </c>
      <c r="BF10" s="59">
        <f>BRIGHT!BF9</f>
        <v>9450</v>
      </c>
      <c r="BG10" s="59">
        <f>BRIGHT!BG9</f>
        <v>8100</v>
      </c>
      <c r="BH10" s="59">
        <f>BRIGHT!BH9</f>
        <v>8100</v>
      </c>
      <c r="BI10" s="59">
        <f>BRIGHT!BI9</f>
        <v>8100</v>
      </c>
      <c r="BJ10" s="59">
        <f>BRIGHT!BJ9</f>
        <v>8100</v>
      </c>
      <c r="BK10" s="59">
        <f>BRIGHT!BK9</f>
        <v>8370</v>
      </c>
      <c r="BL10" s="59">
        <f>BRIGHT!BL9</f>
        <v>8370</v>
      </c>
      <c r="BM10" s="59">
        <f>BRIGHT!BM9</f>
        <v>8100</v>
      </c>
      <c r="BN10" s="59">
        <f>BRIGHT!BN9</f>
        <v>8100</v>
      </c>
      <c r="BO10" s="59">
        <f>BRIGHT!BO9</f>
        <v>8100</v>
      </c>
      <c r="BP10" s="59">
        <f>BRIGHT!BP9</f>
        <v>8100</v>
      </c>
      <c r="BQ10" s="59">
        <f>BRIGHT!BQ9</f>
        <v>8100</v>
      </c>
      <c r="BR10" s="59">
        <f>BRIGHT!BR9</f>
        <v>8370</v>
      </c>
      <c r="BS10" s="59">
        <f>BRIGHT!BS9</f>
        <v>8370</v>
      </c>
      <c r="BT10" s="59">
        <f>BRIGHT!BT9</f>
        <v>8100</v>
      </c>
      <c r="BU10" s="59">
        <f>BRIGHT!BU9</f>
        <v>8100</v>
      </c>
      <c r="BV10" s="59">
        <f>BRIGHT!BV9</f>
        <v>8100</v>
      </c>
      <c r="BW10" s="59">
        <f>BRIGHT!BW9</f>
        <v>8100</v>
      </c>
      <c r="BX10" s="59">
        <f>BRIGHT!BX9</f>
        <v>8100</v>
      </c>
      <c r="BY10" s="59">
        <f>BRIGHT!BY9</f>
        <v>8370</v>
      </c>
      <c r="BZ10" s="59">
        <f>BRIGHT!BZ9</f>
        <v>8370</v>
      </c>
      <c r="CA10" s="59">
        <f>BRIGHT!CA9</f>
        <v>8370</v>
      </c>
    </row>
    <row r="11" spans="1:79" s="3" customFormat="1" ht="12" hidden="1" customHeight="1">
      <c r="A11" s="14">
        <v>2</v>
      </c>
      <c r="B11" s="59">
        <f>BRIGHT!B10</f>
        <v>12915</v>
      </c>
      <c r="C11" s="59">
        <f>BRIGHT!C10</f>
        <v>14715</v>
      </c>
      <c r="D11" s="59">
        <f>BRIGHT!D10</f>
        <v>14715</v>
      </c>
      <c r="E11" s="59">
        <f>BRIGHT!E10</f>
        <v>14715</v>
      </c>
      <c r="F11" s="59">
        <f>BRIGHT!F10</f>
        <v>13815</v>
      </c>
      <c r="G11" s="59">
        <f>BRIGHT!G10</f>
        <v>13815</v>
      </c>
      <c r="H11" s="59">
        <f>BRIGHT!H10</f>
        <v>12465</v>
      </c>
      <c r="I11" s="59">
        <f>BRIGHT!I10</f>
        <v>11565</v>
      </c>
      <c r="J11" s="59">
        <f>BRIGHT!J10</f>
        <v>11565</v>
      </c>
      <c r="K11" s="59">
        <f>BRIGHT!K10</f>
        <v>11565</v>
      </c>
      <c r="L11" s="59">
        <f>BRIGHT!L10</f>
        <v>11565</v>
      </c>
      <c r="M11" s="59">
        <f>BRIGHT!M10</f>
        <v>11565</v>
      </c>
      <c r="N11" s="59">
        <f>BRIGHT!N10</f>
        <v>11565</v>
      </c>
      <c r="O11" s="59">
        <f>BRIGHT!O10</f>
        <v>11565</v>
      </c>
      <c r="P11" s="59">
        <f>BRIGHT!P10</f>
        <v>10980</v>
      </c>
      <c r="Q11" s="59">
        <f>BRIGHT!Q10</f>
        <v>10980</v>
      </c>
      <c r="R11" s="59">
        <f>BRIGHT!R10</f>
        <v>10980</v>
      </c>
      <c r="S11" s="59">
        <f>BRIGHT!S10</f>
        <v>10035</v>
      </c>
      <c r="T11" s="59">
        <f>BRIGHT!T10</f>
        <v>10035</v>
      </c>
      <c r="U11" s="59">
        <f>BRIGHT!U10</f>
        <v>10035</v>
      </c>
      <c r="V11" s="59">
        <f>BRIGHT!V10</f>
        <v>10035</v>
      </c>
      <c r="W11" s="59">
        <f>BRIGHT!W10</f>
        <v>9495</v>
      </c>
      <c r="X11" s="59">
        <f>BRIGHT!X10</f>
        <v>9495</v>
      </c>
      <c r="Y11" s="59">
        <f>BRIGHT!Y10</f>
        <v>9495</v>
      </c>
      <c r="Z11" s="59">
        <f>BRIGHT!Z10</f>
        <v>9495</v>
      </c>
      <c r="AA11" s="59">
        <f>BRIGHT!AA10</f>
        <v>9495</v>
      </c>
      <c r="AB11" s="59">
        <f>BRIGHT!AB10</f>
        <v>10665</v>
      </c>
      <c r="AC11" s="59">
        <f>BRIGHT!AC10</f>
        <v>10665</v>
      </c>
      <c r="AD11" s="59">
        <f>BRIGHT!AD10</f>
        <v>9495</v>
      </c>
      <c r="AE11" s="59">
        <f>BRIGHT!AE10</f>
        <v>9495</v>
      </c>
      <c r="AF11" s="59">
        <f>BRIGHT!AF10</f>
        <v>9495</v>
      </c>
      <c r="AG11" s="59">
        <f>BRIGHT!AG10</f>
        <v>9495</v>
      </c>
      <c r="AH11" s="59">
        <f>BRIGHT!AH10</f>
        <v>9495</v>
      </c>
      <c r="AI11" s="59">
        <f>BRIGHT!AI10</f>
        <v>10035</v>
      </c>
      <c r="AJ11" s="59">
        <f>BRIGHT!AJ10</f>
        <v>10035</v>
      </c>
      <c r="AK11" s="59">
        <f>BRIGHT!AK10</f>
        <v>9765</v>
      </c>
      <c r="AL11" s="59">
        <f>BRIGHT!AL10</f>
        <v>9765</v>
      </c>
      <c r="AM11" s="59">
        <f>BRIGHT!AM10</f>
        <v>9765</v>
      </c>
      <c r="AN11" s="59">
        <f>BRIGHT!AN10</f>
        <v>9765</v>
      </c>
      <c r="AO11" s="59">
        <f>BRIGHT!AO10</f>
        <v>9765</v>
      </c>
      <c r="AP11" s="59">
        <f>BRIGHT!AP10</f>
        <v>10305</v>
      </c>
      <c r="AQ11" s="59">
        <f>BRIGHT!AQ10</f>
        <v>10305</v>
      </c>
      <c r="AR11" s="59">
        <f>BRIGHT!AR10</f>
        <v>10305</v>
      </c>
      <c r="AS11" s="59">
        <f>BRIGHT!AS10</f>
        <v>9495</v>
      </c>
      <c r="AT11" s="59">
        <f>BRIGHT!AT10</f>
        <v>9495</v>
      </c>
      <c r="AU11" s="59">
        <f>BRIGHT!AU10</f>
        <v>9495</v>
      </c>
      <c r="AV11" s="59">
        <f>BRIGHT!AV10</f>
        <v>11115</v>
      </c>
      <c r="AW11" s="59">
        <f>BRIGHT!AW10</f>
        <v>11115</v>
      </c>
      <c r="AX11" s="59">
        <f>BRIGHT!AX10</f>
        <v>11115</v>
      </c>
      <c r="AY11" s="59">
        <f>BRIGHT!AY10</f>
        <v>10305</v>
      </c>
      <c r="AZ11" s="59">
        <f>BRIGHT!AZ10</f>
        <v>10305</v>
      </c>
      <c r="BA11" s="59">
        <f>BRIGHT!BA10</f>
        <v>10305</v>
      </c>
      <c r="BB11" s="59">
        <f>BRIGHT!BB10</f>
        <v>10305</v>
      </c>
      <c r="BC11" s="59">
        <f>BRIGHT!BC10</f>
        <v>10305</v>
      </c>
      <c r="BD11" s="59">
        <f>BRIGHT!BD10</f>
        <v>11115</v>
      </c>
      <c r="BE11" s="59">
        <f>BRIGHT!BE10</f>
        <v>11115</v>
      </c>
      <c r="BF11" s="59">
        <f>BRIGHT!BF10</f>
        <v>11115</v>
      </c>
      <c r="BG11" s="59">
        <f>BRIGHT!BG10</f>
        <v>9765</v>
      </c>
      <c r="BH11" s="59">
        <f>BRIGHT!BH10</f>
        <v>9765</v>
      </c>
      <c r="BI11" s="59">
        <f>BRIGHT!BI10</f>
        <v>9765</v>
      </c>
      <c r="BJ11" s="59">
        <f>BRIGHT!BJ10</f>
        <v>9765</v>
      </c>
      <c r="BK11" s="59">
        <f>BRIGHT!BK10</f>
        <v>10035</v>
      </c>
      <c r="BL11" s="59">
        <f>BRIGHT!BL10</f>
        <v>10035</v>
      </c>
      <c r="BM11" s="59">
        <f>BRIGHT!BM10</f>
        <v>9765</v>
      </c>
      <c r="BN11" s="59">
        <f>BRIGHT!BN10</f>
        <v>9765</v>
      </c>
      <c r="BO11" s="59">
        <f>BRIGHT!BO10</f>
        <v>9765</v>
      </c>
      <c r="BP11" s="59">
        <f>BRIGHT!BP10</f>
        <v>9765</v>
      </c>
      <c r="BQ11" s="59">
        <f>BRIGHT!BQ10</f>
        <v>9765</v>
      </c>
      <c r="BR11" s="59">
        <f>BRIGHT!BR10</f>
        <v>10035</v>
      </c>
      <c r="BS11" s="59">
        <f>BRIGHT!BS10</f>
        <v>10035</v>
      </c>
      <c r="BT11" s="59">
        <f>BRIGHT!BT10</f>
        <v>9765</v>
      </c>
      <c r="BU11" s="59">
        <f>BRIGHT!BU10</f>
        <v>9765</v>
      </c>
      <c r="BV11" s="59">
        <f>BRIGHT!BV10</f>
        <v>9765</v>
      </c>
      <c r="BW11" s="59">
        <f>BRIGHT!BW10</f>
        <v>9765</v>
      </c>
      <c r="BX11" s="59">
        <f>BRIGHT!BX10</f>
        <v>9765</v>
      </c>
      <c r="BY11" s="59">
        <f>BRIGHT!BY10</f>
        <v>10035</v>
      </c>
      <c r="BZ11" s="59">
        <f>BRIGHT!BZ10</f>
        <v>10035</v>
      </c>
      <c r="CA11" s="59">
        <f>BRIGHT!CA10</f>
        <v>10035</v>
      </c>
    </row>
    <row r="12" spans="1:79" s="3" customFormat="1" ht="12" hidden="1" customHeight="1">
      <c r="A12" s="12" t="s">
        <v>70</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row>
    <row r="13" spans="1:79" s="3" customFormat="1" ht="12" hidden="1" customHeight="1">
      <c r="A13" s="13">
        <v>1</v>
      </c>
      <c r="B13" s="59">
        <f>BRIGHT!B12</f>
        <v>13860</v>
      </c>
      <c r="C13" s="59">
        <f>BRIGHT!C12</f>
        <v>15660</v>
      </c>
      <c r="D13" s="59">
        <f>BRIGHT!D12</f>
        <v>15660</v>
      </c>
      <c r="E13" s="59">
        <f>BRIGHT!E12</f>
        <v>15660</v>
      </c>
      <c r="F13" s="59">
        <f>BRIGHT!F12</f>
        <v>14760</v>
      </c>
      <c r="G13" s="59">
        <f>BRIGHT!G12</f>
        <v>14760</v>
      </c>
      <c r="H13" s="59">
        <f>BRIGHT!H12</f>
        <v>13410</v>
      </c>
      <c r="I13" s="59">
        <f>BRIGHT!I12</f>
        <v>12510</v>
      </c>
      <c r="J13" s="59">
        <f>BRIGHT!J12</f>
        <v>12510</v>
      </c>
      <c r="K13" s="59">
        <f>BRIGHT!K12</f>
        <v>12510</v>
      </c>
      <c r="L13" s="59">
        <f>BRIGHT!L12</f>
        <v>12510</v>
      </c>
      <c r="M13" s="59">
        <f>BRIGHT!M12</f>
        <v>12510</v>
      </c>
      <c r="N13" s="59">
        <f>BRIGHT!N12</f>
        <v>12510</v>
      </c>
      <c r="O13" s="59">
        <f>BRIGHT!O12</f>
        <v>12510</v>
      </c>
      <c r="P13" s="59">
        <f>BRIGHT!P12</f>
        <v>11925</v>
      </c>
      <c r="Q13" s="59">
        <f>BRIGHT!Q12</f>
        <v>11925</v>
      </c>
      <c r="R13" s="59">
        <f>BRIGHT!R12</f>
        <v>11925</v>
      </c>
      <c r="S13" s="59">
        <f>BRIGHT!S12</f>
        <v>11970</v>
      </c>
      <c r="T13" s="59">
        <f>BRIGHT!T12</f>
        <v>11970</v>
      </c>
      <c r="U13" s="59">
        <f>BRIGHT!U12</f>
        <v>11970</v>
      </c>
      <c r="V13" s="59">
        <f>BRIGHT!V12</f>
        <v>11970</v>
      </c>
      <c r="W13" s="59">
        <f>BRIGHT!W12</f>
        <v>11430</v>
      </c>
      <c r="X13" s="59">
        <f>BRIGHT!X12</f>
        <v>11430</v>
      </c>
      <c r="Y13" s="59">
        <f>BRIGHT!Y12</f>
        <v>11430</v>
      </c>
      <c r="Z13" s="59">
        <f>BRIGHT!Z12</f>
        <v>11430</v>
      </c>
      <c r="AA13" s="59">
        <f>BRIGHT!AA12</f>
        <v>11430</v>
      </c>
      <c r="AB13" s="59">
        <f>BRIGHT!AB12</f>
        <v>12600</v>
      </c>
      <c r="AC13" s="59">
        <f>BRIGHT!AC12</f>
        <v>12600</v>
      </c>
      <c r="AD13" s="59">
        <f>BRIGHT!AD12</f>
        <v>11430</v>
      </c>
      <c r="AE13" s="59">
        <f>BRIGHT!AE12</f>
        <v>11430</v>
      </c>
      <c r="AF13" s="59">
        <f>BRIGHT!AF12</f>
        <v>11430</v>
      </c>
      <c r="AG13" s="59">
        <f>BRIGHT!AG12</f>
        <v>11430</v>
      </c>
      <c r="AH13" s="59">
        <f>BRIGHT!AH12</f>
        <v>11430</v>
      </c>
      <c r="AI13" s="59">
        <f>BRIGHT!AI12</f>
        <v>11970</v>
      </c>
      <c r="AJ13" s="59">
        <f>BRIGHT!AJ12</f>
        <v>11970</v>
      </c>
      <c r="AK13" s="59">
        <f>BRIGHT!AK12</f>
        <v>11700</v>
      </c>
      <c r="AL13" s="59">
        <f>BRIGHT!AL12</f>
        <v>11700</v>
      </c>
      <c r="AM13" s="59">
        <f>BRIGHT!AM12</f>
        <v>11700</v>
      </c>
      <c r="AN13" s="59">
        <f>BRIGHT!AN12</f>
        <v>11700</v>
      </c>
      <c r="AO13" s="59">
        <f>BRIGHT!AO12</f>
        <v>11700</v>
      </c>
      <c r="AP13" s="59">
        <f>BRIGHT!AP12</f>
        <v>12240</v>
      </c>
      <c r="AQ13" s="59">
        <f>BRIGHT!AQ12</f>
        <v>12240</v>
      </c>
      <c r="AR13" s="59">
        <f>BRIGHT!AR12</f>
        <v>12240</v>
      </c>
      <c r="AS13" s="59">
        <f>BRIGHT!AS12</f>
        <v>11430</v>
      </c>
      <c r="AT13" s="59">
        <f>BRIGHT!AT12</f>
        <v>11430</v>
      </c>
      <c r="AU13" s="59">
        <f>BRIGHT!AU12</f>
        <v>11430</v>
      </c>
      <c r="AV13" s="59">
        <f>BRIGHT!AV12</f>
        <v>13050</v>
      </c>
      <c r="AW13" s="59">
        <f>BRIGHT!AW12</f>
        <v>13050</v>
      </c>
      <c r="AX13" s="59">
        <f>BRIGHT!AX12</f>
        <v>13050</v>
      </c>
      <c r="AY13" s="59">
        <f>BRIGHT!AY12</f>
        <v>12240</v>
      </c>
      <c r="AZ13" s="59">
        <f>BRIGHT!AZ12</f>
        <v>12240</v>
      </c>
      <c r="BA13" s="59">
        <f>BRIGHT!BA12</f>
        <v>12240</v>
      </c>
      <c r="BB13" s="59">
        <f>BRIGHT!BB12</f>
        <v>12240</v>
      </c>
      <c r="BC13" s="59">
        <f>BRIGHT!BC12</f>
        <v>12240</v>
      </c>
      <c r="BD13" s="59">
        <f>BRIGHT!BD12</f>
        <v>13050</v>
      </c>
      <c r="BE13" s="59">
        <f>BRIGHT!BE12</f>
        <v>13050</v>
      </c>
      <c r="BF13" s="59">
        <f>BRIGHT!BF12</f>
        <v>13050</v>
      </c>
      <c r="BG13" s="59">
        <f>BRIGHT!BG12</f>
        <v>11700</v>
      </c>
      <c r="BH13" s="59">
        <f>BRIGHT!BH12</f>
        <v>11700</v>
      </c>
      <c r="BI13" s="59">
        <f>BRIGHT!BI12</f>
        <v>11700</v>
      </c>
      <c r="BJ13" s="59">
        <f>BRIGHT!BJ12</f>
        <v>11700</v>
      </c>
      <c r="BK13" s="59">
        <f>BRIGHT!BK12</f>
        <v>11970</v>
      </c>
      <c r="BL13" s="59">
        <f>BRIGHT!BL12</f>
        <v>11970</v>
      </c>
      <c r="BM13" s="59">
        <f>BRIGHT!BM12</f>
        <v>11700</v>
      </c>
      <c r="BN13" s="59">
        <f>BRIGHT!BN12</f>
        <v>11700</v>
      </c>
      <c r="BO13" s="59">
        <f>BRIGHT!BO12</f>
        <v>11700</v>
      </c>
      <c r="BP13" s="59">
        <f>BRIGHT!BP12</f>
        <v>11700</v>
      </c>
      <c r="BQ13" s="59">
        <f>BRIGHT!BQ12</f>
        <v>11700</v>
      </c>
      <c r="BR13" s="59">
        <f>BRIGHT!BR12</f>
        <v>11970</v>
      </c>
      <c r="BS13" s="59">
        <f>BRIGHT!BS12</f>
        <v>11970</v>
      </c>
      <c r="BT13" s="59">
        <f>BRIGHT!BT12</f>
        <v>11700</v>
      </c>
      <c r="BU13" s="59">
        <f>BRIGHT!BU12</f>
        <v>11700</v>
      </c>
      <c r="BV13" s="59">
        <f>BRIGHT!BV12</f>
        <v>11700</v>
      </c>
      <c r="BW13" s="59">
        <f>BRIGHT!BW12</f>
        <v>11700</v>
      </c>
      <c r="BX13" s="59">
        <f>BRIGHT!BX12</f>
        <v>11700</v>
      </c>
      <c r="BY13" s="59">
        <f>BRIGHT!BY12</f>
        <v>11970</v>
      </c>
      <c r="BZ13" s="59">
        <f>BRIGHT!BZ12</f>
        <v>11970</v>
      </c>
      <c r="CA13" s="59">
        <f>BRIGHT!CA12</f>
        <v>11970</v>
      </c>
    </row>
    <row r="14" spans="1:79" s="3" customFormat="1" ht="12" hidden="1" customHeight="1">
      <c r="A14" s="13">
        <v>2</v>
      </c>
      <c r="B14" s="59">
        <f>BRIGHT!B13</f>
        <v>15615</v>
      </c>
      <c r="C14" s="59">
        <f>BRIGHT!C13</f>
        <v>17415</v>
      </c>
      <c r="D14" s="59">
        <f>BRIGHT!D13</f>
        <v>17415</v>
      </c>
      <c r="E14" s="59">
        <f>BRIGHT!E13</f>
        <v>17415</v>
      </c>
      <c r="F14" s="59">
        <f>BRIGHT!F13</f>
        <v>16515</v>
      </c>
      <c r="G14" s="59">
        <f>BRIGHT!G13</f>
        <v>16515</v>
      </c>
      <c r="H14" s="59">
        <f>BRIGHT!H13</f>
        <v>15165</v>
      </c>
      <c r="I14" s="59">
        <f>BRIGHT!I13</f>
        <v>14265</v>
      </c>
      <c r="J14" s="59">
        <f>BRIGHT!J13</f>
        <v>14265</v>
      </c>
      <c r="K14" s="59">
        <f>BRIGHT!K13</f>
        <v>14265</v>
      </c>
      <c r="L14" s="59">
        <f>BRIGHT!L13</f>
        <v>14265</v>
      </c>
      <c r="M14" s="59">
        <f>BRIGHT!M13</f>
        <v>14265</v>
      </c>
      <c r="N14" s="59">
        <f>BRIGHT!N13</f>
        <v>14265</v>
      </c>
      <c r="O14" s="59">
        <f>BRIGHT!O13</f>
        <v>14265</v>
      </c>
      <c r="P14" s="59">
        <f>BRIGHT!P13</f>
        <v>13680</v>
      </c>
      <c r="Q14" s="59">
        <f>BRIGHT!Q13</f>
        <v>13680</v>
      </c>
      <c r="R14" s="59">
        <f>BRIGHT!R13</f>
        <v>13680</v>
      </c>
      <c r="S14" s="59">
        <f>BRIGHT!S13</f>
        <v>13635</v>
      </c>
      <c r="T14" s="59">
        <f>BRIGHT!T13</f>
        <v>13635</v>
      </c>
      <c r="U14" s="59">
        <f>BRIGHT!U13</f>
        <v>13635</v>
      </c>
      <c r="V14" s="59">
        <f>BRIGHT!V13</f>
        <v>13635</v>
      </c>
      <c r="W14" s="59">
        <f>BRIGHT!W13</f>
        <v>13095</v>
      </c>
      <c r="X14" s="59">
        <f>BRIGHT!X13</f>
        <v>13095</v>
      </c>
      <c r="Y14" s="59">
        <f>BRIGHT!Y13</f>
        <v>13095</v>
      </c>
      <c r="Z14" s="59">
        <f>BRIGHT!Z13</f>
        <v>13095</v>
      </c>
      <c r="AA14" s="59">
        <f>BRIGHT!AA13</f>
        <v>13095</v>
      </c>
      <c r="AB14" s="59">
        <f>BRIGHT!AB13</f>
        <v>14265</v>
      </c>
      <c r="AC14" s="59">
        <f>BRIGHT!AC13</f>
        <v>14265</v>
      </c>
      <c r="AD14" s="59">
        <f>BRIGHT!AD13</f>
        <v>13095</v>
      </c>
      <c r="AE14" s="59">
        <f>BRIGHT!AE13</f>
        <v>13095</v>
      </c>
      <c r="AF14" s="59">
        <f>BRIGHT!AF13</f>
        <v>13095</v>
      </c>
      <c r="AG14" s="59">
        <f>BRIGHT!AG13</f>
        <v>13095</v>
      </c>
      <c r="AH14" s="59">
        <f>BRIGHT!AH13</f>
        <v>13095</v>
      </c>
      <c r="AI14" s="59">
        <f>BRIGHT!AI13</f>
        <v>13635</v>
      </c>
      <c r="AJ14" s="59">
        <f>BRIGHT!AJ13</f>
        <v>13635</v>
      </c>
      <c r="AK14" s="59">
        <f>BRIGHT!AK13</f>
        <v>13365</v>
      </c>
      <c r="AL14" s="59">
        <f>BRIGHT!AL13</f>
        <v>13365</v>
      </c>
      <c r="AM14" s="59">
        <f>BRIGHT!AM13</f>
        <v>13365</v>
      </c>
      <c r="AN14" s="59">
        <f>BRIGHT!AN13</f>
        <v>13365</v>
      </c>
      <c r="AO14" s="59">
        <f>BRIGHT!AO13</f>
        <v>13365</v>
      </c>
      <c r="AP14" s="59">
        <f>BRIGHT!AP13</f>
        <v>13905</v>
      </c>
      <c r="AQ14" s="59">
        <f>BRIGHT!AQ13</f>
        <v>13905</v>
      </c>
      <c r="AR14" s="59">
        <f>BRIGHT!AR13</f>
        <v>13905</v>
      </c>
      <c r="AS14" s="59">
        <f>BRIGHT!AS13</f>
        <v>13095</v>
      </c>
      <c r="AT14" s="59">
        <f>BRIGHT!AT13</f>
        <v>13095</v>
      </c>
      <c r="AU14" s="59">
        <f>BRIGHT!AU13</f>
        <v>13095</v>
      </c>
      <c r="AV14" s="59">
        <f>BRIGHT!AV13</f>
        <v>14715</v>
      </c>
      <c r="AW14" s="59">
        <f>BRIGHT!AW13</f>
        <v>14715</v>
      </c>
      <c r="AX14" s="59">
        <f>BRIGHT!AX13</f>
        <v>14715</v>
      </c>
      <c r="AY14" s="59">
        <f>BRIGHT!AY13</f>
        <v>13905</v>
      </c>
      <c r="AZ14" s="59">
        <f>BRIGHT!AZ13</f>
        <v>13905</v>
      </c>
      <c r="BA14" s="59">
        <f>BRIGHT!BA13</f>
        <v>13905</v>
      </c>
      <c r="BB14" s="59">
        <f>BRIGHT!BB13</f>
        <v>13905</v>
      </c>
      <c r="BC14" s="59">
        <f>BRIGHT!BC13</f>
        <v>13905</v>
      </c>
      <c r="BD14" s="59">
        <f>BRIGHT!BD13</f>
        <v>14715</v>
      </c>
      <c r="BE14" s="59">
        <f>BRIGHT!BE13</f>
        <v>14715</v>
      </c>
      <c r="BF14" s="59">
        <f>BRIGHT!BF13</f>
        <v>14715</v>
      </c>
      <c r="BG14" s="59">
        <f>BRIGHT!BG13</f>
        <v>13365</v>
      </c>
      <c r="BH14" s="59">
        <f>BRIGHT!BH13</f>
        <v>13365</v>
      </c>
      <c r="BI14" s="59">
        <f>BRIGHT!BI13</f>
        <v>13365</v>
      </c>
      <c r="BJ14" s="59">
        <f>BRIGHT!BJ13</f>
        <v>13365</v>
      </c>
      <c r="BK14" s="59">
        <f>BRIGHT!BK13</f>
        <v>13635</v>
      </c>
      <c r="BL14" s="59">
        <f>BRIGHT!BL13</f>
        <v>13635</v>
      </c>
      <c r="BM14" s="59">
        <f>BRIGHT!BM13</f>
        <v>13365</v>
      </c>
      <c r="BN14" s="59">
        <f>BRIGHT!BN13</f>
        <v>13365</v>
      </c>
      <c r="BO14" s="59">
        <f>BRIGHT!BO13</f>
        <v>13365</v>
      </c>
      <c r="BP14" s="59">
        <f>BRIGHT!BP13</f>
        <v>13365</v>
      </c>
      <c r="BQ14" s="59">
        <f>BRIGHT!BQ13</f>
        <v>13365</v>
      </c>
      <c r="BR14" s="59">
        <f>BRIGHT!BR13</f>
        <v>13635</v>
      </c>
      <c r="BS14" s="59">
        <f>BRIGHT!BS13</f>
        <v>13635</v>
      </c>
      <c r="BT14" s="59">
        <f>BRIGHT!BT13</f>
        <v>13365</v>
      </c>
      <c r="BU14" s="59">
        <f>BRIGHT!BU13</f>
        <v>13365</v>
      </c>
      <c r="BV14" s="59">
        <f>BRIGHT!BV13</f>
        <v>13365</v>
      </c>
      <c r="BW14" s="59">
        <f>BRIGHT!BW13</f>
        <v>13365</v>
      </c>
      <c r="BX14" s="59">
        <f>BRIGHT!BX13</f>
        <v>13365</v>
      </c>
      <c r="BY14" s="59">
        <f>BRIGHT!BY13</f>
        <v>13635</v>
      </c>
      <c r="BZ14" s="59">
        <f>BRIGHT!BZ13</f>
        <v>13635</v>
      </c>
      <c r="CA14" s="59">
        <f>BRIGHT!CA13</f>
        <v>13635</v>
      </c>
    </row>
    <row r="15" spans="1:79" s="3" customFormat="1" ht="12" hidden="1" customHeight="1">
      <c r="A15" s="59" t="s">
        <v>121</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row>
    <row r="16" spans="1:79" s="3" customFormat="1" ht="12" hidden="1" customHeight="1">
      <c r="A16" s="14">
        <v>1</v>
      </c>
      <c r="B16" s="59">
        <f>BRIGHT!B15</f>
        <v>14580</v>
      </c>
      <c r="C16" s="59">
        <f>BRIGHT!C15</f>
        <v>16380</v>
      </c>
      <c r="D16" s="59">
        <f>BRIGHT!D15</f>
        <v>16380</v>
      </c>
      <c r="E16" s="59">
        <f>BRIGHT!E15</f>
        <v>16380</v>
      </c>
      <c r="F16" s="59">
        <f>BRIGHT!F15</f>
        <v>15480</v>
      </c>
      <c r="G16" s="59">
        <f>BRIGHT!G15</f>
        <v>15480</v>
      </c>
      <c r="H16" s="59">
        <f>BRIGHT!H15</f>
        <v>14130</v>
      </c>
      <c r="I16" s="59">
        <f>BRIGHT!I15</f>
        <v>13230</v>
      </c>
      <c r="J16" s="59">
        <f>BRIGHT!J15</f>
        <v>13230</v>
      </c>
      <c r="K16" s="59">
        <f>BRIGHT!K15</f>
        <v>13230</v>
      </c>
      <c r="L16" s="59">
        <f>BRIGHT!L15</f>
        <v>13230</v>
      </c>
      <c r="M16" s="59">
        <f>BRIGHT!M15</f>
        <v>13230</v>
      </c>
      <c r="N16" s="59">
        <f>BRIGHT!N15</f>
        <v>13230</v>
      </c>
      <c r="O16" s="59">
        <f>BRIGHT!O15</f>
        <v>13230</v>
      </c>
      <c r="P16" s="59">
        <f>BRIGHT!P15</f>
        <v>12645</v>
      </c>
      <c r="Q16" s="59">
        <f>BRIGHT!Q15</f>
        <v>12645</v>
      </c>
      <c r="R16" s="59">
        <f>BRIGHT!R15</f>
        <v>12645</v>
      </c>
      <c r="S16" s="59">
        <f>BRIGHT!S15</f>
        <v>13320</v>
      </c>
      <c r="T16" s="59">
        <f>BRIGHT!T15</f>
        <v>13320</v>
      </c>
      <c r="U16" s="59">
        <f>BRIGHT!U15</f>
        <v>13320</v>
      </c>
      <c r="V16" s="59">
        <f>BRIGHT!V15</f>
        <v>13320</v>
      </c>
      <c r="W16" s="59">
        <f>BRIGHT!W15</f>
        <v>12780</v>
      </c>
      <c r="X16" s="59">
        <f>BRIGHT!X15</f>
        <v>12780</v>
      </c>
      <c r="Y16" s="59">
        <f>BRIGHT!Y15</f>
        <v>12780</v>
      </c>
      <c r="Z16" s="59">
        <f>BRIGHT!Z15</f>
        <v>12780</v>
      </c>
      <c r="AA16" s="59">
        <f>BRIGHT!AA15</f>
        <v>12780</v>
      </c>
      <c r="AB16" s="59">
        <f>BRIGHT!AB15</f>
        <v>13950</v>
      </c>
      <c r="AC16" s="59">
        <f>BRIGHT!AC15</f>
        <v>13950</v>
      </c>
      <c r="AD16" s="59">
        <f>BRIGHT!AD15</f>
        <v>12780</v>
      </c>
      <c r="AE16" s="59">
        <f>BRIGHT!AE15</f>
        <v>12780</v>
      </c>
      <c r="AF16" s="59">
        <f>BRIGHT!AF15</f>
        <v>12780</v>
      </c>
      <c r="AG16" s="59">
        <f>BRIGHT!AG15</f>
        <v>12780</v>
      </c>
      <c r="AH16" s="59">
        <f>BRIGHT!AH15</f>
        <v>12780</v>
      </c>
      <c r="AI16" s="59">
        <f>BRIGHT!AI15</f>
        <v>13320</v>
      </c>
      <c r="AJ16" s="59">
        <f>BRIGHT!AJ15</f>
        <v>13320</v>
      </c>
      <c r="AK16" s="59">
        <f>BRIGHT!AK15</f>
        <v>13050</v>
      </c>
      <c r="AL16" s="59">
        <f>BRIGHT!AL15</f>
        <v>13050</v>
      </c>
      <c r="AM16" s="59">
        <f>BRIGHT!AM15</f>
        <v>13050</v>
      </c>
      <c r="AN16" s="59">
        <f>BRIGHT!AN15</f>
        <v>13050</v>
      </c>
      <c r="AO16" s="59">
        <f>BRIGHT!AO15</f>
        <v>13050</v>
      </c>
      <c r="AP16" s="59">
        <f>BRIGHT!AP15</f>
        <v>13590</v>
      </c>
      <c r="AQ16" s="59">
        <f>BRIGHT!AQ15</f>
        <v>13590</v>
      </c>
      <c r="AR16" s="59">
        <f>BRIGHT!AR15</f>
        <v>13590</v>
      </c>
      <c r="AS16" s="59">
        <f>BRIGHT!AS15</f>
        <v>12780</v>
      </c>
      <c r="AT16" s="59">
        <f>BRIGHT!AT15</f>
        <v>12780</v>
      </c>
      <c r="AU16" s="59">
        <f>BRIGHT!AU15</f>
        <v>12780</v>
      </c>
      <c r="AV16" s="59">
        <f>BRIGHT!AV15</f>
        <v>14400</v>
      </c>
      <c r="AW16" s="59">
        <f>BRIGHT!AW15</f>
        <v>14400</v>
      </c>
      <c r="AX16" s="59">
        <f>BRIGHT!AX15</f>
        <v>14400</v>
      </c>
      <c r="AY16" s="59">
        <f>BRIGHT!AY15</f>
        <v>13590</v>
      </c>
      <c r="AZ16" s="59">
        <f>BRIGHT!AZ15</f>
        <v>13590</v>
      </c>
      <c r="BA16" s="59">
        <f>BRIGHT!BA15</f>
        <v>13590</v>
      </c>
      <c r="BB16" s="59">
        <f>BRIGHT!BB15</f>
        <v>13590</v>
      </c>
      <c r="BC16" s="59">
        <f>BRIGHT!BC15</f>
        <v>13590</v>
      </c>
      <c r="BD16" s="59">
        <f>BRIGHT!BD15</f>
        <v>14400</v>
      </c>
      <c r="BE16" s="59">
        <f>BRIGHT!BE15</f>
        <v>14400</v>
      </c>
      <c r="BF16" s="59">
        <f>BRIGHT!BF15</f>
        <v>14400</v>
      </c>
      <c r="BG16" s="59">
        <f>BRIGHT!BG15</f>
        <v>13050</v>
      </c>
      <c r="BH16" s="59">
        <f>BRIGHT!BH15</f>
        <v>13050</v>
      </c>
      <c r="BI16" s="59">
        <f>BRIGHT!BI15</f>
        <v>13050</v>
      </c>
      <c r="BJ16" s="59">
        <f>BRIGHT!BJ15</f>
        <v>13050</v>
      </c>
      <c r="BK16" s="59">
        <f>BRIGHT!BK15</f>
        <v>13320</v>
      </c>
      <c r="BL16" s="59">
        <f>BRIGHT!BL15</f>
        <v>13320</v>
      </c>
      <c r="BM16" s="59">
        <f>BRIGHT!BM15</f>
        <v>13050</v>
      </c>
      <c r="BN16" s="59">
        <f>BRIGHT!BN15</f>
        <v>13050</v>
      </c>
      <c r="BO16" s="59">
        <f>BRIGHT!BO15</f>
        <v>13050</v>
      </c>
      <c r="BP16" s="59">
        <f>BRIGHT!BP15</f>
        <v>13050</v>
      </c>
      <c r="BQ16" s="59">
        <f>BRIGHT!BQ15</f>
        <v>13050</v>
      </c>
      <c r="BR16" s="59">
        <f>BRIGHT!BR15</f>
        <v>13320</v>
      </c>
      <c r="BS16" s="59">
        <f>BRIGHT!BS15</f>
        <v>13320</v>
      </c>
      <c r="BT16" s="59">
        <f>BRIGHT!BT15</f>
        <v>13050</v>
      </c>
      <c r="BU16" s="59">
        <f>BRIGHT!BU15</f>
        <v>13050</v>
      </c>
      <c r="BV16" s="59">
        <f>BRIGHT!BV15</f>
        <v>13050</v>
      </c>
      <c r="BW16" s="59">
        <f>BRIGHT!BW15</f>
        <v>13050</v>
      </c>
      <c r="BX16" s="59">
        <f>BRIGHT!BX15</f>
        <v>13050</v>
      </c>
      <c r="BY16" s="59">
        <f>BRIGHT!BY15</f>
        <v>13320</v>
      </c>
      <c r="BZ16" s="59">
        <f>BRIGHT!BZ15</f>
        <v>13320</v>
      </c>
      <c r="CA16" s="59">
        <f>BRIGHT!CA15</f>
        <v>13320</v>
      </c>
    </row>
    <row r="17" spans="1:79" s="3" customFormat="1" ht="12" hidden="1" customHeight="1">
      <c r="A17" s="14">
        <v>2</v>
      </c>
      <c r="B17" s="59">
        <f>BRIGHT!B16</f>
        <v>16335</v>
      </c>
      <c r="C17" s="59">
        <f>BRIGHT!C16</f>
        <v>18135</v>
      </c>
      <c r="D17" s="59">
        <f>BRIGHT!D16</f>
        <v>18135</v>
      </c>
      <c r="E17" s="59">
        <f>BRIGHT!E16</f>
        <v>18135</v>
      </c>
      <c r="F17" s="59">
        <f>BRIGHT!F16</f>
        <v>17235</v>
      </c>
      <c r="G17" s="59">
        <f>BRIGHT!G16</f>
        <v>17235</v>
      </c>
      <c r="H17" s="59">
        <f>BRIGHT!H16</f>
        <v>15885</v>
      </c>
      <c r="I17" s="59">
        <f>BRIGHT!I16</f>
        <v>14985</v>
      </c>
      <c r="J17" s="59">
        <f>BRIGHT!J16</f>
        <v>14985</v>
      </c>
      <c r="K17" s="59">
        <f>BRIGHT!K16</f>
        <v>14985</v>
      </c>
      <c r="L17" s="59">
        <f>BRIGHT!L16</f>
        <v>14985</v>
      </c>
      <c r="M17" s="59">
        <f>BRIGHT!M16</f>
        <v>14985</v>
      </c>
      <c r="N17" s="59">
        <f>BRIGHT!N16</f>
        <v>14985</v>
      </c>
      <c r="O17" s="59">
        <f>BRIGHT!O16</f>
        <v>14985</v>
      </c>
      <c r="P17" s="59">
        <f>BRIGHT!P16</f>
        <v>14400</v>
      </c>
      <c r="Q17" s="59">
        <f>BRIGHT!Q16</f>
        <v>14400</v>
      </c>
      <c r="R17" s="59">
        <f>BRIGHT!R16</f>
        <v>14400</v>
      </c>
      <c r="S17" s="59">
        <f>BRIGHT!S16</f>
        <v>14985</v>
      </c>
      <c r="T17" s="59">
        <f>BRIGHT!T16</f>
        <v>14985</v>
      </c>
      <c r="U17" s="59">
        <f>BRIGHT!U16</f>
        <v>14985</v>
      </c>
      <c r="V17" s="59">
        <f>BRIGHT!V16</f>
        <v>14985</v>
      </c>
      <c r="W17" s="59">
        <f>BRIGHT!W16</f>
        <v>14445</v>
      </c>
      <c r="X17" s="59">
        <f>BRIGHT!X16</f>
        <v>14445</v>
      </c>
      <c r="Y17" s="59">
        <f>BRIGHT!Y16</f>
        <v>14445</v>
      </c>
      <c r="Z17" s="59">
        <f>BRIGHT!Z16</f>
        <v>14445</v>
      </c>
      <c r="AA17" s="59">
        <f>BRIGHT!AA16</f>
        <v>14445</v>
      </c>
      <c r="AB17" s="59">
        <f>BRIGHT!AB16</f>
        <v>15615</v>
      </c>
      <c r="AC17" s="59">
        <f>BRIGHT!AC16</f>
        <v>15615</v>
      </c>
      <c r="AD17" s="59">
        <f>BRIGHT!AD16</f>
        <v>14445</v>
      </c>
      <c r="AE17" s="59">
        <f>BRIGHT!AE16</f>
        <v>14445</v>
      </c>
      <c r="AF17" s="59">
        <f>BRIGHT!AF16</f>
        <v>14445</v>
      </c>
      <c r="AG17" s="59">
        <f>BRIGHT!AG16</f>
        <v>14445</v>
      </c>
      <c r="AH17" s="59">
        <f>BRIGHT!AH16</f>
        <v>14445</v>
      </c>
      <c r="AI17" s="59">
        <f>BRIGHT!AI16</f>
        <v>14985</v>
      </c>
      <c r="AJ17" s="59">
        <f>BRIGHT!AJ16</f>
        <v>14985</v>
      </c>
      <c r="AK17" s="59">
        <f>BRIGHT!AK16</f>
        <v>14715</v>
      </c>
      <c r="AL17" s="59">
        <f>BRIGHT!AL16</f>
        <v>14715</v>
      </c>
      <c r="AM17" s="59">
        <f>BRIGHT!AM16</f>
        <v>14715</v>
      </c>
      <c r="AN17" s="59">
        <f>BRIGHT!AN16</f>
        <v>14715</v>
      </c>
      <c r="AO17" s="59">
        <f>BRIGHT!AO16</f>
        <v>14715</v>
      </c>
      <c r="AP17" s="59">
        <f>BRIGHT!AP16</f>
        <v>15255</v>
      </c>
      <c r="AQ17" s="59">
        <f>BRIGHT!AQ16</f>
        <v>15255</v>
      </c>
      <c r="AR17" s="59">
        <f>BRIGHT!AR16</f>
        <v>15255</v>
      </c>
      <c r="AS17" s="59">
        <f>BRIGHT!AS16</f>
        <v>14445</v>
      </c>
      <c r="AT17" s="59">
        <f>BRIGHT!AT16</f>
        <v>14445</v>
      </c>
      <c r="AU17" s="59">
        <f>BRIGHT!AU16</f>
        <v>14445</v>
      </c>
      <c r="AV17" s="59">
        <f>BRIGHT!AV16</f>
        <v>16065</v>
      </c>
      <c r="AW17" s="59">
        <f>BRIGHT!AW16</f>
        <v>16065</v>
      </c>
      <c r="AX17" s="59">
        <f>BRIGHT!AX16</f>
        <v>16065</v>
      </c>
      <c r="AY17" s="59">
        <f>BRIGHT!AY16</f>
        <v>15255</v>
      </c>
      <c r="AZ17" s="59">
        <f>BRIGHT!AZ16</f>
        <v>15255</v>
      </c>
      <c r="BA17" s="59">
        <f>BRIGHT!BA16</f>
        <v>15255</v>
      </c>
      <c r="BB17" s="59">
        <f>BRIGHT!BB16</f>
        <v>15255</v>
      </c>
      <c r="BC17" s="59">
        <f>BRIGHT!BC16</f>
        <v>15255</v>
      </c>
      <c r="BD17" s="59">
        <f>BRIGHT!BD16</f>
        <v>16065</v>
      </c>
      <c r="BE17" s="59">
        <f>BRIGHT!BE16</f>
        <v>16065</v>
      </c>
      <c r="BF17" s="59">
        <f>BRIGHT!BF16</f>
        <v>16065</v>
      </c>
      <c r="BG17" s="59">
        <f>BRIGHT!BG16</f>
        <v>14715</v>
      </c>
      <c r="BH17" s="59">
        <f>BRIGHT!BH16</f>
        <v>14715</v>
      </c>
      <c r="BI17" s="59">
        <f>BRIGHT!BI16</f>
        <v>14715</v>
      </c>
      <c r="BJ17" s="59">
        <f>BRIGHT!BJ16</f>
        <v>14715</v>
      </c>
      <c r="BK17" s="59">
        <f>BRIGHT!BK16</f>
        <v>14985</v>
      </c>
      <c r="BL17" s="59">
        <f>BRIGHT!BL16</f>
        <v>14985</v>
      </c>
      <c r="BM17" s="59">
        <f>BRIGHT!BM16</f>
        <v>14715</v>
      </c>
      <c r="BN17" s="59">
        <f>BRIGHT!BN16</f>
        <v>14715</v>
      </c>
      <c r="BO17" s="59">
        <f>BRIGHT!BO16</f>
        <v>14715</v>
      </c>
      <c r="BP17" s="59">
        <f>BRIGHT!BP16</f>
        <v>14715</v>
      </c>
      <c r="BQ17" s="59">
        <f>BRIGHT!BQ16</f>
        <v>14715</v>
      </c>
      <c r="BR17" s="59">
        <f>BRIGHT!BR16</f>
        <v>14985</v>
      </c>
      <c r="BS17" s="59">
        <f>BRIGHT!BS16</f>
        <v>14985</v>
      </c>
      <c r="BT17" s="59">
        <f>BRIGHT!BT16</f>
        <v>14715</v>
      </c>
      <c r="BU17" s="59">
        <f>BRIGHT!BU16</f>
        <v>14715</v>
      </c>
      <c r="BV17" s="59">
        <f>BRIGHT!BV16</f>
        <v>14715</v>
      </c>
      <c r="BW17" s="59">
        <f>BRIGHT!BW16</f>
        <v>14715</v>
      </c>
      <c r="BX17" s="59">
        <f>BRIGHT!BX16</f>
        <v>14715</v>
      </c>
      <c r="BY17" s="59">
        <f>BRIGHT!BY16</f>
        <v>14985</v>
      </c>
      <c r="BZ17" s="59">
        <f>BRIGHT!BZ16</f>
        <v>14985</v>
      </c>
      <c r="CA17" s="59">
        <f>BRIGHT!CA16</f>
        <v>14985</v>
      </c>
    </row>
    <row r="18" spans="1:79" s="3" customFormat="1" ht="12" hidden="1" customHeight="1">
      <c r="A18" s="59" t="s">
        <v>133</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row>
    <row r="19" spans="1:79" s="3" customFormat="1" ht="12" hidden="1" customHeight="1">
      <c r="A19" s="14">
        <v>1</v>
      </c>
      <c r="B19" s="59">
        <f>BRIGHT!B18</f>
        <v>14580</v>
      </c>
      <c r="C19" s="59">
        <f>BRIGHT!C18</f>
        <v>16380</v>
      </c>
      <c r="D19" s="59">
        <f>BRIGHT!D18</f>
        <v>16380</v>
      </c>
      <c r="E19" s="59">
        <f>BRIGHT!E18</f>
        <v>16380</v>
      </c>
      <c r="F19" s="59">
        <f>BRIGHT!F18</f>
        <v>15480</v>
      </c>
      <c r="G19" s="59">
        <f>BRIGHT!G18</f>
        <v>15480</v>
      </c>
      <c r="H19" s="59">
        <f>BRIGHT!H18</f>
        <v>14130</v>
      </c>
      <c r="I19" s="59">
        <f>BRIGHT!I18</f>
        <v>13230</v>
      </c>
      <c r="J19" s="59">
        <f>BRIGHT!J18</f>
        <v>13230</v>
      </c>
      <c r="K19" s="59">
        <f>BRIGHT!K18</f>
        <v>13230</v>
      </c>
      <c r="L19" s="59">
        <f>BRIGHT!L18</f>
        <v>13230</v>
      </c>
      <c r="M19" s="59">
        <f>BRIGHT!M18</f>
        <v>13230</v>
      </c>
      <c r="N19" s="59">
        <f>BRIGHT!N18</f>
        <v>13230</v>
      </c>
      <c r="O19" s="59">
        <f>BRIGHT!O18</f>
        <v>13230</v>
      </c>
      <c r="P19" s="59">
        <f>BRIGHT!P18</f>
        <v>12645</v>
      </c>
      <c r="Q19" s="59">
        <f>BRIGHT!Q18</f>
        <v>12645</v>
      </c>
      <c r="R19" s="59">
        <f>BRIGHT!R18</f>
        <v>12645</v>
      </c>
      <c r="S19" s="59">
        <f>BRIGHT!S18</f>
        <v>13320</v>
      </c>
      <c r="T19" s="59">
        <f>BRIGHT!T18</f>
        <v>13320</v>
      </c>
      <c r="U19" s="59">
        <f>BRIGHT!U18</f>
        <v>13320</v>
      </c>
      <c r="V19" s="59">
        <f>BRIGHT!V18</f>
        <v>13320</v>
      </c>
      <c r="W19" s="59">
        <f>BRIGHT!W18</f>
        <v>12780</v>
      </c>
      <c r="X19" s="59">
        <f>BRIGHT!X18</f>
        <v>12780</v>
      </c>
      <c r="Y19" s="59">
        <f>BRIGHT!Y18</f>
        <v>12780</v>
      </c>
      <c r="Z19" s="59">
        <f>BRIGHT!Z18</f>
        <v>12780</v>
      </c>
      <c r="AA19" s="59">
        <f>BRIGHT!AA18</f>
        <v>12780</v>
      </c>
      <c r="AB19" s="59">
        <f>BRIGHT!AB18</f>
        <v>13950</v>
      </c>
      <c r="AC19" s="59">
        <f>BRIGHT!AC18</f>
        <v>13950</v>
      </c>
      <c r="AD19" s="59">
        <f>BRIGHT!AD18</f>
        <v>12780</v>
      </c>
      <c r="AE19" s="59">
        <f>BRIGHT!AE18</f>
        <v>12780</v>
      </c>
      <c r="AF19" s="59">
        <f>BRIGHT!AF18</f>
        <v>12780</v>
      </c>
      <c r="AG19" s="59">
        <f>BRIGHT!AG18</f>
        <v>12780</v>
      </c>
      <c r="AH19" s="59">
        <f>BRIGHT!AH18</f>
        <v>12780</v>
      </c>
      <c r="AI19" s="59">
        <f>BRIGHT!AI18</f>
        <v>13320</v>
      </c>
      <c r="AJ19" s="59">
        <f>BRIGHT!AJ18</f>
        <v>13320</v>
      </c>
      <c r="AK19" s="59">
        <f>BRIGHT!AK18</f>
        <v>13050</v>
      </c>
      <c r="AL19" s="59">
        <f>BRIGHT!AL18</f>
        <v>13050</v>
      </c>
      <c r="AM19" s="59">
        <f>BRIGHT!AM18</f>
        <v>13050</v>
      </c>
      <c r="AN19" s="59">
        <f>BRIGHT!AN18</f>
        <v>13050</v>
      </c>
      <c r="AO19" s="59">
        <f>BRIGHT!AO18</f>
        <v>13050</v>
      </c>
      <c r="AP19" s="59">
        <f>BRIGHT!AP18</f>
        <v>13590</v>
      </c>
      <c r="AQ19" s="59">
        <f>BRIGHT!AQ18</f>
        <v>13590</v>
      </c>
      <c r="AR19" s="59">
        <f>BRIGHT!AR18</f>
        <v>13590</v>
      </c>
      <c r="AS19" s="59">
        <f>BRIGHT!AS18</f>
        <v>12780</v>
      </c>
      <c r="AT19" s="59">
        <f>BRIGHT!AT18</f>
        <v>12780</v>
      </c>
      <c r="AU19" s="59">
        <f>BRIGHT!AU18</f>
        <v>12780</v>
      </c>
      <c r="AV19" s="59">
        <f>BRIGHT!AV18</f>
        <v>14400</v>
      </c>
      <c r="AW19" s="59">
        <f>BRIGHT!AW18</f>
        <v>14400</v>
      </c>
      <c r="AX19" s="59">
        <f>BRIGHT!AX18</f>
        <v>14400</v>
      </c>
      <c r="AY19" s="59">
        <f>BRIGHT!AY18</f>
        <v>13590</v>
      </c>
      <c r="AZ19" s="59">
        <f>BRIGHT!AZ18</f>
        <v>13590</v>
      </c>
      <c r="BA19" s="59">
        <f>BRIGHT!BA18</f>
        <v>13590</v>
      </c>
      <c r="BB19" s="59">
        <f>BRIGHT!BB18</f>
        <v>13590</v>
      </c>
      <c r="BC19" s="59">
        <f>BRIGHT!BC18</f>
        <v>13590</v>
      </c>
      <c r="BD19" s="59">
        <f>BRIGHT!BD18</f>
        <v>14400</v>
      </c>
      <c r="BE19" s="59">
        <f>BRIGHT!BE18</f>
        <v>14400</v>
      </c>
      <c r="BF19" s="59">
        <f>BRIGHT!BF18</f>
        <v>14400</v>
      </c>
      <c r="BG19" s="59">
        <f>BRIGHT!BG18</f>
        <v>13050</v>
      </c>
      <c r="BH19" s="59">
        <f>BRIGHT!BH18</f>
        <v>13050</v>
      </c>
      <c r="BI19" s="59">
        <f>BRIGHT!BI18</f>
        <v>13050</v>
      </c>
      <c r="BJ19" s="59">
        <f>BRIGHT!BJ18</f>
        <v>13050</v>
      </c>
      <c r="BK19" s="59">
        <f>BRIGHT!BK18</f>
        <v>13320</v>
      </c>
      <c r="BL19" s="59">
        <f>BRIGHT!BL18</f>
        <v>13320</v>
      </c>
      <c r="BM19" s="59">
        <f>BRIGHT!BM18</f>
        <v>13050</v>
      </c>
      <c r="BN19" s="59">
        <f>BRIGHT!BN18</f>
        <v>13050</v>
      </c>
      <c r="BO19" s="59">
        <f>BRIGHT!BO18</f>
        <v>13050</v>
      </c>
      <c r="BP19" s="59">
        <f>BRIGHT!BP18</f>
        <v>13050</v>
      </c>
      <c r="BQ19" s="59">
        <f>BRIGHT!BQ18</f>
        <v>13050</v>
      </c>
      <c r="BR19" s="59">
        <f>BRIGHT!BR18</f>
        <v>13320</v>
      </c>
      <c r="BS19" s="59">
        <f>BRIGHT!BS18</f>
        <v>13320</v>
      </c>
      <c r="BT19" s="59">
        <f>BRIGHT!BT18</f>
        <v>13050</v>
      </c>
      <c r="BU19" s="59">
        <f>BRIGHT!BU18</f>
        <v>13050</v>
      </c>
      <c r="BV19" s="59">
        <f>BRIGHT!BV18</f>
        <v>13050</v>
      </c>
      <c r="BW19" s="59">
        <f>BRIGHT!BW18</f>
        <v>13050</v>
      </c>
      <c r="BX19" s="59">
        <f>BRIGHT!BX18</f>
        <v>13050</v>
      </c>
      <c r="BY19" s="59">
        <f>BRIGHT!BY18</f>
        <v>13320</v>
      </c>
      <c r="BZ19" s="59">
        <f>BRIGHT!BZ18</f>
        <v>13320</v>
      </c>
      <c r="CA19" s="59">
        <f>BRIGHT!CA18</f>
        <v>13320</v>
      </c>
    </row>
    <row r="20" spans="1:79" s="3" customFormat="1" ht="12" hidden="1" customHeight="1">
      <c r="A20" s="14">
        <v>2</v>
      </c>
      <c r="B20" s="59">
        <f>BRIGHT!B19</f>
        <v>16335</v>
      </c>
      <c r="C20" s="59">
        <f>BRIGHT!C19</f>
        <v>18135</v>
      </c>
      <c r="D20" s="59">
        <f>BRIGHT!D19</f>
        <v>18135</v>
      </c>
      <c r="E20" s="59">
        <f>BRIGHT!E19</f>
        <v>18135</v>
      </c>
      <c r="F20" s="59">
        <f>BRIGHT!F19</f>
        <v>17235</v>
      </c>
      <c r="G20" s="59">
        <f>BRIGHT!G19</f>
        <v>17235</v>
      </c>
      <c r="H20" s="59">
        <f>BRIGHT!H19</f>
        <v>15885</v>
      </c>
      <c r="I20" s="59">
        <f>BRIGHT!I19</f>
        <v>14985</v>
      </c>
      <c r="J20" s="59">
        <f>BRIGHT!J19</f>
        <v>14985</v>
      </c>
      <c r="K20" s="59">
        <f>BRIGHT!K19</f>
        <v>14985</v>
      </c>
      <c r="L20" s="59">
        <f>BRIGHT!L19</f>
        <v>14985</v>
      </c>
      <c r="M20" s="59">
        <f>BRIGHT!M19</f>
        <v>14985</v>
      </c>
      <c r="N20" s="59">
        <f>BRIGHT!N19</f>
        <v>14985</v>
      </c>
      <c r="O20" s="59">
        <f>BRIGHT!O19</f>
        <v>14985</v>
      </c>
      <c r="P20" s="59">
        <f>BRIGHT!P19</f>
        <v>14400</v>
      </c>
      <c r="Q20" s="59">
        <f>BRIGHT!Q19</f>
        <v>14400</v>
      </c>
      <c r="R20" s="59">
        <f>BRIGHT!R19</f>
        <v>14400</v>
      </c>
      <c r="S20" s="59">
        <f>BRIGHT!S19</f>
        <v>14985</v>
      </c>
      <c r="T20" s="59">
        <f>BRIGHT!T19</f>
        <v>14985</v>
      </c>
      <c r="U20" s="59">
        <f>BRIGHT!U19</f>
        <v>14985</v>
      </c>
      <c r="V20" s="59">
        <f>BRIGHT!V19</f>
        <v>14985</v>
      </c>
      <c r="W20" s="59">
        <f>BRIGHT!W19</f>
        <v>14445</v>
      </c>
      <c r="X20" s="59">
        <f>BRIGHT!X19</f>
        <v>14445</v>
      </c>
      <c r="Y20" s="59">
        <f>BRIGHT!Y19</f>
        <v>14445</v>
      </c>
      <c r="Z20" s="59">
        <f>BRIGHT!Z19</f>
        <v>14445</v>
      </c>
      <c r="AA20" s="59">
        <f>BRIGHT!AA19</f>
        <v>14445</v>
      </c>
      <c r="AB20" s="59">
        <f>BRIGHT!AB19</f>
        <v>15615</v>
      </c>
      <c r="AC20" s="59">
        <f>BRIGHT!AC19</f>
        <v>15615</v>
      </c>
      <c r="AD20" s="59">
        <f>BRIGHT!AD19</f>
        <v>14445</v>
      </c>
      <c r="AE20" s="59">
        <f>BRIGHT!AE19</f>
        <v>14445</v>
      </c>
      <c r="AF20" s="59">
        <f>BRIGHT!AF19</f>
        <v>14445</v>
      </c>
      <c r="AG20" s="59">
        <f>BRIGHT!AG19</f>
        <v>14445</v>
      </c>
      <c r="AH20" s="59">
        <f>BRIGHT!AH19</f>
        <v>14445</v>
      </c>
      <c r="AI20" s="59">
        <f>BRIGHT!AI19</f>
        <v>14985</v>
      </c>
      <c r="AJ20" s="59">
        <f>BRIGHT!AJ19</f>
        <v>14985</v>
      </c>
      <c r="AK20" s="59">
        <f>BRIGHT!AK19</f>
        <v>14715</v>
      </c>
      <c r="AL20" s="59">
        <f>BRIGHT!AL19</f>
        <v>14715</v>
      </c>
      <c r="AM20" s="59">
        <f>BRIGHT!AM19</f>
        <v>14715</v>
      </c>
      <c r="AN20" s="59">
        <f>BRIGHT!AN19</f>
        <v>14715</v>
      </c>
      <c r="AO20" s="59">
        <f>BRIGHT!AO19</f>
        <v>14715</v>
      </c>
      <c r="AP20" s="59">
        <f>BRIGHT!AP19</f>
        <v>15255</v>
      </c>
      <c r="AQ20" s="59">
        <f>BRIGHT!AQ19</f>
        <v>15255</v>
      </c>
      <c r="AR20" s="59">
        <f>BRIGHT!AR19</f>
        <v>15255</v>
      </c>
      <c r="AS20" s="59">
        <f>BRIGHT!AS19</f>
        <v>14445</v>
      </c>
      <c r="AT20" s="59">
        <f>BRIGHT!AT19</f>
        <v>14445</v>
      </c>
      <c r="AU20" s="59">
        <f>BRIGHT!AU19</f>
        <v>14445</v>
      </c>
      <c r="AV20" s="59">
        <f>BRIGHT!AV19</f>
        <v>16065</v>
      </c>
      <c r="AW20" s="59">
        <f>BRIGHT!AW19</f>
        <v>16065</v>
      </c>
      <c r="AX20" s="59">
        <f>BRIGHT!AX19</f>
        <v>16065</v>
      </c>
      <c r="AY20" s="59">
        <f>BRIGHT!AY19</f>
        <v>15255</v>
      </c>
      <c r="AZ20" s="59">
        <f>BRIGHT!AZ19</f>
        <v>15255</v>
      </c>
      <c r="BA20" s="59">
        <f>BRIGHT!BA19</f>
        <v>15255</v>
      </c>
      <c r="BB20" s="59">
        <f>BRIGHT!BB19</f>
        <v>15255</v>
      </c>
      <c r="BC20" s="59">
        <f>BRIGHT!BC19</f>
        <v>15255</v>
      </c>
      <c r="BD20" s="59">
        <f>BRIGHT!BD19</f>
        <v>16065</v>
      </c>
      <c r="BE20" s="59">
        <f>BRIGHT!BE19</f>
        <v>16065</v>
      </c>
      <c r="BF20" s="59">
        <f>BRIGHT!BF19</f>
        <v>16065</v>
      </c>
      <c r="BG20" s="59">
        <f>BRIGHT!BG19</f>
        <v>14715</v>
      </c>
      <c r="BH20" s="59">
        <f>BRIGHT!BH19</f>
        <v>14715</v>
      </c>
      <c r="BI20" s="59">
        <f>BRIGHT!BI19</f>
        <v>14715</v>
      </c>
      <c r="BJ20" s="59">
        <f>BRIGHT!BJ19</f>
        <v>14715</v>
      </c>
      <c r="BK20" s="59">
        <f>BRIGHT!BK19</f>
        <v>14985</v>
      </c>
      <c r="BL20" s="59">
        <f>BRIGHT!BL19</f>
        <v>14985</v>
      </c>
      <c r="BM20" s="59">
        <f>BRIGHT!BM19</f>
        <v>14715</v>
      </c>
      <c r="BN20" s="59">
        <f>BRIGHT!BN19</f>
        <v>14715</v>
      </c>
      <c r="BO20" s="59">
        <f>BRIGHT!BO19</f>
        <v>14715</v>
      </c>
      <c r="BP20" s="59">
        <f>BRIGHT!BP19</f>
        <v>14715</v>
      </c>
      <c r="BQ20" s="59">
        <f>BRIGHT!BQ19</f>
        <v>14715</v>
      </c>
      <c r="BR20" s="59">
        <f>BRIGHT!BR19</f>
        <v>14985</v>
      </c>
      <c r="BS20" s="59">
        <f>BRIGHT!BS19</f>
        <v>14985</v>
      </c>
      <c r="BT20" s="59">
        <f>BRIGHT!BT19</f>
        <v>14715</v>
      </c>
      <c r="BU20" s="59">
        <f>BRIGHT!BU19</f>
        <v>14715</v>
      </c>
      <c r="BV20" s="59">
        <f>BRIGHT!BV19</f>
        <v>14715</v>
      </c>
      <c r="BW20" s="59">
        <f>BRIGHT!BW19</f>
        <v>14715</v>
      </c>
      <c r="BX20" s="59">
        <f>BRIGHT!BX19</f>
        <v>14715</v>
      </c>
      <c r="BY20" s="59">
        <f>BRIGHT!BY19</f>
        <v>14985</v>
      </c>
      <c r="BZ20" s="59">
        <f>BRIGHT!BZ19</f>
        <v>14985</v>
      </c>
      <c r="CA20" s="59">
        <f>BRIGHT!CA19</f>
        <v>14985</v>
      </c>
    </row>
    <row r="21" spans="1:79" s="3" customFormat="1" ht="12" hidden="1" customHeight="1">
      <c r="A21" s="59" t="s">
        <v>73</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row>
    <row r="22" spans="1:79" s="3" customFormat="1" ht="12" hidden="1" customHeight="1">
      <c r="A22" s="14">
        <v>1</v>
      </c>
      <c r="B22" s="59">
        <f>BRIGHT!B21</f>
        <v>17280</v>
      </c>
      <c r="C22" s="59">
        <f>BRIGHT!C21</f>
        <v>19080</v>
      </c>
      <c r="D22" s="59">
        <f>BRIGHT!D21</f>
        <v>19080</v>
      </c>
      <c r="E22" s="59">
        <f>BRIGHT!E21</f>
        <v>19080</v>
      </c>
      <c r="F22" s="59">
        <f>BRIGHT!F21</f>
        <v>18180</v>
      </c>
      <c r="G22" s="59">
        <f>BRIGHT!G21</f>
        <v>18180</v>
      </c>
      <c r="H22" s="59">
        <f>BRIGHT!H21</f>
        <v>16830</v>
      </c>
      <c r="I22" s="59">
        <f>BRIGHT!I21</f>
        <v>15930</v>
      </c>
      <c r="J22" s="59">
        <f>BRIGHT!J21</f>
        <v>15930</v>
      </c>
      <c r="K22" s="59">
        <f>BRIGHT!K21</f>
        <v>15930</v>
      </c>
      <c r="L22" s="59">
        <f>BRIGHT!L21</f>
        <v>15930</v>
      </c>
      <c r="M22" s="59">
        <f>BRIGHT!M21</f>
        <v>15930</v>
      </c>
      <c r="N22" s="59">
        <f>BRIGHT!N21</f>
        <v>15930</v>
      </c>
      <c r="O22" s="59">
        <f>BRIGHT!O21</f>
        <v>15930</v>
      </c>
      <c r="P22" s="59">
        <f>BRIGHT!P21</f>
        <v>15345</v>
      </c>
      <c r="Q22" s="59">
        <f>BRIGHT!Q21</f>
        <v>15345</v>
      </c>
      <c r="R22" s="59">
        <f>BRIGHT!R21</f>
        <v>15345</v>
      </c>
      <c r="S22" s="59">
        <f>BRIGHT!S21</f>
        <v>15120</v>
      </c>
      <c r="T22" s="59">
        <f>BRIGHT!T21</f>
        <v>15120</v>
      </c>
      <c r="U22" s="59">
        <f>BRIGHT!U21</f>
        <v>15120</v>
      </c>
      <c r="V22" s="59">
        <f>BRIGHT!V21</f>
        <v>15120</v>
      </c>
      <c r="W22" s="59">
        <f>BRIGHT!W21</f>
        <v>14580</v>
      </c>
      <c r="X22" s="59">
        <f>BRIGHT!X21</f>
        <v>14580</v>
      </c>
      <c r="Y22" s="59">
        <f>BRIGHT!Y21</f>
        <v>14580</v>
      </c>
      <c r="Z22" s="59">
        <f>BRIGHT!Z21</f>
        <v>14580</v>
      </c>
      <c r="AA22" s="59">
        <f>BRIGHT!AA21</f>
        <v>14580</v>
      </c>
      <c r="AB22" s="59">
        <f>BRIGHT!AB21</f>
        <v>15750</v>
      </c>
      <c r="AC22" s="59">
        <f>BRIGHT!AC21</f>
        <v>15750</v>
      </c>
      <c r="AD22" s="59">
        <f>BRIGHT!AD21</f>
        <v>14580</v>
      </c>
      <c r="AE22" s="59">
        <f>BRIGHT!AE21</f>
        <v>14580</v>
      </c>
      <c r="AF22" s="59">
        <f>BRIGHT!AF21</f>
        <v>14580</v>
      </c>
      <c r="AG22" s="59">
        <f>BRIGHT!AG21</f>
        <v>14580</v>
      </c>
      <c r="AH22" s="59">
        <f>BRIGHT!AH21</f>
        <v>14580</v>
      </c>
      <c r="AI22" s="59">
        <f>BRIGHT!AI21</f>
        <v>15120</v>
      </c>
      <c r="AJ22" s="59">
        <f>BRIGHT!AJ21</f>
        <v>15120</v>
      </c>
      <c r="AK22" s="59">
        <f>BRIGHT!AK21</f>
        <v>14850</v>
      </c>
      <c r="AL22" s="59">
        <f>BRIGHT!AL21</f>
        <v>14850</v>
      </c>
      <c r="AM22" s="59">
        <f>BRIGHT!AM21</f>
        <v>14850</v>
      </c>
      <c r="AN22" s="59">
        <f>BRIGHT!AN21</f>
        <v>14850</v>
      </c>
      <c r="AO22" s="59">
        <f>BRIGHT!AO21</f>
        <v>14850</v>
      </c>
      <c r="AP22" s="59">
        <f>BRIGHT!AP21</f>
        <v>15390</v>
      </c>
      <c r="AQ22" s="59">
        <f>BRIGHT!AQ21</f>
        <v>15390</v>
      </c>
      <c r="AR22" s="59">
        <f>BRIGHT!AR21</f>
        <v>15390</v>
      </c>
      <c r="AS22" s="59">
        <f>BRIGHT!AS21</f>
        <v>14580</v>
      </c>
      <c r="AT22" s="59">
        <f>BRIGHT!AT21</f>
        <v>14580</v>
      </c>
      <c r="AU22" s="59">
        <f>BRIGHT!AU21</f>
        <v>14580</v>
      </c>
      <c r="AV22" s="59">
        <f>BRIGHT!AV21</f>
        <v>16200</v>
      </c>
      <c r="AW22" s="59">
        <f>BRIGHT!AW21</f>
        <v>16200</v>
      </c>
      <c r="AX22" s="59">
        <f>BRIGHT!AX21</f>
        <v>16200</v>
      </c>
      <c r="AY22" s="59">
        <f>BRIGHT!AY21</f>
        <v>15390</v>
      </c>
      <c r="AZ22" s="59">
        <f>BRIGHT!AZ21</f>
        <v>15390</v>
      </c>
      <c r="BA22" s="59">
        <f>BRIGHT!BA21</f>
        <v>15390</v>
      </c>
      <c r="BB22" s="59">
        <f>BRIGHT!BB21</f>
        <v>15390</v>
      </c>
      <c r="BC22" s="59">
        <f>BRIGHT!BC21</f>
        <v>15390</v>
      </c>
      <c r="BD22" s="59">
        <f>BRIGHT!BD21</f>
        <v>16200</v>
      </c>
      <c r="BE22" s="59">
        <f>BRIGHT!BE21</f>
        <v>16200</v>
      </c>
      <c r="BF22" s="59">
        <f>BRIGHT!BF21</f>
        <v>16200</v>
      </c>
      <c r="BG22" s="59">
        <f>BRIGHT!BG21</f>
        <v>14850</v>
      </c>
      <c r="BH22" s="59">
        <f>BRIGHT!BH21</f>
        <v>14850</v>
      </c>
      <c r="BI22" s="59">
        <f>BRIGHT!BI21</f>
        <v>14850</v>
      </c>
      <c r="BJ22" s="59">
        <f>BRIGHT!BJ21</f>
        <v>14850</v>
      </c>
      <c r="BK22" s="59">
        <f>BRIGHT!BK21</f>
        <v>15120</v>
      </c>
      <c r="BL22" s="59">
        <f>BRIGHT!BL21</f>
        <v>15120</v>
      </c>
      <c r="BM22" s="59">
        <f>BRIGHT!BM21</f>
        <v>14850</v>
      </c>
      <c r="BN22" s="59">
        <f>BRIGHT!BN21</f>
        <v>14850</v>
      </c>
      <c r="BO22" s="59">
        <f>BRIGHT!BO21</f>
        <v>14850</v>
      </c>
      <c r="BP22" s="59">
        <f>BRIGHT!BP21</f>
        <v>14850</v>
      </c>
      <c r="BQ22" s="59">
        <f>BRIGHT!BQ21</f>
        <v>14850</v>
      </c>
      <c r="BR22" s="59">
        <f>BRIGHT!BR21</f>
        <v>15120</v>
      </c>
      <c r="BS22" s="59">
        <f>BRIGHT!BS21</f>
        <v>15120</v>
      </c>
      <c r="BT22" s="59">
        <f>BRIGHT!BT21</f>
        <v>14850</v>
      </c>
      <c r="BU22" s="59">
        <f>BRIGHT!BU21</f>
        <v>14850</v>
      </c>
      <c r="BV22" s="59">
        <f>BRIGHT!BV21</f>
        <v>14850</v>
      </c>
      <c r="BW22" s="59">
        <f>BRIGHT!BW21</f>
        <v>14850</v>
      </c>
      <c r="BX22" s="59">
        <f>BRIGHT!BX21</f>
        <v>14850</v>
      </c>
      <c r="BY22" s="59">
        <f>BRIGHT!BY21</f>
        <v>15120</v>
      </c>
      <c r="BZ22" s="59">
        <f>BRIGHT!BZ21</f>
        <v>15120</v>
      </c>
      <c r="CA22" s="59">
        <f>BRIGHT!CA21</f>
        <v>15120</v>
      </c>
    </row>
    <row r="23" spans="1:79" s="3" customFormat="1" ht="12" hidden="1" customHeight="1">
      <c r="A23" s="93">
        <v>2</v>
      </c>
      <c r="B23" s="59">
        <f>BRIGHT!B22</f>
        <v>19035</v>
      </c>
      <c r="C23" s="59">
        <f>BRIGHT!C22</f>
        <v>20835</v>
      </c>
      <c r="D23" s="59">
        <f>BRIGHT!D22</f>
        <v>20835</v>
      </c>
      <c r="E23" s="59">
        <f>BRIGHT!E22</f>
        <v>20835</v>
      </c>
      <c r="F23" s="59">
        <f>BRIGHT!F22</f>
        <v>19935</v>
      </c>
      <c r="G23" s="59">
        <f>BRIGHT!G22</f>
        <v>19935</v>
      </c>
      <c r="H23" s="59">
        <f>BRIGHT!H22</f>
        <v>18585</v>
      </c>
      <c r="I23" s="59">
        <f>BRIGHT!I22</f>
        <v>17685</v>
      </c>
      <c r="J23" s="59">
        <f>BRIGHT!J22</f>
        <v>17685</v>
      </c>
      <c r="K23" s="59">
        <f>BRIGHT!K22</f>
        <v>17685</v>
      </c>
      <c r="L23" s="59">
        <f>BRIGHT!L22</f>
        <v>17685</v>
      </c>
      <c r="M23" s="59">
        <f>BRIGHT!M22</f>
        <v>17685</v>
      </c>
      <c r="N23" s="59">
        <f>BRIGHT!N22</f>
        <v>17685</v>
      </c>
      <c r="O23" s="59">
        <f>BRIGHT!O22</f>
        <v>17685</v>
      </c>
      <c r="P23" s="59">
        <f>BRIGHT!P22</f>
        <v>17100</v>
      </c>
      <c r="Q23" s="59">
        <f>BRIGHT!Q22</f>
        <v>17100</v>
      </c>
      <c r="R23" s="59">
        <f>BRIGHT!R22</f>
        <v>17100</v>
      </c>
      <c r="S23" s="59">
        <f>BRIGHT!S22</f>
        <v>16785</v>
      </c>
      <c r="T23" s="59">
        <f>BRIGHT!T22</f>
        <v>16785</v>
      </c>
      <c r="U23" s="59">
        <f>BRIGHT!U22</f>
        <v>16785</v>
      </c>
      <c r="V23" s="59">
        <f>BRIGHT!V22</f>
        <v>16785</v>
      </c>
      <c r="W23" s="59">
        <f>BRIGHT!W22</f>
        <v>16245</v>
      </c>
      <c r="X23" s="59">
        <f>BRIGHT!X22</f>
        <v>16245</v>
      </c>
      <c r="Y23" s="59">
        <f>BRIGHT!Y22</f>
        <v>16245</v>
      </c>
      <c r="Z23" s="59">
        <f>BRIGHT!Z22</f>
        <v>16245</v>
      </c>
      <c r="AA23" s="59">
        <f>BRIGHT!AA22</f>
        <v>16245</v>
      </c>
      <c r="AB23" s="59">
        <f>BRIGHT!AB22</f>
        <v>17415</v>
      </c>
      <c r="AC23" s="59">
        <f>BRIGHT!AC22</f>
        <v>17415</v>
      </c>
      <c r="AD23" s="59">
        <f>BRIGHT!AD22</f>
        <v>16245</v>
      </c>
      <c r="AE23" s="59">
        <f>BRIGHT!AE22</f>
        <v>16245</v>
      </c>
      <c r="AF23" s="59">
        <f>BRIGHT!AF22</f>
        <v>16245</v>
      </c>
      <c r="AG23" s="59">
        <f>BRIGHT!AG22</f>
        <v>16245</v>
      </c>
      <c r="AH23" s="59">
        <f>BRIGHT!AH22</f>
        <v>16245</v>
      </c>
      <c r="AI23" s="59">
        <f>BRIGHT!AI22</f>
        <v>16785</v>
      </c>
      <c r="AJ23" s="59">
        <f>BRIGHT!AJ22</f>
        <v>16785</v>
      </c>
      <c r="AK23" s="59">
        <f>BRIGHT!AK22</f>
        <v>16515</v>
      </c>
      <c r="AL23" s="59">
        <f>BRIGHT!AL22</f>
        <v>16515</v>
      </c>
      <c r="AM23" s="59">
        <f>BRIGHT!AM22</f>
        <v>16515</v>
      </c>
      <c r="AN23" s="59">
        <f>BRIGHT!AN22</f>
        <v>16515</v>
      </c>
      <c r="AO23" s="59">
        <f>BRIGHT!AO22</f>
        <v>16515</v>
      </c>
      <c r="AP23" s="59">
        <f>BRIGHT!AP22</f>
        <v>17055</v>
      </c>
      <c r="AQ23" s="59">
        <f>BRIGHT!AQ22</f>
        <v>17055</v>
      </c>
      <c r="AR23" s="59">
        <f>BRIGHT!AR22</f>
        <v>17055</v>
      </c>
      <c r="AS23" s="59">
        <f>BRIGHT!AS22</f>
        <v>16245</v>
      </c>
      <c r="AT23" s="59">
        <f>BRIGHT!AT22</f>
        <v>16245</v>
      </c>
      <c r="AU23" s="59">
        <f>BRIGHT!AU22</f>
        <v>16245</v>
      </c>
      <c r="AV23" s="59">
        <f>BRIGHT!AV22</f>
        <v>17865</v>
      </c>
      <c r="AW23" s="59">
        <f>BRIGHT!AW22</f>
        <v>17865</v>
      </c>
      <c r="AX23" s="59">
        <f>BRIGHT!AX22</f>
        <v>17865</v>
      </c>
      <c r="AY23" s="59">
        <f>BRIGHT!AY22</f>
        <v>17055</v>
      </c>
      <c r="AZ23" s="59">
        <f>BRIGHT!AZ22</f>
        <v>17055</v>
      </c>
      <c r="BA23" s="59">
        <f>BRIGHT!BA22</f>
        <v>17055</v>
      </c>
      <c r="BB23" s="59">
        <f>BRIGHT!BB22</f>
        <v>17055</v>
      </c>
      <c r="BC23" s="59">
        <f>BRIGHT!BC22</f>
        <v>17055</v>
      </c>
      <c r="BD23" s="59">
        <f>BRIGHT!BD22</f>
        <v>17865</v>
      </c>
      <c r="BE23" s="59">
        <f>BRIGHT!BE22</f>
        <v>17865</v>
      </c>
      <c r="BF23" s="59">
        <f>BRIGHT!BF22</f>
        <v>17865</v>
      </c>
      <c r="BG23" s="59">
        <f>BRIGHT!BG22</f>
        <v>16515</v>
      </c>
      <c r="BH23" s="59">
        <f>BRIGHT!BH22</f>
        <v>16515</v>
      </c>
      <c r="BI23" s="59">
        <f>BRIGHT!BI22</f>
        <v>16515</v>
      </c>
      <c r="BJ23" s="59">
        <f>BRIGHT!BJ22</f>
        <v>16515</v>
      </c>
      <c r="BK23" s="59">
        <f>BRIGHT!BK22</f>
        <v>16785</v>
      </c>
      <c r="BL23" s="59">
        <f>BRIGHT!BL22</f>
        <v>16785</v>
      </c>
      <c r="BM23" s="59">
        <f>BRIGHT!BM22</f>
        <v>16515</v>
      </c>
      <c r="BN23" s="59">
        <f>BRIGHT!BN22</f>
        <v>16515</v>
      </c>
      <c r="BO23" s="59">
        <f>BRIGHT!BO22</f>
        <v>16515</v>
      </c>
      <c r="BP23" s="59">
        <f>BRIGHT!BP22</f>
        <v>16515</v>
      </c>
      <c r="BQ23" s="59">
        <f>BRIGHT!BQ22</f>
        <v>16515</v>
      </c>
      <c r="BR23" s="59">
        <f>BRIGHT!BR22</f>
        <v>16785</v>
      </c>
      <c r="BS23" s="59">
        <f>BRIGHT!BS22</f>
        <v>16785</v>
      </c>
      <c r="BT23" s="59">
        <f>BRIGHT!BT22</f>
        <v>16515</v>
      </c>
      <c r="BU23" s="59">
        <f>BRIGHT!BU22</f>
        <v>16515</v>
      </c>
      <c r="BV23" s="59">
        <f>BRIGHT!BV22</f>
        <v>16515</v>
      </c>
      <c r="BW23" s="59">
        <f>BRIGHT!BW22</f>
        <v>16515</v>
      </c>
      <c r="BX23" s="59">
        <f>BRIGHT!BX22</f>
        <v>16515</v>
      </c>
      <c r="BY23" s="59">
        <f>BRIGHT!BY22</f>
        <v>16785</v>
      </c>
      <c r="BZ23" s="59">
        <f>BRIGHT!BZ22</f>
        <v>16785</v>
      </c>
      <c r="CA23" s="59">
        <f>BRIGHT!CA22</f>
        <v>16785</v>
      </c>
    </row>
    <row r="24" spans="1:79" s="3" customFormat="1" ht="12" hidden="1" customHeight="1">
      <c r="A24" s="94" t="s">
        <v>74</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row>
    <row r="25" spans="1:79" s="3" customFormat="1" ht="12" hidden="1" customHeight="1">
      <c r="A25" s="14">
        <v>1</v>
      </c>
      <c r="B25" s="59">
        <f>BRIGHT!B24</f>
        <v>27720</v>
      </c>
      <c r="C25" s="59">
        <f>BRIGHT!C24</f>
        <v>29520</v>
      </c>
      <c r="D25" s="59">
        <f>BRIGHT!D24</f>
        <v>29520</v>
      </c>
      <c r="E25" s="59">
        <f>BRIGHT!E24</f>
        <v>29520</v>
      </c>
      <c r="F25" s="59">
        <f>BRIGHT!F24</f>
        <v>28620</v>
      </c>
      <c r="G25" s="59">
        <f>BRIGHT!G24</f>
        <v>28620</v>
      </c>
      <c r="H25" s="59">
        <f>BRIGHT!H24</f>
        <v>27270</v>
      </c>
      <c r="I25" s="59">
        <f>BRIGHT!I24</f>
        <v>26370</v>
      </c>
      <c r="J25" s="59">
        <f>BRIGHT!J24</f>
        <v>26370</v>
      </c>
      <c r="K25" s="59">
        <f>BRIGHT!K24</f>
        <v>26370</v>
      </c>
      <c r="L25" s="59">
        <f>BRIGHT!L24</f>
        <v>26370</v>
      </c>
      <c r="M25" s="59">
        <f>BRIGHT!M24</f>
        <v>26370</v>
      </c>
      <c r="N25" s="59">
        <f>BRIGHT!N24</f>
        <v>26370</v>
      </c>
      <c r="O25" s="59">
        <f>BRIGHT!O24</f>
        <v>26370</v>
      </c>
      <c r="P25" s="59">
        <f>BRIGHT!P24</f>
        <v>25785</v>
      </c>
      <c r="Q25" s="59">
        <f>BRIGHT!Q24</f>
        <v>25785</v>
      </c>
      <c r="R25" s="59">
        <f>BRIGHT!R24</f>
        <v>25785</v>
      </c>
      <c r="S25" s="59">
        <f>BRIGHT!S24</f>
        <v>22770</v>
      </c>
      <c r="T25" s="59">
        <f>BRIGHT!T24</f>
        <v>22770</v>
      </c>
      <c r="U25" s="59">
        <f>BRIGHT!U24</f>
        <v>22770</v>
      </c>
      <c r="V25" s="59">
        <f>BRIGHT!V24</f>
        <v>22770</v>
      </c>
      <c r="W25" s="59">
        <f>BRIGHT!W24</f>
        <v>22230</v>
      </c>
      <c r="X25" s="59">
        <f>BRIGHT!X24</f>
        <v>22230</v>
      </c>
      <c r="Y25" s="59">
        <f>BRIGHT!Y24</f>
        <v>22230</v>
      </c>
      <c r="Z25" s="59">
        <f>BRIGHT!Z24</f>
        <v>22230</v>
      </c>
      <c r="AA25" s="59">
        <f>BRIGHT!AA24</f>
        <v>22230</v>
      </c>
      <c r="AB25" s="59">
        <f>BRIGHT!AB24</f>
        <v>23400</v>
      </c>
      <c r="AC25" s="59">
        <f>BRIGHT!AC24</f>
        <v>23400</v>
      </c>
      <c r="AD25" s="59">
        <f>BRIGHT!AD24</f>
        <v>22230</v>
      </c>
      <c r="AE25" s="59">
        <f>BRIGHT!AE24</f>
        <v>22230</v>
      </c>
      <c r="AF25" s="59">
        <f>BRIGHT!AF24</f>
        <v>22230</v>
      </c>
      <c r="AG25" s="59">
        <f>BRIGHT!AG24</f>
        <v>22230</v>
      </c>
      <c r="AH25" s="59">
        <f>BRIGHT!AH24</f>
        <v>22230</v>
      </c>
      <c r="AI25" s="59">
        <f>BRIGHT!AI24</f>
        <v>22770</v>
      </c>
      <c r="AJ25" s="59">
        <f>BRIGHT!AJ24</f>
        <v>22770</v>
      </c>
      <c r="AK25" s="59">
        <f>BRIGHT!AK24</f>
        <v>22500</v>
      </c>
      <c r="AL25" s="59">
        <f>BRIGHT!AL24</f>
        <v>22500</v>
      </c>
      <c r="AM25" s="59">
        <f>BRIGHT!AM24</f>
        <v>22500</v>
      </c>
      <c r="AN25" s="59">
        <f>BRIGHT!AN24</f>
        <v>22500</v>
      </c>
      <c r="AO25" s="59">
        <f>BRIGHT!AO24</f>
        <v>22500</v>
      </c>
      <c r="AP25" s="59">
        <f>BRIGHT!AP24</f>
        <v>23040</v>
      </c>
      <c r="AQ25" s="59">
        <f>BRIGHT!AQ24</f>
        <v>23040</v>
      </c>
      <c r="AR25" s="59">
        <f>BRIGHT!AR24</f>
        <v>23040</v>
      </c>
      <c r="AS25" s="59">
        <f>BRIGHT!AS24</f>
        <v>22230</v>
      </c>
      <c r="AT25" s="59">
        <f>BRIGHT!AT24</f>
        <v>22230</v>
      </c>
      <c r="AU25" s="59">
        <f>BRIGHT!AU24</f>
        <v>22230</v>
      </c>
      <c r="AV25" s="59">
        <f>BRIGHT!AV24</f>
        <v>23850</v>
      </c>
      <c r="AW25" s="59">
        <f>BRIGHT!AW24</f>
        <v>23850</v>
      </c>
      <c r="AX25" s="59">
        <f>BRIGHT!AX24</f>
        <v>23850</v>
      </c>
      <c r="AY25" s="59">
        <f>BRIGHT!AY24</f>
        <v>23040</v>
      </c>
      <c r="AZ25" s="59">
        <f>BRIGHT!AZ24</f>
        <v>23040</v>
      </c>
      <c r="BA25" s="59">
        <f>BRIGHT!BA24</f>
        <v>23040</v>
      </c>
      <c r="BB25" s="59">
        <f>BRIGHT!BB24</f>
        <v>23040</v>
      </c>
      <c r="BC25" s="59">
        <f>BRIGHT!BC24</f>
        <v>23040</v>
      </c>
      <c r="BD25" s="59">
        <f>BRIGHT!BD24</f>
        <v>23850</v>
      </c>
      <c r="BE25" s="59">
        <f>BRIGHT!BE24</f>
        <v>23850</v>
      </c>
      <c r="BF25" s="59">
        <f>BRIGHT!BF24</f>
        <v>23850</v>
      </c>
      <c r="BG25" s="59">
        <f>BRIGHT!BG24</f>
        <v>22500</v>
      </c>
      <c r="BH25" s="59">
        <f>BRIGHT!BH24</f>
        <v>22500</v>
      </c>
      <c r="BI25" s="59">
        <f>BRIGHT!BI24</f>
        <v>22500</v>
      </c>
      <c r="BJ25" s="59">
        <f>BRIGHT!BJ24</f>
        <v>22500</v>
      </c>
      <c r="BK25" s="59">
        <f>BRIGHT!BK24</f>
        <v>22770</v>
      </c>
      <c r="BL25" s="59">
        <f>BRIGHT!BL24</f>
        <v>22770</v>
      </c>
      <c r="BM25" s="59">
        <f>BRIGHT!BM24</f>
        <v>22500</v>
      </c>
      <c r="BN25" s="59">
        <f>BRIGHT!BN24</f>
        <v>22500</v>
      </c>
      <c r="BO25" s="59">
        <f>BRIGHT!BO24</f>
        <v>22500</v>
      </c>
      <c r="BP25" s="59">
        <f>BRIGHT!BP24</f>
        <v>22500</v>
      </c>
      <c r="BQ25" s="59">
        <f>BRIGHT!BQ24</f>
        <v>22500</v>
      </c>
      <c r="BR25" s="59">
        <f>BRIGHT!BR24</f>
        <v>22770</v>
      </c>
      <c r="BS25" s="59">
        <f>BRIGHT!BS24</f>
        <v>22770</v>
      </c>
      <c r="BT25" s="59">
        <f>BRIGHT!BT24</f>
        <v>22500</v>
      </c>
      <c r="BU25" s="59">
        <f>BRIGHT!BU24</f>
        <v>22500</v>
      </c>
      <c r="BV25" s="59">
        <f>BRIGHT!BV24</f>
        <v>22500</v>
      </c>
      <c r="BW25" s="59">
        <f>BRIGHT!BW24</f>
        <v>22500</v>
      </c>
      <c r="BX25" s="59">
        <f>BRIGHT!BX24</f>
        <v>22500</v>
      </c>
      <c r="BY25" s="59">
        <f>BRIGHT!BY24</f>
        <v>22770</v>
      </c>
      <c r="BZ25" s="59">
        <f>BRIGHT!BZ24</f>
        <v>22770</v>
      </c>
      <c r="CA25" s="59">
        <f>BRIGHT!CA24</f>
        <v>22770</v>
      </c>
    </row>
    <row r="26" spans="1:79" s="3" customFormat="1" ht="12" hidden="1" customHeight="1">
      <c r="A26" s="93">
        <v>2</v>
      </c>
      <c r="B26" s="59">
        <f>BRIGHT!B25</f>
        <v>27720</v>
      </c>
      <c r="C26" s="59">
        <f>BRIGHT!C25</f>
        <v>29520</v>
      </c>
      <c r="D26" s="59">
        <f>BRIGHT!D25</f>
        <v>29520</v>
      </c>
      <c r="E26" s="59">
        <f>BRIGHT!E25</f>
        <v>29520</v>
      </c>
      <c r="F26" s="59">
        <f>BRIGHT!F25</f>
        <v>28620</v>
      </c>
      <c r="G26" s="59">
        <f>BRIGHT!G25</f>
        <v>28620</v>
      </c>
      <c r="H26" s="59">
        <f>BRIGHT!H25</f>
        <v>27270</v>
      </c>
      <c r="I26" s="59">
        <f>BRIGHT!I25</f>
        <v>26370</v>
      </c>
      <c r="J26" s="59">
        <f>BRIGHT!J25</f>
        <v>26370</v>
      </c>
      <c r="K26" s="59">
        <f>BRIGHT!K25</f>
        <v>26370</v>
      </c>
      <c r="L26" s="59">
        <f>BRIGHT!L25</f>
        <v>26370</v>
      </c>
      <c r="M26" s="59">
        <f>BRIGHT!M25</f>
        <v>26370</v>
      </c>
      <c r="N26" s="59">
        <f>BRIGHT!N25</f>
        <v>26370</v>
      </c>
      <c r="O26" s="59">
        <f>BRIGHT!O25</f>
        <v>26370</v>
      </c>
      <c r="P26" s="59">
        <f>BRIGHT!P25</f>
        <v>25785</v>
      </c>
      <c r="Q26" s="59">
        <f>BRIGHT!Q25</f>
        <v>25785</v>
      </c>
      <c r="R26" s="59">
        <f>BRIGHT!R25</f>
        <v>25785</v>
      </c>
      <c r="S26" s="59">
        <f>BRIGHT!S25</f>
        <v>22770</v>
      </c>
      <c r="T26" s="59">
        <f>BRIGHT!T25</f>
        <v>22770</v>
      </c>
      <c r="U26" s="59">
        <f>BRIGHT!U25</f>
        <v>22770</v>
      </c>
      <c r="V26" s="59">
        <f>BRIGHT!V25</f>
        <v>22770</v>
      </c>
      <c r="W26" s="59">
        <f>BRIGHT!W25</f>
        <v>22230</v>
      </c>
      <c r="X26" s="59">
        <f>BRIGHT!X25</f>
        <v>22230</v>
      </c>
      <c r="Y26" s="59">
        <f>BRIGHT!Y25</f>
        <v>22230</v>
      </c>
      <c r="Z26" s="59">
        <f>BRIGHT!Z25</f>
        <v>22230</v>
      </c>
      <c r="AA26" s="59">
        <f>BRIGHT!AA25</f>
        <v>22230</v>
      </c>
      <c r="AB26" s="59">
        <f>BRIGHT!AB25</f>
        <v>23400</v>
      </c>
      <c r="AC26" s="59">
        <f>BRIGHT!AC25</f>
        <v>23400</v>
      </c>
      <c r="AD26" s="59">
        <f>BRIGHT!AD25</f>
        <v>22230</v>
      </c>
      <c r="AE26" s="59">
        <f>BRIGHT!AE25</f>
        <v>22230</v>
      </c>
      <c r="AF26" s="59">
        <f>BRIGHT!AF25</f>
        <v>22230</v>
      </c>
      <c r="AG26" s="59">
        <f>BRIGHT!AG25</f>
        <v>22230</v>
      </c>
      <c r="AH26" s="59">
        <f>BRIGHT!AH25</f>
        <v>22230</v>
      </c>
      <c r="AI26" s="59">
        <f>BRIGHT!AI25</f>
        <v>22770</v>
      </c>
      <c r="AJ26" s="59">
        <f>BRIGHT!AJ25</f>
        <v>22770</v>
      </c>
      <c r="AK26" s="59">
        <f>BRIGHT!AK25</f>
        <v>22500</v>
      </c>
      <c r="AL26" s="59">
        <f>BRIGHT!AL25</f>
        <v>22500</v>
      </c>
      <c r="AM26" s="59">
        <f>BRIGHT!AM25</f>
        <v>22500</v>
      </c>
      <c r="AN26" s="59">
        <f>BRIGHT!AN25</f>
        <v>22500</v>
      </c>
      <c r="AO26" s="59">
        <f>BRIGHT!AO25</f>
        <v>22500</v>
      </c>
      <c r="AP26" s="59">
        <f>BRIGHT!AP25</f>
        <v>23040</v>
      </c>
      <c r="AQ26" s="59">
        <f>BRIGHT!AQ25</f>
        <v>23040</v>
      </c>
      <c r="AR26" s="59">
        <f>BRIGHT!AR25</f>
        <v>23040</v>
      </c>
      <c r="AS26" s="59">
        <f>BRIGHT!AS25</f>
        <v>22230</v>
      </c>
      <c r="AT26" s="59">
        <f>BRIGHT!AT25</f>
        <v>22230</v>
      </c>
      <c r="AU26" s="59">
        <f>BRIGHT!AU25</f>
        <v>22230</v>
      </c>
      <c r="AV26" s="59">
        <f>BRIGHT!AV25</f>
        <v>23850</v>
      </c>
      <c r="AW26" s="59">
        <f>BRIGHT!AW25</f>
        <v>23850</v>
      </c>
      <c r="AX26" s="59">
        <f>BRIGHT!AX25</f>
        <v>23850</v>
      </c>
      <c r="AY26" s="59">
        <f>BRIGHT!AY25</f>
        <v>23040</v>
      </c>
      <c r="AZ26" s="59">
        <f>BRIGHT!AZ25</f>
        <v>23040</v>
      </c>
      <c r="BA26" s="59">
        <f>BRIGHT!BA25</f>
        <v>23040</v>
      </c>
      <c r="BB26" s="59">
        <f>BRIGHT!BB25</f>
        <v>23040</v>
      </c>
      <c r="BC26" s="59">
        <f>BRIGHT!BC25</f>
        <v>23040</v>
      </c>
      <c r="BD26" s="59">
        <f>BRIGHT!BD25</f>
        <v>23850</v>
      </c>
      <c r="BE26" s="59">
        <f>BRIGHT!BE25</f>
        <v>23850</v>
      </c>
      <c r="BF26" s="59">
        <f>BRIGHT!BF25</f>
        <v>23850</v>
      </c>
      <c r="BG26" s="59">
        <f>BRIGHT!BG25</f>
        <v>22500</v>
      </c>
      <c r="BH26" s="59">
        <f>BRIGHT!BH25</f>
        <v>22500</v>
      </c>
      <c r="BI26" s="59">
        <f>BRIGHT!BI25</f>
        <v>22500</v>
      </c>
      <c r="BJ26" s="59">
        <f>BRIGHT!BJ25</f>
        <v>22500</v>
      </c>
      <c r="BK26" s="59">
        <f>BRIGHT!BK25</f>
        <v>22770</v>
      </c>
      <c r="BL26" s="59">
        <f>BRIGHT!BL25</f>
        <v>22770</v>
      </c>
      <c r="BM26" s="59">
        <f>BRIGHT!BM25</f>
        <v>22500</v>
      </c>
      <c r="BN26" s="59">
        <f>BRIGHT!BN25</f>
        <v>22500</v>
      </c>
      <c r="BO26" s="59">
        <f>BRIGHT!BO25</f>
        <v>22500</v>
      </c>
      <c r="BP26" s="59">
        <f>BRIGHT!BP25</f>
        <v>22500</v>
      </c>
      <c r="BQ26" s="59">
        <f>BRIGHT!BQ25</f>
        <v>22500</v>
      </c>
      <c r="BR26" s="59">
        <f>BRIGHT!BR25</f>
        <v>22770</v>
      </c>
      <c r="BS26" s="59">
        <f>BRIGHT!BS25</f>
        <v>22770</v>
      </c>
      <c r="BT26" s="59">
        <f>BRIGHT!BT25</f>
        <v>22500</v>
      </c>
      <c r="BU26" s="59">
        <f>BRIGHT!BU25</f>
        <v>22500</v>
      </c>
      <c r="BV26" s="59">
        <f>BRIGHT!BV25</f>
        <v>22500</v>
      </c>
      <c r="BW26" s="59">
        <f>BRIGHT!BW25</f>
        <v>22500</v>
      </c>
      <c r="BX26" s="59">
        <f>BRIGHT!BX25</f>
        <v>22500</v>
      </c>
      <c r="BY26" s="59">
        <f>BRIGHT!BY25</f>
        <v>22770</v>
      </c>
      <c r="BZ26" s="59">
        <f>BRIGHT!BZ25</f>
        <v>22770</v>
      </c>
      <c r="CA26" s="59">
        <f>BRIGHT!CA25</f>
        <v>22770</v>
      </c>
    </row>
    <row r="27" spans="1:79" s="3" customFormat="1" ht="12" hidden="1" customHeight="1">
      <c r="A27" s="93">
        <v>3</v>
      </c>
      <c r="B27" s="59">
        <f>BRIGHT!B26</f>
        <v>27720</v>
      </c>
      <c r="C27" s="59">
        <f>BRIGHT!C26</f>
        <v>29520</v>
      </c>
      <c r="D27" s="59">
        <f>BRIGHT!D26</f>
        <v>29520</v>
      </c>
      <c r="E27" s="59">
        <f>BRIGHT!E26</f>
        <v>29520</v>
      </c>
      <c r="F27" s="59">
        <f>BRIGHT!F26</f>
        <v>28620</v>
      </c>
      <c r="G27" s="59">
        <f>BRIGHT!G26</f>
        <v>28620</v>
      </c>
      <c r="H27" s="59">
        <f>BRIGHT!H26</f>
        <v>27270</v>
      </c>
      <c r="I27" s="59">
        <f>BRIGHT!I26</f>
        <v>26370</v>
      </c>
      <c r="J27" s="59">
        <f>BRIGHT!J26</f>
        <v>26370</v>
      </c>
      <c r="K27" s="59">
        <f>BRIGHT!K26</f>
        <v>26370</v>
      </c>
      <c r="L27" s="59">
        <f>BRIGHT!L26</f>
        <v>26370</v>
      </c>
      <c r="M27" s="59">
        <f>BRIGHT!M26</f>
        <v>26370</v>
      </c>
      <c r="N27" s="59">
        <f>BRIGHT!N26</f>
        <v>26370</v>
      </c>
      <c r="O27" s="59">
        <f>BRIGHT!O26</f>
        <v>26370</v>
      </c>
      <c r="P27" s="59">
        <f>BRIGHT!P26</f>
        <v>25785</v>
      </c>
      <c r="Q27" s="59">
        <f>BRIGHT!Q26</f>
        <v>25785</v>
      </c>
      <c r="R27" s="59">
        <f>BRIGHT!R26</f>
        <v>25785</v>
      </c>
      <c r="S27" s="59">
        <f>BRIGHT!S26</f>
        <v>22770</v>
      </c>
      <c r="T27" s="59">
        <f>BRIGHT!T26</f>
        <v>22770</v>
      </c>
      <c r="U27" s="59">
        <f>BRIGHT!U26</f>
        <v>22770</v>
      </c>
      <c r="V27" s="59">
        <f>BRIGHT!V26</f>
        <v>22770</v>
      </c>
      <c r="W27" s="59">
        <f>BRIGHT!W26</f>
        <v>22230</v>
      </c>
      <c r="X27" s="59">
        <f>BRIGHT!X26</f>
        <v>22230</v>
      </c>
      <c r="Y27" s="59">
        <f>BRIGHT!Y26</f>
        <v>22230</v>
      </c>
      <c r="Z27" s="59">
        <f>BRIGHT!Z26</f>
        <v>22230</v>
      </c>
      <c r="AA27" s="59">
        <f>BRIGHT!AA26</f>
        <v>22230</v>
      </c>
      <c r="AB27" s="59">
        <f>BRIGHT!AB26</f>
        <v>23400</v>
      </c>
      <c r="AC27" s="59">
        <f>BRIGHT!AC26</f>
        <v>23400</v>
      </c>
      <c r="AD27" s="59">
        <f>BRIGHT!AD26</f>
        <v>22230</v>
      </c>
      <c r="AE27" s="59">
        <f>BRIGHT!AE26</f>
        <v>22230</v>
      </c>
      <c r="AF27" s="59">
        <f>BRIGHT!AF26</f>
        <v>22230</v>
      </c>
      <c r="AG27" s="59">
        <f>BRIGHT!AG26</f>
        <v>22230</v>
      </c>
      <c r="AH27" s="59">
        <f>BRIGHT!AH26</f>
        <v>22230</v>
      </c>
      <c r="AI27" s="59">
        <f>BRIGHT!AI26</f>
        <v>22770</v>
      </c>
      <c r="AJ27" s="59">
        <f>BRIGHT!AJ26</f>
        <v>22770</v>
      </c>
      <c r="AK27" s="59">
        <f>BRIGHT!AK26</f>
        <v>22500</v>
      </c>
      <c r="AL27" s="59">
        <f>BRIGHT!AL26</f>
        <v>22500</v>
      </c>
      <c r="AM27" s="59">
        <f>BRIGHT!AM26</f>
        <v>22500</v>
      </c>
      <c r="AN27" s="59">
        <f>BRIGHT!AN26</f>
        <v>22500</v>
      </c>
      <c r="AO27" s="59">
        <f>BRIGHT!AO26</f>
        <v>22500</v>
      </c>
      <c r="AP27" s="59">
        <f>BRIGHT!AP26</f>
        <v>23040</v>
      </c>
      <c r="AQ27" s="59">
        <f>BRIGHT!AQ26</f>
        <v>23040</v>
      </c>
      <c r="AR27" s="59">
        <f>BRIGHT!AR26</f>
        <v>23040</v>
      </c>
      <c r="AS27" s="59">
        <f>BRIGHT!AS26</f>
        <v>22230</v>
      </c>
      <c r="AT27" s="59">
        <f>BRIGHT!AT26</f>
        <v>22230</v>
      </c>
      <c r="AU27" s="59">
        <f>BRIGHT!AU26</f>
        <v>22230</v>
      </c>
      <c r="AV27" s="59">
        <f>BRIGHT!AV26</f>
        <v>23850</v>
      </c>
      <c r="AW27" s="59">
        <f>BRIGHT!AW26</f>
        <v>23850</v>
      </c>
      <c r="AX27" s="59">
        <f>BRIGHT!AX26</f>
        <v>23850</v>
      </c>
      <c r="AY27" s="59">
        <f>BRIGHT!AY26</f>
        <v>23040</v>
      </c>
      <c r="AZ27" s="59">
        <f>BRIGHT!AZ26</f>
        <v>23040</v>
      </c>
      <c r="BA27" s="59">
        <f>BRIGHT!BA26</f>
        <v>23040</v>
      </c>
      <c r="BB27" s="59">
        <f>BRIGHT!BB26</f>
        <v>23040</v>
      </c>
      <c r="BC27" s="59">
        <f>BRIGHT!BC26</f>
        <v>23040</v>
      </c>
      <c r="BD27" s="59">
        <f>BRIGHT!BD26</f>
        <v>23850</v>
      </c>
      <c r="BE27" s="59">
        <f>BRIGHT!BE26</f>
        <v>23850</v>
      </c>
      <c r="BF27" s="59">
        <f>BRIGHT!BF26</f>
        <v>23850</v>
      </c>
      <c r="BG27" s="59">
        <f>BRIGHT!BG26</f>
        <v>22500</v>
      </c>
      <c r="BH27" s="59">
        <f>BRIGHT!BH26</f>
        <v>22500</v>
      </c>
      <c r="BI27" s="59">
        <f>BRIGHT!BI26</f>
        <v>22500</v>
      </c>
      <c r="BJ27" s="59">
        <f>BRIGHT!BJ26</f>
        <v>22500</v>
      </c>
      <c r="BK27" s="59">
        <f>BRIGHT!BK26</f>
        <v>22770</v>
      </c>
      <c r="BL27" s="59">
        <f>BRIGHT!BL26</f>
        <v>22770</v>
      </c>
      <c r="BM27" s="59">
        <f>BRIGHT!BM26</f>
        <v>22500</v>
      </c>
      <c r="BN27" s="59">
        <f>BRIGHT!BN26</f>
        <v>22500</v>
      </c>
      <c r="BO27" s="59">
        <f>BRIGHT!BO26</f>
        <v>22500</v>
      </c>
      <c r="BP27" s="59">
        <f>BRIGHT!BP26</f>
        <v>22500</v>
      </c>
      <c r="BQ27" s="59">
        <f>BRIGHT!BQ26</f>
        <v>22500</v>
      </c>
      <c r="BR27" s="59">
        <f>BRIGHT!BR26</f>
        <v>22770</v>
      </c>
      <c r="BS27" s="59">
        <f>BRIGHT!BS26</f>
        <v>22770</v>
      </c>
      <c r="BT27" s="59">
        <f>BRIGHT!BT26</f>
        <v>22500</v>
      </c>
      <c r="BU27" s="59">
        <f>BRIGHT!BU26</f>
        <v>22500</v>
      </c>
      <c r="BV27" s="59">
        <f>BRIGHT!BV26</f>
        <v>22500</v>
      </c>
      <c r="BW27" s="59">
        <f>BRIGHT!BW26</f>
        <v>22500</v>
      </c>
      <c r="BX27" s="59">
        <f>BRIGHT!BX26</f>
        <v>22500</v>
      </c>
      <c r="BY27" s="59">
        <f>BRIGHT!BY26</f>
        <v>22770</v>
      </c>
      <c r="BZ27" s="59">
        <f>BRIGHT!BZ26</f>
        <v>22770</v>
      </c>
      <c r="CA27" s="59">
        <f>BRIGHT!CA26</f>
        <v>22770</v>
      </c>
    </row>
    <row r="28" spans="1:79" s="3" customFormat="1" ht="12" hidden="1" customHeight="1">
      <c r="A28" s="93">
        <v>4</v>
      </c>
      <c r="B28" s="59">
        <f>BRIGHT!B27</f>
        <v>27720</v>
      </c>
      <c r="C28" s="59">
        <f>BRIGHT!C27</f>
        <v>29520</v>
      </c>
      <c r="D28" s="59">
        <f>BRIGHT!D27</f>
        <v>29520</v>
      </c>
      <c r="E28" s="59">
        <f>BRIGHT!E27</f>
        <v>29520</v>
      </c>
      <c r="F28" s="59">
        <f>BRIGHT!F27</f>
        <v>28620</v>
      </c>
      <c r="G28" s="59">
        <f>BRIGHT!G27</f>
        <v>28620</v>
      </c>
      <c r="H28" s="59">
        <f>BRIGHT!H27</f>
        <v>27270</v>
      </c>
      <c r="I28" s="59">
        <f>BRIGHT!I27</f>
        <v>26370</v>
      </c>
      <c r="J28" s="59">
        <f>BRIGHT!J27</f>
        <v>26370</v>
      </c>
      <c r="K28" s="59">
        <f>BRIGHT!K27</f>
        <v>26370</v>
      </c>
      <c r="L28" s="59">
        <f>BRIGHT!L27</f>
        <v>26370</v>
      </c>
      <c r="M28" s="59">
        <f>BRIGHT!M27</f>
        <v>26370</v>
      </c>
      <c r="N28" s="59">
        <f>BRIGHT!N27</f>
        <v>26370</v>
      </c>
      <c r="O28" s="59">
        <f>BRIGHT!O27</f>
        <v>26370</v>
      </c>
      <c r="P28" s="59">
        <f>BRIGHT!P27</f>
        <v>25785</v>
      </c>
      <c r="Q28" s="59">
        <f>BRIGHT!Q27</f>
        <v>25785</v>
      </c>
      <c r="R28" s="59">
        <f>BRIGHT!R27</f>
        <v>25785</v>
      </c>
      <c r="S28" s="59">
        <f>BRIGHT!S27</f>
        <v>22770</v>
      </c>
      <c r="T28" s="59">
        <f>BRIGHT!T27</f>
        <v>22770</v>
      </c>
      <c r="U28" s="59">
        <f>BRIGHT!U27</f>
        <v>22770</v>
      </c>
      <c r="V28" s="59">
        <f>BRIGHT!V27</f>
        <v>22770</v>
      </c>
      <c r="W28" s="59">
        <f>BRIGHT!W27</f>
        <v>22230</v>
      </c>
      <c r="X28" s="59">
        <f>BRIGHT!X27</f>
        <v>22230</v>
      </c>
      <c r="Y28" s="59">
        <f>BRIGHT!Y27</f>
        <v>22230</v>
      </c>
      <c r="Z28" s="59">
        <f>BRIGHT!Z27</f>
        <v>22230</v>
      </c>
      <c r="AA28" s="59">
        <f>BRIGHT!AA27</f>
        <v>22230</v>
      </c>
      <c r="AB28" s="59">
        <f>BRIGHT!AB27</f>
        <v>23400</v>
      </c>
      <c r="AC28" s="59">
        <f>BRIGHT!AC27</f>
        <v>23400</v>
      </c>
      <c r="AD28" s="59">
        <f>BRIGHT!AD27</f>
        <v>22230</v>
      </c>
      <c r="AE28" s="59">
        <f>BRIGHT!AE27</f>
        <v>22230</v>
      </c>
      <c r="AF28" s="59">
        <f>BRIGHT!AF27</f>
        <v>22230</v>
      </c>
      <c r="AG28" s="59">
        <f>BRIGHT!AG27</f>
        <v>22230</v>
      </c>
      <c r="AH28" s="59">
        <f>BRIGHT!AH27</f>
        <v>22230</v>
      </c>
      <c r="AI28" s="59">
        <f>BRIGHT!AI27</f>
        <v>22770</v>
      </c>
      <c r="AJ28" s="59">
        <f>BRIGHT!AJ27</f>
        <v>22770</v>
      </c>
      <c r="AK28" s="59">
        <f>BRIGHT!AK27</f>
        <v>22500</v>
      </c>
      <c r="AL28" s="59">
        <f>BRIGHT!AL27</f>
        <v>22500</v>
      </c>
      <c r="AM28" s="59">
        <f>BRIGHT!AM27</f>
        <v>22500</v>
      </c>
      <c r="AN28" s="59">
        <f>BRIGHT!AN27</f>
        <v>22500</v>
      </c>
      <c r="AO28" s="59">
        <f>BRIGHT!AO27</f>
        <v>22500</v>
      </c>
      <c r="AP28" s="59">
        <f>BRIGHT!AP27</f>
        <v>23040</v>
      </c>
      <c r="AQ28" s="59">
        <f>BRIGHT!AQ27</f>
        <v>23040</v>
      </c>
      <c r="AR28" s="59">
        <f>BRIGHT!AR27</f>
        <v>23040</v>
      </c>
      <c r="AS28" s="59">
        <f>BRIGHT!AS27</f>
        <v>22230</v>
      </c>
      <c r="AT28" s="59">
        <f>BRIGHT!AT27</f>
        <v>22230</v>
      </c>
      <c r="AU28" s="59">
        <f>BRIGHT!AU27</f>
        <v>22230</v>
      </c>
      <c r="AV28" s="59">
        <f>BRIGHT!AV27</f>
        <v>23850</v>
      </c>
      <c r="AW28" s="59">
        <f>BRIGHT!AW27</f>
        <v>23850</v>
      </c>
      <c r="AX28" s="59">
        <f>BRIGHT!AX27</f>
        <v>23850</v>
      </c>
      <c r="AY28" s="59">
        <f>BRIGHT!AY27</f>
        <v>23040</v>
      </c>
      <c r="AZ28" s="59">
        <f>BRIGHT!AZ27</f>
        <v>23040</v>
      </c>
      <c r="BA28" s="59">
        <f>BRIGHT!BA27</f>
        <v>23040</v>
      </c>
      <c r="BB28" s="59">
        <f>BRIGHT!BB27</f>
        <v>23040</v>
      </c>
      <c r="BC28" s="59">
        <f>BRIGHT!BC27</f>
        <v>23040</v>
      </c>
      <c r="BD28" s="59">
        <f>BRIGHT!BD27</f>
        <v>23850</v>
      </c>
      <c r="BE28" s="59">
        <f>BRIGHT!BE27</f>
        <v>23850</v>
      </c>
      <c r="BF28" s="59">
        <f>BRIGHT!BF27</f>
        <v>23850</v>
      </c>
      <c r="BG28" s="59">
        <f>BRIGHT!BG27</f>
        <v>22500</v>
      </c>
      <c r="BH28" s="59">
        <f>BRIGHT!BH27</f>
        <v>22500</v>
      </c>
      <c r="BI28" s="59">
        <f>BRIGHT!BI27</f>
        <v>22500</v>
      </c>
      <c r="BJ28" s="59">
        <f>BRIGHT!BJ27</f>
        <v>22500</v>
      </c>
      <c r="BK28" s="59">
        <f>BRIGHT!BK27</f>
        <v>22770</v>
      </c>
      <c r="BL28" s="59">
        <f>BRIGHT!BL27</f>
        <v>22770</v>
      </c>
      <c r="BM28" s="59">
        <f>BRIGHT!BM27</f>
        <v>22500</v>
      </c>
      <c r="BN28" s="59">
        <f>BRIGHT!BN27</f>
        <v>22500</v>
      </c>
      <c r="BO28" s="59">
        <f>BRIGHT!BO27</f>
        <v>22500</v>
      </c>
      <c r="BP28" s="59">
        <f>BRIGHT!BP27</f>
        <v>22500</v>
      </c>
      <c r="BQ28" s="59">
        <f>BRIGHT!BQ27</f>
        <v>22500</v>
      </c>
      <c r="BR28" s="59">
        <f>BRIGHT!BR27</f>
        <v>22770</v>
      </c>
      <c r="BS28" s="59">
        <f>BRIGHT!BS27</f>
        <v>22770</v>
      </c>
      <c r="BT28" s="59">
        <f>BRIGHT!BT27</f>
        <v>22500</v>
      </c>
      <c r="BU28" s="59">
        <f>BRIGHT!BU27</f>
        <v>22500</v>
      </c>
      <c r="BV28" s="59">
        <f>BRIGHT!BV27</f>
        <v>22500</v>
      </c>
      <c r="BW28" s="59">
        <f>BRIGHT!BW27</f>
        <v>22500</v>
      </c>
      <c r="BX28" s="59">
        <f>BRIGHT!BX27</f>
        <v>22500</v>
      </c>
      <c r="BY28" s="59">
        <f>BRIGHT!BY27</f>
        <v>22770</v>
      </c>
      <c r="BZ28" s="59">
        <f>BRIGHT!BZ27</f>
        <v>22770</v>
      </c>
      <c r="CA28" s="59">
        <f>BRIGHT!CA27</f>
        <v>22770</v>
      </c>
    </row>
    <row r="29" spans="1:79" s="3" customFormat="1" ht="12" hidden="1" customHeight="1">
      <c r="A29" s="14"/>
      <c r="B29" s="95"/>
      <c r="C29" s="95"/>
      <c r="D29" s="95"/>
      <c r="E29" s="95"/>
    </row>
    <row r="30" spans="1:79" s="3" customFormat="1" ht="12" customHeight="1">
      <c r="A30" s="91" t="s">
        <v>139</v>
      </c>
      <c r="B30" s="95"/>
      <c r="C30" s="95"/>
      <c r="D30" s="95"/>
      <c r="E30" s="95"/>
    </row>
    <row r="31" spans="1:79" s="3" customFormat="1" ht="12" customHeight="1">
      <c r="A31" s="96" t="s">
        <v>92</v>
      </c>
      <c r="B31" s="97">
        <v>46096</v>
      </c>
      <c r="C31" s="97">
        <v>46097</v>
      </c>
      <c r="D31" s="97">
        <v>46098</v>
      </c>
      <c r="E31" s="97">
        <v>46099</v>
      </c>
      <c r="F31" s="97">
        <v>46100</v>
      </c>
      <c r="G31" s="97">
        <v>46101</v>
      </c>
      <c r="H31" s="97">
        <v>46102</v>
      </c>
      <c r="I31" s="97">
        <v>46103</v>
      </c>
      <c r="J31" s="97">
        <v>46104</v>
      </c>
      <c r="K31" s="97">
        <v>46105</v>
      </c>
      <c r="L31" s="97">
        <v>46106</v>
      </c>
      <c r="M31" s="97">
        <v>46107</v>
      </c>
      <c r="N31" s="97">
        <v>46108</v>
      </c>
      <c r="O31" s="97">
        <v>46109</v>
      </c>
      <c r="P31" s="97">
        <v>46110</v>
      </c>
      <c r="Q31" s="97">
        <v>46111</v>
      </c>
      <c r="R31" s="97">
        <v>46112</v>
      </c>
      <c r="S31" s="97">
        <v>46113</v>
      </c>
      <c r="T31" s="97">
        <v>46114</v>
      </c>
      <c r="U31" s="97">
        <v>46115</v>
      </c>
      <c r="V31" s="97">
        <v>46116</v>
      </c>
      <c r="W31" s="97">
        <v>46117</v>
      </c>
      <c r="X31" s="97">
        <v>46118</v>
      </c>
      <c r="Y31" s="97">
        <v>46119</v>
      </c>
      <c r="Z31" s="97">
        <v>46120</v>
      </c>
      <c r="AA31" s="97">
        <v>46121</v>
      </c>
      <c r="AB31" s="97">
        <v>46122</v>
      </c>
      <c r="AC31" s="97">
        <v>46123</v>
      </c>
      <c r="AD31" s="97">
        <v>46124</v>
      </c>
      <c r="AE31" s="97">
        <v>46125</v>
      </c>
      <c r="AF31" s="97">
        <v>46126</v>
      </c>
      <c r="AG31" s="97">
        <v>46127</v>
      </c>
      <c r="AH31" s="97">
        <v>46128</v>
      </c>
      <c r="AI31" s="97">
        <v>46129</v>
      </c>
      <c r="AJ31" s="97">
        <v>46130</v>
      </c>
      <c r="AK31" s="97">
        <v>46131</v>
      </c>
      <c r="AL31" s="97">
        <v>46132</v>
      </c>
      <c r="AM31" s="97">
        <v>46133</v>
      </c>
      <c r="AN31" s="97">
        <v>46134</v>
      </c>
      <c r="AO31" s="97">
        <v>46135</v>
      </c>
      <c r="AP31" s="97">
        <v>46136</v>
      </c>
      <c r="AQ31" s="97">
        <v>46137</v>
      </c>
      <c r="AR31" s="97">
        <v>46138</v>
      </c>
      <c r="AS31" s="97">
        <v>46139</v>
      </c>
      <c r="AT31" s="97">
        <v>46140</v>
      </c>
      <c r="AU31" s="97">
        <v>46141</v>
      </c>
      <c r="AV31" s="97">
        <v>46142</v>
      </c>
      <c r="AW31" s="97">
        <v>46143</v>
      </c>
      <c r="AX31" s="97">
        <v>46144</v>
      </c>
      <c r="AY31" s="97">
        <v>46145</v>
      </c>
      <c r="AZ31" s="97">
        <v>46146</v>
      </c>
      <c r="BA31" s="97">
        <v>46147</v>
      </c>
      <c r="BB31" s="97">
        <v>46148</v>
      </c>
      <c r="BC31" s="97">
        <v>46149</v>
      </c>
      <c r="BD31" s="97">
        <v>46150</v>
      </c>
      <c r="BE31" s="97">
        <v>46151</v>
      </c>
      <c r="BF31" s="97">
        <v>46152</v>
      </c>
      <c r="BG31" s="97">
        <v>46153</v>
      </c>
      <c r="BH31" s="97">
        <v>46154</v>
      </c>
      <c r="BI31" s="97">
        <v>46155</v>
      </c>
      <c r="BJ31" s="97">
        <v>46156</v>
      </c>
      <c r="BK31" s="97">
        <v>46157</v>
      </c>
      <c r="BL31" s="97">
        <v>46158</v>
      </c>
      <c r="BM31" s="97">
        <v>46159</v>
      </c>
      <c r="BN31" s="97">
        <v>46160</v>
      </c>
      <c r="BO31" s="97">
        <v>46161</v>
      </c>
      <c r="BP31" s="97">
        <v>46162</v>
      </c>
      <c r="BQ31" s="97">
        <v>46163</v>
      </c>
      <c r="BR31" s="97">
        <v>46164</v>
      </c>
      <c r="BS31" s="97">
        <v>46165</v>
      </c>
      <c r="BT31" s="97">
        <v>46166</v>
      </c>
      <c r="BU31" s="97">
        <v>46167</v>
      </c>
      <c r="BV31" s="97">
        <v>46168</v>
      </c>
      <c r="BW31" s="97">
        <v>46169</v>
      </c>
      <c r="BX31" s="97">
        <v>46170</v>
      </c>
      <c r="BY31" s="97">
        <v>46171</v>
      </c>
      <c r="BZ31" s="97">
        <v>46172</v>
      </c>
      <c r="CA31" s="97">
        <v>46173</v>
      </c>
    </row>
    <row r="32" spans="1:79" s="3" customFormat="1" ht="12" customHeight="1">
      <c r="A32" s="86"/>
    </row>
    <row r="33" spans="1:79" s="3" customFormat="1" ht="12" customHeight="1">
      <c r="A33" s="59" t="s">
        <v>76</v>
      </c>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row>
    <row r="34" spans="1:79" s="3" customFormat="1" ht="12" customHeight="1">
      <c r="A34" s="14">
        <v>1</v>
      </c>
      <c r="B34" s="59">
        <f>ROUNDUP(B7*0.87,)</f>
        <v>8379</v>
      </c>
      <c r="C34" s="59">
        <f t="shared" ref="C34:BN35" si="0">ROUNDUP(C7*0.87,)</f>
        <v>9945</v>
      </c>
      <c r="D34" s="59">
        <f t="shared" si="0"/>
        <v>9945</v>
      </c>
      <c r="E34" s="59">
        <f t="shared" si="0"/>
        <v>9945</v>
      </c>
      <c r="F34" s="59">
        <f t="shared" si="0"/>
        <v>9162</v>
      </c>
      <c r="G34" s="59">
        <f t="shared" si="0"/>
        <v>9162</v>
      </c>
      <c r="H34" s="59">
        <f t="shared" si="0"/>
        <v>7987</v>
      </c>
      <c r="I34" s="59">
        <f t="shared" si="0"/>
        <v>7204</v>
      </c>
      <c r="J34" s="59">
        <f t="shared" si="0"/>
        <v>7204</v>
      </c>
      <c r="K34" s="59">
        <f t="shared" si="0"/>
        <v>7204</v>
      </c>
      <c r="L34" s="59">
        <f t="shared" si="0"/>
        <v>7204</v>
      </c>
      <c r="M34" s="59">
        <f t="shared" si="0"/>
        <v>7204</v>
      </c>
      <c r="N34" s="59">
        <f t="shared" si="0"/>
        <v>7204</v>
      </c>
      <c r="O34" s="59">
        <f t="shared" si="0"/>
        <v>7204</v>
      </c>
      <c r="P34" s="59">
        <f t="shared" si="0"/>
        <v>6695</v>
      </c>
      <c r="Q34" s="59">
        <f t="shared" si="0"/>
        <v>6695</v>
      </c>
      <c r="R34" s="59">
        <f t="shared" si="0"/>
        <v>6695</v>
      </c>
      <c r="S34" s="59">
        <f t="shared" si="0"/>
        <v>5716</v>
      </c>
      <c r="T34" s="59">
        <f t="shared" si="0"/>
        <v>5716</v>
      </c>
      <c r="U34" s="59">
        <f t="shared" si="0"/>
        <v>5716</v>
      </c>
      <c r="V34" s="59">
        <f t="shared" si="0"/>
        <v>5716</v>
      </c>
      <c r="W34" s="59">
        <f t="shared" si="0"/>
        <v>5247</v>
      </c>
      <c r="X34" s="59">
        <f t="shared" si="0"/>
        <v>5247</v>
      </c>
      <c r="Y34" s="59">
        <f t="shared" si="0"/>
        <v>5247</v>
      </c>
      <c r="Z34" s="59">
        <f t="shared" si="0"/>
        <v>5247</v>
      </c>
      <c r="AA34" s="59">
        <f t="shared" si="0"/>
        <v>5247</v>
      </c>
      <c r="AB34" s="59">
        <f t="shared" si="0"/>
        <v>6264</v>
      </c>
      <c r="AC34" s="59">
        <f t="shared" si="0"/>
        <v>6264</v>
      </c>
      <c r="AD34" s="59">
        <f t="shared" si="0"/>
        <v>5247</v>
      </c>
      <c r="AE34" s="59">
        <f t="shared" si="0"/>
        <v>5247</v>
      </c>
      <c r="AF34" s="59">
        <f t="shared" si="0"/>
        <v>5247</v>
      </c>
      <c r="AG34" s="59">
        <f t="shared" si="0"/>
        <v>5247</v>
      </c>
      <c r="AH34" s="59">
        <f t="shared" si="0"/>
        <v>5247</v>
      </c>
      <c r="AI34" s="59">
        <f t="shared" si="0"/>
        <v>5716</v>
      </c>
      <c r="AJ34" s="59">
        <f t="shared" si="0"/>
        <v>5716</v>
      </c>
      <c r="AK34" s="59">
        <f t="shared" si="0"/>
        <v>5481</v>
      </c>
      <c r="AL34" s="59">
        <f t="shared" si="0"/>
        <v>5481</v>
      </c>
      <c r="AM34" s="59">
        <f t="shared" si="0"/>
        <v>5481</v>
      </c>
      <c r="AN34" s="59">
        <f t="shared" si="0"/>
        <v>5481</v>
      </c>
      <c r="AO34" s="59">
        <f t="shared" si="0"/>
        <v>5481</v>
      </c>
      <c r="AP34" s="59">
        <f t="shared" si="0"/>
        <v>5951</v>
      </c>
      <c r="AQ34" s="59">
        <f t="shared" si="0"/>
        <v>5951</v>
      </c>
      <c r="AR34" s="59">
        <f t="shared" si="0"/>
        <v>5951</v>
      </c>
      <c r="AS34" s="59">
        <f t="shared" si="0"/>
        <v>5247</v>
      </c>
      <c r="AT34" s="59">
        <f t="shared" si="0"/>
        <v>5247</v>
      </c>
      <c r="AU34" s="59">
        <f t="shared" si="0"/>
        <v>5247</v>
      </c>
      <c r="AV34" s="59">
        <f t="shared" si="0"/>
        <v>6656</v>
      </c>
      <c r="AW34" s="59">
        <f t="shared" si="0"/>
        <v>6656</v>
      </c>
      <c r="AX34" s="59">
        <f t="shared" si="0"/>
        <v>6656</v>
      </c>
      <c r="AY34" s="59">
        <f t="shared" si="0"/>
        <v>5951</v>
      </c>
      <c r="AZ34" s="59">
        <f t="shared" si="0"/>
        <v>5951</v>
      </c>
      <c r="BA34" s="59">
        <f t="shared" si="0"/>
        <v>5951</v>
      </c>
      <c r="BB34" s="59">
        <f t="shared" si="0"/>
        <v>5951</v>
      </c>
      <c r="BC34" s="59">
        <f t="shared" si="0"/>
        <v>5951</v>
      </c>
      <c r="BD34" s="59">
        <f t="shared" si="0"/>
        <v>6656</v>
      </c>
      <c r="BE34" s="59">
        <f t="shared" si="0"/>
        <v>6656</v>
      </c>
      <c r="BF34" s="59">
        <f t="shared" si="0"/>
        <v>6656</v>
      </c>
      <c r="BG34" s="59">
        <f t="shared" si="0"/>
        <v>5481</v>
      </c>
      <c r="BH34" s="59">
        <f t="shared" si="0"/>
        <v>5481</v>
      </c>
      <c r="BI34" s="59">
        <f t="shared" si="0"/>
        <v>5481</v>
      </c>
      <c r="BJ34" s="59">
        <f t="shared" si="0"/>
        <v>5481</v>
      </c>
      <c r="BK34" s="59">
        <f t="shared" si="0"/>
        <v>5716</v>
      </c>
      <c r="BL34" s="59">
        <f t="shared" si="0"/>
        <v>5716</v>
      </c>
      <c r="BM34" s="59">
        <f t="shared" si="0"/>
        <v>5481</v>
      </c>
      <c r="BN34" s="59">
        <f t="shared" si="0"/>
        <v>5481</v>
      </c>
      <c r="BO34" s="59">
        <f t="shared" ref="BO34:CA35" si="1">ROUNDUP(BO7*0.87,)</f>
        <v>5481</v>
      </c>
      <c r="BP34" s="59">
        <f t="shared" si="1"/>
        <v>5481</v>
      </c>
      <c r="BQ34" s="59">
        <f t="shared" si="1"/>
        <v>5481</v>
      </c>
      <c r="BR34" s="59">
        <f t="shared" si="1"/>
        <v>5716</v>
      </c>
      <c r="BS34" s="59">
        <f t="shared" si="1"/>
        <v>5716</v>
      </c>
      <c r="BT34" s="59">
        <f t="shared" si="1"/>
        <v>5481</v>
      </c>
      <c r="BU34" s="59">
        <f t="shared" si="1"/>
        <v>5481</v>
      </c>
      <c r="BV34" s="59">
        <f t="shared" si="1"/>
        <v>5481</v>
      </c>
      <c r="BW34" s="59">
        <f t="shared" si="1"/>
        <v>5481</v>
      </c>
      <c r="BX34" s="59">
        <f t="shared" si="1"/>
        <v>5481</v>
      </c>
      <c r="BY34" s="59">
        <f t="shared" si="1"/>
        <v>5716</v>
      </c>
      <c r="BZ34" s="59">
        <f t="shared" si="1"/>
        <v>5716</v>
      </c>
      <c r="CA34" s="59">
        <f t="shared" si="1"/>
        <v>5716</v>
      </c>
    </row>
    <row r="35" spans="1:79" s="3" customFormat="1" ht="12" customHeight="1">
      <c r="A35" s="14">
        <v>2</v>
      </c>
      <c r="B35" s="59">
        <f t="shared" ref="B35:Q55" si="2">ROUNDUP(B8*0.87,)</f>
        <v>9905</v>
      </c>
      <c r="C35" s="59">
        <f t="shared" si="2"/>
        <v>11471</v>
      </c>
      <c r="D35" s="59">
        <f t="shared" si="2"/>
        <v>11471</v>
      </c>
      <c r="E35" s="59">
        <f t="shared" si="2"/>
        <v>11471</v>
      </c>
      <c r="F35" s="59">
        <f t="shared" si="2"/>
        <v>10688</v>
      </c>
      <c r="G35" s="59">
        <f t="shared" si="2"/>
        <v>10688</v>
      </c>
      <c r="H35" s="59">
        <f t="shared" si="2"/>
        <v>9514</v>
      </c>
      <c r="I35" s="59">
        <f t="shared" si="2"/>
        <v>8731</v>
      </c>
      <c r="J35" s="59">
        <f t="shared" si="2"/>
        <v>8731</v>
      </c>
      <c r="K35" s="59">
        <f t="shared" si="2"/>
        <v>8731</v>
      </c>
      <c r="L35" s="59">
        <f t="shared" si="2"/>
        <v>8731</v>
      </c>
      <c r="M35" s="59">
        <f t="shared" si="2"/>
        <v>8731</v>
      </c>
      <c r="N35" s="59">
        <f t="shared" si="2"/>
        <v>8731</v>
      </c>
      <c r="O35" s="59">
        <f t="shared" si="2"/>
        <v>8731</v>
      </c>
      <c r="P35" s="59">
        <f t="shared" si="2"/>
        <v>8222</v>
      </c>
      <c r="Q35" s="59">
        <f t="shared" si="2"/>
        <v>8222</v>
      </c>
      <c r="R35" s="59">
        <f t="shared" si="0"/>
        <v>8222</v>
      </c>
      <c r="S35" s="59">
        <f t="shared" si="0"/>
        <v>7165</v>
      </c>
      <c r="T35" s="59">
        <f t="shared" si="0"/>
        <v>7165</v>
      </c>
      <c r="U35" s="59">
        <f t="shared" si="0"/>
        <v>7165</v>
      </c>
      <c r="V35" s="59">
        <f t="shared" si="0"/>
        <v>7165</v>
      </c>
      <c r="W35" s="59">
        <f t="shared" si="0"/>
        <v>6695</v>
      </c>
      <c r="X35" s="59">
        <f t="shared" si="0"/>
        <v>6695</v>
      </c>
      <c r="Y35" s="59">
        <f t="shared" si="0"/>
        <v>6695</v>
      </c>
      <c r="Z35" s="59">
        <f t="shared" si="0"/>
        <v>6695</v>
      </c>
      <c r="AA35" s="59">
        <f t="shared" si="0"/>
        <v>6695</v>
      </c>
      <c r="AB35" s="59">
        <f t="shared" si="0"/>
        <v>7713</v>
      </c>
      <c r="AC35" s="59">
        <f t="shared" si="0"/>
        <v>7713</v>
      </c>
      <c r="AD35" s="59">
        <f t="shared" si="0"/>
        <v>6695</v>
      </c>
      <c r="AE35" s="59">
        <f t="shared" si="0"/>
        <v>6695</v>
      </c>
      <c r="AF35" s="59">
        <f t="shared" si="0"/>
        <v>6695</v>
      </c>
      <c r="AG35" s="59">
        <f t="shared" si="0"/>
        <v>6695</v>
      </c>
      <c r="AH35" s="59">
        <f t="shared" si="0"/>
        <v>6695</v>
      </c>
      <c r="AI35" s="59">
        <f t="shared" si="0"/>
        <v>7165</v>
      </c>
      <c r="AJ35" s="59">
        <f t="shared" si="0"/>
        <v>7165</v>
      </c>
      <c r="AK35" s="59">
        <f t="shared" si="0"/>
        <v>6930</v>
      </c>
      <c r="AL35" s="59">
        <f t="shared" si="0"/>
        <v>6930</v>
      </c>
      <c r="AM35" s="59">
        <f t="shared" si="0"/>
        <v>6930</v>
      </c>
      <c r="AN35" s="59">
        <f t="shared" si="0"/>
        <v>6930</v>
      </c>
      <c r="AO35" s="59">
        <f t="shared" si="0"/>
        <v>6930</v>
      </c>
      <c r="AP35" s="59">
        <f t="shared" si="0"/>
        <v>7400</v>
      </c>
      <c r="AQ35" s="59">
        <f t="shared" si="0"/>
        <v>7400</v>
      </c>
      <c r="AR35" s="59">
        <f t="shared" si="0"/>
        <v>7400</v>
      </c>
      <c r="AS35" s="59">
        <f t="shared" si="0"/>
        <v>6695</v>
      </c>
      <c r="AT35" s="59">
        <f t="shared" si="0"/>
        <v>6695</v>
      </c>
      <c r="AU35" s="59">
        <f t="shared" si="0"/>
        <v>6695</v>
      </c>
      <c r="AV35" s="59">
        <f t="shared" si="0"/>
        <v>8105</v>
      </c>
      <c r="AW35" s="59">
        <f t="shared" si="0"/>
        <v>8105</v>
      </c>
      <c r="AX35" s="59">
        <f t="shared" si="0"/>
        <v>8105</v>
      </c>
      <c r="AY35" s="59">
        <f t="shared" si="0"/>
        <v>7400</v>
      </c>
      <c r="AZ35" s="59">
        <f t="shared" si="0"/>
        <v>7400</v>
      </c>
      <c r="BA35" s="59">
        <f t="shared" si="0"/>
        <v>7400</v>
      </c>
      <c r="BB35" s="59">
        <f t="shared" si="0"/>
        <v>7400</v>
      </c>
      <c r="BC35" s="59">
        <f t="shared" si="0"/>
        <v>7400</v>
      </c>
      <c r="BD35" s="59">
        <f t="shared" si="0"/>
        <v>8105</v>
      </c>
      <c r="BE35" s="59">
        <f t="shared" si="0"/>
        <v>8105</v>
      </c>
      <c r="BF35" s="59">
        <f t="shared" si="0"/>
        <v>8105</v>
      </c>
      <c r="BG35" s="59">
        <f t="shared" si="0"/>
        <v>6930</v>
      </c>
      <c r="BH35" s="59">
        <f t="shared" si="0"/>
        <v>6930</v>
      </c>
      <c r="BI35" s="59">
        <f t="shared" si="0"/>
        <v>6930</v>
      </c>
      <c r="BJ35" s="59">
        <f t="shared" si="0"/>
        <v>6930</v>
      </c>
      <c r="BK35" s="59">
        <f t="shared" si="0"/>
        <v>7165</v>
      </c>
      <c r="BL35" s="59">
        <f t="shared" si="0"/>
        <v>7165</v>
      </c>
      <c r="BM35" s="59">
        <f t="shared" si="0"/>
        <v>6930</v>
      </c>
      <c r="BN35" s="59">
        <f t="shared" si="0"/>
        <v>6930</v>
      </c>
      <c r="BO35" s="59">
        <f t="shared" si="1"/>
        <v>6930</v>
      </c>
      <c r="BP35" s="59">
        <f t="shared" si="1"/>
        <v>6930</v>
      </c>
      <c r="BQ35" s="59">
        <f t="shared" si="1"/>
        <v>6930</v>
      </c>
      <c r="BR35" s="59">
        <f t="shared" si="1"/>
        <v>7165</v>
      </c>
      <c r="BS35" s="59">
        <f t="shared" si="1"/>
        <v>7165</v>
      </c>
      <c r="BT35" s="59">
        <f t="shared" si="1"/>
        <v>6930</v>
      </c>
      <c r="BU35" s="59">
        <f t="shared" si="1"/>
        <v>6930</v>
      </c>
      <c r="BV35" s="59">
        <f t="shared" si="1"/>
        <v>6930</v>
      </c>
      <c r="BW35" s="59">
        <f t="shared" si="1"/>
        <v>6930</v>
      </c>
      <c r="BX35" s="59">
        <f t="shared" si="1"/>
        <v>6930</v>
      </c>
      <c r="BY35" s="59">
        <f t="shared" si="1"/>
        <v>7165</v>
      </c>
      <c r="BZ35" s="59">
        <f t="shared" si="1"/>
        <v>7165</v>
      </c>
      <c r="CA35" s="59">
        <f t="shared" si="1"/>
        <v>7165</v>
      </c>
    </row>
    <row r="36" spans="1:79" s="3" customFormat="1" ht="12" customHeight="1">
      <c r="A36" s="59" t="s">
        <v>77</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row>
    <row r="37" spans="1:79" s="3" customFormat="1" ht="12" customHeight="1">
      <c r="A37" s="14">
        <v>1</v>
      </c>
      <c r="B37" s="59">
        <f t="shared" si="2"/>
        <v>9710</v>
      </c>
      <c r="C37" s="59">
        <f t="shared" ref="C37:BN38" si="3">ROUNDUP(C10*0.87,)</f>
        <v>11276</v>
      </c>
      <c r="D37" s="59">
        <f t="shared" si="3"/>
        <v>11276</v>
      </c>
      <c r="E37" s="59">
        <f t="shared" si="3"/>
        <v>11276</v>
      </c>
      <c r="F37" s="59">
        <f t="shared" si="3"/>
        <v>10493</v>
      </c>
      <c r="G37" s="59">
        <f t="shared" si="3"/>
        <v>10493</v>
      </c>
      <c r="H37" s="59">
        <f t="shared" si="3"/>
        <v>9318</v>
      </c>
      <c r="I37" s="59">
        <f t="shared" si="3"/>
        <v>8535</v>
      </c>
      <c r="J37" s="59">
        <f t="shared" si="3"/>
        <v>8535</v>
      </c>
      <c r="K37" s="59">
        <f t="shared" si="3"/>
        <v>8535</v>
      </c>
      <c r="L37" s="59">
        <f t="shared" si="3"/>
        <v>8535</v>
      </c>
      <c r="M37" s="59">
        <f t="shared" si="3"/>
        <v>8535</v>
      </c>
      <c r="N37" s="59">
        <f t="shared" si="3"/>
        <v>8535</v>
      </c>
      <c r="O37" s="59">
        <f t="shared" si="3"/>
        <v>8535</v>
      </c>
      <c r="P37" s="59">
        <f t="shared" si="3"/>
        <v>8026</v>
      </c>
      <c r="Q37" s="59">
        <f t="shared" si="3"/>
        <v>8026</v>
      </c>
      <c r="R37" s="59">
        <f t="shared" si="3"/>
        <v>8026</v>
      </c>
      <c r="S37" s="59">
        <f t="shared" si="3"/>
        <v>7282</v>
      </c>
      <c r="T37" s="59">
        <f t="shared" si="3"/>
        <v>7282</v>
      </c>
      <c r="U37" s="59">
        <f t="shared" si="3"/>
        <v>7282</v>
      </c>
      <c r="V37" s="59">
        <f t="shared" si="3"/>
        <v>7282</v>
      </c>
      <c r="W37" s="59">
        <f t="shared" si="3"/>
        <v>6813</v>
      </c>
      <c r="X37" s="59">
        <f t="shared" si="3"/>
        <v>6813</v>
      </c>
      <c r="Y37" s="59">
        <f t="shared" si="3"/>
        <v>6813</v>
      </c>
      <c r="Z37" s="59">
        <f t="shared" si="3"/>
        <v>6813</v>
      </c>
      <c r="AA37" s="59">
        <f t="shared" si="3"/>
        <v>6813</v>
      </c>
      <c r="AB37" s="59">
        <f t="shared" si="3"/>
        <v>7830</v>
      </c>
      <c r="AC37" s="59">
        <f t="shared" si="3"/>
        <v>7830</v>
      </c>
      <c r="AD37" s="59">
        <f t="shared" si="3"/>
        <v>6813</v>
      </c>
      <c r="AE37" s="59">
        <f t="shared" si="3"/>
        <v>6813</v>
      </c>
      <c r="AF37" s="59">
        <f t="shared" si="3"/>
        <v>6813</v>
      </c>
      <c r="AG37" s="59">
        <f t="shared" si="3"/>
        <v>6813</v>
      </c>
      <c r="AH37" s="59">
        <f t="shared" si="3"/>
        <v>6813</v>
      </c>
      <c r="AI37" s="59">
        <f t="shared" si="3"/>
        <v>7282</v>
      </c>
      <c r="AJ37" s="59">
        <f t="shared" si="3"/>
        <v>7282</v>
      </c>
      <c r="AK37" s="59">
        <f t="shared" si="3"/>
        <v>7047</v>
      </c>
      <c r="AL37" s="59">
        <f t="shared" si="3"/>
        <v>7047</v>
      </c>
      <c r="AM37" s="59">
        <f t="shared" si="3"/>
        <v>7047</v>
      </c>
      <c r="AN37" s="59">
        <f t="shared" si="3"/>
        <v>7047</v>
      </c>
      <c r="AO37" s="59">
        <f t="shared" si="3"/>
        <v>7047</v>
      </c>
      <c r="AP37" s="59">
        <f t="shared" si="3"/>
        <v>7517</v>
      </c>
      <c r="AQ37" s="59">
        <f t="shared" si="3"/>
        <v>7517</v>
      </c>
      <c r="AR37" s="59">
        <f t="shared" si="3"/>
        <v>7517</v>
      </c>
      <c r="AS37" s="59">
        <f t="shared" si="3"/>
        <v>6813</v>
      </c>
      <c r="AT37" s="59">
        <f t="shared" si="3"/>
        <v>6813</v>
      </c>
      <c r="AU37" s="59">
        <f t="shared" si="3"/>
        <v>6813</v>
      </c>
      <c r="AV37" s="59">
        <f t="shared" si="3"/>
        <v>8222</v>
      </c>
      <c r="AW37" s="59">
        <f t="shared" si="3"/>
        <v>8222</v>
      </c>
      <c r="AX37" s="59">
        <f t="shared" si="3"/>
        <v>8222</v>
      </c>
      <c r="AY37" s="59">
        <f t="shared" si="3"/>
        <v>7517</v>
      </c>
      <c r="AZ37" s="59">
        <f t="shared" si="3"/>
        <v>7517</v>
      </c>
      <c r="BA37" s="59">
        <f t="shared" si="3"/>
        <v>7517</v>
      </c>
      <c r="BB37" s="59">
        <f t="shared" si="3"/>
        <v>7517</v>
      </c>
      <c r="BC37" s="59">
        <f t="shared" si="3"/>
        <v>7517</v>
      </c>
      <c r="BD37" s="59">
        <f t="shared" si="3"/>
        <v>8222</v>
      </c>
      <c r="BE37" s="59">
        <f t="shared" si="3"/>
        <v>8222</v>
      </c>
      <c r="BF37" s="59">
        <f t="shared" si="3"/>
        <v>8222</v>
      </c>
      <c r="BG37" s="59">
        <f t="shared" si="3"/>
        <v>7047</v>
      </c>
      <c r="BH37" s="59">
        <f t="shared" si="3"/>
        <v>7047</v>
      </c>
      <c r="BI37" s="59">
        <f t="shared" si="3"/>
        <v>7047</v>
      </c>
      <c r="BJ37" s="59">
        <f t="shared" si="3"/>
        <v>7047</v>
      </c>
      <c r="BK37" s="59">
        <f t="shared" si="3"/>
        <v>7282</v>
      </c>
      <c r="BL37" s="59">
        <f t="shared" si="3"/>
        <v>7282</v>
      </c>
      <c r="BM37" s="59">
        <f t="shared" si="3"/>
        <v>7047</v>
      </c>
      <c r="BN37" s="59">
        <f t="shared" si="3"/>
        <v>7047</v>
      </c>
      <c r="BO37" s="59">
        <f t="shared" ref="BO37:CA38" si="4">ROUNDUP(BO10*0.87,)</f>
        <v>7047</v>
      </c>
      <c r="BP37" s="59">
        <f t="shared" si="4"/>
        <v>7047</v>
      </c>
      <c r="BQ37" s="59">
        <f t="shared" si="4"/>
        <v>7047</v>
      </c>
      <c r="BR37" s="59">
        <f t="shared" si="4"/>
        <v>7282</v>
      </c>
      <c r="BS37" s="59">
        <f t="shared" si="4"/>
        <v>7282</v>
      </c>
      <c r="BT37" s="59">
        <f t="shared" si="4"/>
        <v>7047</v>
      </c>
      <c r="BU37" s="59">
        <f t="shared" si="4"/>
        <v>7047</v>
      </c>
      <c r="BV37" s="59">
        <f t="shared" si="4"/>
        <v>7047</v>
      </c>
      <c r="BW37" s="59">
        <f t="shared" si="4"/>
        <v>7047</v>
      </c>
      <c r="BX37" s="59">
        <f t="shared" si="4"/>
        <v>7047</v>
      </c>
      <c r="BY37" s="59">
        <f t="shared" si="4"/>
        <v>7282</v>
      </c>
      <c r="BZ37" s="59">
        <f t="shared" si="4"/>
        <v>7282</v>
      </c>
      <c r="CA37" s="59">
        <f t="shared" si="4"/>
        <v>7282</v>
      </c>
    </row>
    <row r="38" spans="1:79" s="3" customFormat="1" ht="12" customHeight="1">
      <c r="A38" s="14">
        <v>2</v>
      </c>
      <c r="B38" s="59">
        <f t="shared" si="2"/>
        <v>11237</v>
      </c>
      <c r="C38" s="59">
        <f t="shared" si="3"/>
        <v>12803</v>
      </c>
      <c r="D38" s="59">
        <f t="shared" si="3"/>
        <v>12803</v>
      </c>
      <c r="E38" s="59">
        <f t="shared" si="3"/>
        <v>12803</v>
      </c>
      <c r="F38" s="59">
        <f t="shared" si="3"/>
        <v>12020</v>
      </c>
      <c r="G38" s="59">
        <f t="shared" si="3"/>
        <v>12020</v>
      </c>
      <c r="H38" s="59">
        <f t="shared" si="3"/>
        <v>10845</v>
      </c>
      <c r="I38" s="59">
        <f t="shared" si="3"/>
        <v>10062</v>
      </c>
      <c r="J38" s="59">
        <f t="shared" si="3"/>
        <v>10062</v>
      </c>
      <c r="K38" s="59">
        <f t="shared" si="3"/>
        <v>10062</v>
      </c>
      <c r="L38" s="59">
        <f t="shared" si="3"/>
        <v>10062</v>
      </c>
      <c r="M38" s="59">
        <f t="shared" si="3"/>
        <v>10062</v>
      </c>
      <c r="N38" s="59">
        <f t="shared" si="3"/>
        <v>10062</v>
      </c>
      <c r="O38" s="59">
        <f t="shared" si="3"/>
        <v>10062</v>
      </c>
      <c r="P38" s="59">
        <f t="shared" si="3"/>
        <v>9553</v>
      </c>
      <c r="Q38" s="59">
        <f t="shared" si="3"/>
        <v>9553</v>
      </c>
      <c r="R38" s="59">
        <f t="shared" si="3"/>
        <v>9553</v>
      </c>
      <c r="S38" s="59">
        <f t="shared" si="3"/>
        <v>8731</v>
      </c>
      <c r="T38" s="59">
        <f t="shared" si="3"/>
        <v>8731</v>
      </c>
      <c r="U38" s="59">
        <f t="shared" si="3"/>
        <v>8731</v>
      </c>
      <c r="V38" s="59">
        <f t="shared" si="3"/>
        <v>8731</v>
      </c>
      <c r="W38" s="59">
        <f t="shared" si="3"/>
        <v>8261</v>
      </c>
      <c r="X38" s="59">
        <f t="shared" si="3"/>
        <v>8261</v>
      </c>
      <c r="Y38" s="59">
        <f t="shared" si="3"/>
        <v>8261</v>
      </c>
      <c r="Z38" s="59">
        <f t="shared" si="3"/>
        <v>8261</v>
      </c>
      <c r="AA38" s="59">
        <f t="shared" si="3"/>
        <v>8261</v>
      </c>
      <c r="AB38" s="59">
        <f t="shared" si="3"/>
        <v>9279</v>
      </c>
      <c r="AC38" s="59">
        <f t="shared" si="3"/>
        <v>9279</v>
      </c>
      <c r="AD38" s="59">
        <f t="shared" si="3"/>
        <v>8261</v>
      </c>
      <c r="AE38" s="59">
        <f t="shared" si="3"/>
        <v>8261</v>
      </c>
      <c r="AF38" s="59">
        <f t="shared" si="3"/>
        <v>8261</v>
      </c>
      <c r="AG38" s="59">
        <f t="shared" si="3"/>
        <v>8261</v>
      </c>
      <c r="AH38" s="59">
        <f t="shared" si="3"/>
        <v>8261</v>
      </c>
      <c r="AI38" s="59">
        <f t="shared" si="3"/>
        <v>8731</v>
      </c>
      <c r="AJ38" s="59">
        <f t="shared" si="3"/>
        <v>8731</v>
      </c>
      <c r="AK38" s="59">
        <f t="shared" si="3"/>
        <v>8496</v>
      </c>
      <c r="AL38" s="59">
        <f t="shared" si="3"/>
        <v>8496</v>
      </c>
      <c r="AM38" s="59">
        <f t="shared" si="3"/>
        <v>8496</v>
      </c>
      <c r="AN38" s="59">
        <f t="shared" si="3"/>
        <v>8496</v>
      </c>
      <c r="AO38" s="59">
        <f t="shared" si="3"/>
        <v>8496</v>
      </c>
      <c r="AP38" s="59">
        <f t="shared" si="3"/>
        <v>8966</v>
      </c>
      <c r="AQ38" s="59">
        <f t="shared" si="3"/>
        <v>8966</v>
      </c>
      <c r="AR38" s="59">
        <f t="shared" si="3"/>
        <v>8966</v>
      </c>
      <c r="AS38" s="59">
        <f t="shared" si="3"/>
        <v>8261</v>
      </c>
      <c r="AT38" s="59">
        <f t="shared" si="3"/>
        <v>8261</v>
      </c>
      <c r="AU38" s="59">
        <f t="shared" si="3"/>
        <v>8261</v>
      </c>
      <c r="AV38" s="59">
        <f t="shared" si="3"/>
        <v>9671</v>
      </c>
      <c r="AW38" s="59">
        <f t="shared" si="3"/>
        <v>9671</v>
      </c>
      <c r="AX38" s="59">
        <f t="shared" si="3"/>
        <v>9671</v>
      </c>
      <c r="AY38" s="59">
        <f t="shared" si="3"/>
        <v>8966</v>
      </c>
      <c r="AZ38" s="59">
        <f t="shared" si="3"/>
        <v>8966</v>
      </c>
      <c r="BA38" s="59">
        <f t="shared" si="3"/>
        <v>8966</v>
      </c>
      <c r="BB38" s="59">
        <f t="shared" si="3"/>
        <v>8966</v>
      </c>
      <c r="BC38" s="59">
        <f t="shared" si="3"/>
        <v>8966</v>
      </c>
      <c r="BD38" s="59">
        <f t="shared" si="3"/>
        <v>9671</v>
      </c>
      <c r="BE38" s="59">
        <f t="shared" si="3"/>
        <v>9671</v>
      </c>
      <c r="BF38" s="59">
        <f t="shared" si="3"/>
        <v>9671</v>
      </c>
      <c r="BG38" s="59">
        <f t="shared" si="3"/>
        <v>8496</v>
      </c>
      <c r="BH38" s="59">
        <f t="shared" si="3"/>
        <v>8496</v>
      </c>
      <c r="BI38" s="59">
        <f t="shared" si="3"/>
        <v>8496</v>
      </c>
      <c r="BJ38" s="59">
        <f t="shared" si="3"/>
        <v>8496</v>
      </c>
      <c r="BK38" s="59">
        <f t="shared" si="3"/>
        <v>8731</v>
      </c>
      <c r="BL38" s="59">
        <f t="shared" si="3"/>
        <v>8731</v>
      </c>
      <c r="BM38" s="59">
        <f t="shared" si="3"/>
        <v>8496</v>
      </c>
      <c r="BN38" s="59">
        <f t="shared" si="3"/>
        <v>8496</v>
      </c>
      <c r="BO38" s="59">
        <f t="shared" si="4"/>
        <v>8496</v>
      </c>
      <c r="BP38" s="59">
        <f t="shared" si="4"/>
        <v>8496</v>
      </c>
      <c r="BQ38" s="59">
        <f t="shared" si="4"/>
        <v>8496</v>
      </c>
      <c r="BR38" s="59">
        <f t="shared" si="4"/>
        <v>8731</v>
      </c>
      <c r="BS38" s="59">
        <f t="shared" si="4"/>
        <v>8731</v>
      </c>
      <c r="BT38" s="59">
        <f t="shared" si="4"/>
        <v>8496</v>
      </c>
      <c r="BU38" s="59">
        <f t="shared" si="4"/>
        <v>8496</v>
      </c>
      <c r="BV38" s="59">
        <f t="shared" si="4"/>
        <v>8496</v>
      </c>
      <c r="BW38" s="59">
        <f t="shared" si="4"/>
        <v>8496</v>
      </c>
      <c r="BX38" s="59">
        <f t="shared" si="4"/>
        <v>8496</v>
      </c>
      <c r="BY38" s="59">
        <f t="shared" si="4"/>
        <v>8731</v>
      </c>
      <c r="BZ38" s="59">
        <f t="shared" si="4"/>
        <v>8731</v>
      </c>
      <c r="CA38" s="59">
        <f t="shared" si="4"/>
        <v>8731</v>
      </c>
    </row>
    <row r="39" spans="1:79" s="3" customFormat="1" ht="12" customHeight="1">
      <c r="A39" s="12" t="s">
        <v>78</v>
      </c>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row>
    <row r="40" spans="1:79" s="3" customFormat="1" ht="12" customHeight="1">
      <c r="A40" s="13">
        <v>1</v>
      </c>
      <c r="B40" s="59">
        <f t="shared" si="2"/>
        <v>12059</v>
      </c>
      <c r="C40" s="59">
        <f t="shared" ref="C40:BN41" si="5">ROUNDUP(C13*0.87,)</f>
        <v>13625</v>
      </c>
      <c r="D40" s="59">
        <f t="shared" si="5"/>
        <v>13625</v>
      </c>
      <c r="E40" s="59">
        <f t="shared" si="5"/>
        <v>13625</v>
      </c>
      <c r="F40" s="59">
        <f t="shared" si="5"/>
        <v>12842</v>
      </c>
      <c r="G40" s="59">
        <f t="shared" si="5"/>
        <v>12842</v>
      </c>
      <c r="H40" s="59">
        <f t="shared" si="5"/>
        <v>11667</v>
      </c>
      <c r="I40" s="59">
        <f t="shared" si="5"/>
        <v>10884</v>
      </c>
      <c r="J40" s="59">
        <f t="shared" si="5"/>
        <v>10884</v>
      </c>
      <c r="K40" s="59">
        <f t="shared" si="5"/>
        <v>10884</v>
      </c>
      <c r="L40" s="59">
        <f t="shared" si="5"/>
        <v>10884</v>
      </c>
      <c r="M40" s="59">
        <f t="shared" si="5"/>
        <v>10884</v>
      </c>
      <c r="N40" s="59">
        <f t="shared" si="5"/>
        <v>10884</v>
      </c>
      <c r="O40" s="59">
        <f t="shared" si="5"/>
        <v>10884</v>
      </c>
      <c r="P40" s="59">
        <f t="shared" si="5"/>
        <v>10375</v>
      </c>
      <c r="Q40" s="59">
        <f t="shared" si="5"/>
        <v>10375</v>
      </c>
      <c r="R40" s="59">
        <f t="shared" si="5"/>
        <v>10375</v>
      </c>
      <c r="S40" s="59">
        <f t="shared" si="5"/>
        <v>10414</v>
      </c>
      <c r="T40" s="59">
        <f t="shared" si="5"/>
        <v>10414</v>
      </c>
      <c r="U40" s="59">
        <f t="shared" si="5"/>
        <v>10414</v>
      </c>
      <c r="V40" s="59">
        <f t="shared" si="5"/>
        <v>10414</v>
      </c>
      <c r="W40" s="59">
        <f t="shared" si="5"/>
        <v>9945</v>
      </c>
      <c r="X40" s="59">
        <f t="shared" si="5"/>
        <v>9945</v>
      </c>
      <c r="Y40" s="59">
        <f t="shared" si="5"/>
        <v>9945</v>
      </c>
      <c r="Z40" s="59">
        <f t="shared" si="5"/>
        <v>9945</v>
      </c>
      <c r="AA40" s="59">
        <f t="shared" si="5"/>
        <v>9945</v>
      </c>
      <c r="AB40" s="59">
        <f t="shared" si="5"/>
        <v>10962</v>
      </c>
      <c r="AC40" s="59">
        <f t="shared" si="5"/>
        <v>10962</v>
      </c>
      <c r="AD40" s="59">
        <f t="shared" si="5"/>
        <v>9945</v>
      </c>
      <c r="AE40" s="59">
        <f t="shared" si="5"/>
        <v>9945</v>
      </c>
      <c r="AF40" s="59">
        <f t="shared" si="5"/>
        <v>9945</v>
      </c>
      <c r="AG40" s="59">
        <f t="shared" si="5"/>
        <v>9945</v>
      </c>
      <c r="AH40" s="59">
        <f t="shared" si="5"/>
        <v>9945</v>
      </c>
      <c r="AI40" s="59">
        <f t="shared" si="5"/>
        <v>10414</v>
      </c>
      <c r="AJ40" s="59">
        <f t="shared" si="5"/>
        <v>10414</v>
      </c>
      <c r="AK40" s="59">
        <f t="shared" si="5"/>
        <v>10179</v>
      </c>
      <c r="AL40" s="59">
        <f t="shared" si="5"/>
        <v>10179</v>
      </c>
      <c r="AM40" s="59">
        <f t="shared" si="5"/>
        <v>10179</v>
      </c>
      <c r="AN40" s="59">
        <f t="shared" si="5"/>
        <v>10179</v>
      </c>
      <c r="AO40" s="59">
        <f t="shared" si="5"/>
        <v>10179</v>
      </c>
      <c r="AP40" s="59">
        <f t="shared" si="5"/>
        <v>10649</v>
      </c>
      <c r="AQ40" s="59">
        <f t="shared" si="5"/>
        <v>10649</v>
      </c>
      <c r="AR40" s="59">
        <f t="shared" si="5"/>
        <v>10649</v>
      </c>
      <c r="AS40" s="59">
        <f t="shared" si="5"/>
        <v>9945</v>
      </c>
      <c r="AT40" s="59">
        <f t="shared" si="5"/>
        <v>9945</v>
      </c>
      <c r="AU40" s="59">
        <f t="shared" si="5"/>
        <v>9945</v>
      </c>
      <c r="AV40" s="59">
        <f t="shared" si="5"/>
        <v>11354</v>
      </c>
      <c r="AW40" s="59">
        <f t="shared" si="5"/>
        <v>11354</v>
      </c>
      <c r="AX40" s="59">
        <f t="shared" si="5"/>
        <v>11354</v>
      </c>
      <c r="AY40" s="59">
        <f t="shared" si="5"/>
        <v>10649</v>
      </c>
      <c r="AZ40" s="59">
        <f t="shared" si="5"/>
        <v>10649</v>
      </c>
      <c r="BA40" s="59">
        <f t="shared" si="5"/>
        <v>10649</v>
      </c>
      <c r="BB40" s="59">
        <f t="shared" si="5"/>
        <v>10649</v>
      </c>
      <c r="BC40" s="59">
        <f t="shared" si="5"/>
        <v>10649</v>
      </c>
      <c r="BD40" s="59">
        <f t="shared" si="5"/>
        <v>11354</v>
      </c>
      <c r="BE40" s="59">
        <f t="shared" si="5"/>
        <v>11354</v>
      </c>
      <c r="BF40" s="59">
        <f t="shared" si="5"/>
        <v>11354</v>
      </c>
      <c r="BG40" s="59">
        <f t="shared" si="5"/>
        <v>10179</v>
      </c>
      <c r="BH40" s="59">
        <f t="shared" si="5"/>
        <v>10179</v>
      </c>
      <c r="BI40" s="59">
        <f t="shared" si="5"/>
        <v>10179</v>
      </c>
      <c r="BJ40" s="59">
        <f t="shared" si="5"/>
        <v>10179</v>
      </c>
      <c r="BK40" s="59">
        <f t="shared" si="5"/>
        <v>10414</v>
      </c>
      <c r="BL40" s="59">
        <f t="shared" si="5"/>
        <v>10414</v>
      </c>
      <c r="BM40" s="59">
        <f t="shared" si="5"/>
        <v>10179</v>
      </c>
      <c r="BN40" s="59">
        <f t="shared" si="5"/>
        <v>10179</v>
      </c>
      <c r="BO40" s="59">
        <f t="shared" ref="BO40:CA41" si="6">ROUNDUP(BO13*0.87,)</f>
        <v>10179</v>
      </c>
      <c r="BP40" s="59">
        <f t="shared" si="6"/>
        <v>10179</v>
      </c>
      <c r="BQ40" s="59">
        <f t="shared" si="6"/>
        <v>10179</v>
      </c>
      <c r="BR40" s="59">
        <f t="shared" si="6"/>
        <v>10414</v>
      </c>
      <c r="BS40" s="59">
        <f t="shared" si="6"/>
        <v>10414</v>
      </c>
      <c r="BT40" s="59">
        <f t="shared" si="6"/>
        <v>10179</v>
      </c>
      <c r="BU40" s="59">
        <f t="shared" si="6"/>
        <v>10179</v>
      </c>
      <c r="BV40" s="59">
        <f t="shared" si="6"/>
        <v>10179</v>
      </c>
      <c r="BW40" s="59">
        <f t="shared" si="6"/>
        <v>10179</v>
      </c>
      <c r="BX40" s="59">
        <f t="shared" si="6"/>
        <v>10179</v>
      </c>
      <c r="BY40" s="59">
        <f t="shared" si="6"/>
        <v>10414</v>
      </c>
      <c r="BZ40" s="59">
        <f t="shared" si="6"/>
        <v>10414</v>
      </c>
      <c r="CA40" s="59">
        <f t="shared" si="6"/>
        <v>10414</v>
      </c>
    </row>
    <row r="41" spans="1:79" s="3" customFormat="1" ht="12" customHeight="1">
      <c r="A41" s="13">
        <v>2</v>
      </c>
      <c r="B41" s="59">
        <f t="shared" si="2"/>
        <v>13586</v>
      </c>
      <c r="C41" s="59">
        <f t="shared" si="5"/>
        <v>15152</v>
      </c>
      <c r="D41" s="59">
        <f t="shared" si="5"/>
        <v>15152</v>
      </c>
      <c r="E41" s="59">
        <f t="shared" si="5"/>
        <v>15152</v>
      </c>
      <c r="F41" s="59">
        <f t="shared" si="5"/>
        <v>14369</v>
      </c>
      <c r="G41" s="59">
        <f t="shared" si="5"/>
        <v>14369</v>
      </c>
      <c r="H41" s="59">
        <f t="shared" si="5"/>
        <v>13194</v>
      </c>
      <c r="I41" s="59">
        <f t="shared" si="5"/>
        <v>12411</v>
      </c>
      <c r="J41" s="59">
        <f t="shared" si="5"/>
        <v>12411</v>
      </c>
      <c r="K41" s="59">
        <f t="shared" si="5"/>
        <v>12411</v>
      </c>
      <c r="L41" s="59">
        <f t="shared" si="5"/>
        <v>12411</v>
      </c>
      <c r="M41" s="59">
        <f t="shared" si="5"/>
        <v>12411</v>
      </c>
      <c r="N41" s="59">
        <f t="shared" si="5"/>
        <v>12411</v>
      </c>
      <c r="O41" s="59">
        <f t="shared" si="5"/>
        <v>12411</v>
      </c>
      <c r="P41" s="59">
        <f t="shared" si="5"/>
        <v>11902</v>
      </c>
      <c r="Q41" s="59">
        <f t="shared" si="5"/>
        <v>11902</v>
      </c>
      <c r="R41" s="59">
        <f t="shared" si="5"/>
        <v>11902</v>
      </c>
      <c r="S41" s="59">
        <f t="shared" si="5"/>
        <v>11863</v>
      </c>
      <c r="T41" s="59">
        <f t="shared" si="5"/>
        <v>11863</v>
      </c>
      <c r="U41" s="59">
        <f t="shared" si="5"/>
        <v>11863</v>
      </c>
      <c r="V41" s="59">
        <f t="shared" si="5"/>
        <v>11863</v>
      </c>
      <c r="W41" s="59">
        <f t="shared" si="5"/>
        <v>11393</v>
      </c>
      <c r="X41" s="59">
        <f t="shared" si="5"/>
        <v>11393</v>
      </c>
      <c r="Y41" s="59">
        <f t="shared" si="5"/>
        <v>11393</v>
      </c>
      <c r="Z41" s="59">
        <f t="shared" si="5"/>
        <v>11393</v>
      </c>
      <c r="AA41" s="59">
        <f t="shared" si="5"/>
        <v>11393</v>
      </c>
      <c r="AB41" s="59">
        <f t="shared" si="5"/>
        <v>12411</v>
      </c>
      <c r="AC41" s="59">
        <f t="shared" si="5"/>
        <v>12411</v>
      </c>
      <c r="AD41" s="59">
        <f t="shared" si="5"/>
        <v>11393</v>
      </c>
      <c r="AE41" s="59">
        <f t="shared" si="5"/>
        <v>11393</v>
      </c>
      <c r="AF41" s="59">
        <f t="shared" si="5"/>
        <v>11393</v>
      </c>
      <c r="AG41" s="59">
        <f t="shared" si="5"/>
        <v>11393</v>
      </c>
      <c r="AH41" s="59">
        <f t="shared" si="5"/>
        <v>11393</v>
      </c>
      <c r="AI41" s="59">
        <f t="shared" si="5"/>
        <v>11863</v>
      </c>
      <c r="AJ41" s="59">
        <f t="shared" si="5"/>
        <v>11863</v>
      </c>
      <c r="AK41" s="59">
        <f t="shared" si="5"/>
        <v>11628</v>
      </c>
      <c r="AL41" s="59">
        <f t="shared" si="5"/>
        <v>11628</v>
      </c>
      <c r="AM41" s="59">
        <f t="shared" si="5"/>
        <v>11628</v>
      </c>
      <c r="AN41" s="59">
        <f t="shared" si="5"/>
        <v>11628</v>
      </c>
      <c r="AO41" s="59">
        <f t="shared" si="5"/>
        <v>11628</v>
      </c>
      <c r="AP41" s="59">
        <f t="shared" si="5"/>
        <v>12098</v>
      </c>
      <c r="AQ41" s="59">
        <f t="shared" si="5"/>
        <v>12098</v>
      </c>
      <c r="AR41" s="59">
        <f t="shared" si="5"/>
        <v>12098</v>
      </c>
      <c r="AS41" s="59">
        <f t="shared" si="5"/>
        <v>11393</v>
      </c>
      <c r="AT41" s="59">
        <f t="shared" si="5"/>
        <v>11393</v>
      </c>
      <c r="AU41" s="59">
        <f t="shared" si="5"/>
        <v>11393</v>
      </c>
      <c r="AV41" s="59">
        <f t="shared" si="5"/>
        <v>12803</v>
      </c>
      <c r="AW41" s="59">
        <f t="shared" si="5"/>
        <v>12803</v>
      </c>
      <c r="AX41" s="59">
        <f t="shared" si="5"/>
        <v>12803</v>
      </c>
      <c r="AY41" s="59">
        <f t="shared" si="5"/>
        <v>12098</v>
      </c>
      <c r="AZ41" s="59">
        <f t="shared" si="5"/>
        <v>12098</v>
      </c>
      <c r="BA41" s="59">
        <f t="shared" si="5"/>
        <v>12098</v>
      </c>
      <c r="BB41" s="59">
        <f t="shared" si="5"/>
        <v>12098</v>
      </c>
      <c r="BC41" s="59">
        <f t="shared" si="5"/>
        <v>12098</v>
      </c>
      <c r="BD41" s="59">
        <f t="shared" si="5"/>
        <v>12803</v>
      </c>
      <c r="BE41" s="59">
        <f t="shared" si="5"/>
        <v>12803</v>
      </c>
      <c r="BF41" s="59">
        <f t="shared" si="5"/>
        <v>12803</v>
      </c>
      <c r="BG41" s="59">
        <f t="shared" si="5"/>
        <v>11628</v>
      </c>
      <c r="BH41" s="59">
        <f t="shared" si="5"/>
        <v>11628</v>
      </c>
      <c r="BI41" s="59">
        <f t="shared" si="5"/>
        <v>11628</v>
      </c>
      <c r="BJ41" s="59">
        <f t="shared" si="5"/>
        <v>11628</v>
      </c>
      <c r="BK41" s="59">
        <f t="shared" si="5"/>
        <v>11863</v>
      </c>
      <c r="BL41" s="59">
        <f t="shared" si="5"/>
        <v>11863</v>
      </c>
      <c r="BM41" s="59">
        <f t="shared" si="5"/>
        <v>11628</v>
      </c>
      <c r="BN41" s="59">
        <f t="shared" si="5"/>
        <v>11628</v>
      </c>
      <c r="BO41" s="59">
        <f t="shared" si="6"/>
        <v>11628</v>
      </c>
      <c r="BP41" s="59">
        <f t="shared" si="6"/>
        <v>11628</v>
      </c>
      <c r="BQ41" s="59">
        <f t="shared" si="6"/>
        <v>11628</v>
      </c>
      <c r="BR41" s="59">
        <f t="shared" si="6"/>
        <v>11863</v>
      </c>
      <c r="BS41" s="59">
        <f t="shared" si="6"/>
        <v>11863</v>
      </c>
      <c r="BT41" s="59">
        <f t="shared" si="6"/>
        <v>11628</v>
      </c>
      <c r="BU41" s="59">
        <f t="shared" si="6"/>
        <v>11628</v>
      </c>
      <c r="BV41" s="59">
        <f t="shared" si="6"/>
        <v>11628</v>
      </c>
      <c r="BW41" s="59">
        <f t="shared" si="6"/>
        <v>11628</v>
      </c>
      <c r="BX41" s="59">
        <f t="shared" si="6"/>
        <v>11628</v>
      </c>
      <c r="BY41" s="59">
        <f t="shared" si="6"/>
        <v>11863</v>
      </c>
      <c r="BZ41" s="59">
        <f t="shared" si="6"/>
        <v>11863</v>
      </c>
      <c r="CA41" s="59">
        <f t="shared" si="6"/>
        <v>11863</v>
      </c>
    </row>
    <row r="42" spans="1:79" s="3" customFormat="1" ht="12" customHeight="1">
      <c r="A42" s="59" t="s">
        <v>79</v>
      </c>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row>
    <row r="43" spans="1:79" s="3" customFormat="1" ht="12" customHeight="1">
      <c r="A43" s="14">
        <v>1</v>
      </c>
      <c r="B43" s="59">
        <f t="shared" si="2"/>
        <v>12685</v>
      </c>
      <c r="C43" s="59">
        <f t="shared" ref="C43:BN44" si="7">ROUNDUP(C16*0.87,)</f>
        <v>14251</v>
      </c>
      <c r="D43" s="59">
        <f t="shared" si="7"/>
        <v>14251</v>
      </c>
      <c r="E43" s="59">
        <f t="shared" si="7"/>
        <v>14251</v>
      </c>
      <c r="F43" s="59">
        <f t="shared" si="7"/>
        <v>13468</v>
      </c>
      <c r="G43" s="59">
        <f t="shared" si="7"/>
        <v>13468</v>
      </c>
      <c r="H43" s="59">
        <f t="shared" si="7"/>
        <v>12294</v>
      </c>
      <c r="I43" s="59">
        <f t="shared" si="7"/>
        <v>11511</v>
      </c>
      <c r="J43" s="59">
        <f t="shared" si="7"/>
        <v>11511</v>
      </c>
      <c r="K43" s="59">
        <f t="shared" si="7"/>
        <v>11511</v>
      </c>
      <c r="L43" s="59">
        <f t="shared" si="7"/>
        <v>11511</v>
      </c>
      <c r="M43" s="59">
        <f t="shared" si="7"/>
        <v>11511</v>
      </c>
      <c r="N43" s="59">
        <f t="shared" si="7"/>
        <v>11511</v>
      </c>
      <c r="O43" s="59">
        <f t="shared" si="7"/>
        <v>11511</v>
      </c>
      <c r="P43" s="59">
        <f t="shared" si="7"/>
        <v>11002</v>
      </c>
      <c r="Q43" s="59">
        <f t="shared" si="7"/>
        <v>11002</v>
      </c>
      <c r="R43" s="59">
        <f t="shared" si="7"/>
        <v>11002</v>
      </c>
      <c r="S43" s="59">
        <f t="shared" si="7"/>
        <v>11589</v>
      </c>
      <c r="T43" s="59">
        <f t="shared" si="7"/>
        <v>11589</v>
      </c>
      <c r="U43" s="59">
        <f t="shared" si="7"/>
        <v>11589</v>
      </c>
      <c r="V43" s="59">
        <f t="shared" si="7"/>
        <v>11589</v>
      </c>
      <c r="W43" s="59">
        <f t="shared" si="7"/>
        <v>11119</v>
      </c>
      <c r="X43" s="59">
        <f t="shared" si="7"/>
        <v>11119</v>
      </c>
      <c r="Y43" s="59">
        <f t="shared" si="7"/>
        <v>11119</v>
      </c>
      <c r="Z43" s="59">
        <f t="shared" si="7"/>
        <v>11119</v>
      </c>
      <c r="AA43" s="59">
        <f t="shared" si="7"/>
        <v>11119</v>
      </c>
      <c r="AB43" s="59">
        <f t="shared" si="7"/>
        <v>12137</v>
      </c>
      <c r="AC43" s="59">
        <f t="shared" si="7"/>
        <v>12137</v>
      </c>
      <c r="AD43" s="59">
        <f t="shared" si="7"/>
        <v>11119</v>
      </c>
      <c r="AE43" s="59">
        <f t="shared" si="7"/>
        <v>11119</v>
      </c>
      <c r="AF43" s="59">
        <f t="shared" si="7"/>
        <v>11119</v>
      </c>
      <c r="AG43" s="59">
        <f t="shared" si="7"/>
        <v>11119</v>
      </c>
      <c r="AH43" s="59">
        <f t="shared" si="7"/>
        <v>11119</v>
      </c>
      <c r="AI43" s="59">
        <f t="shared" si="7"/>
        <v>11589</v>
      </c>
      <c r="AJ43" s="59">
        <f t="shared" si="7"/>
        <v>11589</v>
      </c>
      <c r="AK43" s="59">
        <f t="shared" si="7"/>
        <v>11354</v>
      </c>
      <c r="AL43" s="59">
        <f t="shared" si="7"/>
        <v>11354</v>
      </c>
      <c r="AM43" s="59">
        <f t="shared" si="7"/>
        <v>11354</v>
      </c>
      <c r="AN43" s="59">
        <f t="shared" si="7"/>
        <v>11354</v>
      </c>
      <c r="AO43" s="59">
        <f t="shared" si="7"/>
        <v>11354</v>
      </c>
      <c r="AP43" s="59">
        <f t="shared" si="7"/>
        <v>11824</v>
      </c>
      <c r="AQ43" s="59">
        <f t="shared" si="7"/>
        <v>11824</v>
      </c>
      <c r="AR43" s="59">
        <f t="shared" si="7"/>
        <v>11824</v>
      </c>
      <c r="AS43" s="59">
        <f t="shared" si="7"/>
        <v>11119</v>
      </c>
      <c r="AT43" s="59">
        <f t="shared" si="7"/>
        <v>11119</v>
      </c>
      <c r="AU43" s="59">
        <f t="shared" si="7"/>
        <v>11119</v>
      </c>
      <c r="AV43" s="59">
        <f t="shared" si="7"/>
        <v>12528</v>
      </c>
      <c r="AW43" s="59">
        <f t="shared" si="7"/>
        <v>12528</v>
      </c>
      <c r="AX43" s="59">
        <f t="shared" si="7"/>
        <v>12528</v>
      </c>
      <c r="AY43" s="59">
        <f t="shared" si="7"/>
        <v>11824</v>
      </c>
      <c r="AZ43" s="59">
        <f t="shared" si="7"/>
        <v>11824</v>
      </c>
      <c r="BA43" s="59">
        <f t="shared" si="7"/>
        <v>11824</v>
      </c>
      <c r="BB43" s="59">
        <f t="shared" si="7"/>
        <v>11824</v>
      </c>
      <c r="BC43" s="59">
        <f t="shared" si="7"/>
        <v>11824</v>
      </c>
      <c r="BD43" s="59">
        <f t="shared" si="7"/>
        <v>12528</v>
      </c>
      <c r="BE43" s="59">
        <f t="shared" si="7"/>
        <v>12528</v>
      </c>
      <c r="BF43" s="59">
        <f t="shared" si="7"/>
        <v>12528</v>
      </c>
      <c r="BG43" s="59">
        <f t="shared" si="7"/>
        <v>11354</v>
      </c>
      <c r="BH43" s="59">
        <f t="shared" si="7"/>
        <v>11354</v>
      </c>
      <c r="BI43" s="59">
        <f t="shared" si="7"/>
        <v>11354</v>
      </c>
      <c r="BJ43" s="59">
        <f t="shared" si="7"/>
        <v>11354</v>
      </c>
      <c r="BK43" s="59">
        <f t="shared" si="7"/>
        <v>11589</v>
      </c>
      <c r="BL43" s="59">
        <f t="shared" si="7"/>
        <v>11589</v>
      </c>
      <c r="BM43" s="59">
        <f t="shared" si="7"/>
        <v>11354</v>
      </c>
      <c r="BN43" s="59">
        <f t="shared" si="7"/>
        <v>11354</v>
      </c>
      <c r="BO43" s="59">
        <f t="shared" ref="BO43:CA44" si="8">ROUNDUP(BO16*0.87,)</f>
        <v>11354</v>
      </c>
      <c r="BP43" s="59">
        <f t="shared" si="8"/>
        <v>11354</v>
      </c>
      <c r="BQ43" s="59">
        <f t="shared" si="8"/>
        <v>11354</v>
      </c>
      <c r="BR43" s="59">
        <f t="shared" si="8"/>
        <v>11589</v>
      </c>
      <c r="BS43" s="59">
        <f t="shared" si="8"/>
        <v>11589</v>
      </c>
      <c r="BT43" s="59">
        <f t="shared" si="8"/>
        <v>11354</v>
      </c>
      <c r="BU43" s="59">
        <f t="shared" si="8"/>
        <v>11354</v>
      </c>
      <c r="BV43" s="59">
        <f t="shared" si="8"/>
        <v>11354</v>
      </c>
      <c r="BW43" s="59">
        <f t="shared" si="8"/>
        <v>11354</v>
      </c>
      <c r="BX43" s="59">
        <f t="shared" si="8"/>
        <v>11354</v>
      </c>
      <c r="BY43" s="59">
        <f t="shared" si="8"/>
        <v>11589</v>
      </c>
      <c r="BZ43" s="59">
        <f t="shared" si="8"/>
        <v>11589</v>
      </c>
      <c r="CA43" s="59">
        <f t="shared" si="8"/>
        <v>11589</v>
      </c>
    </row>
    <row r="44" spans="1:79" s="3" customFormat="1" ht="12" customHeight="1">
      <c r="A44" s="14">
        <v>2</v>
      </c>
      <c r="B44" s="59">
        <f t="shared" si="2"/>
        <v>14212</v>
      </c>
      <c r="C44" s="59">
        <f t="shared" si="7"/>
        <v>15778</v>
      </c>
      <c r="D44" s="59">
        <f t="shared" si="7"/>
        <v>15778</v>
      </c>
      <c r="E44" s="59">
        <f t="shared" si="7"/>
        <v>15778</v>
      </c>
      <c r="F44" s="59">
        <f t="shared" si="7"/>
        <v>14995</v>
      </c>
      <c r="G44" s="59">
        <f t="shared" si="7"/>
        <v>14995</v>
      </c>
      <c r="H44" s="59">
        <f t="shared" si="7"/>
        <v>13820</v>
      </c>
      <c r="I44" s="59">
        <f t="shared" si="7"/>
        <v>13037</v>
      </c>
      <c r="J44" s="59">
        <f t="shared" si="7"/>
        <v>13037</v>
      </c>
      <c r="K44" s="59">
        <f t="shared" si="7"/>
        <v>13037</v>
      </c>
      <c r="L44" s="59">
        <f t="shared" si="7"/>
        <v>13037</v>
      </c>
      <c r="M44" s="59">
        <f t="shared" si="7"/>
        <v>13037</v>
      </c>
      <c r="N44" s="59">
        <f t="shared" si="7"/>
        <v>13037</v>
      </c>
      <c r="O44" s="59">
        <f t="shared" si="7"/>
        <v>13037</v>
      </c>
      <c r="P44" s="59">
        <f t="shared" si="7"/>
        <v>12528</v>
      </c>
      <c r="Q44" s="59">
        <f t="shared" si="7"/>
        <v>12528</v>
      </c>
      <c r="R44" s="59">
        <f t="shared" si="7"/>
        <v>12528</v>
      </c>
      <c r="S44" s="59">
        <f t="shared" si="7"/>
        <v>13037</v>
      </c>
      <c r="T44" s="59">
        <f t="shared" si="7"/>
        <v>13037</v>
      </c>
      <c r="U44" s="59">
        <f t="shared" si="7"/>
        <v>13037</v>
      </c>
      <c r="V44" s="59">
        <f t="shared" si="7"/>
        <v>13037</v>
      </c>
      <c r="W44" s="59">
        <f t="shared" si="7"/>
        <v>12568</v>
      </c>
      <c r="X44" s="59">
        <f t="shared" si="7"/>
        <v>12568</v>
      </c>
      <c r="Y44" s="59">
        <f t="shared" si="7"/>
        <v>12568</v>
      </c>
      <c r="Z44" s="59">
        <f t="shared" si="7"/>
        <v>12568</v>
      </c>
      <c r="AA44" s="59">
        <f t="shared" si="7"/>
        <v>12568</v>
      </c>
      <c r="AB44" s="59">
        <f t="shared" si="7"/>
        <v>13586</v>
      </c>
      <c r="AC44" s="59">
        <f t="shared" si="7"/>
        <v>13586</v>
      </c>
      <c r="AD44" s="59">
        <f t="shared" si="7"/>
        <v>12568</v>
      </c>
      <c r="AE44" s="59">
        <f t="shared" si="7"/>
        <v>12568</v>
      </c>
      <c r="AF44" s="59">
        <f t="shared" si="7"/>
        <v>12568</v>
      </c>
      <c r="AG44" s="59">
        <f t="shared" si="7"/>
        <v>12568</v>
      </c>
      <c r="AH44" s="59">
        <f t="shared" si="7"/>
        <v>12568</v>
      </c>
      <c r="AI44" s="59">
        <f t="shared" si="7"/>
        <v>13037</v>
      </c>
      <c r="AJ44" s="59">
        <f t="shared" si="7"/>
        <v>13037</v>
      </c>
      <c r="AK44" s="59">
        <f t="shared" si="7"/>
        <v>12803</v>
      </c>
      <c r="AL44" s="59">
        <f t="shared" si="7"/>
        <v>12803</v>
      </c>
      <c r="AM44" s="59">
        <f t="shared" si="7"/>
        <v>12803</v>
      </c>
      <c r="AN44" s="59">
        <f t="shared" si="7"/>
        <v>12803</v>
      </c>
      <c r="AO44" s="59">
        <f t="shared" si="7"/>
        <v>12803</v>
      </c>
      <c r="AP44" s="59">
        <f t="shared" si="7"/>
        <v>13272</v>
      </c>
      <c r="AQ44" s="59">
        <f t="shared" si="7"/>
        <v>13272</v>
      </c>
      <c r="AR44" s="59">
        <f t="shared" si="7"/>
        <v>13272</v>
      </c>
      <c r="AS44" s="59">
        <f t="shared" si="7"/>
        <v>12568</v>
      </c>
      <c r="AT44" s="59">
        <f t="shared" si="7"/>
        <v>12568</v>
      </c>
      <c r="AU44" s="59">
        <f t="shared" si="7"/>
        <v>12568</v>
      </c>
      <c r="AV44" s="59">
        <f t="shared" si="7"/>
        <v>13977</v>
      </c>
      <c r="AW44" s="59">
        <f t="shared" si="7"/>
        <v>13977</v>
      </c>
      <c r="AX44" s="59">
        <f t="shared" si="7"/>
        <v>13977</v>
      </c>
      <c r="AY44" s="59">
        <f t="shared" si="7"/>
        <v>13272</v>
      </c>
      <c r="AZ44" s="59">
        <f t="shared" si="7"/>
        <v>13272</v>
      </c>
      <c r="BA44" s="59">
        <f t="shared" si="7"/>
        <v>13272</v>
      </c>
      <c r="BB44" s="59">
        <f t="shared" si="7"/>
        <v>13272</v>
      </c>
      <c r="BC44" s="59">
        <f t="shared" si="7"/>
        <v>13272</v>
      </c>
      <c r="BD44" s="59">
        <f t="shared" si="7"/>
        <v>13977</v>
      </c>
      <c r="BE44" s="59">
        <f t="shared" si="7"/>
        <v>13977</v>
      </c>
      <c r="BF44" s="59">
        <f t="shared" si="7"/>
        <v>13977</v>
      </c>
      <c r="BG44" s="59">
        <f t="shared" si="7"/>
        <v>12803</v>
      </c>
      <c r="BH44" s="59">
        <f t="shared" si="7"/>
        <v>12803</v>
      </c>
      <c r="BI44" s="59">
        <f t="shared" si="7"/>
        <v>12803</v>
      </c>
      <c r="BJ44" s="59">
        <f t="shared" si="7"/>
        <v>12803</v>
      </c>
      <c r="BK44" s="59">
        <f t="shared" si="7"/>
        <v>13037</v>
      </c>
      <c r="BL44" s="59">
        <f t="shared" si="7"/>
        <v>13037</v>
      </c>
      <c r="BM44" s="59">
        <f t="shared" si="7"/>
        <v>12803</v>
      </c>
      <c r="BN44" s="59">
        <f t="shared" si="7"/>
        <v>12803</v>
      </c>
      <c r="BO44" s="59">
        <f t="shared" si="8"/>
        <v>12803</v>
      </c>
      <c r="BP44" s="59">
        <f t="shared" si="8"/>
        <v>12803</v>
      </c>
      <c r="BQ44" s="59">
        <f t="shared" si="8"/>
        <v>12803</v>
      </c>
      <c r="BR44" s="59">
        <f t="shared" si="8"/>
        <v>13037</v>
      </c>
      <c r="BS44" s="59">
        <f t="shared" si="8"/>
        <v>13037</v>
      </c>
      <c r="BT44" s="59">
        <f t="shared" si="8"/>
        <v>12803</v>
      </c>
      <c r="BU44" s="59">
        <f t="shared" si="8"/>
        <v>12803</v>
      </c>
      <c r="BV44" s="59">
        <f t="shared" si="8"/>
        <v>12803</v>
      </c>
      <c r="BW44" s="59">
        <f t="shared" si="8"/>
        <v>12803</v>
      </c>
      <c r="BX44" s="59">
        <f t="shared" si="8"/>
        <v>12803</v>
      </c>
      <c r="BY44" s="59">
        <f t="shared" si="8"/>
        <v>13037</v>
      </c>
      <c r="BZ44" s="59">
        <f t="shared" si="8"/>
        <v>13037</v>
      </c>
      <c r="CA44" s="59">
        <f t="shared" si="8"/>
        <v>13037</v>
      </c>
    </row>
    <row r="45" spans="1:79" s="3" customFormat="1" ht="12" customHeight="1">
      <c r="A45" s="59" t="s">
        <v>80</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row>
    <row r="46" spans="1:79" s="3" customFormat="1" ht="12" customHeight="1">
      <c r="A46" s="14">
        <v>1</v>
      </c>
      <c r="B46" s="59">
        <f t="shared" si="2"/>
        <v>12685</v>
      </c>
      <c r="C46" s="59">
        <f t="shared" ref="C46:BN47" si="9">ROUNDUP(C19*0.87,)</f>
        <v>14251</v>
      </c>
      <c r="D46" s="59">
        <f t="shared" si="9"/>
        <v>14251</v>
      </c>
      <c r="E46" s="59">
        <f t="shared" si="9"/>
        <v>14251</v>
      </c>
      <c r="F46" s="59">
        <f t="shared" si="9"/>
        <v>13468</v>
      </c>
      <c r="G46" s="59">
        <f t="shared" si="9"/>
        <v>13468</v>
      </c>
      <c r="H46" s="59">
        <f t="shared" si="9"/>
        <v>12294</v>
      </c>
      <c r="I46" s="59">
        <f t="shared" si="9"/>
        <v>11511</v>
      </c>
      <c r="J46" s="59">
        <f t="shared" si="9"/>
        <v>11511</v>
      </c>
      <c r="K46" s="59">
        <f t="shared" si="9"/>
        <v>11511</v>
      </c>
      <c r="L46" s="59">
        <f t="shared" si="9"/>
        <v>11511</v>
      </c>
      <c r="M46" s="59">
        <f t="shared" si="9"/>
        <v>11511</v>
      </c>
      <c r="N46" s="59">
        <f t="shared" si="9"/>
        <v>11511</v>
      </c>
      <c r="O46" s="59">
        <f t="shared" si="9"/>
        <v>11511</v>
      </c>
      <c r="P46" s="59">
        <f t="shared" si="9"/>
        <v>11002</v>
      </c>
      <c r="Q46" s="59">
        <f t="shared" si="9"/>
        <v>11002</v>
      </c>
      <c r="R46" s="59">
        <f t="shared" si="9"/>
        <v>11002</v>
      </c>
      <c r="S46" s="59">
        <f t="shared" si="9"/>
        <v>11589</v>
      </c>
      <c r="T46" s="59">
        <f t="shared" si="9"/>
        <v>11589</v>
      </c>
      <c r="U46" s="59">
        <f t="shared" si="9"/>
        <v>11589</v>
      </c>
      <c r="V46" s="59">
        <f t="shared" si="9"/>
        <v>11589</v>
      </c>
      <c r="W46" s="59">
        <f t="shared" si="9"/>
        <v>11119</v>
      </c>
      <c r="X46" s="59">
        <f t="shared" si="9"/>
        <v>11119</v>
      </c>
      <c r="Y46" s="59">
        <f t="shared" si="9"/>
        <v>11119</v>
      </c>
      <c r="Z46" s="59">
        <f t="shared" si="9"/>
        <v>11119</v>
      </c>
      <c r="AA46" s="59">
        <f t="shared" si="9"/>
        <v>11119</v>
      </c>
      <c r="AB46" s="59">
        <f t="shared" si="9"/>
        <v>12137</v>
      </c>
      <c r="AC46" s="59">
        <f t="shared" si="9"/>
        <v>12137</v>
      </c>
      <c r="AD46" s="59">
        <f t="shared" si="9"/>
        <v>11119</v>
      </c>
      <c r="AE46" s="59">
        <f t="shared" si="9"/>
        <v>11119</v>
      </c>
      <c r="AF46" s="59">
        <f t="shared" si="9"/>
        <v>11119</v>
      </c>
      <c r="AG46" s="59">
        <f t="shared" si="9"/>
        <v>11119</v>
      </c>
      <c r="AH46" s="59">
        <f t="shared" si="9"/>
        <v>11119</v>
      </c>
      <c r="AI46" s="59">
        <f t="shared" si="9"/>
        <v>11589</v>
      </c>
      <c r="AJ46" s="59">
        <f t="shared" si="9"/>
        <v>11589</v>
      </c>
      <c r="AK46" s="59">
        <f t="shared" si="9"/>
        <v>11354</v>
      </c>
      <c r="AL46" s="59">
        <f t="shared" si="9"/>
        <v>11354</v>
      </c>
      <c r="AM46" s="59">
        <f t="shared" si="9"/>
        <v>11354</v>
      </c>
      <c r="AN46" s="59">
        <f t="shared" si="9"/>
        <v>11354</v>
      </c>
      <c r="AO46" s="59">
        <f t="shared" si="9"/>
        <v>11354</v>
      </c>
      <c r="AP46" s="59">
        <f t="shared" si="9"/>
        <v>11824</v>
      </c>
      <c r="AQ46" s="59">
        <f t="shared" si="9"/>
        <v>11824</v>
      </c>
      <c r="AR46" s="59">
        <f t="shared" si="9"/>
        <v>11824</v>
      </c>
      <c r="AS46" s="59">
        <f t="shared" si="9"/>
        <v>11119</v>
      </c>
      <c r="AT46" s="59">
        <f t="shared" si="9"/>
        <v>11119</v>
      </c>
      <c r="AU46" s="59">
        <f t="shared" si="9"/>
        <v>11119</v>
      </c>
      <c r="AV46" s="59">
        <f t="shared" si="9"/>
        <v>12528</v>
      </c>
      <c r="AW46" s="59">
        <f t="shared" si="9"/>
        <v>12528</v>
      </c>
      <c r="AX46" s="59">
        <f t="shared" si="9"/>
        <v>12528</v>
      </c>
      <c r="AY46" s="59">
        <f t="shared" si="9"/>
        <v>11824</v>
      </c>
      <c r="AZ46" s="59">
        <f t="shared" si="9"/>
        <v>11824</v>
      </c>
      <c r="BA46" s="59">
        <f t="shared" si="9"/>
        <v>11824</v>
      </c>
      <c r="BB46" s="59">
        <f t="shared" si="9"/>
        <v>11824</v>
      </c>
      <c r="BC46" s="59">
        <f t="shared" si="9"/>
        <v>11824</v>
      </c>
      <c r="BD46" s="59">
        <f t="shared" si="9"/>
        <v>12528</v>
      </c>
      <c r="BE46" s="59">
        <f t="shared" si="9"/>
        <v>12528</v>
      </c>
      <c r="BF46" s="59">
        <f t="shared" si="9"/>
        <v>12528</v>
      </c>
      <c r="BG46" s="59">
        <f t="shared" si="9"/>
        <v>11354</v>
      </c>
      <c r="BH46" s="59">
        <f t="shared" si="9"/>
        <v>11354</v>
      </c>
      <c r="BI46" s="59">
        <f t="shared" si="9"/>
        <v>11354</v>
      </c>
      <c r="BJ46" s="59">
        <f t="shared" si="9"/>
        <v>11354</v>
      </c>
      <c r="BK46" s="59">
        <f t="shared" si="9"/>
        <v>11589</v>
      </c>
      <c r="BL46" s="59">
        <f t="shared" si="9"/>
        <v>11589</v>
      </c>
      <c r="BM46" s="59">
        <f t="shared" si="9"/>
        <v>11354</v>
      </c>
      <c r="BN46" s="59">
        <f t="shared" si="9"/>
        <v>11354</v>
      </c>
      <c r="BO46" s="59">
        <f t="shared" ref="BO46:CA47" si="10">ROUNDUP(BO19*0.87,)</f>
        <v>11354</v>
      </c>
      <c r="BP46" s="59">
        <f t="shared" si="10"/>
        <v>11354</v>
      </c>
      <c r="BQ46" s="59">
        <f t="shared" si="10"/>
        <v>11354</v>
      </c>
      <c r="BR46" s="59">
        <f t="shared" si="10"/>
        <v>11589</v>
      </c>
      <c r="BS46" s="59">
        <f t="shared" si="10"/>
        <v>11589</v>
      </c>
      <c r="BT46" s="59">
        <f t="shared" si="10"/>
        <v>11354</v>
      </c>
      <c r="BU46" s="59">
        <f t="shared" si="10"/>
        <v>11354</v>
      </c>
      <c r="BV46" s="59">
        <f t="shared" si="10"/>
        <v>11354</v>
      </c>
      <c r="BW46" s="59">
        <f t="shared" si="10"/>
        <v>11354</v>
      </c>
      <c r="BX46" s="59">
        <f t="shared" si="10"/>
        <v>11354</v>
      </c>
      <c r="BY46" s="59">
        <f t="shared" si="10"/>
        <v>11589</v>
      </c>
      <c r="BZ46" s="59">
        <f t="shared" si="10"/>
        <v>11589</v>
      </c>
      <c r="CA46" s="59">
        <f t="shared" si="10"/>
        <v>11589</v>
      </c>
    </row>
    <row r="47" spans="1:79" s="3" customFormat="1" ht="12" customHeight="1">
      <c r="A47" s="14">
        <v>2</v>
      </c>
      <c r="B47" s="59">
        <f t="shared" si="2"/>
        <v>14212</v>
      </c>
      <c r="C47" s="59">
        <f t="shared" si="9"/>
        <v>15778</v>
      </c>
      <c r="D47" s="59">
        <f t="shared" si="9"/>
        <v>15778</v>
      </c>
      <c r="E47" s="59">
        <f t="shared" si="9"/>
        <v>15778</v>
      </c>
      <c r="F47" s="59">
        <f t="shared" si="9"/>
        <v>14995</v>
      </c>
      <c r="G47" s="59">
        <f t="shared" si="9"/>
        <v>14995</v>
      </c>
      <c r="H47" s="59">
        <f t="shared" si="9"/>
        <v>13820</v>
      </c>
      <c r="I47" s="59">
        <f t="shared" si="9"/>
        <v>13037</v>
      </c>
      <c r="J47" s="59">
        <f t="shared" si="9"/>
        <v>13037</v>
      </c>
      <c r="K47" s="59">
        <f t="shared" si="9"/>
        <v>13037</v>
      </c>
      <c r="L47" s="59">
        <f t="shared" si="9"/>
        <v>13037</v>
      </c>
      <c r="M47" s="59">
        <f t="shared" si="9"/>
        <v>13037</v>
      </c>
      <c r="N47" s="59">
        <f t="shared" si="9"/>
        <v>13037</v>
      </c>
      <c r="O47" s="59">
        <f t="shared" si="9"/>
        <v>13037</v>
      </c>
      <c r="P47" s="59">
        <f t="shared" si="9"/>
        <v>12528</v>
      </c>
      <c r="Q47" s="59">
        <f t="shared" si="9"/>
        <v>12528</v>
      </c>
      <c r="R47" s="59">
        <f t="shared" si="9"/>
        <v>12528</v>
      </c>
      <c r="S47" s="59">
        <f t="shared" si="9"/>
        <v>13037</v>
      </c>
      <c r="T47" s="59">
        <f t="shared" si="9"/>
        <v>13037</v>
      </c>
      <c r="U47" s="59">
        <f t="shared" si="9"/>
        <v>13037</v>
      </c>
      <c r="V47" s="59">
        <f t="shared" si="9"/>
        <v>13037</v>
      </c>
      <c r="W47" s="59">
        <f t="shared" si="9"/>
        <v>12568</v>
      </c>
      <c r="X47" s="59">
        <f t="shared" si="9"/>
        <v>12568</v>
      </c>
      <c r="Y47" s="59">
        <f t="shared" si="9"/>
        <v>12568</v>
      </c>
      <c r="Z47" s="59">
        <f t="shared" si="9"/>
        <v>12568</v>
      </c>
      <c r="AA47" s="59">
        <f t="shared" si="9"/>
        <v>12568</v>
      </c>
      <c r="AB47" s="59">
        <f t="shared" si="9"/>
        <v>13586</v>
      </c>
      <c r="AC47" s="59">
        <f t="shared" si="9"/>
        <v>13586</v>
      </c>
      <c r="AD47" s="59">
        <f t="shared" si="9"/>
        <v>12568</v>
      </c>
      <c r="AE47" s="59">
        <f t="shared" si="9"/>
        <v>12568</v>
      </c>
      <c r="AF47" s="59">
        <f t="shared" si="9"/>
        <v>12568</v>
      </c>
      <c r="AG47" s="59">
        <f t="shared" si="9"/>
        <v>12568</v>
      </c>
      <c r="AH47" s="59">
        <f t="shared" si="9"/>
        <v>12568</v>
      </c>
      <c r="AI47" s="59">
        <f t="shared" si="9"/>
        <v>13037</v>
      </c>
      <c r="AJ47" s="59">
        <f t="shared" si="9"/>
        <v>13037</v>
      </c>
      <c r="AK47" s="59">
        <f t="shared" si="9"/>
        <v>12803</v>
      </c>
      <c r="AL47" s="59">
        <f t="shared" si="9"/>
        <v>12803</v>
      </c>
      <c r="AM47" s="59">
        <f t="shared" si="9"/>
        <v>12803</v>
      </c>
      <c r="AN47" s="59">
        <f t="shared" si="9"/>
        <v>12803</v>
      </c>
      <c r="AO47" s="59">
        <f t="shared" si="9"/>
        <v>12803</v>
      </c>
      <c r="AP47" s="59">
        <f t="shared" si="9"/>
        <v>13272</v>
      </c>
      <c r="AQ47" s="59">
        <f t="shared" si="9"/>
        <v>13272</v>
      </c>
      <c r="AR47" s="59">
        <f t="shared" si="9"/>
        <v>13272</v>
      </c>
      <c r="AS47" s="59">
        <f t="shared" si="9"/>
        <v>12568</v>
      </c>
      <c r="AT47" s="59">
        <f t="shared" si="9"/>
        <v>12568</v>
      </c>
      <c r="AU47" s="59">
        <f t="shared" si="9"/>
        <v>12568</v>
      </c>
      <c r="AV47" s="59">
        <f t="shared" si="9"/>
        <v>13977</v>
      </c>
      <c r="AW47" s="59">
        <f t="shared" si="9"/>
        <v>13977</v>
      </c>
      <c r="AX47" s="59">
        <f t="shared" si="9"/>
        <v>13977</v>
      </c>
      <c r="AY47" s="59">
        <f t="shared" si="9"/>
        <v>13272</v>
      </c>
      <c r="AZ47" s="59">
        <f t="shared" si="9"/>
        <v>13272</v>
      </c>
      <c r="BA47" s="59">
        <f t="shared" si="9"/>
        <v>13272</v>
      </c>
      <c r="BB47" s="59">
        <f t="shared" si="9"/>
        <v>13272</v>
      </c>
      <c r="BC47" s="59">
        <f t="shared" si="9"/>
        <v>13272</v>
      </c>
      <c r="BD47" s="59">
        <f t="shared" si="9"/>
        <v>13977</v>
      </c>
      <c r="BE47" s="59">
        <f t="shared" si="9"/>
        <v>13977</v>
      </c>
      <c r="BF47" s="59">
        <f t="shared" si="9"/>
        <v>13977</v>
      </c>
      <c r="BG47" s="59">
        <f t="shared" si="9"/>
        <v>12803</v>
      </c>
      <c r="BH47" s="59">
        <f t="shared" si="9"/>
        <v>12803</v>
      </c>
      <c r="BI47" s="59">
        <f t="shared" si="9"/>
        <v>12803</v>
      </c>
      <c r="BJ47" s="59">
        <f t="shared" si="9"/>
        <v>12803</v>
      </c>
      <c r="BK47" s="59">
        <f t="shared" si="9"/>
        <v>13037</v>
      </c>
      <c r="BL47" s="59">
        <f t="shared" si="9"/>
        <v>13037</v>
      </c>
      <c r="BM47" s="59">
        <f t="shared" si="9"/>
        <v>12803</v>
      </c>
      <c r="BN47" s="59">
        <f t="shared" si="9"/>
        <v>12803</v>
      </c>
      <c r="BO47" s="59">
        <f t="shared" si="10"/>
        <v>12803</v>
      </c>
      <c r="BP47" s="59">
        <f t="shared" si="10"/>
        <v>12803</v>
      </c>
      <c r="BQ47" s="59">
        <f t="shared" si="10"/>
        <v>12803</v>
      </c>
      <c r="BR47" s="59">
        <f t="shared" si="10"/>
        <v>13037</v>
      </c>
      <c r="BS47" s="59">
        <f t="shared" si="10"/>
        <v>13037</v>
      </c>
      <c r="BT47" s="59">
        <f t="shared" si="10"/>
        <v>12803</v>
      </c>
      <c r="BU47" s="59">
        <f t="shared" si="10"/>
        <v>12803</v>
      </c>
      <c r="BV47" s="59">
        <f t="shared" si="10"/>
        <v>12803</v>
      </c>
      <c r="BW47" s="59">
        <f t="shared" si="10"/>
        <v>12803</v>
      </c>
      <c r="BX47" s="59">
        <f t="shared" si="10"/>
        <v>12803</v>
      </c>
      <c r="BY47" s="59">
        <f t="shared" si="10"/>
        <v>13037</v>
      </c>
      <c r="BZ47" s="59">
        <f t="shared" si="10"/>
        <v>13037</v>
      </c>
      <c r="CA47" s="59">
        <f t="shared" si="10"/>
        <v>13037</v>
      </c>
    </row>
    <row r="48" spans="1:79" s="3" customFormat="1" ht="12" customHeight="1">
      <c r="A48" s="59" t="s">
        <v>81</v>
      </c>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row>
    <row r="49" spans="1:79" s="3" customFormat="1" ht="12" customHeight="1">
      <c r="A49" s="14">
        <v>1</v>
      </c>
      <c r="B49" s="59">
        <f t="shared" si="2"/>
        <v>15034</v>
      </c>
      <c r="C49" s="59">
        <f t="shared" ref="C49:BN50" si="11">ROUNDUP(C22*0.87,)</f>
        <v>16600</v>
      </c>
      <c r="D49" s="59">
        <f t="shared" si="11"/>
        <v>16600</v>
      </c>
      <c r="E49" s="59">
        <f t="shared" si="11"/>
        <v>16600</v>
      </c>
      <c r="F49" s="59">
        <f t="shared" si="11"/>
        <v>15817</v>
      </c>
      <c r="G49" s="59">
        <f t="shared" si="11"/>
        <v>15817</v>
      </c>
      <c r="H49" s="59">
        <f t="shared" si="11"/>
        <v>14643</v>
      </c>
      <c r="I49" s="59">
        <f t="shared" si="11"/>
        <v>13860</v>
      </c>
      <c r="J49" s="59">
        <f t="shared" si="11"/>
        <v>13860</v>
      </c>
      <c r="K49" s="59">
        <f t="shared" si="11"/>
        <v>13860</v>
      </c>
      <c r="L49" s="59">
        <f t="shared" si="11"/>
        <v>13860</v>
      </c>
      <c r="M49" s="59">
        <f t="shared" si="11"/>
        <v>13860</v>
      </c>
      <c r="N49" s="59">
        <f t="shared" si="11"/>
        <v>13860</v>
      </c>
      <c r="O49" s="59">
        <f t="shared" si="11"/>
        <v>13860</v>
      </c>
      <c r="P49" s="59">
        <f t="shared" si="11"/>
        <v>13351</v>
      </c>
      <c r="Q49" s="59">
        <f t="shared" si="11"/>
        <v>13351</v>
      </c>
      <c r="R49" s="59">
        <f t="shared" si="11"/>
        <v>13351</v>
      </c>
      <c r="S49" s="59">
        <f t="shared" si="11"/>
        <v>13155</v>
      </c>
      <c r="T49" s="59">
        <f t="shared" si="11"/>
        <v>13155</v>
      </c>
      <c r="U49" s="59">
        <f t="shared" si="11"/>
        <v>13155</v>
      </c>
      <c r="V49" s="59">
        <f t="shared" si="11"/>
        <v>13155</v>
      </c>
      <c r="W49" s="59">
        <f t="shared" si="11"/>
        <v>12685</v>
      </c>
      <c r="X49" s="59">
        <f t="shared" si="11"/>
        <v>12685</v>
      </c>
      <c r="Y49" s="59">
        <f t="shared" si="11"/>
        <v>12685</v>
      </c>
      <c r="Z49" s="59">
        <f t="shared" si="11"/>
        <v>12685</v>
      </c>
      <c r="AA49" s="59">
        <f t="shared" si="11"/>
        <v>12685</v>
      </c>
      <c r="AB49" s="59">
        <f t="shared" si="11"/>
        <v>13703</v>
      </c>
      <c r="AC49" s="59">
        <f t="shared" si="11"/>
        <v>13703</v>
      </c>
      <c r="AD49" s="59">
        <f t="shared" si="11"/>
        <v>12685</v>
      </c>
      <c r="AE49" s="59">
        <f t="shared" si="11"/>
        <v>12685</v>
      </c>
      <c r="AF49" s="59">
        <f t="shared" si="11"/>
        <v>12685</v>
      </c>
      <c r="AG49" s="59">
        <f t="shared" si="11"/>
        <v>12685</v>
      </c>
      <c r="AH49" s="59">
        <f t="shared" si="11"/>
        <v>12685</v>
      </c>
      <c r="AI49" s="59">
        <f t="shared" si="11"/>
        <v>13155</v>
      </c>
      <c r="AJ49" s="59">
        <f t="shared" si="11"/>
        <v>13155</v>
      </c>
      <c r="AK49" s="59">
        <f t="shared" si="11"/>
        <v>12920</v>
      </c>
      <c r="AL49" s="59">
        <f t="shared" si="11"/>
        <v>12920</v>
      </c>
      <c r="AM49" s="59">
        <f t="shared" si="11"/>
        <v>12920</v>
      </c>
      <c r="AN49" s="59">
        <f t="shared" si="11"/>
        <v>12920</v>
      </c>
      <c r="AO49" s="59">
        <f t="shared" si="11"/>
        <v>12920</v>
      </c>
      <c r="AP49" s="59">
        <f t="shared" si="11"/>
        <v>13390</v>
      </c>
      <c r="AQ49" s="59">
        <f t="shared" si="11"/>
        <v>13390</v>
      </c>
      <c r="AR49" s="59">
        <f t="shared" si="11"/>
        <v>13390</v>
      </c>
      <c r="AS49" s="59">
        <f t="shared" si="11"/>
        <v>12685</v>
      </c>
      <c r="AT49" s="59">
        <f t="shared" si="11"/>
        <v>12685</v>
      </c>
      <c r="AU49" s="59">
        <f t="shared" si="11"/>
        <v>12685</v>
      </c>
      <c r="AV49" s="59">
        <f t="shared" si="11"/>
        <v>14094</v>
      </c>
      <c r="AW49" s="59">
        <f t="shared" si="11"/>
        <v>14094</v>
      </c>
      <c r="AX49" s="59">
        <f t="shared" si="11"/>
        <v>14094</v>
      </c>
      <c r="AY49" s="59">
        <f t="shared" si="11"/>
        <v>13390</v>
      </c>
      <c r="AZ49" s="59">
        <f t="shared" si="11"/>
        <v>13390</v>
      </c>
      <c r="BA49" s="59">
        <f t="shared" si="11"/>
        <v>13390</v>
      </c>
      <c r="BB49" s="59">
        <f t="shared" si="11"/>
        <v>13390</v>
      </c>
      <c r="BC49" s="59">
        <f t="shared" si="11"/>
        <v>13390</v>
      </c>
      <c r="BD49" s="59">
        <f t="shared" si="11"/>
        <v>14094</v>
      </c>
      <c r="BE49" s="59">
        <f t="shared" si="11"/>
        <v>14094</v>
      </c>
      <c r="BF49" s="59">
        <f t="shared" si="11"/>
        <v>14094</v>
      </c>
      <c r="BG49" s="59">
        <f t="shared" si="11"/>
        <v>12920</v>
      </c>
      <c r="BH49" s="59">
        <f t="shared" si="11"/>
        <v>12920</v>
      </c>
      <c r="BI49" s="59">
        <f t="shared" si="11"/>
        <v>12920</v>
      </c>
      <c r="BJ49" s="59">
        <f t="shared" si="11"/>
        <v>12920</v>
      </c>
      <c r="BK49" s="59">
        <f t="shared" si="11"/>
        <v>13155</v>
      </c>
      <c r="BL49" s="59">
        <f t="shared" si="11"/>
        <v>13155</v>
      </c>
      <c r="BM49" s="59">
        <f t="shared" si="11"/>
        <v>12920</v>
      </c>
      <c r="BN49" s="59">
        <f t="shared" si="11"/>
        <v>12920</v>
      </c>
      <c r="BO49" s="59">
        <f t="shared" ref="BO49:CA50" si="12">ROUNDUP(BO22*0.87,)</f>
        <v>12920</v>
      </c>
      <c r="BP49" s="59">
        <f t="shared" si="12"/>
        <v>12920</v>
      </c>
      <c r="BQ49" s="59">
        <f t="shared" si="12"/>
        <v>12920</v>
      </c>
      <c r="BR49" s="59">
        <f t="shared" si="12"/>
        <v>13155</v>
      </c>
      <c r="BS49" s="59">
        <f t="shared" si="12"/>
        <v>13155</v>
      </c>
      <c r="BT49" s="59">
        <f t="shared" si="12"/>
        <v>12920</v>
      </c>
      <c r="BU49" s="59">
        <f t="shared" si="12"/>
        <v>12920</v>
      </c>
      <c r="BV49" s="59">
        <f t="shared" si="12"/>
        <v>12920</v>
      </c>
      <c r="BW49" s="59">
        <f t="shared" si="12"/>
        <v>12920</v>
      </c>
      <c r="BX49" s="59">
        <f t="shared" si="12"/>
        <v>12920</v>
      </c>
      <c r="BY49" s="59">
        <f t="shared" si="12"/>
        <v>13155</v>
      </c>
      <c r="BZ49" s="59">
        <f t="shared" si="12"/>
        <v>13155</v>
      </c>
      <c r="CA49" s="59">
        <f t="shared" si="12"/>
        <v>13155</v>
      </c>
    </row>
    <row r="50" spans="1:79" s="3" customFormat="1" ht="12" customHeight="1">
      <c r="A50" s="93">
        <v>2</v>
      </c>
      <c r="B50" s="59">
        <f t="shared" si="2"/>
        <v>16561</v>
      </c>
      <c r="C50" s="59">
        <f t="shared" si="11"/>
        <v>18127</v>
      </c>
      <c r="D50" s="59">
        <f t="shared" si="11"/>
        <v>18127</v>
      </c>
      <c r="E50" s="59">
        <f t="shared" si="11"/>
        <v>18127</v>
      </c>
      <c r="F50" s="59">
        <f t="shared" si="11"/>
        <v>17344</v>
      </c>
      <c r="G50" s="59">
        <f t="shared" si="11"/>
        <v>17344</v>
      </c>
      <c r="H50" s="59">
        <f t="shared" si="11"/>
        <v>16169</v>
      </c>
      <c r="I50" s="59">
        <f t="shared" si="11"/>
        <v>15386</v>
      </c>
      <c r="J50" s="59">
        <f t="shared" si="11"/>
        <v>15386</v>
      </c>
      <c r="K50" s="59">
        <f t="shared" si="11"/>
        <v>15386</v>
      </c>
      <c r="L50" s="59">
        <f t="shared" si="11"/>
        <v>15386</v>
      </c>
      <c r="M50" s="59">
        <f t="shared" si="11"/>
        <v>15386</v>
      </c>
      <c r="N50" s="59">
        <f t="shared" si="11"/>
        <v>15386</v>
      </c>
      <c r="O50" s="59">
        <f t="shared" si="11"/>
        <v>15386</v>
      </c>
      <c r="P50" s="59">
        <f t="shared" si="11"/>
        <v>14877</v>
      </c>
      <c r="Q50" s="59">
        <f t="shared" si="11"/>
        <v>14877</v>
      </c>
      <c r="R50" s="59">
        <f t="shared" si="11"/>
        <v>14877</v>
      </c>
      <c r="S50" s="59">
        <f t="shared" si="11"/>
        <v>14603</v>
      </c>
      <c r="T50" s="59">
        <f t="shared" si="11"/>
        <v>14603</v>
      </c>
      <c r="U50" s="59">
        <f t="shared" si="11"/>
        <v>14603</v>
      </c>
      <c r="V50" s="59">
        <f t="shared" si="11"/>
        <v>14603</v>
      </c>
      <c r="W50" s="59">
        <f t="shared" si="11"/>
        <v>14134</v>
      </c>
      <c r="X50" s="59">
        <f t="shared" si="11"/>
        <v>14134</v>
      </c>
      <c r="Y50" s="59">
        <f t="shared" si="11"/>
        <v>14134</v>
      </c>
      <c r="Z50" s="59">
        <f t="shared" si="11"/>
        <v>14134</v>
      </c>
      <c r="AA50" s="59">
        <f t="shared" si="11"/>
        <v>14134</v>
      </c>
      <c r="AB50" s="59">
        <f t="shared" si="11"/>
        <v>15152</v>
      </c>
      <c r="AC50" s="59">
        <f t="shared" si="11"/>
        <v>15152</v>
      </c>
      <c r="AD50" s="59">
        <f t="shared" si="11"/>
        <v>14134</v>
      </c>
      <c r="AE50" s="59">
        <f t="shared" si="11"/>
        <v>14134</v>
      </c>
      <c r="AF50" s="59">
        <f t="shared" si="11"/>
        <v>14134</v>
      </c>
      <c r="AG50" s="59">
        <f t="shared" si="11"/>
        <v>14134</v>
      </c>
      <c r="AH50" s="59">
        <f t="shared" si="11"/>
        <v>14134</v>
      </c>
      <c r="AI50" s="59">
        <f t="shared" si="11"/>
        <v>14603</v>
      </c>
      <c r="AJ50" s="59">
        <f t="shared" si="11"/>
        <v>14603</v>
      </c>
      <c r="AK50" s="59">
        <f t="shared" si="11"/>
        <v>14369</v>
      </c>
      <c r="AL50" s="59">
        <f t="shared" si="11"/>
        <v>14369</v>
      </c>
      <c r="AM50" s="59">
        <f t="shared" si="11"/>
        <v>14369</v>
      </c>
      <c r="AN50" s="59">
        <f t="shared" si="11"/>
        <v>14369</v>
      </c>
      <c r="AO50" s="59">
        <f t="shared" si="11"/>
        <v>14369</v>
      </c>
      <c r="AP50" s="59">
        <f t="shared" si="11"/>
        <v>14838</v>
      </c>
      <c r="AQ50" s="59">
        <f t="shared" si="11"/>
        <v>14838</v>
      </c>
      <c r="AR50" s="59">
        <f t="shared" si="11"/>
        <v>14838</v>
      </c>
      <c r="AS50" s="59">
        <f t="shared" si="11"/>
        <v>14134</v>
      </c>
      <c r="AT50" s="59">
        <f t="shared" si="11"/>
        <v>14134</v>
      </c>
      <c r="AU50" s="59">
        <f t="shared" si="11"/>
        <v>14134</v>
      </c>
      <c r="AV50" s="59">
        <f t="shared" si="11"/>
        <v>15543</v>
      </c>
      <c r="AW50" s="59">
        <f t="shared" si="11"/>
        <v>15543</v>
      </c>
      <c r="AX50" s="59">
        <f t="shared" si="11"/>
        <v>15543</v>
      </c>
      <c r="AY50" s="59">
        <f t="shared" si="11"/>
        <v>14838</v>
      </c>
      <c r="AZ50" s="59">
        <f t="shared" si="11"/>
        <v>14838</v>
      </c>
      <c r="BA50" s="59">
        <f t="shared" si="11"/>
        <v>14838</v>
      </c>
      <c r="BB50" s="59">
        <f t="shared" si="11"/>
        <v>14838</v>
      </c>
      <c r="BC50" s="59">
        <f t="shared" si="11"/>
        <v>14838</v>
      </c>
      <c r="BD50" s="59">
        <f t="shared" si="11"/>
        <v>15543</v>
      </c>
      <c r="BE50" s="59">
        <f t="shared" si="11"/>
        <v>15543</v>
      </c>
      <c r="BF50" s="59">
        <f t="shared" si="11"/>
        <v>15543</v>
      </c>
      <c r="BG50" s="59">
        <f t="shared" si="11"/>
        <v>14369</v>
      </c>
      <c r="BH50" s="59">
        <f t="shared" si="11"/>
        <v>14369</v>
      </c>
      <c r="BI50" s="59">
        <f t="shared" si="11"/>
        <v>14369</v>
      </c>
      <c r="BJ50" s="59">
        <f t="shared" si="11"/>
        <v>14369</v>
      </c>
      <c r="BK50" s="59">
        <f t="shared" si="11"/>
        <v>14603</v>
      </c>
      <c r="BL50" s="59">
        <f t="shared" si="11"/>
        <v>14603</v>
      </c>
      <c r="BM50" s="59">
        <f t="shared" si="11"/>
        <v>14369</v>
      </c>
      <c r="BN50" s="59">
        <f t="shared" si="11"/>
        <v>14369</v>
      </c>
      <c r="BO50" s="59">
        <f t="shared" si="12"/>
        <v>14369</v>
      </c>
      <c r="BP50" s="59">
        <f t="shared" si="12"/>
        <v>14369</v>
      </c>
      <c r="BQ50" s="59">
        <f t="shared" si="12"/>
        <v>14369</v>
      </c>
      <c r="BR50" s="59">
        <f t="shared" si="12"/>
        <v>14603</v>
      </c>
      <c r="BS50" s="59">
        <f t="shared" si="12"/>
        <v>14603</v>
      </c>
      <c r="BT50" s="59">
        <f t="shared" si="12"/>
        <v>14369</v>
      </c>
      <c r="BU50" s="59">
        <f t="shared" si="12"/>
        <v>14369</v>
      </c>
      <c r="BV50" s="59">
        <f t="shared" si="12"/>
        <v>14369</v>
      </c>
      <c r="BW50" s="59">
        <f t="shared" si="12"/>
        <v>14369</v>
      </c>
      <c r="BX50" s="59">
        <f t="shared" si="12"/>
        <v>14369</v>
      </c>
      <c r="BY50" s="59">
        <f t="shared" si="12"/>
        <v>14603</v>
      </c>
      <c r="BZ50" s="59">
        <f t="shared" si="12"/>
        <v>14603</v>
      </c>
      <c r="CA50" s="59">
        <f t="shared" si="12"/>
        <v>14603</v>
      </c>
    </row>
    <row r="51" spans="1:79" s="3" customFormat="1" ht="12" customHeight="1">
      <c r="A51" s="94" t="s">
        <v>82</v>
      </c>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row>
    <row r="52" spans="1:79" s="3" customFormat="1" ht="12" customHeight="1">
      <c r="A52" s="14">
        <v>1</v>
      </c>
      <c r="B52" s="59">
        <f t="shared" si="2"/>
        <v>24117</v>
      </c>
      <c r="C52" s="59">
        <f t="shared" ref="C52:BN55" si="13">ROUNDUP(C25*0.87,)</f>
        <v>25683</v>
      </c>
      <c r="D52" s="59">
        <f t="shared" si="13"/>
        <v>25683</v>
      </c>
      <c r="E52" s="59">
        <f t="shared" si="13"/>
        <v>25683</v>
      </c>
      <c r="F52" s="59">
        <f t="shared" si="13"/>
        <v>24900</v>
      </c>
      <c r="G52" s="59">
        <f t="shared" si="13"/>
        <v>24900</v>
      </c>
      <c r="H52" s="59">
        <f t="shared" si="13"/>
        <v>23725</v>
      </c>
      <c r="I52" s="59">
        <f t="shared" si="13"/>
        <v>22942</v>
      </c>
      <c r="J52" s="59">
        <f t="shared" si="13"/>
        <v>22942</v>
      </c>
      <c r="K52" s="59">
        <f t="shared" si="13"/>
        <v>22942</v>
      </c>
      <c r="L52" s="59">
        <f t="shared" si="13"/>
        <v>22942</v>
      </c>
      <c r="M52" s="59">
        <f t="shared" si="13"/>
        <v>22942</v>
      </c>
      <c r="N52" s="59">
        <f t="shared" si="13"/>
        <v>22942</v>
      </c>
      <c r="O52" s="59">
        <f t="shared" si="13"/>
        <v>22942</v>
      </c>
      <c r="P52" s="59">
        <f t="shared" si="13"/>
        <v>22433</v>
      </c>
      <c r="Q52" s="59">
        <f t="shared" si="13"/>
        <v>22433</v>
      </c>
      <c r="R52" s="59">
        <f t="shared" si="13"/>
        <v>22433</v>
      </c>
      <c r="S52" s="59">
        <f t="shared" si="13"/>
        <v>19810</v>
      </c>
      <c r="T52" s="59">
        <f t="shared" si="13"/>
        <v>19810</v>
      </c>
      <c r="U52" s="59">
        <f t="shared" si="13"/>
        <v>19810</v>
      </c>
      <c r="V52" s="59">
        <f t="shared" si="13"/>
        <v>19810</v>
      </c>
      <c r="W52" s="59">
        <f t="shared" si="13"/>
        <v>19341</v>
      </c>
      <c r="X52" s="59">
        <f t="shared" si="13"/>
        <v>19341</v>
      </c>
      <c r="Y52" s="59">
        <f t="shared" si="13"/>
        <v>19341</v>
      </c>
      <c r="Z52" s="59">
        <f t="shared" si="13"/>
        <v>19341</v>
      </c>
      <c r="AA52" s="59">
        <f t="shared" si="13"/>
        <v>19341</v>
      </c>
      <c r="AB52" s="59">
        <f t="shared" si="13"/>
        <v>20358</v>
      </c>
      <c r="AC52" s="59">
        <f t="shared" si="13"/>
        <v>20358</v>
      </c>
      <c r="AD52" s="59">
        <f t="shared" si="13"/>
        <v>19341</v>
      </c>
      <c r="AE52" s="59">
        <f t="shared" si="13"/>
        <v>19341</v>
      </c>
      <c r="AF52" s="59">
        <f t="shared" si="13"/>
        <v>19341</v>
      </c>
      <c r="AG52" s="59">
        <f t="shared" si="13"/>
        <v>19341</v>
      </c>
      <c r="AH52" s="59">
        <f t="shared" si="13"/>
        <v>19341</v>
      </c>
      <c r="AI52" s="59">
        <f t="shared" si="13"/>
        <v>19810</v>
      </c>
      <c r="AJ52" s="59">
        <f t="shared" si="13"/>
        <v>19810</v>
      </c>
      <c r="AK52" s="59">
        <f t="shared" si="13"/>
        <v>19575</v>
      </c>
      <c r="AL52" s="59">
        <f t="shared" si="13"/>
        <v>19575</v>
      </c>
      <c r="AM52" s="59">
        <f t="shared" si="13"/>
        <v>19575</v>
      </c>
      <c r="AN52" s="59">
        <f t="shared" si="13"/>
        <v>19575</v>
      </c>
      <c r="AO52" s="59">
        <f t="shared" si="13"/>
        <v>19575</v>
      </c>
      <c r="AP52" s="59">
        <f t="shared" si="13"/>
        <v>20045</v>
      </c>
      <c r="AQ52" s="59">
        <f t="shared" si="13"/>
        <v>20045</v>
      </c>
      <c r="AR52" s="59">
        <f t="shared" si="13"/>
        <v>20045</v>
      </c>
      <c r="AS52" s="59">
        <f t="shared" si="13"/>
        <v>19341</v>
      </c>
      <c r="AT52" s="59">
        <f t="shared" si="13"/>
        <v>19341</v>
      </c>
      <c r="AU52" s="59">
        <f t="shared" si="13"/>
        <v>19341</v>
      </c>
      <c r="AV52" s="59">
        <f t="shared" si="13"/>
        <v>20750</v>
      </c>
      <c r="AW52" s="59">
        <f t="shared" si="13"/>
        <v>20750</v>
      </c>
      <c r="AX52" s="59">
        <f t="shared" si="13"/>
        <v>20750</v>
      </c>
      <c r="AY52" s="59">
        <f t="shared" si="13"/>
        <v>20045</v>
      </c>
      <c r="AZ52" s="59">
        <f t="shared" si="13"/>
        <v>20045</v>
      </c>
      <c r="BA52" s="59">
        <f t="shared" si="13"/>
        <v>20045</v>
      </c>
      <c r="BB52" s="59">
        <f t="shared" si="13"/>
        <v>20045</v>
      </c>
      <c r="BC52" s="59">
        <f t="shared" si="13"/>
        <v>20045</v>
      </c>
      <c r="BD52" s="59">
        <f t="shared" si="13"/>
        <v>20750</v>
      </c>
      <c r="BE52" s="59">
        <f t="shared" si="13"/>
        <v>20750</v>
      </c>
      <c r="BF52" s="59">
        <f t="shared" si="13"/>
        <v>20750</v>
      </c>
      <c r="BG52" s="59">
        <f t="shared" si="13"/>
        <v>19575</v>
      </c>
      <c r="BH52" s="59">
        <f t="shared" si="13"/>
        <v>19575</v>
      </c>
      <c r="BI52" s="59">
        <f t="shared" si="13"/>
        <v>19575</v>
      </c>
      <c r="BJ52" s="59">
        <f t="shared" si="13"/>
        <v>19575</v>
      </c>
      <c r="BK52" s="59">
        <f t="shared" si="13"/>
        <v>19810</v>
      </c>
      <c r="BL52" s="59">
        <f t="shared" si="13"/>
        <v>19810</v>
      </c>
      <c r="BM52" s="59">
        <f t="shared" si="13"/>
        <v>19575</v>
      </c>
      <c r="BN52" s="59">
        <f t="shared" si="13"/>
        <v>19575</v>
      </c>
      <c r="BO52" s="59">
        <f t="shared" ref="BO52:CA54" si="14">ROUNDUP(BO25*0.87,)</f>
        <v>19575</v>
      </c>
      <c r="BP52" s="59">
        <f t="shared" si="14"/>
        <v>19575</v>
      </c>
      <c r="BQ52" s="59">
        <f t="shared" si="14"/>
        <v>19575</v>
      </c>
      <c r="BR52" s="59">
        <f t="shared" si="14"/>
        <v>19810</v>
      </c>
      <c r="BS52" s="59">
        <f t="shared" si="14"/>
        <v>19810</v>
      </c>
      <c r="BT52" s="59">
        <f t="shared" si="14"/>
        <v>19575</v>
      </c>
      <c r="BU52" s="59">
        <f t="shared" si="14"/>
        <v>19575</v>
      </c>
      <c r="BV52" s="59">
        <f t="shared" si="14"/>
        <v>19575</v>
      </c>
      <c r="BW52" s="59">
        <f t="shared" si="14"/>
        <v>19575</v>
      </c>
      <c r="BX52" s="59">
        <f t="shared" si="14"/>
        <v>19575</v>
      </c>
      <c r="BY52" s="59">
        <f t="shared" si="14"/>
        <v>19810</v>
      </c>
      <c r="BZ52" s="59">
        <f t="shared" si="14"/>
        <v>19810</v>
      </c>
      <c r="CA52" s="59">
        <f t="shared" si="14"/>
        <v>19810</v>
      </c>
    </row>
    <row r="53" spans="1:79" s="3" customFormat="1" ht="12" customHeight="1">
      <c r="A53" s="93">
        <v>2</v>
      </c>
      <c r="B53" s="59">
        <f t="shared" si="2"/>
        <v>24117</v>
      </c>
      <c r="C53" s="59">
        <f t="shared" si="13"/>
        <v>25683</v>
      </c>
      <c r="D53" s="59">
        <f t="shared" si="13"/>
        <v>25683</v>
      </c>
      <c r="E53" s="59">
        <f t="shared" si="13"/>
        <v>25683</v>
      </c>
      <c r="F53" s="59">
        <f t="shared" si="13"/>
        <v>24900</v>
      </c>
      <c r="G53" s="59">
        <f t="shared" si="13"/>
        <v>24900</v>
      </c>
      <c r="H53" s="59">
        <f t="shared" si="13"/>
        <v>23725</v>
      </c>
      <c r="I53" s="59">
        <f t="shared" si="13"/>
        <v>22942</v>
      </c>
      <c r="J53" s="59">
        <f t="shared" si="13"/>
        <v>22942</v>
      </c>
      <c r="K53" s="59">
        <f t="shared" si="13"/>
        <v>22942</v>
      </c>
      <c r="L53" s="59">
        <f t="shared" si="13"/>
        <v>22942</v>
      </c>
      <c r="M53" s="59">
        <f t="shared" si="13"/>
        <v>22942</v>
      </c>
      <c r="N53" s="59">
        <f t="shared" si="13"/>
        <v>22942</v>
      </c>
      <c r="O53" s="59">
        <f t="shared" si="13"/>
        <v>22942</v>
      </c>
      <c r="P53" s="59">
        <f t="shared" si="13"/>
        <v>22433</v>
      </c>
      <c r="Q53" s="59">
        <f t="shared" si="13"/>
        <v>22433</v>
      </c>
      <c r="R53" s="59">
        <f t="shared" si="13"/>
        <v>22433</v>
      </c>
      <c r="S53" s="59">
        <f t="shared" si="13"/>
        <v>19810</v>
      </c>
      <c r="T53" s="59">
        <f t="shared" si="13"/>
        <v>19810</v>
      </c>
      <c r="U53" s="59">
        <f t="shared" si="13"/>
        <v>19810</v>
      </c>
      <c r="V53" s="59">
        <f t="shared" si="13"/>
        <v>19810</v>
      </c>
      <c r="W53" s="59">
        <f t="shared" si="13"/>
        <v>19341</v>
      </c>
      <c r="X53" s="59">
        <f t="shared" si="13"/>
        <v>19341</v>
      </c>
      <c r="Y53" s="59">
        <f t="shared" si="13"/>
        <v>19341</v>
      </c>
      <c r="Z53" s="59">
        <f t="shared" si="13"/>
        <v>19341</v>
      </c>
      <c r="AA53" s="59">
        <f t="shared" si="13"/>
        <v>19341</v>
      </c>
      <c r="AB53" s="59">
        <f t="shared" si="13"/>
        <v>20358</v>
      </c>
      <c r="AC53" s="59">
        <f t="shared" si="13"/>
        <v>20358</v>
      </c>
      <c r="AD53" s="59">
        <f t="shared" si="13"/>
        <v>19341</v>
      </c>
      <c r="AE53" s="59">
        <f t="shared" si="13"/>
        <v>19341</v>
      </c>
      <c r="AF53" s="59">
        <f t="shared" si="13"/>
        <v>19341</v>
      </c>
      <c r="AG53" s="59">
        <f t="shared" si="13"/>
        <v>19341</v>
      </c>
      <c r="AH53" s="59">
        <f t="shared" si="13"/>
        <v>19341</v>
      </c>
      <c r="AI53" s="59">
        <f t="shared" si="13"/>
        <v>19810</v>
      </c>
      <c r="AJ53" s="59">
        <f t="shared" si="13"/>
        <v>19810</v>
      </c>
      <c r="AK53" s="59">
        <f t="shared" si="13"/>
        <v>19575</v>
      </c>
      <c r="AL53" s="59">
        <f t="shared" si="13"/>
        <v>19575</v>
      </c>
      <c r="AM53" s="59">
        <f t="shared" si="13"/>
        <v>19575</v>
      </c>
      <c r="AN53" s="59">
        <f t="shared" si="13"/>
        <v>19575</v>
      </c>
      <c r="AO53" s="59">
        <f t="shared" si="13"/>
        <v>19575</v>
      </c>
      <c r="AP53" s="59">
        <f t="shared" si="13"/>
        <v>20045</v>
      </c>
      <c r="AQ53" s="59">
        <f t="shared" si="13"/>
        <v>20045</v>
      </c>
      <c r="AR53" s="59">
        <f t="shared" si="13"/>
        <v>20045</v>
      </c>
      <c r="AS53" s="59">
        <f t="shared" si="13"/>
        <v>19341</v>
      </c>
      <c r="AT53" s="59">
        <f t="shared" si="13"/>
        <v>19341</v>
      </c>
      <c r="AU53" s="59">
        <f t="shared" si="13"/>
        <v>19341</v>
      </c>
      <c r="AV53" s="59">
        <f t="shared" si="13"/>
        <v>20750</v>
      </c>
      <c r="AW53" s="59">
        <f t="shared" si="13"/>
        <v>20750</v>
      </c>
      <c r="AX53" s="59">
        <f t="shared" si="13"/>
        <v>20750</v>
      </c>
      <c r="AY53" s="59">
        <f t="shared" si="13"/>
        <v>20045</v>
      </c>
      <c r="AZ53" s="59">
        <f t="shared" si="13"/>
        <v>20045</v>
      </c>
      <c r="BA53" s="59">
        <f t="shared" si="13"/>
        <v>20045</v>
      </c>
      <c r="BB53" s="59">
        <f t="shared" si="13"/>
        <v>20045</v>
      </c>
      <c r="BC53" s="59">
        <f t="shared" si="13"/>
        <v>20045</v>
      </c>
      <c r="BD53" s="59">
        <f t="shared" si="13"/>
        <v>20750</v>
      </c>
      <c r="BE53" s="59">
        <f t="shared" si="13"/>
        <v>20750</v>
      </c>
      <c r="BF53" s="59">
        <f t="shared" si="13"/>
        <v>20750</v>
      </c>
      <c r="BG53" s="59">
        <f t="shared" si="13"/>
        <v>19575</v>
      </c>
      <c r="BH53" s="59">
        <f t="shared" si="13"/>
        <v>19575</v>
      </c>
      <c r="BI53" s="59">
        <f t="shared" si="13"/>
        <v>19575</v>
      </c>
      <c r="BJ53" s="59">
        <f t="shared" si="13"/>
        <v>19575</v>
      </c>
      <c r="BK53" s="59">
        <f t="shared" si="13"/>
        <v>19810</v>
      </c>
      <c r="BL53" s="59">
        <f t="shared" si="13"/>
        <v>19810</v>
      </c>
      <c r="BM53" s="59">
        <f t="shared" si="13"/>
        <v>19575</v>
      </c>
      <c r="BN53" s="59">
        <f t="shared" si="13"/>
        <v>19575</v>
      </c>
      <c r="BO53" s="59">
        <f t="shared" si="14"/>
        <v>19575</v>
      </c>
      <c r="BP53" s="59">
        <f t="shared" si="14"/>
        <v>19575</v>
      </c>
      <c r="BQ53" s="59">
        <f t="shared" si="14"/>
        <v>19575</v>
      </c>
      <c r="BR53" s="59">
        <f t="shared" si="14"/>
        <v>19810</v>
      </c>
      <c r="BS53" s="59">
        <f t="shared" si="14"/>
        <v>19810</v>
      </c>
      <c r="BT53" s="59">
        <f t="shared" si="14"/>
        <v>19575</v>
      </c>
      <c r="BU53" s="59">
        <f t="shared" si="14"/>
        <v>19575</v>
      </c>
      <c r="BV53" s="59">
        <f t="shared" si="14"/>
        <v>19575</v>
      </c>
      <c r="BW53" s="59">
        <f t="shared" si="14"/>
        <v>19575</v>
      </c>
      <c r="BX53" s="59">
        <f t="shared" si="14"/>
        <v>19575</v>
      </c>
      <c r="BY53" s="59">
        <f t="shared" si="14"/>
        <v>19810</v>
      </c>
      <c r="BZ53" s="59">
        <f t="shared" si="14"/>
        <v>19810</v>
      </c>
      <c r="CA53" s="59">
        <f t="shared" si="14"/>
        <v>19810</v>
      </c>
    </row>
    <row r="54" spans="1:79" s="3" customFormat="1" ht="12" customHeight="1">
      <c r="A54" s="93">
        <v>3</v>
      </c>
      <c r="B54" s="59">
        <f t="shared" si="2"/>
        <v>24117</v>
      </c>
      <c r="C54" s="59">
        <f t="shared" si="13"/>
        <v>25683</v>
      </c>
      <c r="D54" s="59">
        <f t="shared" si="13"/>
        <v>25683</v>
      </c>
      <c r="E54" s="59">
        <f t="shared" si="13"/>
        <v>25683</v>
      </c>
      <c r="F54" s="59">
        <f t="shared" si="13"/>
        <v>24900</v>
      </c>
      <c r="G54" s="59">
        <f t="shared" si="13"/>
        <v>24900</v>
      </c>
      <c r="H54" s="59">
        <f t="shared" si="13"/>
        <v>23725</v>
      </c>
      <c r="I54" s="59">
        <f t="shared" si="13"/>
        <v>22942</v>
      </c>
      <c r="J54" s="59">
        <f t="shared" si="13"/>
        <v>22942</v>
      </c>
      <c r="K54" s="59">
        <f t="shared" si="13"/>
        <v>22942</v>
      </c>
      <c r="L54" s="59">
        <f t="shared" si="13"/>
        <v>22942</v>
      </c>
      <c r="M54" s="59">
        <f t="shared" si="13"/>
        <v>22942</v>
      </c>
      <c r="N54" s="59">
        <f t="shared" si="13"/>
        <v>22942</v>
      </c>
      <c r="O54" s="59">
        <f t="shared" si="13"/>
        <v>22942</v>
      </c>
      <c r="P54" s="59">
        <f t="shared" si="13"/>
        <v>22433</v>
      </c>
      <c r="Q54" s="59">
        <f t="shared" si="13"/>
        <v>22433</v>
      </c>
      <c r="R54" s="59">
        <f t="shared" si="13"/>
        <v>22433</v>
      </c>
      <c r="S54" s="59">
        <f t="shared" si="13"/>
        <v>19810</v>
      </c>
      <c r="T54" s="59">
        <f t="shared" si="13"/>
        <v>19810</v>
      </c>
      <c r="U54" s="59">
        <f t="shared" si="13"/>
        <v>19810</v>
      </c>
      <c r="V54" s="59">
        <f t="shared" si="13"/>
        <v>19810</v>
      </c>
      <c r="W54" s="59">
        <f t="shared" si="13"/>
        <v>19341</v>
      </c>
      <c r="X54" s="59">
        <f t="shared" si="13"/>
        <v>19341</v>
      </c>
      <c r="Y54" s="59">
        <f t="shared" si="13"/>
        <v>19341</v>
      </c>
      <c r="Z54" s="59">
        <f t="shared" si="13"/>
        <v>19341</v>
      </c>
      <c r="AA54" s="59">
        <f t="shared" si="13"/>
        <v>19341</v>
      </c>
      <c r="AB54" s="59">
        <f t="shared" si="13"/>
        <v>20358</v>
      </c>
      <c r="AC54" s="59">
        <f t="shared" si="13"/>
        <v>20358</v>
      </c>
      <c r="AD54" s="59">
        <f t="shared" si="13"/>
        <v>19341</v>
      </c>
      <c r="AE54" s="59">
        <f t="shared" si="13"/>
        <v>19341</v>
      </c>
      <c r="AF54" s="59">
        <f t="shared" si="13"/>
        <v>19341</v>
      </c>
      <c r="AG54" s="59">
        <f t="shared" si="13"/>
        <v>19341</v>
      </c>
      <c r="AH54" s="59">
        <f t="shared" si="13"/>
        <v>19341</v>
      </c>
      <c r="AI54" s="59">
        <f t="shared" si="13"/>
        <v>19810</v>
      </c>
      <c r="AJ54" s="59">
        <f t="shared" si="13"/>
        <v>19810</v>
      </c>
      <c r="AK54" s="59">
        <f t="shared" si="13"/>
        <v>19575</v>
      </c>
      <c r="AL54" s="59">
        <f t="shared" si="13"/>
        <v>19575</v>
      </c>
      <c r="AM54" s="59">
        <f t="shared" si="13"/>
        <v>19575</v>
      </c>
      <c r="AN54" s="59">
        <f t="shared" si="13"/>
        <v>19575</v>
      </c>
      <c r="AO54" s="59">
        <f t="shared" si="13"/>
        <v>19575</v>
      </c>
      <c r="AP54" s="59">
        <f t="shared" si="13"/>
        <v>20045</v>
      </c>
      <c r="AQ54" s="59">
        <f t="shared" si="13"/>
        <v>20045</v>
      </c>
      <c r="AR54" s="59">
        <f t="shared" si="13"/>
        <v>20045</v>
      </c>
      <c r="AS54" s="59">
        <f t="shared" si="13"/>
        <v>19341</v>
      </c>
      <c r="AT54" s="59">
        <f t="shared" si="13"/>
        <v>19341</v>
      </c>
      <c r="AU54" s="59">
        <f t="shared" si="13"/>
        <v>19341</v>
      </c>
      <c r="AV54" s="59">
        <f t="shared" si="13"/>
        <v>20750</v>
      </c>
      <c r="AW54" s="59">
        <f t="shared" si="13"/>
        <v>20750</v>
      </c>
      <c r="AX54" s="59">
        <f t="shared" si="13"/>
        <v>20750</v>
      </c>
      <c r="AY54" s="59">
        <f t="shared" si="13"/>
        <v>20045</v>
      </c>
      <c r="AZ54" s="59">
        <f t="shared" si="13"/>
        <v>20045</v>
      </c>
      <c r="BA54" s="59">
        <f t="shared" si="13"/>
        <v>20045</v>
      </c>
      <c r="BB54" s="59">
        <f t="shared" si="13"/>
        <v>20045</v>
      </c>
      <c r="BC54" s="59">
        <f t="shared" si="13"/>
        <v>20045</v>
      </c>
      <c r="BD54" s="59">
        <f t="shared" si="13"/>
        <v>20750</v>
      </c>
      <c r="BE54" s="59">
        <f t="shared" si="13"/>
        <v>20750</v>
      </c>
      <c r="BF54" s="59">
        <f t="shared" si="13"/>
        <v>20750</v>
      </c>
      <c r="BG54" s="59">
        <f t="shared" si="13"/>
        <v>19575</v>
      </c>
      <c r="BH54" s="59">
        <f t="shared" si="13"/>
        <v>19575</v>
      </c>
      <c r="BI54" s="59">
        <f t="shared" si="13"/>
        <v>19575</v>
      </c>
      <c r="BJ54" s="59">
        <f t="shared" si="13"/>
        <v>19575</v>
      </c>
      <c r="BK54" s="59">
        <f t="shared" si="13"/>
        <v>19810</v>
      </c>
      <c r="BL54" s="59">
        <f t="shared" si="13"/>
        <v>19810</v>
      </c>
      <c r="BM54" s="59">
        <f t="shared" si="13"/>
        <v>19575</v>
      </c>
      <c r="BN54" s="59">
        <f t="shared" si="13"/>
        <v>19575</v>
      </c>
      <c r="BO54" s="59">
        <f t="shared" si="14"/>
        <v>19575</v>
      </c>
      <c r="BP54" s="59">
        <f t="shared" si="14"/>
        <v>19575</v>
      </c>
      <c r="BQ54" s="59">
        <f t="shared" si="14"/>
        <v>19575</v>
      </c>
      <c r="BR54" s="59">
        <f t="shared" si="14"/>
        <v>19810</v>
      </c>
      <c r="BS54" s="59">
        <f t="shared" si="14"/>
        <v>19810</v>
      </c>
      <c r="BT54" s="59">
        <f t="shared" si="14"/>
        <v>19575</v>
      </c>
      <c r="BU54" s="59">
        <f t="shared" si="14"/>
        <v>19575</v>
      </c>
      <c r="BV54" s="59">
        <f t="shared" si="14"/>
        <v>19575</v>
      </c>
      <c r="BW54" s="59">
        <f t="shared" si="14"/>
        <v>19575</v>
      </c>
      <c r="BX54" s="59">
        <f t="shared" si="14"/>
        <v>19575</v>
      </c>
      <c r="BY54" s="59">
        <f t="shared" si="14"/>
        <v>19810</v>
      </c>
      <c r="BZ54" s="59">
        <f t="shared" si="14"/>
        <v>19810</v>
      </c>
      <c r="CA54" s="59">
        <f t="shared" si="14"/>
        <v>19810</v>
      </c>
    </row>
    <row r="55" spans="1:79" s="3" customFormat="1" ht="12" customHeight="1">
      <c r="A55" s="93">
        <v>4</v>
      </c>
      <c r="B55" s="59">
        <f t="shared" si="2"/>
        <v>24117</v>
      </c>
      <c r="C55" s="59">
        <f t="shared" si="13"/>
        <v>25683</v>
      </c>
      <c r="D55" s="59">
        <f t="shared" si="13"/>
        <v>25683</v>
      </c>
      <c r="E55" s="59">
        <f t="shared" si="13"/>
        <v>25683</v>
      </c>
      <c r="F55" s="59">
        <f t="shared" si="13"/>
        <v>24900</v>
      </c>
      <c r="G55" s="59">
        <f t="shared" si="13"/>
        <v>24900</v>
      </c>
      <c r="H55" s="59">
        <f t="shared" si="13"/>
        <v>23725</v>
      </c>
      <c r="I55" s="59">
        <f t="shared" si="13"/>
        <v>22942</v>
      </c>
      <c r="J55" s="59">
        <f t="shared" si="13"/>
        <v>22942</v>
      </c>
      <c r="K55" s="59">
        <f t="shared" si="13"/>
        <v>22942</v>
      </c>
      <c r="L55" s="59">
        <f t="shared" si="13"/>
        <v>22942</v>
      </c>
      <c r="M55" s="59">
        <f t="shared" si="13"/>
        <v>22942</v>
      </c>
      <c r="N55" s="59">
        <f t="shared" si="13"/>
        <v>22942</v>
      </c>
      <c r="O55" s="59">
        <f t="shared" si="13"/>
        <v>22942</v>
      </c>
      <c r="P55" s="59">
        <f t="shared" si="13"/>
        <v>22433</v>
      </c>
      <c r="Q55" s="59">
        <f t="shared" si="13"/>
        <v>22433</v>
      </c>
      <c r="R55" s="59">
        <f t="shared" si="13"/>
        <v>22433</v>
      </c>
      <c r="S55" s="59">
        <f t="shared" si="13"/>
        <v>19810</v>
      </c>
      <c r="T55" s="59">
        <f t="shared" si="13"/>
        <v>19810</v>
      </c>
      <c r="U55" s="59">
        <f t="shared" si="13"/>
        <v>19810</v>
      </c>
      <c r="V55" s="59">
        <f t="shared" si="13"/>
        <v>19810</v>
      </c>
      <c r="W55" s="59">
        <f t="shared" si="13"/>
        <v>19341</v>
      </c>
      <c r="X55" s="59">
        <f t="shared" si="13"/>
        <v>19341</v>
      </c>
      <c r="Y55" s="59">
        <f t="shared" si="13"/>
        <v>19341</v>
      </c>
      <c r="Z55" s="59">
        <f t="shared" si="13"/>
        <v>19341</v>
      </c>
      <c r="AA55" s="59">
        <f t="shared" si="13"/>
        <v>19341</v>
      </c>
      <c r="AB55" s="59">
        <f t="shared" si="13"/>
        <v>20358</v>
      </c>
      <c r="AC55" s="59">
        <f t="shared" si="13"/>
        <v>20358</v>
      </c>
      <c r="AD55" s="59">
        <f t="shared" si="13"/>
        <v>19341</v>
      </c>
      <c r="AE55" s="59">
        <f t="shared" si="13"/>
        <v>19341</v>
      </c>
      <c r="AF55" s="59">
        <f t="shared" si="13"/>
        <v>19341</v>
      </c>
      <c r="AG55" s="59">
        <f t="shared" si="13"/>
        <v>19341</v>
      </c>
      <c r="AH55" s="59">
        <f t="shared" si="13"/>
        <v>19341</v>
      </c>
      <c r="AI55" s="59">
        <f t="shared" si="13"/>
        <v>19810</v>
      </c>
      <c r="AJ55" s="59">
        <f t="shared" si="13"/>
        <v>19810</v>
      </c>
      <c r="AK55" s="59">
        <f t="shared" si="13"/>
        <v>19575</v>
      </c>
      <c r="AL55" s="59">
        <f t="shared" si="13"/>
        <v>19575</v>
      </c>
      <c r="AM55" s="59">
        <f t="shared" si="13"/>
        <v>19575</v>
      </c>
      <c r="AN55" s="59">
        <f t="shared" si="13"/>
        <v>19575</v>
      </c>
      <c r="AO55" s="59">
        <f t="shared" si="13"/>
        <v>19575</v>
      </c>
      <c r="AP55" s="59">
        <f t="shared" si="13"/>
        <v>20045</v>
      </c>
      <c r="AQ55" s="59">
        <f t="shared" si="13"/>
        <v>20045</v>
      </c>
      <c r="AR55" s="59">
        <f t="shared" si="13"/>
        <v>20045</v>
      </c>
      <c r="AS55" s="59">
        <f t="shared" si="13"/>
        <v>19341</v>
      </c>
      <c r="AT55" s="59">
        <f t="shared" si="13"/>
        <v>19341</v>
      </c>
      <c r="AU55" s="59">
        <f t="shared" si="13"/>
        <v>19341</v>
      </c>
      <c r="AV55" s="59">
        <f t="shared" si="13"/>
        <v>20750</v>
      </c>
      <c r="AW55" s="59">
        <f t="shared" si="13"/>
        <v>20750</v>
      </c>
      <c r="AX55" s="59">
        <f t="shared" si="13"/>
        <v>20750</v>
      </c>
      <c r="AY55" s="59">
        <f t="shared" si="13"/>
        <v>20045</v>
      </c>
      <c r="AZ55" s="59">
        <f t="shared" si="13"/>
        <v>20045</v>
      </c>
      <c r="BA55" s="59">
        <f t="shared" si="13"/>
        <v>20045</v>
      </c>
      <c r="BB55" s="59">
        <f t="shared" si="13"/>
        <v>20045</v>
      </c>
      <c r="BC55" s="59">
        <f t="shared" si="13"/>
        <v>20045</v>
      </c>
      <c r="BD55" s="59">
        <f t="shared" si="13"/>
        <v>20750</v>
      </c>
      <c r="BE55" s="59">
        <f t="shared" si="13"/>
        <v>20750</v>
      </c>
      <c r="BF55" s="59">
        <f t="shared" si="13"/>
        <v>20750</v>
      </c>
      <c r="BG55" s="59">
        <f t="shared" si="13"/>
        <v>19575</v>
      </c>
      <c r="BH55" s="59">
        <f t="shared" si="13"/>
        <v>19575</v>
      </c>
      <c r="BI55" s="59">
        <f t="shared" si="13"/>
        <v>19575</v>
      </c>
      <c r="BJ55" s="59">
        <f t="shared" si="13"/>
        <v>19575</v>
      </c>
      <c r="BK55" s="59">
        <f t="shared" si="13"/>
        <v>19810</v>
      </c>
      <c r="BL55" s="59">
        <f t="shared" si="13"/>
        <v>19810</v>
      </c>
      <c r="BM55" s="59">
        <f t="shared" si="13"/>
        <v>19575</v>
      </c>
      <c r="BN55" s="59">
        <f t="shared" ref="BN55:CA55" si="15">ROUNDUP(BN28*0.87,)</f>
        <v>19575</v>
      </c>
      <c r="BO55" s="59">
        <f t="shared" si="15"/>
        <v>19575</v>
      </c>
      <c r="BP55" s="59">
        <f t="shared" si="15"/>
        <v>19575</v>
      </c>
      <c r="BQ55" s="59">
        <f t="shared" si="15"/>
        <v>19575</v>
      </c>
      <c r="BR55" s="59">
        <f t="shared" si="15"/>
        <v>19810</v>
      </c>
      <c r="BS55" s="59">
        <f t="shared" si="15"/>
        <v>19810</v>
      </c>
      <c r="BT55" s="59">
        <f t="shared" si="15"/>
        <v>19575</v>
      </c>
      <c r="BU55" s="59">
        <f t="shared" si="15"/>
        <v>19575</v>
      </c>
      <c r="BV55" s="59">
        <f t="shared" si="15"/>
        <v>19575</v>
      </c>
      <c r="BW55" s="59">
        <f t="shared" si="15"/>
        <v>19575</v>
      </c>
      <c r="BX55" s="59">
        <f t="shared" si="15"/>
        <v>19575</v>
      </c>
      <c r="BY55" s="59">
        <f t="shared" si="15"/>
        <v>19810</v>
      </c>
      <c r="BZ55" s="59">
        <f t="shared" si="15"/>
        <v>19810</v>
      </c>
      <c r="CA55" s="59">
        <f t="shared" si="15"/>
        <v>19810</v>
      </c>
    </row>
    <row r="56" spans="1:79">
      <c r="A56" s="101" t="s">
        <v>96</v>
      </c>
    </row>
    <row r="57" spans="1:79" ht="283.5">
      <c r="A57" s="102" t="s">
        <v>110</v>
      </c>
    </row>
    <row r="58" spans="1:79">
      <c r="A58" s="103" t="s">
        <v>85</v>
      </c>
    </row>
    <row r="59" spans="1:79" ht="24">
      <c r="A59" s="104" t="s">
        <v>111</v>
      </c>
    </row>
    <row r="60" spans="1:79">
      <c r="A60" s="101" t="s">
        <v>83</v>
      </c>
    </row>
    <row r="61" spans="1:79" ht="252">
      <c r="A61" s="105" t="s">
        <v>112</v>
      </c>
    </row>
    <row r="62" spans="1:79">
      <c r="A62" s="103" t="s">
        <v>89</v>
      </c>
    </row>
    <row r="63" spans="1:79" ht="36">
      <c r="A63" s="106" t="s">
        <v>113</v>
      </c>
    </row>
    <row r="64" spans="1:79">
      <c r="A64" s="103" t="s">
        <v>114</v>
      </c>
    </row>
    <row r="65" spans="1:1" ht="108.75">
      <c r="A65" s="99" t="s">
        <v>115</v>
      </c>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E42"/>
  <sheetViews>
    <sheetView workbookViewId="0">
      <selection activeCell="BG16" sqref="BG16"/>
    </sheetView>
  </sheetViews>
  <sheetFormatPr defaultColWidth="9.140625" defaultRowHeight="15"/>
  <cols>
    <col min="1" max="1" width="52.42578125" style="1" customWidth="1"/>
    <col min="2" max="21" width="10.28515625" style="5" hidden="1" customWidth="1"/>
    <col min="22" max="44" width="10.7109375" style="5" hidden="1" customWidth="1"/>
    <col min="45" max="49" width="9.85546875" style="5" hidden="1" customWidth="1"/>
    <col min="50" max="50" width="10.5703125" style="5" hidden="1" customWidth="1"/>
    <col min="51" max="51" width="10.7109375" style="5" hidden="1" customWidth="1"/>
    <col min="52" max="52" width="10.28515625" style="5" hidden="1" customWidth="1"/>
    <col min="53" max="53" width="9.5703125" style="5" hidden="1" customWidth="1"/>
    <col min="54" max="55" width="10.140625" style="5" hidden="1" customWidth="1"/>
    <col min="56" max="56" width="11.28515625" style="5" hidden="1" customWidth="1"/>
    <col min="57" max="57" width="10.85546875" style="5" hidden="1" customWidth="1"/>
    <col min="58" max="58" width="10.85546875" style="2" customWidth="1"/>
    <col min="59" max="59" width="10.42578125" style="2" customWidth="1"/>
    <col min="60" max="60" width="10.85546875" style="2" customWidth="1"/>
    <col min="61" max="61" width="11.28515625" style="2" customWidth="1"/>
    <col min="62" max="62" width="10.42578125" style="2" customWidth="1"/>
    <col min="63" max="65" width="10.85546875" style="2" customWidth="1"/>
    <col min="66" max="66" width="11.140625" style="2" customWidth="1"/>
    <col min="67" max="67" width="10.5703125" style="2" customWidth="1"/>
    <col min="68" max="68" width="11.42578125" style="2" customWidth="1"/>
    <col min="69" max="69" width="10.85546875" style="2" customWidth="1"/>
    <col min="70" max="70" width="11" style="2" customWidth="1"/>
    <col min="71" max="73" width="11.42578125" style="2" customWidth="1"/>
    <col min="74" max="74" width="11.5703125" style="2" customWidth="1"/>
    <col min="75" max="75" width="11.42578125" style="2" customWidth="1"/>
    <col min="76" max="76" width="11" style="2" customWidth="1"/>
    <col min="77" max="82" width="9.85546875" style="2" customWidth="1"/>
    <col min="83" max="83" width="10.42578125" style="2" customWidth="1"/>
    <col min="84" max="16384" width="9.140625" style="5"/>
  </cols>
  <sheetData>
    <row r="1" spans="1:83" s="1" customFormat="1" ht="12.75">
      <c r="A1" s="6" t="s">
        <v>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row>
    <row r="2" spans="1:83" s="1" customFormat="1" ht="12.75">
      <c r="A2" s="8" t="s">
        <v>65</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row>
    <row r="3" spans="1:83" s="2" customFormat="1" ht="25.5">
      <c r="A3" s="10" t="s">
        <v>2</v>
      </c>
      <c r="B3" s="27" t="str">
        <f>'BAR BB - Open rates'!B4</f>
        <v>03.12.2020-05.12.2020</v>
      </c>
      <c r="C3" s="27" t="str">
        <f>'BAR BB - Open rates'!C4</f>
        <v>06.12.2020-09.12.2020</v>
      </c>
      <c r="D3" s="27" t="str">
        <f>'BAR BB - Open rates'!D4</f>
        <v>10.12.2020-12.12.2020</v>
      </c>
      <c r="E3" s="27" t="str">
        <f>'BAR BB - Open rates'!E4</f>
        <v>13.12.2020-17.12.2020</v>
      </c>
      <c r="F3" s="27" t="str">
        <f>'BAR BB - Open rates'!F4</f>
        <v>18.12.2020-19.12.2020</v>
      </c>
      <c r="G3" s="27" t="str">
        <f>'BAR BB - Open rates'!G4</f>
        <v>20.12.2020-22.12.2020</v>
      </c>
      <c r="H3" s="27" t="str">
        <f>'BAR BB - Open rates'!H4</f>
        <v>23.12.2020-25.12.2020</v>
      </c>
      <c r="I3" s="27" t="str">
        <f>'BAR BB - Open rates'!I4</f>
        <v>26.12.2020-26.12.2020</v>
      </c>
      <c r="J3" s="27" t="str">
        <f>'BAR BB - Open rates'!J4</f>
        <v>27.12.2020-28.12.2021</v>
      </c>
      <c r="K3" s="27" t="str">
        <f>'BAR BB - Open rates'!K4</f>
        <v>29.12.2020-30.12.2021</v>
      </c>
      <c r="L3" s="27" t="str">
        <f>'BAR BB - Open rates'!L4</f>
        <v>31.12.2020-01.01.2021</v>
      </c>
      <c r="M3" s="27" t="str">
        <f>'BAR BB - Open rates'!M4</f>
        <v>02.01.2021-04.01.2021</v>
      </c>
      <c r="N3" s="27" t="str">
        <f>'BAR BB - Open rates'!N4</f>
        <v>05.01.2021-08.01.2021</v>
      </c>
      <c r="O3" s="27" t="str">
        <f>'BAR BB - Open rates'!O4</f>
        <v>09.01.2021-10.01.2021</v>
      </c>
      <c r="P3" s="27" t="str">
        <f>'BAR BB - Open rates'!P4</f>
        <v>11.01.2021-13.01.2021</v>
      </c>
      <c r="Q3" s="27" t="str">
        <f>'BAR BB - Open rates'!Q4</f>
        <v>14.01.2021-16.01.2021</v>
      </c>
      <c r="R3" s="27" t="str">
        <f>'BAR BB - Open rates'!R4</f>
        <v>17.01.2021-20.01.2021</v>
      </c>
      <c r="S3" s="27" t="str">
        <f>'BAR BB - Open rates'!S4</f>
        <v>21.01.2021-23.01.2021</v>
      </c>
      <c r="T3" s="27" t="str">
        <f>'BAR BB - Open rates'!T4</f>
        <v>24.01.2021-31.01.2021</v>
      </c>
      <c r="U3" s="27" t="str">
        <f>'BAR BB - Open rates'!U4</f>
        <v>01.02.2021-03.02.2021</v>
      </c>
      <c r="V3" s="27" t="str">
        <f>'BAR BB - Open rates'!V4</f>
        <v>04.02.2021 - 06.02.2021</v>
      </c>
      <c r="W3" s="27" t="str">
        <f>'BAR BB - Open rates'!W4</f>
        <v>07.02.2021-10.02.2021</v>
      </c>
      <c r="X3" s="27" t="str">
        <f>'BAR BB - Open rates'!X4</f>
        <v>11.02.2021-13.02.2021</v>
      </c>
      <c r="Y3" s="27" t="str">
        <f>'BAR BB - Open rates'!Y4</f>
        <v>14.02.2021-17.02.2022</v>
      </c>
      <c r="Z3" s="27" t="str">
        <f>'BAR BB - Open rates'!Z4</f>
        <v>18.02.2021-19.02.2021</v>
      </c>
      <c r="AA3" s="27" t="str">
        <f>'BAR BB - Open rates'!AA4</f>
        <v>20.02.2021-25.02.2021</v>
      </c>
      <c r="AB3" s="27" t="str">
        <f>'BAR BB - Open rates'!AB4</f>
        <v>26.02.2021-28.02.2021</v>
      </c>
      <c r="AC3" s="27" t="str">
        <f>'BAR BB - Open rates'!AC4</f>
        <v>01.03.2021-06.03.2021</v>
      </c>
      <c r="AD3" s="53" t="str">
        <f>'BAR BB - Open rates'!AD4</f>
        <v>07.03.2021-13.03.2021</v>
      </c>
      <c r="AE3" s="54">
        <f>'BAR BB - Open rates'!AE4</f>
        <v>44269</v>
      </c>
      <c r="AF3" s="54">
        <f>'BAR BB - Open rates'!AF4</f>
        <v>44278</v>
      </c>
      <c r="AG3" s="54">
        <f>'BAR BB - Open rates'!AG4</f>
        <v>44283</v>
      </c>
      <c r="AH3" s="54">
        <f>'BAR BB - Open rates'!AH4</f>
        <v>44286</v>
      </c>
      <c r="AI3" s="54">
        <f>'BAR BB - Open rates'!AI4</f>
        <v>44287</v>
      </c>
      <c r="AJ3" s="54">
        <f>'BAR BB - Open rates'!AJ4</f>
        <v>44295</v>
      </c>
      <c r="AK3" s="54">
        <f>'BAR BB - Open rates'!AK4</f>
        <v>44297</v>
      </c>
      <c r="AL3" s="54">
        <f>'BAR BB - Open rates'!AL4</f>
        <v>44298</v>
      </c>
      <c r="AM3" s="54">
        <f>'BAR BB - Open rates'!AM4</f>
        <v>44302</v>
      </c>
      <c r="AN3" s="54">
        <f>'BAR BB - Open rates'!AN4</f>
        <v>44304</v>
      </c>
      <c r="AO3" s="54">
        <f>'BAR BB - Open rates'!AO4</f>
        <v>44306</v>
      </c>
      <c r="AP3" s="54">
        <f>'BAR BB - Open rates'!AP4</f>
        <v>44311</v>
      </c>
      <c r="AQ3" s="54">
        <f>'BAR BB - Open rates'!AQ4</f>
        <v>44316</v>
      </c>
      <c r="AR3" s="54">
        <f>'BAR BB - Open rates'!AR4</f>
        <v>44317</v>
      </c>
      <c r="AS3" s="54">
        <f>'BAR BB - Open rates'!AS4</f>
        <v>44326</v>
      </c>
      <c r="AT3" s="54">
        <f>'BAR BB - Open rates'!AT4</f>
        <v>44330</v>
      </c>
      <c r="AU3" s="54">
        <f>'BAR BB - Open rates'!AU4</f>
        <v>44332</v>
      </c>
      <c r="AV3" s="54">
        <f>'BAR BB - Open rates'!AV4</f>
        <v>44337</v>
      </c>
      <c r="AW3" s="54">
        <f>'BAR BB - Open rates'!AW4</f>
        <v>44339</v>
      </c>
      <c r="AX3" s="54">
        <f>'BAR BB - Open rates'!AX4</f>
        <v>44344</v>
      </c>
      <c r="AY3" s="54">
        <f>'BAR BB - Open rates'!AY4</f>
        <v>44346</v>
      </c>
      <c r="AZ3" s="54">
        <f>'BAR BB - Open rates'!AZ4</f>
        <v>44348</v>
      </c>
      <c r="BA3" s="54">
        <f>'BAR BB - Open rates'!BA4</f>
        <v>44362</v>
      </c>
      <c r="BB3" s="54">
        <f>'BAR BB - Open rates'!BB4</f>
        <v>44370</v>
      </c>
      <c r="BC3" s="54">
        <f>'BAR BB - Open rates'!BC4</f>
        <v>44372</v>
      </c>
      <c r="BD3" s="54">
        <f>'BAR BB - Open rates'!BD4</f>
        <v>44374</v>
      </c>
      <c r="BE3" s="54">
        <f>'BAR BB - Open rates'!BE4</f>
        <v>44378</v>
      </c>
      <c r="BF3" s="54">
        <f>'BAR BB - Open rates'!BF4</f>
        <v>44393</v>
      </c>
      <c r="BG3" s="54">
        <f>'BAR BB - Open rates'!BG4</f>
        <v>44402</v>
      </c>
      <c r="BH3" s="54">
        <f>'BAR BB - Open rates'!BH4</f>
        <v>44407</v>
      </c>
      <c r="BI3" s="54">
        <f>'BAR BB - Open rates'!BI4</f>
        <v>44409</v>
      </c>
      <c r="BJ3" s="54">
        <f>'BAR BB - Open rates'!BJ4</f>
        <v>44414</v>
      </c>
      <c r="BK3" s="54">
        <f>'BAR BB - Open rates'!BK4</f>
        <v>44416</v>
      </c>
      <c r="BL3" s="54">
        <f>'BAR BB - Open rates'!BL4</f>
        <v>44421</v>
      </c>
      <c r="BM3" s="54">
        <f>'BAR BB - Open rates'!BM4</f>
        <v>44423</v>
      </c>
      <c r="BN3" s="54">
        <f>'BAR BB - Open rates'!BN4</f>
        <v>44428</v>
      </c>
      <c r="BO3" s="54">
        <f>'BAR BB - Open rates'!BO4</f>
        <v>44430</v>
      </c>
      <c r="BP3" s="54">
        <f>'BAR BB - Open rates'!BP4</f>
        <v>44435</v>
      </c>
      <c r="BQ3" s="54">
        <f>'BAR BB - Open rates'!BQ4</f>
        <v>44440</v>
      </c>
      <c r="BR3" s="54">
        <f>'BAR BB - Open rates'!BR4</f>
        <v>44456</v>
      </c>
      <c r="BS3" s="54">
        <f>'BAR BB - Open rates'!BS4</f>
        <v>44458</v>
      </c>
      <c r="BT3" s="54">
        <f>'BAR BB - Open rates'!BT4</f>
        <v>44462</v>
      </c>
      <c r="BU3" s="54">
        <f>'BAR BB - Open rates'!BU4</f>
        <v>44466</v>
      </c>
      <c r="BV3" s="54">
        <f>'BAR BB - Open rates'!BV4</f>
        <v>44468</v>
      </c>
      <c r="BW3" s="54">
        <f>'BAR BB - Open rates'!BW4</f>
        <v>44470</v>
      </c>
      <c r="BX3" s="54">
        <f>'BAR BB - Open rates'!BX4</f>
        <v>44471</v>
      </c>
      <c r="BY3" s="54">
        <f>'BAR BB - Open rates'!BY4</f>
        <v>44474</v>
      </c>
      <c r="BZ3" s="54">
        <f>'BAR BB - Open rates'!BZ4</f>
        <v>44476</v>
      </c>
      <c r="CA3" s="54">
        <f>'BAR BB - Open rates'!CA4</f>
        <v>44501</v>
      </c>
      <c r="CB3" s="54">
        <f>'BAR BB - Open rates'!CB4</f>
        <v>44547</v>
      </c>
      <c r="CC3" s="54">
        <f>'BAR BB - Open rates'!CC4</f>
        <v>44554</v>
      </c>
      <c r="CD3" s="54">
        <f>'BAR BB - Open rates'!CD4</f>
        <v>44558</v>
      </c>
      <c r="CE3" s="54">
        <f>'BAR BB - Open rates'!CE4</f>
        <v>44560</v>
      </c>
    </row>
    <row r="4" spans="1:83" s="2" customFormat="1" ht="21.75" customHeight="1">
      <c r="A4" s="10"/>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54">
        <f>'BAR BB - Open rates'!AE5</f>
        <v>44276</v>
      </c>
      <c r="AF4" s="54">
        <f>'BAR BB - Open rates'!AF5</f>
        <v>44282</v>
      </c>
      <c r="AG4" s="54">
        <f>'BAR BB - Open rates'!AG5</f>
        <v>44285</v>
      </c>
      <c r="AH4" s="54">
        <f>'BAR BB - Open rates'!AH5</f>
        <v>44286</v>
      </c>
      <c r="AI4" s="54">
        <f>'BAR BB - Open rates'!AI5</f>
        <v>44294</v>
      </c>
      <c r="AJ4" s="54">
        <f>'BAR BB - Open rates'!AJ5</f>
        <v>44296</v>
      </c>
      <c r="AK4" s="54">
        <f>'BAR BB - Open rates'!AK5</f>
        <v>44297</v>
      </c>
      <c r="AL4" s="54">
        <f>'BAR BB - Open rates'!AL5</f>
        <v>44301</v>
      </c>
      <c r="AM4" s="54">
        <f>'BAR BB - Open rates'!AM5</f>
        <v>44303</v>
      </c>
      <c r="AN4" s="54">
        <f>'BAR BB - Open rates'!AN5</f>
        <v>44305</v>
      </c>
      <c r="AO4" s="54">
        <f>'BAR BB - Open rates'!AO5</f>
        <v>44310</v>
      </c>
      <c r="AP4" s="54">
        <f>'BAR BB - Open rates'!AP5</f>
        <v>44315</v>
      </c>
      <c r="AQ4" s="54">
        <f>'BAR BB - Open rates'!AQ5</f>
        <v>44316</v>
      </c>
      <c r="AR4" s="54">
        <f>'BAR BB - Open rates'!AR5</f>
        <v>44325</v>
      </c>
      <c r="AS4" s="54">
        <f>'BAR BB - Open rates'!AS5</f>
        <v>44329</v>
      </c>
      <c r="AT4" s="54">
        <f>'BAR BB - Open rates'!AT5</f>
        <v>44331</v>
      </c>
      <c r="AU4" s="54">
        <f>'BAR BB - Open rates'!AU5</f>
        <v>44336</v>
      </c>
      <c r="AV4" s="54">
        <f>'BAR BB - Open rates'!AV5</f>
        <v>44338</v>
      </c>
      <c r="AW4" s="54">
        <f>'BAR BB - Open rates'!AW5</f>
        <v>44343</v>
      </c>
      <c r="AX4" s="54">
        <f>'BAR BB - Open rates'!AX5</f>
        <v>44345</v>
      </c>
      <c r="AY4" s="54">
        <f>'BAR BB - Open rates'!AY5</f>
        <v>44347</v>
      </c>
      <c r="AZ4" s="54">
        <f>'BAR BB - Open rates'!AZ5</f>
        <v>44361</v>
      </c>
      <c r="BA4" s="54">
        <f>'BAR BB - Open rates'!BA5</f>
        <v>44369</v>
      </c>
      <c r="BB4" s="54">
        <f>'BAR BB - Open rates'!BB5</f>
        <v>44371</v>
      </c>
      <c r="BC4" s="54">
        <f>'BAR BB - Open rates'!BC5</f>
        <v>44373</v>
      </c>
      <c r="BD4" s="54">
        <f>'BAR BB - Open rates'!BD5</f>
        <v>44377</v>
      </c>
      <c r="BE4" s="54">
        <f>'BAR BB - Open rates'!BE5</f>
        <v>44392</v>
      </c>
      <c r="BF4" s="54">
        <f>'BAR BB - Open rates'!BF5</f>
        <v>44401</v>
      </c>
      <c r="BG4" s="54">
        <f>'BAR BB - Open rates'!BG5</f>
        <v>44406</v>
      </c>
      <c r="BH4" s="54">
        <f>'BAR BB - Open rates'!BH5</f>
        <v>44408</v>
      </c>
      <c r="BI4" s="54">
        <f>'BAR BB - Open rates'!BI5</f>
        <v>44413</v>
      </c>
      <c r="BJ4" s="54">
        <f>'BAR BB - Open rates'!BJ5</f>
        <v>44415</v>
      </c>
      <c r="BK4" s="54">
        <f>'BAR BB - Open rates'!BK5</f>
        <v>44420</v>
      </c>
      <c r="BL4" s="54">
        <f>'BAR BB - Open rates'!BL5</f>
        <v>44422</v>
      </c>
      <c r="BM4" s="54">
        <f>'BAR BB - Open rates'!BM5</f>
        <v>44427</v>
      </c>
      <c r="BN4" s="54">
        <f>'BAR BB - Open rates'!BN5</f>
        <v>44429</v>
      </c>
      <c r="BO4" s="54">
        <f>'BAR BB - Open rates'!BO5</f>
        <v>44434</v>
      </c>
      <c r="BP4" s="54">
        <f>'BAR BB - Open rates'!BP5</f>
        <v>44439</v>
      </c>
      <c r="BQ4" s="54">
        <f>'BAR BB - Open rates'!BQ5</f>
        <v>44455</v>
      </c>
      <c r="BR4" s="54">
        <f>'BAR BB - Open rates'!BR5</f>
        <v>44457</v>
      </c>
      <c r="BS4" s="54">
        <f>'BAR BB - Open rates'!BS5</f>
        <v>44461</v>
      </c>
      <c r="BT4" s="54">
        <f>'BAR BB - Open rates'!BT5</f>
        <v>44465</v>
      </c>
      <c r="BU4" s="54">
        <f>'BAR BB - Open rates'!BU5</f>
        <v>44467</v>
      </c>
      <c r="BV4" s="54">
        <f>'BAR BB - Open rates'!BV5</f>
        <v>44469</v>
      </c>
      <c r="BW4" s="54">
        <f>'BAR BB - Open rates'!BW5</f>
        <v>44470</v>
      </c>
      <c r="BX4" s="54">
        <f>'BAR BB - Open rates'!BX5</f>
        <v>44473</v>
      </c>
      <c r="BY4" s="54">
        <f>'BAR BB - Open rates'!BY5</f>
        <v>44475</v>
      </c>
      <c r="BZ4" s="54">
        <f>'BAR BB - Open rates'!BZ5</f>
        <v>44500</v>
      </c>
      <c r="CA4" s="54">
        <f>'BAR BB - Open rates'!CA5</f>
        <v>44546</v>
      </c>
      <c r="CB4" s="54">
        <f>'BAR BB - Open rates'!CB5</f>
        <v>44553</v>
      </c>
      <c r="CC4" s="54">
        <f>'BAR BB - Open rates'!CC5</f>
        <v>44557</v>
      </c>
      <c r="CD4" s="54">
        <f>'BAR BB - Open rates'!CD5</f>
        <v>44559</v>
      </c>
      <c r="CE4" s="54">
        <f>'BAR BB - Open rates'!CE5</f>
        <v>44561</v>
      </c>
    </row>
    <row r="5" spans="1:83" s="3" customFormat="1" ht="12" customHeight="1">
      <c r="A5" s="12" t="s">
        <v>32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83" s="4" customFormat="1" ht="12" customHeight="1">
      <c r="A6" s="14">
        <v>1</v>
      </c>
      <c r="B6" s="12">
        <f>'BAR BB - Open rates'!B7</f>
        <v>12900</v>
      </c>
      <c r="C6" s="12">
        <f>'BAR BB - Open rates'!C7</f>
        <v>9700</v>
      </c>
      <c r="D6" s="12">
        <f>'BAR BB - Open rates'!D7</f>
        <v>12900</v>
      </c>
      <c r="E6" s="12">
        <f>'BAR BB - Open rates'!E7</f>
        <v>9700</v>
      </c>
      <c r="F6" s="12">
        <f>'BAR BB - Open rates'!F7</f>
        <v>12900</v>
      </c>
      <c r="G6" s="12">
        <f>'BAR BB - Open rates'!G7</f>
        <v>9700</v>
      </c>
      <c r="H6" s="12">
        <f>'BAR BB - Open rates'!H7</f>
        <v>20500</v>
      </c>
      <c r="I6" s="12">
        <f>'BAR BB - Open rates'!I7</f>
        <v>20500</v>
      </c>
      <c r="J6" s="12">
        <f>'BAR BB - Open rates'!J7</f>
        <v>20501</v>
      </c>
      <c r="K6" s="12">
        <f>'BAR BB - Open rates'!K7</f>
        <v>20500</v>
      </c>
      <c r="L6" s="12">
        <f>'BAR BB - Open rates'!L7</f>
        <v>36200</v>
      </c>
      <c r="M6" s="12">
        <f>'BAR BB - Open rates'!M7</f>
        <v>39200</v>
      </c>
      <c r="N6" s="12">
        <f>'BAR BB - Open rates'!N7</f>
        <v>32900</v>
      </c>
      <c r="O6" s="12">
        <f>'BAR BB - Open rates'!O7</f>
        <v>18500</v>
      </c>
      <c r="P6" s="12">
        <f>'BAR BB - Open rates'!P7</f>
        <v>18500</v>
      </c>
      <c r="Q6" s="12">
        <f>'BAR BB - Open rates'!Q7</f>
        <v>18800</v>
      </c>
      <c r="R6" s="12">
        <f>'BAR BB - Open rates'!R7</f>
        <v>16600</v>
      </c>
      <c r="S6" s="12">
        <f>'BAR BB - Open rates'!S7</f>
        <v>18800</v>
      </c>
      <c r="T6" s="12">
        <f>'BAR BB - Open rates'!T7</f>
        <v>12900</v>
      </c>
      <c r="U6" s="12">
        <f>'BAR BB - Open rates'!U7</f>
        <v>18800</v>
      </c>
      <c r="V6" s="12">
        <f>'BAR BB - Open rates'!V7</f>
        <v>20500</v>
      </c>
      <c r="W6" s="12">
        <f>'BAR BB - Open rates'!W7</f>
        <v>18800</v>
      </c>
      <c r="X6" s="12">
        <f>'BAR BB - Open rates'!X7</f>
        <v>20500</v>
      </c>
      <c r="Y6" s="12">
        <f>'BAR BB - Open rates'!Y7</f>
        <v>18800</v>
      </c>
      <c r="Z6" s="12">
        <f>'BAR BB - Open rates'!Z7</f>
        <v>20500</v>
      </c>
      <c r="AA6" s="12">
        <f>'BAR BB - Open rates'!AA7</f>
        <v>23900</v>
      </c>
      <c r="AB6" s="12">
        <f>'BAR BB - Open rates'!AB7</f>
        <v>20500</v>
      </c>
      <c r="AC6" s="12">
        <f>'BAR BB - Open rates'!AC7</f>
        <v>20500</v>
      </c>
      <c r="AD6" s="12">
        <f>'BAR BB - Open rates'!AD7</f>
        <v>18800</v>
      </c>
      <c r="AE6" s="12">
        <f>'BAR BB - Open rates'!AE7</f>
        <v>14400</v>
      </c>
      <c r="AF6" s="12">
        <f>'BAR BB - Open rates'!AF7</f>
        <v>18800</v>
      </c>
      <c r="AG6" s="12">
        <f>'BAR BB - Open rates'!AG7</f>
        <v>14400</v>
      </c>
      <c r="AH6" s="12">
        <f>'BAR BB - Open rates'!AH7</f>
        <v>14400</v>
      </c>
      <c r="AI6" s="12">
        <f>'BAR BB - Open rates'!AI7</f>
        <v>14400</v>
      </c>
      <c r="AJ6" s="12">
        <f>'BAR BB - Open rates'!AJ7</f>
        <v>9700</v>
      </c>
      <c r="AK6" s="12">
        <f>'BAR BB - Open rates'!AK7</f>
        <v>7900</v>
      </c>
      <c r="AL6" s="12">
        <f>'BAR BB - Open rates'!AL7</f>
        <v>7900</v>
      </c>
      <c r="AM6" s="12">
        <f>'BAR BB - Open rates'!AM7</f>
        <v>9700</v>
      </c>
      <c r="AN6" s="12">
        <f>'BAR BB - Open rates'!AN7</f>
        <v>7900</v>
      </c>
      <c r="AO6" s="12">
        <f>'BAR BB - Open rates'!AO7</f>
        <v>9700</v>
      </c>
      <c r="AP6" s="12">
        <f>'BAR BB - Open rates'!AP7</f>
        <v>7900</v>
      </c>
      <c r="AQ6" s="12">
        <f>'BAR BB - Open rates'!AQ7</f>
        <v>9700</v>
      </c>
      <c r="AR6" s="12">
        <f>'BAR BB - Open rates'!AR7</f>
        <v>14400</v>
      </c>
      <c r="AS6" s="12">
        <f>'BAR BB - Open rates'!AS7</f>
        <v>7900</v>
      </c>
      <c r="AT6" s="12">
        <f>'BAR BB - Open rates'!AT7</f>
        <v>9700</v>
      </c>
      <c r="AU6" s="12">
        <f>'BAR BB - Open rates'!AU7</f>
        <v>7900</v>
      </c>
      <c r="AV6" s="12">
        <f>'BAR BB - Open rates'!AV7</f>
        <v>9700</v>
      </c>
      <c r="AW6" s="12">
        <f>'BAR BB - Open rates'!AW7</f>
        <v>7900</v>
      </c>
      <c r="AX6" s="12">
        <f>'BAR BB - Open rates'!AX7</f>
        <v>9700</v>
      </c>
      <c r="AY6" s="12">
        <f>'BAR BB - Open rates'!AY7</f>
        <v>7900</v>
      </c>
      <c r="AZ6" s="12">
        <f>'BAR BB - Open rates'!AZ7</f>
        <v>6100</v>
      </c>
      <c r="BA6" s="12">
        <f>'BAR BB - Open rates'!BA7</f>
        <v>7900</v>
      </c>
      <c r="BB6" s="12">
        <f>'BAR BB - Open rates'!BB7</f>
        <v>6100</v>
      </c>
      <c r="BC6" s="12">
        <f>'BAR BB - Open rates'!BC7</f>
        <v>9700</v>
      </c>
      <c r="BD6" s="12">
        <f>'BAR BB - Open rates'!BD7</f>
        <v>6100</v>
      </c>
      <c r="BE6" s="12">
        <f>'BAR BB - Open rates'!BE7</f>
        <v>6100</v>
      </c>
      <c r="BF6" s="59">
        <f>'BAR BB - Open rates'!BF7</f>
        <v>7500</v>
      </c>
      <c r="BG6" s="59">
        <f>'BAR BB - Open rates'!BG7</f>
        <v>6100</v>
      </c>
      <c r="BH6" s="59">
        <f>'BAR BB - Open rates'!BH7</f>
        <v>9700</v>
      </c>
      <c r="BI6" s="59">
        <f>'BAR BB - Open rates'!BI7</f>
        <v>6100</v>
      </c>
      <c r="BJ6" s="59">
        <f>'BAR BB - Open rates'!BJ7</f>
        <v>7900</v>
      </c>
      <c r="BK6" s="59">
        <f>'BAR BB - Open rates'!BK7</f>
        <v>6100</v>
      </c>
      <c r="BL6" s="59">
        <f>'BAR BB - Open rates'!BL7</f>
        <v>7900</v>
      </c>
      <c r="BM6" s="59">
        <f>'BAR BB - Open rates'!BM7</f>
        <v>6100</v>
      </c>
      <c r="BN6" s="59">
        <f>'BAR BB - Open rates'!BN7</f>
        <v>7900</v>
      </c>
      <c r="BO6" s="59">
        <f>'BAR BB - Open rates'!BO7</f>
        <v>6100</v>
      </c>
      <c r="BP6" s="59">
        <f>'BAR BB - Open rates'!BP7</f>
        <v>6900</v>
      </c>
      <c r="BQ6" s="59">
        <f>'BAR BB - Open rates'!BQ7</f>
        <v>6100</v>
      </c>
      <c r="BR6" s="59">
        <f>'BAR BB - Open rates'!BR7</f>
        <v>6900</v>
      </c>
      <c r="BS6" s="59">
        <f>'BAR BB - Open rates'!BS7</f>
        <v>6100</v>
      </c>
      <c r="BT6" s="59">
        <f>'BAR BB - Open rates'!BT7</f>
        <v>9700</v>
      </c>
      <c r="BU6" s="59">
        <f>'BAR BB - Open rates'!BU7</f>
        <v>5600</v>
      </c>
      <c r="BV6" s="59">
        <f>'BAR BB - Open rates'!BV7</f>
        <v>6100</v>
      </c>
      <c r="BW6" s="59">
        <f>'BAR BB - Open rates'!BW7</f>
        <v>9700</v>
      </c>
      <c r="BX6" s="59">
        <f>'BAR BB - Open rates'!BX7</f>
        <v>5600</v>
      </c>
      <c r="BY6" s="59">
        <f>'BAR BB - Open rates'!BY7</f>
        <v>6900</v>
      </c>
      <c r="BZ6" s="59">
        <f>'BAR BB - Open rates'!BZ7</f>
        <v>5600</v>
      </c>
      <c r="CA6" s="59">
        <f>'BAR BB - Open rates'!CA7</f>
        <v>4600</v>
      </c>
      <c r="CB6" s="59">
        <f>'BAR BB - Open rates'!CB7</f>
        <v>7500</v>
      </c>
      <c r="CC6" s="59">
        <f>'BAR BB - Open rates'!CC7</f>
        <v>8800</v>
      </c>
      <c r="CD6" s="59">
        <f>'BAR BB - Open rates'!CD7</f>
        <v>9200</v>
      </c>
      <c r="CE6" s="59">
        <f>'BAR BB - Open rates'!CE7</f>
        <v>25900</v>
      </c>
    </row>
    <row r="7" spans="1:83" s="4" customFormat="1" ht="12" customHeight="1">
      <c r="A7" s="14">
        <v>2</v>
      </c>
      <c r="B7" s="12">
        <f>'BAR BB - Open rates'!B8</f>
        <v>13900</v>
      </c>
      <c r="C7" s="12">
        <f>'BAR BB - Open rates'!C8</f>
        <v>10700</v>
      </c>
      <c r="D7" s="12">
        <f>'BAR BB - Open rates'!D8</f>
        <v>13900</v>
      </c>
      <c r="E7" s="12">
        <f>'BAR BB - Open rates'!E8</f>
        <v>10700</v>
      </c>
      <c r="F7" s="12">
        <f>'BAR BB - Open rates'!F8</f>
        <v>13900</v>
      </c>
      <c r="G7" s="12">
        <f>'BAR BB - Open rates'!G8</f>
        <v>10700</v>
      </c>
      <c r="H7" s="12">
        <f>'BAR BB - Open rates'!H8</f>
        <v>21500</v>
      </c>
      <c r="I7" s="12">
        <f>'BAR BB - Open rates'!I8</f>
        <v>21500</v>
      </c>
      <c r="J7" s="12">
        <f>'BAR BB - Open rates'!J8</f>
        <v>21501</v>
      </c>
      <c r="K7" s="12">
        <f>'BAR BB - Open rates'!K8</f>
        <v>21500</v>
      </c>
      <c r="L7" s="12">
        <f>'BAR BB - Open rates'!L8</f>
        <v>37200</v>
      </c>
      <c r="M7" s="12">
        <f>'BAR BB - Open rates'!M8</f>
        <v>40200</v>
      </c>
      <c r="N7" s="12">
        <f>'BAR BB - Open rates'!N8</f>
        <v>33900</v>
      </c>
      <c r="O7" s="12">
        <f>'BAR BB - Open rates'!O8</f>
        <v>19500</v>
      </c>
      <c r="P7" s="12">
        <f>'BAR BB - Open rates'!P8</f>
        <v>19500</v>
      </c>
      <c r="Q7" s="12">
        <f>'BAR BB - Open rates'!Q8</f>
        <v>19800</v>
      </c>
      <c r="R7" s="12">
        <f>'BAR BB - Open rates'!R8</f>
        <v>17600</v>
      </c>
      <c r="S7" s="12">
        <f>'BAR BB - Open rates'!S8</f>
        <v>19800</v>
      </c>
      <c r="T7" s="12">
        <f>'BAR BB - Open rates'!T8</f>
        <v>13900</v>
      </c>
      <c r="U7" s="12">
        <f>'BAR BB - Open rates'!U8</f>
        <v>19800</v>
      </c>
      <c r="V7" s="12">
        <f>'BAR BB - Open rates'!V8</f>
        <v>21500</v>
      </c>
      <c r="W7" s="12">
        <f>'BAR BB - Open rates'!W8</f>
        <v>19800</v>
      </c>
      <c r="X7" s="12">
        <f>'BAR BB - Open rates'!X8</f>
        <v>21500</v>
      </c>
      <c r="Y7" s="12">
        <f>'BAR BB - Open rates'!Y8</f>
        <v>19800</v>
      </c>
      <c r="Z7" s="12">
        <f>'BAR BB - Open rates'!Z8</f>
        <v>21500</v>
      </c>
      <c r="AA7" s="12">
        <f>'BAR BB - Open rates'!AA8</f>
        <v>24900</v>
      </c>
      <c r="AB7" s="12">
        <f>'BAR BB - Open rates'!AB8</f>
        <v>21500</v>
      </c>
      <c r="AC7" s="12">
        <f>'BAR BB - Open rates'!AC8</f>
        <v>21500</v>
      </c>
      <c r="AD7" s="12">
        <f>'BAR BB - Open rates'!AD8</f>
        <v>19800</v>
      </c>
      <c r="AE7" s="12">
        <f>'BAR BB - Open rates'!AE8</f>
        <v>15400</v>
      </c>
      <c r="AF7" s="12">
        <f>'BAR BB - Open rates'!AF8</f>
        <v>19800</v>
      </c>
      <c r="AG7" s="12">
        <f>'BAR BB - Open rates'!AG8</f>
        <v>15400</v>
      </c>
      <c r="AH7" s="12">
        <f>'BAR BB - Open rates'!AH8</f>
        <v>15400</v>
      </c>
      <c r="AI7" s="12">
        <f>'BAR BB - Open rates'!AI8</f>
        <v>15400</v>
      </c>
      <c r="AJ7" s="12">
        <f>'BAR BB - Open rates'!AJ8</f>
        <v>10700</v>
      </c>
      <c r="AK7" s="12">
        <f>'BAR BB - Open rates'!AK8</f>
        <v>8900</v>
      </c>
      <c r="AL7" s="12">
        <f>'BAR BB - Open rates'!AL8</f>
        <v>8900</v>
      </c>
      <c r="AM7" s="12">
        <f>'BAR BB - Open rates'!AM8</f>
        <v>10700</v>
      </c>
      <c r="AN7" s="12">
        <f>'BAR BB - Open rates'!AN8</f>
        <v>8900</v>
      </c>
      <c r="AO7" s="12">
        <f>'BAR BB - Open rates'!AO8</f>
        <v>10700</v>
      </c>
      <c r="AP7" s="12">
        <f>'BAR BB - Open rates'!AP8</f>
        <v>8900</v>
      </c>
      <c r="AQ7" s="12">
        <f>'BAR BB - Open rates'!AQ8</f>
        <v>10700</v>
      </c>
      <c r="AR7" s="12">
        <f>'BAR BB - Open rates'!AR8</f>
        <v>15400</v>
      </c>
      <c r="AS7" s="12">
        <f>'BAR BB - Open rates'!AS8</f>
        <v>8900</v>
      </c>
      <c r="AT7" s="12">
        <f>'BAR BB - Open rates'!AT8</f>
        <v>10700</v>
      </c>
      <c r="AU7" s="12">
        <f>'BAR BB - Open rates'!AU8</f>
        <v>8900</v>
      </c>
      <c r="AV7" s="12">
        <f>'BAR BB - Open rates'!AV8</f>
        <v>10700</v>
      </c>
      <c r="AW7" s="12">
        <f>'BAR BB - Open rates'!AW8</f>
        <v>8900</v>
      </c>
      <c r="AX7" s="12">
        <f>'BAR BB - Open rates'!AX8</f>
        <v>10700</v>
      </c>
      <c r="AY7" s="12">
        <f>'BAR BB - Open rates'!AY8</f>
        <v>8900</v>
      </c>
      <c r="AZ7" s="12">
        <f>'BAR BB - Open rates'!AZ8</f>
        <v>7100</v>
      </c>
      <c r="BA7" s="12">
        <f>'BAR BB - Open rates'!BA8</f>
        <v>8900</v>
      </c>
      <c r="BB7" s="12">
        <f>'BAR BB - Open rates'!BB8</f>
        <v>7100</v>
      </c>
      <c r="BC7" s="12">
        <f>'BAR BB - Open rates'!BC8</f>
        <v>10700</v>
      </c>
      <c r="BD7" s="12">
        <f>'BAR BB - Open rates'!BD8</f>
        <v>7100</v>
      </c>
      <c r="BE7" s="12">
        <f>'BAR BB - Open rates'!BE8</f>
        <v>7100</v>
      </c>
      <c r="BF7" s="59">
        <f>'BAR BB - Open rates'!BF8</f>
        <v>8500</v>
      </c>
      <c r="BG7" s="59">
        <f>'BAR BB - Open rates'!BG8</f>
        <v>7100</v>
      </c>
      <c r="BH7" s="59">
        <f>'BAR BB - Open rates'!BH8</f>
        <v>10700</v>
      </c>
      <c r="BI7" s="59">
        <f>'BAR BB - Open rates'!BI8</f>
        <v>7100</v>
      </c>
      <c r="BJ7" s="59">
        <f>'BAR BB - Open rates'!BJ8</f>
        <v>8900</v>
      </c>
      <c r="BK7" s="59">
        <f>'BAR BB - Open rates'!BK8</f>
        <v>7100</v>
      </c>
      <c r="BL7" s="59">
        <f>'BAR BB - Open rates'!BL8</f>
        <v>8900</v>
      </c>
      <c r="BM7" s="59">
        <f>'BAR BB - Open rates'!BM8</f>
        <v>7100</v>
      </c>
      <c r="BN7" s="59">
        <f>'BAR BB - Open rates'!BN8</f>
        <v>8900</v>
      </c>
      <c r="BO7" s="59">
        <f>'BAR BB - Open rates'!BO8</f>
        <v>7100</v>
      </c>
      <c r="BP7" s="59">
        <f>'BAR BB - Open rates'!BP8</f>
        <v>7900</v>
      </c>
      <c r="BQ7" s="59">
        <f>'BAR BB - Open rates'!BQ8</f>
        <v>7100</v>
      </c>
      <c r="BR7" s="59">
        <f>'BAR BB - Open rates'!BR8</f>
        <v>7900</v>
      </c>
      <c r="BS7" s="59">
        <f>'BAR BB - Open rates'!BS8</f>
        <v>7100</v>
      </c>
      <c r="BT7" s="59">
        <f>'BAR BB - Open rates'!BT8</f>
        <v>10700</v>
      </c>
      <c r="BU7" s="59">
        <f>'BAR BB - Open rates'!BU8</f>
        <v>6600</v>
      </c>
      <c r="BV7" s="59">
        <f>'BAR BB - Open rates'!BV8</f>
        <v>7100</v>
      </c>
      <c r="BW7" s="59">
        <f>'BAR BB - Open rates'!BW8</f>
        <v>10700</v>
      </c>
      <c r="BX7" s="59">
        <f>'BAR BB - Open rates'!BX8</f>
        <v>6600</v>
      </c>
      <c r="BY7" s="59">
        <f>'BAR BB - Open rates'!BY8</f>
        <v>7900</v>
      </c>
      <c r="BZ7" s="59">
        <f>'BAR BB - Open rates'!BZ8</f>
        <v>6600</v>
      </c>
      <c r="CA7" s="59">
        <f>'BAR BB - Open rates'!CA8</f>
        <v>5600</v>
      </c>
      <c r="CB7" s="59">
        <f>'BAR BB - Open rates'!CB8</f>
        <v>8500</v>
      </c>
      <c r="CC7" s="59">
        <f>'BAR BB - Open rates'!CC8</f>
        <v>9800</v>
      </c>
      <c r="CD7" s="59">
        <f>'BAR BB - Open rates'!CD8</f>
        <v>10200</v>
      </c>
      <c r="CE7" s="59">
        <f>'BAR BB - Open rates'!CE8</f>
        <v>26900</v>
      </c>
    </row>
    <row r="8" spans="1:83" s="3" customFormat="1" ht="12" customHeight="1">
      <c r="A8" s="12" t="s">
        <v>33</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row>
    <row r="9" spans="1:83" s="4" customFormat="1" ht="12" customHeight="1">
      <c r="A9" s="13">
        <v>1</v>
      </c>
      <c r="B9" s="12" t="e">
        <f>'BAR BB - Open rates'!B10</f>
        <v>#REF!</v>
      </c>
      <c r="C9" s="12" t="e">
        <f>'BAR BB - Open rates'!C10</f>
        <v>#REF!</v>
      </c>
      <c r="D9" s="12" t="e">
        <f>'BAR BB - Open rates'!D10</f>
        <v>#REF!</v>
      </c>
      <c r="E9" s="12" t="e">
        <f>'BAR BB - Open rates'!E10</f>
        <v>#REF!</v>
      </c>
      <c r="F9" s="12" t="e">
        <f>'BAR BB - Open rates'!F10</f>
        <v>#REF!</v>
      </c>
      <c r="G9" s="12" t="e">
        <f>'BAR BB - Open rates'!G10</f>
        <v>#REF!</v>
      </c>
      <c r="H9" s="12" t="e">
        <f>'BAR BB - Open rates'!H10</f>
        <v>#REF!</v>
      </c>
      <c r="I9" s="12" t="e">
        <f>'BAR BB - Open rates'!I10</f>
        <v>#REF!</v>
      </c>
      <c r="J9" s="12" t="e">
        <f>'BAR BB - Open rates'!J10</f>
        <v>#REF!</v>
      </c>
      <c r="K9" s="12" t="e">
        <f>'BAR BB - Open rates'!K10</f>
        <v>#REF!</v>
      </c>
      <c r="L9" s="12" t="e">
        <f>'BAR BB - Open rates'!L10</f>
        <v>#REF!</v>
      </c>
      <c r="M9" s="12" t="e">
        <f>'BAR BB - Open rates'!M10</f>
        <v>#REF!</v>
      </c>
      <c r="N9" s="12" t="e">
        <f>'BAR BB - Open rates'!N10</f>
        <v>#REF!</v>
      </c>
      <c r="O9" s="12" t="e">
        <f>'BAR BB - Open rates'!O10</f>
        <v>#REF!</v>
      </c>
      <c r="P9" s="12" t="e">
        <f>'BAR BB - Open rates'!P10</f>
        <v>#REF!</v>
      </c>
      <c r="Q9" s="12" t="e">
        <f>'BAR BB - Open rates'!Q10</f>
        <v>#REF!</v>
      </c>
      <c r="R9" s="12" t="e">
        <f>'BAR BB - Open rates'!R10</f>
        <v>#REF!</v>
      </c>
      <c r="S9" s="12" t="e">
        <f>'BAR BB - Open rates'!S10</f>
        <v>#REF!</v>
      </c>
      <c r="T9" s="12" t="e">
        <f>'BAR BB - Open rates'!T10</f>
        <v>#REF!</v>
      </c>
      <c r="U9" s="12" t="e">
        <f>'BAR BB - Open rates'!U10</f>
        <v>#REF!</v>
      </c>
      <c r="V9" s="12" t="e">
        <f>'BAR BB - Open rates'!V10</f>
        <v>#REF!</v>
      </c>
      <c r="W9" s="12" t="e">
        <f>'BAR BB - Open rates'!W10</f>
        <v>#REF!</v>
      </c>
      <c r="X9" s="12" t="e">
        <f>'BAR BB - Open rates'!X10</f>
        <v>#REF!</v>
      </c>
      <c r="Y9" s="12" t="e">
        <f>'BAR BB - Open rates'!Y10</f>
        <v>#REF!</v>
      </c>
      <c r="Z9" s="12" t="e">
        <f>'BAR BB - Open rates'!Z10</f>
        <v>#REF!</v>
      </c>
      <c r="AA9" s="12" t="e">
        <f>'BAR BB - Open rates'!AA10</f>
        <v>#REF!</v>
      </c>
      <c r="AB9" s="12" t="e">
        <f>'BAR BB - Open rates'!AB10</f>
        <v>#REF!</v>
      </c>
      <c r="AC9" s="12" t="e">
        <f>'BAR BB - Open rates'!AC10</f>
        <v>#REF!</v>
      </c>
      <c r="AD9" s="12" t="e">
        <f>'BAR BB - Open rates'!AD10</f>
        <v>#REF!</v>
      </c>
      <c r="AE9" s="12" t="e">
        <f>'BAR BB - Open rates'!AE10</f>
        <v>#REF!</v>
      </c>
      <c r="AF9" s="12" t="e">
        <f>'BAR BB - Open rates'!AF10</f>
        <v>#REF!</v>
      </c>
      <c r="AG9" s="12" t="e">
        <f>'BAR BB - Open rates'!AG10</f>
        <v>#REF!</v>
      </c>
      <c r="AH9" s="12" t="e">
        <f>'BAR BB - Open rates'!AH10</f>
        <v>#REF!</v>
      </c>
      <c r="AI9" s="12" t="e">
        <f>'BAR BB - Open rates'!AI10</f>
        <v>#REF!</v>
      </c>
      <c r="AJ9" s="12" t="e">
        <f>'BAR BB - Open rates'!AJ10</f>
        <v>#REF!</v>
      </c>
      <c r="AK9" s="12" t="e">
        <f>'BAR BB - Open rates'!AK10</f>
        <v>#REF!</v>
      </c>
      <c r="AL9" s="12" t="e">
        <f>'BAR BB - Open rates'!AL10</f>
        <v>#REF!</v>
      </c>
      <c r="AM9" s="12" t="e">
        <f>'BAR BB - Open rates'!AM10</f>
        <v>#REF!</v>
      </c>
      <c r="AN9" s="12" t="e">
        <f>'BAR BB - Open rates'!AN10</f>
        <v>#REF!</v>
      </c>
      <c r="AO9" s="12" t="e">
        <f>'BAR BB - Open rates'!AO10</f>
        <v>#REF!</v>
      </c>
      <c r="AP9" s="12" t="e">
        <f>'BAR BB - Open rates'!AP10</f>
        <v>#REF!</v>
      </c>
      <c r="AQ9" s="12" t="e">
        <f>'BAR BB - Open rates'!AQ10</f>
        <v>#REF!</v>
      </c>
      <c r="AR9" s="12" t="e">
        <f>'BAR BB - Open rates'!AR10</f>
        <v>#REF!</v>
      </c>
      <c r="AS9" s="12" t="e">
        <f>'BAR BB - Open rates'!AS10</f>
        <v>#REF!</v>
      </c>
      <c r="AT9" s="12" t="e">
        <f>'BAR BB - Open rates'!AT10</f>
        <v>#REF!</v>
      </c>
      <c r="AU9" s="12" t="e">
        <f>'BAR BB - Open rates'!AU10</f>
        <v>#REF!</v>
      </c>
      <c r="AV9" s="12" t="e">
        <f>'BAR BB - Open rates'!AV10</f>
        <v>#REF!</v>
      </c>
      <c r="AW9" s="12" t="e">
        <f>'BAR BB - Open rates'!AW10</f>
        <v>#REF!</v>
      </c>
      <c r="AX9" s="12" t="e">
        <f>'BAR BB - Open rates'!AX10</f>
        <v>#REF!</v>
      </c>
      <c r="AY9" s="12" t="e">
        <f>'BAR BB - Open rates'!AY10</f>
        <v>#REF!</v>
      </c>
      <c r="AZ9" s="12" t="e">
        <f>'BAR BB - Open rates'!AZ10</f>
        <v>#REF!</v>
      </c>
      <c r="BA9" s="12" t="e">
        <f>'BAR BB - Open rates'!BA10</f>
        <v>#REF!</v>
      </c>
      <c r="BB9" s="12" t="e">
        <f>'BAR BB - Open rates'!BB10</f>
        <v>#REF!</v>
      </c>
      <c r="BC9" s="12" t="e">
        <f>'BAR BB - Open rates'!BC10</f>
        <v>#REF!</v>
      </c>
      <c r="BD9" s="12" t="e">
        <f>'BAR BB - Open rates'!BD10</f>
        <v>#REF!</v>
      </c>
      <c r="BE9" s="12" t="e">
        <f>'BAR BB - Open rates'!BE10</f>
        <v>#REF!</v>
      </c>
      <c r="BF9" s="59">
        <f>'BAR BB - Open rates'!BF10</f>
        <v>8700</v>
      </c>
      <c r="BG9" s="59">
        <f>'BAR BB - Open rates'!BG10</f>
        <v>7300</v>
      </c>
      <c r="BH9" s="59">
        <f>'BAR BB - Open rates'!BH10</f>
        <v>10900</v>
      </c>
      <c r="BI9" s="59">
        <f>'BAR BB - Open rates'!BI10</f>
        <v>7300</v>
      </c>
      <c r="BJ9" s="59">
        <f>'BAR BB - Open rates'!BJ10</f>
        <v>9100</v>
      </c>
      <c r="BK9" s="59">
        <f>'BAR BB - Open rates'!BK10</f>
        <v>7300</v>
      </c>
      <c r="BL9" s="59">
        <f>'BAR BB - Open rates'!BL10</f>
        <v>9100</v>
      </c>
      <c r="BM9" s="59">
        <f>'BAR BB - Open rates'!BM10</f>
        <v>7300</v>
      </c>
      <c r="BN9" s="59">
        <f>'BAR BB - Open rates'!BN10</f>
        <v>9100</v>
      </c>
      <c r="BO9" s="59">
        <f>'BAR BB - Open rates'!BO10</f>
        <v>7300</v>
      </c>
      <c r="BP9" s="59">
        <f>'BAR BB - Open rates'!BP10</f>
        <v>8100</v>
      </c>
      <c r="BQ9" s="59">
        <f>'BAR BB - Open rates'!BQ10</f>
        <v>7300</v>
      </c>
      <c r="BR9" s="59">
        <f>'BAR BB - Open rates'!BR10</f>
        <v>8100</v>
      </c>
      <c r="BS9" s="59">
        <f>'BAR BB - Open rates'!BS10</f>
        <v>7300</v>
      </c>
      <c r="BT9" s="59">
        <f>'BAR BB - Open rates'!BT10</f>
        <v>10900</v>
      </c>
      <c r="BU9" s="59">
        <f>'BAR BB - Open rates'!BU10</f>
        <v>6800</v>
      </c>
      <c r="BV9" s="59">
        <f>'BAR BB - Open rates'!BV10</f>
        <v>7300</v>
      </c>
      <c r="BW9" s="59">
        <f>'BAR BB - Open rates'!BW10</f>
        <v>10900</v>
      </c>
      <c r="BX9" s="59">
        <f>'BAR BB - Open rates'!BX10</f>
        <v>6800</v>
      </c>
      <c r="BY9" s="59">
        <f>'BAR BB - Open rates'!BY10</f>
        <v>8100</v>
      </c>
      <c r="BZ9" s="59">
        <f>'BAR BB - Open rates'!BZ10</f>
        <v>6800</v>
      </c>
      <c r="CA9" s="59">
        <f>'BAR BB - Open rates'!CA10</f>
        <v>5800</v>
      </c>
      <c r="CB9" s="59">
        <f>'BAR BB - Open rates'!CB10</f>
        <v>8700</v>
      </c>
      <c r="CC9" s="59">
        <f>'BAR BB - Open rates'!CC10</f>
        <v>10000</v>
      </c>
      <c r="CD9" s="59">
        <f>'BAR BB - Open rates'!CD10</f>
        <v>10400</v>
      </c>
      <c r="CE9" s="59">
        <f>'BAR BB - Open rates'!CE10</f>
        <v>27100</v>
      </c>
    </row>
    <row r="10" spans="1:83" s="4" customFormat="1" ht="12" customHeight="1">
      <c r="A10" s="13">
        <v>2</v>
      </c>
      <c r="B10" s="12" t="e">
        <f>'BAR BB - Open rates'!B11</f>
        <v>#REF!</v>
      </c>
      <c r="C10" s="12" t="e">
        <f>'BAR BB - Open rates'!C11</f>
        <v>#REF!</v>
      </c>
      <c r="D10" s="12" t="e">
        <f>'BAR BB - Open rates'!D11</f>
        <v>#REF!</v>
      </c>
      <c r="E10" s="12" t="e">
        <f>'BAR BB - Open rates'!E11</f>
        <v>#REF!</v>
      </c>
      <c r="F10" s="12" t="e">
        <f>'BAR BB - Open rates'!F11</f>
        <v>#REF!</v>
      </c>
      <c r="G10" s="12" t="e">
        <f>'BAR BB - Open rates'!G11</f>
        <v>#REF!</v>
      </c>
      <c r="H10" s="12" t="e">
        <f>'BAR BB - Open rates'!H11</f>
        <v>#REF!</v>
      </c>
      <c r="I10" s="12" t="e">
        <f>'BAR BB - Open rates'!I11</f>
        <v>#REF!</v>
      </c>
      <c r="J10" s="12" t="e">
        <f>'BAR BB - Open rates'!J11</f>
        <v>#REF!</v>
      </c>
      <c r="K10" s="12" t="e">
        <f>'BAR BB - Open rates'!K11</f>
        <v>#REF!</v>
      </c>
      <c r="L10" s="12" t="e">
        <f>'BAR BB - Open rates'!L11</f>
        <v>#REF!</v>
      </c>
      <c r="M10" s="12" t="e">
        <f>'BAR BB - Open rates'!M11</f>
        <v>#REF!</v>
      </c>
      <c r="N10" s="12" t="e">
        <f>'BAR BB - Open rates'!N11</f>
        <v>#REF!</v>
      </c>
      <c r="O10" s="12" t="e">
        <f>'BAR BB - Open rates'!O11</f>
        <v>#REF!</v>
      </c>
      <c r="P10" s="12" t="e">
        <f>'BAR BB - Open rates'!P11</f>
        <v>#REF!</v>
      </c>
      <c r="Q10" s="12" t="e">
        <f>'BAR BB - Open rates'!Q11</f>
        <v>#REF!</v>
      </c>
      <c r="R10" s="12" t="e">
        <f>'BAR BB - Open rates'!R11</f>
        <v>#REF!</v>
      </c>
      <c r="S10" s="12" t="e">
        <f>'BAR BB - Open rates'!S11</f>
        <v>#REF!</v>
      </c>
      <c r="T10" s="12" t="e">
        <f>'BAR BB - Open rates'!T11</f>
        <v>#REF!</v>
      </c>
      <c r="U10" s="12" t="e">
        <f>'BAR BB - Open rates'!U11</f>
        <v>#REF!</v>
      </c>
      <c r="V10" s="12" t="e">
        <f>'BAR BB - Open rates'!V11</f>
        <v>#REF!</v>
      </c>
      <c r="W10" s="12" t="e">
        <f>'BAR BB - Open rates'!W11</f>
        <v>#REF!</v>
      </c>
      <c r="X10" s="12" t="e">
        <f>'BAR BB - Open rates'!X11</f>
        <v>#REF!</v>
      </c>
      <c r="Y10" s="12" t="e">
        <f>'BAR BB - Open rates'!Y11</f>
        <v>#REF!</v>
      </c>
      <c r="Z10" s="12" t="e">
        <f>'BAR BB - Open rates'!Z11</f>
        <v>#REF!</v>
      </c>
      <c r="AA10" s="12" t="e">
        <f>'BAR BB - Open rates'!AA11</f>
        <v>#REF!</v>
      </c>
      <c r="AB10" s="12" t="e">
        <f>'BAR BB - Open rates'!AB11</f>
        <v>#REF!</v>
      </c>
      <c r="AC10" s="12" t="e">
        <f>'BAR BB - Open rates'!AC11</f>
        <v>#REF!</v>
      </c>
      <c r="AD10" s="12" t="e">
        <f>'BAR BB - Open rates'!AD11</f>
        <v>#REF!</v>
      </c>
      <c r="AE10" s="12" t="e">
        <f>'BAR BB - Open rates'!AE11</f>
        <v>#REF!</v>
      </c>
      <c r="AF10" s="12" t="e">
        <f>'BAR BB - Open rates'!AF11</f>
        <v>#REF!</v>
      </c>
      <c r="AG10" s="12" t="e">
        <f>'BAR BB - Open rates'!AG11</f>
        <v>#REF!</v>
      </c>
      <c r="AH10" s="12" t="e">
        <f>'BAR BB - Open rates'!AH11</f>
        <v>#REF!</v>
      </c>
      <c r="AI10" s="12" t="e">
        <f>'BAR BB - Open rates'!AI11</f>
        <v>#REF!</v>
      </c>
      <c r="AJ10" s="12" t="e">
        <f>'BAR BB - Open rates'!AJ11</f>
        <v>#REF!</v>
      </c>
      <c r="AK10" s="12" t="e">
        <f>'BAR BB - Open rates'!AK11</f>
        <v>#REF!</v>
      </c>
      <c r="AL10" s="12" t="e">
        <f>'BAR BB - Open rates'!AL11</f>
        <v>#REF!</v>
      </c>
      <c r="AM10" s="12" t="e">
        <f>'BAR BB - Open rates'!AM11</f>
        <v>#REF!</v>
      </c>
      <c r="AN10" s="12" t="e">
        <f>'BAR BB - Open rates'!AN11</f>
        <v>#REF!</v>
      </c>
      <c r="AO10" s="12" t="e">
        <f>'BAR BB - Open rates'!AO11</f>
        <v>#REF!</v>
      </c>
      <c r="AP10" s="12" t="e">
        <f>'BAR BB - Open rates'!AP11</f>
        <v>#REF!</v>
      </c>
      <c r="AQ10" s="12" t="e">
        <f>'BAR BB - Open rates'!AQ11</f>
        <v>#REF!</v>
      </c>
      <c r="AR10" s="12" t="e">
        <f>'BAR BB - Open rates'!AR11</f>
        <v>#REF!</v>
      </c>
      <c r="AS10" s="12" t="e">
        <f>'BAR BB - Open rates'!AS11</f>
        <v>#REF!</v>
      </c>
      <c r="AT10" s="12" t="e">
        <f>'BAR BB - Open rates'!AT11</f>
        <v>#REF!</v>
      </c>
      <c r="AU10" s="12" t="e">
        <f>'BAR BB - Open rates'!AU11</f>
        <v>#REF!</v>
      </c>
      <c r="AV10" s="12" t="e">
        <f>'BAR BB - Open rates'!AV11</f>
        <v>#REF!</v>
      </c>
      <c r="AW10" s="12" t="e">
        <f>'BAR BB - Open rates'!AW11</f>
        <v>#REF!</v>
      </c>
      <c r="AX10" s="12" t="e">
        <f>'BAR BB - Open rates'!AX11</f>
        <v>#REF!</v>
      </c>
      <c r="AY10" s="12" t="e">
        <f>'BAR BB - Open rates'!AY11</f>
        <v>#REF!</v>
      </c>
      <c r="AZ10" s="12" t="e">
        <f>'BAR BB - Open rates'!AZ11</f>
        <v>#REF!</v>
      </c>
      <c r="BA10" s="12" t="e">
        <f>'BAR BB - Open rates'!BA11</f>
        <v>#REF!</v>
      </c>
      <c r="BB10" s="12" t="e">
        <f>'BAR BB - Open rates'!BB11</f>
        <v>#REF!</v>
      </c>
      <c r="BC10" s="12" t="e">
        <f>'BAR BB - Open rates'!BC11</f>
        <v>#REF!</v>
      </c>
      <c r="BD10" s="12" t="e">
        <f>'BAR BB - Open rates'!BD11</f>
        <v>#REF!</v>
      </c>
      <c r="BE10" s="12" t="e">
        <f>'BAR BB - Open rates'!BE11</f>
        <v>#REF!</v>
      </c>
      <c r="BF10" s="59">
        <f>'BAR BB - Open rates'!BF11</f>
        <v>9700</v>
      </c>
      <c r="BG10" s="59">
        <f>'BAR BB - Open rates'!BG11</f>
        <v>8300</v>
      </c>
      <c r="BH10" s="59">
        <f>'BAR BB - Open rates'!BH11</f>
        <v>11900</v>
      </c>
      <c r="BI10" s="59">
        <f>'BAR BB - Open rates'!BI11</f>
        <v>8300</v>
      </c>
      <c r="BJ10" s="59">
        <f>'BAR BB - Open rates'!BJ11</f>
        <v>10100</v>
      </c>
      <c r="BK10" s="59">
        <f>'BAR BB - Open rates'!BK11</f>
        <v>8300</v>
      </c>
      <c r="BL10" s="59">
        <f>'BAR BB - Open rates'!BL11</f>
        <v>10100</v>
      </c>
      <c r="BM10" s="59">
        <f>'BAR BB - Open rates'!BM11</f>
        <v>8300</v>
      </c>
      <c r="BN10" s="59">
        <f>'BAR BB - Open rates'!BN11</f>
        <v>10100</v>
      </c>
      <c r="BO10" s="59">
        <f>'BAR BB - Open rates'!BO11</f>
        <v>8300</v>
      </c>
      <c r="BP10" s="59">
        <f>'BAR BB - Open rates'!BP11</f>
        <v>9100</v>
      </c>
      <c r="BQ10" s="59">
        <f>'BAR BB - Open rates'!BQ11</f>
        <v>8300</v>
      </c>
      <c r="BR10" s="59">
        <f>'BAR BB - Open rates'!BR11</f>
        <v>9100</v>
      </c>
      <c r="BS10" s="59">
        <f>'BAR BB - Open rates'!BS11</f>
        <v>8300</v>
      </c>
      <c r="BT10" s="59">
        <f>'BAR BB - Open rates'!BT11</f>
        <v>11900</v>
      </c>
      <c r="BU10" s="59">
        <f>'BAR BB - Open rates'!BU11</f>
        <v>7800</v>
      </c>
      <c r="BV10" s="59">
        <f>'BAR BB - Open rates'!BV11</f>
        <v>8300</v>
      </c>
      <c r="BW10" s="59">
        <f>'BAR BB - Open rates'!BW11</f>
        <v>11900</v>
      </c>
      <c r="BX10" s="59">
        <f>'BAR BB - Open rates'!BX11</f>
        <v>7800</v>
      </c>
      <c r="BY10" s="59">
        <f>'BAR BB - Open rates'!BY11</f>
        <v>9100</v>
      </c>
      <c r="BZ10" s="59">
        <f>'BAR BB - Open rates'!BZ11</f>
        <v>7800</v>
      </c>
      <c r="CA10" s="59">
        <f>'BAR BB - Open rates'!CA11</f>
        <v>6800</v>
      </c>
      <c r="CB10" s="59">
        <f>'BAR BB - Open rates'!CB11</f>
        <v>9700</v>
      </c>
      <c r="CC10" s="59">
        <f>'BAR BB - Open rates'!CC11</f>
        <v>11000</v>
      </c>
      <c r="CD10" s="59">
        <f>'BAR BB - Open rates'!CD11</f>
        <v>11400</v>
      </c>
      <c r="CE10" s="59">
        <f>'BAR BB - Open rates'!CE11</f>
        <v>28100</v>
      </c>
    </row>
    <row r="11" spans="1:83" s="3" customFormat="1" ht="12" customHeight="1">
      <c r="A11" s="12" t="s">
        <v>34</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row>
    <row r="12" spans="1:83" s="4" customFormat="1" ht="12" customHeight="1">
      <c r="A12" s="13">
        <v>1</v>
      </c>
      <c r="B12" s="12">
        <f>'BAR BB - Open rates'!B13</f>
        <v>14600</v>
      </c>
      <c r="C12" s="12">
        <f>'BAR BB - Open rates'!C13</f>
        <v>11400</v>
      </c>
      <c r="D12" s="12">
        <f>'BAR BB - Open rates'!D13</f>
        <v>14600</v>
      </c>
      <c r="E12" s="12">
        <f>'BAR BB - Open rates'!E13</f>
        <v>11400</v>
      </c>
      <c r="F12" s="12">
        <f>'BAR BB - Open rates'!F13</f>
        <v>14600</v>
      </c>
      <c r="G12" s="12">
        <f>'BAR BB - Open rates'!G13</f>
        <v>11400</v>
      </c>
      <c r="H12" s="12">
        <f>'BAR BB - Open rates'!H13</f>
        <v>22200</v>
      </c>
      <c r="I12" s="12">
        <f>'BAR BB - Open rates'!I13</f>
        <v>23200</v>
      </c>
      <c r="J12" s="12">
        <f>'BAR BB - Open rates'!J13</f>
        <v>23201</v>
      </c>
      <c r="K12" s="12">
        <f>'BAR BB - Open rates'!K13</f>
        <v>23200</v>
      </c>
      <c r="L12" s="12">
        <f>'BAR BB - Open rates'!L13</f>
        <v>38900</v>
      </c>
      <c r="M12" s="12">
        <f>'BAR BB - Open rates'!M13</f>
        <v>41900</v>
      </c>
      <c r="N12" s="12">
        <f>'BAR BB - Open rates'!N13</f>
        <v>35600</v>
      </c>
      <c r="O12" s="12">
        <f>'BAR BB - Open rates'!O13</f>
        <v>21200</v>
      </c>
      <c r="P12" s="12">
        <f>'BAR BB - Open rates'!P13</f>
        <v>21200</v>
      </c>
      <c r="Q12" s="12">
        <f>'BAR BB - Open rates'!Q13</f>
        <v>21500</v>
      </c>
      <c r="R12" s="12">
        <f>'BAR BB - Open rates'!R13</f>
        <v>19300</v>
      </c>
      <c r="S12" s="12">
        <f>'BAR BB - Open rates'!S13</f>
        <v>21500</v>
      </c>
      <c r="T12" s="12">
        <f>'BAR BB - Open rates'!T13</f>
        <v>15600</v>
      </c>
      <c r="U12" s="12">
        <f>'BAR BB - Open rates'!U13</f>
        <v>21500</v>
      </c>
      <c r="V12" s="12">
        <f>'BAR BB - Open rates'!V13</f>
        <v>23200</v>
      </c>
      <c r="W12" s="12">
        <f>'BAR BB - Open rates'!W13</f>
        <v>21500</v>
      </c>
      <c r="X12" s="12">
        <f>'BAR BB - Open rates'!X13</f>
        <v>23200</v>
      </c>
      <c r="Y12" s="12">
        <f>'BAR BB - Open rates'!Y13</f>
        <v>21500</v>
      </c>
      <c r="Z12" s="12">
        <f>'BAR BB - Open rates'!Z13</f>
        <v>23200</v>
      </c>
      <c r="AA12" s="12">
        <f>'BAR BB - Open rates'!AA13</f>
        <v>26600</v>
      </c>
      <c r="AB12" s="12">
        <f>'BAR BB - Open rates'!AB13</f>
        <v>23200</v>
      </c>
      <c r="AC12" s="12">
        <f>'BAR BB - Open rates'!AC13</f>
        <v>23200</v>
      </c>
      <c r="AD12" s="12">
        <f>'BAR BB - Open rates'!AD13</f>
        <v>21500</v>
      </c>
      <c r="AE12" s="12">
        <f>'BAR BB - Open rates'!AE13</f>
        <v>17100</v>
      </c>
      <c r="AF12" s="12">
        <f>'BAR BB - Open rates'!AF13</f>
        <v>21500</v>
      </c>
      <c r="AG12" s="12">
        <f>'BAR BB - Open rates'!AG13</f>
        <v>17100</v>
      </c>
      <c r="AH12" s="12">
        <f>'BAR BB - Open rates'!AH13</f>
        <v>17100</v>
      </c>
      <c r="AI12" s="12">
        <f>'BAR BB - Open rates'!AI13</f>
        <v>16100</v>
      </c>
      <c r="AJ12" s="12">
        <f>'BAR BB - Open rates'!AJ13</f>
        <v>11400</v>
      </c>
      <c r="AK12" s="12">
        <f>'BAR BB - Open rates'!AK13</f>
        <v>9600</v>
      </c>
      <c r="AL12" s="12">
        <f>'BAR BB - Open rates'!AL13</f>
        <v>9600</v>
      </c>
      <c r="AM12" s="12">
        <f>'BAR BB - Open rates'!AM13</f>
        <v>11400</v>
      </c>
      <c r="AN12" s="12">
        <f>'BAR BB - Open rates'!AN13</f>
        <v>9600</v>
      </c>
      <c r="AO12" s="12">
        <f>'BAR BB - Open rates'!AO13</f>
        <v>11400</v>
      </c>
      <c r="AP12" s="12">
        <f>'BAR BB - Open rates'!AP13</f>
        <v>9600</v>
      </c>
      <c r="AQ12" s="12">
        <f>'BAR BB - Open rates'!AQ13</f>
        <v>11400</v>
      </c>
      <c r="AR12" s="12">
        <f>'BAR BB - Open rates'!AR13</f>
        <v>16100</v>
      </c>
      <c r="AS12" s="12">
        <f>'BAR BB - Open rates'!AS13</f>
        <v>9600</v>
      </c>
      <c r="AT12" s="12">
        <f>'BAR BB - Open rates'!AT13</f>
        <v>11400</v>
      </c>
      <c r="AU12" s="12">
        <f>'BAR BB - Open rates'!AU13</f>
        <v>9600</v>
      </c>
      <c r="AV12" s="12">
        <f>'BAR BB - Open rates'!AV13</f>
        <v>11400</v>
      </c>
      <c r="AW12" s="12">
        <f>'BAR BB - Open rates'!AW13</f>
        <v>9600</v>
      </c>
      <c r="AX12" s="12">
        <f>'BAR BB - Open rates'!AX13</f>
        <v>11400</v>
      </c>
      <c r="AY12" s="12">
        <f>'BAR BB - Open rates'!AY13</f>
        <v>9600</v>
      </c>
      <c r="AZ12" s="12">
        <f>'BAR BB - Open rates'!AZ13</f>
        <v>7800</v>
      </c>
      <c r="BA12" s="12">
        <f>'BAR BB - Open rates'!BA13</f>
        <v>9600</v>
      </c>
      <c r="BB12" s="12">
        <f>'BAR BB - Open rates'!BB13</f>
        <v>7800</v>
      </c>
      <c r="BC12" s="12">
        <f>'BAR BB - Open rates'!BC13</f>
        <v>11400</v>
      </c>
      <c r="BD12" s="12">
        <f>'BAR BB - Open rates'!BD13</f>
        <v>7800</v>
      </c>
      <c r="BE12" s="12">
        <f>'BAR BB - Open rates'!BE13</f>
        <v>8800</v>
      </c>
      <c r="BF12" s="59">
        <f>'BAR BB - Open rates'!BF13</f>
        <v>9200</v>
      </c>
      <c r="BG12" s="59">
        <f>'BAR BB - Open rates'!BG13</f>
        <v>7800</v>
      </c>
      <c r="BH12" s="59">
        <f>'BAR BB - Open rates'!BH13</f>
        <v>11400</v>
      </c>
      <c r="BI12" s="59">
        <f>'BAR BB - Open rates'!BI13</f>
        <v>7800</v>
      </c>
      <c r="BJ12" s="59">
        <f>'BAR BB - Open rates'!BJ13</f>
        <v>9600</v>
      </c>
      <c r="BK12" s="59">
        <f>'BAR BB - Open rates'!BK13</f>
        <v>7800</v>
      </c>
      <c r="BL12" s="59">
        <f>'BAR BB - Open rates'!BL13</f>
        <v>9600</v>
      </c>
      <c r="BM12" s="59">
        <f>'BAR BB - Open rates'!BM13</f>
        <v>7800</v>
      </c>
      <c r="BN12" s="59">
        <f>'BAR BB - Open rates'!BN13</f>
        <v>9600</v>
      </c>
      <c r="BO12" s="59">
        <f>'BAR BB - Open rates'!BO13</f>
        <v>7800</v>
      </c>
      <c r="BP12" s="59">
        <f>'BAR BB - Open rates'!BP13</f>
        <v>8600</v>
      </c>
      <c r="BQ12" s="59">
        <f>'BAR BB - Open rates'!BQ13</f>
        <v>7800</v>
      </c>
      <c r="BR12" s="59">
        <f>'BAR BB - Open rates'!BR13</f>
        <v>8600</v>
      </c>
      <c r="BS12" s="59">
        <f>'BAR BB - Open rates'!BS13</f>
        <v>7800</v>
      </c>
      <c r="BT12" s="59">
        <f>'BAR BB - Open rates'!BT13</f>
        <v>11400</v>
      </c>
      <c r="BU12" s="59">
        <f>'BAR BB - Open rates'!BU13</f>
        <v>7300</v>
      </c>
      <c r="BV12" s="59">
        <f>'BAR BB - Open rates'!BV13</f>
        <v>7800</v>
      </c>
      <c r="BW12" s="59">
        <f>'BAR BB - Open rates'!BW13</f>
        <v>11400</v>
      </c>
      <c r="BX12" s="59">
        <f>'BAR BB - Open rates'!BX13</f>
        <v>7300</v>
      </c>
      <c r="BY12" s="59">
        <f>'BAR BB - Open rates'!BY13</f>
        <v>8600</v>
      </c>
      <c r="BZ12" s="59">
        <f>'BAR BB - Open rates'!BZ13</f>
        <v>7300</v>
      </c>
      <c r="CA12" s="59">
        <f>'BAR BB - Open rates'!CA13</f>
        <v>6300</v>
      </c>
      <c r="CB12" s="59">
        <f>'BAR BB - Open rates'!CB13</f>
        <v>9200</v>
      </c>
      <c r="CC12" s="59">
        <f>'BAR BB - Open rates'!CC13</f>
        <v>10500</v>
      </c>
      <c r="CD12" s="59">
        <f>'BAR BB - Open rates'!CD13</f>
        <v>10900</v>
      </c>
      <c r="CE12" s="59">
        <f>'BAR BB - Open rates'!CE13</f>
        <v>27600</v>
      </c>
    </row>
    <row r="13" spans="1:83" s="4" customFormat="1" ht="12" customHeight="1">
      <c r="A13" s="13">
        <v>2</v>
      </c>
      <c r="B13" s="12">
        <f>'BAR BB - Open rates'!B14</f>
        <v>15600</v>
      </c>
      <c r="C13" s="12">
        <f>'BAR BB - Open rates'!C14</f>
        <v>12400</v>
      </c>
      <c r="D13" s="12">
        <f>'BAR BB - Open rates'!D14</f>
        <v>15600</v>
      </c>
      <c r="E13" s="12">
        <f>'BAR BB - Open rates'!E14</f>
        <v>12400</v>
      </c>
      <c r="F13" s="12">
        <f>'BAR BB - Open rates'!F14</f>
        <v>15600</v>
      </c>
      <c r="G13" s="12">
        <f>'BAR BB - Open rates'!G14</f>
        <v>12400</v>
      </c>
      <c r="H13" s="12">
        <f>'BAR BB - Open rates'!H14</f>
        <v>23200</v>
      </c>
      <c r="I13" s="12">
        <f>'BAR BB - Open rates'!I14</f>
        <v>24200</v>
      </c>
      <c r="J13" s="12">
        <f>'BAR BB - Open rates'!J14</f>
        <v>24201</v>
      </c>
      <c r="K13" s="12">
        <f>'BAR BB - Open rates'!K14</f>
        <v>24200</v>
      </c>
      <c r="L13" s="12">
        <f>'BAR BB - Open rates'!L14</f>
        <v>39900</v>
      </c>
      <c r="M13" s="12">
        <f>'BAR BB - Open rates'!M14</f>
        <v>42900</v>
      </c>
      <c r="N13" s="12">
        <f>'BAR BB - Open rates'!N14</f>
        <v>36600</v>
      </c>
      <c r="O13" s="12">
        <f>'BAR BB - Open rates'!O14</f>
        <v>22200</v>
      </c>
      <c r="P13" s="12">
        <f>'BAR BB - Open rates'!P14</f>
        <v>22200</v>
      </c>
      <c r="Q13" s="12">
        <f>'BAR BB - Open rates'!Q14</f>
        <v>22500</v>
      </c>
      <c r="R13" s="12">
        <f>'BAR BB - Open rates'!R14</f>
        <v>20300</v>
      </c>
      <c r="S13" s="12">
        <f>'BAR BB - Open rates'!S14</f>
        <v>22500</v>
      </c>
      <c r="T13" s="12">
        <f>'BAR BB - Open rates'!T14</f>
        <v>16600</v>
      </c>
      <c r="U13" s="12">
        <f>'BAR BB - Open rates'!U14</f>
        <v>22500</v>
      </c>
      <c r="V13" s="12">
        <f>'BAR BB - Open rates'!V14</f>
        <v>24200</v>
      </c>
      <c r="W13" s="12">
        <f>'BAR BB - Open rates'!W14</f>
        <v>22500</v>
      </c>
      <c r="X13" s="12">
        <f>'BAR BB - Open rates'!X14</f>
        <v>24200</v>
      </c>
      <c r="Y13" s="12">
        <f>'BAR BB - Open rates'!Y14</f>
        <v>22500</v>
      </c>
      <c r="Z13" s="12">
        <f>'BAR BB - Open rates'!Z14</f>
        <v>24200</v>
      </c>
      <c r="AA13" s="12">
        <f>'BAR BB - Open rates'!AA14</f>
        <v>27600</v>
      </c>
      <c r="AB13" s="12">
        <f>'BAR BB - Open rates'!AB14</f>
        <v>24200</v>
      </c>
      <c r="AC13" s="12">
        <f>'BAR BB - Open rates'!AC14</f>
        <v>24200</v>
      </c>
      <c r="AD13" s="12">
        <f>'BAR BB - Open rates'!AD14</f>
        <v>22500</v>
      </c>
      <c r="AE13" s="12">
        <f>'BAR BB - Open rates'!AE14</f>
        <v>18100</v>
      </c>
      <c r="AF13" s="12">
        <f>'BAR BB - Open rates'!AF14</f>
        <v>22500</v>
      </c>
      <c r="AG13" s="12">
        <f>'BAR BB - Open rates'!AG14</f>
        <v>18100</v>
      </c>
      <c r="AH13" s="12">
        <f>'BAR BB - Open rates'!AH14</f>
        <v>18100</v>
      </c>
      <c r="AI13" s="12">
        <f>'BAR BB - Open rates'!AI14</f>
        <v>17100</v>
      </c>
      <c r="AJ13" s="12">
        <f>'BAR BB - Open rates'!AJ14</f>
        <v>12400</v>
      </c>
      <c r="AK13" s="12">
        <f>'BAR BB - Open rates'!AK14</f>
        <v>10600</v>
      </c>
      <c r="AL13" s="12">
        <f>'BAR BB - Open rates'!AL14</f>
        <v>10600</v>
      </c>
      <c r="AM13" s="12">
        <f>'BAR BB - Open rates'!AM14</f>
        <v>12400</v>
      </c>
      <c r="AN13" s="12">
        <f>'BAR BB - Open rates'!AN14</f>
        <v>10600</v>
      </c>
      <c r="AO13" s="12">
        <f>'BAR BB - Open rates'!AO14</f>
        <v>12400</v>
      </c>
      <c r="AP13" s="12">
        <f>'BAR BB - Open rates'!AP14</f>
        <v>10600</v>
      </c>
      <c r="AQ13" s="12">
        <f>'BAR BB - Open rates'!AQ14</f>
        <v>12400</v>
      </c>
      <c r="AR13" s="12">
        <f>'BAR BB - Open rates'!AR14</f>
        <v>17100</v>
      </c>
      <c r="AS13" s="12">
        <f>'BAR BB - Open rates'!AS14</f>
        <v>10600</v>
      </c>
      <c r="AT13" s="12">
        <f>'BAR BB - Open rates'!AT14</f>
        <v>12400</v>
      </c>
      <c r="AU13" s="12">
        <f>'BAR BB - Open rates'!AU14</f>
        <v>10600</v>
      </c>
      <c r="AV13" s="12">
        <f>'BAR BB - Open rates'!AV14</f>
        <v>12400</v>
      </c>
      <c r="AW13" s="12">
        <f>'BAR BB - Open rates'!AW14</f>
        <v>10600</v>
      </c>
      <c r="AX13" s="12">
        <f>'BAR BB - Open rates'!AX14</f>
        <v>12400</v>
      </c>
      <c r="AY13" s="12">
        <f>'BAR BB - Open rates'!AY14</f>
        <v>10600</v>
      </c>
      <c r="AZ13" s="12">
        <f>'BAR BB - Open rates'!AZ14</f>
        <v>8800</v>
      </c>
      <c r="BA13" s="12">
        <f>'BAR BB - Open rates'!BA14</f>
        <v>10600</v>
      </c>
      <c r="BB13" s="12">
        <f>'BAR BB - Open rates'!BB14</f>
        <v>8800</v>
      </c>
      <c r="BC13" s="12">
        <f>'BAR BB - Open rates'!BC14</f>
        <v>12400</v>
      </c>
      <c r="BD13" s="12">
        <f>'BAR BB - Open rates'!BD14</f>
        <v>8800</v>
      </c>
      <c r="BE13" s="12">
        <f>'BAR BB - Open rates'!BE14</f>
        <v>9800</v>
      </c>
      <c r="BF13" s="59">
        <f>'BAR BB - Open rates'!BF14</f>
        <v>10200</v>
      </c>
      <c r="BG13" s="59">
        <f>'BAR BB - Open rates'!BG14</f>
        <v>8800</v>
      </c>
      <c r="BH13" s="59">
        <f>'BAR BB - Open rates'!BH14</f>
        <v>12400</v>
      </c>
      <c r="BI13" s="59">
        <f>'BAR BB - Open rates'!BI14</f>
        <v>8800</v>
      </c>
      <c r="BJ13" s="59">
        <f>'BAR BB - Open rates'!BJ14</f>
        <v>10600</v>
      </c>
      <c r="BK13" s="59">
        <f>'BAR BB - Open rates'!BK14</f>
        <v>8800</v>
      </c>
      <c r="BL13" s="59">
        <f>'BAR BB - Open rates'!BL14</f>
        <v>10600</v>
      </c>
      <c r="BM13" s="59">
        <f>'BAR BB - Open rates'!BM14</f>
        <v>8800</v>
      </c>
      <c r="BN13" s="59">
        <f>'BAR BB - Open rates'!BN14</f>
        <v>10600</v>
      </c>
      <c r="BO13" s="59">
        <f>'BAR BB - Open rates'!BO14</f>
        <v>8800</v>
      </c>
      <c r="BP13" s="59">
        <f>'BAR BB - Open rates'!BP14</f>
        <v>9600</v>
      </c>
      <c r="BQ13" s="59">
        <f>'BAR BB - Open rates'!BQ14</f>
        <v>8800</v>
      </c>
      <c r="BR13" s="59">
        <f>'BAR BB - Open rates'!BR14</f>
        <v>9600</v>
      </c>
      <c r="BS13" s="59">
        <f>'BAR BB - Open rates'!BS14</f>
        <v>8800</v>
      </c>
      <c r="BT13" s="59">
        <f>'BAR BB - Open rates'!BT14</f>
        <v>12400</v>
      </c>
      <c r="BU13" s="59">
        <f>'BAR BB - Open rates'!BU14</f>
        <v>8300</v>
      </c>
      <c r="BV13" s="59">
        <f>'BAR BB - Open rates'!BV14</f>
        <v>8800</v>
      </c>
      <c r="BW13" s="59">
        <f>'BAR BB - Open rates'!BW14</f>
        <v>12400</v>
      </c>
      <c r="BX13" s="59">
        <f>'BAR BB - Open rates'!BX14</f>
        <v>8300</v>
      </c>
      <c r="BY13" s="59">
        <f>'BAR BB - Open rates'!BY14</f>
        <v>9600</v>
      </c>
      <c r="BZ13" s="59">
        <f>'BAR BB - Open rates'!BZ14</f>
        <v>8300</v>
      </c>
      <c r="CA13" s="59">
        <f>'BAR BB - Open rates'!CA14</f>
        <v>7300</v>
      </c>
      <c r="CB13" s="59">
        <f>'BAR BB - Open rates'!CB14</f>
        <v>10200</v>
      </c>
      <c r="CC13" s="59">
        <f>'BAR BB - Open rates'!CC14</f>
        <v>11500</v>
      </c>
      <c r="CD13" s="59">
        <f>'BAR BB - Open rates'!CD14</f>
        <v>11900</v>
      </c>
      <c r="CE13" s="59">
        <f>'BAR BB - Open rates'!CE14</f>
        <v>28600</v>
      </c>
    </row>
    <row r="14" spans="1:83" s="3" customFormat="1" ht="12" customHeight="1">
      <c r="A14" s="12" t="s">
        <v>35</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row>
    <row r="15" spans="1:83" s="4" customFormat="1" ht="12" customHeight="1">
      <c r="A15" s="13" t="s">
        <v>36</v>
      </c>
      <c r="B15" s="12">
        <f>'BAR BB - Open rates'!B16</f>
        <v>18200</v>
      </c>
      <c r="C15" s="12">
        <f>'BAR BB - Open rates'!C16</f>
        <v>15000</v>
      </c>
      <c r="D15" s="12">
        <f>'BAR BB - Open rates'!D16</f>
        <v>18200</v>
      </c>
      <c r="E15" s="12">
        <f>'BAR BB - Open rates'!E16</f>
        <v>15000</v>
      </c>
      <c r="F15" s="12">
        <f>'BAR BB - Open rates'!F16</f>
        <v>18200</v>
      </c>
      <c r="G15" s="12">
        <f>'BAR BB - Open rates'!G16</f>
        <v>15000</v>
      </c>
      <c r="H15" s="12">
        <f>'BAR BB - Open rates'!H16</f>
        <v>25800</v>
      </c>
      <c r="I15" s="12">
        <f>'BAR BB - Open rates'!I16</f>
        <v>26800</v>
      </c>
      <c r="J15" s="12">
        <f>'BAR BB - Open rates'!J16</f>
        <v>26801</v>
      </c>
      <c r="K15" s="12">
        <f>'BAR BB - Open rates'!K16</f>
        <v>26800</v>
      </c>
      <c r="L15" s="12">
        <f>'BAR BB - Open rates'!L16</f>
        <v>42500</v>
      </c>
      <c r="M15" s="12">
        <f>'BAR BB - Open rates'!M16</f>
        <v>45500</v>
      </c>
      <c r="N15" s="12">
        <f>'BAR BB - Open rates'!N16</f>
        <v>39200</v>
      </c>
      <c r="O15" s="12">
        <f>'BAR BB - Open rates'!O16</f>
        <v>24800</v>
      </c>
      <c r="P15" s="12">
        <f>'BAR BB - Open rates'!P16</f>
        <v>24800</v>
      </c>
      <c r="Q15" s="12">
        <f>'BAR BB - Open rates'!Q16</f>
        <v>25100</v>
      </c>
      <c r="R15" s="12">
        <f>'BAR BB - Open rates'!R16</f>
        <v>22900</v>
      </c>
      <c r="S15" s="12">
        <f>'BAR BB - Open rates'!S16</f>
        <v>25100</v>
      </c>
      <c r="T15" s="12">
        <f>'BAR BB - Open rates'!T16</f>
        <v>19200</v>
      </c>
      <c r="U15" s="12">
        <f>'BAR BB - Open rates'!U16</f>
        <v>25100</v>
      </c>
      <c r="V15" s="12">
        <f>'BAR BB - Open rates'!V16</f>
        <v>26800</v>
      </c>
      <c r="W15" s="12">
        <f>'BAR BB - Open rates'!W16</f>
        <v>25100</v>
      </c>
      <c r="X15" s="12">
        <f>'BAR BB - Open rates'!X16</f>
        <v>26800</v>
      </c>
      <c r="Y15" s="12">
        <f>'BAR BB - Open rates'!Y16</f>
        <v>25100</v>
      </c>
      <c r="Z15" s="12">
        <f>'BAR BB - Open rates'!Z16</f>
        <v>26800</v>
      </c>
      <c r="AA15" s="12">
        <f>'BAR BB - Open rates'!AA16</f>
        <v>30200</v>
      </c>
      <c r="AB15" s="12">
        <f>'BAR BB - Open rates'!AB16</f>
        <v>26800</v>
      </c>
      <c r="AC15" s="12">
        <f>'BAR BB - Open rates'!AC16</f>
        <v>26800</v>
      </c>
      <c r="AD15" s="12">
        <f>'BAR BB - Open rates'!AD16</f>
        <v>25100</v>
      </c>
      <c r="AE15" s="12">
        <f>'BAR BB - Open rates'!AE16</f>
        <v>20700</v>
      </c>
      <c r="AF15" s="12">
        <f>'BAR BB - Open rates'!AF16</f>
        <v>25100</v>
      </c>
      <c r="AG15" s="12">
        <f>'BAR BB - Open rates'!AG16</f>
        <v>20700</v>
      </c>
      <c r="AH15" s="12">
        <f>'BAR BB - Open rates'!AH16</f>
        <v>20700</v>
      </c>
      <c r="AI15" s="12">
        <f>'BAR BB - Open rates'!AI16</f>
        <v>19700</v>
      </c>
      <c r="AJ15" s="12">
        <f>'BAR BB - Open rates'!AJ16</f>
        <v>15000</v>
      </c>
      <c r="AK15" s="12">
        <f>'BAR BB - Open rates'!AK16</f>
        <v>13200</v>
      </c>
      <c r="AL15" s="12">
        <f>'BAR BB - Open rates'!AL16</f>
        <v>13200</v>
      </c>
      <c r="AM15" s="12">
        <f>'BAR BB - Open rates'!AM16</f>
        <v>15000</v>
      </c>
      <c r="AN15" s="12">
        <f>'BAR BB - Open rates'!AN16</f>
        <v>13200</v>
      </c>
      <c r="AO15" s="12">
        <f>'BAR BB - Open rates'!AO16</f>
        <v>15000</v>
      </c>
      <c r="AP15" s="12">
        <f>'BAR BB - Open rates'!AP16</f>
        <v>13200</v>
      </c>
      <c r="AQ15" s="12">
        <f>'BAR BB - Open rates'!AQ16</f>
        <v>15000</v>
      </c>
      <c r="AR15" s="12">
        <f>'BAR BB - Open rates'!AR16</f>
        <v>19700</v>
      </c>
      <c r="AS15" s="12">
        <f>'BAR BB - Open rates'!AS16</f>
        <v>13200</v>
      </c>
      <c r="AT15" s="12">
        <f>'BAR BB - Open rates'!AT16</f>
        <v>15000</v>
      </c>
      <c r="AU15" s="12">
        <f>'BAR BB - Open rates'!AU16</f>
        <v>13200</v>
      </c>
      <c r="AV15" s="12">
        <f>'BAR BB - Open rates'!AV16</f>
        <v>15000</v>
      </c>
      <c r="AW15" s="12">
        <f>'BAR BB - Open rates'!AW16</f>
        <v>13200</v>
      </c>
      <c r="AX15" s="12">
        <f>'BAR BB - Open rates'!AX16</f>
        <v>15000</v>
      </c>
      <c r="AY15" s="12">
        <f>'BAR BB - Open rates'!AY16</f>
        <v>13200</v>
      </c>
      <c r="AZ15" s="12">
        <f>'BAR BB - Open rates'!AZ16</f>
        <v>11400</v>
      </c>
      <c r="BA15" s="12">
        <f>'BAR BB - Open rates'!BA16</f>
        <v>13200</v>
      </c>
      <c r="BB15" s="12">
        <f>'BAR BB - Open rates'!BB16</f>
        <v>11400</v>
      </c>
      <c r="BC15" s="12">
        <f>'BAR BB - Open rates'!BC16</f>
        <v>15000</v>
      </c>
      <c r="BD15" s="12">
        <f>'BAR BB - Open rates'!BD16</f>
        <v>11400</v>
      </c>
      <c r="BE15" s="12">
        <f>'BAR BB - Open rates'!BE16</f>
        <v>12400</v>
      </c>
      <c r="BF15" s="59">
        <f>'BAR BB - Open rates'!BF16</f>
        <v>12800</v>
      </c>
      <c r="BG15" s="59">
        <f>'BAR BB - Open rates'!BG16</f>
        <v>11400</v>
      </c>
      <c r="BH15" s="59">
        <f>'BAR BB - Open rates'!BH16</f>
        <v>15000</v>
      </c>
      <c r="BI15" s="59">
        <f>'BAR BB - Open rates'!BI16</f>
        <v>11400</v>
      </c>
      <c r="BJ15" s="59">
        <f>'BAR BB - Open rates'!BJ16</f>
        <v>13200</v>
      </c>
      <c r="BK15" s="59">
        <f>'BAR BB - Open rates'!BK16</f>
        <v>11400</v>
      </c>
      <c r="BL15" s="59">
        <f>'BAR BB - Open rates'!BL16</f>
        <v>13200</v>
      </c>
      <c r="BM15" s="59">
        <f>'BAR BB - Open rates'!BM16</f>
        <v>11400</v>
      </c>
      <c r="BN15" s="59">
        <f>'BAR BB - Open rates'!BN16</f>
        <v>13200</v>
      </c>
      <c r="BO15" s="59">
        <f>'BAR BB - Open rates'!BO16</f>
        <v>11400</v>
      </c>
      <c r="BP15" s="59">
        <f>'BAR BB - Open rates'!BP16</f>
        <v>12200</v>
      </c>
      <c r="BQ15" s="59">
        <f>'BAR BB - Open rates'!BQ16</f>
        <v>11400</v>
      </c>
      <c r="BR15" s="59">
        <f>'BAR BB - Open rates'!BR16</f>
        <v>12200</v>
      </c>
      <c r="BS15" s="59">
        <f>'BAR BB - Open rates'!BS16</f>
        <v>11400</v>
      </c>
      <c r="BT15" s="59">
        <f>'BAR BB - Open rates'!BT16</f>
        <v>15000</v>
      </c>
      <c r="BU15" s="59">
        <f>'BAR BB - Open rates'!BU16</f>
        <v>10900</v>
      </c>
      <c r="BV15" s="59">
        <f>'BAR BB - Open rates'!BV16</f>
        <v>11400</v>
      </c>
      <c r="BW15" s="59">
        <f>'BAR BB - Open rates'!BW16</f>
        <v>15000</v>
      </c>
      <c r="BX15" s="59">
        <f>'BAR BB - Open rates'!BX16</f>
        <v>10900</v>
      </c>
      <c r="BY15" s="59">
        <f>'BAR BB - Open rates'!BY16</f>
        <v>12200</v>
      </c>
      <c r="BZ15" s="59">
        <f>'BAR BB - Open rates'!BZ16</f>
        <v>10900</v>
      </c>
      <c r="CA15" s="59">
        <f>'BAR BB - Open rates'!CA16</f>
        <v>9900</v>
      </c>
      <c r="CB15" s="59">
        <f>'BAR BB - Open rates'!CB16</f>
        <v>12800</v>
      </c>
      <c r="CC15" s="59">
        <f>'BAR BB - Open rates'!CC16</f>
        <v>14100</v>
      </c>
      <c r="CD15" s="59">
        <f>'BAR BB - Open rates'!CD16</f>
        <v>14500</v>
      </c>
      <c r="CE15" s="59">
        <f>'BAR BB - Open rates'!CE16</f>
        <v>31200</v>
      </c>
    </row>
    <row r="16" spans="1:83">
      <c r="AE16" s="355" t="s">
        <v>37</v>
      </c>
      <c r="AF16" s="355" t="s">
        <v>37</v>
      </c>
      <c r="AG16" s="355" t="s">
        <v>37</v>
      </c>
      <c r="AH16" s="355" t="s">
        <v>37</v>
      </c>
      <c r="BE16" s="355" t="s">
        <v>37</v>
      </c>
      <c r="BF16" s="356" t="s">
        <v>37</v>
      </c>
      <c r="BG16" s="356" t="s">
        <v>37</v>
      </c>
      <c r="BH16" s="356" t="s">
        <v>37</v>
      </c>
      <c r="BI16" s="356" t="s">
        <v>37</v>
      </c>
      <c r="BJ16" s="356" t="s">
        <v>37</v>
      </c>
      <c r="BK16" s="356" t="s">
        <v>37</v>
      </c>
      <c r="BL16" s="356" t="s">
        <v>37</v>
      </c>
      <c r="BM16" s="356" t="s">
        <v>37</v>
      </c>
      <c r="BN16" s="356" t="s">
        <v>37</v>
      </c>
      <c r="BO16" s="356" t="s">
        <v>37</v>
      </c>
      <c r="BP16" s="356" t="s">
        <v>37</v>
      </c>
      <c r="BQ16" s="356" t="s">
        <v>37</v>
      </c>
      <c r="BR16" s="356" t="s">
        <v>37</v>
      </c>
      <c r="BS16" s="356" t="s">
        <v>37</v>
      </c>
      <c r="BT16" s="356" t="s">
        <v>37</v>
      </c>
      <c r="BU16" s="356" t="s">
        <v>37</v>
      </c>
      <c r="BV16" s="356" t="s">
        <v>37</v>
      </c>
      <c r="BW16" s="356" t="s">
        <v>37</v>
      </c>
      <c r="BX16" s="356" t="s">
        <v>37</v>
      </c>
      <c r="BY16" s="356" t="s">
        <v>37</v>
      </c>
      <c r="BZ16" s="356"/>
      <c r="CA16" s="356"/>
      <c r="CB16" s="356"/>
      <c r="CC16" s="356" t="s">
        <v>37</v>
      </c>
      <c r="CD16" s="356" t="s">
        <v>37</v>
      </c>
      <c r="CE16" s="356" t="s">
        <v>37</v>
      </c>
    </row>
    <row r="17" spans="1:83">
      <c r="AE17" s="355"/>
      <c r="AF17" s="355"/>
      <c r="AG17" s="355"/>
      <c r="AH17" s="355"/>
    </row>
    <row r="18" spans="1:83" s="1" customFormat="1" ht="16.5" customHeight="1">
      <c r="A18" s="8" t="s">
        <v>66</v>
      </c>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52"/>
      <c r="BG18" s="52"/>
      <c r="BH18" s="52"/>
      <c r="BI18" s="52"/>
      <c r="BJ18" s="52"/>
      <c r="BK18" s="52"/>
      <c r="BL18" s="52"/>
      <c r="BM18" s="52"/>
      <c r="BN18" s="52"/>
      <c r="BO18" s="52"/>
      <c r="BP18" s="52"/>
      <c r="BQ18" s="52"/>
      <c r="BR18" s="52"/>
      <c r="BS18" s="52"/>
      <c r="BT18" s="52"/>
      <c r="BU18" s="52"/>
      <c r="BV18" s="52"/>
      <c r="BW18" s="52"/>
      <c r="BX18" s="52"/>
      <c r="BY18" s="124"/>
      <c r="BZ18" s="124"/>
      <c r="CA18" s="124"/>
      <c r="CB18" s="124"/>
      <c r="CC18" s="124"/>
      <c r="CD18" s="124"/>
      <c r="CE18" s="124"/>
    </row>
    <row r="19" spans="1:83" s="2" customFormat="1" ht="25.5">
      <c r="A19" s="10" t="s">
        <v>2</v>
      </c>
      <c r="B19" s="11" t="str">
        <f t="shared" ref="B19:AG19" si="0">B3</f>
        <v>03.12.2020-05.12.2020</v>
      </c>
      <c r="C19" s="11" t="str">
        <f t="shared" si="0"/>
        <v>06.12.2020-09.12.2020</v>
      </c>
      <c r="D19" s="11" t="str">
        <f t="shared" si="0"/>
        <v>10.12.2020-12.12.2020</v>
      </c>
      <c r="E19" s="11" t="str">
        <f t="shared" si="0"/>
        <v>13.12.2020-17.12.2020</v>
      </c>
      <c r="F19" s="11" t="str">
        <f t="shared" si="0"/>
        <v>18.12.2020-19.12.2020</v>
      </c>
      <c r="G19" s="11" t="str">
        <f t="shared" si="0"/>
        <v>20.12.2020-22.12.2020</v>
      </c>
      <c r="H19" s="11" t="str">
        <f t="shared" si="0"/>
        <v>23.12.2020-25.12.2020</v>
      </c>
      <c r="I19" s="11" t="str">
        <f t="shared" si="0"/>
        <v>26.12.2020-26.12.2020</v>
      </c>
      <c r="J19" s="11" t="str">
        <f t="shared" si="0"/>
        <v>27.12.2020-28.12.2021</v>
      </c>
      <c r="K19" s="11" t="str">
        <f t="shared" si="0"/>
        <v>29.12.2020-30.12.2021</v>
      </c>
      <c r="L19" s="11" t="str">
        <f t="shared" si="0"/>
        <v>31.12.2020-01.01.2021</v>
      </c>
      <c r="M19" s="11" t="str">
        <f t="shared" si="0"/>
        <v>02.01.2021-04.01.2021</v>
      </c>
      <c r="N19" s="11" t="str">
        <f t="shared" si="0"/>
        <v>05.01.2021-08.01.2021</v>
      </c>
      <c r="O19" s="11" t="str">
        <f t="shared" si="0"/>
        <v>09.01.2021-10.01.2021</v>
      </c>
      <c r="P19" s="11" t="str">
        <f t="shared" si="0"/>
        <v>11.01.2021-13.01.2021</v>
      </c>
      <c r="Q19" s="11" t="str">
        <f t="shared" si="0"/>
        <v>14.01.2021-16.01.2021</v>
      </c>
      <c r="R19" s="11" t="str">
        <f t="shared" si="0"/>
        <v>17.01.2021-20.01.2021</v>
      </c>
      <c r="S19" s="11" t="str">
        <f t="shared" si="0"/>
        <v>21.01.2021-23.01.2021</v>
      </c>
      <c r="T19" s="11" t="str">
        <f t="shared" si="0"/>
        <v>24.01.2021-31.01.2021</v>
      </c>
      <c r="U19" s="11" t="str">
        <f t="shared" si="0"/>
        <v>01.02.2021-03.02.2021</v>
      </c>
      <c r="V19" s="11" t="str">
        <f t="shared" si="0"/>
        <v>04.02.2021 - 06.02.2021</v>
      </c>
      <c r="W19" s="11" t="str">
        <f t="shared" si="0"/>
        <v>07.02.2021-10.02.2021</v>
      </c>
      <c r="X19" s="11" t="str">
        <f t="shared" si="0"/>
        <v>11.02.2021-13.02.2021</v>
      </c>
      <c r="Y19" s="11" t="str">
        <f t="shared" si="0"/>
        <v>14.02.2021-17.02.2022</v>
      </c>
      <c r="Z19" s="11" t="str">
        <f t="shared" si="0"/>
        <v>18.02.2021-19.02.2021</v>
      </c>
      <c r="AA19" s="11" t="str">
        <f t="shared" si="0"/>
        <v>20.02.2021-25.02.2021</v>
      </c>
      <c r="AB19" s="11" t="str">
        <f t="shared" si="0"/>
        <v>26.02.2021-28.02.2021</v>
      </c>
      <c r="AC19" s="11" t="str">
        <f t="shared" si="0"/>
        <v>01.03.2021-06.03.2021</v>
      </c>
      <c r="AD19" s="260" t="str">
        <f t="shared" si="0"/>
        <v>07.03.2021-13.03.2021</v>
      </c>
      <c r="AE19" s="74">
        <f t="shared" si="0"/>
        <v>44269</v>
      </c>
      <c r="AF19" s="74">
        <f t="shared" si="0"/>
        <v>44278</v>
      </c>
      <c r="AG19" s="74">
        <f t="shared" si="0"/>
        <v>44283</v>
      </c>
      <c r="AH19" s="74">
        <f t="shared" ref="AH19:BM19" si="1">AH3</f>
        <v>44286</v>
      </c>
      <c r="AI19" s="74">
        <f t="shared" si="1"/>
        <v>44287</v>
      </c>
      <c r="AJ19" s="74">
        <f t="shared" si="1"/>
        <v>44295</v>
      </c>
      <c r="AK19" s="74">
        <f t="shared" si="1"/>
        <v>44297</v>
      </c>
      <c r="AL19" s="74">
        <f t="shared" si="1"/>
        <v>44298</v>
      </c>
      <c r="AM19" s="74">
        <f t="shared" si="1"/>
        <v>44302</v>
      </c>
      <c r="AN19" s="74">
        <f t="shared" si="1"/>
        <v>44304</v>
      </c>
      <c r="AO19" s="74">
        <f t="shared" si="1"/>
        <v>44306</v>
      </c>
      <c r="AP19" s="74">
        <f t="shared" si="1"/>
        <v>44311</v>
      </c>
      <c r="AQ19" s="74">
        <f t="shared" si="1"/>
        <v>44316</v>
      </c>
      <c r="AR19" s="74">
        <f t="shared" si="1"/>
        <v>44317</v>
      </c>
      <c r="AS19" s="74">
        <f t="shared" si="1"/>
        <v>44326</v>
      </c>
      <c r="AT19" s="74">
        <f t="shared" si="1"/>
        <v>44330</v>
      </c>
      <c r="AU19" s="74">
        <f t="shared" si="1"/>
        <v>44332</v>
      </c>
      <c r="AV19" s="74">
        <f t="shared" si="1"/>
        <v>44337</v>
      </c>
      <c r="AW19" s="74">
        <f t="shared" si="1"/>
        <v>44339</v>
      </c>
      <c r="AX19" s="74">
        <f t="shared" si="1"/>
        <v>44344</v>
      </c>
      <c r="AY19" s="74">
        <f t="shared" si="1"/>
        <v>44346</v>
      </c>
      <c r="AZ19" s="74">
        <f t="shared" si="1"/>
        <v>44348</v>
      </c>
      <c r="BA19" s="74">
        <f t="shared" si="1"/>
        <v>44362</v>
      </c>
      <c r="BB19" s="74">
        <f t="shared" si="1"/>
        <v>44370</v>
      </c>
      <c r="BC19" s="74">
        <f t="shared" si="1"/>
        <v>44372</v>
      </c>
      <c r="BD19" s="74">
        <f t="shared" si="1"/>
        <v>44374</v>
      </c>
      <c r="BE19" s="74">
        <f t="shared" si="1"/>
        <v>44378</v>
      </c>
      <c r="BF19" s="54">
        <f t="shared" si="1"/>
        <v>44393</v>
      </c>
      <c r="BG19" s="54">
        <f t="shared" si="1"/>
        <v>44402</v>
      </c>
      <c r="BH19" s="54">
        <f t="shared" si="1"/>
        <v>44407</v>
      </c>
      <c r="BI19" s="54">
        <f t="shared" si="1"/>
        <v>44409</v>
      </c>
      <c r="BJ19" s="54">
        <f t="shared" si="1"/>
        <v>44414</v>
      </c>
      <c r="BK19" s="54">
        <f t="shared" si="1"/>
        <v>44416</v>
      </c>
      <c r="BL19" s="54">
        <f t="shared" si="1"/>
        <v>44421</v>
      </c>
      <c r="BM19" s="54">
        <f t="shared" si="1"/>
        <v>44423</v>
      </c>
      <c r="BN19" s="54">
        <f t="shared" ref="BN19:CE19" si="2">BN3</f>
        <v>44428</v>
      </c>
      <c r="BO19" s="54">
        <f t="shared" si="2"/>
        <v>44430</v>
      </c>
      <c r="BP19" s="54">
        <f t="shared" si="2"/>
        <v>44435</v>
      </c>
      <c r="BQ19" s="54">
        <f t="shared" si="2"/>
        <v>44440</v>
      </c>
      <c r="BR19" s="54">
        <f t="shared" si="2"/>
        <v>44456</v>
      </c>
      <c r="BS19" s="54">
        <f t="shared" si="2"/>
        <v>44458</v>
      </c>
      <c r="BT19" s="54">
        <f t="shared" si="2"/>
        <v>44462</v>
      </c>
      <c r="BU19" s="54">
        <f t="shared" si="2"/>
        <v>44466</v>
      </c>
      <c r="BV19" s="54">
        <f t="shared" si="2"/>
        <v>44468</v>
      </c>
      <c r="BW19" s="54">
        <f t="shared" si="2"/>
        <v>44470</v>
      </c>
      <c r="BX19" s="54">
        <f t="shared" si="2"/>
        <v>44471</v>
      </c>
      <c r="BY19" s="54">
        <f t="shared" si="2"/>
        <v>44474</v>
      </c>
      <c r="BZ19" s="54">
        <f t="shared" si="2"/>
        <v>44476</v>
      </c>
      <c r="CA19" s="54">
        <f t="shared" si="2"/>
        <v>44501</v>
      </c>
      <c r="CB19" s="54">
        <f t="shared" si="2"/>
        <v>44547</v>
      </c>
      <c r="CC19" s="54">
        <f t="shared" si="2"/>
        <v>44554</v>
      </c>
      <c r="CD19" s="54">
        <f t="shared" si="2"/>
        <v>44558</v>
      </c>
      <c r="CE19" s="54">
        <f t="shared" si="2"/>
        <v>44560</v>
      </c>
    </row>
    <row r="20" spans="1:83" s="2" customFormat="1" ht="23.25" customHeight="1">
      <c r="A20" s="10"/>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74">
        <f t="shared" ref="AE20:BJ20" si="3">AE4</f>
        <v>44276</v>
      </c>
      <c r="AF20" s="74">
        <f t="shared" si="3"/>
        <v>44282</v>
      </c>
      <c r="AG20" s="74">
        <f t="shared" si="3"/>
        <v>44285</v>
      </c>
      <c r="AH20" s="74">
        <f t="shared" si="3"/>
        <v>44286</v>
      </c>
      <c r="AI20" s="74">
        <f t="shared" si="3"/>
        <v>44294</v>
      </c>
      <c r="AJ20" s="74">
        <f t="shared" si="3"/>
        <v>44296</v>
      </c>
      <c r="AK20" s="74">
        <f t="shared" si="3"/>
        <v>44297</v>
      </c>
      <c r="AL20" s="74">
        <f t="shared" si="3"/>
        <v>44301</v>
      </c>
      <c r="AM20" s="74">
        <f t="shared" si="3"/>
        <v>44303</v>
      </c>
      <c r="AN20" s="74">
        <f t="shared" si="3"/>
        <v>44305</v>
      </c>
      <c r="AO20" s="74">
        <f t="shared" si="3"/>
        <v>44310</v>
      </c>
      <c r="AP20" s="74">
        <f t="shared" si="3"/>
        <v>44315</v>
      </c>
      <c r="AQ20" s="74">
        <f t="shared" si="3"/>
        <v>44316</v>
      </c>
      <c r="AR20" s="74">
        <f t="shared" si="3"/>
        <v>44325</v>
      </c>
      <c r="AS20" s="74">
        <f t="shared" si="3"/>
        <v>44329</v>
      </c>
      <c r="AT20" s="74">
        <f t="shared" si="3"/>
        <v>44331</v>
      </c>
      <c r="AU20" s="74">
        <f t="shared" si="3"/>
        <v>44336</v>
      </c>
      <c r="AV20" s="74">
        <f t="shared" si="3"/>
        <v>44338</v>
      </c>
      <c r="AW20" s="74">
        <f t="shared" si="3"/>
        <v>44343</v>
      </c>
      <c r="AX20" s="74">
        <f t="shared" si="3"/>
        <v>44345</v>
      </c>
      <c r="AY20" s="74">
        <f t="shared" si="3"/>
        <v>44347</v>
      </c>
      <c r="AZ20" s="74">
        <f t="shared" si="3"/>
        <v>44361</v>
      </c>
      <c r="BA20" s="74">
        <f t="shared" si="3"/>
        <v>44369</v>
      </c>
      <c r="BB20" s="74">
        <f t="shared" si="3"/>
        <v>44371</v>
      </c>
      <c r="BC20" s="74">
        <f t="shared" si="3"/>
        <v>44373</v>
      </c>
      <c r="BD20" s="74">
        <f t="shared" si="3"/>
        <v>44377</v>
      </c>
      <c r="BE20" s="74">
        <f t="shared" si="3"/>
        <v>44392</v>
      </c>
      <c r="BF20" s="54">
        <f t="shared" si="3"/>
        <v>44401</v>
      </c>
      <c r="BG20" s="54">
        <f t="shared" si="3"/>
        <v>44406</v>
      </c>
      <c r="BH20" s="54">
        <f t="shared" si="3"/>
        <v>44408</v>
      </c>
      <c r="BI20" s="54">
        <f t="shared" si="3"/>
        <v>44413</v>
      </c>
      <c r="BJ20" s="54">
        <f t="shared" si="3"/>
        <v>44415</v>
      </c>
      <c r="BK20" s="54">
        <f t="shared" ref="BK20:CE20" si="4">BK4</f>
        <v>44420</v>
      </c>
      <c r="BL20" s="54">
        <f t="shared" si="4"/>
        <v>44422</v>
      </c>
      <c r="BM20" s="54">
        <f t="shared" si="4"/>
        <v>44427</v>
      </c>
      <c r="BN20" s="54">
        <f t="shared" si="4"/>
        <v>44429</v>
      </c>
      <c r="BO20" s="54">
        <f t="shared" si="4"/>
        <v>44434</v>
      </c>
      <c r="BP20" s="54">
        <f t="shared" si="4"/>
        <v>44439</v>
      </c>
      <c r="BQ20" s="54">
        <f t="shared" si="4"/>
        <v>44455</v>
      </c>
      <c r="BR20" s="54">
        <f t="shared" si="4"/>
        <v>44457</v>
      </c>
      <c r="BS20" s="54">
        <f t="shared" si="4"/>
        <v>44461</v>
      </c>
      <c r="BT20" s="54">
        <f t="shared" si="4"/>
        <v>44465</v>
      </c>
      <c r="BU20" s="54">
        <f t="shared" si="4"/>
        <v>44467</v>
      </c>
      <c r="BV20" s="54">
        <f t="shared" si="4"/>
        <v>44469</v>
      </c>
      <c r="BW20" s="54">
        <f t="shared" si="4"/>
        <v>44470</v>
      </c>
      <c r="BX20" s="54">
        <f t="shared" si="4"/>
        <v>44473</v>
      </c>
      <c r="BY20" s="54">
        <f t="shared" si="4"/>
        <v>44475</v>
      </c>
      <c r="BZ20" s="54">
        <f t="shared" si="4"/>
        <v>44500</v>
      </c>
      <c r="CA20" s="54">
        <f t="shared" si="4"/>
        <v>44546</v>
      </c>
      <c r="CB20" s="54">
        <f t="shared" si="4"/>
        <v>44553</v>
      </c>
      <c r="CC20" s="54">
        <f t="shared" si="4"/>
        <v>44557</v>
      </c>
      <c r="CD20" s="54">
        <f t="shared" si="4"/>
        <v>44559</v>
      </c>
      <c r="CE20" s="54">
        <f t="shared" si="4"/>
        <v>44561</v>
      </c>
    </row>
    <row r="21" spans="1:83" s="3" customFormat="1" ht="12" customHeight="1">
      <c r="A21" s="12" t="s">
        <v>32</v>
      </c>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row>
    <row r="22" spans="1:83" s="4" customFormat="1" ht="12" customHeight="1">
      <c r="A22" s="14">
        <v>1</v>
      </c>
      <c r="B22" s="12">
        <f t="shared" ref="B22:AG22" si="5">B6-(B6*0.15)</f>
        <v>10965</v>
      </c>
      <c r="C22" s="12">
        <f t="shared" si="5"/>
        <v>8245</v>
      </c>
      <c r="D22" s="12">
        <f t="shared" si="5"/>
        <v>10965</v>
      </c>
      <c r="E22" s="12">
        <f t="shared" si="5"/>
        <v>8245</v>
      </c>
      <c r="F22" s="12">
        <f t="shared" si="5"/>
        <v>10965</v>
      </c>
      <c r="G22" s="12">
        <f t="shared" si="5"/>
        <v>8245</v>
      </c>
      <c r="H22" s="12">
        <f t="shared" si="5"/>
        <v>17425</v>
      </c>
      <c r="I22" s="12">
        <f t="shared" si="5"/>
        <v>17425</v>
      </c>
      <c r="J22" s="12">
        <f t="shared" si="5"/>
        <v>17425.849999999999</v>
      </c>
      <c r="K22" s="12">
        <f t="shared" si="5"/>
        <v>17425</v>
      </c>
      <c r="L22" s="12">
        <f t="shared" si="5"/>
        <v>30770</v>
      </c>
      <c r="M22" s="12">
        <f t="shared" si="5"/>
        <v>33320</v>
      </c>
      <c r="N22" s="12">
        <f t="shared" si="5"/>
        <v>27965</v>
      </c>
      <c r="O22" s="12">
        <f t="shared" si="5"/>
        <v>15725</v>
      </c>
      <c r="P22" s="12">
        <f t="shared" si="5"/>
        <v>15725</v>
      </c>
      <c r="Q22" s="12">
        <f t="shared" si="5"/>
        <v>15980</v>
      </c>
      <c r="R22" s="12">
        <f t="shared" si="5"/>
        <v>14110</v>
      </c>
      <c r="S22" s="12">
        <f t="shared" si="5"/>
        <v>15980</v>
      </c>
      <c r="T22" s="12">
        <f t="shared" si="5"/>
        <v>10965</v>
      </c>
      <c r="U22" s="12">
        <f t="shared" si="5"/>
        <v>15980</v>
      </c>
      <c r="V22" s="12">
        <f t="shared" si="5"/>
        <v>17425</v>
      </c>
      <c r="W22" s="12">
        <f t="shared" si="5"/>
        <v>15980</v>
      </c>
      <c r="X22" s="12">
        <f t="shared" si="5"/>
        <v>17425</v>
      </c>
      <c r="Y22" s="12">
        <f t="shared" si="5"/>
        <v>15980</v>
      </c>
      <c r="Z22" s="12">
        <f t="shared" si="5"/>
        <v>17425</v>
      </c>
      <c r="AA22" s="12">
        <f t="shared" si="5"/>
        <v>20315</v>
      </c>
      <c r="AB22" s="12">
        <f t="shared" si="5"/>
        <v>17425</v>
      </c>
      <c r="AC22" s="12">
        <f t="shared" si="5"/>
        <v>17425</v>
      </c>
      <c r="AD22" s="12">
        <f t="shared" si="5"/>
        <v>15980</v>
      </c>
      <c r="AE22" s="12">
        <f t="shared" si="5"/>
        <v>12240</v>
      </c>
      <c r="AF22" s="12">
        <f t="shared" si="5"/>
        <v>15980</v>
      </c>
      <c r="AG22" s="12">
        <f t="shared" si="5"/>
        <v>12240</v>
      </c>
      <c r="AH22" s="12">
        <f t="shared" ref="AH22:BE22" si="6">AH6-(AH6*0.15)</f>
        <v>12240</v>
      </c>
      <c r="AI22" s="12">
        <f t="shared" si="6"/>
        <v>12240</v>
      </c>
      <c r="AJ22" s="12">
        <f t="shared" si="6"/>
        <v>8245</v>
      </c>
      <c r="AK22" s="12">
        <f t="shared" si="6"/>
        <v>6715</v>
      </c>
      <c r="AL22" s="12">
        <f t="shared" si="6"/>
        <v>6715</v>
      </c>
      <c r="AM22" s="12">
        <f t="shared" si="6"/>
        <v>8245</v>
      </c>
      <c r="AN22" s="12">
        <f t="shared" si="6"/>
        <v>6715</v>
      </c>
      <c r="AO22" s="12">
        <f t="shared" si="6"/>
        <v>8245</v>
      </c>
      <c r="AP22" s="12">
        <f t="shared" si="6"/>
        <v>6715</v>
      </c>
      <c r="AQ22" s="12">
        <f t="shared" si="6"/>
        <v>8245</v>
      </c>
      <c r="AR22" s="12">
        <f t="shared" si="6"/>
        <v>12240</v>
      </c>
      <c r="AS22" s="12">
        <f t="shared" si="6"/>
        <v>6715</v>
      </c>
      <c r="AT22" s="12">
        <f t="shared" si="6"/>
        <v>8245</v>
      </c>
      <c r="AU22" s="12">
        <f t="shared" si="6"/>
        <v>6715</v>
      </c>
      <c r="AV22" s="12">
        <f t="shared" si="6"/>
        <v>8245</v>
      </c>
      <c r="AW22" s="12">
        <f t="shared" si="6"/>
        <v>6715</v>
      </c>
      <c r="AX22" s="12">
        <f t="shared" si="6"/>
        <v>8245</v>
      </c>
      <c r="AY22" s="12">
        <f t="shared" si="6"/>
        <v>6715</v>
      </c>
      <c r="AZ22" s="12">
        <f t="shared" si="6"/>
        <v>5185</v>
      </c>
      <c r="BA22" s="12">
        <f t="shared" si="6"/>
        <v>6715</v>
      </c>
      <c r="BB22" s="12">
        <f t="shared" si="6"/>
        <v>5185</v>
      </c>
      <c r="BC22" s="12">
        <f t="shared" si="6"/>
        <v>8245</v>
      </c>
      <c r="BD22" s="12">
        <f t="shared" si="6"/>
        <v>5185</v>
      </c>
      <c r="BE22" s="12">
        <f t="shared" si="6"/>
        <v>5185</v>
      </c>
      <c r="BF22" s="59">
        <f>BF6*0.85</f>
        <v>6375</v>
      </c>
      <c r="BG22" s="59">
        <f t="shared" ref="BG22:CE22" si="7">BG6*0.85</f>
        <v>5185</v>
      </c>
      <c r="BH22" s="59">
        <f t="shared" si="7"/>
        <v>8245</v>
      </c>
      <c r="BI22" s="59">
        <f t="shared" si="7"/>
        <v>5185</v>
      </c>
      <c r="BJ22" s="59">
        <f t="shared" si="7"/>
        <v>6715</v>
      </c>
      <c r="BK22" s="59">
        <f t="shared" si="7"/>
        <v>5185</v>
      </c>
      <c r="BL22" s="59">
        <f t="shared" si="7"/>
        <v>6715</v>
      </c>
      <c r="BM22" s="59">
        <f t="shared" si="7"/>
        <v>5185</v>
      </c>
      <c r="BN22" s="59">
        <f t="shared" si="7"/>
        <v>6715</v>
      </c>
      <c r="BO22" s="59">
        <f t="shared" si="7"/>
        <v>5185</v>
      </c>
      <c r="BP22" s="59">
        <f t="shared" si="7"/>
        <v>5865</v>
      </c>
      <c r="BQ22" s="59">
        <f t="shared" si="7"/>
        <v>5185</v>
      </c>
      <c r="BR22" s="59">
        <f t="shared" si="7"/>
        <v>5865</v>
      </c>
      <c r="BS22" s="59">
        <f t="shared" si="7"/>
        <v>5185</v>
      </c>
      <c r="BT22" s="59">
        <f t="shared" si="7"/>
        <v>8245</v>
      </c>
      <c r="BU22" s="59">
        <f t="shared" si="7"/>
        <v>4760</v>
      </c>
      <c r="BV22" s="59">
        <f t="shared" si="7"/>
        <v>5185</v>
      </c>
      <c r="BW22" s="59">
        <f t="shared" si="7"/>
        <v>8245</v>
      </c>
      <c r="BX22" s="59">
        <f t="shared" si="7"/>
        <v>4760</v>
      </c>
      <c r="BY22" s="59">
        <f t="shared" si="7"/>
        <v>5865</v>
      </c>
      <c r="BZ22" s="59">
        <f t="shared" si="7"/>
        <v>4760</v>
      </c>
      <c r="CA22" s="59">
        <f t="shared" si="7"/>
        <v>3910</v>
      </c>
      <c r="CB22" s="59">
        <f t="shared" si="7"/>
        <v>6375</v>
      </c>
      <c r="CC22" s="59">
        <f t="shared" si="7"/>
        <v>7480</v>
      </c>
      <c r="CD22" s="59">
        <f t="shared" si="7"/>
        <v>7820</v>
      </c>
      <c r="CE22" s="59">
        <f t="shared" si="7"/>
        <v>22015</v>
      </c>
    </row>
    <row r="23" spans="1:83" s="4" customFormat="1" ht="12" customHeight="1">
      <c r="A23" s="14">
        <v>2</v>
      </c>
      <c r="B23" s="12">
        <f t="shared" ref="B23:AG23" si="8">B7-(B7*0.15)</f>
        <v>11815</v>
      </c>
      <c r="C23" s="12">
        <f t="shared" si="8"/>
        <v>9095</v>
      </c>
      <c r="D23" s="12">
        <f t="shared" si="8"/>
        <v>11815</v>
      </c>
      <c r="E23" s="12">
        <f t="shared" si="8"/>
        <v>9095</v>
      </c>
      <c r="F23" s="12">
        <f t="shared" si="8"/>
        <v>11815</v>
      </c>
      <c r="G23" s="12">
        <f t="shared" si="8"/>
        <v>9095</v>
      </c>
      <c r="H23" s="12">
        <f t="shared" si="8"/>
        <v>18275</v>
      </c>
      <c r="I23" s="12">
        <f t="shared" si="8"/>
        <v>18275</v>
      </c>
      <c r="J23" s="12">
        <f t="shared" si="8"/>
        <v>18275.849999999999</v>
      </c>
      <c r="K23" s="12">
        <f t="shared" si="8"/>
        <v>18275</v>
      </c>
      <c r="L23" s="12">
        <f t="shared" si="8"/>
        <v>31620</v>
      </c>
      <c r="M23" s="12">
        <f t="shared" si="8"/>
        <v>34170</v>
      </c>
      <c r="N23" s="12">
        <f t="shared" si="8"/>
        <v>28815</v>
      </c>
      <c r="O23" s="12">
        <f t="shared" si="8"/>
        <v>16575</v>
      </c>
      <c r="P23" s="12">
        <f t="shared" si="8"/>
        <v>16575</v>
      </c>
      <c r="Q23" s="12">
        <f t="shared" si="8"/>
        <v>16830</v>
      </c>
      <c r="R23" s="12">
        <f t="shared" si="8"/>
        <v>14960</v>
      </c>
      <c r="S23" s="12">
        <f t="shared" si="8"/>
        <v>16830</v>
      </c>
      <c r="T23" s="12">
        <f t="shared" si="8"/>
        <v>11815</v>
      </c>
      <c r="U23" s="12">
        <f t="shared" si="8"/>
        <v>16830</v>
      </c>
      <c r="V23" s="12">
        <f t="shared" si="8"/>
        <v>18275</v>
      </c>
      <c r="W23" s="12">
        <f t="shared" si="8"/>
        <v>16830</v>
      </c>
      <c r="X23" s="12">
        <f t="shared" si="8"/>
        <v>18275</v>
      </c>
      <c r="Y23" s="12">
        <f t="shared" si="8"/>
        <v>16830</v>
      </c>
      <c r="Z23" s="12">
        <f t="shared" si="8"/>
        <v>18275</v>
      </c>
      <c r="AA23" s="12">
        <f t="shared" si="8"/>
        <v>21165</v>
      </c>
      <c r="AB23" s="12">
        <f t="shared" si="8"/>
        <v>18275</v>
      </c>
      <c r="AC23" s="12">
        <f t="shared" si="8"/>
        <v>18275</v>
      </c>
      <c r="AD23" s="12">
        <f t="shared" si="8"/>
        <v>16830</v>
      </c>
      <c r="AE23" s="12">
        <f t="shared" si="8"/>
        <v>13090</v>
      </c>
      <c r="AF23" s="12">
        <f t="shared" si="8"/>
        <v>16830</v>
      </c>
      <c r="AG23" s="12">
        <f t="shared" si="8"/>
        <v>13090</v>
      </c>
      <c r="AH23" s="12">
        <f t="shared" ref="AH23:BE23" si="9">AH7-(AH7*0.15)</f>
        <v>13090</v>
      </c>
      <c r="AI23" s="12">
        <f t="shared" si="9"/>
        <v>13090</v>
      </c>
      <c r="AJ23" s="12">
        <f t="shared" si="9"/>
        <v>9095</v>
      </c>
      <c r="AK23" s="12">
        <f t="shared" si="9"/>
        <v>7565</v>
      </c>
      <c r="AL23" s="12">
        <f t="shared" si="9"/>
        <v>7565</v>
      </c>
      <c r="AM23" s="12">
        <f t="shared" si="9"/>
        <v>9095</v>
      </c>
      <c r="AN23" s="12">
        <f t="shared" si="9"/>
        <v>7565</v>
      </c>
      <c r="AO23" s="12">
        <f t="shared" si="9"/>
        <v>9095</v>
      </c>
      <c r="AP23" s="12">
        <f t="shared" si="9"/>
        <v>7565</v>
      </c>
      <c r="AQ23" s="12">
        <f t="shared" si="9"/>
        <v>9095</v>
      </c>
      <c r="AR23" s="12">
        <f t="shared" si="9"/>
        <v>13090</v>
      </c>
      <c r="AS23" s="12">
        <f t="shared" si="9"/>
        <v>7565</v>
      </c>
      <c r="AT23" s="12">
        <f t="shared" si="9"/>
        <v>9095</v>
      </c>
      <c r="AU23" s="12">
        <f t="shared" si="9"/>
        <v>7565</v>
      </c>
      <c r="AV23" s="12">
        <f t="shared" si="9"/>
        <v>9095</v>
      </c>
      <c r="AW23" s="12">
        <f t="shared" si="9"/>
        <v>7565</v>
      </c>
      <c r="AX23" s="12">
        <f t="shared" si="9"/>
        <v>9095</v>
      </c>
      <c r="AY23" s="12">
        <f t="shared" si="9"/>
        <v>7565</v>
      </c>
      <c r="AZ23" s="12">
        <f t="shared" si="9"/>
        <v>6035</v>
      </c>
      <c r="BA23" s="12">
        <f t="shared" si="9"/>
        <v>7565</v>
      </c>
      <c r="BB23" s="12">
        <f t="shared" si="9"/>
        <v>6035</v>
      </c>
      <c r="BC23" s="12">
        <f t="shared" si="9"/>
        <v>9095</v>
      </c>
      <c r="BD23" s="12">
        <f t="shared" si="9"/>
        <v>6035</v>
      </c>
      <c r="BE23" s="12">
        <f t="shared" si="9"/>
        <v>6035</v>
      </c>
      <c r="BF23" s="59">
        <f t="shared" ref="BF23:CE23" si="10">BF7*0.85</f>
        <v>7225</v>
      </c>
      <c r="BG23" s="59">
        <f t="shared" si="10"/>
        <v>6035</v>
      </c>
      <c r="BH23" s="59">
        <f t="shared" si="10"/>
        <v>9095</v>
      </c>
      <c r="BI23" s="59">
        <f t="shared" si="10"/>
        <v>6035</v>
      </c>
      <c r="BJ23" s="59">
        <f t="shared" si="10"/>
        <v>7565</v>
      </c>
      <c r="BK23" s="59">
        <f t="shared" si="10"/>
        <v>6035</v>
      </c>
      <c r="BL23" s="59">
        <f t="shared" si="10"/>
        <v>7565</v>
      </c>
      <c r="BM23" s="59">
        <f t="shared" si="10"/>
        <v>6035</v>
      </c>
      <c r="BN23" s="59">
        <f t="shared" si="10"/>
        <v>7565</v>
      </c>
      <c r="BO23" s="59">
        <f t="shared" si="10"/>
        <v>6035</v>
      </c>
      <c r="BP23" s="59">
        <f t="shared" si="10"/>
        <v>6715</v>
      </c>
      <c r="BQ23" s="59">
        <f t="shared" si="10"/>
        <v>6035</v>
      </c>
      <c r="BR23" s="59">
        <f t="shared" si="10"/>
        <v>6715</v>
      </c>
      <c r="BS23" s="59">
        <f t="shared" si="10"/>
        <v>6035</v>
      </c>
      <c r="BT23" s="59">
        <f t="shared" si="10"/>
        <v>9095</v>
      </c>
      <c r="BU23" s="59">
        <f t="shared" si="10"/>
        <v>5610</v>
      </c>
      <c r="BV23" s="59">
        <f t="shared" si="10"/>
        <v>6035</v>
      </c>
      <c r="BW23" s="59">
        <f t="shared" si="10"/>
        <v>9095</v>
      </c>
      <c r="BX23" s="59">
        <f t="shared" si="10"/>
        <v>5610</v>
      </c>
      <c r="BY23" s="59">
        <f t="shared" si="10"/>
        <v>6715</v>
      </c>
      <c r="BZ23" s="59">
        <f t="shared" si="10"/>
        <v>5610</v>
      </c>
      <c r="CA23" s="59">
        <f t="shared" si="10"/>
        <v>4760</v>
      </c>
      <c r="CB23" s="59">
        <f t="shared" si="10"/>
        <v>7225</v>
      </c>
      <c r="CC23" s="59">
        <f t="shared" si="10"/>
        <v>8330</v>
      </c>
      <c r="CD23" s="59">
        <f t="shared" si="10"/>
        <v>8670</v>
      </c>
      <c r="CE23" s="59">
        <f t="shared" si="10"/>
        <v>22865</v>
      </c>
    </row>
    <row r="24" spans="1:83" s="3" customFormat="1" ht="12" customHeight="1">
      <c r="A24" s="12" t="s">
        <v>33</v>
      </c>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row>
    <row r="25" spans="1:83" s="4" customFormat="1" ht="12" customHeight="1">
      <c r="A25" s="13">
        <v>1</v>
      </c>
      <c r="B25" s="12" t="e">
        <f>#REF!-(#REF!*0.15)</f>
        <v>#REF!</v>
      </c>
      <c r="C25" s="12" t="e">
        <f>#REF!-(#REF!*0.15)</f>
        <v>#REF!</v>
      </c>
      <c r="D25" s="12" t="e">
        <f>#REF!-(#REF!*0.15)</f>
        <v>#REF!</v>
      </c>
      <c r="E25" s="12" t="e">
        <f>#REF!-(#REF!*0.15)</f>
        <v>#REF!</v>
      </c>
      <c r="F25" s="12" t="e">
        <f>#REF!-(#REF!*0.15)</f>
        <v>#REF!</v>
      </c>
      <c r="G25" s="12" t="e">
        <f>#REF!-(#REF!*0.15)</f>
        <v>#REF!</v>
      </c>
      <c r="H25" s="12" t="e">
        <f>#REF!-(#REF!*0.15)</f>
        <v>#REF!</v>
      </c>
      <c r="I25" s="12" t="e">
        <f>#REF!-(#REF!*0.15)</f>
        <v>#REF!</v>
      </c>
      <c r="J25" s="12" t="e">
        <f>#REF!-(#REF!*0.15)</f>
        <v>#REF!</v>
      </c>
      <c r="K25" s="12" t="e">
        <f>#REF!-(#REF!*0.15)</f>
        <v>#REF!</v>
      </c>
      <c r="L25" s="12" t="e">
        <f>#REF!-(#REF!*0.15)</f>
        <v>#REF!</v>
      </c>
      <c r="M25" s="12" t="e">
        <f>#REF!-(#REF!*0.15)</f>
        <v>#REF!</v>
      </c>
      <c r="N25" s="12" t="e">
        <f>#REF!-(#REF!*0.15)</f>
        <v>#REF!</v>
      </c>
      <c r="O25" s="12" t="e">
        <f>#REF!-(#REF!*0.15)</f>
        <v>#REF!</v>
      </c>
      <c r="P25" s="12" t="e">
        <f>#REF!-(#REF!*0.15)</f>
        <v>#REF!</v>
      </c>
      <c r="Q25" s="12" t="e">
        <f>#REF!-(#REF!*0.15)</f>
        <v>#REF!</v>
      </c>
      <c r="R25" s="12" t="e">
        <f>#REF!-(#REF!*0.15)</f>
        <v>#REF!</v>
      </c>
      <c r="S25" s="12" t="e">
        <f>#REF!-(#REF!*0.15)</f>
        <v>#REF!</v>
      </c>
      <c r="T25" s="12" t="e">
        <f>#REF!-(#REF!*0.15)</f>
        <v>#REF!</v>
      </c>
      <c r="U25" s="12" t="e">
        <f>#REF!-(#REF!*0.15)</f>
        <v>#REF!</v>
      </c>
      <c r="V25" s="12" t="e">
        <f>#REF!-(#REF!*0.15)</f>
        <v>#REF!</v>
      </c>
      <c r="W25" s="12" t="e">
        <f>#REF!-(#REF!*0.15)</f>
        <v>#REF!</v>
      </c>
      <c r="X25" s="12" t="e">
        <f>#REF!-(#REF!*0.15)</f>
        <v>#REF!</v>
      </c>
      <c r="Y25" s="12" t="e">
        <f>#REF!-(#REF!*0.15)</f>
        <v>#REF!</v>
      </c>
      <c r="Z25" s="12" t="e">
        <f>#REF!-(#REF!*0.15)</f>
        <v>#REF!</v>
      </c>
      <c r="AA25" s="12" t="e">
        <f>#REF!-(#REF!*0.15)</f>
        <v>#REF!</v>
      </c>
      <c r="AB25" s="12" t="e">
        <f>#REF!-(#REF!*0.15)</f>
        <v>#REF!</v>
      </c>
      <c r="AC25" s="12" t="e">
        <f>#REF!-(#REF!*0.15)</f>
        <v>#REF!</v>
      </c>
      <c r="AD25" s="12" t="e">
        <f>#REF!-(#REF!*0.15)</f>
        <v>#REF!</v>
      </c>
      <c r="AE25" s="12" t="e">
        <f>#REF!-(#REF!*0.15)</f>
        <v>#REF!</v>
      </c>
      <c r="AF25" s="12" t="e">
        <f>#REF!-(#REF!*0.15)</f>
        <v>#REF!</v>
      </c>
      <c r="AG25" s="12" t="e">
        <f>#REF!-(#REF!*0.15)</f>
        <v>#REF!</v>
      </c>
      <c r="AH25" s="12" t="e">
        <f>#REF!-(#REF!*0.15)</f>
        <v>#REF!</v>
      </c>
      <c r="AI25" s="12" t="e">
        <f>#REF!-(#REF!*0.15)</f>
        <v>#REF!</v>
      </c>
      <c r="AJ25" s="12" t="e">
        <f>#REF!-(#REF!*0.15)</f>
        <v>#REF!</v>
      </c>
      <c r="AK25" s="12" t="e">
        <f>#REF!-(#REF!*0.15)</f>
        <v>#REF!</v>
      </c>
      <c r="AL25" s="12" t="e">
        <f>#REF!-(#REF!*0.15)</f>
        <v>#REF!</v>
      </c>
      <c r="AM25" s="12" t="e">
        <f>#REF!-(#REF!*0.15)</f>
        <v>#REF!</v>
      </c>
      <c r="AN25" s="12" t="e">
        <f>#REF!-(#REF!*0.15)</f>
        <v>#REF!</v>
      </c>
      <c r="AO25" s="12" t="e">
        <f>#REF!-(#REF!*0.15)</f>
        <v>#REF!</v>
      </c>
      <c r="AP25" s="12" t="e">
        <f>#REF!-(#REF!*0.15)</f>
        <v>#REF!</v>
      </c>
      <c r="AQ25" s="12" t="e">
        <f>#REF!-(#REF!*0.15)</f>
        <v>#REF!</v>
      </c>
      <c r="AR25" s="12" t="e">
        <f>#REF!-(#REF!*0.15)</f>
        <v>#REF!</v>
      </c>
      <c r="AS25" s="12" t="e">
        <f>#REF!-(#REF!*0.15)</f>
        <v>#REF!</v>
      </c>
      <c r="AT25" s="12" t="e">
        <f>#REF!-(#REF!*0.15)</f>
        <v>#REF!</v>
      </c>
      <c r="AU25" s="12" t="e">
        <f>#REF!-(#REF!*0.15)</f>
        <v>#REF!</v>
      </c>
      <c r="AV25" s="12" t="e">
        <f>#REF!-(#REF!*0.15)</f>
        <v>#REF!</v>
      </c>
      <c r="AW25" s="12" t="e">
        <f>#REF!-(#REF!*0.15)</f>
        <v>#REF!</v>
      </c>
      <c r="AX25" s="12" t="e">
        <f>#REF!-(#REF!*0.15)</f>
        <v>#REF!</v>
      </c>
      <c r="AY25" s="12" t="e">
        <f>#REF!-(#REF!*0.15)</f>
        <v>#REF!</v>
      </c>
      <c r="AZ25" s="12" t="e">
        <f>#REF!-(#REF!*0.15)</f>
        <v>#REF!</v>
      </c>
      <c r="BA25" s="12" t="e">
        <f>#REF!-(#REF!*0.15)</f>
        <v>#REF!</v>
      </c>
      <c r="BB25" s="12" t="e">
        <f>#REF!-(#REF!*0.15)</f>
        <v>#REF!</v>
      </c>
      <c r="BC25" s="12" t="e">
        <f>#REF!-(#REF!*0.15)</f>
        <v>#REF!</v>
      </c>
      <c r="BD25" s="12" t="e">
        <f>#REF!-(#REF!*0.15)</f>
        <v>#REF!</v>
      </c>
      <c r="BE25" s="12" t="e">
        <f>#REF!-(#REF!*0.15)</f>
        <v>#REF!</v>
      </c>
      <c r="BF25" s="59">
        <f t="shared" ref="BF25:CE25" si="11">BF9*0.85</f>
        <v>7395</v>
      </c>
      <c r="BG25" s="59">
        <f t="shared" si="11"/>
        <v>6205</v>
      </c>
      <c r="BH25" s="59">
        <f t="shared" si="11"/>
        <v>9265</v>
      </c>
      <c r="BI25" s="59">
        <f t="shared" si="11"/>
        <v>6205</v>
      </c>
      <c r="BJ25" s="59">
        <f t="shared" si="11"/>
        <v>7735</v>
      </c>
      <c r="BK25" s="59">
        <f t="shared" si="11"/>
        <v>6205</v>
      </c>
      <c r="BL25" s="59">
        <f t="shared" si="11"/>
        <v>7735</v>
      </c>
      <c r="BM25" s="59">
        <f t="shared" si="11"/>
        <v>6205</v>
      </c>
      <c r="BN25" s="59">
        <f t="shared" si="11"/>
        <v>7735</v>
      </c>
      <c r="BO25" s="59">
        <f t="shared" si="11"/>
        <v>6205</v>
      </c>
      <c r="BP25" s="59">
        <f t="shared" si="11"/>
        <v>6885</v>
      </c>
      <c r="BQ25" s="59">
        <f t="shared" si="11"/>
        <v>6205</v>
      </c>
      <c r="BR25" s="59">
        <f t="shared" si="11"/>
        <v>6885</v>
      </c>
      <c r="BS25" s="59">
        <f t="shared" si="11"/>
        <v>6205</v>
      </c>
      <c r="BT25" s="59">
        <f t="shared" si="11"/>
        <v>9265</v>
      </c>
      <c r="BU25" s="59">
        <f t="shared" si="11"/>
        <v>5780</v>
      </c>
      <c r="BV25" s="59">
        <f t="shared" si="11"/>
        <v>6205</v>
      </c>
      <c r="BW25" s="59">
        <f t="shared" si="11"/>
        <v>9265</v>
      </c>
      <c r="BX25" s="59">
        <f t="shared" si="11"/>
        <v>5780</v>
      </c>
      <c r="BY25" s="59">
        <f t="shared" si="11"/>
        <v>6885</v>
      </c>
      <c r="BZ25" s="59">
        <f t="shared" si="11"/>
        <v>5780</v>
      </c>
      <c r="CA25" s="59">
        <f t="shared" si="11"/>
        <v>4930</v>
      </c>
      <c r="CB25" s="59">
        <f t="shared" si="11"/>
        <v>7395</v>
      </c>
      <c r="CC25" s="59">
        <f t="shared" si="11"/>
        <v>8500</v>
      </c>
      <c r="CD25" s="59">
        <f t="shared" si="11"/>
        <v>8840</v>
      </c>
      <c r="CE25" s="59">
        <f t="shared" si="11"/>
        <v>23035</v>
      </c>
    </row>
    <row r="26" spans="1:83" s="4" customFormat="1" ht="12" customHeight="1">
      <c r="A26" s="13">
        <v>2</v>
      </c>
      <c r="B26" s="12" t="e">
        <f>#REF!-(#REF!*0.15)</f>
        <v>#REF!</v>
      </c>
      <c r="C26" s="12" t="e">
        <f>#REF!-(#REF!*0.15)</f>
        <v>#REF!</v>
      </c>
      <c r="D26" s="12" t="e">
        <f>#REF!-(#REF!*0.15)</f>
        <v>#REF!</v>
      </c>
      <c r="E26" s="12" t="e">
        <f>#REF!-(#REF!*0.15)</f>
        <v>#REF!</v>
      </c>
      <c r="F26" s="12" t="e">
        <f>#REF!-(#REF!*0.15)</f>
        <v>#REF!</v>
      </c>
      <c r="G26" s="12" t="e">
        <f>#REF!-(#REF!*0.15)</f>
        <v>#REF!</v>
      </c>
      <c r="H26" s="12" t="e">
        <f>#REF!-(#REF!*0.15)</f>
        <v>#REF!</v>
      </c>
      <c r="I26" s="12" t="e">
        <f>#REF!-(#REF!*0.15)</f>
        <v>#REF!</v>
      </c>
      <c r="J26" s="12" t="e">
        <f>#REF!-(#REF!*0.15)</f>
        <v>#REF!</v>
      </c>
      <c r="K26" s="12" t="e">
        <f>#REF!-(#REF!*0.15)</f>
        <v>#REF!</v>
      </c>
      <c r="L26" s="12" t="e">
        <f>#REF!-(#REF!*0.15)</f>
        <v>#REF!</v>
      </c>
      <c r="M26" s="12" t="e">
        <f>#REF!-(#REF!*0.15)</f>
        <v>#REF!</v>
      </c>
      <c r="N26" s="12" t="e">
        <f>#REF!-(#REF!*0.15)</f>
        <v>#REF!</v>
      </c>
      <c r="O26" s="12" t="e">
        <f>#REF!-(#REF!*0.15)</f>
        <v>#REF!</v>
      </c>
      <c r="P26" s="12" t="e">
        <f>#REF!-(#REF!*0.15)</f>
        <v>#REF!</v>
      </c>
      <c r="Q26" s="12" t="e">
        <f>#REF!-(#REF!*0.15)</f>
        <v>#REF!</v>
      </c>
      <c r="R26" s="12" t="e">
        <f>#REF!-(#REF!*0.15)</f>
        <v>#REF!</v>
      </c>
      <c r="S26" s="12" t="e">
        <f>#REF!-(#REF!*0.15)</f>
        <v>#REF!</v>
      </c>
      <c r="T26" s="12" t="e">
        <f>#REF!-(#REF!*0.15)</f>
        <v>#REF!</v>
      </c>
      <c r="U26" s="12" t="e">
        <f>#REF!-(#REF!*0.15)</f>
        <v>#REF!</v>
      </c>
      <c r="V26" s="12" t="e">
        <f>#REF!-(#REF!*0.15)</f>
        <v>#REF!</v>
      </c>
      <c r="W26" s="12" t="e">
        <f>#REF!-(#REF!*0.15)</f>
        <v>#REF!</v>
      </c>
      <c r="X26" s="12" t="e">
        <f>#REF!-(#REF!*0.15)</f>
        <v>#REF!</v>
      </c>
      <c r="Y26" s="12" t="e">
        <f>#REF!-(#REF!*0.15)</f>
        <v>#REF!</v>
      </c>
      <c r="Z26" s="12" t="e">
        <f>#REF!-(#REF!*0.15)</f>
        <v>#REF!</v>
      </c>
      <c r="AA26" s="12" t="e">
        <f>#REF!-(#REF!*0.15)</f>
        <v>#REF!</v>
      </c>
      <c r="AB26" s="12" t="e">
        <f>#REF!-(#REF!*0.15)</f>
        <v>#REF!</v>
      </c>
      <c r="AC26" s="12" t="e">
        <f>#REF!-(#REF!*0.15)</f>
        <v>#REF!</v>
      </c>
      <c r="AD26" s="12" t="e">
        <f>#REF!-(#REF!*0.15)</f>
        <v>#REF!</v>
      </c>
      <c r="AE26" s="12" t="e">
        <f>#REF!-(#REF!*0.15)</f>
        <v>#REF!</v>
      </c>
      <c r="AF26" s="12" t="e">
        <f>#REF!-(#REF!*0.15)</f>
        <v>#REF!</v>
      </c>
      <c r="AG26" s="12" t="e">
        <f>#REF!-(#REF!*0.15)</f>
        <v>#REF!</v>
      </c>
      <c r="AH26" s="12" t="e">
        <f>#REF!-(#REF!*0.15)</f>
        <v>#REF!</v>
      </c>
      <c r="AI26" s="12" t="e">
        <f>#REF!-(#REF!*0.15)</f>
        <v>#REF!</v>
      </c>
      <c r="AJ26" s="12" t="e">
        <f>#REF!-(#REF!*0.15)</f>
        <v>#REF!</v>
      </c>
      <c r="AK26" s="12" t="e">
        <f>#REF!-(#REF!*0.15)</f>
        <v>#REF!</v>
      </c>
      <c r="AL26" s="12" t="e">
        <f>#REF!-(#REF!*0.15)</f>
        <v>#REF!</v>
      </c>
      <c r="AM26" s="12" t="e">
        <f>#REF!-(#REF!*0.15)</f>
        <v>#REF!</v>
      </c>
      <c r="AN26" s="12" t="e">
        <f>#REF!-(#REF!*0.15)</f>
        <v>#REF!</v>
      </c>
      <c r="AO26" s="12" t="e">
        <f>#REF!-(#REF!*0.15)</f>
        <v>#REF!</v>
      </c>
      <c r="AP26" s="12" t="e">
        <f>#REF!-(#REF!*0.15)</f>
        <v>#REF!</v>
      </c>
      <c r="AQ26" s="12" t="e">
        <f>#REF!-(#REF!*0.15)</f>
        <v>#REF!</v>
      </c>
      <c r="AR26" s="12" t="e">
        <f>#REF!-(#REF!*0.15)</f>
        <v>#REF!</v>
      </c>
      <c r="AS26" s="12" t="e">
        <f>#REF!-(#REF!*0.15)</f>
        <v>#REF!</v>
      </c>
      <c r="AT26" s="12" t="e">
        <f>#REF!-(#REF!*0.15)</f>
        <v>#REF!</v>
      </c>
      <c r="AU26" s="12" t="e">
        <f>#REF!-(#REF!*0.15)</f>
        <v>#REF!</v>
      </c>
      <c r="AV26" s="12" t="e">
        <f>#REF!-(#REF!*0.15)</f>
        <v>#REF!</v>
      </c>
      <c r="AW26" s="12" t="e">
        <f>#REF!-(#REF!*0.15)</f>
        <v>#REF!</v>
      </c>
      <c r="AX26" s="12" t="e">
        <f>#REF!-(#REF!*0.15)</f>
        <v>#REF!</v>
      </c>
      <c r="AY26" s="12" t="e">
        <f>#REF!-(#REF!*0.15)</f>
        <v>#REF!</v>
      </c>
      <c r="AZ26" s="12" t="e">
        <f>#REF!-(#REF!*0.15)</f>
        <v>#REF!</v>
      </c>
      <c r="BA26" s="12" t="e">
        <f>#REF!-(#REF!*0.15)</f>
        <v>#REF!</v>
      </c>
      <c r="BB26" s="12" t="e">
        <f>#REF!-(#REF!*0.15)</f>
        <v>#REF!</v>
      </c>
      <c r="BC26" s="12" t="e">
        <f>#REF!-(#REF!*0.15)</f>
        <v>#REF!</v>
      </c>
      <c r="BD26" s="12" t="e">
        <f>#REF!-(#REF!*0.15)</f>
        <v>#REF!</v>
      </c>
      <c r="BE26" s="12" t="e">
        <f>#REF!-(#REF!*0.15)</f>
        <v>#REF!</v>
      </c>
      <c r="BF26" s="59">
        <f t="shared" ref="BF26:CE26" si="12">BF10*0.85</f>
        <v>8245</v>
      </c>
      <c r="BG26" s="59">
        <f t="shared" si="12"/>
        <v>7055</v>
      </c>
      <c r="BH26" s="59">
        <f t="shared" si="12"/>
        <v>10115</v>
      </c>
      <c r="BI26" s="59">
        <f t="shared" si="12"/>
        <v>7055</v>
      </c>
      <c r="BJ26" s="59">
        <f t="shared" si="12"/>
        <v>8585</v>
      </c>
      <c r="BK26" s="59">
        <f t="shared" si="12"/>
        <v>7055</v>
      </c>
      <c r="BL26" s="59">
        <f t="shared" si="12"/>
        <v>8585</v>
      </c>
      <c r="BM26" s="59">
        <f t="shared" si="12"/>
        <v>7055</v>
      </c>
      <c r="BN26" s="59">
        <f t="shared" si="12"/>
        <v>8585</v>
      </c>
      <c r="BO26" s="59">
        <f t="shared" si="12"/>
        <v>7055</v>
      </c>
      <c r="BP26" s="59">
        <f t="shared" si="12"/>
        <v>7735</v>
      </c>
      <c r="BQ26" s="59">
        <f t="shared" si="12"/>
        <v>7055</v>
      </c>
      <c r="BR26" s="59">
        <f t="shared" si="12"/>
        <v>7735</v>
      </c>
      <c r="BS26" s="59">
        <f t="shared" si="12"/>
        <v>7055</v>
      </c>
      <c r="BT26" s="59">
        <f t="shared" si="12"/>
        <v>10115</v>
      </c>
      <c r="BU26" s="59">
        <f t="shared" si="12"/>
        <v>6630</v>
      </c>
      <c r="BV26" s="59">
        <f t="shared" si="12"/>
        <v>7055</v>
      </c>
      <c r="BW26" s="59">
        <f t="shared" si="12"/>
        <v>10115</v>
      </c>
      <c r="BX26" s="59">
        <f t="shared" si="12"/>
        <v>6630</v>
      </c>
      <c r="BY26" s="59">
        <f t="shared" si="12"/>
        <v>7735</v>
      </c>
      <c r="BZ26" s="59">
        <f t="shared" si="12"/>
        <v>6630</v>
      </c>
      <c r="CA26" s="59">
        <f t="shared" si="12"/>
        <v>5780</v>
      </c>
      <c r="CB26" s="59">
        <f t="shared" si="12"/>
        <v>8245</v>
      </c>
      <c r="CC26" s="59">
        <f t="shared" si="12"/>
        <v>9350</v>
      </c>
      <c r="CD26" s="59">
        <f t="shared" si="12"/>
        <v>9690</v>
      </c>
      <c r="CE26" s="59">
        <f t="shared" si="12"/>
        <v>23885</v>
      </c>
    </row>
    <row r="27" spans="1:83" s="3" customFormat="1" ht="12" customHeight="1">
      <c r="A27" s="12" t="s">
        <v>34</v>
      </c>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row>
    <row r="28" spans="1:83" s="4" customFormat="1" ht="12" customHeight="1">
      <c r="A28" s="13">
        <v>1</v>
      </c>
      <c r="B28" s="12" t="e">
        <f t="shared" ref="B28" si="13">B9-(B9*0.15)</f>
        <v>#REF!</v>
      </c>
      <c r="C28" s="12" t="e">
        <f t="shared" ref="C28:Y28" si="14">C9-(C9*0.15)</f>
        <v>#REF!</v>
      </c>
      <c r="D28" s="12" t="e">
        <f t="shared" si="14"/>
        <v>#REF!</v>
      </c>
      <c r="E28" s="12" t="e">
        <f t="shared" si="14"/>
        <v>#REF!</v>
      </c>
      <c r="F28" s="12" t="e">
        <f t="shared" si="14"/>
        <v>#REF!</v>
      </c>
      <c r="G28" s="12" t="e">
        <f t="shared" si="14"/>
        <v>#REF!</v>
      </c>
      <c r="H28" s="12" t="e">
        <f t="shared" si="14"/>
        <v>#REF!</v>
      </c>
      <c r="I28" s="12" t="e">
        <f t="shared" si="14"/>
        <v>#REF!</v>
      </c>
      <c r="J28" s="12" t="e">
        <f t="shared" si="14"/>
        <v>#REF!</v>
      </c>
      <c r="K28" s="12" t="e">
        <f t="shared" si="14"/>
        <v>#REF!</v>
      </c>
      <c r="L28" s="12" t="e">
        <f t="shared" si="14"/>
        <v>#REF!</v>
      </c>
      <c r="M28" s="12" t="e">
        <f t="shared" si="14"/>
        <v>#REF!</v>
      </c>
      <c r="N28" s="12" t="e">
        <f t="shared" si="14"/>
        <v>#REF!</v>
      </c>
      <c r="O28" s="12" t="e">
        <f t="shared" si="14"/>
        <v>#REF!</v>
      </c>
      <c r="P28" s="12" t="e">
        <f t="shared" si="14"/>
        <v>#REF!</v>
      </c>
      <c r="Q28" s="12" t="e">
        <f t="shared" si="14"/>
        <v>#REF!</v>
      </c>
      <c r="R28" s="12" t="e">
        <f t="shared" si="14"/>
        <v>#REF!</v>
      </c>
      <c r="S28" s="12" t="e">
        <f t="shared" si="14"/>
        <v>#REF!</v>
      </c>
      <c r="T28" s="12" t="e">
        <f t="shared" si="14"/>
        <v>#REF!</v>
      </c>
      <c r="U28" s="12" t="e">
        <f t="shared" si="14"/>
        <v>#REF!</v>
      </c>
      <c r="V28" s="12" t="e">
        <f t="shared" si="14"/>
        <v>#REF!</v>
      </c>
      <c r="W28" s="12" t="e">
        <f t="shared" si="14"/>
        <v>#REF!</v>
      </c>
      <c r="X28" s="12" t="e">
        <f t="shared" si="14"/>
        <v>#REF!</v>
      </c>
      <c r="Y28" s="12" t="e">
        <f t="shared" si="14"/>
        <v>#REF!</v>
      </c>
      <c r="Z28" s="12" t="e">
        <f t="shared" ref="Z28" si="15">Z9-(Z9*0.15)</f>
        <v>#REF!</v>
      </c>
      <c r="AA28" s="12" t="e">
        <f t="shared" ref="AA28:AC28" si="16">AA9-(AA9*0.15)</f>
        <v>#REF!</v>
      </c>
      <c r="AB28" s="12" t="e">
        <f t="shared" si="16"/>
        <v>#REF!</v>
      </c>
      <c r="AC28" s="12" t="e">
        <f t="shared" si="16"/>
        <v>#REF!</v>
      </c>
      <c r="AD28" s="12" t="e">
        <f t="shared" ref="AD28:AE28" si="17">AD9-(AD9*0.15)</f>
        <v>#REF!</v>
      </c>
      <c r="AE28" s="12" t="e">
        <f t="shared" si="17"/>
        <v>#REF!</v>
      </c>
      <c r="AF28" s="12" t="e">
        <f t="shared" ref="AF28:AH28" si="18">AF9-(AF9*0.15)</f>
        <v>#REF!</v>
      </c>
      <c r="AG28" s="12" t="e">
        <f t="shared" si="18"/>
        <v>#REF!</v>
      </c>
      <c r="AH28" s="12" t="e">
        <f t="shared" si="18"/>
        <v>#REF!</v>
      </c>
      <c r="AI28" s="12" t="e">
        <f t="shared" ref="AI28" si="19">AI9-(AI9*0.15)</f>
        <v>#REF!</v>
      </c>
      <c r="AJ28" s="12" t="e">
        <f t="shared" ref="AJ28:AL28" si="20">AJ9-(AJ9*0.15)</f>
        <v>#REF!</v>
      </c>
      <c r="AK28" s="12" t="e">
        <f t="shared" si="20"/>
        <v>#REF!</v>
      </c>
      <c r="AL28" s="12" t="e">
        <f t="shared" si="20"/>
        <v>#REF!</v>
      </c>
      <c r="AM28" s="12" t="e">
        <f t="shared" ref="AM28:AO28" si="21">AM9-(AM9*0.15)</f>
        <v>#REF!</v>
      </c>
      <c r="AN28" s="12" t="e">
        <f t="shared" si="21"/>
        <v>#REF!</v>
      </c>
      <c r="AO28" s="12" t="e">
        <f t="shared" si="21"/>
        <v>#REF!</v>
      </c>
      <c r="AP28" s="12" t="e">
        <f t="shared" ref="AP28:AZ28" si="22">AP9-(AP9*0.15)</f>
        <v>#REF!</v>
      </c>
      <c r="AQ28" s="12" t="e">
        <f t="shared" si="22"/>
        <v>#REF!</v>
      </c>
      <c r="AR28" s="12" t="e">
        <f t="shared" si="22"/>
        <v>#REF!</v>
      </c>
      <c r="AS28" s="12" t="e">
        <f t="shared" si="22"/>
        <v>#REF!</v>
      </c>
      <c r="AT28" s="12" t="e">
        <f t="shared" si="22"/>
        <v>#REF!</v>
      </c>
      <c r="AU28" s="12" t="e">
        <f t="shared" si="22"/>
        <v>#REF!</v>
      </c>
      <c r="AV28" s="12" t="e">
        <f t="shared" si="22"/>
        <v>#REF!</v>
      </c>
      <c r="AW28" s="12" t="e">
        <f t="shared" si="22"/>
        <v>#REF!</v>
      </c>
      <c r="AX28" s="12" t="e">
        <f t="shared" si="22"/>
        <v>#REF!</v>
      </c>
      <c r="AY28" s="12" t="e">
        <f t="shared" si="22"/>
        <v>#REF!</v>
      </c>
      <c r="AZ28" s="12" t="e">
        <f t="shared" si="22"/>
        <v>#REF!</v>
      </c>
      <c r="BA28" s="12" t="e">
        <f t="shared" ref="BA28:BB28" si="23">BA9-(BA9*0.15)</f>
        <v>#REF!</v>
      </c>
      <c r="BB28" s="12" t="e">
        <f t="shared" si="23"/>
        <v>#REF!</v>
      </c>
      <c r="BC28" s="12" t="e">
        <f t="shared" ref="BC28:BE28" si="24">BC9-(BC9*0.15)</f>
        <v>#REF!</v>
      </c>
      <c r="BD28" s="12" t="e">
        <f t="shared" si="24"/>
        <v>#REF!</v>
      </c>
      <c r="BE28" s="12" t="e">
        <f t="shared" si="24"/>
        <v>#REF!</v>
      </c>
      <c r="BF28" s="59">
        <f t="shared" ref="BF28:CE28" si="25">BF12*0.85</f>
        <v>7820</v>
      </c>
      <c r="BG28" s="59">
        <f t="shared" si="25"/>
        <v>6630</v>
      </c>
      <c r="BH28" s="59">
        <f t="shared" si="25"/>
        <v>9690</v>
      </c>
      <c r="BI28" s="59">
        <f t="shared" si="25"/>
        <v>6630</v>
      </c>
      <c r="BJ28" s="59">
        <f t="shared" si="25"/>
        <v>8160</v>
      </c>
      <c r="BK28" s="59">
        <f t="shared" si="25"/>
        <v>6630</v>
      </c>
      <c r="BL28" s="59">
        <f t="shared" si="25"/>
        <v>8160</v>
      </c>
      <c r="BM28" s="59">
        <f t="shared" si="25"/>
        <v>6630</v>
      </c>
      <c r="BN28" s="59">
        <f t="shared" si="25"/>
        <v>8160</v>
      </c>
      <c r="BO28" s="59">
        <f t="shared" si="25"/>
        <v>6630</v>
      </c>
      <c r="BP28" s="59">
        <f t="shared" si="25"/>
        <v>7310</v>
      </c>
      <c r="BQ28" s="59">
        <f t="shared" si="25"/>
        <v>6630</v>
      </c>
      <c r="BR28" s="59">
        <f t="shared" si="25"/>
        <v>7310</v>
      </c>
      <c r="BS28" s="59">
        <f t="shared" si="25"/>
        <v>6630</v>
      </c>
      <c r="BT28" s="59">
        <f t="shared" si="25"/>
        <v>9690</v>
      </c>
      <c r="BU28" s="59">
        <f t="shared" si="25"/>
        <v>6205</v>
      </c>
      <c r="BV28" s="59">
        <f t="shared" si="25"/>
        <v>6630</v>
      </c>
      <c r="BW28" s="59">
        <f t="shared" si="25"/>
        <v>9690</v>
      </c>
      <c r="BX28" s="59">
        <f t="shared" si="25"/>
        <v>6205</v>
      </c>
      <c r="BY28" s="59">
        <f t="shared" si="25"/>
        <v>7310</v>
      </c>
      <c r="BZ28" s="59">
        <f t="shared" si="25"/>
        <v>6205</v>
      </c>
      <c r="CA28" s="59">
        <f t="shared" si="25"/>
        <v>5355</v>
      </c>
      <c r="CB28" s="59">
        <f t="shared" si="25"/>
        <v>7820</v>
      </c>
      <c r="CC28" s="59">
        <f t="shared" si="25"/>
        <v>8925</v>
      </c>
      <c r="CD28" s="59">
        <f t="shared" si="25"/>
        <v>9265</v>
      </c>
      <c r="CE28" s="59">
        <f t="shared" si="25"/>
        <v>23460</v>
      </c>
    </row>
    <row r="29" spans="1:83" s="4" customFormat="1" ht="12" customHeight="1">
      <c r="A29" s="13">
        <v>2</v>
      </c>
      <c r="B29" s="12" t="e">
        <f t="shared" ref="B29" si="26">B10-(B10*0.15)</f>
        <v>#REF!</v>
      </c>
      <c r="C29" s="12" t="e">
        <f t="shared" ref="C29:Y29" si="27">C10-(C10*0.15)</f>
        <v>#REF!</v>
      </c>
      <c r="D29" s="12" t="e">
        <f t="shared" si="27"/>
        <v>#REF!</v>
      </c>
      <c r="E29" s="12" t="e">
        <f t="shared" si="27"/>
        <v>#REF!</v>
      </c>
      <c r="F29" s="12" t="e">
        <f t="shared" si="27"/>
        <v>#REF!</v>
      </c>
      <c r="G29" s="12" t="e">
        <f t="shared" si="27"/>
        <v>#REF!</v>
      </c>
      <c r="H29" s="12" t="e">
        <f t="shared" si="27"/>
        <v>#REF!</v>
      </c>
      <c r="I29" s="12" t="e">
        <f t="shared" si="27"/>
        <v>#REF!</v>
      </c>
      <c r="J29" s="12" t="e">
        <f t="shared" si="27"/>
        <v>#REF!</v>
      </c>
      <c r="K29" s="12" t="e">
        <f t="shared" si="27"/>
        <v>#REF!</v>
      </c>
      <c r="L29" s="12" t="e">
        <f t="shared" si="27"/>
        <v>#REF!</v>
      </c>
      <c r="M29" s="12" t="e">
        <f t="shared" si="27"/>
        <v>#REF!</v>
      </c>
      <c r="N29" s="12" t="e">
        <f t="shared" si="27"/>
        <v>#REF!</v>
      </c>
      <c r="O29" s="12" t="e">
        <f t="shared" si="27"/>
        <v>#REF!</v>
      </c>
      <c r="P29" s="12" t="e">
        <f t="shared" si="27"/>
        <v>#REF!</v>
      </c>
      <c r="Q29" s="12" t="e">
        <f t="shared" si="27"/>
        <v>#REF!</v>
      </c>
      <c r="R29" s="12" t="e">
        <f t="shared" si="27"/>
        <v>#REF!</v>
      </c>
      <c r="S29" s="12" t="e">
        <f t="shared" si="27"/>
        <v>#REF!</v>
      </c>
      <c r="T29" s="12" t="e">
        <f t="shared" si="27"/>
        <v>#REF!</v>
      </c>
      <c r="U29" s="12" t="e">
        <f t="shared" si="27"/>
        <v>#REF!</v>
      </c>
      <c r="V29" s="12" t="e">
        <f t="shared" si="27"/>
        <v>#REF!</v>
      </c>
      <c r="W29" s="12" t="e">
        <f t="shared" si="27"/>
        <v>#REF!</v>
      </c>
      <c r="X29" s="12" t="e">
        <f t="shared" si="27"/>
        <v>#REF!</v>
      </c>
      <c r="Y29" s="12" t="e">
        <f t="shared" si="27"/>
        <v>#REF!</v>
      </c>
      <c r="Z29" s="12" t="e">
        <f t="shared" ref="Z29" si="28">Z10-(Z10*0.15)</f>
        <v>#REF!</v>
      </c>
      <c r="AA29" s="12" t="e">
        <f t="shared" ref="AA29:AC29" si="29">AA10-(AA10*0.15)</f>
        <v>#REF!</v>
      </c>
      <c r="AB29" s="12" t="e">
        <f t="shared" si="29"/>
        <v>#REF!</v>
      </c>
      <c r="AC29" s="12" t="e">
        <f t="shared" si="29"/>
        <v>#REF!</v>
      </c>
      <c r="AD29" s="12" t="e">
        <f t="shared" ref="AD29:AE29" si="30">AD10-(AD10*0.15)</f>
        <v>#REF!</v>
      </c>
      <c r="AE29" s="12" t="e">
        <f t="shared" si="30"/>
        <v>#REF!</v>
      </c>
      <c r="AF29" s="12" t="e">
        <f t="shared" ref="AF29:AH29" si="31">AF10-(AF10*0.15)</f>
        <v>#REF!</v>
      </c>
      <c r="AG29" s="12" t="e">
        <f t="shared" si="31"/>
        <v>#REF!</v>
      </c>
      <c r="AH29" s="12" t="e">
        <f t="shared" si="31"/>
        <v>#REF!</v>
      </c>
      <c r="AI29" s="12" t="e">
        <f t="shared" ref="AI29" si="32">AI10-(AI10*0.15)</f>
        <v>#REF!</v>
      </c>
      <c r="AJ29" s="12" t="e">
        <f t="shared" ref="AJ29:AL29" si="33">AJ10-(AJ10*0.15)</f>
        <v>#REF!</v>
      </c>
      <c r="AK29" s="12" t="e">
        <f t="shared" si="33"/>
        <v>#REF!</v>
      </c>
      <c r="AL29" s="12" t="e">
        <f t="shared" si="33"/>
        <v>#REF!</v>
      </c>
      <c r="AM29" s="12" t="e">
        <f t="shared" ref="AM29:AO29" si="34">AM10-(AM10*0.15)</f>
        <v>#REF!</v>
      </c>
      <c r="AN29" s="12" t="e">
        <f t="shared" si="34"/>
        <v>#REF!</v>
      </c>
      <c r="AO29" s="12" t="e">
        <f t="shared" si="34"/>
        <v>#REF!</v>
      </c>
      <c r="AP29" s="12" t="e">
        <f t="shared" ref="AP29:AZ29" si="35">AP10-(AP10*0.15)</f>
        <v>#REF!</v>
      </c>
      <c r="AQ29" s="12" t="e">
        <f t="shared" si="35"/>
        <v>#REF!</v>
      </c>
      <c r="AR29" s="12" t="e">
        <f t="shared" si="35"/>
        <v>#REF!</v>
      </c>
      <c r="AS29" s="12" t="e">
        <f t="shared" si="35"/>
        <v>#REF!</v>
      </c>
      <c r="AT29" s="12" t="e">
        <f t="shared" si="35"/>
        <v>#REF!</v>
      </c>
      <c r="AU29" s="12" t="e">
        <f t="shared" si="35"/>
        <v>#REF!</v>
      </c>
      <c r="AV29" s="12" t="e">
        <f t="shared" si="35"/>
        <v>#REF!</v>
      </c>
      <c r="AW29" s="12" t="e">
        <f t="shared" si="35"/>
        <v>#REF!</v>
      </c>
      <c r="AX29" s="12" t="e">
        <f t="shared" si="35"/>
        <v>#REF!</v>
      </c>
      <c r="AY29" s="12" t="e">
        <f t="shared" si="35"/>
        <v>#REF!</v>
      </c>
      <c r="AZ29" s="12" t="e">
        <f t="shared" si="35"/>
        <v>#REF!</v>
      </c>
      <c r="BA29" s="12" t="e">
        <f t="shared" ref="BA29:BB29" si="36">BA10-(BA10*0.15)</f>
        <v>#REF!</v>
      </c>
      <c r="BB29" s="12" t="e">
        <f t="shared" si="36"/>
        <v>#REF!</v>
      </c>
      <c r="BC29" s="12" t="e">
        <f t="shared" ref="BC29:BE29" si="37">BC10-(BC10*0.15)</f>
        <v>#REF!</v>
      </c>
      <c r="BD29" s="12" t="e">
        <f t="shared" si="37"/>
        <v>#REF!</v>
      </c>
      <c r="BE29" s="12" t="e">
        <f t="shared" si="37"/>
        <v>#REF!</v>
      </c>
      <c r="BF29" s="59">
        <f t="shared" ref="BF29:CE29" si="38">BF13*0.85</f>
        <v>8670</v>
      </c>
      <c r="BG29" s="59">
        <f t="shared" si="38"/>
        <v>7480</v>
      </c>
      <c r="BH29" s="59">
        <f t="shared" si="38"/>
        <v>10540</v>
      </c>
      <c r="BI29" s="59">
        <f t="shared" si="38"/>
        <v>7480</v>
      </c>
      <c r="BJ29" s="59">
        <f t="shared" si="38"/>
        <v>9010</v>
      </c>
      <c r="BK29" s="59">
        <f t="shared" si="38"/>
        <v>7480</v>
      </c>
      <c r="BL29" s="59">
        <f t="shared" si="38"/>
        <v>9010</v>
      </c>
      <c r="BM29" s="59">
        <f t="shared" si="38"/>
        <v>7480</v>
      </c>
      <c r="BN29" s="59">
        <f t="shared" si="38"/>
        <v>9010</v>
      </c>
      <c r="BO29" s="59">
        <f t="shared" si="38"/>
        <v>7480</v>
      </c>
      <c r="BP29" s="59">
        <f t="shared" si="38"/>
        <v>8160</v>
      </c>
      <c r="BQ29" s="59">
        <f t="shared" si="38"/>
        <v>7480</v>
      </c>
      <c r="BR29" s="59">
        <f t="shared" si="38"/>
        <v>8160</v>
      </c>
      <c r="BS29" s="59">
        <f t="shared" si="38"/>
        <v>7480</v>
      </c>
      <c r="BT29" s="59">
        <f t="shared" si="38"/>
        <v>10540</v>
      </c>
      <c r="BU29" s="59">
        <f t="shared" si="38"/>
        <v>7055</v>
      </c>
      <c r="BV29" s="59">
        <f t="shared" si="38"/>
        <v>7480</v>
      </c>
      <c r="BW29" s="59">
        <f t="shared" si="38"/>
        <v>10540</v>
      </c>
      <c r="BX29" s="59">
        <f t="shared" si="38"/>
        <v>7055</v>
      </c>
      <c r="BY29" s="59">
        <f t="shared" si="38"/>
        <v>8160</v>
      </c>
      <c r="BZ29" s="59">
        <f t="shared" si="38"/>
        <v>7055</v>
      </c>
      <c r="CA29" s="59">
        <f t="shared" si="38"/>
        <v>6205</v>
      </c>
      <c r="CB29" s="59">
        <f t="shared" si="38"/>
        <v>8670</v>
      </c>
      <c r="CC29" s="59">
        <f t="shared" si="38"/>
        <v>9775</v>
      </c>
      <c r="CD29" s="59">
        <f t="shared" si="38"/>
        <v>10115</v>
      </c>
      <c r="CE29" s="59">
        <f t="shared" si="38"/>
        <v>24310</v>
      </c>
    </row>
    <row r="30" spans="1:83" s="3" customFormat="1" ht="12" customHeight="1">
      <c r="A30" s="12" t="s">
        <v>35</v>
      </c>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row>
    <row r="31" spans="1:83" s="4" customFormat="1" ht="12" customHeight="1">
      <c r="A31" s="13" t="s">
        <v>36</v>
      </c>
      <c r="B31" s="12">
        <f t="shared" ref="B31" si="39">B12-(B12*0.15)</f>
        <v>12410</v>
      </c>
      <c r="C31" s="12">
        <f t="shared" ref="C31:Y31" si="40">C12-(C12*0.15)</f>
        <v>9690</v>
      </c>
      <c r="D31" s="12">
        <f t="shared" si="40"/>
        <v>12410</v>
      </c>
      <c r="E31" s="12">
        <f t="shared" si="40"/>
        <v>9690</v>
      </c>
      <c r="F31" s="12">
        <f t="shared" si="40"/>
        <v>12410</v>
      </c>
      <c r="G31" s="12">
        <f t="shared" si="40"/>
        <v>9690</v>
      </c>
      <c r="H31" s="12">
        <f t="shared" si="40"/>
        <v>18870</v>
      </c>
      <c r="I31" s="12">
        <f t="shared" si="40"/>
        <v>19720</v>
      </c>
      <c r="J31" s="12">
        <f t="shared" si="40"/>
        <v>19720.849999999999</v>
      </c>
      <c r="K31" s="12">
        <f t="shared" si="40"/>
        <v>19720</v>
      </c>
      <c r="L31" s="12">
        <f t="shared" si="40"/>
        <v>33065</v>
      </c>
      <c r="M31" s="12">
        <f t="shared" si="40"/>
        <v>35615</v>
      </c>
      <c r="N31" s="12">
        <f t="shared" si="40"/>
        <v>30260</v>
      </c>
      <c r="O31" s="12">
        <f t="shared" si="40"/>
        <v>18020</v>
      </c>
      <c r="P31" s="12">
        <f t="shared" si="40"/>
        <v>18020</v>
      </c>
      <c r="Q31" s="12">
        <f t="shared" si="40"/>
        <v>18275</v>
      </c>
      <c r="R31" s="12">
        <f t="shared" si="40"/>
        <v>16405</v>
      </c>
      <c r="S31" s="12">
        <f t="shared" si="40"/>
        <v>18275</v>
      </c>
      <c r="T31" s="12">
        <f t="shared" si="40"/>
        <v>13260</v>
      </c>
      <c r="U31" s="12">
        <f t="shared" si="40"/>
        <v>18275</v>
      </c>
      <c r="V31" s="12">
        <f t="shared" si="40"/>
        <v>19720</v>
      </c>
      <c r="W31" s="12">
        <f t="shared" si="40"/>
        <v>18275</v>
      </c>
      <c r="X31" s="12">
        <f t="shared" si="40"/>
        <v>19720</v>
      </c>
      <c r="Y31" s="12">
        <f t="shared" si="40"/>
        <v>18275</v>
      </c>
      <c r="Z31" s="12">
        <f t="shared" ref="Z31" si="41">Z12-(Z12*0.15)</f>
        <v>19720</v>
      </c>
      <c r="AA31" s="12">
        <f t="shared" ref="AA31:AC31" si="42">AA12-(AA12*0.15)</f>
        <v>22610</v>
      </c>
      <c r="AB31" s="12">
        <f t="shared" si="42"/>
        <v>19720</v>
      </c>
      <c r="AC31" s="12">
        <f t="shared" si="42"/>
        <v>19720</v>
      </c>
      <c r="AD31" s="12">
        <f t="shared" ref="AD31:AE31" si="43">AD12-(AD12*0.15)</f>
        <v>18275</v>
      </c>
      <c r="AE31" s="12">
        <f t="shared" si="43"/>
        <v>14535</v>
      </c>
      <c r="AF31" s="12">
        <f t="shared" ref="AF31:AH31" si="44">AF12-(AF12*0.15)</f>
        <v>18275</v>
      </c>
      <c r="AG31" s="12">
        <f t="shared" si="44"/>
        <v>14535</v>
      </c>
      <c r="AH31" s="12">
        <f t="shared" si="44"/>
        <v>14535</v>
      </c>
      <c r="AI31" s="12">
        <f t="shared" ref="AI31" si="45">AI12-(AI12*0.15)</f>
        <v>13685</v>
      </c>
      <c r="AJ31" s="12">
        <f t="shared" ref="AJ31:AL31" si="46">AJ12-(AJ12*0.15)</f>
        <v>9690</v>
      </c>
      <c r="AK31" s="12">
        <f t="shared" si="46"/>
        <v>8160</v>
      </c>
      <c r="AL31" s="12">
        <f t="shared" si="46"/>
        <v>8160</v>
      </c>
      <c r="AM31" s="12">
        <f t="shared" ref="AM31:AO31" si="47">AM12-(AM12*0.15)</f>
        <v>9690</v>
      </c>
      <c r="AN31" s="12">
        <f t="shared" si="47"/>
        <v>8160</v>
      </c>
      <c r="AO31" s="12">
        <f t="shared" si="47"/>
        <v>9690</v>
      </c>
      <c r="AP31" s="12">
        <f t="shared" ref="AP31:AZ31" si="48">AP12-(AP12*0.15)</f>
        <v>8160</v>
      </c>
      <c r="AQ31" s="12">
        <f t="shared" si="48"/>
        <v>9690</v>
      </c>
      <c r="AR31" s="12">
        <f t="shared" si="48"/>
        <v>13685</v>
      </c>
      <c r="AS31" s="12">
        <f t="shared" si="48"/>
        <v>8160</v>
      </c>
      <c r="AT31" s="12">
        <f t="shared" si="48"/>
        <v>9690</v>
      </c>
      <c r="AU31" s="12">
        <f t="shared" si="48"/>
        <v>8160</v>
      </c>
      <c r="AV31" s="12">
        <f t="shared" si="48"/>
        <v>9690</v>
      </c>
      <c r="AW31" s="12">
        <f t="shared" si="48"/>
        <v>8160</v>
      </c>
      <c r="AX31" s="12">
        <f t="shared" si="48"/>
        <v>9690</v>
      </c>
      <c r="AY31" s="12">
        <f t="shared" si="48"/>
        <v>8160</v>
      </c>
      <c r="AZ31" s="12">
        <f t="shared" si="48"/>
        <v>6630</v>
      </c>
      <c r="BA31" s="12">
        <f t="shared" ref="BA31:BB31" si="49">BA12-(BA12*0.15)</f>
        <v>8160</v>
      </c>
      <c r="BB31" s="12">
        <f t="shared" si="49"/>
        <v>6630</v>
      </c>
      <c r="BC31" s="12">
        <f t="shared" ref="BC31:BE31" si="50">BC12-(BC12*0.15)</f>
        <v>9690</v>
      </c>
      <c r="BD31" s="12">
        <f t="shared" si="50"/>
        <v>6630</v>
      </c>
      <c r="BE31" s="12">
        <f t="shared" si="50"/>
        <v>7480</v>
      </c>
      <c r="BF31" s="59">
        <f t="shared" ref="BF31:CE31" si="51">BF15*0.85</f>
        <v>10880</v>
      </c>
      <c r="BG31" s="59">
        <f t="shared" si="51"/>
        <v>9690</v>
      </c>
      <c r="BH31" s="59">
        <f t="shared" si="51"/>
        <v>12750</v>
      </c>
      <c r="BI31" s="59">
        <f t="shared" si="51"/>
        <v>9690</v>
      </c>
      <c r="BJ31" s="59">
        <f t="shared" si="51"/>
        <v>11220</v>
      </c>
      <c r="BK31" s="59">
        <f t="shared" si="51"/>
        <v>9690</v>
      </c>
      <c r="BL31" s="59">
        <f t="shared" si="51"/>
        <v>11220</v>
      </c>
      <c r="BM31" s="59">
        <f t="shared" si="51"/>
        <v>9690</v>
      </c>
      <c r="BN31" s="59">
        <f t="shared" si="51"/>
        <v>11220</v>
      </c>
      <c r="BO31" s="59">
        <f t="shared" si="51"/>
        <v>9690</v>
      </c>
      <c r="BP31" s="59">
        <f t="shared" si="51"/>
        <v>10370</v>
      </c>
      <c r="BQ31" s="59">
        <f t="shared" si="51"/>
        <v>9690</v>
      </c>
      <c r="BR31" s="59">
        <f t="shared" si="51"/>
        <v>10370</v>
      </c>
      <c r="BS31" s="59">
        <f t="shared" si="51"/>
        <v>9690</v>
      </c>
      <c r="BT31" s="59">
        <f t="shared" si="51"/>
        <v>12750</v>
      </c>
      <c r="BU31" s="59">
        <f t="shared" si="51"/>
        <v>9265</v>
      </c>
      <c r="BV31" s="59">
        <f t="shared" si="51"/>
        <v>9690</v>
      </c>
      <c r="BW31" s="59">
        <f t="shared" si="51"/>
        <v>12750</v>
      </c>
      <c r="BX31" s="59">
        <f t="shared" si="51"/>
        <v>9265</v>
      </c>
      <c r="BY31" s="59">
        <f t="shared" si="51"/>
        <v>10370</v>
      </c>
      <c r="BZ31" s="59">
        <f t="shared" si="51"/>
        <v>9265</v>
      </c>
      <c r="CA31" s="59">
        <f t="shared" si="51"/>
        <v>8415</v>
      </c>
      <c r="CB31" s="59">
        <f t="shared" si="51"/>
        <v>10880</v>
      </c>
      <c r="CC31" s="59">
        <f t="shared" si="51"/>
        <v>11985</v>
      </c>
      <c r="CD31" s="59">
        <f t="shared" si="51"/>
        <v>12325</v>
      </c>
      <c r="CE31" s="59">
        <f t="shared" si="51"/>
        <v>26520</v>
      </c>
    </row>
    <row r="33" spans="1:83" s="23" customFormat="1" ht="12.75" customHeight="1">
      <c r="A33" s="77" t="s">
        <v>40</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row>
    <row r="34" spans="1:83" s="23" customFormat="1" ht="12.75" customHeight="1">
      <c r="A34" s="163" t="s">
        <v>42</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row>
    <row r="35" spans="1:83" s="23" customFormat="1" ht="12.75" customHeight="1">
      <c r="A35" s="164" t="s">
        <v>43</v>
      </c>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row>
    <row r="36" spans="1:83" s="23" customFormat="1" ht="12.75" customHeight="1">
      <c r="A36" s="164" t="s">
        <v>44</v>
      </c>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row>
    <row r="37" spans="1:83" s="23" customFormat="1" ht="12.75" customHeight="1">
      <c r="A37" s="164" t="s">
        <v>45</v>
      </c>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row>
    <row r="38" spans="1:83" s="23" customFormat="1" ht="12.75" customHeight="1">
      <c r="A38" s="164" t="s">
        <v>46</v>
      </c>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row>
    <row r="39" spans="1:83" s="23" customFormat="1" ht="12.75" customHeight="1">
      <c r="A39" s="164" t="s">
        <v>47</v>
      </c>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row>
    <row r="40" spans="1:83" s="23" customFormat="1" ht="12.75" customHeight="1">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row>
    <row r="41" spans="1:83" s="36" customFormat="1" ht="12">
      <c r="A41" s="263" t="s">
        <v>50</v>
      </c>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row>
    <row r="42" spans="1:83" s="36" customFormat="1" ht="180">
      <c r="A42" s="265" t="s">
        <v>51</v>
      </c>
      <c r="B42" s="25"/>
      <c r="C42" s="25"/>
      <c r="D42" s="25"/>
      <c r="E42" s="25"/>
      <c r="F42" s="25"/>
      <c r="G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row>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sheetPr>
  <dimension ref="A1:HB62"/>
  <sheetViews>
    <sheetView workbookViewId="0">
      <selection activeCell="B1" sqref="B1:C1048576"/>
    </sheetView>
  </sheetViews>
  <sheetFormatPr defaultColWidth="9.140625" defaultRowHeight="15"/>
  <cols>
    <col min="1" max="1" width="53.5703125" style="1" customWidth="1"/>
    <col min="2" max="94" width="9.85546875" style="5" customWidth="1"/>
    <col min="95" max="99" width="9.85546875" style="184" customWidth="1"/>
    <col min="100" max="102" width="9.85546875" style="5" customWidth="1"/>
    <col min="103" max="107" width="9.85546875" style="192" customWidth="1"/>
    <col min="108" max="210" width="9.85546875" style="5" customWidth="1"/>
    <col min="211" max="16384" width="9.140625" style="5"/>
  </cols>
  <sheetData>
    <row r="1" spans="1:210">
      <c r="A1" s="88" t="s">
        <v>67</v>
      </c>
    </row>
    <row r="2" spans="1:210" s="1" customFormat="1" ht="12.75" hidden="1">
      <c r="A2" s="6"/>
      <c r="CQ2" s="185"/>
      <c r="CR2" s="185"/>
      <c r="CS2" s="185"/>
      <c r="CT2" s="185"/>
      <c r="CU2" s="185"/>
      <c r="CY2" s="193"/>
      <c r="CZ2" s="193"/>
      <c r="DA2" s="193"/>
      <c r="DB2" s="193"/>
      <c r="DC2" s="193"/>
    </row>
    <row r="3" spans="1:210" s="1" customFormat="1" ht="12.75" hidden="1" customHeight="1">
      <c r="A3" s="8" t="s">
        <v>65</v>
      </c>
      <c r="CQ3" s="185"/>
      <c r="CR3" s="185"/>
      <c r="CS3" s="185"/>
      <c r="CT3" s="185"/>
      <c r="CU3" s="185"/>
      <c r="CY3" s="193"/>
      <c r="CZ3" s="193"/>
      <c r="DA3" s="193"/>
      <c r="DB3" s="193"/>
      <c r="DC3" s="193"/>
    </row>
    <row r="4" spans="1:210" hidden="1">
      <c r="A4" s="111" t="s">
        <v>2</v>
      </c>
      <c r="B4" s="74">
        <f>ВВ!B3</f>
        <v>46087</v>
      </c>
      <c r="C4" s="74">
        <f>ВВ!C3</f>
        <v>46088</v>
      </c>
      <c r="D4" s="74">
        <f>ВВ!D3</f>
        <v>46089</v>
      </c>
      <c r="E4" s="74">
        <f>ВВ!E3</f>
        <v>46090</v>
      </c>
      <c r="F4" s="74">
        <f>ВВ!F3</f>
        <v>46091</v>
      </c>
      <c r="G4" s="74">
        <f>ВВ!G3</f>
        <v>46092</v>
      </c>
      <c r="H4" s="74">
        <f>ВВ!H3</f>
        <v>46093</v>
      </c>
      <c r="I4" s="74">
        <f>ВВ!I3</f>
        <v>46094</v>
      </c>
      <c r="J4" s="74">
        <f>ВВ!J3</f>
        <v>46095</v>
      </c>
      <c r="K4" s="74">
        <f>ВВ!K3</f>
        <v>46096</v>
      </c>
      <c r="L4" s="74">
        <f>ВВ!L3</f>
        <v>46097</v>
      </c>
      <c r="M4" s="74">
        <f>ВВ!M3</f>
        <v>46098</v>
      </c>
      <c r="N4" s="74">
        <f>ВВ!N3</f>
        <v>46099</v>
      </c>
      <c r="O4" s="74">
        <f>ВВ!O3</f>
        <v>46100</v>
      </c>
      <c r="P4" s="74">
        <f>ВВ!P3</f>
        <v>46101</v>
      </c>
      <c r="Q4" s="74">
        <f>ВВ!Q3</f>
        <v>46102</v>
      </c>
      <c r="R4" s="74">
        <f>ВВ!R3</f>
        <v>46103</v>
      </c>
      <c r="S4" s="74">
        <f>ВВ!S3</f>
        <v>46104</v>
      </c>
      <c r="T4" s="74">
        <f>ВВ!T3</f>
        <v>46105</v>
      </c>
      <c r="U4" s="74">
        <f>ВВ!U3</f>
        <v>46106</v>
      </c>
      <c r="V4" s="74">
        <f>ВВ!V3</f>
        <v>46107</v>
      </c>
      <c r="W4" s="74">
        <f>ВВ!W3</f>
        <v>46108</v>
      </c>
      <c r="X4" s="74">
        <f>ВВ!X3</f>
        <v>46109</v>
      </c>
      <c r="Y4" s="74">
        <f>ВВ!Y3</f>
        <v>46110</v>
      </c>
      <c r="Z4" s="74">
        <f>ВВ!Z3</f>
        <v>46111</v>
      </c>
      <c r="AA4" s="74">
        <f>ВВ!AA3</f>
        <v>46112</v>
      </c>
      <c r="AB4" s="74">
        <f>ВВ!AB3</f>
        <v>46113</v>
      </c>
      <c r="AC4" s="74">
        <f>ВВ!AC3</f>
        <v>46114</v>
      </c>
      <c r="AD4" s="74">
        <f>ВВ!AD3</f>
        <v>46115</v>
      </c>
      <c r="AE4" s="74">
        <f>ВВ!AE3</f>
        <v>46116</v>
      </c>
      <c r="AF4" s="74">
        <f>ВВ!AF3</f>
        <v>46117</v>
      </c>
      <c r="AG4" s="74">
        <f>ВВ!AG3</f>
        <v>46118</v>
      </c>
      <c r="AH4" s="74">
        <f>ВВ!AH3</f>
        <v>46119</v>
      </c>
      <c r="AI4" s="74">
        <f>ВВ!AI3</f>
        <v>46120</v>
      </c>
      <c r="AJ4" s="74">
        <f>ВВ!AJ3</f>
        <v>46121</v>
      </c>
      <c r="AK4" s="74">
        <f>ВВ!AK3</f>
        <v>46122</v>
      </c>
      <c r="AL4" s="74">
        <f>ВВ!AL3</f>
        <v>46123</v>
      </c>
      <c r="AM4" s="74">
        <f>ВВ!AM3</f>
        <v>46124</v>
      </c>
      <c r="AN4" s="74">
        <f>ВВ!AN3</f>
        <v>46125</v>
      </c>
      <c r="AO4" s="74">
        <f>ВВ!AO3</f>
        <v>46126</v>
      </c>
      <c r="AP4" s="74">
        <f>ВВ!AP3</f>
        <v>46127</v>
      </c>
      <c r="AQ4" s="74">
        <f>ВВ!AQ3</f>
        <v>46128</v>
      </c>
      <c r="AR4" s="74">
        <f>ВВ!AR3</f>
        <v>46129</v>
      </c>
      <c r="AS4" s="74">
        <f>ВВ!AS3</f>
        <v>46130</v>
      </c>
      <c r="AT4" s="74">
        <f>ВВ!AT3</f>
        <v>46131</v>
      </c>
      <c r="AU4" s="74">
        <f>ВВ!AU3</f>
        <v>46132</v>
      </c>
      <c r="AV4" s="74">
        <f>ВВ!AV3</f>
        <v>46133</v>
      </c>
      <c r="AW4" s="74">
        <f>ВВ!AW3</f>
        <v>46134</v>
      </c>
      <c r="AX4" s="74">
        <f>ВВ!AX3</f>
        <v>46135</v>
      </c>
      <c r="AY4" s="74">
        <f>ВВ!AY3</f>
        <v>46136</v>
      </c>
      <c r="AZ4" s="74">
        <f>ВВ!AZ3</f>
        <v>46137</v>
      </c>
      <c r="BA4" s="74">
        <f>ВВ!BA3</f>
        <v>46138</v>
      </c>
      <c r="BB4" s="74">
        <f>ВВ!BB3</f>
        <v>46139</v>
      </c>
      <c r="BC4" s="74">
        <f>ВВ!BC3</f>
        <v>46140</v>
      </c>
      <c r="BD4" s="74">
        <f>ВВ!BD3</f>
        <v>46141</v>
      </c>
      <c r="BE4" s="74">
        <f>ВВ!BE3</f>
        <v>46142</v>
      </c>
      <c r="BF4" s="74">
        <f>ВВ!BF3</f>
        <v>46143</v>
      </c>
      <c r="BG4" s="74">
        <f>ВВ!BG3</f>
        <v>46144</v>
      </c>
      <c r="BH4" s="74">
        <f>ВВ!BH3</f>
        <v>46145</v>
      </c>
      <c r="BI4" s="74">
        <f>ВВ!BI3</f>
        <v>46146</v>
      </c>
      <c r="BJ4" s="74">
        <f>ВВ!BJ3</f>
        <v>46147</v>
      </c>
      <c r="BK4" s="74">
        <f>ВВ!BK3</f>
        <v>46148</v>
      </c>
      <c r="BL4" s="74">
        <f>ВВ!BL3</f>
        <v>46149</v>
      </c>
      <c r="BM4" s="74">
        <f>ВВ!BM3</f>
        <v>46150</v>
      </c>
      <c r="BN4" s="74">
        <f>ВВ!BN3</f>
        <v>46151</v>
      </c>
      <c r="BO4" s="74">
        <f>ВВ!BO3</f>
        <v>46152</v>
      </c>
      <c r="BP4" s="74">
        <f>ВВ!BP3</f>
        <v>46153</v>
      </c>
      <c r="BQ4" s="74">
        <f>ВВ!BQ3</f>
        <v>46154</v>
      </c>
      <c r="BR4" s="74">
        <f>ВВ!BR3</f>
        <v>46155</v>
      </c>
      <c r="BS4" s="74">
        <f>ВВ!BS3</f>
        <v>46156</v>
      </c>
      <c r="BT4" s="74">
        <f>ВВ!BT3</f>
        <v>46157</v>
      </c>
      <c r="BU4" s="74">
        <f>ВВ!BU3</f>
        <v>46158</v>
      </c>
      <c r="BV4" s="74">
        <f>ВВ!BV3</f>
        <v>46159</v>
      </c>
      <c r="BW4" s="74">
        <f>ВВ!BW3</f>
        <v>46160</v>
      </c>
      <c r="BX4" s="74">
        <f>ВВ!BX3</f>
        <v>46161</v>
      </c>
      <c r="BY4" s="74">
        <f>ВВ!BY3</f>
        <v>46162</v>
      </c>
      <c r="BZ4" s="74">
        <f>ВВ!BZ3</f>
        <v>46163</v>
      </c>
      <c r="CA4" s="74">
        <f>ВВ!CA3</f>
        <v>46164</v>
      </c>
      <c r="CB4" s="74">
        <f>ВВ!CB3</f>
        <v>46165</v>
      </c>
      <c r="CC4" s="74">
        <f>ВВ!CC3</f>
        <v>46166</v>
      </c>
      <c r="CD4" s="74">
        <f>ВВ!CD3</f>
        <v>46167</v>
      </c>
      <c r="CE4" s="74">
        <f>ВВ!CE3</f>
        <v>46168</v>
      </c>
      <c r="CF4" s="74">
        <f>ВВ!CF3</f>
        <v>46169</v>
      </c>
      <c r="CG4" s="74">
        <f>ВВ!CG3</f>
        <v>46170</v>
      </c>
      <c r="CH4" s="74">
        <f>ВВ!CH3</f>
        <v>46171</v>
      </c>
      <c r="CI4" s="74">
        <f>ВВ!CI3</f>
        <v>46172</v>
      </c>
      <c r="CJ4" s="74">
        <f>ВВ!CJ3</f>
        <v>46173</v>
      </c>
      <c r="CK4" s="74">
        <f>ВВ!CK3</f>
        <v>46174</v>
      </c>
      <c r="CL4" s="74">
        <f>ВВ!CL3</f>
        <v>46175</v>
      </c>
      <c r="CM4" s="74">
        <f>ВВ!CM3</f>
        <v>46176</v>
      </c>
      <c r="CN4" s="74">
        <f>ВВ!CN3</f>
        <v>46177</v>
      </c>
      <c r="CO4" s="74">
        <f>ВВ!CO3</f>
        <v>46178</v>
      </c>
      <c r="CP4" s="74">
        <f>ВВ!CP3</f>
        <v>46179</v>
      </c>
      <c r="CQ4" s="180">
        <f>ВВ!CQ3</f>
        <v>46180</v>
      </c>
      <c r="CR4" s="180">
        <f>ВВ!CR3</f>
        <v>46181</v>
      </c>
      <c r="CS4" s="180">
        <f>ВВ!CS3</f>
        <v>46182</v>
      </c>
      <c r="CT4" s="180">
        <f>ВВ!CT3</f>
        <v>46183</v>
      </c>
      <c r="CU4" s="180">
        <f>ВВ!CU3</f>
        <v>46184</v>
      </c>
      <c r="CV4" s="74">
        <f>ВВ!CV3</f>
        <v>46185</v>
      </c>
      <c r="CW4" s="74">
        <f>ВВ!CW3</f>
        <v>46186</v>
      </c>
      <c r="CX4" s="74">
        <f>ВВ!CX3</f>
        <v>46187</v>
      </c>
      <c r="CY4" s="189">
        <f>ВВ!CY3</f>
        <v>46188</v>
      </c>
      <c r="CZ4" s="189">
        <f>ВВ!CZ3</f>
        <v>46189</v>
      </c>
      <c r="DA4" s="189">
        <f>ВВ!DA3</f>
        <v>46190</v>
      </c>
      <c r="DB4" s="189">
        <f>ВВ!DB3</f>
        <v>46191</v>
      </c>
      <c r="DC4" s="189">
        <f>ВВ!DC3</f>
        <v>46192</v>
      </c>
      <c r="DD4" s="74">
        <f>ВВ!DD3</f>
        <v>46193</v>
      </c>
      <c r="DE4" s="74">
        <f>ВВ!DE3</f>
        <v>46194</v>
      </c>
      <c r="DF4" s="74">
        <f>ВВ!DF3</f>
        <v>46195</v>
      </c>
      <c r="DG4" s="74">
        <f>ВВ!DG3</f>
        <v>46196</v>
      </c>
      <c r="DH4" s="74">
        <f>ВВ!DH3</f>
        <v>46197</v>
      </c>
      <c r="DI4" s="74">
        <f>ВВ!DI3</f>
        <v>46198</v>
      </c>
      <c r="DJ4" s="74">
        <f>ВВ!DJ3</f>
        <v>46199</v>
      </c>
      <c r="DK4" s="74">
        <f>ВВ!DK3</f>
        <v>46200</v>
      </c>
      <c r="DL4" s="74">
        <f>ВВ!DL3</f>
        <v>46201</v>
      </c>
      <c r="DM4" s="74">
        <f>ВВ!DM3</f>
        <v>46202</v>
      </c>
      <c r="DN4" s="74">
        <f>ВВ!DN3</f>
        <v>46203</v>
      </c>
      <c r="DO4" s="74">
        <f>ВВ!DO3</f>
        <v>46204</v>
      </c>
      <c r="DP4" s="74">
        <f>ВВ!DP3</f>
        <v>46205</v>
      </c>
      <c r="DQ4" s="74">
        <f>ВВ!DQ3</f>
        <v>46206</v>
      </c>
      <c r="DR4" s="74">
        <f>ВВ!DR3</f>
        <v>46207</v>
      </c>
      <c r="DS4" s="74">
        <f>ВВ!DS3</f>
        <v>46208</v>
      </c>
      <c r="DT4" s="74">
        <f>ВВ!DT3</f>
        <v>46209</v>
      </c>
      <c r="DU4" s="74">
        <f>ВВ!DU3</f>
        <v>46210</v>
      </c>
      <c r="DV4" s="74">
        <f>ВВ!DV3</f>
        <v>46211</v>
      </c>
      <c r="DW4" s="74">
        <f>ВВ!DW3</f>
        <v>46212</v>
      </c>
      <c r="DX4" s="74">
        <f>ВВ!DX3</f>
        <v>46213</v>
      </c>
      <c r="DY4" s="74">
        <f>ВВ!DY3</f>
        <v>46214</v>
      </c>
      <c r="DZ4" s="74">
        <f>ВВ!DZ3</f>
        <v>46215</v>
      </c>
      <c r="EA4" s="74">
        <f>ВВ!EA3</f>
        <v>46216</v>
      </c>
      <c r="EB4" s="74">
        <f>ВВ!EB3</f>
        <v>46217</v>
      </c>
      <c r="EC4" s="74">
        <f>ВВ!EC3</f>
        <v>46218</v>
      </c>
      <c r="ED4" s="74">
        <f>ВВ!ED3</f>
        <v>46219</v>
      </c>
      <c r="EE4" s="74">
        <f>ВВ!EE3</f>
        <v>46220</v>
      </c>
      <c r="EF4" s="74">
        <f>ВВ!EF3</f>
        <v>46221</v>
      </c>
      <c r="EG4" s="74">
        <f>ВВ!EG3</f>
        <v>46222</v>
      </c>
      <c r="EH4" s="74">
        <f>ВВ!EH3</f>
        <v>46223</v>
      </c>
      <c r="EI4" s="74">
        <f>ВВ!EI3</f>
        <v>46224</v>
      </c>
      <c r="EJ4" s="74">
        <f>ВВ!EJ3</f>
        <v>46225</v>
      </c>
      <c r="EK4" s="74">
        <f>ВВ!EK3</f>
        <v>46226</v>
      </c>
      <c r="EL4" s="74">
        <f>ВВ!EL3</f>
        <v>46227</v>
      </c>
      <c r="EM4" s="74">
        <f>ВВ!EM3</f>
        <v>46228</v>
      </c>
      <c r="EN4" s="74">
        <f>ВВ!EN3</f>
        <v>46229</v>
      </c>
      <c r="EO4" s="74">
        <f>ВВ!EO3</f>
        <v>46230</v>
      </c>
      <c r="EP4" s="74">
        <f>ВВ!EP3</f>
        <v>46231</v>
      </c>
      <c r="EQ4" s="74">
        <f>ВВ!EQ3</f>
        <v>46232</v>
      </c>
      <c r="ER4" s="74">
        <f>ВВ!ER3</f>
        <v>46233</v>
      </c>
      <c r="ES4" s="74">
        <f>ВВ!ES3</f>
        <v>46234</v>
      </c>
      <c r="ET4" s="74">
        <f>ВВ!ET3</f>
        <v>46235</v>
      </c>
      <c r="EU4" s="74">
        <f>ВВ!EU3</f>
        <v>46236</v>
      </c>
      <c r="EV4" s="74">
        <f>ВВ!EV3</f>
        <v>46237</v>
      </c>
      <c r="EW4" s="74">
        <f>ВВ!EW3</f>
        <v>46238</v>
      </c>
      <c r="EX4" s="74">
        <f>ВВ!EX3</f>
        <v>46239</v>
      </c>
      <c r="EY4" s="74">
        <f>ВВ!EY3</f>
        <v>46240</v>
      </c>
      <c r="EZ4" s="74">
        <f>ВВ!EZ3</f>
        <v>46241</v>
      </c>
      <c r="FA4" s="74">
        <f>ВВ!FA3</f>
        <v>46242</v>
      </c>
      <c r="FB4" s="74">
        <f>ВВ!FB3</f>
        <v>46243</v>
      </c>
      <c r="FC4" s="74">
        <f>ВВ!FC3</f>
        <v>46244</v>
      </c>
      <c r="FD4" s="74">
        <f>ВВ!FD3</f>
        <v>46245</v>
      </c>
      <c r="FE4" s="74">
        <f>ВВ!FE3</f>
        <v>46246</v>
      </c>
      <c r="FF4" s="74">
        <f>ВВ!FF3</f>
        <v>46247</v>
      </c>
      <c r="FG4" s="74">
        <f>ВВ!FG3</f>
        <v>46248</v>
      </c>
      <c r="FH4" s="74">
        <f>ВВ!FH3</f>
        <v>46249</v>
      </c>
      <c r="FI4" s="74">
        <f>ВВ!FI3</f>
        <v>46250</v>
      </c>
      <c r="FJ4" s="74">
        <f>ВВ!FJ3</f>
        <v>46251</v>
      </c>
      <c r="FK4" s="74">
        <f>ВВ!FK3</f>
        <v>46252</v>
      </c>
      <c r="FL4" s="74">
        <f>ВВ!FL3</f>
        <v>46253</v>
      </c>
      <c r="FM4" s="74">
        <f>ВВ!FM3</f>
        <v>46254</v>
      </c>
      <c r="FN4" s="74">
        <f>ВВ!FN3</f>
        <v>46255</v>
      </c>
      <c r="FO4" s="74">
        <f>ВВ!FO3</f>
        <v>46256</v>
      </c>
      <c r="FP4" s="74">
        <f>ВВ!FP3</f>
        <v>46257</v>
      </c>
      <c r="FQ4" s="74">
        <f>ВВ!FQ3</f>
        <v>46258</v>
      </c>
      <c r="FR4" s="74">
        <f>ВВ!FR3</f>
        <v>46259</v>
      </c>
      <c r="FS4" s="74">
        <f>ВВ!FS3</f>
        <v>46260</v>
      </c>
      <c r="FT4" s="74">
        <f>ВВ!FT3</f>
        <v>46261</v>
      </c>
      <c r="FU4" s="74">
        <f>ВВ!FU3</f>
        <v>46262</v>
      </c>
      <c r="FV4" s="74">
        <f>ВВ!FV3</f>
        <v>46263</v>
      </c>
      <c r="FW4" s="74">
        <f>ВВ!FW3</f>
        <v>46264</v>
      </c>
      <c r="FX4" s="74">
        <f>ВВ!FX3</f>
        <v>46265</v>
      </c>
      <c r="FY4" s="74">
        <f>ВВ!FY3</f>
        <v>46266</v>
      </c>
      <c r="FZ4" s="74">
        <f>ВВ!FZ3</f>
        <v>46267</v>
      </c>
      <c r="GA4" s="74">
        <f>ВВ!GA3</f>
        <v>46268</v>
      </c>
      <c r="GB4" s="74">
        <f>ВВ!GB3</f>
        <v>46269</v>
      </c>
      <c r="GC4" s="74">
        <f>ВВ!GC3</f>
        <v>46270</v>
      </c>
      <c r="GD4" s="74">
        <f>ВВ!GD3</f>
        <v>46271</v>
      </c>
      <c r="GE4" s="74">
        <f>ВВ!GE3</f>
        <v>46272</v>
      </c>
      <c r="GF4" s="74">
        <f>ВВ!GF3</f>
        <v>46273</v>
      </c>
      <c r="GG4" s="74">
        <f>ВВ!GG3</f>
        <v>46274</v>
      </c>
      <c r="GH4" s="74">
        <f>ВВ!GH3</f>
        <v>46275</v>
      </c>
      <c r="GI4" s="74">
        <f>ВВ!GI3</f>
        <v>46276</v>
      </c>
      <c r="GJ4" s="74">
        <f>ВВ!GJ3</f>
        <v>46277</v>
      </c>
      <c r="GK4" s="74">
        <f>ВВ!GK3</f>
        <v>46278</v>
      </c>
      <c r="GL4" s="74">
        <f>ВВ!GL3</f>
        <v>46279</v>
      </c>
      <c r="GM4" s="74">
        <f>ВВ!GM3</f>
        <v>46280</v>
      </c>
      <c r="GN4" s="74">
        <f>ВВ!GN3</f>
        <v>46281</v>
      </c>
      <c r="GO4" s="74">
        <f>ВВ!GO3</f>
        <v>46282</v>
      </c>
      <c r="GP4" s="74">
        <f>ВВ!GP3</f>
        <v>46283</v>
      </c>
      <c r="GQ4" s="74">
        <f>ВВ!GQ3</f>
        <v>46284</v>
      </c>
      <c r="GR4" s="74">
        <f>ВВ!GR3</f>
        <v>46285</v>
      </c>
      <c r="GS4" s="74">
        <f>ВВ!GS3</f>
        <v>46286</v>
      </c>
      <c r="GT4" s="74">
        <f>ВВ!GT3</f>
        <v>46287</v>
      </c>
      <c r="GU4" s="74">
        <f>ВВ!GU3</f>
        <v>46288</v>
      </c>
      <c r="GV4" s="74">
        <f>ВВ!GV3</f>
        <v>46289</v>
      </c>
      <c r="GW4" s="74">
        <f>ВВ!GW3</f>
        <v>46290</v>
      </c>
      <c r="GX4" s="74">
        <f>ВВ!GX3</f>
        <v>46291</v>
      </c>
      <c r="GY4" s="74">
        <f>ВВ!GY3</f>
        <v>46292</v>
      </c>
      <c r="GZ4" s="74">
        <f>ВВ!GZ3</f>
        <v>46293</v>
      </c>
      <c r="HA4" s="74">
        <f>ВВ!HA3</f>
        <v>46294</v>
      </c>
      <c r="HB4" s="74">
        <f>ВВ!HB3</f>
        <v>46295</v>
      </c>
    </row>
    <row r="5" spans="1:210" ht="23.25" hidden="1" customHeight="1">
      <c r="A5" s="111"/>
      <c r="B5" s="74">
        <f>ВВ!B4</f>
        <v>46087</v>
      </c>
      <c r="C5" s="74">
        <f>ВВ!C4</f>
        <v>46088</v>
      </c>
      <c r="D5" s="74">
        <f>ВВ!D4</f>
        <v>46089</v>
      </c>
      <c r="E5" s="74">
        <f>ВВ!E4</f>
        <v>46090</v>
      </c>
      <c r="F5" s="74">
        <f>ВВ!F4</f>
        <v>46091</v>
      </c>
      <c r="G5" s="74">
        <f>ВВ!G4</f>
        <v>46092</v>
      </c>
      <c r="H5" s="74">
        <f>ВВ!H4</f>
        <v>46093</v>
      </c>
      <c r="I5" s="74">
        <f>ВВ!I4</f>
        <v>46094</v>
      </c>
      <c r="J5" s="74">
        <f>ВВ!J4</f>
        <v>46095</v>
      </c>
      <c r="K5" s="74">
        <f>ВВ!K4</f>
        <v>46096</v>
      </c>
      <c r="L5" s="74">
        <f>ВВ!L4</f>
        <v>46097</v>
      </c>
      <c r="M5" s="74">
        <f>ВВ!M4</f>
        <v>46098</v>
      </c>
      <c r="N5" s="74">
        <f>ВВ!N4</f>
        <v>46099</v>
      </c>
      <c r="O5" s="74">
        <f>ВВ!O4</f>
        <v>46100</v>
      </c>
      <c r="P5" s="74">
        <f>ВВ!P4</f>
        <v>46101</v>
      </c>
      <c r="Q5" s="74">
        <f>ВВ!Q4</f>
        <v>46102</v>
      </c>
      <c r="R5" s="74">
        <f>ВВ!R4</f>
        <v>46103</v>
      </c>
      <c r="S5" s="74">
        <f>ВВ!S4</f>
        <v>46104</v>
      </c>
      <c r="T5" s="74">
        <f>ВВ!T4</f>
        <v>46105</v>
      </c>
      <c r="U5" s="74">
        <f>ВВ!U4</f>
        <v>46106</v>
      </c>
      <c r="V5" s="74">
        <f>ВВ!V4</f>
        <v>46107</v>
      </c>
      <c r="W5" s="74">
        <f>ВВ!W4</f>
        <v>46108</v>
      </c>
      <c r="X5" s="74">
        <f>ВВ!X4</f>
        <v>46109</v>
      </c>
      <c r="Y5" s="74">
        <f>ВВ!Y4</f>
        <v>46110</v>
      </c>
      <c r="Z5" s="74">
        <f>ВВ!Z4</f>
        <v>46111</v>
      </c>
      <c r="AA5" s="74">
        <f>ВВ!AA4</f>
        <v>46112</v>
      </c>
      <c r="AB5" s="74">
        <f>ВВ!AB4</f>
        <v>46113</v>
      </c>
      <c r="AC5" s="74">
        <f>ВВ!AC4</f>
        <v>46114</v>
      </c>
      <c r="AD5" s="74">
        <f>ВВ!AD4</f>
        <v>46115</v>
      </c>
      <c r="AE5" s="74">
        <f>ВВ!AE4</f>
        <v>46116</v>
      </c>
      <c r="AF5" s="74">
        <f>ВВ!AF4</f>
        <v>46117</v>
      </c>
      <c r="AG5" s="74">
        <f>ВВ!AG4</f>
        <v>46118</v>
      </c>
      <c r="AH5" s="74">
        <f>ВВ!AH4</f>
        <v>46119</v>
      </c>
      <c r="AI5" s="74">
        <f>ВВ!AI4</f>
        <v>46120</v>
      </c>
      <c r="AJ5" s="74">
        <f>ВВ!AJ4</f>
        <v>46121</v>
      </c>
      <c r="AK5" s="74">
        <f>ВВ!AK4</f>
        <v>46122</v>
      </c>
      <c r="AL5" s="74">
        <f>ВВ!AL4</f>
        <v>46123</v>
      </c>
      <c r="AM5" s="74">
        <f>ВВ!AM4</f>
        <v>46124</v>
      </c>
      <c r="AN5" s="74">
        <f>ВВ!AN4</f>
        <v>46125</v>
      </c>
      <c r="AO5" s="74">
        <f>ВВ!AO4</f>
        <v>46126</v>
      </c>
      <c r="AP5" s="74">
        <f>ВВ!AP4</f>
        <v>46127</v>
      </c>
      <c r="AQ5" s="74">
        <f>ВВ!AQ4</f>
        <v>46128</v>
      </c>
      <c r="AR5" s="74">
        <f>ВВ!AR4</f>
        <v>46129</v>
      </c>
      <c r="AS5" s="74">
        <f>ВВ!AS4</f>
        <v>46130</v>
      </c>
      <c r="AT5" s="74">
        <f>ВВ!AT4</f>
        <v>46131</v>
      </c>
      <c r="AU5" s="74">
        <f>ВВ!AU4</f>
        <v>46132</v>
      </c>
      <c r="AV5" s="74">
        <f>ВВ!AV4</f>
        <v>46133</v>
      </c>
      <c r="AW5" s="74">
        <f>ВВ!AW4</f>
        <v>46134</v>
      </c>
      <c r="AX5" s="74">
        <f>ВВ!AX4</f>
        <v>46135</v>
      </c>
      <c r="AY5" s="74">
        <f>ВВ!AY4</f>
        <v>46136</v>
      </c>
      <c r="AZ5" s="74">
        <f>ВВ!AZ4</f>
        <v>46137</v>
      </c>
      <c r="BA5" s="74">
        <f>ВВ!BA4</f>
        <v>46138</v>
      </c>
      <c r="BB5" s="74">
        <f>ВВ!BB4</f>
        <v>46139</v>
      </c>
      <c r="BC5" s="74">
        <f>ВВ!BC4</f>
        <v>46140</v>
      </c>
      <c r="BD5" s="74">
        <f>ВВ!BD4</f>
        <v>46141</v>
      </c>
      <c r="BE5" s="74">
        <f>ВВ!BE4</f>
        <v>46142</v>
      </c>
      <c r="BF5" s="74">
        <f>ВВ!BF4</f>
        <v>46143</v>
      </c>
      <c r="BG5" s="74">
        <f>ВВ!BG4</f>
        <v>46144</v>
      </c>
      <c r="BH5" s="74">
        <f>ВВ!BH4</f>
        <v>46145</v>
      </c>
      <c r="BI5" s="74">
        <f>ВВ!BI4</f>
        <v>46146</v>
      </c>
      <c r="BJ5" s="74">
        <f>ВВ!BJ4</f>
        <v>46147</v>
      </c>
      <c r="BK5" s="74">
        <f>ВВ!BK4</f>
        <v>46148</v>
      </c>
      <c r="BL5" s="74">
        <f>ВВ!BL4</f>
        <v>46149</v>
      </c>
      <c r="BM5" s="74">
        <f>ВВ!BM4</f>
        <v>46150</v>
      </c>
      <c r="BN5" s="74">
        <f>ВВ!BN4</f>
        <v>46151</v>
      </c>
      <c r="BO5" s="74">
        <f>ВВ!BO4</f>
        <v>46152</v>
      </c>
      <c r="BP5" s="74">
        <f>ВВ!BP4</f>
        <v>46153</v>
      </c>
      <c r="BQ5" s="74">
        <f>ВВ!BQ4</f>
        <v>46154</v>
      </c>
      <c r="BR5" s="74">
        <f>ВВ!BR4</f>
        <v>46155</v>
      </c>
      <c r="BS5" s="74">
        <f>ВВ!BS4</f>
        <v>46156</v>
      </c>
      <c r="BT5" s="74">
        <f>ВВ!BT4</f>
        <v>46157</v>
      </c>
      <c r="BU5" s="74">
        <f>ВВ!BU4</f>
        <v>46158</v>
      </c>
      <c r="BV5" s="74">
        <f>ВВ!BV4</f>
        <v>46159</v>
      </c>
      <c r="BW5" s="74">
        <f>ВВ!BW4</f>
        <v>46160</v>
      </c>
      <c r="BX5" s="74">
        <f>ВВ!BX4</f>
        <v>46161</v>
      </c>
      <c r="BY5" s="74">
        <f>ВВ!BY4</f>
        <v>46162</v>
      </c>
      <c r="BZ5" s="74">
        <f>ВВ!BZ4</f>
        <v>46163</v>
      </c>
      <c r="CA5" s="74">
        <f>ВВ!CA4</f>
        <v>46164</v>
      </c>
      <c r="CB5" s="74">
        <f>ВВ!CB4</f>
        <v>46165</v>
      </c>
      <c r="CC5" s="74">
        <f>ВВ!CC4</f>
        <v>46166</v>
      </c>
      <c r="CD5" s="74">
        <f>ВВ!CD4</f>
        <v>46167</v>
      </c>
      <c r="CE5" s="74">
        <f>ВВ!CE4</f>
        <v>46168</v>
      </c>
      <c r="CF5" s="74">
        <f>ВВ!CF4</f>
        <v>46169</v>
      </c>
      <c r="CG5" s="74">
        <f>ВВ!CG4</f>
        <v>46170</v>
      </c>
      <c r="CH5" s="74">
        <f>ВВ!CH4</f>
        <v>46171</v>
      </c>
      <c r="CI5" s="74">
        <f>ВВ!CI4</f>
        <v>46172</v>
      </c>
      <c r="CJ5" s="74">
        <f>ВВ!CJ4</f>
        <v>46173</v>
      </c>
      <c r="CK5" s="74">
        <f>ВВ!CK4</f>
        <v>46174</v>
      </c>
      <c r="CL5" s="74">
        <f>ВВ!CL4</f>
        <v>46175</v>
      </c>
      <c r="CM5" s="74">
        <f>ВВ!CM4</f>
        <v>46176</v>
      </c>
      <c r="CN5" s="74">
        <f>ВВ!CN4</f>
        <v>46177</v>
      </c>
      <c r="CO5" s="74">
        <f>ВВ!CO4</f>
        <v>46178</v>
      </c>
      <c r="CP5" s="74">
        <f>ВВ!CP4</f>
        <v>46179</v>
      </c>
      <c r="CQ5" s="180">
        <f>ВВ!CQ4</f>
        <v>46180</v>
      </c>
      <c r="CR5" s="180">
        <f>ВВ!CR4</f>
        <v>46181</v>
      </c>
      <c r="CS5" s="180">
        <f>ВВ!CS4</f>
        <v>46182</v>
      </c>
      <c r="CT5" s="180">
        <f>ВВ!CT4</f>
        <v>46183</v>
      </c>
      <c r="CU5" s="180">
        <f>ВВ!CU4</f>
        <v>46184</v>
      </c>
      <c r="CV5" s="74">
        <f>ВВ!CV4</f>
        <v>46185</v>
      </c>
      <c r="CW5" s="74">
        <f>ВВ!CW4</f>
        <v>46186</v>
      </c>
      <c r="CX5" s="74">
        <f>ВВ!CX4</f>
        <v>46187</v>
      </c>
      <c r="CY5" s="189">
        <f>ВВ!CY4</f>
        <v>46188</v>
      </c>
      <c r="CZ5" s="189">
        <f>ВВ!CZ4</f>
        <v>46189</v>
      </c>
      <c r="DA5" s="189">
        <f>ВВ!DA4</f>
        <v>46190</v>
      </c>
      <c r="DB5" s="189">
        <f>ВВ!DB4</f>
        <v>46191</v>
      </c>
      <c r="DC5" s="189">
        <f>ВВ!DC4</f>
        <v>46192</v>
      </c>
      <c r="DD5" s="74">
        <f>ВВ!DD4</f>
        <v>46193</v>
      </c>
      <c r="DE5" s="74">
        <f>ВВ!DE4</f>
        <v>46194</v>
      </c>
      <c r="DF5" s="74">
        <f>ВВ!DF4</f>
        <v>46195</v>
      </c>
      <c r="DG5" s="74">
        <f>ВВ!DG4</f>
        <v>46196</v>
      </c>
      <c r="DH5" s="74">
        <f>ВВ!DH4</f>
        <v>46197</v>
      </c>
      <c r="DI5" s="74">
        <f>ВВ!DI4</f>
        <v>46198</v>
      </c>
      <c r="DJ5" s="74">
        <f>ВВ!DJ4</f>
        <v>46199</v>
      </c>
      <c r="DK5" s="74">
        <f>ВВ!DK4</f>
        <v>46200</v>
      </c>
      <c r="DL5" s="74">
        <f>ВВ!DL4</f>
        <v>46201</v>
      </c>
      <c r="DM5" s="74">
        <f>ВВ!DM4</f>
        <v>46202</v>
      </c>
      <c r="DN5" s="74">
        <f>ВВ!DN4</f>
        <v>46203</v>
      </c>
      <c r="DO5" s="74">
        <f>ВВ!DO4</f>
        <v>46204</v>
      </c>
      <c r="DP5" s="74">
        <f>ВВ!DP4</f>
        <v>46205</v>
      </c>
      <c r="DQ5" s="74">
        <f>ВВ!DQ4</f>
        <v>46206</v>
      </c>
      <c r="DR5" s="74">
        <f>ВВ!DR4</f>
        <v>46207</v>
      </c>
      <c r="DS5" s="74">
        <f>ВВ!DS4</f>
        <v>46208</v>
      </c>
      <c r="DT5" s="74">
        <f>ВВ!DT4</f>
        <v>46209</v>
      </c>
      <c r="DU5" s="74">
        <f>ВВ!DU4</f>
        <v>46210</v>
      </c>
      <c r="DV5" s="74">
        <f>ВВ!DV4</f>
        <v>46211</v>
      </c>
      <c r="DW5" s="74">
        <f>ВВ!DW4</f>
        <v>46212</v>
      </c>
      <c r="DX5" s="74">
        <f>ВВ!DX4</f>
        <v>46213</v>
      </c>
      <c r="DY5" s="74">
        <f>ВВ!DY4</f>
        <v>46214</v>
      </c>
      <c r="DZ5" s="74">
        <f>ВВ!DZ4</f>
        <v>46215</v>
      </c>
      <c r="EA5" s="74">
        <f>ВВ!EA4</f>
        <v>46216</v>
      </c>
      <c r="EB5" s="74">
        <f>ВВ!EB4</f>
        <v>46217</v>
      </c>
      <c r="EC5" s="74">
        <f>ВВ!EC4</f>
        <v>46218</v>
      </c>
      <c r="ED5" s="74">
        <f>ВВ!ED4</f>
        <v>46219</v>
      </c>
      <c r="EE5" s="74">
        <f>ВВ!EE4</f>
        <v>46220</v>
      </c>
      <c r="EF5" s="74">
        <f>ВВ!EF4</f>
        <v>46221</v>
      </c>
      <c r="EG5" s="74">
        <f>ВВ!EG4</f>
        <v>46222</v>
      </c>
      <c r="EH5" s="74">
        <f>ВВ!EH4</f>
        <v>46223</v>
      </c>
      <c r="EI5" s="74">
        <f>ВВ!EI4</f>
        <v>46224</v>
      </c>
      <c r="EJ5" s="74">
        <f>ВВ!EJ4</f>
        <v>46225</v>
      </c>
      <c r="EK5" s="74">
        <f>ВВ!EK4</f>
        <v>46226</v>
      </c>
      <c r="EL5" s="74">
        <f>ВВ!EL4</f>
        <v>46227</v>
      </c>
      <c r="EM5" s="74">
        <f>ВВ!EM4</f>
        <v>46228</v>
      </c>
      <c r="EN5" s="74">
        <f>ВВ!EN4</f>
        <v>46229</v>
      </c>
      <c r="EO5" s="74">
        <f>ВВ!EO4</f>
        <v>46230</v>
      </c>
      <c r="EP5" s="74">
        <f>ВВ!EP4</f>
        <v>46231</v>
      </c>
      <c r="EQ5" s="74">
        <f>ВВ!EQ4</f>
        <v>46232</v>
      </c>
      <c r="ER5" s="74">
        <f>ВВ!ER4</f>
        <v>46233</v>
      </c>
      <c r="ES5" s="74">
        <f>ВВ!ES4</f>
        <v>46234</v>
      </c>
      <c r="ET5" s="74">
        <f>ВВ!ET4</f>
        <v>46235</v>
      </c>
      <c r="EU5" s="74">
        <f>ВВ!EU4</f>
        <v>46236</v>
      </c>
      <c r="EV5" s="74">
        <f>ВВ!EV4</f>
        <v>46237</v>
      </c>
      <c r="EW5" s="74">
        <f>ВВ!EW4</f>
        <v>46238</v>
      </c>
      <c r="EX5" s="74">
        <f>ВВ!EX4</f>
        <v>46239</v>
      </c>
      <c r="EY5" s="74">
        <f>ВВ!EY4</f>
        <v>46240</v>
      </c>
      <c r="EZ5" s="74">
        <f>ВВ!EZ4</f>
        <v>46241</v>
      </c>
      <c r="FA5" s="74">
        <f>ВВ!FA4</f>
        <v>46242</v>
      </c>
      <c r="FB5" s="74">
        <f>ВВ!FB4</f>
        <v>46243</v>
      </c>
      <c r="FC5" s="74">
        <f>ВВ!FC4</f>
        <v>46244</v>
      </c>
      <c r="FD5" s="74">
        <f>ВВ!FD4</f>
        <v>46245</v>
      </c>
      <c r="FE5" s="74">
        <f>ВВ!FE4</f>
        <v>46246</v>
      </c>
      <c r="FF5" s="74">
        <f>ВВ!FF4</f>
        <v>46247</v>
      </c>
      <c r="FG5" s="74">
        <f>ВВ!FG4</f>
        <v>46248</v>
      </c>
      <c r="FH5" s="74">
        <f>ВВ!FH4</f>
        <v>46249</v>
      </c>
      <c r="FI5" s="74">
        <f>ВВ!FI4</f>
        <v>46250</v>
      </c>
      <c r="FJ5" s="74">
        <f>ВВ!FJ4</f>
        <v>46251</v>
      </c>
      <c r="FK5" s="74">
        <f>ВВ!FK4</f>
        <v>46252</v>
      </c>
      <c r="FL5" s="74">
        <f>ВВ!FL4</f>
        <v>46253</v>
      </c>
      <c r="FM5" s="74">
        <f>ВВ!FM4</f>
        <v>46254</v>
      </c>
      <c r="FN5" s="74">
        <f>ВВ!FN4</f>
        <v>46255</v>
      </c>
      <c r="FO5" s="74">
        <f>ВВ!FO4</f>
        <v>46256</v>
      </c>
      <c r="FP5" s="74">
        <f>ВВ!FP4</f>
        <v>46257</v>
      </c>
      <c r="FQ5" s="74">
        <f>ВВ!FQ4</f>
        <v>46258</v>
      </c>
      <c r="FR5" s="74">
        <f>ВВ!FR4</f>
        <v>46259</v>
      </c>
      <c r="FS5" s="74">
        <f>ВВ!FS4</f>
        <v>46260</v>
      </c>
      <c r="FT5" s="74">
        <f>ВВ!FT4</f>
        <v>46261</v>
      </c>
      <c r="FU5" s="74">
        <f>ВВ!FU4</f>
        <v>46262</v>
      </c>
      <c r="FV5" s="74">
        <f>ВВ!FV4</f>
        <v>46263</v>
      </c>
      <c r="FW5" s="74">
        <f>ВВ!FW4</f>
        <v>46264</v>
      </c>
      <c r="FX5" s="74">
        <f>ВВ!FX4</f>
        <v>46265</v>
      </c>
      <c r="FY5" s="74">
        <f>ВВ!FY4</f>
        <v>46266</v>
      </c>
      <c r="FZ5" s="74">
        <f>ВВ!FZ4</f>
        <v>46267</v>
      </c>
      <c r="GA5" s="74">
        <f>ВВ!GA4</f>
        <v>46268</v>
      </c>
      <c r="GB5" s="74">
        <f>ВВ!GB4</f>
        <v>46269</v>
      </c>
      <c r="GC5" s="74">
        <f>ВВ!GC4</f>
        <v>46270</v>
      </c>
      <c r="GD5" s="74">
        <f>ВВ!GD4</f>
        <v>46271</v>
      </c>
      <c r="GE5" s="74">
        <f>ВВ!GE4</f>
        <v>46272</v>
      </c>
      <c r="GF5" s="74">
        <f>ВВ!GF4</f>
        <v>46273</v>
      </c>
      <c r="GG5" s="74">
        <f>ВВ!GG4</f>
        <v>46274</v>
      </c>
      <c r="GH5" s="74">
        <f>ВВ!GH4</f>
        <v>46275</v>
      </c>
      <c r="GI5" s="74">
        <f>ВВ!GI4</f>
        <v>46276</v>
      </c>
      <c r="GJ5" s="74">
        <f>ВВ!GJ4</f>
        <v>46277</v>
      </c>
      <c r="GK5" s="74">
        <f>ВВ!GK4</f>
        <v>46278</v>
      </c>
      <c r="GL5" s="74">
        <f>ВВ!GL4</f>
        <v>46279</v>
      </c>
      <c r="GM5" s="74">
        <f>ВВ!GM4</f>
        <v>46280</v>
      </c>
      <c r="GN5" s="74">
        <f>ВВ!GN4</f>
        <v>46281</v>
      </c>
      <c r="GO5" s="74">
        <f>ВВ!GO4</f>
        <v>46282</v>
      </c>
      <c r="GP5" s="74">
        <f>ВВ!GP4</f>
        <v>46283</v>
      </c>
      <c r="GQ5" s="74">
        <f>ВВ!GQ4</f>
        <v>46284</v>
      </c>
      <c r="GR5" s="74">
        <f>ВВ!GR4</f>
        <v>46285</v>
      </c>
      <c r="GS5" s="74">
        <f>ВВ!GS4</f>
        <v>46286</v>
      </c>
      <c r="GT5" s="74">
        <f>ВВ!GT4</f>
        <v>46287</v>
      </c>
      <c r="GU5" s="74">
        <f>ВВ!GU4</f>
        <v>46288</v>
      </c>
      <c r="GV5" s="74">
        <f>ВВ!GV4</f>
        <v>46289</v>
      </c>
      <c r="GW5" s="74">
        <f>ВВ!GW4</f>
        <v>46290</v>
      </c>
      <c r="GX5" s="74">
        <f>ВВ!GX4</f>
        <v>46291</v>
      </c>
      <c r="GY5" s="74">
        <f>ВВ!GY4</f>
        <v>46292</v>
      </c>
      <c r="GZ5" s="74">
        <f>ВВ!GZ4</f>
        <v>46293</v>
      </c>
      <c r="HA5" s="74">
        <f>ВВ!HA4</f>
        <v>46294</v>
      </c>
      <c r="HB5" s="74">
        <f>ВВ!HB4</f>
        <v>46295</v>
      </c>
    </row>
    <row r="6" spans="1:210" s="7" customFormat="1" ht="12" hidden="1" customHeight="1">
      <c r="A6" s="12" t="s">
        <v>68</v>
      </c>
      <c r="CQ6" s="181"/>
      <c r="CR6" s="181"/>
      <c r="CS6" s="181"/>
      <c r="CT6" s="181"/>
      <c r="CU6" s="181"/>
      <c r="CY6" s="36"/>
      <c r="CZ6" s="36"/>
      <c r="DA6" s="36"/>
      <c r="DB6" s="36"/>
      <c r="DC6" s="36"/>
    </row>
    <row r="7" spans="1:210" s="7" customFormat="1" ht="12" hidden="1" customHeight="1">
      <c r="A7" s="13">
        <v>1</v>
      </c>
      <c r="B7" s="12">
        <f>ВВ!B6</f>
        <v>14000</v>
      </c>
      <c r="C7" s="12">
        <f>ВВ!C6</f>
        <v>14000</v>
      </c>
      <c r="D7" s="12">
        <f>ВВ!D6</f>
        <v>14000</v>
      </c>
      <c r="E7" s="12">
        <f>ВВ!E6</f>
        <v>12200</v>
      </c>
      <c r="F7" s="12">
        <f>ВВ!F6</f>
        <v>12200</v>
      </c>
      <c r="G7" s="12">
        <f>ВВ!G6</f>
        <v>13700</v>
      </c>
      <c r="H7" s="12">
        <f>ВВ!H6</f>
        <v>13700</v>
      </c>
      <c r="I7" s="12">
        <f>ВВ!I6</f>
        <v>12700</v>
      </c>
      <c r="J7" s="12">
        <f>ВВ!J6</f>
        <v>12700</v>
      </c>
      <c r="K7" s="12">
        <f>ВВ!K6</f>
        <v>10700</v>
      </c>
      <c r="L7" s="12">
        <f>ВВ!L6</f>
        <v>12700</v>
      </c>
      <c r="M7" s="12">
        <f>ВВ!M6</f>
        <v>12700</v>
      </c>
      <c r="N7" s="12">
        <f>ВВ!N6</f>
        <v>12700</v>
      </c>
      <c r="O7" s="12">
        <f>ВВ!O6</f>
        <v>11700</v>
      </c>
      <c r="P7" s="12">
        <f>ВВ!P6</f>
        <v>11700</v>
      </c>
      <c r="Q7" s="12">
        <f>ВВ!Q6</f>
        <v>10200</v>
      </c>
      <c r="R7" s="12">
        <f>ВВ!R6</f>
        <v>9200</v>
      </c>
      <c r="S7" s="12">
        <f>ВВ!S6</f>
        <v>9200</v>
      </c>
      <c r="T7" s="12">
        <f>ВВ!T6</f>
        <v>9200</v>
      </c>
      <c r="U7" s="12">
        <f>ВВ!U6</f>
        <v>9200</v>
      </c>
      <c r="V7" s="12">
        <f>ВВ!V6</f>
        <v>9200</v>
      </c>
      <c r="W7" s="12">
        <f>ВВ!W6</f>
        <v>9200</v>
      </c>
      <c r="X7" s="12">
        <f>ВВ!X6</f>
        <v>9200</v>
      </c>
      <c r="Y7" s="12">
        <f>ВВ!Y6</f>
        <v>8550</v>
      </c>
      <c r="Z7" s="12">
        <f>ВВ!Z6</f>
        <v>8550</v>
      </c>
      <c r="AA7" s="12">
        <f>ВВ!AA6</f>
        <v>8550</v>
      </c>
      <c r="AB7" s="12">
        <f>ВВ!AB6</f>
        <v>7300</v>
      </c>
      <c r="AC7" s="12">
        <f>ВВ!AC6</f>
        <v>7300</v>
      </c>
      <c r="AD7" s="12">
        <f>ВВ!AD6</f>
        <v>7300</v>
      </c>
      <c r="AE7" s="12">
        <f>ВВ!AE6</f>
        <v>7300</v>
      </c>
      <c r="AF7" s="12">
        <f>ВВ!AF6</f>
        <v>6700</v>
      </c>
      <c r="AG7" s="12">
        <f>ВВ!AG6</f>
        <v>6700</v>
      </c>
      <c r="AH7" s="12">
        <f>ВВ!AH6</f>
        <v>6700</v>
      </c>
      <c r="AI7" s="12">
        <f>ВВ!AI6</f>
        <v>6700</v>
      </c>
      <c r="AJ7" s="12">
        <f>ВВ!AJ6</f>
        <v>6700</v>
      </c>
      <c r="AK7" s="12">
        <f>ВВ!AK6</f>
        <v>8000</v>
      </c>
      <c r="AL7" s="12">
        <f>ВВ!AL6</f>
        <v>8000</v>
      </c>
      <c r="AM7" s="12">
        <f>ВВ!AM6</f>
        <v>6700</v>
      </c>
      <c r="AN7" s="12">
        <f>ВВ!AN6</f>
        <v>6700</v>
      </c>
      <c r="AO7" s="12">
        <f>ВВ!AO6</f>
        <v>6700</v>
      </c>
      <c r="AP7" s="12">
        <f>ВВ!AP6</f>
        <v>6700</v>
      </c>
      <c r="AQ7" s="12">
        <f>ВВ!AQ6</f>
        <v>6700</v>
      </c>
      <c r="AR7" s="12">
        <f>ВВ!AR6</f>
        <v>7300</v>
      </c>
      <c r="AS7" s="12">
        <f>ВВ!AS6</f>
        <v>7300</v>
      </c>
      <c r="AT7" s="12">
        <f>ВВ!AT6</f>
        <v>7000</v>
      </c>
      <c r="AU7" s="12">
        <f>ВВ!AU6</f>
        <v>7000</v>
      </c>
      <c r="AV7" s="12">
        <f>ВВ!AV6</f>
        <v>7000</v>
      </c>
      <c r="AW7" s="12">
        <f>ВВ!AW6</f>
        <v>7000</v>
      </c>
      <c r="AX7" s="12">
        <f>ВВ!AX6</f>
        <v>7000</v>
      </c>
      <c r="AY7" s="12">
        <f>ВВ!AY6</f>
        <v>7600</v>
      </c>
      <c r="AZ7" s="12">
        <f>ВВ!AZ6</f>
        <v>7600</v>
      </c>
      <c r="BA7" s="12">
        <f>ВВ!BA6</f>
        <v>7600</v>
      </c>
      <c r="BB7" s="12">
        <f>ВВ!BB6</f>
        <v>6700</v>
      </c>
      <c r="BC7" s="12">
        <f>ВВ!BC6</f>
        <v>6700</v>
      </c>
      <c r="BD7" s="12">
        <f>ВВ!BD6</f>
        <v>6700</v>
      </c>
      <c r="BE7" s="12">
        <f>ВВ!BE6</f>
        <v>8500</v>
      </c>
      <c r="BF7" s="12">
        <f>ВВ!BF6</f>
        <v>8500</v>
      </c>
      <c r="BG7" s="12">
        <f>ВВ!BG6</f>
        <v>8500</v>
      </c>
      <c r="BH7" s="12">
        <f>ВВ!BH6</f>
        <v>7600</v>
      </c>
      <c r="BI7" s="12">
        <f>ВВ!BI6</f>
        <v>7600</v>
      </c>
      <c r="BJ7" s="12">
        <f>ВВ!BJ6</f>
        <v>7600</v>
      </c>
      <c r="BK7" s="12">
        <f>ВВ!BK6</f>
        <v>7600</v>
      </c>
      <c r="BL7" s="12">
        <f>ВВ!BL6</f>
        <v>7600</v>
      </c>
      <c r="BM7" s="12">
        <f>ВВ!BM6</f>
        <v>8500</v>
      </c>
      <c r="BN7" s="12">
        <f>ВВ!BN6</f>
        <v>8500</v>
      </c>
      <c r="BO7" s="12">
        <f>ВВ!BO6</f>
        <v>8500</v>
      </c>
      <c r="BP7" s="12">
        <f>ВВ!BP6</f>
        <v>7000</v>
      </c>
      <c r="BQ7" s="12">
        <f>ВВ!BQ6</f>
        <v>7000</v>
      </c>
      <c r="BR7" s="12">
        <f>ВВ!BR6</f>
        <v>7000</v>
      </c>
      <c r="BS7" s="12">
        <f>ВВ!BS6</f>
        <v>7000</v>
      </c>
      <c r="BT7" s="12">
        <f>ВВ!BT6</f>
        <v>7300</v>
      </c>
      <c r="BU7" s="12">
        <f>ВВ!BU6</f>
        <v>7300</v>
      </c>
      <c r="BV7" s="12">
        <f>ВВ!BV6</f>
        <v>7000</v>
      </c>
      <c r="BW7" s="12">
        <f>ВВ!BW6</f>
        <v>7000</v>
      </c>
      <c r="BX7" s="12">
        <f>ВВ!BX6</f>
        <v>7000</v>
      </c>
      <c r="BY7" s="12">
        <f>ВВ!BY6</f>
        <v>7000</v>
      </c>
      <c r="BZ7" s="12">
        <f>ВВ!BZ6</f>
        <v>7000</v>
      </c>
      <c r="CA7" s="12">
        <f>ВВ!CA6</f>
        <v>7300</v>
      </c>
      <c r="CB7" s="12">
        <f>ВВ!CB6</f>
        <v>7300</v>
      </c>
      <c r="CC7" s="12">
        <f>ВВ!CC6</f>
        <v>7000</v>
      </c>
      <c r="CD7" s="12">
        <f>ВВ!CD6</f>
        <v>7000</v>
      </c>
      <c r="CE7" s="12">
        <f>ВВ!CE6</f>
        <v>7000</v>
      </c>
      <c r="CF7" s="12">
        <f>ВВ!CF6</f>
        <v>7000</v>
      </c>
      <c r="CG7" s="12">
        <f>ВВ!CG6</f>
        <v>7000</v>
      </c>
      <c r="CH7" s="12">
        <f>ВВ!CH6</f>
        <v>7300</v>
      </c>
      <c r="CI7" s="12">
        <f>ВВ!CI6</f>
        <v>7300</v>
      </c>
      <c r="CJ7" s="12">
        <f>ВВ!CJ6</f>
        <v>7300</v>
      </c>
      <c r="CK7" s="12">
        <f>ВВ!CK6</f>
        <v>7300</v>
      </c>
      <c r="CL7" s="12">
        <f>ВВ!CL6</f>
        <v>7300</v>
      </c>
      <c r="CM7" s="12">
        <f>ВВ!CM6</f>
        <v>7300</v>
      </c>
      <c r="CN7" s="12">
        <f>ВВ!CN6</f>
        <v>7300</v>
      </c>
      <c r="CO7" s="12">
        <f>ВВ!CO6</f>
        <v>11500</v>
      </c>
      <c r="CP7" s="12">
        <f>ВВ!CP6</f>
        <v>11500</v>
      </c>
      <c r="CQ7" s="182">
        <f>ВВ!CQ6</f>
        <v>11500</v>
      </c>
      <c r="CR7" s="182">
        <f>ВВ!CR6</f>
        <v>11500</v>
      </c>
      <c r="CS7" s="182">
        <f>ВВ!CS6</f>
        <v>11500</v>
      </c>
      <c r="CT7" s="182">
        <f>ВВ!CT6</f>
        <v>11500</v>
      </c>
      <c r="CU7" s="182">
        <f>ВВ!CU6</f>
        <v>11500</v>
      </c>
      <c r="CV7" s="12">
        <f>ВВ!CV6</f>
        <v>11500</v>
      </c>
      <c r="CW7" s="12">
        <f>ВВ!CW6</f>
        <v>11500</v>
      </c>
      <c r="CX7" s="12">
        <f>ВВ!CX6</f>
        <v>13500</v>
      </c>
      <c r="CY7" s="190">
        <f>ВВ!CY6</f>
        <v>13500</v>
      </c>
      <c r="CZ7" s="190">
        <f>ВВ!CZ6</f>
        <v>13500</v>
      </c>
      <c r="DA7" s="190">
        <f>ВВ!DA6</f>
        <v>13500</v>
      </c>
      <c r="DB7" s="190">
        <f>ВВ!DB6</f>
        <v>13500</v>
      </c>
      <c r="DC7" s="190">
        <f>ВВ!DC6</f>
        <v>13500</v>
      </c>
      <c r="DD7" s="12">
        <f>ВВ!DD6</f>
        <v>13500</v>
      </c>
      <c r="DE7" s="12">
        <f>ВВ!DE6</f>
        <v>11500</v>
      </c>
      <c r="DF7" s="12">
        <f>ВВ!DF6</f>
        <v>11500</v>
      </c>
      <c r="DG7" s="12">
        <f>ВВ!DG6</f>
        <v>11500</v>
      </c>
      <c r="DH7" s="12">
        <f>ВВ!DH6</f>
        <v>11500</v>
      </c>
      <c r="DI7" s="12">
        <f>ВВ!DI6</f>
        <v>11500</v>
      </c>
      <c r="DJ7" s="12">
        <f>ВВ!DJ6</f>
        <v>11500</v>
      </c>
      <c r="DK7" s="12">
        <f>ВВ!DK6</f>
        <v>11500</v>
      </c>
      <c r="DL7" s="12">
        <f>ВВ!DL6</f>
        <v>11500</v>
      </c>
      <c r="DM7" s="12">
        <f>ВВ!DM6</f>
        <v>12500</v>
      </c>
      <c r="DN7" s="12">
        <f>ВВ!DN6</f>
        <v>12500</v>
      </c>
      <c r="DO7" s="12">
        <f>ВВ!DO6</f>
        <v>12500</v>
      </c>
      <c r="DP7" s="12">
        <f>ВВ!DP6</f>
        <v>12500</v>
      </c>
      <c r="DQ7" s="12">
        <f>ВВ!DQ6</f>
        <v>12500</v>
      </c>
      <c r="DR7" s="12">
        <f>ВВ!DR6</f>
        <v>12500</v>
      </c>
      <c r="DS7" s="12">
        <f>ВВ!DS6</f>
        <v>12500</v>
      </c>
      <c r="DT7" s="12">
        <f>ВВ!DT6</f>
        <v>12500</v>
      </c>
      <c r="DU7" s="12">
        <f>ВВ!DU6</f>
        <v>12500</v>
      </c>
      <c r="DV7" s="12">
        <f>ВВ!DV6</f>
        <v>12500</v>
      </c>
      <c r="DW7" s="12">
        <f>ВВ!DW6</f>
        <v>12500</v>
      </c>
      <c r="DX7" s="12">
        <f>ВВ!DX6</f>
        <v>12500</v>
      </c>
      <c r="DY7" s="12">
        <f>ВВ!DY6</f>
        <v>12500</v>
      </c>
      <c r="DZ7" s="12">
        <f>ВВ!DZ6</f>
        <v>12500</v>
      </c>
      <c r="EA7" s="12">
        <f>ВВ!EA6</f>
        <v>9500</v>
      </c>
      <c r="EB7" s="12">
        <f>ВВ!EB6</f>
        <v>9500</v>
      </c>
      <c r="EC7" s="12">
        <f>ВВ!EC6</f>
        <v>9500</v>
      </c>
      <c r="ED7" s="12">
        <f>ВВ!ED6</f>
        <v>9500</v>
      </c>
      <c r="EE7" s="12">
        <f>ВВ!EE6</f>
        <v>10000</v>
      </c>
      <c r="EF7" s="12">
        <f>ВВ!EF6</f>
        <v>10000</v>
      </c>
      <c r="EG7" s="12">
        <f>ВВ!EG6</f>
        <v>9500</v>
      </c>
      <c r="EH7" s="12">
        <f>ВВ!EH6</f>
        <v>9500</v>
      </c>
      <c r="EI7" s="12">
        <f>ВВ!EI6</f>
        <v>9500</v>
      </c>
      <c r="EJ7" s="12">
        <f>ВВ!EJ6</f>
        <v>9500</v>
      </c>
      <c r="EK7" s="12">
        <f>ВВ!EK6</f>
        <v>9500</v>
      </c>
      <c r="EL7" s="12">
        <f>ВВ!EL6</f>
        <v>10000</v>
      </c>
      <c r="EM7" s="12">
        <f>ВВ!EM6</f>
        <v>10000</v>
      </c>
      <c r="EN7" s="12">
        <f>ВВ!EN6</f>
        <v>9500</v>
      </c>
      <c r="EO7" s="12">
        <f>ВВ!EO6</f>
        <v>9500</v>
      </c>
      <c r="EP7" s="12">
        <f>ВВ!EP6</f>
        <v>9500</v>
      </c>
      <c r="EQ7" s="12">
        <f>ВВ!EQ6</f>
        <v>9500</v>
      </c>
      <c r="ER7" s="12">
        <f>ВВ!ER6</f>
        <v>9500</v>
      </c>
      <c r="ES7" s="12">
        <f>ВВ!ES6</f>
        <v>10000</v>
      </c>
      <c r="ET7" s="12">
        <f>ВВ!ET6</f>
        <v>10000</v>
      </c>
      <c r="EU7" s="12">
        <f>ВВ!EU6</f>
        <v>9500</v>
      </c>
      <c r="EV7" s="12">
        <f>ВВ!EV6</f>
        <v>9500</v>
      </c>
      <c r="EW7" s="12">
        <f>ВВ!EW6</f>
        <v>9500</v>
      </c>
      <c r="EX7" s="12">
        <f>ВВ!EX6</f>
        <v>9500</v>
      </c>
      <c r="EY7" s="12">
        <f>ВВ!EY6</f>
        <v>9500</v>
      </c>
      <c r="EZ7" s="12">
        <f>ВВ!EZ6</f>
        <v>10000</v>
      </c>
      <c r="FA7" s="12">
        <f>ВВ!FA6</f>
        <v>10000</v>
      </c>
      <c r="FB7" s="12">
        <f>ВВ!FB6</f>
        <v>9500</v>
      </c>
      <c r="FC7" s="12">
        <f>ВВ!FC6</f>
        <v>9500</v>
      </c>
      <c r="FD7" s="12">
        <f>ВВ!FD6</f>
        <v>9500</v>
      </c>
      <c r="FE7" s="12">
        <f>ВВ!FE6</f>
        <v>9500</v>
      </c>
      <c r="FF7" s="12">
        <f>ВВ!FF6</f>
        <v>9500</v>
      </c>
      <c r="FG7" s="12">
        <f>ВВ!FG6</f>
        <v>10000</v>
      </c>
      <c r="FH7" s="12">
        <f>ВВ!FH6</f>
        <v>10000</v>
      </c>
      <c r="FI7" s="12">
        <f>ВВ!FI6</f>
        <v>9500</v>
      </c>
      <c r="FJ7" s="12">
        <f>ВВ!FJ6</f>
        <v>9500</v>
      </c>
      <c r="FK7" s="12">
        <f>ВВ!FK6</f>
        <v>9500</v>
      </c>
      <c r="FL7" s="12">
        <f>ВВ!FL6</f>
        <v>9500</v>
      </c>
      <c r="FM7" s="12">
        <f>ВВ!FM6</f>
        <v>9500</v>
      </c>
      <c r="FN7" s="12">
        <f>ВВ!FN6</f>
        <v>9500</v>
      </c>
      <c r="FO7" s="12">
        <f>ВВ!FO6</f>
        <v>9500</v>
      </c>
      <c r="FP7" s="12">
        <f>ВВ!FP6</f>
        <v>8500</v>
      </c>
      <c r="FQ7" s="12">
        <f>ВВ!FQ6</f>
        <v>8500</v>
      </c>
      <c r="FR7" s="12">
        <f>ВВ!FR6</f>
        <v>8500</v>
      </c>
      <c r="FS7" s="12">
        <f>ВВ!FS6</f>
        <v>8500</v>
      </c>
      <c r="FT7" s="12">
        <f>ВВ!FT6</f>
        <v>8500</v>
      </c>
      <c r="FU7" s="12">
        <f>ВВ!FU6</f>
        <v>9000</v>
      </c>
      <c r="FV7" s="12">
        <f>ВВ!FV6</f>
        <v>9000</v>
      </c>
      <c r="FW7" s="12">
        <f>ВВ!FW6</f>
        <v>8000</v>
      </c>
      <c r="FX7" s="12">
        <f>ВВ!FX6</f>
        <v>8000</v>
      </c>
      <c r="FY7" s="12">
        <f>ВВ!FY6</f>
        <v>8000</v>
      </c>
      <c r="FZ7" s="12">
        <f>ВВ!FZ6</f>
        <v>8000</v>
      </c>
      <c r="GA7" s="12">
        <f>ВВ!GA6</f>
        <v>8000</v>
      </c>
      <c r="GB7" s="12">
        <f>ВВ!GB6</f>
        <v>8500</v>
      </c>
      <c r="GC7" s="12">
        <f>ВВ!GC6</f>
        <v>8500</v>
      </c>
      <c r="GD7" s="12">
        <f>ВВ!GD6</f>
        <v>8500</v>
      </c>
      <c r="GE7" s="12">
        <f>ВВ!GE6</f>
        <v>8500</v>
      </c>
      <c r="GF7" s="12">
        <f>ВВ!GF6</f>
        <v>8500</v>
      </c>
      <c r="GG7" s="12">
        <f>ВВ!GG6</f>
        <v>8500</v>
      </c>
      <c r="GH7" s="12">
        <f>ВВ!GH6</f>
        <v>8500</v>
      </c>
      <c r="GI7" s="12">
        <f>ВВ!GI6</f>
        <v>9000</v>
      </c>
      <c r="GJ7" s="12">
        <f>ВВ!GJ6</f>
        <v>9000</v>
      </c>
      <c r="GK7" s="12">
        <f>ВВ!GK6</f>
        <v>8500</v>
      </c>
      <c r="GL7" s="12">
        <f>ВВ!GL6</f>
        <v>8500</v>
      </c>
      <c r="GM7" s="12">
        <f>ВВ!GM6</f>
        <v>8500</v>
      </c>
      <c r="GN7" s="12">
        <f>ВВ!GN6</f>
        <v>8500</v>
      </c>
      <c r="GO7" s="12">
        <f>ВВ!GO6</f>
        <v>8500</v>
      </c>
      <c r="GP7" s="12">
        <f>ВВ!GP6</f>
        <v>9000</v>
      </c>
      <c r="GQ7" s="12">
        <f>ВВ!GQ6</f>
        <v>9000</v>
      </c>
      <c r="GR7" s="12">
        <f>ВВ!GR6</f>
        <v>8500</v>
      </c>
      <c r="GS7" s="12">
        <f>ВВ!GS6</f>
        <v>8500</v>
      </c>
      <c r="GT7" s="12">
        <f>ВВ!GT6</f>
        <v>8500</v>
      </c>
      <c r="GU7" s="12">
        <f>ВВ!GU6</f>
        <v>8500</v>
      </c>
      <c r="GV7" s="12">
        <f>ВВ!GV6</f>
        <v>8500</v>
      </c>
      <c r="GW7" s="12">
        <f>ВВ!GW6</f>
        <v>8500</v>
      </c>
      <c r="GX7" s="12">
        <f>ВВ!GX6</f>
        <v>8500</v>
      </c>
      <c r="GY7" s="12">
        <f>ВВ!GY6</f>
        <v>8500</v>
      </c>
      <c r="GZ7" s="12">
        <f>ВВ!GZ6</f>
        <v>8500</v>
      </c>
      <c r="HA7" s="12">
        <f>ВВ!HA6</f>
        <v>8500</v>
      </c>
      <c r="HB7" s="12">
        <f>ВВ!HB6</f>
        <v>8500</v>
      </c>
    </row>
    <row r="8" spans="1:210" s="7" customFormat="1" ht="12" hidden="1" customHeight="1">
      <c r="A8" s="13">
        <v>2</v>
      </c>
      <c r="B8" s="12">
        <f>ВВ!B7</f>
        <v>15950</v>
      </c>
      <c r="C8" s="12">
        <f>ВВ!C7</f>
        <v>15950</v>
      </c>
      <c r="D8" s="12">
        <f>ВВ!D7</f>
        <v>15950</v>
      </c>
      <c r="E8" s="12">
        <f>ВВ!E7</f>
        <v>14150</v>
      </c>
      <c r="F8" s="12">
        <f>ВВ!F7</f>
        <v>14150</v>
      </c>
      <c r="G8" s="12">
        <f>ВВ!G7</f>
        <v>15650</v>
      </c>
      <c r="H8" s="12">
        <f>ВВ!H7</f>
        <v>15650</v>
      </c>
      <c r="I8" s="12">
        <f>ВВ!I7</f>
        <v>14650</v>
      </c>
      <c r="J8" s="12">
        <f>ВВ!J7</f>
        <v>14650</v>
      </c>
      <c r="K8" s="12">
        <f>ВВ!K7</f>
        <v>12650</v>
      </c>
      <c r="L8" s="12">
        <f>ВВ!L7</f>
        <v>14650</v>
      </c>
      <c r="M8" s="12">
        <f>ВВ!M7</f>
        <v>14650</v>
      </c>
      <c r="N8" s="12">
        <f>ВВ!N7</f>
        <v>14650</v>
      </c>
      <c r="O8" s="12">
        <f>ВВ!O7</f>
        <v>13650</v>
      </c>
      <c r="P8" s="12">
        <f>ВВ!P7</f>
        <v>13650</v>
      </c>
      <c r="Q8" s="12">
        <f>ВВ!Q7</f>
        <v>12150</v>
      </c>
      <c r="R8" s="12">
        <f>ВВ!R7</f>
        <v>11150</v>
      </c>
      <c r="S8" s="12">
        <f>ВВ!S7</f>
        <v>11150</v>
      </c>
      <c r="T8" s="12">
        <f>ВВ!T7</f>
        <v>11150</v>
      </c>
      <c r="U8" s="12">
        <f>ВВ!U7</f>
        <v>11150</v>
      </c>
      <c r="V8" s="12">
        <f>ВВ!V7</f>
        <v>11150</v>
      </c>
      <c r="W8" s="12">
        <f>ВВ!W7</f>
        <v>11150</v>
      </c>
      <c r="X8" s="12">
        <f>ВВ!X7</f>
        <v>11150</v>
      </c>
      <c r="Y8" s="12">
        <f>ВВ!Y7</f>
        <v>10500</v>
      </c>
      <c r="Z8" s="12">
        <f>ВВ!Z7</f>
        <v>10500</v>
      </c>
      <c r="AA8" s="12">
        <f>ВВ!AA7</f>
        <v>10500</v>
      </c>
      <c r="AB8" s="12">
        <f>ВВ!AB7</f>
        <v>9150</v>
      </c>
      <c r="AC8" s="12">
        <f>ВВ!AC7</f>
        <v>9150</v>
      </c>
      <c r="AD8" s="12">
        <f>ВВ!AD7</f>
        <v>9150</v>
      </c>
      <c r="AE8" s="12">
        <f>ВВ!AE7</f>
        <v>9150</v>
      </c>
      <c r="AF8" s="12">
        <f>ВВ!AF7</f>
        <v>8550</v>
      </c>
      <c r="AG8" s="12">
        <f>ВВ!AG7</f>
        <v>8550</v>
      </c>
      <c r="AH8" s="12">
        <f>ВВ!AH7</f>
        <v>8550</v>
      </c>
      <c r="AI8" s="12">
        <f>ВВ!AI7</f>
        <v>8550</v>
      </c>
      <c r="AJ8" s="12">
        <f>ВВ!AJ7</f>
        <v>8550</v>
      </c>
      <c r="AK8" s="12">
        <f>ВВ!AK7</f>
        <v>9850</v>
      </c>
      <c r="AL8" s="12">
        <f>ВВ!AL7</f>
        <v>9850</v>
      </c>
      <c r="AM8" s="12">
        <f>ВВ!AM7</f>
        <v>8550</v>
      </c>
      <c r="AN8" s="12">
        <f>ВВ!AN7</f>
        <v>8550</v>
      </c>
      <c r="AO8" s="12">
        <f>ВВ!AO7</f>
        <v>8550</v>
      </c>
      <c r="AP8" s="12">
        <f>ВВ!AP7</f>
        <v>8550</v>
      </c>
      <c r="AQ8" s="12">
        <f>ВВ!AQ7</f>
        <v>8550</v>
      </c>
      <c r="AR8" s="12">
        <f>ВВ!AR7</f>
        <v>9150</v>
      </c>
      <c r="AS8" s="12">
        <f>ВВ!AS7</f>
        <v>9150</v>
      </c>
      <c r="AT8" s="12">
        <f>ВВ!AT7</f>
        <v>8850</v>
      </c>
      <c r="AU8" s="12">
        <f>ВВ!AU7</f>
        <v>8850</v>
      </c>
      <c r="AV8" s="12">
        <f>ВВ!AV7</f>
        <v>8850</v>
      </c>
      <c r="AW8" s="12">
        <f>ВВ!AW7</f>
        <v>8850</v>
      </c>
      <c r="AX8" s="12">
        <f>ВВ!AX7</f>
        <v>8850</v>
      </c>
      <c r="AY8" s="12">
        <f>ВВ!AY7</f>
        <v>9450</v>
      </c>
      <c r="AZ8" s="12">
        <f>ВВ!AZ7</f>
        <v>9450</v>
      </c>
      <c r="BA8" s="12">
        <f>ВВ!BA7</f>
        <v>9450</v>
      </c>
      <c r="BB8" s="12">
        <f>ВВ!BB7</f>
        <v>8550</v>
      </c>
      <c r="BC8" s="12">
        <f>ВВ!BC7</f>
        <v>8550</v>
      </c>
      <c r="BD8" s="12">
        <f>ВВ!BD7</f>
        <v>8550</v>
      </c>
      <c r="BE8" s="12">
        <f>ВВ!BE7</f>
        <v>10350</v>
      </c>
      <c r="BF8" s="12">
        <f>ВВ!BF7</f>
        <v>10350</v>
      </c>
      <c r="BG8" s="12">
        <f>ВВ!BG7</f>
        <v>10350</v>
      </c>
      <c r="BH8" s="12">
        <f>ВВ!BH7</f>
        <v>9450</v>
      </c>
      <c r="BI8" s="12">
        <f>ВВ!BI7</f>
        <v>9450</v>
      </c>
      <c r="BJ8" s="12">
        <f>ВВ!BJ7</f>
        <v>9450</v>
      </c>
      <c r="BK8" s="12">
        <f>ВВ!BK7</f>
        <v>9450</v>
      </c>
      <c r="BL8" s="12">
        <f>ВВ!BL7</f>
        <v>9450</v>
      </c>
      <c r="BM8" s="12">
        <f>ВВ!BM7</f>
        <v>10350</v>
      </c>
      <c r="BN8" s="12">
        <f>ВВ!BN7</f>
        <v>10350</v>
      </c>
      <c r="BO8" s="12">
        <f>ВВ!BO7</f>
        <v>10350</v>
      </c>
      <c r="BP8" s="12">
        <f>ВВ!BP7</f>
        <v>8850</v>
      </c>
      <c r="BQ8" s="12">
        <f>ВВ!BQ7</f>
        <v>8850</v>
      </c>
      <c r="BR8" s="12">
        <f>ВВ!BR7</f>
        <v>8850</v>
      </c>
      <c r="BS8" s="12">
        <f>ВВ!BS7</f>
        <v>8850</v>
      </c>
      <c r="BT8" s="12">
        <f>ВВ!BT7</f>
        <v>9150</v>
      </c>
      <c r="BU8" s="12">
        <f>ВВ!BU7</f>
        <v>9150</v>
      </c>
      <c r="BV8" s="12">
        <f>ВВ!BV7</f>
        <v>8850</v>
      </c>
      <c r="BW8" s="12">
        <f>ВВ!BW7</f>
        <v>8850</v>
      </c>
      <c r="BX8" s="12">
        <f>ВВ!BX7</f>
        <v>8850</v>
      </c>
      <c r="BY8" s="12">
        <f>ВВ!BY7</f>
        <v>8850</v>
      </c>
      <c r="BZ8" s="12">
        <f>ВВ!BZ7</f>
        <v>8850</v>
      </c>
      <c r="CA8" s="12">
        <f>ВВ!CA7</f>
        <v>9150</v>
      </c>
      <c r="CB8" s="12">
        <f>ВВ!CB7</f>
        <v>9150</v>
      </c>
      <c r="CC8" s="12">
        <f>ВВ!CC7</f>
        <v>8850</v>
      </c>
      <c r="CD8" s="12">
        <f>ВВ!CD7</f>
        <v>8850</v>
      </c>
      <c r="CE8" s="12">
        <f>ВВ!CE7</f>
        <v>8850</v>
      </c>
      <c r="CF8" s="12">
        <f>ВВ!CF7</f>
        <v>8850</v>
      </c>
      <c r="CG8" s="12">
        <f>ВВ!CG7</f>
        <v>8850</v>
      </c>
      <c r="CH8" s="12">
        <f>ВВ!CH7</f>
        <v>9150</v>
      </c>
      <c r="CI8" s="12">
        <f>ВВ!CI7</f>
        <v>9150</v>
      </c>
      <c r="CJ8" s="12">
        <f>ВВ!CJ7</f>
        <v>9150</v>
      </c>
      <c r="CK8" s="12">
        <f>ВВ!CK7</f>
        <v>9150</v>
      </c>
      <c r="CL8" s="12">
        <f>ВВ!CL7</f>
        <v>9150</v>
      </c>
      <c r="CM8" s="12">
        <f>ВВ!CM7</f>
        <v>9150</v>
      </c>
      <c r="CN8" s="12">
        <f>ВВ!CN7</f>
        <v>9150</v>
      </c>
      <c r="CO8" s="12">
        <f>ВВ!CO7</f>
        <v>13350</v>
      </c>
      <c r="CP8" s="12">
        <f>ВВ!CP7</f>
        <v>13350</v>
      </c>
      <c r="CQ8" s="182">
        <f>ВВ!CQ7</f>
        <v>13350</v>
      </c>
      <c r="CR8" s="182">
        <f>ВВ!CR7</f>
        <v>13350</v>
      </c>
      <c r="CS8" s="182">
        <f>ВВ!CS7</f>
        <v>13350</v>
      </c>
      <c r="CT8" s="182">
        <f>ВВ!CT7</f>
        <v>13350</v>
      </c>
      <c r="CU8" s="182">
        <f>ВВ!CU7</f>
        <v>13350</v>
      </c>
      <c r="CV8" s="12">
        <f>ВВ!CV7</f>
        <v>13350</v>
      </c>
      <c r="CW8" s="12">
        <f>ВВ!CW7</f>
        <v>13350</v>
      </c>
      <c r="CX8" s="12">
        <f>ВВ!CX7</f>
        <v>15350</v>
      </c>
      <c r="CY8" s="190">
        <f>ВВ!CY7</f>
        <v>15350</v>
      </c>
      <c r="CZ8" s="190">
        <f>ВВ!CZ7</f>
        <v>15350</v>
      </c>
      <c r="DA8" s="190">
        <f>ВВ!DA7</f>
        <v>15350</v>
      </c>
      <c r="DB8" s="190">
        <f>ВВ!DB7</f>
        <v>15350</v>
      </c>
      <c r="DC8" s="190">
        <f>ВВ!DC7</f>
        <v>15350</v>
      </c>
      <c r="DD8" s="12">
        <f>ВВ!DD7</f>
        <v>15350</v>
      </c>
      <c r="DE8" s="12">
        <f>ВВ!DE7</f>
        <v>13350</v>
      </c>
      <c r="DF8" s="12">
        <f>ВВ!DF7</f>
        <v>13350</v>
      </c>
      <c r="DG8" s="12">
        <f>ВВ!DG7</f>
        <v>13350</v>
      </c>
      <c r="DH8" s="12">
        <f>ВВ!DH7</f>
        <v>13350</v>
      </c>
      <c r="DI8" s="12">
        <f>ВВ!DI7</f>
        <v>13350</v>
      </c>
      <c r="DJ8" s="12">
        <f>ВВ!DJ7</f>
        <v>13350</v>
      </c>
      <c r="DK8" s="12">
        <f>ВВ!DK7</f>
        <v>13350</v>
      </c>
      <c r="DL8" s="12">
        <f>ВВ!DL7</f>
        <v>13350</v>
      </c>
      <c r="DM8" s="12">
        <f>ВВ!DM7</f>
        <v>14350</v>
      </c>
      <c r="DN8" s="12">
        <f>ВВ!DN7</f>
        <v>14350</v>
      </c>
      <c r="DO8" s="12">
        <f>ВВ!DO7</f>
        <v>14350</v>
      </c>
      <c r="DP8" s="12">
        <f>ВВ!DP7</f>
        <v>14350</v>
      </c>
      <c r="DQ8" s="12">
        <f>ВВ!DQ7</f>
        <v>14350</v>
      </c>
      <c r="DR8" s="12">
        <f>ВВ!DR7</f>
        <v>14350</v>
      </c>
      <c r="DS8" s="12">
        <f>ВВ!DS7</f>
        <v>14350</v>
      </c>
      <c r="DT8" s="12">
        <f>ВВ!DT7</f>
        <v>14350</v>
      </c>
      <c r="DU8" s="12">
        <f>ВВ!DU7</f>
        <v>14350</v>
      </c>
      <c r="DV8" s="12">
        <f>ВВ!DV7</f>
        <v>14350</v>
      </c>
      <c r="DW8" s="12">
        <f>ВВ!DW7</f>
        <v>14350</v>
      </c>
      <c r="DX8" s="12">
        <f>ВВ!DX7</f>
        <v>14350</v>
      </c>
      <c r="DY8" s="12">
        <f>ВВ!DY7</f>
        <v>14350</v>
      </c>
      <c r="DZ8" s="12">
        <f>ВВ!DZ7</f>
        <v>14350</v>
      </c>
      <c r="EA8" s="12">
        <f>ВВ!EA7</f>
        <v>11350</v>
      </c>
      <c r="EB8" s="12">
        <f>ВВ!EB7</f>
        <v>11350</v>
      </c>
      <c r="EC8" s="12">
        <f>ВВ!EC7</f>
        <v>11350</v>
      </c>
      <c r="ED8" s="12">
        <f>ВВ!ED7</f>
        <v>11350</v>
      </c>
      <c r="EE8" s="12">
        <f>ВВ!EE7</f>
        <v>11850</v>
      </c>
      <c r="EF8" s="12">
        <f>ВВ!EF7</f>
        <v>11850</v>
      </c>
      <c r="EG8" s="12">
        <f>ВВ!EG7</f>
        <v>11350</v>
      </c>
      <c r="EH8" s="12">
        <f>ВВ!EH7</f>
        <v>11350</v>
      </c>
      <c r="EI8" s="12">
        <f>ВВ!EI7</f>
        <v>11350</v>
      </c>
      <c r="EJ8" s="12">
        <f>ВВ!EJ7</f>
        <v>11350</v>
      </c>
      <c r="EK8" s="12">
        <f>ВВ!EK7</f>
        <v>11350</v>
      </c>
      <c r="EL8" s="12">
        <f>ВВ!EL7</f>
        <v>11850</v>
      </c>
      <c r="EM8" s="12">
        <f>ВВ!EM7</f>
        <v>11850</v>
      </c>
      <c r="EN8" s="12">
        <f>ВВ!EN7</f>
        <v>11350</v>
      </c>
      <c r="EO8" s="12">
        <f>ВВ!EO7</f>
        <v>11350</v>
      </c>
      <c r="EP8" s="12">
        <f>ВВ!EP7</f>
        <v>11350</v>
      </c>
      <c r="EQ8" s="12">
        <f>ВВ!EQ7</f>
        <v>11350</v>
      </c>
      <c r="ER8" s="12">
        <f>ВВ!ER7</f>
        <v>11350</v>
      </c>
      <c r="ES8" s="12">
        <f>ВВ!ES7</f>
        <v>11850</v>
      </c>
      <c r="ET8" s="12">
        <f>ВВ!ET7</f>
        <v>11850</v>
      </c>
      <c r="EU8" s="12">
        <f>ВВ!EU7</f>
        <v>11350</v>
      </c>
      <c r="EV8" s="12">
        <f>ВВ!EV7</f>
        <v>11350</v>
      </c>
      <c r="EW8" s="12">
        <f>ВВ!EW7</f>
        <v>11350</v>
      </c>
      <c r="EX8" s="12">
        <f>ВВ!EX7</f>
        <v>11350</v>
      </c>
      <c r="EY8" s="12">
        <f>ВВ!EY7</f>
        <v>11350</v>
      </c>
      <c r="EZ8" s="12">
        <f>ВВ!EZ7</f>
        <v>11850</v>
      </c>
      <c r="FA8" s="12">
        <f>ВВ!FA7</f>
        <v>11850</v>
      </c>
      <c r="FB8" s="12">
        <f>ВВ!FB7</f>
        <v>11350</v>
      </c>
      <c r="FC8" s="12">
        <f>ВВ!FC7</f>
        <v>11350</v>
      </c>
      <c r="FD8" s="12">
        <f>ВВ!FD7</f>
        <v>11350</v>
      </c>
      <c r="FE8" s="12">
        <f>ВВ!FE7</f>
        <v>11350</v>
      </c>
      <c r="FF8" s="12">
        <f>ВВ!FF7</f>
        <v>11350</v>
      </c>
      <c r="FG8" s="12">
        <f>ВВ!FG7</f>
        <v>11850</v>
      </c>
      <c r="FH8" s="12">
        <f>ВВ!FH7</f>
        <v>11850</v>
      </c>
      <c r="FI8" s="12">
        <f>ВВ!FI7</f>
        <v>11350</v>
      </c>
      <c r="FJ8" s="12">
        <f>ВВ!FJ7</f>
        <v>11350</v>
      </c>
      <c r="FK8" s="12">
        <f>ВВ!FK7</f>
        <v>11350</v>
      </c>
      <c r="FL8" s="12">
        <f>ВВ!FL7</f>
        <v>11350</v>
      </c>
      <c r="FM8" s="12">
        <f>ВВ!FM7</f>
        <v>11350</v>
      </c>
      <c r="FN8" s="12">
        <f>ВВ!FN7</f>
        <v>11350</v>
      </c>
      <c r="FO8" s="12">
        <f>ВВ!FO7</f>
        <v>11350</v>
      </c>
      <c r="FP8" s="12">
        <f>ВВ!FP7</f>
        <v>10350</v>
      </c>
      <c r="FQ8" s="12">
        <f>ВВ!FQ7</f>
        <v>10350</v>
      </c>
      <c r="FR8" s="12">
        <f>ВВ!FR7</f>
        <v>10350</v>
      </c>
      <c r="FS8" s="12">
        <f>ВВ!FS7</f>
        <v>10350</v>
      </c>
      <c r="FT8" s="12">
        <f>ВВ!FT7</f>
        <v>10350</v>
      </c>
      <c r="FU8" s="12">
        <f>ВВ!FU7</f>
        <v>10850</v>
      </c>
      <c r="FV8" s="12">
        <f>ВВ!FV7</f>
        <v>10850</v>
      </c>
      <c r="FW8" s="12">
        <f>ВВ!FW7</f>
        <v>9850</v>
      </c>
      <c r="FX8" s="12">
        <f>ВВ!FX7</f>
        <v>9850</v>
      </c>
      <c r="FY8" s="12">
        <f>ВВ!FY7</f>
        <v>9850</v>
      </c>
      <c r="FZ8" s="12">
        <f>ВВ!FZ7</f>
        <v>9850</v>
      </c>
      <c r="GA8" s="12">
        <f>ВВ!GA7</f>
        <v>9850</v>
      </c>
      <c r="GB8" s="12">
        <f>ВВ!GB7</f>
        <v>10350</v>
      </c>
      <c r="GC8" s="12">
        <f>ВВ!GC7</f>
        <v>10350</v>
      </c>
      <c r="GD8" s="12">
        <f>ВВ!GD7</f>
        <v>10350</v>
      </c>
      <c r="GE8" s="12">
        <f>ВВ!GE7</f>
        <v>10350</v>
      </c>
      <c r="GF8" s="12">
        <f>ВВ!GF7</f>
        <v>10350</v>
      </c>
      <c r="GG8" s="12">
        <f>ВВ!GG7</f>
        <v>10350</v>
      </c>
      <c r="GH8" s="12">
        <f>ВВ!GH7</f>
        <v>10350</v>
      </c>
      <c r="GI8" s="12">
        <f>ВВ!GI7</f>
        <v>10850</v>
      </c>
      <c r="GJ8" s="12">
        <f>ВВ!GJ7</f>
        <v>10850</v>
      </c>
      <c r="GK8" s="12">
        <f>ВВ!GK7</f>
        <v>10350</v>
      </c>
      <c r="GL8" s="12">
        <f>ВВ!GL7</f>
        <v>10350</v>
      </c>
      <c r="GM8" s="12">
        <f>ВВ!GM7</f>
        <v>10350</v>
      </c>
      <c r="GN8" s="12">
        <f>ВВ!GN7</f>
        <v>10350</v>
      </c>
      <c r="GO8" s="12">
        <f>ВВ!GO7</f>
        <v>10350</v>
      </c>
      <c r="GP8" s="12">
        <f>ВВ!GP7</f>
        <v>10850</v>
      </c>
      <c r="GQ8" s="12">
        <f>ВВ!GQ7</f>
        <v>10850</v>
      </c>
      <c r="GR8" s="12">
        <f>ВВ!GR7</f>
        <v>10350</v>
      </c>
      <c r="GS8" s="12">
        <f>ВВ!GS7</f>
        <v>10350</v>
      </c>
      <c r="GT8" s="12">
        <f>ВВ!GT7</f>
        <v>10350</v>
      </c>
      <c r="GU8" s="12">
        <f>ВВ!GU7</f>
        <v>10350</v>
      </c>
      <c r="GV8" s="12">
        <f>ВВ!GV7</f>
        <v>10350</v>
      </c>
      <c r="GW8" s="12">
        <f>ВВ!GW7</f>
        <v>10350</v>
      </c>
      <c r="GX8" s="12">
        <f>ВВ!GX7</f>
        <v>10350</v>
      </c>
      <c r="GY8" s="12">
        <f>ВВ!GY7</f>
        <v>10350</v>
      </c>
      <c r="GZ8" s="12">
        <f>ВВ!GZ7</f>
        <v>10350</v>
      </c>
      <c r="HA8" s="12">
        <f>ВВ!HA7</f>
        <v>10350</v>
      </c>
      <c r="HB8" s="12">
        <f>ВВ!HB7</f>
        <v>10350</v>
      </c>
    </row>
    <row r="9" spans="1:210" s="7" customFormat="1" ht="12" hidden="1" customHeight="1">
      <c r="A9" s="12" t="s">
        <v>69</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82"/>
      <c r="CR9" s="182"/>
      <c r="CS9" s="182"/>
      <c r="CT9" s="182"/>
      <c r="CU9" s="182"/>
      <c r="CV9" s="12"/>
      <c r="CW9" s="12"/>
      <c r="CX9" s="12"/>
      <c r="CY9" s="190"/>
      <c r="CZ9" s="190"/>
      <c r="DA9" s="190"/>
      <c r="DB9" s="190"/>
      <c r="DC9" s="190"/>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s="7" customFormat="1" ht="12" hidden="1" customHeight="1">
      <c r="A10" s="13">
        <v>1</v>
      </c>
      <c r="B10" s="12">
        <f>ВВ!B9</f>
        <v>16500</v>
      </c>
      <c r="C10" s="12">
        <f>ВВ!C9</f>
        <v>16500</v>
      </c>
      <c r="D10" s="12">
        <f>ВВ!D9</f>
        <v>16500</v>
      </c>
      <c r="E10" s="12">
        <f>ВВ!E9</f>
        <v>13900</v>
      </c>
      <c r="F10" s="12">
        <f>ВВ!F9</f>
        <v>13900</v>
      </c>
      <c r="G10" s="12">
        <f>ВВ!G9</f>
        <v>15400</v>
      </c>
      <c r="H10" s="12">
        <f>ВВ!H9</f>
        <v>15400</v>
      </c>
      <c r="I10" s="12">
        <f>ВВ!I9</f>
        <v>14400</v>
      </c>
      <c r="J10" s="12">
        <f>ВВ!J9</f>
        <v>14400</v>
      </c>
      <c r="K10" s="12">
        <f>ВВ!K9</f>
        <v>12400</v>
      </c>
      <c r="L10" s="12">
        <f>ВВ!L9</f>
        <v>14400</v>
      </c>
      <c r="M10" s="12">
        <f>ВВ!M9</f>
        <v>14400</v>
      </c>
      <c r="N10" s="12">
        <f>ВВ!N9</f>
        <v>14400</v>
      </c>
      <c r="O10" s="12">
        <f>ВВ!O9</f>
        <v>13400</v>
      </c>
      <c r="P10" s="12">
        <f>ВВ!P9</f>
        <v>13400</v>
      </c>
      <c r="Q10" s="12">
        <f>ВВ!Q9</f>
        <v>11900</v>
      </c>
      <c r="R10" s="12">
        <f>ВВ!R9</f>
        <v>10900</v>
      </c>
      <c r="S10" s="12">
        <f>ВВ!S9</f>
        <v>10900</v>
      </c>
      <c r="T10" s="12">
        <f>ВВ!T9</f>
        <v>10900</v>
      </c>
      <c r="U10" s="12">
        <f>ВВ!U9</f>
        <v>10900</v>
      </c>
      <c r="V10" s="12">
        <f>ВВ!V9</f>
        <v>10900</v>
      </c>
      <c r="W10" s="12">
        <f>ВВ!W9</f>
        <v>10900</v>
      </c>
      <c r="X10" s="12">
        <f>ВВ!X9</f>
        <v>10900</v>
      </c>
      <c r="Y10" s="12">
        <f>ВВ!Y9</f>
        <v>10250</v>
      </c>
      <c r="Z10" s="12">
        <f>ВВ!Z9</f>
        <v>10250</v>
      </c>
      <c r="AA10" s="12">
        <f>ВВ!AA9</f>
        <v>10250</v>
      </c>
      <c r="AB10" s="12">
        <f>ВВ!AB9</f>
        <v>9300</v>
      </c>
      <c r="AC10" s="12">
        <f>ВВ!AC9</f>
        <v>9300</v>
      </c>
      <c r="AD10" s="12">
        <f>ВВ!AD9</f>
        <v>9300</v>
      </c>
      <c r="AE10" s="12">
        <f>ВВ!AE9</f>
        <v>9300</v>
      </c>
      <c r="AF10" s="12">
        <f>ВВ!AF9</f>
        <v>8700</v>
      </c>
      <c r="AG10" s="12">
        <f>ВВ!AG9</f>
        <v>8700</v>
      </c>
      <c r="AH10" s="12">
        <f>ВВ!AH9</f>
        <v>8700</v>
      </c>
      <c r="AI10" s="12">
        <f>ВВ!AI9</f>
        <v>8700</v>
      </c>
      <c r="AJ10" s="12">
        <f>ВВ!AJ9</f>
        <v>8700</v>
      </c>
      <c r="AK10" s="12">
        <f>ВВ!AK9</f>
        <v>10000</v>
      </c>
      <c r="AL10" s="12">
        <f>ВВ!AL9</f>
        <v>10000</v>
      </c>
      <c r="AM10" s="12">
        <f>ВВ!AM9</f>
        <v>8700</v>
      </c>
      <c r="AN10" s="12">
        <f>ВВ!AN9</f>
        <v>8700</v>
      </c>
      <c r="AO10" s="12">
        <f>ВВ!AO9</f>
        <v>8700</v>
      </c>
      <c r="AP10" s="12">
        <f>ВВ!AP9</f>
        <v>8700</v>
      </c>
      <c r="AQ10" s="12">
        <f>ВВ!AQ9</f>
        <v>8700</v>
      </c>
      <c r="AR10" s="12">
        <f>ВВ!AR9</f>
        <v>9300</v>
      </c>
      <c r="AS10" s="12">
        <f>ВВ!AS9</f>
        <v>9300</v>
      </c>
      <c r="AT10" s="12">
        <f>ВВ!AT9</f>
        <v>9000</v>
      </c>
      <c r="AU10" s="12">
        <f>ВВ!AU9</f>
        <v>9000</v>
      </c>
      <c r="AV10" s="12">
        <f>ВВ!AV9</f>
        <v>9000</v>
      </c>
      <c r="AW10" s="12">
        <f>ВВ!AW9</f>
        <v>9000</v>
      </c>
      <c r="AX10" s="12">
        <f>ВВ!AX9</f>
        <v>9000</v>
      </c>
      <c r="AY10" s="12">
        <f>ВВ!AY9</f>
        <v>9600</v>
      </c>
      <c r="AZ10" s="12">
        <f>ВВ!AZ9</f>
        <v>9600</v>
      </c>
      <c r="BA10" s="12">
        <f>ВВ!BA9</f>
        <v>9600</v>
      </c>
      <c r="BB10" s="12">
        <f>ВВ!BB9</f>
        <v>8700</v>
      </c>
      <c r="BC10" s="12">
        <f>ВВ!BC9</f>
        <v>8700</v>
      </c>
      <c r="BD10" s="12">
        <f>ВВ!BD9</f>
        <v>8700</v>
      </c>
      <c r="BE10" s="12">
        <f>ВВ!BE9</f>
        <v>10500</v>
      </c>
      <c r="BF10" s="12">
        <f>ВВ!BF9</f>
        <v>10500</v>
      </c>
      <c r="BG10" s="12">
        <f>ВВ!BG9</f>
        <v>10500</v>
      </c>
      <c r="BH10" s="12">
        <f>ВВ!BH9</f>
        <v>9600</v>
      </c>
      <c r="BI10" s="12">
        <f>ВВ!BI9</f>
        <v>9600</v>
      </c>
      <c r="BJ10" s="12">
        <f>ВВ!BJ9</f>
        <v>9600</v>
      </c>
      <c r="BK10" s="12">
        <f>ВВ!BK9</f>
        <v>9600</v>
      </c>
      <c r="BL10" s="12">
        <f>ВВ!BL9</f>
        <v>9600</v>
      </c>
      <c r="BM10" s="12">
        <f>ВВ!BM9</f>
        <v>10500</v>
      </c>
      <c r="BN10" s="12">
        <f>ВВ!BN9</f>
        <v>10500</v>
      </c>
      <c r="BO10" s="12">
        <f>ВВ!BO9</f>
        <v>10500</v>
      </c>
      <c r="BP10" s="12">
        <f>ВВ!BP9</f>
        <v>9000</v>
      </c>
      <c r="BQ10" s="12">
        <f>ВВ!BQ9</f>
        <v>9000</v>
      </c>
      <c r="BR10" s="12">
        <f>ВВ!BR9</f>
        <v>9000</v>
      </c>
      <c r="BS10" s="12">
        <f>ВВ!BS9</f>
        <v>9000</v>
      </c>
      <c r="BT10" s="12">
        <f>ВВ!BT9</f>
        <v>9300</v>
      </c>
      <c r="BU10" s="12">
        <f>ВВ!BU9</f>
        <v>9300</v>
      </c>
      <c r="BV10" s="12">
        <f>ВВ!BV9</f>
        <v>9000</v>
      </c>
      <c r="BW10" s="12">
        <f>ВВ!BW9</f>
        <v>9000</v>
      </c>
      <c r="BX10" s="12">
        <f>ВВ!BX9</f>
        <v>9000</v>
      </c>
      <c r="BY10" s="12">
        <f>ВВ!BY9</f>
        <v>9000</v>
      </c>
      <c r="BZ10" s="12">
        <f>ВВ!BZ9</f>
        <v>9000</v>
      </c>
      <c r="CA10" s="12">
        <f>ВВ!CA9</f>
        <v>9300</v>
      </c>
      <c r="CB10" s="12">
        <f>ВВ!CB9</f>
        <v>9300</v>
      </c>
      <c r="CC10" s="12">
        <f>ВВ!CC9</f>
        <v>9000</v>
      </c>
      <c r="CD10" s="12">
        <f>ВВ!CD9</f>
        <v>9000</v>
      </c>
      <c r="CE10" s="12">
        <f>ВВ!CE9</f>
        <v>9000</v>
      </c>
      <c r="CF10" s="12">
        <f>ВВ!CF9</f>
        <v>9000</v>
      </c>
      <c r="CG10" s="12">
        <f>ВВ!CG9</f>
        <v>9000</v>
      </c>
      <c r="CH10" s="12">
        <f>ВВ!CH9</f>
        <v>9300</v>
      </c>
      <c r="CI10" s="12">
        <f>ВВ!CI9</f>
        <v>9300</v>
      </c>
      <c r="CJ10" s="12">
        <f>ВВ!CJ9</f>
        <v>9300</v>
      </c>
      <c r="CK10" s="12">
        <f>ВВ!CK9</f>
        <v>9300</v>
      </c>
      <c r="CL10" s="12">
        <f>ВВ!CL9</f>
        <v>9300</v>
      </c>
      <c r="CM10" s="12">
        <f>ВВ!CM9</f>
        <v>9300</v>
      </c>
      <c r="CN10" s="12">
        <f>ВВ!CN9</f>
        <v>9300</v>
      </c>
      <c r="CO10" s="12">
        <f>ВВ!CO9</f>
        <v>13500</v>
      </c>
      <c r="CP10" s="12">
        <f>ВВ!CP9</f>
        <v>13500</v>
      </c>
      <c r="CQ10" s="182">
        <f>ВВ!CQ9</f>
        <v>13500</v>
      </c>
      <c r="CR10" s="182">
        <f>ВВ!CR9</f>
        <v>13500</v>
      </c>
      <c r="CS10" s="182">
        <f>ВВ!CS9</f>
        <v>13500</v>
      </c>
      <c r="CT10" s="182">
        <f>ВВ!CT9</f>
        <v>13500</v>
      </c>
      <c r="CU10" s="182">
        <f>ВВ!CU9</f>
        <v>13500</v>
      </c>
      <c r="CV10" s="12">
        <f>ВВ!CV9</f>
        <v>13500</v>
      </c>
      <c r="CW10" s="12">
        <f>ВВ!CW9</f>
        <v>13500</v>
      </c>
      <c r="CX10" s="12">
        <f>ВВ!CX9</f>
        <v>15500</v>
      </c>
      <c r="CY10" s="190">
        <f>ВВ!CY9</f>
        <v>15500</v>
      </c>
      <c r="CZ10" s="190">
        <f>ВВ!CZ9</f>
        <v>15500</v>
      </c>
      <c r="DA10" s="190">
        <f>ВВ!DA9</f>
        <v>15500</v>
      </c>
      <c r="DB10" s="190">
        <f>ВВ!DB9</f>
        <v>15500</v>
      </c>
      <c r="DC10" s="190">
        <f>ВВ!DC9</f>
        <v>15500</v>
      </c>
      <c r="DD10" s="12">
        <f>ВВ!DD9</f>
        <v>15500</v>
      </c>
      <c r="DE10" s="12">
        <f>ВВ!DE9</f>
        <v>13500</v>
      </c>
      <c r="DF10" s="12">
        <f>ВВ!DF9</f>
        <v>13500</v>
      </c>
      <c r="DG10" s="12">
        <f>ВВ!DG9</f>
        <v>13500</v>
      </c>
      <c r="DH10" s="12">
        <f>ВВ!DH9</f>
        <v>13500</v>
      </c>
      <c r="DI10" s="12">
        <f>ВВ!DI9</f>
        <v>13500</v>
      </c>
      <c r="DJ10" s="12">
        <f>ВВ!DJ9</f>
        <v>13500</v>
      </c>
      <c r="DK10" s="12">
        <f>ВВ!DK9</f>
        <v>13500</v>
      </c>
      <c r="DL10" s="12">
        <f>ВВ!DL9</f>
        <v>13500</v>
      </c>
      <c r="DM10" s="12">
        <f>ВВ!DM9</f>
        <v>14500</v>
      </c>
      <c r="DN10" s="12">
        <f>ВВ!DN9</f>
        <v>14500</v>
      </c>
      <c r="DO10" s="12">
        <f>ВВ!DO9</f>
        <v>14500</v>
      </c>
      <c r="DP10" s="12">
        <f>ВВ!DP9</f>
        <v>14500</v>
      </c>
      <c r="DQ10" s="12">
        <f>ВВ!DQ9</f>
        <v>14500</v>
      </c>
      <c r="DR10" s="12">
        <f>ВВ!DR9</f>
        <v>14500</v>
      </c>
      <c r="DS10" s="12">
        <f>ВВ!DS9</f>
        <v>14500</v>
      </c>
      <c r="DT10" s="12">
        <f>ВВ!DT9</f>
        <v>14500</v>
      </c>
      <c r="DU10" s="12">
        <f>ВВ!DU9</f>
        <v>14500</v>
      </c>
      <c r="DV10" s="12">
        <f>ВВ!DV9</f>
        <v>14500</v>
      </c>
      <c r="DW10" s="12">
        <f>ВВ!DW9</f>
        <v>14500</v>
      </c>
      <c r="DX10" s="12">
        <f>ВВ!DX9</f>
        <v>14500</v>
      </c>
      <c r="DY10" s="12">
        <f>ВВ!DY9</f>
        <v>14500</v>
      </c>
      <c r="DZ10" s="12">
        <f>ВВ!DZ9</f>
        <v>14500</v>
      </c>
      <c r="EA10" s="12">
        <f>ВВ!EA9</f>
        <v>11500</v>
      </c>
      <c r="EB10" s="12">
        <f>ВВ!EB9</f>
        <v>11500</v>
      </c>
      <c r="EC10" s="12">
        <f>ВВ!EC9</f>
        <v>11500</v>
      </c>
      <c r="ED10" s="12">
        <f>ВВ!ED9</f>
        <v>11500</v>
      </c>
      <c r="EE10" s="12">
        <f>ВВ!EE9</f>
        <v>12000</v>
      </c>
      <c r="EF10" s="12">
        <f>ВВ!EF9</f>
        <v>12000</v>
      </c>
      <c r="EG10" s="12">
        <f>ВВ!EG9</f>
        <v>11500</v>
      </c>
      <c r="EH10" s="12">
        <f>ВВ!EH9</f>
        <v>11500</v>
      </c>
      <c r="EI10" s="12">
        <f>ВВ!EI9</f>
        <v>11500</v>
      </c>
      <c r="EJ10" s="12">
        <f>ВВ!EJ9</f>
        <v>11500</v>
      </c>
      <c r="EK10" s="12">
        <f>ВВ!EK9</f>
        <v>11500</v>
      </c>
      <c r="EL10" s="12">
        <f>ВВ!EL9</f>
        <v>12000</v>
      </c>
      <c r="EM10" s="12">
        <f>ВВ!EM9</f>
        <v>12000</v>
      </c>
      <c r="EN10" s="12">
        <f>ВВ!EN9</f>
        <v>11500</v>
      </c>
      <c r="EO10" s="12">
        <f>ВВ!EO9</f>
        <v>11500</v>
      </c>
      <c r="EP10" s="12">
        <f>ВВ!EP9</f>
        <v>11500</v>
      </c>
      <c r="EQ10" s="12">
        <f>ВВ!EQ9</f>
        <v>11500</v>
      </c>
      <c r="ER10" s="12">
        <f>ВВ!ER9</f>
        <v>11500</v>
      </c>
      <c r="ES10" s="12">
        <f>ВВ!ES9</f>
        <v>12000</v>
      </c>
      <c r="ET10" s="12">
        <f>ВВ!ET9</f>
        <v>12000</v>
      </c>
      <c r="EU10" s="12">
        <f>ВВ!EU9</f>
        <v>11500</v>
      </c>
      <c r="EV10" s="12">
        <f>ВВ!EV9</f>
        <v>11500</v>
      </c>
      <c r="EW10" s="12">
        <f>ВВ!EW9</f>
        <v>11500</v>
      </c>
      <c r="EX10" s="12">
        <f>ВВ!EX9</f>
        <v>11500</v>
      </c>
      <c r="EY10" s="12">
        <f>ВВ!EY9</f>
        <v>11500</v>
      </c>
      <c r="EZ10" s="12">
        <f>ВВ!EZ9</f>
        <v>12000</v>
      </c>
      <c r="FA10" s="12">
        <f>ВВ!FA9</f>
        <v>12000</v>
      </c>
      <c r="FB10" s="12">
        <f>ВВ!FB9</f>
        <v>11500</v>
      </c>
      <c r="FC10" s="12">
        <f>ВВ!FC9</f>
        <v>11500</v>
      </c>
      <c r="FD10" s="12">
        <f>ВВ!FD9</f>
        <v>11500</v>
      </c>
      <c r="FE10" s="12">
        <f>ВВ!FE9</f>
        <v>11500</v>
      </c>
      <c r="FF10" s="12">
        <f>ВВ!FF9</f>
        <v>11500</v>
      </c>
      <c r="FG10" s="12">
        <f>ВВ!FG9</f>
        <v>12000</v>
      </c>
      <c r="FH10" s="12">
        <f>ВВ!FH9</f>
        <v>12000</v>
      </c>
      <c r="FI10" s="12">
        <f>ВВ!FI9</f>
        <v>11500</v>
      </c>
      <c r="FJ10" s="12">
        <f>ВВ!FJ9</f>
        <v>11500</v>
      </c>
      <c r="FK10" s="12">
        <f>ВВ!FK9</f>
        <v>11500</v>
      </c>
      <c r="FL10" s="12">
        <f>ВВ!FL9</f>
        <v>11500</v>
      </c>
      <c r="FM10" s="12">
        <f>ВВ!FM9</f>
        <v>11500</v>
      </c>
      <c r="FN10" s="12">
        <f>ВВ!FN9</f>
        <v>11500</v>
      </c>
      <c r="FO10" s="12">
        <f>ВВ!FO9</f>
        <v>11500</v>
      </c>
      <c r="FP10" s="12">
        <f>ВВ!FP9</f>
        <v>10500</v>
      </c>
      <c r="FQ10" s="12">
        <f>ВВ!FQ9</f>
        <v>10500</v>
      </c>
      <c r="FR10" s="12">
        <f>ВВ!FR9</f>
        <v>10500</v>
      </c>
      <c r="FS10" s="12">
        <f>ВВ!FS9</f>
        <v>10500</v>
      </c>
      <c r="FT10" s="12">
        <f>ВВ!FT9</f>
        <v>10500</v>
      </c>
      <c r="FU10" s="12">
        <f>ВВ!FU9</f>
        <v>11000</v>
      </c>
      <c r="FV10" s="12">
        <f>ВВ!FV9</f>
        <v>11000</v>
      </c>
      <c r="FW10" s="12">
        <f>ВВ!FW9</f>
        <v>10000</v>
      </c>
      <c r="FX10" s="12">
        <f>ВВ!FX9</f>
        <v>10000</v>
      </c>
      <c r="FY10" s="12">
        <f>ВВ!FY9</f>
        <v>10000</v>
      </c>
      <c r="FZ10" s="12">
        <f>ВВ!FZ9</f>
        <v>10000</v>
      </c>
      <c r="GA10" s="12">
        <f>ВВ!GA9</f>
        <v>10000</v>
      </c>
      <c r="GB10" s="12">
        <f>ВВ!GB9</f>
        <v>10500</v>
      </c>
      <c r="GC10" s="12">
        <f>ВВ!GC9</f>
        <v>10500</v>
      </c>
      <c r="GD10" s="12">
        <f>ВВ!GD9</f>
        <v>10500</v>
      </c>
      <c r="GE10" s="12">
        <f>ВВ!GE9</f>
        <v>10500</v>
      </c>
      <c r="GF10" s="12">
        <f>ВВ!GF9</f>
        <v>10500</v>
      </c>
      <c r="GG10" s="12">
        <f>ВВ!GG9</f>
        <v>10500</v>
      </c>
      <c r="GH10" s="12">
        <f>ВВ!GH9</f>
        <v>10500</v>
      </c>
      <c r="GI10" s="12">
        <f>ВВ!GI9</f>
        <v>11000</v>
      </c>
      <c r="GJ10" s="12">
        <f>ВВ!GJ9</f>
        <v>11000</v>
      </c>
      <c r="GK10" s="12">
        <f>ВВ!GK9</f>
        <v>10500</v>
      </c>
      <c r="GL10" s="12">
        <f>ВВ!GL9</f>
        <v>10500</v>
      </c>
      <c r="GM10" s="12">
        <f>ВВ!GM9</f>
        <v>10500</v>
      </c>
      <c r="GN10" s="12">
        <f>ВВ!GN9</f>
        <v>10500</v>
      </c>
      <c r="GO10" s="12">
        <f>ВВ!GO9</f>
        <v>10500</v>
      </c>
      <c r="GP10" s="12">
        <f>ВВ!GP9</f>
        <v>11000</v>
      </c>
      <c r="GQ10" s="12">
        <f>ВВ!GQ9</f>
        <v>11000</v>
      </c>
      <c r="GR10" s="12">
        <f>ВВ!GR9</f>
        <v>10500</v>
      </c>
      <c r="GS10" s="12">
        <f>ВВ!GS9</f>
        <v>10500</v>
      </c>
      <c r="GT10" s="12">
        <f>ВВ!GT9</f>
        <v>10500</v>
      </c>
      <c r="GU10" s="12">
        <f>ВВ!GU9</f>
        <v>10500</v>
      </c>
      <c r="GV10" s="12">
        <f>ВВ!GV9</f>
        <v>10500</v>
      </c>
      <c r="GW10" s="12">
        <f>ВВ!GW9</f>
        <v>10500</v>
      </c>
      <c r="GX10" s="12">
        <f>ВВ!GX9</f>
        <v>10500</v>
      </c>
      <c r="GY10" s="12">
        <f>ВВ!GY9</f>
        <v>10500</v>
      </c>
      <c r="GZ10" s="12">
        <f>ВВ!GZ9</f>
        <v>10500</v>
      </c>
      <c r="HA10" s="12">
        <f>ВВ!HA9</f>
        <v>10500</v>
      </c>
      <c r="HB10" s="12">
        <f>ВВ!HB9</f>
        <v>10500</v>
      </c>
    </row>
    <row r="11" spans="1:210" s="7" customFormat="1" ht="12" hidden="1" customHeight="1">
      <c r="A11" s="13">
        <v>2</v>
      </c>
      <c r="B11" s="12">
        <f>ВВ!B10</f>
        <v>18450</v>
      </c>
      <c r="C11" s="12">
        <f>ВВ!C10</f>
        <v>18450</v>
      </c>
      <c r="D11" s="12">
        <f>ВВ!D10</f>
        <v>18450</v>
      </c>
      <c r="E11" s="12">
        <f>ВВ!E10</f>
        <v>15850</v>
      </c>
      <c r="F11" s="12">
        <f>ВВ!F10</f>
        <v>15850</v>
      </c>
      <c r="G11" s="12">
        <f>ВВ!G10</f>
        <v>17350</v>
      </c>
      <c r="H11" s="12">
        <f>ВВ!H10</f>
        <v>17350</v>
      </c>
      <c r="I11" s="12">
        <f>ВВ!I10</f>
        <v>16350</v>
      </c>
      <c r="J11" s="12">
        <f>ВВ!J10</f>
        <v>16350</v>
      </c>
      <c r="K11" s="12">
        <f>ВВ!K10</f>
        <v>14350</v>
      </c>
      <c r="L11" s="12">
        <f>ВВ!L10</f>
        <v>16350</v>
      </c>
      <c r="M11" s="12">
        <f>ВВ!M10</f>
        <v>16350</v>
      </c>
      <c r="N11" s="12">
        <f>ВВ!N10</f>
        <v>16350</v>
      </c>
      <c r="O11" s="12">
        <f>ВВ!O10</f>
        <v>15350</v>
      </c>
      <c r="P11" s="12">
        <f>ВВ!P10</f>
        <v>15350</v>
      </c>
      <c r="Q11" s="12">
        <f>ВВ!Q10</f>
        <v>13850</v>
      </c>
      <c r="R11" s="12">
        <f>ВВ!R10</f>
        <v>12850</v>
      </c>
      <c r="S11" s="12">
        <f>ВВ!S10</f>
        <v>12850</v>
      </c>
      <c r="T11" s="12">
        <f>ВВ!T10</f>
        <v>12850</v>
      </c>
      <c r="U11" s="12">
        <f>ВВ!U10</f>
        <v>12850</v>
      </c>
      <c r="V11" s="12">
        <f>ВВ!V10</f>
        <v>12850</v>
      </c>
      <c r="W11" s="12">
        <f>ВВ!W10</f>
        <v>12850</v>
      </c>
      <c r="X11" s="12">
        <f>ВВ!X10</f>
        <v>12850</v>
      </c>
      <c r="Y11" s="12">
        <f>ВВ!Y10</f>
        <v>12200</v>
      </c>
      <c r="Z11" s="12">
        <f>ВВ!Z10</f>
        <v>12200</v>
      </c>
      <c r="AA11" s="12">
        <f>ВВ!AA10</f>
        <v>12200</v>
      </c>
      <c r="AB11" s="12">
        <f>ВВ!AB10</f>
        <v>11150</v>
      </c>
      <c r="AC11" s="12">
        <f>ВВ!AC10</f>
        <v>11150</v>
      </c>
      <c r="AD11" s="12">
        <f>ВВ!AD10</f>
        <v>11150</v>
      </c>
      <c r="AE11" s="12">
        <f>ВВ!AE10</f>
        <v>11150</v>
      </c>
      <c r="AF11" s="12">
        <f>ВВ!AF10</f>
        <v>10550</v>
      </c>
      <c r="AG11" s="12">
        <f>ВВ!AG10</f>
        <v>10550</v>
      </c>
      <c r="AH11" s="12">
        <f>ВВ!AH10</f>
        <v>10550</v>
      </c>
      <c r="AI11" s="12">
        <f>ВВ!AI10</f>
        <v>10550</v>
      </c>
      <c r="AJ11" s="12">
        <f>ВВ!AJ10</f>
        <v>10550</v>
      </c>
      <c r="AK11" s="12">
        <f>ВВ!AK10</f>
        <v>11850</v>
      </c>
      <c r="AL11" s="12">
        <f>ВВ!AL10</f>
        <v>11850</v>
      </c>
      <c r="AM11" s="12">
        <f>ВВ!AM10</f>
        <v>10550</v>
      </c>
      <c r="AN11" s="12">
        <f>ВВ!AN10</f>
        <v>10550</v>
      </c>
      <c r="AO11" s="12">
        <f>ВВ!AO10</f>
        <v>10550</v>
      </c>
      <c r="AP11" s="12">
        <f>ВВ!AP10</f>
        <v>10550</v>
      </c>
      <c r="AQ11" s="12">
        <f>ВВ!AQ10</f>
        <v>10550</v>
      </c>
      <c r="AR11" s="12">
        <f>ВВ!AR10</f>
        <v>11150</v>
      </c>
      <c r="AS11" s="12">
        <f>ВВ!AS10</f>
        <v>11150</v>
      </c>
      <c r="AT11" s="12">
        <f>ВВ!AT10</f>
        <v>10850</v>
      </c>
      <c r="AU11" s="12">
        <f>ВВ!AU10</f>
        <v>10850</v>
      </c>
      <c r="AV11" s="12">
        <f>ВВ!AV10</f>
        <v>10850</v>
      </c>
      <c r="AW11" s="12">
        <f>ВВ!AW10</f>
        <v>10850</v>
      </c>
      <c r="AX11" s="12">
        <f>ВВ!AX10</f>
        <v>10850</v>
      </c>
      <c r="AY11" s="12">
        <f>ВВ!AY10</f>
        <v>11450</v>
      </c>
      <c r="AZ11" s="12">
        <f>ВВ!AZ10</f>
        <v>11450</v>
      </c>
      <c r="BA11" s="12">
        <f>ВВ!BA10</f>
        <v>11450</v>
      </c>
      <c r="BB11" s="12">
        <f>ВВ!BB10</f>
        <v>10550</v>
      </c>
      <c r="BC11" s="12">
        <f>ВВ!BC10</f>
        <v>10550</v>
      </c>
      <c r="BD11" s="12">
        <f>ВВ!BD10</f>
        <v>10550</v>
      </c>
      <c r="BE11" s="12">
        <f>ВВ!BE10</f>
        <v>12350</v>
      </c>
      <c r="BF11" s="12">
        <f>ВВ!BF10</f>
        <v>12350</v>
      </c>
      <c r="BG11" s="12">
        <f>ВВ!BG10</f>
        <v>12350</v>
      </c>
      <c r="BH11" s="12">
        <f>ВВ!BH10</f>
        <v>11450</v>
      </c>
      <c r="BI11" s="12">
        <f>ВВ!BI10</f>
        <v>11450</v>
      </c>
      <c r="BJ11" s="12">
        <f>ВВ!BJ10</f>
        <v>11450</v>
      </c>
      <c r="BK11" s="12">
        <f>ВВ!BK10</f>
        <v>11450</v>
      </c>
      <c r="BL11" s="12">
        <f>ВВ!BL10</f>
        <v>11450</v>
      </c>
      <c r="BM11" s="12">
        <f>ВВ!BM10</f>
        <v>12350</v>
      </c>
      <c r="BN11" s="12">
        <f>ВВ!BN10</f>
        <v>12350</v>
      </c>
      <c r="BO11" s="12">
        <f>ВВ!BO10</f>
        <v>12350</v>
      </c>
      <c r="BP11" s="12">
        <f>ВВ!BP10</f>
        <v>10850</v>
      </c>
      <c r="BQ11" s="12">
        <f>ВВ!BQ10</f>
        <v>10850</v>
      </c>
      <c r="BR11" s="12">
        <f>ВВ!BR10</f>
        <v>10850</v>
      </c>
      <c r="BS11" s="12">
        <f>ВВ!BS10</f>
        <v>10850</v>
      </c>
      <c r="BT11" s="12">
        <f>ВВ!BT10</f>
        <v>11150</v>
      </c>
      <c r="BU11" s="12">
        <f>ВВ!BU10</f>
        <v>11150</v>
      </c>
      <c r="BV11" s="12">
        <f>ВВ!BV10</f>
        <v>10850</v>
      </c>
      <c r="BW11" s="12">
        <f>ВВ!BW10</f>
        <v>10850</v>
      </c>
      <c r="BX11" s="12">
        <f>ВВ!BX10</f>
        <v>10850</v>
      </c>
      <c r="BY11" s="12">
        <f>ВВ!BY10</f>
        <v>10850</v>
      </c>
      <c r="BZ11" s="12">
        <f>ВВ!BZ10</f>
        <v>10850</v>
      </c>
      <c r="CA11" s="12">
        <f>ВВ!CA10</f>
        <v>11150</v>
      </c>
      <c r="CB11" s="12">
        <f>ВВ!CB10</f>
        <v>11150</v>
      </c>
      <c r="CC11" s="12">
        <f>ВВ!CC10</f>
        <v>10850</v>
      </c>
      <c r="CD11" s="12">
        <f>ВВ!CD10</f>
        <v>10850</v>
      </c>
      <c r="CE11" s="12">
        <f>ВВ!CE10</f>
        <v>10850</v>
      </c>
      <c r="CF11" s="12">
        <f>ВВ!CF10</f>
        <v>10850</v>
      </c>
      <c r="CG11" s="12">
        <f>ВВ!CG10</f>
        <v>10850</v>
      </c>
      <c r="CH11" s="12">
        <f>ВВ!CH10</f>
        <v>11150</v>
      </c>
      <c r="CI11" s="12">
        <f>ВВ!CI10</f>
        <v>11150</v>
      </c>
      <c r="CJ11" s="12">
        <f>ВВ!CJ10</f>
        <v>11150</v>
      </c>
      <c r="CK11" s="12">
        <f>ВВ!CK10</f>
        <v>11150</v>
      </c>
      <c r="CL11" s="12">
        <f>ВВ!CL10</f>
        <v>11150</v>
      </c>
      <c r="CM11" s="12">
        <f>ВВ!CM10</f>
        <v>11150</v>
      </c>
      <c r="CN11" s="12">
        <f>ВВ!CN10</f>
        <v>11150</v>
      </c>
      <c r="CO11" s="12">
        <f>ВВ!CO10</f>
        <v>15350</v>
      </c>
      <c r="CP11" s="12">
        <f>ВВ!CP10</f>
        <v>15350</v>
      </c>
      <c r="CQ11" s="182">
        <f>ВВ!CQ10</f>
        <v>15350</v>
      </c>
      <c r="CR11" s="182">
        <f>ВВ!CR10</f>
        <v>15350</v>
      </c>
      <c r="CS11" s="182">
        <f>ВВ!CS10</f>
        <v>15350</v>
      </c>
      <c r="CT11" s="182">
        <f>ВВ!CT10</f>
        <v>15350</v>
      </c>
      <c r="CU11" s="182">
        <f>ВВ!CU10</f>
        <v>15350</v>
      </c>
      <c r="CV11" s="12">
        <f>ВВ!CV10</f>
        <v>15350</v>
      </c>
      <c r="CW11" s="12">
        <f>ВВ!CW10</f>
        <v>15350</v>
      </c>
      <c r="CX11" s="12">
        <f>ВВ!CX10</f>
        <v>17350</v>
      </c>
      <c r="CY11" s="190">
        <f>ВВ!CY10</f>
        <v>17350</v>
      </c>
      <c r="CZ11" s="190">
        <f>ВВ!CZ10</f>
        <v>17350</v>
      </c>
      <c r="DA11" s="190">
        <f>ВВ!DA10</f>
        <v>17350</v>
      </c>
      <c r="DB11" s="190">
        <f>ВВ!DB10</f>
        <v>17350</v>
      </c>
      <c r="DC11" s="190">
        <f>ВВ!DC10</f>
        <v>17350</v>
      </c>
      <c r="DD11" s="12">
        <f>ВВ!DD10</f>
        <v>17350</v>
      </c>
      <c r="DE11" s="12">
        <f>ВВ!DE10</f>
        <v>15350</v>
      </c>
      <c r="DF11" s="12">
        <f>ВВ!DF10</f>
        <v>15350</v>
      </c>
      <c r="DG11" s="12">
        <f>ВВ!DG10</f>
        <v>15350</v>
      </c>
      <c r="DH11" s="12">
        <f>ВВ!DH10</f>
        <v>15350</v>
      </c>
      <c r="DI11" s="12">
        <f>ВВ!DI10</f>
        <v>15350</v>
      </c>
      <c r="DJ11" s="12">
        <f>ВВ!DJ10</f>
        <v>15350</v>
      </c>
      <c r="DK11" s="12">
        <f>ВВ!DK10</f>
        <v>15350</v>
      </c>
      <c r="DL11" s="12">
        <f>ВВ!DL10</f>
        <v>15350</v>
      </c>
      <c r="DM11" s="12">
        <f>ВВ!DM10</f>
        <v>16350</v>
      </c>
      <c r="DN11" s="12">
        <f>ВВ!DN10</f>
        <v>16350</v>
      </c>
      <c r="DO11" s="12">
        <f>ВВ!DO10</f>
        <v>16350</v>
      </c>
      <c r="DP11" s="12">
        <f>ВВ!DP10</f>
        <v>16350</v>
      </c>
      <c r="DQ11" s="12">
        <f>ВВ!DQ10</f>
        <v>16350</v>
      </c>
      <c r="DR11" s="12">
        <f>ВВ!DR10</f>
        <v>16350</v>
      </c>
      <c r="DS11" s="12">
        <f>ВВ!DS10</f>
        <v>16350</v>
      </c>
      <c r="DT11" s="12">
        <f>ВВ!DT10</f>
        <v>16350</v>
      </c>
      <c r="DU11" s="12">
        <f>ВВ!DU10</f>
        <v>16350</v>
      </c>
      <c r="DV11" s="12">
        <f>ВВ!DV10</f>
        <v>16350</v>
      </c>
      <c r="DW11" s="12">
        <f>ВВ!DW10</f>
        <v>16350</v>
      </c>
      <c r="DX11" s="12">
        <f>ВВ!DX10</f>
        <v>16350</v>
      </c>
      <c r="DY11" s="12">
        <f>ВВ!DY10</f>
        <v>16350</v>
      </c>
      <c r="DZ11" s="12">
        <f>ВВ!DZ10</f>
        <v>16350</v>
      </c>
      <c r="EA11" s="12">
        <f>ВВ!EA10</f>
        <v>13350</v>
      </c>
      <c r="EB11" s="12">
        <f>ВВ!EB10</f>
        <v>13350</v>
      </c>
      <c r="EC11" s="12">
        <f>ВВ!EC10</f>
        <v>13350</v>
      </c>
      <c r="ED11" s="12">
        <f>ВВ!ED10</f>
        <v>13350</v>
      </c>
      <c r="EE11" s="12">
        <f>ВВ!EE10</f>
        <v>13850</v>
      </c>
      <c r="EF11" s="12">
        <f>ВВ!EF10</f>
        <v>13850</v>
      </c>
      <c r="EG11" s="12">
        <f>ВВ!EG10</f>
        <v>13350</v>
      </c>
      <c r="EH11" s="12">
        <f>ВВ!EH10</f>
        <v>13350</v>
      </c>
      <c r="EI11" s="12">
        <f>ВВ!EI10</f>
        <v>13350</v>
      </c>
      <c r="EJ11" s="12">
        <f>ВВ!EJ10</f>
        <v>13350</v>
      </c>
      <c r="EK11" s="12">
        <f>ВВ!EK10</f>
        <v>13350</v>
      </c>
      <c r="EL11" s="12">
        <f>ВВ!EL10</f>
        <v>13850</v>
      </c>
      <c r="EM11" s="12">
        <f>ВВ!EM10</f>
        <v>13850</v>
      </c>
      <c r="EN11" s="12">
        <f>ВВ!EN10</f>
        <v>13350</v>
      </c>
      <c r="EO11" s="12">
        <f>ВВ!EO10</f>
        <v>13350</v>
      </c>
      <c r="EP11" s="12">
        <f>ВВ!EP10</f>
        <v>13350</v>
      </c>
      <c r="EQ11" s="12">
        <f>ВВ!EQ10</f>
        <v>13350</v>
      </c>
      <c r="ER11" s="12">
        <f>ВВ!ER10</f>
        <v>13350</v>
      </c>
      <c r="ES11" s="12">
        <f>ВВ!ES10</f>
        <v>13850</v>
      </c>
      <c r="ET11" s="12">
        <f>ВВ!ET10</f>
        <v>13850</v>
      </c>
      <c r="EU11" s="12">
        <f>ВВ!EU10</f>
        <v>13350</v>
      </c>
      <c r="EV11" s="12">
        <f>ВВ!EV10</f>
        <v>13350</v>
      </c>
      <c r="EW11" s="12">
        <f>ВВ!EW10</f>
        <v>13350</v>
      </c>
      <c r="EX11" s="12">
        <f>ВВ!EX10</f>
        <v>13350</v>
      </c>
      <c r="EY11" s="12">
        <f>ВВ!EY10</f>
        <v>13350</v>
      </c>
      <c r="EZ11" s="12">
        <f>ВВ!EZ10</f>
        <v>13850</v>
      </c>
      <c r="FA11" s="12">
        <f>ВВ!FA10</f>
        <v>13850</v>
      </c>
      <c r="FB11" s="12">
        <f>ВВ!FB10</f>
        <v>13350</v>
      </c>
      <c r="FC11" s="12">
        <f>ВВ!FC10</f>
        <v>13350</v>
      </c>
      <c r="FD11" s="12">
        <f>ВВ!FD10</f>
        <v>13350</v>
      </c>
      <c r="FE11" s="12">
        <f>ВВ!FE10</f>
        <v>13350</v>
      </c>
      <c r="FF11" s="12">
        <f>ВВ!FF10</f>
        <v>13350</v>
      </c>
      <c r="FG11" s="12">
        <f>ВВ!FG10</f>
        <v>13850</v>
      </c>
      <c r="FH11" s="12">
        <f>ВВ!FH10</f>
        <v>13850</v>
      </c>
      <c r="FI11" s="12">
        <f>ВВ!FI10</f>
        <v>13350</v>
      </c>
      <c r="FJ11" s="12">
        <f>ВВ!FJ10</f>
        <v>13350</v>
      </c>
      <c r="FK11" s="12">
        <f>ВВ!FK10</f>
        <v>13350</v>
      </c>
      <c r="FL11" s="12">
        <f>ВВ!FL10</f>
        <v>13350</v>
      </c>
      <c r="FM11" s="12">
        <f>ВВ!FM10</f>
        <v>13350</v>
      </c>
      <c r="FN11" s="12">
        <f>ВВ!FN10</f>
        <v>13350</v>
      </c>
      <c r="FO11" s="12">
        <f>ВВ!FO10</f>
        <v>13350</v>
      </c>
      <c r="FP11" s="12">
        <f>ВВ!FP10</f>
        <v>12350</v>
      </c>
      <c r="FQ11" s="12">
        <f>ВВ!FQ10</f>
        <v>12350</v>
      </c>
      <c r="FR11" s="12">
        <f>ВВ!FR10</f>
        <v>12350</v>
      </c>
      <c r="FS11" s="12">
        <f>ВВ!FS10</f>
        <v>12350</v>
      </c>
      <c r="FT11" s="12">
        <f>ВВ!FT10</f>
        <v>12350</v>
      </c>
      <c r="FU11" s="12">
        <f>ВВ!FU10</f>
        <v>12850</v>
      </c>
      <c r="FV11" s="12">
        <f>ВВ!FV10</f>
        <v>12850</v>
      </c>
      <c r="FW11" s="12">
        <f>ВВ!FW10</f>
        <v>11850</v>
      </c>
      <c r="FX11" s="12">
        <f>ВВ!FX10</f>
        <v>11850</v>
      </c>
      <c r="FY11" s="12">
        <f>ВВ!FY10</f>
        <v>11850</v>
      </c>
      <c r="FZ11" s="12">
        <f>ВВ!FZ10</f>
        <v>11850</v>
      </c>
      <c r="GA11" s="12">
        <f>ВВ!GA10</f>
        <v>11850</v>
      </c>
      <c r="GB11" s="12">
        <f>ВВ!GB10</f>
        <v>12350</v>
      </c>
      <c r="GC11" s="12">
        <f>ВВ!GC10</f>
        <v>12350</v>
      </c>
      <c r="GD11" s="12">
        <f>ВВ!GD10</f>
        <v>12350</v>
      </c>
      <c r="GE11" s="12">
        <f>ВВ!GE10</f>
        <v>12350</v>
      </c>
      <c r="GF11" s="12">
        <f>ВВ!GF10</f>
        <v>12350</v>
      </c>
      <c r="GG11" s="12">
        <f>ВВ!GG10</f>
        <v>12350</v>
      </c>
      <c r="GH11" s="12">
        <f>ВВ!GH10</f>
        <v>12350</v>
      </c>
      <c r="GI11" s="12">
        <f>ВВ!GI10</f>
        <v>12850</v>
      </c>
      <c r="GJ11" s="12">
        <f>ВВ!GJ10</f>
        <v>12850</v>
      </c>
      <c r="GK11" s="12">
        <f>ВВ!GK10</f>
        <v>12350</v>
      </c>
      <c r="GL11" s="12">
        <f>ВВ!GL10</f>
        <v>12350</v>
      </c>
      <c r="GM11" s="12">
        <f>ВВ!GM10</f>
        <v>12350</v>
      </c>
      <c r="GN11" s="12">
        <f>ВВ!GN10</f>
        <v>12350</v>
      </c>
      <c r="GO11" s="12">
        <f>ВВ!GO10</f>
        <v>12350</v>
      </c>
      <c r="GP11" s="12">
        <f>ВВ!GP10</f>
        <v>12850</v>
      </c>
      <c r="GQ11" s="12">
        <f>ВВ!GQ10</f>
        <v>12850</v>
      </c>
      <c r="GR11" s="12">
        <f>ВВ!GR10</f>
        <v>12350</v>
      </c>
      <c r="GS11" s="12">
        <f>ВВ!GS10</f>
        <v>12350</v>
      </c>
      <c r="GT11" s="12">
        <f>ВВ!GT10</f>
        <v>12350</v>
      </c>
      <c r="GU11" s="12">
        <f>ВВ!GU10</f>
        <v>12350</v>
      </c>
      <c r="GV11" s="12">
        <f>ВВ!GV10</f>
        <v>12350</v>
      </c>
      <c r="GW11" s="12">
        <f>ВВ!GW10</f>
        <v>12350</v>
      </c>
      <c r="GX11" s="12">
        <f>ВВ!GX10</f>
        <v>12350</v>
      </c>
      <c r="GY11" s="12">
        <f>ВВ!GY10</f>
        <v>12350</v>
      </c>
      <c r="GZ11" s="12">
        <f>ВВ!GZ10</f>
        <v>12350</v>
      </c>
      <c r="HA11" s="12">
        <f>ВВ!HA10</f>
        <v>12350</v>
      </c>
      <c r="HB11" s="12">
        <f>ВВ!HB10</f>
        <v>12350</v>
      </c>
    </row>
    <row r="12" spans="1:210" s="7" customFormat="1" ht="12" hidden="1" customHeight="1">
      <c r="A12" s="59" t="s">
        <v>70</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82"/>
      <c r="CR12" s="182"/>
      <c r="CS12" s="182"/>
      <c r="CT12" s="182"/>
      <c r="CU12" s="182"/>
      <c r="CV12" s="12"/>
      <c r="CW12" s="12"/>
      <c r="CX12" s="12"/>
      <c r="CY12" s="190"/>
      <c r="CZ12" s="190"/>
      <c r="DA12" s="190"/>
      <c r="DB12" s="190"/>
      <c r="DC12" s="190"/>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s="7" customFormat="1" ht="12" hidden="1" customHeight="1">
      <c r="A13" s="13">
        <v>1</v>
      </c>
      <c r="B13" s="12">
        <f>ВВ!B12</f>
        <v>21500</v>
      </c>
      <c r="C13" s="12">
        <f>ВВ!C12</f>
        <v>21500</v>
      </c>
      <c r="D13" s="12">
        <f>ВВ!D12</f>
        <v>21500</v>
      </c>
      <c r="E13" s="12">
        <f>ВВ!E12</f>
        <v>16900</v>
      </c>
      <c r="F13" s="12">
        <f>ВВ!F12</f>
        <v>16900</v>
      </c>
      <c r="G13" s="12">
        <f>ВВ!G12</f>
        <v>18400</v>
      </c>
      <c r="H13" s="12">
        <f>ВВ!H12</f>
        <v>18400</v>
      </c>
      <c r="I13" s="12">
        <f>ВВ!I12</f>
        <v>17400</v>
      </c>
      <c r="J13" s="12">
        <f>ВВ!J12</f>
        <v>17400</v>
      </c>
      <c r="K13" s="12">
        <f>ВВ!K12</f>
        <v>15400</v>
      </c>
      <c r="L13" s="12">
        <f>ВВ!L12</f>
        <v>17400</v>
      </c>
      <c r="M13" s="12">
        <f>ВВ!M12</f>
        <v>17400</v>
      </c>
      <c r="N13" s="12">
        <f>ВВ!N12</f>
        <v>17400</v>
      </c>
      <c r="O13" s="12">
        <f>ВВ!O12</f>
        <v>16400</v>
      </c>
      <c r="P13" s="12">
        <f>ВВ!P12</f>
        <v>16400</v>
      </c>
      <c r="Q13" s="12">
        <f>ВВ!Q12</f>
        <v>14900</v>
      </c>
      <c r="R13" s="12">
        <f>ВВ!R12</f>
        <v>13900</v>
      </c>
      <c r="S13" s="12">
        <f>ВВ!S12</f>
        <v>13900</v>
      </c>
      <c r="T13" s="12">
        <f>ВВ!T12</f>
        <v>13900</v>
      </c>
      <c r="U13" s="12">
        <f>ВВ!U12</f>
        <v>13900</v>
      </c>
      <c r="V13" s="12">
        <f>ВВ!V12</f>
        <v>13900</v>
      </c>
      <c r="W13" s="12">
        <f>ВВ!W12</f>
        <v>13900</v>
      </c>
      <c r="X13" s="12">
        <f>ВВ!X12</f>
        <v>13900</v>
      </c>
      <c r="Y13" s="12">
        <f>ВВ!Y12</f>
        <v>13250</v>
      </c>
      <c r="Z13" s="12">
        <f>ВВ!Z12</f>
        <v>13250</v>
      </c>
      <c r="AA13" s="12">
        <f>ВВ!AA12</f>
        <v>13250</v>
      </c>
      <c r="AB13" s="12">
        <f>ВВ!AB12</f>
        <v>13300</v>
      </c>
      <c r="AC13" s="12">
        <f>ВВ!AC12</f>
        <v>13300</v>
      </c>
      <c r="AD13" s="12">
        <f>ВВ!AD12</f>
        <v>13300</v>
      </c>
      <c r="AE13" s="12">
        <f>ВВ!AE12</f>
        <v>13300</v>
      </c>
      <c r="AF13" s="12">
        <f>ВВ!AF12</f>
        <v>12700</v>
      </c>
      <c r="AG13" s="12">
        <f>ВВ!AG12</f>
        <v>12700</v>
      </c>
      <c r="AH13" s="12">
        <f>ВВ!AH12</f>
        <v>12700</v>
      </c>
      <c r="AI13" s="12">
        <f>ВВ!AI12</f>
        <v>12700</v>
      </c>
      <c r="AJ13" s="12">
        <f>ВВ!AJ12</f>
        <v>12700</v>
      </c>
      <c r="AK13" s="12">
        <f>ВВ!AK12</f>
        <v>14000</v>
      </c>
      <c r="AL13" s="12">
        <f>ВВ!AL12</f>
        <v>14000</v>
      </c>
      <c r="AM13" s="12">
        <f>ВВ!AM12</f>
        <v>12700</v>
      </c>
      <c r="AN13" s="12">
        <f>ВВ!AN12</f>
        <v>12700</v>
      </c>
      <c r="AO13" s="12">
        <f>ВВ!AO12</f>
        <v>12700</v>
      </c>
      <c r="AP13" s="12">
        <f>ВВ!AP12</f>
        <v>12700</v>
      </c>
      <c r="AQ13" s="12">
        <f>ВВ!AQ12</f>
        <v>12700</v>
      </c>
      <c r="AR13" s="12">
        <f>ВВ!AR12</f>
        <v>13300</v>
      </c>
      <c r="AS13" s="12">
        <f>ВВ!AS12</f>
        <v>13300</v>
      </c>
      <c r="AT13" s="12">
        <f>ВВ!AT12</f>
        <v>13000</v>
      </c>
      <c r="AU13" s="12">
        <f>ВВ!AU12</f>
        <v>13000</v>
      </c>
      <c r="AV13" s="12">
        <f>ВВ!AV12</f>
        <v>13000</v>
      </c>
      <c r="AW13" s="12">
        <f>ВВ!AW12</f>
        <v>13000</v>
      </c>
      <c r="AX13" s="12">
        <f>ВВ!AX12</f>
        <v>13000</v>
      </c>
      <c r="AY13" s="12">
        <f>ВВ!AY12</f>
        <v>13600</v>
      </c>
      <c r="AZ13" s="12">
        <f>ВВ!AZ12</f>
        <v>13600</v>
      </c>
      <c r="BA13" s="12">
        <f>ВВ!BA12</f>
        <v>13600</v>
      </c>
      <c r="BB13" s="12">
        <f>ВВ!BB12</f>
        <v>12700</v>
      </c>
      <c r="BC13" s="12">
        <f>ВВ!BC12</f>
        <v>12700</v>
      </c>
      <c r="BD13" s="12">
        <f>ВВ!BD12</f>
        <v>12700</v>
      </c>
      <c r="BE13" s="12">
        <f>ВВ!BE12</f>
        <v>14500</v>
      </c>
      <c r="BF13" s="12">
        <f>ВВ!BF12</f>
        <v>14500</v>
      </c>
      <c r="BG13" s="12">
        <f>ВВ!BG12</f>
        <v>14500</v>
      </c>
      <c r="BH13" s="12">
        <f>ВВ!BH12</f>
        <v>13600</v>
      </c>
      <c r="BI13" s="12">
        <f>ВВ!BI12</f>
        <v>13600</v>
      </c>
      <c r="BJ13" s="12">
        <f>ВВ!BJ12</f>
        <v>13600</v>
      </c>
      <c r="BK13" s="12">
        <f>ВВ!BK12</f>
        <v>13600</v>
      </c>
      <c r="BL13" s="12">
        <f>ВВ!BL12</f>
        <v>13600</v>
      </c>
      <c r="BM13" s="12">
        <f>ВВ!BM12</f>
        <v>14500</v>
      </c>
      <c r="BN13" s="12">
        <f>ВВ!BN12</f>
        <v>14500</v>
      </c>
      <c r="BO13" s="12">
        <f>ВВ!BO12</f>
        <v>14500</v>
      </c>
      <c r="BP13" s="12">
        <f>ВВ!BP12</f>
        <v>13000</v>
      </c>
      <c r="BQ13" s="12">
        <f>ВВ!BQ12</f>
        <v>13000</v>
      </c>
      <c r="BR13" s="12">
        <f>ВВ!BR12</f>
        <v>13000</v>
      </c>
      <c r="BS13" s="12">
        <f>ВВ!BS12</f>
        <v>13000</v>
      </c>
      <c r="BT13" s="12">
        <f>ВВ!BT12</f>
        <v>13300</v>
      </c>
      <c r="BU13" s="12">
        <f>ВВ!BU12</f>
        <v>13300</v>
      </c>
      <c r="BV13" s="12">
        <f>ВВ!BV12</f>
        <v>13000</v>
      </c>
      <c r="BW13" s="12">
        <f>ВВ!BW12</f>
        <v>13000</v>
      </c>
      <c r="BX13" s="12">
        <f>ВВ!BX12</f>
        <v>13000</v>
      </c>
      <c r="BY13" s="12">
        <f>ВВ!BY12</f>
        <v>13000</v>
      </c>
      <c r="BZ13" s="12">
        <f>ВВ!BZ12</f>
        <v>13000</v>
      </c>
      <c r="CA13" s="12">
        <f>ВВ!CA12</f>
        <v>13300</v>
      </c>
      <c r="CB13" s="12">
        <f>ВВ!CB12</f>
        <v>13300</v>
      </c>
      <c r="CC13" s="12">
        <f>ВВ!CC12</f>
        <v>13000</v>
      </c>
      <c r="CD13" s="12">
        <f>ВВ!CD12</f>
        <v>13000</v>
      </c>
      <c r="CE13" s="12">
        <f>ВВ!CE12</f>
        <v>13000</v>
      </c>
      <c r="CF13" s="12">
        <f>ВВ!CF12</f>
        <v>13000</v>
      </c>
      <c r="CG13" s="12">
        <f>ВВ!CG12</f>
        <v>13000</v>
      </c>
      <c r="CH13" s="12">
        <f>ВВ!CH12</f>
        <v>13300</v>
      </c>
      <c r="CI13" s="12">
        <f>ВВ!CI12</f>
        <v>13300</v>
      </c>
      <c r="CJ13" s="12">
        <f>ВВ!CJ12</f>
        <v>13300</v>
      </c>
      <c r="CK13" s="12">
        <f>ВВ!CK12</f>
        <v>13300</v>
      </c>
      <c r="CL13" s="12">
        <f>ВВ!CL12</f>
        <v>13300</v>
      </c>
      <c r="CM13" s="12">
        <f>ВВ!CM12</f>
        <v>13300</v>
      </c>
      <c r="CN13" s="12">
        <f>ВВ!CN12</f>
        <v>13300</v>
      </c>
      <c r="CO13" s="12">
        <f>ВВ!CO12</f>
        <v>17500</v>
      </c>
      <c r="CP13" s="12">
        <f>ВВ!CP12</f>
        <v>17500</v>
      </c>
      <c r="CQ13" s="182">
        <f>ВВ!CQ12</f>
        <v>17500</v>
      </c>
      <c r="CR13" s="182">
        <f>ВВ!CR12</f>
        <v>17500</v>
      </c>
      <c r="CS13" s="182">
        <f>ВВ!CS12</f>
        <v>17500</v>
      </c>
      <c r="CT13" s="182">
        <f>ВВ!CT12</f>
        <v>17500</v>
      </c>
      <c r="CU13" s="182">
        <f>ВВ!CU12</f>
        <v>17500</v>
      </c>
      <c r="CV13" s="12">
        <f>ВВ!CV12</f>
        <v>17500</v>
      </c>
      <c r="CW13" s="12">
        <f>ВВ!CW12</f>
        <v>17500</v>
      </c>
      <c r="CX13" s="12">
        <f>ВВ!CX12</f>
        <v>19500</v>
      </c>
      <c r="CY13" s="190">
        <f>ВВ!CY12</f>
        <v>19500</v>
      </c>
      <c r="CZ13" s="190">
        <f>ВВ!CZ12</f>
        <v>19500</v>
      </c>
      <c r="DA13" s="190">
        <f>ВВ!DA12</f>
        <v>19500</v>
      </c>
      <c r="DB13" s="190">
        <f>ВВ!DB12</f>
        <v>19500</v>
      </c>
      <c r="DC13" s="190">
        <f>ВВ!DC12</f>
        <v>19500</v>
      </c>
      <c r="DD13" s="12">
        <f>ВВ!DD12</f>
        <v>19500</v>
      </c>
      <c r="DE13" s="12">
        <f>ВВ!DE12</f>
        <v>17500</v>
      </c>
      <c r="DF13" s="12">
        <f>ВВ!DF12</f>
        <v>17500</v>
      </c>
      <c r="DG13" s="12">
        <f>ВВ!DG12</f>
        <v>17500</v>
      </c>
      <c r="DH13" s="12">
        <f>ВВ!DH12</f>
        <v>17500</v>
      </c>
      <c r="DI13" s="12">
        <f>ВВ!DI12</f>
        <v>17500</v>
      </c>
      <c r="DJ13" s="12">
        <f>ВВ!DJ12</f>
        <v>17500</v>
      </c>
      <c r="DK13" s="12">
        <f>ВВ!DK12</f>
        <v>17500</v>
      </c>
      <c r="DL13" s="12">
        <f>ВВ!DL12</f>
        <v>17500</v>
      </c>
      <c r="DM13" s="12">
        <f>ВВ!DM12</f>
        <v>18500</v>
      </c>
      <c r="DN13" s="12">
        <f>ВВ!DN12</f>
        <v>18500</v>
      </c>
      <c r="DO13" s="12">
        <f>ВВ!DO12</f>
        <v>18500</v>
      </c>
      <c r="DP13" s="12">
        <f>ВВ!DP12</f>
        <v>18500</v>
      </c>
      <c r="DQ13" s="12">
        <f>ВВ!DQ12</f>
        <v>18500</v>
      </c>
      <c r="DR13" s="12">
        <f>ВВ!DR12</f>
        <v>18500</v>
      </c>
      <c r="DS13" s="12">
        <f>ВВ!DS12</f>
        <v>18500</v>
      </c>
      <c r="DT13" s="12">
        <f>ВВ!DT12</f>
        <v>18500</v>
      </c>
      <c r="DU13" s="12">
        <f>ВВ!DU12</f>
        <v>18500</v>
      </c>
      <c r="DV13" s="12">
        <f>ВВ!DV12</f>
        <v>18500</v>
      </c>
      <c r="DW13" s="12">
        <f>ВВ!DW12</f>
        <v>18500</v>
      </c>
      <c r="DX13" s="12">
        <f>ВВ!DX12</f>
        <v>18500</v>
      </c>
      <c r="DY13" s="12">
        <f>ВВ!DY12</f>
        <v>18500</v>
      </c>
      <c r="DZ13" s="12">
        <f>ВВ!DZ12</f>
        <v>18500</v>
      </c>
      <c r="EA13" s="12">
        <f>ВВ!EA12</f>
        <v>15500</v>
      </c>
      <c r="EB13" s="12">
        <f>ВВ!EB12</f>
        <v>15500</v>
      </c>
      <c r="EC13" s="12">
        <f>ВВ!EC12</f>
        <v>15500</v>
      </c>
      <c r="ED13" s="12">
        <f>ВВ!ED12</f>
        <v>15500</v>
      </c>
      <c r="EE13" s="12">
        <f>ВВ!EE12</f>
        <v>16000</v>
      </c>
      <c r="EF13" s="12">
        <f>ВВ!EF12</f>
        <v>16000</v>
      </c>
      <c r="EG13" s="12">
        <f>ВВ!EG12</f>
        <v>15500</v>
      </c>
      <c r="EH13" s="12">
        <f>ВВ!EH12</f>
        <v>15500</v>
      </c>
      <c r="EI13" s="12">
        <f>ВВ!EI12</f>
        <v>15500</v>
      </c>
      <c r="EJ13" s="12">
        <f>ВВ!EJ12</f>
        <v>15500</v>
      </c>
      <c r="EK13" s="12">
        <f>ВВ!EK12</f>
        <v>15500</v>
      </c>
      <c r="EL13" s="12">
        <f>ВВ!EL12</f>
        <v>16000</v>
      </c>
      <c r="EM13" s="12">
        <f>ВВ!EM12</f>
        <v>16000</v>
      </c>
      <c r="EN13" s="12">
        <f>ВВ!EN12</f>
        <v>15500</v>
      </c>
      <c r="EO13" s="12">
        <f>ВВ!EO12</f>
        <v>15500</v>
      </c>
      <c r="EP13" s="12">
        <f>ВВ!EP12</f>
        <v>15500</v>
      </c>
      <c r="EQ13" s="12">
        <f>ВВ!EQ12</f>
        <v>15500</v>
      </c>
      <c r="ER13" s="12">
        <f>ВВ!ER12</f>
        <v>15500</v>
      </c>
      <c r="ES13" s="12">
        <f>ВВ!ES12</f>
        <v>16000</v>
      </c>
      <c r="ET13" s="12">
        <f>ВВ!ET12</f>
        <v>16000</v>
      </c>
      <c r="EU13" s="12">
        <f>ВВ!EU12</f>
        <v>15500</v>
      </c>
      <c r="EV13" s="12">
        <f>ВВ!EV12</f>
        <v>15500</v>
      </c>
      <c r="EW13" s="12">
        <f>ВВ!EW12</f>
        <v>15500</v>
      </c>
      <c r="EX13" s="12">
        <f>ВВ!EX12</f>
        <v>15500</v>
      </c>
      <c r="EY13" s="12">
        <f>ВВ!EY12</f>
        <v>15500</v>
      </c>
      <c r="EZ13" s="12">
        <f>ВВ!EZ12</f>
        <v>16000</v>
      </c>
      <c r="FA13" s="12">
        <f>ВВ!FA12</f>
        <v>16000</v>
      </c>
      <c r="FB13" s="12">
        <f>ВВ!FB12</f>
        <v>15500</v>
      </c>
      <c r="FC13" s="12">
        <f>ВВ!FC12</f>
        <v>15500</v>
      </c>
      <c r="FD13" s="12">
        <f>ВВ!FD12</f>
        <v>15500</v>
      </c>
      <c r="FE13" s="12">
        <f>ВВ!FE12</f>
        <v>15500</v>
      </c>
      <c r="FF13" s="12">
        <f>ВВ!FF12</f>
        <v>15500</v>
      </c>
      <c r="FG13" s="12">
        <f>ВВ!FG12</f>
        <v>16000</v>
      </c>
      <c r="FH13" s="12">
        <f>ВВ!FH12</f>
        <v>16000</v>
      </c>
      <c r="FI13" s="12">
        <f>ВВ!FI12</f>
        <v>15500</v>
      </c>
      <c r="FJ13" s="12">
        <f>ВВ!FJ12</f>
        <v>15500</v>
      </c>
      <c r="FK13" s="12">
        <f>ВВ!FK12</f>
        <v>15500</v>
      </c>
      <c r="FL13" s="12">
        <f>ВВ!FL12</f>
        <v>15500</v>
      </c>
      <c r="FM13" s="12">
        <f>ВВ!FM12</f>
        <v>15500</v>
      </c>
      <c r="FN13" s="12">
        <f>ВВ!FN12</f>
        <v>15500</v>
      </c>
      <c r="FO13" s="12">
        <f>ВВ!FO12</f>
        <v>15500</v>
      </c>
      <c r="FP13" s="12">
        <f>ВВ!FP12</f>
        <v>14500</v>
      </c>
      <c r="FQ13" s="12">
        <f>ВВ!FQ12</f>
        <v>14500</v>
      </c>
      <c r="FR13" s="12">
        <f>ВВ!FR12</f>
        <v>14500</v>
      </c>
      <c r="FS13" s="12">
        <f>ВВ!FS12</f>
        <v>14500</v>
      </c>
      <c r="FT13" s="12">
        <f>ВВ!FT12</f>
        <v>14500</v>
      </c>
      <c r="FU13" s="12">
        <f>ВВ!FU12</f>
        <v>15000</v>
      </c>
      <c r="FV13" s="12">
        <f>ВВ!FV12</f>
        <v>15000</v>
      </c>
      <c r="FW13" s="12">
        <f>ВВ!FW12</f>
        <v>14000</v>
      </c>
      <c r="FX13" s="12">
        <f>ВВ!FX12</f>
        <v>14000</v>
      </c>
      <c r="FY13" s="12">
        <f>ВВ!FY12</f>
        <v>14000</v>
      </c>
      <c r="FZ13" s="12">
        <f>ВВ!FZ12</f>
        <v>14000</v>
      </c>
      <c r="GA13" s="12">
        <f>ВВ!GA12</f>
        <v>14000</v>
      </c>
      <c r="GB13" s="12">
        <f>ВВ!GB12</f>
        <v>14500</v>
      </c>
      <c r="GC13" s="12">
        <f>ВВ!GC12</f>
        <v>14500</v>
      </c>
      <c r="GD13" s="12">
        <f>ВВ!GD12</f>
        <v>14500</v>
      </c>
      <c r="GE13" s="12">
        <f>ВВ!GE12</f>
        <v>14500</v>
      </c>
      <c r="GF13" s="12">
        <f>ВВ!GF12</f>
        <v>14500</v>
      </c>
      <c r="GG13" s="12">
        <f>ВВ!GG12</f>
        <v>14500</v>
      </c>
      <c r="GH13" s="12">
        <f>ВВ!GH12</f>
        <v>14500</v>
      </c>
      <c r="GI13" s="12">
        <f>ВВ!GI12</f>
        <v>15000</v>
      </c>
      <c r="GJ13" s="12">
        <f>ВВ!GJ12</f>
        <v>15000</v>
      </c>
      <c r="GK13" s="12">
        <f>ВВ!GK12</f>
        <v>14500</v>
      </c>
      <c r="GL13" s="12">
        <f>ВВ!GL12</f>
        <v>14500</v>
      </c>
      <c r="GM13" s="12">
        <f>ВВ!GM12</f>
        <v>14500</v>
      </c>
      <c r="GN13" s="12">
        <f>ВВ!GN12</f>
        <v>14500</v>
      </c>
      <c r="GO13" s="12">
        <f>ВВ!GO12</f>
        <v>14500</v>
      </c>
      <c r="GP13" s="12">
        <f>ВВ!GP12</f>
        <v>15000</v>
      </c>
      <c r="GQ13" s="12">
        <f>ВВ!GQ12</f>
        <v>15000</v>
      </c>
      <c r="GR13" s="12">
        <f>ВВ!GR12</f>
        <v>14500</v>
      </c>
      <c r="GS13" s="12">
        <f>ВВ!GS12</f>
        <v>14500</v>
      </c>
      <c r="GT13" s="12">
        <f>ВВ!GT12</f>
        <v>14500</v>
      </c>
      <c r="GU13" s="12">
        <f>ВВ!GU12</f>
        <v>14500</v>
      </c>
      <c r="GV13" s="12">
        <f>ВВ!GV12</f>
        <v>14500</v>
      </c>
      <c r="GW13" s="12">
        <f>ВВ!GW12</f>
        <v>14500</v>
      </c>
      <c r="GX13" s="12">
        <f>ВВ!GX12</f>
        <v>14500</v>
      </c>
      <c r="GY13" s="12">
        <f>ВВ!GY12</f>
        <v>14500</v>
      </c>
      <c r="GZ13" s="12">
        <f>ВВ!GZ12</f>
        <v>14500</v>
      </c>
      <c r="HA13" s="12">
        <f>ВВ!HA12</f>
        <v>14500</v>
      </c>
      <c r="HB13" s="12">
        <f>ВВ!HB12</f>
        <v>14500</v>
      </c>
    </row>
    <row r="14" spans="1:210" s="7" customFormat="1" ht="12" hidden="1" customHeight="1">
      <c r="A14" s="13">
        <v>2</v>
      </c>
      <c r="B14" s="12">
        <f>ВВ!B13</f>
        <v>23450</v>
      </c>
      <c r="C14" s="12">
        <f>ВВ!C13</f>
        <v>23450</v>
      </c>
      <c r="D14" s="12">
        <f>ВВ!D13</f>
        <v>23450</v>
      </c>
      <c r="E14" s="12">
        <f>ВВ!E13</f>
        <v>18850</v>
      </c>
      <c r="F14" s="12">
        <f>ВВ!F13</f>
        <v>18850</v>
      </c>
      <c r="G14" s="12">
        <f>ВВ!G13</f>
        <v>20350</v>
      </c>
      <c r="H14" s="12">
        <f>ВВ!H13</f>
        <v>20350</v>
      </c>
      <c r="I14" s="12">
        <f>ВВ!I13</f>
        <v>19350</v>
      </c>
      <c r="J14" s="12">
        <f>ВВ!J13</f>
        <v>19350</v>
      </c>
      <c r="K14" s="12">
        <f>ВВ!K13</f>
        <v>17350</v>
      </c>
      <c r="L14" s="12">
        <f>ВВ!L13</f>
        <v>19350</v>
      </c>
      <c r="M14" s="12">
        <f>ВВ!M13</f>
        <v>19350</v>
      </c>
      <c r="N14" s="12">
        <f>ВВ!N13</f>
        <v>19350</v>
      </c>
      <c r="O14" s="12">
        <f>ВВ!O13</f>
        <v>18350</v>
      </c>
      <c r="P14" s="12">
        <f>ВВ!P13</f>
        <v>18350</v>
      </c>
      <c r="Q14" s="12">
        <f>ВВ!Q13</f>
        <v>16850</v>
      </c>
      <c r="R14" s="12">
        <f>ВВ!R13</f>
        <v>15850</v>
      </c>
      <c r="S14" s="12">
        <f>ВВ!S13</f>
        <v>15850</v>
      </c>
      <c r="T14" s="12">
        <f>ВВ!T13</f>
        <v>15850</v>
      </c>
      <c r="U14" s="12">
        <f>ВВ!U13</f>
        <v>15850</v>
      </c>
      <c r="V14" s="12">
        <f>ВВ!V13</f>
        <v>15850</v>
      </c>
      <c r="W14" s="12">
        <f>ВВ!W13</f>
        <v>15850</v>
      </c>
      <c r="X14" s="12">
        <f>ВВ!X13</f>
        <v>15850</v>
      </c>
      <c r="Y14" s="12">
        <f>ВВ!Y13</f>
        <v>15200</v>
      </c>
      <c r="Z14" s="12">
        <f>ВВ!Z13</f>
        <v>15200</v>
      </c>
      <c r="AA14" s="12">
        <f>ВВ!AA13</f>
        <v>15200</v>
      </c>
      <c r="AB14" s="12">
        <f>ВВ!AB13</f>
        <v>15150</v>
      </c>
      <c r="AC14" s="12">
        <f>ВВ!AC13</f>
        <v>15150</v>
      </c>
      <c r="AD14" s="12">
        <f>ВВ!AD13</f>
        <v>15150</v>
      </c>
      <c r="AE14" s="12">
        <f>ВВ!AE13</f>
        <v>15150</v>
      </c>
      <c r="AF14" s="12">
        <f>ВВ!AF13</f>
        <v>14550</v>
      </c>
      <c r="AG14" s="12">
        <f>ВВ!AG13</f>
        <v>14550</v>
      </c>
      <c r="AH14" s="12">
        <f>ВВ!AH13</f>
        <v>14550</v>
      </c>
      <c r="AI14" s="12">
        <f>ВВ!AI13</f>
        <v>14550</v>
      </c>
      <c r="AJ14" s="12">
        <f>ВВ!AJ13</f>
        <v>14550</v>
      </c>
      <c r="AK14" s="12">
        <f>ВВ!AK13</f>
        <v>15850</v>
      </c>
      <c r="AL14" s="12">
        <f>ВВ!AL13</f>
        <v>15850</v>
      </c>
      <c r="AM14" s="12">
        <f>ВВ!AM13</f>
        <v>14550</v>
      </c>
      <c r="AN14" s="12">
        <f>ВВ!AN13</f>
        <v>14550</v>
      </c>
      <c r="AO14" s="12">
        <f>ВВ!AO13</f>
        <v>14550</v>
      </c>
      <c r="AP14" s="12">
        <f>ВВ!AP13</f>
        <v>14550</v>
      </c>
      <c r="AQ14" s="12">
        <f>ВВ!AQ13</f>
        <v>14550</v>
      </c>
      <c r="AR14" s="12">
        <f>ВВ!AR13</f>
        <v>15150</v>
      </c>
      <c r="AS14" s="12">
        <f>ВВ!AS13</f>
        <v>15150</v>
      </c>
      <c r="AT14" s="12">
        <f>ВВ!AT13</f>
        <v>14850</v>
      </c>
      <c r="AU14" s="12">
        <f>ВВ!AU13</f>
        <v>14850</v>
      </c>
      <c r="AV14" s="12">
        <f>ВВ!AV13</f>
        <v>14850</v>
      </c>
      <c r="AW14" s="12">
        <f>ВВ!AW13</f>
        <v>14850</v>
      </c>
      <c r="AX14" s="12">
        <f>ВВ!AX13</f>
        <v>14850</v>
      </c>
      <c r="AY14" s="12">
        <f>ВВ!AY13</f>
        <v>15450</v>
      </c>
      <c r="AZ14" s="12">
        <f>ВВ!AZ13</f>
        <v>15450</v>
      </c>
      <c r="BA14" s="12">
        <f>ВВ!BA13</f>
        <v>15450</v>
      </c>
      <c r="BB14" s="12">
        <f>ВВ!BB13</f>
        <v>14550</v>
      </c>
      <c r="BC14" s="12">
        <f>ВВ!BC13</f>
        <v>14550</v>
      </c>
      <c r="BD14" s="12">
        <f>ВВ!BD13</f>
        <v>14550</v>
      </c>
      <c r="BE14" s="12">
        <f>ВВ!BE13</f>
        <v>16350</v>
      </c>
      <c r="BF14" s="12">
        <f>ВВ!BF13</f>
        <v>16350</v>
      </c>
      <c r="BG14" s="12">
        <f>ВВ!BG13</f>
        <v>16350</v>
      </c>
      <c r="BH14" s="12">
        <f>ВВ!BH13</f>
        <v>15450</v>
      </c>
      <c r="BI14" s="12">
        <f>ВВ!BI13</f>
        <v>15450</v>
      </c>
      <c r="BJ14" s="12">
        <f>ВВ!BJ13</f>
        <v>15450</v>
      </c>
      <c r="BK14" s="12">
        <f>ВВ!BK13</f>
        <v>15450</v>
      </c>
      <c r="BL14" s="12">
        <f>ВВ!BL13</f>
        <v>15450</v>
      </c>
      <c r="BM14" s="12">
        <f>ВВ!BM13</f>
        <v>16350</v>
      </c>
      <c r="BN14" s="12">
        <f>ВВ!BN13</f>
        <v>16350</v>
      </c>
      <c r="BO14" s="12">
        <f>ВВ!BO13</f>
        <v>16350</v>
      </c>
      <c r="BP14" s="12">
        <f>ВВ!BP13</f>
        <v>14850</v>
      </c>
      <c r="BQ14" s="12">
        <f>ВВ!BQ13</f>
        <v>14850</v>
      </c>
      <c r="BR14" s="12">
        <f>ВВ!BR13</f>
        <v>14850</v>
      </c>
      <c r="BS14" s="12">
        <f>ВВ!BS13</f>
        <v>14850</v>
      </c>
      <c r="BT14" s="12">
        <f>ВВ!BT13</f>
        <v>15150</v>
      </c>
      <c r="BU14" s="12">
        <f>ВВ!BU13</f>
        <v>15150</v>
      </c>
      <c r="BV14" s="12">
        <f>ВВ!BV13</f>
        <v>14850</v>
      </c>
      <c r="BW14" s="12">
        <f>ВВ!BW13</f>
        <v>14850</v>
      </c>
      <c r="BX14" s="12">
        <f>ВВ!BX13</f>
        <v>14850</v>
      </c>
      <c r="BY14" s="12">
        <f>ВВ!BY13</f>
        <v>14850</v>
      </c>
      <c r="BZ14" s="12">
        <f>ВВ!BZ13</f>
        <v>14850</v>
      </c>
      <c r="CA14" s="12">
        <f>ВВ!CA13</f>
        <v>15150</v>
      </c>
      <c r="CB14" s="12">
        <f>ВВ!CB13</f>
        <v>15150</v>
      </c>
      <c r="CC14" s="12">
        <f>ВВ!CC13</f>
        <v>14850</v>
      </c>
      <c r="CD14" s="12">
        <f>ВВ!CD13</f>
        <v>14850</v>
      </c>
      <c r="CE14" s="12">
        <f>ВВ!CE13</f>
        <v>14850</v>
      </c>
      <c r="CF14" s="12">
        <f>ВВ!CF13</f>
        <v>14850</v>
      </c>
      <c r="CG14" s="12">
        <f>ВВ!CG13</f>
        <v>14850</v>
      </c>
      <c r="CH14" s="12">
        <f>ВВ!CH13</f>
        <v>15150</v>
      </c>
      <c r="CI14" s="12">
        <f>ВВ!CI13</f>
        <v>15150</v>
      </c>
      <c r="CJ14" s="12">
        <f>ВВ!CJ13</f>
        <v>15150</v>
      </c>
      <c r="CK14" s="12">
        <f>ВВ!CK13</f>
        <v>15150</v>
      </c>
      <c r="CL14" s="12">
        <f>ВВ!CL13</f>
        <v>15150</v>
      </c>
      <c r="CM14" s="12">
        <f>ВВ!CM13</f>
        <v>15150</v>
      </c>
      <c r="CN14" s="12">
        <f>ВВ!CN13</f>
        <v>15150</v>
      </c>
      <c r="CO14" s="12">
        <f>ВВ!CO13</f>
        <v>19350</v>
      </c>
      <c r="CP14" s="12">
        <f>ВВ!CP13</f>
        <v>19350</v>
      </c>
      <c r="CQ14" s="182">
        <f>ВВ!CQ13</f>
        <v>19350</v>
      </c>
      <c r="CR14" s="182">
        <f>ВВ!CR13</f>
        <v>19350</v>
      </c>
      <c r="CS14" s="182">
        <f>ВВ!CS13</f>
        <v>19350</v>
      </c>
      <c r="CT14" s="182">
        <f>ВВ!CT13</f>
        <v>19350</v>
      </c>
      <c r="CU14" s="182">
        <f>ВВ!CU13</f>
        <v>19350</v>
      </c>
      <c r="CV14" s="12">
        <f>ВВ!CV13</f>
        <v>19350</v>
      </c>
      <c r="CW14" s="12">
        <f>ВВ!CW13</f>
        <v>19350</v>
      </c>
      <c r="CX14" s="12">
        <f>ВВ!CX13</f>
        <v>21350</v>
      </c>
      <c r="CY14" s="190">
        <f>ВВ!CY13</f>
        <v>21350</v>
      </c>
      <c r="CZ14" s="190">
        <f>ВВ!CZ13</f>
        <v>21350</v>
      </c>
      <c r="DA14" s="190">
        <f>ВВ!DA13</f>
        <v>21350</v>
      </c>
      <c r="DB14" s="190">
        <f>ВВ!DB13</f>
        <v>21350</v>
      </c>
      <c r="DC14" s="190">
        <f>ВВ!DC13</f>
        <v>21350</v>
      </c>
      <c r="DD14" s="12">
        <f>ВВ!DD13</f>
        <v>21350</v>
      </c>
      <c r="DE14" s="12">
        <f>ВВ!DE13</f>
        <v>19350</v>
      </c>
      <c r="DF14" s="12">
        <f>ВВ!DF13</f>
        <v>19350</v>
      </c>
      <c r="DG14" s="12">
        <f>ВВ!DG13</f>
        <v>19350</v>
      </c>
      <c r="DH14" s="12">
        <f>ВВ!DH13</f>
        <v>19350</v>
      </c>
      <c r="DI14" s="12">
        <f>ВВ!DI13</f>
        <v>19350</v>
      </c>
      <c r="DJ14" s="12">
        <f>ВВ!DJ13</f>
        <v>19350</v>
      </c>
      <c r="DK14" s="12">
        <f>ВВ!DK13</f>
        <v>19350</v>
      </c>
      <c r="DL14" s="12">
        <f>ВВ!DL13</f>
        <v>19350</v>
      </c>
      <c r="DM14" s="12">
        <f>ВВ!DM13</f>
        <v>20350</v>
      </c>
      <c r="DN14" s="12">
        <f>ВВ!DN13</f>
        <v>20350</v>
      </c>
      <c r="DO14" s="12">
        <f>ВВ!DO13</f>
        <v>20350</v>
      </c>
      <c r="DP14" s="12">
        <f>ВВ!DP13</f>
        <v>20350</v>
      </c>
      <c r="DQ14" s="12">
        <f>ВВ!DQ13</f>
        <v>20350</v>
      </c>
      <c r="DR14" s="12">
        <f>ВВ!DR13</f>
        <v>20350</v>
      </c>
      <c r="DS14" s="12">
        <f>ВВ!DS13</f>
        <v>20350</v>
      </c>
      <c r="DT14" s="12">
        <f>ВВ!DT13</f>
        <v>20350</v>
      </c>
      <c r="DU14" s="12">
        <f>ВВ!DU13</f>
        <v>20350</v>
      </c>
      <c r="DV14" s="12">
        <f>ВВ!DV13</f>
        <v>20350</v>
      </c>
      <c r="DW14" s="12">
        <f>ВВ!DW13</f>
        <v>20350</v>
      </c>
      <c r="DX14" s="12">
        <f>ВВ!DX13</f>
        <v>20350</v>
      </c>
      <c r="DY14" s="12">
        <f>ВВ!DY13</f>
        <v>20350</v>
      </c>
      <c r="DZ14" s="12">
        <f>ВВ!DZ13</f>
        <v>20350</v>
      </c>
      <c r="EA14" s="12">
        <f>ВВ!EA13</f>
        <v>17350</v>
      </c>
      <c r="EB14" s="12">
        <f>ВВ!EB13</f>
        <v>17350</v>
      </c>
      <c r="EC14" s="12">
        <f>ВВ!EC13</f>
        <v>17350</v>
      </c>
      <c r="ED14" s="12">
        <f>ВВ!ED13</f>
        <v>17350</v>
      </c>
      <c r="EE14" s="12">
        <f>ВВ!EE13</f>
        <v>17850</v>
      </c>
      <c r="EF14" s="12">
        <f>ВВ!EF13</f>
        <v>17850</v>
      </c>
      <c r="EG14" s="12">
        <f>ВВ!EG13</f>
        <v>17350</v>
      </c>
      <c r="EH14" s="12">
        <f>ВВ!EH13</f>
        <v>17350</v>
      </c>
      <c r="EI14" s="12">
        <f>ВВ!EI13</f>
        <v>17350</v>
      </c>
      <c r="EJ14" s="12">
        <f>ВВ!EJ13</f>
        <v>17350</v>
      </c>
      <c r="EK14" s="12">
        <f>ВВ!EK13</f>
        <v>17350</v>
      </c>
      <c r="EL14" s="12">
        <f>ВВ!EL13</f>
        <v>17850</v>
      </c>
      <c r="EM14" s="12">
        <f>ВВ!EM13</f>
        <v>17850</v>
      </c>
      <c r="EN14" s="12">
        <f>ВВ!EN13</f>
        <v>17350</v>
      </c>
      <c r="EO14" s="12">
        <f>ВВ!EO13</f>
        <v>17350</v>
      </c>
      <c r="EP14" s="12">
        <f>ВВ!EP13</f>
        <v>17350</v>
      </c>
      <c r="EQ14" s="12">
        <f>ВВ!EQ13</f>
        <v>17350</v>
      </c>
      <c r="ER14" s="12">
        <f>ВВ!ER13</f>
        <v>17350</v>
      </c>
      <c r="ES14" s="12">
        <f>ВВ!ES13</f>
        <v>17850</v>
      </c>
      <c r="ET14" s="12">
        <f>ВВ!ET13</f>
        <v>17850</v>
      </c>
      <c r="EU14" s="12">
        <f>ВВ!EU13</f>
        <v>17350</v>
      </c>
      <c r="EV14" s="12">
        <f>ВВ!EV13</f>
        <v>17350</v>
      </c>
      <c r="EW14" s="12">
        <f>ВВ!EW13</f>
        <v>17350</v>
      </c>
      <c r="EX14" s="12">
        <f>ВВ!EX13</f>
        <v>17350</v>
      </c>
      <c r="EY14" s="12">
        <f>ВВ!EY13</f>
        <v>17350</v>
      </c>
      <c r="EZ14" s="12">
        <f>ВВ!EZ13</f>
        <v>17850</v>
      </c>
      <c r="FA14" s="12">
        <f>ВВ!FA13</f>
        <v>17850</v>
      </c>
      <c r="FB14" s="12">
        <f>ВВ!FB13</f>
        <v>17350</v>
      </c>
      <c r="FC14" s="12">
        <f>ВВ!FC13</f>
        <v>17350</v>
      </c>
      <c r="FD14" s="12">
        <f>ВВ!FD13</f>
        <v>17350</v>
      </c>
      <c r="FE14" s="12">
        <f>ВВ!FE13</f>
        <v>17350</v>
      </c>
      <c r="FF14" s="12">
        <f>ВВ!FF13</f>
        <v>17350</v>
      </c>
      <c r="FG14" s="12">
        <f>ВВ!FG13</f>
        <v>17850</v>
      </c>
      <c r="FH14" s="12">
        <f>ВВ!FH13</f>
        <v>17850</v>
      </c>
      <c r="FI14" s="12">
        <f>ВВ!FI13</f>
        <v>17350</v>
      </c>
      <c r="FJ14" s="12">
        <f>ВВ!FJ13</f>
        <v>17350</v>
      </c>
      <c r="FK14" s="12">
        <f>ВВ!FK13</f>
        <v>17350</v>
      </c>
      <c r="FL14" s="12">
        <f>ВВ!FL13</f>
        <v>17350</v>
      </c>
      <c r="FM14" s="12">
        <f>ВВ!FM13</f>
        <v>17350</v>
      </c>
      <c r="FN14" s="12">
        <f>ВВ!FN13</f>
        <v>17350</v>
      </c>
      <c r="FO14" s="12">
        <f>ВВ!FO13</f>
        <v>17350</v>
      </c>
      <c r="FP14" s="12">
        <f>ВВ!FP13</f>
        <v>16350</v>
      </c>
      <c r="FQ14" s="12">
        <f>ВВ!FQ13</f>
        <v>16350</v>
      </c>
      <c r="FR14" s="12">
        <f>ВВ!FR13</f>
        <v>16350</v>
      </c>
      <c r="FS14" s="12">
        <f>ВВ!FS13</f>
        <v>16350</v>
      </c>
      <c r="FT14" s="12">
        <f>ВВ!FT13</f>
        <v>16350</v>
      </c>
      <c r="FU14" s="12">
        <f>ВВ!FU13</f>
        <v>16850</v>
      </c>
      <c r="FV14" s="12">
        <f>ВВ!FV13</f>
        <v>16850</v>
      </c>
      <c r="FW14" s="12">
        <f>ВВ!FW13</f>
        <v>15850</v>
      </c>
      <c r="FX14" s="12">
        <f>ВВ!FX13</f>
        <v>15850</v>
      </c>
      <c r="FY14" s="12">
        <f>ВВ!FY13</f>
        <v>15850</v>
      </c>
      <c r="FZ14" s="12">
        <f>ВВ!FZ13</f>
        <v>15850</v>
      </c>
      <c r="GA14" s="12">
        <f>ВВ!GA13</f>
        <v>15850</v>
      </c>
      <c r="GB14" s="12">
        <f>ВВ!GB13</f>
        <v>16350</v>
      </c>
      <c r="GC14" s="12">
        <f>ВВ!GC13</f>
        <v>16350</v>
      </c>
      <c r="GD14" s="12">
        <f>ВВ!GD13</f>
        <v>16350</v>
      </c>
      <c r="GE14" s="12">
        <f>ВВ!GE13</f>
        <v>16350</v>
      </c>
      <c r="GF14" s="12">
        <f>ВВ!GF13</f>
        <v>16350</v>
      </c>
      <c r="GG14" s="12">
        <f>ВВ!GG13</f>
        <v>16350</v>
      </c>
      <c r="GH14" s="12">
        <f>ВВ!GH13</f>
        <v>16350</v>
      </c>
      <c r="GI14" s="12">
        <f>ВВ!GI13</f>
        <v>16850</v>
      </c>
      <c r="GJ14" s="12">
        <f>ВВ!GJ13</f>
        <v>16850</v>
      </c>
      <c r="GK14" s="12">
        <f>ВВ!GK13</f>
        <v>16350</v>
      </c>
      <c r="GL14" s="12">
        <f>ВВ!GL13</f>
        <v>16350</v>
      </c>
      <c r="GM14" s="12">
        <f>ВВ!GM13</f>
        <v>16350</v>
      </c>
      <c r="GN14" s="12">
        <f>ВВ!GN13</f>
        <v>16350</v>
      </c>
      <c r="GO14" s="12">
        <f>ВВ!GO13</f>
        <v>16350</v>
      </c>
      <c r="GP14" s="12">
        <f>ВВ!GP13</f>
        <v>16850</v>
      </c>
      <c r="GQ14" s="12">
        <f>ВВ!GQ13</f>
        <v>16850</v>
      </c>
      <c r="GR14" s="12">
        <f>ВВ!GR13</f>
        <v>16350</v>
      </c>
      <c r="GS14" s="12">
        <f>ВВ!GS13</f>
        <v>16350</v>
      </c>
      <c r="GT14" s="12">
        <f>ВВ!GT13</f>
        <v>16350</v>
      </c>
      <c r="GU14" s="12">
        <f>ВВ!GU13</f>
        <v>16350</v>
      </c>
      <c r="GV14" s="12">
        <f>ВВ!GV13</f>
        <v>16350</v>
      </c>
      <c r="GW14" s="12">
        <f>ВВ!GW13</f>
        <v>16350</v>
      </c>
      <c r="GX14" s="12">
        <f>ВВ!GX13</f>
        <v>16350</v>
      </c>
      <c r="GY14" s="12">
        <f>ВВ!GY13</f>
        <v>16350</v>
      </c>
      <c r="GZ14" s="12">
        <f>ВВ!GZ13</f>
        <v>16350</v>
      </c>
      <c r="HA14" s="12">
        <f>ВВ!HA13</f>
        <v>16350</v>
      </c>
      <c r="HB14" s="12">
        <f>ВВ!HB13</f>
        <v>16350</v>
      </c>
    </row>
    <row r="15" spans="1:210" s="7" customFormat="1" ht="12" hidden="1" customHeight="1">
      <c r="A15" s="12" t="s">
        <v>71</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82"/>
      <c r="CR15" s="182"/>
      <c r="CS15" s="182"/>
      <c r="CT15" s="182"/>
      <c r="CU15" s="182"/>
      <c r="CV15" s="12"/>
      <c r="CW15" s="12"/>
      <c r="CX15" s="12"/>
      <c r="CY15" s="190"/>
      <c r="CZ15" s="190"/>
      <c r="DA15" s="190"/>
      <c r="DB15" s="190"/>
      <c r="DC15" s="190"/>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7" customFormat="1" ht="12" hidden="1" customHeight="1">
      <c r="A16" s="13">
        <v>1</v>
      </c>
      <c r="B16" s="12">
        <f>ВВ!B15</f>
        <v>24000</v>
      </c>
      <c r="C16" s="12">
        <f>ВВ!C15</f>
        <v>24000</v>
      </c>
      <c r="D16" s="12">
        <f>ВВ!D15</f>
        <v>24000</v>
      </c>
      <c r="E16" s="12">
        <f>ВВ!E15</f>
        <v>17700</v>
      </c>
      <c r="F16" s="12">
        <f>ВВ!F15</f>
        <v>17700</v>
      </c>
      <c r="G16" s="12">
        <f>ВВ!G15</f>
        <v>19200</v>
      </c>
      <c r="H16" s="12">
        <f>ВВ!H15</f>
        <v>19200</v>
      </c>
      <c r="I16" s="12">
        <f>ВВ!I15</f>
        <v>18200</v>
      </c>
      <c r="J16" s="12">
        <f>ВВ!J15</f>
        <v>18200</v>
      </c>
      <c r="K16" s="12">
        <f>ВВ!K15</f>
        <v>16200</v>
      </c>
      <c r="L16" s="12">
        <f>ВВ!L15</f>
        <v>18200</v>
      </c>
      <c r="M16" s="12">
        <f>ВВ!M15</f>
        <v>18200</v>
      </c>
      <c r="N16" s="12">
        <f>ВВ!N15</f>
        <v>18200</v>
      </c>
      <c r="O16" s="12">
        <f>ВВ!O15</f>
        <v>17200</v>
      </c>
      <c r="P16" s="12">
        <f>ВВ!P15</f>
        <v>17200</v>
      </c>
      <c r="Q16" s="12">
        <f>ВВ!Q15</f>
        <v>15700</v>
      </c>
      <c r="R16" s="12">
        <f>ВВ!R15</f>
        <v>14700</v>
      </c>
      <c r="S16" s="12">
        <f>ВВ!S15</f>
        <v>14700</v>
      </c>
      <c r="T16" s="12">
        <f>ВВ!T15</f>
        <v>14700</v>
      </c>
      <c r="U16" s="12">
        <f>ВВ!U15</f>
        <v>14700</v>
      </c>
      <c r="V16" s="12">
        <f>ВВ!V15</f>
        <v>14700</v>
      </c>
      <c r="W16" s="12">
        <f>ВВ!W15</f>
        <v>14700</v>
      </c>
      <c r="X16" s="12">
        <f>ВВ!X15</f>
        <v>14700</v>
      </c>
      <c r="Y16" s="12">
        <f>ВВ!Y15</f>
        <v>14050</v>
      </c>
      <c r="Z16" s="12">
        <f>ВВ!Z15</f>
        <v>14050</v>
      </c>
      <c r="AA16" s="12">
        <f>ВВ!AA15</f>
        <v>14050</v>
      </c>
      <c r="AB16" s="12">
        <f>ВВ!AB15</f>
        <v>14800</v>
      </c>
      <c r="AC16" s="12">
        <f>ВВ!AC15</f>
        <v>14800</v>
      </c>
      <c r="AD16" s="12">
        <f>ВВ!AD15</f>
        <v>14800</v>
      </c>
      <c r="AE16" s="12">
        <f>ВВ!AE15</f>
        <v>14800</v>
      </c>
      <c r="AF16" s="12">
        <f>ВВ!AF15</f>
        <v>14200</v>
      </c>
      <c r="AG16" s="12">
        <f>ВВ!AG15</f>
        <v>14200</v>
      </c>
      <c r="AH16" s="12">
        <f>ВВ!AH15</f>
        <v>14200</v>
      </c>
      <c r="AI16" s="12">
        <f>ВВ!AI15</f>
        <v>14200</v>
      </c>
      <c r="AJ16" s="12">
        <f>ВВ!AJ15</f>
        <v>14200</v>
      </c>
      <c r="AK16" s="12">
        <f>ВВ!AK15</f>
        <v>15500</v>
      </c>
      <c r="AL16" s="12">
        <f>ВВ!AL15</f>
        <v>15500</v>
      </c>
      <c r="AM16" s="12">
        <f>ВВ!AM15</f>
        <v>14200</v>
      </c>
      <c r="AN16" s="12">
        <f>ВВ!AN15</f>
        <v>14200</v>
      </c>
      <c r="AO16" s="12">
        <f>ВВ!AO15</f>
        <v>14200</v>
      </c>
      <c r="AP16" s="12">
        <f>ВВ!AP15</f>
        <v>14200</v>
      </c>
      <c r="AQ16" s="12">
        <f>ВВ!AQ15</f>
        <v>14200</v>
      </c>
      <c r="AR16" s="12">
        <f>ВВ!AR15</f>
        <v>14800</v>
      </c>
      <c r="AS16" s="12">
        <f>ВВ!AS15</f>
        <v>14800</v>
      </c>
      <c r="AT16" s="12">
        <f>ВВ!AT15</f>
        <v>14500</v>
      </c>
      <c r="AU16" s="12">
        <f>ВВ!AU15</f>
        <v>14500</v>
      </c>
      <c r="AV16" s="12">
        <f>ВВ!AV15</f>
        <v>14500</v>
      </c>
      <c r="AW16" s="12">
        <f>ВВ!AW15</f>
        <v>14500</v>
      </c>
      <c r="AX16" s="12">
        <f>ВВ!AX15</f>
        <v>14500</v>
      </c>
      <c r="AY16" s="12">
        <f>ВВ!AY15</f>
        <v>15100</v>
      </c>
      <c r="AZ16" s="12">
        <f>ВВ!AZ15</f>
        <v>15100</v>
      </c>
      <c r="BA16" s="12">
        <f>ВВ!BA15</f>
        <v>15100</v>
      </c>
      <c r="BB16" s="12">
        <f>ВВ!BB15</f>
        <v>14200</v>
      </c>
      <c r="BC16" s="12">
        <f>ВВ!BC15</f>
        <v>14200</v>
      </c>
      <c r="BD16" s="12">
        <f>ВВ!BD15</f>
        <v>14200</v>
      </c>
      <c r="BE16" s="12">
        <f>ВВ!BE15</f>
        <v>16000</v>
      </c>
      <c r="BF16" s="12">
        <f>ВВ!BF15</f>
        <v>16000</v>
      </c>
      <c r="BG16" s="12">
        <f>ВВ!BG15</f>
        <v>16000</v>
      </c>
      <c r="BH16" s="12">
        <f>ВВ!BH15</f>
        <v>15100</v>
      </c>
      <c r="BI16" s="12">
        <f>ВВ!BI15</f>
        <v>15100</v>
      </c>
      <c r="BJ16" s="12">
        <f>ВВ!BJ15</f>
        <v>15100</v>
      </c>
      <c r="BK16" s="12">
        <f>ВВ!BK15</f>
        <v>15100</v>
      </c>
      <c r="BL16" s="12">
        <f>ВВ!BL15</f>
        <v>15100</v>
      </c>
      <c r="BM16" s="12">
        <f>ВВ!BM15</f>
        <v>16000</v>
      </c>
      <c r="BN16" s="12">
        <f>ВВ!BN15</f>
        <v>16000</v>
      </c>
      <c r="BO16" s="12">
        <f>ВВ!BO15</f>
        <v>16000</v>
      </c>
      <c r="BP16" s="12">
        <f>ВВ!BP15</f>
        <v>14500</v>
      </c>
      <c r="BQ16" s="12">
        <f>ВВ!BQ15</f>
        <v>14500</v>
      </c>
      <c r="BR16" s="12">
        <f>ВВ!BR15</f>
        <v>14500</v>
      </c>
      <c r="BS16" s="12">
        <f>ВВ!BS15</f>
        <v>14500</v>
      </c>
      <c r="BT16" s="12">
        <f>ВВ!BT15</f>
        <v>14800</v>
      </c>
      <c r="BU16" s="12">
        <f>ВВ!BU15</f>
        <v>14800</v>
      </c>
      <c r="BV16" s="12">
        <f>ВВ!BV15</f>
        <v>14500</v>
      </c>
      <c r="BW16" s="12">
        <f>ВВ!BW15</f>
        <v>14500</v>
      </c>
      <c r="BX16" s="12">
        <f>ВВ!BX15</f>
        <v>14500</v>
      </c>
      <c r="BY16" s="12">
        <f>ВВ!BY15</f>
        <v>14500</v>
      </c>
      <c r="BZ16" s="12">
        <f>ВВ!BZ15</f>
        <v>14500</v>
      </c>
      <c r="CA16" s="12">
        <f>ВВ!CA15</f>
        <v>14800</v>
      </c>
      <c r="CB16" s="12">
        <f>ВВ!CB15</f>
        <v>14800</v>
      </c>
      <c r="CC16" s="12">
        <f>ВВ!CC15</f>
        <v>14500</v>
      </c>
      <c r="CD16" s="12">
        <f>ВВ!CD15</f>
        <v>14500</v>
      </c>
      <c r="CE16" s="12">
        <f>ВВ!CE15</f>
        <v>14500</v>
      </c>
      <c r="CF16" s="12">
        <f>ВВ!CF15</f>
        <v>14500</v>
      </c>
      <c r="CG16" s="12">
        <f>ВВ!CG15</f>
        <v>14500</v>
      </c>
      <c r="CH16" s="12">
        <f>ВВ!CH15</f>
        <v>14800</v>
      </c>
      <c r="CI16" s="12">
        <f>ВВ!CI15</f>
        <v>14800</v>
      </c>
      <c r="CJ16" s="12">
        <f>ВВ!CJ15</f>
        <v>14800</v>
      </c>
      <c r="CK16" s="12">
        <f>ВВ!CK15</f>
        <v>14800</v>
      </c>
      <c r="CL16" s="12">
        <f>ВВ!CL15</f>
        <v>14800</v>
      </c>
      <c r="CM16" s="12">
        <f>ВВ!CM15</f>
        <v>14800</v>
      </c>
      <c r="CN16" s="12">
        <f>ВВ!CN15</f>
        <v>14800</v>
      </c>
      <c r="CO16" s="12">
        <f>ВВ!CO15</f>
        <v>19000</v>
      </c>
      <c r="CP16" s="12">
        <f>ВВ!CP15</f>
        <v>19000</v>
      </c>
      <c r="CQ16" s="182">
        <f>ВВ!CQ15</f>
        <v>19000</v>
      </c>
      <c r="CR16" s="182">
        <f>ВВ!CR15</f>
        <v>19000</v>
      </c>
      <c r="CS16" s="182">
        <f>ВВ!CS15</f>
        <v>19000</v>
      </c>
      <c r="CT16" s="182">
        <f>ВВ!CT15</f>
        <v>19000</v>
      </c>
      <c r="CU16" s="182">
        <f>ВВ!CU15</f>
        <v>19000</v>
      </c>
      <c r="CV16" s="12">
        <f>ВВ!CV15</f>
        <v>19000</v>
      </c>
      <c r="CW16" s="12">
        <f>ВВ!CW15</f>
        <v>19000</v>
      </c>
      <c r="CX16" s="12">
        <f>ВВ!CX15</f>
        <v>21000</v>
      </c>
      <c r="CY16" s="190">
        <f>ВВ!CY15</f>
        <v>21000</v>
      </c>
      <c r="CZ16" s="190">
        <f>ВВ!CZ15</f>
        <v>21000</v>
      </c>
      <c r="DA16" s="190">
        <f>ВВ!DA15</f>
        <v>21000</v>
      </c>
      <c r="DB16" s="190">
        <f>ВВ!DB15</f>
        <v>21000</v>
      </c>
      <c r="DC16" s="190">
        <f>ВВ!DC15</f>
        <v>21000</v>
      </c>
      <c r="DD16" s="12">
        <f>ВВ!DD15</f>
        <v>21000</v>
      </c>
      <c r="DE16" s="12">
        <f>ВВ!DE15</f>
        <v>19000</v>
      </c>
      <c r="DF16" s="12">
        <f>ВВ!DF15</f>
        <v>19000</v>
      </c>
      <c r="DG16" s="12">
        <f>ВВ!DG15</f>
        <v>19000</v>
      </c>
      <c r="DH16" s="12">
        <f>ВВ!DH15</f>
        <v>19000</v>
      </c>
      <c r="DI16" s="12">
        <f>ВВ!DI15</f>
        <v>19000</v>
      </c>
      <c r="DJ16" s="12">
        <f>ВВ!DJ15</f>
        <v>19000</v>
      </c>
      <c r="DK16" s="12">
        <f>ВВ!DK15</f>
        <v>19000</v>
      </c>
      <c r="DL16" s="12">
        <f>ВВ!DL15</f>
        <v>19000</v>
      </c>
      <c r="DM16" s="12">
        <f>ВВ!DM15</f>
        <v>20000</v>
      </c>
      <c r="DN16" s="12">
        <f>ВВ!DN15</f>
        <v>20000</v>
      </c>
      <c r="DO16" s="12">
        <f>ВВ!DO15</f>
        <v>20000</v>
      </c>
      <c r="DP16" s="12">
        <f>ВВ!DP15</f>
        <v>20000</v>
      </c>
      <c r="DQ16" s="12">
        <f>ВВ!DQ15</f>
        <v>20000</v>
      </c>
      <c r="DR16" s="12">
        <f>ВВ!DR15</f>
        <v>20000</v>
      </c>
      <c r="DS16" s="12">
        <f>ВВ!DS15</f>
        <v>20000</v>
      </c>
      <c r="DT16" s="12">
        <f>ВВ!DT15</f>
        <v>20000</v>
      </c>
      <c r="DU16" s="12">
        <f>ВВ!DU15</f>
        <v>20000</v>
      </c>
      <c r="DV16" s="12">
        <f>ВВ!DV15</f>
        <v>20000</v>
      </c>
      <c r="DW16" s="12">
        <f>ВВ!DW15</f>
        <v>20000</v>
      </c>
      <c r="DX16" s="12">
        <f>ВВ!DX15</f>
        <v>20000</v>
      </c>
      <c r="DY16" s="12">
        <f>ВВ!DY15</f>
        <v>20000</v>
      </c>
      <c r="DZ16" s="12">
        <f>ВВ!DZ15</f>
        <v>20000</v>
      </c>
      <c r="EA16" s="12">
        <f>ВВ!EA15</f>
        <v>17000</v>
      </c>
      <c r="EB16" s="12">
        <f>ВВ!EB15</f>
        <v>17000</v>
      </c>
      <c r="EC16" s="12">
        <f>ВВ!EC15</f>
        <v>17000</v>
      </c>
      <c r="ED16" s="12">
        <f>ВВ!ED15</f>
        <v>17000</v>
      </c>
      <c r="EE16" s="12">
        <f>ВВ!EE15</f>
        <v>17500</v>
      </c>
      <c r="EF16" s="12">
        <f>ВВ!EF15</f>
        <v>17500</v>
      </c>
      <c r="EG16" s="12">
        <f>ВВ!EG15</f>
        <v>17000</v>
      </c>
      <c r="EH16" s="12">
        <f>ВВ!EH15</f>
        <v>17000</v>
      </c>
      <c r="EI16" s="12">
        <f>ВВ!EI15</f>
        <v>17000</v>
      </c>
      <c r="EJ16" s="12">
        <f>ВВ!EJ15</f>
        <v>17000</v>
      </c>
      <c r="EK16" s="12">
        <f>ВВ!EK15</f>
        <v>17000</v>
      </c>
      <c r="EL16" s="12">
        <f>ВВ!EL15</f>
        <v>17500</v>
      </c>
      <c r="EM16" s="12">
        <f>ВВ!EM15</f>
        <v>17500</v>
      </c>
      <c r="EN16" s="12">
        <f>ВВ!EN15</f>
        <v>17000</v>
      </c>
      <c r="EO16" s="12">
        <f>ВВ!EO15</f>
        <v>17000</v>
      </c>
      <c r="EP16" s="12">
        <f>ВВ!EP15</f>
        <v>17000</v>
      </c>
      <c r="EQ16" s="12">
        <f>ВВ!EQ15</f>
        <v>17000</v>
      </c>
      <c r="ER16" s="12">
        <f>ВВ!ER15</f>
        <v>17000</v>
      </c>
      <c r="ES16" s="12">
        <f>ВВ!ES15</f>
        <v>17500</v>
      </c>
      <c r="ET16" s="12">
        <f>ВВ!ET15</f>
        <v>17500</v>
      </c>
      <c r="EU16" s="12">
        <f>ВВ!EU15</f>
        <v>17000</v>
      </c>
      <c r="EV16" s="12">
        <f>ВВ!EV15</f>
        <v>17000</v>
      </c>
      <c r="EW16" s="12">
        <f>ВВ!EW15</f>
        <v>17000</v>
      </c>
      <c r="EX16" s="12">
        <f>ВВ!EX15</f>
        <v>17000</v>
      </c>
      <c r="EY16" s="12">
        <f>ВВ!EY15</f>
        <v>17000</v>
      </c>
      <c r="EZ16" s="12">
        <f>ВВ!EZ15</f>
        <v>17500</v>
      </c>
      <c r="FA16" s="12">
        <f>ВВ!FA15</f>
        <v>17500</v>
      </c>
      <c r="FB16" s="12">
        <f>ВВ!FB15</f>
        <v>17000</v>
      </c>
      <c r="FC16" s="12">
        <f>ВВ!FC15</f>
        <v>17000</v>
      </c>
      <c r="FD16" s="12">
        <f>ВВ!FD15</f>
        <v>17000</v>
      </c>
      <c r="FE16" s="12">
        <f>ВВ!FE15</f>
        <v>17000</v>
      </c>
      <c r="FF16" s="12">
        <f>ВВ!FF15</f>
        <v>17000</v>
      </c>
      <c r="FG16" s="12">
        <f>ВВ!FG15</f>
        <v>17500</v>
      </c>
      <c r="FH16" s="12">
        <f>ВВ!FH15</f>
        <v>17500</v>
      </c>
      <c r="FI16" s="12">
        <f>ВВ!FI15</f>
        <v>17000</v>
      </c>
      <c r="FJ16" s="12">
        <f>ВВ!FJ15</f>
        <v>17000</v>
      </c>
      <c r="FK16" s="12">
        <f>ВВ!FK15</f>
        <v>17000</v>
      </c>
      <c r="FL16" s="12">
        <f>ВВ!FL15</f>
        <v>17000</v>
      </c>
      <c r="FM16" s="12">
        <f>ВВ!FM15</f>
        <v>17000</v>
      </c>
      <c r="FN16" s="12">
        <f>ВВ!FN15</f>
        <v>17000</v>
      </c>
      <c r="FO16" s="12">
        <f>ВВ!FO15</f>
        <v>17000</v>
      </c>
      <c r="FP16" s="12">
        <f>ВВ!FP15</f>
        <v>16000</v>
      </c>
      <c r="FQ16" s="12">
        <f>ВВ!FQ15</f>
        <v>16000</v>
      </c>
      <c r="FR16" s="12">
        <f>ВВ!FR15</f>
        <v>16000</v>
      </c>
      <c r="FS16" s="12">
        <f>ВВ!FS15</f>
        <v>16000</v>
      </c>
      <c r="FT16" s="12">
        <f>ВВ!FT15</f>
        <v>16000</v>
      </c>
      <c r="FU16" s="12">
        <f>ВВ!FU15</f>
        <v>16500</v>
      </c>
      <c r="FV16" s="12">
        <f>ВВ!FV15</f>
        <v>16500</v>
      </c>
      <c r="FW16" s="12">
        <f>ВВ!FW15</f>
        <v>15500</v>
      </c>
      <c r="FX16" s="12">
        <f>ВВ!FX15</f>
        <v>15500</v>
      </c>
      <c r="FY16" s="12">
        <f>ВВ!FY15</f>
        <v>15500</v>
      </c>
      <c r="FZ16" s="12">
        <f>ВВ!FZ15</f>
        <v>15500</v>
      </c>
      <c r="GA16" s="12">
        <f>ВВ!GA15</f>
        <v>15500</v>
      </c>
      <c r="GB16" s="12">
        <f>ВВ!GB15</f>
        <v>16000</v>
      </c>
      <c r="GC16" s="12">
        <f>ВВ!GC15</f>
        <v>16000</v>
      </c>
      <c r="GD16" s="12">
        <f>ВВ!GD15</f>
        <v>16000</v>
      </c>
      <c r="GE16" s="12">
        <f>ВВ!GE15</f>
        <v>16000</v>
      </c>
      <c r="GF16" s="12">
        <f>ВВ!GF15</f>
        <v>16000</v>
      </c>
      <c r="GG16" s="12">
        <f>ВВ!GG15</f>
        <v>16000</v>
      </c>
      <c r="GH16" s="12">
        <f>ВВ!GH15</f>
        <v>16000</v>
      </c>
      <c r="GI16" s="12">
        <f>ВВ!GI15</f>
        <v>16500</v>
      </c>
      <c r="GJ16" s="12">
        <f>ВВ!GJ15</f>
        <v>16500</v>
      </c>
      <c r="GK16" s="12">
        <f>ВВ!GK15</f>
        <v>16000</v>
      </c>
      <c r="GL16" s="12">
        <f>ВВ!GL15</f>
        <v>16000</v>
      </c>
      <c r="GM16" s="12">
        <f>ВВ!GM15</f>
        <v>16000</v>
      </c>
      <c r="GN16" s="12">
        <f>ВВ!GN15</f>
        <v>16000</v>
      </c>
      <c r="GO16" s="12">
        <f>ВВ!GO15</f>
        <v>16000</v>
      </c>
      <c r="GP16" s="12">
        <f>ВВ!GP15</f>
        <v>16500</v>
      </c>
      <c r="GQ16" s="12">
        <f>ВВ!GQ15</f>
        <v>16500</v>
      </c>
      <c r="GR16" s="12">
        <f>ВВ!GR15</f>
        <v>16000</v>
      </c>
      <c r="GS16" s="12">
        <f>ВВ!GS15</f>
        <v>16000</v>
      </c>
      <c r="GT16" s="12">
        <f>ВВ!GT15</f>
        <v>16000</v>
      </c>
      <c r="GU16" s="12">
        <f>ВВ!GU15</f>
        <v>16000</v>
      </c>
      <c r="GV16" s="12">
        <f>ВВ!GV15</f>
        <v>16000</v>
      </c>
      <c r="GW16" s="12">
        <f>ВВ!GW15</f>
        <v>16000</v>
      </c>
      <c r="GX16" s="12">
        <f>ВВ!GX15</f>
        <v>16000</v>
      </c>
      <c r="GY16" s="12">
        <f>ВВ!GY15</f>
        <v>16000</v>
      </c>
      <c r="GZ16" s="12">
        <f>ВВ!GZ15</f>
        <v>16000</v>
      </c>
      <c r="HA16" s="12">
        <f>ВВ!HA15</f>
        <v>16000</v>
      </c>
      <c r="HB16" s="12">
        <f>ВВ!HB15</f>
        <v>16000</v>
      </c>
    </row>
    <row r="17" spans="1:210" s="7" customFormat="1" ht="12" hidden="1" customHeight="1">
      <c r="A17" s="13">
        <v>2</v>
      </c>
      <c r="B17" s="12">
        <f>ВВ!B16</f>
        <v>25950</v>
      </c>
      <c r="C17" s="12">
        <f>ВВ!C16</f>
        <v>25950</v>
      </c>
      <c r="D17" s="12">
        <f>ВВ!D16</f>
        <v>25950</v>
      </c>
      <c r="E17" s="12">
        <f>ВВ!E16</f>
        <v>19650</v>
      </c>
      <c r="F17" s="12">
        <f>ВВ!F16</f>
        <v>19650</v>
      </c>
      <c r="G17" s="12">
        <f>ВВ!G16</f>
        <v>21150</v>
      </c>
      <c r="H17" s="12">
        <f>ВВ!H16</f>
        <v>21150</v>
      </c>
      <c r="I17" s="12">
        <f>ВВ!I16</f>
        <v>20150</v>
      </c>
      <c r="J17" s="12">
        <f>ВВ!J16</f>
        <v>20150</v>
      </c>
      <c r="K17" s="12">
        <f>ВВ!K16</f>
        <v>18150</v>
      </c>
      <c r="L17" s="12">
        <f>ВВ!L16</f>
        <v>20150</v>
      </c>
      <c r="M17" s="12">
        <f>ВВ!M16</f>
        <v>20150</v>
      </c>
      <c r="N17" s="12">
        <f>ВВ!N16</f>
        <v>20150</v>
      </c>
      <c r="O17" s="12">
        <f>ВВ!O16</f>
        <v>19150</v>
      </c>
      <c r="P17" s="12">
        <f>ВВ!P16</f>
        <v>19150</v>
      </c>
      <c r="Q17" s="12">
        <f>ВВ!Q16</f>
        <v>17650</v>
      </c>
      <c r="R17" s="12">
        <f>ВВ!R16</f>
        <v>16650</v>
      </c>
      <c r="S17" s="12">
        <f>ВВ!S16</f>
        <v>16650</v>
      </c>
      <c r="T17" s="12">
        <f>ВВ!T16</f>
        <v>16650</v>
      </c>
      <c r="U17" s="12">
        <f>ВВ!U16</f>
        <v>16650</v>
      </c>
      <c r="V17" s="12">
        <f>ВВ!V16</f>
        <v>16650</v>
      </c>
      <c r="W17" s="12">
        <f>ВВ!W16</f>
        <v>16650</v>
      </c>
      <c r="X17" s="12">
        <f>ВВ!X16</f>
        <v>16650</v>
      </c>
      <c r="Y17" s="12">
        <f>ВВ!Y16</f>
        <v>16000</v>
      </c>
      <c r="Z17" s="12">
        <f>ВВ!Z16</f>
        <v>16000</v>
      </c>
      <c r="AA17" s="12">
        <f>ВВ!AA16</f>
        <v>16000</v>
      </c>
      <c r="AB17" s="12">
        <f>ВВ!AB16</f>
        <v>16650</v>
      </c>
      <c r="AC17" s="12">
        <f>ВВ!AC16</f>
        <v>16650</v>
      </c>
      <c r="AD17" s="12">
        <f>ВВ!AD16</f>
        <v>16650</v>
      </c>
      <c r="AE17" s="12">
        <f>ВВ!AE16</f>
        <v>16650</v>
      </c>
      <c r="AF17" s="12">
        <f>ВВ!AF16</f>
        <v>16050</v>
      </c>
      <c r="AG17" s="12">
        <f>ВВ!AG16</f>
        <v>16050</v>
      </c>
      <c r="AH17" s="12">
        <f>ВВ!AH16</f>
        <v>16050</v>
      </c>
      <c r="AI17" s="12">
        <f>ВВ!AI16</f>
        <v>16050</v>
      </c>
      <c r="AJ17" s="12">
        <f>ВВ!AJ16</f>
        <v>16050</v>
      </c>
      <c r="AK17" s="12">
        <f>ВВ!AK16</f>
        <v>17350</v>
      </c>
      <c r="AL17" s="12">
        <f>ВВ!AL16</f>
        <v>17350</v>
      </c>
      <c r="AM17" s="12">
        <f>ВВ!AM16</f>
        <v>16050</v>
      </c>
      <c r="AN17" s="12">
        <f>ВВ!AN16</f>
        <v>16050</v>
      </c>
      <c r="AO17" s="12">
        <f>ВВ!AO16</f>
        <v>16050</v>
      </c>
      <c r="AP17" s="12">
        <f>ВВ!AP16</f>
        <v>16050</v>
      </c>
      <c r="AQ17" s="12">
        <f>ВВ!AQ16</f>
        <v>16050</v>
      </c>
      <c r="AR17" s="12">
        <f>ВВ!AR16</f>
        <v>16650</v>
      </c>
      <c r="AS17" s="12">
        <f>ВВ!AS16</f>
        <v>16650</v>
      </c>
      <c r="AT17" s="12">
        <f>ВВ!AT16</f>
        <v>16350</v>
      </c>
      <c r="AU17" s="12">
        <f>ВВ!AU16</f>
        <v>16350</v>
      </c>
      <c r="AV17" s="12">
        <f>ВВ!AV16</f>
        <v>16350</v>
      </c>
      <c r="AW17" s="12">
        <f>ВВ!AW16</f>
        <v>16350</v>
      </c>
      <c r="AX17" s="12">
        <f>ВВ!AX16</f>
        <v>16350</v>
      </c>
      <c r="AY17" s="12">
        <f>ВВ!AY16</f>
        <v>16950</v>
      </c>
      <c r="AZ17" s="12">
        <f>ВВ!AZ16</f>
        <v>16950</v>
      </c>
      <c r="BA17" s="12">
        <f>ВВ!BA16</f>
        <v>16950</v>
      </c>
      <c r="BB17" s="12">
        <f>ВВ!BB16</f>
        <v>16050</v>
      </c>
      <c r="BC17" s="12">
        <f>ВВ!BC16</f>
        <v>16050</v>
      </c>
      <c r="BD17" s="12">
        <f>ВВ!BD16</f>
        <v>16050</v>
      </c>
      <c r="BE17" s="12">
        <f>ВВ!BE16</f>
        <v>17850</v>
      </c>
      <c r="BF17" s="12">
        <f>ВВ!BF16</f>
        <v>17850</v>
      </c>
      <c r="BG17" s="12">
        <f>ВВ!BG16</f>
        <v>17850</v>
      </c>
      <c r="BH17" s="12">
        <f>ВВ!BH16</f>
        <v>16950</v>
      </c>
      <c r="BI17" s="12">
        <f>ВВ!BI16</f>
        <v>16950</v>
      </c>
      <c r="BJ17" s="12">
        <f>ВВ!BJ16</f>
        <v>16950</v>
      </c>
      <c r="BK17" s="12">
        <f>ВВ!BK16</f>
        <v>16950</v>
      </c>
      <c r="BL17" s="12">
        <f>ВВ!BL16</f>
        <v>16950</v>
      </c>
      <c r="BM17" s="12">
        <f>ВВ!BM16</f>
        <v>17850</v>
      </c>
      <c r="BN17" s="12">
        <f>ВВ!BN16</f>
        <v>17850</v>
      </c>
      <c r="BO17" s="12">
        <f>ВВ!BO16</f>
        <v>17850</v>
      </c>
      <c r="BP17" s="12">
        <f>ВВ!BP16</f>
        <v>16350</v>
      </c>
      <c r="BQ17" s="12">
        <f>ВВ!BQ16</f>
        <v>16350</v>
      </c>
      <c r="BR17" s="12">
        <f>ВВ!BR16</f>
        <v>16350</v>
      </c>
      <c r="BS17" s="12">
        <f>ВВ!BS16</f>
        <v>16350</v>
      </c>
      <c r="BT17" s="12">
        <f>ВВ!BT16</f>
        <v>16650</v>
      </c>
      <c r="BU17" s="12">
        <f>ВВ!BU16</f>
        <v>16650</v>
      </c>
      <c r="BV17" s="12">
        <f>ВВ!BV16</f>
        <v>16350</v>
      </c>
      <c r="BW17" s="12">
        <f>ВВ!BW16</f>
        <v>16350</v>
      </c>
      <c r="BX17" s="12">
        <f>ВВ!BX16</f>
        <v>16350</v>
      </c>
      <c r="BY17" s="12">
        <f>ВВ!BY16</f>
        <v>16350</v>
      </c>
      <c r="BZ17" s="12">
        <f>ВВ!BZ16</f>
        <v>16350</v>
      </c>
      <c r="CA17" s="12">
        <f>ВВ!CA16</f>
        <v>16650</v>
      </c>
      <c r="CB17" s="12">
        <f>ВВ!CB16</f>
        <v>16650</v>
      </c>
      <c r="CC17" s="12">
        <f>ВВ!CC16</f>
        <v>16350</v>
      </c>
      <c r="CD17" s="12">
        <f>ВВ!CD16</f>
        <v>16350</v>
      </c>
      <c r="CE17" s="12">
        <f>ВВ!CE16</f>
        <v>16350</v>
      </c>
      <c r="CF17" s="12">
        <f>ВВ!CF16</f>
        <v>16350</v>
      </c>
      <c r="CG17" s="12">
        <f>ВВ!CG16</f>
        <v>16350</v>
      </c>
      <c r="CH17" s="12">
        <f>ВВ!CH16</f>
        <v>16650</v>
      </c>
      <c r="CI17" s="12">
        <f>ВВ!CI16</f>
        <v>16650</v>
      </c>
      <c r="CJ17" s="12">
        <f>ВВ!CJ16</f>
        <v>16650</v>
      </c>
      <c r="CK17" s="12">
        <f>ВВ!CK16</f>
        <v>16650</v>
      </c>
      <c r="CL17" s="12">
        <f>ВВ!CL16</f>
        <v>16650</v>
      </c>
      <c r="CM17" s="12">
        <f>ВВ!CM16</f>
        <v>16650</v>
      </c>
      <c r="CN17" s="12">
        <f>ВВ!CN16</f>
        <v>16650</v>
      </c>
      <c r="CO17" s="12">
        <f>ВВ!CO16</f>
        <v>20850</v>
      </c>
      <c r="CP17" s="12">
        <f>ВВ!CP16</f>
        <v>20850</v>
      </c>
      <c r="CQ17" s="182">
        <f>ВВ!CQ16</f>
        <v>20850</v>
      </c>
      <c r="CR17" s="182">
        <f>ВВ!CR16</f>
        <v>20850</v>
      </c>
      <c r="CS17" s="182">
        <f>ВВ!CS16</f>
        <v>20850</v>
      </c>
      <c r="CT17" s="182">
        <f>ВВ!CT16</f>
        <v>20850</v>
      </c>
      <c r="CU17" s="182">
        <f>ВВ!CU16</f>
        <v>20850</v>
      </c>
      <c r="CV17" s="12">
        <f>ВВ!CV16</f>
        <v>20850</v>
      </c>
      <c r="CW17" s="12">
        <f>ВВ!CW16</f>
        <v>20850</v>
      </c>
      <c r="CX17" s="12">
        <f>ВВ!CX16</f>
        <v>22850</v>
      </c>
      <c r="CY17" s="190">
        <f>ВВ!CY16</f>
        <v>22850</v>
      </c>
      <c r="CZ17" s="190">
        <f>ВВ!CZ16</f>
        <v>22850</v>
      </c>
      <c r="DA17" s="190">
        <f>ВВ!DA16</f>
        <v>22850</v>
      </c>
      <c r="DB17" s="190">
        <f>ВВ!DB16</f>
        <v>22850</v>
      </c>
      <c r="DC17" s="190">
        <f>ВВ!DC16</f>
        <v>22850</v>
      </c>
      <c r="DD17" s="12">
        <f>ВВ!DD16</f>
        <v>22850</v>
      </c>
      <c r="DE17" s="12">
        <f>ВВ!DE16</f>
        <v>20850</v>
      </c>
      <c r="DF17" s="12">
        <f>ВВ!DF16</f>
        <v>20850</v>
      </c>
      <c r="DG17" s="12">
        <f>ВВ!DG16</f>
        <v>20850</v>
      </c>
      <c r="DH17" s="12">
        <f>ВВ!DH16</f>
        <v>20850</v>
      </c>
      <c r="DI17" s="12">
        <f>ВВ!DI16</f>
        <v>20850</v>
      </c>
      <c r="DJ17" s="12">
        <f>ВВ!DJ16</f>
        <v>20850</v>
      </c>
      <c r="DK17" s="12">
        <f>ВВ!DK16</f>
        <v>20850</v>
      </c>
      <c r="DL17" s="12">
        <f>ВВ!DL16</f>
        <v>20850</v>
      </c>
      <c r="DM17" s="12">
        <f>ВВ!DM16</f>
        <v>21850</v>
      </c>
      <c r="DN17" s="12">
        <f>ВВ!DN16</f>
        <v>21850</v>
      </c>
      <c r="DO17" s="12">
        <f>ВВ!DO16</f>
        <v>21850</v>
      </c>
      <c r="DP17" s="12">
        <f>ВВ!DP16</f>
        <v>21850</v>
      </c>
      <c r="DQ17" s="12">
        <f>ВВ!DQ16</f>
        <v>21850</v>
      </c>
      <c r="DR17" s="12">
        <f>ВВ!DR16</f>
        <v>21850</v>
      </c>
      <c r="DS17" s="12">
        <f>ВВ!DS16</f>
        <v>21850</v>
      </c>
      <c r="DT17" s="12">
        <f>ВВ!DT16</f>
        <v>21850</v>
      </c>
      <c r="DU17" s="12">
        <f>ВВ!DU16</f>
        <v>21850</v>
      </c>
      <c r="DV17" s="12">
        <f>ВВ!DV16</f>
        <v>21850</v>
      </c>
      <c r="DW17" s="12">
        <f>ВВ!DW16</f>
        <v>21850</v>
      </c>
      <c r="DX17" s="12">
        <f>ВВ!DX16</f>
        <v>21850</v>
      </c>
      <c r="DY17" s="12">
        <f>ВВ!DY16</f>
        <v>21850</v>
      </c>
      <c r="DZ17" s="12">
        <f>ВВ!DZ16</f>
        <v>21850</v>
      </c>
      <c r="EA17" s="12">
        <f>ВВ!EA16</f>
        <v>18850</v>
      </c>
      <c r="EB17" s="12">
        <f>ВВ!EB16</f>
        <v>18850</v>
      </c>
      <c r="EC17" s="12">
        <f>ВВ!EC16</f>
        <v>18850</v>
      </c>
      <c r="ED17" s="12">
        <f>ВВ!ED16</f>
        <v>18850</v>
      </c>
      <c r="EE17" s="12">
        <f>ВВ!EE16</f>
        <v>19350</v>
      </c>
      <c r="EF17" s="12">
        <f>ВВ!EF16</f>
        <v>19350</v>
      </c>
      <c r="EG17" s="12">
        <f>ВВ!EG16</f>
        <v>18850</v>
      </c>
      <c r="EH17" s="12">
        <f>ВВ!EH16</f>
        <v>18850</v>
      </c>
      <c r="EI17" s="12">
        <f>ВВ!EI16</f>
        <v>18850</v>
      </c>
      <c r="EJ17" s="12">
        <f>ВВ!EJ16</f>
        <v>18850</v>
      </c>
      <c r="EK17" s="12">
        <f>ВВ!EK16</f>
        <v>18850</v>
      </c>
      <c r="EL17" s="12">
        <f>ВВ!EL16</f>
        <v>19350</v>
      </c>
      <c r="EM17" s="12">
        <f>ВВ!EM16</f>
        <v>19350</v>
      </c>
      <c r="EN17" s="12">
        <f>ВВ!EN16</f>
        <v>18850</v>
      </c>
      <c r="EO17" s="12">
        <f>ВВ!EO16</f>
        <v>18850</v>
      </c>
      <c r="EP17" s="12">
        <f>ВВ!EP16</f>
        <v>18850</v>
      </c>
      <c r="EQ17" s="12">
        <f>ВВ!EQ16</f>
        <v>18850</v>
      </c>
      <c r="ER17" s="12">
        <f>ВВ!ER16</f>
        <v>18850</v>
      </c>
      <c r="ES17" s="12">
        <f>ВВ!ES16</f>
        <v>19350</v>
      </c>
      <c r="ET17" s="12">
        <f>ВВ!ET16</f>
        <v>19350</v>
      </c>
      <c r="EU17" s="12">
        <f>ВВ!EU16</f>
        <v>18850</v>
      </c>
      <c r="EV17" s="12">
        <f>ВВ!EV16</f>
        <v>18850</v>
      </c>
      <c r="EW17" s="12">
        <f>ВВ!EW16</f>
        <v>18850</v>
      </c>
      <c r="EX17" s="12">
        <f>ВВ!EX16</f>
        <v>18850</v>
      </c>
      <c r="EY17" s="12">
        <f>ВВ!EY16</f>
        <v>18850</v>
      </c>
      <c r="EZ17" s="12">
        <f>ВВ!EZ16</f>
        <v>19350</v>
      </c>
      <c r="FA17" s="12">
        <f>ВВ!FA16</f>
        <v>19350</v>
      </c>
      <c r="FB17" s="12">
        <f>ВВ!FB16</f>
        <v>18850</v>
      </c>
      <c r="FC17" s="12">
        <f>ВВ!FC16</f>
        <v>18850</v>
      </c>
      <c r="FD17" s="12">
        <f>ВВ!FD16</f>
        <v>18850</v>
      </c>
      <c r="FE17" s="12">
        <f>ВВ!FE16</f>
        <v>18850</v>
      </c>
      <c r="FF17" s="12">
        <f>ВВ!FF16</f>
        <v>18850</v>
      </c>
      <c r="FG17" s="12">
        <f>ВВ!FG16</f>
        <v>19350</v>
      </c>
      <c r="FH17" s="12">
        <f>ВВ!FH16</f>
        <v>19350</v>
      </c>
      <c r="FI17" s="12">
        <f>ВВ!FI16</f>
        <v>18850</v>
      </c>
      <c r="FJ17" s="12">
        <f>ВВ!FJ16</f>
        <v>18850</v>
      </c>
      <c r="FK17" s="12">
        <f>ВВ!FK16</f>
        <v>18850</v>
      </c>
      <c r="FL17" s="12">
        <f>ВВ!FL16</f>
        <v>18850</v>
      </c>
      <c r="FM17" s="12">
        <f>ВВ!FM16</f>
        <v>18850</v>
      </c>
      <c r="FN17" s="12">
        <f>ВВ!FN16</f>
        <v>18850</v>
      </c>
      <c r="FO17" s="12">
        <f>ВВ!FO16</f>
        <v>18850</v>
      </c>
      <c r="FP17" s="12">
        <f>ВВ!FP16</f>
        <v>17850</v>
      </c>
      <c r="FQ17" s="12">
        <f>ВВ!FQ16</f>
        <v>17850</v>
      </c>
      <c r="FR17" s="12">
        <f>ВВ!FR16</f>
        <v>17850</v>
      </c>
      <c r="FS17" s="12">
        <f>ВВ!FS16</f>
        <v>17850</v>
      </c>
      <c r="FT17" s="12">
        <f>ВВ!FT16</f>
        <v>17850</v>
      </c>
      <c r="FU17" s="12">
        <f>ВВ!FU16</f>
        <v>18350</v>
      </c>
      <c r="FV17" s="12">
        <f>ВВ!FV16</f>
        <v>18350</v>
      </c>
      <c r="FW17" s="12">
        <f>ВВ!FW16</f>
        <v>17350</v>
      </c>
      <c r="FX17" s="12">
        <f>ВВ!FX16</f>
        <v>17350</v>
      </c>
      <c r="FY17" s="12">
        <f>ВВ!FY16</f>
        <v>17350</v>
      </c>
      <c r="FZ17" s="12">
        <f>ВВ!FZ16</f>
        <v>17350</v>
      </c>
      <c r="GA17" s="12">
        <f>ВВ!GA16</f>
        <v>17350</v>
      </c>
      <c r="GB17" s="12">
        <f>ВВ!GB16</f>
        <v>17850</v>
      </c>
      <c r="GC17" s="12">
        <f>ВВ!GC16</f>
        <v>17850</v>
      </c>
      <c r="GD17" s="12">
        <f>ВВ!GD16</f>
        <v>17850</v>
      </c>
      <c r="GE17" s="12">
        <f>ВВ!GE16</f>
        <v>17850</v>
      </c>
      <c r="GF17" s="12">
        <f>ВВ!GF16</f>
        <v>17850</v>
      </c>
      <c r="GG17" s="12">
        <f>ВВ!GG16</f>
        <v>17850</v>
      </c>
      <c r="GH17" s="12">
        <f>ВВ!GH16</f>
        <v>17850</v>
      </c>
      <c r="GI17" s="12">
        <f>ВВ!GI16</f>
        <v>18350</v>
      </c>
      <c r="GJ17" s="12">
        <f>ВВ!GJ16</f>
        <v>18350</v>
      </c>
      <c r="GK17" s="12">
        <f>ВВ!GK16</f>
        <v>17850</v>
      </c>
      <c r="GL17" s="12">
        <f>ВВ!GL16</f>
        <v>17850</v>
      </c>
      <c r="GM17" s="12">
        <f>ВВ!GM16</f>
        <v>17850</v>
      </c>
      <c r="GN17" s="12">
        <f>ВВ!GN16</f>
        <v>17850</v>
      </c>
      <c r="GO17" s="12">
        <f>ВВ!GO16</f>
        <v>17850</v>
      </c>
      <c r="GP17" s="12">
        <f>ВВ!GP16</f>
        <v>18350</v>
      </c>
      <c r="GQ17" s="12">
        <f>ВВ!GQ16</f>
        <v>18350</v>
      </c>
      <c r="GR17" s="12">
        <f>ВВ!GR16</f>
        <v>17850</v>
      </c>
      <c r="GS17" s="12">
        <f>ВВ!GS16</f>
        <v>17850</v>
      </c>
      <c r="GT17" s="12">
        <f>ВВ!GT16</f>
        <v>17850</v>
      </c>
      <c r="GU17" s="12">
        <f>ВВ!GU16</f>
        <v>17850</v>
      </c>
      <c r="GV17" s="12">
        <f>ВВ!GV16</f>
        <v>17850</v>
      </c>
      <c r="GW17" s="12">
        <f>ВВ!GW16</f>
        <v>17850</v>
      </c>
      <c r="GX17" s="12">
        <f>ВВ!GX16</f>
        <v>17850</v>
      </c>
      <c r="GY17" s="12">
        <f>ВВ!GY16</f>
        <v>17850</v>
      </c>
      <c r="GZ17" s="12">
        <f>ВВ!GZ16</f>
        <v>17850</v>
      </c>
      <c r="HA17" s="12">
        <f>ВВ!HA16</f>
        <v>17850</v>
      </c>
      <c r="HB17" s="12">
        <f>ВВ!HB16</f>
        <v>17850</v>
      </c>
    </row>
    <row r="18" spans="1:210" s="7" customFormat="1" ht="12" hidden="1" customHeight="1">
      <c r="A18" s="12" t="s">
        <v>72</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82"/>
      <c r="CR18" s="182"/>
      <c r="CS18" s="182"/>
      <c r="CT18" s="182"/>
      <c r="CU18" s="182"/>
      <c r="CV18" s="12"/>
      <c r="CW18" s="12"/>
      <c r="CX18" s="12"/>
      <c r="CY18" s="190"/>
      <c r="CZ18" s="190"/>
      <c r="DA18" s="190"/>
      <c r="DB18" s="190"/>
      <c r="DC18" s="190"/>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row>
    <row r="19" spans="1:210" s="7" customFormat="1" ht="12" hidden="1" customHeight="1">
      <c r="A19" s="13">
        <v>1</v>
      </c>
      <c r="B19" s="12">
        <f>ВВ!B18</f>
        <v>24000</v>
      </c>
      <c r="C19" s="12">
        <f>ВВ!C18</f>
        <v>24000</v>
      </c>
      <c r="D19" s="12">
        <f>ВВ!D18</f>
        <v>24000</v>
      </c>
      <c r="E19" s="12">
        <f>ВВ!E18</f>
        <v>17700</v>
      </c>
      <c r="F19" s="12">
        <f>ВВ!F18</f>
        <v>17700</v>
      </c>
      <c r="G19" s="12">
        <f>ВВ!G18</f>
        <v>19200</v>
      </c>
      <c r="H19" s="12">
        <f>ВВ!H18</f>
        <v>19200</v>
      </c>
      <c r="I19" s="12">
        <f>ВВ!I18</f>
        <v>18200</v>
      </c>
      <c r="J19" s="12">
        <f>ВВ!J18</f>
        <v>18200</v>
      </c>
      <c r="K19" s="12">
        <f>ВВ!K18</f>
        <v>16200</v>
      </c>
      <c r="L19" s="12">
        <f>ВВ!L18</f>
        <v>18200</v>
      </c>
      <c r="M19" s="12">
        <f>ВВ!M18</f>
        <v>18200</v>
      </c>
      <c r="N19" s="12">
        <f>ВВ!N18</f>
        <v>18200</v>
      </c>
      <c r="O19" s="12">
        <f>ВВ!O18</f>
        <v>17200</v>
      </c>
      <c r="P19" s="12">
        <f>ВВ!P18</f>
        <v>17200</v>
      </c>
      <c r="Q19" s="12">
        <f>ВВ!Q18</f>
        <v>15700</v>
      </c>
      <c r="R19" s="12">
        <f>ВВ!R18</f>
        <v>14700</v>
      </c>
      <c r="S19" s="12">
        <f>ВВ!S18</f>
        <v>14700</v>
      </c>
      <c r="T19" s="12">
        <f>ВВ!T18</f>
        <v>14700</v>
      </c>
      <c r="U19" s="12">
        <f>ВВ!U18</f>
        <v>14700</v>
      </c>
      <c r="V19" s="12">
        <f>ВВ!V18</f>
        <v>14700</v>
      </c>
      <c r="W19" s="12">
        <f>ВВ!W18</f>
        <v>14700</v>
      </c>
      <c r="X19" s="12">
        <f>ВВ!X18</f>
        <v>14700</v>
      </c>
      <c r="Y19" s="12">
        <f>ВВ!Y18</f>
        <v>14050</v>
      </c>
      <c r="Z19" s="12">
        <f>ВВ!Z18</f>
        <v>14050</v>
      </c>
      <c r="AA19" s="12">
        <f>ВВ!AA18</f>
        <v>14050</v>
      </c>
      <c r="AB19" s="12">
        <f>ВВ!AB18</f>
        <v>14800</v>
      </c>
      <c r="AC19" s="12">
        <f>ВВ!AC18</f>
        <v>14800</v>
      </c>
      <c r="AD19" s="12">
        <f>ВВ!AD18</f>
        <v>14800</v>
      </c>
      <c r="AE19" s="12">
        <f>ВВ!AE18</f>
        <v>14800</v>
      </c>
      <c r="AF19" s="12">
        <f>ВВ!AF18</f>
        <v>14200</v>
      </c>
      <c r="AG19" s="12">
        <f>ВВ!AG18</f>
        <v>14200</v>
      </c>
      <c r="AH19" s="12">
        <f>ВВ!AH18</f>
        <v>14200</v>
      </c>
      <c r="AI19" s="12">
        <f>ВВ!AI18</f>
        <v>14200</v>
      </c>
      <c r="AJ19" s="12">
        <f>ВВ!AJ18</f>
        <v>14200</v>
      </c>
      <c r="AK19" s="12">
        <f>ВВ!AK18</f>
        <v>15500</v>
      </c>
      <c r="AL19" s="12">
        <f>ВВ!AL18</f>
        <v>15500</v>
      </c>
      <c r="AM19" s="12">
        <f>ВВ!AM18</f>
        <v>14200</v>
      </c>
      <c r="AN19" s="12">
        <f>ВВ!AN18</f>
        <v>14200</v>
      </c>
      <c r="AO19" s="12">
        <f>ВВ!AO18</f>
        <v>14200</v>
      </c>
      <c r="AP19" s="12">
        <f>ВВ!AP18</f>
        <v>14200</v>
      </c>
      <c r="AQ19" s="12">
        <f>ВВ!AQ18</f>
        <v>14200</v>
      </c>
      <c r="AR19" s="12">
        <f>ВВ!AR18</f>
        <v>14800</v>
      </c>
      <c r="AS19" s="12">
        <f>ВВ!AS18</f>
        <v>14800</v>
      </c>
      <c r="AT19" s="12">
        <f>ВВ!AT18</f>
        <v>14500</v>
      </c>
      <c r="AU19" s="12">
        <f>ВВ!AU18</f>
        <v>14500</v>
      </c>
      <c r="AV19" s="12">
        <f>ВВ!AV18</f>
        <v>14500</v>
      </c>
      <c r="AW19" s="12">
        <f>ВВ!AW18</f>
        <v>14500</v>
      </c>
      <c r="AX19" s="12">
        <f>ВВ!AX18</f>
        <v>14500</v>
      </c>
      <c r="AY19" s="12">
        <f>ВВ!AY18</f>
        <v>15100</v>
      </c>
      <c r="AZ19" s="12">
        <f>ВВ!AZ18</f>
        <v>15100</v>
      </c>
      <c r="BA19" s="12">
        <f>ВВ!BA18</f>
        <v>15100</v>
      </c>
      <c r="BB19" s="12">
        <f>ВВ!BB18</f>
        <v>14200</v>
      </c>
      <c r="BC19" s="12">
        <f>ВВ!BC18</f>
        <v>14200</v>
      </c>
      <c r="BD19" s="12">
        <f>ВВ!BD18</f>
        <v>14200</v>
      </c>
      <c r="BE19" s="12">
        <f>ВВ!BE18</f>
        <v>16000</v>
      </c>
      <c r="BF19" s="12">
        <f>ВВ!BF18</f>
        <v>16000</v>
      </c>
      <c r="BG19" s="12">
        <f>ВВ!BG18</f>
        <v>16000</v>
      </c>
      <c r="BH19" s="12">
        <f>ВВ!BH18</f>
        <v>15100</v>
      </c>
      <c r="BI19" s="12">
        <f>ВВ!BI18</f>
        <v>15100</v>
      </c>
      <c r="BJ19" s="12">
        <f>ВВ!BJ18</f>
        <v>15100</v>
      </c>
      <c r="BK19" s="12">
        <f>ВВ!BK18</f>
        <v>15100</v>
      </c>
      <c r="BL19" s="12">
        <f>ВВ!BL18</f>
        <v>15100</v>
      </c>
      <c r="BM19" s="12">
        <f>ВВ!BM18</f>
        <v>16000</v>
      </c>
      <c r="BN19" s="12">
        <f>ВВ!BN18</f>
        <v>16000</v>
      </c>
      <c r="BO19" s="12">
        <f>ВВ!BO18</f>
        <v>16000</v>
      </c>
      <c r="BP19" s="12">
        <f>ВВ!BP18</f>
        <v>14500</v>
      </c>
      <c r="BQ19" s="12">
        <f>ВВ!BQ18</f>
        <v>14500</v>
      </c>
      <c r="BR19" s="12">
        <f>ВВ!BR18</f>
        <v>14500</v>
      </c>
      <c r="BS19" s="12">
        <f>ВВ!BS18</f>
        <v>14500</v>
      </c>
      <c r="BT19" s="12">
        <f>ВВ!BT18</f>
        <v>14800</v>
      </c>
      <c r="BU19" s="12">
        <f>ВВ!BU18</f>
        <v>14800</v>
      </c>
      <c r="BV19" s="12">
        <f>ВВ!BV18</f>
        <v>14500</v>
      </c>
      <c r="BW19" s="12">
        <f>ВВ!BW18</f>
        <v>14500</v>
      </c>
      <c r="BX19" s="12">
        <f>ВВ!BX18</f>
        <v>14500</v>
      </c>
      <c r="BY19" s="12">
        <f>ВВ!BY18</f>
        <v>14500</v>
      </c>
      <c r="BZ19" s="12">
        <f>ВВ!BZ18</f>
        <v>14500</v>
      </c>
      <c r="CA19" s="12">
        <f>ВВ!CA18</f>
        <v>14800</v>
      </c>
      <c r="CB19" s="12">
        <f>ВВ!CB18</f>
        <v>14800</v>
      </c>
      <c r="CC19" s="12">
        <f>ВВ!CC18</f>
        <v>14500</v>
      </c>
      <c r="CD19" s="12">
        <f>ВВ!CD18</f>
        <v>14500</v>
      </c>
      <c r="CE19" s="12">
        <f>ВВ!CE18</f>
        <v>14500</v>
      </c>
      <c r="CF19" s="12">
        <f>ВВ!CF18</f>
        <v>14500</v>
      </c>
      <c r="CG19" s="12">
        <f>ВВ!CG18</f>
        <v>14500</v>
      </c>
      <c r="CH19" s="12">
        <f>ВВ!CH18</f>
        <v>14800</v>
      </c>
      <c r="CI19" s="12">
        <f>ВВ!CI18</f>
        <v>14800</v>
      </c>
      <c r="CJ19" s="12">
        <f>ВВ!CJ18</f>
        <v>14800</v>
      </c>
      <c r="CK19" s="12">
        <f>ВВ!CK18</f>
        <v>14800</v>
      </c>
      <c r="CL19" s="12">
        <f>ВВ!CL18</f>
        <v>14800</v>
      </c>
      <c r="CM19" s="12">
        <f>ВВ!CM18</f>
        <v>14800</v>
      </c>
      <c r="CN19" s="12">
        <f>ВВ!CN18</f>
        <v>14800</v>
      </c>
      <c r="CO19" s="12">
        <f>ВВ!CO18</f>
        <v>19000</v>
      </c>
      <c r="CP19" s="12">
        <f>ВВ!CP18</f>
        <v>19000</v>
      </c>
      <c r="CQ19" s="182">
        <f>ВВ!CQ18</f>
        <v>19000</v>
      </c>
      <c r="CR19" s="182">
        <f>ВВ!CR18</f>
        <v>19000</v>
      </c>
      <c r="CS19" s="182">
        <f>ВВ!CS18</f>
        <v>19000</v>
      </c>
      <c r="CT19" s="182">
        <f>ВВ!CT18</f>
        <v>19000</v>
      </c>
      <c r="CU19" s="182">
        <f>ВВ!CU18</f>
        <v>19000</v>
      </c>
      <c r="CV19" s="12">
        <f>ВВ!CV18</f>
        <v>19000</v>
      </c>
      <c r="CW19" s="12">
        <f>ВВ!CW18</f>
        <v>19000</v>
      </c>
      <c r="CX19" s="12">
        <f>ВВ!CX18</f>
        <v>21000</v>
      </c>
      <c r="CY19" s="190">
        <f>ВВ!CY18</f>
        <v>21000</v>
      </c>
      <c r="CZ19" s="190">
        <f>ВВ!CZ18</f>
        <v>21000</v>
      </c>
      <c r="DA19" s="190">
        <f>ВВ!DA18</f>
        <v>21000</v>
      </c>
      <c r="DB19" s="190">
        <f>ВВ!DB18</f>
        <v>21000</v>
      </c>
      <c r="DC19" s="190">
        <f>ВВ!DC18</f>
        <v>21000</v>
      </c>
      <c r="DD19" s="12">
        <f>ВВ!DD18</f>
        <v>21000</v>
      </c>
      <c r="DE19" s="12">
        <f>ВВ!DE18</f>
        <v>19000</v>
      </c>
      <c r="DF19" s="12">
        <f>ВВ!DF18</f>
        <v>19000</v>
      </c>
      <c r="DG19" s="12">
        <f>ВВ!DG18</f>
        <v>19000</v>
      </c>
      <c r="DH19" s="12">
        <f>ВВ!DH18</f>
        <v>19000</v>
      </c>
      <c r="DI19" s="12">
        <f>ВВ!DI18</f>
        <v>19000</v>
      </c>
      <c r="DJ19" s="12">
        <f>ВВ!DJ18</f>
        <v>19000</v>
      </c>
      <c r="DK19" s="12">
        <f>ВВ!DK18</f>
        <v>19000</v>
      </c>
      <c r="DL19" s="12">
        <f>ВВ!DL18</f>
        <v>19000</v>
      </c>
      <c r="DM19" s="12">
        <f>ВВ!DM18</f>
        <v>20000</v>
      </c>
      <c r="DN19" s="12">
        <f>ВВ!DN18</f>
        <v>20000</v>
      </c>
      <c r="DO19" s="12">
        <f>ВВ!DO18</f>
        <v>20000</v>
      </c>
      <c r="DP19" s="12">
        <f>ВВ!DP18</f>
        <v>20000</v>
      </c>
      <c r="DQ19" s="12">
        <f>ВВ!DQ18</f>
        <v>20000</v>
      </c>
      <c r="DR19" s="12">
        <f>ВВ!DR18</f>
        <v>20000</v>
      </c>
      <c r="DS19" s="12">
        <f>ВВ!DS18</f>
        <v>20000</v>
      </c>
      <c r="DT19" s="12">
        <f>ВВ!DT18</f>
        <v>20000</v>
      </c>
      <c r="DU19" s="12">
        <f>ВВ!DU18</f>
        <v>20000</v>
      </c>
      <c r="DV19" s="12">
        <f>ВВ!DV18</f>
        <v>20000</v>
      </c>
      <c r="DW19" s="12">
        <f>ВВ!DW18</f>
        <v>20000</v>
      </c>
      <c r="DX19" s="12">
        <f>ВВ!DX18</f>
        <v>20000</v>
      </c>
      <c r="DY19" s="12">
        <f>ВВ!DY18</f>
        <v>20000</v>
      </c>
      <c r="DZ19" s="12">
        <f>ВВ!DZ18</f>
        <v>20000</v>
      </c>
      <c r="EA19" s="12">
        <f>ВВ!EA18</f>
        <v>17000</v>
      </c>
      <c r="EB19" s="12">
        <f>ВВ!EB18</f>
        <v>17000</v>
      </c>
      <c r="EC19" s="12">
        <f>ВВ!EC18</f>
        <v>17000</v>
      </c>
      <c r="ED19" s="12">
        <f>ВВ!ED18</f>
        <v>17000</v>
      </c>
      <c r="EE19" s="12">
        <f>ВВ!EE18</f>
        <v>17500</v>
      </c>
      <c r="EF19" s="12">
        <f>ВВ!EF18</f>
        <v>17500</v>
      </c>
      <c r="EG19" s="12">
        <f>ВВ!EG18</f>
        <v>17000</v>
      </c>
      <c r="EH19" s="12">
        <f>ВВ!EH18</f>
        <v>17000</v>
      </c>
      <c r="EI19" s="12">
        <f>ВВ!EI18</f>
        <v>17000</v>
      </c>
      <c r="EJ19" s="12">
        <f>ВВ!EJ18</f>
        <v>17000</v>
      </c>
      <c r="EK19" s="12">
        <f>ВВ!EK18</f>
        <v>17000</v>
      </c>
      <c r="EL19" s="12">
        <f>ВВ!EL18</f>
        <v>17500</v>
      </c>
      <c r="EM19" s="12">
        <f>ВВ!EM18</f>
        <v>17500</v>
      </c>
      <c r="EN19" s="12">
        <f>ВВ!EN18</f>
        <v>17000</v>
      </c>
      <c r="EO19" s="12">
        <f>ВВ!EO18</f>
        <v>17000</v>
      </c>
      <c r="EP19" s="12">
        <f>ВВ!EP18</f>
        <v>17000</v>
      </c>
      <c r="EQ19" s="12">
        <f>ВВ!EQ18</f>
        <v>17000</v>
      </c>
      <c r="ER19" s="12">
        <f>ВВ!ER18</f>
        <v>17000</v>
      </c>
      <c r="ES19" s="12">
        <f>ВВ!ES18</f>
        <v>17500</v>
      </c>
      <c r="ET19" s="12">
        <f>ВВ!ET18</f>
        <v>17500</v>
      </c>
      <c r="EU19" s="12">
        <f>ВВ!EU18</f>
        <v>17000</v>
      </c>
      <c r="EV19" s="12">
        <f>ВВ!EV18</f>
        <v>17000</v>
      </c>
      <c r="EW19" s="12">
        <f>ВВ!EW18</f>
        <v>17000</v>
      </c>
      <c r="EX19" s="12">
        <f>ВВ!EX18</f>
        <v>17000</v>
      </c>
      <c r="EY19" s="12">
        <f>ВВ!EY18</f>
        <v>17000</v>
      </c>
      <c r="EZ19" s="12">
        <f>ВВ!EZ18</f>
        <v>17500</v>
      </c>
      <c r="FA19" s="12">
        <f>ВВ!FA18</f>
        <v>17500</v>
      </c>
      <c r="FB19" s="12">
        <f>ВВ!FB18</f>
        <v>17000</v>
      </c>
      <c r="FC19" s="12">
        <f>ВВ!FC18</f>
        <v>17000</v>
      </c>
      <c r="FD19" s="12">
        <f>ВВ!FD18</f>
        <v>17000</v>
      </c>
      <c r="FE19" s="12">
        <f>ВВ!FE18</f>
        <v>17000</v>
      </c>
      <c r="FF19" s="12">
        <f>ВВ!FF18</f>
        <v>17000</v>
      </c>
      <c r="FG19" s="12">
        <f>ВВ!FG18</f>
        <v>17500</v>
      </c>
      <c r="FH19" s="12">
        <f>ВВ!FH18</f>
        <v>17500</v>
      </c>
      <c r="FI19" s="12">
        <f>ВВ!FI18</f>
        <v>17000</v>
      </c>
      <c r="FJ19" s="12">
        <f>ВВ!FJ18</f>
        <v>17000</v>
      </c>
      <c r="FK19" s="12">
        <f>ВВ!FK18</f>
        <v>17000</v>
      </c>
      <c r="FL19" s="12">
        <f>ВВ!FL18</f>
        <v>17000</v>
      </c>
      <c r="FM19" s="12">
        <f>ВВ!FM18</f>
        <v>17000</v>
      </c>
      <c r="FN19" s="12">
        <f>ВВ!FN18</f>
        <v>17000</v>
      </c>
      <c r="FO19" s="12">
        <f>ВВ!FO18</f>
        <v>17000</v>
      </c>
      <c r="FP19" s="12">
        <f>ВВ!FP18</f>
        <v>16000</v>
      </c>
      <c r="FQ19" s="12">
        <f>ВВ!FQ18</f>
        <v>16000</v>
      </c>
      <c r="FR19" s="12">
        <f>ВВ!FR18</f>
        <v>16000</v>
      </c>
      <c r="FS19" s="12">
        <f>ВВ!FS18</f>
        <v>16000</v>
      </c>
      <c r="FT19" s="12">
        <f>ВВ!FT18</f>
        <v>16000</v>
      </c>
      <c r="FU19" s="12">
        <f>ВВ!FU18</f>
        <v>16500</v>
      </c>
      <c r="FV19" s="12">
        <f>ВВ!FV18</f>
        <v>16500</v>
      </c>
      <c r="FW19" s="12">
        <f>ВВ!FW18</f>
        <v>15500</v>
      </c>
      <c r="FX19" s="12">
        <f>ВВ!FX18</f>
        <v>15500</v>
      </c>
      <c r="FY19" s="12">
        <f>ВВ!FY18</f>
        <v>15500</v>
      </c>
      <c r="FZ19" s="12">
        <f>ВВ!FZ18</f>
        <v>15500</v>
      </c>
      <c r="GA19" s="12">
        <f>ВВ!GA18</f>
        <v>15500</v>
      </c>
      <c r="GB19" s="12">
        <f>ВВ!GB18</f>
        <v>16000</v>
      </c>
      <c r="GC19" s="12">
        <f>ВВ!GC18</f>
        <v>16000</v>
      </c>
      <c r="GD19" s="12">
        <f>ВВ!GD18</f>
        <v>16000</v>
      </c>
      <c r="GE19" s="12">
        <f>ВВ!GE18</f>
        <v>16000</v>
      </c>
      <c r="GF19" s="12">
        <f>ВВ!GF18</f>
        <v>16000</v>
      </c>
      <c r="GG19" s="12">
        <f>ВВ!GG18</f>
        <v>16000</v>
      </c>
      <c r="GH19" s="12">
        <f>ВВ!GH18</f>
        <v>16000</v>
      </c>
      <c r="GI19" s="12">
        <f>ВВ!GI18</f>
        <v>16500</v>
      </c>
      <c r="GJ19" s="12">
        <f>ВВ!GJ18</f>
        <v>16500</v>
      </c>
      <c r="GK19" s="12">
        <f>ВВ!GK18</f>
        <v>16000</v>
      </c>
      <c r="GL19" s="12">
        <f>ВВ!GL18</f>
        <v>16000</v>
      </c>
      <c r="GM19" s="12">
        <f>ВВ!GM18</f>
        <v>16000</v>
      </c>
      <c r="GN19" s="12">
        <f>ВВ!GN18</f>
        <v>16000</v>
      </c>
      <c r="GO19" s="12">
        <f>ВВ!GO18</f>
        <v>16000</v>
      </c>
      <c r="GP19" s="12">
        <f>ВВ!GP18</f>
        <v>16500</v>
      </c>
      <c r="GQ19" s="12">
        <f>ВВ!GQ18</f>
        <v>16500</v>
      </c>
      <c r="GR19" s="12">
        <f>ВВ!GR18</f>
        <v>16000</v>
      </c>
      <c r="GS19" s="12">
        <f>ВВ!GS18</f>
        <v>16000</v>
      </c>
      <c r="GT19" s="12">
        <f>ВВ!GT18</f>
        <v>16000</v>
      </c>
      <c r="GU19" s="12">
        <f>ВВ!GU18</f>
        <v>16000</v>
      </c>
      <c r="GV19" s="12">
        <f>ВВ!GV18</f>
        <v>16000</v>
      </c>
      <c r="GW19" s="12">
        <f>ВВ!GW18</f>
        <v>16000</v>
      </c>
      <c r="GX19" s="12">
        <f>ВВ!GX18</f>
        <v>16000</v>
      </c>
      <c r="GY19" s="12">
        <f>ВВ!GY18</f>
        <v>16000</v>
      </c>
      <c r="GZ19" s="12">
        <f>ВВ!GZ18</f>
        <v>16000</v>
      </c>
      <c r="HA19" s="12">
        <f>ВВ!HA18</f>
        <v>16000</v>
      </c>
      <c r="HB19" s="12">
        <f>ВВ!HB18</f>
        <v>16000</v>
      </c>
    </row>
    <row r="20" spans="1:210" s="7" customFormat="1" ht="12" hidden="1" customHeight="1">
      <c r="A20" s="13">
        <v>2</v>
      </c>
      <c r="B20" s="12">
        <f>ВВ!B19</f>
        <v>25950</v>
      </c>
      <c r="C20" s="12">
        <f>ВВ!C19</f>
        <v>25950</v>
      </c>
      <c r="D20" s="12">
        <f>ВВ!D19</f>
        <v>25950</v>
      </c>
      <c r="E20" s="12">
        <f>ВВ!E19</f>
        <v>19650</v>
      </c>
      <c r="F20" s="12">
        <f>ВВ!F19</f>
        <v>19650</v>
      </c>
      <c r="G20" s="12">
        <f>ВВ!G19</f>
        <v>21150</v>
      </c>
      <c r="H20" s="12">
        <f>ВВ!H19</f>
        <v>21150</v>
      </c>
      <c r="I20" s="12">
        <f>ВВ!I19</f>
        <v>20150</v>
      </c>
      <c r="J20" s="12">
        <f>ВВ!J19</f>
        <v>20150</v>
      </c>
      <c r="K20" s="12">
        <f>ВВ!K19</f>
        <v>18150</v>
      </c>
      <c r="L20" s="12">
        <f>ВВ!L19</f>
        <v>20150</v>
      </c>
      <c r="M20" s="12">
        <f>ВВ!M19</f>
        <v>20150</v>
      </c>
      <c r="N20" s="12">
        <f>ВВ!N19</f>
        <v>20150</v>
      </c>
      <c r="O20" s="12">
        <f>ВВ!O19</f>
        <v>19150</v>
      </c>
      <c r="P20" s="12">
        <f>ВВ!P19</f>
        <v>19150</v>
      </c>
      <c r="Q20" s="12">
        <f>ВВ!Q19</f>
        <v>17650</v>
      </c>
      <c r="R20" s="12">
        <f>ВВ!R19</f>
        <v>16650</v>
      </c>
      <c r="S20" s="12">
        <f>ВВ!S19</f>
        <v>16650</v>
      </c>
      <c r="T20" s="12">
        <f>ВВ!T19</f>
        <v>16650</v>
      </c>
      <c r="U20" s="12">
        <f>ВВ!U19</f>
        <v>16650</v>
      </c>
      <c r="V20" s="12">
        <f>ВВ!V19</f>
        <v>16650</v>
      </c>
      <c r="W20" s="12">
        <f>ВВ!W19</f>
        <v>16650</v>
      </c>
      <c r="X20" s="12">
        <f>ВВ!X19</f>
        <v>16650</v>
      </c>
      <c r="Y20" s="12">
        <f>ВВ!Y19</f>
        <v>16000</v>
      </c>
      <c r="Z20" s="12">
        <f>ВВ!Z19</f>
        <v>16000</v>
      </c>
      <c r="AA20" s="12">
        <f>ВВ!AA19</f>
        <v>16000</v>
      </c>
      <c r="AB20" s="12">
        <f>ВВ!AB19</f>
        <v>16650</v>
      </c>
      <c r="AC20" s="12">
        <f>ВВ!AC19</f>
        <v>16650</v>
      </c>
      <c r="AD20" s="12">
        <f>ВВ!AD19</f>
        <v>16650</v>
      </c>
      <c r="AE20" s="12">
        <f>ВВ!AE19</f>
        <v>16650</v>
      </c>
      <c r="AF20" s="12">
        <f>ВВ!AF19</f>
        <v>16050</v>
      </c>
      <c r="AG20" s="12">
        <f>ВВ!AG19</f>
        <v>16050</v>
      </c>
      <c r="AH20" s="12">
        <f>ВВ!AH19</f>
        <v>16050</v>
      </c>
      <c r="AI20" s="12">
        <f>ВВ!AI19</f>
        <v>16050</v>
      </c>
      <c r="AJ20" s="12">
        <f>ВВ!AJ19</f>
        <v>16050</v>
      </c>
      <c r="AK20" s="12">
        <f>ВВ!AK19</f>
        <v>17350</v>
      </c>
      <c r="AL20" s="12">
        <f>ВВ!AL19</f>
        <v>17350</v>
      </c>
      <c r="AM20" s="12">
        <f>ВВ!AM19</f>
        <v>16050</v>
      </c>
      <c r="AN20" s="12">
        <f>ВВ!AN19</f>
        <v>16050</v>
      </c>
      <c r="AO20" s="12">
        <f>ВВ!AO19</f>
        <v>16050</v>
      </c>
      <c r="AP20" s="12">
        <f>ВВ!AP19</f>
        <v>16050</v>
      </c>
      <c r="AQ20" s="12">
        <f>ВВ!AQ19</f>
        <v>16050</v>
      </c>
      <c r="AR20" s="12">
        <f>ВВ!AR19</f>
        <v>16650</v>
      </c>
      <c r="AS20" s="12">
        <f>ВВ!AS19</f>
        <v>16650</v>
      </c>
      <c r="AT20" s="12">
        <f>ВВ!AT19</f>
        <v>16350</v>
      </c>
      <c r="AU20" s="12">
        <f>ВВ!AU19</f>
        <v>16350</v>
      </c>
      <c r="AV20" s="12">
        <f>ВВ!AV19</f>
        <v>16350</v>
      </c>
      <c r="AW20" s="12">
        <f>ВВ!AW19</f>
        <v>16350</v>
      </c>
      <c r="AX20" s="12">
        <f>ВВ!AX19</f>
        <v>16350</v>
      </c>
      <c r="AY20" s="12">
        <f>ВВ!AY19</f>
        <v>16950</v>
      </c>
      <c r="AZ20" s="12">
        <f>ВВ!AZ19</f>
        <v>16950</v>
      </c>
      <c r="BA20" s="12">
        <f>ВВ!BA19</f>
        <v>16950</v>
      </c>
      <c r="BB20" s="12">
        <f>ВВ!BB19</f>
        <v>16050</v>
      </c>
      <c r="BC20" s="12">
        <f>ВВ!BC19</f>
        <v>16050</v>
      </c>
      <c r="BD20" s="12">
        <f>ВВ!BD19</f>
        <v>16050</v>
      </c>
      <c r="BE20" s="12">
        <f>ВВ!BE19</f>
        <v>17850</v>
      </c>
      <c r="BF20" s="12">
        <f>ВВ!BF19</f>
        <v>17850</v>
      </c>
      <c r="BG20" s="12">
        <f>ВВ!BG19</f>
        <v>17850</v>
      </c>
      <c r="BH20" s="12">
        <f>ВВ!BH19</f>
        <v>16950</v>
      </c>
      <c r="BI20" s="12">
        <f>ВВ!BI19</f>
        <v>16950</v>
      </c>
      <c r="BJ20" s="12">
        <f>ВВ!BJ19</f>
        <v>16950</v>
      </c>
      <c r="BK20" s="12">
        <f>ВВ!BK19</f>
        <v>16950</v>
      </c>
      <c r="BL20" s="12">
        <f>ВВ!BL19</f>
        <v>16950</v>
      </c>
      <c r="BM20" s="12">
        <f>ВВ!BM19</f>
        <v>17850</v>
      </c>
      <c r="BN20" s="12">
        <f>ВВ!BN19</f>
        <v>17850</v>
      </c>
      <c r="BO20" s="12">
        <f>ВВ!BO19</f>
        <v>17850</v>
      </c>
      <c r="BP20" s="12">
        <f>ВВ!BP19</f>
        <v>16350</v>
      </c>
      <c r="BQ20" s="12">
        <f>ВВ!BQ19</f>
        <v>16350</v>
      </c>
      <c r="BR20" s="12">
        <f>ВВ!BR19</f>
        <v>16350</v>
      </c>
      <c r="BS20" s="12">
        <f>ВВ!BS19</f>
        <v>16350</v>
      </c>
      <c r="BT20" s="12">
        <f>ВВ!BT19</f>
        <v>16650</v>
      </c>
      <c r="BU20" s="12">
        <f>ВВ!BU19</f>
        <v>16650</v>
      </c>
      <c r="BV20" s="12">
        <f>ВВ!BV19</f>
        <v>16350</v>
      </c>
      <c r="BW20" s="12">
        <f>ВВ!BW19</f>
        <v>16350</v>
      </c>
      <c r="BX20" s="12">
        <f>ВВ!BX19</f>
        <v>16350</v>
      </c>
      <c r="BY20" s="12">
        <f>ВВ!BY19</f>
        <v>16350</v>
      </c>
      <c r="BZ20" s="12">
        <f>ВВ!BZ19</f>
        <v>16350</v>
      </c>
      <c r="CA20" s="12">
        <f>ВВ!CA19</f>
        <v>16650</v>
      </c>
      <c r="CB20" s="12">
        <f>ВВ!CB19</f>
        <v>16650</v>
      </c>
      <c r="CC20" s="12">
        <f>ВВ!CC19</f>
        <v>16350</v>
      </c>
      <c r="CD20" s="12">
        <f>ВВ!CD19</f>
        <v>16350</v>
      </c>
      <c r="CE20" s="12">
        <f>ВВ!CE19</f>
        <v>16350</v>
      </c>
      <c r="CF20" s="12">
        <f>ВВ!CF19</f>
        <v>16350</v>
      </c>
      <c r="CG20" s="12">
        <f>ВВ!CG19</f>
        <v>16350</v>
      </c>
      <c r="CH20" s="12">
        <f>ВВ!CH19</f>
        <v>16650</v>
      </c>
      <c r="CI20" s="12">
        <f>ВВ!CI19</f>
        <v>16650</v>
      </c>
      <c r="CJ20" s="12">
        <f>ВВ!CJ19</f>
        <v>16650</v>
      </c>
      <c r="CK20" s="12">
        <f>ВВ!CK19</f>
        <v>16650</v>
      </c>
      <c r="CL20" s="12">
        <f>ВВ!CL19</f>
        <v>16650</v>
      </c>
      <c r="CM20" s="12">
        <f>ВВ!CM19</f>
        <v>16650</v>
      </c>
      <c r="CN20" s="12">
        <f>ВВ!CN19</f>
        <v>16650</v>
      </c>
      <c r="CO20" s="12">
        <f>ВВ!CO19</f>
        <v>20850</v>
      </c>
      <c r="CP20" s="12">
        <f>ВВ!CP19</f>
        <v>20850</v>
      </c>
      <c r="CQ20" s="182">
        <f>ВВ!CQ19</f>
        <v>20850</v>
      </c>
      <c r="CR20" s="182">
        <f>ВВ!CR19</f>
        <v>20850</v>
      </c>
      <c r="CS20" s="182">
        <f>ВВ!CS19</f>
        <v>20850</v>
      </c>
      <c r="CT20" s="182">
        <f>ВВ!CT19</f>
        <v>20850</v>
      </c>
      <c r="CU20" s="182">
        <f>ВВ!CU19</f>
        <v>20850</v>
      </c>
      <c r="CV20" s="12">
        <f>ВВ!CV19</f>
        <v>20850</v>
      </c>
      <c r="CW20" s="12">
        <f>ВВ!CW19</f>
        <v>20850</v>
      </c>
      <c r="CX20" s="12">
        <f>ВВ!CX19</f>
        <v>22850</v>
      </c>
      <c r="CY20" s="190">
        <f>ВВ!CY19</f>
        <v>22850</v>
      </c>
      <c r="CZ20" s="190">
        <f>ВВ!CZ19</f>
        <v>22850</v>
      </c>
      <c r="DA20" s="190">
        <f>ВВ!DA19</f>
        <v>22850</v>
      </c>
      <c r="DB20" s="190">
        <f>ВВ!DB19</f>
        <v>22850</v>
      </c>
      <c r="DC20" s="190">
        <f>ВВ!DC19</f>
        <v>22850</v>
      </c>
      <c r="DD20" s="12">
        <f>ВВ!DD19</f>
        <v>22850</v>
      </c>
      <c r="DE20" s="12">
        <f>ВВ!DE19</f>
        <v>20850</v>
      </c>
      <c r="DF20" s="12">
        <f>ВВ!DF19</f>
        <v>20850</v>
      </c>
      <c r="DG20" s="12">
        <f>ВВ!DG19</f>
        <v>20850</v>
      </c>
      <c r="DH20" s="12">
        <f>ВВ!DH19</f>
        <v>20850</v>
      </c>
      <c r="DI20" s="12">
        <f>ВВ!DI19</f>
        <v>20850</v>
      </c>
      <c r="DJ20" s="12">
        <f>ВВ!DJ19</f>
        <v>20850</v>
      </c>
      <c r="DK20" s="12">
        <f>ВВ!DK19</f>
        <v>20850</v>
      </c>
      <c r="DL20" s="12">
        <f>ВВ!DL19</f>
        <v>20850</v>
      </c>
      <c r="DM20" s="12">
        <f>ВВ!DM19</f>
        <v>21850</v>
      </c>
      <c r="DN20" s="12">
        <f>ВВ!DN19</f>
        <v>21850</v>
      </c>
      <c r="DO20" s="12">
        <f>ВВ!DO19</f>
        <v>21850</v>
      </c>
      <c r="DP20" s="12">
        <f>ВВ!DP19</f>
        <v>21850</v>
      </c>
      <c r="DQ20" s="12">
        <f>ВВ!DQ19</f>
        <v>21850</v>
      </c>
      <c r="DR20" s="12">
        <f>ВВ!DR19</f>
        <v>21850</v>
      </c>
      <c r="DS20" s="12">
        <f>ВВ!DS19</f>
        <v>21850</v>
      </c>
      <c r="DT20" s="12">
        <f>ВВ!DT19</f>
        <v>21850</v>
      </c>
      <c r="DU20" s="12">
        <f>ВВ!DU19</f>
        <v>21850</v>
      </c>
      <c r="DV20" s="12">
        <f>ВВ!DV19</f>
        <v>21850</v>
      </c>
      <c r="DW20" s="12">
        <f>ВВ!DW19</f>
        <v>21850</v>
      </c>
      <c r="DX20" s="12">
        <f>ВВ!DX19</f>
        <v>21850</v>
      </c>
      <c r="DY20" s="12">
        <f>ВВ!DY19</f>
        <v>21850</v>
      </c>
      <c r="DZ20" s="12">
        <f>ВВ!DZ19</f>
        <v>21850</v>
      </c>
      <c r="EA20" s="12">
        <f>ВВ!EA19</f>
        <v>18850</v>
      </c>
      <c r="EB20" s="12">
        <f>ВВ!EB19</f>
        <v>18850</v>
      </c>
      <c r="EC20" s="12">
        <f>ВВ!EC19</f>
        <v>18850</v>
      </c>
      <c r="ED20" s="12">
        <f>ВВ!ED19</f>
        <v>18850</v>
      </c>
      <c r="EE20" s="12">
        <f>ВВ!EE19</f>
        <v>19350</v>
      </c>
      <c r="EF20" s="12">
        <f>ВВ!EF19</f>
        <v>19350</v>
      </c>
      <c r="EG20" s="12">
        <f>ВВ!EG19</f>
        <v>18850</v>
      </c>
      <c r="EH20" s="12">
        <f>ВВ!EH19</f>
        <v>18850</v>
      </c>
      <c r="EI20" s="12">
        <f>ВВ!EI19</f>
        <v>18850</v>
      </c>
      <c r="EJ20" s="12">
        <f>ВВ!EJ19</f>
        <v>18850</v>
      </c>
      <c r="EK20" s="12">
        <f>ВВ!EK19</f>
        <v>18850</v>
      </c>
      <c r="EL20" s="12">
        <f>ВВ!EL19</f>
        <v>19350</v>
      </c>
      <c r="EM20" s="12">
        <f>ВВ!EM19</f>
        <v>19350</v>
      </c>
      <c r="EN20" s="12">
        <f>ВВ!EN19</f>
        <v>18850</v>
      </c>
      <c r="EO20" s="12">
        <f>ВВ!EO19</f>
        <v>18850</v>
      </c>
      <c r="EP20" s="12">
        <f>ВВ!EP19</f>
        <v>18850</v>
      </c>
      <c r="EQ20" s="12">
        <f>ВВ!EQ19</f>
        <v>18850</v>
      </c>
      <c r="ER20" s="12">
        <f>ВВ!ER19</f>
        <v>18850</v>
      </c>
      <c r="ES20" s="12">
        <f>ВВ!ES19</f>
        <v>19350</v>
      </c>
      <c r="ET20" s="12">
        <f>ВВ!ET19</f>
        <v>19350</v>
      </c>
      <c r="EU20" s="12">
        <f>ВВ!EU19</f>
        <v>18850</v>
      </c>
      <c r="EV20" s="12">
        <f>ВВ!EV19</f>
        <v>18850</v>
      </c>
      <c r="EW20" s="12">
        <f>ВВ!EW19</f>
        <v>18850</v>
      </c>
      <c r="EX20" s="12">
        <f>ВВ!EX19</f>
        <v>18850</v>
      </c>
      <c r="EY20" s="12">
        <f>ВВ!EY19</f>
        <v>18850</v>
      </c>
      <c r="EZ20" s="12">
        <f>ВВ!EZ19</f>
        <v>19350</v>
      </c>
      <c r="FA20" s="12">
        <f>ВВ!FA19</f>
        <v>19350</v>
      </c>
      <c r="FB20" s="12">
        <f>ВВ!FB19</f>
        <v>18850</v>
      </c>
      <c r="FC20" s="12">
        <f>ВВ!FC19</f>
        <v>18850</v>
      </c>
      <c r="FD20" s="12">
        <f>ВВ!FD19</f>
        <v>18850</v>
      </c>
      <c r="FE20" s="12">
        <f>ВВ!FE19</f>
        <v>18850</v>
      </c>
      <c r="FF20" s="12">
        <f>ВВ!FF19</f>
        <v>18850</v>
      </c>
      <c r="FG20" s="12">
        <f>ВВ!FG19</f>
        <v>19350</v>
      </c>
      <c r="FH20" s="12">
        <f>ВВ!FH19</f>
        <v>19350</v>
      </c>
      <c r="FI20" s="12">
        <f>ВВ!FI19</f>
        <v>18850</v>
      </c>
      <c r="FJ20" s="12">
        <f>ВВ!FJ19</f>
        <v>18850</v>
      </c>
      <c r="FK20" s="12">
        <f>ВВ!FK19</f>
        <v>18850</v>
      </c>
      <c r="FL20" s="12">
        <f>ВВ!FL19</f>
        <v>18850</v>
      </c>
      <c r="FM20" s="12">
        <f>ВВ!FM19</f>
        <v>18850</v>
      </c>
      <c r="FN20" s="12">
        <f>ВВ!FN19</f>
        <v>18850</v>
      </c>
      <c r="FO20" s="12">
        <f>ВВ!FO19</f>
        <v>18850</v>
      </c>
      <c r="FP20" s="12">
        <f>ВВ!FP19</f>
        <v>17850</v>
      </c>
      <c r="FQ20" s="12">
        <f>ВВ!FQ19</f>
        <v>17850</v>
      </c>
      <c r="FR20" s="12">
        <f>ВВ!FR19</f>
        <v>17850</v>
      </c>
      <c r="FS20" s="12">
        <f>ВВ!FS19</f>
        <v>17850</v>
      </c>
      <c r="FT20" s="12">
        <f>ВВ!FT19</f>
        <v>17850</v>
      </c>
      <c r="FU20" s="12">
        <f>ВВ!FU19</f>
        <v>18350</v>
      </c>
      <c r="FV20" s="12">
        <f>ВВ!FV19</f>
        <v>18350</v>
      </c>
      <c r="FW20" s="12">
        <f>ВВ!FW19</f>
        <v>17350</v>
      </c>
      <c r="FX20" s="12">
        <f>ВВ!FX19</f>
        <v>17350</v>
      </c>
      <c r="FY20" s="12">
        <f>ВВ!FY19</f>
        <v>17350</v>
      </c>
      <c r="FZ20" s="12">
        <f>ВВ!FZ19</f>
        <v>17350</v>
      </c>
      <c r="GA20" s="12">
        <f>ВВ!GA19</f>
        <v>17350</v>
      </c>
      <c r="GB20" s="12">
        <f>ВВ!GB19</f>
        <v>17850</v>
      </c>
      <c r="GC20" s="12">
        <f>ВВ!GC19</f>
        <v>17850</v>
      </c>
      <c r="GD20" s="12">
        <f>ВВ!GD19</f>
        <v>17850</v>
      </c>
      <c r="GE20" s="12">
        <f>ВВ!GE19</f>
        <v>17850</v>
      </c>
      <c r="GF20" s="12">
        <f>ВВ!GF19</f>
        <v>17850</v>
      </c>
      <c r="GG20" s="12">
        <f>ВВ!GG19</f>
        <v>17850</v>
      </c>
      <c r="GH20" s="12">
        <f>ВВ!GH19</f>
        <v>17850</v>
      </c>
      <c r="GI20" s="12">
        <f>ВВ!GI19</f>
        <v>18350</v>
      </c>
      <c r="GJ20" s="12">
        <f>ВВ!GJ19</f>
        <v>18350</v>
      </c>
      <c r="GK20" s="12">
        <f>ВВ!GK19</f>
        <v>17850</v>
      </c>
      <c r="GL20" s="12">
        <f>ВВ!GL19</f>
        <v>17850</v>
      </c>
      <c r="GM20" s="12">
        <f>ВВ!GM19</f>
        <v>17850</v>
      </c>
      <c r="GN20" s="12">
        <f>ВВ!GN19</f>
        <v>17850</v>
      </c>
      <c r="GO20" s="12">
        <f>ВВ!GO19</f>
        <v>17850</v>
      </c>
      <c r="GP20" s="12">
        <f>ВВ!GP19</f>
        <v>18350</v>
      </c>
      <c r="GQ20" s="12">
        <f>ВВ!GQ19</f>
        <v>18350</v>
      </c>
      <c r="GR20" s="12">
        <f>ВВ!GR19</f>
        <v>17850</v>
      </c>
      <c r="GS20" s="12">
        <f>ВВ!GS19</f>
        <v>17850</v>
      </c>
      <c r="GT20" s="12">
        <f>ВВ!GT19</f>
        <v>17850</v>
      </c>
      <c r="GU20" s="12">
        <f>ВВ!GU19</f>
        <v>17850</v>
      </c>
      <c r="GV20" s="12">
        <f>ВВ!GV19</f>
        <v>17850</v>
      </c>
      <c r="GW20" s="12">
        <f>ВВ!GW19</f>
        <v>17850</v>
      </c>
      <c r="GX20" s="12">
        <f>ВВ!GX19</f>
        <v>17850</v>
      </c>
      <c r="GY20" s="12">
        <f>ВВ!GY19</f>
        <v>17850</v>
      </c>
      <c r="GZ20" s="12">
        <f>ВВ!GZ19</f>
        <v>17850</v>
      </c>
      <c r="HA20" s="12">
        <f>ВВ!HA19</f>
        <v>17850</v>
      </c>
      <c r="HB20" s="12">
        <f>ВВ!HB19</f>
        <v>17850</v>
      </c>
    </row>
    <row r="21" spans="1:210" s="7" customFormat="1" ht="12" hidden="1" customHeight="1">
      <c r="A21" s="12" t="s">
        <v>73</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82"/>
      <c r="CR21" s="182"/>
      <c r="CS21" s="182"/>
      <c r="CT21" s="182"/>
      <c r="CU21" s="182"/>
      <c r="CV21" s="12"/>
      <c r="CW21" s="12"/>
      <c r="CX21" s="12"/>
      <c r="CY21" s="190"/>
      <c r="CZ21" s="190"/>
      <c r="DA21" s="190"/>
      <c r="DB21" s="190"/>
      <c r="DC21" s="190"/>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row>
    <row r="22" spans="1:210" s="7" customFormat="1" ht="12" hidden="1" customHeight="1">
      <c r="A22" s="13">
        <v>1</v>
      </c>
      <c r="B22" s="12">
        <f>ВВ!B21</f>
        <v>29000</v>
      </c>
      <c r="C22" s="12">
        <f>ВВ!C21</f>
        <v>29000</v>
      </c>
      <c r="D22" s="12">
        <f>ВВ!D21</f>
        <v>29000</v>
      </c>
      <c r="E22" s="12">
        <f>ВВ!E21</f>
        <v>20700</v>
      </c>
      <c r="F22" s="12">
        <f>ВВ!F21</f>
        <v>20700</v>
      </c>
      <c r="G22" s="12">
        <f>ВВ!G21</f>
        <v>22200</v>
      </c>
      <c r="H22" s="12">
        <f>ВВ!H21</f>
        <v>22200</v>
      </c>
      <c r="I22" s="12">
        <f>ВВ!I21</f>
        <v>21200</v>
      </c>
      <c r="J22" s="12">
        <f>ВВ!J21</f>
        <v>21200</v>
      </c>
      <c r="K22" s="12">
        <f>ВВ!K21</f>
        <v>19200</v>
      </c>
      <c r="L22" s="12">
        <f>ВВ!L21</f>
        <v>21200</v>
      </c>
      <c r="M22" s="12">
        <f>ВВ!M21</f>
        <v>21200</v>
      </c>
      <c r="N22" s="12">
        <f>ВВ!N21</f>
        <v>21200</v>
      </c>
      <c r="O22" s="12">
        <f>ВВ!O21</f>
        <v>20200</v>
      </c>
      <c r="P22" s="12">
        <f>ВВ!P21</f>
        <v>20200</v>
      </c>
      <c r="Q22" s="12">
        <f>ВВ!Q21</f>
        <v>18700</v>
      </c>
      <c r="R22" s="12">
        <f>ВВ!R21</f>
        <v>17700</v>
      </c>
      <c r="S22" s="12">
        <f>ВВ!S21</f>
        <v>17700</v>
      </c>
      <c r="T22" s="12">
        <f>ВВ!T21</f>
        <v>17700</v>
      </c>
      <c r="U22" s="12">
        <f>ВВ!U21</f>
        <v>17700</v>
      </c>
      <c r="V22" s="12">
        <f>ВВ!V21</f>
        <v>17700</v>
      </c>
      <c r="W22" s="12">
        <f>ВВ!W21</f>
        <v>17700</v>
      </c>
      <c r="X22" s="12">
        <f>ВВ!X21</f>
        <v>17700</v>
      </c>
      <c r="Y22" s="12">
        <f>ВВ!Y21</f>
        <v>17050</v>
      </c>
      <c r="Z22" s="12">
        <f>ВВ!Z21</f>
        <v>17050</v>
      </c>
      <c r="AA22" s="12">
        <f>ВВ!AA21</f>
        <v>17050</v>
      </c>
      <c r="AB22" s="12">
        <f>ВВ!AB21</f>
        <v>16800</v>
      </c>
      <c r="AC22" s="12">
        <f>ВВ!AC21</f>
        <v>16800</v>
      </c>
      <c r="AD22" s="12">
        <f>ВВ!AD21</f>
        <v>16800</v>
      </c>
      <c r="AE22" s="12">
        <f>ВВ!AE21</f>
        <v>16800</v>
      </c>
      <c r="AF22" s="12">
        <f>ВВ!AF21</f>
        <v>16200</v>
      </c>
      <c r="AG22" s="12">
        <f>ВВ!AG21</f>
        <v>16200</v>
      </c>
      <c r="AH22" s="12">
        <f>ВВ!AH21</f>
        <v>16200</v>
      </c>
      <c r="AI22" s="12">
        <f>ВВ!AI21</f>
        <v>16200</v>
      </c>
      <c r="AJ22" s="12">
        <f>ВВ!AJ21</f>
        <v>16200</v>
      </c>
      <c r="AK22" s="12">
        <f>ВВ!AK21</f>
        <v>17500</v>
      </c>
      <c r="AL22" s="12">
        <f>ВВ!AL21</f>
        <v>17500</v>
      </c>
      <c r="AM22" s="12">
        <f>ВВ!AM21</f>
        <v>16200</v>
      </c>
      <c r="AN22" s="12">
        <f>ВВ!AN21</f>
        <v>16200</v>
      </c>
      <c r="AO22" s="12">
        <f>ВВ!AO21</f>
        <v>16200</v>
      </c>
      <c r="AP22" s="12">
        <f>ВВ!AP21</f>
        <v>16200</v>
      </c>
      <c r="AQ22" s="12">
        <f>ВВ!AQ21</f>
        <v>16200</v>
      </c>
      <c r="AR22" s="12">
        <f>ВВ!AR21</f>
        <v>16800</v>
      </c>
      <c r="AS22" s="12">
        <f>ВВ!AS21</f>
        <v>16800</v>
      </c>
      <c r="AT22" s="12">
        <f>ВВ!AT21</f>
        <v>16500</v>
      </c>
      <c r="AU22" s="12">
        <f>ВВ!AU21</f>
        <v>16500</v>
      </c>
      <c r="AV22" s="12">
        <f>ВВ!AV21</f>
        <v>16500</v>
      </c>
      <c r="AW22" s="12">
        <f>ВВ!AW21</f>
        <v>16500</v>
      </c>
      <c r="AX22" s="12">
        <f>ВВ!AX21</f>
        <v>16500</v>
      </c>
      <c r="AY22" s="12">
        <f>ВВ!AY21</f>
        <v>17100</v>
      </c>
      <c r="AZ22" s="12">
        <f>ВВ!AZ21</f>
        <v>17100</v>
      </c>
      <c r="BA22" s="12">
        <f>ВВ!BA21</f>
        <v>17100</v>
      </c>
      <c r="BB22" s="12">
        <f>ВВ!BB21</f>
        <v>16200</v>
      </c>
      <c r="BC22" s="12">
        <f>ВВ!BC21</f>
        <v>16200</v>
      </c>
      <c r="BD22" s="12">
        <f>ВВ!BD21</f>
        <v>16200</v>
      </c>
      <c r="BE22" s="12">
        <f>ВВ!BE21</f>
        <v>18000</v>
      </c>
      <c r="BF22" s="12">
        <f>ВВ!BF21</f>
        <v>18000</v>
      </c>
      <c r="BG22" s="12">
        <f>ВВ!BG21</f>
        <v>18000</v>
      </c>
      <c r="BH22" s="12">
        <f>ВВ!BH21</f>
        <v>17100</v>
      </c>
      <c r="BI22" s="12">
        <f>ВВ!BI21</f>
        <v>17100</v>
      </c>
      <c r="BJ22" s="12">
        <f>ВВ!BJ21</f>
        <v>17100</v>
      </c>
      <c r="BK22" s="12">
        <f>ВВ!BK21</f>
        <v>17100</v>
      </c>
      <c r="BL22" s="12">
        <f>ВВ!BL21</f>
        <v>17100</v>
      </c>
      <c r="BM22" s="12">
        <f>ВВ!BM21</f>
        <v>18000</v>
      </c>
      <c r="BN22" s="12">
        <f>ВВ!BN21</f>
        <v>18000</v>
      </c>
      <c r="BO22" s="12">
        <f>ВВ!BO21</f>
        <v>18000</v>
      </c>
      <c r="BP22" s="12">
        <f>ВВ!BP21</f>
        <v>16500</v>
      </c>
      <c r="BQ22" s="12">
        <f>ВВ!BQ21</f>
        <v>16500</v>
      </c>
      <c r="BR22" s="12">
        <f>ВВ!BR21</f>
        <v>16500</v>
      </c>
      <c r="BS22" s="12">
        <f>ВВ!BS21</f>
        <v>16500</v>
      </c>
      <c r="BT22" s="12">
        <f>ВВ!BT21</f>
        <v>16800</v>
      </c>
      <c r="BU22" s="12">
        <f>ВВ!BU21</f>
        <v>16800</v>
      </c>
      <c r="BV22" s="12">
        <f>ВВ!BV21</f>
        <v>16500</v>
      </c>
      <c r="BW22" s="12">
        <f>ВВ!BW21</f>
        <v>16500</v>
      </c>
      <c r="BX22" s="12">
        <f>ВВ!BX21</f>
        <v>16500</v>
      </c>
      <c r="BY22" s="12">
        <f>ВВ!BY21</f>
        <v>16500</v>
      </c>
      <c r="BZ22" s="12">
        <f>ВВ!BZ21</f>
        <v>16500</v>
      </c>
      <c r="CA22" s="12">
        <f>ВВ!CA21</f>
        <v>16800</v>
      </c>
      <c r="CB22" s="12">
        <f>ВВ!CB21</f>
        <v>16800</v>
      </c>
      <c r="CC22" s="12">
        <f>ВВ!CC21</f>
        <v>16500</v>
      </c>
      <c r="CD22" s="12">
        <f>ВВ!CD21</f>
        <v>16500</v>
      </c>
      <c r="CE22" s="12">
        <f>ВВ!CE21</f>
        <v>16500</v>
      </c>
      <c r="CF22" s="12">
        <f>ВВ!CF21</f>
        <v>16500</v>
      </c>
      <c r="CG22" s="12">
        <f>ВВ!CG21</f>
        <v>16500</v>
      </c>
      <c r="CH22" s="12">
        <f>ВВ!CH21</f>
        <v>16800</v>
      </c>
      <c r="CI22" s="12">
        <f>ВВ!CI21</f>
        <v>16800</v>
      </c>
      <c r="CJ22" s="12">
        <f>ВВ!CJ21</f>
        <v>16800</v>
      </c>
      <c r="CK22" s="12">
        <f>ВВ!CK21</f>
        <v>16800</v>
      </c>
      <c r="CL22" s="12">
        <f>ВВ!CL21</f>
        <v>16800</v>
      </c>
      <c r="CM22" s="12">
        <f>ВВ!CM21</f>
        <v>16800</v>
      </c>
      <c r="CN22" s="12">
        <f>ВВ!CN21</f>
        <v>16800</v>
      </c>
      <c r="CO22" s="12">
        <f>ВВ!CO21</f>
        <v>21000</v>
      </c>
      <c r="CP22" s="12">
        <f>ВВ!CP21</f>
        <v>21000</v>
      </c>
      <c r="CQ22" s="182">
        <f>ВВ!CQ21</f>
        <v>21000</v>
      </c>
      <c r="CR22" s="182">
        <f>ВВ!CR21</f>
        <v>21000</v>
      </c>
      <c r="CS22" s="182">
        <f>ВВ!CS21</f>
        <v>21000</v>
      </c>
      <c r="CT22" s="182">
        <f>ВВ!CT21</f>
        <v>21000</v>
      </c>
      <c r="CU22" s="182">
        <f>ВВ!CU21</f>
        <v>21000</v>
      </c>
      <c r="CV22" s="12">
        <f>ВВ!CV21</f>
        <v>21000</v>
      </c>
      <c r="CW22" s="12">
        <f>ВВ!CW21</f>
        <v>21000</v>
      </c>
      <c r="CX22" s="12">
        <f>ВВ!CX21</f>
        <v>23000</v>
      </c>
      <c r="CY22" s="190">
        <f>ВВ!CY21</f>
        <v>23000</v>
      </c>
      <c r="CZ22" s="190">
        <f>ВВ!CZ21</f>
        <v>23000</v>
      </c>
      <c r="DA22" s="190">
        <f>ВВ!DA21</f>
        <v>23000</v>
      </c>
      <c r="DB22" s="190">
        <f>ВВ!DB21</f>
        <v>23000</v>
      </c>
      <c r="DC22" s="190">
        <f>ВВ!DC21</f>
        <v>23000</v>
      </c>
      <c r="DD22" s="12">
        <f>ВВ!DD21</f>
        <v>23000</v>
      </c>
      <c r="DE22" s="12">
        <f>ВВ!DE21</f>
        <v>21000</v>
      </c>
      <c r="DF22" s="12">
        <f>ВВ!DF21</f>
        <v>21000</v>
      </c>
      <c r="DG22" s="12">
        <f>ВВ!DG21</f>
        <v>21000</v>
      </c>
      <c r="DH22" s="12">
        <f>ВВ!DH21</f>
        <v>21000</v>
      </c>
      <c r="DI22" s="12">
        <f>ВВ!DI21</f>
        <v>21000</v>
      </c>
      <c r="DJ22" s="12">
        <f>ВВ!DJ21</f>
        <v>21000</v>
      </c>
      <c r="DK22" s="12">
        <f>ВВ!DK21</f>
        <v>21000</v>
      </c>
      <c r="DL22" s="12">
        <f>ВВ!DL21</f>
        <v>21000</v>
      </c>
      <c r="DM22" s="12">
        <f>ВВ!DM21</f>
        <v>22000</v>
      </c>
      <c r="DN22" s="12">
        <f>ВВ!DN21</f>
        <v>22000</v>
      </c>
      <c r="DO22" s="12">
        <f>ВВ!DO21</f>
        <v>22000</v>
      </c>
      <c r="DP22" s="12">
        <f>ВВ!DP21</f>
        <v>22000</v>
      </c>
      <c r="DQ22" s="12">
        <f>ВВ!DQ21</f>
        <v>22000</v>
      </c>
      <c r="DR22" s="12">
        <f>ВВ!DR21</f>
        <v>22000</v>
      </c>
      <c r="DS22" s="12">
        <f>ВВ!DS21</f>
        <v>22000</v>
      </c>
      <c r="DT22" s="12">
        <f>ВВ!DT21</f>
        <v>22000</v>
      </c>
      <c r="DU22" s="12">
        <f>ВВ!DU21</f>
        <v>22000</v>
      </c>
      <c r="DV22" s="12">
        <f>ВВ!DV21</f>
        <v>22000</v>
      </c>
      <c r="DW22" s="12">
        <f>ВВ!DW21</f>
        <v>22000</v>
      </c>
      <c r="DX22" s="12">
        <f>ВВ!DX21</f>
        <v>22000</v>
      </c>
      <c r="DY22" s="12">
        <f>ВВ!DY21</f>
        <v>22000</v>
      </c>
      <c r="DZ22" s="12">
        <f>ВВ!DZ21</f>
        <v>22000</v>
      </c>
      <c r="EA22" s="12">
        <f>ВВ!EA21</f>
        <v>19000</v>
      </c>
      <c r="EB22" s="12">
        <f>ВВ!EB21</f>
        <v>19000</v>
      </c>
      <c r="EC22" s="12">
        <f>ВВ!EC21</f>
        <v>19000</v>
      </c>
      <c r="ED22" s="12">
        <f>ВВ!ED21</f>
        <v>19000</v>
      </c>
      <c r="EE22" s="12">
        <f>ВВ!EE21</f>
        <v>19500</v>
      </c>
      <c r="EF22" s="12">
        <f>ВВ!EF21</f>
        <v>19500</v>
      </c>
      <c r="EG22" s="12">
        <f>ВВ!EG21</f>
        <v>19000</v>
      </c>
      <c r="EH22" s="12">
        <f>ВВ!EH21</f>
        <v>19000</v>
      </c>
      <c r="EI22" s="12">
        <f>ВВ!EI21</f>
        <v>19000</v>
      </c>
      <c r="EJ22" s="12">
        <f>ВВ!EJ21</f>
        <v>19000</v>
      </c>
      <c r="EK22" s="12">
        <f>ВВ!EK21</f>
        <v>19000</v>
      </c>
      <c r="EL22" s="12">
        <f>ВВ!EL21</f>
        <v>19500</v>
      </c>
      <c r="EM22" s="12">
        <f>ВВ!EM21</f>
        <v>19500</v>
      </c>
      <c r="EN22" s="12">
        <f>ВВ!EN21</f>
        <v>19000</v>
      </c>
      <c r="EO22" s="12">
        <f>ВВ!EO21</f>
        <v>19000</v>
      </c>
      <c r="EP22" s="12">
        <f>ВВ!EP21</f>
        <v>19000</v>
      </c>
      <c r="EQ22" s="12">
        <f>ВВ!EQ21</f>
        <v>19000</v>
      </c>
      <c r="ER22" s="12">
        <f>ВВ!ER21</f>
        <v>19000</v>
      </c>
      <c r="ES22" s="12">
        <f>ВВ!ES21</f>
        <v>19500</v>
      </c>
      <c r="ET22" s="12">
        <f>ВВ!ET21</f>
        <v>19500</v>
      </c>
      <c r="EU22" s="12">
        <f>ВВ!EU21</f>
        <v>19000</v>
      </c>
      <c r="EV22" s="12">
        <f>ВВ!EV21</f>
        <v>19000</v>
      </c>
      <c r="EW22" s="12">
        <f>ВВ!EW21</f>
        <v>19000</v>
      </c>
      <c r="EX22" s="12">
        <f>ВВ!EX21</f>
        <v>19000</v>
      </c>
      <c r="EY22" s="12">
        <f>ВВ!EY21</f>
        <v>19000</v>
      </c>
      <c r="EZ22" s="12">
        <f>ВВ!EZ21</f>
        <v>19500</v>
      </c>
      <c r="FA22" s="12">
        <f>ВВ!FA21</f>
        <v>19500</v>
      </c>
      <c r="FB22" s="12">
        <f>ВВ!FB21</f>
        <v>19000</v>
      </c>
      <c r="FC22" s="12">
        <f>ВВ!FC21</f>
        <v>19000</v>
      </c>
      <c r="FD22" s="12">
        <f>ВВ!FD21</f>
        <v>19000</v>
      </c>
      <c r="FE22" s="12">
        <f>ВВ!FE21</f>
        <v>19000</v>
      </c>
      <c r="FF22" s="12">
        <f>ВВ!FF21</f>
        <v>19000</v>
      </c>
      <c r="FG22" s="12">
        <f>ВВ!FG21</f>
        <v>19500</v>
      </c>
      <c r="FH22" s="12">
        <f>ВВ!FH21</f>
        <v>19500</v>
      </c>
      <c r="FI22" s="12">
        <f>ВВ!FI21</f>
        <v>19000</v>
      </c>
      <c r="FJ22" s="12">
        <f>ВВ!FJ21</f>
        <v>19000</v>
      </c>
      <c r="FK22" s="12">
        <f>ВВ!FK21</f>
        <v>19000</v>
      </c>
      <c r="FL22" s="12">
        <f>ВВ!FL21</f>
        <v>19000</v>
      </c>
      <c r="FM22" s="12">
        <f>ВВ!FM21</f>
        <v>19000</v>
      </c>
      <c r="FN22" s="12">
        <f>ВВ!FN21</f>
        <v>19000</v>
      </c>
      <c r="FO22" s="12">
        <f>ВВ!FO21</f>
        <v>19000</v>
      </c>
      <c r="FP22" s="12">
        <f>ВВ!FP21</f>
        <v>18000</v>
      </c>
      <c r="FQ22" s="12">
        <f>ВВ!FQ21</f>
        <v>18000</v>
      </c>
      <c r="FR22" s="12">
        <f>ВВ!FR21</f>
        <v>18000</v>
      </c>
      <c r="FS22" s="12">
        <f>ВВ!FS21</f>
        <v>18000</v>
      </c>
      <c r="FT22" s="12">
        <f>ВВ!FT21</f>
        <v>18000</v>
      </c>
      <c r="FU22" s="12">
        <f>ВВ!FU21</f>
        <v>18500</v>
      </c>
      <c r="FV22" s="12">
        <f>ВВ!FV21</f>
        <v>18500</v>
      </c>
      <c r="FW22" s="12">
        <f>ВВ!FW21</f>
        <v>17500</v>
      </c>
      <c r="FX22" s="12">
        <f>ВВ!FX21</f>
        <v>17500</v>
      </c>
      <c r="FY22" s="12">
        <f>ВВ!FY21</f>
        <v>17500</v>
      </c>
      <c r="FZ22" s="12">
        <f>ВВ!FZ21</f>
        <v>17500</v>
      </c>
      <c r="GA22" s="12">
        <f>ВВ!GA21</f>
        <v>17500</v>
      </c>
      <c r="GB22" s="12">
        <f>ВВ!GB21</f>
        <v>18000</v>
      </c>
      <c r="GC22" s="12">
        <f>ВВ!GC21</f>
        <v>18000</v>
      </c>
      <c r="GD22" s="12">
        <f>ВВ!GD21</f>
        <v>18000</v>
      </c>
      <c r="GE22" s="12">
        <f>ВВ!GE21</f>
        <v>18000</v>
      </c>
      <c r="GF22" s="12">
        <f>ВВ!GF21</f>
        <v>18000</v>
      </c>
      <c r="GG22" s="12">
        <f>ВВ!GG21</f>
        <v>18000</v>
      </c>
      <c r="GH22" s="12">
        <f>ВВ!GH21</f>
        <v>18000</v>
      </c>
      <c r="GI22" s="12">
        <f>ВВ!GI21</f>
        <v>18500</v>
      </c>
      <c r="GJ22" s="12">
        <f>ВВ!GJ21</f>
        <v>18500</v>
      </c>
      <c r="GK22" s="12">
        <f>ВВ!GK21</f>
        <v>18000</v>
      </c>
      <c r="GL22" s="12">
        <f>ВВ!GL21</f>
        <v>18000</v>
      </c>
      <c r="GM22" s="12">
        <f>ВВ!GM21</f>
        <v>18000</v>
      </c>
      <c r="GN22" s="12">
        <f>ВВ!GN21</f>
        <v>18000</v>
      </c>
      <c r="GO22" s="12">
        <f>ВВ!GO21</f>
        <v>18000</v>
      </c>
      <c r="GP22" s="12">
        <f>ВВ!GP21</f>
        <v>18500</v>
      </c>
      <c r="GQ22" s="12">
        <f>ВВ!GQ21</f>
        <v>18500</v>
      </c>
      <c r="GR22" s="12">
        <f>ВВ!GR21</f>
        <v>18000</v>
      </c>
      <c r="GS22" s="12">
        <f>ВВ!GS21</f>
        <v>18000</v>
      </c>
      <c r="GT22" s="12">
        <f>ВВ!GT21</f>
        <v>18000</v>
      </c>
      <c r="GU22" s="12">
        <f>ВВ!GU21</f>
        <v>18000</v>
      </c>
      <c r="GV22" s="12">
        <f>ВВ!GV21</f>
        <v>18000</v>
      </c>
      <c r="GW22" s="12">
        <f>ВВ!GW21</f>
        <v>18000</v>
      </c>
      <c r="GX22" s="12">
        <f>ВВ!GX21</f>
        <v>18000</v>
      </c>
      <c r="GY22" s="12">
        <f>ВВ!GY21</f>
        <v>18000</v>
      </c>
      <c r="GZ22" s="12">
        <f>ВВ!GZ21</f>
        <v>18000</v>
      </c>
      <c r="HA22" s="12">
        <f>ВВ!HA21</f>
        <v>18000</v>
      </c>
      <c r="HB22" s="12">
        <f>ВВ!HB21</f>
        <v>18000</v>
      </c>
    </row>
    <row r="23" spans="1:210" s="7" customFormat="1" ht="12" hidden="1" customHeight="1">
      <c r="A23" s="60">
        <v>2</v>
      </c>
      <c r="B23" s="12">
        <f>ВВ!B22</f>
        <v>30950</v>
      </c>
      <c r="C23" s="12">
        <f>ВВ!C22</f>
        <v>30950</v>
      </c>
      <c r="D23" s="12">
        <f>ВВ!D22</f>
        <v>30950</v>
      </c>
      <c r="E23" s="12">
        <f>ВВ!E22</f>
        <v>22650</v>
      </c>
      <c r="F23" s="12">
        <f>ВВ!F22</f>
        <v>22650</v>
      </c>
      <c r="G23" s="12">
        <f>ВВ!G22</f>
        <v>24150</v>
      </c>
      <c r="H23" s="12">
        <f>ВВ!H22</f>
        <v>24150</v>
      </c>
      <c r="I23" s="12">
        <f>ВВ!I22</f>
        <v>23150</v>
      </c>
      <c r="J23" s="12">
        <f>ВВ!J22</f>
        <v>23150</v>
      </c>
      <c r="K23" s="12">
        <f>ВВ!K22</f>
        <v>21150</v>
      </c>
      <c r="L23" s="12">
        <f>ВВ!L22</f>
        <v>23150</v>
      </c>
      <c r="M23" s="12">
        <f>ВВ!M22</f>
        <v>23150</v>
      </c>
      <c r="N23" s="12">
        <f>ВВ!N22</f>
        <v>23150</v>
      </c>
      <c r="O23" s="12">
        <f>ВВ!O22</f>
        <v>22150</v>
      </c>
      <c r="P23" s="12">
        <f>ВВ!P22</f>
        <v>22150</v>
      </c>
      <c r="Q23" s="12">
        <f>ВВ!Q22</f>
        <v>20650</v>
      </c>
      <c r="R23" s="12">
        <f>ВВ!R22</f>
        <v>19650</v>
      </c>
      <c r="S23" s="12">
        <f>ВВ!S22</f>
        <v>19650</v>
      </c>
      <c r="T23" s="12">
        <f>ВВ!T22</f>
        <v>19650</v>
      </c>
      <c r="U23" s="12">
        <f>ВВ!U22</f>
        <v>19650</v>
      </c>
      <c r="V23" s="12">
        <f>ВВ!V22</f>
        <v>19650</v>
      </c>
      <c r="W23" s="12">
        <f>ВВ!W22</f>
        <v>19650</v>
      </c>
      <c r="X23" s="12">
        <f>ВВ!X22</f>
        <v>19650</v>
      </c>
      <c r="Y23" s="12">
        <f>ВВ!Y22</f>
        <v>19000</v>
      </c>
      <c r="Z23" s="12">
        <f>ВВ!Z22</f>
        <v>19000</v>
      </c>
      <c r="AA23" s="12">
        <f>ВВ!AA22</f>
        <v>19000</v>
      </c>
      <c r="AB23" s="12">
        <f>ВВ!AB22</f>
        <v>18650</v>
      </c>
      <c r="AC23" s="12">
        <f>ВВ!AC22</f>
        <v>18650</v>
      </c>
      <c r="AD23" s="12">
        <f>ВВ!AD22</f>
        <v>18650</v>
      </c>
      <c r="AE23" s="12">
        <f>ВВ!AE22</f>
        <v>18650</v>
      </c>
      <c r="AF23" s="12">
        <f>ВВ!AF22</f>
        <v>18050</v>
      </c>
      <c r="AG23" s="12">
        <f>ВВ!AG22</f>
        <v>18050</v>
      </c>
      <c r="AH23" s="12">
        <f>ВВ!AH22</f>
        <v>18050</v>
      </c>
      <c r="AI23" s="12">
        <f>ВВ!AI22</f>
        <v>18050</v>
      </c>
      <c r="AJ23" s="12">
        <f>ВВ!AJ22</f>
        <v>18050</v>
      </c>
      <c r="AK23" s="12">
        <f>ВВ!AK22</f>
        <v>19350</v>
      </c>
      <c r="AL23" s="12">
        <f>ВВ!AL22</f>
        <v>19350</v>
      </c>
      <c r="AM23" s="12">
        <f>ВВ!AM22</f>
        <v>18050</v>
      </c>
      <c r="AN23" s="12">
        <f>ВВ!AN22</f>
        <v>18050</v>
      </c>
      <c r="AO23" s="12">
        <f>ВВ!AO22</f>
        <v>18050</v>
      </c>
      <c r="AP23" s="12">
        <f>ВВ!AP22</f>
        <v>18050</v>
      </c>
      <c r="AQ23" s="12">
        <f>ВВ!AQ22</f>
        <v>18050</v>
      </c>
      <c r="AR23" s="12">
        <f>ВВ!AR22</f>
        <v>18650</v>
      </c>
      <c r="AS23" s="12">
        <f>ВВ!AS22</f>
        <v>18650</v>
      </c>
      <c r="AT23" s="12">
        <f>ВВ!AT22</f>
        <v>18350</v>
      </c>
      <c r="AU23" s="12">
        <f>ВВ!AU22</f>
        <v>18350</v>
      </c>
      <c r="AV23" s="12">
        <f>ВВ!AV22</f>
        <v>18350</v>
      </c>
      <c r="AW23" s="12">
        <f>ВВ!AW22</f>
        <v>18350</v>
      </c>
      <c r="AX23" s="12">
        <f>ВВ!AX22</f>
        <v>18350</v>
      </c>
      <c r="AY23" s="12">
        <f>ВВ!AY22</f>
        <v>18950</v>
      </c>
      <c r="AZ23" s="12">
        <f>ВВ!AZ22</f>
        <v>18950</v>
      </c>
      <c r="BA23" s="12">
        <f>ВВ!BA22</f>
        <v>18950</v>
      </c>
      <c r="BB23" s="12">
        <f>ВВ!BB22</f>
        <v>18050</v>
      </c>
      <c r="BC23" s="12">
        <f>ВВ!BC22</f>
        <v>18050</v>
      </c>
      <c r="BD23" s="12">
        <f>ВВ!BD22</f>
        <v>18050</v>
      </c>
      <c r="BE23" s="12">
        <f>ВВ!BE22</f>
        <v>19850</v>
      </c>
      <c r="BF23" s="12">
        <f>ВВ!BF22</f>
        <v>19850</v>
      </c>
      <c r="BG23" s="12">
        <f>ВВ!BG22</f>
        <v>19850</v>
      </c>
      <c r="BH23" s="12">
        <f>ВВ!BH22</f>
        <v>18950</v>
      </c>
      <c r="BI23" s="12">
        <f>ВВ!BI22</f>
        <v>18950</v>
      </c>
      <c r="BJ23" s="12">
        <f>ВВ!BJ22</f>
        <v>18950</v>
      </c>
      <c r="BK23" s="12">
        <f>ВВ!BK22</f>
        <v>18950</v>
      </c>
      <c r="BL23" s="12">
        <f>ВВ!BL22</f>
        <v>18950</v>
      </c>
      <c r="BM23" s="12">
        <f>ВВ!BM22</f>
        <v>19850</v>
      </c>
      <c r="BN23" s="12">
        <f>ВВ!BN22</f>
        <v>19850</v>
      </c>
      <c r="BO23" s="12">
        <f>ВВ!BO22</f>
        <v>19850</v>
      </c>
      <c r="BP23" s="12">
        <f>ВВ!BP22</f>
        <v>18350</v>
      </c>
      <c r="BQ23" s="12">
        <f>ВВ!BQ22</f>
        <v>18350</v>
      </c>
      <c r="BR23" s="12">
        <f>ВВ!BR22</f>
        <v>18350</v>
      </c>
      <c r="BS23" s="12">
        <f>ВВ!BS22</f>
        <v>18350</v>
      </c>
      <c r="BT23" s="12">
        <f>ВВ!BT22</f>
        <v>18650</v>
      </c>
      <c r="BU23" s="12">
        <f>ВВ!BU22</f>
        <v>18650</v>
      </c>
      <c r="BV23" s="12">
        <f>ВВ!BV22</f>
        <v>18350</v>
      </c>
      <c r="BW23" s="12">
        <f>ВВ!BW22</f>
        <v>18350</v>
      </c>
      <c r="BX23" s="12">
        <f>ВВ!BX22</f>
        <v>18350</v>
      </c>
      <c r="BY23" s="12">
        <f>ВВ!BY22</f>
        <v>18350</v>
      </c>
      <c r="BZ23" s="12">
        <f>ВВ!BZ22</f>
        <v>18350</v>
      </c>
      <c r="CA23" s="12">
        <f>ВВ!CA22</f>
        <v>18650</v>
      </c>
      <c r="CB23" s="12">
        <f>ВВ!CB22</f>
        <v>18650</v>
      </c>
      <c r="CC23" s="12">
        <f>ВВ!CC22</f>
        <v>18350</v>
      </c>
      <c r="CD23" s="12">
        <f>ВВ!CD22</f>
        <v>18350</v>
      </c>
      <c r="CE23" s="12">
        <f>ВВ!CE22</f>
        <v>18350</v>
      </c>
      <c r="CF23" s="12">
        <f>ВВ!CF22</f>
        <v>18350</v>
      </c>
      <c r="CG23" s="12">
        <f>ВВ!CG22</f>
        <v>18350</v>
      </c>
      <c r="CH23" s="12">
        <f>ВВ!CH22</f>
        <v>18650</v>
      </c>
      <c r="CI23" s="12">
        <f>ВВ!CI22</f>
        <v>18650</v>
      </c>
      <c r="CJ23" s="12">
        <f>ВВ!CJ22</f>
        <v>18650</v>
      </c>
      <c r="CK23" s="12">
        <f>ВВ!CK22</f>
        <v>18650</v>
      </c>
      <c r="CL23" s="12">
        <f>ВВ!CL22</f>
        <v>18650</v>
      </c>
      <c r="CM23" s="12">
        <f>ВВ!CM22</f>
        <v>18650</v>
      </c>
      <c r="CN23" s="12">
        <f>ВВ!CN22</f>
        <v>18650</v>
      </c>
      <c r="CO23" s="12">
        <f>ВВ!CO22</f>
        <v>22850</v>
      </c>
      <c r="CP23" s="12">
        <f>ВВ!CP22</f>
        <v>22850</v>
      </c>
      <c r="CQ23" s="182">
        <f>ВВ!CQ22</f>
        <v>22850</v>
      </c>
      <c r="CR23" s="182">
        <f>ВВ!CR22</f>
        <v>22850</v>
      </c>
      <c r="CS23" s="182">
        <f>ВВ!CS22</f>
        <v>22850</v>
      </c>
      <c r="CT23" s="182">
        <f>ВВ!CT22</f>
        <v>22850</v>
      </c>
      <c r="CU23" s="182">
        <f>ВВ!CU22</f>
        <v>22850</v>
      </c>
      <c r="CV23" s="12">
        <f>ВВ!CV22</f>
        <v>22850</v>
      </c>
      <c r="CW23" s="12">
        <f>ВВ!CW22</f>
        <v>22850</v>
      </c>
      <c r="CX23" s="12">
        <f>ВВ!CX22</f>
        <v>24850</v>
      </c>
      <c r="CY23" s="190">
        <f>ВВ!CY22</f>
        <v>24850</v>
      </c>
      <c r="CZ23" s="190">
        <f>ВВ!CZ22</f>
        <v>24850</v>
      </c>
      <c r="DA23" s="190">
        <f>ВВ!DA22</f>
        <v>24850</v>
      </c>
      <c r="DB23" s="190">
        <f>ВВ!DB22</f>
        <v>24850</v>
      </c>
      <c r="DC23" s="190">
        <f>ВВ!DC22</f>
        <v>24850</v>
      </c>
      <c r="DD23" s="12">
        <f>ВВ!DD22</f>
        <v>24850</v>
      </c>
      <c r="DE23" s="12">
        <f>ВВ!DE22</f>
        <v>22850</v>
      </c>
      <c r="DF23" s="12">
        <f>ВВ!DF22</f>
        <v>22850</v>
      </c>
      <c r="DG23" s="12">
        <f>ВВ!DG22</f>
        <v>22850</v>
      </c>
      <c r="DH23" s="12">
        <f>ВВ!DH22</f>
        <v>22850</v>
      </c>
      <c r="DI23" s="12">
        <f>ВВ!DI22</f>
        <v>22850</v>
      </c>
      <c r="DJ23" s="12">
        <f>ВВ!DJ22</f>
        <v>22850</v>
      </c>
      <c r="DK23" s="12">
        <f>ВВ!DK22</f>
        <v>22850</v>
      </c>
      <c r="DL23" s="12">
        <f>ВВ!DL22</f>
        <v>22850</v>
      </c>
      <c r="DM23" s="12">
        <f>ВВ!DM22</f>
        <v>23850</v>
      </c>
      <c r="DN23" s="12">
        <f>ВВ!DN22</f>
        <v>23850</v>
      </c>
      <c r="DO23" s="12">
        <f>ВВ!DO22</f>
        <v>23850</v>
      </c>
      <c r="DP23" s="12">
        <f>ВВ!DP22</f>
        <v>23850</v>
      </c>
      <c r="DQ23" s="12">
        <f>ВВ!DQ22</f>
        <v>23850</v>
      </c>
      <c r="DR23" s="12">
        <f>ВВ!DR22</f>
        <v>23850</v>
      </c>
      <c r="DS23" s="12">
        <f>ВВ!DS22</f>
        <v>23850</v>
      </c>
      <c r="DT23" s="12">
        <f>ВВ!DT22</f>
        <v>23850</v>
      </c>
      <c r="DU23" s="12">
        <f>ВВ!DU22</f>
        <v>23850</v>
      </c>
      <c r="DV23" s="12">
        <f>ВВ!DV22</f>
        <v>23850</v>
      </c>
      <c r="DW23" s="12">
        <f>ВВ!DW22</f>
        <v>23850</v>
      </c>
      <c r="DX23" s="12">
        <f>ВВ!DX22</f>
        <v>23850</v>
      </c>
      <c r="DY23" s="12">
        <f>ВВ!DY22</f>
        <v>23850</v>
      </c>
      <c r="DZ23" s="12">
        <f>ВВ!DZ22</f>
        <v>23850</v>
      </c>
      <c r="EA23" s="12">
        <f>ВВ!EA22</f>
        <v>20850</v>
      </c>
      <c r="EB23" s="12">
        <f>ВВ!EB22</f>
        <v>20850</v>
      </c>
      <c r="EC23" s="12">
        <f>ВВ!EC22</f>
        <v>20850</v>
      </c>
      <c r="ED23" s="12">
        <f>ВВ!ED22</f>
        <v>20850</v>
      </c>
      <c r="EE23" s="12">
        <f>ВВ!EE22</f>
        <v>21350</v>
      </c>
      <c r="EF23" s="12">
        <f>ВВ!EF22</f>
        <v>21350</v>
      </c>
      <c r="EG23" s="12">
        <f>ВВ!EG22</f>
        <v>20850</v>
      </c>
      <c r="EH23" s="12">
        <f>ВВ!EH22</f>
        <v>20850</v>
      </c>
      <c r="EI23" s="12">
        <f>ВВ!EI22</f>
        <v>20850</v>
      </c>
      <c r="EJ23" s="12">
        <f>ВВ!EJ22</f>
        <v>20850</v>
      </c>
      <c r="EK23" s="12">
        <f>ВВ!EK22</f>
        <v>20850</v>
      </c>
      <c r="EL23" s="12">
        <f>ВВ!EL22</f>
        <v>21350</v>
      </c>
      <c r="EM23" s="12">
        <f>ВВ!EM22</f>
        <v>21350</v>
      </c>
      <c r="EN23" s="12">
        <f>ВВ!EN22</f>
        <v>20850</v>
      </c>
      <c r="EO23" s="12">
        <f>ВВ!EO22</f>
        <v>20850</v>
      </c>
      <c r="EP23" s="12">
        <f>ВВ!EP22</f>
        <v>20850</v>
      </c>
      <c r="EQ23" s="12">
        <f>ВВ!EQ22</f>
        <v>20850</v>
      </c>
      <c r="ER23" s="12">
        <f>ВВ!ER22</f>
        <v>20850</v>
      </c>
      <c r="ES23" s="12">
        <f>ВВ!ES22</f>
        <v>21350</v>
      </c>
      <c r="ET23" s="12">
        <f>ВВ!ET22</f>
        <v>21350</v>
      </c>
      <c r="EU23" s="12">
        <f>ВВ!EU22</f>
        <v>20850</v>
      </c>
      <c r="EV23" s="12">
        <f>ВВ!EV22</f>
        <v>20850</v>
      </c>
      <c r="EW23" s="12">
        <f>ВВ!EW22</f>
        <v>20850</v>
      </c>
      <c r="EX23" s="12">
        <f>ВВ!EX22</f>
        <v>20850</v>
      </c>
      <c r="EY23" s="12">
        <f>ВВ!EY22</f>
        <v>20850</v>
      </c>
      <c r="EZ23" s="12">
        <f>ВВ!EZ22</f>
        <v>21350</v>
      </c>
      <c r="FA23" s="12">
        <f>ВВ!FA22</f>
        <v>21350</v>
      </c>
      <c r="FB23" s="12">
        <f>ВВ!FB22</f>
        <v>20850</v>
      </c>
      <c r="FC23" s="12">
        <f>ВВ!FC22</f>
        <v>20850</v>
      </c>
      <c r="FD23" s="12">
        <f>ВВ!FD22</f>
        <v>20850</v>
      </c>
      <c r="FE23" s="12">
        <f>ВВ!FE22</f>
        <v>20850</v>
      </c>
      <c r="FF23" s="12">
        <f>ВВ!FF22</f>
        <v>20850</v>
      </c>
      <c r="FG23" s="12">
        <f>ВВ!FG22</f>
        <v>21350</v>
      </c>
      <c r="FH23" s="12">
        <f>ВВ!FH22</f>
        <v>21350</v>
      </c>
      <c r="FI23" s="12">
        <f>ВВ!FI22</f>
        <v>20850</v>
      </c>
      <c r="FJ23" s="12">
        <f>ВВ!FJ22</f>
        <v>20850</v>
      </c>
      <c r="FK23" s="12">
        <f>ВВ!FK22</f>
        <v>20850</v>
      </c>
      <c r="FL23" s="12">
        <f>ВВ!FL22</f>
        <v>20850</v>
      </c>
      <c r="FM23" s="12">
        <f>ВВ!FM22</f>
        <v>20850</v>
      </c>
      <c r="FN23" s="12">
        <f>ВВ!FN22</f>
        <v>20850</v>
      </c>
      <c r="FO23" s="12">
        <f>ВВ!FO22</f>
        <v>20850</v>
      </c>
      <c r="FP23" s="12">
        <f>ВВ!FP22</f>
        <v>19850</v>
      </c>
      <c r="FQ23" s="12">
        <f>ВВ!FQ22</f>
        <v>19850</v>
      </c>
      <c r="FR23" s="12">
        <f>ВВ!FR22</f>
        <v>19850</v>
      </c>
      <c r="FS23" s="12">
        <f>ВВ!FS22</f>
        <v>19850</v>
      </c>
      <c r="FT23" s="12">
        <f>ВВ!FT22</f>
        <v>19850</v>
      </c>
      <c r="FU23" s="12">
        <f>ВВ!FU22</f>
        <v>20350</v>
      </c>
      <c r="FV23" s="12">
        <f>ВВ!FV22</f>
        <v>20350</v>
      </c>
      <c r="FW23" s="12">
        <f>ВВ!FW22</f>
        <v>19350</v>
      </c>
      <c r="FX23" s="12">
        <f>ВВ!FX22</f>
        <v>19350</v>
      </c>
      <c r="FY23" s="12">
        <f>ВВ!FY22</f>
        <v>19350</v>
      </c>
      <c r="FZ23" s="12">
        <f>ВВ!FZ22</f>
        <v>19350</v>
      </c>
      <c r="GA23" s="12">
        <f>ВВ!GA22</f>
        <v>19350</v>
      </c>
      <c r="GB23" s="12">
        <f>ВВ!GB22</f>
        <v>19850</v>
      </c>
      <c r="GC23" s="12">
        <f>ВВ!GC22</f>
        <v>19850</v>
      </c>
      <c r="GD23" s="12">
        <f>ВВ!GD22</f>
        <v>19850</v>
      </c>
      <c r="GE23" s="12">
        <f>ВВ!GE22</f>
        <v>19850</v>
      </c>
      <c r="GF23" s="12">
        <f>ВВ!GF22</f>
        <v>19850</v>
      </c>
      <c r="GG23" s="12">
        <f>ВВ!GG22</f>
        <v>19850</v>
      </c>
      <c r="GH23" s="12">
        <f>ВВ!GH22</f>
        <v>19850</v>
      </c>
      <c r="GI23" s="12">
        <f>ВВ!GI22</f>
        <v>20350</v>
      </c>
      <c r="GJ23" s="12">
        <f>ВВ!GJ22</f>
        <v>20350</v>
      </c>
      <c r="GK23" s="12">
        <f>ВВ!GK22</f>
        <v>19850</v>
      </c>
      <c r="GL23" s="12">
        <f>ВВ!GL22</f>
        <v>19850</v>
      </c>
      <c r="GM23" s="12">
        <f>ВВ!GM22</f>
        <v>19850</v>
      </c>
      <c r="GN23" s="12">
        <f>ВВ!GN22</f>
        <v>19850</v>
      </c>
      <c r="GO23" s="12">
        <f>ВВ!GO22</f>
        <v>19850</v>
      </c>
      <c r="GP23" s="12">
        <f>ВВ!GP22</f>
        <v>20350</v>
      </c>
      <c r="GQ23" s="12">
        <f>ВВ!GQ22</f>
        <v>20350</v>
      </c>
      <c r="GR23" s="12">
        <f>ВВ!GR22</f>
        <v>19850</v>
      </c>
      <c r="GS23" s="12">
        <f>ВВ!GS22</f>
        <v>19850</v>
      </c>
      <c r="GT23" s="12">
        <f>ВВ!GT22</f>
        <v>19850</v>
      </c>
      <c r="GU23" s="12">
        <f>ВВ!GU22</f>
        <v>19850</v>
      </c>
      <c r="GV23" s="12">
        <f>ВВ!GV22</f>
        <v>19850</v>
      </c>
      <c r="GW23" s="12">
        <f>ВВ!GW22</f>
        <v>19850</v>
      </c>
      <c r="GX23" s="12">
        <f>ВВ!GX22</f>
        <v>19850</v>
      </c>
      <c r="GY23" s="12">
        <f>ВВ!GY22</f>
        <v>19850</v>
      </c>
      <c r="GZ23" s="12">
        <f>ВВ!GZ22</f>
        <v>19850</v>
      </c>
      <c r="HA23" s="12">
        <f>ВВ!HA22</f>
        <v>19850</v>
      </c>
      <c r="HB23" s="12">
        <f>ВВ!HB22</f>
        <v>19850</v>
      </c>
    </row>
    <row r="24" spans="1:210" s="7" customFormat="1" ht="12" hidden="1" customHeight="1">
      <c r="A24" s="61" t="s">
        <v>74</v>
      </c>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82"/>
      <c r="CR24" s="182"/>
      <c r="CS24" s="182"/>
      <c r="CT24" s="182"/>
      <c r="CU24" s="182"/>
      <c r="CV24" s="12"/>
      <c r="CW24" s="12"/>
      <c r="CX24" s="12"/>
      <c r="CY24" s="190"/>
      <c r="CZ24" s="190"/>
      <c r="DA24" s="190"/>
      <c r="DB24" s="190"/>
      <c r="DC24" s="190"/>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row>
    <row r="25" spans="1:210" s="7" customFormat="1" ht="12" hidden="1" customHeight="1">
      <c r="A25" s="13">
        <v>1</v>
      </c>
      <c r="B25" s="12">
        <f>ВВ!B24</f>
        <v>37700</v>
      </c>
      <c r="C25" s="12">
        <f>ВВ!C24</f>
        <v>37700</v>
      </c>
      <c r="D25" s="12">
        <f>ВВ!D24</f>
        <v>37700</v>
      </c>
      <c r="E25" s="12">
        <f>ВВ!E24</f>
        <v>32300</v>
      </c>
      <c r="F25" s="12">
        <f>ВВ!F24</f>
        <v>32300</v>
      </c>
      <c r="G25" s="12">
        <f>ВВ!G24</f>
        <v>33800</v>
      </c>
      <c r="H25" s="12">
        <f>ВВ!H24</f>
        <v>33800</v>
      </c>
      <c r="I25" s="12">
        <f>ВВ!I24</f>
        <v>32800</v>
      </c>
      <c r="J25" s="12">
        <f>ВВ!J24</f>
        <v>32800</v>
      </c>
      <c r="K25" s="12">
        <f>ВВ!K24</f>
        <v>30800</v>
      </c>
      <c r="L25" s="12">
        <f>ВВ!L24</f>
        <v>32800</v>
      </c>
      <c r="M25" s="12">
        <f>ВВ!M24</f>
        <v>32800</v>
      </c>
      <c r="N25" s="12">
        <f>ВВ!N24</f>
        <v>32800</v>
      </c>
      <c r="O25" s="12">
        <f>ВВ!O24</f>
        <v>31800</v>
      </c>
      <c r="P25" s="12">
        <f>ВВ!P24</f>
        <v>31800</v>
      </c>
      <c r="Q25" s="12">
        <f>ВВ!Q24</f>
        <v>30300</v>
      </c>
      <c r="R25" s="12">
        <f>ВВ!R24</f>
        <v>29300</v>
      </c>
      <c r="S25" s="12">
        <f>ВВ!S24</f>
        <v>29300</v>
      </c>
      <c r="T25" s="12">
        <f>ВВ!T24</f>
        <v>29300</v>
      </c>
      <c r="U25" s="12">
        <f>ВВ!U24</f>
        <v>29300</v>
      </c>
      <c r="V25" s="12">
        <f>ВВ!V24</f>
        <v>29300</v>
      </c>
      <c r="W25" s="12">
        <f>ВВ!W24</f>
        <v>29300</v>
      </c>
      <c r="X25" s="12">
        <f>ВВ!X24</f>
        <v>29300</v>
      </c>
      <c r="Y25" s="12">
        <f>ВВ!Y24</f>
        <v>28650</v>
      </c>
      <c r="Z25" s="12">
        <f>ВВ!Z24</f>
        <v>28650</v>
      </c>
      <c r="AA25" s="12">
        <f>ВВ!AA24</f>
        <v>28650</v>
      </c>
      <c r="AB25" s="12">
        <f>ВВ!AB24</f>
        <v>25300</v>
      </c>
      <c r="AC25" s="12">
        <f>ВВ!AC24</f>
        <v>25300</v>
      </c>
      <c r="AD25" s="12">
        <f>ВВ!AD24</f>
        <v>25300</v>
      </c>
      <c r="AE25" s="12">
        <f>ВВ!AE24</f>
        <v>25300</v>
      </c>
      <c r="AF25" s="12">
        <f>ВВ!AF24</f>
        <v>24700</v>
      </c>
      <c r="AG25" s="12">
        <f>ВВ!AG24</f>
        <v>24700</v>
      </c>
      <c r="AH25" s="12">
        <f>ВВ!AH24</f>
        <v>24700</v>
      </c>
      <c r="AI25" s="12">
        <f>ВВ!AI24</f>
        <v>24700</v>
      </c>
      <c r="AJ25" s="12">
        <f>ВВ!AJ24</f>
        <v>24700</v>
      </c>
      <c r="AK25" s="12">
        <f>ВВ!AK24</f>
        <v>26000</v>
      </c>
      <c r="AL25" s="12">
        <f>ВВ!AL24</f>
        <v>26000</v>
      </c>
      <c r="AM25" s="12">
        <f>ВВ!AM24</f>
        <v>24700</v>
      </c>
      <c r="AN25" s="12">
        <f>ВВ!AN24</f>
        <v>24700</v>
      </c>
      <c r="AO25" s="12">
        <f>ВВ!AO24</f>
        <v>24700</v>
      </c>
      <c r="AP25" s="12">
        <f>ВВ!AP24</f>
        <v>24700</v>
      </c>
      <c r="AQ25" s="12">
        <f>ВВ!AQ24</f>
        <v>24700</v>
      </c>
      <c r="AR25" s="12">
        <f>ВВ!AR24</f>
        <v>25300</v>
      </c>
      <c r="AS25" s="12">
        <f>ВВ!AS24</f>
        <v>25300</v>
      </c>
      <c r="AT25" s="12">
        <f>ВВ!AT24</f>
        <v>25000</v>
      </c>
      <c r="AU25" s="12">
        <f>ВВ!AU24</f>
        <v>25000</v>
      </c>
      <c r="AV25" s="12">
        <f>ВВ!AV24</f>
        <v>25000</v>
      </c>
      <c r="AW25" s="12">
        <f>ВВ!AW24</f>
        <v>25000</v>
      </c>
      <c r="AX25" s="12">
        <f>ВВ!AX24</f>
        <v>25000</v>
      </c>
      <c r="AY25" s="12">
        <f>ВВ!AY24</f>
        <v>25600</v>
      </c>
      <c r="AZ25" s="12">
        <f>ВВ!AZ24</f>
        <v>25600</v>
      </c>
      <c r="BA25" s="12">
        <f>ВВ!BA24</f>
        <v>25600</v>
      </c>
      <c r="BB25" s="12">
        <f>ВВ!BB24</f>
        <v>24700</v>
      </c>
      <c r="BC25" s="12">
        <f>ВВ!BC24</f>
        <v>24700</v>
      </c>
      <c r="BD25" s="12">
        <f>ВВ!BD24</f>
        <v>24700</v>
      </c>
      <c r="BE25" s="12">
        <f>ВВ!BE24</f>
        <v>26500</v>
      </c>
      <c r="BF25" s="12">
        <f>ВВ!BF24</f>
        <v>26500</v>
      </c>
      <c r="BG25" s="12">
        <f>ВВ!BG24</f>
        <v>26500</v>
      </c>
      <c r="BH25" s="12">
        <f>ВВ!BH24</f>
        <v>25600</v>
      </c>
      <c r="BI25" s="12">
        <f>ВВ!BI24</f>
        <v>25600</v>
      </c>
      <c r="BJ25" s="12">
        <f>ВВ!BJ24</f>
        <v>25600</v>
      </c>
      <c r="BK25" s="12">
        <f>ВВ!BK24</f>
        <v>25600</v>
      </c>
      <c r="BL25" s="12">
        <f>ВВ!BL24</f>
        <v>25600</v>
      </c>
      <c r="BM25" s="12">
        <f>ВВ!BM24</f>
        <v>26500</v>
      </c>
      <c r="BN25" s="12">
        <f>ВВ!BN24</f>
        <v>26500</v>
      </c>
      <c r="BO25" s="12">
        <f>ВВ!BO24</f>
        <v>26500</v>
      </c>
      <c r="BP25" s="12">
        <f>ВВ!BP24</f>
        <v>25000</v>
      </c>
      <c r="BQ25" s="12">
        <f>ВВ!BQ24</f>
        <v>25000</v>
      </c>
      <c r="BR25" s="12">
        <f>ВВ!BR24</f>
        <v>25000</v>
      </c>
      <c r="BS25" s="12">
        <f>ВВ!BS24</f>
        <v>25000</v>
      </c>
      <c r="BT25" s="12">
        <f>ВВ!BT24</f>
        <v>25300</v>
      </c>
      <c r="BU25" s="12">
        <f>ВВ!BU24</f>
        <v>25300</v>
      </c>
      <c r="BV25" s="12">
        <f>ВВ!BV24</f>
        <v>25000</v>
      </c>
      <c r="BW25" s="12">
        <f>ВВ!BW24</f>
        <v>25000</v>
      </c>
      <c r="BX25" s="12">
        <f>ВВ!BX24</f>
        <v>25000</v>
      </c>
      <c r="BY25" s="12">
        <f>ВВ!BY24</f>
        <v>25000</v>
      </c>
      <c r="BZ25" s="12">
        <f>ВВ!BZ24</f>
        <v>25000</v>
      </c>
      <c r="CA25" s="12">
        <f>ВВ!CA24</f>
        <v>25300</v>
      </c>
      <c r="CB25" s="12">
        <f>ВВ!CB24</f>
        <v>25300</v>
      </c>
      <c r="CC25" s="12">
        <f>ВВ!CC24</f>
        <v>25000</v>
      </c>
      <c r="CD25" s="12">
        <f>ВВ!CD24</f>
        <v>25000</v>
      </c>
      <c r="CE25" s="12">
        <f>ВВ!CE24</f>
        <v>25000</v>
      </c>
      <c r="CF25" s="12">
        <f>ВВ!CF24</f>
        <v>25000</v>
      </c>
      <c r="CG25" s="12">
        <f>ВВ!CG24</f>
        <v>25000</v>
      </c>
      <c r="CH25" s="12">
        <f>ВВ!CH24</f>
        <v>25300</v>
      </c>
      <c r="CI25" s="12">
        <f>ВВ!CI24</f>
        <v>25300</v>
      </c>
      <c r="CJ25" s="12">
        <f>ВВ!CJ24</f>
        <v>25300</v>
      </c>
      <c r="CK25" s="12">
        <f>ВВ!CK24</f>
        <v>25300</v>
      </c>
      <c r="CL25" s="12">
        <f>ВВ!CL24</f>
        <v>25300</v>
      </c>
      <c r="CM25" s="12">
        <f>ВВ!CM24</f>
        <v>25300</v>
      </c>
      <c r="CN25" s="12">
        <f>ВВ!CN24</f>
        <v>25300</v>
      </c>
      <c r="CO25" s="12">
        <f>ВВ!CO24</f>
        <v>29500</v>
      </c>
      <c r="CP25" s="12">
        <f>ВВ!CP24</f>
        <v>29500</v>
      </c>
      <c r="CQ25" s="182">
        <f>ВВ!CQ24</f>
        <v>29500</v>
      </c>
      <c r="CR25" s="182">
        <f>ВВ!CR24</f>
        <v>29500</v>
      </c>
      <c r="CS25" s="182">
        <f>ВВ!CS24</f>
        <v>29500</v>
      </c>
      <c r="CT25" s="182">
        <f>ВВ!CT24</f>
        <v>29500</v>
      </c>
      <c r="CU25" s="182">
        <f>ВВ!CU24</f>
        <v>29500</v>
      </c>
      <c r="CV25" s="12">
        <f>ВВ!CV24</f>
        <v>29500</v>
      </c>
      <c r="CW25" s="12">
        <f>ВВ!CW24</f>
        <v>29500</v>
      </c>
      <c r="CX25" s="12">
        <f>ВВ!CX24</f>
        <v>31500</v>
      </c>
      <c r="CY25" s="190">
        <f>ВВ!CY24</f>
        <v>31500</v>
      </c>
      <c r="CZ25" s="190">
        <f>ВВ!CZ24</f>
        <v>31500</v>
      </c>
      <c r="DA25" s="190">
        <f>ВВ!DA24</f>
        <v>31500</v>
      </c>
      <c r="DB25" s="190">
        <f>ВВ!DB24</f>
        <v>31500</v>
      </c>
      <c r="DC25" s="190">
        <f>ВВ!DC24</f>
        <v>31500</v>
      </c>
      <c r="DD25" s="12">
        <f>ВВ!DD24</f>
        <v>31500</v>
      </c>
      <c r="DE25" s="12">
        <f>ВВ!DE24</f>
        <v>29500</v>
      </c>
      <c r="DF25" s="12">
        <f>ВВ!DF24</f>
        <v>29500</v>
      </c>
      <c r="DG25" s="12">
        <f>ВВ!DG24</f>
        <v>29500</v>
      </c>
      <c r="DH25" s="12">
        <f>ВВ!DH24</f>
        <v>29500</v>
      </c>
      <c r="DI25" s="12">
        <f>ВВ!DI24</f>
        <v>29500</v>
      </c>
      <c r="DJ25" s="12">
        <f>ВВ!DJ24</f>
        <v>29500</v>
      </c>
      <c r="DK25" s="12">
        <f>ВВ!DK24</f>
        <v>29500</v>
      </c>
      <c r="DL25" s="12">
        <f>ВВ!DL24</f>
        <v>29500</v>
      </c>
      <c r="DM25" s="12">
        <f>ВВ!DM24</f>
        <v>30500</v>
      </c>
      <c r="DN25" s="12">
        <f>ВВ!DN24</f>
        <v>30500</v>
      </c>
      <c r="DO25" s="12">
        <f>ВВ!DO24</f>
        <v>30500</v>
      </c>
      <c r="DP25" s="12">
        <f>ВВ!DP24</f>
        <v>30500</v>
      </c>
      <c r="DQ25" s="12">
        <f>ВВ!DQ24</f>
        <v>30500</v>
      </c>
      <c r="DR25" s="12">
        <f>ВВ!DR24</f>
        <v>30500</v>
      </c>
      <c r="DS25" s="12">
        <f>ВВ!DS24</f>
        <v>30500</v>
      </c>
      <c r="DT25" s="12">
        <f>ВВ!DT24</f>
        <v>30500</v>
      </c>
      <c r="DU25" s="12">
        <f>ВВ!DU24</f>
        <v>30500</v>
      </c>
      <c r="DV25" s="12">
        <f>ВВ!DV24</f>
        <v>30500</v>
      </c>
      <c r="DW25" s="12">
        <f>ВВ!DW24</f>
        <v>30500</v>
      </c>
      <c r="DX25" s="12">
        <f>ВВ!DX24</f>
        <v>30500</v>
      </c>
      <c r="DY25" s="12">
        <f>ВВ!DY24</f>
        <v>30500</v>
      </c>
      <c r="DZ25" s="12">
        <f>ВВ!DZ24</f>
        <v>30500</v>
      </c>
      <c r="EA25" s="12">
        <f>ВВ!EA24</f>
        <v>27500</v>
      </c>
      <c r="EB25" s="12">
        <f>ВВ!EB24</f>
        <v>27500</v>
      </c>
      <c r="EC25" s="12">
        <f>ВВ!EC24</f>
        <v>27500</v>
      </c>
      <c r="ED25" s="12">
        <f>ВВ!ED24</f>
        <v>27500</v>
      </c>
      <c r="EE25" s="12">
        <f>ВВ!EE24</f>
        <v>28000</v>
      </c>
      <c r="EF25" s="12">
        <f>ВВ!EF24</f>
        <v>28000</v>
      </c>
      <c r="EG25" s="12">
        <f>ВВ!EG24</f>
        <v>27500</v>
      </c>
      <c r="EH25" s="12">
        <f>ВВ!EH24</f>
        <v>27500</v>
      </c>
      <c r="EI25" s="12">
        <f>ВВ!EI24</f>
        <v>27500</v>
      </c>
      <c r="EJ25" s="12">
        <f>ВВ!EJ24</f>
        <v>27500</v>
      </c>
      <c r="EK25" s="12">
        <f>ВВ!EK24</f>
        <v>27500</v>
      </c>
      <c r="EL25" s="12">
        <f>ВВ!EL24</f>
        <v>28000</v>
      </c>
      <c r="EM25" s="12">
        <f>ВВ!EM24</f>
        <v>28000</v>
      </c>
      <c r="EN25" s="12">
        <f>ВВ!EN24</f>
        <v>27500</v>
      </c>
      <c r="EO25" s="12">
        <f>ВВ!EO24</f>
        <v>27500</v>
      </c>
      <c r="EP25" s="12">
        <f>ВВ!EP24</f>
        <v>27500</v>
      </c>
      <c r="EQ25" s="12">
        <f>ВВ!EQ24</f>
        <v>27500</v>
      </c>
      <c r="ER25" s="12">
        <f>ВВ!ER24</f>
        <v>27500</v>
      </c>
      <c r="ES25" s="12">
        <f>ВВ!ES24</f>
        <v>28000</v>
      </c>
      <c r="ET25" s="12">
        <f>ВВ!ET24</f>
        <v>28000</v>
      </c>
      <c r="EU25" s="12">
        <f>ВВ!EU24</f>
        <v>27500</v>
      </c>
      <c r="EV25" s="12">
        <f>ВВ!EV24</f>
        <v>27500</v>
      </c>
      <c r="EW25" s="12">
        <f>ВВ!EW24</f>
        <v>27500</v>
      </c>
      <c r="EX25" s="12">
        <f>ВВ!EX24</f>
        <v>27500</v>
      </c>
      <c r="EY25" s="12">
        <f>ВВ!EY24</f>
        <v>27500</v>
      </c>
      <c r="EZ25" s="12">
        <f>ВВ!EZ24</f>
        <v>28000</v>
      </c>
      <c r="FA25" s="12">
        <f>ВВ!FA24</f>
        <v>28000</v>
      </c>
      <c r="FB25" s="12">
        <f>ВВ!FB24</f>
        <v>27500</v>
      </c>
      <c r="FC25" s="12">
        <f>ВВ!FC24</f>
        <v>27500</v>
      </c>
      <c r="FD25" s="12">
        <f>ВВ!FD24</f>
        <v>27500</v>
      </c>
      <c r="FE25" s="12">
        <f>ВВ!FE24</f>
        <v>27500</v>
      </c>
      <c r="FF25" s="12">
        <f>ВВ!FF24</f>
        <v>27500</v>
      </c>
      <c r="FG25" s="12">
        <f>ВВ!FG24</f>
        <v>28000</v>
      </c>
      <c r="FH25" s="12">
        <f>ВВ!FH24</f>
        <v>28000</v>
      </c>
      <c r="FI25" s="12">
        <f>ВВ!FI24</f>
        <v>27500</v>
      </c>
      <c r="FJ25" s="12">
        <f>ВВ!FJ24</f>
        <v>27500</v>
      </c>
      <c r="FK25" s="12">
        <f>ВВ!FK24</f>
        <v>27500</v>
      </c>
      <c r="FL25" s="12">
        <f>ВВ!FL24</f>
        <v>27500</v>
      </c>
      <c r="FM25" s="12">
        <f>ВВ!FM24</f>
        <v>27500</v>
      </c>
      <c r="FN25" s="12">
        <f>ВВ!FN24</f>
        <v>27500</v>
      </c>
      <c r="FO25" s="12">
        <f>ВВ!FO24</f>
        <v>27500</v>
      </c>
      <c r="FP25" s="12">
        <f>ВВ!FP24</f>
        <v>26500</v>
      </c>
      <c r="FQ25" s="12">
        <f>ВВ!FQ24</f>
        <v>26500</v>
      </c>
      <c r="FR25" s="12">
        <f>ВВ!FR24</f>
        <v>26500</v>
      </c>
      <c r="FS25" s="12">
        <f>ВВ!FS24</f>
        <v>26500</v>
      </c>
      <c r="FT25" s="12">
        <f>ВВ!FT24</f>
        <v>26500</v>
      </c>
      <c r="FU25" s="12">
        <f>ВВ!FU24</f>
        <v>27000</v>
      </c>
      <c r="FV25" s="12">
        <f>ВВ!FV24</f>
        <v>27000</v>
      </c>
      <c r="FW25" s="12">
        <f>ВВ!FW24</f>
        <v>26000</v>
      </c>
      <c r="FX25" s="12">
        <f>ВВ!FX24</f>
        <v>26000</v>
      </c>
      <c r="FY25" s="12">
        <f>ВВ!FY24</f>
        <v>26000</v>
      </c>
      <c r="FZ25" s="12">
        <f>ВВ!FZ24</f>
        <v>26000</v>
      </c>
      <c r="GA25" s="12">
        <f>ВВ!GA24</f>
        <v>26000</v>
      </c>
      <c r="GB25" s="12">
        <f>ВВ!GB24</f>
        <v>26500</v>
      </c>
      <c r="GC25" s="12">
        <f>ВВ!GC24</f>
        <v>26500</v>
      </c>
      <c r="GD25" s="12">
        <f>ВВ!GD24</f>
        <v>26500</v>
      </c>
      <c r="GE25" s="12">
        <f>ВВ!GE24</f>
        <v>26500</v>
      </c>
      <c r="GF25" s="12">
        <f>ВВ!GF24</f>
        <v>26500</v>
      </c>
      <c r="GG25" s="12">
        <f>ВВ!GG24</f>
        <v>26500</v>
      </c>
      <c r="GH25" s="12">
        <f>ВВ!GH24</f>
        <v>26500</v>
      </c>
      <c r="GI25" s="12">
        <f>ВВ!GI24</f>
        <v>27000</v>
      </c>
      <c r="GJ25" s="12">
        <f>ВВ!GJ24</f>
        <v>27000</v>
      </c>
      <c r="GK25" s="12">
        <f>ВВ!GK24</f>
        <v>26500</v>
      </c>
      <c r="GL25" s="12">
        <f>ВВ!GL24</f>
        <v>26500</v>
      </c>
      <c r="GM25" s="12">
        <f>ВВ!GM24</f>
        <v>26500</v>
      </c>
      <c r="GN25" s="12">
        <f>ВВ!GN24</f>
        <v>26500</v>
      </c>
      <c r="GO25" s="12">
        <f>ВВ!GO24</f>
        <v>26500</v>
      </c>
      <c r="GP25" s="12">
        <f>ВВ!GP24</f>
        <v>27000</v>
      </c>
      <c r="GQ25" s="12">
        <f>ВВ!GQ24</f>
        <v>27000</v>
      </c>
      <c r="GR25" s="12">
        <f>ВВ!GR24</f>
        <v>26500</v>
      </c>
      <c r="GS25" s="12">
        <f>ВВ!GS24</f>
        <v>26500</v>
      </c>
      <c r="GT25" s="12">
        <f>ВВ!GT24</f>
        <v>26500</v>
      </c>
      <c r="GU25" s="12">
        <f>ВВ!GU24</f>
        <v>26500</v>
      </c>
      <c r="GV25" s="12">
        <f>ВВ!GV24</f>
        <v>26500</v>
      </c>
      <c r="GW25" s="12">
        <f>ВВ!GW24</f>
        <v>26500</v>
      </c>
      <c r="GX25" s="12">
        <f>ВВ!GX24</f>
        <v>26500</v>
      </c>
      <c r="GY25" s="12">
        <f>ВВ!GY24</f>
        <v>26500</v>
      </c>
      <c r="GZ25" s="12">
        <f>ВВ!GZ24</f>
        <v>26500</v>
      </c>
      <c r="HA25" s="12">
        <f>ВВ!HA24</f>
        <v>26500</v>
      </c>
      <c r="HB25" s="12">
        <f>ВВ!HB24</f>
        <v>26500</v>
      </c>
    </row>
    <row r="26" spans="1:210" s="7" customFormat="1" ht="12" hidden="1" customHeight="1">
      <c r="A26" s="60">
        <v>2</v>
      </c>
      <c r="B26" s="12">
        <f>ВВ!B25</f>
        <v>37700</v>
      </c>
      <c r="C26" s="12">
        <f>ВВ!C25</f>
        <v>37700</v>
      </c>
      <c r="D26" s="12">
        <f>ВВ!D25</f>
        <v>37700</v>
      </c>
      <c r="E26" s="12">
        <f>ВВ!E25</f>
        <v>32300</v>
      </c>
      <c r="F26" s="12">
        <f>ВВ!F25</f>
        <v>32300</v>
      </c>
      <c r="G26" s="12">
        <f>ВВ!G25</f>
        <v>33800</v>
      </c>
      <c r="H26" s="12">
        <f>ВВ!H25</f>
        <v>33800</v>
      </c>
      <c r="I26" s="12">
        <f>ВВ!I25</f>
        <v>32800</v>
      </c>
      <c r="J26" s="12">
        <f>ВВ!J25</f>
        <v>32800</v>
      </c>
      <c r="K26" s="12">
        <f>ВВ!K25</f>
        <v>30800</v>
      </c>
      <c r="L26" s="12">
        <f>ВВ!L25</f>
        <v>32800</v>
      </c>
      <c r="M26" s="12">
        <f>ВВ!M25</f>
        <v>32800</v>
      </c>
      <c r="N26" s="12">
        <f>ВВ!N25</f>
        <v>32800</v>
      </c>
      <c r="O26" s="12">
        <f>ВВ!O25</f>
        <v>31800</v>
      </c>
      <c r="P26" s="12">
        <f>ВВ!P25</f>
        <v>31800</v>
      </c>
      <c r="Q26" s="12">
        <f>ВВ!Q25</f>
        <v>30300</v>
      </c>
      <c r="R26" s="12">
        <f>ВВ!R25</f>
        <v>29300</v>
      </c>
      <c r="S26" s="12">
        <f>ВВ!S25</f>
        <v>29300</v>
      </c>
      <c r="T26" s="12">
        <f>ВВ!T25</f>
        <v>29300</v>
      </c>
      <c r="U26" s="12">
        <f>ВВ!U25</f>
        <v>29300</v>
      </c>
      <c r="V26" s="12">
        <f>ВВ!V25</f>
        <v>29300</v>
      </c>
      <c r="W26" s="12">
        <f>ВВ!W25</f>
        <v>29300</v>
      </c>
      <c r="X26" s="12">
        <f>ВВ!X25</f>
        <v>29300</v>
      </c>
      <c r="Y26" s="12">
        <f>ВВ!Y25</f>
        <v>28650</v>
      </c>
      <c r="Z26" s="12">
        <f>ВВ!Z25</f>
        <v>28650</v>
      </c>
      <c r="AA26" s="12">
        <f>ВВ!AA25</f>
        <v>28650</v>
      </c>
      <c r="AB26" s="12">
        <f>ВВ!AB25</f>
        <v>25300</v>
      </c>
      <c r="AC26" s="12">
        <f>ВВ!AC25</f>
        <v>25300</v>
      </c>
      <c r="AD26" s="12">
        <f>ВВ!AD25</f>
        <v>25300</v>
      </c>
      <c r="AE26" s="12">
        <f>ВВ!AE25</f>
        <v>25300</v>
      </c>
      <c r="AF26" s="12">
        <f>ВВ!AF25</f>
        <v>24700</v>
      </c>
      <c r="AG26" s="12">
        <f>ВВ!AG25</f>
        <v>24700</v>
      </c>
      <c r="AH26" s="12">
        <f>ВВ!AH25</f>
        <v>24700</v>
      </c>
      <c r="AI26" s="12">
        <f>ВВ!AI25</f>
        <v>24700</v>
      </c>
      <c r="AJ26" s="12">
        <f>ВВ!AJ25</f>
        <v>24700</v>
      </c>
      <c r="AK26" s="12">
        <f>ВВ!AK25</f>
        <v>26000</v>
      </c>
      <c r="AL26" s="12">
        <f>ВВ!AL25</f>
        <v>26000</v>
      </c>
      <c r="AM26" s="12">
        <f>ВВ!AM25</f>
        <v>24700</v>
      </c>
      <c r="AN26" s="12">
        <f>ВВ!AN25</f>
        <v>24700</v>
      </c>
      <c r="AO26" s="12">
        <f>ВВ!AO25</f>
        <v>24700</v>
      </c>
      <c r="AP26" s="12">
        <f>ВВ!AP25</f>
        <v>24700</v>
      </c>
      <c r="AQ26" s="12">
        <f>ВВ!AQ25</f>
        <v>24700</v>
      </c>
      <c r="AR26" s="12">
        <f>ВВ!AR25</f>
        <v>25300</v>
      </c>
      <c r="AS26" s="12">
        <f>ВВ!AS25</f>
        <v>25300</v>
      </c>
      <c r="AT26" s="12">
        <f>ВВ!AT25</f>
        <v>25000</v>
      </c>
      <c r="AU26" s="12">
        <f>ВВ!AU25</f>
        <v>25000</v>
      </c>
      <c r="AV26" s="12">
        <f>ВВ!AV25</f>
        <v>25000</v>
      </c>
      <c r="AW26" s="12">
        <f>ВВ!AW25</f>
        <v>25000</v>
      </c>
      <c r="AX26" s="12">
        <f>ВВ!AX25</f>
        <v>25000</v>
      </c>
      <c r="AY26" s="12">
        <f>ВВ!AY25</f>
        <v>25600</v>
      </c>
      <c r="AZ26" s="12">
        <f>ВВ!AZ25</f>
        <v>25600</v>
      </c>
      <c r="BA26" s="12">
        <f>ВВ!BA25</f>
        <v>25600</v>
      </c>
      <c r="BB26" s="12">
        <f>ВВ!BB25</f>
        <v>24700</v>
      </c>
      <c r="BC26" s="12">
        <f>ВВ!BC25</f>
        <v>24700</v>
      </c>
      <c r="BD26" s="12">
        <f>ВВ!BD25</f>
        <v>24700</v>
      </c>
      <c r="BE26" s="12">
        <f>ВВ!BE25</f>
        <v>26500</v>
      </c>
      <c r="BF26" s="12">
        <f>ВВ!BF25</f>
        <v>26500</v>
      </c>
      <c r="BG26" s="12">
        <f>ВВ!BG25</f>
        <v>26500</v>
      </c>
      <c r="BH26" s="12">
        <f>ВВ!BH25</f>
        <v>25600</v>
      </c>
      <c r="BI26" s="12">
        <f>ВВ!BI25</f>
        <v>25600</v>
      </c>
      <c r="BJ26" s="12">
        <f>ВВ!BJ25</f>
        <v>25600</v>
      </c>
      <c r="BK26" s="12">
        <f>ВВ!BK25</f>
        <v>25600</v>
      </c>
      <c r="BL26" s="12">
        <f>ВВ!BL25</f>
        <v>25600</v>
      </c>
      <c r="BM26" s="12">
        <f>ВВ!BM25</f>
        <v>26500</v>
      </c>
      <c r="BN26" s="12">
        <f>ВВ!BN25</f>
        <v>26500</v>
      </c>
      <c r="BO26" s="12">
        <f>ВВ!BO25</f>
        <v>26500</v>
      </c>
      <c r="BP26" s="12">
        <f>ВВ!BP25</f>
        <v>25000</v>
      </c>
      <c r="BQ26" s="12">
        <f>ВВ!BQ25</f>
        <v>25000</v>
      </c>
      <c r="BR26" s="12">
        <f>ВВ!BR25</f>
        <v>25000</v>
      </c>
      <c r="BS26" s="12">
        <f>ВВ!BS25</f>
        <v>25000</v>
      </c>
      <c r="BT26" s="12">
        <f>ВВ!BT25</f>
        <v>25300</v>
      </c>
      <c r="BU26" s="12">
        <f>ВВ!BU25</f>
        <v>25300</v>
      </c>
      <c r="BV26" s="12">
        <f>ВВ!BV25</f>
        <v>25000</v>
      </c>
      <c r="BW26" s="12">
        <f>ВВ!BW25</f>
        <v>25000</v>
      </c>
      <c r="BX26" s="12">
        <f>ВВ!BX25</f>
        <v>25000</v>
      </c>
      <c r="BY26" s="12">
        <f>ВВ!BY25</f>
        <v>25000</v>
      </c>
      <c r="BZ26" s="12">
        <f>ВВ!BZ25</f>
        <v>25000</v>
      </c>
      <c r="CA26" s="12">
        <f>ВВ!CA25</f>
        <v>25300</v>
      </c>
      <c r="CB26" s="12">
        <f>ВВ!CB25</f>
        <v>25300</v>
      </c>
      <c r="CC26" s="12">
        <f>ВВ!CC25</f>
        <v>25000</v>
      </c>
      <c r="CD26" s="12">
        <f>ВВ!CD25</f>
        <v>25000</v>
      </c>
      <c r="CE26" s="12">
        <f>ВВ!CE25</f>
        <v>25000</v>
      </c>
      <c r="CF26" s="12">
        <f>ВВ!CF25</f>
        <v>25000</v>
      </c>
      <c r="CG26" s="12">
        <f>ВВ!CG25</f>
        <v>25000</v>
      </c>
      <c r="CH26" s="12">
        <f>ВВ!CH25</f>
        <v>25300</v>
      </c>
      <c r="CI26" s="12">
        <f>ВВ!CI25</f>
        <v>25300</v>
      </c>
      <c r="CJ26" s="12">
        <f>ВВ!CJ25</f>
        <v>25300</v>
      </c>
      <c r="CK26" s="12">
        <f>ВВ!CK25</f>
        <v>25300</v>
      </c>
      <c r="CL26" s="12">
        <f>ВВ!CL25</f>
        <v>25300</v>
      </c>
      <c r="CM26" s="12">
        <f>ВВ!CM25</f>
        <v>25300</v>
      </c>
      <c r="CN26" s="12">
        <f>ВВ!CN25</f>
        <v>25300</v>
      </c>
      <c r="CO26" s="12">
        <f>ВВ!CO25</f>
        <v>29500</v>
      </c>
      <c r="CP26" s="12">
        <f>ВВ!CP25</f>
        <v>29500</v>
      </c>
      <c r="CQ26" s="182">
        <f>ВВ!CQ25</f>
        <v>29500</v>
      </c>
      <c r="CR26" s="182">
        <f>ВВ!CR25</f>
        <v>29500</v>
      </c>
      <c r="CS26" s="182">
        <f>ВВ!CS25</f>
        <v>29500</v>
      </c>
      <c r="CT26" s="182">
        <f>ВВ!CT25</f>
        <v>29500</v>
      </c>
      <c r="CU26" s="182">
        <f>ВВ!CU25</f>
        <v>29500</v>
      </c>
      <c r="CV26" s="12">
        <f>ВВ!CV25</f>
        <v>29500</v>
      </c>
      <c r="CW26" s="12">
        <f>ВВ!CW25</f>
        <v>29500</v>
      </c>
      <c r="CX26" s="12">
        <f>ВВ!CX25</f>
        <v>31500</v>
      </c>
      <c r="CY26" s="190">
        <f>ВВ!CY25</f>
        <v>31500</v>
      </c>
      <c r="CZ26" s="190">
        <f>ВВ!CZ25</f>
        <v>31500</v>
      </c>
      <c r="DA26" s="190">
        <f>ВВ!DA25</f>
        <v>31500</v>
      </c>
      <c r="DB26" s="190">
        <f>ВВ!DB25</f>
        <v>31500</v>
      </c>
      <c r="DC26" s="190">
        <f>ВВ!DC25</f>
        <v>31500</v>
      </c>
      <c r="DD26" s="12">
        <f>ВВ!DD25</f>
        <v>31500</v>
      </c>
      <c r="DE26" s="12">
        <f>ВВ!DE25</f>
        <v>29500</v>
      </c>
      <c r="DF26" s="12">
        <f>ВВ!DF25</f>
        <v>29500</v>
      </c>
      <c r="DG26" s="12">
        <f>ВВ!DG25</f>
        <v>29500</v>
      </c>
      <c r="DH26" s="12">
        <f>ВВ!DH25</f>
        <v>29500</v>
      </c>
      <c r="DI26" s="12">
        <f>ВВ!DI25</f>
        <v>29500</v>
      </c>
      <c r="DJ26" s="12">
        <f>ВВ!DJ25</f>
        <v>29500</v>
      </c>
      <c r="DK26" s="12">
        <f>ВВ!DK25</f>
        <v>29500</v>
      </c>
      <c r="DL26" s="12">
        <f>ВВ!DL25</f>
        <v>29500</v>
      </c>
      <c r="DM26" s="12">
        <f>ВВ!DM25</f>
        <v>30500</v>
      </c>
      <c r="DN26" s="12">
        <f>ВВ!DN25</f>
        <v>30500</v>
      </c>
      <c r="DO26" s="12">
        <f>ВВ!DO25</f>
        <v>30500</v>
      </c>
      <c r="DP26" s="12">
        <f>ВВ!DP25</f>
        <v>30500</v>
      </c>
      <c r="DQ26" s="12">
        <f>ВВ!DQ25</f>
        <v>30500</v>
      </c>
      <c r="DR26" s="12">
        <f>ВВ!DR25</f>
        <v>30500</v>
      </c>
      <c r="DS26" s="12">
        <f>ВВ!DS25</f>
        <v>30500</v>
      </c>
      <c r="DT26" s="12">
        <f>ВВ!DT25</f>
        <v>30500</v>
      </c>
      <c r="DU26" s="12">
        <f>ВВ!DU25</f>
        <v>30500</v>
      </c>
      <c r="DV26" s="12">
        <f>ВВ!DV25</f>
        <v>30500</v>
      </c>
      <c r="DW26" s="12">
        <f>ВВ!DW25</f>
        <v>30500</v>
      </c>
      <c r="DX26" s="12">
        <f>ВВ!DX25</f>
        <v>30500</v>
      </c>
      <c r="DY26" s="12">
        <f>ВВ!DY25</f>
        <v>30500</v>
      </c>
      <c r="DZ26" s="12">
        <f>ВВ!DZ25</f>
        <v>30500</v>
      </c>
      <c r="EA26" s="12">
        <f>ВВ!EA25</f>
        <v>27500</v>
      </c>
      <c r="EB26" s="12">
        <f>ВВ!EB25</f>
        <v>27500</v>
      </c>
      <c r="EC26" s="12">
        <f>ВВ!EC25</f>
        <v>27500</v>
      </c>
      <c r="ED26" s="12">
        <f>ВВ!ED25</f>
        <v>27500</v>
      </c>
      <c r="EE26" s="12">
        <f>ВВ!EE25</f>
        <v>28000</v>
      </c>
      <c r="EF26" s="12">
        <f>ВВ!EF25</f>
        <v>28000</v>
      </c>
      <c r="EG26" s="12">
        <f>ВВ!EG25</f>
        <v>27500</v>
      </c>
      <c r="EH26" s="12">
        <f>ВВ!EH25</f>
        <v>27500</v>
      </c>
      <c r="EI26" s="12">
        <f>ВВ!EI25</f>
        <v>27500</v>
      </c>
      <c r="EJ26" s="12">
        <f>ВВ!EJ25</f>
        <v>27500</v>
      </c>
      <c r="EK26" s="12">
        <f>ВВ!EK25</f>
        <v>27500</v>
      </c>
      <c r="EL26" s="12">
        <f>ВВ!EL25</f>
        <v>28000</v>
      </c>
      <c r="EM26" s="12">
        <f>ВВ!EM25</f>
        <v>28000</v>
      </c>
      <c r="EN26" s="12">
        <f>ВВ!EN25</f>
        <v>27500</v>
      </c>
      <c r="EO26" s="12">
        <f>ВВ!EO25</f>
        <v>27500</v>
      </c>
      <c r="EP26" s="12">
        <f>ВВ!EP25</f>
        <v>27500</v>
      </c>
      <c r="EQ26" s="12">
        <f>ВВ!EQ25</f>
        <v>27500</v>
      </c>
      <c r="ER26" s="12">
        <f>ВВ!ER25</f>
        <v>27500</v>
      </c>
      <c r="ES26" s="12">
        <f>ВВ!ES25</f>
        <v>28000</v>
      </c>
      <c r="ET26" s="12">
        <f>ВВ!ET25</f>
        <v>28000</v>
      </c>
      <c r="EU26" s="12">
        <f>ВВ!EU25</f>
        <v>27500</v>
      </c>
      <c r="EV26" s="12">
        <f>ВВ!EV25</f>
        <v>27500</v>
      </c>
      <c r="EW26" s="12">
        <f>ВВ!EW25</f>
        <v>27500</v>
      </c>
      <c r="EX26" s="12">
        <f>ВВ!EX25</f>
        <v>27500</v>
      </c>
      <c r="EY26" s="12">
        <f>ВВ!EY25</f>
        <v>27500</v>
      </c>
      <c r="EZ26" s="12">
        <f>ВВ!EZ25</f>
        <v>28000</v>
      </c>
      <c r="FA26" s="12">
        <f>ВВ!FA25</f>
        <v>28000</v>
      </c>
      <c r="FB26" s="12">
        <f>ВВ!FB25</f>
        <v>27500</v>
      </c>
      <c r="FC26" s="12">
        <f>ВВ!FC25</f>
        <v>27500</v>
      </c>
      <c r="FD26" s="12">
        <f>ВВ!FD25</f>
        <v>27500</v>
      </c>
      <c r="FE26" s="12">
        <f>ВВ!FE25</f>
        <v>27500</v>
      </c>
      <c r="FF26" s="12">
        <f>ВВ!FF25</f>
        <v>27500</v>
      </c>
      <c r="FG26" s="12">
        <f>ВВ!FG25</f>
        <v>28000</v>
      </c>
      <c r="FH26" s="12">
        <f>ВВ!FH25</f>
        <v>28000</v>
      </c>
      <c r="FI26" s="12">
        <f>ВВ!FI25</f>
        <v>27500</v>
      </c>
      <c r="FJ26" s="12">
        <f>ВВ!FJ25</f>
        <v>27500</v>
      </c>
      <c r="FK26" s="12">
        <f>ВВ!FK25</f>
        <v>27500</v>
      </c>
      <c r="FL26" s="12">
        <f>ВВ!FL25</f>
        <v>27500</v>
      </c>
      <c r="FM26" s="12">
        <f>ВВ!FM25</f>
        <v>27500</v>
      </c>
      <c r="FN26" s="12">
        <f>ВВ!FN25</f>
        <v>27500</v>
      </c>
      <c r="FO26" s="12">
        <f>ВВ!FO25</f>
        <v>27500</v>
      </c>
      <c r="FP26" s="12">
        <f>ВВ!FP25</f>
        <v>26500</v>
      </c>
      <c r="FQ26" s="12">
        <f>ВВ!FQ25</f>
        <v>26500</v>
      </c>
      <c r="FR26" s="12">
        <f>ВВ!FR25</f>
        <v>26500</v>
      </c>
      <c r="FS26" s="12">
        <f>ВВ!FS25</f>
        <v>26500</v>
      </c>
      <c r="FT26" s="12">
        <f>ВВ!FT25</f>
        <v>26500</v>
      </c>
      <c r="FU26" s="12">
        <f>ВВ!FU25</f>
        <v>27000</v>
      </c>
      <c r="FV26" s="12">
        <f>ВВ!FV25</f>
        <v>27000</v>
      </c>
      <c r="FW26" s="12">
        <f>ВВ!FW25</f>
        <v>26000</v>
      </c>
      <c r="FX26" s="12">
        <f>ВВ!FX25</f>
        <v>26000</v>
      </c>
      <c r="FY26" s="12">
        <f>ВВ!FY25</f>
        <v>26000</v>
      </c>
      <c r="FZ26" s="12">
        <f>ВВ!FZ25</f>
        <v>26000</v>
      </c>
      <c r="GA26" s="12">
        <f>ВВ!GA25</f>
        <v>26000</v>
      </c>
      <c r="GB26" s="12">
        <f>ВВ!GB25</f>
        <v>26500</v>
      </c>
      <c r="GC26" s="12">
        <f>ВВ!GC25</f>
        <v>26500</v>
      </c>
      <c r="GD26" s="12">
        <f>ВВ!GD25</f>
        <v>26500</v>
      </c>
      <c r="GE26" s="12">
        <f>ВВ!GE25</f>
        <v>26500</v>
      </c>
      <c r="GF26" s="12">
        <f>ВВ!GF25</f>
        <v>26500</v>
      </c>
      <c r="GG26" s="12">
        <f>ВВ!GG25</f>
        <v>26500</v>
      </c>
      <c r="GH26" s="12">
        <f>ВВ!GH25</f>
        <v>26500</v>
      </c>
      <c r="GI26" s="12">
        <f>ВВ!GI25</f>
        <v>27000</v>
      </c>
      <c r="GJ26" s="12">
        <f>ВВ!GJ25</f>
        <v>27000</v>
      </c>
      <c r="GK26" s="12">
        <f>ВВ!GK25</f>
        <v>26500</v>
      </c>
      <c r="GL26" s="12">
        <f>ВВ!GL25</f>
        <v>26500</v>
      </c>
      <c r="GM26" s="12">
        <f>ВВ!GM25</f>
        <v>26500</v>
      </c>
      <c r="GN26" s="12">
        <f>ВВ!GN25</f>
        <v>26500</v>
      </c>
      <c r="GO26" s="12">
        <f>ВВ!GO25</f>
        <v>26500</v>
      </c>
      <c r="GP26" s="12">
        <f>ВВ!GP25</f>
        <v>27000</v>
      </c>
      <c r="GQ26" s="12">
        <f>ВВ!GQ25</f>
        <v>27000</v>
      </c>
      <c r="GR26" s="12">
        <f>ВВ!GR25</f>
        <v>26500</v>
      </c>
      <c r="GS26" s="12">
        <f>ВВ!GS25</f>
        <v>26500</v>
      </c>
      <c r="GT26" s="12">
        <f>ВВ!GT25</f>
        <v>26500</v>
      </c>
      <c r="GU26" s="12">
        <f>ВВ!GU25</f>
        <v>26500</v>
      </c>
      <c r="GV26" s="12">
        <f>ВВ!GV25</f>
        <v>26500</v>
      </c>
      <c r="GW26" s="12">
        <f>ВВ!GW25</f>
        <v>26500</v>
      </c>
      <c r="GX26" s="12">
        <f>ВВ!GX25</f>
        <v>26500</v>
      </c>
      <c r="GY26" s="12">
        <f>ВВ!GY25</f>
        <v>26500</v>
      </c>
      <c r="GZ26" s="12">
        <f>ВВ!GZ25</f>
        <v>26500</v>
      </c>
      <c r="HA26" s="12">
        <f>ВВ!HA25</f>
        <v>26500</v>
      </c>
      <c r="HB26" s="12">
        <f>ВВ!HB25</f>
        <v>26500</v>
      </c>
    </row>
    <row r="27" spans="1:210" s="7" customFormat="1" ht="12" hidden="1" customHeight="1">
      <c r="A27" s="60">
        <v>3</v>
      </c>
      <c r="B27" s="12">
        <f>ВВ!B26</f>
        <v>37700</v>
      </c>
      <c r="C27" s="12">
        <f>ВВ!C26</f>
        <v>37700</v>
      </c>
      <c r="D27" s="12">
        <f>ВВ!D26</f>
        <v>37700</v>
      </c>
      <c r="E27" s="12">
        <f>ВВ!E26</f>
        <v>32300</v>
      </c>
      <c r="F27" s="12">
        <f>ВВ!F26</f>
        <v>32300</v>
      </c>
      <c r="G27" s="12">
        <f>ВВ!G26</f>
        <v>33800</v>
      </c>
      <c r="H27" s="12">
        <f>ВВ!H26</f>
        <v>33800</v>
      </c>
      <c r="I27" s="12">
        <f>ВВ!I26</f>
        <v>32800</v>
      </c>
      <c r="J27" s="12">
        <f>ВВ!J26</f>
        <v>32800</v>
      </c>
      <c r="K27" s="12">
        <f>ВВ!K26</f>
        <v>30800</v>
      </c>
      <c r="L27" s="12">
        <f>ВВ!L26</f>
        <v>32800</v>
      </c>
      <c r="M27" s="12">
        <f>ВВ!M26</f>
        <v>32800</v>
      </c>
      <c r="N27" s="12">
        <f>ВВ!N26</f>
        <v>32800</v>
      </c>
      <c r="O27" s="12">
        <f>ВВ!O26</f>
        <v>31800</v>
      </c>
      <c r="P27" s="12">
        <f>ВВ!P26</f>
        <v>31800</v>
      </c>
      <c r="Q27" s="12">
        <f>ВВ!Q26</f>
        <v>30300</v>
      </c>
      <c r="R27" s="12">
        <f>ВВ!R26</f>
        <v>29300</v>
      </c>
      <c r="S27" s="12">
        <f>ВВ!S26</f>
        <v>29300</v>
      </c>
      <c r="T27" s="12">
        <f>ВВ!T26</f>
        <v>29300</v>
      </c>
      <c r="U27" s="12">
        <f>ВВ!U26</f>
        <v>29300</v>
      </c>
      <c r="V27" s="12">
        <f>ВВ!V26</f>
        <v>29300</v>
      </c>
      <c r="W27" s="12">
        <f>ВВ!W26</f>
        <v>29300</v>
      </c>
      <c r="X27" s="12">
        <f>ВВ!X26</f>
        <v>29300</v>
      </c>
      <c r="Y27" s="12">
        <f>ВВ!Y26</f>
        <v>28650</v>
      </c>
      <c r="Z27" s="12">
        <f>ВВ!Z26</f>
        <v>28650</v>
      </c>
      <c r="AA27" s="12">
        <f>ВВ!AA26</f>
        <v>28650</v>
      </c>
      <c r="AB27" s="12">
        <f>ВВ!AB26</f>
        <v>25300</v>
      </c>
      <c r="AC27" s="12">
        <f>ВВ!AC26</f>
        <v>25300</v>
      </c>
      <c r="AD27" s="12">
        <f>ВВ!AD26</f>
        <v>25300</v>
      </c>
      <c r="AE27" s="12">
        <f>ВВ!AE26</f>
        <v>25300</v>
      </c>
      <c r="AF27" s="12">
        <f>ВВ!AF26</f>
        <v>24700</v>
      </c>
      <c r="AG27" s="12">
        <f>ВВ!AG26</f>
        <v>24700</v>
      </c>
      <c r="AH27" s="12">
        <f>ВВ!AH26</f>
        <v>24700</v>
      </c>
      <c r="AI27" s="12">
        <f>ВВ!AI26</f>
        <v>24700</v>
      </c>
      <c r="AJ27" s="12">
        <f>ВВ!AJ26</f>
        <v>24700</v>
      </c>
      <c r="AK27" s="12">
        <f>ВВ!AK26</f>
        <v>26000</v>
      </c>
      <c r="AL27" s="12">
        <f>ВВ!AL26</f>
        <v>26000</v>
      </c>
      <c r="AM27" s="12">
        <f>ВВ!AM26</f>
        <v>24700</v>
      </c>
      <c r="AN27" s="12">
        <f>ВВ!AN26</f>
        <v>24700</v>
      </c>
      <c r="AO27" s="12">
        <f>ВВ!AO26</f>
        <v>24700</v>
      </c>
      <c r="AP27" s="12">
        <f>ВВ!AP26</f>
        <v>24700</v>
      </c>
      <c r="AQ27" s="12">
        <f>ВВ!AQ26</f>
        <v>24700</v>
      </c>
      <c r="AR27" s="12">
        <f>ВВ!AR26</f>
        <v>25300</v>
      </c>
      <c r="AS27" s="12">
        <f>ВВ!AS26</f>
        <v>25300</v>
      </c>
      <c r="AT27" s="12">
        <f>ВВ!AT26</f>
        <v>25000</v>
      </c>
      <c r="AU27" s="12">
        <f>ВВ!AU26</f>
        <v>25000</v>
      </c>
      <c r="AV27" s="12">
        <f>ВВ!AV26</f>
        <v>25000</v>
      </c>
      <c r="AW27" s="12">
        <f>ВВ!AW26</f>
        <v>25000</v>
      </c>
      <c r="AX27" s="12">
        <f>ВВ!AX26</f>
        <v>25000</v>
      </c>
      <c r="AY27" s="12">
        <f>ВВ!AY26</f>
        <v>25600</v>
      </c>
      <c r="AZ27" s="12">
        <f>ВВ!AZ26</f>
        <v>25600</v>
      </c>
      <c r="BA27" s="12">
        <f>ВВ!BA26</f>
        <v>25600</v>
      </c>
      <c r="BB27" s="12">
        <f>ВВ!BB26</f>
        <v>24700</v>
      </c>
      <c r="BC27" s="12">
        <f>ВВ!BC26</f>
        <v>24700</v>
      </c>
      <c r="BD27" s="12">
        <f>ВВ!BD26</f>
        <v>24700</v>
      </c>
      <c r="BE27" s="12">
        <f>ВВ!BE26</f>
        <v>26500</v>
      </c>
      <c r="BF27" s="12">
        <f>ВВ!BF26</f>
        <v>26500</v>
      </c>
      <c r="BG27" s="12">
        <f>ВВ!BG26</f>
        <v>26500</v>
      </c>
      <c r="BH27" s="12">
        <f>ВВ!BH26</f>
        <v>25600</v>
      </c>
      <c r="BI27" s="12">
        <f>ВВ!BI26</f>
        <v>25600</v>
      </c>
      <c r="BJ27" s="12">
        <f>ВВ!BJ26</f>
        <v>25600</v>
      </c>
      <c r="BK27" s="12">
        <f>ВВ!BK26</f>
        <v>25600</v>
      </c>
      <c r="BL27" s="12">
        <f>ВВ!BL26</f>
        <v>25600</v>
      </c>
      <c r="BM27" s="12">
        <f>ВВ!BM26</f>
        <v>26500</v>
      </c>
      <c r="BN27" s="12">
        <f>ВВ!BN26</f>
        <v>26500</v>
      </c>
      <c r="BO27" s="12">
        <f>ВВ!BO26</f>
        <v>26500</v>
      </c>
      <c r="BP27" s="12">
        <f>ВВ!BP26</f>
        <v>25000</v>
      </c>
      <c r="BQ27" s="12">
        <f>ВВ!BQ26</f>
        <v>25000</v>
      </c>
      <c r="BR27" s="12">
        <f>ВВ!BR26</f>
        <v>25000</v>
      </c>
      <c r="BS27" s="12">
        <f>ВВ!BS26</f>
        <v>25000</v>
      </c>
      <c r="BT27" s="12">
        <f>ВВ!BT26</f>
        <v>25300</v>
      </c>
      <c r="BU27" s="12">
        <f>ВВ!BU26</f>
        <v>25300</v>
      </c>
      <c r="BV27" s="12">
        <f>ВВ!BV26</f>
        <v>25000</v>
      </c>
      <c r="BW27" s="12">
        <f>ВВ!BW26</f>
        <v>25000</v>
      </c>
      <c r="BX27" s="12">
        <f>ВВ!BX26</f>
        <v>25000</v>
      </c>
      <c r="BY27" s="12">
        <f>ВВ!BY26</f>
        <v>25000</v>
      </c>
      <c r="BZ27" s="12">
        <f>ВВ!BZ26</f>
        <v>25000</v>
      </c>
      <c r="CA27" s="12">
        <f>ВВ!CA26</f>
        <v>25300</v>
      </c>
      <c r="CB27" s="12">
        <f>ВВ!CB26</f>
        <v>25300</v>
      </c>
      <c r="CC27" s="12">
        <f>ВВ!CC26</f>
        <v>25000</v>
      </c>
      <c r="CD27" s="12">
        <f>ВВ!CD26</f>
        <v>25000</v>
      </c>
      <c r="CE27" s="12">
        <f>ВВ!CE26</f>
        <v>25000</v>
      </c>
      <c r="CF27" s="12">
        <f>ВВ!CF26</f>
        <v>25000</v>
      </c>
      <c r="CG27" s="12">
        <f>ВВ!CG26</f>
        <v>25000</v>
      </c>
      <c r="CH27" s="12">
        <f>ВВ!CH26</f>
        <v>25300</v>
      </c>
      <c r="CI27" s="12">
        <f>ВВ!CI26</f>
        <v>25300</v>
      </c>
      <c r="CJ27" s="12">
        <f>ВВ!CJ26</f>
        <v>25300</v>
      </c>
      <c r="CK27" s="12">
        <f>ВВ!CK26</f>
        <v>25300</v>
      </c>
      <c r="CL27" s="12">
        <f>ВВ!CL26</f>
        <v>25300</v>
      </c>
      <c r="CM27" s="12">
        <f>ВВ!CM26</f>
        <v>25300</v>
      </c>
      <c r="CN27" s="12">
        <f>ВВ!CN26</f>
        <v>25300</v>
      </c>
      <c r="CO27" s="12">
        <f>ВВ!CO26</f>
        <v>29500</v>
      </c>
      <c r="CP27" s="12">
        <f>ВВ!CP26</f>
        <v>29500</v>
      </c>
      <c r="CQ27" s="182">
        <f>ВВ!CQ26</f>
        <v>29500</v>
      </c>
      <c r="CR27" s="182">
        <f>ВВ!CR26</f>
        <v>29500</v>
      </c>
      <c r="CS27" s="182">
        <f>ВВ!CS26</f>
        <v>29500</v>
      </c>
      <c r="CT27" s="182">
        <f>ВВ!CT26</f>
        <v>29500</v>
      </c>
      <c r="CU27" s="182">
        <f>ВВ!CU26</f>
        <v>29500</v>
      </c>
      <c r="CV27" s="12">
        <f>ВВ!CV26</f>
        <v>29500</v>
      </c>
      <c r="CW27" s="12">
        <f>ВВ!CW26</f>
        <v>29500</v>
      </c>
      <c r="CX27" s="12">
        <f>ВВ!CX26</f>
        <v>31500</v>
      </c>
      <c r="CY27" s="190">
        <f>ВВ!CY26</f>
        <v>31500</v>
      </c>
      <c r="CZ27" s="190">
        <f>ВВ!CZ26</f>
        <v>31500</v>
      </c>
      <c r="DA27" s="190">
        <f>ВВ!DA26</f>
        <v>31500</v>
      </c>
      <c r="DB27" s="190">
        <f>ВВ!DB26</f>
        <v>31500</v>
      </c>
      <c r="DC27" s="190">
        <f>ВВ!DC26</f>
        <v>31500</v>
      </c>
      <c r="DD27" s="12">
        <f>ВВ!DD26</f>
        <v>31500</v>
      </c>
      <c r="DE27" s="12">
        <f>ВВ!DE26</f>
        <v>29500</v>
      </c>
      <c r="DF27" s="12">
        <f>ВВ!DF26</f>
        <v>29500</v>
      </c>
      <c r="DG27" s="12">
        <f>ВВ!DG26</f>
        <v>29500</v>
      </c>
      <c r="DH27" s="12">
        <f>ВВ!DH26</f>
        <v>29500</v>
      </c>
      <c r="DI27" s="12">
        <f>ВВ!DI26</f>
        <v>29500</v>
      </c>
      <c r="DJ27" s="12">
        <f>ВВ!DJ26</f>
        <v>29500</v>
      </c>
      <c r="DK27" s="12">
        <f>ВВ!DK26</f>
        <v>29500</v>
      </c>
      <c r="DL27" s="12">
        <f>ВВ!DL26</f>
        <v>29500</v>
      </c>
      <c r="DM27" s="12">
        <f>ВВ!DM26</f>
        <v>30500</v>
      </c>
      <c r="DN27" s="12">
        <f>ВВ!DN26</f>
        <v>30500</v>
      </c>
      <c r="DO27" s="12">
        <f>ВВ!DO26</f>
        <v>30500</v>
      </c>
      <c r="DP27" s="12">
        <f>ВВ!DP26</f>
        <v>30500</v>
      </c>
      <c r="DQ27" s="12">
        <f>ВВ!DQ26</f>
        <v>30500</v>
      </c>
      <c r="DR27" s="12">
        <f>ВВ!DR26</f>
        <v>30500</v>
      </c>
      <c r="DS27" s="12">
        <f>ВВ!DS26</f>
        <v>30500</v>
      </c>
      <c r="DT27" s="12">
        <f>ВВ!DT26</f>
        <v>30500</v>
      </c>
      <c r="DU27" s="12">
        <f>ВВ!DU26</f>
        <v>30500</v>
      </c>
      <c r="DV27" s="12">
        <f>ВВ!DV26</f>
        <v>30500</v>
      </c>
      <c r="DW27" s="12">
        <f>ВВ!DW26</f>
        <v>30500</v>
      </c>
      <c r="DX27" s="12">
        <f>ВВ!DX26</f>
        <v>30500</v>
      </c>
      <c r="DY27" s="12">
        <f>ВВ!DY26</f>
        <v>30500</v>
      </c>
      <c r="DZ27" s="12">
        <f>ВВ!DZ26</f>
        <v>30500</v>
      </c>
      <c r="EA27" s="12">
        <f>ВВ!EA26</f>
        <v>27500</v>
      </c>
      <c r="EB27" s="12">
        <f>ВВ!EB26</f>
        <v>27500</v>
      </c>
      <c r="EC27" s="12">
        <f>ВВ!EC26</f>
        <v>27500</v>
      </c>
      <c r="ED27" s="12">
        <f>ВВ!ED26</f>
        <v>27500</v>
      </c>
      <c r="EE27" s="12">
        <f>ВВ!EE26</f>
        <v>28000</v>
      </c>
      <c r="EF27" s="12">
        <f>ВВ!EF26</f>
        <v>28000</v>
      </c>
      <c r="EG27" s="12">
        <f>ВВ!EG26</f>
        <v>27500</v>
      </c>
      <c r="EH27" s="12">
        <f>ВВ!EH26</f>
        <v>27500</v>
      </c>
      <c r="EI27" s="12">
        <f>ВВ!EI26</f>
        <v>27500</v>
      </c>
      <c r="EJ27" s="12">
        <f>ВВ!EJ26</f>
        <v>27500</v>
      </c>
      <c r="EK27" s="12">
        <f>ВВ!EK26</f>
        <v>27500</v>
      </c>
      <c r="EL27" s="12">
        <f>ВВ!EL26</f>
        <v>28000</v>
      </c>
      <c r="EM27" s="12">
        <f>ВВ!EM26</f>
        <v>28000</v>
      </c>
      <c r="EN27" s="12">
        <f>ВВ!EN26</f>
        <v>27500</v>
      </c>
      <c r="EO27" s="12">
        <f>ВВ!EO26</f>
        <v>27500</v>
      </c>
      <c r="EP27" s="12">
        <f>ВВ!EP26</f>
        <v>27500</v>
      </c>
      <c r="EQ27" s="12">
        <f>ВВ!EQ26</f>
        <v>27500</v>
      </c>
      <c r="ER27" s="12">
        <f>ВВ!ER26</f>
        <v>27500</v>
      </c>
      <c r="ES27" s="12">
        <f>ВВ!ES26</f>
        <v>28000</v>
      </c>
      <c r="ET27" s="12">
        <f>ВВ!ET26</f>
        <v>28000</v>
      </c>
      <c r="EU27" s="12">
        <f>ВВ!EU26</f>
        <v>27500</v>
      </c>
      <c r="EV27" s="12">
        <f>ВВ!EV26</f>
        <v>27500</v>
      </c>
      <c r="EW27" s="12">
        <f>ВВ!EW26</f>
        <v>27500</v>
      </c>
      <c r="EX27" s="12">
        <f>ВВ!EX26</f>
        <v>27500</v>
      </c>
      <c r="EY27" s="12">
        <f>ВВ!EY26</f>
        <v>27500</v>
      </c>
      <c r="EZ27" s="12">
        <f>ВВ!EZ26</f>
        <v>28000</v>
      </c>
      <c r="FA27" s="12">
        <f>ВВ!FA26</f>
        <v>28000</v>
      </c>
      <c r="FB27" s="12">
        <f>ВВ!FB26</f>
        <v>27500</v>
      </c>
      <c r="FC27" s="12">
        <f>ВВ!FC26</f>
        <v>27500</v>
      </c>
      <c r="FD27" s="12">
        <f>ВВ!FD26</f>
        <v>27500</v>
      </c>
      <c r="FE27" s="12">
        <f>ВВ!FE26</f>
        <v>27500</v>
      </c>
      <c r="FF27" s="12">
        <f>ВВ!FF26</f>
        <v>27500</v>
      </c>
      <c r="FG27" s="12">
        <f>ВВ!FG26</f>
        <v>28000</v>
      </c>
      <c r="FH27" s="12">
        <f>ВВ!FH26</f>
        <v>28000</v>
      </c>
      <c r="FI27" s="12">
        <f>ВВ!FI26</f>
        <v>27500</v>
      </c>
      <c r="FJ27" s="12">
        <f>ВВ!FJ26</f>
        <v>27500</v>
      </c>
      <c r="FK27" s="12">
        <f>ВВ!FK26</f>
        <v>27500</v>
      </c>
      <c r="FL27" s="12">
        <f>ВВ!FL26</f>
        <v>27500</v>
      </c>
      <c r="FM27" s="12">
        <f>ВВ!FM26</f>
        <v>27500</v>
      </c>
      <c r="FN27" s="12">
        <f>ВВ!FN26</f>
        <v>27500</v>
      </c>
      <c r="FO27" s="12">
        <f>ВВ!FO26</f>
        <v>27500</v>
      </c>
      <c r="FP27" s="12">
        <f>ВВ!FP26</f>
        <v>26500</v>
      </c>
      <c r="FQ27" s="12">
        <f>ВВ!FQ26</f>
        <v>26500</v>
      </c>
      <c r="FR27" s="12">
        <f>ВВ!FR26</f>
        <v>26500</v>
      </c>
      <c r="FS27" s="12">
        <f>ВВ!FS26</f>
        <v>26500</v>
      </c>
      <c r="FT27" s="12">
        <f>ВВ!FT26</f>
        <v>26500</v>
      </c>
      <c r="FU27" s="12">
        <f>ВВ!FU26</f>
        <v>27000</v>
      </c>
      <c r="FV27" s="12">
        <f>ВВ!FV26</f>
        <v>27000</v>
      </c>
      <c r="FW27" s="12">
        <f>ВВ!FW26</f>
        <v>26000</v>
      </c>
      <c r="FX27" s="12">
        <f>ВВ!FX26</f>
        <v>26000</v>
      </c>
      <c r="FY27" s="12">
        <f>ВВ!FY26</f>
        <v>26000</v>
      </c>
      <c r="FZ27" s="12">
        <f>ВВ!FZ26</f>
        <v>26000</v>
      </c>
      <c r="GA27" s="12">
        <f>ВВ!GA26</f>
        <v>26000</v>
      </c>
      <c r="GB27" s="12">
        <f>ВВ!GB26</f>
        <v>26500</v>
      </c>
      <c r="GC27" s="12">
        <f>ВВ!GC26</f>
        <v>26500</v>
      </c>
      <c r="GD27" s="12">
        <f>ВВ!GD26</f>
        <v>26500</v>
      </c>
      <c r="GE27" s="12">
        <f>ВВ!GE26</f>
        <v>26500</v>
      </c>
      <c r="GF27" s="12">
        <f>ВВ!GF26</f>
        <v>26500</v>
      </c>
      <c r="GG27" s="12">
        <f>ВВ!GG26</f>
        <v>26500</v>
      </c>
      <c r="GH27" s="12">
        <f>ВВ!GH26</f>
        <v>26500</v>
      </c>
      <c r="GI27" s="12">
        <f>ВВ!GI26</f>
        <v>27000</v>
      </c>
      <c r="GJ27" s="12">
        <f>ВВ!GJ26</f>
        <v>27000</v>
      </c>
      <c r="GK27" s="12">
        <f>ВВ!GK26</f>
        <v>26500</v>
      </c>
      <c r="GL27" s="12">
        <f>ВВ!GL26</f>
        <v>26500</v>
      </c>
      <c r="GM27" s="12">
        <f>ВВ!GM26</f>
        <v>26500</v>
      </c>
      <c r="GN27" s="12">
        <f>ВВ!GN26</f>
        <v>26500</v>
      </c>
      <c r="GO27" s="12">
        <f>ВВ!GO26</f>
        <v>26500</v>
      </c>
      <c r="GP27" s="12">
        <f>ВВ!GP26</f>
        <v>27000</v>
      </c>
      <c r="GQ27" s="12">
        <f>ВВ!GQ26</f>
        <v>27000</v>
      </c>
      <c r="GR27" s="12">
        <f>ВВ!GR26</f>
        <v>26500</v>
      </c>
      <c r="GS27" s="12">
        <f>ВВ!GS26</f>
        <v>26500</v>
      </c>
      <c r="GT27" s="12">
        <f>ВВ!GT26</f>
        <v>26500</v>
      </c>
      <c r="GU27" s="12">
        <f>ВВ!GU26</f>
        <v>26500</v>
      </c>
      <c r="GV27" s="12">
        <f>ВВ!GV26</f>
        <v>26500</v>
      </c>
      <c r="GW27" s="12">
        <f>ВВ!GW26</f>
        <v>26500</v>
      </c>
      <c r="GX27" s="12">
        <f>ВВ!GX26</f>
        <v>26500</v>
      </c>
      <c r="GY27" s="12">
        <f>ВВ!GY26</f>
        <v>26500</v>
      </c>
      <c r="GZ27" s="12">
        <f>ВВ!GZ26</f>
        <v>26500</v>
      </c>
      <c r="HA27" s="12">
        <f>ВВ!HA26</f>
        <v>26500</v>
      </c>
      <c r="HB27" s="12">
        <f>ВВ!HB26</f>
        <v>26500</v>
      </c>
    </row>
    <row r="28" spans="1:210" s="7" customFormat="1" ht="12" hidden="1" customHeight="1">
      <c r="A28" s="60">
        <v>4</v>
      </c>
      <c r="B28" s="12">
        <f>ВВ!B27</f>
        <v>37700</v>
      </c>
      <c r="C28" s="12">
        <f>ВВ!C27</f>
        <v>37700</v>
      </c>
      <c r="D28" s="12">
        <f>ВВ!D27</f>
        <v>37700</v>
      </c>
      <c r="E28" s="12">
        <f>ВВ!E27</f>
        <v>32300</v>
      </c>
      <c r="F28" s="12">
        <f>ВВ!F27</f>
        <v>32300</v>
      </c>
      <c r="G28" s="12">
        <f>ВВ!G27</f>
        <v>33800</v>
      </c>
      <c r="H28" s="12">
        <f>ВВ!H27</f>
        <v>33800</v>
      </c>
      <c r="I28" s="12">
        <f>ВВ!I27</f>
        <v>32800</v>
      </c>
      <c r="J28" s="12">
        <f>ВВ!J27</f>
        <v>32800</v>
      </c>
      <c r="K28" s="12">
        <f>ВВ!K27</f>
        <v>30800</v>
      </c>
      <c r="L28" s="12">
        <f>ВВ!L27</f>
        <v>32800</v>
      </c>
      <c r="M28" s="12">
        <f>ВВ!M27</f>
        <v>32800</v>
      </c>
      <c r="N28" s="12">
        <f>ВВ!N27</f>
        <v>32800</v>
      </c>
      <c r="O28" s="12">
        <f>ВВ!O27</f>
        <v>31800</v>
      </c>
      <c r="P28" s="12">
        <f>ВВ!P27</f>
        <v>31800</v>
      </c>
      <c r="Q28" s="12">
        <f>ВВ!Q27</f>
        <v>30300</v>
      </c>
      <c r="R28" s="12">
        <f>ВВ!R27</f>
        <v>29300</v>
      </c>
      <c r="S28" s="12">
        <f>ВВ!S27</f>
        <v>29300</v>
      </c>
      <c r="T28" s="12">
        <f>ВВ!T27</f>
        <v>29300</v>
      </c>
      <c r="U28" s="12">
        <f>ВВ!U27</f>
        <v>29300</v>
      </c>
      <c r="V28" s="12">
        <f>ВВ!V27</f>
        <v>29300</v>
      </c>
      <c r="W28" s="12">
        <f>ВВ!W27</f>
        <v>29300</v>
      </c>
      <c r="X28" s="12">
        <f>ВВ!X27</f>
        <v>29300</v>
      </c>
      <c r="Y28" s="12">
        <f>ВВ!Y27</f>
        <v>28650</v>
      </c>
      <c r="Z28" s="12">
        <f>ВВ!Z27</f>
        <v>28650</v>
      </c>
      <c r="AA28" s="12">
        <f>ВВ!AA27</f>
        <v>28650</v>
      </c>
      <c r="AB28" s="12">
        <f>ВВ!AB27</f>
        <v>25300</v>
      </c>
      <c r="AC28" s="12">
        <f>ВВ!AC27</f>
        <v>25300</v>
      </c>
      <c r="AD28" s="12">
        <f>ВВ!AD27</f>
        <v>25300</v>
      </c>
      <c r="AE28" s="12">
        <f>ВВ!AE27</f>
        <v>25300</v>
      </c>
      <c r="AF28" s="12">
        <f>ВВ!AF27</f>
        <v>24700</v>
      </c>
      <c r="AG28" s="12">
        <f>ВВ!AG27</f>
        <v>24700</v>
      </c>
      <c r="AH28" s="12">
        <f>ВВ!AH27</f>
        <v>24700</v>
      </c>
      <c r="AI28" s="12">
        <f>ВВ!AI27</f>
        <v>24700</v>
      </c>
      <c r="AJ28" s="12">
        <f>ВВ!AJ27</f>
        <v>24700</v>
      </c>
      <c r="AK28" s="12">
        <f>ВВ!AK27</f>
        <v>26000</v>
      </c>
      <c r="AL28" s="12">
        <f>ВВ!AL27</f>
        <v>26000</v>
      </c>
      <c r="AM28" s="12">
        <f>ВВ!AM27</f>
        <v>24700</v>
      </c>
      <c r="AN28" s="12">
        <f>ВВ!AN27</f>
        <v>24700</v>
      </c>
      <c r="AO28" s="12">
        <f>ВВ!AO27</f>
        <v>24700</v>
      </c>
      <c r="AP28" s="12">
        <f>ВВ!AP27</f>
        <v>24700</v>
      </c>
      <c r="AQ28" s="12">
        <f>ВВ!AQ27</f>
        <v>24700</v>
      </c>
      <c r="AR28" s="12">
        <f>ВВ!AR27</f>
        <v>25300</v>
      </c>
      <c r="AS28" s="12">
        <f>ВВ!AS27</f>
        <v>25300</v>
      </c>
      <c r="AT28" s="12">
        <f>ВВ!AT27</f>
        <v>25000</v>
      </c>
      <c r="AU28" s="12">
        <f>ВВ!AU27</f>
        <v>25000</v>
      </c>
      <c r="AV28" s="12">
        <f>ВВ!AV27</f>
        <v>25000</v>
      </c>
      <c r="AW28" s="12">
        <f>ВВ!AW27</f>
        <v>25000</v>
      </c>
      <c r="AX28" s="12">
        <f>ВВ!AX27</f>
        <v>25000</v>
      </c>
      <c r="AY28" s="12">
        <f>ВВ!AY27</f>
        <v>25600</v>
      </c>
      <c r="AZ28" s="12">
        <f>ВВ!AZ27</f>
        <v>25600</v>
      </c>
      <c r="BA28" s="12">
        <f>ВВ!BA27</f>
        <v>25600</v>
      </c>
      <c r="BB28" s="12">
        <f>ВВ!BB27</f>
        <v>24700</v>
      </c>
      <c r="BC28" s="12">
        <f>ВВ!BC27</f>
        <v>24700</v>
      </c>
      <c r="BD28" s="12">
        <f>ВВ!BD27</f>
        <v>24700</v>
      </c>
      <c r="BE28" s="12">
        <f>ВВ!BE27</f>
        <v>26500</v>
      </c>
      <c r="BF28" s="12">
        <f>ВВ!BF27</f>
        <v>26500</v>
      </c>
      <c r="BG28" s="12">
        <f>ВВ!BG27</f>
        <v>26500</v>
      </c>
      <c r="BH28" s="12">
        <f>ВВ!BH27</f>
        <v>25600</v>
      </c>
      <c r="BI28" s="12">
        <f>ВВ!BI27</f>
        <v>25600</v>
      </c>
      <c r="BJ28" s="12">
        <f>ВВ!BJ27</f>
        <v>25600</v>
      </c>
      <c r="BK28" s="12">
        <f>ВВ!BK27</f>
        <v>25600</v>
      </c>
      <c r="BL28" s="12">
        <f>ВВ!BL27</f>
        <v>25600</v>
      </c>
      <c r="BM28" s="12">
        <f>ВВ!BM27</f>
        <v>26500</v>
      </c>
      <c r="BN28" s="12">
        <f>ВВ!BN27</f>
        <v>26500</v>
      </c>
      <c r="BO28" s="12">
        <f>ВВ!BO27</f>
        <v>26500</v>
      </c>
      <c r="BP28" s="12">
        <f>ВВ!BP27</f>
        <v>25000</v>
      </c>
      <c r="BQ28" s="12">
        <f>ВВ!BQ27</f>
        <v>25000</v>
      </c>
      <c r="BR28" s="12">
        <f>ВВ!BR27</f>
        <v>25000</v>
      </c>
      <c r="BS28" s="12">
        <f>ВВ!BS27</f>
        <v>25000</v>
      </c>
      <c r="BT28" s="12">
        <f>ВВ!BT27</f>
        <v>25300</v>
      </c>
      <c r="BU28" s="12">
        <f>ВВ!BU27</f>
        <v>25300</v>
      </c>
      <c r="BV28" s="12">
        <f>ВВ!BV27</f>
        <v>25000</v>
      </c>
      <c r="BW28" s="12">
        <f>ВВ!BW27</f>
        <v>25000</v>
      </c>
      <c r="BX28" s="12">
        <f>ВВ!BX27</f>
        <v>25000</v>
      </c>
      <c r="BY28" s="12">
        <f>ВВ!BY27</f>
        <v>25000</v>
      </c>
      <c r="BZ28" s="12">
        <f>ВВ!BZ27</f>
        <v>25000</v>
      </c>
      <c r="CA28" s="12">
        <f>ВВ!CA27</f>
        <v>25300</v>
      </c>
      <c r="CB28" s="12">
        <f>ВВ!CB27</f>
        <v>25300</v>
      </c>
      <c r="CC28" s="12">
        <f>ВВ!CC27</f>
        <v>25000</v>
      </c>
      <c r="CD28" s="12">
        <f>ВВ!CD27</f>
        <v>25000</v>
      </c>
      <c r="CE28" s="12">
        <f>ВВ!CE27</f>
        <v>25000</v>
      </c>
      <c r="CF28" s="12">
        <f>ВВ!CF27</f>
        <v>25000</v>
      </c>
      <c r="CG28" s="12">
        <f>ВВ!CG27</f>
        <v>25000</v>
      </c>
      <c r="CH28" s="12">
        <f>ВВ!CH27</f>
        <v>25300</v>
      </c>
      <c r="CI28" s="12">
        <f>ВВ!CI27</f>
        <v>25300</v>
      </c>
      <c r="CJ28" s="12">
        <f>ВВ!CJ27</f>
        <v>25300</v>
      </c>
      <c r="CK28" s="12">
        <f>ВВ!CK27</f>
        <v>25300</v>
      </c>
      <c r="CL28" s="12">
        <f>ВВ!CL27</f>
        <v>25300</v>
      </c>
      <c r="CM28" s="12">
        <f>ВВ!CM27</f>
        <v>25300</v>
      </c>
      <c r="CN28" s="12">
        <f>ВВ!CN27</f>
        <v>25300</v>
      </c>
      <c r="CO28" s="12">
        <f>ВВ!CO27</f>
        <v>29500</v>
      </c>
      <c r="CP28" s="12">
        <f>ВВ!CP27</f>
        <v>29500</v>
      </c>
      <c r="CQ28" s="182">
        <f>ВВ!CQ27</f>
        <v>29500</v>
      </c>
      <c r="CR28" s="182">
        <f>ВВ!CR27</f>
        <v>29500</v>
      </c>
      <c r="CS28" s="182">
        <f>ВВ!CS27</f>
        <v>29500</v>
      </c>
      <c r="CT28" s="182">
        <f>ВВ!CT27</f>
        <v>29500</v>
      </c>
      <c r="CU28" s="182">
        <f>ВВ!CU27</f>
        <v>29500</v>
      </c>
      <c r="CV28" s="12">
        <f>ВВ!CV27</f>
        <v>29500</v>
      </c>
      <c r="CW28" s="12">
        <f>ВВ!CW27</f>
        <v>29500</v>
      </c>
      <c r="CX28" s="12">
        <f>ВВ!CX27</f>
        <v>31500</v>
      </c>
      <c r="CY28" s="190">
        <f>ВВ!CY27</f>
        <v>31500</v>
      </c>
      <c r="CZ28" s="190">
        <f>ВВ!CZ27</f>
        <v>31500</v>
      </c>
      <c r="DA28" s="190">
        <f>ВВ!DA27</f>
        <v>31500</v>
      </c>
      <c r="DB28" s="190">
        <f>ВВ!DB27</f>
        <v>31500</v>
      </c>
      <c r="DC28" s="190">
        <f>ВВ!DC27</f>
        <v>31500</v>
      </c>
      <c r="DD28" s="12">
        <f>ВВ!DD27</f>
        <v>31500</v>
      </c>
      <c r="DE28" s="12">
        <f>ВВ!DE27</f>
        <v>29500</v>
      </c>
      <c r="DF28" s="12">
        <f>ВВ!DF27</f>
        <v>29500</v>
      </c>
      <c r="DG28" s="12">
        <f>ВВ!DG27</f>
        <v>29500</v>
      </c>
      <c r="DH28" s="12">
        <f>ВВ!DH27</f>
        <v>29500</v>
      </c>
      <c r="DI28" s="12">
        <f>ВВ!DI27</f>
        <v>29500</v>
      </c>
      <c r="DJ28" s="12">
        <f>ВВ!DJ27</f>
        <v>29500</v>
      </c>
      <c r="DK28" s="12">
        <f>ВВ!DK27</f>
        <v>29500</v>
      </c>
      <c r="DL28" s="12">
        <f>ВВ!DL27</f>
        <v>29500</v>
      </c>
      <c r="DM28" s="12">
        <f>ВВ!DM27</f>
        <v>30500</v>
      </c>
      <c r="DN28" s="12">
        <f>ВВ!DN27</f>
        <v>30500</v>
      </c>
      <c r="DO28" s="12">
        <f>ВВ!DO27</f>
        <v>30500</v>
      </c>
      <c r="DP28" s="12">
        <f>ВВ!DP27</f>
        <v>30500</v>
      </c>
      <c r="DQ28" s="12">
        <f>ВВ!DQ27</f>
        <v>30500</v>
      </c>
      <c r="DR28" s="12">
        <f>ВВ!DR27</f>
        <v>30500</v>
      </c>
      <c r="DS28" s="12">
        <f>ВВ!DS27</f>
        <v>30500</v>
      </c>
      <c r="DT28" s="12">
        <f>ВВ!DT27</f>
        <v>30500</v>
      </c>
      <c r="DU28" s="12">
        <f>ВВ!DU27</f>
        <v>30500</v>
      </c>
      <c r="DV28" s="12">
        <f>ВВ!DV27</f>
        <v>30500</v>
      </c>
      <c r="DW28" s="12">
        <f>ВВ!DW27</f>
        <v>30500</v>
      </c>
      <c r="DX28" s="12">
        <f>ВВ!DX27</f>
        <v>30500</v>
      </c>
      <c r="DY28" s="12">
        <f>ВВ!DY27</f>
        <v>30500</v>
      </c>
      <c r="DZ28" s="12">
        <f>ВВ!DZ27</f>
        <v>30500</v>
      </c>
      <c r="EA28" s="12">
        <f>ВВ!EA27</f>
        <v>27500</v>
      </c>
      <c r="EB28" s="12">
        <f>ВВ!EB27</f>
        <v>27500</v>
      </c>
      <c r="EC28" s="12">
        <f>ВВ!EC27</f>
        <v>27500</v>
      </c>
      <c r="ED28" s="12">
        <f>ВВ!ED27</f>
        <v>27500</v>
      </c>
      <c r="EE28" s="12">
        <f>ВВ!EE27</f>
        <v>28000</v>
      </c>
      <c r="EF28" s="12">
        <f>ВВ!EF27</f>
        <v>28000</v>
      </c>
      <c r="EG28" s="12">
        <f>ВВ!EG27</f>
        <v>27500</v>
      </c>
      <c r="EH28" s="12">
        <f>ВВ!EH27</f>
        <v>27500</v>
      </c>
      <c r="EI28" s="12">
        <f>ВВ!EI27</f>
        <v>27500</v>
      </c>
      <c r="EJ28" s="12">
        <f>ВВ!EJ27</f>
        <v>27500</v>
      </c>
      <c r="EK28" s="12">
        <f>ВВ!EK27</f>
        <v>27500</v>
      </c>
      <c r="EL28" s="12">
        <f>ВВ!EL27</f>
        <v>28000</v>
      </c>
      <c r="EM28" s="12">
        <f>ВВ!EM27</f>
        <v>28000</v>
      </c>
      <c r="EN28" s="12">
        <f>ВВ!EN27</f>
        <v>27500</v>
      </c>
      <c r="EO28" s="12">
        <f>ВВ!EO27</f>
        <v>27500</v>
      </c>
      <c r="EP28" s="12">
        <f>ВВ!EP27</f>
        <v>27500</v>
      </c>
      <c r="EQ28" s="12">
        <f>ВВ!EQ27</f>
        <v>27500</v>
      </c>
      <c r="ER28" s="12">
        <f>ВВ!ER27</f>
        <v>27500</v>
      </c>
      <c r="ES28" s="12">
        <f>ВВ!ES27</f>
        <v>28000</v>
      </c>
      <c r="ET28" s="12">
        <f>ВВ!ET27</f>
        <v>28000</v>
      </c>
      <c r="EU28" s="12">
        <f>ВВ!EU27</f>
        <v>27500</v>
      </c>
      <c r="EV28" s="12">
        <f>ВВ!EV27</f>
        <v>27500</v>
      </c>
      <c r="EW28" s="12">
        <f>ВВ!EW27</f>
        <v>27500</v>
      </c>
      <c r="EX28" s="12">
        <f>ВВ!EX27</f>
        <v>27500</v>
      </c>
      <c r="EY28" s="12">
        <f>ВВ!EY27</f>
        <v>27500</v>
      </c>
      <c r="EZ28" s="12">
        <f>ВВ!EZ27</f>
        <v>28000</v>
      </c>
      <c r="FA28" s="12">
        <f>ВВ!FA27</f>
        <v>28000</v>
      </c>
      <c r="FB28" s="12">
        <f>ВВ!FB27</f>
        <v>27500</v>
      </c>
      <c r="FC28" s="12">
        <f>ВВ!FC27</f>
        <v>27500</v>
      </c>
      <c r="FD28" s="12">
        <f>ВВ!FD27</f>
        <v>27500</v>
      </c>
      <c r="FE28" s="12">
        <f>ВВ!FE27</f>
        <v>27500</v>
      </c>
      <c r="FF28" s="12">
        <f>ВВ!FF27</f>
        <v>27500</v>
      </c>
      <c r="FG28" s="12">
        <f>ВВ!FG27</f>
        <v>28000</v>
      </c>
      <c r="FH28" s="12">
        <f>ВВ!FH27</f>
        <v>28000</v>
      </c>
      <c r="FI28" s="12">
        <f>ВВ!FI27</f>
        <v>27500</v>
      </c>
      <c r="FJ28" s="12">
        <f>ВВ!FJ27</f>
        <v>27500</v>
      </c>
      <c r="FK28" s="12">
        <f>ВВ!FK27</f>
        <v>27500</v>
      </c>
      <c r="FL28" s="12">
        <f>ВВ!FL27</f>
        <v>27500</v>
      </c>
      <c r="FM28" s="12">
        <f>ВВ!FM27</f>
        <v>27500</v>
      </c>
      <c r="FN28" s="12">
        <f>ВВ!FN27</f>
        <v>27500</v>
      </c>
      <c r="FO28" s="12">
        <f>ВВ!FO27</f>
        <v>27500</v>
      </c>
      <c r="FP28" s="12">
        <f>ВВ!FP27</f>
        <v>26500</v>
      </c>
      <c r="FQ28" s="12">
        <f>ВВ!FQ27</f>
        <v>26500</v>
      </c>
      <c r="FR28" s="12">
        <f>ВВ!FR27</f>
        <v>26500</v>
      </c>
      <c r="FS28" s="12">
        <f>ВВ!FS27</f>
        <v>26500</v>
      </c>
      <c r="FT28" s="12">
        <f>ВВ!FT27</f>
        <v>26500</v>
      </c>
      <c r="FU28" s="12">
        <f>ВВ!FU27</f>
        <v>27000</v>
      </c>
      <c r="FV28" s="12">
        <f>ВВ!FV27</f>
        <v>27000</v>
      </c>
      <c r="FW28" s="12">
        <f>ВВ!FW27</f>
        <v>26000</v>
      </c>
      <c r="FX28" s="12">
        <f>ВВ!FX27</f>
        <v>26000</v>
      </c>
      <c r="FY28" s="12">
        <f>ВВ!FY27</f>
        <v>26000</v>
      </c>
      <c r="FZ28" s="12">
        <f>ВВ!FZ27</f>
        <v>26000</v>
      </c>
      <c r="GA28" s="12">
        <f>ВВ!GA27</f>
        <v>26000</v>
      </c>
      <c r="GB28" s="12">
        <f>ВВ!GB27</f>
        <v>26500</v>
      </c>
      <c r="GC28" s="12">
        <f>ВВ!GC27</f>
        <v>26500</v>
      </c>
      <c r="GD28" s="12">
        <f>ВВ!GD27</f>
        <v>26500</v>
      </c>
      <c r="GE28" s="12">
        <f>ВВ!GE27</f>
        <v>26500</v>
      </c>
      <c r="GF28" s="12">
        <f>ВВ!GF27</f>
        <v>26500</v>
      </c>
      <c r="GG28" s="12">
        <f>ВВ!GG27</f>
        <v>26500</v>
      </c>
      <c r="GH28" s="12">
        <f>ВВ!GH27</f>
        <v>26500</v>
      </c>
      <c r="GI28" s="12">
        <f>ВВ!GI27</f>
        <v>27000</v>
      </c>
      <c r="GJ28" s="12">
        <f>ВВ!GJ27</f>
        <v>27000</v>
      </c>
      <c r="GK28" s="12">
        <f>ВВ!GK27</f>
        <v>26500</v>
      </c>
      <c r="GL28" s="12">
        <f>ВВ!GL27</f>
        <v>26500</v>
      </c>
      <c r="GM28" s="12">
        <f>ВВ!GM27</f>
        <v>26500</v>
      </c>
      <c r="GN28" s="12">
        <f>ВВ!GN27</f>
        <v>26500</v>
      </c>
      <c r="GO28" s="12">
        <f>ВВ!GO27</f>
        <v>26500</v>
      </c>
      <c r="GP28" s="12">
        <f>ВВ!GP27</f>
        <v>27000</v>
      </c>
      <c r="GQ28" s="12">
        <f>ВВ!GQ27</f>
        <v>27000</v>
      </c>
      <c r="GR28" s="12">
        <f>ВВ!GR27</f>
        <v>26500</v>
      </c>
      <c r="GS28" s="12">
        <f>ВВ!GS27</f>
        <v>26500</v>
      </c>
      <c r="GT28" s="12">
        <f>ВВ!GT27</f>
        <v>26500</v>
      </c>
      <c r="GU28" s="12">
        <f>ВВ!GU27</f>
        <v>26500</v>
      </c>
      <c r="GV28" s="12">
        <f>ВВ!GV27</f>
        <v>26500</v>
      </c>
      <c r="GW28" s="12">
        <f>ВВ!GW27</f>
        <v>26500</v>
      </c>
      <c r="GX28" s="12">
        <f>ВВ!GX27</f>
        <v>26500</v>
      </c>
      <c r="GY28" s="12">
        <f>ВВ!GY27</f>
        <v>26500</v>
      </c>
      <c r="GZ28" s="12">
        <f>ВВ!GZ27</f>
        <v>26500</v>
      </c>
      <c r="HA28" s="12">
        <f>ВВ!HA27</f>
        <v>26500</v>
      </c>
      <c r="HB28" s="12">
        <f>ВВ!HB27</f>
        <v>26500</v>
      </c>
    </row>
    <row r="29" spans="1:210" s="7" customFormat="1" ht="12" hidden="1" customHeight="1">
      <c r="A29" s="31"/>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183"/>
      <c r="CR29" s="183"/>
      <c r="CS29" s="183"/>
      <c r="CT29" s="183"/>
      <c r="CU29" s="183"/>
      <c r="CV29" s="76"/>
      <c r="CW29" s="76"/>
      <c r="CX29" s="76"/>
      <c r="CY29" s="191"/>
      <c r="CZ29" s="191"/>
      <c r="DA29" s="191"/>
      <c r="DB29" s="191"/>
      <c r="DC29" s="19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row>
    <row r="30" spans="1:210" hidden="1"/>
    <row r="31" spans="1:210" s="1" customFormat="1" ht="24.75" customHeight="1">
      <c r="A31" s="8" t="s">
        <v>140</v>
      </c>
      <c r="CQ31" s="185"/>
      <c r="CR31" s="185"/>
      <c r="CS31" s="185"/>
      <c r="CT31" s="185"/>
      <c r="CU31" s="185"/>
      <c r="CY31" s="193"/>
      <c r="CZ31" s="193"/>
      <c r="DA31" s="193"/>
      <c r="DB31" s="193"/>
      <c r="DC31" s="193"/>
    </row>
    <row r="32" spans="1:210">
      <c r="A32" s="111" t="s">
        <v>2</v>
      </c>
      <c r="B32" s="74">
        <f t="shared" ref="B32:O32" si="0">B4</f>
        <v>46087</v>
      </c>
      <c r="C32" s="74">
        <f t="shared" si="0"/>
        <v>46088</v>
      </c>
      <c r="D32" s="74">
        <f t="shared" si="0"/>
        <v>46089</v>
      </c>
      <c r="E32" s="74">
        <f t="shared" si="0"/>
        <v>46090</v>
      </c>
      <c r="F32" s="74">
        <f t="shared" si="0"/>
        <v>46091</v>
      </c>
      <c r="G32" s="74">
        <f t="shared" si="0"/>
        <v>46092</v>
      </c>
      <c r="H32" s="74">
        <f t="shared" si="0"/>
        <v>46093</v>
      </c>
      <c r="I32" s="74">
        <f t="shared" si="0"/>
        <v>46094</v>
      </c>
      <c r="J32" s="74">
        <f t="shared" si="0"/>
        <v>46095</v>
      </c>
      <c r="K32" s="74">
        <f t="shared" si="0"/>
        <v>46096</v>
      </c>
      <c r="L32" s="74">
        <f t="shared" si="0"/>
        <v>46097</v>
      </c>
      <c r="M32" s="74">
        <f t="shared" si="0"/>
        <v>46098</v>
      </c>
      <c r="N32" s="74">
        <f t="shared" si="0"/>
        <v>46099</v>
      </c>
      <c r="O32" s="74">
        <f t="shared" si="0"/>
        <v>46100</v>
      </c>
      <c r="P32" s="74">
        <f t="shared" ref="P32:AU32" si="1">P4</f>
        <v>46101</v>
      </c>
      <c r="Q32" s="74">
        <f t="shared" si="1"/>
        <v>46102</v>
      </c>
      <c r="R32" s="74">
        <f t="shared" si="1"/>
        <v>46103</v>
      </c>
      <c r="S32" s="74">
        <f t="shared" si="1"/>
        <v>46104</v>
      </c>
      <c r="T32" s="74">
        <f t="shared" si="1"/>
        <v>46105</v>
      </c>
      <c r="U32" s="74">
        <f t="shared" si="1"/>
        <v>46106</v>
      </c>
      <c r="V32" s="74">
        <f t="shared" si="1"/>
        <v>46107</v>
      </c>
      <c r="W32" s="74">
        <f t="shared" si="1"/>
        <v>46108</v>
      </c>
      <c r="X32" s="74">
        <f t="shared" si="1"/>
        <v>46109</v>
      </c>
      <c r="Y32" s="74">
        <f t="shared" si="1"/>
        <v>46110</v>
      </c>
      <c r="Z32" s="74">
        <f t="shared" si="1"/>
        <v>46111</v>
      </c>
      <c r="AA32" s="74">
        <f t="shared" si="1"/>
        <v>46112</v>
      </c>
      <c r="AB32" s="74">
        <f t="shared" si="1"/>
        <v>46113</v>
      </c>
      <c r="AC32" s="74">
        <f t="shared" si="1"/>
        <v>46114</v>
      </c>
      <c r="AD32" s="74">
        <f t="shared" si="1"/>
        <v>46115</v>
      </c>
      <c r="AE32" s="74">
        <f t="shared" si="1"/>
        <v>46116</v>
      </c>
      <c r="AF32" s="74">
        <f t="shared" si="1"/>
        <v>46117</v>
      </c>
      <c r="AG32" s="74">
        <f t="shared" si="1"/>
        <v>46118</v>
      </c>
      <c r="AH32" s="74">
        <f t="shared" si="1"/>
        <v>46119</v>
      </c>
      <c r="AI32" s="74">
        <f t="shared" si="1"/>
        <v>46120</v>
      </c>
      <c r="AJ32" s="74">
        <f t="shared" si="1"/>
        <v>46121</v>
      </c>
      <c r="AK32" s="74">
        <f t="shared" si="1"/>
        <v>46122</v>
      </c>
      <c r="AL32" s="74">
        <f t="shared" si="1"/>
        <v>46123</v>
      </c>
      <c r="AM32" s="74">
        <f t="shared" si="1"/>
        <v>46124</v>
      </c>
      <c r="AN32" s="74">
        <f t="shared" si="1"/>
        <v>46125</v>
      </c>
      <c r="AO32" s="74">
        <f t="shared" si="1"/>
        <v>46126</v>
      </c>
      <c r="AP32" s="74">
        <f t="shared" si="1"/>
        <v>46127</v>
      </c>
      <c r="AQ32" s="74">
        <f t="shared" si="1"/>
        <v>46128</v>
      </c>
      <c r="AR32" s="74">
        <f t="shared" si="1"/>
        <v>46129</v>
      </c>
      <c r="AS32" s="74">
        <f t="shared" si="1"/>
        <v>46130</v>
      </c>
      <c r="AT32" s="74">
        <f t="shared" si="1"/>
        <v>46131</v>
      </c>
      <c r="AU32" s="74">
        <f t="shared" si="1"/>
        <v>46132</v>
      </c>
      <c r="AV32" s="74">
        <f t="shared" ref="AV32:BE32" si="2">AV4</f>
        <v>46133</v>
      </c>
      <c r="AW32" s="74">
        <f t="shared" si="2"/>
        <v>46134</v>
      </c>
      <c r="AX32" s="74">
        <f t="shared" si="2"/>
        <v>46135</v>
      </c>
      <c r="AY32" s="74">
        <f t="shared" si="2"/>
        <v>46136</v>
      </c>
      <c r="AZ32" s="74">
        <f t="shared" si="2"/>
        <v>46137</v>
      </c>
      <c r="BA32" s="74">
        <f t="shared" si="2"/>
        <v>46138</v>
      </c>
      <c r="BB32" s="74">
        <f t="shared" si="2"/>
        <v>46139</v>
      </c>
      <c r="BC32" s="74">
        <f t="shared" si="2"/>
        <v>46140</v>
      </c>
      <c r="BD32" s="74">
        <f t="shared" si="2"/>
        <v>46141</v>
      </c>
      <c r="BE32" s="74">
        <f t="shared" si="2"/>
        <v>46142</v>
      </c>
      <c r="BF32" s="74">
        <f t="shared" ref="BF32:DQ32" si="3">BF4</f>
        <v>46143</v>
      </c>
      <c r="BG32" s="74">
        <f t="shared" si="3"/>
        <v>46144</v>
      </c>
      <c r="BH32" s="74">
        <f t="shared" si="3"/>
        <v>46145</v>
      </c>
      <c r="BI32" s="74">
        <f t="shared" si="3"/>
        <v>46146</v>
      </c>
      <c r="BJ32" s="74">
        <f t="shared" si="3"/>
        <v>46147</v>
      </c>
      <c r="BK32" s="74">
        <f t="shared" si="3"/>
        <v>46148</v>
      </c>
      <c r="BL32" s="74">
        <f t="shared" si="3"/>
        <v>46149</v>
      </c>
      <c r="BM32" s="74">
        <f t="shared" si="3"/>
        <v>46150</v>
      </c>
      <c r="BN32" s="74">
        <f t="shared" si="3"/>
        <v>46151</v>
      </c>
      <c r="BO32" s="74">
        <f t="shared" si="3"/>
        <v>46152</v>
      </c>
      <c r="BP32" s="74">
        <f t="shared" si="3"/>
        <v>46153</v>
      </c>
      <c r="BQ32" s="74">
        <f t="shared" si="3"/>
        <v>46154</v>
      </c>
      <c r="BR32" s="74">
        <f t="shared" si="3"/>
        <v>46155</v>
      </c>
      <c r="BS32" s="74">
        <f t="shared" si="3"/>
        <v>46156</v>
      </c>
      <c r="BT32" s="74">
        <f t="shared" si="3"/>
        <v>46157</v>
      </c>
      <c r="BU32" s="74">
        <f t="shared" si="3"/>
        <v>46158</v>
      </c>
      <c r="BV32" s="74">
        <f t="shared" si="3"/>
        <v>46159</v>
      </c>
      <c r="BW32" s="74">
        <f t="shared" si="3"/>
        <v>46160</v>
      </c>
      <c r="BX32" s="74">
        <f t="shared" si="3"/>
        <v>46161</v>
      </c>
      <c r="BY32" s="74">
        <f t="shared" si="3"/>
        <v>46162</v>
      </c>
      <c r="BZ32" s="74">
        <f t="shared" si="3"/>
        <v>46163</v>
      </c>
      <c r="CA32" s="74">
        <f t="shared" si="3"/>
        <v>46164</v>
      </c>
      <c r="CB32" s="74">
        <f t="shared" si="3"/>
        <v>46165</v>
      </c>
      <c r="CC32" s="74">
        <f t="shared" si="3"/>
        <v>46166</v>
      </c>
      <c r="CD32" s="74">
        <f t="shared" si="3"/>
        <v>46167</v>
      </c>
      <c r="CE32" s="74">
        <f t="shared" si="3"/>
        <v>46168</v>
      </c>
      <c r="CF32" s="74">
        <f t="shared" si="3"/>
        <v>46169</v>
      </c>
      <c r="CG32" s="74">
        <f t="shared" si="3"/>
        <v>46170</v>
      </c>
      <c r="CH32" s="74">
        <f t="shared" si="3"/>
        <v>46171</v>
      </c>
      <c r="CI32" s="74">
        <f t="shared" si="3"/>
        <v>46172</v>
      </c>
      <c r="CJ32" s="74">
        <f t="shared" si="3"/>
        <v>46173</v>
      </c>
      <c r="CK32" s="74">
        <f t="shared" si="3"/>
        <v>46174</v>
      </c>
      <c r="CL32" s="74">
        <f t="shared" si="3"/>
        <v>46175</v>
      </c>
      <c r="CM32" s="74">
        <f t="shared" si="3"/>
        <v>46176</v>
      </c>
      <c r="CN32" s="74">
        <f t="shared" si="3"/>
        <v>46177</v>
      </c>
      <c r="CO32" s="74">
        <f t="shared" si="3"/>
        <v>46178</v>
      </c>
      <c r="CP32" s="74">
        <f t="shared" si="3"/>
        <v>46179</v>
      </c>
      <c r="CQ32" s="319">
        <f t="shared" si="3"/>
        <v>46180</v>
      </c>
      <c r="CR32" s="319">
        <f t="shared" si="3"/>
        <v>46181</v>
      </c>
      <c r="CS32" s="319">
        <f t="shared" si="3"/>
        <v>46182</v>
      </c>
      <c r="CT32" s="319">
        <f t="shared" si="3"/>
        <v>46183</v>
      </c>
      <c r="CU32" s="319">
        <f t="shared" si="3"/>
        <v>46184</v>
      </c>
      <c r="CV32" s="74">
        <f t="shared" si="3"/>
        <v>46185</v>
      </c>
      <c r="CW32" s="74">
        <f t="shared" si="3"/>
        <v>46186</v>
      </c>
      <c r="CX32" s="74">
        <f t="shared" si="3"/>
        <v>46187</v>
      </c>
      <c r="CY32" s="189">
        <f t="shared" si="3"/>
        <v>46188</v>
      </c>
      <c r="CZ32" s="189">
        <f t="shared" si="3"/>
        <v>46189</v>
      </c>
      <c r="DA32" s="189">
        <f t="shared" si="3"/>
        <v>46190</v>
      </c>
      <c r="DB32" s="189">
        <f t="shared" si="3"/>
        <v>46191</v>
      </c>
      <c r="DC32" s="189">
        <f t="shared" si="3"/>
        <v>46192</v>
      </c>
      <c r="DD32" s="74">
        <f t="shared" si="3"/>
        <v>46193</v>
      </c>
      <c r="DE32" s="74">
        <f t="shared" si="3"/>
        <v>46194</v>
      </c>
      <c r="DF32" s="319">
        <f t="shared" si="3"/>
        <v>46195</v>
      </c>
      <c r="DG32" s="319">
        <f t="shared" si="3"/>
        <v>46196</v>
      </c>
      <c r="DH32" s="319">
        <f t="shared" si="3"/>
        <v>46197</v>
      </c>
      <c r="DI32" s="319">
        <f t="shared" si="3"/>
        <v>46198</v>
      </c>
      <c r="DJ32" s="74">
        <f t="shared" si="3"/>
        <v>46199</v>
      </c>
      <c r="DK32" s="74">
        <f t="shared" si="3"/>
        <v>46200</v>
      </c>
      <c r="DL32" s="74">
        <f t="shared" si="3"/>
        <v>46201</v>
      </c>
      <c r="DM32" s="74">
        <f t="shared" si="3"/>
        <v>46202</v>
      </c>
      <c r="DN32" s="74">
        <f t="shared" si="3"/>
        <v>46203</v>
      </c>
      <c r="DO32" s="74">
        <f t="shared" si="3"/>
        <v>46204</v>
      </c>
      <c r="DP32" s="74">
        <f t="shared" si="3"/>
        <v>46205</v>
      </c>
      <c r="DQ32" s="74">
        <f t="shared" si="3"/>
        <v>46206</v>
      </c>
      <c r="DR32" s="74">
        <f t="shared" ref="DR32:GC32" si="4">DR4</f>
        <v>46207</v>
      </c>
      <c r="DS32" s="74">
        <f t="shared" si="4"/>
        <v>46208</v>
      </c>
      <c r="DT32" s="74">
        <f t="shared" si="4"/>
        <v>46209</v>
      </c>
      <c r="DU32" s="74">
        <f t="shared" si="4"/>
        <v>46210</v>
      </c>
      <c r="DV32" s="74">
        <f t="shared" si="4"/>
        <v>46211</v>
      </c>
      <c r="DW32" s="74">
        <f t="shared" si="4"/>
        <v>46212</v>
      </c>
      <c r="DX32" s="74">
        <f t="shared" si="4"/>
        <v>46213</v>
      </c>
      <c r="DY32" s="74">
        <f t="shared" si="4"/>
        <v>46214</v>
      </c>
      <c r="DZ32" s="74">
        <f t="shared" si="4"/>
        <v>46215</v>
      </c>
      <c r="EA32" s="74">
        <f t="shared" si="4"/>
        <v>46216</v>
      </c>
      <c r="EB32" s="74">
        <f t="shared" si="4"/>
        <v>46217</v>
      </c>
      <c r="EC32" s="74">
        <f t="shared" si="4"/>
        <v>46218</v>
      </c>
      <c r="ED32" s="74">
        <f t="shared" si="4"/>
        <v>46219</v>
      </c>
      <c r="EE32" s="74">
        <f t="shared" si="4"/>
        <v>46220</v>
      </c>
      <c r="EF32" s="74">
        <f t="shared" si="4"/>
        <v>46221</v>
      </c>
      <c r="EG32" s="74">
        <f t="shared" si="4"/>
        <v>46222</v>
      </c>
      <c r="EH32" s="74">
        <f t="shared" si="4"/>
        <v>46223</v>
      </c>
      <c r="EI32" s="74">
        <f t="shared" si="4"/>
        <v>46224</v>
      </c>
      <c r="EJ32" s="74">
        <f t="shared" si="4"/>
        <v>46225</v>
      </c>
      <c r="EK32" s="74">
        <f t="shared" si="4"/>
        <v>46226</v>
      </c>
      <c r="EL32" s="74">
        <f t="shared" si="4"/>
        <v>46227</v>
      </c>
      <c r="EM32" s="74">
        <f t="shared" si="4"/>
        <v>46228</v>
      </c>
      <c r="EN32" s="74">
        <f t="shared" si="4"/>
        <v>46229</v>
      </c>
      <c r="EO32" s="74">
        <f t="shared" si="4"/>
        <v>46230</v>
      </c>
      <c r="EP32" s="74">
        <f t="shared" si="4"/>
        <v>46231</v>
      </c>
      <c r="EQ32" s="74">
        <f t="shared" si="4"/>
        <v>46232</v>
      </c>
      <c r="ER32" s="74">
        <f t="shared" si="4"/>
        <v>46233</v>
      </c>
      <c r="ES32" s="74">
        <f t="shared" si="4"/>
        <v>46234</v>
      </c>
      <c r="ET32" s="74">
        <f t="shared" si="4"/>
        <v>46235</v>
      </c>
      <c r="EU32" s="74">
        <f t="shared" si="4"/>
        <v>46236</v>
      </c>
      <c r="EV32" s="74">
        <f t="shared" si="4"/>
        <v>46237</v>
      </c>
      <c r="EW32" s="74">
        <f t="shared" si="4"/>
        <v>46238</v>
      </c>
      <c r="EX32" s="74">
        <f t="shared" si="4"/>
        <v>46239</v>
      </c>
      <c r="EY32" s="74">
        <f t="shared" si="4"/>
        <v>46240</v>
      </c>
      <c r="EZ32" s="74">
        <f t="shared" si="4"/>
        <v>46241</v>
      </c>
      <c r="FA32" s="74">
        <f t="shared" si="4"/>
        <v>46242</v>
      </c>
      <c r="FB32" s="74">
        <f t="shared" si="4"/>
        <v>46243</v>
      </c>
      <c r="FC32" s="74">
        <f t="shared" si="4"/>
        <v>46244</v>
      </c>
      <c r="FD32" s="74">
        <f t="shared" si="4"/>
        <v>46245</v>
      </c>
      <c r="FE32" s="74">
        <f t="shared" si="4"/>
        <v>46246</v>
      </c>
      <c r="FF32" s="74">
        <f t="shared" si="4"/>
        <v>46247</v>
      </c>
      <c r="FG32" s="74">
        <f t="shared" si="4"/>
        <v>46248</v>
      </c>
      <c r="FH32" s="74">
        <f t="shared" si="4"/>
        <v>46249</v>
      </c>
      <c r="FI32" s="74">
        <f t="shared" si="4"/>
        <v>46250</v>
      </c>
      <c r="FJ32" s="74">
        <f t="shared" si="4"/>
        <v>46251</v>
      </c>
      <c r="FK32" s="74">
        <f t="shared" si="4"/>
        <v>46252</v>
      </c>
      <c r="FL32" s="74">
        <f t="shared" si="4"/>
        <v>46253</v>
      </c>
      <c r="FM32" s="74">
        <f t="shared" si="4"/>
        <v>46254</v>
      </c>
      <c r="FN32" s="74">
        <f t="shared" si="4"/>
        <v>46255</v>
      </c>
      <c r="FO32" s="74">
        <f t="shared" si="4"/>
        <v>46256</v>
      </c>
      <c r="FP32" s="74">
        <f t="shared" si="4"/>
        <v>46257</v>
      </c>
      <c r="FQ32" s="74">
        <f t="shared" si="4"/>
        <v>46258</v>
      </c>
      <c r="FR32" s="74">
        <f t="shared" si="4"/>
        <v>46259</v>
      </c>
      <c r="FS32" s="74">
        <f t="shared" si="4"/>
        <v>46260</v>
      </c>
      <c r="FT32" s="74">
        <f t="shared" si="4"/>
        <v>46261</v>
      </c>
      <c r="FU32" s="74">
        <f t="shared" si="4"/>
        <v>46262</v>
      </c>
      <c r="FV32" s="74">
        <f t="shared" si="4"/>
        <v>46263</v>
      </c>
      <c r="FW32" s="74">
        <f t="shared" si="4"/>
        <v>46264</v>
      </c>
      <c r="FX32" s="74">
        <f t="shared" si="4"/>
        <v>46265</v>
      </c>
      <c r="FY32" s="74">
        <f t="shared" si="4"/>
        <v>46266</v>
      </c>
      <c r="FZ32" s="74">
        <f t="shared" si="4"/>
        <v>46267</v>
      </c>
      <c r="GA32" s="74">
        <f t="shared" si="4"/>
        <v>46268</v>
      </c>
      <c r="GB32" s="74">
        <f t="shared" si="4"/>
        <v>46269</v>
      </c>
      <c r="GC32" s="74">
        <f t="shared" si="4"/>
        <v>46270</v>
      </c>
      <c r="GD32" s="74">
        <f t="shared" ref="GD32:HB32" si="5">GD4</f>
        <v>46271</v>
      </c>
      <c r="GE32" s="74">
        <f t="shared" si="5"/>
        <v>46272</v>
      </c>
      <c r="GF32" s="74">
        <f t="shared" si="5"/>
        <v>46273</v>
      </c>
      <c r="GG32" s="74">
        <f t="shared" si="5"/>
        <v>46274</v>
      </c>
      <c r="GH32" s="74">
        <f t="shared" si="5"/>
        <v>46275</v>
      </c>
      <c r="GI32" s="74">
        <f t="shared" si="5"/>
        <v>46276</v>
      </c>
      <c r="GJ32" s="74">
        <f t="shared" si="5"/>
        <v>46277</v>
      </c>
      <c r="GK32" s="74">
        <f t="shared" si="5"/>
        <v>46278</v>
      </c>
      <c r="GL32" s="74">
        <f t="shared" si="5"/>
        <v>46279</v>
      </c>
      <c r="GM32" s="74">
        <f t="shared" si="5"/>
        <v>46280</v>
      </c>
      <c r="GN32" s="74">
        <f t="shared" si="5"/>
        <v>46281</v>
      </c>
      <c r="GO32" s="74">
        <f t="shared" si="5"/>
        <v>46282</v>
      </c>
      <c r="GP32" s="74">
        <f t="shared" si="5"/>
        <v>46283</v>
      </c>
      <c r="GQ32" s="74">
        <f t="shared" si="5"/>
        <v>46284</v>
      </c>
      <c r="GR32" s="74">
        <f t="shared" si="5"/>
        <v>46285</v>
      </c>
      <c r="GS32" s="319">
        <f t="shared" si="5"/>
        <v>46286</v>
      </c>
      <c r="GT32" s="319">
        <f t="shared" si="5"/>
        <v>46287</v>
      </c>
      <c r="GU32" s="319">
        <f t="shared" si="5"/>
        <v>46288</v>
      </c>
      <c r="GV32" s="319">
        <f t="shared" si="5"/>
        <v>46289</v>
      </c>
      <c r="GW32" s="74">
        <f t="shared" si="5"/>
        <v>46290</v>
      </c>
      <c r="GX32" s="74">
        <f t="shared" si="5"/>
        <v>46291</v>
      </c>
      <c r="GY32" s="74">
        <f t="shared" si="5"/>
        <v>46292</v>
      </c>
      <c r="GZ32" s="74">
        <f t="shared" si="5"/>
        <v>46293</v>
      </c>
      <c r="HA32" s="74">
        <f t="shared" si="5"/>
        <v>46294</v>
      </c>
      <c r="HB32" s="319">
        <f t="shared" si="5"/>
        <v>46295</v>
      </c>
    </row>
    <row r="33" spans="1:210" ht="21.75" customHeight="1">
      <c r="A33" s="111"/>
      <c r="B33" s="74">
        <f t="shared" ref="B33:O33" si="6">B5</f>
        <v>46087</v>
      </c>
      <c r="C33" s="74">
        <f t="shared" si="6"/>
        <v>46088</v>
      </c>
      <c r="D33" s="74">
        <f t="shared" si="6"/>
        <v>46089</v>
      </c>
      <c r="E33" s="74">
        <f t="shared" si="6"/>
        <v>46090</v>
      </c>
      <c r="F33" s="74">
        <f t="shared" si="6"/>
        <v>46091</v>
      </c>
      <c r="G33" s="74">
        <f t="shared" si="6"/>
        <v>46092</v>
      </c>
      <c r="H33" s="74">
        <f t="shared" si="6"/>
        <v>46093</v>
      </c>
      <c r="I33" s="74">
        <f t="shared" si="6"/>
        <v>46094</v>
      </c>
      <c r="J33" s="74">
        <f t="shared" si="6"/>
        <v>46095</v>
      </c>
      <c r="K33" s="74">
        <f t="shared" si="6"/>
        <v>46096</v>
      </c>
      <c r="L33" s="74">
        <f t="shared" si="6"/>
        <v>46097</v>
      </c>
      <c r="M33" s="74">
        <f t="shared" si="6"/>
        <v>46098</v>
      </c>
      <c r="N33" s="74">
        <f t="shared" si="6"/>
        <v>46099</v>
      </c>
      <c r="O33" s="74">
        <f t="shared" si="6"/>
        <v>46100</v>
      </c>
      <c r="P33" s="74">
        <f t="shared" ref="P33:AU33" si="7">P5</f>
        <v>46101</v>
      </c>
      <c r="Q33" s="74">
        <f t="shared" si="7"/>
        <v>46102</v>
      </c>
      <c r="R33" s="74">
        <f t="shared" si="7"/>
        <v>46103</v>
      </c>
      <c r="S33" s="74">
        <f t="shared" si="7"/>
        <v>46104</v>
      </c>
      <c r="T33" s="74">
        <f t="shared" si="7"/>
        <v>46105</v>
      </c>
      <c r="U33" s="74">
        <f t="shared" si="7"/>
        <v>46106</v>
      </c>
      <c r="V33" s="74">
        <f t="shared" si="7"/>
        <v>46107</v>
      </c>
      <c r="W33" s="74">
        <f t="shared" si="7"/>
        <v>46108</v>
      </c>
      <c r="X33" s="74">
        <f t="shared" si="7"/>
        <v>46109</v>
      </c>
      <c r="Y33" s="74">
        <f t="shared" si="7"/>
        <v>46110</v>
      </c>
      <c r="Z33" s="74">
        <f t="shared" si="7"/>
        <v>46111</v>
      </c>
      <c r="AA33" s="74">
        <f t="shared" si="7"/>
        <v>46112</v>
      </c>
      <c r="AB33" s="74">
        <f t="shared" si="7"/>
        <v>46113</v>
      </c>
      <c r="AC33" s="74">
        <f t="shared" si="7"/>
        <v>46114</v>
      </c>
      <c r="AD33" s="74">
        <f t="shared" si="7"/>
        <v>46115</v>
      </c>
      <c r="AE33" s="74">
        <f t="shared" si="7"/>
        <v>46116</v>
      </c>
      <c r="AF33" s="74">
        <f t="shared" si="7"/>
        <v>46117</v>
      </c>
      <c r="AG33" s="74">
        <f t="shared" si="7"/>
        <v>46118</v>
      </c>
      <c r="AH33" s="74">
        <f t="shared" si="7"/>
        <v>46119</v>
      </c>
      <c r="AI33" s="74">
        <f t="shared" si="7"/>
        <v>46120</v>
      </c>
      <c r="AJ33" s="74">
        <f t="shared" si="7"/>
        <v>46121</v>
      </c>
      <c r="AK33" s="74">
        <f t="shared" si="7"/>
        <v>46122</v>
      </c>
      <c r="AL33" s="74">
        <f t="shared" si="7"/>
        <v>46123</v>
      </c>
      <c r="AM33" s="74">
        <f t="shared" si="7"/>
        <v>46124</v>
      </c>
      <c r="AN33" s="74">
        <f t="shared" si="7"/>
        <v>46125</v>
      </c>
      <c r="AO33" s="74">
        <f t="shared" si="7"/>
        <v>46126</v>
      </c>
      <c r="AP33" s="74">
        <f t="shared" si="7"/>
        <v>46127</v>
      </c>
      <c r="AQ33" s="74">
        <f t="shared" si="7"/>
        <v>46128</v>
      </c>
      <c r="AR33" s="74">
        <f t="shared" si="7"/>
        <v>46129</v>
      </c>
      <c r="AS33" s="74">
        <f t="shared" si="7"/>
        <v>46130</v>
      </c>
      <c r="AT33" s="74">
        <f t="shared" si="7"/>
        <v>46131</v>
      </c>
      <c r="AU33" s="74">
        <f t="shared" si="7"/>
        <v>46132</v>
      </c>
      <c r="AV33" s="74">
        <f t="shared" ref="AV33:BE33" si="8">AV5</f>
        <v>46133</v>
      </c>
      <c r="AW33" s="74">
        <f t="shared" si="8"/>
        <v>46134</v>
      </c>
      <c r="AX33" s="74">
        <f t="shared" si="8"/>
        <v>46135</v>
      </c>
      <c r="AY33" s="74">
        <f t="shared" si="8"/>
        <v>46136</v>
      </c>
      <c r="AZ33" s="74">
        <f t="shared" si="8"/>
        <v>46137</v>
      </c>
      <c r="BA33" s="74">
        <f t="shared" si="8"/>
        <v>46138</v>
      </c>
      <c r="BB33" s="74">
        <f t="shared" si="8"/>
        <v>46139</v>
      </c>
      <c r="BC33" s="74">
        <f t="shared" si="8"/>
        <v>46140</v>
      </c>
      <c r="BD33" s="74">
        <f t="shared" si="8"/>
        <v>46141</v>
      </c>
      <c r="BE33" s="74">
        <f t="shared" si="8"/>
        <v>46142</v>
      </c>
      <c r="BF33" s="74">
        <f t="shared" ref="BF33:DQ33" si="9">BF5</f>
        <v>46143</v>
      </c>
      <c r="BG33" s="74">
        <f t="shared" si="9"/>
        <v>46144</v>
      </c>
      <c r="BH33" s="74">
        <f t="shared" si="9"/>
        <v>46145</v>
      </c>
      <c r="BI33" s="74">
        <f t="shared" si="9"/>
        <v>46146</v>
      </c>
      <c r="BJ33" s="74">
        <f t="shared" si="9"/>
        <v>46147</v>
      </c>
      <c r="BK33" s="74">
        <f t="shared" si="9"/>
        <v>46148</v>
      </c>
      <c r="BL33" s="74">
        <f t="shared" si="9"/>
        <v>46149</v>
      </c>
      <c r="BM33" s="74">
        <f t="shared" si="9"/>
        <v>46150</v>
      </c>
      <c r="BN33" s="74">
        <f t="shared" si="9"/>
        <v>46151</v>
      </c>
      <c r="BO33" s="74">
        <f t="shared" si="9"/>
        <v>46152</v>
      </c>
      <c r="BP33" s="74">
        <f t="shared" si="9"/>
        <v>46153</v>
      </c>
      <c r="BQ33" s="74">
        <f t="shared" si="9"/>
        <v>46154</v>
      </c>
      <c r="BR33" s="74">
        <f t="shared" si="9"/>
        <v>46155</v>
      </c>
      <c r="BS33" s="74">
        <f t="shared" si="9"/>
        <v>46156</v>
      </c>
      <c r="BT33" s="74">
        <f t="shared" si="9"/>
        <v>46157</v>
      </c>
      <c r="BU33" s="74">
        <f t="shared" si="9"/>
        <v>46158</v>
      </c>
      <c r="BV33" s="74">
        <f t="shared" si="9"/>
        <v>46159</v>
      </c>
      <c r="BW33" s="74">
        <f t="shared" si="9"/>
        <v>46160</v>
      </c>
      <c r="BX33" s="74">
        <f t="shared" si="9"/>
        <v>46161</v>
      </c>
      <c r="BY33" s="74">
        <f t="shared" si="9"/>
        <v>46162</v>
      </c>
      <c r="BZ33" s="74">
        <f t="shared" si="9"/>
        <v>46163</v>
      </c>
      <c r="CA33" s="74">
        <f t="shared" si="9"/>
        <v>46164</v>
      </c>
      <c r="CB33" s="74">
        <f t="shared" si="9"/>
        <v>46165</v>
      </c>
      <c r="CC33" s="74">
        <f t="shared" si="9"/>
        <v>46166</v>
      </c>
      <c r="CD33" s="74">
        <f t="shared" si="9"/>
        <v>46167</v>
      </c>
      <c r="CE33" s="74">
        <f t="shared" si="9"/>
        <v>46168</v>
      </c>
      <c r="CF33" s="74">
        <f t="shared" si="9"/>
        <v>46169</v>
      </c>
      <c r="CG33" s="74">
        <f t="shared" si="9"/>
        <v>46170</v>
      </c>
      <c r="CH33" s="74">
        <f t="shared" si="9"/>
        <v>46171</v>
      </c>
      <c r="CI33" s="74">
        <f t="shared" si="9"/>
        <v>46172</v>
      </c>
      <c r="CJ33" s="74">
        <f t="shared" si="9"/>
        <v>46173</v>
      </c>
      <c r="CK33" s="74">
        <f t="shared" si="9"/>
        <v>46174</v>
      </c>
      <c r="CL33" s="74">
        <f t="shared" si="9"/>
        <v>46175</v>
      </c>
      <c r="CM33" s="74">
        <f t="shared" si="9"/>
        <v>46176</v>
      </c>
      <c r="CN33" s="74">
        <f t="shared" si="9"/>
        <v>46177</v>
      </c>
      <c r="CO33" s="74">
        <f t="shared" si="9"/>
        <v>46178</v>
      </c>
      <c r="CP33" s="74">
        <f t="shared" si="9"/>
        <v>46179</v>
      </c>
      <c r="CQ33" s="319">
        <f t="shared" si="9"/>
        <v>46180</v>
      </c>
      <c r="CR33" s="319">
        <f t="shared" si="9"/>
        <v>46181</v>
      </c>
      <c r="CS33" s="319">
        <f t="shared" si="9"/>
        <v>46182</v>
      </c>
      <c r="CT33" s="319">
        <f t="shared" si="9"/>
        <v>46183</v>
      </c>
      <c r="CU33" s="319">
        <f t="shared" si="9"/>
        <v>46184</v>
      </c>
      <c r="CV33" s="74">
        <f t="shared" si="9"/>
        <v>46185</v>
      </c>
      <c r="CW33" s="74">
        <f t="shared" si="9"/>
        <v>46186</v>
      </c>
      <c r="CX33" s="74">
        <f t="shared" si="9"/>
        <v>46187</v>
      </c>
      <c r="CY33" s="189">
        <f t="shared" si="9"/>
        <v>46188</v>
      </c>
      <c r="CZ33" s="189">
        <f t="shared" si="9"/>
        <v>46189</v>
      </c>
      <c r="DA33" s="189">
        <f t="shared" si="9"/>
        <v>46190</v>
      </c>
      <c r="DB33" s="189">
        <f t="shared" si="9"/>
        <v>46191</v>
      </c>
      <c r="DC33" s="189">
        <f t="shared" si="9"/>
        <v>46192</v>
      </c>
      <c r="DD33" s="74">
        <f t="shared" si="9"/>
        <v>46193</v>
      </c>
      <c r="DE33" s="74">
        <f t="shared" si="9"/>
        <v>46194</v>
      </c>
      <c r="DF33" s="319">
        <f t="shared" si="9"/>
        <v>46195</v>
      </c>
      <c r="DG33" s="319">
        <f t="shared" si="9"/>
        <v>46196</v>
      </c>
      <c r="DH33" s="319">
        <f t="shared" si="9"/>
        <v>46197</v>
      </c>
      <c r="DI33" s="319">
        <f t="shared" si="9"/>
        <v>46198</v>
      </c>
      <c r="DJ33" s="74">
        <f t="shared" si="9"/>
        <v>46199</v>
      </c>
      <c r="DK33" s="74">
        <f t="shared" si="9"/>
        <v>46200</v>
      </c>
      <c r="DL33" s="74">
        <f t="shared" si="9"/>
        <v>46201</v>
      </c>
      <c r="DM33" s="74">
        <f t="shared" si="9"/>
        <v>46202</v>
      </c>
      <c r="DN33" s="74">
        <f t="shared" si="9"/>
        <v>46203</v>
      </c>
      <c r="DO33" s="74">
        <f t="shared" si="9"/>
        <v>46204</v>
      </c>
      <c r="DP33" s="74">
        <f t="shared" si="9"/>
        <v>46205</v>
      </c>
      <c r="DQ33" s="74">
        <f t="shared" si="9"/>
        <v>46206</v>
      </c>
      <c r="DR33" s="74">
        <f t="shared" ref="DR33:GC33" si="10">DR5</f>
        <v>46207</v>
      </c>
      <c r="DS33" s="74">
        <f t="shared" si="10"/>
        <v>46208</v>
      </c>
      <c r="DT33" s="74">
        <f t="shared" si="10"/>
        <v>46209</v>
      </c>
      <c r="DU33" s="74">
        <f t="shared" si="10"/>
        <v>46210</v>
      </c>
      <c r="DV33" s="74">
        <f t="shared" si="10"/>
        <v>46211</v>
      </c>
      <c r="DW33" s="74">
        <f t="shared" si="10"/>
        <v>46212</v>
      </c>
      <c r="DX33" s="74">
        <f t="shared" si="10"/>
        <v>46213</v>
      </c>
      <c r="DY33" s="74">
        <f t="shared" si="10"/>
        <v>46214</v>
      </c>
      <c r="DZ33" s="74">
        <f t="shared" si="10"/>
        <v>46215</v>
      </c>
      <c r="EA33" s="74">
        <f t="shared" si="10"/>
        <v>46216</v>
      </c>
      <c r="EB33" s="74">
        <f t="shared" si="10"/>
        <v>46217</v>
      </c>
      <c r="EC33" s="74">
        <f t="shared" si="10"/>
        <v>46218</v>
      </c>
      <c r="ED33" s="74">
        <f t="shared" si="10"/>
        <v>46219</v>
      </c>
      <c r="EE33" s="74">
        <f t="shared" si="10"/>
        <v>46220</v>
      </c>
      <c r="EF33" s="74">
        <f t="shared" si="10"/>
        <v>46221</v>
      </c>
      <c r="EG33" s="74">
        <f t="shared" si="10"/>
        <v>46222</v>
      </c>
      <c r="EH33" s="74">
        <f t="shared" si="10"/>
        <v>46223</v>
      </c>
      <c r="EI33" s="74">
        <f t="shared" si="10"/>
        <v>46224</v>
      </c>
      <c r="EJ33" s="74">
        <f t="shared" si="10"/>
        <v>46225</v>
      </c>
      <c r="EK33" s="74">
        <f t="shared" si="10"/>
        <v>46226</v>
      </c>
      <c r="EL33" s="74">
        <f t="shared" si="10"/>
        <v>46227</v>
      </c>
      <c r="EM33" s="74">
        <f t="shared" si="10"/>
        <v>46228</v>
      </c>
      <c r="EN33" s="74">
        <f t="shared" si="10"/>
        <v>46229</v>
      </c>
      <c r="EO33" s="74">
        <f t="shared" si="10"/>
        <v>46230</v>
      </c>
      <c r="EP33" s="74">
        <f t="shared" si="10"/>
        <v>46231</v>
      </c>
      <c r="EQ33" s="74">
        <f t="shared" si="10"/>
        <v>46232</v>
      </c>
      <c r="ER33" s="74">
        <f t="shared" si="10"/>
        <v>46233</v>
      </c>
      <c r="ES33" s="74">
        <f t="shared" si="10"/>
        <v>46234</v>
      </c>
      <c r="ET33" s="74">
        <f t="shared" si="10"/>
        <v>46235</v>
      </c>
      <c r="EU33" s="74">
        <f t="shared" si="10"/>
        <v>46236</v>
      </c>
      <c r="EV33" s="74">
        <f t="shared" si="10"/>
        <v>46237</v>
      </c>
      <c r="EW33" s="74">
        <f t="shared" si="10"/>
        <v>46238</v>
      </c>
      <c r="EX33" s="74">
        <f t="shared" si="10"/>
        <v>46239</v>
      </c>
      <c r="EY33" s="74">
        <f t="shared" si="10"/>
        <v>46240</v>
      </c>
      <c r="EZ33" s="74">
        <f t="shared" si="10"/>
        <v>46241</v>
      </c>
      <c r="FA33" s="74">
        <f t="shared" si="10"/>
        <v>46242</v>
      </c>
      <c r="FB33" s="74">
        <f t="shared" si="10"/>
        <v>46243</v>
      </c>
      <c r="FC33" s="74">
        <f t="shared" si="10"/>
        <v>46244</v>
      </c>
      <c r="FD33" s="74">
        <f t="shared" si="10"/>
        <v>46245</v>
      </c>
      <c r="FE33" s="74">
        <f t="shared" si="10"/>
        <v>46246</v>
      </c>
      <c r="FF33" s="74">
        <f t="shared" si="10"/>
        <v>46247</v>
      </c>
      <c r="FG33" s="74">
        <f t="shared" si="10"/>
        <v>46248</v>
      </c>
      <c r="FH33" s="74">
        <f t="shared" si="10"/>
        <v>46249</v>
      </c>
      <c r="FI33" s="74">
        <f t="shared" si="10"/>
        <v>46250</v>
      </c>
      <c r="FJ33" s="74">
        <f t="shared" si="10"/>
        <v>46251</v>
      </c>
      <c r="FK33" s="74">
        <f t="shared" si="10"/>
        <v>46252</v>
      </c>
      <c r="FL33" s="74">
        <f t="shared" si="10"/>
        <v>46253</v>
      </c>
      <c r="FM33" s="74">
        <f t="shared" si="10"/>
        <v>46254</v>
      </c>
      <c r="FN33" s="74">
        <f t="shared" si="10"/>
        <v>46255</v>
      </c>
      <c r="FO33" s="74">
        <f t="shared" si="10"/>
        <v>46256</v>
      </c>
      <c r="FP33" s="74">
        <f t="shared" si="10"/>
        <v>46257</v>
      </c>
      <c r="FQ33" s="74">
        <f t="shared" si="10"/>
        <v>46258</v>
      </c>
      <c r="FR33" s="74">
        <f t="shared" si="10"/>
        <v>46259</v>
      </c>
      <c r="FS33" s="74">
        <f t="shared" si="10"/>
        <v>46260</v>
      </c>
      <c r="FT33" s="74">
        <f t="shared" si="10"/>
        <v>46261</v>
      </c>
      <c r="FU33" s="74">
        <f t="shared" si="10"/>
        <v>46262</v>
      </c>
      <c r="FV33" s="74">
        <f t="shared" si="10"/>
        <v>46263</v>
      </c>
      <c r="FW33" s="74">
        <f t="shared" si="10"/>
        <v>46264</v>
      </c>
      <c r="FX33" s="74">
        <f t="shared" si="10"/>
        <v>46265</v>
      </c>
      <c r="FY33" s="74">
        <f t="shared" si="10"/>
        <v>46266</v>
      </c>
      <c r="FZ33" s="74">
        <f t="shared" si="10"/>
        <v>46267</v>
      </c>
      <c r="GA33" s="74">
        <f t="shared" si="10"/>
        <v>46268</v>
      </c>
      <c r="GB33" s="74">
        <f t="shared" si="10"/>
        <v>46269</v>
      </c>
      <c r="GC33" s="74">
        <f t="shared" si="10"/>
        <v>46270</v>
      </c>
      <c r="GD33" s="74">
        <f t="shared" ref="GD33:HB33" si="11">GD5</f>
        <v>46271</v>
      </c>
      <c r="GE33" s="74">
        <f t="shared" si="11"/>
        <v>46272</v>
      </c>
      <c r="GF33" s="74">
        <f t="shared" si="11"/>
        <v>46273</v>
      </c>
      <c r="GG33" s="74">
        <f t="shared" si="11"/>
        <v>46274</v>
      </c>
      <c r="GH33" s="74">
        <f t="shared" si="11"/>
        <v>46275</v>
      </c>
      <c r="GI33" s="74">
        <f t="shared" si="11"/>
        <v>46276</v>
      </c>
      <c r="GJ33" s="74">
        <f t="shared" si="11"/>
        <v>46277</v>
      </c>
      <c r="GK33" s="74">
        <f t="shared" si="11"/>
        <v>46278</v>
      </c>
      <c r="GL33" s="74">
        <f t="shared" si="11"/>
        <v>46279</v>
      </c>
      <c r="GM33" s="74">
        <f t="shared" si="11"/>
        <v>46280</v>
      </c>
      <c r="GN33" s="74">
        <f t="shared" si="11"/>
        <v>46281</v>
      </c>
      <c r="GO33" s="74">
        <f t="shared" si="11"/>
        <v>46282</v>
      </c>
      <c r="GP33" s="74">
        <f t="shared" si="11"/>
        <v>46283</v>
      </c>
      <c r="GQ33" s="74">
        <f t="shared" si="11"/>
        <v>46284</v>
      </c>
      <c r="GR33" s="74">
        <f t="shared" si="11"/>
        <v>46285</v>
      </c>
      <c r="GS33" s="319">
        <f t="shared" si="11"/>
        <v>46286</v>
      </c>
      <c r="GT33" s="319">
        <f t="shared" si="11"/>
        <v>46287</v>
      </c>
      <c r="GU33" s="319">
        <f t="shared" si="11"/>
        <v>46288</v>
      </c>
      <c r="GV33" s="319">
        <f t="shared" si="11"/>
        <v>46289</v>
      </c>
      <c r="GW33" s="74">
        <f t="shared" si="11"/>
        <v>46290</v>
      </c>
      <c r="GX33" s="74">
        <f t="shared" si="11"/>
        <v>46291</v>
      </c>
      <c r="GY33" s="74">
        <f t="shared" si="11"/>
        <v>46292</v>
      </c>
      <c r="GZ33" s="74">
        <f t="shared" si="11"/>
        <v>46293</v>
      </c>
      <c r="HA33" s="74">
        <f t="shared" si="11"/>
        <v>46294</v>
      </c>
      <c r="HB33" s="319">
        <f t="shared" si="11"/>
        <v>46295</v>
      </c>
    </row>
    <row r="34" spans="1:210" s="7" customFormat="1" ht="12" customHeight="1">
      <c r="A34" s="12" t="s">
        <v>76</v>
      </c>
      <c r="CQ34" s="322"/>
      <c r="CR34" s="322"/>
      <c r="CS34" s="322"/>
      <c r="CT34" s="322"/>
      <c r="CU34" s="322"/>
      <c r="CY34" s="36"/>
      <c r="CZ34" s="36"/>
      <c r="DA34" s="36"/>
      <c r="DB34" s="36"/>
      <c r="DC34" s="36"/>
      <c r="DF34" s="322"/>
      <c r="DG34" s="322"/>
      <c r="DH34" s="322"/>
      <c r="DI34" s="322"/>
      <c r="GS34" s="322"/>
      <c r="GT34" s="322"/>
      <c r="GU34" s="322"/>
      <c r="GV34" s="322"/>
      <c r="HB34" s="322"/>
    </row>
    <row r="35" spans="1:210" s="7" customFormat="1" ht="12" customHeight="1">
      <c r="A35" s="13">
        <v>1</v>
      </c>
      <c r="B35" s="12">
        <f t="shared" ref="B35:O35" si="12">B7*0.82+25</f>
        <v>11505</v>
      </c>
      <c r="C35" s="12">
        <f t="shared" si="12"/>
        <v>11505</v>
      </c>
      <c r="D35" s="12">
        <f t="shared" si="12"/>
        <v>11505</v>
      </c>
      <c r="E35" s="12">
        <f t="shared" si="12"/>
        <v>10029</v>
      </c>
      <c r="F35" s="12">
        <f t="shared" si="12"/>
        <v>10029</v>
      </c>
      <c r="G35" s="12">
        <f t="shared" si="12"/>
        <v>11259</v>
      </c>
      <c r="H35" s="12">
        <f t="shared" si="12"/>
        <v>11259</v>
      </c>
      <c r="I35" s="12">
        <f t="shared" si="12"/>
        <v>10439</v>
      </c>
      <c r="J35" s="12">
        <f t="shared" si="12"/>
        <v>10439</v>
      </c>
      <c r="K35" s="12">
        <f t="shared" si="12"/>
        <v>8799</v>
      </c>
      <c r="L35" s="12">
        <f t="shared" si="12"/>
        <v>10439</v>
      </c>
      <c r="M35" s="12">
        <f t="shared" si="12"/>
        <v>10439</v>
      </c>
      <c r="N35" s="12">
        <f t="shared" si="12"/>
        <v>10439</v>
      </c>
      <c r="O35" s="12">
        <f t="shared" si="12"/>
        <v>9619</v>
      </c>
      <c r="P35" s="12">
        <f t="shared" ref="P35:AU35" si="13">P7*0.82+25</f>
        <v>9619</v>
      </c>
      <c r="Q35" s="12">
        <f t="shared" si="13"/>
        <v>8389</v>
      </c>
      <c r="R35" s="12">
        <f t="shared" si="13"/>
        <v>7569</v>
      </c>
      <c r="S35" s="12">
        <f t="shared" si="13"/>
        <v>7569</v>
      </c>
      <c r="T35" s="12">
        <f t="shared" si="13"/>
        <v>7569</v>
      </c>
      <c r="U35" s="12">
        <f t="shared" si="13"/>
        <v>7569</v>
      </c>
      <c r="V35" s="12">
        <f t="shared" si="13"/>
        <v>7569</v>
      </c>
      <c r="W35" s="12">
        <f t="shared" si="13"/>
        <v>7569</v>
      </c>
      <c r="X35" s="12">
        <f t="shared" si="13"/>
        <v>7569</v>
      </c>
      <c r="Y35" s="12">
        <f t="shared" si="13"/>
        <v>7036</v>
      </c>
      <c r="Z35" s="12">
        <f t="shared" si="13"/>
        <v>7036</v>
      </c>
      <c r="AA35" s="12">
        <f t="shared" si="13"/>
        <v>7036</v>
      </c>
      <c r="AB35" s="12">
        <f t="shared" si="13"/>
        <v>6011</v>
      </c>
      <c r="AC35" s="12">
        <f t="shared" si="13"/>
        <v>6011</v>
      </c>
      <c r="AD35" s="12">
        <f t="shared" si="13"/>
        <v>6011</v>
      </c>
      <c r="AE35" s="12">
        <f t="shared" si="13"/>
        <v>6011</v>
      </c>
      <c r="AF35" s="12">
        <f t="shared" si="13"/>
        <v>5519</v>
      </c>
      <c r="AG35" s="12">
        <f t="shared" si="13"/>
        <v>5519</v>
      </c>
      <c r="AH35" s="12">
        <f t="shared" si="13"/>
        <v>5519</v>
      </c>
      <c r="AI35" s="12">
        <f t="shared" si="13"/>
        <v>5519</v>
      </c>
      <c r="AJ35" s="12">
        <f t="shared" si="13"/>
        <v>5519</v>
      </c>
      <c r="AK35" s="12">
        <f t="shared" si="13"/>
        <v>6585</v>
      </c>
      <c r="AL35" s="12">
        <f t="shared" si="13"/>
        <v>6585</v>
      </c>
      <c r="AM35" s="12">
        <f t="shared" si="13"/>
        <v>5519</v>
      </c>
      <c r="AN35" s="12">
        <f t="shared" si="13"/>
        <v>5519</v>
      </c>
      <c r="AO35" s="12">
        <f t="shared" si="13"/>
        <v>5519</v>
      </c>
      <c r="AP35" s="12">
        <f t="shared" si="13"/>
        <v>5519</v>
      </c>
      <c r="AQ35" s="12">
        <f t="shared" si="13"/>
        <v>5519</v>
      </c>
      <c r="AR35" s="12">
        <f t="shared" si="13"/>
        <v>6011</v>
      </c>
      <c r="AS35" s="12">
        <f t="shared" si="13"/>
        <v>6011</v>
      </c>
      <c r="AT35" s="12">
        <f t="shared" si="13"/>
        <v>5765</v>
      </c>
      <c r="AU35" s="12">
        <f t="shared" si="13"/>
        <v>5765</v>
      </c>
      <c r="AV35" s="12">
        <f t="shared" ref="AV35:BE35" si="14">AV7*0.82+25</f>
        <v>5765</v>
      </c>
      <c r="AW35" s="12">
        <f t="shared" si="14"/>
        <v>5765</v>
      </c>
      <c r="AX35" s="12">
        <f t="shared" si="14"/>
        <v>5765</v>
      </c>
      <c r="AY35" s="12">
        <f t="shared" si="14"/>
        <v>6257</v>
      </c>
      <c r="AZ35" s="12">
        <f t="shared" si="14"/>
        <v>6257</v>
      </c>
      <c r="BA35" s="12">
        <f t="shared" si="14"/>
        <v>6257</v>
      </c>
      <c r="BB35" s="12">
        <f t="shared" si="14"/>
        <v>5519</v>
      </c>
      <c r="BC35" s="12">
        <f t="shared" si="14"/>
        <v>5519</v>
      </c>
      <c r="BD35" s="12">
        <f t="shared" si="14"/>
        <v>5519</v>
      </c>
      <c r="BE35" s="12">
        <f t="shared" si="14"/>
        <v>6995</v>
      </c>
      <c r="BF35" s="12">
        <f t="shared" ref="BF35:DQ35" si="15">BF7*0.82+25</f>
        <v>6995</v>
      </c>
      <c r="BG35" s="12">
        <f t="shared" si="15"/>
        <v>6995</v>
      </c>
      <c r="BH35" s="12">
        <f t="shared" si="15"/>
        <v>6257</v>
      </c>
      <c r="BI35" s="12">
        <f t="shared" si="15"/>
        <v>6257</v>
      </c>
      <c r="BJ35" s="12">
        <f t="shared" si="15"/>
        <v>6257</v>
      </c>
      <c r="BK35" s="12">
        <f t="shared" si="15"/>
        <v>6257</v>
      </c>
      <c r="BL35" s="12">
        <f t="shared" si="15"/>
        <v>6257</v>
      </c>
      <c r="BM35" s="12">
        <f t="shared" si="15"/>
        <v>6995</v>
      </c>
      <c r="BN35" s="12">
        <f t="shared" si="15"/>
        <v>6995</v>
      </c>
      <c r="BO35" s="12">
        <f t="shared" si="15"/>
        <v>6995</v>
      </c>
      <c r="BP35" s="12">
        <f t="shared" si="15"/>
        <v>5765</v>
      </c>
      <c r="BQ35" s="12">
        <f t="shared" si="15"/>
        <v>5765</v>
      </c>
      <c r="BR35" s="12">
        <f t="shared" si="15"/>
        <v>5765</v>
      </c>
      <c r="BS35" s="12">
        <f t="shared" si="15"/>
        <v>5765</v>
      </c>
      <c r="BT35" s="12">
        <f t="shared" si="15"/>
        <v>6011</v>
      </c>
      <c r="BU35" s="12">
        <f t="shared" si="15"/>
        <v>6011</v>
      </c>
      <c r="BV35" s="12">
        <f t="shared" si="15"/>
        <v>5765</v>
      </c>
      <c r="BW35" s="12">
        <f t="shared" si="15"/>
        <v>5765</v>
      </c>
      <c r="BX35" s="12">
        <f t="shared" si="15"/>
        <v>5765</v>
      </c>
      <c r="BY35" s="12">
        <f t="shared" si="15"/>
        <v>5765</v>
      </c>
      <c r="BZ35" s="12">
        <f t="shared" si="15"/>
        <v>5765</v>
      </c>
      <c r="CA35" s="12">
        <f t="shared" si="15"/>
        <v>6011</v>
      </c>
      <c r="CB35" s="12">
        <f t="shared" si="15"/>
        <v>6011</v>
      </c>
      <c r="CC35" s="12">
        <f t="shared" si="15"/>
        <v>5765</v>
      </c>
      <c r="CD35" s="12">
        <f t="shared" si="15"/>
        <v>5765</v>
      </c>
      <c r="CE35" s="12">
        <f t="shared" si="15"/>
        <v>5765</v>
      </c>
      <c r="CF35" s="12">
        <f t="shared" si="15"/>
        <v>5765</v>
      </c>
      <c r="CG35" s="12">
        <f t="shared" si="15"/>
        <v>5765</v>
      </c>
      <c r="CH35" s="12">
        <f t="shared" si="15"/>
        <v>6011</v>
      </c>
      <c r="CI35" s="12">
        <f t="shared" si="15"/>
        <v>6011</v>
      </c>
      <c r="CJ35" s="12">
        <f t="shared" si="15"/>
        <v>6011</v>
      </c>
      <c r="CK35" s="12">
        <f t="shared" si="15"/>
        <v>6011</v>
      </c>
      <c r="CL35" s="12">
        <f t="shared" si="15"/>
        <v>6011</v>
      </c>
      <c r="CM35" s="12">
        <f t="shared" si="15"/>
        <v>6011</v>
      </c>
      <c r="CN35" s="12">
        <f t="shared" si="15"/>
        <v>6011</v>
      </c>
      <c r="CO35" s="12">
        <f t="shared" si="15"/>
        <v>9455</v>
      </c>
      <c r="CP35" s="12">
        <f t="shared" si="15"/>
        <v>9455</v>
      </c>
      <c r="CQ35" s="321">
        <f t="shared" si="15"/>
        <v>9455</v>
      </c>
      <c r="CR35" s="321">
        <f t="shared" si="15"/>
        <v>9455</v>
      </c>
      <c r="CS35" s="321">
        <f t="shared" si="15"/>
        <v>9455</v>
      </c>
      <c r="CT35" s="321">
        <f t="shared" si="15"/>
        <v>9455</v>
      </c>
      <c r="CU35" s="321">
        <f t="shared" si="15"/>
        <v>9455</v>
      </c>
      <c r="CV35" s="12">
        <f t="shared" si="15"/>
        <v>9455</v>
      </c>
      <c r="CW35" s="12">
        <f t="shared" si="15"/>
        <v>9455</v>
      </c>
      <c r="CX35" s="12">
        <f t="shared" si="15"/>
        <v>11095</v>
      </c>
      <c r="CY35" s="190">
        <f t="shared" si="15"/>
        <v>11095</v>
      </c>
      <c r="CZ35" s="190">
        <f t="shared" si="15"/>
        <v>11095</v>
      </c>
      <c r="DA35" s="190">
        <f t="shared" si="15"/>
        <v>11095</v>
      </c>
      <c r="DB35" s="190">
        <f t="shared" si="15"/>
        <v>11095</v>
      </c>
      <c r="DC35" s="190">
        <f t="shared" si="15"/>
        <v>11095</v>
      </c>
      <c r="DD35" s="12">
        <f t="shared" si="15"/>
        <v>11095</v>
      </c>
      <c r="DE35" s="12">
        <f t="shared" si="15"/>
        <v>9455</v>
      </c>
      <c r="DF35" s="321">
        <f t="shared" si="15"/>
        <v>9455</v>
      </c>
      <c r="DG35" s="321">
        <f t="shared" si="15"/>
        <v>9455</v>
      </c>
      <c r="DH35" s="321">
        <f t="shared" si="15"/>
        <v>9455</v>
      </c>
      <c r="DI35" s="321">
        <f t="shared" si="15"/>
        <v>9455</v>
      </c>
      <c r="DJ35" s="12">
        <f t="shared" si="15"/>
        <v>9455</v>
      </c>
      <c r="DK35" s="12">
        <f t="shared" si="15"/>
        <v>9455</v>
      </c>
      <c r="DL35" s="12">
        <f t="shared" si="15"/>
        <v>9455</v>
      </c>
      <c r="DM35" s="12">
        <f t="shared" si="15"/>
        <v>10275</v>
      </c>
      <c r="DN35" s="12">
        <f t="shared" si="15"/>
        <v>10275</v>
      </c>
      <c r="DO35" s="12">
        <f t="shared" si="15"/>
        <v>10275</v>
      </c>
      <c r="DP35" s="12">
        <f t="shared" si="15"/>
        <v>10275</v>
      </c>
      <c r="DQ35" s="12">
        <f t="shared" si="15"/>
        <v>10275</v>
      </c>
      <c r="DR35" s="12">
        <f t="shared" ref="DR35:GC35" si="16">DR7*0.82+25</f>
        <v>10275</v>
      </c>
      <c r="DS35" s="12">
        <f t="shared" si="16"/>
        <v>10275</v>
      </c>
      <c r="DT35" s="12">
        <f t="shared" si="16"/>
        <v>10275</v>
      </c>
      <c r="DU35" s="12">
        <f t="shared" si="16"/>
        <v>10275</v>
      </c>
      <c r="DV35" s="12">
        <f t="shared" si="16"/>
        <v>10275</v>
      </c>
      <c r="DW35" s="12">
        <f t="shared" si="16"/>
        <v>10275</v>
      </c>
      <c r="DX35" s="12">
        <f t="shared" si="16"/>
        <v>10275</v>
      </c>
      <c r="DY35" s="12">
        <f t="shared" si="16"/>
        <v>10275</v>
      </c>
      <c r="DZ35" s="12">
        <f t="shared" si="16"/>
        <v>10275</v>
      </c>
      <c r="EA35" s="12">
        <f t="shared" si="16"/>
        <v>7815</v>
      </c>
      <c r="EB35" s="12">
        <f t="shared" si="16"/>
        <v>7815</v>
      </c>
      <c r="EC35" s="12">
        <f t="shared" si="16"/>
        <v>7815</v>
      </c>
      <c r="ED35" s="12">
        <f t="shared" si="16"/>
        <v>7815</v>
      </c>
      <c r="EE35" s="12">
        <f t="shared" si="16"/>
        <v>8225</v>
      </c>
      <c r="EF35" s="12">
        <f t="shared" si="16"/>
        <v>8225</v>
      </c>
      <c r="EG35" s="12">
        <f t="shared" si="16"/>
        <v>7815</v>
      </c>
      <c r="EH35" s="12">
        <f t="shared" si="16"/>
        <v>7815</v>
      </c>
      <c r="EI35" s="12">
        <f t="shared" si="16"/>
        <v>7815</v>
      </c>
      <c r="EJ35" s="12">
        <f t="shared" si="16"/>
        <v>7815</v>
      </c>
      <c r="EK35" s="12">
        <f t="shared" si="16"/>
        <v>7815</v>
      </c>
      <c r="EL35" s="12">
        <f t="shared" si="16"/>
        <v>8225</v>
      </c>
      <c r="EM35" s="12">
        <f t="shared" si="16"/>
        <v>8225</v>
      </c>
      <c r="EN35" s="12">
        <f t="shared" si="16"/>
        <v>7815</v>
      </c>
      <c r="EO35" s="12">
        <f t="shared" si="16"/>
        <v>7815</v>
      </c>
      <c r="EP35" s="12">
        <f t="shared" si="16"/>
        <v>7815</v>
      </c>
      <c r="EQ35" s="12">
        <f t="shared" si="16"/>
        <v>7815</v>
      </c>
      <c r="ER35" s="12">
        <f t="shared" si="16"/>
        <v>7815</v>
      </c>
      <c r="ES35" s="12">
        <f t="shared" si="16"/>
        <v>8225</v>
      </c>
      <c r="ET35" s="12">
        <f t="shared" si="16"/>
        <v>8225</v>
      </c>
      <c r="EU35" s="12">
        <f t="shared" si="16"/>
        <v>7815</v>
      </c>
      <c r="EV35" s="12">
        <f t="shared" si="16"/>
        <v>7815</v>
      </c>
      <c r="EW35" s="12">
        <f t="shared" si="16"/>
        <v>7815</v>
      </c>
      <c r="EX35" s="12">
        <f t="shared" si="16"/>
        <v>7815</v>
      </c>
      <c r="EY35" s="12">
        <f t="shared" si="16"/>
        <v>7815</v>
      </c>
      <c r="EZ35" s="12">
        <f t="shared" si="16"/>
        <v>8225</v>
      </c>
      <c r="FA35" s="12">
        <f t="shared" si="16"/>
        <v>8225</v>
      </c>
      <c r="FB35" s="12">
        <f t="shared" si="16"/>
        <v>7815</v>
      </c>
      <c r="FC35" s="12">
        <f t="shared" si="16"/>
        <v>7815</v>
      </c>
      <c r="FD35" s="12">
        <f t="shared" si="16"/>
        <v>7815</v>
      </c>
      <c r="FE35" s="12">
        <f t="shared" si="16"/>
        <v>7815</v>
      </c>
      <c r="FF35" s="12">
        <f t="shared" si="16"/>
        <v>7815</v>
      </c>
      <c r="FG35" s="12">
        <f t="shared" si="16"/>
        <v>8225</v>
      </c>
      <c r="FH35" s="12">
        <f t="shared" si="16"/>
        <v>8225</v>
      </c>
      <c r="FI35" s="12">
        <f t="shared" si="16"/>
        <v>7815</v>
      </c>
      <c r="FJ35" s="12">
        <f t="shared" si="16"/>
        <v>7815</v>
      </c>
      <c r="FK35" s="12">
        <f t="shared" si="16"/>
        <v>7815</v>
      </c>
      <c r="FL35" s="12">
        <f t="shared" si="16"/>
        <v>7815</v>
      </c>
      <c r="FM35" s="12">
        <f t="shared" si="16"/>
        <v>7815</v>
      </c>
      <c r="FN35" s="12">
        <f t="shared" si="16"/>
        <v>7815</v>
      </c>
      <c r="FO35" s="12">
        <f t="shared" si="16"/>
        <v>7815</v>
      </c>
      <c r="FP35" s="12">
        <f t="shared" si="16"/>
        <v>6995</v>
      </c>
      <c r="FQ35" s="12">
        <f t="shared" si="16"/>
        <v>6995</v>
      </c>
      <c r="FR35" s="12">
        <f t="shared" si="16"/>
        <v>6995</v>
      </c>
      <c r="FS35" s="12">
        <f t="shared" si="16"/>
        <v>6995</v>
      </c>
      <c r="FT35" s="12">
        <f t="shared" si="16"/>
        <v>6995</v>
      </c>
      <c r="FU35" s="12">
        <f t="shared" si="16"/>
        <v>7405</v>
      </c>
      <c r="FV35" s="12">
        <f t="shared" si="16"/>
        <v>7405</v>
      </c>
      <c r="FW35" s="12">
        <f t="shared" si="16"/>
        <v>6585</v>
      </c>
      <c r="FX35" s="12">
        <f t="shared" si="16"/>
        <v>6585</v>
      </c>
      <c r="FY35" s="12">
        <f t="shared" si="16"/>
        <v>6585</v>
      </c>
      <c r="FZ35" s="12">
        <f t="shared" si="16"/>
        <v>6585</v>
      </c>
      <c r="GA35" s="12">
        <f t="shared" si="16"/>
        <v>6585</v>
      </c>
      <c r="GB35" s="12">
        <f t="shared" si="16"/>
        <v>6995</v>
      </c>
      <c r="GC35" s="12">
        <f t="shared" si="16"/>
        <v>6995</v>
      </c>
      <c r="GD35" s="12">
        <f t="shared" ref="GD35:HB35" si="17">GD7*0.82+25</f>
        <v>6995</v>
      </c>
      <c r="GE35" s="12">
        <f t="shared" si="17"/>
        <v>6995</v>
      </c>
      <c r="GF35" s="12">
        <f t="shared" si="17"/>
        <v>6995</v>
      </c>
      <c r="GG35" s="12">
        <f t="shared" si="17"/>
        <v>6995</v>
      </c>
      <c r="GH35" s="12">
        <f t="shared" si="17"/>
        <v>6995</v>
      </c>
      <c r="GI35" s="12">
        <f t="shared" si="17"/>
        <v>7405</v>
      </c>
      <c r="GJ35" s="12">
        <f t="shared" si="17"/>
        <v>7405</v>
      </c>
      <c r="GK35" s="12">
        <f t="shared" si="17"/>
        <v>6995</v>
      </c>
      <c r="GL35" s="12">
        <f t="shared" si="17"/>
        <v>6995</v>
      </c>
      <c r="GM35" s="12">
        <f t="shared" si="17"/>
        <v>6995</v>
      </c>
      <c r="GN35" s="12">
        <f t="shared" si="17"/>
        <v>6995</v>
      </c>
      <c r="GO35" s="12">
        <f t="shared" si="17"/>
        <v>6995</v>
      </c>
      <c r="GP35" s="12">
        <f t="shared" si="17"/>
        <v>7405</v>
      </c>
      <c r="GQ35" s="12">
        <f t="shared" si="17"/>
        <v>7405</v>
      </c>
      <c r="GR35" s="12">
        <f t="shared" si="17"/>
        <v>6995</v>
      </c>
      <c r="GS35" s="321">
        <f t="shared" si="17"/>
        <v>6995</v>
      </c>
      <c r="GT35" s="321">
        <f t="shared" si="17"/>
        <v>6995</v>
      </c>
      <c r="GU35" s="321">
        <f t="shared" si="17"/>
        <v>6995</v>
      </c>
      <c r="GV35" s="321">
        <f t="shared" si="17"/>
        <v>6995</v>
      </c>
      <c r="GW35" s="12">
        <f t="shared" si="17"/>
        <v>6995</v>
      </c>
      <c r="GX35" s="12">
        <f t="shared" si="17"/>
        <v>6995</v>
      </c>
      <c r="GY35" s="12">
        <f t="shared" si="17"/>
        <v>6995</v>
      </c>
      <c r="GZ35" s="12">
        <f t="shared" si="17"/>
        <v>6995</v>
      </c>
      <c r="HA35" s="12">
        <f t="shared" si="17"/>
        <v>6995</v>
      </c>
      <c r="HB35" s="321">
        <f t="shared" si="17"/>
        <v>6995</v>
      </c>
    </row>
    <row r="36" spans="1:210" s="7" customFormat="1" ht="12" customHeight="1">
      <c r="A36" s="13">
        <v>2</v>
      </c>
      <c r="B36" s="12">
        <f t="shared" ref="B36:O36" si="18">B8*0.82+25</f>
        <v>13104</v>
      </c>
      <c r="C36" s="12">
        <f t="shared" si="18"/>
        <v>13104</v>
      </c>
      <c r="D36" s="12">
        <f t="shared" si="18"/>
        <v>13104</v>
      </c>
      <c r="E36" s="12">
        <f t="shared" si="18"/>
        <v>11628</v>
      </c>
      <c r="F36" s="12">
        <f t="shared" si="18"/>
        <v>11628</v>
      </c>
      <c r="G36" s="12">
        <f t="shared" si="18"/>
        <v>12858</v>
      </c>
      <c r="H36" s="12">
        <f t="shared" si="18"/>
        <v>12858</v>
      </c>
      <c r="I36" s="12">
        <f t="shared" si="18"/>
        <v>12038</v>
      </c>
      <c r="J36" s="12">
        <f t="shared" si="18"/>
        <v>12038</v>
      </c>
      <c r="K36" s="12">
        <f t="shared" si="18"/>
        <v>10398</v>
      </c>
      <c r="L36" s="12">
        <f t="shared" si="18"/>
        <v>12038</v>
      </c>
      <c r="M36" s="12">
        <f t="shared" si="18"/>
        <v>12038</v>
      </c>
      <c r="N36" s="12">
        <f t="shared" si="18"/>
        <v>12038</v>
      </c>
      <c r="O36" s="12">
        <f t="shared" si="18"/>
        <v>11218</v>
      </c>
      <c r="P36" s="12">
        <f t="shared" ref="P36:AU36" si="19">P8*0.82+25</f>
        <v>11218</v>
      </c>
      <c r="Q36" s="12">
        <f t="shared" si="19"/>
        <v>9988</v>
      </c>
      <c r="R36" s="12">
        <f t="shared" si="19"/>
        <v>9168</v>
      </c>
      <c r="S36" s="12">
        <f t="shared" si="19"/>
        <v>9168</v>
      </c>
      <c r="T36" s="12">
        <f t="shared" si="19"/>
        <v>9168</v>
      </c>
      <c r="U36" s="12">
        <f t="shared" si="19"/>
        <v>9168</v>
      </c>
      <c r="V36" s="12">
        <f t="shared" si="19"/>
        <v>9168</v>
      </c>
      <c r="W36" s="12">
        <f t="shared" si="19"/>
        <v>9168</v>
      </c>
      <c r="X36" s="12">
        <f t="shared" si="19"/>
        <v>9168</v>
      </c>
      <c r="Y36" s="12">
        <f t="shared" si="19"/>
        <v>8635</v>
      </c>
      <c r="Z36" s="12">
        <f t="shared" si="19"/>
        <v>8635</v>
      </c>
      <c r="AA36" s="12">
        <f t="shared" si="19"/>
        <v>8635</v>
      </c>
      <c r="AB36" s="12">
        <f t="shared" si="19"/>
        <v>7528</v>
      </c>
      <c r="AC36" s="12">
        <f t="shared" si="19"/>
        <v>7528</v>
      </c>
      <c r="AD36" s="12">
        <f t="shared" si="19"/>
        <v>7528</v>
      </c>
      <c r="AE36" s="12">
        <f t="shared" si="19"/>
        <v>7528</v>
      </c>
      <c r="AF36" s="12">
        <f t="shared" si="19"/>
        <v>7036</v>
      </c>
      <c r="AG36" s="12">
        <f t="shared" si="19"/>
        <v>7036</v>
      </c>
      <c r="AH36" s="12">
        <f t="shared" si="19"/>
        <v>7036</v>
      </c>
      <c r="AI36" s="12">
        <f t="shared" si="19"/>
        <v>7036</v>
      </c>
      <c r="AJ36" s="12">
        <f t="shared" si="19"/>
        <v>7036</v>
      </c>
      <c r="AK36" s="12">
        <f t="shared" si="19"/>
        <v>8102</v>
      </c>
      <c r="AL36" s="12">
        <f t="shared" si="19"/>
        <v>8102</v>
      </c>
      <c r="AM36" s="12">
        <f t="shared" si="19"/>
        <v>7036</v>
      </c>
      <c r="AN36" s="12">
        <f t="shared" si="19"/>
        <v>7036</v>
      </c>
      <c r="AO36" s="12">
        <f t="shared" si="19"/>
        <v>7036</v>
      </c>
      <c r="AP36" s="12">
        <f t="shared" si="19"/>
        <v>7036</v>
      </c>
      <c r="AQ36" s="12">
        <f t="shared" si="19"/>
        <v>7036</v>
      </c>
      <c r="AR36" s="12">
        <f t="shared" si="19"/>
        <v>7528</v>
      </c>
      <c r="AS36" s="12">
        <f t="shared" si="19"/>
        <v>7528</v>
      </c>
      <c r="AT36" s="12">
        <f t="shared" si="19"/>
        <v>7282</v>
      </c>
      <c r="AU36" s="12">
        <f t="shared" si="19"/>
        <v>7282</v>
      </c>
      <c r="AV36" s="12">
        <f t="shared" ref="AV36:BE36" si="20">AV8*0.82+25</f>
        <v>7282</v>
      </c>
      <c r="AW36" s="12">
        <f t="shared" si="20"/>
        <v>7282</v>
      </c>
      <c r="AX36" s="12">
        <f t="shared" si="20"/>
        <v>7282</v>
      </c>
      <c r="AY36" s="12">
        <f t="shared" si="20"/>
        <v>7774</v>
      </c>
      <c r="AZ36" s="12">
        <f t="shared" si="20"/>
        <v>7774</v>
      </c>
      <c r="BA36" s="12">
        <f t="shared" si="20"/>
        <v>7774</v>
      </c>
      <c r="BB36" s="12">
        <f t="shared" si="20"/>
        <v>7036</v>
      </c>
      <c r="BC36" s="12">
        <f t="shared" si="20"/>
        <v>7036</v>
      </c>
      <c r="BD36" s="12">
        <f t="shared" si="20"/>
        <v>7036</v>
      </c>
      <c r="BE36" s="12">
        <f t="shared" si="20"/>
        <v>8512</v>
      </c>
      <c r="BF36" s="12">
        <f t="shared" ref="BF36:DQ36" si="21">BF8*0.82+25</f>
        <v>8512</v>
      </c>
      <c r="BG36" s="12">
        <f t="shared" si="21"/>
        <v>8512</v>
      </c>
      <c r="BH36" s="12">
        <f t="shared" si="21"/>
        <v>7774</v>
      </c>
      <c r="BI36" s="12">
        <f t="shared" si="21"/>
        <v>7774</v>
      </c>
      <c r="BJ36" s="12">
        <f t="shared" si="21"/>
        <v>7774</v>
      </c>
      <c r="BK36" s="12">
        <f t="shared" si="21"/>
        <v>7774</v>
      </c>
      <c r="BL36" s="12">
        <f t="shared" si="21"/>
        <v>7774</v>
      </c>
      <c r="BM36" s="12">
        <f t="shared" si="21"/>
        <v>8512</v>
      </c>
      <c r="BN36" s="12">
        <f t="shared" si="21"/>
        <v>8512</v>
      </c>
      <c r="BO36" s="12">
        <f t="shared" si="21"/>
        <v>8512</v>
      </c>
      <c r="BP36" s="12">
        <f t="shared" si="21"/>
        <v>7282</v>
      </c>
      <c r="BQ36" s="12">
        <f t="shared" si="21"/>
        <v>7282</v>
      </c>
      <c r="BR36" s="12">
        <f t="shared" si="21"/>
        <v>7282</v>
      </c>
      <c r="BS36" s="12">
        <f t="shared" si="21"/>
        <v>7282</v>
      </c>
      <c r="BT36" s="12">
        <f t="shared" si="21"/>
        <v>7528</v>
      </c>
      <c r="BU36" s="12">
        <f t="shared" si="21"/>
        <v>7528</v>
      </c>
      <c r="BV36" s="12">
        <f t="shared" si="21"/>
        <v>7282</v>
      </c>
      <c r="BW36" s="12">
        <f t="shared" si="21"/>
        <v>7282</v>
      </c>
      <c r="BX36" s="12">
        <f t="shared" si="21"/>
        <v>7282</v>
      </c>
      <c r="BY36" s="12">
        <f t="shared" si="21"/>
        <v>7282</v>
      </c>
      <c r="BZ36" s="12">
        <f t="shared" si="21"/>
        <v>7282</v>
      </c>
      <c r="CA36" s="12">
        <f t="shared" si="21"/>
        <v>7528</v>
      </c>
      <c r="CB36" s="12">
        <f t="shared" si="21"/>
        <v>7528</v>
      </c>
      <c r="CC36" s="12">
        <f t="shared" si="21"/>
        <v>7282</v>
      </c>
      <c r="CD36" s="12">
        <f t="shared" si="21"/>
        <v>7282</v>
      </c>
      <c r="CE36" s="12">
        <f t="shared" si="21"/>
        <v>7282</v>
      </c>
      <c r="CF36" s="12">
        <f t="shared" si="21"/>
        <v>7282</v>
      </c>
      <c r="CG36" s="12">
        <f t="shared" si="21"/>
        <v>7282</v>
      </c>
      <c r="CH36" s="12">
        <f t="shared" si="21"/>
        <v>7528</v>
      </c>
      <c r="CI36" s="12">
        <f t="shared" si="21"/>
        <v>7528</v>
      </c>
      <c r="CJ36" s="12">
        <f t="shared" si="21"/>
        <v>7528</v>
      </c>
      <c r="CK36" s="12">
        <f t="shared" si="21"/>
        <v>7528</v>
      </c>
      <c r="CL36" s="12">
        <f t="shared" si="21"/>
        <v>7528</v>
      </c>
      <c r="CM36" s="12">
        <f t="shared" si="21"/>
        <v>7528</v>
      </c>
      <c r="CN36" s="12">
        <f t="shared" si="21"/>
        <v>7528</v>
      </c>
      <c r="CO36" s="12">
        <f t="shared" si="21"/>
        <v>10972</v>
      </c>
      <c r="CP36" s="12">
        <f t="shared" si="21"/>
        <v>10972</v>
      </c>
      <c r="CQ36" s="321">
        <f t="shared" si="21"/>
        <v>10972</v>
      </c>
      <c r="CR36" s="321">
        <f t="shared" si="21"/>
        <v>10972</v>
      </c>
      <c r="CS36" s="321">
        <f t="shared" si="21"/>
        <v>10972</v>
      </c>
      <c r="CT36" s="321">
        <f t="shared" si="21"/>
        <v>10972</v>
      </c>
      <c r="CU36" s="321">
        <f t="shared" si="21"/>
        <v>10972</v>
      </c>
      <c r="CV36" s="12">
        <f t="shared" si="21"/>
        <v>10972</v>
      </c>
      <c r="CW36" s="12">
        <f t="shared" si="21"/>
        <v>10972</v>
      </c>
      <c r="CX36" s="12">
        <f t="shared" si="21"/>
        <v>12612</v>
      </c>
      <c r="CY36" s="190">
        <f t="shared" si="21"/>
        <v>12612</v>
      </c>
      <c r="CZ36" s="190">
        <f t="shared" si="21"/>
        <v>12612</v>
      </c>
      <c r="DA36" s="190">
        <f t="shared" si="21"/>
        <v>12612</v>
      </c>
      <c r="DB36" s="190">
        <f t="shared" si="21"/>
        <v>12612</v>
      </c>
      <c r="DC36" s="190">
        <f t="shared" si="21"/>
        <v>12612</v>
      </c>
      <c r="DD36" s="12">
        <f t="shared" si="21"/>
        <v>12612</v>
      </c>
      <c r="DE36" s="12">
        <f t="shared" si="21"/>
        <v>10972</v>
      </c>
      <c r="DF36" s="321">
        <f t="shared" si="21"/>
        <v>10972</v>
      </c>
      <c r="DG36" s="321">
        <f t="shared" si="21"/>
        <v>10972</v>
      </c>
      <c r="DH36" s="321">
        <f t="shared" si="21"/>
        <v>10972</v>
      </c>
      <c r="DI36" s="321">
        <f t="shared" si="21"/>
        <v>10972</v>
      </c>
      <c r="DJ36" s="12">
        <f t="shared" si="21"/>
        <v>10972</v>
      </c>
      <c r="DK36" s="12">
        <f t="shared" si="21"/>
        <v>10972</v>
      </c>
      <c r="DL36" s="12">
        <f t="shared" si="21"/>
        <v>10972</v>
      </c>
      <c r="DM36" s="12">
        <f t="shared" si="21"/>
        <v>11792</v>
      </c>
      <c r="DN36" s="12">
        <f t="shared" si="21"/>
        <v>11792</v>
      </c>
      <c r="DO36" s="12">
        <f t="shared" si="21"/>
        <v>11792</v>
      </c>
      <c r="DP36" s="12">
        <f t="shared" si="21"/>
        <v>11792</v>
      </c>
      <c r="DQ36" s="12">
        <f t="shared" si="21"/>
        <v>11792</v>
      </c>
      <c r="DR36" s="12">
        <f t="shared" ref="DR36:GC36" si="22">DR8*0.82+25</f>
        <v>11792</v>
      </c>
      <c r="DS36" s="12">
        <f t="shared" si="22"/>
        <v>11792</v>
      </c>
      <c r="DT36" s="12">
        <f t="shared" si="22"/>
        <v>11792</v>
      </c>
      <c r="DU36" s="12">
        <f t="shared" si="22"/>
        <v>11792</v>
      </c>
      <c r="DV36" s="12">
        <f t="shared" si="22"/>
        <v>11792</v>
      </c>
      <c r="DW36" s="12">
        <f t="shared" si="22"/>
        <v>11792</v>
      </c>
      <c r="DX36" s="12">
        <f t="shared" si="22"/>
        <v>11792</v>
      </c>
      <c r="DY36" s="12">
        <f t="shared" si="22"/>
        <v>11792</v>
      </c>
      <c r="DZ36" s="12">
        <f t="shared" si="22"/>
        <v>11792</v>
      </c>
      <c r="EA36" s="12">
        <f t="shared" si="22"/>
        <v>9332</v>
      </c>
      <c r="EB36" s="12">
        <f t="shared" si="22"/>
        <v>9332</v>
      </c>
      <c r="EC36" s="12">
        <f t="shared" si="22"/>
        <v>9332</v>
      </c>
      <c r="ED36" s="12">
        <f t="shared" si="22"/>
        <v>9332</v>
      </c>
      <c r="EE36" s="12">
        <f t="shared" si="22"/>
        <v>9742</v>
      </c>
      <c r="EF36" s="12">
        <f t="shared" si="22"/>
        <v>9742</v>
      </c>
      <c r="EG36" s="12">
        <f t="shared" si="22"/>
        <v>9332</v>
      </c>
      <c r="EH36" s="12">
        <f t="shared" si="22"/>
        <v>9332</v>
      </c>
      <c r="EI36" s="12">
        <f t="shared" si="22"/>
        <v>9332</v>
      </c>
      <c r="EJ36" s="12">
        <f t="shared" si="22"/>
        <v>9332</v>
      </c>
      <c r="EK36" s="12">
        <f t="shared" si="22"/>
        <v>9332</v>
      </c>
      <c r="EL36" s="12">
        <f t="shared" si="22"/>
        <v>9742</v>
      </c>
      <c r="EM36" s="12">
        <f t="shared" si="22"/>
        <v>9742</v>
      </c>
      <c r="EN36" s="12">
        <f t="shared" si="22"/>
        <v>9332</v>
      </c>
      <c r="EO36" s="12">
        <f t="shared" si="22"/>
        <v>9332</v>
      </c>
      <c r="EP36" s="12">
        <f t="shared" si="22"/>
        <v>9332</v>
      </c>
      <c r="EQ36" s="12">
        <f t="shared" si="22"/>
        <v>9332</v>
      </c>
      <c r="ER36" s="12">
        <f t="shared" si="22"/>
        <v>9332</v>
      </c>
      <c r="ES36" s="12">
        <f t="shared" si="22"/>
        <v>9742</v>
      </c>
      <c r="ET36" s="12">
        <f t="shared" si="22"/>
        <v>9742</v>
      </c>
      <c r="EU36" s="12">
        <f t="shared" si="22"/>
        <v>9332</v>
      </c>
      <c r="EV36" s="12">
        <f t="shared" si="22"/>
        <v>9332</v>
      </c>
      <c r="EW36" s="12">
        <f t="shared" si="22"/>
        <v>9332</v>
      </c>
      <c r="EX36" s="12">
        <f t="shared" si="22"/>
        <v>9332</v>
      </c>
      <c r="EY36" s="12">
        <f t="shared" si="22"/>
        <v>9332</v>
      </c>
      <c r="EZ36" s="12">
        <f t="shared" si="22"/>
        <v>9742</v>
      </c>
      <c r="FA36" s="12">
        <f t="shared" si="22"/>
        <v>9742</v>
      </c>
      <c r="FB36" s="12">
        <f t="shared" si="22"/>
        <v>9332</v>
      </c>
      <c r="FC36" s="12">
        <f t="shared" si="22"/>
        <v>9332</v>
      </c>
      <c r="FD36" s="12">
        <f t="shared" si="22"/>
        <v>9332</v>
      </c>
      <c r="FE36" s="12">
        <f t="shared" si="22"/>
        <v>9332</v>
      </c>
      <c r="FF36" s="12">
        <f t="shared" si="22"/>
        <v>9332</v>
      </c>
      <c r="FG36" s="12">
        <f t="shared" si="22"/>
        <v>9742</v>
      </c>
      <c r="FH36" s="12">
        <f t="shared" si="22"/>
        <v>9742</v>
      </c>
      <c r="FI36" s="12">
        <f t="shared" si="22"/>
        <v>9332</v>
      </c>
      <c r="FJ36" s="12">
        <f t="shared" si="22"/>
        <v>9332</v>
      </c>
      <c r="FK36" s="12">
        <f t="shared" si="22"/>
        <v>9332</v>
      </c>
      <c r="FL36" s="12">
        <f t="shared" si="22"/>
        <v>9332</v>
      </c>
      <c r="FM36" s="12">
        <f t="shared" si="22"/>
        <v>9332</v>
      </c>
      <c r="FN36" s="12">
        <f t="shared" si="22"/>
        <v>9332</v>
      </c>
      <c r="FO36" s="12">
        <f t="shared" si="22"/>
        <v>9332</v>
      </c>
      <c r="FP36" s="12">
        <f t="shared" si="22"/>
        <v>8512</v>
      </c>
      <c r="FQ36" s="12">
        <f t="shared" si="22"/>
        <v>8512</v>
      </c>
      <c r="FR36" s="12">
        <f t="shared" si="22"/>
        <v>8512</v>
      </c>
      <c r="FS36" s="12">
        <f t="shared" si="22"/>
        <v>8512</v>
      </c>
      <c r="FT36" s="12">
        <f t="shared" si="22"/>
        <v>8512</v>
      </c>
      <c r="FU36" s="12">
        <f t="shared" si="22"/>
        <v>8922</v>
      </c>
      <c r="FV36" s="12">
        <f t="shared" si="22"/>
        <v>8922</v>
      </c>
      <c r="FW36" s="12">
        <f t="shared" si="22"/>
        <v>8102</v>
      </c>
      <c r="FX36" s="12">
        <f t="shared" si="22"/>
        <v>8102</v>
      </c>
      <c r="FY36" s="12">
        <f t="shared" si="22"/>
        <v>8102</v>
      </c>
      <c r="FZ36" s="12">
        <f t="shared" si="22"/>
        <v>8102</v>
      </c>
      <c r="GA36" s="12">
        <f t="shared" si="22"/>
        <v>8102</v>
      </c>
      <c r="GB36" s="12">
        <f t="shared" si="22"/>
        <v>8512</v>
      </c>
      <c r="GC36" s="12">
        <f t="shared" si="22"/>
        <v>8512</v>
      </c>
      <c r="GD36" s="12">
        <f t="shared" ref="GD36:HB36" si="23">GD8*0.82+25</f>
        <v>8512</v>
      </c>
      <c r="GE36" s="12">
        <f t="shared" si="23"/>
        <v>8512</v>
      </c>
      <c r="GF36" s="12">
        <f t="shared" si="23"/>
        <v>8512</v>
      </c>
      <c r="GG36" s="12">
        <f t="shared" si="23"/>
        <v>8512</v>
      </c>
      <c r="GH36" s="12">
        <f t="shared" si="23"/>
        <v>8512</v>
      </c>
      <c r="GI36" s="12">
        <f t="shared" si="23"/>
        <v>8922</v>
      </c>
      <c r="GJ36" s="12">
        <f t="shared" si="23"/>
        <v>8922</v>
      </c>
      <c r="GK36" s="12">
        <f t="shared" si="23"/>
        <v>8512</v>
      </c>
      <c r="GL36" s="12">
        <f t="shared" si="23"/>
        <v>8512</v>
      </c>
      <c r="GM36" s="12">
        <f t="shared" si="23"/>
        <v>8512</v>
      </c>
      <c r="GN36" s="12">
        <f t="shared" si="23"/>
        <v>8512</v>
      </c>
      <c r="GO36" s="12">
        <f t="shared" si="23"/>
        <v>8512</v>
      </c>
      <c r="GP36" s="12">
        <f t="shared" si="23"/>
        <v>8922</v>
      </c>
      <c r="GQ36" s="12">
        <f t="shared" si="23"/>
        <v>8922</v>
      </c>
      <c r="GR36" s="12">
        <f t="shared" si="23"/>
        <v>8512</v>
      </c>
      <c r="GS36" s="321">
        <f t="shared" si="23"/>
        <v>8512</v>
      </c>
      <c r="GT36" s="321">
        <f t="shared" si="23"/>
        <v>8512</v>
      </c>
      <c r="GU36" s="321">
        <f t="shared" si="23"/>
        <v>8512</v>
      </c>
      <c r="GV36" s="321">
        <f t="shared" si="23"/>
        <v>8512</v>
      </c>
      <c r="GW36" s="12">
        <f t="shared" si="23"/>
        <v>8512</v>
      </c>
      <c r="GX36" s="12">
        <f t="shared" si="23"/>
        <v>8512</v>
      </c>
      <c r="GY36" s="12">
        <f t="shared" si="23"/>
        <v>8512</v>
      </c>
      <c r="GZ36" s="12">
        <f t="shared" si="23"/>
        <v>8512</v>
      </c>
      <c r="HA36" s="12">
        <f t="shared" si="23"/>
        <v>8512</v>
      </c>
      <c r="HB36" s="321">
        <f t="shared" si="23"/>
        <v>8512</v>
      </c>
    </row>
    <row r="37" spans="1:210" s="7" customFormat="1" ht="12" customHeight="1">
      <c r="A37" s="12" t="s">
        <v>77</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321"/>
      <c r="CR37" s="321"/>
      <c r="CS37" s="321"/>
      <c r="CT37" s="321"/>
      <c r="CU37" s="321"/>
      <c r="CV37" s="12"/>
      <c r="CW37" s="12"/>
      <c r="CX37" s="12"/>
      <c r="CY37" s="190"/>
      <c r="CZ37" s="190"/>
      <c r="DA37" s="190"/>
      <c r="DB37" s="190"/>
      <c r="DC37" s="190"/>
      <c r="DD37" s="12"/>
      <c r="DE37" s="12"/>
      <c r="DF37" s="321"/>
      <c r="DG37" s="321"/>
      <c r="DH37" s="321"/>
      <c r="DI37" s="321"/>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321"/>
      <c r="GT37" s="321"/>
      <c r="GU37" s="321"/>
      <c r="GV37" s="321"/>
      <c r="GW37" s="12"/>
      <c r="GX37" s="12"/>
      <c r="GY37" s="12"/>
      <c r="GZ37" s="12"/>
      <c r="HA37" s="12"/>
      <c r="HB37" s="321"/>
    </row>
    <row r="38" spans="1:210" s="7" customFormat="1" ht="12" customHeight="1">
      <c r="A38" s="13">
        <v>1</v>
      </c>
      <c r="B38" s="12">
        <f t="shared" ref="B38:O38" si="24">B10*0.82+25</f>
        <v>13555</v>
      </c>
      <c r="C38" s="12">
        <f t="shared" si="24"/>
        <v>13555</v>
      </c>
      <c r="D38" s="12">
        <f t="shared" si="24"/>
        <v>13555</v>
      </c>
      <c r="E38" s="12">
        <f t="shared" si="24"/>
        <v>11423</v>
      </c>
      <c r="F38" s="12">
        <f t="shared" si="24"/>
        <v>11423</v>
      </c>
      <c r="G38" s="12">
        <f t="shared" si="24"/>
        <v>12653</v>
      </c>
      <c r="H38" s="12">
        <f t="shared" si="24"/>
        <v>12653</v>
      </c>
      <c r="I38" s="12">
        <f t="shared" si="24"/>
        <v>11833</v>
      </c>
      <c r="J38" s="12">
        <f t="shared" si="24"/>
        <v>11833</v>
      </c>
      <c r="K38" s="12">
        <f t="shared" si="24"/>
        <v>10193</v>
      </c>
      <c r="L38" s="12">
        <f t="shared" si="24"/>
        <v>11833</v>
      </c>
      <c r="M38" s="12">
        <f t="shared" si="24"/>
        <v>11833</v>
      </c>
      <c r="N38" s="12">
        <f t="shared" si="24"/>
        <v>11833</v>
      </c>
      <c r="O38" s="12">
        <f t="shared" si="24"/>
        <v>11013</v>
      </c>
      <c r="P38" s="12">
        <f t="shared" ref="P38:AU38" si="25">P10*0.82+25</f>
        <v>11013</v>
      </c>
      <c r="Q38" s="12">
        <f t="shared" si="25"/>
        <v>9783</v>
      </c>
      <c r="R38" s="12">
        <f t="shared" si="25"/>
        <v>8963</v>
      </c>
      <c r="S38" s="12">
        <f t="shared" si="25"/>
        <v>8963</v>
      </c>
      <c r="T38" s="12">
        <f t="shared" si="25"/>
        <v>8963</v>
      </c>
      <c r="U38" s="12">
        <f t="shared" si="25"/>
        <v>8963</v>
      </c>
      <c r="V38" s="12">
        <f t="shared" si="25"/>
        <v>8963</v>
      </c>
      <c r="W38" s="12">
        <f t="shared" si="25"/>
        <v>8963</v>
      </c>
      <c r="X38" s="12">
        <f t="shared" si="25"/>
        <v>8963</v>
      </c>
      <c r="Y38" s="12">
        <f t="shared" si="25"/>
        <v>8430</v>
      </c>
      <c r="Z38" s="12">
        <f t="shared" si="25"/>
        <v>8430</v>
      </c>
      <c r="AA38" s="12">
        <f t="shared" si="25"/>
        <v>8430</v>
      </c>
      <c r="AB38" s="12">
        <f t="shared" si="25"/>
        <v>7651</v>
      </c>
      <c r="AC38" s="12">
        <f t="shared" si="25"/>
        <v>7651</v>
      </c>
      <c r="AD38" s="12">
        <f t="shared" si="25"/>
        <v>7651</v>
      </c>
      <c r="AE38" s="12">
        <f t="shared" si="25"/>
        <v>7651</v>
      </c>
      <c r="AF38" s="12">
        <f t="shared" si="25"/>
        <v>7159</v>
      </c>
      <c r="AG38" s="12">
        <f t="shared" si="25"/>
        <v>7159</v>
      </c>
      <c r="AH38" s="12">
        <f t="shared" si="25"/>
        <v>7159</v>
      </c>
      <c r="AI38" s="12">
        <f t="shared" si="25"/>
        <v>7159</v>
      </c>
      <c r="AJ38" s="12">
        <f t="shared" si="25"/>
        <v>7159</v>
      </c>
      <c r="AK38" s="12">
        <f t="shared" si="25"/>
        <v>8225</v>
      </c>
      <c r="AL38" s="12">
        <f t="shared" si="25"/>
        <v>8225</v>
      </c>
      <c r="AM38" s="12">
        <f t="shared" si="25"/>
        <v>7159</v>
      </c>
      <c r="AN38" s="12">
        <f t="shared" si="25"/>
        <v>7159</v>
      </c>
      <c r="AO38" s="12">
        <f t="shared" si="25"/>
        <v>7159</v>
      </c>
      <c r="AP38" s="12">
        <f t="shared" si="25"/>
        <v>7159</v>
      </c>
      <c r="AQ38" s="12">
        <f t="shared" si="25"/>
        <v>7159</v>
      </c>
      <c r="AR38" s="12">
        <f t="shared" si="25"/>
        <v>7651</v>
      </c>
      <c r="AS38" s="12">
        <f t="shared" si="25"/>
        <v>7651</v>
      </c>
      <c r="AT38" s="12">
        <f t="shared" si="25"/>
        <v>7405</v>
      </c>
      <c r="AU38" s="12">
        <f t="shared" si="25"/>
        <v>7405</v>
      </c>
      <c r="AV38" s="12">
        <f t="shared" ref="AV38:BE38" si="26">AV10*0.82+25</f>
        <v>7405</v>
      </c>
      <c r="AW38" s="12">
        <f t="shared" si="26"/>
        <v>7405</v>
      </c>
      <c r="AX38" s="12">
        <f t="shared" si="26"/>
        <v>7405</v>
      </c>
      <c r="AY38" s="12">
        <f t="shared" si="26"/>
        <v>7897</v>
      </c>
      <c r="AZ38" s="12">
        <f t="shared" si="26"/>
        <v>7897</v>
      </c>
      <c r="BA38" s="12">
        <f t="shared" si="26"/>
        <v>7897</v>
      </c>
      <c r="BB38" s="12">
        <f t="shared" si="26"/>
        <v>7159</v>
      </c>
      <c r="BC38" s="12">
        <f t="shared" si="26"/>
        <v>7159</v>
      </c>
      <c r="BD38" s="12">
        <f t="shared" si="26"/>
        <v>7159</v>
      </c>
      <c r="BE38" s="12">
        <f t="shared" si="26"/>
        <v>8635</v>
      </c>
      <c r="BF38" s="12">
        <f t="shared" ref="BF38:DQ38" si="27">BF10*0.82+25</f>
        <v>8635</v>
      </c>
      <c r="BG38" s="12">
        <f t="shared" si="27"/>
        <v>8635</v>
      </c>
      <c r="BH38" s="12">
        <f t="shared" si="27"/>
        <v>7897</v>
      </c>
      <c r="BI38" s="12">
        <f t="shared" si="27"/>
        <v>7897</v>
      </c>
      <c r="BJ38" s="12">
        <f t="shared" si="27"/>
        <v>7897</v>
      </c>
      <c r="BK38" s="12">
        <f t="shared" si="27"/>
        <v>7897</v>
      </c>
      <c r="BL38" s="12">
        <f t="shared" si="27"/>
        <v>7897</v>
      </c>
      <c r="BM38" s="12">
        <f t="shared" si="27"/>
        <v>8635</v>
      </c>
      <c r="BN38" s="12">
        <f t="shared" si="27"/>
        <v>8635</v>
      </c>
      <c r="BO38" s="12">
        <f t="shared" si="27"/>
        <v>8635</v>
      </c>
      <c r="BP38" s="12">
        <f t="shared" si="27"/>
        <v>7405</v>
      </c>
      <c r="BQ38" s="12">
        <f t="shared" si="27"/>
        <v>7405</v>
      </c>
      <c r="BR38" s="12">
        <f t="shared" si="27"/>
        <v>7405</v>
      </c>
      <c r="BS38" s="12">
        <f t="shared" si="27"/>
        <v>7405</v>
      </c>
      <c r="BT38" s="12">
        <f t="shared" si="27"/>
        <v>7651</v>
      </c>
      <c r="BU38" s="12">
        <f t="shared" si="27"/>
        <v>7651</v>
      </c>
      <c r="BV38" s="12">
        <f t="shared" si="27"/>
        <v>7405</v>
      </c>
      <c r="BW38" s="12">
        <f t="shared" si="27"/>
        <v>7405</v>
      </c>
      <c r="BX38" s="12">
        <f t="shared" si="27"/>
        <v>7405</v>
      </c>
      <c r="BY38" s="12">
        <f t="shared" si="27"/>
        <v>7405</v>
      </c>
      <c r="BZ38" s="12">
        <f t="shared" si="27"/>
        <v>7405</v>
      </c>
      <c r="CA38" s="12">
        <f t="shared" si="27"/>
        <v>7651</v>
      </c>
      <c r="CB38" s="12">
        <f t="shared" si="27"/>
        <v>7651</v>
      </c>
      <c r="CC38" s="12">
        <f t="shared" si="27"/>
        <v>7405</v>
      </c>
      <c r="CD38" s="12">
        <f t="shared" si="27"/>
        <v>7405</v>
      </c>
      <c r="CE38" s="12">
        <f t="shared" si="27"/>
        <v>7405</v>
      </c>
      <c r="CF38" s="12">
        <f t="shared" si="27"/>
        <v>7405</v>
      </c>
      <c r="CG38" s="12">
        <f t="shared" si="27"/>
        <v>7405</v>
      </c>
      <c r="CH38" s="12">
        <f t="shared" si="27"/>
        <v>7651</v>
      </c>
      <c r="CI38" s="12">
        <f t="shared" si="27"/>
        <v>7651</v>
      </c>
      <c r="CJ38" s="12">
        <f t="shared" si="27"/>
        <v>7651</v>
      </c>
      <c r="CK38" s="12">
        <f t="shared" si="27"/>
        <v>7651</v>
      </c>
      <c r="CL38" s="12">
        <f t="shared" si="27"/>
        <v>7651</v>
      </c>
      <c r="CM38" s="12">
        <f t="shared" si="27"/>
        <v>7651</v>
      </c>
      <c r="CN38" s="12">
        <f t="shared" si="27"/>
        <v>7651</v>
      </c>
      <c r="CO38" s="12">
        <f t="shared" si="27"/>
        <v>11095</v>
      </c>
      <c r="CP38" s="12">
        <f t="shared" si="27"/>
        <v>11095</v>
      </c>
      <c r="CQ38" s="321">
        <f t="shared" si="27"/>
        <v>11095</v>
      </c>
      <c r="CR38" s="321">
        <f t="shared" si="27"/>
        <v>11095</v>
      </c>
      <c r="CS38" s="321">
        <f t="shared" si="27"/>
        <v>11095</v>
      </c>
      <c r="CT38" s="321">
        <f t="shared" si="27"/>
        <v>11095</v>
      </c>
      <c r="CU38" s="321">
        <f t="shared" si="27"/>
        <v>11095</v>
      </c>
      <c r="CV38" s="12">
        <f t="shared" si="27"/>
        <v>11095</v>
      </c>
      <c r="CW38" s="12">
        <f t="shared" si="27"/>
        <v>11095</v>
      </c>
      <c r="CX38" s="12">
        <f t="shared" si="27"/>
        <v>12735</v>
      </c>
      <c r="CY38" s="190">
        <f t="shared" si="27"/>
        <v>12735</v>
      </c>
      <c r="CZ38" s="190">
        <f t="shared" si="27"/>
        <v>12735</v>
      </c>
      <c r="DA38" s="190">
        <f t="shared" si="27"/>
        <v>12735</v>
      </c>
      <c r="DB38" s="190">
        <f t="shared" si="27"/>
        <v>12735</v>
      </c>
      <c r="DC38" s="190">
        <f t="shared" si="27"/>
        <v>12735</v>
      </c>
      <c r="DD38" s="12">
        <f t="shared" si="27"/>
        <v>12735</v>
      </c>
      <c r="DE38" s="12">
        <f t="shared" si="27"/>
        <v>11095</v>
      </c>
      <c r="DF38" s="321">
        <f t="shared" si="27"/>
        <v>11095</v>
      </c>
      <c r="DG38" s="321">
        <f t="shared" si="27"/>
        <v>11095</v>
      </c>
      <c r="DH38" s="321">
        <f t="shared" si="27"/>
        <v>11095</v>
      </c>
      <c r="DI38" s="321">
        <f t="shared" si="27"/>
        <v>11095</v>
      </c>
      <c r="DJ38" s="12">
        <f t="shared" si="27"/>
        <v>11095</v>
      </c>
      <c r="DK38" s="12">
        <f t="shared" si="27"/>
        <v>11095</v>
      </c>
      <c r="DL38" s="12">
        <f t="shared" si="27"/>
        <v>11095</v>
      </c>
      <c r="DM38" s="12">
        <f t="shared" si="27"/>
        <v>11915</v>
      </c>
      <c r="DN38" s="12">
        <f t="shared" si="27"/>
        <v>11915</v>
      </c>
      <c r="DO38" s="12">
        <f t="shared" si="27"/>
        <v>11915</v>
      </c>
      <c r="DP38" s="12">
        <f t="shared" si="27"/>
        <v>11915</v>
      </c>
      <c r="DQ38" s="12">
        <f t="shared" si="27"/>
        <v>11915</v>
      </c>
      <c r="DR38" s="12">
        <f t="shared" ref="DR38:GC38" si="28">DR10*0.82+25</f>
        <v>11915</v>
      </c>
      <c r="DS38" s="12">
        <f t="shared" si="28"/>
        <v>11915</v>
      </c>
      <c r="DT38" s="12">
        <f t="shared" si="28"/>
        <v>11915</v>
      </c>
      <c r="DU38" s="12">
        <f t="shared" si="28"/>
        <v>11915</v>
      </c>
      <c r="DV38" s="12">
        <f t="shared" si="28"/>
        <v>11915</v>
      </c>
      <c r="DW38" s="12">
        <f t="shared" si="28"/>
        <v>11915</v>
      </c>
      <c r="DX38" s="12">
        <f t="shared" si="28"/>
        <v>11915</v>
      </c>
      <c r="DY38" s="12">
        <f t="shared" si="28"/>
        <v>11915</v>
      </c>
      <c r="DZ38" s="12">
        <f t="shared" si="28"/>
        <v>11915</v>
      </c>
      <c r="EA38" s="12">
        <f t="shared" si="28"/>
        <v>9455</v>
      </c>
      <c r="EB38" s="12">
        <f t="shared" si="28"/>
        <v>9455</v>
      </c>
      <c r="EC38" s="12">
        <f t="shared" si="28"/>
        <v>9455</v>
      </c>
      <c r="ED38" s="12">
        <f t="shared" si="28"/>
        <v>9455</v>
      </c>
      <c r="EE38" s="12">
        <f t="shared" si="28"/>
        <v>9865</v>
      </c>
      <c r="EF38" s="12">
        <f t="shared" si="28"/>
        <v>9865</v>
      </c>
      <c r="EG38" s="12">
        <f t="shared" si="28"/>
        <v>9455</v>
      </c>
      <c r="EH38" s="12">
        <f t="shared" si="28"/>
        <v>9455</v>
      </c>
      <c r="EI38" s="12">
        <f t="shared" si="28"/>
        <v>9455</v>
      </c>
      <c r="EJ38" s="12">
        <f t="shared" si="28"/>
        <v>9455</v>
      </c>
      <c r="EK38" s="12">
        <f t="shared" si="28"/>
        <v>9455</v>
      </c>
      <c r="EL38" s="12">
        <f t="shared" si="28"/>
        <v>9865</v>
      </c>
      <c r="EM38" s="12">
        <f t="shared" si="28"/>
        <v>9865</v>
      </c>
      <c r="EN38" s="12">
        <f t="shared" si="28"/>
        <v>9455</v>
      </c>
      <c r="EO38" s="12">
        <f t="shared" si="28"/>
        <v>9455</v>
      </c>
      <c r="EP38" s="12">
        <f t="shared" si="28"/>
        <v>9455</v>
      </c>
      <c r="EQ38" s="12">
        <f t="shared" si="28"/>
        <v>9455</v>
      </c>
      <c r="ER38" s="12">
        <f t="shared" si="28"/>
        <v>9455</v>
      </c>
      <c r="ES38" s="12">
        <f t="shared" si="28"/>
        <v>9865</v>
      </c>
      <c r="ET38" s="12">
        <f t="shared" si="28"/>
        <v>9865</v>
      </c>
      <c r="EU38" s="12">
        <f t="shared" si="28"/>
        <v>9455</v>
      </c>
      <c r="EV38" s="12">
        <f t="shared" si="28"/>
        <v>9455</v>
      </c>
      <c r="EW38" s="12">
        <f t="shared" si="28"/>
        <v>9455</v>
      </c>
      <c r="EX38" s="12">
        <f t="shared" si="28"/>
        <v>9455</v>
      </c>
      <c r="EY38" s="12">
        <f t="shared" si="28"/>
        <v>9455</v>
      </c>
      <c r="EZ38" s="12">
        <f t="shared" si="28"/>
        <v>9865</v>
      </c>
      <c r="FA38" s="12">
        <f t="shared" si="28"/>
        <v>9865</v>
      </c>
      <c r="FB38" s="12">
        <f t="shared" si="28"/>
        <v>9455</v>
      </c>
      <c r="FC38" s="12">
        <f t="shared" si="28"/>
        <v>9455</v>
      </c>
      <c r="FD38" s="12">
        <f t="shared" si="28"/>
        <v>9455</v>
      </c>
      <c r="FE38" s="12">
        <f t="shared" si="28"/>
        <v>9455</v>
      </c>
      <c r="FF38" s="12">
        <f t="shared" si="28"/>
        <v>9455</v>
      </c>
      <c r="FG38" s="12">
        <f t="shared" si="28"/>
        <v>9865</v>
      </c>
      <c r="FH38" s="12">
        <f t="shared" si="28"/>
        <v>9865</v>
      </c>
      <c r="FI38" s="12">
        <f t="shared" si="28"/>
        <v>9455</v>
      </c>
      <c r="FJ38" s="12">
        <f t="shared" si="28"/>
        <v>9455</v>
      </c>
      <c r="FK38" s="12">
        <f t="shared" si="28"/>
        <v>9455</v>
      </c>
      <c r="FL38" s="12">
        <f t="shared" si="28"/>
        <v>9455</v>
      </c>
      <c r="FM38" s="12">
        <f t="shared" si="28"/>
        <v>9455</v>
      </c>
      <c r="FN38" s="12">
        <f t="shared" si="28"/>
        <v>9455</v>
      </c>
      <c r="FO38" s="12">
        <f t="shared" si="28"/>
        <v>9455</v>
      </c>
      <c r="FP38" s="12">
        <f t="shared" si="28"/>
        <v>8635</v>
      </c>
      <c r="FQ38" s="12">
        <f t="shared" si="28"/>
        <v>8635</v>
      </c>
      <c r="FR38" s="12">
        <f t="shared" si="28"/>
        <v>8635</v>
      </c>
      <c r="FS38" s="12">
        <f t="shared" si="28"/>
        <v>8635</v>
      </c>
      <c r="FT38" s="12">
        <f t="shared" si="28"/>
        <v>8635</v>
      </c>
      <c r="FU38" s="12">
        <f t="shared" si="28"/>
        <v>9045</v>
      </c>
      <c r="FV38" s="12">
        <f t="shared" si="28"/>
        <v>9045</v>
      </c>
      <c r="FW38" s="12">
        <f t="shared" si="28"/>
        <v>8225</v>
      </c>
      <c r="FX38" s="12">
        <f t="shared" si="28"/>
        <v>8225</v>
      </c>
      <c r="FY38" s="12">
        <f t="shared" si="28"/>
        <v>8225</v>
      </c>
      <c r="FZ38" s="12">
        <f t="shared" si="28"/>
        <v>8225</v>
      </c>
      <c r="GA38" s="12">
        <f t="shared" si="28"/>
        <v>8225</v>
      </c>
      <c r="GB38" s="12">
        <f t="shared" si="28"/>
        <v>8635</v>
      </c>
      <c r="GC38" s="12">
        <f t="shared" si="28"/>
        <v>8635</v>
      </c>
      <c r="GD38" s="12">
        <f t="shared" ref="GD38:HB38" si="29">GD10*0.82+25</f>
        <v>8635</v>
      </c>
      <c r="GE38" s="12">
        <f t="shared" si="29"/>
        <v>8635</v>
      </c>
      <c r="GF38" s="12">
        <f t="shared" si="29"/>
        <v>8635</v>
      </c>
      <c r="GG38" s="12">
        <f t="shared" si="29"/>
        <v>8635</v>
      </c>
      <c r="GH38" s="12">
        <f t="shared" si="29"/>
        <v>8635</v>
      </c>
      <c r="GI38" s="12">
        <f t="shared" si="29"/>
        <v>9045</v>
      </c>
      <c r="GJ38" s="12">
        <f t="shared" si="29"/>
        <v>9045</v>
      </c>
      <c r="GK38" s="12">
        <f t="shared" si="29"/>
        <v>8635</v>
      </c>
      <c r="GL38" s="12">
        <f t="shared" si="29"/>
        <v>8635</v>
      </c>
      <c r="GM38" s="12">
        <f t="shared" si="29"/>
        <v>8635</v>
      </c>
      <c r="GN38" s="12">
        <f t="shared" si="29"/>
        <v>8635</v>
      </c>
      <c r="GO38" s="12">
        <f t="shared" si="29"/>
        <v>8635</v>
      </c>
      <c r="GP38" s="12">
        <f t="shared" si="29"/>
        <v>9045</v>
      </c>
      <c r="GQ38" s="12">
        <f t="shared" si="29"/>
        <v>9045</v>
      </c>
      <c r="GR38" s="12">
        <f t="shared" si="29"/>
        <v>8635</v>
      </c>
      <c r="GS38" s="321">
        <f t="shared" si="29"/>
        <v>8635</v>
      </c>
      <c r="GT38" s="321">
        <f t="shared" si="29"/>
        <v>8635</v>
      </c>
      <c r="GU38" s="321">
        <f t="shared" si="29"/>
        <v>8635</v>
      </c>
      <c r="GV38" s="321">
        <f t="shared" si="29"/>
        <v>8635</v>
      </c>
      <c r="GW38" s="12">
        <f t="shared" si="29"/>
        <v>8635</v>
      </c>
      <c r="GX38" s="12">
        <f t="shared" si="29"/>
        <v>8635</v>
      </c>
      <c r="GY38" s="12">
        <f t="shared" si="29"/>
        <v>8635</v>
      </c>
      <c r="GZ38" s="12">
        <f t="shared" si="29"/>
        <v>8635</v>
      </c>
      <c r="HA38" s="12">
        <f t="shared" si="29"/>
        <v>8635</v>
      </c>
      <c r="HB38" s="321">
        <f t="shared" si="29"/>
        <v>8635</v>
      </c>
    </row>
    <row r="39" spans="1:210" s="7" customFormat="1" ht="12" customHeight="1">
      <c r="A39" s="13">
        <v>2</v>
      </c>
      <c r="B39" s="12">
        <f t="shared" ref="B39:O39" si="30">B11*0.82+25</f>
        <v>15154</v>
      </c>
      <c r="C39" s="12">
        <f t="shared" si="30"/>
        <v>15154</v>
      </c>
      <c r="D39" s="12">
        <f t="shared" si="30"/>
        <v>15154</v>
      </c>
      <c r="E39" s="12">
        <f t="shared" si="30"/>
        <v>13022</v>
      </c>
      <c r="F39" s="12">
        <f t="shared" si="30"/>
        <v>13022</v>
      </c>
      <c r="G39" s="12">
        <f t="shared" si="30"/>
        <v>14252</v>
      </c>
      <c r="H39" s="12">
        <f t="shared" si="30"/>
        <v>14252</v>
      </c>
      <c r="I39" s="12">
        <f t="shared" si="30"/>
        <v>13432</v>
      </c>
      <c r="J39" s="12">
        <f t="shared" si="30"/>
        <v>13432</v>
      </c>
      <c r="K39" s="12">
        <f t="shared" si="30"/>
        <v>11792</v>
      </c>
      <c r="L39" s="12">
        <f t="shared" si="30"/>
        <v>13432</v>
      </c>
      <c r="M39" s="12">
        <f t="shared" si="30"/>
        <v>13432</v>
      </c>
      <c r="N39" s="12">
        <f t="shared" si="30"/>
        <v>13432</v>
      </c>
      <c r="O39" s="12">
        <f t="shared" si="30"/>
        <v>12612</v>
      </c>
      <c r="P39" s="12">
        <f t="shared" ref="P39:AU39" si="31">P11*0.82+25</f>
        <v>12612</v>
      </c>
      <c r="Q39" s="12">
        <f t="shared" si="31"/>
        <v>11382</v>
      </c>
      <c r="R39" s="12">
        <f t="shared" si="31"/>
        <v>10562</v>
      </c>
      <c r="S39" s="12">
        <f t="shared" si="31"/>
        <v>10562</v>
      </c>
      <c r="T39" s="12">
        <f t="shared" si="31"/>
        <v>10562</v>
      </c>
      <c r="U39" s="12">
        <f t="shared" si="31"/>
        <v>10562</v>
      </c>
      <c r="V39" s="12">
        <f t="shared" si="31"/>
        <v>10562</v>
      </c>
      <c r="W39" s="12">
        <f t="shared" si="31"/>
        <v>10562</v>
      </c>
      <c r="X39" s="12">
        <f t="shared" si="31"/>
        <v>10562</v>
      </c>
      <c r="Y39" s="12">
        <f t="shared" si="31"/>
        <v>10029</v>
      </c>
      <c r="Z39" s="12">
        <f t="shared" si="31"/>
        <v>10029</v>
      </c>
      <c r="AA39" s="12">
        <f t="shared" si="31"/>
        <v>10029</v>
      </c>
      <c r="AB39" s="12">
        <f t="shared" si="31"/>
        <v>9168</v>
      </c>
      <c r="AC39" s="12">
        <f t="shared" si="31"/>
        <v>9168</v>
      </c>
      <c r="AD39" s="12">
        <f t="shared" si="31"/>
        <v>9168</v>
      </c>
      <c r="AE39" s="12">
        <f t="shared" si="31"/>
        <v>9168</v>
      </c>
      <c r="AF39" s="12">
        <f t="shared" si="31"/>
        <v>8676</v>
      </c>
      <c r="AG39" s="12">
        <f t="shared" si="31"/>
        <v>8676</v>
      </c>
      <c r="AH39" s="12">
        <f t="shared" si="31"/>
        <v>8676</v>
      </c>
      <c r="AI39" s="12">
        <f t="shared" si="31"/>
        <v>8676</v>
      </c>
      <c r="AJ39" s="12">
        <f t="shared" si="31"/>
        <v>8676</v>
      </c>
      <c r="AK39" s="12">
        <f t="shared" si="31"/>
        <v>9742</v>
      </c>
      <c r="AL39" s="12">
        <f t="shared" si="31"/>
        <v>9742</v>
      </c>
      <c r="AM39" s="12">
        <f t="shared" si="31"/>
        <v>8676</v>
      </c>
      <c r="AN39" s="12">
        <f t="shared" si="31"/>
        <v>8676</v>
      </c>
      <c r="AO39" s="12">
        <f t="shared" si="31"/>
        <v>8676</v>
      </c>
      <c r="AP39" s="12">
        <f t="shared" si="31"/>
        <v>8676</v>
      </c>
      <c r="AQ39" s="12">
        <f t="shared" si="31"/>
        <v>8676</v>
      </c>
      <c r="AR39" s="12">
        <f t="shared" si="31"/>
        <v>9168</v>
      </c>
      <c r="AS39" s="12">
        <f t="shared" si="31"/>
        <v>9168</v>
      </c>
      <c r="AT39" s="12">
        <f t="shared" si="31"/>
        <v>8922</v>
      </c>
      <c r="AU39" s="12">
        <f t="shared" si="31"/>
        <v>8922</v>
      </c>
      <c r="AV39" s="12">
        <f t="shared" ref="AV39:BE39" si="32">AV11*0.82+25</f>
        <v>8922</v>
      </c>
      <c r="AW39" s="12">
        <f t="shared" si="32"/>
        <v>8922</v>
      </c>
      <c r="AX39" s="12">
        <f t="shared" si="32"/>
        <v>8922</v>
      </c>
      <c r="AY39" s="12">
        <f t="shared" si="32"/>
        <v>9414</v>
      </c>
      <c r="AZ39" s="12">
        <f t="shared" si="32"/>
        <v>9414</v>
      </c>
      <c r="BA39" s="12">
        <f t="shared" si="32"/>
        <v>9414</v>
      </c>
      <c r="BB39" s="12">
        <f t="shared" si="32"/>
        <v>8676</v>
      </c>
      <c r="BC39" s="12">
        <f t="shared" si="32"/>
        <v>8676</v>
      </c>
      <c r="BD39" s="12">
        <f t="shared" si="32"/>
        <v>8676</v>
      </c>
      <c r="BE39" s="12">
        <f t="shared" si="32"/>
        <v>10152</v>
      </c>
      <c r="BF39" s="12">
        <f t="shared" ref="BF39:DQ39" si="33">BF11*0.82+25</f>
        <v>10152</v>
      </c>
      <c r="BG39" s="12">
        <f t="shared" si="33"/>
        <v>10152</v>
      </c>
      <c r="BH39" s="12">
        <f t="shared" si="33"/>
        <v>9414</v>
      </c>
      <c r="BI39" s="12">
        <f t="shared" si="33"/>
        <v>9414</v>
      </c>
      <c r="BJ39" s="12">
        <f t="shared" si="33"/>
        <v>9414</v>
      </c>
      <c r="BK39" s="12">
        <f t="shared" si="33"/>
        <v>9414</v>
      </c>
      <c r="BL39" s="12">
        <f t="shared" si="33"/>
        <v>9414</v>
      </c>
      <c r="BM39" s="12">
        <f t="shared" si="33"/>
        <v>10152</v>
      </c>
      <c r="BN39" s="12">
        <f t="shared" si="33"/>
        <v>10152</v>
      </c>
      <c r="BO39" s="12">
        <f t="shared" si="33"/>
        <v>10152</v>
      </c>
      <c r="BP39" s="12">
        <f t="shared" si="33"/>
        <v>8922</v>
      </c>
      <c r="BQ39" s="12">
        <f t="shared" si="33"/>
        <v>8922</v>
      </c>
      <c r="BR39" s="12">
        <f t="shared" si="33"/>
        <v>8922</v>
      </c>
      <c r="BS39" s="12">
        <f t="shared" si="33"/>
        <v>8922</v>
      </c>
      <c r="BT39" s="12">
        <f t="shared" si="33"/>
        <v>9168</v>
      </c>
      <c r="BU39" s="12">
        <f t="shared" si="33"/>
        <v>9168</v>
      </c>
      <c r="BV39" s="12">
        <f t="shared" si="33"/>
        <v>8922</v>
      </c>
      <c r="BW39" s="12">
        <f t="shared" si="33"/>
        <v>8922</v>
      </c>
      <c r="BX39" s="12">
        <f t="shared" si="33"/>
        <v>8922</v>
      </c>
      <c r="BY39" s="12">
        <f t="shared" si="33"/>
        <v>8922</v>
      </c>
      <c r="BZ39" s="12">
        <f t="shared" si="33"/>
        <v>8922</v>
      </c>
      <c r="CA39" s="12">
        <f t="shared" si="33"/>
        <v>9168</v>
      </c>
      <c r="CB39" s="12">
        <f t="shared" si="33"/>
        <v>9168</v>
      </c>
      <c r="CC39" s="12">
        <f t="shared" si="33"/>
        <v>8922</v>
      </c>
      <c r="CD39" s="12">
        <f t="shared" si="33"/>
        <v>8922</v>
      </c>
      <c r="CE39" s="12">
        <f t="shared" si="33"/>
        <v>8922</v>
      </c>
      <c r="CF39" s="12">
        <f t="shared" si="33"/>
        <v>8922</v>
      </c>
      <c r="CG39" s="12">
        <f t="shared" si="33"/>
        <v>8922</v>
      </c>
      <c r="CH39" s="12">
        <f t="shared" si="33"/>
        <v>9168</v>
      </c>
      <c r="CI39" s="12">
        <f t="shared" si="33"/>
        <v>9168</v>
      </c>
      <c r="CJ39" s="12">
        <f t="shared" si="33"/>
        <v>9168</v>
      </c>
      <c r="CK39" s="12">
        <f t="shared" si="33"/>
        <v>9168</v>
      </c>
      <c r="CL39" s="12">
        <f t="shared" si="33"/>
        <v>9168</v>
      </c>
      <c r="CM39" s="12">
        <f t="shared" si="33"/>
        <v>9168</v>
      </c>
      <c r="CN39" s="12">
        <f t="shared" si="33"/>
        <v>9168</v>
      </c>
      <c r="CO39" s="12">
        <f t="shared" si="33"/>
        <v>12612</v>
      </c>
      <c r="CP39" s="12">
        <f t="shared" si="33"/>
        <v>12612</v>
      </c>
      <c r="CQ39" s="321">
        <f t="shared" si="33"/>
        <v>12612</v>
      </c>
      <c r="CR39" s="321">
        <f t="shared" si="33"/>
        <v>12612</v>
      </c>
      <c r="CS39" s="321">
        <f t="shared" si="33"/>
        <v>12612</v>
      </c>
      <c r="CT39" s="321">
        <f t="shared" si="33"/>
        <v>12612</v>
      </c>
      <c r="CU39" s="321">
        <f t="shared" si="33"/>
        <v>12612</v>
      </c>
      <c r="CV39" s="12">
        <f t="shared" si="33"/>
        <v>12612</v>
      </c>
      <c r="CW39" s="12">
        <f t="shared" si="33"/>
        <v>12612</v>
      </c>
      <c r="CX39" s="12">
        <f t="shared" si="33"/>
        <v>14252</v>
      </c>
      <c r="CY39" s="190">
        <f t="shared" si="33"/>
        <v>14252</v>
      </c>
      <c r="CZ39" s="190">
        <f t="shared" si="33"/>
        <v>14252</v>
      </c>
      <c r="DA39" s="190">
        <f t="shared" si="33"/>
        <v>14252</v>
      </c>
      <c r="DB39" s="190">
        <f t="shared" si="33"/>
        <v>14252</v>
      </c>
      <c r="DC39" s="190">
        <f t="shared" si="33"/>
        <v>14252</v>
      </c>
      <c r="DD39" s="12">
        <f t="shared" si="33"/>
        <v>14252</v>
      </c>
      <c r="DE39" s="12">
        <f t="shared" si="33"/>
        <v>12612</v>
      </c>
      <c r="DF39" s="321">
        <f t="shared" si="33"/>
        <v>12612</v>
      </c>
      <c r="DG39" s="321">
        <f t="shared" si="33"/>
        <v>12612</v>
      </c>
      <c r="DH39" s="321">
        <f t="shared" si="33"/>
        <v>12612</v>
      </c>
      <c r="DI39" s="321">
        <f t="shared" si="33"/>
        <v>12612</v>
      </c>
      <c r="DJ39" s="12">
        <f t="shared" si="33"/>
        <v>12612</v>
      </c>
      <c r="DK39" s="12">
        <f t="shared" si="33"/>
        <v>12612</v>
      </c>
      <c r="DL39" s="12">
        <f t="shared" si="33"/>
        <v>12612</v>
      </c>
      <c r="DM39" s="12">
        <f t="shared" si="33"/>
        <v>13432</v>
      </c>
      <c r="DN39" s="12">
        <f t="shared" si="33"/>
        <v>13432</v>
      </c>
      <c r="DO39" s="12">
        <f t="shared" si="33"/>
        <v>13432</v>
      </c>
      <c r="DP39" s="12">
        <f t="shared" si="33"/>
        <v>13432</v>
      </c>
      <c r="DQ39" s="12">
        <f t="shared" si="33"/>
        <v>13432</v>
      </c>
      <c r="DR39" s="12">
        <f t="shared" ref="DR39:GC39" si="34">DR11*0.82+25</f>
        <v>13432</v>
      </c>
      <c r="DS39" s="12">
        <f t="shared" si="34"/>
        <v>13432</v>
      </c>
      <c r="DT39" s="12">
        <f t="shared" si="34"/>
        <v>13432</v>
      </c>
      <c r="DU39" s="12">
        <f t="shared" si="34"/>
        <v>13432</v>
      </c>
      <c r="DV39" s="12">
        <f t="shared" si="34"/>
        <v>13432</v>
      </c>
      <c r="DW39" s="12">
        <f t="shared" si="34"/>
        <v>13432</v>
      </c>
      <c r="DX39" s="12">
        <f t="shared" si="34"/>
        <v>13432</v>
      </c>
      <c r="DY39" s="12">
        <f t="shared" si="34"/>
        <v>13432</v>
      </c>
      <c r="DZ39" s="12">
        <f t="shared" si="34"/>
        <v>13432</v>
      </c>
      <c r="EA39" s="12">
        <f t="shared" si="34"/>
        <v>10972</v>
      </c>
      <c r="EB39" s="12">
        <f t="shared" si="34"/>
        <v>10972</v>
      </c>
      <c r="EC39" s="12">
        <f t="shared" si="34"/>
        <v>10972</v>
      </c>
      <c r="ED39" s="12">
        <f t="shared" si="34"/>
        <v>10972</v>
      </c>
      <c r="EE39" s="12">
        <f t="shared" si="34"/>
        <v>11382</v>
      </c>
      <c r="EF39" s="12">
        <f t="shared" si="34"/>
        <v>11382</v>
      </c>
      <c r="EG39" s="12">
        <f t="shared" si="34"/>
        <v>10972</v>
      </c>
      <c r="EH39" s="12">
        <f t="shared" si="34"/>
        <v>10972</v>
      </c>
      <c r="EI39" s="12">
        <f t="shared" si="34"/>
        <v>10972</v>
      </c>
      <c r="EJ39" s="12">
        <f t="shared" si="34"/>
        <v>10972</v>
      </c>
      <c r="EK39" s="12">
        <f t="shared" si="34"/>
        <v>10972</v>
      </c>
      <c r="EL39" s="12">
        <f t="shared" si="34"/>
        <v>11382</v>
      </c>
      <c r="EM39" s="12">
        <f t="shared" si="34"/>
        <v>11382</v>
      </c>
      <c r="EN39" s="12">
        <f t="shared" si="34"/>
        <v>10972</v>
      </c>
      <c r="EO39" s="12">
        <f t="shared" si="34"/>
        <v>10972</v>
      </c>
      <c r="EP39" s="12">
        <f t="shared" si="34"/>
        <v>10972</v>
      </c>
      <c r="EQ39" s="12">
        <f t="shared" si="34"/>
        <v>10972</v>
      </c>
      <c r="ER39" s="12">
        <f t="shared" si="34"/>
        <v>10972</v>
      </c>
      <c r="ES39" s="12">
        <f t="shared" si="34"/>
        <v>11382</v>
      </c>
      <c r="ET39" s="12">
        <f t="shared" si="34"/>
        <v>11382</v>
      </c>
      <c r="EU39" s="12">
        <f t="shared" si="34"/>
        <v>10972</v>
      </c>
      <c r="EV39" s="12">
        <f t="shared" si="34"/>
        <v>10972</v>
      </c>
      <c r="EW39" s="12">
        <f t="shared" si="34"/>
        <v>10972</v>
      </c>
      <c r="EX39" s="12">
        <f t="shared" si="34"/>
        <v>10972</v>
      </c>
      <c r="EY39" s="12">
        <f t="shared" si="34"/>
        <v>10972</v>
      </c>
      <c r="EZ39" s="12">
        <f t="shared" si="34"/>
        <v>11382</v>
      </c>
      <c r="FA39" s="12">
        <f t="shared" si="34"/>
        <v>11382</v>
      </c>
      <c r="FB39" s="12">
        <f t="shared" si="34"/>
        <v>10972</v>
      </c>
      <c r="FC39" s="12">
        <f t="shared" si="34"/>
        <v>10972</v>
      </c>
      <c r="FD39" s="12">
        <f t="shared" si="34"/>
        <v>10972</v>
      </c>
      <c r="FE39" s="12">
        <f t="shared" si="34"/>
        <v>10972</v>
      </c>
      <c r="FF39" s="12">
        <f t="shared" si="34"/>
        <v>10972</v>
      </c>
      <c r="FG39" s="12">
        <f t="shared" si="34"/>
        <v>11382</v>
      </c>
      <c r="FH39" s="12">
        <f t="shared" si="34"/>
        <v>11382</v>
      </c>
      <c r="FI39" s="12">
        <f t="shared" si="34"/>
        <v>10972</v>
      </c>
      <c r="FJ39" s="12">
        <f t="shared" si="34"/>
        <v>10972</v>
      </c>
      <c r="FK39" s="12">
        <f t="shared" si="34"/>
        <v>10972</v>
      </c>
      <c r="FL39" s="12">
        <f t="shared" si="34"/>
        <v>10972</v>
      </c>
      <c r="FM39" s="12">
        <f t="shared" si="34"/>
        <v>10972</v>
      </c>
      <c r="FN39" s="12">
        <f t="shared" si="34"/>
        <v>10972</v>
      </c>
      <c r="FO39" s="12">
        <f t="shared" si="34"/>
        <v>10972</v>
      </c>
      <c r="FP39" s="12">
        <f t="shared" si="34"/>
        <v>10152</v>
      </c>
      <c r="FQ39" s="12">
        <f t="shared" si="34"/>
        <v>10152</v>
      </c>
      <c r="FR39" s="12">
        <f t="shared" si="34"/>
        <v>10152</v>
      </c>
      <c r="FS39" s="12">
        <f t="shared" si="34"/>
        <v>10152</v>
      </c>
      <c r="FT39" s="12">
        <f t="shared" si="34"/>
        <v>10152</v>
      </c>
      <c r="FU39" s="12">
        <f t="shared" si="34"/>
        <v>10562</v>
      </c>
      <c r="FV39" s="12">
        <f t="shared" si="34"/>
        <v>10562</v>
      </c>
      <c r="FW39" s="12">
        <f t="shared" si="34"/>
        <v>9742</v>
      </c>
      <c r="FX39" s="12">
        <f t="shared" si="34"/>
        <v>9742</v>
      </c>
      <c r="FY39" s="12">
        <f t="shared" si="34"/>
        <v>9742</v>
      </c>
      <c r="FZ39" s="12">
        <f t="shared" si="34"/>
        <v>9742</v>
      </c>
      <c r="GA39" s="12">
        <f t="shared" si="34"/>
        <v>9742</v>
      </c>
      <c r="GB39" s="12">
        <f t="shared" si="34"/>
        <v>10152</v>
      </c>
      <c r="GC39" s="12">
        <f t="shared" si="34"/>
        <v>10152</v>
      </c>
      <c r="GD39" s="12">
        <f t="shared" ref="GD39:HB39" si="35">GD11*0.82+25</f>
        <v>10152</v>
      </c>
      <c r="GE39" s="12">
        <f t="shared" si="35"/>
        <v>10152</v>
      </c>
      <c r="GF39" s="12">
        <f t="shared" si="35"/>
        <v>10152</v>
      </c>
      <c r="GG39" s="12">
        <f t="shared" si="35"/>
        <v>10152</v>
      </c>
      <c r="GH39" s="12">
        <f t="shared" si="35"/>
        <v>10152</v>
      </c>
      <c r="GI39" s="12">
        <f t="shared" si="35"/>
        <v>10562</v>
      </c>
      <c r="GJ39" s="12">
        <f t="shared" si="35"/>
        <v>10562</v>
      </c>
      <c r="GK39" s="12">
        <f t="shared" si="35"/>
        <v>10152</v>
      </c>
      <c r="GL39" s="12">
        <f t="shared" si="35"/>
        <v>10152</v>
      </c>
      <c r="GM39" s="12">
        <f t="shared" si="35"/>
        <v>10152</v>
      </c>
      <c r="GN39" s="12">
        <f t="shared" si="35"/>
        <v>10152</v>
      </c>
      <c r="GO39" s="12">
        <f t="shared" si="35"/>
        <v>10152</v>
      </c>
      <c r="GP39" s="12">
        <f t="shared" si="35"/>
        <v>10562</v>
      </c>
      <c r="GQ39" s="12">
        <f t="shared" si="35"/>
        <v>10562</v>
      </c>
      <c r="GR39" s="12">
        <f t="shared" si="35"/>
        <v>10152</v>
      </c>
      <c r="GS39" s="321">
        <f t="shared" si="35"/>
        <v>10152</v>
      </c>
      <c r="GT39" s="321">
        <f t="shared" si="35"/>
        <v>10152</v>
      </c>
      <c r="GU39" s="321">
        <f t="shared" si="35"/>
        <v>10152</v>
      </c>
      <c r="GV39" s="321">
        <f t="shared" si="35"/>
        <v>10152</v>
      </c>
      <c r="GW39" s="12">
        <f t="shared" si="35"/>
        <v>10152</v>
      </c>
      <c r="GX39" s="12">
        <f t="shared" si="35"/>
        <v>10152</v>
      </c>
      <c r="GY39" s="12">
        <f t="shared" si="35"/>
        <v>10152</v>
      </c>
      <c r="GZ39" s="12">
        <f t="shared" si="35"/>
        <v>10152</v>
      </c>
      <c r="HA39" s="12">
        <f t="shared" si="35"/>
        <v>10152</v>
      </c>
      <c r="HB39" s="321">
        <f t="shared" si="35"/>
        <v>10152</v>
      </c>
    </row>
    <row r="40" spans="1:210" s="7" customFormat="1" ht="12" customHeight="1">
      <c r="A40" s="59" t="s">
        <v>78</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321"/>
      <c r="CR40" s="321"/>
      <c r="CS40" s="321"/>
      <c r="CT40" s="321"/>
      <c r="CU40" s="321"/>
      <c r="CV40" s="12"/>
      <c r="CW40" s="12"/>
      <c r="CX40" s="12"/>
      <c r="CY40" s="190"/>
      <c r="CZ40" s="190"/>
      <c r="DA40" s="190"/>
      <c r="DB40" s="190"/>
      <c r="DC40" s="190"/>
      <c r="DD40" s="12"/>
      <c r="DE40" s="12"/>
      <c r="DF40" s="321"/>
      <c r="DG40" s="321"/>
      <c r="DH40" s="321"/>
      <c r="DI40" s="321"/>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321"/>
      <c r="GT40" s="321"/>
      <c r="GU40" s="321"/>
      <c r="GV40" s="321"/>
      <c r="GW40" s="12"/>
      <c r="GX40" s="12"/>
      <c r="GY40" s="12"/>
      <c r="GZ40" s="12"/>
      <c r="HA40" s="12"/>
      <c r="HB40" s="321"/>
    </row>
    <row r="41" spans="1:210" s="7" customFormat="1" ht="12" customHeight="1">
      <c r="A41" s="13">
        <v>1</v>
      </c>
      <c r="B41" s="12">
        <f t="shared" ref="B41:N41" si="36">B13*0.82+25</f>
        <v>17655</v>
      </c>
      <c r="C41" s="12">
        <f t="shared" si="36"/>
        <v>17655</v>
      </c>
      <c r="D41" s="12">
        <f t="shared" si="36"/>
        <v>17655</v>
      </c>
      <c r="E41" s="12">
        <f t="shared" si="36"/>
        <v>13883</v>
      </c>
      <c r="F41" s="12">
        <f t="shared" si="36"/>
        <v>13883</v>
      </c>
      <c r="G41" s="12">
        <f t="shared" si="36"/>
        <v>15113</v>
      </c>
      <c r="H41" s="12">
        <f t="shared" si="36"/>
        <v>15113</v>
      </c>
      <c r="I41" s="12">
        <f t="shared" si="36"/>
        <v>14293</v>
      </c>
      <c r="J41" s="12">
        <f t="shared" si="36"/>
        <v>14293</v>
      </c>
      <c r="K41" s="12">
        <f t="shared" si="36"/>
        <v>12653</v>
      </c>
      <c r="L41" s="12">
        <f t="shared" si="36"/>
        <v>14293</v>
      </c>
      <c r="M41" s="12">
        <f t="shared" si="36"/>
        <v>14293</v>
      </c>
      <c r="N41" s="12">
        <f t="shared" si="36"/>
        <v>14293</v>
      </c>
      <c r="O41" s="12">
        <f t="shared" ref="O41:AT41" si="37">O13*0.82+25</f>
        <v>13473</v>
      </c>
      <c r="P41" s="12">
        <f t="shared" si="37"/>
        <v>13473</v>
      </c>
      <c r="Q41" s="12">
        <f t="shared" si="37"/>
        <v>12243</v>
      </c>
      <c r="R41" s="12">
        <f t="shared" si="37"/>
        <v>11423</v>
      </c>
      <c r="S41" s="12">
        <f t="shared" si="37"/>
        <v>11423</v>
      </c>
      <c r="T41" s="12">
        <f t="shared" si="37"/>
        <v>11423</v>
      </c>
      <c r="U41" s="12">
        <f t="shared" si="37"/>
        <v>11423</v>
      </c>
      <c r="V41" s="12">
        <f t="shared" si="37"/>
        <v>11423</v>
      </c>
      <c r="W41" s="12">
        <f t="shared" si="37"/>
        <v>11423</v>
      </c>
      <c r="X41" s="12">
        <f t="shared" si="37"/>
        <v>11423</v>
      </c>
      <c r="Y41" s="12">
        <f t="shared" si="37"/>
        <v>10890</v>
      </c>
      <c r="Z41" s="12">
        <f t="shared" si="37"/>
        <v>10890</v>
      </c>
      <c r="AA41" s="12">
        <f t="shared" si="37"/>
        <v>10890</v>
      </c>
      <c r="AB41" s="12">
        <f t="shared" si="37"/>
        <v>10931</v>
      </c>
      <c r="AC41" s="12">
        <f t="shared" si="37"/>
        <v>10931</v>
      </c>
      <c r="AD41" s="12">
        <f t="shared" si="37"/>
        <v>10931</v>
      </c>
      <c r="AE41" s="12">
        <f t="shared" si="37"/>
        <v>10931</v>
      </c>
      <c r="AF41" s="12">
        <f t="shared" si="37"/>
        <v>10439</v>
      </c>
      <c r="AG41" s="12">
        <f t="shared" si="37"/>
        <v>10439</v>
      </c>
      <c r="AH41" s="12">
        <f t="shared" si="37"/>
        <v>10439</v>
      </c>
      <c r="AI41" s="12">
        <f t="shared" si="37"/>
        <v>10439</v>
      </c>
      <c r="AJ41" s="12">
        <f t="shared" si="37"/>
        <v>10439</v>
      </c>
      <c r="AK41" s="12">
        <f t="shared" si="37"/>
        <v>11505</v>
      </c>
      <c r="AL41" s="12">
        <f t="shared" si="37"/>
        <v>11505</v>
      </c>
      <c r="AM41" s="12">
        <f t="shared" si="37"/>
        <v>10439</v>
      </c>
      <c r="AN41" s="12">
        <f t="shared" si="37"/>
        <v>10439</v>
      </c>
      <c r="AO41" s="12">
        <f t="shared" si="37"/>
        <v>10439</v>
      </c>
      <c r="AP41" s="12">
        <f t="shared" si="37"/>
        <v>10439</v>
      </c>
      <c r="AQ41" s="12">
        <f t="shared" si="37"/>
        <v>10439</v>
      </c>
      <c r="AR41" s="12">
        <f t="shared" si="37"/>
        <v>10931</v>
      </c>
      <c r="AS41" s="12">
        <f t="shared" si="37"/>
        <v>10931</v>
      </c>
      <c r="AT41" s="12">
        <f t="shared" si="37"/>
        <v>10685</v>
      </c>
      <c r="AU41" s="12">
        <f t="shared" ref="AU41:BE41" si="38">AU13*0.82+25</f>
        <v>10685</v>
      </c>
      <c r="AV41" s="12">
        <f t="shared" si="38"/>
        <v>10685</v>
      </c>
      <c r="AW41" s="12">
        <f t="shared" si="38"/>
        <v>10685</v>
      </c>
      <c r="AX41" s="12">
        <f t="shared" si="38"/>
        <v>10685</v>
      </c>
      <c r="AY41" s="12">
        <f t="shared" si="38"/>
        <v>11177</v>
      </c>
      <c r="AZ41" s="12">
        <f t="shared" si="38"/>
        <v>11177</v>
      </c>
      <c r="BA41" s="12">
        <f t="shared" si="38"/>
        <v>11177</v>
      </c>
      <c r="BB41" s="12">
        <f t="shared" si="38"/>
        <v>10439</v>
      </c>
      <c r="BC41" s="12">
        <f t="shared" si="38"/>
        <v>10439</v>
      </c>
      <c r="BD41" s="12">
        <f t="shared" si="38"/>
        <v>10439</v>
      </c>
      <c r="BE41" s="12">
        <f t="shared" si="38"/>
        <v>11915</v>
      </c>
      <c r="BF41" s="12">
        <f t="shared" ref="BF41:DQ41" si="39">BF13*0.82+25</f>
        <v>11915</v>
      </c>
      <c r="BG41" s="12">
        <f t="shared" si="39"/>
        <v>11915</v>
      </c>
      <c r="BH41" s="12">
        <f t="shared" si="39"/>
        <v>11177</v>
      </c>
      <c r="BI41" s="12">
        <f t="shared" si="39"/>
        <v>11177</v>
      </c>
      <c r="BJ41" s="12">
        <f t="shared" si="39"/>
        <v>11177</v>
      </c>
      <c r="BK41" s="12">
        <f t="shared" si="39"/>
        <v>11177</v>
      </c>
      <c r="BL41" s="12">
        <f t="shared" si="39"/>
        <v>11177</v>
      </c>
      <c r="BM41" s="12">
        <f t="shared" si="39"/>
        <v>11915</v>
      </c>
      <c r="BN41" s="12">
        <f t="shared" si="39"/>
        <v>11915</v>
      </c>
      <c r="BO41" s="12">
        <f t="shared" si="39"/>
        <v>11915</v>
      </c>
      <c r="BP41" s="12">
        <f t="shared" si="39"/>
        <v>10685</v>
      </c>
      <c r="BQ41" s="12">
        <f t="shared" si="39"/>
        <v>10685</v>
      </c>
      <c r="BR41" s="12">
        <f t="shared" si="39"/>
        <v>10685</v>
      </c>
      <c r="BS41" s="12">
        <f t="shared" si="39"/>
        <v>10685</v>
      </c>
      <c r="BT41" s="12">
        <f t="shared" si="39"/>
        <v>10931</v>
      </c>
      <c r="BU41" s="12">
        <f t="shared" si="39"/>
        <v>10931</v>
      </c>
      <c r="BV41" s="12">
        <f t="shared" si="39"/>
        <v>10685</v>
      </c>
      <c r="BW41" s="12">
        <f t="shared" si="39"/>
        <v>10685</v>
      </c>
      <c r="BX41" s="12">
        <f t="shared" si="39"/>
        <v>10685</v>
      </c>
      <c r="BY41" s="12">
        <f t="shared" si="39"/>
        <v>10685</v>
      </c>
      <c r="BZ41" s="12">
        <f t="shared" si="39"/>
        <v>10685</v>
      </c>
      <c r="CA41" s="12">
        <f t="shared" si="39"/>
        <v>10931</v>
      </c>
      <c r="CB41" s="12">
        <f t="shared" si="39"/>
        <v>10931</v>
      </c>
      <c r="CC41" s="12">
        <f t="shared" si="39"/>
        <v>10685</v>
      </c>
      <c r="CD41" s="12">
        <f t="shared" si="39"/>
        <v>10685</v>
      </c>
      <c r="CE41" s="12">
        <f t="shared" si="39"/>
        <v>10685</v>
      </c>
      <c r="CF41" s="12">
        <f t="shared" si="39"/>
        <v>10685</v>
      </c>
      <c r="CG41" s="12">
        <f t="shared" si="39"/>
        <v>10685</v>
      </c>
      <c r="CH41" s="12">
        <f t="shared" si="39"/>
        <v>10931</v>
      </c>
      <c r="CI41" s="12">
        <f t="shared" si="39"/>
        <v>10931</v>
      </c>
      <c r="CJ41" s="12">
        <f t="shared" si="39"/>
        <v>10931</v>
      </c>
      <c r="CK41" s="12">
        <f t="shared" si="39"/>
        <v>10931</v>
      </c>
      <c r="CL41" s="12">
        <f t="shared" si="39"/>
        <v>10931</v>
      </c>
      <c r="CM41" s="12">
        <f t="shared" si="39"/>
        <v>10931</v>
      </c>
      <c r="CN41" s="12">
        <f t="shared" si="39"/>
        <v>10931</v>
      </c>
      <c r="CO41" s="12">
        <f t="shared" si="39"/>
        <v>14375</v>
      </c>
      <c r="CP41" s="12">
        <f t="shared" si="39"/>
        <v>14375</v>
      </c>
      <c r="CQ41" s="321">
        <f t="shared" si="39"/>
        <v>14375</v>
      </c>
      <c r="CR41" s="321">
        <f t="shared" si="39"/>
        <v>14375</v>
      </c>
      <c r="CS41" s="321">
        <f t="shared" si="39"/>
        <v>14375</v>
      </c>
      <c r="CT41" s="321">
        <f t="shared" si="39"/>
        <v>14375</v>
      </c>
      <c r="CU41" s="321">
        <f t="shared" si="39"/>
        <v>14375</v>
      </c>
      <c r="CV41" s="12">
        <f t="shared" si="39"/>
        <v>14375</v>
      </c>
      <c r="CW41" s="12">
        <f t="shared" si="39"/>
        <v>14375</v>
      </c>
      <c r="CX41" s="12">
        <f t="shared" si="39"/>
        <v>16015</v>
      </c>
      <c r="CY41" s="190">
        <f t="shared" si="39"/>
        <v>16015</v>
      </c>
      <c r="CZ41" s="190">
        <f t="shared" si="39"/>
        <v>16015</v>
      </c>
      <c r="DA41" s="190">
        <f t="shared" si="39"/>
        <v>16015</v>
      </c>
      <c r="DB41" s="190">
        <f t="shared" si="39"/>
        <v>16015</v>
      </c>
      <c r="DC41" s="190">
        <f t="shared" si="39"/>
        <v>16015</v>
      </c>
      <c r="DD41" s="12">
        <f t="shared" si="39"/>
        <v>16015</v>
      </c>
      <c r="DE41" s="12">
        <f t="shared" si="39"/>
        <v>14375</v>
      </c>
      <c r="DF41" s="321">
        <f t="shared" si="39"/>
        <v>14375</v>
      </c>
      <c r="DG41" s="321">
        <f t="shared" si="39"/>
        <v>14375</v>
      </c>
      <c r="DH41" s="321">
        <f t="shared" si="39"/>
        <v>14375</v>
      </c>
      <c r="DI41" s="321">
        <f t="shared" si="39"/>
        <v>14375</v>
      </c>
      <c r="DJ41" s="12">
        <f t="shared" si="39"/>
        <v>14375</v>
      </c>
      <c r="DK41" s="12">
        <f t="shared" si="39"/>
        <v>14375</v>
      </c>
      <c r="DL41" s="12">
        <f t="shared" si="39"/>
        <v>14375</v>
      </c>
      <c r="DM41" s="12">
        <f t="shared" si="39"/>
        <v>15195</v>
      </c>
      <c r="DN41" s="12">
        <f t="shared" si="39"/>
        <v>15195</v>
      </c>
      <c r="DO41" s="12">
        <f t="shared" si="39"/>
        <v>15195</v>
      </c>
      <c r="DP41" s="12">
        <f t="shared" si="39"/>
        <v>15195</v>
      </c>
      <c r="DQ41" s="12">
        <f t="shared" si="39"/>
        <v>15195</v>
      </c>
      <c r="DR41" s="12">
        <f t="shared" ref="DR41:GC41" si="40">DR13*0.82+25</f>
        <v>15195</v>
      </c>
      <c r="DS41" s="12">
        <f t="shared" si="40"/>
        <v>15195</v>
      </c>
      <c r="DT41" s="12">
        <f t="shared" si="40"/>
        <v>15195</v>
      </c>
      <c r="DU41" s="12">
        <f t="shared" si="40"/>
        <v>15195</v>
      </c>
      <c r="DV41" s="12">
        <f t="shared" si="40"/>
        <v>15195</v>
      </c>
      <c r="DW41" s="12">
        <f t="shared" si="40"/>
        <v>15195</v>
      </c>
      <c r="DX41" s="12">
        <f t="shared" si="40"/>
        <v>15195</v>
      </c>
      <c r="DY41" s="12">
        <f t="shared" si="40"/>
        <v>15195</v>
      </c>
      <c r="DZ41" s="12">
        <f t="shared" si="40"/>
        <v>15195</v>
      </c>
      <c r="EA41" s="12">
        <f t="shared" si="40"/>
        <v>12735</v>
      </c>
      <c r="EB41" s="12">
        <f t="shared" si="40"/>
        <v>12735</v>
      </c>
      <c r="EC41" s="12">
        <f t="shared" si="40"/>
        <v>12735</v>
      </c>
      <c r="ED41" s="12">
        <f t="shared" si="40"/>
        <v>12735</v>
      </c>
      <c r="EE41" s="12">
        <f t="shared" si="40"/>
        <v>13145</v>
      </c>
      <c r="EF41" s="12">
        <f t="shared" si="40"/>
        <v>13145</v>
      </c>
      <c r="EG41" s="12">
        <f t="shared" si="40"/>
        <v>12735</v>
      </c>
      <c r="EH41" s="12">
        <f t="shared" si="40"/>
        <v>12735</v>
      </c>
      <c r="EI41" s="12">
        <f t="shared" si="40"/>
        <v>12735</v>
      </c>
      <c r="EJ41" s="12">
        <f t="shared" si="40"/>
        <v>12735</v>
      </c>
      <c r="EK41" s="12">
        <f t="shared" si="40"/>
        <v>12735</v>
      </c>
      <c r="EL41" s="12">
        <f t="shared" si="40"/>
        <v>13145</v>
      </c>
      <c r="EM41" s="12">
        <f t="shared" si="40"/>
        <v>13145</v>
      </c>
      <c r="EN41" s="12">
        <f t="shared" si="40"/>
        <v>12735</v>
      </c>
      <c r="EO41" s="12">
        <f t="shared" si="40"/>
        <v>12735</v>
      </c>
      <c r="EP41" s="12">
        <f t="shared" si="40"/>
        <v>12735</v>
      </c>
      <c r="EQ41" s="12">
        <f t="shared" si="40"/>
        <v>12735</v>
      </c>
      <c r="ER41" s="12">
        <f t="shared" si="40"/>
        <v>12735</v>
      </c>
      <c r="ES41" s="12">
        <f t="shared" si="40"/>
        <v>13145</v>
      </c>
      <c r="ET41" s="12">
        <f t="shared" si="40"/>
        <v>13145</v>
      </c>
      <c r="EU41" s="12">
        <f t="shared" si="40"/>
        <v>12735</v>
      </c>
      <c r="EV41" s="12">
        <f t="shared" si="40"/>
        <v>12735</v>
      </c>
      <c r="EW41" s="12">
        <f t="shared" si="40"/>
        <v>12735</v>
      </c>
      <c r="EX41" s="12">
        <f t="shared" si="40"/>
        <v>12735</v>
      </c>
      <c r="EY41" s="12">
        <f t="shared" si="40"/>
        <v>12735</v>
      </c>
      <c r="EZ41" s="12">
        <f t="shared" si="40"/>
        <v>13145</v>
      </c>
      <c r="FA41" s="12">
        <f t="shared" si="40"/>
        <v>13145</v>
      </c>
      <c r="FB41" s="12">
        <f t="shared" si="40"/>
        <v>12735</v>
      </c>
      <c r="FC41" s="12">
        <f t="shared" si="40"/>
        <v>12735</v>
      </c>
      <c r="FD41" s="12">
        <f t="shared" si="40"/>
        <v>12735</v>
      </c>
      <c r="FE41" s="12">
        <f t="shared" si="40"/>
        <v>12735</v>
      </c>
      <c r="FF41" s="12">
        <f t="shared" si="40"/>
        <v>12735</v>
      </c>
      <c r="FG41" s="12">
        <f t="shared" si="40"/>
        <v>13145</v>
      </c>
      <c r="FH41" s="12">
        <f t="shared" si="40"/>
        <v>13145</v>
      </c>
      <c r="FI41" s="12">
        <f t="shared" si="40"/>
        <v>12735</v>
      </c>
      <c r="FJ41" s="12">
        <f t="shared" si="40"/>
        <v>12735</v>
      </c>
      <c r="FK41" s="12">
        <f t="shared" si="40"/>
        <v>12735</v>
      </c>
      <c r="FL41" s="12">
        <f t="shared" si="40"/>
        <v>12735</v>
      </c>
      <c r="FM41" s="12">
        <f t="shared" si="40"/>
        <v>12735</v>
      </c>
      <c r="FN41" s="12">
        <f t="shared" si="40"/>
        <v>12735</v>
      </c>
      <c r="FO41" s="12">
        <f t="shared" si="40"/>
        <v>12735</v>
      </c>
      <c r="FP41" s="12">
        <f t="shared" si="40"/>
        <v>11915</v>
      </c>
      <c r="FQ41" s="12">
        <f t="shared" si="40"/>
        <v>11915</v>
      </c>
      <c r="FR41" s="12">
        <f t="shared" si="40"/>
        <v>11915</v>
      </c>
      <c r="FS41" s="12">
        <f t="shared" si="40"/>
        <v>11915</v>
      </c>
      <c r="FT41" s="12">
        <f t="shared" si="40"/>
        <v>11915</v>
      </c>
      <c r="FU41" s="12">
        <f t="shared" si="40"/>
        <v>12325</v>
      </c>
      <c r="FV41" s="12">
        <f t="shared" si="40"/>
        <v>12325</v>
      </c>
      <c r="FW41" s="12">
        <f t="shared" si="40"/>
        <v>11505</v>
      </c>
      <c r="FX41" s="12">
        <f t="shared" si="40"/>
        <v>11505</v>
      </c>
      <c r="FY41" s="12">
        <f t="shared" si="40"/>
        <v>11505</v>
      </c>
      <c r="FZ41" s="12">
        <f t="shared" si="40"/>
        <v>11505</v>
      </c>
      <c r="GA41" s="12">
        <f t="shared" si="40"/>
        <v>11505</v>
      </c>
      <c r="GB41" s="12">
        <f t="shared" si="40"/>
        <v>11915</v>
      </c>
      <c r="GC41" s="12">
        <f t="shared" si="40"/>
        <v>11915</v>
      </c>
      <c r="GD41" s="12">
        <f t="shared" ref="GD41:HB41" si="41">GD13*0.82+25</f>
        <v>11915</v>
      </c>
      <c r="GE41" s="12">
        <f t="shared" si="41"/>
        <v>11915</v>
      </c>
      <c r="GF41" s="12">
        <f t="shared" si="41"/>
        <v>11915</v>
      </c>
      <c r="GG41" s="12">
        <f t="shared" si="41"/>
        <v>11915</v>
      </c>
      <c r="GH41" s="12">
        <f t="shared" si="41"/>
        <v>11915</v>
      </c>
      <c r="GI41" s="12">
        <f t="shared" si="41"/>
        <v>12325</v>
      </c>
      <c r="GJ41" s="12">
        <f t="shared" si="41"/>
        <v>12325</v>
      </c>
      <c r="GK41" s="12">
        <f t="shared" si="41"/>
        <v>11915</v>
      </c>
      <c r="GL41" s="12">
        <f t="shared" si="41"/>
        <v>11915</v>
      </c>
      <c r="GM41" s="12">
        <f t="shared" si="41"/>
        <v>11915</v>
      </c>
      <c r="GN41" s="12">
        <f t="shared" si="41"/>
        <v>11915</v>
      </c>
      <c r="GO41" s="12">
        <f t="shared" si="41"/>
        <v>11915</v>
      </c>
      <c r="GP41" s="12">
        <f t="shared" si="41"/>
        <v>12325</v>
      </c>
      <c r="GQ41" s="12">
        <f t="shared" si="41"/>
        <v>12325</v>
      </c>
      <c r="GR41" s="12">
        <f t="shared" si="41"/>
        <v>11915</v>
      </c>
      <c r="GS41" s="321">
        <f t="shared" si="41"/>
        <v>11915</v>
      </c>
      <c r="GT41" s="321">
        <f t="shared" si="41"/>
        <v>11915</v>
      </c>
      <c r="GU41" s="321">
        <f t="shared" si="41"/>
        <v>11915</v>
      </c>
      <c r="GV41" s="321">
        <f t="shared" si="41"/>
        <v>11915</v>
      </c>
      <c r="GW41" s="12">
        <f t="shared" si="41"/>
        <v>11915</v>
      </c>
      <c r="GX41" s="12">
        <f t="shared" si="41"/>
        <v>11915</v>
      </c>
      <c r="GY41" s="12">
        <f t="shared" si="41"/>
        <v>11915</v>
      </c>
      <c r="GZ41" s="12">
        <f t="shared" si="41"/>
        <v>11915</v>
      </c>
      <c r="HA41" s="12">
        <f t="shared" si="41"/>
        <v>11915</v>
      </c>
      <c r="HB41" s="321">
        <f t="shared" si="41"/>
        <v>11915</v>
      </c>
    </row>
    <row r="42" spans="1:210" s="7" customFormat="1" ht="12" customHeight="1">
      <c r="A42" s="13">
        <v>2</v>
      </c>
      <c r="B42" s="12">
        <f t="shared" ref="B42:N42" si="42">B14*0.82+25</f>
        <v>19254</v>
      </c>
      <c r="C42" s="12">
        <f t="shared" si="42"/>
        <v>19254</v>
      </c>
      <c r="D42" s="12">
        <f t="shared" si="42"/>
        <v>19254</v>
      </c>
      <c r="E42" s="12">
        <f t="shared" si="42"/>
        <v>15482</v>
      </c>
      <c r="F42" s="12">
        <f t="shared" si="42"/>
        <v>15482</v>
      </c>
      <c r="G42" s="12">
        <f t="shared" si="42"/>
        <v>16712</v>
      </c>
      <c r="H42" s="12">
        <f t="shared" si="42"/>
        <v>16712</v>
      </c>
      <c r="I42" s="12">
        <f t="shared" si="42"/>
        <v>15892</v>
      </c>
      <c r="J42" s="12">
        <f t="shared" si="42"/>
        <v>15892</v>
      </c>
      <c r="K42" s="12">
        <f t="shared" si="42"/>
        <v>14252</v>
      </c>
      <c r="L42" s="12">
        <f t="shared" si="42"/>
        <v>15892</v>
      </c>
      <c r="M42" s="12">
        <f t="shared" si="42"/>
        <v>15892</v>
      </c>
      <c r="N42" s="12">
        <f t="shared" si="42"/>
        <v>15892</v>
      </c>
      <c r="O42" s="12">
        <f t="shared" ref="O42:AT42" si="43">O14*0.82+25</f>
        <v>15072</v>
      </c>
      <c r="P42" s="12">
        <f t="shared" si="43"/>
        <v>15072</v>
      </c>
      <c r="Q42" s="12">
        <f t="shared" si="43"/>
        <v>13842</v>
      </c>
      <c r="R42" s="12">
        <f t="shared" si="43"/>
        <v>13022</v>
      </c>
      <c r="S42" s="12">
        <f t="shared" si="43"/>
        <v>13022</v>
      </c>
      <c r="T42" s="12">
        <f t="shared" si="43"/>
        <v>13022</v>
      </c>
      <c r="U42" s="12">
        <f t="shared" si="43"/>
        <v>13022</v>
      </c>
      <c r="V42" s="12">
        <f t="shared" si="43"/>
        <v>13022</v>
      </c>
      <c r="W42" s="12">
        <f t="shared" si="43"/>
        <v>13022</v>
      </c>
      <c r="X42" s="12">
        <f t="shared" si="43"/>
        <v>13022</v>
      </c>
      <c r="Y42" s="12">
        <f t="shared" si="43"/>
        <v>12489</v>
      </c>
      <c r="Z42" s="12">
        <f t="shared" si="43"/>
        <v>12489</v>
      </c>
      <c r="AA42" s="12">
        <f t="shared" si="43"/>
        <v>12489</v>
      </c>
      <c r="AB42" s="12">
        <f t="shared" si="43"/>
        <v>12448</v>
      </c>
      <c r="AC42" s="12">
        <f t="shared" si="43"/>
        <v>12448</v>
      </c>
      <c r="AD42" s="12">
        <f t="shared" si="43"/>
        <v>12448</v>
      </c>
      <c r="AE42" s="12">
        <f t="shared" si="43"/>
        <v>12448</v>
      </c>
      <c r="AF42" s="12">
        <f t="shared" si="43"/>
        <v>11956</v>
      </c>
      <c r="AG42" s="12">
        <f t="shared" si="43"/>
        <v>11956</v>
      </c>
      <c r="AH42" s="12">
        <f t="shared" si="43"/>
        <v>11956</v>
      </c>
      <c r="AI42" s="12">
        <f t="shared" si="43"/>
        <v>11956</v>
      </c>
      <c r="AJ42" s="12">
        <f t="shared" si="43"/>
        <v>11956</v>
      </c>
      <c r="AK42" s="12">
        <f t="shared" si="43"/>
        <v>13022</v>
      </c>
      <c r="AL42" s="12">
        <f t="shared" si="43"/>
        <v>13022</v>
      </c>
      <c r="AM42" s="12">
        <f t="shared" si="43"/>
        <v>11956</v>
      </c>
      <c r="AN42" s="12">
        <f t="shared" si="43"/>
        <v>11956</v>
      </c>
      <c r="AO42" s="12">
        <f t="shared" si="43"/>
        <v>11956</v>
      </c>
      <c r="AP42" s="12">
        <f t="shared" si="43"/>
        <v>11956</v>
      </c>
      <c r="AQ42" s="12">
        <f t="shared" si="43"/>
        <v>11956</v>
      </c>
      <c r="AR42" s="12">
        <f t="shared" si="43"/>
        <v>12448</v>
      </c>
      <c r="AS42" s="12">
        <f t="shared" si="43"/>
        <v>12448</v>
      </c>
      <c r="AT42" s="12">
        <f t="shared" si="43"/>
        <v>12202</v>
      </c>
      <c r="AU42" s="12">
        <f t="shared" ref="AU42:BE42" si="44">AU14*0.82+25</f>
        <v>12202</v>
      </c>
      <c r="AV42" s="12">
        <f t="shared" si="44"/>
        <v>12202</v>
      </c>
      <c r="AW42" s="12">
        <f t="shared" si="44"/>
        <v>12202</v>
      </c>
      <c r="AX42" s="12">
        <f t="shared" si="44"/>
        <v>12202</v>
      </c>
      <c r="AY42" s="12">
        <f t="shared" si="44"/>
        <v>12694</v>
      </c>
      <c r="AZ42" s="12">
        <f t="shared" si="44"/>
        <v>12694</v>
      </c>
      <c r="BA42" s="12">
        <f t="shared" si="44"/>
        <v>12694</v>
      </c>
      <c r="BB42" s="12">
        <f t="shared" si="44"/>
        <v>11956</v>
      </c>
      <c r="BC42" s="12">
        <f t="shared" si="44"/>
        <v>11956</v>
      </c>
      <c r="BD42" s="12">
        <f t="shared" si="44"/>
        <v>11956</v>
      </c>
      <c r="BE42" s="12">
        <f t="shared" si="44"/>
        <v>13432</v>
      </c>
      <c r="BF42" s="12">
        <f t="shared" ref="BF42:DQ42" si="45">BF14*0.82+25</f>
        <v>13432</v>
      </c>
      <c r="BG42" s="12">
        <f t="shared" si="45"/>
        <v>13432</v>
      </c>
      <c r="BH42" s="12">
        <f t="shared" si="45"/>
        <v>12694</v>
      </c>
      <c r="BI42" s="12">
        <f t="shared" si="45"/>
        <v>12694</v>
      </c>
      <c r="BJ42" s="12">
        <f t="shared" si="45"/>
        <v>12694</v>
      </c>
      <c r="BK42" s="12">
        <f t="shared" si="45"/>
        <v>12694</v>
      </c>
      <c r="BL42" s="12">
        <f t="shared" si="45"/>
        <v>12694</v>
      </c>
      <c r="BM42" s="12">
        <f t="shared" si="45"/>
        <v>13432</v>
      </c>
      <c r="BN42" s="12">
        <f t="shared" si="45"/>
        <v>13432</v>
      </c>
      <c r="BO42" s="12">
        <f t="shared" si="45"/>
        <v>13432</v>
      </c>
      <c r="BP42" s="12">
        <f t="shared" si="45"/>
        <v>12202</v>
      </c>
      <c r="BQ42" s="12">
        <f t="shared" si="45"/>
        <v>12202</v>
      </c>
      <c r="BR42" s="12">
        <f t="shared" si="45"/>
        <v>12202</v>
      </c>
      <c r="BS42" s="12">
        <f t="shared" si="45"/>
        <v>12202</v>
      </c>
      <c r="BT42" s="12">
        <f t="shared" si="45"/>
        <v>12448</v>
      </c>
      <c r="BU42" s="12">
        <f t="shared" si="45"/>
        <v>12448</v>
      </c>
      <c r="BV42" s="12">
        <f t="shared" si="45"/>
        <v>12202</v>
      </c>
      <c r="BW42" s="12">
        <f t="shared" si="45"/>
        <v>12202</v>
      </c>
      <c r="BX42" s="12">
        <f t="shared" si="45"/>
        <v>12202</v>
      </c>
      <c r="BY42" s="12">
        <f t="shared" si="45"/>
        <v>12202</v>
      </c>
      <c r="BZ42" s="12">
        <f t="shared" si="45"/>
        <v>12202</v>
      </c>
      <c r="CA42" s="12">
        <f t="shared" si="45"/>
        <v>12448</v>
      </c>
      <c r="CB42" s="12">
        <f t="shared" si="45"/>
        <v>12448</v>
      </c>
      <c r="CC42" s="12">
        <f t="shared" si="45"/>
        <v>12202</v>
      </c>
      <c r="CD42" s="12">
        <f t="shared" si="45"/>
        <v>12202</v>
      </c>
      <c r="CE42" s="12">
        <f t="shared" si="45"/>
        <v>12202</v>
      </c>
      <c r="CF42" s="12">
        <f t="shared" si="45"/>
        <v>12202</v>
      </c>
      <c r="CG42" s="12">
        <f t="shared" si="45"/>
        <v>12202</v>
      </c>
      <c r="CH42" s="12">
        <f t="shared" si="45"/>
        <v>12448</v>
      </c>
      <c r="CI42" s="12">
        <f t="shared" si="45"/>
        <v>12448</v>
      </c>
      <c r="CJ42" s="12">
        <f t="shared" si="45"/>
        <v>12448</v>
      </c>
      <c r="CK42" s="12">
        <f t="shared" si="45"/>
        <v>12448</v>
      </c>
      <c r="CL42" s="12">
        <f t="shared" si="45"/>
        <v>12448</v>
      </c>
      <c r="CM42" s="12">
        <f t="shared" si="45"/>
        <v>12448</v>
      </c>
      <c r="CN42" s="12">
        <f t="shared" si="45"/>
        <v>12448</v>
      </c>
      <c r="CO42" s="12">
        <f t="shared" si="45"/>
        <v>15892</v>
      </c>
      <c r="CP42" s="12">
        <f t="shared" si="45"/>
        <v>15892</v>
      </c>
      <c r="CQ42" s="321">
        <f t="shared" si="45"/>
        <v>15892</v>
      </c>
      <c r="CR42" s="321">
        <f t="shared" si="45"/>
        <v>15892</v>
      </c>
      <c r="CS42" s="321">
        <f t="shared" si="45"/>
        <v>15892</v>
      </c>
      <c r="CT42" s="321">
        <f t="shared" si="45"/>
        <v>15892</v>
      </c>
      <c r="CU42" s="321">
        <f t="shared" si="45"/>
        <v>15892</v>
      </c>
      <c r="CV42" s="12">
        <f t="shared" si="45"/>
        <v>15892</v>
      </c>
      <c r="CW42" s="12">
        <f t="shared" si="45"/>
        <v>15892</v>
      </c>
      <c r="CX42" s="12">
        <f t="shared" si="45"/>
        <v>17532</v>
      </c>
      <c r="CY42" s="190">
        <f t="shared" si="45"/>
        <v>17532</v>
      </c>
      <c r="CZ42" s="190">
        <f t="shared" si="45"/>
        <v>17532</v>
      </c>
      <c r="DA42" s="190">
        <f t="shared" si="45"/>
        <v>17532</v>
      </c>
      <c r="DB42" s="190">
        <f t="shared" si="45"/>
        <v>17532</v>
      </c>
      <c r="DC42" s="190">
        <f t="shared" si="45"/>
        <v>17532</v>
      </c>
      <c r="DD42" s="12">
        <f t="shared" si="45"/>
        <v>17532</v>
      </c>
      <c r="DE42" s="12">
        <f t="shared" si="45"/>
        <v>15892</v>
      </c>
      <c r="DF42" s="321">
        <f t="shared" si="45"/>
        <v>15892</v>
      </c>
      <c r="DG42" s="321">
        <f t="shared" si="45"/>
        <v>15892</v>
      </c>
      <c r="DH42" s="321">
        <f t="shared" si="45"/>
        <v>15892</v>
      </c>
      <c r="DI42" s="321">
        <f t="shared" si="45"/>
        <v>15892</v>
      </c>
      <c r="DJ42" s="12">
        <f t="shared" si="45"/>
        <v>15892</v>
      </c>
      <c r="DK42" s="12">
        <f t="shared" si="45"/>
        <v>15892</v>
      </c>
      <c r="DL42" s="12">
        <f t="shared" si="45"/>
        <v>15892</v>
      </c>
      <c r="DM42" s="12">
        <f t="shared" si="45"/>
        <v>16712</v>
      </c>
      <c r="DN42" s="12">
        <f t="shared" si="45"/>
        <v>16712</v>
      </c>
      <c r="DO42" s="12">
        <f t="shared" si="45"/>
        <v>16712</v>
      </c>
      <c r="DP42" s="12">
        <f t="shared" si="45"/>
        <v>16712</v>
      </c>
      <c r="DQ42" s="12">
        <f t="shared" si="45"/>
        <v>16712</v>
      </c>
      <c r="DR42" s="12">
        <f t="shared" ref="DR42:GC42" si="46">DR14*0.82+25</f>
        <v>16712</v>
      </c>
      <c r="DS42" s="12">
        <f t="shared" si="46"/>
        <v>16712</v>
      </c>
      <c r="DT42" s="12">
        <f t="shared" si="46"/>
        <v>16712</v>
      </c>
      <c r="DU42" s="12">
        <f t="shared" si="46"/>
        <v>16712</v>
      </c>
      <c r="DV42" s="12">
        <f t="shared" si="46"/>
        <v>16712</v>
      </c>
      <c r="DW42" s="12">
        <f t="shared" si="46"/>
        <v>16712</v>
      </c>
      <c r="DX42" s="12">
        <f t="shared" si="46"/>
        <v>16712</v>
      </c>
      <c r="DY42" s="12">
        <f t="shared" si="46"/>
        <v>16712</v>
      </c>
      <c r="DZ42" s="12">
        <f t="shared" si="46"/>
        <v>16712</v>
      </c>
      <c r="EA42" s="12">
        <f t="shared" si="46"/>
        <v>14252</v>
      </c>
      <c r="EB42" s="12">
        <f t="shared" si="46"/>
        <v>14252</v>
      </c>
      <c r="EC42" s="12">
        <f t="shared" si="46"/>
        <v>14252</v>
      </c>
      <c r="ED42" s="12">
        <f t="shared" si="46"/>
        <v>14252</v>
      </c>
      <c r="EE42" s="12">
        <f t="shared" si="46"/>
        <v>14662</v>
      </c>
      <c r="EF42" s="12">
        <f t="shared" si="46"/>
        <v>14662</v>
      </c>
      <c r="EG42" s="12">
        <f t="shared" si="46"/>
        <v>14252</v>
      </c>
      <c r="EH42" s="12">
        <f t="shared" si="46"/>
        <v>14252</v>
      </c>
      <c r="EI42" s="12">
        <f t="shared" si="46"/>
        <v>14252</v>
      </c>
      <c r="EJ42" s="12">
        <f t="shared" si="46"/>
        <v>14252</v>
      </c>
      <c r="EK42" s="12">
        <f t="shared" si="46"/>
        <v>14252</v>
      </c>
      <c r="EL42" s="12">
        <f t="shared" si="46"/>
        <v>14662</v>
      </c>
      <c r="EM42" s="12">
        <f t="shared" si="46"/>
        <v>14662</v>
      </c>
      <c r="EN42" s="12">
        <f t="shared" si="46"/>
        <v>14252</v>
      </c>
      <c r="EO42" s="12">
        <f t="shared" si="46"/>
        <v>14252</v>
      </c>
      <c r="EP42" s="12">
        <f t="shared" si="46"/>
        <v>14252</v>
      </c>
      <c r="EQ42" s="12">
        <f t="shared" si="46"/>
        <v>14252</v>
      </c>
      <c r="ER42" s="12">
        <f t="shared" si="46"/>
        <v>14252</v>
      </c>
      <c r="ES42" s="12">
        <f t="shared" si="46"/>
        <v>14662</v>
      </c>
      <c r="ET42" s="12">
        <f t="shared" si="46"/>
        <v>14662</v>
      </c>
      <c r="EU42" s="12">
        <f t="shared" si="46"/>
        <v>14252</v>
      </c>
      <c r="EV42" s="12">
        <f t="shared" si="46"/>
        <v>14252</v>
      </c>
      <c r="EW42" s="12">
        <f t="shared" si="46"/>
        <v>14252</v>
      </c>
      <c r="EX42" s="12">
        <f t="shared" si="46"/>
        <v>14252</v>
      </c>
      <c r="EY42" s="12">
        <f t="shared" si="46"/>
        <v>14252</v>
      </c>
      <c r="EZ42" s="12">
        <f t="shared" si="46"/>
        <v>14662</v>
      </c>
      <c r="FA42" s="12">
        <f t="shared" si="46"/>
        <v>14662</v>
      </c>
      <c r="FB42" s="12">
        <f t="shared" si="46"/>
        <v>14252</v>
      </c>
      <c r="FC42" s="12">
        <f t="shared" si="46"/>
        <v>14252</v>
      </c>
      <c r="FD42" s="12">
        <f t="shared" si="46"/>
        <v>14252</v>
      </c>
      <c r="FE42" s="12">
        <f t="shared" si="46"/>
        <v>14252</v>
      </c>
      <c r="FF42" s="12">
        <f t="shared" si="46"/>
        <v>14252</v>
      </c>
      <c r="FG42" s="12">
        <f t="shared" si="46"/>
        <v>14662</v>
      </c>
      <c r="FH42" s="12">
        <f t="shared" si="46"/>
        <v>14662</v>
      </c>
      <c r="FI42" s="12">
        <f t="shared" si="46"/>
        <v>14252</v>
      </c>
      <c r="FJ42" s="12">
        <f t="shared" si="46"/>
        <v>14252</v>
      </c>
      <c r="FK42" s="12">
        <f t="shared" si="46"/>
        <v>14252</v>
      </c>
      <c r="FL42" s="12">
        <f t="shared" si="46"/>
        <v>14252</v>
      </c>
      <c r="FM42" s="12">
        <f t="shared" si="46"/>
        <v>14252</v>
      </c>
      <c r="FN42" s="12">
        <f t="shared" si="46"/>
        <v>14252</v>
      </c>
      <c r="FO42" s="12">
        <f t="shared" si="46"/>
        <v>14252</v>
      </c>
      <c r="FP42" s="12">
        <f t="shared" si="46"/>
        <v>13432</v>
      </c>
      <c r="FQ42" s="12">
        <f t="shared" si="46"/>
        <v>13432</v>
      </c>
      <c r="FR42" s="12">
        <f t="shared" si="46"/>
        <v>13432</v>
      </c>
      <c r="FS42" s="12">
        <f t="shared" si="46"/>
        <v>13432</v>
      </c>
      <c r="FT42" s="12">
        <f t="shared" si="46"/>
        <v>13432</v>
      </c>
      <c r="FU42" s="12">
        <f t="shared" si="46"/>
        <v>13842</v>
      </c>
      <c r="FV42" s="12">
        <f t="shared" si="46"/>
        <v>13842</v>
      </c>
      <c r="FW42" s="12">
        <f t="shared" si="46"/>
        <v>13022</v>
      </c>
      <c r="FX42" s="12">
        <f t="shared" si="46"/>
        <v>13022</v>
      </c>
      <c r="FY42" s="12">
        <f t="shared" si="46"/>
        <v>13022</v>
      </c>
      <c r="FZ42" s="12">
        <f t="shared" si="46"/>
        <v>13022</v>
      </c>
      <c r="GA42" s="12">
        <f t="shared" si="46"/>
        <v>13022</v>
      </c>
      <c r="GB42" s="12">
        <f t="shared" si="46"/>
        <v>13432</v>
      </c>
      <c r="GC42" s="12">
        <f t="shared" si="46"/>
        <v>13432</v>
      </c>
      <c r="GD42" s="12">
        <f t="shared" ref="GD42:HB42" si="47">GD14*0.82+25</f>
        <v>13432</v>
      </c>
      <c r="GE42" s="12">
        <f t="shared" si="47"/>
        <v>13432</v>
      </c>
      <c r="GF42" s="12">
        <f t="shared" si="47"/>
        <v>13432</v>
      </c>
      <c r="GG42" s="12">
        <f t="shared" si="47"/>
        <v>13432</v>
      </c>
      <c r="GH42" s="12">
        <f t="shared" si="47"/>
        <v>13432</v>
      </c>
      <c r="GI42" s="12">
        <f t="shared" si="47"/>
        <v>13842</v>
      </c>
      <c r="GJ42" s="12">
        <f t="shared" si="47"/>
        <v>13842</v>
      </c>
      <c r="GK42" s="12">
        <f t="shared" si="47"/>
        <v>13432</v>
      </c>
      <c r="GL42" s="12">
        <f t="shared" si="47"/>
        <v>13432</v>
      </c>
      <c r="GM42" s="12">
        <f t="shared" si="47"/>
        <v>13432</v>
      </c>
      <c r="GN42" s="12">
        <f t="shared" si="47"/>
        <v>13432</v>
      </c>
      <c r="GO42" s="12">
        <f t="shared" si="47"/>
        <v>13432</v>
      </c>
      <c r="GP42" s="12">
        <f t="shared" si="47"/>
        <v>13842</v>
      </c>
      <c r="GQ42" s="12">
        <f t="shared" si="47"/>
        <v>13842</v>
      </c>
      <c r="GR42" s="12">
        <f t="shared" si="47"/>
        <v>13432</v>
      </c>
      <c r="GS42" s="321">
        <f t="shared" si="47"/>
        <v>13432</v>
      </c>
      <c r="GT42" s="321">
        <f t="shared" si="47"/>
        <v>13432</v>
      </c>
      <c r="GU42" s="321">
        <f t="shared" si="47"/>
        <v>13432</v>
      </c>
      <c r="GV42" s="321">
        <f t="shared" si="47"/>
        <v>13432</v>
      </c>
      <c r="GW42" s="12">
        <f t="shared" si="47"/>
        <v>13432</v>
      </c>
      <c r="GX42" s="12">
        <f t="shared" si="47"/>
        <v>13432</v>
      </c>
      <c r="GY42" s="12">
        <f t="shared" si="47"/>
        <v>13432</v>
      </c>
      <c r="GZ42" s="12">
        <f t="shared" si="47"/>
        <v>13432</v>
      </c>
      <c r="HA42" s="12">
        <f t="shared" si="47"/>
        <v>13432</v>
      </c>
      <c r="HB42" s="321">
        <f t="shared" si="47"/>
        <v>13432</v>
      </c>
    </row>
    <row r="43" spans="1:210" s="7" customFormat="1" ht="12" customHeight="1">
      <c r="A43" s="12" t="s">
        <v>79</v>
      </c>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321"/>
      <c r="CR43" s="321"/>
      <c r="CS43" s="321"/>
      <c r="CT43" s="321"/>
      <c r="CU43" s="321"/>
      <c r="CV43" s="12"/>
      <c r="CW43" s="12"/>
      <c r="CX43" s="12"/>
      <c r="CY43" s="190"/>
      <c r="CZ43" s="190"/>
      <c r="DA43" s="190"/>
      <c r="DB43" s="190"/>
      <c r="DC43" s="190"/>
      <c r="DD43" s="12"/>
      <c r="DE43" s="12"/>
      <c r="DF43" s="321"/>
      <c r="DG43" s="321"/>
      <c r="DH43" s="321"/>
      <c r="DI43" s="321"/>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321"/>
      <c r="GT43" s="321"/>
      <c r="GU43" s="321"/>
      <c r="GV43" s="321"/>
      <c r="GW43" s="12"/>
      <c r="GX43" s="12"/>
      <c r="GY43" s="12"/>
      <c r="GZ43" s="12"/>
      <c r="HA43" s="12"/>
      <c r="HB43" s="321"/>
    </row>
    <row r="44" spans="1:210" s="7" customFormat="1" ht="12" customHeight="1">
      <c r="A44" s="13">
        <v>1</v>
      </c>
      <c r="B44" s="12">
        <f t="shared" ref="B44:O45" si="48">B16*0.82+25</f>
        <v>19705</v>
      </c>
      <c r="C44" s="12">
        <f t="shared" si="48"/>
        <v>19705</v>
      </c>
      <c r="D44" s="12">
        <f t="shared" si="48"/>
        <v>19705</v>
      </c>
      <c r="E44" s="12">
        <f t="shared" si="48"/>
        <v>14539</v>
      </c>
      <c r="F44" s="12">
        <f t="shared" si="48"/>
        <v>14539</v>
      </c>
      <c r="G44" s="12">
        <f t="shared" si="48"/>
        <v>15769</v>
      </c>
      <c r="H44" s="12">
        <f t="shared" si="48"/>
        <v>15769</v>
      </c>
      <c r="I44" s="12">
        <f t="shared" si="48"/>
        <v>14949</v>
      </c>
      <c r="J44" s="12">
        <f t="shared" si="48"/>
        <v>14949</v>
      </c>
      <c r="K44" s="12">
        <f t="shared" si="48"/>
        <v>13309</v>
      </c>
      <c r="L44" s="12">
        <f t="shared" si="48"/>
        <v>14949</v>
      </c>
      <c r="M44" s="12">
        <f t="shared" si="48"/>
        <v>14949</v>
      </c>
      <c r="N44" s="12">
        <f t="shared" si="48"/>
        <v>14949</v>
      </c>
      <c r="O44" s="12">
        <f t="shared" si="48"/>
        <v>14129</v>
      </c>
      <c r="P44" s="12">
        <f t="shared" ref="P44:BE45" si="49">P16*0.82+25</f>
        <v>14129</v>
      </c>
      <c r="Q44" s="12">
        <f t="shared" si="49"/>
        <v>12899</v>
      </c>
      <c r="R44" s="12">
        <f t="shared" si="49"/>
        <v>12079</v>
      </c>
      <c r="S44" s="12">
        <f t="shared" si="49"/>
        <v>12079</v>
      </c>
      <c r="T44" s="12">
        <f t="shared" si="49"/>
        <v>12079</v>
      </c>
      <c r="U44" s="12">
        <f t="shared" si="49"/>
        <v>12079</v>
      </c>
      <c r="V44" s="12">
        <f t="shared" si="49"/>
        <v>12079</v>
      </c>
      <c r="W44" s="12">
        <f t="shared" si="49"/>
        <v>12079</v>
      </c>
      <c r="X44" s="12">
        <f t="shared" si="49"/>
        <v>12079</v>
      </c>
      <c r="Y44" s="12">
        <f t="shared" si="49"/>
        <v>11546</v>
      </c>
      <c r="Z44" s="12">
        <f t="shared" si="49"/>
        <v>11546</v>
      </c>
      <c r="AA44" s="12">
        <f t="shared" si="49"/>
        <v>11546</v>
      </c>
      <c r="AB44" s="12">
        <f t="shared" si="49"/>
        <v>12161</v>
      </c>
      <c r="AC44" s="12">
        <f t="shared" si="49"/>
        <v>12161</v>
      </c>
      <c r="AD44" s="12">
        <f t="shared" si="49"/>
        <v>12161</v>
      </c>
      <c r="AE44" s="12">
        <f t="shared" si="49"/>
        <v>12161</v>
      </c>
      <c r="AF44" s="12">
        <f t="shared" si="49"/>
        <v>11669</v>
      </c>
      <c r="AG44" s="12">
        <f t="shared" si="49"/>
        <v>11669</v>
      </c>
      <c r="AH44" s="12">
        <f t="shared" si="49"/>
        <v>11669</v>
      </c>
      <c r="AI44" s="12">
        <f t="shared" si="49"/>
        <v>11669</v>
      </c>
      <c r="AJ44" s="12">
        <f t="shared" si="49"/>
        <v>11669</v>
      </c>
      <c r="AK44" s="12">
        <f t="shared" si="49"/>
        <v>12735</v>
      </c>
      <c r="AL44" s="12">
        <f t="shared" si="49"/>
        <v>12735</v>
      </c>
      <c r="AM44" s="12">
        <f t="shared" si="49"/>
        <v>11669</v>
      </c>
      <c r="AN44" s="12">
        <f t="shared" si="49"/>
        <v>11669</v>
      </c>
      <c r="AO44" s="12">
        <f t="shared" si="49"/>
        <v>11669</v>
      </c>
      <c r="AP44" s="12">
        <f t="shared" si="49"/>
        <v>11669</v>
      </c>
      <c r="AQ44" s="12">
        <f t="shared" si="49"/>
        <v>11669</v>
      </c>
      <c r="AR44" s="12">
        <f t="shared" si="49"/>
        <v>12161</v>
      </c>
      <c r="AS44" s="12">
        <f t="shared" si="49"/>
        <v>12161</v>
      </c>
      <c r="AT44" s="12">
        <f t="shared" si="49"/>
        <v>11915</v>
      </c>
      <c r="AU44" s="12">
        <f t="shared" si="49"/>
        <v>11915</v>
      </c>
      <c r="AV44" s="12">
        <f t="shared" si="49"/>
        <v>11915</v>
      </c>
      <c r="AW44" s="12">
        <f t="shared" si="49"/>
        <v>11915</v>
      </c>
      <c r="AX44" s="12">
        <f t="shared" si="49"/>
        <v>11915</v>
      </c>
      <c r="AY44" s="12">
        <f t="shared" si="49"/>
        <v>12407</v>
      </c>
      <c r="AZ44" s="12">
        <f t="shared" si="49"/>
        <v>12407</v>
      </c>
      <c r="BA44" s="12">
        <f t="shared" si="49"/>
        <v>12407</v>
      </c>
      <c r="BB44" s="12">
        <f t="shared" si="49"/>
        <v>11669</v>
      </c>
      <c r="BC44" s="12">
        <f t="shared" si="49"/>
        <v>11669</v>
      </c>
      <c r="BD44" s="12">
        <f t="shared" si="49"/>
        <v>11669</v>
      </c>
      <c r="BE44" s="12">
        <f t="shared" si="49"/>
        <v>13145</v>
      </c>
      <c r="BF44" s="12">
        <f t="shared" ref="BF44:DQ44" si="50">BF16*0.82+25</f>
        <v>13145</v>
      </c>
      <c r="BG44" s="12">
        <f t="shared" si="50"/>
        <v>13145</v>
      </c>
      <c r="BH44" s="12">
        <f t="shared" si="50"/>
        <v>12407</v>
      </c>
      <c r="BI44" s="12">
        <f t="shared" si="50"/>
        <v>12407</v>
      </c>
      <c r="BJ44" s="12">
        <f t="shared" si="50"/>
        <v>12407</v>
      </c>
      <c r="BK44" s="12">
        <f t="shared" si="50"/>
        <v>12407</v>
      </c>
      <c r="BL44" s="12">
        <f t="shared" si="50"/>
        <v>12407</v>
      </c>
      <c r="BM44" s="12">
        <f t="shared" si="50"/>
        <v>13145</v>
      </c>
      <c r="BN44" s="12">
        <f t="shared" si="50"/>
        <v>13145</v>
      </c>
      <c r="BO44" s="12">
        <f t="shared" si="50"/>
        <v>13145</v>
      </c>
      <c r="BP44" s="12">
        <f t="shared" si="50"/>
        <v>11915</v>
      </c>
      <c r="BQ44" s="12">
        <f t="shared" si="50"/>
        <v>11915</v>
      </c>
      <c r="BR44" s="12">
        <f t="shared" si="50"/>
        <v>11915</v>
      </c>
      <c r="BS44" s="12">
        <f t="shared" si="50"/>
        <v>11915</v>
      </c>
      <c r="BT44" s="12">
        <f t="shared" si="50"/>
        <v>12161</v>
      </c>
      <c r="BU44" s="12">
        <f t="shared" si="50"/>
        <v>12161</v>
      </c>
      <c r="BV44" s="12">
        <f t="shared" si="50"/>
        <v>11915</v>
      </c>
      <c r="BW44" s="12">
        <f t="shared" si="50"/>
        <v>11915</v>
      </c>
      <c r="BX44" s="12">
        <f t="shared" si="50"/>
        <v>11915</v>
      </c>
      <c r="BY44" s="12">
        <f t="shared" si="50"/>
        <v>11915</v>
      </c>
      <c r="BZ44" s="12">
        <f t="shared" si="50"/>
        <v>11915</v>
      </c>
      <c r="CA44" s="12">
        <f t="shared" si="50"/>
        <v>12161</v>
      </c>
      <c r="CB44" s="12">
        <f t="shared" si="50"/>
        <v>12161</v>
      </c>
      <c r="CC44" s="12">
        <f t="shared" si="50"/>
        <v>11915</v>
      </c>
      <c r="CD44" s="12">
        <f t="shared" si="50"/>
        <v>11915</v>
      </c>
      <c r="CE44" s="12">
        <f t="shared" si="50"/>
        <v>11915</v>
      </c>
      <c r="CF44" s="12">
        <f t="shared" si="50"/>
        <v>11915</v>
      </c>
      <c r="CG44" s="12">
        <f t="shared" si="50"/>
        <v>11915</v>
      </c>
      <c r="CH44" s="12">
        <f t="shared" si="50"/>
        <v>12161</v>
      </c>
      <c r="CI44" s="12">
        <f t="shared" si="50"/>
        <v>12161</v>
      </c>
      <c r="CJ44" s="12">
        <f t="shared" si="50"/>
        <v>12161</v>
      </c>
      <c r="CK44" s="12">
        <f t="shared" si="50"/>
        <v>12161</v>
      </c>
      <c r="CL44" s="12">
        <f t="shared" si="50"/>
        <v>12161</v>
      </c>
      <c r="CM44" s="12">
        <f t="shared" si="50"/>
        <v>12161</v>
      </c>
      <c r="CN44" s="12">
        <f t="shared" si="50"/>
        <v>12161</v>
      </c>
      <c r="CO44" s="12">
        <f t="shared" si="50"/>
        <v>15605</v>
      </c>
      <c r="CP44" s="12">
        <f t="shared" si="50"/>
        <v>15605</v>
      </c>
      <c r="CQ44" s="321">
        <f t="shared" si="50"/>
        <v>15605</v>
      </c>
      <c r="CR44" s="321">
        <f t="shared" si="50"/>
        <v>15605</v>
      </c>
      <c r="CS44" s="321">
        <f t="shared" si="50"/>
        <v>15605</v>
      </c>
      <c r="CT44" s="321">
        <f t="shared" si="50"/>
        <v>15605</v>
      </c>
      <c r="CU44" s="321">
        <f t="shared" si="50"/>
        <v>15605</v>
      </c>
      <c r="CV44" s="12">
        <f t="shared" si="50"/>
        <v>15605</v>
      </c>
      <c r="CW44" s="12">
        <f t="shared" si="50"/>
        <v>15605</v>
      </c>
      <c r="CX44" s="12">
        <f t="shared" si="50"/>
        <v>17245</v>
      </c>
      <c r="CY44" s="190">
        <f t="shared" si="50"/>
        <v>17245</v>
      </c>
      <c r="CZ44" s="190">
        <f t="shared" si="50"/>
        <v>17245</v>
      </c>
      <c r="DA44" s="190">
        <f t="shared" si="50"/>
        <v>17245</v>
      </c>
      <c r="DB44" s="190">
        <f t="shared" si="50"/>
        <v>17245</v>
      </c>
      <c r="DC44" s="190">
        <f t="shared" si="50"/>
        <v>17245</v>
      </c>
      <c r="DD44" s="12">
        <f t="shared" si="50"/>
        <v>17245</v>
      </c>
      <c r="DE44" s="12">
        <f t="shared" si="50"/>
        <v>15605</v>
      </c>
      <c r="DF44" s="321">
        <f t="shared" si="50"/>
        <v>15605</v>
      </c>
      <c r="DG44" s="321">
        <f t="shared" si="50"/>
        <v>15605</v>
      </c>
      <c r="DH44" s="321">
        <f t="shared" si="50"/>
        <v>15605</v>
      </c>
      <c r="DI44" s="321">
        <f t="shared" si="50"/>
        <v>15605</v>
      </c>
      <c r="DJ44" s="12">
        <f t="shared" si="50"/>
        <v>15605</v>
      </c>
      <c r="DK44" s="12">
        <f t="shared" si="50"/>
        <v>15605</v>
      </c>
      <c r="DL44" s="12">
        <f t="shared" si="50"/>
        <v>15605</v>
      </c>
      <c r="DM44" s="12">
        <f t="shared" si="50"/>
        <v>16425</v>
      </c>
      <c r="DN44" s="12">
        <f t="shared" si="50"/>
        <v>16425</v>
      </c>
      <c r="DO44" s="12">
        <f t="shared" si="50"/>
        <v>16425</v>
      </c>
      <c r="DP44" s="12">
        <f t="shared" si="50"/>
        <v>16425</v>
      </c>
      <c r="DQ44" s="12">
        <f t="shared" si="50"/>
        <v>16425</v>
      </c>
      <c r="DR44" s="12">
        <f t="shared" ref="DR44:GC44" si="51">DR16*0.82+25</f>
        <v>16425</v>
      </c>
      <c r="DS44" s="12">
        <f t="shared" si="51"/>
        <v>16425</v>
      </c>
      <c r="DT44" s="12">
        <f t="shared" si="51"/>
        <v>16425</v>
      </c>
      <c r="DU44" s="12">
        <f t="shared" si="51"/>
        <v>16425</v>
      </c>
      <c r="DV44" s="12">
        <f t="shared" si="51"/>
        <v>16425</v>
      </c>
      <c r="DW44" s="12">
        <f t="shared" si="51"/>
        <v>16425</v>
      </c>
      <c r="DX44" s="12">
        <f t="shared" si="51"/>
        <v>16425</v>
      </c>
      <c r="DY44" s="12">
        <f t="shared" si="51"/>
        <v>16425</v>
      </c>
      <c r="DZ44" s="12">
        <f t="shared" si="51"/>
        <v>16425</v>
      </c>
      <c r="EA44" s="12">
        <f t="shared" si="51"/>
        <v>13965</v>
      </c>
      <c r="EB44" s="12">
        <f t="shared" si="51"/>
        <v>13965</v>
      </c>
      <c r="EC44" s="12">
        <f t="shared" si="51"/>
        <v>13965</v>
      </c>
      <c r="ED44" s="12">
        <f t="shared" si="51"/>
        <v>13965</v>
      </c>
      <c r="EE44" s="12">
        <f t="shared" si="51"/>
        <v>14375</v>
      </c>
      <c r="EF44" s="12">
        <f t="shared" si="51"/>
        <v>14375</v>
      </c>
      <c r="EG44" s="12">
        <f t="shared" si="51"/>
        <v>13965</v>
      </c>
      <c r="EH44" s="12">
        <f t="shared" si="51"/>
        <v>13965</v>
      </c>
      <c r="EI44" s="12">
        <f t="shared" si="51"/>
        <v>13965</v>
      </c>
      <c r="EJ44" s="12">
        <f t="shared" si="51"/>
        <v>13965</v>
      </c>
      <c r="EK44" s="12">
        <f t="shared" si="51"/>
        <v>13965</v>
      </c>
      <c r="EL44" s="12">
        <f t="shared" si="51"/>
        <v>14375</v>
      </c>
      <c r="EM44" s="12">
        <f t="shared" si="51"/>
        <v>14375</v>
      </c>
      <c r="EN44" s="12">
        <f t="shared" si="51"/>
        <v>13965</v>
      </c>
      <c r="EO44" s="12">
        <f t="shared" si="51"/>
        <v>13965</v>
      </c>
      <c r="EP44" s="12">
        <f t="shared" si="51"/>
        <v>13965</v>
      </c>
      <c r="EQ44" s="12">
        <f t="shared" si="51"/>
        <v>13965</v>
      </c>
      <c r="ER44" s="12">
        <f t="shared" si="51"/>
        <v>13965</v>
      </c>
      <c r="ES44" s="12">
        <f t="shared" si="51"/>
        <v>14375</v>
      </c>
      <c r="ET44" s="12">
        <f t="shared" si="51"/>
        <v>14375</v>
      </c>
      <c r="EU44" s="12">
        <f t="shared" si="51"/>
        <v>13965</v>
      </c>
      <c r="EV44" s="12">
        <f t="shared" si="51"/>
        <v>13965</v>
      </c>
      <c r="EW44" s="12">
        <f t="shared" si="51"/>
        <v>13965</v>
      </c>
      <c r="EX44" s="12">
        <f t="shared" si="51"/>
        <v>13965</v>
      </c>
      <c r="EY44" s="12">
        <f t="shared" si="51"/>
        <v>13965</v>
      </c>
      <c r="EZ44" s="12">
        <f t="shared" si="51"/>
        <v>14375</v>
      </c>
      <c r="FA44" s="12">
        <f t="shared" si="51"/>
        <v>14375</v>
      </c>
      <c r="FB44" s="12">
        <f t="shared" si="51"/>
        <v>13965</v>
      </c>
      <c r="FC44" s="12">
        <f t="shared" si="51"/>
        <v>13965</v>
      </c>
      <c r="FD44" s="12">
        <f t="shared" si="51"/>
        <v>13965</v>
      </c>
      <c r="FE44" s="12">
        <f t="shared" si="51"/>
        <v>13965</v>
      </c>
      <c r="FF44" s="12">
        <f t="shared" si="51"/>
        <v>13965</v>
      </c>
      <c r="FG44" s="12">
        <f t="shared" si="51"/>
        <v>14375</v>
      </c>
      <c r="FH44" s="12">
        <f t="shared" si="51"/>
        <v>14375</v>
      </c>
      <c r="FI44" s="12">
        <f t="shared" si="51"/>
        <v>13965</v>
      </c>
      <c r="FJ44" s="12">
        <f t="shared" si="51"/>
        <v>13965</v>
      </c>
      <c r="FK44" s="12">
        <f t="shared" si="51"/>
        <v>13965</v>
      </c>
      <c r="FL44" s="12">
        <f t="shared" si="51"/>
        <v>13965</v>
      </c>
      <c r="FM44" s="12">
        <f t="shared" si="51"/>
        <v>13965</v>
      </c>
      <c r="FN44" s="12">
        <f t="shared" si="51"/>
        <v>13965</v>
      </c>
      <c r="FO44" s="12">
        <f t="shared" si="51"/>
        <v>13965</v>
      </c>
      <c r="FP44" s="12">
        <f t="shared" si="51"/>
        <v>13145</v>
      </c>
      <c r="FQ44" s="12">
        <f t="shared" si="51"/>
        <v>13145</v>
      </c>
      <c r="FR44" s="12">
        <f t="shared" si="51"/>
        <v>13145</v>
      </c>
      <c r="FS44" s="12">
        <f t="shared" si="51"/>
        <v>13145</v>
      </c>
      <c r="FT44" s="12">
        <f t="shared" si="51"/>
        <v>13145</v>
      </c>
      <c r="FU44" s="12">
        <f t="shared" si="51"/>
        <v>13555</v>
      </c>
      <c r="FV44" s="12">
        <f t="shared" si="51"/>
        <v>13555</v>
      </c>
      <c r="FW44" s="12">
        <f t="shared" si="51"/>
        <v>12735</v>
      </c>
      <c r="FX44" s="12">
        <f t="shared" si="51"/>
        <v>12735</v>
      </c>
      <c r="FY44" s="12">
        <f t="shared" si="51"/>
        <v>12735</v>
      </c>
      <c r="FZ44" s="12">
        <f t="shared" si="51"/>
        <v>12735</v>
      </c>
      <c r="GA44" s="12">
        <f t="shared" si="51"/>
        <v>12735</v>
      </c>
      <c r="GB44" s="12">
        <f t="shared" si="51"/>
        <v>13145</v>
      </c>
      <c r="GC44" s="12">
        <f t="shared" si="51"/>
        <v>13145</v>
      </c>
      <c r="GD44" s="12">
        <f t="shared" ref="GD44:HB44" si="52">GD16*0.82+25</f>
        <v>13145</v>
      </c>
      <c r="GE44" s="12">
        <f t="shared" si="52"/>
        <v>13145</v>
      </c>
      <c r="GF44" s="12">
        <f t="shared" si="52"/>
        <v>13145</v>
      </c>
      <c r="GG44" s="12">
        <f t="shared" si="52"/>
        <v>13145</v>
      </c>
      <c r="GH44" s="12">
        <f t="shared" si="52"/>
        <v>13145</v>
      </c>
      <c r="GI44" s="12">
        <f t="shared" si="52"/>
        <v>13555</v>
      </c>
      <c r="GJ44" s="12">
        <f t="shared" si="52"/>
        <v>13555</v>
      </c>
      <c r="GK44" s="12">
        <f t="shared" si="52"/>
        <v>13145</v>
      </c>
      <c r="GL44" s="12">
        <f t="shared" si="52"/>
        <v>13145</v>
      </c>
      <c r="GM44" s="12">
        <f t="shared" si="52"/>
        <v>13145</v>
      </c>
      <c r="GN44" s="12">
        <f t="shared" si="52"/>
        <v>13145</v>
      </c>
      <c r="GO44" s="12">
        <f t="shared" si="52"/>
        <v>13145</v>
      </c>
      <c r="GP44" s="12">
        <f t="shared" si="52"/>
        <v>13555</v>
      </c>
      <c r="GQ44" s="12">
        <f t="shared" si="52"/>
        <v>13555</v>
      </c>
      <c r="GR44" s="12">
        <f t="shared" si="52"/>
        <v>13145</v>
      </c>
      <c r="GS44" s="321">
        <f t="shared" si="52"/>
        <v>13145</v>
      </c>
      <c r="GT44" s="321">
        <f t="shared" si="52"/>
        <v>13145</v>
      </c>
      <c r="GU44" s="321">
        <f t="shared" si="52"/>
        <v>13145</v>
      </c>
      <c r="GV44" s="321">
        <f t="shared" si="52"/>
        <v>13145</v>
      </c>
      <c r="GW44" s="12">
        <f t="shared" si="52"/>
        <v>13145</v>
      </c>
      <c r="GX44" s="12">
        <f t="shared" si="52"/>
        <v>13145</v>
      </c>
      <c r="GY44" s="12">
        <f t="shared" si="52"/>
        <v>13145</v>
      </c>
      <c r="GZ44" s="12">
        <f t="shared" si="52"/>
        <v>13145</v>
      </c>
      <c r="HA44" s="12">
        <f t="shared" si="52"/>
        <v>13145</v>
      </c>
      <c r="HB44" s="321">
        <f t="shared" si="52"/>
        <v>13145</v>
      </c>
    </row>
    <row r="45" spans="1:210" s="7" customFormat="1" ht="12" customHeight="1">
      <c r="A45" s="13">
        <v>2</v>
      </c>
      <c r="B45" s="12">
        <f t="shared" si="48"/>
        <v>21304</v>
      </c>
      <c r="C45" s="12">
        <f t="shared" si="48"/>
        <v>21304</v>
      </c>
      <c r="D45" s="12">
        <f t="shared" si="48"/>
        <v>21304</v>
      </c>
      <c r="E45" s="12">
        <f t="shared" si="48"/>
        <v>16138</v>
      </c>
      <c r="F45" s="12">
        <f t="shared" si="48"/>
        <v>16138</v>
      </c>
      <c r="G45" s="12">
        <f t="shared" si="48"/>
        <v>17368</v>
      </c>
      <c r="H45" s="12">
        <f t="shared" si="48"/>
        <v>17368</v>
      </c>
      <c r="I45" s="12">
        <f t="shared" si="48"/>
        <v>16548</v>
      </c>
      <c r="J45" s="12">
        <f t="shared" si="48"/>
        <v>16548</v>
      </c>
      <c r="K45" s="12">
        <f t="shared" si="48"/>
        <v>14908</v>
      </c>
      <c r="L45" s="12">
        <f t="shared" si="48"/>
        <v>16548</v>
      </c>
      <c r="M45" s="12">
        <f t="shared" si="48"/>
        <v>16548</v>
      </c>
      <c r="N45" s="12">
        <f t="shared" si="48"/>
        <v>16548</v>
      </c>
      <c r="O45" s="12">
        <f t="shared" si="48"/>
        <v>15728</v>
      </c>
      <c r="P45" s="12">
        <f t="shared" si="49"/>
        <v>15728</v>
      </c>
      <c r="Q45" s="12">
        <f t="shared" si="49"/>
        <v>14498</v>
      </c>
      <c r="R45" s="12">
        <f t="shared" si="49"/>
        <v>13678</v>
      </c>
      <c r="S45" s="12">
        <f t="shared" si="49"/>
        <v>13678</v>
      </c>
      <c r="T45" s="12">
        <f t="shared" si="49"/>
        <v>13678</v>
      </c>
      <c r="U45" s="12">
        <f t="shared" si="49"/>
        <v>13678</v>
      </c>
      <c r="V45" s="12">
        <f t="shared" si="49"/>
        <v>13678</v>
      </c>
      <c r="W45" s="12">
        <f t="shared" si="49"/>
        <v>13678</v>
      </c>
      <c r="X45" s="12">
        <f t="shared" si="49"/>
        <v>13678</v>
      </c>
      <c r="Y45" s="12">
        <f t="shared" si="49"/>
        <v>13145</v>
      </c>
      <c r="Z45" s="12">
        <f t="shared" si="49"/>
        <v>13145</v>
      </c>
      <c r="AA45" s="12">
        <f t="shared" si="49"/>
        <v>13145</v>
      </c>
      <c r="AB45" s="12">
        <f t="shared" si="49"/>
        <v>13678</v>
      </c>
      <c r="AC45" s="12">
        <f t="shared" si="49"/>
        <v>13678</v>
      </c>
      <c r="AD45" s="12">
        <f t="shared" si="49"/>
        <v>13678</v>
      </c>
      <c r="AE45" s="12">
        <f t="shared" si="49"/>
        <v>13678</v>
      </c>
      <c r="AF45" s="12">
        <f t="shared" si="49"/>
        <v>13186</v>
      </c>
      <c r="AG45" s="12">
        <f t="shared" si="49"/>
        <v>13186</v>
      </c>
      <c r="AH45" s="12">
        <f t="shared" si="49"/>
        <v>13186</v>
      </c>
      <c r="AI45" s="12">
        <f t="shared" si="49"/>
        <v>13186</v>
      </c>
      <c r="AJ45" s="12">
        <f t="shared" si="49"/>
        <v>13186</v>
      </c>
      <c r="AK45" s="12">
        <f t="shared" si="49"/>
        <v>14252</v>
      </c>
      <c r="AL45" s="12">
        <f t="shared" si="49"/>
        <v>14252</v>
      </c>
      <c r="AM45" s="12">
        <f t="shared" si="49"/>
        <v>13186</v>
      </c>
      <c r="AN45" s="12">
        <f t="shared" si="49"/>
        <v>13186</v>
      </c>
      <c r="AO45" s="12">
        <f t="shared" si="49"/>
        <v>13186</v>
      </c>
      <c r="AP45" s="12">
        <f t="shared" si="49"/>
        <v>13186</v>
      </c>
      <c r="AQ45" s="12">
        <f t="shared" si="49"/>
        <v>13186</v>
      </c>
      <c r="AR45" s="12">
        <f t="shared" si="49"/>
        <v>13678</v>
      </c>
      <c r="AS45" s="12">
        <f t="shared" si="49"/>
        <v>13678</v>
      </c>
      <c r="AT45" s="12">
        <f t="shared" si="49"/>
        <v>13432</v>
      </c>
      <c r="AU45" s="12">
        <f t="shared" si="49"/>
        <v>13432</v>
      </c>
      <c r="AV45" s="12">
        <f t="shared" si="49"/>
        <v>13432</v>
      </c>
      <c r="AW45" s="12">
        <f t="shared" si="49"/>
        <v>13432</v>
      </c>
      <c r="AX45" s="12">
        <f t="shared" si="49"/>
        <v>13432</v>
      </c>
      <c r="AY45" s="12">
        <f t="shared" si="49"/>
        <v>13924</v>
      </c>
      <c r="AZ45" s="12">
        <f t="shared" si="49"/>
        <v>13924</v>
      </c>
      <c r="BA45" s="12">
        <f t="shared" si="49"/>
        <v>13924</v>
      </c>
      <c r="BB45" s="12">
        <f t="shared" si="49"/>
        <v>13186</v>
      </c>
      <c r="BC45" s="12">
        <f t="shared" si="49"/>
        <v>13186</v>
      </c>
      <c r="BD45" s="12">
        <f t="shared" si="49"/>
        <v>13186</v>
      </c>
      <c r="BE45" s="12">
        <f t="shared" si="49"/>
        <v>14662</v>
      </c>
      <c r="BF45" s="12">
        <f t="shared" ref="BF45:DQ45" si="53">BF17*0.82+25</f>
        <v>14662</v>
      </c>
      <c r="BG45" s="12">
        <f t="shared" si="53"/>
        <v>14662</v>
      </c>
      <c r="BH45" s="12">
        <f t="shared" si="53"/>
        <v>13924</v>
      </c>
      <c r="BI45" s="12">
        <f t="shared" si="53"/>
        <v>13924</v>
      </c>
      <c r="BJ45" s="12">
        <f t="shared" si="53"/>
        <v>13924</v>
      </c>
      <c r="BK45" s="12">
        <f t="shared" si="53"/>
        <v>13924</v>
      </c>
      <c r="BL45" s="12">
        <f t="shared" si="53"/>
        <v>13924</v>
      </c>
      <c r="BM45" s="12">
        <f t="shared" si="53"/>
        <v>14662</v>
      </c>
      <c r="BN45" s="12">
        <f t="shared" si="53"/>
        <v>14662</v>
      </c>
      <c r="BO45" s="12">
        <f t="shared" si="53"/>
        <v>14662</v>
      </c>
      <c r="BP45" s="12">
        <f t="shared" si="53"/>
        <v>13432</v>
      </c>
      <c r="BQ45" s="12">
        <f t="shared" si="53"/>
        <v>13432</v>
      </c>
      <c r="BR45" s="12">
        <f t="shared" si="53"/>
        <v>13432</v>
      </c>
      <c r="BS45" s="12">
        <f t="shared" si="53"/>
        <v>13432</v>
      </c>
      <c r="BT45" s="12">
        <f t="shared" si="53"/>
        <v>13678</v>
      </c>
      <c r="BU45" s="12">
        <f t="shared" si="53"/>
        <v>13678</v>
      </c>
      <c r="BV45" s="12">
        <f t="shared" si="53"/>
        <v>13432</v>
      </c>
      <c r="BW45" s="12">
        <f t="shared" si="53"/>
        <v>13432</v>
      </c>
      <c r="BX45" s="12">
        <f t="shared" si="53"/>
        <v>13432</v>
      </c>
      <c r="BY45" s="12">
        <f t="shared" si="53"/>
        <v>13432</v>
      </c>
      <c r="BZ45" s="12">
        <f t="shared" si="53"/>
        <v>13432</v>
      </c>
      <c r="CA45" s="12">
        <f t="shared" si="53"/>
        <v>13678</v>
      </c>
      <c r="CB45" s="12">
        <f t="shared" si="53"/>
        <v>13678</v>
      </c>
      <c r="CC45" s="12">
        <f t="shared" si="53"/>
        <v>13432</v>
      </c>
      <c r="CD45" s="12">
        <f t="shared" si="53"/>
        <v>13432</v>
      </c>
      <c r="CE45" s="12">
        <f t="shared" si="53"/>
        <v>13432</v>
      </c>
      <c r="CF45" s="12">
        <f t="shared" si="53"/>
        <v>13432</v>
      </c>
      <c r="CG45" s="12">
        <f t="shared" si="53"/>
        <v>13432</v>
      </c>
      <c r="CH45" s="12">
        <f t="shared" si="53"/>
        <v>13678</v>
      </c>
      <c r="CI45" s="12">
        <f t="shared" si="53"/>
        <v>13678</v>
      </c>
      <c r="CJ45" s="12">
        <f t="shared" si="53"/>
        <v>13678</v>
      </c>
      <c r="CK45" s="12">
        <f t="shared" si="53"/>
        <v>13678</v>
      </c>
      <c r="CL45" s="12">
        <f t="shared" si="53"/>
        <v>13678</v>
      </c>
      <c r="CM45" s="12">
        <f t="shared" si="53"/>
        <v>13678</v>
      </c>
      <c r="CN45" s="12">
        <f t="shared" si="53"/>
        <v>13678</v>
      </c>
      <c r="CO45" s="12">
        <f t="shared" si="53"/>
        <v>17122</v>
      </c>
      <c r="CP45" s="12">
        <f t="shared" si="53"/>
        <v>17122</v>
      </c>
      <c r="CQ45" s="321">
        <f t="shared" si="53"/>
        <v>17122</v>
      </c>
      <c r="CR45" s="321">
        <f t="shared" si="53"/>
        <v>17122</v>
      </c>
      <c r="CS45" s="321">
        <f t="shared" si="53"/>
        <v>17122</v>
      </c>
      <c r="CT45" s="321">
        <f t="shared" si="53"/>
        <v>17122</v>
      </c>
      <c r="CU45" s="321">
        <f t="shared" si="53"/>
        <v>17122</v>
      </c>
      <c r="CV45" s="12">
        <f t="shared" si="53"/>
        <v>17122</v>
      </c>
      <c r="CW45" s="12">
        <f t="shared" si="53"/>
        <v>17122</v>
      </c>
      <c r="CX45" s="12">
        <f t="shared" si="53"/>
        <v>18762</v>
      </c>
      <c r="CY45" s="190">
        <f t="shared" si="53"/>
        <v>18762</v>
      </c>
      <c r="CZ45" s="190">
        <f t="shared" si="53"/>
        <v>18762</v>
      </c>
      <c r="DA45" s="190">
        <f t="shared" si="53"/>
        <v>18762</v>
      </c>
      <c r="DB45" s="190">
        <f t="shared" si="53"/>
        <v>18762</v>
      </c>
      <c r="DC45" s="190">
        <f t="shared" si="53"/>
        <v>18762</v>
      </c>
      <c r="DD45" s="12">
        <f t="shared" si="53"/>
        <v>18762</v>
      </c>
      <c r="DE45" s="12">
        <f t="shared" si="53"/>
        <v>17122</v>
      </c>
      <c r="DF45" s="321">
        <f t="shared" si="53"/>
        <v>17122</v>
      </c>
      <c r="DG45" s="321">
        <f t="shared" si="53"/>
        <v>17122</v>
      </c>
      <c r="DH45" s="321">
        <f t="shared" si="53"/>
        <v>17122</v>
      </c>
      <c r="DI45" s="321">
        <f t="shared" si="53"/>
        <v>17122</v>
      </c>
      <c r="DJ45" s="12">
        <f t="shared" si="53"/>
        <v>17122</v>
      </c>
      <c r="DK45" s="12">
        <f t="shared" si="53"/>
        <v>17122</v>
      </c>
      <c r="DL45" s="12">
        <f t="shared" si="53"/>
        <v>17122</v>
      </c>
      <c r="DM45" s="12">
        <f t="shared" si="53"/>
        <v>17942</v>
      </c>
      <c r="DN45" s="12">
        <f t="shared" si="53"/>
        <v>17942</v>
      </c>
      <c r="DO45" s="12">
        <f t="shared" si="53"/>
        <v>17942</v>
      </c>
      <c r="DP45" s="12">
        <f t="shared" si="53"/>
        <v>17942</v>
      </c>
      <c r="DQ45" s="12">
        <f t="shared" si="53"/>
        <v>17942</v>
      </c>
      <c r="DR45" s="12">
        <f t="shared" ref="DR45:GC45" si="54">DR17*0.82+25</f>
        <v>17942</v>
      </c>
      <c r="DS45" s="12">
        <f t="shared" si="54"/>
        <v>17942</v>
      </c>
      <c r="DT45" s="12">
        <f t="shared" si="54"/>
        <v>17942</v>
      </c>
      <c r="DU45" s="12">
        <f t="shared" si="54"/>
        <v>17942</v>
      </c>
      <c r="DV45" s="12">
        <f t="shared" si="54"/>
        <v>17942</v>
      </c>
      <c r="DW45" s="12">
        <f t="shared" si="54"/>
        <v>17942</v>
      </c>
      <c r="DX45" s="12">
        <f t="shared" si="54"/>
        <v>17942</v>
      </c>
      <c r="DY45" s="12">
        <f t="shared" si="54"/>
        <v>17942</v>
      </c>
      <c r="DZ45" s="12">
        <f t="shared" si="54"/>
        <v>17942</v>
      </c>
      <c r="EA45" s="12">
        <f t="shared" si="54"/>
        <v>15482</v>
      </c>
      <c r="EB45" s="12">
        <f t="shared" si="54"/>
        <v>15482</v>
      </c>
      <c r="EC45" s="12">
        <f t="shared" si="54"/>
        <v>15482</v>
      </c>
      <c r="ED45" s="12">
        <f t="shared" si="54"/>
        <v>15482</v>
      </c>
      <c r="EE45" s="12">
        <f t="shared" si="54"/>
        <v>15892</v>
      </c>
      <c r="EF45" s="12">
        <f t="shared" si="54"/>
        <v>15892</v>
      </c>
      <c r="EG45" s="12">
        <f t="shared" si="54"/>
        <v>15482</v>
      </c>
      <c r="EH45" s="12">
        <f t="shared" si="54"/>
        <v>15482</v>
      </c>
      <c r="EI45" s="12">
        <f t="shared" si="54"/>
        <v>15482</v>
      </c>
      <c r="EJ45" s="12">
        <f t="shared" si="54"/>
        <v>15482</v>
      </c>
      <c r="EK45" s="12">
        <f t="shared" si="54"/>
        <v>15482</v>
      </c>
      <c r="EL45" s="12">
        <f t="shared" si="54"/>
        <v>15892</v>
      </c>
      <c r="EM45" s="12">
        <f t="shared" si="54"/>
        <v>15892</v>
      </c>
      <c r="EN45" s="12">
        <f t="shared" si="54"/>
        <v>15482</v>
      </c>
      <c r="EO45" s="12">
        <f t="shared" si="54"/>
        <v>15482</v>
      </c>
      <c r="EP45" s="12">
        <f t="shared" si="54"/>
        <v>15482</v>
      </c>
      <c r="EQ45" s="12">
        <f t="shared" si="54"/>
        <v>15482</v>
      </c>
      <c r="ER45" s="12">
        <f t="shared" si="54"/>
        <v>15482</v>
      </c>
      <c r="ES45" s="12">
        <f t="shared" si="54"/>
        <v>15892</v>
      </c>
      <c r="ET45" s="12">
        <f t="shared" si="54"/>
        <v>15892</v>
      </c>
      <c r="EU45" s="12">
        <f t="shared" si="54"/>
        <v>15482</v>
      </c>
      <c r="EV45" s="12">
        <f t="shared" si="54"/>
        <v>15482</v>
      </c>
      <c r="EW45" s="12">
        <f t="shared" si="54"/>
        <v>15482</v>
      </c>
      <c r="EX45" s="12">
        <f t="shared" si="54"/>
        <v>15482</v>
      </c>
      <c r="EY45" s="12">
        <f t="shared" si="54"/>
        <v>15482</v>
      </c>
      <c r="EZ45" s="12">
        <f t="shared" si="54"/>
        <v>15892</v>
      </c>
      <c r="FA45" s="12">
        <f t="shared" si="54"/>
        <v>15892</v>
      </c>
      <c r="FB45" s="12">
        <f t="shared" si="54"/>
        <v>15482</v>
      </c>
      <c r="FC45" s="12">
        <f t="shared" si="54"/>
        <v>15482</v>
      </c>
      <c r="FD45" s="12">
        <f t="shared" si="54"/>
        <v>15482</v>
      </c>
      <c r="FE45" s="12">
        <f t="shared" si="54"/>
        <v>15482</v>
      </c>
      <c r="FF45" s="12">
        <f t="shared" si="54"/>
        <v>15482</v>
      </c>
      <c r="FG45" s="12">
        <f t="shared" si="54"/>
        <v>15892</v>
      </c>
      <c r="FH45" s="12">
        <f t="shared" si="54"/>
        <v>15892</v>
      </c>
      <c r="FI45" s="12">
        <f t="shared" si="54"/>
        <v>15482</v>
      </c>
      <c r="FJ45" s="12">
        <f t="shared" si="54"/>
        <v>15482</v>
      </c>
      <c r="FK45" s="12">
        <f t="shared" si="54"/>
        <v>15482</v>
      </c>
      <c r="FL45" s="12">
        <f t="shared" si="54"/>
        <v>15482</v>
      </c>
      <c r="FM45" s="12">
        <f t="shared" si="54"/>
        <v>15482</v>
      </c>
      <c r="FN45" s="12">
        <f t="shared" si="54"/>
        <v>15482</v>
      </c>
      <c r="FO45" s="12">
        <f t="shared" si="54"/>
        <v>15482</v>
      </c>
      <c r="FP45" s="12">
        <f t="shared" si="54"/>
        <v>14662</v>
      </c>
      <c r="FQ45" s="12">
        <f t="shared" si="54"/>
        <v>14662</v>
      </c>
      <c r="FR45" s="12">
        <f t="shared" si="54"/>
        <v>14662</v>
      </c>
      <c r="FS45" s="12">
        <f t="shared" si="54"/>
        <v>14662</v>
      </c>
      <c r="FT45" s="12">
        <f t="shared" si="54"/>
        <v>14662</v>
      </c>
      <c r="FU45" s="12">
        <f t="shared" si="54"/>
        <v>15072</v>
      </c>
      <c r="FV45" s="12">
        <f t="shared" si="54"/>
        <v>15072</v>
      </c>
      <c r="FW45" s="12">
        <f t="shared" si="54"/>
        <v>14252</v>
      </c>
      <c r="FX45" s="12">
        <f t="shared" si="54"/>
        <v>14252</v>
      </c>
      <c r="FY45" s="12">
        <f t="shared" si="54"/>
        <v>14252</v>
      </c>
      <c r="FZ45" s="12">
        <f t="shared" si="54"/>
        <v>14252</v>
      </c>
      <c r="GA45" s="12">
        <f t="shared" si="54"/>
        <v>14252</v>
      </c>
      <c r="GB45" s="12">
        <f t="shared" si="54"/>
        <v>14662</v>
      </c>
      <c r="GC45" s="12">
        <f t="shared" si="54"/>
        <v>14662</v>
      </c>
      <c r="GD45" s="12">
        <f t="shared" ref="GD45:HB45" si="55">GD17*0.82+25</f>
        <v>14662</v>
      </c>
      <c r="GE45" s="12">
        <f t="shared" si="55"/>
        <v>14662</v>
      </c>
      <c r="GF45" s="12">
        <f t="shared" si="55"/>
        <v>14662</v>
      </c>
      <c r="GG45" s="12">
        <f t="shared" si="55"/>
        <v>14662</v>
      </c>
      <c r="GH45" s="12">
        <f t="shared" si="55"/>
        <v>14662</v>
      </c>
      <c r="GI45" s="12">
        <f t="shared" si="55"/>
        <v>15072</v>
      </c>
      <c r="GJ45" s="12">
        <f t="shared" si="55"/>
        <v>15072</v>
      </c>
      <c r="GK45" s="12">
        <f t="shared" si="55"/>
        <v>14662</v>
      </c>
      <c r="GL45" s="12">
        <f t="shared" si="55"/>
        <v>14662</v>
      </c>
      <c r="GM45" s="12">
        <f t="shared" si="55"/>
        <v>14662</v>
      </c>
      <c r="GN45" s="12">
        <f t="shared" si="55"/>
        <v>14662</v>
      </c>
      <c r="GO45" s="12">
        <f t="shared" si="55"/>
        <v>14662</v>
      </c>
      <c r="GP45" s="12">
        <f t="shared" si="55"/>
        <v>15072</v>
      </c>
      <c r="GQ45" s="12">
        <f t="shared" si="55"/>
        <v>15072</v>
      </c>
      <c r="GR45" s="12">
        <f t="shared" si="55"/>
        <v>14662</v>
      </c>
      <c r="GS45" s="321">
        <f t="shared" si="55"/>
        <v>14662</v>
      </c>
      <c r="GT45" s="321">
        <f t="shared" si="55"/>
        <v>14662</v>
      </c>
      <c r="GU45" s="321">
        <f t="shared" si="55"/>
        <v>14662</v>
      </c>
      <c r="GV45" s="321">
        <f t="shared" si="55"/>
        <v>14662</v>
      </c>
      <c r="GW45" s="12">
        <f t="shared" si="55"/>
        <v>14662</v>
      </c>
      <c r="GX45" s="12">
        <f t="shared" si="55"/>
        <v>14662</v>
      </c>
      <c r="GY45" s="12">
        <f t="shared" si="55"/>
        <v>14662</v>
      </c>
      <c r="GZ45" s="12">
        <f t="shared" si="55"/>
        <v>14662</v>
      </c>
      <c r="HA45" s="12">
        <f t="shared" si="55"/>
        <v>14662</v>
      </c>
      <c r="HB45" s="321">
        <f t="shared" si="55"/>
        <v>14662</v>
      </c>
    </row>
    <row r="46" spans="1:210" s="7" customFormat="1" ht="12" customHeight="1">
      <c r="A46" s="12" t="s">
        <v>80</v>
      </c>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321"/>
      <c r="CR46" s="321"/>
      <c r="CS46" s="321"/>
      <c r="CT46" s="321"/>
      <c r="CU46" s="321"/>
      <c r="CV46" s="12"/>
      <c r="CW46" s="12"/>
      <c r="CX46" s="12"/>
      <c r="CY46" s="190"/>
      <c r="CZ46" s="190"/>
      <c r="DA46" s="190"/>
      <c r="DB46" s="190"/>
      <c r="DC46" s="190"/>
      <c r="DD46" s="12"/>
      <c r="DE46" s="12"/>
      <c r="DF46" s="321"/>
      <c r="DG46" s="321"/>
      <c r="DH46" s="321"/>
      <c r="DI46" s="321"/>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321"/>
      <c r="GT46" s="321"/>
      <c r="GU46" s="321"/>
      <c r="GV46" s="321"/>
      <c r="GW46" s="12"/>
      <c r="GX46" s="12"/>
      <c r="GY46" s="12"/>
      <c r="GZ46" s="12"/>
      <c r="HA46" s="12"/>
      <c r="HB46" s="321"/>
    </row>
    <row r="47" spans="1:210" s="7" customFormat="1" ht="12" customHeight="1">
      <c r="A47" s="13">
        <v>1</v>
      </c>
      <c r="B47" s="12">
        <f t="shared" ref="B47:O48" si="56">B19*0.82+25</f>
        <v>19705</v>
      </c>
      <c r="C47" s="12">
        <f t="shared" si="56"/>
        <v>19705</v>
      </c>
      <c r="D47" s="12">
        <f t="shared" si="56"/>
        <v>19705</v>
      </c>
      <c r="E47" s="12">
        <f t="shared" si="56"/>
        <v>14539</v>
      </c>
      <c r="F47" s="12">
        <f t="shared" si="56"/>
        <v>14539</v>
      </c>
      <c r="G47" s="12">
        <f t="shared" si="56"/>
        <v>15769</v>
      </c>
      <c r="H47" s="12">
        <f t="shared" si="56"/>
        <v>15769</v>
      </c>
      <c r="I47" s="12">
        <f t="shared" si="56"/>
        <v>14949</v>
      </c>
      <c r="J47" s="12">
        <f t="shared" si="56"/>
        <v>14949</v>
      </c>
      <c r="K47" s="12">
        <f t="shared" si="56"/>
        <v>13309</v>
      </c>
      <c r="L47" s="12">
        <f t="shared" si="56"/>
        <v>14949</v>
      </c>
      <c r="M47" s="12">
        <f t="shared" si="56"/>
        <v>14949</v>
      </c>
      <c r="N47" s="12">
        <f t="shared" si="56"/>
        <v>14949</v>
      </c>
      <c r="O47" s="12">
        <f t="shared" si="56"/>
        <v>14129</v>
      </c>
      <c r="P47" s="12">
        <f t="shared" ref="P47:BE48" si="57">P19*0.82+25</f>
        <v>14129</v>
      </c>
      <c r="Q47" s="12">
        <f t="shared" si="57"/>
        <v>12899</v>
      </c>
      <c r="R47" s="12">
        <f t="shared" si="57"/>
        <v>12079</v>
      </c>
      <c r="S47" s="12">
        <f t="shared" si="57"/>
        <v>12079</v>
      </c>
      <c r="T47" s="12">
        <f t="shared" si="57"/>
        <v>12079</v>
      </c>
      <c r="U47" s="12">
        <f t="shared" si="57"/>
        <v>12079</v>
      </c>
      <c r="V47" s="12">
        <f t="shared" si="57"/>
        <v>12079</v>
      </c>
      <c r="W47" s="12">
        <f t="shared" si="57"/>
        <v>12079</v>
      </c>
      <c r="X47" s="12">
        <f t="shared" si="57"/>
        <v>12079</v>
      </c>
      <c r="Y47" s="12">
        <f t="shared" si="57"/>
        <v>11546</v>
      </c>
      <c r="Z47" s="12">
        <f t="shared" si="57"/>
        <v>11546</v>
      </c>
      <c r="AA47" s="12">
        <f t="shared" si="57"/>
        <v>11546</v>
      </c>
      <c r="AB47" s="12">
        <f t="shared" si="57"/>
        <v>12161</v>
      </c>
      <c r="AC47" s="12">
        <f t="shared" si="57"/>
        <v>12161</v>
      </c>
      <c r="AD47" s="12">
        <f t="shared" si="57"/>
        <v>12161</v>
      </c>
      <c r="AE47" s="12">
        <f t="shared" si="57"/>
        <v>12161</v>
      </c>
      <c r="AF47" s="12">
        <f t="shared" si="57"/>
        <v>11669</v>
      </c>
      <c r="AG47" s="12">
        <f t="shared" si="57"/>
        <v>11669</v>
      </c>
      <c r="AH47" s="12">
        <f t="shared" si="57"/>
        <v>11669</v>
      </c>
      <c r="AI47" s="12">
        <f t="shared" si="57"/>
        <v>11669</v>
      </c>
      <c r="AJ47" s="12">
        <f t="shared" si="57"/>
        <v>11669</v>
      </c>
      <c r="AK47" s="12">
        <f t="shared" si="57"/>
        <v>12735</v>
      </c>
      <c r="AL47" s="12">
        <f t="shared" si="57"/>
        <v>12735</v>
      </c>
      <c r="AM47" s="12">
        <f t="shared" si="57"/>
        <v>11669</v>
      </c>
      <c r="AN47" s="12">
        <f t="shared" si="57"/>
        <v>11669</v>
      </c>
      <c r="AO47" s="12">
        <f t="shared" si="57"/>
        <v>11669</v>
      </c>
      <c r="AP47" s="12">
        <f t="shared" si="57"/>
        <v>11669</v>
      </c>
      <c r="AQ47" s="12">
        <f t="shared" si="57"/>
        <v>11669</v>
      </c>
      <c r="AR47" s="12">
        <f t="shared" si="57"/>
        <v>12161</v>
      </c>
      <c r="AS47" s="12">
        <f t="shared" si="57"/>
        <v>12161</v>
      </c>
      <c r="AT47" s="12">
        <f t="shared" si="57"/>
        <v>11915</v>
      </c>
      <c r="AU47" s="12">
        <f t="shared" si="57"/>
        <v>11915</v>
      </c>
      <c r="AV47" s="12">
        <f t="shared" si="57"/>
        <v>11915</v>
      </c>
      <c r="AW47" s="12">
        <f t="shared" si="57"/>
        <v>11915</v>
      </c>
      <c r="AX47" s="12">
        <f t="shared" si="57"/>
        <v>11915</v>
      </c>
      <c r="AY47" s="12">
        <f t="shared" si="57"/>
        <v>12407</v>
      </c>
      <c r="AZ47" s="12">
        <f t="shared" si="57"/>
        <v>12407</v>
      </c>
      <c r="BA47" s="12">
        <f t="shared" si="57"/>
        <v>12407</v>
      </c>
      <c r="BB47" s="12">
        <f t="shared" si="57"/>
        <v>11669</v>
      </c>
      <c r="BC47" s="12">
        <f t="shared" si="57"/>
        <v>11669</v>
      </c>
      <c r="BD47" s="12">
        <f t="shared" si="57"/>
        <v>11669</v>
      </c>
      <c r="BE47" s="12">
        <f t="shared" si="57"/>
        <v>13145</v>
      </c>
      <c r="BF47" s="12">
        <f t="shared" ref="BF47:DQ47" si="58">BF19*0.82+25</f>
        <v>13145</v>
      </c>
      <c r="BG47" s="12">
        <f t="shared" si="58"/>
        <v>13145</v>
      </c>
      <c r="BH47" s="12">
        <f t="shared" si="58"/>
        <v>12407</v>
      </c>
      <c r="BI47" s="12">
        <f t="shared" si="58"/>
        <v>12407</v>
      </c>
      <c r="BJ47" s="12">
        <f t="shared" si="58"/>
        <v>12407</v>
      </c>
      <c r="BK47" s="12">
        <f t="shared" si="58"/>
        <v>12407</v>
      </c>
      <c r="BL47" s="12">
        <f t="shared" si="58"/>
        <v>12407</v>
      </c>
      <c r="BM47" s="12">
        <f t="shared" si="58"/>
        <v>13145</v>
      </c>
      <c r="BN47" s="12">
        <f t="shared" si="58"/>
        <v>13145</v>
      </c>
      <c r="BO47" s="12">
        <f t="shared" si="58"/>
        <v>13145</v>
      </c>
      <c r="BP47" s="12">
        <f t="shared" si="58"/>
        <v>11915</v>
      </c>
      <c r="BQ47" s="12">
        <f t="shared" si="58"/>
        <v>11915</v>
      </c>
      <c r="BR47" s="12">
        <f t="shared" si="58"/>
        <v>11915</v>
      </c>
      <c r="BS47" s="12">
        <f t="shared" si="58"/>
        <v>11915</v>
      </c>
      <c r="BT47" s="12">
        <f t="shared" si="58"/>
        <v>12161</v>
      </c>
      <c r="BU47" s="12">
        <f t="shared" si="58"/>
        <v>12161</v>
      </c>
      <c r="BV47" s="12">
        <f t="shared" si="58"/>
        <v>11915</v>
      </c>
      <c r="BW47" s="12">
        <f t="shared" si="58"/>
        <v>11915</v>
      </c>
      <c r="BX47" s="12">
        <f t="shared" si="58"/>
        <v>11915</v>
      </c>
      <c r="BY47" s="12">
        <f t="shared" si="58"/>
        <v>11915</v>
      </c>
      <c r="BZ47" s="12">
        <f t="shared" si="58"/>
        <v>11915</v>
      </c>
      <c r="CA47" s="12">
        <f t="shared" si="58"/>
        <v>12161</v>
      </c>
      <c r="CB47" s="12">
        <f t="shared" si="58"/>
        <v>12161</v>
      </c>
      <c r="CC47" s="12">
        <f t="shared" si="58"/>
        <v>11915</v>
      </c>
      <c r="CD47" s="12">
        <f t="shared" si="58"/>
        <v>11915</v>
      </c>
      <c r="CE47" s="12">
        <f t="shared" si="58"/>
        <v>11915</v>
      </c>
      <c r="CF47" s="12">
        <f t="shared" si="58"/>
        <v>11915</v>
      </c>
      <c r="CG47" s="12">
        <f t="shared" si="58"/>
        <v>11915</v>
      </c>
      <c r="CH47" s="12">
        <f t="shared" si="58"/>
        <v>12161</v>
      </c>
      <c r="CI47" s="12">
        <f t="shared" si="58"/>
        <v>12161</v>
      </c>
      <c r="CJ47" s="12">
        <f t="shared" si="58"/>
        <v>12161</v>
      </c>
      <c r="CK47" s="12">
        <f t="shared" si="58"/>
        <v>12161</v>
      </c>
      <c r="CL47" s="12">
        <f t="shared" si="58"/>
        <v>12161</v>
      </c>
      <c r="CM47" s="12">
        <f t="shared" si="58"/>
        <v>12161</v>
      </c>
      <c r="CN47" s="12">
        <f t="shared" si="58"/>
        <v>12161</v>
      </c>
      <c r="CO47" s="12">
        <f t="shared" si="58"/>
        <v>15605</v>
      </c>
      <c r="CP47" s="12">
        <f t="shared" si="58"/>
        <v>15605</v>
      </c>
      <c r="CQ47" s="321">
        <f t="shared" si="58"/>
        <v>15605</v>
      </c>
      <c r="CR47" s="321">
        <f t="shared" si="58"/>
        <v>15605</v>
      </c>
      <c r="CS47" s="321">
        <f t="shared" si="58"/>
        <v>15605</v>
      </c>
      <c r="CT47" s="321">
        <f t="shared" si="58"/>
        <v>15605</v>
      </c>
      <c r="CU47" s="321">
        <f t="shared" si="58"/>
        <v>15605</v>
      </c>
      <c r="CV47" s="12">
        <f t="shared" si="58"/>
        <v>15605</v>
      </c>
      <c r="CW47" s="12">
        <f t="shared" si="58"/>
        <v>15605</v>
      </c>
      <c r="CX47" s="12">
        <f t="shared" si="58"/>
        <v>17245</v>
      </c>
      <c r="CY47" s="190">
        <f t="shared" si="58"/>
        <v>17245</v>
      </c>
      <c r="CZ47" s="190">
        <f t="shared" si="58"/>
        <v>17245</v>
      </c>
      <c r="DA47" s="190">
        <f t="shared" si="58"/>
        <v>17245</v>
      </c>
      <c r="DB47" s="190">
        <f t="shared" si="58"/>
        <v>17245</v>
      </c>
      <c r="DC47" s="190">
        <f t="shared" si="58"/>
        <v>17245</v>
      </c>
      <c r="DD47" s="12">
        <f t="shared" si="58"/>
        <v>17245</v>
      </c>
      <c r="DE47" s="12">
        <f t="shared" si="58"/>
        <v>15605</v>
      </c>
      <c r="DF47" s="321">
        <f t="shared" si="58"/>
        <v>15605</v>
      </c>
      <c r="DG47" s="321">
        <f t="shared" si="58"/>
        <v>15605</v>
      </c>
      <c r="DH47" s="321">
        <f t="shared" si="58"/>
        <v>15605</v>
      </c>
      <c r="DI47" s="321">
        <f t="shared" si="58"/>
        <v>15605</v>
      </c>
      <c r="DJ47" s="12">
        <f t="shared" si="58"/>
        <v>15605</v>
      </c>
      <c r="DK47" s="12">
        <f t="shared" si="58"/>
        <v>15605</v>
      </c>
      <c r="DL47" s="12">
        <f t="shared" si="58"/>
        <v>15605</v>
      </c>
      <c r="DM47" s="12">
        <f t="shared" si="58"/>
        <v>16425</v>
      </c>
      <c r="DN47" s="12">
        <f t="shared" si="58"/>
        <v>16425</v>
      </c>
      <c r="DO47" s="12">
        <f t="shared" si="58"/>
        <v>16425</v>
      </c>
      <c r="DP47" s="12">
        <f t="shared" si="58"/>
        <v>16425</v>
      </c>
      <c r="DQ47" s="12">
        <f t="shared" si="58"/>
        <v>16425</v>
      </c>
      <c r="DR47" s="12">
        <f t="shared" ref="DR47:GC47" si="59">DR19*0.82+25</f>
        <v>16425</v>
      </c>
      <c r="DS47" s="12">
        <f t="shared" si="59"/>
        <v>16425</v>
      </c>
      <c r="DT47" s="12">
        <f t="shared" si="59"/>
        <v>16425</v>
      </c>
      <c r="DU47" s="12">
        <f t="shared" si="59"/>
        <v>16425</v>
      </c>
      <c r="DV47" s="12">
        <f t="shared" si="59"/>
        <v>16425</v>
      </c>
      <c r="DW47" s="12">
        <f t="shared" si="59"/>
        <v>16425</v>
      </c>
      <c r="DX47" s="12">
        <f t="shared" si="59"/>
        <v>16425</v>
      </c>
      <c r="DY47" s="12">
        <f t="shared" si="59"/>
        <v>16425</v>
      </c>
      <c r="DZ47" s="12">
        <f t="shared" si="59"/>
        <v>16425</v>
      </c>
      <c r="EA47" s="12">
        <f t="shared" si="59"/>
        <v>13965</v>
      </c>
      <c r="EB47" s="12">
        <f t="shared" si="59"/>
        <v>13965</v>
      </c>
      <c r="EC47" s="12">
        <f t="shared" si="59"/>
        <v>13965</v>
      </c>
      <c r="ED47" s="12">
        <f t="shared" si="59"/>
        <v>13965</v>
      </c>
      <c r="EE47" s="12">
        <f t="shared" si="59"/>
        <v>14375</v>
      </c>
      <c r="EF47" s="12">
        <f t="shared" si="59"/>
        <v>14375</v>
      </c>
      <c r="EG47" s="12">
        <f t="shared" si="59"/>
        <v>13965</v>
      </c>
      <c r="EH47" s="12">
        <f t="shared" si="59"/>
        <v>13965</v>
      </c>
      <c r="EI47" s="12">
        <f t="shared" si="59"/>
        <v>13965</v>
      </c>
      <c r="EJ47" s="12">
        <f t="shared" si="59"/>
        <v>13965</v>
      </c>
      <c r="EK47" s="12">
        <f t="shared" si="59"/>
        <v>13965</v>
      </c>
      <c r="EL47" s="12">
        <f t="shared" si="59"/>
        <v>14375</v>
      </c>
      <c r="EM47" s="12">
        <f t="shared" si="59"/>
        <v>14375</v>
      </c>
      <c r="EN47" s="12">
        <f t="shared" si="59"/>
        <v>13965</v>
      </c>
      <c r="EO47" s="12">
        <f t="shared" si="59"/>
        <v>13965</v>
      </c>
      <c r="EP47" s="12">
        <f t="shared" si="59"/>
        <v>13965</v>
      </c>
      <c r="EQ47" s="12">
        <f t="shared" si="59"/>
        <v>13965</v>
      </c>
      <c r="ER47" s="12">
        <f t="shared" si="59"/>
        <v>13965</v>
      </c>
      <c r="ES47" s="12">
        <f t="shared" si="59"/>
        <v>14375</v>
      </c>
      <c r="ET47" s="12">
        <f t="shared" si="59"/>
        <v>14375</v>
      </c>
      <c r="EU47" s="12">
        <f t="shared" si="59"/>
        <v>13965</v>
      </c>
      <c r="EV47" s="12">
        <f t="shared" si="59"/>
        <v>13965</v>
      </c>
      <c r="EW47" s="12">
        <f t="shared" si="59"/>
        <v>13965</v>
      </c>
      <c r="EX47" s="12">
        <f t="shared" si="59"/>
        <v>13965</v>
      </c>
      <c r="EY47" s="12">
        <f t="shared" si="59"/>
        <v>13965</v>
      </c>
      <c r="EZ47" s="12">
        <f t="shared" si="59"/>
        <v>14375</v>
      </c>
      <c r="FA47" s="12">
        <f t="shared" si="59"/>
        <v>14375</v>
      </c>
      <c r="FB47" s="12">
        <f t="shared" si="59"/>
        <v>13965</v>
      </c>
      <c r="FC47" s="12">
        <f t="shared" si="59"/>
        <v>13965</v>
      </c>
      <c r="FD47" s="12">
        <f t="shared" si="59"/>
        <v>13965</v>
      </c>
      <c r="FE47" s="12">
        <f t="shared" si="59"/>
        <v>13965</v>
      </c>
      <c r="FF47" s="12">
        <f t="shared" si="59"/>
        <v>13965</v>
      </c>
      <c r="FG47" s="12">
        <f t="shared" si="59"/>
        <v>14375</v>
      </c>
      <c r="FH47" s="12">
        <f t="shared" si="59"/>
        <v>14375</v>
      </c>
      <c r="FI47" s="12">
        <f t="shared" si="59"/>
        <v>13965</v>
      </c>
      <c r="FJ47" s="12">
        <f t="shared" si="59"/>
        <v>13965</v>
      </c>
      <c r="FK47" s="12">
        <f t="shared" si="59"/>
        <v>13965</v>
      </c>
      <c r="FL47" s="12">
        <f t="shared" si="59"/>
        <v>13965</v>
      </c>
      <c r="FM47" s="12">
        <f t="shared" si="59"/>
        <v>13965</v>
      </c>
      <c r="FN47" s="12">
        <f t="shared" si="59"/>
        <v>13965</v>
      </c>
      <c r="FO47" s="12">
        <f t="shared" si="59"/>
        <v>13965</v>
      </c>
      <c r="FP47" s="12">
        <f t="shared" si="59"/>
        <v>13145</v>
      </c>
      <c r="FQ47" s="12">
        <f t="shared" si="59"/>
        <v>13145</v>
      </c>
      <c r="FR47" s="12">
        <f t="shared" si="59"/>
        <v>13145</v>
      </c>
      <c r="FS47" s="12">
        <f t="shared" si="59"/>
        <v>13145</v>
      </c>
      <c r="FT47" s="12">
        <f t="shared" si="59"/>
        <v>13145</v>
      </c>
      <c r="FU47" s="12">
        <f t="shared" si="59"/>
        <v>13555</v>
      </c>
      <c r="FV47" s="12">
        <f t="shared" si="59"/>
        <v>13555</v>
      </c>
      <c r="FW47" s="12">
        <f t="shared" si="59"/>
        <v>12735</v>
      </c>
      <c r="FX47" s="12">
        <f t="shared" si="59"/>
        <v>12735</v>
      </c>
      <c r="FY47" s="12">
        <f t="shared" si="59"/>
        <v>12735</v>
      </c>
      <c r="FZ47" s="12">
        <f t="shared" si="59"/>
        <v>12735</v>
      </c>
      <c r="GA47" s="12">
        <f t="shared" si="59"/>
        <v>12735</v>
      </c>
      <c r="GB47" s="12">
        <f t="shared" si="59"/>
        <v>13145</v>
      </c>
      <c r="GC47" s="12">
        <f t="shared" si="59"/>
        <v>13145</v>
      </c>
      <c r="GD47" s="12">
        <f t="shared" ref="GD47:HB47" si="60">GD19*0.82+25</f>
        <v>13145</v>
      </c>
      <c r="GE47" s="12">
        <f t="shared" si="60"/>
        <v>13145</v>
      </c>
      <c r="GF47" s="12">
        <f t="shared" si="60"/>
        <v>13145</v>
      </c>
      <c r="GG47" s="12">
        <f t="shared" si="60"/>
        <v>13145</v>
      </c>
      <c r="GH47" s="12">
        <f t="shared" si="60"/>
        <v>13145</v>
      </c>
      <c r="GI47" s="12">
        <f t="shared" si="60"/>
        <v>13555</v>
      </c>
      <c r="GJ47" s="12">
        <f t="shared" si="60"/>
        <v>13555</v>
      </c>
      <c r="GK47" s="12">
        <f t="shared" si="60"/>
        <v>13145</v>
      </c>
      <c r="GL47" s="12">
        <f t="shared" si="60"/>
        <v>13145</v>
      </c>
      <c r="GM47" s="12">
        <f t="shared" si="60"/>
        <v>13145</v>
      </c>
      <c r="GN47" s="12">
        <f t="shared" si="60"/>
        <v>13145</v>
      </c>
      <c r="GO47" s="12">
        <f t="shared" si="60"/>
        <v>13145</v>
      </c>
      <c r="GP47" s="12">
        <f t="shared" si="60"/>
        <v>13555</v>
      </c>
      <c r="GQ47" s="12">
        <f t="shared" si="60"/>
        <v>13555</v>
      </c>
      <c r="GR47" s="12">
        <f t="shared" si="60"/>
        <v>13145</v>
      </c>
      <c r="GS47" s="321">
        <f t="shared" si="60"/>
        <v>13145</v>
      </c>
      <c r="GT47" s="321">
        <f t="shared" si="60"/>
        <v>13145</v>
      </c>
      <c r="GU47" s="321">
        <f t="shared" si="60"/>
        <v>13145</v>
      </c>
      <c r="GV47" s="321">
        <f t="shared" si="60"/>
        <v>13145</v>
      </c>
      <c r="GW47" s="12">
        <f t="shared" si="60"/>
        <v>13145</v>
      </c>
      <c r="GX47" s="12">
        <f t="shared" si="60"/>
        <v>13145</v>
      </c>
      <c r="GY47" s="12">
        <f t="shared" si="60"/>
        <v>13145</v>
      </c>
      <c r="GZ47" s="12">
        <f t="shared" si="60"/>
        <v>13145</v>
      </c>
      <c r="HA47" s="12">
        <f t="shared" si="60"/>
        <v>13145</v>
      </c>
      <c r="HB47" s="321">
        <f t="shared" si="60"/>
        <v>13145</v>
      </c>
    </row>
    <row r="48" spans="1:210" s="7" customFormat="1" ht="12" customHeight="1">
      <c r="A48" s="13">
        <v>2</v>
      </c>
      <c r="B48" s="12">
        <f t="shared" si="56"/>
        <v>21304</v>
      </c>
      <c r="C48" s="12">
        <f t="shared" si="56"/>
        <v>21304</v>
      </c>
      <c r="D48" s="12">
        <f t="shared" si="56"/>
        <v>21304</v>
      </c>
      <c r="E48" s="12">
        <f t="shared" si="56"/>
        <v>16138</v>
      </c>
      <c r="F48" s="12">
        <f t="shared" si="56"/>
        <v>16138</v>
      </c>
      <c r="G48" s="12">
        <f t="shared" si="56"/>
        <v>17368</v>
      </c>
      <c r="H48" s="12">
        <f t="shared" si="56"/>
        <v>17368</v>
      </c>
      <c r="I48" s="12">
        <f t="shared" si="56"/>
        <v>16548</v>
      </c>
      <c r="J48" s="12">
        <f t="shared" si="56"/>
        <v>16548</v>
      </c>
      <c r="K48" s="12">
        <f t="shared" si="56"/>
        <v>14908</v>
      </c>
      <c r="L48" s="12">
        <f t="shared" si="56"/>
        <v>16548</v>
      </c>
      <c r="M48" s="12">
        <f t="shared" si="56"/>
        <v>16548</v>
      </c>
      <c r="N48" s="12">
        <f t="shared" si="56"/>
        <v>16548</v>
      </c>
      <c r="O48" s="12">
        <f t="shared" si="56"/>
        <v>15728</v>
      </c>
      <c r="P48" s="12">
        <f t="shared" si="57"/>
        <v>15728</v>
      </c>
      <c r="Q48" s="12">
        <f t="shared" si="57"/>
        <v>14498</v>
      </c>
      <c r="R48" s="12">
        <f t="shared" si="57"/>
        <v>13678</v>
      </c>
      <c r="S48" s="12">
        <f t="shared" si="57"/>
        <v>13678</v>
      </c>
      <c r="T48" s="12">
        <f t="shared" si="57"/>
        <v>13678</v>
      </c>
      <c r="U48" s="12">
        <f t="shared" si="57"/>
        <v>13678</v>
      </c>
      <c r="V48" s="12">
        <f t="shared" si="57"/>
        <v>13678</v>
      </c>
      <c r="W48" s="12">
        <f t="shared" si="57"/>
        <v>13678</v>
      </c>
      <c r="X48" s="12">
        <f t="shared" si="57"/>
        <v>13678</v>
      </c>
      <c r="Y48" s="12">
        <f t="shared" si="57"/>
        <v>13145</v>
      </c>
      <c r="Z48" s="12">
        <f t="shared" si="57"/>
        <v>13145</v>
      </c>
      <c r="AA48" s="12">
        <f t="shared" si="57"/>
        <v>13145</v>
      </c>
      <c r="AB48" s="12">
        <f t="shared" si="57"/>
        <v>13678</v>
      </c>
      <c r="AC48" s="12">
        <f t="shared" si="57"/>
        <v>13678</v>
      </c>
      <c r="AD48" s="12">
        <f t="shared" si="57"/>
        <v>13678</v>
      </c>
      <c r="AE48" s="12">
        <f t="shared" si="57"/>
        <v>13678</v>
      </c>
      <c r="AF48" s="12">
        <f t="shared" si="57"/>
        <v>13186</v>
      </c>
      <c r="AG48" s="12">
        <f t="shared" si="57"/>
        <v>13186</v>
      </c>
      <c r="AH48" s="12">
        <f t="shared" si="57"/>
        <v>13186</v>
      </c>
      <c r="AI48" s="12">
        <f t="shared" si="57"/>
        <v>13186</v>
      </c>
      <c r="AJ48" s="12">
        <f t="shared" si="57"/>
        <v>13186</v>
      </c>
      <c r="AK48" s="12">
        <f t="shared" si="57"/>
        <v>14252</v>
      </c>
      <c r="AL48" s="12">
        <f t="shared" si="57"/>
        <v>14252</v>
      </c>
      <c r="AM48" s="12">
        <f t="shared" si="57"/>
        <v>13186</v>
      </c>
      <c r="AN48" s="12">
        <f t="shared" si="57"/>
        <v>13186</v>
      </c>
      <c r="AO48" s="12">
        <f t="shared" si="57"/>
        <v>13186</v>
      </c>
      <c r="AP48" s="12">
        <f t="shared" si="57"/>
        <v>13186</v>
      </c>
      <c r="AQ48" s="12">
        <f t="shared" si="57"/>
        <v>13186</v>
      </c>
      <c r="AR48" s="12">
        <f t="shared" si="57"/>
        <v>13678</v>
      </c>
      <c r="AS48" s="12">
        <f t="shared" si="57"/>
        <v>13678</v>
      </c>
      <c r="AT48" s="12">
        <f t="shared" si="57"/>
        <v>13432</v>
      </c>
      <c r="AU48" s="12">
        <f t="shared" si="57"/>
        <v>13432</v>
      </c>
      <c r="AV48" s="12">
        <f t="shared" si="57"/>
        <v>13432</v>
      </c>
      <c r="AW48" s="12">
        <f t="shared" si="57"/>
        <v>13432</v>
      </c>
      <c r="AX48" s="12">
        <f t="shared" si="57"/>
        <v>13432</v>
      </c>
      <c r="AY48" s="12">
        <f t="shared" si="57"/>
        <v>13924</v>
      </c>
      <c r="AZ48" s="12">
        <f t="shared" si="57"/>
        <v>13924</v>
      </c>
      <c r="BA48" s="12">
        <f t="shared" si="57"/>
        <v>13924</v>
      </c>
      <c r="BB48" s="12">
        <f t="shared" si="57"/>
        <v>13186</v>
      </c>
      <c r="BC48" s="12">
        <f t="shared" si="57"/>
        <v>13186</v>
      </c>
      <c r="BD48" s="12">
        <f t="shared" si="57"/>
        <v>13186</v>
      </c>
      <c r="BE48" s="12">
        <f t="shared" si="57"/>
        <v>14662</v>
      </c>
      <c r="BF48" s="12">
        <f t="shared" ref="BF48:DQ48" si="61">BF20*0.82+25</f>
        <v>14662</v>
      </c>
      <c r="BG48" s="12">
        <f t="shared" si="61"/>
        <v>14662</v>
      </c>
      <c r="BH48" s="12">
        <f t="shared" si="61"/>
        <v>13924</v>
      </c>
      <c r="BI48" s="12">
        <f t="shared" si="61"/>
        <v>13924</v>
      </c>
      <c r="BJ48" s="12">
        <f t="shared" si="61"/>
        <v>13924</v>
      </c>
      <c r="BK48" s="12">
        <f t="shared" si="61"/>
        <v>13924</v>
      </c>
      <c r="BL48" s="12">
        <f t="shared" si="61"/>
        <v>13924</v>
      </c>
      <c r="BM48" s="12">
        <f t="shared" si="61"/>
        <v>14662</v>
      </c>
      <c r="BN48" s="12">
        <f t="shared" si="61"/>
        <v>14662</v>
      </c>
      <c r="BO48" s="12">
        <f t="shared" si="61"/>
        <v>14662</v>
      </c>
      <c r="BP48" s="12">
        <f t="shared" si="61"/>
        <v>13432</v>
      </c>
      <c r="BQ48" s="12">
        <f t="shared" si="61"/>
        <v>13432</v>
      </c>
      <c r="BR48" s="12">
        <f t="shared" si="61"/>
        <v>13432</v>
      </c>
      <c r="BS48" s="12">
        <f t="shared" si="61"/>
        <v>13432</v>
      </c>
      <c r="BT48" s="12">
        <f t="shared" si="61"/>
        <v>13678</v>
      </c>
      <c r="BU48" s="12">
        <f t="shared" si="61"/>
        <v>13678</v>
      </c>
      <c r="BV48" s="12">
        <f t="shared" si="61"/>
        <v>13432</v>
      </c>
      <c r="BW48" s="12">
        <f t="shared" si="61"/>
        <v>13432</v>
      </c>
      <c r="BX48" s="12">
        <f t="shared" si="61"/>
        <v>13432</v>
      </c>
      <c r="BY48" s="12">
        <f t="shared" si="61"/>
        <v>13432</v>
      </c>
      <c r="BZ48" s="12">
        <f t="shared" si="61"/>
        <v>13432</v>
      </c>
      <c r="CA48" s="12">
        <f t="shared" si="61"/>
        <v>13678</v>
      </c>
      <c r="CB48" s="12">
        <f t="shared" si="61"/>
        <v>13678</v>
      </c>
      <c r="CC48" s="12">
        <f t="shared" si="61"/>
        <v>13432</v>
      </c>
      <c r="CD48" s="12">
        <f t="shared" si="61"/>
        <v>13432</v>
      </c>
      <c r="CE48" s="12">
        <f t="shared" si="61"/>
        <v>13432</v>
      </c>
      <c r="CF48" s="12">
        <f t="shared" si="61"/>
        <v>13432</v>
      </c>
      <c r="CG48" s="12">
        <f t="shared" si="61"/>
        <v>13432</v>
      </c>
      <c r="CH48" s="12">
        <f t="shared" si="61"/>
        <v>13678</v>
      </c>
      <c r="CI48" s="12">
        <f t="shared" si="61"/>
        <v>13678</v>
      </c>
      <c r="CJ48" s="12">
        <f t="shared" si="61"/>
        <v>13678</v>
      </c>
      <c r="CK48" s="12">
        <f t="shared" si="61"/>
        <v>13678</v>
      </c>
      <c r="CL48" s="12">
        <f t="shared" si="61"/>
        <v>13678</v>
      </c>
      <c r="CM48" s="12">
        <f t="shared" si="61"/>
        <v>13678</v>
      </c>
      <c r="CN48" s="12">
        <f t="shared" si="61"/>
        <v>13678</v>
      </c>
      <c r="CO48" s="12">
        <f t="shared" si="61"/>
        <v>17122</v>
      </c>
      <c r="CP48" s="12">
        <f t="shared" si="61"/>
        <v>17122</v>
      </c>
      <c r="CQ48" s="321">
        <f t="shared" si="61"/>
        <v>17122</v>
      </c>
      <c r="CR48" s="321">
        <f t="shared" si="61"/>
        <v>17122</v>
      </c>
      <c r="CS48" s="321">
        <f t="shared" si="61"/>
        <v>17122</v>
      </c>
      <c r="CT48" s="321">
        <f t="shared" si="61"/>
        <v>17122</v>
      </c>
      <c r="CU48" s="321">
        <f t="shared" si="61"/>
        <v>17122</v>
      </c>
      <c r="CV48" s="12">
        <f t="shared" si="61"/>
        <v>17122</v>
      </c>
      <c r="CW48" s="12">
        <f t="shared" si="61"/>
        <v>17122</v>
      </c>
      <c r="CX48" s="12">
        <f t="shared" si="61"/>
        <v>18762</v>
      </c>
      <c r="CY48" s="190">
        <f t="shared" si="61"/>
        <v>18762</v>
      </c>
      <c r="CZ48" s="190">
        <f t="shared" si="61"/>
        <v>18762</v>
      </c>
      <c r="DA48" s="190">
        <f t="shared" si="61"/>
        <v>18762</v>
      </c>
      <c r="DB48" s="190">
        <f t="shared" si="61"/>
        <v>18762</v>
      </c>
      <c r="DC48" s="190">
        <f t="shared" si="61"/>
        <v>18762</v>
      </c>
      <c r="DD48" s="12">
        <f t="shared" si="61"/>
        <v>18762</v>
      </c>
      <c r="DE48" s="12">
        <f t="shared" si="61"/>
        <v>17122</v>
      </c>
      <c r="DF48" s="321">
        <f t="shared" si="61"/>
        <v>17122</v>
      </c>
      <c r="DG48" s="321">
        <f t="shared" si="61"/>
        <v>17122</v>
      </c>
      <c r="DH48" s="321">
        <f t="shared" si="61"/>
        <v>17122</v>
      </c>
      <c r="DI48" s="321">
        <f t="shared" si="61"/>
        <v>17122</v>
      </c>
      <c r="DJ48" s="12">
        <f t="shared" si="61"/>
        <v>17122</v>
      </c>
      <c r="DK48" s="12">
        <f t="shared" si="61"/>
        <v>17122</v>
      </c>
      <c r="DL48" s="12">
        <f t="shared" si="61"/>
        <v>17122</v>
      </c>
      <c r="DM48" s="12">
        <f t="shared" si="61"/>
        <v>17942</v>
      </c>
      <c r="DN48" s="12">
        <f t="shared" si="61"/>
        <v>17942</v>
      </c>
      <c r="DO48" s="12">
        <f t="shared" si="61"/>
        <v>17942</v>
      </c>
      <c r="DP48" s="12">
        <f t="shared" si="61"/>
        <v>17942</v>
      </c>
      <c r="DQ48" s="12">
        <f t="shared" si="61"/>
        <v>17942</v>
      </c>
      <c r="DR48" s="12">
        <f t="shared" ref="DR48:GC48" si="62">DR20*0.82+25</f>
        <v>17942</v>
      </c>
      <c r="DS48" s="12">
        <f t="shared" si="62"/>
        <v>17942</v>
      </c>
      <c r="DT48" s="12">
        <f t="shared" si="62"/>
        <v>17942</v>
      </c>
      <c r="DU48" s="12">
        <f t="shared" si="62"/>
        <v>17942</v>
      </c>
      <c r="DV48" s="12">
        <f t="shared" si="62"/>
        <v>17942</v>
      </c>
      <c r="DW48" s="12">
        <f t="shared" si="62"/>
        <v>17942</v>
      </c>
      <c r="DX48" s="12">
        <f t="shared" si="62"/>
        <v>17942</v>
      </c>
      <c r="DY48" s="12">
        <f t="shared" si="62"/>
        <v>17942</v>
      </c>
      <c r="DZ48" s="12">
        <f t="shared" si="62"/>
        <v>17942</v>
      </c>
      <c r="EA48" s="12">
        <f t="shared" si="62"/>
        <v>15482</v>
      </c>
      <c r="EB48" s="12">
        <f t="shared" si="62"/>
        <v>15482</v>
      </c>
      <c r="EC48" s="12">
        <f t="shared" si="62"/>
        <v>15482</v>
      </c>
      <c r="ED48" s="12">
        <f t="shared" si="62"/>
        <v>15482</v>
      </c>
      <c r="EE48" s="12">
        <f t="shared" si="62"/>
        <v>15892</v>
      </c>
      <c r="EF48" s="12">
        <f t="shared" si="62"/>
        <v>15892</v>
      </c>
      <c r="EG48" s="12">
        <f t="shared" si="62"/>
        <v>15482</v>
      </c>
      <c r="EH48" s="12">
        <f t="shared" si="62"/>
        <v>15482</v>
      </c>
      <c r="EI48" s="12">
        <f t="shared" si="62"/>
        <v>15482</v>
      </c>
      <c r="EJ48" s="12">
        <f t="shared" si="62"/>
        <v>15482</v>
      </c>
      <c r="EK48" s="12">
        <f t="shared" si="62"/>
        <v>15482</v>
      </c>
      <c r="EL48" s="12">
        <f t="shared" si="62"/>
        <v>15892</v>
      </c>
      <c r="EM48" s="12">
        <f t="shared" si="62"/>
        <v>15892</v>
      </c>
      <c r="EN48" s="12">
        <f t="shared" si="62"/>
        <v>15482</v>
      </c>
      <c r="EO48" s="12">
        <f t="shared" si="62"/>
        <v>15482</v>
      </c>
      <c r="EP48" s="12">
        <f t="shared" si="62"/>
        <v>15482</v>
      </c>
      <c r="EQ48" s="12">
        <f t="shared" si="62"/>
        <v>15482</v>
      </c>
      <c r="ER48" s="12">
        <f t="shared" si="62"/>
        <v>15482</v>
      </c>
      <c r="ES48" s="12">
        <f t="shared" si="62"/>
        <v>15892</v>
      </c>
      <c r="ET48" s="12">
        <f t="shared" si="62"/>
        <v>15892</v>
      </c>
      <c r="EU48" s="12">
        <f t="shared" si="62"/>
        <v>15482</v>
      </c>
      <c r="EV48" s="12">
        <f t="shared" si="62"/>
        <v>15482</v>
      </c>
      <c r="EW48" s="12">
        <f t="shared" si="62"/>
        <v>15482</v>
      </c>
      <c r="EX48" s="12">
        <f t="shared" si="62"/>
        <v>15482</v>
      </c>
      <c r="EY48" s="12">
        <f t="shared" si="62"/>
        <v>15482</v>
      </c>
      <c r="EZ48" s="12">
        <f t="shared" si="62"/>
        <v>15892</v>
      </c>
      <c r="FA48" s="12">
        <f t="shared" si="62"/>
        <v>15892</v>
      </c>
      <c r="FB48" s="12">
        <f t="shared" si="62"/>
        <v>15482</v>
      </c>
      <c r="FC48" s="12">
        <f t="shared" si="62"/>
        <v>15482</v>
      </c>
      <c r="FD48" s="12">
        <f t="shared" si="62"/>
        <v>15482</v>
      </c>
      <c r="FE48" s="12">
        <f t="shared" si="62"/>
        <v>15482</v>
      </c>
      <c r="FF48" s="12">
        <f t="shared" si="62"/>
        <v>15482</v>
      </c>
      <c r="FG48" s="12">
        <f t="shared" si="62"/>
        <v>15892</v>
      </c>
      <c r="FH48" s="12">
        <f t="shared" si="62"/>
        <v>15892</v>
      </c>
      <c r="FI48" s="12">
        <f t="shared" si="62"/>
        <v>15482</v>
      </c>
      <c r="FJ48" s="12">
        <f t="shared" si="62"/>
        <v>15482</v>
      </c>
      <c r="FK48" s="12">
        <f t="shared" si="62"/>
        <v>15482</v>
      </c>
      <c r="FL48" s="12">
        <f t="shared" si="62"/>
        <v>15482</v>
      </c>
      <c r="FM48" s="12">
        <f t="shared" si="62"/>
        <v>15482</v>
      </c>
      <c r="FN48" s="12">
        <f t="shared" si="62"/>
        <v>15482</v>
      </c>
      <c r="FO48" s="12">
        <f t="shared" si="62"/>
        <v>15482</v>
      </c>
      <c r="FP48" s="12">
        <f t="shared" si="62"/>
        <v>14662</v>
      </c>
      <c r="FQ48" s="12">
        <f t="shared" si="62"/>
        <v>14662</v>
      </c>
      <c r="FR48" s="12">
        <f t="shared" si="62"/>
        <v>14662</v>
      </c>
      <c r="FS48" s="12">
        <f t="shared" si="62"/>
        <v>14662</v>
      </c>
      <c r="FT48" s="12">
        <f t="shared" si="62"/>
        <v>14662</v>
      </c>
      <c r="FU48" s="12">
        <f t="shared" si="62"/>
        <v>15072</v>
      </c>
      <c r="FV48" s="12">
        <f t="shared" si="62"/>
        <v>15072</v>
      </c>
      <c r="FW48" s="12">
        <f t="shared" si="62"/>
        <v>14252</v>
      </c>
      <c r="FX48" s="12">
        <f t="shared" si="62"/>
        <v>14252</v>
      </c>
      <c r="FY48" s="12">
        <f t="shared" si="62"/>
        <v>14252</v>
      </c>
      <c r="FZ48" s="12">
        <f t="shared" si="62"/>
        <v>14252</v>
      </c>
      <c r="GA48" s="12">
        <f t="shared" si="62"/>
        <v>14252</v>
      </c>
      <c r="GB48" s="12">
        <f t="shared" si="62"/>
        <v>14662</v>
      </c>
      <c r="GC48" s="12">
        <f t="shared" si="62"/>
        <v>14662</v>
      </c>
      <c r="GD48" s="12">
        <f t="shared" ref="GD48:HB48" si="63">GD20*0.82+25</f>
        <v>14662</v>
      </c>
      <c r="GE48" s="12">
        <f t="shared" si="63"/>
        <v>14662</v>
      </c>
      <c r="GF48" s="12">
        <f t="shared" si="63"/>
        <v>14662</v>
      </c>
      <c r="GG48" s="12">
        <f t="shared" si="63"/>
        <v>14662</v>
      </c>
      <c r="GH48" s="12">
        <f t="shared" si="63"/>
        <v>14662</v>
      </c>
      <c r="GI48" s="12">
        <f t="shared" si="63"/>
        <v>15072</v>
      </c>
      <c r="GJ48" s="12">
        <f t="shared" si="63"/>
        <v>15072</v>
      </c>
      <c r="GK48" s="12">
        <f t="shared" si="63"/>
        <v>14662</v>
      </c>
      <c r="GL48" s="12">
        <f t="shared" si="63"/>
        <v>14662</v>
      </c>
      <c r="GM48" s="12">
        <f t="shared" si="63"/>
        <v>14662</v>
      </c>
      <c r="GN48" s="12">
        <f t="shared" si="63"/>
        <v>14662</v>
      </c>
      <c r="GO48" s="12">
        <f t="shared" si="63"/>
        <v>14662</v>
      </c>
      <c r="GP48" s="12">
        <f t="shared" si="63"/>
        <v>15072</v>
      </c>
      <c r="GQ48" s="12">
        <f t="shared" si="63"/>
        <v>15072</v>
      </c>
      <c r="GR48" s="12">
        <f t="shared" si="63"/>
        <v>14662</v>
      </c>
      <c r="GS48" s="321">
        <f t="shared" si="63"/>
        <v>14662</v>
      </c>
      <c r="GT48" s="321">
        <f t="shared" si="63"/>
        <v>14662</v>
      </c>
      <c r="GU48" s="321">
        <f t="shared" si="63"/>
        <v>14662</v>
      </c>
      <c r="GV48" s="321">
        <f t="shared" si="63"/>
        <v>14662</v>
      </c>
      <c r="GW48" s="12">
        <f t="shared" si="63"/>
        <v>14662</v>
      </c>
      <c r="GX48" s="12">
        <f t="shared" si="63"/>
        <v>14662</v>
      </c>
      <c r="GY48" s="12">
        <f t="shared" si="63"/>
        <v>14662</v>
      </c>
      <c r="GZ48" s="12">
        <f t="shared" si="63"/>
        <v>14662</v>
      </c>
      <c r="HA48" s="12">
        <f t="shared" si="63"/>
        <v>14662</v>
      </c>
      <c r="HB48" s="321">
        <f t="shared" si="63"/>
        <v>14662</v>
      </c>
    </row>
    <row r="49" spans="1:210" s="7" customFormat="1" ht="12" customHeight="1">
      <c r="A49" s="12" t="s">
        <v>81</v>
      </c>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321"/>
      <c r="CR49" s="321"/>
      <c r="CS49" s="321"/>
      <c r="CT49" s="321"/>
      <c r="CU49" s="321"/>
      <c r="CV49" s="12"/>
      <c r="CW49" s="12"/>
      <c r="CX49" s="12"/>
      <c r="CY49" s="190"/>
      <c r="CZ49" s="190"/>
      <c r="DA49" s="190"/>
      <c r="DB49" s="190"/>
      <c r="DC49" s="190"/>
      <c r="DD49" s="12"/>
      <c r="DE49" s="12"/>
      <c r="DF49" s="321"/>
      <c r="DG49" s="321"/>
      <c r="DH49" s="321"/>
      <c r="DI49" s="321"/>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321"/>
      <c r="GT49" s="321"/>
      <c r="GU49" s="321"/>
      <c r="GV49" s="321"/>
      <c r="GW49" s="12"/>
      <c r="GX49" s="12"/>
      <c r="GY49" s="12"/>
      <c r="GZ49" s="12"/>
      <c r="HA49" s="12"/>
      <c r="HB49" s="321"/>
    </row>
    <row r="50" spans="1:210" s="7" customFormat="1" ht="12" customHeight="1">
      <c r="A50" s="13">
        <v>1</v>
      </c>
      <c r="B50" s="12">
        <f t="shared" ref="B50:O51" si="64">B22*0.82+25</f>
        <v>23805</v>
      </c>
      <c r="C50" s="12">
        <f t="shared" si="64"/>
        <v>23805</v>
      </c>
      <c r="D50" s="12">
        <f t="shared" si="64"/>
        <v>23805</v>
      </c>
      <c r="E50" s="12">
        <f t="shared" si="64"/>
        <v>16999</v>
      </c>
      <c r="F50" s="12">
        <f t="shared" si="64"/>
        <v>16999</v>
      </c>
      <c r="G50" s="12">
        <f t="shared" si="64"/>
        <v>18229</v>
      </c>
      <c r="H50" s="12">
        <f t="shared" si="64"/>
        <v>18229</v>
      </c>
      <c r="I50" s="12">
        <f t="shared" si="64"/>
        <v>17409</v>
      </c>
      <c r="J50" s="12">
        <f t="shared" si="64"/>
        <v>17409</v>
      </c>
      <c r="K50" s="12">
        <f t="shared" si="64"/>
        <v>15769</v>
      </c>
      <c r="L50" s="12">
        <f t="shared" si="64"/>
        <v>17409</v>
      </c>
      <c r="M50" s="12">
        <f t="shared" si="64"/>
        <v>17409</v>
      </c>
      <c r="N50" s="12">
        <f t="shared" si="64"/>
        <v>17409</v>
      </c>
      <c r="O50" s="12">
        <f t="shared" si="64"/>
        <v>16589</v>
      </c>
      <c r="P50" s="12">
        <f t="shared" ref="P50:BE51" si="65">P22*0.82+25</f>
        <v>16589</v>
      </c>
      <c r="Q50" s="12">
        <f t="shared" si="65"/>
        <v>15359</v>
      </c>
      <c r="R50" s="12">
        <f t="shared" si="65"/>
        <v>14539</v>
      </c>
      <c r="S50" s="12">
        <f t="shared" si="65"/>
        <v>14539</v>
      </c>
      <c r="T50" s="12">
        <f t="shared" si="65"/>
        <v>14539</v>
      </c>
      <c r="U50" s="12">
        <f t="shared" si="65"/>
        <v>14539</v>
      </c>
      <c r="V50" s="12">
        <f t="shared" si="65"/>
        <v>14539</v>
      </c>
      <c r="W50" s="12">
        <f t="shared" si="65"/>
        <v>14539</v>
      </c>
      <c r="X50" s="12">
        <f t="shared" si="65"/>
        <v>14539</v>
      </c>
      <c r="Y50" s="12">
        <f t="shared" si="65"/>
        <v>14006</v>
      </c>
      <c r="Z50" s="12">
        <f t="shared" si="65"/>
        <v>14006</v>
      </c>
      <c r="AA50" s="12">
        <f t="shared" si="65"/>
        <v>14006</v>
      </c>
      <c r="AB50" s="12">
        <f t="shared" si="65"/>
        <v>13801</v>
      </c>
      <c r="AC50" s="12">
        <f t="shared" si="65"/>
        <v>13801</v>
      </c>
      <c r="AD50" s="12">
        <f t="shared" si="65"/>
        <v>13801</v>
      </c>
      <c r="AE50" s="12">
        <f t="shared" si="65"/>
        <v>13801</v>
      </c>
      <c r="AF50" s="12">
        <f t="shared" si="65"/>
        <v>13309</v>
      </c>
      <c r="AG50" s="12">
        <f t="shared" si="65"/>
        <v>13309</v>
      </c>
      <c r="AH50" s="12">
        <f t="shared" si="65"/>
        <v>13309</v>
      </c>
      <c r="AI50" s="12">
        <f t="shared" si="65"/>
        <v>13309</v>
      </c>
      <c r="AJ50" s="12">
        <f t="shared" si="65"/>
        <v>13309</v>
      </c>
      <c r="AK50" s="12">
        <f t="shared" si="65"/>
        <v>14375</v>
      </c>
      <c r="AL50" s="12">
        <f t="shared" si="65"/>
        <v>14375</v>
      </c>
      <c r="AM50" s="12">
        <f t="shared" si="65"/>
        <v>13309</v>
      </c>
      <c r="AN50" s="12">
        <f t="shared" si="65"/>
        <v>13309</v>
      </c>
      <c r="AO50" s="12">
        <f t="shared" si="65"/>
        <v>13309</v>
      </c>
      <c r="AP50" s="12">
        <f t="shared" si="65"/>
        <v>13309</v>
      </c>
      <c r="AQ50" s="12">
        <f t="shared" si="65"/>
        <v>13309</v>
      </c>
      <c r="AR50" s="12">
        <f t="shared" si="65"/>
        <v>13801</v>
      </c>
      <c r="AS50" s="12">
        <f t="shared" si="65"/>
        <v>13801</v>
      </c>
      <c r="AT50" s="12">
        <f t="shared" si="65"/>
        <v>13555</v>
      </c>
      <c r="AU50" s="12">
        <f t="shared" si="65"/>
        <v>13555</v>
      </c>
      <c r="AV50" s="12">
        <f t="shared" si="65"/>
        <v>13555</v>
      </c>
      <c r="AW50" s="12">
        <f t="shared" si="65"/>
        <v>13555</v>
      </c>
      <c r="AX50" s="12">
        <f t="shared" si="65"/>
        <v>13555</v>
      </c>
      <c r="AY50" s="12">
        <f t="shared" si="65"/>
        <v>14047</v>
      </c>
      <c r="AZ50" s="12">
        <f t="shared" si="65"/>
        <v>14047</v>
      </c>
      <c r="BA50" s="12">
        <f t="shared" si="65"/>
        <v>14047</v>
      </c>
      <c r="BB50" s="12">
        <f t="shared" si="65"/>
        <v>13309</v>
      </c>
      <c r="BC50" s="12">
        <f t="shared" si="65"/>
        <v>13309</v>
      </c>
      <c r="BD50" s="12">
        <f t="shared" si="65"/>
        <v>13309</v>
      </c>
      <c r="BE50" s="12">
        <f t="shared" si="65"/>
        <v>14785</v>
      </c>
      <c r="BF50" s="12">
        <f t="shared" ref="BF50:DQ50" si="66">BF22*0.82+25</f>
        <v>14785</v>
      </c>
      <c r="BG50" s="12">
        <f t="shared" si="66"/>
        <v>14785</v>
      </c>
      <c r="BH50" s="12">
        <f t="shared" si="66"/>
        <v>14047</v>
      </c>
      <c r="BI50" s="12">
        <f t="shared" si="66"/>
        <v>14047</v>
      </c>
      <c r="BJ50" s="12">
        <f t="shared" si="66"/>
        <v>14047</v>
      </c>
      <c r="BK50" s="12">
        <f t="shared" si="66"/>
        <v>14047</v>
      </c>
      <c r="BL50" s="12">
        <f t="shared" si="66"/>
        <v>14047</v>
      </c>
      <c r="BM50" s="12">
        <f t="shared" si="66"/>
        <v>14785</v>
      </c>
      <c r="BN50" s="12">
        <f t="shared" si="66"/>
        <v>14785</v>
      </c>
      <c r="BO50" s="12">
        <f t="shared" si="66"/>
        <v>14785</v>
      </c>
      <c r="BP50" s="12">
        <f t="shared" si="66"/>
        <v>13555</v>
      </c>
      <c r="BQ50" s="12">
        <f t="shared" si="66"/>
        <v>13555</v>
      </c>
      <c r="BR50" s="12">
        <f t="shared" si="66"/>
        <v>13555</v>
      </c>
      <c r="BS50" s="12">
        <f t="shared" si="66"/>
        <v>13555</v>
      </c>
      <c r="BT50" s="12">
        <f t="shared" si="66"/>
        <v>13801</v>
      </c>
      <c r="BU50" s="12">
        <f t="shared" si="66"/>
        <v>13801</v>
      </c>
      <c r="BV50" s="12">
        <f t="shared" si="66"/>
        <v>13555</v>
      </c>
      <c r="BW50" s="12">
        <f t="shared" si="66"/>
        <v>13555</v>
      </c>
      <c r="BX50" s="12">
        <f t="shared" si="66"/>
        <v>13555</v>
      </c>
      <c r="BY50" s="12">
        <f t="shared" si="66"/>
        <v>13555</v>
      </c>
      <c r="BZ50" s="12">
        <f t="shared" si="66"/>
        <v>13555</v>
      </c>
      <c r="CA50" s="12">
        <f t="shared" si="66"/>
        <v>13801</v>
      </c>
      <c r="CB50" s="12">
        <f t="shared" si="66"/>
        <v>13801</v>
      </c>
      <c r="CC50" s="12">
        <f t="shared" si="66"/>
        <v>13555</v>
      </c>
      <c r="CD50" s="12">
        <f t="shared" si="66"/>
        <v>13555</v>
      </c>
      <c r="CE50" s="12">
        <f t="shared" si="66"/>
        <v>13555</v>
      </c>
      <c r="CF50" s="12">
        <f t="shared" si="66"/>
        <v>13555</v>
      </c>
      <c r="CG50" s="12">
        <f t="shared" si="66"/>
        <v>13555</v>
      </c>
      <c r="CH50" s="12">
        <f t="shared" si="66"/>
        <v>13801</v>
      </c>
      <c r="CI50" s="12">
        <f t="shared" si="66"/>
        <v>13801</v>
      </c>
      <c r="CJ50" s="12">
        <f t="shared" si="66"/>
        <v>13801</v>
      </c>
      <c r="CK50" s="12">
        <f t="shared" si="66"/>
        <v>13801</v>
      </c>
      <c r="CL50" s="12">
        <f t="shared" si="66"/>
        <v>13801</v>
      </c>
      <c r="CM50" s="12">
        <f t="shared" si="66"/>
        <v>13801</v>
      </c>
      <c r="CN50" s="12">
        <f t="shared" si="66"/>
        <v>13801</v>
      </c>
      <c r="CO50" s="12">
        <f t="shared" si="66"/>
        <v>17245</v>
      </c>
      <c r="CP50" s="12">
        <f t="shared" si="66"/>
        <v>17245</v>
      </c>
      <c r="CQ50" s="321">
        <f t="shared" si="66"/>
        <v>17245</v>
      </c>
      <c r="CR50" s="321">
        <f t="shared" si="66"/>
        <v>17245</v>
      </c>
      <c r="CS50" s="321">
        <f t="shared" si="66"/>
        <v>17245</v>
      </c>
      <c r="CT50" s="321">
        <f t="shared" si="66"/>
        <v>17245</v>
      </c>
      <c r="CU50" s="321">
        <f t="shared" si="66"/>
        <v>17245</v>
      </c>
      <c r="CV50" s="12">
        <f t="shared" si="66"/>
        <v>17245</v>
      </c>
      <c r="CW50" s="12">
        <f t="shared" si="66"/>
        <v>17245</v>
      </c>
      <c r="CX50" s="12">
        <f t="shared" si="66"/>
        <v>18885</v>
      </c>
      <c r="CY50" s="190">
        <f t="shared" si="66"/>
        <v>18885</v>
      </c>
      <c r="CZ50" s="190">
        <f t="shared" si="66"/>
        <v>18885</v>
      </c>
      <c r="DA50" s="190">
        <f t="shared" si="66"/>
        <v>18885</v>
      </c>
      <c r="DB50" s="190">
        <f t="shared" si="66"/>
        <v>18885</v>
      </c>
      <c r="DC50" s="190">
        <f t="shared" si="66"/>
        <v>18885</v>
      </c>
      <c r="DD50" s="12">
        <f t="shared" si="66"/>
        <v>18885</v>
      </c>
      <c r="DE50" s="12">
        <f t="shared" si="66"/>
        <v>17245</v>
      </c>
      <c r="DF50" s="321">
        <f t="shared" si="66"/>
        <v>17245</v>
      </c>
      <c r="DG50" s="321">
        <f t="shared" si="66"/>
        <v>17245</v>
      </c>
      <c r="DH50" s="321">
        <f t="shared" si="66"/>
        <v>17245</v>
      </c>
      <c r="DI50" s="321">
        <f t="shared" si="66"/>
        <v>17245</v>
      </c>
      <c r="DJ50" s="12">
        <f t="shared" si="66"/>
        <v>17245</v>
      </c>
      <c r="DK50" s="12">
        <f t="shared" si="66"/>
        <v>17245</v>
      </c>
      <c r="DL50" s="12">
        <f t="shared" si="66"/>
        <v>17245</v>
      </c>
      <c r="DM50" s="12">
        <f t="shared" si="66"/>
        <v>18065</v>
      </c>
      <c r="DN50" s="12">
        <f t="shared" si="66"/>
        <v>18065</v>
      </c>
      <c r="DO50" s="12">
        <f t="shared" si="66"/>
        <v>18065</v>
      </c>
      <c r="DP50" s="12">
        <f t="shared" si="66"/>
        <v>18065</v>
      </c>
      <c r="DQ50" s="12">
        <f t="shared" si="66"/>
        <v>18065</v>
      </c>
      <c r="DR50" s="12">
        <f t="shared" ref="DR50:GC50" si="67">DR22*0.82+25</f>
        <v>18065</v>
      </c>
      <c r="DS50" s="12">
        <f t="shared" si="67"/>
        <v>18065</v>
      </c>
      <c r="DT50" s="12">
        <f t="shared" si="67"/>
        <v>18065</v>
      </c>
      <c r="DU50" s="12">
        <f t="shared" si="67"/>
        <v>18065</v>
      </c>
      <c r="DV50" s="12">
        <f t="shared" si="67"/>
        <v>18065</v>
      </c>
      <c r="DW50" s="12">
        <f t="shared" si="67"/>
        <v>18065</v>
      </c>
      <c r="DX50" s="12">
        <f t="shared" si="67"/>
        <v>18065</v>
      </c>
      <c r="DY50" s="12">
        <f t="shared" si="67"/>
        <v>18065</v>
      </c>
      <c r="DZ50" s="12">
        <f t="shared" si="67"/>
        <v>18065</v>
      </c>
      <c r="EA50" s="12">
        <f t="shared" si="67"/>
        <v>15605</v>
      </c>
      <c r="EB50" s="12">
        <f t="shared" si="67"/>
        <v>15605</v>
      </c>
      <c r="EC50" s="12">
        <f t="shared" si="67"/>
        <v>15605</v>
      </c>
      <c r="ED50" s="12">
        <f t="shared" si="67"/>
        <v>15605</v>
      </c>
      <c r="EE50" s="12">
        <f t="shared" si="67"/>
        <v>16015</v>
      </c>
      <c r="EF50" s="12">
        <f t="shared" si="67"/>
        <v>16015</v>
      </c>
      <c r="EG50" s="12">
        <f t="shared" si="67"/>
        <v>15605</v>
      </c>
      <c r="EH50" s="12">
        <f t="shared" si="67"/>
        <v>15605</v>
      </c>
      <c r="EI50" s="12">
        <f t="shared" si="67"/>
        <v>15605</v>
      </c>
      <c r="EJ50" s="12">
        <f t="shared" si="67"/>
        <v>15605</v>
      </c>
      <c r="EK50" s="12">
        <f t="shared" si="67"/>
        <v>15605</v>
      </c>
      <c r="EL50" s="12">
        <f t="shared" si="67"/>
        <v>16015</v>
      </c>
      <c r="EM50" s="12">
        <f t="shared" si="67"/>
        <v>16015</v>
      </c>
      <c r="EN50" s="12">
        <f t="shared" si="67"/>
        <v>15605</v>
      </c>
      <c r="EO50" s="12">
        <f t="shared" si="67"/>
        <v>15605</v>
      </c>
      <c r="EP50" s="12">
        <f t="shared" si="67"/>
        <v>15605</v>
      </c>
      <c r="EQ50" s="12">
        <f t="shared" si="67"/>
        <v>15605</v>
      </c>
      <c r="ER50" s="12">
        <f t="shared" si="67"/>
        <v>15605</v>
      </c>
      <c r="ES50" s="12">
        <f t="shared" si="67"/>
        <v>16015</v>
      </c>
      <c r="ET50" s="12">
        <f t="shared" si="67"/>
        <v>16015</v>
      </c>
      <c r="EU50" s="12">
        <f t="shared" si="67"/>
        <v>15605</v>
      </c>
      <c r="EV50" s="12">
        <f t="shared" si="67"/>
        <v>15605</v>
      </c>
      <c r="EW50" s="12">
        <f t="shared" si="67"/>
        <v>15605</v>
      </c>
      <c r="EX50" s="12">
        <f t="shared" si="67"/>
        <v>15605</v>
      </c>
      <c r="EY50" s="12">
        <f t="shared" si="67"/>
        <v>15605</v>
      </c>
      <c r="EZ50" s="12">
        <f t="shared" si="67"/>
        <v>16015</v>
      </c>
      <c r="FA50" s="12">
        <f t="shared" si="67"/>
        <v>16015</v>
      </c>
      <c r="FB50" s="12">
        <f t="shared" si="67"/>
        <v>15605</v>
      </c>
      <c r="FC50" s="12">
        <f t="shared" si="67"/>
        <v>15605</v>
      </c>
      <c r="FD50" s="12">
        <f t="shared" si="67"/>
        <v>15605</v>
      </c>
      <c r="FE50" s="12">
        <f t="shared" si="67"/>
        <v>15605</v>
      </c>
      <c r="FF50" s="12">
        <f t="shared" si="67"/>
        <v>15605</v>
      </c>
      <c r="FG50" s="12">
        <f t="shared" si="67"/>
        <v>16015</v>
      </c>
      <c r="FH50" s="12">
        <f t="shared" si="67"/>
        <v>16015</v>
      </c>
      <c r="FI50" s="12">
        <f t="shared" si="67"/>
        <v>15605</v>
      </c>
      <c r="FJ50" s="12">
        <f t="shared" si="67"/>
        <v>15605</v>
      </c>
      <c r="FK50" s="12">
        <f t="shared" si="67"/>
        <v>15605</v>
      </c>
      <c r="FL50" s="12">
        <f t="shared" si="67"/>
        <v>15605</v>
      </c>
      <c r="FM50" s="12">
        <f t="shared" si="67"/>
        <v>15605</v>
      </c>
      <c r="FN50" s="12">
        <f t="shared" si="67"/>
        <v>15605</v>
      </c>
      <c r="FO50" s="12">
        <f t="shared" si="67"/>
        <v>15605</v>
      </c>
      <c r="FP50" s="12">
        <f t="shared" si="67"/>
        <v>14785</v>
      </c>
      <c r="FQ50" s="12">
        <f t="shared" si="67"/>
        <v>14785</v>
      </c>
      <c r="FR50" s="12">
        <f t="shared" si="67"/>
        <v>14785</v>
      </c>
      <c r="FS50" s="12">
        <f t="shared" si="67"/>
        <v>14785</v>
      </c>
      <c r="FT50" s="12">
        <f t="shared" si="67"/>
        <v>14785</v>
      </c>
      <c r="FU50" s="12">
        <f t="shared" si="67"/>
        <v>15195</v>
      </c>
      <c r="FV50" s="12">
        <f t="shared" si="67"/>
        <v>15195</v>
      </c>
      <c r="FW50" s="12">
        <f t="shared" si="67"/>
        <v>14375</v>
      </c>
      <c r="FX50" s="12">
        <f t="shared" si="67"/>
        <v>14375</v>
      </c>
      <c r="FY50" s="12">
        <f t="shared" si="67"/>
        <v>14375</v>
      </c>
      <c r="FZ50" s="12">
        <f t="shared" si="67"/>
        <v>14375</v>
      </c>
      <c r="GA50" s="12">
        <f t="shared" si="67"/>
        <v>14375</v>
      </c>
      <c r="GB50" s="12">
        <f t="shared" si="67"/>
        <v>14785</v>
      </c>
      <c r="GC50" s="12">
        <f t="shared" si="67"/>
        <v>14785</v>
      </c>
      <c r="GD50" s="12">
        <f t="shared" ref="GD50:HB50" si="68">GD22*0.82+25</f>
        <v>14785</v>
      </c>
      <c r="GE50" s="12">
        <f t="shared" si="68"/>
        <v>14785</v>
      </c>
      <c r="GF50" s="12">
        <f t="shared" si="68"/>
        <v>14785</v>
      </c>
      <c r="GG50" s="12">
        <f t="shared" si="68"/>
        <v>14785</v>
      </c>
      <c r="GH50" s="12">
        <f t="shared" si="68"/>
        <v>14785</v>
      </c>
      <c r="GI50" s="12">
        <f t="shared" si="68"/>
        <v>15195</v>
      </c>
      <c r="GJ50" s="12">
        <f t="shared" si="68"/>
        <v>15195</v>
      </c>
      <c r="GK50" s="12">
        <f t="shared" si="68"/>
        <v>14785</v>
      </c>
      <c r="GL50" s="12">
        <f t="shared" si="68"/>
        <v>14785</v>
      </c>
      <c r="GM50" s="12">
        <f t="shared" si="68"/>
        <v>14785</v>
      </c>
      <c r="GN50" s="12">
        <f t="shared" si="68"/>
        <v>14785</v>
      </c>
      <c r="GO50" s="12">
        <f t="shared" si="68"/>
        <v>14785</v>
      </c>
      <c r="GP50" s="12">
        <f t="shared" si="68"/>
        <v>15195</v>
      </c>
      <c r="GQ50" s="12">
        <f t="shared" si="68"/>
        <v>15195</v>
      </c>
      <c r="GR50" s="12">
        <f t="shared" si="68"/>
        <v>14785</v>
      </c>
      <c r="GS50" s="321">
        <f t="shared" si="68"/>
        <v>14785</v>
      </c>
      <c r="GT50" s="321">
        <f t="shared" si="68"/>
        <v>14785</v>
      </c>
      <c r="GU50" s="321">
        <f t="shared" si="68"/>
        <v>14785</v>
      </c>
      <c r="GV50" s="321">
        <f t="shared" si="68"/>
        <v>14785</v>
      </c>
      <c r="GW50" s="12">
        <f t="shared" si="68"/>
        <v>14785</v>
      </c>
      <c r="GX50" s="12">
        <f t="shared" si="68"/>
        <v>14785</v>
      </c>
      <c r="GY50" s="12">
        <f t="shared" si="68"/>
        <v>14785</v>
      </c>
      <c r="GZ50" s="12">
        <f t="shared" si="68"/>
        <v>14785</v>
      </c>
      <c r="HA50" s="12">
        <f t="shared" si="68"/>
        <v>14785</v>
      </c>
      <c r="HB50" s="321">
        <f t="shared" si="68"/>
        <v>14785</v>
      </c>
    </row>
    <row r="51" spans="1:210" s="7" customFormat="1" ht="12" customHeight="1">
      <c r="A51" s="60">
        <v>2</v>
      </c>
      <c r="B51" s="12">
        <f t="shared" si="64"/>
        <v>25404</v>
      </c>
      <c r="C51" s="12">
        <f t="shared" si="64"/>
        <v>25404</v>
      </c>
      <c r="D51" s="12">
        <f t="shared" si="64"/>
        <v>25404</v>
      </c>
      <c r="E51" s="12">
        <f t="shared" si="64"/>
        <v>18598</v>
      </c>
      <c r="F51" s="12">
        <f t="shared" si="64"/>
        <v>18598</v>
      </c>
      <c r="G51" s="12">
        <f t="shared" si="64"/>
        <v>19828</v>
      </c>
      <c r="H51" s="12">
        <f t="shared" si="64"/>
        <v>19828</v>
      </c>
      <c r="I51" s="12">
        <f t="shared" si="64"/>
        <v>19008</v>
      </c>
      <c r="J51" s="12">
        <f t="shared" si="64"/>
        <v>19008</v>
      </c>
      <c r="K51" s="12">
        <f t="shared" si="64"/>
        <v>17368</v>
      </c>
      <c r="L51" s="12">
        <f t="shared" si="64"/>
        <v>19008</v>
      </c>
      <c r="M51" s="12">
        <f t="shared" si="64"/>
        <v>19008</v>
      </c>
      <c r="N51" s="12">
        <f t="shared" si="64"/>
        <v>19008</v>
      </c>
      <c r="O51" s="12">
        <f t="shared" si="64"/>
        <v>18188</v>
      </c>
      <c r="P51" s="12">
        <f t="shared" si="65"/>
        <v>18188</v>
      </c>
      <c r="Q51" s="12">
        <f t="shared" si="65"/>
        <v>16958</v>
      </c>
      <c r="R51" s="12">
        <f t="shared" si="65"/>
        <v>16138</v>
      </c>
      <c r="S51" s="12">
        <f t="shared" si="65"/>
        <v>16138</v>
      </c>
      <c r="T51" s="12">
        <f t="shared" si="65"/>
        <v>16138</v>
      </c>
      <c r="U51" s="12">
        <f t="shared" si="65"/>
        <v>16138</v>
      </c>
      <c r="V51" s="12">
        <f t="shared" si="65"/>
        <v>16138</v>
      </c>
      <c r="W51" s="12">
        <f t="shared" si="65"/>
        <v>16138</v>
      </c>
      <c r="X51" s="12">
        <f t="shared" si="65"/>
        <v>16138</v>
      </c>
      <c r="Y51" s="12">
        <f t="shared" si="65"/>
        <v>15605</v>
      </c>
      <c r="Z51" s="12">
        <f t="shared" si="65"/>
        <v>15605</v>
      </c>
      <c r="AA51" s="12">
        <f t="shared" si="65"/>
        <v>15605</v>
      </c>
      <c r="AB51" s="12">
        <f t="shared" si="65"/>
        <v>15318</v>
      </c>
      <c r="AC51" s="12">
        <f t="shared" si="65"/>
        <v>15318</v>
      </c>
      <c r="AD51" s="12">
        <f t="shared" si="65"/>
        <v>15318</v>
      </c>
      <c r="AE51" s="12">
        <f t="shared" si="65"/>
        <v>15318</v>
      </c>
      <c r="AF51" s="12">
        <f t="shared" si="65"/>
        <v>14826</v>
      </c>
      <c r="AG51" s="12">
        <f t="shared" si="65"/>
        <v>14826</v>
      </c>
      <c r="AH51" s="12">
        <f t="shared" si="65"/>
        <v>14826</v>
      </c>
      <c r="AI51" s="12">
        <f t="shared" si="65"/>
        <v>14826</v>
      </c>
      <c r="AJ51" s="12">
        <f t="shared" si="65"/>
        <v>14826</v>
      </c>
      <c r="AK51" s="12">
        <f t="shared" si="65"/>
        <v>15892</v>
      </c>
      <c r="AL51" s="12">
        <f t="shared" si="65"/>
        <v>15892</v>
      </c>
      <c r="AM51" s="12">
        <f t="shared" si="65"/>
        <v>14826</v>
      </c>
      <c r="AN51" s="12">
        <f t="shared" si="65"/>
        <v>14826</v>
      </c>
      <c r="AO51" s="12">
        <f t="shared" si="65"/>
        <v>14826</v>
      </c>
      <c r="AP51" s="12">
        <f t="shared" si="65"/>
        <v>14826</v>
      </c>
      <c r="AQ51" s="12">
        <f t="shared" si="65"/>
        <v>14826</v>
      </c>
      <c r="AR51" s="12">
        <f t="shared" si="65"/>
        <v>15318</v>
      </c>
      <c r="AS51" s="12">
        <f t="shared" si="65"/>
        <v>15318</v>
      </c>
      <c r="AT51" s="12">
        <f t="shared" si="65"/>
        <v>15072</v>
      </c>
      <c r="AU51" s="12">
        <f t="shared" si="65"/>
        <v>15072</v>
      </c>
      <c r="AV51" s="12">
        <f t="shared" si="65"/>
        <v>15072</v>
      </c>
      <c r="AW51" s="12">
        <f t="shared" si="65"/>
        <v>15072</v>
      </c>
      <c r="AX51" s="12">
        <f t="shared" si="65"/>
        <v>15072</v>
      </c>
      <c r="AY51" s="12">
        <f t="shared" si="65"/>
        <v>15564</v>
      </c>
      <c r="AZ51" s="12">
        <f t="shared" si="65"/>
        <v>15564</v>
      </c>
      <c r="BA51" s="12">
        <f t="shared" si="65"/>
        <v>15564</v>
      </c>
      <c r="BB51" s="12">
        <f t="shared" si="65"/>
        <v>14826</v>
      </c>
      <c r="BC51" s="12">
        <f t="shared" si="65"/>
        <v>14826</v>
      </c>
      <c r="BD51" s="12">
        <f t="shared" si="65"/>
        <v>14826</v>
      </c>
      <c r="BE51" s="12">
        <f t="shared" si="65"/>
        <v>16302</v>
      </c>
      <c r="BF51" s="12">
        <f t="shared" ref="BF51:DQ51" si="69">BF23*0.82+25</f>
        <v>16302</v>
      </c>
      <c r="BG51" s="12">
        <f t="shared" si="69"/>
        <v>16302</v>
      </c>
      <c r="BH51" s="12">
        <f t="shared" si="69"/>
        <v>15564</v>
      </c>
      <c r="BI51" s="12">
        <f t="shared" si="69"/>
        <v>15564</v>
      </c>
      <c r="BJ51" s="12">
        <f t="shared" si="69"/>
        <v>15564</v>
      </c>
      <c r="BK51" s="12">
        <f t="shared" si="69"/>
        <v>15564</v>
      </c>
      <c r="BL51" s="12">
        <f t="shared" si="69"/>
        <v>15564</v>
      </c>
      <c r="BM51" s="12">
        <f t="shared" si="69"/>
        <v>16302</v>
      </c>
      <c r="BN51" s="12">
        <f t="shared" si="69"/>
        <v>16302</v>
      </c>
      <c r="BO51" s="12">
        <f t="shared" si="69"/>
        <v>16302</v>
      </c>
      <c r="BP51" s="12">
        <f t="shared" si="69"/>
        <v>15072</v>
      </c>
      <c r="BQ51" s="12">
        <f t="shared" si="69"/>
        <v>15072</v>
      </c>
      <c r="BR51" s="12">
        <f t="shared" si="69"/>
        <v>15072</v>
      </c>
      <c r="BS51" s="12">
        <f t="shared" si="69"/>
        <v>15072</v>
      </c>
      <c r="BT51" s="12">
        <f t="shared" si="69"/>
        <v>15318</v>
      </c>
      <c r="BU51" s="12">
        <f t="shared" si="69"/>
        <v>15318</v>
      </c>
      <c r="BV51" s="12">
        <f t="shared" si="69"/>
        <v>15072</v>
      </c>
      <c r="BW51" s="12">
        <f t="shared" si="69"/>
        <v>15072</v>
      </c>
      <c r="BX51" s="12">
        <f t="shared" si="69"/>
        <v>15072</v>
      </c>
      <c r="BY51" s="12">
        <f t="shared" si="69"/>
        <v>15072</v>
      </c>
      <c r="BZ51" s="12">
        <f t="shared" si="69"/>
        <v>15072</v>
      </c>
      <c r="CA51" s="12">
        <f t="shared" si="69"/>
        <v>15318</v>
      </c>
      <c r="CB51" s="12">
        <f t="shared" si="69"/>
        <v>15318</v>
      </c>
      <c r="CC51" s="12">
        <f t="shared" si="69"/>
        <v>15072</v>
      </c>
      <c r="CD51" s="12">
        <f t="shared" si="69"/>
        <v>15072</v>
      </c>
      <c r="CE51" s="12">
        <f t="shared" si="69"/>
        <v>15072</v>
      </c>
      <c r="CF51" s="12">
        <f t="shared" si="69"/>
        <v>15072</v>
      </c>
      <c r="CG51" s="12">
        <f t="shared" si="69"/>
        <v>15072</v>
      </c>
      <c r="CH51" s="12">
        <f t="shared" si="69"/>
        <v>15318</v>
      </c>
      <c r="CI51" s="12">
        <f t="shared" si="69"/>
        <v>15318</v>
      </c>
      <c r="CJ51" s="12">
        <f t="shared" si="69"/>
        <v>15318</v>
      </c>
      <c r="CK51" s="12">
        <f t="shared" si="69"/>
        <v>15318</v>
      </c>
      <c r="CL51" s="12">
        <f t="shared" si="69"/>
        <v>15318</v>
      </c>
      <c r="CM51" s="12">
        <f t="shared" si="69"/>
        <v>15318</v>
      </c>
      <c r="CN51" s="12">
        <f t="shared" si="69"/>
        <v>15318</v>
      </c>
      <c r="CO51" s="12">
        <f t="shared" si="69"/>
        <v>18762</v>
      </c>
      <c r="CP51" s="12">
        <f t="shared" si="69"/>
        <v>18762</v>
      </c>
      <c r="CQ51" s="321">
        <f t="shared" si="69"/>
        <v>18762</v>
      </c>
      <c r="CR51" s="321">
        <f t="shared" si="69"/>
        <v>18762</v>
      </c>
      <c r="CS51" s="321">
        <f t="shared" si="69"/>
        <v>18762</v>
      </c>
      <c r="CT51" s="321">
        <f t="shared" si="69"/>
        <v>18762</v>
      </c>
      <c r="CU51" s="321">
        <f t="shared" si="69"/>
        <v>18762</v>
      </c>
      <c r="CV51" s="12">
        <f t="shared" si="69"/>
        <v>18762</v>
      </c>
      <c r="CW51" s="12">
        <f t="shared" si="69"/>
        <v>18762</v>
      </c>
      <c r="CX51" s="12">
        <f t="shared" si="69"/>
        <v>20402</v>
      </c>
      <c r="CY51" s="190">
        <f t="shared" si="69"/>
        <v>20402</v>
      </c>
      <c r="CZ51" s="190">
        <f t="shared" si="69"/>
        <v>20402</v>
      </c>
      <c r="DA51" s="190">
        <f t="shared" si="69"/>
        <v>20402</v>
      </c>
      <c r="DB51" s="190">
        <f t="shared" si="69"/>
        <v>20402</v>
      </c>
      <c r="DC51" s="190">
        <f t="shared" si="69"/>
        <v>20402</v>
      </c>
      <c r="DD51" s="12">
        <f t="shared" si="69"/>
        <v>20402</v>
      </c>
      <c r="DE51" s="12">
        <f t="shared" si="69"/>
        <v>18762</v>
      </c>
      <c r="DF51" s="321">
        <f t="shared" si="69"/>
        <v>18762</v>
      </c>
      <c r="DG51" s="321">
        <f t="shared" si="69"/>
        <v>18762</v>
      </c>
      <c r="DH51" s="321">
        <f t="shared" si="69"/>
        <v>18762</v>
      </c>
      <c r="DI51" s="321">
        <f t="shared" si="69"/>
        <v>18762</v>
      </c>
      <c r="DJ51" s="12">
        <f t="shared" si="69"/>
        <v>18762</v>
      </c>
      <c r="DK51" s="12">
        <f t="shared" si="69"/>
        <v>18762</v>
      </c>
      <c r="DL51" s="12">
        <f t="shared" si="69"/>
        <v>18762</v>
      </c>
      <c r="DM51" s="12">
        <f t="shared" si="69"/>
        <v>19582</v>
      </c>
      <c r="DN51" s="12">
        <f t="shared" si="69"/>
        <v>19582</v>
      </c>
      <c r="DO51" s="12">
        <f t="shared" si="69"/>
        <v>19582</v>
      </c>
      <c r="DP51" s="12">
        <f t="shared" si="69"/>
        <v>19582</v>
      </c>
      <c r="DQ51" s="12">
        <f t="shared" si="69"/>
        <v>19582</v>
      </c>
      <c r="DR51" s="12">
        <f t="shared" ref="DR51:GC51" si="70">DR23*0.82+25</f>
        <v>19582</v>
      </c>
      <c r="DS51" s="12">
        <f t="shared" si="70"/>
        <v>19582</v>
      </c>
      <c r="DT51" s="12">
        <f t="shared" si="70"/>
        <v>19582</v>
      </c>
      <c r="DU51" s="12">
        <f t="shared" si="70"/>
        <v>19582</v>
      </c>
      <c r="DV51" s="12">
        <f t="shared" si="70"/>
        <v>19582</v>
      </c>
      <c r="DW51" s="12">
        <f t="shared" si="70"/>
        <v>19582</v>
      </c>
      <c r="DX51" s="12">
        <f t="shared" si="70"/>
        <v>19582</v>
      </c>
      <c r="DY51" s="12">
        <f t="shared" si="70"/>
        <v>19582</v>
      </c>
      <c r="DZ51" s="12">
        <f t="shared" si="70"/>
        <v>19582</v>
      </c>
      <c r="EA51" s="12">
        <f t="shared" si="70"/>
        <v>17122</v>
      </c>
      <c r="EB51" s="12">
        <f t="shared" si="70"/>
        <v>17122</v>
      </c>
      <c r="EC51" s="12">
        <f t="shared" si="70"/>
        <v>17122</v>
      </c>
      <c r="ED51" s="12">
        <f t="shared" si="70"/>
        <v>17122</v>
      </c>
      <c r="EE51" s="12">
        <f t="shared" si="70"/>
        <v>17532</v>
      </c>
      <c r="EF51" s="12">
        <f t="shared" si="70"/>
        <v>17532</v>
      </c>
      <c r="EG51" s="12">
        <f t="shared" si="70"/>
        <v>17122</v>
      </c>
      <c r="EH51" s="12">
        <f t="shared" si="70"/>
        <v>17122</v>
      </c>
      <c r="EI51" s="12">
        <f t="shared" si="70"/>
        <v>17122</v>
      </c>
      <c r="EJ51" s="12">
        <f t="shared" si="70"/>
        <v>17122</v>
      </c>
      <c r="EK51" s="12">
        <f t="shared" si="70"/>
        <v>17122</v>
      </c>
      <c r="EL51" s="12">
        <f t="shared" si="70"/>
        <v>17532</v>
      </c>
      <c r="EM51" s="12">
        <f t="shared" si="70"/>
        <v>17532</v>
      </c>
      <c r="EN51" s="12">
        <f t="shared" si="70"/>
        <v>17122</v>
      </c>
      <c r="EO51" s="12">
        <f t="shared" si="70"/>
        <v>17122</v>
      </c>
      <c r="EP51" s="12">
        <f t="shared" si="70"/>
        <v>17122</v>
      </c>
      <c r="EQ51" s="12">
        <f t="shared" si="70"/>
        <v>17122</v>
      </c>
      <c r="ER51" s="12">
        <f t="shared" si="70"/>
        <v>17122</v>
      </c>
      <c r="ES51" s="12">
        <f t="shared" si="70"/>
        <v>17532</v>
      </c>
      <c r="ET51" s="12">
        <f t="shared" si="70"/>
        <v>17532</v>
      </c>
      <c r="EU51" s="12">
        <f t="shared" si="70"/>
        <v>17122</v>
      </c>
      <c r="EV51" s="12">
        <f t="shared" si="70"/>
        <v>17122</v>
      </c>
      <c r="EW51" s="12">
        <f t="shared" si="70"/>
        <v>17122</v>
      </c>
      <c r="EX51" s="12">
        <f t="shared" si="70"/>
        <v>17122</v>
      </c>
      <c r="EY51" s="12">
        <f t="shared" si="70"/>
        <v>17122</v>
      </c>
      <c r="EZ51" s="12">
        <f t="shared" si="70"/>
        <v>17532</v>
      </c>
      <c r="FA51" s="12">
        <f t="shared" si="70"/>
        <v>17532</v>
      </c>
      <c r="FB51" s="12">
        <f t="shared" si="70"/>
        <v>17122</v>
      </c>
      <c r="FC51" s="12">
        <f t="shared" si="70"/>
        <v>17122</v>
      </c>
      <c r="FD51" s="12">
        <f t="shared" si="70"/>
        <v>17122</v>
      </c>
      <c r="FE51" s="12">
        <f t="shared" si="70"/>
        <v>17122</v>
      </c>
      <c r="FF51" s="12">
        <f t="shared" si="70"/>
        <v>17122</v>
      </c>
      <c r="FG51" s="12">
        <f t="shared" si="70"/>
        <v>17532</v>
      </c>
      <c r="FH51" s="12">
        <f t="shared" si="70"/>
        <v>17532</v>
      </c>
      <c r="FI51" s="12">
        <f t="shared" si="70"/>
        <v>17122</v>
      </c>
      <c r="FJ51" s="12">
        <f t="shared" si="70"/>
        <v>17122</v>
      </c>
      <c r="FK51" s="12">
        <f t="shared" si="70"/>
        <v>17122</v>
      </c>
      <c r="FL51" s="12">
        <f t="shared" si="70"/>
        <v>17122</v>
      </c>
      <c r="FM51" s="12">
        <f t="shared" si="70"/>
        <v>17122</v>
      </c>
      <c r="FN51" s="12">
        <f t="shared" si="70"/>
        <v>17122</v>
      </c>
      <c r="FO51" s="12">
        <f t="shared" si="70"/>
        <v>17122</v>
      </c>
      <c r="FP51" s="12">
        <f t="shared" si="70"/>
        <v>16302</v>
      </c>
      <c r="FQ51" s="12">
        <f t="shared" si="70"/>
        <v>16302</v>
      </c>
      <c r="FR51" s="12">
        <f t="shared" si="70"/>
        <v>16302</v>
      </c>
      <c r="FS51" s="12">
        <f t="shared" si="70"/>
        <v>16302</v>
      </c>
      <c r="FT51" s="12">
        <f t="shared" si="70"/>
        <v>16302</v>
      </c>
      <c r="FU51" s="12">
        <f t="shared" si="70"/>
        <v>16712</v>
      </c>
      <c r="FV51" s="12">
        <f t="shared" si="70"/>
        <v>16712</v>
      </c>
      <c r="FW51" s="12">
        <f t="shared" si="70"/>
        <v>15892</v>
      </c>
      <c r="FX51" s="12">
        <f t="shared" si="70"/>
        <v>15892</v>
      </c>
      <c r="FY51" s="12">
        <f t="shared" si="70"/>
        <v>15892</v>
      </c>
      <c r="FZ51" s="12">
        <f t="shared" si="70"/>
        <v>15892</v>
      </c>
      <c r="GA51" s="12">
        <f t="shared" si="70"/>
        <v>15892</v>
      </c>
      <c r="GB51" s="12">
        <f t="shared" si="70"/>
        <v>16302</v>
      </c>
      <c r="GC51" s="12">
        <f t="shared" si="70"/>
        <v>16302</v>
      </c>
      <c r="GD51" s="12">
        <f t="shared" ref="GD51:HB51" si="71">GD23*0.82+25</f>
        <v>16302</v>
      </c>
      <c r="GE51" s="12">
        <f t="shared" si="71"/>
        <v>16302</v>
      </c>
      <c r="GF51" s="12">
        <f t="shared" si="71"/>
        <v>16302</v>
      </c>
      <c r="GG51" s="12">
        <f t="shared" si="71"/>
        <v>16302</v>
      </c>
      <c r="GH51" s="12">
        <f t="shared" si="71"/>
        <v>16302</v>
      </c>
      <c r="GI51" s="12">
        <f t="shared" si="71"/>
        <v>16712</v>
      </c>
      <c r="GJ51" s="12">
        <f t="shared" si="71"/>
        <v>16712</v>
      </c>
      <c r="GK51" s="12">
        <f t="shared" si="71"/>
        <v>16302</v>
      </c>
      <c r="GL51" s="12">
        <f t="shared" si="71"/>
        <v>16302</v>
      </c>
      <c r="GM51" s="12">
        <f t="shared" si="71"/>
        <v>16302</v>
      </c>
      <c r="GN51" s="12">
        <f t="shared" si="71"/>
        <v>16302</v>
      </c>
      <c r="GO51" s="12">
        <f t="shared" si="71"/>
        <v>16302</v>
      </c>
      <c r="GP51" s="12">
        <f t="shared" si="71"/>
        <v>16712</v>
      </c>
      <c r="GQ51" s="12">
        <f t="shared" si="71"/>
        <v>16712</v>
      </c>
      <c r="GR51" s="12">
        <f t="shared" si="71"/>
        <v>16302</v>
      </c>
      <c r="GS51" s="321">
        <f t="shared" si="71"/>
        <v>16302</v>
      </c>
      <c r="GT51" s="321">
        <f t="shared" si="71"/>
        <v>16302</v>
      </c>
      <c r="GU51" s="321">
        <f t="shared" si="71"/>
        <v>16302</v>
      </c>
      <c r="GV51" s="321">
        <f t="shared" si="71"/>
        <v>16302</v>
      </c>
      <c r="GW51" s="12">
        <f t="shared" si="71"/>
        <v>16302</v>
      </c>
      <c r="GX51" s="12">
        <f t="shared" si="71"/>
        <v>16302</v>
      </c>
      <c r="GY51" s="12">
        <f t="shared" si="71"/>
        <v>16302</v>
      </c>
      <c r="GZ51" s="12">
        <f t="shared" si="71"/>
        <v>16302</v>
      </c>
      <c r="HA51" s="12">
        <f t="shared" si="71"/>
        <v>16302</v>
      </c>
      <c r="HB51" s="321">
        <f t="shared" si="71"/>
        <v>16302</v>
      </c>
    </row>
    <row r="52" spans="1:210" s="7" customFormat="1" ht="12" customHeight="1">
      <c r="A52" s="61" t="s">
        <v>82</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321"/>
      <c r="CR52" s="321"/>
      <c r="CS52" s="321"/>
      <c r="CT52" s="321"/>
      <c r="CU52" s="321"/>
      <c r="CV52" s="12"/>
      <c r="CW52" s="12"/>
      <c r="CX52" s="12"/>
      <c r="CY52" s="190"/>
      <c r="CZ52" s="190"/>
      <c r="DA52" s="190"/>
      <c r="DB52" s="190"/>
      <c r="DC52" s="190"/>
      <c r="DD52" s="12"/>
      <c r="DE52" s="12"/>
      <c r="DF52" s="321"/>
      <c r="DG52" s="321"/>
      <c r="DH52" s="321"/>
      <c r="DI52" s="321"/>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321"/>
      <c r="GT52" s="321"/>
      <c r="GU52" s="321"/>
      <c r="GV52" s="321"/>
      <c r="GW52" s="12"/>
      <c r="GX52" s="12"/>
      <c r="GY52" s="12"/>
      <c r="GZ52" s="12"/>
      <c r="HA52" s="12"/>
      <c r="HB52" s="321"/>
    </row>
    <row r="53" spans="1:210" s="7" customFormat="1" ht="12" customHeight="1">
      <c r="A53" s="177">
        <v>1</v>
      </c>
      <c r="B53" s="12">
        <f t="shared" ref="B53:O56" si="72">B25*0.82+25</f>
        <v>30939</v>
      </c>
      <c r="C53" s="12">
        <f t="shared" si="72"/>
        <v>30939</v>
      </c>
      <c r="D53" s="12">
        <f t="shared" si="72"/>
        <v>30939</v>
      </c>
      <c r="E53" s="12">
        <f t="shared" si="72"/>
        <v>26511</v>
      </c>
      <c r="F53" s="12">
        <f t="shared" si="72"/>
        <v>26511</v>
      </c>
      <c r="G53" s="12">
        <f t="shared" si="72"/>
        <v>27741</v>
      </c>
      <c r="H53" s="12">
        <f t="shared" si="72"/>
        <v>27741</v>
      </c>
      <c r="I53" s="12">
        <f t="shared" si="72"/>
        <v>26921</v>
      </c>
      <c r="J53" s="12">
        <f t="shared" si="72"/>
        <v>26921</v>
      </c>
      <c r="K53" s="12">
        <f t="shared" si="72"/>
        <v>25281</v>
      </c>
      <c r="L53" s="12">
        <f t="shared" si="72"/>
        <v>26921</v>
      </c>
      <c r="M53" s="12">
        <f t="shared" si="72"/>
        <v>26921</v>
      </c>
      <c r="N53" s="12">
        <f t="shared" si="72"/>
        <v>26921</v>
      </c>
      <c r="O53" s="12">
        <f t="shared" si="72"/>
        <v>26101</v>
      </c>
      <c r="P53" s="12">
        <f t="shared" ref="P53:BE55" si="73">P25*0.82+25</f>
        <v>26101</v>
      </c>
      <c r="Q53" s="12">
        <f t="shared" si="73"/>
        <v>24871</v>
      </c>
      <c r="R53" s="12">
        <f t="shared" si="73"/>
        <v>24051</v>
      </c>
      <c r="S53" s="12">
        <f t="shared" si="73"/>
        <v>24051</v>
      </c>
      <c r="T53" s="12">
        <f t="shared" si="73"/>
        <v>24051</v>
      </c>
      <c r="U53" s="12">
        <f t="shared" si="73"/>
        <v>24051</v>
      </c>
      <c r="V53" s="12">
        <f t="shared" si="73"/>
        <v>24051</v>
      </c>
      <c r="W53" s="12">
        <f t="shared" si="73"/>
        <v>24051</v>
      </c>
      <c r="X53" s="12">
        <f t="shared" si="73"/>
        <v>24051</v>
      </c>
      <c r="Y53" s="12">
        <f t="shared" si="73"/>
        <v>23518</v>
      </c>
      <c r="Z53" s="12">
        <f t="shared" si="73"/>
        <v>23518</v>
      </c>
      <c r="AA53" s="12">
        <f t="shared" si="73"/>
        <v>23518</v>
      </c>
      <c r="AB53" s="12">
        <f t="shared" si="73"/>
        <v>20771</v>
      </c>
      <c r="AC53" s="12">
        <f t="shared" si="73"/>
        <v>20771</v>
      </c>
      <c r="AD53" s="12">
        <f t="shared" si="73"/>
        <v>20771</v>
      </c>
      <c r="AE53" s="12">
        <f t="shared" si="73"/>
        <v>20771</v>
      </c>
      <c r="AF53" s="12">
        <f t="shared" si="73"/>
        <v>20279</v>
      </c>
      <c r="AG53" s="12">
        <f t="shared" si="73"/>
        <v>20279</v>
      </c>
      <c r="AH53" s="12">
        <f t="shared" si="73"/>
        <v>20279</v>
      </c>
      <c r="AI53" s="12">
        <f t="shared" si="73"/>
        <v>20279</v>
      </c>
      <c r="AJ53" s="12">
        <f t="shared" si="73"/>
        <v>20279</v>
      </c>
      <c r="AK53" s="12">
        <f t="shared" si="73"/>
        <v>21345</v>
      </c>
      <c r="AL53" s="12">
        <f t="shared" si="73"/>
        <v>21345</v>
      </c>
      <c r="AM53" s="12">
        <f t="shared" si="73"/>
        <v>20279</v>
      </c>
      <c r="AN53" s="12">
        <f t="shared" si="73"/>
        <v>20279</v>
      </c>
      <c r="AO53" s="12">
        <f t="shared" si="73"/>
        <v>20279</v>
      </c>
      <c r="AP53" s="12">
        <f t="shared" si="73"/>
        <v>20279</v>
      </c>
      <c r="AQ53" s="12">
        <f t="shared" si="73"/>
        <v>20279</v>
      </c>
      <c r="AR53" s="12">
        <f t="shared" si="73"/>
        <v>20771</v>
      </c>
      <c r="AS53" s="12">
        <f t="shared" si="73"/>
        <v>20771</v>
      </c>
      <c r="AT53" s="12">
        <f t="shared" si="73"/>
        <v>20525</v>
      </c>
      <c r="AU53" s="12">
        <f t="shared" si="73"/>
        <v>20525</v>
      </c>
      <c r="AV53" s="12">
        <f t="shared" si="73"/>
        <v>20525</v>
      </c>
      <c r="AW53" s="12">
        <f t="shared" si="73"/>
        <v>20525</v>
      </c>
      <c r="AX53" s="12">
        <f t="shared" si="73"/>
        <v>20525</v>
      </c>
      <c r="AY53" s="12">
        <f t="shared" si="73"/>
        <v>21017</v>
      </c>
      <c r="AZ53" s="12">
        <f t="shared" si="73"/>
        <v>21017</v>
      </c>
      <c r="BA53" s="12">
        <f t="shared" si="73"/>
        <v>21017</v>
      </c>
      <c r="BB53" s="12">
        <f t="shared" si="73"/>
        <v>20279</v>
      </c>
      <c r="BC53" s="12">
        <f t="shared" si="73"/>
        <v>20279</v>
      </c>
      <c r="BD53" s="12">
        <f t="shared" si="73"/>
        <v>20279</v>
      </c>
      <c r="BE53" s="12">
        <f t="shared" si="73"/>
        <v>21755</v>
      </c>
      <c r="BF53" s="12">
        <f t="shared" ref="BF53:DQ53" si="74">BF25*0.82+25</f>
        <v>21755</v>
      </c>
      <c r="BG53" s="12">
        <f t="shared" si="74"/>
        <v>21755</v>
      </c>
      <c r="BH53" s="12">
        <f t="shared" si="74"/>
        <v>21017</v>
      </c>
      <c r="BI53" s="12">
        <f t="shared" si="74"/>
        <v>21017</v>
      </c>
      <c r="BJ53" s="12">
        <f t="shared" si="74"/>
        <v>21017</v>
      </c>
      <c r="BK53" s="12">
        <f t="shared" si="74"/>
        <v>21017</v>
      </c>
      <c r="BL53" s="12">
        <f t="shared" si="74"/>
        <v>21017</v>
      </c>
      <c r="BM53" s="12">
        <f t="shared" si="74"/>
        <v>21755</v>
      </c>
      <c r="BN53" s="12">
        <f t="shared" si="74"/>
        <v>21755</v>
      </c>
      <c r="BO53" s="12">
        <f t="shared" si="74"/>
        <v>21755</v>
      </c>
      <c r="BP53" s="12">
        <f t="shared" si="74"/>
        <v>20525</v>
      </c>
      <c r="BQ53" s="12">
        <f t="shared" si="74"/>
        <v>20525</v>
      </c>
      <c r="BR53" s="12">
        <f t="shared" si="74"/>
        <v>20525</v>
      </c>
      <c r="BS53" s="12">
        <f t="shared" si="74"/>
        <v>20525</v>
      </c>
      <c r="BT53" s="12">
        <f t="shared" si="74"/>
        <v>20771</v>
      </c>
      <c r="BU53" s="12">
        <f t="shared" si="74"/>
        <v>20771</v>
      </c>
      <c r="BV53" s="12">
        <f t="shared" si="74"/>
        <v>20525</v>
      </c>
      <c r="BW53" s="12">
        <f t="shared" si="74"/>
        <v>20525</v>
      </c>
      <c r="BX53" s="12">
        <f t="shared" si="74"/>
        <v>20525</v>
      </c>
      <c r="BY53" s="12">
        <f t="shared" si="74"/>
        <v>20525</v>
      </c>
      <c r="BZ53" s="12">
        <f t="shared" si="74"/>
        <v>20525</v>
      </c>
      <c r="CA53" s="12">
        <f t="shared" si="74"/>
        <v>20771</v>
      </c>
      <c r="CB53" s="12">
        <f t="shared" si="74"/>
        <v>20771</v>
      </c>
      <c r="CC53" s="12">
        <f t="shared" si="74"/>
        <v>20525</v>
      </c>
      <c r="CD53" s="12">
        <f t="shared" si="74"/>
        <v>20525</v>
      </c>
      <c r="CE53" s="12">
        <f t="shared" si="74"/>
        <v>20525</v>
      </c>
      <c r="CF53" s="12">
        <f t="shared" si="74"/>
        <v>20525</v>
      </c>
      <c r="CG53" s="12">
        <f t="shared" si="74"/>
        <v>20525</v>
      </c>
      <c r="CH53" s="12">
        <f t="shared" si="74"/>
        <v>20771</v>
      </c>
      <c r="CI53" s="12">
        <f t="shared" si="74"/>
        <v>20771</v>
      </c>
      <c r="CJ53" s="12">
        <f t="shared" si="74"/>
        <v>20771</v>
      </c>
      <c r="CK53" s="12">
        <f t="shared" si="74"/>
        <v>20771</v>
      </c>
      <c r="CL53" s="12">
        <f t="shared" si="74"/>
        <v>20771</v>
      </c>
      <c r="CM53" s="12">
        <f t="shared" si="74"/>
        <v>20771</v>
      </c>
      <c r="CN53" s="12">
        <f t="shared" si="74"/>
        <v>20771</v>
      </c>
      <c r="CO53" s="12">
        <f t="shared" si="74"/>
        <v>24215</v>
      </c>
      <c r="CP53" s="12">
        <f t="shared" si="74"/>
        <v>24215</v>
      </c>
      <c r="CQ53" s="321">
        <f t="shared" si="74"/>
        <v>24215</v>
      </c>
      <c r="CR53" s="321">
        <f t="shared" si="74"/>
        <v>24215</v>
      </c>
      <c r="CS53" s="321">
        <f t="shared" si="74"/>
        <v>24215</v>
      </c>
      <c r="CT53" s="321">
        <f t="shared" si="74"/>
        <v>24215</v>
      </c>
      <c r="CU53" s="321">
        <f t="shared" si="74"/>
        <v>24215</v>
      </c>
      <c r="CV53" s="12">
        <f t="shared" si="74"/>
        <v>24215</v>
      </c>
      <c r="CW53" s="12">
        <f t="shared" si="74"/>
        <v>24215</v>
      </c>
      <c r="CX53" s="12">
        <f t="shared" si="74"/>
        <v>25855</v>
      </c>
      <c r="CY53" s="190">
        <f t="shared" si="74"/>
        <v>25855</v>
      </c>
      <c r="CZ53" s="190">
        <f t="shared" si="74"/>
        <v>25855</v>
      </c>
      <c r="DA53" s="190">
        <f t="shared" si="74"/>
        <v>25855</v>
      </c>
      <c r="DB53" s="190">
        <f t="shared" si="74"/>
        <v>25855</v>
      </c>
      <c r="DC53" s="190">
        <f t="shared" si="74"/>
        <v>25855</v>
      </c>
      <c r="DD53" s="12">
        <f t="shared" si="74"/>
        <v>25855</v>
      </c>
      <c r="DE53" s="12">
        <f t="shared" si="74"/>
        <v>24215</v>
      </c>
      <c r="DF53" s="321">
        <f t="shared" si="74"/>
        <v>24215</v>
      </c>
      <c r="DG53" s="321">
        <f t="shared" si="74"/>
        <v>24215</v>
      </c>
      <c r="DH53" s="321">
        <f t="shared" si="74"/>
        <v>24215</v>
      </c>
      <c r="DI53" s="321">
        <f t="shared" si="74"/>
        <v>24215</v>
      </c>
      <c r="DJ53" s="12">
        <f t="shared" si="74"/>
        <v>24215</v>
      </c>
      <c r="DK53" s="12">
        <f t="shared" si="74"/>
        <v>24215</v>
      </c>
      <c r="DL53" s="12">
        <f t="shared" si="74"/>
        <v>24215</v>
      </c>
      <c r="DM53" s="12">
        <f t="shared" si="74"/>
        <v>25035</v>
      </c>
      <c r="DN53" s="12">
        <f t="shared" si="74"/>
        <v>25035</v>
      </c>
      <c r="DO53" s="12">
        <f t="shared" si="74"/>
        <v>25035</v>
      </c>
      <c r="DP53" s="12">
        <f t="shared" si="74"/>
        <v>25035</v>
      </c>
      <c r="DQ53" s="12">
        <f t="shared" si="74"/>
        <v>25035</v>
      </c>
      <c r="DR53" s="12">
        <f t="shared" ref="DR53:GC53" si="75">DR25*0.82+25</f>
        <v>25035</v>
      </c>
      <c r="DS53" s="12">
        <f t="shared" si="75"/>
        <v>25035</v>
      </c>
      <c r="DT53" s="12">
        <f t="shared" si="75"/>
        <v>25035</v>
      </c>
      <c r="DU53" s="12">
        <f t="shared" si="75"/>
        <v>25035</v>
      </c>
      <c r="DV53" s="12">
        <f t="shared" si="75"/>
        <v>25035</v>
      </c>
      <c r="DW53" s="12">
        <f t="shared" si="75"/>
        <v>25035</v>
      </c>
      <c r="DX53" s="12">
        <f t="shared" si="75"/>
        <v>25035</v>
      </c>
      <c r="DY53" s="12">
        <f t="shared" si="75"/>
        <v>25035</v>
      </c>
      <c r="DZ53" s="12">
        <f t="shared" si="75"/>
        <v>25035</v>
      </c>
      <c r="EA53" s="12">
        <f t="shared" si="75"/>
        <v>22575</v>
      </c>
      <c r="EB53" s="12">
        <f t="shared" si="75"/>
        <v>22575</v>
      </c>
      <c r="EC53" s="12">
        <f t="shared" si="75"/>
        <v>22575</v>
      </c>
      <c r="ED53" s="12">
        <f t="shared" si="75"/>
        <v>22575</v>
      </c>
      <c r="EE53" s="12">
        <f t="shared" si="75"/>
        <v>22985</v>
      </c>
      <c r="EF53" s="12">
        <f t="shared" si="75"/>
        <v>22985</v>
      </c>
      <c r="EG53" s="12">
        <f t="shared" si="75"/>
        <v>22575</v>
      </c>
      <c r="EH53" s="12">
        <f t="shared" si="75"/>
        <v>22575</v>
      </c>
      <c r="EI53" s="12">
        <f t="shared" si="75"/>
        <v>22575</v>
      </c>
      <c r="EJ53" s="12">
        <f t="shared" si="75"/>
        <v>22575</v>
      </c>
      <c r="EK53" s="12">
        <f t="shared" si="75"/>
        <v>22575</v>
      </c>
      <c r="EL53" s="12">
        <f t="shared" si="75"/>
        <v>22985</v>
      </c>
      <c r="EM53" s="12">
        <f t="shared" si="75"/>
        <v>22985</v>
      </c>
      <c r="EN53" s="12">
        <f t="shared" si="75"/>
        <v>22575</v>
      </c>
      <c r="EO53" s="12">
        <f t="shared" si="75"/>
        <v>22575</v>
      </c>
      <c r="EP53" s="12">
        <f t="shared" si="75"/>
        <v>22575</v>
      </c>
      <c r="EQ53" s="12">
        <f t="shared" si="75"/>
        <v>22575</v>
      </c>
      <c r="ER53" s="12">
        <f t="shared" si="75"/>
        <v>22575</v>
      </c>
      <c r="ES53" s="12">
        <f t="shared" si="75"/>
        <v>22985</v>
      </c>
      <c r="ET53" s="12">
        <f t="shared" si="75"/>
        <v>22985</v>
      </c>
      <c r="EU53" s="12">
        <f t="shared" si="75"/>
        <v>22575</v>
      </c>
      <c r="EV53" s="12">
        <f t="shared" si="75"/>
        <v>22575</v>
      </c>
      <c r="EW53" s="12">
        <f t="shared" si="75"/>
        <v>22575</v>
      </c>
      <c r="EX53" s="12">
        <f t="shared" si="75"/>
        <v>22575</v>
      </c>
      <c r="EY53" s="12">
        <f t="shared" si="75"/>
        <v>22575</v>
      </c>
      <c r="EZ53" s="12">
        <f t="shared" si="75"/>
        <v>22985</v>
      </c>
      <c r="FA53" s="12">
        <f t="shared" si="75"/>
        <v>22985</v>
      </c>
      <c r="FB53" s="12">
        <f t="shared" si="75"/>
        <v>22575</v>
      </c>
      <c r="FC53" s="12">
        <f t="shared" si="75"/>
        <v>22575</v>
      </c>
      <c r="FD53" s="12">
        <f t="shared" si="75"/>
        <v>22575</v>
      </c>
      <c r="FE53" s="12">
        <f t="shared" si="75"/>
        <v>22575</v>
      </c>
      <c r="FF53" s="12">
        <f t="shared" si="75"/>
        <v>22575</v>
      </c>
      <c r="FG53" s="12">
        <f t="shared" si="75"/>
        <v>22985</v>
      </c>
      <c r="FH53" s="12">
        <f t="shared" si="75"/>
        <v>22985</v>
      </c>
      <c r="FI53" s="12">
        <f t="shared" si="75"/>
        <v>22575</v>
      </c>
      <c r="FJ53" s="12">
        <f t="shared" si="75"/>
        <v>22575</v>
      </c>
      <c r="FK53" s="12">
        <f t="shared" si="75"/>
        <v>22575</v>
      </c>
      <c r="FL53" s="12">
        <f t="shared" si="75"/>
        <v>22575</v>
      </c>
      <c r="FM53" s="12">
        <f t="shared" si="75"/>
        <v>22575</v>
      </c>
      <c r="FN53" s="12">
        <f t="shared" si="75"/>
        <v>22575</v>
      </c>
      <c r="FO53" s="12">
        <f t="shared" si="75"/>
        <v>22575</v>
      </c>
      <c r="FP53" s="12">
        <f t="shared" si="75"/>
        <v>21755</v>
      </c>
      <c r="FQ53" s="12">
        <f t="shared" si="75"/>
        <v>21755</v>
      </c>
      <c r="FR53" s="12">
        <f t="shared" si="75"/>
        <v>21755</v>
      </c>
      <c r="FS53" s="12">
        <f t="shared" si="75"/>
        <v>21755</v>
      </c>
      <c r="FT53" s="12">
        <f t="shared" si="75"/>
        <v>21755</v>
      </c>
      <c r="FU53" s="12">
        <f t="shared" si="75"/>
        <v>22165</v>
      </c>
      <c r="FV53" s="12">
        <f t="shared" si="75"/>
        <v>22165</v>
      </c>
      <c r="FW53" s="12">
        <f t="shared" si="75"/>
        <v>21345</v>
      </c>
      <c r="FX53" s="12">
        <f t="shared" si="75"/>
        <v>21345</v>
      </c>
      <c r="FY53" s="12">
        <f t="shared" si="75"/>
        <v>21345</v>
      </c>
      <c r="FZ53" s="12">
        <f t="shared" si="75"/>
        <v>21345</v>
      </c>
      <c r="GA53" s="12">
        <f t="shared" si="75"/>
        <v>21345</v>
      </c>
      <c r="GB53" s="12">
        <f t="shared" si="75"/>
        <v>21755</v>
      </c>
      <c r="GC53" s="12">
        <f t="shared" si="75"/>
        <v>21755</v>
      </c>
      <c r="GD53" s="12">
        <f t="shared" ref="GD53:HB53" si="76">GD25*0.82+25</f>
        <v>21755</v>
      </c>
      <c r="GE53" s="12">
        <f t="shared" si="76"/>
        <v>21755</v>
      </c>
      <c r="GF53" s="12">
        <f t="shared" si="76"/>
        <v>21755</v>
      </c>
      <c r="GG53" s="12">
        <f t="shared" si="76"/>
        <v>21755</v>
      </c>
      <c r="GH53" s="12">
        <f t="shared" si="76"/>
        <v>21755</v>
      </c>
      <c r="GI53" s="12">
        <f t="shared" si="76"/>
        <v>22165</v>
      </c>
      <c r="GJ53" s="12">
        <f t="shared" si="76"/>
        <v>22165</v>
      </c>
      <c r="GK53" s="12">
        <f t="shared" si="76"/>
        <v>21755</v>
      </c>
      <c r="GL53" s="12">
        <f t="shared" si="76"/>
        <v>21755</v>
      </c>
      <c r="GM53" s="12">
        <f t="shared" si="76"/>
        <v>21755</v>
      </c>
      <c r="GN53" s="12">
        <f t="shared" si="76"/>
        <v>21755</v>
      </c>
      <c r="GO53" s="12">
        <f t="shared" si="76"/>
        <v>21755</v>
      </c>
      <c r="GP53" s="12">
        <f t="shared" si="76"/>
        <v>22165</v>
      </c>
      <c r="GQ53" s="12">
        <f t="shared" si="76"/>
        <v>22165</v>
      </c>
      <c r="GR53" s="12">
        <f t="shared" si="76"/>
        <v>21755</v>
      </c>
      <c r="GS53" s="321">
        <f t="shared" si="76"/>
        <v>21755</v>
      </c>
      <c r="GT53" s="321">
        <f t="shared" si="76"/>
        <v>21755</v>
      </c>
      <c r="GU53" s="321">
        <f t="shared" si="76"/>
        <v>21755</v>
      </c>
      <c r="GV53" s="321">
        <f t="shared" si="76"/>
        <v>21755</v>
      </c>
      <c r="GW53" s="12">
        <f t="shared" si="76"/>
        <v>21755</v>
      </c>
      <c r="GX53" s="12">
        <f t="shared" si="76"/>
        <v>21755</v>
      </c>
      <c r="GY53" s="12">
        <f t="shared" si="76"/>
        <v>21755</v>
      </c>
      <c r="GZ53" s="12">
        <f t="shared" si="76"/>
        <v>21755</v>
      </c>
      <c r="HA53" s="12">
        <f t="shared" si="76"/>
        <v>21755</v>
      </c>
      <c r="HB53" s="321">
        <f t="shared" si="76"/>
        <v>21755</v>
      </c>
    </row>
    <row r="54" spans="1:210" s="7" customFormat="1" ht="12" customHeight="1">
      <c r="A54" s="178">
        <v>2</v>
      </c>
      <c r="B54" s="12">
        <f t="shared" si="72"/>
        <v>30939</v>
      </c>
      <c r="C54" s="12">
        <f t="shared" si="72"/>
        <v>30939</v>
      </c>
      <c r="D54" s="12">
        <f t="shared" si="72"/>
        <v>30939</v>
      </c>
      <c r="E54" s="12">
        <f t="shared" si="72"/>
        <v>26511</v>
      </c>
      <c r="F54" s="12">
        <f t="shared" si="72"/>
        <v>26511</v>
      </c>
      <c r="G54" s="12">
        <f t="shared" si="72"/>
        <v>27741</v>
      </c>
      <c r="H54" s="12">
        <f t="shared" si="72"/>
        <v>27741</v>
      </c>
      <c r="I54" s="12">
        <f t="shared" si="72"/>
        <v>26921</v>
      </c>
      <c r="J54" s="12">
        <f t="shared" si="72"/>
        <v>26921</v>
      </c>
      <c r="K54" s="12">
        <f t="shared" si="72"/>
        <v>25281</v>
      </c>
      <c r="L54" s="12">
        <f t="shared" si="72"/>
        <v>26921</v>
      </c>
      <c r="M54" s="12">
        <f t="shared" si="72"/>
        <v>26921</v>
      </c>
      <c r="N54" s="12">
        <f t="shared" si="72"/>
        <v>26921</v>
      </c>
      <c r="O54" s="12">
        <f t="shared" si="72"/>
        <v>26101</v>
      </c>
      <c r="P54" s="12">
        <f t="shared" si="73"/>
        <v>26101</v>
      </c>
      <c r="Q54" s="12">
        <f t="shared" si="73"/>
        <v>24871</v>
      </c>
      <c r="R54" s="12">
        <f t="shared" si="73"/>
        <v>24051</v>
      </c>
      <c r="S54" s="12">
        <f t="shared" si="73"/>
        <v>24051</v>
      </c>
      <c r="T54" s="12">
        <f t="shared" si="73"/>
        <v>24051</v>
      </c>
      <c r="U54" s="12">
        <f t="shared" si="73"/>
        <v>24051</v>
      </c>
      <c r="V54" s="12">
        <f t="shared" si="73"/>
        <v>24051</v>
      </c>
      <c r="W54" s="12">
        <f t="shared" si="73"/>
        <v>24051</v>
      </c>
      <c r="X54" s="12">
        <f t="shared" si="73"/>
        <v>24051</v>
      </c>
      <c r="Y54" s="12">
        <f t="shared" si="73"/>
        <v>23518</v>
      </c>
      <c r="Z54" s="12">
        <f t="shared" si="73"/>
        <v>23518</v>
      </c>
      <c r="AA54" s="12">
        <f t="shared" si="73"/>
        <v>23518</v>
      </c>
      <c r="AB54" s="12">
        <f t="shared" si="73"/>
        <v>20771</v>
      </c>
      <c r="AC54" s="12">
        <f t="shared" si="73"/>
        <v>20771</v>
      </c>
      <c r="AD54" s="12">
        <f t="shared" si="73"/>
        <v>20771</v>
      </c>
      <c r="AE54" s="12">
        <f t="shared" si="73"/>
        <v>20771</v>
      </c>
      <c r="AF54" s="12">
        <f t="shared" si="73"/>
        <v>20279</v>
      </c>
      <c r="AG54" s="12">
        <f t="shared" si="73"/>
        <v>20279</v>
      </c>
      <c r="AH54" s="12">
        <f t="shared" si="73"/>
        <v>20279</v>
      </c>
      <c r="AI54" s="12">
        <f t="shared" si="73"/>
        <v>20279</v>
      </c>
      <c r="AJ54" s="12">
        <f t="shared" si="73"/>
        <v>20279</v>
      </c>
      <c r="AK54" s="12">
        <f t="shared" si="73"/>
        <v>21345</v>
      </c>
      <c r="AL54" s="12">
        <f t="shared" si="73"/>
        <v>21345</v>
      </c>
      <c r="AM54" s="12">
        <f t="shared" si="73"/>
        <v>20279</v>
      </c>
      <c r="AN54" s="12">
        <f t="shared" si="73"/>
        <v>20279</v>
      </c>
      <c r="AO54" s="12">
        <f t="shared" si="73"/>
        <v>20279</v>
      </c>
      <c r="AP54" s="12">
        <f t="shared" si="73"/>
        <v>20279</v>
      </c>
      <c r="AQ54" s="12">
        <f t="shared" si="73"/>
        <v>20279</v>
      </c>
      <c r="AR54" s="12">
        <f t="shared" si="73"/>
        <v>20771</v>
      </c>
      <c r="AS54" s="12">
        <f t="shared" si="73"/>
        <v>20771</v>
      </c>
      <c r="AT54" s="12">
        <f t="shared" si="73"/>
        <v>20525</v>
      </c>
      <c r="AU54" s="12">
        <f t="shared" si="73"/>
        <v>20525</v>
      </c>
      <c r="AV54" s="12">
        <f t="shared" si="73"/>
        <v>20525</v>
      </c>
      <c r="AW54" s="12">
        <f t="shared" si="73"/>
        <v>20525</v>
      </c>
      <c r="AX54" s="12">
        <f t="shared" si="73"/>
        <v>20525</v>
      </c>
      <c r="AY54" s="12">
        <f t="shared" si="73"/>
        <v>21017</v>
      </c>
      <c r="AZ54" s="12">
        <f t="shared" si="73"/>
        <v>21017</v>
      </c>
      <c r="BA54" s="12">
        <f t="shared" si="73"/>
        <v>21017</v>
      </c>
      <c r="BB54" s="12">
        <f t="shared" si="73"/>
        <v>20279</v>
      </c>
      <c r="BC54" s="12">
        <f t="shared" si="73"/>
        <v>20279</v>
      </c>
      <c r="BD54" s="12">
        <f t="shared" si="73"/>
        <v>20279</v>
      </c>
      <c r="BE54" s="12">
        <f t="shared" si="73"/>
        <v>21755</v>
      </c>
      <c r="BF54" s="12">
        <f t="shared" ref="BF54:DQ54" si="77">BF26*0.82+25</f>
        <v>21755</v>
      </c>
      <c r="BG54" s="12">
        <f t="shared" si="77"/>
        <v>21755</v>
      </c>
      <c r="BH54" s="12">
        <f t="shared" si="77"/>
        <v>21017</v>
      </c>
      <c r="BI54" s="12">
        <f t="shared" si="77"/>
        <v>21017</v>
      </c>
      <c r="BJ54" s="12">
        <f t="shared" si="77"/>
        <v>21017</v>
      </c>
      <c r="BK54" s="12">
        <f t="shared" si="77"/>
        <v>21017</v>
      </c>
      <c r="BL54" s="12">
        <f t="shared" si="77"/>
        <v>21017</v>
      </c>
      <c r="BM54" s="12">
        <f t="shared" si="77"/>
        <v>21755</v>
      </c>
      <c r="BN54" s="12">
        <f t="shared" si="77"/>
        <v>21755</v>
      </c>
      <c r="BO54" s="12">
        <f t="shared" si="77"/>
        <v>21755</v>
      </c>
      <c r="BP54" s="12">
        <f t="shared" si="77"/>
        <v>20525</v>
      </c>
      <c r="BQ54" s="12">
        <f t="shared" si="77"/>
        <v>20525</v>
      </c>
      <c r="BR54" s="12">
        <f t="shared" si="77"/>
        <v>20525</v>
      </c>
      <c r="BS54" s="12">
        <f t="shared" si="77"/>
        <v>20525</v>
      </c>
      <c r="BT54" s="12">
        <f t="shared" si="77"/>
        <v>20771</v>
      </c>
      <c r="BU54" s="12">
        <f t="shared" si="77"/>
        <v>20771</v>
      </c>
      <c r="BV54" s="12">
        <f t="shared" si="77"/>
        <v>20525</v>
      </c>
      <c r="BW54" s="12">
        <f t="shared" si="77"/>
        <v>20525</v>
      </c>
      <c r="BX54" s="12">
        <f t="shared" si="77"/>
        <v>20525</v>
      </c>
      <c r="BY54" s="12">
        <f t="shared" si="77"/>
        <v>20525</v>
      </c>
      <c r="BZ54" s="12">
        <f t="shared" si="77"/>
        <v>20525</v>
      </c>
      <c r="CA54" s="12">
        <f t="shared" si="77"/>
        <v>20771</v>
      </c>
      <c r="CB54" s="12">
        <f t="shared" si="77"/>
        <v>20771</v>
      </c>
      <c r="CC54" s="12">
        <f t="shared" si="77"/>
        <v>20525</v>
      </c>
      <c r="CD54" s="12">
        <f t="shared" si="77"/>
        <v>20525</v>
      </c>
      <c r="CE54" s="12">
        <f t="shared" si="77"/>
        <v>20525</v>
      </c>
      <c r="CF54" s="12">
        <f t="shared" si="77"/>
        <v>20525</v>
      </c>
      <c r="CG54" s="12">
        <f t="shared" si="77"/>
        <v>20525</v>
      </c>
      <c r="CH54" s="12">
        <f t="shared" si="77"/>
        <v>20771</v>
      </c>
      <c r="CI54" s="12">
        <f t="shared" si="77"/>
        <v>20771</v>
      </c>
      <c r="CJ54" s="12">
        <f t="shared" si="77"/>
        <v>20771</v>
      </c>
      <c r="CK54" s="12">
        <f t="shared" si="77"/>
        <v>20771</v>
      </c>
      <c r="CL54" s="12">
        <f t="shared" si="77"/>
        <v>20771</v>
      </c>
      <c r="CM54" s="12">
        <f t="shared" si="77"/>
        <v>20771</v>
      </c>
      <c r="CN54" s="12">
        <f t="shared" si="77"/>
        <v>20771</v>
      </c>
      <c r="CO54" s="12">
        <f t="shared" si="77"/>
        <v>24215</v>
      </c>
      <c r="CP54" s="12">
        <f t="shared" si="77"/>
        <v>24215</v>
      </c>
      <c r="CQ54" s="321">
        <f t="shared" si="77"/>
        <v>24215</v>
      </c>
      <c r="CR54" s="321">
        <f t="shared" si="77"/>
        <v>24215</v>
      </c>
      <c r="CS54" s="321">
        <f t="shared" si="77"/>
        <v>24215</v>
      </c>
      <c r="CT54" s="321">
        <f t="shared" si="77"/>
        <v>24215</v>
      </c>
      <c r="CU54" s="321">
        <f t="shared" si="77"/>
        <v>24215</v>
      </c>
      <c r="CV54" s="12">
        <f t="shared" si="77"/>
        <v>24215</v>
      </c>
      <c r="CW54" s="12">
        <f t="shared" si="77"/>
        <v>24215</v>
      </c>
      <c r="CX54" s="12">
        <f t="shared" si="77"/>
        <v>25855</v>
      </c>
      <c r="CY54" s="190">
        <f t="shared" si="77"/>
        <v>25855</v>
      </c>
      <c r="CZ54" s="190">
        <f t="shared" si="77"/>
        <v>25855</v>
      </c>
      <c r="DA54" s="190">
        <f t="shared" si="77"/>
        <v>25855</v>
      </c>
      <c r="DB54" s="190">
        <f t="shared" si="77"/>
        <v>25855</v>
      </c>
      <c r="DC54" s="190">
        <f t="shared" si="77"/>
        <v>25855</v>
      </c>
      <c r="DD54" s="12">
        <f t="shared" si="77"/>
        <v>25855</v>
      </c>
      <c r="DE54" s="12">
        <f t="shared" si="77"/>
        <v>24215</v>
      </c>
      <c r="DF54" s="321">
        <f t="shared" si="77"/>
        <v>24215</v>
      </c>
      <c r="DG54" s="321">
        <f t="shared" si="77"/>
        <v>24215</v>
      </c>
      <c r="DH54" s="321">
        <f t="shared" si="77"/>
        <v>24215</v>
      </c>
      <c r="DI54" s="321">
        <f t="shared" si="77"/>
        <v>24215</v>
      </c>
      <c r="DJ54" s="12">
        <f t="shared" si="77"/>
        <v>24215</v>
      </c>
      <c r="DK54" s="12">
        <f t="shared" si="77"/>
        <v>24215</v>
      </c>
      <c r="DL54" s="12">
        <f t="shared" si="77"/>
        <v>24215</v>
      </c>
      <c r="DM54" s="12">
        <f t="shared" si="77"/>
        <v>25035</v>
      </c>
      <c r="DN54" s="12">
        <f t="shared" si="77"/>
        <v>25035</v>
      </c>
      <c r="DO54" s="12">
        <f t="shared" si="77"/>
        <v>25035</v>
      </c>
      <c r="DP54" s="12">
        <f t="shared" si="77"/>
        <v>25035</v>
      </c>
      <c r="DQ54" s="12">
        <f t="shared" si="77"/>
        <v>25035</v>
      </c>
      <c r="DR54" s="12">
        <f t="shared" ref="DR54:GC54" si="78">DR26*0.82+25</f>
        <v>25035</v>
      </c>
      <c r="DS54" s="12">
        <f t="shared" si="78"/>
        <v>25035</v>
      </c>
      <c r="DT54" s="12">
        <f t="shared" si="78"/>
        <v>25035</v>
      </c>
      <c r="DU54" s="12">
        <f t="shared" si="78"/>
        <v>25035</v>
      </c>
      <c r="DV54" s="12">
        <f t="shared" si="78"/>
        <v>25035</v>
      </c>
      <c r="DW54" s="12">
        <f t="shared" si="78"/>
        <v>25035</v>
      </c>
      <c r="DX54" s="12">
        <f t="shared" si="78"/>
        <v>25035</v>
      </c>
      <c r="DY54" s="12">
        <f t="shared" si="78"/>
        <v>25035</v>
      </c>
      <c r="DZ54" s="12">
        <f t="shared" si="78"/>
        <v>25035</v>
      </c>
      <c r="EA54" s="12">
        <f t="shared" si="78"/>
        <v>22575</v>
      </c>
      <c r="EB54" s="12">
        <f t="shared" si="78"/>
        <v>22575</v>
      </c>
      <c r="EC54" s="12">
        <f t="shared" si="78"/>
        <v>22575</v>
      </c>
      <c r="ED54" s="12">
        <f t="shared" si="78"/>
        <v>22575</v>
      </c>
      <c r="EE54" s="12">
        <f t="shared" si="78"/>
        <v>22985</v>
      </c>
      <c r="EF54" s="12">
        <f t="shared" si="78"/>
        <v>22985</v>
      </c>
      <c r="EG54" s="12">
        <f t="shared" si="78"/>
        <v>22575</v>
      </c>
      <c r="EH54" s="12">
        <f t="shared" si="78"/>
        <v>22575</v>
      </c>
      <c r="EI54" s="12">
        <f t="shared" si="78"/>
        <v>22575</v>
      </c>
      <c r="EJ54" s="12">
        <f t="shared" si="78"/>
        <v>22575</v>
      </c>
      <c r="EK54" s="12">
        <f t="shared" si="78"/>
        <v>22575</v>
      </c>
      <c r="EL54" s="12">
        <f t="shared" si="78"/>
        <v>22985</v>
      </c>
      <c r="EM54" s="12">
        <f t="shared" si="78"/>
        <v>22985</v>
      </c>
      <c r="EN54" s="12">
        <f t="shared" si="78"/>
        <v>22575</v>
      </c>
      <c r="EO54" s="12">
        <f t="shared" si="78"/>
        <v>22575</v>
      </c>
      <c r="EP54" s="12">
        <f t="shared" si="78"/>
        <v>22575</v>
      </c>
      <c r="EQ54" s="12">
        <f t="shared" si="78"/>
        <v>22575</v>
      </c>
      <c r="ER54" s="12">
        <f t="shared" si="78"/>
        <v>22575</v>
      </c>
      <c r="ES54" s="12">
        <f t="shared" si="78"/>
        <v>22985</v>
      </c>
      <c r="ET54" s="12">
        <f t="shared" si="78"/>
        <v>22985</v>
      </c>
      <c r="EU54" s="12">
        <f t="shared" si="78"/>
        <v>22575</v>
      </c>
      <c r="EV54" s="12">
        <f t="shared" si="78"/>
        <v>22575</v>
      </c>
      <c r="EW54" s="12">
        <f t="shared" si="78"/>
        <v>22575</v>
      </c>
      <c r="EX54" s="12">
        <f t="shared" si="78"/>
        <v>22575</v>
      </c>
      <c r="EY54" s="12">
        <f t="shared" si="78"/>
        <v>22575</v>
      </c>
      <c r="EZ54" s="12">
        <f t="shared" si="78"/>
        <v>22985</v>
      </c>
      <c r="FA54" s="12">
        <f t="shared" si="78"/>
        <v>22985</v>
      </c>
      <c r="FB54" s="12">
        <f t="shared" si="78"/>
        <v>22575</v>
      </c>
      <c r="FC54" s="12">
        <f t="shared" si="78"/>
        <v>22575</v>
      </c>
      <c r="FD54" s="12">
        <f t="shared" si="78"/>
        <v>22575</v>
      </c>
      <c r="FE54" s="12">
        <f t="shared" si="78"/>
        <v>22575</v>
      </c>
      <c r="FF54" s="12">
        <f t="shared" si="78"/>
        <v>22575</v>
      </c>
      <c r="FG54" s="12">
        <f t="shared" si="78"/>
        <v>22985</v>
      </c>
      <c r="FH54" s="12">
        <f t="shared" si="78"/>
        <v>22985</v>
      </c>
      <c r="FI54" s="12">
        <f t="shared" si="78"/>
        <v>22575</v>
      </c>
      <c r="FJ54" s="12">
        <f t="shared" si="78"/>
        <v>22575</v>
      </c>
      <c r="FK54" s="12">
        <f t="shared" si="78"/>
        <v>22575</v>
      </c>
      <c r="FL54" s="12">
        <f t="shared" si="78"/>
        <v>22575</v>
      </c>
      <c r="FM54" s="12">
        <f t="shared" si="78"/>
        <v>22575</v>
      </c>
      <c r="FN54" s="12">
        <f t="shared" si="78"/>
        <v>22575</v>
      </c>
      <c r="FO54" s="12">
        <f t="shared" si="78"/>
        <v>22575</v>
      </c>
      <c r="FP54" s="12">
        <f t="shared" si="78"/>
        <v>21755</v>
      </c>
      <c r="FQ54" s="12">
        <f t="shared" si="78"/>
        <v>21755</v>
      </c>
      <c r="FR54" s="12">
        <f t="shared" si="78"/>
        <v>21755</v>
      </c>
      <c r="FS54" s="12">
        <f t="shared" si="78"/>
        <v>21755</v>
      </c>
      <c r="FT54" s="12">
        <f t="shared" si="78"/>
        <v>21755</v>
      </c>
      <c r="FU54" s="12">
        <f t="shared" si="78"/>
        <v>22165</v>
      </c>
      <c r="FV54" s="12">
        <f t="shared" si="78"/>
        <v>22165</v>
      </c>
      <c r="FW54" s="12">
        <f t="shared" si="78"/>
        <v>21345</v>
      </c>
      <c r="FX54" s="12">
        <f t="shared" si="78"/>
        <v>21345</v>
      </c>
      <c r="FY54" s="12">
        <f t="shared" si="78"/>
        <v>21345</v>
      </c>
      <c r="FZ54" s="12">
        <f t="shared" si="78"/>
        <v>21345</v>
      </c>
      <c r="GA54" s="12">
        <f t="shared" si="78"/>
        <v>21345</v>
      </c>
      <c r="GB54" s="12">
        <f t="shared" si="78"/>
        <v>21755</v>
      </c>
      <c r="GC54" s="12">
        <f t="shared" si="78"/>
        <v>21755</v>
      </c>
      <c r="GD54" s="12">
        <f t="shared" ref="GD54:HB54" si="79">GD26*0.82+25</f>
        <v>21755</v>
      </c>
      <c r="GE54" s="12">
        <f t="shared" si="79"/>
        <v>21755</v>
      </c>
      <c r="GF54" s="12">
        <f t="shared" si="79"/>
        <v>21755</v>
      </c>
      <c r="GG54" s="12">
        <f t="shared" si="79"/>
        <v>21755</v>
      </c>
      <c r="GH54" s="12">
        <f t="shared" si="79"/>
        <v>21755</v>
      </c>
      <c r="GI54" s="12">
        <f t="shared" si="79"/>
        <v>22165</v>
      </c>
      <c r="GJ54" s="12">
        <f t="shared" si="79"/>
        <v>22165</v>
      </c>
      <c r="GK54" s="12">
        <f t="shared" si="79"/>
        <v>21755</v>
      </c>
      <c r="GL54" s="12">
        <f t="shared" si="79"/>
        <v>21755</v>
      </c>
      <c r="GM54" s="12">
        <f t="shared" si="79"/>
        <v>21755</v>
      </c>
      <c r="GN54" s="12">
        <f t="shared" si="79"/>
        <v>21755</v>
      </c>
      <c r="GO54" s="12">
        <f t="shared" si="79"/>
        <v>21755</v>
      </c>
      <c r="GP54" s="12">
        <f t="shared" si="79"/>
        <v>22165</v>
      </c>
      <c r="GQ54" s="12">
        <f t="shared" si="79"/>
        <v>22165</v>
      </c>
      <c r="GR54" s="12">
        <f t="shared" si="79"/>
        <v>21755</v>
      </c>
      <c r="GS54" s="321">
        <f t="shared" si="79"/>
        <v>21755</v>
      </c>
      <c r="GT54" s="321">
        <f t="shared" si="79"/>
        <v>21755</v>
      </c>
      <c r="GU54" s="321">
        <f t="shared" si="79"/>
        <v>21755</v>
      </c>
      <c r="GV54" s="321">
        <f t="shared" si="79"/>
        <v>21755</v>
      </c>
      <c r="GW54" s="12">
        <f t="shared" si="79"/>
        <v>21755</v>
      </c>
      <c r="GX54" s="12">
        <f t="shared" si="79"/>
        <v>21755</v>
      </c>
      <c r="GY54" s="12">
        <f t="shared" si="79"/>
        <v>21755</v>
      </c>
      <c r="GZ54" s="12">
        <f t="shared" si="79"/>
        <v>21755</v>
      </c>
      <c r="HA54" s="12">
        <f t="shared" si="79"/>
        <v>21755</v>
      </c>
      <c r="HB54" s="321">
        <f t="shared" si="79"/>
        <v>21755</v>
      </c>
    </row>
    <row r="55" spans="1:210" s="7" customFormat="1" ht="12" customHeight="1">
      <c r="A55" s="60">
        <v>3</v>
      </c>
      <c r="B55" s="12">
        <f t="shared" si="72"/>
        <v>30939</v>
      </c>
      <c r="C55" s="12">
        <f t="shared" si="72"/>
        <v>30939</v>
      </c>
      <c r="D55" s="12">
        <f t="shared" si="72"/>
        <v>30939</v>
      </c>
      <c r="E55" s="12">
        <f t="shared" si="72"/>
        <v>26511</v>
      </c>
      <c r="F55" s="12">
        <f t="shared" si="72"/>
        <v>26511</v>
      </c>
      <c r="G55" s="12">
        <f t="shared" si="72"/>
        <v>27741</v>
      </c>
      <c r="H55" s="12">
        <f t="shared" si="72"/>
        <v>27741</v>
      </c>
      <c r="I55" s="12">
        <f t="shared" si="72"/>
        <v>26921</v>
      </c>
      <c r="J55" s="12">
        <f t="shared" si="72"/>
        <v>26921</v>
      </c>
      <c r="K55" s="12">
        <f t="shared" si="72"/>
        <v>25281</v>
      </c>
      <c r="L55" s="12">
        <f t="shared" si="72"/>
        <v>26921</v>
      </c>
      <c r="M55" s="12">
        <f t="shared" si="72"/>
        <v>26921</v>
      </c>
      <c r="N55" s="12">
        <f t="shared" si="72"/>
        <v>26921</v>
      </c>
      <c r="O55" s="12">
        <f t="shared" si="72"/>
        <v>26101</v>
      </c>
      <c r="P55" s="12">
        <f t="shared" si="73"/>
        <v>26101</v>
      </c>
      <c r="Q55" s="12">
        <f t="shared" si="73"/>
        <v>24871</v>
      </c>
      <c r="R55" s="12">
        <f t="shared" si="73"/>
        <v>24051</v>
      </c>
      <c r="S55" s="12">
        <f t="shared" si="73"/>
        <v>24051</v>
      </c>
      <c r="T55" s="12">
        <f t="shared" si="73"/>
        <v>24051</v>
      </c>
      <c r="U55" s="12">
        <f t="shared" si="73"/>
        <v>24051</v>
      </c>
      <c r="V55" s="12">
        <f t="shared" si="73"/>
        <v>24051</v>
      </c>
      <c r="W55" s="12">
        <f t="shared" si="73"/>
        <v>24051</v>
      </c>
      <c r="X55" s="12">
        <f t="shared" si="73"/>
        <v>24051</v>
      </c>
      <c r="Y55" s="12">
        <f t="shared" si="73"/>
        <v>23518</v>
      </c>
      <c r="Z55" s="12">
        <f t="shared" si="73"/>
        <v>23518</v>
      </c>
      <c r="AA55" s="12">
        <f t="shared" si="73"/>
        <v>23518</v>
      </c>
      <c r="AB55" s="12">
        <f t="shared" si="73"/>
        <v>20771</v>
      </c>
      <c r="AC55" s="12">
        <f t="shared" si="73"/>
        <v>20771</v>
      </c>
      <c r="AD55" s="12">
        <f t="shared" si="73"/>
        <v>20771</v>
      </c>
      <c r="AE55" s="12">
        <f t="shared" si="73"/>
        <v>20771</v>
      </c>
      <c r="AF55" s="12">
        <f t="shared" si="73"/>
        <v>20279</v>
      </c>
      <c r="AG55" s="12">
        <f t="shared" si="73"/>
        <v>20279</v>
      </c>
      <c r="AH55" s="12">
        <f t="shared" si="73"/>
        <v>20279</v>
      </c>
      <c r="AI55" s="12">
        <f t="shared" si="73"/>
        <v>20279</v>
      </c>
      <c r="AJ55" s="12">
        <f t="shared" si="73"/>
        <v>20279</v>
      </c>
      <c r="AK55" s="12">
        <f t="shared" si="73"/>
        <v>21345</v>
      </c>
      <c r="AL55" s="12">
        <f t="shared" si="73"/>
        <v>21345</v>
      </c>
      <c r="AM55" s="12">
        <f t="shared" si="73"/>
        <v>20279</v>
      </c>
      <c r="AN55" s="12">
        <f t="shared" si="73"/>
        <v>20279</v>
      </c>
      <c r="AO55" s="12">
        <f t="shared" si="73"/>
        <v>20279</v>
      </c>
      <c r="AP55" s="12">
        <f t="shared" si="73"/>
        <v>20279</v>
      </c>
      <c r="AQ55" s="12">
        <f t="shared" si="73"/>
        <v>20279</v>
      </c>
      <c r="AR55" s="12">
        <f t="shared" si="73"/>
        <v>20771</v>
      </c>
      <c r="AS55" s="12">
        <f t="shared" si="73"/>
        <v>20771</v>
      </c>
      <c r="AT55" s="12">
        <f t="shared" si="73"/>
        <v>20525</v>
      </c>
      <c r="AU55" s="12">
        <f t="shared" si="73"/>
        <v>20525</v>
      </c>
      <c r="AV55" s="12">
        <f t="shared" si="73"/>
        <v>20525</v>
      </c>
      <c r="AW55" s="12">
        <f t="shared" si="73"/>
        <v>20525</v>
      </c>
      <c r="AX55" s="12">
        <f t="shared" si="73"/>
        <v>20525</v>
      </c>
      <c r="AY55" s="12">
        <f t="shared" si="73"/>
        <v>21017</v>
      </c>
      <c r="AZ55" s="12">
        <f t="shared" si="73"/>
        <v>21017</v>
      </c>
      <c r="BA55" s="12">
        <f t="shared" si="73"/>
        <v>21017</v>
      </c>
      <c r="BB55" s="12">
        <f t="shared" si="73"/>
        <v>20279</v>
      </c>
      <c r="BC55" s="12">
        <f t="shared" si="73"/>
        <v>20279</v>
      </c>
      <c r="BD55" s="12">
        <f t="shared" si="73"/>
        <v>20279</v>
      </c>
      <c r="BE55" s="12">
        <f t="shared" si="73"/>
        <v>21755</v>
      </c>
      <c r="BF55" s="12">
        <f t="shared" ref="BF55:DQ55" si="80">BF27*0.82+25</f>
        <v>21755</v>
      </c>
      <c r="BG55" s="12">
        <f t="shared" si="80"/>
        <v>21755</v>
      </c>
      <c r="BH55" s="12">
        <f t="shared" si="80"/>
        <v>21017</v>
      </c>
      <c r="BI55" s="12">
        <f t="shared" si="80"/>
        <v>21017</v>
      </c>
      <c r="BJ55" s="12">
        <f t="shared" si="80"/>
        <v>21017</v>
      </c>
      <c r="BK55" s="12">
        <f t="shared" si="80"/>
        <v>21017</v>
      </c>
      <c r="BL55" s="12">
        <f t="shared" si="80"/>
        <v>21017</v>
      </c>
      <c r="BM55" s="12">
        <f t="shared" si="80"/>
        <v>21755</v>
      </c>
      <c r="BN55" s="12">
        <f t="shared" si="80"/>
        <v>21755</v>
      </c>
      <c r="BO55" s="12">
        <f t="shared" si="80"/>
        <v>21755</v>
      </c>
      <c r="BP55" s="12">
        <f t="shared" si="80"/>
        <v>20525</v>
      </c>
      <c r="BQ55" s="12">
        <f t="shared" si="80"/>
        <v>20525</v>
      </c>
      <c r="BR55" s="12">
        <f t="shared" si="80"/>
        <v>20525</v>
      </c>
      <c r="BS55" s="12">
        <f t="shared" si="80"/>
        <v>20525</v>
      </c>
      <c r="BT55" s="12">
        <f t="shared" si="80"/>
        <v>20771</v>
      </c>
      <c r="BU55" s="12">
        <f t="shared" si="80"/>
        <v>20771</v>
      </c>
      <c r="BV55" s="12">
        <f t="shared" si="80"/>
        <v>20525</v>
      </c>
      <c r="BW55" s="12">
        <f t="shared" si="80"/>
        <v>20525</v>
      </c>
      <c r="BX55" s="12">
        <f t="shared" si="80"/>
        <v>20525</v>
      </c>
      <c r="BY55" s="12">
        <f t="shared" si="80"/>
        <v>20525</v>
      </c>
      <c r="BZ55" s="12">
        <f t="shared" si="80"/>
        <v>20525</v>
      </c>
      <c r="CA55" s="12">
        <f t="shared" si="80"/>
        <v>20771</v>
      </c>
      <c r="CB55" s="12">
        <f t="shared" si="80"/>
        <v>20771</v>
      </c>
      <c r="CC55" s="12">
        <f t="shared" si="80"/>
        <v>20525</v>
      </c>
      <c r="CD55" s="12">
        <f t="shared" si="80"/>
        <v>20525</v>
      </c>
      <c r="CE55" s="12">
        <f t="shared" si="80"/>
        <v>20525</v>
      </c>
      <c r="CF55" s="12">
        <f t="shared" si="80"/>
        <v>20525</v>
      </c>
      <c r="CG55" s="12">
        <f t="shared" si="80"/>
        <v>20525</v>
      </c>
      <c r="CH55" s="12">
        <f t="shared" si="80"/>
        <v>20771</v>
      </c>
      <c r="CI55" s="12">
        <f t="shared" si="80"/>
        <v>20771</v>
      </c>
      <c r="CJ55" s="12">
        <f t="shared" si="80"/>
        <v>20771</v>
      </c>
      <c r="CK55" s="12">
        <f t="shared" si="80"/>
        <v>20771</v>
      </c>
      <c r="CL55" s="12">
        <f t="shared" si="80"/>
        <v>20771</v>
      </c>
      <c r="CM55" s="12">
        <f t="shared" si="80"/>
        <v>20771</v>
      </c>
      <c r="CN55" s="12">
        <f t="shared" si="80"/>
        <v>20771</v>
      </c>
      <c r="CO55" s="12">
        <f t="shared" si="80"/>
        <v>24215</v>
      </c>
      <c r="CP55" s="12">
        <f t="shared" si="80"/>
        <v>24215</v>
      </c>
      <c r="CQ55" s="321">
        <f t="shared" si="80"/>
        <v>24215</v>
      </c>
      <c r="CR55" s="321">
        <f t="shared" si="80"/>
        <v>24215</v>
      </c>
      <c r="CS55" s="321">
        <f t="shared" si="80"/>
        <v>24215</v>
      </c>
      <c r="CT55" s="321">
        <f t="shared" si="80"/>
        <v>24215</v>
      </c>
      <c r="CU55" s="321">
        <f t="shared" si="80"/>
        <v>24215</v>
      </c>
      <c r="CV55" s="12">
        <f t="shared" si="80"/>
        <v>24215</v>
      </c>
      <c r="CW55" s="12">
        <f t="shared" si="80"/>
        <v>24215</v>
      </c>
      <c r="CX55" s="12">
        <f t="shared" si="80"/>
        <v>25855</v>
      </c>
      <c r="CY55" s="190">
        <f t="shared" si="80"/>
        <v>25855</v>
      </c>
      <c r="CZ55" s="190">
        <f t="shared" si="80"/>
        <v>25855</v>
      </c>
      <c r="DA55" s="190">
        <f t="shared" si="80"/>
        <v>25855</v>
      </c>
      <c r="DB55" s="190">
        <f t="shared" si="80"/>
        <v>25855</v>
      </c>
      <c r="DC55" s="190">
        <f t="shared" si="80"/>
        <v>25855</v>
      </c>
      <c r="DD55" s="12">
        <f t="shared" si="80"/>
        <v>25855</v>
      </c>
      <c r="DE55" s="12">
        <f t="shared" si="80"/>
        <v>24215</v>
      </c>
      <c r="DF55" s="321">
        <f t="shared" si="80"/>
        <v>24215</v>
      </c>
      <c r="DG55" s="321">
        <f t="shared" si="80"/>
        <v>24215</v>
      </c>
      <c r="DH55" s="321">
        <f t="shared" si="80"/>
        <v>24215</v>
      </c>
      <c r="DI55" s="321">
        <f t="shared" si="80"/>
        <v>24215</v>
      </c>
      <c r="DJ55" s="12">
        <f t="shared" si="80"/>
        <v>24215</v>
      </c>
      <c r="DK55" s="12">
        <f t="shared" si="80"/>
        <v>24215</v>
      </c>
      <c r="DL55" s="12">
        <f t="shared" si="80"/>
        <v>24215</v>
      </c>
      <c r="DM55" s="12">
        <f t="shared" si="80"/>
        <v>25035</v>
      </c>
      <c r="DN55" s="12">
        <f t="shared" si="80"/>
        <v>25035</v>
      </c>
      <c r="DO55" s="12">
        <f t="shared" si="80"/>
        <v>25035</v>
      </c>
      <c r="DP55" s="12">
        <f t="shared" si="80"/>
        <v>25035</v>
      </c>
      <c r="DQ55" s="12">
        <f t="shared" si="80"/>
        <v>25035</v>
      </c>
      <c r="DR55" s="12">
        <f t="shared" ref="DR55:GC55" si="81">DR27*0.82+25</f>
        <v>25035</v>
      </c>
      <c r="DS55" s="12">
        <f t="shared" si="81"/>
        <v>25035</v>
      </c>
      <c r="DT55" s="12">
        <f t="shared" si="81"/>
        <v>25035</v>
      </c>
      <c r="DU55" s="12">
        <f t="shared" si="81"/>
        <v>25035</v>
      </c>
      <c r="DV55" s="12">
        <f t="shared" si="81"/>
        <v>25035</v>
      </c>
      <c r="DW55" s="12">
        <f t="shared" si="81"/>
        <v>25035</v>
      </c>
      <c r="DX55" s="12">
        <f t="shared" si="81"/>
        <v>25035</v>
      </c>
      <c r="DY55" s="12">
        <f t="shared" si="81"/>
        <v>25035</v>
      </c>
      <c r="DZ55" s="12">
        <f t="shared" si="81"/>
        <v>25035</v>
      </c>
      <c r="EA55" s="12">
        <f t="shared" si="81"/>
        <v>22575</v>
      </c>
      <c r="EB55" s="12">
        <f t="shared" si="81"/>
        <v>22575</v>
      </c>
      <c r="EC55" s="12">
        <f t="shared" si="81"/>
        <v>22575</v>
      </c>
      <c r="ED55" s="12">
        <f t="shared" si="81"/>
        <v>22575</v>
      </c>
      <c r="EE55" s="12">
        <f t="shared" si="81"/>
        <v>22985</v>
      </c>
      <c r="EF55" s="12">
        <f t="shared" si="81"/>
        <v>22985</v>
      </c>
      <c r="EG55" s="12">
        <f t="shared" si="81"/>
        <v>22575</v>
      </c>
      <c r="EH55" s="12">
        <f t="shared" si="81"/>
        <v>22575</v>
      </c>
      <c r="EI55" s="12">
        <f t="shared" si="81"/>
        <v>22575</v>
      </c>
      <c r="EJ55" s="12">
        <f t="shared" si="81"/>
        <v>22575</v>
      </c>
      <c r="EK55" s="12">
        <f t="shared" si="81"/>
        <v>22575</v>
      </c>
      <c r="EL55" s="12">
        <f t="shared" si="81"/>
        <v>22985</v>
      </c>
      <c r="EM55" s="12">
        <f t="shared" si="81"/>
        <v>22985</v>
      </c>
      <c r="EN55" s="12">
        <f t="shared" si="81"/>
        <v>22575</v>
      </c>
      <c r="EO55" s="12">
        <f t="shared" si="81"/>
        <v>22575</v>
      </c>
      <c r="EP55" s="12">
        <f t="shared" si="81"/>
        <v>22575</v>
      </c>
      <c r="EQ55" s="12">
        <f t="shared" si="81"/>
        <v>22575</v>
      </c>
      <c r="ER55" s="12">
        <f t="shared" si="81"/>
        <v>22575</v>
      </c>
      <c r="ES55" s="12">
        <f t="shared" si="81"/>
        <v>22985</v>
      </c>
      <c r="ET55" s="12">
        <f t="shared" si="81"/>
        <v>22985</v>
      </c>
      <c r="EU55" s="12">
        <f t="shared" si="81"/>
        <v>22575</v>
      </c>
      <c r="EV55" s="12">
        <f t="shared" si="81"/>
        <v>22575</v>
      </c>
      <c r="EW55" s="12">
        <f t="shared" si="81"/>
        <v>22575</v>
      </c>
      <c r="EX55" s="12">
        <f t="shared" si="81"/>
        <v>22575</v>
      </c>
      <c r="EY55" s="12">
        <f t="shared" si="81"/>
        <v>22575</v>
      </c>
      <c r="EZ55" s="12">
        <f t="shared" si="81"/>
        <v>22985</v>
      </c>
      <c r="FA55" s="12">
        <f t="shared" si="81"/>
        <v>22985</v>
      </c>
      <c r="FB55" s="12">
        <f t="shared" si="81"/>
        <v>22575</v>
      </c>
      <c r="FC55" s="12">
        <f t="shared" si="81"/>
        <v>22575</v>
      </c>
      <c r="FD55" s="12">
        <f t="shared" si="81"/>
        <v>22575</v>
      </c>
      <c r="FE55" s="12">
        <f t="shared" si="81"/>
        <v>22575</v>
      </c>
      <c r="FF55" s="12">
        <f t="shared" si="81"/>
        <v>22575</v>
      </c>
      <c r="FG55" s="12">
        <f t="shared" si="81"/>
        <v>22985</v>
      </c>
      <c r="FH55" s="12">
        <f t="shared" si="81"/>
        <v>22985</v>
      </c>
      <c r="FI55" s="12">
        <f t="shared" si="81"/>
        <v>22575</v>
      </c>
      <c r="FJ55" s="12">
        <f t="shared" si="81"/>
        <v>22575</v>
      </c>
      <c r="FK55" s="12">
        <f t="shared" si="81"/>
        <v>22575</v>
      </c>
      <c r="FL55" s="12">
        <f t="shared" si="81"/>
        <v>22575</v>
      </c>
      <c r="FM55" s="12">
        <f t="shared" si="81"/>
        <v>22575</v>
      </c>
      <c r="FN55" s="12">
        <f t="shared" si="81"/>
        <v>22575</v>
      </c>
      <c r="FO55" s="12">
        <f t="shared" si="81"/>
        <v>22575</v>
      </c>
      <c r="FP55" s="12">
        <f t="shared" si="81"/>
        <v>21755</v>
      </c>
      <c r="FQ55" s="12">
        <f t="shared" si="81"/>
        <v>21755</v>
      </c>
      <c r="FR55" s="12">
        <f t="shared" si="81"/>
        <v>21755</v>
      </c>
      <c r="FS55" s="12">
        <f t="shared" si="81"/>
        <v>21755</v>
      </c>
      <c r="FT55" s="12">
        <f t="shared" si="81"/>
        <v>21755</v>
      </c>
      <c r="FU55" s="12">
        <f t="shared" si="81"/>
        <v>22165</v>
      </c>
      <c r="FV55" s="12">
        <f t="shared" si="81"/>
        <v>22165</v>
      </c>
      <c r="FW55" s="12">
        <f t="shared" si="81"/>
        <v>21345</v>
      </c>
      <c r="FX55" s="12">
        <f t="shared" si="81"/>
        <v>21345</v>
      </c>
      <c r="FY55" s="12">
        <f t="shared" si="81"/>
        <v>21345</v>
      </c>
      <c r="FZ55" s="12">
        <f t="shared" si="81"/>
        <v>21345</v>
      </c>
      <c r="GA55" s="12">
        <f t="shared" si="81"/>
        <v>21345</v>
      </c>
      <c r="GB55" s="12">
        <f t="shared" si="81"/>
        <v>21755</v>
      </c>
      <c r="GC55" s="12">
        <f t="shared" si="81"/>
        <v>21755</v>
      </c>
      <c r="GD55" s="12">
        <f t="shared" ref="GD55:HB55" si="82">GD27*0.82+25</f>
        <v>21755</v>
      </c>
      <c r="GE55" s="12">
        <f t="shared" si="82"/>
        <v>21755</v>
      </c>
      <c r="GF55" s="12">
        <f t="shared" si="82"/>
        <v>21755</v>
      </c>
      <c r="GG55" s="12">
        <f t="shared" si="82"/>
        <v>21755</v>
      </c>
      <c r="GH55" s="12">
        <f t="shared" si="82"/>
        <v>21755</v>
      </c>
      <c r="GI55" s="12">
        <f t="shared" si="82"/>
        <v>22165</v>
      </c>
      <c r="GJ55" s="12">
        <f t="shared" si="82"/>
        <v>22165</v>
      </c>
      <c r="GK55" s="12">
        <f t="shared" si="82"/>
        <v>21755</v>
      </c>
      <c r="GL55" s="12">
        <f t="shared" si="82"/>
        <v>21755</v>
      </c>
      <c r="GM55" s="12">
        <f t="shared" si="82"/>
        <v>21755</v>
      </c>
      <c r="GN55" s="12">
        <f t="shared" si="82"/>
        <v>21755</v>
      </c>
      <c r="GO55" s="12">
        <f t="shared" si="82"/>
        <v>21755</v>
      </c>
      <c r="GP55" s="12">
        <f t="shared" si="82"/>
        <v>22165</v>
      </c>
      <c r="GQ55" s="12">
        <f t="shared" si="82"/>
        <v>22165</v>
      </c>
      <c r="GR55" s="12">
        <f t="shared" si="82"/>
        <v>21755</v>
      </c>
      <c r="GS55" s="321">
        <f t="shared" si="82"/>
        <v>21755</v>
      </c>
      <c r="GT55" s="321">
        <f t="shared" si="82"/>
        <v>21755</v>
      </c>
      <c r="GU55" s="321">
        <f t="shared" si="82"/>
        <v>21755</v>
      </c>
      <c r="GV55" s="321">
        <f t="shared" si="82"/>
        <v>21755</v>
      </c>
      <c r="GW55" s="12">
        <f t="shared" si="82"/>
        <v>21755</v>
      </c>
      <c r="GX55" s="12">
        <f t="shared" si="82"/>
        <v>21755</v>
      </c>
      <c r="GY55" s="12">
        <f t="shared" si="82"/>
        <v>21755</v>
      </c>
      <c r="GZ55" s="12">
        <f t="shared" si="82"/>
        <v>21755</v>
      </c>
      <c r="HA55" s="12">
        <f t="shared" si="82"/>
        <v>21755</v>
      </c>
      <c r="HB55" s="321">
        <f t="shared" si="82"/>
        <v>21755</v>
      </c>
    </row>
    <row r="56" spans="1:210" s="7" customFormat="1" ht="12" customHeight="1">
      <c r="A56" s="60">
        <v>4</v>
      </c>
      <c r="B56" s="12">
        <f t="shared" si="72"/>
        <v>30939</v>
      </c>
      <c r="C56" s="12">
        <f t="shared" si="72"/>
        <v>30939</v>
      </c>
      <c r="D56" s="12">
        <f t="shared" si="72"/>
        <v>30939</v>
      </c>
      <c r="E56" s="12">
        <f t="shared" si="72"/>
        <v>26511</v>
      </c>
      <c r="F56" s="12">
        <f t="shared" si="72"/>
        <v>26511</v>
      </c>
      <c r="G56" s="12">
        <f t="shared" si="72"/>
        <v>27741</v>
      </c>
      <c r="H56" s="12">
        <f t="shared" si="72"/>
        <v>27741</v>
      </c>
      <c r="I56" s="12">
        <f t="shared" si="72"/>
        <v>26921</v>
      </c>
      <c r="J56" s="12">
        <f t="shared" si="72"/>
        <v>26921</v>
      </c>
      <c r="K56" s="12">
        <f t="shared" si="72"/>
        <v>25281</v>
      </c>
      <c r="L56" s="12">
        <f t="shared" si="72"/>
        <v>26921</v>
      </c>
      <c r="M56" s="12">
        <f t="shared" si="72"/>
        <v>26921</v>
      </c>
      <c r="N56" s="12">
        <f t="shared" si="72"/>
        <v>26921</v>
      </c>
      <c r="O56" s="12">
        <f t="shared" ref="O56:BE56" si="83">O28*0.82+25</f>
        <v>26101</v>
      </c>
      <c r="P56" s="12">
        <f t="shared" si="83"/>
        <v>26101</v>
      </c>
      <c r="Q56" s="12">
        <f t="shared" si="83"/>
        <v>24871</v>
      </c>
      <c r="R56" s="12">
        <f t="shared" si="83"/>
        <v>24051</v>
      </c>
      <c r="S56" s="12">
        <f t="shared" si="83"/>
        <v>24051</v>
      </c>
      <c r="T56" s="12">
        <f t="shared" si="83"/>
        <v>24051</v>
      </c>
      <c r="U56" s="12">
        <f t="shared" si="83"/>
        <v>24051</v>
      </c>
      <c r="V56" s="12">
        <f t="shared" si="83"/>
        <v>24051</v>
      </c>
      <c r="W56" s="12">
        <f t="shared" si="83"/>
        <v>24051</v>
      </c>
      <c r="X56" s="12">
        <f t="shared" si="83"/>
        <v>24051</v>
      </c>
      <c r="Y56" s="12">
        <f t="shared" si="83"/>
        <v>23518</v>
      </c>
      <c r="Z56" s="12">
        <f t="shared" si="83"/>
        <v>23518</v>
      </c>
      <c r="AA56" s="12">
        <f t="shared" si="83"/>
        <v>23518</v>
      </c>
      <c r="AB56" s="12">
        <f t="shared" si="83"/>
        <v>20771</v>
      </c>
      <c r="AC56" s="12">
        <f t="shared" si="83"/>
        <v>20771</v>
      </c>
      <c r="AD56" s="12">
        <f t="shared" si="83"/>
        <v>20771</v>
      </c>
      <c r="AE56" s="12">
        <f t="shared" si="83"/>
        <v>20771</v>
      </c>
      <c r="AF56" s="12">
        <f t="shared" si="83"/>
        <v>20279</v>
      </c>
      <c r="AG56" s="12">
        <f t="shared" si="83"/>
        <v>20279</v>
      </c>
      <c r="AH56" s="12">
        <f t="shared" si="83"/>
        <v>20279</v>
      </c>
      <c r="AI56" s="12">
        <f t="shared" si="83"/>
        <v>20279</v>
      </c>
      <c r="AJ56" s="12">
        <f t="shared" si="83"/>
        <v>20279</v>
      </c>
      <c r="AK56" s="12">
        <f t="shared" si="83"/>
        <v>21345</v>
      </c>
      <c r="AL56" s="12">
        <f t="shared" si="83"/>
        <v>21345</v>
      </c>
      <c r="AM56" s="12">
        <f t="shared" si="83"/>
        <v>20279</v>
      </c>
      <c r="AN56" s="12">
        <f t="shared" si="83"/>
        <v>20279</v>
      </c>
      <c r="AO56" s="12">
        <f t="shared" si="83"/>
        <v>20279</v>
      </c>
      <c r="AP56" s="12">
        <f t="shared" si="83"/>
        <v>20279</v>
      </c>
      <c r="AQ56" s="12">
        <f t="shared" si="83"/>
        <v>20279</v>
      </c>
      <c r="AR56" s="12">
        <f t="shared" si="83"/>
        <v>20771</v>
      </c>
      <c r="AS56" s="12">
        <f t="shared" si="83"/>
        <v>20771</v>
      </c>
      <c r="AT56" s="12">
        <f t="shared" si="83"/>
        <v>20525</v>
      </c>
      <c r="AU56" s="12">
        <f t="shared" si="83"/>
        <v>20525</v>
      </c>
      <c r="AV56" s="12">
        <f t="shared" si="83"/>
        <v>20525</v>
      </c>
      <c r="AW56" s="12">
        <f t="shared" si="83"/>
        <v>20525</v>
      </c>
      <c r="AX56" s="12">
        <f t="shared" si="83"/>
        <v>20525</v>
      </c>
      <c r="AY56" s="12">
        <f t="shared" si="83"/>
        <v>21017</v>
      </c>
      <c r="AZ56" s="12">
        <f t="shared" si="83"/>
        <v>21017</v>
      </c>
      <c r="BA56" s="12">
        <f t="shared" si="83"/>
        <v>21017</v>
      </c>
      <c r="BB56" s="12">
        <f t="shared" si="83"/>
        <v>20279</v>
      </c>
      <c r="BC56" s="12">
        <f t="shared" si="83"/>
        <v>20279</v>
      </c>
      <c r="BD56" s="12">
        <f t="shared" si="83"/>
        <v>20279</v>
      </c>
      <c r="BE56" s="12">
        <f t="shared" si="83"/>
        <v>21755</v>
      </c>
      <c r="BF56" s="12">
        <f t="shared" ref="BF56:DQ56" si="84">BF28*0.82+25</f>
        <v>21755</v>
      </c>
      <c r="BG56" s="12">
        <f t="shared" si="84"/>
        <v>21755</v>
      </c>
      <c r="BH56" s="12">
        <f t="shared" si="84"/>
        <v>21017</v>
      </c>
      <c r="BI56" s="12">
        <f t="shared" si="84"/>
        <v>21017</v>
      </c>
      <c r="BJ56" s="12">
        <f t="shared" si="84"/>
        <v>21017</v>
      </c>
      <c r="BK56" s="12">
        <f t="shared" si="84"/>
        <v>21017</v>
      </c>
      <c r="BL56" s="12">
        <f t="shared" si="84"/>
        <v>21017</v>
      </c>
      <c r="BM56" s="12">
        <f t="shared" si="84"/>
        <v>21755</v>
      </c>
      <c r="BN56" s="12">
        <f t="shared" si="84"/>
        <v>21755</v>
      </c>
      <c r="BO56" s="12">
        <f t="shared" si="84"/>
        <v>21755</v>
      </c>
      <c r="BP56" s="12">
        <f t="shared" si="84"/>
        <v>20525</v>
      </c>
      <c r="BQ56" s="12">
        <f t="shared" si="84"/>
        <v>20525</v>
      </c>
      <c r="BR56" s="12">
        <f t="shared" si="84"/>
        <v>20525</v>
      </c>
      <c r="BS56" s="12">
        <f t="shared" si="84"/>
        <v>20525</v>
      </c>
      <c r="BT56" s="12">
        <f t="shared" si="84"/>
        <v>20771</v>
      </c>
      <c r="BU56" s="12">
        <f t="shared" si="84"/>
        <v>20771</v>
      </c>
      <c r="BV56" s="12">
        <f t="shared" si="84"/>
        <v>20525</v>
      </c>
      <c r="BW56" s="12">
        <f t="shared" si="84"/>
        <v>20525</v>
      </c>
      <c r="BX56" s="12">
        <f t="shared" si="84"/>
        <v>20525</v>
      </c>
      <c r="BY56" s="12">
        <f t="shared" si="84"/>
        <v>20525</v>
      </c>
      <c r="BZ56" s="12">
        <f t="shared" si="84"/>
        <v>20525</v>
      </c>
      <c r="CA56" s="12">
        <f t="shared" si="84"/>
        <v>20771</v>
      </c>
      <c r="CB56" s="12">
        <f t="shared" si="84"/>
        <v>20771</v>
      </c>
      <c r="CC56" s="12">
        <f t="shared" si="84"/>
        <v>20525</v>
      </c>
      <c r="CD56" s="12">
        <f t="shared" si="84"/>
        <v>20525</v>
      </c>
      <c r="CE56" s="12">
        <f t="shared" si="84"/>
        <v>20525</v>
      </c>
      <c r="CF56" s="12">
        <f t="shared" si="84"/>
        <v>20525</v>
      </c>
      <c r="CG56" s="12">
        <f t="shared" si="84"/>
        <v>20525</v>
      </c>
      <c r="CH56" s="12">
        <f t="shared" si="84"/>
        <v>20771</v>
      </c>
      <c r="CI56" s="12">
        <f t="shared" si="84"/>
        <v>20771</v>
      </c>
      <c r="CJ56" s="12">
        <f t="shared" si="84"/>
        <v>20771</v>
      </c>
      <c r="CK56" s="12">
        <f t="shared" si="84"/>
        <v>20771</v>
      </c>
      <c r="CL56" s="12">
        <f t="shared" si="84"/>
        <v>20771</v>
      </c>
      <c r="CM56" s="12">
        <f t="shared" si="84"/>
        <v>20771</v>
      </c>
      <c r="CN56" s="12">
        <f t="shared" si="84"/>
        <v>20771</v>
      </c>
      <c r="CO56" s="12">
        <f t="shared" si="84"/>
        <v>24215</v>
      </c>
      <c r="CP56" s="12">
        <f t="shared" si="84"/>
        <v>24215</v>
      </c>
      <c r="CQ56" s="321">
        <f t="shared" si="84"/>
        <v>24215</v>
      </c>
      <c r="CR56" s="321">
        <f t="shared" si="84"/>
        <v>24215</v>
      </c>
      <c r="CS56" s="321">
        <f t="shared" si="84"/>
        <v>24215</v>
      </c>
      <c r="CT56" s="321">
        <f t="shared" si="84"/>
        <v>24215</v>
      </c>
      <c r="CU56" s="321">
        <f t="shared" si="84"/>
        <v>24215</v>
      </c>
      <c r="CV56" s="12">
        <f t="shared" si="84"/>
        <v>24215</v>
      </c>
      <c r="CW56" s="12">
        <f t="shared" si="84"/>
        <v>24215</v>
      </c>
      <c r="CX56" s="12">
        <f t="shared" si="84"/>
        <v>25855</v>
      </c>
      <c r="CY56" s="190">
        <f t="shared" si="84"/>
        <v>25855</v>
      </c>
      <c r="CZ56" s="190">
        <f t="shared" si="84"/>
        <v>25855</v>
      </c>
      <c r="DA56" s="190">
        <f t="shared" si="84"/>
        <v>25855</v>
      </c>
      <c r="DB56" s="190">
        <f t="shared" si="84"/>
        <v>25855</v>
      </c>
      <c r="DC56" s="190">
        <f t="shared" si="84"/>
        <v>25855</v>
      </c>
      <c r="DD56" s="12">
        <f t="shared" si="84"/>
        <v>25855</v>
      </c>
      <c r="DE56" s="12">
        <f t="shared" si="84"/>
        <v>24215</v>
      </c>
      <c r="DF56" s="321">
        <f t="shared" si="84"/>
        <v>24215</v>
      </c>
      <c r="DG56" s="321">
        <f t="shared" si="84"/>
        <v>24215</v>
      </c>
      <c r="DH56" s="321">
        <f t="shared" si="84"/>
        <v>24215</v>
      </c>
      <c r="DI56" s="321">
        <f t="shared" si="84"/>
        <v>24215</v>
      </c>
      <c r="DJ56" s="12">
        <f t="shared" si="84"/>
        <v>24215</v>
      </c>
      <c r="DK56" s="12">
        <f t="shared" si="84"/>
        <v>24215</v>
      </c>
      <c r="DL56" s="12">
        <f t="shared" si="84"/>
        <v>24215</v>
      </c>
      <c r="DM56" s="12">
        <f t="shared" si="84"/>
        <v>25035</v>
      </c>
      <c r="DN56" s="12">
        <f t="shared" si="84"/>
        <v>25035</v>
      </c>
      <c r="DO56" s="12">
        <f t="shared" si="84"/>
        <v>25035</v>
      </c>
      <c r="DP56" s="12">
        <f t="shared" si="84"/>
        <v>25035</v>
      </c>
      <c r="DQ56" s="12">
        <f t="shared" si="84"/>
        <v>25035</v>
      </c>
      <c r="DR56" s="12">
        <f t="shared" ref="DR56:GC56" si="85">DR28*0.82+25</f>
        <v>25035</v>
      </c>
      <c r="DS56" s="12">
        <f t="shared" si="85"/>
        <v>25035</v>
      </c>
      <c r="DT56" s="12">
        <f t="shared" si="85"/>
        <v>25035</v>
      </c>
      <c r="DU56" s="12">
        <f t="shared" si="85"/>
        <v>25035</v>
      </c>
      <c r="DV56" s="12">
        <f t="shared" si="85"/>
        <v>25035</v>
      </c>
      <c r="DW56" s="12">
        <f t="shared" si="85"/>
        <v>25035</v>
      </c>
      <c r="DX56" s="12">
        <f t="shared" si="85"/>
        <v>25035</v>
      </c>
      <c r="DY56" s="12">
        <f t="shared" si="85"/>
        <v>25035</v>
      </c>
      <c r="DZ56" s="12">
        <f t="shared" si="85"/>
        <v>25035</v>
      </c>
      <c r="EA56" s="12">
        <f t="shared" si="85"/>
        <v>22575</v>
      </c>
      <c r="EB56" s="12">
        <f t="shared" si="85"/>
        <v>22575</v>
      </c>
      <c r="EC56" s="12">
        <f t="shared" si="85"/>
        <v>22575</v>
      </c>
      <c r="ED56" s="12">
        <f t="shared" si="85"/>
        <v>22575</v>
      </c>
      <c r="EE56" s="12">
        <f t="shared" si="85"/>
        <v>22985</v>
      </c>
      <c r="EF56" s="12">
        <f t="shared" si="85"/>
        <v>22985</v>
      </c>
      <c r="EG56" s="12">
        <f t="shared" si="85"/>
        <v>22575</v>
      </c>
      <c r="EH56" s="12">
        <f t="shared" si="85"/>
        <v>22575</v>
      </c>
      <c r="EI56" s="12">
        <f t="shared" si="85"/>
        <v>22575</v>
      </c>
      <c r="EJ56" s="12">
        <f t="shared" si="85"/>
        <v>22575</v>
      </c>
      <c r="EK56" s="12">
        <f t="shared" si="85"/>
        <v>22575</v>
      </c>
      <c r="EL56" s="12">
        <f t="shared" si="85"/>
        <v>22985</v>
      </c>
      <c r="EM56" s="12">
        <f t="shared" si="85"/>
        <v>22985</v>
      </c>
      <c r="EN56" s="12">
        <f t="shared" si="85"/>
        <v>22575</v>
      </c>
      <c r="EO56" s="12">
        <f t="shared" si="85"/>
        <v>22575</v>
      </c>
      <c r="EP56" s="12">
        <f t="shared" si="85"/>
        <v>22575</v>
      </c>
      <c r="EQ56" s="12">
        <f t="shared" si="85"/>
        <v>22575</v>
      </c>
      <c r="ER56" s="12">
        <f t="shared" si="85"/>
        <v>22575</v>
      </c>
      <c r="ES56" s="12">
        <f t="shared" si="85"/>
        <v>22985</v>
      </c>
      <c r="ET56" s="12">
        <f t="shared" si="85"/>
        <v>22985</v>
      </c>
      <c r="EU56" s="12">
        <f t="shared" si="85"/>
        <v>22575</v>
      </c>
      <c r="EV56" s="12">
        <f t="shared" si="85"/>
        <v>22575</v>
      </c>
      <c r="EW56" s="12">
        <f t="shared" si="85"/>
        <v>22575</v>
      </c>
      <c r="EX56" s="12">
        <f t="shared" si="85"/>
        <v>22575</v>
      </c>
      <c r="EY56" s="12">
        <f t="shared" si="85"/>
        <v>22575</v>
      </c>
      <c r="EZ56" s="12">
        <f t="shared" si="85"/>
        <v>22985</v>
      </c>
      <c r="FA56" s="12">
        <f t="shared" si="85"/>
        <v>22985</v>
      </c>
      <c r="FB56" s="12">
        <f t="shared" si="85"/>
        <v>22575</v>
      </c>
      <c r="FC56" s="12">
        <f t="shared" si="85"/>
        <v>22575</v>
      </c>
      <c r="FD56" s="12">
        <f t="shared" si="85"/>
        <v>22575</v>
      </c>
      <c r="FE56" s="12">
        <f t="shared" si="85"/>
        <v>22575</v>
      </c>
      <c r="FF56" s="12">
        <f t="shared" si="85"/>
        <v>22575</v>
      </c>
      <c r="FG56" s="12">
        <f t="shared" si="85"/>
        <v>22985</v>
      </c>
      <c r="FH56" s="12">
        <f t="shared" si="85"/>
        <v>22985</v>
      </c>
      <c r="FI56" s="12">
        <f t="shared" si="85"/>
        <v>22575</v>
      </c>
      <c r="FJ56" s="12">
        <f t="shared" si="85"/>
        <v>22575</v>
      </c>
      <c r="FK56" s="12">
        <f t="shared" si="85"/>
        <v>22575</v>
      </c>
      <c r="FL56" s="12">
        <f t="shared" si="85"/>
        <v>22575</v>
      </c>
      <c r="FM56" s="12">
        <f t="shared" si="85"/>
        <v>22575</v>
      </c>
      <c r="FN56" s="12">
        <f t="shared" si="85"/>
        <v>22575</v>
      </c>
      <c r="FO56" s="12">
        <f t="shared" si="85"/>
        <v>22575</v>
      </c>
      <c r="FP56" s="12">
        <f t="shared" si="85"/>
        <v>21755</v>
      </c>
      <c r="FQ56" s="12">
        <f t="shared" si="85"/>
        <v>21755</v>
      </c>
      <c r="FR56" s="12">
        <f t="shared" si="85"/>
        <v>21755</v>
      </c>
      <c r="FS56" s="12">
        <f t="shared" si="85"/>
        <v>21755</v>
      </c>
      <c r="FT56" s="12">
        <f t="shared" si="85"/>
        <v>21755</v>
      </c>
      <c r="FU56" s="12">
        <f t="shared" si="85"/>
        <v>22165</v>
      </c>
      <c r="FV56" s="12">
        <f t="shared" si="85"/>
        <v>22165</v>
      </c>
      <c r="FW56" s="12">
        <f t="shared" si="85"/>
        <v>21345</v>
      </c>
      <c r="FX56" s="12">
        <f t="shared" si="85"/>
        <v>21345</v>
      </c>
      <c r="FY56" s="12">
        <f t="shared" si="85"/>
        <v>21345</v>
      </c>
      <c r="FZ56" s="12">
        <f t="shared" si="85"/>
        <v>21345</v>
      </c>
      <c r="GA56" s="12">
        <f t="shared" si="85"/>
        <v>21345</v>
      </c>
      <c r="GB56" s="12">
        <f t="shared" si="85"/>
        <v>21755</v>
      </c>
      <c r="GC56" s="12">
        <f t="shared" si="85"/>
        <v>21755</v>
      </c>
      <c r="GD56" s="12">
        <f t="shared" ref="GD56:HB56" si="86">GD28*0.82+25</f>
        <v>21755</v>
      </c>
      <c r="GE56" s="12">
        <f t="shared" si="86"/>
        <v>21755</v>
      </c>
      <c r="GF56" s="12">
        <f t="shared" si="86"/>
        <v>21755</v>
      </c>
      <c r="GG56" s="12">
        <f t="shared" si="86"/>
        <v>21755</v>
      </c>
      <c r="GH56" s="12">
        <f t="shared" si="86"/>
        <v>21755</v>
      </c>
      <c r="GI56" s="12">
        <f t="shared" si="86"/>
        <v>22165</v>
      </c>
      <c r="GJ56" s="12">
        <f t="shared" si="86"/>
        <v>22165</v>
      </c>
      <c r="GK56" s="12">
        <f t="shared" si="86"/>
        <v>21755</v>
      </c>
      <c r="GL56" s="12">
        <f t="shared" si="86"/>
        <v>21755</v>
      </c>
      <c r="GM56" s="12">
        <f t="shared" si="86"/>
        <v>21755</v>
      </c>
      <c r="GN56" s="12">
        <f t="shared" si="86"/>
        <v>21755</v>
      </c>
      <c r="GO56" s="12">
        <f t="shared" si="86"/>
        <v>21755</v>
      </c>
      <c r="GP56" s="12">
        <f t="shared" si="86"/>
        <v>22165</v>
      </c>
      <c r="GQ56" s="12">
        <f t="shared" si="86"/>
        <v>22165</v>
      </c>
      <c r="GR56" s="12">
        <f t="shared" si="86"/>
        <v>21755</v>
      </c>
      <c r="GS56" s="321">
        <f t="shared" si="86"/>
        <v>21755</v>
      </c>
      <c r="GT56" s="321">
        <f t="shared" si="86"/>
        <v>21755</v>
      </c>
      <c r="GU56" s="321">
        <f t="shared" si="86"/>
        <v>21755</v>
      </c>
      <c r="GV56" s="321">
        <f t="shared" si="86"/>
        <v>21755</v>
      </c>
      <c r="GW56" s="12">
        <f t="shared" si="86"/>
        <v>21755</v>
      </c>
      <c r="GX56" s="12">
        <f t="shared" si="86"/>
        <v>21755</v>
      </c>
      <c r="GY56" s="12">
        <f t="shared" si="86"/>
        <v>21755</v>
      </c>
      <c r="GZ56" s="12">
        <f t="shared" si="86"/>
        <v>21755</v>
      </c>
      <c r="HA56" s="12">
        <f t="shared" si="86"/>
        <v>21755</v>
      </c>
      <c r="HB56" s="321">
        <f t="shared" si="86"/>
        <v>21755</v>
      </c>
    </row>
    <row r="57" spans="1:210">
      <c r="A57" s="101" t="s">
        <v>83</v>
      </c>
    </row>
    <row r="58" spans="1:210" ht="60">
      <c r="A58" s="105" t="s">
        <v>117</v>
      </c>
    </row>
    <row r="59" spans="1:210">
      <c r="A59" s="103" t="s">
        <v>89</v>
      </c>
    </row>
    <row r="60" spans="1:210" ht="48">
      <c r="A60" s="106" t="s">
        <v>90</v>
      </c>
    </row>
    <row r="61" spans="1:210">
      <c r="A61" s="318" t="s">
        <v>87</v>
      </c>
    </row>
    <row r="62" spans="1:210" ht="51.75">
      <c r="A62" s="111" t="s">
        <v>94</v>
      </c>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HB62"/>
  <sheetViews>
    <sheetView workbookViewId="0">
      <selection activeCell="B1" sqref="B1:C1048576"/>
    </sheetView>
  </sheetViews>
  <sheetFormatPr defaultColWidth="9.140625" defaultRowHeight="15"/>
  <cols>
    <col min="1" max="1" width="61.5703125" style="1" customWidth="1"/>
    <col min="2" max="94" width="9.85546875" style="5" customWidth="1"/>
    <col min="95" max="99" width="9.85546875" style="184" customWidth="1"/>
    <col min="100" max="102" width="9.85546875" style="5" customWidth="1"/>
    <col min="103" max="107" width="9.85546875" style="192" customWidth="1"/>
    <col min="108" max="210" width="9.85546875" style="5" customWidth="1"/>
    <col min="211" max="16384" width="9.140625" style="5"/>
  </cols>
  <sheetData>
    <row r="1" spans="1:210" s="1" customFormat="1" ht="12.75">
      <c r="A1" s="88" t="s">
        <v>67</v>
      </c>
      <c r="CQ1" s="185"/>
      <c r="CR1" s="185"/>
      <c r="CS1" s="185"/>
      <c r="CT1" s="185"/>
      <c r="CU1" s="185"/>
      <c r="CY1" s="193"/>
      <c r="CZ1" s="193"/>
      <c r="DA1" s="193"/>
      <c r="DB1" s="193"/>
      <c r="DC1" s="193"/>
    </row>
    <row r="2" spans="1:210" s="1" customFormat="1" ht="12.75" hidden="1">
      <c r="A2" s="8" t="s">
        <v>95</v>
      </c>
      <c r="CQ2" s="185"/>
      <c r="CR2" s="185"/>
      <c r="CS2" s="185"/>
      <c r="CT2" s="185"/>
      <c r="CU2" s="185"/>
      <c r="CY2" s="193"/>
      <c r="CZ2" s="193"/>
      <c r="DA2" s="193"/>
      <c r="DB2" s="193"/>
      <c r="DC2" s="193"/>
    </row>
    <row r="3" spans="1:210" s="2" customFormat="1" hidden="1">
      <c r="A3" s="10" t="s">
        <v>2</v>
      </c>
      <c r="B3" s="74">
        <f>ВВ!B3</f>
        <v>46087</v>
      </c>
      <c r="C3" s="74">
        <f>ВВ!C3</f>
        <v>46088</v>
      </c>
      <c r="D3" s="74">
        <f>ВВ!D3</f>
        <v>46089</v>
      </c>
      <c r="E3" s="74">
        <f>ВВ!E3</f>
        <v>46090</v>
      </c>
      <c r="F3" s="74">
        <f>ВВ!F3</f>
        <v>46091</v>
      </c>
      <c r="G3" s="74">
        <f>ВВ!G3</f>
        <v>46092</v>
      </c>
      <c r="H3" s="74">
        <f>ВВ!H3</f>
        <v>46093</v>
      </c>
      <c r="I3" s="74">
        <f>ВВ!I3</f>
        <v>46094</v>
      </c>
      <c r="J3" s="74">
        <f>ВВ!J3</f>
        <v>46095</v>
      </c>
      <c r="K3" s="74">
        <f>ВВ!K3</f>
        <v>46096</v>
      </c>
      <c r="L3" s="74">
        <f>ВВ!L3</f>
        <v>46097</v>
      </c>
      <c r="M3" s="74">
        <f>ВВ!M3</f>
        <v>46098</v>
      </c>
      <c r="N3" s="74">
        <f>ВВ!N3</f>
        <v>46099</v>
      </c>
      <c r="O3" s="74">
        <f>ВВ!O3</f>
        <v>46100</v>
      </c>
      <c r="P3" s="74">
        <f>ВВ!P3</f>
        <v>46101</v>
      </c>
      <c r="Q3" s="74">
        <f>ВВ!Q3</f>
        <v>46102</v>
      </c>
      <c r="R3" s="74">
        <f>ВВ!R3</f>
        <v>46103</v>
      </c>
      <c r="S3" s="74">
        <f>ВВ!S3</f>
        <v>46104</v>
      </c>
      <c r="T3" s="74">
        <f>ВВ!T3</f>
        <v>46105</v>
      </c>
      <c r="U3" s="74">
        <f>ВВ!U3</f>
        <v>46106</v>
      </c>
      <c r="V3" s="74">
        <f>ВВ!V3</f>
        <v>46107</v>
      </c>
      <c r="W3" s="74">
        <f>ВВ!W3</f>
        <v>46108</v>
      </c>
      <c r="X3" s="74">
        <f>ВВ!X3</f>
        <v>46109</v>
      </c>
      <c r="Y3" s="74">
        <f>ВВ!Y3</f>
        <v>46110</v>
      </c>
      <c r="Z3" s="74">
        <f>ВВ!Z3</f>
        <v>46111</v>
      </c>
      <c r="AA3" s="74">
        <f>ВВ!AA3</f>
        <v>46112</v>
      </c>
      <c r="AB3" s="74">
        <f>ВВ!AB3</f>
        <v>46113</v>
      </c>
      <c r="AC3" s="74">
        <f>ВВ!AC3</f>
        <v>46114</v>
      </c>
      <c r="AD3" s="74">
        <f>ВВ!AD3</f>
        <v>46115</v>
      </c>
      <c r="AE3" s="74">
        <f>ВВ!AE3</f>
        <v>46116</v>
      </c>
      <c r="AF3" s="74">
        <f>ВВ!AF3</f>
        <v>46117</v>
      </c>
      <c r="AG3" s="74">
        <f>ВВ!AG3</f>
        <v>46118</v>
      </c>
      <c r="AH3" s="74">
        <f>ВВ!AH3</f>
        <v>46119</v>
      </c>
      <c r="AI3" s="74">
        <f>ВВ!AI3</f>
        <v>46120</v>
      </c>
      <c r="AJ3" s="74">
        <f>ВВ!AJ3</f>
        <v>46121</v>
      </c>
      <c r="AK3" s="74">
        <f>ВВ!AK3</f>
        <v>46122</v>
      </c>
      <c r="AL3" s="74">
        <f>ВВ!AL3</f>
        <v>46123</v>
      </c>
      <c r="AM3" s="74">
        <f>ВВ!AM3</f>
        <v>46124</v>
      </c>
      <c r="AN3" s="74">
        <f>ВВ!AN3</f>
        <v>46125</v>
      </c>
      <c r="AO3" s="74">
        <f>ВВ!AO3</f>
        <v>46126</v>
      </c>
      <c r="AP3" s="74">
        <f>ВВ!AP3</f>
        <v>46127</v>
      </c>
      <c r="AQ3" s="74">
        <f>ВВ!AQ3</f>
        <v>46128</v>
      </c>
      <c r="AR3" s="74">
        <f>ВВ!AR3</f>
        <v>46129</v>
      </c>
      <c r="AS3" s="74">
        <f>ВВ!AS3</f>
        <v>46130</v>
      </c>
      <c r="AT3" s="74">
        <f>ВВ!AT3</f>
        <v>46131</v>
      </c>
      <c r="AU3" s="74">
        <f>ВВ!AU3</f>
        <v>46132</v>
      </c>
      <c r="AV3" s="74">
        <f>ВВ!AV3</f>
        <v>46133</v>
      </c>
      <c r="AW3" s="74">
        <f>ВВ!AW3</f>
        <v>46134</v>
      </c>
      <c r="AX3" s="74">
        <f>ВВ!AX3</f>
        <v>46135</v>
      </c>
      <c r="AY3" s="74">
        <f>ВВ!AY3</f>
        <v>46136</v>
      </c>
      <c r="AZ3" s="74">
        <f>ВВ!AZ3</f>
        <v>46137</v>
      </c>
      <c r="BA3" s="74">
        <f>ВВ!BA3</f>
        <v>46138</v>
      </c>
      <c r="BB3" s="74">
        <f>ВВ!BB3</f>
        <v>46139</v>
      </c>
      <c r="BC3" s="74">
        <f>ВВ!BC3</f>
        <v>46140</v>
      </c>
      <c r="BD3" s="74">
        <f>ВВ!BD3</f>
        <v>46141</v>
      </c>
      <c r="BE3" s="74">
        <f>ВВ!BE3</f>
        <v>46142</v>
      </c>
      <c r="BF3" s="74">
        <f>ВВ!BF3</f>
        <v>46143</v>
      </c>
      <c r="BG3" s="74">
        <f>ВВ!BG3</f>
        <v>46144</v>
      </c>
      <c r="BH3" s="74">
        <f>ВВ!BH3</f>
        <v>46145</v>
      </c>
      <c r="BI3" s="74">
        <f>ВВ!BI3</f>
        <v>46146</v>
      </c>
      <c r="BJ3" s="74">
        <f>ВВ!BJ3</f>
        <v>46147</v>
      </c>
      <c r="BK3" s="74">
        <f>ВВ!BK3</f>
        <v>46148</v>
      </c>
      <c r="BL3" s="74">
        <f>ВВ!BL3</f>
        <v>46149</v>
      </c>
      <c r="BM3" s="74">
        <f>ВВ!BM3</f>
        <v>46150</v>
      </c>
      <c r="BN3" s="74">
        <f>ВВ!BN3</f>
        <v>46151</v>
      </c>
      <c r="BO3" s="74">
        <f>ВВ!BO3</f>
        <v>46152</v>
      </c>
      <c r="BP3" s="74">
        <f>ВВ!BP3</f>
        <v>46153</v>
      </c>
      <c r="BQ3" s="74">
        <f>ВВ!BQ3</f>
        <v>46154</v>
      </c>
      <c r="BR3" s="74">
        <f>ВВ!BR3</f>
        <v>46155</v>
      </c>
      <c r="BS3" s="74">
        <f>ВВ!BS3</f>
        <v>46156</v>
      </c>
      <c r="BT3" s="74">
        <f>ВВ!BT3</f>
        <v>46157</v>
      </c>
      <c r="BU3" s="74">
        <f>ВВ!BU3</f>
        <v>46158</v>
      </c>
      <c r="BV3" s="74">
        <f>ВВ!BV3</f>
        <v>46159</v>
      </c>
      <c r="BW3" s="74">
        <f>ВВ!BW3</f>
        <v>46160</v>
      </c>
      <c r="BX3" s="74">
        <f>ВВ!BX3</f>
        <v>46161</v>
      </c>
      <c r="BY3" s="74">
        <f>ВВ!BY3</f>
        <v>46162</v>
      </c>
      <c r="BZ3" s="74">
        <f>ВВ!BZ3</f>
        <v>46163</v>
      </c>
      <c r="CA3" s="74">
        <f>ВВ!CA3</f>
        <v>46164</v>
      </c>
      <c r="CB3" s="74">
        <f>ВВ!CB3</f>
        <v>46165</v>
      </c>
      <c r="CC3" s="74">
        <f>ВВ!CC3</f>
        <v>46166</v>
      </c>
      <c r="CD3" s="74">
        <f>ВВ!CD3</f>
        <v>46167</v>
      </c>
      <c r="CE3" s="74">
        <f>ВВ!CE3</f>
        <v>46168</v>
      </c>
      <c r="CF3" s="74">
        <f>ВВ!CF3</f>
        <v>46169</v>
      </c>
      <c r="CG3" s="74">
        <f>ВВ!CG3</f>
        <v>46170</v>
      </c>
      <c r="CH3" s="74">
        <f>ВВ!CH3</f>
        <v>46171</v>
      </c>
      <c r="CI3" s="74">
        <f>ВВ!CI3</f>
        <v>46172</v>
      </c>
      <c r="CJ3" s="74">
        <f>ВВ!CJ3</f>
        <v>46173</v>
      </c>
      <c r="CK3" s="74">
        <f>ВВ!CK3</f>
        <v>46174</v>
      </c>
      <c r="CL3" s="74">
        <f>ВВ!CL3</f>
        <v>46175</v>
      </c>
      <c r="CM3" s="74">
        <f>ВВ!CM3</f>
        <v>46176</v>
      </c>
      <c r="CN3" s="74">
        <f>ВВ!CN3</f>
        <v>46177</v>
      </c>
      <c r="CO3" s="74">
        <f>ВВ!CO3</f>
        <v>46178</v>
      </c>
      <c r="CP3" s="74">
        <f>ВВ!CP3</f>
        <v>46179</v>
      </c>
      <c r="CQ3" s="180">
        <f>ВВ!CQ3</f>
        <v>46180</v>
      </c>
      <c r="CR3" s="180">
        <f>ВВ!CR3</f>
        <v>46181</v>
      </c>
      <c r="CS3" s="180">
        <f>ВВ!CS3</f>
        <v>46182</v>
      </c>
      <c r="CT3" s="180">
        <f>ВВ!CT3</f>
        <v>46183</v>
      </c>
      <c r="CU3" s="180">
        <f>ВВ!CU3</f>
        <v>46184</v>
      </c>
      <c r="CV3" s="74">
        <f>ВВ!CV3</f>
        <v>46185</v>
      </c>
      <c r="CW3" s="74">
        <f>ВВ!CW3</f>
        <v>46186</v>
      </c>
      <c r="CX3" s="74">
        <f>ВВ!CX3</f>
        <v>46187</v>
      </c>
      <c r="CY3" s="189">
        <f>ВВ!CY3</f>
        <v>46188</v>
      </c>
      <c r="CZ3" s="189">
        <f>ВВ!CZ3</f>
        <v>46189</v>
      </c>
      <c r="DA3" s="189">
        <f>ВВ!DA3</f>
        <v>46190</v>
      </c>
      <c r="DB3" s="189">
        <f>ВВ!DB3</f>
        <v>46191</v>
      </c>
      <c r="DC3" s="189">
        <f>ВВ!DC3</f>
        <v>46192</v>
      </c>
      <c r="DD3" s="74">
        <f>ВВ!DD3</f>
        <v>46193</v>
      </c>
      <c r="DE3" s="74">
        <f>ВВ!DE3</f>
        <v>46194</v>
      </c>
      <c r="DF3" s="74">
        <f>ВВ!DF3</f>
        <v>46195</v>
      </c>
      <c r="DG3" s="74">
        <f>ВВ!DG3</f>
        <v>46196</v>
      </c>
      <c r="DH3" s="74">
        <f>ВВ!DH3</f>
        <v>46197</v>
      </c>
      <c r="DI3" s="74">
        <f>ВВ!DI3</f>
        <v>46198</v>
      </c>
      <c r="DJ3" s="74">
        <f>ВВ!DJ3</f>
        <v>46199</v>
      </c>
      <c r="DK3" s="74">
        <f>ВВ!DK3</f>
        <v>46200</v>
      </c>
      <c r="DL3" s="74">
        <f>ВВ!DL3</f>
        <v>46201</v>
      </c>
      <c r="DM3" s="74">
        <f>ВВ!DM3</f>
        <v>46202</v>
      </c>
      <c r="DN3" s="74">
        <f>ВВ!DN3</f>
        <v>46203</v>
      </c>
      <c r="DO3" s="74">
        <f>ВВ!DO3</f>
        <v>46204</v>
      </c>
      <c r="DP3" s="74">
        <f>ВВ!DP3</f>
        <v>46205</v>
      </c>
      <c r="DQ3" s="74">
        <f>ВВ!DQ3</f>
        <v>46206</v>
      </c>
      <c r="DR3" s="74">
        <f>ВВ!DR3</f>
        <v>46207</v>
      </c>
      <c r="DS3" s="74">
        <f>ВВ!DS3</f>
        <v>46208</v>
      </c>
      <c r="DT3" s="74">
        <f>ВВ!DT3</f>
        <v>46209</v>
      </c>
      <c r="DU3" s="74">
        <f>ВВ!DU3</f>
        <v>46210</v>
      </c>
      <c r="DV3" s="74">
        <f>ВВ!DV3</f>
        <v>46211</v>
      </c>
      <c r="DW3" s="74">
        <f>ВВ!DW3</f>
        <v>46212</v>
      </c>
      <c r="DX3" s="74">
        <f>ВВ!DX3</f>
        <v>46213</v>
      </c>
      <c r="DY3" s="74">
        <f>ВВ!DY3</f>
        <v>46214</v>
      </c>
      <c r="DZ3" s="74">
        <f>ВВ!DZ3</f>
        <v>46215</v>
      </c>
      <c r="EA3" s="74">
        <f>ВВ!EA3</f>
        <v>46216</v>
      </c>
      <c r="EB3" s="74">
        <f>ВВ!EB3</f>
        <v>46217</v>
      </c>
      <c r="EC3" s="74">
        <f>ВВ!EC3</f>
        <v>46218</v>
      </c>
      <c r="ED3" s="74">
        <f>ВВ!ED3</f>
        <v>46219</v>
      </c>
      <c r="EE3" s="74">
        <f>ВВ!EE3</f>
        <v>46220</v>
      </c>
      <c r="EF3" s="74">
        <f>ВВ!EF3</f>
        <v>46221</v>
      </c>
      <c r="EG3" s="74">
        <f>ВВ!EG3</f>
        <v>46222</v>
      </c>
      <c r="EH3" s="74">
        <f>ВВ!EH3</f>
        <v>46223</v>
      </c>
      <c r="EI3" s="74">
        <f>ВВ!EI3</f>
        <v>46224</v>
      </c>
      <c r="EJ3" s="74">
        <f>ВВ!EJ3</f>
        <v>46225</v>
      </c>
      <c r="EK3" s="74">
        <f>ВВ!EK3</f>
        <v>46226</v>
      </c>
      <c r="EL3" s="74">
        <f>ВВ!EL3</f>
        <v>46227</v>
      </c>
      <c r="EM3" s="74">
        <f>ВВ!EM3</f>
        <v>46228</v>
      </c>
      <c r="EN3" s="74">
        <f>ВВ!EN3</f>
        <v>46229</v>
      </c>
      <c r="EO3" s="74">
        <f>ВВ!EO3</f>
        <v>46230</v>
      </c>
      <c r="EP3" s="74">
        <f>ВВ!EP3</f>
        <v>46231</v>
      </c>
      <c r="EQ3" s="74">
        <f>ВВ!EQ3</f>
        <v>46232</v>
      </c>
      <c r="ER3" s="74">
        <f>ВВ!ER3</f>
        <v>46233</v>
      </c>
      <c r="ES3" s="74">
        <f>ВВ!ES3</f>
        <v>46234</v>
      </c>
      <c r="ET3" s="74">
        <f>ВВ!ET3</f>
        <v>46235</v>
      </c>
      <c r="EU3" s="74">
        <f>ВВ!EU3</f>
        <v>46236</v>
      </c>
      <c r="EV3" s="74">
        <f>ВВ!EV3</f>
        <v>46237</v>
      </c>
      <c r="EW3" s="74">
        <f>ВВ!EW3</f>
        <v>46238</v>
      </c>
      <c r="EX3" s="74">
        <f>ВВ!EX3</f>
        <v>46239</v>
      </c>
      <c r="EY3" s="74">
        <f>ВВ!EY3</f>
        <v>46240</v>
      </c>
      <c r="EZ3" s="74">
        <f>ВВ!EZ3</f>
        <v>46241</v>
      </c>
      <c r="FA3" s="74">
        <f>ВВ!FA3</f>
        <v>46242</v>
      </c>
      <c r="FB3" s="74">
        <f>ВВ!FB3</f>
        <v>46243</v>
      </c>
      <c r="FC3" s="74">
        <f>ВВ!FC3</f>
        <v>46244</v>
      </c>
      <c r="FD3" s="74">
        <f>ВВ!FD3</f>
        <v>46245</v>
      </c>
      <c r="FE3" s="74">
        <f>ВВ!FE3</f>
        <v>46246</v>
      </c>
      <c r="FF3" s="74">
        <f>ВВ!FF3</f>
        <v>46247</v>
      </c>
      <c r="FG3" s="74">
        <f>ВВ!FG3</f>
        <v>46248</v>
      </c>
      <c r="FH3" s="74">
        <f>ВВ!FH3</f>
        <v>46249</v>
      </c>
      <c r="FI3" s="74">
        <f>ВВ!FI3</f>
        <v>46250</v>
      </c>
      <c r="FJ3" s="74">
        <f>ВВ!FJ3</f>
        <v>46251</v>
      </c>
      <c r="FK3" s="74">
        <f>ВВ!FK3</f>
        <v>46252</v>
      </c>
      <c r="FL3" s="74">
        <f>ВВ!FL3</f>
        <v>46253</v>
      </c>
      <c r="FM3" s="74">
        <f>ВВ!FM3</f>
        <v>46254</v>
      </c>
      <c r="FN3" s="74">
        <f>ВВ!FN3</f>
        <v>46255</v>
      </c>
      <c r="FO3" s="74">
        <f>ВВ!FO3</f>
        <v>46256</v>
      </c>
      <c r="FP3" s="74">
        <f>ВВ!FP3</f>
        <v>46257</v>
      </c>
      <c r="FQ3" s="74">
        <f>ВВ!FQ3</f>
        <v>46258</v>
      </c>
      <c r="FR3" s="74">
        <f>ВВ!FR3</f>
        <v>46259</v>
      </c>
      <c r="FS3" s="74">
        <f>ВВ!FS3</f>
        <v>46260</v>
      </c>
      <c r="FT3" s="74">
        <f>ВВ!FT3</f>
        <v>46261</v>
      </c>
      <c r="FU3" s="74">
        <f>ВВ!FU3</f>
        <v>46262</v>
      </c>
      <c r="FV3" s="74">
        <f>ВВ!FV3</f>
        <v>46263</v>
      </c>
      <c r="FW3" s="74">
        <f>ВВ!FW3</f>
        <v>46264</v>
      </c>
      <c r="FX3" s="74">
        <f>ВВ!FX3</f>
        <v>46265</v>
      </c>
      <c r="FY3" s="74">
        <f>ВВ!FY3</f>
        <v>46266</v>
      </c>
      <c r="FZ3" s="74">
        <f>ВВ!FZ3</f>
        <v>46267</v>
      </c>
      <c r="GA3" s="74">
        <f>ВВ!GA3</f>
        <v>46268</v>
      </c>
      <c r="GB3" s="74">
        <f>ВВ!GB3</f>
        <v>46269</v>
      </c>
      <c r="GC3" s="74">
        <f>ВВ!GC3</f>
        <v>46270</v>
      </c>
      <c r="GD3" s="74">
        <f>ВВ!GD3</f>
        <v>46271</v>
      </c>
      <c r="GE3" s="74">
        <f>ВВ!GE3</f>
        <v>46272</v>
      </c>
      <c r="GF3" s="74">
        <f>ВВ!GF3</f>
        <v>46273</v>
      </c>
      <c r="GG3" s="74">
        <f>ВВ!GG3</f>
        <v>46274</v>
      </c>
      <c r="GH3" s="74">
        <f>ВВ!GH3</f>
        <v>46275</v>
      </c>
      <c r="GI3" s="74">
        <f>ВВ!GI3</f>
        <v>46276</v>
      </c>
      <c r="GJ3" s="74">
        <f>ВВ!GJ3</f>
        <v>46277</v>
      </c>
      <c r="GK3" s="74">
        <f>ВВ!GK3</f>
        <v>46278</v>
      </c>
      <c r="GL3" s="74">
        <f>ВВ!GL3</f>
        <v>46279</v>
      </c>
      <c r="GM3" s="74">
        <f>ВВ!GM3</f>
        <v>46280</v>
      </c>
      <c r="GN3" s="74">
        <f>ВВ!GN3</f>
        <v>46281</v>
      </c>
      <c r="GO3" s="74">
        <f>ВВ!GO3</f>
        <v>46282</v>
      </c>
      <c r="GP3" s="74">
        <f>ВВ!GP3</f>
        <v>46283</v>
      </c>
      <c r="GQ3" s="74">
        <f>ВВ!GQ3</f>
        <v>46284</v>
      </c>
      <c r="GR3" s="74">
        <f>ВВ!GR3</f>
        <v>46285</v>
      </c>
      <c r="GS3" s="74">
        <f>ВВ!GS3</f>
        <v>46286</v>
      </c>
      <c r="GT3" s="74">
        <f>ВВ!GT3</f>
        <v>46287</v>
      </c>
      <c r="GU3" s="74">
        <f>ВВ!GU3</f>
        <v>46288</v>
      </c>
      <c r="GV3" s="74">
        <f>ВВ!GV3</f>
        <v>46289</v>
      </c>
      <c r="GW3" s="74">
        <f>ВВ!GW3</f>
        <v>46290</v>
      </c>
      <c r="GX3" s="74">
        <f>ВВ!GX3</f>
        <v>46291</v>
      </c>
      <c r="GY3" s="74">
        <f>ВВ!GY3</f>
        <v>46292</v>
      </c>
      <c r="GZ3" s="74">
        <f>ВВ!GZ3</f>
        <v>46293</v>
      </c>
      <c r="HA3" s="74">
        <f>ВВ!HA3</f>
        <v>46294</v>
      </c>
      <c r="HB3" s="74">
        <f>ВВ!HB3</f>
        <v>46295</v>
      </c>
    </row>
    <row r="4" spans="1:210" s="2" customFormat="1" hidden="1">
      <c r="A4" s="10"/>
      <c r="B4" s="74">
        <f>ВВ!B4</f>
        <v>46087</v>
      </c>
      <c r="C4" s="74">
        <f>ВВ!C4</f>
        <v>46088</v>
      </c>
      <c r="D4" s="74">
        <f>ВВ!D4</f>
        <v>46089</v>
      </c>
      <c r="E4" s="74">
        <f>ВВ!E4</f>
        <v>46090</v>
      </c>
      <c r="F4" s="74">
        <f>ВВ!F4</f>
        <v>46091</v>
      </c>
      <c r="G4" s="74">
        <f>ВВ!G4</f>
        <v>46092</v>
      </c>
      <c r="H4" s="74">
        <f>ВВ!H4</f>
        <v>46093</v>
      </c>
      <c r="I4" s="74">
        <f>ВВ!I4</f>
        <v>46094</v>
      </c>
      <c r="J4" s="74">
        <f>ВВ!J4</f>
        <v>46095</v>
      </c>
      <c r="K4" s="74">
        <f>ВВ!K4</f>
        <v>46096</v>
      </c>
      <c r="L4" s="74">
        <f>ВВ!L4</f>
        <v>46097</v>
      </c>
      <c r="M4" s="74">
        <f>ВВ!M4</f>
        <v>46098</v>
      </c>
      <c r="N4" s="74">
        <f>ВВ!N4</f>
        <v>46099</v>
      </c>
      <c r="O4" s="74">
        <f>ВВ!O4</f>
        <v>46100</v>
      </c>
      <c r="P4" s="74">
        <f>ВВ!P4</f>
        <v>46101</v>
      </c>
      <c r="Q4" s="74">
        <f>ВВ!Q4</f>
        <v>46102</v>
      </c>
      <c r="R4" s="74">
        <f>ВВ!R4</f>
        <v>46103</v>
      </c>
      <c r="S4" s="74">
        <f>ВВ!S4</f>
        <v>46104</v>
      </c>
      <c r="T4" s="74">
        <f>ВВ!T4</f>
        <v>46105</v>
      </c>
      <c r="U4" s="74">
        <f>ВВ!U4</f>
        <v>46106</v>
      </c>
      <c r="V4" s="74">
        <f>ВВ!V4</f>
        <v>46107</v>
      </c>
      <c r="W4" s="74">
        <f>ВВ!W4</f>
        <v>46108</v>
      </c>
      <c r="X4" s="74">
        <f>ВВ!X4</f>
        <v>46109</v>
      </c>
      <c r="Y4" s="74">
        <f>ВВ!Y4</f>
        <v>46110</v>
      </c>
      <c r="Z4" s="74">
        <f>ВВ!Z4</f>
        <v>46111</v>
      </c>
      <c r="AA4" s="74">
        <f>ВВ!AA4</f>
        <v>46112</v>
      </c>
      <c r="AB4" s="74">
        <f>ВВ!AB4</f>
        <v>46113</v>
      </c>
      <c r="AC4" s="74">
        <f>ВВ!AC4</f>
        <v>46114</v>
      </c>
      <c r="AD4" s="74">
        <f>ВВ!AD4</f>
        <v>46115</v>
      </c>
      <c r="AE4" s="74">
        <f>ВВ!AE4</f>
        <v>46116</v>
      </c>
      <c r="AF4" s="74">
        <f>ВВ!AF4</f>
        <v>46117</v>
      </c>
      <c r="AG4" s="74">
        <f>ВВ!AG4</f>
        <v>46118</v>
      </c>
      <c r="AH4" s="74">
        <f>ВВ!AH4</f>
        <v>46119</v>
      </c>
      <c r="AI4" s="74">
        <f>ВВ!AI4</f>
        <v>46120</v>
      </c>
      <c r="AJ4" s="74">
        <f>ВВ!AJ4</f>
        <v>46121</v>
      </c>
      <c r="AK4" s="74">
        <f>ВВ!AK4</f>
        <v>46122</v>
      </c>
      <c r="AL4" s="74">
        <f>ВВ!AL4</f>
        <v>46123</v>
      </c>
      <c r="AM4" s="74">
        <f>ВВ!AM4</f>
        <v>46124</v>
      </c>
      <c r="AN4" s="74">
        <f>ВВ!AN4</f>
        <v>46125</v>
      </c>
      <c r="AO4" s="74">
        <f>ВВ!AO4</f>
        <v>46126</v>
      </c>
      <c r="AP4" s="74">
        <f>ВВ!AP4</f>
        <v>46127</v>
      </c>
      <c r="AQ4" s="74">
        <f>ВВ!AQ4</f>
        <v>46128</v>
      </c>
      <c r="AR4" s="74">
        <f>ВВ!AR4</f>
        <v>46129</v>
      </c>
      <c r="AS4" s="74">
        <f>ВВ!AS4</f>
        <v>46130</v>
      </c>
      <c r="AT4" s="74">
        <f>ВВ!AT4</f>
        <v>46131</v>
      </c>
      <c r="AU4" s="74">
        <f>ВВ!AU4</f>
        <v>46132</v>
      </c>
      <c r="AV4" s="74">
        <f>ВВ!AV4</f>
        <v>46133</v>
      </c>
      <c r="AW4" s="74">
        <f>ВВ!AW4</f>
        <v>46134</v>
      </c>
      <c r="AX4" s="74">
        <f>ВВ!AX4</f>
        <v>46135</v>
      </c>
      <c r="AY4" s="74">
        <f>ВВ!AY4</f>
        <v>46136</v>
      </c>
      <c r="AZ4" s="74">
        <f>ВВ!AZ4</f>
        <v>46137</v>
      </c>
      <c r="BA4" s="74">
        <f>ВВ!BA4</f>
        <v>46138</v>
      </c>
      <c r="BB4" s="74">
        <f>ВВ!BB4</f>
        <v>46139</v>
      </c>
      <c r="BC4" s="74">
        <f>ВВ!BC4</f>
        <v>46140</v>
      </c>
      <c r="BD4" s="74">
        <f>ВВ!BD4</f>
        <v>46141</v>
      </c>
      <c r="BE4" s="74">
        <f>ВВ!BE4</f>
        <v>46142</v>
      </c>
      <c r="BF4" s="74">
        <f>ВВ!BF4</f>
        <v>46143</v>
      </c>
      <c r="BG4" s="74">
        <f>ВВ!BG4</f>
        <v>46144</v>
      </c>
      <c r="BH4" s="74">
        <f>ВВ!BH4</f>
        <v>46145</v>
      </c>
      <c r="BI4" s="74">
        <f>ВВ!BI4</f>
        <v>46146</v>
      </c>
      <c r="BJ4" s="74">
        <f>ВВ!BJ4</f>
        <v>46147</v>
      </c>
      <c r="BK4" s="74">
        <f>ВВ!BK4</f>
        <v>46148</v>
      </c>
      <c r="BL4" s="74">
        <f>ВВ!BL4</f>
        <v>46149</v>
      </c>
      <c r="BM4" s="74">
        <f>ВВ!BM4</f>
        <v>46150</v>
      </c>
      <c r="BN4" s="74">
        <f>ВВ!BN4</f>
        <v>46151</v>
      </c>
      <c r="BO4" s="74">
        <f>ВВ!BO4</f>
        <v>46152</v>
      </c>
      <c r="BP4" s="74">
        <f>ВВ!BP4</f>
        <v>46153</v>
      </c>
      <c r="BQ4" s="74">
        <f>ВВ!BQ4</f>
        <v>46154</v>
      </c>
      <c r="BR4" s="74">
        <f>ВВ!BR4</f>
        <v>46155</v>
      </c>
      <c r="BS4" s="74">
        <f>ВВ!BS4</f>
        <v>46156</v>
      </c>
      <c r="BT4" s="74">
        <f>ВВ!BT4</f>
        <v>46157</v>
      </c>
      <c r="BU4" s="74">
        <f>ВВ!BU4</f>
        <v>46158</v>
      </c>
      <c r="BV4" s="74">
        <f>ВВ!BV4</f>
        <v>46159</v>
      </c>
      <c r="BW4" s="74">
        <f>ВВ!BW4</f>
        <v>46160</v>
      </c>
      <c r="BX4" s="74">
        <f>ВВ!BX4</f>
        <v>46161</v>
      </c>
      <c r="BY4" s="74">
        <f>ВВ!BY4</f>
        <v>46162</v>
      </c>
      <c r="BZ4" s="74">
        <f>ВВ!BZ4</f>
        <v>46163</v>
      </c>
      <c r="CA4" s="74">
        <f>ВВ!CA4</f>
        <v>46164</v>
      </c>
      <c r="CB4" s="74">
        <f>ВВ!CB4</f>
        <v>46165</v>
      </c>
      <c r="CC4" s="74">
        <f>ВВ!CC4</f>
        <v>46166</v>
      </c>
      <c r="CD4" s="74">
        <f>ВВ!CD4</f>
        <v>46167</v>
      </c>
      <c r="CE4" s="74">
        <f>ВВ!CE4</f>
        <v>46168</v>
      </c>
      <c r="CF4" s="74">
        <f>ВВ!CF4</f>
        <v>46169</v>
      </c>
      <c r="CG4" s="74">
        <f>ВВ!CG4</f>
        <v>46170</v>
      </c>
      <c r="CH4" s="74">
        <f>ВВ!CH4</f>
        <v>46171</v>
      </c>
      <c r="CI4" s="74">
        <f>ВВ!CI4</f>
        <v>46172</v>
      </c>
      <c r="CJ4" s="74">
        <f>ВВ!CJ4</f>
        <v>46173</v>
      </c>
      <c r="CK4" s="74">
        <f>ВВ!CK4</f>
        <v>46174</v>
      </c>
      <c r="CL4" s="74">
        <f>ВВ!CL4</f>
        <v>46175</v>
      </c>
      <c r="CM4" s="74">
        <f>ВВ!CM4</f>
        <v>46176</v>
      </c>
      <c r="CN4" s="74">
        <f>ВВ!CN4</f>
        <v>46177</v>
      </c>
      <c r="CO4" s="74">
        <f>ВВ!CO4</f>
        <v>46178</v>
      </c>
      <c r="CP4" s="74">
        <f>ВВ!CP4</f>
        <v>46179</v>
      </c>
      <c r="CQ4" s="180">
        <f>ВВ!CQ4</f>
        <v>46180</v>
      </c>
      <c r="CR4" s="180">
        <f>ВВ!CR4</f>
        <v>46181</v>
      </c>
      <c r="CS4" s="180">
        <f>ВВ!CS4</f>
        <v>46182</v>
      </c>
      <c r="CT4" s="180">
        <f>ВВ!CT4</f>
        <v>46183</v>
      </c>
      <c r="CU4" s="180">
        <f>ВВ!CU4</f>
        <v>46184</v>
      </c>
      <c r="CV4" s="74">
        <f>ВВ!CV4</f>
        <v>46185</v>
      </c>
      <c r="CW4" s="74">
        <f>ВВ!CW4</f>
        <v>46186</v>
      </c>
      <c r="CX4" s="74">
        <f>ВВ!CX4</f>
        <v>46187</v>
      </c>
      <c r="CY4" s="189">
        <f>ВВ!CY4</f>
        <v>46188</v>
      </c>
      <c r="CZ4" s="189">
        <f>ВВ!CZ4</f>
        <v>46189</v>
      </c>
      <c r="DA4" s="189">
        <f>ВВ!DA4</f>
        <v>46190</v>
      </c>
      <c r="DB4" s="189">
        <f>ВВ!DB4</f>
        <v>46191</v>
      </c>
      <c r="DC4" s="189">
        <f>ВВ!DC4</f>
        <v>46192</v>
      </c>
      <c r="DD4" s="74">
        <f>ВВ!DD4</f>
        <v>46193</v>
      </c>
      <c r="DE4" s="74">
        <f>ВВ!DE4</f>
        <v>46194</v>
      </c>
      <c r="DF4" s="74">
        <f>ВВ!DF4</f>
        <v>46195</v>
      </c>
      <c r="DG4" s="74">
        <f>ВВ!DG4</f>
        <v>46196</v>
      </c>
      <c r="DH4" s="74">
        <f>ВВ!DH4</f>
        <v>46197</v>
      </c>
      <c r="DI4" s="74">
        <f>ВВ!DI4</f>
        <v>46198</v>
      </c>
      <c r="DJ4" s="74">
        <f>ВВ!DJ4</f>
        <v>46199</v>
      </c>
      <c r="DK4" s="74">
        <f>ВВ!DK4</f>
        <v>46200</v>
      </c>
      <c r="DL4" s="74">
        <f>ВВ!DL4</f>
        <v>46201</v>
      </c>
      <c r="DM4" s="74">
        <f>ВВ!DM4</f>
        <v>46202</v>
      </c>
      <c r="DN4" s="74">
        <f>ВВ!DN4</f>
        <v>46203</v>
      </c>
      <c r="DO4" s="74">
        <f>ВВ!DO4</f>
        <v>46204</v>
      </c>
      <c r="DP4" s="74">
        <f>ВВ!DP4</f>
        <v>46205</v>
      </c>
      <c r="DQ4" s="74">
        <f>ВВ!DQ4</f>
        <v>46206</v>
      </c>
      <c r="DR4" s="74">
        <f>ВВ!DR4</f>
        <v>46207</v>
      </c>
      <c r="DS4" s="74">
        <f>ВВ!DS4</f>
        <v>46208</v>
      </c>
      <c r="DT4" s="74">
        <f>ВВ!DT4</f>
        <v>46209</v>
      </c>
      <c r="DU4" s="74">
        <f>ВВ!DU4</f>
        <v>46210</v>
      </c>
      <c r="DV4" s="74">
        <f>ВВ!DV4</f>
        <v>46211</v>
      </c>
      <c r="DW4" s="74">
        <f>ВВ!DW4</f>
        <v>46212</v>
      </c>
      <c r="DX4" s="74">
        <f>ВВ!DX4</f>
        <v>46213</v>
      </c>
      <c r="DY4" s="74">
        <f>ВВ!DY4</f>
        <v>46214</v>
      </c>
      <c r="DZ4" s="74">
        <f>ВВ!DZ4</f>
        <v>46215</v>
      </c>
      <c r="EA4" s="74">
        <f>ВВ!EA4</f>
        <v>46216</v>
      </c>
      <c r="EB4" s="74">
        <f>ВВ!EB4</f>
        <v>46217</v>
      </c>
      <c r="EC4" s="74">
        <f>ВВ!EC4</f>
        <v>46218</v>
      </c>
      <c r="ED4" s="74">
        <f>ВВ!ED4</f>
        <v>46219</v>
      </c>
      <c r="EE4" s="74">
        <f>ВВ!EE4</f>
        <v>46220</v>
      </c>
      <c r="EF4" s="74">
        <f>ВВ!EF4</f>
        <v>46221</v>
      </c>
      <c r="EG4" s="74">
        <f>ВВ!EG4</f>
        <v>46222</v>
      </c>
      <c r="EH4" s="74">
        <f>ВВ!EH4</f>
        <v>46223</v>
      </c>
      <c r="EI4" s="74">
        <f>ВВ!EI4</f>
        <v>46224</v>
      </c>
      <c r="EJ4" s="74">
        <f>ВВ!EJ4</f>
        <v>46225</v>
      </c>
      <c r="EK4" s="74">
        <f>ВВ!EK4</f>
        <v>46226</v>
      </c>
      <c r="EL4" s="74">
        <f>ВВ!EL4</f>
        <v>46227</v>
      </c>
      <c r="EM4" s="74">
        <f>ВВ!EM4</f>
        <v>46228</v>
      </c>
      <c r="EN4" s="74">
        <f>ВВ!EN4</f>
        <v>46229</v>
      </c>
      <c r="EO4" s="74">
        <f>ВВ!EO4</f>
        <v>46230</v>
      </c>
      <c r="EP4" s="74">
        <f>ВВ!EP4</f>
        <v>46231</v>
      </c>
      <c r="EQ4" s="74">
        <f>ВВ!EQ4</f>
        <v>46232</v>
      </c>
      <c r="ER4" s="74">
        <f>ВВ!ER4</f>
        <v>46233</v>
      </c>
      <c r="ES4" s="74">
        <f>ВВ!ES4</f>
        <v>46234</v>
      </c>
      <c r="ET4" s="74">
        <f>ВВ!ET4</f>
        <v>46235</v>
      </c>
      <c r="EU4" s="74">
        <f>ВВ!EU4</f>
        <v>46236</v>
      </c>
      <c r="EV4" s="74">
        <f>ВВ!EV4</f>
        <v>46237</v>
      </c>
      <c r="EW4" s="74">
        <f>ВВ!EW4</f>
        <v>46238</v>
      </c>
      <c r="EX4" s="74">
        <f>ВВ!EX4</f>
        <v>46239</v>
      </c>
      <c r="EY4" s="74">
        <f>ВВ!EY4</f>
        <v>46240</v>
      </c>
      <c r="EZ4" s="74">
        <f>ВВ!EZ4</f>
        <v>46241</v>
      </c>
      <c r="FA4" s="74">
        <f>ВВ!FA4</f>
        <v>46242</v>
      </c>
      <c r="FB4" s="74">
        <f>ВВ!FB4</f>
        <v>46243</v>
      </c>
      <c r="FC4" s="74">
        <f>ВВ!FC4</f>
        <v>46244</v>
      </c>
      <c r="FD4" s="74">
        <f>ВВ!FD4</f>
        <v>46245</v>
      </c>
      <c r="FE4" s="74">
        <f>ВВ!FE4</f>
        <v>46246</v>
      </c>
      <c r="FF4" s="74">
        <f>ВВ!FF4</f>
        <v>46247</v>
      </c>
      <c r="FG4" s="74">
        <f>ВВ!FG4</f>
        <v>46248</v>
      </c>
      <c r="FH4" s="74">
        <f>ВВ!FH4</f>
        <v>46249</v>
      </c>
      <c r="FI4" s="74">
        <f>ВВ!FI4</f>
        <v>46250</v>
      </c>
      <c r="FJ4" s="74">
        <f>ВВ!FJ4</f>
        <v>46251</v>
      </c>
      <c r="FK4" s="74">
        <f>ВВ!FK4</f>
        <v>46252</v>
      </c>
      <c r="FL4" s="74">
        <f>ВВ!FL4</f>
        <v>46253</v>
      </c>
      <c r="FM4" s="74">
        <f>ВВ!FM4</f>
        <v>46254</v>
      </c>
      <c r="FN4" s="74">
        <f>ВВ!FN4</f>
        <v>46255</v>
      </c>
      <c r="FO4" s="74">
        <f>ВВ!FO4</f>
        <v>46256</v>
      </c>
      <c r="FP4" s="74">
        <f>ВВ!FP4</f>
        <v>46257</v>
      </c>
      <c r="FQ4" s="74">
        <f>ВВ!FQ4</f>
        <v>46258</v>
      </c>
      <c r="FR4" s="74">
        <f>ВВ!FR4</f>
        <v>46259</v>
      </c>
      <c r="FS4" s="74">
        <f>ВВ!FS4</f>
        <v>46260</v>
      </c>
      <c r="FT4" s="74">
        <f>ВВ!FT4</f>
        <v>46261</v>
      </c>
      <c r="FU4" s="74">
        <f>ВВ!FU4</f>
        <v>46262</v>
      </c>
      <c r="FV4" s="74">
        <f>ВВ!FV4</f>
        <v>46263</v>
      </c>
      <c r="FW4" s="74">
        <f>ВВ!FW4</f>
        <v>46264</v>
      </c>
      <c r="FX4" s="74">
        <f>ВВ!FX4</f>
        <v>46265</v>
      </c>
      <c r="FY4" s="74">
        <f>ВВ!FY4</f>
        <v>46266</v>
      </c>
      <c r="FZ4" s="74">
        <f>ВВ!FZ4</f>
        <v>46267</v>
      </c>
      <c r="GA4" s="74">
        <f>ВВ!GA4</f>
        <v>46268</v>
      </c>
      <c r="GB4" s="74">
        <f>ВВ!GB4</f>
        <v>46269</v>
      </c>
      <c r="GC4" s="74">
        <f>ВВ!GC4</f>
        <v>46270</v>
      </c>
      <c r="GD4" s="74">
        <f>ВВ!GD4</f>
        <v>46271</v>
      </c>
      <c r="GE4" s="74">
        <f>ВВ!GE4</f>
        <v>46272</v>
      </c>
      <c r="GF4" s="74">
        <f>ВВ!GF4</f>
        <v>46273</v>
      </c>
      <c r="GG4" s="74">
        <f>ВВ!GG4</f>
        <v>46274</v>
      </c>
      <c r="GH4" s="74">
        <f>ВВ!GH4</f>
        <v>46275</v>
      </c>
      <c r="GI4" s="74">
        <f>ВВ!GI4</f>
        <v>46276</v>
      </c>
      <c r="GJ4" s="74">
        <f>ВВ!GJ4</f>
        <v>46277</v>
      </c>
      <c r="GK4" s="74">
        <f>ВВ!GK4</f>
        <v>46278</v>
      </c>
      <c r="GL4" s="74">
        <f>ВВ!GL4</f>
        <v>46279</v>
      </c>
      <c r="GM4" s="74">
        <f>ВВ!GM4</f>
        <v>46280</v>
      </c>
      <c r="GN4" s="74">
        <f>ВВ!GN4</f>
        <v>46281</v>
      </c>
      <c r="GO4" s="74">
        <f>ВВ!GO4</f>
        <v>46282</v>
      </c>
      <c r="GP4" s="74">
        <f>ВВ!GP4</f>
        <v>46283</v>
      </c>
      <c r="GQ4" s="74">
        <f>ВВ!GQ4</f>
        <v>46284</v>
      </c>
      <c r="GR4" s="74">
        <f>ВВ!GR4</f>
        <v>46285</v>
      </c>
      <c r="GS4" s="74">
        <f>ВВ!GS4</f>
        <v>46286</v>
      </c>
      <c r="GT4" s="74">
        <f>ВВ!GT4</f>
        <v>46287</v>
      </c>
      <c r="GU4" s="74">
        <f>ВВ!GU4</f>
        <v>46288</v>
      </c>
      <c r="GV4" s="74">
        <f>ВВ!GV4</f>
        <v>46289</v>
      </c>
      <c r="GW4" s="74">
        <f>ВВ!GW4</f>
        <v>46290</v>
      </c>
      <c r="GX4" s="74">
        <f>ВВ!GX4</f>
        <v>46291</v>
      </c>
      <c r="GY4" s="74">
        <f>ВВ!GY4</f>
        <v>46292</v>
      </c>
      <c r="GZ4" s="74">
        <f>ВВ!GZ4</f>
        <v>46293</v>
      </c>
      <c r="HA4" s="74">
        <f>ВВ!HA4</f>
        <v>46294</v>
      </c>
      <c r="HB4" s="74">
        <f>ВВ!HB4</f>
        <v>46295</v>
      </c>
    </row>
    <row r="5" spans="1:210"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181"/>
      <c r="CR5" s="181"/>
      <c r="CS5" s="181"/>
      <c r="CT5" s="181"/>
      <c r="CU5" s="181"/>
      <c r="CV5" s="7"/>
      <c r="CW5" s="7"/>
      <c r="CX5" s="7"/>
      <c r="CY5" s="36"/>
      <c r="CZ5" s="36"/>
      <c r="DA5" s="36"/>
      <c r="DB5" s="36"/>
      <c r="DC5" s="36"/>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row>
    <row r="6" spans="1:210" s="4" customFormat="1" ht="12" hidden="1" customHeight="1">
      <c r="A6" s="14">
        <v>1</v>
      </c>
      <c r="B6" s="12">
        <f>ВВ!B6*0.9</f>
        <v>12600</v>
      </c>
      <c r="C6" s="12">
        <f>ВВ!C6*0.9</f>
        <v>12600</v>
      </c>
      <c r="D6" s="12">
        <f>ВВ!D6*0.9</f>
        <v>12600</v>
      </c>
      <c r="E6" s="12">
        <f>ВВ!E6*0.9</f>
        <v>10980</v>
      </c>
      <c r="F6" s="12">
        <f>ВВ!F6*0.9</f>
        <v>10980</v>
      </c>
      <c r="G6" s="12">
        <f>ВВ!G6*0.9</f>
        <v>12330</v>
      </c>
      <c r="H6" s="12">
        <f>ВВ!H6*0.9</f>
        <v>12330</v>
      </c>
      <c r="I6" s="12">
        <f>ВВ!I6*0.9</f>
        <v>11430</v>
      </c>
      <c r="J6" s="12">
        <f>ВВ!J6*0.9</f>
        <v>11430</v>
      </c>
      <c r="K6" s="12">
        <f>ВВ!K6*0.9</f>
        <v>9630</v>
      </c>
      <c r="L6" s="12">
        <f>ВВ!L6*0.9</f>
        <v>11430</v>
      </c>
      <c r="M6" s="12">
        <f>ВВ!M6*0.9</f>
        <v>11430</v>
      </c>
      <c r="N6" s="12">
        <f>ВВ!N6*0.9</f>
        <v>11430</v>
      </c>
      <c r="O6" s="12">
        <f>ВВ!O6*0.9</f>
        <v>10530</v>
      </c>
      <c r="P6" s="12">
        <f>ВВ!P6*0.9</f>
        <v>10530</v>
      </c>
      <c r="Q6" s="12">
        <f>ВВ!Q6*0.9</f>
        <v>9180</v>
      </c>
      <c r="R6" s="12">
        <f>ВВ!R6*0.9</f>
        <v>8280</v>
      </c>
      <c r="S6" s="12">
        <f>ВВ!S6*0.9</f>
        <v>8280</v>
      </c>
      <c r="T6" s="12">
        <f>ВВ!T6*0.9</f>
        <v>8280</v>
      </c>
      <c r="U6" s="12">
        <f>ВВ!U6*0.9</f>
        <v>8280</v>
      </c>
      <c r="V6" s="12">
        <f>ВВ!V6*0.9</f>
        <v>8280</v>
      </c>
      <c r="W6" s="12">
        <f>ВВ!W6*0.9</f>
        <v>8280</v>
      </c>
      <c r="X6" s="12">
        <f>ВВ!X6*0.9</f>
        <v>8280</v>
      </c>
      <c r="Y6" s="12">
        <f>ВВ!Y6*0.9</f>
        <v>7695</v>
      </c>
      <c r="Z6" s="12">
        <f>ВВ!Z6*0.9</f>
        <v>7695</v>
      </c>
      <c r="AA6" s="12">
        <f>ВВ!AA6*0.9</f>
        <v>7695</v>
      </c>
      <c r="AB6" s="12">
        <f>ВВ!AB6*0.9</f>
        <v>6570</v>
      </c>
      <c r="AC6" s="12">
        <f>ВВ!AC6*0.9</f>
        <v>6570</v>
      </c>
      <c r="AD6" s="12">
        <f>ВВ!AD6*0.9</f>
        <v>6570</v>
      </c>
      <c r="AE6" s="12">
        <f>ВВ!AE6*0.9</f>
        <v>6570</v>
      </c>
      <c r="AF6" s="12">
        <f>ВВ!AF6*0.9</f>
        <v>6030</v>
      </c>
      <c r="AG6" s="12">
        <f>ВВ!AG6*0.9</f>
        <v>6030</v>
      </c>
      <c r="AH6" s="12">
        <f>ВВ!AH6*0.9</f>
        <v>6030</v>
      </c>
      <c r="AI6" s="12">
        <f>ВВ!AI6*0.9</f>
        <v>6030</v>
      </c>
      <c r="AJ6" s="12">
        <f>ВВ!AJ6*0.9</f>
        <v>6030</v>
      </c>
      <c r="AK6" s="12">
        <f>ВВ!AK6*0.9</f>
        <v>7200</v>
      </c>
      <c r="AL6" s="12">
        <f>ВВ!AL6*0.9</f>
        <v>7200</v>
      </c>
      <c r="AM6" s="12">
        <f>ВВ!AM6*0.9</f>
        <v>6030</v>
      </c>
      <c r="AN6" s="12">
        <f>ВВ!AN6*0.9</f>
        <v>6030</v>
      </c>
      <c r="AO6" s="12">
        <f>ВВ!AO6*0.9</f>
        <v>6030</v>
      </c>
      <c r="AP6" s="12">
        <f>ВВ!AP6*0.9</f>
        <v>6030</v>
      </c>
      <c r="AQ6" s="12">
        <f>ВВ!AQ6*0.9</f>
        <v>6030</v>
      </c>
      <c r="AR6" s="12">
        <f>ВВ!AR6*0.9</f>
        <v>6570</v>
      </c>
      <c r="AS6" s="12">
        <f>ВВ!AS6*0.9</f>
        <v>6570</v>
      </c>
      <c r="AT6" s="12">
        <f>ВВ!AT6*0.9</f>
        <v>6300</v>
      </c>
      <c r="AU6" s="12">
        <f>ВВ!AU6*0.9</f>
        <v>6300</v>
      </c>
      <c r="AV6" s="12">
        <f>ВВ!AV6*0.9</f>
        <v>6300</v>
      </c>
      <c r="AW6" s="12">
        <f>ВВ!AW6*0.9</f>
        <v>6300</v>
      </c>
      <c r="AX6" s="12">
        <f>ВВ!AX6*0.9</f>
        <v>6300</v>
      </c>
      <c r="AY6" s="12">
        <f>ВВ!AY6*0.9</f>
        <v>6840</v>
      </c>
      <c r="AZ6" s="12">
        <f>ВВ!AZ6*0.9</f>
        <v>6840</v>
      </c>
      <c r="BA6" s="12">
        <f>ВВ!BA6*0.9</f>
        <v>6840</v>
      </c>
      <c r="BB6" s="12">
        <f>ВВ!BB6*0.9</f>
        <v>6030</v>
      </c>
      <c r="BC6" s="12">
        <f>ВВ!BC6*0.9</f>
        <v>6030</v>
      </c>
      <c r="BD6" s="12">
        <f>ВВ!BD6*0.9</f>
        <v>6030</v>
      </c>
      <c r="BE6" s="12">
        <f>ВВ!BE6*0.9</f>
        <v>7650</v>
      </c>
      <c r="BF6" s="12">
        <f>ВВ!BF6*0.9</f>
        <v>7650</v>
      </c>
      <c r="BG6" s="12">
        <f>ВВ!BG6*0.9</f>
        <v>7650</v>
      </c>
      <c r="BH6" s="12">
        <f>ВВ!BH6*0.9</f>
        <v>6840</v>
      </c>
      <c r="BI6" s="12">
        <f>ВВ!BI6*0.9</f>
        <v>6840</v>
      </c>
      <c r="BJ6" s="12">
        <f>ВВ!BJ6*0.9</f>
        <v>6840</v>
      </c>
      <c r="BK6" s="12">
        <f>ВВ!BK6*0.9</f>
        <v>6840</v>
      </c>
      <c r="BL6" s="12">
        <f>ВВ!BL6*0.9</f>
        <v>6840</v>
      </c>
      <c r="BM6" s="12">
        <f>ВВ!BM6*0.9</f>
        <v>7650</v>
      </c>
      <c r="BN6" s="12">
        <f>ВВ!BN6*0.9</f>
        <v>7650</v>
      </c>
      <c r="BO6" s="12">
        <f>ВВ!BO6*0.9</f>
        <v>7650</v>
      </c>
      <c r="BP6" s="12">
        <f>ВВ!BP6*0.9</f>
        <v>6300</v>
      </c>
      <c r="BQ6" s="12">
        <f>ВВ!BQ6*0.9</f>
        <v>6300</v>
      </c>
      <c r="BR6" s="12">
        <f>ВВ!BR6*0.9</f>
        <v>6300</v>
      </c>
      <c r="BS6" s="12">
        <f>ВВ!BS6*0.9</f>
        <v>6300</v>
      </c>
      <c r="BT6" s="12">
        <f>ВВ!BT6*0.9</f>
        <v>6570</v>
      </c>
      <c r="BU6" s="12">
        <f>ВВ!BU6*0.9</f>
        <v>6570</v>
      </c>
      <c r="BV6" s="12">
        <f>ВВ!BV6*0.9</f>
        <v>6300</v>
      </c>
      <c r="BW6" s="12">
        <f>ВВ!BW6*0.9</f>
        <v>6300</v>
      </c>
      <c r="BX6" s="12">
        <f>ВВ!BX6*0.9</f>
        <v>6300</v>
      </c>
      <c r="BY6" s="12">
        <f>ВВ!BY6*0.9</f>
        <v>6300</v>
      </c>
      <c r="BZ6" s="12">
        <f>ВВ!BZ6*0.9</f>
        <v>6300</v>
      </c>
      <c r="CA6" s="12">
        <f>ВВ!CA6*0.9</f>
        <v>6570</v>
      </c>
      <c r="CB6" s="12">
        <f>ВВ!CB6*0.9</f>
        <v>6570</v>
      </c>
      <c r="CC6" s="12">
        <f>ВВ!CC6*0.9</f>
        <v>6300</v>
      </c>
      <c r="CD6" s="12">
        <f>ВВ!CD6*0.9</f>
        <v>6300</v>
      </c>
      <c r="CE6" s="12">
        <f>ВВ!CE6*0.9</f>
        <v>6300</v>
      </c>
      <c r="CF6" s="12">
        <f>ВВ!CF6*0.9</f>
        <v>6300</v>
      </c>
      <c r="CG6" s="12">
        <f>ВВ!CG6*0.9</f>
        <v>6300</v>
      </c>
      <c r="CH6" s="12">
        <f>ВВ!CH6*0.9</f>
        <v>6570</v>
      </c>
      <c r="CI6" s="12">
        <f>ВВ!CI6*0.9</f>
        <v>6570</v>
      </c>
      <c r="CJ6" s="12">
        <f>ВВ!CJ6*0.9</f>
        <v>6570</v>
      </c>
      <c r="CK6" s="12">
        <f>ВВ!CK6*0.9</f>
        <v>6570</v>
      </c>
      <c r="CL6" s="12">
        <f>ВВ!CL6*0.9</f>
        <v>6570</v>
      </c>
      <c r="CM6" s="12">
        <f>ВВ!CM6*0.9</f>
        <v>6570</v>
      </c>
      <c r="CN6" s="12">
        <f>ВВ!CN6*0.9</f>
        <v>6570</v>
      </c>
      <c r="CO6" s="12">
        <f>ВВ!CO6*0.9</f>
        <v>10350</v>
      </c>
      <c r="CP6" s="12">
        <f>ВВ!CP6*0.9</f>
        <v>10350</v>
      </c>
      <c r="CQ6" s="182">
        <f>ВВ!CQ6*0.9</f>
        <v>10350</v>
      </c>
      <c r="CR6" s="182">
        <f>ВВ!CR6*0.9</f>
        <v>10350</v>
      </c>
      <c r="CS6" s="182">
        <f>ВВ!CS6*0.9</f>
        <v>10350</v>
      </c>
      <c r="CT6" s="182">
        <f>ВВ!CT6*0.9</f>
        <v>10350</v>
      </c>
      <c r="CU6" s="182">
        <f>ВВ!CU6*0.9</f>
        <v>10350</v>
      </c>
      <c r="CV6" s="12">
        <f>ВВ!CV6*0.9</f>
        <v>10350</v>
      </c>
      <c r="CW6" s="12">
        <f>ВВ!CW6*0.9</f>
        <v>10350</v>
      </c>
      <c r="CX6" s="12">
        <f>ВВ!CX6*0.9</f>
        <v>12150</v>
      </c>
      <c r="CY6" s="190">
        <f>ВВ!CY6*0.9</f>
        <v>12150</v>
      </c>
      <c r="CZ6" s="190">
        <f>ВВ!CZ6*0.9</f>
        <v>12150</v>
      </c>
      <c r="DA6" s="190">
        <f>ВВ!DA6*0.9</f>
        <v>12150</v>
      </c>
      <c r="DB6" s="190">
        <f>ВВ!DB6*0.9</f>
        <v>12150</v>
      </c>
      <c r="DC6" s="190">
        <f>ВВ!DC6*0.9</f>
        <v>12150</v>
      </c>
      <c r="DD6" s="12">
        <f>ВВ!DD6*0.9</f>
        <v>12150</v>
      </c>
      <c r="DE6" s="12">
        <f>ВВ!DE6*0.9</f>
        <v>10350</v>
      </c>
      <c r="DF6" s="12">
        <f>ВВ!DF6*0.9</f>
        <v>10350</v>
      </c>
      <c r="DG6" s="12">
        <f>ВВ!DG6*0.9</f>
        <v>10350</v>
      </c>
      <c r="DH6" s="12">
        <f>ВВ!DH6*0.9</f>
        <v>10350</v>
      </c>
      <c r="DI6" s="12">
        <f>ВВ!DI6*0.9</f>
        <v>10350</v>
      </c>
      <c r="DJ6" s="12">
        <f>ВВ!DJ6*0.9</f>
        <v>10350</v>
      </c>
      <c r="DK6" s="12">
        <f>ВВ!DK6*0.9</f>
        <v>10350</v>
      </c>
      <c r="DL6" s="12">
        <f>ВВ!DL6*0.9</f>
        <v>10350</v>
      </c>
      <c r="DM6" s="12">
        <f>ВВ!DM6*0.9</f>
        <v>11250</v>
      </c>
      <c r="DN6" s="12">
        <f>ВВ!DN6*0.9</f>
        <v>11250</v>
      </c>
      <c r="DO6" s="12">
        <f>ВВ!DO6*0.9</f>
        <v>11250</v>
      </c>
      <c r="DP6" s="12">
        <f>ВВ!DP6*0.9</f>
        <v>11250</v>
      </c>
      <c r="DQ6" s="12">
        <f>ВВ!DQ6*0.9</f>
        <v>11250</v>
      </c>
      <c r="DR6" s="12">
        <f>ВВ!DR6*0.9</f>
        <v>11250</v>
      </c>
      <c r="DS6" s="12">
        <f>ВВ!DS6*0.9</f>
        <v>11250</v>
      </c>
      <c r="DT6" s="12">
        <f>ВВ!DT6*0.9</f>
        <v>11250</v>
      </c>
      <c r="DU6" s="12">
        <f>ВВ!DU6*0.9</f>
        <v>11250</v>
      </c>
      <c r="DV6" s="12">
        <f>ВВ!DV6*0.9</f>
        <v>11250</v>
      </c>
      <c r="DW6" s="12">
        <f>ВВ!DW6*0.9</f>
        <v>11250</v>
      </c>
      <c r="DX6" s="12">
        <f>ВВ!DX6*0.9</f>
        <v>11250</v>
      </c>
      <c r="DY6" s="12">
        <f>ВВ!DY6*0.9</f>
        <v>11250</v>
      </c>
      <c r="DZ6" s="12">
        <f>ВВ!DZ6*0.9</f>
        <v>11250</v>
      </c>
      <c r="EA6" s="12">
        <f>ВВ!EA6*0.9</f>
        <v>8550</v>
      </c>
      <c r="EB6" s="12">
        <f>ВВ!EB6*0.9</f>
        <v>8550</v>
      </c>
      <c r="EC6" s="12">
        <f>ВВ!EC6*0.9</f>
        <v>8550</v>
      </c>
      <c r="ED6" s="12">
        <f>ВВ!ED6*0.9</f>
        <v>8550</v>
      </c>
      <c r="EE6" s="12">
        <f>ВВ!EE6*0.9</f>
        <v>9000</v>
      </c>
      <c r="EF6" s="12">
        <f>ВВ!EF6*0.9</f>
        <v>9000</v>
      </c>
      <c r="EG6" s="12">
        <f>ВВ!EG6*0.9</f>
        <v>8550</v>
      </c>
      <c r="EH6" s="12">
        <f>ВВ!EH6*0.9</f>
        <v>8550</v>
      </c>
      <c r="EI6" s="12">
        <f>ВВ!EI6*0.9</f>
        <v>8550</v>
      </c>
      <c r="EJ6" s="12">
        <f>ВВ!EJ6*0.9</f>
        <v>8550</v>
      </c>
      <c r="EK6" s="12">
        <f>ВВ!EK6*0.9</f>
        <v>8550</v>
      </c>
      <c r="EL6" s="12">
        <f>ВВ!EL6*0.9</f>
        <v>9000</v>
      </c>
      <c r="EM6" s="12">
        <f>ВВ!EM6*0.9</f>
        <v>9000</v>
      </c>
      <c r="EN6" s="12">
        <f>ВВ!EN6*0.9</f>
        <v>8550</v>
      </c>
      <c r="EO6" s="12">
        <f>ВВ!EO6*0.9</f>
        <v>8550</v>
      </c>
      <c r="EP6" s="12">
        <f>ВВ!EP6*0.9</f>
        <v>8550</v>
      </c>
      <c r="EQ6" s="12">
        <f>ВВ!EQ6*0.9</f>
        <v>8550</v>
      </c>
      <c r="ER6" s="12">
        <f>ВВ!ER6*0.9</f>
        <v>8550</v>
      </c>
      <c r="ES6" s="12">
        <f>ВВ!ES6*0.9</f>
        <v>9000</v>
      </c>
      <c r="ET6" s="12">
        <f>ВВ!ET6*0.9</f>
        <v>9000</v>
      </c>
      <c r="EU6" s="12">
        <f>ВВ!EU6*0.9</f>
        <v>8550</v>
      </c>
      <c r="EV6" s="12">
        <f>ВВ!EV6*0.9</f>
        <v>8550</v>
      </c>
      <c r="EW6" s="12">
        <f>ВВ!EW6*0.9</f>
        <v>8550</v>
      </c>
      <c r="EX6" s="12">
        <f>ВВ!EX6*0.9</f>
        <v>8550</v>
      </c>
      <c r="EY6" s="12">
        <f>ВВ!EY6*0.9</f>
        <v>8550</v>
      </c>
      <c r="EZ6" s="12">
        <f>ВВ!EZ6*0.9</f>
        <v>9000</v>
      </c>
      <c r="FA6" s="12">
        <f>ВВ!FA6*0.9</f>
        <v>9000</v>
      </c>
      <c r="FB6" s="12">
        <f>ВВ!FB6*0.9</f>
        <v>8550</v>
      </c>
      <c r="FC6" s="12">
        <f>ВВ!FC6*0.9</f>
        <v>8550</v>
      </c>
      <c r="FD6" s="12">
        <f>ВВ!FD6*0.9</f>
        <v>8550</v>
      </c>
      <c r="FE6" s="12">
        <f>ВВ!FE6*0.9</f>
        <v>8550</v>
      </c>
      <c r="FF6" s="12">
        <f>ВВ!FF6*0.9</f>
        <v>8550</v>
      </c>
      <c r="FG6" s="12">
        <f>ВВ!FG6*0.9</f>
        <v>9000</v>
      </c>
      <c r="FH6" s="12">
        <f>ВВ!FH6*0.9</f>
        <v>9000</v>
      </c>
      <c r="FI6" s="12">
        <f>ВВ!FI6*0.9</f>
        <v>8550</v>
      </c>
      <c r="FJ6" s="12">
        <f>ВВ!FJ6*0.9</f>
        <v>8550</v>
      </c>
      <c r="FK6" s="12">
        <f>ВВ!FK6*0.9</f>
        <v>8550</v>
      </c>
      <c r="FL6" s="12">
        <f>ВВ!FL6*0.9</f>
        <v>8550</v>
      </c>
      <c r="FM6" s="12">
        <f>ВВ!FM6*0.9</f>
        <v>8550</v>
      </c>
      <c r="FN6" s="12">
        <f>ВВ!FN6*0.9</f>
        <v>8550</v>
      </c>
      <c r="FO6" s="12">
        <f>ВВ!FO6*0.9</f>
        <v>8550</v>
      </c>
      <c r="FP6" s="12">
        <f>ВВ!FP6*0.9</f>
        <v>7650</v>
      </c>
      <c r="FQ6" s="12">
        <f>ВВ!FQ6*0.9</f>
        <v>7650</v>
      </c>
      <c r="FR6" s="12">
        <f>ВВ!FR6*0.9</f>
        <v>7650</v>
      </c>
      <c r="FS6" s="12">
        <f>ВВ!FS6*0.9</f>
        <v>7650</v>
      </c>
      <c r="FT6" s="12">
        <f>ВВ!FT6*0.9</f>
        <v>7650</v>
      </c>
      <c r="FU6" s="12">
        <f>ВВ!FU6*0.9</f>
        <v>8100</v>
      </c>
      <c r="FV6" s="12">
        <f>ВВ!FV6*0.9</f>
        <v>8100</v>
      </c>
      <c r="FW6" s="12">
        <f>ВВ!FW6*0.9</f>
        <v>7200</v>
      </c>
      <c r="FX6" s="12">
        <f>ВВ!FX6*0.9</f>
        <v>7200</v>
      </c>
      <c r="FY6" s="12">
        <f>ВВ!FY6*0.9</f>
        <v>7200</v>
      </c>
      <c r="FZ6" s="12">
        <f>ВВ!FZ6*0.9</f>
        <v>7200</v>
      </c>
      <c r="GA6" s="12">
        <f>ВВ!GA6*0.9</f>
        <v>7200</v>
      </c>
      <c r="GB6" s="12">
        <f>ВВ!GB6*0.9</f>
        <v>7650</v>
      </c>
      <c r="GC6" s="12">
        <f>ВВ!GC6*0.9</f>
        <v>7650</v>
      </c>
      <c r="GD6" s="12">
        <f>ВВ!GD6*0.9</f>
        <v>7650</v>
      </c>
      <c r="GE6" s="12">
        <f>ВВ!GE6*0.9</f>
        <v>7650</v>
      </c>
      <c r="GF6" s="12">
        <f>ВВ!GF6*0.9</f>
        <v>7650</v>
      </c>
      <c r="GG6" s="12">
        <f>ВВ!GG6*0.9</f>
        <v>7650</v>
      </c>
      <c r="GH6" s="12">
        <f>ВВ!GH6*0.9</f>
        <v>7650</v>
      </c>
      <c r="GI6" s="12">
        <f>ВВ!GI6*0.9</f>
        <v>8100</v>
      </c>
      <c r="GJ6" s="12">
        <f>ВВ!GJ6*0.9</f>
        <v>8100</v>
      </c>
      <c r="GK6" s="12">
        <f>ВВ!GK6*0.9</f>
        <v>7650</v>
      </c>
      <c r="GL6" s="12">
        <f>ВВ!GL6*0.9</f>
        <v>7650</v>
      </c>
      <c r="GM6" s="12">
        <f>ВВ!GM6*0.9</f>
        <v>7650</v>
      </c>
      <c r="GN6" s="12">
        <f>ВВ!GN6*0.9</f>
        <v>7650</v>
      </c>
      <c r="GO6" s="12">
        <f>ВВ!GO6*0.9</f>
        <v>7650</v>
      </c>
      <c r="GP6" s="12">
        <f>ВВ!GP6*0.9</f>
        <v>8100</v>
      </c>
      <c r="GQ6" s="12">
        <f>ВВ!GQ6*0.9</f>
        <v>8100</v>
      </c>
      <c r="GR6" s="12">
        <f>ВВ!GR6*0.9</f>
        <v>7650</v>
      </c>
      <c r="GS6" s="12">
        <f>ВВ!GS6*0.9</f>
        <v>7650</v>
      </c>
      <c r="GT6" s="12">
        <f>ВВ!GT6*0.9</f>
        <v>7650</v>
      </c>
      <c r="GU6" s="12">
        <f>ВВ!GU6*0.9</f>
        <v>7650</v>
      </c>
      <c r="GV6" s="12">
        <f>ВВ!GV6*0.9</f>
        <v>7650</v>
      </c>
      <c r="GW6" s="12">
        <f>ВВ!GW6*0.9</f>
        <v>7650</v>
      </c>
      <c r="GX6" s="12">
        <f>ВВ!GX6*0.9</f>
        <v>7650</v>
      </c>
      <c r="GY6" s="12">
        <f>ВВ!GY6*0.9</f>
        <v>7650</v>
      </c>
      <c r="GZ6" s="12">
        <f>ВВ!GZ6*0.9</f>
        <v>7650</v>
      </c>
      <c r="HA6" s="12">
        <f>ВВ!HA6*0.9</f>
        <v>7650</v>
      </c>
      <c r="HB6" s="12">
        <f>ВВ!HB6*0.9</f>
        <v>7650</v>
      </c>
    </row>
    <row r="7" spans="1:210" s="4" customFormat="1" ht="12" hidden="1" customHeight="1">
      <c r="A7" s="14">
        <v>2</v>
      </c>
      <c r="B7" s="12">
        <f>ВВ!B7*0.9</f>
        <v>14355</v>
      </c>
      <c r="C7" s="12">
        <f>ВВ!C7*0.9</f>
        <v>14355</v>
      </c>
      <c r="D7" s="12">
        <f>ВВ!D7*0.9</f>
        <v>14355</v>
      </c>
      <c r="E7" s="12">
        <f>ВВ!E7*0.9</f>
        <v>12735</v>
      </c>
      <c r="F7" s="12">
        <f>ВВ!F7*0.9</f>
        <v>12735</v>
      </c>
      <c r="G7" s="12">
        <f>ВВ!G7*0.9</f>
        <v>14085</v>
      </c>
      <c r="H7" s="12">
        <f>ВВ!H7*0.9</f>
        <v>14085</v>
      </c>
      <c r="I7" s="12">
        <f>ВВ!I7*0.9</f>
        <v>13185</v>
      </c>
      <c r="J7" s="12">
        <f>ВВ!J7*0.9</f>
        <v>13185</v>
      </c>
      <c r="K7" s="12">
        <f>ВВ!K7*0.9</f>
        <v>11385</v>
      </c>
      <c r="L7" s="12">
        <f>ВВ!L7*0.9</f>
        <v>13185</v>
      </c>
      <c r="M7" s="12">
        <f>ВВ!M7*0.9</f>
        <v>13185</v>
      </c>
      <c r="N7" s="12">
        <f>ВВ!N7*0.9</f>
        <v>13185</v>
      </c>
      <c r="O7" s="12">
        <f>ВВ!O7*0.9</f>
        <v>12285</v>
      </c>
      <c r="P7" s="12">
        <f>ВВ!P7*0.9</f>
        <v>12285</v>
      </c>
      <c r="Q7" s="12">
        <f>ВВ!Q7*0.9</f>
        <v>10935</v>
      </c>
      <c r="R7" s="12">
        <f>ВВ!R7*0.9</f>
        <v>10035</v>
      </c>
      <c r="S7" s="12">
        <f>ВВ!S7*0.9</f>
        <v>10035</v>
      </c>
      <c r="T7" s="12">
        <f>ВВ!T7*0.9</f>
        <v>10035</v>
      </c>
      <c r="U7" s="12">
        <f>ВВ!U7*0.9</f>
        <v>10035</v>
      </c>
      <c r="V7" s="12">
        <f>ВВ!V7*0.9</f>
        <v>10035</v>
      </c>
      <c r="W7" s="12">
        <f>ВВ!W7*0.9</f>
        <v>10035</v>
      </c>
      <c r="X7" s="12">
        <f>ВВ!X7*0.9</f>
        <v>10035</v>
      </c>
      <c r="Y7" s="12">
        <f>ВВ!Y7*0.9</f>
        <v>9450</v>
      </c>
      <c r="Z7" s="12">
        <f>ВВ!Z7*0.9</f>
        <v>9450</v>
      </c>
      <c r="AA7" s="12">
        <f>ВВ!AA7*0.9</f>
        <v>9450</v>
      </c>
      <c r="AB7" s="12">
        <f>ВВ!AB7*0.9</f>
        <v>8235</v>
      </c>
      <c r="AC7" s="12">
        <f>ВВ!AC7*0.9</f>
        <v>8235</v>
      </c>
      <c r="AD7" s="12">
        <f>ВВ!AD7*0.9</f>
        <v>8235</v>
      </c>
      <c r="AE7" s="12">
        <f>ВВ!AE7*0.9</f>
        <v>8235</v>
      </c>
      <c r="AF7" s="12">
        <f>ВВ!AF7*0.9</f>
        <v>7695</v>
      </c>
      <c r="AG7" s="12">
        <f>ВВ!AG7*0.9</f>
        <v>7695</v>
      </c>
      <c r="AH7" s="12">
        <f>ВВ!AH7*0.9</f>
        <v>7695</v>
      </c>
      <c r="AI7" s="12">
        <f>ВВ!AI7*0.9</f>
        <v>7695</v>
      </c>
      <c r="AJ7" s="12">
        <f>ВВ!AJ7*0.9</f>
        <v>7695</v>
      </c>
      <c r="AK7" s="12">
        <f>ВВ!AK7*0.9</f>
        <v>8865</v>
      </c>
      <c r="AL7" s="12">
        <f>ВВ!AL7*0.9</f>
        <v>8865</v>
      </c>
      <c r="AM7" s="12">
        <f>ВВ!AM7*0.9</f>
        <v>7695</v>
      </c>
      <c r="AN7" s="12">
        <f>ВВ!AN7*0.9</f>
        <v>7695</v>
      </c>
      <c r="AO7" s="12">
        <f>ВВ!AO7*0.9</f>
        <v>7695</v>
      </c>
      <c r="AP7" s="12">
        <f>ВВ!AP7*0.9</f>
        <v>7695</v>
      </c>
      <c r="AQ7" s="12">
        <f>ВВ!AQ7*0.9</f>
        <v>7695</v>
      </c>
      <c r="AR7" s="12">
        <f>ВВ!AR7*0.9</f>
        <v>8235</v>
      </c>
      <c r="AS7" s="12">
        <f>ВВ!AS7*0.9</f>
        <v>8235</v>
      </c>
      <c r="AT7" s="12">
        <f>ВВ!AT7*0.9</f>
        <v>7965</v>
      </c>
      <c r="AU7" s="12">
        <f>ВВ!AU7*0.9</f>
        <v>7965</v>
      </c>
      <c r="AV7" s="12">
        <f>ВВ!AV7*0.9</f>
        <v>7965</v>
      </c>
      <c r="AW7" s="12">
        <f>ВВ!AW7*0.9</f>
        <v>7965</v>
      </c>
      <c r="AX7" s="12">
        <f>ВВ!AX7*0.9</f>
        <v>7965</v>
      </c>
      <c r="AY7" s="12">
        <f>ВВ!AY7*0.9</f>
        <v>8505</v>
      </c>
      <c r="AZ7" s="12">
        <f>ВВ!AZ7*0.9</f>
        <v>8505</v>
      </c>
      <c r="BA7" s="12">
        <f>ВВ!BA7*0.9</f>
        <v>8505</v>
      </c>
      <c r="BB7" s="12">
        <f>ВВ!BB7*0.9</f>
        <v>7695</v>
      </c>
      <c r="BC7" s="12">
        <f>ВВ!BC7*0.9</f>
        <v>7695</v>
      </c>
      <c r="BD7" s="12">
        <f>ВВ!BD7*0.9</f>
        <v>7695</v>
      </c>
      <c r="BE7" s="12">
        <f>ВВ!BE7*0.9</f>
        <v>9315</v>
      </c>
      <c r="BF7" s="12">
        <f>ВВ!BF7*0.9</f>
        <v>9315</v>
      </c>
      <c r="BG7" s="12">
        <f>ВВ!BG7*0.9</f>
        <v>9315</v>
      </c>
      <c r="BH7" s="12">
        <f>ВВ!BH7*0.9</f>
        <v>8505</v>
      </c>
      <c r="BI7" s="12">
        <f>ВВ!BI7*0.9</f>
        <v>8505</v>
      </c>
      <c r="BJ7" s="12">
        <f>ВВ!BJ7*0.9</f>
        <v>8505</v>
      </c>
      <c r="BK7" s="12">
        <f>ВВ!BK7*0.9</f>
        <v>8505</v>
      </c>
      <c r="BL7" s="12">
        <f>ВВ!BL7*0.9</f>
        <v>8505</v>
      </c>
      <c r="BM7" s="12">
        <f>ВВ!BM7*0.9</f>
        <v>9315</v>
      </c>
      <c r="BN7" s="12">
        <f>ВВ!BN7*0.9</f>
        <v>9315</v>
      </c>
      <c r="BO7" s="12">
        <f>ВВ!BO7*0.9</f>
        <v>9315</v>
      </c>
      <c r="BP7" s="12">
        <f>ВВ!BP7*0.9</f>
        <v>7965</v>
      </c>
      <c r="BQ7" s="12">
        <f>ВВ!BQ7*0.9</f>
        <v>7965</v>
      </c>
      <c r="BR7" s="12">
        <f>ВВ!BR7*0.9</f>
        <v>7965</v>
      </c>
      <c r="BS7" s="12">
        <f>ВВ!BS7*0.9</f>
        <v>7965</v>
      </c>
      <c r="BT7" s="12">
        <f>ВВ!BT7*0.9</f>
        <v>8235</v>
      </c>
      <c r="BU7" s="12">
        <f>ВВ!BU7*0.9</f>
        <v>8235</v>
      </c>
      <c r="BV7" s="12">
        <f>ВВ!BV7*0.9</f>
        <v>7965</v>
      </c>
      <c r="BW7" s="12">
        <f>ВВ!BW7*0.9</f>
        <v>7965</v>
      </c>
      <c r="BX7" s="12">
        <f>ВВ!BX7*0.9</f>
        <v>7965</v>
      </c>
      <c r="BY7" s="12">
        <f>ВВ!BY7*0.9</f>
        <v>7965</v>
      </c>
      <c r="BZ7" s="12">
        <f>ВВ!BZ7*0.9</f>
        <v>7965</v>
      </c>
      <c r="CA7" s="12">
        <f>ВВ!CA7*0.9</f>
        <v>8235</v>
      </c>
      <c r="CB7" s="12">
        <f>ВВ!CB7*0.9</f>
        <v>8235</v>
      </c>
      <c r="CC7" s="12">
        <f>ВВ!CC7*0.9</f>
        <v>7965</v>
      </c>
      <c r="CD7" s="12">
        <f>ВВ!CD7*0.9</f>
        <v>7965</v>
      </c>
      <c r="CE7" s="12">
        <f>ВВ!CE7*0.9</f>
        <v>7965</v>
      </c>
      <c r="CF7" s="12">
        <f>ВВ!CF7*0.9</f>
        <v>7965</v>
      </c>
      <c r="CG7" s="12">
        <f>ВВ!CG7*0.9</f>
        <v>7965</v>
      </c>
      <c r="CH7" s="12">
        <f>ВВ!CH7*0.9</f>
        <v>8235</v>
      </c>
      <c r="CI7" s="12">
        <f>ВВ!CI7*0.9</f>
        <v>8235</v>
      </c>
      <c r="CJ7" s="12">
        <f>ВВ!CJ7*0.9</f>
        <v>8235</v>
      </c>
      <c r="CK7" s="12">
        <f>ВВ!CK7*0.9</f>
        <v>8235</v>
      </c>
      <c r="CL7" s="12">
        <f>ВВ!CL7*0.9</f>
        <v>8235</v>
      </c>
      <c r="CM7" s="12">
        <f>ВВ!CM7*0.9</f>
        <v>8235</v>
      </c>
      <c r="CN7" s="12">
        <f>ВВ!CN7*0.9</f>
        <v>8235</v>
      </c>
      <c r="CO7" s="12">
        <f>ВВ!CO7*0.9</f>
        <v>12015</v>
      </c>
      <c r="CP7" s="12">
        <f>ВВ!CP7*0.9</f>
        <v>12015</v>
      </c>
      <c r="CQ7" s="182">
        <f>ВВ!CQ7*0.9</f>
        <v>12015</v>
      </c>
      <c r="CR7" s="182">
        <f>ВВ!CR7*0.9</f>
        <v>12015</v>
      </c>
      <c r="CS7" s="182">
        <f>ВВ!CS7*0.9</f>
        <v>12015</v>
      </c>
      <c r="CT7" s="182">
        <f>ВВ!CT7*0.9</f>
        <v>12015</v>
      </c>
      <c r="CU7" s="182">
        <f>ВВ!CU7*0.9</f>
        <v>12015</v>
      </c>
      <c r="CV7" s="12">
        <f>ВВ!CV7*0.9</f>
        <v>12015</v>
      </c>
      <c r="CW7" s="12">
        <f>ВВ!CW7*0.9</f>
        <v>12015</v>
      </c>
      <c r="CX7" s="12">
        <f>ВВ!CX7*0.9</f>
        <v>13815</v>
      </c>
      <c r="CY7" s="190">
        <f>ВВ!CY7*0.9</f>
        <v>13815</v>
      </c>
      <c r="CZ7" s="190">
        <f>ВВ!CZ7*0.9</f>
        <v>13815</v>
      </c>
      <c r="DA7" s="190">
        <f>ВВ!DA7*0.9</f>
        <v>13815</v>
      </c>
      <c r="DB7" s="190">
        <f>ВВ!DB7*0.9</f>
        <v>13815</v>
      </c>
      <c r="DC7" s="190">
        <f>ВВ!DC7*0.9</f>
        <v>13815</v>
      </c>
      <c r="DD7" s="12">
        <f>ВВ!DD7*0.9</f>
        <v>13815</v>
      </c>
      <c r="DE7" s="12">
        <f>ВВ!DE7*0.9</f>
        <v>12015</v>
      </c>
      <c r="DF7" s="12">
        <f>ВВ!DF7*0.9</f>
        <v>12015</v>
      </c>
      <c r="DG7" s="12">
        <f>ВВ!DG7*0.9</f>
        <v>12015</v>
      </c>
      <c r="DH7" s="12">
        <f>ВВ!DH7*0.9</f>
        <v>12015</v>
      </c>
      <c r="DI7" s="12">
        <f>ВВ!DI7*0.9</f>
        <v>12015</v>
      </c>
      <c r="DJ7" s="12">
        <f>ВВ!DJ7*0.9</f>
        <v>12015</v>
      </c>
      <c r="DK7" s="12">
        <f>ВВ!DK7*0.9</f>
        <v>12015</v>
      </c>
      <c r="DL7" s="12">
        <f>ВВ!DL7*0.9</f>
        <v>12015</v>
      </c>
      <c r="DM7" s="12">
        <f>ВВ!DM7*0.9</f>
        <v>12915</v>
      </c>
      <c r="DN7" s="12">
        <f>ВВ!DN7*0.9</f>
        <v>12915</v>
      </c>
      <c r="DO7" s="12">
        <f>ВВ!DO7*0.9</f>
        <v>12915</v>
      </c>
      <c r="DP7" s="12">
        <f>ВВ!DP7*0.9</f>
        <v>12915</v>
      </c>
      <c r="DQ7" s="12">
        <f>ВВ!DQ7*0.9</f>
        <v>12915</v>
      </c>
      <c r="DR7" s="12">
        <f>ВВ!DR7*0.9</f>
        <v>12915</v>
      </c>
      <c r="DS7" s="12">
        <f>ВВ!DS7*0.9</f>
        <v>12915</v>
      </c>
      <c r="DT7" s="12">
        <f>ВВ!DT7*0.9</f>
        <v>12915</v>
      </c>
      <c r="DU7" s="12">
        <f>ВВ!DU7*0.9</f>
        <v>12915</v>
      </c>
      <c r="DV7" s="12">
        <f>ВВ!DV7*0.9</f>
        <v>12915</v>
      </c>
      <c r="DW7" s="12">
        <f>ВВ!DW7*0.9</f>
        <v>12915</v>
      </c>
      <c r="DX7" s="12">
        <f>ВВ!DX7*0.9</f>
        <v>12915</v>
      </c>
      <c r="DY7" s="12">
        <f>ВВ!DY7*0.9</f>
        <v>12915</v>
      </c>
      <c r="DZ7" s="12">
        <f>ВВ!DZ7*0.9</f>
        <v>12915</v>
      </c>
      <c r="EA7" s="12">
        <f>ВВ!EA7*0.9</f>
        <v>10215</v>
      </c>
      <c r="EB7" s="12">
        <f>ВВ!EB7*0.9</f>
        <v>10215</v>
      </c>
      <c r="EC7" s="12">
        <f>ВВ!EC7*0.9</f>
        <v>10215</v>
      </c>
      <c r="ED7" s="12">
        <f>ВВ!ED7*0.9</f>
        <v>10215</v>
      </c>
      <c r="EE7" s="12">
        <f>ВВ!EE7*0.9</f>
        <v>10665</v>
      </c>
      <c r="EF7" s="12">
        <f>ВВ!EF7*0.9</f>
        <v>10665</v>
      </c>
      <c r="EG7" s="12">
        <f>ВВ!EG7*0.9</f>
        <v>10215</v>
      </c>
      <c r="EH7" s="12">
        <f>ВВ!EH7*0.9</f>
        <v>10215</v>
      </c>
      <c r="EI7" s="12">
        <f>ВВ!EI7*0.9</f>
        <v>10215</v>
      </c>
      <c r="EJ7" s="12">
        <f>ВВ!EJ7*0.9</f>
        <v>10215</v>
      </c>
      <c r="EK7" s="12">
        <f>ВВ!EK7*0.9</f>
        <v>10215</v>
      </c>
      <c r="EL7" s="12">
        <f>ВВ!EL7*0.9</f>
        <v>10665</v>
      </c>
      <c r="EM7" s="12">
        <f>ВВ!EM7*0.9</f>
        <v>10665</v>
      </c>
      <c r="EN7" s="12">
        <f>ВВ!EN7*0.9</f>
        <v>10215</v>
      </c>
      <c r="EO7" s="12">
        <f>ВВ!EO7*0.9</f>
        <v>10215</v>
      </c>
      <c r="EP7" s="12">
        <f>ВВ!EP7*0.9</f>
        <v>10215</v>
      </c>
      <c r="EQ7" s="12">
        <f>ВВ!EQ7*0.9</f>
        <v>10215</v>
      </c>
      <c r="ER7" s="12">
        <f>ВВ!ER7*0.9</f>
        <v>10215</v>
      </c>
      <c r="ES7" s="12">
        <f>ВВ!ES7*0.9</f>
        <v>10665</v>
      </c>
      <c r="ET7" s="12">
        <f>ВВ!ET7*0.9</f>
        <v>10665</v>
      </c>
      <c r="EU7" s="12">
        <f>ВВ!EU7*0.9</f>
        <v>10215</v>
      </c>
      <c r="EV7" s="12">
        <f>ВВ!EV7*0.9</f>
        <v>10215</v>
      </c>
      <c r="EW7" s="12">
        <f>ВВ!EW7*0.9</f>
        <v>10215</v>
      </c>
      <c r="EX7" s="12">
        <f>ВВ!EX7*0.9</f>
        <v>10215</v>
      </c>
      <c r="EY7" s="12">
        <f>ВВ!EY7*0.9</f>
        <v>10215</v>
      </c>
      <c r="EZ7" s="12">
        <f>ВВ!EZ7*0.9</f>
        <v>10665</v>
      </c>
      <c r="FA7" s="12">
        <f>ВВ!FA7*0.9</f>
        <v>10665</v>
      </c>
      <c r="FB7" s="12">
        <f>ВВ!FB7*0.9</f>
        <v>10215</v>
      </c>
      <c r="FC7" s="12">
        <f>ВВ!FC7*0.9</f>
        <v>10215</v>
      </c>
      <c r="FD7" s="12">
        <f>ВВ!FD7*0.9</f>
        <v>10215</v>
      </c>
      <c r="FE7" s="12">
        <f>ВВ!FE7*0.9</f>
        <v>10215</v>
      </c>
      <c r="FF7" s="12">
        <f>ВВ!FF7*0.9</f>
        <v>10215</v>
      </c>
      <c r="FG7" s="12">
        <f>ВВ!FG7*0.9</f>
        <v>10665</v>
      </c>
      <c r="FH7" s="12">
        <f>ВВ!FH7*0.9</f>
        <v>10665</v>
      </c>
      <c r="FI7" s="12">
        <f>ВВ!FI7*0.9</f>
        <v>10215</v>
      </c>
      <c r="FJ7" s="12">
        <f>ВВ!FJ7*0.9</f>
        <v>10215</v>
      </c>
      <c r="FK7" s="12">
        <f>ВВ!FK7*0.9</f>
        <v>10215</v>
      </c>
      <c r="FL7" s="12">
        <f>ВВ!FL7*0.9</f>
        <v>10215</v>
      </c>
      <c r="FM7" s="12">
        <f>ВВ!FM7*0.9</f>
        <v>10215</v>
      </c>
      <c r="FN7" s="12">
        <f>ВВ!FN7*0.9</f>
        <v>10215</v>
      </c>
      <c r="FO7" s="12">
        <f>ВВ!FO7*0.9</f>
        <v>10215</v>
      </c>
      <c r="FP7" s="12">
        <f>ВВ!FP7*0.9</f>
        <v>9315</v>
      </c>
      <c r="FQ7" s="12">
        <f>ВВ!FQ7*0.9</f>
        <v>9315</v>
      </c>
      <c r="FR7" s="12">
        <f>ВВ!FR7*0.9</f>
        <v>9315</v>
      </c>
      <c r="FS7" s="12">
        <f>ВВ!FS7*0.9</f>
        <v>9315</v>
      </c>
      <c r="FT7" s="12">
        <f>ВВ!FT7*0.9</f>
        <v>9315</v>
      </c>
      <c r="FU7" s="12">
        <f>ВВ!FU7*0.9</f>
        <v>9765</v>
      </c>
      <c r="FV7" s="12">
        <f>ВВ!FV7*0.9</f>
        <v>9765</v>
      </c>
      <c r="FW7" s="12">
        <f>ВВ!FW7*0.9</f>
        <v>8865</v>
      </c>
      <c r="FX7" s="12">
        <f>ВВ!FX7*0.9</f>
        <v>8865</v>
      </c>
      <c r="FY7" s="12">
        <f>ВВ!FY7*0.9</f>
        <v>8865</v>
      </c>
      <c r="FZ7" s="12">
        <f>ВВ!FZ7*0.9</f>
        <v>8865</v>
      </c>
      <c r="GA7" s="12">
        <f>ВВ!GA7*0.9</f>
        <v>8865</v>
      </c>
      <c r="GB7" s="12">
        <f>ВВ!GB7*0.9</f>
        <v>9315</v>
      </c>
      <c r="GC7" s="12">
        <f>ВВ!GC7*0.9</f>
        <v>9315</v>
      </c>
      <c r="GD7" s="12">
        <f>ВВ!GD7*0.9</f>
        <v>9315</v>
      </c>
      <c r="GE7" s="12">
        <f>ВВ!GE7*0.9</f>
        <v>9315</v>
      </c>
      <c r="GF7" s="12">
        <f>ВВ!GF7*0.9</f>
        <v>9315</v>
      </c>
      <c r="GG7" s="12">
        <f>ВВ!GG7*0.9</f>
        <v>9315</v>
      </c>
      <c r="GH7" s="12">
        <f>ВВ!GH7*0.9</f>
        <v>9315</v>
      </c>
      <c r="GI7" s="12">
        <f>ВВ!GI7*0.9</f>
        <v>9765</v>
      </c>
      <c r="GJ7" s="12">
        <f>ВВ!GJ7*0.9</f>
        <v>9765</v>
      </c>
      <c r="GK7" s="12">
        <f>ВВ!GK7*0.9</f>
        <v>9315</v>
      </c>
      <c r="GL7" s="12">
        <f>ВВ!GL7*0.9</f>
        <v>9315</v>
      </c>
      <c r="GM7" s="12">
        <f>ВВ!GM7*0.9</f>
        <v>9315</v>
      </c>
      <c r="GN7" s="12">
        <f>ВВ!GN7*0.9</f>
        <v>9315</v>
      </c>
      <c r="GO7" s="12">
        <f>ВВ!GO7*0.9</f>
        <v>9315</v>
      </c>
      <c r="GP7" s="12">
        <f>ВВ!GP7*0.9</f>
        <v>9765</v>
      </c>
      <c r="GQ7" s="12">
        <f>ВВ!GQ7*0.9</f>
        <v>9765</v>
      </c>
      <c r="GR7" s="12">
        <f>ВВ!GR7*0.9</f>
        <v>9315</v>
      </c>
      <c r="GS7" s="12">
        <f>ВВ!GS7*0.9</f>
        <v>9315</v>
      </c>
      <c r="GT7" s="12">
        <f>ВВ!GT7*0.9</f>
        <v>9315</v>
      </c>
      <c r="GU7" s="12">
        <f>ВВ!GU7*0.9</f>
        <v>9315</v>
      </c>
      <c r="GV7" s="12">
        <f>ВВ!GV7*0.9</f>
        <v>9315</v>
      </c>
      <c r="GW7" s="12">
        <f>ВВ!GW7*0.9</f>
        <v>9315</v>
      </c>
      <c r="GX7" s="12">
        <f>ВВ!GX7*0.9</f>
        <v>9315</v>
      </c>
      <c r="GY7" s="12">
        <f>ВВ!GY7*0.9</f>
        <v>9315</v>
      </c>
      <c r="GZ7" s="12">
        <f>ВВ!GZ7*0.9</f>
        <v>9315</v>
      </c>
      <c r="HA7" s="12">
        <f>ВВ!HA7*0.9</f>
        <v>9315</v>
      </c>
      <c r="HB7" s="12">
        <f>ВВ!HB7*0.9</f>
        <v>9315</v>
      </c>
    </row>
    <row r="8" spans="1:210" s="3" customFormat="1" ht="12" hidden="1"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82"/>
      <c r="CR8" s="182"/>
      <c r="CS8" s="182"/>
      <c r="CT8" s="182"/>
      <c r="CU8" s="182"/>
      <c r="CV8" s="12"/>
      <c r="CW8" s="12"/>
      <c r="CX8" s="12"/>
      <c r="CY8" s="190"/>
      <c r="CZ8" s="190"/>
      <c r="DA8" s="190"/>
      <c r="DB8" s="190"/>
      <c r="DC8" s="190"/>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s="4" customFormat="1" ht="12" hidden="1" customHeight="1">
      <c r="A9" s="14">
        <v>1</v>
      </c>
      <c r="B9" s="12">
        <f>ВВ!B9*0.9</f>
        <v>14850</v>
      </c>
      <c r="C9" s="12">
        <f>ВВ!C9*0.9</f>
        <v>14850</v>
      </c>
      <c r="D9" s="12">
        <f>ВВ!D9*0.9</f>
        <v>14850</v>
      </c>
      <c r="E9" s="12">
        <f>ВВ!E9*0.9</f>
        <v>12510</v>
      </c>
      <c r="F9" s="12">
        <f>ВВ!F9*0.9</f>
        <v>12510</v>
      </c>
      <c r="G9" s="12">
        <f>ВВ!G9*0.9</f>
        <v>13860</v>
      </c>
      <c r="H9" s="12">
        <f>ВВ!H9*0.9</f>
        <v>13860</v>
      </c>
      <c r="I9" s="12">
        <f>ВВ!I9*0.9</f>
        <v>12960</v>
      </c>
      <c r="J9" s="12">
        <f>ВВ!J9*0.9</f>
        <v>12960</v>
      </c>
      <c r="K9" s="12">
        <f>ВВ!K9*0.9</f>
        <v>11160</v>
      </c>
      <c r="L9" s="12">
        <f>ВВ!L9*0.9</f>
        <v>12960</v>
      </c>
      <c r="M9" s="12">
        <f>ВВ!M9*0.9</f>
        <v>12960</v>
      </c>
      <c r="N9" s="12">
        <f>ВВ!N9*0.9</f>
        <v>12960</v>
      </c>
      <c r="O9" s="12">
        <f>ВВ!O9*0.9</f>
        <v>12060</v>
      </c>
      <c r="P9" s="12">
        <f>ВВ!P9*0.9</f>
        <v>12060</v>
      </c>
      <c r="Q9" s="12">
        <f>ВВ!Q9*0.9</f>
        <v>10710</v>
      </c>
      <c r="R9" s="12">
        <f>ВВ!R9*0.9</f>
        <v>9810</v>
      </c>
      <c r="S9" s="12">
        <f>ВВ!S9*0.9</f>
        <v>9810</v>
      </c>
      <c r="T9" s="12">
        <f>ВВ!T9*0.9</f>
        <v>9810</v>
      </c>
      <c r="U9" s="12">
        <f>ВВ!U9*0.9</f>
        <v>9810</v>
      </c>
      <c r="V9" s="12">
        <f>ВВ!V9*0.9</f>
        <v>9810</v>
      </c>
      <c r="W9" s="12">
        <f>ВВ!W9*0.9</f>
        <v>9810</v>
      </c>
      <c r="X9" s="12">
        <f>ВВ!X9*0.9</f>
        <v>9810</v>
      </c>
      <c r="Y9" s="12">
        <f>ВВ!Y9*0.9</f>
        <v>9225</v>
      </c>
      <c r="Z9" s="12">
        <f>ВВ!Z9*0.9</f>
        <v>9225</v>
      </c>
      <c r="AA9" s="12">
        <f>ВВ!AA9*0.9</f>
        <v>9225</v>
      </c>
      <c r="AB9" s="12">
        <f>ВВ!AB9*0.9</f>
        <v>8370</v>
      </c>
      <c r="AC9" s="12">
        <f>ВВ!AC9*0.9</f>
        <v>8370</v>
      </c>
      <c r="AD9" s="12">
        <f>ВВ!AD9*0.9</f>
        <v>8370</v>
      </c>
      <c r="AE9" s="12">
        <f>ВВ!AE9*0.9</f>
        <v>8370</v>
      </c>
      <c r="AF9" s="12">
        <f>ВВ!AF9*0.9</f>
        <v>7830</v>
      </c>
      <c r="AG9" s="12">
        <f>ВВ!AG9*0.9</f>
        <v>7830</v>
      </c>
      <c r="AH9" s="12">
        <f>ВВ!AH9*0.9</f>
        <v>7830</v>
      </c>
      <c r="AI9" s="12">
        <f>ВВ!AI9*0.9</f>
        <v>7830</v>
      </c>
      <c r="AJ9" s="12">
        <f>ВВ!AJ9*0.9</f>
        <v>7830</v>
      </c>
      <c r="AK9" s="12">
        <f>ВВ!AK9*0.9</f>
        <v>9000</v>
      </c>
      <c r="AL9" s="12">
        <f>ВВ!AL9*0.9</f>
        <v>9000</v>
      </c>
      <c r="AM9" s="12">
        <f>ВВ!AM9*0.9</f>
        <v>7830</v>
      </c>
      <c r="AN9" s="12">
        <f>ВВ!AN9*0.9</f>
        <v>7830</v>
      </c>
      <c r="AO9" s="12">
        <f>ВВ!AO9*0.9</f>
        <v>7830</v>
      </c>
      <c r="AP9" s="12">
        <f>ВВ!AP9*0.9</f>
        <v>7830</v>
      </c>
      <c r="AQ9" s="12">
        <f>ВВ!AQ9*0.9</f>
        <v>7830</v>
      </c>
      <c r="AR9" s="12">
        <f>ВВ!AR9*0.9</f>
        <v>8370</v>
      </c>
      <c r="AS9" s="12">
        <f>ВВ!AS9*0.9</f>
        <v>8370</v>
      </c>
      <c r="AT9" s="12">
        <f>ВВ!AT9*0.9</f>
        <v>8100</v>
      </c>
      <c r="AU9" s="12">
        <f>ВВ!AU9*0.9</f>
        <v>8100</v>
      </c>
      <c r="AV9" s="12">
        <f>ВВ!AV9*0.9</f>
        <v>8100</v>
      </c>
      <c r="AW9" s="12">
        <f>ВВ!AW9*0.9</f>
        <v>8100</v>
      </c>
      <c r="AX9" s="12">
        <f>ВВ!AX9*0.9</f>
        <v>8100</v>
      </c>
      <c r="AY9" s="12">
        <f>ВВ!AY9*0.9</f>
        <v>8640</v>
      </c>
      <c r="AZ9" s="12">
        <f>ВВ!AZ9*0.9</f>
        <v>8640</v>
      </c>
      <c r="BA9" s="12">
        <f>ВВ!BA9*0.9</f>
        <v>8640</v>
      </c>
      <c r="BB9" s="12">
        <f>ВВ!BB9*0.9</f>
        <v>7830</v>
      </c>
      <c r="BC9" s="12">
        <f>ВВ!BC9*0.9</f>
        <v>7830</v>
      </c>
      <c r="BD9" s="12">
        <f>ВВ!BD9*0.9</f>
        <v>7830</v>
      </c>
      <c r="BE9" s="12">
        <f>ВВ!BE9*0.9</f>
        <v>9450</v>
      </c>
      <c r="BF9" s="12">
        <f>ВВ!BF9*0.9</f>
        <v>9450</v>
      </c>
      <c r="BG9" s="12">
        <f>ВВ!BG9*0.9</f>
        <v>9450</v>
      </c>
      <c r="BH9" s="12">
        <f>ВВ!BH9*0.9</f>
        <v>8640</v>
      </c>
      <c r="BI9" s="12">
        <f>ВВ!BI9*0.9</f>
        <v>8640</v>
      </c>
      <c r="BJ9" s="12">
        <f>ВВ!BJ9*0.9</f>
        <v>8640</v>
      </c>
      <c r="BK9" s="12">
        <f>ВВ!BK9*0.9</f>
        <v>8640</v>
      </c>
      <c r="BL9" s="12">
        <f>ВВ!BL9*0.9</f>
        <v>8640</v>
      </c>
      <c r="BM9" s="12">
        <f>ВВ!BM9*0.9</f>
        <v>9450</v>
      </c>
      <c r="BN9" s="12">
        <f>ВВ!BN9*0.9</f>
        <v>9450</v>
      </c>
      <c r="BO9" s="12">
        <f>ВВ!BO9*0.9</f>
        <v>9450</v>
      </c>
      <c r="BP9" s="12">
        <f>ВВ!BP9*0.9</f>
        <v>8100</v>
      </c>
      <c r="BQ9" s="12">
        <f>ВВ!BQ9*0.9</f>
        <v>8100</v>
      </c>
      <c r="BR9" s="12">
        <f>ВВ!BR9*0.9</f>
        <v>8100</v>
      </c>
      <c r="BS9" s="12">
        <f>ВВ!BS9*0.9</f>
        <v>8100</v>
      </c>
      <c r="BT9" s="12">
        <f>ВВ!BT9*0.9</f>
        <v>8370</v>
      </c>
      <c r="BU9" s="12">
        <f>ВВ!BU9*0.9</f>
        <v>8370</v>
      </c>
      <c r="BV9" s="12">
        <f>ВВ!BV9*0.9</f>
        <v>8100</v>
      </c>
      <c r="BW9" s="12">
        <f>ВВ!BW9*0.9</f>
        <v>8100</v>
      </c>
      <c r="BX9" s="12">
        <f>ВВ!BX9*0.9</f>
        <v>8100</v>
      </c>
      <c r="BY9" s="12">
        <f>ВВ!BY9*0.9</f>
        <v>8100</v>
      </c>
      <c r="BZ9" s="12">
        <f>ВВ!BZ9*0.9</f>
        <v>8100</v>
      </c>
      <c r="CA9" s="12">
        <f>ВВ!CA9*0.9</f>
        <v>8370</v>
      </c>
      <c r="CB9" s="12">
        <f>ВВ!CB9*0.9</f>
        <v>8370</v>
      </c>
      <c r="CC9" s="12">
        <f>ВВ!CC9*0.9</f>
        <v>8100</v>
      </c>
      <c r="CD9" s="12">
        <f>ВВ!CD9*0.9</f>
        <v>8100</v>
      </c>
      <c r="CE9" s="12">
        <f>ВВ!CE9*0.9</f>
        <v>8100</v>
      </c>
      <c r="CF9" s="12">
        <f>ВВ!CF9*0.9</f>
        <v>8100</v>
      </c>
      <c r="CG9" s="12">
        <f>ВВ!CG9*0.9</f>
        <v>8100</v>
      </c>
      <c r="CH9" s="12">
        <f>ВВ!CH9*0.9</f>
        <v>8370</v>
      </c>
      <c r="CI9" s="12">
        <f>ВВ!CI9*0.9</f>
        <v>8370</v>
      </c>
      <c r="CJ9" s="12">
        <f>ВВ!CJ9*0.9</f>
        <v>8370</v>
      </c>
      <c r="CK9" s="12">
        <f>ВВ!CK9*0.9</f>
        <v>8370</v>
      </c>
      <c r="CL9" s="12">
        <f>ВВ!CL9*0.9</f>
        <v>8370</v>
      </c>
      <c r="CM9" s="12">
        <f>ВВ!CM9*0.9</f>
        <v>8370</v>
      </c>
      <c r="CN9" s="12">
        <f>ВВ!CN9*0.9</f>
        <v>8370</v>
      </c>
      <c r="CO9" s="12">
        <f>ВВ!CO9*0.9</f>
        <v>12150</v>
      </c>
      <c r="CP9" s="12">
        <f>ВВ!CP9*0.9</f>
        <v>12150</v>
      </c>
      <c r="CQ9" s="182">
        <f>ВВ!CQ9*0.9</f>
        <v>12150</v>
      </c>
      <c r="CR9" s="182">
        <f>ВВ!CR9*0.9</f>
        <v>12150</v>
      </c>
      <c r="CS9" s="182">
        <f>ВВ!CS9*0.9</f>
        <v>12150</v>
      </c>
      <c r="CT9" s="182">
        <f>ВВ!CT9*0.9</f>
        <v>12150</v>
      </c>
      <c r="CU9" s="182">
        <f>ВВ!CU9*0.9</f>
        <v>12150</v>
      </c>
      <c r="CV9" s="12">
        <f>ВВ!CV9*0.9</f>
        <v>12150</v>
      </c>
      <c r="CW9" s="12">
        <f>ВВ!CW9*0.9</f>
        <v>12150</v>
      </c>
      <c r="CX9" s="12">
        <f>ВВ!CX9*0.9</f>
        <v>13950</v>
      </c>
      <c r="CY9" s="190">
        <f>ВВ!CY9*0.9</f>
        <v>13950</v>
      </c>
      <c r="CZ9" s="190">
        <f>ВВ!CZ9*0.9</f>
        <v>13950</v>
      </c>
      <c r="DA9" s="190">
        <f>ВВ!DA9*0.9</f>
        <v>13950</v>
      </c>
      <c r="DB9" s="190">
        <f>ВВ!DB9*0.9</f>
        <v>13950</v>
      </c>
      <c r="DC9" s="190">
        <f>ВВ!DC9*0.9</f>
        <v>13950</v>
      </c>
      <c r="DD9" s="12">
        <f>ВВ!DD9*0.9</f>
        <v>13950</v>
      </c>
      <c r="DE9" s="12">
        <f>ВВ!DE9*0.9</f>
        <v>12150</v>
      </c>
      <c r="DF9" s="12">
        <f>ВВ!DF9*0.9</f>
        <v>12150</v>
      </c>
      <c r="DG9" s="12">
        <f>ВВ!DG9*0.9</f>
        <v>12150</v>
      </c>
      <c r="DH9" s="12">
        <f>ВВ!DH9*0.9</f>
        <v>12150</v>
      </c>
      <c r="DI9" s="12">
        <f>ВВ!DI9*0.9</f>
        <v>12150</v>
      </c>
      <c r="DJ9" s="12">
        <f>ВВ!DJ9*0.9</f>
        <v>12150</v>
      </c>
      <c r="DK9" s="12">
        <f>ВВ!DK9*0.9</f>
        <v>12150</v>
      </c>
      <c r="DL9" s="12">
        <f>ВВ!DL9*0.9</f>
        <v>12150</v>
      </c>
      <c r="DM9" s="12">
        <f>ВВ!DM9*0.9</f>
        <v>13050</v>
      </c>
      <c r="DN9" s="12">
        <f>ВВ!DN9*0.9</f>
        <v>13050</v>
      </c>
      <c r="DO9" s="12">
        <f>ВВ!DO9*0.9</f>
        <v>13050</v>
      </c>
      <c r="DP9" s="12">
        <f>ВВ!DP9*0.9</f>
        <v>13050</v>
      </c>
      <c r="DQ9" s="12">
        <f>ВВ!DQ9*0.9</f>
        <v>13050</v>
      </c>
      <c r="DR9" s="12">
        <f>ВВ!DR9*0.9</f>
        <v>13050</v>
      </c>
      <c r="DS9" s="12">
        <f>ВВ!DS9*0.9</f>
        <v>13050</v>
      </c>
      <c r="DT9" s="12">
        <f>ВВ!DT9*0.9</f>
        <v>13050</v>
      </c>
      <c r="DU9" s="12">
        <f>ВВ!DU9*0.9</f>
        <v>13050</v>
      </c>
      <c r="DV9" s="12">
        <f>ВВ!DV9*0.9</f>
        <v>13050</v>
      </c>
      <c r="DW9" s="12">
        <f>ВВ!DW9*0.9</f>
        <v>13050</v>
      </c>
      <c r="DX9" s="12">
        <f>ВВ!DX9*0.9</f>
        <v>13050</v>
      </c>
      <c r="DY9" s="12">
        <f>ВВ!DY9*0.9</f>
        <v>13050</v>
      </c>
      <c r="DZ9" s="12">
        <f>ВВ!DZ9*0.9</f>
        <v>13050</v>
      </c>
      <c r="EA9" s="12">
        <f>ВВ!EA9*0.9</f>
        <v>10350</v>
      </c>
      <c r="EB9" s="12">
        <f>ВВ!EB9*0.9</f>
        <v>10350</v>
      </c>
      <c r="EC9" s="12">
        <f>ВВ!EC9*0.9</f>
        <v>10350</v>
      </c>
      <c r="ED9" s="12">
        <f>ВВ!ED9*0.9</f>
        <v>10350</v>
      </c>
      <c r="EE9" s="12">
        <f>ВВ!EE9*0.9</f>
        <v>10800</v>
      </c>
      <c r="EF9" s="12">
        <f>ВВ!EF9*0.9</f>
        <v>10800</v>
      </c>
      <c r="EG9" s="12">
        <f>ВВ!EG9*0.9</f>
        <v>10350</v>
      </c>
      <c r="EH9" s="12">
        <f>ВВ!EH9*0.9</f>
        <v>10350</v>
      </c>
      <c r="EI9" s="12">
        <f>ВВ!EI9*0.9</f>
        <v>10350</v>
      </c>
      <c r="EJ9" s="12">
        <f>ВВ!EJ9*0.9</f>
        <v>10350</v>
      </c>
      <c r="EK9" s="12">
        <f>ВВ!EK9*0.9</f>
        <v>10350</v>
      </c>
      <c r="EL9" s="12">
        <f>ВВ!EL9*0.9</f>
        <v>10800</v>
      </c>
      <c r="EM9" s="12">
        <f>ВВ!EM9*0.9</f>
        <v>10800</v>
      </c>
      <c r="EN9" s="12">
        <f>ВВ!EN9*0.9</f>
        <v>10350</v>
      </c>
      <c r="EO9" s="12">
        <f>ВВ!EO9*0.9</f>
        <v>10350</v>
      </c>
      <c r="EP9" s="12">
        <f>ВВ!EP9*0.9</f>
        <v>10350</v>
      </c>
      <c r="EQ9" s="12">
        <f>ВВ!EQ9*0.9</f>
        <v>10350</v>
      </c>
      <c r="ER9" s="12">
        <f>ВВ!ER9*0.9</f>
        <v>10350</v>
      </c>
      <c r="ES9" s="12">
        <f>ВВ!ES9*0.9</f>
        <v>10800</v>
      </c>
      <c r="ET9" s="12">
        <f>ВВ!ET9*0.9</f>
        <v>10800</v>
      </c>
      <c r="EU9" s="12">
        <f>ВВ!EU9*0.9</f>
        <v>10350</v>
      </c>
      <c r="EV9" s="12">
        <f>ВВ!EV9*0.9</f>
        <v>10350</v>
      </c>
      <c r="EW9" s="12">
        <f>ВВ!EW9*0.9</f>
        <v>10350</v>
      </c>
      <c r="EX9" s="12">
        <f>ВВ!EX9*0.9</f>
        <v>10350</v>
      </c>
      <c r="EY9" s="12">
        <f>ВВ!EY9*0.9</f>
        <v>10350</v>
      </c>
      <c r="EZ9" s="12">
        <f>ВВ!EZ9*0.9</f>
        <v>10800</v>
      </c>
      <c r="FA9" s="12">
        <f>ВВ!FA9*0.9</f>
        <v>10800</v>
      </c>
      <c r="FB9" s="12">
        <f>ВВ!FB9*0.9</f>
        <v>10350</v>
      </c>
      <c r="FC9" s="12">
        <f>ВВ!FC9*0.9</f>
        <v>10350</v>
      </c>
      <c r="FD9" s="12">
        <f>ВВ!FD9*0.9</f>
        <v>10350</v>
      </c>
      <c r="FE9" s="12">
        <f>ВВ!FE9*0.9</f>
        <v>10350</v>
      </c>
      <c r="FF9" s="12">
        <f>ВВ!FF9*0.9</f>
        <v>10350</v>
      </c>
      <c r="FG9" s="12">
        <f>ВВ!FG9*0.9</f>
        <v>10800</v>
      </c>
      <c r="FH9" s="12">
        <f>ВВ!FH9*0.9</f>
        <v>10800</v>
      </c>
      <c r="FI9" s="12">
        <f>ВВ!FI9*0.9</f>
        <v>10350</v>
      </c>
      <c r="FJ9" s="12">
        <f>ВВ!FJ9*0.9</f>
        <v>10350</v>
      </c>
      <c r="FK9" s="12">
        <f>ВВ!FK9*0.9</f>
        <v>10350</v>
      </c>
      <c r="FL9" s="12">
        <f>ВВ!FL9*0.9</f>
        <v>10350</v>
      </c>
      <c r="FM9" s="12">
        <f>ВВ!FM9*0.9</f>
        <v>10350</v>
      </c>
      <c r="FN9" s="12">
        <f>ВВ!FN9*0.9</f>
        <v>10350</v>
      </c>
      <c r="FO9" s="12">
        <f>ВВ!FO9*0.9</f>
        <v>10350</v>
      </c>
      <c r="FP9" s="12">
        <f>ВВ!FP9*0.9</f>
        <v>9450</v>
      </c>
      <c r="FQ9" s="12">
        <f>ВВ!FQ9*0.9</f>
        <v>9450</v>
      </c>
      <c r="FR9" s="12">
        <f>ВВ!FR9*0.9</f>
        <v>9450</v>
      </c>
      <c r="FS9" s="12">
        <f>ВВ!FS9*0.9</f>
        <v>9450</v>
      </c>
      <c r="FT9" s="12">
        <f>ВВ!FT9*0.9</f>
        <v>9450</v>
      </c>
      <c r="FU9" s="12">
        <f>ВВ!FU9*0.9</f>
        <v>9900</v>
      </c>
      <c r="FV9" s="12">
        <f>ВВ!FV9*0.9</f>
        <v>9900</v>
      </c>
      <c r="FW9" s="12">
        <f>ВВ!FW9*0.9</f>
        <v>9000</v>
      </c>
      <c r="FX9" s="12">
        <f>ВВ!FX9*0.9</f>
        <v>9000</v>
      </c>
      <c r="FY9" s="12">
        <f>ВВ!FY9*0.9</f>
        <v>9000</v>
      </c>
      <c r="FZ9" s="12">
        <f>ВВ!FZ9*0.9</f>
        <v>9000</v>
      </c>
      <c r="GA9" s="12">
        <f>ВВ!GA9*0.9</f>
        <v>9000</v>
      </c>
      <c r="GB9" s="12">
        <f>ВВ!GB9*0.9</f>
        <v>9450</v>
      </c>
      <c r="GC9" s="12">
        <f>ВВ!GC9*0.9</f>
        <v>9450</v>
      </c>
      <c r="GD9" s="12">
        <f>ВВ!GD9*0.9</f>
        <v>9450</v>
      </c>
      <c r="GE9" s="12">
        <f>ВВ!GE9*0.9</f>
        <v>9450</v>
      </c>
      <c r="GF9" s="12">
        <f>ВВ!GF9*0.9</f>
        <v>9450</v>
      </c>
      <c r="GG9" s="12">
        <f>ВВ!GG9*0.9</f>
        <v>9450</v>
      </c>
      <c r="GH9" s="12">
        <f>ВВ!GH9*0.9</f>
        <v>9450</v>
      </c>
      <c r="GI9" s="12">
        <f>ВВ!GI9*0.9</f>
        <v>9900</v>
      </c>
      <c r="GJ9" s="12">
        <f>ВВ!GJ9*0.9</f>
        <v>9900</v>
      </c>
      <c r="GK9" s="12">
        <f>ВВ!GK9*0.9</f>
        <v>9450</v>
      </c>
      <c r="GL9" s="12">
        <f>ВВ!GL9*0.9</f>
        <v>9450</v>
      </c>
      <c r="GM9" s="12">
        <f>ВВ!GM9*0.9</f>
        <v>9450</v>
      </c>
      <c r="GN9" s="12">
        <f>ВВ!GN9*0.9</f>
        <v>9450</v>
      </c>
      <c r="GO9" s="12">
        <f>ВВ!GO9*0.9</f>
        <v>9450</v>
      </c>
      <c r="GP9" s="12">
        <f>ВВ!GP9*0.9</f>
        <v>9900</v>
      </c>
      <c r="GQ9" s="12">
        <f>ВВ!GQ9*0.9</f>
        <v>9900</v>
      </c>
      <c r="GR9" s="12">
        <f>ВВ!GR9*0.9</f>
        <v>9450</v>
      </c>
      <c r="GS9" s="12">
        <f>ВВ!GS9*0.9</f>
        <v>9450</v>
      </c>
      <c r="GT9" s="12">
        <f>ВВ!GT9*0.9</f>
        <v>9450</v>
      </c>
      <c r="GU9" s="12">
        <f>ВВ!GU9*0.9</f>
        <v>9450</v>
      </c>
      <c r="GV9" s="12">
        <f>ВВ!GV9*0.9</f>
        <v>9450</v>
      </c>
      <c r="GW9" s="12">
        <f>ВВ!GW9*0.9</f>
        <v>9450</v>
      </c>
      <c r="GX9" s="12">
        <f>ВВ!GX9*0.9</f>
        <v>9450</v>
      </c>
      <c r="GY9" s="12">
        <f>ВВ!GY9*0.9</f>
        <v>9450</v>
      </c>
      <c r="GZ9" s="12">
        <f>ВВ!GZ9*0.9</f>
        <v>9450</v>
      </c>
      <c r="HA9" s="12">
        <f>ВВ!HA9*0.9</f>
        <v>9450</v>
      </c>
      <c r="HB9" s="12">
        <f>ВВ!HB9*0.9</f>
        <v>9450</v>
      </c>
    </row>
    <row r="10" spans="1:210" s="4" customFormat="1" ht="12" hidden="1" customHeight="1">
      <c r="A10" s="14">
        <v>2</v>
      </c>
      <c r="B10" s="12">
        <f>ВВ!B10*0.9</f>
        <v>16605</v>
      </c>
      <c r="C10" s="12">
        <f>ВВ!C10*0.9</f>
        <v>16605</v>
      </c>
      <c r="D10" s="12">
        <f>ВВ!D10*0.9</f>
        <v>16605</v>
      </c>
      <c r="E10" s="12">
        <f>ВВ!E10*0.9</f>
        <v>14265</v>
      </c>
      <c r="F10" s="12">
        <f>ВВ!F10*0.9</f>
        <v>14265</v>
      </c>
      <c r="G10" s="12">
        <f>ВВ!G10*0.9</f>
        <v>15615</v>
      </c>
      <c r="H10" s="12">
        <f>ВВ!H10*0.9</f>
        <v>15615</v>
      </c>
      <c r="I10" s="12">
        <f>ВВ!I10*0.9</f>
        <v>14715</v>
      </c>
      <c r="J10" s="12">
        <f>ВВ!J10*0.9</f>
        <v>14715</v>
      </c>
      <c r="K10" s="12">
        <f>ВВ!K10*0.9</f>
        <v>12915</v>
      </c>
      <c r="L10" s="12">
        <f>ВВ!L10*0.9</f>
        <v>14715</v>
      </c>
      <c r="M10" s="12">
        <f>ВВ!M10*0.9</f>
        <v>14715</v>
      </c>
      <c r="N10" s="12">
        <f>ВВ!N10*0.9</f>
        <v>14715</v>
      </c>
      <c r="O10" s="12">
        <f>ВВ!O10*0.9</f>
        <v>13815</v>
      </c>
      <c r="P10" s="12">
        <f>ВВ!P10*0.9</f>
        <v>13815</v>
      </c>
      <c r="Q10" s="12">
        <f>ВВ!Q10*0.9</f>
        <v>12465</v>
      </c>
      <c r="R10" s="12">
        <f>ВВ!R10*0.9</f>
        <v>11565</v>
      </c>
      <c r="S10" s="12">
        <f>ВВ!S10*0.9</f>
        <v>11565</v>
      </c>
      <c r="T10" s="12">
        <f>ВВ!T10*0.9</f>
        <v>11565</v>
      </c>
      <c r="U10" s="12">
        <f>ВВ!U10*0.9</f>
        <v>11565</v>
      </c>
      <c r="V10" s="12">
        <f>ВВ!V10*0.9</f>
        <v>11565</v>
      </c>
      <c r="W10" s="12">
        <f>ВВ!W10*0.9</f>
        <v>11565</v>
      </c>
      <c r="X10" s="12">
        <f>ВВ!X10*0.9</f>
        <v>11565</v>
      </c>
      <c r="Y10" s="12">
        <f>ВВ!Y10*0.9</f>
        <v>10980</v>
      </c>
      <c r="Z10" s="12">
        <f>ВВ!Z10*0.9</f>
        <v>10980</v>
      </c>
      <c r="AA10" s="12">
        <f>ВВ!AA10*0.9</f>
        <v>10980</v>
      </c>
      <c r="AB10" s="12">
        <f>ВВ!AB10*0.9</f>
        <v>10035</v>
      </c>
      <c r="AC10" s="12">
        <f>ВВ!AC10*0.9</f>
        <v>10035</v>
      </c>
      <c r="AD10" s="12">
        <f>ВВ!AD10*0.9</f>
        <v>10035</v>
      </c>
      <c r="AE10" s="12">
        <f>ВВ!AE10*0.9</f>
        <v>10035</v>
      </c>
      <c r="AF10" s="12">
        <f>ВВ!AF10*0.9</f>
        <v>9495</v>
      </c>
      <c r="AG10" s="12">
        <f>ВВ!AG10*0.9</f>
        <v>9495</v>
      </c>
      <c r="AH10" s="12">
        <f>ВВ!AH10*0.9</f>
        <v>9495</v>
      </c>
      <c r="AI10" s="12">
        <f>ВВ!AI10*0.9</f>
        <v>9495</v>
      </c>
      <c r="AJ10" s="12">
        <f>ВВ!AJ10*0.9</f>
        <v>9495</v>
      </c>
      <c r="AK10" s="12">
        <f>ВВ!AK10*0.9</f>
        <v>10665</v>
      </c>
      <c r="AL10" s="12">
        <f>ВВ!AL10*0.9</f>
        <v>10665</v>
      </c>
      <c r="AM10" s="12">
        <f>ВВ!AM10*0.9</f>
        <v>9495</v>
      </c>
      <c r="AN10" s="12">
        <f>ВВ!AN10*0.9</f>
        <v>9495</v>
      </c>
      <c r="AO10" s="12">
        <f>ВВ!AO10*0.9</f>
        <v>9495</v>
      </c>
      <c r="AP10" s="12">
        <f>ВВ!AP10*0.9</f>
        <v>9495</v>
      </c>
      <c r="AQ10" s="12">
        <f>ВВ!AQ10*0.9</f>
        <v>9495</v>
      </c>
      <c r="AR10" s="12">
        <f>ВВ!AR10*0.9</f>
        <v>10035</v>
      </c>
      <c r="AS10" s="12">
        <f>ВВ!AS10*0.9</f>
        <v>10035</v>
      </c>
      <c r="AT10" s="12">
        <f>ВВ!AT10*0.9</f>
        <v>9765</v>
      </c>
      <c r="AU10" s="12">
        <f>ВВ!AU10*0.9</f>
        <v>9765</v>
      </c>
      <c r="AV10" s="12">
        <f>ВВ!AV10*0.9</f>
        <v>9765</v>
      </c>
      <c r="AW10" s="12">
        <f>ВВ!AW10*0.9</f>
        <v>9765</v>
      </c>
      <c r="AX10" s="12">
        <f>ВВ!AX10*0.9</f>
        <v>9765</v>
      </c>
      <c r="AY10" s="12">
        <f>ВВ!AY10*0.9</f>
        <v>10305</v>
      </c>
      <c r="AZ10" s="12">
        <f>ВВ!AZ10*0.9</f>
        <v>10305</v>
      </c>
      <c r="BA10" s="12">
        <f>ВВ!BA10*0.9</f>
        <v>10305</v>
      </c>
      <c r="BB10" s="12">
        <f>ВВ!BB10*0.9</f>
        <v>9495</v>
      </c>
      <c r="BC10" s="12">
        <f>ВВ!BC10*0.9</f>
        <v>9495</v>
      </c>
      <c r="BD10" s="12">
        <f>ВВ!BD10*0.9</f>
        <v>9495</v>
      </c>
      <c r="BE10" s="12">
        <f>ВВ!BE10*0.9</f>
        <v>11115</v>
      </c>
      <c r="BF10" s="12">
        <f>ВВ!BF10*0.9</f>
        <v>11115</v>
      </c>
      <c r="BG10" s="12">
        <f>ВВ!BG10*0.9</f>
        <v>11115</v>
      </c>
      <c r="BH10" s="12">
        <f>ВВ!BH10*0.9</f>
        <v>10305</v>
      </c>
      <c r="BI10" s="12">
        <f>ВВ!BI10*0.9</f>
        <v>10305</v>
      </c>
      <c r="BJ10" s="12">
        <f>ВВ!BJ10*0.9</f>
        <v>10305</v>
      </c>
      <c r="BK10" s="12">
        <f>ВВ!BK10*0.9</f>
        <v>10305</v>
      </c>
      <c r="BL10" s="12">
        <f>ВВ!BL10*0.9</f>
        <v>10305</v>
      </c>
      <c r="BM10" s="12">
        <f>ВВ!BM10*0.9</f>
        <v>11115</v>
      </c>
      <c r="BN10" s="12">
        <f>ВВ!BN10*0.9</f>
        <v>11115</v>
      </c>
      <c r="BO10" s="12">
        <f>ВВ!BO10*0.9</f>
        <v>11115</v>
      </c>
      <c r="BP10" s="12">
        <f>ВВ!BP10*0.9</f>
        <v>9765</v>
      </c>
      <c r="BQ10" s="12">
        <f>ВВ!BQ10*0.9</f>
        <v>9765</v>
      </c>
      <c r="BR10" s="12">
        <f>ВВ!BR10*0.9</f>
        <v>9765</v>
      </c>
      <c r="BS10" s="12">
        <f>ВВ!BS10*0.9</f>
        <v>9765</v>
      </c>
      <c r="BT10" s="12">
        <f>ВВ!BT10*0.9</f>
        <v>10035</v>
      </c>
      <c r="BU10" s="12">
        <f>ВВ!BU10*0.9</f>
        <v>10035</v>
      </c>
      <c r="BV10" s="12">
        <f>ВВ!BV10*0.9</f>
        <v>9765</v>
      </c>
      <c r="BW10" s="12">
        <f>ВВ!BW10*0.9</f>
        <v>9765</v>
      </c>
      <c r="BX10" s="12">
        <f>ВВ!BX10*0.9</f>
        <v>9765</v>
      </c>
      <c r="BY10" s="12">
        <f>ВВ!BY10*0.9</f>
        <v>9765</v>
      </c>
      <c r="BZ10" s="12">
        <f>ВВ!BZ10*0.9</f>
        <v>9765</v>
      </c>
      <c r="CA10" s="12">
        <f>ВВ!CA10*0.9</f>
        <v>10035</v>
      </c>
      <c r="CB10" s="12">
        <f>ВВ!CB10*0.9</f>
        <v>10035</v>
      </c>
      <c r="CC10" s="12">
        <f>ВВ!CC10*0.9</f>
        <v>9765</v>
      </c>
      <c r="CD10" s="12">
        <f>ВВ!CD10*0.9</f>
        <v>9765</v>
      </c>
      <c r="CE10" s="12">
        <f>ВВ!CE10*0.9</f>
        <v>9765</v>
      </c>
      <c r="CF10" s="12">
        <f>ВВ!CF10*0.9</f>
        <v>9765</v>
      </c>
      <c r="CG10" s="12">
        <f>ВВ!CG10*0.9</f>
        <v>9765</v>
      </c>
      <c r="CH10" s="12">
        <f>ВВ!CH10*0.9</f>
        <v>10035</v>
      </c>
      <c r="CI10" s="12">
        <f>ВВ!CI10*0.9</f>
        <v>10035</v>
      </c>
      <c r="CJ10" s="12">
        <f>ВВ!CJ10*0.9</f>
        <v>10035</v>
      </c>
      <c r="CK10" s="12">
        <f>ВВ!CK10*0.9</f>
        <v>10035</v>
      </c>
      <c r="CL10" s="12">
        <f>ВВ!CL10*0.9</f>
        <v>10035</v>
      </c>
      <c r="CM10" s="12">
        <f>ВВ!CM10*0.9</f>
        <v>10035</v>
      </c>
      <c r="CN10" s="12">
        <f>ВВ!CN10*0.9</f>
        <v>10035</v>
      </c>
      <c r="CO10" s="12">
        <f>ВВ!CO10*0.9</f>
        <v>13815</v>
      </c>
      <c r="CP10" s="12">
        <f>ВВ!CP10*0.9</f>
        <v>13815</v>
      </c>
      <c r="CQ10" s="182">
        <f>ВВ!CQ10*0.9</f>
        <v>13815</v>
      </c>
      <c r="CR10" s="182">
        <f>ВВ!CR10*0.9</f>
        <v>13815</v>
      </c>
      <c r="CS10" s="182">
        <f>ВВ!CS10*0.9</f>
        <v>13815</v>
      </c>
      <c r="CT10" s="182">
        <f>ВВ!CT10*0.9</f>
        <v>13815</v>
      </c>
      <c r="CU10" s="182">
        <f>ВВ!CU10*0.9</f>
        <v>13815</v>
      </c>
      <c r="CV10" s="12">
        <f>ВВ!CV10*0.9</f>
        <v>13815</v>
      </c>
      <c r="CW10" s="12">
        <f>ВВ!CW10*0.9</f>
        <v>13815</v>
      </c>
      <c r="CX10" s="12">
        <f>ВВ!CX10*0.9</f>
        <v>15615</v>
      </c>
      <c r="CY10" s="190">
        <f>ВВ!CY10*0.9</f>
        <v>15615</v>
      </c>
      <c r="CZ10" s="190">
        <f>ВВ!CZ10*0.9</f>
        <v>15615</v>
      </c>
      <c r="DA10" s="190">
        <f>ВВ!DA10*0.9</f>
        <v>15615</v>
      </c>
      <c r="DB10" s="190">
        <f>ВВ!DB10*0.9</f>
        <v>15615</v>
      </c>
      <c r="DC10" s="190">
        <f>ВВ!DC10*0.9</f>
        <v>15615</v>
      </c>
      <c r="DD10" s="12">
        <f>ВВ!DD10*0.9</f>
        <v>15615</v>
      </c>
      <c r="DE10" s="12">
        <f>ВВ!DE10*0.9</f>
        <v>13815</v>
      </c>
      <c r="DF10" s="12">
        <f>ВВ!DF10*0.9</f>
        <v>13815</v>
      </c>
      <c r="DG10" s="12">
        <f>ВВ!DG10*0.9</f>
        <v>13815</v>
      </c>
      <c r="DH10" s="12">
        <f>ВВ!DH10*0.9</f>
        <v>13815</v>
      </c>
      <c r="DI10" s="12">
        <f>ВВ!DI10*0.9</f>
        <v>13815</v>
      </c>
      <c r="DJ10" s="12">
        <f>ВВ!DJ10*0.9</f>
        <v>13815</v>
      </c>
      <c r="DK10" s="12">
        <f>ВВ!DK10*0.9</f>
        <v>13815</v>
      </c>
      <c r="DL10" s="12">
        <f>ВВ!DL10*0.9</f>
        <v>13815</v>
      </c>
      <c r="DM10" s="12">
        <f>ВВ!DM10*0.9</f>
        <v>14715</v>
      </c>
      <c r="DN10" s="12">
        <f>ВВ!DN10*0.9</f>
        <v>14715</v>
      </c>
      <c r="DO10" s="12">
        <f>ВВ!DO10*0.9</f>
        <v>14715</v>
      </c>
      <c r="DP10" s="12">
        <f>ВВ!DP10*0.9</f>
        <v>14715</v>
      </c>
      <c r="DQ10" s="12">
        <f>ВВ!DQ10*0.9</f>
        <v>14715</v>
      </c>
      <c r="DR10" s="12">
        <f>ВВ!DR10*0.9</f>
        <v>14715</v>
      </c>
      <c r="DS10" s="12">
        <f>ВВ!DS10*0.9</f>
        <v>14715</v>
      </c>
      <c r="DT10" s="12">
        <f>ВВ!DT10*0.9</f>
        <v>14715</v>
      </c>
      <c r="DU10" s="12">
        <f>ВВ!DU10*0.9</f>
        <v>14715</v>
      </c>
      <c r="DV10" s="12">
        <f>ВВ!DV10*0.9</f>
        <v>14715</v>
      </c>
      <c r="DW10" s="12">
        <f>ВВ!DW10*0.9</f>
        <v>14715</v>
      </c>
      <c r="DX10" s="12">
        <f>ВВ!DX10*0.9</f>
        <v>14715</v>
      </c>
      <c r="DY10" s="12">
        <f>ВВ!DY10*0.9</f>
        <v>14715</v>
      </c>
      <c r="DZ10" s="12">
        <f>ВВ!DZ10*0.9</f>
        <v>14715</v>
      </c>
      <c r="EA10" s="12">
        <f>ВВ!EA10*0.9</f>
        <v>12015</v>
      </c>
      <c r="EB10" s="12">
        <f>ВВ!EB10*0.9</f>
        <v>12015</v>
      </c>
      <c r="EC10" s="12">
        <f>ВВ!EC10*0.9</f>
        <v>12015</v>
      </c>
      <c r="ED10" s="12">
        <f>ВВ!ED10*0.9</f>
        <v>12015</v>
      </c>
      <c r="EE10" s="12">
        <f>ВВ!EE10*0.9</f>
        <v>12465</v>
      </c>
      <c r="EF10" s="12">
        <f>ВВ!EF10*0.9</f>
        <v>12465</v>
      </c>
      <c r="EG10" s="12">
        <f>ВВ!EG10*0.9</f>
        <v>12015</v>
      </c>
      <c r="EH10" s="12">
        <f>ВВ!EH10*0.9</f>
        <v>12015</v>
      </c>
      <c r="EI10" s="12">
        <f>ВВ!EI10*0.9</f>
        <v>12015</v>
      </c>
      <c r="EJ10" s="12">
        <f>ВВ!EJ10*0.9</f>
        <v>12015</v>
      </c>
      <c r="EK10" s="12">
        <f>ВВ!EK10*0.9</f>
        <v>12015</v>
      </c>
      <c r="EL10" s="12">
        <f>ВВ!EL10*0.9</f>
        <v>12465</v>
      </c>
      <c r="EM10" s="12">
        <f>ВВ!EM10*0.9</f>
        <v>12465</v>
      </c>
      <c r="EN10" s="12">
        <f>ВВ!EN10*0.9</f>
        <v>12015</v>
      </c>
      <c r="EO10" s="12">
        <f>ВВ!EO10*0.9</f>
        <v>12015</v>
      </c>
      <c r="EP10" s="12">
        <f>ВВ!EP10*0.9</f>
        <v>12015</v>
      </c>
      <c r="EQ10" s="12">
        <f>ВВ!EQ10*0.9</f>
        <v>12015</v>
      </c>
      <c r="ER10" s="12">
        <f>ВВ!ER10*0.9</f>
        <v>12015</v>
      </c>
      <c r="ES10" s="12">
        <f>ВВ!ES10*0.9</f>
        <v>12465</v>
      </c>
      <c r="ET10" s="12">
        <f>ВВ!ET10*0.9</f>
        <v>12465</v>
      </c>
      <c r="EU10" s="12">
        <f>ВВ!EU10*0.9</f>
        <v>12015</v>
      </c>
      <c r="EV10" s="12">
        <f>ВВ!EV10*0.9</f>
        <v>12015</v>
      </c>
      <c r="EW10" s="12">
        <f>ВВ!EW10*0.9</f>
        <v>12015</v>
      </c>
      <c r="EX10" s="12">
        <f>ВВ!EX10*0.9</f>
        <v>12015</v>
      </c>
      <c r="EY10" s="12">
        <f>ВВ!EY10*0.9</f>
        <v>12015</v>
      </c>
      <c r="EZ10" s="12">
        <f>ВВ!EZ10*0.9</f>
        <v>12465</v>
      </c>
      <c r="FA10" s="12">
        <f>ВВ!FA10*0.9</f>
        <v>12465</v>
      </c>
      <c r="FB10" s="12">
        <f>ВВ!FB10*0.9</f>
        <v>12015</v>
      </c>
      <c r="FC10" s="12">
        <f>ВВ!FC10*0.9</f>
        <v>12015</v>
      </c>
      <c r="FD10" s="12">
        <f>ВВ!FD10*0.9</f>
        <v>12015</v>
      </c>
      <c r="FE10" s="12">
        <f>ВВ!FE10*0.9</f>
        <v>12015</v>
      </c>
      <c r="FF10" s="12">
        <f>ВВ!FF10*0.9</f>
        <v>12015</v>
      </c>
      <c r="FG10" s="12">
        <f>ВВ!FG10*0.9</f>
        <v>12465</v>
      </c>
      <c r="FH10" s="12">
        <f>ВВ!FH10*0.9</f>
        <v>12465</v>
      </c>
      <c r="FI10" s="12">
        <f>ВВ!FI10*0.9</f>
        <v>12015</v>
      </c>
      <c r="FJ10" s="12">
        <f>ВВ!FJ10*0.9</f>
        <v>12015</v>
      </c>
      <c r="FK10" s="12">
        <f>ВВ!FK10*0.9</f>
        <v>12015</v>
      </c>
      <c r="FL10" s="12">
        <f>ВВ!FL10*0.9</f>
        <v>12015</v>
      </c>
      <c r="FM10" s="12">
        <f>ВВ!FM10*0.9</f>
        <v>12015</v>
      </c>
      <c r="FN10" s="12">
        <f>ВВ!FN10*0.9</f>
        <v>12015</v>
      </c>
      <c r="FO10" s="12">
        <f>ВВ!FO10*0.9</f>
        <v>12015</v>
      </c>
      <c r="FP10" s="12">
        <f>ВВ!FP10*0.9</f>
        <v>11115</v>
      </c>
      <c r="FQ10" s="12">
        <f>ВВ!FQ10*0.9</f>
        <v>11115</v>
      </c>
      <c r="FR10" s="12">
        <f>ВВ!FR10*0.9</f>
        <v>11115</v>
      </c>
      <c r="FS10" s="12">
        <f>ВВ!FS10*0.9</f>
        <v>11115</v>
      </c>
      <c r="FT10" s="12">
        <f>ВВ!FT10*0.9</f>
        <v>11115</v>
      </c>
      <c r="FU10" s="12">
        <f>ВВ!FU10*0.9</f>
        <v>11565</v>
      </c>
      <c r="FV10" s="12">
        <f>ВВ!FV10*0.9</f>
        <v>11565</v>
      </c>
      <c r="FW10" s="12">
        <f>ВВ!FW10*0.9</f>
        <v>10665</v>
      </c>
      <c r="FX10" s="12">
        <f>ВВ!FX10*0.9</f>
        <v>10665</v>
      </c>
      <c r="FY10" s="12">
        <f>ВВ!FY10*0.9</f>
        <v>10665</v>
      </c>
      <c r="FZ10" s="12">
        <f>ВВ!FZ10*0.9</f>
        <v>10665</v>
      </c>
      <c r="GA10" s="12">
        <f>ВВ!GA10*0.9</f>
        <v>10665</v>
      </c>
      <c r="GB10" s="12">
        <f>ВВ!GB10*0.9</f>
        <v>11115</v>
      </c>
      <c r="GC10" s="12">
        <f>ВВ!GC10*0.9</f>
        <v>11115</v>
      </c>
      <c r="GD10" s="12">
        <f>ВВ!GD10*0.9</f>
        <v>11115</v>
      </c>
      <c r="GE10" s="12">
        <f>ВВ!GE10*0.9</f>
        <v>11115</v>
      </c>
      <c r="GF10" s="12">
        <f>ВВ!GF10*0.9</f>
        <v>11115</v>
      </c>
      <c r="GG10" s="12">
        <f>ВВ!GG10*0.9</f>
        <v>11115</v>
      </c>
      <c r="GH10" s="12">
        <f>ВВ!GH10*0.9</f>
        <v>11115</v>
      </c>
      <c r="GI10" s="12">
        <f>ВВ!GI10*0.9</f>
        <v>11565</v>
      </c>
      <c r="GJ10" s="12">
        <f>ВВ!GJ10*0.9</f>
        <v>11565</v>
      </c>
      <c r="GK10" s="12">
        <f>ВВ!GK10*0.9</f>
        <v>11115</v>
      </c>
      <c r="GL10" s="12">
        <f>ВВ!GL10*0.9</f>
        <v>11115</v>
      </c>
      <c r="GM10" s="12">
        <f>ВВ!GM10*0.9</f>
        <v>11115</v>
      </c>
      <c r="GN10" s="12">
        <f>ВВ!GN10*0.9</f>
        <v>11115</v>
      </c>
      <c r="GO10" s="12">
        <f>ВВ!GO10*0.9</f>
        <v>11115</v>
      </c>
      <c r="GP10" s="12">
        <f>ВВ!GP10*0.9</f>
        <v>11565</v>
      </c>
      <c r="GQ10" s="12">
        <f>ВВ!GQ10*0.9</f>
        <v>11565</v>
      </c>
      <c r="GR10" s="12">
        <f>ВВ!GR10*0.9</f>
        <v>11115</v>
      </c>
      <c r="GS10" s="12">
        <f>ВВ!GS10*0.9</f>
        <v>11115</v>
      </c>
      <c r="GT10" s="12">
        <f>ВВ!GT10*0.9</f>
        <v>11115</v>
      </c>
      <c r="GU10" s="12">
        <f>ВВ!GU10*0.9</f>
        <v>11115</v>
      </c>
      <c r="GV10" s="12">
        <f>ВВ!GV10*0.9</f>
        <v>11115</v>
      </c>
      <c r="GW10" s="12">
        <f>ВВ!GW10*0.9</f>
        <v>11115</v>
      </c>
      <c r="GX10" s="12">
        <f>ВВ!GX10*0.9</f>
        <v>11115</v>
      </c>
      <c r="GY10" s="12">
        <f>ВВ!GY10*0.9</f>
        <v>11115</v>
      </c>
      <c r="GZ10" s="12">
        <f>ВВ!GZ10*0.9</f>
        <v>11115</v>
      </c>
      <c r="HA10" s="12">
        <f>ВВ!HA10*0.9</f>
        <v>11115</v>
      </c>
      <c r="HB10" s="12">
        <f>ВВ!HB10*0.9</f>
        <v>11115</v>
      </c>
    </row>
    <row r="11" spans="1:210" s="3"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82"/>
      <c r="CR11" s="182"/>
      <c r="CS11" s="182"/>
      <c r="CT11" s="182"/>
      <c r="CU11" s="182"/>
      <c r="CV11" s="12"/>
      <c r="CW11" s="12"/>
      <c r="CX11" s="12"/>
      <c r="CY11" s="190"/>
      <c r="CZ11" s="190"/>
      <c r="DA11" s="190"/>
      <c r="DB11" s="190"/>
      <c r="DC11" s="190"/>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s="4" customFormat="1" ht="12" hidden="1" customHeight="1">
      <c r="A12" s="14">
        <v>1</v>
      </c>
      <c r="B12" s="12">
        <f>ВВ!B12*0.9</f>
        <v>19350</v>
      </c>
      <c r="C12" s="12">
        <f>ВВ!C12*0.9</f>
        <v>19350</v>
      </c>
      <c r="D12" s="12">
        <f>ВВ!D12*0.9</f>
        <v>19350</v>
      </c>
      <c r="E12" s="12">
        <f>ВВ!E12*0.9</f>
        <v>15210</v>
      </c>
      <c r="F12" s="12">
        <f>ВВ!F12*0.9</f>
        <v>15210</v>
      </c>
      <c r="G12" s="12">
        <f>ВВ!G12*0.9</f>
        <v>16560</v>
      </c>
      <c r="H12" s="12">
        <f>ВВ!H12*0.9</f>
        <v>16560</v>
      </c>
      <c r="I12" s="12">
        <f>ВВ!I12*0.9</f>
        <v>15660</v>
      </c>
      <c r="J12" s="12">
        <f>ВВ!J12*0.9</f>
        <v>15660</v>
      </c>
      <c r="K12" s="12">
        <f>ВВ!K12*0.9</f>
        <v>13860</v>
      </c>
      <c r="L12" s="12">
        <f>ВВ!L12*0.9</f>
        <v>15660</v>
      </c>
      <c r="M12" s="12">
        <f>ВВ!M12*0.9</f>
        <v>15660</v>
      </c>
      <c r="N12" s="12">
        <f>ВВ!N12*0.9</f>
        <v>15660</v>
      </c>
      <c r="O12" s="12">
        <f>ВВ!O12*0.9</f>
        <v>14760</v>
      </c>
      <c r="P12" s="12">
        <f>ВВ!P12*0.9</f>
        <v>14760</v>
      </c>
      <c r="Q12" s="12">
        <f>ВВ!Q12*0.9</f>
        <v>13410</v>
      </c>
      <c r="R12" s="12">
        <f>ВВ!R12*0.9</f>
        <v>12510</v>
      </c>
      <c r="S12" s="12">
        <f>ВВ!S12*0.9</f>
        <v>12510</v>
      </c>
      <c r="T12" s="12">
        <f>ВВ!T12*0.9</f>
        <v>12510</v>
      </c>
      <c r="U12" s="12">
        <f>ВВ!U12*0.9</f>
        <v>12510</v>
      </c>
      <c r="V12" s="12">
        <f>ВВ!V12*0.9</f>
        <v>12510</v>
      </c>
      <c r="W12" s="12">
        <f>ВВ!W12*0.9</f>
        <v>12510</v>
      </c>
      <c r="X12" s="12">
        <f>ВВ!X12*0.9</f>
        <v>12510</v>
      </c>
      <c r="Y12" s="12">
        <f>ВВ!Y12*0.9</f>
        <v>11925</v>
      </c>
      <c r="Z12" s="12">
        <f>ВВ!Z12*0.9</f>
        <v>11925</v>
      </c>
      <c r="AA12" s="12">
        <f>ВВ!AA12*0.9</f>
        <v>11925</v>
      </c>
      <c r="AB12" s="12">
        <f>ВВ!AB12*0.9</f>
        <v>11970</v>
      </c>
      <c r="AC12" s="12">
        <f>ВВ!AC12*0.9</f>
        <v>11970</v>
      </c>
      <c r="AD12" s="12">
        <f>ВВ!AD12*0.9</f>
        <v>11970</v>
      </c>
      <c r="AE12" s="12">
        <f>ВВ!AE12*0.9</f>
        <v>11970</v>
      </c>
      <c r="AF12" s="12">
        <f>ВВ!AF12*0.9</f>
        <v>11430</v>
      </c>
      <c r="AG12" s="12">
        <f>ВВ!AG12*0.9</f>
        <v>11430</v>
      </c>
      <c r="AH12" s="12">
        <f>ВВ!AH12*0.9</f>
        <v>11430</v>
      </c>
      <c r="AI12" s="12">
        <f>ВВ!AI12*0.9</f>
        <v>11430</v>
      </c>
      <c r="AJ12" s="12">
        <f>ВВ!AJ12*0.9</f>
        <v>11430</v>
      </c>
      <c r="AK12" s="12">
        <f>ВВ!AK12*0.9</f>
        <v>12600</v>
      </c>
      <c r="AL12" s="12">
        <f>ВВ!AL12*0.9</f>
        <v>12600</v>
      </c>
      <c r="AM12" s="12">
        <f>ВВ!AM12*0.9</f>
        <v>11430</v>
      </c>
      <c r="AN12" s="12">
        <f>ВВ!AN12*0.9</f>
        <v>11430</v>
      </c>
      <c r="AO12" s="12">
        <f>ВВ!AO12*0.9</f>
        <v>11430</v>
      </c>
      <c r="AP12" s="12">
        <f>ВВ!AP12*0.9</f>
        <v>11430</v>
      </c>
      <c r="AQ12" s="12">
        <f>ВВ!AQ12*0.9</f>
        <v>11430</v>
      </c>
      <c r="AR12" s="12">
        <f>ВВ!AR12*0.9</f>
        <v>11970</v>
      </c>
      <c r="AS12" s="12">
        <f>ВВ!AS12*0.9</f>
        <v>11970</v>
      </c>
      <c r="AT12" s="12">
        <f>ВВ!AT12*0.9</f>
        <v>11700</v>
      </c>
      <c r="AU12" s="12">
        <f>ВВ!AU12*0.9</f>
        <v>11700</v>
      </c>
      <c r="AV12" s="12">
        <f>ВВ!AV12*0.9</f>
        <v>11700</v>
      </c>
      <c r="AW12" s="12">
        <f>ВВ!AW12*0.9</f>
        <v>11700</v>
      </c>
      <c r="AX12" s="12">
        <f>ВВ!AX12*0.9</f>
        <v>11700</v>
      </c>
      <c r="AY12" s="12">
        <f>ВВ!AY12*0.9</f>
        <v>12240</v>
      </c>
      <c r="AZ12" s="12">
        <f>ВВ!AZ12*0.9</f>
        <v>12240</v>
      </c>
      <c r="BA12" s="12">
        <f>ВВ!BA12*0.9</f>
        <v>12240</v>
      </c>
      <c r="BB12" s="12">
        <f>ВВ!BB12*0.9</f>
        <v>11430</v>
      </c>
      <c r="BC12" s="12">
        <f>ВВ!BC12*0.9</f>
        <v>11430</v>
      </c>
      <c r="BD12" s="12">
        <f>ВВ!BD12*0.9</f>
        <v>11430</v>
      </c>
      <c r="BE12" s="12">
        <f>ВВ!BE12*0.9</f>
        <v>13050</v>
      </c>
      <c r="BF12" s="12">
        <f>ВВ!BF12*0.9</f>
        <v>13050</v>
      </c>
      <c r="BG12" s="12">
        <f>ВВ!BG12*0.9</f>
        <v>13050</v>
      </c>
      <c r="BH12" s="12">
        <f>ВВ!BH12*0.9</f>
        <v>12240</v>
      </c>
      <c r="BI12" s="12">
        <f>ВВ!BI12*0.9</f>
        <v>12240</v>
      </c>
      <c r="BJ12" s="12">
        <f>ВВ!BJ12*0.9</f>
        <v>12240</v>
      </c>
      <c r="BK12" s="12">
        <f>ВВ!BK12*0.9</f>
        <v>12240</v>
      </c>
      <c r="BL12" s="12">
        <f>ВВ!BL12*0.9</f>
        <v>12240</v>
      </c>
      <c r="BM12" s="12">
        <f>ВВ!BM12*0.9</f>
        <v>13050</v>
      </c>
      <c r="BN12" s="12">
        <f>ВВ!BN12*0.9</f>
        <v>13050</v>
      </c>
      <c r="BO12" s="12">
        <f>ВВ!BO12*0.9</f>
        <v>13050</v>
      </c>
      <c r="BP12" s="12">
        <f>ВВ!BP12*0.9</f>
        <v>11700</v>
      </c>
      <c r="BQ12" s="12">
        <f>ВВ!BQ12*0.9</f>
        <v>11700</v>
      </c>
      <c r="BR12" s="12">
        <f>ВВ!BR12*0.9</f>
        <v>11700</v>
      </c>
      <c r="BS12" s="12">
        <f>ВВ!BS12*0.9</f>
        <v>11700</v>
      </c>
      <c r="BT12" s="12">
        <f>ВВ!BT12*0.9</f>
        <v>11970</v>
      </c>
      <c r="BU12" s="12">
        <f>ВВ!BU12*0.9</f>
        <v>11970</v>
      </c>
      <c r="BV12" s="12">
        <f>ВВ!BV12*0.9</f>
        <v>11700</v>
      </c>
      <c r="BW12" s="12">
        <f>ВВ!BW12*0.9</f>
        <v>11700</v>
      </c>
      <c r="BX12" s="12">
        <f>ВВ!BX12*0.9</f>
        <v>11700</v>
      </c>
      <c r="BY12" s="12">
        <f>ВВ!BY12*0.9</f>
        <v>11700</v>
      </c>
      <c r="BZ12" s="12">
        <f>ВВ!BZ12*0.9</f>
        <v>11700</v>
      </c>
      <c r="CA12" s="12">
        <f>ВВ!CA12*0.9</f>
        <v>11970</v>
      </c>
      <c r="CB12" s="12">
        <f>ВВ!CB12*0.9</f>
        <v>11970</v>
      </c>
      <c r="CC12" s="12">
        <f>ВВ!CC12*0.9</f>
        <v>11700</v>
      </c>
      <c r="CD12" s="12">
        <f>ВВ!CD12*0.9</f>
        <v>11700</v>
      </c>
      <c r="CE12" s="12">
        <f>ВВ!CE12*0.9</f>
        <v>11700</v>
      </c>
      <c r="CF12" s="12">
        <f>ВВ!CF12*0.9</f>
        <v>11700</v>
      </c>
      <c r="CG12" s="12">
        <f>ВВ!CG12*0.9</f>
        <v>11700</v>
      </c>
      <c r="CH12" s="12">
        <f>ВВ!CH12*0.9</f>
        <v>11970</v>
      </c>
      <c r="CI12" s="12">
        <f>ВВ!CI12*0.9</f>
        <v>11970</v>
      </c>
      <c r="CJ12" s="12">
        <f>ВВ!CJ12*0.9</f>
        <v>11970</v>
      </c>
      <c r="CK12" s="12">
        <f>ВВ!CK12*0.9</f>
        <v>11970</v>
      </c>
      <c r="CL12" s="12">
        <f>ВВ!CL12*0.9</f>
        <v>11970</v>
      </c>
      <c r="CM12" s="12">
        <f>ВВ!CM12*0.9</f>
        <v>11970</v>
      </c>
      <c r="CN12" s="12">
        <f>ВВ!CN12*0.9</f>
        <v>11970</v>
      </c>
      <c r="CO12" s="12">
        <f>ВВ!CO12*0.9</f>
        <v>15750</v>
      </c>
      <c r="CP12" s="12">
        <f>ВВ!CP12*0.9</f>
        <v>15750</v>
      </c>
      <c r="CQ12" s="182">
        <f>ВВ!CQ12*0.9</f>
        <v>15750</v>
      </c>
      <c r="CR12" s="182">
        <f>ВВ!CR12*0.9</f>
        <v>15750</v>
      </c>
      <c r="CS12" s="182">
        <f>ВВ!CS12*0.9</f>
        <v>15750</v>
      </c>
      <c r="CT12" s="182">
        <f>ВВ!CT12*0.9</f>
        <v>15750</v>
      </c>
      <c r="CU12" s="182">
        <f>ВВ!CU12*0.9</f>
        <v>15750</v>
      </c>
      <c r="CV12" s="12">
        <f>ВВ!CV12*0.9</f>
        <v>15750</v>
      </c>
      <c r="CW12" s="12">
        <f>ВВ!CW12*0.9</f>
        <v>15750</v>
      </c>
      <c r="CX12" s="12">
        <f>ВВ!CX12*0.9</f>
        <v>17550</v>
      </c>
      <c r="CY12" s="190">
        <f>ВВ!CY12*0.9</f>
        <v>17550</v>
      </c>
      <c r="CZ12" s="190">
        <f>ВВ!CZ12*0.9</f>
        <v>17550</v>
      </c>
      <c r="DA12" s="190">
        <f>ВВ!DA12*0.9</f>
        <v>17550</v>
      </c>
      <c r="DB12" s="190">
        <f>ВВ!DB12*0.9</f>
        <v>17550</v>
      </c>
      <c r="DC12" s="190">
        <f>ВВ!DC12*0.9</f>
        <v>17550</v>
      </c>
      <c r="DD12" s="12">
        <f>ВВ!DD12*0.9</f>
        <v>17550</v>
      </c>
      <c r="DE12" s="12">
        <f>ВВ!DE12*0.9</f>
        <v>15750</v>
      </c>
      <c r="DF12" s="12">
        <f>ВВ!DF12*0.9</f>
        <v>15750</v>
      </c>
      <c r="DG12" s="12">
        <f>ВВ!DG12*0.9</f>
        <v>15750</v>
      </c>
      <c r="DH12" s="12">
        <f>ВВ!DH12*0.9</f>
        <v>15750</v>
      </c>
      <c r="DI12" s="12">
        <f>ВВ!DI12*0.9</f>
        <v>15750</v>
      </c>
      <c r="DJ12" s="12">
        <f>ВВ!DJ12*0.9</f>
        <v>15750</v>
      </c>
      <c r="DK12" s="12">
        <f>ВВ!DK12*0.9</f>
        <v>15750</v>
      </c>
      <c r="DL12" s="12">
        <f>ВВ!DL12*0.9</f>
        <v>15750</v>
      </c>
      <c r="DM12" s="12">
        <f>ВВ!DM12*0.9</f>
        <v>16650</v>
      </c>
      <c r="DN12" s="12">
        <f>ВВ!DN12*0.9</f>
        <v>16650</v>
      </c>
      <c r="DO12" s="12">
        <f>ВВ!DO12*0.9</f>
        <v>16650</v>
      </c>
      <c r="DP12" s="12">
        <f>ВВ!DP12*0.9</f>
        <v>16650</v>
      </c>
      <c r="DQ12" s="12">
        <f>ВВ!DQ12*0.9</f>
        <v>16650</v>
      </c>
      <c r="DR12" s="12">
        <f>ВВ!DR12*0.9</f>
        <v>16650</v>
      </c>
      <c r="DS12" s="12">
        <f>ВВ!DS12*0.9</f>
        <v>16650</v>
      </c>
      <c r="DT12" s="12">
        <f>ВВ!DT12*0.9</f>
        <v>16650</v>
      </c>
      <c r="DU12" s="12">
        <f>ВВ!DU12*0.9</f>
        <v>16650</v>
      </c>
      <c r="DV12" s="12">
        <f>ВВ!DV12*0.9</f>
        <v>16650</v>
      </c>
      <c r="DW12" s="12">
        <f>ВВ!DW12*0.9</f>
        <v>16650</v>
      </c>
      <c r="DX12" s="12">
        <f>ВВ!DX12*0.9</f>
        <v>16650</v>
      </c>
      <c r="DY12" s="12">
        <f>ВВ!DY12*0.9</f>
        <v>16650</v>
      </c>
      <c r="DZ12" s="12">
        <f>ВВ!DZ12*0.9</f>
        <v>16650</v>
      </c>
      <c r="EA12" s="12">
        <f>ВВ!EA12*0.9</f>
        <v>13950</v>
      </c>
      <c r="EB12" s="12">
        <f>ВВ!EB12*0.9</f>
        <v>13950</v>
      </c>
      <c r="EC12" s="12">
        <f>ВВ!EC12*0.9</f>
        <v>13950</v>
      </c>
      <c r="ED12" s="12">
        <f>ВВ!ED12*0.9</f>
        <v>13950</v>
      </c>
      <c r="EE12" s="12">
        <f>ВВ!EE12*0.9</f>
        <v>14400</v>
      </c>
      <c r="EF12" s="12">
        <f>ВВ!EF12*0.9</f>
        <v>14400</v>
      </c>
      <c r="EG12" s="12">
        <f>ВВ!EG12*0.9</f>
        <v>13950</v>
      </c>
      <c r="EH12" s="12">
        <f>ВВ!EH12*0.9</f>
        <v>13950</v>
      </c>
      <c r="EI12" s="12">
        <f>ВВ!EI12*0.9</f>
        <v>13950</v>
      </c>
      <c r="EJ12" s="12">
        <f>ВВ!EJ12*0.9</f>
        <v>13950</v>
      </c>
      <c r="EK12" s="12">
        <f>ВВ!EK12*0.9</f>
        <v>13950</v>
      </c>
      <c r="EL12" s="12">
        <f>ВВ!EL12*0.9</f>
        <v>14400</v>
      </c>
      <c r="EM12" s="12">
        <f>ВВ!EM12*0.9</f>
        <v>14400</v>
      </c>
      <c r="EN12" s="12">
        <f>ВВ!EN12*0.9</f>
        <v>13950</v>
      </c>
      <c r="EO12" s="12">
        <f>ВВ!EO12*0.9</f>
        <v>13950</v>
      </c>
      <c r="EP12" s="12">
        <f>ВВ!EP12*0.9</f>
        <v>13950</v>
      </c>
      <c r="EQ12" s="12">
        <f>ВВ!EQ12*0.9</f>
        <v>13950</v>
      </c>
      <c r="ER12" s="12">
        <f>ВВ!ER12*0.9</f>
        <v>13950</v>
      </c>
      <c r="ES12" s="12">
        <f>ВВ!ES12*0.9</f>
        <v>14400</v>
      </c>
      <c r="ET12" s="12">
        <f>ВВ!ET12*0.9</f>
        <v>14400</v>
      </c>
      <c r="EU12" s="12">
        <f>ВВ!EU12*0.9</f>
        <v>13950</v>
      </c>
      <c r="EV12" s="12">
        <f>ВВ!EV12*0.9</f>
        <v>13950</v>
      </c>
      <c r="EW12" s="12">
        <f>ВВ!EW12*0.9</f>
        <v>13950</v>
      </c>
      <c r="EX12" s="12">
        <f>ВВ!EX12*0.9</f>
        <v>13950</v>
      </c>
      <c r="EY12" s="12">
        <f>ВВ!EY12*0.9</f>
        <v>13950</v>
      </c>
      <c r="EZ12" s="12">
        <f>ВВ!EZ12*0.9</f>
        <v>14400</v>
      </c>
      <c r="FA12" s="12">
        <f>ВВ!FA12*0.9</f>
        <v>14400</v>
      </c>
      <c r="FB12" s="12">
        <f>ВВ!FB12*0.9</f>
        <v>13950</v>
      </c>
      <c r="FC12" s="12">
        <f>ВВ!FC12*0.9</f>
        <v>13950</v>
      </c>
      <c r="FD12" s="12">
        <f>ВВ!FD12*0.9</f>
        <v>13950</v>
      </c>
      <c r="FE12" s="12">
        <f>ВВ!FE12*0.9</f>
        <v>13950</v>
      </c>
      <c r="FF12" s="12">
        <f>ВВ!FF12*0.9</f>
        <v>13950</v>
      </c>
      <c r="FG12" s="12">
        <f>ВВ!FG12*0.9</f>
        <v>14400</v>
      </c>
      <c r="FH12" s="12">
        <f>ВВ!FH12*0.9</f>
        <v>14400</v>
      </c>
      <c r="FI12" s="12">
        <f>ВВ!FI12*0.9</f>
        <v>13950</v>
      </c>
      <c r="FJ12" s="12">
        <f>ВВ!FJ12*0.9</f>
        <v>13950</v>
      </c>
      <c r="FK12" s="12">
        <f>ВВ!FK12*0.9</f>
        <v>13950</v>
      </c>
      <c r="FL12" s="12">
        <f>ВВ!FL12*0.9</f>
        <v>13950</v>
      </c>
      <c r="FM12" s="12">
        <f>ВВ!FM12*0.9</f>
        <v>13950</v>
      </c>
      <c r="FN12" s="12">
        <f>ВВ!FN12*0.9</f>
        <v>13950</v>
      </c>
      <c r="FO12" s="12">
        <f>ВВ!FO12*0.9</f>
        <v>13950</v>
      </c>
      <c r="FP12" s="12">
        <f>ВВ!FP12*0.9</f>
        <v>13050</v>
      </c>
      <c r="FQ12" s="12">
        <f>ВВ!FQ12*0.9</f>
        <v>13050</v>
      </c>
      <c r="FR12" s="12">
        <f>ВВ!FR12*0.9</f>
        <v>13050</v>
      </c>
      <c r="FS12" s="12">
        <f>ВВ!FS12*0.9</f>
        <v>13050</v>
      </c>
      <c r="FT12" s="12">
        <f>ВВ!FT12*0.9</f>
        <v>13050</v>
      </c>
      <c r="FU12" s="12">
        <f>ВВ!FU12*0.9</f>
        <v>13500</v>
      </c>
      <c r="FV12" s="12">
        <f>ВВ!FV12*0.9</f>
        <v>13500</v>
      </c>
      <c r="FW12" s="12">
        <f>ВВ!FW12*0.9</f>
        <v>12600</v>
      </c>
      <c r="FX12" s="12">
        <f>ВВ!FX12*0.9</f>
        <v>12600</v>
      </c>
      <c r="FY12" s="12">
        <f>ВВ!FY12*0.9</f>
        <v>12600</v>
      </c>
      <c r="FZ12" s="12">
        <f>ВВ!FZ12*0.9</f>
        <v>12600</v>
      </c>
      <c r="GA12" s="12">
        <f>ВВ!GA12*0.9</f>
        <v>12600</v>
      </c>
      <c r="GB12" s="12">
        <f>ВВ!GB12*0.9</f>
        <v>13050</v>
      </c>
      <c r="GC12" s="12">
        <f>ВВ!GC12*0.9</f>
        <v>13050</v>
      </c>
      <c r="GD12" s="12">
        <f>ВВ!GD12*0.9</f>
        <v>13050</v>
      </c>
      <c r="GE12" s="12">
        <f>ВВ!GE12*0.9</f>
        <v>13050</v>
      </c>
      <c r="GF12" s="12">
        <f>ВВ!GF12*0.9</f>
        <v>13050</v>
      </c>
      <c r="GG12" s="12">
        <f>ВВ!GG12*0.9</f>
        <v>13050</v>
      </c>
      <c r="GH12" s="12">
        <f>ВВ!GH12*0.9</f>
        <v>13050</v>
      </c>
      <c r="GI12" s="12">
        <f>ВВ!GI12*0.9</f>
        <v>13500</v>
      </c>
      <c r="GJ12" s="12">
        <f>ВВ!GJ12*0.9</f>
        <v>13500</v>
      </c>
      <c r="GK12" s="12">
        <f>ВВ!GK12*0.9</f>
        <v>13050</v>
      </c>
      <c r="GL12" s="12">
        <f>ВВ!GL12*0.9</f>
        <v>13050</v>
      </c>
      <c r="GM12" s="12">
        <f>ВВ!GM12*0.9</f>
        <v>13050</v>
      </c>
      <c r="GN12" s="12">
        <f>ВВ!GN12*0.9</f>
        <v>13050</v>
      </c>
      <c r="GO12" s="12">
        <f>ВВ!GO12*0.9</f>
        <v>13050</v>
      </c>
      <c r="GP12" s="12">
        <f>ВВ!GP12*0.9</f>
        <v>13500</v>
      </c>
      <c r="GQ12" s="12">
        <f>ВВ!GQ12*0.9</f>
        <v>13500</v>
      </c>
      <c r="GR12" s="12">
        <f>ВВ!GR12*0.9</f>
        <v>13050</v>
      </c>
      <c r="GS12" s="12">
        <f>ВВ!GS12*0.9</f>
        <v>13050</v>
      </c>
      <c r="GT12" s="12">
        <f>ВВ!GT12*0.9</f>
        <v>13050</v>
      </c>
      <c r="GU12" s="12">
        <f>ВВ!GU12*0.9</f>
        <v>13050</v>
      </c>
      <c r="GV12" s="12">
        <f>ВВ!GV12*0.9</f>
        <v>13050</v>
      </c>
      <c r="GW12" s="12">
        <f>ВВ!GW12*0.9</f>
        <v>13050</v>
      </c>
      <c r="GX12" s="12">
        <f>ВВ!GX12*0.9</f>
        <v>13050</v>
      </c>
      <c r="GY12" s="12">
        <f>ВВ!GY12*0.9</f>
        <v>13050</v>
      </c>
      <c r="GZ12" s="12">
        <f>ВВ!GZ12*0.9</f>
        <v>13050</v>
      </c>
      <c r="HA12" s="12">
        <f>ВВ!HA12*0.9</f>
        <v>13050</v>
      </c>
      <c r="HB12" s="12">
        <f>ВВ!HB12*0.9</f>
        <v>13050</v>
      </c>
    </row>
    <row r="13" spans="1:210" s="4" customFormat="1" ht="12" hidden="1" customHeight="1">
      <c r="A13" s="14">
        <v>2</v>
      </c>
      <c r="B13" s="12">
        <f>ВВ!B13*0.9</f>
        <v>21105</v>
      </c>
      <c r="C13" s="12">
        <f>ВВ!C13*0.9</f>
        <v>21105</v>
      </c>
      <c r="D13" s="12">
        <f>ВВ!D13*0.9</f>
        <v>21105</v>
      </c>
      <c r="E13" s="12">
        <f>ВВ!E13*0.9</f>
        <v>16965</v>
      </c>
      <c r="F13" s="12">
        <f>ВВ!F13*0.9</f>
        <v>16965</v>
      </c>
      <c r="G13" s="12">
        <f>ВВ!G13*0.9</f>
        <v>18315</v>
      </c>
      <c r="H13" s="12">
        <f>ВВ!H13*0.9</f>
        <v>18315</v>
      </c>
      <c r="I13" s="12">
        <f>ВВ!I13*0.9</f>
        <v>17415</v>
      </c>
      <c r="J13" s="12">
        <f>ВВ!J13*0.9</f>
        <v>17415</v>
      </c>
      <c r="K13" s="12">
        <f>ВВ!K13*0.9</f>
        <v>15615</v>
      </c>
      <c r="L13" s="12">
        <f>ВВ!L13*0.9</f>
        <v>17415</v>
      </c>
      <c r="M13" s="12">
        <f>ВВ!M13*0.9</f>
        <v>17415</v>
      </c>
      <c r="N13" s="12">
        <f>ВВ!N13*0.9</f>
        <v>17415</v>
      </c>
      <c r="O13" s="12">
        <f>ВВ!O13*0.9</f>
        <v>16515</v>
      </c>
      <c r="P13" s="12">
        <f>ВВ!P13*0.9</f>
        <v>16515</v>
      </c>
      <c r="Q13" s="12">
        <f>ВВ!Q13*0.9</f>
        <v>15165</v>
      </c>
      <c r="R13" s="12">
        <f>ВВ!R13*0.9</f>
        <v>14265</v>
      </c>
      <c r="S13" s="12">
        <f>ВВ!S13*0.9</f>
        <v>14265</v>
      </c>
      <c r="T13" s="12">
        <f>ВВ!T13*0.9</f>
        <v>14265</v>
      </c>
      <c r="U13" s="12">
        <f>ВВ!U13*0.9</f>
        <v>14265</v>
      </c>
      <c r="V13" s="12">
        <f>ВВ!V13*0.9</f>
        <v>14265</v>
      </c>
      <c r="W13" s="12">
        <f>ВВ!W13*0.9</f>
        <v>14265</v>
      </c>
      <c r="X13" s="12">
        <f>ВВ!X13*0.9</f>
        <v>14265</v>
      </c>
      <c r="Y13" s="12">
        <f>ВВ!Y13*0.9</f>
        <v>13680</v>
      </c>
      <c r="Z13" s="12">
        <f>ВВ!Z13*0.9</f>
        <v>13680</v>
      </c>
      <c r="AA13" s="12">
        <f>ВВ!AA13*0.9</f>
        <v>13680</v>
      </c>
      <c r="AB13" s="12">
        <f>ВВ!AB13*0.9</f>
        <v>13635</v>
      </c>
      <c r="AC13" s="12">
        <f>ВВ!AC13*0.9</f>
        <v>13635</v>
      </c>
      <c r="AD13" s="12">
        <f>ВВ!AD13*0.9</f>
        <v>13635</v>
      </c>
      <c r="AE13" s="12">
        <f>ВВ!AE13*0.9</f>
        <v>13635</v>
      </c>
      <c r="AF13" s="12">
        <f>ВВ!AF13*0.9</f>
        <v>13095</v>
      </c>
      <c r="AG13" s="12">
        <f>ВВ!AG13*0.9</f>
        <v>13095</v>
      </c>
      <c r="AH13" s="12">
        <f>ВВ!AH13*0.9</f>
        <v>13095</v>
      </c>
      <c r="AI13" s="12">
        <f>ВВ!AI13*0.9</f>
        <v>13095</v>
      </c>
      <c r="AJ13" s="12">
        <f>ВВ!AJ13*0.9</f>
        <v>13095</v>
      </c>
      <c r="AK13" s="12">
        <f>ВВ!AK13*0.9</f>
        <v>14265</v>
      </c>
      <c r="AL13" s="12">
        <f>ВВ!AL13*0.9</f>
        <v>14265</v>
      </c>
      <c r="AM13" s="12">
        <f>ВВ!AM13*0.9</f>
        <v>13095</v>
      </c>
      <c r="AN13" s="12">
        <f>ВВ!AN13*0.9</f>
        <v>13095</v>
      </c>
      <c r="AO13" s="12">
        <f>ВВ!AO13*0.9</f>
        <v>13095</v>
      </c>
      <c r="AP13" s="12">
        <f>ВВ!AP13*0.9</f>
        <v>13095</v>
      </c>
      <c r="AQ13" s="12">
        <f>ВВ!AQ13*0.9</f>
        <v>13095</v>
      </c>
      <c r="AR13" s="12">
        <f>ВВ!AR13*0.9</f>
        <v>13635</v>
      </c>
      <c r="AS13" s="12">
        <f>ВВ!AS13*0.9</f>
        <v>13635</v>
      </c>
      <c r="AT13" s="12">
        <f>ВВ!AT13*0.9</f>
        <v>13365</v>
      </c>
      <c r="AU13" s="12">
        <f>ВВ!AU13*0.9</f>
        <v>13365</v>
      </c>
      <c r="AV13" s="12">
        <f>ВВ!AV13*0.9</f>
        <v>13365</v>
      </c>
      <c r="AW13" s="12">
        <f>ВВ!AW13*0.9</f>
        <v>13365</v>
      </c>
      <c r="AX13" s="12">
        <f>ВВ!AX13*0.9</f>
        <v>13365</v>
      </c>
      <c r="AY13" s="12">
        <f>ВВ!AY13*0.9</f>
        <v>13905</v>
      </c>
      <c r="AZ13" s="12">
        <f>ВВ!AZ13*0.9</f>
        <v>13905</v>
      </c>
      <c r="BA13" s="12">
        <f>ВВ!BA13*0.9</f>
        <v>13905</v>
      </c>
      <c r="BB13" s="12">
        <f>ВВ!BB13*0.9</f>
        <v>13095</v>
      </c>
      <c r="BC13" s="12">
        <f>ВВ!BC13*0.9</f>
        <v>13095</v>
      </c>
      <c r="BD13" s="12">
        <f>ВВ!BD13*0.9</f>
        <v>13095</v>
      </c>
      <c r="BE13" s="12">
        <f>ВВ!BE13*0.9</f>
        <v>14715</v>
      </c>
      <c r="BF13" s="12">
        <f>ВВ!BF13*0.9</f>
        <v>14715</v>
      </c>
      <c r="BG13" s="12">
        <f>ВВ!BG13*0.9</f>
        <v>14715</v>
      </c>
      <c r="BH13" s="12">
        <f>ВВ!BH13*0.9</f>
        <v>13905</v>
      </c>
      <c r="BI13" s="12">
        <f>ВВ!BI13*0.9</f>
        <v>13905</v>
      </c>
      <c r="BJ13" s="12">
        <f>ВВ!BJ13*0.9</f>
        <v>13905</v>
      </c>
      <c r="BK13" s="12">
        <f>ВВ!BK13*0.9</f>
        <v>13905</v>
      </c>
      <c r="BL13" s="12">
        <f>ВВ!BL13*0.9</f>
        <v>13905</v>
      </c>
      <c r="BM13" s="12">
        <f>ВВ!BM13*0.9</f>
        <v>14715</v>
      </c>
      <c r="BN13" s="12">
        <f>ВВ!BN13*0.9</f>
        <v>14715</v>
      </c>
      <c r="BO13" s="12">
        <f>ВВ!BO13*0.9</f>
        <v>14715</v>
      </c>
      <c r="BP13" s="12">
        <f>ВВ!BP13*0.9</f>
        <v>13365</v>
      </c>
      <c r="BQ13" s="12">
        <f>ВВ!BQ13*0.9</f>
        <v>13365</v>
      </c>
      <c r="BR13" s="12">
        <f>ВВ!BR13*0.9</f>
        <v>13365</v>
      </c>
      <c r="BS13" s="12">
        <f>ВВ!BS13*0.9</f>
        <v>13365</v>
      </c>
      <c r="BT13" s="12">
        <f>ВВ!BT13*0.9</f>
        <v>13635</v>
      </c>
      <c r="BU13" s="12">
        <f>ВВ!BU13*0.9</f>
        <v>13635</v>
      </c>
      <c r="BV13" s="12">
        <f>ВВ!BV13*0.9</f>
        <v>13365</v>
      </c>
      <c r="BW13" s="12">
        <f>ВВ!BW13*0.9</f>
        <v>13365</v>
      </c>
      <c r="BX13" s="12">
        <f>ВВ!BX13*0.9</f>
        <v>13365</v>
      </c>
      <c r="BY13" s="12">
        <f>ВВ!BY13*0.9</f>
        <v>13365</v>
      </c>
      <c r="BZ13" s="12">
        <f>ВВ!BZ13*0.9</f>
        <v>13365</v>
      </c>
      <c r="CA13" s="12">
        <f>ВВ!CA13*0.9</f>
        <v>13635</v>
      </c>
      <c r="CB13" s="12">
        <f>ВВ!CB13*0.9</f>
        <v>13635</v>
      </c>
      <c r="CC13" s="12">
        <f>ВВ!CC13*0.9</f>
        <v>13365</v>
      </c>
      <c r="CD13" s="12">
        <f>ВВ!CD13*0.9</f>
        <v>13365</v>
      </c>
      <c r="CE13" s="12">
        <f>ВВ!CE13*0.9</f>
        <v>13365</v>
      </c>
      <c r="CF13" s="12">
        <f>ВВ!CF13*0.9</f>
        <v>13365</v>
      </c>
      <c r="CG13" s="12">
        <f>ВВ!CG13*0.9</f>
        <v>13365</v>
      </c>
      <c r="CH13" s="12">
        <f>ВВ!CH13*0.9</f>
        <v>13635</v>
      </c>
      <c r="CI13" s="12">
        <f>ВВ!CI13*0.9</f>
        <v>13635</v>
      </c>
      <c r="CJ13" s="12">
        <f>ВВ!CJ13*0.9</f>
        <v>13635</v>
      </c>
      <c r="CK13" s="12">
        <f>ВВ!CK13*0.9</f>
        <v>13635</v>
      </c>
      <c r="CL13" s="12">
        <f>ВВ!CL13*0.9</f>
        <v>13635</v>
      </c>
      <c r="CM13" s="12">
        <f>ВВ!CM13*0.9</f>
        <v>13635</v>
      </c>
      <c r="CN13" s="12">
        <f>ВВ!CN13*0.9</f>
        <v>13635</v>
      </c>
      <c r="CO13" s="12">
        <f>ВВ!CO13*0.9</f>
        <v>17415</v>
      </c>
      <c r="CP13" s="12">
        <f>ВВ!CP13*0.9</f>
        <v>17415</v>
      </c>
      <c r="CQ13" s="182">
        <f>ВВ!CQ13*0.9</f>
        <v>17415</v>
      </c>
      <c r="CR13" s="182">
        <f>ВВ!CR13*0.9</f>
        <v>17415</v>
      </c>
      <c r="CS13" s="182">
        <f>ВВ!CS13*0.9</f>
        <v>17415</v>
      </c>
      <c r="CT13" s="182">
        <f>ВВ!CT13*0.9</f>
        <v>17415</v>
      </c>
      <c r="CU13" s="182">
        <f>ВВ!CU13*0.9</f>
        <v>17415</v>
      </c>
      <c r="CV13" s="12">
        <f>ВВ!CV13*0.9</f>
        <v>17415</v>
      </c>
      <c r="CW13" s="12">
        <f>ВВ!CW13*0.9</f>
        <v>17415</v>
      </c>
      <c r="CX13" s="12">
        <f>ВВ!CX13*0.9</f>
        <v>19215</v>
      </c>
      <c r="CY13" s="190">
        <f>ВВ!CY13*0.9</f>
        <v>19215</v>
      </c>
      <c r="CZ13" s="190">
        <f>ВВ!CZ13*0.9</f>
        <v>19215</v>
      </c>
      <c r="DA13" s="190">
        <f>ВВ!DA13*0.9</f>
        <v>19215</v>
      </c>
      <c r="DB13" s="190">
        <f>ВВ!DB13*0.9</f>
        <v>19215</v>
      </c>
      <c r="DC13" s="190">
        <f>ВВ!DC13*0.9</f>
        <v>19215</v>
      </c>
      <c r="DD13" s="12">
        <f>ВВ!DD13*0.9</f>
        <v>19215</v>
      </c>
      <c r="DE13" s="12">
        <f>ВВ!DE13*0.9</f>
        <v>17415</v>
      </c>
      <c r="DF13" s="12">
        <f>ВВ!DF13*0.9</f>
        <v>17415</v>
      </c>
      <c r="DG13" s="12">
        <f>ВВ!DG13*0.9</f>
        <v>17415</v>
      </c>
      <c r="DH13" s="12">
        <f>ВВ!DH13*0.9</f>
        <v>17415</v>
      </c>
      <c r="DI13" s="12">
        <f>ВВ!DI13*0.9</f>
        <v>17415</v>
      </c>
      <c r="DJ13" s="12">
        <f>ВВ!DJ13*0.9</f>
        <v>17415</v>
      </c>
      <c r="DK13" s="12">
        <f>ВВ!DK13*0.9</f>
        <v>17415</v>
      </c>
      <c r="DL13" s="12">
        <f>ВВ!DL13*0.9</f>
        <v>17415</v>
      </c>
      <c r="DM13" s="12">
        <f>ВВ!DM13*0.9</f>
        <v>18315</v>
      </c>
      <c r="DN13" s="12">
        <f>ВВ!DN13*0.9</f>
        <v>18315</v>
      </c>
      <c r="DO13" s="12">
        <f>ВВ!DO13*0.9</f>
        <v>18315</v>
      </c>
      <c r="DP13" s="12">
        <f>ВВ!DP13*0.9</f>
        <v>18315</v>
      </c>
      <c r="DQ13" s="12">
        <f>ВВ!DQ13*0.9</f>
        <v>18315</v>
      </c>
      <c r="DR13" s="12">
        <f>ВВ!DR13*0.9</f>
        <v>18315</v>
      </c>
      <c r="DS13" s="12">
        <f>ВВ!DS13*0.9</f>
        <v>18315</v>
      </c>
      <c r="DT13" s="12">
        <f>ВВ!DT13*0.9</f>
        <v>18315</v>
      </c>
      <c r="DU13" s="12">
        <f>ВВ!DU13*0.9</f>
        <v>18315</v>
      </c>
      <c r="DV13" s="12">
        <f>ВВ!DV13*0.9</f>
        <v>18315</v>
      </c>
      <c r="DW13" s="12">
        <f>ВВ!DW13*0.9</f>
        <v>18315</v>
      </c>
      <c r="DX13" s="12">
        <f>ВВ!DX13*0.9</f>
        <v>18315</v>
      </c>
      <c r="DY13" s="12">
        <f>ВВ!DY13*0.9</f>
        <v>18315</v>
      </c>
      <c r="DZ13" s="12">
        <f>ВВ!DZ13*0.9</f>
        <v>18315</v>
      </c>
      <c r="EA13" s="12">
        <f>ВВ!EA13*0.9</f>
        <v>15615</v>
      </c>
      <c r="EB13" s="12">
        <f>ВВ!EB13*0.9</f>
        <v>15615</v>
      </c>
      <c r="EC13" s="12">
        <f>ВВ!EC13*0.9</f>
        <v>15615</v>
      </c>
      <c r="ED13" s="12">
        <f>ВВ!ED13*0.9</f>
        <v>15615</v>
      </c>
      <c r="EE13" s="12">
        <f>ВВ!EE13*0.9</f>
        <v>16065</v>
      </c>
      <c r="EF13" s="12">
        <f>ВВ!EF13*0.9</f>
        <v>16065</v>
      </c>
      <c r="EG13" s="12">
        <f>ВВ!EG13*0.9</f>
        <v>15615</v>
      </c>
      <c r="EH13" s="12">
        <f>ВВ!EH13*0.9</f>
        <v>15615</v>
      </c>
      <c r="EI13" s="12">
        <f>ВВ!EI13*0.9</f>
        <v>15615</v>
      </c>
      <c r="EJ13" s="12">
        <f>ВВ!EJ13*0.9</f>
        <v>15615</v>
      </c>
      <c r="EK13" s="12">
        <f>ВВ!EK13*0.9</f>
        <v>15615</v>
      </c>
      <c r="EL13" s="12">
        <f>ВВ!EL13*0.9</f>
        <v>16065</v>
      </c>
      <c r="EM13" s="12">
        <f>ВВ!EM13*0.9</f>
        <v>16065</v>
      </c>
      <c r="EN13" s="12">
        <f>ВВ!EN13*0.9</f>
        <v>15615</v>
      </c>
      <c r="EO13" s="12">
        <f>ВВ!EO13*0.9</f>
        <v>15615</v>
      </c>
      <c r="EP13" s="12">
        <f>ВВ!EP13*0.9</f>
        <v>15615</v>
      </c>
      <c r="EQ13" s="12">
        <f>ВВ!EQ13*0.9</f>
        <v>15615</v>
      </c>
      <c r="ER13" s="12">
        <f>ВВ!ER13*0.9</f>
        <v>15615</v>
      </c>
      <c r="ES13" s="12">
        <f>ВВ!ES13*0.9</f>
        <v>16065</v>
      </c>
      <c r="ET13" s="12">
        <f>ВВ!ET13*0.9</f>
        <v>16065</v>
      </c>
      <c r="EU13" s="12">
        <f>ВВ!EU13*0.9</f>
        <v>15615</v>
      </c>
      <c r="EV13" s="12">
        <f>ВВ!EV13*0.9</f>
        <v>15615</v>
      </c>
      <c r="EW13" s="12">
        <f>ВВ!EW13*0.9</f>
        <v>15615</v>
      </c>
      <c r="EX13" s="12">
        <f>ВВ!EX13*0.9</f>
        <v>15615</v>
      </c>
      <c r="EY13" s="12">
        <f>ВВ!EY13*0.9</f>
        <v>15615</v>
      </c>
      <c r="EZ13" s="12">
        <f>ВВ!EZ13*0.9</f>
        <v>16065</v>
      </c>
      <c r="FA13" s="12">
        <f>ВВ!FA13*0.9</f>
        <v>16065</v>
      </c>
      <c r="FB13" s="12">
        <f>ВВ!FB13*0.9</f>
        <v>15615</v>
      </c>
      <c r="FC13" s="12">
        <f>ВВ!FC13*0.9</f>
        <v>15615</v>
      </c>
      <c r="FD13" s="12">
        <f>ВВ!FD13*0.9</f>
        <v>15615</v>
      </c>
      <c r="FE13" s="12">
        <f>ВВ!FE13*0.9</f>
        <v>15615</v>
      </c>
      <c r="FF13" s="12">
        <f>ВВ!FF13*0.9</f>
        <v>15615</v>
      </c>
      <c r="FG13" s="12">
        <f>ВВ!FG13*0.9</f>
        <v>16065</v>
      </c>
      <c r="FH13" s="12">
        <f>ВВ!FH13*0.9</f>
        <v>16065</v>
      </c>
      <c r="FI13" s="12">
        <f>ВВ!FI13*0.9</f>
        <v>15615</v>
      </c>
      <c r="FJ13" s="12">
        <f>ВВ!FJ13*0.9</f>
        <v>15615</v>
      </c>
      <c r="FK13" s="12">
        <f>ВВ!FK13*0.9</f>
        <v>15615</v>
      </c>
      <c r="FL13" s="12">
        <f>ВВ!FL13*0.9</f>
        <v>15615</v>
      </c>
      <c r="FM13" s="12">
        <f>ВВ!FM13*0.9</f>
        <v>15615</v>
      </c>
      <c r="FN13" s="12">
        <f>ВВ!FN13*0.9</f>
        <v>15615</v>
      </c>
      <c r="FO13" s="12">
        <f>ВВ!FO13*0.9</f>
        <v>15615</v>
      </c>
      <c r="FP13" s="12">
        <f>ВВ!FP13*0.9</f>
        <v>14715</v>
      </c>
      <c r="FQ13" s="12">
        <f>ВВ!FQ13*0.9</f>
        <v>14715</v>
      </c>
      <c r="FR13" s="12">
        <f>ВВ!FR13*0.9</f>
        <v>14715</v>
      </c>
      <c r="FS13" s="12">
        <f>ВВ!FS13*0.9</f>
        <v>14715</v>
      </c>
      <c r="FT13" s="12">
        <f>ВВ!FT13*0.9</f>
        <v>14715</v>
      </c>
      <c r="FU13" s="12">
        <f>ВВ!FU13*0.9</f>
        <v>15165</v>
      </c>
      <c r="FV13" s="12">
        <f>ВВ!FV13*0.9</f>
        <v>15165</v>
      </c>
      <c r="FW13" s="12">
        <f>ВВ!FW13*0.9</f>
        <v>14265</v>
      </c>
      <c r="FX13" s="12">
        <f>ВВ!FX13*0.9</f>
        <v>14265</v>
      </c>
      <c r="FY13" s="12">
        <f>ВВ!FY13*0.9</f>
        <v>14265</v>
      </c>
      <c r="FZ13" s="12">
        <f>ВВ!FZ13*0.9</f>
        <v>14265</v>
      </c>
      <c r="GA13" s="12">
        <f>ВВ!GA13*0.9</f>
        <v>14265</v>
      </c>
      <c r="GB13" s="12">
        <f>ВВ!GB13*0.9</f>
        <v>14715</v>
      </c>
      <c r="GC13" s="12">
        <f>ВВ!GC13*0.9</f>
        <v>14715</v>
      </c>
      <c r="GD13" s="12">
        <f>ВВ!GD13*0.9</f>
        <v>14715</v>
      </c>
      <c r="GE13" s="12">
        <f>ВВ!GE13*0.9</f>
        <v>14715</v>
      </c>
      <c r="GF13" s="12">
        <f>ВВ!GF13*0.9</f>
        <v>14715</v>
      </c>
      <c r="GG13" s="12">
        <f>ВВ!GG13*0.9</f>
        <v>14715</v>
      </c>
      <c r="GH13" s="12">
        <f>ВВ!GH13*0.9</f>
        <v>14715</v>
      </c>
      <c r="GI13" s="12">
        <f>ВВ!GI13*0.9</f>
        <v>15165</v>
      </c>
      <c r="GJ13" s="12">
        <f>ВВ!GJ13*0.9</f>
        <v>15165</v>
      </c>
      <c r="GK13" s="12">
        <f>ВВ!GK13*0.9</f>
        <v>14715</v>
      </c>
      <c r="GL13" s="12">
        <f>ВВ!GL13*0.9</f>
        <v>14715</v>
      </c>
      <c r="GM13" s="12">
        <f>ВВ!GM13*0.9</f>
        <v>14715</v>
      </c>
      <c r="GN13" s="12">
        <f>ВВ!GN13*0.9</f>
        <v>14715</v>
      </c>
      <c r="GO13" s="12">
        <f>ВВ!GO13*0.9</f>
        <v>14715</v>
      </c>
      <c r="GP13" s="12">
        <f>ВВ!GP13*0.9</f>
        <v>15165</v>
      </c>
      <c r="GQ13" s="12">
        <f>ВВ!GQ13*0.9</f>
        <v>15165</v>
      </c>
      <c r="GR13" s="12">
        <f>ВВ!GR13*0.9</f>
        <v>14715</v>
      </c>
      <c r="GS13" s="12">
        <f>ВВ!GS13*0.9</f>
        <v>14715</v>
      </c>
      <c r="GT13" s="12">
        <f>ВВ!GT13*0.9</f>
        <v>14715</v>
      </c>
      <c r="GU13" s="12">
        <f>ВВ!GU13*0.9</f>
        <v>14715</v>
      </c>
      <c r="GV13" s="12">
        <f>ВВ!GV13*0.9</f>
        <v>14715</v>
      </c>
      <c r="GW13" s="12">
        <f>ВВ!GW13*0.9</f>
        <v>14715</v>
      </c>
      <c r="GX13" s="12">
        <f>ВВ!GX13*0.9</f>
        <v>14715</v>
      </c>
      <c r="GY13" s="12">
        <f>ВВ!GY13*0.9</f>
        <v>14715</v>
      </c>
      <c r="GZ13" s="12">
        <f>ВВ!GZ13*0.9</f>
        <v>14715</v>
      </c>
      <c r="HA13" s="12">
        <f>ВВ!HA13*0.9</f>
        <v>14715</v>
      </c>
      <c r="HB13" s="12">
        <f>ВВ!HB13*0.9</f>
        <v>14715</v>
      </c>
    </row>
    <row r="14" spans="1:210" s="3" customFormat="1" ht="12" hidden="1" customHeight="1">
      <c r="A14" s="12" t="s">
        <v>71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82"/>
      <c r="CR14" s="182"/>
      <c r="CS14" s="182"/>
      <c r="CT14" s="182"/>
      <c r="CU14" s="182"/>
      <c r="CV14" s="12"/>
      <c r="CW14" s="12"/>
      <c r="CX14" s="12"/>
      <c r="CY14" s="190"/>
      <c r="CZ14" s="190"/>
      <c r="DA14" s="190"/>
      <c r="DB14" s="190"/>
      <c r="DC14" s="190"/>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s="4" customFormat="1" ht="12" hidden="1" customHeight="1">
      <c r="A15" s="13">
        <v>1</v>
      </c>
      <c r="B15" s="12">
        <f>ВВ!B15*0.9</f>
        <v>21600</v>
      </c>
      <c r="C15" s="12">
        <f>ВВ!C15*0.9</f>
        <v>21600</v>
      </c>
      <c r="D15" s="12">
        <f>ВВ!D15*0.9</f>
        <v>21600</v>
      </c>
      <c r="E15" s="12">
        <f>ВВ!E15*0.9</f>
        <v>15930</v>
      </c>
      <c r="F15" s="12">
        <f>ВВ!F15*0.9</f>
        <v>15930</v>
      </c>
      <c r="G15" s="12">
        <f>ВВ!G15*0.9</f>
        <v>17280</v>
      </c>
      <c r="H15" s="12">
        <f>ВВ!H15*0.9</f>
        <v>17280</v>
      </c>
      <c r="I15" s="12">
        <f>ВВ!I15*0.9</f>
        <v>16380</v>
      </c>
      <c r="J15" s="12">
        <f>ВВ!J15*0.9</f>
        <v>16380</v>
      </c>
      <c r="K15" s="12">
        <f>ВВ!K15*0.9</f>
        <v>14580</v>
      </c>
      <c r="L15" s="12">
        <f>ВВ!L15*0.9</f>
        <v>16380</v>
      </c>
      <c r="M15" s="12">
        <f>ВВ!M15*0.9</f>
        <v>16380</v>
      </c>
      <c r="N15" s="12">
        <f>ВВ!N15*0.9</f>
        <v>16380</v>
      </c>
      <c r="O15" s="12">
        <f>ВВ!O15*0.9</f>
        <v>15480</v>
      </c>
      <c r="P15" s="12">
        <f>ВВ!P15*0.9</f>
        <v>15480</v>
      </c>
      <c r="Q15" s="12">
        <f>ВВ!Q15*0.9</f>
        <v>14130</v>
      </c>
      <c r="R15" s="12">
        <f>ВВ!R15*0.9</f>
        <v>13230</v>
      </c>
      <c r="S15" s="12">
        <f>ВВ!S15*0.9</f>
        <v>13230</v>
      </c>
      <c r="T15" s="12">
        <f>ВВ!T15*0.9</f>
        <v>13230</v>
      </c>
      <c r="U15" s="12">
        <f>ВВ!U15*0.9</f>
        <v>13230</v>
      </c>
      <c r="V15" s="12">
        <f>ВВ!V15*0.9</f>
        <v>13230</v>
      </c>
      <c r="W15" s="12">
        <f>ВВ!W15*0.9</f>
        <v>13230</v>
      </c>
      <c r="X15" s="12">
        <f>ВВ!X15*0.9</f>
        <v>13230</v>
      </c>
      <c r="Y15" s="12">
        <f>ВВ!Y15*0.9</f>
        <v>12645</v>
      </c>
      <c r="Z15" s="12">
        <f>ВВ!Z15*0.9</f>
        <v>12645</v>
      </c>
      <c r="AA15" s="12">
        <f>ВВ!AA15*0.9</f>
        <v>12645</v>
      </c>
      <c r="AB15" s="12">
        <f>ВВ!AB15*0.9</f>
        <v>13320</v>
      </c>
      <c r="AC15" s="12">
        <f>ВВ!AC15*0.9</f>
        <v>13320</v>
      </c>
      <c r="AD15" s="12">
        <f>ВВ!AD15*0.9</f>
        <v>13320</v>
      </c>
      <c r="AE15" s="12">
        <f>ВВ!AE15*0.9</f>
        <v>13320</v>
      </c>
      <c r="AF15" s="12">
        <f>ВВ!AF15*0.9</f>
        <v>12780</v>
      </c>
      <c r="AG15" s="12">
        <f>ВВ!AG15*0.9</f>
        <v>12780</v>
      </c>
      <c r="AH15" s="12">
        <f>ВВ!AH15*0.9</f>
        <v>12780</v>
      </c>
      <c r="AI15" s="12">
        <f>ВВ!AI15*0.9</f>
        <v>12780</v>
      </c>
      <c r="AJ15" s="12">
        <f>ВВ!AJ15*0.9</f>
        <v>12780</v>
      </c>
      <c r="AK15" s="12">
        <f>ВВ!AK15*0.9</f>
        <v>13950</v>
      </c>
      <c r="AL15" s="12">
        <f>ВВ!AL15*0.9</f>
        <v>13950</v>
      </c>
      <c r="AM15" s="12">
        <f>ВВ!AM15*0.9</f>
        <v>12780</v>
      </c>
      <c r="AN15" s="12">
        <f>ВВ!AN15*0.9</f>
        <v>12780</v>
      </c>
      <c r="AO15" s="12">
        <f>ВВ!AO15*0.9</f>
        <v>12780</v>
      </c>
      <c r="AP15" s="12">
        <f>ВВ!AP15*0.9</f>
        <v>12780</v>
      </c>
      <c r="AQ15" s="12">
        <f>ВВ!AQ15*0.9</f>
        <v>12780</v>
      </c>
      <c r="AR15" s="12">
        <f>ВВ!AR15*0.9</f>
        <v>13320</v>
      </c>
      <c r="AS15" s="12">
        <f>ВВ!AS15*0.9</f>
        <v>13320</v>
      </c>
      <c r="AT15" s="12">
        <f>ВВ!AT15*0.9</f>
        <v>13050</v>
      </c>
      <c r="AU15" s="12">
        <f>ВВ!AU15*0.9</f>
        <v>13050</v>
      </c>
      <c r="AV15" s="12">
        <f>ВВ!AV15*0.9</f>
        <v>13050</v>
      </c>
      <c r="AW15" s="12">
        <f>ВВ!AW15*0.9</f>
        <v>13050</v>
      </c>
      <c r="AX15" s="12">
        <f>ВВ!AX15*0.9</f>
        <v>13050</v>
      </c>
      <c r="AY15" s="12">
        <f>ВВ!AY15*0.9</f>
        <v>13590</v>
      </c>
      <c r="AZ15" s="12">
        <f>ВВ!AZ15*0.9</f>
        <v>13590</v>
      </c>
      <c r="BA15" s="12">
        <f>ВВ!BA15*0.9</f>
        <v>13590</v>
      </c>
      <c r="BB15" s="12">
        <f>ВВ!BB15*0.9</f>
        <v>12780</v>
      </c>
      <c r="BC15" s="12">
        <f>ВВ!BC15*0.9</f>
        <v>12780</v>
      </c>
      <c r="BD15" s="12">
        <f>ВВ!BD15*0.9</f>
        <v>12780</v>
      </c>
      <c r="BE15" s="12">
        <f>ВВ!BE15*0.9</f>
        <v>14400</v>
      </c>
      <c r="BF15" s="12">
        <f>ВВ!BF15*0.9</f>
        <v>14400</v>
      </c>
      <c r="BG15" s="12">
        <f>ВВ!BG15*0.9</f>
        <v>14400</v>
      </c>
      <c r="BH15" s="12">
        <f>ВВ!BH15*0.9</f>
        <v>13590</v>
      </c>
      <c r="BI15" s="12">
        <f>ВВ!BI15*0.9</f>
        <v>13590</v>
      </c>
      <c r="BJ15" s="12">
        <f>ВВ!BJ15*0.9</f>
        <v>13590</v>
      </c>
      <c r="BK15" s="12">
        <f>ВВ!BK15*0.9</f>
        <v>13590</v>
      </c>
      <c r="BL15" s="12">
        <f>ВВ!BL15*0.9</f>
        <v>13590</v>
      </c>
      <c r="BM15" s="12">
        <f>ВВ!BM15*0.9</f>
        <v>14400</v>
      </c>
      <c r="BN15" s="12">
        <f>ВВ!BN15*0.9</f>
        <v>14400</v>
      </c>
      <c r="BO15" s="12">
        <f>ВВ!BO15*0.9</f>
        <v>14400</v>
      </c>
      <c r="BP15" s="12">
        <f>ВВ!BP15*0.9</f>
        <v>13050</v>
      </c>
      <c r="BQ15" s="12">
        <f>ВВ!BQ15*0.9</f>
        <v>13050</v>
      </c>
      <c r="BR15" s="12">
        <f>ВВ!BR15*0.9</f>
        <v>13050</v>
      </c>
      <c r="BS15" s="12">
        <f>ВВ!BS15*0.9</f>
        <v>13050</v>
      </c>
      <c r="BT15" s="12">
        <f>ВВ!BT15*0.9</f>
        <v>13320</v>
      </c>
      <c r="BU15" s="12">
        <f>ВВ!BU15*0.9</f>
        <v>13320</v>
      </c>
      <c r="BV15" s="12">
        <f>ВВ!BV15*0.9</f>
        <v>13050</v>
      </c>
      <c r="BW15" s="12">
        <f>ВВ!BW15*0.9</f>
        <v>13050</v>
      </c>
      <c r="BX15" s="12">
        <f>ВВ!BX15*0.9</f>
        <v>13050</v>
      </c>
      <c r="BY15" s="12">
        <f>ВВ!BY15*0.9</f>
        <v>13050</v>
      </c>
      <c r="BZ15" s="12">
        <f>ВВ!BZ15*0.9</f>
        <v>13050</v>
      </c>
      <c r="CA15" s="12">
        <f>ВВ!CA15*0.9</f>
        <v>13320</v>
      </c>
      <c r="CB15" s="12">
        <f>ВВ!CB15*0.9</f>
        <v>13320</v>
      </c>
      <c r="CC15" s="12">
        <f>ВВ!CC15*0.9</f>
        <v>13050</v>
      </c>
      <c r="CD15" s="12">
        <f>ВВ!CD15*0.9</f>
        <v>13050</v>
      </c>
      <c r="CE15" s="12">
        <f>ВВ!CE15*0.9</f>
        <v>13050</v>
      </c>
      <c r="CF15" s="12">
        <f>ВВ!CF15*0.9</f>
        <v>13050</v>
      </c>
      <c r="CG15" s="12">
        <f>ВВ!CG15*0.9</f>
        <v>13050</v>
      </c>
      <c r="CH15" s="12">
        <f>ВВ!CH15*0.9</f>
        <v>13320</v>
      </c>
      <c r="CI15" s="12">
        <f>ВВ!CI15*0.9</f>
        <v>13320</v>
      </c>
      <c r="CJ15" s="12">
        <f>ВВ!CJ15*0.9</f>
        <v>13320</v>
      </c>
      <c r="CK15" s="12">
        <f>ВВ!CK15*0.9</f>
        <v>13320</v>
      </c>
      <c r="CL15" s="12">
        <f>ВВ!CL15*0.9</f>
        <v>13320</v>
      </c>
      <c r="CM15" s="12">
        <f>ВВ!CM15*0.9</f>
        <v>13320</v>
      </c>
      <c r="CN15" s="12">
        <f>ВВ!CN15*0.9</f>
        <v>13320</v>
      </c>
      <c r="CO15" s="12">
        <f>ВВ!CO15*0.9</f>
        <v>17100</v>
      </c>
      <c r="CP15" s="12">
        <f>ВВ!CP15*0.9</f>
        <v>17100</v>
      </c>
      <c r="CQ15" s="182">
        <f>ВВ!CQ15*0.9</f>
        <v>17100</v>
      </c>
      <c r="CR15" s="182">
        <f>ВВ!CR15*0.9</f>
        <v>17100</v>
      </c>
      <c r="CS15" s="182">
        <f>ВВ!CS15*0.9</f>
        <v>17100</v>
      </c>
      <c r="CT15" s="182">
        <f>ВВ!CT15*0.9</f>
        <v>17100</v>
      </c>
      <c r="CU15" s="182">
        <f>ВВ!CU15*0.9</f>
        <v>17100</v>
      </c>
      <c r="CV15" s="12">
        <f>ВВ!CV15*0.9</f>
        <v>17100</v>
      </c>
      <c r="CW15" s="12">
        <f>ВВ!CW15*0.9</f>
        <v>17100</v>
      </c>
      <c r="CX15" s="12">
        <f>ВВ!CX15*0.9</f>
        <v>18900</v>
      </c>
      <c r="CY15" s="190">
        <f>ВВ!CY15*0.9</f>
        <v>18900</v>
      </c>
      <c r="CZ15" s="190">
        <f>ВВ!CZ15*0.9</f>
        <v>18900</v>
      </c>
      <c r="DA15" s="190">
        <f>ВВ!DA15*0.9</f>
        <v>18900</v>
      </c>
      <c r="DB15" s="190">
        <f>ВВ!DB15*0.9</f>
        <v>18900</v>
      </c>
      <c r="DC15" s="190">
        <f>ВВ!DC15*0.9</f>
        <v>18900</v>
      </c>
      <c r="DD15" s="12">
        <f>ВВ!DD15*0.9</f>
        <v>18900</v>
      </c>
      <c r="DE15" s="12">
        <f>ВВ!DE15*0.9</f>
        <v>17100</v>
      </c>
      <c r="DF15" s="12">
        <f>ВВ!DF15*0.9</f>
        <v>17100</v>
      </c>
      <c r="DG15" s="12">
        <f>ВВ!DG15*0.9</f>
        <v>17100</v>
      </c>
      <c r="DH15" s="12">
        <f>ВВ!DH15*0.9</f>
        <v>17100</v>
      </c>
      <c r="DI15" s="12">
        <f>ВВ!DI15*0.9</f>
        <v>17100</v>
      </c>
      <c r="DJ15" s="12">
        <f>ВВ!DJ15*0.9</f>
        <v>17100</v>
      </c>
      <c r="DK15" s="12">
        <f>ВВ!DK15*0.9</f>
        <v>17100</v>
      </c>
      <c r="DL15" s="12">
        <f>ВВ!DL15*0.9</f>
        <v>17100</v>
      </c>
      <c r="DM15" s="12">
        <f>ВВ!DM15*0.9</f>
        <v>18000</v>
      </c>
      <c r="DN15" s="12">
        <f>ВВ!DN15*0.9</f>
        <v>18000</v>
      </c>
      <c r="DO15" s="12">
        <f>ВВ!DO15*0.9</f>
        <v>18000</v>
      </c>
      <c r="DP15" s="12">
        <f>ВВ!DP15*0.9</f>
        <v>18000</v>
      </c>
      <c r="DQ15" s="12">
        <f>ВВ!DQ15*0.9</f>
        <v>18000</v>
      </c>
      <c r="DR15" s="12">
        <f>ВВ!DR15*0.9</f>
        <v>18000</v>
      </c>
      <c r="DS15" s="12">
        <f>ВВ!DS15*0.9</f>
        <v>18000</v>
      </c>
      <c r="DT15" s="12">
        <f>ВВ!DT15*0.9</f>
        <v>18000</v>
      </c>
      <c r="DU15" s="12">
        <f>ВВ!DU15*0.9</f>
        <v>18000</v>
      </c>
      <c r="DV15" s="12">
        <f>ВВ!DV15*0.9</f>
        <v>18000</v>
      </c>
      <c r="DW15" s="12">
        <f>ВВ!DW15*0.9</f>
        <v>18000</v>
      </c>
      <c r="DX15" s="12">
        <f>ВВ!DX15*0.9</f>
        <v>18000</v>
      </c>
      <c r="DY15" s="12">
        <f>ВВ!DY15*0.9</f>
        <v>18000</v>
      </c>
      <c r="DZ15" s="12">
        <f>ВВ!DZ15*0.9</f>
        <v>18000</v>
      </c>
      <c r="EA15" s="12">
        <f>ВВ!EA15*0.9</f>
        <v>15300</v>
      </c>
      <c r="EB15" s="12">
        <f>ВВ!EB15*0.9</f>
        <v>15300</v>
      </c>
      <c r="EC15" s="12">
        <f>ВВ!EC15*0.9</f>
        <v>15300</v>
      </c>
      <c r="ED15" s="12">
        <f>ВВ!ED15*0.9</f>
        <v>15300</v>
      </c>
      <c r="EE15" s="12">
        <f>ВВ!EE15*0.9</f>
        <v>15750</v>
      </c>
      <c r="EF15" s="12">
        <f>ВВ!EF15*0.9</f>
        <v>15750</v>
      </c>
      <c r="EG15" s="12">
        <f>ВВ!EG15*0.9</f>
        <v>15300</v>
      </c>
      <c r="EH15" s="12">
        <f>ВВ!EH15*0.9</f>
        <v>15300</v>
      </c>
      <c r="EI15" s="12">
        <f>ВВ!EI15*0.9</f>
        <v>15300</v>
      </c>
      <c r="EJ15" s="12">
        <f>ВВ!EJ15*0.9</f>
        <v>15300</v>
      </c>
      <c r="EK15" s="12">
        <f>ВВ!EK15*0.9</f>
        <v>15300</v>
      </c>
      <c r="EL15" s="12">
        <f>ВВ!EL15*0.9</f>
        <v>15750</v>
      </c>
      <c r="EM15" s="12">
        <f>ВВ!EM15*0.9</f>
        <v>15750</v>
      </c>
      <c r="EN15" s="12">
        <f>ВВ!EN15*0.9</f>
        <v>15300</v>
      </c>
      <c r="EO15" s="12">
        <f>ВВ!EO15*0.9</f>
        <v>15300</v>
      </c>
      <c r="EP15" s="12">
        <f>ВВ!EP15*0.9</f>
        <v>15300</v>
      </c>
      <c r="EQ15" s="12">
        <f>ВВ!EQ15*0.9</f>
        <v>15300</v>
      </c>
      <c r="ER15" s="12">
        <f>ВВ!ER15*0.9</f>
        <v>15300</v>
      </c>
      <c r="ES15" s="12">
        <f>ВВ!ES15*0.9</f>
        <v>15750</v>
      </c>
      <c r="ET15" s="12">
        <f>ВВ!ET15*0.9</f>
        <v>15750</v>
      </c>
      <c r="EU15" s="12">
        <f>ВВ!EU15*0.9</f>
        <v>15300</v>
      </c>
      <c r="EV15" s="12">
        <f>ВВ!EV15*0.9</f>
        <v>15300</v>
      </c>
      <c r="EW15" s="12">
        <f>ВВ!EW15*0.9</f>
        <v>15300</v>
      </c>
      <c r="EX15" s="12">
        <f>ВВ!EX15*0.9</f>
        <v>15300</v>
      </c>
      <c r="EY15" s="12">
        <f>ВВ!EY15*0.9</f>
        <v>15300</v>
      </c>
      <c r="EZ15" s="12">
        <f>ВВ!EZ15*0.9</f>
        <v>15750</v>
      </c>
      <c r="FA15" s="12">
        <f>ВВ!FA15*0.9</f>
        <v>15750</v>
      </c>
      <c r="FB15" s="12">
        <f>ВВ!FB15*0.9</f>
        <v>15300</v>
      </c>
      <c r="FC15" s="12">
        <f>ВВ!FC15*0.9</f>
        <v>15300</v>
      </c>
      <c r="FD15" s="12">
        <f>ВВ!FD15*0.9</f>
        <v>15300</v>
      </c>
      <c r="FE15" s="12">
        <f>ВВ!FE15*0.9</f>
        <v>15300</v>
      </c>
      <c r="FF15" s="12">
        <f>ВВ!FF15*0.9</f>
        <v>15300</v>
      </c>
      <c r="FG15" s="12">
        <f>ВВ!FG15*0.9</f>
        <v>15750</v>
      </c>
      <c r="FH15" s="12">
        <f>ВВ!FH15*0.9</f>
        <v>15750</v>
      </c>
      <c r="FI15" s="12">
        <f>ВВ!FI15*0.9</f>
        <v>15300</v>
      </c>
      <c r="FJ15" s="12">
        <f>ВВ!FJ15*0.9</f>
        <v>15300</v>
      </c>
      <c r="FK15" s="12">
        <f>ВВ!FK15*0.9</f>
        <v>15300</v>
      </c>
      <c r="FL15" s="12">
        <f>ВВ!FL15*0.9</f>
        <v>15300</v>
      </c>
      <c r="FM15" s="12">
        <f>ВВ!FM15*0.9</f>
        <v>15300</v>
      </c>
      <c r="FN15" s="12">
        <f>ВВ!FN15*0.9</f>
        <v>15300</v>
      </c>
      <c r="FO15" s="12">
        <f>ВВ!FO15*0.9</f>
        <v>15300</v>
      </c>
      <c r="FP15" s="12">
        <f>ВВ!FP15*0.9</f>
        <v>14400</v>
      </c>
      <c r="FQ15" s="12">
        <f>ВВ!FQ15*0.9</f>
        <v>14400</v>
      </c>
      <c r="FR15" s="12">
        <f>ВВ!FR15*0.9</f>
        <v>14400</v>
      </c>
      <c r="FS15" s="12">
        <f>ВВ!FS15*0.9</f>
        <v>14400</v>
      </c>
      <c r="FT15" s="12">
        <f>ВВ!FT15*0.9</f>
        <v>14400</v>
      </c>
      <c r="FU15" s="12">
        <f>ВВ!FU15*0.9</f>
        <v>14850</v>
      </c>
      <c r="FV15" s="12">
        <f>ВВ!FV15*0.9</f>
        <v>14850</v>
      </c>
      <c r="FW15" s="12">
        <f>ВВ!FW15*0.9</f>
        <v>13950</v>
      </c>
      <c r="FX15" s="12">
        <f>ВВ!FX15*0.9</f>
        <v>13950</v>
      </c>
      <c r="FY15" s="12">
        <f>ВВ!FY15*0.9</f>
        <v>13950</v>
      </c>
      <c r="FZ15" s="12">
        <f>ВВ!FZ15*0.9</f>
        <v>13950</v>
      </c>
      <c r="GA15" s="12">
        <f>ВВ!GA15*0.9</f>
        <v>13950</v>
      </c>
      <c r="GB15" s="12">
        <f>ВВ!GB15*0.9</f>
        <v>14400</v>
      </c>
      <c r="GC15" s="12">
        <f>ВВ!GC15*0.9</f>
        <v>14400</v>
      </c>
      <c r="GD15" s="12">
        <f>ВВ!GD15*0.9</f>
        <v>14400</v>
      </c>
      <c r="GE15" s="12">
        <f>ВВ!GE15*0.9</f>
        <v>14400</v>
      </c>
      <c r="GF15" s="12">
        <f>ВВ!GF15*0.9</f>
        <v>14400</v>
      </c>
      <c r="GG15" s="12">
        <f>ВВ!GG15*0.9</f>
        <v>14400</v>
      </c>
      <c r="GH15" s="12">
        <f>ВВ!GH15*0.9</f>
        <v>14400</v>
      </c>
      <c r="GI15" s="12">
        <f>ВВ!GI15*0.9</f>
        <v>14850</v>
      </c>
      <c r="GJ15" s="12">
        <f>ВВ!GJ15*0.9</f>
        <v>14850</v>
      </c>
      <c r="GK15" s="12">
        <f>ВВ!GK15*0.9</f>
        <v>14400</v>
      </c>
      <c r="GL15" s="12">
        <f>ВВ!GL15*0.9</f>
        <v>14400</v>
      </c>
      <c r="GM15" s="12">
        <f>ВВ!GM15*0.9</f>
        <v>14400</v>
      </c>
      <c r="GN15" s="12">
        <f>ВВ!GN15*0.9</f>
        <v>14400</v>
      </c>
      <c r="GO15" s="12">
        <f>ВВ!GO15*0.9</f>
        <v>14400</v>
      </c>
      <c r="GP15" s="12">
        <f>ВВ!GP15*0.9</f>
        <v>14850</v>
      </c>
      <c r="GQ15" s="12">
        <f>ВВ!GQ15*0.9</f>
        <v>14850</v>
      </c>
      <c r="GR15" s="12">
        <f>ВВ!GR15*0.9</f>
        <v>14400</v>
      </c>
      <c r="GS15" s="12">
        <f>ВВ!GS15*0.9</f>
        <v>14400</v>
      </c>
      <c r="GT15" s="12">
        <f>ВВ!GT15*0.9</f>
        <v>14400</v>
      </c>
      <c r="GU15" s="12">
        <f>ВВ!GU15*0.9</f>
        <v>14400</v>
      </c>
      <c r="GV15" s="12">
        <f>ВВ!GV15*0.9</f>
        <v>14400</v>
      </c>
      <c r="GW15" s="12">
        <f>ВВ!GW15*0.9</f>
        <v>14400</v>
      </c>
      <c r="GX15" s="12">
        <f>ВВ!GX15*0.9</f>
        <v>14400</v>
      </c>
      <c r="GY15" s="12">
        <f>ВВ!GY15*0.9</f>
        <v>14400</v>
      </c>
      <c r="GZ15" s="12">
        <f>ВВ!GZ15*0.9</f>
        <v>14400</v>
      </c>
      <c r="HA15" s="12">
        <f>ВВ!HA15*0.9</f>
        <v>14400</v>
      </c>
      <c r="HB15" s="12">
        <f>ВВ!HB15*0.9</f>
        <v>14400</v>
      </c>
    </row>
    <row r="16" spans="1:210" s="4" customFormat="1" ht="12" hidden="1" customHeight="1">
      <c r="A16" s="13">
        <v>2</v>
      </c>
      <c r="B16" s="12">
        <f>ВВ!B16*0.9</f>
        <v>23355</v>
      </c>
      <c r="C16" s="12">
        <f>ВВ!C16*0.9</f>
        <v>23355</v>
      </c>
      <c r="D16" s="12">
        <f>ВВ!D16*0.9</f>
        <v>23355</v>
      </c>
      <c r="E16" s="12">
        <f>ВВ!E16*0.9</f>
        <v>17685</v>
      </c>
      <c r="F16" s="12">
        <f>ВВ!F16*0.9</f>
        <v>17685</v>
      </c>
      <c r="G16" s="12">
        <f>ВВ!G16*0.9</f>
        <v>19035</v>
      </c>
      <c r="H16" s="12">
        <f>ВВ!H16*0.9</f>
        <v>19035</v>
      </c>
      <c r="I16" s="12">
        <f>ВВ!I16*0.9</f>
        <v>18135</v>
      </c>
      <c r="J16" s="12">
        <f>ВВ!J16*0.9</f>
        <v>18135</v>
      </c>
      <c r="K16" s="12">
        <f>ВВ!K16*0.9</f>
        <v>16335</v>
      </c>
      <c r="L16" s="12">
        <f>ВВ!L16*0.9</f>
        <v>18135</v>
      </c>
      <c r="M16" s="12">
        <f>ВВ!M16*0.9</f>
        <v>18135</v>
      </c>
      <c r="N16" s="12">
        <f>ВВ!N16*0.9</f>
        <v>18135</v>
      </c>
      <c r="O16" s="12">
        <f>ВВ!O16*0.9</f>
        <v>17235</v>
      </c>
      <c r="P16" s="12">
        <f>ВВ!P16*0.9</f>
        <v>17235</v>
      </c>
      <c r="Q16" s="12">
        <f>ВВ!Q16*0.9</f>
        <v>15885</v>
      </c>
      <c r="R16" s="12">
        <f>ВВ!R16*0.9</f>
        <v>14985</v>
      </c>
      <c r="S16" s="12">
        <f>ВВ!S16*0.9</f>
        <v>14985</v>
      </c>
      <c r="T16" s="12">
        <f>ВВ!T16*0.9</f>
        <v>14985</v>
      </c>
      <c r="U16" s="12">
        <f>ВВ!U16*0.9</f>
        <v>14985</v>
      </c>
      <c r="V16" s="12">
        <f>ВВ!V16*0.9</f>
        <v>14985</v>
      </c>
      <c r="W16" s="12">
        <f>ВВ!W16*0.9</f>
        <v>14985</v>
      </c>
      <c r="X16" s="12">
        <f>ВВ!X16*0.9</f>
        <v>14985</v>
      </c>
      <c r="Y16" s="12">
        <f>ВВ!Y16*0.9</f>
        <v>14400</v>
      </c>
      <c r="Z16" s="12">
        <f>ВВ!Z16*0.9</f>
        <v>14400</v>
      </c>
      <c r="AA16" s="12">
        <f>ВВ!AA16*0.9</f>
        <v>14400</v>
      </c>
      <c r="AB16" s="12">
        <f>ВВ!AB16*0.9</f>
        <v>14985</v>
      </c>
      <c r="AC16" s="12">
        <f>ВВ!AC16*0.9</f>
        <v>14985</v>
      </c>
      <c r="AD16" s="12">
        <f>ВВ!AD16*0.9</f>
        <v>14985</v>
      </c>
      <c r="AE16" s="12">
        <f>ВВ!AE16*0.9</f>
        <v>14985</v>
      </c>
      <c r="AF16" s="12">
        <f>ВВ!AF16*0.9</f>
        <v>14445</v>
      </c>
      <c r="AG16" s="12">
        <f>ВВ!AG16*0.9</f>
        <v>14445</v>
      </c>
      <c r="AH16" s="12">
        <f>ВВ!AH16*0.9</f>
        <v>14445</v>
      </c>
      <c r="AI16" s="12">
        <f>ВВ!AI16*0.9</f>
        <v>14445</v>
      </c>
      <c r="AJ16" s="12">
        <f>ВВ!AJ16*0.9</f>
        <v>14445</v>
      </c>
      <c r="AK16" s="12">
        <f>ВВ!AK16*0.9</f>
        <v>15615</v>
      </c>
      <c r="AL16" s="12">
        <f>ВВ!AL16*0.9</f>
        <v>15615</v>
      </c>
      <c r="AM16" s="12">
        <f>ВВ!AM16*0.9</f>
        <v>14445</v>
      </c>
      <c r="AN16" s="12">
        <f>ВВ!AN16*0.9</f>
        <v>14445</v>
      </c>
      <c r="AO16" s="12">
        <f>ВВ!AO16*0.9</f>
        <v>14445</v>
      </c>
      <c r="AP16" s="12">
        <f>ВВ!AP16*0.9</f>
        <v>14445</v>
      </c>
      <c r="AQ16" s="12">
        <f>ВВ!AQ16*0.9</f>
        <v>14445</v>
      </c>
      <c r="AR16" s="12">
        <f>ВВ!AR16*0.9</f>
        <v>14985</v>
      </c>
      <c r="AS16" s="12">
        <f>ВВ!AS16*0.9</f>
        <v>14985</v>
      </c>
      <c r="AT16" s="12">
        <f>ВВ!AT16*0.9</f>
        <v>14715</v>
      </c>
      <c r="AU16" s="12">
        <f>ВВ!AU16*0.9</f>
        <v>14715</v>
      </c>
      <c r="AV16" s="12">
        <f>ВВ!AV16*0.9</f>
        <v>14715</v>
      </c>
      <c r="AW16" s="12">
        <f>ВВ!AW16*0.9</f>
        <v>14715</v>
      </c>
      <c r="AX16" s="12">
        <f>ВВ!AX16*0.9</f>
        <v>14715</v>
      </c>
      <c r="AY16" s="12">
        <f>ВВ!AY16*0.9</f>
        <v>15255</v>
      </c>
      <c r="AZ16" s="12">
        <f>ВВ!AZ16*0.9</f>
        <v>15255</v>
      </c>
      <c r="BA16" s="12">
        <f>ВВ!BA16*0.9</f>
        <v>15255</v>
      </c>
      <c r="BB16" s="12">
        <f>ВВ!BB16*0.9</f>
        <v>14445</v>
      </c>
      <c r="BC16" s="12">
        <f>ВВ!BC16*0.9</f>
        <v>14445</v>
      </c>
      <c r="BD16" s="12">
        <f>ВВ!BD16*0.9</f>
        <v>14445</v>
      </c>
      <c r="BE16" s="12">
        <f>ВВ!BE16*0.9</f>
        <v>16065</v>
      </c>
      <c r="BF16" s="12">
        <f>ВВ!BF16*0.9</f>
        <v>16065</v>
      </c>
      <c r="BG16" s="12">
        <f>ВВ!BG16*0.9</f>
        <v>16065</v>
      </c>
      <c r="BH16" s="12">
        <f>ВВ!BH16*0.9</f>
        <v>15255</v>
      </c>
      <c r="BI16" s="12">
        <f>ВВ!BI16*0.9</f>
        <v>15255</v>
      </c>
      <c r="BJ16" s="12">
        <f>ВВ!BJ16*0.9</f>
        <v>15255</v>
      </c>
      <c r="BK16" s="12">
        <f>ВВ!BK16*0.9</f>
        <v>15255</v>
      </c>
      <c r="BL16" s="12">
        <f>ВВ!BL16*0.9</f>
        <v>15255</v>
      </c>
      <c r="BM16" s="12">
        <f>ВВ!BM16*0.9</f>
        <v>16065</v>
      </c>
      <c r="BN16" s="12">
        <f>ВВ!BN16*0.9</f>
        <v>16065</v>
      </c>
      <c r="BO16" s="12">
        <f>ВВ!BO16*0.9</f>
        <v>16065</v>
      </c>
      <c r="BP16" s="12">
        <f>ВВ!BP16*0.9</f>
        <v>14715</v>
      </c>
      <c r="BQ16" s="12">
        <f>ВВ!BQ16*0.9</f>
        <v>14715</v>
      </c>
      <c r="BR16" s="12">
        <f>ВВ!BR16*0.9</f>
        <v>14715</v>
      </c>
      <c r="BS16" s="12">
        <f>ВВ!BS16*0.9</f>
        <v>14715</v>
      </c>
      <c r="BT16" s="12">
        <f>ВВ!BT16*0.9</f>
        <v>14985</v>
      </c>
      <c r="BU16" s="12">
        <f>ВВ!BU16*0.9</f>
        <v>14985</v>
      </c>
      <c r="BV16" s="12">
        <f>ВВ!BV16*0.9</f>
        <v>14715</v>
      </c>
      <c r="BW16" s="12">
        <f>ВВ!BW16*0.9</f>
        <v>14715</v>
      </c>
      <c r="BX16" s="12">
        <f>ВВ!BX16*0.9</f>
        <v>14715</v>
      </c>
      <c r="BY16" s="12">
        <f>ВВ!BY16*0.9</f>
        <v>14715</v>
      </c>
      <c r="BZ16" s="12">
        <f>ВВ!BZ16*0.9</f>
        <v>14715</v>
      </c>
      <c r="CA16" s="12">
        <f>ВВ!CA16*0.9</f>
        <v>14985</v>
      </c>
      <c r="CB16" s="12">
        <f>ВВ!CB16*0.9</f>
        <v>14985</v>
      </c>
      <c r="CC16" s="12">
        <f>ВВ!CC16*0.9</f>
        <v>14715</v>
      </c>
      <c r="CD16" s="12">
        <f>ВВ!CD16*0.9</f>
        <v>14715</v>
      </c>
      <c r="CE16" s="12">
        <f>ВВ!CE16*0.9</f>
        <v>14715</v>
      </c>
      <c r="CF16" s="12">
        <f>ВВ!CF16*0.9</f>
        <v>14715</v>
      </c>
      <c r="CG16" s="12">
        <f>ВВ!CG16*0.9</f>
        <v>14715</v>
      </c>
      <c r="CH16" s="12">
        <f>ВВ!CH16*0.9</f>
        <v>14985</v>
      </c>
      <c r="CI16" s="12">
        <f>ВВ!CI16*0.9</f>
        <v>14985</v>
      </c>
      <c r="CJ16" s="12">
        <f>ВВ!CJ16*0.9</f>
        <v>14985</v>
      </c>
      <c r="CK16" s="12">
        <f>ВВ!CK16*0.9</f>
        <v>14985</v>
      </c>
      <c r="CL16" s="12">
        <f>ВВ!CL16*0.9</f>
        <v>14985</v>
      </c>
      <c r="CM16" s="12">
        <f>ВВ!CM16*0.9</f>
        <v>14985</v>
      </c>
      <c r="CN16" s="12">
        <f>ВВ!CN16*0.9</f>
        <v>14985</v>
      </c>
      <c r="CO16" s="12">
        <f>ВВ!CO16*0.9</f>
        <v>18765</v>
      </c>
      <c r="CP16" s="12">
        <f>ВВ!CP16*0.9</f>
        <v>18765</v>
      </c>
      <c r="CQ16" s="182">
        <f>ВВ!CQ16*0.9</f>
        <v>18765</v>
      </c>
      <c r="CR16" s="182">
        <f>ВВ!CR16*0.9</f>
        <v>18765</v>
      </c>
      <c r="CS16" s="182">
        <f>ВВ!CS16*0.9</f>
        <v>18765</v>
      </c>
      <c r="CT16" s="182">
        <f>ВВ!CT16*0.9</f>
        <v>18765</v>
      </c>
      <c r="CU16" s="182">
        <f>ВВ!CU16*0.9</f>
        <v>18765</v>
      </c>
      <c r="CV16" s="12">
        <f>ВВ!CV16*0.9</f>
        <v>18765</v>
      </c>
      <c r="CW16" s="12">
        <f>ВВ!CW16*0.9</f>
        <v>18765</v>
      </c>
      <c r="CX16" s="12">
        <f>ВВ!CX16*0.9</f>
        <v>20565</v>
      </c>
      <c r="CY16" s="190">
        <f>ВВ!CY16*0.9</f>
        <v>20565</v>
      </c>
      <c r="CZ16" s="190">
        <f>ВВ!CZ16*0.9</f>
        <v>20565</v>
      </c>
      <c r="DA16" s="190">
        <f>ВВ!DA16*0.9</f>
        <v>20565</v>
      </c>
      <c r="DB16" s="190">
        <f>ВВ!DB16*0.9</f>
        <v>20565</v>
      </c>
      <c r="DC16" s="190">
        <f>ВВ!DC16*0.9</f>
        <v>20565</v>
      </c>
      <c r="DD16" s="12">
        <f>ВВ!DD16*0.9</f>
        <v>20565</v>
      </c>
      <c r="DE16" s="12">
        <f>ВВ!DE16*0.9</f>
        <v>18765</v>
      </c>
      <c r="DF16" s="12">
        <f>ВВ!DF16*0.9</f>
        <v>18765</v>
      </c>
      <c r="DG16" s="12">
        <f>ВВ!DG16*0.9</f>
        <v>18765</v>
      </c>
      <c r="DH16" s="12">
        <f>ВВ!DH16*0.9</f>
        <v>18765</v>
      </c>
      <c r="DI16" s="12">
        <f>ВВ!DI16*0.9</f>
        <v>18765</v>
      </c>
      <c r="DJ16" s="12">
        <f>ВВ!DJ16*0.9</f>
        <v>18765</v>
      </c>
      <c r="DK16" s="12">
        <f>ВВ!DK16*0.9</f>
        <v>18765</v>
      </c>
      <c r="DL16" s="12">
        <f>ВВ!DL16*0.9</f>
        <v>18765</v>
      </c>
      <c r="DM16" s="12">
        <f>ВВ!DM16*0.9</f>
        <v>19665</v>
      </c>
      <c r="DN16" s="12">
        <f>ВВ!DN16*0.9</f>
        <v>19665</v>
      </c>
      <c r="DO16" s="12">
        <f>ВВ!DO16*0.9</f>
        <v>19665</v>
      </c>
      <c r="DP16" s="12">
        <f>ВВ!DP16*0.9</f>
        <v>19665</v>
      </c>
      <c r="DQ16" s="12">
        <f>ВВ!DQ16*0.9</f>
        <v>19665</v>
      </c>
      <c r="DR16" s="12">
        <f>ВВ!DR16*0.9</f>
        <v>19665</v>
      </c>
      <c r="DS16" s="12">
        <f>ВВ!DS16*0.9</f>
        <v>19665</v>
      </c>
      <c r="DT16" s="12">
        <f>ВВ!DT16*0.9</f>
        <v>19665</v>
      </c>
      <c r="DU16" s="12">
        <f>ВВ!DU16*0.9</f>
        <v>19665</v>
      </c>
      <c r="DV16" s="12">
        <f>ВВ!DV16*0.9</f>
        <v>19665</v>
      </c>
      <c r="DW16" s="12">
        <f>ВВ!DW16*0.9</f>
        <v>19665</v>
      </c>
      <c r="DX16" s="12">
        <f>ВВ!DX16*0.9</f>
        <v>19665</v>
      </c>
      <c r="DY16" s="12">
        <f>ВВ!DY16*0.9</f>
        <v>19665</v>
      </c>
      <c r="DZ16" s="12">
        <f>ВВ!DZ16*0.9</f>
        <v>19665</v>
      </c>
      <c r="EA16" s="12">
        <f>ВВ!EA16*0.9</f>
        <v>16965</v>
      </c>
      <c r="EB16" s="12">
        <f>ВВ!EB16*0.9</f>
        <v>16965</v>
      </c>
      <c r="EC16" s="12">
        <f>ВВ!EC16*0.9</f>
        <v>16965</v>
      </c>
      <c r="ED16" s="12">
        <f>ВВ!ED16*0.9</f>
        <v>16965</v>
      </c>
      <c r="EE16" s="12">
        <f>ВВ!EE16*0.9</f>
        <v>17415</v>
      </c>
      <c r="EF16" s="12">
        <f>ВВ!EF16*0.9</f>
        <v>17415</v>
      </c>
      <c r="EG16" s="12">
        <f>ВВ!EG16*0.9</f>
        <v>16965</v>
      </c>
      <c r="EH16" s="12">
        <f>ВВ!EH16*0.9</f>
        <v>16965</v>
      </c>
      <c r="EI16" s="12">
        <f>ВВ!EI16*0.9</f>
        <v>16965</v>
      </c>
      <c r="EJ16" s="12">
        <f>ВВ!EJ16*0.9</f>
        <v>16965</v>
      </c>
      <c r="EK16" s="12">
        <f>ВВ!EK16*0.9</f>
        <v>16965</v>
      </c>
      <c r="EL16" s="12">
        <f>ВВ!EL16*0.9</f>
        <v>17415</v>
      </c>
      <c r="EM16" s="12">
        <f>ВВ!EM16*0.9</f>
        <v>17415</v>
      </c>
      <c r="EN16" s="12">
        <f>ВВ!EN16*0.9</f>
        <v>16965</v>
      </c>
      <c r="EO16" s="12">
        <f>ВВ!EO16*0.9</f>
        <v>16965</v>
      </c>
      <c r="EP16" s="12">
        <f>ВВ!EP16*0.9</f>
        <v>16965</v>
      </c>
      <c r="EQ16" s="12">
        <f>ВВ!EQ16*0.9</f>
        <v>16965</v>
      </c>
      <c r="ER16" s="12">
        <f>ВВ!ER16*0.9</f>
        <v>16965</v>
      </c>
      <c r="ES16" s="12">
        <f>ВВ!ES16*0.9</f>
        <v>17415</v>
      </c>
      <c r="ET16" s="12">
        <f>ВВ!ET16*0.9</f>
        <v>17415</v>
      </c>
      <c r="EU16" s="12">
        <f>ВВ!EU16*0.9</f>
        <v>16965</v>
      </c>
      <c r="EV16" s="12">
        <f>ВВ!EV16*0.9</f>
        <v>16965</v>
      </c>
      <c r="EW16" s="12">
        <f>ВВ!EW16*0.9</f>
        <v>16965</v>
      </c>
      <c r="EX16" s="12">
        <f>ВВ!EX16*0.9</f>
        <v>16965</v>
      </c>
      <c r="EY16" s="12">
        <f>ВВ!EY16*0.9</f>
        <v>16965</v>
      </c>
      <c r="EZ16" s="12">
        <f>ВВ!EZ16*0.9</f>
        <v>17415</v>
      </c>
      <c r="FA16" s="12">
        <f>ВВ!FA16*0.9</f>
        <v>17415</v>
      </c>
      <c r="FB16" s="12">
        <f>ВВ!FB16*0.9</f>
        <v>16965</v>
      </c>
      <c r="FC16" s="12">
        <f>ВВ!FC16*0.9</f>
        <v>16965</v>
      </c>
      <c r="FD16" s="12">
        <f>ВВ!FD16*0.9</f>
        <v>16965</v>
      </c>
      <c r="FE16" s="12">
        <f>ВВ!FE16*0.9</f>
        <v>16965</v>
      </c>
      <c r="FF16" s="12">
        <f>ВВ!FF16*0.9</f>
        <v>16965</v>
      </c>
      <c r="FG16" s="12">
        <f>ВВ!FG16*0.9</f>
        <v>17415</v>
      </c>
      <c r="FH16" s="12">
        <f>ВВ!FH16*0.9</f>
        <v>17415</v>
      </c>
      <c r="FI16" s="12">
        <f>ВВ!FI16*0.9</f>
        <v>16965</v>
      </c>
      <c r="FJ16" s="12">
        <f>ВВ!FJ16*0.9</f>
        <v>16965</v>
      </c>
      <c r="FK16" s="12">
        <f>ВВ!FK16*0.9</f>
        <v>16965</v>
      </c>
      <c r="FL16" s="12">
        <f>ВВ!FL16*0.9</f>
        <v>16965</v>
      </c>
      <c r="FM16" s="12">
        <f>ВВ!FM16*0.9</f>
        <v>16965</v>
      </c>
      <c r="FN16" s="12">
        <f>ВВ!FN16*0.9</f>
        <v>16965</v>
      </c>
      <c r="FO16" s="12">
        <f>ВВ!FO16*0.9</f>
        <v>16965</v>
      </c>
      <c r="FP16" s="12">
        <f>ВВ!FP16*0.9</f>
        <v>16065</v>
      </c>
      <c r="FQ16" s="12">
        <f>ВВ!FQ16*0.9</f>
        <v>16065</v>
      </c>
      <c r="FR16" s="12">
        <f>ВВ!FR16*0.9</f>
        <v>16065</v>
      </c>
      <c r="FS16" s="12">
        <f>ВВ!FS16*0.9</f>
        <v>16065</v>
      </c>
      <c r="FT16" s="12">
        <f>ВВ!FT16*0.9</f>
        <v>16065</v>
      </c>
      <c r="FU16" s="12">
        <f>ВВ!FU16*0.9</f>
        <v>16515</v>
      </c>
      <c r="FV16" s="12">
        <f>ВВ!FV16*0.9</f>
        <v>16515</v>
      </c>
      <c r="FW16" s="12">
        <f>ВВ!FW16*0.9</f>
        <v>15615</v>
      </c>
      <c r="FX16" s="12">
        <f>ВВ!FX16*0.9</f>
        <v>15615</v>
      </c>
      <c r="FY16" s="12">
        <f>ВВ!FY16*0.9</f>
        <v>15615</v>
      </c>
      <c r="FZ16" s="12">
        <f>ВВ!FZ16*0.9</f>
        <v>15615</v>
      </c>
      <c r="GA16" s="12">
        <f>ВВ!GA16*0.9</f>
        <v>15615</v>
      </c>
      <c r="GB16" s="12">
        <f>ВВ!GB16*0.9</f>
        <v>16065</v>
      </c>
      <c r="GC16" s="12">
        <f>ВВ!GC16*0.9</f>
        <v>16065</v>
      </c>
      <c r="GD16" s="12">
        <f>ВВ!GD16*0.9</f>
        <v>16065</v>
      </c>
      <c r="GE16" s="12">
        <f>ВВ!GE16*0.9</f>
        <v>16065</v>
      </c>
      <c r="GF16" s="12">
        <f>ВВ!GF16*0.9</f>
        <v>16065</v>
      </c>
      <c r="GG16" s="12">
        <f>ВВ!GG16*0.9</f>
        <v>16065</v>
      </c>
      <c r="GH16" s="12">
        <f>ВВ!GH16*0.9</f>
        <v>16065</v>
      </c>
      <c r="GI16" s="12">
        <f>ВВ!GI16*0.9</f>
        <v>16515</v>
      </c>
      <c r="GJ16" s="12">
        <f>ВВ!GJ16*0.9</f>
        <v>16515</v>
      </c>
      <c r="GK16" s="12">
        <f>ВВ!GK16*0.9</f>
        <v>16065</v>
      </c>
      <c r="GL16" s="12">
        <f>ВВ!GL16*0.9</f>
        <v>16065</v>
      </c>
      <c r="GM16" s="12">
        <f>ВВ!GM16*0.9</f>
        <v>16065</v>
      </c>
      <c r="GN16" s="12">
        <f>ВВ!GN16*0.9</f>
        <v>16065</v>
      </c>
      <c r="GO16" s="12">
        <f>ВВ!GO16*0.9</f>
        <v>16065</v>
      </c>
      <c r="GP16" s="12">
        <f>ВВ!GP16*0.9</f>
        <v>16515</v>
      </c>
      <c r="GQ16" s="12">
        <f>ВВ!GQ16*0.9</f>
        <v>16515</v>
      </c>
      <c r="GR16" s="12">
        <f>ВВ!GR16*0.9</f>
        <v>16065</v>
      </c>
      <c r="GS16" s="12">
        <f>ВВ!GS16*0.9</f>
        <v>16065</v>
      </c>
      <c r="GT16" s="12">
        <f>ВВ!GT16*0.9</f>
        <v>16065</v>
      </c>
      <c r="GU16" s="12">
        <f>ВВ!GU16*0.9</f>
        <v>16065</v>
      </c>
      <c r="GV16" s="12">
        <f>ВВ!GV16*0.9</f>
        <v>16065</v>
      </c>
      <c r="GW16" s="12">
        <f>ВВ!GW16*0.9</f>
        <v>16065</v>
      </c>
      <c r="GX16" s="12">
        <f>ВВ!GX16*0.9</f>
        <v>16065</v>
      </c>
      <c r="GY16" s="12">
        <f>ВВ!GY16*0.9</f>
        <v>16065</v>
      </c>
      <c r="GZ16" s="12">
        <f>ВВ!GZ16*0.9</f>
        <v>16065</v>
      </c>
      <c r="HA16" s="12">
        <f>ВВ!HA16*0.9</f>
        <v>16065</v>
      </c>
      <c r="HB16" s="12">
        <f>ВВ!HB16*0.9</f>
        <v>16065</v>
      </c>
    </row>
    <row r="17" spans="1:210" s="3" customFormat="1" ht="12" hidden="1" customHeight="1">
      <c r="A17" s="12"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82"/>
      <c r="CR17" s="182"/>
      <c r="CS17" s="182"/>
      <c r="CT17" s="182"/>
      <c r="CU17" s="182"/>
      <c r="CV17" s="12"/>
      <c r="CW17" s="12"/>
      <c r="CX17" s="12"/>
      <c r="CY17" s="190"/>
      <c r="CZ17" s="190"/>
      <c r="DA17" s="190"/>
      <c r="DB17" s="190"/>
      <c r="DC17" s="190"/>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row>
    <row r="18" spans="1:210" s="4" customFormat="1" ht="12" hidden="1" customHeight="1">
      <c r="A18" s="13">
        <v>1</v>
      </c>
      <c r="B18" s="12">
        <f>ВВ!B18*0.9</f>
        <v>21600</v>
      </c>
      <c r="C18" s="12">
        <f>ВВ!C18*0.9</f>
        <v>21600</v>
      </c>
      <c r="D18" s="12">
        <f>ВВ!D18*0.9</f>
        <v>21600</v>
      </c>
      <c r="E18" s="12">
        <f>ВВ!E18*0.9</f>
        <v>15930</v>
      </c>
      <c r="F18" s="12">
        <f>ВВ!F18*0.9</f>
        <v>15930</v>
      </c>
      <c r="G18" s="12">
        <f>ВВ!G18*0.9</f>
        <v>17280</v>
      </c>
      <c r="H18" s="12">
        <f>ВВ!H18*0.9</f>
        <v>17280</v>
      </c>
      <c r="I18" s="12">
        <f>ВВ!I18*0.9</f>
        <v>16380</v>
      </c>
      <c r="J18" s="12">
        <f>ВВ!J18*0.9</f>
        <v>16380</v>
      </c>
      <c r="K18" s="12">
        <f>ВВ!K18*0.9</f>
        <v>14580</v>
      </c>
      <c r="L18" s="12">
        <f>ВВ!L18*0.9</f>
        <v>16380</v>
      </c>
      <c r="M18" s="12">
        <f>ВВ!M18*0.9</f>
        <v>16380</v>
      </c>
      <c r="N18" s="12">
        <f>ВВ!N18*0.9</f>
        <v>16380</v>
      </c>
      <c r="O18" s="12">
        <f>ВВ!O18*0.9</f>
        <v>15480</v>
      </c>
      <c r="P18" s="12">
        <f>ВВ!P18*0.9</f>
        <v>15480</v>
      </c>
      <c r="Q18" s="12">
        <f>ВВ!Q18*0.9</f>
        <v>14130</v>
      </c>
      <c r="R18" s="12">
        <f>ВВ!R18*0.9</f>
        <v>13230</v>
      </c>
      <c r="S18" s="12">
        <f>ВВ!S18*0.9</f>
        <v>13230</v>
      </c>
      <c r="T18" s="12">
        <f>ВВ!T18*0.9</f>
        <v>13230</v>
      </c>
      <c r="U18" s="12">
        <f>ВВ!U18*0.9</f>
        <v>13230</v>
      </c>
      <c r="V18" s="12">
        <f>ВВ!V18*0.9</f>
        <v>13230</v>
      </c>
      <c r="W18" s="12">
        <f>ВВ!W18*0.9</f>
        <v>13230</v>
      </c>
      <c r="X18" s="12">
        <f>ВВ!X18*0.9</f>
        <v>13230</v>
      </c>
      <c r="Y18" s="12">
        <f>ВВ!Y18*0.9</f>
        <v>12645</v>
      </c>
      <c r="Z18" s="12">
        <f>ВВ!Z18*0.9</f>
        <v>12645</v>
      </c>
      <c r="AA18" s="12">
        <f>ВВ!AA18*0.9</f>
        <v>12645</v>
      </c>
      <c r="AB18" s="12">
        <f>ВВ!AB18*0.9</f>
        <v>13320</v>
      </c>
      <c r="AC18" s="12">
        <f>ВВ!AC18*0.9</f>
        <v>13320</v>
      </c>
      <c r="AD18" s="12">
        <f>ВВ!AD18*0.9</f>
        <v>13320</v>
      </c>
      <c r="AE18" s="12">
        <f>ВВ!AE18*0.9</f>
        <v>13320</v>
      </c>
      <c r="AF18" s="12">
        <f>ВВ!AF18*0.9</f>
        <v>12780</v>
      </c>
      <c r="AG18" s="12">
        <f>ВВ!AG18*0.9</f>
        <v>12780</v>
      </c>
      <c r="AH18" s="12">
        <f>ВВ!AH18*0.9</f>
        <v>12780</v>
      </c>
      <c r="AI18" s="12">
        <f>ВВ!AI18*0.9</f>
        <v>12780</v>
      </c>
      <c r="AJ18" s="12">
        <f>ВВ!AJ18*0.9</f>
        <v>12780</v>
      </c>
      <c r="AK18" s="12">
        <f>ВВ!AK18*0.9</f>
        <v>13950</v>
      </c>
      <c r="AL18" s="12">
        <f>ВВ!AL18*0.9</f>
        <v>13950</v>
      </c>
      <c r="AM18" s="12">
        <f>ВВ!AM18*0.9</f>
        <v>12780</v>
      </c>
      <c r="AN18" s="12">
        <f>ВВ!AN18*0.9</f>
        <v>12780</v>
      </c>
      <c r="AO18" s="12">
        <f>ВВ!AO18*0.9</f>
        <v>12780</v>
      </c>
      <c r="AP18" s="12">
        <f>ВВ!AP18*0.9</f>
        <v>12780</v>
      </c>
      <c r="AQ18" s="12">
        <f>ВВ!AQ18*0.9</f>
        <v>12780</v>
      </c>
      <c r="AR18" s="12">
        <f>ВВ!AR18*0.9</f>
        <v>13320</v>
      </c>
      <c r="AS18" s="12">
        <f>ВВ!AS18*0.9</f>
        <v>13320</v>
      </c>
      <c r="AT18" s="12">
        <f>ВВ!AT18*0.9</f>
        <v>13050</v>
      </c>
      <c r="AU18" s="12">
        <f>ВВ!AU18*0.9</f>
        <v>13050</v>
      </c>
      <c r="AV18" s="12">
        <f>ВВ!AV18*0.9</f>
        <v>13050</v>
      </c>
      <c r="AW18" s="12">
        <f>ВВ!AW18*0.9</f>
        <v>13050</v>
      </c>
      <c r="AX18" s="12">
        <f>ВВ!AX18*0.9</f>
        <v>13050</v>
      </c>
      <c r="AY18" s="12">
        <f>ВВ!AY18*0.9</f>
        <v>13590</v>
      </c>
      <c r="AZ18" s="12">
        <f>ВВ!AZ18*0.9</f>
        <v>13590</v>
      </c>
      <c r="BA18" s="12">
        <f>ВВ!BA18*0.9</f>
        <v>13590</v>
      </c>
      <c r="BB18" s="12">
        <f>ВВ!BB18*0.9</f>
        <v>12780</v>
      </c>
      <c r="BC18" s="12">
        <f>ВВ!BC18*0.9</f>
        <v>12780</v>
      </c>
      <c r="BD18" s="12">
        <f>ВВ!BD18*0.9</f>
        <v>12780</v>
      </c>
      <c r="BE18" s="12">
        <f>ВВ!BE18*0.9</f>
        <v>14400</v>
      </c>
      <c r="BF18" s="12">
        <f>ВВ!BF18*0.9</f>
        <v>14400</v>
      </c>
      <c r="BG18" s="12">
        <f>ВВ!BG18*0.9</f>
        <v>14400</v>
      </c>
      <c r="BH18" s="12">
        <f>ВВ!BH18*0.9</f>
        <v>13590</v>
      </c>
      <c r="BI18" s="12">
        <f>ВВ!BI18*0.9</f>
        <v>13590</v>
      </c>
      <c r="BJ18" s="12">
        <f>ВВ!BJ18*0.9</f>
        <v>13590</v>
      </c>
      <c r="BK18" s="12">
        <f>ВВ!BK18*0.9</f>
        <v>13590</v>
      </c>
      <c r="BL18" s="12">
        <f>ВВ!BL18*0.9</f>
        <v>13590</v>
      </c>
      <c r="BM18" s="12">
        <f>ВВ!BM18*0.9</f>
        <v>14400</v>
      </c>
      <c r="BN18" s="12">
        <f>ВВ!BN18*0.9</f>
        <v>14400</v>
      </c>
      <c r="BO18" s="12">
        <f>ВВ!BO18*0.9</f>
        <v>14400</v>
      </c>
      <c r="BP18" s="12">
        <f>ВВ!BP18*0.9</f>
        <v>13050</v>
      </c>
      <c r="BQ18" s="12">
        <f>ВВ!BQ18*0.9</f>
        <v>13050</v>
      </c>
      <c r="BR18" s="12">
        <f>ВВ!BR18*0.9</f>
        <v>13050</v>
      </c>
      <c r="BS18" s="12">
        <f>ВВ!BS18*0.9</f>
        <v>13050</v>
      </c>
      <c r="BT18" s="12">
        <f>ВВ!BT18*0.9</f>
        <v>13320</v>
      </c>
      <c r="BU18" s="12">
        <f>ВВ!BU18*0.9</f>
        <v>13320</v>
      </c>
      <c r="BV18" s="12">
        <f>ВВ!BV18*0.9</f>
        <v>13050</v>
      </c>
      <c r="BW18" s="12">
        <f>ВВ!BW18*0.9</f>
        <v>13050</v>
      </c>
      <c r="BX18" s="12">
        <f>ВВ!BX18*0.9</f>
        <v>13050</v>
      </c>
      <c r="BY18" s="12">
        <f>ВВ!BY18*0.9</f>
        <v>13050</v>
      </c>
      <c r="BZ18" s="12">
        <f>ВВ!BZ18*0.9</f>
        <v>13050</v>
      </c>
      <c r="CA18" s="12">
        <f>ВВ!CA18*0.9</f>
        <v>13320</v>
      </c>
      <c r="CB18" s="12">
        <f>ВВ!CB18*0.9</f>
        <v>13320</v>
      </c>
      <c r="CC18" s="12">
        <f>ВВ!CC18*0.9</f>
        <v>13050</v>
      </c>
      <c r="CD18" s="12">
        <f>ВВ!CD18*0.9</f>
        <v>13050</v>
      </c>
      <c r="CE18" s="12">
        <f>ВВ!CE18*0.9</f>
        <v>13050</v>
      </c>
      <c r="CF18" s="12">
        <f>ВВ!CF18*0.9</f>
        <v>13050</v>
      </c>
      <c r="CG18" s="12">
        <f>ВВ!CG18*0.9</f>
        <v>13050</v>
      </c>
      <c r="CH18" s="12">
        <f>ВВ!CH18*0.9</f>
        <v>13320</v>
      </c>
      <c r="CI18" s="12">
        <f>ВВ!CI18*0.9</f>
        <v>13320</v>
      </c>
      <c r="CJ18" s="12">
        <f>ВВ!CJ18*0.9</f>
        <v>13320</v>
      </c>
      <c r="CK18" s="12">
        <f>ВВ!CK18*0.9</f>
        <v>13320</v>
      </c>
      <c r="CL18" s="12">
        <f>ВВ!CL18*0.9</f>
        <v>13320</v>
      </c>
      <c r="CM18" s="12">
        <f>ВВ!CM18*0.9</f>
        <v>13320</v>
      </c>
      <c r="CN18" s="12">
        <f>ВВ!CN18*0.9</f>
        <v>13320</v>
      </c>
      <c r="CO18" s="12">
        <f>ВВ!CO18*0.9</f>
        <v>17100</v>
      </c>
      <c r="CP18" s="12">
        <f>ВВ!CP18*0.9</f>
        <v>17100</v>
      </c>
      <c r="CQ18" s="182">
        <f>ВВ!CQ18*0.9</f>
        <v>17100</v>
      </c>
      <c r="CR18" s="182">
        <f>ВВ!CR18*0.9</f>
        <v>17100</v>
      </c>
      <c r="CS18" s="182">
        <f>ВВ!CS18*0.9</f>
        <v>17100</v>
      </c>
      <c r="CT18" s="182">
        <f>ВВ!CT18*0.9</f>
        <v>17100</v>
      </c>
      <c r="CU18" s="182">
        <f>ВВ!CU18*0.9</f>
        <v>17100</v>
      </c>
      <c r="CV18" s="12">
        <f>ВВ!CV18*0.9</f>
        <v>17100</v>
      </c>
      <c r="CW18" s="12">
        <f>ВВ!CW18*0.9</f>
        <v>17100</v>
      </c>
      <c r="CX18" s="12">
        <f>ВВ!CX18*0.9</f>
        <v>18900</v>
      </c>
      <c r="CY18" s="190">
        <f>ВВ!CY18*0.9</f>
        <v>18900</v>
      </c>
      <c r="CZ18" s="190">
        <f>ВВ!CZ18*0.9</f>
        <v>18900</v>
      </c>
      <c r="DA18" s="190">
        <f>ВВ!DA18*0.9</f>
        <v>18900</v>
      </c>
      <c r="DB18" s="190">
        <f>ВВ!DB18*0.9</f>
        <v>18900</v>
      </c>
      <c r="DC18" s="190">
        <f>ВВ!DC18*0.9</f>
        <v>18900</v>
      </c>
      <c r="DD18" s="12">
        <f>ВВ!DD18*0.9</f>
        <v>18900</v>
      </c>
      <c r="DE18" s="12">
        <f>ВВ!DE18*0.9</f>
        <v>17100</v>
      </c>
      <c r="DF18" s="12">
        <f>ВВ!DF18*0.9</f>
        <v>17100</v>
      </c>
      <c r="DG18" s="12">
        <f>ВВ!DG18*0.9</f>
        <v>17100</v>
      </c>
      <c r="DH18" s="12">
        <f>ВВ!DH18*0.9</f>
        <v>17100</v>
      </c>
      <c r="DI18" s="12">
        <f>ВВ!DI18*0.9</f>
        <v>17100</v>
      </c>
      <c r="DJ18" s="12">
        <f>ВВ!DJ18*0.9</f>
        <v>17100</v>
      </c>
      <c r="DK18" s="12">
        <f>ВВ!DK18*0.9</f>
        <v>17100</v>
      </c>
      <c r="DL18" s="12">
        <f>ВВ!DL18*0.9</f>
        <v>17100</v>
      </c>
      <c r="DM18" s="12">
        <f>ВВ!DM18*0.9</f>
        <v>18000</v>
      </c>
      <c r="DN18" s="12">
        <f>ВВ!DN18*0.9</f>
        <v>18000</v>
      </c>
      <c r="DO18" s="12">
        <f>ВВ!DO18*0.9</f>
        <v>18000</v>
      </c>
      <c r="DP18" s="12">
        <f>ВВ!DP18*0.9</f>
        <v>18000</v>
      </c>
      <c r="DQ18" s="12">
        <f>ВВ!DQ18*0.9</f>
        <v>18000</v>
      </c>
      <c r="DR18" s="12">
        <f>ВВ!DR18*0.9</f>
        <v>18000</v>
      </c>
      <c r="DS18" s="12">
        <f>ВВ!DS18*0.9</f>
        <v>18000</v>
      </c>
      <c r="DT18" s="12">
        <f>ВВ!DT18*0.9</f>
        <v>18000</v>
      </c>
      <c r="DU18" s="12">
        <f>ВВ!DU18*0.9</f>
        <v>18000</v>
      </c>
      <c r="DV18" s="12">
        <f>ВВ!DV18*0.9</f>
        <v>18000</v>
      </c>
      <c r="DW18" s="12">
        <f>ВВ!DW18*0.9</f>
        <v>18000</v>
      </c>
      <c r="DX18" s="12">
        <f>ВВ!DX18*0.9</f>
        <v>18000</v>
      </c>
      <c r="DY18" s="12">
        <f>ВВ!DY18*0.9</f>
        <v>18000</v>
      </c>
      <c r="DZ18" s="12">
        <f>ВВ!DZ18*0.9</f>
        <v>18000</v>
      </c>
      <c r="EA18" s="12">
        <f>ВВ!EA18*0.9</f>
        <v>15300</v>
      </c>
      <c r="EB18" s="12">
        <f>ВВ!EB18*0.9</f>
        <v>15300</v>
      </c>
      <c r="EC18" s="12">
        <f>ВВ!EC18*0.9</f>
        <v>15300</v>
      </c>
      <c r="ED18" s="12">
        <f>ВВ!ED18*0.9</f>
        <v>15300</v>
      </c>
      <c r="EE18" s="12">
        <f>ВВ!EE18*0.9</f>
        <v>15750</v>
      </c>
      <c r="EF18" s="12">
        <f>ВВ!EF18*0.9</f>
        <v>15750</v>
      </c>
      <c r="EG18" s="12">
        <f>ВВ!EG18*0.9</f>
        <v>15300</v>
      </c>
      <c r="EH18" s="12">
        <f>ВВ!EH18*0.9</f>
        <v>15300</v>
      </c>
      <c r="EI18" s="12">
        <f>ВВ!EI18*0.9</f>
        <v>15300</v>
      </c>
      <c r="EJ18" s="12">
        <f>ВВ!EJ18*0.9</f>
        <v>15300</v>
      </c>
      <c r="EK18" s="12">
        <f>ВВ!EK18*0.9</f>
        <v>15300</v>
      </c>
      <c r="EL18" s="12">
        <f>ВВ!EL18*0.9</f>
        <v>15750</v>
      </c>
      <c r="EM18" s="12">
        <f>ВВ!EM18*0.9</f>
        <v>15750</v>
      </c>
      <c r="EN18" s="12">
        <f>ВВ!EN18*0.9</f>
        <v>15300</v>
      </c>
      <c r="EO18" s="12">
        <f>ВВ!EO18*0.9</f>
        <v>15300</v>
      </c>
      <c r="EP18" s="12">
        <f>ВВ!EP18*0.9</f>
        <v>15300</v>
      </c>
      <c r="EQ18" s="12">
        <f>ВВ!EQ18*0.9</f>
        <v>15300</v>
      </c>
      <c r="ER18" s="12">
        <f>ВВ!ER18*0.9</f>
        <v>15300</v>
      </c>
      <c r="ES18" s="12">
        <f>ВВ!ES18*0.9</f>
        <v>15750</v>
      </c>
      <c r="ET18" s="12">
        <f>ВВ!ET18*0.9</f>
        <v>15750</v>
      </c>
      <c r="EU18" s="12">
        <f>ВВ!EU18*0.9</f>
        <v>15300</v>
      </c>
      <c r="EV18" s="12">
        <f>ВВ!EV18*0.9</f>
        <v>15300</v>
      </c>
      <c r="EW18" s="12">
        <f>ВВ!EW18*0.9</f>
        <v>15300</v>
      </c>
      <c r="EX18" s="12">
        <f>ВВ!EX18*0.9</f>
        <v>15300</v>
      </c>
      <c r="EY18" s="12">
        <f>ВВ!EY18*0.9</f>
        <v>15300</v>
      </c>
      <c r="EZ18" s="12">
        <f>ВВ!EZ18*0.9</f>
        <v>15750</v>
      </c>
      <c r="FA18" s="12">
        <f>ВВ!FA18*0.9</f>
        <v>15750</v>
      </c>
      <c r="FB18" s="12">
        <f>ВВ!FB18*0.9</f>
        <v>15300</v>
      </c>
      <c r="FC18" s="12">
        <f>ВВ!FC18*0.9</f>
        <v>15300</v>
      </c>
      <c r="FD18" s="12">
        <f>ВВ!FD18*0.9</f>
        <v>15300</v>
      </c>
      <c r="FE18" s="12">
        <f>ВВ!FE18*0.9</f>
        <v>15300</v>
      </c>
      <c r="FF18" s="12">
        <f>ВВ!FF18*0.9</f>
        <v>15300</v>
      </c>
      <c r="FG18" s="12">
        <f>ВВ!FG18*0.9</f>
        <v>15750</v>
      </c>
      <c r="FH18" s="12">
        <f>ВВ!FH18*0.9</f>
        <v>15750</v>
      </c>
      <c r="FI18" s="12">
        <f>ВВ!FI18*0.9</f>
        <v>15300</v>
      </c>
      <c r="FJ18" s="12">
        <f>ВВ!FJ18*0.9</f>
        <v>15300</v>
      </c>
      <c r="FK18" s="12">
        <f>ВВ!FK18*0.9</f>
        <v>15300</v>
      </c>
      <c r="FL18" s="12">
        <f>ВВ!FL18*0.9</f>
        <v>15300</v>
      </c>
      <c r="FM18" s="12">
        <f>ВВ!FM18*0.9</f>
        <v>15300</v>
      </c>
      <c r="FN18" s="12">
        <f>ВВ!FN18*0.9</f>
        <v>15300</v>
      </c>
      <c r="FO18" s="12">
        <f>ВВ!FO18*0.9</f>
        <v>15300</v>
      </c>
      <c r="FP18" s="12">
        <f>ВВ!FP18*0.9</f>
        <v>14400</v>
      </c>
      <c r="FQ18" s="12">
        <f>ВВ!FQ18*0.9</f>
        <v>14400</v>
      </c>
      <c r="FR18" s="12">
        <f>ВВ!FR18*0.9</f>
        <v>14400</v>
      </c>
      <c r="FS18" s="12">
        <f>ВВ!FS18*0.9</f>
        <v>14400</v>
      </c>
      <c r="FT18" s="12">
        <f>ВВ!FT18*0.9</f>
        <v>14400</v>
      </c>
      <c r="FU18" s="12">
        <f>ВВ!FU18*0.9</f>
        <v>14850</v>
      </c>
      <c r="FV18" s="12">
        <f>ВВ!FV18*0.9</f>
        <v>14850</v>
      </c>
      <c r="FW18" s="12">
        <f>ВВ!FW18*0.9</f>
        <v>13950</v>
      </c>
      <c r="FX18" s="12">
        <f>ВВ!FX18*0.9</f>
        <v>13950</v>
      </c>
      <c r="FY18" s="12">
        <f>ВВ!FY18*0.9</f>
        <v>13950</v>
      </c>
      <c r="FZ18" s="12">
        <f>ВВ!FZ18*0.9</f>
        <v>13950</v>
      </c>
      <c r="GA18" s="12">
        <f>ВВ!GA18*0.9</f>
        <v>13950</v>
      </c>
      <c r="GB18" s="12">
        <f>ВВ!GB18*0.9</f>
        <v>14400</v>
      </c>
      <c r="GC18" s="12">
        <f>ВВ!GC18*0.9</f>
        <v>14400</v>
      </c>
      <c r="GD18" s="12">
        <f>ВВ!GD18*0.9</f>
        <v>14400</v>
      </c>
      <c r="GE18" s="12">
        <f>ВВ!GE18*0.9</f>
        <v>14400</v>
      </c>
      <c r="GF18" s="12">
        <f>ВВ!GF18*0.9</f>
        <v>14400</v>
      </c>
      <c r="GG18" s="12">
        <f>ВВ!GG18*0.9</f>
        <v>14400</v>
      </c>
      <c r="GH18" s="12">
        <f>ВВ!GH18*0.9</f>
        <v>14400</v>
      </c>
      <c r="GI18" s="12">
        <f>ВВ!GI18*0.9</f>
        <v>14850</v>
      </c>
      <c r="GJ18" s="12">
        <f>ВВ!GJ18*0.9</f>
        <v>14850</v>
      </c>
      <c r="GK18" s="12">
        <f>ВВ!GK18*0.9</f>
        <v>14400</v>
      </c>
      <c r="GL18" s="12">
        <f>ВВ!GL18*0.9</f>
        <v>14400</v>
      </c>
      <c r="GM18" s="12">
        <f>ВВ!GM18*0.9</f>
        <v>14400</v>
      </c>
      <c r="GN18" s="12">
        <f>ВВ!GN18*0.9</f>
        <v>14400</v>
      </c>
      <c r="GO18" s="12">
        <f>ВВ!GO18*0.9</f>
        <v>14400</v>
      </c>
      <c r="GP18" s="12">
        <f>ВВ!GP18*0.9</f>
        <v>14850</v>
      </c>
      <c r="GQ18" s="12">
        <f>ВВ!GQ18*0.9</f>
        <v>14850</v>
      </c>
      <c r="GR18" s="12">
        <f>ВВ!GR18*0.9</f>
        <v>14400</v>
      </c>
      <c r="GS18" s="12">
        <f>ВВ!GS18*0.9</f>
        <v>14400</v>
      </c>
      <c r="GT18" s="12">
        <f>ВВ!GT18*0.9</f>
        <v>14400</v>
      </c>
      <c r="GU18" s="12">
        <f>ВВ!GU18*0.9</f>
        <v>14400</v>
      </c>
      <c r="GV18" s="12">
        <f>ВВ!GV18*0.9</f>
        <v>14400</v>
      </c>
      <c r="GW18" s="12">
        <f>ВВ!GW18*0.9</f>
        <v>14400</v>
      </c>
      <c r="GX18" s="12">
        <f>ВВ!GX18*0.9</f>
        <v>14400</v>
      </c>
      <c r="GY18" s="12">
        <f>ВВ!GY18*0.9</f>
        <v>14400</v>
      </c>
      <c r="GZ18" s="12">
        <f>ВВ!GZ18*0.9</f>
        <v>14400</v>
      </c>
      <c r="HA18" s="12">
        <f>ВВ!HA18*0.9</f>
        <v>14400</v>
      </c>
      <c r="HB18" s="12">
        <f>ВВ!HB18*0.9</f>
        <v>14400</v>
      </c>
    </row>
    <row r="19" spans="1:210" s="4" customFormat="1" ht="12" hidden="1" customHeight="1">
      <c r="A19" s="13">
        <v>2</v>
      </c>
      <c r="B19" s="12">
        <f>ВВ!B19*0.9</f>
        <v>23355</v>
      </c>
      <c r="C19" s="12">
        <f>ВВ!C19*0.9</f>
        <v>23355</v>
      </c>
      <c r="D19" s="12">
        <f>ВВ!D19*0.9</f>
        <v>23355</v>
      </c>
      <c r="E19" s="12">
        <f>ВВ!E19*0.9</f>
        <v>17685</v>
      </c>
      <c r="F19" s="12">
        <f>ВВ!F19*0.9</f>
        <v>17685</v>
      </c>
      <c r="G19" s="12">
        <f>ВВ!G19*0.9</f>
        <v>19035</v>
      </c>
      <c r="H19" s="12">
        <f>ВВ!H19*0.9</f>
        <v>19035</v>
      </c>
      <c r="I19" s="12">
        <f>ВВ!I19*0.9</f>
        <v>18135</v>
      </c>
      <c r="J19" s="12">
        <f>ВВ!J19*0.9</f>
        <v>18135</v>
      </c>
      <c r="K19" s="12">
        <f>ВВ!K19*0.9</f>
        <v>16335</v>
      </c>
      <c r="L19" s="12">
        <f>ВВ!L19*0.9</f>
        <v>18135</v>
      </c>
      <c r="M19" s="12">
        <f>ВВ!M19*0.9</f>
        <v>18135</v>
      </c>
      <c r="N19" s="12">
        <f>ВВ!N19*0.9</f>
        <v>18135</v>
      </c>
      <c r="O19" s="12">
        <f>ВВ!O19*0.9</f>
        <v>17235</v>
      </c>
      <c r="P19" s="12">
        <f>ВВ!P19*0.9</f>
        <v>17235</v>
      </c>
      <c r="Q19" s="12">
        <f>ВВ!Q19*0.9</f>
        <v>15885</v>
      </c>
      <c r="R19" s="12">
        <f>ВВ!R19*0.9</f>
        <v>14985</v>
      </c>
      <c r="S19" s="12">
        <f>ВВ!S19*0.9</f>
        <v>14985</v>
      </c>
      <c r="T19" s="12">
        <f>ВВ!T19*0.9</f>
        <v>14985</v>
      </c>
      <c r="U19" s="12">
        <f>ВВ!U19*0.9</f>
        <v>14985</v>
      </c>
      <c r="V19" s="12">
        <f>ВВ!V19*0.9</f>
        <v>14985</v>
      </c>
      <c r="W19" s="12">
        <f>ВВ!W19*0.9</f>
        <v>14985</v>
      </c>
      <c r="X19" s="12">
        <f>ВВ!X19*0.9</f>
        <v>14985</v>
      </c>
      <c r="Y19" s="12">
        <f>ВВ!Y19*0.9</f>
        <v>14400</v>
      </c>
      <c r="Z19" s="12">
        <f>ВВ!Z19*0.9</f>
        <v>14400</v>
      </c>
      <c r="AA19" s="12">
        <f>ВВ!AA19*0.9</f>
        <v>14400</v>
      </c>
      <c r="AB19" s="12">
        <f>ВВ!AB19*0.9</f>
        <v>14985</v>
      </c>
      <c r="AC19" s="12">
        <f>ВВ!AC19*0.9</f>
        <v>14985</v>
      </c>
      <c r="AD19" s="12">
        <f>ВВ!AD19*0.9</f>
        <v>14985</v>
      </c>
      <c r="AE19" s="12">
        <f>ВВ!AE19*0.9</f>
        <v>14985</v>
      </c>
      <c r="AF19" s="12">
        <f>ВВ!AF19*0.9</f>
        <v>14445</v>
      </c>
      <c r="AG19" s="12">
        <f>ВВ!AG19*0.9</f>
        <v>14445</v>
      </c>
      <c r="AH19" s="12">
        <f>ВВ!AH19*0.9</f>
        <v>14445</v>
      </c>
      <c r="AI19" s="12">
        <f>ВВ!AI19*0.9</f>
        <v>14445</v>
      </c>
      <c r="AJ19" s="12">
        <f>ВВ!AJ19*0.9</f>
        <v>14445</v>
      </c>
      <c r="AK19" s="12">
        <f>ВВ!AK19*0.9</f>
        <v>15615</v>
      </c>
      <c r="AL19" s="12">
        <f>ВВ!AL19*0.9</f>
        <v>15615</v>
      </c>
      <c r="AM19" s="12">
        <f>ВВ!AM19*0.9</f>
        <v>14445</v>
      </c>
      <c r="AN19" s="12">
        <f>ВВ!AN19*0.9</f>
        <v>14445</v>
      </c>
      <c r="AO19" s="12">
        <f>ВВ!AO19*0.9</f>
        <v>14445</v>
      </c>
      <c r="AP19" s="12">
        <f>ВВ!AP19*0.9</f>
        <v>14445</v>
      </c>
      <c r="AQ19" s="12">
        <f>ВВ!AQ19*0.9</f>
        <v>14445</v>
      </c>
      <c r="AR19" s="12">
        <f>ВВ!AR19*0.9</f>
        <v>14985</v>
      </c>
      <c r="AS19" s="12">
        <f>ВВ!AS19*0.9</f>
        <v>14985</v>
      </c>
      <c r="AT19" s="12">
        <f>ВВ!AT19*0.9</f>
        <v>14715</v>
      </c>
      <c r="AU19" s="12">
        <f>ВВ!AU19*0.9</f>
        <v>14715</v>
      </c>
      <c r="AV19" s="12">
        <f>ВВ!AV19*0.9</f>
        <v>14715</v>
      </c>
      <c r="AW19" s="12">
        <f>ВВ!AW19*0.9</f>
        <v>14715</v>
      </c>
      <c r="AX19" s="12">
        <f>ВВ!AX19*0.9</f>
        <v>14715</v>
      </c>
      <c r="AY19" s="12">
        <f>ВВ!AY19*0.9</f>
        <v>15255</v>
      </c>
      <c r="AZ19" s="12">
        <f>ВВ!AZ19*0.9</f>
        <v>15255</v>
      </c>
      <c r="BA19" s="12">
        <f>ВВ!BA19*0.9</f>
        <v>15255</v>
      </c>
      <c r="BB19" s="12">
        <f>ВВ!BB19*0.9</f>
        <v>14445</v>
      </c>
      <c r="BC19" s="12">
        <f>ВВ!BC19*0.9</f>
        <v>14445</v>
      </c>
      <c r="BD19" s="12">
        <f>ВВ!BD19*0.9</f>
        <v>14445</v>
      </c>
      <c r="BE19" s="12">
        <f>ВВ!BE19*0.9</f>
        <v>16065</v>
      </c>
      <c r="BF19" s="12">
        <f>ВВ!BF19*0.9</f>
        <v>16065</v>
      </c>
      <c r="BG19" s="12">
        <f>ВВ!BG19*0.9</f>
        <v>16065</v>
      </c>
      <c r="BH19" s="12">
        <f>ВВ!BH19*0.9</f>
        <v>15255</v>
      </c>
      <c r="BI19" s="12">
        <f>ВВ!BI19*0.9</f>
        <v>15255</v>
      </c>
      <c r="BJ19" s="12">
        <f>ВВ!BJ19*0.9</f>
        <v>15255</v>
      </c>
      <c r="BK19" s="12">
        <f>ВВ!BK19*0.9</f>
        <v>15255</v>
      </c>
      <c r="BL19" s="12">
        <f>ВВ!BL19*0.9</f>
        <v>15255</v>
      </c>
      <c r="BM19" s="12">
        <f>ВВ!BM19*0.9</f>
        <v>16065</v>
      </c>
      <c r="BN19" s="12">
        <f>ВВ!BN19*0.9</f>
        <v>16065</v>
      </c>
      <c r="BO19" s="12">
        <f>ВВ!BO19*0.9</f>
        <v>16065</v>
      </c>
      <c r="BP19" s="12">
        <f>ВВ!BP19*0.9</f>
        <v>14715</v>
      </c>
      <c r="BQ19" s="12">
        <f>ВВ!BQ19*0.9</f>
        <v>14715</v>
      </c>
      <c r="BR19" s="12">
        <f>ВВ!BR19*0.9</f>
        <v>14715</v>
      </c>
      <c r="BS19" s="12">
        <f>ВВ!BS19*0.9</f>
        <v>14715</v>
      </c>
      <c r="BT19" s="12">
        <f>ВВ!BT19*0.9</f>
        <v>14985</v>
      </c>
      <c r="BU19" s="12">
        <f>ВВ!BU19*0.9</f>
        <v>14985</v>
      </c>
      <c r="BV19" s="12">
        <f>ВВ!BV19*0.9</f>
        <v>14715</v>
      </c>
      <c r="BW19" s="12">
        <f>ВВ!BW19*0.9</f>
        <v>14715</v>
      </c>
      <c r="BX19" s="12">
        <f>ВВ!BX19*0.9</f>
        <v>14715</v>
      </c>
      <c r="BY19" s="12">
        <f>ВВ!BY19*0.9</f>
        <v>14715</v>
      </c>
      <c r="BZ19" s="12">
        <f>ВВ!BZ19*0.9</f>
        <v>14715</v>
      </c>
      <c r="CA19" s="12">
        <f>ВВ!CA19*0.9</f>
        <v>14985</v>
      </c>
      <c r="CB19" s="12">
        <f>ВВ!CB19*0.9</f>
        <v>14985</v>
      </c>
      <c r="CC19" s="12">
        <f>ВВ!CC19*0.9</f>
        <v>14715</v>
      </c>
      <c r="CD19" s="12">
        <f>ВВ!CD19*0.9</f>
        <v>14715</v>
      </c>
      <c r="CE19" s="12">
        <f>ВВ!CE19*0.9</f>
        <v>14715</v>
      </c>
      <c r="CF19" s="12">
        <f>ВВ!CF19*0.9</f>
        <v>14715</v>
      </c>
      <c r="CG19" s="12">
        <f>ВВ!CG19*0.9</f>
        <v>14715</v>
      </c>
      <c r="CH19" s="12">
        <f>ВВ!CH19*0.9</f>
        <v>14985</v>
      </c>
      <c r="CI19" s="12">
        <f>ВВ!CI19*0.9</f>
        <v>14985</v>
      </c>
      <c r="CJ19" s="12">
        <f>ВВ!CJ19*0.9</f>
        <v>14985</v>
      </c>
      <c r="CK19" s="12">
        <f>ВВ!CK19*0.9</f>
        <v>14985</v>
      </c>
      <c r="CL19" s="12">
        <f>ВВ!CL19*0.9</f>
        <v>14985</v>
      </c>
      <c r="CM19" s="12">
        <f>ВВ!CM19*0.9</f>
        <v>14985</v>
      </c>
      <c r="CN19" s="12">
        <f>ВВ!CN19*0.9</f>
        <v>14985</v>
      </c>
      <c r="CO19" s="12">
        <f>ВВ!CO19*0.9</f>
        <v>18765</v>
      </c>
      <c r="CP19" s="12">
        <f>ВВ!CP19*0.9</f>
        <v>18765</v>
      </c>
      <c r="CQ19" s="182">
        <f>ВВ!CQ19*0.9</f>
        <v>18765</v>
      </c>
      <c r="CR19" s="182">
        <f>ВВ!CR19*0.9</f>
        <v>18765</v>
      </c>
      <c r="CS19" s="182">
        <f>ВВ!CS19*0.9</f>
        <v>18765</v>
      </c>
      <c r="CT19" s="182">
        <f>ВВ!CT19*0.9</f>
        <v>18765</v>
      </c>
      <c r="CU19" s="182">
        <f>ВВ!CU19*0.9</f>
        <v>18765</v>
      </c>
      <c r="CV19" s="12">
        <f>ВВ!CV19*0.9</f>
        <v>18765</v>
      </c>
      <c r="CW19" s="12">
        <f>ВВ!CW19*0.9</f>
        <v>18765</v>
      </c>
      <c r="CX19" s="12">
        <f>ВВ!CX19*0.9</f>
        <v>20565</v>
      </c>
      <c r="CY19" s="190">
        <f>ВВ!CY19*0.9</f>
        <v>20565</v>
      </c>
      <c r="CZ19" s="190">
        <f>ВВ!CZ19*0.9</f>
        <v>20565</v>
      </c>
      <c r="DA19" s="190">
        <f>ВВ!DA19*0.9</f>
        <v>20565</v>
      </c>
      <c r="DB19" s="190">
        <f>ВВ!DB19*0.9</f>
        <v>20565</v>
      </c>
      <c r="DC19" s="190">
        <f>ВВ!DC19*0.9</f>
        <v>20565</v>
      </c>
      <c r="DD19" s="12">
        <f>ВВ!DD19*0.9</f>
        <v>20565</v>
      </c>
      <c r="DE19" s="12">
        <f>ВВ!DE19*0.9</f>
        <v>18765</v>
      </c>
      <c r="DF19" s="12">
        <f>ВВ!DF19*0.9</f>
        <v>18765</v>
      </c>
      <c r="DG19" s="12">
        <f>ВВ!DG19*0.9</f>
        <v>18765</v>
      </c>
      <c r="DH19" s="12">
        <f>ВВ!DH19*0.9</f>
        <v>18765</v>
      </c>
      <c r="DI19" s="12">
        <f>ВВ!DI19*0.9</f>
        <v>18765</v>
      </c>
      <c r="DJ19" s="12">
        <f>ВВ!DJ19*0.9</f>
        <v>18765</v>
      </c>
      <c r="DK19" s="12">
        <f>ВВ!DK19*0.9</f>
        <v>18765</v>
      </c>
      <c r="DL19" s="12">
        <f>ВВ!DL19*0.9</f>
        <v>18765</v>
      </c>
      <c r="DM19" s="12">
        <f>ВВ!DM19*0.9</f>
        <v>19665</v>
      </c>
      <c r="DN19" s="12">
        <f>ВВ!DN19*0.9</f>
        <v>19665</v>
      </c>
      <c r="DO19" s="12">
        <f>ВВ!DO19*0.9</f>
        <v>19665</v>
      </c>
      <c r="DP19" s="12">
        <f>ВВ!DP19*0.9</f>
        <v>19665</v>
      </c>
      <c r="DQ19" s="12">
        <f>ВВ!DQ19*0.9</f>
        <v>19665</v>
      </c>
      <c r="DR19" s="12">
        <f>ВВ!DR19*0.9</f>
        <v>19665</v>
      </c>
      <c r="DS19" s="12">
        <f>ВВ!DS19*0.9</f>
        <v>19665</v>
      </c>
      <c r="DT19" s="12">
        <f>ВВ!DT19*0.9</f>
        <v>19665</v>
      </c>
      <c r="DU19" s="12">
        <f>ВВ!DU19*0.9</f>
        <v>19665</v>
      </c>
      <c r="DV19" s="12">
        <f>ВВ!DV19*0.9</f>
        <v>19665</v>
      </c>
      <c r="DW19" s="12">
        <f>ВВ!DW19*0.9</f>
        <v>19665</v>
      </c>
      <c r="DX19" s="12">
        <f>ВВ!DX19*0.9</f>
        <v>19665</v>
      </c>
      <c r="DY19" s="12">
        <f>ВВ!DY19*0.9</f>
        <v>19665</v>
      </c>
      <c r="DZ19" s="12">
        <f>ВВ!DZ19*0.9</f>
        <v>19665</v>
      </c>
      <c r="EA19" s="12">
        <f>ВВ!EA19*0.9</f>
        <v>16965</v>
      </c>
      <c r="EB19" s="12">
        <f>ВВ!EB19*0.9</f>
        <v>16965</v>
      </c>
      <c r="EC19" s="12">
        <f>ВВ!EC19*0.9</f>
        <v>16965</v>
      </c>
      <c r="ED19" s="12">
        <f>ВВ!ED19*0.9</f>
        <v>16965</v>
      </c>
      <c r="EE19" s="12">
        <f>ВВ!EE19*0.9</f>
        <v>17415</v>
      </c>
      <c r="EF19" s="12">
        <f>ВВ!EF19*0.9</f>
        <v>17415</v>
      </c>
      <c r="EG19" s="12">
        <f>ВВ!EG19*0.9</f>
        <v>16965</v>
      </c>
      <c r="EH19" s="12">
        <f>ВВ!EH19*0.9</f>
        <v>16965</v>
      </c>
      <c r="EI19" s="12">
        <f>ВВ!EI19*0.9</f>
        <v>16965</v>
      </c>
      <c r="EJ19" s="12">
        <f>ВВ!EJ19*0.9</f>
        <v>16965</v>
      </c>
      <c r="EK19" s="12">
        <f>ВВ!EK19*0.9</f>
        <v>16965</v>
      </c>
      <c r="EL19" s="12">
        <f>ВВ!EL19*0.9</f>
        <v>17415</v>
      </c>
      <c r="EM19" s="12">
        <f>ВВ!EM19*0.9</f>
        <v>17415</v>
      </c>
      <c r="EN19" s="12">
        <f>ВВ!EN19*0.9</f>
        <v>16965</v>
      </c>
      <c r="EO19" s="12">
        <f>ВВ!EO19*0.9</f>
        <v>16965</v>
      </c>
      <c r="EP19" s="12">
        <f>ВВ!EP19*0.9</f>
        <v>16965</v>
      </c>
      <c r="EQ19" s="12">
        <f>ВВ!EQ19*0.9</f>
        <v>16965</v>
      </c>
      <c r="ER19" s="12">
        <f>ВВ!ER19*0.9</f>
        <v>16965</v>
      </c>
      <c r="ES19" s="12">
        <f>ВВ!ES19*0.9</f>
        <v>17415</v>
      </c>
      <c r="ET19" s="12">
        <f>ВВ!ET19*0.9</f>
        <v>17415</v>
      </c>
      <c r="EU19" s="12">
        <f>ВВ!EU19*0.9</f>
        <v>16965</v>
      </c>
      <c r="EV19" s="12">
        <f>ВВ!EV19*0.9</f>
        <v>16965</v>
      </c>
      <c r="EW19" s="12">
        <f>ВВ!EW19*0.9</f>
        <v>16965</v>
      </c>
      <c r="EX19" s="12">
        <f>ВВ!EX19*0.9</f>
        <v>16965</v>
      </c>
      <c r="EY19" s="12">
        <f>ВВ!EY19*0.9</f>
        <v>16965</v>
      </c>
      <c r="EZ19" s="12">
        <f>ВВ!EZ19*0.9</f>
        <v>17415</v>
      </c>
      <c r="FA19" s="12">
        <f>ВВ!FA19*0.9</f>
        <v>17415</v>
      </c>
      <c r="FB19" s="12">
        <f>ВВ!FB19*0.9</f>
        <v>16965</v>
      </c>
      <c r="FC19" s="12">
        <f>ВВ!FC19*0.9</f>
        <v>16965</v>
      </c>
      <c r="FD19" s="12">
        <f>ВВ!FD19*0.9</f>
        <v>16965</v>
      </c>
      <c r="FE19" s="12">
        <f>ВВ!FE19*0.9</f>
        <v>16965</v>
      </c>
      <c r="FF19" s="12">
        <f>ВВ!FF19*0.9</f>
        <v>16965</v>
      </c>
      <c r="FG19" s="12">
        <f>ВВ!FG19*0.9</f>
        <v>17415</v>
      </c>
      <c r="FH19" s="12">
        <f>ВВ!FH19*0.9</f>
        <v>17415</v>
      </c>
      <c r="FI19" s="12">
        <f>ВВ!FI19*0.9</f>
        <v>16965</v>
      </c>
      <c r="FJ19" s="12">
        <f>ВВ!FJ19*0.9</f>
        <v>16965</v>
      </c>
      <c r="FK19" s="12">
        <f>ВВ!FK19*0.9</f>
        <v>16965</v>
      </c>
      <c r="FL19" s="12">
        <f>ВВ!FL19*0.9</f>
        <v>16965</v>
      </c>
      <c r="FM19" s="12">
        <f>ВВ!FM19*0.9</f>
        <v>16965</v>
      </c>
      <c r="FN19" s="12">
        <f>ВВ!FN19*0.9</f>
        <v>16965</v>
      </c>
      <c r="FO19" s="12">
        <f>ВВ!FO19*0.9</f>
        <v>16965</v>
      </c>
      <c r="FP19" s="12">
        <f>ВВ!FP19*0.9</f>
        <v>16065</v>
      </c>
      <c r="FQ19" s="12">
        <f>ВВ!FQ19*0.9</f>
        <v>16065</v>
      </c>
      <c r="FR19" s="12">
        <f>ВВ!FR19*0.9</f>
        <v>16065</v>
      </c>
      <c r="FS19" s="12">
        <f>ВВ!FS19*0.9</f>
        <v>16065</v>
      </c>
      <c r="FT19" s="12">
        <f>ВВ!FT19*0.9</f>
        <v>16065</v>
      </c>
      <c r="FU19" s="12">
        <f>ВВ!FU19*0.9</f>
        <v>16515</v>
      </c>
      <c r="FV19" s="12">
        <f>ВВ!FV19*0.9</f>
        <v>16515</v>
      </c>
      <c r="FW19" s="12">
        <f>ВВ!FW19*0.9</f>
        <v>15615</v>
      </c>
      <c r="FX19" s="12">
        <f>ВВ!FX19*0.9</f>
        <v>15615</v>
      </c>
      <c r="FY19" s="12">
        <f>ВВ!FY19*0.9</f>
        <v>15615</v>
      </c>
      <c r="FZ19" s="12">
        <f>ВВ!FZ19*0.9</f>
        <v>15615</v>
      </c>
      <c r="GA19" s="12">
        <f>ВВ!GA19*0.9</f>
        <v>15615</v>
      </c>
      <c r="GB19" s="12">
        <f>ВВ!GB19*0.9</f>
        <v>16065</v>
      </c>
      <c r="GC19" s="12">
        <f>ВВ!GC19*0.9</f>
        <v>16065</v>
      </c>
      <c r="GD19" s="12">
        <f>ВВ!GD19*0.9</f>
        <v>16065</v>
      </c>
      <c r="GE19" s="12">
        <f>ВВ!GE19*0.9</f>
        <v>16065</v>
      </c>
      <c r="GF19" s="12">
        <f>ВВ!GF19*0.9</f>
        <v>16065</v>
      </c>
      <c r="GG19" s="12">
        <f>ВВ!GG19*0.9</f>
        <v>16065</v>
      </c>
      <c r="GH19" s="12">
        <f>ВВ!GH19*0.9</f>
        <v>16065</v>
      </c>
      <c r="GI19" s="12">
        <f>ВВ!GI19*0.9</f>
        <v>16515</v>
      </c>
      <c r="GJ19" s="12">
        <f>ВВ!GJ19*0.9</f>
        <v>16515</v>
      </c>
      <c r="GK19" s="12">
        <f>ВВ!GK19*0.9</f>
        <v>16065</v>
      </c>
      <c r="GL19" s="12">
        <f>ВВ!GL19*0.9</f>
        <v>16065</v>
      </c>
      <c r="GM19" s="12">
        <f>ВВ!GM19*0.9</f>
        <v>16065</v>
      </c>
      <c r="GN19" s="12">
        <f>ВВ!GN19*0.9</f>
        <v>16065</v>
      </c>
      <c r="GO19" s="12">
        <f>ВВ!GO19*0.9</f>
        <v>16065</v>
      </c>
      <c r="GP19" s="12">
        <f>ВВ!GP19*0.9</f>
        <v>16515</v>
      </c>
      <c r="GQ19" s="12">
        <f>ВВ!GQ19*0.9</f>
        <v>16515</v>
      </c>
      <c r="GR19" s="12">
        <f>ВВ!GR19*0.9</f>
        <v>16065</v>
      </c>
      <c r="GS19" s="12">
        <f>ВВ!GS19*0.9</f>
        <v>16065</v>
      </c>
      <c r="GT19" s="12">
        <f>ВВ!GT19*0.9</f>
        <v>16065</v>
      </c>
      <c r="GU19" s="12">
        <f>ВВ!GU19*0.9</f>
        <v>16065</v>
      </c>
      <c r="GV19" s="12">
        <f>ВВ!GV19*0.9</f>
        <v>16065</v>
      </c>
      <c r="GW19" s="12">
        <f>ВВ!GW19*0.9</f>
        <v>16065</v>
      </c>
      <c r="GX19" s="12">
        <f>ВВ!GX19*0.9</f>
        <v>16065</v>
      </c>
      <c r="GY19" s="12">
        <f>ВВ!GY19*0.9</f>
        <v>16065</v>
      </c>
      <c r="GZ19" s="12">
        <f>ВВ!GZ19*0.9</f>
        <v>16065</v>
      </c>
      <c r="HA19" s="12">
        <f>ВВ!HA19*0.9</f>
        <v>16065</v>
      </c>
      <c r="HB19" s="12">
        <f>ВВ!HB19*0.9</f>
        <v>16065</v>
      </c>
    </row>
    <row r="20" spans="1:210"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82"/>
      <c r="CR20" s="182"/>
      <c r="CS20" s="182"/>
      <c r="CT20" s="182"/>
      <c r="CU20" s="182"/>
      <c r="CV20" s="12"/>
      <c r="CW20" s="12"/>
      <c r="CX20" s="12"/>
      <c r="CY20" s="190"/>
      <c r="CZ20" s="190"/>
      <c r="DA20" s="190"/>
      <c r="DB20" s="190"/>
      <c r="DC20" s="190"/>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row>
    <row r="21" spans="1:210" s="4" customFormat="1" ht="12" hidden="1" customHeight="1">
      <c r="A21" s="13">
        <v>1</v>
      </c>
      <c r="B21" s="12">
        <f>ВВ!B21*0.9</f>
        <v>26100</v>
      </c>
      <c r="C21" s="12">
        <f>ВВ!C21*0.9</f>
        <v>26100</v>
      </c>
      <c r="D21" s="12">
        <f>ВВ!D21*0.9</f>
        <v>26100</v>
      </c>
      <c r="E21" s="12">
        <f>ВВ!E21*0.9</f>
        <v>18630</v>
      </c>
      <c r="F21" s="12">
        <f>ВВ!F21*0.9</f>
        <v>18630</v>
      </c>
      <c r="G21" s="12">
        <f>ВВ!G21*0.9</f>
        <v>19980</v>
      </c>
      <c r="H21" s="12">
        <f>ВВ!H21*0.9</f>
        <v>19980</v>
      </c>
      <c r="I21" s="12">
        <f>ВВ!I21*0.9</f>
        <v>19080</v>
      </c>
      <c r="J21" s="12">
        <f>ВВ!J21*0.9</f>
        <v>19080</v>
      </c>
      <c r="K21" s="12">
        <f>ВВ!K21*0.9</f>
        <v>17280</v>
      </c>
      <c r="L21" s="12">
        <f>ВВ!L21*0.9</f>
        <v>19080</v>
      </c>
      <c r="M21" s="12">
        <f>ВВ!M21*0.9</f>
        <v>19080</v>
      </c>
      <c r="N21" s="12">
        <f>ВВ!N21*0.9</f>
        <v>19080</v>
      </c>
      <c r="O21" s="12">
        <f>ВВ!O21*0.9</f>
        <v>18180</v>
      </c>
      <c r="P21" s="12">
        <f>ВВ!P21*0.9</f>
        <v>18180</v>
      </c>
      <c r="Q21" s="12">
        <f>ВВ!Q21*0.9</f>
        <v>16830</v>
      </c>
      <c r="R21" s="12">
        <f>ВВ!R21*0.9</f>
        <v>15930</v>
      </c>
      <c r="S21" s="12">
        <f>ВВ!S21*0.9</f>
        <v>15930</v>
      </c>
      <c r="T21" s="12">
        <f>ВВ!T21*0.9</f>
        <v>15930</v>
      </c>
      <c r="U21" s="12">
        <f>ВВ!U21*0.9</f>
        <v>15930</v>
      </c>
      <c r="V21" s="12">
        <f>ВВ!V21*0.9</f>
        <v>15930</v>
      </c>
      <c r="W21" s="12">
        <f>ВВ!W21*0.9</f>
        <v>15930</v>
      </c>
      <c r="X21" s="12">
        <f>ВВ!X21*0.9</f>
        <v>15930</v>
      </c>
      <c r="Y21" s="12">
        <f>ВВ!Y21*0.9</f>
        <v>15345</v>
      </c>
      <c r="Z21" s="12">
        <f>ВВ!Z21*0.9</f>
        <v>15345</v>
      </c>
      <c r="AA21" s="12">
        <f>ВВ!AA21*0.9</f>
        <v>15345</v>
      </c>
      <c r="AB21" s="12">
        <f>ВВ!AB21*0.9</f>
        <v>15120</v>
      </c>
      <c r="AC21" s="12">
        <f>ВВ!AC21*0.9</f>
        <v>15120</v>
      </c>
      <c r="AD21" s="12">
        <f>ВВ!AD21*0.9</f>
        <v>15120</v>
      </c>
      <c r="AE21" s="12">
        <f>ВВ!AE21*0.9</f>
        <v>15120</v>
      </c>
      <c r="AF21" s="12">
        <f>ВВ!AF21*0.9</f>
        <v>14580</v>
      </c>
      <c r="AG21" s="12">
        <f>ВВ!AG21*0.9</f>
        <v>14580</v>
      </c>
      <c r="AH21" s="12">
        <f>ВВ!AH21*0.9</f>
        <v>14580</v>
      </c>
      <c r="AI21" s="12">
        <f>ВВ!AI21*0.9</f>
        <v>14580</v>
      </c>
      <c r="AJ21" s="12">
        <f>ВВ!AJ21*0.9</f>
        <v>14580</v>
      </c>
      <c r="AK21" s="12">
        <f>ВВ!AK21*0.9</f>
        <v>15750</v>
      </c>
      <c r="AL21" s="12">
        <f>ВВ!AL21*0.9</f>
        <v>15750</v>
      </c>
      <c r="AM21" s="12">
        <f>ВВ!AM21*0.9</f>
        <v>14580</v>
      </c>
      <c r="AN21" s="12">
        <f>ВВ!AN21*0.9</f>
        <v>14580</v>
      </c>
      <c r="AO21" s="12">
        <f>ВВ!AO21*0.9</f>
        <v>14580</v>
      </c>
      <c r="AP21" s="12">
        <f>ВВ!AP21*0.9</f>
        <v>14580</v>
      </c>
      <c r="AQ21" s="12">
        <f>ВВ!AQ21*0.9</f>
        <v>14580</v>
      </c>
      <c r="AR21" s="12">
        <f>ВВ!AR21*0.9</f>
        <v>15120</v>
      </c>
      <c r="AS21" s="12">
        <f>ВВ!AS21*0.9</f>
        <v>15120</v>
      </c>
      <c r="AT21" s="12">
        <f>ВВ!AT21*0.9</f>
        <v>14850</v>
      </c>
      <c r="AU21" s="12">
        <f>ВВ!AU21*0.9</f>
        <v>14850</v>
      </c>
      <c r="AV21" s="12">
        <f>ВВ!AV21*0.9</f>
        <v>14850</v>
      </c>
      <c r="AW21" s="12">
        <f>ВВ!AW21*0.9</f>
        <v>14850</v>
      </c>
      <c r="AX21" s="12">
        <f>ВВ!AX21*0.9</f>
        <v>14850</v>
      </c>
      <c r="AY21" s="12">
        <f>ВВ!AY21*0.9</f>
        <v>15390</v>
      </c>
      <c r="AZ21" s="12">
        <f>ВВ!AZ21*0.9</f>
        <v>15390</v>
      </c>
      <c r="BA21" s="12">
        <f>ВВ!BA21*0.9</f>
        <v>15390</v>
      </c>
      <c r="BB21" s="12">
        <f>ВВ!BB21*0.9</f>
        <v>14580</v>
      </c>
      <c r="BC21" s="12">
        <f>ВВ!BC21*0.9</f>
        <v>14580</v>
      </c>
      <c r="BD21" s="12">
        <f>ВВ!BD21*0.9</f>
        <v>14580</v>
      </c>
      <c r="BE21" s="12">
        <f>ВВ!BE21*0.9</f>
        <v>16200</v>
      </c>
      <c r="BF21" s="12">
        <f>ВВ!BF21*0.9</f>
        <v>16200</v>
      </c>
      <c r="BG21" s="12">
        <f>ВВ!BG21*0.9</f>
        <v>16200</v>
      </c>
      <c r="BH21" s="12">
        <f>ВВ!BH21*0.9</f>
        <v>15390</v>
      </c>
      <c r="BI21" s="12">
        <f>ВВ!BI21*0.9</f>
        <v>15390</v>
      </c>
      <c r="BJ21" s="12">
        <f>ВВ!BJ21*0.9</f>
        <v>15390</v>
      </c>
      <c r="BK21" s="12">
        <f>ВВ!BK21*0.9</f>
        <v>15390</v>
      </c>
      <c r="BL21" s="12">
        <f>ВВ!BL21*0.9</f>
        <v>15390</v>
      </c>
      <c r="BM21" s="12">
        <f>ВВ!BM21*0.9</f>
        <v>16200</v>
      </c>
      <c r="BN21" s="12">
        <f>ВВ!BN21*0.9</f>
        <v>16200</v>
      </c>
      <c r="BO21" s="12">
        <f>ВВ!BO21*0.9</f>
        <v>16200</v>
      </c>
      <c r="BP21" s="12">
        <f>ВВ!BP21*0.9</f>
        <v>14850</v>
      </c>
      <c r="BQ21" s="12">
        <f>ВВ!BQ21*0.9</f>
        <v>14850</v>
      </c>
      <c r="BR21" s="12">
        <f>ВВ!BR21*0.9</f>
        <v>14850</v>
      </c>
      <c r="BS21" s="12">
        <f>ВВ!BS21*0.9</f>
        <v>14850</v>
      </c>
      <c r="BT21" s="12">
        <f>ВВ!BT21*0.9</f>
        <v>15120</v>
      </c>
      <c r="BU21" s="12">
        <f>ВВ!BU21*0.9</f>
        <v>15120</v>
      </c>
      <c r="BV21" s="12">
        <f>ВВ!BV21*0.9</f>
        <v>14850</v>
      </c>
      <c r="BW21" s="12">
        <f>ВВ!BW21*0.9</f>
        <v>14850</v>
      </c>
      <c r="BX21" s="12">
        <f>ВВ!BX21*0.9</f>
        <v>14850</v>
      </c>
      <c r="BY21" s="12">
        <f>ВВ!BY21*0.9</f>
        <v>14850</v>
      </c>
      <c r="BZ21" s="12">
        <f>ВВ!BZ21*0.9</f>
        <v>14850</v>
      </c>
      <c r="CA21" s="12">
        <f>ВВ!CA21*0.9</f>
        <v>15120</v>
      </c>
      <c r="CB21" s="12">
        <f>ВВ!CB21*0.9</f>
        <v>15120</v>
      </c>
      <c r="CC21" s="12">
        <f>ВВ!CC21*0.9</f>
        <v>14850</v>
      </c>
      <c r="CD21" s="12">
        <f>ВВ!CD21*0.9</f>
        <v>14850</v>
      </c>
      <c r="CE21" s="12">
        <f>ВВ!CE21*0.9</f>
        <v>14850</v>
      </c>
      <c r="CF21" s="12">
        <f>ВВ!CF21*0.9</f>
        <v>14850</v>
      </c>
      <c r="CG21" s="12">
        <f>ВВ!CG21*0.9</f>
        <v>14850</v>
      </c>
      <c r="CH21" s="12">
        <f>ВВ!CH21*0.9</f>
        <v>15120</v>
      </c>
      <c r="CI21" s="12">
        <f>ВВ!CI21*0.9</f>
        <v>15120</v>
      </c>
      <c r="CJ21" s="12">
        <f>ВВ!CJ21*0.9</f>
        <v>15120</v>
      </c>
      <c r="CK21" s="12">
        <f>ВВ!CK21*0.9</f>
        <v>15120</v>
      </c>
      <c r="CL21" s="12">
        <f>ВВ!CL21*0.9</f>
        <v>15120</v>
      </c>
      <c r="CM21" s="12">
        <f>ВВ!CM21*0.9</f>
        <v>15120</v>
      </c>
      <c r="CN21" s="12">
        <f>ВВ!CN21*0.9</f>
        <v>15120</v>
      </c>
      <c r="CO21" s="12">
        <f>ВВ!CO21*0.9</f>
        <v>18900</v>
      </c>
      <c r="CP21" s="12">
        <f>ВВ!CP21*0.9</f>
        <v>18900</v>
      </c>
      <c r="CQ21" s="182">
        <f>ВВ!CQ21*0.9</f>
        <v>18900</v>
      </c>
      <c r="CR21" s="182">
        <f>ВВ!CR21*0.9</f>
        <v>18900</v>
      </c>
      <c r="CS21" s="182">
        <f>ВВ!CS21*0.9</f>
        <v>18900</v>
      </c>
      <c r="CT21" s="182">
        <f>ВВ!CT21*0.9</f>
        <v>18900</v>
      </c>
      <c r="CU21" s="182">
        <f>ВВ!CU21*0.9</f>
        <v>18900</v>
      </c>
      <c r="CV21" s="12">
        <f>ВВ!CV21*0.9</f>
        <v>18900</v>
      </c>
      <c r="CW21" s="12">
        <f>ВВ!CW21*0.9</f>
        <v>18900</v>
      </c>
      <c r="CX21" s="12">
        <f>ВВ!CX21*0.9</f>
        <v>20700</v>
      </c>
      <c r="CY21" s="190">
        <f>ВВ!CY21*0.9</f>
        <v>20700</v>
      </c>
      <c r="CZ21" s="190">
        <f>ВВ!CZ21*0.9</f>
        <v>20700</v>
      </c>
      <c r="DA21" s="190">
        <f>ВВ!DA21*0.9</f>
        <v>20700</v>
      </c>
      <c r="DB21" s="190">
        <f>ВВ!DB21*0.9</f>
        <v>20700</v>
      </c>
      <c r="DC21" s="190">
        <f>ВВ!DC21*0.9</f>
        <v>20700</v>
      </c>
      <c r="DD21" s="12">
        <f>ВВ!DD21*0.9</f>
        <v>20700</v>
      </c>
      <c r="DE21" s="12">
        <f>ВВ!DE21*0.9</f>
        <v>18900</v>
      </c>
      <c r="DF21" s="12">
        <f>ВВ!DF21*0.9</f>
        <v>18900</v>
      </c>
      <c r="DG21" s="12">
        <f>ВВ!DG21*0.9</f>
        <v>18900</v>
      </c>
      <c r="DH21" s="12">
        <f>ВВ!DH21*0.9</f>
        <v>18900</v>
      </c>
      <c r="DI21" s="12">
        <f>ВВ!DI21*0.9</f>
        <v>18900</v>
      </c>
      <c r="DJ21" s="12">
        <f>ВВ!DJ21*0.9</f>
        <v>18900</v>
      </c>
      <c r="DK21" s="12">
        <f>ВВ!DK21*0.9</f>
        <v>18900</v>
      </c>
      <c r="DL21" s="12">
        <f>ВВ!DL21*0.9</f>
        <v>18900</v>
      </c>
      <c r="DM21" s="12">
        <f>ВВ!DM21*0.9</f>
        <v>19800</v>
      </c>
      <c r="DN21" s="12">
        <f>ВВ!DN21*0.9</f>
        <v>19800</v>
      </c>
      <c r="DO21" s="12">
        <f>ВВ!DO21*0.9</f>
        <v>19800</v>
      </c>
      <c r="DP21" s="12">
        <f>ВВ!DP21*0.9</f>
        <v>19800</v>
      </c>
      <c r="DQ21" s="12">
        <f>ВВ!DQ21*0.9</f>
        <v>19800</v>
      </c>
      <c r="DR21" s="12">
        <f>ВВ!DR21*0.9</f>
        <v>19800</v>
      </c>
      <c r="DS21" s="12">
        <f>ВВ!DS21*0.9</f>
        <v>19800</v>
      </c>
      <c r="DT21" s="12">
        <f>ВВ!DT21*0.9</f>
        <v>19800</v>
      </c>
      <c r="DU21" s="12">
        <f>ВВ!DU21*0.9</f>
        <v>19800</v>
      </c>
      <c r="DV21" s="12">
        <f>ВВ!DV21*0.9</f>
        <v>19800</v>
      </c>
      <c r="DW21" s="12">
        <f>ВВ!DW21*0.9</f>
        <v>19800</v>
      </c>
      <c r="DX21" s="12">
        <f>ВВ!DX21*0.9</f>
        <v>19800</v>
      </c>
      <c r="DY21" s="12">
        <f>ВВ!DY21*0.9</f>
        <v>19800</v>
      </c>
      <c r="DZ21" s="12">
        <f>ВВ!DZ21*0.9</f>
        <v>19800</v>
      </c>
      <c r="EA21" s="12">
        <f>ВВ!EA21*0.9</f>
        <v>17100</v>
      </c>
      <c r="EB21" s="12">
        <f>ВВ!EB21*0.9</f>
        <v>17100</v>
      </c>
      <c r="EC21" s="12">
        <f>ВВ!EC21*0.9</f>
        <v>17100</v>
      </c>
      <c r="ED21" s="12">
        <f>ВВ!ED21*0.9</f>
        <v>17100</v>
      </c>
      <c r="EE21" s="12">
        <f>ВВ!EE21*0.9</f>
        <v>17550</v>
      </c>
      <c r="EF21" s="12">
        <f>ВВ!EF21*0.9</f>
        <v>17550</v>
      </c>
      <c r="EG21" s="12">
        <f>ВВ!EG21*0.9</f>
        <v>17100</v>
      </c>
      <c r="EH21" s="12">
        <f>ВВ!EH21*0.9</f>
        <v>17100</v>
      </c>
      <c r="EI21" s="12">
        <f>ВВ!EI21*0.9</f>
        <v>17100</v>
      </c>
      <c r="EJ21" s="12">
        <f>ВВ!EJ21*0.9</f>
        <v>17100</v>
      </c>
      <c r="EK21" s="12">
        <f>ВВ!EK21*0.9</f>
        <v>17100</v>
      </c>
      <c r="EL21" s="12">
        <f>ВВ!EL21*0.9</f>
        <v>17550</v>
      </c>
      <c r="EM21" s="12">
        <f>ВВ!EM21*0.9</f>
        <v>17550</v>
      </c>
      <c r="EN21" s="12">
        <f>ВВ!EN21*0.9</f>
        <v>17100</v>
      </c>
      <c r="EO21" s="12">
        <f>ВВ!EO21*0.9</f>
        <v>17100</v>
      </c>
      <c r="EP21" s="12">
        <f>ВВ!EP21*0.9</f>
        <v>17100</v>
      </c>
      <c r="EQ21" s="12">
        <f>ВВ!EQ21*0.9</f>
        <v>17100</v>
      </c>
      <c r="ER21" s="12">
        <f>ВВ!ER21*0.9</f>
        <v>17100</v>
      </c>
      <c r="ES21" s="12">
        <f>ВВ!ES21*0.9</f>
        <v>17550</v>
      </c>
      <c r="ET21" s="12">
        <f>ВВ!ET21*0.9</f>
        <v>17550</v>
      </c>
      <c r="EU21" s="12">
        <f>ВВ!EU21*0.9</f>
        <v>17100</v>
      </c>
      <c r="EV21" s="12">
        <f>ВВ!EV21*0.9</f>
        <v>17100</v>
      </c>
      <c r="EW21" s="12">
        <f>ВВ!EW21*0.9</f>
        <v>17100</v>
      </c>
      <c r="EX21" s="12">
        <f>ВВ!EX21*0.9</f>
        <v>17100</v>
      </c>
      <c r="EY21" s="12">
        <f>ВВ!EY21*0.9</f>
        <v>17100</v>
      </c>
      <c r="EZ21" s="12">
        <f>ВВ!EZ21*0.9</f>
        <v>17550</v>
      </c>
      <c r="FA21" s="12">
        <f>ВВ!FA21*0.9</f>
        <v>17550</v>
      </c>
      <c r="FB21" s="12">
        <f>ВВ!FB21*0.9</f>
        <v>17100</v>
      </c>
      <c r="FC21" s="12">
        <f>ВВ!FC21*0.9</f>
        <v>17100</v>
      </c>
      <c r="FD21" s="12">
        <f>ВВ!FD21*0.9</f>
        <v>17100</v>
      </c>
      <c r="FE21" s="12">
        <f>ВВ!FE21*0.9</f>
        <v>17100</v>
      </c>
      <c r="FF21" s="12">
        <f>ВВ!FF21*0.9</f>
        <v>17100</v>
      </c>
      <c r="FG21" s="12">
        <f>ВВ!FG21*0.9</f>
        <v>17550</v>
      </c>
      <c r="FH21" s="12">
        <f>ВВ!FH21*0.9</f>
        <v>17550</v>
      </c>
      <c r="FI21" s="12">
        <f>ВВ!FI21*0.9</f>
        <v>17100</v>
      </c>
      <c r="FJ21" s="12">
        <f>ВВ!FJ21*0.9</f>
        <v>17100</v>
      </c>
      <c r="FK21" s="12">
        <f>ВВ!FK21*0.9</f>
        <v>17100</v>
      </c>
      <c r="FL21" s="12">
        <f>ВВ!FL21*0.9</f>
        <v>17100</v>
      </c>
      <c r="FM21" s="12">
        <f>ВВ!FM21*0.9</f>
        <v>17100</v>
      </c>
      <c r="FN21" s="12">
        <f>ВВ!FN21*0.9</f>
        <v>17100</v>
      </c>
      <c r="FO21" s="12">
        <f>ВВ!FO21*0.9</f>
        <v>17100</v>
      </c>
      <c r="FP21" s="12">
        <f>ВВ!FP21*0.9</f>
        <v>16200</v>
      </c>
      <c r="FQ21" s="12">
        <f>ВВ!FQ21*0.9</f>
        <v>16200</v>
      </c>
      <c r="FR21" s="12">
        <f>ВВ!FR21*0.9</f>
        <v>16200</v>
      </c>
      <c r="FS21" s="12">
        <f>ВВ!FS21*0.9</f>
        <v>16200</v>
      </c>
      <c r="FT21" s="12">
        <f>ВВ!FT21*0.9</f>
        <v>16200</v>
      </c>
      <c r="FU21" s="12">
        <f>ВВ!FU21*0.9</f>
        <v>16650</v>
      </c>
      <c r="FV21" s="12">
        <f>ВВ!FV21*0.9</f>
        <v>16650</v>
      </c>
      <c r="FW21" s="12">
        <f>ВВ!FW21*0.9</f>
        <v>15750</v>
      </c>
      <c r="FX21" s="12">
        <f>ВВ!FX21*0.9</f>
        <v>15750</v>
      </c>
      <c r="FY21" s="12">
        <f>ВВ!FY21*0.9</f>
        <v>15750</v>
      </c>
      <c r="FZ21" s="12">
        <f>ВВ!FZ21*0.9</f>
        <v>15750</v>
      </c>
      <c r="GA21" s="12">
        <f>ВВ!GA21*0.9</f>
        <v>15750</v>
      </c>
      <c r="GB21" s="12">
        <f>ВВ!GB21*0.9</f>
        <v>16200</v>
      </c>
      <c r="GC21" s="12">
        <f>ВВ!GC21*0.9</f>
        <v>16200</v>
      </c>
      <c r="GD21" s="12">
        <f>ВВ!GD21*0.9</f>
        <v>16200</v>
      </c>
      <c r="GE21" s="12">
        <f>ВВ!GE21*0.9</f>
        <v>16200</v>
      </c>
      <c r="GF21" s="12">
        <f>ВВ!GF21*0.9</f>
        <v>16200</v>
      </c>
      <c r="GG21" s="12">
        <f>ВВ!GG21*0.9</f>
        <v>16200</v>
      </c>
      <c r="GH21" s="12">
        <f>ВВ!GH21*0.9</f>
        <v>16200</v>
      </c>
      <c r="GI21" s="12">
        <f>ВВ!GI21*0.9</f>
        <v>16650</v>
      </c>
      <c r="GJ21" s="12">
        <f>ВВ!GJ21*0.9</f>
        <v>16650</v>
      </c>
      <c r="GK21" s="12">
        <f>ВВ!GK21*0.9</f>
        <v>16200</v>
      </c>
      <c r="GL21" s="12">
        <f>ВВ!GL21*0.9</f>
        <v>16200</v>
      </c>
      <c r="GM21" s="12">
        <f>ВВ!GM21*0.9</f>
        <v>16200</v>
      </c>
      <c r="GN21" s="12">
        <f>ВВ!GN21*0.9</f>
        <v>16200</v>
      </c>
      <c r="GO21" s="12">
        <f>ВВ!GO21*0.9</f>
        <v>16200</v>
      </c>
      <c r="GP21" s="12">
        <f>ВВ!GP21*0.9</f>
        <v>16650</v>
      </c>
      <c r="GQ21" s="12">
        <f>ВВ!GQ21*0.9</f>
        <v>16650</v>
      </c>
      <c r="GR21" s="12">
        <f>ВВ!GR21*0.9</f>
        <v>16200</v>
      </c>
      <c r="GS21" s="12">
        <f>ВВ!GS21*0.9</f>
        <v>16200</v>
      </c>
      <c r="GT21" s="12">
        <f>ВВ!GT21*0.9</f>
        <v>16200</v>
      </c>
      <c r="GU21" s="12">
        <f>ВВ!GU21*0.9</f>
        <v>16200</v>
      </c>
      <c r="GV21" s="12">
        <f>ВВ!GV21*0.9</f>
        <v>16200</v>
      </c>
      <c r="GW21" s="12">
        <f>ВВ!GW21*0.9</f>
        <v>16200</v>
      </c>
      <c r="GX21" s="12">
        <f>ВВ!GX21*0.9</f>
        <v>16200</v>
      </c>
      <c r="GY21" s="12">
        <f>ВВ!GY21*0.9</f>
        <v>16200</v>
      </c>
      <c r="GZ21" s="12">
        <f>ВВ!GZ21*0.9</f>
        <v>16200</v>
      </c>
      <c r="HA21" s="12">
        <f>ВВ!HA21*0.9</f>
        <v>16200</v>
      </c>
      <c r="HB21" s="12">
        <f>ВВ!HB21*0.9</f>
        <v>16200</v>
      </c>
    </row>
    <row r="22" spans="1:210" s="4" customFormat="1" ht="12" hidden="1" customHeight="1">
      <c r="A22" s="60">
        <v>2</v>
      </c>
      <c r="B22" s="12">
        <f>ВВ!B22*0.9</f>
        <v>27855</v>
      </c>
      <c r="C22" s="12">
        <f>ВВ!C22*0.9</f>
        <v>27855</v>
      </c>
      <c r="D22" s="12">
        <f>ВВ!D22*0.9</f>
        <v>27855</v>
      </c>
      <c r="E22" s="12">
        <f>ВВ!E22*0.9</f>
        <v>20385</v>
      </c>
      <c r="F22" s="12">
        <f>ВВ!F22*0.9</f>
        <v>20385</v>
      </c>
      <c r="G22" s="12">
        <f>ВВ!G22*0.9</f>
        <v>21735</v>
      </c>
      <c r="H22" s="12">
        <f>ВВ!H22*0.9</f>
        <v>21735</v>
      </c>
      <c r="I22" s="12">
        <f>ВВ!I22*0.9</f>
        <v>20835</v>
      </c>
      <c r="J22" s="12">
        <f>ВВ!J22*0.9</f>
        <v>20835</v>
      </c>
      <c r="K22" s="12">
        <f>ВВ!K22*0.9</f>
        <v>19035</v>
      </c>
      <c r="L22" s="12">
        <f>ВВ!L22*0.9</f>
        <v>20835</v>
      </c>
      <c r="M22" s="12">
        <f>ВВ!M22*0.9</f>
        <v>20835</v>
      </c>
      <c r="N22" s="12">
        <f>ВВ!N22*0.9</f>
        <v>20835</v>
      </c>
      <c r="O22" s="12">
        <f>ВВ!O22*0.9</f>
        <v>19935</v>
      </c>
      <c r="P22" s="12">
        <f>ВВ!P22*0.9</f>
        <v>19935</v>
      </c>
      <c r="Q22" s="12">
        <f>ВВ!Q22*0.9</f>
        <v>18585</v>
      </c>
      <c r="R22" s="12">
        <f>ВВ!R22*0.9</f>
        <v>17685</v>
      </c>
      <c r="S22" s="12">
        <f>ВВ!S22*0.9</f>
        <v>17685</v>
      </c>
      <c r="T22" s="12">
        <f>ВВ!T22*0.9</f>
        <v>17685</v>
      </c>
      <c r="U22" s="12">
        <f>ВВ!U22*0.9</f>
        <v>17685</v>
      </c>
      <c r="V22" s="12">
        <f>ВВ!V22*0.9</f>
        <v>17685</v>
      </c>
      <c r="W22" s="12">
        <f>ВВ!W22*0.9</f>
        <v>17685</v>
      </c>
      <c r="X22" s="12">
        <f>ВВ!X22*0.9</f>
        <v>17685</v>
      </c>
      <c r="Y22" s="12">
        <f>ВВ!Y22*0.9</f>
        <v>17100</v>
      </c>
      <c r="Z22" s="12">
        <f>ВВ!Z22*0.9</f>
        <v>17100</v>
      </c>
      <c r="AA22" s="12">
        <f>ВВ!AA22*0.9</f>
        <v>17100</v>
      </c>
      <c r="AB22" s="12">
        <f>ВВ!AB22*0.9</f>
        <v>16785</v>
      </c>
      <c r="AC22" s="12">
        <f>ВВ!AC22*0.9</f>
        <v>16785</v>
      </c>
      <c r="AD22" s="12">
        <f>ВВ!AD22*0.9</f>
        <v>16785</v>
      </c>
      <c r="AE22" s="12">
        <f>ВВ!AE22*0.9</f>
        <v>16785</v>
      </c>
      <c r="AF22" s="12">
        <f>ВВ!AF22*0.9</f>
        <v>16245</v>
      </c>
      <c r="AG22" s="12">
        <f>ВВ!AG22*0.9</f>
        <v>16245</v>
      </c>
      <c r="AH22" s="12">
        <f>ВВ!AH22*0.9</f>
        <v>16245</v>
      </c>
      <c r="AI22" s="12">
        <f>ВВ!AI22*0.9</f>
        <v>16245</v>
      </c>
      <c r="AJ22" s="12">
        <f>ВВ!AJ22*0.9</f>
        <v>16245</v>
      </c>
      <c r="AK22" s="12">
        <f>ВВ!AK22*0.9</f>
        <v>17415</v>
      </c>
      <c r="AL22" s="12">
        <f>ВВ!AL22*0.9</f>
        <v>17415</v>
      </c>
      <c r="AM22" s="12">
        <f>ВВ!AM22*0.9</f>
        <v>16245</v>
      </c>
      <c r="AN22" s="12">
        <f>ВВ!AN22*0.9</f>
        <v>16245</v>
      </c>
      <c r="AO22" s="12">
        <f>ВВ!AO22*0.9</f>
        <v>16245</v>
      </c>
      <c r="AP22" s="12">
        <f>ВВ!AP22*0.9</f>
        <v>16245</v>
      </c>
      <c r="AQ22" s="12">
        <f>ВВ!AQ22*0.9</f>
        <v>16245</v>
      </c>
      <c r="AR22" s="12">
        <f>ВВ!AR22*0.9</f>
        <v>16785</v>
      </c>
      <c r="AS22" s="12">
        <f>ВВ!AS22*0.9</f>
        <v>16785</v>
      </c>
      <c r="AT22" s="12">
        <f>ВВ!AT22*0.9</f>
        <v>16515</v>
      </c>
      <c r="AU22" s="12">
        <f>ВВ!AU22*0.9</f>
        <v>16515</v>
      </c>
      <c r="AV22" s="12">
        <f>ВВ!AV22*0.9</f>
        <v>16515</v>
      </c>
      <c r="AW22" s="12">
        <f>ВВ!AW22*0.9</f>
        <v>16515</v>
      </c>
      <c r="AX22" s="12">
        <f>ВВ!AX22*0.9</f>
        <v>16515</v>
      </c>
      <c r="AY22" s="12">
        <f>ВВ!AY22*0.9</f>
        <v>17055</v>
      </c>
      <c r="AZ22" s="12">
        <f>ВВ!AZ22*0.9</f>
        <v>17055</v>
      </c>
      <c r="BA22" s="12">
        <f>ВВ!BA22*0.9</f>
        <v>17055</v>
      </c>
      <c r="BB22" s="12">
        <f>ВВ!BB22*0.9</f>
        <v>16245</v>
      </c>
      <c r="BC22" s="12">
        <f>ВВ!BC22*0.9</f>
        <v>16245</v>
      </c>
      <c r="BD22" s="12">
        <f>ВВ!BD22*0.9</f>
        <v>16245</v>
      </c>
      <c r="BE22" s="12">
        <f>ВВ!BE22*0.9</f>
        <v>17865</v>
      </c>
      <c r="BF22" s="12">
        <f>ВВ!BF22*0.9</f>
        <v>17865</v>
      </c>
      <c r="BG22" s="12">
        <f>ВВ!BG22*0.9</f>
        <v>17865</v>
      </c>
      <c r="BH22" s="12">
        <f>ВВ!BH22*0.9</f>
        <v>17055</v>
      </c>
      <c r="BI22" s="12">
        <f>ВВ!BI22*0.9</f>
        <v>17055</v>
      </c>
      <c r="BJ22" s="12">
        <f>ВВ!BJ22*0.9</f>
        <v>17055</v>
      </c>
      <c r="BK22" s="12">
        <f>ВВ!BK22*0.9</f>
        <v>17055</v>
      </c>
      <c r="BL22" s="12">
        <f>ВВ!BL22*0.9</f>
        <v>17055</v>
      </c>
      <c r="BM22" s="12">
        <f>ВВ!BM22*0.9</f>
        <v>17865</v>
      </c>
      <c r="BN22" s="12">
        <f>ВВ!BN22*0.9</f>
        <v>17865</v>
      </c>
      <c r="BO22" s="12">
        <f>ВВ!BO22*0.9</f>
        <v>17865</v>
      </c>
      <c r="BP22" s="12">
        <f>ВВ!BP22*0.9</f>
        <v>16515</v>
      </c>
      <c r="BQ22" s="12">
        <f>ВВ!BQ22*0.9</f>
        <v>16515</v>
      </c>
      <c r="BR22" s="12">
        <f>ВВ!BR22*0.9</f>
        <v>16515</v>
      </c>
      <c r="BS22" s="12">
        <f>ВВ!BS22*0.9</f>
        <v>16515</v>
      </c>
      <c r="BT22" s="12">
        <f>ВВ!BT22*0.9</f>
        <v>16785</v>
      </c>
      <c r="BU22" s="12">
        <f>ВВ!BU22*0.9</f>
        <v>16785</v>
      </c>
      <c r="BV22" s="12">
        <f>ВВ!BV22*0.9</f>
        <v>16515</v>
      </c>
      <c r="BW22" s="12">
        <f>ВВ!BW22*0.9</f>
        <v>16515</v>
      </c>
      <c r="BX22" s="12">
        <f>ВВ!BX22*0.9</f>
        <v>16515</v>
      </c>
      <c r="BY22" s="12">
        <f>ВВ!BY22*0.9</f>
        <v>16515</v>
      </c>
      <c r="BZ22" s="12">
        <f>ВВ!BZ22*0.9</f>
        <v>16515</v>
      </c>
      <c r="CA22" s="12">
        <f>ВВ!CA22*0.9</f>
        <v>16785</v>
      </c>
      <c r="CB22" s="12">
        <f>ВВ!CB22*0.9</f>
        <v>16785</v>
      </c>
      <c r="CC22" s="12">
        <f>ВВ!CC22*0.9</f>
        <v>16515</v>
      </c>
      <c r="CD22" s="12">
        <f>ВВ!CD22*0.9</f>
        <v>16515</v>
      </c>
      <c r="CE22" s="12">
        <f>ВВ!CE22*0.9</f>
        <v>16515</v>
      </c>
      <c r="CF22" s="12">
        <f>ВВ!CF22*0.9</f>
        <v>16515</v>
      </c>
      <c r="CG22" s="12">
        <f>ВВ!CG22*0.9</f>
        <v>16515</v>
      </c>
      <c r="CH22" s="12">
        <f>ВВ!CH22*0.9</f>
        <v>16785</v>
      </c>
      <c r="CI22" s="12">
        <f>ВВ!CI22*0.9</f>
        <v>16785</v>
      </c>
      <c r="CJ22" s="12">
        <f>ВВ!CJ22*0.9</f>
        <v>16785</v>
      </c>
      <c r="CK22" s="12">
        <f>ВВ!CK22*0.9</f>
        <v>16785</v>
      </c>
      <c r="CL22" s="12">
        <f>ВВ!CL22*0.9</f>
        <v>16785</v>
      </c>
      <c r="CM22" s="12">
        <f>ВВ!CM22*0.9</f>
        <v>16785</v>
      </c>
      <c r="CN22" s="12">
        <f>ВВ!CN22*0.9</f>
        <v>16785</v>
      </c>
      <c r="CO22" s="12">
        <f>ВВ!CO22*0.9</f>
        <v>20565</v>
      </c>
      <c r="CP22" s="12">
        <f>ВВ!CP22*0.9</f>
        <v>20565</v>
      </c>
      <c r="CQ22" s="182">
        <f>ВВ!CQ22*0.9</f>
        <v>20565</v>
      </c>
      <c r="CR22" s="182">
        <f>ВВ!CR22*0.9</f>
        <v>20565</v>
      </c>
      <c r="CS22" s="182">
        <f>ВВ!CS22*0.9</f>
        <v>20565</v>
      </c>
      <c r="CT22" s="182">
        <f>ВВ!CT22*0.9</f>
        <v>20565</v>
      </c>
      <c r="CU22" s="182">
        <f>ВВ!CU22*0.9</f>
        <v>20565</v>
      </c>
      <c r="CV22" s="12">
        <f>ВВ!CV22*0.9</f>
        <v>20565</v>
      </c>
      <c r="CW22" s="12">
        <f>ВВ!CW22*0.9</f>
        <v>20565</v>
      </c>
      <c r="CX22" s="12">
        <f>ВВ!CX22*0.9</f>
        <v>22365</v>
      </c>
      <c r="CY22" s="190">
        <f>ВВ!CY22*0.9</f>
        <v>22365</v>
      </c>
      <c r="CZ22" s="190">
        <f>ВВ!CZ22*0.9</f>
        <v>22365</v>
      </c>
      <c r="DA22" s="190">
        <f>ВВ!DA22*0.9</f>
        <v>22365</v>
      </c>
      <c r="DB22" s="190">
        <f>ВВ!DB22*0.9</f>
        <v>22365</v>
      </c>
      <c r="DC22" s="190">
        <f>ВВ!DC22*0.9</f>
        <v>22365</v>
      </c>
      <c r="DD22" s="12">
        <f>ВВ!DD22*0.9</f>
        <v>22365</v>
      </c>
      <c r="DE22" s="12">
        <f>ВВ!DE22*0.9</f>
        <v>20565</v>
      </c>
      <c r="DF22" s="12">
        <f>ВВ!DF22*0.9</f>
        <v>20565</v>
      </c>
      <c r="DG22" s="12">
        <f>ВВ!DG22*0.9</f>
        <v>20565</v>
      </c>
      <c r="DH22" s="12">
        <f>ВВ!DH22*0.9</f>
        <v>20565</v>
      </c>
      <c r="DI22" s="12">
        <f>ВВ!DI22*0.9</f>
        <v>20565</v>
      </c>
      <c r="DJ22" s="12">
        <f>ВВ!DJ22*0.9</f>
        <v>20565</v>
      </c>
      <c r="DK22" s="12">
        <f>ВВ!DK22*0.9</f>
        <v>20565</v>
      </c>
      <c r="DL22" s="12">
        <f>ВВ!DL22*0.9</f>
        <v>20565</v>
      </c>
      <c r="DM22" s="12">
        <f>ВВ!DM22*0.9</f>
        <v>21465</v>
      </c>
      <c r="DN22" s="12">
        <f>ВВ!DN22*0.9</f>
        <v>21465</v>
      </c>
      <c r="DO22" s="12">
        <f>ВВ!DO22*0.9</f>
        <v>21465</v>
      </c>
      <c r="DP22" s="12">
        <f>ВВ!DP22*0.9</f>
        <v>21465</v>
      </c>
      <c r="DQ22" s="12">
        <f>ВВ!DQ22*0.9</f>
        <v>21465</v>
      </c>
      <c r="DR22" s="12">
        <f>ВВ!DR22*0.9</f>
        <v>21465</v>
      </c>
      <c r="DS22" s="12">
        <f>ВВ!DS22*0.9</f>
        <v>21465</v>
      </c>
      <c r="DT22" s="12">
        <f>ВВ!DT22*0.9</f>
        <v>21465</v>
      </c>
      <c r="DU22" s="12">
        <f>ВВ!DU22*0.9</f>
        <v>21465</v>
      </c>
      <c r="DV22" s="12">
        <f>ВВ!DV22*0.9</f>
        <v>21465</v>
      </c>
      <c r="DW22" s="12">
        <f>ВВ!DW22*0.9</f>
        <v>21465</v>
      </c>
      <c r="DX22" s="12">
        <f>ВВ!DX22*0.9</f>
        <v>21465</v>
      </c>
      <c r="DY22" s="12">
        <f>ВВ!DY22*0.9</f>
        <v>21465</v>
      </c>
      <c r="DZ22" s="12">
        <f>ВВ!DZ22*0.9</f>
        <v>21465</v>
      </c>
      <c r="EA22" s="12">
        <f>ВВ!EA22*0.9</f>
        <v>18765</v>
      </c>
      <c r="EB22" s="12">
        <f>ВВ!EB22*0.9</f>
        <v>18765</v>
      </c>
      <c r="EC22" s="12">
        <f>ВВ!EC22*0.9</f>
        <v>18765</v>
      </c>
      <c r="ED22" s="12">
        <f>ВВ!ED22*0.9</f>
        <v>18765</v>
      </c>
      <c r="EE22" s="12">
        <f>ВВ!EE22*0.9</f>
        <v>19215</v>
      </c>
      <c r="EF22" s="12">
        <f>ВВ!EF22*0.9</f>
        <v>19215</v>
      </c>
      <c r="EG22" s="12">
        <f>ВВ!EG22*0.9</f>
        <v>18765</v>
      </c>
      <c r="EH22" s="12">
        <f>ВВ!EH22*0.9</f>
        <v>18765</v>
      </c>
      <c r="EI22" s="12">
        <f>ВВ!EI22*0.9</f>
        <v>18765</v>
      </c>
      <c r="EJ22" s="12">
        <f>ВВ!EJ22*0.9</f>
        <v>18765</v>
      </c>
      <c r="EK22" s="12">
        <f>ВВ!EK22*0.9</f>
        <v>18765</v>
      </c>
      <c r="EL22" s="12">
        <f>ВВ!EL22*0.9</f>
        <v>19215</v>
      </c>
      <c r="EM22" s="12">
        <f>ВВ!EM22*0.9</f>
        <v>19215</v>
      </c>
      <c r="EN22" s="12">
        <f>ВВ!EN22*0.9</f>
        <v>18765</v>
      </c>
      <c r="EO22" s="12">
        <f>ВВ!EO22*0.9</f>
        <v>18765</v>
      </c>
      <c r="EP22" s="12">
        <f>ВВ!EP22*0.9</f>
        <v>18765</v>
      </c>
      <c r="EQ22" s="12">
        <f>ВВ!EQ22*0.9</f>
        <v>18765</v>
      </c>
      <c r="ER22" s="12">
        <f>ВВ!ER22*0.9</f>
        <v>18765</v>
      </c>
      <c r="ES22" s="12">
        <f>ВВ!ES22*0.9</f>
        <v>19215</v>
      </c>
      <c r="ET22" s="12">
        <f>ВВ!ET22*0.9</f>
        <v>19215</v>
      </c>
      <c r="EU22" s="12">
        <f>ВВ!EU22*0.9</f>
        <v>18765</v>
      </c>
      <c r="EV22" s="12">
        <f>ВВ!EV22*0.9</f>
        <v>18765</v>
      </c>
      <c r="EW22" s="12">
        <f>ВВ!EW22*0.9</f>
        <v>18765</v>
      </c>
      <c r="EX22" s="12">
        <f>ВВ!EX22*0.9</f>
        <v>18765</v>
      </c>
      <c r="EY22" s="12">
        <f>ВВ!EY22*0.9</f>
        <v>18765</v>
      </c>
      <c r="EZ22" s="12">
        <f>ВВ!EZ22*0.9</f>
        <v>19215</v>
      </c>
      <c r="FA22" s="12">
        <f>ВВ!FA22*0.9</f>
        <v>19215</v>
      </c>
      <c r="FB22" s="12">
        <f>ВВ!FB22*0.9</f>
        <v>18765</v>
      </c>
      <c r="FC22" s="12">
        <f>ВВ!FC22*0.9</f>
        <v>18765</v>
      </c>
      <c r="FD22" s="12">
        <f>ВВ!FD22*0.9</f>
        <v>18765</v>
      </c>
      <c r="FE22" s="12">
        <f>ВВ!FE22*0.9</f>
        <v>18765</v>
      </c>
      <c r="FF22" s="12">
        <f>ВВ!FF22*0.9</f>
        <v>18765</v>
      </c>
      <c r="FG22" s="12">
        <f>ВВ!FG22*0.9</f>
        <v>19215</v>
      </c>
      <c r="FH22" s="12">
        <f>ВВ!FH22*0.9</f>
        <v>19215</v>
      </c>
      <c r="FI22" s="12">
        <f>ВВ!FI22*0.9</f>
        <v>18765</v>
      </c>
      <c r="FJ22" s="12">
        <f>ВВ!FJ22*0.9</f>
        <v>18765</v>
      </c>
      <c r="FK22" s="12">
        <f>ВВ!FK22*0.9</f>
        <v>18765</v>
      </c>
      <c r="FL22" s="12">
        <f>ВВ!FL22*0.9</f>
        <v>18765</v>
      </c>
      <c r="FM22" s="12">
        <f>ВВ!FM22*0.9</f>
        <v>18765</v>
      </c>
      <c r="FN22" s="12">
        <f>ВВ!FN22*0.9</f>
        <v>18765</v>
      </c>
      <c r="FO22" s="12">
        <f>ВВ!FO22*0.9</f>
        <v>18765</v>
      </c>
      <c r="FP22" s="12">
        <f>ВВ!FP22*0.9</f>
        <v>17865</v>
      </c>
      <c r="FQ22" s="12">
        <f>ВВ!FQ22*0.9</f>
        <v>17865</v>
      </c>
      <c r="FR22" s="12">
        <f>ВВ!FR22*0.9</f>
        <v>17865</v>
      </c>
      <c r="FS22" s="12">
        <f>ВВ!FS22*0.9</f>
        <v>17865</v>
      </c>
      <c r="FT22" s="12">
        <f>ВВ!FT22*0.9</f>
        <v>17865</v>
      </c>
      <c r="FU22" s="12">
        <f>ВВ!FU22*0.9</f>
        <v>18315</v>
      </c>
      <c r="FV22" s="12">
        <f>ВВ!FV22*0.9</f>
        <v>18315</v>
      </c>
      <c r="FW22" s="12">
        <f>ВВ!FW22*0.9</f>
        <v>17415</v>
      </c>
      <c r="FX22" s="12">
        <f>ВВ!FX22*0.9</f>
        <v>17415</v>
      </c>
      <c r="FY22" s="12">
        <f>ВВ!FY22*0.9</f>
        <v>17415</v>
      </c>
      <c r="FZ22" s="12">
        <f>ВВ!FZ22*0.9</f>
        <v>17415</v>
      </c>
      <c r="GA22" s="12">
        <f>ВВ!GA22*0.9</f>
        <v>17415</v>
      </c>
      <c r="GB22" s="12">
        <f>ВВ!GB22*0.9</f>
        <v>17865</v>
      </c>
      <c r="GC22" s="12">
        <f>ВВ!GC22*0.9</f>
        <v>17865</v>
      </c>
      <c r="GD22" s="12">
        <f>ВВ!GD22*0.9</f>
        <v>17865</v>
      </c>
      <c r="GE22" s="12">
        <f>ВВ!GE22*0.9</f>
        <v>17865</v>
      </c>
      <c r="GF22" s="12">
        <f>ВВ!GF22*0.9</f>
        <v>17865</v>
      </c>
      <c r="GG22" s="12">
        <f>ВВ!GG22*0.9</f>
        <v>17865</v>
      </c>
      <c r="GH22" s="12">
        <f>ВВ!GH22*0.9</f>
        <v>17865</v>
      </c>
      <c r="GI22" s="12">
        <f>ВВ!GI22*0.9</f>
        <v>18315</v>
      </c>
      <c r="GJ22" s="12">
        <f>ВВ!GJ22*0.9</f>
        <v>18315</v>
      </c>
      <c r="GK22" s="12">
        <f>ВВ!GK22*0.9</f>
        <v>17865</v>
      </c>
      <c r="GL22" s="12">
        <f>ВВ!GL22*0.9</f>
        <v>17865</v>
      </c>
      <c r="GM22" s="12">
        <f>ВВ!GM22*0.9</f>
        <v>17865</v>
      </c>
      <c r="GN22" s="12">
        <f>ВВ!GN22*0.9</f>
        <v>17865</v>
      </c>
      <c r="GO22" s="12">
        <f>ВВ!GO22*0.9</f>
        <v>17865</v>
      </c>
      <c r="GP22" s="12">
        <f>ВВ!GP22*0.9</f>
        <v>18315</v>
      </c>
      <c r="GQ22" s="12">
        <f>ВВ!GQ22*0.9</f>
        <v>18315</v>
      </c>
      <c r="GR22" s="12">
        <f>ВВ!GR22*0.9</f>
        <v>17865</v>
      </c>
      <c r="GS22" s="12">
        <f>ВВ!GS22*0.9</f>
        <v>17865</v>
      </c>
      <c r="GT22" s="12">
        <f>ВВ!GT22*0.9</f>
        <v>17865</v>
      </c>
      <c r="GU22" s="12">
        <f>ВВ!GU22*0.9</f>
        <v>17865</v>
      </c>
      <c r="GV22" s="12">
        <f>ВВ!GV22*0.9</f>
        <v>17865</v>
      </c>
      <c r="GW22" s="12">
        <f>ВВ!GW22*0.9</f>
        <v>17865</v>
      </c>
      <c r="GX22" s="12">
        <f>ВВ!GX22*0.9</f>
        <v>17865</v>
      </c>
      <c r="GY22" s="12">
        <f>ВВ!GY22*0.9</f>
        <v>17865</v>
      </c>
      <c r="GZ22" s="12">
        <f>ВВ!GZ22*0.9</f>
        <v>17865</v>
      </c>
      <c r="HA22" s="12">
        <f>ВВ!HA22*0.9</f>
        <v>17865</v>
      </c>
      <c r="HB22" s="12">
        <f>ВВ!HB22*0.9</f>
        <v>17865</v>
      </c>
    </row>
    <row r="23" spans="1:210" s="4"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82"/>
      <c r="CR23" s="182"/>
      <c r="CS23" s="182"/>
      <c r="CT23" s="182"/>
      <c r="CU23" s="182"/>
      <c r="CV23" s="12"/>
      <c r="CW23" s="12"/>
      <c r="CX23" s="12"/>
      <c r="CY23" s="190"/>
      <c r="CZ23" s="190"/>
      <c r="DA23" s="190"/>
      <c r="DB23" s="190"/>
      <c r="DC23" s="190"/>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row>
    <row r="24" spans="1:210" s="4" customFormat="1" ht="12" hidden="1" customHeight="1">
      <c r="A24" s="13">
        <v>1</v>
      </c>
      <c r="B24" s="12">
        <f>ВВ!B24*0.9</f>
        <v>33930</v>
      </c>
      <c r="C24" s="12">
        <f>ВВ!C24*0.9</f>
        <v>33930</v>
      </c>
      <c r="D24" s="12">
        <f>ВВ!D24*0.9</f>
        <v>33930</v>
      </c>
      <c r="E24" s="12">
        <f>ВВ!E24*0.9</f>
        <v>29070</v>
      </c>
      <c r="F24" s="12">
        <f>ВВ!F24*0.9</f>
        <v>29070</v>
      </c>
      <c r="G24" s="12">
        <f>ВВ!G24*0.9</f>
        <v>30420</v>
      </c>
      <c r="H24" s="12">
        <f>ВВ!H24*0.9</f>
        <v>30420</v>
      </c>
      <c r="I24" s="12">
        <f>ВВ!I24*0.9</f>
        <v>29520</v>
      </c>
      <c r="J24" s="12">
        <f>ВВ!J24*0.9</f>
        <v>29520</v>
      </c>
      <c r="K24" s="12">
        <f>ВВ!K24*0.9</f>
        <v>27720</v>
      </c>
      <c r="L24" s="12">
        <f>ВВ!L24*0.9</f>
        <v>29520</v>
      </c>
      <c r="M24" s="12">
        <f>ВВ!M24*0.9</f>
        <v>29520</v>
      </c>
      <c r="N24" s="12">
        <f>ВВ!N24*0.9</f>
        <v>29520</v>
      </c>
      <c r="O24" s="12">
        <f>ВВ!O24*0.9</f>
        <v>28620</v>
      </c>
      <c r="P24" s="12">
        <f>ВВ!P24*0.9</f>
        <v>28620</v>
      </c>
      <c r="Q24" s="12">
        <f>ВВ!Q24*0.9</f>
        <v>27270</v>
      </c>
      <c r="R24" s="12">
        <f>ВВ!R24*0.9</f>
        <v>26370</v>
      </c>
      <c r="S24" s="12">
        <f>ВВ!S24*0.9</f>
        <v>26370</v>
      </c>
      <c r="T24" s="12">
        <f>ВВ!T24*0.9</f>
        <v>26370</v>
      </c>
      <c r="U24" s="12">
        <f>ВВ!U24*0.9</f>
        <v>26370</v>
      </c>
      <c r="V24" s="12">
        <f>ВВ!V24*0.9</f>
        <v>26370</v>
      </c>
      <c r="W24" s="12">
        <f>ВВ!W24*0.9</f>
        <v>26370</v>
      </c>
      <c r="X24" s="12">
        <f>ВВ!X24*0.9</f>
        <v>26370</v>
      </c>
      <c r="Y24" s="12">
        <f>ВВ!Y24*0.9</f>
        <v>25785</v>
      </c>
      <c r="Z24" s="12">
        <f>ВВ!Z24*0.9</f>
        <v>25785</v>
      </c>
      <c r="AA24" s="12">
        <f>ВВ!AA24*0.9</f>
        <v>25785</v>
      </c>
      <c r="AB24" s="12">
        <f>ВВ!AB24*0.9</f>
        <v>22770</v>
      </c>
      <c r="AC24" s="12">
        <f>ВВ!AC24*0.9</f>
        <v>22770</v>
      </c>
      <c r="AD24" s="12">
        <f>ВВ!AD24*0.9</f>
        <v>22770</v>
      </c>
      <c r="AE24" s="12">
        <f>ВВ!AE24*0.9</f>
        <v>22770</v>
      </c>
      <c r="AF24" s="12">
        <f>ВВ!AF24*0.9</f>
        <v>22230</v>
      </c>
      <c r="AG24" s="12">
        <f>ВВ!AG24*0.9</f>
        <v>22230</v>
      </c>
      <c r="AH24" s="12">
        <f>ВВ!AH24*0.9</f>
        <v>22230</v>
      </c>
      <c r="AI24" s="12">
        <f>ВВ!AI24*0.9</f>
        <v>22230</v>
      </c>
      <c r="AJ24" s="12">
        <f>ВВ!AJ24*0.9</f>
        <v>22230</v>
      </c>
      <c r="AK24" s="12">
        <f>ВВ!AK24*0.9</f>
        <v>23400</v>
      </c>
      <c r="AL24" s="12">
        <f>ВВ!AL24*0.9</f>
        <v>23400</v>
      </c>
      <c r="AM24" s="12">
        <f>ВВ!AM24*0.9</f>
        <v>22230</v>
      </c>
      <c r="AN24" s="12">
        <f>ВВ!AN24*0.9</f>
        <v>22230</v>
      </c>
      <c r="AO24" s="12">
        <f>ВВ!AO24*0.9</f>
        <v>22230</v>
      </c>
      <c r="AP24" s="12">
        <f>ВВ!AP24*0.9</f>
        <v>22230</v>
      </c>
      <c r="AQ24" s="12">
        <f>ВВ!AQ24*0.9</f>
        <v>22230</v>
      </c>
      <c r="AR24" s="12">
        <f>ВВ!AR24*0.9</f>
        <v>22770</v>
      </c>
      <c r="AS24" s="12">
        <f>ВВ!AS24*0.9</f>
        <v>22770</v>
      </c>
      <c r="AT24" s="12">
        <f>ВВ!AT24*0.9</f>
        <v>22500</v>
      </c>
      <c r="AU24" s="12">
        <f>ВВ!AU24*0.9</f>
        <v>22500</v>
      </c>
      <c r="AV24" s="12">
        <f>ВВ!AV24*0.9</f>
        <v>22500</v>
      </c>
      <c r="AW24" s="12">
        <f>ВВ!AW24*0.9</f>
        <v>22500</v>
      </c>
      <c r="AX24" s="12">
        <f>ВВ!AX24*0.9</f>
        <v>22500</v>
      </c>
      <c r="AY24" s="12">
        <f>ВВ!AY24*0.9</f>
        <v>23040</v>
      </c>
      <c r="AZ24" s="12">
        <f>ВВ!AZ24*0.9</f>
        <v>23040</v>
      </c>
      <c r="BA24" s="12">
        <f>ВВ!BA24*0.9</f>
        <v>23040</v>
      </c>
      <c r="BB24" s="12">
        <f>ВВ!BB24*0.9</f>
        <v>22230</v>
      </c>
      <c r="BC24" s="12">
        <f>ВВ!BC24*0.9</f>
        <v>22230</v>
      </c>
      <c r="BD24" s="12">
        <f>ВВ!BD24*0.9</f>
        <v>22230</v>
      </c>
      <c r="BE24" s="12">
        <f>ВВ!BE24*0.9</f>
        <v>23850</v>
      </c>
      <c r="BF24" s="12">
        <f>ВВ!BF24*0.9</f>
        <v>23850</v>
      </c>
      <c r="BG24" s="12">
        <f>ВВ!BG24*0.9</f>
        <v>23850</v>
      </c>
      <c r="BH24" s="12">
        <f>ВВ!BH24*0.9</f>
        <v>23040</v>
      </c>
      <c r="BI24" s="12">
        <f>ВВ!BI24*0.9</f>
        <v>23040</v>
      </c>
      <c r="BJ24" s="12">
        <f>ВВ!BJ24*0.9</f>
        <v>23040</v>
      </c>
      <c r="BK24" s="12">
        <f>ВВ!BK24*0.9</f>
        <v>23040</v>
      </c>
      <c r="BL24" s="12">
        <f>ВВ!BL24*0.9</f>
        <v>23040</v>
      </c>
      <c r="BM24" s="12">
        <f>ВВ!BM24*0.9</f>
        <v>23850</v>
      </c>
      <c r="BN24" s="12">
        <f>ВВ!BN24*0.9</f>
        <v>23850</v>
      </c>
      <c r="BO24" s="12">
        <f>ВВ!BO24*0.9</f>
        <v>23850</v>
      </c>
      <c r="BP24" s="12">
        <f>ВВ!BP24*0.9</f>
        <v>22500</v>
      </c>
      <c r="BQ24" s="12">
        <f>ВВ!BQ24*0.9</f>
        <v>22500</v>
      </c>
      <c r="BR24" s="12">
        <f>ВВ!BR24*0.9</f>
        <v>22500</v>
      </c>
      <c r="BS24" s="12">
        <f>ВВ!BS24*0.9</f>
        <v>22500</v>
      </c>
      <c r="BT24" s="12">
        <f>ВВ!BT24*0.9</f>
        <v>22770</v>
      </c>
      <c r="BU24" s="12">
        <f>ВВ!BU24*0.9</f>
        <v>22770</v>
      </c>
      <c r="BV24" s="12">
        <f>ВВ!BV24*0.9</f>
        <v>22500</v>
      </c>
      <c r="BW24" s="12">
        <f>ВВ!BW24*0.9</f>
        <v>22500</v>
      </c>
      <c r="BX24" s="12">
        <f>ВВ!BX24*0.9</f>
        <v>22500</v>
      </c>
      <c r="BY24" s="12">
        <f>ВВ!BY24*0.9</f>
        <v>22500</v>
      </c>
      <c r="BZ24" s="12">
        <f>ВВ!BZ24*0.9</f>
        <v>22500</v>
      </c>
      <c r="CA24" s="12">
        <f>ВВ!CA24*0.9</f>
        <v>22770</v>
      </c>
      <c r="CB24" s="12">
        <f>ВВ!CB24*0.9</f>
        <v>22770</v>
      </c>
      <c r="CC24" s="12">
        <f>ВВ!CC24*0.9</f>
        <v>22500</v>
      </c>
      <c r="CD24" s="12">
        <f>ВВ!CD24*0.9</f>
        <v>22500</v>
      </c>
      <c r="CE24" s="12">
        <f>ВВ!CE24*0.9</f>
        <v>22500</v>
      </c>
      <c r="CF24" s="12">
        <f>ВВ!CF24*0.9</f>
        <v>22500</v>
      </c>
      <c r="CG24" s="12">
        <f>ВВ!CG24*0.9</f>
        <v>22500</v>
      </c>
      <c r="CH24" s="12">
        <f>ВВ!CH24*0.9</f>
        <v>22770</v>
      </c>
      <c r="CI24" s="12">
        <f>ВВ!CI24*0.9</f>
        <v>22770</v>
      </c>
      <c r="CJ24" s="12">
        <f>ВВ!CJ24*0.9</f>
        <v>22770</v>
      </c>
      <c r="CK24" s="12">
        <f>ВВ!CK24*0.9</f>
        <v>22770</v>
      </c>
      <c r="CL24" s="12">
        <f>ВВ!CL24*0.9</f>
        <v>22770</v>
      </c>
      <c r="CM24" s="12">
        <f>ВВ!CM24*0.9</f>
        <v>22770</v>
      </c>
      <c r="CN24" s="12">
        <f>ВВ!CN24*0.9</f>
        <v>22770</v>
      </c>
      <c r="CO24" s="12">
        <f>ВВ!CO24*0.9</f>
        <v>26550</v>
      </c>
      <c r="CP24" s="12">
        <f>ВВ!CP24*0.9</f>
        <v>26550</v>
      </c>
      <c r="CQ24" s="182">
        <f>ВВ!CQ24*0.9</f>
        <v>26550</v>
      </c>
      <c r="CR24" s="182">
        <f>ВВ!CR24*0.9</f>
        <v>26550</v>
      </c>
      <c r="CS24" s="182">
        <f>ВВ!CS24*0.9</f>
        <v>26550</v>
      </c>
      <c r="CT24" s="182">
        <f>ВВ!CT24*0.9</f>
        <v>26550</v>
      </c>
      <c r="CU24" s="182">
        <f>ВВ!CU24*0.9</f>
        <v>26550</v>
      </c>
      <c r="CV24" s="12">
        <f>ВВ!CV24*0.9</f>
        <v>26550</v>
      </c>
      <c r="CW24" s="12">
        <f>ВВ!CW24*0.9</f>
        <v>26550</v>
      </c>
      <c r="CX24" s="12">
        <f>ВВ!CX24*0.9</f>
        <v>28350</v>
      </c>
      <c r="CY24" s="190">
        <f>ВВ!CY24*0.9</f>
        <v>28350</v>
      </c>
      <c r="CZ24" s="190">
        <f>ВВ!CZ24*0.9</f>
        <v>28350</v>
      </c>
      <c r="DA24" s="190">
        <f>ВВ!DA24*0.9</f>
        <v>28350</v>
      </c>
      <c r="DB24" s="190">
        <f>ВВ!DB24*0.9</f>
        <v>28350</v>
      </c>
      <c r="DC24" s="190">
        <f>ВВ!DC24*0.9</f>
        <v>28350</v>
      </c>
      <c r="DD24" s="12">
        <f>ВВ!DD24*0.9</f>
        <v>28350</v>
      </c>
      <c r="DE24" s="12">
        <f>ВВ!DE24*0.9</f>
        <v>26550</v>
      </c>
      <c r="DF24" s="12">
        <f>ВВ!DF24*0.9</f>
        <v>26550</v>
      </c>
      <c r="DG24" s="12">
        <f>ВВ!DG24*0.9</f>
        <v>26550</v>
      </c>
      <c r="DH24" s="12">
        <f>ВВ!DH24*0.9</f>
        <v>26550</v>
      </c>
      <c r="DI24" s="12">
        <f>ВВ!DI24*0.9</f>
        <v>26550</v>
      </c>
      <c r="DJ24" s="12">
        <f>ВВ!DJ24*0.9</f>
        <v>26550</v>
      </c>
      <c r="DK24" s="12">
        <f>ВВ!DK24*0.9</f>
        <v>26550</v>
      </c>
      <c r="DL24" s="12">
        <f>ВВ!DL24*0.9</f>
        <v>26550</v>
      </c>
      <c r="DM24" s="12">
        <f>ВВ!DM24*0.9</f>
        <v>27450</v>
      </c>
      <c r="DN24" s="12">
        <f>ВВ!DN24*0.9</f>
        <v>27450</v>
      </c>
      <c r="DO24" s="12">
        <f>ВВ!DO24*0.9</f>
        <v>27450</v>
      </c>
      <c r="DP24" s="12">
        <f>ВВ!DP24*0.9</f>
        <v>27450</v>
      </c>
      <c r="DQ24" s="12">
        <f>ВВ!DQ24*0.9</f>
        <v>27450</v>
      </c>
      <c r="DR24" s="12">
        <f>ВВ!DR24*0.9</f>
        <v>27450</v>
      </c>
      <c r="DS24" s="12">
        <f>ВВ!DS24*0.9</f>
        <v>27450</v>
      </c>
      <c r="DT24" s="12">
        <f>ВВ!DT24*0.9</f>
        <v>27450</v>
      </c>
      <c r="DU24" s="12">
        <f>ВВ!DU24*0.9</f>
        <v>27450</v>
      </c>
      <c r="DV24" s="12">
        <f>ВВ!DV24*0.9</f>
        <v>27450</v>
      </c>
      <c r="DW24" s="12">
        <f>ВВ!DW24*0.9</f>
        <v>27450</v>
      </c>
      <c r="DX24" s="12">
        <f>ВВ!DX24*0.9</f>
        <v>27450</v>
      </c>
      <c r="DY24" s="12">
        <f>ВВ!DY24*0.9</f>
        <v>27450</v>
      </c>
      <c r="DZ24" s="12">
        <f>ВВ!DZ24*0.9</f>
        <v>27450</v>
      </c>
      <c r="EA24" s="12">
        <f>ВВ!EA24*0.9</f>
        <v>24750</v>
      </c>
      <c r="EB24" s="12">
        <f>ВВ!EB24*0.9</f>
        <v>24750</v>
      </c>
      <c r="EC24" s="12">
        <f>ВВ!EC24*0.9</f>
        <v>24750</v>
      </c>
      <c r="ED24" s="12">
        <f>ВВ!ED24*0.9</f>
        <v>24750</v>
      </c>
      <c r="EE24" s="12">
        <f>ВВ!EE24*0.9</f>
        <v>25200</v>
      </c>
      <c r="EF24" s="12">
        <f>ВВ!EF24*0.9</f>
        <v>25200</v>
      </c>
      <c r="EG24" s="12">
        <f>ВВ!EG24*0.9</f>
        <v>24750</v>
      </c>
      <c r="EH24" s="12">
        <f>ВВ!EH24*0.9</f>
        <v>24750</v>
      </c>
      <c r="EI24" s="12">
        <f>ВВ!EI24*0.9</f>
        <v>24750</v>
      </c>
      <c r="EJ24" s="12">
        <f>ВВ!EJ24*0.9</f>
        <v>24750</v>
      </c>
      <c r="EK24" s="12">
        <f>ВВ!EK24*0.9</f>
        <v>24750</v>
      </c>
      <c r="EL24" s="12">
        <f>ВВ!EL24*0.9</f>
        <v>25200</v>
      </c>
      <c r="EM24" s="12">
        <f>ВВ!EM24*0.9</f>
        <v>25200</v>
      </c>
      <c r="EN24" s="12">
        <f>ВВ!EN24*0.9</f>
        <v>24750</v>
      </c>
      <c r="EO24" s="12">
        <f>ВВ!EO24*0.9</f>
        <v>24750</v>
      </c>
      <c r="EP24" s="12">
        <f>ВВ!EP24*0.9</f>
        <v>24750</v>
      </c>
      <c r="EQ24" s="12">
        <f>ВВ!EQ24*0.9</f>
        <v>24750</v>
      </c>
      <c r="ER24" s="12">
        <f>ВВ!ER24*0.9</f>
        <v>24750</v>
      </c>
      <c r="ES24" s="12">
        <f>ВВ!ES24*0.9</f>
        <v>25200</v>
      </c>
      <c r="ET24" s="12">
        <f>ВВ!ET24*0.9</f>
        <v>25200</v>
      </c>
      <c r="EU24" s="12">
        <f>ВВ!EU24*0.9</f>
        <v>24750</v>
      </c>
      <c r="EV24" s="12">
        <f>ВВ!EV24*0.9</f>
        <v>24750</v>
      </c>
      <c r="EW24" s="12">
        <f>ВВ!EW24*0.9</f>
        <v>24750</v>
      </c>
      <c r="EX24" s="12">
        <f>ВВ!EX24*0.9</f>
        <v>24750</v>
      </c>
      <c r="EY24" s="12">
        <f>ВВ!EY24*0.9</f>
        <v>24750</v>
      </c>
      <c r="EZ24" s="12">
        <f>ВВ!EZ24*0.9</f>
        <v>25200</v>
      </c>
      <c r="FA24" s="12">
        <f>ВВ!FA24*0.9</f>
        <v>25200</v>
      </c>
      <c r="FB24" s="12">
        <f>ВВ!FB24*0.9</f>
        <v>24750</v>
      </c>
      <c r="FC24" s="12">
        <f>ВВ!FC24*0.9</f>
        <v>24750</v>
      </c>
      <c r="FD24" s="12">
        <f>ВВ!FD24*0.9</f>
        <v>24750</v>
      </c>
      <c r="FE24" s="12">
        <f>ВВ!FE24*0.9</f>
        <v>24750</v>
      </c>
      <c r="FF24" s="12">
        <f>ВВ!FF24*0.9</f>
        <v>24750</v>
      </c>
      <c r="FG24" s="12">
        <f>ВВ!FG24*0.9</f>
        <v>25200</v>
      </c>
      <c r="FH24" s="12">
        <f>ВВ!FH24*0.9</f>
        <v>25200</v>
      </c>
      <c r="FI24" s="12">
        <f>ВВ!FI24*0.9</f>
        <v>24750</v>
      </c>
      <c r="FJ24" s="12">
        <f>ВВ!FJ24*0.9</f>
        <v>24750</v>
      </c>
      <c r="FK24" s="12">
        <f>ВВ!FK24*0.9</f>
        <v>24750</v>
      </c>
      <c r="FL24" s="12">
        <f>ВВ!FL24*0.9</f>
        <v>24750</v>
      </c>
      <c r="FM24" s="12">
        <f>ВВ!FM24*0.9</f>
        <v>24750</v>
      </c>
      <c r="FN24" s="12">
        <f>ВВ!FN24*0.9</f>
        <v>24750</v>
      </c>
      <c r="FO24" s="12">
        <f>ВВ!FO24*0.9</f>
        <v>24750</v>
      </c>
      <c r="FP24" s="12">
        <f>ВВ!FP24*0.9</f>
        <v>23850</v>
      </c>
      <c r="FQ24" s="12">
        <f>ВВ!FQ24*0.9</f>
        <v>23850</v>
      </c>
      <c r="FR24" s="12">
        <f>ВВ!FR24*0.9</f>
        <v>23850</v>
      </c>
      <c r="FS24" s="12">
        <f>ВВ!FS24*0.9</f>
        <v>23850</v>
      </c>
      <c r="FT24" s="12">
        <f>ВВ!FT24*0.9</f>
        <v>23850</v>
      </c>
      <c r="FU24" s="12">
        <f>ВВ!FU24*0.9</f>
        <v>24300</v>
      </c>
      <c r="FV24" s="12">
        <f>ВВ!FV24*0.9</f>
        <v>24300</v>
      </c>
      <c r="FW24" s="12">
        <f>ВВ!FW24*0.9</f>
        <v>23400</v>
      </c>
      <c r="FX24" s="12">
        <f>ВВ!FX24*0.9</f>
        <v>23400</v>
      </c>
      <c r="FY24" s="12">
        <f>ВВ!FY24*0.9</f>
        <v>23400</v>
      </c>
      <c r="FZ24" s="12">
        <f>ВВ!FZ24*0.9</f>
        <v>23400</v>
      </c>
      <c r="GA24" s="12">
        <f>ВВ!GA24*0.9</f>
        <v>23400</v>
      </c>
      <c r="GB24" s="12">
        <f>ВВ!GB24*0.9</f>
        <v>23850</v>
      </c>
      <c r="GC24" s="12">
        <f>ВВ!GC24*0.9</f>
        <v>23850</v>
      </c>
      <c r="GD24" s="12">
        <f>ВВ!GD24*0.9</f>
        <v>23850</v>
      </c>
      <c r="GE24" s="12">
        <f>ВВ!GE24*0.9</f>
        <v>23850</v>
      </c>
      <c r="GF24" s="12">
        <f>ВВ!GF24*0.9</f>
        <v>23850</v>
      </c>
      <c r="GG24" s="12">
        <f>ВВ!GG24*0.9</f>
        <v>23850</v>
      </c>
      <c r="GH24" s="12">
        <f>ВВ!GH24*0.9</f>
        <v>23850</v>
      </c>
      <c r="GI24" s="12">
        <f>ВВ!GI24*0.9</f>
        <v>24300</v>
      </c>
      <c r="GJ24" s="12">
        <f>ВВ!GJ24*0.9</f>
        <v>24300</v>
      </c>
      <c r="GK24" s="12">
        <f>ВВ!GK24*0.9</f>
        <v>23850</v>
      </c>
      <c r="GL24" s="12">
        <f>ВВ!GL24*0.9</f>
        <v>23850</v>
      </c>
      <c r="GM24" s="12">
        <f>ВВ!GM24*0.9</f>
        <v>23850</v>
      </c>
      <c r="GN24" s="12">
        <f>ВВ!GN24*0.9</f>
        <v>23850</v>
      </c>
      <c r="GO24" s="12">
        <f>ВВ!GO24*0.9</f>
        <v>23850</v>
      </c>
      <c r="GP24" s="12">
        <f>ВВ!GP24*0.9</f>
        <v>24300</v>
      </c>
      <c r="GQ24" s="12">
        <f>ВВ!GQ24*0.9</f>
        <v>24300</v>
      </c>
      <c r="GR24" s="12">
        <f>ВВ!GR24*0.9</f>
        <v>23850</v>
      </c>
      <c r="GS24" s="12">
        <f>ВВ!GS24*0.9</f>
        <v>23850</v>
      </c>
      <c r="GT24" s="12">
        <f>ВВ!GT24*0.9</f>
        <v>23850</v>
      </c>
      <c r="GU24" s="12">
        <f>ВВ!GU24*0.9</f>
        <v>23850</v>
      </c>
      <c r="GV24" s="12">
        <f>ВВ!GV24*0.9</f>
        <v>23850</v>
      </c>
      <c r="GW24" s="12">
        <f>ВВ!GW24*0.9</f>
        <v>23850</v>
      </c>
      <c r="GX24" s="12">
        <f>ВВ!GX24*0.9</f>
        <v>23850</v>
      </c>
      <c r="GY24" s="12">
        <f>ВВ!GY24*0.9</f>
        <v>23850</v>
      </c>
      <c r="GZ24" s="12">
        <f>ВВ!GZ24*0.9</f>
        <v>23850</v>
      </c>
      <c r="HA24" s="12">
        <f>ВВ!HA24*0.9</f>
        <v>23850</v>
      </c>
      <c r="HB24" s="12">
        <f>ВВ!HB24*0.9</f>
        <v>23850</v>
      </c>
    </row>
    <row r="25" spans="1:210" s="4" customFormat="1" ht="12" hidden="1" customHeight="1">
      <c r="A25" s="60">
        <v>2</v>
      </c>
      <c r="B25" s="12">
        <f>ВВ!B25*0.9</f>
        <v>33930</v>
      </c>
      <c r="C25" s="12">
        <f>ВВ!C25*0.9</f>
        <v>33930</v>
      </c>
      <c r="D25" s="12">
        <f>ВВ!D25*0.9</f>
        <v>33930</v>
      </c>
      <c r="E25" s="12">
        <f>ВВ!E25*0.9</f>
        <v>29070</v>
      </c>
      <c r="F25" s="12">
        <f>ВВ!F25*0.9</f>
        <v>29070</v>
      </c>
      <c r="G25" s="12">
        <f>ВВ!G25*0.9</f>
        <v>30420</v>
      </c>
      <c r="H25" s="12">
        <f>ВВ!H25*0.9</f>
        <v>30420</v>
      </c>
      <c r="I25" s="12">
        <f>ВВ!I25*0.9</f>
        <v>29520</v>
      </c>
      <c r="J25" s="12">
        <f>ВВ!J25*0.9</f>
        <v>29520</v>
      </c>
      <c r="K25" s="12">
        <f>ВВ!K25*0.9</f>
        <v>27720</v>
      </c>
      <c r="L25" s="12">
        <f>ВВ!L25*0.9</f>
        <v>29520</v>
      </c>
      <c r="M25" s="12">
        <f>ВВ!M25*0.9</f>
        <v>29520</v>
      </c>
      <c r="N25" s="12">
        <f>ВВ!N25*0.9</f>
        <v>29520</v>
      </c>
      <c r="O25" s="12">
        <f>ВВ!O25*0.9</f>
        <v>28620</v>
      </c>
      <c r="P25" s="12">
        <f>ВВ!P25*0.9</f>
        <v>28620</v>
      </c>
      <c r="Q25" s="12">
        <f>ВВ!Q25*0.9</f>
        <v>27270</v>
      </c>
      <c r="R25" s="12">
        <f>ВВ!R25*0.9</f>
        <v>26370</v>
      </c>
      <c r="S25" s="12">
        <f>ВВ!S25*0.9</f>
        <v>26370</v>
      </c>
      <c r="T25" s="12">
        <f>ВВ!T25*0.9</f>
        <v>26370</v>
      </c>
      <c r="U25" s="12">
        <f>ВВ!U25*0.9</f>
        <v>26370</v>
      </c>
      <c r="V25" s="12">
        <f>ВВ!V25*0.9</f>
        <v>26370</v>
      </c>
      <c r="W25" s="12">
        <f>ВВ!W25*0.9</f>
        <v>26370</v>
      </c>
      <c r="X25" s="12">
        <f>ВВ!X25*0.9</f>
        <v>26370</v>
      </c>
      <c r="Y25" s="12">
        <f>ВВ!Y25*0.9</f>
        <v>25785</v>
      </c>
      <c r="Z25" s="12">
        <f>ВВ!Z25*0.9</f>
        <v>25785</v>
      </c>
      <c r="AA25" s="12">
        <f>ВВ!AA25*0.9</f>
        <v>25785</v>
      </c>
      <c r="AB25" s="12">
        <f>ВВ!AB25*0.9</f>
        <v>22770</v>
      </c>
      <c r="AC25" s="12">
        <f>ВВ!AC25*0.9</f>
        <v>22770</v>
      </c>
      <c r="AD25" s="12">
        <f>ВВ!AD25*0.9</f>
        <v>22770</v>
      </c>
      <c r="AE25" s="12">
        <f>ВВ!AE25*0.9</f>
        <v>22770</v>
      </c>
      <c r="AF25" s="12">
        <f>ВВ!AF25*0.9</f>
        <v>22230</v>
      </c>
      <c r="AG25" s="12">
        <f>ВВ!AG25*0.9</f>
        <v>22230</v>
      </c>
      <c r="AH25" s="12">
        <f>ВВ!AH25*0.9</f>
        <v>22230</v>
      </c>
      <c r="AI25" s="12">
        <f>ВВ!AI25*0.9</f>
        <v>22230</v>
      </c>
      <c r="AJ25" s="12">
        <f>ВВ!AJ25*0.9</f>
        <v>22230</v>
      </c>
      <c r="AK25" s="12">
        <f>ВВ!AK25*0.9</f>
        <v>23400</v>
      </c>
      <c r="AL25" s="12">
        <f>ВВ!AL25*0.9</f>
        <v>23400</v>
      </c>
      <c r="AM25" s="12">
        <f>ВВ!AM25*0.9</f>
        <v>22230</v>
      </c>
      <c r="AN25" s="12">
        <f>ВВ!AN25*0.9</f>
        <v>22230</v>
      </c>
      <c r="AO25" s="12">
        <f>ВВ!AO25*0.9</f>
        <v>22230</v>
      </c>
      <c r="AP25" s="12">
        <f>ВВ!AP25*0.9</f>
        <v>22230</v>
      </c>
      <c r="AQ25" s="12">
        <f>ВВ!AQ25*0.9</f>
        <v>22230</v>
      </c>
      <c r="AR25" s="12">
        <f>ВВ!AR25*0.9</f>
        <v>22770</v>
      </c>
      <c r="AS25" s="12">
        <f>ВВ!AS25*0.9</f>
        <v>22770</v>
      </c>
      <c r="AT25" s="12">
        <f>ВВ!AT25*0.9</f>
        <v>22500</v>
      </c>
      <c r="AU25" s="12">
        <f>ВВ!AU25*0.9</f>
        <v>22500</v>
      </c>
      <c r="AV25" s="12">
        <f>ВВ!AV25*0.9</f>
        <v>22500</v>
      </c>
      <c r="AW25" s="12">
        <f>ВВ!AW25*0.9</f>
        <v>22500</v>
      </c>
      <c r="AX25" s="12">
        <f>ВВ!AX25*0.9</f>
        <v>22500</v>
      </c>
      <c r="AY25" s="12">
        <f>ВВ!AY25*0.9</f>
        <v>23040</v>
      </c>
      <c r="AZ25" s="12">
        <f>ВВ!AZ25*0.9</f>
        <v>23040</v>
      </c>
      <c r="BA25" s="12">
        <f>ВВ!BA25*0.9</f>
        <v>23040</v>
      </c>
      <c r="BB25" s="12">
        <f>ВВ!BB25*0.9</f>
        <v>22230</v>
      </c>
      <c r="BC25" s="12">
        <f>ВВ!BC25*0.9</f>
        <v>22230</v>
      </c>
      <c r="BD25" s="12">
        <f>ВВ!BD25*0.9</f>
        <v>22230</v>
      </c>
      <c r="BE25" s="12">
        <f>ВВ!BE25*0.9</f>
        <v>23850</v>
      </c>
      <c r="BF25" s="12">
        <f>ВВ!BF25*0.9</f>
        <v>23850</v>
      </c>
      <c r="BG25" s="12">
        <f>ВВ!BG25*0.9</f>
        <v>23850</v>
      </c>
      <c r="BH25" s="12">
        <f>ВВ!BH25*0.9</f>
        <v>23040</v>
      </c>
      <c r="BI25" s="12">
        <f>ВВ!BI25*0.9</f>
        <v>23040</v>
      </c>
      <c r="BJ25" s="12">
        <f>ВВ!BJ25*0.9</f>
        <v>23040</v>
      </c>
      <c r="BK25" s="12">
        <f>ВВ!BK25*0.9</f>
        <v>23040</v>
      </c>
      <c r="BL25" s="12">
        <f>ВВ!BL25*0.9</f>
        <v>23040</v>
      </c>
      <c r="BM25" s="12">
        <f>ВВ!BM25*0.9</f>
        <v>23850</v>
      </c>
      <c r="BN25" s="12">
        <f>ВВ!BN25*0.9</f>
        <v>23850</v>
      </c>
      <c r="BO25" s="12">
        <f>ВВ!BO25*0.9</f>
        <v>23850</v>
      </c>
      <c r="BP25" s="12">
        <f>ВВ!BP25*0.9</f>
        <v>22500</v>
      </c>
      <c r="BQ25" s="12">
        <f>ВВ!BQ25*0.9</f>
        <v>22500</v>
      </c>
      <c r="BR25" s="12">
        <f>ВВ!BR25*0.9</f>
        <v>22500</v>
      </c>
      <c r="BS25" s="12">
        <f>ВВ!BS25*0.9</f>
        <v>22500</v>
      </c>
      <c r="BT25" s="12">
        <f>ВВ!BT25*0.9</f>
        <v>22770</v>
      </c>
      <c r="BU25" s="12">
        <f>ВВ!BU25*0.9</f>
        <v>22770</v>
      </c>
      <c r="BV25" s="12">
        <f>ВВ!BV25*0.9</f>
        <v>22500</v>
      </c>
      <c r="BW25" s="12">
        <f>ВВ!BW25*0.9</f>
        <v>22500</v>
      </c>
      <c r="BX25" s="12">
        <f>ВВ!BX25*0.9</f>
        <v>22500</v>
      </c>
      <c r="BY25" s="12">
        <f>ВВ!BY25*0.9</f>
        <v>22500</v>
      </c>
      <c r="BZ25" s="12">
        <f>ВВ!BZ25*0.9</f>
        <v>22500</v>
      </c>
      <c r="CA25" s="12">
        <f>ВВ!CA25*0.9</f>
        <v>22770</v>
      </c>
      <c r="CB25" s="12">
        <f>ВВ!CB25*0.9</f>
        <v>22770</v>
      </c>
      <c r="CC25" s="12">
        <f>ВВ!CC25*0.9</f>
        <v>22500</v>
      </c>
      <c r="CD25" s="12">
        <f>ВВ!CD25*0.9</f>
        <v>22500</v>
      </c>
      <c r="CE25" s="12">
        <f>ВВ!CE25*0.9</f>
        <v>22500</v>
      </c>
      <c r="CF25" s="12">
        <f>ВВ!CF25*0.9</f>
        <v>22500</v>
      </c>
      <c r="CG25" s="12">
        <f>ВВ!CG25*0.9</f>
        <v>22500</v>
      </c>
      <c r="CH25" s="12">
        <f>ВВ!CH25*0.9</f>
        <v>22770</v>
      </c>
      <c r="CI25" s="12">
        <f>ВВ!CI25*0.9</f>
        <v>22770</v>
      </c>
      <c r="CJ25" s="12">
        <f>ВВ!CJ25*0.9</f>
        <v>22770</v>
      </c>
      <c r="CK25" s="12">
        <f>ВВ!CK25*0.9</f>
        <v>22770</v>
      </c>
      <c r="CL25" s="12">
        <f>ВВ!CL25*0.9</f>
        <v>22770</v>
      </c>
      <c r="CM25" s="12">
        <f>ВВ!CM25*0.9</f>
        <v>22770</v>
      </c>
      <c r="CN25" s="12">
        <f>ВВ!CN25*0.9</f>
        <v>22770</v>
      </c>
      <c r="CO25" s="12">
        <f>ВВ!CO25*0.9</f>
        <v>26550</v>
      </c>
      <c r="CP25" s="12">
        <f>ВВ!CP25*0.9</f>
        <v>26550</v>
      </c>
      <c r="CQ25" s="182">
        <f>ВВ!CQ25*0.9</f>
        <v>26550</v>
      </c>
      <c r="CR25" s="182">
        <f>ВВ!CR25*0.9</f>
        <v>26550</v>
      </c>
      <c r="CS25" s="182">
        <f>ВВ!CS25*0.9</f>
        <v>26550</v>
      </c>
      <c r="CT25" s="182">
        <f>ВВ!CT25*0.9</f>
        <v>26550</v>
      </c>
      <c r="CU25" s="182">
        <f>ВВ!CU25*0.9</f>
        <v>26550</v>
      </c>
      <c r="CV25" s="12">
        <f>ВВ!CV25*0.9</f>
        <v>26550</v>
      </c>
      <c r="CW25" s="12">
        <f>ВВ!CW25*0.9</f>
        <v>26550</v>
      </c>
      <c r="CX25" s="12">
        <f>ВВ!CX25*0.9</f>
        <v>28350</v>
      </c>
      <c r="CY25" s="190">
        <f>ВВ!CY25*0.9</f>
        <v>28350</v>
      </c>
      <c r="CZ25" s="190">
        <f>ВВ!CZ25*0.9</f>
        <v>28350</v>
      </c>
      <c r="DA25" s="190">
        <f>ВВ!DA25*0.9</f>
        <v>28350</v>
      </c>
      <c r="DB25" s="190">
        <f>ВВ!DB25*0.9</f>
        <v>28350</v>
      </c>
      <c r="DC25" s="190">
        <f>ВВ!DC25*0.9</f>
        <v>28350</v>
      </c>
      <c r="DD25" s="12">
        <f>ВВ!DD25*0.9</f>
        <v>28350</v>
      </c>
      <c r="DE25" s="12">
        <f>ВВ!DE25*0.9</f>
        <v>26550</v>
      </c>
      <c r="DF25" s="12">
        <f>ВВ!DF25*0.9</f>
        <v>26550</v>
      </c>
      <c r="DG25" s="12">
        <f>ВВ!DG25*0.9</f>
        <v>26550</v>
      </c>
      <c r="DH25" s="12">
        <f>ВВ!DH25*0.9</f>
        <v>26550</v>
      </c>
      <c r="DI25" s="12">
        <f>ВВ!DI25*0.9</f>
        <v>26550</v>
      </c>
      <c r="DJ25" s="12">
        <f>ВВ!DJ25*0.9</f>
        <v>26550</v>
      </c>
      <c r="DK25" s="12">
        <f>ВВ!DK25*0.9</f>
        <v>26550</v>
      </c>
      <c r="DL25" s="12">
        <f>ВВ!DL25*0.9</f>
        <v>26550</v>
      </c>
      <c r="DM25" s="12">
        <f>ВВ!DM25*0.9</f>
        <v>27450</v>
      </c>
      <c r="DN25" s="12">
        <f>ВВ!DN25*0.9</f>
        <v>27450</v>
      </c>
      <c r="DO25" s="12">
        <f>ВВ!DO25*0.9</f>
        <v>27450</v>
      </c>
      <c r="DP25" s="12">
        <f>ВВ!DP25*0.9</f>
        <v>27450</v>
      </c>
      <c r="DQ25" s="12">
        <f>ВВ!DQ25*0.9</f>
        <v>27450</v>
      </c>
      <c r="DR25" s="12">
        <f>ВВ!DR25*0.9</f>
        <v>27450</v>
      </c>
      <c r="DS25" s="12">
        <f>ВВ!DS25*0.9</f>
        <v>27450</v>
      </c>
      <c r="DT25" s="12">
        <f>ВВ!DT25*0.9</f>
        <v>27450</v>
      </c>
      <c r="DU25" s="12">
        <f>ВВ!DU25*0.9</f>
        <v>27450</v>
      </c>
      <c r="DV25" s="12">
        <f>ВВ!DV25*0.9</f>
        <v>27450</v>
      </c>
      <c r="DW25" s="12">
        <f>ВВ!DW25*0.9</f>
        <v>27450</v>
      </c>
      <c r="DX25" s="12">
        <f>ВВ!DX25*0.9</f>
        <v>27450</v>
      </c>
      <c r="DY25" s="12">
        <f>ВВ!DY25*0.9</f>
        <v>27450</v>
      </c>
      <c r="DZ25" s="12">
        <f>ВВ!DZ25*0.9</f>
        <v>27450</v>
      </c>
      <c r="EA25" s="12">
        <f>ВВ!EA25*0.9</f>
        <v>24750</v>
      </c>
      <c r="EB25" s="12">
        <f>ВВ!EB25*0.9</f>
        <v>24750</v>
      </c>
      <c r="EC25" s="12">
        <f>ВВ!EC25*0.9</f>
        <v>24750</v>
      </c>
      <c r="ED25" s="12">
        <f>ВВ!ED25*0.9</f>
        <v>24750</v>
      </c>
      <c r="EE25" s="12">
        <f>ВВ!EE25*0.9</f>
        <v>25200</v>
      </c>
      <c r="EF25" s="12">
        <f>ВВ!EF25*0.9</f>
        <v>25200</v>
      </c>
      <c r="EG25" s="12">
        <f>ВВ!EG25*0.9</f>
        <v>24750</v>
      </c>
      <c r="EH25" s="12">
        <f>ВВ!EH25*0.9</f>
        <v>24750</v>
      </c>
      <c r="EI25" s="12">
        <f>ВВ!EI25*0.9</f>
        <v>24750</v>
      </c>
      <c r="EJ25" s="12">
        <f>ВВ!EJ25*0.9</f>
        <v>24750</v>
      </c>
      <c r="EK25" s="12">
        <f>ВВ!EK25*0.9</f>
        <v>24750</v>
      </c>
      <c r="EL25" s="12">
        <f>ВВ!EL25*0.9</f>
        <v>25200</v>
      </c>
      <c r="EM25" s="12">
        <f>ВВ!EM25*0.9</f>
        <v>25200</v>
      </c>
      <c r="EN25" s="12">
        <f>ВВ!EN25*0.9</f>
        <v>24750</v>
      </c>
      <c r="EO25" s="12">
        <f>ВВ!EO25*0.9</f>
        <v>24750</v>
      </c>
      <c r="EP25" s="12">
        <f>ВВ!EP25*0.9</f>
        <v>24750</v>
      </c>
      <c r="EQ25" s="12">
        <f>ВВ!EQ25*0.9</f>
        <v>24750</v>
      </c>
      <c r="ER25" s="12">
        <f>ВВ!ER25*0.9</f>
        <v>24750</v>
      </c>
      <c r="ES25" s="12">
        <f>ВВ!ES25*0.9</f>
        <v>25200</v>
      </c>
      <c r="ET25" s="12">
        <f>ВВ!ET25*0.9</f>
        <v>25200</v>
      </c>
      <c r="EU25" s="12">
        <f>ВВ!EU25*0.9</f>
        <v>24750</v>
      </c>
      <c r="EV25" s="12">
        <f>ВВ!EV25*0.9</f>
        <v>24750</v>
      </c>
      <c r="EW25" s="12">
        <f>ВВ!EW25*0.9</f>
        <v>24750</v>
      </c>
      <c r="EX25" s="12">
        <f>ВВ!EX25*0.9</f>
        <v>24750</v>
      </c>
      <c r="EY25" s="12">
        <f>ВВ!EY25*0.9</f>
        <v>24750</v>
      </c>
      <c r="EZ25" s="12">
        <f>ВВ!EZ25*0.9</f>
        <v>25200</v>
      </c>
      <c r="FA25" s="12">
        <f>ВВ!FA25*0.9</f>
        <v>25200</v>
      </c>
      <c r="FB25" s="12">
        <f>ВВ!FB25*0.9</f>
        <v>24750</v>
      </c>
      <c r="FC25" s="12">
        <f>ВВ!FC25*0.9</f>
        <v>24750</v>
      </c>
      <c r="FD25" s="12">
        <f>ВВ!FD25*0.9</f>
        <v>24750</v>
      </c>
      <c r="FE25" s="12">
        <f>ВВ!FE25*0.9</f>
        <v>24750</v>
      </c>
      <c r="FF25" s="12">
        <f>ВВ!FF25*0.9</f>
        <v>24750</v>
      </c>
      <c r="FG25" s="12">
        <f>ВВ!FG25*0.9</f>
        <v>25200</v>
      </c>
      <c r="FH25" s="12">
        <f>ВВ!FH25*0.9</f>
        <v>25200</v>
      </c>
      <c r="FI25" s="12">
        <f>ВВ!FI25*0.9</f>
        <v>24750</v>
      </c>
      <c r="FJ25" s="12">
        <f>ВВ!FJ25*0.9</f>
        <v>24750</v>
      </c>
      <c r="FK25" s="12">
        <f>ВВ!FK25*0.9</f>
        <v>24750</v>
      </c>
      <c r="FL25" s="12">
        <f>ВВ!FL25*0.9</f>
        <v>24750</v>
      </c>
      <c r="FM25" s="12">
        <f>ВВ!FM25*0.9</f>
        <v>24750</v>
      </c>
      <c r="FN25" s="12">
        <f>ВВ!FN25*0.9</f>
        <v>24750</v>
      </c>
      <c r="FO25" s="12">
        <f>ВВ!FO25*0.9</f>
        <v>24750</v>
      </c>
      <c r="FP25" s="12">
        <f>ВВ!FP25*0.9</f>
        <v>23850</v>
      </c>
      <c r="FQ25" s="12">
        <f>ВВ!FQ25*0.9</f>
        <v>23850</v>
      </c>
      <c r="FR25" s="12">
        <f>ВВ!FR25*0.9</f>
        <v>23850</v>
      </c>
      <c r="FS25" s="12">
        <f>ВВ!FS25*0.9</f>
        <v>23850</v>
      </c>
      <c r="FT25" s="12">
        <f>ВВ!FT25*0.9</f>
        <v>23850</v>
      </c>
      <c r="FU25" s="12">
        <f>ВВ!FU25*0.9</f>
        <v>24300</v>
      </c>
      <c r="FV25" s="12">
        <f>ВВ!FV25*0.9</f>
        <v>24300</v>
      </c>
      <c r="FW25" s="12">
        <f>ВВ!FW25*0.9</f>
        <v>23400</v>
      </c>
      <c r="FX25" s="12">
        <f>ВВ!FX25*0.9</f>
        <v>23400</v>
      </c>
      <c r="FY25" s="12">
        <f>ВВ!FY25*0.9</f>
        <v>23400</v>
      </c>
      <c r="FZ25" s="12">
        <f>ВВ!FZ25*0.9</f>
        <v>23400</v>
      </c>
      <c r="GA25" s="12">
        <f>ВВ!GA25*0.9</f>
        <v>23400</v>
      </c>
      <c r="GB25" s="12">
        <f>ВВ!GB25*0.9</f>
        <v>23850</v>
      </c>
      <c r="GC25" s="12">
        <f>ВВ!GC25*0.9</f>
        <v>23850</v>
      </c>
      <c r="GD25" s="12">
        <f>ВВ!GD25*0.9</f>
        <v>23850</v>
      </c>
      <c r="GE25" s="12">
        <f>ВВ!GE25*0.9</f>
        <v>23850</v>
      </c>
      <c r="GF25" s="12">
        <f>ВВ!GF25*0.9</f>
        <v>23850</v>
      </c>
      <c r="GG25" s="12">
        <f>ВВ!GG25*0.9</f>
        <v>23850</v>
      </c>
      <c r="GH25" s="12">
        <f>ВВ!GH25*0.9</f>
        <v>23850</v>
      </c>
      <c r="GI25" s="12">
        <f>ВВ!GI25*0.9</f>
        <v>24300</v>
      </c>
      <c r="GJ25" s="12">
        <f>ВВ!GJ25*0.9</f>
        <v>24300</v>
      </c>
      <c r="GK25" s="12">
        <f>ВВ!GK25*0.9</f>
        <v>23850</v>
      </c>
      <c r="GL25" s="12">
        <f>ВВ!GL25*0.9</f>
        <v>23850</v>
      </c>
      <c r="GM25" s="12">
        <f>ВВ!GM25*0.9</f>
        <v>23850</v>
      </c>
      <c r="GN25" s="12">
        <f>ВВ!GN25*0.9</f>
        <v>23850</v>
      </c>
      <c r="GO25" s="12">
        <f>ВВ!GO25*0.9</f>
        <v>23850</v>
      </c>
      <c r="GP25" s="12">
        <f>ВВ!GP25*0.9</f>
        <v>24300</v>
      </c>
      <c r="GQ25" s="12">
        <f>ВВ!GQ25*0.9</f>
        <v>24300</v>
      </c>
      <c r="GR25" s="12">
        <f>ВВ!GR25*0.9</f>
        <v>23850</v>
      </c>
      <c r="GS25" s="12">
        <f>ВВ!GS25*0.9</f>
        <v>23850</v>
      </c>
      <c r="GT25" s="12">
        <f>ВВ!GT25*0.9</f>
        <v>23850</v>
      </c>
      <c r="GU25" s="12">
        <f>ВВ!GU25*0.9</f>
        <v>23850</v>
      </c>
      <c r="GV25" s="12">
        <f>ВВ!GV25*0.9</f>
        <v>23850</v>
      </c>
      <c r="GW25" s="12">
        <f>ВВ!GW25*0.9</f>
        <v>23850</v>
      </c>
      <c r="GX25" s="12">
        <f>ВВ!GX25*0.9</f>
        <v>23850</v>
      </c>
      <c r="GY25" s="12">
        <f>ВВ!GY25*0.9</f>
        <v>23850</v>
      </c>
      <c r="GZ25" s="12">
        <f>ВВ!GZ25*0.9</f>
        <v>23850</v>
      </c>
      <c r="HA25" s="12">
        <f>ВВ!HA25*0.9</f>
        <v>23850</v>
      </c>
      <c r="HB25" s="12">
        <f>ВВ!HB25*0.9</f>
        <v>23850</v>
      </c>
    </row>
    <row r="26" spans="1:210" s="4" customFormat="1" ht="12" hidden="1" customHeight="1">
      <c r="A26" s="60">
        <v>3</v>
      </c>
      <c r="B26" s="12">
        <f>ВВ!B26*0.9</f>
        <v>33930</v>
      </c>
      <c r="C26" s="12">
        <f>ВВ!C26*0.9</f>
        <v>33930</v>
      </c>
      <c r="D26" s="12">
        <f>ВВ!D26*0.9</f>
        <v>33930</v>
      </c>
      <c r="E26" s="12">
        <f>ВВ!E26*0.9</f>
        <v>29070</v>
      </c>
      <c r="F26" s="12">
        <f>ВВ!F26*0.9</f>
        <v>29070</v>
      </c>
      <c r="G26" s="12">
        <f>ВВ!G26*0.9</f>
        <v>30420</v>
      </c>
      <c r="H26" s="12">
        <f>ВВ!H26*0.9</f>
        <v>30420</v>
      </c>
      <c r="I26" s="12">
        <f>ВВ!I26*0.9</f>
        <v>29520</v>
      </c>
      <c r="J26" s="12">
        <f>ВВ!J26*0.9</f>
        <v>29520</v>
      </c>
      <c r="K26" s="12">
        <f>ВВ!K26*0.9</f>
        <v>27720</v>
      </c>
      <c r="L26" s="12">
        <f>ВВ!L26*0.9</f>
        <v>29520</v>
      </c>
      <c r="M26" s="12">
        <f>ВВ!M26*0.9</f>
        <v>29520</v>
      </c>
      <c r="N26" s="12">
        <f>ВВ!N26*0.9</f>
        <v>29520</v>
      </c>
      <c r="O26" s="12">
        <f>ВВ!O26*0.9</f>
        <v>28620</v>
      </c>
      <c r="P26" s="12">
        <f>ВВ!P26*0.9</f>
        <v>28620</v>
      </c>
      <c r="Q26" s="12">
        <f>ВВ!Q26*0.9</f>
        <v>27270</v>
      </c>
      <c r="R26" s="12">
        <f>ВВ!R26*0.9</f>
        <v>26370</v>
      </c>
      <c r="S26" s="12">
        <f>ВВ!S26*0.9</f>
        <v>26370</v>
      </c>
      <c r="T26" s="12">
        <f>ВВ!T26*0.9</f>
        <v>26370</v>
      </c>
      <c r="U26" s="12">
        <f>ВВ!U26*0.9</f>
        <v>26370</v>
      </c>
      <c r="V26" s="12">
        <f>ВВ!V26*0.9</f>
        <v>26370</v>
      </c>
      <c r="W26" s="12">
        <f>ВВ!W26*0.9</f>
        <v>26370</v>
      </c>
      <c r="X26" s="12">
        <f>ВВ!X26*0.9</f>
        <v>26370</v>
      </c>
      <c r="Y26" s="12">
        <f>ВВ!Y26*0.9</f>
        <v>25785</v>
      </c>
      <c r="Z26" s="12">
        <f>ВВ!Z26*0.9</f>
        <v>25785</v>
      </c>
      <c r="AA26" s="12">
        <f>ВВ!AA26*0.9</f>
        <v>25785</v>
      </c>
      <c r="AB26" s="12">
        <f>ВВ!AB26*0.9</f>
        <v>22770</v>
      </c>
      <c r="AC26" s="12">
        <f>ВВ!AC26*0.9</f>
        <v>22770</v>
      </c>
      <c r="AD26" s="12">
        <f>ВВ!AD26*0.9</f>
        <v>22770</v>
      </c>
      <c r="AE26" s="12">
        <f>ВВ!AE26*0.9</f>
        <v>22770</v>
      </c>
      <c r="AF26" s="12">
        <f>ВВ!AF26*0.9</f>
        <v>22230</v>
      </c>
      <c r="AG26" s="12">
        <f>ВВ!AG26*0.9</f>
        <v>22230</v>
      </c>
      <c r="AH26" s="12">
        <f>ВВ!AH26*0.9</f>
        <v>22230</v>
      </c>
      <c r="AI26" s="12">
        <f>ВВ!AI26*0.9</f>
        <v>22230</v>
      </c>
      <c r="AJ26" s="12">
        <f>ВВ!AJ26*0.9</f>
        <v>22230</v>
      </c>
      <c r="AK26" s="12">
        <f>ВВ!AK26*0.9</f>
        <v>23400</v>
      </c>
      <c r="AL26" s="12">
        <f>ВВ!AL26*0.9</f>
        <v>23400</v>
      </c>
      <c r="AM26" s="12">
        <f>ВВ!AM26*0.9</f>
        <v>22230</v>
      </c>
      <c r="AN26" s="12">
        <f>ВВ!AN26*0.9</f>
        <v>22230</v>
      </c>
      <c r="AO26" s="12">
        <f>ВВ!AO26*0.9</f>
        <v>22230</v>
      </c>
      <c r="AP26" s="12">
        <f>ВВ!AP26*0.9</f>
        <v>22230</v>
      </c>
      <c r="AQ26" s="12">
        <f>ВВ!AQ26*0.9</f>
        <v>22230</v>
      </c>
      <c r="AR26" s="12">
        <f>ВВ!AR26*0.9</f>
        <v>22770</v>
      </c>
      <c r="AS26" s="12">
        <f>ВВ!AS26*0.9</f>
        <v>22770</v>
      </c>
      <c r="AT26" s="12">
        <f>ВВ!AT26*0.9</f>
        <v>22500</v>
      </c>
      <c r="AU26" s="12">
        <f>ВВ!AU26*0.9</f>
        <v>22500</v>
      </c>
      <c r="AV26" s="12">
        <f>ВВ!AV26*0.9</f>
        <v>22500</v>
      </c>
      <c r="AW26" s="12">
        <f>ВВ!AW26*0.9</f>
        <v>22500</v>
      </c>
      <c r="AX26" s="12">
        <f>ВВ!AX26*0.9</f>
        <v>22500</v>
      </c>
      <c r="AY26" s="12">
        <f>ВВ!AY26*0.9</f>
        <v>23040</v>
      </c>
      <c r="AZ26" s="12">
        <f>ВВ!AZ26*0.9</f>
        <v>23040</v>
      </c>
      <c r="BA26" s="12">
        <f>ВВ!BA26*0.9</f>
        <v>23040</v>
      </c>
      <c r="BB26" s="12">
        <f>ВВ!BB26*0.9</f>
        <v>22230</v>
      </c>
      <c r="BC26" s="12">
        <f>ВВ!BC26*0.9</f>
        <v>22230</v>
      </c>
      <c r="BD26" s="12">
        <f>ВВ!BD26*0.9</f>
        <v>22230</v>
      </c>
      <c r="BE26" s="12">
        <f>ВВ!BE26*0.9</f>
        <v>23850</v>
      </c>
      <c r="BF26" s="12">
        <f>ВВ!BF26*0.9</f>
        <v>23850</v>
      </c>
      <c r="BG26" s="12">
        <f>ВВ!BG26*0.9</f>
        <v>23850</v>
      </c>
      <c r="BH26" s="12">
        <f>ВВ!BH26*0.9</f>
        <v>23040</v>
      </c>
      <c r="BI26" s="12">
        <f>ВВ!BI26*0.9</f>
        <v>23040</v>
      </c>
      <c r="BJ26" s="12">
        <f>ВВ!BJ26*0.9</f>
        <v>23040</v>
      </c>
      <c r="BK26" s="12">
        <f>ВВ!BK26*0.9</f>
        <v>23040</v>
      </c>
      <c r="BL26" s="12">
        <f>ВВ!BL26*0.9</f>
        <v>23040</v>
      </c>
      <c r="BM26" s="12">
        <f>ВВ!BM26*0.9</f>
        <v>23850</v>
      </c>
      <c r="BN26" s="12">
        <f>ВВ!BN26*0.9</f>
        <v>23850</v>
      </c>
      <c r="BO26" s="12">
        <f>ВВ!BO26*0.9</f>
        <v>23850</v>
      </c>
      <c r="BP26" s="12">
        <f>ВВ!BP26*0.9</f>
        <v>22500</v>
      </c>
      <c r="BQ26" s="12">
        <f>ВВ!BQ26*0.9</f>
        <v>22500</v>
      </c>
      <c r="BR26" s="12">
        <f>ВВ!BR26*0.9</f>
        <v>22500</v>
      </c>
      <c r="BS26" s="12">
        <f>ВВ!BS26*0.9</f>
        <v>22500</v>
      </c>
      <c r="BT26" s="12">
        <f>ВВ!BT26*0.9</f>
        <v>22770</v>
      </c>
      <c r="BU26" s="12">
        <f>ВВ!BU26*0.9</f>
        <v>22770</v>
      </c>
      <c r="BV26" s="12">
        <f>ВВ!BV26*0.9</f>
        <v>22500</v>
      </c>
      <c r="BW26" s="12">
        <f>ВВ!BW26*0.9</f>
        <v>22500</v>
      </c>
      <c r="BX26" s="12">
        <f>ВВ!BX26*0.9</f>
        <v>22500</v>
      </c>
      <c r="BY26" s="12">
        <f>ВВ!BY26*0.9</f>
        <v>22500</v>
      </c>
      <c r="BZ26" s="12">
        <f>ВВ!BZ26*0.9</f>
        <v>22500</v>
      </c>
      <c r="CA26" s="12">
        <f>ВВ!CA26*0.9</f>
        <v>22770</v>
      </c>
      <c r="CB26" s="12">
        <f>ВВ!CB26*0.9</f>
        <v>22770</v>
      </c>
      <c r="CC26" s="12">
        <f>ВВ!CC26*0.9</f>
        <v>22500</v>
      </c>
      <c r="CD26" s="12">
        <f>ВВ!CD26*0.9</f>
        <v>22500</v>
      </c>
      <c r="CE26" s="12">
        <f>ВВ!CE26*0.9</f>
        <v>22500</v>
      </c>
      <c r="CF26" s="12">
        <f>ВВ!CF26*0.9</f>
        <v>22500</v>
      </c>
      <c r="CG26" s="12">
        <f>ВВ!CG26*0.9</f>
        <v>22500</v>
      </c>
      <c r="CH26" s="12">
        <f>ВВ!CH26*0.9</f>
        <v>22770</v>
      </c>
      <c r="CI26" s="12">
        <f>ВВ!CI26*0.9</f>
        <v>22770</v>
      </c>
      <c r="CJ26" s="12">
        <f>ВВ!CJ26*0.9</f>
        <v>22770</v>
      </c>
      <c r="CK26" s="12">
        <f>ВВ!CK26*0.9</f>
        <v>22770</v>
      </c>
      <c r="CL26" s="12">
        <f>ВВ!CL26*0.9</f>
        <v>22770</v>
      </c>
      <c r="CM26" s="12">
        <f>ВВ!CM26*0.9</f>
        <v>22770</v>
      </c>
      <c r="CN26" s="12">
        <f>ВВ!CN26*0.9</f>
        <v>22770</v>
      </c>
      <c r="CO26" s="12">
        <f>ВВ!CO26*0.9</f>
        <v>26550</v>
      </c>
      <c r="CP26" s="12">
        <f>ВВ!CP26*0.9</f>
        <v>26550</v>
      </c>
      <c r="CQ26" s="182">
        <f>ВВ!CQ26*0.9</f>
        <v>26550</v>
      </c>
      <c r="CR26" s="182">
        <f>ВВ!CR26*0.9</f>
        <v>26550</v>
      </c>
      <c r="CS26" s="182">
        <f>ВВ!CS26*0.9</f>
        <v>26550</v>
      </c>
      <c r="CT26" s="182">
        <f>ВВ!CT26*0.9</f>
        <v>26550</v>
      </c>
      <c r="CU26" s="182">
        <f>ВВ!CU26*0.9</f>
        <v>26550</v>
      </c>
      <c r="CV26" s="12">
        <f>ВВ!CV26*0.9</f>
        <v>26550</v>
      </c>
      <c r="CW26" s="12">
        <f>ВВ!CW26*0.9</f>
        <v>26550</v>
      </c>
      <c r="CX26" s="12">
        <f>ВВ!CX26*0.9</f>
        <v>28350</v>
      </c>
      <c r="CY26" s="190">
        <f>ВВ!CY26*0.9</f>
        <v>28350</v>
      </c>
      <c r="CZ26" s="190">
        <f>ВВ!CZ26*0.9</f>
        <v>28350</v>
      </c>
      <c r="DA26" s="190">
        <f>ВВ!DA26*0.9</f>
        <v>28350</v>
      </c>
      <c r="DB26" s="190">
        <f>ВВ!DB26*0.9</f>
        <v>28350</v>
      </c>
      <c r="DC26" s="190">
        <f>ВВ!DC26*0.9</f>
        <v>28350</v>
      </c>
      <c r="DD26" s="12">
        <f>ВВ!DD26*0.9</f>
        <v>28350</v>
      </c>
      <c r="DE26" s="12">
        <f>ВВ!DE26*0.9</f>
        <v>26550</v>
      </c>
      <c r="DF26" s="12">
        <f>ВВ!DF26*0.9</f>
        <v>26550</v>
      </c>
      <c r="DG26" s="12">
        <f>ВВ!DG26*0.9</f>
        <v>26550</v>
      </c>
      <c r="DH26" s="12">
        <f>ВВ!DH26*0.9</f>
        <v>26550</v>
      </c>
      <c r="DI26" s="12">
        <f>ВВ!DI26*0.9</f>
        <v>26550</v>
      </c>
      <c r="DJ26" s="12">
        <f>ВВ!DJ26*0.9</f>
        <v>26550</v>
      </c>
      <c r="DK26" s="12">
        <f>ВВ!DK26*0.9</f>
        <v>26550</v>
      </c>
      <c r="DL26" s="12">
        <f>ВВ!DL26*0.9</f>
        <v>26550</v>
      </c>
      <c r="DM26" s="12">
        <f>ВВ!DM26*0.9</f>
        <v>27450</v>
      </c>
      <c r="DN26" s="12">
        <f>ВВ!DN26*0.9</f>
        <v>27450</v>
      </c>
      <c r="DO26" s="12">
        <f>ВВ!DO26*0.9</f>
        <v>27450</v>
      </c>
      <c r="DP26" s="12">
        <f>ВВ!DP26*0.9</f>
        <v>27450</v>
      </c>
      <c r="DQ26" s="12">
        <f>ВВ!DQ26*0.9</f>
        <v>27450</v>
      </c>
      <c r="DR26" s="12">
        <f>ВВ!DR26*0.9</f>
        <v>27450</v>
      </c>
      <c r="DS26" s="12">
        <f>ВВ!DS26*0.9</f>
        <v>27450</v>
      </c>
      <c r="DT26" s="12">
        <f>ВВ!DT26*0.9</f>
        <v>27450</v>
      </c>
      <c r="DU26" s="12">
        <f>ВВ!DU26*0.9</f>
        <v>27450</v>
      </c>
      <c r="DV26" s="12">
        <f>ВВ!DV26*0.9</f>
        <v>27450</v>
      </c>
      <c r="DW26" s="12">
        <f>ВВ!DW26*0.9</f>
        <v>27450</v>
      </c>
      <c r="DX26" s="12">
        <f>ВВ!DX26*0.9</f>
        <v>27450</v>
      </c>
      <c r="DY26" s="12">
        <f>ВВ!DY26*0.9</f>
        <v>27450</v>
      </c>
      <c r="DZ26" s="12">
        <f>ВВ!DZ26*0.9</f>
        <v>27450</v>
      </c>
      <c r="EA26" s="12">
        <f>ВВ!EA26*0.9</f>
        <v>24750</v>
      </c>
      <c r="EB26" s="12">
        <f>ВВ!EB26*0.9</f>
        <v>24750</v>
      </c>
      <c r="EC26" s="12">
        <f>ВВ!EC26*0.9</f>
        <v>24750</v>
      </c>
      <c r="ED26" s="12">
        <f>ВВ!ED26*0.9</f>
        <v>24750</v>
      </c>
      <c r="EE26" s="12">
        <f>ВВ!EE26*0.9</f>
        <v>25200</v>
      </c>
      <c r="EF26" s="12">
        <f>ВВ!EF26*0.9</f>
        <v>25200</v>
      </c>
      <c r="EG26" s="12">
        <f>ВВ!EG26*0.9</f>
        <v>24750</v>
      </c>
      <c r="EH26" s="12">
        <f>ВВ!EH26*0.9</f>
        <v>24750</v>
      </c>
      <c r="EI26" s="12">
        <f>ВВ!EI26*0.9</f>
        <v>24750</v>
      </c>
      <c r="EJ26" s="12">
        <f>ВВ!EJ26*0.9</f>
        <v>24750</v>
      </c>
      <c r="EK26" s="12">
        <f>ВВ!EK26*0.9</f>
        <v>24750</v>
      </c>
      <c r="EL26" s="12">
        <f>ВВ!EL26*0.9</f>
        <v>25200</v>
      </c>
      <c r="EM26" s="12">
        <f>ВВ!EM26*0.9</f>
        <v>25200</v>
      </c>
      <c r="EN26" s="12">
        <f>ВВ!EN26*0.9</f>
        <v>24750</v>
      </c>
      <c r="EO26" s="12">
        <f>ВВ!EO26*0.9</f>
        <v>24750</v>
      </c>
      <c r="EP26" s="12">
        <f>ВВ!EP26*0.9</f>
        <v>24750</v>
      </c>
      <c r="EQ26" s="12">
        <f>ВВ!EQ26*0.9</f>
        <v>24750</v>
      </c>
      <c r="ER26" s="12">
        <f>ВВ!ER26*0.9</f>
        <v>24750</v>
      </c>
      <c r="ES26" s="12">
        <f>ВВ!ES26*0.9</f>
        <v>25200</v>
      </c>
      <c r="ET26" s="12">
        <f>ВВ!ET26*0.9</f>
        <v>25200</v>
      </c>
      <c r="EU26" s="12">
        <f>ВВ!EU26*0.9</f>
        <v>24750</v>
      </c>
      <c r="EV26" s="12">
        <f>ВВ!EV26*0.9</f>
        <v>24750</v>
      </c>
      <c r="EW26" s="12">
        <f>ВВ!EW26*0.9</f>
        <v>24750</v>
      </c>
      <c r="EX26" s="12">
        <f>ВВ!EX26*0.9</f>
        <v>24750</v>
      </c>
      <c r="EY26" s="12">
        <f>ВВ!EY26*0.9</f>
        <v>24750</v>
      </c>
      <c r="EZ26" s="12">
        <f>ВВ!EZ26*0.9</f>
        <v>25200</v>
      </c>
      <c r="FA26" s="12">
        <f>ВВ!FA26*0.9</f>
        <v>25200</v>
      </c>
      <c r="FB26" s="12">
        <f>ВВ!FB26*0.9</f>
        <v>24750</v>
      </c>
      <c r="FC26" s="12">
        <f>ВВ!FC26*0.9</f>
        <v>24750</v>
      </c>
      <c r="FD26" s="12">
        <f>ВВ!FD26*0.9</f>
        <v>24750</v>
      </c>
      <c r="FE26" s="12">
        <f>ВВ!FE26*0.9</f>
        <v>24750</v>
      </c>
      <c r="FF26" s="12">
        <f>ВВ!FF26*0.9</f>
        <v>24750</v>
      </c>
      <c r="FG26" s="12">
        <f>ВВ!FG26*0.9</f>
        <v>25200</v>
      </c>
      <c r="FH26" s="12">
        <f>ВВ!FH26*0.9</f>
        <v>25200</v>
      </c>
      <c r="FI26" s="12">
        <f>ВВ!FI26*0.9</f>
        <v>24750</v>
      </c>
      <c r="FJ26" s="12">
        <f>ВВ!FJ26*0.9</f>
        <v>24750</v>
      </c>
      <c r="FK26" s="12">
        <f>ВВ!FK26*0.9</f>
        <v>24750</v>
      </c>
      <c r="FL26" s="12">
        <f>ВВ!FL26*0.9</f>
        <v>24750</v>
      </c>
      <c r="FM26" s="12">
        <f>ВВ!FM26*0.9</f>
        <v>24750</v>
      </c>
      <c r="FN26" s="12">
        <f>ВВ!FN26*0.9</f>
        <v>24750</v>
      </c>
      <c r="FO26" s="12">
        <f>ВВ!FO26*0.9</f>
        <v>24750</v>
      </c>
      <c r="FP26" s="12">
        <f>ВВ!FP26*0.9</f>
        <v>23850</v>
      </c>
      <c r="FQ26" s="12">
        <f>ВВ!FQ26*0.9</f>
        <v>23850</v>
      </c>
      <c r="FR26" s="12">
        <f>ВВ!FR26*0.9</f>
        <v>23850</v>
      </c>
      <c r="FS26" s="12">
        <f>ВВ!FS26*0.9</f>
        <v>23850</v>
      </c>
      <c r="FT26" s="12">
        <f>ВВ!FT26*0.9</f>
        <v>23850</v>
      </c>
      <c r="FU26" s="12">
        <f>ВВ!FU26*0.9</f>
        <v>24300</v>
      </c>
      <c r="FV26" s="12">
        <f>ВВ!FV26*0.9</f>
        <v>24300</v>
      </c>
      <c r="FW26" s="12">
        <f>ВВ!FW26*0.9</f>
        <v>23400</v>
      </c>
      <c r="FX26" s="12">
        <f>ВВ!FX26*0.9</f>
        <v>23400</v>
      </c>
      <c r="FY26" s="12">
        <f>ВВ!FY26*0.9</f>
        <v>23400</v>
      </c>
      <c r="FZ26" s="12">
        <f>ВВ!FZ26*0.9</f>
        <v>23400</v>
      </c>
      <c r="GA26" s="12">
        <f>ВВ!GA26*0.9</f>
        <v>23400</v>
      </c>
      <c r="GB26" s="12">
        <f>ВВ!GB26*0.9</f>
        <v>23850</v>
      </c>
      <c r="GC26" s="12">
        <f>ВВ!GC26*0.9</f>
        <v>23850</v>
      </c>
      <c r="GD26" s="12">
        <f>ВВ!GD26*0.9</f>
        <v>23850</v>
      </c>
      <c r="GE26" s="12">
        <f>ВВ!GE26*0.9</f>
        <v>23850</v>
      </c>
      <c r="GF26" s="12">
        <f>ВВ!GF26*0.9</f>
        <v>23850</v>
      </c>
      <c r="GG26" s="12">
        <f>ВВ!GG26*0.9</f>
        <v>23850</v>
      </c>
      <c r="GH26" s="12">
        <f>ВВ!GH26*0.9</f>
        <v>23850</v>
      </c>
      <c r="GI26" s="12">
        <f>ВВ!GI26*0.9</f>
        <v>24300</v>
      </c>
      <c r="GJ26" s="12">
        <f>ВВ!GJ26*0.9</f>
        <v>24300</v>
      </c>
      <c r="GK26" s="12">
        <f>ВВ!GK26*0.9</f>
        <v>23850</v>
      </c>
      <c r="GL26" s="12">
        <f>ВВ!GL26*0.9</f>
        <v>23850</v>
      </c>
      <c r="GM26" s="12">
        <f>ВВ!GM26*0.9</f>
        <v>23850</v>
      </c>
      <c r="GN26" s="12">
        <f>ВВ!GN26*0.9</f>
        <v>23850</v>
      </c>
      <c r="GO26" s="12">
        <f>ВВ!GO26*0.9</f>
        <v>23850</v>
      </c>
      <c r="GP26" s="12">
        <f>ВВ!GP26*0.9</f>
        <v>24300</v>
      </c>
      <c r="GQ26" s="12">
        <f>ВВ!GQ26*0.9</f>
        <v>24300</v>
      </c>
      <c r="GR26" s="12">
        <f>ВВ!GR26*0.9</f>
        <v>23850</v>
      </c>
      <c r="GS26" s="12">
        <f>ВВ!GS26*0.9</f>
        <v>23850</v>
      </c>
      <c r="GT26" s="12">
        <f>ВВ!GT26*0.9</f>
        <v>23850</v>
      </c>
      <c r="GU26" s="12">
        <f>ВВ!GU26*0.9</f>
        <v>23850</v>
      </c>
      <c r="GV26" s="12">
        <f>ВВ!GV26*0.9</f>
        <v>23850</v>
      </c>
      <c r="GW26" s="12">
        <f>ВВ!GW26*0.9</f>
        <v>23850</v>
      </c>
      <c r="GX26" s="12">
        <f>ВВ!GX26*0.9</f>
        <v>23850</v>
      </c>
      <c r="GY26" s="12">
        <f>ВВ!GY26*0.9</f>
        <v>23850</v>
      </c>
      <c r="GZ26" s="12">
        <f>ВВ!GZ26*0.9</f>
        <v>23850</v>
      </c>
      <c r="HA26" s="12">
        <f>ВВ!HA26*0.9</f>
        <v>23850</v>
      </c>
      <c r="HB26" s="12">
        <f>ВВ!HB26*0.9</f>
        <v>23850</v>
      </c>
    </row>
    <row r="27" spans="1:210" s="4" customFormat="1" ht="12" hidden="1" customHeight="1">
      <c r="A27" s="60">
        <v>4</v>
      </c>
      <c r="B27" s="12">
        <f>ВВ!B27*0.9</f>
        <v>33930</v>
      </c>
      <c r="C27" s="12">
        <f>ВВ!C27*0.9</f>
        <v>33930</v>
      </c>
      <c r="D27" s="12">
        <f>ВВ!D27*0.9</f>
        <v>33930</v>
      </c>
      <c r="E27" s="12">
        <f>ВВ!E27*0.9</f>
        <v>29070</v>
      </c>
      <c r="F27" s="12">
        <f>ВВ!F27*0.9</f>
        <v>29070</v>
      </c>
      <c r="G27" s="12">
        <f>ВВ!G27*0.9</f>
        <v>30420</v>
      </c>
      <c r="H27" s="12">
        <f>ВВ!H27*0.9</f>
        <v>30420</v>
      </c>
      <c r="I27" s="12">
        <f>ВВ!I27*0.9</f>
        <v>29520</v>
      </c>
      <c r="J27" s="12">
        <f>ВВ!J27*0.9</f>
        <v>29520</v>
      </c>
      <c r="K27" s="12">
        <f>ВВ!K27*0.9</f>
        <v>27720</v>
      </c>
      <c r="L27" s="12">
        <f>ВВ!L27*0.9</f>
        <v>29520</v>
      </c>
      <c r="M27" s="12">
        <f>ВВ!M27*0.9</f>
        <v>29520</v>
      </c>
      <c r="N27" s="12">
        <f>ВВ!N27*0.9</f>
        <v>29520</v>
      </c>
      <c r="O27" s="12">
        <f>ВВ!O27*0.9</f>
        <v>28620</v>
      </c>
      <c r="P27" s="12">
        <f>ВВ!P27*0.9</f>
        <v>28620</v>
      </c>
      <c r="Q27" s="12">
        <f>ВВ!Q27*0.9</f>
        <v>27270</v>
      </c>
      <c r="R27" s="12">
        <f>ВВ!R27*0.9</f>
        <v>26370</v>
      </c>
      <c r="S27" s="12">
        <f>ВВ!S27*0.9</f>
        <v>26370</v>
      </c>
      <c r="T27" s="12">
        <f>ВВ!T27*0.9</f>
        <v>26370</v>
      </c>
      <c r="U27" s="12">
        <f>ВВ!U27*0.9</f>
        <v>26370</v>
      </c>
      <c r="V27" s="12">
        <f>ВВ!V27*0.9</f>
        <v>26370</v>
      </c>
      <c r="W27" s="12">
        <f>ВВ!W27*0.9</f>
        <v>26370</v>
      </c>
      <c r="X27" s="12">
        <f>ВВ!X27*0.9</f>
        <v>26370</v>
      </c>
      <c r="Y27" s="12">
        <f>ВВ!Y27*0.9</f>
        <v>25785</v>
      </c>
      <c r="Z27" s="12">
        <f>ВВ!Z27*0.9</f>
        <v>25785</v>
      </c>
      <c r="AA27" s="12">
        <f>ВВ!AA27*0.9</f>
        <v>25785</v>
      </c>
      <c r="AB27" s="12">
        <f>ВВ!AB27*0.9</f>
        <v>22770</v>
      </c>
      <c r="AC27" s="12">
        <f>ВВ!AC27*0.9</f>
        <v>22770</v>
      </c>
      <c r="AD27" s="12">
        <f>ВВ!AD27*0.9</f>
        <v>22770</v>
      </c>
      <c r="AE27" s="12">
        <f>ВВ!AE27*0.9</f>
        <v>22770</v>
      </c>
      <c r="AF27" s="12">
        <f>ВВ!AF27*0.9</f>
        <v>22230</v>
      </c>
      <c r="AG27" s="12">
        <f>ВВ!AG27*0.9</f>
        <v>22230</v>
      </c>
      <c r="AH27" s="12">
        <f>ВВ!AH27*0.9</f>
        <v>22230</v>
      </c>
      <c r="AI27" s="12">
        <f>ВВ!AI27*0.9</f>
        <v>22230</v>
      </c>
      <c r="AJ27" s="12">
        <f>ВВ!AJ27*0.9</f>
        <v>22230</v>
      </c>
      <c r="AK27" s="12">
        <f>ВВ!AK27*0.9</f>
        <v>23400</v>
      </c>
      <c r="AL27" s="12">
        <f>ВВ!AL27*0.9</f>
        <v>23400</v>
      </c>
      <c r="AM27" s="12">
        <f>ВВ!AM27*0.9</f>
        <v>22230</v>
      </c>
      <c r="AN27" s="12">
        <f>ВВ!AN27*0.9</f>
        <v>22230</v>
      </c>
      <c r="AO27" s="12">
        <f>ВВ!AO27*0.9</f>
        <v>22230</v>
      </c>
      <c r="AP27" s="12">
        <f>ВВ!AP27*0.9</f>
        <v>22230</v>
      </c>
      <c r="AQ27" s="12">
        <f>ВВ!AQ27*0.9</f>
        <v>22230</v>
      </c>
      <c r="AR27" s="12">
        <f>ВВ!AR27*0.9</f>
        <v>22770</v>
      </c>
      <c r="AS27" s="12">
        <f>ВВ!AS27*0.9</f>
        <v>22770</v>
      </c>
      <c r="AT27" s="12">
        <f>ВВ!AT27*0.9</f>
        <v>22500</v>
      </c>
      <c r="AU27" s="12">
        <f>ВВ!AU27*0.9</f>
        <v>22500</v>
      </c>
      <c r="AV27" s="12">
        <f>ВВ!AV27*0.9</f>
        <v>22500</v>
      </c>
      <c r="AW27" s="12">
        <f>ВВ!AW27*0.9</f>
        <v>22500</v>
      </c>
      <c r="AX27" s="12">
        <f>ВВ!AX27*0.9</f>
        <v>22500</v>
      </c>
      <c r="AY27" s="12">
        <f>ВВ!AY27*0.9</f>
        <v>23040</v>
      </c>
      <c r="AZ27" s="12">
        <f>ВВ!AZ27*0.9</f>
        <v>23040</v>
      </c>
      <c r="BA27" s="12">
        <f>ВВ!BA27*0.9</f>
        <v>23040</v>
      </c>
      <c r="BB27" s="12">
        <f>ВВ!BB27*0.9</f>
        <v>22230</v>
      </c>
      <c r="BC27" s="12">
        <f>ВВ!BC27*0.9</f>
        <v>22230</v>
      </c>
      <c r="BD27" s="12">
        <f>ВВ!BD27*0.9</f>
        <v>22230</v>
      </c>
      <c r="BE27" s="12">
        <f>ВВ!BE27*0.9</f>
        <v>23850</v>
      </c>
      <c r="BF27" s="12">
        <f>ВВ!BF27*0.9</f>
        <v>23850</v>
      </c>
      <c r="BG27" s="12">
        <f>ВВ!BG27*0.9</f>
        <v>23850</v>
      </c>
      <c r="BH27" s="12">
        <f>ВВ!BH27*0.9</f>
        <v>23040</v>
      </c>
      <c r="BI27" s="12">
        <f>ВВ!BI27*0.9</f>
        <v>23040</v>
      </c>
      <c r="BJ27" s="12">
        <f>ВВ!BJ27*0.9</f>
        <v>23040</v>
      </c>
      <c r="BK27" s="12">
        <f>ВВ!BK27*0.9</f>
        <v>23040</v>
      </c>
      <c r="BL27" s="12">
        <f>ВВ!BL27*0.9</f>
        <v>23040</v>
      </c>
      <c r="BM27" s="12">
        <f>ВВ!BM27*0.9</f>
        <v>23850</v>
      </c>
      <c r="BN27" s="12">
        <f>ВВ!BN27*0.9</f>
        <v>23850</v>
      </c>
      <c r="BO27" s="12">
        <f>ВВ!BO27*0.9</f>
        <v>23850</v>
      </c>
      <c r="BP27" s="12">
        <f>ВВ!BP27*0.9</f>
        <v>22500</v>
      </c>
      <c r="BQ27" s="12">
        <f>ВВ!BQ27*0.9</f>
        <v>22500</v>
      </c>
      <c r="BR27" s="12">
        <f>ВВ!BR27*0.9</f>
        <v>22500</v>
      </c>
      <c r="BS27" s="12">
        <f>ВВ!BS27*0.9</f>
        <v>22500</v>
      </c>
      <c r="BT27" s="12">
        <f>ВВ!BT27*0.9</f>
        <v>22770</v>
      </c>
      <c r="BU27" s="12">
        <f>ВВ!BU27*0.9</f>
        <v>22770</v>
      </c>
      <c r="BV27" s="12">
        <f>ВВ!BV27*0.9</f>
        <v>22500</v>
      </c>
      <c r="BW27" s="12">
        <f>ВВ!BW27*0.9</f>
        <v>22500</v>
      </c>
      <c r="BX27" s="12">
        <f>ВВ!BX27*0.9</f>
        <v>22500</v>
      </c>
      <c r="BY27" s="12">
        <f>ВВ!BY27*0.9</f>
        <v>22500</v>
      </c>
      <c r="BZ27" s="12">
        <f>ВВ!BZ27*0.9</f>
        <v>22500</v>
      </c>
      <c r="CA27" s="12">
        <f>ВВ!CA27*0.9</f>
        <v>22770</v>
      </c>
      <c r="CB27" s="12">
        <f>ВВ!CB27*0.9</f>
        <v>22770</v>
      </c>
      <c r="CC27" s="12">
        <f>ВВ!CC27*0.9</f>
        <v>22500</v>
      </c>
      <c r="CD27" s="12">
        <f>ВВ!CD27*0.9</f>
        <v>22500</v>
      </c>
      <c r="CE27" s="12">
        <f>ВВ!CE27*0.9</f>
        <v>22500</v>
      </c>
      <c r="CF27" s="12">
        <f>ВВ!CF27*0.9</f>
        <v>22500</v>
      </c>
      <c r="CG27" s="12">
        <f>ВВ!CG27*0.9</f>
        <v>22500</v>
      </c>
      <c r="CH27" s="12">
        <f>ВВ!CH27*0.9</f>
        <v>22770</v>
      </c>
      <c r="CI27" s="12">
        <f>ВВ!CI27*0.9</f>
        <v>22770</v>
      </c>
      <c r="CJ27" s="12">
        <f>ВВ!CJ27*0.9</f>
        <v>22770</v>
      </c>
      <c r="CK27" s="12">
        <f>ВВ!CK27*0.9</f>
        <v>22770</v>
      </c>
      <c r="CL27" s="12">
        <f>ВВ!CL27*0.9</f>
        <v>22770</v>
      </c>
      <c r="CM27" s="12">
        <f>ВВ!CM27*0.9</f>
        <v>22770</v>
      </c>
      <c r="CN27" s="12">
        <f>ВВ!CN27*0.9</f>
        <v>22770</v>
      </c>
      <c r="CO27" s="12">
        <f>ВВ!CO27*0.9</f>
        <v>26550</v>
      </c>
      <c r="CP27" s="12">
        <f>ВВ!CP27*0.9</f>
        <v>26550</v>
      </c>
      <c r="CQ27" s="182">
        <f>ВВ!CQ27*0.9</f>
        <v>26550</v>
      </c>
      <c r="CR27" s="182">
        <f>ВВ!CR27*0.9</f>
        <v>26550</v>
      </c>
      <c r="CS27" s="182">
        <f>ВВ!CS27*0.9</f>
        <v>26550</v>
      </c>
      <c r="CT27" s="182">
        <f>ВВ!CT27*0.9</f>
        <v>26550</v>
      </c>
      <c r="CU27" s="182">
        <f>ВВ!CU27*0.9</f>
        <v>26550</v>
      </c>
      <c r="CV27" s="12">
        <f>ВВ!CV27*0.9</f>
        <v>26550</v>
      </c>
      <c r="CW27" s="12">
        <f>ВВ!CW27*0.9</f>
        <v>26550</v>
      </c>
      <c r="CX27" s="12">
        <f>ВВ!CX27*0.9</f>
        <v>28350</v>
      </c>
      <c r="CY27" s="190">
        <f>ВВ!CY27*0.9</f>
        <v>28350</v>
      </c>
      <c r="CZ27" s="190">
        <f>ВВ!CZ27*0.9</f>
        <v>28350</v>
      </c>
      <c r="DA27" s="190">
        <f>ВВ!DA27*0.9</f>
        <v>28350</v>
      </c>
      <c r="DB27" s="190">
        <f>ВВ!DB27*0.9</f>
        <v>28350</v>
      </c>
      <c r="DC27" s="190">
        <f>ВВ!DC27*0.9</f>
        <v>28350</v>
      </c>
      <c r="DD27" s="12">
        <f>ВВ!DD27*0.9</f>
        <v>28350</v>
      </c>
      <c r="DE27" s="12">
        <f>ВВ!DE27*0.9</f>
        <v>26550</v>
      </c>
      <c r="DF27" s="12">
        <f>ВВ!DF27*0.9</f>
        <v>26550</v>
      </c>
      <c r="DG27" s="12">
        <f>ВВ!DG27*0.9</f>
        <v>26550</v>
      </c>
      <c r="DH27" s="12">
        <f>ВВ!DH27*0.9</f>
        <v>26550</v>
      </c>
      <c r="DI27" s="12">
        <f>ВВ!DI27*0.9</f>
        <v>26550</v>
      </c>
      <c r="DJ27" s="12">
        <f>ВВ!DJ27*0.9</f>
        <v>26550</v>
      </c>
      <c r="DK27" s="12">
        <f>ВВ!DK27*0.9</f>
        <v>26550</v>
      </c>
      <c r="DL27" s="12">
        <f>ВВ!DL27*0.9</f>
        <v>26550</v>
      </c>
      <c r="DM27" s="12">
        <f>ВВ!DM27*0.9</f>
        <v>27450</v>
      </c>
      <c r="DN27" s="12">
        <f>ВВ!DN27*0.9</f>
        <v>27450</v>
      </c>
      <c r="DO27" s="12">
        <f>ВВ!DO27*0.9</f>
        <v>27450</v>
      </c>
      <c r="DP27" s="12">
        <f>ВВ!DP27*0.9</f>
        <v>27450</v>
      </c>
      <c r="DQ27" s="12">
        <f>ВВ!DQ27*0.9</f>
        <v>27450</v>
      </c>
      <c r="DR27" s="12">
        <f>ВВ!DR27*0.9</f>
        <v>27450</v>
      </c>
      <c r="DS27" s="12">
        <f>ВВ!DS27*0.9</f>
        <v>27450</v>
      </c>
      <c r="DT27" s="12">
        <f>ВВ!DT27*0.9</f>
        <v>27450</v>
      </c>
      <c r="DU27" s="12">
        <f>ВВ!DU27*0.9</f>
        <v>27450</v>
      </c>
      <c r="DV27" s="12">
        <f>ВВ!DV27*0.9</f>
        <v>27450</v>
      </c>
      <c r="DW27" s="12">
        <f>ВВ!DW27*0.9</f>
        <v>27450</v>
      </c>
      <c r="DX27" s="12">
        <f>ВВ!DX27*0.9</f>
        <v>27450</v>
      </c>
      <c r="DY27" s="12">
        <f>ВВ!DY27*0.9</f>
        <v>27450</v>
      </c>
      <c r="DZ27" s="12">
        <f>ВВ!DZ27*0.9</f>
        <v>27450</v>
      </c>
      <c r="EA27" s="12">
        <f>ВВ!EA27*0.9</f>
        <v>24750</v>
      </c>
      <c r="EB27" s="12">
        <f>ВВ!EB27*0.9</f>
        <v>24750</v>
      </c>
      <c r="EC27" s="12">
        <f>ВВ!EC27*0.9</f>
        <v>24750</v>
      </c>
      <c r="ED27" s="12">
        <f>ВВ!ED27*0.9</f>
        <v>24750</v>
      </c>
      <c r="EE27" s="12">
        <f>ВВ!EE27*0.9</f>
        <v>25200</v>
      </c>
      <c r="EF27" s="12">
        <f>ВВ!EF27*0.9</f>
        <v>25200</v>
      </c>
      <c r="EG27" s="12">
        <f>ВВ!EG27*0.9</f>
        <v>24750</v>
      </c>
      <c r="EH27" s="12">
        <f>ВВ!EH27*0.9</f>
        <v>24750</v>
      </c>
      <c r="EI27" s="12">
        <f>ВВ!EI27*0.9</f>
        <v>24750</v>
      </c>
      <c r="EJ27" s="12">
        <f>ВВ!EJ27*0.9</f>
        <v>24750</v>
      </c>
      <c r="EK27" s="12">
        <f>ВВ!EK27*0.9</f>
        <v>24750</v>
      </c>
      <c r="EL27" s="12">
        <f>ВВ!EL27*0.9</f>
        <v>25200</v>
      </c>
      <c r="EM27" s="12">
        <f>ВВ!EM27*0.9</f>
        <v>25200</v>
      </c>
      <c r="EN27" s="12">
        <f>ВВ!EN27*0.9</f>
        <v>24750</v>
      </c>
      <c r="EO27" s="12">
        <f>ВВ!EO27*0.9</f>
        <v>24750</v>
      </c>
      <c r="EP27" s="12">
        <f>ВВ!EP27*0.9</f>
        <v>24750</v>
      </c>
      <c r="EQ27" s="12">
        <f>ВВ!EQ27*0.9</f>
        <v>24750</v>
      </c>
      <c r="ER27" s="12">
        <f>ВВ!ER27*0.9</f>
        <v>24750</v>
      </c>
      <c r="ES27" s="12">
        <f>ВВ!ES27*0.9</f>
        <v>25200</v>
      </c>
      <c r="ET27" s="12">
        <f>ВВ!ET27*0.9</f>
        <v>25200</v>
      </c>
      <c r="EU27" s="12">
        <f>ВВ!EU27*0.9</f>
        <v>24750</v>
      </c>
      <c r="EV27" s="12">
        <f>ВВ!EV27*0.9</f>
        <v>24750</v>
      </c>
      <c r="EW27" s="12">
        <f>ВВ!EW27*0.9</f>
        <v>24750</v>
      </c>
      <c r="EX27" s="12">
        <f>ВВ!EX27*0.9</f>
        <v>24750</v>
      </c>
      <c r="EY27" s="12">
        <f>ВВ!EY27*0.9</f>
        <v>24750</v>
      </c>
      <c r="EZ27" s="12">
        <f>ВВ!EZ27*0.9</f>
        <v>25200</v>
      </c>
      <c r="FA27" s="12">
        <f>ВВ!FA27*0.9</f>
        <v>25200</v>
      </c>
      <c r="FB27" s="12">
        <f>ВВ!FB27*0.9</f>
        <v>24750</v>
      </c>
      <c r="FC27" s="12">
        <f>ВВ!FC27*0.9</f>
        <v>24750</v>
      </c>
      <c r="FD27" s="12">
        <f>ВВ!FD27*0.9</f>
        <v>24750</v>
      </c>
      <c r="FE27" s="12">
        <f>ВВ!FE27*0.9</f>
        <v>24750</v>
      </c>
      <c r="FF27" s="12">
        <f>ВВ!FF27*0.9</f>
        <v>24750</v>
      </c>
      <c r="FG27" s="12">
        <f>ВВ!FG27*0.9</f>
        <v>25200</v>
      </c>
      <c r="FH27" s="12">
        <f>ВВ!FH27*0.9</f>
        <v>25200</v>
      </c>
      <c r="FI27" s="12">
        <f>ВВ!FI27*0.9</f>
        <v>24750</v>
      </c>
      <c r="FJ27" s="12">
        <f>ВВ!FJ27*0.9</f>
        <v>24750</v>
      </c>
      <c r="FK27" s="12">
        <f>ВВ!FK27*0.9</f>
        <v>24750</v>
      </c>
      <c r="FL27" s="12">
        <f>ВВ!FL27*0.9</f>
        <v>24750</v>
      </c>
      <c r="FM27" s="12">
        <f>ВВ!FM27*0.9</f>
        <v>24750</v>
      </c>
      <c r="FN27" s="12">
        <f>ВВ!FN27*0.9</f>
        <v>24750</v>
      </c>
      <c r="FO27" s="12">
        <f>ВВ!FO27*0.9</f>
        <v>24750</v>
      </c>
      <c r="FP27" s="12">
        <f>ВВ!FP27*0.9</f>
        <v>23850</v>
      </c>
      <c r="FQ27" s="12">
        <f>ВВ!FQ27*0.9</f>
        <v>23850</v>
      </c>
      <c r="FR27" s="12">
        <f>ВВ!FR27*0.9</f>
        <v>23850</v>
      </c>
      <c r="FS27" s="12">
        <f>ВВ!FS27*0.9</f>
        <v>23850</v>
      </c>
      <c r="FT27" s="12">
        <f>ВВ!FT27*0.9</f>
        <v>23850</v>
      </c>
      <c r="FU27" s="12">
        <f>ВВ!FU27*0.9</f>
        <v>24300</v>
      </c>
      <c r="FV27" s="12">
        <f>ВВ!FV27*0.9</f>
        <v>24300</v>
      </c>
      <c r="FW27" s="12">
        <f>ВВ!FW27*0.9</f>
        <v>23400</v>
      </c>
      <c r="FX27" s="12">
        <f>ВВ!FX27*0.9</f>
        <v>23400</v>
      </c>
      <c r="FY27" s="12">
        <f>ВВ!FY27*0.9</f>
        <v>23400</v>
      </c>
      <c r="FZ27" s="12">
        <f>ВВ!FZ27*0.9</f>
        <v>23400</v>
      </c>
      <c r="GA27" s="12">
        <f>ВВ!GA27*0.9</f>
        <v>23400</v>
      </c>
      <c r="GB27" s="12">
        <f>ВВ!GB27*0.9</f>
        <v>23850</v>
      </c>
      <c r="GC27" s="12">
        <f>ВВ!GC27*0.9</f>
        <v>23850</v>
      </c>
      <c r="GD27" s="12">
        <f>ВВ!GD27*0.9</f>
        <v>23850</v>
      </c>
      <c r="GE27" s="12">
        <f>ВВ!GE27*0.9</f>
        <v>23850</v>
      </c>
      <c r="GF27" s="12">
        <f>ВВ!GF27*0.9</f>
        <v>23850</v>
      </c>
      <c r="GG27" s="12">
        <f>ВВ!GG27*0.9</f>
        <v>23850</v>
      </c>
      <c r="GH27" s="12">
        <f>ВВ!GH27*0.9</f>
        <v>23850</v>
      </c>
      <c r="GI27" s="12">
        <f>ВВ!GI27*0.9</f>
        <v>24300</v>
      </c>
      <c r="GJ27" s="12">
        <f>ВВ!GJ27*0.9</f>
        <v>24300</v>
      </c>
      <c r="GK27" s="12">
        <f>ВВ!GK27*0.9</f>
        <v>23850</v>
      </c>
      <c r="GL27" s="12">
        <f>ВВ!GL27*0.9</f>
        <v>23850</v>
      </c>
      <c r="GM27" s="12">
        <f>ВВ!GM27*0.9</f>
        <v>23850</v>
      </c>
      <c r="GN27" s="12">
        <f>ВВ!GN27*0.9</f>
        <v>23850</v>
      </c>
      <c r="GO27" s="12">
        <f>ВВ!GO27*0.9</f>
        <v>23850</v>
      </c>
      <c r="GP27" s="12">
        <f>ВВ!GP27*0.9</f>
        <v>24300</v>
      </c>
      <c r="GQ27" s="12">
        <f>ВВ!GQ27*0.9</f>
        <v>24300</v>
      </c>
      <c r="GR27" s="12">
        <f>ВВ!GR27*0.9</f>
        <v>23850</v>
      </c>
      <c r="GS27" s="12">
        <f>ВВ!GS27*0.9</f>
        <v>23850</v>
      </c>
      <c r="GT27" s="12">
        <f>ВВ!GT27*0.9</f>
        <v>23850</v>
      </c>
      <c r="GU27" s="12">
        <f>ВВ!GU27*0.9</f>
        <v>23850</v>
      </c>
      <c r="GV27" s="12">
        <f>ВВ!GV27*0.9</f>
        <v>23850</v>
      </c>
      <c r="GW27" s="12">
        <f>ВВ!GW27*0.9</f>
        <v>23850</v>
      </c>
      <c r="GX27" s="12">
        <f>ВВ!GX27*0.9</f>
        <v>23850</v>
      </c>
      <c r="GY27" s="12">
        <f>ВВ!GY27*0.9</f>
        <v>23850</v>
      </c>
      <c r="GZ27" s="12">
        <f>ВВ!GZ27*0.9</f>
        <v>23850</v>
      </c>
      <c r="HA27" s="12">
        <f>ВВ!HA27*0.9</f>
        <v>23850</v>
      </c>
      <c r="HB27" s="12">
        <f>ВВ!HB27*0.9</f>
        <v>23850</v>
      </c>
    </row>
    <row r="28" spans="1:210" s="4" customFormat="1" ht="12" hidden="1"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183"/>
      <c r="CR28" s="183"/>
      <c r="CS28" s="183"/>
      <c r="CT28" s="183"/>
      <c r="CU28" s="183"/>
      <c r="CV28" s="76"/>
      <c r="CW28" s="76"/>
      <c r="CX28" s="76"/>
      <c r="CY28" s="191"/>
      <c r="CZ28" s="191"/>
      <c r="DA28" s="191"/>
      <c r="DB28" s="191"/>
      <c r="DC28" s="19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row>
    <row r="29" spans="1:210" s="4" customFormat="1" ht="12" hidden="1"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183"/>
      <c r="CR29" s="183"/>
      <c r="CS29" s="183"/>
      <c r="CT29" s="183"/>
      <c r="CU29" s="183"/>
      <c r="CV29" s="76"/>
      <c r="CW29" s="76"/>
      <c r="CX29" s="76"/>
      <c r="CY29" s="191"/>
      <c r="CZ29" s="191"/>
      <c r="DA29" s="191"/>
      <c r="DB29" s="191"/>
      <c r="DC29" s="19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row>
    <row r="30" spans="1:210" s="4" customFormat="1" ht="12" customHeight="1">
      <c r="A30" s="91" t="s">
        <v>141</v>
      </c>
      <c r="B30" s="74">
        <f t="shared" ref="B30:O30"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ref="P30:AU30" si="1">P3</f>
        <v>46101</v>
      </c>
      <c r="Q30" s="74">
        <f t="shared" si="1"/>
        <v>46102</v>
      </c>
      <c r="R30" s="74">
        <f t="shared" si="1"/>
        <v>46103</v>
      </c>
      <c r="S30" s="74">
        <f t="shared" si="1"/>
        <v>46104</v>
      </c>
      <c r="T30" s="74">
        <f t="shared" si="1"/>
        <v>46105</v>
      </c>
      <c r="U30" s="74">
        <f t="shared" si="1"/>
        <v>46106</v>
      </c>
      <c r="V30" s="74">
        <f t="shared" si="1"/>
        <v>46107</v>
      </c>
      <c r="W30" s="74">
        <f t="shared" si="1"/>
        <v>46108</v>
      </c>
      <c r="X30" s="74">
        <f t="shared" si="1"/>
        <v>46109</v>
      </c>
      <c r="Y30" s="74">
        <f t="shared" si="1"/>
        <v>46110</v>
      </c>
      <c r="Z30" s="74">
        <f t="shared" si="1"/>
        <v>46111</v>
      </c>
      <c r="AA30" s="74">
        <f t="shared" si="1"/>
        <v>46112</v>
      </c>
      <c r="AB30" s="74">
        <f t="shared" si="1"/>
        <v>46113</v>
      </c>
      <c r="AC30" s="74">
        <f t="shared" si="1"/>
        <v>46114</v>
      </c>
      <c r="AD30" s="74">
        <f t="shared" si="1"/>
        <v>46115</v>
      </c>
      <c r="AE30" s="74">
        <f t="shared" si="1"/>
        <v>46116</v>
      </c>
      <c r="AF30" s="74">
        <f t="shared" si="1"/>
        <v>46117</v>
      </c>
      <c r="AG30" s="74">
        <f t="shared" si="1"/>
        <v>46118</v>
      </c>
      <c r="AH30" s="74">
        <f t="shared" si="1"/>
        <v>46119</v>
      </c>
      <c r="AI30" s="74">
        <f t="shared" si="1"/>
        <v>46120</v>
      </c>
      <c r="AJ30" s="74">
        <f t="shared" si="1"/>
        <v>46121</v>
      </c>
      <c r="AK30" s="74">
        <f t="shared" si="1"/>
        <v>46122</v>
      </c>
      <c r="AL30" s="74">
        <f t="shared" si="1"/>
        <v>46123</v>
      </c>
      <c r="AM30" s="74">
        <f t="shared" si="1"/>
        <v>46124</v>
      </c>
      <c r="AN30" s="74">
        <f t="shared" si="1"/>
        <v>46125</v>
      </c>
      <c r="AO30" s="74">
        <f t="shared" si="1"/>
        <v>46126</v>
      </c>
      <c r="AP30" s="74">
        <f t="shared" si="1"/>
        <v>46127</v>
      </c>
      <c r="AQ30" s="74">
        <f t="shared" si="1"/>
        <v>46128</v>
      </c>
      <c r="AR30" s="74">
        <f t="shared" si="1"/>
        <v>46129</v>
      </c>
      <c r="AS30" s="74">
        <f t="shared" si="1"/>
        <v>46130</v>
      </c>
      <c r="AT30" s="74">
        <f t="shared" si="1"/>
        <v>46131</v>
      </c>
      <c r="AU30" s="74">
        <f t="shared" si="1"/>
        <v>46132</v>
      </c>
      <c r="AV30" s="74">
        <f t="shared" ref="AV30:BE30" si="2">AV3</f>
        <v>46133</v>
      </c>
      <c r="AW30" s="74">
        <f t="shared" si="2"/>
        <v>46134</v>
      </c>
      <c r="AX30" s="74">
        <f t="shared" si="2"/>
        <v>46135</v>
      </c>
      <c r="AY30" s="74">
        <f t="shared" si="2"/>
        <v>46136</v>
      </c>
      <c r="AZ30" s="74">
        <f t="shared" si="2"/>
        <v>46137</v>
      </c>
      <c r="BA30" s="74">
        <f t="shared" si="2"/>
        <v>46138</v>
      </c>
      <c r="BB30" s="74">
        <f t="shared" si="2"/>
        <v>46139</v>
      </c>
      <c r="BC30" s="74">
        <f t="shared" si="2"/>
        <v>46140</v>
      </c>
      <c r="BD30" s="74">
        <f t="shared" si="2"/>
        <v>46141</v>
      </c>
      <c r="BE30" s="74">
        <f t="shared" si="2"/>
        <v>46142</v>
      </c>
      <c r="BF30" s="74">
        <f t="shared" ref="BF30:DQ30" si="3">BF3</f>
        <v>46143</v>
      </c>
      <c r="BG30" s="74">
        <f t="shared" si="3"/>
        <v>46144</v>
      </c>
      <c r="BH30" s="74">
        <f t="shared" si="3"/>
        <v>46145</v>
      </c>
      <c r="BI30" s="74">
        <f t="shared" si="3"/>
        <v>46146</v>
      </c>
      <c r="BJ30" s="74">
        <f t="shared" si="3"/>
        <v>46147</v>
      </c>
      <c r="BK30" s="74">
        <f t="shared" si="3"/>
        <v>46148</v>
      </c>
      <c r="BL30" s="74">
        <f t="shared" si="3"/>
        <v>46149</v>
      </c>
      <c r="BM30" s="74">
        <f t="shared" si="3"/>
        <v>46150</v>
      </c>
      <c r="BN30" s="74">
        <f t="shared" si="3"/>
        <v>46151</v>
      </c>
      <c r="BO30" s="74">
        <f t="shared" si="3"/>
        <v>46152</v>
      </c>
      <c r="BP30" s="74">
        <f t="shared" si="3"/>
        <v>46153</v>
      </c>
      <c r="BQ30" s="74">
        <f t="shared" si="3"/>
        <v>46154</v>
      </c>
      <c r="BR30" s="74">
        <f t="shared" si="3"/>
        <v>46155</v>
      </c>
      <c r="BS30" s="74">
        <f t="shared" si="3"/>
        <v>46156</v>
      </c>
      <c r="BT30" s="74">
        <f t="shared" si="3"/>
        <v>46157</v>
      </c>
      <c r="BU30" s="74">
        <f t="shared" si="3"/>
        <v>46158</v>
      </c>
      <c r="BV30" s="74">
        <f t="shared" si="3"/>
        <v>46159</v>
      </c>
      <c r="BW30" s="74">
        <f t="shared" si="3"/>
        <v>46160</v>
      </c>
      <c r="BX30" s="74">
        <f t="shared" si="3"/>
        <v>46161</v>
      </c>
      <c r="BY30" s="74">
        <f t="shared" si="3"/>
        <v>46162</v>
      </c>
      <c r="BZ30" s="74">
        <f t="shared" si="3"/>
        <v>46163</v>
      </c>
      <c r="CA30" s="74">
        <f t="shared" si="3"/>
        <v>46164</v>
      </c>
      <c r="CB30" s="74">
        <f t="shared" si="3"/>
        <v>46165</v>
      </c>
      <c r="CC30" s="74">
        <f t="shared" si="3"/>
        <v>46166</v>
      </c>
      <c r="CD30" s="74">
        <f t="shared" si="3"/>
        <v>46167</v>
      </c>
      <c r="CE30" s="74">
        <f t="shared" si="3"/>
        <v>46168</v>
      </c>
      <c r="CF30" s="74">
        <f t="shared" si="3"/>
        <v>46169</v>
      </c>
      <c r="CG30" s="74">
        <f t="shared" si="3"/>
        <v>46170</v>
      </c>
      <c r="CH30" s="74">
        <f t="shared" si="3"/>
        <v>46171</v>
      </c>
      <c r="CI30" s="74">
        <f t="shared" si="3"/>
        <v>46172</v>
      </c>
      <c r="CJ30" s="74">
        <f t="shared" si="3"/>
        <v>46173</v>
      </c>
      <c r="CK30" s="74">
        <f t="shared" si="3"/>
        <v>46174</v>
      </c>
      <c r="CL30" s="74">
        <f t="shared" si="3"/>
        <v>46175</v>
      </c>
      <c r="CM30" s="74">
        <f t="shared" si="3"/>
        <v>46176</v>
      </c>
      <c r="CN30" s="74">
        <f t="shared" si="3"/>
        <v>46177</v>
      </c>
      <c r="CO30" s="74">
        <f t="shared" si="3"/>
        <v>46178</v>
      </c>
      <c r="CP30" s="74">
        <f t="shared" si="3"/>
        <v>46179</v>
      </c>
      <c r="CQ30" s="319">
        <f t="shared" si="3"/>
        <v>46180</v>
      </c>
      <c r="CR30" s="319">
        <f t="shared" si="3"/>
        <v>46181</v>
      </c>
      <c r="CS30" s="319">
        <f t="shared" si="3"/>
        <v>46182</v>
      </c>
      <c r="CT30" s="319">
        <f t="shared" si="3"/>
        <v>46183</v>
      </c>
      <c r="CU30" s="319">
        <f t="shared" si="3"/>
        <v>46184</v>
      </c>
      <c r="CV30" s="74">
        <f t="shared" si="3"/>
        <v>46185</v>
      </c>
      <c r="CW30" s="74">
        <f t="shared" si="3"/>
        <v>46186</v>
      </c>
      <c r="CX30" s="74">
        <f t="shared" si="3"/>
        <v>46187</v>
      </c>
      <c r="CY30" s="189">
        <f t="shared" si="3"/>
        <v>46188</v>
      </c>
      <c r="CZ30" s="189">
        <f t="shared" si="3"/>
        <v>46189</v>
      </c>
      <c r="DA30" s="189">
        <f t="shared" si="3"/>
        <v>46190</v>
      </c>
      <c r="DB30" s="189">
        <f t="shared" si="3"/>
        <v>46191</v>
      </c>
      <c r="DC30" s="189">
        <f t="shared" si="3"/>
        <v>46192</v>
      </c>
      <c r="DD30" s="74">
        <f t="shared" si="3"/>
        <v>46193</v>
      </c>
      <c r="DE30" s="74">
        <f t="shared" si="3"/>
        <v>46194</v>
      </c>
      <c r="DF30" s="319">
        <f t="shared" si="3"/>
        <v>46195</v>
      </c>
      <c r="DG30" s="319">
        <f t="shared" si="3"/>
        <v>46196</v>
      </c>
      <c r="DH30" s="319">
        <f t="shared" si="3"/>
        <v>46197</v>
      </c>
      <c r="DI30" s="319">
        <f t="shared" si="3"/>
        <v>46198</v>
      </c>
      <c r="DJ30" s="74">
        <f t="shared" si="3"/>
        <v>46199</v>
      </c>
      <c r="DK30" s="74">
        <f t="shared" si="3"/>
        <v>46200</v>
      </c>
      <c r="DL30" s="74">
        <f t="shared" si="3"/>
        <v>46201</v>
      </c>
      <c r="DM30" s="74">
        <f t="shared" si="3"/>
        <v>46202</v>
      </c>
      <c r="DN30" s="74">
        <f t="shared" si="3"/>
        <v>46203</v>
      </c>
      <c r="DO30" s="74">
        <f t="shared" si="3"/>
        <v>46204</v>
      </c>
      <c r="DP30" s="74">
        <f t="shared" si="3"/>
        <v>46205</v>
      </c>
      <c r="DQ30" s="74">
        <f t="shared" si="3"/>
        <v>46206</v>
      </c>
      <c r="DR30" s="74">
        <f t="shared" ref="DR30:GC30" si="4">DR3</f>
        <v>46207</v>
      </c>
      <c r="DS30" s="74">
        <f t="shared" si="4"/>
        <v>46208</v>
      </c>
      <c r="DT30" s="74">
        <f t="shared" si="4"/>
        <v>46209</v>
      </c>
      <c r="DU30" s="74">
        <f t="shared" si="4"/>
        <v>46210</v>
      </c>
      <c r="DV30" s="74">
        <f t="shared" si="4"/>
        <v>46211</v>
      </c>
      <c r="DW30" s="74">
        <f t="shared" si="4"/>
        <v>46212</v>
      </c>
      <c r="DX30" s="74">
        <f t="shared" si="4"/>
        <v>46213</v>
      </c>
      <c r="DY30" s="74">
        <f t="shared" si="4"/>
        <v>46214</v>
      </c>
      <c r="DZ30" s="74">
        <f t="shared" si="4"/>
        <v>46215</v>
      </c>
      <c r="EA30" s="74">
        <f t="shared" si="4"/>
        <v>46216</v>
      </c>
      <c r="EB30" s="74">
        <f t="shared" si="4"/>
        <v>46217</v>
      </c>
      <c r="EC30" s="74">
        <f t="shared" si="4"/>
        <v>46218</v>
      </c>
      <c r="ED30" s="74">
        <f t="shared" si="4"/>
        <v>46219</v>
      </c>
      <c r="EE30" s="74">
        <f t="shared" si="4"/>
        <v>46220</v>
      </c>
      <c r="EF30" s="74">
        <f t="shared" si="4"/>
        <v>46221</v>
      </c>
      <c r="EG30" s="74">
        <f t="shared" si="4"/>
        <v>46222</v>
      </c>
      <c r="EH30" s="74">
        <f t="shared" si="4"/>
        <v>46223</v>
      </c>
      <c r="EI30" s="74">
        <f t="shared" si="4"/>
        <v>46224</v>
      </c>
      <c r="EJ30" s="74">
        <f t="shared" si="4"/>
        <v>46225</v>
      </c>
      <c r="EK30" s="74">
        <f t="shared" si="4"/>
        <v>46226</v>
      </c>
      <c r="EL30" s="74">
        <f t="shared" si="4"/>
        <v>46227</v>
      </c>
      <c r="EM30" s="74">
        <f t="shared" si="4"/>
        <v>46228</v>
      </c>
      <c r="EN30" s="74">
        <f t="shared" si="4"/>
        <v>46229</v>
      </c>
      <c r="EO30" s="74">
        <f t="shared" si="4"/>
        <v>46230</v>
      </c>
      <c r="EP30" s="74">
        <f t="shared" si="4"/>
        <v>46231</v>
      </c>
      <c r="EQ30" s="74">
        <f t="shared" si="4"/>
        <v>46232</v>
      </c>
      <c r="ER30" s="74">
        <f t="shared" si="4"/>
        <v>46233</v>
      </c>
      <c r="ES30" s="74">
        <f t="shared" si="4"/>
        <v>46234</v>
      </c>
      <c r="ET30" s="74">
        <f t="shared" si="4"/>
        <v>46235</v>
      </c>
      <c r="EU30" s="74">
        <f t="shared" si="4"/>
        <v>46236</v>
      </c>
      <c r="EV30" s="74">
        <f t="shared" si="4"/>
        <v>46237</v>
      </c>
      <c r="EW30" s="74">
        <f t="shared" si="4"/>
        <v>46238</v>
      </c>
      <c r="EX30" s="74">
        <f t="shared" si="4"/>
        <v>46239</v>
      </c>
      <c r="EY30" s="74">
        <f t="shared" si="4"/>
        <v>46240</v>
      </c>
      <c r="EZ30" s="74">
        <f t="shared" si="4"/>
        <v>46241</v>
      </c>
      <c r="FA30" s="74">
        <f t="shared" si="4"/>
        <v>46242</v>
      </c>
      <c r="FB30" s="74">
        <f t="shared" si="4"/>
        <v>46243</v>
      </c>
      <c r="FC30" s="74">
        <f t="shared" si="4"/>
        <v>46244</v>
      </c>
      <c r="FD30" s="74">
        <f t="shared" si="4"/>
        <v>46245</v>
      </c>
      <c r="FE30" s="74">
        <f t="shared" si="4"/>
        <v>46246</v>
      </c>
      <c r="FF30" s="74">
        <f t="shared" si="4"/>
        <v>46247</v>
      </c>
      <c r="FG30" s="74">
        <f t="shared" si="4"/>
        <v>46248</v>
      </c>
      <c r="FH30" s="74">
        <f t="shared" si="4"/>
        <v>46249</v>
      </c>
      <c r="FI30" s="74">
        <f t="shared" si="4"/>
        <v>46250</v>
      </c>
      <c r="FJ30" s="74">
        <f t="shared" si="4"/>
        <v>46251</v>
      </c>
      <c r="FK30" s="74">
        <f t="shared" si="4"/>
        <v>46252</v>
      </c>
      <c r="FL30" s="74">
        <f t="shared" si="4"/>
        <v>46253</v>
      </c>
      <c r="FM30" s="74">
        <f t="shared" si="4"/>
        <v>46254</v>
      </c>
      <c r="FN30" s="74">
        <f t="shared" si="4"/>
        <v>46255</v>
      </c>
      <c r="FO30" s="74">
        <f t="shared" si="4"/>
        <v>46256</v>
      </c>
      <c r="FP30" s="74">
        <f t="shared" si="4"/>
        <v>46257</v>
      </c>
      <c r="FQ30" s="74">
        <f t="shared" si="4"/>
        <v>46258</v>
      </c>
      <c r="FR30" s="74">
        <f t="shared" si="4"/>
        <v>46259</v>
      </c>
      <c r="FS30" s="74">
        <f t="shared" si="4"/>
        <v>46260</v>
      </c>
      <c r="FT30" s="74">
        <f t="shared" si="4"/>
        <v>46261</v>
      </c>
      <c r="FU30" s="74">
        <f t="shared" si="4"/>
        <v>46262</v>
      </c>
      <c r="FV30" s="74">
        <f t="shared" si="4"/>
        <v>46263</v>
      </c>
      <c r="FW30" s="74">
        <f t="shared" si="4"/>
        <v>46264</v>
      </c>
      <c r="FX30" s="74">
        <f t="shared" si="4"/>
        <v>46265</v>
      </c>
      <c r="FY30" s="74">
        <f t="shared" si="4"/>
        <v>46266</v>
      </c>
      <c r="FZ30" s="74">
        <f t="shared" si="4"/>
        <v>46267</v>
      </c>
      <c r="GA30" s="74">
        <f t="shared" si="4"/>
        <v>46268</v>
      </c>
      <c r="GB30" s="74">
        <f t="shared" si="4"/>
        <v>46269</v>
      </c>
      <c r="GC30" s="74">
        <f t="shared" si="4"/>
        <v>46270</v>
      </c>
      <c r="GD30" s="74">
        <f t="shared" ref="GD30:HB30" si="5">GD3</f>
        <v>46271</v>
      </c>
      <c r="GE30" s="74">
        <f t="shared" si="5"/>
        <v>46272</v>
      </c>
      <c r="GF30" s="74">
        <f t="shared" si="5"/>
        <v>46273</v>
      </c>
      <c r="GG30" s="74">
        <f t="shared" si="5"/>
        <v>46274</v>
      </c>
      <c r="GH30" s="74">
        <f t="shared" si="5"/>
        <v>46275</v>
      </c>
      <c r="GI30" s="74">
        <f t="shared" si="5"/>
        <v>46276</v>
      </c>
      <c r="GJ30" s="74">
        <f t="shared" si="5"/>
        <v>46277</v>
      </c>
      <c r="GK30" s="74">
        <f t="shared" si="5"/>
        <v>46278</v>
      </c>
      <c r="GL30" s="74">
        <f t="shared" si="5"/>
        <v>46279</v>
      </c>
      <c r="GM30" s="74">
        <f t="shared" si="5"/>
        <v>46280</v>
      </c>
      <c r="GN30" s="74">
        <f t="shared" si="5"/>
        <v>46281</v>
      </c>
      <c r="GO30" s="74">
        <f t="shared" si="5"/>
        <v>46282</v>
      </c>
      <c r="GP30" s="74">
        <f t="shared" si="5"/>
        <v>46283</v>
      </c>
      <c r="GQ30" s="74">
        <f t="shared" si="5"/>
        <v>46284</v>
      </c>
      <c r="GR30" s="74">
        <f t="shared" si="5"/>
        <v>46285</v>
      </c>
      <c r="GS30" s="319">
        <f t="shared" si="5"/>
        <v>46286</v>
      </c>
      <c r="GT30" s="319">
        <f t="shared" si="5"/>
        <v>46287</v>
      </c>
      <c r="GU30" s="319">
        <f t="shared" si="5"/>
        <v>46288</v>
      </c>
      <c r="GV30" s="319">
        <f t="shared" si="5"/>
        <v>46289</v>
      </c>
      <c r="GW30" s="74">
        <f t="shared" si="5"/>
        <v>46290</v>
      </c>
      <c r="GX30" s="74">
        <f t="shared" si="5"/>
        <v>46291</v>
      </c>
      <c r="GY30" s="74">
        <f t="shared" si="5"/>
        <v>46292</v>
      </c>
      <c r="GZ30" s="74">
        <f t="shared" si="5"/>
        <v>46293</v>
      </c>
      <c r="HA30" s="74">
        <f t="shared" si="5"/>
        <v>46294</v>
      </c>
      <c r="HB30" s="319">
        <f t="shared" si="5"/>
        <v>46295</v>
      </c>
    </row>
    <row r="31" spans="1:210" s="4" customFormat="1" ht="12" customHeight="1">
      <c r="A31" s="86" t="s">
        <v>119</v>
      </c>
      <c r="B31" s="74">
        <f t="shared" ref="B31:O31" si="6">B4</f>
        <v>46087</v>
      </c>
      <c r="C31" s="74">
        <f t="shared" si="6"/>
        <v>46088</v>
      </c>
      <c r="D31" s="74">
        <f t="shared" si="6"/>
        <v>46089</v>
      </c>
      <c r="E31" s="74">
        <f t="shared" si="6"/>
        <v>46090</v>
      </c>
      <c r="F31" s="74">
        <f t="shared" si="6"/>
        <v>46091</v>
      </c>
      <c r="G31" s="74">
        <f t="shared" si="6"/>
        <v>46092</v>
      </c>
      <c r="H31" s="74">
        <f t="shared" si="6"/>
        <v>46093</v>
      </c>
      <c r="I31" s="74">
        <f t="shared" si="6"/>
        <v>46094</v>
      </c>
      <c r="J31" s="74">
        <f t="shared" si="6"/>
        <v>46095</v>
      </c>
      <c r="K31" s="74">
        <f t="shared" si="6"/>
        <v>46096</v>
      </c>
      <c r="L31" s="74">
        <f t="shared" si="6"/>
        <v>46097</v>
      </c>
      <c r="M31" s="74">
        <f t="shared" si="6"/>
        <v>46098</v>
      </c>
      <c r="N31" s="74">
        <f t="shared" si="6"/>
        <v>46099</v>
      </c>
      <c r="O31" s="74">
        <f t="shared" si="6"/>
        <v>46100</v>
      </c>
      <c r="P31" s="74">
        <f t="shared" ref="P31:AU31" si="7">P4</f>
        <v>46101</v>
      </c>
      <c r="Q31" s="74">
        <f t="shared" si="7"/>
        <v>46102</v>
      </c>
      <c r="R31" s="74">
        <f t="shared" si="7"/>
        <v>46103</v>
      </c>
      <c r="S31" s="74">
        <f t="shared" si="7"/>
        <v>46104</v>
      </c>
      <c r="T31" s="74">
        <f t="shared" si="7"/>
        <v>46105</v>
      </c>
      <c r="U31" s="74">
        <f t="shared" si="7"/>
        <v>46106</v>
      </c>
      <c r="V31" s="74">
        <f t="shared" si="7"/>
        <v>46107</v>
      </c>
      <c r="W31" s="74">
        <f t="shared" si="7"/>
        <v>46108</v>
      </c>
      <c r="X31" s="74">
        <f t="shared" si="7"/>
        <v>46109</v>
      </c>
      <c r="Y31" s="74">
        <f t="shared" si="7"/>
        <v>46110</v>
      </c>
      <c r="Z31" s="74">
        <f t="shared" si="7"/>
        <v>46111</v>
      </c>
      <c r="AA31" s="74">
        <f t="shared" si="7"/>
        <v>46112</v>
      </c>
      <c r="AB31" s="74">
        <f t="shared" si="7"/>
        <v>46113</v>
      </c>
      <c r="AC31" s="74">
        <f t="shared" si="7"/>
        <v>46114</v>
      </c>
      <c r="AD31" s="74">
        <f t="shared" si="7"/>
        <v>46115</v>
      </c>
      <c r="AE31" s="74">
        <f t="shared" si="7"/>
        <v>46116</v>
      </c>
      <c r="AF31" s="74">
        <f t="shared" si="7"/>
        <v>46117</v>
      </c>
      <c r="AG31" s="74">
        <f t="shared" si="7"/>
        <v>46118</v>
      </c>
      <c r="AH31" s="74">
        <f t="shared" si="7"/>
        <v>46119</v>
      </c>
      <c r="AI31" s="74">
        <f t="shared" si="7"/>
        <v>46120</v>
      </c>
      <c r="AJ31" s="74">
        <f t="shared" si="7"/>
        <v>46121</v>
      </c>
      <c r="AK31" s="74">
        <f t="shared" si="7"/>
        <v>46122</v>
      </c>
      <c r="AL31" s="74">
        <f t="shared" si="7"/>
        <v>46123</v>
      </c>
      <c r="AM31" s="74">
        <f t="shared" si="7"/>
        <v>46124</v>
      </c>
      <c r="AN31" s="74">
        <f t="shared" si="7"/>
        <v>46125</v>
      </c>
      <c r="AO31" s="74">
        <f t="shared" si="7"/>
        <v>46126</v>
      </c>
      <c r="AP31" s="74">
        <f t="shared" si="7"/>
        <v>46127</v>
      </c>
      <c r="AQ31" s="74">
        <f t="shared" si="7"/>
        <v>46128</v>
      </c>
      <c r="AR31" s="74">
        <f t="shared" si="7"/>
        <v>46129</v>
      </c>
      <c r="AS31" s="74">
        <f t="shared" si="7"/>
        <v>46130</v>
      </c>
      <c r="AT31" s="74">
        <f t="shared" si="7"/>
        <v>46131</v>
      </c>
      <c r="AU31" s="74">
        <f t="shared" si="7"/>
        <v>46132</v>
      </c>
      <c r="AV31" s="74">
        <f t="shared" ref="AV31:BE31" si="8">AV4</f>
        <v>46133</v>
      </c>
      <c r="AW31" s="74">
        <f t="shared" si="8"/>
        <v>46134</v>
      </c>
      <c r="AX31" s="74">
        <f t="shared" si="8"/>
        <v>46135</v>
      </c>
      <c r="AY31" s="74">
        <f t="shared" si="8"/>
        <v>46136</v>
      </c>
      <c r="AZ31" s="74">
        <f t="shared" si="8"/>
        <v>46137</v>
      </c>
      <c r="BA31" s="74">
        <f t="shared" si="8"/>
        <v>46138</v>
      </c>
      <c r="BB31" s="74">
        <f t="shared" si="8"/>
        <v>46139</v>
      </c>
      <c r="BC31" s="74">
        <f t="shared" si="8"/>
        <v>46140</v>
      </c>
      <c r="BD31" s="74">
        <f t="shared" si="8"/>
        <v>46141</v>
      </c>
      <c r="BE31" s="74">
        <f t="shared" si="8"/>
        <v>46142</v>
      </c>
      <c r="BF31" s="74">
        <f t="shared" ref="BF31:DQ31" si="9">BF4</f>
        <v>46143</v>
      </c>
      <c r="BG31" s="74">
        <f t="shared" si="9"/>
        <v>46144</v>
      </c>
      <c r="BH31" s="74">
        <f t="shared" si="9"/>
        <v>46145</v>
      </c>
      <c r="BI31" s="74">
        <f t="shared" si="9"/>
        <v>46146</v>
      </c>
      <c r="BJ31" s="74">
        <f t="shared" si="9"/>
        <v>46147</v>
      </c>
      <c r="BK31" s="74">
        <f t="shared" si="9"/>
        <v>46148</v>
      </c>
      <c r="BL31" s="74">
        <f t="shared" si="9"/>
        <v>46149</v>
      </c>
      <c r="BM31" s="74">
        <f t="shared" si="9"/>
        <v>46150</v>
      </c>
      <c r="BN31" s="74">
        <f t="shared" si="9"/>
        <v>46151</v>
      </c>
      <c r="BO31" s="74">
        <f t="shared" si="9"/>
        <v>46152</v>
      </c>
      <c r="BP31" s="74">
        <f t="shared" si="9"/>
        <v>46153</v>
      </c>
      <c r="BQ31" s="74">
        <f t="shared" si="9"/>
        <v>46154</v>
      </c>
      <c r="BR31" s="74">
        <f t="shared" si="9"/>
        <v>46155</v>
      </c>
      <c r="BS31" s="74">
        <f t="shared" si="9"/>
        <v>46156</v>
      </c>
      <c r="BT31" s="74">
        <f t="shared" si="9"/>
        <v>46157</v>
      </c>
      <c r="BU31" s="74">
        <f t="shared" si="9"/>
        <v>46158</v>
      </c>
      <c r="BV31" s="74">
        <f t="shared" si="9"/>
        <v>46159</v>
      </c>
      <c r="BW31" s="74">
        <f t="shared" si="9"/>
        <v>46160</v>
      </c>
      <c r="BX31" s="74">
        <f t="shared" si="9"/>
        <v>46161</v>
      </c>
      <c r="BY31" s="74">
        <f t="shared" si="9"/>
        <v>46162</v>
      </c>
      <c r="BZ31" s="74">
        <f t="shared" si="9"/>
        <v>46163</v>
      </c>
      <c r="CA31" s="74">
        <f t="shared" si="9"/>
        <v>46164</v>
      </c>
      <c r="CB31" s="74">
        <f t="shared" si="9"/>
        <v>46165</v>
      </c>
      <c r="CC31" s="74">
        <f t="shared" si="9"/>
        <v>46166</v>
      </c>
      <c r="CD31" s="74">
        <f t="shared" si="9"/>
        <v>46167</v>
      </c>
      <c r="CE31" s="74">
        <f t="shared" si="9"/>
        <v>46168</v>
      </c>
      <c r="CF31" s="74">
        <f t="shared" si="9"/>
        <v>46169</v>
      </c>
      <c r="CG31" s="74">
        <f t="shared" si="9"/>
        <v>46170</v>
      </c>
      <c r="CH31" s="74">
        <f t="shared" si="9"/>
        <v>46171</v>
      </c>
      <c r="CI31" s="74">
        <f t="shared" si="9"/>
        <v>46172</v>
      </c>
      <c r="CJ31" s="74">
        <f t="shared" si="9"/>
        <v>46173</v>
      </c>
      <c r="CK31" s="74">
        <f t="shared" si="9"/>
        <v>46174</v>
      </c>
      <c r="CL31" s="74">
        <f t="shared" si="9"/>
        <v>46175</v>
      </c>
      <c r="CM31" s="74">
        <f t="shared" si="9"/>
        <v>46176</v>
      </c>
      <c r="CN31" s="74">
        <f t="shared" si="9"/>
        <v>46177</v>
      </c>
      <c r="CO31" s="74">
        <f t="shared" si="9"/>
        <v>46178</v>
      </c>
      <c r="CP31" s="74">
        <f t="shared" si="9"/>
        <v>46179</v>
      </c>
      <c r="CQ31" s="319">
        <f t="shared" si="9"/>
        <v>46180</v>
      </c>
      <c r="CR31" s="319">
        <f t="shared" si="9"/>
        <v>46181</v>
      </c>
      <c r="CS31" s="319">
        <f t="shared" si="9"/>
        <v>46182</v>
      </c>
      <c r="CT31" s="319">
        <f t="shared" si="9"/>
        <v>46183</v>
      </c>
      <c r="CU31" s="319">
        <f t="shared" si="9"/>
        <v>46184</v>
      </c>
      <c r="CV31" s="74">
        <f t="shared" si="9"/>
        <v>46185</v>
      </c>
      <c r="CW31" s="74">
        <f t="shared" si="9"/>
        <v>46186</v>
      </c>
      <c r="CX31" s="74">
        <f t="shared" si="9"/>
        <v>46187</v>
      </c>
      <c r="CY31" s="189">
        <f t="shared" si="9"/>
        <v>46188</v>
      </c>
      <c r="CZ31" s="189">
        <f t="shared" si="9"/>
        <v>46189</v>
      </c>
      <c r="DA31" s="189">
        <f t="shared" si="9"/>
        <v>46190</v>
      </c>
      <c r="DB31" s="189">
        <f t="shared" si="9"/>
        <v>46191</v>
      </c>
      <c r="DC31" s="189">
        <f t="shared" si="9"/>
        <v>46192</v>
      </c>
      <c r="DD31" s="74">
        <f t="shared" si="9"/>
        <v>46193</v>
      </c>
      <c r="DE31" s="74">
        <f t="shared" si="9"/>
        <v>46194</v>
      </c>
      <c r="DF31" s="319">
        <f t="shared" si="9"/>
        <v>46195</v>
      </c>
      <c r="DG31" s="319">
        <f t="shared" si="9"/>
        <v>46196</v>
      </c>
      <c r="DH31" s="319">
        <f t="shared" si="9"/>
        <v>46197</v>
      </c>
      <c r="DI31" s="319">
        <f t="shared" si="9"/>
        <v>46198</v>
      </c>
      <c r="DJ31" s="74">
        <f t="shared" si="9"/>
        <v>46199</v>
      </c>
      <c r="DK31" s="74">
        <f t="shared" si="9"/>
        <v>46200</v>
      </c>
      <c r="DL31" s="74">
        <f t="shared" si="9"/>
        <v>46201</v>
      </c>
      <c r="DM31" s="74">
        <f t="shared" si="9"/>
        <v>46202</v>
      </c>
      <c r="DN31" s="74">
        <f t="shared" si="9"/>
        <v>46203</v>
      </c>
      <c r="DO31" s="74">
        <f t="shared" si="9"/>
        <v>46204</v>
      </c>
      <c r="DP31" s="74">
        <f t="shared" si="9"/>
        <v>46205</v>
      </c>
      <c r="DQ31" s="74">
        <f t="shared" si="9"/>
        <v>46206</v>
      </c>
      <c r="DR31" s="74">
        <f t="shared" ref="DR31:GC31" si="10">DR4</f>
        <v>46207</v>
      </c>
      <c r="DS31" s="74">
        <f t="shared" si="10"/>
        <v>46208</v>
      </c>
      <c r="DT31" s="74">
        <f t="shared" si="10"/>
        <v>46209</v>
      </c>
      <c r="DU31" s="74">
        <f t="shared" si="10"/>
        <v>46210</v>
      </c>
      <c r="DV31" s="74">
        <f t="shared" si="10"/>
        <v>46211</v>
      </c>
      <c r="DW31" s="74">
        <f t="shared" si="10"/>
        <v>46212</v>
      </c>
      <c r="DX31" s="74">
        <f t="shared" si="10"/>
        <v>46213</v>
      </c>
      <c r="DY31" s="74">
        <f t="shared" si="10"/>
        <v>46214</v>
      </c>
      <c r="DZ31" s="74">
        <f t="shared" si="10"/>
        <v>46215</v>
      </c>
      <c r="EA31" s="74">
        <f t="shared" si="10"/>
        <v>46216</v>
      </c>
      <c r="EB31" s="74">
        <f t="shared" si="10"/>
        <v>46217</v>
      </c>
      <c r="EC31" s="74">
        <f t="shared" si="10"/>
        <v>46218</v>
      </c>
      <c r="ED31" s="74">
        <f t="shared" si="10"/>
        <v>46219</v>
      </c>
      <c r="EE31" s="74">
        <f t="shared" si="10"/>
        <v>46220</v>
      </c>
      <c r="EF31" s="74">
        <f t="shared" si="10"/>
        <v>46221</v>
      </c>
      <c r="EG31" s="74">
        <f t="shared" si="10"/>
        <v>46222</v>
      </c>
      <c r="EH31" s="74">
        <f t="shared" si="10"/>
        <v>46223</v>
      </c>
      <c r="EI31" s="74">
        <f t="shared" si="10"/>
        <v>46224</v>
      </c>
      <c r="EJ31" s="74">
        <f t="shared" si="10"/>
        <v>46225</v>
      </c>
      <c r="EK31" s="74">
        <f t="shared" si="10"/>
        <v>46226</v>
      </c>
      <c r="EL31" s="74">
        <f t="shared" si="10"/>
        <v>46227</v>
      </c>
      <c r="EM31" s="74">
        <f t="shared" si="10"/>
        <v>46228</v>
      </c>
      <c r="EN31" s="74">
        <f t="shared" si="10"/>
        <v>46229</v>
      </c>
      <c r="EO31" s="74">
        <f t="shared" si="10"/>
        <v>46230</v>
      </c>
      <c r="EP31" s="74">
        <f t="shared" si="10"/>
        <v>46231</v>
      </c>
      <c r="EQ31" s="74">
        <f t="shared" si="10"/>
        <v>46232</v>
      </c>
      <c r="ER31" s="74">
        <f t="shared" si="10"/>
        <v>46233</v>
      </c>
      <c r="ES31" s="74">
        <f t="shared" si="10"/>
        <v>46234</v>
      </c>
      <c r="ET31" s="74">
        <f t="shared" si="10"/>
        <v>46235</v>
      </c>
      <c r="EU31" s="74">
        <f t="shared" si="10"/>
        <v>46236</v>
      </c>
      <c r="EV31" s="74">
        <f t="shared" si="10"/>
        <v>46237</v>
      </c>
      <c r="EW31" s="74">
        <f t="shared" si="10"/>
        <v>46238</v>
      </c>
      <c r="EX31" s="74">
        <f t="shared" si="10"/>
        <v>46239</v>
      </c>
      <c r="EY31" s="74">
        <f t="shared" si="10"/>
        <v>46240</v>
      </c>
      <c r="EZ31" s="74">
        <f t="shared" si="10"/>
        <v>46241</v>
      </c>
      <c r="FA31" s="74">
        <f t="shared" si="10"/>
        <v>46242</v>
      </c>
      <c r="FB31" s="74">
        <f t="shared" si="10"/>
        <v>46243</v>
      </c>
      <c r="FC31" s="74">
        <f t="shared" si="10"/>
        <v>46244</v>
      </c>
      <c r="FD31" s="74">
        <f t="shared" si="10"/>
        <v>46245</v>
      </c>
      <c r="FE31" s="74">
        <f t="shared" si="10"/>
        <v>46246</v>
      </c>
      <c r="FF31" s="74">
        <f t="shared" si="10"/>
        <v>46247</v>
      </c>
      <c r="FG31" s="74">
        <f t="shared" si="10"/>
        <v>46248</v>
      </c>
      <c r="FH31" s="74">
        <f t="shared" si="10"/>
        <v>46249</v>
      </c>
      <c r="FI31" s="74">
        <f t="shared" si="10"/>
        <v>46250</v>
      </c>
      <c r="FJ31" s="74">
        <f t="shared" si="10"/>
        <v>46251</v>
      </c>
      <c r="FK31" s="74">
        <f t="shared" si="10"/>
        <v>46252</v>
      </c>
      <c r="FL31" s="74">
        <f t="shared" si="10"/>
        <v>46253</v>
      </c>
      <c r="FM31" s="74">
        <f t="shared" si="10"/>
        <v>46254</v>
      </c>
      <c r="FN31" s="74">
        <f t="shared" si="10"/>
        <v>46255</v>
      </c>
      <c r="FO31" s="74">
        <f t="shared" si="10"/>
        <v>46256</v>
      </c>
      <c r="FP31" s="74">
        <f t="shared" si="10"/>
        <v>46257</v>
      </c>
      <c r="FQ31" s="74">
        <f t="shared" si="10"/>
        <v>46258</v>
      </c>
      <c r="FR31" s="74">
        <f t="shared" si="10"/>
        <v>46259</v>
      </c>
      <c r="FS31" s="74">
        <f t="shared" si="10"/>
        <v>46260</v>
      </c>
      <c r="FT31" s="74">
        <f t="shared" si="10"/>
        <v>46261</v>
      </c>
      <c r="FU31" s="74">
        <f t="shared" si="10"/>
        <v>46262</v>
      </c>
      <c r="FV31" s="74">
        <f t="shared" si="10"/>
        <v>46263</v>
      </c>
      <c r="FW31" s="74">
        <f t="shared" si="10"/>
        <v>46264</v>
      </c>
      <c r="FX31" s="74">
        <f t="shared" si="10"/>
        <v>46265</v>
      </c>
      <c r="FY31" s="74">
        <f t="shared" si="10"/>
        <v>46266</v>
      </c>
      <c r="FZ31" s="74">
        <f t="shared" si="10"/>
        <v>46267</v>
      </c>
      <c r="GA31" s="74">
        <f t="shared" si="10"/>
        <v>46268</v>
      </c>
      <c r="GB31" s="74">
        <f t="shared" si="10"/>
        <v>46269</v>
      </c>
      <c r="GC31" s="74">
        <f t="shared" si="10"/>
        <v>46270</v>
      </c>
      <c r="GD31" s="74">
        <f t="shared" ref="GD31:HB31" si="11">GD4</f>
        <v>46271</v>
      </c>
      <c r="GE31" s="74">
        <f t="shared" si="11"/>
        <v>46272</v>
      </c>
      <c r="GF31" s="74">
        <f t="shared" si="11"/>
        <v>46273</v>
      </c>
      <c r="GG31" s="74">
        <f t="shared" si="11"/>
        <v>46274</v>
      </c>
      <c r="GH31" s="74">
        <f t="shared" si="11"/>
        <v>46275</v>
      </c>
      <c r="GI31" s="74">
        <f t="shared" si="11"/>
        <v>46276</v>
      </c>
      <c r="GJ31" s="74">
        <f t="shared" si="11"/>
        <v>46277</v>
      </c>
      <c r="GK31" s="74">
        <f t="shared" si="11"/>
        <v>46278</v>
      </c>
      <c r="GL31" s="74">
        <f t="shared" si="11"/>
        <v>46279</v>
      </c>
      <c r="GM31" s="74">
        <f t="shared" si="11"/>
        <v>46280</v>
      </c>
      <c r="GN31" s="74">
        <f t="shared" si="11"/>
        <v>46281</v>
      </c>
      <c r="GO31" s="74">
        <f t="shared" si="11"/>
        <v>46282</v>
      </c>
      <c r="GP31" s="74">
        <f t="shared" si="11"/>
        <v>46283</v>
      </c>
      <c r="GQ31" s="74">
        <f t="shared" si="11"/>
        <v>46284</v>
      </c>
      <c r="GR31" s="74">
        <f t="shared" si="11"/>
        <v>46285</v>
      </c>
      <c r="GS31" s="319">
        <f t="shared" si="11"/>
        <v>46286</v>
      </c>
      <c r="GT31" s="319">
        <f t="shared" si="11"/>
        <v>46287</v>
      </c>
      <c r="GU31" s="319">
        <f t="shared" si="11"/>
        <v>46288</v>
      </c>
      <c r="GV31" s="319">
        <f t="shared" si="11"/>
        <v>46289</v>
      </c>
      <c r="GW31" s="74">
        <f t="shared" si="11"/>
        <v>46290</v>
      </c>
      <c r="GX31" s="74">
        <f t="shared" si="11"/>
        <v>46291</v>
      </c>
      <c r="GY31" s="74">
        <f t="shared" si="11"/>
        <v>46292</v>
      </c>
      <c r="GZ31" s="74">
        <f t="shared" si="11"/>
        <v>46293</v>
      </c>
      <c r="HA31" s="74">
        <f t="shared" si="11"/>
        <v>46294</v>
      </c>
      <c r="HB31" s="319">
        <f t="shared" si="11"/>
        <v>46295</v>
      </c>
    </row>
    <row r="32" spans="1:210" s="4" customFormat="1" ht="12" customHeight="1">
      <c r="A32" s="12" t="s">
        <v>76</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320"/>
      <c r="CR32" s="320"/>
      <c r="CS32" s="320"/>
      <c r="CT32" s="320"/>
      <c r="CU32" s="320"/>
      <c r="CV32" s="87"/>
      <c r="CW32" s="87"/>
      <c r="CX32" s="87"/>
      <c r="CY32" s="305"/>
      <c r="CZ32" s="305"/>
      <c r="DA32" s="305"/>
      <c r="DB32" s="305"/>
      <c r="DC32" s="305"/>
      <c r="DD32" s="87"/>
      <c r="DE32" s="87"/>
      <c r="DF32" s="320"/>
      <c r="DG32" s="320"/>
      <c r="DH32" s="320"/>
      <c r="DI32" s="320"/>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320"/>
      <c r="GT32" s="320"/>
      <c r="GU32" s="320"/>
      <c r="GV32" s="320"/>
      <c r="GW32" s="87"/>
      <c r="GX32" s="87"/>
      <c r="GY32" s="87"/>
      <c r="GZ32" s="87"/>
      <c r="HA32" s="87"/>
      <c r="HB32" s="320"/>
    </row>
    <row r="33" spans="1:210" s="4" customFormat="1" ht="12" customHeight="1">
      <c r="A33" s="13">
        <v>1</v>
      </c>
      <c r="B33" s="12">
        <f t="shared" ref="B33:O33" si="12">ROUNDUP(B6*0.87,)+25</f>
        <v>10987</v>
      </c>
      <c r="C33" s="12">
        <f t="shared" si="12"/>
        <v>10987</v>
      </c>
      <c r="D33" s="12">
        <f t="shared" si="12"/>
        <v>10987</v>
      </c>
      <c r="E33" s="12">
        <f t="shared" si="12"/>
        <v>9578</v>
      </c>
      <c r="F33" s="12">
        <f t="shared" si="12"/>
        <v>9578</v>
      </c>
      <c r="G33" s="12">
        <f t="shared" si="12"/>
        <v>10753</v>
      </c>
      <c r="H33" s="12">
        <f t="shared" si="12"/>
        <v>10753</v>
      </c>
      <c r="I33" s="12">
        <f t="shared" si="12"/>
        <v>9970</v>
      </c>
      <c r="J33" s="12">
        <f t="shared" si="12"/>
        <v>9970</v>
      </c>
      <c r="K33" s="12">
        <f t="shared" si="12"/>
        <v>8404</v>
      </c>
      <c r="L33" s="12">
        <f t="shared" si="12"/>
        <v>9970</v>
      </c>
      <c r="M33" s="12">
        <f t="shared" si="12"/>
        <v>9970</v>
      </c>
      <c r="N33" s="12">
        <f t="shared" si="12"/>
        <v>9970</v>
      </c>
      <c r="O33" s="12">
        <f t="shared" si="12"/>
        <v>9187</v>
      </c>
      <c r="P33" s="12">
        <f t="shared" ref="P33:AU33" si="13">ROUNDUP(P6*0.87,)+25</f>
        <v>9187</v>
      </c>
      <c r="Q33" s="12">
        <f t="shared" si="13"/>
        <v>8012</v>
      </c>
      <c r="R33" s="12">
        <f t="shared" si="13"/>
        <v>7229</v>
      </c>
      <c r="S33" s="12">
        <f t="shared" si="13"/>
        <v>7229</v>
      </c>
      <c r="T33" s="12">
        <f t="shared" si="13"/>
        <v>7229</v>
      </c>
      <c r="U33" s="12">
        <f t="shared" si="13"/>
        <v>7229</v>
      </c>
      <c r="V33" s="12">
        <f t="shared" si="13"/>
        <v>7229</v>
      </c>
      <c r="W33" s="12">
        <f t="shared" si="13"/>
        <v>7229</v>
      </c>
      <c r="X33" s="12">
        <f t="shared" si="13"/>
        <v>7229</v>
      </c>
      <c r="Y33" s="12">
        <f t="shared" si="13"/>
        <v>6720</v>
      </c>
      <c r="Z33" s="12">
        <f t="shared" si="13"/>
        <v>6720</v>
      </c>
      <c r="AA33" s="12">
        <f t="shared" si="13"/>
        <v>6720</v>
      </c>
      <c r="AB33" s="12">
        <f t="shared" si="13"/>
        <v>5741</v>
      </c>
      <c r="AC33" s="12">
        <f t="shared" si="13"/>
        <v>5741</v>
      </c>
      <c r="AD33" s="12">
        <f t="shared" si="13"/>
        <v>5741</v>
      </c>
      <c r="AE33" s="12">
        <f t="shared" si="13"/>
        <v>5741</v>
      </c>
      <c r="AF33" s="12">
        <f t="shared" si="13"/>
        <v>5272</v>
      </c>
      <c r="AG33" s="12">
        <f t="shared" si="13"/>
        <v>5272</v>
      </c>
      <c r="AH33" s="12">
        <f t="shared" si="13"/>
        <v>5272</v>
      </c>
      <c r="AI33" s="12">
        <f t="shared" si="13"/>
        <v>5272</v>
      </c>
      <c r="AJ33" s="12">
        <f t="shared" si="13"/>
        <v>5272</v>
      </c>
      <c r="AK33" s="12">
        <f t="shared" si="13"/>
        <v>6289</v>
      </c>
      <c r="AL33" s="12">
        <f t="shared" si="13"/>
        <v>6289</v>
      </c>
      <c r="AM33" s="12">
        <f t="shared" si="13"/>
        <v>5272</v>
      </c>
      <c r="AN33" s="12">
        <f t="shared" si="13"/>
        <v>5272</v>
      </c>
      <c r="AO33" s="12">
        <f t="shared" si="13"/>
        <v>5272</v>
      </c>
      <c r="AP33" s="12">
        <f t="shared" si="13"/>
        <v>5272</v>
      </c>
      <c r="AQ33" s="12">
        <f t="shared" si="13"/>
        <v>5272</v>
      </c>
      <c r="AR33" s="12">
        <f t="shared" si="13"/>
        <v>5741</v>
      </c>
      <c r="AS33" s="12">
        <f t="shared" si="13"/>
        <v>5741</v>
      </c>
      <c r="AT33" s="12">
        <f t="shared" si="13"/>
        <v>5506</v>
      </c>
      <c r="AU33" s="12">
        <f t="shared" si="13"/>
        <v>5506</v>
      </c>
      <c r="AV33" s="12">
        <f t="shared" ref="AV33:BE33" si="14">ROUNDUP(AV6*0.87,)+25</f>
        <v>5506</v>
      </c>
      <c r="AW33" s="12">
        <f t="shared" si="14"/>
        <v>5506</v>
      </c>
      <c r="AX33" s="12">
        <f t="shared" si="14"/>
        <v>5506</v>
      </c>
      <c r="AY33" s="12">
        <f t="shared" si="14"/>
        <v>5976</v>
      </c>
      <c r="AZ33" s="12">
        <f t="shared" si="14"/>
        <v>5976</v>
      </c>
      <c r="BA33" s="12">
        <f t="shared" si="14"/>
        <v>5976</v>
      </c>
      <c r="BB33" s="12">
        <f t="shared" si="14"/>
        <v>5272</v>
      </c>
      <c r="BC33" s="12">
        <f t="shared" si="14"/>
        <v>5272</v>
      </c>
      <c r="BD33" s="12">
        <f t="shared" si="14"/>
        <v>5272</v>
      </c>
      <c r="BE33" s="12">
        <f t="shared" si="14"/>
        <v>6681</v>
      </c>
      <c r="BF33" s="12">
        <f t="shared" ref="BF33:DQ33" si="15">ROUNDUP(BF6*0.87,)+25</f>
        <v>6681</v>
      </c>
      <c r="BG33" s="12">
        <f t="shared" si="15"/>
        <v>6681</v>
      </c>
      <c r="BH33" s="12">
        <f t="shared" si="15"/>
        <v>5976</v>
      </c>
      <c r="BI33" s="12">
        <f t="shared" si="15"/>
        <v>5976</v>
      </c>
      <c r="BJ33" s="12">
        <f t="shared" si="15"/>
        <v>5976</v>
      </c>
      <c r="BK33" s="12">
        <f t="shared" si="15"/>
        <v>5976</v>
      </c>
      <c r="BL33" s="12">
        <f t="shared" si="15"/>
        <v>5976</v>
      </c>
      <c r="BM33" s="12">
        <f t="shared" si="15"/>
        <v>6681</v>
      </c>
      <c r="BN33" s="12">
        <f t="shared" si="15"/>
        <v>6681</v>
      </c>
      <c r="BO33" s="12">
        <f t="shared" si="15"/>
        <v>6681</v>
      </c>
      <c r="BP33" s="12">
        <f t="shared" si="15"/>
        <v>5506</v>
      </c>
      <c r="BQ33" s="12">
        <f t="shared" si="15"/>
        <v>5506</v>
      </c>
      <c r="BR33" s="12">
        <f t="shared" si="15"/>
        <v>5506</v>
      </c>
      <c r="BS33" s="12">
        <f t="shared" si="15"/>
        <v>5506</v>
      </c>
      <c r="BT33" s="12">
        <f t="shared" si="15"/>
        <v>5741</v>
      </c>
      <c r="BU33" s="12">
        <f t="shared" si="15"/>
        <v>5741</v>
      </c>
      <c r="BV33" s="12">
        <f t="shared" si="15"/>
        <v>5506</v>
      </c>
      <c r="BW33" s="12">
        <f t="shared" si="15"/>
        <v>5506</v>
      </c>
      <c r="BX33" s="12">
        <f t="shared" si="15"/>
        <v>5506</v>
      </c>
      <c r="BY33" s="12">
        <f t="shared" si="15"/>
        <v>5506</v>
      </c>
      <c r="BZ33" s="12">
        <f t="shared" si="15"/>
        <v>5506</v>
      </c>
      <c r="CA33" s="12">
        <f t="shared" si="15"/>
        <v>5741</v>
      </c>
      <c r="CB33" s="12">
        <f t="shared" si="15"/>
        <v>5741</v>
      </c>
      <c r="CC33" s="12">
        <f t="shared" si="15"/>
        <v>5506</v>
      </c>
      <c r="CD33" s="12">
        <f t="shared" si="15"/>
        <v>5506</v>
      </c>
      <c r="CE33" s="12">
        <f t="shared" si="15"/>
        <v>5506</v>
      </c>
      <c r="CF33" s="12">
        <f t="shared" si="15"/>
        <v>5506</v>
      </c>
      <c r="CG33" s="12">
        <f t="shared" si="15"/>
        <v>5506</v>
      </c>
      <c r="CH33" s="12">
        <f t="shared" si="15"/>
        <v>5741</v>
      </c>
      <c r="CI33" s="12">
        <f t="shared" si="15"/>
        <v>5741</v>
      </c>
      <c r="CJ33" s="12">
        <f t="shared" si="15"/>
        <v>5741</v>
      </c>
      <c r="CK33" s="12">
        <f t="shared" si="15"/>
        <v>5741</v>
      </c>
      <c r="CL33" s="12">
        <f t="shared" si="15"/>
        <v>5741</v>
      </c>
      <c r="CM33" s="12">
        <f t="shared" si="15"/>
        <v>5741</v>
      </c>
      <c r="CN33" s="12">
        <f t="shared" si="15"/>
        <v>5741</v>
      </c>
      <c r="CO33" s="12">
        <f t="shared" si="15"/>
        <v>9030</v>
      </c>
      <c r="CP33" s="12">
        <f t="shared" si="15"/>
        <v>9030</v>
      </c>
      <c r="CQ33" s="321">
        <f t="shared" si="15"/>
        <v>9030</v>
      </c>
      <c r="CR33" s="321">
        <f t="shared" si="15"/>
        <v>9030</v>
      </c>
      <c r="CS33" s="321">
        <f t="shared" si="15"/>
        <v>9030</v>
      </c>
      <c r="CT33" s="321">
        <f t="shared" si="15"/>
        <v>9030</v>
      </c>
      <c r="CU33" s="321">
        <f t="shared" si="15"/>
        <v>9030</v>
      </c>
      <c r="CV33" s="12">
        <f t="shared" si="15"/>
        <v>9030</v>
      </c>
      <c r="CW33" s="12">
        <f t="shared" si="15"/>
        <v>9030</v>
      </c>
      <c r="CX33" s="12">
        <f t="shared" si="15"/>
        <v>10596</v>
      </c>
      <c r="CY33" s="190">
        <f t="shared" si="15"/>
        <v>10596</v>
      </c>
      <c r="CZ33" s="190">
        <f t="shared" si="15"/>
        <v>10596</v>
      </c>
      <c r="DA33" s="190">
        <f t="shared" si="15"/>
        <v>10596</v>
      </c>
      <c r="DB33" s="190">
        <f t="shared" si="15"/>
        <v>10596</v>
      </c>
      <c r="DC33" s="190">
        <f t="shared" si="15"/>
        <v>10596</v>
      </c>
      <c r="DD33" s="12">
        <f t="shared" si="15"/>
        <v>10596</v>
      </c>
      <c r="DE33" s="12">
        <f t="shared" si="15"/>
        <v>9030</v>
      </c>
      <c r="DF33" s="321">
        <f t="shared" si="15"/>
        <v>9030</v>
      </c>
      <c r="DG33" s="321">
        <f t="shared" si="15"/>
        <v>9030</v>
      </c>
      <c r="DH33" s="321">
        <f t="shared" si="15"/>
        <v>9030</v>
      </c>
      <c r="DI33" s="321">
        <f t="shared" si="15"/>
        <v>9030</v>
      </c>
      <c r="DJ33" s="12">
        <f t="shared" si="15"/>
        <v>9030</v>
      </c>
      <c r="DK33" s="12">
        <f t="shared" si="15"/>
        <v>9030</v>
      </c>
      <c r="DL33" s="12">
        <f t="shared" si="15"/>
        <v>9030</v>
      </c>
      <c r="DM33" s="12">
        <f t="shared" si="15"/>
        <v>9813</v>
      </c>
      <c r="DN33" s="12">
        <f t="shared" si="15"/>
        <v>9813</v>
      </c>
      <c r="DO33" s="12">
        <f t="shared" si="15"/>
        <v>9813</v>
      </c>
      <c r="DP33" s="12">
        <f t="shared" si="15"/>
        <v>9813</v>
      </c>
      <c r="DQ33" s="12">
        <f t="shared" si="15"/>
        <v>9813</v>
      </c>
      <c r="DR33" s="12">
        <f t="shared" ref="DR33:GC33" si="16">ROUNDUP(DR6*0.87,)+25</f>
        <v>9813</v>
      </c>
      <c r="DS33" s="12">
        <f t="shared" si="16"/>
        <v>9813</v>
      </c>
      <c r="DT33" s="12">
        <f t="shared" si="16"/>
        <v>9813</v>
      </c>
      <c r="DU33" s="12">
        <f t="shared" si="16"/>
        <v>9813</v>
      </c>
      <c r="DV33" s="12">
        <f t="shared" si="16"/>
        <v>9813</v>
      </c>
      <c r="DW33" s="12">
        <f t="shared" si="16"/>
        <v>9813</v>
      </c>
      <c r="DX33" s="12">
        <f t="shared" si="16"/>
        <v>9813</v>
      </c>
      <c r="DY33" s="12">
        <f t="shared" si="16"/>
        <v>9813</v>
      </c>
      <c r="DZ33" s="12">
        <f t="shared" si="16"/>
        <v>9813</v>
      </c>
      <c r="EA33" s="12">
        <f t="shared" si="16"/>
        <v>7464</v>
      </c>
      <c r="EB33" s="12">
        <f t="shared" si="16"/>
        <v>7464</v>
      </c>
      <c r="EC33" s="12">
        <f t="shared" si="16"/>
        <v>7464</v>
      </c>
      <c r="ED33" s="12">
        <f t="shared" si="16"/>
        <v>7464</v>
      </c>
      <c r="EE33" s="12">
        <f t="shared" si="16"/>
        <v>7855</v>
      </c>
      <c r="EF33" s="12">
        <f t="shared" si="16"/>
        <v>7855</v>
      </c>
      <c r="EG33" s="12">
        <f t="shared" si="16"/>
        <v>7464</v>
      </c>
      <c r="EH33" s="12">
        <f t="shared" si="16"/>
        <v>7464</v>
      </c>
      <c r="EI33" s="12">
        <f t="shared" si="16"/>
        <v>7464</v>
      </c>
      <c r="EJ33" s="12">
        <f t="shared" si="16"/>
        <v>7464</v>
      </c>
      <c r="EK33" s="12">
        <f t="shared" si="16"/>
        <v>7464</v>
      </c>
      <c r="EL33" s="12">
        <f t="shared" si="16"/>
        <v>7855</v>
      </c>
      <c r="EM33" s="12">
        <f t="shared" si="16"/>
        <v>7855</v>
      </c>
      <c r="EN33" s="12">
        <f t="shared" si="16"/>
        <v>7464</v>
      </c>
      <c r="EO33" s="12">
        <f t="shared" si="16"/>
        <v>7464</v>
      </c>
      <c r="EP33" s="12">
        <f t="shared" si="16"/>
        <v>7464</v>
      </c>
      <c r="EQ33" s="12">
        <f t="shared" si="16"/>
        <v>7464</v>
      </c>
      <c r="ER33" s="12">
        <f t="shared" si="16"/>
        <v>7464</v>
      </c>
      <c r="ES33" s="12">
        <f t="shared" si="16"/>
        <v>7855</v>
      </c>
      <c r="ET33" s="12">
        <f t="shared" si="16"/>
        <v>7855</v>
      </c>
      <c r="EU33" s="12">
        <f t="shared" si="16"/>
        <v>7464</v>
      </c>
      <c r="EV33" s="12">
        <f t="shared" si="16"/>
        <v>7464</v>
      </c>
      <c r="EW33" s="12">
        <f t="shared" si="16"/>
        <v>7464</v>
      </c>
      <c r="EX33" s="12">
        <f t="shared" si="16"/>
        <v>7464</v>
      </c>
      <c r="EY33" s="12">
        <f t="shared" si="16"/>
        <v>7464</v>
      </c>
      <c r="EZ33" s="12">
        <f t="shared" si="16"/>
        <v>7855</v>
      </c>
      <c r="FA33" s="12">
        <f t="shared" si="16"/>
        <v>7855</v>
      </c>
      <c r="FB33" s="12">
        <f t="shared" si="16"/>
        <v>7464</v>
      </c>
      <c r="FC33" s="12">
        <f t="shared" si="16"/>
        <v>7464</v>
      </c>
      <c r="FD33" s="12">
        <f t="shared" si="16"/>
        <v>7464</v>
      </c>
      <c r="FE33" s="12">
        <f t="shared" si="16"/>
        <v>7464</v>
      </c>
      <c r="FF33" s="12">
        <f t="shared" si="16"/>
        <v>7464</v>
      </c>
      <c r="FG33" s="12">
        <f t="shared" si="16"/>
        <v>7855</v>
      </c>
      <c r="FH33" s="12">
        <f t="shared" si="16"/>
        <v>7855</v>
      </c>
      <c r="FI33" s="12">
        <f t="shared" si="16"/>
        <v>7464</v>
      </c>
      <c r="FJ33" s="12">
        <f t="shared" si="16"/>
        <v>7464</v>
      </c>
      <c r="FK33" s="12">
        <f t="shared" si="16"/>
        <v>7464</v>
      </c>
      <c r="FL33" s="12">
        <f t="shared" si="16"/>
        <v>7464</v>
      </c>
      <c r="FM33" s="12">
        <f t="shared" si="16"/>
        <v>7464</v>
      </c>
      <c r="FN33" s="12">
        <f t="shared" si="16"/>
        <v>7464</v>
      </c>
      <c r="FO33" s="12">
        <f t="shared" si="16"/>
        <v>7464</v>
      </c>
      <c r="FP33" s="12">
        <f t="shared" si="16"/>
        <v>6681</v>
      </c>
      <c r="FQ33" s="12">
        <f t="shared" si="16"/>
        <v>6681</v>
      </c>
      <c r="FR33" s="12">
        <f t="shared" si="16"/>
        <v>6681</v>
      </c>
      <c r="FS33" s="12">
        <f t="shared" si="16"/>
        <v>6681</v>
      </c>
      <c r="FT33" s="12">
        <f t="shared" si="16"/>
        <v>6681</v>
      </c>
      <c r="FU33" s="12">
        <f t="shared" si="16"/>
        <v>7072</v>
      </c>
      <c r="FV33" s="12">
        <f t="shared" si="16"/>
        <v>7072</v>
      </c>
      <c r="FW33" s="12">
        <f t="shared" si="16"/>
        <v>6289</v>
      </c>
      <c r="FX33" s="12">
        <f t="shared" si="16"/>
        <v>6289</v>
      </c>
      <c r="FY33" s="12">
        <f t="shared" si="16"/>
        <v>6289</v>
      </c>
      <c r="FZ33" s="12">
        <f t="shared" si="16"/>
        <v>6289</v>
      </c>
      <c r="GA33" s="12">
        <f t="shared" si="16"/>
        <v>6289</v>
      </c>
      <c r="GB33" s="12">
        <f t="shared" si="16"/>
        <v>6681</v>
      </c>
      <c r="GC33" s="12">
        <f t="shared" si="16"/>
        <v>6681</v>
      </c>
      <c r="GD33" s="12">
        <f t="shared" ref="GD33:HB33" si="17">ROUNDUP(GD6*0.87,)+25</f>
        <v>6681</v>
      </c>
      <c r="GE33" s="12">
        <f t="shared" si="17"/>
        <v>6681</v>
      </c>
      <c r="GF33" s="12">
        <f t="shared" si="17"/>
        <v>6681</v>
      </c>
      <c r="GG33" s="12">
        <f t="shared" si="17"/>
        <v>6681</v>
      </c>
      <c r="GH33" s="12">
        <f t="shared" si="17"/>
        <v>6681</v>
      </c>
      <c r="GI33" s="12">
        <f t="shared" si="17"/>
        <v>7072</v>
      </c>
      <c r="GJ33" s="12">
        <f t="shared" si="17"/>
        <v>7072</v>
      </c>
      <c r="GK33" s="12">
        <f t="shared" si="17"/>
        <v>6681</v>
      </c>
      <c r="GL33" s="12">
        <f t="shared" si="17"/>
        <v>6681</v>
      </c>
      <c r="GM33" s="12">
        <f t="shared" si="17"/>
        <v>6681</v>
      </c>
      <c r="GN33" s="12">
        <f t="shared" si="17"/>
        <v>6681</v>
      </c>
      <c r="GO33" s="12">
        <f t="shared" si="17"/>
        <v>6681</v>
      </c>
      <c r="GP33" s="12">
        <f t="shared" si="17"/>
        <v>7072</v>
      </c>
      <c r="GQ33" s="12">
        <f t="shared" si="17"/>
        <v>7072</v>
      </c>
      <c r="GR33" s="12">
        <f t="shared" si="17"/>
        <v>6681</v>
      </c>
      <c r="GS33" s="321">
        <f t="shared" si="17"/>
        <v>6681</v>
      </c>
      <c r="GT33" s="321">
        <f t="shared" si="17"/>
        <v>6681</v>
      </c>
      <c r="GU33" s="321">
        <f t="shared" si="17"/>
        <v>6681</v>
      </c>
      <c r="GV33" s="321">
        <f t="shared" si="17"/>
        <v>6681</v>
      </c>
      <c r="GW33" s="12">
        <f t="shared" si="17"/>
        <v>6681</v>
      </c>
      <c r="GX33" s="12">
        <f t="shared" si="17"/>
        <v>6681</v>
      </c>
      <c r="GY33" s="12">
        <f t="shared" si="17"/>
        <v>6681</v>
      </c>
      <c r="GZ33" s="12">
        <f t="shared" si="17"/>
        <v>6681</v>
      </c>
      <c r="HA33" s="12">
        <f t="shared" si="17"/>
        <v>6681</v>
      </c>
      <c r="HB33" s="321">
        <f t="shared" si="17"/>
        <v>6681</v>
      </c>
    </row>
    <row r="34" spans="1:210" s="4" customFormat="1" ht="12" customHeight="1">
      <c r="A34" s="13">
        <v>2</v>
      </c>
      <c r="B34" s="12">
        <f t="shared" ref="B34:O34" si="18">ROUNDUP(B7*0.87,)+25</f>
        <v>12514</v>
      </c>
      <c r="C34" s="12">
        <f t="shared" si="18"/>
        <v>12514</v>
      </c>
      <c r="D34" s="12">
        <f t="shared" si="18"/>
        <v>12514</v>
      </c>
      <c r="E34" s="12">
        <f t="shared" si="18"/>
        <v>11105</v>
      </c>
      <c r="F34" s="12">
        <f t="shared" si="18"/>
        <v>11105</v>
      </c>
      <c r="G34" s="12">
        <f t="shared" si="18"/>
        <v>12279</v>
      </c>
      <c r="H34" s="12">
        <f t="shared" si="18"/>
        <v>12279</v>
      </c>
      <c r="I34" s="12">
        <f t="shared" si="18"/>
        <v>11496</v>
      </c>
      <c r="J34" s="12">
        <f t="shared" si="18"/>
        <v>11496</v>
      </c>
      <c r="K34" s="12">
        <f t="shared" si="18"/>
        <v>9930</v>
      </c>
      <c r="L34" s="12">
        <f t="shared" si="18"/>
        <v>11496</v>
      </c>
      <c r="M34" s="12">
        <f t="shared" si="18"/>
        <v>11496</v>
      </c>
      <c r="N34" s="12">
        <f t="shared" si="18"/>
        <v>11496</v>
      </c>
      <c r="O34" s="12">
        <f t="shared" si="18"/>
        <v>10713</v>
      </c>
      <c r="P34" s="12">
        <f t="shared" ref="P34:AU34" si="19">ROUNDUP(P7*0.87,)+25</f>
        <v>10713</v>
      </c>
      <c r="Q34" s="12">
        <f t="shared" si="19"/>
        <v>9539</v>
      </c>
      <c r="R34" s="12">
        <f t="shared" si="19"/>
        <v>8756</v>
      </c>
      <c r="S34" s="12">
        <f t="shared" si="19"/>
        <v>8756</v>
      </c>
      <c r="T34" s="12">
        <f t="shared" si="19"/>
        <v>8756</v>
      </c>
      <c r="U34" s="12">
        <f t="shared" si="19"/>
        <v>8756</v>
      </c>
      <c r="V34" s="12">
        <f t="shared" si="19"/>
        <v>8756</v>
      </c>
      <c r="W34" s="12">
        <f t="shared" si="19"/>
        <v>8756</v>
      </c>
      <c r="X34" s="12">
        <f t="shared" si="19"/>
        <v>8756</v>
      </c>
      <c r="Y34" s="12">
        <f t="shared" si="19"/>
        <v>8247</v>
      </c>
      <c r="Z34" s="12">
        <f t="shared" si="19"/>
        <v>8247</v>
      </c>
      <c r="AA34" s="12">
        <f t="shared" si="19"/>
        <v>8247</v>
      </c>
      <c r="AB34" s="12">
        <f t="shared" si="19"/>
        <v>7190</v>
      </c>
      <c r="AC34" s="12">
        <f t="shared" si="19"/>
        <v>7190</v>
      </c>
      <c r="AD34" s="12">
        <f t="shared" si="19"/>
        <v>7190</v>
      </c>
      <c r="AE34" s="12">
        <f t="shared" si="19"/>
        <v>7190</v>
      </c>
      <c r="AF34" s="12">
        <f t="shared" si="19"/>
        <v>6720</v>
      </c>
      <c r="AG34" s="12">
        <f t="shared" si="19"/>
        <v>6720</v>
      </c>
      <c r="AH34" s="12">
        <f t="shared" si="19"/>
        <v>6720</v>
      </c>
      <c r="AI34" s="12">
        <f t="shared" si="19"/>
        <v>6720</v>
      </c>
      <c r="AJ34" s="12">
        <f t="shared" si="19"/>
        <v>6720</v>
      </c>
      <c r="AK34" s="12">
        <f t="shared" si="19"/>
        <v>7738</v>
      </c>
      <c r="AL34" s="12">
        <f t="shared" si="19"/>
        <v>7738</v>
      </c>
      <c r="AM34" s="12">
        <f t="shared" si="19"/>
        <v>6720</v>
      </c>
      <c r="AN34" s="12">
        <f t="shared" si="19"/>
        <v>6720</v>
      </c>
      <c r="AO34" s="12">
        <f t="shared" si="19"/>
        <v>6720</v>
      </c>
      <c r="AP34" s="12">
        <f t="shared" si="19"/>
        <v>6720</v>
      </c>
      <c r="AQ34" s="12">
        <f t="shared" si="19"/>
        <v>6720</v>
      </c>
      <c r="AR34" s="12">
        <f t="shared" si="19"/>
        <v>7190</v>
      </c>
      <c r="AS34" s="12">
        <f t="shared" si="19"/>
        <v>7190</v>
      </c>
      <c r="AT34" s="12">
        <f t="shared" si="19"/>
        <v>6955</v>
      </c>
      <c r="AU34" s="12">
        <f t="shared" si="19"/>
        <v>6955</v>
      </c>
      <c r="AV34" s="12">
        <f t="shared" ref="AV34:BE34" si="20">ROUNDUP(AV7*0.87,)+25</f>
        <v>6955</v>
      </c>
      <c r="AW34" s="12">
        <f t="shared" si="20"/>
        <v>6955</v>
      </c>
      <c r="AX34" s="12">
        <f t="shared" si="20"/>
        <v>6955</v>
      </c>
      <c r="AY34" s="12">
        <f t="shared" si="20"/>
        <v>7425</v>
      </c>
      <c r="AZ34" s="12">
        <f t="shared" si="20"/>
        <v>7425</v>
      </c>
      <c r="BA34" s="12">
        <f t="shared" si="20"/>
        <v>7425</v>
      </c>
      <c r="BB34" s="12">
        <f t="shared" si="20"/>
        <v>6720</v>
      </c>
      <c r="BC34" s="12">
        <f t="shared" si="20"/>
        <v>6720</v>
      </c>
      <c r="BD34" s="12">
        <f t="shared" si="20"/>
        <v>6720</v>
      </c>
      <c r="BE34" s="12">
        <f t="shared" si="20"/>
        <v>8130</v>
      </c>
      <c r="BF34" s="12">
        <f t="shared" ref="BF34:DQ34" si="21">ROUNDUP(BF7*0.87,)+25</f>
        <v>8130</v>
      </c>
      <c r="BG34" s="12">
        <f t="shared" si="21"/>
        <v>8130</v>
      </c>
      <c r="BH34" s="12">
        <f t="shared" si="21"/>
        <v>7425</v>
      </c>
      <c r="BI34" s="12">
        <f t="shared" si="21"/>
        <v>7425</v>
      </c>
      <c r="BJ34" s="12">
        <f t="shared" si="21"/>
        <v>7425</v>
      </c>
      <c r="BK34" s="12">
        <f t="shared" si="21"/>
        <v>7425</v>
      </c>
      <c r="BL34" s="12">
        <f t="shared" si="21"/>
        <v>7425</v>
      </c>
      <c r="BM34" s="12">
        <f t="shared" si="21"/>
        <v>8130</v>
      </c>
      <c r="BN34" s="12">
        <f t="shared" si="21"/>
        <v>8130</v>
      </c>
      <c r="BO34" s="12">
        <f t="shared" si="21"/>
        <v>8130</v>
      </c>
      <c r="BP34" s="12">
        <f t="shared" si="21"/>
        <v>6955</v>
      </c>
      <c r="BQ34" s="12">
        <f t="shared" si="21"/>
        <v>6955</v>
      </c>
      <c r="BR34" s="12">
        <f t="shared" si="21"/>
        <v>6955</v>
      </c>
      <c r="BS34" s="12">
        <f t="shared" si="21"/>
        <v>6955</v>
      </c>
      <c r="BT34" s="12">
        <f t="shared" si="21"/>
        <v>7190</v>
      </c>
      <c r="BU34" s="12">
        <f t="shared" si="21"/>
        <v>7190</v>
      </c>
      <c r="BV34" s="12">
        <f t="shared" si="21"/>
        <v>6955</v>
      </c>
      <c r="BW34" s="12">
        <f t="shared" si="21"/>
        <v>6955</v>
      </c>
      <c r="BX34" s="12">
        <f t="shared" si="21"/>
        <v>6955</v>
      </c>
      <c r="BY34" s="12">
        <f t="shared" si="21"/>
        <v>6955</v>
      </c>
      <c r="BZ34" s="12">
        <f t="shared" si="21"/>
        <v>6955</v>
      </c>
      <c r="CA34" s="12">
        <f t="shared" si="21"/>
        <v>7190</v>
      </c>
      <c r="CB34" s="12">
        <f t="shared" si="21"/>
        <v>7190</v>
      </c>
      <c r="CC34" s="12">
        <f t="shared" si="21"/>
        <v>6955</v>
      </c>
      <c r="CD34" s="12">
        <f t="shared" si="21"/>
        <v>6955</v>
      </c>
      <c r="CE34" s="12">
        <f t="shared" si="21"/>
        <v>6955</v>
      </c>
      <c r="CF34" s="12">
        <f t="shared" si="21"/>
        <v>6955</v>
      </c>
      <c r="CG34" s="12">
        <f t="shared" si="21"/>
        <v>6955</v>
      </c>
      <c r="CH34" s="12">
        <f t="shared" si="21"/>
        <v>7190</v>
      </c>
      <c r="CI34" s="12">
        <f t="shared" si="21"/>
        <v>7190</v>
      </c>
      <c r="CJ34" s="12">
        <f t="shared" si="21"/>
        <v>7190</v>
      </c>
      <c r="CK34" s="12">
        <f t="shared" si="21"/>
        <v>7190</v>
      </c>
      <c r="CL34" s="12">
        <f t="shared" si="21"/>
        <v>7190</v>
      </c>
      <c r="CM34" s="12">
        <f t="shared" si="21"/>
        <v>7190</v>
      </c>
      <c r="CN34" s="12">
        <f t="shared" si="21"/>
        <v>7190</v>
      </c>
      <c r="CO34" s="12">
        <f t="shared" si="21"/>
        <v>10479</v>
      </c>
      <c r="CP34" s="12">
        <f t="shared" si="21"/>
        <v>10479</v>
      </c>
      <c r="CQ34" s="321">
        <f t="shared" si="21"/>
        <v>10479</v>
      </c>
      <c r="CR34" s="321">
        <f t="shared" si="21"/>
        <v>10479</v>
      </c>
      <c r="CS34" s="321">
        <f t="shared" si="21"/>
        <v>10479</v>
      </c>
      <c r="CT34" s="321">
        <f t="shared" si="21"/>
        <v>10479</v>
      </c>
      <c r="CU34" s="321">
        <f t="shared" si="21"/>
        <v>10479</v>
      </c>
      <c r="CV34" s="12">
        <f t="shared" si="21"/>
        <v>10479</v>
      </c>
      <c r="CW34" s="12">
        <f t="shared" si="21"/>
        <v>10479</v>
      </c>
      <c r="CX34" s="12">
        <f t="shared" si="21"/>
        <v>12045</v>
      </c>
      <c r="CY34" s="190">
        <f t="shared" si="21"/>
        <v>12045</v>
      </c>
      <c r="CZ34" s="190">
        <f t="shared" si="21"/>
        <v>12045</v>
      </c>
      <c r="DA34" s="190">
        <f t="shared" si="21"/>
        <v>12045</v>
      </c>
      <c r="DB34" s="190">
        <f t="shared" si="21"/>
        <v>12045</v>
      </c>
      <c r="DC34" s="190">
        <f t="shared" si="21"/>
        <v>12045</v>
      </c>
      <c r="DD34" s="12">
        <f t="shared" si="21"/>
        <v>12045</v>
      </c>
      <c r="DE34" s="12">
        <f t="shared" si="21"/>
        <v>10479</v>
      </c>
      <c r="DF34" s="321">
        <f t="shared" si="21"/>
        <v>10479</v>
      </c>
      <c r="DG34" s="321">
        <f t="shared" si="21"/>
        <v>10479</v>
      </c>
      <c r="DH34" s="321">
        <f t="shared" si="21"/>
        <v>10479</v>
      </c>
      <c r="DI34" s="321">
        <f t="shared" si="21"/>
        <v>10479</v>
      </c>
      <c r="DJ34" s="12">
        <f t="shared" si="21"/>
        <v>10479</v>
      </c>
      <c r="DK34" s="12">
        <f t="shared" si="21"/>
        <v>10479</v>
      </c>
      <c r="DL34" s="12">
        <f t="shared" si="21"/>
        <v>10479</v>
      </c>
      <c r="DM34" s="12">
        <f t="shared" si="21"/>
        <v>11262</v>
      </c>
      <c r="DN34" s="12">
        <f t="shared" si="21"/>
        <v>11262</v>
      </c>
      <c r="DO34" s="12">
        <f t="shared" si="21"/>
        <v>11262</v>
      </c>
      <c r="DP34" s="12">
        <f t="shared" si="21"/>
        <v>11262</v>
      </c>
      <c r="DQ34" s="12">
        <f t="shared" si="21"/>
        <v>11262</v>
      </c>
      <c r="DR34" s="12">
        <f t="shared" ref="DR34:GC34" si="22">ROUNDUP(DR7*0.87,)+25</f>
        <v>11262</v>
      </c>
      <c r="DS34" s="12">
        <f t="shared" si="22"/>
        <v>11262</v>
      </c>
      <c r="DT34" s="12">
        <f t="shared" si="22"/>
        <v>11262</v>
      </c>
      <c r="DU34" s="12">
        <f t="shared" si="22"/>
        <v>11262</v>
      </c>
      <c r="DV34" s="12">
        <f t="shared" si="22"/>
        <v>11262</v>
      </c>
      <c r="DW34" s="12">
        <f t="shared" si="22"/>
        <v>11262</v>
      </c>
      <c r="DX34" s="12">
        <f t="shared" si="22"/>
        <v>11262</v>
      </c>
      <c r="DY34" s="12">
        <f t="shared" si="22"/>
        <v>11262</v>
      </c>
      <c r="DZ34" s="12">
        <f t="shared" si="22"/>
        <v>11262</v>
      </c>
      <c r="EA34" s="12">
        <f t="shared" si="22"/>
        <v>8913</v>
      </c>
      <c r="EB34" s="12">
        <f t="shared" si="22"/>
        <v>8913</v>
      </c>
      <c r="EC34" s="12">
        <f t="shared" si="22"/>
        <v>8913</v>
      </c>
      <c r="ED34" s="12">
        <f t="shared" si="22"/>
        <v>8913</v>
      </c>
      <c r="EE34" s="12">
        <f t="shared" si="22"/>
        <v>9304</v>
      </c>
      <c r="EF34" s="12">
        <f t="shared" si="22"/>
        <v>9304</v>
      </c>
      <c r="EG34" s="12">
        <f t="shared" si="22"/>
        <v>8913</v>
      </c>
      <c r="EH34" s="12">
        <f t="shared" si="22"/>
        <v>8913</v>
      </c>
      <c r="EI34" s="12">
        <f t="shared" si="22"/>
        <v>8913</v>
      </c>
      <c r="EJ34" s="12">
        <f t="shared" si="22"/>
        <v>8913</v>
      </c>
      <c r="EK34" s="12">
        <f t="shared" si="22"/>
        <v>8913</v>
      </c>
      <c r="EL34" s="12">
        <f t="shared" si="22"/>
        <v>9304</v>
      </c>
      <c r="EM34" s="12">
        <f t="shared" si="22"/>
        <v>9304</v>
      </c>
      <c r="EN34" s="12">
        <f t="shared" si="22"/>
        <v>8913</v>
      </c>
      <c r="EO34" s="12">
        <f t="shared" si="22"/>
        <v>8913</v>
      </c>
      <c r="EP34" s="12">
        <f t="shared" si="22"/>
        <v>8913</v>
      </c>
      <c r="EQ34" s="12">
        <f t="shared" si="22"/>
        <v>8913</v>
      </c>
      <c r="ER34" s="12">
        <f t="shared" si="22"/>
        <v>8913</v>
      </c>
      <c r="ES34" s="12">
        <f t="shared" si="22"/>
        <v>9304</v>
      </c>
      <c r="ET34" s="12">
        <f t="shared" si="22"/>
        <v>9304</v>
      </c>
      <c r="EU34" s="12">
        <f t="shared" si="22"/>
        <v>8913</v>
      </c>
      <c r="EV34" s="12">
        <f t="shared" si="22"/>
        <v>8913</v>
      </c>
      <c r="EW34" s="12">
        <f t="shared" si="22"/>
        <v>8913</v>
      </c>
      <c r="EX34" s="12">
        <f t="shared" si="22"/>
        <v>8913</v>
      </c>
      <c r="EY34" s="12">
        <f t="shared" si="22"/>
        <v>8913</v>
      </c>
      <c r="EZ34" s="12">
        <f t="shared" si="22"/>
        <v>9304</v>
      </c>
      <c r="FA34" s="12">
        <f t="shared" si="22"/>
        <v>9304</v>
      </c>
      <c r="FB34" s="12">
        <f t="shared" si="22"/>
        <v>8913</v>
      </c>
      <c r="FC34" s="12">
        <f t="shared" si="22"/>
        <v>8913</v>
      </c>
      <c r="FD34" s="12">
        <f t="shared" si="22"/>
        <v>8913</v>
      </c>
      <c r="FE34" s="12">
        <f t="shared" si="22"/>
        <v>8913</v>
      </c>
      <c r="FF34" s="12">
        <f t="shared" si="22"/>
        <v>8913</v>
      </c>
      <c r="FG34" s="12">
        <f t="shared" si="22"/>
        <v>9304</v>
      </c>
      <c r="FH34" s="12">
        <f t="shared" si="22"/>
        <v>9304</v>
      </c>
      <c r="FI34" s="12">
        <f t="shared" si="22"/>
        <v>8913</v>
      </c>
      <c r="FJ34" s="12">
        <f t="shared" si="22"/>
        <v>8913</v>
      </c>
      <c r="FK34" s="12">
        <f t="shared" si="22"/>
        <v>8913</v>
      </c>
      <c r="FL34" s="12">
        <f t="shared" si="22"/>
        <v>8913</v>
      </c>
      <c r="FM34" s="12">
        <f t="shared" si="22"/>
        <v>8913</v>
      </c>
      <c r="FN34" s="12">
        <f t="shared" si="22"/>
        <v>8913</v>
      </c>
      <c r="FO34" s="12">
        <f t="shared" si="22"/>
        <v>8913</v>
      </c>
      <c r="FP34" s="12">
        <f t="shared" si="22"/>
        <v>8130</v>
      </c>
      <c r="FQ34" s="12">
        <f t="shared" si="22"/>
        <v>8130</v>
      </c>
      <c r="FR34" s="12">
        <f t="shared" si="22"/>
        <v>8130</v>
      </c>
      <c r="FS34" s="12">
        <f t="shared" si="22"/>
        <v>8130</v>
      </c>
      <c r="FT34" s="12">
        <f t="shared" si="22"/>
        <v>8130</v>
      </c>
      <c r="FU34" s="12">
        <f t="shared" si="22"/>
        <v>8521</v>
      </c>
      <c r="FV34" s="12">
        <f t="shared" si="22"/>
        <v>8521</v>
      </c>
      <c r="FW34" s="12">
        <f t="shared" si="22"/>
        <v>7738</v>
      </c>
      <c r="FX34" s="12">
        <f t="shared" si="22"/>
        <v>7738</v>
      </c>
      <c r="FY34" s="12">
        <f t="shared" si="22"/>
        <v>7738</v>
      </c>
      <c r="FZ34" s="12">
        <f t="shared" si="22"/>
        <v>7738</v>
      </c>
      <c r="GA34" s="12">
        <f t="shared" si="22"/>
        <v>7738</v>
      </c>
      <c r="GB34" s="12">
        <f t="shared" si="22"/>
        <v>8130</v>
      </c>
      <c r="GC34" s="12">
        <f t="shared" si="22"/>
        <v>8130</v>
      </c>
      <c r="GD34" s="12">
        <f t="shared" ref="GD34:HB34" si="23">ROUNDUP(GD7*0.87,)+25</f>
        <v>8130</v>
      </c>
      <c r="GE34" s="12">
        <f t="shared" si="23"/>
        <v>8130</v>
      </c>
      <c r="GF34" s="12">
        <f t="shared" si="23"/>
        <v>8130</v>
      </c>
      <c r="GG34" s="12">
        <f t="shared" si="23"/>
        <v>8130</v>
      </c>
      <c r="GH34" s="12">
        <f t="shared" si="23"/>
        <v>8130</v>
      </c>
      <c r="GI34" s="12">
        <f t="shared" si="23"/>
        <v>8521</v>
      </c>
      <c r="GJ34" s="12">
        <f t="shared" si="23"/>
        <v>8521</v>
      </c>
      <c r="GK34" s="12">
        <f t="shared" si="23"/>
        <v>8130</v>
      </c>
      <c r="GL34" s="12">
        <f t="shared" si="23"/>
        <v>8130</v>
      </c>
      <c r="GM34" s="12">
        <f t="shared" si="23"/>
        <v>8130</v>
      </c>
      <c r="GN34" s="12">
        <f t="shared" si="23"/>
        <v>8130</v>
      </c>
      <c r="GO34" s="12">
        <f t="shared" si="23"/>
        <v>8130</v>
      </c>
      <c r="GP34" s="12">
        <f t="shared" si="23"/>
        <v>8521</v>
      </c>
      <c r="GQ34" s="12">
        <f t="shared" si="23"/>
        <v>8521</v>
      </c>
      <c r="GR34" s="12">
        <f t="shared" si="23"/>
        <v>8130</v>
      </c>
      <c r="GS34" s="321">
        <f t="shared" si="23"/>
        <v>8130</v>
      </c>
      <c r="GT34" s="321">
        <f t="shared" si="23"/>
        <v>8130</v>
      </c>
      <c r="GU34" s="321">
        <f t="shared" si="23"/>
        <v>8130</v>
      </c>
      <c r="GV34" s="321">
        <f t="shared" si="23"/>
        <v>8130</v>
      </c>
      <c r="GW34" s="12">
        <f t="shared" si="23"/>
        <v>8130</v>
      </c>
      <c r="GX34" s="12">
        <f t="shared" si="23"/>
        <v>8130</v>
      </c>
      <c r="GY34" s="12">
        <f t="shared" si="23"/>
        <v>8130</v>
      </c>
      <c r="GZ34" s="12">
        <f t="shared" si="23"/>
        <v>8130</v>
      </c>
      <c r="HA34" s="12">
        <f t="shared" si="23"/>
        <v>8130</v>
      </c>
      <c r="HB34" s="321">
        <f t="shared" si="23"/>
        <v>8130</v>
      </c>
    </row>
    <row r="35" spans="1:210" s="4" customFormat="1" ht="12" customHeight="1">
      <c r="A35" s="12" t="s">
        <v>77</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321"/>
      <c r="CR35" s="321"/>
      <c r="CS35" s="321"/>
      <c r="CT35" s="321"/>
      <c r="CU35" s="321"/>
      <c r="CV35" s="12"/>
      <c r="CW35" s="12"/>
      <c r="CX35" s="12"/>
      <c r="CY35" s="190"/>
      <c r="CZ35" s="190"/>
      <c r="DA35" s="190"/>
      <c r="DB35" s="190"/>
      <c r="DC35" s="190"/>
      <c r="DD35" s="12"/>
      <c r="DE35" s="12"/>
      <c r="DF35" s="321"/>
      <c r="DG35" s="321"/>
      <c r="DH35" s="321"/>
      <c r="DI35" s="321"/>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321"/>
      <c r="GT35" s="321"/>
      <c r="GU35" s="321"/>
      <c r="GV35" s="321"/>
      <c r="GW35" s="12"/>
      <c r="GX35" s="12"/>
      <c r="GY35" s="12"/>
      <c r="GZ35" s="12"/>
      <c r="HA35" s="12"/>
      <c r="HB35" s="321"/>
    </row>
    <row r="36" spans="1:210" s="4" customFormat="1" ht="12" customHeight="1">
      <c r="A36" s="13">
        <v>1</v>
      </c>
      <c r="B36" s="12">
        <f t="shared" ref="B36:O36" si="24">ROUNDUP(B9*0.87,)+25</f>
        <v>12945</v>
      </c>
      <c r="C36" s="12">
        <f t="shared" si="24"/>
        <v>12945</v>
      </c>
      <c r="D36" s="12">
        <f t="shared" si="24"/>
        <v>12945</v>
      </c>
      <c r="E36" s="12">
        <f t="shared" si="24"/>
        <v>10909</v>
      </c>
      <c r="F36" s="12">
        <f t="shared" si="24"/>
        <v>10909</v>
      </c>
      <c r="G36" s="12">
        <f t="shared" si="24"/>
        <v>12084</v>
      </c>
      <c r="H36" s="12">
        <f t="shared" si="24"/>
        <v>12084</v>
      </c>
      <c r="I36" s="12">
        <f t="shared" si="24"/>
        <v>11301</v>
      </c>
      <c r="J36" s="12">
        <f t="shared" si="24"/>
        <v>11301</v>
      </c>
      <c r="K36" s="12">
        <f t="shared" si="24"/>
        <v>9735</v>
      </c>
      <c r="L36" s="12">
        <f t="shared" si="24"/>
        <v>11301</v>
      </c>
      <c r="M36" s="12">
        <f t="shared" si="24"/>
        <v>11301</v>
      </c>
      <c r="N36" s="12">
        <f t="shared" si="24"/>
        <v>11301</v>
      </c>
      <c r="O36" s="12">
        <f t="shared" si="24"/>
        <v>10518</v>
      </c>
      <c r="P36" s="12">
        <f t="shared" ref="P36:AU36" si="25">ROUNDUP(P9*0.87,)+25</f>
        <v>10518</v>
      </c>
      <c r="Q36" s="12">
        <f t="shared" si="25"/>
        <v>9343</v>
      </c>
      <c r="R36" s="12">
        <f t="shared" si="25"/>
        <v>8560</v>
      </c>
      <c r="S36" s="12">
        <f t="shared" si="25"/>
        <v>8560</v>
      </c>
      <c r="T36" s="12">
        <f t="shared" si="25"/>
        <v>8560</v>
      </c>
      <c r="U36" s="12">
        <f t="shared" si="25"/>
        <v>8560</v>
      </c>
      <c r="V36" s="12">
        <f t="shared" si="25"/>
        <v>8560</v>
      </c>
      <c r="W36" s="12">
        <f t="shared" si="25"/>
        <v>8560</v>
      </c>
      <c r="X36" s="12">
        <f t="shared" si="25"/>
        <v>8560</v>
      </c>
      <c r="Y36" s="12">
        <f t="shared" si="25"/>
        <v>8051</v>
      </c>
      <c r="Z36" s="12">
        <f t="shared" si="25"/>
        <v>8051</v>
      </c>
      <c r="AA36" s="12">
        <f t="shared" si="25"/>
        <v>8051</v>
      </c>
      <c r="AB36" s="12">
        <f t="shared" si="25"/>
        <v>7307</v>
      </c>
      <c r="AC36" s="12">
        <f t="shared" si="25"/>
        <v>7307</v>
      </c>
      <c r="AD36" s="12">
        <f t="shared" si="25"/>
        <v>7307</v>
      </c>
      <c r="AE36" s="12">
        <f t="shared" si="25"/>
        <v>7307</v>
      </c>
      <c r="AF36" s="12">
        <f t="shared" si="25"/>
        <v>6838</v>
      </c>
      <c r="AG36" s="12">
        <f t="shared" si="25"/>
        <v>6838</v>
      </c>
      <c r="AH36" s="12">
        <f t="shared" si="25"/>
        <v>6838</v>
      </c>
      <c r="AI36" s="12">
        <f t="shared" si="25"/>
        <v>6838</v>
      </c>
      <c r="AJ36" s="12">
        <f t="shared" si="25"/>
        <v>6838</v>
      </c>
      <c r="AK36" s="12">
        <f t="shared" si="25"/>
        <v>7855</v>
      </c>
      <c r="AL36" s="12">
        <f t="shared" si="25"/>
        <v>7855</v>
      </c>
      <c r="AM36" s="12">
        <f t="shared" si="25"/>
        <v>6838</v>
      </c>
      <c r="AN36" s="12">
        <f t="shared" si="25"/>
        <v>6838</v>
      </c>
      <c r="AO36" s="12">
        <f t="shared" si="25"/>
        <v>6838</v>
      </c>
      <c r="AP36" s="12">
        <f t="shared" si="25"/>
        <v>6838</v>
      </c>
      <c r="AQ36" s="12">
        <f t="shared" si="25"/>
        <v>6838</v>
      </c>
      <c r="AR36" s="12">
        <f t="shared" si="25"/>
        <v>7307</v>
      </c>
      <c r="AS36" s="12">
        <f t="shared" si="25"/>
        <v>7307</v>
      </c>
      <c r="AT36" s="12">
        <f t="shared" si="25"/>
        <v>7072</v>
      </c>
      <c r="AU36" s="12">
        <f t="shared" si="25"/>
        <v>7072</v>
      </c>
      <c r="AV36" s="12">
        <f t="shared" ref="AV36:BE36" si="26">ROUNDUP(AV9*0.87,)+25</f>
        <v>7072</v>
      </c>
      <c r="AW36" s="12">
        <f t="shared" si="26"/>
        <v>7072</v>
      </c>
      <c r="AX36" s="12">
        <f t="shared" si="26"/>
        <v>7072</v>
      </c>
      <c r="AY36" s="12">
        <f t="shared" si="26"/>
        <v>7542</v>
      </c>
      <c r="AZ36" s="12">
        <f t="shared" si="26"/>
        <v>7542</v>
      </c>
      <c r="BA36" s="12">
        <f t="shared" si="26"/>
        <v>7542</v>
      </c>
      <c r="BB36" s="12">
        <f t="shared" si="26"/>
        <v>6838</v>
      </c>
      <c r="BC36" s="12">
        <f t="shared" si="26"/>
        <v>6838</v>
      </c>
      <c r="BD36" s="12">
        <f t="shared" si="26"/>
        <v>6838</v>
      </c>
      <c r="BE36" s="12">
        <f t="shared" si="26"/>
        <v>8247</v>
      </c>
      <c r="BF36" s="12">
        <f t="shared" ref="BF36:DQ36" si="27">ROUNDUP(BF9*0.87,)+25</f>
        <v>8247</v>
      </c>
      <c r="BG36" s="12">
        <f t="shared" si="27"/>
        <v>8247</v>
      </c>
      <c r="BH36" s="12">
        <f t="shared" si="27"/>
        <v>7542</v>
      </c>
      <c r="BI36" s="12">
        <f t="shared" si="27"/>
        <v>7542</v>
      </c>
      <c r="BJ36" s="12">
        <f t="shared" si="27"/>
        <v>7542</v>
      </c>
      <c r="BK36" s="12">
        <f t="shared" si="27"/>
        <v>7542</v>
      </c>
      <c r="BL36" s="12">
        <f t="shared" si="27"/>
        <v>7542</v>
      </c>
      <c r="BM36" s="12">
        <f t="shared" si="27"/>
        <v>8247</v>
      </c>
      <c r="BN36" s="12">
        <f t="shared" si="27"/>
        <v>8247</v>
      </c>
      <c r="BO36" s="12">
        <f t="shared" si="27"/>
        <v>8247</v>
      </c>
      <c r="BP36" s="12">
        <f t="shared" si="27"/>
        <v>7072</v>
      </c>
      <c r="BQ36" s="12">
        <f t="shared" si="27"/>
        <v>7072</v>
      </c>
      <c r="BR36" s="12">
        <f t="shared" si="27"/>
        <v>7072</v>
      </c>
      <c r="BS36" s="12">
        <f t="shared" si="27"/>
        <v>7072</v>
      </c>
      <c r="BT36" s="12">
        <f t="shared" si="27"/>
        <v>7307</v>
      </c>
      <c r="BU36" s="12">
        <f t="shared" si="27"/>
        <v>7307</v>
      </c>
      <c r="BV36" s="12">
        <f t="shared" si="27"/>
        <v>7072</v>
      </c>
      <c r="BW36" s="12">
        <f t="shared" si="27"/>
        <v>7072</v>
      </c>
      <c r="BX36" s="12">
        <f t="shared" si="27"/>
        <v>7072</v>
      </c>
      <c r="BY36" s="12">
        <f t="shared" si="27"/>
        <v>7072</v>
      </c>
      <c r="BZ36" s="12">
        <f t="shared" si="27"/>
        <v>7072</v>
      </c>
      <c r="CA36" s="12">
        <f t="shared" si="27"/>
        <v>7307</v>
      </c>
      <c r="CB36" s="12">
        <f t="shared" si="27"/>
        <v>7307</v>
      </c>
      <c r="CC36" s="12">
        <f t="shared" si="27"/>
        <v>7072</v>
      </c>
      <c r="CD36" s="12">
        <f t="shared" si="27"/>
        <v>7072</v>
      </c>
      <c r="CE36" s="12">
        <f t="shared" si="27"/>
        <v>7072</v>
      </c>
      <c r="CF36" s="12">
        <f t="shared" si="27"/>
        <v>7072</v>
      </c>
      <c r="CG36" s="12">
        <f t="shared" si="27"/>
        <v>7072</v>
      </c>
      <c r="CH36" s="12">
        <f t="shared" si="27"/>
        <v>7307</v>
      </c>
      <c r="CI36" s="12">
        <f t="shared" si="27"/>
        <v>7307</v>
      </c>
      <c r="CJ36" s="12">
        <f t="shared" si="27"/>
        <v>7307</v>
      </c>
      <c r="CK36" s="12">
        <f t="shared" si="27"/>
        <v>7307</v>
      </c>
      <c r="CL36" s="12">
        <f t="shared" si="27"/>
        <v>7307</v>
      </c>
      <c r="CM36" s="12">
        <f t="shared" si="27"/>
        <v>7307</v>
      </c>
      <c r="CN36" s="12">
        <f t="shared" si="27"/>
        <v>7307</v>
      </c>
      <c r="CO36" s="12">
        <f t="shared" si="27"/>
        <v>10596</v>
      </c>
      <c r="CP36" s="12">
        <f t="shared" si="27"/>
        <v>10596</v>
      </c>
      <c r="CQ36" s="321">
        <f t="shared" si="27"/>
        <v>10596</v>
      </c>
      <c r="CR36" s="321">
        <f t="shared" si="27"/>
        <v>10596</v>
      </c>
      <c r="CS36" s="321">
        <f t="shared" si="27"/>
        <v>10596</v>
      </c>
      <c r="CT36" s="321">
        <f t="shared" si="27"/>
        <v>10596</v>
      </c>
      <c r="CU36" s="321">
        <f t="shared" si="27"/>
        <v>10596</v>
      </c>
      <c r="CV36" s="12">
        <f t="shared" si="27"/>
        <v>10596</v>
      </c>
      <c r="CW36" s="12">
        <f t="shared" si="27"/>
        <v>10596</v>
      </c>
      <c r="CX36" s="12">
        <f t="shared" si="27"/>
        <v>12162</v>
      </c>
      <c r="CY36" s="190">
        <f t="shared" si="27"/>
        <v>12162</v>
      </c>
      <c r="CZ36" s="190">
        <f t="shared" si="27"/>
        <v>12162</v>
      </c>
      <c r="DA36" s="190">
        <f t="shared" si="27"/>
        <v>12162</v>
      </c>
      <c r="DB36" s="190">
        <f t="shared" si="27"/>
        <v>12162</v>
      </c>
      <c r="DC36" s="190">
        <f t="shared" si="27"/>
        <v>12162</v>
      </c>
      <c r="DD36" s="12">
        <f t="shared" si="27"/>
        <v>12162</v>
      </c>
      <c r="DE36" s="12">
        <f t="shared" si="27"/>
        <v>10596</v>
      </c>
      <c r="DF36" s="321">
        <f t="shared" si="27"/>
        <v>10596</v>
      </c>
      <c r="DG36" s="321">
        <f t="shared" si="27"/>
        <v>10596</v>
      </c>
      <c r="DH36" s="321">
        <f t="shared" si="27"/>
        <v>10596</v>
      </c>
      <c r="DI36" s="321">
        <f t="shared" si="27"/>
        <v>10596</v>
      </c>
      <c r="DJ36" s="12">
        <f t="shared" si="27"/>
        <v>10596</v>
      </c>
      <c r="DK36" s="12">
        <f t="shared" si="27"/>
        <v>10596</v>
      </c>
      <c r="DL36" s="12">
        <f t="shared" si="27"/>
        <v>10596</v>
      </c>
      <c r="DM36" s="12">
        <f t="shared" si="27"/>
        <v>11379</v>
      </c>
      <c r="DN36" s="12">
        <f t="shared" si="27"/>
        <v>11379</v>
      </c>
      <c r="DO36" s="12">
        <f t="shared" si="27"/>
        <v>11379</v>
      </c>
      <c r="DP36" s="12">
        <f t="shared" si="27"/>
        <v>11379</v>
      </c>
      <c r="DQ36" s="12">
        <f t="shared" si="27"/>
        <v>11379</v>
      </c>
      <c r="DR36" s="12">
        <f t="shared" ref="DR36:GC36" si="28">ROUNDUP(DR9*0.87,)+25</f>
        <v>11379</v>
      </c>
      <c r="DS36" s="12">
        <f t="shared" si="28"/>
        <v>11379</v>
      </c>
      <c r="DT36" s="12">
        <f t="shared" si="28"/>
        <v>11379</v>
      </c>
      <c r="DU36" s="12">
        <f t="shared" si="28"/>
        <v>11379</v>
      </c>
      <c r="DV36" s="12">
        <f t="shared" si="28"/>
        <v>11379</v>
      </c>
      <c r="DW36" s="12">
        <f t="shared" si="28"/>
        <v>11379</v>
      </c>
      <c r="DX36" s="12">
        <f t="shared" si="28"/>
        <v>11379</v>
      </c>
      <c r="DY36" s="12">
        <f t="shared" si="28"/>
        <v>11379</v>
      </c>
      <c r="DZ36" s="12">
        <f t="shared" si="28"/>
        <v>11379</v>
      </c>
      <c r="EA36" s="12">
        <f t="shared" si="28"/>
        <v>9030</v>
      </c>
      <c r="EB36" s="12">
        <f t="shared" si="28"/>
        <v>9030</v>
      </c>
      <c r="EC36" s="12">
        <f t="shared" si="28"/>
        <v>9030</v>
      </c>
      <c r="ED36" s="12">
        <f t="shared" si="28"/>
        <v>9030</v>
      </c>
      <c r="EE36" s="12">
        <f t="shared" si="28"/>
        <v>9421</v>
      </c>
      <c r="EF36" s="12">
        <f t="shared" si="28"/>
        <v>9421</v>
      </c>
      <c r="EG36" s="12">
        <f t="shared" si="28"/>
        <v>9030</v>
      </c>
      <c r="EH36" s="12">
        <f t="shared" si="28"/>
        <v>9030</v>
      </c>
      <c r="EI36" s="12">
        <f t="shared" si="28"/>
        <v>9030</v>
      </c>
      <c r="EJ36" s="12">
        <f t="shared" si="28"/>
        <v>9030</v>
      </c>
      <c r="EK36" s="12">
        <f t="shared" si="28"/>
        <v>9030</v>
      </c>
      <c r="EL36" s="12">
        <f t="shared" si="28"/>
        <v>9421</v>
      </c>
      <c r="EM36" s="12">
        <f t="shared" si="28"/>
        <v>9421</v>
      </c>
      <c r="EN36" s="12">
        <f t="shared" si="28"/>
        <v>9030</v>
      </c>
      <c r="EO36" s="12">
        <f t="shared" si="28"/>
        <v>9030</v>
      </c>
      <c r="EP36" s="12">
        <f t="shared" si="28"/>
        <v>9030</v>
      </c>
      <c r="EQ36" s="12">
        <f t="shared" si="28"/>
        <v>9030</v>
      </c>
      <c r="ER36" s="12">
        <f t="shared" si="28"/>
        <v>9030</v>
      </c>
      <c r="ES36" s="12">
        <f t="shared" si="28"/>
        <v>9421</v>
      </c>
      <c r="ET36" s="12">
        <f t="shared" si="28"/>
        <v>9421</v>
      </c>
      <c r="EU36" s="12">
        <f t="shared" si="28"/>
        <v>9030</v>
      </c>
      <c r="EV36" s="12">
        <f t="shared" si="28"/>
        <v>9030</v>
      </c>
      <c r="EW36" s="12">
        <f t="shared" si="28"/>
        <v>9030</v>
      </c>
      <c r="EX36" s="12">
        <f t="shared" si="28"/>
        <v>9030</v>
      </c>
      <c r="EY36" s="12">
        <f t="shared" si="28"/>
        <v>9030</v>
      </c>
      <c r="EZ36" s="12">
        <f t="shared" si="28"/>
        <v>9421</v>
      </c>
      <c r="FA36" s="12">
        <f t="shared" si="28"/>
        <v>9421</v>
      </c>
      <c r="FB36" s="12">
        <f t="shared" si="28"/>
        <v>9030</v>
      </c>
      <c r="FC36" s="12">
        <f t="shared" si="28"/>
        <v>9030</v>
      </c>
      <c r="FD36" s="12">
        <f t="shared" si="28"/>
        <v>9030</v>
      </c>
      <c r="FE36" s="12">
        <f t="shared" si="28"/>
        <v>9030</v>
      </c>
      <c r="FF36" s="12">
        <f t="shared" si="28"/>
        <v>9030</v>
      </c>
      <c r="FG36" s="12">
        <f t="shared" si="28"/>
        <v>9421</v>
      </c>
      <c r="FH36" s="12">
        <f t="shared" si="28"/>
        <v>9421</v>
      </c>
      <c r="FI36" s="12">
        <f t="shared" si="28"/>
        <v>9030</v>
      </c>
      <c r="FJ36" s="12">
        <f t="shared" si="28"/>
        <v>9030</v>
      </c>
      <c r="FK36" s="12">
        <f t="shared" si="28"/>
        <v>9030</v>
      </c>
      <c r="FL36" s="12">
        <f t="shared" si="28"/>
        <v>9030</v>
      </c>
      <c r="FM36" s="12">
        <f t="shared" si="28"/>
        <v>9030</v>
      </c>
      <c r="FN36" s="12">
        <f t="shared" si="28"/>
        <v>9030</v>
      </c>
      <c r="FO36" s="12">
        <f t="shared" si="28"/>
        <v>9030</v>
      </c>
      <c r="FP36" s="12">
        <f t="shared" si="28"/>
        <v>8247</v>
      </c>
      <c r="FQ36" s="12">
        <f t="shared" si="28"/>
        <v>8247</v>
      </c>
      <c r="FR36" s="12">
        <f t="shared" si="28"/>
        <v>8247</v>
      </c>
      <c r="FS36" s="12">
        <f t="shared" si="28"/>
        <v>8247</v>
      </c>
      <c r="FT36" s="12">
        <f t="shared" si="28"/>
        <v>8247</v>
      </c>
      <c r="FU36" s="12">
        <f t="shared" si="28"/>
        <v>8638</v>
      </c>
      <c r="FV36" s="12">
        <f t="shared" si="28"/>
        <v>8638</v>
      </c>
      <c r="FW36" s="12">
        <f t="shared" si="28"/>
        <v>7855</v>
      </c>
      <c r="FX36" s="12">
        <f t="shared" si="28"/>
        <v>7855</v>
      </c>
      <c r="FY36" s="12">
        <f t="shared" si="28"/>
        <v>7855</v>
      </c>
      <c r="FZ36" s="12">
        <f t="shared" si="28"/>
        <v>7855</v>
      </c>
      <c r="GA36" s="12">
        <f t="shared" si="28"/>
        <v>7855</v>
      </c>
      <c r="GB36" s="12">
        <f t="shared" si="28"/>
        <v>8247</v>
      </c>
      <c r="GC36" s="12">
        <f t="shared" si="28"/>
        <v>8247</v>
      </c>
      <c r="GD36" s="12">
        <f t="shared" ref="GD36:HB36" si="29">ROUNDUP(GD9*0.87,)+25</f>
        <v>8247</v>
      </c>
      <c r="GE36" s="12">
        <f t="shared" si="29"/>
        <v>8247</v>
      </c>
      <c r="GF36" s="12">
        <f t="shared" si="29"/>
        <v>8247</v>
      </c>
      <c r="GG36" s="12">
        <f t="shared" si="29"/>
        <v>8247</v>
      </c>
      <c r="GH36" s="12">
        <f t="shared" si="29"/>
        <v>8247</v>
      </c>
      <c r="GI36" s="12">
        <f t="shared" si="29"/>
        <v>8638</v>
      </c>
      <c r="GJ36" s="12">
        <f t="shared" si="29"/>
        <v>8638</v>
      </c>
      <c r="GK36" s="12">
        <f t="shared" si="29"/>
        <v>8247</v>
      </c>
      <c r="GL36" s="12">
        <f t="shared" si="29"/>
        <v>8247</v>
      </c>
      <c r="GM36" s="12">
        <f t="shared" si="29"/>
        <v>8247</v>
      </c>
      <c r="GN36" s="12">
        <f t="shared" si="29"/>
        <v>8247</v>
      </c>
      <c r="GO36" s="12">
        <f t="shared" si="29"/>
        <v>8247</v>
      </c>
      <c r="GP36" s="12">
        <f t="shared" si="29"/>
        <v>8638</v>
      </c>
      <c r="GQ36" s="12">
        <f t="shared" si="29"/>
        <v>8638</v>
      </c>
      <c r="GR36" s="12">
        <f t="shared" si="29"/>
        <v>8247</v>
      </c>
      <c r="GS36" s="321">
        <f t="shared" si="29"/>
        <v>8247</v>
      </c>
      <c r="GT36" s="321">
        <f t="shared" si="29"/>
        <v>8247</v>
      </c>
      <c r="GU36" s="321">
        <f t="shared" si="29"/>
        <v>8247</v>
      </c>
      <c r="GV36" s="321">
        <f t="shared" si="29"/>
        <v>8247</v>
      </c>
      <c r="GW36" s="12">
        <f t="shared" si="29"/>
        <v>8247</v>
      </c>
      <c r="GX36" s="12">
        <f t="shared" si="29"/>
        <v>8247</v>
      </c>
      <c r="GY36" s="12">
        <f t="shared" si="29"/>
        <v>8247</v>
      </c>
      <c r="GZ36" s="12">
        <f t="shared" si="29"/>
        <v>8247</v>
      </c>
      <c r="HA36" s="12">
        <f t="shared" si="29"/>
        <v>8247</v>
      </c>
      <c r="HB36" s="321">
        <f t="shared" si="29"/>
        <v>8247</v>
      </c>
    </row>
    <row r="37" spans="1:210" s="4" customFormat="1" ht="12" customHeight="1">
      <c r="A37" s="13">
        <v>2</v>
      </c>
      <c r="B37" s="12">
        <f t="shared" ref="B37:O37" si="30">ROUNDUP(B10*0.87,)+25</f>
        <v>14472</v>
      </c>
      <c r="C37" s="12">
        <f t="shared" si="30"/>
        <v>14472</v>
      </c>
      <c r="D37" s="12">
        <f t="shared" si="30"/>
        <v>14472</v>
      </c>
      <c r="E37" s="12">
        <f t="shared" si="30"/>
        <v>12436</v>
      </c>
      <c r="F37" s="12">
        <f t="shared" si="30"/>
        <v>12436</v>
      </c>
      <c r="G37" s="12">
        <f t="shared" si="30"/>
        <v>13611</v>
      </c>
      <c r="H37" s="12">
        <f t="shared" si="30"/>
        <v>13611</v>
      </c>
      <c r="I37" s="12">
        <f t="shared" si="30"/>
        <v>12828</v>
      </c>
      <c r="J37" s="12">
        <f t="shared" si="30"/>
        <v>12828</v>
      </c>
      <c r="K37" s="12">
        <f t="shared" si="30"/>
        <v>11262</v>
      </c>
      <c r="L37" s="12">
        <f t="shared" si="30"/>
        <v>12828</v>
      </c>
      <c r="M37" s="12">
        <f t="shared" si="30"/>
        <v>12828</v>
      </c>
      <c r="N37" s="12">
        <f t="shared" si="30"/>
        <v>12828</v>
      </c>
      <c r="O37" s="12">
        <f t="shared" si="30"/>
        <v>12045</v>
      </c>
      <c r="P37" s="12">
        <f t="shared" ref="P37:AU37" si="31">ROUNDUP(P10*0.87,)+25</f>
        <v>12045</v>
      </c>
      <c r="Q37" s="12">
        <f t="shared" si="31"/>
        <v>10870</v>
      </c>
      <c r="R37" s="12">
        <f t="shared" si="31"/>
        <v>10087</v>
      </c>
      <c r="S37" s="12">
        <f t="shared" si="31"/>
        <v>10087</v>
      </c>
      <c r="T37" s="12">
        <f t="shared" si="31"/>
        <v>10087</v>
      </c>
      <c r="U37" s="12">
        <f t="shared" si="31"/>
        <v>10087</v>
      </c>
      <c r="V37" s="12">
        <f t="shared" si="31"/>
        <v>10087</v>
      </c>
      <c r="W37" s="12">
        <f t="shared" si="31"/>
        <v>10087</v>
      </c>
      <c r="X37" s="12">
        <f t="shared" si="31"/>
        <v>10087</v>
      </c>
      <c r="Y37" s="12">
        <f t="shared" si="31"/>
        <v>9578</v>
      </c>
      <c r="Z37" s="12">
        <f t="shared" si="31"/>
        <v>9578</v>
      </c>
      <c r="AA37" s="12">
        <f t="shared" si="31"/>
        <v>9578</v>
      </c>
      <c r="AB37" s="12">
        <f t="shared" si="31"/>
        <v>8756</v>
      </c>
      <c r="AC37" s="12">
        <f t="shared" si="31"/>
        <v>8756</v>
      </c>
      <c r="AD37" s="12">
        <f t="shared" si="31"/>
        <v>8756</v>
      </c>
      <c r="AE37" s="12">
        <f t="shared" si="31"/>
        <v>8756</v>
      </c>
      <c r="AF37" s="12">
        <f t="shared" si="31"/>
        <v>8286</v>
      </c>
      <c r="AG37" s="12">
        <f t="shared" si="31"/>
        <v>8286</v>
      </c>
      <c r="AH37" s="12">
        <f t="shared" si="31"/>
        <v>8286</v>
      </c>
      <c r="AI37" s="12">
        <f t="shared" si="31"/>
        <v>8286</v>
      </c>
      <c r="AJ37" s="12">
        <f t="shared" si="31"/>
        <v>8286</v>
      </c>
      <c r="AK37" s="12">
        <f t="shared" si="31"/>
        <v>9304</v>
      </c>
      <c r="AL37" s="12">
        <f t="shared" si="31"/>
        <v>9304</v>
      </c>
      <c r="AM37" s="12">
        <f t="shared" si="31"/>
        <v>8286</v>
      </c>
      <c r="AN37" s="12">
        <f t="shared" si="31"/>
        <v>8286</v>
      </c>
      <c r="AO37" s="12">
        <f t="shared" si="31"/>
        <v>8286</v>
      </c>
      <c r="AP37" s="12">
        <f t="shared" si="31"/>
        <v>8286</v>
      </c>
      <c r="AQ37" s="12">
        <f t="shared" si="31"/>
        <v>8286</v>
      </c>
      <c r="AR37" s="12">
        <f t="shared" si="31"/>
        <v>8756</v>
      </c>
      <c r="AS37" s="12">
        <f t="shared" si="31"/>
        <v>8756</v>
      </c>
      <c r="AT37" s="12">
        <f t="shared" si="31"/>
        <v>8521</v>
      </c>
      <c r="AU37" s="12">
        <f t="shared" si="31"/>
        <v>8521</v>
      </c>
      <c r="AV37" s="12">
        <f t="shared" ref="AV37:BE37" si="32">ROUNDUP(AV10*0.87,)+25</f>
        <v>8521</v>
      </c>
      <c r="AW37" s="12">
        <f t="shared" si="32"/>
        <v>8521</v>
      </c>
      <c r="AX37" s="12">
        <f t="shared" si="32"/>
        <v>8521</v>
      </c>
      <c r="AY37" s="12">
        <f t="shared" si="32"/>
        <v>8991</v>
      </c>
      <c r="AZ37" s="12">
        <f t="shared" si="32"/>
        <v>8991</v>
      </c>
      <c r="BA37" s="12">
        <f t="shared" si="32"/>
        <v>8991</v>
      </c>
      <c r="BB37" s="12">
        <f t="shared" si="32"/>
        <v>8286</v>
      </c>
      <c r="BC37" s="12">
        <f t="shared" si="32"/>
        <v>8286</v>
      </c>
      <c r="BD37" s="12">
        <f t="shared" si="32"/>
        <v>8286</v>
      </c>
      <c r="BE37" s="12">
        <f t="shared" si="32"/>
        <v>9696</v>
      </c>
      <c r="BF37" s="12">
        <f t="shared" ref="BF37:DQ37" si="33">ROUNDUP(BF10*0.87,)+25</f>
        <v>9696</v>
      </c>
      <c r="BG37" s="12">
        <f t="shared" si="33"/>
        <v>9696</v>
      </c>
      <c r="BH37" s="12">
        <f t="shared" si="33"/>
        <v>8991</v>
      </c>
      <c r="BI37" s="12">
        <f t="shared" si="33"/>
        <v>8991</v>
      </c>
      <c r="BJ37" s="12">
        <f t="shared" si="33"/>
        <v>8991</v>
      </c>
      <c r="BK37" s="12">
        <f t="shared" si="33"/>
        <v>8991</v>
      </c>
      <c r="BL37" s="12">
        <f t="shared" si="33"/>
        <v>8991</v>
      </c>
      <c r="BM37" s="12">
        <f t="shared" si="33"/>
        <v>9696</v>
      </c>
      <c r="BN37" s="12">
        <f t="shared" si="33"/>
        <v>9696</v>
      </c>
      <c r="BO37" s="12">
        <f t="shared" si="33"/>
        <v>9696</v>
      </c>
      <c r="BP37" s="12">
        <f t="shared" si="33"/>
        <v>8521</v>
      </c>
      <c r="BQ37" s="12">
        <f t="shared" si="33"/>
        <v>8521</v>
      </c>
      <c r="BR37" s="12">
        <f t="shared" si="33"/>
        <v>8521</v>
      </c>
      <c r="BS37" s="12">
        <f t="shared" si="33"/>
        <v>8521</v>
      </c>
      <c r="BT37" s="12">
        <f t="shared" si="33"/>
        <v>8756</v>
      </c>
      <c r="BU37" s="12">
        <f t="shared" si="33"/>
        <v>8756</v>
      </c>
      <c r="BV37" s="12">
        <f t="shared" si="33"/>
        <v>8521</v>
      </c>
      <c r="BW37" s="12">
        <f t="shared" si="33"/>
        <v>8521</v>
      </c>
      <c r="BX37" s="12">
        <f t="shared" si="33"/>
        <v>8521</v>
      </c>
      <c r="BY37" s="12">
        <f t="shared" si="33"/>
        <v>8521</v>
      </c>
      <c r="BZ37" s="12">
        <f t="shared" si="33"/>
        <v>8521</v>
      </c>
      <c r="CA37" s="12">
        <f t="shared" si="33"/>
        <v>8756</v>
      </c>
      <c r="CB37" s="12">
        <f t="shared" si="33"/>
        <v>8756</v>
      </c>
      <c r="CC37" s="12">
        <f t="shared" si="33"/>
        <v>8521</v>
      </c>
      <c r="CD37" s="12">
        <f t="shared" si="33"/>
        <v>8521</v>
      </c>
      <c r="CE37" s="12">
        <f t="shared" si="33"/>
        <v>8521</v>
      </c>
      <c r="CF37" s="12">
        <f t="shared" si="33"/>
        <v>8521</v>
      </c>
      <c r="CG37" s="12">
        <f t="shared" si="33"/>
        <v>8521</v>
      </c>
      <c r="CH37" s="12">
        <f t="shared" si="33"/>
        <v>8756</v>
      </c>
      <c r="CI37" s="12">
        <f t="shared" si="33"/>
        <v>8756</v>
      </c>
      <c r="CJ37" s="12">
        <f t="shared" si="33"/>
        <v>8756</v>
      </c>
      <c r="CK37" s="12">
        <f t="shared" si="33"/>
        <v>8756</v>
      </c>
      <c r="CL37" s="12">
        <f t="shared" si="33"/>
        <v>8756</v>
      </c>
      <c r="CM37" s="12">
        <f t="shared" si="33"/>
        <v>8756</v>
      </c>
      <c r="CN37" s="12">
        <f t="shared" si="33"/>
        <v>8756</v>
      </c>
      <c r="CO37" s="12">
        <f t="shared" si="33"/>
        <v>12045</v>
      </c>
      <c r="CP37" s="12">
        <f t="shared" si="33"/>
        <v>12045</v>
      </c>
      <c r="CQ37" s="321">
        <f t="shared" si="33"/>
        <v>12045</v>
      </c>
      <c r="CR37" s="321">
        <f t="shared" si="33"/>
        <v>12045</v>
      </c>
      <c r="CS37" s="321">
        <f t="shared" si="33"/>
        <v>12045</v>
      </c>
      <c r="CT37" s="321">
        <f t="shared" si="33"/>
        <v>12045</v>
      </c>
      <c r="CU37" s="321">
        <f t="shared" si="33"/>
        <v>12045</v>
      </c>
      <c r="CV37" s="12">
        <f t="shared" si="33"/>
        <v>12045</v>
      </c>
      <c r="CW37" s="12">
        <f t="shared" si="33"/>
        <v>12045</v>
      </c>
      <c r="CX37" s="12">
        <f t="shared" si="33"/>
        <v>13611</v>
      </c>
      <c r="CY37" s="190">
        <f t="shared" si="33"/>
        <v>13611</v>
      </c>
      <c r="CZ37" s="190">
        <f t="shared" si="33"/>
        <v>13611</v>
      </c>
      <c r="DA37" s="190">
        <f t="shared" si="33"/>
        <v>13611</v>
      </c>
      <c r="DB37" s="190">
        <f t="shared" si="33"/>
        <v>13611</v>
      </c>
      <c r="DC37" s="190">
        <f t="shared" si="33"/>
        <v>13611</v>
      </c>
      <c r="DD37" s="12">
        <f t="shared" si="33"/>
        <v>13611</v>
      </c>
      <c r="DE37" s="12">
        <f t="shared" si="33"/>
        <v>12045</v>
      </c>
      <c r="DF37" s="321">
        <f t="shared" si="33"/>
        <v>12045</v>
      </c>
      <c r="DG37" s="321">
        <f t="shared" si="33"/>
        <v>12045</v>
      </c>
      <c r="DH37" s="321">
        <f t="shared" si="33"/>
        <v>12045</v>
      </c>
      <c r="DI37" s="321">
        <f t="shared" si="33"/>
        <v>12045</v>
      </c>
      <c r="DJ37" s="12">
        <f t="shared" si="33"/>
        <v>12045</v>
      </c>
      <c r="DK37" s="12">
        <f t="shared" si="33"/>
        <v>12045</v>
      </c>
      <c r="DL37" s="12">
        <f t="shared" si="33"/>
        <v>12045</v>
      </c>
      <c r="DM37" s="12">
        <f t="shared" si="33"/>
        <v>12828</v>
      </c>
      <c r="DN37" s="12">
        <f t="shared" si="33"/>
        <v>12828</v>
      </c>
      <c r="DO37" s="12">
        <f t="shared" si="33"/>
        <v>12828</v>
      </c>
      <c r="DP37" s="12">
        <f t="shared" si="33"/>
        <v>12828</v>
      </c>
      <c r="DQ37" s="12">
        <f t="shared" si="33"/>
        <v>12828</v>
      </c>
      <c r="DR37" s="12">
        <f t="shared" ref="DR37:GC37" si="34">ROUNDUP(DR10*0.87,)+25</f>
        <v>12828</v>
      </c>
      <c r="DS37" s="12">
        <f t="shared" si="34"/>
        <v>12828</v>
      </c>
      <c r="DT37" s="12">
        <f t="shared" si="34"/>
        <v>12828</v>
      </c>
      <c r="DU37" s="12">
        <f t="shared" si="34"/>
        <v>12828</v>
      </c>
      <c r="DV37" s="12">
        <f t="shared" si="34"/>
        <v>12828</v>
      </c>
      <c r="DW37" s="12">
        <f t="shared" si="34"/>
        <v>12828</v>
      </c>
      <c r="DX37" s="12">
        <f t="shared" si="34"/>
        <v>12828</v>
      </c>
      <c r="DY37" s="12">
        <f t="shared" si="34"/>
        <v>12828</v>
      </c>
      <c r="DZ37" s="12">
        <f t="shared" si="34"/>
        <v>12828</v>
      </c>
      <c r="EA37" s="12">
        <f t="shared" si="34"/>
        <v>10479</v>
      </c>
      <c r="EB37" s="12">
        <f t="shared" si="34"/>
        <v>10479</v>
      </c>
      <c r="EC37" s="12">
        <f t="shared" si="34"/>
        <v>10479</v>
      </c>
      <c r="ED37" s="12">
        <f t="shared" si="34"/>
        <v>10479</v>
      </c>
      <c r="EE37" s="12">
        <f t="shared" si="34"/>
        <v>10870</v>
      </c>
      <c r="EF37" s="12">
        <f t="shared" si="34"/>
        <v>10870</v>
      </c>
      <c r="EG37" s="12">
        <f t="shared" si="34"/>
        <v>10479</v>
      </c>
      <c r="EH37" s="12">
        <f t="shared" si="34"/>
        <v>10479</v>
      </c>
      <c r="EI37" s="12">
        <f t="shared" si="34"/>
        <v>10479</v>
      </c>
      <c r="EJ37" s="12">
        <f t="shared" si="34"/>
        <v>10479</v>
      </c>
      <c r="EK37" s="12">
        <f t="shared" si="34"/>
        <v>10479</v>
      </c>
      <c r="EL37" s="12">
        <f t="shared" si="34"/>
        <v>10870</v>
      </c>
      <c r="EM37" s="12">
        <f t="shared" si="34"/>
        <v>10870</v>
      </c>
      <c r="EN37" s="12">
        <f t="shared" si="34"/>
        <v>10479</v>
      </c>
      <c r="EO37" s="12">
        <f t="shared" si="34"/>
        <v>10479</v>
      </c>
      <c r="EP37" s="12">
        <f t="shared" si="34"/>
        <v>10479</v>
      </c>
      <c r="EQ37" s="12">
        <f t="shared" si="34"/>
        <v>10479</v>
      </c>
      <c r="ER37" s="12">
        <f t="shared" si="34"/>
        <v>10479</v>
      </c>
      <c r="ES37" s="12">
        <f t="shared" si="34"/>
        <v>10870</v>
      </c>
      <c r="ET37" s="12">
        <f t="shared" si="34"/>
        <v>10870</v>
      </c>
      <c r="EU37" s="12">
        <f t="shared" si="34"/>
        <v>10479</v>
      </c>
      <c r="EV37" s="12">
        <f t="shared" si="34"/>
        <v>10479</v>
      </c>
      <c r="EW37" s="12">
        <f t="shared" si="34"/>
        <v>10479</v>
      </c>
      <c r="EX37" s="12">
        <f t="shared" si="34"/>
        <v>10479</v>
      </c>
      <c r="EY37" s="12">
        <f t="shared" si="34"/>
        <v>10479</v>
      </c>
      <c r="EZ37" s="12">
        <f t="shared" si="34"/>
        <v>10870</v>
      </c>
      <c r="FA37" s="12">
        <f t="shared" si="34"/>
        <v>10870</v>
      </c>
      <c r="FB37" s="12">
        <f t="shared" si="34"/>
        <v>10479</v>
      </c>
      <c r="FC37" s="12">
        <f t="shared" si="34"/>
        <v>10479</v>
      </c>
      <c r="FD37" s="12">
        <f t="shared" si="34"/>
        <v>10479</v>
      </c>
      <c r="FE37" s="12">
        <f t="shared" si="34"/>
        <v>10479</v>
      </c>
      <c r="FF37" s="12">
        <f t="shared" si="34"/>
        <v>10479</v>
      </c>
      <c r="FG37" s="12">
        <f t="shared" si="34"/>
        <v>10870</v>
      </c>
      <c r="FH37" s="12">
        <f t="shared" si="34"/>
        <v>10870</v>
      </c>
      <c r="FI37" s="12">
        <f t="shared" si="34"/>
        <v>10479</v>
      </c>
      <c r="FJ37" s="12">
        <f t="shared" si="34"/>
        <v>10479</v>
      </c>
      <c r="FK37" s="12">
        <f t="shared" si="34"/>
        <v>10479</v>
      </c>
      <c r="FL37" s="12">
        <f t="shared" si="34"/>
        <v>10479</v>
      </c>
      <c r="FM37" s="12">
        <f t="shared" si="34"/>
        <v>10479</v>
      </c>
      <c r="FN37" s="12">
        <f t="shared" si="34"/>
        <v>10479</v>
      </c>
      <c r="FO37" s="12">
        <f t="shared" si="34"/>
        <v>10479</v>
      </c>
      <c r="FP37" s="12">
        <f t="shared" si="34"/>
        <v>9696</v>
      </c>
      <c r="FQ37" s="12">
        <f t="shared" si="34"/>
        <v>9696</v>
      </c>
      <c r="FR37" s="12">
        <f t="shared" si="34"/>
        <v>9696</v>
      </c>
      <c r="FS37" s="12">
        <f t="shared" si="34"/>
        <v>9696</v>
      </c>
      <c r="FT37" s="12">
        <f t="shared" si="34"/>
        <v>9696</v>
      </c>
      <c r="FU37" s="12">
        <f t="shared" si="34"/>
        <v>10087</v>
      </c>
      <c r="FV37" s="12">
        <f t="shared" si="34"/>
        <v>10087</v>
      </c>
      <c r="FW37" s="12">
        <f t="shared" si="34"/>
        <v>9304</v>
      </c>
      <c r="FX37" s="12">
        <f t="shared" si="34"/>
        <v>9304</v>
      </c>
      <c r="FY37" s="12">
        <f t="shared" si="34"/>
        <v>9304</v>
      </c>
      <c r="FZ37" s="12">
        <f t="shared" si="34"/>
        <v>9304</v>
      </c>
      <c r="GA37" s="12">
        <f t="shared" si="34"/>
        <v>9304</v>
      </c>
      <c r="GB37" s="12">
        <f t="shared" si="34"/>
        <v>9696</v>
      </c>
      <c r="GC37" s="12">
        <f t="shared" si="34"/>
        <v>9696</v>
      </c>
      <c r="GD37" s="12">
        <f t="shared" ref="GD37:HB37" si="35">ROUNDUP(GD10*0.87,)+25</f>
        <v>9696</v>
      </c>
      <c r="GE37" s="12">
        <f t="shared" si="35"/>
        <v>9696</v>
      </c>
      <c r="GF37" s="12">
        <f t="shared" si="35"/>
        <v>9696</v>
      </c>
      <c r="GG37" s="12">
        <f t="shared" si="35"/>
        <v>9696</v>
      </c>
      <c r="GH37" s="12">
        <f t="shared" si="35"/>
        <v>9696</v>
      </c>
      <c r="GI37" s="12">
        <f t="shared" si="35"/>
        <v>10087</v>
      </c>
      <c r="GJ37" s="12">
        <f t="shared" si="35"/>
        <v>10087</v>
      </c>
      <c r="GK37" s="12">
        <f t="shared" si="35"/>
        <v>9696</v>
      </c>
      <c r="GL37" s="12">
        <f t="shared" si="35"/>
        <v>9696</v>
      </c>
      <c r="GM37" s="12">
        <f t="shared" si="35"/>
        <v>9696</v>
      </c>
      <c r="GN37" s="12">
        <f t="shared" si="35"/>
        <v>9696</v>
      </c>
      <c r="GO37" s="12">
        <f t="shared" si="35"/>
        <v>9696</v>
      </c>
      <c r="GP37" s="12">
        <f t="shared" si="35"/>
        <v>10087</v>
      </c>
      <c r="GQ37" s="12">
        <f t="shared" si="35"/>
        <v>10087</v>
      </c>
      <c r="GR37" s="12">
        <f t="shared" si="35"/>
        <v>9696</v>
      </c>
      <c r="GS37" s="321">
        <f t="shared" si="35"/>
        <v>9696</v>
      </c>
      <c r="GT37" s="321">
        <f t="shared" si="35"/>
        <v>9696</v>
      </c>
      <c r="GU37" s="321">
        <f t="shared" si="35"/>
        <v>9696</v>
      </c>
      <c r="GV37" s="321">
        <f t="shared" si="35"/>
        <v>9696</v>
      </c>
      <c r="GW37" s="12">
        <f t="shared" si="35"/>
        <v>9696</v>
      </c>
      <c r="GX37" s="12">
        <f t="shared" si="35"/>
        <v>9696</v>
      </c>
      <c r="GY37" s="12">
        <f t="shared" si="35"/>
        <v>9696</v>
      </c>
      <c r="GZ37" s="12">
        <f t="shared" si="35"/>
        <v>9696</v>
      </c>
      <c r="HA37" s="12">
        <f t="shared" si="35"/>
        <v>9696</v>
      </c>
      <c r="HB37" s="321">
        <f t="shared" si="35"/>
        <v>9696</v>
      </c>
    </row>
    <row r="38" spans="1:210" s="4" customFormat="1" ht="12" customHeight="1">
      <c r="A38" s="59" t="s">
        <v>78</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321"/>
      <c r="CR38" s="321"/>
      <c r="CS38" s="321"/>
      <c r="CT38" s="321"/>
      <c r="CU38" s="321"/>
      <c r="CV38" s="12"/>
      <c r="CW38" s="12"/>
      <c r="CX38" s="12"/>
      <c r="CY38" s="190"/>
      <c r="CZ38" s="190"/>
      <c r="DA38" s="190"/>
      <c r="DB38" s="190"/>
      <c r="DC38" s="190"/>
      <c r="DD38" s="12"/>
      <c r="DE38" s="12"/>
      <c r="DF38" s="321"/>
      <c r="DG38" s="321"/>
      <c r="DH38" s="321"/>
      <c r="DI38" s="321"/>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321"/>
      <c r="GT38" s="321"/>
      <c r="GU38" s="321"/>
      <c r="GV38" s="321"/>
      <c r="GW38" s="12"/>
      <c r="GX38" s="12"/>
      <c r="GY38" s="12"/>
      <c r="GZ38" s="12"/>
      <c r="HA38" s="12"/>
      <c r="HB38" s="321"/>
    </row>
    <row r="39" spans="1:210" s="4" customFormat="1" ht="12" customHeight="1">
      <c r="A39" s="13">
        <v>1</v>
      </c>
      <c r="B39" s="12">
        <f t="shared" ref="B39:N39" si="36">ROUNDUP(B12*0.87,)+25</f>
        <v>16860</v>
      </c>
      <c r="C39" s="12">
        <f t="shared" si="36"/>
        <v>16860</v>
      </c>
      <c r="D39" s="12">
        <f t="shared" si="36"/>
        <v>16860</v>
      </c>
      <c r="E39" s="12">
        <f t="shared" si="36"/>
        <v>13258</v>
      </c>
      <c r="F39" s="12">
        <f t="shared" si="36"/>
        <v>13258</v>
      </c>
      <c r="G39" s="12">
        <f t="shared" si="36"/>
        <v>14433</v>
      </c>
      <c r="H39" s="12">
        <f t="shared" si="36"/>
        <v>14433</v>
      </c>
      <c r="I39" s="12">
        <f t="shared" si="36"/>
        <v>13650</v>
      </c>
      <c r="J39" s="12">
        <f t="shared" si="36"/>
        <v>13650</v>
      </c>
      <c r="K39" s="12">
        <f t="shared" si="36"/>
        <v>12084</v>
      </c>
      <c r="L39" s="12">
        <f t="shared" si="36"/>
        <v>13650</v>
      </c>
      <c r="M39" s="12">
        <f t="shared" si="36"/>
        <v>13650</v>
      </c>
      <c r="N39" s="12">
        <f t="shared" si="36"/>
        <v>13650</v>
      </c>
      <c r="O39" s="12">
        <f t="shared" ref="O39:AT39" si="37">ROUNDUP(O12*0.87,)+25</f>
        <v>12867</v>
      </c>
      <c r="P39" s="12">
        <f t="shared" si="37"/>
        <v>12867</v>
      </c>
      <c r="Q39" s="12">
        <f t="shared" si="37"/>
        <v>11692</v>
      </c>
      <c r="R39" s="12">
        <f t="shared" si="37"/>
        <v>10909</v>
      </c>
      <c r="S39" s="12">
        <f t="shared" si="37"/>
        <v>10909</v>
      </c>
      <c r="T39" s="12">
        <f t="shared" si="37"/>
        <v>10909</v>
      </c>
      <c r="U39" s="12">
        <f t="shared" si="37"/>
        <v>10909</v>
      </c>
      <c r="V39" s="12">
        <f t="shared" si="37"/>
        <v>10909</v>
      </c>
      <c r="W39" s="12">
        <f t="shared" si="37"/>
        <v>10909</v>
      </c>
      <c r="X39" s="12">
        <f t="shared" si="37"/>
        <v>10909</v>
      </c>
      <c r="Y39" s="12">
        <f t="shared" si="37"/>
        <v>10400</v>
      </c>
      <c r="Z39" s="12">
        <f t="shared" si="37"/>
        <v>10400</v>
      </c>
      <c r="AA39" s="12">
        <f t="shared" si="37"/>
        <v>10400</v>
      </c>
      <c r="AB39" s="12">
        <f t="shared" si="37"/>
        <v>10439</v>
      </c>
      <c r="AC39" s="12">
        <f t="shared" si="37"/>
        <v>10439</v>
      </c>
      <c r="AD39" s="12">
        <f t="shared" si="37"/>
        <v>10439</v>
      </c>
      <c r="AE39" s="12">
        <f t="shared" si="37"/>
        <v>10439</v>
      </c>
      <c r="AF39" s="12">
        <f t="shared" si="37"/>
        <v>9970</v>
      </c>
      <c r="AG39" s="12">
        <f t="shared" si="37"/>
        <v>9970</v>
      </c>
      <c r="AH39" s="12">
        <f t="shared" si="37"/>
        <v>9970</v>
      </c>
      <c r="AI39" s="12">
        <f t="shared" si="37"/>
        <v>9970</v>
      </c>
      <c r="AJ39" s="12">
        <f t="shared" si="37"/>
        <v>9970</v>
      </c>
      <c r="AK39" s="12">
        <f t="shared" si="37"/>
        <v>10987</v>
      </c>
      <c r="AL39" s="12">
        <f t="shared" si="37"/>
        <v>10987</v>
      </c>
      <c r="AM39" s="12">
        <f t="shared" si="37"/>
        <v>9970</v>
      </c>
      <c r="AN39" s="12">
        <f t="shared" si="37"/>
        <v>9970</v>
      </c>
      <c r="AO39" s="12">
        <f t="shared" si="37"/>
        <v>9970</v>
      </c>
      <c r="AP39" s="12">
        <f t="shared" si="37"/>
        <v>9970</v>
      </c>
      <c r="AQ39" s="12">
        <f t="shared" si="37"/>
        <v>9970</v>
      </c>
      <c r="AR39" s="12">
        <f t="shared" si="37"/>
        <v>10439</v>
      </c>
      <c r="AS39" s="12">
        <f t="shared" si="37"/>
        <v>10439</v>
      </c>
      <c r="AT39" s="12">
        <f t="shared" si="37"/>
        <v>10204</v>
      </c>
      <c r="AU39" s="12">
        <f t="shared" ref="AU39:BE39" si="38">ROUNDUP(AU12*0.87,)+25</f>
        <v>10204</v>
      </c>
      <c r="AV39" s="12">
        <f t="shared" si="38"/>
        <v>10204</v>
      </c>
      <c r="AW39" s="12">
        <f t="shared" si="38"/>
        <v>10204</v>
      </c>
      <c r="AX39" s="12">
        <f t="shared" si="38"/>
        <v>10204</v>
      </c>
      <c r="AY39" s="12">
        <f t="shared" si="38"/>
        <v>10674</v>
      </c>
      <c r="AZ39" s="12">
        <f t="shared" si="38"/>
        <v>10674</v>
      </c>
      <c r="BA39" s="12">
        <f t="shared" si="38"/>
        <v>10674</v>
      </c>
      <c r="BB39" s="12">
        <f t="shared" si="38"/>
        <v>9970</v>
      </c>
      <c r="BC39" s="12">
        <f t="shared" si="38"/>
        <v>9970</v>
      </c>
      <c r="BD39" s="12">
        <f t="shared" si="38"/>
        <v>9970</v>
      </c>
      <c r="BE39" s="12">
        <f t="shared" si="38"/>
        <v>11379</v>
      </c>
      <c r="BF39" s="12">
        <f t="shared" ref="BF39:DQ39" si="39">ROUNDUP(BF12*0.87,)+25</f>
        <v>11379</v>
      </c>
      <c r="BG39" s="12">
        <f t="shared" si="39"/>
        <v>11379</v>
      </c>
      <c r="BH39" s="12">
        <f t="shared" si="39"/>
        <v>10674</v>
      </c>
      <c r="BI39" s="12">
        <f t="shared" si="39"/>
        <v>10674</v>
      </c>
      <c r="BJ39" s="12">
        <f t="shared" si="39"/>
        <v>10674</v>
      </c>
      <c r="BK39" s="12">
        <f t="shared" si="39"/>
        <v>10674</v>
      </c>
      <c r="BL39" s="12">
        <f t="shared" si="39"/>
        <v>10674</v>
      </c>
      <c r="BM39" s="12">
        <f t="shared" si="39"/>
        <v>11379</v>
      </c>
      <c r="BN39" s="12">
        <f t="shared" si="39"/>
        <v>11379</v>
      </c>
      <c r="BO39" s="12">
        <f t="shared" si="39"/>
        <v>11379</v>
      </c>
      <c r="BP39" s="12">
        <f t="shared" si="39"/>
        <v>10204</v>
      </c>
      <c r="BQ39" s="12">
        <f t="shared" si="39"/>
        <v>10204</v>
      </c>
      <c r="BR39" s="12">
        <f t="shared" si="39"/>
        <v>10204</v>
      </c>
      <c r="BS39" s="12">
        <f t="shared" si="39"/>
        <v>10204</v>
      </c>
      <c r="BT39" s="12">
        <f t="shared" si="39"/>
        <v>10439</v>
      </c>
      <c r="BU39" s="12">
        <f t="shared" si="39"/>
        <v>10439</v>
      </c>
      <c r="BV39" s="12">
        <f t="shared" si="39"/>
        <v>10204</v>
      </c>
      <c r="BW39" s="12">
        <f t="shared" si="39"/>
        <v>10204</v>
      </c>
      <c r="BX39" s="12">
        <f t="shared" si="39"/>
        <v>10204</v>
      </c>
      <c r="BY39" s="12">
        <f t="shared" si="39"/>
        <v>10204</v>
      </c>
      <c r="BZ39" s="12">
        <f t="shared" si="39"/>
        <v>10204</v>
      </c>
      <c r="CA39" s="12">
        <f t="shared" si="39"/>
        <v>10439</v>
      </c>
      <c r="CB39" s="12">
        <f t="shared" si="39"/>
        <v>10439</v>
      </c>
      <c r="CC39" s="12">
        <f t="shared" si="39"/>
        <v>10204</v>
      </c>
      <c r="CD39" s="12">
        <f t="shared" si="39"/>
        <v>10204</v>
      </c>
      <c r="CE39" s="12">
        <f t="shared" si="39"/>
        <v>10204</v>
      </c>
      <c r="CF39" s="12">
        <f t="shared" si="39"/>
        <v>10204</v>
      </c>
      <c r="CG39" s="12">
        <f t="shared" si="39"/>
        <v>10204</v>
      </c>
      <c r="CH39" s="12">
        <f t="shared" si="39"/>
        <v>10439</v>
      </c>
      <c r="CI39" s="12">
        <f t="shared" si="39"/>
        <v>10439</v>
      </c>
      <c r="CJ39" s="12">
        <f t="shared" si="39"/>
        <v>10439</v>
      </c>
      <c r="CK39" s="12">
        <f t="shared" si="39"/>
        <v>10439</v>
      </c>
      <c r="CL39" s="12">
        <f t="shared" si="39"/>
        <v>10439</v>
      </c>
      <c r="CM39" s="12">
        <f t="shared" si="39"/>
        <v>10439</v>
      </c>
      <c r="CN39" s="12">
        <f t="shared" si="39"/>
        <v>10439</v>
      </c>
      <c r="CO39" s="12">
        <f t="shared" si="39"/>
        <v>13728</v>
      </c>
      <c r="CP39" s="12">
        <f t="shared" si="39"/>
        <v>13728</v>
      </c>
      <c r="CQ39" s="321">
        <f t="shared" si="39"/>
        <v>13728</v>
      </c>
      <c r="CR39" s="321">
        <f t="shared" si="39"/>
        <v>13728</v>
      </c>
      <c r="CS39" s="321">
        <f t="shared" si="39"/>
        <v>13728</v>
      </c>
      <c r="CT39" s="321">
        <f t="shared" si="39"/>
        <v>13728</v>
      </c>
      <c r="CU39" s="321">
        <f t="shared" si="39"/>
        <v>13728</v>
      </c>
      <c r="CV39" s="12">
        <f t="shared" si="39"/>
        <v>13728</v>
      </c>
      <c r="CW39" s="12">
        <f t="shared" si="39"/>
        <v>13728</v>
      </c>
      <c r="CX39" s="12">
        <f t="shared" si="39"/>
        <v>15294</v>
      </c>
      <c r="CY39" s="190">
        <f t="shared" si="39"/>
        <v>15294</v>
      </c>
      <c r="CZ39" s="190">
        <f t="shared" si="39"/>
        <v>15294</v>
      </c>
      <c r="DA39" s="190">
        <f t="shared" si="39"/>
        <v>15294</v>
      </c>
      <c r="DB39" s="190">
        <f t="shared" si="39"/>
        <v>15294</v>
      </c>
      <c r="DC39" s="190">
        <f t="shared" si="39"/>
        <v>15294</v>
      </c>
      <c r="DD39" s="12">
        <f t="shared" si="39"/>
        <v>15294</v>
      </c>
      <c r="DE39" s="12">
        <f t="shared" si="39"/>
        <v>13728</v>
      </c>
      <c r="DF39" s="321">
        <f t="shared" si="39"/>
        <v>13728</v>
      </c>
      <c r="DG39" s="321">
        <f t="shared" si="39"/>
        <v>13728</v>
      </c>
      <c r="DH39" s="321">
        <f t="shared" si="39"/>
        <v>13728</v>
      </c>
      <c r="DI39" s="321">
        <f t="shared" si="39"/>
        <v>13728</v>
      </c>
      <c r="DJ39" s="12">
        <f t="shared" si="39"/>
        <v>13728</v>
      </c>
      <c r="DK39" s="12">
        <f t="shared" si="39"/>
        <v>13728</v>
      </c>
      <c r="DL39" s="12">
        <f t="shared" si="39"/>
        <v>13728</v>
      </c>
      <c r="DM39" s="12">
        <f t="shared" si="39"/>
        <v>14511</v>
      </c>
      <c r="DN39" s="12">
        <f t="shared" si="39"/>
        <v>14511</v>
      </c>
      <c r="DO39" s="12">
        <f t="shared" si="39"/>
        <v>14511</v>
      </c>
      <c r="DP39" s="12">
        <f t="shared" si="39"/>
        <v>14511</v>
      </c>
      <c r="DQ39" s="12">
        <f t="shared" si="39"/>
        <v>14511</v>
      </c>
      <c r="DR39" s="12">
        <f t="shared" ref="DR39:GC39" si="40">ROUNDUP(DR12*0.87,)+25</f>
        <v>14511</v>
      </c>
      <c r="DS39" s="12">
        <f t="shared" si="40"/>
        <v>14511</v>
      </c>
      <c r="DT39" s="12">
        <f t="shared" si="40"/>
        <v>14511</v>
      </c>
      <c r="DU39" s="12">
        <f t="shared" si="40"/>
        <v>14511</v>
      </c>
      <c r="DV39" s="12">
        <f t="shared" si="40"/>
        <v>14511</v>
      </c>
      <c r="DW39" s="12">
        <f t="shared" si="40"/>
        <v>14511</v>
      </c>
      <c r="DX39" s="12">
        <f t="shared" si="40"/>
        <v>14511</v>
      </c>
      <c r="DY39" s="12">
        <f t="shared" si="40"/>
        <v>14511</v>
      </c>
      <c r="DZ39" s="12">
        <f t="shared" si="40"/>
        <v>14511</v>
      </c>
      <c r="EA39" s="12">
        <f t="shared" si="40"/>
        <v>12162</v>
      </c>
      <c r="EB39" s="12">
        <f t="shared" si="40"/>
        <v>12162</v>
      </c>
      <c r="EC39" s="12">
        <f t="shared" si="40"/>
        <v>12162</v>
      </c>
      <c r="ED39" s="12">
        <f t="shared" si="40"/>
        <v>12162</v>
      </c>
      <c r="EE39" s="12">
        <f t="shared" si="40"/>
        <v>12553</v>
      </c>
      <c r="EF39" s="12">
        <f t="shared" si="40"/>
        <v>12553</v>
      </c>
      <c r="EG39" s="12">
        <f t="shared" si="40"/>
        <v>12162</v>
      </c>
      <c r="EH39" s="12">
        <f t="shared" si="40"/>
        <v>12162</v>
      </c>
      <c r="EI39" s="12">
        <f t="shared" si="40"/>
        <v>12162</v>
      </c>
      <c r="EJ39" s="12">
        <f t="shared" si="40"/>
        <v>12162</v>
      </c>
      <c r="EK39" s="12">
        <f t="shared" si="40"/>
        <v>12162</v>
      </c>
      <c r="EL39" s="12">
        <f t="shared" si="40"/>
        <v>12553</v>
      </c>
      <c r="EM39" s="12">
        <f t="shared" si="40"/>
        <v>12553</v>
      </c>
      <c r="EN39" s="12">
        <f t="shared" si="40"/>
        <v>12162</v>
      </c>
      <c r="EO39" s="12">
        <f t="shared" si="40"/>
        <v>12162</v>
      </c>
      <c r="EP39" s="12">
        <f t="shared" si="40"/>
        <v>12162</v>
      </c>
      <c r="EQ39" s="12">
        <f t="shared" si="40"/>
        <v>12162</v>
      </c>
      <c r="ER39" s="12">
        <f t="shared" si="40"/>
        <v>12162</v>
      </c>
      <c r="ES39" s="12">
        <f t="shared" si="40"/>
        <v>12553</v>
      </c>
      <c r="ET39" s="12">
        <f t="shared" si="40"/>
        <v>12553</v>
      </c>
      <c r="EU39" s="12">
        <f t="shared" si="40"/>
        <v>12162</v>
      </c>
      <c r="EV39" s="12">
        <f t="shared" si="40"/>
        <v>12162</v>
      </c>
      <c r="EW39" s="12">
        <f t="shared" si="40"/>
        <v>12162</v>
      </c>
      <c r="EX39" s="12">
        <f t="shared" si="40"/>
        <v>12162</v>
      </c>
      <c r="EY39" s="12">
        <f t="shared" si="40"/>
        <v>12162</v>
      </c>
      <c r="EZ39" s="12">
        <f t="shared" si="40"/>
        <v>12553</v>
      </c>
      <c r="FA39" s="12">
        <f t="shared" si="40"/>
        <v>12553</v>
      </c>
      <c r="FB39" s="12">
        <f t="shared" si="40"/>
        <v>12162</v>
      </c>
      <c r="FC39" s="12">
        <f t="shared" si="40"/>
        <v>12162</v>
      </c>
      <c r="FD39" s="12">
        <f t="shared" si="40"/>
        <v>12162</v>
      </c>
      <c r="FE39" s="12">
        <f t="shared" si="40"/>
        <v>12162</v>
      </c>
      <c r="FF39" s="12">
        <f t="shared" si="40"/>
        <v>12162</v>
      </c>
      <c r="FG39" s="12">
        <f t="shared" si="40"/>
        <v>12553</v>
      </c>
      <c r="FH39" s="12">
        <f t="shared" si="40"/>
        <v>12553</v>
      </c>
      <c r="FI39" s="12">
        <f t="shared" si="40"/>
        <v>12162</v>
      </c>
      <c r="FJ39" s="12">
        <f t="shared" si="40"/>
        <v>12162</v>
      </c>
      <c r="FK39" s="12">
        <f t="shared" si="40"/>
        <v>12162</v>
      </c>
      <c r="FL39" s="12">
        <f t="shared" si="40"/>
        <v>12162</v>
      </c>
      <c r="FM39" s="12">
        <f t="shared" si="40"/>
        <v>12162</v>
      </c>
      <c r="FN39" s="12">
        <f t="shared" si="40"/>
        <v>12162</v>
      </c>
      <c r="FO39" s="12">
        <f t="shared" si="40"/>
        <v>12162</v>
      </c>
      <c r="FP39" s="12">
        <f t="shared" si="40"/>
        <v>11379</v>
      </c>
      <c r="FQ39" s="12">
        <f t="shared" si="40"/>
        <v>11379</v>
      </c>
      <c r="FR39" s="12">
        <f t="shared" si="40"/>
        <v>11379</v>
      </c>
      <c r="FS39" s="12">
        <f t="shared" si="40"/>
        <v>11379</v>
      </c>
      <c r="FT39" s="12">
        <f t="shared" si="40"/>
        <v>11379</v>
      </c>
      <c r="FU39" s="12">
        <f t="shared" si="40"/>
        <v>11770</v>
      </c>
      <c r="FV39" s="12">
        <f t="shared" si="40"/>
        <v>11770</v>
      </c>
      <c r="FW39" s="12">
        <f t="shared" si="40"/>
        <v>10987</v>
      </c>
      <c r="FX39" s="12">
        <f t="shared" si="40"/>
        <v>10987</v>
      </c>
      <c r="FY39" s="12">
        <f t="shared" si="40"/>
        <v>10987</v>
      </c>
      <c r="FZ39" s="12">
        <f t="shared" si="40"/>
        <v>10987</v>
      </c>
      <c r="GA39" s="12">
        <f t="shared" si="40"/>
        <v>10987</v>
      </c>
      <c r="GB39" s="12">
        <f t="shared" si="40"/>
        <v>11379</v>
      </c>
      <c r="GC39" s="12">
        <f t="shared" si="40"/>
        <v>11379</v>
      </c>
      <c r="GD39" s="12">
        <f t="shared" ref="GD39:HB39" si="41">ROUNDUP(GD12*0.87,)+25</f>
        <v>11379</v>
      </c>
      <c r="GE39" s="12">
        <f t="shared" si="41"/>
        <v>11379</v>
      </c>
      <c r="GF39" s="12">
        <f t="shared" si="41"/>
        <v>11379</v>
      </c>
      <c r="GG39" s="12">
        <f t="shared" si="41"/>
        <v>11379</v>
      </c>
      <c r="GH39" s="12">
        <f t="shared" si="41"/>
        <v>11379</v>
      </c>
      <c r="GI39" s="12">
        <f t="shared" si="41"/>
        <v>11770</v>
      </c>
      <c r="GJ39" s="12">
        <f t="shared" si="41"/>
        <v>11770</v>
      </c>
      <c r="GK39" s="12">
        <f t="shared" si="41"/>
        <v>11379</v>
      </c>
      <c r="GL39" s="12">
        <f t="shared" si="41"/>
        <v>11379</v>
      </c>
      <c r="GM39" s="12">
        <f t="shared" si="41"/>
        <v>11379</v>
      </c>
      <c r="GN39" s="12">
        <f t="shared" si="41"/>
        <v>11379</v>
      </c>
      <c r="GO39" s="12">
        <f t="shared" si="41"/>
        <v>11379</v>
      </c>
      <c r="GP39" s="12">
        <f t="shared" si="41"/>
        <v>11770</v>
      </c>
      <c r="GQ39" s="12">
        <f t="shared" si="41"/>
        <v>11770</v>
      </c>
      <c r="GR39" s="12">
        <f t="shared" si="41"/>
        <v>11379</v>
      </c>
      <c r="GS39" s="321">
        <f t="shared" si="41"/>
        <v>11379</v>
      </c>
      <c r="GT39" s="321">
        <f t="shared" si="41"/>
        <v>11379</v>
      </c>
      <c r="GU39" s="321">
        <f t="shared" si="41"/>
        <v>11379</v>
      </c>
      <c r="GV39" s="321">
        <f t="shared" si="41"/>
        <v>11379</v>
      </c>
      <c r="GW39" s="12">
        <f t="shared" si="41"/>
        <v>11379</v>
      </c>
      <c r="GX39" s="12">
        <f t="shared" si="41"/>
        <v>11379</v>
      </c>
      <c r="GY39" s="12">
        <f t="shared" si="41"/>
        <v>11379</v>
      </c>
      <c r="GZ39" s="12">
        <f t="shared" si="41"/>
        <v>11379</v>
      </c>
      <c r="HA39" s="12">
        <f t="shared" si="41"/>
        <v>11379</v>
      </c>
      <c r="HB39" s="321">
        <f t="shared" si="41"/>
        <v>11379</v>
      </c>
    </row>
    <row r="40" spans="1:210" s="4" customFormat="1" ht="12" customHeight="1">
      <c r="A40" s="13">
        <v>2</v>
      </c>
      <c r="B40" s="12">
        <f t="shared" ref="B40:N40" si="42">ROUNDUP(B13*0.87,)+25</f>
        <v>18387</v>
      </c>
      <c r="C40" s="12">
        <f t="shared" si="42"/>
        <v>18387</v>
      </c>
      <c r="D40" s="12">
        <f t="shared" si="42"/>
        <v>18387</v>
      </c>
      <c r="E40" s="12">
        <f t="shared" si="42"/>
        <v>14785</v>
      </c>
      <c r="F40" s="12">
        <f t="shared" si="42"/>
        <v>14785</v>
      </c>
      <c r="G40" s="12">
        <f t="shared" si="42"/>
        <v>15960</v>
      </c>
      <c r="H40" s="12">
        <f t="shared" si="42"/>
        <v>15960</v>
      </c>
      <c r="I40" s="12">
        <f t="shared" si="42"/>
        <v>15177</v>
      </c>
      <c r="J40" s="12">
        <f t="shared" si="42"/>
        <v>15177</v>
      </c>
      <c r="K40" s="12">
        <f t="shared" si="42"/>
        <v>13611</v>
      </c>
      <c r="L40" s="12">
        <f t="shared" si="42"/>
        <v>15177</v>
      </c>
      <c r="M40" s="12">
        <f t="shared" si="42"/>
        <v>15177</v>
      </c>
      <c r="N40" s="12">
        <f t="shared" si="42"/>
        <v>15177</v>
      </c>
      <c r="O40" s="12">
        <f t="shared" ref="O40:AT40" si="43">ROUNDUP(O13*0.87,)+25</f>
        <v>14394</v>
      </c>
      <c r="P40" s="12">
        <f t="shared" si="43"/>
        <v>14394</v>
      </c>
      <c r="Q40" s="12">
        <f t="shared" si="43"/>
        <v>13219</v>
      </c>
      <c r="R40" s="12">
        <f t="shared" si="43"/>
        <v>12436</v>
      </c>
      <c r="S40" s="12">
        <f t="shared" si="43"/>
        <v>12436</v>
      </c>
      <c r="T40" s="12">
        <f t="shared" si="43"/>
        <v>12436</v>
      </c>
      <c r="U40" s="12">
        <f t="shared" si="43"/>
        <v>12436</v>
      </c>
      <c r="V40" s="12">
        <f t="shared" si="43"/>
        <v>12436</v>
      </c>
      <c r="W40" s="12">
        <f t="shared" si="43"/>
        <v>12436</v>
      </c>
      <c r="X40" s="12">
        <f t="shared" si="43"/>
        <v>12436</v>
      </c>
      <c r="Y40" s="12">
        <f t="shared" si="43"/>
        <v>11927</v>
      </c>
      <c r="Z40" s="12">
        <f t="shared" si="43"/>
        <v>11927</v>
      </c>
      <c r="AA40" s="12">
        <f t="shared" si="43"/>
        <v>11927</v>
      </c>
      <c r="AB40" s="12">
        <f t="shared" si="43"/>
        <v>11888</v>
      </c>
      <c r="AC40" s="12">
        <f t="shared" si="43"/>
        <v>11888</v>
      </c>
      <c r="AD40" s="12">
        <f t="shared" si="43"/>
        <v>11888</v>
      </c>
      <c r="AE40" s="12">
        <f t="shared" si="43"/>
        <v>11888</v>
      </c>
      <c r="AF40" s="12">
        <f t="shared" si="43"/>
        <v>11418</v>
      </c>
      <c r="AG40" s="12">
        <f t="shared" si="43"/>
        <v>11418</v>
      </c>
      <c r="AH40" s="12">
        <f t="shared" si="43"/>
        <v>11418</v>
      </c>
      <c r="AI40" s="12">
        <f t="shared" si="43"/>
        <v>11418</v>
      </c>
      <c r="AJ40" s="12">
        <f t="shared" si="43"/>
        <v>11418</v>
      </c>
      <c r="AK40" s="12">
        <f t="shared" si="43"/>
        <v>12436</v>
      </c>
      <c r="AL40" s="12">
        <f t="shared" si="43"/>
        <v>12436</v>
      </c>
      <c r="AM40" s="12">
        <f t="shared" si="43"/>
        <v>11418</v>
      </c>
      <c r="AN40" s="12">
        <f t="shared" si="43"/>
        <v>11418</v>
      </c>
      <c r="AO40" s="12">
        <f t="shared" si="43"/>
        <v>11418</v>
      </c>
      <c r="AP40" s="12">
        <f t="shared" si="43"/>
        <v>11418</v>
      </c>
      <c r="AQ40" s="12">
        <f t="shared" si="43"/>
        <v>11418</v>
      </c>
      <c r="AR40" s="12">
        <f t="shared" si="43"/>
        <v>11888</v>
      </c>
      <c r="AS40" s="12">
        <f t="shared" si="43"/>
        <v>11888</v>
      </c>
      <c r="AT40" s="12">
        <f t="shared" si="43"/>
        <v>11653</v>
      </c>
      <c r="AU40" s="12">
        <f t="shared" ref="AU40:BE40" si="44">ROUNDUP(AU13*0.87,)+25</f>
        <v>11653</v>
      </c>
      <c r="AV40" s="12">
        <f t="shared" si="44"/>
        <v>11653</v>
      </c>
      <c r="AW40" s="12">
        <f t="shared" si="44"/>
        <v>11653</v>
      </c>
      <c r="AX40" s="12">
        <f t="shared" si="44"/>
        <v>11653</v>
      </c>
      <c r="AY40" s="12">
        <f t="shared" si="44"/>
        <v>12123</v>
      </c>
      <c r="AZ40" s="12">
        <f t="shared" si="44"/>
        <v>12123</v>
      </c>
      <c r="BA40" s="12">
        <f t="shared" si="44"/>
        <v>12123</v>
      </c>
      <c r="BB40" s="12">
        <f t="shared" si="44"/>
        <v>11418</v>
      </c>
      <c r="BC40" s="12">
        <f t="shared" si="44"/>
        <v>11418</v>
      </c>
      <c r="BD40" s="12">
        <f t="shared" si="44"/>
        <v>11418</v>
      </c>
      <c r="BE40" s="12">
        <f t="shared" si="44"/>
        <v>12828</v>
      </c>
      <c r="BF40" s="12">
        <f t="shared" ref="BF40:DQ40" si="45">ROUNDUP(BF13*0.87,)+25</f>
        <v>12828</v>
      </c>
      <c r="BG40" s="12">
        <f t="shared" si="45"/>
        <v>12828</v>
      </c>
      <c r="BH40" s="12">
        <f t="shared" si="45"/>
        <v>12123</v>
      </c>
      <c r="BI40" s="12">
        <f t="shared" si="45"/>
        <v>12123</v>
      </c>
      <c r="BJ40" s="12">
        <f t="shared" si="45"/>
        <v>12123</v>
      </c>
      <c r="BK40" s="12">
        <f t="shared" si="45"/>
        <v>12123</v>
      </c>
      <c r="BL40" s="12">
        <f t="shared" si="45"/>
        <v>12123</v>
      </c>
      <c r="BM40" s="12">
        <f t="shared" si="45"/>
        <v>12828</v>
      </c>
      <c r="BN40" s="12">
        <f t="shared" si="45"/>
        <v>12828</v>
      </c>
      <c r="BO40" s="12">
        <f t="shared" si="45"/>
        <v>12828</v>
      </c>
      <c r="BP40" s="12">
        <f t="shared" si="45"/>
        <v>11653</v>
      </c>
      <c r="BQ40" s="12">
        <f t="shared" si="45"/>
        <v>11653</v>
      </c>
      <c r="BR40" s="12">
        <f t="shared" si="45"/>
        <v>11653</v>
      </c>
      <c r="BS40" s="12">
        <f t="shared" si="45"/>
        <v>11653</v>
      </c>
      <c r="BT40" s="12">
        <f t="shared" si="45"/>
        <v>11888</v>
      </c>
      <c r="BU40" s="12">
        <f t="shared" si="45"/>
        <v>11888</v>
      </c>
      <c r="BV40" s="12">
        <f t="shared" si="45"/>
        <v>11653</v>
      </c>
      <c r="BW40" s="12">
        <f t="shared" si="45"/>
        <v>11653</v>
      </c>
      <c r="BX40" s="12">
        <f t="shared" si="45"/>
        <v>11653</v>
      </c>
      <c r="BY40" s="12">
        <f t="shared" si="45"/>
        <v>11653</v>
      </c>
      <c r="BZ40" s="12">
        <f t="shared" si="45"/>
        <v>11653</v>
      </c>
      <c r="CA40" s="12">
        <f t="shared" si="45"/>
        <v>11888</v>
      </c>
      <c r="CB40" s="12">
        <f t="shared" si="45"/>
        <v>11888</v>
      </c>
      <c r="CC40" s="12">
        <f t="shared" si="45"/>
        <v>11653</v>
      </c>
      <c r="CD40" s="12">
        <f t="shared" si="45"/>
        <v>11653</v>
      </c>
      <c r="CE40" s="12">
        <f t="shared" si="45"/>
        <v>11653</v>
      </c>
      <c r="CF40" s="12">
        <f t="shared" si="45"/>
        <v>11653</v>
      </c>
      <c r="CG40" s="12">
        <f t="shared" si="45"/>
        <v>11653</v>
      </c>
      <c r="CH40" s="12">
        <f t="shared" si="45"/>
        <v>11888</v>
      </c>
      <c r="CI40" s="12">
        <f t="shared" si="45"/>
        <v>11888</v>
      </c>
      <c r="CJ40" s="12">
        <f t="shared" si="45"/>
        <v>11888</v>
      </c>
      <c r="CK40" s="12">
        <f t="shared" si="45"/>
        <v>11888</v>
      </c>
      <c r="CL40" s="12">
        <f t="shared" si="45"/>
        <v>11888</v>
      </c>
      <c r="CM40" s="12">
        <f t="shared" si="45"/>
        <v>11888</v>
      </c>
      <c r="CN40" s="12">
        <f t="shared" si="45"/>
        <v>11888</v>
      </c>
      <c r="CO40" s="12">
        <f t="shared" si="45"/>
        <v>15177</v>
      </c>
      <c r="CP40" s="12">
        <f t="shared" si="45"/>
        <v>15177</v>
      </c>
      <c r="CQ40" s="321">
        <f t="shared" si="45"/>
        <v>15177</v>
      </c>
      <c r="CR40" s="321">
        <f t="shared" si="45"/>
        <v>15177</v>
      </c>
      <c r="CS40" s="321">
        <f t="shared" si="45"/>
        <v>15177</v>
      </c>
      <c r="CT40" s="321">
        <f t="shared" si="45"/>
        <v>15177</v>
      </c>
      <c r="CU40" s="321">
        <f t="shared" si="45"/>
        <v>15177</v>
      </c>
      <c r="CV40" s="12">
        <f t="shared" si="45"/>
        <v>15177</v>
      </c>
      <c r="CW40" s="12">
        <f t="shared" si="45"/>
        <v>15177</v>
      </c>
      <c r="CX40" s="12">
        <f t="shared" si="45"/>
        <v>16743</v>
      </c>
      <c r="CY40" s="190">
        <f t="shared" si="45"/>
        <v>16743</v>
      </c>
      <c r="CZ40" s="190">
        <f t="shared" si="45"/>
        <v>16743</v>
      </c>
      <c r="DA40" s="190">
        <f t="shared" si="45"/>
        <v>16743</v>
      </c>
      <c r="DB40" s="190">
        <f t="shared" si="45"/>
        <v>16743</v>
      </c>
      <c r="DC40" s="190">
        <f t="shared" si="45"/>
        <v>16743</v>
      </c>
      <c r="DD40" s="12">
        <f t="shared" si="45"/>
        <v>16743</v>
      </c>
      <c r="DE40" s="12">
        <f t="shared" si="45"/>
        <v>15177</v>
      </c>
      <c r="DF40" s="321">
        <f t="shared" si="45"/>
        <v>15177</v>
      </c>
      <c r="DG40" s="321">
        <f t="shared" si="45"/>
        <v>15177</v>
      </c>
      <c r="DH40" s="321">
        <f t="shared" si="45"/>
        <v>15177</v>
      </c>
      <c r="DI40" s="321">
        <f t="shared" si="45"/>
        <v>15177</v>
      </c>
      <c r="DJ40" s="12">
        <f t="shared" si="45"/>
        <v>15177</v>
      </c>
      <c r="DK40" s="12">
        <f t="shared" si="45"/>
        <v>15177</v>
      </c>
      <c r="DL40" s="12">
        <f t="shared" si="45"/>
        <v>15177</v>
      </c>
      <c r="DM40" s="12">
        <f t="shared" si="45"/>
        <v>15960</v>
      </c>
      <c r="DN40" s="12">
        <f t="shared" si="45"/>
        <v>15960</v>
      </c>
      <c r="DO40" s="12">
        <f t="shared" si="45"/>
        <v>15960</v>
      </c>
      <c r="DP40" s="12">
        <f t="shared" si="45"/>
        <v>15960</v>
      </c>
      <c r="DQ40" s="12">
        <f t="shared" si="45"/>
        <v>15960</v>
      </c>
      <c r="DR40" s="12">
        <f t="shared" ref="DR40:GC40" si="46">ROUNDUP(DR13*0.87,)+25</f>
        <v>15960</v>
      </c>
      <c r="DS40" s="12">
        <f t="shared" si="46"/>
        <v>15960</v>
      </c>
      <c r="DT40" s="12">
        <f t="shared" si="46"/>
        <v>15960</v>
      </c>
      <c r="DU40" s="12">
        <f t="shared" si="46"/>
        <v>15960</v>
      </c>
      <c r="DV40" s="12">
        <f t="shared" si="46"/>
        <v>15960</v>
      </c>
      <c r="DW40" s="12">
        <f t="shared" si="46"/>
        <v>15960</v>
      </c>
      <c r="DX40" s="12">
        <f t="shared" si="46"/>
        <v>15960</v>
      </c>
      <c r="DY40" s="12">
        <f t="shared" si="46"/>
        <v>15960</v>
      </c>
      <c r="DZ40" s="12">
        <f t="shared" si="46"/>
        <v>15960</v>
      </c>
      <c r="EA40" s="12">
        <f t="shared" si="46"/>
        <v>13611</v>
      </c>
      <c r="EB40" s="12">
        <f t="shared" si="46"/>
        <v>13611</v>
      </c>
      <c r="EC40" s="12">
        <f t="shared" si="46"/>
        <v>13611</v>
      </c>
      <c r="ED40" s="12">
        <f t="shared" si="46"/>
        <v>13611</v>
      </c>
      <c r="EE40" s="12">
        <f t="shared" si="46"/>
        <v>14002</v>
      </c>
      <c r="EF40" s="12">
        <f t="shared" si="46"/>
        <v>14002</v>
      </c>
      <c r="EG40" s="12">
        <f t="shared" si="46"/>
        <v>13611</v>
      </c>
      <c r="EH40" s="12">
        <f t="shared" si="46"/>
        <v>13611</v>
      </c>
      <c r="EI40" s="12">
        <f t="shared" si="46"/>
        <v>13611</v>
      </c>
      <c r="EJ40" s="12">
        <f t="shared" si="46"/>
        <v>13611</v>
      </c>
      <c r="EK40" s="12">
        <f t="shared" si="46"/>
        <v>13611</v>
      </c>
      <c r="EL40" s="12">
        <f t="shared" si="46"/>
        <v>14002</v>
      </c>
      <c r="EM40" s="12">
        <f t="shared" si="46"/>
        <v>14002</v>
      </c>
      <c r="EN40" s="12">
        <f t="shared" si="46"/>
        <v>13611</v>
      </c>
      <c r="EO40" s="12">
        <f t="shared" si="46"/>
        <v>13611</v>
      </c>
      <c r="EP40" s="12">
        <f t="shared" si="46"/>
        <v>13611</v>
      </c>
      <c r="EQ40" s="12">
        <f t="shared" si="46"/>
        <v>13611</v>
      </c>
      <c r="ER40" s="12">
        <f t="shared" si="46"/>
        <v>13611</v>
      </c>
      <c r="ES40" s="12">
        <f t="shared" si="46"/>
        <v>14002</v>
      </c>
      <c r="ET40" s="12">
        <f t="shared" si="46"/>
        <v>14002</v>
      </c>
      <c r="EU40" s="12">
        <f t="shared" si="46"/>
        <v>13611</v>
      </c>
      <c r="EV40" s="12">
        <f t="shared" si="46"/>
        <v>13611</v>
      </c>
      <c r="EW40" s="12">
        <f t="shared" si="46"/>
        <v>13611</v>
      </c>
      <c r="EX40" s="12">
        <f t="shared" si="46"/>
        <v>13611</v>
      </c>
      <c r="EY40" s="12">
        <f t="shared" si="46"/>
        <v>13611</v>
      </c>
      <c r="EZ40" s="12">
        <f t="shared" si="46"/>
        <v>14002</v>
      </c>
      <c r="FA40" s="12">
        <f t="shared" si="46"/>
        <v>14002</v>
      </c>
      <c r="FB40" s="12">
        <f t="shared" si="46"/>
        <v>13611</v>
      </c>
      <c r="FC40" s="12">
        <f t="shared" si="46"/>
        <v>13611</v>
      </c>
      <c r="FD40" s="12">
        <f t="shared" si="46"/>
        <v>13611</v>
      </c>
      <c r="FE40" s="12">
        <f t="shared" si="46"/>
        <v>13611</v>
      </c>
      <c r="FF40" s="12">
        <f t="shared" si="46"/>
        <v>13611</v>
      </c>
      <c r="FG40" s="12">
        <f t="shared" si="46"/>
        <v>14002</v>
      </c>
      <c r="FH40" s="12">
        <f t="shared" si="46"/>
        <v>14002</v>
      </c>
      <c r="FI40" s="12">
        <f t="shared" si="46"/>
        <v>13611</v>
      </c>
      <c r="FJ40" s="12">
        <f t="shared" si="46"/>
        <v>13611</v>
      </c>
      <c r="FK40" s="12">
        <f t="shared" si="46"/>
        <v>13611</v>
      </c>
      <c r="FL40" s="12">
        <f t="shared" si="46"/>
        <v>13611</v>
      </c>
      <c r="FM40" s="12">
        <f t="shared" si="46"/>
        <v>13611</v>
      </c>
      <c r="FN40" s="12">
        <f t="shared" si="46"/>
        <v>13611</v>
      </c>
      <c r="FO40" s="12">
        <f t="shared" si="46"/>
        <v>13611</v>
      </c>
      <c r="FP40" s="12">
        <f t="shared" si="46"/>
        <v>12828</v>
      </c>
      <c r="FQ40" s="12">
        <f t="shared" si="46"/>
        <v>12828</v>
      </c>
      <c r="FR40" s="12">
        <f t="shared" si="46"/>
        <v>12828</v>
      </c>
      <c r="FS40" s="12">
        <f t="shared" si="46"/>
        <v>12828</v>
      </c>
      <c r="FT40" s="12">
        <f t="shared" si="46"/>
        <v>12828</v>
      </c>
      <c r="FU40" s="12">
        <f t="shared" si="46"/>
        <v>13219</v>
      </c>
      <c r="FV40" s="12">
        <f t="shared" si="46"/>
        <v>13219</v>
      </c>
      <c r="FW40" s="12">
        <f t="shared" si="46"/>
        <v>12436</v>
      </c>
      <c r="FX40" s="12">
        <f t="shared" si="46"/>
        <v>12436</v>
      </c>
      <c r="FY40" s="12">
        <f t="shared" si="46"/>
        <v>12436</v>
      </c>
      <c r="FZ40" s="12">
        <f t="shared" si="46"/>
        <v>12436</v>
      </c>
      <c r="GA40" s="12">
        <f t="shared" si="46"/>
        <v>12436</v>
      </c>
      <c r="GB40" s="12">
        <f t="shared" si="46"/>
        <v>12828</v>
      </c>
      <c r="GC40" s="12">
        <f t="shared" si="46"/>
        <v>12828</v>
      </c>
      <c r="GD40" s="12">
        <f t="shared" ref="GD40:HB40" si="47">ROUNDUP(GD13*0.87,)+25</f>
        <v>12828</v>
      </c>
      <c r="GE40" s="12">
        <f t="shared" si="47"/>
        <v>12828</v>
      </c>
      <c r="GF40" s="12">
        <f t="shared" si="47"/>
        <v>12828</v>
      </c>
      <c r="GG40" s="12">
        <f t="shared" si="47"/>
        <v>12828</v>
      </c>
      <c r="GH40" s="12">
        <f t="shared" si="47"/>
        <v>12828</v>
      </c>
      <c r="GI40" s="12">
        <f t="shared" si="47"/>
        <v>13219</v>
      </c>
      <c r="GJ40" s="12">
        <f t="shared" si="47"/>
        <v>13219</v>
      </c>
      <c r="GK40" s="12">
        <f t="shared" si="47"/>
        <v>12828</v>
      </c>
      <c r="GL40" s="12">
        <f t="shared" si="47"/>
        <v>12828</v>
      </c>
      <c r="GM40" s="12">
        <f t="shared" si="47"/>
        <v>12828</v>
      </c>
      <c r="GN40" s="12">
        <f t="shared" si="47"/>
        <v>12828</v>
      </c>
      <c r="GO40" s="12">
        <f t="shared" si="47"/>
        <v>12828</v>
      </c>
      <c r="GP40" s="12">
        <f t="shared" si="47"/>
        <v>13219</v>
      </c>
      <c r="GQ40" s="12">
        <f t="shared" si="47"/>
        <v>13219</v>
      </c>
      <c r="GR40" s="12">
        <f t="shared" si="47"/>
        <v>12828</v>
      </c>
      <c r="GS40" s="321">
        <f t="shared" si="47"/>
        <v>12828</v>
      </c>
      <c r="GT40" s="321">
        <f t="shared" si="47"/>
        <v>12828</v>
      </c>
      <c r="GU40" s="321">
        <f t="shared" si="47"/>
        <v>12828</v>
      </c>
      <c r="GV40" s="321">
        <f t="shared" si="47"/>
        <v>12828</v>
      </c>
      <c r="GW40" s="12">
        <f t="shared" si="47"/>
        <v>12828</v>
      </c>
      <c r="GX40" s="12">
        <f t="shared" si="47"/>
        <v>12828</v>
      </c>
      <c r="GY40" s="12">
        <f t="shared" si="47"/>
        <v>12828</v>
      </c>
      <c r="GZ40" s="12">
        <f t="shared" si="47"/>
        <v>12828</v>
      </c>
      <c r="HA40" s="12">
        <f t="shared" si="47"/>
        <v>12828</v>
      </c>
      <c r="HB40" s="321">
        <f t="shared" si="47"/>
        <v>12828</v>
      </c>
    </row>
    <row r="41" spans="1:210" s="4" customFormat="1" ht="12" customHeight="1">
      <c r="A41" s="59" t="s">
        <v>79</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321"/>
      <c r="CR41" s="321"/>
      <c r="CS41" s="321"/>
      <c r="CT41" s="321"/>
      <c r="CU41" s="321"/>
      <c r="CV41" s="12"/>
      <c r="CW41" s="12"/>
      <c r="CX41" s="12"/>
      <c r="CY41" s="190"/>
      <c r="CZ41" s="190"/>
      <c r="DA41" s="190"/>
      <c r="DB41" s="190"/>
      <c r="DC41" s="190"/>
      <c r="DD41" s="12"/>
      <c r="DE41" s="12"/>
      <c r="DF41" s="321"/>
      <c r="DG41" s="321"/>
      <c r="DH41" s="321"/>
      <c r="DI41" s="321"/>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321"/>
      <c r="GT41" s="321"/>
      <c r="GU41" s="321"/>
      <c r="GV41" s="321"/>
      <c r="GW41" s="12"/>
      <c r="GX41" s="12"/>
      <c r="GY41" s="12"/>
      <c r="GZ41" s="12"/>
      <c r="HA41" s="12"/>
      <c r="HB41" s="321"/>
    </row>
    <row r="42" spans="1:210" s="4" customFormat="1" ht="12" customHeight="1">
      <c r="A42" s="13">
        <v>1</v>
      </c>
      <c r="B42" s="12">
        <f t="shared" ref="B42:O43" si="48">ROUNDUP(B15*0.87,)+25</f>
        <v>18817</v>
      </c>
      <c r="C42" s="12">
        <f t="shared" si="48"/>
        <v>18817</v>
      </c>
      <c r="D42" s="12">
        <f t="shared" si="48"/>
        <v>18817</v>
      </c>
      <c r="E42" s="12">
        <f t="shared" si="48"/>
        <v>13885</v>
      </c>
      <c r="F42" s="12">
        <f t="shared" si="48"/>
        <v>13885</v>
      </c>
      <c r="G42" s="12">
        <f t="shared" si="48"/>
        <v>15059</v>
      </c>
      <c r="H42" s="12">
        <f t="shared" si="48"/>
        <v>15059</v>
      </c>
      <c r="I42" s="12">
        <f t="shared" si="48"/>
        <v>14276</v>
      </c>
      <c r="J42" s="12">
        <f t="shared" si="48"/>
        <v>14276</v>
      </c>
      <c r="K42" s="12">
        <f t="shared" si="48"/>
        <v>12710</v>
      </c>
      <c r="L42" s="12">
        <f t="shared" si="48"/>
        <v>14276</v>
      </c>
      <c r="M42" s="12">
        <f t="shared" si="48"/>
        <v>14276</v>
      </c>
      <c r="N42" s="12">
        <f t="shared" si="48"/>
        <v>14276</v>
      </c>
      <c r="O42" s="12">
        <f t="shared" si="48"/>
        <v>13493</v>
      </c>
      <c r="P42" s="12">
        <f t="shared" ref="P42:BE43" si="49">ROUNDUP(P15*0.87,)+25</f>
        <v>13493</v>
      </c>
      <c r="Q42" s="12">
        <f t="shared" si="49"/>
        <v>12319</v>
      </c>
      <c r="R42" s="12">
        <f t="shared" si="49"/>
        <v>11536</v>
      </c>
      <c r="S42" s="12">
        <f t="shared" si="49"/>
        <v>11536</v>
      </c>
      <c r="T42" s="12">
        <f t="shared" si="49"/>
        <v>11536</v>
      </c>
      <c r="U42" s="12">
        <f t="shared" si="49"/>
        <v>11536</v>
      </c>
      <c r="V42" s="12">
        <f t="shared" si="49"/>
        <v>11536</v>
      </c>
      <c r="W42" s="12">
        <f t="shared" si="49"/>
        <v>11536</v>
      </c>
      <c r="X42" s="12">
        <f t="shared" si="49"/>
        <v>11536</v>
      </c>
      <c r="Y42" s="12">
        <f t="shared" si="49"/>
        <v>11027</v>
      </c>
      <c r="Z42" s="12">
        <f t="shared" si="49"/>
        <v>11027</v>
      </c>
      <c r="AA42" s="12">
        <f t="shared" si="49"/>
        <v>11027</v>
      </c>
      <c r="AB42" s="12">
        <f t="shared" si="49"/>
        <v>11614</v>
      </c>
      <c r="AC42" s="12">
        <f t="shared" si="49"/>
        <v>11614</v>
      </c>
      <c r="AD42" s="12">
        <f t="shared" si="49"/>
        <v>11614</v>
      </c>
      <c r="AE42" s="12">
        <f t="shared" si="49"/>
        <v>11614</v>
      </c>
      <c r="AF42" s="12">
        <f t="shared" si="49"/>
        <v>11144</v>
      </c>
      <c r="AG42" s="12">
        <f t="shared" si="49"/>
        <v>11144</v>
      </c>
      <c r="AH42" s="12">
        <f t="shared" si="49"/>
        <v>11144</v>
      </c>
      <c r="AI42" s="12">
        <f t="shared" si="49"/>
        <v>11144</v>
      </c>
      <c r="AJ42" s="12">
        <f t="shared" si="49"/>
        <v>11144</v>
      </c>
      <c r="AK42" s="12">
        <f t="shared" si="49"/>
        <v>12162</v>
      </c>
      <c r="AL42" s="12">
        <f t="shared" si="49"/>
        <v>12162</v>
      </c>
      <c r="AM42" s="12">
        <f t="shared" si="49"/>
        <v>11144</v>
      </c>
      <c r="AN42" s="12">
        <f t="shared" si="49"/>
        <v>11144</v>
      </c>
      <c r="AO42" s="12">
        <f t="shared" si="49"/>
        <v>11144</v>
      </c>
      <c r="AP42" s="12">
        <f t="shared" si="49"/>
        <v>11144</v>
      </c>
      <c r="AQ42" s="12">
        <f t="shared" si="49"/>
        <v>11144</v>
      </c>
      <c r="AR42" s="12">
        <f t="shared" si="49"/>
        <v>11614</v>
      </c>
      <c r="AS42" s="12">
        <f t="shared" si="49"/>
        <v>11614</v>
      </c>
      <c r="AT42" s="12">
        <f t="shared" si="49"/>
        <v>11379</v>
      </c>
      <c r="AU42" s="12">
        <f t="shared" si="49"/>
        <v>11379</v>
      </c>
      <c r="AV42" s="12">
        <f t="shared" si="49"/>
        <v>11379</v>
      </c>
      <c r="AW42" s="12">
        <f t="shared" si="49"/>
        <v>11379</v>
      </c>
      <c r="AX42" s="12">
        <f t="shared" si="49"/>
        <v>11379</v>
      </c>
      <c r="AY42" s="12">
        <f t="shared" si="49"/>
        <v>11849</v>
      </c>
      <c r="AZ42" s="12">
        <f t="shared" si="49"/>
        <v>11849</v>
      </c>
      <c r="BA42" s="12">
        <f t="shared" si="49"/>
        <v>11849</v>
      </c>
      <c r="BB42" s="12">
        <f t="shared" si="49"/>
        <v>11144</v>
      </c>
      <c r="BC42" s="12">
        <f t="shared" si="49"/>
        <v>11144</v>
      </c>
      <c r="BD42" s="12">
        <f t="shared" si="49"/>
        <v>11144</v>
      </c>
      <c r="BE42" s="12">
        <f t="shared" si="49"/>
        <v>12553</v>
      </c>
      <c r="BF42" s="12">
        <f t="shared" ref="BF42:DQ42" si="50">ROUNDUP(BF15*0.87,)+25</f>
        <v>12553</v>
      </c>
      <c r="BG42" s="12">
        <f t="shared" si="50"/>
        <v>12553</v>
      </c>
      <c r="BH42" s="12">
        <f t="shared" si="50"/>
        <v>11849</v>
      </c>
      <c r="BI42" s="12">
        <f t="shared" si="50"/>
        <v>11849</v>
      </c>
      <c r="BJ42" s="12">
        <f t="shared" si="50"/>
        <v>11849</v>
      </c>
      <c r="BK42" s="12">
        <f t="shared" si="50"/>
        <v>11849</v>
      </c>
      <c r="BL42" s="12">
        <f t="shared" si="50"/>
        <v>11849</v>
      </c>
      <c r="BM42" s="12">
        <f t="shared" si="50"/>
        <v>12553</v>
      </c>
      <c r="BN42" s="12">
        <f t="shared" si="50"/>
        <v>12553</v>
      </c>
      <c r="BO42" s="12">
        <f t="shared" si="50"/>
        <v>12553</v>
      </c>
      <c r="BP42" s="12">
        <f t="shared" si="50"/>
        <v>11379</v>
      </c>
      <c r="BQ42" s="12">
        <f t="shared" si="50"/>
        <v>11379</v>
      </c>
      <c r="BR42" s="12">
        <f t="shared" si="50"/>
        <v>11379</v>
      </c>
      <c r="BS42" s="12">
        <f t="shared" si="50"/>
        <v>11379</v>
      </c>
      <c r="BT42" s="12">
        <f t="shared" si="50"/>
        <v>11614</v>
      </c>
      <c r="BU42" s="12">
        <f t="shared" si="50"/>
        <v>11614</v>
      </c>
      <c r="BV42" s="12">
        <f t="shared" si="50"/>
        <v>11379</v>
      </c>
      <c r="BW42" s="12">
        <f t="shared" si="50"/>
        <v>11379</v>
      </c>
      <c r="BX42" s="12">
        <f t="shared" si="50"/>
        <v>11379</v>
      </c>
      <c r="BY42" s="12">
        <f t="shared" si="50"/>
        <v>11379</v>
      </c>
      <c r="BZ42" s="12">
        <f t="shared" si="50"/>
        <v>11379</v>
      </c>
      <c r="CA42" s="12">
        <f t="shared" si="50"/>
        <v>11614</v>
      </c>
      <c r="CB42" s="12">
        <f t="shared" si="50"/>
        <v>11614</v>
      </c>
      <c r="CC42" s="12">
        <f t="shared" si="50"/>
        <v>11379</v>
      </c>
      <c r="CD42" s="12">
        <f t="shared" si="50"/>
        <v>11379</v>
      </c>
      <c r="CE42" s="12">
        <f t="shared" si="50"/>
        <v>11379</v>
      </c>
      <c r="CF42" s="12">
        <f t="shared" si="50"/>
        <v>11379</v>
      </c>
      <c r="CG42" s="12">
        <f t="shared" si="50"/>
        <v>11379</v>
      </c>
      <c r="CH42" s="12">
        <f t="shared" si="50"/>
        <v>11614</v>
      </c>
      <c r="CI42" s="12">
        <f t="shared" si="50"/>
        <v>11614</v>
      </c>
      <c r="CJ42" s="12">
        <f t="shared" si="50"/>
        <v>11614</v>
      </c>
      <c r="CK42" s="12">
        <f t="shared" si="50"/>
        <v>11614</v>
      </c>
      <c r="CL42" s="12">
        <f t="shared" si="50"/>
        <v>11614</v>
      </c>
      <c r="CM42" s="12">
        <f t="shared" si="50"/>
        <v>11614</v>
      </c>
      <c r="CN42" s="12">
        <f t="shared" si="50"/>
        <v>11614</v>
      </c>
      <c r="CO42" s="12">
        <f t="shared" si="50"/>
        <v>14902</v>
      </c>
      <c r="CP42" s="12">
        <f t="shared" si="50"/>
        <v>14902</v>
      </c>
      <c r="CQ42" s="321">
        <f t="shared" si="50"/>
        <v>14902</v>
      </c>
      <c r="CR42" s="321">
        <f t="shared" si="50"/>
        <v>14902</v>
      </c>
      <c r="CS42" s="321">
        <f t="shared" si="50"/>
        <v>14902</v>
      </c>
      <c r="CT42" s="321">
        <f t="shared" si="50"/>
        <v>14902</v>
      </c>
      <c r="CU42" s="321">
        <f t="shared" si="50"/>
        <v>14902</v>
      </c>
      <c r="CV42" s="12">
        <f t="shared" si="50"/>
        <v>14902</v>
      </c>
      <c r="CW42" s="12">
        <f t="shared" si="50"/>
        <v>14902</v>
      </c>
      <c r="CX42" s="12">
        <f t="shared" si="50"/>
        <v>16468</v>
      </c>
      <c r="CY42" s="190">
        <f t="shared" si="50"/>
        <v>16468</v>
      </c>
      <c r="CZ42" s="190">
        <f t="shared" si="50"/>
        <v>16468</v>
      </c>
      <c r="DA42" s="190">
        <f t="shared" si="50"/>
        <v>16468</v>
      </c>
      <c r="DB42" s="190">
        <f t="shared" si="50"/>
        <v>16468</v>
      </c>
      <c r="DC42" s="190">
        <f t="shared" si="50"/>
        <v>16468</v>
      </c>
      <c r="DD42" s="12">
        <f t="shared" si="50"/>
        <v>16468</v>
      </c>
      <c r="DE42" s="12">
        <f t="shared" si="50"/>
        <v>14902</v>
      </c>
      <c r="DF42" s="321">
        <f t="shared" si="50"/>
        <v>14902</v>
      </c>
      <c r="DG42" s="321">
        <f t="shared" si="50"/>
        <v>14902</v>
      </c>
      <c r="DH42" s="321">
        <f t="shared" si="50"/>
        <v>14902</v>
      </c>
      <c r="DI42" s="321">
        <f t="shared" si="50"/>
        <v>14902</v>
      </c>
      <c r="DJ42" s="12">
        <f t="shared" si="50"/>
        <v>14902</v>
      </c>
      <c r="DK42" s="12">
        <f t="shared" si="50"/>
        <v>14902</v>
      </c>
      <c r="DL42" s="12">
        <f t="shared" si="50"/>
        <v>14902</v>
      </c>
      <c r="DM42" s="12">
        <f t="shared" si="50"/>
        <v>15685</v>
      </c>
      <c r="DN42" s="12">
        <f t="shared" si="50"/>
        <v>15685</v>
      </c>
      <c r="DO42" s="12">
        <f t="shared" si="50"/>
        <v>15685</v>
      </c>
      <c r="DP42" s="12">
        <f t="shared" si="50"/>
        <v>15685</v>
      </c>
      <c r="DQ42" s="12">
        <f t="shared" si="50"/>
        <v>15685</v>
      </c>
      <c r="DR42" s="12">
        <f t="shared" ref="DR42:GC42" si="51">ROUNDUP(DR15*0.87,)+25</f>
        <v>15685</v>
      </c>
      <c r="DS42" s="12">
        <f t="shared" si="51"/>
        <v>15685</v>
      </c>
      <c r="DT42" s="12">
        <f t="shared" si="51"/>
        <v>15685</v>
      </c>
      <c r="DU42" s="12">
        <f t="shared" si="51"/>
        <v>15685</v>
      </c>
      <c r="DV42" s="12">
        <f t="shared" si="51"/>
        <v>15685</v>
      </c>
      <c r="DW42" s="12">
        <f t="shared" si="51"/>
        <v>15685</v>
      </c>
      <c r="DX42" s="12">
        <f t="shared" si="51"/>
        <v>15685</v>
      </c>
      <c r="DY42" s="12">
        <f t="shared" si="51"/>
        <v>15685</v>
      </c>
      <c r="DZ42" s="12">
        <f t="shared" si="51"/>
        <v>15685</v>
      </c>
      <c r="EA42" s="12">
        <f t="shared" si="51"/>
        <v>13336</v>
      </c>
      <c r="EB42" s="12">
        <f t="shared" si="51"/>
        <v>13336</v>
      </c>
      <c r="EC42" s="12">
        <f t="shared" si="51"/>
        <v>13336</v>
      </c>
      <c r="ED42" s="12">
        <f t="shared" si="51"/>
        <v>13336</v>
      </c>
      <c r="EE42" s="12">
        <f t="shared" si="51"/>
        <v>13728</v>
      </c>
      <c r="EF42" s="12">
        <f t="shared" si="51"/>
        <v>13728</v>
      </c>
      <c r="EG42" s="12">
        <f t="shared" si="51"/>
        <v>13336</v>
      </c>
      <c r="EH42" s="12">
        <f t="shared" si="51"/>
        <v>13336</v>
      </c>
      <c r="EI42" s="12">
        <f t="shared" si="51"/>
        <v>13336</v>
      </c>
      <c r="EJ42" s="12">
        <f t="shared" si="51"/>
        <v>13336</v>
      </c>
      <c r="EK42" s="12">
        <f t="shared" si="51"/>
        <v>13336</v>
      </c>
      <c r="EL42" s="12">
        <f t="shared" si="51"/>
        <v>13728</v>
      </c>
      <c r="EM42" s="12">
        <f t="shared" si="51"/>
        <v>13728</v>
      </c>
      <c r="EN42" s="12">
        <f t="shared" si="51"/>
        <v>13336</v>
      </c>
      <c r="EO42" s="12">
        <f t="shared" si="51"/>
        <v>13336</v>
      </c>
      <c r="EP42" s="12">
        <f t="shared" si="51"/>
        <v>13336</v>
      </c>
      <c r="EQ42" s="12">
        <f t="shared" si="51"/>
        <v>13336</v>
      </c>
      <c r="ER42" s="12">
        <f t="shared" si="51"/>
        <v>13336</v>
      </c>
      <c r="ES42" s="12">
        <f t="shared" si="51"/>
        <v>13728</v>
      </c>
      <c r="ET42" s="12">
        <f t="shared" si="51"/>
        <v>13728</v>
      </c>
      <c r="EU42" s="12">
        <f t="shared" si="51"/>
        <v>13336</v>
      </c>
      <c r="EV42" s="12">
        <f t="shared" si="51"/>
        <v>13336</v>
      </c>
      <c r="EW42" s="12">
        <f t="shared" si="51"/>
        <v>13336</v>
      </c>
      <c r="EX42" s="12">
        <f t="shared" si="51"/>
        <v>13336</v>
      </c>
      <c r="EY42" s="12">
        <f t="shared" si="51"/>
        <v>13336</v>
      </c>
      <c r="EZ42" s="12">
        <f t="shared" si="51"/>
        <v>13728</v>
      </c>
      <c r="FA42" s="12">
        <f t="shared" si="51"/>
        <v>13728</v>
      </c>
      <c r="FB42" s="12">
        <f t="shared" si="51"/>
        <v>13336</v>
      </c>
      <c r="FC42" s="12">
        <f t="shared" si="51"/>
        <v>13336</v>
      </c>
      <c r="FD42" s="12">
        <f t="shared" si="51"/>
        <v>13336</v>
      </c>
      <c r="FE42" s="12">
        <f t="shared" si="51"/>
        <v>13336</v>
      </c>
      <c r="FF42" s="12">
        <f t="shared" si="51"/>
        <v>13336</v>
      </c>
      <c r="FG42" s="12">
        <f t="shared" si="51"/>
        <v>13728</v>
      </c>
      <c r="FH42" s="12">
        <f t="shared" si="51"/>
        <v>13728</v>
      </c>
      <c r="FI42" s="12">
        <f t="shared" si="51"/>
        <v>13336</v>
      </c>
      <c r="FJ42" s="12">
        <f t="shared" si="51"/>
        <v>13336</v>
      </c>
      <c r="FK42" s="12">
        <f t="shared" si="51"/>
        <v>13336</v>
      </c>
      <c r="FL42" s="12">
        <f t="shared" si="51"/>
        <v>13336</v>
      </c>
      <c r="FM42" s="12">
        <f t="shared" si="51"/>
        <v>13336</v>
      </c>
      <c r="FN42" s="12">
        <f t="shared" si="51"/>
        <v>13336</v>
      </c>
      <c r="FO42" s="12">
        <f t="shared" si="51"/>
        <v>13336</v>
      </c>
      <c r="FP42" s="12">
        <f t="shared" si="51"/>
        <v>12553</v>
      </c>
      <c r="FQ42" s="12">
        <f t="shared" si="51"/>
        <v>12553</v>
      </c>
      <c r="FR42" s="12">
        <f t="shared" si="51"/>
        <v>12553</v>
      </c>
      <c r="FS42" s="12">
        <f t="shared" si="51"/>
        <v>12553</v>
      </c>
      <c r="FT42" s="12">
        <f t="shared" si="51"/>
        <v>12553</v>
      </c>
      <c r="FU42" s="12">
        <f t="shared" si="51"/>
        <v>12945</v>
      </c>
      <c r="FV42" s="12">
        <f t="shared" si="51"/>
        <v>12945</v>
      </c>
      <c r="FW42" s="12">
        <f t="shared" si="51"/>
        <v>12162</v>
      </c>
      <c r="FX42" s="12">
        <f t="shared" si="51"/>
        <v>12162</v>
      </c>
      <c r="FY42" s="12">
        <f t="shared" si="51"/>
        <v>12162</v>
      </c>
      <c r="FZ42" s="12">
        <f t="shared" si="51"/>
        <v>12162</v>
      </c>
      <c r="GA42" s="12">
        <f t="shared" si="51"/>
        <v>12162</v>
      </c>
      <c r="GB42" s="12">
        <f t="shared" si="51"/>
        <v>12553</v>
      </c>
      <c r="GC42" s="12">
        <f t="shared" si="51"/>
        <v>12553</v>
      </c>
      <c r="GD42" s="12">
        <f t="shared" ref="GD42:HB42" si="52">ROUNDUP(GD15*0.87,)+25</f>
        <v>12553</v>
      </c>
      <c r="GE42" s="12">
        <f t="shared" si="52"/>
        <v>12553</v>
      </c>
      <c r="GF42" s="12">
        <f t="shared" si="52"/>
        <v>12553</v>
      </c>
      <c r="GG42" s="12">
        <f t="shared" si="52"/>
        <v>12553</v>
      </c>
      <c r="GH42" s="12">
        <f t="shared" si="52"/>
        <v>12553</v>
      </c>
      <c r="GI42" s="12">
        <f t="shared" si="52"/>
        <v>12945</v>
      </c>
      <c r="GJ42" s="12">
        <f t="shared" si="52"/>
        <v>12945</v>
      </c>
      <c r="GK42" s="12">
        <f t="shared" si="52"/>
        <v>12553</v>
      </c>
      <c r="GL42" s="12">
        <f t="shared" si="52"/>
        <v>12553</v>
      </c>
      <c r="GM42" s="12">
        <f t="shared" si="52"/>
        <v>12553</v>
      </c>
      <c r="GN42" s="12">
        <f t="shared" si="52"/>
        <v>12553</v>
      </c>
      <c r="GO42" s="12">
        <f t="shared" si="52"/>
        <v>12553</v>
      </c>
      <c r="GP42" s="12">
        <f t="shared" si="52"/>
        <v>12945</v>
      </c>
      <c r="GQ42" s="12">
        <f t="shared" si="52"/>
        <v>12945</v>
      </c>
      <c r="GR42" s="12">
        <f t="shared" si="52"/>
        <v>12553</v>
      </c>
      <c r="GS42" s="321">
        <f t="shared" si="52"/>
        <v>12553</v>
      </c>
      <c r="GT42" s="321">
        <f t="shared" si="52"/>
        <v>12553</v>
      </c>
      <c r="GU42" s="321">
        <f t="shared" si="52"/>
        <v>12553</v>
      </c>
      <c r="GV42" s="321">
        <f t="shared" si="52"/>
        <v>12553</v>
      </c>
      <c r="GW42" s="12">
        <f t="shared" si="52"/>
        <v>12553</v>
      </c>
      <c r="GX42" s="12">
        <f t="shared" si="52"/>
        <v>12553</v>
      </c>
      <c r="GY42" s="12">
        <f t="shared" si="52"/>
        <v>12553</v>
      </c>
      <c r="GZ42" s="12">
        <f t="shared" si="52"/>
        <v>12553</v>
      </c>
      <c r="HA42" s="12">
        <f t="shared" si="52"/>
        <v>12553</v>
      </c>
      <c r="HB42" s="321">
        <f t="shared" si="52"/>
        <v>12553</v>
      </c>
    </row>
    <row r="43" spans="1:210" s="4" customFormat="1" ht="12" customHeight="1">
      <c r="A43" s="13">
        <v>2</v>
      </c>
      <c r="B43" s="12">
        <f t="shared" si="48"/>
        <v>20344</v>
      </c>
      <c r="C43" s="12">
        <f t="shared" si="48"/>
        <v>20344</v>
      </c>
      <c r="D43" s="12">
        <f t="shared" si="48"/>
        <v>20344</v>
      </c>
      <c r="E43" s="12">
        <f t="shared" si="48"/>
        <v>15411</v>
      </c>
      <c r="F43" s="12">
        <f t="shared" si="48"/>
        <v>15411</v>
      </c>
      <c r="G43" s="12">
        <f t="shared" si="48"/>
        <v>16586</v>
      </c>
      <c r="H43" s="12">
        <f t="shared" si="48"/>
        <v>16586</v>
      </c>
      <c r="I43" s="12">
        <f t="shared" si="48"/>
        <v>15803</v>
      </c>
      <c r="J43" s="12">
        <f t="shared" si="48"/>
        <v>15803</v>
      </c>
      <c r="K43" s="12">
        <f t="shared" si="48"/>
        <v>14237</v>
      </c>
      <c r="L43" s="12">
        <f t="shared" si="48"/>
        <v>15803</v>
      </c>
      <c r="M43" s="12">
        <f t="shared" si="48"/>
        <v>15803</v>
      </c>
      <c r="N43" s="12">
        <f t="shared" si="48"/>
        <v>15803</v>
      </c>
      <c r="O43" s="12">
        <f t="shared" si="48"/>
        <v>15020</v>
      </c>
      <c r="P43" s="12">
        <f t="shared" si="49"/>
        <v>15020</v>
      </c>
      <c r="Q43" s="12">
        <f t="shared" si="49"/>
        <v>13845</v>
      </c>
      <c r="R43" s="12">
        <f t="shared" si="49"/>
        <v>13062</v>
      </c>
      <c r="S43" s="12">
        <f t="shared" si="49"/>
        <v>13062</v>
      </c>
      <c r="T43" s="12">
        <f t="shared" si="49"/>
        <v>13062</v>
      </c>
      <c r="U43" s="12">
        <f t="shared" si="49"/>
        <v>13062</v>
      </c>
      <c r="V43" s="12">
        <f t="shared" si="49"/>
        <v>13062</v>
      </c>
      <c r="W43" s="12">
        <f t="shared" si="49"/>
        <v>13062</v>
      </c>
      <c r="X43" s="12">
        <f t="shared" si="49"/>
        <v>13062</v>
      </c>
      <c r="Y43" s="12">
        <f t="shared" si="49"/>
        <v>12553</v>
      </c>
      <c r="Z43" s="12">
        <f t="shared" si="49"/>
        <v>12553</v>
      </c>
      <c r="AA43" s="12">
        <f t="shared" si="49"/>
        <v>12553</v>
      </c>
      <c r="AB43" s="12">
        <f t="shared" si="49"/>
        <v>13062</v>
      </c>
      <c r="AC43" s="12">
        <f t="shared" si="49"/>
        <v>13062</v>
      </c>
      <c r="AD43" s="12">
        <f t="shared" si="49"/>
        <v>13062</v>
      </c>
      <c r="AE43" s="12">
        <f t="shared" si="49"/>
        <v>13062</v>
      </c>
      <c r="AF43" s="12">
        <f t="shared" si="49"/>
        <v>12593</v>
      </c>
      <c r="AG43" s="12">
        <f t="shared" si="49"/>
        <v>12593</v>
      </c>
      <c r="AH43" s="12">
        <f t="shared" si="49"/>
        <v>12593</v>
      </c>
      <c r="AI43" s="12">
        <f t="shared" si="49"/>
        <v>12593</v>
      </c>
      <c r="AJ43" s="12">
        <f t="shared" si="49"/>
        <v>12593</v>
      </c>
      <c r="AK43" s="12">
        <f t="shared" si="49"/>
        <v>13611</v>
      </c>
      <c r="AL43" s="12">
        <f t="shared" si="49"/>
        <v>13611</v>
      </c>
      <c r="AM43" s="12">
        <f t="shared" si="49"/>
        <v>12593</v>
      </c>
      <c r="AN43" s="12">
        <f t="shared" si="49"/>
        <v>12593</v>
      </c>
      <c r="AO43" s="12">
        <f t="shared" si="49"/>
        <v>12593</v>
      </c>
      <c r="AP43" s="12">
        <f t="shared" si="49"/>
        <v>12593</v>
      </c>
      <c r="AQ43" s="12">
        <f t="shared" si="49"/>
        <v>12593</v>
      </c>
      <c r="AR43" s="12">
        <f t="shared" si="49"/>
        <v>13062</v>
      </c>
      <c r="AS43" s="12">
        <f t="shared" si="49"/>
        <v>13062</v>
      </c>
      <c r="AT43" s="12">
        <f t="shared" si="49"/>
        <v>12828</v>
      </c>
      <c r="AU43" s="12">
        <f t="shared" si="49"/>
        <v>12828</v>
      </c>
      <c r="AV43" s="12">
        <f t="shared" si="49"/>
        <v>12828</v>
      </c>
      <c r="AW43" s="12">
        <f t="shared" si="49"/>
        <v>12828</v>
      </c>
      <c r="AX43" s="12">
        <f t="shared" si="49"/>
        <v>12828</v>
      </c>
      <c r="AY43" s="12">
        <f t="shared" si="49"/>
        <v>13297</v>
      </c>
      <c r="AZ43" s="12">
        <f t="shared" si="49"/>
        <v>13297</v>
      </c>
      <c r="BA43" s="12">
        <f t="shared" si="49"/>
        <v>13297</v>
      </c>
      <c r="BB43" s="12">
        <f t="shared" si="49"/>
        <v>12593</v>
      </c>
      <c r="BC43" s="12">
        <f t="shared" si="49"/>
        <v>12593</v>
      </c>
      <c r="BD43" s="12">
        <f t="shared" si="49"/>
        <v>12593</v>
      </c>
      <c r="BE43" s="12">
        <f t="shared" si="49"/>
        <v>14002</v>
      </c>
      <c r="BF43" s="12">
        <f t="shared" ref="BF43:DQ43" si="53">ROUNDUP(BF16*0.87,)+25</f>
        <v>14002</v>
      </c>
      <c r="BG43" s="12">
        <f t="shared" si="53"/>
        <v>14002</v>
      </c>
      <c r="BH43" s="12">
        <f t="shared" si="53"/>
        <v>13297</v>
      </c>
      <c r="BI43" s="12">
        <f t="shared" si="53"/>
        <v>13297</v>
      </c>
      <c r="BJ43" s="12">
        <f t="shared" si="53"/>
        <v>13297</v>
      </c>
      <c r="BK43" s="12">
        <f t="shared" si="53"/>
        <v>13297</v>
      </c>
      <c r="BL43" s="12">
        <f t="shared" si="53"/>
        <v>13297</v>
      </c>
      <c r="BM43" s="12">
        <f t="shared" si="53"/>
        <v>14002</v>
      </c>
      <c r="BN43" s="12">
        <f t="shared" si="53"/>
        <v>14002</v>
      </c>
      <c r="BO43" s="12">
        <f t="shared" si="53"/>
        <v>14002</v>
      </c>
      <c r="BP43" s="12">
        <f t="shared" si="53"/>
        <v>12828</v>
      </c>
      <c r="BQ43" s="12">
        <f t="shared" si="53"/>
        <v>12828</v>
      </c>
      <c r="BR43" s="12">
        <f t="shared" si="53"/>
        <v>12828</v>
      </c>
      <c r="BS43" s="12">
        <f t="shared" si="53"/>
        <v>12828</v>
      </c>
      <c r="BT43" s="12">
        <f t="shared" si="53"/>
        <v>13062</v>
      </c>
      <c r="BU43" s="12">
        <f t="shared" si="53"/>
        <v>13062</v>
      </c>
      <c r="BV43" s="12">
        <f t="shared" si="53"/>
        <v>12828</v>
      </c>
      <c r="BW43" s="12">
        <f t="shared" si="53"/>
        <v>12828</v>
      </c>
      <c r="BX43" s="12">
        <f t="shared" si="53"/>
        <v>12828</v>
      </c>
      <c r="BY43" s="12">
        <f t="shared" si="53"/>
        <v>12828</v>
      </c>
      <c r="BZ43" s="12">
        <f t="shared" si="53"/>
        <v>12828</v>
      </c>
      <c r="CA43" s="12">
        <f t="shared" si="53"/>
        <v>13062</v>
      </c>
      <c r="CB43" s="12">
        <f t="shared" si="53"/>
        <v>13062</v>
      </c>
      <c r="CC43" s="12">
        <f t="shared" si="53"/>
        <v>12828</v>
      </c>
      <c r="CD43" s="12">
        <f t="shared" si="53"/>
        <v>12828</v>
      </c>
      <c r="CE43" s="12">
        <f t="shared" si="53"/>
        <v>12828</v>
      </c>
      <c r="CF43" s="12">
        <f t="shared" si="53"/>
        <v>12828</v>
      </c>
      <c r="CG43" s="12">
        <f t="shared" si="53"/>
        <v>12828</v>
      </c>
      <c r="CH43" s="12">
        <f t="shared" si="53"/>
        <v>13062</v>
      </c>
      <c r="CI43" s="12">
        <f t="shared" si="53"/>
        <v>13062</v>
      </c>
      <c r="CJ43" s="12">
        <f t="shared" si="53"/>
        <v>13062</v>
      </c>
      <c r="CK43" s="12">
        <f t="shared" si="53"/>
        <v>13062</v>
      </c>
      <c r="CL43" s="12">
        <f t="shared" si="53"/>
        <v>13062</v>
      </c>
      <c r="CM43" s="12">
        <f t="shared" si="53"/>
        <v>13062</v>
      </c>
      <c r="CN43" s="12">
        <f t="shared" si="53"/>
        <v>13062</v>
      </c>
      <c r="CO43" s="12">
        <f t="shared" si="53"/>
        <v>16351</v>
      </c>
      <c r="CP43" s="12">
        <f t="shared" si="53"/>
        <v>16351</v>
      </c>
      <c r="CQ43" s="321">
        <f t="shared" si="53"/>
        <v>16351</v>
      </c>
      <c r="CR43" s="321">
        <f t="shared" si="53"/>
        <v>16351</v>
      </c>
      <c r="CS43" s="321">
        <f t="shared" si="53"/>
        <v>16351</v>
      </c>
      <c r="CT43" s="321">
        <f t="shared" si="53"/>
        <v>16351</v>
      </c>
      <c r="CU43" s="321">
        <f t="shared" si="53"/>
        <v>16351</v>
      </c>
      <c r="CV43" s="12">
        <f t="shared" si="53"/>
        <v>16351</v>
      </c>
      <c r="CW43" s="12">
        <f t="shared" si="53"/>
        <v>16351</v>
      </c>
      <c r="CX43" s="12">
        <f t="shared" si="53"/>
        <v>17917</v>
      </c>
      <c r="CY43" s="190">
        <f t="shared" si="53"/>
        <v>17917</v>
      </c>
      <c r="CZ43" s="190">
        <f t="shared" si="53"/>
        <v>17917</v>
      </c>
      <c r="DA43" s="190">
        <f t="shared" si="53"/>
        <v>17917</v>
      </c>
      <c r="DB43" s="190">
        <f t="shared" si="53"/>
        <v>17917</v>
      </c>
      <c r="DC43" s="190">
        <f t="shared" si="53"/>
        <v>17917</v>
      </c>
      <c r="DD43" s="12">
        <f t="shared" si="53"/>
        <v>17917</v>
      </c>
      <c r="DE43" s="12">
        <f t="shared" si="53"/>
        <v>16351</v>
      </c>
      <c r="DF43" s="321">
        <f t="shared" si="53"/>
        <v>16351</v>
      </c>
      <c r="DG43" s="321">
        <f t="shared" si="53"/>
        <v>16351</v>
      </c>
      <c r="DH43" s="321">
        <f t="shared" si="53"/>
        <v>16351</v>
      </c>
      <c r="DI43" s="321">
        <f t="shared" si="53"/>
        <v>16351</v>
      </c>
      <c r="DJ43" s="12">
        <f t="shared" si="53"/>
        <v>16351</v>
      </c>
      <c r="DK43" s="12">
        <f t="shared" si="53"/>
        <v>16351</v>
      </c>
      <c r="DL43" s="12">
        <f t="shared" si="53"/>
        <v>16351</v>
      </c>
      <c r="DM43" s="12">
        <f t="shared" si="53"/>
        <v>17134</v>
      </c>
      <c r="DN43" s="12">
        <f t="shared" si="53"/>
        <v>17134</v>
      </c>
      <c r="DO43" s="12">
        <f t="shared" si="53"/>
        <v>17134</v>
      </c>
      <c r="DP43" s="12">
        <f t="shared" si="53"/>
        <v>17134</v>
      </c>
      <c r="DQ43" s="12">
        <f t="shared" si="53"/>
        <v>17134</v>
      </c>
      <c r="DR43" s="12">
        <f t="shared" ref="DR43:GC43" si="54">ROUNDUP(DR16*0.87,)+25</f>
        <v>17134</v>
      </c>
      <c r="DS43" s="12">
        <f t="shared" si="54"/>
        <v>17134</v>
      </c>
      <c r="DT43" s="12">
        <f t="shared" si="54"/>
        <v>17134</v>
      </c>
      <c r="DU43" s="12">
        <f t="shared" si="54"/>
        <v>17134</v>
      </c>
      <c r="DV43" s="12">
        <f t="shared" si="54"/>
        <v>17134</v>
      </c>
      <c r="DW43" s="12">
        <f t="shared" si="54"/>
        <v>17134</v>
      </c>
      <c r="DX43" s="12">
        <f t="shared" si="54"/>
        <v>17134</v>
      </c>
      <c r="DY43" s="12">
        <f t="shared" si="54"/>
        <v>17134</v>
      </c>
      <c r="DZ43" s="12">
        <f t="shared" si="54"/>
        <v>17134</v>
      </c>
      <c r="EA43" s="12">
        <f t="shared" si="54"/>
        <v>14785</v>
      </c>
      <c r="EB43" s="12">
        <f t="shared" si="54"/>
        <v>14785</v>
      </c>
      <c r="EC43" s="12">
        <f t="shared" si="54"/>
        <v>14785</v>
      </c>
      <c r="ED43" s="12">
        <f t="shared" si="54"/>
        <v>14785</v>
      </c>
      <c r="EE43" s="12">
        <f t="shared" si="54"/>
        <v>15177</v>
      </c>
      <c r="EF43" s="12">
        <f t="shared" si="54"/>
        <v>15177</v>
      </c>
      <c r="EG43" s="12">
        <f t="shared" si="54"/>
        <v>14785</v>
      </c>
      <c r="EH43" s="12">
        <f t="shared" si="54"/>
        <v>14785</v>
      </c>
      <c r="EI43" s="12">
        <f t="shared" si="54"/>
        <v>14785</v>
      </c>
      <c r="EJ43" s="12">
        <f t="shared" si="54"/>
        <v>14785</v>
      </c>
      <c r="EK43" s="12">
        <f t="shared" si="54"/>
        <v>14785</v>
      </c>
      <c r="EL43" s="12">
        <f t="shared" si="54"/>
        <v>15177</v>
      </c>
      <c r="EM43" s="12">
        <f t="shared" si="54"/>
        <v>15177</v>
      </c>
      <c r="EN43" s="12">
        <f t="shared" si="54"/>
        <v>14785</v>
      </c>
      <c r="EO43" s="12">
        <f t="shared" si="54"/>
        <v>14785</v>
      </c>
      <c r="EP43" s="12">
        <f t="shared" si="54"/>
        <v>14785</v>
      </c>
      <c r="EQ43" s="12">
        <f t="shared" si="54"/>
        <v>14785</v>
      </c>
      <c r="ER43" s="12">
        <f t="shared" si="54"/>
        <v>14785</v>
      </c>
      <c r="ES43" s="12">
        <f t="shared" si="54"/>
        <v>15177</v>
      </c>
      <c r="ET43" s="12">
        <f t="shared" si="54"/>
        <v>15177</v>
      </c>
      <c r="EU43" s="12">
        <f t="shared" si="54"/>
        <v>14785</v>
      </c>
      <c r="EV43" s="12">
        <f t="shared" si="54"/>
        <v>14785</v>
      </c>
      <c r="EW43" s="12">
        <f t="shared" si="54"/>
        <v>14785</v>
      </c>
      <c r="EX43" s="12">
        <f t="shared" si="54"/>
        <v>14785</v>
      </c>
      <c r="EY43" s="12">
        <f t="shared" si="54"/>
        <v>14785</v>
      </c>
      <c r="EZ43" s="12">
        <f t="shared" si="54"/>
        <v>15177</v>
      </c>
      <c r="FA43" s="12">
        <f t="shared" si="54"/>
        <v>15177</v>
      </c>
      <c r="FB43" s="12">
        <f t="shared" si="54"/>
        <v>14785</v>
      </c>
      <c r="FC43" s="12">
        <f t="shared" si="54"/>
        <v>14785</v>
      </c>
      <c r="FD43" s="12">
        <f t="shared" si="54"/>
        <v>14785</v>
      </c>
      <c r="FE43" s="12">
        <f t="shared" si="54"/>
        <v>14785</v>
      </c>
      <c r="FF43" s="12">
        <f t="shared" si="54"/>
        <v>14785</v>
      </c>
      <c r="FG43" s="12">
        <f t="shared" si="54"/>
        <v>15177</v>
      </c>
      <c r="FH43" s="12">
        <f t="shared" si="54"/>
        <v>15177</v>
      </c>
      <c r="FI43" s="12">
        <f t="shared" si="54"/>
        <v>14785</v>
      </c>
      <c r="FJ43" s="12">
        <f t="shared" si="54"/>
        <v>14785</v>
      </c>
      <c r="FK43" s="12">
        <f t="shared" si="54"/>
        <v>14785</v>
      </c>
      <c r="FL43" s="12">
        <f t="shared" si="54"/>
        <v>14785</v>
      </c>
      <c r="FM43" s="12">
        <f t="shared" si="54"/>
        <v>14785</v>
      </c>
      <c r="FN43" s="12">
        <f t="shared" si="54"/>
        <v>14785</v>
      </c>
      <c r="FO43" s="12">
        <f t="shared" si="54"/>
        <v>14785</v>
      </c>
      <c r="FP43" s="12">
        <f t="shared" si="54"/>
        <v>14002</v>
      </c>
      <c r="FQ43" s="12">
        <f t="shared" si="54"/>
        <v>14002</v>
      </c>
      <c r="FR43" s="12">
        <f t="shared" si="54"/>
        <v>14002</v>
      </c>
      <c r="FS43" s="12">
        <f t="shared" si="54"/>
        <v>14002</v>
      </c>
      <c r="FT43" s="12">
        <f t="shared" si="54"/>
        <v>14002</v>
      </c>
      <c r="FU43" s="12">
        <f t="shared" si="54"/>
        <v>14394</v>
      </c>
      <c r="FV43" s="12">
        <f t="shared" si="54"/>
        <v>14394</v>
      </c>
      <c r="FW43" s="12">
        <f t="shared" si="54"/>
        <v>13611</v>
      </c>
      <c r="FX43" s="12">
        <f t="shared" si="54"/>
        <v>13611</v>
      </c>
      <c r="FY43" s="12">
        <f t="shared" si="54"/>
        <v>13611</v>
      </c>
      <c r="FZ43" s="12">
        <f t="shared" si="54"/>
        <v>13611</v>
      </c>
      <c r="GA43" s="12">
        <f t="shared" si="54"/>
        <v>13611</v>
      </c>
      <c r="GB43" s="12">
        <f t="shared" si="54"/>
        <v>14002</v>
      </c>
      <c r="GC43" s="12">
        <f t="shared" si="54"/>
        <v>14002</v>
      </c>
      <c r="GD43" s="12">
        <f t="shared" ref="GD43:HB43" si="55">ROUNDUP(GD16*0.87,)+25</f>
        <v>14002</v>
      </c>
      <c r="GE43" s="12">
        <f t="shared" si="55"/>
        <v>14002</v>
      </c>
      <c r="GF43" s="12">
        <f t="shared" si="55"/>
        <v>14002</v>
      </c>
      <c r="GG43" s="12">
        <f t="shared" si="55"/>
        <v>14002</v>
      </c>
      <c r="GH43" s="12">
        <f t="shared" si="55"/>
        <v>14002</v>
      </c>
      <c r="GI43" s="12">
        <f t="shared" si="55"/>
        <v>14394</v>
      </c>
      <c r="GJ43" s="12">
        <f t="shared" si="55"/>
        <v>14394</v>
      </c>
      <c r="GK43" s="12">
        <f t="shared" si="55"/>
        <v>14002</v>
      </c>
      <c r="GL43" s="12">
        <f t="shared" si="55"/>
        <v>14002</v>
      </c>
      <c r="GM43" s="12">
        <f t="shared" si="55"/>
        <v>14002</v>
      </c>
      <c r="GN43" s="12">
        <f t="shared" si="55"/>
        <v>14002</v>
      </c>
      <c r="GO43" s="12">
        <f t="shared" si="55"/>
        <v>14002</v>
      </c>
      <c r="GP43" s="12">
        <f t="shared" si="55"/>
        <v>14394</v>
      </c>
      <c r="GQ43" s="12">
        <f t="shared" si="55"/>
        <v>14394</v>
      </c>
      <c r="GR43" s="12">
        <f t="shared" si="55"/>
        <v>14002</v>
      </c>
      <c r="GS43" s="321">
        <f t="shared" si="55"/>
        <v>14002</v>
      </c>
      <c r="GT43" s="321">
        <f t="shared" si="55"/>
        <v>14002</v>
      </c>
      <c r="GU43" s="321">
        <f t="shared" si="55"/>
        <v>14002</v>
      </c>
      <c r="GV43" s="321">
        <f t="shared" si="55"/>
        <v>14002</v>
      </c>
      <c r="GW43" s="12">
        <f t="shared" si="55"/>
        <v>14002</v>
      </c>
      <c r="GX43" s="12">
        <f t="shared" si="55"/>
        <v>14002</v>
      </c>
      <c r="GY43" s="12">
        <f t="shared" si="55"/>
        <v>14002</v>
      </c>
      <c r="GZ43" s="12">
        <f t="shared" si="55"/>
        <v>14002</v>
      </c>
      <c r="HA43" s="12">
        <f t="shared" si="55"/>
        <v>14002</v>
      </c>
      <c r="HB43" s="321">
        <f t="shared" si="55"/>
        <v>14002</v>
      </c>
    </row>
    <row r="44" spans="1:210" s="4" customFormat="1" ht="12" customHeight="1">
      <c r="A44" s="12" t="s">
        <v>80</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321"/>
      <c r="CR44" s="321"/>
      <c r="CS44" s="321"/>
      <c r="CT44" s="321"/>
      <c r="CU44" s="321"/>
      <c r="CV44" s="12"/>
      <c r="CW44" s="12"/>
      <c r="CX44" s="12"/>
      <c r="CY44" s="190"/>
      <c r="CZ44" s="190"/>
      <c r="DA44" s="190"/>
      <c r="DB44" s="190"/>
      <c r="DC44" s="190"/>
      <c r="DD44" s="12"/>
      <c r="DE44" s="12"/>
      <c r="DF44" s="321"/>
      <c r="DG44" s="321"/>
      <c r="DH44" s="321"/>
      <c r="DI44" s="321"/>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321"/>
      <c r="GT44" s="321"/>
      <c r="GU44" s="321"/>
      <c r="GV44" s="321"/>
      <c r="GW44" s="12"/>
      <c r="GX44" s="12"/>
      <c r="GY44" s="12"/>
      <c r="GZ44" s="12"/>
      <c r="HA44" s="12"/>
      <c r="HB44" s="321"/>
    </row>
    <row r="45" spans="1:210" s="4" customFormat="1" ht="12" customHeight="1">
      <c r="A45" s="13">
        <v>1</v>
      </c>
      <c r="B45" s="12">
        <f t="shared" ref="B45:O46" si="56">ROUNDUP(B18*0.87,)+25</f>
        <v>18817</v>
      </c>
      <c r="C45" s="12">
        <f t="shared" si="56"/>
        <v>18817</v>
      </c>
      <c r="D45" s="12">
        <f t="shared" si="56"/>
        <v>18817</v>
      </c>
      <c r="E45" s="12">
        <f t="shared" si="56"/>
        <v>13885</v>
      </c>
      <c r="F45" s="12">
        <f t="shared" si="56"/>
        <v>13885</v>
      </c>
      <c r="G45" s="12">
        <f t="shared" si="56"/>
        <v>15059</v>
      </c>
      <c r="H45" s="12">
        <f t="shared" si="56"/>
        <v>15059</v>
      </c>
      <c r="I45" s="12">
        <f t="shared" si="56"/>
        <v>14276</v>
      </c>
      <c r="J45" s="12">
        <f t="shared" si="56"/>
        <v>14276</v>
      </c>
      <c r="K45" s="12">
        <f t="shared" si="56"/>
        <v>12710</v>
      </c>
      <c r="L45" s="12">
        <f t="shared" si="56"/>
        <v>14276</v>
      </c>
      <c r="M45" s="12">
        <f t="shared" si="56"/>
        <v>14276</v>
      </c>
      <c r="N45" s="12">
        <f t="shared" si="56"/>
        <v>14276</v>
      </c>
      <c r="O45" s="12">
        <f t="shared" si="56"/>
        <v>13493</v>
      </c>
      <c r="P45" s="12">
        <f t="shared" ref="P45:BE46" si="57">ROUNDUP(P18*0.87,)+25</f>
        <v>13493</v>
      </c>
      <c r="Q45" s="12">
        <f t="shared" si="57"/>
        <v>12319</v>
      </c>
      <c r="R45" s="12">
        <f t="shared" si="57"/>
        <v>11536</v>
      </c>
      <c r="S45" s="12">
        <f t="shared" si="57"/>
        <v>11536</v>
      </c>
      <c r="T45" s="12">
        <f t="shared" si="57"/>
        <v>11536</v>
      </c>
      <c r="U45" s="12">
        <f t="shared" si="57"/>
        <v>11536</v>
      </c>
      <c r="V45" s="12">
        <f t="shared" si="57"/>
        <v>11536</v>
      </c>
      <c r="W45" s="12">
        <f t="shared" si="57"/>
        <v>11536</v>
      </c>
      <c r="X45" s="12">
        <f t="shared" si="57"/>
        <v>11536</v>
      </c>
      <c r="Y45" s="12">
        <f t="shared" si="57"/>
        <v>11027</v>
      </c>
      <c r="Z45" s="12">
        <f t="shared" si="57"/>
        <v>11027</v>
      </c>
      <c r="AA45" s="12">
        <f t="shared" si="57"/>
        <v>11027</v>
      </c>
      <c r="AB45" s="12">
        <f t="shared" si="57"/>
        <v>11614</v>
      </c>
      <c r="AC45" s="12">
        <f t="shared" si="57"/>
        <v>11614</v>
      </c>
      <c r="AD45" s="12">
        <f t="shared" si="57"/>
        <v>11614</v>
      </c>
      <c r="AE45" s="12">
        <f t="shared" si="57"/>
        <v>11614</v>
      </c>
      <c r="AF45" s="12">
        <f t="shared" si="57"/>
        <v>11144</v>
      </c>
      <c r="AG45" s="12">
        <f t="shared" si="57"/>
        <v>11144</v>
      </c>
      <c r="AH45" s="12">
        <f t="shared" si="57"/>
        <v>11144</v>
      </c>
      <c r="AI45" s="12">
        <f t="shared" si="57"/>
        <v>11144</v>
      </c>
      <c r="AJ45" s="12">
        <f t="shared" si="57"/>
        <v>11144</v>
      </c>
      <c r="AK45" s="12">
        <f t="shared" si="57"/>
        <v>12162</v>
      </c>
      <c r="AL45" s="12">
        <f t="shared" si="57"/>
        <v>12162</v>
      </c>
      <c r="AM45" s="12">
        <f t="shared" si="57"/>
        <v>11144</v>
      </c>
      <c r="AN45" s="12">
        <f t="shared" si="57"/>
        <v>11144</v>
      </c>
      <c r="AO45" s="12">
        <f t="shared" si="57"/>
        <v>11144</v>
      </c>
      <c r="AP45" s="12">
        <f t="shared" si="57"/>
        <v>11144</v>
      </c>
      <c r="AQ45" s="12">
        <f t="shared" si="57"/>
        <v>11144</v>
      </c>
      <c r="AR45" s="12">
        <f t="shared" si="57"/>
        <v>11614</v>
      </c>
      <c r="AS45" s="12">
        <f t="shared" si="57"/>
        <v>11614</v>
      </c>
      <c r="AT45" s="12">
        <f t="shared" si="57"/>
        <v>11379</v>
      </c>
      <c r="AU45" s="12">
        <f t="shared" si="57"/>
        <v>11379</v>
      </c>
      <c r="AV45" s="12">
        <f t="shared" si="57"/>
        <v>11379</v>
      </c>
      <c r="AW45" s="12">
        <f t="shared" si="57"/>
        <v>11379</v>
      </c>
      <c r="AX45" s="12">
        <f t="shared" si="57"/>
        <v>11379</v>
      </c>
      <c r="AY45" s="12">
        <f t="shared" si="57"/>
        <v>11849</v>
      </c>
      <c r="AZ45" s="12">
        <f t="shared" si="57"/>
        <v>11849</v>
      </c>
      <c r="BA45" s="12">
        <f t="shared" si="57"/>
        <v>11849</v>
      </c>
      <c r="BB45" s="12">
        <f t="shared" si="57"/>
        <v>11144</v>
      </c>
      <c r="BC45" s="12">
        <f t="shared" si="57"/>
        <v>11144</v>
      </c>
      <c r="BD45" s="12">
        <f t="shared" si="57"/>
        <v>11144</v>
      </c>
      <c r="BE45" s="12">
        <f t="shared" si="57"/>
        <v>12553</v>
      </c>
      <c r="BF45" s="12">
        <f t="shared" ref="BF45:DQ45" si="58">ROUNDUP(BF18*0.87,)+25</f>
        <v>12553</v>
      </c>
      <c r="BG45" s="12">
        <f t="shared" si="58"/>
        <v>12553</v>
      </c>
      <c r="BH45" s="12">
        <f t="shared" si="58"/>
        <v>11849</v>
      </c>
      <c r="BI45" s="12">
        <f t="shared" si="58"/>
        <v>11849</v>
      </c>
      <c r="BJ45" s="12">
        <f t="shared" si="58"/>
        <v>11849</v>
      </c>
      <c r="BK45" s="12">
        <f t="shared" si="58"/>
        <v>11849</v>
      </c>
      <c r="BL45" s="12">
        <f t="shared" si="58"/>
        <v>11849</v>
      </c>
      <c r="BM45" s="12">
        <f t="shared" si="58"/>
        <v>12553</v>
      </c>
      <c r="BN45" s="12">
        <f t="shared" si="58"/>
        <v>12553</v>
      </c>
      <c r="BO45" s="12">
        <f t="shared" si="58"/>
        <v>12553</v>
      </c>
      <c r="BP45" s="12">
        <f t="shared" si="58"/>
        <v>11379</v>
      </c>
      <c r="BQ45" s="12">
        <f t="shared" si="58"/>
        <v>11379</v>
      </c>
      <c r="BR45" s="12">
        <f t="shared" si="58"/>
        <v>11379</v>
      </c>
      <c r="BS45" s="12">
        <f t="shared" si="58"/>
        <v>11379</v>
      </c>
      <c r="BT45" s="12">
        <f t="shared" si="58"/>
        <v>11614</v>
      </c>
      <c r="BU45" s="12">
        <f t="shared" si="58"/>
        <v>11614</v>
      </c>
      <c r="BV45" s="12">
        <f t="shared" si="58"/>
        <v>11379</v>
      </c>
      <c r="BW45" s="12">
        <f t="shared" si="58"/>
        <v>11379</v>
      </c>
      <c r="BX45" s="12">
        <f t="shared" si="58"/>
        <v>11379</v>
      </c>
      <c r="BY45" s="12">
        <f t="shared" si="58"/>
        <v>11379</v>
      </c>
      <c r="BZ45" s="12">
        <f t="shared" si="58"/>
        <v>11379</v>
      </c>
      <c r="CA45" s="12">
        <f t="shared" si="58"/>
        <v>11614</v>
      </c>
      <c r="CB45" s="12">
        <f t="shared" si="58"/>
        <v>11614</v>
      </c>
      <c r="CC45" s="12">
        <f t="shared" si="58"/>
        <v>11379</v>
      </c>
      <c r="CD45" s="12">
        <f t="shared" si="58"/>
        <v>11379</v>
      </c>
      <c r="CE45" s="12">
        <f t="shared" si="58"/>
        <v>11379</v>
      </c>
      <c r="CF45" s="12">
        <f t="shared" si="58"/>
        <v>11379</v>
      </c>
      <c r="CG45" s="12">
        <f t="shared" si="58"/>
        <v>11379</v>
      </c>
      <c r="CH45" s="12">
        <f t="shared" si="58"/>
        <v>11614</v>
      </c>
      <c r="CI45" s="12">
        <f t="shared" si="58"/>
        <v>11614</v>
      </c>
      <c r="CJ45" s="12">
        <f t="shared" si="58"/>
        <v>11614</v>
      </c>
      <c r="CK45" s="12">
        <f t="shared" si="58"/>
        <v>11614</v>
      </c>
      <c r="CL45" s="12">
        <f t="shared" si="58"/>
        <v>11614</v>
      </c>
      <c r="CM45" s="12">
        <f t="shared" si="58"/>
        <v>11614</v>
      </c>
      <c r="CN45" s="12">
        <f t="shared" si="58"/>
        <v>11614</v>
      </c>
      <c r="CO45" s="12">
        <f t="shared" si="58"/>
        <v>14902</v>
      </c>
      <c r="CP45" s="12">
        <f t="shared" si="58"/>
        <v>14902</v>
      </c>
      <c r="CQ45" s="321">
        <f t="shared" si="58"/>
        <v>14902</v>
      </c>
      <c r="CR45" s="321">
        <f t="shared" si="58"/>
        <v>14902</v>
      </c>
      <c r="CS45" s="321">
        <f t="shared" si="58"/>
        <v>14902</v>
      </c>
      <c r="CT45" s="321">
        <f t="shared" si="58"/>
        <v>14902</v>
      </c>
      <c r="CU45" s="321">
        <f t="shared" si="58"/>
        <v>14902</v>
      </c>
      <c r="CV45" s="12">
        <f t="shared" si="58"/>
        <v>14902</v>
      </c>
      <c r="CW45" s="12">
        <f t="shared" si="58"/>
        <v>14902</v>
      </c>
      <c r="CX45" s="12">
        <f t="shared" si="58"/>
        <v>16468</v>
      </c>
      <c r="CY45" s="190">
        <f t="shared" si="58"/>
        <v>16468</v>
      </c>
      <c r="CZ45" s="190">
        <f t="shared" si="58"/>
        <v>16468</v>
      </c>
      <c r="DA45" s="190">
        <f t="shared" si="58"/>
        <v>16468</v>
      </c>
      <c r="DB45" s="190">
        <f t="shared" si="58"/>
        <v>16468</v>
      </c>
      <c r="DC45" s="190">
        <f t="shared" si="58"/>
        <v>16468</v>
      </c>
      <c r="DD45" s="12">
        <f t="shared" si="58"/>
        <v>16468</v>
      </c>
      <c r="DE45" s="12">
        <f t="shared" si="58"/>
        <v>14902</v>
      </c>
      <c r="DF45" s="321">
        <f t="shared" si="58"/>
        <v>14902</v>
      </c>
      <c r="DG45" s="321">
        <f t="shared" si="58"/>
        <v>14902</v>
      </c>
      <c r="DH45" s="321">
        <f t="shared" si="58"/>
        <v>14902</v>
      </c>
      <c r="DI45" s="321">
        <f t="shared" si="58"/>
        <v>14902</v>
      </c>
      <c r="DJ45" s="12">
        <f t="shared" si="58"/>
        <v>14902</v>
      </c>
      <c r="DK45" s="12">
        <f t="shared" si="58"/>
        <v>14902</v>
      </c>
      <c r="DL45" s="12">
        <f t="shared" si="58"/>
        <v>14902</v>
      </c>
      <c r="DM45" s="12">
        <f t="shared" si="58"/>
        <v>15685</v>
      </c>
      <c r="DN45" s="12">
        <f t="shared" si="58"/>
        <v>15685</v>
      </c>
      <c r="DO45" s="12">
        <f t="shared" si="58"/>
        <v>15685</v>
      </c>
      <c r="DP45" s="12">
        <f t="shared" si="58"/>
        <v>15685</v>
      </c>
      <c r="DQ45" s="12">
        <f t="shared" si="58"/>
        <v>15685</v>
      </c>
      <c r="DR45" s="12">
        <f t="shared" ref="DR45:GC45" si="59">ROUNDUP(DR18*0.87,)+25</f>
        <v>15685</v>
      </c>
      <c r="DS45" s="12">
        <f t="shared" si="59"/>
        <v>15685</v>
      </c>
      <c r="DT45" s="12">
        <f t="shared" si="59"/>
        <v>15685</v>
      </c>
      <c r="DU45" s="12">
        <f t="shared" si="59"/>
        <v>15685</v>
      </c>
      <c r="DV45" s="12">
        <f t="shared" si="59"/>
        <v>15685</v>
      </c>
      <c r="DW45" s="12">
        <f t="shared" si="59"/>
        <v>15685</v>
      </c>
      <c r="DX45" s="12">
        <f t="shared" si="59"/>
        <v>15685</v>
      </c>
      <c r="DY45" s="12">
        <f t="shared" si="59"/>
        <v>15685</v>
      </c>
      <c r="DZ45" s="12">
        <f t="shared" si="59"/>
        <v>15685</v>
      </c>
      <c r="EA45" s="12">
        <f t="shared" si="59"/>
        <v>13336</v>
      </c>
      <c r="EB45" s="12">
        <f t="shared" si="59"/>
        <v>13336</v>
      </c>
      <c r="EC45" s="12">
        <f t="shared" si="59"/>
        <v>13336</v>
      </c>
      <c r="ED45" s="12">
        <f t="shared" si="59"/>
        <v>13336</v>
      </c>
      <c r="EE45" s="12">
        <f t="shared" si="59"/>
        <v>13728</v>
      </c>
      <c r="EF45" s="12">
        <f t="shared" si="59"/>
        <v>13728</v>
      </c>
      <c r="EG45" s="12">
        <f t="shared" si="59"/>
        <v>13336</v>
      </c>
      <c r="EH45" s="12">
        <f t="shared" si="59"/>
        <v>13336</v>
      </c>
      <c r="EI45" s="12">
        <f t="shared" si="59"/>
        <v>13336</v>
      </c>
      <c r="EJ45" s="12">
        <f t="shared" si="59"/>
        <v>13336</v>
      </c>
      <c r="EK45" s="12">
        <f t="shared" si="59"/>
        <v>13336</v>
      </c>
      <c r="EL45" s="12">
        <f t="shared" si="59"/>
        <v>13728</v>
      </c>
      <c r="EM45" s="12">
        <f t="shared" si="59"/>
        <v>13728</v>
      </c>
      <c r="EN45" s="12">
        <f t="shared" si="59"/>
        <v>13336</v>
      </c>
      <c r="EO45" s="12">
        <f t="shared" si="59"/>
        <v>13336</v>
      </c>
      <c r="EP45" s="12">
        <f t="shared" si="59"/>
        <v>13336</v>
      </c>
      <c r="EQ45" s="12">
        <f t="shared" si="59"/>
        <v>13336</v>
      </c>
      <c r="ER45" s="12">
        <f t="shared" si="59"/>
        <v>13336</v>
      </c>
      <c r="ES45" s="12">
        <f t="shared" si="59"/>
        <v>13728</v>
      </c>
      <c r="ET45" s="12">
        <f t="shared" si="59"/>
        <v>13728</v>
      </c>
      <c r="EU45" s="12">
        <f t="shared" si="59"/>
        <v>13336</v>
      </c>
      <c r="EV45" s="12">
        <f t="shared" si="59"/>
        <v>13336</v>
      </c>
      <c r="EW45" s="12">
        <f t="shared" si="59"/>
        <v>13336</v>
      </c>
      <c r="EX45" s="12">
        <f t="shared" si="59"/>
        <v>13336</v>
      </c>
      <c r="EY45" s="12">
        <f t="shared" si="59"/>
        <v>13336</v>
      </c>
      <c r="EZ45" s="12">
        <f t="shared" si="59"/>
        <v>13728</v>
      </c>
      <c r="FA45" s="12">
        <f t="shared" si="59"/>
        <v>13728</v>
      </c>
      <c r="FB45" s="12">
        <f t="shared" si="59"/>
        <v>13336</v>
      </c>
      <c r="FC45" s="12">
        <f t="shared" si="59"/>
        <v>13336</v>
      </c>
      <c r="FD45" s="12">
        <f t="shared" si="59"/>
        <v>13336</v>
      </c>
      <c r="FE45" s="12">
        <f t="shared" si="59"/>
        <v>13336</v>
      </c>
      <c r="FF45" s="12">
        <f t="shared" si="59"/>
        <v>13336</v>
      </c>
      <c r="FG45" s="12">
        <f t="shared" si="59"/>
        <v>13728</v>
      </c>
      <c r="FH45" s="12">
        <f t="shared" si="59"/>
        <v>13728</v>
      </c>
      <c r="FI45" s="12">
        <f t="shared" si="59"/>
        <v>13336</v>
      </c>
      <c r="FJ45" s="12">
        <f t="shared" si="59"/>
        <v>13336</v>
      </c>
      <c r="FK45" s="12">
        <f t="shared" si="59"/>
        <v>13336</v>
      </c>
      <c r="FL45" s="12">
        <f t="shared" si="59"/>
        <v>13336</v>
      </c>
      <c r="FM45" s="12">
        <f t="shared" si="59"/>
        <v>13336</v>
      </c>
      <c r="FN45" s="12">
        <f t="shared" si="59"/>
        <v>13336</v>
      </c>
      <c r="FO45" s="12">
        <f t="shared" si="59"/>
        <v>13336</v>
      </c>
      <c r="FP45" s="12">
        <f t="shared" si="59"/>
        <v>12553</v>
      </c>
      <c r="FQ45" s="12">
        <f t="shared" si="59"/>
        <v>12553</v>
      </c>
      <c r="FR45" s="12">
        <f t="shared" si="59"/>
        <v>12553</v>
      </c>
      <c r="FS45" s="12">
        <f t="shared" si="59"/>
        <v>12553</v>
      </c>
      <c r="FT45" s="12">
        <f t="shared" si="59"/>
        <v>12553</v>
      </c>
      <c r="FU45" s="12">
        <f t="shared" si="59"/>
        <v>12945</v>
      </c>
      <c r="FV45" s="12">
        <f t="shared" si="59"/>
        <v>12945</v>
      </c>
      <c r="FW45" s="12">
        <f t="shared" si="59"/>
        <v>12162</v>
      </c>
      <c r="FX45" s="12">
        <f t="shared" si="59"/>
        <v>12162</v>
      </c>
      <c r="FY45" s="12">
        <f t="shared" si="59"/>
        <v>12162</v>
      </c>
      <c r="FZ45" s="12">
        <f t="shared" si="59"/>
        <v>12162</v>
      </c>
      <c r="GA45" s="12">
        <f t="shared" si="59"/>
        <v>12162</v>
      </c>
      <c r="GB45" s="12">
        <f t="shared" si="59"/>
        <v>12553</v>
      </c>
      <c r="GC45" s="12">
        <f t="shared" si="59"/>
        <v>12553</v>
      </c>
      <c r="GD45" s="12">
        <f t="shared" ref="GD45:HB45" si="60">ROUNDUP(GD18*0.87,)+25</f>
        <v>12553</v>
      </c>
      <c r="GE45" s="12">
        <f t="shared" si="60"/>
        <v>12553</v>
      </c>
      <c r="GF45" s="12">
        <f t="shared" si="60"/>
        <v>12553</v>
      </c>
      <c r="GG45" s="12">
        <f t="shared" si="60"/>
        <v>12553</v>
      </c>
      <c r="GH45" s="12">
        <f t="shared" si="60"/>
        <v>12553</v>
      </c>
      <c r="GI45" s="12">
        <f t="shared" si="60"/>
        <v>12945</v>
      </c>
      <c r="GJ45" s="12">
        <f t="shared" si="60"/>
        <v>12945</v>
      </c>
      <c r="GK45" s="12">
        <f t="shared" si="60"/>
        <v>12553</v>
      </c>
      <c r="GL45" s="12">
        <f t="shared" si="60"/>
        <v>12553</v>
      </c>
      <c r="GM45" s="12">
        <f t="shared" si="60"/>
        <v>12553</v>
      </c>
      <c r="GN45" s="12">
        <f t="shared" si="60"/>
        <v>12553</v>
      </c>
      <c r="GO45" s="12">
        <f t="shared" si="60"/>
        <v>12553</v>
      </c>
      <c r="GP45" s="12">
        <f t="shared" si="60"/>
        <v>12945</v>
      </c>
      <c r="GQ45" s="12">
        <f t="shared" si="60"/>
        <v>12945</v>
      </c>
      <c r="GR45" s="12">
        <f t="shared" si="60"/>
        <v>12553</v>
      </c>
      <c r="GS45" s="321">
        <f t="shared" si="60"/>
        <v>12553</v>
      </c>
      <c r="GT45" s="321">
        <f t="shared" si="60"/>
        <v>12553</v>
      </c>
      <c r="GU45" s="321">
        <f t="shared" si="60"/>
        <v>12553</v>
      </c>
      <c r="GV45" s="321">
        <f t="shared" si="60"/>
        <v>12553</v>
      </c>
      <c r="GW45" s="12">
        <f t="shared" si="60"/>
        <v>12553</v>
      </c>
      <c r="GX45" s="12">
        <f t="shared" si="60"/>
        <v>12553</v>
      </c>
      <c r="GY45" s="12">
        <f t="shared" si="60"/>
        <v>12553</v>
      </c>
      <c r="GZ45" s="12">
        <f t="shared" si="60"/>
        <v>12553</v>
      </c>
      <c r="HA45" s="12">
        <f t="shared" si="60"/>
        <v>12553</v>
      </c>
      <c r="HB45" s="321">
        <f t="shared" si="60"/>
        <v>12553</v>
      </c>
    </row>
    <row r="46" spans="1:210" s="4" customFormat="1" ht="12" customHeight="1">
      <c r="A46" s="13">
        <v>2</v>
      </c>
      <c r="B46" s="12">
        <f t="shared" si="56"/>
        <v>20344</v>
      </c>
      <c r="C46" s="12">
        <f t="shared" si="56"/>
        <v>20344</v>
      </c>
      <c r="D46" s="12">
        <f t="shared" si="56"/>
        <v>20344</v>
      </c>
      <c r="E46" s="12">
        <f t="shared" si="56"/>
        <v>15411</v>
      </c>
      <c r="F46" s="12">
        <f t="shared" si="56"/>
        <v>15411</v>
      </c>
      <c r="G46" s="12">
        <f t="shared" si="56"/>
        <v>16586</v>
      </c>
      <c r="H46" s="12">
        <f t="shared" si="56"/>
        <v>16586</v>
      </c>
      <c r="I46" s="12">
        <f t="shared" si="56"/>
        <v>15803</v>
      </c>
      <c r="J46" s="12">
        <f t="shared" si="56"/>
        <v>15803</v>
      </c>
      <c r="K46" s="12">
        <f t="shared" si="56"/>
        <v>14237</v>
      </c>
      <c r="L46" s="12">
        <f t="shared" si="56"/>
        <v>15803</v>
      </c>
      <c r="M46" s="12">
        <f t="shared" si="56"/>
        <v>15803</v>
      </c>
      <c r="N46" s="12">
        <f t="shared" si="56"/>
        <v>15803</v>
      </c>
      <c r="O46" s="12">
        <f t="shared" si="56"/>
        <v>15020</v>
      </c>
      <c r="P46" s="12">
        <f t="shared" si="57"/>
        <v>15020</v>
      </c>
      <c r="Q46" s="12">
        <f t="shared" si="57"/>
        <v>13845</v>
      </c>
      <c r="R46" s="12">
        <f t="shared" si="57"/>
        <v>13062</v>
      </c>
      <c r="S46" s="12">
        <f t="shared" si="57"/>
        <v>13062</v>
      </c>
      <c r="T46" s="12">
        <f t="shared" si="57"/>
        <v>13062</v>
      </c>
      <c r="U46" s="12">
        <f t="shared" si="57"/>
        <v>13062</v>
      </c>
      <c r="V46" s="12">
        <f t="shared" si="57"/>
        <v>13062</v>
      </c>
      <c r="W46" s="12">
        <f t="shared" si="57"/>
        <v>13062</v>
      </c>
      <c r="X46" s="12">
        <f t="shared" si="57"/>
        <v>13062</v>
      </c>
      <c r="Y46" s="12">
        <f t="shared" si="57"/>
        <v>12553</v>
      </c>
      <c r="Z46" s="12">
        <f t="shared" si="57"/>
        <v>12553</v>
      </c>
      <c r="AA46" s="12">
        <f t="shared" si="57"/>
        <v>12553</v>
      </c>
      <c r="AB46" s="12">
        <f t="shared" si="57"/>
        <v>13062</v>
      </c>
      <c r="AC46" s="12">
        <f t="shared" si="57"/>
        <v>13062</v>
      </c>
      <c r="AD46" s="12">
        <f t="shared" si="57"/>
        <v>13062</v>
      </c>
      <c r="AE46" s="12">
        <f t="shared" si="57"/>
        <v>13062</v>
      </c>
      <c r="AF46" s="12">
        <f t="shared" si="57"/>
        <v>12593</v>
      </c>
      <c r="AG46" s="12">
        <f t="shared" si="57"/>
        <v>12593</v>
      </c>
      <c r="AH46" s="12">
        <f t="shared" si="57"/>
        <v>12593</v>
      </c>
      <c r="AI46" s="12">
        <f t="shared" si="57"/>
        <v>12593</v>
      </c>
      <c r="AJ46" s="12">
        <f t="shared" si="57"/>
        <v>12593</v>
      </c>
      <c r="AK46" s="12">
        <f t="shared" si="57"/>
        <v>13611</v>
      </c>
      <c r="AL46" s="12">
        <f t="shared" si="57"/>
        <v>13611</v>
      </c>
      <c r="AM46" s="12">
        <f t="shared" si="57"/>
        <v>12593</v>
      </c>
      <c r="AN46" s="12">
        <f t="shared" si="57"/>
        <v>12593</v>
      </c>
      <c r="AO46" s="12">
        <f t="shared" si="57"/>
        <v>12593</v>
      </c>
      <c r="AP46" s="12">
        <f t="shared" si="57"/>
        <v>12593</v>
      </c>
      <c r="AQ46" s="12">
        <f t="shared" si="57"/>
        <v>12593</v>
      </c>
      <c r="AR46" s="12">
        <f t="shared" si="57"/>
        <v>13062</v>
      </c>
      <c r="AS46" s="12">
        <f t="shared" si="57"/>
        <v>13062</v>
      </c>
      <c r="AT46" s="12">
        <f t="shared" si="57"/>
        <v>12828</v>
      </c>
      <c r="AU46" s="12">
        <f t="shared" si="57"/>
        <v>12828</v>
      </c>
      <c r="AV46" s="12">
        <f t="shared" si="57"/>
        <v>12828</v>
      </c>
      <c r="AW46" s="12">
        <f t="shared" si="57"/>
        <v>12828</v>
      </c>
      <c r="AX46" s="12">
        <f t="shared" si="57"/>
        <v>12828</v>
      </c>
      <c r="AY46" s="12">
        <f t="shared" si="57"/>
        <v>13297</v>
      </c>
      <c r="AZ46" s="12">
        <f t="shared" si="57"/>
        <v>13297</v>
      </c>
      <c r="BA46" s="12">
        <f t="shared" si="57"/>
        <v>13297</v>
      </c>
      <c r="BB46" s="12">
        <f t="shared" si="57"/>
        <v>12593</v>
      </c>
      <c r="BC46" s="12">
        <f t="shared" si="57"/>
        <v>12593</v>
      </c>
      <c r="BD46" s="12">
        <f t="shared" si="57"/>
        <v>12593</v>
      </c>
      <c r="BE46" s="12">
        <f t="shared" si="57"/>
        <v>14002</v>
      </c>
      <c r="BF46" s="12">
        <f t="shared" ref="BF46:DQ46" si="61">ROUNDUP(BF19*0.87,)+25</f>
        <v>14002</v>
      </c>
      <c r="BG46" s="12">
        <f t="shared" si="61"/>
        <v>14002</v>
      </c>
      <c r="BH46" s="12">
        <f t="shared" si="61"/>
        <v>13297</v>
      </c>
      <c r="BI46" s="12">
        <f t="shared" si="61"/>
        <v>13297</v>
      </c>
      <c r="BJ46" s="12">
        <f t="shared" si="61"/>
        <v>13297</v>
      </c>
      <c r="BK46" s="12">
        <f t="shared" si="61"/>
        <v>13297</v>
      </c>
      <c r="BL46" s="12">
        <f t="shared" si="61"/>
        <v>13297</v>
      </c>
      <c r="BM46" s="12">
        <f t="shared" si="61"/>
        <v>14002</v>
      </c>
      <c r="BN46" s="12">
        <f t="shared" si="61"/>
        <v>14002</v>
      </c>
      <c r="BO46" s="12">
        <f t="shared" si="61"/>
        <v>14002</v>
      </c>
      <c r="BP46" s="12">
        <f t="shared" si="61"/>
        <v>12828</v>
      </c>
      <c r="BQ46" s="12">
        <f t="shared" si="61"/>
        <v>12828</v>
      </c>
      <c r="BR46" s="12">
        <f t="shared" si="61"/>
        <v>12828</v>
      </c>
      <c r="BS46" s="12">
        <f t="shared" si="61"/>
        <v>12828</v>
      </c>
      <c r="BT46" s="12">
        <f t="shared" si="61"/>
        <v>13062</v>
      </c>
      <c r="BU46" s="12">
        <f t="shared" si="61"/>
        <v>13062</v>
      </c>
      <c r="BV46" s="12">
        <f t="shared" si="61"/>
        <v>12828</v>
      </c>
      <c r="BW46" s="12">
        <f t="shared" si="61"/>
        <v>12828</v>
      </c>
      <c r="BX46" s="12">
        <f t="shared" si="61"/>
        <v>12828</v>
      </c>
      <c r="BY46" s="12">
        <f t="shared" si="61"/>
        <v>12828</v>
      </c>
      <c r="BZ46" s="12">
        <f t="shared" si="61"/>
        <v>12828</v>
      </c>
      <c r="CA46" s="12">
        <f t="shared" si="61"/>
        <v>13062</v>
      </c>
      <c r="CB46" s="12">
        <f t="shared" si="61"/>
        <v>13062</v>
      </c>
      <c r="CC46" s="12">
        <f t="shared" si="61"/>
        <v>12828</v>
      </c>
      <c r="CD46" s="12">
        <f t="shared" si="61"/>
        <v>12828</v>
      </c>
      <c r="CE46" s="12">
        <f t="shared" si="61"/>
        <v>12828</v>
      </c>
      <c r="CF46" s="12">
        <f t="shared" si="61"/>
        <v>12828</v>
      </c>
      <c r="CG46" s="12">
        <f t="shared" si="61"/>
        <v>12828</v>
      </c>
      <c r="CH46" s="12">
        <f t="shared" si="61"/>
        <v>13062</v>
      </c>
      <c r="CI46" s="12">
        <f t="shared" si="61"/>
        <v>13062</v>
      </c>
      <c r="CJ46" s="12">
        <f t="shared" si="61"/>
        <v>13062</v>
      </c>
      <c r="CK46" s="12">
        <f t="shared" si="61"/>
        <v>13062</v>
      </c>
      <c r="CL46" s="12">
        <f t="shared" si="61"/>
        <v>13062</v>
      </c>
      <c r="CM46" s="12">
        <f t="shared" si="61"/>
        <v>13062</v>
      </c>
      <c r="CN46" s="12">
        <f t="shared" si="61"/>
        <v>13062</v>
      </c>
      <c r="CO46" s="12">
        <f t="shared" si="61"/>
        <v>16351</v>
      </c>
      <c r="CP46" s="12">
        <f t="shared" si="61"/>
        <v>16351</v>
      </c>
      <c r="CQ46" s="321">
        <f t="shared" si="61"/>
        <v>16351</v>
      </c>
      <c r="CR46" s="321">
        <f t="shared" si="61"/>
        <v>16351</v>
      </c>
      <c r="CS46" s="321">
        <f t="shared" si="61"/>
        <v>16351</v>
      </c>
      <c r="CT46" s="321">
        <f t="shared" si="61"/>
        <v>16351</v>
      </c>
      <c r="CU46" s="321">
        <f t="shared" si="61"/>
        <v>16351</v>
      </c>
      <c r="CV46" s="12">
        <f t="shared" si="61"/>
        <v>16351</v>
      </c>
      <c r="CW46" s="12">
        <f t="shared" si="61"/>
        <v>16351</v>
      </c>
      <c r="CX46" s="12">
        <f t="shared" si="61"/>
        <v>17917</v>
      </c>
      <c r="CY46" s="190">
        <f t="shared" si="61"/>
        <v>17917</v>
      </c>
      <c r="CZ46" s="190">
        <f t="shared" si="61"/>
        <v>17917</v>
      </c>
      <c r="DA46" s="190">
        <f t="shared" si="61"/>
        <v>17917</v>
      </c>
      <c r="DB46" s="190">
        <f t="shared" si="61"/>
        <v>17917</v>
      </c>
      <c r="DC46" s="190">
        <f t="shared" si="61"/>
        <v>17917</v>
      </c>
      <c r="DD46" s="12">
        <f t="shared" si="61"/>
        <v>17917</v>
      </c>
      <c r="DE46" s="12">
        <f t="shared" si="61"/>
        <v>16351</v>
      </c>
      <c r="DF46" s="321">
        <f t="shared" si="61"/>
        <v>16351</v>
      </c>
      <c r="DG46" s="321">
        <f t="shared" si="61"/>
        <v>16351</v>
      </c>
      <c r="DH46" s="321">
        <f t="shared" si="61"/>
        <v>16351</v>
      </c>
      <c r="DI46" s="321">
        <f t="shared" si="61"/>
        <v>16351</v>
      </c>
      <c r="DJ46" s="12">
        <f t="shared" si="61"/>
        <v>16351</v>
      </c>
      <c r="DK46" s="12">
        <f t="shared" si="61"/>
        <v>16351</v>
      </c>
      <c r="DL46" s="12">
        <f t="shared" si="61"/>
        <v>16351</v>
      </c>
      <c r="DM46" s="12">
        <f t="shared" si="61"/>
        <v>17134</v>
      </c>
      <c r="DN46" s="12">
        <f t="shared" si="61"/>
        <v>17134</v>
      </c>
      <c r="DO46" s="12">
        <f t="shared" si="61"/>
        <v>17134</v>
      </c>
      <c r="DP46" s="12">
        <f t="shared" si="61"/>
        <v>17134</v>
      </c>
      <c r="DQ46" s="12">
        <f t="shared" si="61"/>
        <v>17134</v>
      </c>
      <c r="DR46" s="12">
        <f t="shared" ref="DR46:GC46" si="62">ROUNDUP(DR19*0.87,)+25</f>
        <v>17134</v>
      </c>
      <c r="DS46" s="12">
        <f t="shared" si="62"/>
        <v>17134</v>
      </c>
      <c r="DT46" s="12">
        <f t="shared" si="62"/>
        <v>17134</v>
      </c>
      <c r="DU46" s="12">
        <f t="shared" si="62"/>
        <v>17134</v>
      </c>
      <c r="DV46" s="12">
        <f t="shared" si="62"/>
        <v>17134</v>
      </c>
      <c r="DW46" s="12">
        <f t="shared" si="62"/>
        <v>17134</v>
      </c>
      <c r="DX46" s="12">
        <f t="shared" si="62"/>
        <v>17134</v>
      </c>
      <c r="DY46" s="12">
        <f t="shared" si="62"/>
        <v>17134</v>
      </c>
      <c r="DZ46" s="12">
        <f t="shared" si="62"/>
        <v>17134</v>
      </c>
      <c r="EA46" s="12">
        <f t="shared" si="62"/>
        <v>14785</v>
      </c>
      <c r="EB46" s="12">
        <f t="shared" si="62"/>
        <v>14785</v>
      </c>
      <c r="EC46" s="12">
        <f t="shared" si="62"/>
        <v>14785</v>
      </c>
      <c r="ED46" s="12">
        <f t="shared" si="62"/>
        <v>14785</v>
      </c>
      <c r="EE46" s="12">
        <f t="shared" si="62"/>
        <v>15177</v>
      </c>
      <c r="EF46" s="12">
        <f t="shared" si="62"/>
        <v>15177</v>
      </c>
      <c r="EG46" s="12">
        <f t="shared" si="62"/>
        <v>14785</v>
      </c>
      <c r="EH46" s="12">
        <f t="shared" si="62"/>
        <v>14785</v>
      </c>
      <c r="EI46" s="12">
        <f t="shared" si="62"/>
        <v>14785</v>
      </c>
      <c r="EJ46" s="12">
        <f t="shared" si="62"/>
        <v>14785</v>
      </c>
      <c r="EK46" s="12">
        <f t="shared" si="62"/>
        <v>14785</v>
      </c>
      <c r="EL46" s="12">
        <f t="shared" si="62"/>
        <v>15177</v>
      </c>
      <c r="EM46" s="12">
        <f t="shared" si="62"/>
        <v>15177</v>
      </c>
      <c r="EN46" s="12">
        <f t="shared" si="62"/>
        <v>14785</v>
      </c>
      <c r="EO46" s="12">
        <f t="shared" si="62"/>
        <v>14785</v>
      </c>
      <c r="EP46" s="12">
        <f t="shared" si="62"/>
        <v>14785</v>
      </c>
      <c r="EQ46" s="12">
        <f t="shared" si="62"/>
        <v>14785</v>
      </c>
      <c r="ER46" s="12">
        <f t="shared" si="62"/>
        <v>14785</v>
      </c>
      <c r="ES46" s="12">
        <f t="shared" si="62"/>
        <v>15177</v>
      </c>
      <c r="ET46" s="12">
        <f t="shared" si="62"/>
        <v>15177</v>
      </c>
      <c r="EU46" s="12">
        <f t="shared" si="62"/>
        <v>14785</v>
      </c>
      <c r="EV46" s="12">
        <f t="shared" si="62"/>
        <v>14785</v>
      </c>
      <c r="EW46" s="12">
        <f t="shared" si="62"/>
        <v>14785</v>
      </c>
      <c r="EX46" s="12">
        <f t="shared" si="62"/>
        <v>14785</v>
      </c>
      <c r="EY46" s="12">
        <f t="shared" si="62"/>
        <v>14785</v>
      </c>
      <c r="EZ46" s="12">
        <f t="shared" si="62"/>
        <v>15177</v>
      </c>
      <c r="FA46" s="12">
        <f t="shared" si="62"/>
        <v>15177</v>
      </c>
      <c r="FB46" s="12">
        <f t="shared" si="62"/>
        <v>14785</v>
      </c>
      <c r="FC46" s="12">
        <f t="shared" si="62"/>
        <v>14785</v>
      </c>
      <c r="FD46" s="12">
        <f t="shared" si="62"/>
        <v>14785</v>
      </c>
      <c r="FE46" s="12">
        <f t="shared" si="62"/>
        <v>14785</v>
      </c>
      <c r="FF46" s="12">
        <f t="shared" si="62"/>
        <v>14785</v>
      </c>
      <c r="FG46" s="12">
        <f t="shared" si="62"/>
        <v>15177</v>
      </c>
      <c r="FH46" s="12">
        <f t="shared" si="62"/>
        <v>15177</v>
      </c>
      <c r="FI46" s="12">
        <f t="shared" si="62"/>
        <v>14785</v>
      </c>
      <c r="FJ46" s="12">
        <f t="shared" si="62"/>
        <v>14785</v>
      </c>
      <c r="FK46" s="12">
        <f t="shared" si="62"/>
        <v>14785</v>
      </c>
      <c r="FL46" s="12">
        <f t="shared" si="62"/>
        <v>14785</v>
      </c>
      <c r="FM46" s="12">
        <f t="shared" si="62"/>
        <v>14785</v>
      </c>
      <c r="FN46" s="12">
        <f t="shared" si="62"/>
        <v>14785</v>
      </c>
      <c r="FO46" s="12">
        <f t="shared" si="62"/>
        <v>14785</v>
      </c>
      <c r="FP46" s="12">
        <f t="shared" si="62"/>
        <v>14002</v>
      </c>
      <c r="FQ46" s="12">
        <f t="shared" si="62"/>
        <v>14002</v>
      </c>
      <c r="FR46" s="12">
        <f t="shared" si="62"/>
        <v>14002</v>
      </c>
      <c r="FS46" s="12">
        <f t="shared" si="62"/>
        <v>14002</v>
      </c>
      <c r="FT46" s="12">
        <f t="shared" si="62"/>
        <v>14002</v>
      </c>
      <c r="FU46" s="12">
        <f t="shared" si="62"/>
        <v>14394</v>
      </c>
      <c r="FV46" s="12">
        <f t="shared" si="62"/>
        <v>14394</v>
      </c>
      <c r="FW46" s="12">
        <f t="shared" si="62"/>
        <v>13611</v>
      </c>
      <c r="FX46" s="12">
        <f t="shared" si="62"/>
        <v>13611</v>
      </c>
      <c r="FY46" s="12">
        <f t="shared" si="62"/>
        <v>13611</v>
      </c>
      <c r="FZ46" s="12">
        <f t="shared" si="62"/>
        <v>13611</v>
      </c>
      <c r="GA46" s="12">
        <f t="shared" si="62"/>
        <v>13611</v>
      </c>
      <c r="GB46" s="12">
        <f t="shared" si="62"/>
        <v>14002</v>
      </c>
      <c r="GC46" s="12">
        <f t="shared" si="62"/>
        <v>14002</v>
      </c>
      <c r="GD46" s="12">
        <f t="shared" ref="GD46:HB46" si="63">ROUNDUP(GD19*0.87,)+25</f>
        <v>14002</v>
      </c>
      <c r="GE46" s="12">
        <f t="shared" si="63"/>
        <v>14002</v>
      </c>
      <c r="GF46" s="12">
        <f t="shared" si="63"/>
        <v>14002</v>
      </c>
      <c r="GG46" s="12">
        <f t="shared" si="63"/>
        <v>14002</v>
      </c>
      <c r="GH46" s="12">
        <f t="shared" si="63"/>
        <v>14002</v>
      </c>
      <c r="GI46" s="12">
        <f t="shared" si="63"/>
        <v>14394</v>
      </c>
      <c r="GJ46" s="12">
        <f t="shared" si="63"/>
        <v>14394</v>
      </c>
      <c r="GK46" s="12">
        <f t="shared" si="63"/>
        <v>14002</v>
      </c>
      <c r="GL46" s="12">
        <f t="shared" si="63"/>
        <v>14002</v>
      </c>
      <c r="GM46" s="12">
        <f t="shared" si="63"/>
        <v>14002</v>
      </c>
      <c r="GN46" s="12">
        <f t="shared" si="63"/>
        <v>14002</v>
      </c>
      <c r="GO46" s="12">
        <f t="shared" si="63"/>
        <v>14002</v>
      </c>
      <c r="GP46" s="12">
        <f t="shared" si="63"/>
        <v>14394</v>
      </c>
      <c r="GQ46" s="12">
        <f t="shared" si="63"/>
        <v>14394</v>
      </c>
      <c r="GR46" s="12">
        <f t="shared" si="63"/>
        <v>14002</v>
      </c>
      <c r="GS46" s="321">
        <f t="shared" si="63"/>
        <v>14002</v>
      </c>
      <c r="GT46" s="321">
        <f t="shared" si="63"/>
        <v>14002</v>
      </c>
      <c r="GU46" s="321">
        <f t="shared" si="63"/>
        <v>14002</v>
      </c>
      <c r="GV46" s="321">
        <f t="shared" si="63"/>
        <v>14002</v>
      </c>
      <c r="GW46" s="12">
        <f t="shared" si="63"/>
        <v>14002</v>
      </c>
      <c r="GX46" s="12">
        <f t="shared" si="63"/>
        <v>14002</v>
      </c>
      <c r="GY46" s="12">
        <f t="shared" si="63"/>
        <v>14002</v>
      </c>
      <c r="GZ46" s="12">
        <f t="shared" si="63"/>
        <v>14002</v>
      </c>
      <c r="HA46" s="12">
        <f t="shared" si="63"/>
        <v>14002</v>
      </c>
      <c r="HB46" s="321">
        <f t="shared" si="63"/>
        <v>14002</v>
      </c>
    </row>
    <row r="47" spans="1:210" s="4" customFormat="1" ht="12" customHeight="1">
      <c r="A47" s="12" t="s">
        <v>81</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321"/>
      <c r="CR47" s="321"/>
      <c r="CS47" s="321"/>
      <c r="CT47" s="321"/>
      <c r="CU47" s="321"/>
      <c r="CV47" s="12"/>
      <c r="CW47" s="12"/>
      <c r="CX47" s="12"/>
      <c r="CY47" s="190"/>
      <c r="CZ47" s="190"/>
      <c r="DA47" s="190"/>
      <c r="DB47" s="190"/>
      <c r="DC47" s="190"/>
      <c r="DD47" s="12"/>
      <c r="DE47" s="12"/>
      <c r="DF47" s="321"/>
      <c r="DG47" s="321"/>
      <c r="DH47" s="321"/>
      <c r="DI47" s="321"/>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321"/>
      <c r="GT47" s="321"/>
      <c r="GU47" s="321"/>
      <c r="GV47" s="321"/>
      <c r="GW47" s="12"/>
      <c r="GX47" s="12"/>
      <c r="GY47" s="12"/>
      <c r="GZ47" s="12"/>
      <c r="HA47" s="12"/>
      <c r="HB47" s="321"/>
    </row>
    <row r="48" spans="1:210" s="4" customFormat="1" ht="12" customHeight="1">
      <c r="A48" s="13">
        <v>1</v>
      </c>
      <c r="B48" s="12">
        <f t="shared" ref="B48:O49" si="64">ROUNDUP(B21*0.87,)+25</f>
        <v>22732</v>
      </c>
      <c r="C48" s="12">
        <f t="shared" si="64"/>
        <v>22732</v>
      </c>
      <c r="D48" s="12">
        <f t="shared" si="64"/>
        <v>22732</v>
      </c>
      <c r="E48" s="12">
        <f t="shared" si="64"/>
        <v>16234</v>
      </c>
      <c r="F48" s="12">
        <f t="shared" si="64"/>
        <v>16234</v>
      </c>
      <c r="G48" s="12">
        <f t="shared" si="64"/>
        <v>17408</v>
      </c>
      <c r="H48" s="12">
        <f t="shared" si="64"/>
        <v>17408</v>
      </c>
      <c r="I48" s="12">
        <f t="shared" si="64"/>
        <v>16625</v>
      </c>
      <c r="J48" s="12">
        <f t="shared" si="64"/>
        <v>16625</v>
      </c>
      <c r="K48" s="12">
        <f t="shared" si="64"/>
        <v>15059</v>
      </c>
      <c r="L48" s="12">
        <f t="shared" si="64"/>
        <v>16625</v>
      </c>
      <c r="M48" s="12">
        <f t="shared" si="64"/>
        <v>16625</v>
      </c>
      <c r="N48" s="12">
        <f t="shared" si="64"/>
        <v>16625</v>
      </c>
      <c r="O48" s="12">
        <f t="shared" si="64"/>
        <v>15842</v>
      </c>
      <c r="P48" s="12">
        <f t="shared" ref="P48:BE49" si="65">ROUNDUP(P21*0.87,)+25</f>
        <v>15842</v>
      </c>
      <c r="Q48" s="12">
        <f t="shared" si="65"/>
        <v>14668</v>
      </c>
      <c r="R48" s="12">
        <f t="shared" si="65"/>
        <v>13885</v>
      </c>
      <c r="S48" s="12">
        <f t="shared" si="65"/>
        <v>13885</v>
      </c>
      <c r="T48" s="12">
        <f t="shared" si="65"/>
        <v>13885</v>
      </c>
      <c r="U48" s="12">
        <f t="shared" si="65"/>
        <v>13885</v>
      </c>
      <c r="V48" s="12">
        <f t="shared" si="65"/>
        <v>13885</v>
      </c>
      <c r="W48" s="12">
        <f t="shared" si="65"/>
        <v>13885</v>
      </c>
      <c r="X48" s="12">
        <f t="shared" si="65"/>
        <v>13885</v>
      </c>
      <c r="Y48" s="12">
        <f t="shared" si="65"/>
        <v>13376</v>
      </c>
      <c r="Z48" s="12">
        <f t="shared" si="65"/>
        <v>13376</v>
      </c>
      <c r="AA48" s="12">
        <f t="shared" si="65"/>
        <v>13376</v>
      </c>
      <c r="AB48" s="12">
        <f t="shared" si="65"/>
        <v>13180</v>
      </c>
      <c r="AC48" s="12">
        <f t="shared" si="65"/>
        <v>13180</v>
      </c>
      <c r="AD48" s="12">
        <f t="shared" si="65"/>
        <v>13180</v>
      </c>
      <c r="AE48" s="12">
        <f t="shared" si="65"/>
        <v>13180</v>
      </c>
      <c r="AF48" s="12">
        <f t="shared" si="65"/>
        <v>12710</v>
      </c>
      <c r="AG48" s="12">
        <f t="shared" si="65"/>
        <v>12710</v>
      </c>
      <c r="AH48" s="12">
        <f t="shared" si="65"/>
        <v>12710</v>
      </c>
      <c r="AI48" s="12">
        <f t="shared" si="65"/>
        <v>12710</v>
      </c>
      <c r="AJ48" s="12">
        <f t="shared" si="65"/>
        <v>12710</v>
      </c>
      <c r="AK48" s="12">
        <f t="shared" si="65"/>
        <v>13728</v>
      </c>
      <c r="AL48" s="12">
        <f t="shared" si="65"/>
        <v>13728</v>
      </c>
      <c r="AM48" s="12">
        <f t="shared" si="65"/>
        <v>12710</v>
      </c>
      <c r="AN48" s="12">
        <f t="shared" si="65"/>
        <v>12710</v>
      </c>
      <c r="AO48" s="12">
        <f t="shared" si="65"/>
        <v>12710</v>
      </c>
      <c r="AP48" s="12">
        <f t="shared" si="65"/>
        <v>12710</v>
      </c>
      <c r="AQ48" s="12">
        <f t="shared" si="65"/>
        <v>12710</v>
      </c>
      <c r="AR48" s="12">
        <f t="shared" si="65"/>
        <v>13180</v>
      </c>
      <c r="AS48" s="12">
        <f t="shared" si="65"/>
        <v>13180</v>
      </c>
      <c r="AT48" s="12">
        <f t="shared" si="65"/>
        <v>12945</v>
      </c>
      <c r="AU48" s="12">
        <f t="shared" si="65"/>
        <v>12945</v>
      </c>
      <c r="AV48" s="12">
        <f t="shared" si="65"/>
        <v>12945</v>
      </c>
      <c r="AW48" s="12">
        <f t="shared" si="65"/>
        <v>12945</v>
      </c>
      <c r="AX48" s="12">
        <f t="shared" si="65"/>
        <v>12945</v>
      </c>
      <c r="AY48" s="12">
        <f t="shared" si="65"/>
        <v>13415</v>
      </c>
      <c r="AZ48" s="12">
        <f t="shared" si="65"/>
        <v>13415</v>
      </c>
      <c r="BA48" s="12">
        <f t="shared" si="65"/>
        <v>13415</v>
      </c>
      <c r="BB48" s="12">
        <f t="shared" si="65"/>
        <v>12710</v>
      </c>
      <c r="BC48" s="12">
        <f t="shared" si="65"/>
        <v>12710</v>
      </c>
      <c r="BD48" s="12">
        <f t="shared" si="65"/>
        <v>12710</v>
      </c>
      <c r="BE48" s="12">
        <f t="shared" si="65"/>
        <v>14119</v>
      </c>
      <c r="BF48" s="12">
        <f t="shared" ref="BF48:DQ48" si="66">ROUNDUP(BF21*0.87,)+25</f>
        <v>14119</v>
      </c>
      <c r="BG48" s="12">
        <f t="shared" si="66"/>
        <v>14119</v>
      </c>
      <c r="BH48" s="12">
        <f t="shared" si="66"/>
        <v>13415</v>
      </c>
      <c r="BI48" s="12">
        <f t="shared" si="66"/>
        <v>13415</v>
      </c>
      <c r="BJ48" s="12">
        <f t="shared" si="66"/>
        <v>13415</v>
      </c>
      <c r="BK48" s="12">
        <f t="shared" si="66"/>
        <v>13415</v>
      </c>
      <c r="BL48" s="12">
        <f t="shared" si="66"/>
        <v>13415</v>
      </c>
      <c r="BM48" s="12">
        <f t="shared" si="66"/>
        <v>14119</v>
      </c>
      <c r="BN48" s="12">
        <f t="shared" si="66"/>
        <v>14119</v>
      </c>
      <c r="BO48" s="12">
        <f t="shared" si="66"/>
        <v>14119</v>
      </c>
      <c r="BP48" s="12">
        <f t="shared" si="66"/>
        <v>12945</v>
      </c>
      <c r="BQ48" s="12">
        <f t="shared" si="66"/>
        <v>12945</v>
      </c>
      <c r="BR48" s="12">
        <f t="shared" si="66"/>
        <v>12945</v>
      </c>
      <c r="BS48" s="12">
        <f t="shared" si="66"/>
        <v>12945</v>
      </c>
      <c r="BT48" s="12">
        <f t="shared" si="66"/>
        <v>13180</v>
      </c>
      <c r="BU48" s="12">
        <f t="shared" si="66"/>
        <v>13180</v>
      </c>
      <c r="BV48" s="12">
        <f t="shared" si="66"/>
        <v>12945</v>
      </c>
      <c r="BW48" s="12">
        <f t="shared" si="66"/>
        <v>12945</v>
      </c>
      <c r="BX48" s="12">
        <f t="shared" si="66"/>
        <v>12945</v>
      </c>
      <c r="BY48" s="12">
        <f t="shared" si="66"/>
        <v>12945</v>
      </c>
      <c r="BZ48" s="12">
        <f t="shared" si="66"/>
        <v>12945</v>
      </c>
      <c r="CA48" s="12">
        <f t="shared" si="66"/>
        <v>13180</v>
      </c>
      <c r="CB48" s="12">
        <f t="shared" si="66"/>
        <v>13180</v>
      </c>
      <c r="CC48" s="12">
        <f t="shared" si="66"/>
        <v>12945</v>
      </c>
      <c r="CD48" s="12">
        <f t="shared" si="66"/>
        <v>12945</v>
      </c>
      <c r="CE48" s="12">
        <f t="shared" si="66"/>
        <v>12945</v>
      </c>
      <c r="CF48" s="12">
        <f t="shared" si="66"/>
        <v>12945</v>
      </c>
      <c r="CG48" s="12">
        <f t="shared" si="66"/>
        <v>12945</v>
      </c>
      <c r="CH48" s="12">
        <f t="shared" si="66"/>
        <v>13180</v>
      </c>
      <c r="CI48" s="12">
        <f t="shared" si="66"/>
        <v>13180</v>
      </c>
      <c r="CJ48" s="12">
        <f t="shared" si="66"/>
        <v>13180</v>
      </c>
      <c r="CK48" s="12">
        <f t="shared" si="66"/>
        <v>13180</v>
      </c>
      <c r="CL48" s="12">
        <f t="shared" si="66"/>
        <v>13180</v>
      </c>
      <c r="CM48" s="12">
        <f t="shared" si="66"/>
        <v>13180</v>
      </c>
      <c r="CN48" s="12">
        <f t="shared" si="66"/>
        <v>13180</v>
      </c>
      <c r="CO48" s="12">
        <f t="shared" si="66"/>
        <v>16468</v>
      </c>
      <c r="CP48" s="12">
        <f t="shared" si="66"/>
        <v>16468</v>
      </c>
      <c r="CQ48" s="321">
        <f t="shared" si="66"/>
        <v>16468</v>
      </c>
      <c r="CR48" s="321">
        <f t="shared" si="66"/>
        <v>16468</v>
      </c>
      <c r="CS48" s="321">
        <f t="shared" si="66"/>
        <v>16468</v>
      </c>
      <c r="CT48" s="321">
        <f t="shared" si="66"/>
        <v>16468</v>
      </c>
      <c r="CU48" s="321">
        <f t="shared" si="66"/>
        <v>16468</v>
      </c>
      <c r="CV48" s="12">
        <f t="shared" si="66"/>
        <v>16468</v>
      </c>
      <c r="CW48" s="12">
        <f t="shared" si="66"/>
        <v>16468</v>
      </c>
      <c r="CX48" s="12">
        <f t="shared" si="66"/>
        <v>18034</v>
      </c>
      <c r="CY48" s="190">
        <f t="shared" si="66"/>
        <v>18034</v>
      </c>
      <c r="CZ48" s="190">
        <f t="shared" si="66"/>
        <v>18034</v>
      </c>
      <c r="DA48" s="190">
        <f t="shared" si="66"/>
        <v>18034</v>
      </c>
      <c r="DB48" s="190">
        <f t="shared" si="66"/>
        <v>18034</v>
      </c>
      <c r="DC48" s="190">
        <f t="shared" si="66"/>
        <v>18034</v>
      </c>
      <c r="DD48" s="12">
        <f t="shared" si="66"/>
        <v>18034</v>
      </c>
      <c r="DE48" s="12">
        <f t="shared" si="66"/>
        <v>16468</v>
      </c>
      <c r="DF48" s="321">
        <f t="shared" si="66"/>
        <v>16468</v>
      </c>
      <c r="DG48" s="321">
        <f t="shared" si="66"/>
        <v>16468</v>
      </c>
      <c r="DH48" s="321">
        <f t="shared" si="66"/>
        <v>16468</v>
      </c>
      <c r="DI48" s="321">
        <f t="shared" si="66"/>
        <v>16468</v>
      </c>
      <c r="DJ48" s="12">
        <f t="shared" si="66"/>
        <v>16468</v>
      </c>
      <c r="DK48" s="12">
        <f t="shared" si="66"/>
        <v>16468</v>
      </c>
      <c r="DL48" s="12">
        <f t="shared" si="66"/>
        <v>16468</v>
      </c>
      <c r="DM48" s="12">
        <f t="shared" si="66"/>
        <v>17251</v>
      </c>
      <c r="DN48" s="12">
        <f t="shared" si="66"/>
        <v>17251</v>
      </c>
      <c r="DO48" s="12">
        <f t="shared" si="66"/>
        <v>17251</v>
      </c>
      <c r="DP48" s="12">
        <f t="shared" si="66"/>
        <v>17251</v>
      </c>
      <c r="DQ48" s="12">
        <f t="shared" si="66"/>
        <v>17251</v>
      </c>
      <c r="DR48" s="12">
        <f t="shared" ref="DR48:GC48" si="67">ROUNDUP(DR21*0.87,)+25</f>
        <v>17251</v>
      </c>
      <c r="DS48" s="12">
        <f t="shared" si="67"/>
        <v>17251</v>
      </c>
      <c r="DT48" s="12">
        <f t="shared" si="67"/>
        <v>17251</v>
      </c>
      <c r="DU48" s="12">
        <f t="shared" si="67"/>
        <v>17251</v>
      </c>
      <c r="DV48" s="12">
        <f t="shared" si="67"/>
        <v>17251</v>
      </c>
      <c r="DW48" s="12">
        <f t="shared" si="67"/>
        <v>17251</v>
      </c>
      <c r="DX48" s="12">
        <f t="shared" si="67"/>
        <v>17251</v>
      </c>
      <c r="DY48" s="12">
        <f t="shared" si="67"/>
        <v>17251</v>
      </c>
      <c r="DZ48" s="12">
        <f t="shared" si="67"/>
        <v>17251</v>
      </c>
      <c r="EA48" s="12">
        <f t="shared" si="67"/>
        <v>14902</v>
      </c>
      <c r="EB48" s="12">
        <f t="shared" si="67"/>
        <v>14902</v>
      </c>
      <c r="EC48" s="12">
        <f t="shared" si="67"/>
        <v>14902</v>
      </c>
      <c r="ED48" s="12">
        <f t="shared" si="67"/>
        <v>14902</v>
      </c>
      <c r="EE48" s="12">
        <f t="shared" si="67"/>
        <v>15294</v>
      </c>
      <c r="EF48" s="12">
        <f t="shared" si="67"/>
        <v>15294</v>
      </c>
      <c r="EG48" s="12">
        <f t="shared" si="67"/>
        <v>14902</v>
      </c>
      <c r="EH48" s="12">
        <f t="shared" si="67"/>
        <v>14902</v>
      </c>
      <c r="EI48" s="12">
        <f t="shared" si="67"/>
        <v>14902</v>
      </c>
      <c r="EJ48" s="12">
        <f t="shared" si="67"/>
        <v>14902</v>
      </c>
      <c r="EK48" s="12">
        <f t="shared" si="67"/>
        <v>14902</v>
      </c>
      <c r="EL48" s="12">
        <f t="shared" si="67"/>
        <v>15294</v>
      </c>
      <c r="EM48" s="12">
        <f t="shared" si="67"/>
        <v>15294</v>
      </c>
      <c r="EN48" s="12">
        <f t="shared" si="67"/>
        <v>14902</v>
      </c>
      <c r="EO48" s="12">
        <f t="shared" si="67"/>
        <v>14902</v>
      </c>
      <c r="EP48" s="12">
        <f t="shared" si="67"/>
        <v>14902</v>
      </c>
      <c r="EQ48" s="12">
        <f t="shared" si="67"/>
        <v>14902</v>
      </c>
      <c r="ER48" s="12">
        <f t="shared" si="67"/>
        <v>14902</v>
      </c>
      <c r="ES48" s="12">
        <f t="shared" si="67"/>
        <v>15294</v>
      </c>
      <c r="ET48" s="12">
        <f t="shared" si="67"/>
        <v>15294</v>
      </c>
      <c r="EU48" s="12">
        <f t="shared" si="67"/>
        <v>14902</v>
      </c>
      <c r="EV48" s="12">
        <f t="shared" si="67"/>
        <v>14902</v>
      </c>
      <c r="EW48" s="12">
        <f t="shared" si="67"/>
        <v>14902</v>
      </c>
      <c r="EX48" s="12">
        <f t="shared" si="67"/>
        <v>14902</v>
      </c>
      <c r="EY48" s="12">
        <f t="shared" si="67"/>
        <v>14902</v>
      </c>
      <c r="EZ48" s="12">
        <f t="shared" si="67"/>
        <v>15294</v>
      </c>
      <c r="FA48" s="12">
        <f t="shared" si="67"/>
        <v>15294</v>
      </c>
      <c r="FB48" s="12">
        <f t="shared" si="67"/>
        <v>14902</v>
      </c>
      <c r="FC48" s="12">
        <f t="shared" si="67"/>
        <v>14902</v>
      </c>
      <c r="FD48" s="12">
        <f t="shared" si="67"/>
        <v>14902</v>
      </c>
      <c r="FE48" s="12">
        <f t="shared" si="67"/>
        <v>14902</v>
      </c>
      <c r="FF48" s="12">
        <f t="shared" si="67"/>
        <v>14902</v>
      </c>
      <c r="FG48" s="12">
        <f t="shared" si="67"/>
        <v>15294</v>
      </c>
      <c r="FH48" s="12">
        <f t="shared" si="67"/>
        <v>15294</v>
      </c>
      <c r="FI48" s="12">
        <f t="shared" si="67"/>
        <v>14902</v>
      </c>
      <c r="FJ48" s="12">
        <f t="shared" si="67"/>
        <v>14902</v>
      </c>
      <c r="FK48" s="12">
        <f t="shared" si="67"/>
        <v>14902</v>
      </c>
      <c r="FL48" s="12">
        <f t="shared" si="67"/>
        <v>14902</v>
      </c>
      <c r="FM48" s="12">
        <f t="shared" si="67"/>
        <v>14902</v>
      </c>
      <c r="FN48" s="12">
        <f t="shared" si="67"/>
        <v>14902</v>
      </c>
      <c r="FO48" s="12">
        <f t="shared" si="67"/>
        <v>14902</v>
      </c>
      <c r="FP48" s="12">
        <f t="shared" si="67"/>
        <v>14119</v>
      </c>
      <c r="FQ48" s="12">
        <f t="shared" si="67"/>
        <v>14119</v>
      </c>
      <c r="FR48" s="12">
        <f t="shared" si="67"/>
        <v>14119</v>
      </c>
      <c r="FS48" s="12">
        <f t="shared" si="67"/>
        <v>14119</v>
      </c>
      <c r="FT48" s="12">
        <f t="shared" si="67"/>
        <v>14119</v>
      </c>
      <c r="FU48" s="12">
        <f t="shared" si="67"/>
        <v>14511</v>
      </c>
      <c r="FV48" s="12">
        <f t="shared" si="67"/>
        <v>14511</v>
      </c>
      <c r="FW48" s="12">
        <f t="shared" si="67"/>
        <v>13728</v>
      </c>
      <c r="FX48" s="12">
        <f t="shared" si="67"/>
        <v>13728</v>
      </c>
      <c r="FY48" s="12">
        <f t="shared" si="67"/>
        <v>13728</v>
      </c>
      <c r="FZ48" s="12">
        <f t="shared" si="67"/>
        <v>13728</v>
      </c>
      <c r="GA48" s="12">
        <f t="shared" si="67"/>
        <v>13728</v>
      </c>
      <c r="GB48" s="12">
        <f t="shared" si="67"/>
        <v>14119</v>
      </c>
      <c r="GC48" s="12">
        <f t="shared" si="67"/>
        <v>14119</v>
      </c>
      <c r="GD48" s="12">
        <f t="shared" ref="GD48:HB48" si="68">ROUNDUP(GD21*0.87,)+25</f>
        <v>14119</v>
      </c>
      <c r="GE48" s="12">
        <f t="shared" si="68"/>
        <v>14119</v>
      </c>
      <c r="GF48" s="12">
        <f t="shared" si="68"/>
        <v>14119</v>
      </c>
      <c r="GG48" s="12">
        <f t="shared" si="68"/>
        <v>14119</v>
      </c>
      <c r="GH48" s="12">
        <f t="shared" si="68"/>
        <v>14119</v>
      </c>
      <c r="GI48" s="12">
        <f t="shared" si="68"/>
        <v>14511</v>
      </c>
      <c r="GJ48" s="12">
        <f t="shared" si="68"/>
        <v>14511</v>
      </c>
      <c r="GK48" s="12">
        <f t="shared" si="68"/>
        <v>14119</v>
      </c>
      <c r="GL48" s="12">
        <f t="shared" si="68"/>
        <v>14119</v>
      </c>
      <c r="GM48" s="12">
        <f t="shared" si="68"/>
        <v>14119</v>
      </c>
      <c r="GN48" s="12">
        <f t="shared" si="68"/>
        <v>14119</v>
      </c>
      <c r="GO48" s="12">
        <f t="shared" si="68"/>
        <v>14119</v>
      </c>
      <c r="GP48" s="12">
        <f t="shared" si="68"/>
        <v>14511</v>
      </c>
      <c r="GQ48" s="12">
        <f t="shared" si="68"/>
        <v>14511</v>
      </c>
      <c r="GR48" s="12">
        <f t="shared" si="68"/>
        <v>14119</v>
      </c>
      <c r="GS48" s="321">
        <f t="shared" si="68"/>
        <v>14119</v>
      </c>
      <c r="GT48" s="321">
        <f t="shared" si="68"/>
        <v>14119</v>
      </c>
      <c r="GU48" s="321">
        <f t="shared" si="68"/>
        <v>14119</v>
      </c>
      <c r="GV48" s="321">
        <f t="shared" si="68"/>
        <v>14119</v>
      </c>
      <c r="GW48" s="12">
        <f t="shared" si="68"/>
        <v>14119</v>
      </c>
      <c r="GX48" s="12">
        <f t="shared" si="68"/>
        <v>14119</v>
      </c>
      <c r="GY48" s="12">
        <f t="shared" si="68"/>
        <v>14119</v>
      </c>
      <c r="GZ48" s="12">
        <f t="shared" si="68"/>
        <v>14119</v>
      </c>
      <c r="HA48" s="12">
        <f t="shared" si="68"/>
        <v>14119</v>
      </c>
      <c r="HB48" s="321">
        <f t="shared" si="68"/>
        <v>14119</v>
      </c>
    </row>
    <row r="49" spans="1:210" s="4" customFormat="1" ht="12" customHeight="1">
      <c r="A49" s="60">
        <v>2</v>
      </c>
      <c r="B49" s="12">
        <f t="shared" si="64"/>
        <v>24259</v>
      </c>
      <c r="C49" s="12">
        <f t="shared" si="64"/>
        <v>24259</v>
      </c>
      <c r="D49" s="12">
        <f t="shared" si="64"/>
        <v>24259</v>
      </c>
      <c r="E49" s="12">
        <f t="shared" si="64"/>
        <v>17760</v>
      </c>
      <c r="F49" s="12">
        <f t="shared" si="64"/>
        <v>17760</v>
      </c>
      <c r="G49" s="12">
        <f t="shared" si="64"/>
        <v>18935</v>
      </c>
      <c r="H49" s="12">
        <f t="shared" si="64"/>
        <v>18935</v>
      </c>
      <c r="I49" s="12">
        <f t="shared" si="64"/>
        <v>18152</v>
      </c>
      <c r="J49" s="12">
        <f t="shared" si="64"/>
        <v>18152</v>
      </c>
      <c r="K49" s="12">
        <f t="shared" si="64"/>
        <v>16586</v>
      </c>
      <c r="L49" s="12">
        <f t="shared" si="64"/>
        <v>18152</v>
      </c>
      <c r="M49" s="12">
        <f t="shared" si="64"/>
        <v>18152</v>
      </c>
      <c r="N49" s="12">
        <f t="shared" si="64"/>
        <v>18152</v>
      </c>
      <c r="O49" s="12">
        <f t="shared" si="64"/>
        <v>17369</v>
      </c>
      <c r="P49" s="12">
        <f t="shared" si="65"/>
        <v>17369</v>
      </c>
      <c r="Q49" s="12">
        <f t="shared" si="65"/>
        <v>16194</v>
      </c>
      <c r="R49" s="12">
        <f t="shared" si="65"/>
        <v>15411</v>
      </c>
      <c r="S49" s="12">
        <f t="shared" si="65"/>
        <v>15411</v>
      </c>
      <c r="T49" s="12">
        <f t="shared" si="65"/>
        <v>15411</v>
      </c>
      <c r="U49" s="12">
        <f t="shared" si="65"/>
        <v>15411</v>
      </c>
      <c r="V49" s="12">
        <f t="shared" si="65"/>
        <v>15411</v>
      </c>
      <c r="W49" s="12">
        <f t="shared" si="65"/>
        <v>15411</v>
      </c>
      <c r="X49" s="12">
        <f t="shared" si="65"/>
        <v>15411</v>
      </c>
      <c r="Y49" s="12">
        <f t="shared" si="65"/>
        <v>14902</v>
      </c>
      <c r="Z49" s="12">
        <f t="shared" si="65"/>
        <v>14902</v>
      </c>
      <c r="AA49" s="12">
        <f t="shared" si="65"/>
        <v>14902</v>
      </c>
      <c r="AB49" s="12">
        <f t="shared" si="65"/>
        <v>14628</v>
      </c>
      <c r="AC49" s="12">
        <f t="shared" si="65"/>
        <v>14628</v>
      </c>
      <c r="AD49" s="12">
        <f t="shared" si="65"/>
        <v>14628</v>
      </c>
      <c r="AE49" s="12">
        <f t="shared" si="65"/>
        <v>14628</v>
      </c>
      <c r="AF49" s="12">
        <f t="shared" si="65"/>
        <v>14159</v>
      </c>
      <c r="AG49" s="12">
        <f t="shared" si="65"/>
        <v>14159</v>
      </c>
      <c r="AH49" s="12">
        <f t="shared" si="65"/>
        <v>14159</v>
      </c>
      <c r="AI49" s="12">
        <f t="shared" si="65"/>
        <v>14159</v>
      </c>
      <c r="AJ49" s="12">
        <f t="shared" si="65"/>
        <v>14159</v>
      </c>
      <c r="AK49" s="12">
        <f t="shared" si="65"/>
        <v>15177</v>
      </c>
      <c r="AL49" s="12">
        <f t="shared" si="65"/>
        <v>15177</v>
      </c>
      <c r="AM49" s="12">
        <f t="shared" si="65"/>
        <v>14159</v>
      </c>
      <c r="AN49" s="12">
        <f t="shared" si="65"/>
        <v>14159</v>
      </c>
      <c r="AO49" s="12">
        <f t="shared" si="65"/>
        <v>14159</v>
      </c>
      <c r="AP49" s="12">
        <f t="shared" si="65"/>
        <v>14159</v>
      </c>
      <c r="AQ49" s="12">
        <f t="shared" si="65"/>
        <v>14159</v>
      </c>
      <c r="AR49" s="12">
        <f t="shared" si="65"/>
        <v>14628</v>
      </c>
      <c r="AS49" s="12">
        <f t="shared" si="65"/>
        <v>14628</v>
      </c>
      <c r="AT49" s="12">
        <f t="shared" si="65"/>
        <v>14394</v>
      </c>
      <c r="AU49" s="12">
        <f t="shared" si="65"/>
        <v>14394</v>
      </c>
      <c r="AV49" s="12">
        <f t="shared" si="65"/>
        <v>14394</v>
      </c>
      <c r="AW49" s="12">
        <f t="shared" si="65"/>
        <v>14394</v>
      </c>
      <c r="AX49" s="12">
        <f t="shared" si="65"/>
        <v>14394</v>
      </c>
      <c r="AY49" s="12">
        <f t="shared" si="65"/>
        <v>14863</v>
      </c>
      <c r="AZ49" s="12">
        <f t="shared" si="65"/>
        <v>14863</v>
      </c>
      <c r="BA49" s="12">
        <f t="shared" si="65"/>
        <v>14863</v>
      </c>
      <c r="BB49" s="12">
        <f t="shared" si="65"/>
        <v>14159</v>
      </c>
      <c r="BC49" s="12">
        <f t="shared" si="65"/>
        <v>14159</v>
      </c>
      <c r="BD49" s="12">
        <f t="shared" si="65"/>
        <v>14159</v>
      </c>
      <c r="BE49" s="12">
        <f t="shared" si="65"/>
        <v>15568</v>
      </c>
      <c r="BF49" s="12">
        <f t="shared" ref="BF49:DQ49" si="69">ROUNDUP(BF22*0.87,)+25</f>
        <v>15568</v>
      </c>
      <c r="BG49" s="12">
        <f t="shared" si="69"/>
        <v>15568</v>
      </c>
      <c r="BH49" s="12">
        <f t="shared" si="69"/>
        <v>14863</v>
      </c>
      <c r="BI49" s="12">
        <f t="shared" si="69"/>
        <v>14863</v>
      </c>
      <c r="BJ49" s="12">
        <f t="shared" si="69"/>
        <v>14863</v>
      </c>
      <c r="BK49" s="12">
        <f t="shared" si="69"/>
        <v>14863</v>
      </c>
      <c r="BL49" s="12">
        <f t="shared" si="69"/>
        <v>14863</v>
      </c>
      <c r="BM49" s="12">
        <f t="shared" si="69"/>
        <v>15568</v>
      </c>
      <c r="BN49" s="12">
        <f t="shared" si="69"/>
        <v>15568</v>
      </c>
      <c r="BO49" s="12">
        <f t="shared" si="69"/>
        <v>15568</v>
      </c>
      <c r="BP49" s="12">
        <f t="shared" si="69"/>
        <v>14394</v>
      </c>
      <c r="BQ49" s="12">
        <f t="shared" si="69"/>
        <v>14394</v>
      </c>
      <c r="BR49" s="12">
        <f t="shared" si="69"/>
        <v>14394</v>
      </c>
      <c r="BS49" s="12">
        <f t="shared" si="69"/>
        <v>14394</v>
      </c>
      <c r="BT49" s="12">
        <f t="shared" si="69"/>
        <v>14628</v>
      </c>
      <c r="BU49" s="12">
        <f t="shared" si="69"/>
        <v>14628</v>
      </c>
      <c r="BV49" s="12">
        <f t="shared" si="69"/>
        <v>14394</v>
      </c>
      <c r="BW49" s="12">
        <f t="shared" si="69"/>
        <v>14394</v>
      </c>
      <c r="BX49" s="12">
        <f t="shared" si="69"/>
        <v>14394</v>
      </c>
      <c r="BY49" s="12">
        <f t="shared" si="69"/>
        <v>14394</v>
      </c>
      <c r="BZ49" s="12">
        <f t="shared" si="69"/>
        <v>14394</v>
      </c>
      <c r="CA49" s="12">
        <f t="shared" si="69"/>
        <v>14628</v>
      </c>
      <c r="CB49" s="12">
        <f t="shared" si="69"/>
        <v>14628</v>
      </c>
      <c r="CC49" s="12">
        <f t="shared" si="69"/>
        <v>14394</v>
      </c>
      <c r="CD49" s="12">
        <f t="shared" si="69"/>
        <v>14394</v>
      </c>
      <c r="CE49" s="12">
        <f t="shared" si="69"/>
        <v>14394</v>
      </c>
      <c r="CF49" s="12">
        <f t="shared" si="69"/>
        <v>14394</v>
      </c>
      <c r="CG49" s="12">
        <f t="shared" si="69"/>
        <v>14394</v>
      </c>
      <c r="CH49" s="12">
        <f t="shared" si="69"/>
        <v>14628</v>
      </c>
      <c r="CI49" s="12">
        <f t="shared" si="69"/>
        <v>14628</v>
      </c>
      <c r="CJ49" s="12">
        <f t="shared" si="69"/>
        <v>14628</v>
      </c>
      <c r="CK49" s="12">
        <f t="shared" si="69"/>
        <v>14628</v>
      </c>
      <c r="CL49" s="12">
        <f t="shared" si="69"/>
        <v>14628</v>
      </c>
      <c r="CM49" s="12">
        <f t="shared" si="69"/>
        <v>14628</v>
      </c>
      <c r="CN49" s="12">
        <f t="shared" si="69"/>
        <v>14628</v>
      </c>
      <c r="CO49" s="12">
        <f t="shared" si="69"/>
        <v>17917</v>
      </c>
      <c r="CP49" s="12">
        <f t="shared" si="69"/>
        <v>17917</v>
      </c>
      <c r="CQ49" s="321">
        <f t="shared" si="69"/>
        <v>17917</v>
      </c>
      <c r="CR49" s="321">
        <f t="shared" si="69"/>
        <v>17917</v>
      </c>
      <c r="CS49" s="321">
        <f t="shared" si="69"/>
        <v>17917</v>
      </c>
      <c r="CT49" s="321">
        <f t="shared" si="69"/>
        <v>17917</v>
      </c>
      <c r="CU49" s="321">
        <f t="shared" si="69"/>
        <v>17917</v>
      </c>
      <c r="CV49" s="12">
        <f t="shared" si="69"/>
        <v>17917</v>
      </c>
      <c r="CW49" s="12">
        <f t="shared" si="69"/>
        <v>17917</v>
      </c>
      <c r="CX49" s="12">
        <f t="shared" si="69"/>
        <v>19483</v>
      </c>
      <c r="CY49" s="190">
        <f t="shared" si="69"/>
        <v>19483</v>
      </c>
      <c r="CZ49" s="190">
        <f t="shared" si="69"/>
        <v>19483</v>
      </c>
      <c r="DA49" s="190">
        <f t="shared" si="69"/>
        <v>19483</v>
      </c>
      <c r="DB49" s="190">
        <f t="shared" si="69"/>
        <v>19483</v>
      </c>
      <c r="DC49" s="190">
        <f t="shared" si="69"/>
        <v>19483</v>
      </c>
      <c r="DD49" s="12">
        <f t="shared" si="69"/>
        <v>19483</v>
      </c>
      <c r="DE49" s="12">
        <f t="shared" si="69"/>
        <v>17917</v>
      </c>
      <c r="DF49" s="321">
        <f t="shared" si="69"/>
        <v>17917</v>
      </c>
      <c r="DG49" s="321">
        <f t="shared" si="69"/>
        <v>17917</v>
      </c>
      <c r="DH49" s="321">
        <f t="shared" si="69"/>
        <v>17917</v>
      </c>
      <c r="DI49" s="321">
        <f t="shared" si="69"/>
        <v>17917</v>
      </c>
      <c r="DJ49" s="12">
        <f t="shared" si="69"/>
        <v>17917</v>
      </c>
      <c r="DK49" s="12">
        <f t="shared" si="69"/>
        <v>17917</v>
      </c>
      <c r="DL49" s="12">
        <f t="shared" si="69"/>
        <v>17917</v>
      </c>
      <c r="DM49" s="12">
        <f t="shared" si="69"/>
        <v>18700</v>
      </c>
      <c r="DN49" s="12">
        <f t="shared" si="69"/>
        <v>18700</v>
      </c>
      <c r="DO49" s="12">
        <f t="shared" si="69"/>
        <v>18700</v>
      </c>
      <c r="DP49" s="12">
        <f t="shared" si="69"/>
        <v>18700</v>
      </c>
      <c r="DQ49" s="12">
        <f t="shared" si="69"/>
        <v>18700</v>
      </c>
      <c r="DR49" s="12">
        <f t="shared" ref="DR49:GC49" si="70">ROUNDUP(DR22*0.87,)+25</f>
        <v>18700</v>
      </c>
      <c r="DS49" s="12">
        <f t="shared" si="70"/>
        <v>18700</v>
      </c>
      <c r="DT49" s="12">
        <f t="shared" si="70"/>
        <v>18700</v>
      </c>
      <c r="DU49" s="12">
        <f t="shared" si="70"/>
        <v>18700</v>
      </c>
      <c r="DV49" s="12">
        <f t="shared" si="70"/>
        <v>18700</v>
      </c>
      <c r="DW49" s="12">
        <f t="shared" si="70"/>
        <v>18700</v>
      </c>
      <c r="DX49" s="12">
        <f t="shared" si="70"/>
        <v>18700</v>
      </c>
      <c r="DY49" s="12">
        <f t="shared" si="70"/>
        <v>18700</v>
      </c>
      <c r="DZ49" s="12">
        <f t="shared" si="70"/>
        <v>18700</v>
      </c>
      <c r="EA49" s="12">
        <f t="shared" si="70"/>
        <v>16351</v>
      </c>
      <c r="EB49" s="12">
        <f t="shared" si="70"/>
        <v>16351</v>
      </c>
      <c r="EC49" s="12">
        <f t="shared" si="70"/>
        <v>16351</v>
      </c>
      <c r="ED49" s="12">
        <f t="shared" si="70"/>
        <v>16351</v>
      </c>
      <c r="EE49" s="12">
        <f t="shared" si="70"/>
        <v>16743</v>
      </c>
      <c r="EF49" s="12">
        <f t="shared" si="70"/>
        <v>16743</v>
      </c>
      <c r="EG49" s="12">
        <f t="shared" si="70"/>
        <v>16351</v>
      </c>
      <c r="EH49" s="12">
        <f t="shared" si="70"/>
        <v>16351</v>
      </c>
      <c r="EI49" s="12">
        <f t="shared" si="70"/>
        <v>16351</v>
      </c>
      <c r="EJ49" s="12">
        <f t="shared" si="70"/>
        <v>16351</v>
      </c>
      <c r="EK49" s="12">
        <f t="shared" si="70"/>
        <v>16351</v>
      </c>
      <c r="EL49" s="12">
        <f t="shared" si="70"/>
        <v>16743</v>
      </c>
      <c r="EM49" s="12">
        <f t="shared" si="70"/>
        <v>16743</v>
      </c>
      <c r="EN49" s="12">
        <f t="shared" si="70"/>
        <v>16351</v>
      </c>
      <c r="EO49" s="12">
        <f t="shared" si="70"/>
        <v>16351</v>
      </c>
      <c r="EP49" s="12">
        <f t="shared" si="70"/>
        <v>16351</v>
      </c>
      <c r="EQ49" s="12">
        <f t="shared" si="70"/>
        <v>16351</v>
      </c>
      <c r="ER49" s="12">
        <f t="shared" si="70"/>
        <v>16351</v>
      </c>
      <c r="ES49" s="12">
        <f t="shared" si="70"/>
        <v>16743</v>
      </c>
      <c r="ET49" s="12">
        <f t="shared" si="70"/>
        <v>16743</v>
      </c>
      <c r="EU49" s="12">
        <f t="shared" si="70"/>
        <v>16351</v>
      </c>
      <c r="EV49" s="12">
        <f t="shared" si="70"/>
        <v>16351</v>
      </c>
      <c r="EW49" s="12">
        <f t="shared" si="70"/>
        <v>16351</v>
      </c>
      <c r="EX49" s="12">
        <f t="shared" si="70"/>
        <v>16351</v>
      </c>
      <c r="EY49" s="12">
        <f t="shared" si="70"/>
        <v>16351</v>
      </c>
      <c r="EZ49" s="12">
        <f t="shared" si="70"/>
        <v>16743</v>
      </c>
      <c r="FA49" s="12">
        <f t="shared" si="70"/>
        <v>16743</v>
      </c>
      <c r="FB49" s="12">
        <f t="shared" si="70"/>
        <v>16351</v>
      </c>
      <c r="FC49" s="12">
        <f t="shared" si="70"/>
        <v>16351</v>
      </c>
      <c r="FD49" s="12">
        <f t="shared" si="70"/>
        <v>16351</v>
      </c>
      <c r="FE49" s="12">
        <f t="shared" si="70"/>
        <v>16351</v>
      </c>
      <c r="FF49" s="12">
        <f t="shared" si="70"/>
        <v>16351</v>
      </c>
      <c r="FG49" s="12">
        <f t="shared" si="70"/>
        <v>16743</v>
      </c>
      <c r="FH49" s="12">
        <f t="shared" si="70"/>
        <v>16743</v>
      </c>
      <c r="FI49" s="12">
        <f t="shared" si="70"/>
        <v>16351</v>
      </c>
      <c r="FJ49" s="12">
        <f t="shared" si="70"/>
        <v>16351</v>
      </c>
      <c r="FK49" s="12">
        <f t="shared" si="70"/>
        <v>16351</v>
      </c>
      <c r="FL49" s="12">
        <f t="shared" si="70"/>
        <v>16351</v>
      </c>
      <c r="FM49" s="12">
        <f t="shared" si="70"/>
        <v>16351</v>
      </c>
      <c r="FN49" s="12">
        <f t="shared" si="70"/>
        <v>16351</v>
      </c>
      <c r="FO49" s="12">
        <f t="shared" si="70"/>
        <v>16351</v>
      </c>
      <c r="FP49" s="12">
        <f t="shared" si="70"/>
        <v>15568</v>
      </c>
      <c r="FQ49" s="12">
        <f t="shared" si="70"/>
        <v>15568</v>
      </c>
      <c r="FR49" s="12">
        <f t="shared" si="70"/>
        <v>15568</v>
      </c>
      <c r="FS49" s="12">
        <f t="shared" si="70"/>
        <v>15568</v>
      </c>
      <c r="FT49" s="12">
        <f t="shared" si="70"/>
        <v>15568</v>
      </c>
      <c r="FU49" s="12">
        <f t="shared" si="70"/>
        <v>15960</v>
      </c>
      <c r="FV49" s="12">
        <f t="shared" si="70"/>
        <v>15960</v>
      </c>
      <c r="FW49" s="12">
        <f t="shared" si="70"/>
        <v>15177</v>
      </c>
      <c r="FX49" s="12">
        <f t="shared" si="70"/>
        <v>15177</v>
      </c>
      <c r="FY49" s="12">
        <f t="shared" si="70"/>
        <v>15177</v>
      </c>
      <c r="FZ49" s="12">
        <f t="shared" si="70"/>
        <v>15177</v>
      </c>
      <c r="GA49" s="12">
        <f t="shared" si="70"/>
        <v>15177</v>
      </c>
      <c r="GB49" s="12">
        <f t="shared" si="70"/>
        <v>15568</v>
      </c>
      <c r="GC49" s="12">
        <f t="shared" si="70"/>
        <v>15568</v>
      </c>
      <c r="GD49" s="12">
        <f t="shared" ref="GD49:HB49" si="71">ROUNDUP(GD22*0.87,)+25</f>
        <v>15568</v>
      </c>
      <c r="GE49" s="12">
        <f t="shared" si="71"/>
        <v>15568</v>
      </c>
      <c r="GF49" s="12">
        <f t="shared" si="71"/>
        <v>15568</v>
      </c>
      <c r="GG49" s="12">
        <f t="shared" si="71"/>
        <v>15568</v>
      </c>
      <c r="GH49" s="12">
        <f t="shared" si="71"/>
        <v>15568</v>
      </c>
      <c r="GI49" s="12">
        <f t="shared" si="71"/>
        <v>15960</v>
      </c>
      <c r="GJ49" s="12">
        <f t="shared" si="71"/>
        <v>15960</v>
      </c>
      <c r="GK49" s="12">
        <f t="shared" si="71"/>
        <v>15568</v>
      </c>
      <c r="GL49" s="12">
        <f t="shared" si="71"/>
        <v>15568</v>
      </c>
      <c r="GM49" s="12">
        <f t="shared" si="71"/>
        <v>15568</v>
      </c>
      <c r="GN49" s="12">
        <f t="shared" si="71"/>
        <v>15568</v>
      </c>
      <c r="GO49" s="12">
        <f t="shared" si="71"/>
        <v>15568</v>
      </c>
      <c r="GP49" s="12">
        <f t="shared" si="71"/>
        <v>15960</v>
      </c>
      <c r="GQ49" s="12">
        <f t="shared" si="71"/>
        <v>15960</v>
      </c>
      <c r="GR49" s="12">
        <f t="shared" si="71"/>
        <v>15568</v>
      </c>
      <c r="GS49" s="321">
        <f t="shared" si="71"/>
        <v>15568</v>
      </c>
      <c r="GT49" s="321">
        <f t="shared" si="71"/>
        <v>15568</v>
      </c>
      <c r="GU49" s="321">
        <f t="shared" si="71"/>
        <v>15568</v>
      </c>
      <c r="GV49" s="321">
        <f t="shared" si="71"/>
        <v>15568</v>
      </c>
      <c r="GW49" s="12">
        <f t="shared" si="71"/>
        <v>15568</v>
      </c>
      <c r="GX49" s="12">
        <f t="shared" si="71"/>
        <v>15568</v>
      </c>
      <c r="GY49" s="12">
        <f t="shared" si="71"/>
        <v>15568</v>
      </c>
      <c r="GZ49" s="12">
        <f t="shared" si="71"/>
        <v>15568</v>
      </c>
      <c r="HA49" s="12">
        <f t="shared" si="71"/>
        <v>15568</v>
      </c>
      <c r="HB49" s="321">
        <f t="shared" si="71"/>
        <v>15568</v>
      </c>
    </row>
    <row r="50" spans="1:210" s="4" customFormat="1" ht="12" customHeight="1">
      <c r="A50" s="61" t="s">
        <v>82</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321"/>
      <c r="CR50" s="321"/>
      <c r="CS50" s="321"/>
      <c r="CT50" s="321"/>
      <c r="CU50" s="321"/>
      <c r="CV50" s="12"/>
      <c r="CW50" s="12"/>
      <c r="CX50" s="12"/>
      <c r="CY50" s="190"/>
      <c r="CZ50" s="190"/>
      <c r="DA50" s="190"/>
      <c r="DB50" s="190"/>
      <c r="DC50" s="190"/>
      <c r="DD50" s="12"/>
      <c r="DE50" s="12"/>
      <c r="DF50" s="321"/>
      <c r="DG50" s="321"/>
      <c r="DH50" s="321"/>
      <c r="DI50" s="321"/>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321"/>
      <c r="GT50" s="321"/>
      <c r="GU50" s="321"/>
      <c r="GV50" s="321"/>
      <c r="GW50" s="12"/>
      <c r="GX50" s="12"/>
      <c r="GY50" s="12"/>
      <c r="GZ50" s="12"/>
      <c r="HA50" s="12"/>
      <c r="HB50" s="321"/>
    </row>
    <row r="51" spans="1:210" s="4" customFormat="1" ht="12" customHeight="1">
      <c r="A51" s="13">
        <v>1</v>
      </c>
      <c r="B51" s="12">
        <f t="shared" ref="B51:O54" si="72">ROUNDUP(B24*0.87,)+25</f>
        <v>29545</v>
      </c>
      <c r="C51" s="12">
        <f t="shared" si="72"/>
        <v>29545</v>
      </c>
      <c r="D51" s="12">
        <f t="shared" si="72"/>
        <v>29545</v>
      </c>
      <c r="E51" s="12">
        <f t="shared" si="72"/>
        <v>25316</v>
      </c>
      <c r="F51" s="12">
        <f t="shared" si="72"/>
        <v>25316</v>
      </c>
      <c r="G51" s="12">
        <f t="shared" si="72"/>
        <v>26491</v>
      </c>
      <c r="H51" s="12">
        <f t="shared" si="72"/>
        <v>26491</v>
      </c>
      <c r="I51" s="12">
        <f t="shared" si="72"/>
        <v>25708</v>
      </c>
      <c r="J51" s="12">
        <f t="shared" si="72"/>
        <v>25708</v>
      </c>
      <c r="K51" s="12">
        <f t="shared" si="72"/>
        <v>24142</v>
      </c>
      <c r="L51" s="12">
        <f t="shared" si="72"/>
        <v>25708</v>
      </c>
      <c r="M51" s="12">
        <f t="shared" si="72"/>
        <v>25708</v>
      </c>
      <c r="N51" s="12">
        <f t="shared" si="72"/>
        <v>25708</v>
      </c>
      <c r="O51" s="12">
        <f t="shared" si="72"/>
        <v>24925</v>
      </c>
      <c r="P51" s="12">
        <f t="shared" ref="P51:BE53" si="73">ROUNDUP(P24*0.87,)+25</f>
        <v>24925</v>
      </c>
      <c r="Q51" s="12">
        <f t="shared" si="73"/>
        <v>23750</v>
      </c>
      <c r="R51" s="12">
        <f t="shared" si="73"/>
        <v>22967</v>
      </c>
      <c r="S51" s="12">
        <f t="shared" si="73"/>
        <v>22967</v>
      </c>
      <c r="T51" s="12">
        <f t="shared" si="73"/>
        <v>22967</v>
      </c>
      <c r="U51" s="12">
        <f t="shared" si="73"/>
        <v>22967</v>
      </c>
      <c r="V51" s="12">
        <f t="shared" si="73"/>
        <v>22967</v>
      </c>
      <c r="W51" s="12">
        <f t="shared" si="73"/>
        <v>22967</v>
      </c>
      <c r="X51" s="12">
        <f t="shared" si="73"/>
        <v>22967</v>
      </c>
      <c r="Y51" s="12">
        <f t="shared" si="73"/>
        <v>22458</v>
      </c>
      <c r="Z51" s="12">
        <f t="shared" si="73"/>
        <v>22458</v>
      </c>
      <c r="AA51" s="12">
        <f t="shared" si="73"/>
        <v>22458</v>
      </c>
      <c r="AB51" s="12">
        <f t="shared" si="73"/>
        <v>19835</v>
      </c>
      <c r="AC51" s="12">
        <f t="shared" si="73"/>
        <v>19835</v>
      </c>
      <c r="AD51" s="12">
        <f t="shared" si="73"/>
        <v>19835</v>
      </c>
      <c r="AE51" s="12">
        <f t="shared" si="73"/>
        <v>19835</v>
      </c>
      <c r="AF51" s="12">
        <f t="shared" si="73"/>
        <v>19366</v>
      </c>
      <c r="AG51" s="12">
        <f t="shared" si="73"/>
        <v>19366</v>
      </c>
      <c r="AH51" s="12">
        <f t="shared" si="73"/>
        <v>19366</v>
      </c>
      <c r="AI51" s="12">
        <f t="shared" si="73"/>
        <v>19366</v>
      </c>
      <c r="AJ51" s="12">
        <f t="shared" si="73"/>
        <v>19366</v>
      </c>
      <c r="AK51" s="12">
        <f t="shared" si="73"/>
        <v>20383</v>
      </c>
      <c r="AL51" s="12">
        <f t="shared" si="73"/>
        <v>20383</v>
      </c>
      <c r="AM51" s="12">
        <f t="shared" si="73"/>
        <v>19366</v>
      </c>
      <c r="AN51" s="12">
        <f t="shared" si="73"/>
        <v>19366</v>
      </c>
      <c r="AO51" s="12">
        <f t="shared" si="73"/>
        <v>19366</v>
      </c>
      <c r="AP51" s="12">
        <f t="shared" si="73"/>
        <v>19366</v>
      </c>
      <c r="AQ51" s="12">
        <f t="shared" si="73"/>
        <v>19366</v>
      </c>
      <c r="AR51" s="12">
        <f t="shared" si="73"/>
        <v>19835</v>
      </c>
      <c r="AS51" s="12">
        <f t="shared" si="73"/>
        <v>19835</v>
      </c>
      <c r="AT51" s="12">
        <f t="shared" si="73"/>
        <v>19600</v>
      </c>
      <c r="AU51" s="12">
        <f t="shared" si="73"/>
        <v>19600</v>
      </c>
      <c r="AV51" s="12">
        <f t="shared" si="73"/>
        <v>19600</v>
      </c>
      <c r="AW51" s="12">
        <f t="shared" si="73"/>
        <v>19600</v>
      </c>
      <c r="AX51" s="12">
        <f t="shared" si="73"/>
        <v>19600</v>
      </c>
      <c r="AY51" s="12">
        <f t="shared" si="73"/>
        <v>20070</v>
      </c>
      <c r="AZ51" s="12">
        <f t="shared" si="73"/>
        <v>20070</v>
      </c>
      <c r="BA51" s="12">
        <f t="shared" si="73"/>
        <v>20070</v>
      </c>
      <c r="BB51" s="12">
        <f t="shared" si="73"/>
        <v>19366</v>
      </c>
      <c r="BC51" s="12">
        <f t="shared" si="73"/>
        <v>19366</v>
      </c>
      <c r="BD51" s="12">
        <f t="shared" si="73"/>
        <v>19366</v>
      </c>
      <c r="BE51" s="12">
        <f t="shared" si="73"/>
        <v>20775</v>
      </c>
      <c r="BF51" s="12">
        <f t="shared" ref="BF51:DQ51" si="74">ROUNDUP(BF24*0.87,)+25</f>
        <v>20775</v>
      </c>
      <c r="BG51" s="12">
        <f t="shared" si="74"/>
        <v>20775</v>
      </c>
      <c r="BH51" s="12">
        <f t="shared" si="74"/>
        <v>20070</v>
      </c>
      <c r="BI51" s="12">
        <f t="shared" si="74"/>
        <v>20070</v>
      </c>
      <c r="BJ51" s="12">
        <f t="shared" si="74"/>
        <v>20070</v>
      </c>
      <c r="BK51" s="12">
        <f t="shared" si="74"/>
        <v>20070</v>
      </c>
      <c r="BL51" s="12">
        <f t="shared" si="74"/>
        <v>20070</v>
      </c>
      <c r="BM51" s="12">
        <f t="shared" si="74"/>
        <v>20775</v>
      </c>
      <c r="BN51" s="12">
        <f t="shared" si="74"/>
        <v>20775</v>
      </c>
      <c r="BO51" s="12">
        <f t="shared" si="74"/>
        <v>20775</v>
      </c>
      <c r="BP51" s="12">
        <f t="shared" si="74"/>
        <v>19600</v>
      </c>
      <c r="BQ51" s="12">
        <f t="shared" si="74"/>
        <v>19600</v>
      </c>
      <c r="BR51" s="12">
        <f t="shared" si="74"/>
        <v>19600</v>
      </c>
      <c r="BS51" s="12">
        <f t="shared" si="74"/>
        <v>19600</v>
      </c>
      <c r="BT51" s="12">
        <f t="shared" si="74"/>
        <v>19835</v>
      </c>
      <c r="BU51" s="12">
        <f t="shared" si="74"/>
        <v>19835</v>
      </c>
      <c r="BV51" s="12">
        <f t="shared" si="74"/>
        <v>19600</v>
      </c>
      <c r="BW51" s="12">
        <f t="shared" si="74"/>
        <v>19600</v>
      </c>
      <c r="BX51" s="12">
        <f t="shared" si="74"/>
        <v>19600</v>
      </c>
      <c r="BY51" s="12">
        <f t="shared" si="74"/>
        <v>19600</v>
      </c>
      <c r="BZ51" s="12">
        <f t="shared" si="74"/>
        <v>19600</v>
      </c>
      <c r="CA51" s="12">
        <f t="shared" si="74"/>
        <v>19835</v>
      </c>
      <c r="CB51" s="12">
        <f t="shared" si="74"/>
        <v>19835</v>
      </c>
      <c r="CC51" s="12">
        <f t="shared" si="74"/>
        <v>19600</v>
      </c>
      <c r="CD51" s="12">
        <f t="shared" si="74"/>
        <v>19600</v>
      </c>
      <c r="CE51" s="12">
        <f t="shared" si="74"/>
        <v>19600</v>
      </c>
      <c r="CF51" s="12">
        <f t="shared" si="74"/>
        <v>19600</v>
      </c>
      <c r="CG51" s="12">
        <f t="shared" si="74"/>
        <v>19600</v>
      </c>
      <c r="CH51" s="12">
        <f t="shared" si="74"/>
        <v>19835</v>
      </c>
      <c r="CI51" s="12">
        <f t="shared" si="74"/>
        <v>19835</v>
      </c>
      <c r="CJ51" s="12">
        <f t="shared" si="74"/>
        <v>19835</v>
      </c>
      <c r="CK51" s="12">
        <f t="shared" si="74"/>
        <v>19835</v>
      </c>
      <c r="CL51" s="12">
        <f t="shared" si="74"/>
        <v>19835</v>
      </c>
      <c r="CM51" s="12">
        <f t="shared" si="74"/>
        <v>19835</v>
      </c>
      <c r="CN51" s="12">
        <f t="shared" si="74"/>
        <v>19835</v>
      </c>
      <c r="CO51" s="12">
        <f t="shared" si="74"/>
        <v>23124</v>
      </c>
      <c r="CP51" s="12">
        <f t="shared" si="74"/>
        <v>23124</v>
      </c>
      <c r="CQ51" s="321">
        <f t="shared" si="74"/>
        <v>23124</v>
      </c>
      <c r="CR51" s="321">
        <f t="shared" si="74"/>
        <v>23124</v>
      </c>
      <c r="CS51" s="321">
        <f t="shared" si="74"/>
        <v>23124</v>
      </c>
      <c r="CT51" s="321">
        <f t="shared" si="74"/>
        <v>23124</v>
      </c>
      <c r="CU51" s="321">
        <f t="shared" si="74"/>
        <v>23124</v>
      </c>
      <c r="CV51" s="12">
        <f t="shared" si="74"/>
        <v>23124</v>
      </c>
      <c r="CW51" s="12">
        <f t="shared" si="74"/>
        <v>23124</v>
      </c>
      <c r="CX51" s="12">
        <f t="shared" si="74"/>
        <v>24690</v>
      </c>
      <c r="CY51" s="190">
        <f t="shared" si="74"/>
        <v>24690</v>
      </c>
      <c r="CZ51" s="190">
        <f t="shared" si="74"/>
        <v>24690</v>
      </c>
      <c r="DA51" s="190">
        <f t="shared" si="74"/>
        <v>24690</v>
      </c>
      <c r="DB51" s="190">
        <f t="shared" si="74"/>
        <v>24690</v>
      </c>
      <c r="DC51" s="190">
        <f t="shared" si="74"/>
        <v>24690</v>
      </c>
      <c r="DD51" s="12">
        <f t="shared" si="74"/>
        <v>24690</v>
      </c>
      <c r="DE51" s="12">
        <f t="shared" si="74"/>
        <v>23124</v>
      </c>
      <c r="DF51" s="321">
        <f t="shared" si="74"/>
        <v>23124</v>
      </c>
      <c r="DG51" s="321">
        <f t="shared" si="74"/>
        <v>23124</v>
      </c>
      <c r="DH51" s="321">
        <f t="shared" si="74"/>
        <v>23124</v>
      </c>
      <c r="DI51" s="321">
        <f t="shared" si="74"/>
        <v>23124</v>
      </c>
      <c r="DJ51" s="12">
        <f t="shared" si="74"/>
        <v>23124</v>
      </c>
      <c r="DK51" s="12">
        <f t="shared" si="74"/>
        <v>23124</v>
      </c>
      <c r="DL51" s="12">
        <f t="shared" si="74"/>
        <v>23124</v>
      </c>
      <c r="DM51" s="12">
        <f t="shared" si="74"/>
        <v>23907</v>
      </c>
      <c r="DN51" s="12">
        <f t="shared" si="74"/>
        <v>23907</v>
      </c>
      <c r="DO51" s="12">
        <f t="shared" si="74"/>
        <v>23907</v>
      </c>
      <c r="DP51" s="12">
        <f t="shared" si="74"/>
        <v>23907</v>
      </c>
      <c r="DQ51" s="12">
        <f t="shared" si="74"/>
        <v>23907</v>
      </c>
      <c r="DR51" s="12">
        <f t="shared" ref="DR51:GC51" si="75">ROUNDUP(DR24*0.87,)+25</f>
        <v>23907</v>
      </c>
      <c r="DS51" s="12">
        <f t="shared" si="75"/>
        <v>23907</v>
      </c>
      <c r="DT51" s="12">
        <f t="shared" si="75"/>
        <v>23907</v>
      </c>
      <c r="DU51" s="12">
        <f t="shared" si="75"/>
        <v>23907</v>
      </c>
      <c r="DV51" s="12">
        <f t="shared" si="75"/>
        <v>23907</v>
      </c>
      <c r="DW51" s="12">
        <f t="shared" si="75"/>
        <v>23907</v>
      </c>
      <c r="DX51" s="12">
        <f t="shared" si="75"/>
        <v>23907</v>
      </c>
      <c r="DY51" s="12">
        <f t="shared" si="75"/>
        <v>23907</v>
      </c>
      <c r="DZ51" s="12">
        <f t="shared" si="75"/>
        <v>23907</v>
      </c>
      <c r="EA51" s="12">
        <f t="shared" si="75"/>
        <v>21558</v>
      </c>
      <c r="EB51" s="12">
        <f t="shared" si="75"/>
        <v>21558</v>
      </c>
      <c r="EC51" s="12">
        <f t="shared" si="75"/>
        <v>21558</v>
      </c>
      <c r="ED51" s="12">
        <f t="shared" si="75"/>
        <v>21558</v>
      </c>
      <c r="EE51" s="12">
        <f t="shared" si="75"/>
        <v>21949</v>
      </c>
      <c r="EF51" s="12">
        <f t="shared" si="75"/>
        <v>21949</v>
      </c>
      <c r="EG51" s="12">
        <f t="shared" si="75"/>
        <v>21558</v>
      </c>
      <c r="EH51" s="12">
        <f t="shared" si="75"/>
        <v>21558</v>
      </c>
      <c r="EI51" s="12">
        <f t="shared" si="75"/>
        <v>21558</v>
      </c>
      <c r="EJ51" s="12">
        <f t="shared" si="75"/>
        <v>21558</v>
      </c>
      <c r="EK51" s="12">
        <f t="shared" si="75"/>
        <v>21558</v>
      </c>
      <c r="EL51" s="12">
        <f t="shared" si="75"/>
        <v>21949</v>
      </c>
      <c r="EM51" s="12">
        <f t="shared" si="75"/>
        <v>21949</v>
      </c>
      <c r="EN51" s="12">
        <f t="shared" si="75"/>
        <v>21558</v>
      </c>
      <c r="EO51" s="12">
        <f t="shared" si="75"/>
        <v>21558</v>
      </c>
      <c r="EP51" s="12">
        <f t="shared" si="75"/>
        <v>21558</v>
      </c>
      <c r="EQ51" s="12">
        <f t="shared" si="75"/>
        <v>21558</v>
      </c>
      <c r="ER51" s="12">
        <f t="shared" si="75"/>
        <v>21558</v>
      </c>
      <c r="ES51" s="12">
        <f t="shared" si="75"/>
        <v>21949</v>
      </c>
      <c r="ET51" s="12">
        <f t="shared" si="75"/>
        <v>21949</v>
      </c>
      <c r="EU51" s="12">
        <f t="shared" si="75"/>
        <v>21558</v>
      </c>
      <c r="EV51" s="12">
        <f t="shared" si="75"/>
        <v>21558</v>
      </c>
      <c r="EW51" s="12">
        <f t="shared" si="75"/>
        <v>21558</v>
      </c>
      <c r="EX51" s="12">
        <f t="shared" si="75"/>
        <v>21558</v>
      </c>
      <c r="EY51" s="12">
        <f t="shared" si="75"/>
        <v>21558</v>
      </c>
      <c r="EZ51" s="12">
        <f t="shared" si="75"/>
        <v>21949</v>
      </c>
      <c r="FA51" s="12">
        <f t="shared" si="75"/>
        <v>21949</v>
      </c>
      <c r="FB51" s="12">
        <f t="shared" si="75"/>
        <v>21558</v>
      </c>
      <c r="FC51" s="12">
        <f t="shared" si="75"/>
        <v>21558</v>
      </c>
      <c r="FD51" s="12">
        <f t="shared" si="75"/>
        <v>21558</v>
      </c>
      <c r="FE51" s="12">
        <f t="shared" si="75"/>
        <v>21558</v>
      </c>
      <c r="FF51" s="12">
        <f t="shared" si="75"/>
        <v>21558</v>
      </c>
      <c r="FG51" s="12">
        <f t="shared" si="75"/>
        <v>21949</v>
      </c>
      <c r="FH51" s="12">
        <f t="shared" si="75"/>
        <v>21949</v>
      </c>
      <c r="FI51" s="12">
        <f t="shared" si="75"/>
        <v>21558</v>
      </c>
      <c r="FJ51" s="12">
        <f t="shared" si="75"/>
        <v>21558</v>
      </c>
      <c r="FK51" s="12">
        <f t="shared" si="75"/>
        <v>21558</v>
      </c>
      <c r="FL51" s="12">
        <f t="shared" si="75"/>
        <v>21558</v>
      </c>
      <c r="FM51" s="12">
        <f t="shared" si="75"/>
        <v>21558</v>
      </c>
      <c r="FN51" s="12">
        <f t="shared" si="75"/>
        <v>21558</v>
      </c>
      <c r="FO51" s="12">
        <f t="shared" si="75"/>
        <v>21558</v>
      </c>
      <c r="FP51" s="12">
        <f t="shared" si="75"/>
        <v>20775</v>
      </c>
      <c r="FQ51" s="12">
        <f t="shared" si="75"/>
        <v>20775</v>
      </c>
      <c r="FR51" s="12">
        <f t="shared" si="75"/>
        <v>20775</v>
      </c>
      <c r="FS51" s="12">
        <f t="shared" si="75"/>
        <v>20775</v>
      </c>
      <c r="FT51" s="12">
        <f t="shared" si="75"/>
        <v>20775</v>
      </c>
      <c r="FU51" s="12">
        <f t="shared" si="75"/>
        <v>21166</v>
      </c>
      <c r="FV51" s="12">
        <f t="shared" si="75"/>
        <v>21166</v>
      </c>
      <c r="FW51" s="12">
        <f t="shared" si="75"/>
        <v>20383</v>
      </c>
      <c r="FX51" s="12">
        <f t="shared" si="75"/>
        <v>20383</v>
      </c>
      <c r="FY51" s="12">
        <f t="shared" si="75"/>
        <v>20383</v>
      </c>
      <c r="FZ51" s="12">
        <f t="shared" si="75"/>
        <v>20383</v>
      </c>
      <c r="GA51" s="12">
        <f t="shared" si="75"/>
        <v>20383</v>
      </c>
      <c r="GB51" s="12">
        <f t="shared" si="75"/>
        <v>20775</v>
      </c>
      <c r="GC51" s="12">
        <f t="shared" si="75"/>
        <v>20775</v>
      </c>
      <c r="GD51" s="12">
        <f t="shared" ref="GD51:HB51" si="76">ROUNDUP(GD24*0.87,)+25</f>
        <v>20775</v>
      </c>
      <c r="GE51" s="12">
        <f t="shared" si="76"/>
        <v>20775</v>
      </c>
      <c r="GF51" s="12">
        <f t="shared" si="76"/>
        <v>20775</v>
      </c>
      <c r="GG51" s="12">
        <f t="shared" si="76"/>
        <v>20775</v>
      </c>
      <c r="GH51" s="12">
        <f t="shared" si="76"/>
        <v>20775</v>
      </c>
      <c r="GI51" s="12">
        <f t="shared" si="76"/>
        <v>21166</v>
      </c>
      <c r="GJ51" s="12">
        <f t="shared" si="76"/>
        <v>21166</v>
      </c>
      <c r="GK51" s="12">
        <f t="shared" si="76"/>
        <v>20775</v>
      </c>
      <c r="GL51" s="12">
        <f t="shared" si="76"/>
        <v>20775</v>
      </c>
      <c r="GM51" s="12">
        <f t="shared" si="76"/>
        <v>20775</v>
      </c>
      <c r="GN51" s="12">
        <f t="shared" si="76"/>
        <v>20775</v>
      </c>
      <c r="GO51" s="12">
        <f t="shared" si="76"/>
        <v>20775</v>
      </c>
      <c r="GP51" s="12">
        <f t="shared" si="76"/>
        <v>21166</v>
      </c>
      <c r="GQ51" s="12">
        <f t="shared" si="76"/>
        <v>21166</v>
      </c>
      <c r="GR51" s="12">
        <f t="shared" si="76"/>
        <v>20775</v>
      </c>
      <c r="GS51" s="321">
        <f t="shared" si="76"/>
        <v>20775</v>
      </c>
      <c r="GT51" s="321">
        <f t="shared" si="76"/>
        <v>20775</v>
      </c>
      <c r="GU51" s="321">
        <f t="shared" si="76"/>
        <v>20775</v>
      </c>
      <c r="GV51" s="321">
        <f t="shared" si="76"/>
        <v>20775</v>
      </c>
      <c r="GW51" s="12">
        <f t="shared" si="76"/>
        <v>20775</v>
      </c>
      <c r="GX51" s="12">
        <f t="shared" si="76"/>
        <v>20775</v>
      </c>
      <c r="GY51" s="12">
        <f t="shared" si="76"/>
        <v>20775</v>
      </c>
      <c r="GZ51" s="12">
        <f t="shared" si="76"/>
        <v>20775</v>
      </c>
      <c r="HA51" s="12">
        <f t="shared" si="76"/>
        <v>20775</v>
      </c>
      <c r="HB51" s="321">
        <f t="shared" si="76"/>
        <v>20775</v>
      </c>
    </row>
    <row r="52" spans="1:210" s="4" customFormat="1" ht="12" customHeight="1">
      <c r="A52" s="60">
        <v>2</v>
      </c>
      <c r="B52" s="12">
        <f t="shared" si="72"/>
        <v>29545</v>
      </c>
      <c r="C52" s="12">
        <f t="shared" si="72"/>
        <v>29545</v>
      </c>
      <c r="D52" s="12">
        <f t="shared" si="72"/>
        <v>29545</v>
      </c>
      <c r="E52" s="12">
        <f t="shared" si="72"/>
        <v>25316</v>
      </c>
      <c r="F52" s="12">
        <f t="shared" si="72"/>
        <v>25316</v>
      </c>
      <c r="G52" s="12">
        <f t="shared" si="72"/>
        <v>26491</v>
      </c>
      <c r="H52" s="12">
        <f t="shared" si="72"/>
        <v>26491</v>
      </c>
      <c r="I52" s="12">
        <f t="shared" si="72"/>
        <v>25708</v>
      </c>
      <c r="J52" s="12">
        <f t="shared" si="72"/>
        <v>25708</v>
      </c>
      <c r="K52" s="12">
        <f t="shared" si="72"/>
        <v>24142</v>
      </c>
      <c r="L52" s="12">
        <f t="shared" si="72"/>
        <v>25708</v>
      </c>
      <c r="M52" s="12">
        <f t="shared" si="72"/>
        <v>25708</v>
      </c>
      <c r="N52" s="12">
        <f t="shared" si="72"/>
        <v>25708</v>
      </c>
      <c r="O52" s="12">
        <f t="shared" si="72"/>
        <v>24925</v>
      </c>
      <c r="P52" s="12">
        <f t="shared" si="73"/>
        <v>24925</v>
      </c>
      <c r="Q52" s="12">
        <f t="shared" si="73"/>
        <v>23750</v>
      </c>
      <c r="R52" s="12">
        <f t="shared" si="73"/>
        <v>22967</v>
      </c>
      <c r="S52" s="12">
        <f t="shared" si="73"/>
        <v>22967</v>
      </c>
      <c r="T52" s="12">
        <f t="shared" si="73"/>
        <v>22967</v>
      </c>
      <c r="U52" s="12">
        <f t="shared" si="73"/>
        <v>22967</v>
      </c>
      <c r="V52" s="12">
        <f t="shared" si="73"/>
        <v>22967</v>
      </c>
      <c r="W52" s="12">
        <f t="shared" si="73"/>
        <v>22967</v>
      </c>
      <c r="X52" s="12">
        <f t="shared" si="73"/>
        <v>22967</v>
      </c>
      <c r="Y52" s="12">
        <f t="shared" si="73"/>
        <v>22458</v>
      </c>
      <c r="Z52" s="12">
        <f t="shared" si="73"/>
        <v>22458</v>
      </c>
      <c r="AA52" s="12">
        <f t="shared" si="73"/>
        <v>22458</v>
      </c>
      <c r="AB52" s="12">
        <f t="shared" si="73"/>
        <v>19835</v>
      </c>
      <c r="AC52" s="12">
        <f t="shared" si="73"/>
        <v>19835</v>
      </c>
      <c r="AD52" s="12">
        <f t="shared" si="73"/>
        <v>19835</v>
      </c>
      <c r="AE52" s="12">
        <f t="shared" si="73"/>
        <v>19835</v>
      </c>
      <c r="AF52" s="12">
        <f t="shared" si="73"/>
        <v>19366</v>
      </c>
      <c r="AG52" s="12">
        <f t="shared" si="73"/>
        <v>19366</v>
      </c>
      <c r="AH52" s="12">
        <f t="shared" si="73"/>
        <v>19366</v>
      </c>
      <c r="AI52" s="12">
        <f t="shared" si="73"/>
        <v>19366</v>
      </c>
      <c r="AJ52" s="12">
        <f t="shared" si="73"/>
        <v>19366</v>
      </c>
      <c r="AK52" s="12">
        <f t="shared" si="73"/>
        <v>20383</v>
      </c>
      <c r="AL52" s="12">
        <f t="shared" si="73"/>
        <v>20383</v>
      </c>
      <c r="AM52" s="12">
        <f t="shared" si="73"/>
        <v>19366</v>
      </c>
      <c r="AN52" s="12">
        <f t="shared" si="73"/>
        <v>19366</v>
      </c>
      <c r="AO52" s="12">
        <f t="shared" si="73"/>
        <v>19366</v>
      </c>
      <c r="AP52" s="12">
        <f t="shared" si="73"/>
        <v>19366</v>
      </c>
      <c r="AQ52" s="12">
        <f t="shared" si="73"/>
        <v>19366</v>
      </c>
      <c r="AR52" s="12">
        <f t="shared" si="73"/>
        <v>19835</v>
      </c>
      <c r="AS52" s="12">
        <f t="shared" si="73"/>
        <v>19835</v>
      </c>
      <c r="AT52" s="12">
        <f t="shared" si="73"/>
        <v>19600</v>
      </c>
      <c r="AU52" s="12">
        <f t="shared" si="73"/>
        <v>19600</v>
      </c>
      <c r="AV52" s="12">
        <f t="shared" si="73"/>
        <v>19600</v>
      </c>
      <c r="AW52" s="12">
        <f t="shared" si="73"/>
        <v>19600</v>
      </c>
      <c r="AX52" s="12">
        <f t="shared" si="73"/>
        <v>19600</v>
      </c>
      <c r="AY52" s="12">
        <f t="shared" si="73"/>
        <v>20070</v>
      </c>
      <c r="AZ52" s="12">
        <f t="shared" si="73"/>
        <v>20070</v>
      </c>
      <c r="BA52" s="12">
        <f t="shared" si="73"/>
        <v>20070</v>
      </c>
      <c r="BB52" s="12">
        <f t="shared" si="73"/>
        <v>19366</v>
      </c>
      <c r="BC52" s="12">
        <f t="shared" si="73"/>
        <v>19366</v>
      </c>
      <c r="BD52" s="12">
        <f t="shared" si="73"/>
        <v>19366</v>
      </c>
      <c r="BE52" s="12">
        <f t="shared" si="73"/>
        <v>20775</v>
      </c>
      <c r="BF52" s="12">
        <f t="shared" ref="BF52:DQ52" si="77">ROUNDUP(BF25*0.87,)+25</f>
        <v>20775</v>
      </c>
      <c r="BG52" s="12">
        <f t="shared" si="77"/>
        <v>20775</v>
      </c>
      <c r="BH52" s="12">
        <f t="shared" si="77"/>
        <v>20070</v>
      </c>
      <c r="BI52" s="12">
        <f t="shared" si="77"/>
        <v>20070</v>
      </c>
      <c r="BJ52" s="12">
        <f t="shared" si="77"/>
        <v>20070</v>
      </c>
      <c r="BK52" s="12">
        <f t="shared" si="77"/>
        <v>20070</v>
      </c>
      <c r="BL52" s="12">
        <f t="shared" si="77"/>
        <v>20070</v>
      </c>
      <c r="BM52" s="12">
        <f t="shared" si="77"/>
        <v>20775</v>
      </c>
      <c r="BN52" s="12">
        <f t="shared" si="77"/>
        <v>20775</v>
      </c>
      <c r="BO52" s="12">
        <f t="shared" si="77"/>
        <v>20775</v>
      </c>
      <c r="BP52" s="12">
        <f t="shared" si="77"/>
        <v>19600</v>
      </c>
      <c r="BQ52" s="12">
        <f t="shared" si="77"/>
        <v>19600</v>
      </c>
      <c r="BR52" s="12">
        <f t="shared" si="77"/>
        <v>19600</v>
      </c>
      <c r="BS52" s="12">
        <f t="shared" si="77"/>
        <v>19600</v>
      </c>
      <c r="BT52" s="12">
        <f t="shared" si="77"/>
        <v>19835</v>
      </c>
      <c r="BU52" s="12">
        <f t="shared" si="77"/>
        <v>19835</v>
      </c>
      <c r="BV52" s="12">
        <f t="shared" si="77"/>
        <v>19600</v>
      </c>
      <c r="BW52" s="12">
        <f t="shared" si="77"/>
        <v>19600</v>
      </c>
      <c r="BX52" s="12">
        <f t="shared" si="77"/>
        <v>19600</v>
      </c>
      <c r="BY52" s="12">
        <f t="shared" si="77"/>
        <v>19600</v>
      </c>
      <c r="BZ52" s="12">
        <f t="shared" si="77"/>
        <v>19600</v>
      </c>
      <c r="CA52" s="12">
        <f t="shared" si="77"/>
        <v>19835</v>
      </c>
      <c r="CB52" s="12">
        <f t="shared" si="77"/>
        <v>19835</v>
      </c>
      <c r="CC52" s="12">
        <f t="shared" si="77"/>
        <v>19600</v>
      </c>
      <c r="CD52" s="12">
        <f t="shared" si="77"/>
        <v>19600</v>
      </c>
      <c r="CE52" s="12">
        <f t="shared" si="77"/>
        <v>19600</v>
      </c>
      <c r="CF52" s="12">
        <f t="shared" si="77"/>
        <v>19600</v>
      </c>
      <c r="CG52" s="12">
        <f t="shared" si="77"/>
        <v>19600</v>
      </c>
      <c r="CH52" s="12">
        <f t="shared" si="77"/>
        <v>19835</v>
      </c>
      <c r="CI52" s="12">
        <f t="shared" si="77"/>
        <v>19835</v>
      </c>
      <c r="CJ52" s="12">
        <f t="shared" si="77"/>
        <v>19835</v>
      </c>
      <c r="CK52" s="12">
        <f t="shared" si="77"/>
        <v>19835</v>
      </c>
      <c r="CL52" s="12">
        <f t="shared" si="77"/>
        <v>19835</v>
      </c>
      <c r="CM52" s="12">
        <f t="shared" si="77"/>
        <v>19835</v>
      </c>
      <c r="CN52" s="12">
        <f t="shared" si="77"/>
        <v>19835</v>
      </c>
      <c r="CO52" s="12">
        <f t="shared" si="77"/>
        <v>23124</v>
      </c>
      <c r="CP52" s="12">
        <f t="shared" si="77"/>
        <v>23124</v>
      </c>
      <c r="CQ52" s="321">
        <f t="shared" si="77"/>
        <v>23124</v>
      </c>
      <c r="CR52" s="321">
        <f t="shared" si="77"/>
        <v>23124</v>
      </c>
      <c r="CS52" s="321">
        <f t="shared" si="77"/>
        <v>23124</v>
      </c>
      <c r="CT52" s="321">
        <f t="shared" si="77"/>
        <v>23124</v>
      </c>
      <c r="CU52" s="321">
        <f t="shared" si="77"/>
        <v>23124</v>
      </c>
      <c r="CV52" s="12">
        <f t="shared" si="77"/>
        <v>23124</v>
      </c>
      <c r="CW52" s="12">
        <f t="shared" si="77"/>
        <v>23124</v>
      </c>
      <c r="CX52" s="12">
        <f t="shared" si="77"/>
        <v>24690</v>
      </c>
      <c r="CY52" s="190">
        <f t="shared" si="77"/>
        <v>24690</v>
      </c>
      <c r="CZ52" s="190">
        <f t="shared" si="77"/>
        <v>24690</v>
      </c>
      <c r="DA52" s="190">
        <f t="shared" si="77"/>
        <v>24690</v>
      </c>
      <c r="DB52" s="190">
        <f t="shared" si="77"/>
        <v>24690</v>
      </c>
      <c r="DC52" s="190">
        <f t="shared" si="77"/>
        <v>24690</v>
      </c>
      <c r="DD52" s="12">
        <f t="shared" si="77"/>
        <v>24690</v>
      </c>
      <c r="DE52" s="12">
        <f t="shared" si="77"/>
        <v>23124</v>
      </c>
      <c r="DF52" s="321">
        <f t="shared" si="77"/>
        <v>23124</v>
      </c>
      <c r="DG52" s="321">
        <f t="shared" si="77"/>
        <v>23124</v>
      </c>
      <c r="DH52" s="321">
        <f t="shared" si="77"/>
        <v>23124</v>
      </c>
      <c r="DI52" s="321">
        <f t="shared" si="77"/>
        <v>23124</v>
      </c>
      <c r="DJ52" s="12">
        <f t="shared" si="77"/>
        <v>23124</v>
      </c>
      <c r="DK52" s="12">
        <f t="shared" si="77"/>
        <v>23124</v>
      </c>
      <c r="DL52" s="12">
        <f t="shared" si="77"/>
        <v>23124</v>
      </c>
      <c r="DM52" s="12">
        <f t="shared" si="77"/>
        <v>23907</v>
      </c>
      <c r="DN52" s="12">
        <f t="shared" si="77"/>
        <v>23907</v>
      </c>
      <c r="DO52" s="12">
        <f t="shared" si="77"/>
        <v>23907</v>
      </c>
      <c r="DP52" s="12">
        <f t="shared" si="77"/>
        <v>23907</v>
      </c>
      <c r="DQ52" s="12">
        <f t="shared" si="77"/>
        <v>23907</v>
      </c>
      <c r="DR52" s="12">
        <f t="shared" ref="DR52:GC52" si="78">ROUNDUP(DR25*0.87,)+25</f>
        <v>23907</v>
      </c>
      <c r="DS52" s="12">
        <f t="shared" si="78"/>
        <v>23907</v>
      </c>
      <c r="DT52" s="12">
        <f t="shared" si="78"/>
        <v>23907</v>
      </c>
      <c r="DU52" s="12">
        <f t="shared" si="78"/>
        <v>23907</v>
      </c>
      <c r="DV52" s="12">
        <f t="shared" si="78"/>
        <v>23907</v>
      </c>
      <c r="DW52" s="12">
        <f t="shared" si="78"/>
        <v>23907</v>
      </c>
      <c r="DX52" s="12">
        <f t="shared" si="78"/>
        <v>23907</v>
      </c>
      <c r="DY52" s="12">
        <f t="shared" si="78"/>
        <v>23907</v>
      </c>
      <c r="DZ52" s="12">
        <f t="shared" si="78"/>
        <v>23907</v>
      </c>
      <c r="EA52" s="12">
        <f t="shared" si="78"/>
        <v>21558</v>
      </c>
      <c r="EB52" s="12">
        <f t="shared" si="78"/>
        <v>21558</v>
      </c>
      <c r="EC52" s="12">
        <f t="shared" si="78"/>
        <v>21558</v>
      </c>
      <c r="ED52" s="12">
        <f t="shared" si="78"/>
        <v>21558</v>
      </c>
      <c r="EE52" s="12">
        <f t="shared" si="78"/>
        <v>21949</v>
      </c>
      <c r="EF52" s="12">
        <f t="shared" si="78"/>
        <v>21949</v>
      </c>
      <c r="EG52" s="12">
        <f t="shared" si="78"/>
        <v>21558</v>
      </c>
      <c r="EH52" s="12">
        <f t="shared" si="78"/>
        <v>21558</v>
      </c>
      <c r="EI52" s="12">
        <f t="shared" si="78"/>
        <v>21558</v>
      </c>
      <c r="EJ52" s="12">
        <f t="shared" si="78"/>
        <v>21558</v>
      </c>
      <c r="EK52" s="12">
        <f t="shared" si="78"/>
        <v>21558</v>
      </c>
      <c r="EL52" s="12">
        <f t="shared" si="78"/>
        <v>21949</v>
      </c>
      <c r="EM52" s="12">
        <f t="shared" si="78"/>
        <v>21949</v>
      </c>
      <c r="EN52" s="12">
        <f t="shared" si="78"/>
        <v>21558</v>
      </c>
      <c r="EO52" s="12">
        <f t="shared" si="78"/>
        <v>21558</v>
      </c>
      <c r="EP52" s="12">
        <f t="shared" si="78"/>
        <v>21558</v>
      </c>
      <c r="EQ52" s="12">
        <f t="shared" si="78"/>
        <v>21558</v>
      </c>
      <c r="ER52" s="12">
        <f t="shared" si="78"/>
        <v>21558</v>
      </c>
      <c r="ES52" s="12">
        <f t="shared" si="78"/>
        <v>21949</v>
      </c>
      <c r="ET52" s="12">
        <f t="shared" si="78"/>
        <v>21949</v>
      </c>
      <c r="EU52" s="12">
        <f t="shared" si="78"/>
        <v>21558</v>
      </c>
      <c r="EV52" s="12">
        <f t="shared" si="78"/>
        <v>21558</v>
      </c>
      <c r="EW52" s="12">
        <f t="shared" si="78"/>
        <v>21558</v>
      </c>
      <c r="EX52" s="12">
        <f t="shared" si="78"/>
        <v>21558</v>
      </c>
      <c r="EY52" s="12">
        <f t="shared" si="78"/>
        <v>21558</v>
      </c>
      <c r="EZ52" s="12">
        <f t="shared" si="78"/>
        <v>21949</v>
      </c>
      <c r="FA52" s="12">
        <f t="shared" si="78"/>
        <v>21949</v>
      </c>
      <c r="FB52" s="12">
        <f t="shared" si="78"/>
        <v>21558</v>
      </c>
      <c r="FC52" s="12">
        <f t="shared" si="78"/>
        <v>21558</v>
      </c>
      <c r="FD52" s="12">
        <f t="shared" si="78"/>
        <v>21558</v>
      </c>
      <c r="FE52" s="12">
        <f t="shared" si="78"/>
        <v>21558</v>
      </c>
      <c r="FF52" s="12">
        <f t="shared" si="78"/>
        <v>21558</v>
      </c>
      <c r="FG52" s="12">
        <f t="shared" si="78"/>
        <v>21949</v>
      </c>
      <c r="FH52" s="12">
        <f t="shared" si="78"/>
        <v>21949</v>
      </c>
      <c r="FI52" s="12">
        <f t="shared" si="78"/>
        <v>21558</v>
      </c>
      <c r="FJ52" s="12">
        <f t="shared" si="78"/>
        <v>21558</v>
      </c>
      <c r="FK52" s="12">
        <f t="shared" si="78"/>
        <v>21558</v>
      </c>
      <c r="FL52" s="12">
        <f t="shared" si="78"/>
        <v>21558</v>
      </c>
      <c r="FM52" s="12">
        <f t="shared" si="78"/>
        <v>21558</v>
      </c>
      <c r="FN52" s="12">
        <f t="shared" si="78"/>
        <v>21558</v>
      </c>
      <c r="FO52" s="12">
        <f t="shared" si="78"/>
        <v>21558</v>
      </c>
      <c r="FP52" s="12">
        <f t="shared" si="78"/>
        <v>20775</v>
      </c>
      <c r="FQ52" s="12">
        <f t="shared" si="78"/>
        <v>20775</v>
      </c>
      <c r="FR52" s="12">
        <f t="shared" si="78"/>
        <v>20775</v>
      </c>
      <c r="FS52" s="12">
        <f t="shared" si="78"/>
        <v>20775</v>
      </c>
      <c r="FT52" s="12">
        <f t="shared" si="78"/>
        <v>20775</v>
      </c>
      <c r="FU52" s="12">
        <f t="shared" si="78"/>
        <v>21166</v>
      </c>
      <c r="FV52" s="12">
        <f t="shared" si="78"/>
        <v>21166</v>
      </c>
      <c r="FW52" s="12">
        <f t="shared" si="78"/>
        <v>20383</v>
      </c>
      <c r="FX52" s="12">
        <f t="shared" si="78"/>
        <v>20383</v>
      </c>
      <c r="FY52" s="12">
        <f t="shared" si="78"/>
        <v>20383</v>
      </c>
      <c r="FZ52" s="12">
        <f t="shared" si="78"/>
        <v>20383</v>
      </c>
      <c r="GA52" s="12">
        <f t="shared" si="78"/>
        <v>20383</v>
      </c>
      <c r="GB52" s="12">
        <f t="shared" si="78"/>
        <v>20775</v>
      </c>
      <c r="GC52" s="12">
        <f t="shared" si="78"/>
        <v>20775</v>
      </c>
      <c r="GD52" s="12">
        <f t="shared" ref="GD52:HB52" si="79">ROUNDUP(GD25*0.87,)+25</f>
        <v>20775</v>
      </c>
      <c r="GE52" s="12">
        <f t="shared" si="79"/>
        <v>20775</v>
      </c>
      <c r="GF52" s="12">
        <f t="shared" si="79"/>
        <v>20775</v>
      </c>
      <c r="GG52" s="12">
        <f t="shared" si="79"/>
        <v>20775</v>
      </c>
      <c r="GH52" s="12">
        <f t="shared" si="79"/>
        <v>20775</v>
      </c>
      <c r="GI52" s="12">
        <f t="shared" si="79"/>
        <v>21166</v>
      </c>
      <c r="GJ52" s="12">
        <f t="shared" si="79"/>
        <v>21166</v>
      </c>
      <c r="GK52" s="12">
        <f t="shared" si="79"/>
        <v>20775</v>
      </c>
      <c r="GL52" s="12">
        <f t="shared" si="79"/>
        <v>20775</v>
      </c>
      <c r="GM52" s="12">
        <f t="shared" si="79"/>
        <v>20775</v>
      </c>
      <c r="GN52" s="12">
        <f t="shared" si="79"/>
        <v>20775</v>
      </c>
      <c r="GO52" s="12">
        <f t="shared" si="79"/>
        <v>20775</v>
      </c>
      <c r="GP52" s="12">
        <f t="shared" si="79"/>
        <v>21166</v>
      </c>
      <c r="GQ52" s="12">
        <f t="shared" si="79"/>
        <v>21166</v>
      </c>
      <c r="GR52" s="12">
        <f t="shared" si="79"/>
        <v>20775</v>
      </c>
      <c r="GS52" s="321">
        <f t="shared" si="79"/>
        <v>20775</v>
      </c>
      <c r="GT52" s="321">
        <f t="shared" si="79"/>
        <v>20775</v>
      </c>
      <c r="GU52" s="321">
        <f t="shared" si="79"/>
        <v>20775</v>
      </c>
      <c r="GV52" s="321">
        <f t="shared" si="79"/>
        <v>20775</v>
      </c>
      <c r="GW52" s="12">
        <f t="shared" si="79"/>
        <v>20775</v>
      </c>
      <c r="GX52" s="12">
        <f t="shared" si="79"/>
        <v>20775</v>
      </c>
      <c r="GY52" s="12">
        <f t="shared" si="79"/>
        <v>20775</v>
      </c>
      <c r="GZ52" s="12">
        <f t="shared" si="79"/>
        <v>20775</v>
      </c>
      <c r="HA52" s="12">
        <f t="shared" si="79"/>
        <v>20775</v>
      </c>
      <c r="HB52" s="321">
        <f t="shared" si="79"/>
        <v>20775</v>
      </c>
    </row>
    <row r="53" spans="1:210" s="4" customFormat="1" ht="12" customHeight="1">
      <c r="A53" s="60">
        <v>3</v>
      </c>
      <c r="B53" s="12">
        <f t="shared" si="72"/>
        <v>29545</v>
      </c>
      <c r="C53" s="12">
        <f t="shared" si="72"/>
        <v>29545</v>
      </c>
      <c r="D53" s="12">
        <f t="shared" si="72"/>
        <v>29545</v>
      </c>
      <c r="E53" s="12">
        <f t="shared" si="72"/>
        <v>25316</v>
      </c>
      <c r="F53" s="12">
        <f t="shared" si="72"/>
        <v>25316</v>
      </c>
      <c r="G53" s="12">
        <f t="shared" si="72"/>
        <v>26491</v>
      </c>
      <c r="H53" s="12">
        <f t="shared" si="72"/>
        <v>26491</v>
      </c>
      <c r="I53" s="12">
        <f t="shared" si="72"/>
        <v>25708</v>
      </c>
      <c r="J53" s="12">
        <f t="shared" si="72"/>
        <v>25708</v>
      </c>
      <c r="K53" s="12">
        <f t="shared" si="72"/>
        <v>24142</v>
      </c>
      <c r="L53" s="12">
        <f t="shared" si="72"/>
        <v>25708</v>
      </c>
      <c r="M53" s="12">
        <f t="shared" si="72"/>
        <v>25708</v>
      </c>
      <c r="N53" s="12">
        <f t="shared" si="72"/>
        <v>25708</v>
      </c>
      <c r="O53" s="12">
        <f t="shared" si="72"/>
        <v>24925</v>
      </c>
      <c r="P53" s="12">
        <f t="shared" si="73"/>
        <v>24925</v>
      </c>
      <c r="Q53" s="12">
        <f t="shared" si="73"/>
        <v>23750</v>
      </c>
      <c r="R53" s="12">
        <f t="shared" si="73"/>
        <v>22967</v>
      </c>
      <c r="S53" s="12">
        <f t="shared" si="73"/>
        <v>22967</v>
      </c>
      <c r="T53" s="12">
        <f t="shared" si="73"/>
        <v>22967</v>
      </c>
      <c r="U53" s="12">
        <f t="shared" si="73"/>
        <v>22967</v>
      </c>
      <c r="V53" s="12">
        <f t="shared" si="73"/>
        <v>22967</v>
      </c>
      <c r="W53" s="12">
        <f t="shared" si="73"/>
        <v>22967</v>
      </c>
      <c r="X53" s="12">
        <f t="shared" si="73"/>
        <v>22967</v>
      </c>
      <c r="Y53" s="12">
        <f t="shared" si="73"/>
        <v>22458</v>
      </c>
      <c r="Z53" s="12">
        <f t="shared" si="73"/>
        <v>22458</v>
      </c>
      <c r="AA53" s="12">
        <f t="shared" si="73"/>
        <v>22458</v>
      </c>
      <c r="AB53" s="12">
        <f t="shared" si="73"/>
        <v>19835</v>
      </c>
      <c r="AC53" s="12">
        <f t="shared" si="73"/>
        <v>19835</v>
      </c>
      <c r="AD53" s="12">
        <f t="shared" si="73"/>
        <v>19835</v>
      </c>
      <c r="AE53" s="12">
        <f t="shared" si="73"/>
        <v>19835</v>
      </c>
      <c r="AF53" s="12">
        <f t="shared" si="73"/>
        <v>19366</v>
      </c>
      <c r="AG53" s="12">
        <f t="shared" si="73"/>
        <v>19366</v>
      </c>
      <c r="AH53" s="12">
        <f t="shared" si="73"/>
        <v>19366</v>
      </c>
      <c r="AI53" s="12">
        <f t="shared" si="73"/>
        <v>19366</v>
      </c>
      <c r="AJ53" s="12">
        <f t="shared" si="73"/>
        <v>19366</v>
      </c>
      <c r="AK53" s="12">
        <f t="shared" si="73"/>
        <v>20383</v>
      </c>
      <c r="AL53" s="12">
        <f t="shared" si="73"/>
        <v>20383</v>
      </c>
      <c r="AM53" s="12">
        <f t="shared" si="73"/>
        <v>19366</v>
      </c>
      <c r="AN53" s="12">
        <f t="shared" si="73"/>
        <v>19366</v>
      </c>
      <c r="AO53" s="12">
        <f t="shared" si="73"/>
        <v>19366</v>
      </c>
      <c r="AP53" s="12">
        <f t="shared" si="73"/>
        <v>19366</v>
      </c>
      <c r="AQ53" s="12">
        <f t="shared" si="73"/>
        <v>19366</v>
      </c>
      <c r="AR53" s="12">
        <f t="shared" si="73"/>
        <v>19835</v>
      </c>
      <c r="AS53" s="12">
        <f t="shared" si="73"/>
        <v>19835</v>
      </c>
      <c r="AT53" s="12">
        <f t="shared" si="73"/>
        <v>19600</v>
      </c>
      <c r="AU53" s="12">
        <f t="shared" si="73"/>
        <v>19600</v>
      </c>
      <c r="AV53" s="12">
        <f t="shared" si="73"/>
        <v>19600</v>
      </c>
      <c r="AW53" s="12">
        <f t="shared" si="73"/>
        <v>19600</v>
      </c>
      <c r="AX53" s="12">
        <f t="shared" si="73"/>
        <v>19600</v>
      </c>
      <c r="AY53" s="12">
        <f t="shared" si="73"/>
        <v>20070</v>
      </c>
      <c r="AZ53" s="12">
        <f t="shared" si="73"/>
        <v>20070</v>
      </c>
      <c r="BA53" s="12">
        <f t="shared" si="73"/>
        <v>20070</v>
      </c>
      <c r="BB53" s="12">
        <f t="shared" si="73"/>
        <v>19366</v>
      </c>
      <c r="BC53" s="12">
        <f t="shared" si="73"/>
        <v>19366</v>
      </c>
      <c r="BD53" s="12">
        <f t="shared" si="73"/>
        <v>19366</v>
      </c>
      <c r="BE53" s="12">
        <f t="shared" si="73"/>
        <v>20775</v>
      </c>
      <c r="BF53" s="12">
        <f t="shared" ref="BF53:DQ53" si="80">ROUNDUP(BF26*0.87,)+25</f>
        <v>20775</v>
      </c>
      <c r="BG53" s="12">
        <f t="shared" si="80"/>
        <v>20775</v>
      </c>
      <c r="BH53" s="12">
        <f t="shared" si="80"/>
        <v>20070</v>
      </c>
      <c r="BI53" s="12">
        <f t="shared" si="80"/>
        <v>20070</v>
      </c>
      <c r="BJ53" s="12">
        <f t="shared" si="80"/>
        <v>20070</v>
      </c>
      <c r="BK53" s="12">
        <f t="shared" si="80"/>
        <v>20070</v>
      </c>
      <c r="BL53" s="12">
        <f t="shared" si="80"/>
        <v>20070</v>
      </c>
      <c r="BM53" s="12">
        <f t="shared" si="80"/>
        <v>20775</v>
      </c>
      <c r="BN53" s="12">
        <f t="shared" si="80"/>
        <v>20775</v>
      </c>
      <c r="BO53" s="12">
        <f t="shared" si="80"/>
        <v>20775</v>
      </c>
      <c r="BP53" s="12">
        <f t="shared" si="80"/>
        <v>19600</v>
      </c>
      <c r="BQ53" s="12">
        <f t="shared" si="80"/>
        <v>19600</v>
      </c>
      <c r="BR53" s="12">
        <f t="shared" si="80"/>
        <v>19600</v>
      </c>
      <c r="BS53" s="12">
        <f t="shared" si="80"/>
        <v>19600</v>
      </c>
      <c r="BT53" s="12">
        <f t="shared" si="80"/>
        <v>19835</v>
      </c>
      <c r="BU53" s="12">
        <f t="shared" si="80"/>
        <v>19835</v>
      </c>
      <c r="BV53" s="12">
        <f t="shared" si="80"/>
        <v>19600</v>
      </c>
      <c r="BW53" s="12">
        <f t="shared" si="80"/>
        <v>19600</v>
      </c>
      <c r="BX53" s="12">
        <f t="shared" si="80"/>
        <v>19600</v>
      </c>
      <c r="BY53" s="12">
        <f t="shared" si="80"/>
        <v>19600</v>
      </c>
      <c r="BZ53" s="12">
        <f t="shared" si="80"/>
        <v>19600</v>
      </c>
      <c r="CA53" s="12">
        <f t="shared" si="80"/>
        <v>19835</v>
      </c>
      <c r="CB53" s="12">
        <f t="shared" si="80"/>
        <v>19835</v>
      </c>
      <c r="CC53" s="12">
        <f t="shared" si="80"/>
        <v>19600</v>
      </c>
      <c r="CD53" s="12">
        <f t="shared" si="80"/>
        <v>19600</v>
      </c>
      <c r="CE53" s="12">
        <f t="shared" si="80"/>
        <v>19600</v>
      </c>
      <c r="CF53" s="12">
        <f t="shared" si="80"/>
        <v>19600</v>
      </c>
      <c r="CG53" s="12">
        <f t="shared" si="80"/>
        <v>19600</v>
      </c>
      <c r="CH53" s="12">
        <f t="shared" si="80"/>
        <v>19835</v>
      </c>
      <c r="CI53" s="12">
        <f t="shared" si="80"/>
        <v>19835</v>
      </c>
      <c r="CJ53" s="12">
        <f t="shared" si="80"/>
        <v>19835</v>
      </c>
      <c r="CK53" s="12">
        <f t="shared" si="80"/>
        <v>19835</v>
      </c>
      <c r="CL53" s="12">
        <f t="shared" si="80"/>
        <v>19835</v>
      </c>
      <c r="CM53" s="12">
        <f t="shared" si="80"/>
        <v>19835</v>
      </c>
      <c r="CN53" s="12">
        <f t="shared" si="80"/>
        <v>19835</v>
      </c>
      <c r="CO53" s="12">
        <f t="shared" si="80"/>
        <v>23124</v>
      </c>
      <c r="CP53" s="12">
        <f t="shared" si="80"/>
        <v>23124</v>
      </c>
      <c r="CQ53" s="321">
        <f t="shared" si="80"/>
        <v>23124</v>
      </c>
      <c r="CR53" s="321">
        <f t="shared" si="80"/>
        <v>23124</v>
      </c>
      <c r="CS53" s="321">
        <f t="shared" si="80"/>
        <v>23124</v>
      </c>
      <c r="CT53" s="321">
        <f t="shared" si="80"/>
        <v>23124</v>
      </c>
      <c r="CU53" s="321">
        <f t="shared" si="80"/>
        <v>23124</v>
      </c>
      <c r="CV53" s="12">
        <f t="shared" si="80"/>
        <v>23124</v>
      </c>
      <c r="CW53" s="12">
        <f t="shared" si="80"/>
        <v>23124</v>
      </c>
      <c r="CX53" s="12">
        <f t="shared" si="80"/>
        <v>24690</v>
      </c>
      <c r="CY53" s="190">
        <f t="shared" si="80"/>
        <v>24690</v>
      </c>
      <c r="CZ53" s="190">
        <f t="shared" si="80"/>
        <v>24690</v>
      </c>
      <c r="DA53" s="190">
        <f t="shared" si="80"/>
        <v>24690</v>
      </c>
      <c r="DB53" s="190">
        <f t="shared" si="80"/>
        <v>24690</v>
      </c>
      <c r="DC53" s="190">
        <f t="shared" si="80"/>
        <v>24690</v>
      </c>
      <c r="DD53" s="12">
        <f t="shared" si="80"/>
        <v>24690</v>
      </c>
      <c r="DE53" s="12">
        <f t="shared" si="80"/>
        <v>23124</v>
      </c>
      <c r="DF53" s="321">
        <f t="shared" si="80"/>
        <v>23124</v>
      </c>
      <c r="DG53" s="321">
        <f t="shared" si="80"/>
        <v>23124</v>
      </c>
      <c r="DH53" s="321">
        <f t="shared" si="80"/>
        <v>23124</v>
      </c>
      <c r="DI53" s="321">
        <f t="shared" si="80"/>
        <v>23124</v>
      </c>
      <c r="DJ53" s="12">
        <f t="shared" si="80"/>
        <v>23124</v>
      </c>
      <c r="DK53" s="12">
        <f t="shared" si="80"/>
        <v>23124</v>
      </c>
      <c r="DL53" s="12">
        <f t="shared" si="80"/>
        <v>23124</v>
      </c>
      <c r="DM53" s="12">
        <f t="shared" si="80"/>
        <v>23907</v>
      </c>
      <c r="DN53" s="12">
        <f t="shared" si="80"/>
        <v>23907</v>
      </c>
      <c r="DO53" s="12">
        <f t="shared" si="80"/>
        <v>23907</v>
      </c>
      <c r="DP53" s="12">
        <f t="shared" si="80"/>
        <v>23907</v>
      </c>
      <c r="DQ53" s="12">
        <f t="shared" si="80"/>
        <v>23907</v>
      </c>
      <c r="DR53" s="12">
        <f t="shared" ref="DR53:GC53" si="81">ROUNDUP(DR26*0.87,)+25</f>
        <v>23907</v>
      </c>
      <c r="DS53" s="12">
        <f t="shared" si="81"/>
        <v>23907</v>
      </c>
      <c r="DT53" s="12">
        <f t="shared" si="81"/>
        <v>23907</v>
      </c>
      <c r="DU53" s="12">
        <f t="shared" si="81"/>
        <v>23907</v>
      </c>
      <c r="DV53" s="12">
        <f t="shared" si="81"/>
        <v>23907</v>
      </c>
      <c r="DW53" s="12">
        <f t="shared" si="81"/>
        <v>23907</v>
      </c>
      <c r="DX53" s="12">
        <f t="shared" si="81"/>
        <v>23907</v>
      </c>
      <c r="DY53" s="12">
        <f t="shared" si="81"/>
        <v>23907</v>
      </c>
      <c r="DZ53" s="12">
        <f t="shared" si="81"/>
        <v>23907</v>
      </c>
      <c r="EA53" s="12">
        <f t="shared" si="81"/>
        <v>21558</v>
      </c>
      <c r="EB53" s="12">
        <f t="shared" si="81"/>
        <v>21558</v>
      </c>
      <c r="EC53" s="12">
        <f t="shared" si="81"/>
        <v>21558</v>
      </c>
      <c r="ED53" s="12">
        <f t="shared" si="81"/>
        <v>21558</v>
      </c>
      <c r="EE53" s="12">
        <f t="shared" si="81"/>
        <v>21949</v>
      </c>
      <c r="EF53" s="12">
        <f t="shared" si="81"/>
        <v>21949</v>
      </c>
      <c r="EG53" s="12">
        <f t="shared" si="81"/>
        <v>21558</v>
      </c>
      <c r="EH53" s="12">
        <f t="shared" si="81"/>
        <v>21558</v>
      </c>
      <c r="EI53" s="12">
        <f t="shared" si="81"/>
        <v>21558</v>
      </c>
      <c r="EJ53" s="12">
        <f t="shared" si="81"/>
        <v>21558</v>
      </c>
      <c r="EK53" s="12">
        <f t="shared" si="81"/>
        <v>21558</v>
      </c>
      <c r="EL53" s="12">
        <f t="shared" si="81"/>
        <v>21949</v>
      </c>
      <c r="EM53" s="12">
        <f t="shared" si="81"/>
        <v>21949</v>
      </c>
      <c r="EN53" s="12">
        <f t="shared" si="81"/>
        <v>21558</v>
      </c>
      <c r="EO53" s="12">
        <f t="shared" si="81"/>
        <v>21558</v>
      </c>
      <c r="EP53" s="12">
        <f t="shared" si="81"/>
        <v>21558</v>
      </c>
      <c r="EQ53" s="12">
        <f t="shared" si="81"/>
        <v>21558</v>
      </c>
      <c r="ER53" s="12">
        <f t="shared" si="81"/>
        <v>21558</v>
      </c>
      <c r="ES53" s="12">
        <f t="shared" si="81"/>
        <v>21949</v>
      </c>
      <c r="ET53" s="12">
        <f t="shared" si="81"/>
        <v>21949</v>
      </c>
      <c r="EU53" s="12">
        <f t="shared" si="81"/>
        <v>21558</v>
      </c>
      <c r="EV53" s="12">
        <f t="shared" si="81"/>
        <v>21558</v>
      </c>
      <c r="EW53" s="12">
        <f t="shared" si="81"/>
        <v>21558</v>
      </c>
      <c r="EX53" s="12">
        <f t="shared" si="81"/>
        <v>21558</v>
      </c>
      <c r="EY53" s="12">
        <f t="shared" si="81"/>
        <v>21558</v>
      </c>
      <c r="EZ53" s="12">
        <f t="shared" si="81"/>
        <v>21949</v>
      </c>
      <c r="FA53" s="12">
        <f t="shared" si="81"/>
        <v>21949</v>
      </c>
      <c r="FB53" s="12">
        <f t="shared" si="81"/>
        <v>21558</v>
      </c>
      <c r="FC53" s="12">
        <f t="shared" si="81"/>
        <v>21558</v>
      </c>
      <c r="FD53" s="12">
        <f t="shared" si="81"/>
        <v>21558</v>
      </c>
      <c r="FE53" s="12">
        <f t="shared" si="81"/>
        <v>21558</v>
      </c>
      <c r="FF53" s="12">
        <f t="shared" si="81"/>
        <v>21558</v>
      </c>
      <c r="FG53" s="12">
        <f t="shared" si="81"/>
        <v>21949</v>
      </c>
      <c r="FH53" s="12">
        <f t="shared" si="81"/>
        <v>21949</v>
      </c>
      <c r="FI53" s="12">
        <f t="shared" si="81"/>
        <v>21558</v>
      </c>
      <c r="FJ53" s="12">
        <f t="shared" si="81"/>
        <v>21558</v>
      </c>
      <c r="FK53" s="12">
        <f t="shared" si="81"/>
        <v>21558</v>
      </c>
      <c r="FL53" s="12">
        <f t="shared" si="81"/>
        <v>21558</v>
      </c>
      <c r="FM53" s="12">
        <f t="shared" si="81"/>
        <v>21558</v>
      </c>
      <c r="FN53" s="12">
        <f t="shared" si="81"/>
        <v>21558</v>
      </c>
      <c r="FO53" s="12">
        <f t="shared" si="81"/>
        <v>21558</v>
      </c>
      <c r="FP53" s="12">
        <f t="shared" si="81"/>
        <v>20775</v>
      </c>
      <c r="FQ53" s="12">
        <f t="shared" si="81"/>
        <v>20775</v>
      </c>
      <c r="FR53" s="12">
        <f t="shared" si="81"/>
        <v>20775</v>
      </c>
      <c r="FS53" s="12">
        <f t="shared" si="81"/>
        <v>20775</v>
      </c>
      <c r="FT53" s="12">
        <f t="shared" si="81"/>
        <v>20775</v>
      </c>
      <c r="FU53" s="12">
        <f t="shared" si="81"/>
        <v>21166</v>
      </c>
      <c r="FV53" s="12">
        <f t="shared" si="81"/>
        <v>21166</v>
      </c>
      <c r="FW53" s="12">
        <f t="shared" si="81"/>
        <v>20383</v>
      </c>
      <c r="FX53" s="12">
        <f t="shared" si="81"/>
        <v>20383</v>
      </c>
      <c r="FY53" s="12">
        <f t="shared" si="81"/>
        <v>20383</v>
      </c>
      <c r="FZ53" s="12">
        <f t="shared" si="81"/>
        <v>20383</v>
      </c>
      <c r="GA53" s="12">
        <f t="shared" si="81"/>
        <v>20383</v>
      </c>
      <c r="GB53" s="12">
        <f t="shared" si="81"/>
        <v>20775</v>
      </c>
      <c r="GC53" s="12">
        <f t="shared" si="81"/>
        <v>20775</v>
      </c>
      <c r="GD53" s="12">
        <f t="shared" ref="GD53:HB53" si="82">ROUNDUP(GD26*0.87,)+25</f>
        <v>20775</v>
      </c>
      <c r="GE53" s="12">
        <f t="shared" si="82"/>
        <v>20775</v>
      </c>
      <c r="GF53" s="12">
        <f t="shared" si="82"/>
        <v>20775</v>
      </c>
      <c r="GG53" s="12">
        <f t="shared" si="82"/>
        <v>20775</v>
      </c>
      <c r="GH53" s="12">
        <f t="shared" si="82"/>
        <v>20775</v>
      </c>
      <c r="GI53" s="12">
        <f t="shared" si="82"/>
        <v>21166</v>
      </c>
      <c r="GJ53" s="12">
        <f t="shared" si="82"/>
        <v>21166</v>
      </c>
      <c r="GK53" s="12">
        <f t="shared" si="82"/>
        <v>20775</v>
      </c>
      <c r="GL53" s="12">
        <f t="shared" si="82"/>
        <v>20775</v>
      </c>
      <c r="GM53" s="12">
        <f t="shared" si="82"/>
        <v>20775</v>
      </c>
      <c r="GN53" s="12">
        <f t="shared" si="82"/>
        <v>20775</v>
      </c>
      <c r="GO53" s="12">
        <f t="shared" si="82"/>
        <v>20775</v>
      </c>
      <c r="GP53" s="12">
        <f t="shared" si="82"/>
        <v>21166</v>
      </c>
      <c r="GQ53" s="12">
        <f t="shared" si="82"/>
        <v>21166</v>
      </c>
      <c r="GR53" s="12">
        <f t="shared" si="82"/>
        <v>20775</v>
      </c>
      <c r="GS53" s="321">
        <f t="shared" si="82"/>
        <v>20775</v>
      </c>
      <c r="GT53" s="321">
        <f t="shared" si="82"/>
        <v>20775</v>
      </c>
      <c r="GU53" s="321">
        <f t="shared" si="82"/>
        <v>20775</v>
      </c>
      <c r="GV53" s="321">
        <f t="shared" si="82"/>
        <v>20775</v>
      </c>
      <c r="GW53" s="12">
        <f t="shared" si="82"/>
        <v>20775</v>
      </c>
      <c r="GX53" s="12">
        <f t="shared" si="82"/>
        <v>20775</v>
      </c>
      <c r="GY53" s="12">
        <f t="shared" si="82"/>
        <v>20775</v>
      </c>
      <c r="GZ53" s="12">
        <f t="shared" si="82"/>
        <v>20775</v>
      </c>
      <c r="HA53" s="12">
        <f t="shared" si="82"/>
        <v>20775</v>
      </c>
      <c r="HB53" s="321">
        <f t="shared" si="82"/>
        <v>20775</v>
      </c>
    </row>
    <row r="54" spans="1:210" s="4" customFormat="1" ht="12" customHeight="1">
      <c r="A54" s="60">
        <v>4</v>
      </c>
      <c r="B54" s="12">
        <f t="shared" si="72"/>
        <v>29545</v>
      </c>
      <c r="C54" s="12">
        <f t="shared" si="72"/>
        <v>29545</v>
      </c>
      <c r="D54" s="12">
        <f t="shared" si="72"/>
        <v>29545</v>
      </c>
      <c r="E54" s="12">
        <f t="shared" si="72"/>
        <v>25316</v>
      </c>
      <c r="F54" s="12">
        <f t="shared" si="72"/>
        <v>25316</v>
      </c>
      <c r="G54" s="12">
        <f t="shared" si="72"/>
        <v>26491</v>
      </c>
      <c r="H54" s="12">
        <f t="shared" si="72"/>
        <v>26491</v>
      </c>
      <c r="I54" s="12">
        <f t="shared" si="72"/>
        <v>25708</v>
      </c>
      <c r="J54" s="12">
        <f t="shared" si="72"/>
        <v>25708</v>
      </c>
      <c r="K54" s="12">
        <f t="shared" si="72"/>
        <v>24142</v>
      </c>
      <c r="L54" s="12">
        <f t="shared" si="72"/>
        <v>25708</v>
      </c>
      <c r="M54" s="12">
        <f t="shared" si="72"/>
        <v>25708</v>
      </c>
      <c r="N54" s="12">
        <f t="shared" si="72"/>
        <v>25708</v>
      </c>
      <c r="O54" s="12">
        <f t="shared" ref="O54:BE54" si="83">ROUNDUP(O27*0.87,)+25</f>
        <v>24925</v>
      </c>
      <c r="P54" s="12">
        <f t="shared" si="83"/>
        <v>24925</v>
      </c>
      <c r="Q54" s="12">
        <f t="shared" si="83"/>
        <v>23750</v>
      </c>
      <c r="R54" s="12">
        <f t="shared" si="83"/>
        <v>22967</v>
      </c>
      <c r="S54" s="12">
        <f t="shared" si="83"/>
        <v>22967</v>
      </c>
      <c r="T54" s="12">
        <f t="shared" si="83"/>
        <v>22967</v>
      </c>
      <c r="U54" s="12">
        <f t="shared" si="83"/>
        <v>22967</v>
      </c>
      <c r="V54" s="12">
        <f t="shared" si="83"/>
        <v>22967</v>
      </c>
      <c r="W54" s="12">
        <f t="shared" si="83"/>
        <v>22967</v>
      </c>
      <c r="X54" s="12">
        <f t="shared" si="83"/>
        <v>22967</v>
      </c>
      <c r="Y54" s="12">
        <f t="shared" si="83"/>
        <v>22458</v>
      </c>
      <c r="Z54" s="12">
        <f t="shared" si="83"/>
        <v>22458</v>
      </c>
      <c r="AA54" s="12">
        <f t="shared" si="83"/>
        <v>22458</v>
      </c>
      <c r="AB54" s="12">
        <f t="shared" si="83"/>
        <v>19835</v>
      </c>
      <c r="AC54" s="12">
        <f t="shared" si="83"/>
        <v>19835</v>
      </c>
      <c r="AD54" s="12">
        <f t="shared" si="83"/>
        <v>19835</v>
      </c>
      <c r="AE54" s="12">
        <f t="shared" si="83"/>
        <v>19835</v>
      </c>
      <c r="AF54" s="12">
        <f t="shared" si="83"/>
        <v>19366</v>
      </c>
      <c r="AG54" s="12">
        <f t="shared" si="83"/>
        <v>19366</v>
      </c>
      <c r="AH54" s="12">
        <f t="shared" si="83"/>
        <v>19366</v>
      </c>
      <c r="AI54" s="12">
        <f t="shared" si="83"/>
        <v>19366</v>
      </c>
      <c r="AJ54" s="12">
        <f t="shared" si="83"/>
        <v>19366</v>
      </c>
      <c r="AK54" s="12">
        <f t="shared" si="83"/>
        <v>20383</v>
      </c>
      <c r="AL54" s="12">
        <f t="shared" si="83"/>
        <v>20383</v>
      </c>
      <c r="AM54" s="12">
        <f t="shared" si="83"/>
        <v>19366</v>
      </c>
      <c r="AN54" s="12">
        <f t="shared" si="83"/>
        <v>19366</v>
      </c>
      <c r="AO54" s="12">
        <f t="shared" si="83"/>
        <v>19366</v>
      </c>
      <c r="AP54" s="12">
        <f t="shared" si="83"/>
        <v>19366</v>
      </c>
      <c r="AQ54" s="12">
        <f t="shared" si="83"/>
        <v>19366</v>
      </c>
      <c r="AR54" s="12">
        <f t="shared" si="83"/>
        <v>19835</v>
      </c>
      <c r="AS54" s="12">
        <f t="shared" si="83"/>
        <v>19835</v>
      </c>
      <c r="AT54" s="12">
        <f t="shared" si="83"/>
        <v>19600</v>
      </c>
      <c r="AU54" s="12">
        <f t="shared" si="83"/>
        <v>19600</v>
      </c>
      <c r="AV54" s="12">
        <f t="shared" si="83"/>
        <v>19600</v>
      </c>
      <c r="AW54" s="12">
        <f t="shared" si="83"/>
        <v>19600</v>
      </c>
      <c r="AX54" s="12">
        <f t="shared" si="83"/>
        <v>19600</v>
      </c>
      <c r="AY54" s="12">
        <f t="shared" si="83"/>
        <v>20070</v>
      </c>
      <c r="AZ54" s="12">
        <f t="shared" si="83"/>
        <v>20070</v>
      </c>
      <c r="BA54" s="12">
        <f t="shared" si="83"/>
        <v>20070</v>
      </c>
      <c r="BB54" s="12">
        <f t="shared" si="83"/>
        <v>19366</v>
      </c>
      <c r="BC54" s="12">
        <f t="shared" si="83"/>
        <v>19366</v>
      </c>
      <c r="BD54" s="12">
        <f t="shared" si="83"/>
        <v>19366</v>
      </c>
      <c r="BE54" s="12">
        <f t="shared" si="83"/>
        <v>20775</v>
      </c>
      <c r="BF54" s="12">
        <f t="shared" ref="BF54:DQ54" si="84">ROUNDUP(BF27*0.87,)+25</f>
        <v>20775</v>
      </c>
      <c r="BG54" s="12">
        <f t="shared" si="84"/>
        <v>20775</v>
      </c>
      <c r="BH54" s="12">
        <f t="shared" si="84"/>
        <v>20070</v>
      </c>
      <c r="BI54" s="12">
        <f t="shared" si="84"/>
        <v>20070</v>
      </c>
      <c r="BJ54" s="12">
        <f t="shared" si="84"/>
        <v>20070</v>
      </c>
      <c r="BK54" s="12">
        <f t="shared" si="84"/>
        <v>20070</v>
      </c>
      <c r="BL54" s="12">
        <f t="shared" si="84"/>
        <v>20070</v>
      </c>
      <c r="BM54" s="12">
        <f t="shared" si="84"/>
        <v>20775</v>
      </c>
      <c r="BN54" s="12">
        <f t="shared" si="84"/>
        <v>20775</v>
      </c>
      <c r="BO54" s="12">
        <f t="shared" si="84"/>
        <v>20775</v>
      </c>
      <c r="BP54" s="12">
        <f t="shared" si="84"/>
        <v>19600</v>
      </c>
      <c r="BQ54" s="12">
        <f t="shared" si="84"/>
        <v>19600</v>
      </c>
      <c r="BR54" s="12">
        <f t="shared" si="84"/>
        <v>19600</v>
      </c>
      <c r="BS54" s="12">
        <f t="shared" si="84"/>
        <v>19600</v>
      </c>
      <c r="BT54" s="12">
        <f t="shared" si="84"/>
        <v>19835</v>
      </c>
      <c r="BU54" s="12">
        <f t="shared" si="84"/>
        <v>19835</v>
      </c>
      <c r="BV54" s="12">
        <f t="shared" si="84"/>
        <v>19600</v>
      </c>
      <c r="BW54" s="12">
        <f t="shared" si="84"/>
        <v>19600</v>
      </c>
      <c r="BX54" s="12">
        <f t="shared" si="84"/>
        <v>19600</v>
      </c>
      <c r="BY54" s="12">
        <f t="shared" si="84"/>
        <v>19600</v>
      </c>
      <c r="BZ54" s="12">
        <f t="shared" si="84"/>
        <v>19600</v>
      </c>
      <c r="CA54" s="12">
        <f t="shared" si="84"/>
        <v>19835</v>
      </c>
      <c r="CB54" s="12">
        <f t="shared" si="84"/>
        <v>19835</v>
      </c>
      <c r="CC54" s="12">
        <f t="shared" si="84"/>
        <v>19600</v>
      </c>
      <c r="CD54" s="12">
        <f t="shared" si="84"/>
        <v>19600</v>
      </c>
      <c r="CE54" s="12">
        <f t="shared" si="84"/>
        <v>19600</v>
      </c>
      <c r="CF54" s="12">
        <f t="shared" si="84"/>
        <v>19600</v>
      </c>
      <c r="CG54" s="12">
        <f t="shared" si="84"/>
        <v>19600</v>
      </c>
      <c r="CH54" s="12">
        <f t="shared" si="84"/>
        <v>19835</v>
      </c>
      <c r="CI54" s="12">
        <f t="shared" si="84"/>
        <v>19835</v>
      </c>
      <c r="CJ54" s="12">
        <f t="shared" si="84"/>
        <v>19835</v>
      </c>
      <c r="CK54" s="12">
        <f t="shared" si="84"/>
        <v>19835</v>
      </c>
      <c r="CL54" s="12">
        <f t="shared" si="84"/>
        <v>19835</v>
      </c>
      <c r="CM54" s="12">
        <f t="shared" si="84"/>
        <v>19835</v>
      </c>
      <c r="CN54" s="12">
        <f t="shared" si="84"/>
        <v>19835</v>
      </c>
      <c r="CO54" s="12">
        <f t="shared" si="84"/>
        <v>23124</v>
      </c>
      <c r="CP54" s="12">
        <f t="shared" si="84"/>
        <v>23124</v>
      </c>
      <c r="CQ54" s="321">
        <f t="shared" si="84"/>
        <v>23124</v>
      </c>
      <c r="CR54" s="321">
        <f t="shared" si="84"/>
        <v>23124</v>
      </c>
      <c r="CS54" s="321">
        <f t="shared" si="84"/>
        <v>23124</v>
      </c>
      <c r="CT54" s="321">
        <f t="shared" si="84"/>
        <v>23124</v>
      </c>
      <c r="CU54" s="321">
        <f t="shared" si="84"/>
        <v>23124</v>
      </c>
      <c r="CV54" s="12">
        <f t="shared" si="84"/>
        <v>23124</v>
      </c>
      <c r="CW54" s="12">
        <f t="shared" si="84"/>
        <v>23124</v>
      </c>
      <c r="CX54" s="12">
        <f t="shared" si="84"/>
        <v>24690</v>
      </c>
      <c r="CY54" s="190">
        <f t="shared" si="84"/>
        <v>24690</v>
      </c>
      <c r="CZ54" s="190">
        <f t="shared" si="84"/>
        <v>24690</v>
      </c>
      <c r="DA54" s="190">
        <f t="shared" si="84"/>
        <v>24690</v>
      </c>
      <c r="DB54" s="190">
        <f t="shared" si="84"/>
        <v>24690</v>
      </c>
      <c r="DC54" s="190">
        <f t="shared" si="84"/>
        <v>24690</v>
      </c>
      <c r="DD54" s="12">
        <f t="shared" si="84"/>
        <v>24690</v>
      </c>
      <c r="DE54" s="12">
        <f t="shared" si="84"/>
        <v>23124</v>
      </c>
      <c r="DF54" s="321">
        <f t="shared" si="84"/>
        <v>23124</v>
      </c>
      <c r="DG54" s="321">
        <f t="shared" si="84"/>
        <v>23124</v>
      </c>
      <c r="DH54" s="321">
        <f t="shared" si="84"/>
        <v>23124</v>
      </c>
      <c r="DI54" s="321">
        <f t="shared" si="84"/>
        <v>23124</v>
      </c>
      <c r="DJ54" s="12">
        <f t="shared" si="84"/>
        <v>23124</v>
      </c>
      <c r="DK54" s="12">
        <f t="shared" si="84"/>
        <v>23124</v>
      </c>
      <c r="DL54" s="12">
        <f t="shared" si="84"/>
        <v>23124</v>
      </c>
      <c r="DM54" s="12">
        <f t="shared" si="84"/>
        <v>23907</v>
      </c>
      <c r="DN54" s="12">
        <f t="shared" si="84"/>
        <v>23907</v>
      </c>
      <c r="DO54" s="12">
        <f t="shared" si="84"/>
        <v>23907</v>
      </c>
      <c r="DP54" s="12">
        <f t="shared" si="84"/>
        <v>23907</v>
      </c>
      <c r="DQ54" s="12">
        <f t="shared" si="84"/>
        <v>23907</v>
      </c>
      <c r="DR54" s="12">
        <f t="shared" ref="DR54:GC54" si="85">ROUNDUP(DR27*0.87,)+25</f>
        <v>23907</v>
      </c>
      <c r="DS54" s="12">
        <f t="shared" si="85"/>
        <v>23907</v>
      </c>
      <c r="DT54" s="12">
        <f t="shared" si="85"/>
        <v>23907</v>
      </c>
      <c r="DU54" s="12">
        <f t="shared" si="85"/>
        <v>23907</v>
      </c>
      <c r="DV54" s="12">
        <f t="shared" si="85"/>
        <v>23907</v>
      </c>
      <c r="DW54" s="12">
        <f t="shared" si="85"/>
        <v>23907</v>
      </c>
      <c r="DX54" s="12">
        <f t="shared" si="85"/>
        <v>23907</v>
      </c>
      <c r="DY54" s="12">
        <f t="shared" si="85"/>
        <v>23907</v>
      </c>
      <c r="DZ54" s="12">
        <f t="shared" si="85"/>
        <v>23907</v>
      </c>
      <c r="EA54" s="12">
        <f t="shared" si="85"/>
        <v>21558</v>
      </c>
      <c r="EB54" s="12">
        <f t="shared" si="85"/>
        <v>21558</v>
      </c>
      <c r="EC54" s="12">
        <f t="shared" si="85"/>
        <v>21558</v>
      </c>
      <c r="ED54" s="12">
        <f t="shared" si="85"/>
        <v>21558</v>
      </c>
      <c r="EE54" s="12">
        <f t="shared" si="85"/>
        <v>21949</v>
      </c>
      <c r="EF54" s="12">
        <f t="shared" si="85"/>
        <v>21949</v>
      </c>
      <c r="EG54" s="12">
        <f t="shared" si="85"/>
        <v>21558</v>
      </c>
      <c r="EH54" s="12">
        <f t="shared" si="85"/>
        <v>21558</v>
      </c>
      <c r="EI54" s="12">
        <f t="shared" si="85"/>
        <v>21558</v>
      </c>
      <c r="EJ54" s="12">
        <f t="shared" si="85"/>
        <v>21558</v>
      </c>
      <c r="EK54" s="12">
        <f t="shared" si="85"/>
        <v>21558</v>
      </c>
      <c r="EL54" s="12">
        <f t="shared" si="85"/>
        <v>21949</v>
      </c>
      <c r="EM54" s="12">
        <f t="shared" si="85"/>
        <v>21949</v>
      </c>
      <c r="EN54" s="12">
        <f t="shared" si="85"/>
        <v>21558</v>
      </c>
      <c r="EO54" s="12">
        <f t="shared" si="85"/>
        <v>21558</v>
      </c>
      <c r="EP54" s="12">
        <f t="shared" si="85"/>
        <v>21558</v>
      </c>
      <c r="EQ54" s="12">
        <f t="shared" si="85"/>
        <v>21558</v>
      </c>
      <c r="ER54" s="12">
        <f t="shared" si="85"/>
        <v>21558</v>
      </c>
      <c r="ES54" s="12">
        <f t="shared" si="85"/>
        <v>21949</v>
      </c>
      <c r="ET54" s="12">
        <f t="shared" si="85"/>
        <v>21949</v>
      </c>
      <c r="EU54" s="12">
        <f t="shared" si="85"/>
        <v>21558</v>
      </c>
      <c r="EV54" s="12">
        <f t="shared" si="85"/>
        <v>21558</v>
      </c>
      <c r="EW54" s="12">
        <f t="shared" si="85"/>
        <v>21558</v>
      </c>
      <c r="EX54" s="12">
        <f t="shared" si="85"/>
        <v>21558</v>
      </c>
      <c r="EY54" s="12">
        <f t="shared" si="85"/>
        <v>21558</v>
      </c>
      <c r="EZ54" s="12">
        <f t="shared" si="85"/>
        <v>21949</v>
      </c>
      <c r="FA54" s="12">
        <f t="shared" si="85"/>
        <v>21949</v>
      </c>
      <c r="FB54" s="12">
        <f t="shared" si="85"/>
        <v>21558</v>
      </c>
      <c r="FC54" s="12">
        <f t="shared" si="85"/>
        <v>21558</v>
      </c>
      <c r="FD54" s="12">
        <f t="shared" si="85"/>
        <v>21558</v>
      </c>
      <c r="FE54" s="12">
        <f t="shared" si="85"/>
        <v>21558</v>
      </c>
      <c r="FF54" s="12">
        <f t="shared" si="85"/>
        <v>21558</v>
      </c>
      <c r="FG54" s="12">
        <f t="shared" si="85"/>
        <v>21949</v>
      </c>
      <c r="FH54" s="12">
        <f t="shared" si="85"/>
        <v>21949</v>
      </c>
      <c r="FI54" s="12">
        <f t="shared" si="85"/>
        <v>21558</v>
      </c>
      <c r="FJ54" s="12">
        <f t="shared" si="85"/>
        <v>21558</v>
      </c>
      <c r="FK54" s="12">
        <f t="shared" si="85"/>
        <v>21558</v>
      </c>
      <c r="FL54" s="12">
        <f t="shared" si="85"/>
        <v>21558</v>
      </c>
      <c r="FM54" s="12">
        <f t="shared" si="85"/>
        <v>21558</v>
      </c>
      <c r="FN54" s="12">
        <f t="shared" si="85"/>
        <v>21558</v>
      </c>
      <c r="FO54" s="12">
        <f t="shared" si="85"/>
        <v>21558</v>
      </c>
      <c r="FP54" s="12">
        <f t="shared" si="85"/>
        <v>20775</v>
      </c>
      <c r="FQ54" s="12">
        <f t="shared" si="85"/>
        <v>20775</v>
      </c>
      <c r="FR54" s="12">
        <f t="shared" si="85"/>
        <v>20775</v>
      </c>
      <c r="FS54" s="12">
        <f t="shared" si="85"/>
        <v>20775</v>
      </c>
      <c r="FT54" s="12">
        <f t="shared" si="85"/>
        <v>20775</v>
      </c>
      <c r="FU54" s="12">
        <f t="shared" si="85"/>
        <v>21166</v>
      </c>
      <c r="FV54" s="12">
        <f t="shared" si="85"/>
        <v>21166</v>
      </c>
      <c r="FW54" s="12">
        <f t="shared" si="85"/>
        <v>20383</v>
      </c>
      <c r="FX54" s="12">
        <f t="shared" si="85"/>
        <v>20383</v>
      </c>
      <c r="FY54" s="12">
        <f t="shared" si="85"/>
        <v>20383</v>
      </c>
      <c r="FZ54" s="12">
        <f t="shared" si="85"/>
        <v>20383</v>
      </c>
      <c r="GA54" s="12">
        <f t="shared" si="85"/>
        <v>20383</v>
      </c>
      <c r="GB54" s="12">
        <f t="shared" si="85"/>
        <v>20775</v>
      </c>
      <c r="GC54" s="12">
        <f t="shared" si="85"/>
        <v>20775</v>
      </c>
      <c r="GD54" s="12">
        <f t="shared" ref="GD54:HB54" si="86">ROUNDUP(GD27*0.87,)+25</f>
        <v>20775</v>
      </c>
      <c r="GE54" s="12">
        <f t="shared" si="86"/>
        <v>20775</v>
      </c>
      <c r="GF54" s="12">
        <f t="shared" si="86"/>
        <v>20775</v>
      </c>
      <c r="GG54" s="12">
        <f t="shared" si="86"/>
        <v>20775</v>
      </c>
      <c r="GH54" s="12">
        <f t="shared" si="86"/>
        <v>20775</v>
      </c>
      <c r="GI54" s="12">
        <f t="shared" si="86"/>
        <v>21166</v>
      </c>
      <c r="GJ54" s="12">
        <f t="shared" si="86"/>
        <v>21166</v>
      </c>
      <c r="GK54" s="12">
        <f t="shared" si="86"/>
        <v>20775</v>
      </c>
      <c r="GL54" s="12">
        <f t="shared" si="86"/>
        <v>20775</v>
      </c>
      <c r="GM54" s="12">
        <f t="shared" si="86"/>
        <v>20775</v>
      </c>
      <c r="GN54" s="12">
        <f t="shared" si="86"/>
        <v>20775</v>
      </c>
      <c r="GO54" s="12">
        <f t="shared" si="86"/>
        <v>20775</v>
      </c>
      <c r="GP54" s="12">
        <f t="shared" si="86"/>
        <v>21166</v>
      </c>
      <c r="GQ54" s="12">
        <f t="shared" si="86"/>
        <v>21166</v>
      </c>
      <c r="GR54" s="12">
        <f t="shared" si="86"/>
        <v>20775</v>
      </c>
      <c r="GS54" s="321">
        <f t="shared" si="86"/>
        <v>20775</v>
      </c>
      <c r="GT54" s="321">
        <f t="shared" si="86"/>
        <v>20775</v>
      </c>
      <c r="GU54" s="321">
        <f t="shared" si="86"/>
        <v>20775</v>
      </c>
      <c r="GV54" s="321">
        <f t="shared" si="86"/>
        <v>20775</v>
      </c>
      <c r="GW54" s="12">
        <f t="shared" si="86"/>
        <v>20775</v>
      </c>
      <c r="GX54" s="12">
        <f t="shared" si="86"/>
        <v>20775</v>
      </c>
      <c r="GY54" s="12">
        <f t="shared" si="86"/>
        <v>20775</v>
      </c>
      <c r="GZ54" s="12">
        <f t="shared" si="86"/>
        <v>20775</v>
      </c>
      <c r="HA54" s="12">
        <f t="shared" si="86"/>
        <v>20775</v>
      </c>
      <c r="HB54" s="321">
        <f t="shared" si="86"/>
        <v>20775</v>
      </c>
    </row>
    <row r="55" spans="1:210">
      <c r="A55" s="101" t="s">
        <v>96</v>
      </c>
    </row>
    <row r="56" spans="1:210">
      <c r="A56" s="316" t="s">
        <v>97</v>
      </c>
    </row>
    <row r="57" spans="1:210">
      <c r="A57" s="101" t="s">
        <v>83</v>
      </c>
    </row>
    <row r="58" spans="1:210" ht="60">
      <c r="A58" s="105" t="s">
        <v>117</v>
      </c>
    </row>
    <row r="59" spans="1:210">
      <c r="A59" s="103" t="s">
        <v>89</v>
      </c>
    </row>
    <row r="60" spans="1:210" ht="72">
      <c r="A60" s="317" t="s">
        <v>98</v>
      </c>
    </row>
    <row r="61" spans="1:210">
      <c r="A61" s="318" t="s">
        <v>87</v>
      </c>
    </row>
    <row r="62" spans="1:210" ht="51.75">
      <c r="A62" s="111" t="s">
        <v>94</v>
      </c>
    </row>
  </sheetData>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AM62"/>
  <sheetViews>
    <sheetView workbookViewId="0">
      <selection activeCell="B1" sqref="B1:C1048576"/>
    </sheetView>
  </sheetViews>
  <sheetFormatPr defaultColWidth="9.140625" defaultRowHeight="15"/>
  <cols>
    <col min="1" max="1" width="61.5703125" style="1" customWidth="1"/>
    <col min="2" max="39" width="9.85546875" style="5" customWidth="1"/>
    <col min="40" max="16384" width="9.140625" style="5"/>
  </cols>
  <sheetData>
    <row r="1" spans="1:39" s="1" customFormat="1" ht="12.75">
      <c r="A1" s="330" t="s">
        <v>67</v>
      </c>
    </row>
    <row r="2" spans="1:39" s="1" customFormat="1" ht="12.75" hidden="1">
      <c r="A2" s="107" t="s">
        <v>120</v>
      </c>
    </row>
    <row r="3" spans="1:39" s="2" customFormat="1" hidden="1">
      <c r="A3" s="27" t="s">
        <v>2</v>
      </c>
      <c r="B3" s="74">
        <f>ОиК!B4</f>
        <v>46087</v>
      </c>
      <c r="C3" s="74">
        <f>ОиК!C4</f>
        <v>46088</v>
      </c>
      <c r="D3" s="74">
        <f>ОиК!D4</f>
        <v>46089</v>
      </c>
      <c r="E3" s="74">
        <f>ОиК!E4</f>
        <v>46090</v>
      </c>
      <c r="F3" s="74">
        <f>ОиК!F4</f>
        <v>46091</v>
      </c>
      <c r="G3" s="74">
        <f>ОиК!G4</f>
        <v>46092</v>
      </c>
      <c r="H3" s="74">
        <f>ОиК!H4</f>
        <v>46093</v>
      </c>
      <c r="I3" s="74">
        <f>ОиК!I4</f>
        <v>46094</v>
      </c>
      <c r="J3" s="74">
        <f>ОиК!J4</f>
        <v>46095</v>
      </c>
      <c r="K3" s="74">
        <f>ОиК!K4</f>
        <v>46096</v>
      </c>
      <c r="L3" s="74">
        <f>ОиК!L4</f>
        <v>46097</v>
      </c>
      <c r="M3" s="74">
        <f>ОиК!M4</f>
        <v>46098</v>
      </c>
      <c r="N3" s="74">
        <f>ОиК!N4</f>
        <v>46099</v>
      </c>
      <c r="O3" s="74">
        <f>ОиК!O4</f>
        <v>46100</v>
      </c>
      <c r="P3" s="74">
        <f>ОиК!P4</f>
        <v>46101</v>
      </c>
      <c r="Q3" s="74">
        <f>ОиК!Q4</f>
        <v>46102</v>
      </c>
      <c r="R3" s="74">
        <f>ОиК!R4</f>
        <v>46103</v>
      </c>
      <c r="S3" s="74">
        <f>ОиК!S4</f>
        <v>46104</v>
      </c>
      <c r="T3" s="74">
        <f>ОиК!T4</f>
        <v>46105</v>
      </c>
      <c r="U3" s="74">
        <f>ОиК!U4</f>
        <v>46106</v>
      </c>
      <c r="V3" s="74">
        <f>ОиК!V4</f>
        <v>46107</v>
      </c>
      <c r="W3" s="74">
        <f>ОиК!W4</f>
        <v>46108</v>
      </c>
      <c r="X3" s="74">
        <f>ОиК!X4</f>
        <v>46109</v>
      </c>
      <c r="Y3" s="74">
        <f>ОиК!Y4</f>
        <v>46110</v>
      </c>
      <c r="Z3" s="74">
        <f>ОиК!Z4</f>
        <v>46111</v>
      </c>
      <c r="AA3" s="74">
        <f>ОиК!AA4</f>
        <v>46112</v>
      </c>
      <c r="AB3" s="74">
        <f>ОиК!AB4</f>
        <v>46113</v>
      </c>
      <c r="AC3" s="74">
        <f>ОиК!AC4</f>
        <v>46114</v>
      </c>
      <c r="AD3" s="74">
        <f>ОиК!AD4</f>
        <v>46115</v>
      </c>
      <c r="AE3" s="74">
        <f>ОиК!AE4</f>
        <v>46116</v>
      </c>
      <c r="AF3" s="74">
        <f>ОиК!AF4</f>
        <v>46117</v>
      </c>
      <c r="AG3" s="74">
        <f>ОиК!AG4</f>
        <v>46118</v>
      </c>
      <c r="AH3" s="74">
        <f>ОиК!AH4</f>
        <v>46119</v>
      </c>
      <c r="AI3" s="74">
        <f>ОиК!AI4</f>
        <v>46120</v>
      </c>
      <c r="AJ3" s="74">
        <f>ОиК!AJ4</f>
        <v>46121</v>
      </c>
      <c r="AK3" s="74">
        <f>ОиК!AK4</f>
        <v>46122</v>
      </c>
      <c r="AL3" s="74">
        <f>ОиК!AL4</f>
        <v>46123</v>
      </c>
      <c r="AM3" s="74">
        <f>ОиК!AM4</f>
        <v>46124</v>
      </c>
    </row>
    <row r="4" spans="1:39" s="2" customFormat="1" hidden="1">
      <c r="A4" s="27"/>
      <c r="B4" s="74">
        <f>ОиК!B5</f>
        <v>46087</v>
      </c>
      <c r="C4" s="74">
        <f>ОиК!C5</f>
        <v>46088</v>
      </c>
      <c r="D4" s="74">
        <f>ОиК!D5</f>
        <v>46089</v>
      </c>
      <c r="E4" s="74">
        <f>ОиК!E5</f>
        <v>46090</v>
      </c>
      <c r="F4" s="74">
        <f>ОиК!F5</f>
        <v>46091</v>
      </c>
      <c r="G4" s="74">
        <f>ОиК!G5</f>
        <v>46092</v>
      </c>
      <c r="H4" s="74">
        <f>ОиК!H5</f>
        <v>46093</v>
      </c>
      <c r="I4" s="74">
        <f>ОиК!I5</f>
        <v>46094</v>
      </c>
      <c r="J4" s="74">
        <f>ОиК!J5</f>
        <v>46095</v>
      </c>
      <c r="K4" s="74">
        <f>ОиК!K5</f>
        <v>46096</v>
      </c>
      <c r="L4" s="74">
        <f>ОиК!L5</f>
        <v>46097</v>
      </c>
      <c r="M4" s="74">
        <f>ОиК!M5</f>
        <v>46098</v>
      </c>
      <c r="N4" s="74">
        <f>ОиК!N5</f>
        <v>46099</v>
      </c>
      <c r="O4" s="74">
        <f>ОиК!O5</f>
        <v>46100</v>
      </c>
      <c r="P4" s="74">
        <f>ОиК!P5</f>
        <v>46101</v>
      </c>
      <c r="Q4" s="74">
        <f>ОиК!Q5</f>
        <v>46102</v>
      </c>
      <c r="R4" s="74">
        <f>ОиК!R5</f>
        <v>46103</v>
      </c>
      <c r="S4" s="74">
        <f>ОиК!S5</f>
        <v>46104</v>
      </c>
      <c r="T4" s="74">
        <f>ОиК!T5</f>
        <v>46105</v>
      </c>
      <c r="U4" s="74">
        <f>ОиК!U5</f>
        <v>46106</v>
      </c>
      <c r="V4" s="74">
        <f>ОиК!V5</f>
        <v>46107</v>
      </c>
      <c r="W4" s="74">
        <f>ОиК!W5</f>
        <v>46108</v>
      </c>
      <c r="X4" s="74">
        <f>ОиК!X5</f>
        <v>46109</v>
      </c>
      <c r="Y4" s="74">
        <f>ОиК!Y5</f>
        <v>46110</v>
      </c>
      <c r="Z4" s="74">
        <f>ОиК!Z5</f>
        <v>46111</v>
      </c>
      <c r="AA4" s="74">
        <f>ОиК!AA5</f>
        <v>46112</v>
      </c>
      <c r="AB4" s="74">
        <f>ОиК!AB5</f>
        <v>46113</v>
      </c>
      <c r="AC4" s="74">
        <f>ОиК!AC5</f>
        <v>46114</v>
      </c>
      <c r="AD4" s="74">
        <f>ОиК!AD5</f>
        <v>46115</v>
      </c>
      <c r="AE4" s="74">
        <f>ОиК!AE5</f>
        <v>46116</v>
      </c>
      <c r="AF4" s="74">
        <f>ОиК!AF5</f>
        <v>46117</v>
      </c>
      <c r="AG4" s="74">
        <f>ОиК!AG5</f>
        <v>46118</v>
      </c>
      <c r="AH4" s="74">
        <f>ОиК!AH5</f>
        <v>46119</v>
      </c>
      <c r="AI4" s="74">
        <f>ОиК!AI5</f>
        <v>46120</v>
      </c>
      <c r="AJ4" s="74">
        <f>ОиК!AJ5</f>
        <v>46121</v>
      </c>
      <c r="AK4" s="74">
        <f>ОиК!AK5</f>
        <v>46122</v>
      </c>
      <c r="AL4" s="74">
        <f>ОиК!AL5</f>
        <v>46123</v>
      </c>
      <c r="AM4" s="74">
        <f>ОиК!AM5</f>
        <v>46124</v>
      </c>
    </row>
    <row r="5" spans="1:39" s="3" customFormat="1" ht="12" hidden="1" customHeight="1">
      <c r="A5" s="331"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row>
    <row r="6" spans="1:39" s="4" customFormat="1" ht="12" hidden="1" customHeight="1">
      <c r="A6" s="332">
        <v>1</v>
      </c>
      <c r="B6" s="12">
        <f>ОиК!B7</f>
        <v>12600</v>
      </c>
      <c r="C6" s="12">
        <f>ОиК!C7</f>
        <v>12600</v>
      </c>
      <c r="D6" s="12">
        <f>ОиК!D7</f>
        <v>12600</v>
      </c>
      <c r="E6" s="12">
        <f>ОиК!E7</f>
        <v>10980</v>
      </c>
      <c r="F6" s="12">
        <f>ОиК!F7</f>
        <v>10980</v>
      </c>
      <c r="G6" s="12">
        <f>ОиК!G7</f>
        <v>12330</v>
      </c>
      <c r="H6" s="12">
        <f>ОиК!H7</f>
        <v>12330</v>
      </c>
      <c r="I6" s="12">
        <f>ОиК!I7</f>
        <v>11430</v>
      </c>
      <c r="J6" s="12">
        <f>ОиК!J7</f>
        <v>11430</v>
      </c>
      <c r="K6" s="12">
        <f>ОиК!K7</f>
        <v>9630</v>
      </c>
      <c r="L6" s="12">
        <f>ОиК!L7</f>
        <v>11430</v>
      </c>
      <c r="M6" s="12">
        <f>ОиК!M7</f>
        <v>11430</v>
      </c>
      <c r="N6" s="12">
        <f>ОиК!N7</f>
        <v>11430</v>
      </c>
      <c r="O6" s="12">
        <f>ОиК!O7</f>
        <v>10530</v>
      </c>
      <c r="P6" s="12">
        <f>ОиК!P7</f>
        <v>10530</v>
      </c>
      <c r="Q6" s="12">
        <f>ОиК!Q7</f>
        <v>9180</v>
      </c>
      <c r="R6" s="12">
        <f>ОиК!R7</f>
        <v>8280</v>
      </c>
      <c r="S6" s="12">
        <f>ОиК!S7</f>
        <v>8280</v>
      </c>
      <c r="T6" s="12">
        <f>ОиК!T7</f>
        <v>8280</v>
      </c>
      <c r="U6" s="12">
        <f>ОиК!U7</f>
        <v>8280</v>
      </c>
      <c r="V6" s="12">
        <f>ОиК!V7</f>
        <v>8280</v>
      </c>
      <c r="W6" s="12">
        <f>ОиК!W7</f>
        <v>8280</v>
      </c>
      <c r="X6" s="12">
        <f>ОиК!X7</f>
        <v>8280</v>
      </c>
      <c r="Y6" s="12">
        <f>ОиК!Y7</f>
        <v>7695</v>
      </c>
      <c r="Z6" s="12">
        <f>ОиК!Z7</f>
        <v>7695</v>
      </c>
      <c r="AA6" s="12">
        <f>ОиК!AA7</f>
        <v>7695</v>
      </c>
      <c r="AB6" s="12">
        <f>ОиК!AB7</f>
        <v>6570</v>
      </c>
      <c r="AC6" s="12">
        <f>ОиК!AC7</f>
        <v>6570</v>
      </c>
      <c r="AD6" s="12">
        <f>ОиК!AD7</f>
        <v>6570</v>
      </c>
      <c r="AE6" s="12">
        <f>ОиК!AE7</f>
        <v>6570</v>
      </c>
      <c r="AF6" s="12">
        <f>ОиК!AF7</f>
        <v>6030</v>
      </c>
      <c r="AG6" s="12">
        <f>ОиК!AG7</f>
        <v>6030</v>
      </c>
      <c r="AH6" s="12">
        <f>ОиК!AH7</f>
        <v>6030</v>
      </c>
      <c r="AI6" s="12">
        <f>ОиК!AI7</f>
        <v>6030</v>
      </c>
      <c r="AJ6" s="12">
        <f>ОиК!AJ7</f>
        <v>6030</v>
      </c>
      <c r="AK6" s="12">
        <f>ОиК!AK7</f>
        <v>7200</v>
      </c>
      <c r="AL6" s="12">
        <f>ОиК!AL7</f>
        <v>7200</v>
      </c>
      <c r="AM6" s="12">
        <f>ОиК!AM7</f>
        <v>6030</v>
      </c>
    </row>
    <row r="7" spans="1:39" s="4" customFormat="1" ht="12" hidden="1" customHeight="1">
      <c r="A7" s="332">
        <v>2</v>
      </c>
      <c r="B7" s="12">
        <f>ОиК!B8</f>
        <v>14355</v>
      </c>
      <c r="C7" s="12">
        <f>ОиК!C8</f>
        <v>14355</v>
      </c>
      <c r="D7" s="12">
        <f>ОиК!D8</f>
        <v>14355</v>
      </c>
      <c r="E7" s="12">
        <f>ОиК!E8</f>
        <v>12735</v>
      </c>
      <c r="F7" s="12">
        <f>ОиК!F8</f>
        <v>12735</v>
      </c>
      <c r="G7" s="12">
        <f>ОиК!G8</f>
        <v>14085</v>
      </c>
      <c r="H7" s="12">
        <f>ОиК!H8</f>
        <v>14085</v>
      </c>
      <c r="I7" s="12">
        <f>ОиК!I8</f>
        <v>13185</v>
      </c>
      <c r="J7" s="12">
        <f>ОиК!J8</f>
        <v>13185</v>
      </c>
      <c r="K7" s="12">
        <f>ОиК!K8</f>
        <v>11385</v>
      </c>
      <c r="L7" s="12">
        <f>ОиК!L8</f>
        <v>13185</v>
      </c>
      <c r="M7" s="12">
        <f>ОиК!M8</f>
        <v>13185</v>
      </c>
      <c r="N7" s="12">
        <f>ОиК!N8</f>
        <v>13185</v>
      </c>
      <c r="O7" s="12">
        <f>ОиК!O8</f>
        <v>12285</v>
      </c>
      <c r="P7" s="12">
        <f>ОиК!P8</f>
        <v>12285</v>
      </c>
      <c r="Q7" s="12">
        <f>ОиК!Q8</f>
        <v>10935</v>
      </c>
      <c r="R7" s="12">
        <f>ОиК!R8</f>
        <v>10035</v>
      </c>
      <c r="S7" s="12">
        <f>ОиК!S8</f>
        <v>10035</v>
      </c>
      <c r="T7" s="12">
        <f>ОиК!T8</f>
        <v>10035</v>
      </c>
      <c r="U7" s="12">
        <f>ОиК!U8</f>
        <v>10035</v>
      </c>
      <c r="V7" s="12">
        <f>ОиК!V8</f>
        <v>10035</v>
      </c>
      <c r="W7" s="12">
        <f>ОиК!W8</f>
        <v>10035</v>
      </c>
      <c r="X7" s="12">
        <f>ОиК!X8</f>
        <v>10035</v>
      </c>
      <c r="Y7" s="12">
        <f>ОиК!Y8</f>
        <v>9450</v>
      </c>
      <c r="Z7" s="12">
        <f>ОиК!Z8</f>
        <v>9450</v>
      </c>
      <c r="AA7" s="12">
        <f>ОиК!AA8</f>
        <v>9450</v>
      </c>
      <c r="AB7" s="12">
        <f>ОиК!AB8</f>
        <v>8235</v>
      </c>
      <c r="AC7" s="12">
        <f>ОиК!AC8</f>
        <v>8235</v>
      </c>
      <c r="AD7" s="12">
        <f>ОиК!AD8</f>
        <v>8235</v>
      </c>
      <c r="AE7" s="12">
        <f>ОиК!AE8</f>
        <v>8235</v>
      </c>
      <c r="AF7" s="12">
        <f>ОиК!AF8</f>
        <v>7695</v>
      </c>
      <c r="AG7" s="12">
        <f>ОиК!AG8</f>
        <v>7695</v>
      </c>
      <c r="AH7" s="12">
        <f>ОиК!AH8</f>
        <v>7695</v>
      </c>
      <c r="AI7" s="12">
        <f>ОиК!AI8</f>
        <v>7695</v>
      </c>
      <c r="AJ7" s="12">
        <f>ОиК!AJ8</f>
        <v>7695</v>
      </c>
      <c r="AK7" s="12">
        <f>ОиК!AK8</f>
        <v>8865</v>
      </c>
      <c r="AL7" s="12">
        <f>ОиК!AL8</f>
        <v>8865</v>
      </c>
      <c r="AM7" s="12">
        <f>ОиК!AM8</f>
        <v>7695</v>
      </c>
    </row>
    <row r="8" spans="1:39" s="3" customFormat="1" ht="12" hidden="1" customHeight="1">
      <c r="A8" s="332"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row>
    <row r="9" spans="1:39" s="4" customFormat="1" ht="12" hidden="1" customHeight="1">
      <c r="A9" s="332">
        <v>1</v>
      </c>
      <c r="B9" s="12">
        <f>ОиК!B10</f>
        <v>14850</v>
      </c>
      <c r="C9" s="12">
        <f>ОиК!C10</f>
        <v>14850</v>
      </c>
      <c r="D9" s="12">
        <f>ОиК!D10</f>
        <v>14850</v>
      </c>
      <c r="E9" s="12">
        <f>ОиК!E10</f>
        <v>12510</v>
      </c>
      <c r="F9" s="12">
        <f>ОиК!F10</f>
        <v>12510</v>
      </c>
      <c r="G9" s="12">
        <f>ОиК!G10</f>
        <v>13860</v>
      </c>
      <c r="H9" s="12">
        <f>ОиК!H10</f>
        <v>13860</v>
      </c>
      <c r="I9" s="12">
        <f>ОиК!I10</f>
        <v>12960</v>
      </c>
      <c r="J9" s="12">
        <f>ОиК!J10</f>
        <v>12960</v>
      </c>
      <c r="K9" s="12">
        <f>ОиК!K10</f>
        <v>11160</v>
      </c>
      <c r="L9" s="12">
        <f>ОиК!L10</f>
        <v>12960</v>
      </c>
      <c r="M9" s="12">
        <f>ОиК!M10</f>
        <v>12960</v>
      </c>
      <c r="N9" s="12">
        <f>ОиК!N10</f>
        <v>12960</v>
      </c>
      <c r="O9" s="12">
        <f>ОиК!O10</f>
        <v>12060</v>
      </c>
      <c r="P9" s="12">
        <f>ОиК!P10</f>
        <v>12060</v>
      </c>
      <c r="Q9" s="12">
        <f>ОиК!Q10</f>
        <v>10710</v>
      </c>
      <c r="R9" s="12">
        <f>ОиК!R10</f>
        <v>9810</v>
      </c>
      <c r="S9" s="12">
        <f>ОиК!S10</f>
        <v>9810</v>
      </c>
      <c r="T9" s="12">
        <f>ОиК!T10</f>
        <v>9810</v>
      </c>
      <c r="U9" s="12">
        <f>ОиК!U10</f>
        <v>9810</v>
      </c>
      <c r="V9" s="12">
        <f>ОиК!V10</f>
        <v>9810</v>
      </c>
      <c r="W9" s="12">
        <f>ОиК!W10</f>
        <v>9810</v>
      </c>
      <c r="X9" s="12">
        <f>ОиК!X10</f>
        <v>9810</v>
      </c>
      <c r="Y9" s="12">
        <f>ОиК!Y10</f>
        <v>9225</v>
      </c>
      <c r="Z9" s="12">
        <f>ОиК!Z10</f>
        <v>9225</v>
      </c>
      <c r="AA9" s="12">
        <f>ОиК!AA10</f>
        <v>9225</v>
      </c>
      <c r="AB9" s="12">
        <f>ОиК!AB10</f>
        <v>8370</v>
      </c>
      <c r="AC9" s="12">
        <f>ОиК!AC10</f>
        <v>8370</v>
      </c>
      <c r="AD9" s="12">
        <f>ОиК!AD10</f>
        <v>8370</v>
      </c>
      <c r="AE9" s="12">
        <f>ОиК!AE10</f>
        <v>8370</v>
      </c>
      <c r="AF9" s="12">
        <f>ОиК!AF10</f>
        <v>7830</v>
      </c>
      <c r="AG9" s="12">
        <f>ОиК!AG10</f>
        <v>7830</v>
      </c>
      <c r="AH9" s="12">
        <f>ОиК!AH10</f>
        <v>7830</v>
      </c>
      <c r="AI9" s="12">
        <f>ОиК!AI10</f>
        <v>7830</v>
      </c>
      <c r="AJ9" s="12">
        <f>ОиК!AJ10</f>
        <v>7830</v>
      </c>
      <c r="AK9" s="12">
        <f>ОиК!AK10</f>
        <v>9000</v>
      </c>
      <c r="AL9" s="12">
        <f>ОиК!AL10</f>
        <v>9000</v>
      </c>
      <c r="AM9" s="12">
        <f>ОиК!AM10</f>
        <v>7830</v>
      </c>
    </row>
    <row r="10" spans="1:39" s="4" customFormat="1" ht="12" hidden="1" customHeight="1">
      <c r="A10" s="332">
        <v>2</v>
      </c>
      <c r="B10" s="12">
        <f>ОиК!B11</f>
        <v>16605</v>
      </c>
      <c r="C10" s="12">
        <f>ОиК!C11</f>
        <v>16605</v>
      </c>
      <c r="D10" s="12">
        <f>ОиК!D11</f>
        <v>16605</v>
      </c>
      <c r="E10" s="12">
        <f>ОиК!E11</f>
        <v>14265</v>
      </c>
      <c r="F10" s="12">
        <f>ОиК!F11</f>
        <v>14265</v>
      </c>
      <c r="G10" s="12">
        <f>ОиК!G11</f>
        <v>15615</v>
      </c>
      <c r="H10" s="12">
        <f>ОиК!H11</f>
        <v>15615</v>
      </c>
      <c r="I10" s="12">
        <f>ОиК!I11</f>
        <v>14715</v>
      </c>
      <c r="J10" s="12">
        <f>ОиК!J11</f>
        <v>14715</v>
      </c>
      <c r="K10" s="12">
        <f>ОиК!K11</f>
        <v>12915</v>
      </c>
      <c r="L10" s="12">
        <f>ОиК!L11</f>
        <v>14715</v>
      </c>
      <c r="M10" s="12">
        <f>ОиК!M11</f>
        <v>14715</v>
      </c>
      <c r="N10" s="12">
        <f>ОиК!N11</f>
        <v>14715</v>
      </c>
      <c r="O10" s="12">
        <f>ОиК!O11</f>
        <v>13815</v>
      </c>
      <c r="P10" s="12">
        <f>ОиК!P11</f>
        <v>13815</v>
      </c>
      <c r="Q10" s="12">
        <f>ОиК!Q11</f>
        <v>12465</v>
      </c>
      <c r="R10" s="12">
        <f>ОиК!R11</f>
        <v>11565</v>
      </c>
      <c r="S10" s="12">
        <f>ОиК!S11</f>
        <v>11565</v>
      </c>
      <c r="T10" s="12">
        <f>ОиК!T11</f>
        <v>11565</v>
      </c>
      <c r="U10" s="12">
        <f>ОиК!U11</f>
        <v>11565</v>
      </c>
      <c r="V10" s="12">
        <f>ОиК!V11</f>
        <v>11565</v>
      </c>
      <c r="W10" s="12">
        <f>ОиК!W11</f>
        <v>11565</v>
      </c>
      <c r="X10" s="12">
        <f>ОиК!X11</f>
        <v>11565</v>
      </c>
      <c r="Y10" s="12">
        <f>ОиК!Y11</f>
        <v>10980</v>
      </c>
      <c r="Z10" s="12">
        <f>ОиК!Z11</f>
        <v>10980</v>
      </c>
      <c r="AA10" s="12">
        <f>ОиК!AA11</f>
        <v>10980</v>
      </c>
      <c r="AB10" s="12">
        <f>ОиК!AB11</f>
        <v>10035</v>
      </c>
      <c r="AC10" s="12">
        <f>ОиК!AC11</f>
        <v>10035</v>
      </c>
      <c r="AD10" s="12">
        <f>ОиК!AD11</f>
        <v>10035</v>
      </c>
      <c r="AE10" s="12">
        <f>ОиК!AE11</f>
        <v>10035</v>
      </c>
      <c r="AF10" s="12">
        <f>ОиК!AF11</f>
        <v>9495</v>
      </c>
      <c r="AG10" s="12">
        <f>ОиК!AG11</f>
        <v>9495</v>
      </c>
      <c r="AH10" s="12">
        <f>ОиК!AH11</f>
        <v>9495</v>
      </c>
      <c r="AI10" s="12">
        <f>ОиК!AI11</f>
        <v>9495</v>
      </c>
      <c r="AJ10" s="12">
        <f>ОиК!AJ11</f>
        <v>9495</v>
      </c>
      <c r="AK10" s="12">
        <f>ОиК!AK11</f>
        <v>10665</v>
      </c>
      <c r="AL10" s="12">
        <f>ОиК!AL11</f>
        <v>10665</v>
      </c>
      <c r="AM10" s="12">
        <f>ОиК!AM11</f>
        <v>9495</v>
      </c>
    </row>
    <row r="11" spans="1:39" s="3" customFormat="1" ht="12" hidden="1" customHeight="1">
      <c r="A11" s="332"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row>
    <row r="12" spans="1:39" s="4" customFormat="1" ht="12" hidden="1" customHeight="1">
      <c r="A12" s="332">
        <v>1</v>
      </c>
      <c r="B12" s="12">
        <f>ОиК!B13</f>
        <v>19350</v>
      </c>
      <c r="C12" s="12">
        <f>ОиК!C13</f>
        <v>19350</v>
      </c>
      <c r="D12" s="12">
        <f>ОиК!D13</f>
        <v>19350</v>
      </c>
      <c r="E12" s="12">
        <f>ОиК!E13</f>
        <v>15210</v>
      </c>
      <c r="F12" s="12">
        <f>ОиК!F13</f>
        <v>15210</v>
      </c>
      <c r="G12" s="12">
        <f>ОиК!G13</f>
        <v>16560</v>
      </c>
      <c r="H12" s="12">
        <f>ОиК!H13</f>
        <v>16560</v>
      </c>
      <c r="I12" s="12">
        <f>ОиК!I13</f>
        <v>15660</v>
      </c>
      <c r="J12" s="12">
        <f>ОиК!J13</f>
        <v>15660</v>
      </c>
      <c r="K12" s="12">
        <f>ОиК!K13</f>
        <v>13860</v>
      </c>
      <c r="L12" s="12">
        <f>ОиК!L13</f>
        <v>15660</v>
      </c>
      <c r="M12" s="12">
        <f>ОиК!M13</f>
        <v>15660</v>
      </c>
      <c r="N12" s="12">
        <f>ОиК!N13</f>
        <v>15660</v>
      </c>
      <c r="O12" s="12">
        <f>ОиК!O13</f>
        <v>14760</v>
      </c>
      <c r="P12" s="12">
        <f>ОиК!P13</f>
        <v>14760</v>
      </c>
      <c r="Q12" s="12">
        <f>ОиК!Q13</f>
        <v>13410</v>
      </c>
      <c r="R12" s="12">
        <f>ОиК!R13</f>
        <v>12510</v>
      </c>
      <c r="S12" s="12">
        <f>ОиК!S13</f>
        <v>12510</v>
      </c>
      <c r="T12" s="12">
        <f>ОиК!T13</f>
        <v>12510</v>
      </c>
      <c r="U12" s="12">
        <f>ОиК!U13</f>
        <v>12510</v>
      </c>
      <c r="V12" s="12">
        <f>ОиК!V13</f>
        <v>12510</v>
      </c>
      <c r="W12" s="12">
        <f>ОиК!W13</f>
        <v>12510</v>
      </c>
      <c r="X12" s="12">
        <f>ОиК!X13</f>
        <v>12510</v>
      </c>
      <c r="Y12" s="12">
        <f>ОиК!Y13</f>
        <v>11925</v>
      </c>
      <c r="Z12" s="12">
        <f>ОиК!Z13</f>
        <v>11925</v>
      </c>
      <c r="AA12" s="12">
        <f>ОиК!AA13</f>
        <v>11925</v>
      </c>
      <c r="AB12" s="12">
        <f>ОиК!AB13</f>
        <v>11970</v>
      </c>
      <c r="AC12" s="12">
        <f>ОиК!AC13</f>
        <v>11970</v>
      </c>
      <c r="AD12" s="12">
        <f>ОиК!AD13</f>
        <v>11970</v>
      </c>
      <c r="AE12" s="12">
        <f>ОиК!AE13</f>
        <v>11970</v>
      </c>
      <c r="AF12" s="12">
        <f>ОиК!AF13</f>
        <v>11430</v>
      </c>
      <c r="AG12" s="12">
        <f>ОиК!AG13</f>
        <v>11430</v>
      </c>
      <c r="AH12" s="12">
        <f>ОиК!AH13</f>
        <v>11430</v>
      </c>
      <c r="AI12" s="12">
        <f>ОиК!AI13</f>
        <v>11430</v>
      </c>
      <c r="AJ12" s="12">
        <f>ОиК!AJ13</f>
        <v>11430</v>
      </c>
      <c r="AK12" s="12">
        <f>ОиК!AK13</f>
        <v>12600</v>
      </c>
      <c r="AL12" s="12">
        <f>ОиК!AL13</f>
        <v>12600</v>
      </c>
      <c r="AM12" s="12">
        <f>ОиК!AM13</f>
        <v>11430</v>
      </c>
    </row>
    <row r="13" spans="1:39" s="4" customFormat="1" ht="12" hidden="1" customHeight="1">
      <c r="A13" s="332">
        <v>2</v>
      </c>
      <c r="B13" s="12">
        <f>ОиК!B14</f>
        <v>21105</v>
      </c>
      <c r="C13" s="12">
        <f>ОиК!C14</f>
        <v>21105</v>
      </c>
      <c r="D13" s="12">
        <f>ОиК!D14</f>
        <v>21105</v>
      </c>
      <c r="E13" s="12">
        <f>ОиК!E14</f>
        <v>16965</v>
      </c>
      <c r="F13" s="12">
        <f>ОиК!F14</f>
        <v>16965</v>
      </c>
      <c r="G13" s="12">
        <f>ОиК!G14</f>
        <v>18315</v>
      </c>
      <c r="H13" s="12">
        <f>ОиК!H14</f>
        <v>18315</v>
      </c>
      <c r="I13" s="12">
        <f>ОиК!I14</f>
        <v>17415</v>
      </c>
      <c r="J13" s="12">
        <f>ОиК!J14</f>
        <v>17415</v>
      </c>
      <c r="K13" s="12">
        <f>ОиК!K14</f>
        <v>15615</v>
      </c>
      <c r="L13" s="12">
        <f>ОиК!L14</f>
        <v>17415</v>
      </c>
      <c r="M13" s="12">
        <f>ОиК!M14</f>
        <v>17415</v>
      </c>
      <c r="N13" s="12">
        <f>ОиК!N14</f>
        <v>17415</v>
      </c>
      <c r="O13" s="12">
        <f>ОиК!O14</f>
        <v>16515</v>
      </c>
      <c r="P13" s="12">
        <f>ОиК!P14</f>
        <v>16515</v>
      </c>
      <c r="Q13" s="12">
        <f>ОиК!Q14</f>
        <v>15165</v>
      </c>
      <c r="R13" s="12">
        <f>ОиК!R14</f>
        <v>14265</v>
      </c>
      <c r="S13" s="12">
        <f>ОиК!S14</f>
        <v>14265</v>
      </c>
      <c r="T13" s="12">
        <f>ОиК!T14</f>
        <v>14265</v>
      </c>
      <c r="U13" s="12">
        <f>ОиК!U14</f>
        <v>14265</v>
      </c>
      <c r="V13" s="12">
        <f>ОиК!V14</f>
        <v>14265</v>
      </c>
      <c r="W13" s="12">
        <f>ОиК!W14</f>
        <v>14265</v>
      </c>
      <c r="X13" s="12">
        <f>ОиК!X14</f>
        <v>14265</v>
      </c>
      <c r="Y13" s="12">
        <f>ОиК!Y14</f>
        <v>13680</v>
      </c>
      <c r="Z13" s="12">
        <f>ОиК!Z14</f>
        <v>13680</v>
      </c>
      <c r="AA13" s="12">
        <f>ОиК!AA14</f>
        <v>13680</v>
      </c>
      <c r="AB13" s="12">
        <f>ОиК!AB14</f>
        <v>13635</v>
      </c>
      <c r="AC13" s="12">
        <f>ОиК!AC14</f>
        <v>13635</v>
      </c>
      <c r="AD13" s="12">
        <f>ОиК!AD14</f>
        <v>13635</v>
      </c>
      <c r="AE13" s="12">
        <f>ОиК!AE14</f>
        <v>13635</v>
      </c>
      <c r="AF13" s="12">
        <f>ОиК!AF14</f>
        <v>13095</v>
      </c>
      <c r="AG13" s="12">
        <f>ОиК!AG14</f>
        <v>13095</v>
      </c>
      <c r="AH13" s="12">
        <f>ОиК!AH14</f>
        <v>13095</v>
      </c>
      <c r="AI13" s="12">
        <f>ОиК!AI14</f>
        <v>13095</v>
      </c>
      <c r="AJ13" s="12">
        <f>ОиК!AJ14</f>
        <v>13095</v>
      </c>
      <c r="AK13" s="12">
        <f>ОиК!AK14</f>
        <v>14265</v>
      </c>
      <c r="AL13" s="12">
        <f>ОиК!AL14</f>
        <v>14265</v>
      </c>
      <c r="AM13" s="12">
        <f>ОиК!AM14</f>
        <v>13095</v>
      </c>
    </row>
    <row r="14" spans="1:39" s="3" customFormat="1" ht="12" hidden="1" customHeight="1">
      <c r="A14" s="331" t="s">
        <v>121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row>
    <row r="15" spans="1:39" s="4" customFormat="1" ht="12" hidden="1" customHeight="1">
      <c r="A15" s="331">
        <v>1</v>
      </c>
      <c r="B15" s="12">
        <f>ОиК!B16</f>
        <v>21600</v>
      </c>
      <c r="C15" s="12">
        <f>ОиК!C16</f>
        <v>21600</v>
      </c>
      <c r="D15" s="12">
        <f>ОиК!D16</f>
        <v>21600</v>
      </c>
      <c r="E15" s="12">
        <f>ОиК!E16</f>
        <v>15930</v>
      </c>
      <c r="F15" s="12">
        <f>ОиК!F16</f>
        <v>15930</v>
      </c>
      <c r="G15" s="12">
        <f>ОиК!G16</f>
        <v>17280</v>
      </c>
      <c r="H15" s="12">
        <f>ОиК!H16</f>
        <v>17280</v>
      </c>
      <c r="I15" s="12">
        <f>ОиК!I16</f>
        <v>16380</v>
      </c>
      <c r="J15" s="12">
        <f>ОиК!J16</f>
        <v>16380</v>
      </c>
      <c r="K15" s="12">
        <f>ОиК!K16</f>
        <v>14580</v>
      </c>
      <c r="L15" s="12">
        <f>ОиК!L16</f>
        <v>16380</v>
      </c>
      <c r="M15" s="12">
        <f>ОиК!M16</f>
        <v>16380</v>
      </c>
      <c r="N15" s="12">
        <f>ОиК!N16</f>
        <v>16380</v>
      </c>
      <c r="O15" s="12">
        <f>ОиК!O16</f>
        <v>15480</v>
      </c>
      <c r="P15" s="12">
        <f>ОиК!P16</f>
        <v>15480</v>
      </c>
      <c r="Q15" s="12">
        <f>ОиК!Q16</f>
        <v>14130</v>
      </c>
      <c r="R15" s="12">
        <f>ОиК!R16</f>
        <v>13230</v>
      </c>
      <c r="S15" s="12">
        <f>ОиК!S16</f>
        <v>13230</v>
      </c>
      <c r="T15" s="12">
        <f>ОиК!T16</f>
        <v>13230</v>
      </c>
      <c r="U15" s="12">
        <f>ОиК!U16</f>
        <v>13230</v>
      </c>
      <c r="V15" s="12">
        <f>ОиК!V16</f>
        <v>13230</v>
      </c>
      <c r="W15" s="12">
        <f>ОиК!W16</f>
        <v>13230</v>
      </c>
      <c r="X15" s="12">
        <f>ОиК!X16</f>
        <v>13230</v>
      </c>
      <c r="Y15" s="12">
        <f>ОиК!Y16</f>
        <v>12645</v>
      </c>
      <c r="Z15" s="12">
        <f>ОиК!Z16</f>
        <v>12645</v>
      </c>
      <c r="AA15" s="12">
        <f>ОиК!AA16</f>
        <v>12645</v>
      </c>
      <c r="AB15" s="12">
        <f>ОиК!AB16</f>
        <v>13320</v>
      </c>
      <c r="AC15" s="12">
        <f>ОиК!AC16</f>
        <v>13320</v>
      </c>
      <c r="AD15" s="12">
        <f>ОиК!AD16</f>
        <v>13320</v>
      </c>
      <c r="AE15" s="12">
        <f>ОиК!AE16</f>
        <v>13320</v>
      </c>
      <c r="AF15" s="12">
        <f>ОиК!AF16</f>
        <v>12780</v>
      </c>
      <c r="AG15" s="12">
        <f>ОиК!AG16</f>
        <v>12780</v>
      </c>
      <c r="AH15" s="12">
        <f>ОиК!AH16</f>
        <v>12780</v>
      </c>
      <c r="AI15" s="12">
        <f>ОиК!AI16</f>
        <v>12780</v>
      </c>
      <c r="AJ15" s="12">
        <f>ОиК!AJ16</f>
        <v>12780</v>
      </c>
      <c r="AK15" s="12">
        <f>ОиК!AK16</f>
        <v>13950</v>
      </c>
      <c r="AL15" s="12">
        <f>ОиК!AL16</f>
        <v>13950</v>
      </c>
      <c r="AM15" s="12">
        <f>ОиК!AM16</f>
        <v>12780</v>
      </c>
    </row>
    <row r="16" spans="1:39" s="4" customFormat="1" ht="12" hidden="1" customHeight="1">
      <c r="A16" s="331">
        <v>2</v>
      </c>
      <c r="B16" s="12">
        <f>ОиК!B17</f>
        <v>23355</v>
      </c>
      <c r="C16" s="12">
        <f>ОиК!C17</f>
        <v>23355</v>
      </c>
      <c r="D16" s="12">
        <f>ОиК!D17</f>
        <v>23355</v>
      </c>
      <c r="E16" s="12">
        <f>ОиК!E17</f>
        <v>17685</v>
      </c>
      <c r="F16" s="12">
        <f>ОиК!F17</f>
        <v>17685</v>
      </c>
      <c r="G16" s="12">
        <f>ОиК!G17</f>
        <v>19035</v>
      </c>
      <c r="H16" s="12">
        <f>ОиК!H17</f>
        <v>19035</v>
      </c>
      <c r="I16" s="12">
        <f>ОиК!I17</f>
        <v>18135</v>
      </c>
      <c r="J16" s="12">
        <f>ОиК!J17</f>
        <v>18135</v>
      </c>
      <c r="K16" s="12">
        <f>ОиК!K17</f>
        <v>16335</v>
      </c>
      <c r="L16" s="12">
        <f>ОиК!L17</f>
        <v>18135</v>
      </c>
      <c r="M16" s="12">
        <f>ОиК!M17</f>
        <v>18135</v>
      </c>
      <c r="N16" s="12">
        <f>ОиК!N17</f>
        <v>18135</v>
      </c>
      <c r="O16" s="12">
        <f>ОиК!O17</f>
        <v>17235</v>
      </c>
      <c r="P16" s="12">
        <f>ОиК!P17</f>
        <v>17235</v>
      </c>
      <c r="Q16" s="12">
        <f>ОиК!Q17</f>
        <v>15885</v>
      </c>
      <c r="R16" s="12">
        <f>ОиК!R17</f>
        <v>14985</v>
      </c>
      <c r="S16" s="12">
        <f>ОиК!S17</f>
        <v>14985</v>
      </c>
      <c r="T16" s="12">
        <f>ОиК!T17</f>
        <v>14985</v>
      </c>
      <c r="U16" s="12">
        <f>ОиК!U17</f>
        <v>14985</v>
      </c>
      <c r="V16" s="12">
        <f>ОиК!V17</f>
        <v>14985</v>
      </c>
      <c r="W16" s="12">
        <f>ОиК!W17</f>
        <v>14985</v>
      </c>
      <c r="X16" s="12">
        <f>ОиК!X17</f>
        <v>14985</v>
      </c>
      <c r="Y16" s="12">
        <f>ОиК!Y17</f>
        <v>14400</v>
      </c>
      <c r="Z16" s="12">
        <f>ОиК!Z17</f>
        <v>14400</v>
      </c>
      <c r="AA16" s="12">
        <f>ОиК!AA17</f>
        <v>14400</v>
      </c>
      <c r="AB16" s="12">
        <f>ОиК!AB17</f>
        <v>14985</v>
      </c>
      <c r="AC16" s="12">
        <f>ОиК!AC17</f>
        <v>14985</v>
      </c>
      <c r="AD16" s="12">
        <f>ОиК!AD17</f>
        <v>14985</v>
      </c>
      <c r="AE16" s="12">
        <f>ОиК!AE17</f>
        <v>14985</v>
      </c>
      <c r="AF16" s="12">
        <f>ОиК!AF17</f>
        <v>14445</v>
      </c>
      <c r="AG16" s="12">
        <f>ОиК!AG17</f>
        <v>14445</v>
      </c>
      <c r="AH16" s="12">
        <f>ОиК!AH17</f>
        <v>14445</v>
      </c>
      <c r="AI16" s="12">
        <f>ОиК!AI17</f>
        <v>14445</v>
      </c>
      <c r="AJ16" s="12">
        <f>ОиК!AJ17</f>
        <v>14445</v>
      </c>
      <c r="AK16" s="12">
        <f>ОиК!AK17</f>
        <v>15615</v>
      </c>
      <c r="AL16" s="12">
        <f>ОиК!AL17</f>
        <v>15615</v>
      </c>
      <c r="AM16" s="12">
        <f>ОиК!AM17</f>
        <v>14445</v>
      </c>
    </row>
    <row r="17" spans="1:39" s="3" customFormat="1" ht="12" hidden="1" customHeight="1">
      <c r="A17" s="331"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row>
    <row r="18" spans="1:39" s="4" customFormat="1" ht="12" hidden="1" customHeight="1">
      <c r="A18" s="331">
        <v>1</v>
      </c>
      <c r="B18" s="12">
        <f>ОиК!B19</f>
        <v>21600</v>
      </c>
      <c r="C18" s="12">
        <f>ОиК!C19</f>
        <v>21600</v>
      </c>
      <c r="D18" s="12">
        <f>ОиК!D19</f>
        <v>21600</v>
      </c>
      <c r="E18" s="12">
        <f>ОиК!E19</f>
        <v>15930</v>
      </c>
      <c r="F18" s="12">
        <f>ОиК!F19</f>
        <v>15930</v>
      </c>
      <c r="G18" s="12">
        <f>ОиК!G19</f>
        <v>17280</v>
      </c>
      <c r="H18" s="12">
        <f>ОиК!H19</f>
        <v>17280</v>
      </c>
      <c r="I18" s="12">
        <f>ОиК!I19</f>
        <v>16380</v>
      </c>
      <c r="J18" s="12">
        <f>ОиК!J19</f>
        <v>16380</v>
      </c>
      <c r="K18" s="12">
        <f>ОиК!K19</f>
        <v>14580</v>
      </c>
      <c r="L18" s="12">
        <f>ОиК!L19</f>
        <v>16380</v>
      </c>
      <c r="M18" s="12">
        <f>ОиК!M19</f>
        <v>16380</v>
      </c>
      <c r="N18" s="12">
        <f>ОиК!N19</f>
        <v>16380</v>
      </c>
      <c r="O18" s="12">
        <f>ОиК!O19</f>
        <v>15480</v>
      </c>
      <c r="P18" s="12">
        <f>ОиК!P19</f>
        <v>15480</v>
      </c>
      <c r="Q18" s="12">
        <f>ОиК!Q19</f>
        <v>14130</v>
      </c>
      <c r="R18" s="12">
        <f>ОиК!R19</f>
        <v>13230</v>
      </c>
      <c r="S18" s="12">
        <f>ОиК!S19</f>
        <v>13230</v>
      </c>
      <c r="T18" s="12">
        <f>ОиК!T19</f>
        <v>13230</v>
      </c>
      <c r="U18" s="12">
        <f>ОиК!U19</f>
        <v>13230</v>
      </c>
      <c r="V18" s="12">
        <f>ОиК!V19</f>
        <v>13230</v>
      </c>
      <c r="W18" s="12">
        <f>ОиК!W19</f>
        <v>13230</v>
      </c>
      <c r="X18" s="12">
        <f>ОиК!X19</f>
        <v>13230</v>
      </c>
      <c r="Y18" s="12">
        <f>ОиК!Y19</f>
        <v>12645</v>
      </c>
      <c r="Z18" s="12">
        <f>ОиК!Z19</f>
        <v>12645</v>
      </c>
      <c r="AA18" s="12">
        <f>ОиК!AA19</f>
        <v>12645</v>
      </c>
      <c r="AB18" s="12">
        <f>ОиК!AB19</f>
        <v>13320</v>
      </c>
      <c r="AC18" s="12">
        <f>ОиК!AC19</f>
        <v>13320</v>
      </c>
      <c r="AD18" s="12">
        <f>ОиК!AD19</f>
        <v>13320</v>
      </c>
      <c r="AE18" s="12">
        <f>ОиК!AE19</f>
        <v>13320</v>
      </c>
      <c r="AF18" s="12">
        <f>ОиК!AF19</f>
        <v>12780</v>
      </c>
      <c r="AG18" s="12">
        <f>ОиК!AG19</f>
        <v>12780</v>
      </c>
      <c r="AH18" s="12">
        <f>ОиК!AH19</f>
        <v>12780</v>
      </c>
      <c r="AI18" s="12">
        <f>ОиК!AI19</f>
        <v>12780</v>
      </c>
      <c r="AJ18" s="12">
        <f>ОиК!AJ19</f>
        <v>12780</v>
      </c>
      <c r="AK18" s="12">
        <f>ОиК!AK19</f>
        <v>13950</v>
      </c>
      <c r="AL18" s="12">
        <f>ОиК!AL19</f>
        <v>13950</v>
      </c>
      <c r="AM18" s="12">
        <f>ОиК!AM19</f>
        <v>12780</v>
      </c>
    </row>
    <row r="19" spans="1:39" s="4" customFormat="1" ht="12" hidden="1" customHeight="1">
      <c r="A19" s="331">
        <v>2</v>
      </c>
      <c r="B19" s="12">
        <f>ОиК!B20</f>
        <v>23355</v>
      </c>
      <c r="C19" s="12">
        <f>ОиК!C20</f>
        <v>23355</v>
      </c>
      <c r="D19" s="12">
        <f>ОиК!D20</f>
        <v>23355</v>
      </c>
      <c r="E19" s="12">
        <f>ОиК!E20</f>
        <v>17685</v>
      </c>
      <c r="F19" s="12">
        <f>ОиК!F20</f>
        <v>17685</v>
      </c>
      <c r="G19" s="12">
        <f>ОиК!G20</f>
        <v>19035</v>
      </c>
      <c r="H19" s="12">
        <f>ОиК!H20</f>
        <v>19035</v>
      </c>
      <c r="I19" s="12">
        <f>ОиК!I20</f>
        <v>18135</v>
      </c>
      <c r="J19" s="12">
        <f>ОиК!J20</f>
        <v>18135</v>
      </c>
      <c r="K19" s="12">
        <f>ОиК!K20</f>
        <v>16335</v>
      </c>
      <c r="L19" s="12">
        <f>ОиК!L20</f>
        <v>18135</v>
      </c>
      <c r="M19" s="12">
        <f>ОиК!M20</f>
        <v>18135</v>
      </c>
      <c r="N19" s="12">
        <f>ОиК!N20</f>
        <v>18135</v>
      </c>
      <c r="O19" s="12">
        <f>ОиК!O20</f>
        <v>17235</v>
      </c>
      <c r="P19" s="12">
        <f>ОиК!P20</f>
        <v>17235</v>
      </c>
      <c r="Q19" s="12">
        <f>ОиК!Q20</f>
        <v>15885</v>
      </c>
      <c r="R19" s="12">
        <f>ОиК!R20</f>
        <v>14985</v>
      </c>
      <c r="S19" s="12">
        <f>ОиК!S20</f>
        <v>14985</v>
      </c>
      <c r="T19" s="12">
        <f>ОиК!T20</f>
        <v>14985</v>
      </c>
      <c r="U19" s="12">
        <f>ОиК!U20</f>
        <v>14985</v>
      </c>
      <c r="V19" s="12">
        <f>ОиК!V20</f>
        <v>14985</v>
      </c>
      <c r="W19" s="12">
        <f>ОиК!W20</f>
        <v>14985</v>
      </c>
      <c r="X19" s="12">
        <f>ОиК!X20</f>
        <v>14985</v>
      </c>
      <c r="Y19" s="12">
        <f>ОиК!Y20</f>
        <v>14400</v>
      </c>
      <c r="Z19" s="12">
        <f>ОиК!Z20</f>
        <v>14400</v>
      </c>
      <c r="AA19" s="12">
        <f>ОиК!AA20</f>
        <v>14400</v>
      </c>
      <c r="AB19" s="12">
        <f>ОиК!AB20</f>
        <v>14985</v>
      </c>
      <c r="AC19" s="12">
        <f>ОиК!AC20</f>
        <v>14985</v>
      </c>
      <c r="AD19" s="12">
        <f>ОиК!AD20</f>
        <v>14985</v>
      </c>
      <c r="AE19" s="12">
        <f>ОиК!AE20</f>
        <v>14985</v>
      </c>
      <c r="AF19" s="12">
        <f>ОиК!AF20</f>
        <v>14445</v>
      </c>
      <c r="AG19" s="12">
        <f>ОиК!AG20</f>
        <v>14445</v>
      </c>
      <c r="AH19" s="12">
        <f>ОиК!AH20</f>
        <v>14445</v>
      </c>
      <c r="AI19" s="12">
        <f>ОиК!AI20</f>
        <v>14445</v>
      </c>
      <c r="AJ19" s="12">
        <f>ОиК!AJ20</f>
        <v>14445</v>
      </c>
      <c r="AK19" s="12">
        <f>ОиК!AK20</f>
        <v>15615</v>
      </c>
      <c r="AL19" s="12">
        <f>ОиК!AL20</f>
        <v>15615</v>
      </c>
      <c r="AM19" s="12">
        <f>ОиК!AM20</f>
        <v>14445</v>
      </c>
    </row>
    <row r="20" spans="1:39" s="3" customFormat="1" ht="12" hidden="1" customHeight="1">
      <c r="A20" s="331"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row>
    <row r="21" spans="1:39" s="4" customFormat="1" ht="12" hidden="1" customHeight="1">
      <c r="A21" s="331">
        <v>1</v>
      </c>
      <c r="B21" s="12">
        <f>ОиК!B22</f>
        <v>26100</v>
      </c>
      <c r="C21" s="12">
        <f>ОиК!C22</f>
        <v>26100</v>
      </c>
      <c r="D21" s="12">
        <f>ОиК!D22</f>
        <v>26100</v>
      </c>
      <c r="E21" s="12">
        <f>ОиК!E22</f>
        <v>18630</v>
      </c>
      <c r="F21" s="12">
        <f>ОиК!F22</f>
        <v>18630</v>
      </c>
      <c r="G21" s="12">
        <f>ОиК!G22</f>
        <v>19980</v>
      </c>
      <c r="H21" s="12">
        <f>ОиК!H22</f>
        <v>19980</v>
      </c>
      <c r="I21" s="12">
        <f>ОиК!I22</f>
        <v>19080</v>
      </c>
      <c r="J21" s="12">
        <f>ОиК!J22</f>
        <v>19080</v>
      </c>
      <c r="K21" s="12">
        <f>ОиК!K22</f>
        <v>17280</v>
      </c>
      <c r="L21" s="12">
        <f>ОиК!L22</f>
        <v>19080</v>
      </c>
      <c r="M21" s="12">
        <f>ОиК!M22</f>
        <v>19080</v>
      </c>
      <c r="N21" s="12">
        <f>ОиК!N22</f>
        <v>19080</v>
      </c>
      <c r="O21" s="12">
        <f>ОиК!O22</f>
        <v>18180</v>
      </c>
      <c r="P21" s="12">
        <f>ОиК!P22</f>
        <v>18180</v>
      </c>
      <c r="Q21" s="12">
        <f>ОиК!Q22</f>
        <v>16830</v>
      </c>
      <c r="R21" s="12">
        <f>ОиК!R22</f>
        <v>15930</v>
      </c>
      <c r="S21" s="12">
        <f>ОиК!S22</f>
        <v>15930</v>
      </c>
      <c r="T21" s="12">
        <f>ОиК!T22</f>
        <v>15930</v>
      </c>
      <c r="U21" s="12">
        <f>ОиК!U22</f>
        <v>15930</v>
      </c>
      <c r="V21" s="12">
        <f>ОиК!V22</f>
        <v>15930</v>
      </c>
      <c r="W21" s="12">
        <f>ОиК!W22</f>
        <v>15930</v>
      </c>
      <c r="X21" s="12">
        <f>ОиК!X22</f>
        <v>15930</v>
      </c>
      <c r="Y21" s="12">
        <f>ОиК!Y22</f>
        <v>15345</v>
      </c>
      <c r="Z21" s="12">
        <f>ОиК!Z22</f>
        <v>15345</v>
      </c>
      <c r="AA21" s="12">
        <f>ОиК!AA22</f>
        <v>15345</v>
      </c>
      <c r="AB21" s="12">
        <f>ОиК!AB22</f>
        <v>15120</v>
      </c>
      <c r="AC21" s="12">
        <f>ОиК!AC22</f>
        <v>15120</v>
      </c>
      <c r="AD21" s="12">
        <f>ОиК!AD22</f>
        <v>15120</v>
      </c>
      <c r="AE21" s="12">
        <f>ОиК!AE22</f>
        <v>15120</v>
      </c>
      <c r="AF21" s="12">
        <f>ОиК!AF22</f>
        <v>14580</v>
      </c>
      <c r="AG21" s="12">
        <f>ОиК!AG22</f>
        <v>14580</v>
      </c>
      <c r="AH21" s="12">
        <f>ОиК!AH22</f>
        <v>14580</v>
      </c>
      <c r="AI21" s="12">
        <f>ОиК!AI22</f>
        <v>14580</v>
      </c>
      <c r="AJ21" s="12">
        <f>ОиК!AJ22</f>
        <v>14580</v>
      </c>
      <c r="AK21" s="12">
        <f>ОиК!AK22</f>
        <v>15750</v>
      </c>
      <c r="AL21" s="12">
        <f>ОиК!AL22</f>
        <v>15750</v>
      </c>
      <c r="AM21" s="12">
        <f>ОиК!AM22</f>
        <v>14580</v>
      </c>
    </row>
    <row r="22" spans="1:39" s="4" customFormat="1" ht="12" hidden="1" customHeight="1">
      <c r="A22" s="331">
        <v>2</v>
      </c>
      <c r="B22" s="12">
        <f>ОиК!B23</f>
        <v>27855</v>
      </c>
      <c r="C22" s="12">
        <f>ОиК!C23</f>
        <v>27855</v>
      </c>
      <c r="D22" s="12">
        <f>ОиК!D23</f>
        <v>27855</v>
      </c>
      <c r="E22" s="12">
        <f>ОиК!E23</f>
        <v>20385</v>
      </c>
      <c r="F22" s="12">
        <f>ОиК!F23</f>
        <v>20385</v>
      </c>
      <c r="G22" s="12">
        <f>ОиК!G23</f>
        <v>21735</v>
      </c>
      <c r="H22" s="12">
        <f>ОиК!H23</f>
        <v>21735</v>
      </c>
      <c r="I22" s="12">
        <f>ОиК!I23</f>
        <v>20835</v>
      </c>
      <c r="J22" s="12">
        <f>ОиК!J23</f>
        <v>20835</v>
      </c>
      <c r="K22" s="12">
        <f>ОиК!K23</f>
        <v>19035</v>
      </c>
      <c r="L22" s="12">
        <f>ОиК!L23</f>
        <v>20835</v>
      </c>
      <c r="M22" s="12">
        <f>ОиК!M23</f>
        <v>20835</v>
      </c>
      <c r="N22" s="12">
        <f>ОиК!N23</f>
        <v>20835</v>
      </c>
      <c r="O22" s="12">
        <f>ОиК!O23</f>
        <v>19935</v>
      </c>
      <c r="P22" s="12">
        <f>ОиК!P23</f>
        <v>19935</v>
      </c>
      <c r="Q22" s="12">
        <f>ОиК!Q23</f>
        <v>18585</v>
      </c>
      <c r="R22" s="12">
        <f>ОиК!R23</f>
        <v>17685</v>
      </c>
      <c r="S22" s="12">
        <f>ОиК!S23</f>
        <v>17685</v>
      </c>
      <c r="T22" s="12">
        <f>ОиК!T23</f>
        <v>17685</v>
      </c>
      <c r="U22" s="12">
        <f>ОиК!U23</f>
        <v>17685</v>
      </c>
      <c r="V22" s="12">
        <f>ОиК!V23</f>
        <v>17685</v>
      </c>
      <c r="W22" s="12">
        <f>ОиК!W23</f>
        <v>17685</v>
      </c>
      <c r="X22" s="12">
        <f>ОиК!X23</f>
        <v>17685</v>
      </c>
      <c r="Y22" s="12">
        <f>ОиК!Y23</f>
        <v>17100</v>
      </c>
      <c r="Z22" s="12">
        <f>ОиК!Z23</f>
        <v>17100</v>
      </c>
      <c r="AA22" s="12">
        <f>ОиК!AA23</f>
        <v>17100</v>
      </c>
      <c r="AB22" s="12">
        <f>ОиК!AB23</f>
        <v>16785</v>
      </c>
      <c r="AC22" s="12">
        <f>ОиК!AC23</f>
        <v>16785</v>
      </c>
      <c r="AD22" s="12">
        <f>ОиК!AD23</f>
        <v>16785</v>
      </c>
      <c r="AE22" s="12">
        <f>ОиК!AE23</f>
        <v>16785</v>
      </c>
      <c r="AF22" s="12">
        <f>ОиК!AF23</f>
        <v>16245</v>
      </c>
      <c r="AG22" s="12">
        <f>ОиК!AG23</f>
        <v>16245</v>
      </c>
      <c r="AH22" s="12">
        <f>ОиК!AH23</f>
        <v>16245</v>
      </c>
      <c r="AI22" s="12">
        <f>ОиК!AI23</f>
        <v>16245</v>
      </c>
      <c r="AJ22" s="12">
        <f>ОиК!AJ23</f>
        <v>16245</v>
      </c>
      <c r="AK22" s="12">
        <f>ОиК!AK23</f>
        <v>17415</v>
      </c>
      <c r="AL22" s="12">
        <f>ОиК!AL23</f>
        <v>17415</v>
      </c>
      <c r="AM22" s="12">
        <f>ОиК!AM23</f>
        <v>16245</v>
      </c>
    </row>
    <row r="23" spans="1:39" s="4" customFormat="1" ht="12" hidden="1" customHeight="1">
      <c r="A23" s="333"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row>
    <row r="24" spans="1:39" s="4" customFormat="1" ht="12" hidden="1" customHeight="1">
      <c r="A24" s="331">
        <v>1</v>
      </c>
      <c r="B24" s="12">
        <f>ОиК!B25</f>
        <v>33930</v>
      </c>
      <c r="C24" s="12">
        <f>ОиК!C25</f>
        <v>33930</v>
      </c>
      <c r="D24" s="12">
        <f>ОиК!D25</f>
        <v>33930</v>
      </c>
      <c r="E24" s="12">
        <f>ОиК!E25</f>
        <v>29070</v>
      </c>
      <c r="F24" s="12">
        <f>ОиК!F25</f>
        <v>29070</v>
      </c>
      <c r="G24" s="12">
        <f>ОиК!G25</f>
        <v>30420</v>
      </c>
      <c r="H24" s="12">
        <f>ОиК!H25</f>
        <v>30420</v>
      </c>
      <c r="I24" s="12">
        <f>ОиК!I25</f>
        <v>29520</v>
      </c>
      <c r="J24" s="12">
        <f>ОиК!J25</f>
        <v>29520</v>
      </c>
      <c r="K24" s="12">
        <f>ОиК!K25</f>
        <v>27720</v>
      </c>
      <c r="L24" s="12">
        <f>ОиК!L25</f>
        <v>29520</v>
      </c>
      <c r="M24" s="12">
        <f>ОиК!M25</f>
        <v>29520</v>
      </c>
      <c r="N24" s="12">
        <f>ОиК!N25</f>
        <v>29520</v>
      </c>
      <c r="O24" s="12">
        <f>ОиК!O25</f>
        <v>28620</v>
      </c>
      <c r="P24" s="12">
        <f>ОиК!P25</f>
        <v>28620</v>
      </c>
      <c r="Q24" s="12">
        <f>ОиК!Q25</f>
        <v>27270</v>
      </c>
      <c r="R24" s="12">
        <f>ОиК!R25</f>
        <v>26370</v>
      </c>
      <c r="S24" s="12">
        <f>ОиК!S25</f>
        <v>26370</v>
      </c>
      <c r="T24" s="12">
        <f>ОиК!T25</f>
        <v>26370</v>
      </c>
      <c r="U24" s="12">
        <f>ОиК!U25</f>
        <v>26370</v>
      </c>
      <c r="V24" s="12">
        <f>ОиК!V25</f>
        <v>26370</v>
      </c>
      <c r="W24" s="12">
        <f>ОиК!W25</f>
        <v>26370</v>
      </c>
      <c r="X24" s="12">
        <f>ОиК!X25</f>
        <v>26370</v>
      </c>
      <c r="Y24" s="12">
        <f>ОиК!Y25</f>
        <v>25785</v>
      </c>
      <c r="Z24" s="12">
        <f>ОиК!Z25</f>
        <v>25785</v>
      </c>
      <c r="AA24" s="12">
        <f>ОиК!AA25</f>
        <v>25785</v>
      </c>
      <c r="AB24" s="12">
        <f>ОиК!AB25</f>
        <v>22770</v>
      </c>
      <c r="AC24" s="12">
        <f>ОиК!AC25</f>
        <v>22770</v>
      </c>
      <c r="AD24" s="12">
        <f>ОиК!AD25</f>
        <v>22770</v>
      </c>
      <c r="AE24" s="12">
        <f>ОиК!AE25</f>
        <v>22770</v>
      </c>
      <c r="AF24" s="12">
        <f>ОиК!AF25</f>
        <v>22230</v>
      </c>
      <c r="AG24" s="12">
        <f>ОиК!AG25</f>
        <v>22230</v>
      </c>
      <c r="AH24" s="12">
        <f>ОиК!AH25</f>
        <v>22230</v>
      </c>
      <c r="AI24" s="12">
        <f>ОиК!AI25</f>
        <v>22230</v>
      </c>
      <c r="AJ24" s="12">
        <f>ОиК!AJ25</f>
        <v>22230</v>
      </c>
      <c r="AK24" s="12">
        <f>ОиК!AK25</f>
        <v>23400</v>
      </c>
      <c r="AL24" s="12">
        <f>ОиК!AL25</f>
        <v>23400</v>
      </c>
      <c r="AM24" s="12">
        <f>ОиК!AM25</f>
        <v>22230</v>
      </c>
    </row>
    <row r="25" spans="1:39" s="4" customFormat="1" ht="12" hidden="1" customHeight="1">
      <c r="A25" s="331">
        <v>2</v>
      </c>
      <c r="B25" s="12">
        <f>ОиК!B26</f>
        <v>33930</v>
      </c>
      <c r="C25" s="12">
        <f>ОиК!C26</f>
        <v>33930</v>
      </c>
      <c r="D25" s="12">
        <f>ОиК!D26</f>
        <v>33930</v>
      </c>
      <c r="E25" s="12">
        <f>ОиК!E26</f>
        <v>29070</v>
      </c>
      <c r="F25" s="12">
        <f>ОиК!F26</f>
        <v>29070</v>
      </c>
      <c r="G25" s="12">
        <f>ОиК!G26</f>
        <v>30420</v>
      </c>
      <c r="H25" s="12">
        <f>ОиК!H26</f>
        <v>30420</v>
      </c>
      <c r="I25" s="12">
        <f>ОиК!I26</f>
        <v>29520</v>
      </c>
      <c r="J25" s="12">
        <f>ОиК!J26</f>
        <v>29520</v>
      </c>
      <c r="K25" s="12">
        <f>ОиК!K26</f>
        <v>27720</v>
      </c>
      <c r="L25" s="12">
        <f>ОиК!L26</f>
        <v>29520</v>
      </c>
      <c r="M25" s="12">
        <f>ОиК!M26</f>
        <v>29520</v>
      </c>
      <c r="N25" s="12">
        <f>ОиК!N26</f>
        <v>29520</v>
      </c>
      <c r="O25" s="12">
        <f>ОиК!O26</f>
        <v>28620</v>
      </c>
      <c r="P25" s="12">
        <f>ОиК!P26</f>
        <v>28620</v>
      </c>
      <c r="Q25" s="12">
        <f>ОиК!Q26</f>
        <v>27270</v>
      </c>
      <c r="R25" s="12">
        <f>ОиК!R26</f>
        <v>26370</v>
      </c>
      <c r="S25" s="12">
        <f>ОиК!S26</f>
        <v>26370</v>
      </c>
      <c r="T25" s="12">
        <f>ОиК!T26</f>
        <v>26370</v>
      </c>
      <c r="U25" s="12">
        <f>ОиК!U26</f>
        <v>26370</v>
      </c>
      <c r="V25" s="12">
        <f>ОиК!V26</f>
        <v>26370</v>
      </c>
      <c r="W25" s="12">
        <f>ОиК!W26</f>
        <v>26370</v>
      </c>
      <c r="X25" s="12">
        <f>ОиК!X26</f>
        <v>26370</v>
      </c>
      <c r="Y25" s="12">
        <f>ОиК!Y26</f>
        <v>25785</v>
      </c>
      <c r="Z25" s="12">
        <f>ОиК!Z26</f>
        <v>25785</v>
      </c>
      <c r="AA25" s="12">
        <f>ОиК!AA26</f>
        <v>25785</v>
      </c>
      <c r="AB25" s="12">
        <f>ОиК!AB26</f>
        <v>22770</v>
      </c>
      <c r="AC25" s="12">
        <f>ОиК!AC26</f>
        <v>22770</v>
      </c>
      <c r="AD25" s="12">
        <f>ОиК!AD26</f>
        <v>22770</v>
      </c>
      <c r="AE25" s="12">
        <f>ОиК!AE26</f>
        <v>22770</v>
      </c>
      <c r="AF25" s="12">
        <f>ОиК!AF26</f>
        <v>22230</v>
      </c>
      <c r="AG25" s="12">
        <f>ОиК!AG26</f>
        <v>22230</v>
      </c>
      <c r="AH25" s="12">
        <f>ОиК!AH26</f>
        <v>22230</v>
      </c>
      <c r="AI25" s="12">
        <f>ОиК!AI26</f>
        <v>22230</v>
      </c>
      <c r="AJ25" s="12">
        <f>ОиК!AJ26</f>
        <v>22230</v>
      </c>
      <c r="AK25" s="12">
        <f>ОиК!AK26</f>
        <v>23400</v>
      </c>
      <c r="AL25" s="12">
        <f>ОиК!AL26</f>
        <v>23400</v>
      </c>
      <c r="AM25" s="12">
        <f>ОиК!AM26</f>
        <v>22230</v>
      </c>
    </row>
    <row r="26" spans="1:39" s="4" customFormat="1" ht="12" hidden="1" customHeight="1">
      <c r="A26" s="331">
        <v>3</v>
      </c>
      <c r="B26" s="12">
        <f>ОиК!B27</f>
        <v>33930</v>
      </c>
      <c r="C26" s="12">
        <f>ОиК!C27</f>
        <v>33930</v>
      </c>
      <c r="D26" s="12">
        <f>ОиК!D27</f>
        <v>33930</v>
      </c>
      <c r="E26" s="12">
        <f>ОиК!E27</f>
        <v>29070</v>
      </c>
      <c r="F26" s="12">
        <f>ОиК!F27</f>
        <v>29070</v>
      </c>
      <c r="G26" s="12">
        <f>ОиК!G27</f>
        <v>30420</v>
      </c>
      <c r="H26" s="12">
        <f>ОиК!H27</f>
        <v>30420</v>
      </c>
      <c r="I26" s="12">
        <f>ОиК!I27</f>
        <v>29520</v>
      </c>
      <c r="J26" s="12">
        <f>ОиК!J27</f>
        <v>29520</v>
      </c>
      <c r="K26" s="12">
        <f>ОиК!K27</f>
        <v>27720</v>
      </c>
      <c r="L26" s="12">
        <f>ОиК!L27</f>
        <v>29520</v>
      </c>
      <c r="M26" s="12">
        <f>ОиК!M27</f>
        <v>29520</v>
      </c>
      <c r="N26" s="12">
        <f>ОиК!N27</f>
        <v>29520</v>
      </c>
      <c r="O26" s="12">
        <f>ОиК!O27</f>
        <v>28620</v>
      </c>
      <c r="P26" s="12">
        <f>ОиК!P27</f>
        <v>28620</v>
      </c>
      <c r="Q26" s="12">
        <f>ОиК!Q27</f>
        <v>27270</v>
      </c>
      <c r="R26" s="12">
        <f>ОиК!R27</f>
        <v>26370</v>
      </c>
      <c r="S26" s="12">
        <f>ОиК!S27</f>
        <v>26370</v>
      </c>
      <c r="T26" s="12">
        <f>ОиК!T27</f>
        <v>26370</v>
      </c>
      <c r="U26" s="12">
        <f>ОиК!U27</f>
        <v>26370</v>
      </c>
      <c r="V26" s="12">
        <f>ОиК!V27</f>
        <v>26370</v>
      </c>
      <c r="W26" s="12">
        <f>ОиК!W27</f>
        <v>26370</v>
      </c>
      <c r="X26" s="12">
        <f>ОиК!X27</f>
        <v>26370</v>
      </c>
      <c r="Y26" s="12">
        <f>ОиК!Y27</f>
        <v>25785</v>
      </c>
      <c r="Z26" s="12">
        <f>ОиК!Z27</f>
        <v>25785</v>
      </c>
      <c r="AA26" s="12">
        <f>ОиК!AA27</f>
        <v>25785</v>
      </c>
      <c r="AB26" s="12">
        <f>ОиК!AB27</f>
        <v>22770</v>
      </c>
      <c r="AC26" s="12">
        <f>ОиК!AC27</f>
        <v>22770</v>
      </c>
      <c r="AD26" s="12">
        <f>ОиК!AD27</f>
        <v>22770</v>
      </c>
      <c r="AE26" s="12">
        <f>ОиК!AE27</f>
        <v>22770</v>
      </c>
      <c r="AF26" s="12">
        <f>ОиК!AF27</f>
        <v>22230</v>
      </c>
      <c r="AG26" s="12">
        <f>ОиК!AG27</f>
        <v>22230</v>
      </c>
      <c r="AH26" s="12">
        <f>ОиК!AH27</f>
        <v>22230</v>
      </c>
      <c r="AI26" s="12">
        <f>ОиК!AI27</f>
        <v>22230</v>
      </c>
      <c r="AJ26" s="12">
        <f>ОиК!AJ27</f>
        <v>22230</v>
      </c>
      <c r="AK26" s="12">
        <f>ОиК!AK27</f>
        <v>23400</v>
      </c>
      <c r="AL26" s="12">
        <f>ОиК!AL27</f>
        <v>23400</v>
      </c>
      <c r="AM26" s="12">
        <f>ОиК!AM27</f>
        <v>22230</v>
      </c>
    </row>
    <row r="27" spans="1:39" s="4" customFormat="1" ht="12" hidden="1" customHeight="1">
      <c r="A27" s="331">
        <v>4</v>
      </c>
      <c r="B27" s="12">
        <f>ОиК!B28</f>
        <v>33930</v>
      </c>
      <c r="C27" s="12">
        <f>ОиК!C28</f>
        <v>33930</v>
      </c>
      <c r="D27" s="12">
        <f>ОиК!D28</f>
        <v>33930</v>
      </c>
      <c r="E27" s="12">
        <f>ОиК!E28</f>
        <v>29070</v>
      </c>
      <c r="F27" s="12">
        <f>ОиК!F28</f>
        <v>29070</v>
      </c>
      <c r="G27" s="12">
        <f>ОиК!G28</f>
        <v>30420</v>
      </c>
      <c r="H27" s="12">
        <f>ОиК!H28</f>
        <v>30420</v>
      </c>
      <c r="I27" s="12">
        <f>ОиК!I28</f>
        <v>29520</v>
      </c>
      <c r="J27" s="12">
        <f>ОиК!J28</f>
        <v>29520</v>
      </c>
      <c r="K27" s="12">
        <f>ОиК!K28</f>
        <v>27720</v>
      </c>
      <c r="L27" s="12">
        <f>ОиК!L28</f>
        <v>29520</v>
      </c>
      <c r="M27" s="12">
        <f>ОиК!M28</f>
        <v>29520</v>
      </c>
      <c r="N27" s="12">
        <f>ОиК!N28</f>
        <v>29520</v>
      </c>
      <c r="O27" s="12">
        <f>ОиК!O28</f>
        <v>28620</v>
      </c>
      <c r="P27" s="12">
        <f>ОиК!P28</f>
        <v>28620</v>
      </c>
      <c r="Q27" s="12">
        <f>ОиК!Q28</f>
        <v>27270</v>
      </c>
      <c r="R27" s="12">
        <f>ОиК!R28</f>
        <v>26370</v>
      </c>
      <c r="S27" s="12">
        <f>ОиК!S28</f>
        <v>26370</v>
      </c>
      <c r="T27" s="12">
        <f>ОиК!T28</f>
        <v>26370</v>
      </c>
      <c r="U27" s="12">
        <f>ОиК!U28</f>
        <v>26370</v>
      </c>
      <c r="V27" s="12">
        <f>ОиК!V28</f>
        <v>26370</v>
      </c>
      <c r="W27" s="12">
        <f>ОиК!W28</f>
        <v>26370</v>
      </c>
      <c r="X27" s="12">
        <f>ОиК!X28</f>
        <v>26370</v>
      </c>
      <c r="Y27" s="12">
        <f>ОиК!Y28</f>
        <v>25785</v>
      </c>
      <c r="Z27" s="12">
        <f>ОиК!Z28</f>
        <v>25785</v>
      </c>
      <c r="AA27" s="12">
        <f>ОиК!AA28</f>
        <v>25785</v>
      </c>
      <c r="AB27" s="12">
        <f>ОиК!AB28</f>
        <v>22770</v>
      </c>
      <c r="AC27" s="12">
        <f>ОиК!AC28</f>
        <v>22770</v>
      </c>
      <c r="AD27" s="12">
        <f>ОиК!AD28</f>
        <v>22770</v>
      </c>
      <c r="AE27" s="12">
        <f>ОиК!AE28</f>
        <v>22770</v>
      </c>
      <c r="AF27" s="12">
        <f>ОиК!AF28</f>
        <v>22230</v>
      </c>
      <c r="AG27" s="12">
        <f>ОиК!AG28</f>
        <v>22230</v>
      </c>
      <c r="AH27" s="12">
        <f>ОиК!AH28</f>
        <v>22230</v>
      </c>
      <c r="AI27" s="12">
        <f>ОиК!AI28</f>
        <v>22230</v>
      </c>
      <c r="AJ27" s="12">
        <f>ОиК!AJ28</f>
        <v>22230</v>
      </c>
      <c r="AK27" s="12">
        <f>ОиК!AK28</f>
        <v>23400</v>
      </c>
      <c r="AL27" s="12">
        <f>ОиК!AL28</f>
        <v>23400</v>
      </c>
      <c r="AM27" s="12">
        <f>ОиК!AM28</f>
        <v>22230</v>
      </c>
    </row>
    <row r="28" spans="1:39" s="4" customFormat="1" ht="12" hidden="1" customHeight="1">
      <c r="A28" s="332"/>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row>
    <row r="29" spans="1:39" s="4" customFormat="1" ht="12" hidden="1" customHeight="1">
      <c r="A29" s="332"/>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row>
    <row r="30" spans="1:39" s="4" customFormat="1" ht="12" customHeight="1">
      <c r="A30" s="91" t="s">
        <v>142</v>
      </c>
      <c r="B30" s="74">
        <f t="shared" ref="B30:AM30"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si="0"/>
        <v>46101</v>
      </c>
      <c r="Q30" s="74">
        <f t="shared" si="0"/>
        <v>46102</v>
      </c>
      <c r="R30" s="74">
        <f t="shared" si="0"/>
        <v>46103</v>
      </c>
      <c r="S30" s="74">
        <f t="shared" si="0"/>
        <v>46104</v>
      </c>
      <c r="T30" s="74">
        <f t="shared" si="0"/>
        <v>46105</v>
      </c>
      <c r="U30" s="74">
        <f t="shared" si="0"/>
        <v>46106</v>
      </c>
      <c r="V30" s="74">
        <f t="shared" si="0"/>
        <v>46107</v>
      </c>
      <c r="W30" s="74">
        <f t="shared" si="0"/>
        <v>46108</v>
      </c>
      <c r="X30" s="74">
        <f t="shared" si="0"/>
        <v>46109</v>
      </c>
      <c r="Y30" s="74">
        <f t="shared" si="0"/>
        <v>46110</v>
      </c>
      <c r="Z30" s="74">
        <f t="shared" si="0"/>
        <v>46111</v>
      </c>
      <c r="AA30" s="74">
        <f t="shared" si="0"/>
        <v>46112</v>
      </c>
      <c r="AB30" s="74">
        <f t="shared" si="0"/>
        <v>46113</v>
      </c>
      <c r="AC30" s="74">
        <f t="shared" si="0"/>
        <v>46114</v>
      </c>
      <c r="AD30" s="74">
        <f t="shared" si="0"/>
        <v>46115</v>
      </c>
      <c r="AE30" s="74">
        <f t="shared" si="0"/>
        <v>46116</v>
      </c>
      <c r="AF30" s="74">
        <f t="shared" si="0"/>
        <v>46117</v>
      </c>
      <c r="AG30" s="74">
        <f t="shared" si="0"/>
        <v>46118</v>
      </c>
      <c r="AH30" s="74">
        <f t="shared" si="0"/>
        <v>46119</v>
      </c>
      <c r="AI30" s="74">
        <f t="shared" si="0"/>
        <v>46120</v>
      </c>
      <c r="AJ30" s="74">
        <f t="shared" si="0"/>
        <v>46121</v>
      </c>
      <c r="AK30" s="74">
        <f t="shared" si="0"/>
        <v>46122</v>
      </c>
      <c r="AL30" s="74">
        <f t="shared" si="0"/>
        <v>46123</v>
      </c>
      <c r="AM30" s="74">
        <f t="shared" si="0"/>
        <v>46124</v>
      </c>
    </row>
    <row r="31" spans="1:39" s="4" customFormat="1" ht="12" customHeight="1">
      <c r="A31" s="108" t="s">
        <v>119</v>
      </c>
      <c r="B31" s="74">
        <f t="shared" ref="B31:AM31" si="1">B4</f>
        <v>46087</v>
      </c>
      <c r="C31" s="74">
        <f t="shared" si="1"/>
        <v>46088</v>
      </c>
      <c r="D31" s="74">
        <f t="shared" si="1"/>
        <v>46089</v>
      </c>
      <c r="E31" s="74">
        <f t="shared" si="1"/>
        <v>46090</v>
      </c>
      <c r="F31" s="74">
        <f t="shared" si="1"/>
        <v>46091</v>
      </c>
      <c r="G31" s="74">
        <f t="shared" si="1"/>
        <v>46092</v>
      </c>
      <c r="H31" s="74">
        <f t="shared" si="1"/>
        <v>46093</v>
      </c>
      <c r="I31" s="74">
        <f t="shared" si="1"/>
        <v>46094</v>
      </c>
      <c r="J31" s="74">
        <f t="shared" si="1"/>
        <v>46095</v>
      </c>
      <c r="K31" s="74">
        <f t="shared" si="1"/>
        <v>46096</v>
      </c>
      <c r="L31" s="74">
        <f t="shared" si="1"/>
        <v>46097</v>
      </c>
      <c r="M31" s="74">
        <f t="shared" si="1"/>
        <v>46098</v>
      </c>
      <c r="N31" s="74">
        <f t="shared" si="1"/>
        <v>46099</v>
      </c>
      <c r="O31" s="74">
        <f t="shared" si="1"/>
        <v>46100</v>
      </c>
      <c r="P31" s="74">
        <f t="shared" si="1"/>
        <v>46101</v>
      </c>
      <c r="Q31" s="74">
        <f t="shared" si="1"/>
        <v>46102</v>
      </c>
      <c r="R31" s="74">
        <f t="shared" si="1"/>
        <v>46103</v>
      </c>
      <c r="S31" s="74">
        <f t="shared" si="1"/>
        <v>46104</v>
      </c>
      <c r="T31" s="74">
        <f t="shared" si="1"/>
        <v>46105</v>
      </c>
      <c r="U31" s="74">
        <f t="shared" si="1"/>
        <v>46106</v>
      </c>
      <c r="V31" s="74">
        <f t="shared" si="1"/>
        <v>46107</v>
      </c>
      <c r="W31" s="74">
        <f t="shared" si="1"/>
        <v>46108</v>
      </c>
      <c r="X31" s="74">
        <f t="shared" si="1"/>
        <v>46109</v>
      </c>
      <c r="Y31" s="74">
        <f t="shared" si="1"/>
        <v>46110</v>
      </c>
      <c r="Z31" s="74">
        <f t="shared" si="1"/>
        <v>46111</v>
      </c>
      <c r="AA31" s="74">
        <f t="shared" si="1"/>
        <v>46112</v>
      </c>
      <c r="AB31" s="74">
        <f t="shared" si="1"/>
        <v>46113</v>
      </c>
      <c r="AC31" s="74">
        <f t="shared" si="1"/>
        <v>46114</v>
      </c>
      <c r="AD31" s="74">
        <f t="shared" si="1"/>
        <v>46115</v>
      </c>
      <c r="AE31" s="74">
        <f t="shared" si="1"/>
        <v>46116</v>
      </c>
      <c r="AF31" s="74">
        <f t="shared" si="1"/>
        <v>46117</v>
      </c>
      <c r="AG31" s="74">
        <f t="shared" si="1"/>
        <v>46118</v>
      </c>
      <c r="AH31" s="74">
        <f t="shared" si="1"/>
        <v>46119</v>
      </c>
      <c r="AI31" s="74">
        <f t="shared" si="1"/>
        <v>46120</v>
      </c>
      <c r="AJ31" s="74">
        <f t="shared" si="1"/>
        <v>46121</v>
      </c>
      <c r="AK31" s="74">
        <f t="shared" si="1"/>
        <v>46122</v>
      </c>
      <c r="AL31" s="74">
        <f t="shared" si="1"/>
        <v>46123</v>
      </c>
      <c r="AM31" s="74">
        <f t="shared" si="1"/>
        <v>46124</v>
      </c>
    </row>
    <row r="32" spans="1:39" s="4" customFormat="1" ht="12" customHeight="1">
      <c r="A32" s="12" t="s">
        <v>76</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row>
    <row r="33" spans="1:39" s="4" customFormat="1" ht="12" customHeight="1">
      <c r="A33" s="13">
        <v>1</v>
      </c>
      <c r="B33" s="12">
        <f t="shared" ref="B33:AM33" si="2">ROUNDUP(B6*0.87,)+25</f>
        <v>10987</v>
      </c>
      <c r="C33" s="12">
        <f t="shared" si="2"/>
        <v>10987</v>
      </c>
      <c r="D33" s="12">
        <f t="shared" si="2"/>
        <v>10987</v>
      </c>
      <c r="E33" s="12">
        <f t="shared" si="2"/>
        <v>9578</v>
      </c>
      <c r="F33" s="12">
        <f t="shared" si="2"/>
        <v>9578</v>
      </c>
      <c r="G33" s="12">
        <f t="shared" si="2"/>
        <v>10753</v>
      </c>
      <c r="H33" s="12">
        <f t="shared" si="2"/>
        <v>10753</v>
      </c>
      <c r="I33" s="12">
        <f t="shared" si="2"/>
        <v>9970</v>
      </c>
      <c r="J33" s="12">
        <f t="shared" si="2"/>
        <v>9970</v>
      </c>
      <c r="K33" s="12">
        <f t="shared" si="2"/>
        <v>8404</v>
      </c>
      <c r="L33" s="12">
        <f t="shared" si="2"/>
        <v>9970</v>
      </c>
      <c r="M33" s="12">
        <f t="shared" si="2"/>
        <v>9970</v>
      </c>
      <c r="N33" s="12">
        <f t="shared" si="2"/>
        <v>9970</v>
      </c>
      <c r="O33" s="12">
        <f t="shared" si="2"/>
        <v>9187</v>
      </c>
      <c r="P33" s="12">
        <f t="shared" si="2"/>
        <v>9187</v>
      </c>
      <c r="Q33" s="12">
        <f t="shared" si="2"/>
        <v>8012</v>
      </c>
      <c r="R33" s="12">
        <f t="shared" si="2"/>
        <v>7229</v>
      </c>
      <c r="S33" s="12">
        <f t="shared" si="2"/>
        <v>7229</v>
      </c>
      <c r="T33" s="12">
        <f t="shared" si="2"/>
        <v>7229</v>
      </c>
      <c r="U33" s="12">
        <f t="shared" si="2"/>
        <v>7229</v>
      </c>
      <c r="V33" s="12">
        <f t="shared" si="2"/>
        <v>7229</v>
      </c>
      <c r="W33" s="12">
        <f t="shared" si="2"/>
        <v>7229</v>
      </c>
      <c r="X33" s="12">
        <f t="shared" si="2"/>
        <v>7229</v>
      </c>
      <c r="Y33" s="12">
        <f t="shared" si="2"/>
        <v>6720</v>
      </c>
      <c r="Z33" s="12">
        <f t="shared" si="2"/>
        <v>6720</v>
      </c>
      <c r="AA33" s="12">
        <f t="shared" si="2"/>
        <v>6720</v>
      </c>
      <c r="AB33" s="12">
        <f t="shared" si="2"/>
        <v>5741</v>
      </c>
      <c r="AC33" s="12">
        <f t="shared" si="2"/>
        <v>5741</v>
      </c>
      <c r="AD33" s="12">
        <f t="shared" si="2"/>
        <v>5741</v>
      </c>
      <c r="AE33" s="12">
        <f t="shared" si="2"/>
        <v>5741</v>
      </c>
      <c r="AF33" s="12">
        <f t="shared" si="2"/>
        <v>5272</v>
      </c>
      <c r="AG33" s="12">
        <f t="shared" si="2"/>
        <v>5272</v>
      </c>
      <c r="AH33" s="12">
        <f t="shared" si="2"/>
        <v>5272</v>
      </c>
      <c r="AI33" s="12">
        <f t="shared" si="2"/>
        <v>5272</v>
      </c>
      <c r="AJ33" s="12">
        <f t="shared" si="2"/>
        <v>5272</v>
      </c>
      <c r="AK33" s="12">
        <f t="shared" si="2"/>
        <v>6289</v>
      </c>
      <c r="AL33" s="12">
        <f t="shared" si="2"/>
        <v>6289</v>
      </c>
      <c r="AM33" s="12">
        <f t="shared" si="2"/>
        <v>5272</v>
      </c>
    </row>
    <row r="34" spans="1:39" s="4" customFormat="1" ht="12" customHeight="1">
      <c r="A34" s="13">
        <v>2</v>
      </c>
      <c r="B34" s="12">
        <f t="shared" ref="B34:AM34" si="3">ROUNDUP(B7*0.87,)+25</f>
        <v>12514</v>
      </c>
      <c r="C34" s="12">
        <f t="shared" si="3"/>
        <v>12514</v>
      </c>
      <c r="D34" s="12">
        <f t="shared" si="3"/>
        <v>12514</v>
      </c>
      <c r="E34" s="12">
        <f t="shared" si="3"/>
        <v>11105</v>
      </c>
      <c r="F34" s="12">
        <f t="shared" si="3"/>
        <v>11105</v>
      </c>
      <c r="G34" s="12">
        <f t="shared" si="3"/>
        <v>12279</v>
      </c>
      <c r="H34" s="12">
        <f t="shared" si="3"/>
        <v>12279</v>
      </c>
      <c r="I34" s="12">
        <f t="shared" si="3"/>
        <v>11496</v>
      </c>
      <c r="J34" s="12">
        <f t="shared" si="3"/>
        <v>11496</v>
      </c>
      <c r="K34" s="12">
        <f t="shared" si="3"/>
        <v>9930</v>
      </c>
      <c r="L34" s="12">
        <f t="shared" si="3"/>
        <v>11496</v>
      </c>
      <c r="M34" s="12">
        <f t="shared" si="3"/>
        <v>11496</v>
      </c>
      <c r="N34" s="12">
        <f t="shared" si="3"/>
        <v>11496</v>
      </c>
      <c r="O34" s="12">
        <f t="shared" si="3"/>
        <v>10713</v>
      </c>
      <c r="P34" s="12">
        <f t="shared" si="3"/>
        <v>10713</v>
      </c>
      <c r="Q34" s="12">
        <f t="shared" si="3"/>
        <v>9539</v>
      </c>
      <c r="R34" s="12">
        <f t="shared" si="3"/>
        <v>8756</v>
      </c>
      <c r="S34" s="12">
        <f t="shared" si="3"/>
        <v>8756</v>
      </c>
      <c r="T34" s="12">
        <f t="shared" si="3"/>
        <v>8756</v>
      </c>
      <c r="U34" s="12">
        <f t="shared" si="3"/>
        <v>8756</v>
      </c>
      <c r="V34" s="12">
        <f t="shared" si="3"/>
        <v>8756</v>
      </c>
      <c r="W34" s="12">
        <f t="shared" si="3"/>
        <v>8756</v>
      </c>
      <c r="X34" s="12">
        <f t="shared" si="3"/>
        <v>8756</v>
      </c>
      <c r="Y34" s="12">
        <f t="shared" si="3"/>
        <v>8247</v>
      </c>
      <c r="Z34" s="12">
        <f t="shared" si="3"/>
        <v>8247</v>
      </c>
      <c r="AA34" s="12">
        <f t="shared" si="3"/>
        <v>8247</v>
      </c>
      <c r="AB34" s="12">
        <f t="shared" si="3"/>
        <v>7190</v>
      </c>
      <c r="AC34" s="12">
        <f t="shared" si="3"/>
        <v>7190</v>
      </c>
      <c r="AD34" s="12">
        <f t="shared" si="3"/>
        <v>7190</v>
      </c>
      <c r="AE34" s="12">
        <f t="shared" si="3"/>
        <v>7190</v>
      </c>
      <c r="AF34" s="12">
        <f t="shared" si="3"/>
        <v>6720</v>
      </c>
      <c r="AG34" s="12">
        <f t="shared" si="3"/>
        <v>6720</v>
      </c>
      <c r="AH34" s="12">
        <f t="shared" si="3"/>
        <v>6720</v>
      </c>
      <c r="AI34" s="12">
        <f t="shared" si="3"/>
        <v>6720</v>
      </c>
      <c r="AJ34" s="12">
        <f t="shared" si="3"/>
        <v>6720</v>
      </c>
      <c r="AK34" s="12">
        <f t="shared" si="3"/>
        <v>7738</v>
      </c>
      <c r="AL34" s="12">
        <f t="shared" si="3"/>
        <v>7738</v>
      </c>
      <c r="AM34" s="12">
        <f t="shared" si="3"/>
        <v>6720</v>
      </c>
    </row>
    <row r="35" spans="1:39" s="4" customFormat="1" ht="12" customHeight="1">
      <c r="A35" s="12" t="s">
        <v>77</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row>
    <row r="36" spans="1:39" s="4" customFormat="1" ht="12" customHeight="1">
      <c r="A36" s="13">
        <v>1</v>
      </c>
      <c r="B36" s="12">
        <f t="shared" ref="B36:AM36" si="4">ROUNDUP(B9*0.87,)+25</f>
        <v>12945</v>
      </c>
      <c r="C36" s="12">
        <f t="shared" si="4"/>
        <v>12945</v>
      </c>
      <c r="D36" s="12">
        <f t="shared" si="4"/>
        <v>12945</v>
      </c>
      <c r="E36" s="12">
        <f t="shared" si="4"/>
        <v>10909</v>
      </c>
      <c r="F36" s="12">
        <f t="shared" si="4"/>
        <v>10909</v>
      </c>
      <c r="G36" s="12">
        <f t="shared" si="4"/>
        <v>12084</v>
      </c>
      <c r="H36" s="12">
        <f t="shared" si="4"/>
        <v>12084</v>
      </c>
      <c r="I36" s="12">
        <f t="shared" si="4"/>
        <v>11301</v>
      </c>
      <c r="J36" s="12">
        <f t="shared" si="4"/>
        <v>11301</v>
      </c>
      <c r="K36" s="12">
        <f t="shared" si="4"/>
        <v>9735</v>
      </c>
      <c r="L36" s="12">
        <f t="shared" si="4"/>
        <v>11301</v>
      </c>
      <c r="M36" s="12">
        <f t="shared" si="4"/>
        <v>11301</v>
      </c>
      <c r="N36" s="12">
        <f t="shared" si="4"/>
        <v>11301</v>
      </c>
      <c r="O36" s="12">
        <f t="shared" si="4"/>
        <v>10518</v>
      </c>
      <c r="P36" s="12">
        <f t="shared" si="4"/>
        <v>10518</v>
      </c>
      <c r="Q36" s="12">
        <f t="shared" si="4"/>
        <v>9343</v>
      </c>
      <c r="R36" s="12">
        <f t="shared" si="4"/>
        <v>8560</v>
      </c>
      <c r="S36" s="12">
        <f t="shared" si="4"/>
        <v>8560</v>
      </c>
      <c r="T36" s="12">
        <f t="shared" si="4"/>
        <v>8560</v>
      </c>
      <c r="U36" s="12">
        <f t="shared" si="4"/>
        <v>8560</v>
      </c>
      <c r="V36" s="12">
        <f t="shared" si="4"/>
        <v>8560</v>
      </c>
      <c r="W36" s="12">
        <f t="shared" si="4"/>
        <v>8560</v>
      </c>
      <c r="X36" s="12">
        <f t="shared" si="4"/>
        <v>8560</v>
      </c>
      <c r="Y36" s="12">
        <f t="shared" si="4"/>
        <v>8051</v>
      </c>
      <c r="Z36" s="12">
        <f t="shared" si="4"/>
        <v>8051</v>
      </c>
      <c r="AA36" s="12">
        <f t="shared" si="4"/>
        <v>8051</v>
      </c>
      <c r="AB36" s="12">
        <f t="shared" si="4"/>
        <v>7307</v>
      </c>
      <c r="AC36" s="12">
        <f t="shared" si="4"/>
        <v>7307</v>
      </c>
      <c r="AD36" s="12">
        <f t="shared" si="4"/>
        <v>7307</v>
      </c>
      <c r="AE36" s="12">
        <f t="shared" si="4"/>
        <v>7307</v>
      </c>
      <c r="AF36" s="12">
        <f t="shared" si="4"/>
        <v>6838</v>
      </c>
      <c r="AG36" s="12">
        <f t="shared" si="4"/>
        <v>6838</v>
      </c>
      <c r="AH36" s="12">
        <f t="shared" si="4"/>
        <v>6838</v>
      </c>
      <c r="AI36" s="12">
        <f t="shared" si="4"/>
        <v>6838</v>
      </c>
      <c r="AJ36" s="12">
        <f t="shared" si="4"/>
        <v>6838</v>
      </c>
      <c r="AK36" s="12">
        <f t="shared" si="4"/>
        <v>7855</v>
      </c>
      <c r="AL36" s="12">
        <f t="shared" si="4"/>
        <v>7855</v>
      </c>
      <c r="AM36" s="12">
        <f t="shared" si="4"/>
        <v>6838</v>
      </c>
    </row>
    <row r="37" spans="1:39" s="4" customFormat="1" ht="12" customHeight="1">
      <c r="A37" s="13">
        <v>2</v>
      </c>
      <c r="B37" s="12">
        <f t="shared" ref="B37:AM37" si="5">ROUNDUP(B10*0.87,)+25</f>
        <v>14472</v>
      </c>
      <c r="C37" s="12">
        <f t="shared" si="5"/>
        <v>14472</v>
      </c>
      <c r="D37" s="12">
        <f t="shared" si="5"/>
        <v>14472</v>
      </c>
      <c r="E37" s="12">
        <f t="shared" si="5"/>
        <v>12436</v>
      </c>
      <c r="F37" s="12">
        <f t="shared" si="5"/>
        <v>12436</v>
      </c>
      <c r="G37" s="12">
        <f t="shared" si="5"/>
        <v>13611</v>
      </c>
      <c r="H37" s="12">
        <f t="shared" si="5"/>
        <v>13611</v>
      </c>
      <c r="I37" s="12">
        <f t="shared" si="5"/>
        <v>12828</v>
      </c>
      <c r="J37" s="12">
        <f t="shared" si="5"/>
        <v>12828</v>
      </c>
      <c r="K37" s="12">
        <f t="shared" si="5"/>
        <v>11262</v>
      </c>
      <c r="L37" s="12">
        <f t="shared" si="5"/>
        <v>12828</v>
      </c>
      <c r="M37" s="12">
        <f t="shared" si="5"/>
        <v>12828</v>
      </c>
      <c r="N37" s="12">
        <f t="shared" si="5"/>
        <v>12828</v>
      </c>
      <c r="O37" s="12">
        <f t="shared" si="5"/>
        <v>12045</v>
      </c>
      <c r="P37" s="12">
        <f t="shared" si="5"/>
        <v>12045</v>
      </c>
      <c r="Q37" s="12">
        <f t="shared" si="5"/>
        <v>10870</v>
      </c>
      <c r="R37" s="12">
        <f t="shared" si="5"/>
        <v>10087</v>
      </c>
      <c r="S37" s="12">
        <f t="shared" si="5"/>
        <v>10087</v>
      </c>
      <c r="T37" s="12">
        <f t="shared" si="5"/>
        <v>10087</v>
      </c>
      <c r="U37" s="12">
        <f t="shared" si="5"/>
        <v>10087</v>
      </c>
      <c r="V37" s="12">
        <f t="shared" si="5"/>
        <v>10087</v>
      </c>
      <c r="W37" s="12">
        <f t="shared" si="5"/>
        <v>10087</v>
      </c>
      <c r="X37" s="12">
        <f t="shared" si="5"/>
        <v>10087</v>
      </c>
      <c r="Y37" s="12">
        <f t="shared" si="5"/>
        <v>9578</v>
      </c>
      <c r="Z37" s="12">
        <f t="shared" si="5"/>
        <v>9578</v>
      </c>
      <c r="AA37" s="12">
        <f t="shared" si="5"/>
        <v>9578</v>
      </c>
      <c r="AB37" s="12">
        <f t="shared" si="5"/>
        <v>8756</v>
      </c>
      <c r="AC37" s="12">
        <f t="shared" si="5"/>
        <v>8756</v>
      </c>
      <c r="AD37" s="12">
        <f t="shared" si="5"/>
        <v>8756</v>
      </c>
      <c r="AE37" s="12">
        <f t="shared" si="5"/>
        <v>8756</v>
      </c>
      <c r="AF37" s="12">
        <f t="shared" si="5"/>
        <v>8286</v>
      </c>
      <c r="AG37" s="12">
        <f t="shared" si="5"/>
        <v>8286</v>
      </c>
      <c r="AH37" s="12">
        <f t="shared" si="5"/>
        <v>8286</v>
      </c>
      <c r="AI37" s="12">
        <f t="shared" si="5"/>
        <v>8286</v>
      </c>
      <c r="AJ37" s="12">
        <f t="shared" si="5"/>
        <v>8286</v>
      </c>
      <c r="AK37" s="12">
        <f t="shared" si="5"/>
        <v>9304</v>
      </c>
      <c r="AL37" s="12">
        <f t="shared" si="5"/>
        <v>9304</v>
      </c>
      <c r="AM37" s="12">
        <f t="shared" si="5"/>
        <v>8286</v>
      </c>
    </row>
    <row r="38" spans="1:39" s="4" customFormat="1" ht="12" customHeight="1">
      <c r="A38" s="59" t="s">
        <v>78</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row>
    <row r="39" spans="1:39" s="4" customFormat="1" ht="12" customHeight="1">
      <c r="A39" s="13">
        <v>1</v>
      </c>
      <c r="B39" s="12">
        <f t="shared" ref="B39:N39" si="6">ROUNDUP(B12*0.87,)+25</f>
        <v>16860</v>
      </c>
      <c r="C39" s="12">
        <f t="shared" si="6"/>
        <v>16860</v>
      </c>
      <c r="D39" s="12">
        <f t="shared" si="6"/>
        <v>16860</v>
      </c>
      <c r="E39" s="12">
        <f t="shared" si="6"/>
        <v>13258</v>
      </c>
      <c r="F39" s="12">
        <f t="shared" si="6"/>
        <v>13258</v>
      </c>
      <c r="G39" s="12">
        <f t="shared" si="6"/>
        <v>14433</v>
      </c>
      <c r="H39" s="12">
        <f t="shared" si="6"/>
        <v>14433</v>
      </c>
      <c r="I39" s="12">
        <f t="shared" si="6"/>
        <v>13650</v>
      </c>
      <c r="J39" s="12">
        <f t="shared" si="6"/>
        <v>13650</v>
      </c>
      <c r="K39" s="12">
        <f t="shared" si="6"/>
        <v>12084</v>
      </c>
      <c r="L39" s="12">
        <f t="shared" si="6"/>
        <v>13650</v>
      </c>
      <c r="M39" s="12">
        <f t="shared" si="6"/>
        <v>13650</v>
      </c>
      <c r="N39" s="12">
        <f t="shared" si="6"/>
        <v>13650</v>
      </c>
      <c r="O39" s="12">
        <f t="shared" ref="O39:AM39" si="7">ROUNDUP(O12*0.87,)+25</f>
        <v>12867</v>
      </c>
      <c r="P39" s="12">
        <f t="shared" si="7"/>
        <v>12867</v>
      </c>
      <c r="Q39" s="12">
        <f t="shared" si="7"/>
        <v>11692</v>
      </c>
      <c r="R39" s="12">
        <f t="shared" si="7"/>
        <v>10909</v>
      </c>
      <c r="S39" s="12">
        <f t="shared" si="7"/>
        <v>10909</v>
      </c>
      <c r="T39" s="12">
        <f t="shared" si="7"/>
        <v>10909</v>
      </c>
      <c r="U39" s="12">
        <f t="shared" si="7"/>
        <v>10909</v>
      </c>
      <c r="V39" s="12">
        <f t="shared" si="7"/>
        <v>10909</v>
      </c>
      <c r="W39" s="12">
        <f t="shared" si="7"/>
        <v>10909</v>
      </c>
      <c r="X39" s="12">
        <f t="shared" si="7"/>
        <v>10909</v>
      </c>
      <c r="Y39" s="12">
        <f t="shared" si="7"/>
        <v>10400</v>
      </c>
      <c r="Z39" s="12">
        <f t="shared" si="7"/>
        <v>10400</v>
      </c>
      <c r="AA39" s="12">
        <f t="shared" si="7"/>
        <v>10400</v>
      </c>
      <c r="AB39" s="12">
        <f t="shared" si="7"/>
        <v>10439</v>
      </c>
      <c r="AC39" s="12">
        <f t="shared" si="7"/>
        <v>10439</v>
      </c>
      <c r="AD39" s="12">
        <f t="shared" si="7"/>
        <v>10439</v>
      </c>
      <c r="AE39" s="12">
        <f t="shared" si="7"/>
        <v>10439</v>
      </c>
      <c r="AF39" s="12">
        <f t="shared" si="7"/>
        <v>9970</v>
      </c>
      <c r="AG39" s="12">
        <f t="shared" si="7"/>
        <v>9970</v>
      </c>
      <c r="AH39" s="12">
        <f t="shared" si="7"/>
        <v>9970</v>
      </c>
      <c r="AI39" s="12">
        <f t="shared" si="7"/>
        <v>9970</v>
      </c>
      <c r="AJ39" s="12">
        <f t="shared" si="7"/>
        <v>9970</v>
      </c>
      <c r="AK39" s="12">
        <f t="shared" si="7"/>
        <v>10987</v>
      </c>
      <c r="AL39" s="12">
        <f t="shared" si="7"/>
        <v>10987</v>
      </c>
      <c r="AM39" s="12">
        <f t="shared" si="7"/>
        <v>9970</v>
      </c>
    </row>
    <row r="40" spans="1:39" s="4" customFormat="1" ht="12" customHeight="1">
      <c r="A40" s="13">
        <v>2</v>
      </c>
      <c r="B40" s="12">
        <f t="shared" ref="B40:N40" si="8">ROUNDUP(B13*0.87,)+25</f>
        <v>18387</v>
      </c>
      <c r="C40" s="12">
        <f t="shared" si="8"/>
        <v>18387</v>
      </c>
      <c r="D40" s="12">
        <f t="shared" si="8"/>
        <v>18387</v>
      </c>
      <c r="E40" s="12">
        <f t="shared" si="8"/>
        <v>14785</v>
      </c>
      <c r="F40" s="12">
        <f t="shared" si="8"/>
        <v>14785</v>
      </c>
      <c r="G40" s="12">
        <f t="shared" si="8"/>
        <v>15960</v>
      </c>
      <c r="H40" s="12">
        <f t="shared" si="8"/>
        <v>15960</v>
      </c>
      <c r="I40" s="12">
        <f t="shared" si="8"/>
        <v>15177</v>
      </c>
      <c r="J40" s="12">
        <f t="shared" si="8"/>
        <v>15177</v>
      </c>
      <c r="K40" s="12">
        <f t="shared" si="8"/>
        <v>13611</v>
      </c>
      <c r="L40" s="12">
        <f t="shared" si="8"/>
        <v>15177</v>
      </c>
      <c r="M40" s="12">
        <f t="shared" si="8"/>
        <v>15177</v>
      </c>
      <c r="N40" s="12">
        <f t="shared" si="8"/>
        <v>15177</v>
      </c>
      <c r="O40" s="12">
        <f t="shared" ref="O40:AM40" si="9">ROUNDUP(O13*0.87,)+25</f>
        <v>14394</v>
      </c>
      <c r="P40" s="12">
        <f t="shared" si="9"/>
        <v>14394</v>
      </c>
      <c r="Q40" s="12">
        <f t="shared" si="9"/>
        <v>13219</v>
      </c>
      <c r="R40" s="12">
        <f t="shared" si="9"/>
        <v>12436</v>
      </c>
      <c r="S40" s="12">
        <f t="shared" si="9"/>
        <v>12436</v>
      </c>
      <c r="T40" s="12">
        <f t="shared" si="9"/>
        <v>12436</v>
      </c>
      <c r="U40" s="12">
        <f t="shared" si="9"/>
        <v>12436</v>
      </c>
      <c r="V40" s="12">
        <f t="shared" si="9"/>
        <v>12436</v>
      </c>
      <c r="W40" s="12">
        <f t="shared" si="9"/>
        <v>12436</v>
      </c>
      <c r="X40" s="12">
        <f t="shared" si="9"/>
        <v>12436</v>
      </c>
      <c r="Y40" s="12">
        <f t="shared" si="9"/>
        <v>11927</v>
      </c>
      <c r="Z40" s="12">
        <f t="shared" si="9"/>
        <v>11927</v>
      </c>
      <c r="AA40" s="12">
        <f t="shared" si="9"/>
        <v>11927</v>
      </c>
      <c r="AB40" s="12">
        <f t="shared" si="9"/>
        <v>11888</v>
      </c>
      <c r="AC40" s="12">
        <f t="shared" si="9"/>
        <v>11888</v>
      </c>
      <c r="AD40" s="12">
        <f t="shared" si="9"/>
        <v>11888</v>
      </c>
      <c r="AE40" s="12">
        <f t="shared" si="9"/>
        <v>11888</v>
      </c>
      <c r="AF40" s="12">
        <f t="shared" si="9"/>
        <v>11418</v>
      </c>
      <c r="AG40" s="12">
        <f t="shared" si="9"/>
        <v>11418</v>
      </c>
      <c r="AH40" s="12">
        <f t="shared" si="9"/>
        <v>11418</v>
      </c>
      <c r="AI40" s="12">
        <f t="shared" si="9"/>
        <v>11418</v>
      </c>
      <c r="AJ40" s="12">
        <f t="shared" si="9"/>
        <v>11418</v>
      </c>
      <c r="AK40" s="12">
        <f t="shared" si="9"/>
        <v>12436</v>
      </c>
      <c r="AL40" s="12">
        <f t="shared" si="9"/>
        <v>12436</v>
      </c>
      <c r="AM40" s="12">
        <f t="shared" si="9"/>
        <v>11418</v>
      </c>
    </row>
    <row r="41" spans="1:39" s="4" customFormat="1" ht="12" customHeight="1">
      <c r="A41" s="59" t="s">
        <v>79</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row>
    <row r="42" spans="1:39" s="4" customFormat="1" ht="12" customHeight="1">
      <c r="A42" s="13">
        <v>1</v>
      </c>
      <c r="B42" s="12">
        <f t="shared" ref="B42:AM42" si="10">ROUNDUP(B15*0.87,)+25</f>
        <v>18817</v>
      </c>
      <c r="C42" s="12">
        <f t="shared" si="10"/>
        <v>18817</v>
      </c>
      <c r="D42" s="12">
        <f t="shared" si="10"/>
        <v>18817</v>
      </c>
      <c r="E42" s="12">
        <f t="shared" si="10"/>
        <v>13885</v>
      </c>
      <c r="F42" s="12">
        <f t="shared" si="10"/>
        <v>13885</v>
      </c>
      <c r="G42" s="12">
        <f t="shared" si="10"/>
        <v>15059</v>
      </c>
      <c r="H42" s="12">
        <f t="shared" si="10"/>
        <v>15059</v>
      </c>
      <c r="I42" s="12">
        <f t="shared" si="10"/>
        <v>14276</v>
      </c>
      <c r="J42" s="12">
        <f t="shared" si="10"/>
        <v>14276</v>
      </c>
      <c r="K42" s="12">
        <f t="shared" si="10"/>
        <v>12710</v>
      </c>
      <c r="L42" s="12">
        <f t="shared" si="10"/>
        <v>14276</v>
      </c>
      <c r="M42" s="12">
        <f t="shared" si="10"/>
        <v>14276</v>
      </c>
      <c r="N42" s="12">
        <f t="shared" si="10"/>
        <v>14276</v>
      </c>
      <c r="O42" s="12">
        <f t="shared" si="10"/>
        <v>13493</v>
      </c>
      <c r="P42" s="12">
        <f t="shared" si="10"/>
        <v>13493</v>
      </c>
      <c r="Q42" s="12">
        <f t="shared" si="10"/>
        <v>12319</v>
      </c>
      <c r="R42" s="12">
        <f t="shared" si="10"/>
        <v>11536</v>
      </c>
      <c r="S42" s="12">
        <f t="shared" si="10"/>
        <v>11536</v>
      </c>
      <c r="T42" s="12">
        <f t="shared" si="10"/>
        <v>11536</v>
      </c>
      <c r="U42" s="12">
        <f t="shared" si="10"/>
        <v>11536</v>
      </c>
      <c r="V42" s="12">
        <f t="shared" si="10"/>
        <v>11536</v>
      </c>
      <c r="W42" s="12">
        <f t="shared" si="10"/>
        <v>11536</v>
      </c>
      <c r="X42" s="12">
        <f t="shared" si="10"/>
        <v>11536</v>
      </c>
      <c r="Y42" s="12">
        <f t="shared" si="10"/>
        <v>11027</v>
      </c>
      <c r="Z42" s="12">
        <f t="shared" si="10"/>
        <v>11027</v>
      </c>
      <c r="AA42" s="12">
        <f t="shared" si="10"/>
        <v>11027</v>
      </c>
      <c r="AB42" s="12">
        <f t="shared" si="10"/>
        <v>11614</v>
      </c>
      <c r="AC42" s="12">
        <f t="shared" si="10"/>
        <v>11614</v>
      </c>
      <c r="AD42" s="12">
        <f t="shared" si="10"/>
        <v>11614</v>
      </c>
      <c r="AE42" s="12">
        <f t="shared" si="10"/>
        <v>11614</v>
      </c>
      <c r="AF42" s="12">
        <f t="shared" si="10"/>
        <v>11144</v>
      </c>
      <c r="AG42" s="12">
        <f t="shared" si="10"/>
        <v>11144</v>
      </c>
      <c r="AH42" s="12">
        <f t="shared" si="10"/>
        <v>11144</v>
      </c>
      <c r="AI42" s="12">
        <f t="shared" si="10"/>
        <v>11144</v>
      </c>
      <c r="AJ42" s="12">
        <f t="shared" si="10"/>
        <v>11144</v>
      </c>
      <c r="AK42" s="12">
        <f t="shared" si="10"/>
        <v>12162</v>
      </c>
      <c r="AL42" s="12">
        <f t="shared" si="10"/>
        <v>12162</v>
      </c>
      <c r="AM42" s="12">
        <f t="shared" si="10"/>
        <v>11144</v>
      </c>
    </row>
    <row r="43" spans="1:39" s="4" customFormat="1" ht="12" customHeight="1">
      <c r="A43" s="13">
        <v>2</v>
      </c>
      <c r="B43" s="12">
        <f t="shared" ref="B43:AM43" si="11">ROUNDUP(B16*0.87,)+25</f>
        <v>20344</v>
      </c>
      <c r="C43" s="12">
        <f t="shared" si="11"/>
        <v>20344</v>
      </c>
      <c r="D43" s="12">
        <f t="shared" si="11"/>
        <v>20344</v>
      </c>
      <c r="E43" s="12">
        <f t="shared" si="11"/>
        <v>15411</v>
      </c>
      <c r="F43" s="12">
        <f t="shared" si="11"/>
        <v>15411</v>
      </c>
      <c r="G43" s="12">
        <f t="shared" si="11"/>
        <v>16586</v>
      </c>
      <c r="H43" s="12">
        <f t="shared" si="11"/>
        <v>16586</v>
      </c>
      <c r="I43" s="12">
        <f t="shared" si="11"/>
        <v>15803</v>
      </c>
      <c r="J43" s="12">
        <f t="shared" si="11"/>
        <v>15803</v>
      </c>
      <c r="K43" s="12">
        <f t="shared" si="11"/>
        <v>14237</v>
      </c>
      <c r="L43" s="12">
        <f t="shared" si="11"/>
        <v>15803</v>
      </c>
      <c r="M43" s="12">
        <f t="shared" si="11"/>
        <v>15803</v>
      </c>
      <c r="N43" s="12">
        <f t="shared" si="11"/>
        <v>15803</v>
      </c>
      <c r="O43" s="12">
        <f t="shared" si="11"/>
        <v>15020</v>
      </c>
      <c r="P43" s="12">
        <f t="shared" si="11"/>
        <v>15020</v>
      </c>
      <c r="Q43" s="12">
        <f t="shared" si="11"/>
        <v>13845</v>
      </c>
      <c r="R43" s="12">
        <f t="shared" si="11"/>
        <v>13062</v>
      </c>
      <c r="S43" s="12">
        <f t="shared" si="11"/>
        <v>13062</v>
      </c>
      <c r="T43" s="12">
        <f t="shared" si="11"/>
        <v>13062</v>
      </c>
      <c r="U43" s="12">
        <f t="shared" si="11"/>
        <v>13062</v>
      </c>
      <c r="V43" s="12">
        <f t="shared" si="11"/>
        <v>13062</v>
      </c>
      <c r="W43" s="12">
        <f t="shared" si="11"/>
        <v>13062</v>
      </c>
      <c r="X43" s="12">
        <f t="shared" si="11"/>
        <v>13062</v>
      </c>
      <c r="Y43" s="12">
        <f t="shared" si="11"/>
        <v>12553</v>
      </c>
      <c r="Z43" s="12">
        <f t="shared" si="11"/>
        <v>12553</v>
      </c>
      <c r="AA43" s="12">
        <f t="shared" si="11"/>
        <v>12553</v>
      </c>
      <c r="AB43" s="12">
        <f t="shared" si="11"/>
        <v>13062</v>
      </c>
      <c r="AC43" s="12">
        <f t="shared" si="11"/>
        <v>13062</v>
      </c>
      <c r="AD43" s="12">
        <f t="shared" si="11"/>
        <v>13062</v>
      </c>
      <c r="AE43" s="12">
        <f t="shared" si="11"/>
        <v>13062</v>
      </c>
      <c r="AF43" s="12">
        <f t="shared" si="11"/>
        <v>12593</v>
      </c>
      <c r="AG43" s="12">
        <f t="shared" si="11"/>
        <v>12593</v>
      </c>
      <c r="AH43" s="12">
        <f t="shared" si="11"/>
        <v>12593</v>
      </c>
      <c r="AI43" s="12">
        <f t="shared" si="11"/>
        <v>12593</v>
      </c>
      <c r="AJ43" s="12">
        <f t="shared" si="11"/>
        <v>12593</v>
      </c>
      <c r="AK43" s="12">
        <f t="shared" si="11"/>
        <v>13611</v>
      </c>
      <c r="AL43" s="12">
        <f t="shared" si="11"/>
        <v>13611</v>
      </c>
      <c r="AM43" s="12">
        <f t="shared" si="11"/>
        <v>12593</v>
      </c>
    </row>
    <row r="44" spans="1:39" s="4" customFormat="1" ht="12" customHeight="1">
      <c r="A44" s="12" t="s">
        <v>80</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1:39" s="4" customFormat="1" ht="12" customHeight="1">
      <c r="A45" s="13">
        <v>1</v>
      </c>
      <c r="B45" s="12">
        <f t="shared" ref="B45:AM45" si="12">ROUNDUP(B18*0.87,)+25</f>
        <v>18817</v>
      </c>
      <c r="C45" s="12">
        <f t="shared" si="12"/>
        <v>18817</v>
      </c>
      <c r="D45" s="12">
        <f t="shared" si="12"/>
        <v>18817</v>
      </c>
      <c r="E45" s="12">
        <f t="shared" si="12"/>
        <v>13885</v>
      </c>
      <c r="F45" s="12">
        <f t="shared" si="12"/>
        <v>13885</v>
      </c>
      <c r="G45" s="12">
        <f t="shared" si="12"/>
        <v>15059</v>
      </c>
      <c r="H45" s="12">
        <f t="shared" si="12"/>
        <v>15059</v>
      </c>
      <c r="I45" s="12">
        <f t="shared" si="12"/>
        <v>14276</v>
      </c>
      <c r="J45" s="12">
        <f t="shared" si="12"/>
        <v>14276</v>
      </c>
      <c r="K45" s="12">
        <f t="shared" si="12"/>
        <v>12710</v>
      </c>
      <c r="L45" s="12">
        <f t="shared" si="12"/>
        <v>14276</v>
      </c>
      <c r="M45" s="12">
        <f t="shared" si="12"/>
        <v>14276</v>
      </c>
      <c r="N45" s="12">
        <f t="shared" si="12"/>
        <v>14276</v>
      </c>
      <c r="O45" s="12">
        <f t="shared" si="12"/>
        <v>13493</v>
      </c>
      <c r="P45" s="12">
        <f t="shared" si="12"/>
        <v>13493</v>
      </c>
      <c r="Q45" s="12">
        <f t="shared" si="12"/>
        <v>12319</v>
      </c>
      <c r="R45" s="12">
        <f t="shared" si="12"/>
        <v>11536</v>
      </c>
      <c r="S45" s="12">
        <f t="shared" si="12"/>
        <v>11536</v>
      </c>
      <c r="T45" s="12">
        <f t="shared" si="12"/>
        <v>11536</v>
      </c>
      <c r="U45" s="12">
        <f t="shared" si="12"/>
        <v>11536</v>
      </c>
      <c r="V45" s="12">
        <f t="shared" si="12"/>
        <v>11536</v>
      </c>
      <c r="W45" s="12">
        <f t="shared" si="12"/>
        <v>11536</v>
      </c>
      <c r="X45" s="12">
        <f t="shared" si="12"/>
        <v>11536</v>
      </c>
      <c r="Y45" s="12">
        <f t="shared" si="12"/>
        <v>11027</v>
      </c>
      <c r="Z45" s="12">
        <f t="shared" si="12"/>
        <v>11027</v>
      </c>
      <c r="AA45" s="12">
        <f t="shared" si="12"/>
        <v>11027</v>
      </c>
      <c r="AB45" s="12">
        <f t="shared" si="12"/>
        <v>11614</v>
      </c>
      <c r="AC45" s="12">
        <f t="shared" si="12"/>
        <v>11614</v>
      </c>
      <c r="AD45" s="12">
        <f t="shared" si="12"/>
        <v>11614</v>
      </c>
      <c r="AE45" s="12">
        <f t="shared" si="12"/>
        <v>11614</v>
      </c>
      <c r="AF45" s="12">
        <f t="shared" si="12"/>
        <v>11144</v>
      </c>
      <c r="AG45" s="12">
        <f t="shared" si="12"/>
        <v>11144</v>
      </c>
      <c r="AH45" s="12">
        <f t="shared" si="12"/>
        <v>11144</v>
      </c>
      <c r="AI45" s="12">
        <f t="shared" si="12"/>
        <v>11144</v>
      </c>
      <c r="AJ45" s="12">
        <f t="shared" si="12"/>
        <v>11144</v>
      </c>
      <c r="AK45" s="12">
        <f t="shared" si="12"/>
        <v>12162</v>
      </c>
      <c r="AL45" s="12">
        <f t="shared" si="12"/>
        <v>12162</v>
      </c>
      <c r="AM45" s="12">
        <f t="shared" si="12"/>
        <v>11144</v>
      </c>
    </row>
    <row r="46" spans="1:39" s="4" customFormat="1" ht="12" customHeight="1">
      <c r="A46" s="13">
        <v>2</v>
      </c>
      <c r="B46" s="12">
        <f t="shared" ref="B46:AM46" si="13">ROUNDUP(B19*0.87,)+25</f>
        <v>20344</v>
      </c>
      <c r="C46" s="12">
        <f t="shared" si="13"/>
        <v>20344</v>
      </c>
      <c r="D46" s="12">
        <f t="shared" si="13"/>
        <v>20344</v>
      </c>
      <c r="E46" s="12">
        <f t="shared" si="13"/>
        <v>15411</v>
      </c>
      <c r="F46" s="12">
        <f t="shared" si="13"/>
        <v>15411</v>
      </c>
      <c r="G46" s="12">
        <f t="shared" si="13"/>
        <v>16586</v>
      </c>
      <c r="H46" s="12">
        <f t="shared" si="13"/>
        <v>16586</v>
      </c>
      <c r="I46" s="12">
        <f t="shared" si="13"/>
        <v>15803</v>
      </c>
      <c r="J46" s="12">
        <f t="shared" si="13"/>
        <v>15803</v>
      </c>
      <c r="K46" s="12">
        <f t="shared" si="13"/>
        <v>14237</v>
      </c>
      <c r="L46" s="12">
        <f t="shared" si="13"/>
        <v>15803</v>
      </c>
      <c r="M46" s="12">
        <f t="shared" si="13"/>
        <v>15803</v>
      </c>
      <c r="N46" s="12">
        <f t="shared" si="13"/>
        <v>15803</v>
      </c>
      <c r="O46" s="12">
        <f t="shared" si="13"/>
        <v>15020</v>
      </c>
      <c r="P46" s="12">
        <f t="shared" si="13"/>
        <v>15020</v>
      </c>
      <c r="Q46" s="12">
        <f t="shared" si="13"/>
        <v>13845</v>
      </c>
      <c r="R46" s="12">
        <f t="shared" si="13"/>
        <v>13062</v>
      </c>
      <c r="S46" s="12">
        <f t="shared" si="13"/>
        <v>13062</v>
      </c>
      <c r="T46" s="12">
        <f t="shared" si="13"/>
        <v>13062</v>
      </c>
      <c r="U46" s="12">
        <f t="shared" si="13"/>
        <v>13062</v>
      </c>
      <c r="V46" s="12">
        <f t="shared" si="13"/>
        <v>13062</v>
      </c>
      <c r="W46" s="12">
        <f t="shared" si="13"/>
        <v>13062</v>
      </c>
      <c r="X46" s="12">
        <f t="shared" si="13"/>
        <v>13062</v>
      </c>
      <c r="Y46" s="12">
        <f t="shared" si="13"/>
        <v>12553</v>
      </c>
      <c r="Z46" s="12">
        <f t="shared" si="13"/>
        <v>12553</v>
      </c>
      <c r="AA46" s="12">
        <f t="shared" si="13"/>
        <v>12553</v>
      </c>
      <c r="AB46" s="12">
        <f t="shared" si="13"/>
        <v>13062</v>
      </c>
      <c r="AC46" s="12">
        <f t="shared" si="13"/>
        <v>13062</v>
      </c>
      <c r="AD46" s="12">
        <f t="shared" si="13"/>
        <v>13062</v>
      </c>
      <c r="AE46" s="12">
        <f t="shared" si="13"/>
        <v>13062</v>
      </c>
      <c r="AF46" s="12">
        <f t="shared" si="13"/>
        <v>12593</v>
      </c>
      <c r="AG46" s="12">
        <f t="shared" si="13"/>
        <v>12593</v>
      </c>
      <c r="AH46" s="12">
        <f t="shared" si="13"/>
        <v>12593</v>
      </c>
      <c r="AI46" s="12">
        <f t="shared" si="13"/>
        <v>12593</v>
      </c>
      <c r="AJ46" s="12">
        <f t="shared" si="13"/>
        <v>12593</v>
      </c>
      <c r="AK46" s="12">
        <f t="shared" si="13"/>
        <v>13611</v>
      </c>
      <c r="AL46" s="12">
        <f t="shared" si="13"/>
        <v>13611</v>
      </c>
      <c r="AM46" s="12">
        <f t="shared" si="13"/>
        <v>12593</v>
      </c>
    </row>
    <row r="47" spans="1:39" s="4" customFormat="1" ht="12" customHeight="1">
      <c r="A47" s="12" t="s">
        <v>81</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row>
    <row r="48" spans="1:39" s="4" customFormat="1" ht="12" customHeight="1">
      <c r="A48" s="13">
        <v>1</v>
      </c>
      <c r="B48" s="12">
        <f t="shared" ref="B48:AM48" si="14">ROUNDUP(B21*0.87,)+25</f>
        <v>22732</v>
      </c>
      <c r="C48" s="12">
        <f t="shared" si="14"/>
        <v>22732</v>
      </c>
      <c r="D48" s="12">
        <f t="shared" si="14"/>
        <v>22732</v>
      </c>
      <c r="E48" s="12">
        <f t="shared" si="14"/>
        <v>16234</v>
      </c>
      <c r="F48" s="12">
        <f t="shared" si="14"/>
        <v>16234</v>
      </c>
      <c r="G48" s="12">
        <f t="shared" si="14"/>
        <v>17408</v>
      </c>
      <c r="H48" s="12">
        <f t="shared" si="14"/>
        <v>17408</v>
      </c>
      <c r="I48" s="12">
        <f t="shared" si="14"/>
        <v>16625</v>
      </c>
      <c r="J48" s="12">
        <f t="shared" si="14"/>
        <v>16625</v>
      </c>
      <c r="K48" s="12">
        <f t="shared" si="14"/>
        <v>15059</v>
      </c>
      <c r="L48" s="12">
        <f t="shared" si="14"/>
        <v>16625</v>
      </c>
      <c r="M48" s="12">
        <f t="shared" si="14"/>
        <v>16625</v>
      </c>
      <c r="N48" s="12">
        <f t="shared" si="14"/>
        <v>16625</v>
      </c>
      <c r="O48" s="12">
        <f t="shared" si="14"/>
        <v>15842</v>
      </c>
      <c r="P48" s="12">
        <f t="shared" si="14"/>
        <v>15842</v>
      </c>
      <c r="Q48" s="12">
        <f t="shared" si="14"/>
        <v>14668</v>
      </c>
      <c r="R48" s="12">
        <f t="shared" si="14"/>
        <v>13885</v>
      </c>
      <c r="S48" s="12">
        <f t="shared" si="14"/>
        <v>13885</v>
      </c>
      <c r="T48" s="12">
        <f t="shared" si="14"/>
        <v>13885</v>
      </c>
      <c r="U48" s="12">
        <f t="shared" si="14"/>
        <v>13885</v>
      </c>
      <c r="V48" s="12">
        <f t="shared" si="14"/>
        <v>13885</v>
      </c>
      <c r="W48" s="12">
        <f t="shared" si="14"/>
        <v>13885</v>
      </c>
      <c r="X48" s="12">
        <f t="shared" si="14"/>
        <v>13885</v>
      </c>
      <c r="Y48" s="12">
        <f t="shared" si="14"/>
        <v>13376</v>
      </c>
      <c r="Z48" s="12">
        <f t="shared" si="14"/>
        <v>13376</v>
      </c>
      <c r="AA48" s="12">
        <f t="shared" si="14"/>
        <v>13376</v>
      </c>
      <c r="AB48" s="12">
        <f t="shared" si="14"/>
        <v>13180</v>
      </c>
      <c r="AC48" s="12">
        <f t="shared" si="14"/>
        <v>13180</v>
      </c>
      <c r="AD48" s="12">
        <f t="shared" si="14"/>
        <v>13180</v>
      </c>
      <c r="AE48" s="12">
        <f t="shared" si="14"/>
        <v>13180</v>
      </c>
      <c r="AF48" s="12">
        <f t="shared" si="14"/>
        <v>12710</v>
      </c>
      <c r="AG48" s="12">
        <f t="shared" si="14"/>
        <v>12710</v>
      </c>
      <c r="AH48" s="12">
        <f t="shared" si="14"/>
        <v>12710</v>
      </c>
      <c r="AI48" s="12">
        <f t="shared" si="14"/>
        <v>12710</v>
      </c>
      <c r="AJ48" s="12">
        <f t="shared" si="14"/>
        <v>12710</v>
      </c>
      <c r="AK48" s="12">
        <f t="shared" si="14"/>
        <v>13728</v>
      </c>
      <c r="AL48" s="12">
        <f t="shared" si="14"/>
        <v>13728</v>
      </c>
      <c r="AM48" s="12">
        <f t="shared" si="14"/>
        <v>12710</v>
      </c>
    </row>
    <row r="49" spans="1:39" s="4" customFormat="1" ht="12" customHeight="1">
      <c r="A49" s="60">
        <v>2</v>
      </c>
      <c r="B49" s="12">
        <f t="shared" ref="B49:AM49" si="15">ROUNDUP(B22*0.87,)+25</f>
        <v>24259</v>
      </c>
      <c r="C49" s="12">
        <f t="shared" si="15"/>
        <v>24259</v>
      </c>
      <c r="D49" s="12">
        <f t="shared" si="15"/>
        <v>24259</v>
      </c>
      <c r="E49" s="12">
        <f t="shared" si="15"/>
        <v>17760</v>
      </c>
      <c r="F49" s="12">
        <f t="shared" si="15"/>
        <v>17760</v>
      </c>
      <c r="G49" s="12">
        <f t="shared" si="15"/>
        <v>18935</v>
      </c>
      <c r="H49" s="12">
        <f t="shared" si="15"/>
        <v>18935</v>
      </c>
      <c r="I49" s="12">
        <f t="shared" si="15"/>
        <v>18152</v>
      </c>
      <c r="J49" s="12">
        <f t="shared" si="15"/>
        <v>18152</v>
      </c>
      <c r="K49" s="12">
        <f t="shared" si="15"/>
        <v>16586</v>
      </c>
      <c r="L49" s="12">
        <f t="shared" si="15"/>
        <v>18152</v>
      </c>
      <c r="M49" s="12">
        <f t="shared" si="15"/>
        <v>18152</v>
      </c>
      <c r="N49" s="12">
        <f t="shared" si="15"/>
        <v>18152</v>
      </c>
      <c r="O49" s="12">
        <f t="shared" si="15"/>
        <v>17369</v>
      </c>
      <c r="P49" s="12">
        <f t="shared" si="15"/>
        <v>17369</v>
      </c>
      <c r="Q49" s="12">
        <f t="shared" si="15"/>
        <v>16194</v>
      </c>
      <c r="R49" s="12">
        <f t="shared" si="15"/>
        <v>15411</v>
      </c>
      <c r="S49" s="12">
        <f t="shared" si="15"/>
        <v>15411</v>
      </c>
      <c r="T49" s="12">
        <f t="shared" si="15"/>
        <v>15411</v>
      </c>
      <c r="U49" s="12">
        <f t="shared" si="15"/>
        <v>15411</v>
      </c>
      <c r="V49" s="12">
        <f t="shared" si="15"/>
        <v>15411</v>
      </c>
      <c r="W49" s="12">
        <f t="shared" si="15"/>
        <v>15411</v>
      </c>
      <c r="X49" s="12">
        <f t="shared" si="15"/>
        <v>15411</v>
      </c>
      <c r="Y49" s="12">
        <f t="shared" si="15"/>
        <v>14902</v>
      </c>
      <c r="Z49" s="12">
        <f t="shared" si="15"/>
        <v>14902</v>
      </c>
      <c r="AA49" s="12">
        <f t="shared" si="15"/>
        <v>14902</v>
      </c>
      <c r="AB49" s="12">
        <f t="shared" si="15"/>
        <v>14628</v>
      </c>
      <c r="AC49" s="12">
        <f t="shared" si="15"/>
        <v>14628</v>
      </c>
      <c r="AD49" s="12">
        <f t="shared" si="15"/>
        <v>14628</v>
      </c>
      <c r="AE49" s="12">
        <f t="shared" si="15"/>
        <v>14628</v>
      </c>
      <c r="AF49" s="12">
        <f t="shared" si="15"/>
        <v>14159</v>
      </c>
      <c r="AG49" s="12">
        <f t="shared" si="15"/>
        <v>14159</v>
      </c>
      <c r="AH49" s="12">
        <f t="shared" si="15"/>
        <v>14159</v>
      </c>
      <c r="AI49" s="12">
        <f t="shared" si="15"/>
        <v>14159</v>
      </c>
      <c r="AJ49" s="12">
        <f t="shared" si="15"/>
        <v>14159</v>
      </c>
      <c r="AK49" s="12">
        <f t="shared" si="15"/>
        <v>15177</v>
      </c>
      <c r="AL49" s="12">
        <f t="shared" si="15"/>
        <v>15177</v>
      </c>
      <c r="AM49" s="12">
        <f t="shared" si="15"/>
        <v>14159</v>
      </c>
    </row>
    <row r="50" spans="1:39" s="4" customFormat="1" ht="12" customHeight="1">
      <c r="A50" s="61" t="s">
        <v>82</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row>
    <row r="51" spans="1:39" s="4" customFormat="1" ht="12" customHeight="1">
      <c r="A51" s="13">
        <v>1</v>
      </c>
      <c r="B51" s="12">
        <f t="shared" ref="B51:AM51" si="16">ROUNDUP(B24*0.87,)+25</f>
        <v>29545</v>
      </c>
      <c r="C51" s="12">
        <f t="shared" si="16"/>
        <v>29545</v>
      </c>
      <c r="D51" s="12">
        <f t="shared" si="16"/>
        <v>29545</v>
      </c>
      <c r="E51" s="12">
        <f t="shared" si="16"/>
        <v>25316</v>
      </c>
      <c r="F51" s="12">
        <f t="shared" si="16"/>
        <v>25316</v>
      </c>
      <c r="G51" s="12">
        <f t="shared" si="16"/>
        <v>26491</v>
      </c>
      <c r="H51" s="12">
        <f t="shared" si="16"/>
        <v>26491</v>
      </c>
      <c r="I51" s="12">
        <f t="shared" si="16"/>
        <v>25708</v>
      </c>
      <c r="J51" s="12">
        <f t="shared" si="16"/>
        <v>25708</v>
      </c>
      <c r="K51" s="12">
        <f t="shared" si="16"/>
        <v>24142</v>
      </c>
      <c r="L51" s="12">
        <f t="shared" si="16"/>
        <v>25708</v>
      </c>
      <c r="M51" s="12">
        <f t="shared" si="16"/>
        <v>25708</v>
      </c>
      <c r="N51" s="12">
        <f t="shared" si="16"/>
        <v>25708</v>
      </c>
      <c r="O51" s="12">
        <f t="shared" si="16"/>
        <v>24925</v>
      </c>
      <c r="P51" s="12">
        <f t="shared" si="16"/>
        <v>24925</v>
      </c>
      <c r="Q51" s="12">
        <f t="shared" si="16"/>
        <v>23750</v>
      </c>
      <c r="R51" s="12">
        <f t="shared" si="16"/>
        <v>22967</v>
      </c>
      <c r="S51" s="12">
        <f t="shared" si="16"/>
        <v>22967</v>
      </c>
      <c r="T51" s="12">
        <f t="shared" si="16"/>
        <v>22967</v>
      </c>
      <c r="U51" s="12">
        <f t="shared" si="16"/>
        <v>22967</v>
      </c>
      <c r="V51" s="12">
        <f t="shared" si="16"/>
        <v>22967</v>
      </c>
      <c r="W51" s="12">
        <f t="shared" si="16"/>
        <v>22967</v>
      </c>
      <c r="X51" s="12">
        <f t="shared" si="16"/>
        <v>22967</v>
      </c>
      <c r="Y51" s="12">
        <f t="shared" si="16"/>
        <v>22458</v>
      </c>
      <c r="Z51" s="12">
        <f t="shared" si="16"/>
        <v>22458</v>
      </c>
      <c r="AA51" s="12">
        <f t="shared" si="16"/>
        <v>22458</v>
      </c>
      <c r="AB51" s="12">
        <f t="shared" si="16"/>
        <v>19835</v>
      </c>
      <c r="AC51" s="12">
        <f t="shared" si="16"/>
        <v>19835</v>
      </c>
      <c r="AD51" s="12">
        <f t="shared" si="16"/>
        <v>19835</v>
      </c>
      <c r="AE51" s="12">
        <f t="shared" si="16"/>
        <v>19835</v>
      </c>
      <c r="AF51" s="12">
        <f t="shared" si="16"/>
        <v>19366</v>
      </c>
      <c r="AG51" s="12">
        <f t="shared" si="16"/>
        <v>19366</v>
      </c>
      <c r="AH51" s="12">
        <f t="shared" si="16"/>
        <v>19366</v>
      </c>
      <c r="AI51" s="12">
        <f t="shared" si="16"/>
        <v>19366</v>
      </c>
      <c r="AJ51" s="12">
        <f t="shared" si="16"/>
        <v>19366</v>
      </c>
      <c r="AK51" s="12">
        <f t="shared" si="16"/>
        <v>20383</v>
      </c>
      <c r="AL51" s="12">
        <f t="shared" si="16"/>
        <v>20383</v>
      </c>
      <c r="AM51" s="12">
        <f t="shared" si="16"/>
        <v>19366</v>
      </c>
    </row>
    <row r="52" spans="1:39" s="4" customFormat="1" ht="12" customHeight="1">
      <c r="A52" s="60">
        <v>2</v>
      </c>
      <c r="B52" s="12">
        <f t="shared" ref="B52:AM52" si="17">ROUNDUP(B25*0.87,)+25</f>
        <v>29545</v>
      </c>
      <c r="C52" s="12">
        <f t="shared" si="17"/>
        <v>29545</v>
      </c>
      <c r="D52" s="12">
        <f t="shared" si="17"/>
        <v>29545</v>
      </c>
      <c r="E52" s="12">
        <f t="shared" si="17"/>
        <v>25316</v>
      </c>
      <c r="F52" s="12">
        <f t="shared" si="17"/>
        <v>25316</v>
      </c>
      <c r="G52" s="12">
        <f t="shared" si="17"/>
        <v>26491</v>
      </c>
      <c r="H52" s="12">
        <f t="shared" si="17"/>
        <v>26491</v>
      </c>
      <c r="I52" s="12">
        <f t="shared" si="17"/>
        <v>25708</v>
      </c>
      <c r="J52" s="12">
        <f t="shared" si="17"/>
        <v>25708</v>
      </c>
      <c r="K52" s="12">
        <f t="shared" si="17"/>
        <v>24142</v>
      </c>
      <c r="L52" s="12">
        <f t="shared" si="17"/>
        <v>25708</v>
      </c>
      <c r="M52" s="12">
        <f t="shared" si="17"/>
        <v>25708</v>
      </c>
      <c r="N52" s="12">
        <f t="shared" si="17"/>
        <v>25708</v>
      </c>
      <c r="O52" s="12">
        <f t="shared" si="17"/>
        <v>24925</v>
      </c>
      <c r="P52" s="12">
        <f t="shared" si="17"/>
        <v>24925</v>
      </c>
      <c r="Q52" s="12">
        <f t="shared" si="17"/>
        <v>23750</v>
      </c>
      <c r="R52" s="12">
        <f t="shared" si="17"/>
        <v>22967</v>
      </c>
      <c r="S52" s="12">
        <f t="shared" si="17"/>
        <v>22967</v>
      </c>
      <c r="T52" s="12">
        <f t="shared" si="17"/>
        <v>22967</v>
      </c>
      <c r="U52" s="12">
        <f t="shared" si="17"/>
        <v>22967</v>
      </c>
      <c r="V52" s="12">
        <f t="shared" si="17"/>
        <v>22967</v>
      </c>
      <c r="W52" s="12">
        <f t="shared" si="17"/>
        <v>22967</v>
      </c>
      <c r="X52" s="12">
        <f t="shared" si="17"/>
        <v>22967</v>
      </c>
      <c r="Y52" s="12">
        <f t="shared" si="17"/>
        <v>22458</v>
      </c>
      <c r="Z52" s="12">
        <f t="shared" si="17"/>
        <v>22458</v>
      </c>
      <c r="AA52" s="12">
        <f t="shared" si="17"/>
        <v>22458</v>
      </c>
      <c r="AB52" s="12">
        <f t="shared" si="17"/>
        <v>19835</v>
      </c>
      <c r="AC52" s="12">
        <f t="shared" si="17"/>
        <v>19835</v>
      </c>
      <c r="AD52" s="12">
        <f t="shared" si="17"/>
        <v>19835</v>
      </c>
      <c r="AE52" s="12">
        <f t="shared" si="17"/>
        <v>19835</v>
      </c>
      <c r="AF52" s="12">
        <f t="shared" si="17"/>
        <v>19366</v>
      </c>
      <c r="AG52" s="12">
        <f t="shared" si="17"/>
        <v>19366</v>
      </c>
      <c r="AH52" s="12">
        <f t="shared" si="17"/>
        <v>19366</v>
      </c>
      <c r="AI52" s="12">
        <f t="shared" si="17"/>
        <v>19366</v>
      </c>
      <c r="AJ52" s="12">
        <f t="shared" si="17"/>
        <v>19366</v>
      </c>
      <c r="AK52" s="12">
        <f t="shared" si="17"/>
        <v>20383</v>
      </c>
      <c r="AL52" s="12">
        <f t="shared" si="17"/>
        <v>20383</v>
      </c>
      <c r="AM52" s="12">
        <f t="shared" si="17"/>
        <v>19366</v>
      </c>
    </row>
    <row r="53" spans="1:39" s="4" customFormat="1" ht="12" customHeight="1">
      <c r="A53" s="60">
        <v>3</v>
      </c>
      <c r="B53" s="12">
        <f t="shared" ref="B53:AM53" si="18">ROUNDUP(B26*0.87,)+25</f>
        <v>29545</v>
      </c>
      <c r="C53" s="12">
        <f t="shared" si="18"/>
        <v>29545</v>
      </c>
      <c r="D53" s="12">
        <f t="shared" si="18"/>
        <v>29545</v>
      </c>
      <c r="E53" s="12">
        <f t="shared" si="18"/>
        <v>25316</v>
      </c>
      <c r="F53" s="12">
        <f t="shared" si="18"/>
        <v>25316</v>
      </c>
      <c r="G53" s="12">
        <f t="shared" si="18"/>
        <v>26491</v>
      </c>
      <c r="H53" s="12">
        <f t="shared" si="18"/>
        <v>26491</v>
      </c>
      <c r="I53" s="12">
        <f t="shared" si="18"/>
        <v>25708</v>
      </c>
      <c r="J53" s="12">
        <f t="shared" si="18"/>
        <v>25708</v>
      </c>
      <c r="K53" s="12">
        <f t="shared" si="18"/>
        <v>24142</v>
      </c>
      <c r="L53" s="12">
        <f t="shared" si="18"/>
        <v>25708</v>
      </c>
      <c r="M53" s="12">
        <f t="shared" si="18"/>
        <v>25708</v>
      </c>
      <c r="N53" s="12">
        <f t="shared" si="18"/>
        <v>25708</v>
      </c>
      <c r="O53" s="12">
        <f t="shared" si="18"/>
        <v>24925</v>
      </c>
      <c r="P53" s="12">
        <f t="shared" si="18"/>
        <v>24925</v>
      </c>
      <c r="Q53" s="12">
        <f t="shared" si="18"/>
        <v>23750</v>
      </c>
      <c r="R53" s="12">
        <f t="shared" si="18"/>
        <v>22967</v>
      </c>
      <c r="S53" s="12">
        <f t="shared" si="18"/>
        <v>22967</v>
      </c>
      <c r="T53" s="12">
        <f t="shared" si="18"/>
        <v>22967</v>
      </c>
      <c r="U53" s="12">
        <f t="shared" si="18"/>
        <v>22967</v>
      </c>
      <c r="V53" s="12">
        <f t="shared" si="18"/>
        <v>22967</v>
      </c>
      <c r="W53" s="12">
        <f t="shared" si="18"/>
        <v>22967</v>
      </c>
      <c r="X53" s="12">
        <f t="shared" si="18"/>
        <v>22967</v>
      </c>
      <c r="Y53" s="12">
        <f t="shared" si="18"/>
        <v>22458</v>
      </c>
      <c r="Z53" s="12">
        <f t="shared" si="18"/>
        <v>22458</v>
      </c>
      <c r="AA53" s="12">
        <f t="shared" si="18"/>
        <v>22458</v>
      </c>
      <c r="AB53" s="12">
        <f t="shared" si="18"/>
        <v>19835</v>
      </c>
      <c r="AC53" s="12">
        <f t="shared" si="18"/>
        <v>19835</v>
      </c>
      <c r="AD53" s="12">
        <f t="shared" si="18"/>
        <v>19835</v>
      </c>
      <c r="AE53" s="12">
        <f t="shared" si="18"/>
        <v>19835</v>
      </c>
      <c r="AF53" s="12">
        <f t="shared" si="18"/>
        <v>19366</v>
      </c>
      <c r="AG53" s="12">
        <f t="shared" si="18"/>
        <v>19366</v>
      </c>
      <c r="AH53" s="12">
        <f t="shared" si="18"/>
        <v>19366</v>
      </c>
      <c r="AI53" s="12">
        <f t="shared" si="18"/>
        <v>19366</v>
      </c>
      <c r="AJ53" s="12">
        <f t="shared" si="18"/>
        <v>19366</v>
      </c>
      <c r="AK53" s="12">
        <f t="shared" si="18"/>
        <v>20383</v>
      </c>
      <c r="AL53" s="12">
        <f t="shared" si="18"/>
        <v>20383</v>
      </c>
      <c r="AM53" s="12">
        <f t="shared" si="18"/>
        <v>19366</v>
      </c>
    </row>
    <row r="54" spans="1:39" s="4" customFormat="1" ht="12" customHeight="1">
      <c r="A54" s="60">
        <v>4</v>
      </c>
      <c r="B54" s="12">
        <f t="shared" ref="B54:AM54" si="19">ROUNDUP(B27*0.87,)+25</f>
        <v>29545</v>
      </c>
      <c r="C54" s="12">
        <f t="shared" si="19"/>
        <v>29545</v>
      </c>
      <c r="D54" s="12">
        <f t="shared" si="19"/>
        <v>29545</v>
      </c>
      <c r="E54" s="12">
        <f t="shared" si="19"/>
        <v>25316</v>
      </c>
      <c r="F54" s="12">
        <f t="shared" si="19"/>
        <v>25316</v>
      </c>
      <c r="G54" s="12">
        <f t="shared" si="19"/>
        <v>26491</v>
      </c>
      <c r="H54" s="12">
        <f t="shared" si="19"/>
        <v>26491</v>
      </c>
      <c r="I54" s="12">
        <f t="shared" si="19"/>
        <v>25708</v>
      </c>
      <c r="J54" s="12">
        <f t="shared" si="19"/>
        <v>25708</v>
      </c>
      <c r="K54" s="12">
        <f t="shared" si="19"/>
        <v>24142</v>
      </c>
      <c r="L54" s="12">
        <f t="shared" si="19"/>
        <v>25708</v>
      </c>
      <c r="M54" s="12">
        <f t="shared" si="19"/>
        <v>25708</v>
      </c>
      <c r="N54" s="12">
        <f t="shared" si="19"/>
        <v>25708</v>
      </c>
      <c r="O54" s="12">
        <f t="shared" si="19"/>
        <v>24925</v>
      </c>
      <c r="P54" s="12">
        <f t="shared" si="19"/>
        <v>24925</v>
      </c>
      <c r="Q54" s="12">
        <f t="shared" si="19"/>
        <v>23750</v>
      </c>
      <c r="R54" s="12">
        <f t="shared" si="19"/>
        <v>22967</v>
      </c>
      <c r="S54" s="12">
        <f t="shared" si="19"/>
        <v>22967</v>
      </c>
      <c r="T54" s="12">
        <f t="shared" si="19"/>
        <v>22967</v>
      </c>
      <c r="U54" s="12">
        <f t="shared" si="19"/>
        <v>22967</v>
      </c>
      <c r="V54" s="12">
        <f t="shared" si="19"/>
        <v>22967</v>
      </c>
      <c r="W54" s="12">
        <f t="shared" si="19"/>
        <v>22967</v>
      </c>
      <c r="X54" s="12">
        <f t="shared" si="19"/>
        <v>22967</v>
      </c>
      <c r="Y54" s="12">
        <f t="shared" si="19"/>
        <v>22458</v>
      </c>
      <c r="Z54" s="12">
        <f t="shared" si="19"/>
        <v>22458</v>
      </c>
      <c r="AA54" s="12">
        <f t="shared" si="19"/>
        <v>22458</v>
      </c>
      <c r="AB54" s="12">
        <f t="shared" si="19"/>
        <v>19835</v>
      </c>
      <c r="AC54" s="12">
        <f t="shared" si="19"/>
        <v>19835</v>
      </c>
      <c r="AD54" s="12">
        <f t="shared" si="19"/>
        <v>19835</v>
      </c>
      <c r="AE54" s="12">
        <f t="shared" si="19"/>
        <v>19835</v>
      </c>
      <c r="AF54" s="12">
        <f t="shared" si="19"/>
        <v>19366</v>
      </c>
      <c r="AG54" s="12">
        <f t="shared" si="19"/>
        <v>19366</v>
      </c>
      <c r="AH54" s="12">
        <f t="shared" si="19"/>
        <v>19366</v>
      </c>
      <c r="AI54" s="12">
        <f t="shared" si="19"/>
        <v>19366</v>
      </c>
      <c r="AJ54" s="12">
        <f t="shared" si="19"/>
        <v>19366</v>
      </c>
      <c r="AK54" s="12">
        <f t="shared" si="19"/>
        <v>20383</v>
      </c>
      <c r="AL54" s="12">
        <f t="shared" si="19"/>
        <v>20383</v>
      </c>
      <c r="AM54" s="12">
        <f t="shared" si="19"/>
        <v>19366</v>
      </c>
    </row>
    <row r="55" spans="1:39">
      <c r="A55" s="101" t="s">
        <v>96</v>
      </c>
    </row>
    <row r="56" spans="1:39" ht="126">
      <c r="A56" s="102" t="s">
        <v>100</v>
      </c>
    </row>
    <row r="57" spans="1:39">
      <c r="A57" s="103" t="s">
        <v>85</v>
      </c>
    </row>
    <row r="58" spans="1:39" ht="24">
      <c r="A58" s="334" t="s">
        <v>101</v>
      </c>
    </row>
    <row r="59" spans="1:39">
      <c r="A59" s="77" t="s">
        <v>40</v>
      </c>
    </row>
    <row r="60" spans="1:39" ht="60">
      <c r="A60" s="78" t="s">
        <v>117</v>
      </c>
    </row>
    <row r="61" spans="1:39">
      <c r="A61" s="103" t="s">
        <v>89</v>
      </c>
    </row>
    <row r="62" spans="1:39" ht="48">
      <c r="A62" s="106" t="s">
        <v>90</v>
      </c>
    </row>
  </sheetData>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IF69"/>
  <sheetViews>
    <sheetView workbookViewId="0">
      <selection activeCell="B1" sqref="B1:H1048576"/>
    </sheetView>
  </sheetViews>
  <sheetFormatPr defaultColWidth="9.140625" defaultRowHeight="15"/>
  <cols>
    <col min="1" max="1" width="61.5703125" style="1" customWidth="1"/>
    <col min="2" max="8" width="9.85546875" style="5" hidden="1" customWidth="1"/>
    <col min="9" max="124" width="9.85546875" style="5" customWidth="1"/>
    <col min="125" max="129" width="9.85546875" style="184" customWidth="1"/>
    <col min="130" max="132" width="9.85546875" style="5" customWidth="1"/>
    <col min="133" max="137" width="9.85546875" style="192" customWidth="1"/>
    <col min="138" max="240" width="9.85546875" style="5" customWidth="1"/>
    <col min="241" max="16384" width="9.140625" style="5"/>
  </cols>
  <sheetData>
    <row r="1" spans="1:240" s="1" customFormat="1" ht="12.75">
      <c r="A1" s="6" t="s">
        <v>123</v>
      </c>
      <c r="DU1" s="185"/>
      <c r="DV1" s="185"/>
      <c r="DW1" s="185"/>
      <c r="DX1" s="185"/>
      <c r="DY1" s="185"/>
      <c r="EC1" s="193"/>
      <c r="ED1" s="193"/>
      <c r="EE1" s="193"/>
      <c r="EF1" s="193"/>
      <c r="EG1" s="193"/>
    </row>
    <row r="2" spans="1:240" s="1" customFormat="1" ht="12.75">
      <c r="A2" s="8" t="s">
        <v>95</v>
      </c>
      <c r="DU2" s="185"/>
      <c r="DV2" s="185"/>
      <c r="DW2" s="185"/>
      <c r="DX2" s="185"/>
      <c r="DY2" s="185"/>
      <c r="EC2" s="193"/>
      <c r="ED2" s="193"/>
      <c r="EE2" s="193"/>
      <c r="EF2" s="193"/>
      <c r="EG2" s="193"/>
    </row>
    <row r="3" spans="1:240" s="2" customFormat="1">
      <c r="A3" s="10" t="s">
        <v>2</v>
      </c>
      <c r="B3" s="74" t="e">
        <f>ВВ!#REF!</f>
        <v>#REF!</v>
      </c>
      <c r="C3" s="74" t="e">
        <f>ВВ!#REF!</f>
        <v>#REF!</v>
      </c>
      <c r="D3" s="74" t="e">
        <f>ВВ!#REF!</f>
        <v>#REF!</v>
      </c>
      <c r="E3" s="74" t="e">
        <f>ВВ!#REF!</f>
        <v>#REF!</v>
      </c>
      <c r="F3" s="74" t="e">
        <f>ВВ!#REF!</f>
        <v>#REF!</v>
      </c>
      <c r="G3" s="74" t="e">
        <f>ВВ!#REF!</f>
        <v>#REF!</v>
      </c>
      <c r="H3" s="74" t="e">
        <f>ВВ!#REF!</f>
        <v>#REF!</v>
      </c>
      <c r="I3" s="74" t="e">
        <f>ВВ!#REF!</f>
        <v>#REF!</v>
      </c>
      <c r="J3" s="74" t="e">
        <f>ВВ!#REF!</f>
        <v>#REF!</v>
      </c>
      <c r="K3" s="74" t="e">
        <f>ВВ!#REF!</f>
        <v>#REF!</v>
      </c>
      <c r="L3" s="74" t="e">
        <f>ВВ!#REF!</f>
        <v>#REF!</v>
      </c>
      <c r="M3" s="74" t="e">
        <f>ВВ!#REF!</f>
        <v>#REF!</v>
      </c>
      <c r="N3" s="74" t="e">
        <f>ВВ!#REF!</f>
        <v>#REF!</v>
      </c>
      <c r="O3" s="74" t="e">
        <f>ВВ!#REF!</f>
        <v>#REF!</v>
      </c>
      <c r="P3" s="74" t="e">
        <f>ВВ!#REF!</f>
        <v>#REF!</v>
      </c>
      <c r="Q3" s="74" t="e">
        <f>ВВ!#REF!</f>
        <v>#REF!</v>
      </c>
      <c r="R3" s="74" t="e">
        <f>ВВ!#REF!</f>
        <v>#REF!</v>
      </c>
      <c r="S3" s="74" t="e">
        <f>ВВ!#REF!</f>
        <v>#REF!</v>
      </c>
      <c r="T3" s="74" t="e">
        <f>ВВ!#REF!</f>
        <v>#REF!</v>
      </c>
      <c r="U3" s="74" t="e">
        <f>ВВ!#REF!</f>
        <v>#REF!</v>
      </c>
      <c r="V3" s="74" t="e">
        <f>ВВ!#REF!</f>
        <v>#REF!</v>
      </c>
      <c r="W3" s="74" t="e">
        <f>ВВ!#REF!</f>
        <v>#REF!</v>
      </c>
      <c r="X3" s="74" t="e">
        <f>ВВ!#REF!</f>
        <v>#REF!</v>
      </c>
      <c r="Y3" s="74" t="e">
        <f>ВВ!#REF!</f>
        <v>#REF!</v>
      </c>
      <c r="Z3" s="74" t="e">
        <f>ВВ!#REF!</f>
        <v>#REF!</v>
      </c>
      <c r="AA3" s="74" t="e">
        <f>ВВ!#REF!</f>
        <v>#REF!</v>
      </c>
      <c r="AB3" s="74" t="e">
        <f>ВВ!#REF!</f>
        <v>#REF!</v>
      </c>
      <c r="AC3" s="74" t="e">
        <f>ВВ!#REF!</f>
        <v>#REF!</v>
      </c>
      <c r="AD3" s="74" t="e">
        <f>ВВ!#REF!</f>
        <v>#REF!</v>
      </c>
      <c r="AE3" s="74" t="e">
        <f>ВВ!#REF!</f>
        <v>#REF!</v>
      </c>
      <c r="AF3" s="74">
        <f>ВВ!B3</f>
        <v>46087</v>
      </c>
      <c r="AG3" s="74">
        <f>ВВ!C3</f>
        <v>46088</v>
      </c>
      <c r="AH3" s="74">
        <f>ВВ!D3</f>
        <v>46089</v>
      </c>
      <c r="AI3" s="74">
        <f>ВВ!E3</f>
        <v>46090</v>
      </c>
      <c r="AJ3" s="74">
        <f>ВВ!F3</f>
        <v>46091</v>
      </c>
      <c r="AK3" s="74">
        <f>ВВ!G3</f>
        <v>46092</v>
      </c>
      <c r="AL3" s="74">
        <f>ВВ!H3</f>
        <v>46093</v>
      </c>
      <c r="AM3" s="74">
        <f>ВВ!I3</f>
        <v>46094</v>
      </c>
      <c r="AN3" s="74">
        <f>ВВ!J3</f>
        <v>46095</v>
      </c>
      <c r="AO3" s="74">
        <f>ВВ!K3</f>
        <v>46096</v>
      </c>
      <c r="AP3" s="74">
        <f>ВВ!L3</f>
        <v>46097</v>
      </c>
      <c r="AQ3" s="74">
        <f>ВВ!M3</f>
        <v>46098</v>
      </c>
      <c r="AR3" s="74">
        <f>ВВ!N3</f>
        <v>46099</v>
      </c>
      <c r="AS3" s="74">
        <f>ВВ!O3</f>
        <v>46100</v>
      </c>
      <c r="AT3" s="74">
        <f>ВВ!P3</f>
        <v>46101</v>
      </c>
      <c r="AU3" s="74">
        <f>ВВ!Q3</f>
        <v>46102</v>
      </c>
      <c r="AV3" s="74">
        <f>ВВ!R3</f>
        <v>46103</v>
      </c>
      <c r="AW3" s="74">
        <f>ВВ!S3</f>
        <v>46104</v>
      </c>
      <c r="AX3" s="74">
        <f>ВВ!T3</f>
        <v>46105</v>
      </c>
      <c r="AY3" s="74">
        <f>ВВ!U3</f>
        <v>46106</v>
      </c>
      <c r="AZ3" s="74">
        <f>ВВ!V3</f>
        <v>46107</v>
      </c>
      <c r="BA3" s="74">
        <f>ВВ!W3</f>
        <v>46108</v>
      </c>
      <c r="BB3" s="74">
        <f>ВВ!X3</f>
        <v>46109</v>
      </c>
      <c r="BC3" s="74">
        <f>ВВ!Y3</f>
        <v>46110</v>
      </c>
      <c r="BD3" s="74">
        <f>ВВ!Z3</f>
        <v>46111</v>
      </c>
      <c r="BE3" s="74">
        <f>ВВ!AA3</f>
        <v>46112</v>
      </c>
      <c r="BF3" s="74">
        <f>ВВ!AB3</f>
        <v>46113</v>
      </c>
      <c r="BG3" s="74">
        <f>ВВ!AC3</f>
        <v>46114</v>
      </c>
      <c r="BH3" s="74">
        <f>ВВ!AD3</f>
        <v>46115</v>
      </c>
      <c r="BI3" s="74">
        <f>ВВ!AE3</f>
        <v>46116</v>
      </c>
      <c r="BJ3" s="74">
        <f>ВВ!AF3</f>
        <v>46117</v>
      </c>
      <c r="BK3" s="74">
        <f>ВВ!AG3</f>
        <v>46118</v>
      </c>
      <c r="BL3" s="74">
        <f>ВВ!AH3</f>
        <v>46119</v>
      </c>
      <c r="BM3" s="74">
        <f>ВВ!AI3</f>
        <v>46120</v>
      </c>
      <c r="BN3" s="74">
        <f>ВВ!AJ3</f>
        <v>46121</v>
      </c>
      <c r="BO3" s="74">
        <f>ВВ!AK3</f>
        <v>46122</v>
      </c>
      <c r="BP3" s="74">
        <f>ВВ!AL3</f>
        <v>46123</v>
      </c>
      <c r="BQ3" s="74">
        <f>ВВ!AM3</f>
        <v>46124</v>
      </c>
      <c r="BR3" s="74">
        <f>ВВ!AN3</f>
        <v>46125</v>
      </c>
      <c r="BS3" s="74">
        <f>ВВ!AO3</f>
        <v>46126</v>
      </c>
      <c r="BT3" s="74">
        <f>ВВ!AP3</f>
        <v>46127</v>
      </c>
      <c r="BU3" s="74">
        <f>ВВ!AQ3</f>
        <v>46128</v>
      </c>
      <c r="BV3" s="74">
        <f>ВВ!AR3</f>
        <v>46129</v>
      </c>
      <c r="BW3" s="74">
        <f>ВВ!AS3</f>
        <v>46130</v>
      </c>
      <c r="BX3" s="74">
        <f>ВВ!AT3</f>
        <v>46131</v>
      </c>
      <c r="BY3" s="74">
        <f>ВВ!AU3</f>
        <v>46132</v>
      </c>
      <c r="BZ3" s="74">
        <f>ВВ!AV3</f>
        <v>46133</v>
      </c>
      <c r="CA3" s="74">
        <f>ВВ!AW3</f>
        <v>46134</v>
      </c>
      <c r="CB3" s="74">
        <f>ВВ!AX3</f>
        <v>46135</v>
      </c>
      <c r="CC3" s="74">
        <f>ВВ!AY3</f>
        <v>46136</v>
      </c>
      <c r="CD3" s="74">
        <f>ВВ!AZ3</f>
        <v>46137</v>
      </c>
      <c r="CE3" s="74">
        <f>ВВ!BA3</f>
        <v>46138</v>
      </c>
      <c r="CF3" s="74">
        <f>ВВ!BB3</f>
        <v>46139</v>
      </c>
      <c r="CG3" s="74">
        <f>ВВ!BC3</f>
        <v>46140</v>
      </c>
      <c r="CH3" s="74">
        <f>ВВ!BD3</f>
        <v>46141</v>
      </c>
      <c r="CI3" s="74">
        <f>ВВ!BE3</f>
        <v>46142</v>
      </c>
      <c r="CJ3" s="74">
        <f>ВВ!BF3</f>
        <v>46143</v>
      </c>
      <c r="CK3" s="74">
        <f>ВВ!BG3</f>
        <v>46144</v>
      </c>
      <c r="CL3" s="74">
        <f>ВВ!BH3</f>
        <v>46145</v>
      </c>
      <c r="CM3" s="74">
        <f>ВВ!BI3</f>
        <v>46146</v>
      </c>
      <c r="CN3" s="74">
        <f>ВВ!BJ3</f>
        <v>46147</v>
      </c>
      <c r="CO3" s="74">
        <f>ВВ!BK3</f>
        <v>46148</v>
      </c>
      <c r="CP3" s="74">
        <f>ВВ!BL3</f>
        <v>46149</v>
      </c>
      <c r="CQ3" s="74">
        <f>ВВ!BM3</f>
        <v>46150</v>
      </c>
      <c r="CR3" s="74">
        <f>ВВ!BN3</f>
        <v>46151</v>
      </c>
      <c r="CS3" s="74">
        <f>ВВ!BO3</f>
        <v>46152</v>
      </c>
      <c r="CT3" s="74">
        <f>ВВ!BP3</f>
        <v>46153</v>
      </c>
      <c r="CU3" s="74">
        <f>ВВ!BQ3</f>
        <v>46154</v>
      </c>
      <c r="CV3" s="74">
        <f>ВВ!BR3</f>
        <v>46155</v>
      </c>
      <c r="CW3" s="74">
        <f>ВВ!BS3</f>
        <v>46156</v>
      </c>
      <c r="CX3" s="74">
        <f>ВВ!BT3</f>
        <v>46157</v>
      </c>
      <c r="CY3" s="74">
        <f>ВВ!BU3</f>
        <v>46158</v>
      </c>
      <c r="CZ3" s="74">
        <f>ВВ!BV3</f>
        <v>46159</v>
      </c>
      <c r="DA3" s="74">
        <f>ВВ!BW3</f>
        <v>46160</v>
      </c>
      <c r="DB3" s="74">
        <f>ВВ!BX3</f>
        <v>46161</v>
      </c>
      <c r="DC3" s="74">
        <f>ВВ!BY3</f>
        <v>46162</v>
      </c>
      <c r="DD3" s="74">
        <f>ВВ!BZ3</f>
        <v>46163</v>
      </c>
      <c r="DE3" s="74">
        <f>ВВ!CA3</f>
        <v>46164</v>
      </c>
      <c r="DF3" s="74">
        <f>ВВ!CB3</f>
        <v>46165</v>
      </c>
      <c r="DG3" s="74">
        <f>ВВ!CC3</f>
        <v>46166</v>
      </c>
      <c r="DH3" s="74">
        <f>ВВ!CD3</f>
        <v>46167</v>
      </c>
      <c r="DI3" s="74">
        <f>ВВ!CE3</f>
        <v>46168</v>
      </c>
      <c r="DJ3" s="74">
        <f>ВВ!CF3</f>
        <v>46169</v>
      </c>
      <c r="DK3" s="74">
        <f>ВВ!CG3</f>
        <v>46170</v>
      </c>
      <c r="DL3" s="74">
        <f>ВВ!CH3</f>
        <v>46171</v>
      </c>
      <c r="DM3" s="74">
        <f>ВВ!CI3</f>
        <v>46172</v>
      </c>
      <c r="DN3" s="74">
        <f>ВВ!CJ3</f>
        <v>46173</v>
      </c>
      <c r="DO3" s="74">
        <f>ВВ!CK3</f>
        <v>46174</v>
      </c>
      <c r="DP3" s="74">
        <f>ВВ!CL3</f>
        <v>46175</v>
      </c>
      <c r="DQ3" s="74">
        <f>ВВ!CM3</f>
        <v>46176</v>
      </c>
      <c r="DR3" s="74">
        <f>ВВ!CN3</f>
        <v>46177</v>
      </c>
      <c r="DS3" s="74">
        <f>ВВ!CO3</f>
        <v>46178</v>
      </c>
      <c r="DT3" s="74">
        <f>ВВ!CP3</f>
        <v>46179</v>
      </c>
      <c r="DU3" s="180">
        <f>ВВ!CQ3</f>
        <v>46180</v>
      </c>
      <c r="DV3" s="180">
        <f>ВВ!CR3</f>
        <v>46181</v>
      </c>
      <c r="DW3" s="180">
        <f>ВВ!CS3</f>
        <v>46182</v>
      </c>
      <c r="DX3" s="180">
        <f>ВВ!CT3</f>
        <v>46183</v>
      </c>
      <c r="DY3" s="180">
        <f>ВВ!CU3</f>
        <v>46184</v>
      </c>
      <c r="DZ3" s="74">
        <f>ВВ!CV3</f>
        <v>46185</v>
      </c>
      <c r="EA3" s="74">
        <f>ВВ!CW3</f>
        <v>46186</v>
      </c>
      <c r="EB3" s="74">
        <f>ВВ!CX3</f>
        <v>46187</v>
      </c>
      <c r="EC3" s="189">
        <f>ВВ!CY3</f>
        <v>46188</v>
      </c>
      <c r="ED3" s="189">
        <f>ВВ!CZ3</f>
        <v>46189</v>
      </c>
      <c r="EE3" s="189">
        <f>ВВ!DA3</f>
        <v>46190</v>
      </c>
      <c r="EF3" s="189">
        <f>ВВ!DB3</f>
        <v>46191</v>
      </c>
      <c r="EG3" s="189">
        <f>ВВ!DC3</f>
        <v>46192</v>
      </c>
      <c r="EH3" s="74">
        <f>ВВ!DD3</f>
        <v>46193</v>
      </c>
      <c r="EI3" s="74">
        <f>ВВ!DE3</f>
        <v>46194</v>
      </c>
      <c r="EJ3" s="74">
        <f>ВВ!DF3</f>
        <v>46195</v>
      </c>
      <c r="EK3" s="74">
        <f>ВВ!DG3</f>
        <v>46196</v>
      </c>
      <c r="EL3" s="74">
        <f>ВВ!DH3</f>
        <v>46197</v>
      </c>
      <c r="EM3" s="74">
        <f>ВВ!DI3</f>
        <v>46198</v>
      </c>
      <c r="EN3" s="74">
        <f>ВВ!DJ3</f>
        <v>46199</v>
      </c>
      <c r="EO3" s="74">
        <f>ВВ!DK3</f>
        <v>46200</v>
      </c>
      <c r="EP3" s="74">
        <f>ВВ!DL3</f>
        <v>46201</v>
      </c>
      <c r="EQ3" s="74">
        <f>ВВ!DM3</f>
        <v>46202</v>
      </c>
      <c r="ER3" s="74">
        <f>ВВ!DN3</f>
        <v>46203</v>
      </c>
      <c r="ES3" s="74">
        <f>ВВ!DO3</f>
        <v>46204</v>
      </c>
      <c r="ET3" s="74">
        <f>ВВ!DP3</f>
        <v>46205</v>
      </c>
      <c r="EU3" s="74">
        <f>ВВ!DQ3</f>
        <v>46206</v>
      </c>
      <c r="EV3" s="74">
        <f>ВВ!DR3</f>
        <v>46207</v>
      </c>
      <c r="EW3" s="74">
        <f>ВВ!DS3</f>
        <v>46208</v>
      </c>
      <c r="EX3" s="74">
        <f>ВВ!DT3</f>
        <v>46209</v>
      </c>
      <c r="EY3" s="74">
        <f>ВВ!DU3</f>
        <v>46210</v>
      </c>
      <c r="EZ3" s="74">
        <f>ВВ!DV3</f>
        <v>46211</v>
      </c>
      <c r="FA3" s="74">
        <f>ВВ!DW3</f>
        <v>46212</v>
      </c>
      <c r="FB3" s="74">
        <f>ВВ!DX3</f>
        <v>46213</v>
      </c>
      <c r="FC3" s="74">
        <f>ВВ!DY3</f>
        <v>46214</v>
      </c>
      <c r="FD3" s="74">
        <f>ВВ!DZ3</f>
        <v>46215</v>
      </c>
      <c r="FE3" s="74">
        <f>ВВ!EA3</f>
        <v>46216</v>
      </c>
      <c r="FF3" s="74">
        <f>ВВ!EB3</f>
        <v>46217</v>
      </c>
      <c r="FG3" s="74">
        <f>ВВ!EC3</f>
        <v>46218</v>
      </c>
      <c r="FH3" s="74">
        <f>ВВ!ED3</f>
        <v>46219</v>
      </c>
      <c r="FI3" s="74">
        <f>ВВ!EE3</f>
        <v>46220</v>
      </c>
      <c r="FJ3" s="74">
        <f>ВВ!EF3</f>
        <v>46221</v>
      </c>
      <c r="FK3" s="74">
        <f>ВВ!EG3</f>
        <v>46222</v>
      </c>
      <c r="FL3" s="74">
        <f>ВВ!EH3</f>
        <v>46223</v>
      </c>
      <c r="FM3" s="74">
        <f>ВВ!EI3</f>
        <v>46224</v>
      </c>
      <c r="FN3" s="74">
        <f>ВВ!EJ3</f>
        <v>46225</v>
      </c>
      <c r="FO3" s="74">
        <f>ВВ!EK3</f>
        <v>46226</v>
      </c>
      <c r="FP3" s="74">
        <f>ВВ!EL3</f>
        <v>46227</v>
      </c>
      <c r="FQ3" s="74">
        <f>ВВ!EM3</f>
        <v>46228</v>
      </c>
      <c r="FR3" s="74">
        <f>ВВ!EN3</f>
        <v>46229</v>
      </c>
      <c r="FS3" s="74">
        <f>ВВ!EO3</f>
        <v>46230</v>
      </c>
      <c r="FT3" s="74">
        <f>ВВ!EP3</f>
        <v>46231</v>
      </c>
      <c r="FU3" s="74">
        <f>ВВ!EQ3</f>
        <v>46232</v>
      </c>
      <c r="FV3" s="74">
        <f>ВВ!ER3</f>
        <v>46233</v>
      </c>
      <c r="FW3" s="74">
        <f>ВВ!ES3</f>
        <v>46234</v>
      </c>
      <c r="FX3" s="74">
        <f>ВВ!ET3</f>
        <v>46235</v>
      </c>
      <c r="FY3" s="74">
        <f>ВВ!EU3</f>
        <v>46236</v>
      </c>
      <c r="FZ3" s="74">
        <f>ВВ!EV3</f>
        <v>46237</v>
      </c>
      <c r="GA3" s="74">
        <f>ВВ!EW3</f>
        <v>46238</v>
      </c>
      <c r="GB3" s="74">
        <f>ВВ!EX3</f>
        <v>46239</v>
      </c>
      <c r="GC3" s="74">
        <f>ВВ!EY3</f>
        <v>46240</v>
      </c>
      <c r="GD3" s="74">
        <f>ВВ!EZ3</f>
        <v>46241</v>
      </c>
      <c r="GE3" s="74">
        <f>ВВ!FA3</f>
        <v>46242</v>
      </c>
      <c r="GF3" s="74">
        <f>ВВ!FB3</f>
        <v>46243</v>
      </c>
      <c r="GG3" s="74">
        <f>ВВ!FC3</f>
        <v>46244</v>
      </c>
      <c r="GH3" s="74">
        <f>ВВ!FD3</f>
        <v>46245</v>
      </c>
      <c r="GI3" s="74">
        <f>ВВ!FE3</f>
        <v>46246</v>
      </c>
      <c r="GJ3" s="74">
        <f>ВВ!FF3</f>
        <v>46247</v>
      </c>
      <c r="GK3" s="74">
        <f>ВВ!FG3</f>
        <v>46248</v>
      </c>
      <c r="GL3" s="74">
        <f>ВВ!FH3</f>
        <v>46249</v>
      </c>
      <c r="GM3" s="74">
        <f>ВВ!FI3</f>
        <v>46250</v>
      </c>
      <c r="GN3" s="74">
        <f>ВВ!FJ3</f>
        <v>46251</v>
      </c>
      <c r="GO3" s="74">
        <f>ВВ!FK3</f>
        <v>46252</v>
      </c>
      <c r="GP3" s="74">
        <f>ВВ!FL3</f>
        <v>46253</v>
      </c>
      <c r="GQ3" s="74">
        <f>ВВ!FM3</f>
        <v>46254</v>
      </c>
      <c r="GR3" s="74">
        <f>ВВ!FN3</f>
        <v>46255</v>
      </c>
      <c r="GS3" s="74">
        <f>ВВ!FO3</f>
        <v>46256</v>
      </c>
      <c r="GT3" s="74">
        <f>ВВ!FP3</f>
        <v>46257</v>
      </c>
      <c r="GU3" s="74">
        <f>ВВ!FQ3</f>
        <v>46258</v>
      </c>
      <c r="GV3" s="74">
        <f>ВВ!FR3</f>
        <v>46259</v>
      </c>
      <c r="GW3" s="74">
        <f>ВВ!FS3</f>
        <v>46260</v>
      </c>
      <c r="GX3" s="74">
        <f>ВВ!FT3</f>
        <v>46261</v>
      </c>
      <c r="GY3" s="74">
        <f>ВВ!FU3</f>
        <v>46262</v>
      </c>
      <c r="GZ3" s="74">
        <f>ВВ!FV3</f>
        <v>46263</v>
      </c>
      <c r="HA3" s="74">
        <f>ВВ!FW3</f>
        <v>46264</v>
      </c>
      <c r="HB3" s="74">
        <f>ВВ!FX3</f>
        <v>46265</v>
      </c>
      <c r="HC3" s="74">
        <f>ВВ!FY3</f>
        <v>46266</v>
      </c>
      <c r="HD3" s="74">
        <f>ВВ!FZ3</f>
        <v>46267</v>
      </c>
      <c r="HE3" s="74">
        <f>ВВ!GA3</f>
        <v>46268</v>
      </c>
      <c r="HF3" s="74">
        <f>ВВ!GB3</f>
        <v>46269</v>
      </c>
      <c r="HG3" s="74">
        <f>ВВ!GC3</f>
        <v>46270</v>
      </c>
      <c r="HH3" s="74">
        <f>ВВ!GD3</f>
        <v>46271</v>
      </c>
      <c r="HI3" s="74">
        <f>ВВ!GE3</f>
        <v>46272</v>
      </c>
      <c r="HJ3" s="74">
        <f>ВВ!GF3</f>
        <v>46273</v>
      </c>
      <c r="HK3" s="74">
        <f>ВВ!GG3</f>
        <v>46274</v>
      </c>
      <c r="HL3" s="74">
        <f>ВВ!GH3</f>
        <v>46275</v>
      </c>
      <c r="HM3" s="74">
        <f>ВВ!GI3</f>
        <v>46276</v>
      </c>
      <c r="HN3" s="74">
        <f>ВВ!GJ3</f>
        <v>46277</v>
      </c>
      <c r="HO3" s="74">
        <f>ВВ!GK3</f>
        <v>46278</v>
      </c>
      <c r="HP3" s="74">
        <f>ВВ!GL3</f>
        <v>46279</v>
      </c>
      <c r="HQ3" s="74">
        <f>ВВ!GM3</f>
        <v>46280</v>
      </c>
      <c r="HR3" s="74">
        <f>ВВ!GN3</f>
        <v>46281</v>
      </c>
      <c r="HS3" s="74">
        <f>ВВ!GO3</f>
        <v>46282</v>
      </c>
      <c r="HT3" s="74">
        <f>ВВ!GP3</f>
        <v>46283</v>
      </c>
      <c r="HU3" s="74">
        <f>ВВ!GQ3</f>
        <v>46284</v>
      </c>
      <c r="HV3" s="74">
        <f>ВВ!GR3</f>
        <v>46285</v>
      </c>
      <c r="HW3" s="74">
        <f>ВВ!GS3</f>
        <v>46286</v>
      </c>
      <c r="HX3" s="74">
        <f>ВВ!GT3</f>
        <v>46287</v>
      </c>
      <c r="HY3" s="74">
        <f>ВВ!GU3</f>
        <v>46288</v>
      </c>
      <c r="HZ3" s="74">
        <f>ВВ!GV3</f>
        <v>46289</v>
      </c>
      <c r="IA3" s="74">
        <f>ВВ!GW3</f>
        <v>46290</v>
      </c>
      <c r="IB3" s="74">
        <f>ВВ!GX3</f>
        <v>46291</v>
      </c>
      <c r="IC3" s="74">
        <f>ВВ!GY3</f>
        <v>46292</v>
      </c>
      <c r="ID3" s="74">
        <f>ВВ!GZ3</f>
        <v>46293</v>
      </c>
      <c r="IE3" s="74">
        <f>ВВ!HA3</f>
        <v>46294</v>
      </c>
      <c r="IF3" s="74">
        <f>ВВ!HB3</f>
        <v>46295</v>
      </c>
    </row>
    <row r="4" spans="1:240" s="2" customFormat="1">
      <c r="A4" s="10"/>
      <c r="B4" s="74" t="e">
        <f>ВВ!#REF!</f>
        <v>#REF!</v>
      </c>
      <c r="C4" s="74" t="e">
        <f>ВВ!#REF!</f>
        <v>#REF!</v>
      </c>
      <c r="D4" s="74" t="e">
        <f>ВВ!#REF!</f>
        <v>#REF!</v>
      </c>
      <c r="E4" s="74" t="e">
        <f>ВВ!#REF!</f>
        <v>#REF!</v>
      </c>
      <c r="F4" s="74" t="e">
        <f>ВВ!#REF!</f>
        <v>#REF!</v>
      </c>
      <c r="G4" s="74" t="e">
        <f>ВВ!#REF!</f>
        <v>#REF!</v>
      </c>
      <c r="H4" s="74" t="e">
        <f>ВВ!#REF!</f>
        <v>#REF!</v>
      </c>
      <c r="I4" s="74" t="e">
        <f>ВВ!#REF!</f>
        <v>#REF!</v>
      </c>
      <c r="J4" s="74" t="e">
        <f>ВВ!#REF!</f>
        <v>#REF!</v>
      </c>
      <c r="K4" s="74" t="e">
        <f>ВВ!#REF!</f>
        <v>#REF!</v>
      </c>
      <c r="L4" s="74" t="e">
        <f>ВВ!#REF!</f>
        <v>#REF!</v>
      </c>
      <c r="M4" s="74" t="e">
        <f>ВВ!#REF!</f>
        <v>#REF!</v>
      </c>
      <c r="N4" s="74" t="e">
        <f>ВВ!#REF!</f>
        <v>#REF!</v>
      </c>
      <c r="O4" s="74" t="e">
        <f>ВВ!#REF!</f>
        <v>#REF!</v>
      </c>
      <c r="P4" s="74" t="e">
        <f>ВВ!#REF!</f>
        <v>#REF!</v>
      </c>
      <c r="Q4" s="74" t="e">
        <f>ВВ!#REF!</f>
        <v>#REF!</v>
      </c>
      <c r="R4" s="74" t="e">
        <f>ВВ!#REF!</f>
        <v>#REF!</v>
      </c>
      <c r="S4" s="74" t="e">
        <f>ВВ!#REF!</f>
        <v>#REF!</v>
      </c>
      <c r="T4" s="74" t="e">
        <f>ВВ!#REF!</f>
        <v>#REF!</v>
      </c>
      <c r="U4" s="74" t="e">
        <f>ВВ!#REF!</f>
        <v>#REF!</v>
      </c>
      <c r="V4" s="74" t="e">
        <f>ВВ!#REF!</f>
        <v>#REF!</v>
      </c>
      <c r="W4" s="74" t="e">
        <f>ВВ!#REF!</f>
        <v>#REF!</v>
      </c>
      <c r="X4" s="74" t="e">
        <f>ВВ!#REF!</f>
        <v>#REF!</v>
      </c>
      <c r="Y4" s="74" t="e">
        <f>ВВ!#REF!</f>
        <v>#REF!</v>
      </c>
      <c r="Z4" s="74" t="e">
        <f>ВВ!#REF!</f>
        <v>#REF!</v>
      </c>
      <c r="AA4" s="74" t="e">
        <f>ВВ!#REF!</f>
        <v>#REF!</v>
      </c>
      <c r="AB4" s="74" t="e">
        <f>ВВ!#REF!</f>
        <v>#REF!</v>
      </c>
      <c r="AC4" s="74" t="e">
        <f>ВВ!#REF!</f>
        <v>#REF!</v>
      </c>
      <c r="AD4" s="74" t="e">
        <f>ВВ!#REF!</f>
        <v>#REF!</v>
      </c>
      <c r="AE4" s="74" t="e">
        <f>ВВ!#REF!</f>
        <v>#REF!</v>
      </c>
      <c r="AF4" s="74">
        <f>ВВ!B4</f>
        <v>46087</v>
      </c>
      <c r="AG4" s="74">
        <f>ВВ!C4</f>
        <v>46088</v>
      </c>
      <c r="AH4" s="74">
        <f>ВВ!D4</f>
        <v>46089</v>
      </c>
      <c r="AI4" s="74">
        <f>ВВ!E4</f>
        <v>46090</v>
      </c>
      <c r="AJ4" s="74">
        <f>ВВ!F4</f>
        <v>46091</v>
      </c>
      <c r="AK4" s="74">
        <f>ВВ!G4</f>
        <v>46092</v>
      </c>
      <c r="AL4" s="74">
        <f>ВВ!H4</f>
        <v>46093</v>
      </c>
      <c r="AM4" s="74">
        <f>ВВ!I4</f>
        <v>46094</v>
      </c>
      <c r="AN4" s="74">
        <f>ВВ!J4</f>
        <v>46095</v>
      </c>
      <c r="AO4" s="74">
        <f>ВВ!K4</f>
        <v>46096</v>
      </c>
      <c r="AP4" s="74">
        <f>ВВ!L4</f>
        <v>46097</v>
      </c>
      <c r="AQ4" s="74">
        <f>ВВ!M4</f>
        <v>46098</v>
      </c>
      <c r="AR4" s="74">
        <f>ВВ!N4</f>
        <v>46099</v>
      </c>
      <c r="AS4" s="74">
        <f>ВВ!O4</f>
        <v>46100</v>
      </c>
      <c r="AT4" s="74">
        <f>ВВ!P4</f>
        <v>46101</v>
      </c>
      <c r="AU4" s="74">
        <f>ВВ!Q4</f>
        <v>46102</v>
      </c>
      <c r="AV4" s="74">
        <f>ВВ!R4</f>
        <v>46103</v>
      </c>
      <c r="AW4" s="74">
        <f>ВВ!S4</f>
        <v>46104</v>
      </c>
      <c r="AX4" s="74">
        <f>ВВ!T4</f>
        <v>46105</v>
      </c>
      <c r="AY4" s="74">
        <f>ВВ!U4</f>
        <v>46106</v>
      </c>
      <c r="AZ4" s="74">
        <f>ВВ!V4</f>
        <v>46107</v>
      </c>
      <c r="BA4" s="74">
        <f>ВВ!W4</f>
        <v>46108</v>
      </c>
      <c r="BB4" s="74">
        <f>ВВ!X4</f>
        <v>46109</v>
      </c>
      <c r="BC4" s="74">
        <f>ВВ!Y4</f>
        <v>46110</v>
      </c>
      <c r="BD4" s="74">
        <f>ВВ!Z4</f>
        <v>46111</v>
      </c>
      <c r="BE4" s="74">
        <f>ВВ!AA4</f>
        <v>46112</v>
      </c>
      <c r="BF4" s="74">
        <f>ВВ!AB4</f>
        <v>46113</v>
      </c>
      <c r="BG4" s="74">
        <f>ВВ!AC4</f>
        <v>46114</v>
      </c>
      <c r="BH4" s="74">
        <f>ВВ!AD4</f>
        <v>46115</v>
      </c>
      <c r="BI4" s="74">
        <f>ВВ!AE4</f>
        <v>46116</v>
      </c>
      <c r="BJ4" s="74">
        <f>ВВ!AF4</f>
        <v>46117</v>
      </c>
      <c r="BK4" s="74">
        <f>ВВ!AG4</f>
        <v>46118</v>
      </c>
      <c r="BL4" s="74">
        <f>ВВ!AH4</f>
        <v>46119</v>
      </c>
      <c r="BM4" s="74">
        <f>ВВ!AI4</f>
        <v>46120</v>
      </c>
      <c r="BN4" s="74">
        <f>ВВ!AJ4</f>
        <v>46121</v>
      </c>
      <c r="BO4" s="74">
        <f>ВВ!AK4</f>
        <v>46122</v>
      </c>
      <c r="BP4" s="74">
        <f>ВВ!AL4</f>
        <v>46123</v>
      </c>
      <c r="BQ4" s="74">
        <f>ВВ!AM4</f>
        <v>46124</v>
      </c>
      <c r="BR4" s="74">
        <f>ВВ!AN4</f>
        <v>46125</v>
      </c>
      <c r="BS4" s="74">
        <f>ВВ!AO4</f>
        <v>46126</v>
      </c>
      <c r="BT4" s="74">
        <f>ВВ!AP4</f>
        <v>46127</v>
      </c>
      <c r="BU4" s="74">
        <f>ВВ!AQ4</f>
        <v>46128</v>
      </c>
      <c r="BV4" s="74">
        <f>ВВ!AR4</f>
        <v>46129</v>
      </c>
      <c r="BW4" s="74">
        <f>ВВ!AS4</f>
        <v>46130</v>
      </c>
      <c r="BX4" s="74">
        <f>ВВ!AT4</f>
        <v>46131</v>
      </c>
      <c r="BY4" s="74">
        <f>ВВ!AU4</f>
        <v>46132</v>
      </c>
      <c r="BZ4" s="74">
        <f>ВВ!AV4</f>
        <v>46133</v>
      </c>
      <c r="CA4" s="74">
        <f>ВВ!AW4</f>
        <v>46134</v>
      </c>
      <c r="CB4" s="74">
        <f>ВВ!AX4</f>
        <v>46135</v>
      </c>
      <c r="CC4" s="74">
        <f>ВВ!AY4</f>
        <v>46136</v>
      </c>
      <c r="CD4" s="74">
        <f>ВВ!AZ4</f>
        <v>46137</v>
      </c>
      <c r="CE4" s="74">
        <f>ВВ!BA4</f>
        <v>46138</v>
      </c>
      <c r="CF4" s="74">
        <f>ВВ!BB4</f>
        <v>46139</v>
      </c>
      <c r="CG4" s="74">
        <f>ВВ!BC4</f>
        <v>46140</v>
      </c>
      <c r="CH4" s="74">
        <f>ВВ!BD4</f>
        <v>46141</v>
      </c>
      <c r="CI4" s="74">
        <f>ВВ!BE4</f>
        <v>46142</v>
      </c>
      <c r="CJ4" s="74">
        <f>ВВ!BF4</f>
        <v>46143</v>
      </c>
      <c r="CK4" s="74">
        <f>ВВ!BG4</f>
        <v>46144</v>
      </c>
      <c r="CL4" s="74">
        <f>ВВ!BH4</f>
        <v>46145</v>
      </c>
      <c r="CM4" s="74">
        <f>ВВ!BI4</f>
        <v>46146</v>
      </c>
      <c r="CN4" s="74">
        <f>ВВ!BJ4</f>
        <v>46147</v>
      </c>
      <c r="CO4" s="74">
        <f>ВВ!BK4</f>
        <v>46148</v>
      </c>
      <c r="CP4" s="74">
        <f>ВВ!BL4</f>
        <v>46149</v>
      </c>
      <c r="CQ4" s="74">
        <f>ВВ!BM4</f>
        <v>46150</v>
      </c>
      <c r="CR4" s="74">
        <f>ВВ!BN4</f>
        <v>46151</v>
      </c>
      <c r="CS4" s="74">
        <f>ВВ!BO4</f>
        <v>46152</v>
      </c>
      <c r="CT4" s="74">
        <f>ВВ!BP4</f>
        <v>46153</v>
      </c>
      <c r="CU4" s="74">
        <f>ВВ!BQ4</f>
        <v>46154</v>
      </c>
      <c r="CV4" s="74">
        <f>ВВ!BR4</f>
        <v>46155</v>
      </c>
      <c r="CW4" s="74">
        <f>ВВ!BS4</f>
        <v>46156</v>
      </c>
      <c r="CX4" s="74">
        <f>ВВ!BT4</f>
        <v>46157</v>
      </c>
      <c r="CY4" s="74">
        <f>ВВ!BU4</f>
        <v>46158</v>
      </c>
      <c r="CZ4" s="74">
        <f>ВВ!BV4</f>
        <v>46159</v>
      </c>
      <c r="DA4" s="74">
        <f>ВВ!BW4</f>
        <v>46160</v>
      </c>
      <c r="DB4" s="74">
        <f>ВВ!BX4</f>
        <v>46161</v>
      </c>
      <c r="DC4" s="74">
        <f>ВВ!BY4</f>
        <v>46162</v>
      </c>
      <c r="DD4" s="74">
        <f>ВВ!BZ4</f>
        <v>46163</v>
      </c>
      <c r="DE4" s="74">
        <f>ВВ!CA4</f>
        <v>46164</v>
      </c>
      <c r="DF4" s="74">
        <f>ВВ!CB4</f>
        <v>46165</v>
      </c>
      <c r="DG4" s="74">
        <f>ВВ!CC4</f>
        <v>46166</v>
      </c>
      <c r="DH4" s="74">
        <f>ВВ!CD4</f>
        <v>46167</v>
      </c>
      <c r="DI4" s="74">
        <f>ВВ!CE4</f>
        <v>46168</v>
      </c>
      <c r="DJ4" s="74">
        <f>ВВ!CF4</f>
        <v>46169</v>
      </c>
      <c r="DK4" s="74">
        <f>ВВ!CG4</f>
        <v>46170</v>
      </c>
      <c r="DL4" s="74">
        <f>ВВ!CH4</f>
        <v>46171</v>
      </c>
      <c r="DM4" s="74">
        <f>ВВ!CI4</f>
        <v>46172</v>
      </c>
      <c r="DN4" s="74">
        <f>ВВ!CJ4</f>
        <v>46173</v>
      </c>
      <c r="DO4" s="74">
        <f>ВВ!CK4</f>
        <v>46174</v>
      </c>
      <c r="DP4" s="74">
        <f>ВВ!CL4</f>
        <v>46175</v>
      </c>
      <c r="DQ4" s="74">
        <f>ВВ!CM4</f>
        <v>46176</v>
      </c>
      <c r="DR4" s="74">
        <f>ВВ!CN4</f>
        <v>46177</v>
      </c>
      <c r="DS4" s="74">
        <f>ВВ!CO4</f>
        <v>46178</v>
      </c>
      <c r="DT4" s="74">
        <f>ВВ!CP4</f>
        <v>46179</v>
      </c>
      <c r="DU4" s="180">
        <f>ВВ!CQ4</f>
        <v>46180</v>
      </c>
      <c r="DV4" s="180">
        <f>ВВ!CR4</f>
        <v>46181</v>
      </c>
      <c r="DW4" s="180">
        <f>ВВ!CS4</f>
        <v>46182</v>
      </c>
      <c r="DX4" s="180">
        <f>ВВ!CT4</f>
        <v>46183</v>
      </c>
      <c r="DY4" s="180">
        <f>ВВ!CU4</f>
        <v>46184</v>
      </c>
      <c r="DZ4" s="74">
        <f>ВВ!CV4</f>
        <v>46185</v>
      </c>
      <c r="EA4" s="74">
        <f>ВВ!CW4</f>
        <v>46186</v>
      </c>
      <c r="EB4" s="74">
        <f>ВВ!CX4</f>
        <v>46187</v>
      </c>
      <c r="EC4" s="189">
        <f>ВВ!CY4</f>
        <v>46188</v>
      </c>
      <c r="ED4" s="189">
        <f>ВВ!CZ4</f>
        <v>46189</v>
      </c>
      <c r="EE4" s="189">
        <f>ВВ!DA4</f>
        <v>46190</v>
      </c>
      <c r="EF4" s="189">
        <f>ВВ!DB4</f>
        <v>46191</v>
      </c>
      <c r="EG4" s="189">
        <f>ВВ!DC4</f>
        <v>46192</v>
      </c>
      <c r="EH4" s="74">
        <f>ВВ!DD4</f>
        <v>46193</v>
      </c>
      <c r="EI4" s="74">
        <f>ВВ!DE4</f>
        <v>46194</v>
      </c>
      <c r="EJ4" s="74">
        <f>ВВ!DF4</f>
        <v>46195</v>
      </c>
      <c r="EK4" s="74">
        <f>ВВ!DG4</f>
        <v>46196</v>
      </c>
      <c r="EL4" s="74">
        <f>ВВ!DH4</f>
        <v>46197</v>
      </c>
      <c r="EM4" s="74">
        <f>ВВ!DI4</f>
        <v>46198</v>
      </c>
      <c r="EN4" s="74">
        <f>ВВ!DJ4</f>
        <v>46199</v>
      </c>
      <c r="EO4" s="74">
        <f>ВВ!DK4</f>
        <v>46200</v>
      </c>
      <c r="EP4" s="74">
        <f>ВВ!DL4</f>
        <v>46201</v>
      </c>
      <c r="EQ4" s="74">
        <f>ВВ!DM4</f>
        <v>46202</v>
      </c>
      <c r="ER4" s="74">
        <f>ВВ!DN4</f>
        <v>46203</v>
      </c>
      <c r="ES4" s="74">
        <f>ВВ!DO4</f>
        <v>46204</v>
      </c>
      <c r="ET4" s="74">
        <f>ВВ!DP4</f>
        <v>46205</v>
      </c>
      <c r="EU4" s="74">
        <f>ВВ!DQ4</f>
        <v>46206</v>
      </c>
      <c r="EV4" s="74">
        <f>ВВ!DR4</f>
        <v>46207</v>
      </c>
      <c r="EW4" s="74">
        <f>ВВ!DS4</f>
        <v>46208</v>
      </c>
      <c r="EX4" s="74">
        <f>ВВ!DT4</f>
        <v>46209</v>
      </c>
      <c r="EY4" s="74">
        <f>ВВ!DU4</f>
        <v>46210</v>
      </c>
      <c r="EZ4" s="74">
        <f>ВВ!DV4</f>
        <v>46211</v>
      </c>
      <c r="FA4" s="74">
        <f>ВВ!DW4</f>
        <v>46212</v>
      </c>
      <c r="FB4" s="74">
        <f>ВВ!DX4</f>
        <v>46213</v>
      </c>
      <c r="FC4" s="74">
        <f>ВВ!DY4</f>
        <v>46214</v>
      </c>
      <c r="FD4" s="74">
        <f>ВВ!DZ4</f>
        <v>46215</v>
      </c>
      <c r="FE4" s="74">
        <f>ВВ!EA4</f>
        <v>46216</v>
      </c>
      <c r="FF4" s="74">
        <f>ВВ!EB4</f>
        <v>46217</v>
      </c>
      <c r="FG4" s="74">
        <f>ВВ!EC4</f>
        <v>46218</v>
      </c>
      <c r="FH4" s="74">
        <f>ВВ!ED4</f>
        <v>46219</v>
      </c>
      <c r="FI4" s="74">
        <f>ВВ!EE4</f>
        <v>46220</v>
      </c>
      <c r="FJ4" s="74">
        <f>ВВ!EF4</f>
        <v>46221</v>
      </c>
      <c r="FK4" s="74">
        <f>ВВ!EG4</f>
        <v>46222</v>
      </c>
      <c r="FL4" s="74">
        <f>ВВ!EH4</f>
        <v>46223</v>
      </c>
      <c r="FM4" s="74">
        <f>ВВ!EI4</f>
        <v>46224</v>
      </c>
      <c r="FN4" s="74">
        <f>ВВ!EJ4</f>
        <v>46225</v>
      </c>
      <c r="FO4" s="74">
        <f>ВВ!EK4</f>
        <v>46226</v>
      </c>
      <c r="FP4" s="74">
        <f>ВВ!EL4</f>
        <v>46227</v>
      </c>
      <c r="FQ4" s="74">
        <f>ВВ!EM4</f>
        <v>46228</v>
      </c>
      <c r="FR4" s="74">
        <f>ВВ!EN4</f>
        <v>46229</v>
      </c>
      <c r="FS4" s="74">
        <f>ВВ!EO4</f>
        <v>46230</v>
      </c>
      <c r="FT4" s="74">
        <f>ВВ!EP4</f>
        <v>46231</v>
      </c>
      <c r="FU4" s="74">
        <f>ВВ!EQ4</f>
        <v>46232</v>
      </c>
      <c r="FV4" s="74">
        <f>ВВ!ER4</f>
        <v>46233</v>
      </c>
      <c r="FW4" s="74">
        <f>ВВ!ES4</f>
        <v>46234</v>
      </c>
      <c r="FX4" s="74">
        <f>ВВ!ET4</f>
        <v>46235</v>
      </c>
      <c r="FY4" s="74">
        <f>ВВ!EU4</f>
        <v>46236</v>
      </c>
      <c r="FZ4" s="74">
        <f>ВВ!EV4</f>
        <v>46237</v>
      </c>
      <c r="GA4" s="74">
        <f>ВВ!EW4</f>
        <v>46238</v>
      </c>
      <c r="GB4" s="74">
        <f>ВВ!EX4</f>
        <v>46239</v>
      </c>
      <c r="GC4" s="74">
        <f>ВВ!EY4</f>
        <v>46240</v>
      </c>
      <c r="GD4" s="74">
        <f>ВВ!EZ4</f>
        <v>46241</v>
      </c>
      <c r="GE4" s="74">
        <f>ВВ!FA4</f>
        <v>46242</v>
      </c>
      <c r="GF4" s="74">
        <f>ВВ!FB4</f>
        <v>46243</v>
      </c>
      <c r="GG4" s="74">
        <f>ВВ!FC4</f>
        <v>46244</v>
      </c>
      <c r="GH4" s="74">
        <f>ВВ!FD4</f>
        <v>46245</v>
      </c>
      <c r="GI4" s="74">
        <f>ВВ!FE4</f>
        <v>46246</v>
      </c>
      <c r="GJ4" s="74">
        <f>ВВ!FF4</f>
        <v>46247</v>
      </c>
      <c r="GK4" s="74">
        <f>ВВ!FG4</f>
        <v>46248</v>
      </c>
      <c r="GL4" s="74">
        <f>ВВ!FH4</f>
        <v>46249</v>
      </c>
      <c r="GM4" s="74">
        <f>ВВ!FI4</f>
        <v>46250</v>
      </c>
      <c r="GN4" s="74">
        <f>ВВ!FJ4</f>
        <v>46251</v>
      </c>
      <c r="GO4" s="74">
        <f>ВВ!FK4</f>
        <v>46252</v>
      </c>
      <c r="GP4" s="74">
        <f>ВВ!FL4</f>
        <v>46253</v>
      </c>
      <c r="GQ4" s="74">
        <f>ВВ!FM4</f>
        <v>46254</v>
      </c>
      <c r="GR4" s="74">
        <f>ВВ!FN4</f>
        <v>46255</v>
      </c>
      <c r="GS4" s="74">
        <f>ВВ!FO4</f>
        <v>46256</v>
      </c>
      <c r="GT4" s="74">
        <f>ВВ!FP4</f>
        <v>46257</v>
      </c>
      <c r="GU4" s="74">
        <f>ВВ!FQ4</f>
        <v>46258</v>
      </c>
      <c r="GV4" s="74">
        <f>ВВ!FR4</f>
        <v>46259</v>
      </c>
      <c r="GW4" s="74">
        <f>ВВ!FS4</f>
        <v>46260</v>
      </c>
      <c r="GX4" s="74">
        <f>ВВ!FT4</f>
        <v>46261</v>
      </c>
      <c r="GY4" s="74">
        <f>ВВ!FU4</f>
        <v>46262</v>
      </c>
      <c r="GZ4" s="74">
        <f>ВВ!FV4</f>
        <v>46263</v>
      </c>
      <c r="HA4" s="74">
        <f>ВВ!FW4</f>
        <v>46264</v>
      </c>
      <c r="HB4" s="74">
        <f>ВВ!FX4</f>
        <v>46265</v>
      </c>
      <c r="HC4" s="74">
        <f>ВВ!FY4</f>
        <v>46266</v>
      </c>
      <c r="HD4" s="74">
        <f>ВВ!FZ4</f>
        <v>46267</v>
      </c>
      <c r="HE4" s="74">
        <f>ВВ!GA4</f>
        <v>46268</v>
      </c>
      <c r="HF4" s="74">
        <f>ВВ!GB4</f>
        <v>46269</v>
      </c>
      <c r="HG4" s="74">
        <f>ВВ!GC4</f>
        <v>46270</v>
      </c>
      <c r="HH4" s="74">
        <f>ВВ!GD4</f>
        <v>46271</v>
      </c>
      <c r="HI4" s="74">
        <f>ВВ!GE4</f>
        <v>46272</v>
      </c>
      <c r="HJ4" s="74">
        <f>ВВ!GF4</f>
        <v>46273</v>
      </c>
      <c r="HK4" s="74">
        <f>ВВ!GG4</f>
        <v>46274</v>
      </c>
      <c r="HL4" s="74">
        <f>ВВ!GH4</f>
        <v>46275</v>
      </c>
      <c r="HM4" s="74">
        <f>ВВ!GI4</f>
        <v>46276</v>
      </c>
      <c r="HN4" s="74">
        <f>ВВ!GJ4</f>
        <v>46277</v>
      </c>
      <c r="HO4" s="74">
        <f>ВВ!GK4</f>
        <v>46278</v>
      </c>
      <c r="HP4" s="74">
        <f>ВВ!GL4</f>
        <v>46279</v>
      </c>
      <c r="HQ4" s="74">
        <f>ВВ!GM4</f>
        <v>46280</v>
      </c>
      <c r="HR4" s="74">
        <f>ВВ!GN4</f>
        <v>46281</v>
      </c>
      <c r="HS4" s="74">
        <f>ВВ!GO4</f>
        <v>46282</v>
      </c>
      <c r="HT4" s="74">
        <f>ВВ!GP4</f>
        <v>46283</v>
      </c>
      <c r="HU4" s="74">
        <f>ВВ!GQ4</f>
        <v>46284</v>
      </c>
      <c r="HV4" s="74">
        <f>ВВ!GR4</f>
        <v>46285</v>
      </c>
      <c r="HW4" s="74">
        <f>ВВ!GS4</f>
        <v>46286</v>
      </c>
      <c r="HX4" s="74">
        <f>ВВ!GT4</f>
        <v>46287</v>
      </c>
      <c r="HY4" s="74">
        <f>ВВ!GU4</f>
        <v>46288</v>
      </c>
      <c r="HZ4" s="74">
        <f>ВВ!GV4</f>
        <v>46289</v>
      </c>
      <c r="IA4" s="74">
        <f>ВВ!GW4</f>
        <v>46290</v>
      </c>
      <c r="IB4" s="74">
        <f>ВВ!GX4</f>
        <v>46291</v>
      </c>
      <c r="IC4" s="74">
        <f>ВВ!GY4</f>
        <v>46292</v>
      </c>
      <c r="ID4" s="74">
        <f>ВВ!GZ4</f>
        <v>46293</v>
      </c>
      <c r="IE4" s="74">
        <f>ВВ!HA4</f>
        <v>46294</v>
      </c>
      <c r="IF4" s="74">
        <f>ВВ!HB4</f>
        <v>46295</v>
      </c>
    </row>
    <row r="5" spans="1:240"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181"/>
      <c r="DV5" s="181"/>
      <c r="DW5" s="181"/>
      <c r="DX5" s="181"/>
      <c r="DY5" s="181"/>
      <c r="DZ5" s="7"/>
      <c r="EA5" s="7"/>
      <c r="EB5" s="7"/>
      <c r="EC5" s="36"/>
      <c r="ED5" s="36"/>
      <c r="EE5" s="36"/>
      <c r="EF5" s="36"/>
      <c r="EG5" s="36"/>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row>
    <row r="6" spans="1:240" s="4" customFormat="1" ht="12" customHeight="1">
      <c r="A6" s="14">
        <v>1</v>
      </c>
      <c r="B6" s="12" t="e">
        <f>ВВ!#REF!*0.9</f>
        <v>#REF!</v>
      </c>
      <c r="C6" s="12" t="e">
        <f>ВВ!#REF!*0.9</f>
        <v>#REF!</v>
      </c>
      <c r="D6" s="12" t="e">
        <f>ВВ!#REF!*0.9</f>
        <v>#REF!</v>
      </c>
      <c r="E6" s="12" t="e">
        <f>ВВ!#REF!*0.9</f>
        <v>#REF!</v>
      </c>
      <c r="F6" s="12" t="e">
        <f>ВВ!#REF!*0.9</f>
        <v>#REF!</v>
      </c>
      <c r="G6" s="12" t="e">
        <f>ВВ!#REF!*0.9</f>
        <v>#REF!</v>
      </c>
      <c r="H6" s="12" t="e">
        <f>ВВ!#REF!*0.9</f>
        <v>#REF!</v>
      </c>
      <c r="I6" s="12" t="e">
        <f>ВВ!#REF!*0.9</f>
        <v>#REF!</v>
      </c>
      <c r="J6" s="12" t="e">
        <f>ВВ!#REF!*0.9</f>
        <v>#REF!</v>
      </c>
      <c r="K6" s="12" t="e">
        <f>ВВ!#REF!*0.9</f>
        <v>#REF!</v>
      </c>
      <c r="L6" s="12" t="e">
        <f>ВВ!#REF!*0.9</f>
        <v>#REF!</v>
      </c>
      <c r="M6" s="12" t="e">
        <f>ВВ!#REF!*0.9</f>
        <v>#REF!</v>
      </c>
      <c r="N6" s="12" t="e">
        <f>ВВ!#REF!*0.9</f>
        <v>#REF!</v>
      </c>
      <c r="O6" s="12" t="e">
        <f>ВВ!#REF!*0.9</f>
        <v>#REF!</v>
      </c>
      <c r="P6" s="12" t="e">
        <f>ВВ!#REF!*0.9</f>
        <v>#REF!</v>
      </c>
      <c r="Q6" s="12" t="e">
        <f>ВВ!#REF!*0.9</f>
        <v>#REF!</v>
      </c>
      <c r="R6" s="12" t="e">
        <f>ВВ!#REF!*0.9</f>
        <v>#REF!</v>
      </c>
      <c r="S6" s="12" t="e">
        <f>ВВ!#REF!*0.9</f>
        <v>#REF!</v>
      </c>
      <c r="T6" s="12" t="e">
        <f>ВВ!#REF!*0.9</f>
        <v>#REF!</v>
      </c>
      <c r="U6" s="12" t="e">
        <f>ВВ!#REF!*0.9</f>
        <v>#REF!</v>
      </c>
      <c r="V6" s="12" t="e">
        <f>ВВ!#REF!*0.9</f>
        <v>#REF!</v>
      </c>
      <c r="W6" s="12" t="e">
        <f>ВВ!#REF!*0.9</f>
        <v>#REF!</v>
      </c>
      <c r="X6" s="12" t="e">
        <f>ВВ!#REF!*0.9</f>
        <v>#REF!</v>
      </c>
      <c r="Y6" s="12" t="e">
        <f>ВВ!#REF!*0.9</f>
        <v>#REF!</v>
      </c>
      <c r="Z6" s="12" t="e">
        <f>ВВ!#REF!*0.9</f>
        <v>#REF!</v>
      </c>
      <c r="AA6" s="12" t="e">
        <f>ВВ!#REF!*0.9</f>
        <v>#REF!</v>
      </c>
      <c r="AB6" s="12" t="e">
        <f>ВВ!#REF!*0.9</f>
        <v>#REF!</v>
      </c>
      <c r="AC6" s="12" t="e">
        <f>ВВ!#REF!*0.9</f>
        <v>#REF!</v>
      </c>
      <c r="AD6" s="12" t="e">
        <f>ВВ!#REF!*0.9</f>
        <v>#REF!</v>
      </c>
      <c r="AE6" s="12" t="e">
        <f>ВВ!#REF!*0.9</f>
        <v>#REF!</v>
      </c>
      <c r="AF6" s="12">
        <f>ВВ!B6*0.9</f>
        <v>12600</v>
      </c>
      <c r="AG6" s="12">
        <f>ВВ!C6*0.9</f>
        <v>12600</v>
      </c>
      <c r="AH6" s="12">
        <f>ВВ!D6*0.9</f>
        <v>12600</v>
      </c>
      <c r="AI6" s="12">
        <f>ВВ!E6*0.9</f>
        <v>10980</v>
      </c>
      <c r="AJ6" s="12">
        <f>ВВ!F6*0.9</f>
        <v>10980</v>
      </c>
      <c r="AK6" s="12">
        <f>ВВ!G6*0.9</f>
        <v>12330</v>
      </c>
      <c r="AL6" s="12">
        <f>ВВ!H6*0.9</f>
        <v>12330</v>
      </c>
      <c r="AM6" s="12">
        <f>ВВ!I6*0.9</f>
        <v>11430</v>
      </c>
      <c r="AN6" s="12">
        <f>ВВ!J6*0.9</f>
        <v>11430</v>
      </c>
      <c r="AO6" s="12">
        <f>ВВ!K6*0.9</f>
        <v>9630</v>
      </c>
      <c r="AP6" s="12">
        <f>ВВ!L6*0.9</f>
        <v>11430</v>
      </c>
      <c r="AQ6" s="12">
        <f>ВВ!M6*0.9</f>
        <v>11430</v>
      </c>
      <c r="AR6" s="12">
        <f>ВВ!N6*0.9</f>
        <v>11430</v>
      </c>
      <c r="AS6" s="12">
        <f>ВВ!O6*0.9</f>
        <v>10530</v>
      </c>
      <c r="AT6" s="12">
        <f>ВВ!P6*0.9</f>
        <v>10530</v>
      </c>
      <c r="AU6" s="12">
        <f>ВВ!Q6*0.9</f>
        <v>9180</v>
      </c>
      <c r="AV6" s="12">
        <f>ВВ!R6*0.9</f>
        <v>8280</v>
      </c>
      <c r="AW6" s="12">
        <f>ВВ!S6*0.9</f>
        <v>8280</v>
      </c>
      <c r="AX6" s="12">
        <f>ВВ!T6*0.9</f>
        <v>8280</v>
      </c>
      <c r="AY6" s="12">
        <f>ВВ!U6*0.9</f>
        <v>8280</v>
      </c>
      <c r="AZ6" s="12">
        <f>ВВ!V6*0.9</f>
        <v>8280</v>
      </c>
      <c r="BA6" s="12">
        <f>ВВ!W6*0.9</f>
        <v>8280</v>
      </c>
      <c r="BB6" s="12">
        <f>ВВ!X6*0.9</f>
        <v>8280</v>
      </c>
      <c r="BC6" s="12">
        <f>ВВ!Y6*0.9</f>
        <v>7695</v>
      </c>
      <c r="BD6" s="12">
        <f>ВВ!Z6*0.9</f>
        <v>7695</v>
      </c>
      <c r="BE6" s="12">
        <f>ВВ!AA6*0.9</f>
        <v>7695</v>
      </c>
      <c r="BF6" s="12">
        <f>ВВ!AB6*0.9</f>
        <v>6570</v>
      </c>
      <c r="BG6" s="12">
        <f>ВВ!AC6*0.9</f>
        <v>6570</v>
      </c>
      <c r="BH6" s="12">
        <f>ВВ!AD6*0.9</f>
        <v>6570</v>
      </c>
      <c r="BI6" s="12">
        <f>ВВ!AE6*0.9</f>
        <v>6570</v>
      </c>
      <c r="BJ6" s="12">
        <f>ВВ!AF6*0.9</f>
        <v>6030</v>
      </c>
      <c r="BK6" s="12">
        <f>ВВ!AG6*0.9</f>
        <v>6030</v>
      </c>
      <c r="BL6" s="12">
        <f>ВВ!AH6*0.9</f>
        <v>6030</v>
      </c>
      <c r="BM6" s="12">
        <f>ВВ!AI6*0.9</f>
        <v>6030</v>
      </c>
      <c r="BN6" s="12">
        <f>ВВ!AJ6*0.9</f>
        <v>6030</v>
      </c>
      <c r="BO6" s="12">
        <f>ВВ!AK6*0.9</f>
        <v>7200</v>
      </c>
      <c r="BP6" s="12">
        <f>ВВ!AL6*0.9</f>
        <v>7200</v>
      </c>
      <c r="BQ6" s="12">
        <f>ВВ!AM6*0.9</f>
        <v>6030</v>
      </c>
      <c r="BR6" s="12">
        <f>ВВ!AN6*0.9</f>
        <v>6030</v>
      </c>
      <c r="BS6" s="12">
        <f>ВВ!AO6*0.9</f>
        <v>6030</v>
      </c>
      <c r="BT6" s="12">
        <f>ВВ!AP6*0.9</f>
        <v>6030</v>
      </c>
      <c r="BU6" s="12">
        <f>ВВ!AQ6*0.9</f>
        <v>6030</v>
      </c>
      <c r="BV6" s="12">
        <f>ВВ!AR6*0.9</f>
        <v>6570</v>
      </c>
      <c r="BW6" s="12">
        <f>ВВ!AS6*0.9</f>
        <v>6570</v>
      </c>
      <c r="BX6" s="12">
        <f>ВВ!AT6*0.9</f>
        <v>6300</v>
      </c>
      <c r="BY6" s="12">
        <f>ВВ!AU6*0.9</f>
        <v>6300</v>
      </c>
      <c r="BZ6" s="12">
        <f>ВВ!AV6*0.9</f>
        <v>6300</v>
      </c>
      <c r="CA6" s="12">
        <f>ВВ!AW6*0.9</f>
        <v>6300</v>
      </c>
      <c r="CB6" s="12">
        <f>ВВ!AX6*0.9</f>
        <v>6300</v>
      </c>
      <c r="CC6" s="12">
        <f>ВВ!AY6*0.9</f>
        <v>6840</v>
      </c>
      <c r="CD6" s="12">
        <f>ВВ!AZ6*0.9</f>
        <v>6840</v>
      </c>
      <c r="CE6" s="12">
        <f>ВВ!BA6*0.9</f>
        <v>6840</v>
      </c>
      <c r="CF6" s="12">
        <f>ВВ!BB6*0.9</f>
        <v>6030</v>
      </c>
      <c r="CG6" s="12">
        <f>ВВ!BC6*0.9</f>
        <v>6030</v>
      </c>
      <c r="CH6" s="12">
        <f>ВВ!BD6*0.9</f>
        <v>6030</v>
      </c>
      <c r="CI6" s="12">
        <f>ВВ!BE6*0.9</f>
        <v>7650</v>
      </c>
      <c r="CJ6" s="12">
        <f>ВВ!BF6*0.9</f>
        <v>7650</v>
      </c>
      <c r="CK6" s="12">
        <f>ВВ!BG6*0.9</f>
        <v>7650</v>
      </c>
      <c r="CL6" s="12">
        <f>ВВ!BH6*0.9</f>
        <v>6840</v>
      </c>
      <c r="CM6" s="12">
        <f>ВВ!BI6*0.9</f>
        <v>6840</v>
      </c>
      <c r="CN6" s="12">
        <f>ВВ!BJ6*0.9</f>
        <v>6840</v>
      </c>
      <c r="CO6" s="12">
        <f>ВВ!BK6*0.9</f>
        <v>6840</v>
      </c>
      <c r="CP6" s="12">
        <f>ВВ!BL6*0.9</f>
        <v>6840</v>
      </c>
      <c r="CQ6" s="12">
        <f>ВВ!BM6*0.9</f>
        <v>7650</v>
      </c>
      <c r="CR6" s="12">
        <f>ВВ!BN6*0.9</f>
        <v>7650</v>
      </c>
      <c r="CS6" s="12">
        <f>ВВ!BO6*0.9</f>
        <v>7650</v>
      </c>
      <c r="CT6" s="12">
        <f>ВВ!BP6*0.9</f>
        <v>6300</v>
      </c>
      <c r="CU6" s="12">
        <f>ВВ!BQ6*0.9</f>
        <v>6300</v>
      </c>
      <c r="CV6" s="12">
        <f>ВВ!BR6*0.9</f>
        <v>6300</v>
      </c>
      <c r="CW6" s="12">
        <f>ВВ!BS6*0.9</f>
        <v>6300</v>
      </c>
      <c r="CX6" s="12">
        <f>ВВ!BT6*0.9</f>
        <v>6570</v>
      </c>
      <c r="CY6" s="12">
        <f>ВВ!BU6*0.9</f>
        <v>6570</v>
      </c>
      <c r="CZ6" s="12">
        <f>ВВ!BV6*0.9</f>
        <v>6300</v>
      </c>
      <c r="DA6" s="12">
        <f>ВВ!BW6*0.9</f>
        <v>6300</v>
      </c>
      <c r="DB6" s="12">
        <f>ВВ!BX6*0.9</f>
        <v>6300</v>
      </c>
      <c r="DC6" s="12">
        <f>ВВ!BY6*0.9</f>
        <v>6300</v>
      </c>
      <c r="DD6" s="12">
        <f>ВВ!BZ6*0.9</f>
        <v>6300</v>
      </c>
      <c r="DE6" s="12">
        <f>ВВ!CA6*0.9</f>
        <v>6570</v>
      </c>
      <c r="DF6" s="12">
        <f>ВВ!CB6*0.9</f>
        <v>6570</v>
      </c>
      <c r="DG6" s="12">
        <f>ВВ!CC6*0.9</f>
        <v>6300</v>
      </c>
      <c r="DH6" s="12">
        <f>ВВ!CD6*0.9</f>
        <v>6300</v>
      </c>
      <c r="DI6" s="12">
        <f>ВВ!CE6*0.9</f>
        <v>6300</v>
      </c>
      <c r="DJ6" s="12">
        <f>ВВ!CF6*0.9</f>
        <v>6300</v>
      </c>
      <c r="DK6" s="12">
        <f>ВВ!CG6*0.9</f>
        <v>6300</v>
      </c>
      <c r="DL6" s="12">
        <f>ВВ!CH6*0.9</f>
        <v>6570</v>
      </c>
      <c r="DM6" s="12">
        <f>ВВ!CI6*0.9</f>
        <v>6570</v>
      </c>
      <c r="DN6" s="12">
        <f>ВВ!CJ6*0.9</f>
        <v>6570</v>
      </c>
      <c r="DO6" s="12">
        <f>ВВ!CK6*0.9</f>
        <v>6570</v>
      </c>
      <c r="DP6" s="12">
        <f>ВВ!CL6*0.9</f>
        <v>6570</v>
      </c>
      <c r="DQ6" s="12">
        <f>ВВ!CM6*0.9</f>
        <v>6570</v>
      </c>
      <c r="DR6" s="12">
        <f>ВВ!CN6*0.9</f>
        <v>6570</v>
      </c>
      <c r="DS6" s="12">
        <f>ВВ!CO6*0.9</f>
        <v>10350</v>
      </c>
      <c r="DT6" s="12">
        <f>ВВ!CP6*0.9</f>
        <v>10350</v>
      </c>
      <c r="DU6" s="182">
        <f>ВВ!CQ6*0.9</f>
        <v>10350</v>
      </c>
      <c r="DV6" s="182">
        <f>ВВ!CR6*0.9</f>
        <v>10350</v>
      </c>
      <c r="DW6" s="182">
        <f>ВВ!CS6*0.9</f>
        <v>10350</v>
      </c>
      <c r="DX6" s="182">
        <f>ВВ!CT6*0.9</f>
        <v>10350</v>
      </c>
      <c r="DY6" s="182">
        <f>ВВ!CU6*0.9</f>
        <v>10350</v>
      </c>
      <c r="DZ6" s="12">
        <f>ВВ!CV6*0.9</f>
        <v>10350</v>
      </c>
      <c r="EA6" s="12">
        <f>ВВ!CW6*0.9</f>
        <v>10350</v>
      </c>
      <c r="EB6" s="12">
        <f>ВВ!CX6*0.9</f>
        <v>12150</v>
      </c>
      <c r="EC6" s="190">
        <f>ВВ!CY6*0.9</f>
        <v>12150</v>
      </c>
      <c r="ED6" s="190">
        <f>ВВ!CZ6*0.9</f>
        <v>12150</v>
      </c>
      <c r="EE6" s="190">
        <f>ВВ!DA6*0.9</f>
        <v>12150</v>
      </c>
      <c r="EF6" s="190">
        <f>ВВ!DB6*0.9</f>
        <v>12150</v>
      </c>
      <c r="EG6" s="190">
        <f>ВВ!DC6*0.9</f>
        <v>12150</v>
      </c>
      <c r="EH6" s="12">
        <f>ВВ!DD6*0.9</f>
        <v>12150</v>
      </c>
      <c r="EI6" s="12">
        <f>ВВ!DE6*0.9</f>
        <v>10350</v>
      </c>
      <c r="EJ6" s="12">
        <f>ВВ!DF6*0.9</f>
        <v>10350</v>
      </c>
      <c r="EK6" s="12">
        <f>ВВ!DG6*0.9</f>
        <v>10350</v>
      </c>
      <c r="EL6" s="12">
        <f>ВВ!DH6*0.9</f>
        <v>10350</v>
      </c>
      <c r="EM6" s="12">
        <f>ВВ!DI6*0.9</f>
        <v>10350</v>
      </c>
      <c r="EN6" s="12">
        <f>ВВ!DJ6*0.9</f>
        <v>10350</v>
      </c>
      <c r="EO6" s="12">
        <f>ВВ!DK6*0.9</f>
        <v>10350</v>
      </c>
      <c r="EP6" s="12">
        <f>ВВ!DL6*0.9</f>
        <v>10350</v>
      </c>
      <c r="EQ6" s="12">
        <f>ВВ!DM6*0.9</f>
        <v>11250</v>
      </c>
      <c r="ER6" s="12">
        <f>ВВ!DN6*0.9</f>
        <v>11250</v>
      </c>
      <c r="ES6" s="12">
        <f>ВВ!DO6*0.9</f>
        <v>11250</v>
      </c>
      <c r="ET6" s="12">
        <f>ВВ!DP6*0.9</f>
        <v>11250</v>
      </c>
      <c r="EU6" s="12">
        <f>ВВ!DQ6*0.9</f>
        <v>11250</v>
      </c>
      <c r="EV6" s="12">
        <f>ВВ!DR6*0.9</f>
        <v>11250</v>
      </c>
      <c r="EW6" s="12">
        <f>ВВ!DS6*0.9</f>
        <v>11250</v>
      </c>
      <c r="EX6" s="12">
        <f>ВВ!DT6*0.9</f>
        <v>11250</v>
      </c>
      <c r="EY6" s="12">
        <f>ВВ!DU6*0.9</f>
        <v>11250</v>
      </c>
      <c r="EZ6" s="12">
        <f>ВВ!DV6*0.9</f>
        <v>11250</v>
      </c>
      <c r="FA6" s="12">
        <f>ВВ!DW6*0.9</f>
        <v>11250</v>
      </c>
      <c r="FB6" s="12">
        <f>ВВ!DX6*0.9</f>
        <v>11250</v>
      </c>
      <c r="FC6" s="12">
        <f>ВВ!DY6*0.9</f>
        <v>11250</v>
      </c>
      <c r="FD6" s="12">
        <f>ВВ!DZ6*0.9</f>
        <v>11250</v>
      </c>
      <c r="FE6" s="12">
        <f>ВВ!EA6*0.9</f>
        <v>8550</v>
      </c>
      <c r="FF6" s="12">
        <f>ВВ!EB6*0.9</f>
        <v>8550</v>
      </c>
      <c r="FG6" s="12">
        <f>ВВ!EC6*0.9</f>
        <v>8550</v>
      </c>
      <c r="FH6" s="12">
        <f>ВВ!ED6*0.9</f>
        <v>8550</v>
      </c>
      <c r="FI6" s="12">
        <f>ВВ!EE6*0.9</f>
        <v>9000</v>
      </c>
      <c r="FJ6" s="12">
        <f>ВВ!EF6*0.9</f>
        <v>9000</v>
      </c>
      <c r="FK6" s="12">
        <f>ВВ!EG6*0.9</f>
        <v>8550</v>
      </c>
      <c r="FL6" s="12">
        <f>ВВ!EH6*0.9</f>
        <v>8550</v>
      </c>
      <c r="FM6" s="12">
        <f>ВВ!EI6*0.9</f>
        <v>8550</v>
      </c>
      <c r="FN6" s="12">
        <f>ВВ!EJ6*0.9</f>
        <v>8550</v>
      </c>
      <c r="FO6" s="12">
        <f>ВВ!EK6*0.9</f>
        <v>8550</v>
      </c>
      <c r="FP6" s="12">
        <f>ВВ!EL6*0.9</f>
        <v>9000</v>
      </c>
      <c r="FQ6" s="12">
        <f>ВВ!EM6*0.9</f>
        <v>9000</v>
      </c>
      <c r="FR6" s="12">
        <f>ВВ!EN6*0.9</f>
        <v>8550</v>
      </c>
      <c r="FS6" s="12">
        <f>ВВ!EO6*0.9</f>
        <v>8550</v>
      </c>
      <c r="FT6" s="12">
        <f>ВВ!EP6*0.9</f>
        <v>8550</v>
      </c>
      <c r="FU6" s="12">
        <f>ВВ!EQ6*0.9</f>
        <v>8550</v>
      </c>
      <c r="FV6" s="12">
        <f>ВВ!ER6*0.9</f>
        <v>8550</v>
      </c>
      <c r="FW6" s="12">
        <f>ВВ!ES6*0.9</f>
        <v>9000</v>
      </c>
      <c r="FX6" s="12">
        <f>ВВ!ET6*0.9</f>
        <v>9000</v>
      </c>
      <c r="FY6" s="12">
        <f>ВВ!EU6*0.9</f>
        <v>8550</v>
      </c>
      <c r="FZ6" s="12">
        <f>ВВ!EV6*0.9</f>
        <v>8550</v>
      </c>
      <c r="GA6" s="12">
        <f>ВВ!EW6*0.9</f>
        <v>8550</v>
      </c>
      <c r="GB6" s="12">
        <f>ВВ!EX6*0.9</f>
        <v>8550</v>
      </c>
      <c r="GC6" s="12">
        <f>ВВ!EY6*0.9</f>
        <v>8550</v>
      </c>
      <c r="GD6" s="12">
        <f>ВВ!EZ6*0.9</f>
        <v>9000</v>
      </c>
      <c r="GE6" s="12">
        <f>ВВ!FA6*0.9</f>
        <v>9000</v>
      </c>
      <c r="GF6" s="12">
        <f>ВВ!FB6*0.9</f>
        <v>8550</v>
      </c>
      <c r="GG6" s="12">
        <f>ВВ!FC6*0.9</f>
        <v>8550</v>
      </c>
      <c r="GH6" s="12">
        <f>ВВ!FD6*0.9</f>
        <v>8550</v>
      </c>
      <c r="GI6" s="12">
        <f>ВВ!FE6*0.9</f>
        <v>8550</v>
      </c>
      <c r="GJ6" s="12">
        <f>ВВ!FF6*0.9</f>
        <v>8550</v>
      </c>
      <c r="GK6" s="12">
        <f>ВВ!FG6*0.9</f>
        <v>9000</v>
      </c>
      <c r="GL6" s="12">
        <f>ВВ!FH6*0.9</f>
        <v>9000</v>
      </c>
      <c r="GM6" s="12">
        <f>ВВ!FI6*0.9</f>
        <v>8550</v>
      </c>
      <c r="GN6" s="12">
        <f>ВВ!FJ6*0.9</f>
        <v>8550</v>
      </c>
      <c r="GO6" s="12">
        <f>ВВ!FK6*0.9</f>
        <v>8550</v>
      </c>
      <c r="GP6" s="12">
        <f>ВВ!FL6*0.9</f>
        <v>8550</v>
      </c>
      <c r="GQ6" s="12">
        <f>ВВ!FM6*0.9</f>
        <v>8550</v>
      </c>
      <c r="GR6" s="12">
        <f>ВВ!FN6*0.9</f>
        <v>8550</v>
      </c>
      <c r="GS6" s="12">
        <f>ВВ!FO6*0.9</f>
        <v>8550</v>
      </c>
      <c r="GT6" s="12">
        <f>ВВ!FP6*0.9</f>
        <v>7650</v>
      </c>
      <c r="GU6" s="12">
        <f>ВВ!FQ6*0.9</f>
        <v>7650</v>
      </c>
      <c r="GV6" s="12">
        <f>ВВ!FR6*0.9</f>
        <v>7650</v>
      </c>
      <c r="GW6" s="12">
        <f>ВВ!FS6*0.9</f>
        <v>7650</v>
      </c>
      <c r="GX6" s="12">
        <f>ВВ!FT6*0.9</f>
        <v>7650</v>
      </c>
      <c r="GY6" s="12">
        <f>ВВ!FU6*0.9</f>
        <v>8100</v>
      </c>
      <c r="GZ6" s="12">
        <f>ВВ!FV6*0.9</f>
        <v>8100</v>
      </c>
      <c r="HA6" s="12">
        <f>ВВ!FW6*0.9</f>
        <v>7200</v>
      </c>
      <c r="HB6" s="12">
        <f>ВВ!FX6*0.9</f>
        <v>7200</v>
      </c>
      <c r="HC6" s="12">
        <f>ВВ!FY6*0.9</f>
        <v>7200</v>
      </c>
      <c r="HD6" s="12">
        <f>ВВ!FZ6*0.9</f>
        <v>7200</v>
      </c>
      <c r="HE6" s="12">
        <f>ВВ!GA6*0.9</f>
        <v>7200</v>
      </c>
      <c r="HF6" s="12">
        <f>ВВ!GB6*0.9</f>
        <v>7650</v>
      </c>
      <c r="HG6" s="12">
        <f>ВВ!GC6*0.9</f>
        <v>7650</v>
      </c>
      <c r="HH6" s="12">
        <f>ВВ!GD6*0.9</f>
        <v>7650</v>
      </c>
      <c r="HI6" s="12">
        <f>ВВ!GE6*0.9</f>
        <v>7650</v>
      </c>
      <c r="HJ6" s="12">
        <f>ВВ!GF6*0.9</f>
        <v>7650</v>
      </c>
      <c r="HK6" s="12">
        <f>ВВ!GG6*0.9</f>
        <v>7650</v>
      </c>
      <c r="HL6" s="12">
        <f>ВВ!GH6*0.9</f>
        <v>7650</v>
      </c>
      <c r="HM6" s="12">
        <f>ВВ!GI6*0.9</f>
        <v>8100</v>
      </c>
      <c r="HN6" s="12">
        <f>ВВ!GJ6*0.9</f>
        <v>8100</v>
      </c>
      <c r="HO6" s="12">
        <f>ВВ!GK6*0.9</f>
        <v>7650</v>
      </c>
      <c r="HP6" s="12">
        <f>ВВ!GL6*0.9</f>
        <v>7650</v>
      </c>
      <c r="HQ6" s="12">
        <f>ВВ!GM6*0.9</f>
        <v>7650</v>
      </c>
      <c r="HR6" s="12">
        <f>ВВ!GN6*0.9</f>
        <v>7650</v>
      </c>
      <c r="HS6" s="12">
        <f>ВВ!GO6*0.9</f>
        <v>7650</v>
      </c>
      <c r="HT6" s="12">
        <f>ВВ!GP6*0.9</f>
        <v>8100</v>
      </c>
      <c r="HU6" s="12">
        <f>ВВ!GQ6*0.9</f>
        <v>8100</v>
      </c>
      <c r="HV6" s="12">
        <f>ВВ!GR6*0.9</f>
        <v>7650</v>
      </c>
      <c r="HW6" s="12">
        <f>ВВ!GS6*0.9</f>
        <v>7650</v>
      </c>
      <c r="HX6" s="12">
        <f>ВВ!GT6*0.9</f>
        <v>7650</v>
      </c>
      <c r="HY6" s="12">
        <f>ВВ!GU6*0.9</f>
        <v>7650</v>
      </c>
      <c r="HZ6" s="12">
        <f>ВВ!GV6*0.9</f>
        <v>7650</v>
      </c>
      <c r="IA6" s="12">
        <f>ВВ!GW6*0.9</f>
        <v>7650</v>
      </c>
      <c r="IB6" s="12">
        <f>ВВ!GX6*0.9</f>
        <v>7650</v>
      </c>
      <c r="IC6" s="12">
        <f>ВВ!GY6*0.9</f>
        <v>7650</v>
      </c>
      <c r="ID6" s="12">
        <f>ВВ!GZ6*0.9</f>
        <v>7650</v>
      </c>
      <c r="IE6" s="12">
        <f>ВВ!HA6*0.9</f>
        <v>7650</v>
      </c>
      <c r="IF6" s="12">
        <f>ВВ!HB6*0.9</f>
        <v>7650</v>
      </c>
    </row>
    <row r="7" spans="1:240" s="4" customFormat="1" ht="12" customHeight="1">
      <c r="A7" s="14">
        <v>2</v>
      </c>
      <c r="B7" s="12" t="e">
        <f>ВВ!#REF!*0.9</f>
        <v>#REF!</v>
      </c>
      <c r="C7" s="12" t="e">
        <f>ВВ!#REF!*0.9</f>
        <v>#REF!</v>
      </c>
      <c r="D7" s="12" t="e">
        <f>ВВ!#REF!*0.9</f>
        <v>#REF!</v>
      </c>
      <c r="E7" s="12" t="e">
        <f>ВВ!#REF!*0.9</f>
        <v>#REF!</v>
      </c>
      <c r="F7" s="12" t="e">
        <f>ВВ!#REF!*0.9</f>
        <v>#REF!</v>
      </c>
      <c r="G7" s="12" t="e">
        <f>ВВ!#REF!*0.9</f>
        <v>#REF!</v>
      </c>
      <c r="H7" s="12" t="e">
        <f>ВВ!#REF!*0.9</f>
        <v>#REF!</v>
      </c>
      <c r="I7" s="12" t="e">
        <f>ВВ!#REF!*0.9</f>
        <v>#REF!</v>
      </c>
      <c r="J7" s="12" t="e">
        <f>ВВ!#REF!*0.9</f>
        <v>#REF!</v>
      </c>
      <c r="K7" s="12" t="e">
        <f>ВВ!#REF!*0.9</f>
        <v>#REF!</v>
      </c>
      <c r="L7" s="12" t="e">
        <f>ВВ!#REF!*0.9</f>
        <v>#REF!</v>
      </c>
      <c r="M7" s="12" t="e">
        <f>ВВ!#REF!*0.9</f>
        <v>#REF!</v>
      </c>
      <c r="N7" s="12" t="e">
        <f>ВВ!#REF!*0.9</f>
        <v>#REF!</v>
      </c>
      <c r="O7" s="12" t="e">
        <f>ВВ!#REF!*0.9</f>
        <v>#REF!</v>
      </c>
      <c r="P7" s="12" t="e">
        <f>ВВ!#REF!*0.9</f>
        <v>#REF!</v>
      </c>
      <c r="Q7" s="12" t="e">
        <f>ВВ!#REF!*0.9</f>
        <v>#REF!</v>
      </c>
      <c r="R7" s="12" t="e">
        <f>ВВ!#REF!*0.9</f>
        <v>#REF!</v>
      </c>
      <c r="S7" s="12" t="e">
        <f>ВВ!#REF!*0.9</f>
        <v>#REF!</v>
      </c>
      <c r="T7" s="12" t="e">
        <f>ВВ!#REF!*0.9</f>
        <v>#REF!</v>
      </c>
      <c r="U7" s="12" t="e">
        <f>ВВ!#REF!*0.9</f>
        <v>#REF!</v>
      </c>
      <c r="V7" s="12" t="e">
        <f>ВВ!#REF!*0.9</f>
        <v>#REF!</v>
      </c>
      <c r="W7" s="12" t="e">
        <f>ВВ!#REF!*0.9</f>
        <v>#REF!</v>
      </c>
      <c r="X7" s="12" t="e">
        <f>ВВ!#REF!*0.9</f>
        <v>#REF!</v>
      </c>
      <c r="Y7" s="12" t="e">
        <f>ВВ!#REF!*0.9</f>
        <v>#REF!</v>
      </c>
      <c r="Z7" s="12" t="e">
        <f>ВВ!#REF!*0.9</f>
        <v>#REF!</v>
      </c>
      <c r="AA7" s="12" t="e">
        <f>ВВ!#REF!*0.9</f>
        <v>#REF!</v>
      </c>
      <c r="AB7" s="12" t="e">
        <f>ВВ!#REF!*0.9</f>
        <v>#REF!</v>
      </c>
      <c r="AC7" s="12" t="e">
        <f>ВВ!#REF!*0.9</f>
        <v>#REF!</v>
      </c>
      <c r="AD7" s="12" t="e">
        <f>ВВ!#REF!*0.9</f>
        <v>#REF!</v>
      </c>
      <c r="AE7" s="12" t="e">
        <f>ВВ!#REF!*0.9</f>
        <v>#REF!</v>
      </c>
      <c r="AF7" s="12">
        <f>ВВ!B7*0.9</f>
        <v>14355</v>
      </c>
      <c r="AG7" s="12">
        <f>ВВ!C7*0.9</f>
        <v>14355</v>
      </c>
      <c r="AH7" s="12">
        <f>ВВ!D7*0.9</f>
        <v>14355</v>
      </c>
      <c r="AI7" s="12">
        <f>ВВ!E7*0.9</f>
        <v>12735</v>
      </c>
      <c r="AJ7" s="12">
        <f>ВВ!F7*0.9</f>
        <v>12735</v>
      </c>
      <c r="AK7" s="12">
        <f>ВВ!G7*0.9</f>
        <v>14085</v>
      </c>
      <c r="AL7" s="12">
        <f>ВВ!H7*0.9</f>
        <v>14085</v>
      </c>
      <c r="AM7" s="12">
        <f>ВВ!I7*0.9</f>
        <v>13185</v>
      </c>
      <c r="AN7" s="12">
        <f>ВВ!J7*0.9</f>
        <v>13185</v>
      </c>
      <c r="AO7" s="12">
        <f>ВВ!K7*0.9</f>
        <v>11385</v>
      </c>
      <c r="AP7" s="12">
        <f>ВВ!L7*0.9</f>
        <v>13185</v>
      </c>
      <c r="AQ7" s="12">
        <f>ВВ!M7*0.9</f>
        <v>13185</v>
      </c>
      <c r="AR7" s="12">
        <f>ВВ!N7*0.9</f>
        <v>13185</v>
      </c>
      <c r="AS7" s="12">
        <f>ВВ!O7*0.9</f>
        <v>12285</v>
      </c>
      <c r="AT7" s="12">
        <f>ВВ!P7*0.9</f>
        <v>12285</v>
      </c>
      <c r="AU7" s="12">
        <f>ВВ!Q7*0.9</f>
        <v>10935</v>
      </c>
      <c r="AV7" s="12">
        <f>ВВ!R7*0.9</f>
        <v>10035</v>
      </c>
      <c r="AW7" s="12">
        <f>ВВ!S7*0.9</f>
        <v>10035</v>
      </c>
      <c r="AX7" s="12">
        <f>ВВ!T7*0.9</f>
        <v>10035</v>
      </c>
      <c r="AY7" s="12">
        <f>ВВ!U7*0.9</f>
        <v>10035</v>
      </c>
      <c r="AZ7" s="12">
        <f>ВВ!V7*0.9</f>
        <v>10035</v>
      </c>
      <c r="BA7" s="12">
        <f>ВВ!W7*0.9</f>
        <v>10035</v>
      </c>
      <c r="BB7" s="12">
        <f>ВВ!X7*0.9</f>
        <v>10035</v>
      </c>
      <c r="BC7" s="12">
        <f>ВВ!Y7*0.9</f>
        <v>9450</v>
      </c>
      <c r="BD7" s="12">
        <f>ВВ!Z7*0.9</f>
        <v>9450</v>
      </c>
      <c r="BE7" s="12">
        <f>ВВ!AA7*0.9</f>
        <v>9450</v>
      </c>
      <c r="BF7" s="12">
        <f>ВВ!AB7*0.9</f>
        <v>8235</v>
      </c>
      <c r="BG7" s="12">
        <f>ВВ!AC7*0.9</f>
        <v>8235</v>
      </c>
      <c r="BH7" s="12">
        <f>ВВ!AD7*0.9</f>
        <v>8235</v>
      </c>
      <c r="BI7" s="12">
        <f>ВВ!AE7*0.9</f>
        <v>8235</v>
      </c>
      <c r="BJ7" s="12">
        <f>ВВ!AF7*0.9</f>
        <v>7695</v>
      </c>
      <c r="BK7" s="12">
        <f>ВВ!AG7*0.9</f>
        <v>7695</v>
      </c>
      <c r="BL7" s="12">
        <f>ВВ!AH7*0.9</f>
        <v>7695</v>
      </c>
      <c r="BM7" s="12">
        <f>ВВ!AI7*0.9</f>
        <v>7695</v>
      </c>
      <c r="BN7" s="12">
        <f>ВВ!AJ7*0.9</f>
        <v>7695</v>
      </c>
      <c r="BO7" s="12">
        <f>ВВ!AK7*0.9</f>
        <v>8865</v>
      </c>
      <c r="BP7" s="12">
        <f>ВВ!AL7*0.9</f>
        <v>8865</v>
      </c>
      <c r="BQ7" s="12">
        <f>ВВ!AM7*0.9</f>
        <v>7695</v>
      </c>
      <c r="BR7" s="12">
        <f>ВВ!AN7*0.9</f>
        <v>7695</v>
      </c>
      <c r="BS7" s="12">
        <f>ВВ!AO7*0.9</f>
        <v>7695</v>
      </c>
      <c r="BT7" s="12">
        <f>ВВ!AP7*0.9</f>
        <v>7695</v>
      </c>
      <c r="BU7" s="12">
        <f>ВВ!AQ7*0.9</f>
        <v>7695</v>
      </c>
      <c r="BV7" s="12">
        <f>ВВ!AR7*0.9</f>
        <v>8235</v>
      </c>
      <c r="BW7" s="12">
        <f>ВВ!AS7*0.9</f>
        <v>8235</v>
      </c>
      <c r="BX7" s="12">
        <f>ВВ!AT7*0.9</f>
        <v>7965</v>
      </c>
      <c r="BY7" s="12">
        <f>ВВ!AU7*0.9</f>
        <v>7965</v>
      </c>
      <c r="BZ7" s="12">
        <f>ВВ!AV7*0.9</f>
        <v>7965</v>
      </c>
      <c r="CA7" s="12">
        <f>ВВ!AW7*0.9</f>
        <v>7965</v>
      </c>
      <c r="CB7" s="12">
        <f>ВВ!AX7*0.9</f>
        <v>7965</v>
      </c>
      <c r="CC7" s="12">
        <f>ВВ!AY7*0.9</f>
        <v>8505</v>
      </c>
      <c r="CD7" s="12">
        <f>ВВ!AZ7*0.9</f>
        <v>8505</v>
      </c>
      <c r="CE7" s="12">
        <f>ВВ!BA7*0.9</f>
        <v>8505</v>
      </c>
      <c r="CF7" s="12">
        <f>ВВ!BB7*0.9</f>
        <v>7695</v>
      </c>
      <c r="CG7" s="12">
        <f>ВВ!BC7*0.9</f>
        <v>7695</v>
      </c>
      <c r="CH7" s="12">
        <f>ВВ!BD7*0.9</f>
        <v>7695</v>
      </c>
      <c r="CI7" s="12">
        <f>ВВ!BE7*0.9</f>
        <v>9315</v>
      </c>
      <c r="CJ7" s="12">
        <f>ВВ!BF7*0.9</f>
        <v>9315</v>
      </c>
      <c r="CK7" s="12">
        <f>ВВ!BG7*0.9</f>
        <v>9315</v>
      </c>
      <c r="CL7" s="12">
        <f>ВВ!BH7*0.9</f>
        <v>8505</v>
      </c>
      <c r="CM7" s="12">
        <f>ВВ!BI7*0.9</f>
        <v>8505</v>
      </c>
      <c r="CN7" s="12">
        <f>ВВ!BJ7*0.9</f>
        <v>8505</v>
      </c>
      <c r="CO7" s="12">
        <f>ВВ!BK7*0.9</f>
        <v>8505</v>
      </c>
      <c r="CP7" s="12">
        <f>ВВ!BL7*0.9</f>
        <v>8505</v>
      </c>
      <c r="CQ7" s="12">
        <f>ВВ!BM7*0.9</f>
        <v>9315</v>
      </c>
      <c r="CR7" s="12">
        <f>ВВ!BN7*0.9</f>
        <v>9315</v>
      </c>
      <c r="CS7" s="12">
        <f>ВВ!BO7*0.9</f>
        <v>9315</v>
      </c>
      <c r="CT7" s="12">
        <f>ВВ!BP7*0.9</f>
        <v>7965</v>
      </c>
      <c r="CU7" s="12">
        <f>ВВ!BQ7*0.9</f>
        <v>7965</v>
      </c>
      <c r="CV7" s="12">
        <f>ВВ!BR7*0.9</f>
        <v>7965</v>
      </c>
      <c r="CW7" s="12">
        <f>ВВ!BS7*0.9</f>
        <v>7965</v>
      </c>
      <c r="CX7" s="12">
        <f>ВВ!BT7*0.9</f>
        <v>8235</v>
      </c>
      <c r="CY7" s="12">
        <f>ВВ!BU7*0.9</f>
        <v>8235</v>
      </c>
      <c r="CZ7" s="12">
        <f>ВВ!BV7*0.9</f>
        <v>7965</v>
      </c>
      <c r="DA7" s="12">
        <f>ВВ!BW7*0.9</f>
        <v>7965</v>
      </c>
      <c r="DB7" s="12">
        <f>ВВ!BX7*0.9</f>
        <v>7965</v>
      </c>
      <c r="DC7" s="12">
        <f>ВВ!BY7*0.9</f>
        <v>7965</v>
      </c>
      <c r="DD7" s="12">
        <f>ВВ!BZ7*0.9</f>
        <v>7965</v>
      </c>
      <c r="DE7" s="12">
        <f>ВВ!CA7*0.9</f>
        <v>8235</v>
      </c>
      <c r="DF7" s="12">
        <f>ВВ!CB7*0.9</f>
        <v>8235</v>
      </c>
      <c r="DG7" s="12">
        <f>ВВ!CC7*0.9</f>
        <v>7965</v>
      </c>
      <c r="DH7" s="12">
        <f>ВВ!CD7*0.9</f>
        <v>7965</v>
      </c>
      <c r="DI7" s="12">
        <f>ВВ!CE7*0.9</f>
        <v>7965</v>
      </c>
      <c r="DJ7" s="12">
        <f>ВВ!CF7*0.9</f>
        <v>7965</v>
      </c>
      <c r="DK7" s="12">
        <f>ВВ!CG7*0.9</f>
        <v>7965</v>
      </c>
      <c r="DL7" s="12">
        <f>ВВ!CH7*0.9</f>
        <v>8235</v>
      </c>
      <c r="DM7" s="12">
        <f>ВВ!CI7*0.9</f>
        <v>8235</v>
      </c>
      <c r="DN7" s="12">
        <f>ВВ!CJ7*0.9</f>
        <v>8235</v>
      </c>
      <c r="DO7" s="12">
        <f>ВВ!CK7*0.9</f>
        <v>8235</v>
      </c>
      <c r="DP7" s="12">
        <f>ВВ!CL7*0.9</f>
        <v>8235</v>
      </c>
      <c r="DQ7" s="12">
        <f>ВВ!CM7*0.9</f>
        <v>8235</v>
      </c>
      <c r="DR7" s="12">
        <f>ВВ!CN7*0.9</f>
        <v>8235</v>
      </c>
      <c r="DS7" s="12">
        <f>ВВ!CO7*0.9</f>
        <v>12015</v>
      </c>
      <c r="DT7" s="12">
        <f>ВВ!CP7*0.9</f>
        <v>12015</v>
      </c>
      <c r="DU7" s="182">
        <f>ВВ!CQ7*0.9</f>
        <v>12015</v>
      </c>
      <c r="DV7" s="182">
        <f>ВВ!CR7*0.9</f>
        <v>12015</v>
      </c>
      <c r="DW7" s="182">
        <f>ВВ!CS7*0.9</f>
        <v>12015</v>
      </c>
      <c r="DX7" s="182">
        <f>ВВ!CT7*0.9</f>
        <v>12015</v>
      </c>
      <c r="DY7" s="182">
        <f>ВВ!CU7*0.9</f>
        <v>12015</v>
      </c>
      <c r="DZ7" s="12">
        <f>ВВ!CV7*0.9</f>
        <v>12015</v>
      </c>
      <c r="EA7" s="12">
        <f>ВВ!CW7*0.9</f>
        <v>12015</v>
      </c>
      <c r="EB7" s="12">
        <f>ВВ!CX7*0.9</f>
        <v>13815</v>
      </c>
      <c r="EC7" s="190">
        <f>ВВ!CY7*0.9</f>
        <v>13815</v>
      </c>
      <c r="ED7" s="190">
        <f>ВВ!CZ7*0.9</f>
        <v>13815</v>
      </c>
      <c r="EE7" s="190">
        <f>ВВ!DA7*0.9</f>
        <v>13815</v>
      </c>
      <c r="EF7" s="190">
        <f>ВВ!DB7*0.9</f>
        <v>13815</v>
      </c>
      <c r="EG7" s="190">
        <f>ВВ!DC7*0.9</f>
        <v>13815</v>
      </c>
      <c r="EH7" s="12">
        <f>ВВ!DD7*0.9</f>
        <v>13815</v>
      </c>
      <c r="EI7" s="12">
        <f>ВВ!DE7*0.9</f>
        <v>12015</v>
      </c>
      <c r="EJ7" s="12">
        <f>ВВ!DF7*0.9</f>
        <v>12015</v>
      </c>
      <c r="EK7" s="12">
        <f>ВВ!DG7*0.9</f>
        <v>12015</v>
      </c>
      <c r="EL7" s="12">
        <f>ВВ!DH7*0.9</f>
        <v>12015</v>
      </c>
      <c r="EM7" s="12">
        <f>ВВ!DI7*0.9</f>
        <v>12015</v>
      </c>
      <c r="EN7" s="12">
        <f>ВВ!DJ7*0.9</f>
        <v>12015</v>
      </c>
      <c r="EO7" s="12">
        <f>ВВ!DK7*0.9</f>
        <v>12015</v>
      </c>
      <c r="EP7" s="12">
        <f>ВВ!DL7*0.9</f>
        <v>12015</v>
      </c>
      <c r="EQ7" s="12">
        <f>ВВ!DM7*0.9</f>
        <v>12915</v>
      </c>
      <c r="ER7" s="12">
        <f>ВВ!DN7*0.9</f>
        <v>12915</v>
      </c>
      <c r="ES7" s="12">
        <f>ВВ!DO7*0.9</f>
        <v>12915</v>
      </c>
      <c r="ET7" s="12">
        <f>ВВ!DP7*0.9</f>
        <v>12915</v>
      </c>
      <c r="EU7" s="12">
        <f>ВВ!DQ7*0.9</f>
        <v>12915</v>
      </c>
      <c r="EV7" s="12">
        <f>ВВ!DR7*0.9</f>
        <v>12915</v>
      </c>
      <c r="EW7" s="12">
        <f>ВВ!DS7*0.9</f>
        <v>12915</v>
      </c>
      <c r="EX7" s="12">
        <f>ВВ!DT7*0.9</f>
        <v>12915</v>
      </c>
      <c r="EY7" s="12">
        <f>ВВ!DU7*0.9</f>
        <v>12915</v>
      </c>
      <c r="EZ7" s="12">
        <f>ВВ!DV7*0.9</f>
        <v>12915</v>
      </c>
      <c r="FA7" s="12">
        <f>ВВ!DW7*0.9</f>
        <v>12915</v>
      </c>
      <c r="FB7" s="12">
        <f>ВВ!DX7*0.9</f>
        <v>12915</v>
      </c>
      <c r="FC7" s="12">
        <f>ВВ!DY7*0.9</f>
        <v>12915</v>
      </c>
      <c r="FD7" s="12">
        <f>ВВ!DZ7*0.9</f>
        <v>12915</v>
      </c>
      <c r="FE7" s="12">
        <f>ВВ!EA7*0.9</f>
        <v>10215</v>
      </c>
      <c r="FF7" s="12">
        <f>ВВ!EB7*0.9</f>
        <v>10215</v>
      </c>
      <c r="FG7" s="12">
        <f>ВВ!EC7*0.9</f>
        <v>10215</v>
      </c>
      <c r="FH7" s="12">
        <f>ВВ!ED7*0.9</f>
        <v>10215</v>
      </c>
      <c r="FI7" s="12">
        <f>ВВ!EE7*0.9</f>
        <v>10665</v>
      </c>
      <c r="FJ7" s="12">
        <f>ВВ!EF7*0.9</f>
        <v>10665</v>
      </c>
      <c r="FK7" s="12">
        <f>ВВ!EG7*0.9</f>
        <v>10215</v>
      </c>
      <c r="FL7" s="12">
        <f>ВВ!EH7*0.9</f>
        <v>10215</v>
      </c>
      <c r="FM7" s="12">
        <f>ВВ!EI7*0.9</f>
        <v>10215</v>
      </c>
      <c r="FN7" s="12">
        <f>ВВ!EJ7*0.9</f>
        <v>10215</v>
      </c>
      <c r="FO7" s="12">
        <f>ВВ!EK7*0.9</f>
        <v>10215</v>
      </c>
      <c r="FP7" s="12">
        <f>ВВ!EL7*0.9</f>
        <v>10665</v>
      </c>
      <c r="FQ7" s="12">
        <f>ВВ!EM7*0.9</f>
        <v>10665</v>
      </c>
      <c r="FR7" s="12">
        <f>ВВ!EN7*0.9</f>
        <v>10215</v>
      </c>
      <c r="FS7" s="12">
        <f>ВВ!EO7*0.9</f>
        <v>10215</v>
      </c>
      <c r="FT7" s="12">
        <f>ВВ!EP7*0.9</f>
        <v>10215</v>
      </c>
      <c r="FU7" s="12">
        <f>ВВ!EQ7*0.9</f>
        <v>10215</v>
      </c>
      <c r="FV7" s="12">
        <f>ВВ!ER7*0.9</f>
        <v>10215</v>
      </c>
      <c r="FW7" s="12">
        <f>ВВ!ES7*0.9</f>
        <v>10665</v>
      </c>
      <c r="FX7" s="12">
        <f>ВВ!ET7*0.9</f>
        <v>10665</v>
      </c>
      <c r="FY7" s="12">
        <f>ВВ!EU7*0.9</f>
        <v>10215</v>
      </c>
      <c r="FZ7" s="12">
        <f>ВВ!EV7*0.9</f>
        <v>10215</v>
      </c>
      <c r="GA7" s="12">
        <f>ВВ!EW7*0.9</f>
        <v>10215</v>
      </c>
      <c r="GB7" s="12">
        <f>ВВ!EX7*0.9</f>
        <v>10215</v>
      </c>
      <c r="GC7" s="12">
        <f>ВВ!EY7*0.9</f>
        <v>10215</v>
      </c>
      <c r="GD7" s="12">
        <f>ВВ!EZ7*0.9</f>
        <v>10665</v>
      </c>
      <c r="GE7" s="12">
        <f>ВВ!FA7*0.9</f>
        <v>10665</v>
      </c>
      <c r="GF7" s="12">
        <f>ВВ!FB7*0.9</f>
        <v>10215</v>
      </c>
      <c r="GG7" s="12">
        <f>ВВ!FC7*0.9</f>
        <v>10215</v>
      </c>
      <c r="GH7" s="12">
        <f>ВВ!FD7*0.9</f>
        <v>10215</v>
      </c>
      <c r="GI7" s="12">
        <f>ВВ!FE7*0.9</f>
        <v>10215</v>
      </c>
      <c r="GJ7" s="12">
        <f>ВВ!FF7*0.9</f>
        <v>10215</v>
      </c>
      <c r="GK7" s="12">
        <f>ВВ!FG7*0.9</f>
        <v>10665</v>
      </c>
      <c r="GL7" s="12">
        <f>ВВ!FH7*0.9</f>
        <v>10665</v>
      </c>
      <c r="GM7" s="12">
        <f>ВВ!FI7*0.9</f>
        <v>10215</v>
      </c>
      <c r="GN7" s="12">
        <f>ВВ!FJ7*0.9</f>
        <v>10215</v>
      </c>
      <c r="GO7" s="12">
        <f>ВВ!FK7*0.9</f>
        <v>10215</v>
      </c>
      <c r="GP7" s="12">
        <f>ВВ!FL7*0.9</f>
        <v>10215</v>
      </c>
      <c r="GQ7" s="12">
        <f>ВВ!FM7*0.9</f>
        <v>10215</v>
      </c>
      <c r="GR7" s="12">
        <f>ВВ!FN7*0.9</f>
        <v>10215</v>
      </c>
      <c r="GS7" s="12">
        <f>ВВ!FO7*0.9</f>
        <v>10215</v>
      </c>
      <c r="GT7" s="12">
        <f>ВВ!FP7*0.9</f>
        <v>9315</v>
      </c>
      <c r="GU7" s="12">
        <f>ВВ!FQ7*0.9</f>
        <v>9315</v>
      </c>
      <c r="GV7" s="12">
        <f>ВВ!FR7*0.9</f>
        <v>9315</v>
      </c>
      <c r="GW7" s="12">
        <f>ВВ!FS7*0.9</f>
        <v>9315</v>
      </c>
      <c r="GX7" s="12">
        <f>ВВ!FT7*0.9</f>
        <v>9315</v>
      </c>
      <c r="GY7" s="12">
        <f>ВВ!FU7*0.9</f>
        <v>9765</v>
      </c>
      <c r="GZ7" s="12">
        <f>ВВ!FV7*0.9</f>
        <v>9765</v>
      </c>
      <c r="HA7" s="12">
        <f>ВВ!FW7*0.9</f>
        <v>8865</v>
      </c>
      <c r="HB7" s="12">
        <f>ВВ!FX7*0.9</f>
        <v>8865</v>
      </c>
      <c r="HC7" s="12">
        <f>ВВ!FY7*0.9</f>
        <v>8865</v>
      </c>
      <c r="HD7" s="12">
        <f>ВВ!FZ7*0.9</f>
        <v>8865</v>
      </c>
      <c r="HE7" s="12">
        <f>ВВ!GA7*0.9</f>
        <v>8865</v>
      </c>
      <c r="HF7" s="12">
        <f>ВВ!GB7*0.9</f>
        <v>9315</v>
      </c>
      <c r="HG7" s="12">
        <f>ВВ!GC7*0.9</f>
        <v>9315</v>
      </c>
      <c r="HH7" s="12">
        <f>ВВ!GD7*0.9</f>
        <v>9315</v>
      </c>
      <c r="HI7" s="12">
        <f>ВВ!GE7*0.9</f>
        <v>9315</v>
      </c>
      <c r="HJ7" s="12">
        <f>ВВ!GF7*0.9</f>
        <v>9315</v>
      </c>
      <c r="HK7" s="12">
        <f>ВВ!GG7*0.9</f>
        <v>9315</v>
      </c>
      <c r="HL7" s="12">
        <f>ВВ!GH7*0.9</f>
        <v>9315</v>
      </c>
      <c r="HM7" s="12">
        <f>ВВ!GI7*0.9</f>
        <v>9765</v>
      </c>
      <c r="HN7" s="12">
        <f>ВВ!GJ7*0.9</f>
        <v>9765</v>
      </c>
      <c r="HO7" s="12">
        <f>ВВ!GK7*0.9</f>
        <v>9315</v>
      </c>
      <c r="HP7" s="12">
        <f>ВВ!GL7*0.9</f>
        <v>9315</v>
      </c>
      <c r="HQ7" s="12">
        <f>ВВ!GM7*0.9</f>
        <v>9315</v>
      </c>
      <c r="HR7" s="12">
        <f>ВВ!GN7*0.9</f>
        <v>9315</v>
      </c>
      <c r="HS7" s="12">
        <f>ВВ!GO7*0.9</f>
        <v>9315</v>
      </c>
      <c r="HT7" s="12">
        <f>ВВ!GP7*0.9</f>
        <v>9765</v>
      </c>
      <c r="HU7" s="12">
        <f>ВВ!GQ7*0.9</f>
        <v>9765</v>
      </c>
      <c r="HV7" s="12">
        <f>ВВ!GR7*0.9</f>
        <v>9315</v>
      </c>
      <c r="HW7" s="12">
        <f>ВВ!GS7*0.9</f>
        <v>9315</v>
      </c>
      <c r="HX7" s="12">
        <f>ВВ!GT7*0.9</f>
        <v>9315</v>
      </c>
      <c r="HY7" s="12">
        <f>ВВ!GU7*0.9</f>
        <v>9315</v>
      </c>
      <c r="HZ7" s="12">
        <f>ВВ!GV7*0.9</f>
        <v>9315</v>
      </c>
      <c r="IA7" s="12">
        <f>ВВ!GW7*0.9</f>
        <v>9315</v>
      </c>
      <c r="IB7" s="12">
        <f>ВВ!GX7*0.9</f>
        <v>9315</v>
      </c>
      <c r="IC7" s="12">
        <f>ВВ!GY7*0.9</f>
        <v>9315</v>
      </c>
      <c r="ID7" s="12">
        <f>ВВ!GZ7*0.9</f>
        <v>9315</v>
      </c>
      <c r="IE7" s="12">
        <f>ВВ!HA7*0.9</f>
        <v>9315</v>
      </c>
      <c r="IF7" s="12">
        <f>ВВ!HB7*0.9</f>
        <v>9315</v>
      </c>
    </row>
    <row r="8" spans="1:240"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82"/>
      <c r="DV8" s="182"/>
      <c r="DW8" s="182"/>
      <c r="DX8" s="182"/>
      <c r="DY8" s="182"/>
      <c r="DZ8" s="12"/>
      <c r="EA8" s="12"/>
      <c r="EB8" s="12"/>
      <c r="EC8" s="190"/>
      <c r="ED8" s="190"/>
      <c r="EE8" s="190"/>
      <c r="EF8" s="190"/>
      <c r="EG8" s="190"/>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row>
    <row r="9" spans="1:240" s="4" customFormat="1" ht="12" customHeight="1">
      <c r="A9" s="14">
        <v>1</v>
      </c>
      <c r="B9" s="12" t="e">
        <f>ВВ!#REF!*0.9</f>
        <v>#REF!</v>
      </c>
      <c r="C9" s="12" t="e">
        <f>ВВ!#REF!*0.9</f>
        <v>#REF!</v>
      </c>
      <c r="D9" s="12" t="e">
        <f>ВВ!#REF!*0.9</f>
        <v>#REF!</v>
      </c>
      <c r="E9" s="12" t="e">
        <f>ВВ!#REF!*0.9</f>
        <v>#REF!</v>
      </c>
      <c r="F9" s="12" t="e">
        <f>ВВ!#REF!*0.9</f>
        <v>#REF!</v>
      </c>
      <c r="G9" s="12" t="e">
        <f>ВВ!#REF!*0.9</f>
        <v>#REF!</v>
      </c>
      <c r="H9" s="12" t="e">
        <f>ВВ!#REF!*0.9</f>
        <v>#REF!</v>
      </c>
      <c r="I9" s="12" t="e">
        <f>ВВ!#REF!*0.9</f>
        <v>#REF!</v>
      </c>
      <c r="J9" s="12" t="e">
        <f>ВВ!#REF!*0.9</f>
        <v>#REF!</v>
      </c>
      <c r="K9" s="12" t="e">
        <f>ВВ!#REF!*0.9</f>
        <v>#REF!</v>
      </c>
      <c r="L9" s="12" t="e">
        <f>ВВ!#REF!*0.9</f>
        <v>#REF!</v>
      </c>
      <c r="M9" s="12" t="e">
        <f>ВВ!#REF!*0.9</f>
        <v>#REF!</v>
      </c>
      <c r="N9" s="12" t="e">
        <f>ВВ!#REF!*0.9</f>
        <v>#REF!</v>
      </c>
      <c r="O9" s="12" t="e">
        <f>ВВ!#REF!*0.9</f>
        <v>#REF!</v>
      </c>
      <c r="P9" s="12" t="e">
        <f>ВВ!#REF!*0.9</f>
        <v>#REF!</v>
      </c>
      <c r="Q9" s="12" t="e">
        <f>ВВ!#REF!*0.9</f>
        <v>#REF!</v>
      </c>
      <c r="R9" s="12" t="e">
        <f>ВВ!#REF!*0.9</f>
        <v>#REF!</v>
      </c>
      <c r="S9" s="12" t="e">
        <f>ВВ!#REF!*0.9</f>
        <v>#REF!</v>
      </c>
      <c r="T9" s="12" t="e">
        <f>ВВ!#REF!*0.9</f>
        <v>#REF!</v>
      </c>
      <c r="U9" s="12" t="e">
        <f>ВВ!#REF!*0.9</f>
        <v>#REF!</v>
      </c>
      <c r="V9" s="12" t="e">
        <f>ВВ!#REF!*0.9</f>
        <v>#REF!</v>
      </c>
      <c r="W9" s="12" t="e">
        <f>ВВ!#REF!*0.9</f>
        <v>#REF!</v>
      </c>
      <c r="X9" s="12" t="e">
        <f>ВВ!#REF!*0.9</f>
        <v>#REF!</v>
      </c>
      <c r="Y9" s="12" t="e">
        <f>ВВ!#REF!*0.9</f>
        <v>#REF!</v>
      </c>
      <c r="Z9" s="12" t="e">
        <f>ВВ!#REF!*0.9</f>
        <v>#REF!</v>
      </c>
      <c r="AA9" s="12" t="e">
        <f>ВВ!#REF!*0.9</f>
        <v>#REF!</v>
      </c>
      <c r="AB9" s="12" t="e">
        <f>ВВ!#REF!*0.9</f>
        <v>#REF!</v>
      </c>
      <c r="AC9" s="12" t="e">
        <f>ВВ!#REF!*0.9</f>
        <v>#REF!</v>
      </c>
      <c r="AD9" s="12" t="e">
        <f>ВВ!#REF!*0.9</f>
        <v>#REF!</v>
      </c>
      <c r="AE9" s="12" t="e">
        <f>ВВ!#REF!*0.9</f>
        <v>#REF!</v>
      </c>
      <c r="AF9" s="12">
        <f>ВВ!B9*0.9</f>
        <v>14850</v>
      </c>
      <c r="AG9" s="12">
        <f>ВВ!C9*0.9</f>
        <v>14850</v>
      </c>
      <c r="AH9" s="12">
        <f>ВВ!D9*0.9</f>
        <v>14850</v>
      </c>
      <c r="AI9" s="12">
        <f>ВВ!E9*0.9</f>
        <v>12510</v>
      </c>
      <c r="AJ9" s="12">
        <f>ВВ!F9*0.9</f>
        <v>12510</v>
      </c>
      <c r="AK9" s="12">
        <f>ВВ!G9*0.9</f>
        <v>13860</v>
      </c>
      <c r="AL9" s="12">
        <f>ВВ!H9*0.9</f>
        <v>13860</v>
      </c>
      <c r="AM9" s="12">
        <f>ВВ!I9*0.9</f>
        <v>12960</v>
      </c>
      <c r="AN9" s="12">
        <f>ВВ!J9*0.9</f>
        <v>12960</v>
      </c>
      <c r="AO9" s="12">
        <f>ВВ!K9*0.9</f>
        <v>11160</v>
      </c>
      <c r="AP9" s="12">
        <f>ВВ!L9*0.9</f>
        <v>12960</v>
      </c>
      <c r="AQ9" s="12">
        <f>ВВ!M9*0.9</f>
        <v>12960</v>
      </c>
      <c r="AR9" s="12">
        <f>ВВ!N9*0.9</f>
        <v>12960</v>
      </c>
      <c r="AS9" s="12">
        <f>ВВ!O9*0.9</f>
        <v>12060</v>
      </c>
      <c r="AT9" s="12">
        <f>ВВ!P9*0.9</f>
        <v>12060</v>
      </c>
      <c r="AU9" s="12">
        <f>ВВ!Q9*0.9</f>
        <v>10710</v>
      </c>
      <c r="AV9" s="12">
        <f>ВВ!R9*0.9</f>
        <v>9810</v>
      </c>
      <c r="AW9" s="12">
        <f>ВВ!S9*0.9</f>
        <v>9810</v>
      </c>
      <c r="AX9" s="12">
        <f>ВВ!T9*0.9</f>
        <v>9810</v>
      </c>
      <c r="AY9" s="12">
        <f>ВВ!U9*0.9</f>
        <v>9810</v>
      </c>
      <c r="AZ9" s="12">
        <f>ВВ!V9*0.9</f>
        <v>9810</v>
      </c>
      <c r="BA9" s="12">
        <f>ВВ!W9*0.9</f>
        <v>9810</v>
      </c>
      <c r="BB9" s="12">
        <f>ВВ!X9*0.9</f>
        <v>9810</v>
      </c>
      <c r="BC9" s="12">
        <f>ВВ!Y9*0.9</f>
        <v>9225</v>
      </c>
      <c r="BD9" s="12">
        <f>ВВ!Z9*0.9</f>
        <v>9225</v>
      </c>
      <c r="BE9" s="12">
        <f>ВВ!AA9*0.9</f>
        <v>9225</v>
      </c>
      <c r="BF9" s="12">
        <f>ВВ!AB9*0.9</f>
        <v>8370</v>
      </c>
      <c r="BG9" s="12">
        <f>ВВ!AC9*0.9</f>
        <v>8370</v>
      </c>
      <c r="BH9" s="12">
        <f>ВВ!AD9*0.9</f>
        <v>8370</v>
      </c>
      <c r="BI9" s="12">
        <f>ВВ!AE9*0.9</f>
        <v>8370</v>
      </c>
      <c r="BJ9" s="12">
        <f>ВВ!AF9*0.9</f>
        <v>7830</v>
      </c>
      <c r="BK9" s="12">
        <f>ВВ!AG9*0.9</f>
        <v>7830</v>
      </c>
      <c r="BL9" s="12">
        <f>ВВ!AH9*0.9</f>
        <v>7830</v>
      </c>
      <c r="BM9" s="12">
        <f>ВВ!AI9*0.9</f>
        <v>7830</v>
      </c>
      <c r="BN9" s="12">
        <f>ВВ!AJ9*0.9</f>
        <v>7830</v>
      </c>
      <c r="BO9" s="12">
        <f>ВВ!AK9*0.9</f>
        <v>9000</v>
      </c>
      <c r="BP9" s="12">
        <f>ВВ!AL9*0.9</f>
        <v>9000</v>
      </c>
      <c r="BQ9" s="12">
        <f>ВВ!AM9*0.9</f>
        <v>7830</v>
      </c>
      <c r="BR9" s="12">
        <f>ВВ!AN9*0.9</f>
        <v>7830</v>
      </c>
      <c r="BS9" s="12">
        <f>ВВ!AO9*0.9</f>
        <v>7830</v>
      </c>
      <c r="BT9" s="12">
        <f>ВВ!AP9*0.9</f>
        <v>7830</v>
      </c>
      <c r="BU9" s="12">
        <f>ВВ!AQ9*0.9</f>
        <v>7830</v>
      </c>
      <c r="BV9" s="12">
        <f>ВВ!AR9*0.9</f>
        <v>8370</v>
      </c>
      <c r="BW9" s="12">
        <f>ВВ!AS9*0.9</f>
        <v>8370</v>
      </c>
      <c r="BX9" s="12">
        <f>ВВ!AT9*0.9</f>
        <v>8100</v>
      </c>
      <c r="BY9" s="12">
        <f>ВВ!AU9*0.9</f>
        <v>8100</v>
      </c>
      <c r="BZ9" s="12">
        <f>ВВ!AV9*0.9</f>
        <v>8100</v>
      </c>
      <c r="CA9" s="12">
        <f>ВВ!AW9*0.9</f>
        <v>8100</v>
      </c>
      <c r="CB9" s="12">
        <f>ВВ!AX9*0.9</f>
        <v>8100</v>
      </c>
      <c r="CC9" s="12">
        <f>ВВ!AY9*0.9</f>
        <v>8640</v>
      </c>
      <c r="CD9" s="12">
        <f>ВВ!AZ9*0.9</f>
        <v>8640</v>
      </c>
      <c r="CE9" s="12">
        <f>ВВ!BA9*0.9</f>
        <v>8640</v>
      </c>
      <c r="CF9" s="12">
        <f>ВВ!BB9*0.9</f>
        <v>7830</v>
      </c>
      <c r="CG9" s="12">
        <f>ВВ!BC9*0.9</f>
        <v>7830</v>
      </c>
      <c r="CH9" s="12">
        <f>ВВ!BD9*0.9</f>
        <v>7830</v>
      </c>
      <c r="CI9" s="12">
        <f>ВВ!BE9*0.9</f>
        <v>9450</v>
      </c>
      <c r="CJ9" s="12">
        <f>ВВ!BF9*0.9</f>
        <v>9450</v>
      </c>
      <c r="CK9" s="12">
        <f>ВВ!BG9*0.9</f>
        <v>9450</v>
      </c>
      <c r="CL9" s="12">
        <f>ВВ!BH9*0.9</f>
        <v>8640</v>
      </c>
      <c r="CM9" s="12">
        <f>ВВ!BI9*0.9</f>
        <v>8640</v>
      </c>
      <c r="CN9" s="12">
        <f>ВВ!BJ9*0.9</f>
        <v>8640</v>
      </c>
      <c r="CO9" s="12">
        <f>ВВ!BK9*0.9</f>
        <v>8640</v>
      </c>
      <c r="CP9" s="12">
        <f>ВВ!BL9*0.9</f>
        <v>8640</v>
      </c>
      <c r="CQ9" s="12">
        <f>ВВ!BM9*0.9</f>
        <v>9450</v>
      </c>
      <c r="CR9" s="12">
        <f>ВВ!BN9*0.9</f>
        <v>9450</v>
      </c>
      <c r="CS9" s="12">
        <f>ВВ!BO9*0.9</f>
        <v>9450</v>
      </c>
      <c r="CT9" s="12">
        <f>ВВ!BP9*0.9</f>
        <v>8100</v>
      </c>
      <c r="CU9" s="12">
        <f>ВВ!BQ9*0.9</f>
        <v>8100</v>
      </c>
      <c r="CV9" s="12">
        <f>ВВ!BR9*0.9</f>
        <v>8100</v>
      </c>
      <c r="CW9" s="12">
        <f>ВВ!BS9*0.9</f>
        <v>8100</v>
      </c>
      <c r="CX9" s="12">
        <f>ВВ!BT9*0.9</f>
        <v>8370</v>
      </c>
      <c r="CY9" s="12">
        <f>ВВ!BU9*0.9</f>
        <v>8370</v>
      </c>
      <c r="CZ9" s="12">
        <f>ВВ!BV9*0.9</f>
        <v>8100</v>
      </c>
      <c r="DA9" s="12">
        <f>ВВ!BW9*0.9</f>
        <v>8100</v>
      </c>
      <c r="DB9" s="12">
        <f>ВВ!BX9*0.9</f>
        <v>8100</v>
      </c>
      <c r="DC9" s="12">
        <f>ВВ!BY9*0.9</f>
        <v>8100</v>
      </c>
      <c r="DD9" s="12">
        <f>ВВ!BZ9*0.9</f>
        <v>8100</v>
      </c>
      <c r="DE9" s="12">
        <f>ВВ!CA9*0.9</f>
        <v>8370</v>
      </c>
      <c r="DF9" s="12">
        <f>ВВ!CB9*0.9</f>
        <v>8370</v>
      </c>
      <c r="DG9" s="12">
        <f>ВВ!CC9*0.9</f>
        <v>8100</v>
      </c>
      <c r="DH9" s="12">
        <f>ВВ!CD9*0.9</f>
        <v>8100</v>
      </c>
      <c r="DI9" s="12">
        <f>ВВ!CE9*0.9</f>
        <v>8100</v>
      </c>
      <c r="DJ9" s="12">
        <f>ВВ!CF9*0.9</f>
        <v>8100</v>
      </c>
      <c r="DK9" s="12">
        <f>ВВ!CG9*0.9</f>
        <v>8100</v>
      </c>
      <c r="DL9" s="12">
        <f>ВВ!CH9*0.9</f>
        <v>8370</v>
      </c>
      <c r="DM9" s="12">
        <f>ВВ!CI9*0.9</f>
        <v>8370</v>
      </c>
      <c r="DN9" s="12">
        <f>ВВ!CJ9*0.9</f>
        <v>8370</v>
      </c>
      <c r="DO9" s="12">
        <f>ВВ!CK9*0.9</f>
        <v>8370</v>
      </c>
      <c r="DP9" s="12">
        <f>ВВ!CL9*0.9</f>
        <v>8370</v>
      </c>
      <c r="DQ9" s="12">
        <f>ВВ!CM9*0.9</f>
        <v>8370</v>
      </c>
      <c r="DR9" s="12">
        <f>ВВ!CN9*0.9</f>
        <v>8370</v>
      </c>
      <c r="DS9" s="12">
        <f>ВВ!CO9*0.9</f>
        <v>12150</v>
      </c>
      <c r="DT9" s="12">
        <f>ВВ!CP9*0.9</f>
        <v>12150</v>
      </c>
      <c r="DU9" s="182">
        <f>ВВ!CQ9*0.9</f>
        <v>12150</v>
      </c>
      <c r="DV9" s="182">
        <f>ВВ!CR9*0.9</f>
        <v>12150</v>
      </c>
      <c r="DW9" s="182">
        <f>ВВ!CS9*0.9</f>
        <v>12150</v>
      </c>
      <c r="DX9" s="182">
        <f>ВВ!CT9*0.9</f>
        <v>12150</v>
      </c>
      <c r="DY9" s="182">
        <f>ВВ!CU9*0.9</f>
        <v>12150</v>
      </c>
      <c r="DZ9" s="12">
        <f>ВВ!CV9*0.9</f>
        <v>12150</v>
      </c>
      <c r="EA9" s="12">
        <f>ВВ!CW9*0.9</f>
        <v>12150</v>
      </c>
      <c r="EB9" s="12">
        <f>ВВ!CX9*0.9</f>
        <v>13950</v>
      </c>
      <c r="EC9" s="190">
        <f>ВВ!CY9*0.9</f>
        <v>13950</v>
      </c>
      <c r="ED9" s="190">
        <f>ВВ!CZ9*0.9</f>
        <v>13950</v>
      </c>
      <c r="EE9" s="190">
        <f>ВВ!DA9*0.9</f>
        <v>13950</v>
      </c>
      <c r="EF9" s="190">
        <f>ВВ!DB9*0.9</f>
        <v>13950</v>
      </c>
      <c r="EG9" s="190">
        <f>ВВ!DC9*0.9</f>
        <v>13950</v>
      </c>
      <c r="EH9" s="12">
        <f>ВВ!DD9*0.9</f>
        <v>13950</v>
      </c>
      <c r="EI9" s="12">
        <f>ВВ!DE9*0.9</f>
        <v>12150</v>
      </c>
      <c r="EJ9" s="12">
        <f>ВВ!DF9*0.9</f>
        <v>12150</v>
      </c>
      <c r="EK9" s="12">
        <f>ВВ!DG9*0.9</f>
        <v>12150</v>
      </c>
      <c r="EL9" s="12">
        <f>ВВ!DH9*0.9</f>
        <v>12150</v>
      </c>
      <c r="EM9" s="12">
        <f>ВВ!DI9*0.9</f>
        <v>12150</v>
      </c>
      <c r="EN9" s="12">
        <f>ВВ!DJ9*0.9</f>
        <v>12150</v>
      </c>
      <c r="EO9" s="12">
        <f>ВВ!DK9*0.9</f>
        <v>12150</v>
      </c>
      <c r="EP9" s="12">
        <f>ВВ!DL9*0.9</f>
        <v>12150</v>
      </c>
      <c r="EQ9" s="12">
        <f>ВВ!DM9*0.9</f>
        <v>13050</v>
      </c>
      <c r="ER9" s="12">
        <f>ВВ!DN9*0.9</f>
        <v>13050</v>
      </c>
      <c r="ES9" s="12">
        <f>ВВ!DO9*0.9</f>
        <v>13050</v>
      </c>
      <c r="ET9" s="12">
        <f>ВВ!DP9*0.9</f>
        <v>13050</v>
      </c>
      <c r="EU9" s="12">
        <f>ВВ!DQ9*0.9</f>
        <v>13050</v>
      </c>
      <c r="EV9" s="12">
        <f>ВВ!DR9*0.9</f>
        <v>13050</v>
      </c>
      <c r="EW9" s="12">
        <f>ВВ!DS9*0.9</f>
        <v>13050</v>
      </c>
      <c r="EX9" s="12">
        <f>ВВ!DT9*0.9</f>
        <v>13050</v>
      </c>
      <c r="EY9" s="12">
        <f>ВВ!DU9*0.9</f>
        <v>13050</v>
      </c>
      <c r="EZ9" s="12">
        <f>ВВ!DV9*0.9</f>
        <v>13050</v>
      </c>
      <c r="FA9" s="12">
        <f>ВВ!DW9*0.9</f>
        <v>13050</v>
      </c>
      <c r="FB9" s="12">
        <f>ВВ!DX9*0.9</f>
        <v>13050</v>
      </c>
      <c r="FC9" s="12">
        <f>ВВ!DY9*0.9</f>
        <v>13050</v>
      </c>
      <c r="FD9" s="12">
        <f>ВВ!DZ9*0.9</f>
        <v>13050</v>
      </c>
      <c r="FE9" s="12">
        <f>ВВ!EA9*0.9</f>
        <v>10350</v>
      </c>
      <c r="FF9" s="12">
        <f>ВВ!EB9*0.9</f>
        <v>10350</v>
      </c>
      <c r="FG9" s="12">
        <f>ВВ!EC9*0.9</f>
        <v>10350</v>
      </c>
      <c r="FH9" s="12">
        <f>ВВ!ED9*0.9</f>
        <v>10350</v>
      </c>
      <c r="FI9" s="12">
        <f>ВВ!EE9*0.9</f>
        <v>10800</v>
      </c>
      <c r="FJ9" s="12">
        <f>ВВ!EF9*0.9</f>
        <v>10800</v>
      </c>
      <c r="FK9" s="12">
        <f>ВВ!EG9*0.9</f>
        <v>10350</v>
      </c>
      <c r="FL9" s="12">
        <f>ВВ!EH9*0.9</f>
        <v>10350</v>
      </c>
      <c r="FM9" s="12">
        <f>ВВ!EI9*0.9</f>
        <v>10350</v>
      </c>
      <c r="FN9" s="12">
        <f>ВВ!EJ9*0.9</f>
        <v>10350</v>
      </c>
      <c r="FO9" s="12">
        <f>ВВ!EK9*0.9</f>
        <v>10350</v>
      </c>
      <c r="FP9" s="12">
        <f>ВВ!EL9*0.9</f>
        <v>10800</v>
      </c>
      <c r="FQ9" s="12">
        <f>ВВ!EM9*0.9</f>
        <v>10800</v>
      </c>
      <c r="FR9" s="12">
        <f>ВВ!EN9*0.9</f>
        <v>10350</v>
      </c>
      <c r="FS9" s="12">
        <f>ВВ!EO9*0.9</f>
        <v>10350</v>
      </c>
      <c r="FT9" s="12">
        <f>ВВ!EP9*0.9</f>
        <v>10350</v>
      </c>
      <c r="FU9" s="12">
        <f>ВВ!EQ9*0.9</f>
        <v>10350</v>
      </c>
      <c r="FV9" s="12">
        <f>ВВ!ER9*0.9</f>
        <v>10350</v>
      </c>
      <c r="FW9" s="12">
        <f>ВВ!ES9*0.9</f>
        <v>10800</v>
      </c>
      <c r="FX9" s="12">
        <f>ВВ!ET9*0.9</f>
        <v>10800</v>
      </c>
      <c r="FY9" s="12">
        <f>ВВ!EU9*0.9</f>
        <v>10350</v>
      </c>
      <c r="FZ9" s="12">
        <f>ВВ!EV9*0.9</f>
        <v>10350</v>
      </c>
      <c r="GA9" s="12">
        <f>ВВ!EW9*0.9</f>
        <v>10350</v>
      </c>
      <c r="GB9" s="12">
        <f>ВВ!EX9*0.9</f>
        <v>10350</v>
      </c>
      <c r="GC9" s="12">
        <f>ВВ!EY9*0.9</f>
        <v>10350</v>
      </c>
      <c r="GD9" s="12">
        <f>ВВ!EZ9*0.9</f>
        <v>10800</v>
      </c>
      <c r="GE9" s="12">
        <f>ВВ!FA9*0.9</f>
        <v>10800</v>
      </c>
      <c r="GF9" s="12">
        <f>ВВ!FB9*0.9</f>
        <v>10350</v>
      </c>
      <c r="GG9" s="12">
        <f>ВВ!FC9*0.9</f>
        <v>10350</v>
      </c>
      <c r="GH9" s="12">
        <f>ВВ!FD9*0.9</f>
        <v>10350</v>
      </c>
      <c r="GI9" s="12">
        <f>ВВ!FE9*0.9</f>
        <v>10350</v>
      </c>
      <c r="GJ9" s="12">
        <f>ВВ!FF9*0.9</f>
        <v>10350</v>
      </c>
      <c r="GK9" s="12">
        <f>ВВ!FG9*0.9</f>
        <v>10800</v>
      </c>
      <c r="GL9" s="12">
        <f>ВВ!FH9*0.9</f>
        <v>10800</v>
      </c>
      <c r="GM9" s="12">
        <f>ВВ!FI9*0.9</f>
        <v>10350</v>
      </c>
      <c r="GN9" s="12">
        <f>ВВ!FJ9*0.9</f>
        <v>10350</v>
      </c>
      <c r="GO9" s="12">
        <f>ВВ!FK9*0.9</f>
        <v>10350</v>
      </c>
      <c r="GP9" s="12">
        <f>ВВ!FL9*0.9</f>
        <v>10350</v>
      </c>
      <c r="GQ9" s="12">
        <f>ВВ!FM9*0.9</f>
        <v>10350</v>
      </c>
      <c r="GR9" s="12">
        <f>ВВ!FN9*0.9</f>
        <v>10350</v>
      </c>
      <c r="GS9" s="12">
        <f>ВВ!FO9*0.9</f>
        <v>10350</v>
      </c>
      <c r="GT9" s="12">
        <f>ВВ!FP9*0.9</f>
        <v>9450</v>
      </c>
      <c r="GU9" s="12">
        <f>ВВ!FQ9*0.9</f>
        <v>9450</v>
      </c>
      <c r="GV9" s="12">
        <f>ВВ!FR9*0.9</f>
        <v>9450</v>
      </c>
      <c r="GW9" s="12">
        <f>ВВ!FS9*0.9</f>
        <v>9450</v>
      </c>
      <c r="GX9" s="12">
        <f>ВВ!FT9*0.9</f>
        <v>9450</v>
      </c>
      <c r="GY9" s="12">
        <f>ВВ!FU9*0.9</f>
        <v>9900</v>
      </c>
      <c r="GZ9" s="12">
        <f>ВВ!FV9*0.9</f>
        <v>9900</v>
      </c>
      <c r="HA9" s="12">
        <f>ВВ!FW9*0.9</f>
        <v>9000</v>
      </c>
      <c r="HB9" s="12">
        <f>ВВ!FX9*0.9</f>
        <v>9000</v>
      </c>
      <c r="HC9" s="12">
        <f>ВВ!FY9*0.9</f>
        <v>9000</v>
      </c>
      <c r="HD9" s="12">
        <f>ВВ!FZ9*0.9</f>
        <v>9000</v>
      </c>
      <c r="HE9" s="12">
        <f>ВВ!GA9*0.9</f>
        <v>9000</v>
      </c>
      <c r="HF9" s="12">
        <f>ВВ!GB9*0.9</f>
        <v>9450</v>
      </c>
      <c r="HG9" s="12">
        <f>ВВ!GC9*0.9</f>
        <v>9450</v>
      </c>
      <c r="HH9" s="12">
        <f>ВВ!GD9*0.9</f>
        <v>9450</v>
      </c>
      <c r="HI9" s="12">
        <f>ВВ!GE9*0.9</f>
        <v>9450</v>
      </c>
      <c r="HJ9" s="12">
        <f>ВВ!GF9*0.9</f>
        <v>9450</v>
      </c>
      <c r="HK9" s="12">
        <f>ВВ!GG9*0.9</f>
        <v>9450</v>
      </c>
      <c r="HL9" s="12">
        <f>ВВ!GH9*0.9</f>
        <v>9450</v>
      </c>
      <c r="HM9" s="12">
        <f>ВВ!GI9*0.9</f>
        <v>9900</v>
      </c>
      <c r="HN9" s="12">
        <f>ВВ!GJ9*0.9</f>
        <v>9900</v>
      </c>
      <c r="HO9" s="12">
        <f>ВВ!GK9*0.9</f>
        <v>9450</v>
      </c>
      <c r="HP9" s="12">
        <f>ВВ!GL9*0.9</f>
        <v>9450</v>
      </c>
      <c r="HQ9" s="12">
        <f>ВВ!GM9*0.9</f>
        <v>9450</v>
      </c>
      <c r="HR9" s="12">
        <f>ВВ!GN9*0.9</f>
        <v>9450</v>
      </c>
      <c r="HS9" s="12">
        <f>ВВ!GO9*0.9</f>
        <v>9450</v>
      </c>
      <c r="HT9" s="12">
        <f>ВВ!GP9*0.9</f>
        <v>9900</v>
      </c>
      <c r="HU9" s="12">
        <f>ВВ!GQ9*0.9</f>
        <v>9900</v>
      </c>
      <c r="HV9" s="12">
        <f>ВВ!GR9*0.9</f>
        <v>9450</v>
      </c>
      <c r="HW9" s="12">
        <f>ВВ!GS9*0.9</f>
        <v>9450</v>
      </c>
      <c r="HX9" s="12">
        <f>ВВ!GT9*0.9</f>
        <v>9450</v>
      </c>
      <c r="HY9" s="12">
        <f>ВВ!GU9*0.9</f>
        <v>9450</v>
      </c>
      <c r="HZ9" s="12">
        <f>ВВ!GV9*0.9</f>
        <v>9450</v>
      </c>
      <c r="IA9" s="12">
        <f>ВВ!GW9*0.9</f>
        <v>9450</v>
      </c>
      <c r="IB9" s="12">
        <f>ВВ!GX9*0.9</f>
        <v>9450</v>
      </c>
      <c r="IC9" s="12">
        <f>ВВ!GY9*0.9</f>
        <v>9450</v>
      </c>
      <c r="ID9" s="12">
        <f>ВВ!GZ9*0.9</f>
        <v>9450</v>
      </c>
      <c r="IE9" s="12">
        <f>ВВ!HA9*0.9</f>
        <v>9450</v>
      </c>
      <c r="IF9" s="12">
        <f>ВВ!HB9*0.9</f>
        <v>9450</v>
      </c>
    </row>
    <row r="10" spans="1:240" s="4" customFormat="1" ht="12" customHeight="1">
      <c r="A10" s="14">
        <v>2</v>
      </c>
      <c r="B10" s="12" t="e">
        <f>ВВ!#REF!*0.9</f>
        <v>#REF!</v>
      </c>
      <c r="C10" s="12" t="e">
        <f>ВВ!#REF!*0.9</f>
        <v>#REF!</v>
      </c>
      <c r="D10" s="12" t="e">
        <f>ВВ!#REF!*0.9</f>
        <v>#REF!</v>
      </c>
      <c r="E10" s="12" t="e">
        <f>ВВ!#REF!*0.9</f>
        <v>#REF!</v>
      </c>
      <c r="F10" s="12" t="e">
        <f>ВВ!#REF!*0.9</f>
        <v>#REF!</v>
      </c>
      <c r="G10" s="12" t="e">
        <f>ВВ!#REF!*0.9</f>
        <v>#REF!</v>
      </c>
      <c r="H10" s="12" t="e">
        <f>ВВ!#REF!*0.9</f>
        <v>#REF!</v>
      </c>
      <c r="I10" s="12" t="e">
        <f>ВВ!#REF!*0.9</f>
        <v>#REF!</v>
      </c>
      <c r="J10" s="12" t="e">
        <f>ВВ!#REF!*0.9</f>
        <v>#REF!</v>
      </c>
      <c r="K10" s="12" t="e">
        <f>ВВ!#REF!*0.9</f>
        <v>#REF!</v>
      </c>
      <c r="L10" s="12" t="e">
        <f>ВВ!#REF!*0.9</f>
        <v>#REF!</v>
      </c>
      <c r="M10" s="12" t="e">
        <f>ВВ!#REF!*0.9</f>
        <v>#REF!</v>
      </c>
      <c r="N10" s="12" t="e">
        <f>ВВ!#REF!*0.9</f>
        <v>#REF!</v>
      </c>
      <c r="O10" s="12" t="e">
        <f>ВВ!#REF!*0.9</f>
        <v>#REF!</v>
      </c>
      <c r="P10" s="12" t="e">
        <f>ВВ!#REF!*0.9</f>
        <v>#REF!</v>
      </c>
      <c r="Q10" s="12" t="e">
        <f>ВВ!#REF!*0.9</f>
        <v>#REF!</v>
      </c>
      <c r="R10" s="12" t="e">
        <f>ВВ!#REF!*0.9</f>
        <v>#REF!</v>
      </c>
      <c r="S10" s="12" t="e">
        <f>ВВ!#REF!*0.9</f>
        <v>#REF!</v>
      </c>
      <c r="T10" s="12" t="e">
        <f>ВВ!#REF!*0.9</f>
        <v>#REF!</v>
      </c>
      <c r="U10" s="12" t="e">
        <f>ВВ!#REF!*0.9</f>
        <v>#REF!</v>
      </c>
      <c r="V10" s="12" t="e">
        <f>ВВ!#REF!*0.9</f>
        <v>#REF!</v>
      </c>
      <c r="W10" s="12" t="e">
        <f>ВВ!#REF!*0.9</f>
        <v>#REF!</v>
      </c>
      <c r="X10" s="12" t="e">
        <f>ВВ!#REF!*0.9</f>
        <v>#REF!</v>
      </c>
      <c r="Y10" s="12" t="e">
        <f>ВВ!#REF!*0.9</f>
        <v>#REF!</v>
      </c>
      <c r="Z10" s="12" t="e">
        <f>ВВ!#REF!*0.9</f>
        <v>#REF!</v>
      </c>
      <c r="AA10" s="12" t="e">
        <f>ВВ!#REF!*0.9</f>
        <v>#REF!</v>
      </c>
      <c r="AB10" s="12" t="e">
        <f>ВВ!#REF!*0.9</f>
        <v>#REF!</v>
      </c>
      <c r="AC10" s="12" t="e">
        <f>ВВ!#REF!*0.9</f>
        <v>#REF!</v>
      </c>
      <c r="AD10" s="12" t="e">
        <f>ВВ!#REF!*0.9</f>
        <v>#REF!</v>
      </c>
      <c r="AE10" s="12" t="e">
        <f>ВВ!#REF!*0.9</f>
        <v>#REF!</v>
      </c>
      <c r="AF10" s="12">
        <f>ВВ!B10*0.9</f>
        <v>16605</v>
      </c>
      <c r="AG10" s="12">
        <f>ВВ!C10*0.9</f>
        <v>16605</v>
      </c>
      <c r="AH10" s="12">
        <f>ВВ!D10*0.9</f>
        <v>16605</v>
      </c>
      <c r="AI10" s="12">
        <f>ВВ!E10*0.9</f>
        <v>14265</v>
      </c>
      <c r="AJ10" s="12">
        <f>ВВ!F10*0.9</f>
        <v>14265</v>
      </c>
      <c r="AK10" s="12">
        <f>ВВ!G10*0.9</f>
        <v>15615</v>
      </c>
      <c r="AL10" s="12">
        <f>ВВ!H10*0.9</f>
        <v>15615</v>
      </c>
      <c r="AM10" s="12">
        <f>ВВ!I10*0.9</f>
        <v>14715</v>
      </c>
      <c r="AN10" s="12">
        <f>ВВ!J10*0.9</f>
        <v>14715</v>
      </c>
      <c r="AO10" s="12">
        <f>ВВ!K10*0.9</f>
        <v>12915</v>
      </c>
      <c r="AP10" s="12">
        <f>ВВ!L10*0.9</f>
        <v>14715</v>
      </c>
      <c r="AQ10" s="12">
        <f>ВВ!M10*0.9</f>
        <v>14715</v>
      </c>
      <c r="AR10" s="12">
        <f>ВВ!N10*0.9</f>
        <v>14715</v>
      </c>
      <c r="AS10" s="12">
        <f>ВВ!O10*0.9</f>
        <v>13815</v>
      </c>
      <c r="AT10" s="12">
        <f>ВВ!P10*0.9</f>
        <v>13815</v>
      </c>
      <c r="AU10" s="12">
        <f>ВВ!Q10*0.9</f>
        <v>12465</v>
      </c>
      <c r="AV10" s="12">
        <f>ВВ!R10*0.9</f>
        <v>11565</v>
      </c>
      <c r="AW10" s="12">
        <f>ВВ!S10*0.9</f>
        <v>11565</v>
      </c>
      <c r="AX10" s="12">
        <f>ВВ!T10*0.9</f>
        <v>11565</v>
      </c>
      <c r="AY10" s="12">
        <f>ВВ!U10*0.9</f>
        <v>11565</v>
      </c>
      <c r="AZ10" s="12">
        <f>ВВ!V10*0.9</f>
        <v>11565</v>
      </c>
      <c r="BA10" s="12">
        <f>ВВ!W10*0.9</f>
        <v>11565</v>
      </c>
      <c r="BB10" s="12">
        <f>ВВ!X10*0.9</f>
        <v>11565</v>
      </c>
      <c r="BC10" s="12">
        <f>ВВ!Y10*0.9</f>
        <v>10980</v>
      </c>
      <c r="BD10" s="12">
        <f>ВВ!Z10*0.9</f>
        <v>10980</v>
      </c>
      <c r="BE10" s="12">
        <f>ВВ!AA10*0.9</f>
        <v>10980</v>
      </c>
      <c r="BF10" s="12">
        <f>ВВ!AB10*0.9</f>
        <v>10035</v>
      </c>
      <c r="BG10" s="12">
        <f>ВВ!AC10*0.9</f>
        <v>10035</v>
      </c>
      <c r="BH10" s="12">
        <f>ВВ!AD10*0.9</f>
        <v>10035</v>
      </c>
      <c r="BI10" s="12">
        <f>ВВ!AE10*0.9</f>
        <v>10035</v>
      </c>
      <c r="BJ10" s="12">
        <f>ВВ!AF10*0.9</f>
        <v>9495</v>
      </c>
      <c r="BK10" s="12">
        <f>ВВ!AG10*0.9</f>
        <v>9495</v>
      </c>
      <c r="BL10" s="12">
        <f>ВВ!AH10*0.9</f>
        <v>9495</v>
      </c>
      <c r="BM10" s="12">
        <f>ВВ!AI10*0.9</f>
        <v>9495</v>
      </c>
      <c r="BN10" s="12">
        <f>ВВ!AJ10*0.9</f>
        <v>9495</v>
      </c>
      <c r="BO10" s="12">
        <f>ВВ!AK10*0.9</f>
        <v>10665</v>
      </c>
      <c r="BP10" s="12">
        <f>ВВ!AL10*0.9</f>
        <v>10665</v>
      </c>
      <c r="BQ10" s="12">
        <f>ВВ!AM10*0.9</f>
        <v>9495</v>
      </c>
      <c r="BR10" s="12">
        <f>ВВ!AN10*0.9</f>
        <v>9495</v>
      </c>
      <c r="BS10" s="12">
        <f>ВВ!AO10*0.9</f>
        <v>9495</v>
      </c>
      <c r="BT10" s="12">
        <f>ВВ!AP10*0.9</f>
        <v>9495</v>
      </c>
      <c r="BU10" s="12">
        <f>ВВ!AQ10*0.9</f>
        <v>9495</v>
      </c>
      <c r="BV10" s="12">
        <f>ВВ!AR10*0.9</f>
        <v>10035</v>
      </c>
      <c r="BW10" s="12">
        <f>ВВ!AS10*0.9</f>
        <v>10035</v>
      </c>
      <c r="BX10" s="12">
        <f>ВВ!AT10*0.9</f>
        <v>9765</v>
      </c>
      <c r="BY10" s="12">
        <f>ВВ!AU10*0.9</f>
        <v>9765</v>
      </c>
      <c r="BZ10" s="12">
        <f>ВВ!AV10*0.9</f>
        <v>9765</v>
      </c>
      <c r="CA10" s="12">
        <f>ВВ!AW10*0.9</f>
        <v>9765</v>
      </c>
      <c r="CB10" s="12">
        <f>ВВ!AX10*0.9</f>
        <v>9765</v>
      </c>
      <c r="CC10" s="12">
        <f>ВВ!AY10*0.9</f>
        <v>10305</v>
      </c>
      <c r="CD10" s="12">
        <f>ВВ!AZ10*0.9</f>
        <v>10305</v>
      </c>
      <c r="CE10" s="12">
        <f>ВВ!BA10*0.9</f>
        <v>10305</v>
      </c>
      <c r="CF10" s="12">
        <f>ВВ!BB10*0.9</f>
        <v>9495</v>
      </c>
      <c r="CG10" s="12">
        <f>ВВ!BC10*0.9</f>
        <v>9495</v>
      </c>
      <c r="CH10" s="12">
        <f>ВВ!BD10*0.9</f>
        <v>9495</v>
      </c>
      <c r="CI10" s="12">
        <f>ВВ!BE10*0.9</f>
        <v>11115</v>
      </c>
      <c r="CJ10" s="12">
        <f>ВВ!BF10*0.9</f>
        <v>11115</v>
      </c>
      <c r="CK10" s="12">
        <f>ВВ!BG10*0.9</f>
        <v>11115</v>
      </c>
      <c r="CL10" s="12">
        <f>ВВ!BH10*0.9</f>
        <v>10305</v>
      </c>
      <c r="CM10" s="12">
        <f>ВВ!BI10*0.9</f>
        <v>10305</v>
      </c>
      <c r="CN10" s="12">
        <f>ВВ!BJ10*0.9</f>
        <v>10305</v>
      </c>
      <c r="CO10" s="12">
        <f>ВВ!BK10*0.9</f>
        <v>10305</v>
      </c>
      <c r="CP10" s="12">
        <f>ВВ!BL10*0.9</f>
        <v>10305</v>
      </c>
      <c r="CQ10" s="12">
        <f>ВВ!BM10*0.9</f>
        <v>11115</v>
      </c>
      <c r="CR10" s="12">
        <f>ВВ!BN10*0.9</f>
        <v>11115</v>
      </c>
      <c r="CS10" s="12">
        <f>ВВ!BO10*0.9</f>
        <v>11115</v>
      </c>
      <c r="CT10" s="12">
        <f>ВВ!BP10*0.9</f>
        <v>9765</v>
      </c>
      <c r="CU10" s="12">
        <f>ВВ!BQ10*0.9</f>
        <v>9765</v>
      </c>
      <c r="CV10" s="12">
        <f>ВВ!BR10*0.9</f>
        <v>9765</v>
      </c>
      <c r="CW10" s="12">
        <f>ВВ!BS10*0.9</f>
        <v>9765</v>
      </c>
      <c r="CX10" s="12">
        <f>ВВ!BT10*0.9</f>
        <v>10035</v>
      </c>
      <c r="CY10" s="12">
        <f>ВВ!BU10*0.9</f>
        <v>10035</v>
      </c>
      <c r="CZ10" s="12">
        <f>ВВ!BV10*0.9</f>
        <v>9765</v>
      </c>
      <c r="DA10" s="12">
        <f>ВВ!BW10*0.9</f>
        <v>9765</v>
      </c>
      <c r="DB10" s="12">
        <f>ВВ!BX10*0.9</f>
        <v>9765</v>
      </c>
      <c r="DC10" s="12">
        <f>ВВ!BY10*0.9</f>
        <v>9765</v>
      </c>
      <c r="DD10" s="12">
        <f>ВВ!BZ10*0.9</f>
        <v>9765</v>
      </c>
      <c r="DE10" s="12">
        <f>ВВ!CA10*0.9</f>
        <v>10035</v>
      </c>
      <c r="DF10" s="12">
        <f>ВВ!CB10*0.9</f>
        <v>10035</v>
      </c>
      <c r="DG10" s="12">
        <f>ВВ!CC10*0.9</f>
        <v>9765</v>
      </c>
      <c r="DH10" s="12">
        <f>ВВ!CD10*0.9</f>
        <v>9765</v>
      </c>
      <c r="DI10" s="12">
        <f>ВВ!CE10*0.9</f>
        <v>9765</v>
      </c>
      <c r="DJ10" s="12">
        <f>ВВ!CF10*0.9</f>
        <v>9765</v>
      </c>
      <c r="DK10" s="12">
        <f>ВВ!CG10*0.9</f>
        <v>9765</v>
      </c>
      <c r="DL10" s="12">
        <f>ВВ!CH10*0.9</f>
        <v>10035</v>
      </c>
      <c r="DM10" s="12">
        <f>ВВ!CI10*0.9</f>
        <v>10035</v>
      </c>
      <c r="DN10" s="12">
        <f>ВВ!CJ10*0.9</f>
        <v>10035</v>
      </c>
      <c r="DO10" s="12">
        <f>ВВ!CK10*0.9</f>
        <v>10035</v>
      </c>
      <c r="DP10" s="12">
        <f>ВВ!CL10*0.9</f>
        <v>10035</v>
      </c>
      <c r="DQ10" s="12">
        <f>ВВ!CM10*0.9</f>
        <v>10035</v>
      </c>
      <c r="DR10" s="12">
        <f>ВВ!CN10*0.9</f>
        <v>10035</v>
      </c>
      <c r="DS10" s="12">
        <f>ВВ!CO10*0.9</f>
        <v>13815</v>
      </c>
      <c r="DT10" s="12">
        <f>ВВ!CP10*0.9</f>
        <v>13815</v>
      </c>
      <c r="DU10" s="182">
        <f>ВВ!CQ10*0.9</f>
        <v>13815</v>
      </c>
      <c r="DV10" s="182">
        <f>ВВ!CR10*0.9</f>
        <v>13815</v>
      </c>
      <c r="DW10" s="182">
        <f>ВВ!CS10*0.9</f>
        <v>13815</v>
      </c>
      <c r="DX10" s="182">
        <f>ВВ!CT10*0.9</f>
        <v>13815</v>
      </c>
      <c r="DY10" s="182">
        <f>ВВ!CU10*0.9</f>
        <v>13815</v>
      </c>
      <c r="DZ10" s="12">
        <f>ВВ!CV10*0.9</f>
        <v>13815</v>
      </c>
      <c r="EA10" s="12">
        <f>ВВ!CW10*0.9</f>
        <v>13815</v>
      </c>
      <c r="EB10" s="12">
        <f>ВВ!CX10*0.9</f>
        <v>15615</v>
      </c>
      <c r="EC10" s="190">
        <f>ВВ!CY10*0.9</f>
        <v>15615</v>
      </c>
      <c r="ED10" s="190">
        <f>ВВ!CZ10*0.9</f>
        <v>15615</v>
      </c>
      <c r="EE10" s="190">
        <f>ВВ!DA10*0.9</f>
        <v>15615</v>
      </c>
      <c r="EF10" s="190">
        <f>ВВ!DB10*0.9</f>
        <v>15615</v>
      </c>
      <c r="EG10" s="190">
        <f>ВВ!DC10*0.9</f>
        <v>15615</v>
      </c>
      <c r="EH10" s="12">
        <f>ВВ!DD10*0.9</f>
        <v>15615</v>
      </c>
      <c r="EI10" s="12">
        <f>ВВ!DE10*0.9</f>
        <v>13815</v>
      </c>
      <c r="EJ10" s="12">
        <f>ВВ!DF10*0.9</f>
        <v>13815</v>
      </c>
      <c r="EK10" s="12">
        <f>ВВ!DG10*0.9</f>
        <v>13815</v>
      </c>
      <c r="EL10" s="12">
        <f>ВВ!DH10*0.9</f>
        <v>13815</v>
      </c>
      <c r="EM10" s="12">
        <f>ВВ!DI10*0.9</f>
        <v>13815</v>
      </c>
      <c r="EN10" s="12">
        <f>ВВ!DJ10*0.9</f>
        <v>13815</v>
      </c>
      <c r="EO10" s="12">
        <f>ВВ!DK10*0.9</f>
        <v>13815</v>
      </c>
      <c r="EP10" s="12">
        <f>ВВ!DL10*0.9</f>
        <v>13815</v>
      </c>
      <c r="EQ10" s="12">
        <f>ВВ!DM10*0.9</f>
        <v>14715</v>
      </c>
      <c r="ER10" s="12">
        <f>ВВ!DN10*0.9</f>
        <v>14715</v>
      </c>
      <c r="ES10" s="12">
        <f>ВВ!DO10*0.9</f>
        <v>14715</v>
      </c>
      <c r="ET10" s="12">
        <f>ВВ!DP10*0.9</f>
        <v>14715</v>
      </c>
      <c r="EU10" s="12">
        <f>ВВ!DQ10*0.9</f>
        <v>14715</v>
      </c>
      <c r="EV10" s="12">
        <f>ВВ!DR10*0.9</f>
        <v>14715</v>
      </c>
      <c r="EW10" s="12">
        <f>ВВ!DS10*0.9</f>
        <v>14715</v>
      </c>
      <c r="EX10" s="12">
        <f>ВВ!DT10*0.9</f>
        <v>14715</v>
      </c>
      <c r="EY10" s="12">
        <f>ВВ!DU10*0.9</f>
        <v>14715</v>
      </c>
      <c r="EZ10" s="12">
        <f>ВВ!DV10*0.9</f>
        <v>14715</v>
      </c>
      <c r="FA10" s="12">
        <f>ВВ!DW10*0.9</f>
        <v>14715</v>
      </c>
      <c r="FB10" s="12">
        <f>ВВ!DX10*0.9</f>
        <v>14715</v>
      </c>
      <c r="FC10" s="12">
        <f>ВВ!DY10*0.9</f>
        <v>14715</v>
      </c>
      <c r="FD10" s="12">
        <f>ВВ!DZ10*0.9</f>
        <v>14715</v>
      </c>
      <c r="FE10" s="12">
        <f>ВВ!EA10*0.9</f>
        <v>12015</v>
      </c>
      <c r="FF10" s="12">
        <f>ВВ!EB10*0.9</f>
        <v>12015</v>
      </c>
      <c r="FG10" s="12">
        <f>ВВ!EC10*0.9</f>
        <v>12015</v>
      </c>
      <c r="FH10" s="12">
        <f>ВВ!ED10*0.9</f>
        <v>12015</v>
      </c>
      <c r="FI10" s="12">
        <f>ВВ!EE10*0.9</f>
        <v>12465</v>
      </c>
      <c r="FJ10" s="12">
        <f>ВВ!EF10*0.9</f>
        <v>12465</v>
      </c>
      <c r="FK10" s="12">
        <f>ВВ!EG10*0.9</f>
        <v>12015</v>
      </c>
      <c r="FL10" s="12">
        <f>ВВ!EH10*0.9</f>
        <v>12015</v>
      </c>
      <c r="FM10" s="12">
        <f>ВВ!EI10*0.9</f>
        <v>12015</v>
      </c>
      <c r="FN10" s="12">
        <f>ВВ!EJ10*0.9</f>
        <v>12015</v>
      </c>
      <c r="FO10" s="12">
        <f>ВВ!EK10*0.9</f>
        <v>12015</v>
      </c>
      <c r="FP10" s="12">
        <f>ВВ!EL10*0.9</f>
        <v>12465</v>
      </c>
      <c r="FQ10" s="12">
        <f>ВВ!EM10*0.9</f>
        <v>12465</v>
      </c>
      <c r="FR10" s="12">
        <f>ВВ!EN10*0.9</f>
        <v>12015</v>
      </c>
      <c r="FS10" s="12">
        <f>ВВ!EO10*0.9</f>
        <v>12015</v>
      </c>
      <c r="FT10" s="12">
        <f>ВВ!EP10*0.9</f>
        <v>12015</v>
      </c>
      <c r="FU10" s="12">
        <f>ВВ!EQ10*0.9</f>
        <v>12015</v>
      </c>
      <c r="FV10" s="12">
        <f>ВВ!ER10*0.9</f>
        <v>12015</v>
      </c>
      <c r="FW10" s="12">
        <f>ВВ!ES10*0.9</f>
        <v>12465</v>
      </c>
      <c r="FX10" s="12">
        <f>ВВ!ET10*0.9</f>
        <v>12465</v>
      </c>
      <c r="FY10" s="12">
        <f>ВВ!EU10*0.9</f>
        <v>12015</v>
      </c>
      <c r="FZ10" s="12">
        <f>ВВ!EV10*0.9</f>
        <v>12015</v>
      </c>
      <c r="GA10" s="12">
        <f>ВВ!EW10*0.9</f>
        <v>12015</v>
      </c>
      <c r="GB10" s="12">
        <f>ВВ!EX10*0.9</f>
        <v>12015</v>
      </c>
      <c r="GC10" s="12">
        <f>ВВ!EY10*0.9</f>
        <v>12015</v>
      </c>
      <c r="GD10" s="12">
        <f>ВВ!EZ10*0.9</f>
        <v>12465</v>
      </c>
      <c r="GE10" s="12">
        <f>ВВ!FA10*0.9</f>
        <v>12465</v>
      </c>
      <c r="GF10" s="12">
        <f>ВВ!FB10*0.9</f>
        <v>12015</v>
      </c>
      <c r="GG10" s="12">
        <f>ВВ!FC10*0.9</f>
        <v>12015</v>
      </c>
      <c r="GH10" s="12">
        <f>ВВ!FD10*0.9</f>
        <v>12015</v>
      </c>
      <c r="GI10" s="12">
        <f>ВВ!FE10*0.9</f>
        <v>12015</v>
      </c>
      <c r="GJ10" s="12">
        <f>ВВ!FF10*0.9</f>
        <v>12015</v>
      </c>
      <c r="GK10" s="12">
        <f>ВВ!FG10*0.9</f>
        <v>12465</v>
      </c>
      <c r="GL10" s="12">
        <f>ВВ!FH10*0.9</f>
        <v>12465</v>
      </c>
      <c r="GM10" s="12">
        <f>ВВ!FI10*0.9</f>
        <v>12015</v>
      </c>
      <c r="GN10" s="12">
        <f>ВВ!FJ10*0.9</f>
        <v>12015</v>
      </c>
      <c r="GO10" s="12">
        <f>ВВ!FK10*0.9</f>
        <v>12015</v>
      </c>
      <c r="GP10" s="12">
        <f>ВВ!FL10*0.9</f>
        <v>12015</v>
      </c>
      <c r="GQ10" s="12">
        <f>ВВ!FM10*0.9</f>
        <v>12015</v>
      </c>
      <c r="GR10" s="12">
        <f>ВВ!FN10*0.9</f>
        <v>12015</v>
      </c>
      <c r="GS10" s="12">
        <f>ВВ!FO10*0.9</f>
        <v>12015</v>
      </c>
      <c r="GT10" s="12">
        <f>ВВ!FP10*0.9</f>
        <v>11115</v>
      </c>
      <c r="GU10" s="12">
        <f>ВВ!FQ10*0.9</f>
        <v>11115</v>
      </c>
      <c r="GV10" s="12">
        <f>ВВ!FR10*0.9</f>
        <v>11115</v>
      </c>
      <c r="GW10" s="12">
        <f>ВВ!FS10*0.9</f>
        <v>11115</v>
      </c>
      <c r="GX10" s="12">
        <f>ВВ!FT10*0.9</f>
        <v>11115</v>
      </c>
      <c r="GY10" s="12">
        <f>ВВ!FU10*0.9</f>
        <v>11565</v>
      </c>
      <c r="GZ10" s="12">
        <f>ВВ!FV10*0.9</f>
        <v>11565</v>
      </c>
      <c r="HA10" s="12">
        <f>ВВ!FW10*0.9</f>
        <v>10665</v>
      </c>
      <c r="HB10" s="12">
        <f>ВВ!FX10*0.9</f>
        <v>10665</v>
      </c>
      <c r="HC10" s="12">
        <f>ВВ!FY10*0.9</f>
        <v>10665</v>
      </c>
      <c r="HD10" s="12">
        <f>ВВ!FZ10*0.9</f>
        <v>10665</v>
      </c>
      <c r="HE10" s="12">
        <f>ВВ!GA10*0.9</f>
        <v>10665</v>
      </c>
      <c r="HF10" s="12">
        <f>ВВ!GB10*0.9</f>
        <v>11115</v>
      </c>
      <c r="HG10" s="12">
        <f>ВВ!GC10*0.9</f>
        <v>11115</v>
      </c>
      <c r="HH10" s="12">
        <f>ВВ!GD10*0.9</f>
        <v>11115</v>
      </c>
      <c r="HI10" s="12">
        <f>ВВ!GE10*0.9</f>
        <v>11115</v>
      </c>
      <c r="HJ10" s="12">
        <f>ВВ!GF10*0.9</f>
        <v>11115</v>
      </c>
      <c r="HK10" s="12">
        <f>ВВ!GG10*0.9</f>
        <v>11115</v>
      </c>
      <c r="HL10" s="12">
        <f>ВВ!GH10*0.9</f>
        <v>11115</v>
      </c>
      <c r="HM10" s="12">
        <f>ВВ!GI10*0.9</f>
        <v>11565</v>
      </c>
      <c r="HN10" s="12">
        <f>ВВ!GJ10*0.9</f>
        <v>11565</v>
      </c>
      <c r="HO10" s="12">
        <f>ВВ!GK10*0.9</f>
        <v>11115</v>
      </c>
      <c r="HP10" s="12">
        <f>ВВ!GL10*0.9</f>
        <v>11115</v>
      </c>
      <c r="HQ10" s="12">
        <f>ВВ!GM10*0.9</f>
        <v>11115</v>
      </c>
      <c r="HR10" s="12">
        <f>ВВ!GN10*0.9</f>
        <v>11115</v>
      </c>
      <c r="HS10" s="12">
        <f>ВВ!GO10*0.9</f>
        <v>11115</v>
      </c>
      <c r="HT10" s="12">
        <f>ВВ!GP10*0.9</f>
        <v>11565</v>
      </c>
      <c r="HU10" s="12">
        <f>ВВ!GQ10*0.9</f>
        <v>11565</v>
      </c>
      <c r="HV10" s="12">
        <f>ВВ!GR10*0.9</f>
        <v>11115</v>
      </c>
      <c r="HW10" s="12">
        <f>ВВ!GS10*0.9</f>
        <v>11115</v>
      </c>
      <c r="HX10" s="12">
        <f>ВВ!GT10*0.9</f>
        <v>11115</v>
      </c>
      <c r="HY10" s="12">
        <f>ВВ!GU10*0.9</f>
        <v>11115</v>
      </c>
      <c r="HZ10" s="12">
        <f>ВВ!GV10*0.9</f>
        <v>11115</v>
      </c>
      <c r="IA10" s="12">
        <f>ВВ!GW10*0.9</f>
        <v>11115</v>
      </c>
      <c r="IB10" s="12">
        <f>ВВ!GX10*0.9</f>
        <v>11115</v>
      </c>
      <c r="IC10" s="12">
        <f>ВВ!GY10*0.9</f>
        <v>11115</v>
      </c>
      <c r="ID10" s="12">
        <f>ВВ!GZ10*0.9</f>
        <v>11115</v>
      </c>
      <c r="IE10" s="12">
        <f>ВВ!HA10*0.9</f>
        <v>11115</v>
      </c>
      <c r="IF10" s="12">
        <f>ВВ!HB10*0.9</f>
        <v>11115</v>
      </c>
    </row>
    <row r="11" spans="1:240" s="3" customFormat="1" ht="12"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82"/>
      <c r="DV11" s="182"/>
      <c r="DW11" s="182"/>
      <c r="DX11" s="182"/>
      <c r="DY11" s="182"/>
      <c r="DZ11" s="12"/>
      <c r="EA11" s="12"/>
      <c r="EB11" s="12"/>
      <c r="EC11" s="190"/>
      <c r="ED11" s="190"/>
      <c r="EE11" s="190"/>
      <c r="EF11" s="190"/>
      <c r="EG11" s="190"/>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row>
    <row r="12" spans="1:240" s="4" customFormat="1" ht="12" customHeight="1">
      <c r="A12" s="14">
        <v>1</v>
      </c>
      <c r="B12" s="12" t="e">
        <f>ВВ!#REF!*0.9</f>
        <v>#REF!</v>
      </c>
      <c r="C12" s="12" t="e">
        <f>ВВ!#REF!*0.9</f>
        <v>#REF!</v>
      </c>
      <c r="D12" s="12" t="e">
        <f>ВВ!#REF!*0.9</f>
        <v>#REF!</v>
      </c>
      <c r="E12" s="12" t="e">
        <f>ВВ!#REF!*0.9</f>
        <v>#REF!</v>
      </c>
      <c r="F12" s="12" t="e">
        <f>ВВ!#REF!*0.9</f>
        <v>#REF!</v>
      </c>
      <c r="G12" s="12" t="e">
        <f>ВВ!#REF!*0.9</f>
        <v>#REF!</v>
      </c>
      <c r="H12" s="12" t="e">
        <f>ВВ!#REF!*0.9</f>
        <v>#REF!</v>
      </c>
      <c r="I12" s="12" t="e">
        <f>ВВ!#REF!*0.9</f>
        <v>#REF!</v>
      </c>
      <c r="J12" s="12" t="e">
        <f>ВВ!#REF!*0.9</f>
        <v>#REF!</v>
      </c>
      <c r="K12" s="12" t="e">
        <f>ВВ!#REF!*0.9</f>
        <v>#REF!</v>
      </c>
      <c r="L12" s="12" t="e">
        <f>ВВ!#REF!*0.9</f>
        <v>#REF!</v>
      </c>
      <c r="M12" s="12" t="e">
        <f>ВВ!#REF!*0.9</f>
        <v>#REF!</v>
      </c>
      <c r="N12" s="12" t="e">
        <f>ВВ!#REF!*0.9</f>
        <v>#REF!</v>
      </c>
      <c r="O12" s="12" t="e">
        <f>ВВ!#REF!*0.9</f>
        <v>#REF!</v>
      </c>
      <c r="P12" s="12" t="e">
        <f>ВВ!#REF!*0.9</f>
        <v>#REF!</v>
      </c>
      <c r="Q12" s="12" t="e">
        <f>ВВ!#REF!*0.9</f>
        <v>#REF!</v>
      </c>
      <c r="R12" s="12" t="e">
        <f>ВВ!#REF!*0.9</f>
        <v>#REF!</v>
      </c>
      <c r="S12" s="12" t="e">
        <f>ВВ!#REF!*0.9</f>
        <v>#REF!</v>
      </c>
      <c r="T12" s="12" t="e">
        <f>ВВ!#REF!*0.9</f>
        <v>#REF!</v>
      </c>
      <c r="U12" s="12" t="e">
        <f>ВВ!#REF!*0.9</f>
        <v>#REF!</v>
      </c>
      <c r="V12" s="12" t="e">
        <f>ВВ!#REF!*0.9</f>
        <v>#REF!</v>
      </c>
      <c r="W12" s="12" t="e">
        <f>ВВ!#REF!*0.9</f>
        <v>#REF!</v>
      </c>
      <c r="X12" s="12" t="e">
        <f>ВВ!#REF!*0.9</f>
        <v>#REF!</v>
      </c>
      <c r="Y12" s="12" t="e">
        <f>ВВ!#REF!*0.9</f>
        <v>#REF!</v>
      </c>
      <c r="Z12" s="12" t="e">
        <f>ВВ!#REF!*0.9</f>
        <v>#REF!</v>
      </c>
      <c r="AA12" s="12" t="e">
        <f>ВВ!#REF!*0.9</f>
        <v>#REF!</v>
      </c>
      <c r="AB12" s="12" t="e">
        <f>ВВ!#REF!*0.9</f>
        <v>#REF!</v>
      </c>
      <c r="AC12" s="12" t="e">
        <f>ВВ!#REF!*0.9</f>
        <v>#REF!</v>
      </c>
      <c r="AD12" s="12" t="e">
        <f>ВВ!#REF!*0.9</f>
        <v>#REF!</v>
      </c>
      <c r="AE12" s="12" t="e">
        <f>ВВ!#REF!*0.9</f>
        <v>#REF!</v>
      </c>
      <c r="AF12" s="12">
        <f>ВВ!B12*0.9</f>
        <v>19350</v>
      </c>
      <c r="AG12" s="12">
        <f>ВВ!C12*0.9</f>
        <v>19350</v>
      </c>
      <c r="AH12" s="12">
        <f>ВВ!D12*0.9</f>
        <v>19350</v>
      </c>
      <c r="AI12" s="12">
        <f>ВВ!E12*0.9</f>
        <v>15210</v>
      </c>
      <c r="AJ12" s="12">
        <f>ВВ!F12*0.9</f>
        <v>15210</v>
      </c>
      <c r="AK12" s="12">
        <f>ВВ!G12*0.9</f>
        <v>16560</v>
      </c>
      <c r="AL12" s="12">
        <f>ВВ!H12*0.9</f>
        <v>16560</v>
      </c>
      <c r="AM12" s="12">
        <f>ВВ!I12*0.9</f>
        <v>15660</v>
      </c>
      <c r="AN12" s="12">
        <f>ВВ!J12*0.9</f>
        <v>15660</v>
      </c>
      <c r="AO12" s="12">
        <f>ВВ!K12*0.9</f>
        <v>13860</v>
      </c>
      <c r="AP12" s="12">
        <f>ВВ!L12*0.9</f>
        <v>15660</v>
      </c>
      <c r="AQ12" s="12">
        <f>ВВ!M12*0.9</f>
        <v>15660</v>
      </c>
      <c r="AR12" s="12">
        <f>ВВ!N12*0.9</f>
        <v>15660</v>
      </c>
      <c r="AS12" s="12">
        <f>ВВ!O12*0.9</f>
        <v>14760</v>
      </c>
      <c r="AT12" s="12">
        <f>ВВ!P12*0.9</f>
        <v>14760</v>
      </c>
      <c r="AU12" s="12">
        <f>ВВ!Q12*0.9</f>
        <v>13410</v>
      </c>
      <c r="AV12" s="12">
        <f>ВВ!R12*0.9</f>
        <v>12510</v>
      </c>
      <c r="AW12" s="12">
        <f>ВВ!S12*0.9</f>
        <v>12510</v>
      </c>
      <c r="AX12" s="12">
        <f>ВВ!T12*0.9</f>
        <v>12510</v>
      </c>
      <c r="AY12" s="12">
        <f>ВВ!U12*0.9</f>
        <v>12510</v>
      </c>
      <c r="AZ12" s="12">
        <f>ВВ!V12*0.9</f>
        <v>12510</v>
      </c>
      <c r="BA12" s="12">
        <f>ВВ!W12*0.9</f>
        <v>12510</v>
      </c>
      <c r="BB12" s="12">
        <f>ВВ!X12*0.9</f>
        <v>12510</v>
      </c>
      <c r="BC12" s="12">
        <f>ВВ!Y12*0.9</f>
        <v>11925</v>
      </c>
      <c r="BD12" s="12">
        <f>ВВ!Z12*0.9</f>
        <v>11925</v>
      </c>
      <c r="BE12" s="12">
        <f>ВВ!AA12*0.9</f>
        <v>11925</v>
      </c>
      <c r="BF12" s="12">
        <f>ВВ!AB12*0.9</f>
        <v>11970</v>
      </c>
      <c r="BG12" s="12">
        <f>ВВ!AC12*0.9</f>
        <v>11970</v>
      </c>
      <c r="BH12" s="12">
        <f>ВВ!AD12*0.9</f>
        <v>11970</v>
      </c>
      <c r="BI12" s="12">
        <f>ВВ!AE12*0.9</f>
        <v>11970</v>
      </c>
      <c r="BJ12" s="12">
        <f>ВВ!AF12*0.9</f>
        <v>11430</v>
      </c>
      <c r="BK12" s="12">
        <f>ВВ!AG12*0.9</f>
        <v>11430</v>
      </c>
      <c r="BL12" s="12">
        <f>ВВ!AH12*0.9</f>
        <v>11430</v>
      </c>
      <c r="BM12" s="12">
        <f>ВВ!AI12*0.9</f>
        <v>11430</v>
      </c>
      <c r="BN12" s="12">
        <f>ВВ!AJ12*0.9</f>
        <v>11430</v>
      </c>
      <c r="BO12" s="12">
        <f>ВВ!AK12*0.9</f>
        <v>12600</v>
      </c>
      <c r="BP12" s="12">
        <f>ВВ!AL12*0.9</f>
        <v>12600</v>
      </c>
      <c r="BQ12" s="12">
        <f>ВВ!AM12*0.9</f>
        <v>11430</v>
      </c>
      <c r="BR12" s="12">
        <f>ВВ!AN12*0.9</f>
        <v>11430</v>
      </c>
      <c r="BS12" s="12">
        <f>ВВ!AO12*0.9</f>
        <v>11430</v>
      </c>
      <c r="BT12" s="12">
        <f>ВВ!AP12*0.9</f>
        <v>11430</v>
      </c>
      <c r="BU12" s="12">
        <f>ВВ!AQ12*0.9</f>
        <v>11430</v>
      </c>
      <c r="BV12" s="12">
        <f>ВВ!AR12*0.9</f>
        <v>11970</v>
      </c>
      <c r="BW12" s="12">
        <f>ВВ!AS12*0.9</f>
        <v>11970</v>
      </c>
      <c r="BX12" s="12">
        <f>ВВ!AT12*0.9</f>
        <v>11700</v>
      </c>
      <c r="BY12" s="12">
        <f>ВВ!AU12*0.9</f>
        <v>11700</v>
      </c>
      <c r="BZ12" s="12">
        <f>ВВ!AV12*0.9</f>
        <v>11700</v>
      </c>
      <c r="CA12" s="12">
        <f>ВВ!AW12*0.9</f>
        <v>11700</v>
      </c>
      <c r="CB12" s="12">
        <f>ВВ!AX12*0.9</f>
        <v>11700</v>
      </c>
      <c r="CC12" s="12">
        <f>ВВ!AY12*0.9</f>
        <v>12240</v>
      </c>
      <c r="CD12" s="12">
        <f>ВВ!AZ12*0.9</f>
        <v>12240</v>
      </c>
      <c r="CE12" s="12">
        <f>ВВ!BA12*0.9</f>
        <v>12240</v>
      </c>
      <c r="CF12" s="12">
        <f>ВВ!BB12*0.9</f>
        <v>11430</v>
      </c>
      <c r="CG12" s="12">
        <f>ВВ!BC12*0.9</f>
        <v>11430</v>
      </c>
      <c r="CH12" s="12">
        <f>ВВ!BD12*0.9</f>
        <v>11430</v>
      </c>
      <c r="CI12" s="12">
        <f>ВВ!BE12*0.9</f>
        <v>13050</v>
      </c>
      <c r="CJ12" s="12">
        <f>ВВ!BF12*0.9</f>
        <v>13050</v>
      </c>
      <c r="CK12" s="12">
        <f>ВВ!BG12*0.9</f>
        <v>13050</v>
      </c>
      <c r="CL12" s="12">
        <f>ВВ!BH12*0.9</f>
        <v>12240</v>
      </c>
      <c r="CM12" s="12">
        <f>ВВ!BI12*0.9</f>
        <v>12240</v>
      </c>
      <c r="CN12" s="12">
        <f>ВВ!BJ12*0.9</f>
        <v>12240</v>
      </c>
      <c r="CO12" s="12">
        <f>ВВ!BK12*0.9</f>
        <v>12240</v>
      </c>
      <c r="CP12" s="12">
        <f>ВВ!BL12*0.9</f>
        <v>12240</v>
      </c>
      <c r="CQ12" s="12">
        <f>ВВ!BM12*0.9</f>
        <v>13050</v>
      </c>
      <c r="CR12" s="12">
        <f>ВВ!BN12*0.9</f>
        <v>13050</v>
      </c>
      <c r="CS12" s="12">
        <f>ВВ!BO12*0.9</f>
        <v>13050</v>
      </c>
      <c r="CT12" s="12">
        <f>ВВ!BP12*0.9</f>
        <v>11700</v>
      </c>
      <c r="CU12" s="12">
        <f>ВВ!BQ12*0.9</f>
        <v>11700</v>
      </c>
      <c r="CV12" s="12">
        <f>ВВ!BR12*0.9</f>
        <v>11700</v>
      </c>
      <c r="CW12" s="12">
        <f>ВВ!BS12*0.9</f>
        <v>11700</v>
      </c>
      <c r="CX12" s="12">
        <f>ВВ!BT12*0.9</f>
        <v>11970</v>
      </c>
      <c r="CY12" s="12">
        <f>ВВ!BU12*0.9</f>
        <v>11970</v>
      </c>
      <c r="CZ12" s="12">
        <f>ВВ!BV12*0.9</f>
        <v>11700</v>
      </c>
      <c r="DA12" s="12">
        <f>ВВ!BW12*0.9</f>
        <v>11700</v>
      </c>
      <c r="DB12" s="12">
        <f>ВВ!BX12*0.9</f>
        <v>11700</v>
      </c>
      <c r="DC12" s="12">
        <f>ВВ!BY12*0.9</f>
        <v>11700</v>
      </c>
      <c r="DD12" s="12">
        <f>ВВ!BZ12*0.9</f>
        <v>11700</v>
      </c>
      <c r="DE12" s="12">
        <f>ВВ!CA12*0.9</f>
        <v>11970</v>
      </c>
      <c r="DF12" s="12">
        <f>ВВ!CB12*0.9</f>
        <v>11970</v>
      </c>
      <c r="DG12" s="12">
        <f>ВВ!CC12*0.9</f>
        <v>11700</v>
      </c>
      <c r="DH12" s="12">
        <f>ВВ!CD12*0.9</f>
        <v>11700</v>
      </c>
      <c r="DI12" s="12">
        <f>ВВ!CE12*0.9</f>
        <v>11700</v>
      </c>
      <c r="DJ12" s="12">
        <f>ВВ!CF12*0.9</f>
        <v>11700</v>
      </c>
      <c r="DK12" s="12">
        <f>ВВ!CG12*0.9</f>
        <v>11700</v>
      </c>
      <c r="DL12" s="12">
        <f>ВВ!CH12*0.9</f>
        <v>11970</v>
      </c>
      <c r="DM12" s="12">
        <f>ВВ!CI12*0.9</f>
        <v>11970</v>
      </c>
      <c r="DN12" s="12">
        <f>ВВ!CJ12*0.9</f>
        <v>11970</v>
      </c>
      <c r="DO12" s="12">
        <f>ВВ!CK12*0.9</f>
        <v>11970</v>
      </c>
      <c r="DP12" s="12">
        <f>ВВ!CL12*0.9</f>
        <v>11970</v>
      </c>
      <c r="DQ12" s="12">
        <f>ВВ!CM12*0.9</f>
        <v>11970</v>
      </c>
      <c r="DR12" s="12">
        <f>ВВ!CN12*0.9</f>
        <v>11970</v>
      </c>
      <c r="DS12" s="12">
        <f>ВВ!CO12*0.9</f>
        <v>15750</v>
      </c>
      <c r="DT12" s="12">
        <f>ВВ!CP12*0.9</f>
        <v>15750</v>
      </c>
      <c r="DU12" s="182">
        <f>ВВ!CQ12*0.9</f>
        <v>15750</v>
      </c>
      <c r="DV12" s="182">
        <f>ВВ!CR12*0.9</f>
        <v>15750</v>
      </c>
      <c r="DW12" s="182">
        <f>ВВ!CS12*0.9</f>
        <v>15750</v>
      </c>
      <c r="DX12" s="182">
        <f>ВВ!CT12*0.9</f>
        <v>15750</v>
      </c>
      <c r="DY12" s="182">
        <f>ВВ!CU12*0.9</f>
        <v>15750</v>
      </c>
      <c r="DZ12" s="12">
        <f>ВВ!CV12*0.9</f>
        <v>15750</v>
      </c>
      <c r="EA12" s="12">
        <f>ВВ!CW12*0.9</f>
        <v>15750</v>
      </c>
      <c r="EB12" s="12">
        <f>ВВ!CX12*0.9</f>
        <v>17550</v>
      </c>
      <c r="EC12" s="190">
        <f>ВВ!CY12*0.9</f>
        <v>17550</v>
      </c>
      <c r="ED12" s="190">
        <f>ВВ!CZ12*0.9</f>
        <v>17550</v>
      </c>
      <c r="EE12" s="190">
        <f>ВВ!DA12*0.9</f>
        <v>17550</v>
      </c>
      <c r="EF12" s="190">
        <f>ВВ!DB12*0.9</f>
        <v>17550</v>
      </c>
      <c r="EG12" s="190">
        <f>ВВ!DC12*0.9</f>
        <v>17550</v>
      </c>
      <c r="EH12" s="12">
        <f>ВВ!DD12*0.9</f>
        <v>17550</v>
      </c>
      <c r="EI12" s="12">
        <f>ВВ!DE12*0.9</f>
        <v>15750</v>
      </c>
      <c r="EJ12" s="12">
        <f>ВВ!DF12*0.9</f>
        <v>15750</v>
      </c>
      <c r="EK12" s="12">
        <f>ВВ!DG12*0.9</f>
        <v>15750</v>
      </c>
      <c r="EL12" s="12">
        <f>ВВ!DH12*0.9</f>
        <v>15750</v>
      </c>
      <c r="EM12" s="12">
        <f>ВВ!DI12*0.9</f>
        <v>15750</v>
      </c>
      <c r="EN12" s="12">
        <f>ВВ!DJ12*0.9</f>
        <v>15750</v>
      </c>
      <c r="EO12" s="12">
        <f>ВВ!DK12*0.9</f>
        <v>15750</v>
      </c>
      <c r="EP12" s="12">
        <f>ВВ!DL12*0.9</f>
        <v>15750</v>
      </c>
      <c r="EQ12" s="12">
        <f>ВВ!DM12*0.9</f>
        <v>16650</v>
      </c>
      <c r="ER12" s="12">
        <f>ВВ!DN12*0.9</f>
        <v>16650</v>
      </c>
      <c r="ES12" s="12">
        <f>ВВ!DO12*0.9</f>
        <v>16650</v>
      </c>
      <c r="ET12" s="12">
        <f>ВВ!DP12*0.9</f>
        <v>16650</v>
      </c>
      <c r="EU12" s="12">
        <f>ВВ!DQ12*0.9</f>
        <v>16650</v>
      </c>
      <c r="EV12" s="12">
        <f>ВВ!DR12*0.9</f>
        <v>16650</v>
      </c>
      <c r="EW12" s="12">
        <f>ВВ!DS12*0.9</f>
        <v>16650</v>
      </c>
      <c r="EX12" s="12">
        <f>ВВ!DT12*0.9</f>
        <v>16650</v>
      </c>
      <c r="EY12" s="12">
        <f>ВВ!DU12*0.9</f>
        <v>16650</v>
      </c>
      <c r="EZ12" s="12">
        <f>ВВ!DV12*0.9</f>
        <v>16650</v>
      </c>
      <c r="FA12" s="12">
        <f>ВВ!DW12*0.9</f>
        <v>16650</v>
      </c>
      <c r="FB12" s="12">
        <f>ВВ!DX12*0.9</f>
        <v>16650</v>
      </c>
      <c r="FC12" s="12">
        <f>ВВ!DY12*0.9</f>
        <v>16650</v>
      </c>
      <c r="FD12" s="12">
        <f>ВВ!DZ12*0.9</f>
        <v>16650</v>
      </c>
      <c r="FE12" s="12">
        <f>ВВ!EA12*0.9</f>
        <v>13950</v>
      </c>
      <c r="FF12" s="12">
        <f>ВВ!EB12*0.9</f>
        <v>13950</v>
      </c>
      <c r="FG12" s="12">
        <f>ВВ!EC12*0.9</f>
        <v>13950</v>
      </c>
      <c r="FH12" s="12">
        <f>ВВ!ED12*0.9</f>
        <v>13950</v>
      </c>
      <c r="FI12" s="12">
        <f>ВВ!EE12*0.9</f>
        <v>14400</v>
      </c>
      <c r="FJ12" s="12">
        <f>ВВ!EF12*0.9</f>
        <v>14400</v>
      </c>
      <c r="FK12" s="12">
        <f>ВВ!EG12*0.9</f>
        <v>13950</v>
      </c>
      <c r="FL12" s="12">
        <f>ВВ!EH12*0.9</f>
        <v>13950</v>
      </c>
      <c r="FM12" s="12">
        <f>ВВ!EI12*0.9</f>
        <v>13950</v>
      </c>
      <c r="FN12" s="12">
        <f>ВВ!EJ12*0.9</f>
        <v>13950</v>
      </c>
      <c r="FO12" s="12">
        <f>ВВ!EK12*0.9</f>
        <v>13950</v>
      </c>
      <c r="FP12" s="12">
        <f>ВВ!EL12*0.9</f>
        <v>14400</v>
      </c>
      <c r="FQ12" s="12">
        <f>ВВ!EM12*0.9</f>
        <v>14400</v>
      </c>
      <c r="FR12" s="12">
        <f>ВВ!EN12*0.9</f>
        <v>13950</v>
      </c>
      <c r="FS12" s="12">
        <f>ВВ!EO12*0.9</f>
        <v>13950</v>
      </c>
      <c r="FT12" s="12">
        <f>ВВ!EP12*0.9</f>
        <v>13950</v>
      </c>
      <c r="FU12" s="12">
        <f>ВВ!EQ12*0.9</f>
        <v>13950</v>
      </c>
      <c r="FV12" s="12">
        <f>ВВ!ER12*0.9</f>
        <v>13950</v>
      </c>
      <c r="FW12" s="12">
        <f>ВВ!ES12*0.9</f>
        <v>14400</v>
      </c>
      <c r="FX12" s="12">
        <f>ВВ!ET12*0.9</f>
        <v>14400</v>
      </c>
      <c r="FY12" s="12">
        <f>ВВ!EU12*0.9</f>
        <v>13950</v>
      </c>
      <c r="FZ12" s="12">
        <f>ВВ!EV12*0.9</f>
        <v>13950</v>
      </c>
      <c r="GA12" s="12">
        <f>ВВ!EW12*0.9</f>
        <v>13950</v>
      </c>
      <c r="GB12" s="12">
        <f>ВВ!EX12*0.9</f>
        <v>13950</v>
      </c>
      <c r="GC12" s="12">
        <f>ВВ!EY12*0.9</f>
        <v>13950</v>
      </c>
      <c r="GD12" s="12">
        <f>ВВ!EZ12*0.9</f>
        <v>14400</v>
      </c>
      <c r="GE12" s="12">
        <f>ВВ!FA12*0.9</f>
        <v>14400</v>
      </c>
      <c r="GF12" s="12">
        <f>ВВ!FB12*0.9</f>
        <v>13950</v>
      </c>
      <c r="GG12" s="12">
        <f>ВВ!FC12*0.9</f>
        <v>13950</v>
      </c>
      <c r="GH12" s="12">
        <f>ВВ!FD12*0.9</f>
        <v>13950</v>
      </c>
      <c r="GI12" s="12">
        <f>ВВ!FE12*0.9</f>
        <v>13950</v>
      </c>
      <c r="GJ12" s="12">
        <f>ВВ!FF12*0.9</f>
        <v>13950</v>
      </c>
      <c r="GK12" s="12">
        <f>ВВ!FG12*0.9</f>
        <v>14400</v>
      </c>
      <c r="GL12" s="12">
        <f>ВВ!FH12*0.9</f>
        <v>14400</v>
      </c>
      <c r="GM12" s="12">
        <f>ВВ!FI12*0.9</f>
        <v>13950</v>
      </c>
      <c r="GN12" s="12">
        <f>ВВ!FJ12*0.9</f>
        <v>13950</v>
      </c>
      <c r="GO12" s="12">
        <f>ВВ!FK12*0.9</f>
        <v>13950</v>
      </c>
      <c r="GP12" s="12">
        <f>ВВ!FL12*0.9</f>
        <v>13950</v>
      </c>
      <c r="GQ12" s="12">
        <f>ВВ!FM12*0.9</f>
        <v>13950</v>
      </c>
      <c r="GR12" s="12">
        <f>ВВ!FN12*0.9</f>
        <v>13950</v>
      </c>
      <c r="GS12" s="12">
        <f>ВВ!FO12*0.9</f>
        <v>13950</v>
      </c>
      <c r="GT12" s="12">
        <f>ВВ!FP12*0.9</f>
        <v>13050</v>
      </c>
      <c r="GU12" s="12">
        <f>ВВ!FQ12*0.9</f>
        <v>13050</v>
      </c>
      <c r="GV12" s="12">
        <f>ВВ!FR12*0.9</f>
        <v>13050</v>
      </c>
      <c r="GW12" s="12">
        <f>ВВ!FS12*0.9</f>
        <v>13050</v>
      </c>
      <c r="GX12" s="12">
        <f>ВВ!FT12*0.9</f>
        <v>13050</v>
      </c>
      <c r="GY12" s="12">
        <f>ВВ!FU12*0.9</f>
        <v>13500</v>
      </c>
      <c r="GZ12" s="12">
        <f>ВВ!FV12*0.9</f>
        <v>13500</v>
      </c>
      <c r="HA12" s="12">
        <f>ВВ!FW12*0.9</f>
        <v>12600</v>
      </c>
      <c r="HB12" s="12">
        <f>ВВ!FX12*0.9</f>
        <v>12600</v>
      </c>
      <c r="HC12" s="12">
        <f>ВВ!FY12*0.9</f>
        <v>12600</v>
      </c>
      <c r="HD12" s="12">
        <f>ВВ!FZ12*0.9</f>
        <v>12600</v>
      </c>
      <c r="HE12" s="12">
        <f>ВВ!GA12*0.9</f>
        <v>12600</v>
      </c>
      <c r="HF12" s="12">
        <f>ВВ!GB12*0.9</f>
        <v>13050</v>
      </c>
      <c r="HG12" s="12">
        <f>ВВ!GC12*0.9</f>
        <v>13050</v>
      </c>
      <c r="HH12" s="12">
        <f>ВВ!GD12*0.9</f>
        <v>13050</v>
      </c>
      <c r="HI12" s="12">
        <f>ВВ!GE12*0.9</f>
        <v>13050</v>
      </c>
      <c r="HJ12" s="12">
        <f>ВВ!GF12*0.9</f>
        <v>13050</v>
      </c>
      <c r="HK12" s="12">
        <f>ВВ!GG12*0.9</f>
        <v>13050</v>
      </c>
      <c r="HL12" s="12">
        <f>ВВ!GH12*0.9</f>
        <v>13050</v>
      </c>
      <c r="HM12" s="12">
        <f>ВВ!GI12*0.9</f>
        <v>13500</v>
      </c>
      <c r="HN12" s="12">
        <f>ВВ!GJ12*0.9</f>
        <v>13500</v>
      </c>
      <c r="HO12" s="12">
        <f>ВВ!GK12*0.9</f>
        <v>13050</v>
      </c>
      <c r="HP12" s="12">
        <f>ВВ!GL12*0.9</f>
        <v>13050</v>
      </c>
      <c r="HQ12" s="12">
        <f>ВВ!GM12*0.9</f>
        <v>13050</v>
      </c>
      <c r="HR12" s="12">
        <f>ВВ!GN12*0.9</f>
        <v>13050</v>
      </c>
      <c r="HS12" s="12">
        <f>ВВ!GO12*0.9</f>
        <v>13050</v>
      </c>
      <c r="HT12" s="12">
        <f>ВВ!GP12*0.9</f>
        <v>13500</v>
      </c>
      <c r="HU12" s="12">
        <f>ВВ!GQ12*0.9</f>
        <v>13500</v>
      </c>
      <c r="HV12" s="12">
        <f>ВВ!GR12*0.9</f>
        <v>13050</v>
      </c>
      <c r="HW12" s="12">
        <f>ВВ!GS12*0.9</f>
        <v>13050</v>
      </c>
      <c r="HX12" s="12">
        <f>ВВ!GT12*0.9</f>
        <v>13050</v>
      </c>
      <c r="HY12" s="12">
        <f>ВВ!GU12*0.9</f>
        <v>13050</v>
      </c>
      <c r="HZ12" s="12">
        <f>ВВ!GV12*0.9</f>
        <v>13050</v>
      </c>
      <c r="IA12" s="12">
        <f>ВВ!GW12*0.9</f>
        <v>13050</v>
      </c>
      <c r="IB12" s="12">
        <f>ВВ!GX12*0.9</f>
        <v>13050</v>
      </c>
      <c r="IC12" s="12">
        <f>ВВ!GY12*0.9</f>
        <v>13050</v>
      </c>
      <c r="ID12" s="12">
        <f>ВВ!GZ12*0.9</f>
        <v>13050</v>
      </c>
      <c r="IE12" s="12">
        <f>ВВ!HA12*0.9</f>
        <v>13050</v>
      </c>
      <c r="IF12" s="12">
        <f>ВВ!HB12*0.9</f>
        <v>13050</v>
      </c>
    </row>
    <row r="13" spans="1:240" s="4" customFormat="1" ht="12" customHeight="1">
      <c r="A13" s="14">
        <v>2</v>
      </c>
      <c r="B13" s="12" t="e">
        <f>ВВ!#REF!*0.9</f>
        <v>#REF!</v>
      </c>
      <c r="C13" s="12" t="e">
        <f>ВВ!#REF!*0.9</f>
        <v>#REF!</v>
      </c>
      <c r="D13" s="12" t="e">
        <f>ВВ!#REF!*0.9</f>
        <v>#REF!</v>
      </c>
      <c r="E13" s="12" t="e">
        <f>ВВ!#REF!*0.9</f>
        <v>#REF!</v>
      </c>
      <c r="F13" s="12" t="e">
        <f>ВВ!#REF!*0.9</f>
        <v>#REF!</v>
      </c>
      <c r="G13" s="12" t="e">
        <f>ВВ!#REF!*0.9</f>
        <v>#REF!</v>
      </c>
      <c r="H13" s="12" t="e">
        <f>ВВ!#REF!*0.9</f>
        <v>#REF!</v>
      </c>
      <c r="I13" s="12" t="e">
        <f>ВВ!#REF!*0.9</f>
        <v>#REF!</v>
      </c>
      <c r="J13" s="12" t="e">
        <f>ВВ!#REF!*0.9</f>
        <v>#REF!</v>
      </c>
      <c r="K13" s="12" t="e">
        <f>ВВ!#REF!*0.9</f>
        <v>#REF!</v>
      </c>
      <c r="L13" s="12" t="e">
        <f>ВВ!#REF!*0.9</f>
        <v>#REF!</v>
      </c>
      <c r="M13" s="12" t="e">
        <f>ВВ!#REF!*0.9</f>
        <v>#REF!</v>
      </c>
      <c r="N13" s="12" t="e">
        <f>ВВ!#REF!*0.9</f>
        <v>#REF!</v>
      </c>
      <c r="O13" s="12" t="e">
        <f>ВВ!#REF!*0.9</f>
        <v>#REF!</v>
      </c>
      <c r="P13" s="12" t="e">
        <f>ВВ!#REF!*0.9</f>
        <v>#REF!</v>
      </c>
      <c r="Q13" s="12" t="e">
        <f>ВВ!#REF!*0.9</f>
        <v>#REF!</v>
      </c>
      <c r="R13" s="12" t="e">
        <f>ВВ!#REF!*0.9</f>
        <v>#REF!</v>
      </c>
      <c r="S13" s="12" t="e">
        <f>ВВ!#REF!*0.9</f>
        <v>#REF!</v>
      </c>
      <c r="T13" s="12" t="e">
        <f>ВВ!#REF!*0.9</f>
        <v>#REF!</v>
      </c>
      <c r="U13" s="12" t="e">
        <f>ВВ!#REF!*0.9</f>
        <v>#REF!</v>
      </c>
      <c r="V13" s="12" t="e">
        <f>ВВ!#REF!*0.9</f>
        <v>#REF!</v>
      </c>
      <c r="W13" s="12" t="e">
        <f>ВВ!#REF!*0.9</f>
        <v>#REF!</v>
      </c>
      <c r="X13" s="12" t="e">
        <f>ВВ!#REF!*0.9</f>
        <v>#REF!</v>
      </c>
      <c r="Y13" s="12" t="e">
        <f>ВВ!#REF!*0.9</f>
        <v>#REF!</v>
      </c>
      <c r="Z13" s="12" t="e">
        <f>ВВ!#REF!*0.9</f>
        <v>#REF!</v>
      </c>
      <c r="AA13" s="12" t="e">
        <f>ВВ!#REF!*0.9</f>
        <v>#REF!</v>
      </c>
      <c r="AB13" s="12" t="e">
        <f>ВВ!#REF!*0.9</f>
        <v>#REF!</v>
      </c>
      <c r="AC13" s="12" t="e">
        <f>ВВ!#REF!*0.9</f>
        <v>#REF!</v>
      </c>
      <c r="AD13" s="12" t="e">
        <f>ВВ!#REF!*0.9</f>
        <v>#REF!</v>
      </c>
      <c r="AE13" s="12" t="e">
        <f>ВВ!#REF!*0.9</f>
        <v>#REF!</v>
      </c>
      <c r="AF13" s="12">
        <f>ВВ!B13*0.9</f>
        <v>21105</v>
      </c>
      <c r="AG13" s="12">
        <f>ВВ!C13*0.9</f>
        <v>21105</v>
      </c>
      <c r="AH13" s="12">
        <f>ВВ!D13*0.9</f>
        <v>21105</v>
      </c>
      <c r="AI13" s="12">
        <f>ВВ!E13*0.9</f>
        <v>16965</v>
      </c>
      <c r="AJ13" s="12">
        <f>ВВ!F13*0.9</f>
        <v>16965</v>
      </c>
      <c r="AK13" s="12">
        <f>ВВ!G13*0.9</f>
        <v>18315</v>
      </c>
      <c r="AL13" s="12">
        <f>ВВ!H13*0.9</f>
        <v>18315</v>
      </c>
      <c r="AM13" s="12">
        <f>ВВ!I13*0.9</f>
        <v>17415</v>
      </c>
      <c r="AN13" s="12">
        <f>ВВ!J13*0.9</f>
        <v>17415</v>
      </c>
      <c r="AO13" s="12">
        <f>ВВ!K13*0.9</f>
        <v>15615</v>
      </c>
      <c r="AP13" s="12">
        <f>ВВ!L13*0.9</f>
        <v>17415</v>
      </c>
      <c r="AQ13" s="12">
        <f>ВВ!M13*0.9</f>
        <v>17415</v>
      </c>
      <c r="AR13" s="12">
        <f>ВВ!N13*0.9</f>
        <v>17415</v>
      </c>
      <c r="AS13" s="12">
        <f>ВВ!O13*0.9</f>
        <v>16515</v>
      </c>
      <c r="AT13" s="12">
        <f>ВВ!P13*0.9</f>
        <v>16515</v>
      </c>
      <c r="AU13" s="12">
        <f>ВВ!Q13*0.9</f>
        <v>15165</v>
      </c>
      <c r="AV13" s="12">
        <f>ВВ!R13*0.9</f>
        <v>14265</v>
      </c>
      <c r="AW13" s="12">
        <f>ВВ!S13*0.9</f>
        <v>14265</v>
      </c>
      <c r="AX13" s="12">
        <f>ВВ!T13*0.9</f>
        <v>14265</v>
      </c>
      <c r="AY13" s="12">
        <f>ВВ!U13*0.9</f>
        <v>14265</v>
      </c>
      <c r="AZ13" s="12">
        <f>ВВ!V13*0.9</f>
        <v>14265</v>
      </c>
      <c r="BA13" s="12">
        <f>ВВ!W13*0.9</f>
        <v>14265</v>
      </c>
      <c r="BB13" s="12">
        <f>ВВ!X13*0.9</f>
        <v>14265</v>
      </c>
      <c r="BC13" s="12">
        <f>ВВ!Y13*0.9</f>
        <v>13680</v>
      </c>
      <c r="BD13" s="12">
        <f>ВВ!Z13*0.9</f>
        <v>13680</v>
      </c>
      <c r="BE13" s="12">
        <f>ВВ!AA13*0.9</f>
        <v>13680</v>
      </c>
      <c r="BF13" s="12">
        <f>ВВ!AB13*0.9</f>
        <v>13635</v>
      </c>
      <c r="BG13" s="12">
        <f>ВВ!AC13*0.9</f>
        <v>13635</v>
      </c>
      <c r="BH13" s="12">
        <f>ВВ!AD13*0.9</f>
        <v>13635</v>
      </c>
      <c r="BI13" s="12">
        <f>ВВ!AE13*0.9</f>
        <v>13635</v>
      </c>
      <c r="BJ13" s="12">
        <f>ВВ!AF13*0.9</f>
        <v>13095</v>
      </c>
      <c r="BK13" s="12">
        <f>ВВ!AG13*0.9</f>
        <v>13095</v>
      </c>
      <c r="BL13" s="12">
        <f>ВВ!AH13*0.9</f>
        <v>13095</v>
      </c>
      <c r="BM13" s="12">
        <f>ВВ!AI13*0.9</f>
        <v>13095</v>
      </c>
      <c r="BN13" s="12">
        <f>ВВ!AJ13*0.9</f>
        <v>13095</v>
      </c>
      <c r="BO13" s="12">
        <f>ВВ!AK13*0.9</f>
        <v>14265</v>
      </c>
      <c r="BP13" s="12">
        <f>ВВ!AL13*0.9</f>
        <v>14265</v>
      </c>
      <c r="BQ13" s="12">
        <f>ВВ!AM13*0.9</f>
        <v>13095</v>
      </c>
      <c r="BR13" s="12">
        <f>ВВ!AN13*0.9</f>
        <v>13095</v>
      </c>
      <c r="BS13" s="12">
        <f>ВВ!AO13*0.9</f>
        <v>13095</v>
      </c>
      <c r="BT13" s="12">
        <f>ВВ!AP13*0.9</f>
        <v>13095</v>
      </c>
      <c r="BU13" s="12">
        <f>ВВ!AQ13*0.9</f>
        <v>13095</v>
      </c>
      <c r="BV13" s="12">
        <f>ВВ!AR13*0.9</f>
        <v>13635</v>
      </c>
      <c r="BW13" s="12">
        <f>ВВ!AS13*0.9</f>
        <v>13635</v>
      </c>
      <c r="BX13" s="12">
        <f>ВВ!AT13*0.9</f>
        <v>13365</v>
      </c>
      <c r="BY13" s="12">
        <f>ВВ!AU13*0.9</f>
        <v>13365</v>
      </c>
      <c r="BZ13" s="12">
        <f>ВВ!AV13*0.9</f>
        <v>13365</v>
      </c>
      <c r="CA13" s="12">
        <f>ВВ!AW13*0.9</f>
        <v>13365</v>
      </c>
      <c r="CB13" s="12">
        <f>ВВ!AX13*0.9</f>
        <v>13365</v>
      </c>
      <c r="CC13" s="12">
        <f>ВВ!AY13*0.9</f>
        <v>13905</v>
      </c>
      <c r="CD13" s="12">
        <f>ВВ!AZ13*0.9</f>
        <v>13905</v>
      </c>
      <c r="CE13" s="12">
        <f>ВВ!BA13*0.9</f>
        <v>13905</v>
      </c>
      <c r="CF13" s="12">
        <f>ВВ!BB13*0.9</f>
        <v>13095</v>
      </c>
      <c r="CG13" s="12">
        <f>ВВ!BC13*0.9</f>
        <v>13095</v>
      </c>
      <c r="CH13" s="12">
        <f>ВВ!BD13*0.9</f>
        <v>13095</v>
      </c>
      <c r="CI13" s="12">
        <f>ВВ!BE13*0.9</f>
        <v>14715</v>
      </c>
      <c r="CJ13" s="12">
        <f>ВВ!BF13*0.9</f>
        <v>14715</v>
      </c>
      <c r="CK13" s="12">
        <f>ВВ!BG13*0.9</f>
        <v>14715</v>
      </c>
      <c r="CL13" s="12">
        <f>ВВ!BH13*0.9</f>
        <v>13905</v>
      </c>
      <c r="CM13" s="12">
        <f>ВВ!BI13*0.9</f>
        <v>13905</v>
      </c>
      <c r="CN13" s="12">
        <f>ВВ!BJ13*0.9</f>
        <v>13905</v>
      </c>
      <c r="CO13" s="12">
        <f>ВВ!BK13*0.9</f>
        <v>13905</v>
      </c>
      <c r="CP13" s="12">
        <f>ВВ!BL13*0.9</f>
        <v>13905</v>
      </c>
      <c r="CQ13" s="12">
        <f>ВВ!BM13*0.9</f>
        <v>14715</v>
      </c>
      <c r="CR13" s="12">
        <f>ВВ!BN13*0.9</f>
        <v>14715</v>
      </c>
      <c r="CS13" s="12">
        <f>ВВ!BO13*0.9</f>
        <v>14715</v>
      </c>
      <c r="CT13" s="12">
        <f>ВВ!BP13*0.9</f>
        <v>13365</v>
      </c>
      <c r="CU13" s="12">
        <f>ВВ!BQ13*0.9</f>
        <v>13365</v>
      </c>
      <c r="CV13" s="12">
        <f>ВВ!BR13*0.9</f>
        <v>13365</v>
      </c>
      <c r="CW13" s="12">
        <f>ВВ!BS13*0.9</f>
        <v>13365</v>
      </c>
      <c r="CX13" s="12">
        <f>ВВ!BT13*0.9</f>
        <v>13635</v>
      </c>
      <c r="CY13" s="12">
        <f>ВВ!BU13*0.9</f>
        <v>13635</v>
      </c>
      <c r="CZ13" s="12">
        <f>ВВ!BV13*0.9</f>
        <v>13365</v>
      </c>
      <c r="DA13" s="12">
        <f>ВВ!BW13*0.9</f>
        <v>13365</v>
      </c>
      <c r="DB13" s="12">
        <f>ВВ!BX13*0.9</f>
        <v>13365</v>
      </c>
      <c r="DC13" s="12">
        <f>ВВ!BY13*0.9</f>
        <v>13365</v>
      </c>
      <c r="DD13" s="12">
        <f>ВВ!BZ13*0.9</f>
        <v>13365</v>
      </c>
      <c r="DE13" s="12">
        <f>ВВ!CA13*0.9</f>
        <v>13635</v>
      </c>
      <c r="DF13" s="12">
        <f>ВВ!CB13*0.9</f>
        <v>13635</v>
      </c>
      <c r="DG13" s="12">
        <f>ВВ!CC13*0.9</f>
        <v>13365</v>
      </c>
      <c r="DH13" s="12">
        <f>ВВ!CD13*0.9</f>
        <v>13365</v>
      </c>
      <c r="DI13" s="12">
        <f>ВВ!CE13*0.9</f>
        <v>13365</v>
      </c>
      <c r="DJ13" s="12">
        <f>ВВ!CF13*0.9</f>
        <v>13365</v>
      </c>
      <c r="DK13" s="12">
        <f>ВВ!CG13*0.9</f>
        <v>13365</v>
      </c>
      <c r="DL13" s="12">
        <f>ВВ!CH13*0.9</f>
        <v>13635</v>
      </c>
      <c r="DM13" s="12">
        <f>ВВ!CI13*0.9</f>
        <v>13635</v>
      </c>
      <c r="DN13" s="12">
        <f>ВВ!CJ13*0.9</f>
        <v>13635</v>
      </c>
      <c r="DO13" s="12">
        <f>ВВ!CK13*0.9</f>
        <v>13635</v>
      </c>
      <c r="DP13" s="12">
        <f>ВВ!CL13*0.9</f>
        <v>13635</v>
      </c>
      <c r="DQ13" s="12">
        <f>ВВ!CM13*0.9</f>
        <v>13635</v>
      </c>
      <c r="DR13" s="12">
        <f>ВВ!CN13*0.9</f>
        <v>13635</v>
      </c>
      <c r="DS13" s="12">
        <f>ВВ!CO13*0.9</f>
        <v>17415</v>
      </c>
      <c r="DT13" s="12">
        <f>ВВ!CP13*0.9</f>
        <v>17415</v>
      </c>
      <c r="DU13" s="182">
        <f>ВВ!CQ13*0.9</f>
        <v>17415</v>
      </c>
      <c r="DV13" s="182">
        <f>ВВ!CR13*0.9</f>
        <v>17415</v>
      </c>
      <c r="DW13" s="182">
        <f>ВВ!CS13*0.9</f>
        <v>17415</v>
      </c>
      <c r="DX13" s="182">
        <f>ВВ!CT13*0.9</f>
        <v>17415</v>
      </c>
      <c r="DY13" s="182">
        <f>ВВ!CU13*0.9</f>
        <v>17415</v>
      </c>
      <c r="DZ13" s="12">
        <f>ВВ!CV13*0.9</f>
        <v>17415</v>
      </c>
      <c r="EA13" s="12">
        <f>ВВ!CW13*0.9</f>
        <v>17415</v>
      </c>
      <c r="EB13" s="12">
        <f>ВВ!CX13*0.9</f>
        <v>19215</v>
      </c>
      <c r="EC13" s="190">
        <f>ВВ!CY13*0.9</f>
        <v>19215</v>
      </c>
      <c r="ED13" s="190">
        <f>ВВ!CZ13*0.9</f>
        <v>19215</v>
      </c>
      <c r="EE13" s="190">
        <f>ВВ!DA13*0.9</f>
        <v>19215</v>
      </c>
      <c r="EF13" s="190">
        <f>ВВ!DB13*0.9</f>
        <v>19215</v>
      </c>
      <c r="EG13" s="190">
        <f>ВВ!DC13*0.9</f>
        <v>19215</v>
      </c>
      <c r="EH13" s="12">
        <f>ВВ!DD13*0.9</f>
        <v>19215</v>
      </c>
      <c r="EI13" s="12">
        <f>ВВ!DE13*0.9</f>
        <v>17415</v>
      </c>
      <c r="EJ13" s="12">
        <f>ВВ!DF13*0.9</f>
        <v>17415</v>
      </c>
      <c r="EK13" s="12">
        <f>ВВ!DG13*0.9</f>
        <v>17415</v>
      </c>
      <c r="EL13" s="12">
        <f>ВВ!DH13*0.9</f>
        <v>17415</v>
      </c>
      <c r="EM13" s="12">
        <f>ВВ!DI13*0.9</f>
        <v>17415</v>
      </c>
      <c r="EN13" s="12">
        <f>ВВ!DJ13*0.9</f>
        <v>17415</v>
      </c>
      <c r="EO13" s="12">
        <f>ВВ!DK13*0.9</f>
        <v>17415</v>
      </c>
      <c r="EP13" s="12">
        <f>ВВ!DL13*0.9</f>
        <v>17415</v>
      </c>
      <c r="EQ13" s="12">
        <f>ВВ!DM13*0.9</f>
        <v>18315</v>
      </c>
      <c r="ER13" s="12">
        <f>ВВ!DN13*0.9</f>
        <v>18315</v>
      </c>
      <c r="ES13" s="12">
        <f>ВВ!DO13*0.9</f>
        <v>18315</v>
      </c>
      <c r="ET13" s="12">
        <f>ВВ!DP13*0.9</f>
        <v>18315</v>
      </c>
      <c r="EU13" s="12">
        <f>ВВ!DQ13*0.9</f>
        <v>18315</v>
      </c>
      <c r="EV13" s="12">
        <f>ВВ!DR13*0.9</f>
        <v>18315</v>
      </c>
      <c r="EW13" s="12">
        <f>ВВ!DS13*0.9</f>
        <v>18315</v>
      </c>
      <c r="EX13" s="12">
        <f>ВВ!DT13*0.9</f>
        <v>18315</v>
      </c>
      <c r="EY13" s="12">
        <f>ВВ!DU13*0.9</f>
        <v>18315</v>
      </c>
      <c r="EZ13" s="12">
        <f>ВВ!DV13*0.9</f>
        <v>18315</v>
      </c>
      <c r="FA13" s="12">
        <f>ВВ!DW13*0.9</f>
        <v>18315</v>
      </c>
      <c r="FB13" s="12">
        <f>ВВ!DX13*0.9</f>
        <v>18315</v>
      </c>
      <c r="FC13" s="12">
        <f>ВВ!DY13*0.9</f>
        <v>18315</v>
      </c>
      <c r="FD13" s="12">
        <f>ВВ!DZ13*0.9</f>
        <v>18315</v>
      </c>
      <c r="FE13" s="12">
        <f>ВВ!EA13*0.9</f>
        <v>15615</v>
      </c>
      <c r="FF13" s="12">
        <f>ВВ!EB13*0.9</f>
        <v>15615</v>
      </c>
      <c r="FG13" s="12">
        <f>ВВ!EC13*0.9</f>
        <v>15615</v>
      </c>
      <c r="FH13" s="12">
        <f>ВВ!ED13*0.9</f>
        <v>15615</v>
      </c>
      <c r="FI13" s="12">
        <f>ВВ!EE13*0.9</f>
        <v>16065</v>
      </c>
      <c r="FJ13" s="12">
        <f>ВВ!EF13*0.9</f>
        <v>16065</v>
      </c>
      <c r="FK13" s="12">
        <f>ВВ!EG13*0.9</f>
        <v>15615</v>
      </c>
      <c r="FL13" s="12">
        <f>ВВ!EH13*0.9</f>
        <v>15615</v>
      </c>
      <c r="FM13" s="12">
        <f>ВВ!EI13*0.9</f>
        <v>15615</v>
      </c>
      <c r="FN13" s="12">
        <f>ВВ!EJ13*0.9</f>
        <v>15615</v>
      </c>
      <c r="FO13" s="12">
        <f>ВВ!EK13*0.9</f>
        <v>15615</v>
      </c>
      <c r="FP13" s="12">
        <f>ВВ!EL13*0.9</f>
        <v>16065</v>
      </c>
      <c r="FQ13" s="12">
        <f>ВВ!EM13*0.9</f>
        <v>16065</v>
      </c>
      <c r="FR13" s="12">
        <f>ВВ!EN13*0.9</f>
        <v>15615</v>
      </c>
      <c r="FS13" s="12">
        <f>ВВ!EO13*0.9</f>
        <v>15615</v>
      </c>
      <c r="FT13" s="12">
        <f>ВВ!EP13*0.9</f>
        <v>15615</v>
      </c>
      <c r="FU13" s="12">
        <f>ВВ!EQ13*0.9</f>
        <v>15615</v>
      </c>
      <c r="FV13" s="12">
        <f>ВВ!ER13*0.9</f>
        <v>15615</v>
      </c>
      <c r="FW13" s="12">
        <f>ВВ!ES13*0.9</f>
        <v>16065</v>
      </c>
      <c r="FX13" s="12">
        <f>ВВ!ET13*0.9</f>
        <v>16065</v>
      </c>
      <c r="FY13" s="12">
        <f>ВВ!EU13*0.9</f>
        <v>15615</v>
      </c>
      <c r="FZ13" s="12">
        <f>ВВ!EV13*0.9</f>
        <v>15615</v>
      </c>
      <c r="GA13" s="12">
        <f>ВВ!EW13*0.9</f>
        <v>15615</v>
      </c>
      <c r="GB13" s="12">
        <f>ВВ!EX13*0.9</f>
        <v>15615</v>
      </c>
      <c r="GC13" s="12">
        <f>ВВ!EY13*0.9</f>
        <v>15615</v>
      </c>
      <c r="GD13" s="12">
        <f>ВВ!EZ13*0.9</f>
        <v>16065</v>
      </c>
      <c r="GE13" s="12">
        <f>ВВ!FA13*0.9</f>
        <v>16065</v>
      </c>
      <c r="GF13" s="12">
        <f>ВВ!FB13*0.9</f>
        <v>15615</v>
      </c>
      <c r="GG13" s="12">
        <f>ВВ!FC13*0.9</f>
        <v>15615</v>
      </c>
      <c r="GH13" s="12">
        <f>ВВ!FD13*0.9</f>
        <v>15615</v>
      </c>
      <c r="GI13" s="12">
        <f>ВВ!FE13*0.9</f>
        <v>15615</v>
      </c>
      <c r="GJ13" s="12">
        <f>ВВ!FF13*0.9</f>
        <v>15615</v>
      </c>
      <c r="GK13" s="12">
        <f>ВВ!FG13*0.9</f>
        <v>16065</v>
      </c>
      <c r="GL13" s="12">
        <f>ВВ!FH13*0.9</f>
        <v>16065</v>
      </c>
      <c r="GM13" s="12">
        <f>ВВ!FI13*0.9</f>
        <v>15615</v>
      </c>
      <c r="GN13" s="12">
        <f>ВВ!FJ13*0.9</f>
        <v>15615</v>
      </c>
      <c r="GO13" s="12">
        <f>ВВ!FK13*0.9</f>
        <v>15615</v>
      </c>
      <c r="GP13" s="12">
        <f>ВВ!FL13*0.9</f>
        <v>15615</v>
      </c>
      <c r="GQ13" s="12">
        <f>ВВ!FM13*0.9</f>
        <v>15615</v>
      </c>
      <c r="GR13" s="12">
        <f>ВВ!FN13*0.9</f>
        <v>15615</v>
      </c>
      <c r="GS13" s="12">
        <f>ВВ!FO13*0.9</f>
        <v>15615</v>
      </c>
      <c r="GT13" s="12">
        <f>ВВ!FP13*0.9</f>
        <v>14715</v>
      </c>
      <c r="GU13" s="12">
        <f>ВВ!FQ13*0.9</f>
        <v>14715</v>
      </c>
      <c r="GV13" s="12">
        <f>ВВ!FR13*0.9</f>
        <v>14715</v>
      </c>
      <c r="GW13" s="12">
        <f>ВВ!FS13*0.9</f>
        <v>14715</v>
      </c>
      <c r="GX13" s="12">
        <f>ВВ!FT13*0.9</f>
        <v>14715</v>
      </c>
      <c r="GY13" s="12">
        <f>ВВ!FU13*0.9</f>
        <v>15165</v>
      </c>
      <c r="GZ13" s="12">
        <f>ВВ!FV13*0.9</f>
        <v>15165</v>
      </c>
      <c r="HA13" s="12">
        <f>ВВ!FW13*0.9</f>
        <v>14265</v>
      </c>
      <c r="HB13" s="12">
        <f>ВВ!FX13*0.9</f>
        <v>14265</v>
      </c>
      <c r="HC13" s="12">
        <f>ВВ!FY13*0.9</f>
        <v>14265</v>
      </c>
      <c r="HD13" s="12">
        <f>ВВ!FZ13*0.9</f>
        <v>14265</v>
      </c>
      <c r="HE13" s="12">
        <f>ВВ!GA13*0.9</f>
        <v>14265</v>
      </c>
      <c r="HF13" s="12">
        <f>ВВ!GB13*0.9</f>
        <v>14715</v>
      </c>
      <c r="HG13" s="12">
        <f>ВВ!GC13*0.9</f>
        <v>14715</v>
      </c>
      <c r="HH13" s="12">
        <f>ВВ!GD13*0.9</f>
        <v>14715</v>
      </c>
      <c r="HI13" s="12">
        <f>ВВ!GE13*0.9</f>
        <v>14715</v>
      </c>
      <c r="HJ13" s="12">
        <f>ВВ!GF13*0.9</f>
        <v>14715</v>
      </c>
      <c r="HK13" s="12">
        <f>ВВ!GG13*0.9</f>
        <v>14715</v>
      </c>
      <c r="HL13" s="12">
        <f>ВВ!GH13*0.9</f>
        <v>14715</v>
      </c>
      <c r="HM13" s="12">
        <f>ВВ!GI13*0.9</f>
        <v>15165</v>
      </c>
      <c r="HN13" s="12">
        <f>ВВ!GJ13*0.9</f>
        <v>15165</v>
      </c>
      <c r="HO13" s="12">
        <f>ВВ!GK13*0.9</f>
        <v>14715</v>
      </c>
      <c r="HP13" s="12">
        <f>ВВ!GL13*0.9</f>
        <v>14715</v>
      </c>
      <c r="HQ13" s="12">
        <f>ВВ!GM13*0.9</f>
        <v>14715</v>
      </c>
      <c r="HR13" s="12">
        <f>ВВ!GN13*0.9</f>
        <v>14715</v>
      </c>
      <c r="HS13" s="12">
        <f>ВВ!GO13*0.9</f>
        <v>14715</v>
      </c>
      <c r="HT13" s="12">
        <f>ВВ!GP13*0.9</f>
        <v>15165</v>
      </c>
      <c r="HU13" s="12">
        <f>ВВ!GQ13*0.9</f>
        <v>15165</v>
      </c>
      <c r="HV13" s="12">
        <f>ВВ!GR13*0.9</f>
        <v>14715</v>
      </c>
      <c r="HW13" s="12">
        <f>ВВ!GS13*0.9</f>
        <v>14715</v>
      </c>
      <c r="HX13" s="12">
        <f>ВВ!GT13*0.9</f>
        <v>14715</v>
      </c>
      <c r="HY13" s="12">
        <f>ВВ!GU13*0.9</f>
        <v>14715</v>
      </c>
      <c r="HZ13" s="12">
        <f>ВВ!GV13*0.9</f>
        <v>14715</v>
      </c>
      <c r="IA13" s="12">
        <f>ВВ!GW13*0.9</f>
        <v>14715</v>
      </c>
      <c r="IB13" s="12">
        <f>ВВ!GX13*0.9</f>
        <v>14715</v>
      </c>
      <c r="IC13" s="12">
        <f>ВВ!GY13*0.9</f>
        <v>14715</v>
      </c>
      <c r="ID13" s="12">
        <f>ВВ!GZ13*0.9</f>
        <v>14715</v>
      </c>
      <c r="IE13" s="12">
        <f>ВВ!HA13*0.9</f>
        <v>14715</v>
      </c>
      <c r="IF13" s="12">
        <f>ВВ!HB13*0.9</f>
        <v>14715</v>
      </c>
    </row>
    <row r="14" spans="1:240" s="3" customFormat="1" ht="12" customHeight="1">
      <c r="A14" s="12" t="s">
        <v>71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82"/>
      <c r="DV14" s="182"/>
      <c r="DW14" s="182"/>
      <c r="DX14" s="182"/>
      <c r="DY14" s="182"/>
      <c r="DZ14" s="12"/>
      <c r="EA14" s="12"/>
      <c r="EB14" s="12"/>
      <c r="EC14" s="190"/>
      <c r="ED14" s="190"/>
      <c r="EE14" s="190"/>
      <c r="EF14" s="190"/>
      <c r="EG14" s="190"/>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row>
    <row r="15" spans="1:240" s="4" customFormat="1" ht="12" customHeight="1">
      <c r="A15" s="13">
        <v>1</v>
      </c>
      <c r="B15" s="12" t="e">
        <f>ВВ!#REF!*0.9</f>
        <v>#REF!</v>
      </c>
      <c r="C15" s="12" t="e">
        <f>ВВ!#REF!*0.9</f>
        <v>#REF!</v>
      </c>
      <c r="D15" s="12" t="e">
        <f>ВВ!#REF!*0.9</f>
        <v>#REF!</v>
      </c>
      <c r="E15" s="12" t="e">
        <f>ВВ!#REF!*0.9</f>
        <v>#REF!</v>
      </c>
      <c r="F15" s="12" t="e">
        <f>ВВ!#REF!*0.9</f>
        <v>#REF!</v>
      </c>
      <c r="G15" s="12" t="e">
        <f>ВВ!#REF!*0.9</f>
        <v>#REF!</v>
      </c>
      <c r="H15" s="12" t="e">
        <f>ВВ!#REF!*0.9</f>
        <v>#REF!</v>
      </c>
      <c r="I15" s="12" t="e">
        <f>ВВ!#REF!*0.9</f>
        <v>#REF!</v>
      </c>
      <c r="J15" s="12" t="e">
        <f>ВВ!#REF!*0.9</f>
        <v>#REF!</v>
      </c>
      <c r="K15" s="12" t="e">
        <f>ВВ!#REF!*0.9</f>
        <v>#REF!</v>
      </c>
      <c r="L15" s="12" t="e">
        <f>ВВ!#REF!*0.9</f>
        <v>#REF!</v>
      </c>
      <c r="M15" s="12" t="e">
        <f>ВВ!#REF!*0.9</f>
        <v>#REF!</v>
      </c>
      <c r="N15" s="12" t="e">
        <f>ВВ!#REF!*0.9</f>
        <v>#REF!</v>
      </c>
      <c r="O15" s="12" t="e">
        <f>ВВ!#REF!*0.9</f>
        <v>#REF!</v>
      </c>
      <c r="P15" s="12" t="e">
        <f>ВВ!#REF!*0.9</f>
        <v>#REF!</v>
      </c>
      <c r="Q15" s="12" t="e">
        <f>ВВ!#REF!*0.9</f>
        <v>#REF!</v>
      </c>
      <c r="R15" s="12" t="e">
        <f>ВВ!#REF!*0.9</f>
        <v>#REF!</v>
      </c>
      <c r="S15" s="12" t="e">
        <f>ВВ!#REF!*0.9</f>
        <v>#REF!</v>
      </c>
      <c r="T15" s="12" t="e">
        <f>ВВ!#REF!*0.9</f>
        <v>#REF!</v>
      </c>
      <c r="U15" s="12" t="e">
        <f>ВВ!#REF!*0.9</f>
        <v>#REF!</v>
      </c>
      <c r="V15" s="12" t="e">
        <f>ВВ!#REF!*0.9</f>
        <v>#REF!</v>
      </c>
      <c r="W15" s="12" t="e">
        <f>ВВ!#REF!*0.9</f>
        <v>#REF!</v>
      </c>
      <c r="X15" s="12" t="e">
        <f>ВВ!#REF!*0.9</f>
        <v>#REF!</v>
      </c>
      <c r="Y15" s="12" t="e">
        <f>ВВ!#REF!*0.9</f>
        <v>#REF!</v>
      </c>
      <c r="Z15" s="12" t="e">
        <f>ВВ!#REF!*0.9</f>
        <v>#REF!</v>
      </c>
      <c r="AA15" s="12" t="e">
        <f>ВВ!#REF!*0.9</f>
        <v>#REF!</v>
      </c>
      <c r="AB15" s="12" t="e">
        <f>ВВ!#REF!*0.9</f>
        <v>#REF!</v>
      </c>
      <c r="AC15" s="12" t="e">
        <f>ВВ!#REF!*0.9</f>
        <v>#REF!</v>
      </c>
      <c r="AD15" s="12" t="e">
        <f>ВВ!#REF!*0.9</f>
        <v>#REF!</v>
      </c>
      <c r="AE15" s="12" t="e">
        <f>ВВ!#REF!*0.9</f>
        <v>#REF!</v>
      </c>
      <c r="AF15" s="12">
        <f>ВВ!B15*0.9</f>
        <v>21600</v>
      </c>
      <c r="AG15" s="12">
        <f>ВВ!C15*0.9</f>
        <v>21600</v>
      </c>
      <c r="AH15" s="12">
        <f>ВВ!D15*0.9</f>
        <v>21600</v>
      </c>
      <c r="AI15" s="12">
        <f>ВВ!E15*0.9</f>
        <v>15930</v>
      </c>
      <c r="AJ15" s="12">
        <f>ВВ!F15*0.9</f>
        <v>15930</v>
      </c>
      <c r="AK15" s="12">
        <f>ВВ!G15*0.9</f>
        <v>17280</v>
      </c>
      <c r="AL15" s="12">
        <f>ВВ!H15*0.9</f>
        <v>17280</v>
      </c>
      <c r="AM15" s="12">
        <f>ВВ!I15*0.9</f>
        <v>16380</v>
      </c>
      <c r="AN15" s="12">
        <f>ВВ!J15*0.9</f>
        <v>16380</v>
      </c>
      <c r="AO15" s="12">
        <f>ВВ!K15*0.9</f>
        <v>14580</v>
      </c>
      <c r="AP15" s="12">
        <f>ВВ!L15*0.9</f>
        <v>16380</v>
      </c>
      <c r="AQ15" s="12">
        <f>ВВ!M15*0.9</f>
        <v>16380</v>
      </c>
      <c r="AR15" s="12">
        <f>ВВ!N15*0.9</f>
        <v>16380</v>
      </c>
      <c r="AS15" s="12">
        <f>ВВ!O15*0.9</f>
        <v>15480</v>
      </c>
      <c r="AT15" s="12">
        <f>ВВ!P15*0.9</f>
        <v>15480</v>
      </c>
      <c r="AU15" s="12">
        <f>ВВ!Q15*0.9</f>
        <v>14130</v>
      </c>
      <c r="AV15" s="12">
        <f>ВВ!R15*0.9</f>
        <v>13230</v>
      </c>
      <c r="AW15" s="12">
        <f>ВВ!S15*0.9</f>
        <v>13230</v>
      </c>
      <c r="AX15" s="12">
        <f>ВВ!T15*0.9</f>
        <v>13230</v>
      </c>
      <c r="AY15" s="12">
        <f>ВВ!U15*0.9</f>
        <v>13230</v>
      </c>
      <c r="AZ15" s="12">
        <f>ВВ!V15*0.9</f>
        <v>13230</v>
      </c>
      <c r="BA15" s="12">
        <f>ВВ!W15*0.9</f>
        <v>13230</v>
      </c>
      <c r="BB15" s="12">
        <f>ВВ!X15*0.9</f>
        <v>13230</v>
      </c>
      <c r="BC15" s="12">
        <f>ВВ!Y15*0.9</f>
        <v>12645</v>
      </c>
      <c r="BD15" s="12">
        <f>ВВ!Z15*0.9</f>
        <v>12645</v>
      </c>
      <c r="BE15" s="12">
        <f>ВВ!AA15*0.9</f>
        <v>12645</v>
      </c>
      <c r="BF15" s="12">
        <f>ВВ!AB15*0.9</f>
        <v>13320</v>
      </c>
      <c r="BG15" s="12">
        <f>ВВ!AC15*0.9</f>
        <v>13320</v>
      </c>
      <c r="BH15" s="12">
        <f>ВВ!AD15*0.9</f>
        <v>13320</v>
      </c>
      <c r="BI15" s="12">
        <f>ВВ!AE15*0.9</f>
        <v>13320</v>
      </c>
      <c r="BJ15" s="12">
        <f>ВВ!AF15*0.9</f>
        <v>12780</v>
      </c>
      <c r="BK15" s="12">
        <f>ВВ!AG15*0.9</f>
        <v>12780</v>
      </c>
      <c r="BL15" s="12">
        <f>ВВ!AH15*0.9</f>
        <v>12780</v>
      </c>
      <c r="BM15" s="12">
        <f>ВВ!AI15*0.9</f>
        <v>12780</v>
      </c>
      <c r="BN15" s="12">
        <f>ВВ!AJ15*0.9</f>
        <v>12780</v>
      </c>
      <c r="BO15" s="12">
        <f>ВВ!AK15*0.9</f>
        <v>13950</v>
      </c>
      <c r="BP15" s="12">
        <f>ВВ!AL15*0.9</f>
        <v>13950</v>
      </c>
      <c r="BQ15" s="12">
        <f>ВВ!AM15*0.9</f>
        <v>12780</v>
      </c>
      <c r="BR15" s="12">
        <f>ВВ!AN15*0.9</f>
        <v>12780</v>
      </c>
      <c r="BS15" s="12">
        <f>ВВ!AO15*0.9</f>
        <v>12780</v>
      </c>
      <c r="BT15" s="12">
        <f>ВВ!AP15*0.9</f>
        <v>12780</v>
      </c>
      <c r="BU15" s="12">
        <f>ВВ!AQ15*0.9</f>
        <v>12780</v>
      </c>
      <c r="BV15" s="12">
        <f>ВВ!AR15*0.9</f>
        <v>13320</v>
      </c>
      <c r="BW15" s="12">
        <f>ВВ!AS15*0.9</f>
        <v>13320</v>
      </c>
      <c r="BX15" s="12">
        <f>ВВ!AT15*0.9</f>
        <v>13050</v>
      </c>
      <c r="BY15" s="12">
        <f>ВВ!AU15*0.9</f>
        <v>13050</v>
      </c>
      <c r="BZ15" s="12">
        <f>ВВ!AV15*0.9</f>
        <v>13050</v>
      </c>
      <c r="CA15" s="12">
        <f>ВВ!AW15*0.9</f>
        <v>13050</v>
      </c>
      <c r="CB15" s="12">
        <f>ВВ!AX15*0.9</f>
        <v>13050</v>
      </c>
      <c r="CC15" s="12">
        <f>ВВ!AY15*0.9</f>
        <v>13590</v>
      </c>
      <c r="CD15" s="12">
        <f>ВВ!AZ15*0.9</f>
        <v>13590</v>
      </c>
      <c r="CE15" s="12">
        <f>ВВ!BA15*0.9</f>
        <v>13590</v>
      </c>
      <c r="CF15" s="12">
        <f>ВВ!BB15*0.9</f>
        <v>12780</v>
      </c>
      <c r="CG15" s="12">
        <f>ВВ!BC15*0.9</f>
        <v>12780</v>
      </c>
      <c r="CH15" s="12">
        <f>ВВ!BD15*0.9</f>
        <v>12780</v>
      </c>
      <c r="CI15" s="12">
        <f>ВВ!BE15*0.9</f>
        <v>14400</v>
      </c>
      <c r="CJ15" s="12">
        <f>ВВ!BF15*0.9</f>
        <v>14400</v>
      </c>
      <c r="CK15" s="12">
        <f>ВВ!BG15*0.9</f>
        <v>14400</v>
      </c>
      <c r="CL15" s="12">
        <f>ВВ!BH15*0.9</f>
        <v>13590</v>
      </c>
      <c r="CM15" s="12">
        <f>ВВ!BI15*0.9</f>
        <v>13590</v>
      </c>
      <c r="CN15" s="12">
        <f>ВВ!BJ15*0.9</f>
        <v>13590</v>
      </c>
      <c r="CO15" s="12">
        <f>ВВ!BK15*0.9</f>
        <v>13590</v>
      </c>
      <c r="CP15" s="12">
        <f>ВВ!BL15*0.9</f>
        <v>13590</v>
      </c>
      <c r="CQ15" s="12">
        <f>ВВ!BM15*0.9</f>
        <v>14400</v>
      </c>
      <c r="CR15" s="12">
        <f>ВВ!BN15*0.9</f>
        <v>14400</v>
      </c>
      <c r="CS15" s="12">
        <f>ВВ!BO15*0.9</f>
        <v>14400</v>
      </c>
      <c r="CT15" s="12">
        <f>ВВ!BP15*0.9</f>
        <v>13050</v>
      </c>
      <c r="CU15" s="12">
        <f>ВВ!BQ15*0.9</f>
        <v>13050</v>
      </c>
      <c r="CV15" s="12">
        <f>ВВ!BR15*0.9</f>
        <v>13050</v>
      </c>
      <c r="CW15" s="12">
        <f>ВВ!BS15*0.9</f>
        <v>13050</v>
      </c>
      <c r="CX15" s="12">
        <f>ВВ!BT15*0.9</f>
        <v>13320</v>
      </c>
      <c r="CY15" s="12">
        <f>ВВ!BU15*0.9</f>
        <v>13320</v>
      </c>
      <c r="CZ15" s="12">
        <f>ВВ!BV15*0.9</f>
        <v>13050</v>
      </c>
      <c r="DA15" s="12">
        <f>ВВ!BW15*0.9</f>
        <v>13050</v>
      </c>
      <c r="DB15" s="12">
        <f>ВВ!BX15*0.9</f>
        <v>13050</v>
      </c>
      <c r="DC15" s="12">
        <f>ВВ!BY15*0.9</f>
        <v>13050</v>
      </c>
      <c r="DD15" s="12">
        <f>ВВ!BZ15*0.9</f>
        <v>13050</v>
      </c>
      <c r="DE15" s="12">
        <f>ВВ!CA15*0.9</f>
        <v>13320</v>
      </c>
      <c r="DF15" s="12">
        <f>ВВ!CB15*0.9</f>
        <v>13320</v>
      </c>
      <c r="DG15" s="12">
        <f>ВВ!CC15*0.9</f>
        <v>13050</v>
      </c>
      <c r="DH15" s="12">
        <f>ВВ!CD15*0.9</f>
        <v>13050</v>
      </c>
      <c r="DI15" s="12">
        <f>ВВ!CE15*0.9</f>
        <v>13050</v>
      </c>
      <c r="DJ15" s="12">
        <f>ВВ!CF15*0.9</f>
        <v>13050</v>
      </c>
      <c r="DK15" s="12">
        <f>ВВ!CG15*0.9</f>
        <v>13050</v>
      </c>
      <c r="DL15" s="12">
        <f>ВВ!CH15*0.9</f>
        <v>13320</v>
      </c>
      <c r="DM15" s="12">
        <f>ВВ!CI15*0.9</f>
        <v>13320</v>
      </c>
      <c r="DN15" s="12">
        <f>ВВ!CJ15*0.9</f>
        <v>13320</v>
      </c>
      <c r="DO15" s="12">
        <f>ВВ!CK15*0.9</f>
        <v>13320</v>
      </c>
      <c r="DP15" s="12">
        <f>ВВ!CL15*0.9</f>
        <v>13320</v>
      </c>
      <c r="DQ15" s="12">
        <f>ВВ!CM15*0.9</f>
        <v>13320</v>
      </c>
      <c r="DR15" s="12">
        <f>ВВ!CN15*0.9</f>
        <v>13320</v>
      </c>
      <c r="DS15" s="12">
        <f>ВВ!CO15*0.9</f>
        <v>17100</v>
      </c>
      <c r="DT15" s="12">
        <f>ВВ!CP15*0.9</f>
        <v>17100</v>
      </c>
      <c r="DU15" s="182">
        <f>ВВ!CQ15*0.9</f>
        <v>17100</v>
      </c>
      <c r="DV15" s="182">
        <f>ВВ!CR15*0.9</f>
        <v>17100</v>
      </c>
      <c r="DW15" s="182">
        <f>ВВ!CS15*0.9</f>
        <v>17100</v>
      </c>
      <c r="DX15" s="182">
        <f>ВВ!CT15*0.9</f>
        <v>17100</v>
      </c>
      <c r="DY15" s="182">
        <f>ВВ!CU15*0.9</f>
        <v>17100</v>
      </c>
      <c r="DZ15" s="12">
        <f>ВВ!CV15*0.9</f>
        <v>17100</v>
      </c>
      <c r="EA15" s="12">
        <f>ВВ!CW15*0.9</f>
        <v>17100</v>
      </c>
      <c r="EB15" s="12">
        <f>ВВ!CX15*0.9</f>
        <v>18900</v>
      </c>
      <c r="EC15" s="190">
        <f>ВВ!CY15*0.9</f>
        <v>18900</v>
      </c>
      <c r="ED15" s="190">
        <f>ВВ!CZ15*0.9</f>
        <v>18900</v>
      </c>
      <c r="EE15" s="190">
        <f>ВВ!DA15*0.9</f>
        <v>18900</v>
      </c>
      <c r="EF15" s="190">
        <f>ВВ!DB15*0.9</f>
        <v>18900</v>
      </c>
      <c r="EG15" s="190">
        <f>ВВ!DC15*0.9</f>
        <v>18900</v>
      </c>
      <c r="EH15" s="12">
        <f>ВВ!DD15*0.9</f>
        <v>18900</v>
      </c>
      <c r="EI15" s="12">
        <f>ВВ!DE15*0.9</f>
        <v>17100</v>
      </c>
      <c r="EJ15" s="12">
        <f>ВВ!DF15*0.9</f>
        <v>17100</v>
      </c>
      <c r="EK15" s="12">
        <f>ВВ!DG15*0.9</f>
        <v>17100</v>
      </c>
      <c r="EL15" s="12">
        <f>ВВ!DH15*0.9</f>
        <v>17100</v>
      </c>
      <c r="EM15" s="12">
        <f>ВВ!DI15*0.9</f>
        <v>17100</v>
      </c>
      <c r="EN15" s="12">
        <f>ВВ!DJ15*0.9</f>
        <v>17100</v>
      </c>
      <c r="EO15" s="12">
        <f>ВВ!DK15*0.9</f>
        <v>17100</v>
      </c>
      <c r="EP15" s="12">
        <f>ВВ!DL15*0.9</f>
        <v>17100</v>
      </c>
      <c r="EQ15" s="12">
        <f>ВВ!DM15*0.9</f>
        <v>18000</v>
      </c>
      <c r="ER15" s="12">
        <f>ВВ!DN15*0.9</f>
        <v>18000</v>
      </c>
      <c r="ES15" s="12">
        <f>ВВ!DO15*0.9</f>
        <v>18000</v>
      </c>
      <c r="ET15" s="12">
        <f>ВВ!DP15*0.9</f>
        <v>18000</v>
      </c>
      <c r="EU15" s="12">
        <f>ВВ!DQ15*0.9</f>
        <v>18000</v>
      </c>
      <c r="EV15" s="12">
        <f>ВВ!DR15*0.9</f>
        <v>18000</v>
      </c>
      <c r="EW15" s="12">
        <f>ВВ!DS15*0.9</f>
        <v>18000</v>
      </c>
      <c r="EX15" s="12">
        <f>ВВ!DT15*0.9</f>
        <v>18000</v>
      </c>
      <c r="EY15" s="12">
        <f>ВВ!DU15*0.9</f>
        <v>18000</v>
      </c>
      <c r="EZ15" s="12">
        <f>ВВ!DV15*0.9</f>
        <v>18000</v>
      </c>
      <c r="FA15" s="12">
        <f>ВВ!DW15*0.9</f>
        <v>18000</v>
      </c>
      <c r="FB15" s="12">
        <f>ВВ!DX15*0.9</f>
        <v>18000</v>
      </c>
      <c r="FC15" s="12">
        <f>ВВ!DY15*0.9</f>
        <v>18000</v>
      </c>
      <c r="FD15" s="12">
        <f>ВВ!DZ15*0.9</f>
        <v>18000</v>
      </c>
      <c r="FE15" s="12">
        <f>ВВ!EA15*0.9</f>
        <v>15300</v>
      </c>
      <c r="FF15" s="12">
        <f>ВВ!EB15*0.9</f>
        <v>15300</v>
      </c>
      <c r="FG15" s="12">
        <f>ВВ!EC15*0.9</f>
        <v>15300</v>
      </c>
      <c r="FH15" s="12">
        <f>ВВ!ED15*0.9</f>
        <v>15300</v>
      </c>
      <c r="FI15" s="12">
        <f>ВВ!EE15*0.9</f>
        <v>15750</v>
      </c>
      <c r="FJ15" s="12">
        <f>ВВ!EF15*0.9</f>
        <v>15750</v>
      </c>
      <c r="FK15" s="12">
        <f>ВВ!EG15*0.9</f>
        <v>15300</v>
      </c>
      <c r="FL15" s="12">
        <f>ВВ!EH15*0.9</f>
        <v>15300</v>
      </c>
      <c r="FM15" s="12">
        <f>ВВ!EI15*0.9</f>
        <v>15300</v>
      </c>
      <c r="FN15" s="12">
        <f>ВВ!EJ15*0.9</f>
        <v>15300</v>
      </c>
      <c r="FO15" s="12">
        <f>ВВ!EK15*0.9</f>
        <v>15300</v>
      </c>
      <c r="FP15" s="12">
        <f>ВВ!EL15*0.9</f>
        <v>15750</v>
      </c>
      <c r="FQ15" s="12">
        <f>ВВ!EM15*0.9</f>
        <v>15750</v>
      </c>
      <c r="FR15" s="12">
        <f>ВВ!EN15*0.9</f>
        <v>15300</v>
      </c>
      <c r="FS15" s="12">
        <f>ВВ!EO15*0.9</f>
        <v>15300</v>
      </c>
      <c r="FT15" s="12">
        <f>ВВ!EP15*0.9</f>
        <v>15300</v>
      </c>
      <c r="FU15" s="12">
        <f>ВВ!EQ15*0.9</f>
        <v>15300</v>
      </c>
      <c r="FV15" s="12">
        <f>ВВ!ER15*0.9</f>
        <v>15300</v>
      </c>
      <c r="FW15" s="12">
        <f>ВВ!ES15*0.9</f>
        <v>15750</v>
      </c>
      <c r="FX15" s="12">
        <f>ВВ!ET15*0.9</f>
        <v>15750</v>
      </c>
      <c r="FY15" s="12">
        <f>ВВ!EU15*0.9</f>
        <v>15300</v>
      </c>
      <c r="FZ15" s="12">
        <f>ВВ!EV15*0.9</f>
        <v>15300</v>
      </c>
      <c r="GA15" s="12">
        <f>ВВ!EW15*0.9</f>
        <v>15300</v>
      </c>
      <c r="GB15" s="12">
        <f>ВВ!EX15*0.9</f>
        <v>15300</v>
      </c>
      <c r="GC15" s="12">
        <f>ВВ!EY15*0.9</f>
        <v>15300</v>
      </c>
      <c r="GD15" s="12">
        <f>ВВ!EZ15*0.9</f>
        <v>15750</v>
      </c>
      <c r="GE15" s="12">
        <f>ВВ!FA15*0.9</f>
        <v>15750</v>
      </c>
      <c r="GF15" s="12">
        <f>ВВ!FB15*0.9</f>
        <v>15300</v>
      </c>
      <c r="GG15" s="12">
        <f>ВВ!FC15*0.9</f>
        <v>15300</v>
      </c>
      <c r="GH15" s="12">
        <f>ВВ!FD15*0.9</f>
        <v>15300</v>
      </c>
      <c r="GI15" s="12">
        <f>ВВ!FE15*0.9</f>
        <v>15300</v>
      </c>
      <c r="GJ15" s="12">
        <f>ВВ!FF15*0.9</f>
        <v>15300</v>
      </c>
      <c r="GK15" s="12">
        <f>ВВ!FG15*0.9</f>
        <v>15750</v>
      </c>
      <c r="GL15" s="12">
        <f>ВВ!FH15*0.9</f>
        <v>15750</v>
      </c>
      <c r="GM15" s="12">
        <f>ВВ!FI15*0.9</f>
        <v>15300</v>
      </c>
      <c r="GN15" s="12">
        <f>ВВ!FJ15*0.9</f>
        <v>15300</v>
      </c>
      <c r="GO15" s="12">
        <f>ВВ!FK15*0.9</f>
        <v>15300</v>
      </c>
      <c r="GP15" s="12">
        <f>ВВ!FL15*0.9</f>
        <v>15300</v>
      </c>
      <c r="GQ15" s="12">
        <f>ВВ!FM15*0.9</f>
        <v>15300</v>
      </c>
      <c r="GR15" s="12">
        <f>ВВ!FN15*0.9</f>
        <v>15300</v>
      </c>
      <c r="GS15" s="12">
        <f>ВВ!FO15*0.9</f>
        <v>15300</v>
      </c>
      <c r="GT15" s="12">
        <f>ВВ!FP15*0.9</f>
        <v>14400</v>
      </c>
      <c r="GU15" s="12">
        <f>ВВ!FQ15*0.9</f>
        <v>14400</v>
      </c>
      <c r="GV15" s="12">
        <f>ВВ!FR15*0.9</f>
        <v>14400</v>
      </c>
      <c r="GW15" s="12">
        <f>ВВ!FS15*0.9</f>
        <v>14400</v>
      </c>
      <c r="GX15" s="12">
        <f>ВВ!FT15*0.9</f>
        <v>14400</v>
      </c>
      <c r="GY15" s="12">
        <f>ВВ!FU15*0.9</f>
        <v>14850</v>
      </c>
      <c r="GZ15" s="12">
        <f>ВВ!FV15*0.9</f>
        <v>14850</v>
      </c>
      <c r="HA15" s="12">
        <f>ВВ!FW15*0.9</f>
        <v>13950</v>
      </c>
      <c r="HB15" s="12">
        <f>ВВ!FX15*0.9</f>
        <v>13950</v>
      </c>
      <c r="HC15" s="12">
        <f>ВВ!FY15*0.9</f>
        <v>13950</v>
      </c>
      <c r="HD15" s="12">
        <f>ВВ!FZ15*0.9</f>
        <v>13950</v>
      </c>
      <c r="HE15" s="12">
        <f>ВВ!GA15*0.9</f>
        <v>13950</v>
      </c>
      <c r="HF15" s="12">
        <f>ВВ!GB15*0.9</f>
        <v>14400</v>
      </c>
      <c r="HG15" s="12">
        <f>ВВ!GC15*0.9</f>
        <v>14400</v>
      </c>
      <c r="HH15" s="12">
        <f>ВВ!GD15*0.9</f>
        <v>14400</v>
      </c>
      <c r="HI15" s="12">
        <f>ВВ!GE15*0.9</f>
        <v>14400</v>
      </c>
      <c r="HJ15" s="12">
        <f>ВВ!GF15*0.9</f>
        <v>14400</v>
      </c>
      <c r="HK15" s="12">
        <f>ВВ!GG15*0.9</f>
        <v>14400</v>
      </c>
      <c r="HL15" s="12">
        <f>ВВ!GH15*0.9</f>
        <v>14400</v>
      </c>
      <c r="HM15" s="12">
        <f>ВВ!GI15*0.9</f>
        <v>14850</v>
      </c>
      <c r="HN15" s="12">
        <f>ВВ!GJ15*0.9</f>
        <v>14850</v>
      </c>
      <c r="HO15" s="12">
        <f>ВВ!GK15*0.9</f>
        <v>14400</v>
      </c>
      <c r="HP15" s="12">
        <f>ВВ!GL15*0.9</f>
        <v>14400</v>
      </c>
      <c r="HQ15" s="12">
        <f>ВВ!GM15*0.9</f>
        <v>14400</v>
      </c>
      <c r="HR15" s="12">
        <f>ВВ!GN15*0.9</f>
        <v>14400</v>
      </c>
      <c r="HS15" s="12">
        <f>ВВ!GO15*0.9</f>
        <v>14400</v>
      </c>
      <c r="HT15" s="12">
        <f>ВВ!GP15*0.9</f>
        <v>14850</v>
      </c>
      <c r="HU15" s="12">
        <f>ВВ!GQ15*0.9</f>
        <v>14850</v>
      </c>
      <c r="HV15" s="12">
        <f>ВВ!GR15*0.9</f>
        <v>14400</v>
      </c>
      <c r="HW15" s="12">
        <f>ВВ!GS15*0.9</f>
        <v>14400</v>
      </c>
      <c r="HX15" s="12">
        <f>ВВ!GT15*0.9</f>
        <v>14400</v>
      </c>
      <c r="HY15" s="12">
        <f>ВВ!GU15*0.9</f>
        <v>14400</v>
      </c>
      <c r="HZ15" s="12">
        <f>ВВ!GV15*0.9</f>
        <v>14400</v>
      </c>
      <c r="IA15" s="12">
        <f>ВВ!GW15*0.9</f>
        <v>14400</v>
      </c>
      <c r="IB15" s="12">
        <f>ВВ!GX15*0.9</f>
        <v>14400</v>
      </c>
      <c r="IC15" s="12">
        <f>ВВ!GY15*0.9</f>
        <v>14400</v>
      </c>
      <c r="ID15" s="12">
        <f>ВВ!GZ15*0.9</f>
        <v>14400</v>
      </c>
      <c r="IE15" s="12">
        <f>ВВ!HA15*0.9</f>
        <v>14400</v>
      </c>
      <c r="IF15" s="12">
        <f>ВВ!HB15*0.9</f>
        <v>14400</v>
      </c>
    </row>
    <row r="16" spans="1:240" s="4" customFormat="1" ht="12" customHeight="1">
      <c r="A16" s="13">
        <v>2</v>
      </c>
      <c r="B16" s="12" t="e">
        <f>ВВ!#REF!*0.9</f>
        <v>#REF!</v>
      </c>
      <c r="C16" s="12" t="e">
        <f>ВВ!#REF!*0.9</f>
        <v>#REF!</v>
      </c>
      <c r="D16" s="12" t="e">
        <f>ВВ!#REF!*0.9</f>
        <v>#REF!</v>
      </c>
      <c r="E16" s="12" t="e">
        <f>ВВ!#REF!*0.9</f>
        <v>#REF!</v>
      </c>
      <c r="F16" s="12" t="e">
        <f>ВВ!#REF!*0.9</f>
        <v>#REF!</v>
      </c>
      <c r="G16" s="12" t="e">
        <f>ВВ!#REF!*0.9</f>
        <v>#REF!</v>
      </c>
      <c r="H16" s="12" t="e">
        <f>ВВ!#REF!*0.9</f>
        <v>#REF!</v>
      </c>
      <c r="I16" s="12" t="e">
        <f>ВВ!#REF!*0.9</f>
        <v>#REF!</v>
      </c>
      <c r="J16" s="12" t="e">
        <f>ВВ!#REF!*0.9</f>
        <v>#REF!</v>
      </c>
      <c r="K16" s="12" t="e">
        <f>ВВ!#REF!*0.9</f>
        <v>#REF!</v>
      </c>
      <c r="L16" s="12" t="e">
        <f>ВВ!#REF!*0.9</f>
        <v>#REF!</v>
      </c>
      <c r="M16" s="12" t="e">
        <f>ВВ!#REF!*0.9</f>
        <v>#REF!</v>
      </c>
      <c r="N16" s="12" t="e">
        <f>ВВ!#REF!*0.9</f>
        <v>#REF!</v>
      </c>
      <c r="O16" s="12" t="e">
        <f>ВВ!#REF!*0.9</f>
        <v>#REF!</v>
      </c>
      <c r="P16" s="12" t="e">
        <f>ВВ!#REF!*0.9</f>
        <v>#REF!</v>
      </c>
      <c r="Q16" s="12" t="e">
        <f>ВВ!#REF!*0.9</f>
        <v>#REF!</v>
      </c>
      <c r="R16" s="12" t="e">
        <f>ВВ!#REF!*0.9</f>
        <v>#REF!</v>
      </c>
      <c r="S16" s="12" t="e">
        <f>ВВ!#REF!*0.9</f>
        <v>#REF!</v>
      </c>
      <c r="T16" s="12" t="e">
        <f>ВВ!#REF!*0.9</f>
        <v>#REF!</v>
      </c>
      <c r="U16" s="12" t="e">
        <f>ВВ!#REF!*0.9</f>
        <v>#REF!</v>
      </c>
      <c r="V16" s="12" t="e">
        <f>ВВ!#REF!*0.9</f>
        <v>#REF!</v>
      </c>
      <c r="W16" s="12" t="e">
        <f>ВВ!#REF!*0.9</f>
        <v>#REF!</v>
      </c>
      <c r="X16" s="12" t="e">
        <f>ВВ!#REF!*0.9</f>
        <v>#REF!</v>
      </c>
      <c r="Y16" s="12" t="e">
        <f>ВВ!#REF!*0.9</f>
        <v>#REF!</v>
      </c>
      <c r="Z16" s="12" t="e">
        <f>ВВ!#REF!*0.9</f>
        <v>#REF!</v>
      </c>
      <c r="AA16" s="12" t="e">
        <f>ВВ!#REF!*0.9</f>
        <v>#REF!</v>
      </c>
      <c r="AB16" s="12" t="e">
        <f>ВВ!#REF!*0.9</f>
        <v>#REF!</v>
      </c>
      <c r="AC16" s="12" t="e">
        <f>ВВ!#REF!*0.9</f>
        <v>#REF!</v>
      </c>
      <c r="AD16" s="12" t="e">
        <f>ВВ!#REF!*0.9</f>
        <v>#REF!</v>
      </c>
      <c r="AE16" s="12" t="e">
        <f>ВВ!#REF!*0.9</f>
        <v>#REF!</v>
      </c>
      <c r="AF16" s="12">
        <f>ВВ!B16*0.9</f>
        <v>23355</v>
      </c>
      <c r="AG16" s="12">
        <f>ВВ!C16*0.9</f>
        <v>23355</v>
      </c>
      <c r="AH16" s="12">
        <f>ВВ!D16*0.9</f>
        <v>23355</v>
      </c>
      <c r="AI16" s="12">
        <f>ВВ!E16*0.9</f>
        <v>17685</v>
      </c>
      <c r="AJ16" s="12">
        <f>ВВ!F16*0.9</f>
        <v>17685</v>
      </c>
      <c r="AK16" s="12">
        <f>ВВ!G16*0.9</f>
        <v>19035</v>
      </c>
      <c r="AL16" s="12">
        <f>ВВ!H16*0.9</f>
        <v>19035</v>
      </c>
      <c r="AM16" s="12">
        <f>ВВ!I16*0.9</f>
        <v>18135</v>
      </c>
      <c r="AN16" s="12">
        <f>ВВ!J16*0.9</f>
        <v>18135</v>
      </c>
      <c r="AO16" s="12">
        <f>ВВ!K16*0.9</f>
        <v>16335</v>
      </c>
      <c r="AP16" s="12">
        <f>ВВ!L16*0.9</f>
        <v>18135</v>
      </c>
      <c r="AQ16" s="12">
        <f>ВВ!M16*0.9</f>
        <v>18135</v>
      </c>
      <c r="AR16" s="12">
        <f>ВВ!N16*0.9</f>
        <v>18135</v>
      </c>
      <c r="AS16" s="12">
        <f>ВВ!O16*0.9</f>
        <v>17235</v>
      </c>
      <c r="AT16" s="12">
        <f>ВВ!P16*0.9</f>
        <v>17235</v>
      </c>
      <c r="AU16" s="12">
        <f>ВВ!Q16*0.9</f>
        <v>15885</v>
      </c>
      <c r="AV16" s="12">
        <f>ВВ!R16*0.9</f>
        <v>14985</v>
      </c>
      <c r="AW16" s="12">
        <f>ВВ!S16*0.9</f>
        <v>14985</v>
      </c>
      <c r="AX16" s="12">
        <f>ВВ!T16*0.9</f>
        <v>14985</v>
      </c>
      <c r="AY16" s="12">
        <f>ВВ!U16*0.9</f>
        <v>14985</v>
      </c>
      <c r="AZ16" s="12">
        <f>ВВ!V16*0.9</f>
        <v>14985</v>
      </c>
      <c r="BA16" s="12">
        <f>ВВ!W16*0.9</f>
        <v>14985</v>
      </c>
      <c r="BB16" s="12">
        <f>ВВ!X16*0.9</f>
        <v>14985</v>
      </c>
      <c r="BC16" s="12">
        <f>ВВ!Y16*0.9</f>
        <v>14400</v>
      </c>
      <c r="BD16" s="12">
        <f>ВВ!Z16*0.9</f>
        <v>14400</v>
      </c>
      <c r="BE16" s="12">
        <f>ВВ!AA16*0.9</f>
        <v>14400</v>
      </c>
      <c r="BF16" s="12">
        <f>ВВ!AB16*0.9</f>
        <v>14985</v>
      </c>
      <c r="BG16" s="12">
        <f>ВВ!AC16*0.9</f>
        <v>14985</v>
      </c>
      <c r="BH16" s="12">
        <f>ВВ!AD16*0.9</f>
        <v>14985</v>
      </c>
      <c r="BI16" s="12">
        <f>ВВ!AE16*0.9</f>
        <v>14985</v>
      </c>
      <c r="BJ16" s="12">
        <f>ВВ!AF16*0.9</f>
        <v>14445</v>
      </c>
      <c r="BK16" s="12">
        <f>ВВ!AG16*0.9</f>
        <v>14445</v>
      </c>
      <c r="BL16" s="12">
        <f>ВВ!AH16*0.9</f>
        <v>14445</v>
      </c>
      <c r="BM16" s="12">
        <f>ВВ!AI16*0.9</f>
        <v>14445</v>
      </c>
      <c r="BN16" s="12">
        <f>ВВ!AJ16*0.9</f>
        <v>14445</v>
      </c>
      <c r="BO16" s="12">
        <f>ВВ!AK16*0.9</f>
        <v>15615</v>
      </c>
      <c r="BP16" s="12">
        <f>ВВ!AL16*0.9</f>
        <v>15615</v>
      </c>
      <c r="BQ16" s="12">
        <f>ВВ!AM16*0.9</f>
        <v>14445</v>
      </c>
      <c r="BR16" s="12">
        <f>ВВ!AN16*0.9</f>
        <v>14445</v>
      </c>
      <c r="BS16" s="12">
        <f>ВВ!AO16*0.9</f>
        <v>14445</v>
      </c>
      <c r="BT16" s="12">
        <f>ВВ!AP16*0.9</f>
        <v>14445</v>
      </c>
      <c r="BU16" s="12">
        <f>ВВ!AQ16*0.9</f>
        <v>14445</v>
      </c>
      <c r="BV16" s="12">
        <f>ВВ!AR16*0.9</f>
        <v>14985</v>
      </c>
      <c r="BW16" s="12">
        <f>ВВ!AS16*0.9</f>
        <v>14985</v>
      </c>
      <c r="BX16" s="12">
        <f>ВВ!AT16*0.9</f>
        <v>14715</v>
      </c>
      <c r="BY16" s="12">
        <f>ВВ!AU16*0.9</f>
        <v>14715</v>
      </c>
      <c r="BZ16" s="12">
        <f>ВВ!AV16*0.9</f>
        <v>14715</v>
      </c>
      <c r="CA16" s="12">
        <f>ВВ!AW16*0.9</f>
        <v>14715</v>
      </c>
      <c r="CB16" s="12">
        <f>ВВ!AX16*0.9</f>
        <v>14715</v>
      </c>
      <c r="CC16" s="12">
        <f>ВВ!AY16*0.9</f>
        <v>15255</v>
      </c>
      <c r="CD16" s="12">
        <f>ВВ!AZ16*0.9</f>
        <v>15255</v>
      </c>
      <c r="CE16" s="12">
        <f>ВВ!BA16*0.9</f>
        <v>15255</v>
      </c>
      <c r="CF16" s="12">
        <f>ВВ!BB16*0.9</f>
        <v>14445</v>
      </c>
      <c r="CG16" s="12">
        <f>ВВ!BC16*0.9</f>
        <v>14445</v>
      </c>
      <c r="CH16" s="12">
        <f>ВВ!BD16*0.9</f>
        <v>14445</v>
      </c>
      <c r="CI16" s="12">
        <f>ВВ!BE16*0.9</f>
        <v>16065</v>
      </c>
      <c r="CJ16" s="12">
        <f>ВВ!BF16*0.9</f>
        <v>16065</v>
      </c>
      <c r="CK16" s="12">
        <f>ВВ!BG16*0.9</f>
        <v>16065</v>
      </c>
      <c r="CL16" s="12">
        <f>ВВ!BH16*0.9</f>
        <v>15255</v>
      </c>
      <c r="CM16" s="12">
        <f>ВВ!BI16*0.9</f>
        <v>15255</v>
      </c>
      <c r="CN16" s="12">
        <f>ВВ!BJ16*0.9</f>
        <v>15255</v>
      </c>
      <c r="CO16" s="12">
        <f>ВВ!BK16*0.9</f>
        <v>15255</v>
      </c>
      <c r="CP16" s="12">
        <f>ВВ!BL16*0.9</f>
        <v>15255</v>
      </c>
      <c r="CQ16" s="12">
        <f>ВВ!BM16*0.9</f>
        <v>16065</v>
      </c>
      <c r="CR16" s="12">
        <f>ВВ!BN16*0.9</f>
        <v>16065</v>
      </c>
      <c r="CS16" s="12">
        <f>ВВ!BO16*0.9</f>
        <v>16065</v>
      </c>
      <c r="CT16" s="12">
        <f>ВВ!BP16*0.9</f>
        <v>14715</v>
      </c>
      <c r="CU16" s="12">
        <f>ВВ!BQ16*0.9</f>
        <v>14715</v>
      </c>
      <c r="CV16" s="12">
        <f>ВВ!BR16*0.9</f>
        <v>14715</v>
      </c>
      <c r="CW16" s="12">
        <f>ВВ!BS16*0.9</f>
        <v>14715</v>
      </c>
      <c r="CX16" s="12">
        <f>ВВ!BT16*0.9</f>
        <v>14985</v>
      </c>
      <c r="CY16" s="12">
        <f>ВВ!BU16*0.9</f>
        <v>14985</v>
      </c>
      <c r="CZ16" s="12">
        <f>ВВ!BV16*0.9</f>
        <v>14715</v>
      </c>
      <c r="DA16" s="12">
        <f>ВВ!BW16*0.9</f>
        <v>14715</v>
      </c>
      <c r="DB16" s="12">
        <f>ВВ!BX16*0.9</f>
        <v>14715</v>
      </c>
      <c r="DC16" s="12">
        <f>ВВ!BY16*0.9</f>
        <v>14715</v>
      </c>
      <c r="DD16" s="12">
        <f>ВВ!BZ16*0.9</f>
        <v>14715</v>
      </c>
      <c r="DE16" s="12">
        <f>ВВ!CA16*0.9</f>
        <v>14985</v>
      </c>
      <c r="DF16" s="12">
        <f>ВВ!CB16*0.9</f>
        <v>14985</v>
      </c>
      <c r="DG16" s="12">
        <f>ВВ!CC16*0.9</f>
        <v>14715</v>
      </c>
      <c r="DH16" s="12">
        <f>ВВ!CD16*0.9</f>
        <v>14715</v>
      </c>
      <c r="DI16" s="12">
        <f>ВВ!CE16*0.9</f>
        <v>14715</v>
      </c>
      <c r="DJ16" s="12">
        <f>ВВ!CF16*0.9</f>
        <v>14715</v>
      </c>
      <c r="DK16" s="12">
        <f>ВВ!CG16*0.9</f>
        <v>14715</v>
      </c>
      <c r="DL16" s="12">
        <f>ВВ!CH16*0.9</f>
        <v>14985</v>
      </c>
      <c r="DM16" s="12">
        <f>ВВ!CI16*0.9</f>
        <v>14985</v>
      </c>
      <c r="DN16" s="12">
        <f>ВВ!CJ16*0.9</f>
        <v>14985</v>
      </c>
      <c r="DO16" s="12">
        <f>ВВ!CK16*0.9</f>
        <v>14985</v>
      </c>
      <c r="DP16" s="12">
        <f>ВВ!CL16*0.9</f>
        <v>14985</v>
      </c>
      <c r="DQ16" s="12">
        <f>ВВ!CM16*0.9</f>
        <v>14985</v>
      </c>
      <c r="DR16" s="12">
        <f>ВВ!CN16*0.9</f>
        <v>14985</v>
      </c>
      <c r="DS16" s="12">
        <f>ВВ!CO16*0.9</f>
        <v>18765</v>
      </c>
      <c r="DT16" s="12">
        <f>ВВ!CP16*0.9</f>
        <v>18765</v>
      </c>
      <c r="DU16" s="182">
        <f>ВВ!CQ16*0.9</f>
        <v>18765</v>
      </c>
      <c r="DV16" s="182">
        <f>ВВ!CR16*0.9</f>
        <v>18765</v>
      </c>
      <c r="DW16" s="182">
        <f>ВВ!CS16*0.9</f>
        <v>18765</v>
      </c>
      <c r="DX16" s="182">
        <f>ВВ!CT16*0.9</f>
        <v>18765</v>
      </c>
      <c r="DY16" s="182">
        <f>ВВ!CU16*0.9</f>
        <v>18765</v>
      </c>
      <c r="DZ16" s="12">
        <f>ВВ!CV16*0.9</f>
        <v>18765</v>
      </c>
      <c r="EA16" s="12">
        <f>ВВ!CW16*0.9</f>
        <v>18765</v>
      </c>
      <c r="EB16" s="12">
        <f>ВВ!CX16*0.9</f>
        <v>20565</v>
      </c>
      <c r="EC16" s="190">
        <f>ВВ!CY16*0.9</f>
        <v>20565</v>
      </c>
      <c r="ED16" s="190">
        <f>ВВ!CZ16*0.9</f>
        <v>20565</v>
      </c>
      <c r="EE16" s="190">
        <f>ВВ!DA16*0.9</f>
        <v>20565</v>
      </c>
      <c r="EF16" s="190">
        <f>ВВ!DB16*0.9</f>
        <v>20565</v>
      </c>
      <c r="EG16" s="190">
        <f>ВВ!DC16*0.9</f>
        <v>20565</v>
      </c>
      <c r="EH16" s="12">
        <f>ВВ!DD16*0.9</f>
        <v>20565</v>
      </c>
      <c r="EI16" s="12">
        <f>ВВ!DE16*0.9</f>
        <v>18765</v>
      </c>
      <c r="EJ16" s="12">
        <f>ВВ!DF16*0.9</f>
        <v>18765</v>
      </c>
      <c r="EK16" s="12">
        <f>ВВ!DG16*0.9</f>
        <v>18765</v>
      </c>
      <c r="EL16" s="12">
        <f>ВВ!DH16*0.9</f>
        <v>18765</v>
      </c>
      <c r="EM16" s="12">
        <f>ВВ!DI16*0.9</f>
        <v>18765</v>
      </c>
      <c r="EN16" s="12">
        <f>ВВ!DJ16*0.9</f>
        <v>18765</v>
      </c>
      <c r="EO16" s="12">
        <f>ВВ!DK16*0.9</f>
        <v>18765</v>
      </c>
      <c r="EP16" s="12">
        <f>ВВ!DL16*0.9</f>
        <v>18765</v>
      </c>
      <c r="EQ16" s="12">
        <f>ВВ!DM16*0.9</f>
        <v>19665</v>
      </c>
      <c r="ER16" s="12">
        <f>ВВ!DN16*0.9</f>
        <v>19665</v>
      </c>
      <c r="ES16" s="12">
        <f>ВВ!DO16*0.9</f>
        <v>19665</v>
      </c>
      <c r="ET16" s="12">
        <f>ВВ!DP16*0.9</f>
        <v>19665</v>
      </c>
      <c r="EU16" s="12">
        <f>ВВ!DQ16*0.9</f>
        <v>19665</v>
      </c>
      <c r="EV16" s="12">
        <f>ВВ!DR16*0.9</f>
        <v>19665</v>
      </c>
      <c r="EW16" s="12">
        <f>ВВ!DS16*0.9</f>
        <v>19665</v>
      </c>
      <c r="EX16" s="12">
        <f>ВВ!DT16*0.9</f>
        <v>19665</v>
      </c>
      <c r="EY16" s="12">
        <f>ВВ!DU16*0.9</f>
        <v>19665</v>
      </c>
      <c r="EZ16" s="12">
        <f>ВВ!DV16*0.9</f>
        <v>19665</v>
      </c>
      <c r="FA16" s="12">
        <f>ВВ!DW16*0.9</f>
        <v>19665</v>
      </c>
      <c r="FB16" s="12">
        <f>ВВ!DX16*0.9</f>
        <v>19665</v>
      </c>
      <c r="FC16" s="12">
        <f>ВВ!DY16*0.9</f>
        <v>19665</v>
      </c>
      <c r="FD16" s="12">
        <f>ВВ!DZ16*0.9</f>
        <v>19665</v>
      </c>
      <c r="FE16" s="12">
        <f>ВВ!EA16*0.9</f>
        <v>16965</v>
      </c>
      <c r="FF16" s="12">
        <f>ВВ!EB16*0.9</f>
        <v>16965</v>
      </c>
      <c r="FG16" s="12">
        <f>ВВ!EC16*0.9</f>
        <v>16965</v>
      </c>
      <c r="FH16" s="12">
        <f>ВВ!ED16*0.9</f>
        <v>16965</v>
      </c>
      <c r="FI16" s="12">
        <f>ВВ!EE16*0.9</f>
        <v>17415</v>
      </c>
      <c r="FJ16" s="12">
        <f>ВВ!EF16*0.9</f>
        <v>17415</v>
      </c>
      <c r="FK16" s="12">
        <f>ВВ!EG16*0.9</f>
        <v>16965</v>
      </c>
      <c r="FL16" s="12">
        <f>ВВ!EH16*0.9</f>
        <v>16965</v>
      </c>
      <c r="FM16" s="12">
        <f>ВВ!EI16*0.9</f>
        <v>16965</v>
      </c>
      <c r="FN16" s="12">
        <f>ВВ!EJ16*0.9</f>
        <v>16965</v>
      </c>
      <c r="FO16" s="12">
        <f>ВВ!EK16*0.9</f>
        <v>16965</v>
      </c>
      <c r="FP16" s="12">
        <f>ВВ!EL16*0.9</f>
        <v>17415</v>
      </c>
      <c r="FQ16" s="12">
        <f>ВВ!EM16*0.9</f>
        <v>17415</v>
      </c>
      <c r="FR16" s="12">
        <f>ВВ!EN16*0.9</f>
        <v>16965</v>
      </c>
      <c r="FS16" s="12">
        <f>ВВ!EO16*0.9</f>
        <v>16965</v>
      </c>
      <c r="FT16" s="12">
        <f>ВВ!EP16*0.9</f>
        <v>16965</v>
      </c>
      <c r="FU16" s="12">
        <f>ВВ!EQ16*0.9</f>
        <v>16965</v>
      </c>
      <c r="FV16" s="12">
        <f>ВВ!ER16*0.9</f>
        <v>16965</v>
      </c>
      <c r="FW16" s="12">
        <f>ВВ!ES16*0.9</f>
        <v>17415</v>
      </c>
      <c r="FX16" s="12">
        <f>ВВ!ET16*0.9</f>
        <v>17415</v>
      </c>
      <c r="FY16" s="12">
        <f>ВВ!EU16*0.9</f>
        <v>16965</v>
      </c>
      <c r="FZ16" s="12">
        <f>ВВ!EV16*0.9</f>
        <v>16965</v>
      </c>
      <c r="GA16" s="12">
        <f>ВВ!EW16*0.9</f>
        <v>16965</v>
      </c>
      <c r="GB16" s="12">
        <f>ВВ!EX16*0.9</f>
        <v>16965</v>
      </c>
      <c r="GC16" s="12">
        <f>ВВ!EY16*0.9</f>
        <v>16965</v>
      </c>
      <c r="GD16" s="12">
        <f>ВВ!EZ16*0.9</f>
        <v>17415</v>
      </c>
      <c r="GE16" s="12">
        <f>ВВ!FA16*0.9</f>
        <v>17415</v>
      </c>
      <c r="GF16" s="12">
        <f>ВВ!FB16*0.9</f>
        <v>16965</v>
      </c>
      <c r="GG16" s="12">
        <f>ВВ!FC16*0.9</f>
        <v>16965</v>
      </c>
      <c r="GH16" s="12">
        <f>ВВ!FD16*0.9</f>
        <v>16965</v>
      </c>
      <c r="GI16" s="12">
        <f>ВВ!FE16*0.9</f>
        <v>16965</v>
      </c>
      <c r="GJ16" s="12">
        <f>ВВ!FF16*0.9</f>
        <v>16965</v>
      </c>
      <c r="GK16" s="12">
        <f>ВВ!FG16*0.9</f>
        <v>17415</v>
      </c>
      <c r="GL16" s="12">
        <f>ВВ!FH16*0.9</f>
        <v>17415</v>
      </c>
      <c r="GM16" s="12">
        <f>ВВ!FI16*0.9</f>
        <v>16965</v>
      </c>
      <c r="GN16" s="12">
        <f>ВВ!FJ16*0.9</f>
        <v>16965</v>
      </c>
      <c r="GO16" s="12">
        <f>ВВ!FK16*0.9</f>
        <v>16965</v>
      </c>
      <c r="GP16" s="12">
        <f>ВВ!FL16*0.9</f>
        <v>16965</v>
      </c>
      <c r="GQ16" s="12">
        <f>ВВ!FM16*0.9</f>
        <v>16965</v>
      </c>
      <c r="GR16" s="12">
        <f>ВВ!FN16*0.9</f>
        <v>16965</v>
      </c>
      <c r="GS16" s="12">
        <f>ВВ!FO16*0.9</f>
        <v>16965</v>
      </c>
      <c r="GT16" s="12">
        <f>ВВ!FP16*0.9</f>
        <v>16065</v>
      </c>
      <c r="GU16" s="12">
        <f>ВВ!FQ16*0.9</f>
        <v>16065</v>
      </c>
      <c r="GV16" s="12">
        <f>ВВ!FR16*0.9</f>
        <v>16065</v>
      </c>
      <c r="GW16" s="12">
        <f>ВВ!FS16*0.9</f>
        <v>16065</v>
      </c>
      <c r="GX16" s="12">
        <f>ВВ!FT16*0.9</f>
        <v>16065</v>
      </c>
      <c r="GY16" s="12">
        <f>ВВ!FU16*0.9</f>
        <v>16515</v>
      </c>
      <c r="GZ16" s="12">
        <f>ВВ!FV16*0.9</f>
        <v>16515</v>
      </c>
      <c r="HA16" s="12">
        <f>ВВ!FW16*0.9</f>
        <v>15615</v>
      </c>
      <c r="HB16" s="12">
        <f>ВВ!FX16*0.9</f>
        <v>15615</v>
      </c>
      <c r="HC16" s="12">
        <f>ВВ!FY16*0.9</f>
        <v>15615</v>
      </c>
      <c r="HD16" s="12">
        <f>ВВ!FZ16*0.9</f>
        <v>15615</v>
      </c>
      <c r="HE16" s="12">
        <f>ВВ!GA16*0.9</f>
        <v>15615</v>
      </c>
      <c r="HF16" s="12">
        <f>ВВ!GB16*0.9</f>
        <v>16065</v>
      </c>
      <c r="HG16" s="12">
        <f>ВВ!GC16*0.9</f>
        <v>16065</v>
      </c>
      <c r="HH16" s="12">
        <f>ВВ!GD16*0.9</f>
        <v>16065</v>
      </c>
      <c r="HI16" s="12">
        <f>ВВ!GE16*0.9</f>
        <v>16065</v>
      </c>
      <c r="HJ16" s="12">
        <f>ВВ!GF16*0.9</f>
        <v>16065</v>
      </c>
      <c r="HK16" s="12">
        <f>ВВ!GG16*0.9</f>
        <v>16065</v>
      </c>
      <c r="HL16" s="12">
        <f>ВВ!GH16*0.9</f>
        <v>16065</v>
      </c>
      <c r="HM16" s="12">
        <f>ВВ!GI16*0.9</f>
        <v>16515</v>
      </c>
      <c r="HN16" s="12">
        <f>ВВ!GJ16*0.9</f>
        <v>16515</v>
      </c>
      <c r="HO16" s="12">
        <f>ВВ!GK16*0.9</f>
        <v>16065</v>
      </c>
      <c r="HP16" s="12">
        <f>ВВ!GL16*0.9</f>
        <v>16065</v>
      </c>
      <c r="HQ16" s="12">
        <f>ВВ!GM16*0.9</f>
        <v>16065</v>
      </c>
      <c r="HR16" s="12">
        <f>ВВ!GN16*0.9</f>
        <v>16065</v>
      </c>
      <c r="HS16" s="12">
        <f>ВВ!GO16*0.9</f>
        <v>16065</v>
      </c>
      <c r="HT16" s="12">
        <f>ВВ!GP16*0.9</f>
        <v>16515</v>
      </c>
      <c r="HU16" s="12">
        <f>ВВ!GQ16*0.9</f>
        <v>16515</v>
      </c>
      <c r="HV16" s="12">
        <f>ВВ!GR16*0.9</f>
        <v>16065</v>
      </c>
      <c r="HW16" s="12">
        <f>ВВ!GS16*0.9</f>
        <v>16065</v>
      </c>
      <c r="HX16" s="12">
        <f>ВВ!GT16*0.9</f>
        <v>16065</v>
      </c>
      <c r="HY16" s="12">
        <f>ВВ!GU16*0.9</f>
        <v>16065</v>
      </c>
      <c r="HZ16" s="12">
        <f>ВВ!GV16*0.9</f>
        <v>16065</v>
      </c>
      <c r="IA16" s="12">
        <f>ВВ!GW16*0.9</f>
        <v>16065</v>
      </c>
      <c r="IB16" s="12">
        <f>ВВ!GX16*0.9</f>
        <v>16065</v>
      </c>
      <c r="IC16" s="12">
        <f>ВВ!GY16*0.9</f>
        <v>16065</v>
      </c>
      <c r="ID16" s="12">
        <f>ВВ!GZ16*0.9</f>
        <v>16065</v>
      </c>
      <c r="IE16" s="12">
        <f>ВВ!HA16*0.9</f>
        <v>16065</v>
      </c>
      <c r="IF16" s="12">
        <f>ВВ!HB16*0.9</f>
        <v>16065</v>
      </c>
    </row>
    <row r="17" spans="1:240" s="3" customFormat="1" ht="12" customHeight="1">
      <c r="A17" s="12"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82"/>
      <c r="DV17" s="182"/>
      <c r="DW17" s="182"/>
      <c r="DX17" s="182"/>
      <c r="DY17" s="182"/>
      <c r="DZ17" s="12"/>
      <c r="EA17" s="12"/>
      <c r="EB17" s="12"/>
      <c r="EC17" s="190"/>
      <c r="ED17" s="190"/>
      <c r="EE17" s="190"/>
      <c r="EF17" s="190"/>
      <c r="EG17" s="190"/>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row>
    <row r="18" spans="1:240" s="4" customFormat="1" ht="12" customHeight="1">
      <c r="A18" s="13">
        <v>1</v>
      </c>
      <c r="B18" s="12" t="e">
        <f>ВВ!#REF!*0.9</f>
        <v>#REF!</v>
      </c>
      <c r="C18" s="12" t="e">
        <f>ВВ!#REF!*0.9</f>
        <v>#REF!</v>
      </c>
      <c r="D18" s="12" t="e">
        <f>ВВ!#REF!*0.9</f>
        <v>#REF!</v>
      </c>
      <c r="E18" s="12" t="e">
        <f>ВВ!#REF!*0.9</f>
        <v>#REF!</v>
      </c>
      <c r="F18" s="12" t="e">
        <f>ВВ!#REF!*0.9</f>
        <v>#REF!</v>
      </c>
      <c r="G18" s="12" t="e">
        <f>ВВ!#REF!*0.9</f>
        <v>#REF!</v>
      </c>
      <c r="H18" s="12" t="e">
        <f>ВВ!#REF!*0.9</f>
        <v>#REF!</v>
      </c>
      <c r="I18" s="12" t="e">
        <f>ВВ!#REF!*0.9</f>
        <v>#REF!</v>
      </c>
      <c r="J18" s="12" t="e">
        <f>ВВ!#REF!*0.9</f>
        <v>#REF!</v>
      </c>
      <c r="K18" s="12" t="e">
        <f>ВВ!#REF!*0.9</f>
        <v>#REF!</v>
      </c>
      <c r="L18" s="12" t="e">
        <f>ВВ!#REF!*0.9</f>
        <v>#REF!</v>
      </c>
      <c r="M18" s="12" t="e">
        <f>ВВ!#REF!*0.9</f>
        <v>#REF!</v>
      </c>
      <c r="N18" s="12" t="e">
        <f>ВВ!#REF!*0.9</f>
        <v>#REF!</v>
      </c>
      <c r="O18" s="12" t="e">
        <f>ВВ!#REF!*0.9</f>
        <v>#REF!</v>
      </c>
      <c r="P18" s="12" t="e">
        <f>ВВ!#REF!*0.9</f>
        <v>#REF!</v>
      </c>
      <c r="Q18" s="12" t="e">
        <f>ВВ!#REF!*0.9</f>
        <v>#REF!</v>
      </c>
      <c r="R18" s="12" t="e">
        <f>ВВ!#REF!*0.9</f>
        <v>#REF!</v>
      </c>
      <c r="S18" s="12" t="e">
        <f>ВВ!#REF!*0.9</f>
        <v>#REF!</v>
      </c>
      <c r="T18" s="12" t="e">
        <f>ВВ!#REF!*0.9</f>
        <v>#REF!</v>
      </c>
      <c r="U18" s="12" t="e">
        <f>ВВ!#REF!*0.9</f>
        <v>#REF!</v>
      </c>
      <c r="V18" s="12" t="e">
        <f>ВВ!#REF!*0.9</f>
        <v>#REF!</v>
      </c>
      <c r="W18" s="12" t="e">
        <f>ВВ!#REF!*0.9</f>
        <v>#REF!</v>
      </c>
      <c r="X18" s="12" t="e">
        <f>ВВ!#REF!*0.9</f>
        <v>#REF!</v>
      </c>
      <c r="Y18" s="12" t="e">
        <f>ВВ!#REF!*0.9</f>
        <v>#REF!</v>
      </c>
      <c r="Z18" s="12" t="e">
        <f>ВВ!#REF!*0.9</f>
        <v>#REF!</v>
      </c>
      <c r="AA18" s="12" t="e">
        <f>ВВ!#REF!*0.9</f>
        <v>#REF!</v>
      </c>
      <c r="AB18" s="12" t="e">
        <f>ВВ!#REF!*0.9</f>
        <v>#REF!</v>
      </c>
      <c r="AC18" s="12" t="e">
        <f>ВВ!#REF!*0.9</f>
        <v>#REF!</v>
      </c>
      <c r="AD18" s="12" t="e">
        <f>ВВ!#REF!*0.9</f>
        <v>#REF!</v>
      </c>
      <c r="AE18" s="12" t="e">
        <f>ВВ!#REF!*0.9</f>
        <v>#REF!</v>
      </c>
      <c r="AF18" s="12">
        <f>ВВ!B18*0.9</f>
        <v>21600</v>
      </c>
      <c r="AG18" s="12">
        <f>ВВ!C18*0.9</f>
        <v>21600</v>
      </c>
      <c r="AH18" s="12">
        <f>ВВ!D18*0.9</f>
        <v>21600</v>
      </c>
      <c r="AI18" s="12">
        <f>ВВ!E18*0.9</f>
        <v>15930</v>
      </c>
      <c r="AJ18" s="12">
        <f>ВВ!F18*0.9</f>
        <v>15930</v>
      </c>
      <c r="AK18" s="12">
        <f>ВВ!G18*0.9</f>
        <v>17280</v>
      </c>
      <c r="AL18" s="12">
        <f>ВВ!H18*0.9</f>
        <v>17280</v>
      </c>
      <c r="AM18" s="12">
        <f>ВВ!I18*0.9</f>
        <v>16380</v>
      </c>
      <c r="AN18" s="12">
        <f>ВВ!J18*0.9</f>
        <v>16380</v>
      </c>
      <c r="AO18" s="12">
        <f>ВВ!K18*0.9</f>
        <v>14580</v>
      </c>
      <c r="AP18" s="12">
        <f>ВВ!L18*0.9</f>
        <v>16380</v>
      </c>
      <c r="AQ18" s="12">
        <f>ВВ!M18*0.9</f>
        <v>16380</v>
      </c>
      <c r="AR18" s="12">
        <f>ВВ!N18*0.9</f>
        <v>16380</v>
      </c>
      <c r="AS18" s="12">
        <f>ВВ!O18*0.9</f>
        <v>15480</v>
      </c>
      <c r="AT18" s="12">
        <f>ВВ!P18*0.9</f>
        <v>15480</v>
      </c>
      <c r="AU18" s="12">
        <f>ВВ!Q18*0.9</f>
        <v>14130</v>
      </c>
      <c r="AV18" s="12">
        <f>ВВ!R18*0.9</f>
        <v>13230</v>
      </c>
      <c r="AW18" s="12">
        <f>ВВ!S18*0.9</f>
        <v>13230</v>
      </c>
      <c r="AX18" s="12">
        <f>ВВ!T18*0.9</f>
        <v>13230</v>
      </c>
      <c r="AY18" s="12">
        <f>ВВ!U18*0.9</f>
        <v>13230</v>
      </c>
      <c r="AZ18" s="12">
        <f>ВВ!V18*0.9</f>
        <v>13230</v>
      </c>
      <c r="BA18" s="12">
        <f>ВВ!W18*0.9</f>
        <v>13230</v>
      </c>
      <c r="BB18" s="12">
        <f>ВВ!X18*0.9</f>
        <v>13230</v>
      </c>
      <c r="BC18" s="12">
        <f>ВВ!Y18*0.9</f>
        <v>12645</v>
      </c>
      <c r="BD18" s="12">
        <f>ВВ!Z18*0.9</f>
        <v>12645</v>
      </c>
      <c r="BE18" s="12">
        <f>ВВ!AA18*0.9</f>
        <v>12645</v>
      </c>
      <c r="BF18" s="12">
        <f>ВВ!AB18*0.9</f>
        <v>13320</v>
      </c>
      <c r="BG18" s="12">
        <f>ВВ!AC18*0.9</f>
        <v>13320</v>
      </c>
      <c r="BH18" s="12">
        <f>ВВ!AD18*0.9</f>
        <v>13320</v>
      </c>
      <c r="BI18" s="12">
        <f>ВВ!AE18*0.9</f>
        <v>13320</v>
      </c>
      <c r="BJ18" s="12">
        <f>ВВ!AF18*0.9</f>
        <v>12780</v>
      </c>
      <c r="BK18" s="12">
        <f>ВВ!AG18*0.9</f>
        <v>12780</v>
      </c>
      <c r="BL18" s="12">
        <f>ВВ!AH18*0.9</f>
        <v>12780</v>
      </c>
      <c r="BM18" s="12">
        <f>ВВ!AI18*0.9</f>
        <v>12780</v>
      </c>
      <c r="BN18" s="12">
        <f>ВВ!AJ18*0.9</f>
        <v>12780</v>
      </c>
      <c r="BO18" s="12">
        <f>ВВ!AK18*0.9</f>
        <v>13950</v>
      </c>
      <c r="BP18" s="12">
        <f>ВВ!AL18*0.9</f>
        <v>13950</v>
      </c>
      <c r="BQ18" s="12">
        <f>ВВ!AM18*0.9</f>
        <v>12780</v>
      </c>
      <c r="BR18" s="12">
        <f>ВВ!AN18*0.9</f>
        <v>12780</v>
      </c>
      <c r="BS18" s="12">
        <f>ВВ!AO18*0.9</f>
        <v>12780</v>
      </c>
      <c r="BT18" s="12">
        <f>ВВ!AP18*0.9</f>
        <v>12780</v>
      </c>
      <c r="BU18" s="12">
        <f>ВВ!AQ18*0.9</f>
        <v>12780</v>
      </c>
      <c r="BV18" s="12">
        <f>ВВ!AR18*0.9</f>
        <v>13320</v>
      </c>
      <c r="BW18" s="12">
        <f>ВВ!AS18*0.9</f>
        <v>13320</v>
      </c>
      <c r="BX18" s="12">
        <f>ВВ!AT18*0.9</f>
        <v>13050</v>
      </c>
      <c r="BY18" s="12">
        <f>ВВ!AU18*0.9</f>
        <v>13050</v>
      </c>
      <c r="BZ18" s="12">
        <f>ВВ!AV18*0.9</f>
        <v>13050</v>
      </c>
      <c r="CA18" s="12">
        <f>ВВ!AW18*0.9</f>
        <v>13050</v>
      </c>
      <c r="CB18" s="12">
        <f>ВВ!AX18*0.9</f>
        <v>13050</v>
      </c>
      <c r="CC18" s="12">
        <f>ВВ!AY18*0.9</f>
        <v>13590</v>
      </c>
      <c r="CD18" s="12">
        <f>ВВ!AZ18*0.9</f>
        <v>13590</v>
      </c>
      <c r="CE18" s="12">
        <f>ВВ!BA18*0.9</f>
        <v>13590</v>
      </c>
      <c r="CF18" s="12">
        <f>ВВ!BB18*0.9</f>
        <v>12780</v>
      </c>
      <c r="CG18" s="12">
        <f>ВВ!BC18*0.9</f>
        <v>12780</v>
      </c>
      <c r="CH18" s="12">
        <f>ВВ!BD18*0.9</f>
        <v>12780</v>
      </c>
      <c r="CI18" s="12">
        <f>ВВ!BE18*0.9</f>
        <v>14400</v>
      </c>
      <c r="CJ18" s="12">
        <f>ВВ!BF18*0.9</f>
        <v>14400</v>
      </c>
      <c r="CK18" s="12">
        <f>ВВ!BG18*0.9</f>
        <v>14400</v>
      </c>
      <c r="CL18" s="12">
        <f>ВВ!BH18*0.9</f>
        <v>13590</v>
      </c>
      <c r="CM18" s="12">
        <f>ВВ!BI18*0.9</f>
        <v>13590</v>
      </c>
      <c r="CN18" s="12">
        <f>ВВ!BJ18*0.9</f>
        <v>13590</v>
      </c>
      <c r="CO18" s="12">
        <f>ВВ!BK18*0.9</f>
        <v>13590</v>
      </c>
      <c r="CP18" s="12">
        <f>ВВ!BL18*0.9</f>
        <v>13590</v>
      </c>
      <c r="CQ18" s="12">
        <f>ВВ!BM18*0.9</f>
        <v>14400</v>
      </c>
      <c r="CR18" s="12">
        <f>ВВ!BN18*0.9</f>
        <v>14400</v>
      </c>
      <c r="CS18" s="12">
        <f>ВВ!BO18*0.9</f>
        <v>14400</v>
      </c>
      <c r="CT18" s="12">
        <f>ВВ!BP18*0.9</f>
        <v>13050</v>
      </c>
      <c r="CU18" s="12">
        <f>ВВ!BQ18*0.9</f>
        <v>13050</v>
      </c>
      <c r="CV18" s="12">
        <f>ВВ!BR18*0.9</f>
        <v>13050</v>
      </c>
      <c r="CW18" s="12">
        <f>ВВ!BS18*0.9</f>
        <v>13050</v>
      </c>
      <c r="CX18" s="12">
        <f>ВВ!BT18*0.9</f>
        <v>13320</v>
      </c>
      <c r="CY18" s="12">
        <f>ВВ!BU18*0.9</f>
        <v>13320</v>
      </c>
      <c r="CZ18" s="12">
        <f>ВВ!BV18*0.9</f>
        <v>13050</v>
      </c>
      <c r="DA18" s="12">
        <f>ВВ!BW18*0.9</f>
        <v>13050</v>
      </c>
      <c r="DB18" s="12">
        <f>ВВ!BX18*0.9</f>
        <v>13050</v>
      </c>
      <c r="DC18" s="12">
        <f>ВВ!BY18*0.9</f>
        <v>13050</v>
      </c>
      <c r="DD18" s="12">
        <f>ВВ!BZ18*0.9</f>
        <v>13050</v>
      </c>
      <c r="DE18" s="12">
        <f>ВВ!CA18*0.9</f>
        <v>13320</v>
      </c>
      <c r="DF18" s="12">
        <f>ВВ!CB18*0.9</f>
        <v>13320</v>
      </c>
      <c r="DG18" s="12">
        <f>ВВ!CC18*0.9</f>
        <v>13050</v>
      </c>
      <c r="DH18" s="12">
        <f>ВВ!CD18*0.9</f>
        <v>13050</v>
      </c>
      <c r="DI18" s="12">
        <f>ВВ!CE18*0.9</f>
        <v>13050</v>
      </c>
      <c r="DJ18" s="12">
        <f>ВВ!CF18*0.9</f>
        <v>13050</v>
      </c>
      <c r="DK18" s="12">
        <f>ВВ!CG18*0.9</f>
        <v>13050</v>
      </c>
      <c r="DL18" s="12">
        <f>ВВ!CH18*0.9</f>
        <v>13320</v>
      </c>
      <c r="DM18" s="12">
        <f>ВВ!CI18*0.9</f>
        <v>13320</v>
      </c>
      <c r="DN18" s="12">
        <f>ВВ!CJ18*0.9</f>
        <v>13320</v>
      </c>
      <c r="DO18" s="12">
        <f>ВВ!CK18*0.9</f>
        <v>13320</v>
      </c>
      <c r="DP18" s="12">
        <f>ВВ!CL18*0.9</f>
        <v>13320</v>
      </c>
      <c r="DQ18" s="12">
        <f>ВВ!CM18*0.9</f>
        <v>13320</v>
      </c>
      <c r="DR18" s="12">
        <f>ВВ!CN18*0.9</f>
        <v>13320</v>
      </c>
      <c r="DS18" s="12">
        <f>ВВ!CO18*0.9</f>
        <v>17100</v>
      </c>
      <c r="DT18" s="12">
        <f>ВВ!CP18*0.9</f>
        <v>17100</v>
      </c>
      <c r="DU18" s="182">
        <f>ВВ!CQ18*0.9</f>
        <v>17100</v>
      </c>
      <c r="DV18" s="182">
        <f>ВВ!CR18*0.9</f>
        <v>17100</v>
      </c>
      <c r="DW18" s="182">
        <f>ВВ!CS18*0.9</f>
        <v>17100</v>
      </c>
      <c r="DX18" s="182">
        <f>ВВ!CT18*0.9</f>
        <v>17100</v>
      </c>
      <c r="DY18" s="182">
        <f>ВВ!CU18*0.9</f>
        <v>17100</v>
      </c>
      <c r="DZ18" s="12">
        <f>ВВ!CV18*0.9</f>
        <v>17100</v>
      </c>
      <c r="EA18" s="12">
        <f>ВВ!CW18*0.9</f>
        <v>17100</v>
      </c>
      <c r="EB18" s="12">
        <f>ВВ!CX18*0.9</f>
        <v>18900</v>
      </c>
      <c r="EC18" s="190">
        <f>ВВ!CY18*0.9</f>
        <v>18900</v>
      </c>
      <c r="ED18" s="190">
        <f>ВВ!CZ18*0.9</f>
        <v>18900</v>
      </c>
      <c r="EE18" s="190">
        <f>ВВ!DA18*0.9</f>
        <v>18900</v>
      </c>
      <c r="EF18" s="190">
        <f>ВВ!DB18*0.9</f>
        <v>18900</v>
      </c>
      <c r="EG18" s="190">
        <f>ВВ!DC18*0.9</f>
        <v>18900</v>
      </c>
      <c r="EH18" s="12">
        <f>ВВ!DD18*0.9</f>
        <v>18900</v>
      </c>
      <c r="EI18" s="12">
        <f>ВВ!DE18*0.9</f>
        <v>17100</v>
      </c>
      <c r="EJ18" s="12">
        <f>ВВ!DF18*0.9</f>
        <v>17100</v>
      </c>
      <c r="EK18" s="12">
        <f>ВВ!DG18*0.9</f>
        <v>17100</v>
      </c>
      <c r="EL18" s="12">
        <f>ВВ!DH18*0.9</f>
        <v>17100</v>
      </c>
      <c r="EM18" s="12">
        <f>ВВ!DI18*0.9</f>
        <v>17100</v>
      </c>
      <c r="EN18" s="12">
        <f>ВВ!DJ18*0.9</f>
        <v>17100</v>
      </c>
      <c r="EO18" s="12">
        <f>ВВ!DK18*0.9</f>
        <v>17100</v>
      </c>
      <c r="EP18" s="12">
        <f>ВВ!DL18*0.9</f>
        <v>17100</v>
      </c>
      <c r="EQ18" s="12">
        <f>ВВ!DM18*0.9</f>
        <v>18000</v>
      </c>
      <c r="ER18" s="12">
        <f>ВВ!DN18*0.9</f>
        <v>18000</v>
      </c>
      <c r="ES18" s="12">
        <f>ВВ!DO18*0.9</f>
        <v>18000</v>
      </c>
      <c r="ET18" s="12">
        <f>ВВ!DP18*0.9</f>
        <v>18000</v>
      </c>
      <c r="EU18" s="12">
        <f>ВВ!DQ18*0.9</f>
        <v>18000</v>
      </c>
      <c r="EV18" s="12">
        <f>ВВ!DR18*0.9</f>
        <v>18000</v>
      </c>
      <c r="EW18" s="12">
        <f>ВВ!DS18*0.9</f>
        <v>18000</v>
      </c>
      <c r="EX18" s="12">
        <f>ВВ!DT18*0.9</f>
        <v>18000</v>
      </c>
      <c r="EY18" s="12">
        <f>ВВ!DU18*0.9</f>
        <v>18000</v>
      </c>
      <c r="EZ18" s="12">
        <f>ВВ!DV18*0.9</f>
        <v>18000</v>
      </c>
      <c r="FA18" s="12">
        <f>ВВ!DW18*0.9</f>
        <v>18000</v>
      </c>
      <c r="FB18" s="12">
        <f>ВВ!DX18*0.9</f>
        <v>18000</v>
      </c>
      <c r="FC18" s="12">
        <f>ВВ!DY18*0.9</f>
        <v>18000</v>
      </c>
      <c r="FD18" s="12">
        <f>ВВ!DZ18*0.9</f>
        <v>18000</v>
      </c>
      <c r="FE18" s="12">
        <f>ВВ!EA18*0.9</f>
        <v>15300</v>
      </c>
      <c r="FF18" s="12">
        <f>ВВ!EB18*0.9</f>
        <v>15300</v>
      </c>
      <c r="FG18" s="12">
        <f>ВВ!EC18*0.9</f>
        <v>15300</v>
      </c>
      <c r="FH18" s="12">
        <f>ВВ!ED18*0.9</f>
        <v>15300</v>
      </c>
      <c r="FI18" s="12">
        <f>ВВ!EE18*0.9</f>
        <v>15750</v>
      </c>
      <c r="FJ18" s="12">
        <f>ВВ!EF18*0.9</f>
        <v>15750</v>
      </c>
      <c r="FK18" s="12">
        <f>ВВ!EG18*0.9</f>
        <v>15300</v>
      </c>
      <c r="FL18" s="12">
        <f>ВВ!EH18*0.9</f>
        <v>15300</v>
      </c>
      <c r="FM18" s="12">
        <f>ВВ!EI18*0.9</f>
        <v>15300</v>
      </c>
      <c r="FN18" s="12">
        <f>ВВ!EJ18*0.9</f>
        <v>15300</v>
      </c>
      <c r="FO18" s="12">
        <f>ВВ!EK18*0.9</f>
        <v>15300</v>
      </c>
      <c r="FP18" s="12">
        <f>ВВ!EL18*0.9</f>
        <v>15750</v>
      </c>
      <c r="FQ18" s="12">
        <f>ВВ!EM18*0.9</f>
        <v>15750</v>
      </c>
      <c r="FR18" s="12">
        <f>ВВ!EN18*0.9</f>
        <v>15300</v>
      </c>
      <c r="FS18" s="12">
        <f>ВВ!EO18*0.9</f>
        <v>15300</v>
      </c>
      <c r="FT18" s="12">
        <f>ВВ!EP18*0.9</f>
        <v>15300</v>
      </c>
      <c r="FU18" s="12">
        <f>ВВ!EQ18*0.9</f>
        <v>15300</v>
      </c>
      <c r="FV18" s="12">
        <f>ВВ!ER18*0.9</f>
        <v>15300</v>
      </c>
      <c r="FW18" s="12">
        <f>ВВ!ES18*0.9</f>
        <v>15750</v>
      </c>
      <c r="FX18" s="12">
        <f>ВВ!ET18*0.9</f>
        <v>15750</v>
      </c>
      <c r="FY18" s="12">
        <f>ВВ!EU18*0.9</f>
        <v>15300</v>
      </c>
      <c r="FZ18" s="12">
        <f>ВВ!EV18*0.9</f>
        <v>15300</v>
      </c>
      <c r="GA18" s="12">
        <f>ВВ!EW18*0.9</f>
        <v>15300</v>
      </c>
      <c r="GB18" s="12">
        <f>ВВ!EX18*0.9</f>
        <v>15300</v>
      </c>
      <c r="GC18" s="12">
        <f>ВВ!EY18*0.9</f>
        <v>15300</v>
      </c>
      <c r="GD18" s="12">
        <f>ВВ!EZ18*0.9</f>
        <v>15750</v>
      </c>
      <c r="GE18" s="12">
        <f>ВВ!FA18*0.9</f>
        <v>15750</v>
      </c>
      <c r="GF18" s="12">
        <f>ВВ!FB18*0.9</f>
        <v>15300</v>
      </c>
      <c r="GG18" s="12">
        <f>ВВ!FC18*0.9</f>
        <v>15300</v>
      </c>
      <c r="GH18" s="12">
        <f>ВВ!FD18*0.9</f>
        <v>15300</v>
      </c>
      <c r="GI18" s="12">
        <f>ВВ!FE18*0.9</f>
        <v>15300</v>
      </c>
      <c r="GJ18" s="12">
        <f>ВВ!FF18*0.9</f>
        <v>15300</v>
      </c>
      <c r="GK18" s="12">
        <f>ВВ!FG18*0.9</f>
        <v>15750</v>
      </c>
      <c r="GL18" s="12">
        <f>ВВ!FH18*0.9</f>
        <v>15750</v>
      </c>
      <c r="GM18" s="12">
        <f>ВВ!FI18*0.9</f>
        <v>15300</v>
      </c>
      <c r="GN18" s="12">
        <f>ВВ!FJ18*0.9</f>
        <v>15300</v>
      </c>
      <c r="GO18" s="12">
        <f>ВВ!FK18*0.9</f>
        <v>15300</v>
      </c>
      <c r="GP18" s="12">
        <f>ВВ!FL18*0.9</f>
        <v>15300</v>
      </c>
      <c r="GQ18" s="12">
        <f>ВВ!FM18*0.9</f>
        <v>15300</v>
      </c>
      <c r="GR18" s="12">
        <f>ВВ!FN18*0.9</f>
        <v>15300</v>
      </c>
      <c r="GS18" s="12">
        <f>ВВ!FO18*0.9</f>
        <v>15300</v>
      </c>
      <c r="GT18" s="12">
        <f>ВВ!FP18*0.9</f>
        <v>14400</v>
      </c>
      <c r="GU18" s="12">
        <f>ВВ!FQ18*0.9</f>
        <v>14400</v>
      </c>
      <c r="GV18" s="12">
        <f>ВВ!FR18*0.9</f>
        <v>14400</v>
      </c>
      <c r="GW18" s="12">
        <f>ВВ!FS18*0.9</f>
        <v>14400</v>
      </c>
      <c r="GX18" s="12">
        <f>ВВ!FT18*0.9</f>
        <v>14400</v>
      </c>
      <c r="GY18" s="12">
        <f>ВВ!FU18*0.9</f>
        <v>14850</v>
      </c>
      <c r="GZ18" s="12">
        <f>ВВ!FV18*0.9</f>
        <v>14850</v>
      </c>
      <c r="HA18" s="12">
        <f>ВВ!FW18*0.9</f>
        <v>13950</v>
      </c>
      <c r="HB18" s="12">
        <f>ВВ!FX18*0.9</f>
        <v>13950</v>
      </c>
      <c r="HC18" s="12">
        <f>ВВ!FY18*0.9</f>
        <v>13950</v>
      </c>
      <c r="HD18" s="12">
        <f>ВВ!FZ18*0.9</f>
        <v>13950</v>
      </c>
      <c r="HE18" s="12">
        <f>ВВ!GA18*0.9</f>
        <v>13950</v>
      </c>
      <c r="HF18" s="12">
        <f>ВВ!GB18*0.9</f>
        <v>14400</v>
      </c>
      <c r="HG18" s="12">
        <f>ВВ!GC18*0.9</f>
        <v>14400</v>
      </c>
      <c r="HH18" s="12">
        <f>ВВ!GD18*0.9</f>
        <v>14400</v>
      </c>
      <c r="HI18" s="12">
        <f>ВВ!GE18*0.9</f>
        <v>14400</v>
      </c>
      <c r="HJ18" s="12">
        <f>ВВ!GF18*0.9</f>
        <v>14400</v>
      </c>
      <c r="HK18" s="12">
        <f>ВВ!GG18*0.9</f>
        <v>14400</v>
      </c>
      <c r="HL18" s="12">
        <f>ВВ!GH18*0.9</f>
        <v>14400</v>
      </c>
      <c r="HM18" s="12">
        <f>ВВ!GI18*0.9</f>
        <v>14850</v>
      </c>
      <c r="HN18" s="12">
        <f>ВВ!GJ18*0.9</f>
        <v>14850</v>
      </c>
      <c r="HO18" s="12">
        <f>ВВ!GK18*0.9</f>
        <v>14400</v>
      </c>
      <c r="HP18" s="12">
        <f>ВВ!GL18*0.9</f>
        <v>14400</v>
      </c>
      <c r="HQ18" s="12">
        <f>ВВ!GM18*0.9</f>
        <v>14400</v>
      </c>
      <c r="HR18" s="12">
        <f>ВВ!GN18*0.9</f>
        <v>14400</v>
      </c>
      <c r="HS18" s="12">
        <f>ВВ!GO18*0.9</f>
        <v>14400</v>
      </c>
      <c r="HT18" s="12">
        <f>ВВ!GP18*0.9</f>
        <v>14850</v>
      </c>
      <c r="HU18" s="12">
        <f>ВВ!GQ18*0.9</f>
        <v>14850</v>
      </c>
      <c r="HV18" s="12">
        <f>ВВ!GR18*0.9</f>
        <v>14400</v>
      </c>
      <c r="HW18" s="12">
        <f>ВВ!GS18*0.9</f>
        <v>14400</v>
      </c>
      <c r="HX18" s="12">
        <f>ВВ!GT18*0.9</f>
        <v>14400</v>
      </c>
      <c r="HY18" s="12">
        <f>ВВ!GU18*0.9</f>
        <v>14400</v>
      </c>
      <c r="HZ18" s="12">
        <f>ВВ!GV18*0.9</f>
        <v>14400</v>
      </c>
      <c r="IA18" s="12">
        <f>ВВ!GW18*0.9</f>
        <v>14400</v>
      </c>
      <c r="IB18" s="12">
        <f>ВВ!GX18*0.9</f>
        <v>14400</v>
      </c>
      <c r="IC18" s="12">
        <f>ВВ!GY18*0.9</f>
        <v>14400</v>
      </c>
      <c r="ID18" s="12">
        <f>ВВ!GZ18*0.9</f>
        <v>14400</v>
      </c>
      <c r="IE18" s="12">
        <f>ВВ!HA18*0.9</f>
        <v>14400</v>
      </c>
      <c r="IF18" s="12">
        <f>ВВ!HB18*0.9</f>
        <v>14400</v>
      </c>
    </row>
    <row r="19" spans="1:240" s="4" customFormat="1" ht="12" customHeight="1">
      <c r="A19" s="13">
        <v>2</v>
      </c>
      <c r="B19" s="12" t="e">
        <f>ВВ!#REF!*0.9</f>
        <v>#REF!</v>
      </c>
      <c r="C19" s="12" t="e">
        <f>ВВ!#REF!*0.9</f>
        <v>#REF!</v>
      </c>
      <c r="D19" s="12" t="e">
        <f>ВВ!#REF!*0.9</f>
        <v>#REF!</v>
      </c>
      <c r="E19" s="12" t="e">
        <f>ВВ!#REF!*0.9</f>
        <v>#REF!</v>
      </c>
      <c r="F19" s="12" t="e">
        <f>ВВ!#REF!*0.9</f>
        <v>#REF!</v>
      </c>
      <c r="G19" s="12" t="e">
        <f>ВВ!#REF!*0.9</f>
        <v>#REF!</v>
      </c>
      <c r="H19" s="12" t="e">
        <f>ВВ!#REF!*0.9</f>
        <v>#REF!</v>
      </c>
      <c r="I19" s="12" t="e">
        <f>ВВ!#REF!*0.9</f>
        <v>#REF!</v>
      </c>
      <c r="J19" s="12" t="e">
        <f>ВВ!#REF!*0.9</f>
        <v>#REF!</v>
      </c>
      <c r="K19" s="12" t="e">
        <f>ВВ!#REF!*0.9</f>
        <v>#REF!</v>
      </c>
      <c r="L19" s="12" t="e">
        <f>ВВ!#REF!*0.9</f>
        <v>#REF!</v>
      </c>
      <c r="M19" s="12" t="e">
        <f>ВВ!#REF!*0.9</f>
        <v>#REF!</v>
      </c>
      <c r="N19" s="12" t="e">
        <f>ВВ!#REF!*0.9</f>
        <v>#REF!</v>
      </c>
      <c r="O19" s="12" t="e">
        <f>ВВ!#REF!*0.9</f>
        <v>#REF!</v>
      </c>
      <c r="P19" s="12" t="e">
        <f>ВВ!#REF!*0.9</f>
        <v>#REF!</v>
      </c>
      <c r="Q19" s="12" t="e">
        <f>ВВ!#REF!*0.9</f>
        <v>#REF!</v>
      </c>
      <c r="R19" s="12" t="e">
        <f>ВВ!#REF!*0.9</f>
        <v>#REF!</v>
      </c>
      <c r="S19" s="12" t="e">
        <f>ВВ!#REF!*0.9</f>
        <v>#REF!</v>
      </c>
      <c r="T19" s="12" t="e">
        <f>ВВ!#REF!*0.9</f>
        <v>#REF!</v>
      </c>
      <c r="U19" s="12" t="e">
        <f>ВВ!#REF!*0.9</f>
        <v>#REF!</v>
      </c>
      <c r="V19" s="12" t="e">
        <f>ВВ!#REF!*0.9</f>
        <v>#REF!</v>
      </c>
      <c r="W19" s="12" t="e">
        <f>ВВ!#REF!*0.9</f>
        <v>#REF!</v>
      </c>
      <c r="X19" s="12" t="e">
        <f>ВВ!#REF!*0.9</f>
        <v>#REF!</v>
      </c>
      <c r="Y19" s="12" t="e">
        <f>ВВ!#REF!*0.9</f>
        <v>#REF!</v>
      </c>
      <c r="Z19" s="12" t="e">
        <f>ВВ!#REF!*0.9</f>
        <v>#REF!</v>
      </c>
      <c r="AA19" s="12" t="e">
        <f>ВВ!#REF!*0.9</f>
        <v>#REF!</v>
      </c>
      <c r="AB19" s="12" t="e">
        <f>ВВ!#REF!*0.9</f>
        <v>#REF!</v>
      </c>
      <c r="AC19" s="12" t="e">
        <f>ВВ!#REF!*0.9</f>
        <v>#REF!</v>
      </c>
      <c r="AD19" s="12" t="e">
        <f>ВВ!#REF!*0.9</f>
        <v>#REF!</v>
      </c>
      <c r="AE19" s="12" t="e">
        <f>ВВ!#REF!*0.9</f>
        <v>#REF!</v>
      </c>
      <c r="AF19" s="12">
        <f>ВВ!B19*0.9</f>
        <v>23355</v>
      </c>
      <c r="AG19" s="12">
        <f>ВВ!C19*0.9</f>
        <v>23355</v>
      </c>
      <c r="AH19" s="12">
        <f>ВВ!D19*0.9</f>
        <v>23355</v>
      </c>
      <c r="AI19" s="12">
        <f>ВВ!E19*0.9</f>
        <v>17685</v>
      </c>
      <c r="AJ19" s="12">
        <f>ВВ!F19*0.9</f>
        <v>17685</v>
      </c>
      <c r="AK19" s="12">
        <f>ВВ!G19*0.9</f>
        <v>19035</v>
      </c>
      <c r="AL19" s="12">
        <f>ВВ!H19*0.9</f>
        <v>19035</v>
      </c>
      <c r="AM19" s="12">
        <f>ВВ!I19*0.9</f>
        <v>18135</v>
      </c>
      <c r="AN19" s="12">
        <f>ВВ!J19*0.9</f>
        <v>18135</v>
      </c>
      <c r="AO19" s="12">
        <f>ВВ!K19*0.9</f>
        <v>16335</v>
      </c>
      <c r="AP19" s="12">
        <f>ВВ!L19*0.9</f>
        <v>18135</v>
      </c>
      <c r="AQ19" s="12">
        <f>ВВ!M19*0.9</f>
        <v>18135</v>
      </c>
      <c r="AR19" s="12">
        <f>ВВ!N19*0.9</f>
        <v>18135</v>
      </c>
      <c r="AS19" s="12">
        <f>ВВ!O19*0.9</f>
        <v>17235</v>
      </c>
      <c r="AT19" s="12">
        <f>ВВ!P19*0.9</f>
        <v>17235</v>
      </c>
      <c r="AU19" s="12">
        <f>ВВ!Q19*0.9</f>
        <v>15885</v>
      </c>
      <c r="AV19" s="12">
        <f>ВВ!R19*0.9</f>
        <v>14985</v>
      </c>
      <c r="AW19" s="12">
        <f>ВВ!S19*0.9</f>
        <v>14985</v>
      </c>
      <c r="AX19" s="12">
        <f>ВВ!T19*0.9</f>
        <v>14985</v>
      </c>
      <c r="AY19" s="12">
        <f>ВВ!U19*0.9</f>
        <v>14985</v>
      </c>
      <c r="AZ19" s="12">
        <f>ВВ!V19*0.9</f>
        <v>14985</v>
      </c>
      <c r="BA19" s="12">
        <f>ВВ!W19*0.9</f>
        <v>14985</v>
      </c>
      <c r="BB19" s="12">
        <f>ВВ!X19*0.9</f>
        <v>14985</v>
      </c>
      <c r="BC19" s="12">
        <f>ВВ!Y19*0.9</f>
        <v>14400</v>
      </c>
      <c r="BD19" s="12">
        <f>ВВ!Z19*0.9</f>
        <v>14400</v>
      </c>
      <c r="BE19" s="12">
        <f>ВВ!AA19*0.9</f>
        <v>14400</v>
      </c>
      <c r="BF19" s="12">
        <f>ВВ!AB19*0.9</f>
        <v>14985</v>
      </c>
      <c r="BG19" s="12">
        <f>ВВ!AC19*0.9</f>
        <v>14985</v>
      </c>
      <c r="BH19" s="12">
        <f>ВВ!AD19*0.9</f>
        <v>14985</v>
      </c>
      <c r="BI19" s="12">
        <f>ВВ!AE19*0.9</f>
        <v>14985</v>
      </c>
      <c r="BJ19" s="12">
        <f>ВВ!AF19*0.9</f>
        <v>14445</v>
      </c>
      <c r="BK19" s="12">
        <f>ВВ!AG19*0.9</f>
        <v>14445</v>
      </c>
      <c r="BL19" s="12">
        <f>ВВ!AH19*0.9</f>
        <v>14445</v>
      </c>
      <c r="BM19" s="12">
        <f>ВВ!AI19*0.9</f>
        <v>14445</v>
      </c>
      <c r="BN19" s="12">
        <f>ВВ!AJ19*0.9</f>
        <v>14445</v>
      </c>
      <c r="BO19" s="12">
        <f>ВВ!AK19*0.9</f>
        <v>15615</v>
      </c>
      <c r="BP19" s="12">
        <f>ВВ!AL19*0.9</f>
        <v>15615</v>
      </c>
      <c r="BQ19" s="12">
        <f>ВВ!AM19*0.9</f>
        <v>14445</v>
      </c>
      <c r="BR19" s="12">
        <f>ВВ!AN19*0.9</f>
        <v>14445</v>
      </c>
      <c r="BS19" s="12">
        <f>ВВ!AO19*0.9</f>
        <v>14445</v>
      </c>
      <c r="BT19" s="12">
        <f>ВВ!AP19*0.9</f>
        <v>14445</v>
      </c>
      <c r="BU19" s="12">
        <f>ВВ!AQ19*0.9</f>
        <v>14445</v>
      </c>
      <c r="BV19" s="12">
        <f>ВВ!AR19*0.9</f>
        <v>14985</v>
      </c>
      <c r="BW19" s="12">
        <f>ВВ!AS19*0.9</f>
        <v>14985</v>
      </c>
      <c r="BX19" s="12">
        <f>ВВ!AT19*0.9</f>
        <v>14715</v>
      </c>
      <c r="BY19" s="12">
        <f>ВВ!AU19*0.9</f>
        <v>14715</v>
      </c>
      <c r="BZ19" s="12">
        <f>ВВ!AV19*0.9</f>
        <v>14715</v>
      </c>
      <c r="CA19" s="12">
        <f>ВВ!AW19*0.9</f>
        <v>14715</v>
      </c>
      <c r="CB19" s="12">
        <f>ВВ!AX19*0.9</f>
        <v>14715</v>
      </c>
      <c r="CC19" s="12">
        <f>ВВ!AY19*0.9</f>
        <v>15255</v>
      </c>
      <c r="CD19" s="12">
        <f>ВВ!AZ19*0.9</f>
        <v>15255</v>
      </c>
      <c r="CE19" s="12">
        <f>ВВ!BA19*0.9</f>
        <v>15255</v>
      </c>
      <c r="CF19" s="12">
        <f>ВВ!BB19*0.9</f>
        <v>14445</v>
      </c>
      <c r="CG19" s="12">
        <f>ВВ!BC19*0.9</f>
        <v>14445</v>
      </c>
      <c r="CH19" s="12">
        <f>ВВ!BD19*0.9</f>
        <v>14445</v>
      </c>
      <c r="CI19" s="12">
        <f>ВВ!BE19*0.9</f>
        <v>16065</v>
      </c>
      <c r="CJ19" s="12">
        <f>ВВ!BF19*0.9</f>
        <v>16065</v>
      </c>
      <c r="CK19" s="12">
        <f>ВВ!BG19*0.9</f>
        <v>16065</v>
      </c>
      <c r="CL19" s="12">
        <f>ВВ!BH19*0.9</f>
        <v>15255</v>
      </c>
      <c r="CM19" s="12">
        <f>ВВ!BI19*0.9</f>
        <v>15255</v>
      </c>
      <c r="CN19" s="12">
        <f>ВВ!BJ19*0.9</f>
        <v>15255</v>
      </c>
      <c r="CO19" s="12">
        <f>ВВ!BK19*0.9</f>
        <v>15255</v>
      </c>
      <c r="CP19" s="12">
        <f>ВВ!BL19*0.9</f>
        <v>15255</v>
      </c>
      <c r="CQ19" s="12">
        <f>ВВ!BM19*0.9</f>
        <v>16065</v>
      </c>
      <c r="CR19" s="12">
        <f>ВВ!BN19*0.9</f>
        <v>16065</v>
      </c>
      <c r="CS19" s="12">
        <f>ВВ!BO19*0.9</f>
        <v>16065</v>
      </c>
      <c r="CT19" s="12">
        <f>ВВ!BP19*0.9</f>
        <v>14715</v>
      </c>
      <c r="CU19" s="12">
        <f>ВВ!BQ19*0.9</f>
        <v>14715</v>
      </c>
      <c r="CV19" s="12">
        <f>ВВ!BR19*0.9</f>
        <v>14715</v>
      </c>
      <c r="CW19" s="12">
        <f>ВВ!BS19*0.9</f>
        <v>14715</v>
      </c>
      <c r="CX19" s="12">
        <f>ВВ!BT19*0.9</f>
        <v>14985</v>
      </c>
      <c r="CY19" s="12">
        <f>ВВ!BU19*0.9</f>
        <v>14985</v>
      </c>
      <c r="CZ19" s="12">
        <f>ВВ!BV19*0.9</f>
        <v>14715</v>
      </c>
      <c r="DA19" s="12">
        <f>ВВ!BW19*0.9</f>
        <v>14715</v>
      </c>
      <c r="DB19" s="12">
        <f>ВВ!BX19*0.9</f>
        <v>14715</v>
      </c>
      <c r="DC19" s="12">
        <f>ВВ!BY19*0.9</f>
        <v>14715</v>
      </c>
      <c r="DD19" s="12">
        <f>ВВ!BZ19*0.9</f>
        <v>14715</v>
      </c>
      <c r="DE19" s="12">
        <f>ВВ!CA19*0.9</f>
        <v>14985</v>
      </c>
      <c r="DF19" s="12">
        <f>ВВ!CB19*0.9</f>
        <v>14985</v>
      </c>
      <c r="DG19" s="12">
        <f>ВВ!CC19*0.9</f>
        <v>14715</v>
      </c>
      <c r="DH19" s="12">
        <f>ВВ!CD19*0.9</f>
        <v>14715</v>
      </c>
      <c r="DI19" s="12">
        <f>ВВ!CE19*0.9</f>
        <v>14715</v>
      </c>
      <c r="DJ19" s="12">
        <f>ВВ!CF19*0.9</f>
        <v>14715</v>
      </c>
      <c r="DK19" s="12">
        <f>ВВ!CG19*0.9</f>
        <v>14715</v>
      </c>
      <c r="DL19" s="12">
        <f>ВВ!CH19*0.9</f>
        <v>14985</v>
      </c>
      <c r="DM19" s="12">
        <f>ВВ!CI19*0.9</f>
        <v>14985</v>
      </c>
      <c r="DN19" s="12">
        <f>ВВ!CJ19*0.9</f>
        <v>14985</v>
      </c>
      <c r="DO19" s="12">
        <f>ВВ!CK19*0.9</f>
        <v>14985</v>
      </c>
      <c r="DP19" s="12">
        <f>ВВ!CL19*0.9</f>
        <v>14985</v>
      </c>
      <c r="DQ19" s="12">
        <f>ВВ!CM19*0.9</f>
        <v>14985</v>
      </c>
      <c r="DR19" s="12">
        <f>ВВ!CN19*0.9</f>
        <v>14985</v>
      </c>
      <c r="DS19" s="12">
        <f>ВВ!CO19*0.9</f>
        <v>18765</v>
      </c>
      <c r="DT19" s="12">
        <f>ВВ!CP19*0.9</f>
        <v>18765</v>
      </c>
      <c r="DU19" s="182">
        <f>ВВ!CQ19*0.9</f>
        <v>18765</v>
      </c>
      <c r="DV19" s="182">
        <f>ВВ!CR19*0.9</f>
        <v>18765</v>
      </c>
      <c r="DW19" s="182">
        <f>ВВ!CS19*0.9</f>
        <v>18765</v>
      </c>
      <c r="DX19" s="182">
        <f>ВВ!CT19*0.9</f>
        <v>18765</v>
      </c>
      <c r="DY19" s="182">
        <f>ВВ!CU19*0.9</f>
        <v>18765</v>
      </c>
      <c r="DZ19" s="12">
        <f>ВВ!CV19*0.9</f>
        <v>18765</v>
      </c>
      <c r="EA19" s="12">
        <f>ВВ!CW19*0.9</f>
        <v>18765</v>
      </c>
      <c r="EB19" s="12">
        <f>ВВ!CX19*0.9</f>
        <v>20565</v>
      </c>
      <c r="EC19" s="190">
        <f>ВВ!CY19*0.9</f>
        <v>20565</v>
      </c>
      <c r="ED19" s="190">
        <f>ВВ!CZ19*0.9</f>
        <v>20565</v>
      </c>
      <c r="EE19" s="190">
        <f>ВВ!DA19*0.9</f>
        <v>20565</v>
      </c>
      <c r="EF19" s="190">
        <f>ВВ!DB19*0.9</f>
        <v>20565</v>
      </c>
      <c r="EG19" s="190">
        <f>ВВ!DC19*0.9</f>
        <v>20565</v>
      </c>
      <c r="EH19" s="12">
        <f>ВВ!DD19*0.9</f>
        <v>20565</v>
      </c>
      <c r="EI19" s="12">
        <f>ВВ!DE19*0.9</f>
        <v>18765</v>
      </c>
      <c r="EJ19" s="12">
        <f>ВВ!DF19*0.9</f>
        <v>18765</v>
      </c>
      <c r="EK19" s="12">
        <f>ВВ!DG19*0.9</f>
        <v>18765</v>
      </c>
      <c r="EL19" s="12">
        <f>ВВ!DH19*0.9</f>
        <v>18765</v>
      </c>
      <c r="EM19" s="12">
        <f>ВВ!DI19*0.9</f>
        <v>18765</v>
      </c>
      <c r="EN19" s="12">
        <f>ВВ!DJ19*0.9</f>
        <v>18765</v>
      </c>
      <c r="EO19" s="12">
        <f>ВВ!DK19*0.9</f>
        <v>18765</v>
      </c>
      <c r="EP19" s="12">
        <f>ВВ!DL19*0.9</f>
        <v>18765</v>
      </c>
      <c r="EQ19" s="12">
        <f>ВВ!DM19*0.9</f>
        <v>19665</v>
      </c>
      <c r="ER19" s="12">
        <f>ВВ!DN19*0.9</f>
        <v>19665</v>
      </c>
      <c r="ES19" s="12">
        <f>ВВ!DO19*0.9</f>
        <v>19665</v>
      </c>
      <c r="ET19" s="12">
        <f>ВВ!DP19*0.9</f>
        <v>19665</v>
      </c>
      <c r="EU19" s="12">
        <f>ВВ!DQ19*0.9</f>
        <v>19665</v>
      </c>
      <c r="EV19" s="12">
        <f>ВВ!DR19*0.9</f>
        <v>19665</v>
      </c>
      <c r="EW19" s="12">
        <f>ВВ!DS19*0.9</f>
        <v>19665</v>
      </c>
      <c r="EX19" s="12">
        <f>ВВ!DT19*0.9</f>
        <v>19665</v>
      </c>
      <c r="EY19" s="12">
        <f>ВВ!DU19*0.9</f>
        <v>19665</v>
      </c>
      <c r="EZ19" s="12">
        <f>ВВ!DV19*0.9</f>
        <v>19665</v>
      </c>
      <c r="FA19" s="12">
        <f>ВВ!DW19*0.9</f>
        <v>19665</v>
      </c>
      <c r="FB19" s="12">
        <f>ВВ!DX19*0.9</f>
        <v>19665</v>
      </c>
      <c r="FC19" s="12">
        <f>ВВ!DY19*0.9</f>
        <v>19665</v>
      </c>
      <c r="FD19" s="12">
        <f>ВВ!DZ19*0.9</f>
        <v>19665</v>
      </c>
      <c r="FE19" s="12">
        <f>ВВ!EA19*0.9</f>
        <v>16965</v>
      </c>
      <c r="FF19" s="12">
        <f>ВВ!EB19*0.9</f>
        <v>16965</v>
      </c>
      <c r="FG19" s="12">
        <f>ВВ!EC19*0.9</f>
        <v>16965</v>
      </c>
      <c r="FH19" s="12">
        <f>ВВ!ED19*0.9</f>
        <v>16965</v>
      </c>
      <c r="FI19" s="12">
        <f>ВВ!EE19*0.9</f>
        <v>17415</v>
      </c>
      <c r="FJ19" s="12">
        <f>ВВ!EF19*0.9</f>
        <v>17415</v>
      </c>
      <c r="FK19" s="12">
        <f>ВВ!EG19*0.9</f>
        <v>16965</v>
      </c>
      <c r="FL19" s="12">
        <f>ВВ!EH19*0.9</f>
        <v>16965</v>
      </c>
      <c r="FM19" s="12">
        <f>ВВ!EI19*0.9</f>
        <v>16965</v>
      </c>
      <c r="FN19" s="12">
        <f>ВВ!EJ19*0.9</f>
        <v>16965</v>
      </c>
      <c r="FO19" s="12">
        <f>ВВ!EK19*0.9</f>
        <v>16965</v>
      </c>
      <c r="FP19" s="12">
        <f>ВВ!EL19*0.9</f>
        <v>17415</v>
      </c>
      <c r="FQ19" s="12">
        <f>ВВ!EM19*0.9</f>
        <v>17415</v>
      </c>
      <c r="FR19" s="12">
        <f>ВВ!EN19*0.9</f>
        <v>16965</v>
      </c>
      <c r="FS19" s="12">
        <f>ВВ!EO19*0.9</f>
        <v>16965</v>
      </c>
      <c r="FT19" s="12">
        <f>ВВ!EP19*0.9</f>
        <v>16965</v>
      </c>
      <c r="FU19" s="12">
        <f>ВВ!EQ19*0.9</f>
        <v>16965</v>
      </c>
      <c r="FV19" s="12">
        <f>ВВ!ER19*0.9</f>
        <v>16965</v>
      </c>
      <c r="FW19" s="12">
        <f>ВВ!ES19*0.9</f>
        <v>17415</v>
      </c>
      <c r="FX19" s="12">
        <f>ВВ!ET19*0.9</f>
        <v>17415</v>
      </c>
      <c r="FY19" s="12">
        <f>ВВ!EU19*0.9</f>
        <v>16965</v>
      </c>
      <c r="FZ19" s="12">
        <f>ВВ!EV19*0.9</f>
        <v>16965</v>
      </c>
      <c r="GA19" s="12">
        <f>ВВ!EW19*0.9</f>
        <v>16965</v>
      </c>
      <c r="GB19" s="12">
        <f>ВВ!EX19*0.9</f>
        <v>16965</v>
      </c>
      <c r="GC19" s="12">
        <f>ВВ!EY19*0.9</f>
        <v>16965</v>
      </c>
      <c r="GD19" s="12">
        <f>ВВ!EZ19*0.9</f>
        <v>17415</v>
      </c>
      <c r="GE19" s="12">
        <f>ВВ!FA19*0.9</f>
        <v>17415</v>
      </c>
      <c r="GF19" s="12">
        <f>ВВ!FB19*0.9</f>
        <v>16965</v>
      </c>
      <c r="GG19" s="12">
        <f>ВВ!FC19*0.9</f>
        <v>16965</v>
      </c>
      <c r="GH19" s="12">
        <f>ВВ!FD19*0.9</f>
        <v>16965</v>
      </c>
      <c r="GI19" s="12">
        <f>ВВ!FE19*0.9</f>
        <v>16965</v>
      </c>
      <c r="GJ19" s="12">
        <f>ВВ!FF19*0.9</f>
        <v>16965</v>
      </c>
      <c r="GK19" s="12">
        <f>ВВ!FG19*0.9</f>
        <v>17415</v>
      </c>
      <c r="GL19" s="12">
        <f>ВВ!FH19*0.9</f>
        <v>17415</v>
      </c>
      <c r="GM19" s="12">
        <f>ВВ!FI19*0.9</f>
        <v>16965</v>
      </c>
      <c r="GN19" s="12">
        <f>ВВ!FJ19*0.9</f>
        <v>16965</v>
      </c>
      <c r="GO19" s="12">
        <f>ВВ!FK19*0.9</f>
        <v>16965</v>
      </c>
      <c r="GP19" s="12">
        <f>ВВ!FL19*0.9</f>
        <v>16965</v>
      </c>
      <c r="GQ19" s="12">
        <f>ВВ!FM19*0.9</f>
        <v>16965</v>
      </c>
      <c r="GR19" s="12">
        <f>ВВ!FN19*0.9</f>
        <v>16965</v>
      </c>
      <c r="GS19" s="12">
        <f>ВВ!FO19*0.9</f>
        <v>16965</v>
      </c>
      <c r="GT19" s="12">
        <f>ВВ!FP19*0.9</f>
        <v>16065</v>
      </c>
      <c r="GU19" s="12">
        <f>ВВ!FQ19*0.9</f>
        <v>16065</v>
      </c>
      <c r="GV19" s="12">
        <f>ВВ!FR19*0.9</f>
        <v>16065</v>
      </c>
      <c r="GW19" s="12">
        <f>ВВ!FS19*0.9</f>
        <v>16065</v>
      </c>
      <c r="GX19" s="12">
        <f>ВВ!FT19*0.9</f>
        <v>16065</v>
      </c>
      <c r="GY19" s="12">
        <f>ВВ!FU19*0.9</f>
        <v>16515</v>
      </c>
      <c r="GZ19" s="12">
        <f>ВВ!FV19*0.9</f>
        <v>16515</v>
      </c>
      <c r="HA19" s="12">
        <f>ВВ!FW19*0.9</f>
        <v>15615</v>
      </c>
      <c r="HB19" s="12">
        <f>ВВ!FX19*0.9</f>
        <v>15615</v>
      </c>
      <c r="HC19" s="12">
        <f>ВВ!FY19*0.9</f>
        <v>15615</v>
      </c>
      <c r="HD19" s="12">
        <f>ВВ!FZ19*0.9</f>
        <v>15615</v>
      </c>
      <c r="HE19" s="12">
        <f>ВВ!GA19*0.9</f>
        <v>15615</v>
      </c>
      <c r="HF19" s="12">
        <f>ВВ!GB19*0.9</f>
        <v>16065</v>
      </c>
      <c r="HG19" s="12">
        <f>ВВ!GC19*0.9</f>
        <v>16065</v>
      </c>
      <c r="HH19" s="12">
        <f>ВВ!GD19*0.9</f>
        <v>16065</v>
      </c>
      <c r="HI19" s="12">
        <f>ВВ!GE19*0.9</f>
        <v>16065</v>
      </c>
      <c r="HJ19" s="12">
        <f>ВВ!GF19*0.9</f>
        <v>16065</v>
      </c>
      <c r="HK19" s="12">
        <f>ВВ!GG19*0.9</f>
        <v>16065</v>
      </c>
      <c r="HL19" s="12">
        <f>ВВ!GH19*0.9</f>
        <v>16065</v>
      </c>
      <c r="HM19" s="12">
        <f>ВВ!GI19*0.9</f>
        <v>16515</v>
      </c>
      <c r="HN19" s="12">
        <f>ВВ!GJ19*0.9</f>
        <v>16515</v>
      </c>
      <c r="HO19" s="12">
        <f>ВВ!GK19*0.9</f>
        <v>16065</v>
      </c>
      <c r="HP19" s="12">
        <f>ВВ!GL19*0.9</f>
        <v>16065</v>
      </c>
      <c r="HQ19" s="12">
        <f>ВВ!GM19*0.9</f>
        <v>16065</v>
      </c>
      <c r="HR19" s="12">
        <f>ВВ!GN19*0.9</f>
        <v>16065</v>
      </c>
      <c r="HS19" s="12">
        <f>ВВ!GO19*0.9</f>
        <v>16065</v>
      </c>
      <c r="HT19" s="12">
        <f>ВВ!GP19*0.9</f>
        <v>16515</v>
      </c>
      <c r="HU19" s="12">
        <f>ВВ!GQ19*0.9</f>
        <v>16515</v>
      </c>
      <c r="HV19" s="12">
        <f>ВВ!GR19*0.9</f>
        <v>16065</v>
      </c>
      <c r="HW19" s="12">
        <f>ВВ!GS19*0.9</f>
        <v>16065</v>
      </c>
      <c r="HX19" s="12">
        <f>ВВ!GT19*0.9</f>
        <v>16065</v>
      </c>
      <c r="HY19" s="12">
        <f>ВВ!GU19*0.9</f>
        <v>16065</v>
      </c>
      <c r="HZ19" s="12">
        <f>ВВ!GV19*0.9</f>
        <v>16065</v>
      </c>
      <c r="IA19" s="12">
        <f>ВВ!GW19*0.9</f>
        <v>16065</v>
      </c>
      <c r="IB19" s="12">
        <f>ВВ!GX19*0.9</f>
        <v>16065</v>
      </c>
      <c r="IC19" s="12">
        <f>ВВ!GY19*0.9</f>
        <v>16065</v>
      </c>
      <c r="ID19" s="12">
        <f>ВВ!GZ19*0.9</f>
        <v>16065</v>
      </c>
      <c r="IE19" s="12">
        <f>ВВ!HA19*0.9</f>
        <v>16065</v>
      </c>
      <c r="IF19" s="12">
        <f>ВВ!HB19*0.9</f>
        <v>16065</v>
      </c>
    </row>
    <row r="20" spans="1:240" s="3" customFormat="1" ht="12"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82"/>
      <c r="DV20" s="182"/>
      <c r="DW20" s="182"/>
      <c r="DX20" s="182"/>
      <c r="DY20" s="182"/>
      <c r="DZ20" s="12"/>
      <c r="EA20" s="12"/>
      <c r="EB20" s="12"/>
      <c r="EC20" s="190"/>
      <c r="ED20" s="190"/>
      <c r="EE20" s="190"/>
      <c r="EF20" s="190"/>
      <c r="EG20" s="190"/>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row>
    <row r="21" spans="1:240" s="4" customFormat="1" ht="12" customHeight="1">
      <c r="A21" s="13">
        <v>1</v>
      </c>
      <c r="B21" s="12" t="e">
        <f>ВВ!#REF!*0.9</f>
        <v>#REF!</v>
      </c>
      <c r="C21" s="12" t="e">
        <f>ВВ!#REF!*0.9</f>
        <v>#REF!</v>
      </c>
      <c r="D21" s="12" t="e">
        <f>ВВ!#REF!*0.9</f>
        <v>#REF!</v>
      </c>
      <c r="E21" s="12" t="e">
        <f>ВВ!#REF!*0.9</f>
        <v>#REF!</v>
      </c>
      <c r="F21" s="12" t="e">
        <f>ВВ!#REF!*0.9</f>
        <v>#REF!</v>
      </c>
      <c r="G21" s="12" t="e">
        <f>ВВ!#REF!*0.9</f>
        <v>#REF!</v>
      </c>
      <c r="H21" s="12" t="e">
        <f>ВВ!#REF!*0.9</f>
        <v>#REF!</v>
      </c>
      <c r="I21" s="12" t="e">
        <f>ВВ!#REF!*0.9</f>
        <v>#REF!</v>
      </c>
      <c r="J21" s="12" t="e">
        <f>ВВ!#REF!*0.9</f>
        <v>#REF!</v>
      </c>
      <c r="K21" s="12" t="e">
        <f>ВВ!#REF!*0.9</f>
        <v>#REF!</v>
      </c>
      <c r="L21" s="12" t="e">
        <f>ВВ!#REF!*0.9</f>
        <v>#REF!</v>
      </c>
      <c r="M21" s="12" t="e">
        <f>ВВ!#REF!*0.9</f>
        <v>#REF!</v>
      </c>
      <c r="N21" s="12" t="e">
        <f>ВВ!#REF!*0.9</f>
        <v>#REF!</v>
      </c>
      <c r="O21" s="12" t="e">
        <f>ВВ!#REF!*0.9</f>
        <v>#REF!</v>
      </c>
      <c r="P21" s="12" t="e">
        <f>ВВ!#REF!*0.9</f>
        <v>#REF!</v>
      </c>
      <c r="Q21" s="12" t="e">
        <f>ВВ!#REF!*0.9</f>
        <v>#REF!</v>
      </c>
      <c r="R21" s="12" t="e">
        <f>ВВ!#REF!*0.9</f>
        <v>#REF!</v>
      </c>
      <c r="S21" s="12" t="e">
        <f>ВВ!#REF!*0.9</f>
        <v>#REF!</v>
      </c>
      <c r="T21" s="12" t="e">
        <f>ВВ!#REF!*0.9</f>
        <v>#REF!</v>
      </c>
      <c r="U21" s="12" t="e">
        <f>ВВ!#REF!*0.9</f>
        <v>#REF!</v>
      </c>
      <c r="V21" s="12" t="e">
        <f>ВВ!#REF!*0.9</f>
        <v>#REF!</v>
      </c>
      <c r="W21" s="12" t="e">
        <f>ВВ!#REF!*0.9</f>
        <v>#REF!</v>
      </c>
      <c r="X21" s="12" t="e">
        <f>ВВ!#REF!*0.9</f>
        <v>#REF!</v>
      </c>
      <c r="Y21" s="12" t="e">
        <f>ВВ!#REF!*0.9</f>
        <v>#REF!</v>
      </c>
      <c r="Z21" s="12" t="e">
        <f>ВВ!#REF!*0.9</f>
        <v>#REF!</v>
      </c>
      <c r="AA21" s="12" t="e">
        <f>ВВ!#REF!*0.9</f>
        <v>#REF!</v>
      </c>
      <c r="AB21" s="12" t="e">
        <f>ВВ!#REF!*0.9</f>
        <v>#REF!</v>
      </c>
      <c r="AC21" s="12" t="e">
        <f>ВВ!#REF!*0.9</f>
        <v>#REF!</v>
      </c>
      <c r="AD21" s="12" t="e">
        <f>ВВ!#REF!*0.9</f>
        <v>#REF!</v>
      </c>
      <c r="AE21" s="12" t="e">
        <f>ВВ!#REF!*0.9</f>
        <v>#REF!</v>
      </c>
      <c r="AF21" s="12">
        <f>ВВ!B21*0.9</f>
        <v>26100</v>
      </c>
      <c r="AG21" s="12">
        <f>ВВ!C21*0.9</f>
        <v>26100</v>
      </c>
      <c r="AH21" s="12">
        <f>ВВ!D21*0.9</f>
        <v>26100</v>
      </c>
      <c r="AI21" s="12">
        <f>ВВ!E21*0.9</f>
        <v>18630</v>
      </c>
      <c r="AJ21" s="12">
        <f>ВВ!F21*0.9</f>
        <v>18630</v>
      </c>
      <c r="AK21" s="12">
        <f>ВВ!G21*0.9</f>
        <v>19980</v>
      </c>
      <c r="AL21" s="12">
        <f>ВВ!H21*0.9</f>
        <v>19980</v>
      </c>
      <c r="AM21" s="12">
        <f>ВВ!I21*0.9</f>
        <v>19080</v>
      </c>
      <c r="AN21" s="12">
        <f>ВВ!J21*0.9</f>
        <v>19080</v>
      </c>
      <c r="AO21" s="12">
        <f>ВВ!K21*0.9</f>
        <v>17280</v>
      </c>
      <c r="AP21" s="12">
        <f>ВВ!L21*0.9</f>
        <v>19080</v>
      </c>
      <c r="AQ21" s="12">
        <f>ВВ!M21*0.9</f>
        <v>19080</v>
      </c>
      <c r="AR21" s="12">
        <f>ВВ!N21*0.9</f>
        <v>19080</v>
      </c>
      <c r="AS21" s="12">
        <f>ВВ!O21*0.9</f>
        <v>18180</v>
      </c>
      <c r="AT21" s="12">
        <f>ВВ!P21*0.9</f>
        <v>18180</v>
      </c>
      <c r="AU21" s="12">
        <f>ВВ!Q21*0.9</f>
        <v>16830</v>
      </c>
      <c r="AV21" s="12">
        <f>ВВ!R21*0.9</f>
        <v>15930</v>
      </c>
      <c r="AW21" s="12">
        <f>ВВ!S21*0.9</f>
        <v>15930</v>
      </c>
      <c r="AX21" s="12">
        <f>ВВ!T21*0.9</f>
        <v>15930</v>
      </c>
      <c r="AY21" s="12">
        <f>ВВ!U21*0.9</f>
        <v>15930</v>
      </c>
      <c r="AZ21" s="12">
        <f>ВВ!V21*0.9</f>
        <v>15930</v>
      </c>
      <c r="BA21" s="12">
        <f>ВВ!W21*0.9</f>
        <v>15930</v>
      </c>
      <c r="BB21" s="12">
        <f>ВВ!X21*0.9</f>
        <v>15930</v>
      </c>
      <c r="BC21" s="12">
        <f>ВВ!Y21*0.9</f>
        <v>15345</v>
      </c>
      <c r="BD21" s="12">
        <f>ВВ!Z21*0.9</f>
        <v>15345</v>
      </c>
      <c r="BE21" s="12">
        <f>ВВ!AA21*0.9</f>
        <v>15345</v>
      </c>
      <c r="BF21" s="12">
        <f>ВВ!AB21*0.9</f>
        <v>15120</v>
      </c>
      <c r="BG21" s="12">
        <f>ВВ!AC21*0.9</f>
        <v>15120</v>
      </c>
      <c r="BH21" s="12">
        <f>ВВ!AD21*0.9</f>
        <v>15120</v>
      </c>
      <c r="BI21" s="12">
        <f>ВВ!AE21*0.9</f>
        <v>15120</v>
      </c>
      <c r="BJ21" s="12">
        <f>ВВ!AF21*0.9</f>
        <v>14580</v>
      </c>
      <c r="BK21" s="12">
        <f>ВВ!AG21*0.9</f>
        <v>14580</v>
      </c>
      <c r="BL21" s="12">
        <f>ВВ!AH21*0.9</f>
        <v>14580</v>
      </c>
      <c r="BM21" s="12">
        <f>ВВ!AI21*0.9</f>
        <v>14580</v>
      </c>
      <c r="BN21" s="12">
        <f>ВВ!AJ21*0.9</f>
        <v>14580</v>
      </c>
      <c r="BO21" s="12">
        <f>ВВ!AK21*0.9</f>
        <v>15750</v>
      </c>
      <c r="BP21" s="12">
        <f>ВВ!AL21*0.9</f>
        <v>15750</v>
      </c>
      <c r="BQ21" s="12">
        <f>ВВ!AM21*0.9</f>
        <v>14580</v>
      </c>
      <c r="BR21" s="12">
        <f>ВВ!AN21*0.9</f>
        <v>14580</v>
      </c>
      <c r="BS21" s="12">
        <f>ВВ!AO21*0.9</f>
        <v>14580</v>
      </c>
      <c r="BT21" s="12">
        <f>ВВ!AP21*0.9</f>
        <v>14580</v>
      </c>
      <c r="BU21" s="12">
        <f>ВВ!AQ21*0.9</f>
        <v>14580</v>
      </c>
      <c r="BV21" s="12">
        <f>ВВ!AR21*0.9</f>
        <v>15120</v>
      </c>
      <c r="BW21" s="12">
        <f>ВВ!AS21*0.9</f>
        <v>15120</v>
      </c>
      <c r="BX21" s="12">
        <f>ВВ!AT21*0.9</f>
        <v>14850</v>
      </c>
      <c r="BY21" s="12">
        <f>ВВ!AU21*0.9</f>
        <v>14850</v>
      </c>
      <c r="BZ21" s="12">
        <f>ВВ!AV21*0.9</f>
        <v>14850</v>
      </c>
      <c r="CA21" s="12">
        <f>ВВ!AW21*0.9</f>
        <v>14850</v>
      </c>
      <c r="CB21" s="12">
        <f>ВВ!AX21*0.9</f>
        <v>14850</v>
      </c>
      <c r="CC21" s="12">
        <f>ВВ!AY21*0.9</f>
        <v>15390</v>
      </c>
      <c r="CD21" s="12">
        <f>ВВ!AZ21*0.9</f>
        <v>15390</v>
      </c>
      <c r="CE21" s="12">
        <f>ВВ!BA21*0.9</f>
        <v>15390</v>
      </c>
      <c r="CF21" s="12">
        <f>ВВ!BB21*0.9</f>
        <v>14580</v>
      </c>
      <c r="CG21" s="12">
        <f>ВВ!BC21*0.9</f>
        <v>14580</v>
      </c>
      <c r="CH21" s="12">
        <f>ВВ!BD21*0.9</f>
        <v>14580</v>
      </c>
      <c r="CI21" s="12">
        <f>ВВ!BE21*0.9</f>
        <v>16200</v>
      </c>
      <c r="CJ21" s="12">
        <f>ВВ!BF21*0.9</f>
        <v>16200</v>
      </c>
      <c r="CK21" s="12">
        <f>ВВ!BG21*0.9</f>
        <v>16200</v>
      </c>
      <c r="CL21" s="12">
        <f>ВВ!BH21*0.9</f>
        <v>15390</v>
      </c>
      <c r="CM21" s="12">
        <f>ВВ!BI21*0.9</f>
        <v>15390</v>
      </c>
      <c r="CN21" s="12">
        <f>ВВ!BJ21*0.9</f>
        <v>15390</v>
      </c>
      <c r="CO21" s="12">
        <f>ВВ!BK21*0.9</f>
        <v>15390</v>
      </c>
      <c r="CP21" s="12">
        <f>ВВ!BL21*0.9</f>
        <v>15390</v>
      </c>
      <c r="CQ21" s="12">
        <f>ВВ!BM21*0.9</f>
        <v>16200</v>
      </c>
      <c r="CR21" s="12">
        <f>ВВ!BN21*0.9</f>
        <v>16200</v>
      </c>
      <c r="CS21" s="12">
        <f>ВВ!BO21*0.9</f>
        <v>16200</v>
      </c>
      <c r="CT21" s="12">
        <f>ВВ!BP21*0.9</f>
        <v>14850</v>
      </c>
      <c r="CU21" s="12">
        <f>ВВ!BQ21*0.9</f>
        <v>14850</v>
      </c>
      <c r="CV21" s="12">
        <f>ВВ!BR21*0.9</f>
        <v>14850</v>
      </c>
      <c r="CW21" s="12">
        <f>ВВ!BS21*0.9</f>
        <v>14850</v>
      </c>
      <c r="CX21" s="12">
        <f>ВВ!BT21*0.9</f>
        <v>15120</v>
      </c>
      <c r="CY21" s="12">
        <f>ВВ!BU21*0.9</f>
        <v>15120</v>
      </c>
      <c r="CZ21" s="12">
        <f>ВВ!BV21*0.9</f>
        <v>14850</v>
      </c>
      <c r="DA21" s="12">
        <f>ВВ!BW21*0.9</f>
        <v>14850</v>
      </c>
      <c r="DB21" s="12">
        <f>ВВ!BX21*0.9</f>
        <v>14850</v>
      </c>
      <c r="DC21" s="12">
        <f>ВВ!BY21*0.9</f>
        <v>14850</v>
      </c>
      <c r="DD21" s="12">
        <f>ВВ!BZ21*0.9</f>
        <v>14850</v>
      </c>
      <c r="DE21" s="12">
        <f>ВВ!CA21*0.9</f>
        <v>15120</v>
      </c>
      <c r="DF21" s="12">
        <f>ВВ!CB21*0.9</f>
        <v>15120</v>
      </c>
      <c r="DG21" s="12">
        <f>ВВ!CC21*0.9</f>
        <v>14850</v>
      </c>
      <c r="DH21" s="12">
        <f>ВВ!CD21*0.9</f>
        <v>14850</v>
      </c>
      <c r="DI21" s="12">
        <f>ВВ!CE21*0.9</f>
        <v>14850</v>
      </c>
      <c r="DJ21" s="12">
        <f>ВВ!CF21*0.9</f>
        <v>14850</v>
      </c>
      <c r="DK21" s="12">
        <f>ВВ!CG21*0.9</f>
        <v>14850</v>
      </c>
      <c r="DL21" s="12">
        <f>ВВ!CH21*0.9</f>
        <v>15120</v>
      </c>
      <c r="DM21" s="12">
        <f>ВВ!CI21*0.9</f>
        <v>15120</v>
      </c>
      <c r="DN21" s="12">
        <f>ВВ!CJ21*0.9</f>
        <v>15120</v>
      </c>
      <c r="DO21" s="12">
        <f>ВВ!CK21*0.9</f>
        <v>15120</v>
      </c>
      <c r="DP21" s="12">
        <f>ВВ!CL21*0.9</f>
        <v>15120</v>
      </c>
      <c r="DQ21" s="12">
        <f>ВВ!CM21*0.9</f>
        <v>15120</v>
      </c>
      <c r="DR21" s="12">
        <f>ВВ!CN21*0.9</f>
        <v>15120</v>
      </c>
      <c r="DS21" s="12">
        <f>ВВ!CO21*0.9</f>
        <v>18900</v>
      </c>
      <c r="DT21" s="12">
        <f>ВВ!CP21*0.9</f>
        <v>18900</v>
      </c>
      <c r="DU21" s="182">
        <f>ВВ!CQ21*0.9</f>
        <v>18900</v>
      </c>
      <c r="DV21" s="182">
        <f>ВВ!CR21*0.9</f>
        <v>18900</v>
      </c>
      <c r="DW21" s="182">
        <f>ВВ!CS21*0.9</f>
        <v>18900</v>
      </c>
      <c r="DX21" s="182">
        <f>ВВ!CT21*0.9</f>
        <v>18900</v>
      </c>
      <c r="DY21" s="182">
        <f>ВВ!CU21*0.9</f>
        <v>18900</v>
      </c>
      <c r="DZ21" s="12">
        <f>ВВ!CV21*0.9</f>
        <v>18900</v>
      </c>
      <c r="EA21" s="12">
        <f>ВВ!CW21*0.9</f>
        <v>18900</v>
      </c>
      <c r="EB21" s="12">
        <f>ВВ!CX21*0.9</f>
        <v>20700</v>
      </c>
      <c r="EC21" s="190">
        <f>ВВ!CY21*0.9</f>
        <v>20700</v>
      </c>
      <c r="ED21" s="190">
        <f>ВВ!CZ21*0.9</f>
        <v>20700</v>
      </c>
      <c r="EE21" s="190">
        <f>ВВ!DA21*0.9</f>
        <v>20700</v>
      </c>
      <c r="EF21" s="190">
        <f>ВВ!DB21*0.9</f>
        <v>20700</v>
      </c>
      <c r="EG21" s="190">
        <f>ВВ!DC21*0.9</f>
        <v>20700</v>
      </c>
      <c r="EH21" s="12">
        <f>ВВ!DD21*0.9</f>
        <v>20700</v>
      </c>
      <c r="EI21" s="12">
        <f>ВВ!DE21*0.9</f>
        <v>18900</v>
      </c>
      <c r="EJ21" s="12">
        <f>ВВ!DF21*0.9</f>
        <v>18900</v>
      </c>
      <c r="EK21" s="12">
        <f>ВВ!DG21*0.9</f>
        <v>18900</v>
      </c>
      <c r="EL21" s="12">
        <f>ВВ!DH21*0.9</f>
        <v>18900</v>
      </c>
      <c r="EM21" s="12">
        <f>ВВ!DI21*0.9</f>
        <v>18900</v>
      </c>
      <c r="EN21" s="12">
        <f>ВВ!DJ21*0.9</f>
        <v>18900</v>
      </c>
      <c r="EO21" s="12">
        <f>ВВ!DK21*0.9</f>
        <v>18900</v>
      </c>
      <c r="EP21" s="12">
        <f>ВВ!DL21*0.9</f>
        <v>18900</v>
      </c>
      <c r="EQ21" s="12">
        <f>ВВ!DM21*0.9</f>
        <v>19800</v>
      </c>
      <c r="ER21" s="12">
        <f>ВВ!DN21*0.9</f>
        <v>19800</v>
      </c>
      <c r="ES21" s="12">
        <f>ВВ!DO21*0.9</f>
        <v>19800</v>
      </c>
      <c r="ET21" s="12">
        <f>ВВ!DP21*0.9</f>
        <v>19800</v>
      </c>
      <c r="EU21" s="12">
        <f>ВВ!DQ21*0.9</f>
        <v>19800</v>
      </c>
      <c r="EV21" s="12">
        <f>ВВ!DR21*0.9</f>
        <v>19800</v>
      </c>
      <c r="EW21" s="12">
        <f>ВВ!DS21*0.9</f>
        <v>19800</v>
      </c>
      <c r="EX21" s="12">
        <f>ВВ!DT21*0.9</f>
        <v>19800</v>
      </c>
      <c r="EY21" s="12">
        <f>ВВ!DU21*0.9</f>
        <v>19800</v>
      </c>
      <c r="EZ21" s="12">
        <f>ВВ!DV21*0.9</f>
        <v>19800</v>
      </c>
      <c r="FA21" s="12">
        <f>ВВ!DW21*0.9</f>
        <v>19800</v>
      </c>
      <c r="FB21" s="12">
        <f>ВВ!DX21*0.9</f>
        <v>19800</v>
      </c>
      <c r="FC21" s="12">
        <f>ВВ!DY21*0.9</f>
        <v>19800</v>
      </c>
      <c r="FD21" s="12">
        <f>ВВ!DZ21*0.9</f>
        <v>19800</v>
      </c>
      <c r="FE21" s="12">
        <f>ВВ!EA21*0.9</f>
        <v>17100</v>
      </c>
      <c r="FF21" s="12">
        <f>ВВ!EB21*0.9</f>
        <v>17100</v>
      </c>
      <c r="FG21" s="12">
        <f>ВВ!EC21*0.9</f>
        <v>17100</v>
      </c>
      <c r="FH21" s="12">
        <f>ВВ!ED21*0.9</f>
        <v>17100</v>
      </c>
      <c r="FI21" s="12">
        <f>ВВ!EE21*0.9</f>
        <v>17550</v>
      </c>
      <c r="FJ21" s="12">
        <f>ВВ!EF21*0.9</f>
        <v>17550</v>
      </c>
      <c r="FK21" s="12">
        <f>ВВ!EG21*0.9</f>
        <v>17100</v>
      </c>
      <c r="FL21" s="12">
        <f>ВВ!EH21*0.9</f>
        <v>17100</v>
      </c>
      <c r="FM21" s="12">
        <f>ВВ!EI21*0.9</f>
        <v>17100</v>
      </c>
      <c r="FN21" s="12">
        <f>ВВ!EJ21*0.9</f>
        <v>17100</v>
      </c>
      <c r="FO21" s="12">
        <f>ВВ!EK21*0.9</f>
        <v>17100</v>
      </c>
      <c r="FP21" s="12">
        <f>ВВ!EL21*0.9</f>
        <v>17550</v>
      </c>
      <c r="FQ21" s="12">
        <f>ВВ!EM21*0.9</f>
        <v>17550</v>
      </c>
      <c r="FR21" s="12">
        <f>ВВ!EN21*0.9</f>
        <v>17100</v>
      </c>
      <c r="FS21" s="12">
        <f>ВВ!EO21*0.9</f>
        <v>17100</v>
      </c>
      <c r="FT21" s="12">
        <f>ВВ!EP21*0.9</f>
        <v>17100</v>
      </c>
      <c r="FU21" s="12">
        <f>ВВ!EQ21*0.9</f>
        <v>17100</v>
      </c>
      <c r="FV21" s="12">
        <f>ВВ!ER21*0.9</f>
        <v>17100</v>
      </c>
      <c r="FW21" s="12">
        <f>ВВ!ES21*0.9</f>
        <v>17550</v>
      </c>
      <c r="FX21" s="12">
        <f>ВВ!ET21*0.9</f>
        <v>17550</v>
      </c>
      <c r="FY21" s="12">
        <f>ВВ!EU21*0.9</f>
        <v>17100</v>
      </c>
      <c r="FZ21" s="12">
        <f>ВВ!EV21*0.9</f>
        <v>17100</v>
      </c>
      <c r="GA21" s="12">
        <f>ВВ!EW21*0.9</f>
        <v>17100</v>
      </c>
      <c r="GB21" s="12">
        <f>ВВ!EX21*0.9</f>
        <v>17100</v>
      </c>
      <c r="GC21" s="12">
        <f>ВВ!EY21*0.9</f>
        <v>17100</v>
      </c>
      <c r="GD21" s="12">
        <f>ВВ!EZ21*0.9</f>
        <v>17550</v>
      </c>
      <c r="GE21" s="12">
        <f>ВВ!FA21*0.9</f>
        <v>17550</v>
      </c>
      <c r="GF21" s="12">
        <f>ВВ!FB21*0.9</f>
        <v>17100</v>
      </c>
      <c r="GG21" s="12">
        <f>ВВ!FC21*0.9</f>
        <v>17100</v>
      </c>
      <c r="GH21" s="12">
        <f>ВВ!FD21*0.9</f>
        <v>17100</v>
      </c>
      <c r="GI21" s="12">
        <f>ВВ!FE21*0.9</f>
        <v>17100</v>
      </c>
      <c r="GJ21" s="12">
        <f>ВВ!FF21*0.9</f>
        <v>17100</v>
      </c>
      <c r="GK21" s="12">
        <f>ВВ!FG21*0.9</f>
        <v>17550</v>
      </c>
      <c r="GL21" s="12">
        <f>ВВ!FH21*0.9</f>
        <v>17550</v>
      </c>
      <c r="GM21" s="12">
        <f>ВВ!FI21*0.9</f>
        <v>17100</v>
      </c>
      <c r="GN21" s="12">
        <f>ВВ!FJ21*0.9</f>
        <v>17100</v>
      </c>
      <c r="GO21" s="12">
        <f>ВВ!FK21*0.9</f>
        <v>17100</v>
      </c>
      <c r="GP21" s="12">
        <f>ВВ!FL21*0.9</f>
        <v>17100</v>
      </c>
      <c r="GQ21" s="12">
        <f>ВВ!FM21*0.9</f>
        <v>17100</v>
      </c>
      <c r="GR21" s="12">
        <f>ВВ!FN21*0.9</f>
        <v>17100</v>
      </c>
      <c r="GS21" s="12">
        <f>ВВ!FO21*0.9</f>
        <v>17100</v>
      </c>
      <c r="GT21" s="12">
        <f>ВВ!FP21*0.9</f>
        <v>16200</v>
      </c>
      <c r="GU21" s="12">
        <f>ВВ!FQ21*0.9</f>
        <v>16200</v>
      </c>
      <c r="GV21" s="12">
        <f>ВВ!FR21*0.9</f>
        <v>16200</v>
      </c>
      <c r="GW21" s="12">
        <f>ВВ!FS21*0.9</f>
        <v>16200</v>
      </c>
      <c r="GX21" s="12">
        <f>ВВ!FT21*0.9</f>
        <v>16200</v>
      </c>
      <c r="GY21" s="12">
        <f>ВВ!FU21*0.9</f>
        <v>16650</v>
      </c>
      <c r="GZ21" s="12">
        <f>ВВ!FV21*0.9</f>
        <v>16650</v>
      </c>
      <c r="HA21" s="12">
        <f>ВВ!FW21*0.9</f>
        <v>15750</v>
      </c>
      <c r="HB21" s="12">
        <f>ВВ!FX21*0.9</f>
        <v>15750</v>
      </c>
      <c r="HC21" s="12">
        <f>ВВ!FY21*0.9</f>
        <v>15750</v>
      </c>
      <c r="HD21" s="12">
        <f>ВВ!FZ21*0.9</f>
        <v>15750</v>
      </c>
      <c r="HE21" s="12">
        <f>ВВ!GA21*0.9</f>
        <v>15750</v>
      </c>
      <c r="HF21" s="12">
        <f>ВВ!GB21*0.9</f>
        <v>16200</v>
      </c>
      <c r="HG21" s="12">
        <f>ВВ!GC21*0.9</f>
        <v>16200</v>
      </c>
      <c r="HH21" s="12">
        <f>ВВ!GD21*0.9</f>
        <v>16200</v>
      </c>
      <c r="HI21" s="12">
        <f>ВВ!GE21*0.9</f>
        <v>16200</v>
      </c>
      <c r="HJ21" s="12">
        <f>ВВ!GF21*0.9</f>
        <v>16200</v>
      </c>
      <c r="HK21" s="12">
        <f>ВВ!GG21*0.9</f>
        <v>16200</v>
      </c>
      <c r="HL21" s="12">
        <f>ВВ!GH21*0.9</f>
        <v>16200</v>
      </c>
      <c r="HM21" s="12">
        <f>ВВ!GI21*0.9</f>
        <v>16650</v>
      </c>
      <c r="HN21" s="12">
        <f>ВВ!GJ21*0.9</f>
        <v>16650</v>
      </c>
      <c r="HO21" s="12">
        <f>ВВ!GK21*0.9</f>
        <v>16200</v>
      </c>
      <c r="HP21" s="12">
        <f>ВВ!GL21*0.9</f>
        <v>16200</v>
      </c>
      <c r="HQ21" s="12">
        <f>ВВ!GM21*0.9</f>
        <v>16200</v>
      </c>
      <c r="HR21" s="12">
        <f>ВВ!GN21*0.9</f>
        <v>16200</v>
      </c>
      <c r="HS21" s="12">
        <f>ВВ!GO21*0.9</f>
        <v>16200</v>
      </c>
      <c r="HT21" s="12">
        <f>ВВ!GP21*0.9</f>
        <v>16650</v>
      </c>
      <c r="HU21" s="12">
        <f>ВВ!GQ21*0.9</f>
        <v>16650</v>
      </c>
      <c r="HV21" s="12">
        <f>ВВ!GR21*0.9</f>
        <v>16200</v>
      </c>
      <c r="HW21" s="12">
        <f>ВВ!GS21*0.9</f>
        <v>16200</v>
      </c>
      <c r="HX21" s="12">
        <f>ВВ!GT21*0.9</f>
        <v>16200</v>
      </c>
      <c r="HY21" s="12">
        <f>ВВ!GU21*0.9</f>
        <v>16200</v>
      </c>
      <c r="HZ21" s="12">
        <f>ВВ!GV21*0.9</f>
        <v>16200</v>
      </c>
      <c r="IA21" s="12">
        <f>ВВ!GW21*0.9</f>
        <v>16200</v>
      </c>
      <c r="IB21" s="12">
        <f>ВВ!GX21*0.9</f>
        <v>16200</v>
      </c>
      <c r="IC21" s="12">
        <f>ВВ!GY21*0.9</f>
        <v>16200</v>
      </c>
      <c r="ID21" s="12">
        <f>ВВ!GZ21*0.9</f>
        <v>16200</v>
      </c>
      <c r="IE21" s="12">
        <f>ВВ!HA21*0.9</f>
        <v>16200</v>
      </c>
      <c r="IF21" s="12">
        <f>ВВ!HB21*0.9</f>
        <v>16200</v>
      </c>
    </row>
    <row r="22" spans="1:240" s="4" customFormat="1" ht="12" customHeight="1">
      <c r="A22" s="60">
        <v>2</v>
      </c>
      <c r="B22" s="12" t="e">
        <f>ВВ!#REF!*0.9</f>
        <v>#REF!</v>
      </c>
      <c r="C22" s="12" t="e">
        <f>ВВ!#REF!*0.9</f>
        <v>#REF!</v>
      </c>
      <c r="D22" s="12" t="e">
        <f>ВВ!#REF!*0.9</f>
        <v>#REF!</v>
      </c>
      <c r="E22" s="12" t="e">
        <f>ВВ!#REF!*0.9</f>
        <v>#REF!</v>
      </c>
      <c r="F22" s="12" t="e">
        <f>ВВ!#REF!*0.9</f>
        <v>#REF!</v>
      </c>
      <c r="G22" s="12" t="e">
        <f>ВВ!#REF!*0.9</f>
        <v>#REF!</v>
      </c>
      <c r="H22" s="12" t="e">
        <f>ВВ!#REF!*0.9</f>
        <v>#REF!</v>
      </c>
      <c r="I22" s="12" t="e">
        <f>ВВ!#REF!*0.9</f>
        <v>#REF!</v>
      </c>
      <c r="J22" s="12" t="e">
        <f>ВВ!#REF!*0.9</f>
        <v>#REF!</v>
      </c>
      <c r="K22" s="12" t="e">
        <f>ВВ!#REF!*0.9</f>
        <v>#REF!</v>
      </c>
      <c r="L22" s="12" t="e">
        <f>ВВ!#REF!*0.9</f>
        <v>#REF!</v>
      </c>
      <c r="M22" s="12" t="e">
        <f>ВВ!#REF!*0.9</f>
        <v>#REF!</v>
      </c>
      <c r="N22" s="12" t="e">
        <f>ВВ!#REF!*0.9</f>
        <v>#REF!</v>
      </c>
      <c r="O22" s="12" t="e">
        <f>ВВ!#REF!*0.9</f>
        <v>#REF!</v>
      </c>
      <c r="P22" s="12" t="e">
        <f>ВВ!#REF!*0.9</f>
        <v>#REF!</v>
      </c>
      <c r="Q22" s="12" t="e">
        <f>ВВ!#REF!*0.9</f>
        <v>#REF!</v>
      </c>
      <c r="R22" s="12" t="e">
        <f>ВВ!#REF!*0.9</f>
        <v>#REF!</v>
      </c>
      <c r="S22" s="12" t="e">
        <f>ВВ!#REF!*0.9</f>
        <v>#REF!</v>
      </c>
      <c r="T22" s="12" t="e">
        <f>ВВ!#REF!*0.9</f>
        <v>#REF!</v>
      </c>
      <c r="U22" s="12" t="e">
        <f>ВВ!#REF!*0.9</f>
        <v>#REF!</v>
      </c>
      <c r="V22" s="12" t="e">
        <f>ВВ!#REF!*0.9</f>
        <v>#REF!</v>
      </c>
      <c r="W22" s="12" t="e">
        <f>ВВ!#REF!*0.9</f>
        <v>#REF!</v>
      </c>
      <c r="X22" s="12" t="e">
        <f>ВВ!#REF!*0.9</f>
        <v>#REF!</v>
      </c>
      <c r="Y22" s="12" t="e">
        <f>ВВ!#REF!*0.9</f>
        <v>#REF!</v>
      </c>
      <c r="Z22" s="12" t="e">
        <f>ВВ!#REF!*0.9</f>
        <v>#REF!</v>
      </c>
      <c r="AA22" s="12" t="e">
        <f>ВВ!#REF!*0.9</f>
        <v>#REF!</v>
      </c>
      <c r="AB22" s="12" t="e">
        <f>ВВ!#REF!*0.9</f>
        <v>#REF!</v>
      </c>
      <c r="AC22" s="12" t="e">
        <f>ВВ!#REF!*0.9</f>
        <v>#REF!</v>
      </c>
      <c r="AD22" s="12" t="e">
        <f>ВВ!#REF!*0.9</f>
        <v>#REF!</v>
      </c>
      <c r="AE22" s="12" t="e">
        <f>ВВ!#REF!*0.9</f>
        <v>#REF!</v>
      </c>
      <c r="AF22" s="12">
        <f>ВВ!B22*0.9</f>
        <v>27855</v>
      </c>
      <c r="AG22" s="12">
        <f>ВВ!C22*0.9</f>
        <v>27855</v>
      </c>
      <c r="AH22" s="12">
        <f>ВВ!D22*0.9</f>
        <v>27855</v>
      </c>
      <c r="AI22" s="12">
        <f>ВВ!E22*0.9</f>
        <v>20385</v>
      </c>
      <c r="AJ22" s="12">
        <f>ВВ!F22*0.9</f>
        <v>20385</v>
      </c>
      <c r="AK22" s="12">
        <f>ВВ!G22*0.9</f>
        <v>21735</v>
      </c>
      <c r="AL22" s="12">
        <f>ВВ!H22*0.9</f>
        <v>21735</v>
      </c>
      <c r="AM22" s="12">
        <f>ВВ!I22*0.9</f>
        <v>20835</v>
      </c>
      <c r="AN22" s="12">
        <f>ВВ!J22*0.9</f>
        <v>20835</v>
      </c>
      <c r="AO22" s="12">
        <f>ВВ!K22*0.9</f>
        <v>19035</v>
      </c>
      <c r="AP22" s="12">
        <f>ВВ!L22*0.9</f>
        <v>20835</v>
      </c>
      <c r="AQ22" s="12">
        <f>ВВ!M22*0.9</f>
        <v>20835</v>
      </c>
      <c r="AR22" s="12">
        <f>ВВ!N22*0.9</f>
        <v>20835</v>
      </c>
      <c r="AS22" s="12">
        <f>ВВ!O22*0.9</f>
        <v>19935</v>
      </c>
      <c r="AT22" s="12">
        <f>ВВ!P22*0.9</f>
        <v>19935</v>
      </c>
      <c r="AU22" s="12">
        <f>ВВ!Q22*0.9</f>
        <v>18585</v>
      </c>
      <c r="AV22" s="12">
        <f>ВВ!R22*0.9</f>
        <v>17685</v>
      </c>
      <c r="AW22" s="12">
        <f>ВВ!S22*0.9</f>
        <v>17685</v>
      </c>
      <c r="AX22" s="12">
        <f>ВВ!T22*0.9</f>
        <v>17685</v>
      </c>
      <c r="AY22" s="12">
        <f>ВВ!U22*0.9</f>
        <v>17685</v>
      </c>
      <c r="AZ22" s="12">
        <f>ВВ!V22*0.9</f>
        <v>17685</v>
      </c>
      <c r="BA22" s="12">
        <f>ВВ!W22*0.9</f>
        <v>17685</v>
      </c>
      <c r="BB22" s="12">
        <f>ВВ!X22*0.9</f>
        <v>17685</v>
      </c>
      <c r="BC22" s="12">
        <f>ВВ!Y22*0.9</f>
        <v>17100</v>
      </c>
      <c r="BD22" s="12">
        <f>ВВ!Z22*0.9</f>
        <v>17100</v>
      </c>
      <c r="BE22" s="12">
        <f>ВВ!AA22*0.9</f>
        <v>17100</v>
      </c>
      <c r="BF22" s="12">
        <f>ВВ!AB22*0.9</f>
        <v>16785</v>
      </c>
      <c r="BG22" s="12">
        <f>ВВ!AC22*0.9</f>
        <v>16785</v>
      </c>
      <c r="BH22" s="12">
        <f>ВВ!AD22*0.9</f>
        <v>16785</v>
      </c>
      <c r="BI22" s="12">
        <f>ВВ!AE22*0.9</f>
        <v>16785</v>
      </c>
      <c r="BJ22" s="12">
        <f>ВВ!AF22*0.9</f>
        <v>16245</v>
      </c>
      <c r="BK22" s="12">
        <f>ВВ!AG22*0.9</f>
        <v>16245</v>
      </c>
      <c r="BL22" s="12">
        <f>ВВ!AH22*0.9</f>
        <v>16245</v>
      </c>
      <c r="BM22" s="12">
        <f>ВВ!AI22*0.9</f>
        <v>16245</v>
      </c>
      <c r="BN22" s="12">
        <f>ВВ!AJ22*0.9</f>
        <v>16245</v>
      </c>
      <c r="BO22" s="12">
        <f>ВВ!AK22*0.9</f>
        <v>17415</v>
      </c>
      <c r="BP22" s="12">
        <f>ВВ!AL22*0.9</f>
        <v>17415</v>
      </c>
      <c r="BQ22" s="12">
        <f>ВВ!AM22*0.9</f>
        <v>16245</v>
      </c>
      <c r="BR22" s="12">
        <f>ВВ!AN22*0.9</f>
        <v>16245</v>
      </c>
      <c r="BS22" s="12">
        <f>ВВ!AO22*0.9</f>
        <v>16245</v>
      </c>
      <c r="BT22" s="12">
        <f>ВВ!AP22*0.9</f>
        <v>16245</v>
      </c>
      <c r="BU22" s="12">
        <f>ВВ!AQ22*0.9</f>
        <v>16245</v>
      </c>
      <c r="BV22" s="12">
        <f>ВВ!AR22*0.9</f>
        <v>16785</v>
      </c>
      <c r="BW22" s="12">
        <f>ВВ!AS22*0.9</f>
        <v>16785</v>
      </c>
      <c r="BX22" s="12">
        <f>ВВ!AT22*0.9</f>
        <v>16515</v>
      </c>
      <c r="BY22" s="12">
        <f>ВВ!AU22*0.9</f>
        <v>16515</v>
      </c>
      <c r="BZ22" s="12">
        <f>ВВ!AV22*0.9</f>
        <v>16515</v>
      </c>
      <c r="CA22" s="12">
        <f>ВВ!AW22*0.9</f>
        <v>16515</v>
      </c>
      <c r="CB22" s="12">
        <f>ВВ!AX22*0.9</f>
        <v>16515</v>
      </c>
      <c r="CC22" s="12">
        <f>ВВ!AY22*0.9</f>
        <v>17055</v>
      </c>
      <c r="CD22" s="12">
        <f>ВВ!AZ22*0.9</f>
        <v>17055</v>
      </c>
      <c r="CE22" s="12">
        <f>ВВ!BA22*0.9</f>
        <v>17055</v>
      </c>
      <c r="CF22" s="12">
        <f>ВВ!BB22*0.9</f>
        <v>16245</v>
      </c>
      <c r="CG22" s="12">
        <f>ВВ!BC22*0.9</f>
        <v>16245</v>
      </c>
      <c r="CH22" s="12">
        <f>ВВ!BD22*0.9</f>
        <v>16245</v>
      </c>
      <c r="CI22" s="12">
        <f>ВВ!BE22*0.9</f>
        <v>17865</v>
      </c>
      <c r="CJ22" s="12">
        <f>ВВ!BF22*0.9</f>
        <v>17865</v>
      </c>
      <c r="CK22" s="12">
        <f>ВВ!BG22*0.9</f>
        <v>17865</v>
      </c>
      <c r="CL22" s="12">
        <f>ВВ!BH22*0.9</f>
        <v>17055</v>
      </c>
      <c r="CM22" s="12">
        <f>ВВ!BI22*0.9</f>
        <v>17055</v>
      </c>
      <c r="CN22" s="12">
        <f>ВВ!BJ22*0.9</f>
        <v>17055</v>
      </c>
      <c r="CO22" s="12">
        <f>ВВ!BK22*0.9</f>
        <v>17055</v>
      </c>
      <c r="CP22" s="12">
        <f>ВВ!BL22*0.9</f>
        <v>17055</v>
      </c>
      <c r="CQ22" s="12">
        <f>ВВ!BM22*0.9</f>
        <v>17865</v>
      </c>
      <c r="CR22" s="12">
        <f>ВВ!BN22*0.9</f>
        <v>17865</v>
      </c>
      <c r="CS22" s="12">
        <f>ВВ!BO22*0.9</f>
        <v>17865</v>
      </c>
      <c r="CT22" s="12">
        <f>ВВ!BP22*0.9</f>
        <v>16515</v>
      </c>
      <c r="CU22" s="12">
        <f>ВВ!BQ22*0.9</f>
        <v>16515</v>
      </c>
      <c r="CV22" s="12">
        <f>ВВ!BR22*0.9</f>
        <v>16515</v>
      </c>
      <c r="CW22" s="12">
        <f>ВВ!BS22*0.9</f>
        <v>16515</v>
      </c>
      <c r="CX22" s="12">
        <f>ВВ!BT22*0.9</f>
        <v>16785</v>
      </c>
      <c r="CY22" s="12">
        <f>ВВ!BU22*0.9</f>
        <v>16785</v>
      </c>
      <c r="CZ22" s="12">
        <f>ВВ!BV22*0.9</f>
        <v>16515</v>
      </c>
      <c r="DA22" s="12">
        <f>ВВ!BW22*0.9</f>
        <v>16515</v>
      </c>
      <c r="DB22" s="12">
        <f>ВВ!BX22*0.9</f>
        <v>16515</v>
      </c>
      <c r="DC22" s="12">
        <f>ВВ!BY22*0.9</f>
        <v>16515</v>
      </c>
      <c r="DD22" s="12">
        <f>ВВ!BZ22*0.9</f>
        <v>16515</v>
      </c>
      <c r="DE22" s="12">
        <f>ВВ!CA22*0.9</f>
        <v>16785</v>
      </c>
      <c r="DF22" s="12">
        <f>ВВ!CB22*0.9</f>
        <v>16785</v>
      </c>
      <c r="DG22" s="12">
        <f>ВВ!CC22*0.9</f>
        <v>16515</v>
      </c>
      <c r="DH22" s="12">
        <f>ВВ!CD22*0.9</f>
        <v>16515</v>
      </c>
      <c r="DI22" s="12">
        <f>ВВ!CE22*0.9</f>
        <v>16515</v>
      </c>
      <c r="DJ22" s="12">
        <f>ВВ!CF22*0.9</f>
        <v>16515</v>
      </c>
      <c r="DK22" s="12">
        <f>ВВ!CG22*0.9</f>
        <v>16515</v>
      </c>
      <c r="DL22" s="12">
        <f>ВВ!CH22*0.9</f>
        <v>16785</v>
      </c>
      <c r="DM22" s="12">
        <f>ВВ!CI22*0.9</f>
        <v>16785</v>
      </c>
      <c r="DN22" s="12">
        <f>ВВ!CJ22*0.9</f>
        <v>16785</v>
      </c>
      <c r="DO22" s="12">
        <f>ВВ!CK22*0.9</f>
        <v>16785</v>
      </c>
      <c r="DP22" s="12">
        <f>ВВ!CL22*0.9</f>
        <v>16785</v>
      </c>
      <c r="DQ22" s="12">
        <f>ВВ!CM22*0.9</f>
        <v>16785</v>
      </c>
      <c r="DR22" s="12">
        <f>ВВ!CN22*0.9</f>
        <v>16785</v>
      </c>
      <c r="DS22" s="12">
        <f>ВВ!CO22*0.9</f>
        <v>20565</v>
      </c>
      <c r="DT22" s="12">
        <f>ВВ!CP22*0.9</f>
        <v>20565</v>
      </c>
      <c r="DU22" s="182">
        <f>ВВ!CQ22*0.9</f>
        <v>20565</v>
      </c>
      <c r="DV22" s="182">
        <f>ВВ!CR22*0.9</f>
        <v>20565</v>
      </c>
      <c r="DW22" s="182">
        <f>ВВ!CS22*0.9</f>
        <v>20565</v>
      </c>
      <c r="DX22" s="182">
        <f>ВВ!CT22*0.9</f>
        <v>20565</v>
      </c>
      <c r="DY22" s="182">
        <f>ВВ!CU22*0.9</f>
        <v>20565</v>
      </c>
      <c r="DZ22" s="12">
        <f>ВВ!CV22*0.9</f>
        <v>20565</v>
      </c>
      <c r="EA22" s="12">
        <f>ВВ!CW22*0.9</f>
        <v>20565</v>
      </c>
      <c r="EB22" s="12">
        <f>ВВ!CX22*0.9</f>
        <v>22365</v>
      </c>
      <c r="EC22" s="190">
        <f>ВВ!CY22*0.9</f>
        <v>22365</v>
      </c>
      <c r="ED22" s="190">
        <f>ВВ!CZ22*0.9</f>
        <v>22365</v>
      </c>
      <c r="EE22" s="190">
        <f>ВВ!DA22*0.9</f>
        <v>22365</v>
      </c>
      <c r="EF22" s="190">
        <f>ВВ!DB22*0.9</f>
        <v>22365</v>
      </c>
      <c r="EG22" s="190">
        <f>ВВ!DC22*0.9</f>
        <v>22365</v>
      </c>
      <c r="EH22" s="12">
        <f>ВВ!DD22*0.9</f>
        <v>22365</v>
      </c>
      <c r="EI22" s="12">
        <f>ВВ!DE22*0.9</f>
        <v>20565</v>
      </c>
      <c r="EJ22" s="12">
        <f>ВВ!DF22*0.9</f>
        <v>20565</v>
      </c>
      <c r="EK22" s="12">
        <f>ВВ!DG22*0.9</f>
        <v>20565</v>
      </c>
      <c r="EL22" s="12">
        <f>ВВ!DH22*0.9</f>
        <v>20565</v>
      </c>
      <c r="EM22" s="12">
        <f>ВВ!DI22*0.9</f>
        <v>20565</v>
      </c>
      <c r="EN22" s="12">
        <f>ВВ!DJ22*0.9</f>
        <v>20565</v>
      </c>
      <c r="EO22" s="12">
        <f>ВВ!DK22*0.9</f>
        <v>20565</v>
      </c>
      <c r="EP22" s="12">
        <f>ВВ!DL22*0.9</f>
        <v>20565</v>
      </c>
      <c r="EQ22" s="12">
        <f>ВВ!DM22*0.9</f>
        <v>21465</v>
      </c>
      <c r="ER22" s="12">
        <f>ВВ!DN22*0.9</f>
        <v>21465</v>
      </c>
      <c r="ES22" s="12">
        <f>ВВ!DO22*0.9</f>
        <v>21465</v>
      </c>
      <c r="ET22" s="12">
        <f>ВВ!DP22*0.9</f>
        <v>21465</v>
      </c>
      <c r="EU22" s="12">
        <f>ВВ!DQ22*0.9</f>
        <v>21465</v>
      </c>
      <c r="EV22" s="12">
        <f>ВВ!DR22*0.9</f>
        <v>21465</v>
      </c>
      <c r="EW22" s="12">
        <f>ВВ!DS22*0.9</f>
        <v>21465</v>
      </c>
      <c r="EX22" s="12">
        <f>ВВ!DT22*0.9</f>
        <v>21465</v>
      </c>
      <c r="EY22" s="12">
        <f>ВВ!DU22*0.9</f>
        <v>21465</v>
      </c>
      <c r="EZ22" s="12">
        <f>ВВ!DV22*0.9</f>
        <v>21465</v>
      </c>
      <c r="FA22" s="12">
        <f>ВВ!DW22*0.9</f>
        <v>21465</v>
      </c>
      <c r="FB22" s="12">
        <f>ВВ!DX22*0.9</f>
        <v>21465</v>
      </c>
      <c r="FC22" s="12">
        <f>ВВ!DY22*0.9</f>
        <v>21465</v>
      </c>
      <c r="FD22" s="12">
        <f>ВВ!DZ22*0.9</f>
        <v>21465</v>
      </c>
      <c r="FE22" s="12">
        <f>ВВ!EA22*0.9</f>
        <v>18765</v>
      </c>
      <c r="FF22" s="12">
        <f>ВВ!EB22*0.9</f>
        <v>18765</v>
      </c>
      <c r="FG22" s="12">
        <f>ВВ!EC22*0.9</f>
        <v>18765</v>
      </c>
      <c r="FH22" s="12">
        <f>ВВ!ED22*0.9</f>
        <v>18765</v>
      </c>
      <c r="FI22" s="12">
        <f>ВВ!EE22*0.9</f>
        <v>19215</v>
      </c>
      <c r="FJ22" s="12">
        <f>ВВ!EF22*0.9</f>
        <v>19215</v>
      </c>
      <c r="FK22" s="12">
        <f>ВВ!EG22*0.9</f>
        <v>18765</v>
      </c>
      <c r="FL22" s="12">
        <f>ВВ!EH22*0.9</f>
        <v>18765</v>
      </c>
      <c r="FM22" s="12">
        <f>ВВ!EI22*0.9</f>
        <v>18765</v>
      </c>
      <c r="FN22" s="12">
        <f>ВВ!EJ22*0.9</f>
        <v>18765</v>
      </c>
      <c r="FO22" s="12">
        <f>ВВ!EK22*0.9</f>
        <v>18765</v>
      </c>
      <c r="FP22" s="12">
        <f>ВВ!EL22*0.9</f>
        <v>19215</v>
      </c>
      <c r="FQ22" s="12">
        <f>ВВ!EM22*0.9</f>
        <v>19215</v>
      </c>
      <c r="FR22" s="12">
        <f>ВВ!EN22*0.9</f>
        <v>18765</v>
      </c>
      <c r="FS22" s="12">
        <f>ВВ!EO22*0.9</f>
        <v>18765</v>
      </c>
      <c r="FT22" s="12">
        <f>ВВ!EP22*0.9</f>
        <v>18765</v>
      </c>
      <c r="FU22" s="12">
        <f>ВВ!EQ22*0.9</f>
        <v>18765</v>
      </c>
      <c r="FV22" s="12">
        <f>ВВ!ER22*0.9</f>
        <v>18765</v>
      </c>
      <c r="FW22" s="12">
        <f>ВВ!ES22*0.9</f>
        <v>19215</v>
      </c>
      <c r="FX22" s="12">
        <f>ВВ!ET22*0.9</f>
        <v>19215</v>
      </c>
      <c r="FY22" s="12">
        <f>ВВ!EU22*0.9</f>
        <v>18765</v>
      </c>
      <c r="FZ22" s="12">
        <f>ВВ!EV22*0.9</f>
        <v>18765</v>
      </c>
      <c r="GA22" s="12">
        <f>ВВ!EW22*0.9</f>
        <v>18765</v>
      </c>
      <c r="GB22" s="12">
        <f>ВВ!EX22*0.9</f>
        <v>18765</v>
      </c>
      <c r="GC22" s="12">
        <f>ВВ!EY22*0.9</f>
        <v>18765</v>
      </c>
      <c r="GD22" s="12">
        <f>ВВ!EZ22*0.9</f>
        <v>19215</v>
      </c>
      <c r="GE22" s="12">
        <f>ВВ!FA22*0.9</f>
        <v>19215</v>
      </c>
      <c r="GF22" s="12">
        <f>ВВ!FB22*0.9</f>
        <v>18765</v>
      </c>
      <c r="GG22" s="12">
        <f>ВВ!FC22*0.9</f>
        <v>18765</v>
      </c>
      <c r="GH22" s="12">
        <f>ВВ!FD22*0.9</f>
        <v>18765</v>
      </c>
      <c r="GI22" s="12">
        <f>ВВ!FE22*0.9</f>
        <v>18765</v>
      </c>
      <c r="GJ22" s="12">
        <f>ВВ!FF22*0.9</f>
        <v>18765</v>
      </c>
      <c r="GK22" s="12">
        <f>ВВ!FG22*0.9</f>
        <v>19215</v>
      </c>
      <c r="GL22" s="12">
        <f>ВВ!FH22*0.9</f>
        <v>19215</v>
      </c>
      <c r="GM22" s="12">
        <f>ВВ!FI22*0.9</f>
        <v>18765</v>
      </c>
      <c r="GN22" s="12">
        <f>ВВ!FJ22*0.9</f>
        <v>18765</v>
      </c>
      <c r="GO22" s="12">
        <f>ВВ!FK22*0.9</f>
        <v>18765</v>
      </c>
      <c r="GP22" s="12">
        <f>ВВ!FL22*0.9</f>
        <v>18765</v>
      </c>
      <c r="GQ22" s="12">
        <f>ВВ!FM22*0.9</f>
        <v>18765</v>
      </c>
      <c r="GR22" s="12">
        <f>ВВ!FN22*0.9</f>
        <v>18765</v>
      </c>
      <c r="GS22" s="12">
        <f>ВВ!FO22*0.9</f>
        <v>18765</v>
      </c>
      <c r="GT22" s="12">
        <f>ВВ!FP22*0.9</f>
        <v>17865</v>
      </c>
      <c r="GU22" s="12">
        <f>ВВ!FQ22*0.9</f>
        <v>17865</v>
      </c>
      <c r="GV22" s="12">
        <f>ВВ!FR22*0.9</f>
        <v>17865</v>
      </c>
      <c r="GW22" s="12">
        <f>ВВ!FS22*0.9</f>
        <v>17865</v>
      </c>
      <c r="GX22" s="12">
        <f>ВВ!FT22*0.9</f>
        <v>17865</v>
      </c>
      <c r="GY22" s="12">
        <f>ВВ!FU22*0.9</f>
        <v>18315</v>
      </c>
      <c r="GZ22" s="12">
        <f>ВВ!FV22*0.9</f>
        <v>18315</v>
      </c>
      <c r="HA22" s="12">
        <f>ВВ!FW22*0.9</f>
        <v>17415</v>
      </c>
      <c r="HB22" s="12">
        <f>ВВ!FX22*0.9</f>
        <v>17415</v>
      </c>
      <c r="HC22" s="12">
        <f>ВВ!FY22*0.9</f>
        <v>17415</v>
      </c>
      <c r="HD22" s="12">
        <f>ВВ!FZ22*0.9</f>
        <v>17415</v>
      </c>
      <c r="HE22" s="12">
        <f>ВВ!GA22*0.9</f>
        <v>17415</v>
      </c>
      <c r="HF22" s="12">
        <f>ВВ!GB22*0.9</f>
        <v>17865</v>
      </c>
      <c r="HG22" s="12">
        <f>ВВ!GC22*0.9</f>
        <v>17865</v>
      </c>
      <c r="HH22" s="12">
        <f>ВВ!GD22*0.9</f>
        <v>17865</v>
      </c>
      <c r="HI22" s="12">
        <f>ВВ!GE22*0.9</f>
        <v>17865</v>
      </c>
      <c r="HJ22" s="12">
        <f>ВВ!GF22*0.9</f>
        <v>17865</v>
      </c>
      <c r="HK22" s="12">
        <f>ВВ!GG22*0.9</f>
        <v>17865</v>
      </c>
      <c r="HL22" s="12">
        <f>ВВ!GH22*0.9</f>
        <v>17865</v>
      </c>
      <c r="HM22" s="12">
        <f>ВВ!GI22*0.9</f>
        <v>18315</v>
      </c>
      <c r="HN22" s="12">
        <f>ВВ!GJ22*0.9</f>
        <v>18315</v>
      </c>
      <c r="HO22" s="12">
        <f>ВВ!GK22*0.9</f>
        <v>17865</v>
      </c>
      <c r="HP22" s="12">
        <f>ВВ!GL22*0.9</f>
        <v>17865</v>
      </c>
      <c r="HQ22" s="12">
        <f>ВВ!GM22*0.9</f>
        <v>17865</v>
      </c>
      <c r="HR22" s="12">
        <f>ВВ!GN22*0.9</f>
        <v>17865</v>
      </c>
      <c r="HS22" s="12">
        <f>ВВ!GO22*0.9</f>
        <v>17865</v>
      </c>
      <c r="HT22" s="12">
        <f>ВВ!GP22*0.9</f>
        <v>18315</v>
      </c>
      <c r="HU22" s="12">
        <f>ВВ!GQ22*0.9</f>
        <v>18315</v>
      </c>
      <c r="HV22" s="12">
        <f>ВВ!GR22*0.9</f>
        <v>17865</v>
      </c>
      <c r="HW22" s="12">
        <f>ВВ!GS22*0.9</f>
        <v>17865</v>
      </c>
      <c r="HX22" s="12">
        <f>ВВ!GT22*0.9</f>
        <v>17865</v>
      </c>
      <c r="HY22" s="12">
        <f>ВВ!GU22*0.9</f>
        <v>17865</v>
      </c>
      <c r="HZ22" s="12">
        <f>ВВ!GV22*0.9</f>
        <v>17865</v>
      </c>
      <c r="IA22" s="12">
        <f>ВВ!GW22*0.9</f>
        <v>17865</v>
      </c>
      <c r="IB22" s="12">
        <f>ВВ!GX22*0.9</f>
        <v>17865</v>
      </c>
      <c r="IC22" s="12">
        <f>ВВ!GY22*0.9</f>
        <v>17865</v>
      </c>
      <c r="ID22" s="12">
        <f>ВВ!GZ22*0.9</f>
        <v>17865</v>
      </c>
      <c r="IE22" s="12">
        <f>ВВ!HA22*0.9</f>
        <v>17865</v>
      </c>
      <c r="IF22" s="12">
        <f>ВВ!HB22*0.9</f>
        <v>17865</v>
      </c>
    </row>
    <row r="23" spans="1:240" s="4" customFormat="1" ht="12"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82"/>
      <c r="DV23" s="182"/>
      <c r="DW23" s="182"/>
      <c r="DX23" s="182"/>
      <c r="DY23" s="182"/>
      <c r="DZ23" s="12"/>
      <c r="EA23" s="12"/>
      <c r="EB23" s="12"/>
      <c r="EC23" s="190"/>
      <c r="ED23" s="190"/>
      <c r="EE23" s="190"/>
      <c r="EF23" s="190"/>
      <c r="EG23" s="190"/>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row>
    <row r="24" spans="1:240" s="4" customFormat="1" ht="12" customHeight="1">
      <c r="A24" s="13">
        <v>1</v>
      </c>
      <c r="B24" s="12" t="e">
        <f>ВВ!#REF!*0.9</f>
        <v>#REF!</v>
      </c>
      <c r="C24" s="12" t="e">
        <f>ВВ!#REF!*0.9</f>
        <v>#REF!</v>
      </c>
      <c r="D24" s="12" t="e">
        <f>ВВ!#REF!*0.9</f>
        <v>#REF!</v>
      </c>
      <c r="E24" s="12" t="e">
        <f>ВВ!#REF!*0.9</f>
        <v>#REF!</v>
      </c>
      <c r="F24" s="12" t="e">
        <f>ВВ!#REF!*0.9</f>
        <v>#REF!</v>
      </c>
      <c r="G24" s="12" t="e">
        <f>ВВ!#REF!*0.9</f>
        <v>#REF!</v>
      </c>
      <c r="H24" s="12" t="e">
        <f>ВВ!#REF!*0.9</f>
        <v>#REF!</v>
      </c>
      <c r="I24" s="12" t="e">
        <f>ВВ!#REF!*0.9</f>
        <v>#REF!</v>
      </c>
      <c r="J24" s="12" t="e">
        <f>ВВ!#REF!*0.9</f>
        <v>#REF!</v>
      </c>
      <c r="K24" s="12" t="e">
        <f>ВВ!#REF!*0.9</f>
        <v>#REF!</v>
      </c>
      <c r="L24" s="12" t="e">
        <f>ВВ!#REF!*0.9</f>
        <v>#REF!</v>
      </c>
      <c r="M24" s="12" t="e">
        <f>ВВ!#REF!*0.9</f>
        <v>#REF!</v>
      </c>
      <c r="N24" s="12" t="e">
        <f>ВВ!#REF!*0.9</f>
        <v>#REF!</v>
      </c>
      <c r="O24" s="12" t="e">
        <f>ВВ!#REF!*0.9</f>
        <v>#REF!</v>
      </c>
      <c r="P24" s="12" t="e">
        <f>ВВ!#REF!*0.9</f>
        <v>#REF!</v>
      </c>
      <c r="Q24" s="12" t="e">
        <f>ВВ!#REF!*0.9</f>
        <v>#REF!</v>
      </c>
      <c r="R24" s="12" t="e">
        <f>ВВ!#REF!*0.9</f>
        <v>#REF!</v>
      </c>
      <c r="S24" s="12" t="e">
        <f>ВВ!#REF!*0.9</f>
        <v>#REF!</v>
      </c>
      <c r="T24" s="12" t="e">
        <f>ВВ!#REF!*0.9</f>
        <v>#REF!</v>
      </c>
      <c r="U24" s="12" t="e">
        <f>ВВ!#REF!*0.9</f>
        <v>#REF!</v>
      </c>
      <c r="V24" s="12" t="e">
        <f>ВВ!#REF!*0.9</f>
        <v>#REF!</v>
      </c>
      <c r="W24" s="12" t="e">
        <f>ВВ!#REF!*0.9</f>
        <v>#REF!</v>
      </c>
      <c r="X24" s="12" t="e">
        <f>ВВ!#REF!*0.9</f>
        <v>#REF!</v>
      </c>
      <c r="Y24" s="12" t="e">
        <f>ВВ!#REF!*0.9</f>
        <v>#REF!</v>
      </c>
      <c r="Z24" s="12" t="e">
        <f>ВВ!#REF!*0.9</f>
        <v>#REF!</v>
      </c>
      <c r="AA24" s="12" t="e">
        <f>ВВ!#REF!*0.9</f>
        <v>#REF!</v>
      </c>
      <c r="AB24" s="12" t="e">
        <f>ВВ!#REF!*0.9</f>
        <v>#REF!</v>
      </c>
      <c r="AC24" s="12" t="e">
        <f>ВВ!#REF!*0.9</f>
        <v>#REF!</v>
      </c>
      <c r="AD24" s="12" t="e">
        <f>ВВ!#REF!*0.9</f>
        <v>#REF!</v>
      </c>
      <c r="AE24" s="12" t="e">
        <f>ВВ!#REF!*0.9</f>
        <v>#REF!</v>
      </c>
      <c r="AF24" s="12">
        <f>ВВ!B24*0.9</f>
        <v>33930</v>
      </c>
      <c r="AG24" s="12">
        <f>ВВ!C24*0.9</f>
        <v>33930</v>
      </c>
      <c r="AH24" s="12">
        <f>ВВ!D24*0.9</f>
        <v>33930</v>
      </c>
      <c r="AI24" s="12">
        <f>ВВ!E24*0.9</f>
        <v>29070</v>
      </c>
      <c r="AJ24" s="12">
        <f>ВВ!F24*0.9</f>
        <v>29070</v>
      </c>
      <c r="AK24" s="12">
        <f>ВВ!G24*0.9</f>
        <v>30420</v>
      </c>
      <c r="AL24" s="12">
        <f>ВВ!H24*0.9</f>
        <v>30420</v>
      </c>
      <c r="AM24" s="12">
        <f>ВВ!I24*0.9</f>
        <v>29520</v>
      </c>
      <c r="AN24" s="12">
        <f>ВВ!J24*0.9</f>
        <v>29520</v>
      </c>
      <c r="AO24" s="12">
        <f>ВВ!K24*0.9</f>
        <v>27720</v>
      </c>
      <c r="AP24" s="12">
        <f>ВВ!L24*0.9</f>
        <v>29520</v>
      </c>
      <c r="AQ24" s="12">
        <f>ВВ!M24*0.9</f>
        <v>29520</v>
      </c>
      <c r="AR24" s="12">
        <f>ВВ!N24*0.9</f>
        <v>29520</v>
      </c>
      <c r="AS24" s="12">
        <f>ВВ!O24*0.9</f>
        <v>28620</v>
      </c>
      <c r="AT24" s="12">
        <f>ВВ!P24*0.9</f>
        <v>28620</v>
      </c>
      <c r="AU24" s="12">
        <f>ВВ!Q24*0.9</f>
        <v>27270</v>
      </c>
      <c r="AV24" s="12">
        <f>ВВ!R24*0.9</f>
        <v>26370</v>
      </c>
      <c r="AW24" s="12">
        <f>ВВ!S24*0.9</f>
        <v>26370</v>
      </c>
      <c r="AX24" s="12">
        <f>ВВ!T24*0.9</f>
        <v>26370</v>
      </c>
      <c r="AY24" s="12">
        <f>ВВ!U24*0.9</f>
        <v>26370</v>
      </c>
      <c r="AZ24" s="12">
        <f>ВВ!V24*0.9</f>
        <v>26370</v>
      </c>
      <c r="BA24" s="12">
        <f>ВВ!W24*0.9</f>
        <v>26370</v>
      </c>
      <c r="BB24" s="12">
        <f>ВВ!X24*0.9</f>
        <v>26370</v>
      </c>
      <c r="BC24" s="12">
        <f>ВВ!Y24*0.9</f>
        <v>25785</v>
      </c>
      <c r="BD24" s="12">
        <f>ВВ!Z24*0.9</f>
        <v>25785</v>
      </c>
      <c r="BE24" s="12">
        <f>ВВ!AA24*0.9</f>
        <v>25785</v>
      </c>
      <c r="BF24" s="12">
        <f>ВВ!AB24*0.9</f>
        <v>22770</v>
      </c>
      <c r="BG24" s="12">
        <f>ВВ!AC24*0.9</f>
        <v>22770</v>
      </c>
      <c r="BH24" s="12">
        <f>ВВ!AD24*0.9</f>
        <v>22770</v>
      </c>
      <c r="BI24" s="12">
        <f>ВВ!AE24*0.9</f>
        <v>22770</v>
      </c>
      <c r="BJ24" s="12">
        <f>ВВ!AF24*0.9</f>
        <v>22230</v>
      </c>
      <c r="BK24" s="12">
        <f>ВВ!AG24*0.9</f>
        <v>22230</v>
      </c>
      <c r="BL24" s="12">
        <f>ВВ!AH24*0.9</f>
        <v>22230</v>
      </c>
      <c r="BM24" s="12">
        <f>ВВ!AI24*0.9</f>
        <v>22230</v>
      </c>
      <c r="BN24" s="12">
        <f>ВВ!AJ24*0.9</f>
        <v>22230</v>
      </c>
      <c r="BO24" s="12">
        <f>ВВ!AK24*0.9</f>
        <v>23400</v>
      </c>
      <c r="BP24" s="12">
        <f>ВВ!AL24*0.9</f>
        <v>23400</v>
      </c>
      <c r="BQ24" s="12">
        <f>ВВ!AM24*0.9</f>
        <v>22230</v>
      </c>
      <c r="BR24" s="12">
        <f>ВВ!AN24*0.9</f>
        <v>22230</v>
      </c>
      <c r="BS24" s="12">
        <f>ВВ!AO24*0.9</f>
        <v>22230</v>
      </c>
      <c r="BT24" s="12">
        <f>ВВ!AP24*0.9</f>
        <v>22230</v>
      </c>
      <c r="BU24" s="12">
        <f>ВВ!AQ24*0.9</f>
        <v>22230</v>
      </c>
      <c r="BV24" s="12">
        <f>ВВ!AR24*0.9</f>
        <v>22770</v>
      </c>
      <c r="BW24" s="12">
        <f>ВВ!AS24*0.9</f>
        <v>22770</v>
      </c>
      <c r="BX24" s="12">
        <f>ВВ!AT24*0.9</f>
        <v>22500</v>
      </c>
      <c r="BY24" s="12">
        <f>ВВ!AU24*0.9</f>
        <v>22500</v>
      </c>
      <c r="BZ24" s="12">
        <f>ВВ!AV24*0.9</f>
        <v>22500</v>
      </c>
      <c r="CA24" s="12">
        <f>ВВ!AW24*0.9</f>
        <v>22500</v>
      </c>
      <c r="CB24" s="12">
        <f>ВВ!AX24*0.9</f>
        <v>22500</v>
      </c>
      <c r="CC24" s="12">
        <f>ВВ!AY24*0.9</f>
        <v>23040</v>
      </c>
      <c r="CD24" s="12">
        <f>ВВ!AZ24*0.9</f>
        <v>23040</v>
      </c>
      <c r="CE24" s="12">
        <f>ВВ!BA24*0.9</f>
        <v>23040</v>
      </c>
      <c r="CF24" s="12">
        <f>ВВ!BB24*0.9</f>
        <v>22230</v>
      </c>
      <c r="CG24" s="12">
        <f>ВВ!BC24*0.9</f>
        <v>22230</v>
      </c>
      <c r="CH24" s="12">
        <f>ВВ!BD24*0.9</f>
        <v>22230</v>
      </c>
      <c r="CI24" s="12">
        <f>ВВ!BE24*0.9</f>
        <v>23850</v>
      </c>
      <c r="CJ24" s="12">
        <f>ВВ!BF24*0.9</f>
        <v>23850</v>
      </c>
      <c r="CK24" s="12">
        <f>ВВ!BG24*0.9</f>
        <v>23850</v>
      </c>
      <c r="CL24" s="12">
        <f>ВВ!BH24*0.9</f>
        <v>23040</v>
      </c>
      <c r="CM24" s="12">
        <f>ВВ!BI24*0.9</f>
        <v>23040</v>
      </c>
      <c r="CN24" s="12">
        <f>ВВ!BJ24*0.9</f>
        <v>23040</v>
      </c>
      <c r="CO24" s="12">
        <f>ВВ!BK24*0.9</f>
        <v>23040</v>
      </c>
      <c r="CP24" s="12">
        <f>ВВ!BL24*0.9</f>
        <v>23040</v>
      </c>
      <c r="CQ24" s="12">
        <f>ВВ!BM24*0.9</f>
        <v>23850</v>
      </c>
      <c r="CR24" s="12">
        <f>ВВ!BN24*0.9</f>
        <v>23850</v>
      </c>
      <c r="CS24" s="12">
        <f>ВВ!BO24*0.9</f>
        <v>23850</v>
      </c>
      <c r="CT24" s="12">
        <f>ВВ!BP24*0.9</f>
        <v>22500</v>
      </c>
      <c r="CU24" s="12">
        <f>ВВ!BQ24*0.9</f>
        <v>22500</v>
      </c>
      <c r="CV24" s="12">
        <f>ВВ!BR24*0.9</f>
        <v>22500</v>
      </c>
      <c r="CW24" s="12">
        <f>ВВ!BS24*0.9</f>
        <v>22500</v>
      </c>
      <c r="CX24" s="12">
        <f>ВВ!BT24*0.9</f>
        <v>22770</v>
      </c>
      <c r="CY24" s="12">
        <f>ВВ!BU24*0.9</f>
        <v>22770</v>
      </c>
      <c r="CZ24" s="12">
        <f>ВВ!BV24*0.9</f>
        <v>22500</v>
      </c>
      <c r="DA24" s="12">
        <f>ВВ!BW24*0.9</f>
        <v>22500</v>
      </c>
      <c r="DB24" s="12">
        <f>ВВ!BX24*0.9</f>
        <v>22500</v>
      </c>
      <c r="DC24" s="12">
        <f>ВВ!BY24*0.9</f>
        <v>22500</v>
      </c>
      <c r="DD24" s="12">
        <f>ВВ!BZ24*0.9</f>
        <v>22500</v>
      </c>
      <c r="DE24" s="12">
        <f>ВВ!CA24*0.9</f>
        <v>22770</v>
      </c>
      <c r="DF24" s="12">
        <f>ВВ!CB24*0.9</f>
        <v>22770</v>
      </c>
      <c r="DG24" s="12">
        <f>ВВ!CC24*0.9</f>
        <v>22500</v>
      </c>
      <c r="DH24" s="12">
        <f>ВВ!CD24*0.9</f>
        <v>22500</v>
      </c>
      <c r="DI24" s="12">
        <f>ВВ!CE24*0.9</f>
        <v>22500</v>
      </c>
      <c r="DJ24" s="12">
        <f>ВВ!CF24*0.9</f>
        <v>22500</v>
      </c>
      <c r="DK24" s="12">
        <f>ВВ!CG24*0.9</f>
        <v>22500</v>
      </c>
      <c r="DL24" s="12">
        <f>ВВ!CH24*0.9</f>
        <v>22770</v>
      </c>
      <c r="DM24" s="12">
        <f>ВВ!CI24*0.9</f>
        <v>22770</v>
      </c>
      <c r="DN24" s="12">
        <f>ВВ!CJ24*0.9</f>
        <v>22770</v>
      </c>
      <c r="DO24" s="12">
        <f>ВВ!CK24*0.9</f>
        <v>22770</v>
      </c>
      <c r="DP24" s="12">
        <f>ВВ!CL24*0.9</f>
        <v>22770</v>
      </c>
      <c r="DQ24" s="12">
        <f>ВВ!CM24*0.9</f>
        <v>22770</v>
      </c>
      <c r="DR24" s="12">
        <f>ВВ!CN24*0.9</f>
        <v>22770</v>
      </c>
      <c r="DS24" s="12">
        <f>ВВ!CO24*0.9</f>
        <v>26550</v>
      </c>
      <c r="DT24" s="12">
        <f>ВВ!CP24*0.9</f>
        <v>26550</v>
      </c>
      <c r="DU24" s="182">
        <f>ВВ!CQ24*0.9</f>
        <v>26550</v>
      </c>
      <c r="DV24" s="182">
        <f>ВВ!CR24*0.9</f>
        <v>26550</v>
      </c>
      <c r="DW24" s="182">
        <f>ВВ!CS24*0.9</f>
        <v>26550</v>
      </c>
      <c r="DX24" s="182">
        <f>ВВ!CT24*0.9</f>
        <v>26550</v>
      </c>
      <c r="DY24" s="182">
        <f>ВВ!CU24*0.9</f>
        <v>26550</v>
      </c>
      <c r="DZ24" s="12">
        <f>ВВ!CV24*0.9</f>
        <v>26550</v>
      </c>
      <c r="EA24" s="12">
        <f>ВВ!CW24*0.9</f>
        <v>26550</v>
      </c>
      <c r="EB24" s="12">
        <f>ВВ!CX24*0.9</f>
        <v>28350</v>
      </c>
      <c r="EC24" s="190">
        <f>ВВ!CY24*0.9</f>
        <v>28350</v>
      </c>
      <c r="ED24" s="190">
        <f>ВВ!CZ24*0.9</f>
        <v>28350</v>
      </c>
      <c r="EE24" s="190">
        <f>ВВ!DA24*0.9</f>
        <v>28350</v>
      </c>
      <c r="EF24" s="190">
        <f>ВВ!DB24*0.9</f>
        <v>28350</v>
      </c>
      <c r="EG24" s="190">
        <f>ВВ!DC24*0.9</f>
        <v>28350</v>
      </c>
      <c r="EH24" s="12">
        <f>ВВ!DD24*0.9</f>
        <v>28350</v>
      </c>
      <c r="EI24" s="12">
        <f>ВВ!DE24*0.9</f>
        <v>26550</v>
      </c>
      <c r="EJ24" s="12">
        <f>ВВ!DF24*0.9</f>
        <v>26550</v>
      </c>
      <c r="EK24" s="12">
        <f>ВВ!DG24*0.9</f>
        <v>26550</v>
      </c>
      <c r="EL24" s="12">
        <f>ВВ!DH24*0.9</f>
        <v>26550</v>
      </c>
      <c r="EM24" s="12">
        <f>ВВ!DI24*0.9</f>
        <v>26550</v>
      </c>
      <c r="EN24" s="12">
        <f>ВВ!DJ24*0.9</f>
        <v>26550</v>
      </c>
      <c r="EO24" s="12">
        <f>ВВ!DK24*0.9</f>
        <v>26550</v>
      </c>
      <c r="EP24" s="12">
        <f>ВВ!DL24*0.9</f>
        <v>26550</v>
      </c>
      <c r="EQ24" s="12">
        <f>ВВ!DM24*0.9</f>
        <v>27450</v>
      </c>
      <c r="ER24" s="12">
        <f>ВВ!DN24*0.9</f>
        <v>27450</v>
      </c>
      <c r="ES24" s="12">
        <f>ВВ!DO24*0.9</f>
        <v>27450</v>
      </c>
      <c r="ET24" s="12">
        <f>ВВ!DP24*0.9</f>
        <v>27450</v>
      </c>
      <c r="EU24" s="12">
        <f>ВВ!DQ24*0.9</f>
        <v>27450</v>
      </c>
      <c r="EV24" s="12">
        <f>ВВ!DR24*0.9</f>
        <v>27450</v>
      </c>
      <c r="EW24" s="12">
        <f>ВВ!DS24*0.9</f>
        <v>27450</v>
      </c>
      <c r="EX24" s="12">
        <f>ВВ!DT24*0.9</f>
        <v>27450</v>
      </c>
      <c r="EY24" s="12">
        <f>ВВ!DU24*0.9</f>
        <v>27450</v>
      </c>
      <c r="EZ24" s="12">
        <f>ВВ!DV24*0.9</f>
        <v>27450</v>
      </c>
      <c r="FA24" s="12">
        <f>ВВ!DW24*0.9</f>
        <v>27450</v>
      </c>
      <c r="FB24" s="12">
        <f>ВВ!DX24*0.9</f>
        <v>27450</v>
      </c>
      <c r="FC24" s="12">
        <f>ВВ!DY24*0.9</f>
        <v>27450</v>
      </c>
      <c r="FD24" s="12">
        <f>ВВ!DZ24*0.9</f>
        <v>27450</v>
      </c>
      <c r="FE24" s="12">
        <f>ВВ!EA24*0.9</f>
        <v>24750</v>
      </c>
      <c r="FF24" s="12">
        <f>ВВ!EB24*0.9</f>
        <v>24750</v>
      </c>
      <c r="FG24" s="12">
        <f>ВВ!EC24*0.9</f>
        <v>24750</v>
      </c>
      <c r="FH24" s="12">
        <f>ВВ!ED24*0.9</f>
        <v>24750</v>
      </c>
      <c r="FI24" s="12">
        <f>ВВ!EE24*0.9</f>
        <v>25200</v>
      </c>
      <c r="FJ24" s="12">
        <f>ВВ!EF24*0.9</f>
        <v>25200</v>
      </c>
      <c r="FK24" s="12">
        <f>ВВ!EG24*0.9</f>
        <v>24750</v>
      </c>
      <c r="FL24" s="12">
        <f>ВВ!EH24*0.9</f>
        <v>24750</v>
      </c>
      <c r="FM24" s="12">
        <f>ВВ!EI24*0.9</f>
        <v>24750</v>
      </c>
      <c r="FN24" s="12">
        <f>ВВ!EJ24*0.9</f>
        <v>24750</v>
      </c>
      <c r="FO24" s="12">
        <f>ВВ!EK24*0.9</f>
        <v>24750</v>
      </c>
      <c r="FP24" s="12">
        <f>ВВ!EL24*0.9</f>
        <v>25200</v>
      </c>
      <c r="FQ24" s="12">
        <f>ВВ!EM24*0.9</f>
        <v>25200</v>
      </c>
      <c r="FR24" s="12">
        <f>ВВ!EN24*0.9</f>
        <v>24750</v>
      </c>
      <c r="FS24" s="12">
        <f>ВВ!EO24*0.9</f>
        <v>24750</v>
      </c>
      <c r="FT24" s="12">
        <f>ВВ!EP24*0.9</f>
        <v>24750</v>
      </c>
      <c r="FU24" s="12">
        <f>ВВ!EQ24*0.9</f>
        <v>24750</v>
      </c>
      <c r="FV24" s="12">
        <f>ВВ!ER24*0.9</f>
        <v>24750</v>
      </c>
      <c r="FW24" s="12">
        <f>ВВ!ES24*0.9</f>
        <v>25200</v>
      </c>
      <c r="FX24" s="12">
        <f>ВВ!ET24*0.9</f>
        <v>25200</v>
      </c>
      <c r="FY24" s="12">
        <f>ВВ!EU24*0.9</f>
        <v>24750</v>
      </c>
      <c r="FZ24" s="12">
        <f>ВВ!EV24*0.9</f>
        <v>24750</v>
      </c>
      <c r="GA24" s="12">
        <f>ВВ!EW24*0.9</f>
        <v>24750</v>
      </c>
      <c r="GB24" s="12">
        <f>ВВ!EX24*0.9</f>
        <v>24750</v>
      </c>
      <c r="GC24" s="12">
        <f>ВВ!EY24*0.9</f>
        <v>24750</v>
      </c>
      <c r="GD24" s="12">
        <f>ВВ!EZ24*0.9</f>
        <v>25200</v>
      </c>
      <c r="GE24" s="12">
        <f>ВВ!FA24*0.9</f>
        <v>25200</v>
      </c>
      <c r="GF24" s="12">
        <f>ВВ!FB24*0.9</f>
        <v>24750</v>
      </c>
      <c r="GG24" s="12">
        <f>ВВ!FC24*0.9</f>
        <v>24750</v>
      </c>
      <c r="GH24" s="12">
        <f>ВВ!FD24*0.9</f>
        <v>24750</v>
      </c>
      <c r="GI24" s="12">
        <f>ВВ!FE24*0.9</f>
        <v>24750</v>
      </c>
      <c r="GJ24" s="12">
        <f>ВВ!FF24*0.9</f>
        <v>24750</v>
      </c>
      <c r="GK24" s="12">
        <f>ВВ!FG24*0.9</f>
        <v>25200</v>
      </c>
      <c r="GL24" s="12">
        <f>ВВ!FH24*0.9</f>
        <v>25200</v>
      </c>
      <c r="GM24" s="12">
        <f>ВВ!FI24*0.9</f>
        <v>24750</v>
      </c>
      <c r="GN24" s="12">
        <f>ВВ!FJ24*0.9</f>
        <v>24750</v>
      </c>
      <c r="GO24" s="12">
        <f>ВВ!FK24*0.9</f>
        <v>24750</v>
      </c>
      <c r="GP24" s="12">
        <f>ВВ!FL24*0.9</f>
        <v>24750</v>
      </c>
      <c r="GQ24" s="12">
        <f>ВВ!FM24*0.9</f>
        <v>24750</v>
      </c>
      <c r="GR24" s="12">
        <f>ВВ!FN24*0.9</f>
        <v>24750</v>
      </c>
      <c r="GS24" s="12">
        <f>ВВ!FO24*0.9</f>
        <v>24750</v>
      </c>
      <c r="GT24" s="12">
        <f>ВВ!FP24*0.9</f>
        <v>23850</v>
      </c>
      <c r="GU24" s="12">
        <f>ВВ!FQ24*0.9</f>
        <v>23850</v>
      </c>
      <c r="GV24" s="12">
        <f>ВВ!FR24*0.9</f>
        <v>23850</v>
      </c>
      <c r="GW24" s="12">
        <f>ВВ!FS24*0.9</f>
        <v>23850</v>
      </c>
      <c r="GX24" s="12">
        <f>ВВ!FT24*0.9</f>
        <v>23850</v>
      </c>
      <c r="GY24" s="12">
        <f>ВВ!FU24*0.9</f>
        <v>24300</v>
      </c>
      <c r="GZ24" s="12">
        <f>ВВ!FV24*0.9</f>
        <v>24300</v>
      </c>
      <c r="HA24" s="12">
        <f>ВВ!FW24*0.9</f>
        <v>23400</v>
      </c>
      <c r="HB24" s="12">
        <f>ВВ!FX24*0.9</f>
        <v>23400</v>
      </c>
      <c r="HC24" s="12">
        <f>ВВ!FY24*0.9</f>
        <v>23400</v>
      </c>
      <c r="HD24" s="12">
        <f>ВВ!FZ24*0.9</f>
        <v>23400</v>
      </c>
      <c r="HE24" s="12">
        <f>ВВ!GA24*0.9</f>
        <v>23400</v>
      </c>
      <c r="HF24" s="12">
        <f>ВВ!GB24*0.9</f>
        <v>23850</v>
      </c>
      <c r="HG24" s="12">
        <f>ВВ!GC24*0.9</f>
        <v>23850</v>
      </c>
      <c r="HH24" s="12">
        <f>ВВ!GD24*0.9</f>
        <v>23850</v>
      </c>
      <c r="HI24" s="12">
        <f>ВВ!GE24*0.9</f>
        <v>23850</v>
      </c>
      <c r="HJ24" s="12">
        <f>ВВ!GF24*0.9</f>
        <v>23850</v>
      </c>
      <c r="HK24" s="12">
        <f>ВВ!GG24*0.9</f>
        <v>23850</v>
      </c>
      <c r="HL24" s="12">
        <f>ВВ!GH24*0.9</f>
        <v>23850</v>
      </c>
      <c r="HM24" s="12">
        <f>ВВ!GI24*0.9</f>
        <v>24300</v>
      </c>
      <c r="HN24" s="12">
        <f>ВВ!GJ24*0.9</f>
        <v>24300</v>
      </c>
      <c r="HO24" s="12">
        <f>ВВ!GK24*0.9</f>
        <v>23850</v>
      </c>
      <c r="HP24" s="12">
        <f>ВВ!GL24*0.9</f>
        <v>23850</v>
      </c>
      <c r="HQ24" s="12">
        <f>ВВ!GM24*0.9</f>
        <v>23850</v>
      </c>
      <c r="HR24" s="12">
        <f>ВВ!GN24*0.9</f>
        <v>23850</v>
      </c>
      <c r="HS24" s="12">
        <f>ВВ!GO24*0.9</f>
        <v>23850</v>
      </c>
      <c r="HT24" s="12">
        <f>ВВ!GP24*0.9</f>
        <v>24300</v>
      </c>
      <c r="HU24" s="12">
        <f>ВВ!GQ24*0.9</f>
        <v>24300</v>
      </c>
      <c r="HV24" s="12">
        <f>ВВ!GR24*0.9</f>
        <v>23850</v>
      </c>
      <c r="HW24" s="12">
        <f>ВВ!GS24*0.9</f>
        <v>23850</v>
      </c>
      <c r="HX24" s="12">
        <f>ВВ!GT24*0.9</f>
        <v>23850</v>
      </c>
      <c r="HY24" s="12">
        <f>ВВ!GU24*0.9</f>
        <v>23850</v>
      </c>
      <c r="HZ24" s="12">
        <f>ВВ!GV24*0.9</f>
        <v>23850</v>
      </c>
      <c r="IA24" s="12">
        <f>ВВ!GW24*0.9</f>
        <v>23850</v>
      </c>
      <c r="IB24" s="12">
        <f>ВВ!GX24*0.9</f>
        <v>23850</v>
      </c>
      <c r="IC24" s="12">
        <f>ВВ!GY24*0.9</f>
        <v>23850</v>
      </c>
      <c r="ID24" s="12">
        <f>ВВ!GZ24*0.9</f>
        <v>23850</v>
      </c>
      <c r="IE24" s="12">
        <f>ВВ!HA24*0.9</f>
        <v>23850</v>
      </c>
      <c r="IF24" s="12">
        <f>ВВ!HB24*0.9</f>
        <v>23850</v>
      </c>
    </row>
    <row r="25" spans="1:240" s="4" customFormat="1" ht="12" customHeight="1">
      <c r="A25" s="60">
        <v>2</v>
      </c>
      <c r="B25" s="12" t="e">
        <f>ВВ!#REF!*0.9</f>
        <v>#REF!</v>
      </c>
      <c r="C25" s="12" t="e">
        <f>ВВ!#REF!*0.9</f>
        <v>#REF!</v>
      </c>
      <c r="D25" s="12" t="e">
        <f>ВВ!#REF!*0.9</f>
        <v>#REF!</v>
      </c>
      <c r="E25" s="12" t="e">
        <f>ВВ!#REF!*0.9</f>
        <v>#REF!</v>
      </c>
      <c r="F25" s="12" t="e">
        <f>ВВ!#REF!*0.9</f>
        <v>#REF!</v>
      </c>
      <c r="G25" s="12" t="e">
        <f>ВВ!#REF!*0.9</f>
        <v>#REF!</v>
      </c>
      <c r="H25" s="12" t="e">
        <f>ВВ!#REF!*0.9</f>
        <v>#REF!</v>
      </c>
      <c r="I25" s="12" t="e">
        <f>ВВ!#REF!*0.9</f>
        <v>#REF!</v>
      </c>
      <c r="J25" s="12" t="e">
        <f>ВВ!#REF!*0.9</f>
        <v>#REF!</v>
      </c>
      <c r="K25" s="12" t="e">
        <f>ВВ!#REF!*0.9</f>
        <v>#REF!</v>
      </c>
      <c r="L25" s="12" t="e">
        <f>ВВ!#REF!*0.9</f>
        <v>#REF!</v>
      </c>
      <c r="M25" s="12" t="e">
        <f>ВВ!#REF!*0.9</f>
        <v>#REF!</v>
      </c>
      <c r="N25" s="12" t="e">
        <f>ВВ!#REF!*0.9</f>
        <v>#REF!</v>
      </c>
      <c r="O25" s="12" t="e">
        <f>ВВ!#REF!*0.9</f>
        <v>#REF!</v>
      </c>
      <c r="P25" s="12" t="e">
        <f>ВВ!#REF!*0.9</f>
        <v>#REF!</v>
      </c>
      <c r="Q25" s="12" t="e">
        <f>ВВ!#REF!*0.9</f>
        <v>#REF!</v>
      </c>
      <c r="R25" s="12" t="e">
        <f>ВВ!#REF!*0.9</f>
        <v>#REF!</v>
      </c>
      <c r="S25" s="12" t="e">
        <f>ВВ!#REF!*0.9</f>
        <v>#REF!</v>
      </c>
      <c r="T25" s="12" t="e">
        <f>ВВ!#REF!*0.9</f>
        <v>#REF!</v>
      </c>
      <c r="U25" s="12" t="e">
        <f>ВВ!#REF!*0.9</f>
        <v>#REF!</v>
      </c>
      <c r="V25" s="12" t="e">
        <f>ВВ!#REF!*0.9</f>
        <v>#REF!</v>
      </c>
      <c r="W25" s="12" t="e">
        <f>ВВ!#REF!*0.9</f>
        <v>#REF!</v>
      </c>
      <c r="X25" s="12" t="e">
        <f>ВВ!#REF!*0.9</f>
        <v>#REF!</v>
      </c>
      <c r="Y25" s="12" t="e">
        <f>ВВ!#REF!*0.9</f>
        <v>#REF!</v>
      </c>
      <c r="Z25" s="12" t="e">
        <f>ВВ!#REF!*0.9</f>
        <v>#REF!</v>
      </c>
      <c r="AA25" s="12" t="e">
        <f>ВВ!#REF!*0.9</f>
        <v>#REF!</v>
      </c>
      <c r="AB25" s="12" t="e">
        <f>ВВ!#REF!*0.9</f>
        <v>#REF!</v>
      </c>
      <c r="AC25" s="12" t="e">
        <f>ВВ!#REF!*0.9</f>
        <v>#REF!</v>
      </c>
      <c r="AD25" s="12" t="e">
        <f>ВВ!#REF!*0.9</f>
        <v>#REF!</v>
      </c>
      <c r="AE25" s="12" t="e">
        <f>ВВ!#REF!*0.9</f>
        <v>#REF!</v>
      </c>
      <c r="AF25" s="12">
        <f>ВВ!B25*0.9</f>
        <v>33930</v>
      </c>
      <c r="AG25" s="12">
        <f>ВВ!C25*0.9</f>
        <v>33930</v>
      </c>
      <c r="AH25" s="12">
        <f>ВВ!D25*0.9</f>
        <v>33930</v>
      </c>
      <c r="AI25" s="12">
        <f>ВВ!E25*0.9</f>
        <v>29070</v>
      </c>
      <c r="AJ25" s="12">
        <f>ВВ!F25*0.9</f>
        <v>29070</v>
      </c>
      <c r="AK25" s="12">
        <f>ВВ!G25*0.9</f>
        <v>30420</v>
      </c>
      <c r="AL25" s="12">
        <f>ВВ!H25*0.9</f>
        <v>30420</v>
      </c>
      <c r="AM25" s="12">
        <f>ВВ!I25*0.9</f>
        <v>29520</v>
      </c>
      <c r="AN25" s="12">
        <f>ВВ!J25*0.9</f>
        <v>29520</v>
      </c>
      <c r="AO25" s="12">
        <f>ВВ!K25*0.9</f>
        <v>27720</v>
      </c>
      <c r="AP25" s="12">
        <f>ВВ!L25*0.9</f>
        <v>29520</v>
      </c>
      <c r="AQ25" s="12">
        <f>ВВ!M25*0.9</f>
        <v>29520</v>
      </c>
      <c r="AR25" s="12">
        <f>ВВ!N25*0.9</f>
        <v>29520</v>
      </c>
      <c r="AS25" s="12">
        <f>ВВ!O25*0.9</f>
        <v>28620</v>
      </c>
      <c r="AT25" s="12">
        <f>ВВ!P25*0.9</f>
        <v>28620</v>
      </c>
      <c r="AU25" s="12">
        <f>ВВ!Q25*0.9</f>
        <v>27270</v>
      </c>
      <c r="AV25" s="12">
        <f>ВВ!R25*0.9</f>
        <v>26370</v>
      </c>
      <c r="AW25" s="12">
        <f>ВВ!S25*0.9</f>
        <v>26370</v>
      </c>
      <c r="AX25" s="12">
        <f>ВВ!T25*0.9</f>
        <v>26370</v>
      </c>
      <c r="AY25" s="12">
        <f>ВВ!U25*0.9</f>
        <v>26370</v>
      </c>
      <c r="AZ25" s="12">
        <f>ВВ!V25*0.9</f>
        <v>26370</v>
      </c>
      <c r="BA25" s="12">
        <f>ВВ!W25*0.9</f>
        <v>26370</v>
      </c>
      <c r="BB25" s="12">
        <f>ВВ!X25*0.9</f>
        <v>26370</v>
      </c>
      <c r="BC25" s="12">
        <f>ВВ!Y25*0.9</f>
        <v>25785</v>
      </c>
      <c r="BD25" s="12">
        <f>ВВ!Z25*0.9</f>
        <v>25785</v>
      </c>
      <c r="BE25" s="12">
        <f>ВВ!AA25*0.9</f>
        <v>25785</v>
      </c>
      <c r="BF25" s="12">
        <f>ВВ!AB25*0.9</f>
        <v>22770</v>
      </c>
      <c r="BG25" s="12">
        <f>ВВ!AC25*0.9</f>
        <v>22770</v>
      </c>
      <c r="BH25" s="12">
        <f>ВВ!AD25*0.9</f>
        <v>22770</v>
      </c>
      <c r="BI25" s="12">
        <f>ВВ!AE25*0.9</f>
        <v>22770</v>
      </c>
      <c r="BJ25" s="12">
        <f>ВВ!AF25*0.9</f>
        <v>22230</v>
      </c>
      <c r="BK25" s="12">
        <f>ВВ!AG25*0.9</f>
        <v>22230</v>
      </c>
      <c r="BL25" s="12">
        <f>ВВ!AH25*0.9</f>
        <v>22230</v>
      </c>
      <c r="BM25" s="12">
        <f>ВВ!AI25*0.9</f>
        <v>22230</v>
      </c>
      <c r="BN25" s="12">
        <f>ВВ!AJ25*0.9</f>
        <v>22230</v>
      </c>
      <c r="BO25" s="12">
        <f>ВВ!AK25*0.9</f>
        <v>23400</v>
      </c>
      <c r="BP25" s="12">
        <f>ВВ!AL25*0.9</f>
        <v>23400</v>
      </c>
      <c r="BQ25" s="12">
        <f>ВВ!AM25*0.9</f>
        <v>22230</v>
      </c>
      <c r="BR25" s="12">
        <f>ВВ!AN25*0.9</f>
        <v>22230</v>
      </c>
      <c r="BS25" s="12">
        <f>ВВ!AO25*0.9</f>
        <v>22230</v>
      </c>
      <c r="BT25" s="12">
        <f>ВВ!AP25*0.9</f>
        <v>22230</v>
      </c>
      <c r="BU25" s="12">
        <f>ВВ!AQ25*0.9</f>
        <v>22230</v>
      </c>
      <c r="BV25" s="12">
        <f>ВВ!AR25*0.9</f>
        <v>22770</v>
      </c>
      <c r="BW25" s="12">
        <f>ВВ!AS25*0.9</f>
        <v>22770</v>
      </c>
      <c r="BX25" s="12">
        <f>ВВ!AT25*0.9</f>
        <v>22500</v>
      </c>
      <c r="BY25" s="12">
        <f>ВВ!AU25*0.9</f>
        <v>22500</v>
      </c>
      <c r="BZ25" s="12">
        <f>ВВ!AV25*0.9</f>
        <v>22500</v>
      </c>
      <c r="CA25" s="12">
        <f>ВВ!AW25*0.9</f>
        <v>22500</v>
      </c>
      <c r="CB25" s="12">
        <f>ВВ!AX25*0.9</f>
        <v>22500</v>
      </c>
      <c r="CC25" s="12">
        <f>ВВ!AY25*0.9</f>
        <v>23040</v>
      </c>
      <c r="CD25" s="12">
        <f>ВВ!AZ25*0.9</f>
        <v>23040</v>
      </c>
      <c r="CE25" s="12">
        <f>ВВ!BA25*0.9</f>
        <v>23040</v>
      </c>
      <c r="CF25" s="12">
        <f>ВВ!BB25*0.9</f>
        <v>22230</v>
      </c>
      <c r="CG25" s="12">
        <f>ВВ!BC25*0.9</f>
        <v>22230</v>
      </c>
      <c r="CH25" s="12">
        <f>ВВ!BD25*0.9</f>
        <v>22230</v>
      </c>
      <c r="CI25" s="12">
        <f>ВВ!BE25*0.9</f>
        <v>23850</v>
      </c>
      <c r="CJ25" s="12">
        <f>ВВ!BF25*0.9</f>
        <v>23850</v>
      </c>
      <c r="CK25" s="12">
        <f>ВВ!BG25*0.9</f>
        <v>23850</v>
      </c>
      <c r="CL25" s="12">
        <f>ВВ!BH25*0.9</f>
        <v>23040</v>
      </c>
      <c r="CM25" s="12">
        <f>ВВ!BI25*0.9</f>
        <v>23040</v>
      </c>
      <c r="CN25" s="12">
        <f>ВВ!BJ25*0.9</f>
        <v>23040</v>
      </c>
      <c r="CO25" s="12">
        <f>ВВ!BK25*0.9</f>
        <v>23040</v>
      </c>
      <c r="CP25" s="12">
        <f>ВВ!BL25*0.9</f>
        <v>23040</v>
      </c>
      <c r="CQ25" s="12">
        <f>ВВ!BM25*0.9</f>
        <v>23850</v>
      </c>
      <c r="CR25" s="12">
        <f>ВВ!BN25*0.9</f>
        <v>23850</v>
      </c>
      <c r="CS25" s="12">
        <f>ВВ!BO25*0.9</f>
        <v>23850</v>
      </c>
      <c r="CT25" s="12">
        <f>ВВ!BP25*0.9</f>
        <v>22500</v>
      </c>
      <c r="CU25" s="12">
        <f>ВВ!BQ25*0.9</f>
        <v>22500</v>
      </c>
      <c r="CV25" s="12">
        <f>ВВ!BR25*0.9</f>
        <v>22500</v>
      </c>
      <c r="CW25" s="12">
        <f>ВВ!BS25*0.9</f>
        <v>22500</v>
      </c>
      <c r="CX25" s="12">
        <f>ВВ!BT25*0.9</f>
        <v>22770</v>
      </c>
      <c r="CY25" s="12">
        <f>ВВ!BU25*0.9</f>
        <v>22770</v>
      </c>
      <c r="CZ25" s="12">
        <f>ВВ!BV25*0.9</f>
        <v>22500</v>
      </c>
      <c r="DA25" s="12">
        <f>ВВ!BW25*0.9</f>
        <v>22500</v>
      </c>
      <c r="DB25" s="12">
        <f>ВВ!BX25*0.9</f>
        <v>22500</v>
      </c>
      <c r="DC25" s="12">
        <f>ВВ!BY25*0.9</f>
        <v>22500</v>
      </c>
      <c r="DD25" s="12">
        <f>ВВ!BZ25*0.9</f>
        <v>22500</v>
      </c>
      <c r="DE25" s="12">
        <f>ВВ!CA25*0.9</f>
        <v>22770</v>
      </c>
      <c r="DF25" s="12">
        <f>ВВ!CB25*0.9</f>
        <v>22770</v>
      </c>
      <c r="DG25" s="12">
        <f>ВВ!CC25*0.9</f>
        <v>22500</v>
      </c>
      <c r="DH25" s="12">
        <f>ВВ!CD25*0.9</f>
        <v>22500</v>
      </c>
      <c r="DI25" s="12">
        <f>ВВ!CE25*0.9</f>
        <v>22500</v>
      </c>
      <c r="DJ25" s="12">
        <f>ВВ!CF25*0.9</f>
        <v>22500</v>
      </c>
      <c r="DK25" s="12">
        <f>ВВ!CG25*0.9</f>
        <v>22500</v>
      </c>
      <c r="DL25" s="12">
        <f>ВВ!CH25*0.9</f>
        <v>22770</v>
      </c>
      <c r="DM25" s="12">
        <f>ВВ!CI25*0.9</f>
        <v>22770</v>
      </c>
      <c r="DN25" s="12">
        <f>ВВ!CJ25*0.9</f>
        <v>22770</v>
      </c>
      <c r="DO25" s="12">
        <f>ВВ!CK25*0.9</f>
        <v>22770</v>
      </c>
      <c r="DP25" s="12">
        <f>ВВ!CL25*0.9</f>
        <v>22770</v>
      </c>
      <c r="DQ25" s="12">
        <f>ВВ!CM25*0.9</f>
        <v>22770</v>
      </c>
      <c r="DR25" s="12">
        <f>ВВ!CN25*0.9</f>
        <v>22770</v>
      </c>
      <c r="DS25" s="12">
        <f>ВВ!CO25*0.9</f>
        <v>26550</v>
      </c>
      <c r="DT25" s="12">
        <f>ВВ!CP25*0.9</f>
        <v>26550</v>
      </c>
      <c r="DU25" s="182">
        <f>ВВ!CQ25*0.9</f>
        <v>26550</v>
      </c>
      <c r="DV25" s="182">
        <f>ВВ!CR25*0.9</f>
        <v>26550</v>
      </c>
      <c r="DW25" s="182">
        <f>ВВ!CS25*0.9</f>
        <v>26550</v>
      </c>
      <c r="DX25" s="182">
        <f>ВВ!CT25*0.9</f>
        <v>26550</v>
      </c>
      <c r="DY25" s="182">
        <f>ВВ!CU25*0.9</f>
        <v>26550</v>
      </c>
      <c r="DZ25" s="12">
        <f>ВВ!CV25*0.9</f>
        <v>26550</v>
      </c>
      <c r="EA25" s="12">
        <f>ВВ!CW25*0.9</f>
        <v>26550</v>
      </c>
      <c r="EB25" s="12">
        <f>ВВ!CX25*0.9</f>
        <v>28350</v>
      </c>
      <c r="EC25" s="190">
        <f>ВВ!CY25*0.9</f>
        <v>28350</v>
      </c>
      <c r="ED25" s="190">
        <f>ВВ!CZ25*0.9</f>
        <v>28350</v>
      </c>
      <c r="EE25" s="190">
        <f>ВВ!DA25*0.9</f>
        <v>28350</v>
      </c>
      <c r="EF25" s="190">
        <f>ВВ!DB25*0.9</f>
        <v>28350</v>
      </c>
      <c r="EG25" s="190">
        <f>ВВ!DC25*0.9</f>
        <v>28350</v>
      </c>
      <c r="EH25" s="12">
        <f>ВВ!DD25*0.9</f>
        <v>28350</v>
      </c>
      <c r="EI25" s="12">
        <f>ВВ!DE25*0.9</f>
        <v>26550</v>
      </c>
      <c r="EJ25" s="12">
        <f>ВВ!DF25*0.9</f>
        <v>26550</v>
      </c>
      <c r="EK25" s="12">
        <f>ВВ!DG25*0.9</f>
        <v>26550</v>
      </c>
      <c r="EL25" s="12">
        <f>ВВ!DH25*0.9</f>
        <v>26550</v>
      </c>
      <c r="EM25" s="12">
        <f>ВВ!DI25*0.9</f>
        <v>26550</v>
      </c>
      <c r="EN25" s="12">
        <f>ВВ!DJ25*0.9</f>
        <v>26550</v>
      </c>
      <c r="EO25" s="12">
        <f>ВВ!DK25*0.9</f>
        <v>26550</v>
      </c>
      <c r="EP25" s="12">
        <f>ВВ!DL25*0.9</f>
        <v>26550</v>
      </c>
      <c r="EQ25" s="12">
        <f>ВВ!DM25*0.9</f>
        <v>27450</v>
      </c>
      <c r="ER25" s="12">
        <f>ВВ!DN25*0.9</f>
        <v>27450</v>
      </c>
      <c r="ES25" s="12">
        <f>ВВ!DO25*0.9</f>
        <v>27450</v>
      </c>
      <c r="ET25" s="12">
        <f>ВВ!DP25*0.9</f>
        <v>27450</v>
      </c>
      <c r="EU25" s="12">
        <f>ВВ!DQ25*0.9</f>
        <v>27450</v>
      </c>
      <c r="EV25" s="12">
        <f>ВВ!DR25*0.9</f>
        <v>27450</v>
      </c>
      <c r="EW25" s="12">
        <f>ВВ!DS25*0.9</f>
        <v>27450</v>
      </c>
      <c r="EX25" s="12">
        <f>ВВ!DT25*0.9</f>
        <v>27450</v>
      </c>
      <c r="EY25" s="12">
        <f>ВВ!DU25*0.9</f>
        <v>27450</v>
      </c>
      <c r="EZ25" s="12">
        <f>ВВ!DV25*0.9</f>
        <v>27450</v>
      </c>
      <c r="FA25" s="12">
        <f>ВВ!DW25*0.9</f>
        <v>27450</v>
      </c>
      <c r="FB25" s="12">
        <f>ВВ!DX25*0.9</f>
        <v>27450</v>
      </c>
      <c r="FC25" s="12">
        <f>ВВ!DY25*0.9</f>
        <v>27450</v>
      </c>
      <c r="FD25" s="12">
        <f>ВВ!DZ25*0.9</f>
        <v>27450</v>
      </c>
      <c r="FE25" s="12">
        <f>ВВ!EA25*0.9</f>
        <v>24750</v>
      </c>
      <c r="FF25" s="12">
        <f>ВВ!EB25*0.9</f>
        <v>24750</v>
      </c>
      <c r="FG25" s="12">
        <f>ВВ!EC25*0.9</f>
        <v>24750</v>
      </c>
      <c r="FH25" s="12">
        <f>ВВ!ED25*0.9</f>
        <v>24750</v>
      </c>
      <c r="FI25" s="12">
        <f>ВВ!EE25*0.9</f>
        <v>25200</v>
      </c>
      <c r="FJ25" s="12">
        <f>ВВ!EF25*0.9</f>
        <v>25200</v>
      </c>
      <c r="FK25" s="12">
        <f>ВВ!EG25*0.9</f>
        <v>24750</v>
      </c>
      <c r="FL25" s="12">
        <f>ВВ!EH25*0.9</f>
        <v>24750</v>
      </c>
      <c r="FM25" s="12">
        <f>ВВ!EI25*0.9</f>
        <v>24750</v>
      </c>
      <c r="FN25" s="12">
        <f>ВВ!EJ25*0.9</f>
        <v>24750</v>
      </c>
      <c r="FO25" s="12">
        <f>ВВ!EK25*0.9</f>
        <v>24750</v>
      </c>
      <c r="FP25" s="12">
        <f>ВВ!EL25*0.9</f>
        <v>25200</v>
      </c>
      <c r="FQ25" s="12">
        <f>ВВ!EM25*0.9</f>
        <v>25200</v>
      </c>
      <c r="FR25" s="12">
        <f>ВВ!EN25*0.9</f>
        <v>24750</v>
      </c>
      <c r="FS25" s="12">
        <f>ВВ!EO25*0.9</f>
        <v>24750</v>
      </c>
      <c r="FT25" s="12">
        <f>ВВ!EP25*0.9</f>
        <v>24750</v>
      </c>
      <c r="FU25" s="12">
        <f>ВВ!EQ25*0.9</f>
        <v>24750</v>
      </c>
      <c r="FV25" s="12">
        <f>ВВ!ER25*0.9</f>
        <v>24750</v>
      </c>
      <c r="FW25" s="12">
        <f>ВВ!ES25*0.9</f>
        <v>25200</v>
      </c>
      <c r="FX25" s="12">
        <f>ВВ!ET25*0.9</f>
        <v>25200</v>
      </c>
      <c r="FY25" s="12">
        <f>ВВ!EU25*0.9</f>
        <v>24750</v>
      </c>
      <c r="FZ25" s="12">
        <f>ВВ!EV25*0.9</f>
        <v>24750</v>
      </c>
      <c r="GA25" s="12">
        <f>ВВ!EW25*0.9</f>
        <v>24750</v>
      </c>
      <c r="GB25" s="12">
        <f>ВВ!EX25*0.9</f>
        <v>24750</v>
      </c>
      <c r="GC25" s="12">
        <f>ВВ!EY25*0.9</f>
        <v>24750</v>
      </c>
      <c r="GD25" s="12">
        <f>ВВ!EZ25*0.9</f>
        <v>25200</v>
      </c>
      <c r="GE25" s="12">
        <f>ВВ!FA25*0.9</f>
        <v>25200</v>
      </c>
      <c r="GF25" s="12">
        <f>ВВ!FB25*0.9</f>
        <v>24750</v>
      </c>
      <c r="GG25" s="12">
        <f>ВВ!FC25*0.9</f>
        <v>24750</v>
      </c>
      <c r="GH25" s="12">
        <f>ВВ!FD25*0.9</f>
        <v>24750</v>
      </c>
      <c r="GI25" s="12">
        <f>ВВ!FE25*0.9</f>
        <v>24750</v>
      </c>
      <c r="GJ25" s="12">
        <f>ВВ!FF25*0.9</f>
        <v>24750</v>
      </c>
      <c r="GK25" s="12">
        <f>ВВ!FG25*0.9</f>
        <v>25200</v>
      </c>
      <c r="GL25" s="12">
        <f>ВВ!FH25*0.9</f>
        <v>25200</v>
      </c>
      <c r="GM25" s="12">
        <f>ВВ!FI25*0.9</f>
        <v>24750</v>
      </c>
      <c r="GN25" s="12">
        <f>ВВ!FJ25*0.9</f>
        <v>24750</v>
      </c>
      <c r="GO25" s="12">
        <f>ВВ!FK25*0.9</f>
        <v>24750</v>
      </c>
      <c r="GP25" s="12">
        <f>ВВ!FL25*0.9</f>
        <v>24750</v>
      </c>
      <c r="GQ25" s="12">
        <f>ВВ!FM25*0.9</f>
        <v>24750</v>
      </c>
      <c r="GR25" s="12">
        <f>ВВ!FN25*0.9</f>
        <v>24750</v>
      </c>
      <c r="GS25" s="12">
        <f>ВВ!FO25*0.9</f>
        <v>24750</v>
      </c>
      <c r="GT25" s="12">
        <f>ВВ!FP25*0.9</f>
        <v>23850</v>
      </c>
      <c r="GU25" s="12">
        <f>ВВ!FQ25*0.9</f>
        <v>23850</v>
      </c>
      <c r="GV25" s="12">
        <f>ВВ!FR25*0.9</f>
        <v>23850</v>
      </c>
      <c r="GW25" s="12">
        <f>ВВ!FS25*0.9</f>
        <v>23850</v>
      </c>
      <c r="GX25" s="12">
        <f>ВВ!FT25*0.9</f>
        <v>23850</v>
      </c>
      <c r="GY25" s="12">
        <f>ВВ!FU25*0.9</f>
        <v>24300</v>
      </c>
      <c r="GZ25" s="12">
        <f>ВВ!FV25*0.9</f>
        <v>24300</v>
      </c>
      <c r="HA25" s="12">
        <f>ВВ!FW25*0.9</f>
        <v>23400</v>
      </c>
      <c r="HB25" s="12">
        <f>ВВ!FX25*0.9</f>
        <v>23400</v>
      </c>
      <c r="HC25" s="12">
        <f>ВВ!FY25*0.9</f>
        <v>23400</v>
      </c>
      <c r="HD25" s="12">
        <f>ВВ!FZ25*0.9</f>
        <v>23400</v>
      </c>
      <c r="HE25" s="12">
        <f>ВВ!GA25*0.9</f>
        <v>23400</v>
      </c>
      <c r="HF25" s="12">
        <f>ВВ!GB25*0.9</f>
        <v>23850</v>
      </c>
      <c r="HG25" s="12">
        <f>ВВ!GC25*0.9</f>
        <v>23850</v>
      </c>
      <c r="HH25" s="12">
        <f>ВВ!GD25*0.9</f>
        <v>23850</v>
      </c>
      <c r="HI25" s="12">
        <f>ВВ!GE25*0.9</f>
        <v>23850</v>
      </c>
      <c r="HJ25" s="12">
        <f>ВВ!GF25*0.9</f>
        <v>23850</v>
      </c>
      <c r="HK25" s="12">
        <f>ВВ!GG25*0.9</f>
        <v>23850</v>
      </c>
      <c r="HL25" s="12">
        <f>ВВ!GH25*0.9</f>
        <v>23850</v>
      </c>
      <c r="HM25" s="12">
        <f>ВВ!GI25*0.9</f>
        <v>24300</v>
      </c>
      <c r="HN25" s="12">
        <f>ВВ!GJ25*0.9</f>
        <v>24300</v>
      </c>
      <c r="HO25" s="12">
        <f>ВВ!GK25*0.9</f>
        <v>23850</v>
      </c>
      <c r="HP25" s="12">
        <f>ВВ!GL25*0.9</f>
        <v>23850</v>
      </c>
      <c r="HQ25" s="12">
        <f>ВВ!GM25*0.9</f>
        <v>23850</v>
      </c>
      <c r="HR25" s="12">
        <f>ВВ!GN25*0.9</f>
        <v>23850</v>
      </c>
      <c r="HS25" s="12">
        <f>ВВ!GO25*0.9</f>
        <v>23850</v>
      </c>
      <c r="HT25" s="12">
        <f>ВВ!GP25*0.9</f>
        <v>24300</v>
      </c>
      <c r="HU25" s="12">
        <f>ВВ!GQ25*0.9</f>
        <v>24300</v>
      </c>
      <c r="HV25" s="12">
        <f>ВВ!GR25*0.9</f>
        <v>23850</v>
      </c>
      <c r="HW25" s="12">
        <f>ВВ!GS25*0.9</f>
        <v>23850</v>
      </c>
      <c r="HX25" s="12">
        <f>ВВ!GT25*0.9</f>
        <v>23850</v>
      </c>
      <c r="HY25" s="12">
        <f>ВВ!GU25*0.9</f>
        <v>23850</v>
      </c>
      <c r="HZ25" s="12">
        <f>ВВ!GV25*0.9</f>
        <v>23850</v>
      </c>
      <c r="IA25" s="12">
        <f>ВВ!GW25*0.9</f>
        <v>23850</v>
      </c>
      <c r="IB25" s="12">
        <f>ВВ!GX25*0.9</f>
        <v>23850</v>
      </c>
      <c r="IC25" s="12">
        <f>ВВ!GY25*0.9</f>
        <v>23850</v>
      </c>
      <c r="ID25" s="12">
        <f>ВВ!GZ25*0.9</f>
        <v>23850</v>
      </c>
      <c r="IE25" s="12">
        <f>ВВ!HA25*0.9</f>
        <v>23850</v>
      </c>
      <c r="IF25" s="12">
        <f>ВВ!HB25*0.9</f>
        <v>23850</v>
      </c>
    </row>
    <row r="26" spans="1:240" s="4" customFormat="1" ht="12" customHeight="1">
      <c r="A26" s="60">
        <v>3</v>
      </c>
      <c r="B26" s="12" t="e">
        <f>ВВ!#REF!*0.9</f>
        <v>#REF!</v>
      </c>
      <c r="C26" s="12" t="e">
        <f>ВВ!#REF!*0.9</f>
        <v>#REF!</v>
      </c>
      <c r="D26" s="12" t="e">
        <f>ВВ!#REF!*0.9</f>
        <v>#REF!</v>
      </c>
      <c r="E26" s="12" t="e">
        <f>ВВ!#REF!*0.9</f>
        <v>#REF!</v>
      </c>
      <c r="F26" s="12" t="e">
        <f>ВВ!#REF!*0.9</f>
        <v>#REF!</v>
      </c>
      <c r="G26" s="12" t="e">
        <f>ВВ!#REF!*0.9</f>
        <v>#REF!</v>
      </c>
      <c r="H26" s="12" t="e">
        <f>ВВ!#REF!*0.9</f>
        <v>#REF!</v>
      </c>
      <c r="I26" s="12" t="e">
        <f>ВВ!#REF!*0.9</f>
        <v>#REF!</v>
      </c>
      <c r="J26" s="12" t="e">
        <f>ВВ!#REF!*0.9</f>
        <v>#REF!</v>
      </c>
      <c r="K26" s="12" t="e">
        <f>ВВ!#REF!*0.9</f>
        <v>#REF!</v>
      </c>
      <c r="L26" s="12" t="e">
        <f>ВВ!#REF!*0.9</f>
        <v>#REF!</v>
      </c>
      <c r="M26" s="12" t="e">
        <f>ВВ!#REF!*0.9</f>
        <v>#REF!</v>
      </c>
      <c r="N26" s="12" t="e">
        <f>ВВ!#REF!*0.9</f>
        <v>#REF!</v>
      </c>
      <c r="O26" s="12" t="e">
        <f>ВВ!#REF!*0.9</f>
        <v>#REF!</v>
      </c>
      <c r="P26" s="12" t="e">
        <f>ВВ!#REF!*0.9</f>
        <v>#REF!</v>
      </c>
      <c r="Q26" s="12" t="e">
        <f>ВВ!#REF!*0.9</f>
        <v>#REF!</v>
      </c>
      <c r="R26" s="12" t="e">
        <f>ВВ!#REF!*0.9</f>
        <v>#REF!</v>
      </c>
      <c r="S26" s="12" t="e">
        <f>ВВ!#REF!*0.9</f>
        <v>#REF!</v>
      </c>
      <c r="T26" s="12" t="e">
        <f>ВВ!#REF!*0.9</f>
        <v>#REF!</v>
      </c>
      <c r="U26" s="12" t="e">
        <f>ВВ!#REF!*0.9</f>
        <v>#REF!</v>
      </c>
      <c r="V26" s="12" t="e">
        <f>ВВ!#REF!*0.9</f>
        <v>#REF!</v>
      </c>
      <c r="W26" s="12" t="e">
        <f>ВВ!#REF!*0.9</f>
        <v>#REF!</v>
      </c>
      <c r="X26" s="12" t="e">
        <f>ВВ!#REF!*0.9</f>
        <v>#REF!</v>
      </c>
      <c r="Y26" s="12" t="e">
        <f>ВВ!#REF!*0.9</f>
        <v>#REF!</v>
      </c>
      <c r="Z26" s="12" t="e">
        <f>ВВ!#REF!*0.9</f>
        <v>#REF!</v>
      </c>
      <c r="AA26" s="12" t="e">
        <f>ВВ!#REF!*0.9</f>
        <v>#REF!</v>
      </c>
      <c r="AB26" s="12" t="e">
        <f>ВВ!#REF!*0.9</f>
        <v>#REF!</v>
      </c>
      <c r="AC26" s="12" t="e">
        <f>ВВ!#REF!*0.9</f>
        <v>#REF!</v>
      </c>
      <c r="AD26" s="12" t="e">
        <f>ВВ!#REF!*0.9</f>
        <v>#REF!</v>
      </c>
      <c r="AE26" s="12" t="e">
        <f>ВВ!#REF!*0.9</f>
        <v>#REF!</v>
      </c>
      <c r="AF26" s="12">
        <f>ВВ!B26*0.9</f>
        <v>33930</v>
      </c>
      <c r="AG26" s="12">
        <f>ВВ!C26*0.9</f>
        <v>33930</v>
      </c>
      <c r="AH26" s="12">
        <f>ВВ!D26*0.9</f>
        <v>33930</v>
      </c>
      <c r="AI26" s="12">
        <f>ВВ!E26*0.9</f>
        <v>29070</v>
      </c>
      <c r="AJ26" s="12">
        <f>ВВ!F26*0.9</f>
        <v>29070</v>
      </c>
      <c r="AK26" s="12">
        <f>ВВ!G26*0.9</f>
        <v>30420</v>
      </c>
      <c r="AL26" s="12">
        <f>ВВ!H26*0.9</f>
        <v>30420</v>
      </c>
      <c r="AM26" s="12">
        <f>ВВ!I26*0.9</f>
        <v>29520</v>
      </c>
      <c r="AN26" s="12">
        <f>ВВ!J26*0.9</f>
        <v>29520</v>
      </c>
      <c r="AO26" s="12">
        <f>ВВ!K26*0.9</f>
        <v>27720</v>
      </c>
      <c r="AP26" s="12">
        <f>ВВ!L26*0.9</f>
        <v>29520</v>
      </c>
      <c r="AQ26" s="12">
        <f>ВВ!M26*0.9</f>
        <v>29520</v>
      </c>
      <c r="AR26" s="12">
        <f>ВВ!N26*0.9</f>
        <v>29520</v>
      </c>
      <c r="AS26" s="12">
        <f>ВВ!O26*0.9</f>
        <v>28620</v>
      </c>
      <c r="AT26" s="12">
        <f>ВВ!P26*0.9</f>
        <v>28620</v>
      </c>
      <c r="AU26" s="12">
        <f>ВВ!Q26*0.9</f>
        <v>27270</v>
      </c>
      <c r="AV26" s="12">
        <f>ВВ!R26*0.9</f>
        <v>26370</v>
      </c>
      <c r="AW26" s="12">
        <f>ВВ!S26*0.9</f>
        <v>26370</v>
      </c>
      <c r="AX26" s="12">
        <f>ВВ!T26*0.9</f>
        <v>26370</v>
      </c>
      <c r="AY26" s="12">
        <f>ВВ!U26*0.9</f>
        <v>26370</v>
      </c>
      <c r="AZ26" s="12">
        <f>ВВ!V26*0.9</f>
        <v>26370</v>
      </c>
      <c r="BA26" s="12">
        <f>ВВ!W26*0.9</f>
        <v>26370</v>
      </c>
      <c r="BB26" s="12">
        <f>ВВ!X26*0.9</f>
        <v>26370</v>
      </c>
      <c r="BC26" s="12">
        <f>ВВ!Y26*0.9</f>
        <v>25785</v>
      </c>
      <c r="BD26" s="12">
        <f>ВВ!Z26*0.9</f>
        <v>25785</v>
      </c>
      <c r="BE26" s="12">
        <f>ВВ!AA26*0.9</f>
        <v>25785</v>
      </c>
      <c r="BF26" s="12">
        <f>ВВ!AB26*0.9</f>
        <v>22770</v>
      </c>
      <c r="BG26" s="12">
        <f>ВВ!AC26*0.9</f>
        <v>22770</v>
      </c>
      <c r="BH26" s="12">
        <f>ВВ!AD26*0.9</f>
        <v>22770</v>
      </c>
      <c r="BI26" s="12">
        <f>ВВ!AE26*0.9</f>
        <v>22770</v>
      </c>
      <c r="BJ26" s="12">
        <f>ВВ!AF26*0.9</f>
        <v>22230</v>
      </c>
      <c r="BK26" s="12">
        <f>ВВ!AG26*0.9</f>
        <v>22230</v>
      </c>
      <c r="BL26" s="12">
        <f>ВВ!AH26*0.9</f>
        <v>22230</v>
      </c>
      <c r="BM26" s="12">
        <f>ВВ!AI26*0.9</f>
        <v>22230</v>
      </c>
      <c r="BN26" s="12">
        <f>ВВ!AJ26*0.9</f>
        <v>22230</v>
      </c>
      <c r="BO26" s="12">
        <f>ВВ!AK26*0.9</f>
        <v>23400</v>
      </c>
      <c r="BP26" s="12">
        <f>ВВ!AL26*0.9</f>
        <v>23400</v>
      </c>
      <c r="BQ26" s="12">
        <f>ВВ!AM26*0.9</f>
        <v>22230</v>
      </c>
      <c r="BR26" s="12">
        <f>ВВ!AN26*0.9</f>
        <v>22230</v>
      </c>
      <c r="BS26" s="12">
        <f>ВВ!AO26*0.9</f>
        <v>22230</v>
      </c>
      <c r="BT26" s="12">
        <f>ВВ!AP26*0.9</f>
        <v>22230</v>
      </c>
      <c r="BU26" s="12">
        <f>ВВ!AQ26*0.9</f>
        <v>22230</v>
      </c>
      <c r="BV26" s="12">
        <f>ВВ!AR26*0.9</f>
        <v>22770</v>
      </c>
      <c r="BW26" s="12">
        <f>ВВ!AS26*0.9</f>
        <v>22770</v>
      </c>
      <c r="BX26" s="12">
        <f>ВВ!AT26*0.9</f>
        <v>22500</v>
      </c>
      <c r="BY26" s="12">
        <f>ВВ!AU26*0.9</f>
        <v>22500</v>
      </c>
      <c r="BZ26" s="12">
        <f>ВВ!AV26*0.9</f>
        <v>22500</v>
      </c>
      <c r="CA26" s="12">
        <f>ВВ!AW26*0.9</f>
        <v>22500</v>
      </c>
      <c r="CB26" s="12">
        <f>ВВ!AX26*0.9</f>
        <v>22500</v>
      </c>
      <c r="CC26" s="12">
        <f>ВВ!AY26*0.9</f>
        <v>23040</v>
      </c>
      <c r="CD26" s="12">
        <f>ВВ!AZ26*0.9</f>
        <v>23040</v>
      </c>
      <c r="CE26" s="12">
        <f>ВВ!BA26*0.9</f>
        <v>23040</v>
      </c>
      <c r="CF26" s="12">
        <f>ВВ!BB26*0.9</f>
        <v>22230</v>
      </c>
      <c r="CG26" s="12">
        <f>ВВ!BC26*0.9</f>
        <v>22230</v>
      </c>
      <c r="CH26" s="12">
        <f>ВВ!BD26*0.9</f>
        <v>22230</v>
      </c>
      <c r="CI26" s="12">
        <f>ВВ!BE26*0.9</f>
        <v>23850</v>
      </c>
      <c r="CJ26" s="12">
        <f>ВВ!BF26*0.9</f>
        <v>23850</v>
      </c>
      <c r="CK26" s="12">
        <f>ВВ!BG26*0.9</f>
        <v>23850</v>
      </c>
      <c r="CL26" s="12">
        <f>ВВ!BH26*0.9</f>
        <v>23040</v>
      </c>
      <c r="CM26" s="12">
        <f>ВВ!BI26*0.9</f>
        <v>23040</v>
      </c>
      <c r="CN26" s="12">
        <f>ВВ!BJ26*0.9</f>
        <v>23040</v>
      </c>
      <c r="CO26" s="12">
        <f>ВВ!BK26*0.9</f>
        <v>23040</v>
      </c>
      <c r="CP26" s="12">
        <f>ВВ!BL26*0.9</f>
        <v>23040</v>
      </c>
      <c r="CQ26" s="12">
        <f>ВВ!BM26*0.9</f>
        <v>23850</v>
      </c>
      <c r="CR26" s="12">
        <f>ВВ!BN26*0.9</f>
        <v>23850</v>
      </c>
      <c r="CS26" s="12">
        <f>ВВ!BO26*0.9</f>
        <v>23850</v>
      </c>
      <c r="CT26" s="12">
        <f>ВВ!BP26*0.9</f>
        <v>22500</v>
      </c>
      <c r="CU26" s="12">
        <f>ВВ!BQ26*0.9</f>
        <v>22500</v>
      </c>
      <c r="CV26" s="12">
        <f>ВВ!BR26*0.9</f>
        <v>22500</v>
      </c>
      <c r="CW26" s="12">
        <f>ВВ!BS26*0.9</f>
        <v>22500</v>
      </c>
      <c r="CX26" s="12">
        <f>ВВ!BT26*0.9</f>
        <v>22770</v>
      </c>
      <c r="CY26" s="12">
        <f>ВВ!BU26*0.9</f>
        <v>22770</v>
      </c>
      <c r="CZ26" s="12">
        <f>ВВ!BV26*0.9</f>
        <v>22500</v>
      </c>
      <c r="DA26" s="12">
        <f>ВВ!BW26*0.9</f>
        <v>22500</v>
      </c>
      <c r="DB26" s="12">
        <f>ВВ!BX26*0.9</f>
        <v>22500</v>
      </c>
      <c r="DC26" s="12">
        <f>ВВ!BY26*0.9</f>
        <v>22500</v>
      </c>
      <c r="DD26" s="12">
        <f>ВВ!BZ26*0.9</f>
        <v>22500</v>
      </c>
      <c r="DE26" s="12">
        <f>ВВ!CA26*0.9</f>
        <v>22770</v>
      </c>
      <c r="DF26" s="12">
        <f>ВВ!CB26*0.9</f>
        <v>22770</v>
      </c>
      <c r="DG26" s="12">
        <f>ВВ!CC26*0.9</f>
        <v>22500</v>
      </c>
      <c r="DH26" s="12">
        <f>ВВ!CD26*0.9</f>
        <v>22500</v>
      </c>
      <c r="DI26" s="12">
        <f>ВВ!CE26*0.9</f>
        <v>22500</v>
      </c>
      <c r="DJ26" s="12">
        <f>ВВ!CF26*0.9</f>
        <v>22500</v>
      </c>
      <c r="DK26" s="12">
        <f>ВВ!CG26*0.9</f>
        <v>22500</v>
      </c>
      <c r="DL26" s="12">
        <f>ВВ!CH26*0.9</f>
        <v>22770</v>
      </c>
      <c r="DM26" s="12">
        <f>ВВ!CI26*0.9</f>
        <v>22770</v>
      </c>
      <c r="DN26" s="12">
        <f>ВВ!CJ26*0.9</f>
        <v>22770</v>
      </c>
      <c r="DO26" s="12">
        <f>ВВ!CK26*0.9</f>
        <v>22770</v>
      </c>
      <c r="DP26" s="12">
        <f>ВВ!CL26*0.9</f>
        <v>22770</v>
      </c>
      <c r="DQ26" s="12">
        <f>ВВ!CM26*0.9</f>
        <v>22770</v>
      </c>
      <c r="DR26" s="12">
        <f>ВВ!CN26*0.9</f>
        <v>22770</v>
      </c>
      <c r="DS26" s="12">
        <f>ВВ!CO26*0.9</f>
        <v>26550</v>
      </c>
      <c r="DT26" s="12">
        <f>ВВ!CP26*0.9</f>
        <v>26550</v>
      </c>
      <c r="DU26" s="182">
        <f>ВВ!CQ26*0.9</f>
        <v>26550</v>
      </c>
      <c r="DV26" s="182">
        <f>ВВ!CR26*0.9</f>
        <v>26550</v>
      </c>
      <c r="DW26" s="182">
        <f>ВВ!CS26*0.9</f>
        <v>26550</v>
      </c>
      <c r="DX26" s="182">
        <f>ВВ!CT26*0.9</f>
        <v>26550</v>
      </c>
      <c r="DY26" s="182">
        <f>ВВ!CU26*0.9</f>
        <v>26550</v>
      </c>
      <c r="DZ26" s="12">
        <f>ВВ!CV26*0.9</f>
        <v>26550</v>
      </c>
      <c r="EA26" s="12">
        <f>ВВ!CW26*0.9</f>
        <v>26550</v>
      </c>
      <c r="EB26" s="12">
        <f>ВВ!CX26*0.9</f>
        <v>28350</v>
      </c>
      <c r="EC26" s="190">
        <f>ВВ!CY26*0.9</f>
        <v>28350</v>
      </c>
      <c r="ED26" s="190">
        <f>ВВ!CZ26*0.9</f>
        <v>28350</v>
      </c>
      <c r="EE26" s="190">
        <f>ВВ!DA26*0.9</f>
        <v>28350</v>
      </c>
      <c r="EF26" s="190">
        <f>ВВ!DB26*0.9</f>
        <v>28350</v>
      </c>
      <c r="EG26" s="190">
        <f>ВВ!DC26*0.9</f>
        <v>28350</v>
      </c>
      <c r="EH26" s="12">
        <f>ВВ!DD26*0.9</f>
        <v>28350</v>
      </c>
      <c r="EI26" s="12">
        <f>ВВ!DE26*0.9</f>
        <v>26550</v>
      </c>
      <c r="EJ26" s="12">
        <f>ВВ!DF26*0.9</f>
        <v>26550</v>
      </c>
      <c r="EK26" s="12">
        <f>ВВ!DG26*0.9</f>
        <v>26550</v>
      </c>
      <c r="EL26" s="12">
        <f>ВВ!DH26*0.9</f>
        <v>26550</v>
      </c>
      <c r="EM26" s="12">
        <f>ВВ!DI26*0.9</f>
        <v>26550</v>
      </c>
      <c r="EN26" s="12">
        <f>ВВ!DJ26*0.9</f>
        <v>26550</v>
      </c>
      <c r="EO26" s="12">
        <f>ВВ!DK26*0.9</f>
        <v>26550</v>
      </c>
      <c r="EP26" s="12">
        <f>ВВ!DL26*0.9</f>
        <v>26550</v>
      </c>
      <c r="EQ26" s="12">
        <f>ВВ!DM26*0.9</f>
        <v>27450</v>
      </c>
      <c r="ER26" s="12">
        <f>ВВ!DN26*0.9</f>
        <v>27450</v>
      </c>
      <c r="ES26" s="12">
        <f>ВВ!DO26*0.9</f>
        <v>27450</v>
      </c>
      <c r="ET26" s="12">
        <f>ВВ!DP26*0.9</f>
        <v>27450</v>
      </c>
      <c r="EU26" s="12">
        <f>ВВ!DQ26*0.9</f>
        <v>27450</v>
      </c>
      <c r="EV26" s="12">
        <f>ВВ!DR26*0.9</f>
        <v>27450</v>
      </c>
      <c r="EW26" s="12">
        <f>ВВ!DS26*0.9</f>
        <v>27450</v>
      </c>
      <c r="EX26" s="12">
        <f>ВВ!DT26*0.9</f>
        <v>27450</v>
      </c>
      <c r="EY26" s="12">
        <f>ВВ!DU26*0.9</f>
        <v>27450</v>
      </c>
      <c r="EZ26" s="12">
        <f>ВВ!DV26*0.9</f>
        <v>27450</v>
      </c>
      <c r="FA26" s="12">
        <f>ВВ!DW26*0.9</f>
        <v>27450</v>
      </c>
      <c r="FB26" s="12">
        <f>ВВ!DX26*0.9</f>
        <v>27450</v>
      </c>
      <c r="FC26" s="12">
        <f>ВВ!DY26*0.9</f>
        <v>27450</v>
      </c>
      <c r="FD26" s="12">
        <f>ВВ!DZ26*0.9</f>
        <v>27450</v>
      </c>
      <c r="FE26" s="12">
        <f>ВВ!EA26*0.9</f>
        <v>24750</v>
      </c>
      <c r="FF26" s="12">
        <f>ВВ!EB26*0.9</f>
        <v>24750</v>
      </c>
      <c r="FG26" s="12">
        <f>ВВ!EC26*0.9</f>
        <v>24750</v>
      </c>
      <c r="FH26" s="12">
        <f>ВВ!ED26*0.9</f>
        <v>24750</v>
      </c>
      <c r="FI26" s="12">
        <f>ВВ!EE26*0.9</f>
        <v>25200</v>
      </c>
      <c r="FJ26" s="12">
        <f>ВВ!EF26*0.9</f>
        <v>25200</v>
      </c>
      <c r="FK26" s="12">
        <f>ВВ!EG26*0.9</f>
        <v>24750</v>
      </c>
      <c r="FL26" s="12">
        <f>ВВ!EH26*0.9</f>
        <v>24750</v>
      </c>
      <c r="FM26" s="12">
        <f>ВВ!EI26*0.9</f>
        <v>24750</v>
      </c>
      <c r="FN26" s="12">
        <f>ВВ!EJ26*0.9</f>
        <v>24750</v>
      </c>
      <c r="FO26" s="12">
        <f>ВВ!EK26*0.9</f>
        <v>24750</v>
      </c>
      <c r="FP26" s="12">
        <f>ВВ!EL26*0.9</f>
        <v>25200</v>
      </c>
      <c r="FQ26" s="12">
        <f>ВВ!EM26*0.9</f>
        <v>25200</v>
      </c>
      <c r="FR26" s="12">
        <f>ВВ!EN26*0.9</f>
        <v>24750</v>
      </c>
      <c r="FS26" s="12">
        <f>ВВ!EO26*0.9</f>
        <v>24750</v>
      </c>
      <c r="FT26" s="12">
        <f>ВВ!EP26*0.9</f>
        <v>24750</v>
      </c>
      <c r="FU26" s="12">
        <f>ВВ!EQ26*0.9</f>
        <v>24750</v>
      </c>
      <c r="FV26" s="12">
        <f>ВВ!ER26*0.9</f>
        <v>24750</v>
      </c>
      <c r="FW26" s="12">
        <f>ВВ!ES26*0.9</f>
        <v>25200</v>
      </c>
      <c r="FX26" s="12">
        <f>ВВ!ET26*0.9</f>
        <v>25200</v>
      </c>
      <c r="FY26" s="12">
        <f>ВВ!EU26*0.9</f>
        <v>24750</v>
      </c>
      <c r="FZ26" s="12">
        <f>ВВ!EV26*0.9</f>
        <v>24750</v>
      </c>
      <c r="GA26" s="12">
        <f>ВВ!EW26*0.9</f>
        <v>24750</v>
      </c>
      <c r="GB26" s="12">
        <f>ВВ!EX26*0.9</f>
        <v>24750</v>
      </c>
      <c r="GC26" s="12">
        <f>ВВ!EY26*0.9</f>
        <v>24750</v>
      </c>
      <c r="GD26" s="12">
        <f>ВВ!EZ26*0.9</f>
        <v>25200</v>
      </c>
      <c r="GE26" s="12">
        <f>ВВ!FA26*0.9</f>
        <v>25200</v>
      </c>
      <c r="GF26" s="12">
        <f>ВВ!FB26*0.9</f>
        <v>24750</v>
      </c>
      <c r="GG26" s="12">
        <f>ВВ!FC26*0.9</f>
        <v>24750</v>
      </c>
      <c r="GH26" s="12">
        <f>ВВ!FD26*0.9</f>
        <v>24750</v>
      </c>
      <c r="GI26" s="12">
        <f>ВВ!FE26*0.9</f>
        <v>24750</v>
      </c>
      <c r="GJ26" s="12">
        <f>ВВ!FF26*0.9</f>
        <v>24750</v>
      </c>
      <c r="GK26" s="12">
        <f>ВВ!FG26*0.9</f>
        <v>25200</v>
      </c>
      <c r="GL26" s="12">
        <f>ВВ!FH26*0.9</f>
        <v>25200</v>
      </c>
      <c r="GM26" s="12">
        <f>ВВ!FI26*0.9</f>
        <v>24750</v>
      </c>
      <c r="GN26" s="12">
        <f>ВВ!FJ26*0.9</f>
        <v>24750</v>
      </c>
      <c r="GO26" s="12">
        <f>ВВ!FK26*0.9</f>
        <v>24750</v>
      </c>
      <c r="GP26" s="12">
        <f>ВВ!FL26*0.9</f>
        <v>24750</v>
      </c>
      <c r="GQ26" s="12">
        <f>ВВ!FM26*0.9</f>
        <v>24750</v>
      </c>
      <c r="GR26" s="12">
        <f>ВВ!FN26*0.9</f>
        <v>24750</v>
      </c>
      <c r="GS26" s="12">
        <f>ВВ!FO26*0.9</f>
        <v>24750</v>
      </c>
      <c r="GT26" s="12">
        <f>ВВ!FP26*0.9</f>
        <v>23850</v>
      </c>
      <c r="GU26" s="12">
        <f>ВВ!FQ26*0.9</f>
        <v>23850</v>
      </c>
      <c r="GV26" s="12">
        <f>ВВ!FR26*0.9</f>
        <v>23850</v>
      </c>
      <c r="GW26" s="12">
        <f>ВВ!FS26*0.9</f>
        <v>23850</v>
      </c>
      <c r="GX26" s="12">
        <f>ВВ!FT26*0.9</f>
        <v>23850</v>
      </c>
      <c r="GY26" s="12">
        <f>ВВ!FU26*0.9</f>
        <v>24300</v>
      </c>
      <c r="GZ26" s="12">
        <f>ВВ!FV26*0.9</f>
        <v>24300</v>
      </c>
      <c r="HA26" s="12">
        <f>ВВ!FW26*0.9</f>
        <v>23400</v>
      </c>
      <c r="HB26" s="12">
        <f>ВВ!FX26*0.9</f>
        <v>23400</v>
      </c>
      <c r="HC26" s="12">
        <f>ВВ!FY26*0.9</f>
        <v>23400</v>
      </c>
      <c r="HD26" s="12">
        <f>ВВ!FZ26*0.9</f>
        <v>23400</v>
      </c>
      <c r="HE26" s="12">
        <f>ВВ!GA26*0.9</f>
        <v>23400</v>
      </c>
      <c r="HF26" s="12">
        <f>ВВ!GB26*0.9</f>
        <v>23850</v>
      </c>
      <c r="HG26" s="12">
        <f>ВВ!GC26*0.9</f>
        <v>23850</v>
      </c>
      <c r="HH26" s="12">
        <f>ВВ!GD26*0.9</f>
        <v>23850</v>
      </c>
      <c r="HI26" s="12">
        <f>ВВ!GE26*0.9</f>
        <v>23850</v>
      </c>
      <c r="HJ26" s="12">
        <f>ВВ!GF26*0.9</f>
        <v>23850</v>
      </c>
      <c r="HK26" s="12">
        <f>ВВ!GG26*0.9</f>
        <v>23850</v>
      </c>
      <c r="HL26" s="12">
        <f>ВВ!GH26*0.9</f>
        <v>23850</v>
      </c>
      <c r="HM26" s="12">
        <f>ВВ!GI26*0.9</f>
        <v>24300</v>
      </c>
      <c r="HN26" s="12">
        <f>ВВ!GJ26*0.9</f>
        <v>24300</v>
      </c>
      <c r="HO26" s="12">
        <f>ВВ!GK26*0.9</f>
        <v>23850</v>
      </c>
      <c r="HP26" s="12">
        <f>ВВ!GL26*0.9</f>
        <v>23850</v>
      </c>
      <c r="HQ26" s="12">
        <f>ВВ!GM26*0.9</f>
        <v>23850</v>
      </c>
      <c r="HR26" s="12">
        <f>ВВ!GN26*0.9</f>
        <v>23850</v>
      </c>
      <c r="HS26" s="12">
        <f>ВВ!GO26*0.9</f>
        <v>23850</v>
      </c>
      <c r="HT26" s="12">
        <f>ВВ!GP26*0.9</f>
        <v>24300</v>
      </c>
      <c r="HU26" s="12">
        <f>ВВ!GQ26*0.9</f>
        <v>24300</v>
      </c>
      <c r="HV26" s="12">
        <f>ВВ!GR26*0.9</f>
        <v>23850</v>
      </c>
      <c r="HW26" s="12">
        <f>ВВ!GS26*0.9</f>
        <v>23850</v>
      </c>
      <c r="HX26" s="12">
        <f>ВВ!GT26*0.9</f>
        <v>23850</v>
      </c>
      <c r="HY26" s="12">
        <f>ВВ!GU26*0.9</f>
        <v>23850</v>
      </c>
      <c r="HZ26" s="12">
        <f>ВВ!GV26*0.9</f>
        <v>23850</v>
      </c>
      <c r="IA26" s="12">
        <f>ВВ!GW26*0.9</f>
        <v>23850</v>
      </c>
      <c r="IB26" s="12">
        <f>ВВ!GX26*0.9</f>
        <v>23850</v>
      </c>
      <c r="IC26" s="12">
        <f>ВВ!GY26*0.9</f>
        <v>23850</v>
      </c>
      <c r="ID26" s="12">
        <f>ВВ!GZ26*0.9</f>
        <v>23850</v>
      </c>
      <c r="IE26" s="12">
        <f>ВВ!HA26*0.9</f>
        <v>23850</v>
      </c>
      <c r="IF26" s="12">
        <f>ВВ!HB26*0.9</f>
        <v>23850</v>
      </c>
    </row>
    <row r="27" spans="1:240" s="4" customFormat="1" ht="12" customHeight="1">
      <c r="A27" s="60">
        <v>4</v>
      </c>
      <c r="B27" s="12" t="e">
        <f>ВВ!#REF!*0.9</f>
        <v>#REF!</v>
      </c>
      <c r="C27" s="12" t="e">
        <f>ВВ!#REF!*0.9</f>
        <v>#REF!</v>
      </c>
      <c r="D27" s="12" t="e">
        <f>ВВ!#REF!*0.9</f>
        <v>#REF!</v>
      </c>
      <c r="E27" s="12" t="e">
        <f>ВВ!#REF!*0.9</f>
        <v>#REF!</v>
      </c>
      <c r="F27" s="12" t="e">
        <f>ВВ!#REF!*0.9</f>
        <v>#REF!</v>
      </c>
      <c r="G27" s="12" t="e">
        <f>ВВ!#REF!*0.9</f>
        <v>#REF!</v>
      </c>
      <c r="H27" s="12" t="e">
        <f>ВВ!#REF!*0.9</f>
        <v>#REF!</v>
      </c>
      <c r="I27" s="12" t="e">
        <f>ВВ!#REF!*0.9</f>
        <v>#REF!</v>
      </c>
      <c r="J27" s="12" t="e">
        <f>ВВ!#REF!*0.9</f>
        <v>#REF!</v>
      </c>
      <c r="K27" s="12" t="e">
        <f>ВВ!#REF!*0.9</f>
        <v>#REF!</v>
      </c>
      <c r="L27" s="12" t="e">
        <f>ВВ!#REF!*0.9</f>
        <v>#REF!</v>
      </c>
      <c r="M27" s="12" t="e">
        <f>ВВ!#REF!*0.9</f>
        <v>#REF!</v>
      </c>
      <c r="N27" s="12" t="e">
        <f>ВВ!#REF!*0.9</f>
        <v>#REF!</v>
      </c>
      <c r="O27" s="12" t="e">
        <f>ВВ!#REF!*0.9</f>
        <v>#REF!</v>
      </c>
      <c r="P27" s="12" t="e">
        <f>ВВ!#REF!*0.9</f>
        <v>#REF!</v>
      </c>
      <c r="Q27" s="12" t="e">
        <f>ВВ!#REF!*0.9</f>
        <v>#REF!</v>
      </c>
      <c r="R27" s="12" t="e">
        <f>ВВ!#REF!*0.9</f>
        <v>#REF!</v>
      </c>
      <c r="S27" s="12" t="e">
        <f>ВВ!#REF!*0.9</f>
        <v>#REF!</v>
      </c>
      <c r="T27" s="12" t="e">
        <f>ВВ!#REF!*0.9</f>
        <v>#REF!</v>
      </c>
      <c r="U27" s="12" t="e">
        <f>ВВ!#REF!*0.9</f>
        <v>#REF!</v>
      </c>
      <c r="V27" s="12" t="e">
        <f>ВВ!#REF!*0.9</f>
        <v>#REF!</v>
      </c>
      <c r="W27" s="12" t="e">
        <f>ВВ!#REF!*0.9</f>
        <v>#REF!</v>
      </c>
      <c r="X27" s="12" t="e">
        <f>ВВ!#REF!*0.9</f>
        <v>#REF!</v>
      </c>
      <c r="Y27" s="12" t="e">
        <f>ВВ!#REF!*0.9</f>
        <v>#REF!</v>
      </c>
      <c r="Z27" s="12" t="e">
        <f>ВВ!#REF!*0.9</f>
        <v>#REF!</v>
      </c>
      <c r="AA27" s="12" t="e">
        <f>ВВ!#REF!*0.9</f>
        <v>#REF!</v>
      </c>
      <c r="AB27" s="12" t="e">
        <f>ВВ!#REF!*0.9</f>
        <v>#REF!</v>
      </c>
      <c r="AC27" s="12" t="e">
        <f>ВВ!#REF!*0.9</f>
        <v>#REF!</v>
      </c>
      <c r="AD27" s="12" t="e">
        <f>ВВ!#REF!*0.9</f>
        <v>#REF!</v>
      </c>
      <c r="AE27" s="12" t="e">
        <f>ВВ!#REF!*0.9</f>
        <v>#REF!</v>
      </c>
      <c r="AF27" s="12">
        <f>ВВ!B27*0.9</f>
        <v>33930</v>
      </c>
      <c r="AG27" s="12">
        <f>ВВ!C27*0.9</f>
        <v>33930</v>
      </c>
      <c r="AH27" s="12">
        <f>ВВ!D27*0.9</f>
        <v>33930</v>
      </c>
      <c r="AI27" s="12">
        <f>ВВ!E27*0.9</f>
        <v>29070</v>
      </c>
      <c r="AJ27" s="12">
        <f>ВВ!F27*0.9</f>
        <v>29070</v>
      </c>
      <c r="AK27" s="12">
        <f>ВВ!G27*0.9</f>
        <v>30420</v>
      </c>
      <c r="AL27" s="12">
        <f>ВВ!H27*0.9</f>
        <v>30420</v>
      </c>
      <c r="AM27" s="12">
        <f>ВВ!I27*0.9</f>
        <v>29520</v>
      </c>
      <c r="AN27" s="12">
        <f>ВВ!J27*0.9</f>
        <v>29520</v>
      </c>
      <c r="AO27" s="12">
        <f>ВВ!K27*0.9</f>
        <v>27720</v>
      </c>
      <c r="AP27" s="12">
        <f>ВВ!L27*0.9</f>
        <v>29520</v>
      </c>
      <c r="AQ27" s="12">
        <f>ВВ!M27*0.9</f>
        <v>29520</v>
      </c>
      <c r="AR27" s="12">
        <f>ВВ!N27*0.9</f>
        <v>29520</v>
      </c>
      <c r="AS27" s="12">
        <f>ВВ!O27*0.9</f>
        <v>28620</v>
      </c>
      <c r="AT27" s="12">
        <f>ВВ!P27*0.9</f>
        <v>28620</v>
      </c>
      <c r="AU27" s="12">
        <f>ВВ!Q27*0.9</f>
        <v>27270</v>
      </c>
      <c r="AV27" s="12">
        <f>ВВ!R27*0.9</f>
        <v>26370</v>
      </c>
      <c r="AW27" s="12">
        <f>ВВ!S27*0.9</f>
        <v>26370</v>
      </c>
      <c r="AX27" s="12">
        <f>ВВ!T27*0.9</f>
        <v>26370</v>
      </c>
      <c r="AY27" s="12">
        <f>ВВ!U27*0.9</f>
        <v>26370</v>
      </c>
      <c r="AZ27" s="12">
        <f>ВВ!V27*0.9</f>
        <v>26370</v>
      </c>
      <c r="BA27" s="12">
        <f>ВВ!W27*0.9</f>
        <v>26370</v>
      </c>
      <c r="BB27" s="12">
        <f>ВВ!X27*0.9</f>
        <v>26370</v>
      </c>
      <c r="BC27" s="12">
        <f>ВВ!Y27*0.9</f>
        <v>25785</v>
      </c>
      <c r="BD27" s="12">
        <f>ВВ!Z27*0.9</f>
        <v>25785</v>
      </c>
      <c r="BE27" s="12">
        <f>ВВ!AA27*0.9</f>
        <v>25785</v>
      </c>
      <c r="BF27" s="12">
        <f>ВВ!AB27*0.9</f>
        <v>22770</v>
      </c>
      <c r="BG27" s="12">
        <f>ВВ!AC27*0.9</f>
        <v>22770</v>
      </c>
      <c r="BH27" s="12">
        <f>ВВ!AD27*0.9</f>
        <v>22770</v>
      </c>
      <c r="BI27" s="12">
        <f>ВВ!AE27*0.9</f>
        <v>22770</v>
      </c>
      <c r="BJ27" s="12">
        <f>ВВ!AF27*0.9</f>
        <v>22230</v>
      </c>
      <c r="BK27" s="12">
        <f>ВВ!AG27*0.9</f>
        <v>22230</v>
      </c>
      <c r="BL27" s="12">
        <f>ВВ!AH27*0.9</f>
        <v>22230</v>
      </c>
      <c r="BM27" s="12">
        <f>ВВ!AI27*0.9</f>
        <v>22230</v>
      </c>
      <c r="BN27" s="12">
        <f>ВВ!AJ27*0.9</f>
        <v>22230</v>
      </c>
      <c r="BO27" s="12">
        <f>ВВ!AK27*0.9</f>
        <v>23400</v>
      </c>
      <c r="BP27" s="12">
        <f>ВВ!AL27*0.9</f>
        <v>23400</v>
      </c>
      <c r="BQ27" s="12">
        <f>ВВ!AM27*0.9</f>
        <v>22230</v>
      </c>
      <c r="BR27" s="12">
        <f>ВВ!AN27*0.9</f>
        <v>22230</v>
      </c>
      <c r="BS27" s="12">
        <f>ВВ!AO27*0.9</f>
        <v>22230</v>
      </c>
      <c r="BT27" s="12">
        <f>ВВ!AP27*0.9</f>
        <v>22230</v>
      </c>
      <c r="BU27" s="12">
        <f>ВВ!AQ27*0.9</f>
        <v>22230</v>
      </c>
      <c r="BV27" s="12">
        <f>ВВ!AR27*0.9</f>
        <v>22770</v>
      </c>
      <c r="BW27" s="12">
        <f>ВВ!AS27*0.9</f>
        <v>22770</v>
      </c>
      <c r="BX27" s="12">
        <f>ВВ!AT27*0.9</f>
        <v>22500</v>
      </c>
      <c r="BY27" s="12">
        <f>ВВ!AU27*0.9</f>
        <v>22500</v>
      </c>
      <c r="BZ27" s="12">
        <f>ВВ!AV27*0.9</f>
        <v>22500</v>
      </c>
      <c r="CA27" s="12">
        <f>ВВ!AW27*0.9</f>
        <v>22500</v>
      </c>
      <c r="CB27" s="12">
        <f>ВВ!AX27*0.9</f>
        <v>22500</v>
      </c>
      <c r="CC27" s="12">
        <f>ВВ!AY27*0.9</f>
        <v>23040</v>
      </c>
      <c r="CD27" s="12">
        <f>ВВ!AZ27*0.9</f>
        <v>23040</v>
      </c>
      <c r="CE27" s="12">
        <f>ВВ!BA27*0.9</f>
        <v>23040</v>
      </c>
      <c r="CF27" s="12">
        <f>ВВ!BB27*0.9</f>
        <v>22230</v>
      </c>
      <c r="CG27" s="12">
        <f>ВВ!BC27*0.9</f>
        <v>22230</v>
      </c>
      <c r="CH27" s="12">
        <f>ВВ!BD27*0.9</f>
        <v>22230</v>
      </c>
      <c r="CI27" s="12">
        <f>ВВ!BE27*0.9</f>
        <v>23850</v>
      </c>
      <c r="CJ27" s="12">
        <f>ВВ!BF27*0.9</f>
        <v>23850</v>
      </c>
      <c r="CK27" s="12">
        <f>ВВ!BG27*0.9</f>
        <v>23850</v>
      </c>
      <c r="CL27" s="12">
        <f>ВВ!BH27*0.9</f>
        <v>23040</v>
      </c>
      <c r="CM27" s="12">
        <f>ВВ!BI27*0.9</f>
        <v>23040</v>
      </c>
      <c r="CN27" s="12">
        <f>ВВ!BJ27*0.9</f>
        <v>23040</v>
      </c>
      <c r="CO27" s="12">
        <f>ВВ!BK27*0.9</f>
        <v>23040</v>
      </c>
      <c r="CP27" s="12">
        <f>ВВ!BL27*0.9</f>
        <v>23040</v>
      </c>
      <c r="CQ27" s="12">
        <f>ВВ!BM27*0.9</f>
        <v>23850</v>
      </c>
      <c r="CR27" s="12">
        <f>ВВ!BN27*0.9</f>
        <v>23850</v>
      </c>
      <c r="CS27" s="12">
        <f>ВВ!BO27*0.9</f>
        <v>23850</v>
      </c>
      <c r="CT27" s="12">
        <f>ВВ!BP27*0.9</f>
        <v>22500</v>
      </c>
      <c r="CU27" s="12">
        <f>ВВ!BQ27*0.9</f>
        <v>22500</v>
      </c>
      <c r="CV27" s="12">
        <f>ВВ!BR27*0.9</f>
        <v>22500</v>
      </c>
      <c r="CW27" s="12">
        <f>ВВ!BS27*0.9</f>
        <v>22500</v>
      </c>
      <c r="CX27" s="12">
        <f>ВВ!BT27*0.9</f>
        <v>22770</v>
      </c>
      <c r="CY27" s="12">
        <f>ВВ!BU27*0.9</f>
        <v>22770</v>
      </c>
      <c r="CZ27" s="12">
        <f>ВВ!BV27*0.9</f>
        <v>22500</v>
      </c>
      <c r="DA27" s="12">
        <f>ВВ!BW27*0.9</f>
        <v>22500</v>
      </c>
      <c r="DB27" s="12">
        <f>ВВ!BX27*0.9</f>
        <v>22500</v>
      </c>
      <c r="DC27" s="12">
        <f>ВВ!BY27*0.9</f>
        <v>22500</v>
      </c>
      <c r="DD27" s="12">
        <f>ВВ!BZ27*0.9</f>
        <v>22500</v>
      </c>
      <c r="DE27" s="12">
        <f>ВВ!CA27*0.9</f>
        <v>22770</v>
      </c>
      <c r="DF27" s="12">
        <f>ВВ!CB27*0.9</f>
        <v>22770</v>
      </c>
      <c r="DG27" s="12">
        <f>ВВ!CC27*0.9</f>
        <v>22500</v>
      </c>
      <c r="DH27" s="12">
        <f>ВВ!CD27*0.9</f>
        <v>22500</v>
      </c>
      <c r="DI27" s="12">
        <f>ВВ!CE27*0.9</f>
        <v>22500</v>
      </c>
      <c r="DJ27" s="12">
        <f>ВВ!CF27*0.9</f>
        <v>22500</v>
      </c>
      <c r="DK27" s="12">
        <f>ВВ!CG27*0.9</f>
        <v>22500</v>
      </c>
      <c r="DL27" s="12">
        <f>ВВ!CH27*0.9</f>
        <v>22770</v>
      </c>
      <c r="DM27" s="12">
        <f>ВВ!CI27*0.9</f>
        <v>22770</v>
      </c>
      <c r="DN27" s="12">
        <f>ВВ!CJ27*0.9</f>
        <v>22770</v>
      </c>
      <c r="DO27" s="12">
        <f>ВВ!CK27*0.9</f>
        <v>22770</v>
      </c>
      <c r="DP27" s="12">
        <f>ВВ!CL27*0.9</f>
        <v>22770</v>
      </c>
      <c r="DQ27" s="12">
        <f>ВВ!CM27*0.9</f>
        <v>22770</v>
      </c>
      <c r="DR27" s="12">
        <f>ВВ!CN27*0.9</f>
        <v>22770</v>
      </c>
      <c r="DS27" s="12">
        <f>ВВ!CO27*0.9</f>
        <v>26550</v>
      </c>
      <c r="DT27" s="12">
        <f>ВВ!CP27*0.9</f>
        <v>26550</v>
      </c>
      <c r="DU27" s="182">
        <f>ВВ!CQ27*0.9</f>
        <v>26550</v>
      </c>
      <c r="DV27" s="182">
        <f>ВВ!CR27*0.9</f>
        <v>26550</v>
      </c>
      <c r="DW27" s="182">
        <f>ВВ!CS27*0.9</f>
        <v>26550</v>
      </c>
      <c r="DX27" s="182">
        <f>ВВ!CT27*0.9</f>
        <v>26550</v>
      </c>
      <c r="DY27" s="182">
        <f>ВВ!CU27*0.9</f>
        <v>26550</v>
      </c>
      <c r="DZ27" s="12">
        <f>ВВ!CV27*0.9</f>
        <v>26550</v>
      </c>
      <c r="EA27" s="12">
        <f>ВВ!CW27*0.9</f>
        <v>26550</v>
      </c>
      <c r="EB27" s="12">
        <f>ВВ!CX27*0.9</f>
        <v>28350</v>
      </c>
      <c r="EC27" s="190">
        <f>ВВ!CY27*0.9</f>
        <v>28350</v>
      </c>
      <c r="ED27" s="190">
        <f>ВВ!CZ27*0.9</f>
        <v>28350</v>
      </c>
      <c r="EE27" s="190">
        <f>ВВ!DA27*0.9</f>
        <v>28350</v>
      </c>
      <c r="EF27" s="190">
        <f>ВВ!DB27*0.9</f>
        <v>28350</v>
      </c>
      <c r="EG27" s="190">
        <f>ВВ!DC27*0.9</f>
        <v>28350</v>
      </c>
      <c r="EH27" s="12">
        <f>ВВ!DD27*0.9</f>
        <v>28350</v>
      </c>
      <c r="EI27" s="12">
        <f>ВВ!DE27*0.9</f>
        <v>26550</v>
      </c>
      <c r="EJ27" s="12">
        <f>ВВ!DF27*0.9</f>
        <v>26550</v>
      </c>
      <c r="EK27" s="12">
        <f>ВВ!DG27*0.9</f>
        <v>26550</v>
      </c>
      <c r="EL27" s="12">
        <f>ВВ!DH27*0.9</f>
        <v>26550</v>
      </c>
      <c r="EM27" s="12">
        <f>ВВ!DI27*0.9</f>
        <v>26550</v>
      </c>
      <c r="EN27" s="12">
        <f>ВВ!DJ27*0.9</f>
        <v>26550</v>
      </c>
      <c r="EO27" s="12">
        <f>ВВ!DK27*0.9</f>
        <v>26550</v>
      </c>
      <c r="EP27" s="12">
        <f>ВВ!DL27*0.9</f>
        <v>26550</v>
      </c>
      <c r="EQ27" s="12">
        <f>ВВ!DM27*0.9</f>
        <v>27450</v>
      </c>
      <c r="ER27" s="12">
        <f>ВВ!DN27*0.9</f>
        <v>27450</v>
      </c>
      <c r="ES27" s="12">
        <f>ВВ!DO27*0.9</f>
        <v>27450</v>
      </c>
      <c r="ET27" s="12">
        <f>ВВ!DP27*0.9</f>
        <v>27450</v>
      </c>
      <c r="EU27" s="12">
        <f>ВВ!DQ27*0.9</f>
        <v>27450</v>
      </c>
      <c r="EV27" s="12">
        <f>ВВ!DR27*0.9</f>
        <v>27450</v>
      </c>
      <c r="EW27" s="12">
        <f>ВВ!DS27*0.9</f>
        <v>27450</v>
      </c>
      <c r="EX27" s="12">
        <f>ВВ!DT27*0.9</f>
        <v>27450</v>
      </c>
      <c r="EY27" s="12">
        <f>ВВ!DU27*0.9</f>
        <v>27450</v>
      </c>
      <c r="EZ27" s="12">
        <f>ВВ!DV27*0.9</f>
        <v>27450</v>
      </c>
      <c r="FA27" s="12">
        <f>ВВ!DW27*0.9</f>
        <v>27450</v>
      </c>
      <c r="FB27" s="12">
        <f>ВВ!DX27*0.9</f>
        <v>27450</v>
      </c>
      <c r="FC27" s="12">
        <f>ВВ!DY27*0.9</f>
        <v>27450</v>
      </c>
      <c r="FD27" s="12">
        <f>ВВ!DZ27*0.9</f>
        <v>27450</v>
      </c>
      <c r="FE27" s="12">
        <f>ВВ!EA27*0.9</f>
        <v>24750</v>
      </c>
      <c r="FF27" s="12">
        <f>ВВ!EB27*0.9</f>
        <v>24750</v>
      </c>
      <c r="FG27" s="12">
        <f>ВВ!EC27*0.9</f>
        <v>24750</v>
      </c>
      <c r="FH27" s="12">
        <f>ВВ!ED27*0.9</f>
        <v>24750</v>
      </c>
      <c r="FI27" s="12">
        <f>ВВ!EE27*0.9</f>
        <v>25200</v>
      </c>
      <c r="FJ27" s="12">
        <f>ВВ!EF27*0.9</f>
        <v>25200</v>
      </c>
      <c r="FK27" s="12">
        <f>ВВ!EG27*0.9</f>
        <v>24750</v>
      </c>
      <c r="FL27" s="12">
        <f>ВВ!EH27*0.9</f>
        <v>24750</v>
      </c>
      <c r="FM27" s="12">
        <f>ВВ!EI27*0.9</f>
        <v>24750</v>
      </c>
      <c r="FN27" s="12">
        <f>ВВ!EJ27*0.9</f>
        <v>24750</v>
      </c>
      <c r="FO27" s="12">
        <f>ВВ!EK27*0.9</f>
        <v>24750</v>
      </c>
      <c r="FP27" s="12">
        <f>ВВ!EL27*0.9</f>
        <v>25200</v>
      </c>
      <c r="FQ27" s="12">
        <f>ВВ!EM27*0.9</f>
        <v>25200</v>
      </c>
      <c r="FR27" s="12">
        <f>ВВ!EN27*0.9</f>
        <v>24750</v>
      </c>
      <c r="FS27" s="12">
        <f>ВВ!EO27*0.9</f>
        <v>24750</v>
      </c>
      <c r="FT27" s="12">
        <f>ВВ!EP27*0.9</f>
        <v>24750</v>
      </c>
      <c r="FU27" s="12">
        <f>ВВ!EQ27*0.9</f>
        <v>24750</v>
      </c>
      <c r="FV27" s="12">
        <f>ВВ!ER27*0.9</f>
        <v>24750</v>
      </c>
      <c r="FW27" s="12">
        <f>ВВ!ES27*0.9</f>
        <v>25200</v>
      </c>
      <c r="FX27" s="12">
        <f>ВВ!ET27*0.9</f>
        <v>25200</v>
      </c>
      <c r="FY27" s="12">
        <f>ВВ!EU27*0.9</f>
        <v>24750</v>
      </c>
      <c r="FZ27" s="12">
        <f>ВВ!EV27*0.9</f>
        <v>24750</v>
      </c>
      <c r="GA27" s="12">
        <f>ВВ!EW27*0.9</f>
        <v>24750</v>
      </c>
      <c r="GB27" s="12">
        <f>ВВ!EX27*0.9</f>
        <v>24750</v>
      </c>
      <c r="GC27" s="12">
        <f>ВВ!EY27*0.9</f>
        <v>24750</v>
      </c>
      <c r="GD27" s="12">
        <f>ВВ!EZ27*0.9</f>
        <v>25200</v>
      </c>
      <c r="GE27" s="12">
        <f>ВВ!FA27*0.9</f>
        <v>25200</v>
      </c>
      <c r="GF27" s="12">
        <f>ВВ!FB27*0.9</f>
        <v>24750</v>
      </c>
      <c r="GG27" s="12">
        <f>ВВ!FC27*0.9</f>
        <v>24750</v>
      </c>
      <c r="GH27" s="12">
        <f>ВВ!FD27*0.9</f>
        <v>24750</v>
      </c>
      <c r="GI27" s="12">
        <f>ВВ!FE27*0.9</f>
        <v>24750</v>
      </c>
      <c r="GJ27" s="12">
        <f>ВВ!FF27*0.9</f>
        <v>24750</v>
      </c>
      <c r="GK27" s="12">
        <f>ВВ!FG27*0.9</f>
        <v>25200</v>
      </c>
      <c r="GL27" s="12">
        <f>ВВ!FH27*0.9</f>
        <v>25200</v>
      </c>
      <c r="GM27" s="12">
        <f>ВВ!FI27*0.9</f>
        <v>24750</v>
      </c>
      <c r="GN27" s="12">
        <f>ВВ!FJ27*0.9</f>
        <v>24750</v>
      </c>
      <c r="GO27" s="12">
        <f>ВВ!FK27*0.9</f>
        <v>24750</v>
      </c>
      <c r="GP27" s="12">
        <f>ВВ!FL27*0.9</f>
        <v>24750</v>
      </c>
      <c r="GQ27" s="12">
        <f>ВВ!FM27*0.9</f>
        <v>24750</v>
      </c>
      <c r="GR27" s="12">
        <f>ВВ!FN27*0.9</f>
        <v>24750</v>
      </c>
      <c r="GS27" s="12">
        <f>ВВ!FO27*0.9</f>
        <v>24750</v>
      </c>
      <c r="GT27" s="12">
        <f>ВВ!FP27*0.9</f>
        <v>23850</v>
      </c>
      <c r="GU27" s="12">
        <f>ВВ!FQ27*0.9</f>
        <v>23850</v>
      </c>
      <c r="GV27" s="12">
        <f>ВВ!FR27*0.9</f>
        <v>23850</v>
      </c>
      <c r="GW27" s="12">
        <f>ВВ!FS27*0.9</f>
        <v>23850</v>
      </c>
      <c r="GX27" s="12">
        <f>ВВ!FT27*0.9</f>
        <v>23850</v>
      </c>
      <c r="GY27" s="12">
        <f>ВВ!FU27*0.9</f>
        <v>24300</v>
      </c>
      <c r="GZ27" s="12">
        <f>ВВ!FV27*0.9</f>
        <v>24300</v>
      </c>
      <c r="HA27" s="12">
        <f>ВВ!FW27*0.9</f>
        <v>23400</v>
      </c>
      <c r="HB27" s="12">
        <f>ВВ!FX27*0.9</f>
        <v>23400</v>
      </c>
      <c r="HC27" s="12">
        <f>ВВ!FY27*0.9</f>
        <v>23400</v>
      </c>
      <c r="HD27" s="12">
        <f>ВВ!FZ27*0.9</f>
        <v>23400</v>
      </c>
      <c r="HE27" s="12">
        <f>ВВ!GA27*0.9</f>
        <v>23400</v>
      </c>
      <c r="HF27" s="12">
        <f>ВВ!GB27*0.9</f>
        <v>23850</v>
      </c>
      <c r="HG27" s="12">
        <f>ВВ!GC27*0.9</f>
        <v>23850</v>
      </c>
      <c r="HH27" s="12">
        <f>ВВ!GD27*0.9</f>
        <v>23850</v>
      </c>
      <c r="HI27" s="12">
        <f>ВВ!GE27*0.9</f>
        <v>23850</v>
      </c>
      <c r="HJ27" s="12">
        <f>ВВ!GF27*0.9</f>
        <v>23850</v>
      </c>
      <c r="HK27" s="12">
        <f>ВВ!GG27*0.9</f>
        <v>23850</v>
      </c>
      <c r="HL27" s="12">
        <f>ВВ!GH27*0.9</f>
        <v>23850</v>
      </c>
      <c r="HM27" s="12">
        <f>ВВ!GI27*0.9</f>
        <v>24300</v>
      </c>
      <c r="HN27" s="12">
        <f>ВВ!GJ27*0.9</f>
        <v>24300</v>
      </c>
      <c r="HO27" s="12">
        <f>ВВ!GK27*0.9</f>
        <v>23850</v>
      </c>
      <c r="HP27" s="12">
        <f>ВВ!GL27*0.9</f>
        <v>23850</v>
      </c>
      <c r="HQ27" s="12">
        <f>ВВ!GM27*0.9</f>
        <v>23850</v>
      </c>
      <c r="HR27" s="12">
        <f>ВВ!GN27*0.9</f>
        <v>23850</v>
      </c>
      <c r="HS27" s="12">
        <f>ВВ!GO27*0.9</f>
        <v>23850</v>
      </c>
      <c r="HT27" s="12">
        <f>ВВ!GP27*0.9</f>
        <v>24300</v>
      </c>
      <c r="HU27" s="12">
        <f>ВВ!GQ27*0.9</f>
        <v>24300</v>
      </c>
      <c r="HV27" s="12">
        <f>ВВ!GR27*0.9</f>
        <v>23850</v>
      </c>
      <c r="HW27" s="12">
        <f>ВВ!GS27*0.9</f>
        <v>23850</v>
      </c>
      <c r="HX27" s="12">
        <f>ВВ!GT27*0.9</f>
        <v>23850</v>
      </c>
      <c r="HY27" s="12">
        <f>ВВ!GU27*0.9</f>
        <v>23850</v>
      </c>
      <c r="HZ27" s="12">
        <f>ВВ!GV27*0.9</f>
        <v>23850</v>
      </c>
      <c r="IA27" s="12">
        <f>ВВ!GW27*0.9</f>
        <v>23850</v>
      </c>
      <c r="IB27" s="12">
        <f>ВВ!GX27*0.9</f>
        <v>23850</v>
      </c>
      <c r="IC27" s="12">
        <f>ВВ!GY27*0.9</f>
        <v>23850</v>
      </c>
      <c r="ID27" s="12">
        <f>ВВ!GZ27*0.9</f>
        <v>23850</v>
      </c>
      <c r="IE27" s="12">
        <f>ВВ!HA27*0.9</f>
        <v>23850</v>
      </c>
      <c r="IF27" s="12">
        <f>ВВ!HB27*0.9</f>
        <v>23850</v>
      </c>
    </row>
    <row r="28" spans="1:240" s="4" customFormat="1" ht="12"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c r="CX28" s="76"/>
      <c r="CY28" s="76"/>
      <c r="CZ28" s="76"/>
      <c r="DA28" s="76"/>
      <c r="DB28" s="76"/>
      <c r="DC28" s="76"/>
      <c r="DD28" s="76"/>
      <c r="DE28" s="76"/>
      <c r="DF28" s="76"/>
      <c r="DG28" s="76"/>
      <c r="DH28" s="76"/>
      <c r="DI28" s="76"/>
      <c r="DJ28" s="76"/>
      <c r="DK28" s="76"/>
      <c r="DL28" s="76"/>
      <c r="DM28" s="76"/>
      <c r="DN28" s="76"/>
      <c r="DO28" s="76"/>
      <c r="DP28" s="76"/>
      <c r="DQ28" s="76"/>
      <c r="DR28" s="76"/>
      <c r="DS28" s="76"/>
      <c r="DT28" s="76"/>
      <c r="DU28" s="183"/>
      <c r="DV28" s="183"/>
      <c r="DW28" s="183"/>
      <c r="DX28" s="183"/>
      <c r="DY28" s="183"/>
      <c r="DZ28" s="76"/>
      <c r="EA28" s="76"/>
      <c r="EB28" s="76"/>
      <c r="EC28" s="191"/>
      <c r="ED28" s="191"/>
      <c r="EE28" s="191"/>
      <c r="EF28" s="191"/>
      <c r="EG28" s="191"/>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c r="HC28" s="76"/>
      <c r="HD28" s="76"/>
      <c r="HE28" s="76"/>
      <c r="HF28" s="76"/>
      <c r="HG28" s="76"/>
      <c r="HH28" s="76"/>
      <c r="HI28" s="76"/>
      <c r="HJ28" s="76"/>
      <c r="HK28" s="76"/>
      <c r="HL28" s="76"/>
      <c r="HM28" s="76"/>
      <c r="HN28" s="76"/>
      <c r="HO28" s="76"/>
      <c r="HP28" s="76"/>
      <c r="HQ28" s="76"/>
      <c r="HR28" s="76"/>
      <c r="HS28" s="76"/>
      <c r="HT28" s="76"/>
      <c r="HU28" s="76"/>
      <c r="HV28" s="76"/>
      <c r="HW28" s="76"/>
      <c r="HX28" s="76"/>
      <c r="HY28" s="76"/>
      <c r="HZ28" s="76"/>
      <c r="IA28" s="76"/>
      <c r="IB28" s="76"/>
      <c r="IC28" s="76"/>
      <c r="ID28" s="76"/>
      <c r="IE28" s="76"/>
      <c r="IF28" s="76"/>
    </row>
    <row r="29" spans="1:240" s="4" customFormat="1" ht="12"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183"/>
      <c r="DV29" s="183"/>
      <c r="DW29" s="183"/>
      <c r="DX29" s="183"/>
      <c r="DY29" s="183"/>
      <c r="DZ29" s="76"/>
      <c r="EA29" s="76"/>
      <c r="EB29" s="76"/>
      <c r="EC29" s="191"/>
      <c r="ED29" s="191"/>
      <c r="EE29" s="191"/>
      <c r="EF29" s="191"/>
      <c r="EG29" s="191"/>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row>
    <row r="30" spans="1:240" s="4" customFormat="1" ht="12" customHeight="1">
      <c r="A30" s="85" t="s">
        <v>124</v>
      </c>
      <c r="B30" s="74" t="e">
        <f t="shared" ref="B30:AY31" si="0">B3</f>
        <v>#REF!</v>
      </c>
      <c r="C30" s="74" t="e">
        <f t="shared" si="0"/>
        <v>#REF!</v>
      </c>
      <c r="D30" s="74" t="e">
        <f t="shared" si="0"/>
        <v>#REF!</v>
      </c>
      <c r="E30" s="74" t="e">
        <f t="shared" si="0"/>
        <v>#REF!</v>
      </c>
      <c r="F30" s="74" t="e">
        <f t="shared" si="0"/>
        <v>#REF!</v>
      </c>
      <c r="G30" s="74" t="e">
        <f t="shared" si="0"/>
        <v>#REF!</v>
      </c>
      <c r="H30" s="74" t="e">
        <f t="shared" si="0"/>
        <v>#REF!</v>
      </c>
      <c r="I30" s="74" t="e">
        <f t="shared" si="0"/>
        <v>#REF!</v>
      </c>
      <c r="J30" s="74" t="e">
        <f t="shared" si="0"/>
        <v>#REF!</v>
      </c>
      <c r="K30" s="74" t="e">
        <f t="shared" si="0"/>
        <v>#REF!</v>
      </c>
      <c r="L30" s="74" t="e">
        <f t="shared" si="0"/>
        <v>#REF!</v>
      </c>
      <c r="M30" s="74" t="e">
        <f t="shared" si="0"/>
        <v>#REF!</v>
      </c>
      <c r="N30" s="74" t="e">
        <f t="shared" si="0"/>
        <v>#REF!</v>
      </c>
      <c r="O30" s="74" t="e">
        <f t="shared" si="0"/>
        <v>#REF!</v>
      </c>
      <c r="P30" s="74" t="e">
        <f t="shared" si="0"/>
        <v>#REF!</v>
      </c>
      <c r="Q30" s="74" t="e">
        <f t="shared" si="0"/>
        <v>#REF!</v>
      </c>
      <c r="R30" s="74" t="e">
        <f t="shared" si="0"/>
        <v>#REF!</v>
      </c>
      <c r="S30" s="74" t="e">
        <f t="shared" si="0"/>
        <v>#REF!</v>
      </c>
      <c r="T30" s="74" t="e">
        <f t="shared" si="0"/>
        <v>#REF!</v>
      </c>
      <c r="U30" s="74" t="e">
        <f t="shared" si="0"/>
        <v>#REF!</v>
      </c>
      <c r="V30" s="74" t="e">
        <f t="shared" si="0"/>
        <v>#REF!</v>
      </c>
      <c r="W30" s="74" t="e">
        <f t="shared" si="0"/>
        <v>#REF!</v>
      </c>
      <c r="X30" s="74" t="e">
        <f t="shared" si="0"/>
        <v>#REF!</v>
      </c>
      <c r="Y30" s="74" t="e">
        <f t="shared" si="0"/>
        <v>#REF!</v>
      </c>
      <c r="Z30" s="74" t="e">
        <f t="shared" si="0"/>
        <v>#REF!</v>
      </c>
      <c r="AA30" s="74" t="e">
        <f t="shared" si="0"/>
        <v>#REF!</v>
      </c>
      <c r="AB30" s="74" t="e">
        <f t="shared" si="0"/>
        <v>#REF!</v>
      </c>
      <c r="AC30" s="74" t="e">
        <f t="shared" si="0"/>
        <v>#REF!</v>
      </c>
      <c r="AD30" s="74" t="e">
        <f t="shared" si="0"/>
        <v>#REF!</v>
      </c>
      <c r="AE30" s="74" t="e">
        <f t="shared" si="0"/>
        <v>#REF!</v>
      </c>
      <c r="AF30" s="74">
        <f t="shared" si="0"/>
        <v>46087</v>
      </c>
      <c r="AG30" s="74">
        <f t="shared" si="0"/>
        <v>46088</v>
      </c>
      <c r="AH30" s="74">
        <f t="shared" si="0"/>
        <v>46089</v>
      </c>
      <c r="AI30" s="74">
        <f t="shared" si="0"/>
        <v>46090</v>
      </c>
      <c r="AJ30" s="74">
        <f t="shared" si="0"/>
        <v>46091</v>
      </c>
      <c r="AK30" s="74">
        <f t="shared" si="0"/>
        <v>46092</v>
      </c>
      <c r="AL30" s="74">
        <f t="shared" si="0"/>
        <v>46093</v>
      </c>
      <c r="AM30" s="74">
        <f t="shared" si="0"/>
        <v>46094</v>
      </c>
      <c r="AN30" s="74">
        <f t="shared" si="0"/>
        <v>46095</v>
      </c>
      <c r="AO30" s="74">
        <f t="shared" si="0"/>
        <v>46096</v>
      </c>
      <c r="AP30" s="74">
        <f t="shared" si="0"/>
        <v>46097</v>
      </c>
      <c r="AQ30" s="74">
        <f t="shared" si="0"/>
        <v>46098</v>
      </c>
      <c r="AR30" s="74">
        <f t="shared" si="0"/>
        <v>46099</v>
      </c>
      <c r="AS30" s="74">
        <f t="shared" si="0"/>
        <v>46100</v>
      </c>
      <c r="AT30" s="74">
        <f t="shared" si="0"/>
        <v>46101</v>
      </c>
      <c r="AU30" s="74">
        <f t="shared" si="0"/>
        <v>46102</v>
      </c>
      <c r="AV30" s="74">
        <f t="shared" si="0"/>
        <v>46103</v>
      </c>
      <c r="AW30" s="74">
        <f t="shared" si="0"/>
        <v>46104</v>
      </c>
      <c r="AX30" s="74">
        <f t="shared" si="0"/>
        <v>46105</v>
      </c>
      <c r="AY30" s="74">
        <f t="shared" si="0"/>
        <v>46106</v>
      </c>
      <c r="AZ30" s="74">
        <f t="shared" ref="AZ30:DK31" si="1">AZ3</f>
        <v>46107</v>
      </c>
      <c r="BA30" s="74">
        <f t="shared" si="1"/>
        <v>46108</v>
      </c>
      <c r="BB30" s="74">
        <f t="shared" si="1"/>
        <v>46109</v>
      </c>
      <c r="BC30" s="74">
        <f t="shared" si="1"/>
        <v>46110</v>
      </c>
      <c r="BD30" s="74">
        <f t="shared" si="1"/>
        <v>46111</v>
      </c>
      <c r="BE30" s="74">
        <f t="shared" si="1"/>
        <v>46112</v>
      </c>
      <c r="BF30" s="74">
        <f t="shared" si="1"/>
        <v>46113</v>
      </c>
      <c r="BG30" s="74">
        <f t="shared" si="1"/>
        <v>46114</v>
      </c>
      <c r="BH30" s="74">
        <f t="shared" si="1"/>
        <v>46115</v>
      </c>
      <c r="BI30" s="74">
        <f t="shared" si="1"/>
        <v>46116</v>
      </c>
      <c r="BJ30" s="74">
        <f t="shared" si="1"/>
        <v>46117</v>
      </c>
      <c r="BK30" s="74">
        <f t="shared" si="1"/>
        <v>46118</v>
      </c>
      <c r="BL30" s="74">
        <f t="shared" si="1"/>
        <v>46119</v>
      </c>
      <c r="BM30" s="74">
        <f t="shared" si="1"/>
        <v>46120</v>
      </c>
      <c r="BN30" s="74">
        <f t="shared" si="1"/>
        <v>46121</v>
      </c>
      <c r="BO30" s="74">
        <f t="shared" si="1"/>
        <v>46122</v>
      </c>
      <c r="BP30" s="74">
        <f t="shared" si="1"/>
        <v>46123</v>
      </c>
      <c r="BQ30" s="74">
        <f t="shared" si="1"/>
        <v>46124</v>
      </c>
      <c r="BR30" s="74">
        <f t="shared" si="1"/>
        <v>46125</v>
      </c>
      <c r="BS30" s="74">
        <f t="shared" si="1"/>
        <v>46126</v>
      </c>
      <c r="BT30" s="74">
        <f t="shared" si="1"/>
        <v>46127</v>
      </c>
      <c r="BU30" s="74">
        <f t="shared" si="1"/>
        <v>46128</v>
      </c>
      <c r="BV30" s="74">
        <f t="shared" si="1"/>
        <v>46129</v>
      </c>
      <c r="BW30" s="74">
        <f t="shared" si="1"/>
        <v>46130</v>
      </c>
      <c r="BX30" s="74">
        <f t="shared" si="1"/>
        <v>46131</v>
      </c>
      <c r="BY30" s="74">
        <f t="shared" si="1"/>
        <v>46132</v>
      </c>
      <c r="BZ30" s="74">
        <f t="shared" si="1"/>
        <v>46133</v>
      </c>
      <c r="CA30" s="74">
        <f t="shared" si="1"/>
        <v>46134</v>
      </c>
      <c r="CB30" s="74">
        <f t="shared" si="1"/>
        <v>46135</v>
      </c>
      <c r="CC30" s="74">
        <f t="shared" si="1"/>
        <v>46136</v>
      </c>
      <c r="CD30" s="74">
        <f t="shared" si="1"/>
        <v>46137</v>
      </c>
      <c r="CE30" s="74">
        <f t="shared" si="1"/>
        <v>46138</v>
      </c>
      <c r="CF30" s="74">
        <f t="shared" si="1"/>
        <v>46139</v>
      </c>
      <c r="CG30" s="74">
        <f t="shared" si="1"/>
        <v>46140</v>
      </c>
      <c r="CH30" s="74">
        <f t="shared" si="1"/>
        <v>46141</v>
      </c>
      <c r="CI30" s="74">
        <f t="shared" si="1"/>
        <v>46142</v>
      </c>
      <c r="CJ30" s="74">
        <f t="shared" si="1"/>
        <v>46143</v>
      </c>
      <c r="CK30" s="74">
        <f t="shared" si="1"/>
        <v>46144</v>
      </c>
      <c r="CL30" s="74">
        <f t="shared" si="1"/>
        <v>46145</v>
      </c>
      <c r="CM30" s="74">
        <f t="shared" si="1"/>
        <v>46146</v>
      </c>
      <c r="CN30" s="74">
        <f t="shared" si="1"/>
        <v>46147</v>
      </c>
      <c r="CO30" s="74">
        <f t="shared" si="1"/>
        <v>46148</v>
      </c>
      <c r="CP30" s="74">
        <f t="shared" si="1"/>
        <v>46149</v>
      </c>
      <c r="CQ30" s="74">
        <f t="shared" si="1"/>
        <v>46150</v>
      </c>
      <c r="CR30" s="74">
        <f t="shared" si="1"/>
        <v>46151</v>
      </c>
      <c r="CS30" s="74">
        <f t="shared" si="1"/>
        <v>46152</v>
      </c>
      <c r="CT30" s="74">
        <f t="shared" si="1"/>
        <v>46153</v>
      </c>
      <c r="CU30" s="74">
        <f t="shared" si="1"/>
        <v>46154</v>
      </c>
      <c r="CV30" s="74">
        <f t="shared" si="1"/>
        <v>46155</v>
      </c>
      <c r="CW30" s="74">
        <f t="shared" si="1"/>
        <v>46156</v>
      </c>
      <c r="CX30" s="74">
        <f t="shared" si="1"/>
        <v>46157</v>
      </c>
      <c r="CY30" s="74">
        <f t="shared" si="1"/>
        <v>46158</v>
      </c>
      <c r="CZ30" s="74">
        <f t="shared" si="1"/>
        <v>46159</v>
      </c>
      <c r="DA30" s="74">
        <f t="shared" si="1"/>
        <v>46160</v>
      </c>
      <c r="DB30" s="74">
        <f t="shared" si="1"/>
        <v>46161</v>
      </c>
      <c r="DC30" s="74">
        <f t="shared" si="1"/>
        <v>46162</v>
      </c>
      <c r="DD30" s="74">
        <f t="shared" si="1"/>
        <v>46163</v>
      </c>
      <c r="DE30" s="74">
        <f t="shared" si="1"/>
        <v>46164</v>
      </c>
      <c r="DF30" s="74">
        <f t="shared" si="1"/>
        <v>46165</v>
      </c>
      <c r="DG30" s="74">
        <f t="shared" si="1"/>
        <v>46166</v>
      </c>
      <c r="DH30" s="74">
        <f t="shared" si="1"/>
        <v>46167</v>
      </c>
      <c r="DI30" s="74">
        <f t="shared" si="1"/>
        <v>46168</v>
      </c>
      <c r="DJ30" s="74">
        <f t="shared" si="1"/>
        <v>46169</v>
      </c>
      <c r="DK30" s="74">
        <f t="shared" si="1"/>
        <v>46170</v>
      </c>
      <c r="DL30" s="74">
        <f t="shared" ref="DL30:FW31" si="2">DL3</f>
        <v>46171</v>
      </c>
      <c r="DM30" s="74">
        <f t="shared" si="2"/>
        <v>46172</v>
      </c>
      <c r="DN30" s="74">
        <f t="shared" si="2"/>
        <v>46173</v>
      </c>
      <c r="DO30" s="74">
        <f t="shared" si="2"/>
        <v>46174</v>
      </c>
      <c r="DP30" s="74">
        <f t="shared" si="2"/>
        <v>46175</v>
      </c>
      <c r="DQ30" s="74">
        <f t="shared" si="2"/>
        <v>46176</v>
      </c>
      <c r="DR30" s="74">
        <f t="shared" si="2"/>
        <v>46177</v>
      </c>
      <c r="DS30" s="74">
        <f t="shared" si="2"/>
        <v>46178</v>
      </c>
      <c r="DT30" s="74">
        <f t="shared" si="2"/>
        <v>46179</v>
      </c>
      <c r="DU30" s="180">
        <f t="shared" si="2"/>
        <v>46180</v>
      </c>
      <c r="DV30" s="180">
        <f t="shared" si="2"/>
        <v>46181</v>
      </c>
      <c r="DW30" s="180">
        <f t="shared" si="2"/>
        <v>46182</v>
      </c>
      <c r="DX30" s="180">
        <f t="shared" si="2"/>
        <v>46183</v>
      </c>
      <c r="DY30" s="180">
        <f t="shared" si="2"/>
        <v>46184</v>
      </c>
      <c r="DZ30" s="74">
        <f t="shared" si="2"/>
        <v>46185</v>
      </c>
      <c r="EA30" s="74">
        <f t="shared" si="2"/>
        <v>46186</v>
      </c>
      <c r="EB30" s="74">
        <f t="shared" si="2"/>
        <v>46187</v>
      </c>
      <c r="EC30" s="189">
        <f t="shared" si="2"/>
        <v>46188</v>
      </c>
      <c r="ED30" s="189">
        <f t="shared" si="2"/>
        <v>46189</v>
      </c>
      <c r="EE30" s="189">
        <f t="shared" si="2"/>
        <v>46190</v>
      </c>
      <c r="EF30" s="189">
        <f t="shared" si="2"/>
        <v>46191</v>
      </c>
      <c r="EG30" s="189">
        <f t="shared" si="2"/>
        <v>46192</v>
      </c>
      <c r="EH30" s="74">
        <f t="shared" si="2"/>
        <v>46193</v>
      </c>
      <c r="EI30" s="74">
        <f t="shared" si="2"/>
        <v>46194</v>
      </c>
      <c r="EJ30" s="74">
        <f t="shared" si="2"/>
        <v>46195</v>
      </c>
      <c r="EK30" s="74">
        <f t="shared" si="2"/>
        <v>46196</v>
      </c>
      <c r="EL30" s="74">
        <f t="shared" si="2"/>
        <v>46197</v>
      </c>
      <c r="EM30" s="74">
        <f t="shared" si="2"/>
        <v>46198</v>
      </c>
      <c r="EN30" s="74">
        <f t="shared" si="2"/>
        <v>46199</v>
      </c>
      <c r="EO30" s="74">
        <f t="shared" si="2"/>
        <v>46200</v>
      </c>
      <c r="EP30" s="74">
        <f t="shared" si="2"/>
        <v>46201</v>
      </c>
      <c r="EQ30" s="74">
        <f t="shared" si="2"/>
        <v>46202</v>
      </c>
      <c r="ER30" s="74">
        <f t="shared" si="2"/>
        <v>46203</v>
      </c>
      <c r="ES30" s="74">
        <f t="shared" si="2"/>
        <v>46204</v>
      </c>
      <c r="ET30" s="74">
        <f t="shared" si="2"/>
        <v>46205</v>
      </c>
      <c r="EU30" s="74">
        <f t="shared" si="2"/>
        <v>46206</v>
      </c>
      <c r="EV30" s="74">
        <f t="shared" si="2"/>
        <v>46207</v>
      </c>
      <c r="EW30" s="74">
        <f t="shared" si="2"/>
        <v>46208</v>
      </c>
      <c r="EX30" s="74">
        <f t="shared" si="2"/>
        <v>46209</v>
      </c>
      <c r="EY30" s="74">
        <f t="shared" si="2"/>
        <v>46210</v>
      </c>
      <c r="EZ30" s="74">
        <f t="shared" si="2"/>
        <v>46211</v>
      </c>
      <c r="FA30" s="74">
        <f t="shared" si="2"/>
        <v>46212</v>
      </c>
      <c r="FB30" s="74">
        <f t="shared" si="2"/>
        <v>46213</v>
      </c>
      <c r="FC30" s="74">
        <f t="shared" si="2"/>
        <v>46214</v>
      </c>
      <c r="FD30" s="74">
        <f t="shared" si="2"/>
        <v>46215</v>
      </c>
      <c r="FE30" s="74">
        <f t="shared" si="2"/>
        <v>46216</v>
      </c>
      <c r="FF30" s="74">
        <f t="shared" si="2"/>
        <v>46217</v>
      </c>
      <c r="FG30" s="74">
        <f t="shared" si="2"/>
        <v>46218</v>
      </c>
      <c r="FH30" s="74">
        <f t="shared" si="2"/>
        <v>46219</v>
      </c>
      <c r="FI30" s="74">
        <f t="shared" si="2"/>
        <v>46220</v>
      </c>
      <c r="FJ30" s="74">
        <f t="shared" si="2"/>
        <v>46221</v>
      </c>
      <c r="FK30" s="74">
        <f t="shared" si="2"/>
        <v>46222</v>
      </c>
      <c r="FL30" s="74">
        <f t="shared" si="2"/>
        <v>46223</v>
      </c>
      <c r="FM30" s="74">
        <f t="shared" si="2"/>
        <v>46224</v>
      </c>
      <c r="FN30" s="74">
        <f t="shared" si="2"/>
        <v>46225</v>
      </c>
      <c r="FO30" s="74">
        <f t="shared" si="2"/>
        <v>46226</v>
      </c>
      <c r="FP30" s="74">
        <f t="shared" si="2"/>
        <v>46227</v>
      </c>
      <c r="FQ30" s="74">
        <f t="shared" si="2"/>
        <v>46228</v>
      </c>
      <c r="FR30" s="74">
        <f t="shared" si="2"/>
        <v>46229</v>
      </c>
      <c r="FS30" s="74">
        <f t="shared" si="2"/>
        <v>46230</v>
      </c>
      <c r="FT30" s="74">
        <f t="shared" si="2"/>
        <v>46231</v>
      </c>
      <c r="FU30" s="74">
        <f t="shared" si="2"/>
        <v>46232</v>
      </c>
      <c r="FV30" s="74">
        <f t="shared" si="2"/>
        <v>46233</v>
      </c>
      <c r="FW30" s="74">
        <f t="shared" si="2"/>
        <v>46234</v>
      </c>
      <c r="FX30" s="74">
        <f t="shared" ref="FX30:IF31" si="3">FX3</f>
        <v>46235</v>
      </c>
      <c r="FY30" s="74">
        <f t="shared" si="3"/>
        <v>46236</v>
      </c>
      <c r="FZ30" s="74">
        <f t="shared" si="3"/>
        <v>46237</v>
      </c>
      <c r="GA30" s="74">
        <f t="shared" si="3"/>
        <v>46238</v>
      </c>
      <c r="GB30" s="74">
        <f t="shared" si="3"/>
        <v>46239</v>
      </c>
      <c r="GC30" s="74">
        <f t="shared" si="3"/>
        <v>46240</v>
      </c>
      <c r="GD30" s="74">
        <f t="shared" si="3"/>
        <v>46241</v>
      </c>
      <c r="GE30" s="74">
        <f t="shared" si="3"/>
        <v>46242</v>
      </c>
      <c r="GF30" s="74">
        <f t="shared" si="3"/>
        <v>46243</v>
      </c>
      <c r="GG30" s="74">
        <f t="shared" si="3"/>
        <v>46244</v>
      </c>
      <c r="GH30" s="74">
        <f t="shared" si="3"/>
        <v>46245</v>
      </c>
      <c r="GI30" s="74">
        <f t="shared" si="3"/>
        <v>46246</v>
      </c>
      <c r="GJ30" s="74">
        <f t="shared" si="3"/>
        <v>46247</v>
      </c>
      <c r="GK30" s="74">
        <f t="shared" si="3"/>
        <v>46248</v>
      </c>
      <c r="GL30" s="74">
        <f t="shared" si="3"/>
        <v>46249</v>
      </c>
      <c r="GM30" s="74">
        <f t="shared" si="3"/>
        <v>46250</v>
      </c>
      <c r="GN30" s="74">
        <f t="shared" si="3"/>
        <v>46251</v>
      </c>
      <c r="GO30" s="74">
        <f t="shared" si="3"/>
        <v>46252</v>
      </c>
      <c r="GP30" s="74">
        <f t="shared" si="3"/>
        <v>46253</v>
      </c>
      <c r="GQ30" s="74">
        <f t="shared" si="3"/>
        <v>46254</v>
      </c>
      <c r="GR30" s="74">
        <f t="shared" si="3"/>
        <v>46255</v>
      </c>
      <c r="GS30" s="74">
        <f t="shared" si="3"/>
        <v>46256</v>
      </c>
      <c r="GT30" s="74">
        <f t="shared" si="3"/>
        <v>46257</v>
      </c>
      <c r="GU30" s="74">
        <f t="shared" si="3"/>
        <v>46258</v>
      </c>
      <c r="GV30" s="74">
        <f t="shared" si="3"/>
        <v>46259</v>
      </c>
      <c r="GW30" s="74">
        <f t="shared" si="3"/>
        <v>46260</v>
      </c>
      <c r="GX30" s="74">
        <f t="shared" si="3"/>
        <v>46261</v>
      </c>
      <c r="GY30" s="74">
        <f t="shared" si="3"/>
        <v>46262</v>
      </c>
      <c r="GZ30" s="74">
        <f t="shared" si="3"/>
        <v>46263</v>
      </c>
      <c r="HA30" s="74">
        <f t="shared" si="3"/>
        <v>46264</v>
      </c>
      <c r="HB30" s="74">
        <f t="shared" si="3"/>
        <v>46265</v>
      </c>
      <c r="HC30" s="74">
        <f t="shared" si="3"/>
        <v>46266</v>
      </c>
      <c r="HD30" s="74">
        <f t="shared" si="3"/>
        <v>46267</v>
      </c>
      <c r="HE30" s="74">
        <f t="shared" si="3"/>
        <v>46268</v>
      </c>
      <c r="HF30" s="74">
        <f t="shared" si="3"/>
        <v>46269</v>
      </c>
      <c r="HG30" s="74">
        <f t="shared" si="3"/>
        <v>46270</v>
      </c>
      <c r="HH30" s="74">
        <f t="shared" si="3"/>
        <v>46271</v>
      </c>
      <c r="HI30" s="74">
        <f t="shared" si="3"/>
        <v>46272</v>
      </c>
      <c r="HJ30" s="74">
        <f t="shared" si="3"/>
        <v>46273</v>
      </c>
      <c r="HK30" s="74">
        <f t="shared" si="3"/>
        <v>46274</v>
      </c>
      <c r="HL30" s="74">
        <f t="shared" si="3"/>
        <v>46275</v>
      </c>
      <c r="HM30" s="74">
        <f t="shared" si="3"/>
        <v>46276</v>
      </c>
      <c r="HN30" s="74">
        <f t="shared" si="3"/>
        <v>46277</v>
      </c>
      <c r="HO30" s="74">
        <f t="shared" si="3"/>
        <v>46278</v>
      </c>
      <c r="HP30" s="74">
        <f t="shared" si="3"/>
        <v>46279</v>
      </c>
      <c r="HQ30" s="74">
        <f t="shared" si="3"/>
        <v>46280</v>
      </c>
      <c r="HR30" s="74">
        <f t="shared" si="3"/>
        <v>46281</v>
      </c>
      <c r="HS30" s="74">
        <f t="shared" si="3"/>
        <v>46282</v>
      </c>
      <c r="HT30" s="74">
        <f t="shared" si="3"/>
        <v>46283</v>
      </c>
      <c r="HU30" s="74">
        <f t="shared" si="3"/>
        <v>46284</v>
      </c>
      <c r="HV30" s="74">
        <f t="shared" si="3"/>
        <v>46285</v>
      </c>
      <c r="HW30" s="74">
        <f t="shared" si="3"/>
        <v>46286</v>
      </c>
      <c r="HX30" s="74">
        <f t="shared" si="3"/>
        <v>46287</v>
      </c>
      <c r="HY30" s="74">
        <f t="shared" si="3"/>
        <v>46288</v>
      </c>
      <c r="HZ30" s="74">
        <f t="shared" si="3"/>
        <v>46289</v>
      </c>
      <c r="IA30" s="74">
        <f t="shared" si="3"/>
        <v>46290</v>
      </c>
      <c r="IB30" s="74">
        <f t="shared" si="3"/>
        <v>46291</v>
      </c>
      <c r="IC30" s="74">
        <f t="shared" si="3"/>
        <v>46292</v>
      </c>
      <c r="ID30" s="74">
        <f t="shared" si="3"/>
        <v>46293</v>
      </c>
      <c r="IE30" s="74">
        <f t="shared" si="3"/>
        <v>46294</v>
      </c>
      <c r="IF30" s="74">
        <f t="shared" si="3"/>
        <v>46295</v>
      </c>
    </row>
    <row r="31" spans="1:240" s="4" customFormat="1" ht="12" customHeight="1">
      <c r="A31" s="86" t="s">
        <v>119</v>
      </c>
      <c r="B31" s="74" t="e">
        <f t="shared" si="0"/>
        <v>#REF!</v>
      </c>
      <c r="C31" s="74" t="e">
        <f t="shared" si="0"/>
        <v>#REF!</v>
      </c>
      <c r="D31" s="74" t="e">
        <f t="shared" si="0"/>
        <v>#REF!</v>
      </c>
      <c r="E31" s="74" t="e">
        <f t="shared" si="0"/>
        <v>#REF!</v>
      </c>
      <c r="F31" s="74" t="e">
        <f t="shared" si="0"/>
        <v>#REF!</v>
      </c>
      <c r="G31" s="74" t="e">
        <f t="shared" si="0"/>
        <v>#REF!</v>
      </c>
      <c r="H31" s="74" t="e">
        <f t="shared" si="0"/>
        <v>#REF!</v>
      </c>
      <c r="I31" s="74" t="e">
        <f t="shared" si="0"/>
        <v>#REF!</v>
      </c>
      <c r="J31" s="74" t="e">
        <f t="shared" si="0"/>
        <v>#REF!</v>
      </c>
      <c r="K31" s="74" t="e">
        <f t="shared" si="0"/>
        <v>#REF!</v>
      </c>
      <c r="L31" s="74" t="e">
        <f t="shared" si="0"/>
        <v>#REF!</v>
      </c>
      <c r="M31" s="74" t="e">
        <f t="shared" si="0"/>
        <v>#REF!</v>
      </c>
      <c r="N31" s="74" t="e">
        <f t="shared" si="0"/>
        <v>#REF!</v>
      </c>
      <c r="O31" s="74" t="e">
        <f t="shared" si="0"/>
        <v>#REF!</v>
      </c>
      <c r="P31" s="74" t="e">
        <f t="shared" si="0"/>
        <v>#REF!</v>
      </c>
      <c r="Q31" s="74" t="e">
        <f t="shared" si="0"/>
        <v>#REF!</v>
      </c>
      <c r="R31" s="74" t="e">
        <f t="shared" si="0"/>
        <v>#REF!</v>
      </c>
      <c r="S31" s="74" t="e">
        <f t="shared" si="0"/>
        <v>#REF!</v>
      </c>
      <c r="T31" s="74" t="e">
        <f t="shared" si="0"/>
        <v>#REF!</v>
      </c>
      <c r="U31" s="74" t="e">
        <f t="shared" si="0"/>
        <v>#REF!</v>
      </c>
      <c r="V31" s="74" t="e">
        <f t="shared" si="0"/>
        <v>#REF!</v>
      </c>
      <c r="W31" s="74" t="e">
        <f t="shared" si="0"/>
        <v>#REF!</v>
      </c>
      <c r="X31" s="74" t="e">
        <f t="shared" si="0"/>
        <v>#REF!</v>
      </c>
      <c r="Y31" s="74" t="e">
        <f t="shared" si="0"/>
        <v>#REF!</v>
      </c>
      <c r="Z31" s="74" t="e">
        <f t="shared" si="0"/>
        <v>#REF!</v>
      </c>
      <c r="AA31" s="74" t="e">
        <f t="shared" si="0"/>
        <v>#REF!</v>
      </c>
      <c r="AB31" s="74" t="e">
        <f t="shared" si="0"/>
        <v>#REF!</v>
      </c>
      <c r="AC31" s="74" t="e">
        <f t="shared" si="0"/>
        <v>#REF!</v>
      </c>
      <c r="AD31" s="74" t="e">
        <f t="shared" si="0"/>
        <v>#REF!</v>
      </c>
      <c r="AE31" s="74" t="e">
        <f t="shared" si="0"/>
        <v>#REF!</v>
      </c>
      <c r="AF31" s="74">
        <f t="shared" si="0"/>
        <v>46087</v>
      </c>
      <c r="AG31" s="74">
        <f t="shared" si="0"/>
        <v>46088</v>
      </c>
      <c r="AH31" s="74">
        <f t="shared" si="0"/>
        <v>46089</v>
      </c>
      <c r="AI31" s="74">
        <f t="shared" si="0"/>
        <v>46090</v>
      </c>
      <c r="AJ31" s="74">
        <f t="shared" si="0"/>
        <v>46091</v>
      </c>
      <c r="AK31" s="74">
        <f t="shared" si="0"/>
        <v>46092</v>
      </c>
      <c r="AL31" s="74">
        <f t="shared" si="0"/>
        <v>46093</v>
      </c>
      <c r="AM31" s="74">
        <f t="shared" si="0"/>
        <v>46094</v>
      </c>
      <c r="AN31" s="74">
        <f t="shared" si="0"/>
        <v>46095</v>
      </c>
      <c r="AO31" s="74">
        <f t="shared" si="0"/>
        <v>46096</v>
      </c>
      <c r="AP31" s="74">
        <f t="shared" si="0"/>
        <v>46097</v>
      </c>
      <c r="AQ31" s="74">
        <f t="shared" si="0"/>
        <v>46098</v>
      </c>
      <c r="AR31" s="74">
        <f t="shared" si="0"/>
        <v>46099</v>
      </c>
      <c r="AS31" s="74">
        <f t="shared" si="0"/>
        <v>46100</v>
      </c>
      <c r="AT31" s="74">
        <f t="shared" si="0"/>
        <v>46101</v>
      </c>
      <c r="AU31" s="74">
        <f t="shared" si="0"/>
        <v>46102</v>
      </c>
      <c r="AV31" s="74">
        <f t="shared" si="0"/>
        <v>46103</v>
      </c>
      <c r="AW31" s="74">
        <f t="shared" si="0"/>
        <v>46104</v>
      </c>
      <c r="AX31" s="74">
        <f t="shared" si="0"/>
        <v>46105</v>
      </c>
      <c r="AY31" s="74">
        <f t="shared" si="0"/>
        <v>46106</v>
      </c>
      <c r="AZ31" s="74">
        <f t="shared" si="1"/>
        <v>46107</v>
      </c>
      <c r="BA31" s="74">
        <f t="shared" si="1"/>
        <v>46108</v>
      </c>
      <c r="BB31" s="74">
        <f t="shared" si="1"/>
        <v>46109</v>
      </c>
      <c r="BC31" s="74">
        <f t="shared" si="1"/>
        <v>46110</v>
      </c>
      <c r="BD31" s="74">
        <f t="shared" si="1"/>
        <v>46111</v>
      </c>
      <c r="BE31" s="74">
        <f t="shared" si="1"/>
        <v>46112</v>
      </c>
      <c r="BF31" s="74">
        <f t="shared" si="1"/>
        <v>46113</v>
      </c>
      <c r="BG31" s="74">
        <f t="shared" si="1"/>
        <v>46114</v>
      </c>
      <c r="BH31" s="74">
        <f t="shared" si="1"/>
        <v>46115</v>
      </c>
      <c r="BI31" s="74">
        <f t="shared" si="1"/>
        <v>46116</v>
      </c>
      <c r="BJ31" s="74">
        <f t="shared" si="1"/>
        <v>46117</v>
      </c>
      <c r="BK31" s="74">
        <f t="shared" si="1"/>
        <v>46118</v>
      </c>
      <c r="BL31" s="74">
        <f t="shared" si="1"/>
        <v>46119</v>
      </c>
      <c r="BM31" s="74">
        <f t="shared" si="1"/>
        <v>46120</v>
      </c>
      <c r="BN31" s="74">
        <f t="shared" si="1"/>
        <v>46121</v>
      </c>
      <c r="BO31" s="74">
        <f t="shared" si="1"/>
        <v>46122</v>
      </c>
      <c r="BP31" s="74">
        <f t="shared" si="1"/>
        <v>46123</v>
      </c>
      <c r="BQ31" s="74">
        <f t="shared" si="1"/>
        <v>46124</v>
      </c>
      <c r="BR31" s="74">
        <f t="shared" si="1"/>
        <v>46125</v>
      </c>
      <c r="BS31" s="74">
        <f t="shared" si="1"/>
        <v>46126</v>
      </c>
      <c r="BT31" s="74">
        <f t="shared" si="1"/>
        <v>46127</v>
      </c>
      <c r="BU31" s="74">
        <f t="shared" si="1"/>
        <v>46128</v>
      </c>
      <c r="BV31" s="74">
        <f t="shared" si="1"/>
        <v>46129</v>
      </c>
      <c r="BW31" s="74">
        <f t="shared" si="1"/>
        <v>46130</v>
      </c>
      <c r="BX31" s="74">
        <f t="shared" si="1"/>
        <v>46131</v>
      </c>
      <c r="BY31" s="74">
        <f t="shared" si="1"/>
        <v>46132</v>
      </c>
      <c r="BZ31" s="74">
        <f t="shared" si="1"/>
        <v>46133</v>
      </c>
      <c r="CA31" s="74">
        <f t="shared" si="1"/>
        <v>46134</v>
      </c>
      <c r="CB31" s="74">
        <f t="shared" si="1"/>
        <v>46135</v>
      </c>
      <c r="CC31" s="74">
        <f t="shared" si="1"/>
        <v>46136</v>
      </c>
      <c r="CD31" s="74">
        <f t="shared" si="1"/>
        <v>46137</v>
      </c>
      <c r="CE31" s="74">
        <f t="shared" si="1"/>
        <v>46138</v>
      </c>
      <c r="CF31" s="74">
        <f t="shared" si="1"/>
        <v>46139</v>
      </c>
      <c r="CG31" s="74">
        <f t="shared" si="1"/>
        <v>46140</v>
      </c>
      <c r="CH31" s="74">
        <f t="shared" si="1"/>
        <v>46141</v>
      </c>
      <c r="CI31" s="74">
        <f t="shared" si="1"/>
        <v>46142</v>
      </c>
      <c r="CJ31" s="74">
        <f t="shared" si="1"/>
        <v>46143</v>
      </c>
      <c r="CK31" s="74">
        <f t="shared" si="1"/>
        <v>46144</v>
      </c>
      <c r="CL31" s="74">
        <f t="shared" si="1"/>
        <v>46145</v>
      </c>
      <c r="CM31" s="74">
        <f t="shared" si="1"/>
        <v>46146</v>
      </c>
      <c r="CN31" s="74">
        <f t="shared" si="1"/>
        <v>46147</v>
      </c>
      <c r="CO31" s="74">
        <f t="shared" si="1"/>
        <v>46148</v>
      </c>
      <c r="CP31" s="74">
        <f t="shared" si="1"/>
        <v>46149</v>
      </c>
      <c r="CQ31" s="74">
        <f t="shared" si="1"/>
        <v>46150</v>
      </c>
      <c r="CR31" s="74">
        <f t="shared" si="1"/>
        <v>46151</v>
      </c>
      <c r="CS31" s="74">
        <f t="shared" si="1"/>
        <v>46152</v>
      </c>
      <c r="CT31" s="74">
        <f t="shared" si="1"/>
        <v>46153</v>
      </c>
      <c r="CU31" s="74">
        <f t="shared" si="1"/>
        <v>46154</v>
      </c>
      <c r="CV31" s="74">
        <f t="shared" si="1"/>
        <v>46155</v>
      </c>
      <c r="CW31" s="74">
        <f t="shared" si="1"/>
        <v>46156</v>
      </c>
      <c r="CX31" s="74">
        <f t="shared" si="1"/>
        <v>46157</v>
      </c>
      <c r="CY31" s="74">
        <f t="shared" si="1"/>
        <v>46158</v>
      </c>
      <c r="CZ31" s="74">
        <f t="shared" si="1"/>
        <v>46159</v>
      </c>
      <c r="DA31" s="74">
        <f t="shared" si="1"/>
        <v>46160</v>
      </c>
      <c r="DB31" s="74">
        <f t="shared" si="1"/>
        <v>46161</v>
      </c>
      <c r="DC31" s="74">
        <f t="shared" si="1"/>
        <v>46162</v>
      </c>
      <c r="DD31" s="74">
        <f t="shared" si="1"/>
        <v>46163</v>
      </c>
      <c r="DE31" s="74">
        <f t="shared" si="1"/>
        <v>46164</v>
      </c>
      <c r="DF31" s="74">
        <f t="shared" si="1"/>
        <v>46165</v>
      </c>
      <c r="DG31" s="74">
        <f t="shared" si="1"/>
        <v>46166</v>
      </c>
      <c r="DH31" s="74">
        <f t="shared" si="1"/>
        <v>46167</v>
      </c>
      <c r="DI31" s="74">
        <f t="shared" si="1"/>
        <v>46168</v>
      </c>
      <c r="DJ31" s="74">
        <f t="shared" si="1"/>
        <v>46169</v>
      </c>
      <c r="DK31" s="74">
        <f t="shared" si="1"/>
        <v>46170</v>
      </c>
      <c r="DL31" s="74">
        <f t="shared" si="2"/>
        <v>46171</v>
      </c>
      <c r="DM31" s="74">
        <f t="shared" si="2"/>
        <v>46172</v>
      </c>
      <c r="DN31" s="74">
        <f t="shared" si="2"/>
        <v>46173</v>
      </c>
      <c r="DO31" s="74">
        <f t="shared" si="2"/>
        <v>46174</v>
      </c>
      <c r="DP31" s="74">
        <f t="shared" si="2"/>
        <v>46175</v>
      </c>
      <c r="DQ31" s="74">
        <f t="shared" si="2"/>
        <v>46176</v>
      </c>
      <c r="DR31" s="74">
        <f t="shared" si="2"/>
        <v>46177</v>
      </c>
      <c r="DS31" s="74">
        <f t="shared" si="2"/>
        <v>46178</v>
      </c>
      <c r="DT31" s="74">
        <f t="shared" si="2"/>
        <v>46179</v>
      </c>
      <c r="DU31" s="180">
        <f t="shared" si="2"/>
        <v>46180</v>
      </c>
      <c r="DV31" s="180">
        <f t="shared" si="2"/>
        <v>46181</v>
      </c>
      <c r="DW31" s="180">
        <f t="shared" si="2"/>
        <v>46182</v>
      </c>
      <c r="DX31" s="180">
        <f t="shared" si="2"/>
        <v>46183</v>
      </c>
      <c r="DY31" s="180">
        <f t="shared" si="2"/>
        <v>46184</v>
      </c>
      <c r="DZ31" s="74">
        <f t="shared" si="2"/>
        <v>46185</v>
      </c>
      <c r="EA31" s="74">
        <f t="shared" si="2"/>
        <v>46186</v>
      </c>
      <c r="EB31" s="74">
        <f t="shared" si="2"/>
        <v>46187</v>
      </c>
      <c r="EC31" s="189">
        <f t="shared" si="2"/>
        <v>46188</v>
      </c>
      <c r="ED31" s="189">
        <f t="shared" si="2"/>
        <v>46189</v>
      </c>
      <c r="EE31" s="189">
        <f t="shared" si="2"/>
        <v>46190</v>
      </c>
      <c r="EF31" s="189">
        <f t="shared" si="2"/>
        <v>46191</v>
      </c>
      <c r="EG31" s="189">
        <f t="shared" si="2"/>
        <v>46192</v>
      </c>
      <c r="EH31" s="74">
        <f t="shared" si="2"/>
        <v>46193</v>
      </c>
      <c r="EI31" s="74">
        <f t="shared" si="2"/>
        <v>46194</v>
      </c>
      <c r="EJ31" s="74">
        <f t="shared" si="2"/>
        <v>46195</v>
      </c>
      <c r="EK31" s="74">
        <f t="shared" si="2"/>
        <v>46196</v>
      </c>
      <c r="EL31" s="74">
        <f t="shared" si="2"/>
        <v>46197</v>
      </c>
      <c r="EM31" s="74">
        <f t="shared" si="2"/>
        <v>46198</v>
      </c>
      <c r="EN31" s="74">
        <f t="shared" si="2"/>
        <v>46199</v>
      </c>
      <c r="EO31" s="74">
        <f t="shared" si="2"/>
        <v>46200</v>
      </c>
      <c r="EP31" s="74">
        <f t="shared" si="2"/>
        <v>46201</v>
      </c>
      <c r="EQ31" s="74">
        <f t="shared" si="2"/>
        <v>46202</v>
      </c>
      <c r="ER31" s="74">
        <f t="shared" si="2"/>
        <v>46203</v>
      </c>
      <c r="ES31" s="74">
        <f t="shared" si="2"/>
        <v>46204</v>
      </c>
      <c r="ET31" s="74">
        <f t="shared" si="2"/>
        <v>46205</v>
      </c>
      <c r="EU31" s="74">
        <f t="shared" si="2"/>
        <v>46206</v>
      </c>
      <c r="EV31" s="74">
        <f t="shared" si="2"/>
        <v>46207</v>
      </c>
      <c r="EW31" s="74">
        <f t="shared" si="2"/>
        <v>46208</v>
      </c>
      <c r="EX31" s="74">
        <f t="shared" si="2"/>
        <v>46209</v>
      </c>
      <c r="EY31" s="74">
        <f t="shared" si="2"/>
        <v>46210</v>
      </c>
      <c r="EZ31" s="74">
        <f t="shared" si="2"/>
        <v>46211</v>
      </c>
      <c r="FA31" s="74">
        <f t="shared" si="2"/>
        <v>46212</v>
      </c>
      <c r="FB31" s="74">
        <f t="shared" si="2"/>
        <v>46213</v>
      </c>
      <c r="FC31" s="74">
        <f t="shared" si="2"/>
        <v>46214</v>
      </c>
      <c r="FD31" s="74">
        <f t="shared" si="2"/>
        <v>46215</v>
      </c>
      <c r="FE31" s="74">
        <f t="shared" si="2"/>
        <v>46216</v>
      </c>
      <c r="FF31" s="74">
        <f t="shared" si="2"/>
        <v>46217</v>
      </c>
      <c r="FG31" s="74">
        <f t="shared" si="2"/>
        <v>46218</v>
      </c>
      <c r="FH31" s="74">
        <f t="shared" si="2"/>
        <v>46219</v>
      </c>
      <c r="FI31" s="74">
        <f t="shared" si="2"/>
        <v>46220</v>
      </c>
      <c r="FJ31" s="74">
        <f t="shared" si="2"/>
        <v>46221</v>
      </c>
      <c r="FK31" s="74">
        <f t="shared" si="2"/>
        <v>46222</v>
      </c>
      <c r="FL31" s="74">
        <f t="shared" si="2"/>
        <v>46223</v>
      </c>
      <c r="FM31" s="74">
        <f t="shared" si="2"/>
        <v>46224</v>
      </c>
      <c r="FN31" s="74">
        <f t="shared" si="2"/>
        <v>46225</v>
      </c>
      <c r="FO31" s="74">
        <f t="shared" si="2"/>
        <v>46226</v>
      </c>
      <c r="FP31" s="74">
        <f t="shared" si="2"/>
        <v>46227</v>
      </c>
      <c r="FQ31" s="74">
        <f t="shared" si="2"/>
        <v>46228</v>
      </c>
      <c r="FR31" s="74">
        <f t="shared" si="2"/>
        <v>46229</v>
      </c>
      <c r="FS31" s="74">
        <f t="shared" si="2"/>
        <v>46230</v>
      </c>
      <c r="FT31" s="74">
        <f t="shared" si="2"/>
        <v>46231</v>
      </c>
      <c r="FU31" s="74">
        <f t="shared" si="2"/>
        <v>46232</v>
      </c>
      <c r="FV31" s="74">
        <f t="shared" si="2"/>
        <v>46233</v>
      </c>
      <c r="FW31" s="74">
        <f t="shared" si="2"/>
        <v>46234</v>
      </c>
      <c r="FX31" s="74">
        <f t="shared" si="3"/>
        <v>46235</v>
      </c>
      <c r="FY31" s="74">
        <f t="shared" si="3"/>
        <v>46236</v>
      </c>
      <c r="FZ31" s="74">
        <f t="shared" si="3"/>
        <v>46237</v>
      </c>
      <c r="GA31" s="74">
        <f t="shared" si="3"/>
        <v>46238</v>
      </c>
      <c r="GB31" s="74">
        <f t="shared" si="3"/>
        <v>46239</v>
      </c>
      <c r="GC31" s="74">
        <f t="shared" si="3"/>
        <v>46240</v>
      </c>
      <c r="GD31" s="74">
        <f t="shared" si="3"/>
        <v>46241</v>
      </c>
      <c r="GE31" s="74">
        <f t="shared" si="3"/>
        <v>46242</v>
      </c>
      <c r="GF31" s="74">
        <f t="shared" si="3"/>
        <v>46243</v>
      </c>
      <c r="GG31" s="74">
        <f t="shared" si="3"/>
        <v>46244</v>
      </c>
      <c r="GH31" s="74">
        <f t="shared" si="3"/>
        <v>46245</v>
      </c>
      <c r="GI31" s="74">
        <f t="shared" si="3"/>
        <v>46246</v>
      </c>
      <c r="GJ31" s="74">
        <f t="shared" si="3"/>
        <v>46247</v>
      </c>
      <c r="GK31" s="74">
        <f t="shared" si="3"/>
        <v>46248</v>
      </c>
      <c r="GL31" s="74">
        <f t="shared" si="3"/>
        <v>46249</v>
      </c>
      <c r="GM31" s="74">
        <f t="shared" si="3"/>
        <v>46250</v>
      </c>
      <c r="GN31" s="74">
        <f t="shared" si="3"/>
        <v>46251</v>
      </c>
      <c r="GO31" s="74">
        <f t="shared" si="3"/>
        <v>46252</v>
      </c>
      <c r="GP31" s="74">
        <f t="shared" si="3"/>
        <v>46253</v>
      </c>
      <c r="GQ31" s="74">
        <f t="shared" si="3"/>
        <v>46254</v>
      </c>
      <c r="GR31" s="74">
        <f t="shared" si="3"/>
        <v>46255</v>
      </c>
      <c r="GS31" s="74">
        <f t="shared" si="3"/>
        <v>46256</v>
      </c>
      <c r="GT31" s="74">
        <f t="shared" si="3"/>
        <v>46257</v>
      </c>
      <c r="GU31" s="74">
        <f t="shared" si="3"/>
        <v>46258</v>
      </c>
      <c r="GV31" s="74">
        <f t="shared" si="3"/>
        <v>46259</v>
      </c>
      <c r="GW31" s="74">
        <f t="shared" si="3"/>
        <v>46260</v>
      </c>
      <c r="GX31" s="74">
        <f t="shared" si="3"/>
        <v>46261</v>
      </c>
      <c r="GY31" s="74">
        <f t="shared" si="3"/>
        <v>46262</v>
      </c>
      <c r="GZ31" s="74">
        <f t="shared" si="3"/>
        <v>46263</v>
      </c>
      <c r="HA31" s="74">
        <f t="shared" si="3"/>
        <v>46264</v>
      </c>
      <c r="HB31" s="74">
        <f t="shared" si="3"/>
        <v>46265</v>
      </c>
      <c r="HC31" s="74">
        <f t="shared" si="3"/>
        <v>46266</v>
      </c>
      <c r="HD31" s="74">
        <f t="shared" si="3"/>
        <v>46267</v>
      </c>
      <c r="HE31" s="74">
        <f t="shared" si="3"/>
        <v>46268</v>
      </c>
      <c r="HF31" s="74">
        <f t="shared" si="3"/>
        <v>46269</v>
      </c>
      <c r="HG31" s="74">
        <f t="shared" si="3"/>
        <v>46270</v>
      </c>
      <c r="HH31" s="74">
        <f t="shared" si="3"/>
        <v>46271</v>
      </c>
      <c r="HI31" s="74">
        <f t="shared" si="3"/>
        <v>46272</v>
      </c>
      <c r="HJ31" s="74">
        <f t="shared" si="3"/>
        <v>46273</v>
      </c>
      <c r="HK31" s="74">
        <f t="shared" si="3"/>
        <v>46274</v>
      </c>
      <c r="HL31" s="74">
        <f t="shared" si="3"/>
        <v>46275</v>
      </c>
      <c r="HM31" s="74">
        <f t="shared" si="3"/>
        <v>46276</v>
      </c>
      <c r="HN31" s="74">
        <f t="shared" si="3"/>
        <v>46277</v>
      </c>
      <c r="HO31" s="74">
        <f t="shared" si="3"/>
        <v>46278</v>
      </c>
      <c r="HP31" s="74">
        <f t="shared" si="3"/>
        <v>46279</v>
      </c>
      <c r="HQ31" s="74">
        <f t="shared" si="3"/>
        <v>46280</v>
      </c>
      <c r="HR31" s="74">
        <f t="shared" si="3"/>
        <v>46281</v>
      </c>
      <c r="HS31" s="74">
        <f t="shared" si="3"/>
        <v>46282</v>
      </c>
      <c r="HT31" s="74">
        <f t="shared" si="3"/>
        <v>46283</v>
      </c>
      <c r="HU31" s="74">
        <f t="shared" si="3"/>
        <v>46284</v>
      </c>
      <c r="HV31" s="74">
        <f t="shared" si="3"/>
        <v>46285</v>
      </c>
      <c r="HW31" s="74">
        <f t="shared" si="3"/>
        <v>46286</v>
      </c>
      <c r="HX31" s="74">
        <f t="shared" si="3"/>
        <v>46287</v>
      </c>
      <c r="HY31" s="74">
        <f t="shared" si="3"/>
        <v>46288</v>
      </c>
      <c r="HZ31" s="74">
        <f t="shared" si="3"/>
        <v>46289</v>
      </c>
      <c r="IA31" s="74">
        <f t="shared" si="3"/>
        <v>46290</v>
      </c>
      <c r="IB31" s="74">
        <f t="shared" si="3"/>
        <v>46291</v>
      </c>
      <c r="IC31" s="74">
        <f t="shared" si="3"/>
        <v>46292</v>
      </c>
      <c r="ID31" s="74">
        <f t="shared" si="3"/>
        <v>46293</v>
      </c>
      <c r="IE31" s="74">
        <f t="shared" si="3"/>
        <v>46294</v>
      </c>
      <c r="IF31" s="74">
        <f t="shared" si="3"/>
        <v>46295</v>
      </c>
    </row>
    <row r="32" spans="1:240" s="4" customFormat="1" ht="12" customHeight="1">
      <c r="A32" s="12" t="s">
        <v>68</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325"/>
      <c r="DV32" s="325"/>
      <c r="DW32" s="325"/>
      <c r="DX32" s="325"/>
      <c r="DY32" s="325"/>
      <c r="DZ32" s="87"/>
      <c r="EA32" s="87"/>
      <c r="EB32" s="87"/>
      <c r="EC32" s="305"/>
      <c r="ED32" s="305"/>
      <c r="EE32" s="305"/>
      <c r="EF32" s="305"/>
      <c r="EG32" s="305"/>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87"/>
      <c r="GT32" s="87"/>
      <c r="GU32" s="87"/>
      <c r="GV32" s="87"/>
      <c r="GW32" s="87"/>
      <c r="GX32" s="87"/>
      <c r="GY32" s="87"/>
      <c r="GZ32" s="87"/>
      <c r="HA32" s="87"/>
      <c r="HB32" s="87"/>
      <c r="HC32" s="87"/>
      <c r="HD32" s="87"/>
      <c r="HE32" s="87"/>
      <c r="HF32" s="87"/>
      <c r="HG32" s="87"/>
      <c r="HH32" s="87"/>
      <c r="HI32" s="87"/>
      <c r="HJ32" s="87"/>
      <c r="HK32" s="87"/>
      <c r="HL32" s="87"/>
      <c r="HM32" s="87"/>
      <c r="HN32" s="87"/>
      <c r="HO32" s="87"/>
      <c r="HP32" s="87"/>
      <c r="HQ32" s="87"/>
      <c r="HR32" s="87"/>
      <c r="HS32" s="87"/>
      <c r="HT32" s="87"/>
      <c r="HU32" s="87"/>
      <c r="HV32" s="87"/>
      <c r="HW32" s="87"/>
      <c r="HX32" s="87"/>
      <c r="HY32" s="87"/>
      <c r="HZ32" s="87"/>
      <c r="IA32" s="87"/>
      <c r="IB32" s="87"/>
      <c r="IC32" s="87"/>
      <c r="ID32" s="87"/>
      <c r="IE32" s="87"/>
      <c r="IF32" s="87"/>
    </row>
    <row r="33" spans="1:240" s="4" customFormat="1" ht="12" customHeight="1">
      <c r="A33" s="13">
        <v>1</v>
      </c>
      <c r="B33" s="12" t="e">
        <f t="shared" ref="B33:AZ33" si="4">ROUNDUP(B6*0.9,)+25</f>
        <v>#REF!</v>
      </c>
      <c r="C33" s="12" t="e">
        <f t="shared" si="4"/>
        <v>#REF!</v>
      </c>
      <c r="D33" s="12" t="e">
        <f t="shared" si="4"/>
        <v>#REF!</v>
      </c>
      <c r="E33" s="12" t="e">
        <f t="shared" si="4"/>
        <v>#REF!</v>
      </c>
      <c r="F33" s="12" t="e">
        <f t="shared" si="4"/>
        <v>#REF!</v>
      </c>
      <c r="G33" s="12" t="e">
        <f t="shared" si="4"/>
        <v>#REF!</v>
      </c>
      <c r="H33" s="12" t="e">
        <f t="shared" si="4"/>
        <v>#REF!</v>
      </c>
      <c r="I33" s="12" t="e">
        <f t="shared" si="4"/>
        <v>#REF!</v>
      </c>
      <c r="J33" s="12" t="e">
        <f t="shared" si="4"/>
        <v>#REF!</v>
      </c>
      <c r="K33" s="12" t="e">
        <f t="shared" si="4"/>
        <v>#REF!</v>
      </c>
      <c r="L33" s="12" t="e">
        <f t="shared" si="4"/>
        <v>#REF!</v>
      </c>
      <c r="M33" s="12" t="e">
        <f t="shared" si="4"/>
        <v>#REF!</v>
      </c>
      <c r="N33" s="12" t="e">
        <f t="shared" si="4"/>
        <v>#REF!</v>
      </c>
      <c r="O33" s="12" t="e">
        <f t="shared" si="4"/>
        <v>#REF!</v>
      </c>
      <c r="P33" s="12" t="e">
        <f t="shared" si="4"/>
        <v>#REF!</v>
      </c>
      <c r="Q33" s="12" t="e">
        <f t="shared" si="4"/>
        <v>#REF!</v>
      </c>
      <c r="R33" s="12" t="e">
        <f t="shared" si="4"/>
        <v>#REF!</v>
      </c>
      <c r="S33" s="12" t="e">
        <f t="shared" si="4"/>
        <v>#REF!</v>
      </c>
      <c r="T33" s="12" t="e">
        <f t="shared" si="4"/>
        <v>#REF!</v>
      </c>
      <c r="U33" s="12" t="e">
        <f t="shared" si="4"/>
        <v>#REF!</v>
      </c>
      <c r="V33" s="12" t="e">
        <f t="shared" si="4"/>
        <v>#REF!</v>
      </c>
      <c r="W33" s="12" t="e">
        <f t="shared" si="4"/>
        <v>#REF!</v>
      </c>
      <c r="X33" s="12" t="e">
        <f t="shared" si="4"/>
        <v>#REF!</v>
      </c>
      <c r="Y33" s="12" t="e">
        <f t="shared" si="4"/>
        <v>#REF!</v>
      </c>
      <c r="Z33" s="12" t="e">
        <f t="shared" si="4"/>
        <v>#REF!</v>
      </c>
      <c r="AA33" s="12" t="e">
        <f t="shared" si="4"/>
        <v>#REF!</v>
      </c>
      <c r="AB33" s="12" t="e">
        <f t="shared" si="4"/>
        <v>#REF!</v>
      </c>
      <c r="AC33" s="12" t="e">
        <f t="shared" si="4"/>
        <v>#REF!</v>
      </c>
      <c r="AD33" s="12" t="e">
        <f t="shared" si="4"/>
        <v>#REF!</v>
      </c>
      <c r="AE33" s="12" t="e">
        <f t="shared" si="4"/>
        <v>#REF!</v>
      </c>
      <c r="AF33" s="12">
        <f t="shared" si="4"/>
        <v>11365</v>
      </c>
      <c r="AG33" s="12">
        <f t="shared" si="4"/>
        <v>11365</v>
      </c>
      <c r="AH33" s="12">
        <f t="shared" si="4"/>
        <v>11365</v>
      </c>
      <c r="AI33" s="12">
        <f t="shared" si="4"/>
        <v>9907</v>
      </c>
      <c r="AJ33" s="12">
        <f t="shared" si="4"/>
        <v>9907</v>
      </c>
      <c r="AK33" s="12">
        <f t="shared" si="4"/>
        <v>11122</v>
      </c>
      <c r="AL33" s="12">
        <f t="shared" si="4"/>
        <v>11122</v>
      </c>
      <c r="AM33" s="12">
        <f t="shared" si="4"/>
        <v>10312</v>
      </c>
      <c r="AN33" s="12">
        <f t="shared" si="4"/>
        <v>10312</v>
      </c>
      <c r="AO33" s="12">
        <f t="shared" si="4"/>
        <v>8692</v>
      </c>
      <c r="AP33" s="12">
        <f t="shared" si="4"/>
        <v>10312</v>
      </c>
      <c r="AQ33" s="12">
        <f t="shared" si="4"/>
        <v>10312</v>
      </c>
      <c r="AR33" s="12">
        <f t="shared" si="4"/>
        <v>10312</v>
      </c>
      <c r="AS33" s="12">
        <f t="shared" si="4"/>
        <v>9502</v>
      </c>
      <c r="AT33" s="12">
        <f t="shared" si="4"/>
        <v>9502</v>
      </c>
      <c r="AU33" s="12">
        <f t="shared" si="4"/>
        <v>8287</v>
      </c>
      <c r="AV33" s="12">
        <f t="shared" si="4"/>
        <v>7477</v>
      </c>
      <c r="AW33" s="12">
        <f t="shared" si="4"/>
        <v>7477</v>
      </c>
      <c r="AX33" s="12">
        <f t="shared" si="4"/>
        <v>7477</v>
      </c>
      <c r="AY33" s="12">
        <f t="shared" si="4"/>
        <v>7477</v>
      </c>
      <c r="AZ33" s="12">
        <f t="shared" si="4"/>
        <v>7477</v>
      </c>
      <c r="BA33" s="12">
        <f t="shared" ref="BA33:DL33" si="5">ROUNDUP(BA6*0.9,)+25</f>
        <v>7477</v>
      </c>
      <c r="BB33" s="12">
        <f t="shared" si="5"/>
        <v>7477</v>
      </c>
      <c r="BC33" s="12">
        <f t="shared" si="5"/>
        <v>6951</v>
      </c>
      <c r="BD33" s="12">
        <f t="shared" si="5"/>
        <v>6951</v>
      </c>
      <c r="BE33" s="12">
        <f t="shared" si="5"/>
        <v>6951</v>
      </c>
      <c r="BF33" s="12">
        <f t="shared" si="5"/>
        <v>5938</v>
      </c>
      <c r="BG33" s="12">
        <f t="shared" si="5"/>
        <v>5938</v>
      </c>
      <c r="BH33" s="12">
        <f t="shared" si="5"/>
        <v>5938</v>
      </c>
      <c r="BI33" s="12">
        <f t="shared" si="5"/>
        <v>5938</v>
      </c>
      <c r="BJ33" s="12">
        <f t="shared" si="5"/>
        <v>5452</v>
      </c>
      <c r="BK33" s="12">
        <f t="shared" si="5"/>
        <v>5452</v>
      </c>
      <c r="BL33" s="12">
        <f t="shared" si="5"/>
        <v>5452</v>
      </c>
      <c r="BM33" s="12">
        <f t="shared" si="5"/>
        <v>5452</v>
      </c>
      <c r="BN33" s="12">
        <f t="shared" si="5"/>
        <v>5452</v>
      </c>
      <c r="BO33" s="12">
        <f t="shared" si="5"/>
        <v>6505</v>
      </c>
      <c r="BP33" s="12">
        <f t="shared" si="5"/>
        <v>6505</v>
      </c>
      <c r="BQ33" s="12">
        <f t="shared" si="5"/>
        <v>5452</v>
      </c>
      <c r="BR33" s="12">
        <f t="shared" si="5"/>
        <v>5452</v>
      </c>
      <c r="BS33" s="12">
        <f t="shared" si="5"/>
        <v>5452</v>
      </c>
      <c r="BT33" s="12">
        <f t="shared" si="5"/>
        <v>5452</v>
      </c>
      <c r="BU33" s="12">
        <f t="shared" si="5"/>
        <v>5452</v>
      </c>
      <c r="BV33" s="12">
        <f t="shared" si="5"/>
        <v>5938</v>
      </c>
      <c r="BW33" s="12">
        <f t="shared" si="5"/>
        <v>5938</v>
      </c>
      <c r="BX33" s="12">
        <f t="shared" si="5"/>
        <v>5695</v>
      </c>
      <c r="BY33" s="12">
        <f t="shared" si="5"/>
        <v>5695</v>
      </c>
      <c r="BZ33" s="12">
        <f t="shared" si="5"/>
        <v>5695</v>
      </c>
      <c r="CA33" s="12">
        <f t="shared" si="5"/>
        <v>5695</v>
      </c>
      <c r="CB33" s="12">
        <f t="shared" si="5"/>
        <v>5695</v>
      </c>
      <c r="CC33" s="12">
        <f t="shared" si="5"/>
        <v>6181</v>
      </c>
      <c r="CD33" s="12">
        <f t="shared" si="5"/>
        <v>6181</v>
      </c>
      <c r="CE33" s="12">
        <f t="shared" si="5"/>
        <v>6181</v>
      </c>
      <c r="CF33" s="12">
        <f t="shared" si="5"/>
        <v>5452</v>
      </c>
      <c r="CG33" s="12">
        <f t="shared" si="5"/>
        <v>5452</v>
      </c>
      <c r="CH33" s="12">
        <f t="shared" si="5"/>
        <v>5452</v>
      </c>
      <c r="CI33" s="12">
        <f t="shared" si="5"/>
        <v>6910</v>
      </c>
      <c r="CJ33" s="12">
        <f t="shared" si="5"/>
        <v>6910</v>
      </c>
      <c r="CK33" s="12">
        <f t="shared" si="5"/>
        <v>6910</v>
      </c>
      <c r="CL33" s="12">
        <f t="shared" si="5"/>
        <v>6181</v>
      </c>
      <c r="CM33" s="12">
        <f t="shared" si="5"/>
        <v>6181</v>
      </c>
      <c r="CN33" s="12">
        <f t="shared" si="5"/>
        <v>6181</v>
      </c>
      <c r="CO33" s="12">
        <f t="shared" si="5"/>
        <v>6181</v>
      </c>
      <c r="CP33" s="12">
        <f t="shared" si="5"/>
        <v>6181</v>
      </c>
      <c r="CQ33" s="12">
        <f t="shared" si="5"/>
        <v>6910</v>
      </c>
      <c r="CR33" s="12">
        <f t="shared" si="5"/>
        <v>6910</v>
      </c>
      <c r="CS33" s="12">
        <f t="shared" si="5"/>
        <v>6910</v>
      </c>
      <c r="CT33" s="12">
        <f t="shared" si="5"/>
        <v>5695</v>
      </c>
      <c r="CU33" s="12">
        <f t="shared" si="5"/>
        <v>5695</v>
      </c>
      <c r="CV33" s="12">
        <f t="shared" si="5"/>
        <v>5695</v>
      </c>
      <c r="CW33" s="12">
        <f t="shared" si="5"/>
        <v>5695</v>
      </c>
      <c r="CX33" s="12">
        <f t="shared" si="5"/>
        <v>5938</v>
      </c>
      <c r="CY33" s="12">
        <f t="shared" si="5"/>
        <v>5938</v>
      </c>
      <c r="CZ33" s="12">
        <f t="shared" si="5"/>
        <v>5695</v>
      </c>
      <c r="DA33" s="12">
        <f t="shared" si="5"/>
        <v>5695</v>
      </c>
      <c r="DB33" s="12">
        <f t="shared" si="5"/>
        <v>5695</v>
      </c>
      <c r="DC33" s="12">
        <f t="shared" si="5"/>
        <v>5695</v>
      </c>
      <c r="DD33" s="12">
        <f t="shared" si="5"/>
        <v>5695</v>
      </c>
      <c r="DE33" s="12">
        <f t="shared" si="5"/>
        <v>5938</v>
      </c>
      <c r="DF33" s="12">
        <f t="shared" si="5"/>
        <v>5938</v>
      </c>
      <c r="DG33" s="12">
        <f t="shared" si="5"/>
        <v>5695</v>
      </c>
      <c r="DH33" s="12">
        <f t="shared" si="5"/>
        <v>5695</v>
      </c>
      <c r="DI33" s="12">
        <f t="shared" si="5"/>
        <v>5695</v>
      </c>
      <c r="DJ33" s="12">
        <f t="shared" si="5"/>
        <v>5695</v>
      </c>
      <c r="DK33" s="12">
        <f t="shared" si="5"/>
        <v>5695</v>
      </c>
      <c r="DL33" s="12">
        <f t="shared" si="5"/>
        <v>5938</v>
      </c>
      <c r="DM33" s="12">
        <f t="shared" ref="DM33:FX33" si="6">ROUNDUP(DM6*0.9,)+25</f>
        <v>5938</v>
      </c>
      <c r="DN33" s="12">
        <f t="shared" si="6"/>
        <v>5938</v>
      </c>
      <c r="DO33" s="12">
        <f t="shared" si="6"/>
        <v>5938</v>
      </c>
      <c r="DP33" s="12">
        <f t="shared" si="6"/>
        <v>5938</v>
      </c>
      <c r="DQ33" s="12">
        <f t="shared" si="6"/>
        <v>5938</v>
      </c>
      <c r="DR33" s="12">
        <f t="shared" si="6"/>
        <v>5938</v>
      </c>
      <c r="DS33" s="12">
        <f t="shared" si="6"/>
        <v>9340</v>
      </c>
      <c r="DT33" s="12">
        <f t="shared" si="6"/>
        <v>9340</v>
      </c>
      <c r="DU33" s="12">
        <f t="shared" si="6"/>
        <v>9340</v>
      </c>
      <c r="DV33" s="12">
        <f t="shared" si="6"/>
        <v>9340</v>
      </c>
      <c r="DW33" s="12">
        <f t="shared" si="6"/>
        <v>9340</v>
      </c>
      <c r="DX33" s="12">
        <f t="shared" si="6"/>
        <v>9340</v>
      </c>
      <c r="DY33" s="12">
        <f t="shared" si="6"/>
        <v>9340</v>
      </c>
      <c r="DZ33" s="12">
        <f t="shared" si="6"/>
        <v>9340</v>
      </c>
      <c r="EA33" s="12">
        <f t="shared" si="6"/>
        <v>9340</v>
      </c>
      <c r="EB33" s="12">
        <f t="shared" si="6"/>
        <v>10960</v>
      </c>
      <c r="EC33" s="12">
        <f t="shared" si="6"/>
        <v>10960</v>
      </c>
      <c r="ED33" s="12">
        <f t="shared" si="6"/>
        <v>10960</v>
      </c>
      <c r="EE33" s="12">
        <f t="shared" si="6"/>
        <v>10960</v>
      </c>
      <c r="EF33" s="12">
        <f t="shared" si="6"/>
        <v>10960</v>
      </c>
      <c r="EG33" s="12">
        <f t="shared" si="6"/>
        <v>10960</v>
      </c>
      <c r="EH33" s="12">
        <f t="shared" si="6"/>
        <v>10960</v>
      </c>
      <c r="EI33" s="12">
        <f t="shared" si="6"/>
        <v>9340</v>
      </c>
      <c r="EJ33" s="12">
        <f t="shared" si="6"/>
        <v>9340</v>
      </c>
      <c r="EK33" s="12">
        <f t="shared" si="6"/>
        <v>9340</v>
      </c>
      <c r="EL33" s="12">
        <f t="shared" si="6"/>
        <v>9340</v>
      </c>
      <c r="EM33" s="12">
        <f t="shared" si="6"/>
        <v>9340</v>
      </c>
      <c r="EN33" s="12">
        <f t="shared" si="6"/>
        <v>9340</v>
      </c>
      <c r="EO33" s="12">
        <f t="shared" si="6"/>
        <v>9340</v>
      </c>
      <c r="EP33" s="12">
        <f t="shared" si="6"/>
        <v>9340</v>
      </c>
      <c r="EQ33" s="12">
        <f t="shared" si="6"/>
        <v>10150</v>
      </c>
      <c r="ER33" s="12">
        <f t="shared" si="6"/>
        <v>10150</v>
      </c>
      <c r="ES33" s="12">
        <f t="shared" si="6"/>
        <v>10150</v>
      </c>
      <c r="ET33" s="12">
        <f t="shared" si="6"/>
        <v>10150</v>
      </c>
      <c r="EU33" s="12">
        <f t="shared" si="6"/>
        <v>10150</v>
      </c>
      <c r="EV33" s="12">
        <f t="shared" si="6"/>
        <v>10150</v>
      </c>
      <c r="EW33" s="12">
        <f t="shared" si="6"/>
        <v>10150</v>
      </c>
      <c r="EX33" s="12">
        <f t="shared" si="6"/>
        <v>10150</v>
      </c>
      <c r="EY33" s="12">
        <f t="shared" si="6"/>
        <v>10150</v>
      </c>
      <c r="EZ33" s="12">
        <f t="shared" si="6"/>
        <v>10150</v>
      </c>
      <c r="FA33" s="12">
        <f t="shared" si="6"/>
        <v>10150</v>
      </c>
      <c r="FB33" s="12">
        <f t="shared" si="6"/>
        <v>10150</v>
      </c>
      <c r="FC33" s="12">
        <f t="shared" si="6"/>
        <v>10150</v>
      </c>
      <c r="FD33" s="12">
        <f t="shared" si="6"/>
        <v>10150</v>
      </c>
      <c r="FE33" s="12">
        <f t="shared" si="6"/>
        <v>7720</v>
      </c>
      <c r="FF33" s="12">
        <f t="shared" si="6"/>
        <v>7720</v>
      </c>
      <c r="FG33" s="12">
        <f t="shared" si="6"/>
        <v>7720</v>
      </c>
      <c r="FH33" s="12">
        <f t="shared" si="6"/>
        <v>7720</v>
      </c>
      <c r="FI33" s="12">
        <f t="shared" si="6"/>
        <v>8125</v>
      </c>
      <c r="FJ33" s="12">
        <f t="shared" si="6"/>
        <v>8125</v>
      </c>
      <c r="FK33" s="12">
        <f t="shared" si="6"/>
        <v>7720</v>
      </c>
      <c r="FL33" s="12">
        <f t="shared" si="6"/>
        <v>7720</v>
      </c>
      <c r="FM33" s="12">
        <f t="shared" si="6"/>
        <v>7720</v>
      </c>
      <c r="FN33" s="12">
        <f t="shared" si="6"/>
        <v>7720</v>
      </c>
      <c r="FO33" s="12">
        <f t="shared" si="6"/>
        <v>7720</v>
      </c>
      <c r="FP33" s="12">
        <f t="shared" si="6"/>
        <v>8125</v>
      </c>
      <c r="FQ33" s="12">
        <f t="shared" si="6"/>
        <v>8125</v>
      </c>
      <c r="FR33" s="12">
        <f t="shared" si="6"/>
        <v>7720</v>
      </c>
      <c r="FS33" s="12">
        <f t="shared" si="6"/>
        <v>7720</v>
      </c>
      <c r="FT33" s="12">
        <f t="shared" si="6"/>
        <v>7720</v>
      </c>
      <c r="FU33" s="12">
        <f t="shared" si="6"/>
        <v>7720</v>
      </c>
      <c r="FV33" s="12">
        <f t="shared" si="6"/>
        <v>7720</v>
      </c>
      <c r="FW33" s="12">
        <f t="shared" si="6"/>
        <v>8125</v>
      </c>
      <c r="FX33" s="12">
        <f t="shared" si="6"/>
        <v>8125</v>
      </c>
      <c r="FY33" s="12">
        <f t="shared" ref="FY33:IF33" si="7">ROUNDUP(FY6*0.9,)+25</f>
        <v>7720</v>
      </c>
      <c r="FZ33" s="12">
        <f t="shared" si="7"/>
        <v>7720</v>
      </c>
      <c r="GA33" s="12">
        <f t="shared" si="7"/>
        <v>7720</v>
      </c>
      <c r="GB33" s="12">
        <f t="shared" si="7"/>
        <v>7720</v>
      </c>
      <c r="GC33" s="12">
        <f t="shared" si="7"/>
        <v>7720</v>
      </c>
      <c r="GD33" s="12">
        <f t="shared" si="7"/>
        <v>8125</v>
      </c>
      <c r="GE33" s="12">
        <f t="shared" si="7"/>
        <v>8125</v>
      </c>
      <c r="GF33" s="12">
        <f t="shared" si="7"/>
        <v>7720</v>
      </c>
      <c r="GG33" s="12">
        <f t="shared" si="7"/>
        <v>7720</v>
      </c>
      <c r="GH33" s="12">
        <f t="shared" si="7"/>
        <v>7720</v>
      </c>
      <c r="GI33" s="12">
        <f t="shared" si="7"/>
        <v>7720</v>
      </c>
      <c r="GJ33" s="12">
        <f t="shared" si="7"/>
        <v>7720</v>
      </c>
      <c r="GK33" s="12">
        <f t="shared" si="7"/>
        <v>8125</v>
      </c>
      <c r="GL33" s="12">
        <f t="shared" si="7"/>
        <v>8125</v>
      </c>
      <c r="GM33" s="12">
        <f t="shared" si="7"/>
        <v>7720</v>
      </c>
      <c r="GN33" s="12">
        <f t="shared" si="7"/>
        <v>7720</v>
      </c>
      <c r="GO33" s="12">
        <f t="shared" si="7"/>
        <v>7720</v>
      </c>
      <c r="GP33" s="12">
        <f t="shared" si="7"/>
        <v>7720</v>
      </c>
      <c r="GQ33" s="12">
        <f t="shared" si="7"/>
        <v>7720</v>
      </c>
      <c r="GR33" s="12">
        <f t="shared" si="7"/>
        <v>7720</v>
      </c>
      <c r="GS33" s="12">
        <f t="shared" si="7"/>
        <v>7720</v>
      </c>
      <c r="GT33" s="12">
        <f t="shared" si="7"/>
        <v>6910</v>
      </c>
      <c r="GU33" s="12">
        <f t="shared" si="7"/>
        <v>6910</v>
      </c>
      <c r="GV33" s="12">
        <f t="shared" si="7"/>
        <v>6910</v>
      </c>
      <c r="GW33" s="12">
        <f t="shared" si="7"/>
        <v>6910</v>
      </c>
      <c r="GX33" s="12">
        <f t="shared" si="7"/>
        <v>6910</v>
      </c>
      <c r="GY33" s="12">
        <f t="shared" si="7"/>
        <v>7315</v>
      </c>
      <c r="GZ33" s="12">
        <f t="shared" si="7"/>
        <v>7315</v>
      </c>
      <c r="HA33" s="12">
        <f t="shared" si="7"/>
        <v>6505</v>
      </c>
      <c r="HB33" s="12">
        <f t="shared" si="7"/>
        <v>6505</v>
      </c>
      <c r="HC33" s="12">
        <f t="shared" si="7"/>
        <v>6505</v>
      </c>
      <c r="HD33" s="12">
        <f t="shared" si="7"/>
        <v>6505</v>
      </c>
      <c r="HE33" s="12">
        <f t="shared" si="7"/>
        <v>6505</v>
      </c>
      <c r="HF33" s="12">
        <f t="shared" si="7"/>
        <v>6910</v>
      </c>
      <c r="HG33" s="12">
        <f t="shared" si="7"/>
        <v>6910</v>
      </c>
      <c r="HH33" s="12">
        <f t="shared" si="7"/>
        <v>6910</v>
      </c>
      <c r="HI33" s="12">
        <f t="shared" si="7"/>
        <v>6910</v>
      </c>
      <c r="HJ33" s="12">
        <f t="shared" si="7"/>
        <v>6910</v>
      </c>
      <c r="HK33" s="12">
        <f t="shared" si="7"/>
        <v>6910</v>
      </c>
      <c r="HL33" s="12">
        <f t="shared" si="7"/>
        <v>6910</v>
      </c>
      <c r="HM33" s="12">
        <f t="shared" si="7"/>
        <v>7315</v>
      </c>
      <c r="HN33" s="12">
        <f t="shared" si="7"/>
        <v>7315</v>
      </c>
      <c r="HO33" s="12">
        <f t="shared" si="7"/>
        <v>6910</v>
      </c>
      <c r="HP33" s="12">
        <f t="shared" si="7"/>
        <v>6910</v>
      </c>
      <c r="HQ33" s="12">
        <f t="shared" si="7"/>
        <v>6910</v>
      </c>
      <c r="HR33" s="12">
        <f t="shared" si="7"/>
        <v>6910</v>
      </c>
      <c r="HS33" s="12">
        <f t="shared" si="7"/>
        <v>6910</v>
      </c>
      <c r="HT33" s="12">
        <f t="shared" si="7"/>
        <v>7315</v>
      </c>
      <c r="HU33" s="12">
        <f t="shared" si="7"/>
        <v>7315</v>
      </c>
      <c r="HV33" s="12">
        <f t="shared" si="7"/>
        <v>6910</v>
      </c>
      <c r="HW33" s="12">
        <f t="shared" si="7"/>
        <v>6910</v>
      </c>
      <c r="HX33" s="12">
        <f t="shared" si="7"/>
        <v>6910</v>
      </c>
      <c r="HY33" s="12">
        <f t="shared" si="7"/>
        <v>6910</v>
      </c>
      <c r="HZ33" s="12">
        <f t="shared" si="7"/>
        <v>6910</v>
      </c>
      <c r="IA33" s="12">
        <f t="shared" si="7"/>
        <v>6910</v>
      </c>
      <c r="IB33" s="12">
        <f t="shared" si="7"/>
        <v>6910</v>
      </c>
      <c r="IC33" s="12">
        <f t="shared" si="7"/>
        <v>6910</v>
      </c>
      <c r="ID33" s="12">
        <f t="shared" si="7"/>
        <v>6910</v>
      </c>
      <c r="IE33" s="12">
        <f t="shared" si="7"/>
        <v>6910</v>
      </c>
      <c r="IF33" s="12">
        <f t="shared" si="7"/>
        <v>6910</v>
      </c>
    </row>
    <row r="34" spans="1:240" s="4" customFormat="1" ht="12" customHeight="1">
      <c r="A34" s="13">
        <v>2</v>
      </c>
      <c r="B34" s="12" t="e">
        <f t="shared" ref="B34:AZ34" si="8">ROUNDUP(B7*0.9,)+25</f>
        <v>#REF!</v>
      </c>
      <c r="C34" s="12" t="e">
        <f t="shared" si="8"/>
        <v>#REF!</v>
      </c>
      <c r="D34" s="12" t="e">
        <f t="shared" si="8"/>
        <v>#REF!</v>
      </c>
      <c r="E34" s="12" t="e">
        <f t="shared" si="8"/>
        <v>#REF!</v>
      </c>
      <c r="F34" s="12" t="e">
        <f t="shared" si="8"/>
        <v>#REF!</v>
      </c>
      <c r="G34" s="12" t="e">
        <f t="shared" si="8"/>
        <v>#REF!</v>
      </c>
      <c r="H34" s="12" t="e">
        <f t="shared" si="8"/>
        <v>#REF!</v>
      </c>
      <c r="I34" s="12" t="e">
        <f t="shared" si="8"/>
        <v>#REF!</v>
      </c>
      <c r="J34" s="12" t="e">
        <f t="shared" si="8"/>
        <v>#REF!</v>
      </c>
      <c r="K34" s="12" t="e">
        <f t="shared" si="8"/>
        <v>#REF!</v>
      </c>
      <c r="L34" s="12" t="e">
        <f t="shared" si="8"/>
        <v>#REF!</v>
      </c>
      <c r="M34" s="12" t="e">
        <f t="shared" si="8"/>
        <v>#REF!</v>
      </c>
      <c r="N34" s="12" t="e">
        <f t="shared" si="8"/>
        <v>#REF!</v>
      </c>
      <c r="O34" s="12" t="e">
        <f t="shared" si="8"/>
        <v>#REF!</v>
      </c>
      <c r="P34" s="12" t="e">
        <f t="shared" si="8"/>
        <v>#REF!</v>
      </c>
      <c r="Q34" s="12" t="e">
        <f t="shared" si="8"/>
        <v>#REF!</v>
      </c>
      <c r="R34" s="12" t="e">
        <f t="shared" si="8"/>
        <v>#REF!</v>
      </c>
      <c r="S34" s="12" t="e">
        <f t="shared" si="8"/>
        <v>#REF!</v>
      </c>
      <c r="T34" s="12" t="e">
        <f t="shared" si="8"/>
        <v>#REF!</v>
      </c>
      <c r="U34" s="12" t="e">
        <f t="shared" si="8"/>
        <v>#REF!</v>
      </c>
      <c r="V34" s="12" t="e">
        <f t="shared" si="8"/>
        <v>#REF!</v>
      </c>
      <c r="W34" s="12" t="e">
        <f t="shared" si="8"/>
        <v>#REF!</v>
      </c>
      <c r="X34" s="12" t="e">
        <f t="shared" si="8"/>
        <v>#REF!</v>
      </c>
      <c r="Y34" s="12" t="e">
        <f t="shared" si="8"/>
        <v>#REF!</v>
      </c>
      <c r="Z34" s="12" t="e">
        <f t="shared" si="8"/>
        <v>#REF!</v>
      </c>
      <c r="AA34" s="12" t="e">
        <f t="shared" si="8"/>
        <v>#REF!</v>
      </c>
      <c r="AB34" s="12" t="e">
        <f t="shared" si="8"/>
        <v>#REF!</v>
      </c>
      <c r="AC34" s="12" t="e">
        <f t="shared" si="8"/>
        <v>#REF!</v>
      </c>
      <c r="AD34" s="12" t="e">
        <f t="shared" si="8"/>
        <v>#REF!</v>
      </c>
      <c r="AE34" s="12" t="e">
        <f t="shared" si="8"/>
        <v>#REF!</v>
      </c>
      <c r="AF34" s="12">
        <f t="shared" si="8"/>
        <v>12945</v>
      </c>
      <c r="AG34" s="12">
        <f t="shared" si="8"/>
        <v>12945</v>
      </c>
      <c r="AH34" s="12">
        <f t="shared" si="8"/>
        <v>12945</v>
      </c>
      <c r="AI34" s="12">
        <f t="shared" si="8"/>
        <v>11487</v>
      </c>
      <c r="AJ34" s="12">
        <f t="shared" si="8"/>
        <v>11487</v>
      </c>
      <c r="AK34" s="12">
        <f t="shared" si="8"/>
        <v>12702</v>
      </c>
      <c r="AL34" s="12">
        <f t="shared" si="8"/>
        <v>12702</v>
      </c>
      <c r="AM34" s="12">
        <f t="shared" si="8"/>
        <v>11892</v>
      </c>
      <c r="AN34" s="12">
        <f t="shared" si="8"/>
        <v>11892</v>
      </c>
      <c r="AO34" s="12">
        <f t="shared" si="8"/>
        <v>10272</v>
      </c>
      <c r="AP34" s="12">
        <f t="shared" si="8"/>
        <v>11892</v>
      </c>
      <c r="AQ34" s="12">
        <f t="shared" si="8"/>
        <v>11892</v>
      </c>
      <c r="AR34" s="12">
        <f t="shared" si="8"/>
        <v>11892</v>
      </c>
      <c r="AS34" s="12">
        <f t="shared" si="8"/>
        <v>11082</v>
      </c>
      <c r="AT34" s="12">
        <f t="shared" si="8"/>
        <v>11082</v>
      </c>
      <c r="AU34" s="12">
        <f t="shared" si="8"/>
        <v>9867</v>
      </c>
      <c r="AV34" s="12">
        <f t="shared" si="8"/>
        <v>9057</v>
      </c>
      <c r="AW34" s="12">
        <f t="shared" si="8"/>
        <v>9057</v>
      </c>
      <c r="AX34" s="12">
        <f t="shared" si="8"/>
        <v>9057</v>
      </c>
      <c r="AY34" s="12">
        <f t="shared" si="8"/>
        <v>9057</v>
      </c>
      <c r="AZ34" s="12">
        <f t="shared" si="8"/>
        <v>9057</v>
      </c>
      <c r="BA34" s="12">
        <f t="shared" ref="BA34:DL34" si="9">ROUNDUP(BA7*0.9,)+25</f>
        <v>9057</v>
      </c>
      <c r="BB34" s="12">
        <f t="shared" si="9"/>
        <v>9057</v>
      </c>
      <c r="BC34" s="12">
        <f t="shared" si="9"/>
        <v>8530</v>
      </c>
      <c r="BD34" s="12">
        <f t="shared" si="9"/>
        <v>8530</v>
      </c>
      <c r="BE34" s="12">
        <f t="shared" si="9"/>
        <v>8530</v>
      </c>
      <c r="BF34" s="12">
        <f t="shared" si="9"/>
        <v>7437</v>
      </c>
      <c r="BG34" s="12">
        <f t="shared" si="9"/>
        <v>7437</v>
      </c>
      <c r="BH34" s="12">
        <f t="shared" si="9"/>
        <v>7437</v>
      </c>
      <c r="BI34" s="12">
        <f t="shared" si="9"/>
        <v>7437</v>
      </c>
      <c r="BJ34" s="12">
        <f t="shared" si="9"/>
        <v>6951</v>
      </c>
      <c r="BK34" s="12">
        <f t="shared" si="9"/>
        <v>6951</v>
      </c>
      <c r="BL34" s="12">
        <f t="shared" si="9"/>
        <v>6951</v>
      </c>
      <c r="BM34" s="12">
        <f t="shared" si="9"/>
        <v>6951</v>
      </c>
      <c r="BN34" s="12">
        <f t="shared" si="9"/>
        <v>6951</v>
      </c>
      <c r="BO34" s="12">
        <f t="shared" si="9"/>
        <v>8004</v>
      </c>
      <c r="BP34" s="12">
        <f t="shared" si="9"/>
        <v>8004</v>
      </c>
      <c r="BQ34" s="12">
        <f t="shared" si="9"/>
        <v>6951</v>
      </c>
      <c r="BR34" s="12">
        <f t="shared" si="9"/>
        <v>6951</v>
      </c>
      <c r="BS34" s="12">
        <f t="shared" si="9"/>
        <v>6951</v>
      </c>
      <c r="BT34" s="12">
        <f t="shared" si="9"/>
        <v>6951</v>
      </c>
      <c r="BU34" s="12">
        <f t="shared" si="9"/>
        <v>6951</v>
      </c>
      <c r="BV34" s="12">
        <f t="shared" si="9"/>
        <v>7437</v>
      </c>
      <c r="BW34" s="12">
        <f t="shared" si="9"/>
        <v>7437</v>
      </c>
      <c r="BX34" s="12">
        <f t="shared" si="9"/>
        <v>7194</v>
      </c>
      <c r="BY34" s="12">
        <f t="shared" si="9"/>
        <v>7194</v>
      </c>
      <c r="BZ34" s="12">
        <f t="shared" si="9"/>
        <v>7194</v>
      </c>
      <c r="CA34" s="12">
        <f t="shared" si="9"/>
        <v>7194</v>
      </c>
      <c r="CB34" s="12">
        <f t="shared" si="9"/>
        <v>7194</v>
      </c>
      <c r="CC34" s="12">
        <f t="shared" si="9"/>
        <v>7680</v>
      </c>
      <c r="CD34" s="12">
        <f t="shared" si="9"/>
        <v>7680</v>
      </c>
      <c r="CE34" s="12">
        <f t="shared" si="9"/>
        <v>7680</v>
      </c>
      <c r="CF34" s="12">
        <f t="shared" si="9"/>
        <v>6951</v>
      </c>
      <c r="CG34" s="12">
        <f t="shared" si="9"/>
        <v>6951</v>
      </c>
      <c r="CH34" s="12">
        <f t="shared" si="9"/>
        <v>6951</v>
      </c>
      <c r="CI34" s="12">
        <f t="shared" si="9"/>
        <v>8409</v>
      </c>
      <c r="CJ34" s="12">
        <f t="shared" si="9"/>
        <v>8409</v>
      </c>
      <c r="CK34" s="12">
        <f t="shared" si="9"/>
        <v>8409</v>
      </c>
      <c r="CL34" s="12">
        <f t="shared" si="9"/>
        <v>7680</v>
      </c>
      <c r="CM34" s="12">
        <f t="shared" si="9"/>
        <v>7680</v>
      </c>
      <c r="CN34" s="12">
        <f t="shared" si="9"/>
        <v>7680</v>
      </c>
      <c r="CO34" s="12">
        <f t="shared" si="9"/>
        <v>7680</v>
      </c>
      <c r="CP34" s="12">
        <f t="shared" si="9"/>
        <v>7680</v>
      </c>
      <c r="CQ34" s="12">
        <f t="shared" si="9"/>
        <v>8409</v>
      </c>
      <c r="CR34" s="12">
        <f t="shared" si="9"/>
        <v>8409</v>
      </c>
      <c r="CS34" s="12">
        <f t="shared" si="9"/>
        <v>8409</v>
      </c>
      <c r="CT34" s="12">
        <f t="shared" si="9"/>
        <v>7194</v>
      </c>
      <c r="CU34" s="12">
        <f t="shared" si="9"/>
        <v>7194</v>
      </c>
      <c r="CV34" s="12">
        <f t="shared" si="9"/>
        <v>7194</v>
      </c>
      <c r="CW34" s="12">
        <f t="shared" si="9"/>
        <v>7194</v>
      </c>
      <c r="CX34" s="12">
        <f t="shared" si="9"/>
        <v>7437</v>
      </c>
      <c r="CY34" s="12">
        <f t="shared" si="9"/>
        <v>7437</v>
      </c>
      <c r="CZ34" s="12">
        <f t="shared" si="9"/>
        <v>7194</v>
      </c>
      <c r="DA34" s="12">
        <f t="shared" si="9"/>
        <v>7194</v>
      </c>
      <c r="DB34" s="12">
        <f t="shared" si="9"/>
        <v>7194</v>
      </c>
      <c r="DC34" s="12">
        <f t="shared" si="9"/>
        <v>7194</v>
      </c>
      <c r="DD34" s="12">
        <f t="shared" si="9"/>
        <v>7194</v>
      </c>
      <c r="DE34" s="12">
        <f t="shared" si="9"/>
        <v>7437</v>
      </c>
      <c r="DF34" s="12">
        <f t="shared" si="9"/>
        <v>7437</v>
      </c>
      <c r="DG34" s="12">
        <f t="shared" si="9"/>
        <v>7194</v>
      </c>
      <c r="DH34" s="12">
        <f t="shared" si="9"/>
        <v>7194</v>
      </c>
      <c r="DI34" s="12">
        <f t="shared" si="9"/>
        <v>7194</v>
      </c>
      <c r="DJ34" s="12">
        <f t="shared" si="9"/>
        <v>7194</v>
      </c>
      <c r="DK34" s="12">
        <f t="shared" si="9"/>
        <v>7194</v>
      </c>
      <c r="DL34" s="12">
        <f t="shared" si="9"/>
        <v>7437</v>
      </c>
      <c r="DM34" s="12">
        <f t="shared" ref="DM34:FX34" si="10">ROUNDUP(DM7*0.9,)+25</f>
        <v>7437</v>
      </c>
      <c r="DN34" s="12">
        <f t="shared" si="10"/>
        <v>7437</v>
      </c>
      <c r="DO34" s="12">
        <f t="shared" si="10"/>
        <v>7437</v>
      </c>
      <c r="DP34" s="12">
        <f t="shared" si="10"/>
        <v>7437</v>
      </c>
      <c r="DQ34" s="12">
        <f t="shared" si="10"/>
        <v>7437</v>
      </c>
      <c r="DR34" s="12">
        <f t="shared" si="10"/>
        <v>7437</v>
      </c>
      <c r="DS34" s="12">
        <f t="shared" si="10"/>
        <v>10839</v>
      </c>
      <c r="DT34" s="12">
        <f t="shared" si="10"/>
        <v>10839</v>
      </c>
      <c r="DU34" s="12">
        <f t="shared" si="10"/>
        <v>10839</v>
      </c>
      <c r="DV34" s="12">
        <f t="shared" si="10"/>
        <v>10839</v>
      </c>
      <c r="DW34" s="12">
        <f t="shared" si="10"/>
        <v>10839</v>
      </c>
      <c r="DX34" s="12">
        <f t="shared" si="10"/>
        <v>10839</v>
      </c>
      <c r="DY34" s="12">
        <f t="shared" si="10"/>
        <v>10839</v>
      </c>
      <c r="DZ34" s="12">
        <f t="shared" si="10"/>
        <v>10839</v>
      </c>
      <c r="EA34" s="12">
        <f t="shared" si="10"/>
        <v>10839</v>
      </c>
      <c r="EB34" s="12">
        <f t="shared" si="10"/>
        <v>12459</v>
      </c>
      <c r="EC34" s="12">
        <f t="shared" si="10"/>
        <v>12459</v>
      </c>
      <c r="ED34" s="12">
        <f t="shared" si="10"/>
        <v>12459</v>
      </c>
      <c r="EE34" s="12">
        <f t="shared" si="10"/>
        <v>12459</v>
      </c>
      <c r="EF34" s="12">
        <f t="shared" si="10"/>
        <v>12459</v>
      </c>
      <c r="EG34" s="12">
        <f t="shared" si="10"/>
        <v>12459</v>
      </c>
      <c r="EH34" s="12">
        <f t="shared" si="10"/>
        <v>12459</v>
      </c>
      <c r="EI34" s="12">
        <f t="shared" si="10"/>
        <v>10839</v>
      </c>
      <c r="EJ34" s="12">
        <f t="shared" si="10"/>
        <v>10839</v>
      </c>
      <c r="EK34" s="12">
        <f t="shared" si="10"/>
        <v>10839</v>
      </c>
      <c r="EL34" s="12">
        <f t="shared" si="10"/>
        <v>10839</v>
      </c>
      <c r="EM34" s="12">
        <f t="shared" si="10"/>
        <v>10839</v>
      </c>
      <c r="EN34" s="12">
        <f t="shared" si="10"/>
        <v>10839</v>
      </c>
      <c r="EO34" s="12">
        <f t="shared" si="10"/>
        <v>10839</v>
      </c>
      <c r="EP34" s="12">
        <f t="shared" si="10"/>
        <v>10839</v>
      </c>
      <c r="EQ34" s="12">
        <f t="shared" si="10"/>
        <v>11649</v>
      </c>
      <c r="ER34" s="12">
        <f t="shared" si="10"/>
        <v>11649</v>
      </c>
      <c r="ES34" s="12">
        <f t="shared" si="10"/>
        <v>11649</v>
      </c>
      <c r="ET34" s="12">
        <f t="shared" si="10"/>
        <v>11649</v>
      </c>
      <c r="EU34" s="12">
        <f t="shared" si="10"/>
        <v>11649</v>
      </c>
      <c r="EV34" s="12">
        <f t="shared" si="10"/>
        <v>11649</v>
      </c>
      <c r="EW34" s="12">
        <f t="shared" si="10"/>
        <v>11649</v>
      </c>
      <c r="EX34" s="12">
        <f t="shared" si="10"/>
        <v>11649</v>
      </c>
      <c r="EY34" s="12">
        <f t="shared" si="10"/>
        <v>11649</v>
      </c>
      <c r="EZ34" s="12">
        <f t="shared" si="10"/>
        <v>11649</v>
      </c>
      <c r="FA34" s="12">
        <f t="shared" si="10"/>
        <v>11649</v>
      </c>
      <c r="FB34" s="12">
        <f t="shared" si="10"/>
        <v>11649</v>
      </c>
      <c r="FC34" s="12">
        <f t="shared" si="10"/>
        <v>11649</v>
      </c>
      <c r="FD34" s="12">
        <f t="shared" si="10"/>
        <v>11649</v>
      </c>
      <c r="FE34" s="12">
        <f t="shared" si="10"/>
        <v>9219</v>
      </c>
      <c r="FF34" s="12">
        <f t="shared" si="10"/>
        <v>9219</v>
      </c>
      <c r="FG34" s="12">
        <f t="shared" si="10"/>
        <v>9219</v>
      </c>
      <c r="FH34" s="12">
        <f t="shared" si="10"/>
        <v>9219</v>
      </c>
      <c r="FI34" s="12">
        <f t="shared" si="10"/>
        <v>9624</v>
      </c>
      <c r="FJ34" s="12">
        <f t="shared" si="10"/>
        <v>9624</v>
      </c>
      <c r="FK34" s="12">
        <f t="shared" si="10"/>
        <v>9219</v>
      </c>
      <c r="FL34" s="12">
        <f t="shared" si="10"/>
        <v>9219</v>
      </c>
      <c r="FM34" s="12">
        <f t="shared" si="10"/>
        <v>9219</v>
      </c>
      <c r="FN34" s="12">
        <f t="shared" si="10"/>
        <v>9219</v>
      </c>
      <c r="FO34" s="12">
        <f t="shared" si="10"/>
        <v>9219</v>
      </c>
      <c r="FP34" s="12">
        <f t="shared" si="10"/>
        <v>9624</v>
      </c>
      <c r="FQ34" s="12">
        <f t="shared" si="10"/>
        <v>9624</v>
      </c>
      <c r="FR34" s="12">
        <f t="shared" si="10"/>
        <v>9219</v>
      </c>
      <c r="FS34" s="12">
        <f t="shared" si="10"/>
        <v>9219</v>
      </c>
      <c r="FT34" s="12">
        <f t="shared" si="10"/>
        <v>9219</v>
      </c>
      <c r="FU34" s="12">
        <f t="shared" si="10"/>
        <v>9219</v>
      </c>
      <c r="FV34" s="12">
        <f t="shared" si="10"/>
        <v>9219</v>
      </c>
      <c r="FW34" s="12">
        <f t="shared" si="10"/>
        <v>9624</v>
      </c>
      <c r="FX34" s="12">
        <f t="shared" si="10"/>
        <v>9624</v>
      </c>
      <c r="FY34" s="12">
        <f t="shared" ref="FY34:IF34" si="11">ROUNDUP(FY7*0.9,)+25</f>
        <v>9219</v>
      </c>
      <c r="FZ34" s="12">
        <f t="shared" si="11"/>
        <v>9219</v>
      </c>
      <c r="GA34" s="12">
        <f t="shared" si="11"/>
        <v>9219</v>
      </c>
      <c r="GB34" s="12">
        <f t="shared" si="11"/>
        <v>9219</v>
      </c>
      <c r="GC34" s="12">
        <f t="shared" si="11"/>
        <v>9219</v>
      </c>
      <c r="GD34" s="12">
        <f t="shared" si="11"/>
        <v>9624</v>
      </c>
      <c r="GE34" s="12">
        <f t="shared" si="11"/>
        <v>9624</v>
      </c>
      <c r="GF34" s="12">
        <f t="shared" si="11"/>
        <v>9219</v>
      </c>
      <c r="GG34" s="12">
        <f t="shared" si="11"/>
        <v>9219</v>
      </c>
      <c r="GH34" s="12">
        <f t="shared" si="11"/>
        <v>9219</v>
      </c>
      <c r="GI34" s="12">
        <f t="shared" si="11"/>
        <v>9219</v>
      </c>
      <c r="GJ34" s="12">
        <f t="shared" si="11"/>
        <v>9219</v>
      </c>
      <c r="GK34" s="12">
        <f t="shared" si="11"/>
        <v>9624</v>
      </c>
      <c r="GL34" s="12">
        <f t="shared" si="11"/>
        <v>9624</v>
      </c>
      <c r="GM34" s="12">
        <f t="shared" si="11"/>
        <v>9219</v>
      </c>
      <c r="GN34" s="12">
        <f t="shared" si="11"/>
        <v>9219</v>
      </c>
      <c r="GO34" s="12">
        <f t="shared" si="11"/>
        <v>9219</v>
      </c>
      <c r="GP34" s="12">
        <f t="shared" si="11"/>
        <v>9219</v>
      </c>
      <c r="GQ34" s="12">
        <f t="shared" si="11"/>
        <v>9219</v>
      </c>
      <c r="GR34" s="12">
        <f t="shared" si="11"/>
        <v>9219</v>
      </c>
      <c r="GS34" s="12">
        <f t="shared" si="11"/>
        <v>9219</v>
      </c>
      <c r="GT34" s="12">
        <f t="shared" si="11"/>
        <v>8409</v>
      </c>
      <c r="GU34" s="12">
        <f t="shared" si="11"/>
        <v>8409</v>
      </c>
      <c r="GV34" s="12">
        <f t="shared" si="11"/>
        <v>8409</v>
      </c>
      <c r="GW34" s="12">
        <f t="shared" si="11"/>
        <v>8409</v>
      </c>
      <c r="GX34" s="12">
        <f t="shared" si="11"/>
        <v>8409</v>
      </c>
      <c r="GY34" s="12">
        <f t="shared" si="11"/>
        <v>8814</v>
      </c>
      <c r="GZ34" s="12">
        <f t="shared" si="11"/>
        <v>8814</v>
      </c>
      <c r="HA34" s="12">
        <f t="shared" si="11"/>
        <v>8004</v>
      </c>
      <c r="HB34" s="12">
        <f t="shared" si="11"/>
        <v>8004</v>
      </c>
      <c r="HC34" s="12">
        <f t="shared" si="11"/>
        <v>8004</v>
      </c>
      <c r="HD34" s="12">
        <f t="shared" si="11"/>
        <v>8004</v>
      </c>
      <c r="HE34" s="12">
        <f t="shared" si="11"/>
        <v>8004</v>
      </c>
      <c r="HF34" s="12">
        <f t="shared" si="11"/>
        <v>8409</v>
      </c>
      <c r="HG34" s="12">
        <f t="shared" si="11"/>
        <v>8409</v>
      </c>
      <c r="HH34" s="12">
        <f t="shared" si="11"/>
        <v>8409</v>
      </c>
      <c r="HI34" s="12">
        <f t="shared" si="11"/>
        <v>8409</v>
      </c>
      <c r="HJ34" s="12">
        <f t="shared" si="11"/>
        <v>8409</v>
      </c>
      <c r="HK34" s="12">
        <f t="shared" si="11"/>
        <v>8409</v>
      </c>
      <c r="HL34" s="12">
        <f t="shared" si="11"/>
        <v>8409</v>
      </c>
      <c r="HM34" s="12">
        <f t="shared" si="11"/>
        <v>8814</v>
      </c>
      <c r="HN34" s="12">
        <f t="shared" si="11"/>
        <v>8814</v>
      </c>
      <c r="HO34" s="12">
        <f t="shared" si="11"/>
        <v>8409</v>
      </c>
      <c r="HP34" s="12">
        <f t="shared" si="11"/>
        <v>8409</v>
      </c>
      <c r="HQ34" s="12">
        <f t="shared" si="11"/>
        <v>8409</v>
      </c>
      <c r="HR34" s="12">
        <f t="shared" si="11"/>
        <v>8409</v>
      </c>
      <c r="HS34" s="12">
        <f t="shared" si="11"/>
        <v>8409</v>
      </c>
      <c r="HT34" s="12">
        <f t="shared" si="11"/>
        <v>8814</v>
      </c>
      <c r="HU34" s="12">
        <f t="shared" si="11"/>
        <v>8814</v>
      </c>
      <c r="HV34" s="12">
        <f t="shared" si="11"/>
        <v>8409</v>
      </c>
      <c r="HW34" s="12">
        <f t="shared" si="11"/>
        <v>8409</v>
      </c>
      <c r="HX34" s="12">
        <f t="shared" si="11"/>
        <v>8409</v>
      </c>
      <c r="HY34" s="12">
        <f t="shared" si="11"/>
        <v>8409</v>
      </c>
      <c r="HZ34" s="12">
        <f t="shared" si="11"/>
        <v>8409</v>
      </c>
      <c r="IA34" s="12">
        <f t="shared" si="11"/>
        <v>8409</v>
      </c>
      <c r="IB34" s="12">
        <f t="shared" si="11"/>
        <v>8409</v>
      </c>
      <c r="IC34" s="12">
        <f t="shared" si="11"/>
        <v>8409</v>
      </c>
      <c r="ID34" s="12">
        <f t="shared" si="11"/>
        <v>8409</v>
      </c>
      <c r="IE34" s="12">
        <f t="shared" si="11"/>
        <v>8409</v>
      </c>
      <c r="IF34" s="12">
        <f t="shared" si="11"/>
        <v>8409</v>
      </c>
    </row>
    <row r="35" spans="1:240" s="4" customFormat="1" ht="12" customHeight="1">
      <c r="A35" s="12" t="s">
        <v>69</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row>
    <row r="36" spans="1:240" s="4" customFormat="1" ht="12" customHeight="1">
      <c r="A36" s="13">
        <v>1</v>
      </c>
      <c r="B36" s="12" t="e">
        <f t="shared" ref="B36:AZ36" si="12">ROUNDUP(B9*0.9,)+25</f>
        <v>#REF!</v>
      </c>
      <c r="C36" s="12" t="e">
        <f t="shared" si="12"/>
        <v>#REF!</v>
      </c>
      <c r="D36" s="12" t="e">
        <f t="shared" si="12"/>
        <v>#REF!</v>
      </c>
      <c r="E36" s="12" t="e">
        <f t="shared" si="12"/>
        <v>#REF!</v>
      </c>
      <c r="F36" s="12" t="e">
        <f t="shared" si="12"/>
        <v>#REF!</v>
      </c>
      <c r="G36" s="12" t="e">
        <f t="shared" si="12"/>
        <v>#REF!</v>
      </c>
      <c r="H36" s="12" t="e">
        <f t="shared" si="12"/>
        <v>#REF!</v>
      </c>
      <c r="I36" s="12" t="e">
        <f t="shared" si="12"/>
        <v>#REF!</v>
      </c>
      <c r="J36" s="12" t="e">
        <f t="shared" si="12"/>
        <v>#REF!</v>
      </c>
      <c r="K36" s="12" t="e">
        <f t="shared" si="12"/>
        <v>#REF!</v>
      </c>
      <c r="L36" s="12" t="e">
        <f t="shared" si="12"/>
        <v>#REF!</v>
      </c>
      <c r="M36" s="12" t="e">
        <f t="shared" si="12"/>
        <v>#REF!</v>
      </c>
      <c r="N36" s="12" t="e">
        <f t="shared" si="12"/>
        <v>#REF!</v>
      </c>
      <c r="O36" s="12" t="e">
        <f t="shared" si="12"/>
        <v>#REF!</v>
      </c>
      <c r="P36" s="12" t="e">
        <f t="shared" si="12"/>
        <v>#REF!</v>
      </c>
      <c r="Q36" s="12" t="e">
        <f t="shared" si="12"/>
        <v>#REF!</v>
      </c>
      <c r="R36" s="12" t="e">
        <f t="shared" si="12"/>
        <v>#REF!</v>
      </c>
      <c r="S36" s="12" t="e">
        <f t="shared" si="12"/>
        <v>#REF!</v>
      </c>
      <c r="T36" s="12" t="e">
        <f t="shared" si="12"/>
        <v>#REF!</v>
      </c>
      <c r="U36" s="12" t="e">
        <f t="shared" si="12"/>
        <v>#REF!</v>
      </c>
      <c r="V36" s="12" t="e">
        <f t="shared" si="12"/>
        <v>#REF!</v>
      </c>
      <c r="W36" s="12" t="e">
        <f t="shared" si="12"/>
        <v>#REF!</v>
      </c>
      <c r="X36" s="12" t="e">
        <f t="shared" si="12"/>
        <v>#REF!</v>
      </c>
      <c r="Y36" s="12" t="e">
        <f t="shared" si="12"/>
        <v>#REF!</v>
      </c>
      <c r="Z36" s="12" t="e">
        <f t="shared" si="12"/>
        <v>#REF!</v>
      </c>
      <c r="AA36" s="12" t="e">
        <f t="shared" si="12"/>
        <v>#REF!</v>
      </c>
      <c r="AB36" s="12" t="e">
        <f t="shared" si="12"/>
        <v>#REF!</v>
      </c>
      <c r="AC36" s="12" t="e">
        <f t="shared" si="12"/>
        <v>#REF!</v>
      </c>
      <c r="AD36" s="12" t="e">
        <f t="shared" si="12"/>
        <v>#REF!</v>
      </c>
      <c r="AE36" s="12" t="e">
        <f t="shared" si="12"/>
        <v>#REF!</v>
      </c>
      <c r="AF36" s="12">
        <f t="shared" si="12"/>
        <v>13390</v>
      </c>
      <c r="AG36" s="12">
        <f t="shared" si="12"/>
        <v>13390</v>
      </c>
      <c r="AH36" s="12">
        <f t="shared" si="12"/>
        <v>13390</v>
      </c>
      <c r="AI36" s="12">
        <f t="shared" si="12"/>
        <v>11284</v>
      </c>
      <c r="AJ36" s="12">
        <f t="shared" si="12"/>
        <v>11284</v>
      </c>
      <c r="AK36" s="12">
        <f t="shared" si="12"/>
        <v>12499</v>
      </c>
      <c r="AL36" s="12">
        <f t="shared" si="12"/>
        <v>12499</v>
      </c>
      <c r="AM36" s="12">
        <f t="shared" si="12"/>
        <v>11689</v>
      </c>
      <c r="AN36" s="12">
        <f t="shared" si="12"/>
        <v>11689</v>
      </c>
      <c r="AO36" s="12">
        <f t="shared" si="12"/>
        <v>10069</v>
      </c>
      <c r="AP36" s="12">
        <f t="shared" si="12"/>
        <v>11689</v>
      </c>
      <c r="AQ36" s="12">
        <f t="shared" si="12"/>
        <v>11689</v>
      </c>
      <c r="AR36" s="12">
        <f t="shared" si="12"/>
        <v>11689</v>
      </c>
      <c r="AS36" s="12">
        <f t="shared" si="12"/>
        <v>10879</v>
      </c>
      <c r="AT36" s="12">
        <f t="shared" si="12"/>
        <v>10879</v>
      </c>
      <c r="AU36" s="12">
        <f t="shared" si="12"/>
        <v>9664</v>
      </c>
      <c r="AV36" s="12">
        <f t="shared" si="12"/>
        <v>8854</v>
      </c>
      <c r="AW36" s="12">
        <f t="shared" si="12"/>
        <v>8854</v>
      </c>
      <c r="AX36" s="12">
        <f t="shared" si="12"/>
        <v>8854</v>
      </c>
      <c r="AY36" s="12">
        <f t="shared" si="12"/>
        <v>8854</v>
      </c>
      <c r="AZ36" s="12">
        <f t="shared" si="12"/>
        <v>8854</v>
      </c>
      <c r="BA36" s="12">
        <f t="shared" ref="BA36:DL36" si="13">ROUNDUP(BA9*0.9,)+25</f>
        <v>8854</v>
      </c>
      <c r="BB36" s="12">
        <f t="shared" si="13"/>
        <v>8854</v>
      </c>
      <c r="BC36" s="12">
        <f t="shared" si="13"/>
        <v>8328</v>
      </c>
      <c r="BD36" s="12">
        <f t="shared" si="13"/>
        <v>8328</v>
      </c>
      <c r="BE36" s="12">
        <f t="shared" si="13"/>
        <v>8328</v>
      </c>
      <c r="BF36" s="12">
        <f t="shared" si="13"/>
        <v>7558</v>
      </c>
      <c r="BG36" s="12">
        <f t="shared" si="13"/>
        <v>7558</v>
      </c>
      <c r="BH36" s="12">
        <f t="shared" si="13"/>
        <v>7558</v>
      </c>
      <c r="BI36" s="12">
        <f t="shared" si="13"/>
        <v>7558</v>
      </c>
      <c r="BJ36" s="12">
        <f t="shared" si="13"/>
        <v>7072</v>
      </c>
      <c r="BK36" s="12">
        <f t="shared" si="13"/>
        <v>7072</v>
      </c>
      <c r="BL36" s="12">
        <f t="shared" si="13"/>
        <v>7072</v>
      </c>
      <c r="BM36" s="12">
        <f t="shared" si="13"/>
        <v>7072</v>
      </c>
      <c r="BN36" s="12">
        <f t="shared" si="13"/>
        <v>7072</v>
      </c>
      <c r="BO36" s="12">
        <f t="shared" si="13"/>
        <v>8125</v>
      </c>
      <c r="BP36" s="12">
        <f t="shared" si="13"/>
        <v>8125</v>
      </c>
      <c r="BQ36" s="12">
        <f t="shared" si="13"/>
        <v>7072</v>
      </c>
      <c r="BR36" s="12">
        <f t="shared" si="13"/>
        <v>7072</v>
      </c>
      <c r="BS36" s="12">
        <f t="shared" si="13"/>
        <v>7072</v>
      </c>
      <c r="BT36" s="12">
        <f t="shared" si="13"/>
        <v>7072</v>
      </c>
      <c r="BU36" s="12">
        <f t="shared" si="13"/>
        <v>7072</v>
      </c>
      <c r="BV36" s="12">
        <f t="shared" si="13"/>
        <v>7558</v>
      </c>
      <c r="BW36" s="12">
        <f t="shared" si="13"/>
        <v>7558</v>
      </c>
      <c r="BX36" s="12">
        <f t="shared" si="13"/>
        <v>7315</v>
      </c>
      <c r="BY36" s="12">
        <f t="shared" si="13"/>
        <v>7315</v>
      </c>
      <c r="BZ36" s="12">
        <f t="shared" si="13"/>
        <v>7315</v>
      </c>
      <c r="CA36" s="12">
        <f t="shared" si="13"/>
        <v>7315</v>
      </c>
      <c r="CB36" s="12">
        <f t="shared" si="13"/>
        <v>7315</v>
      </c>
      <c r="CC36" s="12">
        <f t="shared" si="13"/>
        <v>7801</v>
      </c>
      <c r="CD36" s="12">
        <f t="shared" si="13"/>
        <v>7801</v>
      </c>
      <c r="CE36" s="12">
        <f t="shared" si="13"/>
        <v>7801</v>
      </c>
      <c r="CF36" s="12">
        <f t="shared" si="13"/>
        <v>7072</v>
      </c>
      <c r="CG36" s="12">
        <f t="shared" si="13"/>
        <v>7072</v>
      </c>
      <c r="CH36" s="12">
        <f t="shared" si="13"/>
        <v>7072</v>
      </c>
      <c r="CI36" s="12">
        <f t="shared" si="13"/>
        <v>8530</v>
      </c>
      <c r="CJ36" s="12">
        <f t="shared" si="13"/>
        <v>8530</v>
      </c>
      <c r="CK36" s="12">
        <f t="shared" si="13"/>
        <v>8530</v>
      </c>
      <c r="CL36" s="12">
        <f t="shared" si="13"/>
        <v>7801</v>
      </c>
      <c r="CM36" s="12">
        <f t="shared" si="13"/>
        <v>7801</v>
      </c>
      <c r="CN36" s="12">
        <f t="shared" si="13"/>
        <v>7801</v>
      </c>
      <c r="CO36" s="12">
        <f t="shared" si="13"/>
        <v>7801</v>
      </c>
      <c r="CP36" s="12">
        <f t="shared" si="13"/>
        <v>7801</v>
      </c>
      <c r="CQ36" s="12">
        <f t="shared" si="13"/>
        <v>8530</v>
      </c>
      <c r="CR36" s="12">
        <f t="shared" si="13"/>
        <v>8530</v>
      </c>
      <c r="CS36" s="12">
        <f t="shared" si="13"/>
        <v>8530</v>
      </c>
      <c r="CT36" s="12">
        <f t="shared" si="13"/>
        <v>7315</v>
      </c>
      <c r="CU36" s="12">
        <f t="shared" si="13"/>
        <v>7315</v>
      </c>
      <c r="CV36" s="12">
        <f t="shared" si="13"/>
        <v>7315</v>
      </c>
      <c r="CW36" s="12">
        <f t="shared" si="13"/>
        <v>7315</v>
      </c>
      <c r="CX36" s="12">
        <f t="shared" si="13"/>
        <v>7558</v>
      </c>
      <c r="CY36" s="12">
        <f t="shared" si="13"/>
        <v>7558</v>
      </c>
      <c r="CZ36" s="12">
        <f t="shared" si="13"/>
        <v>7315</v>
      </c>
      <c r="DA36" s="12">
        <f t="shared" si="13"/>
        <v>7315</v>
      </c>
      <c r="DB36" s="12">
        <f t="shared" si="13"/>
        <v>7315</v>
      </c>
      <c r="DC36" s="12">
        <f t="shared" si="13"/>
        <v>7315</v>
      </c>
      <c r="DD36" s="12">
        <f t="shared" si="13"/>
        <v>7315</v>
      </c>
      <c r="DE36" s="12">
        <f t="shared" si="13"/>
        <v>7558</v>
      </c>
      <c r="DF36" s="12">
        <f t="shared" si="13"/>
        <v>7558</v>
      </c>
      <c r="DG36" s="12">
        <f t="shared" si="13"/>
        <v>7315</v>
      </c>
      <c r="DH36" s="12">
        <f t="shared" si="13"/>
        <v>7315</v>
      </c>
      <c r="DI36" s="12">
        <f t="shared" si="13"/>
        <v>7315</v>
      </c>
      <c r="DJ36" s="12">
        <f t="shared" si="13"/>
        <v>7315</v>
      </c>
      <c r="DK36" s="12">
        <f t="shared" si="13"/>
        <v>7315</v>
      </c>
      <c r="DL36" s="12">
        <f t="shared" si="13"/>
        <v>7558</v>
      </c>
      <c r="DM36" s="12">
        <f t="shared" ref="DM36:FX36" si="14">ROUNDUP(DM9*0.9,)+25</f>
        <v>7558</v>
      </c>
      <c r="DN36" s="12">
        <f t="shared" si="14"/>
        <v>7558</v>
      </c>
      <c r="DO36" s="12">
        <f t="shared" si="14"/>
        <v>7558</v>
      </c>
      <c r="DP36" s="12">
        <f t="shared" si="14"/>
        <v>7558</v>
      </c>
      <c r="DQ36" s="12">
        <f t="shared" si="14"/>
        <v>7558</v>
      </c>
      <c r="DR36" s="12">
        <f t="shared" si="14"/>
        <v>7558</v>
      </c>
      <c r="DS36" s="12">
        <f t="shared" si="14"/>
        <v>10960</v>
      </c>
      <c r="DT36" s="12">
        <f t="shared" si="14"/>
        <v>10960</v>
      </c>
      <c r="DU36" s="12">
        <f t="shared" si="14"/>
        <v>10960</v>
      </c>
      <c r="DV36" s="12">
        <f t="shared" si="14"/>
        <v>10960</v>
      </c>
      <c r="DW36" s="12">
        <f t="shared" si="14"/>
        <v>10960</v>
      </c>
      <c r="DX36" s="12">
        <f t="shared" si="14"/>
        <v>10960</v>
      </c>
      <c r="DY36" s="12">
        <f t="shared" si="14"/>
        <v>10960</v>
      </c>
      <c r="DZ36" s="12">
        <f t="shared" si="14"/>
        <v>10960</v>
      </c>
      <c r="EA36" s="12">
        <f t="shared" si="14"/>
        <v>10960</v>
      </c>
      <c r="EB36" s="12">
        <f t="shared" si="14"/>
        <v>12580</v>
      </c>
      <c r="EC36" s="12">
        <f t="shared" si="14"/>
        <v>12580</v>
      </c>
      <c r="ED36" s="12">
        <f t="shared" si="14"/>
        <v>12580</v>
      </c>
      <c r="EE36" s="12">
        <f t="shared" si="14"/>
        <v>12580</v>
      </c>
      <c r="EF36" s="12">
        <f t="shared" si="14"/>
        <v>12580</v>
      </c>
      <c r="EG36" s="12">
        <f t="shared" si="14"/>
        <v>12580</v>
      </c>
      <c r="EH36" s="12">
        <f t="shared" si="14"/>
        <v>12580</v>
      </c>
      <c r="EI36" s="12">
        <f t="shared" si="14"/>
        <v>10960</v>
      </c>
      <c r="EJ36" s="12">
        <f t="shared" si="14"/>
        <v>10960</v>
      </c>
      <c r="EK36" s="12">
        <f t="shared" si="14"/>
        <v>10960</v>
      </c>
      <c r="EL36" s="12">
        <f t="shared" si="14"/>
        <v>10960</v>
      </c>
      <c r="EM36" s="12">
        <f t="shared" si="14"/>
        <v>10960</v>
      </c>
      <c r="EN36" s="12">
        <f t="shared" si="14"/>
        <v>10960</v>
      </c>
      <c r="EO36" s="12">
        <f t="shared" si="14"/>
        <v>10960</v>
      </c>
      <c r="EP36" s="12">
        <f t="shared" si="14"/>
        <v>10960</v>
      </c>
      <c r="EQ36" s="12">
        <f t="shared" si="14"/>
        <v>11770</v>
      </c>
      <c r="ER36" s="12">
        <f t="shared" si="14"/>
        <v>11770</v>
      </c>
      <c r="ES36" s="12">
        <f t="shared" si="14"/>
        <v>11770</v>
      </c>
      <c r="ET36" s="12">
        <f t="shared" si="14"/>
        <v>11770</v>
      </c>
      <c r="EU36" s="12">
        <f t="shared" si="14"/>
        <v>11770</v>
      </c>
      <c r="EV36" s="12">
        <f t="shared" si="14"/>
        <v>11770</v>
      </c>
      <c r="EW36" s="12">
        <f t="shared" si="14"/>
        <v>11770</v>
      </c>
      <c r="EX36" s="12">
        <f t="shared" si="14"/>
        <v>11770</v>
      </c>
      <c r="EY36" s="12">
        <f t="shared" si="14"/>
        <v>11770</v>
      </c>
      <c r="EZ36" s="12">
        <f t="shared" si="14"/>
        <v>11770</v>
      </c>
      <c r="FA36" s="12">
        <f t="shared" si="14"/>
        <v>11770</v>
      </c>
      <c r="FB36" s="12">
        <f t="shared" si="14"/>
        <v>11770</v>
      </c>
      <c r="FC36" s="12">
        <f t="shared" si="14"/>
        <v>11770</v>
      </c>
      <c r="FD36" s="12">
        <f t="shared" si="14"/>
        <v>11770</v>
      </c>
      <c r="FE36" s="12">
        <f t="shared" si="14"/>
        <v>9340</v>
      </c>
      <c r="FF36" s="12">
        <f t="shared" si="14"/>
        <v>9340</v>
      </c>
      <c r="FG36" s="12">
        <f t="shared" si="14"/>
        <v>9340</v>
      </c>
      <c r="FH36" s="12">
        <f t="shared" si="14"/>
        <v>9340</v>
      </c>
      <c r="FI36" s="12">
        <f t="shared" si="14"/>
        <v>9745</v>
      </c>
      <c r="FJ36" s="12">
        <f t="shared" si="14"/>
        <v>9745</v>
      </c>
      <c r="FK36" s="12">
        <f t="shared" si="14"/>
        <v>9340</v>
      </c>
      <c r="FL36" s="12">
        <f t="shared" si="14"/>
        <v>9340</v>
      </c>
      <c r="FM36" s="12">
        <f t="shared" si="14"/>
        <v>9340</v>
      </c>
      <c r="FN36" s="12">
        <f t="shared" si="14"/>
        <v>9340</v>
      </c>
      <c r="FO36" s="12">
        <f t="shared" si="14"/>
        <v>9340</v>
      </c>
      <c r="FP36" s="12">
        <f t="shared" si="14"/>
        <v>9745</v>
      </c>
      <c r="FQ36" s="12">
        <f t="shared" si="14"/>
        <v>9745</v>
      </c>
      <c r="FR36" s="12">
        <f t="shared" si="14"/>
        <v>9340</v>
      </c>
      <c r="FS36" s="12">
        <f t="shared" si="14"/>
        <v>9340</v>
      </c>
      <c r="FT36" s="12">
        <f t="shared" si="14"/>
        <v>9340</v>
      </c>
      <c r="FU36" s="12">
        <f t="shared" si="14"/>
        <v>9340</v>
      </c>
      <c r="FV36" s="12">
        <f t="shared" si="14"/>
        <v>9340</v>
      </c>
      <c r="FW36" s="12">
        <f t="shared" si="14"/>
        <v>9745</v>
      </c>
      <c r="FX36" s="12">
        <f t="shared" si="14"/>
        <v>9745</v>
      </c>
      <c r="FY36" s="12">
        <f t="shared" ref="FY36:IF36" si="15">ROUNDUP(FY9*0.9,)+25</f>
        <v>9340</v>
      </c>
      <c r="FZ36" s="12">
        <f t="shared" si="15"/>
        <v>9340</v>
      </c>
      <c r="GA36" s="12">
        <f t="shared" si="15"/>
        <v>9340</v>
      </c>
      <c r="GB36" s="12">
        <f t="shared" si="15"/>
        <v>9340</v>
      </c>
      <c r="GC36" s="12">
        <f t="shared" si="15"/>
        <v>9340</v>
      </c>
      <c r="GD36" s="12">
        <f t="shared" si="15"/>
        <v>9745</v>
      </c>
      <c r="GE36" s="12">
        <f t="shared" si="15"/>
        <v>9745</v>
      </c>
      <c r="GF36" s="12">
        <f t="shared" si="15"/>
        <v>9340</v>
      </c>
      <c r="GG36" s="12">
        <f t="shared" si="15"/>
        <v>9340</v>
      </c>
      <c r="GH36" s="12">
        <f t="shared" si="15"/>
        <v>9340</v>
      </c>
      <c r="GI36" s="12">
        <f t="shared" si="15"/>
        <v>9340</v>
      </c>
      <c r="GJ36" s="12">
        <f t="shared" si="15"/>
        <v>9340</v>
      </c>
      <c r="GK36" s="12">
        <f t="shared" si="15"/>
        <v>9745</v>
      </c>
      <c r="GL36" s="12">
        <f t="shared" si="15"/>
        <v>9745</v>
      </c>
      <c r="GM36" s="12">
        <f t="shared" si="15"/>
        <v>9340</v>
      </c>
      <c r="GN36" s="12">
        <f t="shared" si="15"/>
        <v>9340</v>
      </c>
      <c r="GO36" s="12">
        <f t="shared" si="15"/>
        <v>9340</v>
      </c>
      <c r="GP36" s="12">
        <f t="shared" si="15"/>
        <v>9340</v>
      </c>
      <c r="GQ36" s="12">
        <f t="shared" si="15"/>
        <v>9340</v>
      </c>
      <c r="GR36" s="12">
        <f t="shared" si="15"/>
        <v>9340</v>
      </c>
      <c r="GS36" s="12">
        <f t="shared" si="15"/>
        <v>9340</v>
      </c>
      <c r="GT36" s="12">
        <f t="shared" si="15"/>
        <v>8530</v>
      </c>
      <c r="GU36" s="12">
        <f t="shared" si="15"/>
        <v>8530</v>
      </c>
      <c r="GV36" s="12">
        <f t="shared" si="15"/>
        <v>8530</v>
      </c>
      <c r="GW36" s="12">
        <f t="shared" si="15"/>
        <v>8530</v>
      </c>
      <c r="GX36" s="12">
        <f t="shared" si="15"/>
        <v>8530</v>
      </c>
      <c r="GY36" s="12">
        <f t="shared" si="15"/>
        <v>8935</v>
      </c>
      <c r="GZ36" s="12">
        <f t="shared" si="15"/>
        <v>8935</v>
      </c>
      <c r="HA36" s="12">
        <f t="shared" si="15"/>
        <v>8125</v>
      </c>
      <c r="HB36" s="12">
        <f t="shared" si="15"/>
        <v>8125</v>
      </c>
      <c r="HC36" s="12">
        <f t="shared" si="15"/>
        <v>8125</v>
      </c>
      <c r="HD36" s="12">
        <f t="shared" si="15"/>
        <v>8125</v>
      </c>
      <c r="HE36" s="12">
        <f t="shared" si="15"/>
        <v>8125</v>
      </c>
      <c r="HF36" s="12">
        <f t="shared" si="15"/>
        <v>8530</v>
      </c>
      <c r="HG36" s="12">
        <f t="shared" si="15"/>
        <v>8530</v>
      </c>
      <c r="HH36" s="12">
        <f t="shared" si="15"/>
        <v>8530</v>
      </c>
      <c r="HI36" s="12">
        <f t="shared" si="15"/>
        <v>8530</v>
      </c>
      <c r="HJ36" s="12">
        <f t="shared" si="15"/>
        <v>8530</v>
      </c>
      <c r="HK36" s="12">
        <f t="shared" si="15"/>
        <v>8530</v>
      </c>
      <c r="HL36" s="12">
        <f t="shared" si="15"/>
        <v>8530</v>
      </c>
      <c r="HM36" s="12">
        <f t="shared" si="15"/>
        <v>8935</v>
      </c>
      <c r="HN36" s="12">
        <f t="shared" si="15"/>
        <v>8935</v>
      </c>
      <c r="HO36" s="12">
        <f t="shared" si="15"/>
        <v>8530</v>
      </c>
      <c r="HP36" s="12">
        <f t="shared" si="15"/>
        <v>8530</v>
      </c>
      <c r="HQ36" s="12">
        <f t="shared" si="15"/>
        <v>8530</v>
      </c>
      <c r="HR36" s="12">
        <f t="shared" si="15"/>
        <v>8530</v>
      </c>
      <c r="HS36" s="12">
        <f t="shared" si="15"/>
        <v>8530</v>
      </c>
      <c r="HT36" s="12">
        <f t="shared" si="15"/>
        <v>8935</v>
      </c>
      <c r="HU36" s="12">
        <f t="shared" si="15"/>
        <v>8935</v>
      </c>
      <c r="HV36" s="12">
        <f t="shared" si="15"/>
        <v>8530</v>
      </c>
      <c r="HW36" s="12">
        <f t="shared" si="15"/>
        <v>8530</v>
      </c>
      <c r="HX36" s="12">
        <f t="shared" si="15"/>
        <v>8530</v>
      </c>
      <c r="HY36" s="12">
        <f t="shared" si="15"/>
        <v>8530</v>
      </c>
      <c r="HZ36" s="12">
        <f t="shared" si="15"/>
        <v>8530</v>
      </c>
      <c r="IA36" s="12">
        <f t="shared" si="15"/>
        <v>8530</v>
      </c>
      <c r="IB36" s="12">
        <f t="shared" si="15"/>
        <v>8530</v>
      </c>
      <c r="IC36" s="12">
        <f t="shared" si="15"/>
        <v>8530</v>
      </c>
      <c r="ID36" s="12">
        <f t="shared" si="15"/>
        <v>8530</v>
      </c>
      <c r="IE36" s="12">
        <f t="shared" si="15"/>
        <v>8530</v>
      </c>
      <c r="IF36" s="12">
        <f t="shared" si="15"/>
        <v>8530</v>
      </c>
    </row>
    <row r="37" spans="1:240" s="4" customFormat="1" ht="12" customHeight="1">
      <c r="A37" s="13">
        <v>2</v>
      </c>
      <c r="B37" s="12" t="e">
        <f t="shared" ref="B37:AZ37" si="16">ROUNDUP(B10*0.9,)+25</f>
        <v>#REF!</v>
      </c>
      <c r="C37" s="12" t="e">
        <f t="shared" si="16"/>
        <v>#REF!</v>
      </c>
      <c r="D37" s="12" t="e">
        <f t="shared" si="16"/>
        <v>#REF!</v>
      </c>
      <c r="E37" s="12" t="e">
        <f t="shared" si="16"/>
        <v>#REF!</v>
      </c>
      <c r="F37" s="12" t="e">
        <f t="shared" si="16"/>
        <v>#REF!</v>
      </c>
      <c r="G37" s="12" t="e">
        <f t="shared" si="16"/>
        <v>#REF!</v>
      </c>
      <c r="H37" s="12" t="e">
        <f t="shared" si="16"/>
        <v>#REF!</v>
      </c>
      <c r="I37" s="12" t="e">
        <f t="shared" si="16"/>
        <v>#REF!</v>
      </c>
      <c r="J37" s="12" t="e">
        <f t="shared" si="16"/>
        <v>#REF!</v>
      </c>
      <c r="K37" s="12" t="e">
        <f t="shared" si="16"/>
        <v>#REF!</v>
      </c>
      <c r="L37" s="12" t="e">
        <f t="shared" si="16"/>
        <v>#REF!</v>
      </c>
      <c r="M37" s="12" t="e">
        <f t="shared" si="16"/>
        <v>#REF!</v>
      </c>
      <c r="N37" s="12" t="e">
        <f t="shared" si="16"/>
        <v>#REF!</v>
      </c>
      <c r="O37" s="12" t="e">
        <f t="shared" si="16"/>
        <v>#REF!</v>
      </c>
      <c r="P37" s="12" t="e">
        <f t="shared" si="16"/>
        <v>#REF!</v>
      </c>
      <c r="Q37" s="12" t="e">
        <f t="shared" si="16"/>
        <v>#REF!</v>
      </c>
      <c r="R37" s="12" t="e">
        <f t="shared" si="16"/>
        <v>#REF!</v>
      </c>
      <c r="S37" s="12" t="e">
        <f t="shared" si="16"/>
        <v>#REF!</v>
      </c>
      <c r="T37" s="12" t="e">
        <f t="shared" si="16"/>
        <v>#REF!</v>
      </c>
      <c r="U37" s="12" t="e">
        <f t="shared" si="16"/>
        <v>#REF!</v>
      </c>
      <c r="V37" s="12" t="e">
        <f t="shared" si="16"/>
        <v>#REF!</v>
      </c>
      <c r="W37" s="12" t="e">
        <f t="shared" si="16"/>
        <v>#REF!</v>
      </c>
      <c r="X37" s="12" t="e">
        <f t="shared" si="16"/>
        <v>#REF!</v>
      </c>
      <c r="Y37" s="12" t="e">
        <f t="shared" si="16"/>
        <v>#REF!</v>
      </c>
      <c r="Z37" s="12" t="e">
        <f t="shared" si="16"/>
        <v>#REF!</v>
      </c>
      <c r="AA37" s="12" t="e">
        <f t="shared" si="16"/>
        <v>#REF!</v>
      </c>
      <c r="AB37" s="12" t="e">
        <f t="shared" si="16"/>
        <v>#REF!</v>
      </c>
      <c r="AC37" s="12" t="e">
        <f t="shared" si="16"/>
        <v>#REF!</v>
      </c>
      <c r="AD37" s="12" t="e">
        <f t="shared" si="16"/>
        <v>#REF!</v>
      </c>
      <c r="AE37" s="12" t="e">
        <f t="shared" si="16"/>
        <v>#REF!</v>
      </c>
      <c r="AF37" s="12">
        <f t="shared" si="16"/>
        <v>14970</v>
      </c>
      <c r="AG37" s="12">
        <f t="shared" si="16"/>
        <v>14970</v>
      </c>
      <c r="AH37" s="12">
        <f t="shared" si="16"/>
        <v>14970</v>
      </c>
      <c r="AI37" s="12">
        <f t="shared" si="16"/>
        <v>12864</v>
      </c>
      <c r="AJ37" s="12">
        <f t="shared" si="16"/>
        <v>12864</v>
      </c>
      <c r="AK37" s="12">
        <f t="shared" si="16"/>
        <v>14079</v>
      </c>
      <c r="AL37" s="12">
        <f t="shared" si="16"/>
        <v>14079</v>
      </c>
      <c r="AM37" s="12">
        <f t="shared" si="16"/>
        <v>13269</v>
      </c>
      <c r="AN37" s="12">
        <f t="shared" si="16"/>
        <v>13269</v>
      </c>
      <c r="AO37" s="12">
        <f t="shared" si="16"/>
        <v>11649</v>
      </c>
      <c r="AP37" s="12">
        <f t="shared" si="16"/>
        <v>13269</v>
      </c>
      <c r="AQ37" s="12">
        <f t="shared" si="16"/>
        <v>13269</v>
      </c>
      <c r="AR37" s="12">
        <f t="shared" si="16"/>
        <v>13269</v>
      </c>
      <c r="AS37" s="12">
        <f t="shared" si="16"/>
        <v>12459</v>
      </c>
      <c r="AT37" s="12">
        <f t="shared" si="16"/>
        <v>12459</v>
      </c>
      <c r="AU37" s="12">
        <f t="shared" si="16"/>
        <v>11244</v>
      </c>
      <c r="AV37" s="12">
        <f t="shared" si="16"/>
        <v>10434</v>
      </c>
      <c r="AW37" s="12">
        <f t="shared" si="16"/>
        <v>10434</v>
      </c>
      <c r="AX37" s="12">
        <f t="shared" si="16"/>
        <v>10434</v>
      </c>
      <c r="AY37" s="12">
        <f t="shared" si="16"/>
        <v>10434</v>
      </c>
      <c r="AZ37" s="12">
        <f t="shared" si="16"/>
        <v>10434</v>
      </c>
      <c r="BA37" s="12">
        <f t="shared" ref="BA37:DL37" si="17">ROUNDUP(BA10*0.9,)+25</f>
        <v>10434</v>
      </c>
      <c r="BB37" s="12">
        <f t="shared" si="17"/>
        <v>10434</v>
      </c>
      <c r="BC37" s="12">
        <f t="shared" si="17"/>
        <v>9907</v>
      </c>
      <c r="BD37" s="12">
        <f t="shared" si="17"/>
        <v>9907</v>
      </c>
      <c r="BE37" s="12">
        <f t="shared" si="17"/>
        <v>9907</v>
      </c>
      <c r="BF37" s="12">
        <f t="shared" si="17"/>
        <v>9057</v>
      </c>
      <c r="BG37" s="12">
        <f t="shared" si="17"/>
        <v>9057</v>
      </c>
      <c r="BH37" s="12">
        <f t="shared" si="17"/>
        <v>9057</v>
      </c>
      <c r="BI37" s="12">
        <f t="shared" si="17"/>
        <v>9057</v>
      </c>
      <c r="BJ37" s="12">
        <f t="shared" si="17"/>
        <v>8571</v>
      </c>
      <c r="BK37" s="12">
        <f t="shared" si="17"/>
        <v>8571</v>
      </c>
      <c r="BL37" s="12">
        <f t="shared" si="17"/>
        <v>8571</v>
      </c>
      <c r="BM37" s="12">
        <f t="shared" si="17"/>
        <v>8571</v>
      </c>
      <c r="BN37" s="12">
        <f t="shared" si="17"/>
        <v>8571</v>
      </c>
      <c r="BO37" s="12">
        <f t="shared" si="17"/>
        <v>9624</v>
      </c>
      <c r="BP37" s="12">
        <f t="shared" si="17"/>
        <v>9624</v>
      </c>
      <c r="BQ37" s="12">
        <f t="shared" si="17"/>
        <v>8571</v>
      </c>
      <c r="BR37" s="12">
        <f t="shared" si="17"/>
        <v>8571</v>
      </c>
      <c r="BS37" s="12">
        <f t="shared" si="17"/>
        <v>8571</v>
      </c>
      <c r="BT37" s="12">
        <f t="shared" si="17"/>
        <v>8571</v>
      </c>
      <c r="BU37" s="12">
        <f t="shared" si="17"/>
        <v>8571</v>
      </c>
      <c r="BV37" s="12">
        <f t="shared" si="17"/>
        <v>9057</v>
      </c>
      <c r="BW37" s="12">
        <f t="shared" si="17"/>
        <v>9057</v>
      </c>
      <c r="BX37" s="12">
        <f t="shared" si="17"/>
        <v>8814</v>
      </c>
      <c r="BY37" s="12">
        <f t="shared" si="17"/>
        <v>8814</v>
      </c>
      <c r="BZ37" s="12">
        <f t="shared" si="17"/>
        <v>8814</v>
      </c>
      <c r="CA37" s="12">
        <f t="shared" si="17"/>
        <v>8814</v>
      </c>
      <c r="CB37" s="12">
        <f t="shared" si="17"/>
        <v>8814</v>
      </c>
      <c r="CC37" s="12">
        <f t="shared" si="17"/>
        <v>9300</v>
      </c>
      <c r="CD37" s="12">
        <f t="shared" si="17"/>
        <v>9300</v>
      </c>
      <c r="CE37" s="12">
        <f t="shared" si="17"/>
        <v>9300</v>
      </c>
      <c r="CF37" s="12">
        <f t="shared" si="17"/>
        <v>8571</v>
      </c>
      <c r="CG37" s="12">
        <f t="shared" si="17"/>
        <v>8571</v>
      </c>
      <c r="CH37" s="12">
        <f t="shared" si="17"/>
        <v>8571</v>
      </c>
      <c r="CI37" s="12">
        <f t="shared" si="17"/>
        <v>10029</v>
      </c>
      <c r="CJ37" s="12">
        <f t="shared" si="17"/>
        <v>10029</v>
      </c>
      <c r="CK37" s="12">
        <f t="shared" si="17"/>
        <v>10029</v>
      </c>
      <c r="CL37" s="12">
        <f t="shared" si="17"/>
        <v>9300</v>
      </c>
      <c r="CM37" s="12">
        <f t="shared" si="17"/>
        <v>9300</v>
      </c>
      <c r="CN37" s="12">
        <f t="shared" si="17"/>
        <v>9300</v>
      </c>
      <c r="CO37" s="12">
        <f t="shared" si="17"/>
        <v>9300</v>
      </c>
      <c r="CP37" s="12">
        <f t="shared" si="17"/>
        <v>9300</v>
      </c>
      <c r="CQ37" s="12">
        <f t="shared" si="17"/>
        <v>10029</v>
      </c>
      <c r="CR37" s="12">
        <f t="shared" si="17"/>
        <v>10029</v>
      </c>
      <c r="CS37" s="12">
        <f t="shared" si="17"/>
        <v>10029</v>
      </c>
      <c r="CT37" s="12">
        <f t="shared" si="17"/>
        <v>8814</v>
      </c>
      <c r="CU37" s="12">
        <f t="shared" si="17"/>
        <v>8814</v>
      </c>
      <c r="CV37" s="12">
        <f t="shared" si="17"/>
        <v>8814</v>
      </c>
      <c r="CW37" s="12">
        <f t="shared" si="17"/>
        <v>8814</v>
      </c>
      <c r="CX37" s="12">
        <f t="shared" si="17"/>
        <v>9057</v>
      </c>
      <c r="CY37" s="12">
        <f t="shared" si="17"/>
        <v>9057</v>
      </c>
      <c r="CZ37" s="12">
        <f t="shared" si="17"/>
        <v>8814</v>
      </c>
      <c r="DA37" s="12">
        <f t="shared" si="17"/>
        <v>8814</v>
      </c>
      <c r="DB37" s="12">
        <f t="shared" si="17"/>
        <v>8814</v>
      </c>
      <c r="DC37" s="12">
        <f t="shared" si="17"/>
        <v>8814</v>
      </c>
      <c r="DD37" s="12">
        <f t="shared" si="17"/>
        <v>8814</v>
      </c>
      <c r="DE37" s="12">
        <f t="shared" si="17"/>
        <v>9057</v>
      </c>
      <c r="DF37" s="12">
        <f t="shared" si="17"/>
        <v>9057</v>
      </c>
      <c r="DG37" s="12">
        <f t="shared" si="17"/>
        <v>8814</v>
      </c>
      <c r="DH37" s="12">
        <f t="shared" si="17"/>
        <v>8814</v>
      </c>
      <c r="DI37" s="12">
        <f t="shared" si="17"/>
        <v>8814</v>
      </c>
      <c r="DJ37" s="12">
        <f t="shared" si="17"/>
        <v>8814</v>
      </c>
      <c r="DK37" s="12">
        <f t="shared" si="17"/>
        <v>8814</v>
      </c>
      <c r="DL37" s="12">
        <f t="shared" si="17"/>
        <v>9057</v>
      </c>
      <c r="DM37" s="12">
        <f t="shared" ref="DM37:FX37" si="18">ROUNDUP(DM10*0.9,)+25</f>
        <v>9057</v>
      </c>
      <c r="DN37" s="12">
        <f t="shared" si="18"/>
        <v>9057</v>
      </c>
      <c r="DO37" s="12">
        <f t="shared" si="18"/>
        <v>9057</v>
      </c>
      <c r="DP37" s="12">
        <f t="shared" si="18"/>
        <v>9057</v>
      </c>
      <c r="DQ37" s="12">
        <f t="shared" si="18"/>
        <v>9057</v>
      </c>
      <c r="DR37" s="12">
        <f t="shared" si="18"/>
        <v>9057</v>
      </c>
      <c r="DS37" s="12">
        <f t="shared" si="18"/>
        <v>12459</v>
      </c>
      <c r="DT37" s="12">
        <f t="shared" si="18"/>
        <v>12459</v>
      </c>
      <c r="DU37" s="12">
        <f t="shared" si="18"/>
        <v>12459</v>
      </c>
      <c r="DV37" s="12">
        <f t="shared" si="18"/>
        <v>12459</v>
      </c>
      <c r="DW37" s="12">
        <f t="shared" si="18"/>
        <v>12459</v>
      </c>
      <c r="DX37" s="12">
        <f t="shared" si="18"/>
        <v>12459</v>
      </c>
      <c r="DY37" s="12">
        <f t="shared" si="18"/>
        <v>12459</v>
      </c>
      <c r="DZ37" s="12">
        <f t="shared" si="18"/>
        <v>12459</v>
      </c>
      <c r="EA37" s="12">
        <f t="shared" si="18"/>
        <v>12459</v>
      </c>
      <c r="EB37" s="12">
        <f t="shared" si="18"/>
        <v>14079</v>
      </c>
      <c r="EC37" s="12">
        <f t="shared" si="18"/>
        <v>14079</v>
      </c>
      <c r="ED37" s="12">
        <f t="shared" si="18"/>
        <v>14079</v>
      </c>
      <c r="EE37" s="12">
        <f t="shared" si="18"/>
        <v>14079</v>
      </c>
      <c r="EF37" s="12">
        <f t="shared" si="18"/>
        <v>14079</v>
      </c>
      <c r="EG37" s="12">
        <f t="shared" si="18"/>
        <v>14079</v>
      </c>
      <c r="EH37" s="12">
        <f t="shared" si="18"/>
        <v>14079</v>
      </c>
      <c r="EI37" s="12">
        <f t="shared" si="18"/>
        <v>12459</v>
      </c>
      <c r="EJ37" s="12">
        <f t="shared" si="18"/>
        <v>12459</v>
      </c>
      <c r="EK37" s="12">
        <f t="shared" si="18"/>
        <v>12459</v>
      </c>
      <c r="EL37" s="12">
        <f t="shared" si="18"/>
        <v>12459</v>
      </c>
      <c r="EM37" s="12">
        <f t="shared" si="18"/>
        <v>12459</v>
      </c>
      <c r="EN37" s="12">
        <f t="shared" si="18"/>
        <v>12459</v>
      </c>
      <c r="EO37" s="12">
        <f t="shared" si="18"/>
        <v>12459</v>
      </c>
      <c r="EP37" s="12">
        <f t="shared" si="18"/>
        <v>12459</v>
      </c>
      <c r="EQ37" s="12">
        <f t="shared" si="18"/>
        <v>13269</v>
      </c>
      <c r="ER37" s="12">
        <f t="shared" si="18"/>
        <v>13269</v>
      </c>
      <c r="ES37" s="12">
        <f t="shared" si="18"/>
        <v>13269</v>
      </c>
      <c r="ET37" s="12">
        <f t="shared" si="18"/>
        <v>13269</v>
      </c>
      <c r="EU37" s="12">
        <f t="shared" si="18"/>
        <v>13269</v>
      </c>
      <c r="EV37" s="12">
        <f t="shared" si="18"/>
        <v>13269</v>
      </c>
      <c r="EW37" s="12">
        <f t="shared" si="18"/>
        <v>13269</v>
      </c>
      <c r="EX37" s="12">
        <f t="shared" si="18"/>
        <v>13269</v>
      </c>
      <c r="EY37" s="12">
        <f t="shared" si="18"/>
        <v>13269</v>
      </c>
      <c r="EZ37" s="12">
        <f t="shared" si="18"/>
        <v>13269</v>
      </c>
      <c r="FA37" s="12">
        <f t="shared" si="18"/>
        <v>13269</v>
      </c>
      <c r="FB37" s="12">
        <f t="shared" si="18"/>
        <v>13269</v>
      </c>
      <c r="FC37" s="12">
        <f t="shared" si="18"/>
        <v>13269</v>
      </c>
      <c r="FD37" s="12">
        <f t="shared" si="18"/>
        <v>13269</v>
      </c>
      <c r="FE37" s="12">
        <f t="shared" si="18"/>
        <v>10839</v>
      </c>
      <c r="FF37" s="12">
        <f t="shared" si="18"/>
        <v>10839</v>
      </c>
      <c r="FG37" s="12">
        <f t="shared" si="18"/>
        <v>10839</v>
      </c>
      <c r="FH37" s="12">
        <f t="shared" si="18"/>
        <v>10839</v>
      </c>
      <c r="FI37" s="12">
        <f t="shared" si="18"/>
        <v>11244</v>
      </c>
      <c r="FJ37" s="12">
        <f t="shared" si="18"/>
        <v>11244</v>
      </c>
      <c r="FK37" s="12">
        <f t="shared" si="18"/>
        <v>10839</v>
      </c>
      <c r="FL37" s="12">
        <f t="shared" si="18"/>
        <v>10839</v>
      </c>
      <c r="FM37" s="12">
        <f t="shared" si="18"/>
        <v>10839</v>
      </c>
      <c r="FN37" s="12">
        <f t="shared" si="18"/>
        <v>10839</v>
      </c>
      <c r="FO37" s="12">
        <f t="shared" si="18"/>
        <v>10839</v>
      </c>
      <c r="FP37" s="12">
        <f t="shared" si="18"/>
        <v>11244</v>
      </c>
      <c r="FQ37" s="12">
        <f t="shared" si="18"/>
        <v>11244</v>
      </c>
      <c r="FR37" s="12">
        <f t="shared" si="18"/>
        <v>10839</v>
      </c>
      <c r="FS37" s="12">
        <f t="shared" si="18"/>
        <v>10839</v>
      </c>
      <c r="FT37" s="12">
        <f t="shared" si="18"/>
        <v>10839</v>
      </c>
      <c r="FU37" s="12">
        <f t="shared" si="18"/>
        <v>10839</v>
      </c>
      <c r="FV37" s="12">
        <f t="shared" si="18"/>
        <v>10839</v>
      </c>
      <c r="FW37" s="12">
        <f t="shared" si="18"/>
        <v>11244</v>
      </c>
      <c r="FX37" s="12">
        <f t="shared" si="18"/>
        <v>11244</v>
      </c>
      <c r="FY37" s="12">
        <f t="shared" ref="FY37:IF37" si="19">ROUNDUP(FY10*0.9,)+25</f>
        <v>10839</v>
      </c>
      <c r="FZ37" s="12">
        <f t="shared" si="19"/>
        <v>10839</v>
      </c>
      <c r="GA37" s="12">
        <f t="shared" si="19"/>
        <v>10839</v>
      </c>
      <c r="GB37" s="12">
        <f t="shared" si="19"/>
        <v>10839</v>
      </c>
      <c r="GC37" s="12">
        <f t="shared" si="19"/>
        <v>10839</v>
      </c>
      <c r="GD37" s="12">
        <f t="shared" si="19"/>
        <v>11244</v>
      </c>
      <c r="GE37" s="12">
        <f t="shared" si="19"/>
        <v>11244</v>
      </c>
      <c r="GF37" s="12">
        <f t="shared" si="19"/>
        <v>10839</v>
      </c>
      <c r="GG37" s="12">
        <f t="shared" si="19"/>
        <v>10839</v>
      </c>
      <c r="GH37" s="12">
        <f t="shared" si="19"/>
        <v>10839</v>
      </c>
      <c r="GI37" s="12">
        <f t="shared" si="19"/>
        <v>10839</v>
      </c>
      <c r="GJ37" s="12">
        <f t="shared" si="19"/>
        <v>10839</v>
      </c>
      <c r="GK37" s="12">
        <f t="shared" si="19"/>
        <v>11244</v>
      </c>
      <c r="GL37" s="12">
        <f t="shared" si="19"/>
        <v>11244</v>
      </c>
      <c r="GM37" s="12">
        <f t="shared" si="19"/>
        <v>10839</v>
      </c>
      <c r="GN37" s="12">
        <f t="shared" si="19"/>
        <v>10839</v>
      </c>
      <c r="GO37" s="12">
        <f t="shared" si="19"/>
        <v>10839</v>
      </c>
      <c r="GP37" s="12">
        <f t="shared" si="19"/>
        <v>10839</v>
      </c>
      <c r="GQ37" s="12">
        <f t="shared" si="19"/>
        <v>10839</v>
      </c>
      <c r="GR37" s="12">
        <f t="shared" si="19"/>
        <v>10839</v>
      </c>
      <c r="GS37" s="12">
        <f t="shared" si="19"/>
        <v>10839</v>
      </c>
      <c r="GT37" s="12">
        <f t="shared" si="19"/>
        <v>10029</v>
      </c>
      <c r="GU37" s="12">
        <f t="shared" si="19"/>
        <v>10029</v>
      </c>
      <c r="GV37" s="12">
        <f t="shared" si="19"/>
        <v>10029</v>
      </c>
      <c r="GW37" s="12">
        <f t="shared" si="19"/>
        <v>10029</v>
      </c>
      <c r="GX37" s="12">
        <f t="shared" si="19"/>
        <v>10029</v>
      </c>
      <c r="GY37" s="12">
        <f t="shared" si="19"/>
        <v>10434</v>
      </c>
      <c r="GZ37" s="12">
        <f t="shared" si="19"/>
        <v>10434</v>
      </c>
      <c r="HA37" s="12">
        <f t="shared" si="19"/>
        <v>9624</v>
      </c>
      <c r="HB37" s="12">
        <f t="shared" si="19"/>
        <v>9624</v>
      </c>
      <c r="HC37" s="12">
        <f t="shared" si="19"/>
        <v>9624</v>
      </c>
      <c r="HD37" s="12">
        <f t="shared" si="19"/>
        <v>9624</v>
      </c>
      <c r="HE37" s="12">
        <f t="shared" si="19"/>
        <v>9624</v>
      </c>
      <c r="HF37" s="12">
        <f t="shared" si="19"/>
        <v>10029</v>
      </c>
      <c r="HG37" s="12">
        <f t="shared" si="19"/>
        <v>10029</v>
      </c>
      <c r="HH37" s="12">
        <f t="shared" si="19"/>
        <v>10029</v>
      </c>
      <c r="HI37" s="12">
        <f t="shared" si="19"/>
        <v>10029</v>
      </c>
      <c r="HJ37" s="12">
        <f t="shared" si="19"/>
        <v>10029</v>
      </c>
      <c r="HK37" s="12">
        <f t="shared" si="19"/>
        <v>10029</v>
      </c>
      <c r="HL37" s="12">
        <f t="shared" si="19"/>
        <v>10029</v>
      </c>
      <c r="HM37" s="12">
        <f t="shared" si="19"/>
        <v>10434</v>
      </c>
      <c r="HN37" s="12">
        <f t="shared" si="19"/>
        <v>10434</v>
      </c>
      <c r="HO37" s="12">
        <f t="shared" si="19"/>
        <v>10029</v>
      </c>
      <c r="HP37" s="12">
        <f t="shared" si="19"/>
        <v>10029</v>
      </c>
      <c r="HQ37" s="12">
        <f t="shared" si="19"/>
        <v>10029</v>
      </c>
      <c r="HR37" s="12">
        <f t="shared" si="19"/>
        <v>10029</v>
      </c>
      <c r="HS37" s="12">
        <f t="shared" si="19"/>
        <v>10029</v>
      </c>
      <c r="HT37" s="12">
        <f t="shared" si="19"/>
        <v>10434</v>
      </c>
      <c r="HU37" s="12">
        <f t="shared" si="19"/>
        <v>10434</v>
      </c>
      <c r="HV37" s="12">
        <f t="shared" si="19"/>
        <v>10029</v>
      </c>
      <c r="HW37" s="12">
        <f t="shared" si="19"/>
        <v>10029</v>
      </c>
      <c r="HX37" s="12">
        <f t="shared" si="19"/>
        <v>10029</v>
      </c>
      <c r="HY37" s="12">
        <f t="shared" si="19"/>
        <v>10029</v>
      </c>
      <c r="HZ37" s="12">
        <f t="shared" si="19"/>
        <v>10029</v>
      </c>
      <c r="IA37" s="12">
        <f t="shared" si="19"/>
        <v>10029</v>
      </c>
      <c r="IB37" s="12">
        <f t="shared" si="19"/>
        <v>10029</v>
      </c>
      <c r="IC37" s="12">
        <f t="shared" si="19"/>
        <v>10029</v>
      </c>
      <c r="ID37" s="12">
        <f t="shared" si="19"/>
        <v>10029</v>
      </c>
      <c r="IE37" s="12">
        <f t="shared" si="19"/>
        <v>10029</v>
      </c>
      <c r="IF37" s="12">
        <f t="shared" si="19"/>
        <v>10029</v>
      </c>
    </row>
    <row r="38" spans="1:240" s="4" customFormat="1" ht="12" customHeight="1">
      <c r="A38" s="59" t="s">
        <v>70</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row>
    <row r="39" spans="1:240" s="4" customFormat="1" ht="12" customHeight="1">
      <c r="A39" s="13">
        <v>1</v>
      </c>
      <c r="B39" s="12" t="e">
        <f t="shared" ref="B39:AZ39" si="20">ROUNDUP(B12*0.9,)+25</f>
        <v>#REF!</v>
      </c>
      <c r="C39" s="12" t="e">
        <f t="shared" si="20"/>
        <v>#REF!</v>
      </c>
      <c r="D39" s="12" t="e">
        <f t="shared" si="20"/>
        <v>#REF!</v>
      </c>
      <c r="E39" s="12" t="e">
        <f t="shared" si="20"/>
        <v>#REF!</v>
      </c>
      <c r="F39" s="12" t="e">
        <f t="shared" si="20"/>
        <v>#REF!</v>
      </c>
      <c r="G39" s="12" t="e">
        <f t="shared" si="20"/>
        <v>#REF!</v>
      </c>
      <c r="H39" s="12" t="e">
        <f t="shared" si="20"/>
        <v>#REF!</v>
      </c>
      <c r="I39" s="12" t="e">
        <f t="shared" si="20"/>
        <v>#REF!</v>
      </c>
      <c r="J39" s="12" t="e">
        <f t="shared" si="20"/>
        <v>#REF!</v>
      </c>
      <c r="K39" s="12" t="e">
        <f t="shared" si="20"/>
        <v>#REF!</v>
      </c>
      <c r="L39" s="12" t="e">
        <f t="shared" si="20"/>
        <v>#REF!</v>
      </c>
      <c r="M39" s="12" t="e">
        <f t="shared" si="20"/>
        <v>#REF!</v>
      </c>
      <c r="N39" s="12" t="e">
        <f t="shared" si="20"/>
        <v>#REF!</v>
      </c>
      <c r="O39" s="12" t="e">
        <f t="shared" si="20"/>
        <v>#REF!</v>
      </c>
      <c r="P39" s="12" t="e">
        <f t="shared" si="20"/>
        <v>#REF!</v>
      </c>
      <c r="Q39" s="12" t="e">
        <f t="shared" si="20"/>
        <v>#REF!</v>
      </c>
      <c r="R39" s="12" t="e">
        <f t="shared" si="20"/>
        <v>#REF!</v>
      </c>
      <c r="S39" s="12" t="e">
        <f t="shared" si="20"/>
        <v>#REF!</v>
      </c>
      <c r="T39" s="12" t="e">
        <f t="shared" si="20"/>
        <v>#REF!</v>
      </c>
      <c r="U39" s="12" t="e">
        <f t="shared" si="20"/>
        <v>#REF!</v>
      </c>
      <c r="V39" s="12" t="e">
        <f t="shared" si="20"/>
        <v>#REF!</v>
      </c>
      <c r="W39" s="12" t="e">
        <f t="shared" si="20"/>
        <v>#REF!</v>
      </c>
      <c r="X39" s="12" t="e">
        <f t="shared" si="20"/>
        <v>#REF!</v>
      </c>
      <c r="Y39" s="12" t="e">
        <f t="shared" si="20"/>
        <v>#REF!</v>
      </c>
      <c r="Z39" s="12" t="e">
        <f t="shared" si="20"/>
        <v>#REF!</v>
      </c>
      <c r="AA39" s="12" t="e">
        <f t="shared" si="20"/>
        <v>#REF!</v>
      </c>
      <c r="AB39" s="12" t="e">
        <f t="shared" si="20"/>
        <v>#REF!</v>
      </c>
      <c r="AC39" s="12" t="e">
        <f t="shared" si="20"/>
        <v>#REF!</v>
      </c>
      <c r="AD39" s="12" t="e">
        <f t="shared" si="20"/>
        <v>#REF!</v>
      </c>
      <c r="AE39" s="12" t="e">
        <f t="shared" si="20"/>
        <v>#REF!</v>
      </c>
      <c r="AF39" s="12">
        <f t="shared" si="20"/>
        <v>17440</v>
      </c>
      <c r="AG39" s="12">
        <f t="shared" si="20"/>
        <v>17440</v>
      </c>
      <c r="AH39" s="12">
        <f t="shared" si="20"/>
        <v>17440</v>
      </c>
      <c r="AI39" s="12">
        <f t="shared" si="20"/>
        <v>13714</v>
      </c>
      <c r="AJ39" s="12">
        <f t="shared" si="20"/>
        <v>13714</v>
      </c>
      <c r="AK39" s="12">
        <f t="shared" si="20"/>
        <v>14929</v>
      </c>
      <c r="AL39" s="12">
        <f t="shared" si="20"/>
        <v>14929</v>
      </c>
      <c r="AM39" s="12">
        <f t="shared" si="20"/>
        <v>14119</v>
      </c>
      <c r="AN39" s="12">
        <f t="shared" si="20"/>
        <v>14119</v>
      </c>
      <c r="AO39" s="12">
        <f t="shared" si="20"/>
        <v>12499</v>
      </c>
      <c r="AP39" s="12">
        <f t="shared" si="20"/>
        <v>14119</v>
      </c>
      <c r="AQ39" s="12">
        <f t="shared" si="20"/>
        <v>14119</v>
      </c>
      <c r="AR39" s="12">
        <f t="shared" si="20"/>
        <v>14119</v>
      </c>
      <c r="AS39" s="12">
        <f t="shared" si="20"/>
        <v>13309</v>
      </c>
      <c r="AT39" s="12">
        <f t="shared" si="20"/>
        <v>13309</v>
      </c>
      <c r="AU39" s="12">
        <f t="shared" si="20"/>
        <v>12094</v>
      </c>
      <c r="AV39" s="12">
        <f t="shared" si="20"/>
        <v>11284</v>
      </c>
      <c r="AW39" s="12">
        <f t="shared" si="20"/>
        <v>11284</v>
      </c>
      <c r="AX39" s="12">
        <f t="shared" si="20"/>
        <v>11284</v>
      </c>
      <c r="AY39" s="12">
        <f t="shared" si="20"/>
        <v>11284</v>
      </c>
      <c r="AZ39" s="12">
        <f t="shared" si="20"/>
        <v>11284</v>
      </c>
      <c r="BA39" s="12">
        <f t="shared" ref="BA39:DL39" si="21">ROUNDUP(BA12*0.9,)+25</f>
        <v>11284</v>
      </c>
      <c r="BB39" s="12">
        <f t="shared" si="21"/>
        <v>11284</v>
      </c>
      <c r="BC39" s="12">
        <f t="shared" si="21"/>
        <v>10758</v>
      </c>
      <c r="BD39" s="12">
        <f t="shared" si="21"/>
        <v>10758</v>
      </c>
      <c r="BE39" s="12">
        <f t="shared" si="21"/>
        <v>10758</v>
      </c>
      <c r="BF39" s="12">
        <f t="shared" si="21"/>
        <v>10798</v>
      </c>
      <c r="BG39" s="12">
        <f t="shared" si="21"/>
        <v>10798</v>
      </c>
      <c r="BH39" s="12">
        <f t="shared" si="21"/>
        <v>10798</v>
      </c>
      <c r="BI39" s="12">
        <f t="shared" si="21"/>
        <v>10798</v>
      </c>
      <c r="BJ39" s="12">
        <f t="shared" si="21"/>
        <v>10312</v>
      </c>
      <c r="BK39" s="12">
        <f t="shared" si="21"/>
        <v>10312</v>
      </c>
      <c r="BL39" s="12">
        <f t="shared" si="21"/>
        <v>10312</v>
      </c>
      <c r="BM39" s="12">
        <f t="shared" si="21"/>
        <v>10312</v>
      </c>
      <c r="BN39" s="12">
        <f t="shared" si="21"/>
        <v>10312</v>
      </c>
      <c r="BO39" s="12">
        <f t="shared" si="21"/>
        <v>11365</v>
      </c>
      <c r="BP39" s="12">
        <f t="shared" si="21"/>
        <v>11365</v>
      </c>
      <c r="BQ39" s="12">
        <f t="shared" si="21"/>
        <v>10312</v>
      </c>
      <c r="BR39" s="12">
        <f t="shared" si="21"/>
        <v>10312</v>
      </c>
      <c r="BS39" s="12">
        <f t="shared" si="21"/>
        <v>10312</v>
      </c>
      <c r="BT39" s="12">
        <f t="shared" si="21"/>
        <v>10312</v>
      </c>
      <c r="BU39" s="12">
        <f t="shared" si="21"/>
        <v>10312</v>
      </c>
      <c r="BV39" s="12">
        <f t="shared" si="21"/>
        <v>10798</v>
      </c>
      <c r="BW39" s="12">
        <f t="shared" si="21"/>
        <v>10798</v>
      </c>
      <c r="BX39" s="12">
        <f t="shared" si="21"/>
        <v>10555</v>
      </c>
      <c r="BY39" s="12">
        <f t="shared" si="21"/>
        <v>10555</v>
      </c>
      <c r="BZ39" s="12">
        <f t="shared" si="21"/>
        <v>10555</v>
      </c>
      <c r="CA39" s="12">
        <f t="shared" si="21"/>
        <v>10555</v>
      </c>
      <c r="CB39" s="12">
        <f t="shared" si="21"/>
        <v>10555</v>
      </c>
      <c r="CC39" s="12">
        <f t="shared" si="21"/>
        <v>11041</v>
      </c>
      <c r="CD39" s="12">
        <f t="shared" si="21"/>
        <v>11041</v>
      </c>
      <c r="CE39" s="12">
        <f t="shared" si="21"/>
        <v>11041</v>
      </c>
      <c r="CF39" s="12">
        <f t="shared" si="21"/>
        <v>10312</v>
      </c>
      <c r="CG39" s="12">
        <f t="shared" si="21"/>
        <v>10312</v>
      </c>
      <c r="CH39" s="12">
        <f t="shared" si="21"/>
        <v>10312</v>
      </c>
      <c r="CI39" s="12">
        <f t="shared" si="21"/>
        <v>11770</v>
      </c>
      <c r="CJ39" s="12">
        <f t="shared" si="21"/>
        <v>11770</v>
      </c>
      <c r="CK39" s="12">
        <f t="shared" si="21"/>
        <v>11770</v>
      </c>
      <c r="CL39" s="12">
        <f t="shared" si="21"/>
        <v>11041</v>
      </c>
      <c r="CM39" s="12">
        <f t="shared" si="21"/>
        <v>11041</v>
      </c>
      <c r="CN39" s="12">
        <f t="shared" si="21"/>
        <v>11041</v>
      </c>
      <c r="CO39" s="12">
        <f t="shared" si="21"/>
        <v>11041</v>
      </c>
      <c r="CP39" s="12">
        <f t="shared" si="21"/>
        <v>11041</v>
      </c>
      <c r="CQ39" s="12">
        <f t="shared" si="21"/>
        <v>11770</v>
      </c>
      <c r="CR39" s="12">
        <f t="shared" si="21"/>
        <v>11770</v>
      </c>
      <c r="CS39" s="12">
        <f t="shared" si="21"/>
        <v>11770</v>
      </c>
      <c r="CT39" s="12">
        <f t="shared" si="21"/>
        <v>10555</v>
      </c>
      <c r="CU39" s="12">
        <f t="shared" si="21"/>
        <v>10555</v>
      </c>
      <c r="CV39" s="12">
        <f t="shared" si="21"/>
        <v>10555</v>
      </c>
      <c r="CW39" s="12">
        <f t="shared" si="21"/>
        <v>10555</v>
      </c>
      <c r="CX39" s="12">
        <f t="shared" si="21"/>
        <v>10798</v>
      </c>
      <c r="CY39" s="12">
        <f t="shared" si="21"/>
        <v>10798</v>
      </c>
      <c r="CZ39" s="12">
        <f t="shared" si="21"/>
        <v>10555</v>
      </c>
      <c r="DA39" s="12">
        <f t="shared" si="21"/>
        <v>10555</v>
      </c>
      <c r="DB39" s="12">
        <f t="shared" si="21"/>
        <v>10555</v>
      </c>
      <c r="DC39" s="12">
        <f t="shared" si="21"/>
        <v>10555</v>
      </c>
      <c r="DD39" s="12">
        <f t="shared" si="21"/>
        <v>10555</v>
      </c>
      <c r="DE39" s="12">
        <f t="shared" si="21"/>
        <v>10798</v>
      </c>
      <c r="DF39" s="12">
        <f t="shared" si="21"/>
        <v>10798</v>
      </c>
      <c r="DG39" s="12">
        <f t="shared" si="21"/>
        <v>10555</v>
      </c>
      <c r="DH39" s="12">
        <f t="shared" si="21"/>
        <v>10555</v>
      </c>
      <c r="DI39" s="12">
        <f t="shared" si="21"/>
        <v>10555</v>
      </c>
      <c r="DJ39" s="12">
        <f t="shared" si="21"/>
        <v>10555</v>
      </c>
      <c r="DK39" s="12">
        <f t="shared" si="21"/>
        <v>10555</v>
      </c>
      <c r="DL39" s="12">
        <f t="shared" si="21"/>
        <v>10798</v>
      </c>
      <c r="DM39" s="12">
        <f t="shared" ref="DM39:FX39" si="22">ROUNDUP(DM12*0.9,)+25</f>
        <v>10798</v>
      </c>
      <c r="DN39" s="12">
        <f t="shared" si="22"/>
        <v>10798</v>
      </c>
      <c r="DO39" s="12">
        <f t="shared" si="22"/>
        <v>10798</v>
      </c>
      <c r="DP39" s="12">
        <f t="shared" si="22"/>
        <v>10798</v>
      </c>
      <c r="DQ39" s="12">
        <f t="shared" si="22"/>
        <v>10798</v>
      </c>
      <c r="DR39" s="12">
        <f t="shared" si="22"/>
        <v>10798</v>
      </c>
      <c r="DS39" s="12">
        <f t="shared" si="22"/>
        <v>14200</v>
      </c>
      <c r="DT39" s="12">
        <f t="shared" si="22"/>
        <v>14200</v>
      </c>
      <c r="DU39" s="12">
        <f t="shared" si="22"/>
        <v>14200</v>
      </c>
      <c r="DV39" s="12">
        <f t="shared" si="22"/>
        <v>14200</v>
      </c>
      <c r="DW39" s="12">
        <f t="shared" si="22"/>
        <v>14200</v>
      </c>
      <c r="DX39" s="12">
        <f t="shared" si="22"/>
        <v>14200</v>
      </c>
      <c r="DY39" s="12">
        <f t="shared" si="22"/>
        <v>14200</v>
      </c>
      <c r="DZ39" s="12">
        <f t="shared" si="22"/>
        <v>14200</v>
      </c>
      <c r="EA39" s="12">
        <f t="shared" si="22"/>
        <v>14200</v>
      </c>
      <c r="EB39" s="12">
        <f t="shared" si="22"/>
        <v>15820</v>
      </c>
      <c r="EC39" s="12">
        <f t="shared" si="22"/>
        <v>15820</v>
      </c>
      <c r="ED39" s="12">
        <f t="shared" si="22"/>
        <v>15820</v>
      </c>
      <c r="EE39" s="12">
        <f t="shared" si="22"/>
        <v>15820</v>
      </c>
      <c r="EF39" s="12">
        <f t="shared" si="22"/>
        <v>15820</v>
      </c>
      <c r="EG39" s="12">
        <f t="shared" si="22"/>
        <v>15820</v>
      </c>
      <c r="EH39" s="12">
        <f t="shared" si="22"/>
        <v>15820</v>
      </c>
      <c r="EI39" s="12">
        <f t="shared" si="22"/>
        <v>14200</v>
      </c>
      <c r="EJ39" s="12">
        <f t="shared" si="22"/>
        <v>14200</v>
      </c>
      <c r="EK39" s="12">
        <f t="shared" si="22"/>
        <v>14200</v>
      </c>
      <c r="EL39" s="12">
        <f t="shared" si="22"/>
        <v>14200</v>
      </c>
      <c r="EM39" s="12">
        <f t="shared" si="22"/>
        <v>14200</v>
      </c>
      <c r="EN39" s="12">
        <f t="shared" si="22"/>
        <v>14200</v>
      </c>
      <c r="EO39" s="12">
        <f t="shared" si="22"/>
        <v>14200</v>
      </c>
      <c r="EP39" s="12">
        <f t="shared" si="22"/>
        <v>14200</v>
      </c>
      <c r="EQ39" s="12">
        <f t="shared" si="22"/>
        <v>15010</v>
      </c>
      <c r="ER39" s="12">
        <f t="shared" si="22"/>
        <v>15010</v>
      </c>
      <c r="ES39" s="12">
        <f t="shared" si="22"/>
        <v>15010</v>
      </c>
      <c r="ET39" s="12">
        <f t="shared" si="22"/>
        <v>15010</v>
      </c>
      <c r="EU39" s="12">
        <f t="shared" si="22"/>
        <v>15010</v>
      </c>
      <c r="EV39" s="12">
        <f t="shared" si="22"/>
        <v>15010</v>
      </c>
      <c r="EW39" s="12">
        <f t="shared" si="22"/>
        <v>15010</v>
      </c>
      <c r="EX39" s="12">
        <f t="shared" si="22"/>
        <v>15010</v>
      </c>
      <c r="EY39" s="12">
        <f t="shared" si="22"/>
        <v>15010</v>
      </c>
      <c r="EZ39" s="12">
        <f t="shared" si="22"/>
        <v>15010</v>
      </c>
      <c r="FA39" s="12">
        <f t="shared" si="22"/>
        <v>15010</v>
      </c>
      <c r="FB39" s="12">
        <f t="shared" si="22"/>
        <v>15010</v>
      </c>
      <c r="FC39" s="12">
        <f t="shared" si="22"/>
        <v>15010</v>
      </c>
      <c r="FD39" s="12">
        <f t="shared" si="22"/>
        <v>15010</v>
      </c>
      <c r="FE39" s="12">
        <f t="shared" si="22"/>
        <v>12580</v>
      </c>
      <c r="FF39" s="12">
        <f t="shared" si="22"/>
        <v>12580</v>
      </c>
      <c r="FG39" s="12">
        <f t="shared" si="22"/>
        <v>12580</v>
      </c>
      <c r="FH39" s="12">
        <f t="shared" si="22"/>
        <v>12580</v>
      </c>
      <c r="FI39" s="12">
        <f t="shared" si="22"/>
        <v>12985</v>
      </c>
      <c r="FJ39" s="12">
        <f t="shared" si="22"/>
        <v>12985</v>
      </c>
      <c r="FK39" s="12">
        <f t="shared" si="22"/>
        <v>12580</v>
      </c>
      <c r="FL39" s="12">
        <f t="shared" si="22"/>
        <v>12580</v>
      </c>
      <c r="FM39" s="12">
        <f t="shared" si="22"/>
        <v>12580</v>
      </c>
      <c r="FN39" s="12">
        <f t="shared" si="22"/>
        <v>12580</v>
      </c>
      <c r="FO39" s="12">
        <f t="shared" si="22"/>
        <v>12580</v>
      </c>
      <c r="FP39" s="12">
        <f t="shared" si="22"/>
        <v>12985</v>
      </c>
      <c r="FQ39" s="12">
        <f t="shared" si="22"/>
        <v>12985</v>
      </c>
      <c r="FR39" s="12">
        <f t="shared" si="22"/>
        <v>12580</v>
      </c>
      <c r="FS39" s="12">
        <f t="shared" si="22"/>
        <v>12580</v>
      </c>
      <c r="FT39" s="12">
        <f t="shared" si="22"/>
        <v>12580</v>
      </c>
      <c r="FU39" s="12">
        <f t="shared" si="22"/>
        <v>12580</v>
      </c>
      <c r="FV39" s="12">
        <f t="shared" si="22"/>
        <v>12580</v>
      </c>
      <c r="FW39" s="12">
        <f t="shared" si="22"/>
        <v>12985</v>
      </c>
      <c r="FX39" s="12">
        <f t="shared" si="22"/>
        <v>12985</v>
      </c>
      <c r="FY39" s="12">
        <f t="shared" ref="FY39:IF39" si="23">ROUNDUP(FY12*0.9,)+25</f>
        <v>12580</v>
      </c>
      <c r="FZ39" s="12">
        <f t="shared" si="23"/>
        <v>12580</v>
      </c>
      <c r="GA39" s="12">
        <f t="shared" si="23"/>
        <v>12580</v>
      </c>
      <c r="GB39" s="12">
        <f t="shared" si="23"/>
        <v>12580</v>
      </c>
      <c r="GC39" s="12">
        <f t="shared" si="23"/>
        <v>12580</v>
      </c>
      <c r="GD39" s="12">
        <f t="shared" si="23"/>
        <v>12985</v>
      </c>
      <c r="GE39" s="12">
        <f t="shared" si="23"/>
        <v>12985</v>
      </c>
      <c r="GF39" s="12">
        <f t="shared" si="23"/>
        <v>12580</v>
      </c>
      <c r="GG39" s="12">
        <f t="shared" si="23"/>
        <v>12580</v>
      </c>
      <c r="GH39" s="12">
        <f t="shared" si="23"/>
        <v>12580</v>
      </c>
      <c r="GI39" s="12">
        <f t="shared" si="23"/>
        <v>12580</v>
      </c>
      <c r="GJ39" s="12">
        <f t="shared" si="23"/>
        <v>12580</v>
      </c>
      <c r="GK39" s="12">
        <f t="shared" si="23"/>
        <v>12985</v>
      </c>
      <c r="GL39" s="12">
        <f t="shared" si="23"/>
        <v>12985</v>
      </c>
      <c r="GM39" s="12">
        <f t="shared" si="23"/>
        <v>12580</v>
      </c>
      <c r="GN39" s="12">
        <f t="shared" si="23"/>
        <v>12580</v>
      </c>
      <c r="GO39" s="12">
        <f t="shared" si="23"/>
        <v>12580</v>
      </c>
      <c r="GP39" s="12">
        <f t="shared" si="23"/>
        <v>12580</v>
      </c>
      <c r="GQ39" s="12">
        <f t="shared" si="23"/>
        <v>12580</v>
      </c>
      <c r="GR39" s="12">
        <f t="shared" si="23"/>
        <v>12580</v>
      </c>
      <c r="GS39" s="12">
        <f t="shared" si="23"/>
        <v>12580</v>
      </c>
      <c r="GT39" s="12">
        <f t="shared" si="23"/>
        <v>11770</v>
      </c>
      <c r="GU39" s="12">
        <f t="shared" si="23"/>
        <v>11770</v>
      </c>
      <c r="GV39" s="12">
        <f t="shared" si="23"/>
        <v>11770</v>
      </c>
      <c r="GW39" s="12">
        <f t="shared" si="23"/>
        <v>11770</v>
      </c>
      <c r="GX39" s="12">
        <f t="shared" si="23"/>
        <v>11770</v>
      </c>
      <c r="GY39" s="12">
        <f t="shared" si="23"/>
        <v>12175</v>
      </c>
      <c r="GZ39" s="12">
        <f t="shared" si="23"/>
        <v>12175</v>
      </c>
      <c r="HA39" s="12">
        <f t="shared" si="23"/>
        <v>11365</v>
      </c>
      <c r="HB39" s="12">
        <f t="shared" si="23"/>
        <v>11365</v>
      </c>
      <c r="HC39" s="12">
        <f t="shared" si="23"/>
        <v>11365</v>
      </c>
      <c r="HD39" s="12">
        <f t="shared" si="23"/>
        <v>11365</v>
      </c>
      <c r="HE39" s="12">
        <f t="shared" si="23"/>
        <v>11365</v>
      </c>
      <c r="HF39" s="12">
        <f t="shared" si="23"/>
        <v>11770</v>
      </c>
      <c r="HG39" s="12">
        <f t="shared" si="23"/>
        <v>11770</v>
      </c>
      <c r="HH39" s="12">
        <f t="shared" si="23"/>
        <v>11770</v>
      </c>
      <c r="HI39" s="12">
        <f t="shared" si="23"/>
        <v>11770</v>
      </c>
      <c r="HJ39" s="12">
        <f t="shared" si="23"/>
        <v>11770</v>
      </c>
      <c r="HK39" s="12">
        <f t="shared" si="23"/>
        <v>11770</v>
      </c>
      <c r="HL39" s="12">
        <f t="shared" si="23"/>
        <v>11770</v>
      </c>
      <c r="HM39" s="12">
        <f t="shared" si="23"/>
        <v>12175</v>
      </c>
      <c r="HN39" s="12">
        <f t="shared" si="23"/>
        <v>12175</v>
      </c>
      <c r="HO39" s="12">
        <f t="shared" si="23"/>
        <v>11770</v>
      </c>
      <c r="HP39" s="12">
        <f t="shared" si="23"/>
        <v>11770</v>
      </c>
      <c r="HQ39" s="12">
        <f t="shared" si="23"/>
        <v>11770</v>
      </c>
      <c r="HR39" s="12">
        <f t="shared" si="23"/>
        <v>11770</v>
      </c>
      <c r="HS39" s="12">
        <f t="shared" si="23"/>
        <v>11770</v>
      </c>
      <c r="HT39" s="12">
        <f t="shared" si="23"/>
        <v>12175</v>
      </c>
      <c r="HU39" s="12">
        <f t="shared" si="23"/>
        <v>12175</v>
      </c>
      <c r="HV39" s="12">
        <f t="shared" si="23"/>
        <v>11770</v>
      </c>
      <c r="HW39" s="12">
        <f t="shared" si="23"/>
        <v>11770</v>
      </c>
      <c r="HX39" s="12">
        <f t="shared" si="23"/>
        <v>11770</v>
      </c>
      <c r="HY39" s="12">
        <f t="shared" si="23"/>
        <v>11770</v>
      </c>
      <c r="HZ39" s="12">
        <f t="shared" si="23"/>
        <v>11770</v>
      </c>
      <c r="IA39" s="12">
        <f t="shared" si="23"/>
        <v>11770</v>
      </c>
      <c r="IB39" s="12">
        <f t="shared" si="23"/>
        <v>11770</v>
      </c>
      <c r="IC39" s="12">
        <f t="shared" si="23"/>
        <v>11770</v>
      </c>
      <c r="ID39" s="12">
        <f t="shared" si="23"/>
        <v>11770</v>
      </c>
      <c r="IE39" s="12">
        <f t="shared" si="23"/>
        <v>11770</v>
      </c>
      <c r="IF39" s="12">
        <f t="shared" si="23"/>
        <v>11770</v>
      </c>
    </row>
    <row r="40" spans="1:240" s="4" customFormat="1" ht="12" customHeight="1">
      <c r="A40" s="13">
        <v>2</v>
      </c>
      <c r="B40" s="12" t="e">
        <f t="shared" ref="B40:AZ40" si="24">ROUNDUP(B13*0.9,)+25</f>
        <v>#REF!</v>
      </c>
      <c r="C40" s="12" t="e">
        <f t="shared" si="24"/>
        <v>#REF!</v>
      </c>
      <c r="D40" s="12" t="e">
        <f t="shared" si="24"/>
        <v>#REF!</v>
      </c>
      <c r="E40" s="12" t="e">
        <f t="shared" si="24"/>
        <v>#REF!</v>
      </c>
      <c r="F40" s="12" t="e">
        <f t="shared" si="24"/>
        <v>#REF!</v>
      </c>
      <c r="G40" s="12" t="e">
        <f t="shared" si="24"/>
        <v>#REF!</v>
      </c>
      <c r="H40" s="12" t="e">
        <f t="shared" si="24"/>
        <v>#REF!</v>
      </c>
      <c r="I40" s="12" t="e">
        <f t="shared" si="24"/>
        <v>#REF!</v>
      </c>
      <c r="J40" s="12" t="e">
        <f t="shared" si="24"/>
        <v>#REF!</v>
      </c>
      <c r="K40" s="12" t="e">
        <f t="shared" si="24"/>
        <v>#REF!</v>
      </c>
      <c r="L40" s="12" t="e">
        <f t="shared" si="24"/>
        <v>#REF!</v>
      </c>
      <c r="M40" s="12" t="e">
        <f t="shared" si="24"/>
        <v>#REF!</v>
      </c>
      <c r="N40" s="12" t="e">
        <f t="shared" si="24"/>
        <v>#REF!</v>
      </c>
      <c r="O40" s="12" t="e">
        <f t="shared" si="24"/>
        <v>#REF!</v>
      </c>
      <c r="P40" s="12" t="e">
        <f t="shared" si="24"/>
        <v>#REF!</v>
      </c>
      <c r="Q40" s="12" t="e">
        <f t="shared" si="24"/>
        <v>#REF!</v>
      </c>
      <c r="R40" s="12" t="e">
        <f t="shared" si="24"/>
        <v>#REF!</v>
      </c>
      <c r="S40" s="12" t="e">
        <f t="shared" si="24"/>
        <v>#REF!</v>
      </c>
      <c r="T40" s="12" t="e">
        <f t="shared" si="24"/>
        <v>#REF!</v>
      </c>
      <c r="U40" s="12" t="e">
        <f t="shared" si="24"/>
        <v>#REF!</v>
      </c>
      <c r="V40" s="12" t="e">
        <f t="shared" si="24"/>
        <v>#REF!</v>
      </c>
      <c r="W40" s="12" t="e">
        <f t="shared" si="24"/>
        <v>#REF!</v>
      </c>
      <c r="X40" s="12" t="e">
        <f t="shared" si="24"/>
        <v>#REF!</v>
      </c>
      <c r="Y40" s="12" t="e">
        <f t="shared" si="24"/>
        <v>#REF!</v>
      </c>
      <c r="Z40" s="12" t="e">
        <f t="shared" si="24"/>
        <v>#REF!</v>
      </c>
      <c r="AA40" s="12" t="e">
        <f t="shared" si="24"/>
        <v>#REF!</v>
      </c>
      <c r="AB40" s="12" t="e">
        <f t="shared" si="24"/>
        <v>#REF!</v>
      </c>
      <c r="AC40" s="12" t="e">
        <f t="shared" si="24"/>
        <v>#REF!</v>
      </c>
      <c r="AD40" s="12" t="e">
        <f t="shared" si="24"/>
        <v>#REF!</v>
      </c>
      <c r="AE40" s="12" t="e">
        <f t="shared" si="24"/>
        <v>#REF!</v>
      </c>
      <c r="AF40" s="12">
        <f t="shared" si="24"/>
        <v>19020</v>
      </c>
      <c r="AG40" s="12">
        <f t="shared" si="24"/>
        <v>19020</v>
      </c>
      <c r="AH40" s="12">
        <f t="shared" si="24"/>
        <v>19020</v>
      </c>
      <c r="AI40" s="12">
        <f t="shared" si="24"/>
        <v>15294</v>
      </c>
      <c r="AJ40" s="12">
        <f t="shared" si="24"/>
        <v>15294</v>
      </c>
      <c r="AK40" s="12">
        <f t="shared" si="24"/>
        <v>16509</v>
      </c>
      <c r="AL40" s="12">
        <f t="shared" si="24"/>
        <v>16509</v>
      </c>
      <c r="AM40" s="12">
        <f t="shared" si="24"/>
        <v>15699</v>
      </c>
      <c r="AN40" s="12">
        <f t="shared" si="24"/>
        <v>15699</v>
      </c>
      <c r="AO40" s="12">
        <f t="shared" si="24"/>
        <v>14079</v>
      </c>
      <c r="AP40" s="12">
        <f t="shared" si="24"/>
        <v>15699</v>
      </c>
      <c r="AQ40" s="12">
        <f t="shared" si="24"/>
        <v>15699</v>
      </c>
      <c r="AR40" s="12">
        <f t="shared" si="24"/>
        <v>15699</v>
      </c>
      <c r="AS40" s="12">
        <f t="shared" si="24"/>
        <v>14889</v>
      </c>
      <c r="AT40" s="12">
        <f t="shared" si="24"/>
        <v>14889</v>
      </c>
      <c r="AU40" s="12">
        <f t="shared" si="24"/>
        <v>13674</v>
      </c>
      <c r="AV40" s="12">
        <f t="shared" si="24"/>
        <v>12864</v>
      </c>
      <c r="AW40" s="12">
        <f t="shared" si="24"/>
        <v>12864</v>
      </c>
      <c r="AX40" s="12">
        <f t="shared" si="24"/>
        <v>12864</v>
      </c>
      <c r="AY40" s="12">
        <f t="shared" si="24"/>
        <v>12864</v>
      </c>
      <c r="AZ40" s="12">
        <f t="shared" si="24"/>
        <v>12864</v>
      </c>
      <c r="BA40" s="12">
        <f t="shared" ref="BA40:DL40" si="25">ROUNDUP(BA13*0.9,)+25</f>
        <v>12864</v>
      </c>
      <c r="BB40" s="12">
        <f t="shared" si="25"/>
        <v>12864</v>
      </c>
      <c r="BC40" s="12">
        <f t="shared" si="25"/>
        <v>12337</v>
      </c>
      <c r="BD40" s="12">
        <f t="shared" si="25"/>
        <v>12337</v>
      </c>
      <c r="BE40" s="12">
        <f t="shared" si="25"/>
        <v>12337</v>
      </c>
      <c r="BF40" s="12">
        <f t="shared" si="25"/>
        <v>12297</v>
      </c>
      <c r="BG40" s="12">
        <f t="shared" si="25"/>
        <v>12297</v>
      </c>
      <c r="BH40" s="12">
        <f t="shared" si="25"/>
        <v>12297</v>
      </c>
      <c r="BI40" s="12">
        <f t="shared" si="25"/>
        <v>12297</v>
      </c>
      <c r="BJ40" s="12">
        <f t="shared" si="25"/>
        <v>11811</v>
      </c>
      <c r="BK40" s="12">
        <f t="shared" si="25"/>
        <v>11811</v>
      </c>
      <c r="BL40" s="12">
        <f t="shared" si="25"/>
        <v>11811</v>
      </c>
      <c r="BM40" s="12">
        <f t="shared" si="25"/>
        <v>11811</v>
      </c>
      <c r="BN40" s="12">
        <f t="shared" si="25"/>
        <v>11811</v>
      </c>
      <c r="BO40" s="12">
        <f t="shared" si="25"/>
        <v>12864</v>
      </c>
      <c r="BP40" s="12">
        <f t="shared" si="25"/>
        <v>12864</v>
      </c>
      <c r="BQ40" s="12">
        <f t="shared" si="25"/>
        <v>11811</v>
      </c>
      <c r="BR40" s="12">
        <f t="shared" si="25"/>
        <v>11811</v>
      </c>
      <c r="BS40" s="12">
        <f t="shared" si="25"/>
        <v>11811</v>
      </c>
      <c r="BT40" s="12">
        <f t="shared" si="25"/>
        <v>11811</v>
      </c>
      <c r="BU40" s="12">
        <f t="shared" si="25"/>
        <v>11811</v>
      </c>
      <c r="BV40" s="12">
        <f t="shared" si="25"/>
        <v>12297</v>
      </c>
      <c r="BW40" s="12">
        <f t="shared" si="25"/>
        <v>12297</v>
      </c>
      <c r="BX40" s="12">
        <f t="shared" si="25"/>
        <v>12054</v>
      </c>
      <c r="BY40" s="12">
        <f t="shared" si="25"/>
        <v>12054</v>
      </c>
      <c r="BZ40" s="12">
        <f t="shared" si="25"/>
        <v>12054</v>
      </c>
      <c r="CA40" s="12">
        <f t="shared" si="25"/>
        <v>12054</v>
      </c>
      <c r="CB40" s="12">
        <f t="shared" si="25"/>
        <v>12054</v>
      </c>
      <c r="CC40" s="12">
        <f t="shared" si="25"/>
        <v>12540</v>
      </c>
      <c r="CD40" s="12">
        <f t="shared" si="25"/>
        <v>12540</v>
      </c>
      <c r="CE40" s="12">
        <f t="shared" si="25"/>
        <v>12540</v>
      </c>
      <c r="CF40" s="12">
        <f t="shared" si="25"/>
        <v>11811</v>
      </c>
      <c r="CG40" s="12">
        <f t="shared" si="25"/>
        <v>11811</v>
      </c>
      <c r="CH40" s="12">
        <f t="shared" si="25"/>
        <v>11811</v>
      </c>
      <c r="CI40" s="12">
        <f t="shared" si="25"/>
        <v>13269</v>
      </c>
      <c r="CJ40" s="12">
        <f t="shared" si="25"/>
        <v>13269</v>
      </c>
      <c r="CK40" s="12">
        <f t="shared" si="25"/>
        <v>13269</v>
      </c>
      <c r="CL40" s="12">
        <f t="shared" si="25"/>
        <v>12540</v>
      </c>
      <c r="CM40" s="12">
        <f t="shared" si="25"/>
        <v>12540</v>
      </c>
      <c r="CN40" s="12">
        <f t="shared" si="25"/>
        <v>12540</v>
      </c>
      <c r="CO40" s="12">
        <f t="shared" si="25"/>
        <v>12540</v>
      </c>
      <c r="CP40" s="12">
        <f t="shared" si="25"/>
        <v>12540</v>
      </c>
      <c r="CQ40" s="12">
        <f t="shared" si="25"/>
        <v>13269</v>
      </c>
      <c r="CR40" s="12">
        <f t="shared" si="25"/>
        <v>13269</v>
      </c>
      <c r="CS40" s="12">
        <f t="shared" si="25"/>
        <v>13269</v>
      </c>
      <c r="CT40" s="12">
        <f t="shared" si="25"/>
        <v>12054</v>
      </c>
      <c r="CU40" s="12">
        <f t="shared" si="25"/>
        <v>12054</v>
      </c>
      <c r="CV40" s="12">
        <f t="shared" si="25"/>
        <v>12054</v>
      </c>
      <c r="CW40" s="12">
        <f t="shared" si="25"/>
        <v>12054</v>
      </c>
      <c r="CX40" s="12">
        <f t="shared" si="25"/>
        <v>12297</v>
      </c>
      <c r="CY40" s="12">
        <f t="shared" si="25"/>
        <v>12297</v>
      </c>
      <c r="CZ40" s="12">
        <f t="shared" si="25"/>
        <v>12054</v>
      </c>
      <c r="DA40" s="12">
        <f t="shared" si="25"/>
        <v>12054</v>
      </c>
      <c r="DB40" s="12">
        <f t="shared" si="25"/>
        <v>12054</v>
      </c>
      <c r="DC40" s="12">
        <f t="shared" si="25"/>
        <v>12054</v>
      </c>
      <c r="DD40" s="12">
        <f t="shared" si="25"/>
        <v>12054</v>
      </c>
      <c r="DE40" s="12">
        <f t="shared" si="25"/>
        <v>12297</v>
      </c>
      <c r="DF40" s="12">
        <f t="shared" si="25"/>
        <v>12297</v>
      </c>
      <c r="DG40" s="12">
        <f t="shared" si="25"/>
        <v>12054</v>
      </c>
      <c r="DH40" s="12">
        <f t="shared" si="25"/>
        <v>12054</v>
      </c>
      <c r="DI40" s="12">
        <f t="shared" si="25"/>
        <v>12054</v>
      </c>
      <c r="DJ40" s="12">
        <f t="shared" si="25"/>
        <v>12054</v>
      </c>
      <c r="DK40" s="12">
        <f t="shared" si="25"/>
        <v>12054</v>
      </c>
      <c r="DL40" s="12">
        <f t="shared" si="25"/>
        <v>12297</v>
      </c>
      <c r="DM40" s="12">
        <f t="shared" ref="DM40:FX40" si="26">ROUNDUP(DM13*0.9,)+25</f>
        <v>12297</v>
      </c>
      <c r="DN40" s="12">
        <f t="shared" si="26"/>
        <v>12297</v>
      </c>
      <c r="DO40" s="12">
        <f t="shared" si="26"/>
        <v>12297</v>
      </c>
      <c r="DP40" s="12">
        <f t="shared" si="26"/>
        <v>12297</v>
      </c>
      <c r="DQ40" s="12">
        <f t="shared" si="26"/>
        <v>12297</v>
      </c>
      <c r="DR40" s="12">
        <f t="shared" si="26"/>
        <v>12297</v>
      </c>
      <c r="DS40" s="12">
        <f t="shared" si="26"/>
        <v>15699</v>
      </c>
      <c r="DT40" s="12">
        <f t="shared" si="26"/>
        <v>15699</v>
      </c>
      <c r="DU40" s="12">
        <f t="shared" si="26"/>
        <v>15699</v>
      </c>
      <c r="DV40" s="12">
        <f t="shared" si="26"/>
        <v>15699</v>
      </c>
      <c r="DW40" s="12">
        <f t="shared" si="26"/>
        <v>15699</v>
      </c>
      <c r="DX40" s="12">
        <f t="shared" si="26"/>
        <v>15699</v>
      </c>
      <c r="DY40" s="12">
        <f t="shared" si="26"/>
        <v>15699</v>
      </c>
      <c r="DZ40" s="12">
        <f t="shared" si="26"/>
        <v>15699</v>
      </c>
      <c r="EA40" s="12">
        <f t="shared" si="26"/>
        <v>15699</v>
      </c>
      <c r="EB40" s="12">
        <f t="shared" si="26"/>
        <v>17319</v>
      </c>
      <c r="EC40" s="12">
        <f t="shared" si="26"/>
        <v>17319</v>
      </c>
      <c r="ED40" s="12">
        <f t="shared" si="26"/>
        <v>17319</v>
      </c>
      <c r="EE40" s="12">
        <f t="shared" si="26"/>
        <v>17319</v>
      </c>
      <c r="EF40" s="12">
        <f t="shared" si="26"/>
        <v>17319</v>
      </c>
      <c r="EG40" s="12">
        <f t="shared" si="26"/>
        <v>17319</v>
      </c>
      <c r="EH40" s="12">
        <f t="shared" si="26"/>
        <v>17319</v>
      </c>
      <c r="EI40" s="12">
        <f t="shared" si="26"/>
        <v>15699</v>
      </c>
      <c r="EJ40" s="12">
        <f t="shared" si="26"/>
        <v>15699</v>
      </c>
      <c r="EK40" s="12">
        <f t="shared" si="26"/>
        <v>15699</v>
      </c>
      <c r="EL40" s="12">
        <f t="shared" si="26"/>
        <v>15699</v>
      </c>
      <c r="EM40" s="12">
        <f t="shared" si="26"/>
        <v>15699</v>
      </c>
      <c r="EN40" s="12">
        <f t="shared" si="26"/>
        <v>15699</v>
      </c>
      <c r="EO40" s="12">
        <f t="shared" si="26"/>
        <v>15699</v>
      </c>
      <c r="EP40" s="12">
        <f t="shared" si="26"/>
        <v>15699</v>
      </c>
      <c r="EQ40" s="12">
        <f t="shared" si="26"/>
        <v>16509</v>
      </c>
      <c r="ER40" s="12">
        <f t="shared" si="26"/>
        <v>16509</v>
      </c>
      <c r="ES40" s="12">
        <f t="shared" si="26"/>
        <v>16509</v>
      </c>
      <c r="ET40" s="12">
        <f t="shared" si="26"/>
        <v>16509</v>
      </c>
      <c r="EU40" s="12">
        <f t="shared" si="26"/>
        <v>16509</v>
      </c>
      <c r="EV40" s="12">
        <f t="shared" si="26"/>
        <v>16509</v>
      </c>
      <c r="EW40" s="12">
        <f t="shared" si="26"/>
        <v>16509</v>
      </c>
      <c r="EX40" s="12">
        <f t="shared" si="26"/>
        <v>16509</v>
      </c>
      <c r="EY40" s="12">
        <f t="shared" si="26"/>
        <v>16509</v>
      </c>
      <c r="EZ40" s="12">
        <f t="shared" si="26"/>
        <v>16509</v>
      </c>
      <c r="FA40" s="12">
        <f t="shared" si="26"/>
        <v>16509</v>
      </c>
      <c r="FB40" s="12">
        <f t="shared" si="26"/>
        <v>16509</v>
      </c>
      <c r="FC40" s="12">
        <f t="shared" si="26"/>
        <v>16509</v>
      </c>
      <c r="FD40" s="12">
        <f t="shared" si="26"/>
        <v>16509</v>
      </c>
      <c r="FE40" s="12">
        <f t="shared" si="26"/>
        <v>14079</v>
      </c>
      <c r="FF40" s="12">
        <f t="shared" si="26"/>
        <v>14079</v>
      </c>
      <c r="FG40" s="12">
        <f t="shared" si="26"/>
        <v>14079</v>
      </c>
      <c r="FH40" s="12">
        <f t="shared" si="26"/>
        <v>14079</v>
      </c>
      <c r="FI40" s="12">
        <f t="shared" si="26"/>
        <v>14484</v>
      </c>
      <c r="FJ40" s="12">
        <f t="shared" si="26"/>
        <v>14484</v>
      </c>
      <c r="FK40" s="12">
        <f t="shared" si="26"/>
        <v>14079</v>
      </c>
      <c r="FL40" s="12">
        <f t="shared" si="26"/>
        <v>14079</v>
      </c>
      <c r="FM40" s="12">
        <f t="shared" si="26"/>
        <v>14079</v>
      </c>
      <c r="FN40" s="12">
        <f t="shared" si="26"/>
        <v>14079</v>
      </c>
      <c r="FO40" s="12">
        <f t="shared" si="26"/>
        <v>14079</v>
      </c>
      <c r="FP40" s="12">
        <f t="shared" si="26"/>
        <v>14484</v>
      </c>
      <c r="FQ40" s="12">
        <f t="shared" si="26"/>
        <v>14484</v>
      </c>
      <c r="FR40" s="12">
        <f t="shared" si="26"/>
        <v>14079</v>
      </c>
      <c r="FS40" s="12">
        <f t="shared" si="26"/>
        <v>14079</v>
      </c>
      <c r="FT40" s="12">
        <f t="shared" si="26"/>
        <v>14079</v>
      </c>
      <c r="FU40" s="12">
        <f t="shared" si="26"/>
        <v>14079</v>
      </c>
      <c r="FV40" s="12">
        <f t="shared" si="26"/>
        <v>14079</v>
      </c>
      <c r="FW40" s="12">
        <f t="shared" si="26"/>
        <v>14484</v>
      </c>
      <c r="FX40" s="12">
        <f t="shared" si="26"/>
        <v>14484</v>
      </c>
      <c r="FY40" s="12">
        <f t="shared" ref="FY40:IF40" si="27">ROUNDUP(FY13*0.9,)+25</f>
        <v>14079</v>
      </c>
      <c r="FZ40" s="12">
        <f t="shared" si="27"/>
        <v>14079</v>
      </c>
      <c r="GA40" s="12">
        <f t="shared" si="27"/>
        <v>14079</v>
      </c>
      <c r="GB40" s="12">
        <f t="shared" si="27"/>
        <v>14079</v>
      </c>
      <c r="GC40" s="12">
        <f t="shared" si="27"/>
        <v>14079</v>
      </c>
      <c r="GD40" s="12">
        <f t="shared" si="27"/>
        <v>14484</v>
      </c>
      <c r="GE40" s="12">
        <f t="shared" si="27"/>
        <v>14484</v>
      </c>
      <c r="GF40" s="12">
        <f t="shared" si="27"/>
        <v>14079</v>
      </c>
      <c r="GG40" s="12">
        <f t="shared" si="27"/>
        <v>14079</v>
      </c>
      <c r="GH40" s="12">
        <f t="shared" si="27"/>
        <v>14079</v>
      </c>
      <c r="GI40" s="12">
        <f t="shared" si="27"/>
        <v>14079</v>
      </c>
      <c r="GJ40" s="12">
        <f t="shared" si="27"/>
        <v>14079</v>
      </c>
      <c r="GK40" s="12">
        <f t="shared" si="27"/>
        <v>14484</v>
      </c>
      <c r="GL40" s="12">
        <f t="shared" si="27"/>
        <v>14484</v>
      </c>
      <c r="GM40" s="12">
        <f t="shared" si="27"/>
        <v>14079</v>
      </c>
      <c r="GN40" s="12">
        <f t="shared" si="27"/>
        <v>14079</v>
      </c>
      <c r="GO40" s="12">
        <f t="shared" si="27"/>
        <v>14079</v>
      </c>
      <c r="GP40" s="12">
        <f t="shared" si="27"/>
        <v>14079</v>
      </c>
      <c r="GQ40" s="12">
        <f t="shared" si="27"/>
        <v>14079</v>
      </c>
      <c r="GR40" s="12">
        <f t="shared" si="27"/>
        <v>14079</v>
      </c>
      <c r="GS40" s="12">
        <f t="shared" si="27"/>
        <v>14079</v>
      </c>
      <c r="GT40" s="12">
        <f t="shared" si="27"/>
        <v>13269</v>
      </c>
      <c r="GU40" s="12">
        <f t="shared" si="27"/>
        <v>13269</v>
      </c>
      <c r="GV40" s="12">
        <f t="shared" si="27"/>
        <v>13269</v>
      </c>
      <c r="GW40" s="12">
        <f t="shared" si="27"/>
        <v>13269</v>
      </c>
      <c r="GX40" s="12">
        <f t="shared" si="27"/>
        <v>13269</v>
      </c>
      <c r="GY40" s="12">
        <f t="shared" si="27"/>
        <v>13674</v>
      </c>
      <c r="GZ40" s="12">
        <f t="shared" si="27"/>
        <v>13674</v>
      </c>
      <c r="HA40" s="12">
        <f t="shared" si="27"/>
        <v>12864</v>
      </c>
      <c r="HB40" s="12">
        <f t="shared" si="27"/>
        <v>12864</v>
      </c>
      <c r="HC40" s="12">
        <f t="shared" si="27"/>
        <v>12864</v>
      </c>
      <c r="HD40" s="12">
        <f t="shared" si="27"/>
        <v>12864</v>
      </c>
      <c r="HE40" s="12">
        <f t="shared" si="27"/>
        <v>12864</v>
      </c>
      <c r="HF40" s="12">
        <f t="shared" si="27"/>
        <v>13269</v>
      </c>
      <c r="HG40" s="12">
        <f t="shared" si="27"/>
        <v>13269</v>
      </c>
      <c r="HH40" s="12">
        <f t="shared" si="27"/>
        <v>13269</v>
      </c>
      <c r="HI40" s="12">
        <f t="shared" si="27"/>
        <v>13269</v>
      </c>
      <c r="HJ40" s="12">
        <f t="shared" si="27"/>
        <v>13269</v>
      </c>
      <c r="HK40" s="12">
        <f t="shared" si="27"/>
        <v>13269</v>
      </c>
      <c r="HL40" s="12">
        <f t="shared" si="27"/>
        <v>13269</v>
      </c>
      <c r="HM40" s="12">
        <f t="shared" si="27"/>
        <v>13674</v>
      </c>
      <c r="HN40" s="12">
        <f t="shared" si="27"/>
        <v>13674</v>
      </c>
      <c r="HO40" s="12">
        <f t="shared" si="27"/>
        <v>13269</v>
      </c>
      <c r="HP40" s="12">
        <f t="shared" si="27"/>
        <v>13269</v>
      </c>
      <c r="HQ40" s="12">
        <f t="shared" si="27"/>
        <v>13269</v>
      </c>
      <c r="HR40" s="12">
        <f t="shared" si="27"/>
        <v>13269</v>
      </c>
      <c r="HS40" s="12">
        <f t="shared" si="27"/>
        <v>13269</v>
      </c>
      <c r="HT40" s="12">
        <f t="shared" si="27"/>
        <v>13674</v>
      </c>
      <c r="HU40" s="12">
        <f t="shared" si="27"/>
        <v>13674</v>
      </c>
      <c r="HV40" s="12">
        <f t="shared" si="27"/>
        <v>13269</v>
      </c>
      <c r="HW40" s="12">
        <f t="shared" si="27"/>
        <v>13269</v>
      </c>
      <c r="HX40" s="12">
        <f t="shared" si="27"/>
        <v>13269</v>
      </c>
      <c r="HY40" s="12">
        <f t="shared" si="27"/>
        <v>13269</v>
      </c>
      <c r="HZ40" s="12">
        <f t="shared" si="27"/>
        <v>13269</v>
      </c>
      <c r="IA40" s="12">
        <f t="shared" si="27"/>
        <v>13269</v>
      </c>
      <c r="IB40" s="12">
        <f t="shared" si="27"/>
        <v>13269</v>
      </c>
      <c r="IC40" s="12">
        <f t="shared" si="27"/>
        <v>13269</v>
      </c>
      <c r="ID40" s="12">
        <f t="shared" si="27"/>
        <v>13269</v>
      </c>
      <c r="IE40" s="12">
        <f t="shared" si="27"/>
        <v>13269</v>
      </c>
      <c r="IF40" s="12">
        <f t="shared" si="27"/>
        <v>13269</v>
      </c>
    </row>
    <row r="41" spans="1:240" s="4" customFormat="1" ht="12" customHeight="1">
      <c r="A41" s="59" t="s">
        <v>121</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row>
    <row r="42" spans="1:240" s="4" customFormat="1" ht="12" customHeight="1">
      <c r="A42" s="13">
        <v>1</v>
      </c>
      <c r="B42" s="12" t="e">
        <f t="shared" ref="B42:AZ42" si="28">ROUNDUP(B15*0.9,)+25</f>
        <v>#REF!</v>
      </c>
      <c r="C42" s="12" t="e">
        <f t="shared" si="28"/>
        <v>#REF!</v>
      </c>
      <c r="D42" s="12" t="e">
        <f t="shared" si="28"/>
        <v>#REF!</v>
      </c>
      <c r="E42" s="12" t="e">
        <f t="shared" si="28"/>
        <v>#REF!</v>
      </c>
      <c r="F42" s="12" t="e">
        <f t="shared" si="28"/>
        <v>#REF!</v>
      </c>
      <c r="G42" s="12" t="e">
        <f t="shared" si="28"/>
        <v>#REF!</v>
      </c>
      <c r="H42" s="12" t="e">
        <f t="shared" si="28"/>
        <v>#REF!</v>
      </c>
      <c r="I42" s="12" t="e">
        <f t="shared" si="28"/>
        <v>#REF!</v>
      </c>
      <c r="J42" s="12" t="e">
        <f t="shared" si="28"/>
        <v>#REF!</v>
      </c>
      <c r="K42" s="12" t="e">
        <f t="shared" si="28"/>
        <v>#REF!</v>
      </c>
      <c r="L42" s="12" t="e">
        <f t="shared" si="28"/>
        <v>#REF!</v>
      </c>
      <c r="M42" s="12" t="e">
        <f t="shared" si="28"/>
        <v>#REF!</v>
      </c>
      <c r="N42" s="12" t="e">
        <f t="shared" si="28"/>
        <v>#REF!</v>
      </c>
      <c r="O42" s="12" t="e">
        <f t="shared" si="28"/>
        <v>#REF!</v>
      </c>
      <c r="P42" s="12" t="e">
        <f t="shared" si="28"/>
        <v>#REF!</v>
      </c>
      <c r="Q42" s="12" t="e">
        <f t="shared" si="28"/>
        <v>#REF!</v>
      </c>
      <c r="R42" s="12" t="e">
        <f t="shared" si="28"/>
        <v>#REF!</v>
      </c>
      <c r="S42" s="12" t="e">
        <f t="shared" si="28"/>
        <v>#REF!</v>
      </c>
      <c r="T42" s="12" t="e">
        <f t="shared" si="28"/>
        <v>#REF!</v>
      </c>
      <c r="U42" s="12" t="e">
        <f t="shared" si="28"/>
        <v>#REF!</v>
      </c>
      <c r="V42" s="12" t="e">
        <f t="shared" si="28"/>
        <v>#REF!</v>
      </c>
      <c r="W42" s="12" t="e">
        <f t="shared" si="28"/>
        <v>#REF!</v>
      </c>
      <c r="X42" s="12" t="e">
        <f t="shared" si="28"/>
        <v>#REF!</v>
      </c>
      <c r="Y42" s="12" t="e">
        <f t="shared" si="28"/>
        <v>#REF!</v>
      </c>
      <c r="Z42" s="12" t="e">
        <f t="shared" si="28"/>
        <v>#REF!</v>
      </c>
      <c r="AA42" s="12" t="e">
        <f t="shared" si="28"/>
        <v>#REF!</v>
      </c>
      <c r="AB42" s="12" t="e">
        <f t="shared" si="28"/>
        <v>#REF!</v>
      </c>
      <c r="AC42" s="12" t="e">
        <f t="shared" si="28"/>
        <v>#REF!</v>
      </c>
      <c r="AD42" s="12" t="e">
        <f t="shared" si="28"/>
        <v>#REF!</v>
      </c>
      <c r="AE42" s="12" t="e">
        <f t="shared" si="28"/>
        <v>#REF!</v>
      </c>
      <c r="AF42" s="12">
        <f t="shared" si="28"/>
        <v>19465</v>
      </c>
      <c r="AG42" s="12">
        <f t="shared" si="28"/>
        <v>19465</v>
      </c>
      <c r="AH42" s="12">
        <f t="shared" si="28"/>
        <v>19465</v>
      </c>
      <c r="AI42" s="12">
        <f t="shared" si="28"/>
        <v>14362</v>
      </c>
      <c r="AJ42" s="12">
        <f t="shared" si="28"/>
        <v>14362</v>
      </c>
      <c r="AK42" s="12">
        <f t="shared" si="28"/>
        <v>15577</v>
      </c>
      <c r="AL42" s="12">
        <f t="shared" si="28"/>
        <v>15577</v>
      </c>
      <c r="AM42" s="12">
        <f t="shared" si="28"/>
        <v>14767</v>
      </c>
      <c r="AN42" s="12">
        <f t="shared" si="28"/>
        <v>14767</v>
      </c>
      <c r="AO42" s="12">
        <f t="shared" si="28"/>
        <v>13147</v>
      </c>
      <c r="AP42" s="12">
        <f t="shared" si="28"/>
        <v>14767</v>
      </c>
      <c r="AQ42" s="12">
        <f t="shared" si="28"/>
        <v>14767</v>
      </c>
      <c r="AR42" s="12">
        <f t="shared" si="28"/>
        <v>14767</v>
      </c>
      <c r="AS42" s="12">
        <f t="shared" si="28"/>
        <v>13957</v>
      </c>
      <c r="AT42" s="12">
        <f t="shared" si="28"/>
        <v>13957</v>
      </c>
      <c r="AU42" s="12">
        <f t="shared" si="28"/>
        <v>12742</v>
      </c>
      <c r="AV42" s="12">
        <f t="shared" si="28"/>
        <v>11932</v>
      </c>
      <c r="AW42" s="12">
        <f t="shared" si="28"/>
        <v>11932</v>
      </c>
      <c r="AX42" s="12">
        <f t="shared" si="28"/>
        <v>11932</v>
      </c>
      <c r="AY42" s="12">
        <f t="shared" si="28"/>
        <v>11932</v>
      </c>
      <c r="AZ42" s="12">
        <f t="shared" si="28"/>
        <v>11932</v>
      </c>
      <c r="BA42" s="12">
        <f t="shared" ref="BA42:DL42" si="29">ROUNDUP(BA15*0.9,)+25</f>
        <v>11932</v>
      </c>
      <c r="BB42" s="12">
        <f t="shared" si="29"/>
        <v>11932</v>
      </c>
      <c r="BC42" s="12">
        <f t="shared" si="29"/>
        <v>11406</v>
      </c>
      <c r="BD42" s="12">
        <f t="shared" si="29"/>
        <v>11406</v>
      </c>
      <c r="BE42" s="12">
        <f t="shared" si="29"/>
        <v>11406</v>
      </c>
      <c r="BF42" s="12">
        <f t="shared" si="29"/>
        <v>12013</v>
      </c>
      <c r="BG42" s="12">
        <f t="shared" si="29"/>
        <v>12013</v>
      </c>
      <c r="BH42" s="12">
        <f t="shared" si="29"/>
        <v>12013</v>
      </c>
      <c r="BI42" s="12">
        <f t="shared" si="29"/>
        <v>12013</v>
      </c>
      <c r="BJ42" s="12">
        <f t="shared" si="29"/>
        <v>11527</v>
      </c>
      <c r="BK42" s="12">
        <f t="shared" si="29"/>
        <v>11527</v>
      </c>
      <c r="BL42" s="12">
        <f t="shared" si="29"/>
        <v>11527</v>
      </c>
      <c r="BM42" s="12">
        <f t="shared" si="29"/>
        <v>11527</v>
      </c>
      <c r="BN42" s="12">
        <f t="shared" si="29"/>
        <v>11527</v>
      </c>
      <c r="BO42" s="12">
        <f t="shared" si="29"/>
        <v>12580</v>
      </c>
      <c r="BP42" s="12">
        <f t="shared" si="29"/>
        <v>12580</v>
      </c>
      <c r="BQ42" s="12">
        <f t="shared" si="29"/>
        <v>11527</v>
      </c>
      <c r="BR42" s="12">
        <f t="shared" si="29"/>
        <v>11527</v>
      </c>
      <c r="BS42" s="12">
        <f t="shared" si="29"/>
        <v>11527</v>
      </c>
      <c r="BT42" s="12">
        <f t="shared" si="29"/>
        <v>11527</v>
      </c>
      <c r="BU42" s="12">
        <f t="shared" si="29"/>
        <v>11527</v>
      </c>
      <c r="BV42" s="12">
        <f t="shared" si="29"/>
        <v>12013</v>
      </c>
      <c r="BW42" s="12">
        <f t="shared" si="29"/>
        <v>12013</v>
      </c>
      <c r="BX42" s="12">
        <f t="shared" si="29"/>
        <v>11770</v>
      </c>
      <c r="BY42" s="12">
        <f t="shared" si="29"/>
        <v>11770</v>
      </c>
      <c r="BZ42" s="12">
        <f t="shared" si="29"/>
        <v>11770</v>
      </c>
      <c r="CA42" s="12">
        <f t="shared" si="29"/>
        <v>11770</v>
      </c>
      <c r="CB42" s="12">
        <f t="shared" si="29"/>
        <v>11770</v>
      </c>
      <c r="CC42" s="12">
        <f t="shared" si="29"/>
        <v>12256</v>
      </c>
      <c r="CD42" s="12">
        <f t="shared" si="29"/>
        <v>12256</v>
      </c>
      <c r="CE42" s="12">
        <f t="shared" si="29"/>
        <v>12256</v>
      </c>
      <c r="CF42" s="12">
        <f t="shared" si="29"/>
        <v>11527</v>
      </c>
      <c r="CG42" s="12">
        <f t="shared" si="29"/>
        <v>11527</v>
      </c>
      <c r="CH42" s="12">
        <f t="shared" si="29"/>
        <v>11527</v>
      </c>
      <c r="CI42" s="12">
        <f t="shared" si="29"/>
        <v>12985</v>
      </c>
      <c r="CJ42" s="12">
        <f t="shared" si="29"/>
        <v>12985</v>
      </c>
      <c r="CK42" s="12">
        <f t="shared" si="29"/>
        <v>12985</v>
      </c>
      <c r="CL42" s="12">
        <f t="shared" si="29"/>
        <v>12256</v>
      </c>
      <c r="CM42" s="12">
        <f t="shared" si="29"/>
        <v>12256</v>
      </c>
      <c r="CN42" s="12">
        <f t="shared" si="29"/>
        <v>12256</v>
      </c>
      <c r="CO42" s="12">
        <f t="shared" si="29"/>
        <v>12256</v>
      </c>
      <c r="CP42" s="12">
        <f t="shared" si="29"/>
        <v>12256</v>
      </c>
      <c r="CQ42" s="12">
        <f t="shared" si="29"/>
        <v>12985</v>
      </c>
      <c r="CR42" s="12">
        <f t="shared" si="29"/>
        <v>12985</v>
      </c>
      <c r="CS42" s="12">
        <f t="shared" si="29"/>
        <v>12985</v>
      </c>
      <c r="CT42" s="12">
        <f t="shared" si="29"/>
        <v>11770</v>
      </c>
      <c r="CU42" s="12">
        <f t="shared" si="29"/>
        <v>11770</v>
      </c>
      <c r="CV42" s="12">
        <f t="shared" si="29"/>
        <v>11770</v>
      </c>
      <c r="CW42" s="12">
        <f t="shared" si="29"/>
        <v>11770</v>
      </c>
      <c r="CX42" s="12">
        <f t="shared" si="29"/>
        <v>12013</v>
      </c>
      <c r="CY42" s="12">
        <f t="shared" si="29"/>
        <v>12013</v>
      </c>
      <c r="CZ42" s="12">
        <f t="shared" si="29"/>
        <v>11770</v>
      </c>
      <c r="DA42" s="12">
        <f t="shared" si="29"/>
        <v>11770</v>
      </c>
      <c r="DB42" s="12">
        <f t="shared" si="29"/>
        <v>11770</v>
      </c>
      <c r="DC42" s="12">
        <f t="shared" si="29"/>
        <v>11770</v>
      </c>
      <c r="DD42" s="12">
        <f t="shared" si="29"/>
        <v>11770</v>
      </c>
      <c r="DE42" s="12">
        <f t="shared" si="29"/>
        <v>12013</v>
      </c>
      <c r="DF42" s="12">
        <f t="shared" si="29"/>
        <v>12013</v>
      </c>
      <c r="DG42" s="12">
        <f t="shared" si="29"/>
        <v>11770</v>
      </c>
      <c r="DH42" s="12">
        <f t="shared" si="29"/>
        <v>11770</v>
      </c>
      <c r="DI42" s="12">
        <f t="shared" si="29"/>
        <v>11770</v>
      </c>
      <c r="DJ42" s="12">
        <f t="shared" si="29"/>
        <v>11770</v>
      </c>
      <c r="DK42" s="12">
        <f t="shared" si="29"/>
        <v>11770</v>
      </c>
      <c r="DL42" s="12">
        <f t="shared" si="29"/>
        <v>12013</v>
      </c>
      <c r="DM42" s="12">
        <f t="shared" ref="DM42:FX42" si="30">ROUNDUP(DM15*0.9,)+25</f>
        <v>12013</v>
      </c>
      <c r="DN42" s="12">
        <f t="shared" si="30"/>
        <v>12013</v>
      </c>
      <c r="DO42" s="12">
        <f t="shared" si="30"/>
        <v>12013</v>
      </c>
      <c r="DP42" s="12">
        <f t="shared" si="30"/>
        <v>12013</v>
      </c>
      <c r="DQ42" s="12">
        <f t="shared" si="30"/>
        <v>12013</v>
      </c>
      <c r="DR42" s="12">
        <f t="shared" si="30"/>
        <v>12013</v>
      </c>
      <c r="DS42" s="12">
        <f t="shared" si="30"/>
        <v>15415</v>
      </c>
      <c r="DT42" s="12">
        <f t="shared" si="30"/>
        <v>15415</v>
      </c>
      <c r="DU42" s="12">
        <f t="shared" si="30"/>
        <v>15415</v>
      </c>
      <c r="DV42" s="12">
        <f t="shared" si="30"/>
        <v>15415</v>
      </c>
      <c r="DW42" s="12">
        <f t="shared" si="30"/>
        <v>15415</v>
      </c>
      <c r="DX42" s="12">
        <f t="shared" si="30"/>
        <v>15415</v>
      </c>
      <c r="DY42" s="12">
        <f t="shared" si="30"/>
        <v>15415</v>
      </c>
      <c r="DZ42" s="12">
        <f t="shared" si="30"/>
        <v>15415</v>
      </c>
      <c r="EA42" s="12">
        <f t="shared" si="30"/>
        <v>15415</v>
      </c>
      <c r="EB42" s="12">
        <f t="shared" si="30"/>
        <v>17035</v>
      </c>
      <c r="EC42" s="12">
        <f t="shared" si="30"/>
        <v>17035</v>
      </c>
      <c r="ED42" s="12">
        <f t="shared" si="30"/>
        <v>17035</v>
      </c>
      <c r="EE42" s="12">
        <f t="shared" si="30"/>
        <v>17035</v>
      </c>
      <c r="EF42" s="12">
        <f t="shared" si="30"/>
        <v>17035</v>
      </c>
      <c r="EG42" s="12">
        <f t="shared" si="30"/>
        <v>17035</v>
      </c>
      <c r="EH42" s="12">
        <f t="shared" si="30"/>
        <v>17035</v>
      </c>
      <c r="EI42" s="12">
        <f t="shared" si="30"/>
        <v>15415</v>
      </c>
      <c r="EJ42" s="12">
        <f t="shared" si="30"/>
        <v>15415</v>
      </c>
      <c r="EK42" s="12">
        <f t="shared" si="30"/>
        <v>15415</v>
      </c>
      <c r="EL42" s="12">
        <f t="shared" si="30"/>
        <v>15415</v>
      </c>
      <c r="EM42" s="12">
        <f t="shared" si="30"/>
        <v>15415</v>
      </c>
      <c r="EN42" s="12">
        <f t="shared" si="30"/>
        <v>15415</v>
      </c>
      <c r="EO42" s="12">
        <f t="shared" si="30"/>
        <v>15415</v>
      </c>
      <c r="EP42" s="12">
        <f t="shared" si="30"/>
        <v>15415</v>
      </c>
      <c r="EQ42" s="12">
        <f t="shared" si="30"/>
        <v>16225</v>
      </c>
      <c r="ER42" s="12">
        <f t="shared" si="30"/>
        <v>16225</v>
      </c>
      <c r="ES42" s="12">
        <f t="shared" si="30"/>
        <v>16225</v>
      </c>
      <c r="ET42" s="12">
        <f t="shared" si="30"/>
        <v>16225</v>
      </c>
      <c r="EU42" s="12">
        <f t="shared" si="30"/>
        <v>16225</v>
      </c>
      <c r="EV42" s="12">
        <f t="shared" si="30"/>
        <v>16225</v>
      </c>
      <c r="EW42" s="12">
        <f t="shared" si="30"/>
        <v>16225</v>
      </c>
      <c r="EX42" s="12">
        <f t="shared" si="30"/>
        <v>16225</v>
      </c>
      <c r="EY42" s="12">
        <f t="shared" si="30"/>
        <v>16225</v>
      </c>
      <c r="EZ42" s="12">
        <f t="shared" si="30"/>
        <v>16225</v>
      </c>
      <c r="FA42" s="12">
        <f t="shared" si="30"/>
        <v>16225</v>
      </c>
      <c r="FB42" s="12">
        <f t="shared" si="30"/>
        <v>16225</v>
      </c>
      <c r="FC42" s="12">
        <f t="shared" si="30"/>
        <v>16225</v>
      </c>
      <c r="FD42" s="12">
        <f t="shared" si="30"/>
        <v>16225</v>
      </c>
      <c r="FE42" s="12">
        <f t="shared" si="30"/>
        <v>13795</v>
      </c>
      <c r="FF42" s="12">
        <f t="shared" si="30"/>
        <v>13795</v>
      </c>
      <c r="FG42" s="12">
        <f t="shared" si="30"/>
        <v>13795</v>
      </c>
      <c r="FH42" s="12">
        <f t="shared" si="30"/>
        <v>13795</v>
      </c>
      <c r="FI42" s="12">
        <f t="shared" si="30"/>
        <v>14200</v>
      </c>
      <c r="FJ42" s="12">
        <f t="shared" si="30"/>
        <v>14200</v>
      </c>
      <c r="FK42" s="12">
        <f t="shared" si="30"/>
        <v>13795</v>
      </c>
      <c r="FL42" s="12">
        <f t="shared" si="30"/>
        <v>13795</v>
      </c>
      <c r="FM42" s="12">
        <f t="shared" si="30"/>
        <v>13795</v>
      </c>
      <c r="FN42" s="12">
        <f t="shared" si="30"/>
        <v>13795</v>
      </c>
      <c r="FO42" s="12">
        <f t="shared" si="30"/>
        <v>13795</v>
      </c>
      <c r="FP42" s="12">
        <f t="shared" si="30"/>
        <v>14200</v>
      </c>
      <c r="FQ42" s="12">
        <f t="shared" si="30"/>
        <v>14200</v>
      </c>
      <c r="FR42" s="12">
        <f t="shared" si="30"/>
        <v>13795</v>
      </c>
      <c r="FS42" s="12">
        <f t="shared" si="30"/>
        <v>13795</v>
      </c>
      <c r="FT42" s="12">
        <f t="shared" si="30"/>
        <v>13795</v>
      </c>
      <c r="FU42" s="12">
        <f t="shared" si="30"/>
        <v>13795</v>
      </c>
      <c r="FV42" s="12">
        <f t="shared" si="30"/>
        <v>13795</v>
      </c>
      <c r="FW42" s="12">
        <f t="shared" si="30"/>
        <v>14200</v>
      </c>
      <c r="FX42" s="12">
        <f t="shared" si="30"/>
        <v>14200</v>
      </c>
      <c r="FY42" s="12">
        <f t="shared" ref="FY42:IF42" si="31">ROUNDUP(FY15*0.9,)+25</f>
        <v>13795</v>
      </c>
      <c r="FZ42" s="12">
        <f t="shared" si="31"/>
        <v>13795</v>
      </c>
      <c r="GA42" s="12">
        <f t="shared" si="31"/>
        <v>13795</v>
      </c>
      <c r="GB42" s="12">
        <f t="shared" si="31"/>
        <v>13795</v>
      </c>
      <c r="GC42" s="12">
        <f t="shared" si="31"/>
        <v>13795</v>
      </c>
      <c r="GD42" s="12">
        <f t="shared" si="31"/>
        <v>14200</v>
      </c>
      <c r="GE42" s="12">
        <f t="shared" si="31"/>
        <v>14200</v>
      </c>
      <c r="GF42" s="12">
        <f t="shared" si="31"/>
        <v>13795</v>
      </c>
      <c r="GG42" s="12">
        <f t="shared" si="31"/>
        <v>13795</v>
      </c>
      <c r="GH42" s="12">
        <f t="shared" si="31"/>
        <v>13795</v>
      </c>
      <c r="GI42" s="12">
        <f t="shared" si="31"/>
        <v>13795</v>
      </c>
      <c r="GJ42" s="12">
        <f t="shared" si="31"/>
        <v>13795</v>
      </c>
      <c r="GK42" s="12">
        <f t="shared" si="31"/>
        <v>14200</v>
      </c>
      <c r="GL42" s="12">
        <f t="shared" si="31"/>
        <v>14200</v>
      </c>
      <c r="GM42" s="12">
        <f t="shared" si="31"/>
        <v>13795</v>
      </c>
      <c r="GN42" s="12">
        <f t="shared" si="31"/>
        <v>13795</v>
      </c>
      <c r="GO42" s="12">
        <f t="shared" si="31"/>
        <v>13795</v>
      </c>
      <c r="GP42" s="12">
        <f t="shared" si="31"/>
        <v>13795</v>
      </c>
      <c r="GQ42" s="12">
        <f t="shared" si="31"/>
        <v>13795</v>
      </c>
      <c r="GR42" s="12">
        <f t="shared" si="31"/>
        <v>13795</v>
      </c>
      <c r="GS42" s="12">
        <f t="shared" si="31"/>
        <v>13795</v>
      </c>
      <c r="GT42" s="12">
        <f t="shared" si="31"/>
        <v>12985</v>
      </c>
      <c r="GU42" s="12">
        <f t="shared" si="31"/>
        <v>12985</v>
      </c>
      <c r="GV42" s="12">
        <f t="shared" si="31"/>
        <v>12985</v>
      </c>
      <c r="GW42" s="12">
        <f t="shared" si="31"/>
        <v>12985</v>
      </c>
      <c r="GX42" s="12">
        <f t="shared" si="31"/>
        <v>12985</v>
      </c>
      <c r="GY42" s="12">
        <f t="shared" si="31"/>
        <v>13390</v>
      </c>
      <c r="GZ42" s="12">
        <f t="shared" si="31"/>
        <v>13390</v>
      </c>
      <c r="HA42" s="12">
        <f t="shared" si="31"/>
        <v>12580</v>
      </c>
      <c r="HB42" s="12">
        <f t="shared" si="31"/>
        <v>12580</v>
      </c>
      <c r="HC42" s="12">
        <f t="shared" si="31"/>
        <v>12580</v>
      </c>
      <c r="HD42" s="12">
        <f t="shared" si="31"/>
        <v>12580</v>
      </c>
      <c r="HE42" s="12">
        <f t="shared" si="31"/>
        <v>12580</v>
      </c>
      <c r="HF42" s="12">
        <f t="shared" si="31"/>
        <v>12985</v>
      </c>
      <c r="HG42" s="12">
        <f t="shared" si="31"/>
        <v>12985</v>
      </c>
      <c r="HH42" s="12">
        <f t="shared" si="31"/>
        <v>12985</v>
      </c>
      <c r="HI42" s="12">
        <f t="shared" si="31"/>
        <v>12985</v>
      </c>
      <c r="HJ42" s="12">
        <f t="shared" si="31"/>
        <v>12985</v>
      </c>
      <c r="HK42" s="12">
        <f t="shared" si="31"/>
        <v>12985</v>
      </c>
      <c r="HL42" s="12">
        <f t="shared" si="31"/>
        <v>12985</v>
      </c>
      <c r="HM42" s="12">
        <f t="shared" si="31"/>
        <v>13390</v>
      </c>
      <c r="HN42" s="12">
        <f t="shared" si="31"/>
        <v>13390</v>
      </c>
      <c r="HO42" s="12">
        <f t="shared" si="31"/>
        <v>12985</v>
      </c>
      <c r="HP42" s="12">
        <f t="shared" si="31"/>
        <v>12985</v>
      </c>
      <c r="HQ42" s="12">
        <f t="shared" si="31"/>
        <v>12985</v>
      </c>
      <c r="HR42" s="12">
        <f t="shared" si="31"/>
        <v>12985</v>
      </c>
      <c r="HS42" s="12">
        <f t="shared" si="31"/>
        <v>12985</v>
      </c>
      <c r="HT42" s="12">
        <f t="shared" si="31"/>
        <v>13390</v>
      </c>
      <c r="HU42" s="12">
        <f t="shared" si="31"/>
        <v>13390</v>
      </c>
      <c r="HV42" s="12">
        <f t="shared" si="31"/>
        <v>12985</v>
      </c>
      <c r="HW42" s="12">
        <f t="shared" si="31"/>
        <v>12985</v>
      </c>
      <c r="HX42" s="12">
        <f t="shared" si="31"/>
        <v>12985</v>
      </c>
      <c r="HY42" s="12">
        <f t="shared" si="31"/>
        <v>12985</v>
      </c>
      <c r="HZ42" s="12">
        <f t="shared" si="31"/>
        <v>12985</v>
      </c>
      <c r="IA42" s="12">
        <f t="shared" si="31"/>
        <v>12985</v>
      </c>
      <c r="IB42" s="12">
        <f t="shared" si="31"/>
        <v>12985</v>
      </c>
      <c r="IC42" s="12">
        <f t="shared" si="31"/>
        <v>12985</v>
      </c>
      <c r="ID42" s="12">
        <f t="shared" si="31"/>
        <v>12985</v>
      </c>
      <c r="IE42" s="12">
        <f t="shared" si="31"/>
        <v>12985</v>
      </c>
      <c r="IF42" s="12">
        <f t="shared" si="31"/>
        <v>12985</v>
      </c>
    </row>
    <row r="43" spans="1:240" s="4" customFormat="1" ht="12" customHeight="1">
      <c r="A43" s="13">
        <v>2</v>
      </c>
      <c r="B43" s="12" t="e">
        <f t="shared" ref="B43:AZ43" si="32">ROUNDUP(B16*0.9,)+25</f>
        <v>#REF!</v>
      </c>
      <c r="C43" s="12" t="e">
        <f t="shared" si="32"/>
        <v>#REF!</v>
      </c>
      <c r="D43" s="12" t="e">
        <f t="shared" si="32"/>
        <v>#REF!</v>
      </c>
      <c r="E43" s="12" t="e">
        <f t="shared" si="32"/>
        <v>#REF!</v>
      </c>
      <c r="F43" s="12" t="e">
        <f t="shared" si="32"/>
        <v>#REF!</v>
      </c>
      <c r="G43" s="12" t="e">
        <f t="shared" si="32"/>
        <v>#REF!</v>
      </c>
      <c r="H43" s="12" t="e">
        <f t="shared" si="32"/>
        <v>#REF!</v>
      </c>
      <c r="I43" s="12" t="e">
        <f t="shared" si="32"/>
        <v>#REF!</v>
      </c>
      <c r="J43" s="12" t="e">
        <f t="shared" si="32"/>
        <v>#REF!</v>
      </c>
      <c r="K43" s="12" t="e">
        <f t="shared" si="32"/>
        <v>#REF!</v>
      </c>
      <c r="L43" s="12" t="e">
        <f t="shared" si="32"/>
        <v>#REF!</v>
      </c>
      <c r="M43" s="12" t="e">
        <f t="shared" si="32"/>
        <v>#REF!</v>
      </c>
      <c r="N43" s="12" t="e">
        <f t="shared" si="32"/>
        <v>#REF!</v>
      </c>
      <c r="O43" s="12" t="e">
        <f t="shared" si="32"/>
        <v>#REF!</v>
      </c>
      <c r="P43" s="12" t="e">
        <f t="shared" si="32"/>
        <v>#REF!</v>
      </c>
      <c r="Q43" s="12" t="e">
        <f t="shared" si="32"/>
        <v>#REF!</v>
      </c>
      <c r="R43" s="12" t="e">
        <f t="shared" si="32"/>
        <v>#REF!</v>
      </c>
      <c r="S43" s="12" t="e">
        <f t="shared" si="32"/>
        <v>#REF!</v>
      </c>
      <c r="T43" s="12" t="e">
        <f t="shared" si="32"/>
        <v>#REF!</v>
      </c>
      <c r="U43" s="12" t="e">
        <f t="shared" si="32"/>
        <v>#REF!</v>
      </c>
      <c r="V43" s="12" t="e">
        <f t="shared" si="32"/>
        <v>#REF!</v>
      </c>
      <c r="W43" s="12" t="e">
        <f t="shared" si="32"/>
        <v>#REF!</v>
      </c>
      <c r="X43" s="12" t="e">
        <f t="shared" si="32"/>
        <v>#REF!</v>
      </c>
      <c r="Y43" s="12" t="e">
        <f t="shared" si="32"/>
        <v>#REF!</v>
      </c>
      <c r="Z43" s="12" t="e">
        <f t="shared" si="32"/>
        <v>#REF!</v>
      </c>
      <c r="AA43" s="12" t="e">
        <f t="shared" si="32"/>
        <v>#REF!</v>
      </c>
      <c r="AB43" s="12" t="e">
        <f t="shared" si="32"/>
        <v>#REF!</v>
      </c>
      <c r="AC43" s="12" t="e">
        <f t="shared" si="32"/>
        <v>#REF!</v>
      </c>
      <c r="AD43" s="12" t="e">
        <f t="shared" si="32"/>
        <v>#REF!</v>
      </c>
      <c r="AE43" s="12" t="e">
        <f t="shared" si="32"/>
        <v>#REF!</v>
      </c>
      <c r="AF43" s="12">
        <f t="shared" si="32"/>
        <v>21045</v>
      </c>
      <c r="AG43" s="12">
        <f t="shared" si="32"/>
        <v>21045</v>
      </c>
      <c r="AH43" s="12">
        <f t="shared" si="32"/>
        <v>21045</v>
      </c>
      <c r="AI43" s="12">
        <f t="shared" si="32"/>
        <v>15942</v>
      </c>
      <c r="AJ43" s="12">
        <f t="shared" si="32"/>
        <v>15942</v>
      </c>
      <c r="AK43" s="12">
        <f t="shared" si="32"/>
        <v>17157</v>
      </c>
      <c r="AL43" s="12">
        <f t="shared" si="32"/>
        <v>17157</v>
      </c>
      <c r="AM43" s="12">
        <f t="shared" si="32"/>
        <v>16347</v>
      </c>
      <c r="AN43" s="12">
        <f t="shared" si="32"/>
        <v>16347</v>
      </c>
      <c r="AO43" s="12">
        <f t="shared" si="32"/>
        <v>14727</v>
      </c>
      <c r="AP43" s="12">
        <f t="shared" si="32"/>
        <v>16347</v>
      </c>
      <c r="AQ43" s="12">
        <f t="shared" si="32"/>
        <v>16347</v>
      </c>
      <c r="AR43" s="12">
        <f t="shared" si="32"/>
        <v>16347</v>
      </c>
      <c r="AS43" s="12">
        <f t="shared" si="32"/>
        <v>15537</v>
      </c>
      <c r="AT43" s="12">
        <f t="shared" si="32"/>
        <v>15537</v>
      </c>
      <c r="AU43" s="12">
        <f t="shared" si="32"/>
        <v>14322</v>
      </c>
      <c r="AV43" s="12">
        <f t="shared" si="32"/>
        <v>13512</v>
      </c>
      <c r="AW43" s="12">
        <f t="shared" si="32"/>
        <v>13512</v>
      </c>
      <c r="AX43" s="12">
        <f t="shared" si="32"/>
        <v>13512</v>
      </c>
      <c r="AY43" s="12">
        <f t="shared" si="32"/>
        <v>13512</v>
      </c>
      <c r="AZ43" s="12">
        <f t="shared" si="32"/>
        <v>13512</v>
      </c>
      <c r="BA43" s="12">
        <f t="shared" ref="BA43:DL43" si="33">ROUNDUP(BA16*0.9,)+25</f>
        <v>13512</v>
      </c>
      <c r="BB43" s="12">
        <f t="shared" si="33"/>
        <v>13512</v>
      </c>
      <c r="BC43" s="12">
        <f t="shared" si="33"/>
        <v>12985</v>
      </c>
      <c r="BD43" s="12">
        <f t="shared" si="33"/>
        <v>12985</v>
      </c>
      <c r="BE43" s="12">
        <f t="shared" si="33"/>
        <v>12985</v>
      </c>
      <c r="BF43" s="12">
        <f t="shared" si="33"/>
        <v>13512</v>
      </c>
      <c r="BG43" s="12">
        <f t="shared" si="33"/>
        <v>13512</v>
      </c>
      <c r="BH43" s="12">
        <f t="shared" si="33"/>
        <v>13512</v>
      </c>
      <c r="BI43" s="12">
        <f t="shared" si="33"/>
        <v>13512</v>
      </c>
      <c r="BJ43" s="12">
        <f t="shared" si="33"/>
        <v>13026</v>
      </c>
      <c r="BK43" s="12">
        <f t="shared" si="33"/>
        <v>13026</v>
      </c>
      <c r="BL43" s="12">
        <f t="shared" si="33"/>
        <v>13026</v>
      </c>
      <c r="BM43" s="12">
        <f t="shared" si="33"/>
        <v>13026</v>
      </c>
      <c r="BN43" s="12">
        <f t="shared" si="33"/>
        <v>13026</v>
      </c>
      <c r="BO43" s="12">
        <f t="shared" si="33"/>
        <v>14079</v>
      </c>
      <c r="BP43" s="12">
        <f t="shared" si="33"/>
        <v>14079</v>
      </c>
      <c r="BQ43" s="12">
        <f t="shared" si="33"/>
        <v>13026</v>
      </c>
      <c r="BR43" s="12">
        <f t="shared" si="33"/>
        <v>13026</v>
      </c>
      <c r="BS43" s="12">
        <f t="shared" si="33"/>
        <v>13026</v>
      </c>
      <c r="BT43" s="12">
        <f t="shared" si="33"/>
        <v>13026</v>
      </c>
      <c r="BU43" s="12">
        <f t="shared" si="33"/>
        <v>13026</v>
      </c>
      <c r="BV43" s="12">
        <f t="shared" si="33"/>
        <v>13512</v>
      </c>
      <c r="BW43" s="12">
        <f t="shared" si="33"/>
        <v>13512</v>
      </c>
      <c r="BX43" s="12">
        <f t="shared" si="33"/>
        <v>13269</v>
      </c>
      <c r="BY43" s="12">
        <f t="shared" si="33"/>
        <v>13269</v>
      </c>
      <c r="BZ43" s="12">
        <f t="shared" si="33"/>
        <v>13269</v>
      </c>
      <c r="CA43" s="12">
        <f t="shared" si="33"/>
        <v>13269</v>
      </c>
      <c r="CB43" s="12">
        <f t="shared" si="33"/>
        <v>13269</v>
      </c>
      <c r="CC43" s="12">
        <f t="shared" si="33"/>
        <v>13755</v>
      </c>
      <c r="CD43" s="12">
        <f t="shared" si="33"/>
        <v>13755</v>
      </c>
      <c r="CE43" s="12">
        <f t="shared" si="33"/>
        <v>13755</v>
      </c>
      <c r="CF43" s="12">
        <f t="shared" si="33"/>
        <v>13026</v>
      </c>
      <c r="CG43" s="12">
        <f t="shared" si="33"/>
        <v>13026</v>
      </c>
      <c r="CH43" s="12">
        <f t="shared" si="33"/>
        <v>13026</v>
      </c>
      <c r="CI43" s="12">
        <f t="shared" si="33"/>
        <v>14484</v>
      </c>
      <c r="CJ43" s="12">
        <f t="shared" si="33"/>
        <v>14484</v>
      </c>
      <c r="CK43" s="12">
        <f t="shared" si="33"/>
        <v>14484</v>
      </c>
      <c r="CL43" s="12">
        <f t="shared" si="33"/>
        <v>13755</v>
      </c>
      <c r="CM43" s="12">
        <f t="shared" si="33"/>
        <v>13755</v>
      </c>
      <c r="CN43" s="12">
        <f t="shared" si="33"/>
        <v>13755</v>
      </c>
      <c r="CO43" s="12">
        <f t="shared" si="33"/>
        <v>13755</v>
      </c>
      <c r="CP43" s="12">
        <f t="shared" si="33"/>
        <v>13755</v>
      </c>
      <c r="CQ43" s="12">
        <f t="shared" si="33"/>
        <v>14484</v>
      </c>
      <c r="CR43" s="12">
        <f t="shared" si="33"/>
        <v>14484</v>
      </c>
      <c r="CS43" s="12">
        <f t="shared" si="33"/>
        <v>14484</v>
      </c>
      <c r="CT43" s="12">
        <f t="shared" si="33"/>
        <v>13269</v>
      </c>
      <c r="CU43" s="12">
        <f t="shared" si="33"/>
        <v>13269</v>
      </c>
      <c r="CV43" s="12">
        <f t="shared" si="33"/>
        <v>13269</v>
      </c>
      <c r="CW43" s="12">
        <f t="shared" si="33"/>
        <v>13269</v>
      </c>
      <c r="CX43" s="12">
        <f t="shared" si="33"/>
        <v>13512</v>
      </c>
      <c r="CY43" s="12">
        <f t="shared" si="33"/>
        <v>13512</v>
      </c>
      <c r="CZ43" s="12">
        <f t="shared" si="33"/>
        <v>13269</v>
      </c>
      <c r="DA43" s="12">
        <f t="shared" si="33"/>
        <v>13269</v>
      </c>
      <c r="DB43" s="12">
        <f t="shared" si="33"/>
        <v>13269</v>
      </c>
      <c r="DC43" s="12">
        <f t="shared" si="33"/>
        <v>13269</v>
      </c>
      <c r="DD43" s="12">
        <f t="shared" si="33"/>
        <v>13269</v>
      </c>
      <c r="DE43" s="12">
        <f t="shared" si="33"/>
        <v>13512</v>
      </c>
      <c r="DF43" s="12">
        <f t="shared" si="33"/>
        <v>13512</v>
      </c>
      <c r="DG43" s="12">
        <f t="shared" si="33"/>
        <v>13269</v>
      </c>
      <c r="DH43" s="12">
        <f t="shared" si="33"/>
        <v>13269</v>
      </c>
      <c r="DI43" s="12">
        <f t="shared" si="33"/>
        <v>13269</v>
      </c>
      <c r="DJ43" s="12">
        <f t="shared" si="33"/>
        <v>13269</v>
      </c>
      <c r="DK43" s="12">
        <f t="shared" si="33"/>
        <v>13269</v>
      </c>
      <c r="DL43" s="12">
        <f t="shared" si="33"/>
        <v>13512</v>
      </c>
      <c r="DM43" s="12">
        <f t="shared" ref="DM43:FX43" si="34">ROUNDUP(DM16*0.9,)+25</f>
        <v>13512</v>
      </c>
      <c r="DN43" s="12">
        <f t="shared" si="34"/>
        <v>13512</v>
      </c>
      <c r="DO43" s="12">
        <f t="shared" si="34"/>
        <v>13512</v>
      </c>
      <c r="DP43" s="12">
        <f t="shared" si="34"/>
        <v>13512</v>
      </c>
      <c r="DQ43" s="12">
        <f t="shared" si="34"/>
        <v>13512</v>
      </c>
      <c r="DR43" s="12">
        <f t="shared" si="34"/>
        <v>13512</v>
      </c>
      <c r="DS43" s="12">
        <f t="shared" si="34"/>
        <v>16914</v>
      </c>
      <c r="DT43" s="12">
        <f t="shared" si="34"/>
        <v>16914</v>
      </c>
      <c r="DU43" s="12">
        <f t="shared" si="34"/>
        <v>16914</v>
      </c>
      <c r="DV43" s="12">
        <f t="shared" si="34"/>
        <v>16914</v>
      </c>
      <c r="DW43" s="12">
        <f t="shared" si="34"/>
        <v>16914</v>
      </c>
      <c r="DX43" s="12">
        <f t="shared" si="34"/>
        <v>16914</v>
      </c>
      <c r="DY43" s="12">
        <f t="shared" si="34"/>
        <v>16914</v>
      </c>
      <c r="DZ43" s="12">
        <f t="shared" si="34"/>
        <v>16914</v>
      </c>
      <c r="EA43" s="12">
        <f t="shared" si="34"/>
        <v>16914</v>
      </c>
      <c r="EB43" s="12">
        <f t="shared" si="34"/>
        <v>18534</v>
      </c>
      <c r="EC43" s="12">
        <f t="shared" si="34"/>
        <v>18534</v>
      </c>
      <c r="ED43" s="12">
        <f t="shared" si="34"/>
        <v>18534</v>
      </c>
      <c r="EE43" s="12">
        <f t="shared" si="34"/>
        <v>18534</v>
      </c>
      <c r="EF43" s="12">
        <f t="shared" si="34"/>
        <v>18534</v>
      </c>
      <c r="EG43" s="12">
        <f t="shared" si="34"/>
        <v>18534</v>
      </c>
      <c r="EH43" s="12">
        <f t="shared" si="34"/>
        <v>18534</v>
      </c>
      <c r="EI43" s="12">
        <f t="shared" si="34"/>
        <v>16914</v>
      </c>
      <c r="EJ43" s="12">
        <f t="shared" si="34"/>
        <v>16914</v>
      </c>
      <c r="EK43" s="12">
        <f t="shared" si="34"/>
        <v>16914</v>
      </c>
      <c r="EL43" s="12">
        <f t="shared" si="34"/>
        <v>16914</v>
      </c>
      <c r="EM43" s="12">
        <f t="shared" si="34"/>
        <v>16914</v>
      </c>
      <c r="EN43" s="12">
        <f t="shared" si="34"/>
        <v>16914</v>
      </c>
      <c r="EO43" s="12">
        <f t="shared" si="34"/>
        <v>16914</v>
      </c>
      <c r="EP43" s="12">
        <f t="shared" si="34"/>
        <v>16914</v>
      </c>
      <c r="EQ43" s="12">
        <f t="shared" si="34"/>
        <v>17724</v>
      </c>
      <c r="ER43" s="12">
        <f t="shared" si="34"/>
        <v>17724</v>
      </c>
      <c r="ES43" s="12">
        <f t="shared" si="34"/>
        <v>17724</v>
      </c>
      <c r="ET43" s="12">
        <f t="shared" si="34"/>
        <v>17724</v>
      </c>
      <c r="EU43" s="12">
        <f t="shared" si="34"/>
        <v>17724</v>
      </c>
      <c r="EV43" s="12">
        <f t="shared" si="34"/>
        <v>17724</v>
      </c>
      <c r="EW43" s="12">
        <f t="shared" si="34"/>
        <v>17724</v>
      </c>
      <c r="EX43" s="12">
        <f t="shared" si="34"/>
        <v>17724</v>
      </c>
      <c r="EY43" s="12">
        <f t="shared" si="34"/>
        <v>17724</v>
      </c>
      <c r="EZ43" s="12">
        <f t="shared" si="34"/>
        <v>17724</v>
      </c>
      <c r="FA43" s="12">
        <f t="shared" si="34"/>
        <v>17724</v>
      </c>
      <c r="FB43" s="12">
        <f t="shared" si="34"/>
        <v>17724</v>
      </c>
      <c r="FC43" s="12">
        <f t="shared" si="34"/>
        <v>17724</v>
      </c>
      <c r="FD43" s="12">
        <f t="shared" si="34"/>
        <v>17724</v>
      </c>
      <c r="FE43" s="12">
        <f t="shared" si="34"/>
        <v>15294</v>
      </c>
      <c r="FF43" s="12">
        <f t="shared" si="34"/>
        <v>15294</v>
      </c>
      <c r="FG43" s="12">
        <f t="shared" si="34"/>
        <v>15294</v>
      </c>
      <c r="FH43" s="12">
        <f t="shared" si="34"/>
        <v>15294</v>
      </c>
      <c r="FI43" s="12">
        <f t="shared" si="34"/>
        <v>15699</v>
      </c>
      <c r="FJ43" s="12">
        <f t="shared" si="34"/>
        <v>15699</v>
      </c>
      <c r="FK43" s="12">
        <f t="shared" si="34"/>
        <v>15294</v>
      </c>
      <c r="FL43" s="12">
        <f t="shared" si="34"/>
        <v>15294</v>
      </c>
      <c r="FM43" s="12">
        <f t="shared" si="34"/>
        <v>15294</v>
      </c>
      <c r="FN43" s="12">
        <f t="shared" si="34"/>
        <v>15294</v>
      </c>
      <c r="FO43" s="12">
        <f t="shared" si="34"/>
        <v>15294</v>
      </c>
      <c r="FP43" s="12">
        <f t="shared" si="34"/>
        <v>15699</v>
      </c>
      <c r="FQ43" s="12">
        <f t="shared" si="34"/>
        <v>15699</v>
      </c>
      <c r="FR43" s="12">
        <f t="shared" si="34"/>
        <v>15294</v>
      </c>
      <c r="FS43" s="12">
        <f t="shared" si="34"/>
        <v>15294</v>
      </c>
      <c r="FT43" s="12">
        <f t="shared" si="34"/>
        <v>15294</v>
      </c>
      <c r="FU43" s="12">
        <f t="shared" si="34"/>
        <v>15294</v>
      </c>
      <c r="FV43" s="12">
        <f t="shared" si="34"/>
        <v>15294</v>
      </c>
      <c r="FW43" s="12">
        <f t="shared" si="34"/>
        <v>15699</v>
      </c>
      <c r="FX43" s="12">
        <f t="shared" si="34"/>
        <v>15699</v>
      </c>
      <c r="FY43" s="12">
        <f t="shared" ref="FY43:IF43" si="35">ROUNDUP(FY16*0.9,)+25</f>
        <v>15294</v>
      </c>
      <c r="FZ43" s="12">
        <f t="shared" si="35"/>
        <v>15294</v>
      </c>
      <c r="GA43" s="12">
        <f t="shared" si="35"/>
        <v>15294</v>
      </c>
      <c r="GB43" s="12">
        <f t="shared" si="35"/>
        <v>15294</v>
      </c>
      <c r="GC43" s="12">
        <f t="shared" si="35"/>
        <v>15294</v>
      </c>
      <c r="GD43" s="12">
        <f t="shared" si="35"/>
        <v>15699</v>
      </c>
      <c r="GE43" s="12">
        <f t="shared" si="35"/>
        <v>15699</v>
      </c>
      <c r="GF43" s="12">
        <f t="shared" si="35"/>
        <v>15294</v>
      </c>
      <c r="GG43" s="12">
        <f t="shared" si="35"/>
        <v>15294</v>
      </c>
      <c r="GH43" s="12">
        <f t="shared" si="35"/>
        <v>15294</v>
      </c>
      <c r="GI43" s="12">
        <f t="shared" si="35"/>
        <v>15294</v>
      </c>
      <c r="GJ43" s="12">
        <f t="shared" si="35"/>
        <v>15294</v>
      </c>
      <c r="GK43" s="12">
        <f t="shared" si="35"/>
        <v>15699</v>
      </c>
      <c r="GL43" s="12">
        <f t="shared" si="35"/>
        <v>15699</v>
      </c>
      <c r="GM43" s="12">
        <f t="shared" si="35"/>
        <v>15294</v>
      </c>
      <c r="GN43" s="12">
        <f t="shared" si="35"/>
        <v>15294</v>
      </c>
      <c r="GO43" s="12">
        <f t="shared" si="35"/>
        <v>15294</v>
      </c>
      <c r="GP43" s="12">
        <f t="shared" si="35"/>
        <v>15294</v>
      </c>
      <c r="GQ43" s="12">
        <f t="shared" si="35"/>
        <v>15294</v>
      </c>
      <c r="GR43" s="12">
        <f t="shared" si="35"/>
        <v>15294</v>
      </c>
      <c r="GS43" s="12">
        <f t="shared" si="35"/>
        <v>15294</v>
      </c>
      <c r="GT43" s="12">
        <f t="shared" si="35"/>
        <v>14484</v>
      </c>
      <c r="GU43" s="12">
        <f t="shared" si="35"/>
        <v>14484</v>
      </c>
      <c r="GV43" s="12">
        <f t="shared" si="35"/>
        <v>14484</v>
      </c>
      <c r="GW43" s="12">
        <f t="shared" si="35"/>
        <v>14484</v>
      </c>
      <c r="GX43" s="12">
        <f t="shared" si="35"/>
        <v>14484</v>
      </c>
      <c r="GY43" s="12">
        <f t="shared" si="35"/>
        <v>14889</v>
      </c>
      <c r="GZ43" s="12">
        <f t="shared" si="35"/>
        <v>14889</v>
      </c>
      <c r="HA43" s="12">
        <f t="shared" si="35"/>
        <v>14079</v>
      </c>
      <c r="HB43" s="12">
        <f t="shared" si="35"/>
        <v>14079</v>
      </c>
      <c r="HC43" s="12">
        <f t="shared" si="35"/>
        <v>14079</v>
      </c>
      <c r="HD43" s="12">
        <f t="shared" si="35"/>
        <v>14079</v>
      </c>
      <c r="HE43" s="12">
        <f t="shared" si="35"/>
        <v>14079</v>
      </c>
      <c r="HF43" s="12">
        <f t="shared" si="35"/>
        <v>14484</v>
      </c>
      <c r="HG43" s="12">
        <f t="shared" si="35"/>
        <v>14484</v>
      </c>
      <c r="HH43" s="12">
        <f t="shared" si="35"/>
        <v>14484</v>
      </c>
      <c r="HI43" s="12">
        <f t="shared" si="35"/>
        <v>14484</v>
      </c>
      <c r="HJ43" s="12">
        <f t="shared" si="35"/>
        <v>14484</v>
      </c>
      <c r="HK43" s="12">
        <f t="shared" si="35"/>
        <v>14484</v>
      </c>
      <c r="HL43" s="12">
        <f t="shared" si="35"/>
        <v>14484</v>
      </c>
      <c r="HM43" s="12">
        <f t="shared" si="35"/>
        <v>14889</v>
      </c>
      <c r="HN43" s="12">
        <f t="shared" si="35"/>
        <v>14889</v>
      </c>
      <c r="HO43" s="12">
        <f t="shared" si="35"/>
        <v>14484</v>
      </c>
      <c r="HP43" s="12">
        <f t="shared" si="35"/>
        <v>14484</v>
      </c>
      <c r="HQ43" s="12">
        <f t="shared" si="35"/>
        <v>14484</v>
      </c>
      <c r="HR43" s="12">
        <f t="shared" si="35"/>
        <v>14484</v>
      </c>
      <c r="HS43" s="12">
        <f t="shared" si="35"/>
        <v>14484</v>
      </c>
      <c r="HT43" s="12">
        <f t="shared" si="35"/>
        <v>14889</v>
      </c>
      <c r="HU43" s="12">
        <f t="shared" si="35"/>
        <v>14889</v>
      </c>
      <c r="HV43" s="12">
        <f t="shared" si="35"/>
        <v>14484</v>
      </c>
      <c r="HW43" s="12">
        <f t="shared" si="35"/>
        <v>14484</v>
      </c>
      <c r="HX43" s="12">
        <f t="shared" si="35"/>
        <v>14484</v>
      </c>
      <c r="HY43" s="12">
        <f t="shared" si="35"/>
        <v>14484</v>
      </c>
      <c r="HZ43" s="12">
        <f t="shared" si="35"/>
        <v>14484</v>
      </c>
      <c r="IA43" s="12">
        <f t="shared" si="35"/>
        <v>14484</v>
      </c>
      <c r="IB43" s="12">
        <f t="shared" si="35"/>
        <v>14484</v>
      </c>
      <c r="IC43" s="12">
        <f t="shared" si="35"/>
        <v>14484</v>
      </c>
      <c r="ID43" s="12">
        <f t="shared" si="35"/>
        <v>14484</v>
      </c>
      <c r="IE43" s="12">
        <f t="shared" si="35"/>
        <v>14484</v>
      </c>
      <c r="IF43" s="12">
        <f t="shared" si="35"/>
        <v>14484</v>
      </c>
    </row>
    <row r="44" spans="1:240" s="4" customFormat="1" ht="12" customHeight="1">
      <c r="A44" s="12" t="s">
        <v>72</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row>
    <row r="45" spans="1:240" s="4" customFormat="1" ht="12" customHeight="1">
      <c r="A45" s="13">
        <v>1</v>
      </c>
      <c r="B45" s="12" t="e">
        <f t="shared" ref="B45:AZ45" si="36">ROUNDUP(B18*0.9,)+25</f>
        <v>#REF!</v>
      </c>
      <c r="C45" s="12" t="e">
        <f t="shared" si="36"/>
        <v>#REF!</v>
      </c>
      <c r="D45" s="12" t="e">
        <f t="shared" si="36"/>
        <v>#REF!</v>
      </c>
      <c r="E45" s="12" t="e">
        <f t="shared" si="36"/>
        <v>#REF!</v>
      </c>
      <c r="F45" s="12" t="e">
        <f t="shared" si="36"/>
        <v>#REF!</v>
      </c>
      <c r="G45" s="12" t="e">
        <f t="shared" si="36"/>
        <v>#REF!</v>
      </c>
      <c r="H45" s="12" t="e">
        <f t="shared" si="36"/>
        <v>#REF!</v>
      </c>
      <c r="I45" s="12" t="e">
        <f t="shared" si="36"/>
        <v>#REF!</v>
      </c>
      <c r="J45" s="12" t="e">
        <f t="shared" si="36"/>
        <v>#REF!</v>
      </c>
      <c r="K45" s="12" t="e">
        <f t="shared" si="36"/>
        <v>#REF!</v>
      </c>
      <c r="L45" s="12" t="e">
        <f t="shared" si="36"/>
        <v>#REF!</v>
      </c>
      <c r="M45" s="12" t="e">
        <f t="shared" si="36"/>
        <v>#REF!</v>
      </c>
      <c r="N45" s="12" t="e">
        <f t="shared" si="36"/>
        <v>#REF!</v>
      </c>
      <c r="O45" s="12" t="e">
        <f t="shared" si="36"/>
        <v>#REF!</v>
      </c>
      <c r="P45" s="12" t="e">
        <f t="shared" si="36"/>
        <v>#REF!</v>
      </c>
      <c r="Q45" s="12" t="e">
        <f t="shared" si="36"/>
        <v>#REF!</v>
      </c>
      <c r="R45" s="12" t="e">
        <f t="shared" si="36"/>
        <v>#REF!</v>
      </c>
      <c r="S45" s="12" t="e">
        <f t="shared" si="36"/>
        <v>#REF!</v>
      </c>
      <c r="T45" s="12" t="e">
        <f t="shared" si="36"/>
        <v>#REF!</v>
      </c>
      <c r="U45" s="12" t="e">
        <f t="shared" si="36"/>
        <v>#REF!</v>
      </c>
      <c r="V45" s="12" t="e">
        <f t="shared" si="36"/>
        <v>#REF!</v>
      </c>
      <c r="W45" s="12" t="e">
        <f t="shared" si="36"/>
        <v>#REF!</v>
      </c>
      <c r="X45" s="12" t="e">
        <f t="shared" si="36"/>
        <v>#REF!</v>
      </c>
      <c r="Y45" s="12" t="e">
        <f t="shared" si="36"/>
        <v>#REF!</v>
      </c>
      <c r="Z45" s="12" t="e">
        <f t="shared" si="36"/>
        <v>#REF!</v>
      </c>
      <c r="AA45" s="12" t="e">
        <f t="shared" si="36"/>
        <v>#REF!</v>
      </c>
      <c r="AB45" s="12" t="e">
        <f t="shared" si="36"/>
        <v>#REF!</v>
      </c>
      <c r="AC45" s="12" t="e">
        <f t="shared" si="36"/>
        <v>#REF!</v>
      </c>
      <c r="AD45" s="12" t="e">
        <f t="shared" si="36"/>
        <v>#REF!</v>
      </c>
      <c r="AE45" s="12" t="e">
        <f t="shared" si="36"/>
        <v>#REF!</v>
      </c>
      <c r="AF45" s="12">
        <f t="shared" si="36"/>
        <v>19465</v>
      </c>
      <c r="AG45" s="12">
        <f t="shared" si="36"/>
        <v>19465</v>
      </c>
      <c r="AH45" s="12">
        <f t="shared" si="36"/>
        <v>19465</v>
      </c>
      <c r="AI45" s="12">
        <f t="shared" si="36"/>
        <v>14362</v>
      </c>
      <c r="AJ45" s="12">
        <f t="shared" si="36"/>
        <v>14362</v>
      </c>
      <c r="AK45" s="12">
        <f t="shared" si="36"/>
        <v>15577</v>
      </c>
      <c r="AL45" s="12">
        <f t="shared" si="36"/>
        <v>15577</v>
      </c>
      <c r="AM45" s="12">
        <f t="shared" si="36"/>
        <v>14767</v>
      </c>
      <c r="AN45" s="12">
        <f t="shared" si="36"/>
        <v>14767</v>
      </c>
      <c r="AO45" s="12">
        <f t="shared" si="36"/>
        <v>13147</v>
      </c>
      <c r="AP45" s="12">
        <f t="shared" si="36"/>
        <v>14767</v>
      </c>
      <c r="AQ45" s="12">
        <f t="shared" si="36"/>
        <v>14767</v>
      </c>
      <c r="AR45" s="12">
        <f t="shared" si="36"/>
        <v>14767</v>
      </c>
      <c r="AS45" s="12">
        <f t="shared" si="36"/>
        <v>13957</v>
      </c>
      <c r="AT45" s="12">
        <f t="shared" si="36"/>
        <v>13957</v>
      </c>
      <c r="AU45" s="12">
        <f t="shared" si="36"/>
        <v>12742</v>
      </c>
      <c r="AV45" s="12">
        <f t="shared" si="36"/>
        <v>11932</v>
      </c>
      <c r="AW45" s="12">
        <f t="shared" si="36"/>
        <v>11932</v>
      </c>
      <c r="AX45" s="12">
        <f t="shared" si="36"/>
        <v>11932</v>
      </c>
      <c r="AY45" s="12">
        <f t="shared" si="36"/>
        <v>11932</v>
      </c>
      <c r="AZ45" s="12">
        <f t="shared" si="36"/>
        <v>11932</v>
      </c>
      <c r="BA45" s="12">
        <f t="shared" ref="BA45:DL45" si="37">ROUNDUP(BA18*0.9,)+25</f>
        <v>11932</v>
      </c>
      <c r="BB45" s="12">
        <f t="shared" si="37"/>
        <v>11932</v>
      </c>
      <c r="BC45" s="12">
        <f t="shared" si="37"/>
        <v>11406</v>
      </c>
      <c r="BD45" s="12">
        <f t="shared" si="37"/>
        <v>11406</v>
      </c>
      <c r="BE45" s="12">
        <f t="shared" si="37"/>
        <v>11406</v>
      </c>
      <c r="BF45" s="12">
        <f t="shared" si="37"/>
        <v>12013</v>
      </c>
      <c r="BG45" s="12">
        <f t="shared" si="37"/>
        <v>12013</v>
      </c>
      <c r="BH45" s="12">
        <f t="shared" si="37"/>
        <v>12013</v>
      </c>
      <c r="BI45" s="12">
        <f t="shared" si="37"/>
        <v>12013</v>
      </c>
      <c r="BJ45" s="12">
        <f t="shared" si="37"/>
        <v>11527</v>
      </c>
      <c r="BK45" s="12">
        <f t="shared" si="37"/>
        <v>11527</v>
      </c>
      <c r="BL45" s="12">
        <f t="shared" si="37"/>
        <v>11527</v>
      </c>
      <c r="BM45" s="12">
        <f t="shared" si="37"/>
        <v>11527</v>
      </c>
      <c r="BN45" s="12">
        <f t="shared" si="37"/>
        <v>11527</v>
      </c>
      <c r="BO45" s="12">
        <f t="shared" si="37"/>
        <v>12580</v>
      </c>
      <c r="BP45" s="12">
        <f t="shared" si="37"/>
        <v>12580</v>
      </c>
      <c r="BQ45" s="12">
        <f t="shared" si="37"/>
        <v>11527</v>
      </c>
      <c r="BR45" s="12">
        <f t="shared" si="37"/>
        <v>11527</v>
      </c>
      <c r="BS45" s="12">
        <f t="shared" si="37"/>
        <v>11527</v>
      </c>
      <c r="BT45" s="12">
        <f t="shared" si="37"/>
        <v>11527</v>
      </c>
      <c r="BU45" s="12">
        <f t="shared" si="37"/>
        <v>11527</v>
      </c>
      <c r="BV45" s="12">
        <f t="shared" si="37"/>
        <v>12013</v>
      </c>
      <c r="BW45" s="12">
        <f t="shared" si="37"/>
        <v>12013</v>
      </c>
      <c r="BX45" s="12">
        <f t="shared" si="37"/>
        <v>11770</v>
      </c>
      <c r="BY45" s="12">
        <f t="shared" si="37"/>
        <v>11770</v>
      </c>
      <c r="BZ45" s="12">
        <f t="shared" si="37"/>
        <v>11770</v>
      </c>
      <c r="CA45" s="12">
        <f t="shared" si="37"/>
        <v>11770</v>
      </c>
      <c r="CB45" s="12">
        <f t="shared" si="37"/>
        <v>11770</v>
      </c>
      <c r="CC45" s="12">
        <f t="shared" si="37"/>
        <v>12256</v>
      </c>
      <c r="CD45" s="12">
        <f t="shared" si="37"/>
        <v>12256</v>
      </c>
      <c r="CE45" s="12">
        <f t="shared" si="37"/>
        <v>12256</v>
      </c>
      <c r="CF45" s="12">
        <f t="shared" si="37"/>
        <v>11527</v>
      </c>
      <c r="CG45" s="12">
        <f t="shared" si="37"/>
        <v>11527</v>
      </c>
      <c r="CH45" s="12">
        <f t="shared" si="37"/>
        <v>11527</v>
      </c>
      <c r="CI45" s="12">
        <f t="shared" si="37"/>
        <v>12985</v>
      </c>
      <c r="CJ45" s="12">
        <f t="shared" si="37"/>
        <v>12985</v>
      </c>
      <c r="CK45" s="12">
        <f t="shared" si="37"/>
        <v>12985</v>
      </c>
      <c r="CL45" s="12">
        <f t="shared" si="37"/>
        <v>12256</v>
      </c>
      <c r="CM45" s="12">
        <f t="shared" si="37"/>
        <v>12256</v>
      </c>
      <c r="CN45" s="12">
        <f t="shared" si="37"/>
        <v>12256</v>
      </c>
      <c r="CO45" s="12">
        <f t="shared" si="37"/>
        <v>12256</v>
      </c>
      <c r="CP45" s="12">
        <f t="shared" si="37"/>
        <v>12256</v>
      </c>
      <c r="CQ45" s="12">
        <f t="shared" si="37"/>
        <v>12985</v>
      </c>
      <c r="CR45" s="12">
        <f t="shared" si="37"/>
        <v>12985</v>
      </c>
      <c r="CS45" s="12">
        <f t="shared" si="37"/>
        <v>12985</v>
      </c>
      <c r="CT45" s="12">
        <f t="shared" si="37"/>
        <v>11770</v>
      </c>
      <c r="CU45" s="12">
        <f t="shared" si="37"/>
        <v>11770</v>
      </c>
      <c r="CV45" s="12">
        <f t="shared" si="37"/>
        <v>11770</v>
      </c>
      <c r="CW45" s="12">
        <f t="shared" si="37"/>
        <v>11770</v>
      </c>
      <c r="CX45" s="12">
        <f t="shared" si="37"/>
        <v>12013</v>
      </c>
      <c r="CY45" s="12">
        <f t="shared" si="37"/>
        <v>12013</v>
      </c>
      <c r="CZ45" s="12">
        <f t="shared" si="37"/>
        <v>11770</v>
      </c>
      <c r="DA45" s="12">
        <f t="shared" si="37"/>
        <v>11770</v>
      </c>
      <c r="DB45" s="12">
        <f t="shared" si="37"/>
        <v>11770</v>
      </c>
      <c r="DC45" s="12">
        <f t="shared" si="37"/>
        <v>11770</v>
      </c>
      <c r="DD45" s="12">
        <f t="shared" si="37"/>
        <v>11770</v>
      </c>
      <c r="DE45" s="12">
        <f t="shared" si="37"/>
        <v>12013</v>
      </c>
      <c r="DF45" s="12">
        <f t="shared" si="37"/>
        <v>12013</v>
      </c>
      <c r="DG45" s="12">
        <f t="shared" si="37"/>
        <v>11770</v>
      </c>
      <c r="DH45" s="12">
        <f t="shared" si="37"/>
        <v>11770</v>
      </c>
      <c r="DI45" s="12">
        <f t="shared" si="37"/>
        <v>11770</v>
      </c>
      <c r="DJ45" s="12">
        <f t="shared" si="37"/>
        <v>11770</v>
      </c>
      <c r="DK45" s="12">
        <f t="shared" si="37"/>
        <v>11770</v>
      </c>
      <c r="DL45" s="12">
        <f t="shared" si="37"/>
        <v>12013</v>
      </c>
      <c r="DM45" s="12">
        <f t="shared" ref="DM45:FX45" si="38">ROUNDUP(DM18*0.9,)+25</f>
        <v>12013</v>
      </c>
      <c r="DN45" s="12">
        <f t="shared" si="38"/>
        <v>12013</v>
      </c>
      <c r="DO45" s="12">
        <f t="shared" si="38"/>
        <v>12013</v>
      </c>
      <c r="DP45" s="12">
        <f t="shared" si="38"/>
        <v>12013</v>
      </c>
      <c r="DQ45" s="12">
        <f t="shared" si="38"/>
        <v>12013</v>
      </c>
      <c r="DR45" s="12">
        <f t="shared" si="38"/>
        <v>12013</v>
      </c>
      <c r="DS45" s="12">
        <f t="shared" si="38"/>
        <v>15415</v>
      </c>
      <c r="DT45" s="12">
        <f t="shared" si="38"/>
        <v>15415</v>
      </c>
      <c r="DU45" s="12">
        <f t="shared" si="38"/>
        <v>15415</v>
      </c>
      <c r="DV45" s="12">
        <f t="shared" si="38"/>
        <v>15415</v>
      </c>
      <c r="DW45" s="12">
        <f t="shared" si="38"/>
        <v>15415</v>
      </c>
      <c r="DX45" s="12">
        <f t="shared" si="38"/>
        <v>15415</v>
      </c>
      <c r="DY45" s="12">
        <f t="shared" si="38"/>
        <v>15415</v>
      </c>
      <c r="DZ45" s="12">
        <f t="shared" si="38"/>
        <v>15415</v>
      </c>
      <c r="EA45" s="12">
        <f t="shared" si="38"/>
        <v>15415</v>
      </c>
      <c r="EB45" s="12">
        <f t="shared" si="38"/>
        <v>17035</v>
      </c>
      <c r="EC45" s="12">
        <f t="shared" si="38"/>
        <v>17035</v>
      </c>
      <c r="ED45" s="12">
        <f t="shared" si="38"/>
        <v>17035</v>
      </c>
      <c r="EE45" s="12">
        <f t="shared" si="38"/>
        <v>17035</v>
      </c>
      <c r="EF45" s="12">
        <f t="shared" si="38"/>
        <v>17035</v>
      </c>
      <c r="EG45" s="12">
        <f t="shared" si="38"/>
        <v>17035</v>
      </c>
      <c r="EH45" s="12">
        <f t="shared" si="38"/>
        <v>17035</v>
      </c>
      <c r="EI45" s="12">
        <f t="shared" si="38"/>
        <v>15415</v>
      </c>
      <c r="EJ45" s="12">
        <f t="shared" si="38"/>
        <v>15415</v>
      </c>
      <c r="EK45" s="12">
        <f t="shared" si="38"/>
        <v>15415</v>
      </c>
      <c r="EL45" s="12">
        <f t="shared" si="38"/>
        <v>15415</v>
      </c>
      <c r="EM45" s="12">
        <f t="shared" si="38"/>
        <v>15415</v>
      </c>
      <c r="EN45" s="12">
        <f t="shared" si="38"/>
        <v>15415</v>
      </c>
      <c r="EO45" s="12">
        <f t="shared" si="38"/>
        <v>15415</v>
      </c>
      <c r="EP45" s="12">
        <f t="shared" si="38"/>
        <v>15415</v>
      </c>
      <c r="EQ45" s="12">
        <f t="shared" si="38"/>
        <v>16225</v>
      </c>
      <c r="ER45" s="12">
        <f t="shared" si="38"/>
        <v>16225</v>
      </c>
      <c r="ES45" s="12">
        <f t="shared" si="38"/>
        <v>16225</v>
      </c>
      <c r="ET45" s="12">
        <f t="shared" si="38"/>
        <v>16225</v>
      </c>
      <c r="EU45" s="12">
        <f t="shared" si="38"/>
        <v>16225</v>
      </c>
      <c r="EV45" s="12">
        <f t="shared" si="38"/>
        <v>16225</v>
      </c>
      <c r="EW45" s="12">
        <f t="shared" si="38"/>
        <v>16225</v>
      </c>
      <c r="EX45" s="12">
        <f t="shared" si="38"/>
        <v>16225</v>
      </c>
      <c r="EY45" s="12">
        <f t="shared" si="38"/>
        <v>16225</v>
      </c>
      <c r="EZ45" s="12">
        <f t="shared" si="38"/>
        <v>16225</v>
      </c>
      <c r="FA45" s="12">
        <f t="shared" si="38"/>
        <v>16225</v>
      </c>
      <c r="FB45" s="12">
        <f t="shared" si="38"/>
        <v>16225</v>
      </c>
      <c r="FC45" s="12">
        <f t="shared" si="38"/>
        <v>16225</v>
      </c>
      <c r="FD45" s="12">
        <f t="shared" si="38"/>
        <v>16225</v>
      </c>
      <c r="FE45" s="12">
        <f t="shared" si="38"/>
        <v>13795</v>
      </c>
      <c r="FF45" s="12">
        <f t="shared" si="38"/>
        <v>13795</v>
      </c>
      <c r="FG45" s="12">
        <f t="shared" si="38"/>
        <v>13795</v>
      </c>
      <c r="FH45" s="12">
        <f t="shared" si="38"/>
        <v>13795</v>
      </c>
      <c r="FI45" s="12">
        <f t="shared" si="38"/>
        <v>14200</v>
      </c>
      <c r="FJ45" s="12">
        <f t="shared" si="38"/>
        <v>14200</v>
      </c>
      <c r="FK45" s="12">
        <f t="shared" si="38"/>
        <v>13795</v>
      </c>
      <c r="FL45" s="12">
        <f t="shared" si="38"/>
        <v>13795</v>
      </c>
      <c r="FM45" s="12">
        <f t="shared" si="38"/>
        <v>13795</v>
      </c>
      <c r="FN45" s="12">
        <f t="shared" si="38"/>
        <v>13795</v>
      </c>
      <c r="FO45" s="12">
        <f t="shared" si="38"/>
        <v>13795</v>
      </c>
      <c r="FP45" s="12">
        <f t="shared" si="38"/>
        <v>14200</v>
      </c>
      <c r="FQ45" s="12">
        <f t="shared" si="38"/>
        <v>14200</v>
      </c>
      <c r="FR45" s="12">
        <f t="shared" si="38"/>
        <v>13795</v>
      </c>
      <c r="FS45" s="12">
        <f t="shared" si="38"/>
        <v>13795</v>
      </c>
      <c r="FT45" s="12">
        <f t="shared" si="38"/>
        <v>13795</v>
      </c>
      <c r="FU45" s="12">
        <f t="shared" si="38"/>
        <v>13795</v>
      </c>
      <c r="FV45" s="12">
        <f t="shared" si="38"/>
        <v>13795</v>
      </c>
      <c r="FW45" s="12">
        <f t="shared" si="38"/>
        <v>14200</v>
      </c>
      <c r="FX45" s="12">
        <f t="shared" si="38"/>
        <v>14200</v>
      </c>
      <c r="FY45" s="12">
        <f t="shared" ref="FY45:IF45" si="39">ROUNDUP(FY18*0.9,)+25</f>
        <v>13795</v>
      </c>
      <c r="FZ45" s="12">
        <f t="shared" si="39"/>
        <v>13795</v>
      </c>
      <c r="GA45" s="12">
        <f t="shared" si="39"/>
        <v>13795</v>
      </c>
      <c r="GB45" s="12">
        <f t="shared" si="39"/>
        <v>13795</v>
      </c>
      <c r="GC45" s="12">
        <f t="shared" si="39"/>
        <v>13795</v>
      </c>
      <c r="GD45" s="12">
        <f t="shared" si="39"/>
        <v>14200</v>
      </c>
      <c r="GE45" s="12">
        <f t="shared" si="39"/>
        <v>14200</v>
      </c>
      <c r="GF45" s="12">
        <f t="shared" si="39"/>
        <v>13795</v>
      </c>
      <c r="GG45" s="12">
        <f t="shared" si="39"/>
        <v>13795</v>
      </c>
      <c r="GH45" s="12">
        <f t="shared" si="39"/>
        <v>13795</v>
      </c>
      <c r="GI45" s="12">
        <f t="shared" si="39"/>
        <v>13795</v>
      </c>
      <c r="GJ45" s="12">
        <f t="shared" si="39"/>
        <v>13795</v>
      </c>
      <c r="GK45" s="12">
        <f t="shared" si="39"/>
        <v>14200</v>
      </c>
      <c r="GL45" s="12">
        <f t="shared" si="39"/>
        <v>14200</v>
      </c>
      <c r="GM45" s="12">
        <f t="shared" si="39"/>
        <v>13795</v>
      </c>
      <c r="GN45" s="12">
        <f t="shared" si="39"/>
        <v>13795</v>
      </c>
      <c r="GO45" s="12">
        <f t="shared" si="39"/>
        <v>13795</v>
      </c>
      <c r="GP45" s="12">
        <f t="shared" si="39"/>
        <v>13795</v>
      </c>
      <c r="GQ45" s="12">
        <f t="shared" si="39"/>
        <v>13795</v>
      </c>
      <c r="GR45" s="12">
        <f t="shared" si="39"/>
        <v>13795</v>
      </c>
      <c r="GS45" s="12">
        <f t="shared" si="39"/>
        <v>13795</v>
      </c>
      <c r="GT45" s="12">
        <f t="shared" si="39"/>
        <v>12985</v>
      </c>
      <c r="GU45" s="12">
        <f t="shared" si="39"/>
        <v>12985</v>
      </c>
      <c r="GV45" s="12">
        <f t="shared" si="39"/>
        <v>12985</v>
      </c>
      <c r="GW45" s="12">
        <f t="shared" si="39"/>
        <v>12985</v>
      </c>
      <c r="GX45" s="12">
        <f t="shared" si="39"/>
        <v>12985</v>
      </c>
      <c r="GY45" s="12">
        <f t="shared" si="39"/>
        <v>13390</v>
      </c>
      <c r="GZ45" s="12">
        <f t="shared" si="39"/>
        <v>13390</v>
      </c>
      <c r="HA45" s="12">
        <f t="shared" si="39"/>
        <v>12580</v>
      </c>
      <c r="HB45" s="12">
        <f t="shared" si="39"/>
        <v>12580</v>
      </c>
      <c r="HC45" s="12">
        <f t="shared" si="39"/>
        <v>12580</v>
      </c>
      <c r="HD45" s="12">
        <f t="shared" si="39"/>
        <v>12580</v>
      </c>
      <c r="HE45" s="12">
        <f t="shared" si="39"/>
        <v>12580</v>
      </c>
      <c r="HF45" s="12">
        <f t="shared" si="39"/>
        <v>12985</v>
      </c>
      <c r="HG45" s="12">
        <f t="shared" si="39"/>
        <v>12985</v>
      </c>
      <c r="HH45" s="12">
        <f t="shared" si="39"/>
        <v>12985</v>
      </c>
      <c r="HI45" s="12">
        <f t="shared" si="39"/>
        <v>12985</v>
      </c>
      <c r="HJ45" s="12">
        <f t="shared" si="39"/>
        <v>12985</v>
      </c>
      <c r="HK45" s="12">
        <f t="shared" si="39"/>
        <v>12985</v>
      </c>
      <c r="HL45" s="12">
        <f t="shared" si="39"/>
        <v>12985</v>
      </c>
      <c r="HM45" s="12">
        <f t="shared" si="39"/>
        <v>13390</v>
      </c>
      <c r="HN45" s="12">
        <f t="shared" si="39"/>
        <v>13390</v>
      </c>
      <c r="HO45" s="12">
        <f t="shared" si="39"/>
        <v>12985</v>
      </c>
      <c r="HP45" s="12">
        <f t="shared" si="39"/>
        <v>12985</v>
      </c>
      <c r="HQ45" s="12">
        <f t="shared" si="39"/>
        <v>12985</v>
      </c>
      <c r="HR45" s="12">
        <f t="shared" si="39"/>
        <v>12985</v>
      </c>
      <c r="HS45" s="12">
        <f t="shared" si="39"/>
        <v>12985</v>
      </c>
      <c r="HT45" s="12">
        <f t="shared" si="39"/>
        <v>13390</v>
      </c>
      <c r="HU45" s="12">
        <f t="shared" si="39"/>
        <v>13390</v>
      </c>
      <c r="HV45" s="12">
        <f t="shared" si="39"/>
        <v>12985</v>
      </c>
      <c r="HW45" s="12">
        <f t="shared" si="39"/>
        <v>12985</v>
      </c>
      <c r="HX45" s="12">
        <f t="shared" si="39"/>
        <v>12985</v>
      </c>
      <c r="HY45" s="12">
        <f t="shared" si="39"/>
        <v>12985</v>
      </c>
      <c r="HZ45" s="12">
        <f t="shared" si="39"/>
        <v>12985</v>
      </c>
      <c r="IA45" s="12">
        <f t="shared" si="39"/>
        <v>12985</v>
      </c>
      <c r="IB45" s="12">
        <f t="shared" si="39"/>
        <v>12985</v>
      </c>
      <c r="IC45" s="12">
        <f t="shared" si="39"/>
        <v>12985</v>
      </c>
      <c r="ID45" s="12">
        <f t="shared" si="39"/>
        <v>12985</v>
      </c>
      <c r="IE45" s="12">
        <f t="shared" si="39"/>
        <v>12985</v>
      </c>
      <c r="IF45" s="12">
        <f t="shared" si="39"/>
        <v>12985</v>
      </c>
    </row>
    <row r="46" spans="1:240" s="4" customFormat="1" ht="12" customHeight="1">
      <c r="A46" s="13">
        <v>2</v>
      </c>
      <c r="B46" s="12" t="e">
        <f t="shared" ref="B46:AZ46" si="40">ROUNDUP(B19*0.9,)+25</f>
        <v>#REF!</v>
      </c>
      <c r="C46" s="12" t="e">
        <f t="shared" si="40"/>
        <v>#REF!</v>
      </c>
      <c r="D46" s="12" t="e">
        <f t="shared" si="40"/>
        <v>#REF!</v>
      </c>
      <c r="E46" s="12" t="e">
        <f t="shared" si="40"/>
        <v>#REF!</v>
      </c>
      <c r="F46" s="12" t="e">
        <f t="shared" si="40"/>
        <v>#REF!</v>
      </c>
      <c r="G46" s="12" t="e">
        <f t="shared" si="40"/>
        <v>#REF!</v>
      </c>
      <c r="H46" s="12" t="e">
        <f t="shared" si="40"/>
        <v>#REF!</v>
      </c>
      <c r="I46" s="12" t="e">
        <f t="shared" si="40"/>
        <v>#REF!</v>
      </c>
      <c r="J46" s="12" t="e">
        <f t="shared" si="40"/>
        <v>#REF!</v>
      </c>
      <c r="K46" s="12" t="e">
        <f t="shared" si="40"/>
        <v>#REF!</v>
      </c>
      <c r="L46" s="12" t="e">
        <f t="shared" si="40"/>
        <v>#REF!</v>
      </c>
      <c r="M46" s="12" t="e">
        <f t="shared" si="40"/>
        <v>#REF!</v>
      </c>
      <c r="N46" s="12" t="e">
        <f t="shared" si="40"/>
        <v>#REF!</v>
      </c>
      <c r="O46" s="12" t="e">
        <f t="shared" si="40"/>
        <v>#REF!</v>
      </c>
      <c r="P46" s="12" t="e">
        <f t="shared" si="40"/>
        <v>#REF!</v>
      </c>
      <c r="Q46" s="12" t="e">
        <f t="shared" si="40"/>
        <v>#REF!</v>
      </c>
      <c r="R46" s="12" t="e">
        <f t="shared" si="40"/>
        <v>#REF!</v>
      </c>
      <c r="S46" s="12" t="e">
        <f t="shared" si="40"/>
        <v>#REF!</v>
      </c>
      <c r="T46" s="12" t="e">
        <f t="shared" si="40"/>
        <v>#REF!</v>
      </c>
      <c r="U46" s="12" t="e">
        <f t="shared" si="40"/>
        <v>#REF!</v>
      </c>
      <c r="V46" s="12" t="e">
        <f t="shared" si="40"/>
        <v>#REF!</v>
      </c>
      <c r="W46" s="12" t="e">
        <f t="shared" si="40"/>
        <v>#REF!</v>
      </c>
      <c r="X46" s="12" t="e">
        <f t="shared" si="40"/>
        <v>#REF!</v>
      </c>
      <c r="Y46" s="12" t="e">
        <f t="shared" si="40"/>
        <v>#REF!</v>
      </c>
      <c r="Z46" s="12" t="e">
        <f t="shared" si="40"/>
        <v>#REF!</v>
      </c>
      <c r="AA46" s="12" t="e">
        <f t="shared" si="40"/>
        <v>#REF!</v>
      </c>
      <c r="AB46" s="12" t="e">
        <f t="shared" si="40"/>
        <v>#REF!</v>
      </c>
      <c r="AC46" s="12" t="e">
        <f t="shared" si="40"/>
        <v>#REF!</v>
      </c>
      <c r="AD46" s="12" t="e">
        <f t="shared" si="40"/>
        <v>#REF!</v>
      </c>
      <c r="AE46" s="12" t="e">
        <f t="shared" si="40"/>
        <v>#REF!</v>
      </c>
      <c r="AF46" s="12">
        <f t="shared" si="40"/>
        <v>21045</v>
      </c>
      <c r="AG46" s="12">
        <f t="shared" si="40"/>
        <v>21045</v>
      </c>
      <c r="AH46" s="12">
        <f t="shared" si="40"/>
        <v>21045</v>
      </c>
      <c r="AI46" s="12">
        <f t="shared" si="40"/>
        <v>15942</v>
      </c>
      <c r="AJ46" s="12">
        <f t="shared" si="40"/>
        <v>15942</v>
      </c>
      <c r="AK46" s="12">
        <f t="shared" si="40"/>
        <v>17157</v>
      </c>
      <c r="AL46" s="12">
        <f t="shared" si="40"/>
        <v>17157</v>
      </c>
      <c r="AM46" s="12">
        <f t="shared" si="40"/>
        <v>16347</v>
      </c>
      <c r="AN46" s="12">
        <f t="shared" si="40"/>
        <v>16347</v>
      </c>
      <c r="AO46" s="12">
        <f t="shared" si="40"/>
        <v>14727</v>
      </c>
      <c r="AP46" s="12">
        <f t="shared" si="40"/>
        <v>16347</v>
      </c>
      <c r="AQ46" s="12">
        <f t="shared" si="40"/>
        <v>16347</v>
      </c>
      <c r="AR46" s="12">
        <f t="shared" si="40"/>
        <v>16347</v>
      </c>
      <c r="AS46" s="12">
        <f t="shared" si="40"/>
        <v>15537</v>
      </c>
      <c r="AT46" s="12">
        <f t="shared" si="40"/>
        <v>15537</v>
      </c>
      <c r="AU46" s="12">
        <f t="shared" si="40"/>
        <v>14322</v>
      </c>
      <c r="AV46" s="12">
        <f t="shared" si="40"/>
        <v>13512</v>
      </c>
      <c r="AW46" s="12">
        <f t="shared" si="40"/>
        <v>13512</v>
      </c>
      <c r="AX46" s="12">
        <f t="shared" si="40"/>
        <v>13512</v>
      </c>
      <c r="AY46" s="12">
        <f t="shared" si="40"/>
        <v>13512</v>
      </c>
      <c r="AZ46" s="12">
        <f t="shared" si="40"/>
        <v>13512</v>
      </c>
      <c r="BA46" s="12">
        <f t="shared" ref="BA46:DL46" si="41">ROUNDUP(BA19*0.9,)+25</f>
        <v>13512</v>
      </c>
      <c r="BB46" s="12">
        <f t="shared" si="41"/>
        <v>13512</v>
      </c>
      <c r="BC46" s="12">
        <f t="shared" si="41"/>
        <v>12985</v>
      </c>
      <c r="BD46" s="12">
        <f t="shared" si="41"/>
        <v>12985</v>
      </c>
      <c r="BE46" s="12">
        <f t="shared" si="41"/>
        <v>12985</v>
      </c>
      <c r="BF46" s="12">
        <f t="shared" si="41"/>
        <v>13512</v>
      </c>
      <c r="BG46" s="12">
        <f t="shared" si="41"/>
        <v>13512</v>
      </c>
      <c r="BH46" s="12">
        <f t="shared" si="41"/>
        <v>13512</v>
      </c>
      <c r="BI46" s="12">
        <f t="shared" si="41"/>
        <v>13512</v>
      </c>
      <c r="BJ46" s="12">
        <f t="shared" si="41"/>
        <v>13026</v>
      </c>
      <c r="BK46" s="12">
        <f t="shared" si="41"/>
        <v>13026</v>
      </c>
      <c r="BL46" s="12">
        <f t="shared" si="41"/>
        <v>13026</v>
      </c>
      <c r="BM46" s="12">
        <f t="shared" si="41"/>
        <v>13026</v>
      </c>
      <c r="BN46" s="12">
        <f t="shared" si="41"/>
        <v>13026</v>
      </c>
      <c r="BO46" s="12">
        <f t="shared" si="41"/>
        <v>14079</v>
      </c>
      <c r="BP46" s="12">
        <f t="shared" si="41"/>
        <v>14079</v>
      </c>
      <c r="BQ46" s="12">
        <f t="shared" si="41"/>
        <v>13026</v>
      </c>
      <c r="BR46" s="12">
        <f t="shared" si="41"/>
        <v>13026</v>
      </c>
      <c r="BS46" s="12">
        <f t="shared" si="41"/>
        <v>13026</v>
      </c>
      <c r="BT46" s="12">
        <f t="shared" si="41"/>
        <v>13026</v>
      </c>
      <c r="BU46" s="12">
        <f t="shared" si="41"/>
        <v>13026</v>
      </c>
      <c r="BV46" s="12">
        <f t="shared" si="41"/>
        <v>13512</v>
      </c>
      <c r="BW46" s="12">
        <f t="shared" si="41"/>
        <v>13512</v>
      </c>
      <c r="BX46" s="12">
        <f t="shared" si="41"/>
        <v>13269</v>
      </c>
      <c r="BY46" s="12">
        <f t="shared" si="41"/>
        <v>13269</v>
      </c>
      <c r="BZ46" s="12">
        <f t="shared" si="41"/>
        <v>13269</v>
      </c>
      <c r="CA46" s="12">
        <f t="shared" si="41"/>
        <v>13269</v>
      </c>
      <c r="CB46" s="12">
        <f t="shared" si="41"/>
        <v>13269</v>
      </c>
      <c r="CC46" s="12">
        <f t="shared" si="41"/>
        <v>13755</v>
      </c>
      <c r="CD46" s="12">
        <f t="shared" si="41"/>
        <v>13755</v>
      </c>
      <c r="CE46" s="12">
        <f t="shared" si="41"/>
        <v>13755</v>
      </c>
      <c r="CF46" s="12">
        <f t="shared" si="41"/>
        <v>13026</v>
      </c>
      <c r="CG46" s="12">
        <f t="shared" si="41"/>
        <v>13026</v>
      </c>
      <c r="CH46" s="12">
        <f t="shared" si="41"/>
        <v>13026</v>
      </c>
      <c r="CI46" s="12">
        <f t="shared" si="41"/>
        <v>14484</v>
      </c>
      <c r="CJ46" s="12">
        <f t="shared" si="41"/>
        <v>14484</v>
      </c>
      <c r="CK46" s="12">
        <f t="shared" si="41"/>
        <v>14484</v>
      </c>
      <c r="CL46" s="12">
        <f t="shared" si="41"/>
        <v>13755</v>
      </c>
      <c r="CM46" s="12">
        <f t="shared" si="41"/>
        <v>13755</v>
      </c>
      <c r="CN46" s="12">
        <f t="shared" si="41"/>
        <v>13755</v>
      </c>
      <c r="CO46" s="12">
        <f t="shared" si="41"/>
        <v>13755</v>
      </c>
      <c r="CP46" s="12">
        <f t="shared" si="41"/>
        <v>13755</v>
      </c>
      <c r="CQ46" s="12">
        <f t="shared" si="41"/>
        <v>14484</v>
      </c>
      <c r="CR46" s="12">
        <f t="shared" si="41"/>
        <v>14484</v>
      </c>
      <c r="CS46" s="12">
        <f t="shared" si="41"/>
        <v>14484</v>
      </c>
      <c r="CT46" s="12">
        <f t="shared" si="41"/>
        <v>13269</v>
      </c>
      <c r="CU46" s="12">
        <f t="shared" si="41"/>
        <v>13269</v>
      </c>
      <c r="CV46" s="12">
        <f t="shared" si="41"/>
        <v>13269</v>
      </c>
      <c r="CW46" s="12">
        <f t="shared" si="41"/>
        <v>13269</v>
      </c>
      <c r="CX46" s="12">
        <f t="shared" si="41"/>
        <v>13512</v>
      </c>
      <c r="CY46" s="12">
        <f t="shared" si="41"/>
        <v>13512</v>
      </c>
      <c r="CZ46" s="12">
        <f t="shared" si="41"/>
        <v>13269</v>
      </c>
      <c r="DA46" s="12">
        <f t="shared" si="41"/>
        <v>13269</v>
      </c>
      <c r="DB46" s="12">
        <f t="shared" si="41"/>
        <v>13269</v>
      </c>
      <c r="DC46" s="12">
        <f t="shared" si="41"/>
        <v>13269</v>
      </c>
      <c r="DD46" s="12">
        <f t="shared" si="41"/>
        <v>13269</v>
      </c>
      <c r="DE46" s="12">
        <f t="shared" si="41"/>
        <v>13512</v>
      </c>
      <c r="DF46" s="12">
        <f t="shared" si="41"/>
        <v>13512</v>
      </c>
      <c r="DG46" s="12">
        <f t="shared" si="41"/>
        <v>13269</v>
      </c>
      <c r="DH46" s="12">
        <f t="shared" si="41"/>
        <v>13269</v>
      </c>
      <c r="DI46" s="12">
        <f t="shared" si="41"/>
        <v>13269</v>
      </c>
      <c r="DJ46" s="12">
        <f t="shared" si="41"/>
        <v>13269</v>
      </c>
      <c r="DK46" s="12">
        <f t="shared" si="41"/>
        <v>13269</v>
      </c>
      <c r="DL46" s="12">
        <f t="shared" si="41"/>
        <v>13512</v>
      </c>
      <c r="DM46" s="12">
        <f t="shared" ref="DM46:FX46" si="42">ROUNDUP(DM19*0.9,)+25</f>
        <v>13512</v>
      </c>
      <c r="DN46" s="12">
        <f t="shared" si="42"/>
        <v>13512</v>
      </c>
      <c r="DO46" s="12">
        <f t="shared" si="42"/>
        <v>13512</v>
      </c>
      <c r="DP46" s="12">
        <f t="shared" si="42"/>
        <v>13512</v>
      </c>
      <c r="DQ46" s="12">
        <f t="shared" si="42"/>
        <v>13512</v>
      </c>
      <c r="DR46" s="12">
        <f t="shared" si="42"/>
        <v>13512</v>
      </c>
      <c r="DS46" s="12">
        <f t="shared" si="42"/>
        <v>16914</v>
      </c>
      <c r="DT46" s="12">
        <f t="shared" si="42"/>
        <v>16914</v>
      </c>
      <c r="DU46" s="12">
        <f t="shared" si="42"/>
        <v>16914</v>
      </c>
      <c r="DV46" s="12">
        <f t="shared" si="42"/>
        <v>16914</v>
      </c>
      <c r="DW46" s="12">
        <f t="shared" si="42"/>
        <v>16914</v>
      </c>
      <c r="DX46" s="12">
        <f t="shared" si="42"/>
        <v>16914</v>
      </c>
      <c r="DY46" s="12">
        <f t="shared" si="42"/>
        <v>16914</v>
      </c>
      <c r="DZ46" s="12">
        <f t="shared" si="42"/>
        <v>16914</v>
      </c>
      <c r="EA46" s="12">
        <f t="shared" si="42"/>
        <v>16914</v>
      </c>
      <c r="EB46" s="12">
        <f t="shared" si="42"/>
        <v>18534</v>
      </c>
      <c r="EC46" s="12">
        <f t="shared" si="42"/>
        <v>18534</v>
      </c>
      <c r="ED46" s="12">
        <f t="shared" si="42"/>
        <v>18534</v>
      </c>
      <c r="EE46" s="12">
        <f t="shared" si="42"/>
        <v>18534</v>
      </c>
      <c r="EF46" s="12">
        <f t="shared" si="42"/>
        <v>18534</v>
      </c>
      <c r="EG46" s="12">
        <f t="shared" si="42"/>
        <v>18534</v>
      </c>
      <c r="EH46" s="12">
        <f t="shared" si="42"/>
        <v>18534</v>
      </c>
      <c r="EI46" s="12">
        <f t="shared" si="42"/>
        <v>16914</v>
      </c>
      <c r="EJ46" s="12">
        <f t="shared" si="42"/>
        <v>16914</v>
      </c>
      <c r="EK46" s="12">
        <f t="shared" si="42"/>
        <v>16914</v>
      </c>
      <c r="EL46" s="12">
        <f t="shared" si="42"/>
        <v>16914</v>
      </c>
      <c r="EM46" s="12">
        <f t="shared" si="42"/>
        <v>16914</v>
      </c>
      <c r="EN46" s="12">
        <f t="shared" si="42"/>
        <v>16914</v>
      </c>
      <c r="EO46" s="12">
        <f t="shared" si="42"/>
        <v>16914</v>
      </c>
      <c r="EP46" s="12">
        <f t="shared" si="42"/>
        <v>16914</v>
      </c>
      <c r="EQ46" s="12">
        <f t="shared" si="42"/>
        <v>17724</v>
      </c>
      <c r="ER46" s="12">
        <f t="shared" si="42"/>
        <v>17724</v>
      </c>
      <c r="ES46" s="12">
        <f t="shared" si="42"/>
        <v>17724</v>
      </c>
      <c r="ET46" s="12">
        <f t="shared" si="42"/>
        <v>17724</v>
      </c>
      <c r="EU46" s="12">
        <f t="shared" si="42"/>
        <v>17724</v>
      </c>
      <c r="EV46" s="12">
        <f t="shared" si="42"/>
        <v>17724</v>
      </c>
      <c r="EW46" s="12">
        <f t="shared" si="42"/>
        <v>17724</v>
      </c>
      <c r="EX46" s="12">
        <f t="shared" si="42"/>
        <v>17724</v>
      </c>
      <c r="EY46" s="12">
        <f t="shared" si="42"/>
        <v>17724</v>
      </c>
      <c r="EZ46" s="12">
        <f t="shared" si="42"/>
        <v>17724</v>
      </c>
      <c r="FA46" s="12">
        <f t="shared" si="42"/>
        <v>17724</v>
      </c>
      <c r="FB46" s="12">
        <f t="shared" si="42"/>
        <v>17724</v>
      </c>
      <c r="FC46" s="12">
        <f t="shared" si="42"/>
        <v>17724</v>
      </c>
      <c r="FD46" s="12">
        <f t="shared" si="42"/>
        <v>17724</v>
      </c>
      <c r="FE46" s="12">
        <f t="shared" si="42"/>
        <v>15294</v>
      </c>
      <c r="FF46" s="12">
        <f t="shared" si="42"/>
        <v>15294</v>
      </c>
      <c r="FG46" s="12">
        <f t="shared" si="42"/>
        <v>15294</v>
      </c>
      <c r="FH46" s="12">
        <f t="shared" si="42"/>
        <v>15294</v>
      </c>
      <c r="FI46" s="12">
        <f t="shared" si="42"/>
        <v>15699</v>
      </c>
      <c r="FJ46" s="12">
        <f t="shared" si="42"/>
        <v>15699</v>
      </c>
      <c r="FK46" s="12">
        <f t="shared" si="42"/>
        <v>15294</v>
      </c>
      <c r="FL46" s="12">
        <f t="shared" si="42"/>
        <v>15294</v>
      </c>
      <c r="FM46" s="12">
        <f t="shared" si="42"/>
        <v>15294</v>
      </c>
      <c r="FN46" s="12">
        <f t="shared" si="42"/>
        <v>15294</v>
      </c>
      <c r="FO46" s="12">
        <f t="shared" si="42"/>
        <v>15294</v>
      </c>
      <c r="FP46" s="12">
        <f t="shared" si="42"/>
        <v>15699</v>
      </c>
      <c r="FQ46" s="12">
        <f t="shared" si="42"/>
        <v>15699</v>
      </c>
      <c r="FR46" s="12">
        <f t="shared" si="42"/>
        <v>15294</v>
      </c>
      <c r="FS46" s="12">
        <f t="shared" si="42"/>
        <v>15294</v>
      </c>
      <c r="FT46" s="12">
        <f t="shared" si="42"/>
        <v>15294</v>
      </c>
      <c r="FU46" s="12">
        <f t="shared" si="42"/>
        <v>15294</v>
      </c>
      <c r="FV46" s="12">
        <f t="shared" si="42"/>
        <v>15294</v>
      </c>
      <c r="FW46" s="12">
        <f t="shared" si="42"/>
        <v>15699</v>
      </c>
      <c r="FX46" s="12">
        <f t="shared" si="42"/>
        <v>15699</v>
      </c>
      <c r="FY46" s="12">
        <f t="shared" ref="FY46:IF46" si="43">ROUNDUP(FY19*0.9,)+25</f>
        <v>15294</v>
      </c>
      <c r="FZ46" s="12">
        <f t="shared" si="43"/>
        <v>15294</v>
      </c>
      <c r="GA46" s="12">
        <f t="shared" si="43"/>
        <v>15294</v>
      </c>
      <c r="GB46" s="12">
        <f t="shared" si="43"/>
        <v>15294</v>
      </c>
      <c r="GC46" s="12">
        <f t="shared" si="43"/>
        <v>15294</v>
      </c>
      <c r="GD46" s="12">
        <f t="shared" si="43"/>
        <v>15699</v>
      </c>
      <c r="GE46" s="12">
        <f t="shared" si="43"/>
        <v>15699</v>
      </c>
      <c r="GF46" s="12">
        <f t="shared" si="43"/>
        <v>15294</v>
      </c>
      <c r="GG46" s="12">
        <f t="shared" si="43"/>
        <v>15294</v>
      </c>
      <c r="GH46" s="12">
        <f t="shared" si="43"/>
        <v>15294</v>
      </c>
      <c r="GI46" s="12">
        <f t="shared" si="43"/>
        <v>15294</v>
      </c>
      <c r="GJ46" s="12">
        <f t="shared" si="43"/>
        <v>15294</v>
      </c>
      <c r="GK46" s="12">
        <f t="shared" si="43"/>
        <v>15699</v>
      </c>
      <c r="GL46" s="12">
        <f t="shared" si="43"/>
        <v>15699</v>
      </c>
      <c r="GM46" s="12">
        <f t="shared" si="43"/>
        <v>15294</v>
      </c>
      <c r="GN46" s="12">
        <f t="shared" si="43"/>
        <v>15294</v>
      </c>
      <c r="GO46" s="12">
        <f t="shared" si="43"/>
        <v>15294</v>
      </c>
      <c r="GP46" s="12">
        <f t="shared" si="43"/>
        <v>15294</v>
      </c>
      <c r="GQ46" s="12">
        <f t="shared" si="43"/>
        <v>15294</v>
      </c>
      <c r="GR46" s="12">
        <f t="shared" si="43"/>
        <v>15294</v>
      </c>
      <c r="GS46" s="12">
        <f t="shared" si="43"/>
        <v>15294</v>
      </c>
      <c r="GT46" s="12">
        <f t="shared" si="43"/>
        <v>14484</v>
      </c>
      <c r="GU46" s="12">
        <f t="shared" si="43"/>
        <v>14484</v>
      </c>
      <c r="GV46" s="12">
        <f t="shared" si="43"/>
        <v>14484</v>
      </c>
      <c r="GW46" s="12">
        <f t="shared" si="43"/>
        <v>14484</v>
      </c>
      <c r="GX46" s="12">
        <f t="shared" si="43"/>
        <v>14484</v>
      </c>
      <c r="GY46" s="12">
        <f t="shared" si="43"/>
        <v>14889</v>
      </c>
      <c r="GZ46" s="12">
        <f t="shared" si="43"/>
        <v>14889</v>
      </c>
      <c r="HA46" s="12">
        <f t="shared" si="43"/>
        <v>14079</v>
      </c>
      <c r="HB46" s="12">
        <f t="shared" si="43"/>
        <v>14079</v>
      </c>
      <c r="HC46" s="12">
        <f t="shared" si="43"/>
        <v>14079</v>
      </c>
      <c r="HD46" s="12">
        <f t="shared" si="43"/>
        <v>14079</v>
      </c>
      <c r="HE46" s="12">
        <f t="shared" si="43"/>
        <v>14079</v>
      </c>
      <c r="HF46" s="12">
        <f t="shared" si="43"/>
        <v>14484</v>
      </c>
      <c r="HG46" s="12">
        <f t="shared" si="43"/>
        <v>14484</v>
      </c>
      <c r="HH46" s="12">
        <f t="shared" si="43"/>
        <v>14484</v>
      </c>
      <c r="HI46" s="12">
        <f t="shared" si="43"/>
        <v>14484</v>
      </c>
      <c r="HJ46" s="12">
        <f t="shared" si="43"/>
        <v>14484</v>
      </c>
      <c r="HK46" s="12">
        <f t="shared" si="43"/>
        <v>14484</v>
      </c>
      <c r="HL46" s="12">
        <f t="shared" si="43"/>
        <v>14484</v>
      </c>
      <c r="HM46" s="12">
        <f t="shared" si="43"/>
        <v>14889</v>
      </c>
      <c r="HN46" s="12">
        <f t="shared" si="43"/>
        <v>14889</v>
      </c>
      <c r="HO46" s="12">
        <f t="shared" si="43"/>
        <v>14484</v>
      </c>
      <c r="HP46" s="12">
        <f t="shared" si="43"/>
        <v>14484</v>
      </c>
      <c r="HQ46" s="12">
        <f t="shared" si="43"/>
        <v>14484</v>
      </c>
      <c r="HR46" s="12">
        <f t="shared" si="43"/>
        <v>14484</v>
      </c>
      <c r="HS46" s="12">
        <f t="shared" si="43"/>
        <v>14484</v>
      </c>
      <c r="HT46" s="12">
        <f t="shared" si="43"/>
        <v>14889</v>
      </c>
      <c r="HU46" s="12">
        <f t="shared" si="43"/>
        <v>14889</v>
      </c>
      <c r="HV46" s="12">
        <f t="shared" si="43"/>
        <v>14484</v>
      </c>
      <c r="HW46" s="12">
        <f t="shared" si="43"/>
        <v>14484</v>
      </c>
      <c r="HX46" s="12">
        <f t="shared" si="43"/>
        <v>14484</v>
      </c>
      <c r="HY46" s="12">
        <f t="shared" si="43"/>
        <v>14484</v>
      </c>
      <c r="HZ46" s="12">
        <f t="shared" si="43"/>
        <v>14484</v>
      </c>
      <c r="IA46" s="12">
        <f t="shared" si="43"/>
        <v>14484</v>
      </c>
      <c r="IB46" s="12">
        <f t="shared" si="43"/>
        <v>14484</v>
      </c>
      <c r="IC46" s="12">
        <f t="shared" si="43"/>
        <v>14484</v>
      </c>
      <c r="ID46" s="12">
        <f t="shared" si="43"/>
        <v>14484</v>
      </c>
      <c r="IE46" s="12">
        <f t="shared" si="43"/>
        <v>14484</v>
      </c>
      <c r="IF46" s="12">
        <f t="shared" si="43"/>
        <v>14484</v>
      </c>
    </row>
    <row r="47" spans="1:240" s="4" customFormat="1" ht="12" customHeight="1">
      <c r="A47" s="12" t="s">
        <v>73</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row>
    <row r="48" spans="1:240" s="4" customFormat="1" ht="12" customHeight="1">
      <c r="A48" s="13">
        <v>1</v>
      </c>
      <c r="B48" s="12" t="e">
        <f t="shared" ref="B48:AZ48" si="44">ROUNDUP(B21*0.9,)+25</f>
        <v>#REF!</v>
      </c>
      <c r="C48" s="12" t="e">
        <f t="shared" si="44"/>
        <v>#REF!</v>
      </c>
      <c r="D48" s="12" t="e">
        <f t="shared" si="44"/>
        <v>#REF!</v>
      </c>
      <c r="E48" s="12" t="e">
        <f t="shared" si="44"/>
        <v>#REF!</v>
      </c>
      <c r="F48" s="12" t="e">
        <f t="shared" si="44"/>
        <v>#REF!</v>
      </c>
      <c r="G48" s="12" t="e">
        <f t="shared" si="44"/>
        <v>#REF!</v>
      </c>
      <c r="H48" s="12" t="e">
        <f t="shared" si="44"/>
        <v>#REF!</v>
      </c>
      <c r="I48" s="12" t="e">
        <f t="shared" si="44"/>
        <v>#REF!</v>
      </c>
      <c r="J48" s="12" t="e">
        <f t="shared" si="44"/>
        <v>#REF!</v>
      </c>
      <c r="K48" s="12" t="e">
        <f t="shared" si="44"/>
        <v>#REF!</v>
      </c>
      <c r="L48" s="12" t="e">
        <f t="shared" si="44"/>
        <v>#REF!</v>
      </c>
      <c r="M48" s="12" t="e">
        <f t="shared" si="44"/>
        <v>#REF!</v>
      </c>
      <c r="N48" s="12" t="e">
        <f t="shared" si="44"/>
        <v>#REF!</v>
      </c>
      <c r="O48" s="12" t="e">
        <f t="shared" si="44"/>
        <v>#REF!</v>
      </c>
      <c r="P48" s="12" t="e">
        <f t="shared" si="44"/>
        <v>#REF!</v>
      </c>
      <c r="Q48" s="12" t="e">
        <f t="shared" si="44"/>
        <v>#REF!</v>
      </c>
      <c r="R48" s="12" t="e">
        <f t="shared" si="44"/>
        <v>#REF!</v>
      </c>
      <c r="S48" s="12" t="e">
        <f t="shared" si="44"/>
        <v>#REF!</v>
      </c>
      <c r="T48" s="12" t="e">
        <f t="shared" si="44"/>
        <v>#REF!</v>
      </c>
      <c r="U48" s="12" t="e">
        <f t="shared" si="44"/>
        <v>#REF!</v>
      </c>
      <c r="V48" s="12" t="e">
        <f t="shared" si="44"/>
        <v>#REF!</v>
      </c>
      <c r="W48" s="12" t="e">
        <f t="shared" si="44"/>
        <v>#REF!</v>
      </c>
      <c r="X48" s="12" t="e">
        <f t="shared" si="44"/>
        <v>#REF!</v>
      </c>
      <c r="Y48" s="12" t="e">
        <f t="shared" si="44"/>
        <v>#REF!</v>
      </c>
      <c r="Z48" s="12" t="e">
        <f t="shared" si="44"/>
        <v>#REF!</v>
      </c>
      <c r="AA48" s="12" t="e">
        <f t="shared" si="44"/>
        <v>#REF!</v>
      </c>
      <c r="AB48" s="12" t="e">
        <f t="shared" si="44"/>
        <v>#REF!</v>
      </c>
      <c r="AC48" s="12" t="e">
        <f t="shared" si="44"/>
        <v>#REF!</v>
      </c>
      <c r="AD48" s="12" t="e">
        <f t="shared" si="44"/>
        <v>#REF!</v>
      </c>
      <c r="AE48" s="12" t="e">
        <f t="shared" si="44"/>
        <v>#REF!</v>
      </c>
      <c r="AF48" s="12">
        <f t="shared" si="44"/>
        <v>23515</v>
      </c>
      <c r="AG48" s="12">
        <f t="shared" si="44"/>
        <v>23515</v>
      </c>
      <c r="AH48" s="12">
        <f t="shared" si="44"/>
        <v>23515</v>
      </c>
      <c r="AI48" s="12">
        <f t="shared" si="44"/>
        <v>16792</v>
      </c>
      <c r="AJ48" s="12">
        <f t="shared" si="44"/>
        <v>16792</v>
      </c>
      <c r="AK48" s="12">
        <f t="shared" si="44"/>
        <v>18007</v>
      </c>
      <c r="AL48" s="12">
        <f t="shared" si="44"/>
        <v>18007</v>
      </c>
      <c r="AM48" s="12">
        <f t="shared" si="44"/>
        <v>17197</v>
      </c>
      <c r="AN48" s="12">
        <f t="shared" si="44"/>
        <v>17197</v>
      </c>
      <c r="AO48" s="12">
        <f t="shared" si="44"/>
        <v>15577</v>
      </c>
      <c r="AP48" s="12">
        <f t="shared" si="44"/>
        <v>17197</v>
      </c>
      <c r="AQ48" s="12">
        <f t="shared" si="44"/>
        <v>17197</v>
      </c>
      <c r="AR48" s="12">
        <f t="shared" si="44"/>
        <v>17197</v>
      </c>
      <c r="AS48" s="12">
        <f t="shared" si="44"/>
        <v>16387</v>
      </c>
      <c r="AT48" s="12">
        <f t="shared" si="44"/>
        <v>16387</v>
      </c>
      <c r="AU48" s="12">
        <f t="shared" si="44"/>
        <v>15172</v>
      </c>
      <c r="AV48" s="12">
        <f t="shared" si="44"/>
        <v>14362</v>
      </c>
      <c r="AW48" s="12">
        <f t="shared" si="44"/>
        <v>14362</v>
      </c>
      <c r="AX48" s="12">
        <f t="shared" si="44"/>
        <v>14362</v>
      </c>
      <c r="AY48" s="12">
        <f t="shared" si="44"/>
        <v>14362</v>
      </c>
      <c r="AZ48" s="12">
        <f t="shared" si="44"/>
        <v>14362</v>
      </c>
      <c r="BA48" s="12">
        <f t="shared" ref="BA48:DL48" si="45">ROUNDUP(BA21*0.9,)+25</f>
        <v>14362</v>
      </c>
      <c r="BB48" s="12">
        <f t="shared" si="45"/>
        <v>14362</v>
      </c>
      <c r="BC48" s="12">
        <f t="shared" si="45"/>
        <v>13836</v>
      </c>
      <c r="BD48" s="12">
        <f t="shared" si="45"/>
        <v>13836</v>
      </c>
      <c r="BE48" s="12">
        <f t="shared" si="45"/>
        <v>13836</v>
      </c>
      <c r="BF48" s="12">
        <f t="shared" si="45"/>
        <v>13633</v>
      </c>
      <c r="BG48" s="12">
        <f t="shared" si="45"/>
        <v>13633</v>
      </c>
      <c r="BH48" s="12">
        <f t="shared" si="45"/>
        <v>13633</v>
      </c>
      <c r="BI48" s="12">
        <f t="shared" si="45"/>
        <v>13633</v>
      </c>
      <c r="BJ48" s="12">
        <f t="shared" si="45"/>
        <v>13147</v>
      </c>
      <c r="BK48" s="12">
        <f t="shared" si="45"/>
        <v>13147</v>
      </c>
      <c r="BL48" s="12">
        <f t="shared" si="45"/>
        <v>13147</v>
      </c>
      <c r="BM48" s="12">
        <f t="shared" si="45"/>
        <v>13147</v>
      </c>
      <c r="BN48" s="12">
        <f t="shared" si="45"/>
        <v>13147</v>
      </c>
      <c r="BO48" s="12">
        <f t="shared" si="45"/>
        <v>14200</v>
      </c>
      <c r="BP48" s="12">
        <f t="shared" si="45"/>
        <v>14200</v>
      </c>
      <c r="BQ48" s="12">
        <f t="shared" si="45"/>
        <v>13147</v>
      </c>
      <c r="BR48" s="12">
        <f t="shared" si="45"/>
        <v>13147</v>
      </c>
      <c r="BS48" s="12">
        <f t="shared" si="45"/>
        <v>13147</v>
      </c>
      <c r="BT48" s="12">
        <f t="shared" si="45"/>
        <v>13147</v>
      </c>
      <c r="BU48" s="12">
        <f t="shared" si="45"/>
        <v>13147</v>
      </c>
      <c r="BV48" s="12">
        <f t="shared" si="45"/>
        <v>13633</v>
      </c>
      <c r="BW48" s="12">
        <f t="shared" si="45"/>
        <v>13633</v>
      </c>
      <c r="BX48" s="12">
        <f t="shared" si="45"/>
        <v>13390</v>
      </c>
      <c r="BY48" s="12">
        <f t="shared" si="45"/>
        <v>13390</v>
      </c>
      <c r="BZ48" s="12">
        <f t="shared" si="45"/>
        <v>13390</v>
      </c>
      <c r="CA48" s="12">
        <f t="shared" si="45"/>
        <v>13390</v>
      </c>
      <c r="CB48" s="12">
        <f t="shared" si="45"/>
        <v>13390</v>
      </c>
      <c r="CC48" s="12">
        <f t="shared" si="45"/>
        <v>13876</v>
      </c>
      <c r="CD48" s="12">
        <f t="shared" si="45"/>
        <v>13876</v>
      </c>
      <c r="CE48" s="12">
        <f t="shared" si="45"/>
        <v>13876</v>
      </c>
      <c r="CF48" s="12">
        <f t="shared" si="45"/>
        <v>13147</v>
      </c>
      <c r="CG48" s="12">
        <f t="shared" si="45"/>
        <v>13147</v>
      </c>
      <c r="CH48" s="12">
        <f t="shared" si="45"/>
        <v>13147</v>
      </c>
      <c r="CI48" s="12">
        <f t="shared" si="45"/>
        <v>14605</v>
      </c>
      <c r="CJ48" s="12">
        <f t="shared" si="45"/>
        <v>14605</v>
      </c>
      <c r="CK48" s="12">
        <f t="shared" si="45"/>
        <v>14605</v>
      </c>
      <c r="CL48" s="12">
        <f t="shared" si="45"/>
        <v>13876</v>
      </c>
      <c r="CM48" s="12">
        <f t="shared" si="45"/>
        <v>13876</v>
      </c>
      <c r="CN48" s="12">
        <f t="shared" si="45"/>
        <v>13876</v>
      </c>
      <c r="CO48" s="12">
        <f t="shared" si="45"/>
        <v>13876</v>
      </c>
      <c r="CP48" s="12">
        <f t="shared" si="45"/>
        <v>13876</v>
      </c>
      <c r="CQ48" s="12">
        <f t="shared" si="45"/>
        <v>14605</v>
      </c>
      <c r="CR48" s="12">
        <f t="shared" si="45"/>
        <v>14605</v>
      </c>
      <c r="CS48" s="12">
        <f t="shared" si="45"/>
        <v>14605</v>
      </c>
      <c r="CT48" s="12">
        <f t="shared" si="45"/>
        <v>13390</v>
      </c>
      <c r="CU48" s="12">
        <f t="shared" si="45"/>
        <v>13390</v>
      </c>
      <c r="CV48" s="12">
        <f t="shared" si="45"/>
        <v>13390</v>
      </c>
      <c r="CW48" s="12">
        <f t="shared" si="45"/>
        <v>13390</v>
      </c>
      <c r="CX48" s="12">
        <f t="shared" si="45"/>
        <v>13633</v>
      </c>
      <c r="CY48" s="12">
        <f t="shared" si="45"/>
        <v>13633</v>
      </c>
      <c r="CZ48" s="12">
        <f t="shared" si="45"/>
        <v>13390</v>
      </c>
      <c r="DA48" s="12">
        <f t="shared" si="45"/>
        <v>13390</v>
      </c>
      <c r="DB48" s="12">
        <f t="shared" si="45"/>
        <v>13390</v>
      </c>
      <c r="DC48" s="12">
        <f t="shared" si="45"/>
        <v>13390</v>
      </c>
      <c r="DD48" s="12">
        <f t="shared" si="45"/>
        <v>13390</v>
      </c>
      <c r="DE48" s="12">
        <f t="shared" si="45"/>
        <v>13633</v>
      </c>
      <c r="DF48" s="12">
        <f t="shared" si="45"/>
        <v>13633</v>
      </c>
      <c r="DG48" s="12">
        <f t="shared" si="45"/>
        <v>13390</v>
      </c>
      <c r="DH48" s="12">
        <f t="shared" si="45"/>
        <v>13390</v>
      </c>
      <c r="DI48" s="12">
        <f t="shared" si="45"/>
        <v>13390</v>
      </c>
      <c r="DJ48" s="12">
        <f t="shared" si="45"/>
        <v>13390</v>
      </c>
      <c r="DK48" s="12">
        <f t="shared" si="45"/>
        <v>13390</v>
      </c>
      <c r="DL48" s="12">
        <f t="shared" si="45"/>
        <v>13633</v>
      </c>
      <c r="DM48" s="12">
        <f t="shared" ref="DM48:FX48" si="46">ROUNDUP(DM21*0.9,)+25</f>
        <v>13633</v>
      </c>
      <c r="DN48" s="12">
        <f t="shared" si="46"/>
        <v>13633</v>
      </c>
      <c r="DO48" s="12">
        <f t="shared" si="46"/>
        <v>13633</v>
      </c>
      <c r="DP48" s="12">
        <f t="shared" si="46"/>
        <v>13633</v>
      </c>
      <c r="DQ48" s="12">
        <f t="shared" si="46"/>
        <v>13633</v>
      </c>
      <c r="DR48" s="12">
        <f t="shared" si="46"/>
        <v>13633</v>
      </c>
      <c r="DS48" s="12">
        <f t="shared" si="46"/>
        <v>17035</v>
      </c>
      <c r="DT48" s="12">
        <f t="shared" si="46"/>
        <v>17035</v>
      </c>
      <c r="DU48" s="12">
        <f t="shared" si="46"/>
        <v>17035</v>
      </c>
      <c r="DV48" s="12">
        <f t="shared" si="46"/>
        <v>17035</v>
      </c>
      <c r="DW48" s="12">
        <f t="shared" si="46"/>
        <v>17035</v>
      </c>
      <c r="DX48" s="12">
        <f t="shared" si="46"/>
        <v>17035</v>
      </c>
      <c r="DY48" s="12">
        <f t="shared" si="46"/>
        <v>17035</v>
      </c>
      <c r="DZ48" s="12">
        <f t="shared" si="46"/>
        <v>17035</v>
      </c>
      <c r="EA48" s="12">
        <f t="shared" si="46"/>
        <v>17035</v>
      </c>
      <c r="EB48" s="12">
        <f t="shared" si="46"/>
        <v>18655</v>
      </c>
      <c r="EC48" s="12">
        <f t="shared" si="46"/>
        <v>18655</v>
      </c>
      <c r="ED48" s="12">
        <f t="shared" si="46"/>
        <v>18655</v>
      </c>
      <c r="EE48" s="12">
        <f t="shared" si="46"/>
        <v>18655</v>
      </c>
      <c r="EF48" s="12">
        <f t="shared" si="46"/>
        <v>18655</v>
      </c>
      <c r="EG48" s="12">
        <f t="shared" si="46"/>
        <v>18655</v>
      </c>
      <c r="EH48" s="12">
        <f t="shared" si="46"/>
        <v>18655</v>
      </c>
      <c r="EI48" s="12">
        <f t="shared" si="46"/>
        <v>17035</v>
      </c>
      <c r="EJ48" s="12">
        <f t="shared" si="46"/>
        <v>17035</v>
      </c>
      <c r="EK48" s="12">
        <f t="shared" si="46"/>
        <v>17035</v>
      </c>
      <c r="EL48" s="12">
        <f t="shared" si="46"/>
        <v>17035</v>
      </c>
      <c r="EM48" s="12">
        <f t="shared" si="46"/>
        <v>17035</v>
      </c>
      <c r="EN48" s="12">
        <f t="shared" si="46"/>
        <v>17035</v>
      </c>
      <c r="EO48" s="12">
        <f t="shared" si="46"/>
        <v>17035</v>
      </c>
      <c r="EP48" s="12">
        <f t="shared" si="46"/>
        <v>17035</v>
      </c>
      <c r="EQ48" s="12">
        <f t="shared" si="46"/>
        <v>17845</v>
      </c>
      <c r="ER48" s="12">
        <f t="shared" si="46"/>
        <v>17845</v>
      </c>
      <c r="ES48" s="12">
        <f t="shared" si="46"/>
        <v>17845</v>
      </c>
      <c r="ET48" s="12">
        <f t="shared" si="46"/>
        <v>17845</v>
      </c>
      <c r="EU48" s="12">
        <f t="shared" si="46"/>
        <v>17845</v>
      </c>
      <c r="EV48" s="12">
        <f t="shared" si="46"/>
        <v>17845</v>
      </c>
      <c r="EW48" s="12">
        <f t="shared" si="46"/>
        <v>17845</v>
      </c>
      <c r="EX48" s="12">
        <f t="shared" si="46"/>
        <v>17845</v>
      </c>
      <c r="EY48" s="12">
        <f t="shared" si="46"/>
        <v>17845</v>
      </c>
      <c r="EZ48" s="12">
        <f t="shared" si="46"/>
        <v>17845</v>
      </c>
      <c r="FA48" s="12">
        <f t="shared" si="46"/>
        <v>17845</v>
      </c>
      <c r="FB48" s="12">
        <f t="shared" si="46"/>
        <v>17845</v>
      </c>
      <c r="FC48" s="12">
        <f t="shared" si="46"/>
        <v>17845</v>
      </c>
      <c r="FD48" s="12">
        <f t="shared" si="46"/>
        <v>17845</v>
      </c>
      <c r="FE48" s="12">
        <f t="shared" si="46"/>
        <v>15415</v>
      </c>
      <c r="FF48" s="12">
        <f t="shared" si="46"/>
        <v>15415</v>
      </c>
      <c r="FG48" s="12">
        <f t="shared" si="46"/>
        <v>15415</v>
      </c>
      <c r="FH48" s="12">
        <f t="shared" si="46"/>
        <v>15415</v>
      </c>
      <c r="FI48" s="12">
        <f t="shared" si="46"/>
        <v>15820</v>
      </c>
      <c r="FJ48" s="12">
        <f t="shared" si="46"/>
        <v>15820</v>
      </c>
      <c r="FK48" s="12">
        <f t="shared" si="46"/>
        <v>15415</v>
      </c>
      <c r="FL48" s="12">
        <f t="shared" si="46"/>
        <v>15415</v>
      </c>
      <c r="FM48" s="12">
        <f t="shared" si="46"/>
        <v>15415</v>
      </c>
      <c r="FN48" s="12">
        <f t="shared" si="46"/>
        <v>15415</v>
      </c>
      <c r="FO48" s="12">
        <f t="shared" si="46"/>
        <v>15415</v>
      </c>
      <c r="FP48" s="12">
        <f t="shared" si="46"/>
        <v>15820</v>
      </c>
      <c r="FQ48" s="12">
        <f t="shared" si="46"/>
        <v>15820</v>
      </c>
      <c r="FR48" s="12">
        <f t="shared" si="46"/>
        <v>15415</v>
      </c>
      <c r="FS48" s="12">
        <f t="shared" si="46"/>
        <v>15415</v>
      </c>
      <c r="FT48" s="12">
        <f t="shared" si="46"/>
        <v>15415</v>
      </c>
      <c r="FU48" s="12">
        <f t="shared" si="46"/>
        <v>15415</v>
      </c>
      <c r="FV48" s="12">
        <f t="shared" si="46"/>
        <v>15415</v>
      </c>
      <c r="FW48" s="12">
        <f t="shared" si="46"/>
        <v>15820</v>
      </c>
      <c r="FX48" s="12">
        <f t="shared" si="46"/>
        <v>15820</v>
      </c>
      <c r="FY48" s="12">
        <f t="shared" ref="FY48:IF48" si="47">ROUNDUP(FY21*0.9,)+25</f>
        <v>15415</v>
      </c>
      <c r="FZ48" s="12">
        <f t="shared" si="47"/>
        <v>15415</v>
      </c>
      <c r="GA48" s="12">
        <f t="shared" si="47"/>
        <v>15415</v>
      </c>
      <c r="GB48" s="12">
        <f t="shared" si="47"/>
        <v>15415</v>
      </c>
      <c r="GC48" s="12">
        <f t="shared" si="47"/>
        <v>15415</v>
      </c>
      <c r="GD48" s="12">
        <f t="shared" si="47"/>
        <v>15820</v>
      </c>
      <c r="GE48" s="12">
        <f t="shared" si="47"/>
        <v>15820</v>
      </c>
      <c r="GF48" s="12">
        <f t="shared" si="47"/>
        <v>15415</v>
      </c>
      <c r="GG48" s="12">
        <f t="shared" si="47"/>
        <v>15415</v>
      </c>
      <c r="GH48" s="12">
        <f t="shared" si="47"/>
        <v>15415</v>
      </c>
      <c r="GI48" s="12">
        <f t="shared" si="47"/>
        <v>15415</v>
      </c>
      <c r="GJ48" s="12">
        <f t="shared" si="47"/>
        <v>15415</v>
      </c>
      <c r="GK48" s="12">
        <f t="shared" si="47"/>
        <v>15820</v>
      </c>
      <c r="GL48" s="12">
        <f t="shared" si="47"/>
        <v>15820</v>
      </c>
      <c r="GM48" s="12">
        <f t="shared" si="47"/>
        <v>15415</v>
      </c>
      <c r="GN48" s="12">
        <f t="shared" si="47"/>
        <v>15415</v>
      </c>
      <c r="GO48" s="12">
        <f t="shared" si="47"/>
        <v>15415</v>
      </c>
      <c r="GP48" s="12">
        <f t="shared" si="47"/>
        <v>15415</v>
      </c>
      <c r="GQ48" s="12">
        <f t="shared" si="47"/>
        <v>15415</v>
      </c>
      <c r="GR48" s="12">
        <f t="shared" si="47"/>
        <v>15415</v>
      </c>
      <c r="GS48" s="12">
        <f t="shared" si="47"/>
        <v>15415</v>
      </c>
      <c r="GT48" s="12">
        <f t="shared" si="47"/>
        <v>14605</v>
      </c>
      <c r="GU48" s="12">
        <f t="shared" si="47"/>
        <v>14605</v>
      </c>
      <c r="GV48" s="12">
        <f t="shared" si="47"/>
        <v>14605</v>
      </c>
      <c r="GW48" s="12">
        <f t="shared" si="47"/>
        <v>14605</v>
      </c>
      <c r="GX48" s="12">
        <f t="shared" si="47"/>
        <v>14605</v>
      </c>
      <c r="GY48" s="12">
        <f t="shared" si="47"/>
        <v>15010</v>
      </c>
      <c r="GZ48" s="12">
        <f t="shared" si="47"/>
        <v>15010</v>
      </c>
      <c r="HA48" s="12">
        <f t="shared" si="47"/>
        <v>14200</v>
      </c>
      <c r="HB48" s="12">
        <f t="shared" si="47"/>
        <v>14200</v>
      </c>
      <c r="HC48" s="12">
        <f t="shared" si="47"/>
        <v>14200</v>
      </c>
      <c r="HD48" s="12">
        <f t="shared" si="47"/>
        <v>14200</v>
      </c>
      <c r="HE48" s="12">
        <f t="shared" si="47"/>
        <v>14200</v>
      </c>
      <c r="HF48" s="12">
        <f t="shared" si="47"/>
        <v>14605</v>
      </c>
      <c r="HG48" s="12">
        <f t="shared" si="47"/>
        <v>14605</v>
      </c>
      <c r="HH48" s="12">
        <f t="shared" si="47"/>
        <v>14605</v>
      </c>
      <c r="HI48" s="12">
        <f t="shared" si="47"/>
        <v>14605</v>
      </c>
      <c r="HJ48" s="12">
        <f t="shared" si="47"/>
        <v>14605</v>
      </c>
      <c r="HK48" s="12">
        <f t="shared" si="47"/>
        <v>14605</v>
      </c>
      <c r="HL48" s="12">
        <f t="shared" si="47"/>
        <v>14605</v>
      </c>
      <c r="HM48" s="12">
        <f t="shared" si="47"/>
        <v>15010</v>
      </c>
      <c r="HN48" s="12">
        <f t="shared" si="47"/>
        <v>15010</v>
      </c>
      <c r="HO48" s="12">
        <f t="shared" si="47"/>
        <v>14605</v>
      </c>
      <c r="HP48" s="12">
        <f t="shared" si="47"/>
        <v>14605</v>
      </c>
      <c r="HQ48" s="12">
        <f t="shared" si="47"/>
        <v>14605</v>
      </c>
      <c r="HR48" s="12">
        <f t="shared" si="47"/>
        <v>14605</v>
      </c>
      <c r="HS48" s="12">
        <f t="shared" si="47"/>
        <v>14605</v>
      </c>
      <c r="HT48" s="12">
        <f t="shared" si="47"/>
        <v>15010</v>
      </c>
      <c r="HU48" s="12">
        <f t="shared" si="47"/>
        <v>15010</v>
      </c>
      <c r="HV48" s="12">
        <f t="shared" si="47"/>
        <v>14605</v>
      </c>
      <c r="HW48" s="12">
        <f t="shared" si="47"/>
        <v>14605</v>
      </c>
      <c r="HX48" s="12">
        <f t="shared" si="47"/>
        <v>14605</v>
      </c>
      <c r="HY48" s="12">
        <f t="shared" si="47"/>
        <v>14605</v>
      </c>
      <c r="HZ48" s="12">
        <f t="shared" si="47"/>
        <v>14605</v>
      </c>
      <c r="IA48" s="12">
        <f t="shared" si="47"/>
        <v>14605</v>
      </c>
      <c r="IB48" s="12">
        <f t="shared" si="47"/>
        <v>14605</v>
      </c>
      <c r="IC48" s="12">
        <f t="shared" si="47"/>
        <v>14605</v>
      </c>
      <c r="ID48" s="12">
        <f t="shared" si="47"/>
        <v>14605</v>
      </c>
      <c r="IE48" s="12">
        <f t="shared" si="47"/>
        <v>14605</v>
      </c>
      <c r="IF48" s="12">
        <f t="shared" si="47"/>
        <v>14605</v>
      </c>
    </row>
    <row r="49" spans="1:240" s="4" customFormat="1" ht="12" customHeight="1">
      <c r="A49" s="60">
        <v>2</v>
      </c>
      <c r="B49" s="12" t="e">
        <f t="shared" ref="B49:AZ49" si="48">ROUNDUP(B22*0.9,)+25</f>
        <v>#REF!</v>
      </c>
      <c r="C49" s="12" t="e">
        <f t="shared" si="48"/>
        <v>#REF!</v>
      </c>
      <c r="D49" s="12" t="e">
        <f t="shared" si="48"/>
        <v>#REF!</v>
      </c>
      <c r="E49" s="12" t="e">
        <f t="shared" si="48"/>
        <v>#REF!</v>
      </c>
      <c r="F49" s="12" t="e">
        <f t="shared" si="48"/>
        <v>#REF!</v>
      </c>
      <c r="G49" s="12" t="e">
        <f t="shared" si="48"/>
        <v>#REF!</v>
      </c>
      <c r="H49" s="12" t="e">
        <f t="shared" si="48"/>
        <v>#REF!</v>
      </c>
      <c r="I49" s="12" t="e">
        <f t="shared" si="48"/>
        <v>#REF!</v>
      </c>
      <c r="J49" s="12" t="e">
        <f t="shared" si="48"/>
        <v>#REF!</v>
      </c>
      <c r="K49" s="12" t="e">
        <f t="shared" si="48"/>
        <v>#REF!</v>
      </c>
      <c r="L49" s="12" t="e">
        <f t="shared" si="48"/>
        <v>#REF!</v>
      </c>
      <c r="M49" s="12" t="e">
        <f t="shared" si="48"/>
        <v>#REF!</v>
      </c>
      <c r="N49" s="12" t="e">
        <f t="shared" si="48"/>
        <v>#REF!</v>
      </c>
      <c r="O49" s="12" t="e">
        <f t="shared" si="48"/>
        <v>#REF!</v>
      </c>
      <c r="P49" s="12" t="e">
        <f t="shared" si="48"/>
        <v>#REF!</v>
      </c>
      <c r="Q49" s="12" t="e">
        <f t="shared" si="48"/>
        <v>#REF!</v>
      </c>
      <c r="R49" s="12" t="e">
        <f t="shared" si="48"/>
        <v>#REF!</v>
      </c>
      <c r="S49" s="12" t="e">
        <f t="shared" si="48"/>
        <v>#REF!</v>
      </c>
      <c r="T49" s="12" t="e">
        <f t="shared" si="48"/>
        <v>#REF!</v>
      </c>
      <c r="U49" s="12" t="e">
        <f t="shared" si="48"/>
        <v>#REF!</v>
      </c>
      <c r="V49" s="12" t="e">
        <f t="shared" si="48"/>
        <v>#REF!</v>
      </c>
      <c r="W49" s="12" t="e">
        <f t="shared" si="48"/>
        <v>#REF!</v>
      </c>
      <c r="X49" s="12" t="e">
        <f t="shared" si="48"/>
        <v>#REF!</v>
      </c>
      <c r="Y49" s="12" t="e">
        <f t="shared" si="48"/>
        <v>#REF!</v>
      </c>
      <c r="Z49" s="12" t="e">
        <f t="shared" si="48"/>
        <v>#REF!</v>
      </c>
      <c r="AA49" s="12" t="e">
        <f t="shared" si="48"/>
        <v>#REF!</v>
      </c>
      <c r="AB49" s="12" t="e">
        <f t="shared" si="48"/>
        <v>#REF!</v>
      </c>
      <c r="AC49" s="12" t="e">
        <f t="shared" si="48"/>
        <v>#REF!</v>
      </c>
      <c r="AD49" s="12" t="e">
        <f t="shared" si="48"/>
        <v>#REF!</v>
      </c>
      <c r="AE49" s="12" t="e">
        <f t="shared" si="48"/>
        <v>#REF!</v>
      </c>
      <c r="AF49" s="12">
        <f t="shared" si="48"/>
        <v>25095</v>
      </c>
      <c r="AG49" s="12">
        <f t="shared" si="48"/>
        <v>25095</v>
      </c>
      <c r="AH49" s="12">
        <f t="shared" si="48"/>
        <v>25095</v>
      </c>
      <c r="AI49" s="12">
        <f t="shared" si="48"/>
        <v>18372</v>
      </c>
      <c r="AJ49" s="12">
        <f t="shared" si="48"/>
        <v>18372</v>
      </c>
      <c r="AK49" s="12">
        <f t="shared" si="48"/>
        <v>19587</v>
      </c>
      <c r="AL49" s="12">
        <f t="shared" si="48"/>
        <v>19587</v>
      </c>
      <c r="AM49" s="12">
        <f t="shared" si="48"/>
        <v>18777</v>
      </c>
      <c r="AN49" s="12">
        <f t="shared" si="48"/>
        <v>18777</v>
      </c>
      <c r="AO49" s="12">
        <f t="shared" si="48"/>
        <v>17157</v>
      </c>
      <c r="AP49" s="12">
        <f t="shared" si="48"/>
        <v>18777</v>
      </c>
      <c r="AQ49" s="12">
        <f t="shared" si="48"/>
        <v>18777</v>
      </c>
      <c r="AR49" s="12">
        <f t="shared" si="48"/>
        <v>18777</v>
      </c>
      <c r="AS49" s="12">
        <f t="shared" si="48"/>
        <v>17967</v>
      </c>
      <c r="AT49" s="12">
        <f t="shared" si="48"/>
        <v>17967</v>
      </c>
      <c r="AU49" s="12">
        <f t="shared" si="48"/>
        <v>16752</v>
      </c>
      <c r="AV49" s="12">
        <f t="shared" si="48"/>
        <v>15942</v>
      </c>
      <c r="AW49" s="12">
        <f t="shared" si="48"/>
        <v>15942</v>
      </c>
      <c r="AX49" s="12">
        <f t="shared" si="48"/>
        <v>15942</v>
      </c>
      <c r="AY49" s="12">
        <f t="shared" si="48"/>
        <v>15942</v>
      </c>
      <c r="AZ49" s="12">
        <f t="shared" si="48"/>
        <v>15942</v>
      </c>
      <c r="BA49" s="12">
        <f t="shared" ref="BA49:DL49" si="49">ROUNDUP(BA22*0.9,)+25</f>
        <v>15942</v>
      </c>
      <c r="BB49" s="12">
        <f t="shared" si="49"/>
        <v>15942</v>
      </c>
      <c r="BC49" s="12">
        <f t="shared" si="49"/>
        <v>15415</v>
      </c>
      <c r="BD49" s="12">
        <f t="shared" si="49"/>
        <v>15415</v>
      </c>
      <c r="BE49" s="12">
        <f t="shared" si="49"/>
        <v>15415</v>
      </c>
      <c r="BF49" s="12">
        <f t="shared" si="49"/>
        <v>15132</v>
      </c>
      <c r="BG49" s="12">
        <f t="shared" si="49"/>
        <v>15132</v>
      </c>
      <c r="BH49" s="12">
        <f t="shared" si="49"/>
        <v>15132</v>
      </c>
      <c r="BI49" s="12">
        <f t="shared" si="49"/>
        <v>15132</v>
      </c>
      <c r="BJ49" s="12">
        <f t="shared" si="49"/>
        <v>14646</v>
      </c>
      <c r="BK49" s="12">
        <f t="shared" si="49"/>
        <v>14646</v>
      </c>
      <c r="BL49" s="12">
        <f t="shared" si="49"/>
        <v>14646</v>
      </c>
      <c r="BM49" s="12">
        <f t="shared" si="49"/>
        <v>14646</v>
      </c>
      <c r="BN49" s="12">
        <f t="shared" si="49"/>
        <v>14646</v>
      </c>
      <c r="BO49" s="12">
        <f t="shared" si="49"/>
        <v>15699</v>
      </c>
      <c r="BP49" s="12">
        <f t="shared" si="49"/>
        <v>15699</v>
      </c>
      <c r="BQ49" s="12">
        <f t="shared" si="49"/>
        <v>14646</v>
      </c>
      <c r="BR49" s="12">
        <f t="shared" si="49"/>
        <v>14646</v>
      </c>
      <c r="BS49" s="12">
        <f t="shared" si="49"/>
        <v>14646</v>
      </c>
      <c r="BT49" s="12">
        <f t="shared" si="49"/>
        <v>14646</v>
      </c>
      <c r="BU49" s="12">
        <f t="shared" si="49"/>
        <v>14646</v>
      </c>
      <c r="BV49" s="12">
        <f t="shared" si="49"/>
        <v>15132</v>
      </c>
      <c r="BW49" s="12">
        <f t="shared" si="49"/>
        <v>15132</v>
      </c>
      <c r="BX49" s="12">
        <f t="shared" si="49"/>
        <v>14889</v>
      </c>
      <c r="BY49" s="12">
        <f t="shared" si="49"/>
        <v>14889</v>
      </c>
      <c r="BZ49" s="12">
        <f t="shared" si="49"/>
        <v>14889</v>
      </c>
      <c r="CA49" s="12">
        <f t="shared" si="49"/>
        <v>14889</v>
      </c>
      <c r="CB49" s="12">
        <f t="shared" si="49"/>
        <v>14889</v>
      </c>
      <c r="CC49" s="12">
        <f t="shared" si="49"/>
        <v>15375</v>
      </c>
      <c r="CD49" s="12">
        <f t="shared" si="49"/>
        <v>15375</v>
      </c>
      <c r="CE49" s="12">
        <f t="shared" si="49"/>
        <v>15375</v>
      </c>
      <c r="CF49" s="12">
        <f t="shared" si="49"/>
        <v>14646</v>
      </c>
      <c r="CG49" s="12">
        <f t="shared" si="49"/>
        <v>14646</v>
      </c>
      <c r="CH49" s="12">
        <f t="shared" si="49"/>
        <v>14646</v>
      </c>
      <c r="CI49" s="12">
        <f t="shared" si="49"/>
        <v>16104</v>
      </c>
      <c r="CJ49" s="12">
        <f t="shared" si="49"/>
        <v>16104</v>
      </c>
      <c r="CK49" s="12">
        <f t="shared" si="49"/>
        <v>16104</v>
      </c>
      <c r="CL49" s="12">
        <f t="shared" si="49"/>
        <v>15375</v>
      </c>
      <c r="CM49" s="12">
        <f t="shared" si="49"/>
        <v>15375</v>
      </c>
      <c r="CN49" s="12">
        <f t="shared" si="49"/>
        <v>15375</v>
      </c>
      <c r="CO49" s="12">
        <f t="shared" si="49"/>
        <v>15375</v>
      </c>
      <c r="CP49" s="12">
        <f t="shared" si="49"/>
        <v>15375</v>
      </c>
      <c r="CQ49" s="12">
        <f t="shared" si="49"/>
        <v>16104</v>
      </c>
      <c r="CR49" s="12">
        <f t="shared" si="49"/>
        <v>16104</v>
      </c>
      <c r="CS49" s="12">
        <f t="shared" si="49"/>
        <v>16104</v>
      </c>
      <c r="CT49" s="12">
        <f t="shared" si="49"/>
        <v>14889</v>
      </c>
      <c r="CU49" s="12">
        <f t="shared" si="49"/>
        <v>14889</v>
      </c>
      <c r="CV49" s="12">
        <f t="shared" si="49"/>
        <v>14889</v>
      </c>
      <c r="CW49" s="12">
        <f t="shared" si="49"/>
        <v>14889</v>
      </c>
      <c r="CX49" s="12">
        <f t="shared" si="49"/>
        <v>15132</v>
      </c>
      <c r="CY49" s="12">
        <f t="shared" si="49"/>
        <v>15132</v>
      </c>
      <c r="CZ49" s="12">
        <f t="shared" si="49"/>
        <v>14889</v>
      </c>
      <c r="DA49" s="12">
        <f t="shared" si="49"/>
        <v>14889</v>
      </c>
      <c r="DB49" s="12">
        <f t="shared" si="49"/>
        <v>14889</v>
      </c>
      <c r="DC49" s="12">
        <f t="shared" si="49"/>
        <v>14889</v>
      </c>
      <c r="DD49" s="12">
        <f t="shared" si="49"/>
        <v>14889</v>
      </c>
      <c r="DE49" s="12">
        <f t="shared" si="49"/>
        <v>15132</v>
      </c>
      <c r="DF49" s="12">
        <f t="shared" si="49"/>
        <v>15132</v>
      </c>
      <c r="DG49" s="12">
        <f t="shared" si="49"/>
        <v>14889</v>
      </c>
      <c r="DH49" s="12">
        <f t="shared" si="49"/>
        <v>14889</v>
      </c>
      <c r="DI49" s="12">
        <f t="shared" si="49"/>
        <v>14889</v>
      </c>
      <c r="DJ49" s="12">
        <f t="shared" si="49"/>
        <v>14889</v>
      </c>
      <c r="DK49" s="12">
        <f t="shared" si="49"/>
        <v>14889</v>
      </c>
      <c r="DL49" s="12">
        <f t="shared" si="49"/>
        <v>15132</v>
      </c>
      <c r="DM49" s="12">
        <f t="shared" ref="DM49:FX49" si="50">ROUNDUP(DM22*0.9,)+25</f>
        <v>15132</v>
      </c>
      <c r="DN49" s="12">
        <f t="shared" si="50"/>
        <v>15132</v>
      </c>
      <c r="DO49" s="12">
        <f t="shared" si="50"/>
        <v>15132</v>
      </c>
      <c r="DP49" s="12">
        <f t="shared" si="50"/>
        <v>15132</v>
      </c>
      <c r="DQ49" s="12">
        <f t="shared" si="50"/>
        <v>15132</v>
      </c>
      <c r="DR49" s="12">
        <f t="shared" si="50"/>
        <v>15132</v>
      </c>
      <c r="DS49" s="12">
        <f t="shared" si="50"/>
        <v>18534</v>
      </c>
      <c r="DT49" s="12">
        <f t="shared" si="50"/>
        <v>18534</v>
      </c>
      <c r="DU49" s="12">
        <f t="shared" si="50"/>
        <v>18534</v>
      </c>
      <c r="DV49" s="12">
        <f t="shared" si="50"/>
        <v>18534</v>
      </c>
      <c r="DW49" s="12">
        <f t="shared" si="50"/>
        <v>18534</v>
      </c>
      <c r="DX49" s="12">
        <f t="shared" si="50"/>
        <v>18534</v>
      </c>
      <c r="DY49" s="12">
        <f t="shared" si="50"/>
        <v>18534</v>
      </c>
      <c r="DZ49" s="12">
        <f t="shared" si="50"/>
        <v>18534</v>
      </c>
      <c r="EA49" s="12">
        <f t="shared" si="50"/>
        <v>18534</v>
      </c>
      <c r="EB49" s="12">
        <f t="shared" si="50"/>
        <v>20154</v>
      </c>
      <c r="EC49" s="12">
        <f t="shared" si="50"/>
        <v>20154</v>
      </c>
      <c r="ED49" s="12">
        <f t="shared" si="50"/>
        <v>20154</v>
      </c>
      <c r="EE49" s="12">
        <f t="shared" si="50"/>
        <v>20154</v>
      </c>
      <c r="EF49" s="12">
        <f t="shared" si="50"/>
        <v>20154</v>
      </c>
      <c r="EG49" s="12">
        <f t="shared" si="50"/>
        <v>20154</v>
      </c>
      <c r="EH49" s="12">
        <f t="shared" si="50"/>
        <v>20154</v>
      </c>
      <c r="EI49" s="12">
        <f t="shared" si="50"/>
        <v>18534</v>
      </c>
      <c r="EJ49" s="12">
        <f t="shared" si="50"/>
        <v>18534</v>
      </c>
      <c r="EK49" s="12">
        <f t="shared" si="50"/>
        <v>18534</v>
      </c>
      <c r="EL49" s="12">
        <f t="shared" si="50"/>
        <v>18534</v>
      </c>
      <c r="EM49" s="12">
        <f t="shared" si="50"/>
        <v>18534</v>
      </c>
      <c r="EN49" s="12">
        <f t="shared" si="50"/>
        <v>18534</v>
      </c>
      <c r="EO49" s="12">
        <f t="shared" si="50"/>
        <v>18534</v>
      </c>
      <c r="EP49" s="12">
        <f t="shared" si="50"/>
        <v>18534</v>
      </c>
      <c r="EQ49" s="12">
        <f t="shared" si="50"/>
        <v>19344</v>
      </c>
      <c r="ER49" s="12">
        <f t="shared" si="50"/>
        <v>19344</v>
      </c>
      <c r="ES49" s="12">
        <f t="shared" si="50"/>
        <v>19344</v>
      </c>
      <c r="ET49" s="12">
        <f t="shared" si="50"/>
        <v>19344</v>
      </c>
      <c r="EU49" s="12">
        <f t="shared" si="50"/>
        <v>19344</v>
      </c>
      <c r="EV49" s="12">
        <f t="shared" si="50"/>
        <v>19344</v>
      </c>
      <c r="EW49" s="12">
        <f t="shared" si="50"/>
        <v>19344</v>
      </c>
      <c r="EX49" s="12">
        <f t="shared" si="50"/>
        <v>19344</v>
      </c>
      <c r="EY49" s="12">
        <f t="shared" si="50"/>
        <v>19344</v>
      </c>
      <c r="EZ49" s="12">
        <f t="shared" si="50"/>
        <v>19344</v>
      </c>
      <c r="FA49" s="12">
        <f t="shared" si="50"/>
        <v>19344</v>
      </c>
      <c r="FB49" s="12">
        <f t="shared" si="50"/>
        <v>19344</v>
      </c>
      <c r="FC49" s="12">
        <f t="shared" si="50"/>
        <v>19344</v>
      </c>
      <c r="FD49" s="12">
        <f t="shared" si="50"/>
        <v>19344</v>
      </c>
      <c r="FE49" s="12">
        <f t="shared" si="50"/>
        <v>16914</v>
      </c>
      <c r="FF49" s="12">
        <f t="shared" si="50"/>
        <v>16914</v>
      </c>
      <c r="FG49" s="12">
        <f t="shared" si="50"/>
        <v>16914</v>
      </c>
      <c r="FH49" s="12">
        <f t="shared" si="50"/>
        <v>16914</v>
      </c>
      <c r="FI49" s="12">
        <f t="shared" si="50"/>
        <v>17319</v>
      </c>
      <c r="FJ49" s="12">
        <f t="shared" si="50"/>
        <v>17319</v>
      </c>
      <c r="FK49" s="12">
        <f t="shared" si="50"/>
        <v>16914</v>
      </c>
      <c r="FL49" s="12">
        <f t="shared" si="50"/>
        <v>16914</v>
      </c>
      <c r="FM49" s="12">
        <f t="shared" si="50"/>
        <v>16914</v>
      </c>
      <c r="FN49" s="12">
        <f t="shared" si="50"/>
        <v>16914</v>
      </c>
      <c r="FO49" s="12">
        <f t="shared" si="50"/>
        <v>16914</v>
      </c>
      <c r="FP49" s="12">
        <f t="shared" si="50"/>
        <v>17319</v>
      </c>
      <c r="FQ49" s="12">
        <f t="shared" si="50"/>
        <v>17319</v>
      </c>
      <c r="FR49" s="12">
        <f t="shared" si="50"/>
        <v>16914</v>
      </c>
      <c r="FS49" s="12">
        <f t="shared" si="50"/>
        <v>16914</v>
      </c>
      <c r="FT49" s="12">
        <f t="shared" si="50"/>
        <v>16914</v>
      </c>
      <c r="FU49" s="12">
        <f t="shared" si="50"/>
        <v>16914</v>
      </c>
      <c r="FV49" s="12">
        <f t="shared" si="50"/>
        <v>16914</v>
      </c>
      <c r="FW49" s="12">
        <f t="shared" si="50"/>
        <v>17319</v>
      </c>
      <c r="FX49" s="12">
        <f t="shared" si="50"/>
        <v>17319</v>
      </c>
      <c r="FY49" s="12">
        <f t="shared" ref="FY49:IF49" si="51">ROUNDUP(FY22*0.9,)+25</f>
        <v>16914</v>
      </c>
      <c r="FZ49" s="12">
        <f t="shared" si="51"/>
        <v>16914</v>
      </c>
      <c r="GA49" s="12">
        <f t="shared" si="51"/>
        <v>16914</v>
      </c>
      <c r="GB49" s="12">
        <f t="shared" si="51"/>
        <v>16914</v>
      </c>
      <c r="GC49" s="12">
        <f t="shared" si="51"/>
        <v>16914</v>
      </c>
      <c r="GD49" s="12">
        <f t="shared" si="51"/>
        <v>17319</v>
      </c>
      <c r="GE49" s="12">
        <f t="shared" si="51"/>
        <v>17319</v>
      </c>
      <c r="GF49" s="12">
        <f t="shared" si="51"/>
        <v>16914</v>
      </c>
      <c r="GG49" s="12">
        <f t="shared" si="51"/>
        <v>16914</v>
      </c>
      <c r="GH49" s="12">
        <f t="shared" si="51"/>
        <v>16914</v>
      </c>
      <c r="GI49" s="12">
        <f t="shared" si="51"/>
        <v>16914</v>
      </c>
      <c r="GJ49" s="12">
        <f t="shared" si="51"/>
        <v>16914</v>
      </c>
      <c r="GK49" s="12">
        <f t="shared" si="51"/>
        <v>17319</v>
      </c>
      <c r="GL49" s="12">
        <f t="shared" si="51"/>
        <v>17319</v>
      </c>
      <c r="GM49" s="12">
        <f t="shared" si="51"/>
        <v>16914</v>
      </c>
      <c r="GN49" s="12">
        <f t="shared" si="51"/>
        <v>16914</v>
      </c>
      <c r="GO49" s="12">
        <f t="shared" si="51"/>
        <v>16914</v>
      </c>
      <c r="GP49" s="12">
        <f t="shared" si="51"/>
        <v>16914</v>
      </c>
      <c r="GQ49" s="12">
        <f t="shared" si="51"/>
        <v>16914</v>
      </c>
      <c r="GR49" s="12">
        <f t="shared" si="51"/>
        <v>16914</v>
      </c>
      <c r="GS49" s="12">
        <f t="shared" si="51"/>
        <v>16914</v>
      </c>
      <c r="GT49" s="12">
        <f t="shared" si="51"/>
        <v>16104</v>
      </c>
      <c r="GU49" s="12">
        <f t="shared" si="51"/>
        <v>16104</v>
      </c>
      <c r="GV49" s="12">
        <f t="shared" si="51"/>
        <v>16104</v>
      </c>
      <c r="GW49" s="12">
        <f t="shared" si="51"/>
        <v>16104</v>
      </c>
      <c r="GX49" s="12">
        <f t="shared" si="51"/>
        <v>16104</v>
      </c>
      <c r="GY49" s="12">
        <f t="shared" si="51"/>
        <v>16509</v>
      </c>
      <c r="GZ49" s="12">
        <f t="shared" si="51"/>
        <v>16509</v>
      </c>
      <c r="HA49" s="12">
        <f t="shared" si="51"/>
        <v>15699</v>
      </c>
      <c r="HB49" s="12">
        <f t="shared" si="51"/>
        <v>15699</v>
      </c>
      <c r="HC49" s="12">
        <f t="shared" si="51"/>
        <v>15699</v>
      </c>
      <c r="HD49" s="12">
        <f t="shared" si="51"/>
        <v>15699</v>
      </c>
      <c r="HE49" s="12">
        <f t="shared" si="51"/>
        <v>15699</v>
      </c>
      <c r="HF49" s="12">
        <f t="shared" si="51"/>
        <v>16104</v>
      </c>
      <c r="HG49" s="12">
        <f t="shared" si="51"/>
        <v>16104</v>
      </c>
      <c r="HH49" s="12">
        <f t="shared" si="51"/>
        <v>16104</v>
      </c>
      <c r="HI49" s="12">
        <f t="shared" si="51"/>
        <v>16104</v>
      </c>
      <c r="HJ49" s="12">
        <f t="shared" si="51"/>
        <v>16104</v>
      </c>
      <c r="HK49" s="12">
        <f t="shared" si="51"/>
        <v>16104</v>
      </c>
      <c r="HL49" s="12">
        <f t="shared" si="51"/>
        <v>16104</v>
      </c>
      <c r="HM49" s="12">
        <f t="shared" si="51"/>
        <v>16509</v>
      </c>
      <c r="HN49" s="12">
        <f t="shared" si="51"/>
        <v>16509</v>
      </c>
      <c r="HO49" s="12">
        <f t="shared" si="51"/>
        <v>16104</v>
      </c>
      <c r="HP49" s="12">
        <f t="shared" si="51"/>
        <v>16104</v>
      </c>
      <c r="HQ49" s="12">
        <f t="shared" si="51"/>
        <v>16104</v>
      </c>
      <c r="HR49" s="12">
        <f t="shared" si="51"/>
        <v>16104</v>
      </c>
      <c r="HS49" s="12">
        <f t="shared" si="51"/>
        <v>16104</v>
      </c>
      <c r="HT49" s="12">
        <f t="shared" si="51"/>
        <v>16509</v>
      </c>
      <c r="HU49" s="12">
        <f t="shared" si="51"/>
        <v>16509</v>
      </c>
      <c r="HV49" s="12">
        <f t="shared" si="51"/>
        <v>16104</v>
      </c>
      <c r="HW49" s="12">
        <f t="shared" si="51"/>
        <v>16104</v>
      </c>
      <c r="HX49" s="12">
        <f t="shared" si="51"/>
        <v>16104</v>
      </c>
      <c r="HY49" s="12">
        <f t="shared" si="51"/>
        <v>16104</v>
      </c>
      <c r="HZ49" s="12">
        <f t="shared" si="51"/>
        <v>16104</v>
      </c>
      <c r="IA49" s="12">
        <f t="shared" si="51"/>
        <v>16104</v>
      </c>
      <c r="IB49" s="12">
        <f t="shared" si="51"/>
        <v>16104</v>
      </c>
      <c r="IC49" s="12">
        <f t="shared" si="51"/>
        <v>16104</v>
      </c>
      <c r="ID49" s="12">
        <f t="shared" si="51"/>
        <v>16104</v>
      </c>
      <c r="IE49" s="12">
        <f t="shared" si="51"/>
        <v>16104</v>
      </c>
      <c r="IF49" s="12">
        <f t="shared" si="51"/>
        <v>16104</v>
      </c>
    </row>
    <row r="50" spans="1:240" s="4" customFormat="1" ht="12" customHeight="1">
      <c r="A50" s="61" t="s">
        <v>74</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row>
    <row r="51" spans="1:240" s="4" customFormat="1" ht="12" customHeight="1">
      <c r="A51" s="13">
        <v>1</v>
      </c>
      <c r="B51" s="12" t="e">
        <f t="shared" ref="B51:AZ51" si="52">ROUNDUP(B24*0.9,)+25</f>
        <v>#REF!</v>
      </c>
      <c r="C51" s="12" t="e">
        <f t="shared" si="52"/>
        <v>#REF!</v>
      </c>
      <c r="D51" s="12" t="e">
        <f t="shared" si="52"/>
        <v>#REF!</v>
      </c>
      <c r="E51" s="12" t="e">
        <f t="shared" si="52"/>
        <v>#REF!</v>
      </c>
      <c r="F51" s="12" t="e">
        <f t="shared" si="52"/>
        <v>#REF!</v>
      </c>
      <c r="G51" s="12" t="e">
        <f t="shared" si="52"/>
        <v>#REF!</v>
      </c>
      <c r="H51" s="12" t="e">
        <f t="shared" si="52"/>
        <v>#REF!</v>
      </c>
      <c r="I51" s="12" t="e">
        <f t="shared" si="52"/>
        <v>#REF!</v>
      </c>
      <c r="J51" s="12" t="e">
        <f t="shared" si="52"/>
        <v>#REF!</v>
      </c>
      <c r="K51" s="12" t="e">
        <f t="shared" si="52"/>
        <v>#REF!</v>
      </c>
      <c r="L51" s="12" t="e">
        <f t="shared" si="52"/>
        <v>#REF!</v>
      </c>
      <c r="M51" s="12" t="e">
        <f t="shared" si="52"/>
        <v>#REF!</v>
      </c>
      <c r="N51" s="12" t="e">
        <f t="shared" si="52"/>
        <v>#REF!</v>
      </c>
      <c r="O51" s="12" t="e">
        <f t="shared" si="52"/>
        <v>#REF!</v>
      </c>
      <c r="P51" s="12" t="e">
        <f t="shared" si="52"/>
        <v>#REF!</v>
      </c>
      <c r="Q51" s="12" t="e">
        <f t="shared" si="52"/>
        <v>#REF!</v>
      </c>
      <c r="R51" s="12" t="e">
        <f t="shared" si="52"/>
        <v>#REF!</v>
      </c>
      <c r="S51" s="12" t="e">
        <f t="shared" si="52"/>
        <v>#REF!</v>
      </c>
      <c r="T51" s="12" t="e">
        <f t="shared" si="52"/>
        <v>#REF!</v>
      </c>
      <c r="U51" s="12" t="e">
        <f t="shared" si="52"/>
        <v>#REF!</v>
      </c>
      <c r="V51" s="12" t="e">
        <f t="shared" si="52"/>
        <v>#REF!</v>
      </c>
      <c r="W51" s="12" t="e">
        <f t="shared" si="52"/>
        <v>#REF!</v>
      </c>
      <c r="X51" s="12" t="e">
        <f t="shared" si="52"/>
        <v>#REF!</v>
      </c>
      <c r="Y51" s="12" t="e">
        <f t="shared" si="52"/>
        <v>#REF!</v>
      </c>
      <c r="Z51" s="12" t="e">
        <f t="shared" si="52"/>
        <v>#REF!</v>
      </c>
      <c r="AA51" s="12" t="e">
        <f t="shared" si="52"/>
        <v>#REF!</v>
      </c>
      <c r="AB51" s="12" t="e">
        <f t="shared" si="52"/>
        <v>#REF!</v>
      </c>
      <c r="AC51" s="12" t="e">
        <f t="shared" si="52"/>
        <v>#REF!</v>
      </c>
      <c r="AD51" s="12" t="e">
        <f t="shared" si="52"/>
        <v>#REF!</v>
      </c>
      <c r="AE51" s="12" t="e">
        <f t="shared" si="52"/>
        <v>#REF!</v>
      </c>
      <c r="AF51" s="12">
        <f t="shared" si="52"/>
        <v>30562</v>
      </c>
      <c r="AG51" s="12">
        <f t="shared" si="52"/>
        <v>30562</v>
      </c>
      <c r="AH51" s="12">
        <f t="shared" si="52"/>
        <v>30562</v>
      </c>
      <c r="AI51" s="12">
        <f t="shared" si="52"/>
        <v>26188</v>
      </c>
      <c r="AJ51" s="12">
        <f t="shared" si="52"/>
        <v>26188</v>
      </c>
      <c r="AK51" s="12">
        <f t="shared" si="52"/>
        <v>27403</v>
      </c>
      <c r="AL51" s="12">
        <f t="shared" si="52"/>
        <v>27403</v>
      </c>
      <c r="AM51" s="12">
        <f t="shared" si="52"/>
        <v>26593</v>
      </c>
      <c r="AN51" s="12">
        <f t="shared" si="52"/>
        <v>26593</v>
      </c>
      <c r="AO51" s="12">
        <f t="shared" si="52"/>
        <v>24973</v>
      </c>
      <c r="AP51" s="12">
        <f t="shared" si="52"/>
        <v>26593</v>
      </c>
      <c r="AQ51" s="12">
        <f t="shared" si="52"/>
        <v>26593</v>
      </c>
      <c r="AR51" s="12">
        <f t="shared" si="52"/>
        <v>26593</v>
      </c>
      <c r="AS51" s="12">
        <f t="shared" si="52"/>
        <v>25783</v>
      </c>
      <c r="AT51" s="12">
        <f t="shared" si="52"/>
        <v>25783</v>
      </c>
      <c r="AU51" s="12">
        <f t="shared" si="52"/>
        <v>24568</v>
      </c>
      <c r="AV51" s="12">
        <f t="shared" si="52"/>
        <v>23758</v>
      </c>
      <c r="AW51" s="12">
        <f t="shared" si="52"/>
        <v>23758</v>
      </c>
      <c r="AX51" s="12">
        <f t="shared" si="52"/>
        <v>23758</v>
      </c>
      <c r="AY51" s="12">
        <f t="shared" si="52"/>
        <v>23758</v>
      </c>
      <c r="AZ51" s="12">
        <f t="shared" si="52"/>
        <v>23758</v>
      </c>
      <c r="BA51" s="12">
        <f t="shared" ref="BA51:DL51" si="53">ROUNDUP(BA24*0.9,)+25</f>
        <v>23758</v>
      </c>
      <c r="BB51" s="12">
        <f t="shared" si="53"/>
        <v>23758</v>
      </c>
      <c r="BC51" s="12">
        <f t="shared" si="53"/>
        <v>23232</v>
      </c>
      <c r="BD51" s="12">
        <f t="shared" si="53"/>
        <v>23232</v>
      </c>
      <c r="BE51" s="12">
        <f t="shared" si="53"/>
        <v>23232</v>
      </c>
      <c r="BF51" s="12">
        <f t="shared" si="53"/>
        <v>20518</v>
      </c>
      <c r="BG51" s="12">
        <f t="shared" si="53"/>
        <v>20518</v>
      </c>
      <c r="BH51" s="12">
        <f t="shared" si="53"/>
        <v>20518</v>
      </c>
      <c r="BI51" s="12">
        <f t="shared" si="53"/>
        <v>20518</v>
      </c>
      <c r="BJ51" s="12">
        <f t="shared" si="53"/>
        <v>20032</v>
      </c>
      <c r="BK51" s="12">
        <f t="shared" si="53"/>
        <v>20032</v>
      </c>
      <c r="BL51" s="12">
        <f t="shared" si="53"/>
        <v>20032</v>
      </c>
      <c r="BM51" s="12">
        <f t="shared" si="53"/>
        <v>20032</v>
      </c>
      <c r="BN51" s="12">
        <f t="shared" si="53"/>
        <v>20032</v>
      </c>
      <c r="BO51" s="12">
        <f t="shared" si="53"/>
        <v>21085</v>
      </c>
      <c r="BP51" s="12">
        <f t="shared" si="53"/>
        <v>21085</v>
      </c>
      <c r="BQ51" s="12">
        <f t="shared" si="53"/>
        <v>20032</v>
      </c>
      <c r="BR51" s="12">
        <f t="shared" si="53"/>
        <v>20032</v>
      </c>
      <c r="BS51" s="12">
        <f t="shared" si="53"/>
        <v>20032</v>
      </c>
      <c r="BT51" s="12">
        <f t="shared" si="53"/>
        <v>20032</v>
      </c>
      <c r="BU51" s="12">
        <f t="shared" si="53"/>
        <v>20032</v>
      </c>
      <c r="BV51" s="12">
        <f t="shared" si="53"/>
        <v>20518</v>
      </c>
      <c r="BW51" s="12">
        <f t="shared" si="53"/>
        <v>20518</v>
      </c>
      <c r="BX51" s="12">
        <f t="shared" si="53"/>
        <v>20275</v>
      </c>
      <c r="BY51" s="12">
        <f t="shared" si="53"/>
        <v>20275</v>
      </c>
      <c r="BZ51" s="12">
        <f t="shared" si="53"/>
        <v>20275</v>
      </c>
      <c r="CA51" s="12">
        <f t="shared" si="53"/>
        <v>20275</v>
      </c>
      <c r="CB51" s="12">
        <f t="shared" si="53"/>
        <v>20275</v>
      </c>
      <c r="CC51" s="12">
        <f t="shared" si="53"/>
        <v>20761</v>
      </c>
      <c r="CD51" s="12">
        <f t="shared" si="53"/>
        <v>20761</v>
      </c>
      <c r="CE51" s="12">
        <f t="shared" si="53"/>
        <v>20761</v>
      </c>
      <c r="CF51" s="12">
        <f t="shared" si="53"/>
        <v>20032</v>
      </c>
      <c r="CG51" s="12">
        <f t="shared" si="53"/>
        <v>20032</v>
      </c>
      <c r="CH51" s="12">
        <f t="shared" si="53"/>
        <v>20032</v>
      </c>
      <c r="CI51" s="12">
        <f t="shared" si="53"/>
        <v>21490</v>
      </c>
      <c r="CJ51" s="12">
        <f t="shared" si="53"/>
        <v>21490</v>
      </c>
      <c r="CK51" s="12">
        <f t="shared" si="53"/>
        <v>21490</v>
      </c>
      <c r="CL51" s="12">
        <f t="shared" si="53"/>
        <v>20761</v>
      </c>
      <c r="CM51" s="12">
        <f t="shared" si="53"/>
        <v>20761</v>
      </c>
      <c r="CN51" s="12">
        <f t="shared" si="53"/>
        <v>20761</v>
      </c>
      <c r="CO51" s="12">
        <f t="shared" si="53"/>
        <v>20761</v>
      </c>
      <c r="CP51" s="12">
        <f t="shared" si="53"/>
        <v>20761</v>
      </c>
      <c r="CQ51" s="12">
        <f t="shared" si="53"/>
        <v>21490</v>
      </c>
      <c r="CR51" s="12">
        <f t="shared" si="53"/>
        <v>21490</v>
      </c>
      <c r="CS51" s="12">
        <f t="shared" si="53"/>
        <v>21490</v>
      </c>
      <c r="CT51" s="12">
        <f t="shared" si="53"/>
        <v>20275</v>
      </c>
      <c r="CU51" s="12">
        <f t="shared" si="53"/>
        <v>20275</v>
      </c>
      <c r="CV51" s="12">
        <f t="shared" si="53"/>
        <v>20275</v>
      </c>
      <c r="CW51" s="12">
        <f t="shared" si="53"/>
        <v>20275</v>
      </c>
      <c r="CX51" s="12">
        <f t="shared" si="53"/>
        <v>20518</v>
      </c>
      <c r="CY51" s="12">
        <f t="shared" si="53"/>
        <v>20518</v>
      </c>
      <c r="CZ51" s="12">
        <f t="shared" si="53"/>
        <v>20275</v>
      </c>
      <c r="DA51" s="12">
        <f t="shared" si="53"/>
        <v>20275</v>
      </c>
      <c r="DB51" s="12">
        <f t="shared" si="53"/>
        <v>20275</v>
      </c>
      <c r="DC51" s="12">
        <f t="shared" si="53"/>
        <v>20275</v>
      </c>
      <c r="DD51" s="12">
        <f t="shared" si="53"/>
        <v>20275</v>
      </c>
      <c r="DE51" s="12">
        <f t="shared" si="53"/>
        <v>20518</v>
      </c>
      <c r="DF51" s="12">
        <f t="shared" si="53"/>
        <v>20518</v>
      </c>
      <c r="DG51" s="12">
        <f t="shared" si="53"/>
        <v>20275</v>
      </c>
      <c r="DH51" s="12">
        <f t="shared" si="53"/>
        <v>20275</v>
      </c>
      <c r="DI51" s="12">
        <f t="shared" si="53"/>
        <v>20275</v>
      </c>
      <c r="DJ51" s="12">
        <f t="shared" si="53"/>
        <v>20275</v>
      </c>
      <c r="DK51" s="12">
        <f t="shared" si="53"/>
        <v>20275</v>
      </c>
      <c r="DL51" s="12">
        <f t="shared" si="53"/>
        <v>20518</v>
      </c>
      <c r="DM51" s="12">
        <f t="shared" ref="DM51:FX51" si="54">ROUNDUP(DM24*0.9,)+25</f>
        <v>20518</v>
      </c>
      <c r="DN51" s="12">
        <f t="shared" si="54"/>
        <v>20518</v>
      </c>
      <c r="DO51" s="12">
        <f t="shared" si="54"/>
        <v>20518</v>
      </c>
      <c r="DP51" s="12">
        <f t="shared" si="54"/>
        <v>20518</v>
      </c>
      <c r="DQ51" s="12">
        <f t="shared" si="54"/>
        <v>20518</v>
      </c>
      <c r="DR51" s="12">
        <f t="shared" si="54"/>
        <v>20518</v>
      </c>
      <c r="DS51" s="12">
        <f t="shared" si="54"/>
        <v>23920</v>
      </c>
      <c r="DT51" s="12">
        <f t="shared" si="54"/>
        <v>23920</v>
      </c>
      <c r="DU51" s="12">
        <f t="shared" si="54"/>
        <v>23920</v>
      </c>
      <c r="DV51" s="12">
        <f t="shared" si="54"/>
        <v>23920</v>
      </c>
      <c r="DW51" s="12">
        <f t="shared" si="54"/>
        <v>23920</v>
      </c>
      <c r="DX51" s="12">
        <f t="shared" si="54"/>
        <v>23920</v>
      </c>
      <c r="DY51" s="12">
        <f t="shared" si="54"/>
        <v>23920</v>
      </c>
      <c r="DZ51" s="12">
        <f t="shared" si="54"/>
        <v>23920</v>
      </c>
      <c r="EA51" s="12">
        <f t="shared" si="54"/>
        <v>23920</v>
      </c>
      <c r="EB51" s="12">
        <f t="shared" si="54"/>
        <v>25540</v>
      </c>
      <c r="EC51" s="12">
        <f t="shared" si="54"/>
        <v>25540</v>
      </c>
      <c r="ED51" s="12">
        <f t="shared" si="54"/>
        <v>25540</v>
      </c>
      <c r="EE51" s="12">
        <f t="shared" si="54"/>
        <v>25540</v>
      </c>
      <c r="EF51" s="12">
        <f t="shared" si="54"/>
        <v>25540</v>
      </c>
      <c r="EG51" s="12">
        <f t="shared" si="54"/>
        <v>25540</v>
      </c>
      <c r="EH51" s="12">
        <f t="shared" si="54"/>
        <v>25540</v>
      </c>
      <c r="EI51" s="12">
        <f t="shared" si="54"/>
        <v>23920</v>
      </c>
      <c r="EJ51" s="12">
        <f t="shared" si="54"/>
        <v>23920</v>
      </c>
      <c r="EK51" s="12">
        <f t="shared" si="54"/>
        <v>23920</v>
      </c>
      <c r="EL51" s="12">
        <f t="shared" si="54"/>
        <v>23920</v>
      </c>
      <c r="EM51" s="12">
        <f t="shared" si="54"/>
        <v>23920</v>
      </c>
      <c r="EN51" s="12">
        <f t="shared" si="54"/>
        <v>23920</v>
      </c>
      <c r="EO51" s="12">
        <f t="shared" si="54"/>
        <v>23920</v>
      </c>
      <c r="EP51" s="12">
        <f t="shared" si="54"/>
        <v>23920</v>
      </c>
      <c r="EQ51" s="12">
        <f t="shared" si="54"/>
        <v>24730</v>
      </c>
      <c r="ER51" s="12">
        <f t="shared" si="54"/>
        <v>24730</v>
      </c>
      <c r="ES51" s="12">
        <f t="shared" si="54"/>
        <v>24730</v>
      </c>
      <c r="ET51" s="12">
        <f t="shared" si="54"/>
        <v>24730</v>
      </c>
      <c r="EU51" s="12">
        <f t="shared" si="54"/>
        <v>24730</v>
      </c>
      <c r="EV51" s="12">
        <f t="shared" si="54"/>
        <v>24730</v>
      </c>
      <c r="EW51" s="12">
        <f t="shared" si="54"/>
        <v>24730</v>
      </c>
      <c r="EX51" s="12">
        <f t="shared" si="54"/>
        <v>24730</v>
      </c>
      <c r="EY51" s="12">
        <f t="shared" si="54"/>
        <v>24730</v>
      </c>
      <c r="EZ51" s="12">
        <f t="shared" si="54"/>
        <v>24730</v>
      </c>
      <c r="FA51" s="12">
        <f t="shared" si="54"/>
        <v>24730</v>
      </c>
      <c r="FB51" s="12">
        <f t="shared" si="54"/>
        <v>24730</v>
      </c>
      <c r="FC51" s="12">
        <f t="shared" si="54"/>
        <v>24730</v>
      </c>
      <c r="FD51" s="12">
        <f t="shared" si="54"/>
        <v>24730</v>
      </c>
      <c r="FE51" s="12">
        <f t="shared" si="54"/>
        <v>22300</v>
      </c>
      <c r="FF51" s="12">
        <f t="shared" si="54"/>
        <v>22300</v>
      </c>
      <c r="FG51" s="12">
        <f t="shared" si="54"/>
        <v>22300</v>
      </c>
      <c r="FH51" s="12">
        <f t="shared" si="54"/>
        <v>22300</v>
      </c>
      <c r="FI51" s="12">
        <f t="shared" si="54"/>
        <v>22705</v>
      </c>
      <c r="FJ51" s="12">
        <f t="shared" si="54"/>
        <v>22705</v>
      </c>
      <c r="FK51" s="12">
        <f t="shared" si="54"/>
        <v>22300</v>
      </c>
      <c r="FL51" s="12">
        <f t="shared" si="54"/>
        <v>22300</v>
      </c>
      <c r="FM51" s="12">
        <f t="shared" si="54"/>
        <v>22300</v>
      </c>
      <c r="FN51" s="12">
        <f t="shared" si="54"/>
        <v>22300</v>
      </c>
      <c r="FO51" s="12">
        <f t="shared" si="54"/>
        <v>22300</v>
      </c>
      <c r="FP51" s="12">
        <f t="shared" si="54"/>
        <v>22705</v>
      </c>
      <c r="FQ51" s="12">
        <f t="shared" si="54"/>
        <v>22705</v>
      </c>
      <c r="FR51" s="12">
        <f t="shared" si="54"/>
        <v>22300</v>
      </c>
      <c r="FS51" s="12">
        <f t="shared" si="54"/>
        <v>22300</v>
      </c>
      <c r="FT51" s="12">
        <f t="shared" si="54"/>
        <v>22300</v>
      </c>
      <c r="FU51" s="12">
        <f t="shared" si="54"/>
        <v>22300</v>
      </c>
      <c r="FV51" s="12">
        <f t="shared" si="54"/>
        <v>22300</v>
      </c>
      <c r="FW51" s="12">
        <f t="shared" si="54"/>
        <v>22705</v>
      </c>
      <c r="FX51" s="12">
        <f t="shared" si="54"/>
        <v>22705</v>
      </c>
      <c r="FY51" s="12">
        <f t="shared" ref="FY51:IF51" si="55">ROUNDUP(FY24*0.9,)+25</f>
        <v>22300</v>
      </c>
      <c r="FZ51" s="12">
        <f t="shared" si="55"/>
        <v>22300</v>
      </c>
      <c r="GA51" s="12">
        <f t="shared" si="55"/>
        <v>22300</v>
      </c>
      <c r="GB51" s="12">
        <f t="shared" si="55"/>
        <v>22300</v>
      </c>
      <c r="GC51" s="12">
        <f t="shared" si="55"/>
        <v>22300</v>
      </c>
      <c r="GD51" s="12">
        <f t="shared" si="55"/>
        <v>22705</v>
      </c>
      <c r="GE51" s="12">
        <f t="shared" si="55"/>
        <v>22705</v>
      </c>
      <c r="GF51" s="12">
        <f t="shared" si="55"/>
        <v>22300</v>
      </c>
      <c r="GG51" s="12">
        <f t="shared" si="55"/>
        <v>22300</v>
      </c>
      <c r="GH51" s="12">
        <f t="shared" si="55"/>
        <v>22300</v>
      </c>
      <c r="GI51" s="12">
        <f t="shared" si="55"/>
        <v>22300</v>
      </c>
      <c r="GJ51" s="12">
        <f t="shared" si="55"/>
        <v>22300</v>
      </c>
      <c r="GK51" s="12">
        <f t="shared" si="55"/>
        <v>22705</v>
      </c>
      <c r="GL51" s="12">
        <f t="shared" si="55"/>
        <v>22705</v>
      </c>
      <c r="GM51" s="12">
        <f t="shared" si="55"/>
        <v>22300</v>
      </c>
      <c r="GN51" s="12">
        <f t="shared" si="55"/>
        <v>22300</v>
      </c>
      <c r="GO51" s="12">
        <f t="shared" si="55"/>
        <v>22300</v>
      </c>
      <c r="GP51" s="12">
        <f t="shared" si="55"/>
        <v>22300</v>
      </c>
      <c r="GQ51" s="12">
        <f t="shared" si="55"/>
        <v>22300</v>
      </c>
      <c r="GR51" s="12">
        <f t="shared" si="55"/>
        <v>22300</v>
      </c>
      <c r="GS51" s="12">
        <f t="shared" si="55"/>
        <v>22300</v>
      </c>
      <c r="GT51" s="12">
        <f t="shared" si="55"/>
        <v>21490</v>
      </c>
      <c r="GU51" s="12">
        <f t="shared" si="55"/>
        <v>21490</v>
      </c>
      <c r="GV51" s="12">
        <f t="shared" si="55"/>
        <v>21490</v>
      </c>
      <c r="GW51" s="12">
        <f t="shared" si="55"/>
        <v>21490</v>
      </c>
      <c r="GX51" s="12">
        <f t="shared" si="55"/>
        <v>21490</v>
      </c>
      <c r="GY51" s="12">
        <f t="shared" si="55"/>
        <v>21895</v>
      </c>
      <c r="GZ51" s="12">
        <f t="shared" si="55"/>
        <v>21895</v>
      </c>
      <c r="HA51" s="12">
        <f t="shared" si="55"/>
        <v>21085</v>
      </c>
      <c r="HB51" s="12">
        <f t="shared" si="55"/>
        <v>21085</v>
      </c>
      <c r="HC51" s="12">
        <f t="shared" si="55"/>
        <v>21085</v>
      </c>
      <c r="HD51" s="12">
        <f t="shared" si="55"/>
        <v>21085</v>
      </c>
      <c r="HE51" s="12">
        <f t="shared" si="55"/>
        <v>21085</v>
      </c>
      <c r="HF51" s="12">
        <f t="shared" si="55"/>
        <v>21490</v>
      </c>
      <c r="HG51" s="12">
        <f t="shared" si="55"/>
        <v>21490</v>
      </c>
      <c r="HH51" s="12">
        <f t="shared" si="55"/>
        <v>21490</v>
      </c>
      <c r="HI51" s="12">
        <f t="shared" si="55"/>
        <v>21490</v>
      </c>
      <c r="HJ51" s="12">
        <f t="shared" si="55"/>
        <v>21490</v>
      </c>
      <c r="HK51" s="12">
        <f t="shared" si="55"/>
        <v>21490</v>
      </c>
      <c r="HL51" s="12">
        <f t="shared" si="55"/>
        <v>21490</v>
      </c>
      <c r="HM51" s="12">
        <f t="shared" si="55"/>
        <v>21895</v>
      </c>
      <c r="HN51" s="12">
        <f t="shared" si="55"/>
        <v>21895</v>
      </c>
      <c r="HO51" s="12">
        <f t="shared" si="55"/>
        <v>21490</v>
      </c>
      <c r="HP51" s="12">
        <f t="shared" si="55"/>
        <v>21490</v>
      </c>
      <c r="HQ51" s="12">
        <f t="shared" si="55"/>
        <v>21490</v>
      </c>
      <c r="HR51" s="12">
        <f t="shared" si="55"/>
        <v>21490</v>
      </c>
      <c r="HS51" s="12">
        <f t="shared" si="55"/>
        <v>21490</v>
      </c>
      <c r="HT51" s="12">
        <f t="shared" si="55"/>
        <v>21895</v>
      </c>
      <c r="HU51" s="12">
        <f t="shared" si="55"/>
        <v>21895</v>
      </c>
      <c r="HV51" s="12">
        <f t="shared" si="55"/>
        <v>21490</v>
      </c>
      <c r="HW51" s="12">
        <f t="shared" si="55"/>
        <v>21490</v>
      </c>
      <c r="HX51" s="12">
        <f t="shared" si="55"/>
        <v>21490</v>
      </c>
      <c r="HY51" s="12">
        <f t="shared" si="55"/>
        <v>21490</v>
      </c>
      <c r="HZ51" s="12">
        <f t="shared" si="55"/>
        <v>21490</v>
      </c>
      <c r="IA51" s="12">
        <f t="shared" si="55"/>
        <v>21490</v>
      </c>
      <c r="IB51" s="12">
        <f t="shared" si="55"/>
        <v>21490</v>
      </c>
      <c r="IC51" s="12">
        <f t="shared" si="55"/>
        <v>21490</v>
      </c>
      <c r="ID51" s="12">
        <f t="shared" si="55"/>
        <v>21490</v>
      </c>
      <c r="IE51" s="12">
        <f t="shared" si="55"/>
        <v>21490</v>
      </c>
      <c r="IF51" s="12">
        <f t="shared" si="55"/>
        <v>21490</v>
      </c>
    </row>
    <row r="52" spans="1:240" s="4" customFormat="1" ht="12" customHeight="1">
      <c r="A52" s="60">
        <v>2</v>
      </c>
      <c r="B52" s="12" t="e">
        <f t="shared" ref="B52:AZ52" si="56">ROUNDUP(B25*0.9,)+25</f>
        <v>#REF!</v>
      </c>
      <c r="C52" s="12" t="e">
        <f t="shared" si="56"/>
        <v>#REF!</v>
      </c>
      <c r="D52" s="12" t="e">
        <f t="shared" si="56"/>
        <v>#REF!</v>
      </c>
      <c r="E52" s="12" t="e">
        <f t="shared" si="56"/>
        <v>#REF!</v>
      </c>
      <c r="F52" s="12" t="e">
        <f t="shared" si="56"/>
        <v>#REF!</v>
      </c>
      <c r="G52" s="12" t="e">
        <f t="shared" si="56"/>
        <v>#REF!</v>
      </c>
      <c r="H52" s="12" t="e">
        <f t="shared" si="56"/>
        <v>#REF!</v>
      </c>
      <c r="I52" s="12" t="e">
        <f t="shared" si="56"/>
        <v>#REF!</v>
      </c>
      <c r="J52" s="12" t="e">
        <f t="shared" si="56"/>
        <v>#REF!</v>
      </c>
      <c r="K52" s="12" t="e">
        <f t="shared" si="56"/>
        <v>#REF!</v>
      </c>
      <c r="L52" s="12" t="e">
        <f t="shared" si="56"/>
        <v>#REF!</v>
      </c>
      <c r="M52" s="12" t="e">
        <f t="shared" si="56"/>
        <v>#REF!</v>
      </c>
      <c r="N52" s="12" t="e">
        <f t="shared" si="56"/>
        <v>#REF!</v>
      </c>
      <c r="O52" s="12" t="e">
        <f t="shared" si="56"/>
        <v>#REF!</v>
      </c>
      <c r="P52" s="12" t="e">
        <f t="shared" si="56"/>
        <v>#REF!</v>
      </c>
      <c r="Q52" s="12" t="e">
        <f t="shared" si="56"/>
        <v>#REF!</v>
      </c>
      <c r="R52" s="12" t="e">
        <f t="shared" si="56"/>
        <v>#REF!</v>
      </c>
      <c r="S52" s="12" t="e">
        <f t="shared" si="56"/>
        <v>#REF!</v>
      </c>
      <c r="T52" s="12" t="e">
        <f t="shared" si="56"/>
        <v>#REF!</v>
      </c>
      <c r="U52" s="12" t="e">
        <f t="shared" si="56"/>
        <v>#REF!</v>
      </c>
      <c r="V52" s="12" t="e">
        <f t="shared" si="56"/>
        <v>#REF!</v>
      </c>
      <c r="W52" s="12" t="e">
        <f t="shared" si="56"/>
        <v>#REF!</v>
      </c>
      <c r="X52" s="12" t="e">
        <f t="shared" si="56"/>
        <v>#REF!</v>
      </c>
      <c r="Y52" s="12" t="e">
        <f t="shared" si="56"/>
        <v>#REF!</v>
      </c>
      <c r="Z52" s="12" t="e">
        <f t="shared" si="56"/>
        <v>#REF!</v>
      </c>
      <c r="AA52" s="12" t="e">
        <f t="shared" si="56"/>
        <v>#REF!</v>
      </c>
      <c r="AB52" s="12" t="e">
        <f t="shared" si="56"/>
        <v>#REF!</v>
      </c>
      <c r="AC52" s="12" t="e">
        <f t="shared" si="56"/>
        <v>#REF!</v>
      </c>
      <c r="AD52" s="12" t="e">
        <f t="shared" si="56"/>
        <v>#REF!</v>
      </c>
      <c r="AE52" s="12" t="e">
        <f t="shared" si="56"/>
        <v>#REF!</v>
      </c>
      <c r="AF52" s="12">
        <f t="shared" si="56"/>
        <v>30562</v>
      </c>
      <c r="AG52" s="12">
        <f t="shared" si="56"/>
        <v>30562</v>
      </c>
      <c r="AH52" s="12">
        <f t="shared" si="56"/>
        <v>30562</v>
      </c>
      <c r="AI52" s="12">
        <f t="shared" si="56"/>
        <v>26188</v>
      </c>
      <c r="AJ52" s="12">
        <f t="shared" si="56"/>
        <v>26188</v>
      </c>
      <c r="AK52" s="12">
        <f t="shared" si="56"/>
        <v>27403</v>
      </c>
      <c r="AL52" s="12">
        <f t="shared" si="56"/>
        <v>27403</v>
      </c>
      <c r="AM52" s="12">
        <f t="shared" si="56"/>
        <v>26593</v>
      </c>
      <c r="AN52" s="12">
        <f t="shared" si="56"/>
        <v>26593</v>
      </c>
      <c r="AO52" s="12">
        <f t="shared" si="56"/>
        <v>24973</v>
      </c>
      <c r="AP52" s="12">
        <f t="shared" si="56"/>
        <v>26593</v>
      </c>
      <c r="AQ52" s="12">
        <f t="shared" si="56"/>
        <v>26593</v>
      </c>
      <c r="AR52" s="12">
        <f t="shared" si="56"/>
        <v>26593</v>
      </c>
      <c r="AS52" s="12">
        <f t="shared" si="56"/>
        <v>25783</v>
      </c>
      <c r="AT52" s="12">
        <f t="shared" si="56"/>
        <v>25783</v>
      </c>
      <c r="AU52" s="12">
        <f t="shared" si="56"/>
        <v>24568</v>
      </c>
      <c r="AV52" s="12">
        <f t="shared" si="56"/>
        <v>23758</v>
      </c>
      <c r="AW52" s="12">
        <f t="shared" si="56"/>
        <v>23758</v>
      </c>
      <c r="AX52" s="12">
        <f t="shared" si="56"/>
        <v>23758</v>
      </c>
      <c r="AY52" s="12">
        <f t="shared" si="56"/>
        <v>23758</v>
      </c>
      <c r="AZ52" s="12">
        <f t="shared" si="56"/>
        <v>23758</v>
      </c>
      <c r="BA52" s="12">
        <f t="shared" ref="BA52:DL52" si="57">ROUNDUP(BA25*0.9,)+25</f>
        <v>23758</v>
      </c>
      <c r="BB52" s="12">
        <f t="shared" si="57"/>
        <v>23758</v>
      </c>
      <c r="BC52" s="12">
        <f t="shared" si="57"/>
        <v>23232</v>
      </c>
      <c r="BD52" s="12">
        <f t="shared" si="57"/>
        <v>23232</v>
      </c>
      <c r="BE52" s="12">
        <f t="shared" si="57"/>
        <v>23232</v>
      </c>
      <c r="BF52" s="12">
        <f t="shared" si="57"/>
        <v>20518</v>
      </c>
      <c r="BG52" s="12">
        <f t="shared" si="57"/>
        <v>20518</v>
      </c>
      <c r="BH52" s="12">
        <f t="shared" si="57"/>
        <v>20518</v>
      </c>
      <c r="BI52" s="12">
        <f t="shared" si="57"/>
        <v>20518</v>
      </c>
      <c r="BJ52" s="12">
        <f t="shared" si="57"/>
        <v>20032</v>
      </c>
      <c r="BK52" s="12">
        <f t="shared" si="57"/>
        <v>20032</v>
      </c>
      <c r="BL52" s="12">
        <f t="shared" si="57"/>
        <v>20032</v>
      </c>
      <c r="BM52" s="12">
        <f t="shared" si="57"/>
        <v>20032</v>
      </c>
      <c r="BN52" s="12">
        <f t="shared" si="57"/>
        <v>20032</v>
      </c>
      <c r="BO52" s="12">
        <f t="shared" si="57"/>
        <v>21085</v>
      </c>
      <c r="BP52" s="12">
        <f t="shared" si="57"/>
        <v>21085</v>
      </c>
      <c r="BQ52" s="12">
        <f t="shared" si="57"/>
        <v>20032</v>
      </c>
      <c r="BR52" s="12">
        <f t="shared" si="57"/>
        <v>20032</v>
      </c>
      <c r="BS52" s="12">
        <f t="shared" si="57"/>
        <v>20032</v>
      </c>
      <c r="BT52" s="12">
        <f t="shared" si="57"/>
        <v>20032</v>
      </c>
      <c r="BU52" s="12">
        <f t="shared" si="57"/>
        <v>20032</v>
      </c>
      <c r="BV52" s="12">
        <f t="shared" si="57"/>
        <v>20518</v>
      </c>
      <c r="BW52" s="12">
        <f t="shared" si="57"/>
        <v>20518</v>
      </c>
      <c r="BX52" s="12">
        <f t="shared" si="57"/>
        <v>20275</v>
      </c>
      <c r="BY52" s="12">
        <f t="shared" si="57"/>
        <v>20275</v>
      </c>
      <c r="BZ52" s="12">
        <f t="shared" si="57"/>
        <v>20275</v>
      </c>
      <c r="CA52" s="12">
        <f t="shared" si="57"/>
        <v>20275</v>
      </c>
      <c r="CB52" s="12">
        <f t="shared" si="57"/>
        <v>20275</v>
      </c>
      <c r="CC52" s="12">
        <f t="shared" si="57"/>
        <v>20761</v>
      </c>
      <c r="CD52" s="12">
        <f t="shared" si="57"/>
        <v>20761</v>
      </c>
      <c r="CE52" s="12">
        <f t="shared" si="57"/>
        <v>20761</v>
      </c>
      <c r="CF52" s="12">
        <f t="shared" si="57"/>
        <v>20032</v>
      </c>
      <c r="CG52" s="12">
        <f t="shared" si="57"/>
        <v>20032</v>
      </c>
      <c r="CH52" s="12">
        <f t="shared" si="57"/>
        <v>20032</v>
      </c>
      <c r="CI52" s="12">
        <f t="shared" si="57"/>
        <v>21490</v>
      </c>
      <c r="CJ52" s="12">
        <f t="shared" si="57"/>
        <v>21490</v>
      </c>
      <c r="CK52" s="12">
        <f t="shared" si="57"/>
        <v>21490</v>
      </c>
      <c r="CL52" s="12">
        <f t="shared" si="57"/>
        <v>20761</v>
      </c>
      <c r="CM52" s="12">
        <f t="shared" si="57"/>
        <v>20761</v>
      </c>
      <c r="CN52" s="12">
        <f t="shared" si="57"/>
        <v>20761</v>
      </c>
      <c r="CO52" s="12">
        <f t="shared" si="57"/>
        <v>20761</v>
      </c>
      <c r="CP52" s="12">
        <f t="shared" si="57"/>
        <v>20761</v>
      </c>
      <c r="CQ52" s="12">
        <f t="shared" si="57"/>
        <v>21490</v>
      </c>
      <c r="CR52" s="12">
        <f t="shared" si="57"/>
        <v>21490</v>
      </c>
      <c r="CS52" s="12">
        <f t="shared" si="57"/>
        <v>21490</v>
      </c>
      <c r="CT52" s="12">
        <f t="shared" si="57"/>
        <v>20275</v>
      </c>
      <c r="CU52" s="12">
        <f t="shared" si="57"/>
        <v>20275</v>
      </c>
      <c r="CV52" s="12">
        <f t="shared" si="57"/>
        <v>20275</v>
      </c>
      <c r="CW52" s="12">
        <f t="shared" si="57"/>
        <v>20275</v>
      </c>
      <c r="CX52" s="12">
        <f t="shared" si="57"/>
        <v>20518</v>
      </c>
      <c r="CY52" s="12">
        <f t="shared" si="57"/>
        <v>20518</v>
      </c>
      <c r="CZ52" s="12">
        <f t="shared" si="57"/>
        <v>20275</v>
      </c>
      <c r="DA52" s="12">
        <f t="shared" si="57"/>
        <v>20275</v>
      </c>
      <c r="DB52" s="12">
        <f t="shared" si="57"/>
        <v>20275</v>
      </c>
      <c r="DC52" s="12">
        <f t="shared" si="57"/>
        <v>20275</v>
      </c>
      <c r="DD52" s="12">
        <f t="shared" si="57"/>
        <v>20275</v>
      </c>
      <c r="DE52" s="12">
        <f t="shared" si="57"/>
        <v>20518</v>
      </c>
      <c r="DF52" s="12">
        <f t="shared" si="57"/>
        <v>20518</v>
      </c>
      <c r="DG52" s="12">
        <f t="shared" si="57"/>
        <v>20275</v>
      </c>
      <c r="DH52" s="12">
        <f t="shared" si="57"/>
        <v>20275</v>
      </c>
      <c r="DI52" s="12">
        <f t="shared" si="57"/>
        <v>20275</v>
      </c>
      <c r="DJ52" s="12">
        <f t="shared" si="57"/>
        <v>20275</v>
      </c>
      <c r="DK52" s="12">
        <f t="shared" si="57"/>
        <v>20275</v>
      </c>
      <c r="DL52" s="12">
        <f t="shared" si="57"/>
        <v>20518</v>
      </c>
      <c r="DM52" s="12">
        <f t="shared" ref="DM52:FX52" si="58">ROUNDUP(DM25*0.9,)+25</f>
        <v>20518</v>
      </c>
      <c r="DN52" s="12">
        <f t="shared" si="58"/>
        <v>20518</v>
      </c>
      <c r="DO52" s="12">
        <f t="shared" si="58"/>
        <v>20518</v>
      </c>
      <c r="DP52" s="12">
        <f t="shared" si="58"/>
        <v>20518</v>
      </c>
      <c r="DQ52" s="12">
        <f t="shared" si="58"/>
        <v>20518</v>
      </c>
      <c r="DR52" s="12">
        <f t="shared" si="58"/>
        <v>20518</v>
      </c>
      <c r="DS52" s="12">
        <f t="shared" si="58"/>
        <v>23920</v>
      </c>
      <c r="DT52" s="12">
        <f t="shared" si="58"/>
        <v>23920</v>
      </c>
      <c r="DU52" s="12">
        <f t="shared" si="58"/>
        <v>23920</v>
      </c>
      <c r="DV52" s="12">
        <f t="shared" si="58"/>
        <v>23920</v>
      </c>
      <c r="DW52" s="12">
        <f t="shared" si="58"/>
        <v>23920</v>
      </c>
      <c r="DX52" s="12">
        <f t="shared" si="58"/>
        <v>23920</v>
      </c>
      <c r="DY52" s="12">
        <f t="shared" si="58"/>
        <v>23920</v>
      </c>
      <c r="DZ52" s="12">
        <f t="shared" si="58"/>
        <v>23920</v>
      </c>
      <c r="EA52" s="12">
        <f t="shared" si="58"/>
        <v>23920</v>
      </c>
      <c r="EB52" s="12">
        <f t="shared" si="58"/>
        <v>25540</v>
      </c>
      <c r="EC52" s="12">
        <f t="shared" si="58"/>
        <v>25540</v>
      </c>
      <c r="ED52" s="12">
        <f t="shared" si="58"/>
        <v>25540</v>
      </c>
      <c r="EE52" s="12">
        <f t="shared" si="58"/>
        <v>25540</v>
      </c>
      <c r="EF52" s="12">
        <f t="shared" si="58"/>
        <v>25540</v>
      </c>
      <c r="EG52" s="12">
        <f t="shared" si="58"/>
        <v>25540</v>
      </c>
      <c r="EH52" s="12">
        <f t="shared" si="58"/>
        <v>25540</v>
      </c>
      <c r="EI52" s="12">
        <f t="shared" si="58"/>
        <v>23920</v>
      </c>
      <c r="EJ52" s="12">
        <f t="shared" si="58"/>
        <v>23920</v>
      </c>
      <c r="EK52" s="12">
        <f t="shared" si="58"/>
        <v>23920</v>
      </c>
      <c r="EL52" s="12">
        <f t="shared" si="58"/>
        <v>23920</v>
      </c>
      <c r="EM52" s="12">
        <f t="shared" si="58"/>
        <v>23920</v>
      </c>
      <c r="EN52" s="12">
        <f t="shared" si="58"/>
        <v>23920</v>
      </c>
      <c r="EO52" s="12">
        <f t="shared" si="58"/>
        <v>23920</v>
      </c>
      <c r="EP52" s="12">
        <f t="shared" si="58"/>
        <v>23920</v>
      </c>
      <c r="EQ52" s="12">
        <f t="shared" si="58"/>
        <v>24730</v>
      </c>
      <c r="ER52" s="12">
        <f t="shared" si="58"/>
        <v>24730</v>
      </c>
      <c r="ES52" s="12">
        <f t="shared" si="58"/>
        <v>24730</v>
      </c>
      <c r="ET52" s="12">
        <f t="shared" si="58"/>
        <v>24730</v>
      </c>
      <c r="EU52" s="12">
        <f t="shared" si="58"/>
        <v>24730</v>
      </c>
      <c r="EV52" s="12">
        <f t="shared" si="58"/>
        <v>24730</v>
      </c>
      <c r="EW52" s="12">
        <f t="shared" si="58"/>
        <v>24730</v>
      </c>
      <c r="EX52" s="12">
        <f t="shared" si="58"/>
        <v>24730</v>
      </c>
      <c r="EY52" s="12">
        <f t="shared" si="58"/>
        <v>24730</v>
      </c>
      <c r="EZ52" s="12">
        <f t="shared" si="58"/>
        <v>24730</v>
      </c>
      <c r="FA52" s="12">
        <f t="shared" si="58"/>
        <v>24730</v>
      </c>
      <c r="FB52" s="12">
        <f t="shared" si="58"/>
        <v>24730</v>
      </c>
      <c r="FC52" s="12">
        <f t="shared" si="58"/>
        <v>24730</v>
      </c>
      <c r="FD52" s="12">
        <f t="shared" si="58"/>
        <v>24730</v>
      </c>
      <c r="FE52" s="12">
        <f t="shared" si="58"/>
        <v>22300</v>
      </c>
      <c r="FF52" s="12">
        <f t="shared" si="58"/>
        <v>22300</v>
      </c>
      <c r="FG52" s="12">
        <f t="shared" si="58"/>
        <v>22300</v>
      </c>
      <c r="FH52" s="12">
        <f t="shared" si="58"/>
        <v>22300</v>
      </c>
      <c r="FI52" s="12">
        <f t="shared" si="58"/>
        <v>22705</v>
      </c>
      <c r="FJ52" s="12">
        <f t="shared" si="58"/>
        <v>22705</v>
      </c>
      <c r="FK52" s="12">
        <f t="shared" si="58"/>
        <v>22300</v>
      </c>
      <c r="FL52" s="12">
        <f t="shared" si="58"/>
        <v>22300</v>
      </c>
      <c r="FM52" s="12">
        <f t="shared" si="58"/>
        <v>22300</v>
      </c>
      <c r="FN52" s="12">
        <f t="shared" si="58"/>
        <v>22300</v>
      </c>
      <c r="FO52" s="12">
        <f t="shared" si="58"/>
        <v>22300</v>
      </c>
      <c r="FP52" s="12">
        <f t="shared" si="58"/>
        <v>22705</v>
      </c>
      <c r="FQ52" s="12">
        <f t="shared" si="58"/>
        <v>22705</v>
      </c>
      <c r="FR52" s="12">
        <f t="shared" si="58"/>
        <v>22300</v>
      </c>
      <c r="FS52" s="12">
        <f t="shared" si="58"/>
        <v>22300</v>
      </c>
      <c r="FT52" s="12">
        <f t="shared" si="58"/>
        <v>22300</v>
      </c>
      <c r="FU52" s="12">
        <f t="shared" si="58"/>
        <v>22300</v>
      </c>
      <c r="FV52" s="12">
        <f t="shared" si="58"/>
        <v>22300</v>
      </c>
      <c r="FW52" s="12">
        <f t="shared" si="58"/>
        <v>22705</v>
      </c>
      <c r="FX52" s="12">
        <f t="shared" si="58"/>
        <v>22705</v>
      </c>
      <c r="FY52" s="12">
        <f t="shared" ref="FY52:IF52" si="59">ROUNDUP(FY25*0.9,)+25</f>
        <v>22300</v>
      </c>
      <c r="FZ52" s="12">
        <f t="shared" si="59"/>
        <v>22300</v>
      </c>
      <c r="GA52" s="12">
        <f t="shared" si="59"/>
        <v>22300</v>
      </c>
      <c r="GB52" s="12">
        <f t="shared" si="59"/>
        <v>22300</v>
      </c>
      <c r="GC52" s="12">
        <f t="shared" si="59"/>
        <v>22300</v>
      </c>
      <c r="GD52" s="12">
        <f t="shared" si="59"/>
        <v>22705</v>
      </c>
      <c r="GE52" s="12">
        <f t="shared" si="59"/>
        <v>22705</v>
      </c>
      <c r="GF52" s="12">
        <f t="shared" si="59"/>
        <v>22300</v>
      </c>
      <c r="GG52" s="12">
        <f t="shared" si="59"/>
        <v>22300</v>
      </c>
      <c r="GH52" s="12">
        <f t="shared" si="59"/>
        <v>22300</v>
      </c>
      <c r="GI52" s="12">
        <f t="shared" si="59"/>
        <v>22300</v>
      </c>
      <c r="GJ52" s="12">
        <f t="shared" si="59"/>
        <v>22300</v>
      </c>
      <c r="GK52" s="12">
        <f t="shared" si="59"/>
        <v>22705</v>
      </c>
      <c r="GL52" s="12">
        <f t="shared" si="59"/>
        <v>22705</v>
      </c>
      <c r="GM52" s="12">
        <f t="shared" si="59"/>
        <v>22300</v>
      </c>
      <c r="GN52" s="12">
        <f t="shared" si="59"/>
        <v>22300</v>
      </c>
      <c r="GO52" s="12">
        <f t="shared" si="59"/>
        <v>22300</v>
      </c>
      <c r="GP52" s="12">
        <f t="shared" si="59"/>
        <v>22300</v>
      </c>
      <c r="GQ52" s="12">
        <f t="shared" si="59"/>
        <v>22300</v>
      </c>
      <c r="GR52" s="12">
        <f t="shared" si="59"/>
        <v>22300</v>
      </c>
      <c r="GS52" s="12">
        <f t="shared" si="59"/>
        <v>22300</v>
      </c>
      <c r="GT52" s="12">
        <f t="shared" si="59"/>
        <v>21490</v>
      </c>
      <c r="GU52" s="12">
        <f t="shared" si="59"/>
        <v>21490</v>
      </c>
      <c r="GV52" s="12">
        <f t="shared" si="59"/>
        <v>21490</v>
      </c>
      <c r="GW52" s="12">
        <f t="shared" si="59"/>
        <v>21490</v>
      </c>
      <c r="GX52" s="12">
        <f t="shared" si="59"/>
        <v>21490</v>
      </c>
      <c r="GY52" s="12">
        <f t="shared" si="59"/>
        <v>21895</v>
      </c>
      <c r="GZ52" s="12">
        <f t="shared" si="59"/>
        <v>21895</v>
      </c>
      <c r="HA52" s="12">
        <f t="shared" si="59"/>
        <v>21085</v>
      </c>
      <c r="HB52" s="12">
        <f t="shared" si="59"/>
        <v>21085</v>
      </c>
      <c r="HC52" s="12">
        <f t="shared" si="59"/>
        <v>21085</v>
      </c>
      <c r="HD52" s="12">
        <f t="shared" si="59"/>
        <v>21085</v>
      </c>
      <c r="HE52" s="12">
        <f t="shared" si="59"/>
        <v>21085</v>
      </c>
      <c r="HF52" s="12">
        <f t="shared" si="59"/>
        <v>21490</v>
      </c>
      <c r="HG52" s="12">
        <f t="shared" si="59"/>
        <v>21490</v>
      </c>
      <c r="HH52" s="12">
        <f t="shared" si="59"/>
        <v>21490</v>
      </c>
      <c r="HI52" s="12">
        <f t="shared" si="59"/>
        <v>21490</v>
      </c>
      <c r="HJ52" s="12">
        <f t="shared" si="59"/>
        <v>21490</v>
      </c>
      <c r="HK52" s="12">
        <f t="shared" si="59"/>
        <v>21490</v>
      </c>
      <c r="HL52" s="12">
        <f t="shared" si="59"/>
        <v>21490</v>
      </c>
      <c r="HM52" s="12">
        <f t="shared" si="59"/>
        <v>21895</v>
      </c>
      <c r="HN52" s="12">
        <f t="shared" si="59"/>
        <v>21895</v>
      </c>
      <c r="HO52" s="12">
        <f t="shared" si="59"/>
        <v>21490</v>
      </c>
      <c r="HP52" s="12">
        <f t="shared" si="59"/>
        <v>21490</v>
      </c>
      <c r="HQ52" s="12">
        <f t="shared" si="59"/>
        <v>21490</v>
      </c>
      <c r="HR52" s="12">
        <f t="shared" si="59"/>
        <v>21490</v>
      </c>
      <c r="HS52" s="12">
        <f t="shared" si="59"/>
        <v>21490</v>
      </c>
      <c r="HT52" s="12">
        <f t="shared" si="59"/>
        <v>21895</v>
      </c>
      <c r="HU52" s="12">
        <f t="shared" si="59"/>
        <v>21895</v>
      </c>
      <c r="HV52" s="12">
        <f t="shared" si="59"/>
        <v>21490</v>
      </c>
      <c r="HW52" s="12">
        <f t="shared" si="59"/>
        <v>21490</v>
      </c>
      <c r="HX52" s="12">
        <f t="shared" si="59"/>
        <v>21490</v>
      </c>
      <c r="HY52" s="12">
        <f t="shared" si="59"/>
        <v>21490</v>
      </c>
      <c r="HZ52" s="12">
        <f t="shared" si="59"/>
        <v>21490</v>
      </c>
      <c r="IA52" s="12">
        <f t="shared" si="59"/>
        <v>21490</v>
      </c>
      <c r="IB52" s="12">
        <f t="shared" si="59"/>
        <v>21490</v>
      </c>
      <c r="IC52" s="12">
        <f t="shared" si="59"/>
        <v>21490</v>
      </c>
      <c r="ID52" s="12">
        <f t="shared" si="59"/>
        <v>21490</v>
      </c>
      <c r="IE52" s="12">
        <f t="shared" si="59"/>
        <v>21490</v>
      </c>
      <c r="IF52" s="12">
        <f t="shared" si="59"/>
        <v>21490</v>
      </c>
    </row>
    <row r="53" spans="1:240" s="4" customFormat="1" ht="12" customHeight="1">
      <c r="A53" s="60">
        <v>3</v>
      </c>
      <c r="B53" s="12" t="e">
        <f t="shared" ref="B53:AZ53" si="60">ROUNDUP(B26*0.9,)+25</f>
        <v>#REF!</v>
      </c>
      <c r="C53" s="12" t="e">
        <f t="shared" si="60"/>
        <v>#REF!</v>
      </c>
      <c r="D53" s="12" t="e">
        <f t="shared" si="60"/>
        <v>#REF!</v>
      </c>
      <c r="E53" s="12" t="e">
        <f t="shared" si="60"/>
        <v>#REF!</v>
      </c>
      <c r="F53" s="12" t="e">
        <f t="shared" si="60"/>
        <v>#REF!</v>
      </c>
      <c r="G53" s="12" t="e">
        <f t="shared" si="60"/>
        <v>#REF!</v>
      </c>
      <c r="H53" s="12" t="e">
        <f t="shared" si="60"/>
        <v>#REF!</v>
      </c>
      <c r="I53" s="12" t="e">
        <f t="shared" si="60"/>
        <v>#REF!</v>
      </c>
      <c r="J53" s="12" t="e">
        <f t="shared" si="60"/>
        <v>#REF!</v>
      </c>
      <c r="K53" s="12" t="e">
        <f t="shared" si="60"/>
        <v>#REF!</v>
      </c>
      <c r="L53" s="12" t="e">
        <f t="shared" si="60"/>
        <v>#REF!</v>
      </c>
      <c r="M53" s="12" t="e">
        <f t="shared" si="60"/>
        <v>#REF!</v>
      </c>
      <c r="N53" s="12" t="e">
        <f t="shared" si="60"/>
        <v>#REF!</v>
      </c>
      <c r="O53" s="12" t="e">
        <f t="shared" si="60"/>
        <v>#REF!</v>
      </c>
      <c r="P53" s="12" t="e">
        <f t="shared" si="60"/>
        <v>#REF!</v>
      </c>
      <c r="Q53" s="12" t="e">
        <f t="shared" si="60"/>
        <v>#REF!</v>
      </c>
      <c r="R53" s="12" t="e">
        <f t="shared" si="60"/>
        <v>#REF!</v>
      </c>
      <c r="S53" s="12" t="e">
        <f t="shared" si="60"/>
        <v>#REF!</v>
      </c>
      <c r="T53" s="12" t="e">
        <f t="shared" si="60"/>
        <v>#REF!</v>
      </c>
      <c r="U53" s="12" t="e">
        <f t="shared" si="60"/>
        <v>#REF!</v>
      </c>
      <c r="V53" s="12" t="e">
        <f t="shared" si="60"/>
        <v>#REF!</v>
      </c>
      <c r="W53" s="12" t="e">
        <f t="shared" si="60"/>
        <v>#REF!</v>
      </c>
      <c r="X53" s="12" t="e">
        <f t="shared" si="60"/>
        <v>#REF!</v>
      </c>
      <c r="Y53" s="12" t="e">
        <f t="shared" si="60"/>
        <v>#REF!</v>
      </c>
      <c r="Z53" s="12" t="e">
        <f t="shared" si="60"/>
        <v>#REF!</v>
      </c>
      <c r="AA53" s="12" t="e">
        <f t="shared" si="60"/>
        <v>#REF!</v>
      </c>
      <c r="AB53" s="12" t="e">
        <f t="shared" si="60"/>
        <v>#REF!</v>
      </c>
      <c r="AC53" s="12" t="e">
        <f t="shared" si="60"/>
        <v>#REF!</v>
      </c>
      <c r="AD53" s="12" t="e">
        <f t="shared" si="60"/>
        <v>#REF!</v>
      </c>
      <c r="AE53" s="12" t="e">
        <f t="shared" si="60"/>
        <v>#REF!</v>
      </c>
      <c r="AF53" s="12">
        <f t="shared" si="60"/>
        <v>30562</v>
      </c>
      <c r="AG53" s="12">
        <f t="shared" si="60"/>
        <v>30562</v>
      </c>
      <c r="AH53" s="12">
        <f t="shared" si="60"/>
        <v>30562</v>
      </c>
      <c r="AI53" s="12">
        <f t="shared" si="60"/>
        <v>26188</v>
      </c>
      <c r="AJ53" s="12">
        <f t="shared" si="60"/>
        <v>26188</v>
      </c>
      <c r="AK53" s="12">
        <f t="shared" si="60"/>
        <v>27403</v>
      </c>
      <c r="AL53" s="12">
        <f t="shared" si="60"/>
        <v>27403</v>
      </c>
      <c r="AM53" s="12">
        <f t="shared" si="60"/>
        <v>26593</v>
      </c>
      <c r="AN53" s="12">
        <f t="shared" si="60"/>
        <v>26593</v>
      </c>
      <c r="AO53" s="12">
        <f t="shared" si="60"/>
        <v>24973</v>
      </c>
      <c r="AP53" s="12">
        <f t="shared" si="60"/>
        <v>26593</v>
      </c>
      <c r="AQ53" s="12">
        <f t="shared" si="60"/>
        <v>26593</v>
      </c>
      <c r="AR53" s="12">
        <f t="shared" si="60"/>
        <v>26593</v>
      </c>
      <c r="AS53" s="12">
        <f t="shared" si="60"/>
        <v>25783</v>
      </c>
      <c r="AT53" s="12">
        <f t="shared" si="60"/>
        <v>25783</v>
      </c>
      <c r="AU53" s="12">
        <f t="shared" si="60"/>
        <v>24568</v>
      </c>
      <c r="AV53" s="12">
        <f t="shared" si="60"/>
        <v>23758</v>
      </c>
      <c r="AW53" s="12">
        <f t="shared" si="60"/>
        <v>23758</v>
      </c>
      <c r="AX53" s="12">
        <f t="shared" si="60"/>
        <v>23758</v>
      </c>
      <c r="AY53" s="12">
        <f t="shared" si="60"/>
        <v>23758</v>
      </c>
      <c r="AZ53" s="12">
        <f t="shared" si="60"/>
        <v>23758</v>
      </c>
      <c r="BA53" s="12">
        <f t="shared" ref="BA53:DL53" si="61">ROUNDUP(BA26*0.9,)+25</f>
        <v>23758</v>
      </c>
      <c r="BB53" s="12">
        <f t="shared" si="61"/>
        <v>23758</v>
      </c>
      <c r="BC53" s="12">
        <f t="shared" si="61"/>
        <v>23232</v>
      </c>
      <c r="BD53" s="12">
        <f t="shared" si="61"/>
        <v>23232</v>
      </c>
      <c r="BE53" s="12">
        <f t="shared" si="61"/>
        <v>23232</v>
      </c>
      <c r="BF53" s="12">
        <f t="shared" si="61"/>
        <v>20518</v>
      </c>
      <c r="BG53" s="12">
        <f t="shared" si="61"/>
        <v>20518</v>
      </c>
      <c r="BH53" s="12">
        <f t="shared" si="61"/>
        <v>20518</v>
      </c>
      <c r="BI53" s="12">
        <f t="shared" si="61"/>
        <v>20518</v>
      </c>
      <c r="BJ53" s="12">
        <f t="shared" si="61"/>
        <v>20032</v>
      </c>
      <c r="BK53" s="12">
        <f t="shared" si="61"/>
        <v>20032</v>
      </c>
      <c r="BL53" s="12">
        <f t="shared" si="61"/>
        <v>20032</v>
      </c>
      <c r="BM53" s="12">
        <f t="shared" si="61"/>
        <v>20032</v>
      </c>
      <c r="BN53" s="12">
        <f t="shared" si="61"/>
        <v>20032</v>
      </c>
      <c r="BO53" s="12">
        <f t="shared" si="61"/>
        <v>21085</v>
      </c>
      <c r="BP53" s="12">
        <f t="shared" si="61"/>
        <v>21085</v>
      </c>
      <c r="BQ53" s="12">
        <f t="shared" si="61"/>
        <v>20032</v>
      </c>
      <c r="BR53" s="12">
        <f t="shared" si="61"/>
        <v>20032</v>
      </c>
      <c r="BS53" s="12">
        <f t="shared" si="61"/>
        <v>20032</v>
      </c>
      <c r="BT53" s="12">
        <f t="shared" si="61"/>
        <v>20032</v>
      </c>
      <c r="BU53" s="12">
        <f t="shared" si="61"/>
        <v>20032</v>
      </c>
      <c r="BV53" s="12">
        <f t="shared" si="61"/>
        <v>20518</v>
      </c>
      <c r="BW53" s="12">
        <f t="shared" si="61"/>
        <v>20518</v>
      </c>
      <c r="BX53" s="12">
        <f t="shared" si="61"/>
        <v>20275</v>
      </c>
      <c r="BY53" s="12">
        <f t="shared" si="61"/>
        <v>20275</v>
      </c>
      <c r="BZ53" s="12">
        <f t="shared" si="61"/>
        <v>20275</v>
      </c>
      <c r="CA53" s="12">
        <f t="shared" si="61"/>
        <v>20275</v>
      </c>
      <c r="CB53" s="12">
        <f t="shared" si="61"/>
        <v>20275</v>
      </c>
      <c r="CC53" s="12">
        <f t="shared" si="61"/>
        <v>20761</v>
      </c>
      <c r="CD53" s="12">
        <f t="shared" si="61"/>
        <v>20761</v>
      </c>
      <c r="CE53" s="12">
        <f t="shared" si="61"/>
        <v>20761</v>
      </c>
      <c r="CF53" s="12">
        <f t="shared" si="61"/>
        <v>20032</v>
      </c>
      <c r="CG53" s="12">
        <f t="shared" si="61"/>
        <v>20032</v>
      </c>
      <c r="CH53" s="12">
        <f t="shared" si="61"/>
        <v>20032</v>
      </c>
      <c r="CI53" s="12">
        <f t="shared" si="61"/>
        <v>21490</v>
      </c>
      <c r="CJ53" s="12">
        <f t="shared" si="61"/>
        <v>21490</v>
      </c>
      <c r="CK53" s="12">
        <f t="shared" si="61"/>
        <v>21490</v>
      </c>
      <c r="CL53" s="12">
        <f t="shared" si="61"/>
        <v>20761</v>
      </c>
      <c r="CM53" s="12">
        <f t="shared" si="61"/>
        <v>20761</v>
      </c>
      <c r="CN53" s="12">
        <f t="shared" si="61"/>
        <v>20761</v>
      </c>
      <c r="CO53" s="12">
        <f t="shared" si="61"/>
        <v>20761</v>
      </c>
      <c r="CP53" s="12">
        <f t="shared" si="61"/>
        <v>20761</v>
      </c>
      <c r="CQ53" s="12">
        <f t="shared" si="61"/>
        <v>21490</v>
      </c>
      <c r="CR53" s="12">
        <f t="shared" si="61"/>
        <v>21490</v>
      </c>
      <c r="CS53" s="12">
        <f t="shared" si="61"/>
        <v>21490</v>
      </c>
      <c r="CT53" s="12">
        <f t="shared" si="61"/>
        <v>20275</v>
      </c>
      <c r="CU53" s="12">
        <f t="shared" si="61"/>
        <v>20275</v>
      </c>
      <c r="CV53" s="12">
        <f t="shared" si="61"/>
        <v>20275</v>
      </c>
      <c r="CW53" s="12">
        <f t="shared" si="61"/>
        <v>20275</v>
      </c>
      <c r="CX53" s="12">
        <f t="shared" si="61"/>
        <v>20518</v>
      </c>
      <c r="CY53" s="12">
        <f t="shared" si="61"/>
        <v>20518</v>
      </c>
      <c r="CZ53" s="12">
        <f t="shared" si="61"/>
        <v>20275</v>
      </c>
      <c r="DA53" s="12">
        <f t="shared" si="61"/>
        <v>20275</v>
      </c>
      <c r="DB53" s="12">
        <f t="shared" si="61"/>
        <v>20275</v>
      </c>
      <c r="DC53" s="12">
        <f t="shared" si="61"/>
        <v>20275</v>
      </c>
      <c r="DD53" s="12">
        <f t="shared" si="61"/>
        <v>20275</v>
      </c>
      <c r="DE53" s="12">
        <f t="shared" si="61"/>
        <v>20518</v>
      </c>
      <c r="DF53" s="12">
        <f t="shared" si="61"/>
        <v>20518</v>
      </c>
      <c r="DG53" s="12">
        <f t="shared" si="61"/>
        <v>20275</v>
      </c>
      <c r="DH53" s="12">
        <f t="shared" si="61"/>
        <v>20275</v>
      </c>
      <c r="DI53" s="12">
        <f t="shared" si="61"/>
        <v>20275</v>
      </c>
      <c r="DJ53" s="12">
        <f t="shared" si="61"/>
        <v>20275</v>
      </c>
      <c r="DK53" s="12">
        <f t="shared" si="61"/>
        <v>20275</v>
      </c>
      <c r="DL53" s="12">
        <f t="shared" si="61"/>
        <v>20518</v>
      </c>
      <c r="DM53" s="12">
        <f t="shared" ref="DM53:FX53" si="62">ROUNDUP(DM26*0.9,)+25</f>
        <v>20518</v>
      </c>
      <c r="DN53" s="12">
        <f t="shared" si="62"/>
        <v>20518</v>
      </c>
      <c r="DO53" s="12">
        <f t="shared" si="62"/>
        <v>20518</v>
      </c>
      <c r="DP53" s="12">
        <f t="shared" si="62"/>
        <v>20518</v>
      </c>
      <c r="DQ53" s="12">
        <f t="shared" si="62"/>
        <v>20518</v>
      </c>
      <c r="DR53" s="12">
        <f t="shared" si="62"/>
        <v>20518</v>
      </c>
      <c r="DS53" s="12">
        <f t="shared" si="62"/>
        <v>23920</v>
      </c>
      <c r="DT53" s="12">
        <f t="shared" si="62"/>
        <v>23920</v>
      </c>
      <c r="DU53" s="12">
        <f t="shared" si="62"/>
        <v>23920</v>
      </c>
      <c r="DV53" s="12">
        <f t="shared" si="62"/>
        <v>23920</v>
      </c>
      <c r="DW53" s="12">
        <f t="shared" si="62"/>
        <v>23920</v>
      </c>
      <c r="DX53" s="12">
        <f t="shared" si="62"/>
        <v>23920</v>
      </c>
      <c r="DY53" s="12">
        <f t="shared" si="62"/>
        <v>23920</v>
      </c>
      <c r="DZ53" s="12">
        <f t="shared" si="62"/>
        <v>23920</v>
      </c>
      <c r="EA53" s="12">
        <f t="shared" si="62"/>
        <v>23920</v>
      </c>
      <c r="EB53" s="12">
        <f t="shared" si="62"/>
        <v>25540</v>
      </c>
      <c r="EC53" s="12">
        <f t="shared" si="62"/>
        <v>25540</v>
      </c>
      <c r="ED53" s="12">
        <f t="shared" si="62"/>
        <v>25540</v>
      </c>
      <c r="EE53" s="12">
        <f t="shared" si="62"/>
        <v>25540</v>
      </c>
      <c r="EF53" s="12">
        <f t="shared" si="62"/>
        <v>25540</v>
      </c>
      <c r="EG53" s="12">
        <f t="shared" si="62"/>
        <v>25540</v>
      </c>
      <c r="EH53" s="12">
        <f t="shared" si="62"/>
        <v>25540</v>
      </c>
      <c r="EI53" s="12">
        <f t="shared" si="62"/>
        <v>23920</v>
      </c>
      <c r="EJ53" s="12">
        <f t="shared" si="62"/>
        <v>23920</v>
      </c>
      <c r="EK53" s="12">
        <f t="shared" si="62"/>
        <v>23920</v>
      </c>
      <c r="EL53" s="12">
        <f t="shared" si="62"/>
        <v>23920</v>
      </c>
      <c r="EM53" s="12">
        <f t="shared" si="62"/>
        <v>23920</v>
      </c>
      <c r="EN53" s="12">
        <f t="shared" si="62"/>
        <v>23920</v>
      </c>
      <c r="EO53" s="12">
        <f t="shared" si="62"/>
        <v>23920</v>
      </c>
      <c r="EP53" s="12">
        <f t="shared" si="62"/>
        <v>23920</v>
      </c>
      <c r="EQ53" s="12">
        <f t="shared" si="62"/>
        <v>24730</v>
      </c>
      <c r="ER53" s="12">
        <f t="shared" si="62"/>
        <v>24730</v>
      </c>
      <c r="ES53" s="12">
        <f t="shared" si="62"/>
        <v>24730</v>
      </c>
      <c r="ET53" s="12">
        <f t="shared" si="62"/>
        <v>24730</v>
      </c>
      <c r="EU53" s="12">
        <f t="shared" si="62"/>
        <v>24730</v>
      </c>
      <c r="EV53" s="12">
        <f t="shared" si="62"/>
        <v>24730</v>
      </c>
      <c r="EW53" s="12">
        <f t="shared" si="62"/>
        <v>24730</v>
      </c>
      <c r="EX53" s="12">
        <f t="shared" si="62"/>
        <v>24730</v>
      </c>
      <c r="EY53" s="12">
        <f t="shared" si="62"/>
        <v>24730</v>
      </c>
      <c r="EZ53" s="12">
        <f t="shared" si="62"/>
        <v>24730</v>
      </c>
      <c r="FA53" s="12">
        <f t="shared" si="62"/>
        <v>24730</v>
      </c>
      <c r="FB53" s="12">
        <f t="shared" si="62"/>
        <v>24730</v>
      </c>
      <c r="FC53" s="12">
        <f t="shared" si="62"/>
        <v>24730</v>
      </c>
      <c r="FD53" s="12">
        <f t="shared" si="62"/>
        <v>24730</v>
      </c>
      <c r="FE53" s="12">
        <f t="shared" si="62"/>
        <v>22300</v>
      </c>
      <c r="FF53" s="12">
        <f t="shared" si="62"/>
        <v>22300</v>
      </c>
      <c r="FG53" s="12">
        <f t="shared" si="62"/>
        <v>22300</v>
      </c>
      <c r="FH53" s="12">
        <f t="shared" si="62"/>
        <v>22300</v>
      </c>
      <c r="FI53" s="12">
        <f t="shared" si="62"/>
        <v>22705</v>
      </c>
      <c r="FJ53" s="12">
        <f t="shared" si="62"/>
        <v>22705</v>
      </c>
      <c r="FK53" s="12">
        <f t="shared" si="62"/>
        <v>22300</v>
      </c>
      <c r="FL53" s="12">
        <f t="shared" si="62"/>
        <v>22300</v>
      </c>
      <c r="FM53" s="12">
        <f t="shared" si="62"/>
        <v>22300</v>
      </c>
      <c r="FN53" s="12">
        <f t="shared" si="62"/>
        <v>22300</v>
      </c>
      <c r="FO53" s="12">
        <f t="shared" si="62"/>
        <v>22300</v>
      </c>
      <c r="FP53" s="12">
        <f t="shared" si="62"/>
        <v>22705</v>
      </c>
      <c r="FQ53" s="12">
        <f t="shared" si="62"/>
        <v>22705</v>
      </c>
      <c r="FR53" s="12">
        <f t="shared" si="62"/>
        <v>22300</v>
      </c>
      <c r="FS53" s="12">
        <f t="shared" si="62"/>
        <v>22300</v>
      </c>
      <c r="FT53" s="12">
        <f t="shared" si="62"/>
        <v>22300</v>
      </c>
      <c r="FU53" s="12">
        <f t="shared" si="62"/>
        <v>22300</v>
      </c>
      <c r="FV53" s="12">
        <f t="shared" si="62"/>
        <v>22300</v>
      </c>
      <c r="FW53" s="12">
        <f t="shared" si="62"/>
        <v>22705</v>
      </c>
      <c r="FX53" s="12">
        <f t="shared" si="62"/>
        <v>22705</v>
      </c>
      <c r="FY53" s="12">
        <f t="shared" ref="FY53:IF53" si="63">ROUNDUP(FY26*0.9,)+25</f>
        <v>22300</v>
      </c>
      <c r="FZ53" s="12">
        <f t="shared" si="63"/>
        <v>22300</v>
      </c>
      <c r="GA53" s="12">
        <f t="shared" si="63"/>
        <v>22300</v>
      </c>
      <c r="GB53" s="12">
        <f t="shared" si="63"/>
        <v>22300</v>
      </c>
      <c r="GC53" s="12">
        <f t="shared" si="63"/>
        <v>22300</v>
      </c>
      <c r="GD53" s="12">
        <f t="shared" si="63"/>
        <v>22705</v>
      </c>
      <c r="GE53" s="12">
        <f t="shared" si="63"/>
        <v>22705</v>
      </c>
      <c r="GF53" s="12">
        <f t="shared" si="63"/>
        <v>22300</v>
      </c>
      <c r="GG53" s="12">
        <f t="shared" si="63"/>
        <v>22300</v>
      </c>
      <c r="GH53" s="12">
        <f t="shared" si="63"/>
        <v>22300</v>
      </c>
      <c r="GI53" s="12">
        <f t="shared" si="63"/>
        <v>22300</v>
      </c>
      <c r="GJ53" s="12">
        <f t="shared" si="63"/>
        <v>22300</v>
      </c>
      <c r="GK53" s="12">
        <f t="shared" si="63"/>
        <v>22705</v>
      </c>
      <c r="GL53" s="12">
        <f t="shared" si="63"/>
        <v>22705</v>
      </c>
      <c r="GM53" s="12">
        <f t="shared" si="63"/>
        <v>22300</v>
      </c>
      <c r="GN53" s="12">
        <f t="shared" si="63"/>
        <v>22300</v>
      </c>
      <c r="GO53" s="12">
        <f t="shared" si="63"/>
        <v>22300</v>
      </c>
      <c r="GP53" s="12">
        <f t="shared" si="63"/>
        <v>22300</v>
      </c>
      <c r="GQ53" s="12">
        <f t="shared" si="63"/>
        <v>22300</v>
      </c>
      <c r="GR53" s="12">
        <f t="shared" si="63"/>
        <v>22300</v>
      </c>
      <c r="GS53" s="12">
        <f t="shared" si="63"/>
        <v>22300</v>
      </c>
      <c r="GT53" s="12">
        <f t="shared" si="63"/>
        <v>21490</v>
      </c>
      <c r="GU53" s="12">
        <f t="shared" si="63"/>
        <v>21490</v>
      </c>
      <c r="GV53" s="12">
        <f t="shared" si="63"/>
        <v>21490</v>
      </c>
      <c r="GW53" s="12">
        <f t="shared" si="63"/>
        <v>21490</v>
      </c>
      <c r="GX53" s="12">
        <f t="shared" si="63"/>
        <v>21490</v>
      </c>
      <c r="GY53" s="12">
        <f t="shared" si="63"/>
        <v>21895</v>
      </c>
      <c r="GZ53" s="12">
        <f t="shared" si="63"/>
        <v>21895</v>
      </c>
      <c r="HA53" s="12">
        <f t="shared" si="63"/>
        <v>21085</v>
      </c>
      <c r="HB53" s="12">
        <f t="shared" si="63"/>
        <v>21085</v>
      </c>
      <c r="HC53" s="12">
        <f t="shared" si="63"/>
        <v>21085</v>
      </c>
      <c r="HD53" s="12">
        <f t="shared" si="63"/>
        <v>21085</v>
      </c>
      <c r="HE53" s="12">
        <f t="shared" si="63"/>
        <v>21085</v>
      </c>
      <c r="HF53" s="12">
        <f t="shared" si="63"/>
        <v>21490</v>
      </c>
      <c r="HG53" s="12">
        <f t="shared" si="63"/>
        <v>21490</v>
      </c>
      <c r="HH53" s="12">
        <f t="shared" si="63"/>
        <v>21490</v>
      </c>
      <c r="HI53" s="12">
        <f t="shared" si="63"/>
        <v>21490</v>
      </c>
      <c r="HJ53" s="12">
        <f t="shared" si="63"/>
        <v>21490</v>
      </c>
      <c r="HK53" s="12">
        <f t="shared" si="63"/>
        <v>21490</v>
      </c>
      <c r="HL53" s="12">
        <f t="shared" si="63"/>
        <v>21490</v>
      </c>
      <c r="HM53" s="12">
        <f t="shared" si="63"/>
        <v>21895</v>
      </c>
      <c r="HN53" s="12">
        <f t="shared" si="63"/>
        <v>21895</v>
      </c>
      <c r="HO53" s="12">
        <f t="shared" si="63"/>
        <v>21490</v>
      </c>
      <c r="HP53" s="12">
        <f t="shared" si="63"/>
        <v>21490</v>
      </c>
      <c r="HQ53" s="12">
        <f t="shared" si="63"/>
        <v>21490</v>
      </c>
      <c r="HR53" s="12">
        <f t="shared" si="63"/>
        <v>21490</v>
      </c>
      <c r="HS53" s="12">
        <f t="shared" si="63"/>
        <v>21490</v>
      </c>
      <c r="HT53" s="12">
        <f t="shared" si="63"/>
        <v>21895</v>
      </c>
      <c r="HU53" s="12">
        <f t="shared" si="63"/>
        <v>21895</v>
      </c>
      <c r="HV53" s="12">
        <f t="shared" si="63"/>
        <v>21490</v>
      </c>
      <c r="HW53" s="12">
        <f t="shared" si="63"/>
        <v>21490</v>
      </c>
      <c r="HX53" s="12">
        <f t="shared" si="63"/>
        <v>21490</v>
      </c>
      <c r="HY53" s="12">
        <f t="shared" si="63"/>
        <v>21490</v>
      </c>
      <c r="HZ53" s="12">
        <f t="shared" si="63"/>
        <v>21490</v>
      </c>
      <c r="IA53" s="12">
        <f t="shared" si="63"/>
        <v>21490</v>
      </c>
      <c r="IB53" s="12">
        <f t="shared" si="63"/>
        <v>21490</v>
      </c>
      <c r="IC53" s="12">
        <f t="shared" si="63"/>
        <v>21490</v>
      </c>
      <c r="ID53" s="12">
        <f t="shared" si="63"/>
        <v>21490</v>
      </c>
      <c r="IE53" s="12">
        <f t="shared" si="63"/>
        <v>21490</v>
      </c>
      <c r="IF53" s="12">
        <f t="shared" si="63"/>
        <v>21490</v>
      </c>
    </row>
    <row r="54" spans="1:240" s="4" customFormat="1" ht="12" customHeight="1">
      <c r="A54" s="60">
        <v>4</v>
      </c>
      <c r="B54" s="12" t="e">
        <f t="shared" ref="B54:AZ54" si="64">ROUNDUP(B27*0.9,)+25</f>
        <v>#REF!</v>
      </c>
      <c r="C54" s="12" t="e">
        <f t="shared" si="64"/>
        <v>#REF!</v>
      </c>
      <c r="D54" s="12" t="e">
        <f t="shared" si="64"/>
        <v>#REF!</v>
      </c>
      <c r="E54" s="12" t="e">
        <f t="shared" si="64"/>
        <v>#REF!</v>
      </c>
      <c r="F54" s="12" t="e">
        <f t="shared" si="64"/>
        <v>#REF!</v>
      </c>
      <c r="G54" s="12" t="e">
        <f t="shared" si="64"/>
        <v>#REF!</v>
      </c>
      <c r="H54" s="12" t="e">
        <f t="shared" si="64"/>
        <v>#REF!</v>
      </c>
      <c r="I54" s="12" t="e">
        <f t="shared" si="64"/>
        <v>#REF!</v>
      </c>
      <c r="J54" s="12" t="e">
        <f t="shared" si="64"/>
        <v>#REF!</v>
      </c>
      <c r="K54" s="12" t="e">
        <f t="shared" si="64"/>
        <v>#REF!</v>
      </c>
      <c r="L54" s="12" t="e">
        <f t="shared" si="64"/>
        <v>#REF!</v>
      </c>
      <c r="M54" s="12" t="e">
        <f t="shared" si="64"/>
        <v>#REF!</v>
      </c>
      <c r="N54" s="12" t="e">
        <f t="shared" si="64"/>
        <v>#REF!</v>
      </c>
      <c r="O54" s="12" t="e">
        <f t="shared" si="64"/>
        <v>#REF!</v>
      </c>
      <c r="P54" s="12" t="e">
        <f t="shared" si="64"/>
        <v>#REF!</v>
      </c>
      <c r="Q54" s="12" t="e">
        <f t="shared" si="64"/>
        <v>#REF!</v>
      </c>
      <c r="R54" s="12" t="e">
        <f t="shared" si="64"/>
        <v>#REF!</v>
      </c>
      <c r="S54" s="12" t="e">
        <f t="shared" si="64"/>
        <v>#REF!</v>
      </c>
      <c r="T54" s="12" t="e">
        <f t="shared" si="64"/>
        <v>#REF!</v>
      </c>
      <c r="U54" s="12" t="e">
        <f t="shared" si="64"/>
        <v>#REF!</v>
      </c>
      <c r="V54" s="12" t="e">
        <f t="shared" si="64"/>
        <v>#REF!</v>
      </c>
      <c r="W54" s="12" t="e">
        <f t="shared" si="64"/>
        <v>#REF!</v>
      </c>
      <c r="X54" s="12" t="e">
        <f t="shared" si="64"/>
        <v>#REF!</v>
      </c>
      <c r="Y54" s="12" t="e">
        <f t="shared" si="64"/>
        <v>#REF!</v>
      </c>
      <c r="Z54" s="12" t="e">
        <f t="shared" si="64"/>
        <v>#REF!</v>
      </c>
      <c r="AA54" s="12" t="e">
        <f t="shared" si="64"/>
        <v>#REF!</v>
      </c>
      <c r="AB54" s="12" t="e">
        <f t="shared" si="64"/>
        <v>#REF!</v>
      </c>
      <c r="AC54" s="12" t="e">
        <f t="shared" si="64"/>
        <v>#REF!</v>
      </c>
      <c r="AD54" s="12" t="e">
        <f t="shared" si="64"/>
        <v>#REF!</v>
      </c>
      <c r="AE54" s="12" t="e">
        <f t="shared" si="64"/>
        <v>#REF!</v>
      </c>
      <c r="AF54" s="12">
        <f t="shared" si="64"/>
        <v>30562</v>
      </c>
      <c r="AG54" s="12">
        <f t="shared" si="64"/>
        <v>30562</v>
      </c>
      <c r="AH54" s="12">
        <f t="shared" si="64"/>
        <v>30562</v>
      </c>
      <c r="AI54" s="12">
        <f t="shared" si="64"/>
        <v>26188</v>
      </c>
      <c r="AJ54" s="12">
        <f t="shared" si="64"/>
        <v>26188</v>
      </c>
      <c r="AK54" s="12">
        <f t="shared" si="64"/>
        <v>27403</v>
      </c>
      <c r="AL54" s="12">
        <f t="shared" si="64"/>
        <v>27403</v>
      </c>
      <c r="AM54" s="12">
        <f t="shared" si="64"/>
        <v>26593</v>
      </c>
      <c r="AN54" s="12">
        <f t="shared" si="64"/>
        <v>26593</v>
      </c>
      <c r="AO54" s="12">
        <f t="shared" si="64"/>
        <v>24973</v>
      </c>
      <c r="AP54" s="12">
        <f t="shared" si="64"/>
        <v>26593</v>
      </c>
      <c r="AQ54" s="12">
        <f t="shared" si="64"/>
        <v>26593</v>
      </c>
      <c r="AR54" s="12">
        <f t="shared" si="64"/>
        <v>26593</v>
      </c>
      <c r="AS54" s="12">
        <f t="shared" si="64"/>
        <v>25783</v>
      </c>
      <c r="AT54" s="12">
        <f t="shared" si="64"/>
        <v>25783</v>
      </c>
      <c r="AU54" s="12">
        <f t="shared" si="64"/>
        <v>24568</v>
      </c>
      <c r="AV54" s="12">
        <f t="shared" si="64"/>
        <v>23758</v>
      </c>
      <c r="AW54" s="12">
        <f t="shared" si="64"/>
        <v>23758</v>
      </c>
      <c r="AX54" s="12">
        <f t="shared" si="64"/>
        <v>23758</v>
      </c>
      <c r="AY54" s="12">
        <f t="shared" si="64"/>
        <v>23758</v>
      </c>
      <c r="AZ54" s="12">
        <f t="shared" si="64"/>
        <v>23758</v>
      </c>
      <c r="BA54" s="12">
        <f t="shared" ref="BA54:DL54" si="65">ROUNDUP(BA27*0.9,)+25</f>
        <v>23758</v>
      </c>
      <c r="BB54" s="12">
        <f t="shared" si="65"/>
        <v>23758</v>
      </c>
      <c r="BC54" s="12">
        <f t="shared" si="65"/>
        <v>23232</v>
      </c>
      <c r="BD54" s="12">
        <f t="shared" si="65"/>
        <v>23232</v>
      </c>
      <c r="BE54" s="12">
        <f t="shared" si="65"/>
        <v>23232</v>
      </c>
      <c r="BF54" s="12">
        <f t="shared" si="65"/>
        <v>20518</v>
      </c>
      <c r="BG54" s="12">
        <f t="shared" si="65"/>
        <v>20518</v>
      </c>
      <c r="BH54" s="12">
        <f t="shared" si="65"/>
        <v>20518</v>
      </c>
      <c r="BI54" s="12">
        <f t="shared" si="65"/>
        <v>20518</v>
      </c>
      <c r="BJ54" s="12">
        <f t="shared" si="65"/>
        <v>20032</v>
      </c>
      <c r="BK54" s="12">
        <f t="shared" si="65"/>
        <v>20032</v>
      </c>
      <c r="BL54" s="12">
        <f t="shared" si="65"/>
        <v>20032</v>
      </c>
      <c r="BM54" s="12">
        <f t="shared" si="65"/>
        <v>20032</v>
      </c>
      <c r="BN54" s="12">
        <f t="shared" si="65"/>
        <v>20032</v>
      </c>
      <c r="BO54" s="12">
        <f t="shared" si="65"/>
        <v>21085</v>
      </c>
      <c r="BP54" s="12">
        <f t="shared" si="65"/>
        <v>21085</v>
      </c>
      <c r="BQ54" s="12">
        <f t="shared" si="65"/>
        <v>20032</v>
      </c>
      <c r="BR54" s="12">
        <f t="shared" si="65"/>
        <v>20032</v>
      </c>
      <c r="BS54" s="12">
        <f t="shared" si="65"/>
        <v>20032</v>
      </c>
      <c r="BT54" s="12">
        <f t="shared" si="65"/>
        <v>20032</v>
      </c>
      <c r="BU54" s="12">
        <f t="shared" si="65"/>
        <v>20032</v>
      </c>
      <c r="BV54" s="12">
        <f t="shared" si="65"/>
        <v>20518</v>
      </c>
      <c r="BW54" s="12">
        <f t="shared" si="65"/>
        <v>20518</v>
      </c>
      <c r="BX54" s="12">
        <f t="shared" si="65"/>
        <v>20275</v>
      </c>
      <c r="BY54" s="12">
        <f t="shared" si="65"/>
        <v>20275</v>
      </c>
      <c r="BZ54" s="12">
        <f t="shared" si="65"/>
        <v>20275</v>
      </c>
      <c r="CA54" s="12">
        <f t="shared" si="65"/>
        <v>20275</v>
      </c>
      <c r="CB54" s="12">
        <f t="shared" si="65"/>
        <v>20275</v>
      </c>
      <c r="CC54" s="12">
        <f t="shared" si="65"/>
        <v>20761</v>
      </c>
      <c r="CD54" s="12">
        <f t="shared" si="65"/>
        <v>20761</v>
      </c>
      <c r="CE54" s="12">
        <f t="shared" si="65"/>
        <v>20761</v>
      </c>
      <c r="CF54" s="12">
        <f t="shared" si="65"/>
        <v>20032</v>
      </c>
      <c r="CG54" s="12">
        <f t="shared" si="65"/>
        <v>20032</v>
      </c>
      <c r="CH54" s="12">
        <f t="shared" si="65"/>
        <v>20032</v>
      </c>
      <c r="CI54" s="12">
        <f t="shared" si="65"/>
        <v>21490</v>
      </c>
      <c r="CJ54" s="12">
        <f t="shared" si="65"/>
        <v>21490</v>
      </c>
      <c r="CK54" s="12">
        <f t="shared" si="65"/>
        <v>21490</v>
      </c>
      <c r="CL54" s="12">
        <f t="shared" si="65"/>
        <v>20761</v>
      </c>
      <c r="CM54" s="12">
        <f t="shared" si="65"/>
        <v>20761</v>
      </c>
      <c r="CN54" s="12">
        <f t="shared" si="65"/>
        <v>20761</v>
      </c>
      <c r="CO54" s="12">
        <f t="shared" si="65"/>
        <v>20761</v>
      </c>
      <c r="CP54" s="12">
        <f t="shared" si="65"/>
        <v>20761</v>
      </c>
      <c r="CQ54" s="12">
        <f t="shared" si="65"/>
        <v>21490</v>
      </c>
      <c r="CR54" s="12">
        <f t="shared" si="65"/>
        <v>21490</v>
      </c>
      <c r="CS54" s="12">
        <f t="shared" si="65"/>
        <v>21490</v>
      </c>
      <c r="CT54" s="12">
        <f t="shared" si="65"/>
        <v>20275</v>
      </c>
      <c r="CU54" s="12">
        <f t="shared" si="65"/>
        <v>20275</v>
      </c>
      <c r="CV54" s="12">
        <f t="shared" si="65"/>
        <v>20275</v>
      </c>
      <c r="CW54" s="12">
        <f t="shared" si="65"/>
        <v>20275</v>
      </c>
      <c r="CX54" s="12">
        <f t="shared" si="65"/>
        <v>20518</v>
      </c>
      <c r="CY54" s="12">
        <f t="shared" si="65"/>
        <v>20518</v>
      </c>
      <c r="CZ54" s="12">
        <f t="shared" si="65"/>
        <v>20275</v>
      </c>
      <c r="DA54" s="12">
        <f t="shared" si="65"/>
        <v>20275</v>
      </c>
      <c r="DB54" s="12">
        <f t="shared" si="65"/>
        <v>20275</v>
      </c>
      <c r="DC54" s="12">
        <f t="shared" si="65"/>
        <v>20275</v>
      </c>
      <c r="DD54" s="12">
        <f t="shared" si="65"/>
        <v>20275</v>
      </c>
      <c r="DE54" s="12">
        <f t="shared" si="65"/>
        <v>20518</v>
      </c>
      <c r="DF54" s="12">
        <f t="shared" si="65"/>
        <v>20518</v>
      </c>
      <c r="DG54" s="12">
        <f t="shared" si="65"/>
        <v>20275</v>
      </c>
      <c r="DH54" s="12">
        <f t="shared" si="65"/>
        <v>20275</v>
      </c>
      <c r="DI54" s="12">
        <f t="shared" si="65"/>
        <v>20275</v>
      </c>
      <c r="DJ54" s="12">
        <f t="shared" si="65"/>
        <v>20275</v>
      </c>
      <c r="DK54" s="12">
        <f t="shared" si="65"/>
        <v>20275</v>
      </c>
      <c r="DL54" s="12">
        <f t="shared" si="65"/>
        <v>20518</v>
      </c>
      <c r="DM54" s="12">
        <f t="shared" ref="DM54:FX54" si="66">ROUNDUP(DM27*0.9,)+25</f>
        <v>20518</v>
      </c>
      <c r="DN54" s="12">
        <f t="shared" si="66"/>
        <v>20518</v>
      </c>
      <c r="DO54" s="12">
        <f t="shared" si="66"/>
        <v>20518</v>
      </c>
      <c r="DP54" s="12">
        <f t="shared" si="66"/>
        <v>20518</v>
      </c>
      <c r="DQ54" s="12">
        <f t="shared" si="66"/>
        <v>20518</v>
      </c>
      <c r="DR54" s="12">
        <f t="shared" si="66"/>
        <v>20518</v>
      </c>
      <c r="DS54" s="12">
        <f t="shared" si="66"/>
        <v>23920</v>
      </c>
      <c r="DT54" s="12">
        <f t="shared" si="66"/>
        <v>23920</v>
      </c>
      <c r="DU54" s="12">
        <f t="shared" si="66"/>
        <v>23920</v>
      </c>
      <c r="DV54" s="12">
        <f t="shared" si="66"/>
        <v>23920</v>
      </c>
      <c r="DW54" s="12">
        <f t="shared" si="66"/>
        <v>23920</v>
      </c>
      <c r="DX54" s="12">
        <f t="shared" si="66"/>
        <v>23920</v>
      </c>
      <c r="DY54" s="12">
        <f t="shared" si="66"/>
        <v>23920</v>
      </c>
      <c r="DZ54" s="12">
        <f t="shared" si="66"/>
        <v>23920</v>
      </c>
      <c r="EA54" s="12">
        <f t="shared" si="66"/>
        <v>23920</v>
      </c>
      <c r="EB54" s="12">
        <f t="shared" si="66"/>
        <v>25540</v>
      </c>
      <c r="EC54" s="12">
        <f t="shared" si="66"/>
        <v>25540</v>
      </c>
      <c r="ED54" s="12">
        <f t="shared" si="66"/>
        <v>25540</v>
      </c>
      <c r="EE54" s="12">
        <f t="shared" si="66"/>
        <v>25540</v>
      </c>
      <c r="EF54" s="12">
        <f t="shared" si="66"/>
        <v>25540</v>
      </c>
      <c r="EG54" s="12">
        <f t="shared" si="66"/>
        <v>25540</v>
      </c>
      <c r="EH54" s="12">
        <f t="shared" si="66"/>
        <v>25540</v>
      </c>
      <c r="EI54" s="12">
        <f t="shared" si="66"/>
        <v>23920</v>
      </c>
      <c r="EJ54" s="12">
        <f t="shared" si="66"/>
        <v>23920</v>
      </c>
      <c r="EK54" s="12">
        <f t="shared" si="66"/>
        <v>23920</v>
      </c>
      <c r="EL54" s="12">
        <f t="shared" si="66"/>
        <v>23920</v>
      </c>
      <c r="EM54" s="12">
        <f t="shared" si="66"/>
        <v>23920</v>
      </c>
      <c r="EN54" s="12">
        <f t="shared" si="66"/>
        <v>23920</v>
      </c>
      <c r="EO54" s="12">
        <f t="shared" si="66"/>
        <v>23920</v>
      </c>
      <c r="EP54" s="12">
        <f t="shared" si="66"/>
        <v>23920</v>
      </c>
      <c r="EQ54" s="12">
        <f t="shared" si="66"/>
        <v>24730</v>
      </c>
      <c r="ER54" s="12">
        <f t="shared" si="66"/>
        <v>24730</v>
      </c>
      <c r="ES54" s="12">
        <f t="shared" si="66"/>
        <v>24730</v>
      </c>
      <c r="ET54" s="12">
        <f t="shared" si="66"/>
        <v>24730</v>
      </c>
      <c r="EU54" s="12">
        <f t="shared" si="66"/>
        <v>24730</v>
      </c>
      <c r="EV54" s="12">
        <f t="shared" si="66"/>
        <v>24730</v>
      </c>
      <c r="EW54" s="12">
        <f t="shared" si="66"/>
        <v>24730</v>
      </c>
      <c r="EX54" s="12">
        <f t="shared" si="66"/>
        <v>24730</v>
      </c>
      <c r="EY54" s="12">
        <f t="shared" si="66"/>
        <v>24730</v>
      </c>
      <c r="EZ54" s="12">
        <f t="shared" si="66"/>
        <v>24730</v>
      </c>
      <c r="FA54" s="12">
        <f t="shared" si="66"/>
        <v>24730</v>
      </c>
      <c r="FB54" s="12">
        <f t="shared" si="66"/>
        <v>24730</v>
      </c>
      <c r="FC54" s="12">
        <f t="shared" si="66"/>
        <v>24730</v>
      </c>
      <c r="FD54" s="12">
        <f t="shared" si="66"/>
        <v>24730</v>
      </c>
      <c r="FE54" s="12">
        <f t="shared" si="66"/>
        <v>22300</v>
      </c>
      <c r="FF54" s="12">
        <f t="shared" si="66"/>
        <v>22300</v>
      </c>
      <c r="FG54" s="12">
        <f t="shared" si="66"/>
        <v>22300</v>
      </c>
      <c r="FH54" s="12">
        <f t="shared" si="66"/>
        <v>22300</v>
      </c>
      <c r="FI54" s="12">
        <f t="shared" si="66"/>
        <v>22705</v>
      </c>
      <c r="FJ54" s="12">
        <f t="shared" si="66"/>
        <v>22705</v>
      </c>
      <c r="FK54" s="12">
        <f t="shared" si="66"/>
        <v>22300</v>
      </c>
      <c r="FL54" s="12">
        <f t="shared" si="66"/>
        <v>22300</v>
      </c>
      <c r="FM54" s="12">
        <f t="shared" si="66"/>
        <v>22300</v>
      </c>
      <c r="FN54" s="12">
        <f t="shared" si="66"/>
        <v>22300</v>
      </c>
      <c r="FO54" s="12">
        <f t="shared" si="66"/>
        <v>22300</v>
      </c>
      <c r="FP54" s="12">
        <f t="shared" si="66"/>
        <v>22705</v>
      </c>
      <c r="FQ54" s="12">
        <f t="shared" si="66"/>
        <v>22705</v>
      </c>
      <c r="FR54" s="12">
        <f t="shared" si="66"/>
        <v>22300</v>
      </c>
      <c r="FS54" s="12">
        <f t="shared" si="66"/>
        <v>22300</v>
      </c>
      <c r="FT54" s="12">
        <f t="shared" si="66"/>
        <v>22300</v>
      </c>
      <c r="FU54" s="12">
        <f t="shared" si="66"/>
        <v>22300</v>
      </c>
      <c r="FV54" s="12">
        <f t="shared" si="66"/>
        <v>22300</v>
      </c>
      <c r="FW54" s="12">
        <f t="shared" si="66"/>
        <v>22705</v>
      </c>
      <c r="FX54" s="12">
        <f t="shared" si="66"/>
        <v>22705</v>
      </c>
      <c r="FY54" s="12">
        <f t="shared" ref="FY54:IF54" si="67">ROUNDUP(FY27*0.9,)+25</f>
        <v>22300</v>
      </c>
      <c r="FZ54" s="12">
        <f t="shared" si="67"/>
        <v>22300</v>
      </c>
      <c r="GA54" s="12">
        <f t="shared" si="67"/>
        <v>22300</v>
      </c>
      <c r="GB54" s="12">
        <f t="shared" si="67"/>
        <v>22300</v>
      </c>
      <c r="GC54" s="12">
        <f t="shared" si="67"/>
        <v>22300</v>
      </c>
      <c r="GD54" s="12">
        <f t="shared" si="67"/>
        <v>22705</v>
      </c>
      <c r="GE54" s="12">
        <f t="shared" si="67"/>
        <v>22705</v>
      </c>
      <c r="GF54" s="12">
        <f t="shared" si="67"/>
        <v>22300</v>
      </c>
      <c r="GG54" s="12">
        <f t="shared" si="67"/>
        <v>22300</v>
      </c>
      <c r="GH54" s="12">
        <f t="shared" si="67"/>
        <v>22300</v>
      </c>
      <c r="GI54" s="12">
        <f t="shared" si="67"/>
        <v>22300</v>
      </c>
      <c r="GJ54" s="12">
        <f t="shared" si="67"/>
        <v>22300</v>
      </c>
      <c r="GK54" s="12">
        <f t="shared" si="67"/>
        <v>22705</v>
      </c>
      <c r="GL54" s="12">
        <f t="shared" si="67"/>
        <v>22705</v>
      </c>
      <c r="GM54" s="12">
        <f t="shared" si="67"/>
        <v>22300</v>
      </c>
      <c r="GN54" s="12">
        <f t="shared" si="67"/>
        <v>22300</v>
      </c>
      <c r="GO54" s="12">
        <f t="shared" si="67"/>
        <v>22300</v>
      </c>
      <c r="GP54" s="12">
        <f t="shared" si="67"/>
        <v>22300</v>
      </c>
      <c r="GQ54" s="12">
        <f t="shared" si="67"/>
        <v>22300</v>
      </c>
      <c r="GR54" s="12">
        <f t="shared" si="67"/>
        <v>22300</v>
      </c>
      <c r="GS54" s="12">
        <f t="shared" si="67"/>
        <v>22300</v>
      </c>
      <c r="GT54" s="12">
        <f t="shared" si="67"/>
        <v>21490</v>
      </c>
      <c r="GU54" s="12">
        <f t="shared" si="67"/>
        <v>21490</v>
      </c>
      <c r="GV54" s="12">
        <f t="shared" si="67"/>
        <v>21490</v>
      </c>
      <c r="GW54" s="12">
        <f t="shared" si="67"/>
        <v>21490</v>
      </c>
      <c r="GX54" s="12">
        <f t="shared" si="67"/>
        <v>21490</v>
      </c>
      <c r="GY54" s="12">
        <f t="shared" si="67"/>
        <v>21895</v>
      </c>
      <c r="GZ54" s="12">
        <f t="shared" si="67"/>
        <v>21895</v>
      </c>
      <c r="HA54" s="12">
        <f t="shared" si="67"/>
        <v>21085</v>
      </c>
      <c r="HB54" s="12">
        <f t="shared" si="67"/>
        <v>21085</v>
      </c>
      <c r="HC54" s="12">
        <f t="shared" si="67"/>
        <v>21085</v>
      </c>
      <c r="HD54" s="12">
        <f t="shared" si="67"/>
        <v>21085</v>
      </c>
      <c r="HE54" s="12">
        <f t="shared" si="67"/>
        <v>21085</v>
      </c>
      <c r="HF54" s="12">
        <f t="shared" si="67"/>
        <v>21490</v>
      </c>
      <c r="HG54" s="12">
        <f t="shared" si="67"/>
        <v>21490</v>
      </c>
      <c r="HH54" s="12">
        <f t="shared" si="67"/>
        <v>21490</v>
      </c>
      <c r="HI54" s="12">
        <f t="shared" si="67"/>
        <v>21490</v>
      </c>
      <c r="HJ54" s="12">
        <f t="shared" si="67"/>
        <v>21490</v>
      </c>
      <c r="HK54" s="12">
        <f t="shared" si="67"/>
        <v>21490</v>
      </c>
      <c r="HL54" s="12">
        <f t="shared" si="67"/>
        <v>21490</v>
      </c>
      <c r="HM54" s="12">
        <f t="shared" si="67"/>
        <v>21895</v>
      </c>
      <c r="HN54" s="12">
        <f t="shared" si="67"/>
        <v>21895</v>
      </c>
      <c r="HO54" s="12">
        <f t="shared" si="67"/>
        <v>21490</v>
      </c>
      <c r="HP54" s="12">
        <f t="shared" si="67"/>
        <v>21490</v>
      </c>
      <c r="HQ54" s="12">
        <f t="shared" si="67"/>
        <v>21490</v>
      </c>
      <c r="HR54" s="12">
        <f t="shared" si="67"/>
        <v>21490</v>
      </c>
      <c r="HS54" s="12">
        <f t="shared" si="67"/>
        <v>21490</v>
      </c>
      <c r="HT54" s="12">
        <f t="shared" si="67"/>
        <v>21895</v>
      </c>
      <c r="HU54" s="12">
        <f t="shared" si="67"/>
        <v>21895</v>
      </c>
      <c r="HV54" s="12">
        <f t="shared" si="67"/>
        <v>21490</v>
      </c>
      <c r="HW54" s="12">
        <f t="shared" si="67"/>
        <v>21490</v>
      </c>
      <c r="HX54" s="12">
        <f t="shared" si="67"/>
        <v>21490</v>
      </c>
      <c r="HY54" s="12">
        <f t="shared" si="67"/>
        <v>21490</v>
      </c>
      <c r="HZ54" s="12">
        <f t="shared" si="67"/>
        <v>21490</v>
      </c>
      <c r="IA54" s="12">
        <f t="shared" si="67"/>
        <v>21490</v>
      </c>
      <c r="IB54" s="12">
        <f t="shared" si="67"/>
        <v>21490</v>
      </c>
      <c r="IC54" s="12">
        <f t="shared" si="67"/>
        <v>21490</v>
      </c>
      <c r="ID54" s="12">
        <f t="shared" si="67"/>
        <v>21490</v>
      </c>
      <c r="IE54" s="12">
        <f t="shared" si="67"/>
        <v>21490</v>
      </c>
      <c r="IF54" s="12">
        <f t="shared" si="67"/>
        <v>21490</v>
      </c>
    </row>
    <row r="55" spans="1:240" s="4" customFormat="1" ht="12" customHeight="1">
      <c r="A55" s="14"/>
      <c r="DU55" s="326"/>
      <c r="DV55" s="326"/>
      <c r="DW55" s="326"/>
      <c r="DX55" s="326"/>
      <c r="DY55" s="326"/>
      <c r="EC55" s="328"/>
      <c r="ED55" s="328"/>
      <c r="EE55" s="328"/>
      <c r="EF55" s="328"/>
      <c r="EG55" s="328"/>
    </row>
    <row r="56" spans="1:240" s="4" customFormat="1" ht="12" customHeight="1">
      <c r="A56" s="14"/>
      <c r="DU56" s="326"/>
      <c r="DV56" s="326"/>
      <c r="DW56" s="326"/>
      <c r="DX56" s="326"/>
      <c r="DY56" s="326"/>
      <c r="EC56" s="328"/>
      <c r="ED56" s="328"/>
      <c r="EE56" s="328"/>
      <c r="EF56" s="328"/>
      <c r="EG56" s="328"/>
    </row>
    <row r="57" spans="1:240" s="23" customFormat="1" ht="12.75" customHeight="1">
      <c r="A57" s="77" t="s">
        <v>40</v>
      </c>
      <c r="DU57" s="327"/>
      <c r="DV57" s="327"/>
      <c r="DW57" s="327"/>
      <c r="DX57" s="327"/>
      <c r="DY57" s="327"/>
      <c r="EC57" s="19"/>
      <c r="ED57" s="19"/>
      <c r="EE57" s="19"/>
      <c r="EF57" s="19"/>
      <c r="EG57" s="19"/>
    </row>
    <row r="58" spans="1:240" s="23" customFormat="1" ht="12.75" customHeight="1">
      <c r="A58" s="369" t="s">
        <v>126</v>
      </c>
      <c r="DU58" s="327"/>
      <c r="DV58" s="327"/>
      <c r="DW58" s="327"/>
      <c r="DX58" s="327"/>
      <c r="DY58" s="327"/>
      <c r="EC58" s="19"/>
      <c r="ED58" s="19"/>
      <c r="EE58" s="19"/>
      <c r="EF58" s="19"/>
      <c r="EG58" s="19"/>
    </row>
    <row r="59" spans="1:240" s="23" customFormat="1" ht="12.75" customHeight="1">
      <c r="A59" s="369"/>
      <c r="DU59" s="327"/>
      <c r="DV59" s="327"/>
      <c r="DW59" s="327"/>
      <c r="DX59" s="327"/>
      <c r="DY59" s="327"/>
      <c r="EC59" s="19"/>
      <c r="ED59" s="19"/>
      <c r="EE59" s="19"/>
      <c r="EF59" s="19"/>
      <c r="EG59" s="19"/>
    </row>
    <row r="60" spans="1:240" s="23" customFormat="1" ht="12.75" customHeight="1">
      <c r="A60" s="369"/>
      <c r="DU60" s="327"/>
      <c r="DV60" s="327"/>
      <c r="DW60" s="327"/>
      <c r="DX60" s="327"/>
      <c r="DY60" s="327"/>
      <c r="EC60" s="19"/>
      <c r="ED60" s="19"/>
      <c r="EE60" s="19"/>
      <c r="EF60" s="19"/>
      <c r="EG60" s="19"/>
    </row>
    <row r="61" spans="1:240" s="23" customFormat="1" ht="57.4" customHeight="1">
      <c r="A61" s="369"/>
      <c r="DU61" s="327"/>
      <c r="DV61" s="327"/>
      <c r="DW61" s="327"/>
      <c r="DX61" s="327"/>
      <c r="DY61" s="327"/>
      <c r="EC61" s="19"/>
      <c r="ED61" s="19"/>
      <c r="EE61" s="19"/>
      <c r="EF61" s="19"/>
      <c r="EG61" s="19"/>
    </row>
    <row r="62" spans="1:240">
      <c r="A62" s="79" t="s">
        <v>127</v>
      </c>
    </row>
    <row r="63" spans="1:240" ht="24.75">
      <c r="A63" s="80" t="s">
        <v>143</v>
      </c>
    </row>
    <row r="64" spans="1:240">
      <c r="A64" s="3"/>
    </row>
    <row r="65" spans="1:137">
      <c r="A65" s="81" t="s">
        <v>50</v>
      </c>
    </row>
    <row r="66" spans="1:137" ht="108">
      <c r="A66" s="82" t="s">
        <v>144</v>
      </c>
    </row>
    <row r="67" spans="1:137">
      <c r="A67" s="83" t="s">
        <v>145</v>
      </c>
    </row>
    <row r="68" spans="1:137">
      <c r="A68" s="329" t="s">
        <v>146</v>
      </c>
    </row>
    <row r="69" spans="1:137" customFormat="1">
      <c r="A69" s="197" t="s">
        <v>147</v>
      </c>
      <c r="EC69" s="201"/>
      <c r="ED69" s="201"/>
      <c r="EE69" s="201"/>
      <c r="EF69" s="201"/>
      <c r="EG69" s="201"/>
    </row>
  </sheetData>
  <mergeCells count="1">
    <mergeCell ref="A58:A61"/>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AY64"/>
  <sheetViews>
    <sheetView workbookViewId="0">
      <selection activeCell="B1" sqref="B1:C1048576"/>
    </sheetView>
  </sheetViews>
  <sheetFormatPr defaultColWidth="9.140625" defaultRowHeight="15"/>
  <cols>
    <col min="1" max="1" width="70.5703125" style="1" customWidth="1"/>
    <col min="2" max="51" width="9.85546875" style="5" customWidth="1"/>
    <col min="52" max="16384" width="9.140625" style="5"/>
  </cols>
  <sheetData>
    <row r="1" spans="1:51">
      <c r="A1" s="88" t="s">
        <v>67</v>
      </c>
    </row>
    <row r="2" spans="1:51" s="1" customFormat="1" ht="12.75" hidden="1">
      <c r="A2" s="6"/>
    </row>
    <row r="3" spans="1:51" s="1" customFormat="1" ht="12.75" hidden="1" customHeight="1">
      <c r="A3" s="8" t="s">
        <v>65</v>
      </c>
    </row>
    <row r="4" spans="1:51" hidden="1">
      <c r="A4" s="111" t="s">
        <v>2</v>
      </c>
      <c r="B4" s="74">
        <f>ВВ!B3</f>
        <v>46087</v>
      </c>
      <c r="C4" s="74">
        <f>ВВ!C3</f>
        <v>46088</v>
      </c>
      <c r="D4" s="74">
        <f>ВВ!D3</f>
        <v>46089</v>
      </c>
      <c r="E4" s="74">
        <f>ВВ!E3</f>
        <v>46090</v>
      </c>
      <c r="F4" s="74">
        <f>ВВ!F3</f>
        <v>46091</v>
      </c>
      <c r="G4" s="74">
        <f>ВВ!G3</f>
        <v>46092</v>
      </c>
      <c r="H4" s="74">
        <f>ВВ!H3</f>
        <v>46093</v>
      </c>
      <c r="I4" s="74">
        <f>ВВ!I3</f>
        <v>46094</v>
      </c>
      <c r="J4" s="74">
        <f>ВВ!J3</f>
        <v>46095</v>
      </c>
      <c r="K4" s="74">
        <f>ВВ!K3</f>
        <v>46096</v>
      </c>
      <c r="L4" s="74">
        <f>ВВ!L3</f>
        <v>46097</v>
      </c>
      <c r="M4" s="74">
        <f>ВВ!M3</f>
        <v>46098</v>
      </c>
      <c r="N4" s="74">
        <f>ВВ!N3</f>
        <v>46099</v>
      </c>
      <c r="O4" s="74">
        <f>ВВ!O3</f>
        <v>46100</v>
      </c>
      <c r="P4" s="74">
        <f>ВВ!P3</f>
        <v>46101</v>
      </c>
      <c r="Q4" s="74">
        <f>ВВ!Q3</f>
        <v>46102</v>
      </c>
      <c r="R4" s="74">
        <f>ВВ!R3</f>
        <v>46103</v>
      </c>
      <c r="S4" s="74">
        <f>ВВ!S3</f>
        <v>46104</v>
      </c>
      <c r="T4" s="74">
        <f>ВВ!T3</f>
        <v>46105</v>
      </c>
      <c r="U4" s="74">
        <f>ВВ!U3</f>
        <v>46106</v>
      </c>
      <c r="V4" s="74">
        <f>ВВ!V3</f>
        <v>46107</v>
      </c>
      <c r="W4" s="74">
        <f>ВВ!W3</f>
        <v>46108</v>
      </c>
      <c r="X4" s="74">
        <f>ВВ!X3</f>
        <v>46109</v>
      </c>
      <c r="Y4" s="74">
        <f>ВВ!Y3</f>
        <v>46110</v>
      </c>
      <c r="Z4" s="74">
        <f>ВВ!Z3</f>
        <v>46111</v>
      </c>
      <c r="AA4" s="74">
        <f>ВВ!AA3</f>
        <v>46112</v>
      </c>
      <c r="AB4" s="74">
        <f>ВВ!AB3</f>
        <v>46113</v>
      </c>
      <c r="AC4" s="74">
        <f>ВВ!AC3</f>
        <v>46114</v>
      </c>
      <c r="AD4" s="74">
        <f>ВВ!AD3</f>
        <v>46115</v>
      </c>
      <c r="AE4" s="74">
        <f>ВВ!AE3</f>
        <v>46116</v>
      </c>
      <c r="AF4" s="74">
        <f>ВВ!AF3</f>
        <v>46117</v>
      </c>
      <c r="AG4" s="74">
        <f>ВВ!AG3</f>
        <v>46118</v>
      </c>
      <c r="AH4" s="74">
        <f>ВВ!AH3</f>
        <v>46119</v>
      </c>
      <c r="AI4" s="74">
        <f>ВВ!AI3</f>
        <v>46120</v>
      </c>
      <c r="AJ4" s="74">
        <f>ВВ!AJ3</f>
        <v>46121</v>
      </c>
      <c r="AK4" s="74">
        <f>ВВ!AK3</f>
        <v>46122</v>
      </c>
      <c r="AL4" s="74">
        <f>ВВ!AL3</f>
        <v>46123</v>
      </c>
      <c r="AM4" s="74">
        <f>ВВ!AM3</f>
        <v>46124</v>
      </c>
      <c r="AN4" s="74">
        <f>ВВ!AN3</f>
        <v>46125</v>
      </c>
      <c r="AO4" s="74">
        <f>ВВ!AO3</f>
        <v>46126</v>
      </c>
      <c r="AP4" s="74">
        <f>ВВ!AP3</f>
        <v>46127</v>
      </c>
      <c r="AQ4" s="74">
        <f>ВВ!AQ3</f>
        <v>46128</v>
      </c>
      <c r="AR4" s="74">
        <f>ВВ!AR3</f>
        <v>46129</v>
      </c>
      <c r="AS4" s="74">
        <f>ВВ!AS3</f>
        <v>46130</v>
      </c>
      <c r="AT4" s="74">
        <f>ВВ!AT3</f>
        <v>46131</v>
      </c>
      <c r="AU4" s="74">
        <f>ВВ!AU3</f>
        <v>46132</v>
      </c>
      <c r="AV4" s="74">
        <f>ВВ!AV3</f>
        <v>46133</v>
      </c>
      <c r="AW4" s="74">
        <f>ВВ!AW3</f>
        <v>46134</v>
      </c>
      <c r="AX4" s="74">
        <f>ВВ!AX3</f>
        <v>46135</v>
      </c>
      <c r="AY4" s="74">
        <f>ВВ!AY3</f>
        <v>46136</v>
      </c>
    </row>
    <row r="5" spans="1:51" ht="23.25" hidden="1" customHeight="1">
      <c r="A5" s="111"/>
      <c r="B5" s="74">
        <f>ВВ!B4</f>
        <v>46087</v>
      </c>
      <c r="C5" s="74">
        <f>ВВ!C4</f>
        <v>46088</v>
      </c>
      <c r="D5" s="74">
        <f>ВВ!D4</f>
        <v>46089</v>
      </c>
      <c r="E5" s="74">
        <f>ВВ!E4</f>
        <v>46090</v>
      </c>
      <c r="F5" s="74">
        <f>ВВ!F4</f>
        <v>46091</v>
      </c>
      <c r="G5" s="74">
        <f>ВВ!G4</f>
        <v>46092</v>
      </c>
      <c r="H5" s="74">
        <f>ВВ!H4</f>
        <v>46093</v>
      </c>
      <c r="I5" s="74">
        <f>ВВ!I4</f>
        <v>46094</v>
      </c>
      <c r="J5" s="74">
        <f>ВВ!J4</f>
        <v>46095</v>
      </c>
      <c r="K5" s="74">
        <f>ВВ!K4</f>
        <v>46096</v>
      </c>
      <c r="L5" s="74">
        <f>ВВ!L4</f>
        <v>46097</v>
      </c>
      <c r="M5" s="74">
        <f>ВВ!M4</f>
        <v>46098</v>
      </c>
      <c r="N5" s="74">
        <f>ВВ!N4</f>
        <v>46099</v>
      </c>
      <c r="O5" s="74">
        <f>ВВ!O4</f>
        <v>46100</v>
      </c>
      <c r="P5" s="74">
        <f>ВВ!P4</f>
        <v>46101</v>
      </c>
      <c r="Q5" s="74">
        <f>ВВ!Q4</f>
        <v>46102</v>
      </c>
      <c r="R5" s="74">
        <f>ВВ!R4</f>
        <v>46103</v>
      </c>
      <c r="S5" s="74">
        <f>ВВ!S4</f>
        <v>46104</v>
      </c>
      <c r="T5" s="74">
        <f>ВВ!T4</f>
        <v>46105</v>
      </c>
      <c r="U5" s="74">
        <f>ВВ!U4</f>
        <v>46106</v>
      </c>
      <c r="V5" s="74">
        <f>ВВ!V4</f>
        <v>46107</v>
      </c>
      <c r="W5" s="74">
        <f>ВВ!W4</f>
        <v>46108</v>
      </c>
      <c r="X5" s="74">
        <f>ВВ!X4</f>
        <v>46109</v>
      </c>
      <c r="Y5" s="74">
        <f>ВВ!Y4</f>
        <v>46110</v>
      </c>
      <c r="Z5" s="74">
        <f>ВВ!Z4</f>
        <v>46111</v>
      </c>
      <c r="AA5" s="74">
        <f>ВВ!AA4</f>
        <v>46112</v>
      </c>
      <c r="AB5" s="74">
        <f>ВВ!AB4</f>
        <v>46113</v>
      </c>
      <c r="AC5" s="74">
        <f>ВВ!AC4</f>
        <v>46114</v>
      </c>
      <c r="AD5" s="74">
        <f>ВВ!AD4</f>
        <v>46115</v>
      </c>
      <c r="AE5" s="74">
        <f>ВВ!AE4</f>
        <v>46116</v>
      </c>
      <c r="AF5" s="74">
        <f>ВВ!AF4</f>
        <v>46117</v>
      </c>
      <c r="AG5" s="74">
        <f>ВВ!AG4</f>
        <v>46118</v>
      </c>
      <c r="AH5" s="74">
        <f>ВВ!AH4</f>
        <v>46119</v>
      </c>
      <c r="AI5" s="74">
        <f>ВВ!AI4</f>
        <v>46120</v>
      </c>
      <c r="AJ5" s="74">
        <f>ВВ!AJ4</f>
        <v>46121</v>
      </c>
      <c r="AK5" s="74">
        <f>ВВ!AK4</f>
        <v>46122</v>
      </c>
      <c r="AL5" s="74">
        <f>ВВ!AL4</f>
        <v>46123</v>
      </c>
      <c r="AM5" s="74">
        <f>ВВ!AM4</f>
        <v>46124</v>
      </c>
      <c r="AN5" s="74">
        <f>ВВ!AN4</f>
        <v>46125</v>
      </c>
      <c r="AO5" s="74">
        <f>ВВ!AO4</f>
        <v>46126</v>
      </c>
      <c r="AP5" s="74">
        <f>ВВ!AP4</f>
        <v>46127</v>
      </c>
      <c r="AQ5" s="74">
        <f>ВВ!AQ4</f>
        <v>46128</v>
      </c>
      <c r="AR5" s="74">
        <f>ВВ!AR4</f>
        <v>46129</v>
      </c>
      <c r="AS5" s="74">
        <f>ВВ!AS4</f>
        <v>46130</v>
      </c>
      <c r="AT5" s="74">
        <f>ВВ!AT4</f>
        <v>46131</v>
      </c>
      <c r="AU5" s="74">
        <f>ВВ!AU4</f>
        <v>46132</v>
      </c>
      <c r="AV5" s="74">
        <f>ВВ!AV4</f>
        <v>46133</v>
      </c>
      <c r="AW5" s="74">
        <f>ВВ!AW4</f>
        <v>46134</v>
      </c>
      <c r="AX5" s="74">
        <f>ВВ!AX4</f>
        <v>46135</v>
      </c>
      <c r="AY5" s="74">
        <f>ВВ!AY4</f>
        <v>46136</v>
      </c>
    </row>
    <row r="6" spans="1:51" s="7" customFormat="1" ht="12" hidden="1" customHeight="1">
      <c r="A6" s="12" t="s">
        <v>68</v>
      </c>
    </row>
    <row r="7" spans="1:51" s="7" customFormat="1" ht="12" hidden="1" customHeight="1">
      <c r="A7" s="13">
        <v>1</v>
      </c>
      <c r="B7" s="12">
        <f>SOCHIPARK!B7</f>
        <v>13300</v>
      </c>
      <c r="C7" s="12">
        <f>SOCHIPARK!C7</f>
        <v>13300</v>
      </c>
      <c r="D7" s="12">
        <f>SOCHIPARK!D7</f>
        <v>13300</v>
      </c>
      <c r="E7" s="12">
        <f>SOCHIPARK!E7</f>
        <v>11590</v>
      </c>
      <c r="F7" s="12">
        <f>SOCHIPARK!F7</f>
        <v>11590</v>
      </c>
      <c r="G7" s="12">
        <f>SOCHIPARK!G7</f>
        <v>13015</v>
      </c>
      <c r="H7" s="12">
        <f>SOCHIPARK!H7</f>
        <v>13015</v>
      </c>
      <c r="I7" s="12">
        <f>SOCHIPARK!I7</f>
        <v>12065</v>
      </c>
      <c r="J7" s="12">
        <f>SOCHIPARK!J7</f>
        <v>12065</v>
      </c>
      <c r="K7" s="12">
        <f>SOCHIPARK!K7</f>
        <v>10165</v>
      </c>
      <c r="L7" s="12">
        <f>SOCHIPARK!L7</f>
        <v>12065</v>
      </c>
      <c r="M7" s="12">
        <f>SOCHIPARK!M7</f>
        <v>12065</v>
      </c>
      <c r="N7" s="12">
        <f>SOCHIPARK!N7</f>
        <v>12065</v>
      </c>
      <c r="O7" s="12">
        <f>SOCHIPARK!O7</f>
        <v>11115</v>
      </c>
      <c r="P7" s="12">
        <f>SOCHIPARK!P7</f>
        <v>11115</v>
      </c>
      <c r="Q7" s="12">
        <f>SOCHIPARK!Q7</f>
        <v>9690</v>
      </c>
      <c r="R7" s="12">
        <f>SOCHIPARK!R7</f>
        <v>8740</v>
      </c>
      <c r="S7" s="12">
        <f>SOCHIPARK!S7</f>
        <v>8740</v>
      </c>
      <c r="T7" s="12">
        <f>SOCHIPARK!T7</f>
        <v>8740</v>
      </c>
      <c r="U7" s="12">
        <f>SOCHIPARK!U7</f>
        <v>8740</v>
      </c>
      <c r="V7" s="12">
        <f>SOCHIPARK!V7</f>
        <v>8740</v>
      </c>
      <c r="W7" s="12">
        <f>SOCHIPARK!W7</f>
        <v>8740</v>
      </c>
      <c r="X7" s="12">
        <f>SOCHIPARK!X7</f>
        <v>8740</v>
      </c>
      <c r="Y7" s="12">
        <f>SOCHIPARK!Y7</f>
        <v>8122.5</v>
      </c>
      <c r="Z7" s="12">
        <f>SOCHIPARK!Z7</f>
        <v>8122.5</v>
      </c>
      <c r="AA7" s="12">
        <f>SOCHIPARK!AA7</f>
        <v>8122.5</v>
      </c>
      <c r="AB7" s="12">
        <f>SOCHIPARK!AB7</f>
        <v>6935</v>
      </c>
      <c r="AC7" s="12">
        <f>SOCHIPARK!AC7</f>
        <v>6935</v>
      </c>
      <c r="AD7" s="12">
        <f>SOCHIPARK!AD7</f>
        <v>6935</v>
      </c>
      <c r="AE7" s="12">
        <f>SOCHIPARK!AE7</f>
        <v>6935</v>
      </c>
      <c r="AF7" s="12">
        <f>SOCHIPARK!AF7</f>
        <v>6365</v>
      </c>
      <c r="AG7" s="12">
        <f>SOCHIPARK!AG7</f>
        <v>6365</v>
      </c>
      <c r="AH7" s="12">
        <f>SOCHIPARK!AH7</f>
        <v>6365</v>
      </c>
      <c r="AI7" s="12">
        <f>SOCHIPARK!AI7</f>
        <v>6365</v>
      </c>
      <c r="AJ7" s="12">
        <f>SOCHIPARK!AJ7</f>
        <v>6365</v>
      </c>
      <c r="AK7" s="12">
        <f>SOCHIPARK!AK7</f>
        <v>7600</v>
      </c>
      <c r="AL7" s="12">
        <f>SOCHIPARK!AL7</f>
        <v>7600</v>
      </c>
      <c r="AM7" s="12">
        <f>SOCHIPARK!AM7</f>
        <v>6365</v>
      </c>
      <c r="AN7" s="12">
        <f>SOCHIPARK!AN7</f>
        <v>6365</v>
      </c>
      <c r="AO7" s="12">
        <f>SOCHIPARK!AO7</f>
        <v>6365</v>
      </c>
      <c r="AP7" s="12">
        <f>SOCHIPARK!AP7</f>
        <v>6365</v>
      </c>
      <c r="AQ7" s="12">
        <f>SOCHIPARK!AQ7</f>
        <v>6365</v>
      </c>
      <c r="AR7" s="12">
        <f>SOCHIPARK!AR7</f>
        <v>6935</v>
      </c>
      <c r="AS7" s="12">
        <f>SOCHIPARK!AS7</f>
        <v>6935</v>
      </c>
      <c r="AT7" s="12">
        <f>SOCHIPARK!AT7</f>
        <v>6650</v>
      </c>
      <c r="AU7" s="12">
        <f>SOCHIPARK!AU7</f>
        <v>6650</v>
      </c>
      <c r="AV7" s="12">
        <f>SOCHIPARK!AV7</f>
        <v>6650</v>
      </c>
      <c r="AW7" s="12">
        <f>SOCHIPARK!AW7</f>
        <v>6650</v>
      </c>
      <c r="AX7" s="12">
        <f>SOCHIPARK!AX7</f>
        <v>6650</v>
      </c>
      <c r="AY7" s="12">
        <f>SOCHIPARK!AY7</f>
        <v>7220</v>
      </c>
    </row>
    <row r="8" spans="1:51" s="7" customFormat="1" ht="12" hidden="1" customHeight="1">
      <c r="A8" s="13">
        <v>2</v>
      </c>
      <c r="B8" s="12">
        <f>SOCHIPARK!B8</f>
        <v>15152.5</v>
      </c>
      <c r="C8" s="12">
        <f>SOCHIPARK!C8</f>
        <v>15152.5</v>
      </c>
      <c r="D8" s="12">
        <f>SOCHIPARK!D8</f>
        <v>15152.5</v>
      </c>
      <c r="E8" s="12">
        <f>SOCHIPARK!E8</f>
        <v>13442.5</v>
      </c>
      <c r="F8" s="12">
        <f>SOCHIPARK!F8</f>
        <v>13442.5</v>
      </c>
      <c r="G8" s="12">
        <f>SOCHIPARK!G8</f>
        <v>14867.5</v>
      </c>
      <c r="H8" s="12">
        <f>SOCHIPARK!H8</f>
        <v>14867.5</v>
      </c>
      <c r="I8" s="12">
        <f>SOCHIPARK!I8</f>
        <v>13917.5</v>
      </c>
      <c r="J8" s="12">
        <f>SOCHIPARK!J8</f>
        <v>13917.5</v>
      </c>
      <c r="K8" s="12">
        <f>SOCHIPARK!K8</f>
        <v>12017.5</v>
      </c>
      <c r="L8" s="12">
        <f>SOCHIPARK!L8</f>
        <v>13917.5</v>
      </c>
      <c r="M8" s="12">
        <f>SOCHIPARK!M8</f>
        <v>13917.5</v>
      </c>
      <c r="N8" s="12">
        <f>SOCHIPARK!N8</f>
        <v>13917.5</v>
      </c>
      <c r="O8" s="12">
        <f>SOCHIPARK!O8</f>
        <v>12967.5</v>
      </c>
      <c r="P8" s="12">
        <f>SOCHIPARK!P8</f>
        <v>12967.5</v>
      </c>
      <c r="Q8" s="12">
        <f>SOCHIPARK!Q8</f>
        <v>11542.5</v>
      </c>
      <c r="R8" s="12">
        <f>SOCHIPARK!R8</f>
        <v>10592.5</v>
      </c>
      <c r="S8" s="12">
        <f>SOCHIPARK!S8</f>
        <v>10592.5</v>
      </c>
      <c r="T8" s="12">
        <f>SOCHIPARK!T8</f>
        <v>10592.5</v>
      </c>
      <c r="U8" s="12">
        <f>SOCHIPARK!U8</f>
        <v>10592.5</v>
      </c>
      <c r="V8" s="12">
        <f>SOCHIPARK!V8</f>
        <v>10592.5</v>
      </c>
      <c r="W8" s="12">
        <f>SOCHIPARK!W8</f>
        <v>10592.5</v>
      </c>
      <c r="X8" s="12">
        <f>SOCHIPARK!X8</f>
        <v>10592.5</v>
      </c>
      <c r="Y8" s="12">
        <f>SOCHIPARK!Y8</f>
        <v>9975</v>
      </c>
      <c r="Z8" s="12">
        <f>SOCHIPARK!Z8</f>
        <v>9975</v>
      </c>
      <c r="AA8" s="12">
        <f>SOCHIPARK!AA8</f>
        <v>9975</v>
      </c>
      <c r="AB8" s="12">
        <f>SOCHIPARK!AB8</f>
        <v>8692.5</v>
      </c>
      <c r="AC8" s="12">
        <f>SOCHIPARK!AC8</f>
        <v>8692.5</v>
      </c>
      <c r="AD8" s="12">
        <f>SOCHIPARK!AD8</f>
        <v>8692.5</v>
      </c>
      <c r="AE8" s="12">
        <f>SOCHIPARK!AE8</f>
        <v>8692.5</v>
      </c>
      <c r="AF8" s="12">
        <f>SOCHIPARK!AF8</f>
        <v>8122.5</v>
      </c>
      <c r="AG8" s="12">
        <f>SOCHIPARK!AG8</f>
        <v>8122.5</v>
      </c>
      <c r="AH8" s="12">
        <f>SOCHIPARK!AH8</f>
        <v>8122.5</v>
      </c>
      <c r="AI8" s="12">
        <f>SOCHIPARK!AI8</f>
        <v>8122.5</v>
      </c>
      <c r="AJ8" s="12">
        <f>SOCHIPARK!AJ8</f>
        <v>8122.5</v>
      </c>
      <c r="AK8" s="12">
        <f>SOCHIPARK!AK8</f>
        <v>9357.5</v>
      </c>
      <c r="AL8" s="12">
        <f>SOCHIPARK!AL8</f>
        <v>9357.5</v>
      </c>
      <c r="AM8" s="12">
        <f>SOCHIPARK!AM8</f>
        <v>8122.5</v>
      </c>
      <c r="AN8" s="12">
        <f>SOCHIPARK!AN8</f>
        <v>8122.5</v>
      </c>
      <c r="AO8" s="12">
        <f>SOCHIPARK!AO8</f>
        <v>8122.5</v>
      </c>
      <c r="AP8" s="12">
        <f>SOCHIPARK!AP8</f>
        <v>8122.5</v>
      </c>
      <c r="AQ8" s="12">
        <f>SOCHIPARK!AQ8</f>
        <v>8122.5</v>
      </c>
      <c r="AR8" s="12">
        <f>SOCHIPARK!AR8</f>
        <v>8692.5</v>
      </c>
      <c r="AS8" s="12">
        <f>SOCHIPARK!AS8</f>
        <v>8692.5</v>
      </c>
      <c r="AT8" s="12">
        <f>SOCHIPARK!AT8</f>
        <v>8407.5</v>
      </c>
      <c r="AU8" s="12">
        <f>SOCHIPARK!AU8</f>
        <v>8407.5</v>
      </c>
      <c r="AV8" s="12">
        <f>SOCHIPARK!AV8</f>
        <v>8407.5</v>
      </c>
      <c r="AW8" s="12">
        <f>SOCHIPARK!AW8</f>
        <v>8407.5</v>
      </c>
      <c r="AX8" s="12">
        <f>SOCHIPARK!AX8</f>
        <v>8407.5</v>
      </c>
      <c r="AY8" s="12">
        <f>SOCHIPARK!AY8</f>
        <v>8977.5</v>
      </c>
    </row>
    <row r="9" spans="1:51" s="7" customFormat="1" ht="12" hidden="1" customHeight="1">
      <c r="A9" s="12" t="s">
        <v>69</v>
      </c>
      <c r="B9" s="12">
        <f>SOCHIPARK!B9</f>
        <v>0</v>
      </c>
      <c r="C9" s="12">
        <f>SOCHIPARK!C9</f>
        <v>0</v>
      </c>
      <c r="D9" s="12">
        <f>SOCHIPARK!D9</f>
        <v>0</v>
      </c>
      <c r="E9" s="12">
        <f>SOCHIPARK!E9</f>
        <v>0</v>
      </c>
      <c r="F9" s="12">
        <f>SOCHIPARK!F9</f>
        <v>0</v>
      </c>
      <c r="G9" s="12">
        <f>SOCHIPARK!G9</f>
        <v>0</v>
      </c>
      <c r="H9" s="12">
        <f>SOCHIPARK!H9</f>
        <v>0</v>
      </c>
      <c r="I9" s="12">
        <f>SOCHIPARK!I9</f>
        <v>0</v>
      </c>
      <c r="J9" s="12">
        <f>SOCHIPARK!J9</f>
        <v>0</v>
      </c>
      <c r="K9" s="12">
        <f>SOCHIPARK!K9</f>
        <v>0</v>
      </c>
      <c r="L9" s="12">
        <f>SOCHIPARK!L9</f>
        <v>0</v>
      </c>
      <c r="M9" s="12">
        <f>SOCHIPARK!M9</f>
        <v>0</v>
      </c>
      <c r="N9" s="12">
        <f>SOCHIPARK!N9</f>
        <v>0</v>
      </c>
      <c r="O9" s="12">
        <f>SOCHIPARK!O9</f>
        <v>0</v>
      </c>
      <c r="P9" s="12">
        <f>SOCHIPARK!P9</f>
        <v>0</v>
      </c>
      <c r="Q9" s="12">
        <f>SOCHIPARK!Q9</f>
        <v>0</v>
      </c>
      <c r="R9" s="12">
        <f>SOCHIPARK!R9</f>
        <v>0</v>
      </c>
      <c r="S9" s="12">
        <f>SOCHIPARK!S9</f>
        <v>0</v>
      </c>
      <c r="T9" s="12">
        <f>SOCHIPARK!T9</f>
        <v>0</v>
      </c>
      <c r="U9" s="12">
        <f>SOCHIPARK!U9</f>
        <v>0</v>
      </c>
      <c r="V9" s="12">
        <f>SOCHIPARK!V9</f>
        <v>0</v>
      </c>
      <c r="W9" s="12">
        <f>SOCHIPARK!W9</f>
        <v>0</v>
      </c>
      <c r="X9" s="12">
        <f>SOCHIPARK!X9</f>
        <v>0</v>
      </c>
      <c r="Y9" s="12">
        <f>SOCHIPARK!Y9</f>
        <v>0</v>
      </c>
      <c r="Z9" s="12">
        <f>SOCHIPARK!Z9</f>
        <v>0</v>
      </c>
      <c r="AA9" s="12">
        <f>SOCHIPARK!AA9</f>
        <v>0</v>
      </c>
      <c r="AB9" s="12">
        <f>SOCHIPARK!AB9</f>
        <v>0</v>
      </c>
      <c r="AC9" s="12">
        <f>SOCHIPARK!AC9</f>
        <v>0</v>
      </c>
      <c r="AD9" s="12">
        <f>SOCHIPARK!AD9</f>
        <v>0</v>
      </c>
      <c r="AE9" s="12">
        <f>SOCHIPARK!AE9</f>
        <v>0</v>
      </c>
      <c r="AF9" s="12">
        <f>SOCHIPARK!AF9</f>
        <v>0</v>
      </c>
      <c r="AG9" s="12">
        <f>SOCHIPARK!AG9</f>
        <v>0</v>
      </c>
      <c r="AH9" s="12">
        <f>SOCHIPARK!AH9</f>
        <v>0</v>
      </c>
      <c r="AI9" s="12">
        <f>SOCHIPARK!AI9</f>
        <v>0</v>
      </c>
      <c r="AJ9" s="12">
        <f>SOCHIPARK!AJ9</f>
        <v>0</v>
      </c>
      <c r="AK9" s="12">
        <f>SOCHIPARK!AK9</f>
        <v>0</v>
      </c>
      <c r="AL9" s="12">
        <f>SOCHIPARK!AL9</f>
        <v>0</v>
      </c>
      <c r="AM9" s="12">
        <f>SOCHIPARK!AM9</f>
        <v>0</v>
      </c>
      <c r="AN9" s="12">
        <f>SOCHIPARK!AN9</f>
        <v>0</v>
      </c>
      <c r="AO9" s="12">
        <f>SOCHIPARK!AO9</f>
        <v>0</v>
      </c>
      <c r="AP9" s="12">
        <f>SOCHIPARK!AP9</f>
        <v>0</v>
      </c>
      <c r="AQ9" s="12">
        <f>SOCHIPARK!AQ9</f>
        <v>0</v>
      </c>
      <c r="AR9" s="12">
        <f>SOCHIPARK!AR9</f>
        <v>0</v>
      </c>
      <c r="AS9" s="12">
        <f>SOCHIPARK!AS9</f>
        <v>0</v>
      </c>
      <c r="AT9" s="12">
        <f>SOCHIPARK!AT9</f>
        <v>0</v>
      </c>
      <c r="AU9" s="12">
        <f>SOCHIPARK!AU9</f>
        <v>0</v>
      </c>
      <c r="AV9" s="12">
        <f>SOCHIPARK!AV9</f>
        <v>0</v>
      </c>
      <c r="AW9" s="12">
        <f>SOCHIPARK!AW9</f>
        <v>0</v>
      </c>
      <c r="AX9" s="12">
        <f>SOCHIPARK!AX9</f>
        <v>0</v>
      </c>
      <c r="AY9" s="12">
        <f>SOCHIPARK!AY9</f>
        <v>0</v>
      </c>
    </row>
    <row r="10" spans="1:51" s="7" customFormat="1" ht="12" hidden="1" customHeight="1">
      <c r="A10" s="13">
        <v>1</v>
      </c>
      <c r="B10" s="12">
        <f>SOCHIPARK!B10</f>
        <v>15675</v>
      </c>
      <c r="C10" s="12">
        <f>SOCHIPARK!C10</f>
        <v>15675</v>
      </c>
      <c r="D10" s="12">
        <f>SOCHIPARK!D10</f>
        <v>15675</v>
      </c>
      <c r="E10" s="12">
        <f>SOCHIPARK!E10</f>
        <v>13205</v>
      </c>
      <c r="F10" s="12">
        <f>SOCHIPARK!F10</f>
        <v>13205</v>
      </c>
      <c r="G10" s="12">
        <f>SOCHIPARK!G10</f>
        <v>14630</v>
      </c>
      <c r="H10" s="12">
        <f>SOCHIPARK!H10</f>
        <v>14630</v>
      </c>
      <c r="I10" s="12">
        <f>SOCHIPARK!I10</f>
        <v>13680</v>
      </c>
      <c r="J10" s="12">
        <f>SOCHIPARK!J10</f>
        <v>13680</v>
      </c>
      <c r="K10" s="12">
        <f>SOCHIPARK!K10</f>
        <v>11780</v>
      </c>
      <c r="L10" s="12">
        <f>SOCHIPARK!L10</f>
        <v>13680</v>
      </c>
      <c r="M10" s="12">
        <f>SOCHIPARK!M10</f>
        <v>13680</v>
      </c>
      <c r="N10" s="12">
        <f>SOCHIPARK!N10</f>
        <v>13680</v>
      </c>
      <c r="O10" s="12">
        <f>SOCHIPARK!O10</f>
        <v>12730</v>
      </c>
      <c r="P10" s="12">
        <f>SOCHIPARK!P10</f>
        <v>12730</v>
      </c>
      <c r="Q10" s="12">
        <f>SOCHIPARK!Q10</f>
        <v>11305</v>
      </c>
      <c r="R10" s="12">
        <f>SOCHIPARK!R10</f>
        <v>10355</v>
      </c>
      <c r="S10" s="12">
        <f>SOCHIPARK!S10</f>
        <v>10355</v>
      </c>
      <c r="T10" s="12">
        <f>SOCHIPARK!T10</f>
        <v>10355</v>
      </c>
      <c r="U10" s="12">
        <f>SOCHIPARK!U10</f>
        <v>10355</v>
      </c>
      <c r="V10" s="12">
        <f>SOCHIPARK!V10</f>
        <v>10355</v>
      </c>
      <c r="W10" s="12">
        <f>SOCHIPARK!W10</f>
        <v>10355</v>
      </c>
      <c r="X10" s="12">
        <f>SOCHIPARK!X10</f>
        <v>10355</v>
      </c>
      <c r="Y10" s="12">
        <f>SOCHIPARK!Y10</f>
        <v>9737.5</v>
      </c>
      <c r="Z10" s="12">
        <f>SOCHIPARK!Z10</f>
        <v>9737.5</v>
      </c>
      <c r="AA10" s="12">
        <f>SOCHIPARK!AA10</f>
        <v>9737.5</v>
      </c>
      <c r="AB10" s="12">
        <f>SOCHIPARK!AB10</f>
        <v>8835</v>
      </c>
      <c r="AC10" s="12">
        <f>SOCHIPARK!AC10</f>
        <v>8835</v>
      </c>
      <c r="AD10" s="12">
        <f>SOCHIPARK!AD10</f>
        <v>8835</v>
      </c>
      <c r="AE10" s="12">
        <f>SOCHIPARK!AE10</f>
        <v>8835</v>
      </c>
      <c r="AF10" s="12">
        <f>SOCHIPARK!AF10</f>
        <v>8265</v>
      </c>
      <c r="AG10" s="12">
        <f>SOCHIPARK!AG10</f>
        <v>8265</v>
      </c>
      <c r="AH10" s="12">
        <f>SOCHIPARK!AH10</f>
        <v>8265</v>
      </c>
      <c r="AI10" s="12">
        <f>SOCHIPARK!AI10</f>
        <v>8265</v>
      </c>
      <c r="AJ10" s="12">
        <f>SOCHIPARK!AJ10</f>
        <v>8265</v>
      </c>
      <c r="AK10" s="12">
        <f>SOCHIPARK!AK10</f>
        <v>9500</v>
      </c>
      <c r="AL10" s="12">
        <f>SOCHIPARK!AL10</f>
        <v>9500</v>
      </c>
      <c r="AM10" s="12">
        <f>SOCHIPARK!AM10</f>
        <v>8265</v>
      </c>
      <c r="AN10" s="12">
        <f>SOCHIPARK!AN10</f>
        <v>8265</v>
      </c>
      <c r="AO10" s="12">
        <f>SOCHIPARK!AO10</f>
        <v>8265</v>
      </c>
      <c r="AP10" s="12">
        <f>SOCHIPARK!AP10</f>
        <v>8265</v>
      </c>
      <c r="AQ10" s="12">
        <f>SOCHIPARK!AQ10</f>
        <v>8265</v>
      </c>
      <c r="AR10" s="12">
        <f>SOCHIPARK!AR10</f>
        <v>8835</v>
      </c>
      <c r="AS10" s="12">
        <f>SOCHIPARK!AS10</f>
        <v>8835</v>
      </c>
      <c r="AT10" s="12">
        <f>SOCHIPARK!AT10</f>
        <v>8550</v>
      </c>
      <c r="AU10" s="12">
        <f>SOCHIPARK!AU10</f>
        <v>8550</v>
      </c>
      <c r="AV10" s="12">
        <f>SOCHIPARK!AV10</f>
        <v>8550</v>
      </c>
      <c r="AW10" s="12">
        <f>SOCHIPARK!AW10</f>
        <v>8550</v>
      </c>
      <c r="AX10" s="12">
        <f>SOCHIPARK!AX10</f>
        <v>8550</v>
      </c>
      <c r="AY10" s="12">
        <f>SOCHIPARK!AY10</f>
        <v>9120</v>
      </c>
    </row>
    <row r="11" spans="1:51" s="7" customFormat="1" ht="12" hidden="1" customHeight="1">
      <c r="A11" s="13">
        <v>2</v>
      </c>
      <c r="B11" s="12">
        <f>SOCHIPARK!B11</f>
        <v>17527.5</v>
      </c>
      <c r="C11" s="12">
        <f>SOCHIPARK!C11</f>
        <v>17527.5</v>
      </c>
      <c r="D11" s="12">
        <f>SOCHIPARK!D11</f>
        <v>17527.5</v>
      </c>
      <c r="E11" s="12">
        <f>SOCHIPARK!E11</f>
        <v>15057.5</v>
      </c>
      <c r="F11" s="12">
        <f>SOCHIPARK!F11</f>
        <v>15057.5</v>
      </c>
      <c r="G11" s="12">
        <f>SOCHIPARK!G11</f>
        <v>16482.5</v>
      </c>
      <c r="H11" s="12">
        <f>SOCHIPARK!H11</f>
        <v>16482.5</v>
      </c>
      <c r="I11" s="12">
        <f>SOCHIPARK!I11</f>
        <v>15532.5</v>
      </c>
      <c r="J11" s="12">
        <f>SOCHIPARK!J11</f>
        <v>15532.5</v>
      </c>
      <c r="K11" s="12">
        <f>SOCHIPARK!K11</f>
        <v>13632.5</v>
      </c>
      <c r="L11" s="12">
        <f>SOCHIPARK!L11</f>
        <v>15532.5</v>
      </c>
      <c r="M11" s="12">
        <f>SOCHIPARK!M11</f>
        <v>15532.5</v>
      </c>
      <c r="N11" s="12">
        <f>SOCHIPARK!N11</f>
        <v>15532.5</v>
      </c>
      <c r="O11" s="12">
        <f>SOCHIPARK!O11</f>
        <v>14582.5</v>
      </c>
      <c r="P11" s="12">
        <f>SOCHIPARK!P11</f>
        <v>14582.5</v>
      </c>
      <c r="Q11" s="12">
        <f>SOCHIPARK!Q11</f>
        <v>13157.5</v>
      </c>
      <c r="R11" s="12">
        <f>SOCHIPARK!R11</f>
        <v>12207.5</v>
      </c>
      <c r="S11" s="12">
        <f>SOCHIPARK!S11</f>
        <v>12207.5</v>
      </c>
      <c r="T11" s="12">
        <f>SOCHIPARK!T11</f>
        <v>12207.5</v>
      </c>
      <c r="U11" s="12">
        <f>SOCHIPARK!U11</f>
        <v>12207.5</v>
      </c>
      <c r="V11" s="12">
        <f>SOCHIPARK!V11</f>
        <v>12207.5</v>
      </c>
      <c r="W11" s="12">
        <f>SOCHIPARK!W11</f>
        <v>12207.5</v>
      </c>
      <c r="X11" s="12">
        <f>SOCHIPARK!X11</f>
        <v>12207.5</v>
      </c>
      <c r="Y11" s="12">
        <f>SOCHIPARK!Y11</f>
        <v>11590</v>
      </c>
      <c r="Z11" s="12">
        <f>SOCHIPARK!Z11</f>
        <v>11590</v>
      </c>
      <c r="AA11" s="12">
        <f>SOCHIPARK!AA11</f>
        <v>11590</v>
      </c>
      <c r="AB11" s="12">
        <f>SOCHIPARK!AB11</f>
        <v>10592.5</v>
      </c>
      <c r="AC11" s="12">
        <f>SOCHIPARK!AC11</f>
        <v>10592.5</v>
      </c>
      <c r="AD11" s="12">
        <f>SOCHIPARK!AD11</f>
        <v>10592.5</v>
      </c>
      <c r="AE11" s="12">
        <f>SOCHIPARK!AE11</f>
        <v>10592.5</v>
      </c>
      <c r="AF11" s="12">
        <f>SOCHIPARK!AF11</f>
        <v>10022.5</v>
      </c>
      <c r="AG11" s="12">
        <f>SOCHIPARK!AG11</f>
        <v>10022.5</v>
      </c>
      <c r="AH11" s="12">
        <f>SOCHIPARK!AH11</f>
        <v>10022.5</v>
      </c>
      <c r="AI11" s="12">
        <f>SOCHIPARK!AI11</f>
        <v>10022.5</v>
      </c>
      <c r="AJ11" s="12">
        <f>SOCHIPARK!AJ11</f>
        <v>10022.5</v>
      </c>
      <c r="AK11" s="12">
        <f>SOCHIPARK!AK11</f>
        <v>11257.5</v>
      </c>
      <c r="AL11" s="12">
        <f>SOCHIPARK!AL11</f>
        <v>11257.5</v>
      </c>
      <c r="AM11" s="12">
        <f>SOCHIPARK!AM11</f>
        <v>10022.5</v>
      </c>
      <c r="AN11" s="12">
        <f>SOCHIPARK!AN11</f>
        <v>10022.5</v>
      </c>
      <c r="AO11" s="12">
        <f>SOCHIPARK!AO11</f>
        <v>10022.5</v>
      </c>
      <c r="AP11" s="12">
        <f>SOCHIPARK!AP11</f>
        <v>10022.5</v>
      </c>
      <c r="AQ11" s="12">
        <f>SOCHIPARK!AQ11</f>
        <v>10022.5</v>
      </c>
      <c r="AR11" s="12">
        <f>SOCHIPARK!AR11</f>
        <v>10592.5</v>
      </c>
      <c r="AS11" s="12">
        <f>SOCHIPARK!AS11</f>
        <v>10592.5</v>
      </c>
      <c r="AT11" s="12">
        <f>SOCHIPARK!AT11</f>
        <v>10307.5</v>
      </c>
      <c r="AU11" s="12">
        <f>SOCHIPARK!AU11</f>
        <v>10307.5</v>
      </c>
      <c r="AV11" s="12">
        <f>SOCHIPARK!AV11</f>
        <v>10307.5</v>
      </c>
      <c r="AW11" s="12">
        <f>SOCHIPARK!AW11</f>
        <v>10307.5</v>
      </c>
      <c r="AX11" s="12">
        <f>SOCHIPARK!AX11</f>
        <v>10307.5</v>
      </c>
      <c r="AY11" s="12">
        <f>SOCHIPARK!AY11</f>
        <v>10877.5</v>
      </c>
    </row>
    <row r="12" spans="1:51" s="7" customFormat="1" ht="12" hidden="1" customHeight="1">
      <c r="A12" s="59" t="s">
        <v>70</v>
      </c>
      <c r="B12" s="12">
        <f>SOCHIPARK!B12</f>
        <v>0</v>
      </c>
      <c r="C12" s="12">
        <f>SOCHIPARK!C12</f>
        <v>0</v>
      </c>
      <c r="D12" s="12">
        <f>SOCHIPARK!D12</f>
        <v>0</v>
      </c>
      <c r="E12" s="12">
        <f>SOCHIPARK!E12</f>
        <v>0</v>
      </c>
      <c r="F12" s="12">
        <f>SOCHIPARK!F12</f>
        <v>0</v>
      </c>
      <c r="G12" s="12">
        <f>SOCHIPARK!G12</f>
        <v>0</v>
      </c>
      <c r="H12" s="12">
        <f>SOCHIPARK!H12</f>
        <v>0</v>
      </c>
      <c r="I12" s="12">
        <f>SOCHIPARK!I12</f>
        <v>0</v>
      </c>
      <c r="J12" s="12">
        <f>SOCHIPARK!J12</f>
        <v>0</v>
      </c>
      <c r="K12" s="12">
        <f>SOCHIPARK!K12</f>
        <v>0</v>
      </c>
      <c r="L12" s="12">
        <f>SOCHIPARK!L12</f>
        <v>0</v>
      </c>
      <c r="M12" s="12">
        <f>SOCHIPARK!M12</f>
        <v>0</v>
      </c>
      <c r="N12" s="12">
        <f>SOCHIPARK!N12</f>
        <v>0</v>
      </c>
      <c r="O12" s="12">
        <f>SOCHIPARK!O12</f>
        <v>0</v>
      </c>
      <c r="P12" s="12">
        <f>SOCHIPARK!P12</f>
        <v>0</v>
      </c>
      <c r="Q12" s="12">
        <f>SOCHIPARK!Q12</f>
        <v>0</v>
      </c>
      <c r="R12" s="12">
        <f>SOCHIPARK!R12</f>
        <v>0</v>
      </c>
      <c r="S12" s="12">
        <f>SOCHIPARK!S12</f>
        <v>0</v>
      </c>
      <c r="T12" s="12">
        <f>SOCHIPARK!T12</f>
        <v>0</v>
      </c>
      <c r="U12" s="12">
        <f>SOCHIPARK!U12</f>
        <v>0</v>
      </c>
      <c r="V12" s="12">
        <f>SOCHIPARK!V12</f>
        <v>0</v>
      </c>
      <c r="W12" s="12">
        <f>SOCHIPARK!W12</f>
        <v>0</v>
      </c>
      <c r="X12" s="12">
        <f>SOCHIPARK!X12</f>
        <v>0</v>
      </c>
      <c r="Y12" s="12">
        <f>SOCHIPARK!Y12</f>
        <v>0</v>
      </c>
      <c r="Z12" s="12">
        <f>SOCHIPARK!Z12</f>
        <v>0</v>
      </c>
      <c r="AA12" s="12">
        <f>SOCHIPARK!AA12</f>
        <v>0</v>
      </c>
      <c r="AB12" s="12">
        <f>SOCHIPARK!AB12</f>
        <v>0</v>
      </c>
      <c r="AC12" s="12">
        <f>SOCHIPARK!AC12</f>
        <v>0</v>
      </c>
      <c r="AD12" s="12">
        <f>SOCHIPARK!AD12</f>
        <v>0</v>
      </c>
      <c r="AE12" s="12">
        <f>SOCHIPARK!AE12</f>
        <v>0</v>
      </c>
      <c r="AF12" s="12">
        <f>SOCHIPARK!AF12</f>
        <v>0</v>
      </c>
      <c r="AG12" s="12">
        <f>SOCHIPARK!AG12</f>
        <v>0</v>
      </c>
      <c r="AH12" s="12">
        <f>SOCHIPARK!AH12</f>
        <v>0</v>
      </c>
      <c r="AI12" s="12">
        <f>SOCHIPARK!AI12</f>
        <v>0</v>
      </c>
      <c r="AJ12" s="12">
        <f>SOCHIPARK!AJ12</f>
        <v>0</v>
      </c>
      <c r="AK12" s="12">
        <f>SOCHIPARK!AK12</f>
        <v>0</v>
      </c>
      <c r="AL12" s="12">
        <f>SOCHIPARK!AL12</f>
        <v>0</v>
      </c>
      <c r="AM12" s="12">
        <f>SOCHIPARK!AM12</f>
        <v>0</v>
      </c>
      <c r="AN12" s="12">
        <f>SOCHIPARK!AN12</f>
        <v>0</v>
      </c>
      <c r="AO12" s="12">
        <f>SOCHIPARK!AO12</f>
        <v>0</v>
      </c>
      <c r="AP12" s="12">
        <f>SOCHIPARK!AP12</f>
        <v>0</v>
      </c>
      <c r="AQ12" s="12">
        <f>SOCHIPARK!AQ12</f>
        <v>0</v>
      </c>
      <c r="AR12" s="12">
        <f>SOCHIPARK!AR12</f>
        <v>0</v>
      </c>
      <c r="AS12" s="12">
        <f>SOCHIPARK!AS12</f>
        <v>0</v>
      </c>
      <c r="AT12" s="12">
        <f>SOCHIPARK!AT12</f>
        <v>0</v>
      </c>
      <c r="AU12" s="12">
        <f>SOCHIPARK!AU12</f>
        <v>0</v>
      </c>
      <c r="AV12" s="12">
        <f>SOCHIPARK!AV12</f>
        <v>0</v>
      </c>
      <c r="AW12" s="12">
        <f>SOCHIPARK!AW12</f>
        <v>0</v>
      </c>
      <c r="AX12" s="12">
        <f>SOCHIPARK!AX12</f>
        <v>0</v>
      </c>
      <c r="AY12" s="12">
        <f>SOCHIPARK!AY12</f>
        <v>0</v>
      </c>
    </row>
    <row r="13" spans="1:51" s="7" customFormat="1" ht="12" hidden="1" customHeight="1">
      <c r="A13" s="13">
        <v>1</v>
      </c>
      <c r="B13" s="12">
        <f>SOCHIPARK!B13</f>
        <v>20425</v>
      </c>
      <c r="C13" s="12">
        <f>SOCHIPARK!C13</f>
        <v>20425</v>
      </c>
      <c r="D13" s="12">
        <f>SOCHIPARK!D13</f>
        <v>20425</v>
      </c>
      <c r="E13" s="12">
        <f>SOCHIPARK!E13</f>
        <v>16055</v>
      </c>
      <c r="F13" s="12">
        <f>SOCHIPARK!F13</f>
        <v>16055</v>
      </c>
      <c r="G13" s="12">
        <f>SOCHIPARK!G13</f>
        <v>17480</v>
      </c>
      <c r="H13" s="12">
        <f>SOCHIPARK!H13</f>
        <v>17480</v>
      </c>
      <c r="I13" s="12">
        <f>SOCHIPARK!I13</f>
        <v>16530</v>
      </c>
      <c r="J13" s="12">
        <f>SOCHIPARK!J13</f>
        <v>16530</v>
      </c>
      <c r="K13" s="12">
        <f>SOCHIPARK!K13</f>
        <v>14630</v>
      </c>
      <c r="L13" s="12">
        <f>SOCHIPARK!L13</f>
        <v>16530</v>
      </c>
      <c r="M13" s="12">
        <f>SOCHIPARK!M13</f>
        <v>16530</v>
      </c>
      <c r="N13" s="12">
        <f>SOCHIPARK!N13</f>
        <v>16530</v>
      </c>
      <c r="O13" s="12">
        <f>SOCHIPARK!O13</f>
        <v>15580</v>
      </c>
      <c r="P13" s="12">
        <f>SOCHIPARK!P13</f>
        <v>15580</v>
      </c>
      <c r="Q13" s="12">
        <f>SOCHIPARK!Q13</f>
        <v>14155</v>
      </c>
      <c r="R13" s="12">
        <f>SOCHIPARK!R13</f>
        <v>13205</v>
      </c>
      <c r="S13" s="12">
        <f>SOCHIPARK!S13</f>
        <v>13205</v>
      </c>
      <c r="T13" s="12">
        <f>SOCHIPARK!T13</f>
        <v>13205</v>
      </c>
      <c r="U13" s="12">
        <f>SOCHIPARK!U13</f>
        <v>13205</v>
      </c>
      <c r="V13" s="12">
        <f>SOCHIPARK!V13</f>
        <v>13205</v>
      </c>
      <c r="W13" s="12">
        <f>SOCHIPARK!W13</f>
        <v>13205</v>
      </c>
      <c r="X13" s="12">
        <f>SOCHIPARK!X13</f>
        <v>13205</v>
      </c>
      <c r="Y13" s="12">
        <f>SOCHIPARK!Y13</f>
        <v>12587.5</v>
      </c>
      <c r="Z13" s="12">
        <f>SOCHIPARK!Z13</f>
        <v>12587.5</v>
      </c>
      <c r="AA13" s="12">
        <f>SOCHIPARK!AA13</f>
        <v>12587.5</v>
      </c>
      <c r="AB13" s="12">
        <f>SOCHIPARK!AB13</f>
        <v>12635</v>
      </c>
      <c r="AC13" s="12">
        <f>SOCHIPARK!AC13</f>
        <v>12635</v>
      </c>
      <c r="AD13" s="12">
        <f>SOCHIPARK!AD13</f>
        <v>12635</v>
      </c>
      <c r="AE13" s="12">
        <f>SOCHIPARK!AE13</f>
        <v>12635</v>
      </c>
      <c r="AF13" s="12">
        <f>SOCHIPARK!AF13</f>
        <v>12065</v>
      </c>
      <c r="AG13" s="12">
        <f>SOCHIPARK!AG13</f>
        <v>12065</v>
      </c>
      <c r="AH13" s="12">
        <f>SOCHIPARK!AH13</f>
        <v>12065</v>
      </c>
      <c r="AI13" s="12">
        <f>SOCHIPARK!AI13</f>
        <v>12065</v>
      </c>
      <c r="AJ13" s="12">
        <f>SOCHIPARK!AJ13</f>
        <v>12065</v>
      </c>
      <c r="AK13" s="12">
        <f>SOCHIPARK!AK13</f>
        <v>13300</v>
      </c>
      <c r="AL13" s="12">
        <f>SOCHIPARK!AL13</f>
        <v>13300</v>
      </c>
      <c r="AM13" s="12">
        <f>SOCHIPARK!AM13</f>
        <v>12065</v>
      </c>
      <c r="AN13" s="12">
        <f>SOCHIPARK!AN13</f>
        <v>12065</v>
      </c>
      <c r="AO13" s="12">
        <f>SOCHIPARK!AO13</f>
        <v>12065</v>
      </c>
      <c r="AP13" s="12">
        <f>SOCHIPARK!AP13</f>
        <v>12065</v>
      </c>
      <c r="AQ13" s="12">
        <f>SOCHIPARK!AQ13</f>
        <v>12065</v>
      </c>
      <c r="AR13" s="12">
        <f>SOCHIPARK!AR13</f>
        <v>12635</v>
      </c>
      <c r="AS13" s="12">
        <f>SOCHIPARK!AS13</f>
        <v>12635</v>
      </c>
      <c r="AT13" s="12">
        <f>SOCHIPARK!AT13</f>
        <v>12350</v>
      </c>
      <c r="AU13" s="12">
        <f>SOCHIPARK!AU13</f>
        <v>12350</v>
      </c>
      <c r="AV13" s="12">
        <f>SOCHIPARK!AV13</f>
        <v>12350</v>
      </c>
      <c r="AW13" s="12">
        <f>SOCHIPARK!AW13</f>
        <v>12350</v>
      </c>
      <c r="AX13" s="12">
        <f>SOCHIPARK!AX13</f>
        <v>12350</v>
      </c>
      <c r="AY13" s="12">
        <f>SOCHIPARK!AY13</f>
        <v>12920</v>
      </c>
    </row>
    <row r="14" spans="1:51" s="7" customFormat="1" ht="12" hidden="1" customHeight="1">
      <c r="A14" s="13">
        <v>2</v>
      </c>
      <c r="B14" s="12">
        <f>SOCHIPARK!B14</f>
        <v>22277.5</v>
      </c>
      <c r="C14" s="12">
        <f>SOCHIPARK!C14</f>
        <v>22277.5</v>
      </c>
      <c r="D14" s="12">
        <f>SOCHIPARK!D14</f>
        <v>22277.5</v>
      </c>
      <c r="E14" s="12">
        <f>SOCHIPARK!E14</f>
        <v>17907.5</v>
      </c>
      <c r="F14" s="12">
        <f>SOCHIPARK!F14</f>
        <v>17907.5</v>
      </c>
      <c r="G14" s="12">
        <f>SOCHIPARK!G14</f>
        <v>19332.5</v>
      </c>
      <c r="H14" s="12">
        <f>SOCHIPARK!H14</f>
        <v>19332.5</v>
      </c>
      <c r="I14" s="12">
        <f>SOCHIPARK!I14</f>
        <v>18382.5</v>
      </c>
      <c r="J14" s="12">
        <f>SOCHIPARK!J14</f>
        <v>18382.5</v>
      </c>
      <c r="K14" s="12">
        <f>SOCHIPARK!K14</f>
        <v>16482.5</v>
      </c>
      <c r="L14" s="12">
        <f>SOCHIPARK!L14</f>
        <v>18382.5</v>
      </c>
      <c r="M14" s="12">
        <f>SOCHIPARK!M14</f>
        <v>18382.5</v>
      </c>
      <c r="N14" s="12">
        <f>SOCHIPARK!N14</f>
        <v>18382.5</v>
      </c>
      <c r="O14" s="12">
        <f>SOCHIPARK!O14</f>
        <v>17432.5</v>
      </c>
      <c r="P14" s="12">
        <f>SOCHIPARK!P14</f>
        <v>17432.5</v>
      </c>
      <c r="Q14" s="12">
        <f>SOCHIPARK!Q14</f>
        <v>16007.5</v>
      </c>
      <c r="R14" s="12">
        <f>SOCHIPARK!R14</f>
        <v>15057.5</v>
      </c>
      <c r="S14" s="12">
        <f>SOCHIPARK!S14</f>
        <v>15057.5</v>
      </c>
      <c r="T14" s="12">
        <f>SOCHIPARK!T14</f>
        <v>15057.5</v>
      </c>
      <c r="U14" s="12">
        <f>SOCHIPARK!U14</f>
        <v>15057.5</v>
      </c>
      <c r="V14" s="12">
        <f>SOCHIPARK!V14</f>
        <v>15057.5</v>
      </c>
      <c r="W14" s="12">
        <f>SOCHIPARK!W14</f>
        <v>15057.5</v>
      </c>
      <c r="X14" s="12">
        <f>SOCHIPARK!X14</f>
        <v>15057.5</v>
      </c>
      <c r="Y14" s="12">
        <f>SOCHIPARK!Y14</f>
        <v>14440</v>
      </c>
      <c r="Z14" s="12">
        <f>SOCHIPARK!Z14</f>
        <v>14440</v>
      </c>
      <c r="AA14" s="12">
        <f>SOCHIPARK!AA14</f>
        <v>14440</v>
      </c>
      <c r="AB14" s="12">
        <f>SOCHIPARK!AB14</f>
        <v>14392.5</v>
      </c>
      <c r="AC14" s="12">
        <f>SOCHIPARK!AC14</f>
        <v>14392.5</v>
      </c>
      <c r="AD14" s="12">
        <f>SOCHIPARK!AD14</f>
        <v>14392.5</v>
      </c>
      <c r="AE14" s="12">
        <f>SOCHIPARK!AE14</f>
        <v>14392.5</v>
      </c>
      <c r="AF14" s="12">
        <f>SOCHIPARK!AF14</f>
        <v>13822.5</v>
      </c>
      <c r="AG14" s="12">
        <f>SOCHIPARK!AG14</f>
        <v>13822.5</v>
      </c>
      <c r="AH14" s="12">
        <f>SOCHIPARK!AH14</f>
        <v>13822.5</v>
      </c>
      <c r="AI14" s="12">
        <f>SOCHIPARK!AI14</f>
        <v>13822.5</v>
      </c>
      <c r="AJ14" s="12">
        <f>SOCHIPARK!AJ14</f>
        <v>13822.5</v>
      </c>
      <c r="AK14" s="12">
        <f>SOCHIPARK!AK14</f>
        <v>15057.5</v>
      </c>
      <c r="AL14" s="12">
        <f>SOCHIPARK!AL14</f>
        <v>15057.5</v>
      </c>
      <c r="AM14" s="12">
        <f>SOCHIPARK!AM14</f>
        <v>13822.5</v>
      </c>
      <c r="AN14" s="12">
        <f>SOCHIPARK!AN14</f>
        <v>13822.5</v>
      </c>
      <c r="AO14" s="12">
        <f>SOCHIPARK!AO14</f>
        <v>13822.5</v>
      </c>
      <c r="AP14" s="12">
        <f>SOCHIPARK!AP14</f>
        <v>13822.5</v>
      </c>
      <c r="AQ14" s="12">
        <f>SOCHIPARK!AQ14</f>
        <v>13822.5</v>
      </c>
      <c r="AR14" s="12">
        <f>SOCHIPARK!AR14</f>
        <v>14392.5</v>
      </c>
      <c r="AS14" s="12">
        <f>SOCHIPARK!AS14</f>
        <v>14392.5</v>
      </c>
      <c r="AT14" s="12">
        <f>SOCHIPARK!AT14</f>
        <v>14107.5</v>
      </c>
      <c r="AU14" s="12">
        <f>SOCHIPARK!AU14</f>
        <v>14107.5</v>
      </c>
      <c r="AV14" s="12">
        <f>SOCHIPARK!AV14</f>
        <v>14107.5</v>
      </c>
      <c r="AW14" s="12">
        <f>SOCHIPARK!AW14</f>
        <v>14107.5</v>
      </c>
      <c r="AX14" s="12">
        <f>SOCHIPARK!AX14</f>
        <v>14107.5</v>
      </c>
      <c r="AY14" s="12">
        <f>SOCHIPARK!AY14</f>
        <v>14677.5</v>
      </c>
    </row>
    <row r="15" spans="1:51" s="7" customFormat="1" ht="12" hidden="1" customHeight="1">
      <c r="A15" s="12" t="s">
        <v>71</v>
      </c>
      <c r="B15" s="12">
        <f>SOCHIPARK!B15</f>
        <v>0</v>
      </c>
      <c r="C15" s="12">
        <f>SOCHIPARK!C15</f>
        <v>0</v>
      </c>
      <c r="D15" s="12">
        <f>SOCHIPARK!D15</f>
        <v>0</v>
      </c>
      <c r="E15" s="12">
        <f>SOCHIPARK!E15</f>
        <v>0</v>
      </c>
      <c r="F15" s="12">
        <f>SOCHIPARK!F15</f>
        <v>0</v>
      </c>
      <c r="G15" s="12">
        <f>SOCHIPARK!G15</f>
        <v>0</v>
      </c>
      <c r="H15" s="12">
        <f>SOCHIPARK!H15</f>
        <v>0</v>
      </c>
      <c r="I15" s="12">
        <f>SOCHIPARK!I15</f>
        <v>0</v>
      </c>
      <c r="J15" s="12">
        <f>SOCHIPARK!J15</f>
        <v>0</v>
      </c>
      <c r="K15" s="12">
        <f>SOCHIPARK!K15</f>
        <v>0</v>
      </c>
      <c r="L15" s="12">
        <f>SOCHIPARK!L15</f>
        <v>0</v>
      </c>
      <c r="M15" s="12">
        <f>SOCHIPARK!M15</f>
        <v>0</v>
      </c>
      <c r="N15" s="12">
        <f>SOCHIPARK!N15</f>
        <v>0</v>
      </c>
      <c r="O15" s="12">
        <f>SOCHIPARK!O15</f>
        <v>0</v>
      </c>
      <c r="P15" s="12">
        <f>SOCHIPARK!P15</f>
        <v>0</v>
      </c>
      <c r="Q15" s="12">
        <f>SOCHIPARK!Q15</f>
        <v>0</v>
      </c>
      <c r="R15" s="12">
        <f>SOCHIPARK!R15</f>
        <v>0</v>
      </c>
      <c r="S15" s="12">
        <f>SOCHIPARK!S15</f>
        <v>0</v>
      </c>
      <c r="T15" s="12">
        <f>SOCHIPARK!T15</f>
        <v>0</v>
      </c>
      <c r="U15" s="12">
        <f>SOCHIPARK!U15</f>
        <v>0</v>
      </c>
      <c r="V15" s="12">
        <f>SOCHIPARK!V15</f>
        <v>0</v>
      </c>
      <c r="W15" s="12">
        <f>SOCHIPARK!W15</f>
        <v>0</v>
      </c>
      <c r="X15" s="12">
        <f>SOCHIPARK!X15</f>
        <v>0</v>
      </c>
      <c r="Y15" s="12">
        <f>SOCHIPARK!Y15</f>
        <v>0</v>
      </c>
      <c r="Z15" s="12">
        <f>SOCHIPARK!Z15</f>
        <v>0</v>
      </c>
      <c r="AA15" s="12">
        <f>SOCHIPARK!AA15</f>
        <v>0</v>
      </c>
      <c r="AB15" s="12">
        <f>SOCHIPARK!AB15</f>
        <v>0</v>
      </c>
      <c r="AC15" s="12">
        <f>SOCHIPARK!AC15</f>
        <v>0</v>
      </c>
      <c r="AD15" s="12">
        <f>SOCHIPARK!AD15</f>
        <v>0</v>
      </c>
      <c r="AE15" s="12">
        <f>SOCHIPARK!AE15</f>
        <v>0</v>
      </c>
      <c r="AF15" s="12">
        <f>SOCHIPARK!AF15</f>
        <v>0</v>
      </c>
      <c r="AG15" s="12">
        <f>SOCHIPARK!AG15</f>
        <v>0</v>
      </c>
      <c r="AH15" s="12">
        <f>SOCHIPARK!AH15</f>
        <v>0</v>
      </c>
      <c r="AI15" s="12">
        <f>SOCHIPARK!AI15</f>
        <v>0</v>
      </c>
      <c r="AJ15" s="12">
        <f>SOCHIPARK!AJ15</f>
        <v>0</v>
      </c>
      <c r="AK15" s="12">
        <f>SOCHIPARK!AK15</f>
        <v>0</v>
      </c>
      <c r="AL15" s="12">
        <f>SOCHIPARK!AL15</f>
        <v>0</v>
      </c>
      <c r="AM15" s="12">
        <f>SOCHIPARK!AM15</f>
        <v>0</v>
      </c>
      <c r="AN15" s="12">
        <f>SOCHIPARK!AN15</f>
        <v>0</v>
      </c>
      <c r="AO15" s="12">
        <f>SOCHIPARK!AO15</f>
        <v>0</v>
      </c>
      <c r="AP15" s="12">
        <f>SOCHIPARK!AP15</f>
        <v>0</v>
      </c>
      <c r="AQ15" s="12">
        <f>SOCHIPARK!AQ15</f>
        <v>0</v>
      </c>
      <c r="AR15" s="12">
        <f>SOCHIPARK!AR15</f>
        <v>0</v>
      </c>
      <c r="AS15" s="12">
        <f>SOCHIPARK!AS15</f>
        <v>0</v>
      </c>
      <c r="AT15" s="12">
        <f>SOCHIPARK!AT15</f>
        <v>0</v>
      </c>
      <c r="AU15" s="12">
        <f>SOCHIPARK!AU15</f>
        <v>0</v>
      </c>
      <c r="AV15" s="12">
        <f>SOCHIPARK!AV15</f>
        <v>0</v>
      </c>
      <c r="AW15" s="12">
        <f>SOCHIPARK!AW15</f>
        <v>0</v>
      </c>
      <c r="AX15" s="12">
        <f>SOCHIPARK!AX15</f>
        <v>0</v>
      </c>
      <c r="AY15" s="12">
        <f>SOCHIPARK!AY15</f>
        <v>0</v>
      </c>
    </row>
    <row r="16" spans="1:51" s="7" customFormat="1" ht="12" hidden="1" customHeight="1">
      <c r="A16" s="13">
        <v>1</v>
      </c>
      <c r="B16" s="12">
        <f>SOCHIPARK!B16</f>
        <v>22800</v>
      </c>
      <c r="C16" s="12">
        <f>SOCHIPARK!C16</f>
        <v>22800</v>
      </c>
      <c r="D16" s="12">
        <f>SOCHIPARK!D16</f>
        <v>22800</v>
      </c>
      <c r="E16" s="12">
        <f>SOCHIPARK!E16</f>
        <v>16815</v>
      </c>
      <c r="F16" s="12">
        <f>SOCHIPARK!F16</f>
        <v>16815</v>
      </c>
      <c r="G16" s="12">
        <f>SOCHIPARK!G16</f>
        <v>18240</v>
      </c>
      <c r="H16" s="12">
        <f>SOCHIPARK!H16</f>
        <v>18240</v>
      </c>
      <c r="I16" s="12">
        <f>SOCHIPARK!I16</f>
        <v>17290</v>
      </c>
      <c r="J16" s="12">
        <f>SOCHIPARK!J16</f>
        <v>17290</v>
      </c>
      <c r="K16" s="12">
        <f>SOCHIPARK!K16</f>
        <v>15390</v>
      </c>
      <c r="L16" s="12">
        <f>SOCHIPARK!L16</f>
        <v>17290</v>
      </c>
      <c r="M16" s="12">
        <f>SOCHIPARK!M16</f>
        <v>17290</v>
      </c>
      <c r="N16" s="12">
        <f>SOCHIPARK!N16</f>
        <v>17290</v>
      </c>
      <c r="O16" s="12">
        <f>SOCHIPARK!O16</f>
        <v>16340</v>
      </c>
      <c r="P16" s="12">
        <f>SOCHIPARK!P16</f>
        <v>16340</v>
      </c>
      <c r="Q16" s="12">
        <f>SOCHIPARK!Q16</f>
        <v>14915</v>
      </c>
      <c r="R16" s="12">
        <f>SOCHIPARK!R16</f>
        <v>13965</v>
      </c>
      <c r="S16" s="12">
        <f>SOCHIPARK!S16</f>
        <v>13965</v>
      </c>
      <c r="T16" s="12">
        <f>SOCHIPARK!T16</f>
        <v>13965</v>
      </c>
      <c r="U16" s="12">
        <f>SOCHIPARK!U16</f>
        <v>13965</v>
      </c>
      <c r="V16" s="12">
        <f>SOCHIPARK!V16</f>
        <v>13965</v>
      </c>
      <c r="W16" s="12">
        <f>SOCHIPARK!W16</f>
        <v>13965</v>
      </c>
      <c r="X16" s="12">
        <f>SOCHIPARK!X16</f>
        <v>13965</v>
      </c>
      <c r="Y16" s="12">
        <f>SOCHIPARK!Y16</f>
        <v>13347.5</v>
      </c>
      <c r="Z16" s="12">
        <f>SOCHIPARK!Z16</f>
        <v>13347.5</v>
      </c>
      <c r="AA16" s="12">
        <f>SOCHIPARK!AA16</f>
        <v>13347.5</v>
      </c>
      <c r="AB16" s="12">
        <f>SOCHIPARK!AB16</f>
        <v>14060</v>
      </c>
      <c r="AC16" s="12">
        <f>SOCHIPARK!AC16</f>
        <v>14060</v>
      </c>
      <c r="AD16" s="12">
        <f>SOCHIPARK!AD16</f>
        <v>14060</v>
      </c>
      <c r="AE16" s="12">
        <f>SOCHIPARK!AE16</f>
        <v>14060</v>
      </c>
      <c r="AF16" s="12">
        <f>SOCHIPARK!AF16</f>
        <v>13490</v>
      </c>
      <c r="AG16" s="12">
        <f>SOCHIPARK!AG16</f>
        <v>13490</v>
      </c>
      <c r="AH16" s="12">
        <f>SOCHIPARK!AH16</f>
        <v>13490</v>
      </c>
      <c r="AI16" s="12">
        <f>SOCHIPARK!AI16</f>
        <v>13490</v>
      </c>
      <c r="AJ16" s="12">
        <f>SOCHIPARK!AJ16</f>
        <v>13490</v>
      </c>
      <c r="AK16" s="12">
        <f>SOCHIPARK!AK16</f>
        <v>14725</v>
      </c>
      <c r="AL16" s="12">
        <f>SOCHIPARK!AL16</f>
        <v>14725</v>
      </c>
      <c r="AM16" s="12">
        <f>SOCHIPARK!AM16</f>
        <v>13490</v>
      </c>
      <c r="AN16" s="12">
        <f>SOCHIPARK!AN16</f>
        <v>13490</v>
      </c>
      <c r="AO16" s="12">
        <f>SOCHIPARK!AO16</f>
        <v>13490</v>
      </c>
      <c r="AP16" s="12">
        <f>SOCHIPARK!AP16</f>
        <v>13490</v>
      </c>
      <c r="AQ16" s="12">
        <f>SOCHIPARK!AQ16</f>
        <v>13490</v>
      </c>
      <c r="AR16" s="12">
        <f>SOCHIPARK!AR16</f>
        <v>14060</v>
      </c>
      <c r="AS16" s="12">
        <f>SOCHIPARK!AS16</f>
        <v>14060</v>
      </c>
      <c r="AT16" s="12">
        <f>SOCHIPARK!AT16</f>
        <v>13775</v>
      </c>
      <c r="AU16" s="12">
        <f>SOCHIPARK!AU16</f>
        <v>13775</v>
      </c>
      <c r="AV16" s="12">
        <f>SOCHIPARK!AV16</f>
        <v>13775</v>
      </c>
      <c r="AW16" s="12">
        <f>SOCHIPARK!AW16</f>
        <v>13775</v>
      </c>
      <c r="AX16" s="12">
        <f>SOCHIPARK!AX16</f>
        <v>13775</v>
      </c>
      <c r="AY16" s="12">
        <f>SOCHIPARK!AY16</f>
        <v>14345</v>
      </c>
    </row>
    <row r="17" spans="1:51" s="7" customFormat="1" ht="12" hidden="1" customHeight="1">
      <c r="A17" s="13">
        <v>2</v>
      </c>
      <c r="B17" s="12">
        <f>SOCHIPARK!B17</f>
        <v>24652.5</v>
      </c>
      <c r="C17" s="12">
        <f>SOCHIPARK!C17</f>
        <v>24652.5</v>
      </c>
      <c r="D17" s="12">
        <f>SOCHIPARK!D17</f>
        <v>24652.5</v>
      </c>
      <c r="E17" s="12">
        <f>SOCHIPARK!E17</f>
        <v>18667.5</v>
      </c>
      <c r="F17" s="12">
        <f>SOCHIPARK!F17</f>
        <v>18667.5</v>
      </c>
      <c r="G17" s="12">
        <f>SOCHIPARK!G17</f>
        <v>20092.5</v>
      </c>
      <c r="H17" s="12">
        <f>SOCHIPARK!H17</f>
        <v>20092.5</v>
      </c>
      <c r="I17" s="12">
        <f>SOCHIPARK!I17</f>
        <v>19142.5</v>
      </c>
      <c r="J17" s="12">
        <f>SOCHIPARK!J17</f>
        <v>19142.5</v>
      </c>
      <c r="K17" s="12">
        <f>SOCHIPARK!K17</f>
        <v>17242.5</v>
      </c>
      <c r="L17" s="12">
        <f>SOCHIPARK!L17</f>
        <v>19142.5</v>
      </c>
      <c r="M17" s="12">
        <f>SOCHIPARK!M17</f>
        <v>19142.5</v>
      </c>
      <c r="N17" s="12">
        <f>SOCHIPARK!N17</f>
        <v>19142.5</v>
      </c>
      <c r="O17" s="12">
        <f>SOCHIPARK!O17</f>
        <v>18192.5</v>
      </c>
      <c r="P17" s="12">
        <f>SOCHIPARK!P17</f>
        <v>18192.5</v>
      </c>
      <c r="Q17" s="12">
        <f>SOCHIPARK!Q17</f>
        <v>16767.5</v>
      </c>
      <c r="R17" s="12">
        <f>SOCHIPARK!R17</f>
        <v>15817.5</v>
      </c>
      <c r="S17" s="12">
        <f>SOCHIPARK!S17</f>
        <v>15817.5</v>
      </c>
      <c r="T17" s="12">
        <f>SOCHIPARK!T17</f>
        <v>15817.5</v>
      </c>
      <c r="U17" s="12">
        <f>SOCHIPARK!U17</f>
        <v>15817.5</v>
      </c>
      <c r="V17" s="12">
        <f>SOCHIPARK!V17</f>
        <v>15817.5</v>
      </c>
      <c r="W17" s="12">
        <f>SOCHIPARK!W17</f>
        <v>15817.5</v>
      </c>
      <c r="X17" s="12">
        <f>SOCHIPARK!X17</f>
        <v>15817.5</v>
      </c>
      <c r="Y17" s="12">
        <f>SOCHIPARK!Y17</f>
        <v>15200</v>
      </c>
      <c r="Z17" s="12">
        <f>SOCHIPARK!Z17</f>
        <v>15200</v>
      </c>
      <c r="AA17" s="12">
        <f>SOCHIPARK!AA17</f>
        <v>15200</v>
      </c>
      <c r="AB17" s="12">
        <f>SOCHIPARK!AB17</f>
        <v>15817.5</v>
      </c>
      <c r="AC17" s="12">
        <f>SOCHIPARK!AC17</f>
        <v>15817.5</v>
      </c>
      <c r="AD17" s="12">
        <f>SOCHIPARK!AD17</f>
        <v>15817.5</v>
      </c>
      <c r="AE17" s="12">
        <f>SOCHIPARK!AE17</f>
        <v>15817.5</v>
      </c>
      <c r="AF17" s="12">
        <f>SOCHIPARK!AF17</f>
        <v>15247.5</v>
      </c>
      <c r="AG17" s="12">
        <f>SOCHIPARK!AG17</f>
        <v>15247.5</v>
      </c>
      <c r="AH17" s="12">
        <f>SOCHIPARK!AH17</f>
        <v>15247.5</v>
      </c>
      <c r="AI17" s="12">
        <f>SOCHIPARK!AI17</f>
        <v>15247.5</v>
      </c>
      <c r="AJ17" s="12">
        <f>SOCHIPARK!AJ17</f>
        <v>15247.5</v>
      </c>
      <c r="AK17" s="12">
        <f>SOCHIPARK!AK17</f>
        <v>16482.5</v>
      </c>
      <c r="AL17" s="12">
        <f>SOCHIPARK!AL17</f>
        <v>16482.5</v>
      </c>
      <c r="AM17" s="12">
        <f>SOCHIPARK!AM17</f>
        <v>15247.5</v>
      </c>
      <c r="AN17" s="12">
        <f>SOCHIPARK!AN17</f>
        <v>15247.5</v>
      </c>
      <c r="AO17" s="12">
        <f>SOCHIPARK!AO17</f>
        <v>15247.5</v>
      </c>
      <c r="AP17" s="12">
        <f>SOCHIPARK!AP17</f>
        <v>15247.5</v>
      </c>
      <c r="AQ17" s="12">
        <f>SOCHIPARK!AQ17</f>
        <v>15247.5</v>
      </c>
      <c r="AR17" s="12">
        <f>SOCHIPARK!AR17</f>
        <v>15817.5</v>
      </c>
      <c r="AS17" s="12">
        <f>SOCHIPARK!AS17</f>
        <v>15817.5</v>
      </c>
      <c r="AT17" s="12">
        <f>SOCHIPARK!AT17</f>
        <v>15532.5</v>
      </c>
      <c r="AU17" s="12">
        <f>SOCHIPARK!AU17</f>
        <v>15532.5</v>
      </c>
      <c r="AV17" s="12">
        <f>SOCHIPARK!AV17</f>
        <v>15532.5</v>
      </c>
      <c r="AW17" s="12">
        <f>SOCHIPARK!AW17</f>
        <v>15532.5</v>
      </c>
      <c r="AX17" s="12">
        <f>SOCHIPARK!AX17</f>
        <v>15532.5</v>
      </c>
      <c r="AY17" s="12">
        <f>SOCHIPARK!AY17</f>
        <v>16102.5</v>
      </c>
    </row>
    <row r="18" spans="1:51" s="7" customFormat="1" ht="12" hidden="1" customHeight="1">
      <c r="A18" s="12" t="s">
        <v>72</v>
      </c>
      <c r="B18" s="12">
        <f>SOCHIPARK!B18</f>
        <v>0</v>
      </c>
      <c r="C18" s="12">
        <f>SOCHIPARK!C18</f>
        <v>0</v>
      </c>
      <c r="D18" s="12">
        <f>SOCHIPARK!D18</f>
        <v>0</v>
      </c>
      <c r="E18" s="12">
        <f>SOCHIPARK!E18</f>
        <v>0</v>
      </c>
      <c r="F18" s="12">
        <f>SOCHIPARK!F18</f>
        <v>0</v>
      </c>
      <c r="G18" s="12">
        <f>SOCHIPARK!G18</f>
        <v>0</v>
      </c>
      <c r="H18" s="12">
        <f>SOCHIPARK!H18</f>
        <v>0</v>
      </c>
      <c r="I18" s="12">
        <f>SOCHIPARK!I18</f>
        <v>0</v>
      </c>
      <c r="J18" s="12">
        <f>SOCHIPARK!J18</f>
        <v>0</v>
      </c>
      <c r="K18" s="12">
        <f>SOCHIPARK!K18</f>
        <v>0</v>
      </c>
      <c r="L18" s="12">
        <f>SOCHIPARK!L18</f>
        <v>0</v>
      </c>
      <c r="M18" s="12">
        <f>SOCHIPARK!M18</f>
        <v>0</v>
      </c>
      <c r="N18" s="12">
        <f>SOCHIPARK!N18</f>
        <v>0</v>
      </c>
      <c r="O18" s="12">
        <f>SOCHIPARK!O18</f>
        <v>0</v>
      </c>
      <c r="P18" s="12">
        <f>SOCHIPARK!P18</f>
        <v>0</v>
      </c>
      <c r="Q18" s="12">
        <f>SOCHIPARK!Q18</f>
        <v>0</v>
      </c>
      <c r="R18" s="12">
        <f>SOCHIPARK!R18</f>
        <v>0</v>
      </c>
      <c r="S18" s="12">
        <f>SOCHIPARK!S18</f>
        <v>0</v>
      </c>
      <c r="T18" s="12">
        <f>SOCHIPARK!T18</f>
        <v>0</v>
      </c>
      <c r="U18" s="12">
        <f>SOCHIPARK!U18</f>
        <v>0</v>
      </c>
      <c r="V18" s="12">
        <f>SOCHIPARK!V18</f>
        <v>0</v>
      </c>
      <c r="W18" s="12">
        <f>SOCHIPARK!W18</f>
        <v>0</v>
      </c>
      <c r="X18" s="12">
        <f>SOCHIPARK!X18</f>
        <v>0</v>
      </c>
      <c r="Y18" s="12">
        <f>SOCHIPARK!Y18</f>
        <v>0</v>
      </c>
      <c r="Z18" s="12">
        <f>SOCHIPARK!Z18</f>
        <v>0</v>
      </c>
      <c r="AA18" s="12">
        <f>SOCHIPARK!AA18</f>
        <v>0</v>
      </c>
      <c r="AB18" s="12">
        <f>SOCHIPARK!AB18</f>
        <v>0</v>
      </c>
      <c r="AC18" s="12">
        <f>SOCHIPARK!AC18</f>
        <v>0</v>
      </c>
      <c r="AD18" s="12">
        <f>SOCHIPARK!AD18</f>
        <v>0</v>
      </c>
      <c r="AE18" s="12">
        <f>SOCHIPARK!AE18</f>
        <v>0</v>
      </c>
      <c r="AF18" s="12">
        <f>SOCHIPARK!AF18</f>
        <v>0</v>
      </c>
      <c r="AG18" s="12">
        <f>SOCHIPARK!AG18</f>
        <v>0</v>
      </c>
      <c r="AH18" s="12">
        <f>SOCHIPARK!AH18</f>
        <v>0</v>
      </c>
      <c r="AI18" s="12">
        <f>SOCHIPARK!AI18</f>
        <v>0</v>
      </c>
      <c r="AJ18" s="12">
        <f>SOCHIPARK!AJ18</f>
        <v>0</v>
      </c>
      <c r="AK18" s="12">
        <f>SOCHIPARK!AK18</f>
        <v>0</v>
      </c>
      <c r="AL18" s="12">
        <f>SOCHIPARK!AL18</f>
        <v>0</v>
      </c>
      <c r="AM18" s="12">
        <f>SOCHIPARK!AM18</f>
        <v>0</v>
      </c>
      <c r="AN18" s="12">
        <f>SOCHIPARK!AN18</f>
        <v>0</v>
      </c>
      <c r="AO18" s="12">
        <f>SOCHIPARK!AO18</f>
        <v>0</v>
      </c>
      <c r="AP18" s="12">
        <f>SOCHIPARK!AP18</f>
        <v>0</v>
      </c>
      <c r="AQ18" s="12">
        <f>SOCHIPARK!AQ18</f>
        <v>0</v>
      </c>
      <c r="AR18" s="12">
        <f>SOCHIPARK!AR18</f>
        <v>0</v>
      </c>
      <c r="AS18" s="12">
        <f>SOCHIPARK!AS18</f>
        <v>0</v>
      </c>
      <c r="AT18" s="12">
        <f>SOCHIPARK!AT18</f>
        <v>0</v>
      </c>
      <c r="AU18" s="12">
        <f>SOCHIPARK!AU18</f>
        <v>0</v>
      </c>
      <c r="AV18" s="12">
        <f>SOCHIPARK!AV18</f>
        <v>0</v>
      </c>
      <c r="AW18" s="12">
        <f>SOCHIPARK!AW18</f>
        <v>0</v>
      </c>
      <c r="AX18" s="12">
        <f>SOCHIPARK!AX18</f>
        <v>0</v>
      </c>
      <c r="AY18" s="12">
        <f>SOCHIPARK!AY18</f>
        <v>0</v>
      </c>
    </row>
    <row r="19" spans="1:51" s="7" customFormat="1" ht="12" hidden="1" customHeight="1">
      <c r="A19" s="13">
        <v>1</v>
      </c>
      <c r="B19" s="12">
        <f>SOCHIPARK!B19</f>
        <v>22800</v>
      </c>
      <c r="C19" s="12">
        <f>SOCHIPARK!C19</f>
        <v>22800</v>
      </c>
      <c r="D19" s="12">
        <f>SOCHIPARK!D19</f>
        <v>22800</v>
      </c>
      <c r="E19" s="12">
        <f>SOCHIPARK!E19</f>
        <v>16815</v>
      </c>
      <c r="F19" s="12">
        <f>SOCHIPARK!F19</f>
        <v>16815</v>
      </c>
      <c r="G19" s="12">
        <f>SOCHIPARK!G19</f>
        <v>18240</v>
      </c>
      <c r="H19" s="12">
        <f>SOCHIPARK!H19</f>
        <v>18240</v>
      </c>
      <c r="I19" s="12">
        <f>SOCHIPARK!I19</f>
        <v>17290</v>
      </c>
      <c r="J19" s="12">
        <f>SOCHIPARK!J19</f>
        <v>17290</v>
      </c>
      <c r="K19" s="12">
        <f>SOCHIPARK!K19</f>
        <v>15390</v>
      </c>
      <c r="L19" s="12">
        <f>SOCHIPARK!L19</f>
        <v>17290</v>
      </c>
      <c r="M19" s="12">
        <f>SOCHIPARK!M19</f>
        <v>17290</v>
      </c>
      <c r="N19" s="12">
        <f>SOCHIPARK!N19</f>
        <v>17290</v>
      </c>
      <c r="O19" s="12">
        <f>SOCHIPARK!O19</f>
        <v>16340</v>
      </c>
      <c r="P19" s="12">
        <f>SOCHIPARK!P19</f>
        <v>16340</v>
      </c>
      <c r="Q19" s="12">
        <f>SOCHIPARK!Q19</f>
        <v>14915</v>
      </c>
      <c r="R19" s="12">
        <f>SOCHIPARK!R19</f>
        <v>13965</v>
      </c>
      <c r="S19" s="12">
        <f>SOCHIPARK!S19</f>
        <v>13965</v>
      </c>
      <c r="T19" s="12">
        <f>SOCHIPARK!T19</f>
        <v>13965</v>
      </c>
      <c r="U19" s="12">
        <f>SOCHIPARK!U19</f>
        <v>13965</v>
      </c>
      <c r="V19" s="12">
        <f>SOCHIPARK!V19</f>
        <v>13965</v>
      </c>
      <c r="W19" s="12">
        <f>SOCHIPARK!W19</f>
        <v>13965</v>
      </c>
      <c r="X19" s="12">
        <f>SOCHIPARK!X19</f>
        <v>13965</v>
      </c>
      <c r="Y19" s="12">
        <f>SOCHIPARK!Y19</f>
        <v>13347.5</v>
      </c>
      <c r="Z19" s="12">
        <f>SOCHIPARK!Z19</f>
        <v>13347.5</v>
      </c>
      <c r="AA19" s="12">
        <f>SOCHIPARK!AA19</f>
        <v>13347.5</v>
      </c>
      <c r="AB19" s="12">
        <f>SOCHIPARK!AB19</f>
        <v>14060</v>
      </c>
      <c r="AC19" s="12">
        <f>SOCHIPARK!AC19</f>
        <v>14060</v>
      </c>
      <c r="AD19" s="12">
        <f>SOCHIPARK!AD19</f>
        <v>14060</v>
      </c>
      <c r="AE19" s="12">
        <f>SOCHIPARK!AE19</f>
        <v>14060</v>
      </c>
      <c r="AF19" s="12">
        <f>SOCHIPARK!AF19</f>
        <v>13490</v>
      </c>
      <c r="AG19" s="12">
        <f>SOCHIPARK!AG19</f>
        <v>13490</v>
      </c>
      <c r="AH19" s="12">
        <f>SOCHIPARK!AH19</f>
        <v>13490</v>
      </c>
      <c r="AI19" s="12">
        <f>SOCHIPARK!AI19</f>
        <v>13490</v>
      </c>
      <c r="AJ19" s="12">
        <f>SOCHIPARK!AJ19</f>
        <v>13490</v>
      </c>
      <c r="AK19" s="12">
        <f>SOCHIPARK!AK19</f>
        <v>14725</v>
      </c>
      <c r="AL19" s="12">
        <f>SOCHIPARK!AL19</f>
        <v>14725</v>
      </c>
      <c r="AM19" s="12">
        <f>SOCHIPARK!AM19</f>
        <v>13490</v>
      </c>
      <c r="AN19" s="12">
        <f>SOCHIPARK!AN19</f>
        <v>13490</v>
      </c>
      <c r="AO19" s="12">
        <f>SOCHIPARK!AO19</f>
        <v>13490</v>
      </c>
      <c r="AP19" s="12">
        <f>SOCHIPARK!AP19</f>
        <v>13490</v>
      </c>
      <c r="AQ19" s="12">
        <f>SOCHIPARK!AQ19</f>
        <v>13490</v>
      </c>
      <c r="AR19" s="12">
        <f>SOCHIPARK!AR19</f>
        <v>14060</v>
      </c>
      <c r="AS19" s="12">
        <f>SOCHIPARK!AS19</f>
        <v>14060</v>
      </c>
      <c r="AT19" s="12">
        <f>SOCHIPARK!AT19</f>
        <v>13775</v>
      </c>
      <c r="AU19" s="12">
        <f>SOCHIPARK!AU19</f>
        <v>13775</v>
      </c>
      <c r="AV19" s="12">
        <f>SOCHIPARK!AV19</f>
        <v>13775</v>
      </c>
      <c r="AW19" s="12">
        <f>SOCHIPARK!AW19</f>
        <v>13775</v>
      </c>
      <c r="AX19" s="12">
        <f>SOCHIPARK!AX19</f>
        <v>13775</v>
      </c>
      <c r="AY19" s="12">
        <f>SOCHIPARK!AY19</f>
        <v>14345</v>
      </c>
    </row>
    <row r="20" spans="1:51" s="7" customFormat="1" ht="12" hidden="1" customHeight="1">
      <c r="A20" s="13">
        <v>2</v>
      </c>
      <c r="B20" s="12">
        <f>SOCHIPARK!B20</f>
        <v>24652.5</v>
      </c>
      <c r="C20" s="12">
        <f>SOCHIPARK!C20</f>
        <v>24652.5</v>
      </c>
      <c r="D20" s="12">
        <f>SOCHIPARK!D20</f>
        <v>24652.5</v>
      </c>
      <c r="E20" s="12">
        <f>SOCHIPARK!E20</f>
        <v>18667.5</v>
      </c>
      <c r="F20" s="12">
        <f>SOCHIPARK!F20</f>
        <v>18667.5</v>
      </c>
      <c r="G20" s="12">
        <f>SOCHIPARK!G20</f>
        <v>20092.5</v>
      </c>
      <c r="H20" s="12">
        <f>SOCHIPARK!H20</f>
        <v>20092.5</v>
      </c>
      <c r="I20" s="12">
        <f>SOCHIPARK!I20</f>
        <v>19142.5</v>
      </c>
      <c r="J20" s="12">
        <f>SOCHIPARK!J20</f>
        <v>19142.5</v>
      </c>
      <c r="K20" s="12">
        <f>SOCHIPARK!K20</f>
        <v>17242.5</v>
      </c>
      <c r="L20" s="12">
        <f>SOCHIPARK!L20</f>
        <v>19142.5</v>
      </c>
      <c r="M20" s="12">
        <f>SOCHIPARK!M20</f>
        <v>19142.5</v>
      </c>
      <c r="N20" s="12">
        <f>SOCHIPARK!N20</f>
        <v>19142.5</v>
      </c>
      <c r="O20" s="12">
        <f>SOCHIPARK!O20</f>
        <v>18192.5</v>
      </c>
      <c r="P20" s="12">
        <f>SOCHIPARK!P20</f>
        <v>18192.5</v>
      </c>
      <c r="Q20" s="12">
        <f>SOCHIPARK!Q20</f>
        <v>16767.5</v>
      </c>
      <c r="R20" s="12">
        <f>SOCHIPARK!R20</f>
        <v>15817.5</v>
      </c>
      <c r="S20" s="12">
        <f>SOCHIPARK!S20</f>
        <v>15817.5</v>
      </c>
      <c r="T20" s="12">
        <f>SOCHIPARK!T20</f>
        <v>15817.5</v>
      </c>
      <c r="U20" s="12">
        <f>SOCHIPARK!U20</f>
        <v>15817.5</v>
      </c>
      <c r="V20" s="12">
        <f>SOCHIPARK!V20</f>
        <v>15817.5</v>
      </c>
      <c r="W20" s="12">
        <f>SOCHIPARK!W20</f>
        <v>15817.5</v>
      </c>
      <c r="X20" s="12">
        <f>SOCHIPARK!X20</f>
        <v>15817.5</v>
      </c>
      <c r="Y20" s="12">
        <f>SOCHIPARK!Y20</f>
        <v>15200</v>
      </c>
      <c r="Z20" s="12">
        <f>SOCHIPARK!Z20</f>
        <v>15200</v>
      </c>
      <c r="AA20" s="12">
        <f>SOCHIPARK!AA20</f>
        <v>15200</v>
      </c>
      <c r="AB20" s="12">
        <f>SOCHIPARK!AB20</f>
        <v>15817.5</v>
      </c>
      <c r="AC20" s="12">
        <f>SOCHIPARK!AC20</f>
        <v>15817.5</v>
      </c>
      <c r="AD20" s="12">
        <f>SOCHIPARK!AD20</f>
        <v>15817.5</v>
      </c>
      <c r="AE20" s="12">
        <f>SOCHIPARK!AE20</f>
        <v>15817.5</v>
      </c>
      <c r="AF20" s="12">
        <f>SOCHIPARK!AF20</f>
        <v>15247.5</v>
      </c>
      <c r="AG20" s="12">
        <f>SOCHIPARK!AG20</f>
        <v>15247.5</v>
      </c>
      <c r="AH20" s="12">
        <f>SOCHIPARK!AH20</f>
        <v>15247.5</v>
      </c>
      <c r="AI20" s="12">
        <f>SOCHIPARK!AI20</f>
        <v>15247.5</v>
      </c>
      <c r="AJ20" s="12">
        <f>SOCHIPARK!AJ20</f>
        <v>15247.5</v>
      </c>
      <c r="AK20" s="12">
        <f>SOCHIPARK!AK20</f>
        <v>16482.5</v>
      </c>
      <c r="AL20" s="12">
        <f>SOCHIPARK!AL20</f>
        <v>16482.5</v>
      </c>
      <c r="AM20" s="12">
        <f>SOCHIPARK!AM20</f>
        <v>15247.5</v>
      </c>
      <c r="AN20" s="12">
        <f>SOCHIPARK!AN20</f>
        <v>15247.5</v>
      </c>
      <c r="AO20" s="12">
        <f>SOCHIPARK!AO20</f>
        <v>15247.5</v>
      </c>
      <c r="AP20" s="12">
        <f>SOCHIPARK!AP20</f>
        <v>15247.5</v>
      </c>
      <c r="AQ20" s="12">
        <f>SOCHIPARK!AQ20</f>
        <v>15247.5</v>
      </c>
      <c r="AR20" s="12">
        <f>SOCHIPARK!AR20</f>
        <v>15817.5</v>
      </c>
      <c r="AS20" s="12">
        <f>SOCHIPARK!AS20</f>
        <v>15817.5</v>
      </c>
      <c r="AT20" s="12">
        <f>SOCHIPARK!AT20</f>
        <v>15532.5</v>
      </c>
      <c r="AU20" s="12">
        <f>SOCHIPARK!AU20</f>
        <v>15532.5</v>
      </c>
      <c r="AV20" s="12">
        <f>SOCHIPARK!AV20</f>
        <v>15532.5</v>
      </c>
      <c r="AW20" s="12">
        <f>SOCHIPARK!AW20</f>
        <v>15532.5</v>
      </c>
      <c r="AX20" s="12">
        <f>SOCHIPARK!AX20</f>
        <v>15532.5</v>
      </c>
      <c r="AY20" s="12">
        <f>SOCHIPARK!AY20</f>
        <v>16102.5</v>
      </c>
    </row>
    <row r="21" spans="1:51" s="7" customFormat="1" ht="12" hidden="1" customHeight="1">
      <c r="A21" s="12" t="s">
        <v>73</v>
      </c>
      <c r="B21" s="12">
        <f>SOCHIPARK!B21</f>
        <v>0</v>
      </c>
      <c r="C21" s="12">
        <f>SOCHIPARK!C21</f>
        <v>0</v>
      </c>
      <c r="D21" s="12">
        <f>SOCHIPARK!D21</f>
        <v>0</v>
      </c>
      <c r="E21" s="12">
        <f>SOCHIPARK!E21</f>
        <v>0</v>
      </c>
      <c r="F21" s="12">
        <f>SOCHIPARK!F21</f>
        <v>0</v>
      </c>
      <c r="G21" s="12">
        <f>SOCHIPARK!G21</f>
        <v>0</v>
      </c>
      <c r="H21" s="12">
        <f>SOCHIPARK!H21</f>
        <v>0</v>
      </c>
      <c r="I21" s="12">
        <f>SOCHIPARK!I21</f>
        <v>0</v>
      </c>
      <c r="J21" s="12">
        <f>SOCHIPARK!J21</f>
        <v>0</v>
      </c>
      <c r="K21" s="12">
        <f>SOCHIPARK!K21</f>
        <v>0</v>
      </c>
      <c r="L21" s="12">
        <f>SOCHIPARK!L21</f>
        <v>0</v>
      </c>
      <c r="M21" s="12">
        <f>SOCHIPARK!M21</f>
        <v>0</v>
      </c>
      <c r="N21" s="12">
        <f>SOCHIPARK!N21</f>
        <v>0</v>
      </c>
      <c r="O21" s="12">
        <f>SOCHIPARK!O21</f>
        <v>0</v>
      </c>
      <c r="P21" s="12">
        <f>SOCHIPARK!P21</f>
        <v>0</v>
      </c>
      <c r="Q21" s="12">
        <f>SOCHIPARK!Q21</f>
        <v>0</v>
      </c>
      <c r="R21" s="12">
        <f>SOCHIPARK!R21</f>
        <v>0</v>
      </c>
      <c r="S21" s="12">
        <f>SOCHIPARK!S21</f>
        <v>0</v>
      </c>
      <c r="T21" s="12">
        <f>SOCHIPARK!T21</f>
        <v>0</v>
      </c>
      <c r="U21" s="12">
        <f>SOCHIPARK!U21</f>
        <v>0</v>
      </c>
      <c r="V21" s="12">
        <f>SOCHIPARK!V21</f>
        <v>0</v>
      </c>
      <c r="W21" s="12">
        <f>SOCHIPARK!W21</f>
        <v>0</v>
      </c>
      <c r="X21" s="12">
        <f>SOCHIPARK!X21</f>
        <v>0</v>
      </c>
      <c r="Y21" s="12">
        <f>SOCHIPARK!Y21</f>
        <v>0</v>
      </c>
      <c r="Z21" s="12">
        <f>SOCHIPARK!Z21</f>
        <v>0</v>
      </c>
      <c r="AA21" s="12">
        <f>SOCHIPARK!AA21</f>
        <v>0</v>
      </c>
      <c r="AB21" s="12">
        <f>SOCHIPARK!AB21</f>
        <v>0</v>
      </c>
      <c r="AC21" s="12">
        <f>SOCHIPARK!AC21</f>
        <v>0</v>
      </c>
      <c r="AD21" s="12">
        <f>SOCHIPARK!AD21</f>
        <v>0</v>
      </c>
      <c r="AE21" s="12">
        <f>SOCHIPARK!AE21</f>
        <v>0</v>
      </c>
      <c r="AF21" s="12">
        <f>SOCHIPARK!AF21</f>
        <v>0</v>
      </c>
      <c r="AG21" s="12">
        <f>SOCHIPARK!AG21</f>
        <v>0</v>
      </c>
      <c r="AH21" s="12">
        <f>SOCHIPARK!AH21</f>
        <v>0</v>
      </c>
      <c r="AI21" s="12">
        <f>SOCHIPARK!AI21</f>
        <v>0</v>
      </c>
      <c r="AJ21" s="12">
        <f>SOCHIPARK!AJ21</f>
        <v>0</v>
      </c>
      <c r="AK21" s="12">
        <f>SOCHIPARK!AK21</f>
        <v>0</v>
      </c>
      <c r="AL21" s="12">
        <f>SOCHIPARK!AL21</f>
        <v>0</v>
      </c>
      <c r="AM21" s="12">
        <f>SOCHIPARK!AM21</f>
        <v>0</v>
      </c>
      <c r="AN21" s="12">
        <f>SOCHIPARK!AN21</f>
        <v>0</v>
      </c>
      <c r="AO21" s="12">
        <f>SOCHIPARK!AO21</f>
        <v>0</v>
      </c>
      <c r="AP21" s="12">
        <f>SOCHIPARK!AP21</f>
        <v>0</v>
      </c>
      <c r="AQ21" s="12">
        <f>SOCHIPARK!AQ21</f>
        <v>0</v>
      </c>
      <c r="AR21" s="12">
        <f>SOCHIPARK!AR21</f>
        <v>0</v>
      </c>
      <c r="AS21" s="12">
        <f>SOCHIPARK!AS21</f>
        <v>0</v>
      </c>
      <c r="AT21" s="12">
        <f>SOCHIPARK!AT21</f>
        <v>0</v>
      </c>
      <c r="AU21" s="12">
        <f>SOCHIPARK!AU21</f>
        <v>0</v>
      </c>
      <c r="AV21" s="12">
        <f>SOCHIPARK!AV21</f>
        <v>0</v>
      </c>
      <c r="AW21" s="12">
        <f>SOCHIPARK!AW21</f>
        <v>0</v>
      </c>
      <c r="AX21" s="12">
        <f>SOCHIPARK!AX21</f>
        <v>0</v>
      </c>
      <c r="AY21" s="12">
        <f>SOCHIPARK!AY21</f>
        <v>0</v>
      </c>
    </row>
    <row r="22" spans="1:51" s="7" customFormat="1" ht="12" hidden="1" customHeight="1">
      <c r="A22" s="13">
        <v>1</v>
      </c>
      <c r="B22" s="12">
        <f>SOCHIPARK!B22</f>
        <v>27550</v>
      </c>
      <c r="C22" s="12">
        <f>SOCHIPARK!C22</f>
        <v>27550</v>
      </c>
      <c r="D22" s="12">
        <f>SOCHIPARK!D22</f>
        <v>27550</v>
      </c>
      <c r="E22" s="12">
        <f>SOCHIPARK!E22</f>
        <v>19665</v>
      </c>
      <c r="F22" s="12">
        <f>SOCHIPARK!F22</f>
        <v>19665</v>
      </c>
      <c r="G22" s="12">
        <f>SOCHIPARK!G22</f>
        <v>21090</v>
      </c>
      <c r="H22" s="12">
        <f>SOCHIPARK!H22</f>
        <v>21090</v>
      </c>
      <c r="I22" s="12">
        <f>SOCHIPARK!I22</f>
        <v>20140</v>
      </c>
      <c r="J22" s="12">
        <f>SOCHIPARK!J22</f>
        <v>20140</v>
      </c>
      <c r="K22" s="12">
        <f>SOCHIPARK!K22</f>
        <v>18240</v>
      </c>
      <c r="L22" s="12">
        <f>SOCHIPARK!L22</f>
        <v>20140</v>
      </c>
      <c r="M22" s="12">
        <f>SOCHIPARK!M22</f>
        <v>20140</v>
      </c>
      <c r="N22" s="12">
        <f>SOCHIPARK!N22</f>
        <v>20140</v>
      </c>
      <c r="O22" s="12">
        <f>SOCHIPARK!O22</f>
        <v>19190</v>
      </c>
      <c r="P22" s="12">
        <f>SOCHIPARK!P22</f>
        <v>19190</v>
      </c>
      <c r="Q22" s="12">
        <f>SOCHIPARK!Q22</f>
        <v>17765</v>
      </c>
      <c r="R22" s="12">
        <f>SOCHIPARK!R22</f>
        <v>16815</v>
      </c>
      <c r="S22" s="12">
        <f>SOCHIPARK!S22</f>
        <v>16815</v>
      </c>
      <c r="T22" s="12">
        <f>SOCHIPARK!T22</f>
        <v>16815</v>
      </c>
      <c r="U22" s="12">
        <f>SOCHIPARK!U22</f>
        <v>16815</v>
      </c>
      <c r="V22" s="12">
        <f>SOCHIPARK!V22</f>
        <v>16815</v>
      </c>
      <c r="W22" s="12">
        <f>SOCHIPARK!W22</f>
        <v>16815</v>
      </c>
      <c r="X22" s="12">
        <f>SOCHIPARK!X22</f>
        <v>16815</v>
      </c>
      <c r="Y22" s="12">
        <f>SOCHIPARK!Y22</f>
        <v>16197.5</v>
      </c>
      <c r="Z22" s="12">
        <f>SOCHIPARK!Z22</f>
        <v>16197.5</v>
      </c>
      <c r="AA22" s="12">
        <f>SOCHIPARK!AA22</f>
        <v>16197.5</v>
      </c>
      <c r="AB22" s="12">
        <f>SOCHIPARK!AB22</f>
        <v>15960</v>
      </c>
      <c r="AC22" s="12">
        <f>SOCHIPARK!AC22</f>
        <v>15960</v>
      </c>
      <c r="AD22" s="12">
        <f>SOCHIPARK!AD22</f>
        <v>15960</v>
      </c>
      <c r="AE22" s="12">
        <f>SOCHIPARK!AE22</f>
        <v>15960</v>
      </c>
      <c r="AF22" s="12">
        <f>SOCHIPARK!AF22</f>
        <v>15390</v>
      </c>
      <c r="AG22" s="12">
        <f>SOCHIPARK!AG22</f>
        <v>15390</v>
      </c>
      <c r="AH22" s="12">
        <f>SOCHIPARK!AH22</f>
        <v>15390</v>
      </c>
      <c r="AI22" s="12">
        <f>SOCHIPARK!AI22</f>
        <v>15390</v>
      </c>
      <c r="AJ22" s="12">
        <f>SOCHIPARK!AJ22</f>
        <v>15390</v>
      </c>
      <c r="AK22" s="12">
        <f>SOCHIPARK!AK22</f>
        <v>16625</v>
      </c>
      <c r="AL22" s="12">
        <f>SOCHIPARK!AL22</f>
        <v>16625</v>
      </c>
      <c r="AM22" s="12">
        <f>SOCHIPARK!AM22</f>
        <v>15390</v>
      </c>
      <c r="AN22" s="12">
        <f>SOCHIPARK!AN22</f>
        <v>15390</v>
      </c>
      <c r="AO22" s="12">
        <f>SOCHIPARK!AO22</f>
        <v>15390</v>
      </c>
      <c r="AP22" s="12">
        <f>SOCHIPARK!AP22</f>
        <v>15390</v>
      </c>
      <c r="AQ22" s="12">
        <f>SOCHIPARK!AQ22</f>
        <v>15390</v>
      </c>
      <c r="AR22" s="12">
        <f>SOCHIPARK!AR22</f>
        <v>15960</v>
      </c>
      <c r="AS22" s="12">
        <f>SOCHIPARK!AS22</f>
        <v>15960</v>
      </c>
      <c r="AT22" s="12">
        <f>SOCHIPARK!AT22</f>
        <v>15675</v>
      </c>
      <c r="AU22" s="12">
        <f>SOCHIPARK!AU22</f>
        <v>15675</v>
      </c>
      <c r="AV22" s="12">
        <f>SOCHIPARK!AV22</f>
        <v>15675</v>
      </c>
      <c r="AW22" s="12">
        <f>SOCHIPARK!AW22</f>
        <v>15675</v>
      </c>
      <c r="AX22" s="12">
        <f>SOCHIPARK!AX22</f>
        <v>15675</v>
      </c>
      <c r="AY22" s="12">
        <f>SOCHIPARK!AY22</f>
        <v>16245</v>
      </c>
    </row>
    <row r="23" spans="1:51" s="7" customFormat="1" ht="12" hidden="1" customHeight="1">
      <c r="A23" s="60">
        <v>2</v>
      </c>
      <c r="B23" s="12">
        <f>SOCHIPARK!B23</f>
        <v>29402.5</v>
      </c>
      <c r="C23" s="12">
        <f>SOCHIPARK!C23</f>
        <v>29402.5</v>
      </c>
      <c r="D23" s="12">
        <f>SOCHIPARK!D23</f>
        <v>29402.5</v>
      </c>
      <c r="E23" s="12">
        <f>SOCHIPARK!E23</f>
        <v>21517.5</v>
      </c>
      <c r="F23" s="12">
        <f>SOCHIPARK!F23</f>
        <v>21517.5</v>
      </c>
      <c r="G23" s="12">
        <f>SOCHIPARK!G23</f>
        <v>22942.5</v>
      </c>
      <c r="H23" s="12">
        <f>SOCHIPARK!H23</f>
        <v>22942.5</v>
      </c>
      <c r="I23" s="12">
        <f>SOCHIPARK!I23</f>
        <v>21992.5</v>
      </c>
      <c r="J23" s="12">
        <f>SOCHIPARK!J23</f>
        <v>21992.5</v>
      </c>
      <c r="K23" s="12">
        <f>SOCHIPARK!K23</f>
        <v>20092.5</v>
      </c>
      <c r="L23" s="12">
        <f>SOCHIPARK!L23</f>
        <v>21992.5</v>
      </c>
      <c r="M23" s="12">
        <f>SOCHIPARK!M23</f>
        <v>21992.5</v>
      </c>
      <c r="N23" s="12">
        <f>SOCHIPARK!N23</f>
        <v>21992.5</v>
      </c>
      <c r="O23" s="12">
        <f>SOCHIPARK!O23</f>
        <v>21042.5</v>
      </c>
      <c r="P23" s="12">
        <f>SOCHIPARK!P23</f>
        <v>21042.5</v>
      </c>
      <c r="Q23" s="12">
        <f>SOCHIPARK!Q23</f>
        <v>19617.5</v>
      </c>
      <c r="R23" s="12">
        <f>SOCHIPARK!R23</f>
        <v>18667.5</v>
      </c>
      <c r="S23" s="12">
        <f>SOCHIPARK!S23</f>
        <v>18667.5</v>
      </c>
      <c r="T23" s="12">
        <f>SOCHIPARK!T23</f>
        <v>18667.5</v>
      </c>
      <c r="U23" s="12">
        <f>SOCHIPARK!U23</f>
        <v>18667.5</v>
      </c>
      <c r="V23" s="12">
        <f>SOCHIPARK!V23</f>
        <v>18667.5</v>
      </c>
      <c r="W23" s="12">
        <f>SOCHIPARK!W23</f>
        <v>18667.5</v>
      </c>
      <c r="X23" s="12">
        <f>SOCHIPARK!X23</f>
        <v>18667.5</v>
      </c>
      <c r="Y23" s="12">
        <f>SOCHIPARK!Y23</f>
        <v>18050</v>
      </c>
      <c r="Z23" s="12">
        <f>SOCHIPARK!Z23</f>
        <v>18050</v>
      </c>
      <c r="AA23" s="12">
        <f>SOCHIPARK!AA23</f>
        <v>18050</v>
      </c>
      <c r="AB23" s="12">
        <f>SOCHIPARK!AB23</f>
        <v>17717.5</v>
      </c>
      <c r="AC23" s="12">
        <f>SOCHIPARK!AC23</f>
        <v>17717.5</v>
      </c>
      <c r="AD23" s="12">
        <f>SOCHIPARK!AD23</f>
        <v>17717.5</v>
      </c>
      <c r="AE23" s="12">
        <f>SOCHIPARK!AE23</f>
        <v>17717.5</v>
      </c>
      <c r="AF23" s="12">
        <f>SOCHIPARK!AF23</f>
        <v>17147.5</v>
      </c>
      <c r="AG23" s="12">
        <f>SOCHIPARK!AG23</f>
        <v>17147.5</v>
      </c>
      <c r="AH23" s="12">
        <f>SOCHIPARK!AH23</f>
        <v>17147.5</v>
      </c>
      <c r="AI23" s="12">
        <f>SOCHIPARK!AI23</f>
        <v>17147.5</v>
      </c>
      <c r="AJ23" s="12">
        <f>SOCHIPARK!AJ23</f>
        <v>17147.5</v>
      </c>
      <c r="AK23" s="12">
        <f>SOCHIPARK!AK23</f>
        <v>18382.5</v>
      </c>
      <c r="AL23" s="12">
        <f>SOCHIPARK!AL23</f>
        <v>18382.5</v>
      </c>
      <c r="AM23" s="12">
        <f>SOCHIPARK!AM23</f>
        <v>17147.5</v>
      </c>
      <c r="AN23" s="12">
        <f>SOCHIPARK!AN23</f>
        <v>17147.5</v>
      </c>
      <c r="AO23" s="12">
        <f>SOCHIPARK!AO23</f>
        <v>17147.5</v>
      </c>
      <c r="AP23" s="12">
        <f>SOCHIPARK!AP23</f>
        <v>17147.5</v>
      </c>
      <c r="AQ23" s="12">
        <f>SOCHIPARK!AQ23</f>
        <v>17147.5</v>
      </c>
      <c r="AR23" s="12">
        <f>SOCHIPARK!AR23</f>
        <v>17717.5</v>
      </c>
      <c r="AS23" s="12">
        <f>SOCHIPARK!AS23</f>
        <v>17717.5</v>
      </c>
      <c r="AT23" s="12">
        <f>SOCHIPARK!AT23</f>
        <v>17432.5</v>
      </c>
      <c r="AU23" s="12">
        <f>SOCHIPARK!AU23</f>
        <v>17432.5</v>
      </c>
      <c r="AV23" s="12">
        <f>SOCHIPARK!AV23</f>
        <v>17432.5</v>
      </c>
      <c r="AW23" s="12">
        <f>SOCHIPARK!AW23</f>
        <v>17432.5</v>
      </c>
      <c r="AX23" s="12">
        <f>SOCHIPARK!AX23</f>
        <v>17432.5</v>
      </c>
      <c r="AY23" s="12">
        <f>SOCHIPARK!AY23</f>
        <v>18002.5</v>
      </c>
    </row>
    <row r="24" spans="1:51" s="7" customFormat="1" ht="12" hidden="1" customHeight="1">
      <c r="A24" s="61" t="s">
        <v>74</v>
      </c>
      <c r="B24" s="12">
        <f>SOCHIPARK!B24</f>
        <v>0</v>
      </c>
      <c r="C24" s="12">
        <f>SOCHIPARK!C24</f>
        <v>0</v>
      </c>
      <c r="D24" s="12">
        <f>SOCHIPARK!D24</f>
        <v>0</v>
      </c>
      <c r="E24" s="12">
        <f>SOCHIPARK!E24</f>
        <v>0</v>
      </c>
      <c r="F24" s="12">
        <f>SOCHIPARK!F24</f>
        <v>0</v>
      </c>
      <c r="G24" s="12">
        <f>SOCHIPARK!G24</f>
        <v>0</v>
      </c>
      <c r="H24" s="12">
        <f>SOCHIPARK!H24</f>
        <v>0</v>
      </c>
      <c r="I24" s="12">
        <f>SOCHIPARK!I24</f>
        <v>0</v>
      </c>
      <c r="J24" s="12">
        <f>SOCHIPARK!J24</f>
        <v>0</v>
      </c>
      <c r="K24" s="12">
        <f>SOCHIPARK!K24</f>
        <v>0</v>
      </c>
      <c r="L24" s="12">
        <f>SOCHIPARK!L24</f>
        <v>0</v>
      </c>
      <c r="M24" s="12">
        <f>SOCHIPARK!M24</f>
        <v>0</v>
      </c>
      <c r="N24" s="12">
        <f>SOCHIPARK!N24</f>
        <v>0</v>
      </c>
      <c r="O24" s="12">
        <f>SOCHIPARK!O24</f>
        <v>0</v>
      </c>
      <c r="P24" s="12">
        <f>SOCHIPARK!P24</f>
        <v>0</v>
      </c>
      <c r="Q24" s="12">
        <f>SOCHIPARK!Q24</f>
        <v>0</v>
      </c>
      <c r="R24" s="12">
        <f>SOCHIPARK!R24</f>
        <v>0</v>
      </c>
      <c r="S24" s="12">
        <f>SOCHIPARK!S24</f>
        <v>0</v>
      </c>
      <c r="T24" s="12">
        <f>SOCHIPARK!T24</f>
        <v>0</v>
      </c>
      <c r="U24" s="12">
        <f>SOCHIPARK!U24</f>
        <v>0</v>
      </c>
      <c r="V24" s="12">
        <f>SOCHIPARK!V24</f>
        <v>0</v>
      </c>
      <c r="W24" s="12">
        <f>SOCHIPARK!W24</f>
        <v>0</v>
      </c>
      <c r="X24" s="12">
        <f>SOCHIPARK!X24</f>
        <v>0</v>
      </c>
      <c r="Y24" s="12">
        <f>SOCHIPARK!Y24</f>
        <v>0</v>
      </c>
      <c r="Z24" s="12">
        <f>SOCHIPARK!Z24</f>
        <v>0</v>
      </c>
      <c r="AA24" s="12">
        <f>SOCHIPARK!AA24</f>
        <v>0</v>
      </c>
      <c r="AB24" s="12">
        <f>SOCHIPARK!AB24</f>
        <v>0</v>
      </c>
      <c r="AC24" s="12">
        <f>SOCHIPARK!AC24</f>
        <v>0</v>
      </c>
      <c r="AD24" s="12">
        <f>SOCHIPARK!AD24</f>
        <v>0</v>
      </c>
      <c r="AE24" s="12">
        <f>SOCHIPARK!AE24</f>
        <v>0</v>
      </c>
      <c r="AF24" s="12">
        <f>SOCHIPARK!AF24</f>
        <v>0</v>
      </c>
      <c r="AG24" s="12">
        <f>SOCHIPARK!AG24</f>
        <v>0</v>
      </c>
      <c r="AH24" s="12">
        <f>SOCHIPARK!AH24</f>
        <v>0</v>
      </c>
      <c r="AI24" s="12">
        <f>SOCHIPARK!AI24</f>
        <v>0</v>
      </c>
      <c r="AJ24" s="12">
        <f>SOCHIPARK!AJ24</f>
        <v>0</v>
      </c>
      <c r="AK24" s="12">
        <f>SOCHIPARK!AK24</f>
        <v>0</v>
      </c>
      <c r="AL24" s="12">
        <f>SOCHIPARK!AL24</f>
        <v>0</v>
      </c>
      <c r="AM24" s="12">
        <f>SOCHIPARK!AM24</f>
        <v>0</v>
      </c>
      <c r="AN24" s="12">
        <f>SOCHIPARK!AN24</f>
        <v>0</v>
      </c>
      <c r="AO24" s="12">
        <f>SOCHIPARK!AO24</f>
        <v>0</v>
      </c>
      <c r="AP24" s="12">
        <f>SOCHIPARK!AP24</f>
        <v>0</v>
      </c>
      <c r="AQ24" s="12">
        <f>SOCHIPARK!AQ24</f>
        <v>0</v>
      </c>
      <c r="AR24" s="12">
        <f>SOCHIPARK!AR24</f>
        <v>0</v>
      </c>
      <c r="AS24" s="12">
        <f>SOCHIPARK!AS24</f>
        <v>0</v>
      </c>
      <c r="AT24" s="12">
        <f>SOCHIPARK!AT24</f>
        <v>0</v>
      </c>
      <c r="AU24" s="12">
        <f>SOCHIPARK!AU24</f>
        <v>0</v>
      </c>
      <c r="AV24" s="12">
        <f>SOCHIPARK!AV24</f>
        <v>0</v>
      </c>
      <c r="AW24" s="12">
        <f>SOCHIPARK!AW24</f>
        <v>0</v>
      </c>
      <c r="AX24" s="12">
        <f>SOCHIPARK!AX24</f>
        <v>0</v>
      </c>
      <c r="AY24" s="12">
        <f>SOCHIPARK!AY24</f>
        <v>0</v>
      </c>
    </row>
    <row r="25" spans="1:51" s="7" customFormat="1" ht="12" hidden="1" customHeight="1">
      <c r="A25" s="13">
        <v>1</v>
      </c>
      <c r="B25" s="12">
        <f>SOCHIPARK!B25</f>
        <v>35815</v>
      </c>
      <c r="C25" s="12">
        <f>SOCHIPARK!C25</f>
        <v>35815</v>
      </c>
      <c r="D25" s="12">
        <f>SOCHIPARK!D25</f>
        <v>35815</v>
      </c>
      <c r="E25" s="12">
        <f>SOCHIPARK!E25</f>
        <v>30685</v>
      </c>
      <c r="F25" s="12">
        <f>SOCHIPARK!F25</f>
        <v>30685</v>
      </c>
      <c r="G25" s="12">
        <f>SOCHIPARK!G25</f>
        <v>32110</v>
      </c>
      <c r="H25" s="12">
        <f>SOCHIPARK!H25</f>
        <v>32110</v>
      </c>
      <c r="I25" s="12">
        <f>SOCHIPARK!I25</f>
        <v>31160</v>
      </c>
      <c r="J25" s="12">
        <f>SOCHIPARK!J25</f>
        <v>31160</v>
      </c>
      <c r="K25" s="12">
        <f>SOCHIPARK!K25</f>
        <v>29260</v>
      </c>
      <c r="L25" s="12">
        <f>SOCHIPARK!L25</f>
        <v>31160</v>
      </c>
      <c r="M25" s="12">
        <f>SOCHIPARK!M25</f>
        <v>31160</v>
      </c>
      <c r="N25" s="12">
        <f>SOCHIPARK!N25</f>
        <v>31160</v>
      </c>
      <c r="O25" s="12">
        <f>SOCHIPARK!O25</f>
        <v>30210</v>
      </c>
      <c r="P25" s="12">
        <f>SOCHIPARK!P25</f>
        <v>30210</v>
      </c>
      <c r="Q25" s="12">
        <f>SOCHIPARK!Q25</f>
        <v>28785</v>
      </c>
      <c r="R25" s="12">
        <f>SOCHIPARK!R25</f>
        <v>27835</v>
      </c>
      <c r="S25" s="12">
        <f>SOCHIPARK!S25</f>
        <v>27835</v>
      </c>
      <c r="T25" s="12">
        <f>SOCHIPARK!T25</f>
        <v>27835</v>
      </c>
      <c r="U25" s="12">
        <f>SOCHIPARK!U25</f>
        <v>27835</v>
      </c>
      <c r="V25" s="12">
        <f>SOCHIPARK!V25</f>
        <v>27835</v>
      </c>
      <c r="W25" s="12">
        <f>SOCHIPARK!W25</f>
        <v>27835</v>
      </c>
      <c r="X25" s="12">
        <f>SOCHIPARK!X25</f>
        <v>27835</v>
      </c>
      <c r="Y25" s="12">
        <f>SOCHIPARK!Y25</f>
        <v>27217.5</v>
      </c>
      <c r="Z25" s="12">
        <f>SOCHIPARK!Z25</f>
        <v>27217.5</v>
      </c>
      <c r="AA25" s="12">
        <f>SOCHIPARK!AA25</f>
        <v>27217.5</v>
      </c>
      <c r="AB25" s="12">
        <f>SOCHIPARK!AB25</f>
        <v>24035</v>
      </c>
      <c r="AC25" s="12">
        <f>SOCHIPARK!AC25</f>
        <v>24035</v>
      </c>
      <c r="AD25" s="12">
        <f>SOCHIPARK!AD25</f>
        <v>24035</v>
      </c>
      <c r="AE25" s="12">
        <f>SOCHIPARK!AE25</f>
        <v>24035</v>
      </c>
      <c r="AF25" s="12">
        <f>SOCHIPARK!AF25</f>
        <v>23465</v>
      </c>
      <c r="AG25" s="12">
        <f>SOCHIPARK!AG25</f>
        <v>23465</v>
      </c>
      <c r="AH25" s="12">
        <f>SOCHIPARK!AH25</f>
        <v>23465</v>
      </c>
      <c r="AI25" s="12">
        <f>SOCHIPARK!AI25</f>
        <v>23465</v>
      </c>
      <c r="AJ25" s="12">
        <f>SOCHIPARK!AJ25</f>
        <v>23465</v>
      </c>
      <c r="AK25" s="12">
        <f>SOCHIPARK!AK25</f>
        <v>24700</v>
      </c>
      <c r="AL25" s="12">
        <f>SOCHIPARK!AL25</f>
        <v>24700</v>
      </c>
      <c r="AM25" s="12">
        <f>SOCHIPARK!AM25</f>
        <v>23465</v>
      </c>
      <c r="AN25" s="12">
        <f>SOCHIPARK!AN25</f>
        <v>23465</v>
      </c>
      <c r="AO25" s="12">
        <f>SOCHIPARK!AO25</f>
        <v>23465</v>
      </c>
      <c r="AP25" s="12">
        <f>SOCHIPARK!AP25</f>
        <v>23465</v>
      </c>
      <c r="AQ25" s="12">
        <f>SOCHIPARK!AQ25</f>
        <v>23465</v>
      </c>
      <c r="AR25" s="12">
        <f>SOCHIPARK!AR25</f>
        <v>24035</v>
      </c>
      <c r="AS25" s="12">
        <f>SOCHIPARK!AS25</f>
        <v>24035</v>
      </c>
      <c r="AT25" s="12">
        <f>SOCHIPARK!AT25</f>
        <v>23750</v>
      </c>
      <c r="AU25" s="12">
        <f>SOCHIPARK!AU25</f>
        <v>23750</v>
      </c>
      <c r="AV25" s="12">
        <f>SOCHIPARK!AV25</f>
        <v>23750</v>
      </c>
      <c r="AW25" s="12">
        <f>SOCHIPARK!AW25</f>
        <v>23750</v>
      </c>
      <c r="AX25" s="12">
        <f>SOCHIPARK!AX25</f>
        <v>23750</v>
      </c>
      <c r="AY25" s="12">
        <f>SOCHIPARK!AY25</f>
        <v>24320</v>
      </c>
    </row>
    <row r="26" spans="1:51" s="7" customFormat="1" ht="12" hidden="1" customHeight="1">
      <c r="A26" s="60">
        <v>2</v>
      </c>
      <c r="B26" s="12">
        <f>SOCHIPARK!B26</f>
        <v>35815</v>
      </c>
      <c r="C26" s="12">
        <f>SOCHIPARK!C26</f>
        <v>35815</v>
      </c>
      <c r="D26" s="12">
        <f>SOCHIPARK!D26</f>
        <v>35815</v>
      </c>
      <c r="E26" s="12">
        <f>SOCHIPARK!E26</f>
        <v>30685</v>
      </c>
      <c r="F26" s="12">
        <f>SOCHIPARK!F26</f>
        <v>30685</v>
      </c>
      <c r="G26" s="12">
        <f>SOCHIPARK!G26</f>
        <v>32110</v>
      </c>
      <c r="H26" s="12">
        <f>SOCHIPARK!H26</f>
        <v>32110</v>
      </c>
      <c r="I26" s="12">
        <f>SOCHIPARK!I26</f>
        <v>31160</v>
      </c>
      <c r="J26" s="12">
        <f>SOCHIPARK!J26</f>
        <v>31160</v>
      </c>
      <c r="K26" s="12">
        <f>SOCHIPARK!K26</f>
        <v>29260</v>
      </c>
      <c r="L26" s="12">
        <f>SOCHIPARK!L26</f>
        <v>31160</v>
      </c>
      <c r="M26" s="12">
        <f>SOCHIPARK!M26</f>
        <v>31160</v>
      </c>
      <c r="N26" s="12">
        <f>SOCHIPARK!N26</f>
        <v>31160</v>
      </c>
      <c r="O26" s="12">
        <f>SOCHIPARK!O26</f>
        <v>30210</v>
      </c>
      <c r="P26" s="12">
        <f>SOCHIPARK!P26</f>
        <v>30210</v>
      </c>
      <c r="Q26" s="12">
        <f>SOCHIPARK!Q26</f>
        <v>28785</v>
      </c>
      <c r="R26" s="12">
        <f>SOCHIPARK!R26</f>
        <v>27835</v>
      </c>
      <c r="S26" s="12">
        <f>SOCHIPARK!S26</f>
        <v>27835</v>
      </c>
      <c r="T26" s="12">
        <f>SOCHIPARK!T26</f>
        <v>27835</v>
      </c>
      <c r="U26" s="12">
        <f>SOCHIPARK!U26</f>
        <v>27835</v>
      </c>
      <c r="V26" s="12">
        <f>SOCHIPARK!V26</f>
        <v>27835</v>
      </c>
      <c r="W26" s="12">
        <f>SOCHIPARK!W26</f>
        <v>27835</v>
      </c>
      <c r="X26" s="12">
        <f>SOCHIPARK!X26</f>
        <v>27835</v>
      </c>
      <c r="Y26" s="12">
        <f>SOCHIPARK!Y26</f>
        <v>27217.5</v>
      </c>
      <c r="Z26" s="12">
        <f>SOCHIPARK!Z26</f>
        <v>27217.5</v>
      </c>
      <c r="AA26" s="12">
        <f>SOCHIPARK!AA26</f>
        <v>27217.5</v>
      </c>
      <c r="AB26" s="12">
        <f>SOCHIPARK!AB26</f>
        <v>24035</v>
      </c>
      <c r="AC26" s="12">
        <f>SOCHIPARK!AC26</f>
        <v>24035</v>
      </c>
      <c r="AD26" s="12">
        <f>SOCHIPARK!AD26</f>
        <v>24035</v>
      </c>
      <c r="AE26" s="12">
        <f>SOCHIPARK!AE26</f>
        <v>24035</v>
      </c>
      <c r="AF26" s="12">
        <f>SOCHIPARK!AF26</f>
        <v>23465</v>
      </c>
      <c r="AG26" s="12">
        <f>SOCHIPARK!AG26</f>
        <v>23465</v>
      </c>
      <c r="AH26" s="12">
        <f>SOCHIPARK!AH26</f>
        <v>23465</v>
      </c>
      <c r="AI26" s="12">
        <f>SOCHIPARK!AI26</f>
        <v>23465</v>
      </c>
      <c r="AJ26" s="12">
        <f>SOCHIPARK!AJ26</f>
        <v>23465</v>
      </c>
      <c r="AK26" s="12">
        <f>SOCHIPARK!AK26</f>
        <v>24700</v>
      </c>
      <c r="AL26" s="12">
        <f>SOCHIPARK!AL26</f>
        <v>24700</v>
      </c>
      <c r="AM26" s="12">
        <f>SOCHIPARK!AM26</f>
        <v>23465</v>
      </c>
      <c r="AN26" s="12">
        <f>SOCHIPARK!AN26</f>
        <v>23465</v>
      </c>
      <c r="AO26" s="12">
        <f>SOCHIPARK!AO26</f>
        <v>23465</v>
      </c>
      <c r="AP26" s="12">
        <f>SOCHIPARK!AP26</f>
        <v>23465</v>
      </c>
      <c r="AQ26" s="12">
        <f>SOCHIPARK!AQ26</f>
        <v>23465</v>
      </c>
      <c r="AR26" s="12">
        <f>SOCHIPARK!AR26</f>
        <v>24035</v>
      </c>
      <c r="AS26" s="12">
        <f>SOCHIPARK!AS26</f>
        <v>24035</v>
      </c>
      <c r="AT26" s="12">
        <f>SOCHIPARK!AT26</f>
        <v>23750</v>
      </c>
      <c r="AU26" s="12">
        <f>SOCHIPARK!AU26</f>
        <v>23750</v>
      </c>
      <c r="AV26" s="12">
        <f>SOCHIPARK!AV26</f>
        <v>23750</v>
      </c>
      <c r="AW26" s="12">
        <f>SOCHIPARK!AW26</f>
        <v>23750</v>
      </c>
      <c r="AX26" s="12">
        <f>SOCHIPARK!AX26</f>
        <v>23750</v>
      </c>
      <c r="AY26" s="12">
        <f>SOCHIPARK!AY26</f>
        <v>24320</v>
      </c>
    </row>
    <row r="27" spans="1:51" s="7" customFormat="1" ht="12" hidden="1" customHeight="1">
      <c r="A27" s="60">
        <v>3</v>
      </c>
      <c r="B27" s="12">
        <f>SOCHIPARK!B27</f>
        <v>35815</v>
      </c>
      <c r="C27" s="12">
        <f>SOCHIPARK!C27</f>
        <v>35815</v>
      </c>
      <c r="D27" s="12">
        <f>SOCHIPARK!D27</f>
        <v>35815</v>
      </c>
      <c r="E27" s="12">
        <f>SOCHIPARK!E27</f>
        <v>30685</v>
      </c>
      <c r="F27" s="12">
        <f>SOCHIPARK!F27</f>
        <v>30685</v>
      </c>
      <c r="G27" s="12">
        <f>SOCHIPARK!G27</f>
        <v>32110</v>
      </c>
      <c r="H27" s="12">
        <f>SOCHIPARK!H27</f>
        <v>32110</v>
      </c>
      <c r="I27" s="12">
        <f>SOCHIPARK!I27</f>
        <v>31160</v>
      </c>
      <c r="J27" s="12">
        <f>SOCHIPARK!J27</f>
        <v>31160</v>
      </c>
      <c r="K27" s="12">
        <f>SOCHIPARK!K27</f>
        <v>29260</v>
      </c>
      <c r="L27" s="12">
        <f>SOCHIPARK!L27</f>
        <v>31160</v>
      </c>
      <c r="M27" s="12">
        <f>SOCHIPARK!M27</f>
        <v>31160</v>
      </c>
      <c r="N27" s="12">
        <f>SOCHIPARK!N27</f>
        <v>31160</v>
      </c>
      <c r="O27" s="12">
        <f>SOCHIPARK!O27</f>
        <v>30210</v>
      </c>
      <c r="P27" s="12">
        <f>SOCHIPARK!P27</f>
        <v>30210</v>
      </c>
      <c r="Q27" s="12">
        <f>SOCHIPARK!Q27</f>
        <v>28785</v>
      </c>
      <c r="R27" s="12">
        <f>SOCHIPARK!R27</f>
        <v>27835</v>
      </c>
      <c r="S27" s="12">
        <f>SOCHIPARK!S27</f>
        <v>27835</v>
      </c>
      <c r="T27" s="12">
        <f>SOCHIPARK!T27</f>
        <v>27835</v>
      </c>
      <c r="U27" s="12">
        <f>SOCHIPARK!U27</f>
        <v>27835</v>
      </c>
      <c r="V27" s="12">
        <f>SOCHIPARK!V27</f>
        <v>27835</v>
      </c>
      <c r="W27" s="12">
        <f>SOCHIPARK!W27</f>
        <v>27835</v>
      </c>
      <c r="X27" s="12">
        <f>SOCHIPARK!X27</f>
        <v>27835</v>
      </c>
      <c r="Y27" s="12">
        <f>SOCHIPARK!Y27</f>
        <v>27217.5</v>
      </c>
      <c r="Z27" s="12">
        <f>SOCHIPARK!Z27</f>
        <v>27217.5</v>
      </c>
      <c r="AA27" s="12">
        <f>SOCHIPARK!AA27</f>
        <v>27217.5</v>
      </c>
      <c r="AB27" s="12">
        <f>SOCHIPARK!AB27</f>
        <v>24035</v>
      </c>
      <c r="AC27" s="12">
        <f>SOCHIPARK!AC27</f>
        <v>24035</v>
      </c>
      <c r="AD27" s="12">
        <f>SOCHIPARK!AD27</f>
        <v>24035</v>
      </c>
      <c r="AE27" s="12">
        <f>SOCHIPARK!AE27</f>
        <v>24035</v>
      </c>
      <c r="AF27" s="12">
        <f>SOCHIPARK!AF27</f>
        <v>23465</v>
      </c>
      <c r="AG27" s="12">
        <f>SOCHIPARK!AG27</f>
        <v>23465</v>
      </c>
      <c r="AH27" s="12">
        <f>SOCHIPARK!AH27</f>
        <v>23465</v>
      </c>
      <c r="AI27" s="12">
        <f>SOCHIPARK!AI27</f>
        <v>23465</v>
      </c>
      <c r="AJ27" s="12">
        <f>SOCHIPARK!AJ27</f>
        <v>23465</v>
      </c>
      <c r="AK27" s="12">
        <f>SOCHIPARK!AK27</f>
        <v>24700</v>
      </c>
      <c r="AL27" s="12">
        <f>SOCHIPARK!AL27</f>
        <v>24700</v>
      </c>
      <c r="AM27" s="12">
        <f>SOCHIPARK!AM27</f>
        <v>23465</v>
      </c>
      <c r="AN27" s="12">
        <f>SOCHIPARK!AN27</f>
        <v>23465</v>
      </c>
      <c r="AO27" s="12">
        <f>SOCHIPARK!AO27</f>
        <v>23465</v>
      </c>
      <c r="AP27" s="12">
        <f>SOCHIPARK!AP27</f>
        <v>23465</v>
      </c>
      <c r="AQ27" s="12">
        <f>SOCHIPARK!AQ27</f>
        <v>23465</v>
      </c>
      <c r="AR27" s="12">
        <f>SOCHIPARK!AR27</f>
        <v>24035</v>
      </c>
      <c r="AS27" s="12">
        <f>SOCHIPARK!AS27</f>
        <v>24035</v>
      </c>
      <c r="AT27" s="12">
        <f>SOCHIPARK!AT27</f>
        <v>23750</v>
      </c>
      <c r="AU27" s="12">
        <f>SOCHIPARK!AU27</f>
        <v>23750</v>
      </c>
      <c r="AV27" s="12">
        <f>SOCHIPARK!AV27</f>
        <v>23750</v>
      </c>
      <c r="AW27" s="12">
        <f>SOCHIPARK!AW27</f>
        <v>23750</v>
      </c>
      <c r="AX27" s="12">
        <f>SOCHIPARK!AX27</f>
        <v>23750</v>
      </c>
      <c r="AY27" s="12">
        <f>SOCHIPARK!AY27</f>
        <v>24320</v>
      </c>
    </row>
    <row r="28" spans="1:51" s="7" customFormat="1" ht="12" hidden="1" customHeight="1">
      <c r="A28" s="60">
        <v>4</v>
      </c>
      <c r="B28" s="12">
        <f>SOCHIPARK!B28</f>
        <v>35815</v>
      </c>
      <c r="C28" s="12">
        <f>SOCHIPARK!C28</f>
        <v>35815</v>
      </c>
      <c r="D28" s="12">
        <f>SOCHIPARK!D28</f>
        <v>35815</v>
      </c>
      <c r="E28" s="12">
        <f>SOCHIPARK!E28</f>
        <v>30685</v>
      </c>
      <c r="F28" s="12">
        <f>SOCHIPARK!F28</f>
        <v>30685</v>
      </c>
      <c r="G28" s="12">
        <f>SOCHIPARK!G28</f>
        <v>32110</v>
      </c>
      <c r="H28" s="12">
        <f>SOCHIPARK!H28</f>
        <v>32110</v>
      </c>
      <c r="I28" s="12">
        <f>SOCHIPARK!I28</f>
        <v>31160</v>
      </c>
      <c r="J28" s="12">
        <f>SOCHIPARK!J28</f>
        <v>31160</v>
      </c>
      <c r="K28" s="12">
        <f>SOCHIPARK!K28</f>
        <v>29260</v>
      </c>
      <c r="L28" s="12">
        <f>SOCHIPARK!L28</f>
        <v>31160</v>
      </c>
      <c r="M28" s="12">
        <f>SOCHIPARK!M28</f>
        <v>31160</v>
      </c>
      <c r="N28" s="12">
        <f>SOCHIPARK!N28</f>
        <v>31160</v>
      </c>
      <c r="O28" s="12">
        <f>SOCHIPARK!O28</f>
        <v>30210</v>
      </c>
      <c r="P28" s="12">
        <f>SOCHIPARK!P28</f>
        <v>30210</v>
      </c>
      <c r="Q28" s="12">
        <f>SOCHIPARK!Q28</f>
        <v>28785</v>
      </c>
      <c r="R28" s="12">
        <f>SOCHIPARK!R28</f>
        <v>27835</v>
      </c>
      <c r="S28" s="12">
        <f>SOCHIPARK!S28</f>
        <v>27835</v>
      </c>
      <c r="T28" s="12">
        <f>SOCHIPARK!T28</f>
        <v>27835</v>
      </c>
      <c r="U28" s="12">
        <f>SOCHIPARK!U28</f>
        <v>27835</v>
      </c>
      <c r="V28" s="12">
        <f>SOCHIPARK!V28</f>
        <v>27835</v>
      </c>
      <c r="W28" s="12">
        <f>SOCHIPARK!W28</f>
        <v>27835</v>
      </c>
      <c r="X28" s="12">
        <f>SOCHIPARK!X28</f>
        <v>27835</v>
      </c>
      <c r="Y28" s="12">
        <f>SOCHIPARK!Y28</f>
        <v>27217.5</v>
      </c>
      <c r="Z28" s="12">
        <f>SOCHIPARK!Z28</f>
        <v>27217.5</v>
      </c>
      <c r="AA28" s="12">
        <f>SOCHIPARK!AA28</f>
        <v>27217.5</v>
      </c>
      <c r="AB28" s="12">
        <f>SOCHIPARK!AB28</f>
        <v>24035</v>
      </c>
      <c r="AC28" s="12">
        <f>SOCHIPARK!AC28</f>
        <v>24035</v>
      </c>
      <c r="AD28" s="12">
        <f>SOCHIPARK!AD28</f>
        <v>24035</v>
      </c>
      <c r="AE28" s="12">
        <f>SOCHIPARK!AE28</f>
        <v>24035</v>
      </c>
      <c r="AF28" s="12">
        <f>SOCHIPARK!AF28</f>
        <v>23465</v>
      </c>
      <c r="AG28" s="12">
        <f>SOCHIPARK!AG28</f>
        <v>23465</v>
      </c>
      <c r="AH28" s="12">
        <f>SOCHIPARK!AH28</f>
        <v>23465</v>
      </c>
      <c r="AI28" s="12">
        <f>SOCHIPARK!AI28</f>
        <v>23465</v>
      </c>
      <c r="AJ28" s="12">
        <f>SOCHIPARK!AJ28</f>
        <v>23465</v>
      </c>
      <c r="AK28" s="12">
        <f>SOCHIPARK!AK28</f>
        <v>24700</v>
      </c>
      <c r="AL28" s="12">
        <f>SOCHIPARK!AL28</f>
        <v>24700</v>
      </c>
      <c r="AM28" s="12">
        <f>SOCHIPARK!AM28</f>
        <v>23465</v>
      </c>
      <c r="AN28" s="12">
        <f>SOCHIPARK!AN28</f>
        <v>23465</v>
      </c>
      <c r="AO28" s="12">
        <f>SOCHIPARK!AO28</f>
        <v>23465</v>
      </c>
      <c r="AP28" s="12">
        <f>SOCHIPARK!AP28</f>
        <v>23465</v>
      </c>
      <c r="AQ28" s="12">
        <f>SOCHIPARK!AQ28</f>
        <v>23465</v>
      </c>
      <c r="AR28" s="12">
        <f>SOCHIPARK!AR28</f>
        <v>24035</v>
      </c>
      <c r="AS28" s="12">
        <f>SOCHIPARK!AS28</f>
        <v>24035</v>
      </c>
      <c r="AT28" s="12">
        <f>SOCHIPARK!AT28</f>
        <v>23750</v>
      </c>
      <c r="AU28" s="12">
        <f>SOCHIPARK!AU28</f>
        <v>23750</v>
      </c>
      <c r="AV28" s="12">
        <f>SOCHIPARK!AV28</f>
        <v>23750</v>
      </c>
      <c r="AW28" s="12">
        <f>SOCHIPARK!AW28</f>
        <v>23750</v>
      </c>
      <c r="AX28" s="12">
        <f>SOCHIPARK!AX28</f>
        <v>23750</v>
      </c>
      <c r="AY28" s="12">
        <f>SOCHIPARK!AY28</f>
        <v>24320</v>
      </c>
    </row>
    <row r="29" spans="1:51" s="7" customFormat="1" ht="12" hidden="1" customHeight="1">
      <c r="A29" s="31"/>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row>
    <row r="30" spans="1:51" hidden="1"/>
    <row r="31" spans="1:51" s="1" customFormat="1" ht="24.75" customHeight="1">
      <c r="A31" s="324" t="s">
        <v>148</v>
      </c>
    </row>
    <row r="32" spans="1:51" s="2" customFormat="1">
      <c r="A32" s="27" t="s">
        <v>2</v>
      </c>
      <c r="B32" s="54">
        <f t="shared" ref="B32:AR33" si="0">B4</f>
        <v>46087</v>
      </c>
      <c r="C32" s="54">
        <f t="shared" si="0"/>
        <v>46088</v>
      </c>
      <c r="D32" s="54">
        <f t="shared" si="0"/>
        <v>46089</v>
      </c>
      <c r="E32" s="54">
        <f t="shared" si="0"/>
        <v>46090</v>
      </c>
      <c r="F32" s="54">
        <f t="shared" si="0"/>
        <v>46091</v>
      </c>
      <c r="G32" s="54">
        <f t="shared" si="0"/>
        <v>46092</v>
      </c>
      <c r="H32" s="54">
        <f t="shared" si="0"/>
        <v>46093</v>
      </c>
      <c r="I32" s="54">
        <f t="shared" si="0"/>
        <v>46094</v>
      </c>
      <c r="J32" s="54">
        <f t="shared" si="0"/>
        <v>46095</v>
      </c>
      <c r="K32" s="54">
        <f t="shared" si="0"/>
        <v>46096</v>
      </c>
      <c r="L32" s="54">
        <f t="shared" si="0"/>
        <v>46097</v>
      </c>
      <c r="M32" s="54">
        <f t="shared" si="0"/>
        <v>46098</v>
      </c>
      <c r="N32" s="54">
        <f t="shared" si="0"/>
        <v>46099</v>
      </c>
      <c r="O32" s="54">
        <f t="shared" si="0"/>
        <v>46100</v>
      </c>
      <c r="P32" s="54">
        <f t="shared" si="0"/>
        <v>46101</v>
      </c>
      <c r="Q32" s="54">
        <f t="shared" si="0"/>
        <v>46102</v>
      </c>
      <c r="R32" s="54">
        <f t="shared" si="0"/>
        <v>46103</v>
      </c>
      <c r="S32" s="54">
        <f t="shared" si="0"/>
        <v>46104</v>
      </c>
      <c r="T32" s="54">
        <f t="shared" si="0"/>
        <v>46105</v>
      </c>
      <c r="U32" s="54">
        <f t="shared" si="0"/>
        <v>46106</v>
      </c>
      <c r="V32" s="54">
        <f t="shared" si="0"/>
        <v>46107</v>
      </c>
      <c r="W32" s="54">
        <f t="shared" si="0"/>
        <v>46108</v>
      </c>
      <c r="X32" s="54">
        <f t="shared" si="0"/>
        <v>46109</v>
      </c>
      <c r="Y32" s="54">
        <f t="shared" si="0"/>
        <v>46110</v>
      </c>
      <c r="Z32" s="54">
        <f t="shared" si="0"/>
        <v>46111</v>
      </c>
      <c r="AA32" s="54">
        <f t="shared" si="0"/>
        <v>46112</v>
      </c>
      <c r="AB32" s="54">
        <f t="shared" si="0"/>
        <v>46113</v>
      </c>
      <c r="AC32" s="54">
        <f t="shared" si="0"/>
        <v>46114</v>
      </c>
      <c r="AD32" s="54">
        <f t="shared" si="0"/>
        <v>46115</v>
      </c>
      <c r="AE32" s="54">
        <f t="shared" si="0"/>
        <v>46116</v>
      </c>
      <c r="AF32" s="54">
        <f t="shared" si="0"/>
        <v>46117</v>
      </c>
      <c r="AG32" s="54">
        <f t="shared" si="0"/>
        <v>46118</v>
      </c>
      <c r="AH32" s="54">
        <f t="shared" si="0"/>
        <v>46119</v>
      </c>
      <c r="AI32" s="54">
        <f t="shared" si="0"/>
        <v>46120</v>
      </c>
      <c r="AJ32" s="54">
        <f t="shared" si="0"/>
        <v>46121</v>
      </c>
      <c r="AK32" s="54">
        <f t="shared" si="0"/>
        <v>46122</v>
      </c>
      <c r="AL32" s="54">
        <f t="shared" si="0"/>
        <v>46123</v>
      </c>
      <c r="AM32" s="54">
        <f t="shared" si="0"/>
        <v>46124</v>
      </c>
      <c r="AN32" s="54">
        <f t="shared" si="0"/>
        <v>46125</v>
      </c>
      <c r="AO32" s="54">
        <f t="shared" si="0"/>
        <v>46126</v>
      </c>
      <c r="AP32" s="54">
        <f t="shared" si="0"/>
        <v>46127</v>
      </c>
      <c r="AQ32" s="54">
        <f t="shared" si="0"/>
        <v>46128</v>
      </c>
      <c r="AR32" s="54">
        <f t="shared" si="0"/>
        <v>46129</v>
      </c>
      <c r="AS32" s="54">
        <f t="shared" ref="AS32:AY33" si="1">AS4</f>
        <v>46130</v>
      </c>
      <c r="AT32" s="54">
        <f t="shared" si="1"/>
        <v>46131</v>
      </c>
      <c r="AU32" s="54">
        <f t="shared" si="1"/>
        <v>46132</v>
      </c>
      <c r="AV32" s="54">
        <f t="shared" si="1"/>
        <v>46133</v>
      </c>
      <c r="AW32" s="54">
        <f t="shared" si="1"/>
        <v>46134</v>
      </c>
      <c r="AX32" s="54">
        <f t="shared" si="1"/>
        <v>46135</v>
      </c>
      <c r="AY32" s="54">
        <f t="shared" si="1"/>
        <v>46136</v>
      </c>
    </row>
    <row r="33" spans="1:51" s="2" customFormat="1" ht="21.75" customHeight="1">
      <c r="A33" s="10"/>
      <c r="B33" s="54">
        <f t="shared" si="0"/>
        <v>46087</v>
      </c>
      <c r="C33" s="54">
        <f t="shared" si="0"/>
        <v>46088</v>
      </c>
      <c r="D33" s="54">
        <f t="shared" si="0"/>
        <v>46089</v>
      </c>
      <c r="E33" s="54">
        <f t="shared" si="0"/>
        <v>46090</v>
      </c>
      <c r="F33" s="54">
        <f t="shared" si="0"/>
        <v>46091</v>
      </c>
      <c r="G33" s="54">
        <f t="shared" si="0"/>
        <v>46092</v>
      </c>
      <c r="H33" s="54">
        <f t="shared" si="0"/>
        <v>46093</v>
      </c>
      <c r="I33" s="54">
        <f t="shared" si="0"/>
        <v>46094</v>
      </c>
      <c r="J33" s="54">
        <f t="shared" si="0"/>
        <v>46095</v>
      </c>
      <c r="K33" s="54">
        <f t="shared" si="0"/>
        <v>46096</v>
      </c>
      <c r="L33" s="54">
        <f t="shared" si="0"/>
        <v>46097</v>
      </c>
      <c r="M33" s="54">
        <f t="shared" si="0"/>
        <v>46098</v>
      </c>
      <c r="N33" s="54">
        <f t="shared" si="0"/>
        <v>46099</v>
      </c>
      <c r="O33" s="54">
        <f t="shared" si="0"/>
        <v>46100</v>
      </c>
      <c r="P33" s="54">
        <f t="shared" si="0"/>
        <v>46101</v>
      </c>
      <c r="Q33" s="54">
        <f t="shared" si="0"/>
        <v>46102</v>
      </c>
      <c r="R33" s="54">
        <f t="shared" si="0"/>
        <v>46103</v>
      </c>
      <c r="S33" s="54">
        <f t="shared" si="0"/>
        <v>46104</v>
      </c>
      <c r="T33" s="54">
        <f t="shared" si="0"/>
        <v>46105</v>
      </c>
      <c r="U33" s="54">
        <f t="shared" si="0"/>
        <v>46106</v>
      </c>
      <c r="V33" s="54">
        <f t="shared" si="0"/>
        <v>46107</v>
      </c>
      <c r="W33" s="54">
        <f t="shared" si="0"/>
        <v>46108</v>
      </c>
      <c r="X33" s="54">
        <f t="shared" si="0"/>
        <v>46109</v>
      </c>
      <c r="Y33" s="54">
        <f t="shared" si="0"/>
        <v>46110</v>
      </c>
      <c r="Z33" s="54">
        <f t="shared" si="0"/>
        <v>46111</v>
      </c>
      <c r="AA33" s="54">
        <f t="shared" si="0"/>
        <v>46112</v>
      </c>
      <c r="AB33" s="54">
        <f t="shared" si="0"/>
        <v>46113</v>
      </c>
      <c r="AC33" s="54">
        <f t="shared" si="0"/>
        <v>46114</v>
      </c>
      <c r="AD33" s="54">
        <f t="shared" si="0"/>
        <v>46115</v>
      </c>
      <c r="AE33" s="54">
        <f t="shared" si="0"/>
        <v>46116</v>
      </c>
      <c r="AF33" s="54">
        <f t="shared" si="0"/>
        <v>46117</v>
      </c>
      <c r="AG33" s="54">
        <f t="shared" si="0"/>
        <v>46118</v>
      </c>
      <c r="AH33" s="54">
        <f t="shared" si="0"/>
        <v>46119</v>
      </c>
      <c r="AI33" s="54">
        <f t="shared" si="0"/>
        <v>46120</v>
      </c>
      <c r="AJ33" s="54">
        <f t="shared" si="0"/>
        <v>46121</v>
      </c>
      <c r="AK33" s="54">
        <f t="shared" si="0"/>
        <v>46122</v>
      </c>
      <c r="AL33" s="54">
        <f t="shared" si="0"/>
        <v>46123</v>
      </c>
      <c r="AM33" s="54">
        <f t="shared" si="0"/>
        <v>46124</v>
      </c>
      <c r="AN33" s="54">
        <f t="shared" si="0"/>
        <v>46125</v>
      </c>
      <c r="AO33" s="54">
        <f t="shared" si="0"/>
        <v>46126</v>
      </c>
      <c r="AP33" s="54">
        <f t="shared" si="0"/>
        <v>46127</v>
      </c>
      <c r="AQ33" s="54">
        <f t="shared" si="0"/>
        <v>46128</v>
      </c>
      <c r="AR33" s="54">
        <f t="shared" si="0"/>
        <v>46129</v>
      </c>
      <c r="AS33" s="54">
        <f t="shared" si="1"/>
        <v>46130</v>
      </c>
      <c r="AT33" s="54">
        <f t="shared" si="1"/>
        <v>46131</v>
      </c>
      <c r="AU33" s="54">
        <f t="shared" si="1"/>
        <v>46132</v>
      </c>
      <c r="AV33" s="54">
        <f t="shared" si="1"/>
        <v>46133</v>
      </c>
      <c r="AW33" s="54">
        <f t="shared" si="1"/>
        <v>46134</v>
      </c>
      <c r="AX33" s="54">
        <f t="shared" si="1"/>
        <v>46135</v>
      </c>
      <c r="AY33" s="54">
        <f t="shared" si="1"/>
        <v>46136</v>
      </c>
    </row>
    <row r="34" spans="1:51" s="7" customFormat="1" ht="12" customHeight="1">
      <c r="A34" s="12" t="s">
        <v>76</v>
      </c>
    </row>
    <row r="35" spans="1:51" s="7" customFormat="1" ht="12" customHeight="1">
      <c r="A35" s="13">
        <v>1</v>
      </c>
      <c r="B35" s="12">
        <f t="shared" ref="B35:AS36" si="2">ROUNDUP(B7*0.87,)+25</f>
        <v>11596</v>
      </c>
      <c r="C35" s="12">
        <f t="shared" si="2"/>
        <v>11596</v>
      </c>
      <c r="D35" s="12">
        <f t="shared" si="2"/>
        <v>11596</v>
      </c>
      <c r="E35" s="12">
        <f t="shared" si="2"/>
        <v>10109</v>
      </c>
      <c r="F35" s="12">
        <f t="shared" si="2"/>
        <v>10109</v>
      </c>
      <c r="G35" s="12">
        <f t="shared" si="2"/>
        <v>11349</v>
      </c>
      <c r="H35" s="12">
        <f t="shared" si="2"/>
        <v>11349</v>
      </c>
      <c r="I35" s="12">
        <f t="shared" si="2"/>
        <v>10522</v>
      </c>
      <c r="J35" s="12">
        <f t="shared" si="2"/>
        <v>10522</v>
      </c>
      <c r="K35" s="12">
        <f t="shared" si="2"/>
        <v>8869</v>
      </c>
      <c r="L35" s="12">
        <f t="shared" si="2"/>
        <v>10522</v>
      </c>
      <c r="M35" s="12">
        <f t="shared" si="2"/>
        <v>10522</v>
      </c>
      <c r="N35" s="12">
        <f t="shared" si="2"/>
        <v>10522</v>
      </c>
      <c r="O35" s="12">
        <f t="shared" si="2"/>
        <v>9696</v>
      </c>
      <c r="P35" s="12">
        <f t="shared" si="2"/>
        <v>9696</v>
      </c>
      <c r="Q35" s="12">
        <f t="shared" si="2"/>
        <v>8456</v>
      </c>
      <c r="R35" s="12">
        <f t="shared" si="2"/>
        <v>7629</v>
      </c>
      <c r="S35" s="12">
        <f t="shared" si="2"/>
        <v>7629</v>
      </c>
      <c r="T35" s="12">
        <f t="shared" si="2"/>
        <v>7629</v>
      </c>
      <c r="U35" s="12">
        <f t="shared" si="2"/>
        <v>7629</v>
      </c>
      <c r="V35" s="12">
        <f t="shared" si="2"/>
        <v>7629</v>
      </c>
      <c r="W35" s="12">
        <f t="shared" si="2"/>
        <v>7629</v>
      </c>
      <c r="X35" s="12">
        <f t="shared" si="2"/>
        <v>7629</v>
      </c>
      <c r="Y35" s="12">
        <f t="shared" si="2"/>
        <v>7092</v>
      </c>
      <c r="Z35" s="12">
        <f t="shared" si="2"/>
        <v>7092</v>
      </c>
      <c r="AA35" s="12">
        <f t="shared" si="2"/>
        <v>7092</v>
      </c>
      <c r="AB35" s="12">
        <f t="shared" si="2"/>
        <v>6059</v>
      </c>
      <c r="AC35" s="12">
        <f t="shared" si="2"/>
        <v>6059</v>
      </c>
      <c r="AD35" s="12">
        <f t="shared" si="2"/>
        <v>6059</v>
      </c>
      <c r="AE35" s="12">
        <f t="shared" si="2"/>
        <v>6059</v>
      </c>
      <c r="AF35" s="12">
        <f t="shared" si="2"/>
        <v>5563</v>
      </c>
      <c r="AG35" s="12">
        <f t="shared" si="2"/>
        <v>5563</v>
      </c>
      <c r="AH35" s="12">
        <f t="shared" si="2"/>
        <v>5563</v>
      </c>
      <c r="AI35" s="12">
        <f t="shared" si="2"/>
        <v>5563</v>
      </c>
      <c r="AJ35" s="12">
        <f t="shared" si="2"/>
        <v>5563</v>
      </c>
      <c r="AK35" s="12">
        <f t="shared" si="2"/>
        <v>6637</v>
      </c>
      <c r="AL35" s="12">
        <f t="shared" si="2"/>
        <v>6637</v>
      </c>
      <c r="AM35" s="12">
        <f t="shared" si="2"/>
        <v>5563</v>
      </c>
      <c r="AN35" s="12">
        <f t="shared" si="2"/>
        <v>5563</v>
      </c>
      <c r="AO35" s="12">
        <f t="shared" si="2"/>
        <v>5563</v>
      </c>
      <c r="AP35" s="12">
        <f t="shared" si="2"/>
        <v>5563</v>
      </c>
      <c r="AQ35" s="12">
        <f t="shared" si="2"/>
        <v>5563</v>
      </c>
      <c r="AR35" s="12">
        <f t="shared" si="2"/>
        <v>6059</v>
      </c>
      <c r="AS35" s="12">
        <f t="shared" si="2"/>
        <v>6059</v>
      </c>
      <c r="AT35" s="12">
        <f t="shared" ref="AT35:AY36" si="3">ROUNDUP(AT7*0.87,)+25</f>
        <v>5811</v>
      </c>
      <c r="AU35" s="12">
        <f t="shared" si="3"/>
        <v>5811</v>
      </c>
      <c r="AV35" s="12">
        <f t="shared" si="3"/>
        <v>5811</v>
      </c>
      <c r="AW35" s="12">
        <f t="shared" si="3"/>
        <v>5811</v>
      </c>
      <c r="AX35" s="12">
        <f t="shared" si="3"/>
        <v>5811</v>
      </c>
      <c r="AY35" s="12">
        <f t="shared" si="3"/>
        <v>6307</v>
      </c>
    </row>
    <row r="36" spans="1:51" s="7" customFormat="1" ht="12" customHeight="1">
      <c r="A36" s="13">
        <v>2</v>
      </c>
      <c r="B36" s="12">
        <f t="shared" si="2"/>
        <v>13208</v>
      </c>
      <c r="C36" s="12">
        <f t="shared" si="2"/>
        <v>13208</v>
      </c>
      <c r="D36" s="12">
        <f t="shared" si="2"/>
        <v>13208</v>
      </c>
      <c r="E36" s="12">
        <f t="shared" si="2"/>
        <v>11720</v>
      </c>
      <c r="F36" s="12">
        <f t="shared" si="2"/>
        <v>11720</v>
      </c>
      <c r="G36" s="12">
        <f t="shared" si="2"/>
        <v>12960</v>
      </c>
      <c r="H36" s="12">
        <f t="shared" si="2"/>
        <v>12960</v>
      </c>
      <c r="I36" s="12">
        <f t="shared" si="2"/>
        <v>12134</v>
      </c>
      <c r="J36" s="12">
        <f t="shared" si="2"/>
        <v>12134</v>
      </c>
      <c r="K36" s="12">
        <f t="shared" si="2"/>
        <v>10481</v>
      </c>
      <c r="L36" s="12">
        <f t="shared" si="2"/>
        <v>12134</v>
      </c>
      <c r="M36" s="12">
        <f t="shared" si="2"/>
        <v>12134</v>
      </c>
      <c r="N36" s="12">
        <f t="shared" si="2"/>
        <v>12134</v>
      </c>
      <c r="O36" s="12">
        <f t="shared" si="2"/>
        <v>11307</v>
      </c>
      <c r="P36" s="12">
        <f t="shared" si="2"/>
        <v>11307</v>
      </c>
      <c r="Q36" s="12">
        <f t="shared" si="2"/>
        <v>10067</v>
      </c>
      <c r="R36" s="12">
        <f t="shared" si="2"/>
        <v>9241</v>
      </c>
      <c r="S36" s="12">
        <f t="shared" si="2"/>
        <v>9241</v>
      </c>
      <c r="T36" s="12">
        <f t="shared" si="2"/>
        <v>9241</v>
      </c>
      <c r="U36" s="12">
        <f t="shared" si="2"/>
        <v>9241</v>
      </c>
      <c r="V36" s="12">
        <f t="shared" si="2"/>
        <v>9241</v>
      </c>
      <c r="W36" s="12">
        <f t="shared" si="2"/>
        <v>9241</v>
      </c>
      <c r="X36" s="12">
        <f t="shared" si="2"/>
        <v>9241</v>
      </c>
      <c r="Y36" s="12">
        <f t="shared" si="2"/>
        <v>8704</v>
      </c>
      <c r="Z36" s="12">
        <f t="shared" si="2"/>
        <v>8704</v>
      </c>
      <c r="AA36" s="12">
        <f t="shared" si="2"/>
        <v>8704</v>
      </c>
      <c r="AB36" s="12">
        <f t="shared" si="2"/>
        <v>7588</v>
      </c>
      <c r="AC36" s="12">
        <f t="shared" si="2"/>
        <v>7588</v>
      </c>
      <c r="AD36" s="12">
        <f t="shared" si="2"/>
        <v>7588</v>
      </c>
      <c r="AE36" s="12">
        <f t="shared" si="2"/>
        <v>7588</v>
      </c>
      <c r="AF36" s="12">
        <f t="shared" si="2"/>
        <v>7092</v>
      </c>
      <c r="AG36" s="12">
        <f t="shared" si="2"/>
        <v>7092</v>
      </c>
      <c r="AH36" s="12">
        <f t="shared" si="2"/>
        <v>7092</v>
      </c>
      <c r="AI36" s="12">
        <f t="shared" si="2"/>
        <v>7092</v>
      </c>
      <c r="AJ36" s="12">
        <f t="shared" si="2"/>
        <v>7092</v>
      </c>
      <c r="AK36" s="12">
        <f t="shared" si="2"/>
        <v>8167</v>
      </c>
      <c r="AL36" s="12">
        <f t="shared" si="2"/>
        <v>8167</v>
      </c>
      <c r="AM36" s="12">
        <f t="shared" si="2"/>
        <v>7092</v>
      </c>
      <c r="AN36" s="12">
        <f t="shared" si="2"/>
        <v>7092</v>
      </c>
      <c r="AO36" s="12">
        <f t="shared" si="2"/>
        <v>7092</v>
      </c>
      <c r="AP36" s="12">
        <f t="shared" si="2"/>
        <v>7092</v>
      </c>
      <c r="AQ36" s="12">
        <f t="shared" si="2"/>
        <v>7092</v>
      </c>
      <c r="AR36" s="12">
        <f t="shared" si="2"/>
        <v>7588</v>
      </c>
      <c r="AS36" s="12">
        <f t="shared" si="2"/>
        <v>7588</v>
      </c>
      <c r="AT36" s="12">
        <f t="shared" si="3"/>
        <v>7340</v>
      </c>
      <c r="AU36" s="12">
        <f t="shared" si="3"/>
        <v>7340</v>
      </c>
      <c r="AV36" s="12">
        <f t="shared" si="3"/>
        <v>7340</v>
      </c>
      <c r="AW36" s="12">
        <f t="shared" si="3"/>
        <v>7340</v>
      </c>
      <c r="AX36" s="12">
        <f t="shared" si="3"/>
        <v>7340</v>
      </c>
      <c r="AY36" s="12">
        <f t="shared" si="3"/>
        <v>7836</v>
      </c>
    </row>
    <row r="37" spans="1:51" s="7" customFormat="1" ht="12" customHeight="1">
      <c r="A37" s="12" t="s">
        <v>77</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row>
    <row r="38" spans="1:51" s="7" customFormat="1" ht="12" customHeight="1">
      <c r="A38" s="13">
        <v>1</v>
      </c>
      <c r="B38" s="12">
        <f t="shared" ref="B38:AS39" si="4">ROUNDUP(B10*0.87,)+25</f>
        <v>13663</v>
      </c>
      <c r="C38" s="12">
        <f t="shared" si="4"/>
        <v>13663</v>
      </c>
      <c r="D38" s="12">
        <f t="shared" si="4"/>
        <v>13663</v>
      </c>
      <c r="E38" s="12">
        <f t="shared" si="4"/>
        <v>11514</v>
      </c>
      <c r="F38" s="12">
        <f t="shared" si="4"/>
        <v>11514</v>
      </c>
      <c r="G38" s="12">
        <f t="shared" si="4"/>
        <v>12754</v>
      </c>
      <c r="H38" s="12">
        <f t="shared" si="4"/>
        <v>12754</v>
      </c>
      <c r="I38" s="12">
        <f t="shared" si="4"/>
        <v>11927</v>
      </c>
      <c r="J38" s="12">
        <f t="shared" si="4"/>
        <v>11927</v>
      </c>
      <c r="K38" s="12">
        <f t="shared" si="4"/>
        <v>10274</v>
      </c>
      <c r="L38" s="12">
        <f t="shared" si="4"/>
        <v>11927</v>
      </c>
      <c r="M38" s="12">
        <f t="shared" si="4"/>
        <v>11927</v>
      </c>
      <c r="N38" s="12">
        <f t="shared" si="4"/>
        <v>11927</v>
      </c>
      <c r="O38" s="12">
        <f t="shared" si="4"/>
        <v>11101</v>
      </c>
      <c r="P38" s="12">
        <f t="shared" si="4"/>
        <v>11101</v>
      </c>
      <c r="Q38" s="12">
        <f t="shared" si="4"/>
        <v>9861</v>
      </c>
      <c r="R38" s="12">
        <f t="shared" si="4"/>
        <v>9034</v>
      </c>
      <c r="S38" s="12">
        <f t="shared" si="4"/>
        <v>9034</v>
      </c>
      <c r="T38" s="12">
        <f t="shared" si="4"/>
        <v>9034</v>
      </c>
      <c r="U38" s="12">
        <f t="shared" si="4"/>
        <v>9034</v>
      </c>
      <c r="V38" s="12">
        <f t="shared" si="4"/>
        <v>9034</v>
      </c>
      <c r="W38" s="12">
        <f t="shared" si="4"/>
        <v>9034</v>
      </c>
      <c r="X38" s="12">
        <f t="shared" si="4"/>
        <v>9034</v>
      </c>
      <c r="Y38" s="12">
        <f t="shared" si="4"/>
        <v>8497</v>
      </c>
      <c r="Z38" s="12">
        <f t="shared" si="4"/>
        <v>8497</v>
      </c>
      <c r="AA38" s="12">
        <f t="shared" si="4"/>
        <v>8497</v>
      </c>
      <c r="AB38" s="12">
        <f t="shared" si="4"/>
        <v>7712</v>
      </c>
      <c r="AC38" s="12">
        <f t="shared" si="4"/>
        <v>7712</v>
      </c>
      <c r="AD38" s="12">
        <f t="shared" si="4"/>
        <v>7712</v>
      </c>
      <c r="AE38" s="12">
        <f t="shared" si="4"/>
        <v>7712</v>
      </c>
      <c r="AF38" s="12">
        <f t="shared" si="4"/>
        <v>7216</v>
      </c>
      <c r="AG38" s="12">
        <f t="shared" si="4"/>
        <v>7216</v>
      </c>
      <c r="AH38" s="12">
        <f t="shared" si="4"/>
        <v>7216</v>
      </c>
      <c r="AI38" s="12">
        <f t="shared" si="4"/>
        <v>7216</v>
      </c>
      <c r="AJ38" s="12">
        <f t="shared" si="4"/>
        <v>7216</v>
      </c>
      <c r="AK38" s="12">
        <f t="shared" si="4"/>
        <v>8290</v>
      </c>
      <c r="AL38" s="12">
        <f t="shared" si="4"/>
        <v>8290</v>
      </c>
      <c r="AM38" s="12">
        <f t="shared" si="4"/>
        <v>7216</v>
      </c>
      <c r="AN38" s="12">
        <f t="shared" si="4"/>
        <v>7216</v>
      </c>
      <c r="AO38" s="12">
        <f t="shared" si="4"/>
        <v>7216</v>
      </c>
      <c r="AP38" s="12">
        <f t="shared" si="4"/>
        <v>7216</v>
      </c>
      <c r="AQ38" s="12">
        <f t="shared" si="4"/>
        <v>7216</v>
      </c>
      <c r="AR38" s="12">
        <f t="shared" si="4"/>
        <v>7712</v>
      </c>
      <c r="AS38" s="12">
        <f t="shared" si="4"/>
        <v>7712</v>
      </c>
      <c r="AT38" s="12">
        <f t="shared" ref="AT38:AY39" si="5">ROUNDUP(AT10*0.87,)+25</f>
        <v>7464</v>
      </c>
      <c r="AU38" s="12">
        <f t="shared" si="5"/>
        <v>7464</v>
      </c>
      <c r="AV38" s="12">
        <f t="shared" si="5"/>
        <v>7464</v>
      </c>
      <c r="AW38" s="12">
        <f t="shared" si="5"/>
        <v>7464</v>
      </c>
      <c r="AX38" s="12">
        <f t="shared" si="5"/>
        <v>7464</v>
      </c>
      <c r="AY38" s="12">
        <f t="shared" si="5"/>
        <v>7960</v>
      </c>
    </row>
    <row r="39" spans="1:51" s="7" customFormat="1" ht="12" customHeight="1">
      <c r="A39" s="13">
        <v>2</v>
      </c>
      <c r="B39" s="12">
        <f t="shared" si="4"/>
        <v>15274</v>
      </c>
      <c r="C39" s="12">
        <f t="shared" si="4"/>
        <v>15274</v>
      </c>
      <c r="D39" s="12">
        <f t="shared" si="4"/>
        <v>15274</v>
      </c>
      <c r="E39" s="12">
        <f t="shared" si="4"/>
        <v>13126</v>
      </c>
      <c r="F39" s="12">
        <f t="shared" si="4"/>
        <v>13126</v>
      </c>
      <c r="G39" s="12">
        <f t="shared" si="4"/>
        <v>14365</v>
      </c>
      <c r="H39" s="12">
        <f t="shared" si="4"/>
        <v>14365</v>
      </c>
      <c r="I39" s="12">
        <f t="shared" si="4"/>
        <v>13539</v>
      </c>
      <c r="J39" s="12">
        <f t="shared" si="4"/>
        <v>13539</v>
      </c>
      <c r="K39" s="12">
        <f t="shared" si="4"/>
        <v>11886</v>
      </c>
      <c r="L39" s="12">
        <f t="shared" si="4"/>
        <v>13539</v>
      </c>
      <c r="M39" s="12">
        <f t="shared" si="4"/>
        <v>13539</v>
      </c>
      <c r="N39" s="12">
        <f t="shared" si="4"/>
        <v>13539</v>
      </c>
      <c r="O39" s="12">
        <f t="shared" si="4"/>
        <v>12712</v>
      </c>
      <c r="P39" s="12">
        <f t="shared" si="4"/>
        <v>12712</v>
      </c>
      <c r="Q39" s="12">
        <f t="shared" si="4"/>
        <v>11473</v>
      </c>
      <c r="R39" s="12">
        <f t="shared" si="4"/>
        <v>10646</v>
      </c>
      <c r="S39" s="12">
        <f t="shared" si="4"/>
        <v>10646</v>
      </c>
      <c r="T39" s="12">
        <f t="shared" si="4"/>
        <v>10646</v>
      </c>
      <c r="U39" s="12">
        <f t="shared" si="4"/>
        <v>10646</v>
      </c>
      <c r="V39" s="12">
        <f t="shared" si="4"/>
        <v>10646</v>
      </c>
      <c r="W39" s="12">
        <f t="shared" si="4"/>
        <v>10646</v>
      </c>
      <c r="X39" s="12">
        <f t="shared" si="4"/>
        <v>10646</v>
      </c>
      <c r="Y39" s="12">
        <f t="shared" si="4"/>
        <v>10109</v>
      </c>
      <c r="Z39" s="12">
        <f t="shared" si="4"/>
        <v>10109</v>
      </c>
      <c r="AA39" s="12">
        <f t="shared" si="4"/>
        <v>10109</v>
      </c>
      <c r="AB39" s="12">
        <f t="shared" si="4"/>
        <v>9241</v>
      </c>
      <c r="AC39" s="12">
        <f t="shared" si="4"/>
        <v>9241</v>
      </c>
      <c r="AD39" s="12">
        <f t="shared" si="4"/>
        <v>9241</v>
      </c>
      <c r="AE39" s="12">
        <f t="shared" si="4"/>
        <v>9241</v>
      </c>
      <c r="AF39" s="12">
        <f t="shared" si="4"/>
        <v>8745</v>
      </c>
      <c r="AG39" s="12">
        <f t="shared" si="4"/>
        <v>8745</v>
      </c>
      <c r="AH39" s="12">
        <f t="shared" si="4"/>
        <v>8745</v>
      </c>
      <c r="AI39" s="12">
        <f t="shared" si="4"/>
        <v>8745</v>
      </c>
      <c r="AJ39" s="12">
        <f t="shared" si="4"/>
        <v>8745</v>
      </c>
      <c r="AK39" s="12">
        <f t="shared" si="4"/>
        <v>9820</v>
      </c>
      <c r="AL39" s="12">
        <f t="shared" si="4"/>
        <v>9820</v>
      </c>
      <c r="AM39" s="12">
        <f t="shared" si="4"/>
        <v>8745</v>
      </c>
      <c r="AN39" s="12">
        <f t="shared" si="4"/>
        <v>8745</v>
      </c>
      <c r="AO39" s="12">
        <f t="shared" si="4"/>
        <v>8745</v>
      </c>
      <c r="AP39" s="12">
        <f t="shared" si="4"/>
        <v>8745</v>
      </c>
      <c r="AQ39" s="12">
        <f t="shared" si="4"/>
        <v>8745</v>
      </c>
      <c r="AR39" s="12">
        <f t="shared" si="4"/>
        <v>9241</v>
      </c>
      <c r="AS39" s="12">
        <f t="shared" si="4"/>
        <v>9241</v>
      </c>
      <c r="AT39" s="12">
        <f t="shared" si="5"/>
        <v>8993</v>
      </c>
      <c r="AU39" s="12">
        <f t="shared" si="5"/>
        <v>8993</v>
      </c>
      <c r="AV39" s="12">
        <f t="shared" si="5"/>
        <v>8993</v>
      </c>
      <c r="AW39" s="12">
        <f t="shared" si="5"/>
        <v>8993</v>
      </c>
      <c r="AX39" s="12">
        <f t="shared" si="5"/>
        <v>8993</v>
      </c>
      <c r="AY39" s="12">
        <f t="shared" si="5"/>
        <v>9489</v>
      </c>
    </row>
    <row r="40" spans="1:51" s="7" customFormat="1" ht="12" customHeight="1">
      <c r="A40" s="59" t="s">
        <v>78</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row>
    <row r="41" spans="1:51" s="7" customFormat="1" ht="12" customHeight="1">
      <c r="A41" s="13">
        <v>1</v>
      </c>
      <c r="B41" s="12">
        <f t="shared" ref="B41:AS42" si="6">ROUNDUP(B13*0.87,)+25</f>
        <v>17795</v>
      </c>
      <c r="C41" s="12">
        <f t="shared" si="6"/>
        <v>17795</v>
      </c>
      <c r="D41" s="12">
        <f t="shared" si="6"/>
        <v>17795</v>
      </c>
      <c r="E41" s="12">
        <f t="shared" si="6"/>
        <v>13993</v>
      </c>
      <c r="F41" s="12">
        <f t="shared" si="6"/>
        <v>13993</v>
      </c>
      <c r="G41" s="12">
        <f t="shared" si="6"/>
        <v>15233</v>
      </c>
      <c r="H41" s="12">
        <f t="shared" si="6"/>
        <v>15233</v>
      </c>
      <c r="I41" s="12">
        <f t="shared" si="6"/>
        <v>14407</v>
      </c>
      <c r="J41" s="12">
        <f t="shared" si="6"/>
        <v>14407</v>
      </c>
      <c r="K41" s="12">
        <f t="shared" si="6"/>
        <v>12754</v>
      </c>
      <c r="L41" s="12">
        <f t="shared" si="6"/>
        <v>14407</v>
      </c>
      <c r="M41" s="12">
        <f t="shared" si="6"/>
        <v>14407</v>
      </c>
      <c r="N41" s="12">
        <f t="shared" si="6"/>
        <v>14407</v>
      </c>
      <c r="O41" s="12">
        <f t="shared" si="6"/>
        <v>13580</v>
      </c>
      <c r="P41" s="12">
        <f t="shared" si="6"/>
        <v>13580</v>
      </c>
      <c r="Q41" s="12">
        <f t="shared" si="6"/>
        <v>12340</v>
      </c>
      <c r="R41" s="12">
        <f t="shared" si="6"/>
        <v>11514</v>
      </c>
      <c r="S41" s="12">
        <f t="shared" si="6"/>
        <v>11514</v>
      </c>
      <c r="T41" s="12">
        <f t="shared" si="6"/>
        <v>11514</v>
      </c>
      <c r="U41" s="12">
        <f t="shared" si="6"/>
        <v>11514</v>
      </c>
      <c r="V41" s="12">
        <f t="shared" si="6"/>
        <v>11514</v>
      </c>
      <c r="W41" s="12">
        <f t="shared" si="6"/>
        <v>11514</v>
      </c>
      <c r="X41" s="12">
        <f t="shared" si="6"/>
        <v>11514</v>
      </c>
      <c r="Y41" s="12">
        <f t="shared" si="6"/>
        <v>10977</v>
      </c>
      <c r="Z41" s="12">
        <f t="shared" si="6"/>
        <v>10977</v>
      </c>
      <c r="AA41" s="12">
        <f t="shared" si="6"/>
        <v>10977</v>
      </c>
      <c r="AB41" s="12">
        <f t="shared" si="6"/>
        <v>11018</v>
      </c>
      <c r="AC41" s="12">
        <f t="shared" si="6"/>
        <v>11018</v>
      </c>
      <c r="AD41" s="12">
        <f t="shared" si="6"/>
        <v>11018</v>
      </c>
      <c r="AE41" s="12">
        <f t="shared" si="6"/>
        <v>11018</v>
      </c>
      <c r="AF41" s="12">
        <f t="shared" si="6"/>
        <v>10522</v>
      </c>
      <c r="AG41" s="12">
        <f t="shared" si="6"/>
        <v>10522</v>
      </c>
      <c r="AH41" s="12">
        <f t="shared" si="6"/>
        <v>10522</v>
      </c>
      <c r="AI41" s="12">
        <f t="shared" si="6"/>
        <v>10522</v>
      </c>
      <c r="AJ41" s="12">
        <f t="shared" si="6"/>
        <v>10522</v>
      </c>
      <c r="AK41" s="12">
        <f t="shared" si="6"/>
        <v>11596</v>
      </c>
      <c r="AL41" s="12">
        <f t="shared" si="6"/>
        <v>11596</v>
      </c>
      <c r="AM41" s="12">
        <f t="shared" si="6"/>
        <v>10522</v>
      </c>
      <c r="AN41" s="12">
        <f t="shared" si="6"/>
        <v>10522</v>
      </c>
      <c r="AO41" s="12">
        <f t="shared" si="6"/>
        <v>10522</v>
      </c>
      <c r="AP41" s="12">
        <f t="shared" si="6"/>
        <v>10522</v>
      </c>
      <c r="AQ41" s="12">
        <f t="shared" si="6"/>
        <v>10522</v>
      </c>
      <c r="AR41" s="12">
        <f t="shared" si="6"/>
        <v>11018</v>
      </c>
      <c r="AS41" s="12">
        <f t="shared" si="6"/>
        <v>11018</v>
      </c>
      <c r="AT41" s="12">
        <f t="shared" ref="AT41:AY42" si="7">ROUNDUP(AT13*0.87,)+25</f>
        <v>10770</v>
      </c>
      <c r="AU41" s="12">
        <f t="shared" si="7"/>
        <v>10770</v>
      </c>
      <c r="AV41" s="12">
        <f t="shared" si="7"/>
        <v>10770</v>
      </c>
      <c r="AW41" s="12">
        <f t="shared" si="7"/>
        <v>10770</v>
      </c>
      <c r="AX41" s="12">
        <f t="shared" si="7"/>
        <v>10770</v>
      </c>
      <c r="AY41" s="12">
        <f t="shared" si="7"/>
        <v>11266</v>
      </c>
    </row>
    <row r="42" spans="1:51" s="7" customFormat="1" ht="12" customHeight="1">
      <c r="A42" s="13">
        <v>2</v>
      </c>
      <c r="B42" s="12">
        <f t="shared" si="6"/>
        <v>19407</v>
      </c>
      <c r="C42" s="12">
        <f t="shared" si="6"/>
        <v>19407</v>
      </c>
      <c r="D42" s="12">
        <f t="shared" si="6"/>
        <v>19407</v>
      </c>
      <c r="E42" s="12">
        <f t="shared" si="6"/>
        <v>15605</v>
      </c>
      <c r="F42" s="12">
        <f t="shared" si="6"/>
        <v>15605</v>
      </c>
      <c r="G42" s="12">
        <f t="shared" si="6"/>
        <v>16845</v>
      </c>
      <c r="H42" s="12">
        <f t="shared" si="6"/>
        <v>16845</v>
      </c>
      <c r="I42" s="12">
        <f t="shared" si="6"/>
        <v>16018</v>
      </c>
      <c r="J42" s="12">
        <f t="shared" si="6"/>
        <v>16018</v>
      </c>
      <c r="K42" s="12">
        <f t="shared" si="6"/>
        <v>14365</v>
      </c>
      <c r="L42" s="12">
        <f t="shared" si="6"/>
        <v>16018</v>
      </c>
      <c r="M42" s="12">
        <f t="shared" si="6"/>
        <v>16018</v>
      </c>
      <c r="N42" s="12">
        <f t="shared" si="6"/>
        <v>16018</v>
      </c>
      <c r="O42" s="12">
        <f t="shared" si="6"/>
        <v>15192</v>
      </c>
      <c r="P42" s="12">
        <f t="shared" si="6"/>
        <v>15192</v>
      </c>
      <c r="Q42" s="12">
        <f t="shared" si="6"/>
        <v>13952</v>
      </c>
      <c r="R42" s="12">
        <f t="shared" si="6"/>
        <v>13126</v>
      </c>
      <c r="S42" s="12">
        <f t="shared" si="6"/>
        <v>13126</v>
      </c>
      <c r="T42" s="12">
        <f t="shared" si="6"/>
        <v>13126</v>
      </c>
      <c r="U42" s="12">
        <f t="shared" si="6"/>
        <v>13126</v>
      </c>
      <c r="V42" s="12">
        <f t="shared" si="6"/>
        <v>13126</v>
      </c>
      <c r="W42" s="12">
        <f t="shared" si="6"/>
        <v>13126</v>
      </c>
      <c r="X42" s="12">
        <f t="shared" si="6"/>
        <v>13126</v>
      </c>
      <c r="Y42" s="12">
        <f t="shared" si="6"/>
        <v>12588</v>
      </c>
      <c r="Z42" s="12">
        <f t="shared" si="6"/>
        <v>12588</v>
      </c>
      <c r="AA42" s="12">
        <f t="shared" si="6"/>
        <v>12588</v>
      </c>
      <c r="AB42" s="12">
        <f t="shared" si="6"/>
        <v>12547</v>
      </c>
      <c r="AC42" s="12">
        <f t="shared" si="6"/>
        <v>12547</v>
      </c>
      <c r="AD42" s="12">
        <f t="shared" si="6"/>
        <v>12547</v>
      </c>
      <c r="AE42" s="12">
        <f t="shared" si="6"/>
        <v>12547</v>
      </c>
      <c r="AF42" s="12">
        <f t="shared" si="6"/>
        <v>12051</v>
      </c>
      <c r="AG42" s="12">
        <f t="shared" si="6"/>
        <v>12051</v>
      </c>
      <c r="AH42" s="12">
        <f t="shared" si="6"/>
        <v>12051</v>
      </c>
      <c r="AI42" s="12">
        <f t="shared" si="6"/>
        <v>12051</v>
      </c>
      <c r="AJ42" s="12">
        <f t="shared" si="6"/>
        <v>12051</v>
      </c>
      <c r="AK42" s="12">
        <f t="shared" si="6"/>
        <v>13126</v>
      </c>
      <c r="AL42" s="12">
        <f t="shared" si="6"/>
        <v>13126</v>
      </c>
      <c r="AM42" s="12">
        <f t="shared" si="6"/>
        <v>12051</v>
      </c>
      <c r="AN42" s="12">
        <f t="shared" si="6"/>
        <v>12051</v>
      </c>
      <c r="AO42" s="12">
        <f t="shared" si="6"/>
        <v>12051</v>
      </c>
      <c r="AP42" s="12">
        <f t="shared" si="6"/>
        <v>12051</v>
      </c>
      <c r="AQ42" s="12">
        <f t="shared" si="6"/>
        <v>12051</v>
      </c>
      <c r="AR42" s="12">
        <f t="shared" si="6"/>
        <v>12547</v>
      </c>
      <c r="AS42" s="12">
        <f t="shared" si="6"/>
        <v>12547</v>
      </c>
      <c r="AT42" s="12">
        <f t="shared" si="7"/>
        <v>12299</v>
      </c>
      <c r="AU42" s="12">
        <f t="shared" si="7"/>
        <v>12299</v>
      </c>
      <c r="AV42" s="12">
        <f t="shared" si="7"/>
        <v>12299</v>
      </c>
      <c r="AW42" s="12">
        <f t="shared" si="7"/>
        <v>12299</v>
      </c>
      <c r="AX42" s="12">
        <f t="shared" si="7"/>
        <v>12299</v>
      </c>
      <c r="AY42" s="12">
        <f t="shared" si="7"/>
        <v>12795</v>
      </c>
    </row>
    <row r="43" spans="1:51" s="7" customFormat="1" ht="12" customHeight="1">
      <c r="A43" s="12" t="s">
        <v>79</v>
      </c>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row>
    <row r="44" spans="1:51" s="7" customFormat="1" ht="12" customHeight="1">
      <c r="A44" s="13">
        <v>1</v>
      </c>
      <c r="B44" s="12">
        <f t="shared" ref="B44:AS45" si="8">ROUNDUP(B16*0.87,)+25</f>
        <v>19861</v>
      </c>
      <c r="C44" s="12">
        <f t="shared" si="8"/>
        <v>19861</v>
      </c>
      <c r="D44" s="12">
        <f t="shared" si="8"/>
        <v>19861</v>
      </c>
      <c r="E44" s="12">
        <f t="shared" si="8"/>
        <v>14655</v>
      </c>
      <c r="F44" s="12">
        <f t="shared" si="8"/>
        <v>14655</v>
      </c>
      <c r="G44" s="12">
        <f t="shared" si="8"/>
        <v>15894</v>
      </c>
      <c r="H44" s="12">
        <f t="shared" si="8"/>
        <v>15894</v>
      </c>
      <c r="I44" s="12">
        <f t="shared" si="8"/>
        <v>15068</v>
      </c>
      <c r="J44" s="12">
        <f t="shared" si="8"/>
        <v>15068</v>
      </c>
      <c r="K44" s="12">
        <f t="shared" si="8"/>
        <v>13415</v>
      </c>
      <c r="L44" s="12">
        <f t="shared" si="8"/>
        <v>15068</v>
      </c>
      <c r="M44" s="12">
        <f t="shared" si="8"/>
        <v>15068</v>
      </c>
      <c r="N44" s="12">
        <f t="shared" si="8"/>
        <v>15068</v>
      </c>
      <c r="O44" s="12">
        <f t="shared" si="8"/>
        <v>14241</v>
      </c>
      <c r="P44" s="12">
        <f t="shared" si="8"/>
        <v>14241</v>
      </c>
      <c r="Q44" s="12">
        <f t="shared" si="8"/>
        <v>13002</v>
      </c>
      <c r="R44" s="12">
        <f t="shared" si="8"/>
        <v>12175</v>
      </c>
      <c r="S44" s="12">
        <f t="shared" si="8"/>
        <v>12175</v>
      </c>
      <c r="T44" s="12">
        <f t="shared" si="8"/>
        <v>12175</v>
      </c>
      <c r="U44" s="12">
        <f t="shared" si="8"/>
        <v>12175</v>
      </c>
      <c r="V44" s="12">
        <f t="shared" si="8"/>
        <v>12175</v>
      </c>
      <c r="W44" s="12">
        <f t="shared" si="8"/>
        <v>12175</v>
      </c>
      <c r="X44" s="12">
        <f t="shared" si="8"/>
        <v>12175</v>
      </c>
      <c r="Y44" s="12">
        <f t="shared" si="8"/>
        <v>11638</v>
      </c>
      <c r="Z44" s="12">
        <f t="shared" si="8"/>
        <v>11638</v>
      </c>
      <c r="AA44" s="12">
        <f t="shared" si="8"/>
        <v>11638</v>
      </c>
      <c r="AB44" s="12">
        <f t="shared" si="8"/>
        <v>12258</v>
      </c>
      <c r="AC44" s="12">
        <f t="shared" si="8"/>
        <v>12258</v>
      </c>
      <c r="AD44" s="12">
        <f t="shared" si="8"/>
        <v>12258</v>
      </c>
      <c r="AE44" s="12">
        <f t="shared" si="8"/>
        <v>12258</v>
      </c>
      <c r="AF44" s="12">
        <f t="shared" si="8"/>
        <v>11762</v>
      </c>
      <c r="AG44" s="12">
        <f t="shared" si="8"/>
        <v>11762</v>
      </c>
      <c r="AH44" s="12">
        <f t="shared" si="8"/>
        <v>11762</v>
      </c>
      <c r="AI44" s="12">
        <f t="shared" si="8"/>
        <v>11762</v>
      </c>
      <c r="AJ44" s="12">
        <f t="shared" si="8"/>
        <v>11762</v>
      </c>
      <c r="AK44" s="12">
        <f t="shared" si="8"/>
        <v>12836</v>
      </c>
      <c r="AL44" s="12">
        <f t="shared" si="8"/>
        <v>12836</v>
      </c>
      <c r="AM44" s="12">
        <f t="shared" si="8"/>
        <v>11762</v>
      </c>
      <c r="AN44" s="12">
        <f t="shared" si="8"/>
        <v>11762</v>
      </c>
      <c r="AO44" s="12">
        <f t="shared" si="8"/>
        <v>11762</v>
      </c>
      <c r="AP44" s="12">
        <f t="shared" si="8"/>
        <v>11762</v>
      </c>
      <c r="AQ44" s="12">
        <f t="shared" si="8"/>
        <v>11762</v>
      </c>
      <c r="AR44" s="12">
        <f t="shared" si="8"/>
        <v>12258</v>
      </c>
      <c r="AS44" s="12">
        <f t="shared" si="8"/>
        <v>12258</v>
      </c>
      <c r="AT44" s="12">
        <f t="shared" ref="AT44:AY45" si="9">ROUNDUP(AT16*0.87,)+25</f>
        <v>12010</v>
      </c>
      <c r="AU44" s="12">
        <f t="shared" si="9"/>
        <v>12010</v>
      </c>
      <c r="AV44" s="12">
        <f t="shared" si="9"/>
        <v>12010</v>
      </c>
      <c r="AW44" s="12">
        <f t="shared" si="9"/>
        <v>12010</v>
      </c>
      <c r="AX44" s="12">
        <f t="shared" si="9"/>
        <v>12010</v>
      </c>
      <c r="AY44" s="12">
        <f t="shared" si="9"/>
        <v>12506</v>
      </c>
    </row>
    <row r="45" spans="1:51" s="7" customFormat="1" ht="12" customHeight="1">
      <c r="A45" s="13">
        <v>2</v>
      </c>
      <c r="B45" s="12">
        <f t="shared" si="8"/>
        <v>21473</v>
      </c>
      <c r="C45" s="12">
        <f t="shared" si="8"/>
        <v>21473</v>
      </c>
      <c r="D45" s="12">
        <f t="shared" si="8"/>
        <v>21473</v>
      </c>
      <c r="E45" s="12">
        <f t="shared" si="8"/>
        <v>16266</v>
      </c>
      <c r="F45" s="12">
        <f t="shared" si="8"/>
        <v>16266</v>
      </c>
      <c r="G45" s="12">
        <f t="shared" si="8"/>
        <v>17506</v>
      </c>
      <c r="H45" s="12">
        <f t="shared" si="8"/>
        <v>17506</v>
      </c>
      <c r="I45" s="12">
        <f t="shared" si="8"/>
        <v>16679</v>
      </c>
      <c r="J45" s="12">
        <f t="shared" si="8"/>
        <v>16679</v>
      </c>
      <c r="K45" s="12">
        <f t="shared" si="8"/>
        <v>15026</v>
      </c>
      <c r="L45" s="12">
        <f t="shared" si="8"/>
        <v>16679</v>
      </c>
      <c r="M45" s="12">
        <f t="shared" si="8"/>
        <v>16679</v>
      </c>
      <c r="N45" s="12">
        <f t="shared" si="8"/>
        <v>16679</v>
      </c>
      <c r="O45" s="12">
        <f t="shared" si="8"/>
        <v>15853</v>
      </c>
      <c r="P45" s="12">
        <f t="shared" si="8"/>
        <v>15853</v>
      </c>
      <c r="Q45" s="12">
        <f t="shared" si="8"/>
        <v>14613</v>
      </c>
      <c r="R45" s="12">
        <f t="shared" si="8"/>
        <v>13787</v>
      </c>
      <c r="S45" s="12">
        <f t="shared" si="8"/>
        <v>13787</v>
      </c>
      <c r="T45" s="12">
        <f t="shared" si="8"/>
        <v>13787</v>
      </c>
      <c r="U45" s="12">
        <f t="shared" si="8"/>
        <v>13787</v>
      </c>
      <c r="V45" s="12">
        <f t="shared" si="8"/>
        <v>13787</v>
      </c>
      <c r="W45" s="12">
        <f t="shared" si="8"/>
        <v>13787</v>
      </c>
      <c r="X45" s="12">
        <f t="shared" si="8"/>
        <v>13787</v>
      </c>
      <c r="Y45" s="12">
        <f t="shared" si="8"/>
        <v>13249</v>
      </c>
      <c r="Z45" s="12">
        <f t="shared" si="8"/>
        <v>13249</v>
      </c>
      <c r="AA45" s="12">
        <f t="shared" si="8"/>
        <v>13249</v>
      </c>
      <c r="AB45" s="12">
        <f t="shared" si="8"/>
        <v>13787</v>
      </c>
      <c r="AC45" s="12">
        <f t="shared" si="8"/>
        <v>13787</v>
      </c>
      <c r="AD45" s="12">
        <f t="shared" si="8"/>
        <v>13787</v>
      </c>
      <c r="AE45" s="12">
        <f t="shared" si="8"/>
        <v>13787</v>
      </c>
      <c r="AF45" s="12">
        <f t="shared" si="8"/>
        <v>13291</v>
      </c>
      <c r="AG45" s="12">
        <f t="shared" si="8"/>
        <v>13291</v>
      </c>
      <c r="AH45" s="12">
        <f t="shared" si="8"/>
        <v>13291</v>
      </c>
      <c r="AI45" s="12">
        <f t="shared" si="8"/>
        <v>13291</v>
      </c>
      <c r="AJ45" s="12">
        <f t="shared" si="8"/>
        <v>13291</v>
      </c>
      <c r="AK45" s="12">
        <f t="shared" si="8"/>
        <v>14365</v>
      </c>
      <c r="AL45" s="12">
        <f t="shared" si="8"/>
        <v>14365</v>
      </c>
      <c r="AM45" s="12">
        <f t="shared" si="8"/>
        <v>13291</v>
      </c>
      <c r="AN45" s="12">
        <f t="shared" si="8"/>
        <v>13291</v>
      </c>
      <c r="AO45" s="12">
        <f t="shared" si="8"/>
        <v>13291</v>
      </c>
      <c r="AP45" s="12">
        <f t="shared" si="8"/>
        <v>13291</v>
      </c>
      <c r="AQ45" s="12">
        <f t="shared" si="8"/>
        <v>13291</v>
      </c>
      <c r="AR45" s="12">
        <f t="shared" si="8"/>
        <v>13787</v>
      </c>
      <c r="AS45" s="12">
        <f t="shared" si="8"/>
        <v>13787</v>
      </c>
      <c r="AT45" s="12">
        <f t="shared" si="9"/>
        <v>13539</v>
      </c>
      <c r="AU45" s="12">
        <f t="shared" si="9"/>
        <v>13539</v>
      </c>
      <c r="AV45" s="12">
        <f t="shared" si="9"/>
        <v>13539</v>
      </c>
      <c r="AW45" s="12">
        <f t="shared" si="9"/>
        <v>13539</v>
      </c>
      <c r="AX45" s="12">
        <f t="shared" si="9"/>
        <v>13539</v>
      </c>
      <c r="AY45" s="12">
        <f t="shared" si="9"/>
        <v>14035</v>
      </c>
    </row>
    <row r="46" spans="1:51" s="7" customFormat="1" ht="12" customHeight="1">
      <c r="A46" s="12" t="s">
        <v>80</v>
      </c>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row>
    <row r="47" spans="1:51" s="7" customFormat="1" ht="12" customHeight="1">
      <c r="A47" s="13">
        <v>1</v>
      </c>
      <c r="B47" s="12">
        <f t="shared" ref="B47:AS48" si="10">ROUNDUP(B19*0.87,)+25</f>
        <v>19861</v>
      </c>
      <c r="C47" s="12">
        <f t="shared" si="10"/>
        <v>19861</v>
      </c>
      <c r="D47" s="12">
        <f t="shared" si="10"/>
        <v>19861</v>
      </c>
      <c r="E47" s="12">
        <f t="shared" si="10"/>
        <v>14655</v>
      </c>
      <c r="F47" s="12">
        <f t="shared" si="10"/>
        <v>14655</v>
      </c>
      <c r="G47" s="12">
        <f t="shared" si="10"/>
        <v>15894</v>
      </c>
      <c r="H47" s="12">
        <f t="shared" si="10"/>
        <v>15894</v>
      </c>
      <c r="I47" s="12">
        <f t="shared" si="10"/>
        <v>15068</v>
      </c>
      <c r="J47" s="12">
        <f t="shared" si="10"/>
        <v>15068</v>
      </c>
      <c r="K47" s="12">
        <f t="shared" si="10"/>
        <v>13415</v>
      </c>
      <c r="L47" s="12">
        <f t="shared" si="10"/>
        <v>15068</v>
      </c>
      <c r="M47" s="12">
        <f t="shared" si="10"/>
        <v>15068</v>
      </c>
      <c r="N47" s="12">
        <f t="shared" si="10"/>
        <v>15068</v>
      </c>
      <c r="O47" s="12">
        <f t="shared" si="10"/>
        <v>14241</v>
      </c>
      <c r="P47" s="12">
        <f t="shared" si="10"/>
        <v>14241</v>
      </c>
      <c r="Q47" s="12">
        <f t="shared" si="10"/>
        <v>13002</v>
      </c>
      <c r="R47" s="12">
        <f t="shared" si="10"/>
        <v>12175</v>
      </c>
      <c r="S47" s="12">
        <f t="shared" si="10"/>
        <v>12175</v>
      </c>
      <c r="T47" s="12">
        <f t="shared" si="10"/>
        <v>12175</v>
      </c>
      <c r="U47" s="12">
        <f t="shared" si="10"/>
        <v>12175</v>
      </c>
      <c r="V47" s="12">
        <f t="shared" si="10"/>
        <v>12175</v>
      </c>
      <c r="W47" s="12">
        <f t="shared" si="10"/>
        <v>12175</v>
      </c>
      <c r="X47" s="12">
        <f t="shared" si="10"/>
        <v>12175</v>
      </c>
      <c r="Y47" s="12">
        <f t="shared" si="10"/>
        <v>11638</v>
      </c>
      <c r="Z47" s="12">
        <f t="shared" si="10"/>
        <v>11638</v>
      </c>
      <c r="AA47" s="12">
        <f t="shared" si="10"/>
        <v>11638</v>
      </c>
      <c r="AB47" s="12">
        <f t="shared" si="10"/>
        <v>12258</v>
      </c>
      <c r="AC47" s="12">
        <f t="shared" si="10"/>
        <v>12258</v>
      </c>
      <c r="AD47" s="12">
        <f t="shared" si="10"/>
        <v>12258</v>
      </c>
      <c r="AE47" s="12">
        <f t="shared" si="10"/>
        <v>12258</v>
      </c>
      <c r="AF47" s="12">
        <f t="shared" si="10"/>
        <v>11762</v>
      </c>
      <c r="AG47" s="12">
        <f t="shared" si="10"/>
        <v>11762</v>
      </c>
      <c r="AH47" s="12">
        <f t="shared" si="10"/>
        <v>11762</v>
      </c>
      <c r="AI47" s="12">
        <f t="shared" si="10"/>
        <v>11762</v>
      </c>
      <c r="AJ47" s="12">
        <f t="shared" si="10"/>
        <v>11762</v>
      </c>
      <c r="AK47" s="12">
        <f t="shared" si="10"/>
        <v>12836</v>
      </c>
      <c r="AL47" s="12">
        <f t="shared" si="10"/>
        <v>12836</v>
      </c>
      <c r="AM47" s="12">
        <f t="shared" si="10"/>
        <v>11762</v>
      </c>
      <c r="AN47" s="12">
        <f t="shared" si="10"/>
        <v>11762</v>
      </c>
      <c r="AO47" s="12">
        <f t="shared" si="10"/>
        <v>11762</v>
      </c>
      <c r="AP47" s="12">
        <f t="shared" si="10"/>
        <v>11762</v>
      </c>
      <c r="AQ47" s="12">
        <f t="shared" si="10"/>
        <v>11762</v>
      </c>
      <c r="AR47" s="12">
        <f t="shared" si="10"/>
        <v>12258</v>
      </c>
      <c r="AS47" s="12">
        <f t="shared" si="10"/>
        <v>12258</v>
      </c>
      <c r="AT47" s="12">
        <f t="shared" ref="AT47:AY48" si="11">ROUNDUP(AT19*0.87,)+25</f>
        <v>12010</v>
      </c>
      <c r="AU47" s="12">
        <f t="shared" si="11"/>
        <v>12010</v>
      </c>
      <c r="AV47" s="12">
        <f t="shared" si="11"/>
        <v>12010</v>
      </c>
      <c r="AW47" s="12">
        <f t="shared" si="11"/>
        <v>12010</v>
      </c>
      <c r="AX47" s="12">
        <f t="shared" si="11"/>
        <v>12010</v>
      </c>
      <c r="AY47" s="12">
        <f t="shared" si="11"/>
        <v>12506</v>
      </c>
    </row>
    <row r="48" spans="1:51" s="7" customFormat="1" ht="12" customHeight="1">
      <c r="A48" s="13">
        <v>2</v>
      </c>
      <c r="B48" s="12">
        <f t="shared" si="10"/>
        <v>21473</v>
      </c>
      <c r="C48" s="12">
        <f t="shared" si="10"/>
        <v>21473</v>
      </c>
      <c r="D48" s="12">
        <f t="shared" si="10"/>
        <v>21473</v>
      </c>
      <c r="E48" s="12">
        <f t="shared" si="10"/>
        <v>16266</v>
      </c>
      <c r="F48" s="12">
        <f t="shared" si="10"/>
        <v>16266</v>
      </c>
      <c r="G48" s="12">
        <f t="shared" si="10"/>
        <v>17506</v>
      </c>
      <c r="H48" s="12">
        <f t="shared" si="10"/>
        <v>17506</v>
      </c>
      <c r="I48" s="12">
        <f t="shared" si="10"/>
        <v>16679</v>
      </c>
      <c r="J48" s="12">
        <f t="shared" si="10"/>
        <v>16679</v>
      </c>
      <c r="K48" s="12">
        <f t="shared" si="10"/>
        <v>15026</v>
      </c>
      <c r="L48" s="12">
        <f t="shared" si="10"/>
        <v>16679</v>
      </c>
      <c r="M48" s="12">
        <f t="shared" si="10"/>
        <v>16679</v>
      </c>
      <c r="N48" s="12">
        <f t="shared" si="10"/>
        <v>16679</v>
      </c>
      <c r="O48" s="12">
        <f t="shared" si="10"/>
        <v>15853</v>
      </c>
      <c r="P48" s="12">
        <f t="shared" si="10"/>
        <v>15853</v>
      </c>
      <c r="Q48" s="12">
        <f t="shared" si="10"/>
        <v>14613</v>
      </c>
      <c r="R48" s="12">
        <f t="shared" si="10"/>
        <v>13787</v>
      </c>
      <c r="S48" s="12">
        <f t="shared" si="10"/>
        <v>13787</v>
      </c>
      <c r="T48" s="12">
        <f t="shared" si="10"/>
        <v>13787</v>
      </c>
      <c r="U48" s="12">
        <f t="shared" si="10"/>
        <v>13787</v>
      </c>
      <c r="V48" s="12">
        <f t="shared" si="10"/>
        <v>13787</v>
      </c>
      <c r="W48" s="12">
        <f t="shared" si="10"/>
        <v>13787</v>
      </c>
      <c r="X48" s="12">
        <f t="shared" si="10"/>
        <v>13787</v>
      </c>
      <c r="Y48" s="12">
        <f t="shared" si="10"/>
        <v>13249</v>
      </c>
      <c r="Z48" s="12">
        <f t="shared" si="10"/>
        <v>13249</v>
      </c>
      <c r="AA48" s="12">
        <f t="shared" si="10"/>
        <v>13249</v>
      </c>
      <c r="AB48" s="12">
        <f t="shared" si="10"/>
        <v>13787</v>
      </c>
      <c r="AC48" s="12">
        <f t="shared" si="10"/>
        <v>13787</v>
      </c>
      <c r="AD48" s="12">
        <f t="shared" si="10"/>
        <v>13787</v>
      </c>
      <c r="AE48" s="12">
        <f t="shared" si="10"/>
        <v>13787</v>
      </c>
      <c r="AF48" s="12">
        <f t="shared" si="10"/>
        <v>13291</v>
      </c>
      <c r="AG48" s="12">
        <f t="shared" si="10"/>
        <v>13291</v>
      </c>
      <c r="AH48" s="12">
        <f t="shared" si="10"/>
        <v>13291</v>
      </c>
      <c r="AI48" s="12">
        <f t="shared" si="10"/>
        <v>13291</v>
      </c>
      <c r="AJ48" s="12">
        <f t="shared" si="10"/>
        <v>13291</v>
      </c>
      <c r="AK48" s="12">
        <f t="shared" si="10"/>
        <v>14365</v>
      </c>
      <c r="AL48" s="12">
        <f t="shared" si="10"/>
        <v>14365</v>
      </c>
      <c r="AM48" s="12">
        <f t="shared" si="10"/>
        <v>13291</v>
      </c>
      <c r="AN48" s="12">
        <f t="shared" si="10"/>
        <v>13291</v>
      </c>
      <c r="AO48" s="12">
        <f t="shared" si="10"/>
        <v>13291</v>
      </c>
      <c r="AP48" s="12">
        <f t="shared" si="10"/>
        <v>13291</v>
      </c>
      <c r="AQ48" s="12">
        <f t="shared" si="10"/>
        <v>13291</v>
      </c>
      <c r="AR48" s="12">
        <f t="shared" si="10"/>
        <v>13787</v>
      </c>
      <c r="AS48" s="12">
        <f t="shared" si="10"/>
        <v>13787</v>
      </c>
      <c r="AT48" s="12">
        <f t="shared" si="11"/>
        <v>13539</v>
      </c>
      <c r="AU48" s="12">
        <f t="shared" si="11"/>
        <v>13539</v>
      </c>
      <c r="AV48" s="12">
        <f t="shared" si="11"/>
        <v>13539</v>
      </c>
      <c r="AW48" s="12">
        <f t="shared" si="11"/>
        <v>13539</v>
      </c>
      <c r="AX48" s="12">
        <f t="shared" si="11"/>
        <v>13539</v>
      </c>
      <c r="AY48" s="12">
        <f t="shared" si="11"/>
        <v>14035</v>
      </c>
    </row>
    <row r="49" spans="1:51" s="7" customFormat="1" ht="12" customHeight="1">
      <c r="A49" s="12" t="s">
        <v>81</v>
      </c>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row>
    <row r="50" spans="1:51" s="7" customFormat="1" ht="12" customHeight="1">
      <c r="A50" s="13">
        <v>1</v>
      </c>
      <c r="B50" s="12">
        <f t="shared" ref="B50:AS51" si="12">ROUNDUP(B22*0.87,)+25</f>
        <v>23994</v>
      </c>
      <c r="C50" s="12">
        <f t="shared" si="12"/>
        <v>23994</v>
      </c>
      <c r="D50" s="12">
        <f t="shared" si="12"/>
        <v>23994</v>
      </c>
      <c r="E50" s="12">
        <f t="shared" si="12"/>
        <v>17134</v>
      </c>
      <c r="F50" s="12">
        <f t="shared" si="12"/>
        <v>17134</v>
      </c>
      <c r="G50" s="12">
        <f t="shared" si="12"/>
        <v>18374</v>
      </c>
      <c r="H50" s="12">
        <f t="shared" si="12"/>
        <v>18374</v>
      </c>
      <c r="I50" s="12">
        <f t="shared" si="12"/>
        <v>17547</v>
      </c>
      <c r="J50" s="12">
        <f t="shared" si="12"/>
        <v>17547</v>
      </c>
      <c r="K50" s="12">
        <f t="shared" si="12"/>
        <v>15894</v>
      </c>
      <c r="L50" s="12">
        <f t="shared" si="12"/>
        <v>17547</v>
      </c>
      <c r="M50" s="12">
        <f t="shared" si="12"/>
        <v>17547</v>
      </c>
      <c r="N50" s="12">
        <f t="shared" si="12"/>
        <v>17547</v>
      </c>
      <c r="O50" s="12">
        <f t="shared" si="12"/>
        <v>16721</v>
      </c>
      <c r="P50" s="12">
        <f t="shared" si="12"/>
        <v>16721</v>
      </c>
      <c r="Q50" s="12">
        <f t="shared" si="12"/>
        <v>15481</v>
      </c>
      <c r="R50" s="12">
        <f t="shared" si="12"/>
        <v>14655</v>
      </c>
      <c r="S50" s="12">
        <f t="shared" si="12"/>
        <v>14655</v>
      </c>
      <c r="T50" s="12">
        <f t="shared" si="12"/>
        <v>14655</v>
      </c>
      <c r="U50" s="12">
        <f t="shared" si="12"/>
        <v>14655</v>
      </c>
      <c r="V50" s="12">
        <f t="shared" si="12"/>
        <v>14655</v>
      </c>
      <c r="W50" s="12">
        <f t="shared" si="12"/>
        <v>14655</v>
      </c>
      <c r="X50" s="12">
        <f t="shared" si="12"/>
        <v>14655</v>
      </c>
      <c r="Y50" s="12">
        <f t="shared" si="12"/>
        <v>14117</v>
      </c>
      <c r="Z50" s="12">
        <f t="shared" si="12"/>
        <v>14117</v>
      </c>
      <c r="AA50" s="12">
        <f t="shared" si="12"/>
        <v>14117</v>
      </c>
      <c r="AB50" s="12">
        <f t="shared" si="12"/>
        <v>13911</v>
      </c>
      <c r="AC50" s="12">
        <f t="shared" si="12"/>
        <v>13911</v>
      </c>
      <c r="AD50" s="12">
        <f t="shared" si="12"/>
        <v>13911</v>
      </c>
      <c r="AE50" s="12">
        <f t="shared" si="12"/>
        <v>13911</v>
      </c>
      <c r="AF50" s="12">
        <f t="shared" si="12"/>
        <v>13415</v>
      </c>
      <c r="AG50" s="12">
        <f t="shared" si="12"/>
        <v>13415</v>
      </c>
      <c r="AH50" s="12">
        <f t="shared" si="12"/>
        <v>13415</v>
      </c>
      <c r="AI50" s="12">
        <f t="shared" si="12"/>
        <v>13415</v>
      </c>
      <c r="AJ50" s="12">
        <f t="shared" si="12"/>
        <v>13415</v>
      </c>
      <c r="AK50" s="12">
        <f t="shared" si="12"/>
        <v>14489</v>
      </c>
      <c r="AL50" s="12">
        <f t="shared" si="12"/>
        <v>14489</v>
      </c>
      <c r="AM50" s="12">
        <f t="shared" si="12"/>
        <v>13415</v>
      </c>
      <c r="AN50" s="12">
        <f t="shared" si="12"/>
        <v>13415</v>
      </c>
      <c r="AO50" s="12">
        <f t="shared" si="12"/>
        <v>13415</v>
      </c>
      <c r="AP50" s="12">
        <f t="shared" si="12"/>
        <v>13415</v>
      </c>
      <c r="AQ50" s="12">
        <f t="shared" si="12"/>
        <v>13415</v>
      </c>
      <c r="AR50" s="12">
        <f t="shared" si="12"/>
        <v>13911</v>
      </c>
      <c r="AS50" s="12">
        <f t="shared" si="12"/>
        <v>13911</v>
      </c>
      <c r="AT50" s="12">
        <f t="shared" ref="AT50:AY51" si="13">ROUNDUP(AT22*0.87,)+25</f>
        <v>13663</v>
      </c>
      <c r="AU50" s="12">
        <f t="shared" si="13"/>
        <v>13663</v>
      </c>
      <c r="AV50" s="12">
        <f t="shared" si="13"/>
        <v>13663</v>
      </c>
      <c r="AW50" s="12">
        <f t="shared" si="13"/>
        <v>13663</v>
      </c>
      <c r="AX50" s="12">
        <f t="shared" si="13"/>
        <v>13663</v>
      </c>
      <c r="AY50" s="12">
        <f t="shared" si="13"/>
        <v>14159</v>
      </c>
    </row>
    <row r="51" spans="1:51" s="7" customFormat="1" ht="12" customHeight="1">
      <c r="A51" s="60">
        <v>2</v>
      </c>
      <c r="B51" s="12">
        <f t="shared" si="12"/>
        <v>25606</v>
      </c>
      <c r="C51" s="12">
        <f t="shared" si="12"/>
        <v>25606</v>
      </c>
      <c r="D51" s="12">
        <f t="shared" si="12"/>
        <v>25606</v>
      </c>
      <c r="E51" s="12">
        <f t="shared" si="12"/>
        <v>18746</v>
      </c>
      <c r="F51" s="12">
        <f t="shared" si="12"/>
        <v>18746</v>
      </c>
      <c r="G51" s="12">
        <f t="shared" si="12"/>
        <v>19985</v>
      </c>
      <c r="H51" s="12">
        <f t="shared" si="12"/>
        <v>19985</v>
      </c>
      <c r="I51" s="12">
        <f t="shared" si="12"/>
        <v>19159</v>
      </c>
      <c r="J51" s="12">
        <f t="shared" si="12"/>
        <v>19159</v>
      </c>
      <c r="K51" s="12">
        <f t="shared" si="12"/>
        <v>17506</v>
      </c>
      <c r="L51" s="12">
        <f t="shared" si="12"/>
        <v>19159</v>
      </c>
      <c r="M51" s="12">
        <f t="shared" si="12"/>
        <v>19159</v>
      </c>
      <c r="N51" s="12">
        <f t="shared" si="12"/>
        <v>19159</v>
      </c>
      <c r="O51" s="12">
        <f t="shared" si="12"/>
        <v>18332</v>
      </c>
      <c r="P51" s="12">
        <f t="shared" si="12"/>
        <v>18332</v>
      </c>
      <c r="Q51" s="12">
        <f t="shared" si="12"/>
        <v>17093</v>
      </c>
      <c r="R51" s="12">
        <f t="shared" si="12"/>
        <v>16266</v>
      </c>
      <c r="S51" s="12">
        <f t="shared" si="12"/>
        <v>16266</v>
      </c>
      <c r="T51" s="12">
        <f t="shared" si="12"/>
        <v>16266</v>
      </c>
      <c r="U51" s="12">
        <f t="shared" si="12"/>
        <v>16266</v>
      </c>
      <c r="V51" s="12">
        <f t="shared" si="12"/>
        <v>16266</v>
      </c>
      <c r="W51" s="12">
        <f t="shared" si="12"/>
        <v>16266</v>
      </c>
      <c r="X51" s="12">
        <f t="shared" si="12"/>
        <v>16266</v>
      </c>
      <c r="Y51" s="12">
        <f t="shared" si="12"/>
        <v>15729</v>
      </c>
      <c r="Z51" s="12">
        <f t="shared" si="12"/>
        <v>15729</v>
      </c>
      <c r="AA51" s="12">
        <f t="shared" si="12"/>
        <v>15729</v>
      </c>
      <c r="AB51" s="12">
        <f t="shared" si="12"/>
        <v>15440</v>
      </c>
      <c r="AC51" s="12">
        <f t="shared" si="12"/>
        <v>15440</v>
      </c>
      <c r="AD51" s="12">
        <f t="shared" si="12"/>
        <v>15440</v>
      </c>
      <c r="AE51" s="12">
        <f t="shared" si="12"/>
        <v>15440</v>
      </c>
      <c r="AF51" s="12">
        <f t="shared" si="12"/>
        <v>14944</v>
      </c>
      <c r="AG51" s="12">
        <f t="shared" si="12"/>
        <v>14944</v>
      </c>
      <c r="AH51" s="12">
        <f t="shared" si="12"/>
        <v>14944</v>
      </c>
      <c r="AI51" s="12">
        <f t="shared" si="12"/>
        <v>14944</v>
      </c>
      <c r="AJ51" s="12">
        <f t="shared" si="12"/>
        <v>14944</v>
      </c>
      <c r="AK51" s="12">
        <f t="shared" si="12"/>
        <v>16018</v>
      </c>
      <c r="AL51" s="12">
        <f t="shared" si="12"/>
        <v>16018</v>
      </c>
      <c r="AM51" s="12">
        <f t="shared" si="12"/>
        <v>14944</v>
      </c>
      <c r="AN51" s="12">
        <f t="shared" si="12"/>
        <v>14944</v>
      </c>
      <c r="AO51" s="12">
        <f t="shared" si="12"/>
        <v>14944</v>
      </c>
      <c r="AP51" s="12">
        <f t="shared" si="12"/>
        <v>14944</v>
      </c>
      <c r="AQ51" s="12">
        <f t="shared" si="12"/>
        <v>14944</v>
      </c>
      <c r="AR51" s="12">
        <f t="shared" si="12"/>
        <v>15440</v>
      </c>
      <c r="AS51" s="12">
        <f t="shared" si="12"/>
        <v>15440</v>
      </c>
      <c r="AT51" s="12">
        <f t="shared" si="13"/>
        <v>15192</v>
      </c>
      <c r="AU51" s="12">
        <f t="shared" si="13"/>
        <v>15192</v>
      </c>
      <c r="AV51" s="12">
        <f t="shared" si="13"/>
        <v>15192</v>
      </c>
      <c r="AW51" s="12">
        <f t="shared" si="13"/>
        <v>15192</v>
      </c>
      <c r="AX51" s="12">
        <f t="shared" si="13"/>
        <v>15192</v>
      </c>
      <c r="AY51" s="12">
        <f t="shared" si="13"/>
        <v>15688</v>
      </c>
    </row>
    <row r="52" spans="1:51" s="7" customFormat="1" ht="12" customHeight="1">
      <c r="A52" s="61" t="s">
        <v>82</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row>
    <row r="53" spans="1:51" s="7" customFormat="1" ht="12" customHeight="1">
      <c r="A53" s="177">
        <v>1</v>
      </c>
      <c r="B53" s="12">
        <f t="shared" ref="B53:AS56" si="14">ROUNDUP(B25*0.87,)+25</f>
        <v>31185</v>
      </c>
      <c r="C53" s="12">
        <f t="shared" si="14"/>
        <v>31185</v>
      </c>
      <c r="D53" s="12">
        <f t="shared" si="14"/>
        <v>31185</v>
      </c>
      <c r="E53" s="12">
        <f t="shared" si="14"/>
        <v>26721</v>
      </c>
      <c r="F53" s="12">
        <f t="shared" si="14"/>
        <v>26721</v>
      </c>
      <c r="G53" s="12">
        <f t="shared" si="14"/>
        <v>27961</v>
      </c>
      <c r="H53" s="12">
        <f t="shared" si="14"/>
        <v>27961</v>
      </c>
      <c r="I53" s="12">
        <f t="shared" si="14"/>
        <v>27135</v>
      </c>
      <c r="J53" s="12">
        <f t="shared" si="14"/>
        <v>27135</v>
      </c>
      <c r="K53" s="12">
        <f t="shared" si="14"/>
        <v>25482</v>
      </c>
      <c r="L53" s="12">
        <f t="shared" si="14"/>
        <v>27135</v>
      </c>
      <c r="M53" s="12">
        <f t="shared" si="14"/>
        <v>27135</v>
      </c>
      <c r="N53" s="12">
        <f t="shared" si="14"/>
        <v>27135</v>
      </c>
      <c r="O53" s="12">
        <f t="shared" si="14"/>
        <v>26308</v>
      </c>
      <c r="P53" s="12">
        <f t="shared" si="14"/>
        <v>26308</v>
      </c>
      <c r="Q53" s="12">
        <f t="shared" si="14"/>
        <v>25068</v>
      </c>
      <c r="R53" s="12">
        <f t="shared" si="14"/>
        <v>24242</v>
      </c>
      <c r="S53" s="12">
        <f t="shared" si="14"/>
        <v>24242</v>
      </c>
      <c r="T53" s="12">
        <f t="shared" si="14"/>
        <v>24242</v>
      </c>
      <c r="U53" s="12">
        <f t="shared" si="14"/>
        <v>24242</v>
      </c>
      <c r="V53" s="12">
        <f t="shared" si="14"/>
        <v>24242</v>
      </c>
      <c r="W53" s="12">
        <f t="shared" si="14"/>
        <v>24242</v>
      </c>
      <c r="X53" s="12">
        <f t="shared" si="14"/>
        <v>24242</v>
      </c>
      <c r="Y53" s="12">
        <f t="shared" si="14"/>
        <v>23705</v>
      </c>
      <c r="Z53" s="12">
        <f t="shared" si="14"/>
        <v>23705</v>
      </c>
      <c r="AA53" s="12">
        <f t="shared" si="14"/>
        <v>23705</v>
      </c>
      <c r="AB53" s="12">
        <f t="shared" si="14"/>
        <v>20936</v>
      </c>
      <c r="AC53" s="12">
        <f t="shared" si="14"/>
        <v>20936</v>
      </c>
      <c r="AD53" s="12">
        <f t="shared" si="14"/>
        <v>20936</v>
      </c>
      <c r="AE53" s="12">
        <f t="shared" si="14"/>
        <v>20936</v>
      </c>
      <c r="AF53" s="12">
        <f t="shared" si="14"/>
        <v>20440</v>
      </c>
      <c r="AG53" s="12">
        <f t="shared" si="14"/>
        <v>20440</v>
      </c>
      <c r="AH53" s="12">
        <f t="shared" si="14"/>
        <v>20440</v>
      </c>
      <c r="AI53" s="12">
        <f t="shared" si="14"/>
        <v>20440</v>
      </c>
      <c r="AJ53" s="12">
        <f t="shared" si="14"/>
        <v>20440</v>
      </c>
      <c r="AK53" s="12">
        <f t="shared" si="14"/>
        <v>21514</v>
      </c>
      <c r="AL53" s="12">
        <f t="shared" si="14"/>
        <v>21514</v>
      </c>
      <c r="AM53" s="12">
        <f t="shared" si="14"/>
        <v>20440</v>
      </c>
      <c r="AN53" s="12">
        <f t="shared" si="14"/>
        <v>20440</v>
      </c>
      <c r="AO53" s="12">
        <f t="shared" si="14"/>
        <v>20440</v>
      </c>
      <c r="AP53" s="12">
        <f t="shared" si="14"/>
        <v>20440</v>
      </c>
      <c r="AQ53" s="12">
        <f t="shared" si="14"/>
        <v>20440</v>
      </c>
      <c r="AR53" s="12">
        <f t="shared" si="14"/>
        <v>20936</v>
      </c>
      <c r="AS53" s="12">
        <f t="shared" si="14"/>
        <v>20936</v>
      </c>
      <c r="AT53" s="12">
        <f t="shared" ref="AT53:AY55" si="15">ROUNDUP(AT25*0.87,)+25</f>
        <v>20688</v>
      </c>
      <c r="AU53" s="12">
        <f t="shared" si="15"/>
        <v>20688</v>
      </c>
      <c r="AV53" s="12">
        <f t="shared" si="15"/>
        <v>20688</v>
      </c>
      <c r="AW53" s="12">
        <f t="shared" si="15"/>
        <v>20688</v>
      </c>
      <c r="AX53" s="12">
        <f t="shared" si="15"/>
        <v>20688</v>
      </c>
      <c r="AY53" s="12">
        <f t="shared" si="15"/>
        <v>21184</v>
      </c>
    </row>
    <row r="54" spans="1:51" s="7" customFormat="1" ht="12" customHeight="1">
      <c r="A54" s="178">
        <v>2</v>
      </c>
      <c r="B54" s="12">
        <f t="shared" si="14"/>
        <v>31185</v>
      </c>
      <c r="C54" s="12">
        <f t="shared" si="14"/>
        <v>31185</v>
      </c>
      <c r="D54" s="12">
        <f t="shared" si="14"/>
        <v>31185</v>
      </c>
      <c r="E54" s="12">
        <f t="shared" si="14"/>
        <v>26721</v>
      </c>
      <c r="F54" s="12">
        <f t="shared" si="14"/>
        <v>26721</v>
      </c>
      <c r="G54" s="12">
        <f t="shared" si="14"/>
        <v>27961</v>
      </c>
      <c r="H54" s="12">
        <f t="shared" si="14"/>
        <v>27961</v>
      </c>
      <c r="I54" s="12">
        <f t="shared" si="14"/>
        <v>27135</v>
      </c>
      <c r="J54" s="12">
        <f t="shared" si="14"/>
        <v>27135</v>
      </c>
      <c r="K54" s="12">
        <f t="shared" si="14"/>
        <v>25482</v>
      </c>
      <c r="L54" s="12">
        <f t="shared" si="14"/>
        <v>27135</v>
      </c>
      <c r="M54" s="12">
        <f t="shared" si="14"/>
        <v>27135</v>
      </c>
      <c r="N54" s="12">
        <f t="shared" si="14"/>
        <v>27135</v>
      </c>
      <c r="O54" s="12">
        <f t="shared" si="14"/>
        <v>26308</v>
      </c>
      <c r="P54" s="12">
        <f t="shared" si="14"/>
        <v>26308</v>
      </c>
      <c r="Q54" s="12">
        <f t="shared" si="14"/>
        <v>25068</v>
      </c>
      <c r="R54" s="12">
        <f t="shared" si="14"/>
        <v>24242</v>
      </c>
      <c r="S54" s="12">
        <f t="shared" si="14"/>
        <v>24242</v>
      </c>
      <c r="T54" s="12">
        <f t="shared" si="14"/>
        <v>24242</v>
      </c>
      <c r="U54" s="12">
        <f t="shared" si="14"/>
        <v>24242</v>
      </c>
      <c r="V54" s="12">
        <f t="shared" si="14"/>
        <v>24242</v>
      </c>
      <c r="W54" s="12">
        <f t="shared" si="14"/>
        <v>24242</v>
      </c>
      <c r="X54" s="12">
        <f t="shared" si="14"/>
        <v>24242</v>
      </c>
      <c r="Y54" s="12">
        <f t="shared" si="14"/>
        <v>23705</v>
      </c>
      <c r="Z54" s="12">
        <f t="shared" si="14"/>
        <v>23705</v>
      </c>
      <c r="AA54" s="12">
        <f t="shared" si="14"/>
        <v>23705</v>
      </c>
      <c r="AB54" s="12">
        <f t="shared" si="14"/>
        <v>20936</v>
      </c>
      <c r="AC54" s="12">
        <f t="shared" si="14"/>
        <v>20936</v>
      </c>
      <c r="AD54" s="12">
        <f t="shared" si="14"/>
        <v>20936</v>
      </c>
      <c r="AE54" s="12">
        <f t="shared" si="14"/>
        <v>20936</v>
      </c>
      <c r="AF54" s="12">
        <f t="shared" si="14"/>
        <v>20440</v>
      </c>
      <c r="AG54" s="12">
        <f t="shared" si="14"/>
        <v>20440</v>
      </c>
      <c r="AH54" s="12">
        <f t="shared" si="14"/>
        <v>20440</v>
      </c>
      <c r="AI54" s="12">
        <f t="shared" si="14"/>
        <v>20440</v>
      </c>
      <c r="AJ54" s="12">
        <f t="shared" si="14"/>
        <v>20440</v>
      </c>
      <c r="AK54" s="12">
        <f t="shared" si="14"/>
        <v>21514</v>
      </c>
      <c r="AL54" s="12">
        <f t="shared" si="14"/>
        <v>21514</v>
      </c>
      <c r="AM54" s="12">
        <f t="shared" si="14"/>
        <v>20440</v>
      </c>
      <c r="AN54" s="12">
        <f t="shared" si="14"/>
        <v>20440</v>
      </c>
      <c r="AO54" s="12">
        <f t="shared" si="14"/>
        <v>20440</v>
      </c>
      <c r="AP54" s="12">
        <f t="shared" si="14"/>
        <v>20440</v>
      </c>
      <c r="AQ54" s="12">
        <f t="shared" si="14"/>
        <v>20440</v>
      </c>
      <c r="AR54" s="12">
        <f t="shared" si="14"/>
        <v>20936</v>
      </c>
      <c r="AS54" s="12">
        <f t="shared" si="14"/>
        <v>20936</v>
      </c>
      <c r="AT54" s="12">
        <f t="shared" si="15"/>
        <v>20688</v>
      </c>
      <c r="AU54" s="12">
        <f t="shared" si="15"/>
        <v>20688</v>
      </c>
      <c r="AV54" s="12">
        <f t="shared" si="15"/>
        <v>20688</v>
      </c>
      <c r="AW54" s="12">
        <f t="shared" si="15"/>
        <v>20688</v>
      </c>
      <c r="AX54" s="12">
        <f t="shared" si="15"/>
        <v>20688</v>
      </c>
      <c r="AY54" s="12">
        <f t="shared" si="15"/>
        <v>21184</v>
      </c>
    </row>
    <row r="55" spans="1:51" s="7" customFormat="1" ht="12" customHeight="1">
      <c r="A55" s="60">
        <v>3</v>
      </c>
      <c r="B55" s="12">
        <f t="shared" si="14"/>
        <v>31185</v>
      </c>
      <c r="C55" s="12">
        <f t="shared" si="14"/>
        <v>31185</v>
      </c>
      <c r="D55" s="12">
        <f t="shared" si="14"/>
        <v>31185</v>
      </c>
      <c r="E55" s="12">
        <f t="shared" si="14"/>
        <v>26721</v>
      </c>
      <c r="F55" s="12">
        <f t="shared" si="14"/>
        <v>26721</v>
      </c>
      <c r="G55" s="12">
        <f t="shared" si="14"/>
        <v>27961</v>
      </c>
      <c r="H55" s="12">
        <f t="shared" si="14"/>
        <v>27961</v>
      </c>
      <c r="I55" s="12">
        <f t="shared" si="14"/>
        <v>27135</v>
      </c>
      <c r="J55" s="12">
        <f t="shared" si="14"/>
        <v>27135</v>
      </c>
      <c r="K55" s="12">
        <f t="shared" si="14"/>
        <v>25482</v>
      </c>
      <c r="L55" s="12">
        <f t="shared" si="14"/>
        <v>27135</v>
      </c>
      <c r="M55" s="12">
        <f t="shared" si="14"/>
        <v>27135</v>
      </c>
      <c r="N55" s="12">
        <f t="shared" si="14"/>
        <v>27135</v>
      </c>
      <c r="O55" s="12">
        <f t="shared" si="14"/>
        <v>26308</v>
      </c>
      <c r="P55" s="12">
        <f t="shared" si="14"/>
        <v>26308</v>
      </c>
      <c r="Q55" s="12">
        <f t="shared" si="14"/>
        <v>25068</v>
      </c>
      <c r="R55" s="12">
        <f t="shared" si="14"/>
        <v>24242</v>
      </c>
      <c r="S55" s="12">
        <f t="shared" si="14"/>
        <v>24242</v>
      </c>
      <c r="T55" s="12">
        <f t="shared" si="14"/>
        <v>24242</v>
      </c>
      <c r="U55" s="12">
        <f t="shared" si="14"/>
        <v>24242</v>
      </c>
      <c r="V55" s="12">
        <f t="shared" si="14"/>
        <v>24242</v>
      </c>
      <c r="W55" s="12">
        <f t="shared" si="14"/>
        <v>24242</v>
      </c>
      <c r="X55" s="12">
        <f t="shared" si="14"/>
        <v>24242</v>
      </c>
      <c r="Y55" s="12">
        <f t="shared" si="14"/>
        <v>23705</v>
      </c>
      <c r="Z55" s="12">
        <f t="shared" si="14"/>
        <v>23705</v>
      </c>
      <c r="AA55" s="12">
        <f t="shared" si="14"/>
        <v>23705</v>
      </c>
      <c r="AB55" s="12">
        <f t="shared" si="14"/>
        <v>20936</v>
      </c>
      <c r="AC55" s="12">
        <f t="shared" si="14"/>
        <v>20936</v>
      </c>
      <c r="AD55" s="12">
        <f t="shared" si="14"/>
        <v>20936</v>
      </c>
      <c r="AE55" s="12">
        <f t="shared" si="14"/>
        <v>20936</v>
      </c>
      <c r="AF55" s="12">
        <f t="shared" si="14"/>
        <v>20440</v>
      </c>
      <c r="AG55" s="12">
        <f t="shared" si="14"/>
        <v>20440</v>
      </c>
      <c r="AH55" s="12">
        <f t="shared" si="14"/>
        <v>20440</v>
      </c>
      <c r="AI55" s="12">
        <f t="shared" si="14"/>
        <v>20440</v>
      </c>
      <c r="AJ55" s="12">
        <f t="shared" si="14"/>
        <v>20440</v>
      </c>
      <c r="AK55" s="12">
        <f t="shared" si="14"/>
        <v>21514</v>
      </c>
      <c r="AL55" s="12">
        <f t="shared" si="14"/>
        <v>21514</v>
      </c>
      <c r="AM55" s="12">
        <f t="shared" si="14"/>
        <v>20440</v>
      </c>
      <c r="AN55" s="12">
        <f t="shared" si="14"/>
        <v>20440</v>
      </c>
      <c r="AO55" s="12">
        <f t="shared" si="14"/>
        <v>20440</v>
      </c>
      <c r="AP55" s="12">
        <f t="shared" si="14"/>
        <v>20440</v>
      </c>
      <c r="AQ55" s="12">
        <f t="shared" si="14"/>
        <v>20440</v>
      </c>
      <c r="AR55" s="12">
        <f t="shared" si="14"/>
        <v>20936</v>
      </c>
      <c r="AS55" s="12">
        <f t="shared" si="14"/>
        <v>20936</v>
      </c>
      <c r="AT55" s="12">
        <f t="shared" si="15"/>
        <v>20688</v>
      </c>
      <c r="AU55" s="12">
        <f t="shared" si="15"/>
        <v>20688</v>
      </c>
      <c r="AV55" s="12">
        <f t="shared" si="15"/>
        <v>20688</v>
      </c>
      <c r="AW55" s="12">
        <f t="shared" si="15"/>
        <v>20688</v>
      </c>
      <c r="AX55" s="12">
        <f t="shared" si="15"/>
        <v>20688</v>
      </c>
      <c r="AY55" s="12">
        <f t="shared" si="15"/>
        <v>21184</v>
      </c>
    </row>
    <row r="56" spans="1:51" s="7" customFormat="1" ht="12" customHeight="1">
      <c r="A56" s="60">
        <v>4</v>
      </c>
      <c r="B56" s="12">
        <f t="shared" si="14"/>
        <v>31185</v>
      </c>
      <c r="C56" s="12">
        <f t="shared" si="14"/>
        <v>31185</v>
      </c>
      <c r="D56" s="12">
        <f t="shared" si="14"/>
        <v>31185</v>
      </c>
      <c r="E56" s="12">
        <f t="shared" si="14"/>
        <v>26721</v>
      </c>
      <c r="F56" s="12">
        <f t="shared" si="14"/>
        <v>26721</v>
      </c>
      <c r="G56" s="12">
        <f t="shared" si="14"/>
        <v>27961</v>
      </c>
      <c r="H56" s="12">
        <f t="shared" si="14"/>
        <v>27961</v>
      </c>
      <c r="I56" s="12">
        <f t="shared" si="14"/>
        <v>27135</v>
      </c>
      <c r="J56" s="12">
        <f t="shared" si="14"/>
        <v>27135</v>
      </c>
      <c r="K56" s="12">
        <f t="shared" si="14"/>
        <v>25482</v>
      </c>
      <c r="L56" s="12">
        <f t="shared" si="14"/>
        <v>27135</v>
      </c>
      <c r="M56" s="12">
        <f t="shared" si="14"/>
        <v>27135</v>
      </c>
      <c r="N56" s="12">
        <f t="shared" si="14"/>
        <v>27135</v>
      </c>
      <c r="O56" s="12">
        <f t="shared" si="14"/>
        <v>26308</v>
      </c>
      <c r="P56" s="12">
        <f t="shared" si="14"/>
        <v>26308</v>
      </c>
      <c r="Q56" s="12">
        <f t="shared" si="14"/>
        <v>25068</v>
      </c>
      <c r="R56" s="12">
        <f t="shared" si="14"/>
        <v>24242</v>
      </c>
      <c r="S56" s="12">
        <f t="shared" si="14"/>
        <v>24242</v>
      </c>
      <c r="T56" s="12">
        <f t="shared" si="14"/>
        <v>24242</v>
      </c>
      <c r="U56" s="12">
        <f t="shared" si="14"/>
        <v>24242</v>
      </c>
      <c r="V56" s="12">
        <f t="shared" si="14"/>
        <v>24242</v>
      </c>
      <c r="W56" s="12">
        <f t="shared" si="14"/>
        <v>24242</v>
      </c>
      <c r="X56" s="12">
        <f t="shared" si="14"/>
        <v>24242</v>
      </c>
      <c r="Y56" s="12">
        <f t="shared" si="14"/>
        <v>23705</v>
      </c>
      <c r="Z56" s="12">
        <f t="shared" si="14"/>
        <v>23705</v>
      </c>
      <c r="AA56" s="12">
        <f t="shared" si="14"/>
        <v>23705</v>
      </c>
      <c r="AB56" s="12">
        <f t="shared" si="14"/>
        <v>20936</v>
      </c>
      <c r="AC56" s="12">
        <f t="shared" si="14"/>
        <v>20936</v>
      </c>
      <c r="AD56" s="12">
        <f t="shared" si="14"/>
        <v>20936</v>
      </c>
      <c r="AE56" s="12">
        <f t="shared" si="14"/>
        <v>20936</v>
      </c>
      <c r="AF56" s="12">
        <f t="shared" si="14"/>
        <v>20440</v>
      </c>
      <c r="AG56" s="12">
        <f t="shared" si="14"/>
        <v>20440</v>
      </c>
      <c r="AH56" s="12">
        <f t="shared" si="14"/>
        <v>20440</v>
      </c>
      <c r="AI56" s="12">
        <f t="shared" si="14"/>
        <v>20440</v>
      </c>
      <c r="AJ56" s="12">
        <f t="shared" si="14"/>
        <v>20440</v>
      </c>
      <c r="AK56" s="12">
        <f t="shared" si="14"/>
        <v>21514</v>
      </c>
      <c r="AL56" s="12">
        <f t="shared" si="14"/>
        <v>21514</v>
      </c>
      <c r="AM56" s="12">
        <f t="shared" si="14"/>
        <v>20440</v>
      </c>
      <c r="AN56" s="12">
        <f t="shared" si="14"/>
        <v>20440</v>
      </c>
      <c r="AO56" s="12">
        <f t="shared" si="14"/>
        <v>20440</v>
      </c>
      <c r="AP56" s="12">
        <f t="shared" si="14"/>
        <v>20440</v>
      </c>
      <c r="AQ56" s="12">
        <f t="shared" si="14"/>
        <v>20440</v>
      </c>
      <c r="AR56" s="12">
        <f t="shared" si="14"/>
        <v>20936</v>
      </c>
      <c r="AS56" s="12">
        <f t="shared" ref="AS56:AY56" si="16">ROUNDUP(AS28*0.87,)+25</f>
        <v>20936</v>
      </c>
      <c r="AT56" s="12">
        <f t="shared" si="16"/>
        <v>20688</v>
      </c>
      <c r="AU56" s="12">
        <f t="shared" si="16"/>
        <v>20688</v>
      </c>
      <c r="AV56" s="12">
        <f t="shared" si="16"/>
        <v>20688</v>
      </c>
      <c r="AW56" s="12">
        <f t="shared" si="16"/>
        <v>20688</v>
      </c>
      <c r="AX56" s="12">
        <f t="shared" si="16"/>
        <v>20688</v>
      </c>
      <c r="AY56" s="12">
        <f t="shared" si="16"/>
        <v>21184</v>
      </c>
    </row>
    <row r="57" spans="1:51">
      <c r="A57" s="101" t="s">
        <v>96</v>
      </c>
    </row>
    <row r="58" spans="1:51" ht="31.5">
      <c r="A58" s="109" t="s">
        <v>103</v>
      </c>
    </row>
    <row r="59" spans="1:51">
      <c r="A59" s="101" t="s">
        <v>104</v>
      </c>
    </row>
    <row r="60" spans="1:51" ht="72">
      <c r="A60" s="110" t="s">
        <v>132</v>
      </c>
    </row>
    <row r="61" spans="1:51">
      <c r="A61" s="101" t="s">
        <v>104</v>
      </c>
    </row>
    <row r="62" spans="1:51" ht="48">
      <c r="A62" s="110" t="s">
        <v>106</v>
      </c>
    </row>
    <row r="63" spans="1:51">
      <c r="A63" s="101" t="s">
        <v>107</v>
      </c>
    </row>
    <row r="64" spans="1:51" ht="268.5">
      <c r="A64" s="111" t="s">
        <v>108</v>
      </c>
    </row>
  </sheetData>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sheetPr>
  <dimension ref="A1:CA65"/>
  <sheetViews>
    <sheetView workbookViewId="0">
      <pane xSplit="1" topLeftCell="B1" activePane="topRight" state="frozen"/>
      <selection pane="topRight" activeCell="B1" sqref="B1:C1048576"/>
    </sheetView>
  </sheetViews>
  <sheetFormatPr defaultColWidth="9.140625" defaultRowHeight="15"/>
  <cols>
    <col min="1" max="1" width="53.85546875" style="1" customWidth="1"/>
    <col min="2" max="79" width="7.140625" style="5" customWidth="1"/>
    <col min="80" max="16384" width="9.140625" style="5"/>
  </cols>
  <sheetData>
    <row r="1" spans="1:79" s="1" customFormat="1" ht="12.75">
      <c r="A1" s="88" t="s">
        <v>67</v>
      </c>
    </row>
    <row r="2" spans="1:79" s="1" customFormat="1" ht="12.75">
      <c r="A2" s="89" t="s">
        <v>109</v>
      </c>
    </row>
    <row r="3" spans="1:79" s="1" customFormat="1" ht="12.75" hidden="1">
      <c r="A3" s="90" t="s">
        <v>65</v>
      </c>
    </row>
    <row r="4" spans="1:79" s="2" customFormat="1" hidden="1">
      <c r="A4" s="91" t="s">
        <v>92</v>
      </c>
      <c r="B4" s="92">
        <v>46096</v>
      </c>
      <c r="C4" s="92">
        <v>46097</v>
      </c>
      <c r="D4" s="92">
        <v>46098</v>
      </c>
      <c r="E4" s="92">
        <v>46099</v>
      </c>
      <c r="F4" s="92">
        <v>46100</v>
      </c>
      <c r="G4" s="92">
        <v>46101</v>
      </c>
      <c r="H4" s="92">
        <v>46102</v>
      </c>
      <c r="I4" s="92">
        <v>46103</v>
      </c>
      <c r="J4" s="92">
        <v>46104</v>
      </c>
      <c r="K4" s="92">
        <v>46105</v>
      </c>
      <c r="L4" s="92">
        <v>46106</v>
      </c>
      <c r="M4" s="92">
        <v>46107</v>
      </c>
      <c r="N4" s="92">
        <v>46108</v>
      </c>
      <c r="O4" s="92">
        <v>46109</v>
      </c>
      <c r="P4" s="92">
        <v>46110</v>
      </c>
      <c r="Q4" s="92">
        <v>46111</v>
      </c>
      <c r="R4" s="92">
        <v>46112</v>
      </c>
      <c r="S4" s="92">
        <v>46113</v>
      </c>
      <c r="T4" s="92">
        <v>46114</v>
      </c>
      <c r="U4" s="92">
        <v>46115</v>
      </c>
      <c r="V4" s="92">
        <v>46116</v>
      </c>
      <c r="W4" s="92">
        <v>46117</v>
      </c>
      <c r="X4" s="92">
        <v>46118</v>
      </c>
      <c r="Y4" s="92">
        <v>46119</v>
      </c>
      <c r="Z4" s="92">
        <v>46120</v>
      </c>
      <c r="AA4" s="92">
        <v>46121</v>
      </c>
      <c r="AB4" s="92">
        <v>46122</v>
      </c>
      <c r="AC4" s="92">
        <v>46123</v>
      </c>
      <c r="AD4" s="92">
        <v>46124</v>
      </c>
      <c r="AE4" s="92">
        <v>46125</v>
      </c>
      <c r="AF4" s="92">
        <v>46126</v>
      </c>
      <c r="AG4" s="92">
        <v>46127</v>
      </c>
      <c r="AH4" s="92">
        <v>46128</v>
      </c>
      <c r="AI4" s="92">
        <v>46129</v>
      </c>
      <c r="AJ4" s="92">
        <v>46130</v>
      </c>
      <c r="AK4" s="92">
        <v>46131</v>
      </c>
      <c r="AL4" s="92">
        <v>46132</v>
      </c>
      <c r="AM4" s="92">
        <v>46133</v>
      </c>
      <c r="AN4" s="92">
        <v>46134</v>
      </c>
      <c r="AO4" s="92">
        <v>46135</v>
      </c>
      <c r="AP4" s="92">
        <v>46136</v>
      </c>
      <c r="AQ4" s="92">
        <v>46137</v>
      </c>
      <c r="AR4" s="92">
        <v>46138</v>
      </c>
      <c r="AS4" s="92">
        <v>46139</v>
      </c>
      <c r="AT4" s="92">
        <v>46140</v>
      </c>
      <c r="AU4" s="92">
        <v>46141</v>
      </c>
      <c r="AV4" s="92">
        <v>46142</v>
      </c>
      <c r="AW4" s="92">
        <v>46143</v>
      </c>
      <c r="AX4" s="92">
        <v>46144</v>
      </c>
      <c r="AY4" s="92">
        <v>46145</v>
      </c>
      <c r="AZ4" s="92">
        <v>46146</v>
      </c>
      <c r="BA4" s="92">
        <v>46147</v>
      </c>
      <c r="BB4" s="92">
        <v>46148</v>
      </c>
      <c r="BC4" s="92">
        <v>46149</v>
      </c>
      <c r="BD4" s="92">
        <v>46150</v>
      </c>
      <c r="BE4" s="92">
        <v>46151</v>
      </c>
      <c r="BF4" s="92">
        <v>46152</v>
      </c>
      <c r="BG4" s="92">
        <v>46153</v>
      </c>
      <c r="BH4" s="92">
        <v>46154</v>
      </c>
      <c r="BI4" s="92">
        <v>46155</v>
      </c>
      <c r="BJ4" s="92">
        <v>46156</v>
      </c>
      <c r="BK4" s="92">
        <v>46157</v>
      </c>
      <c r="BL4" s="92">
        <v>46158</v>
      </c>
      <c r="BM4" s="92">
        <v>46159</v>
      </c>
      <c r="BN4" s="92">
        <v>46160</v>
      </c>
      <c r="BO4" s="92">
        <v>46161</v>
      </c>
      <c r="BP4" s="92">
        <v>46162</v>
      </c>
      <c r="BQ4" s="92">
        <v>46163</v>
      </c>
      <c r="BR4" s="92">
        <v>46164</v>
      </c>
      <c r="BS4" s="92">
        <v>46165</v>
      </c>
      <c r="BT4" s="92">
        <v>46166</v>
      </c>
      <c r="BU4" s="92">
        <v>46167</v>
      </c>
      <c r="BV4" s="92">
        <v>46168</v>
      </c>
      <c r="BW4" s="92">
        <v>46169</v>
      </c>
      <c r="BX4" s="92">
        <v>46170</v>
      </c>
      <c r="BY4" s="92">
        <v>46171</v>
      </c>
      <c r="BZ4" s="92">
        <v>46172</v>
      </c>
      <c r="CA4" s="92">
        <v>46173</v>
      </c>
    </row>
    <row r="5" spans="1:79" s="2" customFormat="1" hidden="1">
      <c r="A5" s="10"/>
      <c r="B5" s="54"/>
      <c r="C5" s="54"/>
      <c r="D5" s="54"/>
      <c r="E5" s="54"/>
    </row>
    <row r="6" spans="1:79" s="3" customFormat="1" ht="12" hidden="1" customHeight="1">
      <c r="A6" s="59" t="s">
        <v>68</v>
      </c>
    </row>
    <row r="7" spans="1:79" s="3" customFormat="1" ht="12" hidden="1" customHeight="1">
      <c r="A7" s="14">
        <v>1</v>
      </c>
      <c r="B7" s="59">
        <f>BRIGHT!B6</f>
        <v>9630</v>
      </c>
      <c r="C7" s="59">
        <f>BRIGHT!C6</f>
        <v>11430</v>
      </c>
      <c r="D7" s="59">
        <f>BRIGHT!D6</f>
        <v>11430</v>
      </c>
      <c r="E7" s="59">
        <f>BRIGHT!E6</f>
        <v>11430</v>
      </c>
      <c r="F7" s="59">
        <f>BRIGHT!F6</f>
        <v>10530</v>
      </c>
      <c r="G7" s="59">
        <f>BRIGHT!G6</f>
        <v>10530</v>
      </c>
      <c r="H7" s="59">
        <f>BRIGHT!H6</f>
        <v>9180</v>
      </c>
      <c r="I7" s="59">
        <f>BRIGHT!I6</f>
        <v>8280</v>
      </c>
      <c r="J7" s="59">
        <f>BRIGHT!J6</f>
        <v>8280</v>
      </c>
      <c r="K7" s="59">
        <f>BRIGHT!K6</f>
        <v>8280</v>
      </c>
      <c r="L7" s="59">
        <f>BRIGHT!L6</f>
        <v>8280</v>
      </c>
      <c r="M7" s="59">
        <f>BRIGHT!M6</f>
        <v>8280</v>
      </c>
      <c r="N7" s="59">
        <f>BRIGHT!N6</f>
        <v>8280</v>
      </c>
      <c r="O7" s="59">
        <f>BRIGHT!O6</f>
        <v>8280</v>
      </c>
      <c r="P7" s="59">
        <f>BRIGHT!P6</f>
        <v>7695</v>
      </c>
      <c r="Q7" s="59">
        <f>BRIGHT!Q6</f>
        <v>7695</v>
      </c>
      <c r="R7" s="59">
        <f>BRIGHT!R6</f>
        <v>7695</v>
      </c>
      <c r="S7" s="59">
        <f>BRIGHT!S6</f>
        <v>6570</v>
      </c>
      <c r="T7" s="59">
        <f>BRIGHT!T6</f>
        <v>6570</v>
      </c>
      <c r="U7" s="59">
        <f>BRIGHT!U6</f>
        <v>6570</v>
      </c>
      <c r="V7" s="59">
        <f>BRIGHT!V6</f>
        <v>6570</v>
      </c>
      <c r="W7" s="59">
        <f>BRIGHT!W6</f>
        <v>6030</v>
      </c>
      <c r="X7" s="59">
        <f>BRIGHT!X6</f>
        <v>6030</v>
      </c>
      <c r="Y7" s="59">
        <f>BRIGHT!Y6</f>
        <v>6030</v>
      </c>
      <c r="Z7" s="59">
        <f>BRIGHT!Z6</f>
        <v>6030</v>
      </c>
      <c r="AA7" s="59">
        <f>BRIGHT!AA6</f>
        <v>6030</v>
      </c>
      <c r="AB7" s="59">
        <f>BRIGHT!AB6</f>
        <v>7200</v>
      </c>
      <c r="AC7" s="59">
        <f>BRIGHT!AC6</f>
        <v>7200</v>
      </c>
      <c r="AD7" s="59">
        <f>BRIGHT!AD6</f>
        <v>6030</v>
      </c>
      <c r="AE7" s="59">
        <f>BRIGHT!AE6</f>
        <v>6030</v>
      </c>
      <c r="AF7" s="59">
        <f>BRIGHT!AF6</f>
        <v>6030</v>
      </c>
      <c r="AG7" s="59">
        <f>BRIGHT!AG6</f>
        <v>6030</v>
      </c>
      <c r="AH7" s="59">
        <f>BRIGHT!AH6</f>
        <v>6030</v>
      </c>
      <c r="AI7" s="59">
        <f>BRIGHT!AI6</f>
        <v>6570</v>
      </c>
      <c r="AJ7" s="59">
        <f>BRIGHT!AJ6</f>
        <v>6570</v>
      </c>
      <c r="AK7" s="59">
        <f>BRIGHT!AK6</f>
        <v>6300</v>
      </c>
      <c r="AL7" s="59">
        <f>BRIGHT!AL6</f>
        <v>6300</v>
      </c>
      <c r="AM7" s="59">
        <f>BRIGHT!AM6</f>
        <v>6300</v>
      </c>
      <c r="AN7" s="59">
        <f>BRIGHT!AN6</f>
        <v>6300</v>
      </c>
      <c r="AO7" s="59">
        <f>BRIGHT!AO6</f>
        <v>6300</v>
      </c>
      <c r="AP7" s="59">
        <f>BRIGHT!AP6</f>
        <v>6840</v>
      </c>
      <c r="AQ7" s="59">
        <f>BRIGHT!AQ6</f>
        <v>6840</v>
      </c>
      <c r="AR7" s="59">
        <f>BRIGHT!AR6</f>
        <v>6840</v>
      </c>
      <c r="AS7" s="59">
        <f>BRIGHT!AS6</f>
        <v>6030</v>
      </c>
      <c r="AT7" s="59">
        <f>BRIGHT!AT6</f>
        <v>6030</v>
      </c>
      <c r="AU7" s="59">
        <f>BRIGHT!AU6</f>
        <v>6030</v>
      </c>
      <c r="AV7" s="59">
        <f>BRIGHT!AV6</f>
        <v>7650</v>
      </c>
      <c r="AW7" s="59">
        <f>BRIGHT!AW6</f>
        <v>7650</v>
      </c>
      <c r="AX7" s="59">
        <f>BRIGHT!AX6</f>
        <v>7650</v>
      </c>
      <c r="AY7" s="59">
        <f>BRIGHT!AY6</f>
        <v>6840</v>
      </c>
      <c r="AZ7" s="59">
        <f>BRIGHT!AZ6</f>
        <v>6840</v>
      </c>
      <c r="BA7" s="59">
        <f>BRIGHT!BA6</f>
        <v>6840</v>
      </c>
      <c r="BB7" s="59">
        <f>BRIGHT!BB6</f>
        <v>6840</v>
      </c>
      <c r="BC7" s="59">
        <f>BRIGHT!BC6</f>
        <v>6840</v>
      </c>
      <c r="BD7" s="59">
        <f>BRIGHT!BD6</f>
        <v>7650</v>
      </c>
      <c r="BE7" s="59">
        <f>BRIGHT!BE6</f>
        <v>7650</v>
      </c>
      <c r="BF7" s="59">
        <f>BRIGHT!BF6</f>
        <v>7650</v>
      </c>
      <c r="BG7" s="59">
        <f>BRIGHT!BG6</f>
        <v>6300</v>
      </c>
      <c r="BH7" s="59">
        <f>BRIGHT!BH6</f>
        <v>6300</v>
      </c>
      <c r="BI7" s="59">
        <f>BRIGHT!BI6</f>
        <v>6300</v>
      </c>
      <c r="BJ7" s="59">
        <f>BRIGHT!BJ6</f>
        <v>6300</v>
      </c>
      <c r="BK7" s="59">
        <f>BRIGHT!BK6</f>
        <v>6570</v>
      </c>
      <c r="BL7" s="59">
        <f>BRIGHT!BL6</f>
        <v>6570</v>
      </c>
      <c r="BM7" s="59">
        <f>BRIGHT!BM6</f>
        <v>6300</v>
      </c>
      <c r="BN7" s="59">
        <f>BRIGHT!BN6</f>
        <v>6300</v>
      </c>
      <c r="BO7" s="59">
        <f>BRIGHT!BO6</f>
        <v>6300</v>
      </c>
      <c r="BP7" s="59">
        <f>BRIGHT!BP6</f>
        <v>6300</v>
      </c>
      <c r="BQ7" s="59">
        <f>BRIGHT!BQ6</f>
        <v>6300</v>
      </c>
      <c r="BR7" s="59">
        <f>BRIGHT!BR6</f>
        <v>6570</v>
      </c>
      <c r="BS7" s="59">
        <f>BRIGHT!BS6</f>
        <v>6570</v>
      </c>
      <c r="BT7" s="59">
        <f>BRIGHT!BT6</f>
        <v>6300</v>
      </c>
      <c r="BU7" s="59">
        <f>BRIGHT!BU6</f>
        <v>6300</v>
      </c>
      <c r="BV7" s="59">
        <f>BRIGHT!BV6</f>
        <v>6300</v>
      </c>
      <c r="BW7" s="59">
        <f>BRIGHT!BW6</f>
        <v>6300</v>
      </c>
      <c r="BX7" s="59">
        <f>BRIGHT!BX6</f>
        <v>6300</v>
      </c>
      <c r="BY7" s="59">
        <f>BRIGHT!BY6</f>
        <v>6570</v>
      </c>
      <c r="BZ7" s="59">
        <f>BRIGHT!BZ6</f>
        <v>6570</v>
      </c>
      <c r="CA7" s="59">
        <f>BRIGHT!CA6</f>
        <v>6570</v>
      </c>
    </row>
    <row r="8" spans="1:79" s="3" customFormat="1" ht="12" hidden="1" customHeight="1">
      <c r="A8" s="14">
        <v>2</v>
      </c>
      <c r="B8" s="59">
        <f>BRIGHT!B7</f>
        <v>11385</v>
      </c>
      <c r="C8" s="59">
        <f>BRIGHT!C7</f>
        <v>13185</v>
      </c>
      <c r="D8" s="59">
        <f>BRIGHT!D7</f>
        <v>13185</v>
      </c>
      <c r="E8" s="59">
        <f>BRIGHT!E7</f>
        <v>13185</v>
      </c>
      <c r="F8" s="59">
        <f>BRIGHT!F7</f>
        <v>12285</v>
      </c>
      <c r="G8" s="59">
        <f>BRIGHT!G7</f>
        <v>12285</v>
      </c>
      <c r="H8" s="59">
        <f>BRIGHT!H7</f>
        <v>10935</v>
      </c>
      <c r="I8" s="59">
        <f>BRIGHT!I7</f>
        <v>10035</v>
      </c>
      <c r="J8" s="59">
        <f>BRIGHT!J7</f>
        <v>10035</v>
      </c>
      <c r="K8" s="59">
        <f>BRIGHT!K7</f>
        <v>10035</v>
      </c>
      <c r="L8" s="59">
        <f>BRIGHT!L7</f>
        <v>10035</v>
      </c>
      <c r="M8" s="59">
        <f>BRIGHT!M7</f>
        <v>10035</v>
      </c>
      <c r="N8" s="59">
        <f>BRIGHT!N7</f>
        <v>10035</v>
      </c>
      <c r="O8" s="59">
        <f>BRIGHT!O7</f>
        <v>10035</v>
      </c>
      <c r="P8" s="59">
        <f>BRIGHT!P7</f>
        <v>9450</v>
      </c>
      <c r="Q8" s="59">
        <f>BRIGHT!Q7</f>
        <v>9450</v>
      </c>
      <c r="R8" s="59">
        <f>BRIGHT!R7</f>
        <v>9450</v>
      </c>
      <c r="S8" s="59">
        <f>BRIGHT!S7</f>
        <v>8235</v>
      </c>
      <c r="T8" s="59">
        <f>BRIGHT!T7</f>
        <v>8235</v>
      </c>
      <c r="U8" s="59">
        <f>BRIGHT!U7</f>
        <v>8235</v>
      </c>
      <c r="V8" s="59">
        <f>BRIGHT!V7</f>
        <v>8235</v>
      </c>
      <c r="W8" s="59">
        <f>BRIGHT!W7</f>
        <v>7695</v>
      </c>
      <c r="X8" s="59">
        <f>BRIGHT!X7</f>
        <v>7695</v>
      </c>
      <c r="Y8" s="59">
        <f>BRIGHT!Y7</f>
        <v>7695</v>
      </c>
      <c r="Z8" s="59">
        <f>BRIGHT!Z7</f>
        <v>7695</v>
      </c>
      <c r="AA8" s="59">
        <f>BRIGHT!AA7</f>
        <v>7695</v>
      </c>
      <c r="AB8" s="59">
        <f>BRIGHT!AB7</f>
        <v>8865</v>
      </c>
      <c r="AC8" s="59">
        <f>BRIGHT!AC7</f>
        <v>8865</v>
      </c>
      <c r="AD8" s="59">
        <f>BRIGHT!AD7</f>
        <v>7695</v>
      </c>
      <c r="AE8" s="59">
        <f>BRIGHT!AE7</f>
        <v>7695</v>
      </c>
      <c r="AF8" s="59">
        <f>BRIGHT!AF7</f>
        <v>7695</v>
      </c>
      <c r="AG8" s="59">
        <f>BRIGHT!AG7</f>
        <v>7695</v>
      </c>
      <c r="AH8" s="59">
        <f>BRIGHT!AH7</f>
        <v>7695</v>
      </c>
      <c r="AI8" s="59">
        <f>BRIGHT!AI7</f>
        <v>8235</v>
      </c>
      <c r="AJ8" s="59">
        <f>BRIGHT!AJ7</f>
        <v>8235</v>
      </c>
      <c r="AK8" s="59">
        <f>BRIGHT!AK7</f>
        <v>7965</v>
      </c>
      <c r="AL8" s="59">
        <f>BRIGHT!AL7</f>
        <v>7965</v>
      </c>
      <c r="AM8" s="59">
        <f>BRIGHT!AM7</f>
        <v>7965</v>
      </c>
      <c r="AN8" s="59">
        <f>BRIGHT!AN7</f>
        <v>7965</v>
      </c>
      <c r="AO8" s="59">
        <f>BRIGHT!AO7</f>
        <v>7965</v>
      </c>
      <c r="AP8" s="59">
        <f>BRIGHT!AP7</f>
        <v>8505</v>
      </c>
      <c r="AQ8" s="59">
        <f>BRIGHT!AQ7</f>
        <v>8505</v>
      </c>
      <c r="AR8" s="59">
        <f>BRIGHT!AR7</f>
        <v>8505</v>
      </c>
      <c r="AS8" s="59">
        <f>BRIGHT!AS7</f>
        <v>7695</v>
      </c>
      <c r="AT8" s="59">
        <f>BRIGHT!AT7</f>
        <v>7695</v>
      </c>
      <c r="AU8" s="59">
        <f>BRIGHT!AU7</f>
        <v>7695</v>
      </c>
      <c r="AV8" s="59">
        <f>BRIGHT!AV7</f>
        <v>9315</v>
      </c>
      <c r="AW8" s="59">
        <f>BRIGHT!AW7</f>
        <v>9315</v>
      </c>
      <c r="AX8" s="59">
        <f>BRIGHT!AX7</f>
        <v>9315</v>
      </c>
      <c r="AY8" s="59">
        <f>BRIGHT!AY7</f>
        <v>8505</v>
      </c>
      <c r="AZ8" s="59">
        <f>BRIGHT!AZ7</f>
        <v>8505</v>
      </c>
      <c r="BA8" s="59">
        <f>BRIGHT!BA7</f>
        <v>8505</v>
      </c>
      <c r="BB8" s="59">
        <f>BRIGHT!BB7</f>
        <v>8505</v>
      </c>
      <c r="BC8" s="59">
        <f>BRIGHT!BC7</f>
        <v>8505</v>
      </c>
      <c r="BD8" s="59">
        <f>BRIGHT!BD7</f>
        <v>9315</v>
      </c>
      <c r="BE8" s="59">
        <f>BRIGHT!BE7</f>
        <v>9315</v>
      </c>
      <c r="BF8" s="59">
        <f>BRIGHT!BF7</f>
        <v>9315</v>
      </c>
      <c r="BG8" s="59">
        <f>BRIGHT!BG7</f>
        <v>7965</v>
      </c>
      <c r="BH8" s="59">
        <f>BRIGHT!BH7</f>
        <v>7965</v>
      </c>
      <c r="BI8" s="59">
        <f>BRIGHT!BI7</f>
        <v>7965</v>
      </c>
      <c r="BJ8" s="59">
        <f>BRIGHT!BJ7</f>
        <v>7965</v>
      </c>
      <c r="BK8" s="59">
        <f>BRIGHT!BK7</f>
        <v>8235</v>
      </c>
      <c r="BL8" s="59">
        <f>BRIGHT!BL7</f>
        <v>8235</v>
      </c>
      <c r="BM8" s="59">
        <f>BRIGHT!BM7</f>
        <v>7965</v>
      </c>
      <c r="BN8" s="59">
        <f>BRIGHT!BN7</f>
        <v>7965</v>
      </c>
      <c r="BO8" s="59">
        <f>BRIGHT!BO7</f>
        <v>7965</v>
      </c>
      <c r="BP8" s="59">
        <f>BRIGHT!BP7</f>
        <v>7965</v>
      </c>
      <c r="BQ8" s="59">
        <f>BRIGHT!BQ7</f>
        <v>7965</v>
      </c>
      <c r="BR8" s="59">
        <f>BRIGHT!BR7</f>
        <v>8235</v>
      </c>
      <c r="BS8" s="59">
        <f>BRIGHT!BS7</f>
        <v>8235</v>
      </c>
      <c r="BT8" s="59">
        <f>BRIGHT!BT7</f>
        <v>7965</v>
      </c>
      <c r="BU8" s="59">
        <f>BRIGHT!BU7</f>
        <v>7965</v>
      </c>
      <c r="BV8" s="59">
        <f>BRIGHT!BV7</f>
        <v>7965</v>
      </c>
      <c r="BW8" s="59">
        <f>BRIGHT!BW7</f>
        <v>7965</v>
      </c>
      <c r="BX8" s="59">
        <f>BRIGHT!BX7</f>
        <v>7965</v>
      </c>
      <c r="BY8" s="59">
        <f>BRIGHT!BY7</f>
        <v>8235</v>
      </c>
      <c r="BZ8" s="59">
        <f>BRIGHT!BZ7</f>
        <v>8235</v>
      </c>
      <c r="CA8" s="59">
        <f>BRIGHT!CA7</f>
        <v>8235</v>
      </c>
    </row>
    <row r="9" spans="1:79" s="3" customFormat="1" ht="12" hidden="1" customHeight="1">
      <c r="A9" s="59" t="s">
        <v>69</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row>
    <row r="10" spans="1:79" s="3" customFormat="1" ht="12" hidden="1" customHeight="1">
      <c r="A10" s="14">
        <v>1</v>
      </c>
      <c r="B10" s="59">
        <f>BRIGHT!B9</f>
        <v>11160</v>
      </c>
      <c r="C10" s="59">
        <f>BRIGHT!C9</f>
        <v>12960</v>
      </c>
      <c r="D10" s="59">
        <f>BRIGHT!D9</f>
        <v>12960</v>
      </c>
      <c r="E10" s="59">
        <f>BRIGHT!E9</f>
        <v>12960</v>
      </c>
      <c r="F10" s="59">
        <f>BRIGHT!F9</f>
        <v>12060</v>
      </c>
      <c r="G10" s="59">
        <f>BRIGHT!G9</f>
        <v>12060</v>
      </c>
      <c r="H10" s="59">
        <f>BRIGHT!H9</f>
        <v>10710</v>
      </c>
      <c r="I10" s="59">
        <f>BRIGHT!I9</f>
        <v>9810</v>
      </c>
      <c r="J10" s="59">
        <f>BRIGHT!J9</f>
        <v>9810</v>
      </c>
      <c r="K10" s="59">
        <f>BRIGHT!K9</f>
        <v>9810</v>
      </c>
      <c r="L10" s="59">
        <f>BRIGHT!L9</f>
        <v>9810</v>
      </c>
      <c r="M10" s="59">
        <f>BRIGHT!M9</f>
        <v>9810</v>
      </c>
      <c r="N10" s="59">
        <f>BRIGHT!N9</f>
        <v>9810</v>
      </c>
      <c r="O10" s="59">
        <f>BRIGHT!O9</f>
        <v>9810</v>
      </c>
      <c r="P10" s="59">
        <f>BRIGHT!P9</f>
        <v>9225</v>
      </c>
      <c r="Q10" s="59">
        <f>BRIGHT!Q9</f>
        <v>9225</v>
      </c>
      <c r="R10" s="59">
        <f>BRIGHT!R9</f>
        <v>9225</v>
      </c>
      <c r="S10" s="59">
        <f>BRIGHT!S9</f>
        <v>8370</v>
      </c>
      <c r="T10" s="59">
        <f>BRIGHT!T9</f>
        <v>8370</v>
      </c>
      <c r="U10" s="59">
        <f>BRIGHT!U9</f>
        <v>8370</v>
      </c>
      <c r="V10" s="59">
        <f>BRIGHT!V9</f>
        <v>8370</v>
      </c>
      <c r="W10" s="59">
        <f>BRIGHT!W9</f>
        <v>7830</v>
      </c>
      <c r="X10" s="59">
        <f>BRIGHT!X9</f>
        <v>7830</v>
      </c>
      <c r="Y10" s="59">
        <f>BRIGHT!Y9</f>
        <v>7830</v>
      </c>
      <c r="Z10" s="59">
        <f>BRIGHT!Z9</f>
        <v>7830</v>
      </c>
      <c r="AA10" s="59">
        <f>BRIGHT!AA9</f>
        <v>7830</v>
      </c>
      <c r="AB10" s="59">
        <f>BRIGHT!AB9</f>
        <v>9000</v>
      </c>
      <c r="AC10" s="59">
        <f>BRIGHT!AC9</f>
        <v>9000</v>
      </c>
      <c r="AD10" s="59">
        <f>BRIGHT!AD9</f>
        <v>7830</v>
      </c>
      <c r="AE10" s="59">
        <f>BRIGHT!AE9</f>
        <v>7830</v>
      </c>
      <c r="AF10" s="59">
        <f>BRIGHT!AF9</f>
        <v>7830</v>
      </c>
      <c r="AG10" s="59">
        <f>BRIGHT!AG9</f>
        <v>7830</v>
      </c>
      <c r="AH10" s="59">
        <f>BRIGHT!AH9</f>
        <v>7830</v>
      </c>
      <c r="AI10" s="59">
        <f>BRIGHT!AI9</f>
        <v>8370</v>
      </c>
      <c r="AJ10" s="59">
        <f>BRIGHT!AJ9</f>
        <v>8370</v>
      </c>
      <c r="AK10" s="59">
        <f>BRIGHT!AK9</f>
        <v>8100</v>
      </c>
      <c r="AL10" s="59">
        <f>BRIGHT!AL9</f>
        <v>8100</v>
      </c>
      <c r="AM10" s="59">
        <f>BRIGHT!AM9</f>
        <v>8100</v>
      </c>
      <c r="AN10" s="59">
        <f>BRIGHT!AN9</f>
        <v>8100</v>
      </c>
      <c r="AO10" s="59">
        <f>BRIGHT!AO9</f>
        <v>8100</v>
      </c>
      <c r="AP10" s="59">
        <f>BRIGHT!AP9</f>
        <v>8640</v>
      </c>
      <c r="AQ10" s="59">
        <f>BRIGHT!AQ9</f>
        <v>8640</v>
      </c>
      <c r="AR10" s="59">
        <f>BRIGHT!AR9</f>
        <v>8640</v>
      </c>
      <c r="AS10" s="59">
        <f>BRIGHT!AS9</f>
        <v>7830</v>
      </c>
      <c r="AT10" s="59">
        <f>BRIGHT!AT9</f>
        <v>7830</v>
      </c>
      <c r="AU10" s="59">
        <f>BRIGHT!AU9</f>
        <v>7830</v>
      </c>
      <c r="AV10" s="59">
        <f>BRIGHT!AV9</f>
        <v>9450</v>
      </c>
      <c r="AW10" s="59">
        <f>BRIGHT!AW9</f>
        <v>9450</v>
      </c>
      <c r="AX10" s="59">
        <f>BRIGHT!AX9</f>
        <v>9450</v>
      </c>
      <c r="AY10" s="59">
        <f>BRIGHT!AY9</f>
        <v>8640</v>
      </c>
      <c r="AZ10" s="59">
        <f>BRIGHT!AZ9</f>
        <v>8640</v>
      </c>
      <c r="BA10" s="59">
        <f>BRIGHT!BA9</f>
        <v>8640</v>
      </c>
      <c r="BB10" s="59">
        <f>BRIGHT!BB9</f>
        <v>8640</v>
      </c>
      <c r="BC10" s="59">
        <f>BRIGHT!BC9</f>
        <v>8640</v>
      </c>
      <c r="BD10" s="59">
        <f>BRIGHT!BD9</f>
        <v>9450</v>
      </c>
      <c r="BE10" s="59">
        <f>BRIGHT!BE9</f>
        <v>9450</v>
      </c>
      <c r="BF10" s="59">
        <f>BRIGHT!BF9</f>
        <v>9450</v>
      </c>
      <c r="BG10" s="59">
        <f>BRIGHT!BG9</f>
        <v>8100</v>
      </c>
      <c r="BH10" s="59">
        <f>BRIGHT!BH9</f>
        <v>8100</v>
      </c>
      <c r="BI10" s="59">
        <f>BRIGHT!BI9</f>
        <v>8100</v>
      </c>
      <c r="BJ10" s="59">
        <f>BRIGHT!BJ9</f>
        <v>8100</v>
      </c>
      <c r="BK10" s="59">
        <f>BRIGHT!BK9</f>
        <v>8370</v>
      </c>
      <c r="BL10" s="59">
        <f>BRIGHT!BL9</f>
        <v>8370</v>
      </c>
      <c r="BM10" s="59">
        <f>BRIGHT!BM9</f>
        <v>8100</v>
      </c>
      <c r="BN10" s="59">
        <f>BRIGHT!BN9</f>
        <v>8100</v>
      </c>
      <c r="BO10" s="59">
        <f>BRIGHT!BO9</f>
        <v>8100</v>
      </c>
      <c r="BP10" s="59">
        <f>BRIGHT!BP9</f>
        <v>8100</v>
      </c>
      <c r="BQ10" s="59">
        <f>BRIGHT!BQ9</f>
        <v>8100</v>
      </c>
      <c r="BR10" s="59">
        <f>BRIGHT!BR9</f>
        <v>8370</v>
      </c>
      <c r="BS10" s="59">
        <f>BRIGHT!BS9</f>
        <v>8370</v>
      </c>
      <c r="BT10" s="59">
        <f>BRIGHT!BT9</f>
        <v>8100</v>
      </c>
      <c r="BU10" s="59">
        <f>BRIGHT!BU9</f>
        <v>8100</v>
      </c>
      <c r="BV10" s="59">
        <f>BRIGHT!BV9</f>
        <v>8100</v>
      </c>
      <c r="BW10" s="59">
        <f>BRIGHT!BW9</f>
        <v>8100</v>
      </c>
      <c r="BX10" s="59">
        <f>BRIGHT!BX9</f>
        <v>8100</v>
      </c>
      <c r="BY10" s="59">
        <f>BRIGHT!BY9</f>
        <v>8370</v>
      </c>
      <c r="BZ10" s="59">
        <f>BRIGHT!BZ9</f>
        <v>8370</v>
      </c>
      <c r="CA10" s="59">
        <f>BRIGHT!CA9</f>
        <v>8370</v>
      </c>
    </row>
    <row r="11" spans="1:79" s="3" customFormat="1" ht="12" hidden="1" customHeight="1">
      <c r="A11" s="14">
        <v>2</v>
      </c>
      <c r="B11" s="59">
        <f>BRIGHT!B10</f>
        <v>12915</v>
      </c>
      <c r="C11" s="59">
        <f>BRIGHT!C10</f>
        <v>14715</v>
      </c>
      <c r="D11" s="59">
        <f>BRIGHT!D10</f>
        <v>14715</v>
      </c>
      <c r="E11" s="59">
        <f>BRIGHT!E10</f>
        <v>14715</v>
      </c>
      <c r="F11" s="59">
        <f>BRIGHT!F10</f>
        <v>13815</v>
      </c>
      <c r="G11" s="59">
        <f>BRIGHT!G10</f>
        <v>13815</v>
      </c>
      <c r="H11" s="59">
        <f>BRIGHT!H10</f>
        <v>12465</v>
      </c>
      <c r="I11" s="59">
        <f>BRIGHT!I10</f>
        <v>11565</v>
      </c>
      <c r="J11" s="59">
        <f>BRIGHT!J10</f>
        <v>11565</v>
      </c>
      <c r="K11" s="59">
        <f>BRIGHT!K10</f>
        <v>11565</v>
      </c>
      <c r="L11" s="59">
        <f>BRIGHT!L10</f>
        <v>11565</v>
      </c>
      <c r="M11" s="59">
        <f>BRIGHT!M10</f>
        <v>11565</v>
      </c>
      <c r="N11" s="59">
        <f>BRIGHT!N10</f>
        <v>11565</v>
      </c>
      <c r="O11" s="59">
        <f>BRIGHT!O10</f>
        <v>11565</v>
      </c>
      <c r="P11" s="59">
        <f>BRIGHT!P10</f>
        <v>10980</v>
      </c>
      <c r="Q11" s="59">
        <f>BRIGHT!Q10</f>
        <v>10980</v>
      </c>
      <c r="R11" s="59">
        <f>BRIGHT!R10</f>
        <v>10980</v>
      </c>
      <c r="S11" s="59">
        <f>BRIGHT!S10</f>
        <v>10035</v>
      </c>
      <c r="T11" s="59">
        <f>BRIGHT!T10</f>
        <v>10035</v>
      </c>
      <c r="U11" s="59">
        <f>BRIGHT!U10</f>
        <v>10035</v>
      </c>
      <c r="V11" s="59">
        <f>BRIGHT!V10</f>
        <v>10035</v>
      </c>
      <c r="W11" s="59">
        <f>BRIGHT!W10</f>
        <v>9495</v>
      </c>
      <c r="X11" s="59">
        <f>BRIGHT!X10</f>
        <v>9495</v>
      </c>
      <c r="Y11" s="59">
        <f>BRIGHT!Y10</f>
        <v>9495</v>
      </c>
      <c r="Z11" s="59">
        <f>BRIGHT!Z10</f>
        <v>9495</v>
      </c>
      <c r="AA11" s="59">
        <f>BRIGHT!AA10</f>
        <v>9495</v>
      </c>
      <c r="AB11" s="59">
        <f>BRIGHT!AB10</f>
        <v>10665</v>
      </c>
      <c r="AC11" s="59">
        <f>BRIGHT!AC10</f>
        <v>10665</v>
      </c>
      <c r="AD11" s="59">
        <f>BRIGHT!AD10</f>
        <v>9495</v>
      </c>
      <c r="AE11" s="59">
        <f>BRIGHT!AE10</f>
        <v>9495</v>
      </c>
      <c r="AF11" s="59">
        <f>BRIGHT!AF10</f>
        <v>9495</v>
      </c>
      <c r="AG11" s="59">
        <f>BRIGHT!AG10</f>
        <v>9495</v>
      </c>
      <c r="AH11" s="59">
        <f>BRIGHT!AH10</f>
        <v>9495</v>
      </c>
      <c r="AI11" s="59">
        <f>BRIGHT!AI10</f>
        <v>10035</v>
      </c>
      <c r="AJ11" s="59">
        <f>BRIGHT!AJ10</f>
        <v>10035</v>
      </c>
      <c r="AK11" s="59">
        <f>BRIGHT!AK10</f>
        <v>9765</v>
      </c>
      <c r="AL11" s="59">
        <f>BRIGHT!AL10</f>
        <v>9765</v>
      </c>
      <c r="AM11" s="59">
        <f>BRIGHT!AM10</f>
        <v>9765</v>
      </c>
      <c r="AN11" s="59">
        <f>BRIGHT!AN10</f>
        <v>9765</v>
      </c>
      <c r="AO11" s="59">
        <f>BRIGHT!AO10</f>
        <v>9765</v>
      </c>
      <c r="AP11" s="59">
        <f>BRIGHT!AP10</f>
        <v>10305</v>
      </c>
      <c r="AQ11" s="59">
        <f>BRIGHT!AQ10</f>
        <v>10305</v>
      </c>
      <c r="AR11" s="59">
        <f>BRIGHT!AR10</f>
        <v>10305</v>
      </c>
      <c r="AS11" s="59">
        <f>BRIGHT!AS10</f>
        <v>9495</v>
      </c>
      <c r="AT11" s="59">
        <f>BRIGHT!AT10</f>
        <v>9495</v>
      </c>
      <c r="AU11" s="59">
        <f>BRIGHT!AU10</f>
        <v>9495</v>
      </c>
      <c r="AV11" s="59">
        <f>BRIGHT!AV10</f>
        <v>11115</v>
      </c>
      <c r="AW11" s="59">
        <f>BRIGHT!AW10</f>
        <v>11115</v>
      </c>
      <c r="AX11" s="59">
        <f>BRIGHT!AX10</f>
        <v>11115</v>
      </c>
      <c r="AY11" s="59">
        <f>BRIGHT!AY10</f>
        <v>10305</v>
      </c>
      <c r="AZ11" s="59">
        <f>BRIGHT!AZ10</f>
        <v>10305</v>
      </c>
      <c r="BA11" s="59">
        <f>BRIGHT!BA10</f>
        <v>10305</v>
      </c>
      <c r="BB11" s="59">
        <f>BRIGHT!BB10</f>
        <v>10305</v>
      </c>
      <c r="BC11" s="59">
        <f>BRIGHT!BC10</f>
        <v>10305</v>
      </c>
      <c r="BD11" s="59">
        <f>BRIGHT!BD10</f>
        <v>11115</v>
      </c>
      <c r="BE11" s="59">
        <f>BRIGHT!BE10</f>
        <v>11115</v>
      </c>
      <c r="BF11" s="59">
        <f>BRIGHT!BF10</f>
        <v>11115</v>
      </c>
      <c r="BG11" s="59">
        <f>BRIGHT!BG10</f>
        <v>9765</v>
      </c>
      <c r="BH11" s="59">
        <f>BRIGHT!BH10</f>
        <v>9765</v>
      </c>
      <c r="BI11" s="59">
        <f>BRIGHT!BI10</f>
        <v>9765</v>
      </c>
      <c r="BJ11" s="59">
        <f>BRIGHT!BJ10</f>
        <v>9765</v>
      </c>
      <c r="BK11" s="59">
        <f>BRIGHT!BK10</f>
        <v>10035</v>
      </c>
      <c r="BL11" s="59">
        <f>BRIGHT!BL10</f>
        <v>10035</v>
      </c>
      <c r="BM11" s="59">
        <f>BRIGHT!BM10</f>
        <v>9765</v>
      </c>
      <c r="BN11" s="59">
        <f>BRIGHT!BN10</f>
        <v>9765</v>
      </c>
      <c r="BO11" s="59">
        <f>BRIGHT!BO10</f>
        <v>9765</v>
      </c>
      <c r="BP11" s="59">
        <f>BRIGHT!BP10</f>
        <v>9765</v>
      </c>
      <c r="BQ11" s="59">
        <f>BRIGHT!BQ10</f>
        <v>9765</v>
      </c>
      <c r="BR11" s="59">
        <f>BRIGHT!BR10</f>
        <v>10035</v>
      </c>
      <c r="BS11" s="59">
        <f>BRIGHT!BS10</f>
        <v>10035</v>
      </c>
      <c r="BT11" s="59">
        <f>BRIGHT!BT10</f>
        <v>9765</v>
      </c>
      <c r="BU11" s="59">
        <f>BRIGHT!BU10</f>
        <v>9765</v>
      </c>
      <c r="BV11" s="59">
        <f>BRIGHT!BV10</f>
        <v>9765</v>
      </c>
      <c r="BW11" s="59">
        <f>BRIGHT!BW10</f>
        <v>9765</v>
      </c>
      <c r="BX11" s="59">
        <f>BRIGHT!BX10</f>
        <v>9765</v>
      </c>
      <c r="BY11" s="59">
        <f>BRIGHT!BY10</f>
        <v>10035</v>
      </c>
      <c r="BZ11" s="59">
        <f>BRIGHT!BZ10</f>
        <v>10035</v>
      </c>
      <c r="CA11" s="59">
        <f>BRIGHT!CA10</f>
        <v>10035</v>
      </c>
    </row>
    <row r="12" spans="1:79" s="3" customFormat="1" ht="12" hidden="1" customHeight="1">
      <c r="A12" s="12" t="s">
        <v>70</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row>
    <row r="13" spans="1:79" s="3" customFormat="1" ht="12" hidden="1" customHeight="1">
      <c r="A13" s="13">
        <v>1</v>
      </c>
      <c r="B13" s="59">
        <f>BRIGHT!B12</f>
        <v>13860</v>
      </c>
      <c r="C13" s="59">
        <f>BRIGHT!C12</f>
        <v>15660</v>
      </c>
      <c r="D13" s="59">
        <f>BRIGHT!D12</f>
        <v>15660</v>
      </c>
      <c r="E13" s="59">
        <f>BRIGHT!E12</f>
        <v>15660</v>
      </c>
      <c r="F13" s="59">
        <f>BRIGHT!F12</f>
        <v>14760</v>
      </c>
      <c r="G13" s="59">
        <f>BRIGHT!G12</f>
        <v>14760</v>
      </c>
      <c r="H13" s="59">
        <f>BRIGHT!H12</f>
        <v>13410</v>
      </c>
      <c r="I13" s="59">
        <f>BRIGHT!I12</f>
        <v>12510</v>
      </c>
      <c r="J13" s="59">
        <f>BRIGHT!J12</f>
        <v>12510</v>
      </c>
      <c r="K13" s="59">
        <f>BRIGHT!K12</f>
        <v>12510</v>
      </c>
      <c r="L13" s="59">
        <f>BRIGHT!L12</f>
        <v>12510</v>
      </c>
      <c r="M13" s="59">
        <f>BRIGHT!M12</f>
        <v>12510</v>
      </c>
      <c r="N13" s="59">
        <f>BRIGHT!N12</f>
        <v>12510</v>
      </c>
      <c r="O13" s="59">
        <f>BRIGHT!O12</f>
        <v>12510</v>
      </c>
      <c r="P13" s="59">
        <f>BRIGHT!P12</f>
        <v>11925</v>
      </c>
      <c r="Q13" s="59">
        <f>BRIGHT!Q12</f>
        <v>11925</v>
      </c>
      <c r="R13" s="59">
        <f>BRIGHT!R12</f>
        <v>11925</v>
      </c>
      <c r="S13" s="59">
        <f>BRIGHT!S12</f>
        <v>11970</v>
      </c>
      <c r="T13" s="59">
        <f>BRIGHT!T12</f>
        <v>11970</v>
      </c>
      <c r="U13" s="59">
        <f>BRIGHT!U12</f>
        <v>11970</v>
      </c>
      <c r="V13" s="59">
        <f>BRIGHT!V12</f>
        <v>11970</v>
      </c>
      <c r="W13" s="59">
        <f>BRIGHT!W12</f>
        <v>11430</v>
      </c>
      <c r="X13" s="59">
        <f>BRIGHT!X12</f>
        <v>11430</v>
      </c>
      <c r="Y13" s="59">
        <f>BRIGHT!Y12</f>
        <v>11430</v>
      </c>
      <c r="Z13" s="59">
        <f>BRIGHT!Z12</f>
        <v>11430</v>
      </c>
      <c r="AA13" s="59">
        <f>BRIGHT!AA12</f>
        <v>11430</v>
      </c>
      <c r="AB13" s="59">
        <f>BRIGHT!AB12</f>
        <v>12600</v>
      </c>
      <c r="AC13" s="59">
        <f>BRIGHT!AC12</f>
        <v>12600</v>
      </c>
      <c r="AD13" s="59">
        <f>BRIGHT!AD12</f>
        <v>11430</v>
      </c>
      <c r="AE13" s="59">
        <f>BRIGHT!AE12</f>
        <v>11430</v>
      </c>
      <c r="AF13" s="59">
        <f>BRIGHT!AF12</f>
        <v>11430</v>
      </c>
      <c r="AG13" s="59">
        <f>BRIGHT!AG12</f>
        <v>11430</v>
      </c>
      <c r="AH13" s="59">
        <f>BRIGHT!AH12</f>
        <v>11430</v>
      </c>
      <c r="AI13" s="59">
        <f>BRIGHT!AI12</f>
        <v>11970</v>
      </c>
      <c r="AJ13" s="59">
        <f>BRIGHT!AJ12</f>
        <v>11970</v>
      </c>
      <c r="AK13" s="59">
        <f>BRIGHT!AK12</f>
        <v>11700</v>
      </c>
      <c r="AL13" s="59">
        <f>BRIGHT!AL12</f>
        <v>11700</v>
      </c>
      <c r="AM13" s="59">
        <f>BRIGHT!AM12</f>
        <v>11700</v>
      </c>
      <c r="AN13" s="59">
        <f>BRIGHT!AN12</f>
        <v>11700</v>
      </c>
      <c r="AO13" s="59">
        <f>BRIGHT!AO12</f>
        <v>11700</v>
      </c>
      <c r="AP13" s="59">
        <f>BRIGHT!AP12</f>
        <v>12240</v>
      </c>
      <c r="AQ13" s="59">
        <f>BRIGHT!AQ12</f>
        <v>12240</v>
      </c>
      <c r="AR13" s="59">
        <f>BRIGHT!AR12</f>
        <v>12240</v>
      </c>
      <c r="AS13" s="59">
        <f>BRIGHT!AS12</f>
        <v>11430</v>
      </c>
      <c r="AT13" s="59">
        <f>BRIGHT!AT12</f>
        <v>11430</v>
      </c>
      <c r="AU13" s="59">
        <f>BRIGHT!AU12</f>
        <v>11430</v>
      </c>
      <c r="AV13" s="59">
        <f>BRIGHT!AV12</f>
        <v>13050</v>
      </c>
      <c r="AW13" s="59">
        <f>BRIGHT!AW12</f>
        <v>13050</v>
      </c>
      <c r="AX13" s="59">
        <f>BRIGHT!AX12</f>
        <v>13050</v>
      </c>
      <c r="AY13" s="59">
        <f>BRIGHT!AY12</f>
        <v>12240</v>
      </c>
      <c r="AZ13" s="59">
        <f>BRIGHT!AZ12</f>
        <v>12240</v>
      </c>
      <c r="BA13" s="59">
        <f>BRIGHT!BA12</f>
        <v>12240</v>
      </c>
      <c r="BB13" s="59">
        <f>BRIGHT!BB12</f>
        <v>12240</v>
      </c>
      <c r="BC13" s="59">
        <f>BRIGHT!BC12</f>
        <v>12240</v>
      </c>
      <c r="BD13" s="59">
        <f>BRIGHT!BD12</f>
        <v>13050</v>
      </c>
      <c r="BE13" s="59">
        <f>BRIGHT!BE12</f>
        <v>13050</v>
      </c>
      <c r="BF13" s="59">
        <f>BRIGHT!BF12</f>
        <v>13050</v>
      </c>
      <c r="BG13" s="59">
        <f>BRIGHT!BG12</f>
        <v>11700</v>
      </c>
      <c r="BH13" s="59">
        <f>BRIGHT!BH12</f>
        <v>11700</v>
      </c>
      <c r="BI13" s="59">
        <f>BRIGHT!BI12</f>
        <v>11700</v>
      </c>
      <c r="BJ13" s="59">
        <f>BRIGHT!BJ12</f>
        <v>11700</v>
      </c>
      <c r="BK13" s="59">
        <f>BRIGHT!BK12</f>
        <v>11970</v>
      </c>
      <c r="BL13" s="59">
        <f>BRIGHT!BL12</f>
        <v>11970</v>
      </c>
      <c r="BM13" s="59">
        <f>BRIGHT!BM12</f>
        <v>11700</v>
      </c>
      <c r="BN13" s="59">
        <f>BRIGHT!BN12</f>
        <v>11700</v>
      </c>
      <c r="BO13" s="59">
        <f>BRIGHT!BO12</f>
        <v>11700</v>
      </c>
      <c r="BP13" s="59">
        <f>BRIGHT!BP12</f>
        <v>11700</v>
      </c>
      <c r="BQ13" s="59">
        <f>BRIGHT!BQ12</f>
        <v>11700</v>
      </c>
      <c r="BR13" s="59">
        <f>BRIGHT!BR12</f>
        <v>11970</v>
      </c>
      <c r="BS13" s="59">
        <f>BRIGHT!BS12</f>
        <v>11970</v>
      </c>
      <c r="BT13" s="59">
        <f>BRIGHT!BT12</f>
        <v>11700</v>
      </c>
      <c r="BU13" s="59">
        <f>BRIGHT!BU12</f>
        <v>11700</v>
      </c>
      <c r="BV13" s="59">
        <f>BRIGHT!BV12</f>
        <v>11700</v>
      </c>
      <c r="BW13" s="59">
        <f>BRIGHT!BW12</f>
        <v>11700</v>
      </c>
      <c r="BX13" s="59">
        <f>BRIGHT!BX12</f>
        <v>11700</v>
      </c>
      <c r="BY13" s="59">
        <f>BRIGHT!BY12</f>
        <v>11970</v>
      </c>
      <c r="BZ13" s="59">
        <f>BRIGHT!BZ12</f>
        <v>11970</v>
      </c>
      <c r="CA13" s="59">
        <f>BRIGHT!CA12</f>
        <v>11970</v>
      </c>
    </row>
    <row r="14" spans="1:79" s="3" customFormat="1" ht="12" hidden="1" customHeight="1">
      <c r="A14" s="13">
        <v>2</v>
      </c>
      <c r="B14" s="59">
        <f>BRIGHT!B13</f>
        <v>15615</v>
      </c>
      <c r="C14" s="59">
        <f>BRIGHT!C13</f>
        <v>17415</v>
      </c>
      <c r="D14" s="59">
        <f>BRIGHT!D13</f>
        <v>17415</v>
      </c>
      <c r="E14" s="59">
        <f>BRIGHT!E13</f>
        <v>17415</v>
      </c>
      <c r="F14" s="59">
        <f>BRIGHT!F13</f>
        <v>16515</v>
      </c>
      <c r="G14" s="59">
        <f>BRIGHT!G13</f>
        <v>16515</v>
      </c>
      <c r="H14" s="59">
        <f>BRIGHT!H13</f>
        <v>15165</v>
      </c>
      <c r="I14" s="59">
        <f>BRIGHT!I13</f>
        <v>14265</v>
      </c>
      <c r="J14" s="59">
        <f>BRIGHT!J13</f>
        <v>14265</v>
      </c>
      <c r="K14" s="59">
        <f>BRIGHT!K13</f>
        <v>14265</v>
      </c>
      <c r="L14" s="59">
        <f>BRIGHT!L13</f>
        <v>14265</v>
      </c>
      <c r="M14" s="59">
        <f>BRIGHT!M13</f>
        <v>14265</v>
      </c>
      <c r="N14" s="59">
        <f>BRIGHT!N13</f>
        <v>14265</v>
      </c>
      <c r="O14" s="59">
        <f>BRIGHT!O13</f>
        <v>14265</v>
      </c>
      <c r="P14" s="59">
        <f>BRIGHT!P13</f>
        <v>13680</v>
      </c>
      <c r="Q14" s="59">
        <f>BRIGHT!Q13</f>
        <v>13680</v>
      </c>
      <c r="R14" s="59">
        <f>BRIGHT!R13</f>
        <v>13680</v>
      </c>
      <c r="S14" s="59">
        <f>BRIGHT!S13</f>
        <v>13635</v>
      </c>
      <c r="T14" s="59">
        <f>BRIGHT!T13</f>
        <v>13635</v>
      </c>
      <c r="U14" s="59">
        <f>BRIGHT!U13</f>
        <v>13635</v>
      </c>
      <c r="V14" s="59">
        <f>BRIGHT!V13</f>
        <v>13635</v>
      </c>
      <c r="W14" s="59">
        <f>BRIGHT!W13</f>
        <v>13095</v>
      </c>
      <c r="X14" s="59">
        <f>BRIGHT!X13</f>
        <v>13095</v>
      </c>
      <c r="Y14" s="59">
        <f>BRIGHT!Y13</f>
        <v>13095</v>
      </c>
      <c r="Z14" s="59">
        <f>BRIGHT!Z13</f>
        <v>13095</v>
      </c>
      <c r="AA14" s="59">
        <f>BRIGHT!AA13</f>
        <v>13095</v>
      </c>
      <c r="AB14" s="59">
        <f>BRIGHT!AB13</f>
        <v>14265</v>
      </c>
      <c r="AC14" s="59">
        <f>BRIGHT!AC13</f>
        <v>14265</v>
      </c>
      <c r="AD14" s="59">
        <f>BRIGHT!AD13</f>
        <v>13095</v>
      </c>
      <c r="AE14" s="59">
        <f>BRIGHT!AE13</f>
        <v>13095</v>
      </c>
      <c r="AF14" s="59">
        <f>BRIGHT!AF13</f>
        <v>13095</v>
      </c>
      <c r="AG14" s="59">
        <f>BRIGHT!AG13</f>
        <v>13095</v>
      </c>
      <c r="AH14" s="59">
        <f>BRIGHT!AH13</f>
        <v>13095</v>
      </c>
      <c r="AI14" s="59">
        <f>BRIGHT!AI13</f>
        <v>13635</v>
      </c>
      <c r="AJ14" s="59">
        <f>BRIGHT!AJ13</f>
        <v>13635</v>
      </c>
      <c r="AK14" s="59">
        <f>BRIGHT!AK13</f>
        <v>13365</v>
      </c>
      <c r="AL14" s="59">
        <f>BRIGHT!AL13</f>
        <v>13365</v>
      </c>
      <c r="AM14" s="59">
        <f>BRIGHT!AM13</f>
        <v>13365</v>
      </c>
      <c r="AN14" s="59">
        <f>BRIGHT!AN13</f>
        <v>13365</v>
      </c>
      <c r="AO14" s="59">
        <f>BRIGHT!AO13</f>
        <v>13365</v>
      </c>
      <c r="AP14" s="59">
        <f>BRIGHT!AP13</f>
        <v>13905</v>
      </c>
      <c r="AQ14" s="59">
        <f>BRIGHT!AQ13</f>
        <v>13905</v>
      </c>
      <c r="AR14" s="59">
        <f>BRIGHT!AR13</f>
        <v>13905</v>
      </c>
      <c r="AS14" s="59">
        <f>BRIGHT!AS13</f>
        <v>13095</v>
      </c>
      <c r="AT14" s="59">
        <f>BRIGHT!AT13</f>
        <v>13095</v>
      </c>
      <c r="AU14" s="59">
        <f>BRIGHT!AU13</f>
        <v>13095</v>
      </c>
      <c r="AV14" s="59">
        <f>BRIGHT!AV13</f>
        <v>14715</v>
      </c>
      <c r="AW14" s="59">
        <f>BRIGHT!AW13</f>
        <v>14715</v>
      </c>
      <c r="AX14" s="59">
        <f>BRIGHT!AX13</f>
        <v>14715</v>
      </c>
      <c r="AY14" s="59">
        <f>BRIGHT!AY13</f>
        <v>13905</v>
      </c>
      <c r="AZ14" s="59">
        <f>BRIGHT!AZ13</f>
        <v>13905</v>
      </c>
      <c r="BA14" s="59">
        <f>BRIGHT!BA13</f>
        <v>13905</v>
      </c>
      <c r="BB14" s="59">
        <f>BRIGHT!BB13</f>
        <v>13905</v>
      </c>
      <c r="BC14" s="59">
        <f>BRIGHT!BC13</f>
        <v>13905</v>
      </c>
      <c r="BD14" s="59">
        <f>BRIGHT!BD13</f>
        <v>14715</v>
      </c>
      <c r="BE14" s="59">
        <f>BRIGHT!BE13</f>
        <v>14715</v>
      </c>
      <c r="BF14" s="59">
        <f>BRIGHT!BF13</f>
        <v>14715</v>
      </c>
      <c r="BG14" s="59">
        <f>BRIGHT!BG13</f>
        <v>13365</v>
      </c>
      <c r="BH14" s="59">
        <f>BRIGHT!BH13</f>
        <v>13365</v>
      </c>
      <c r="BI14" s="59">
        <f>BRIGHT!BI13</f>
        <v>13365</v>
      </c>
      <c r="BJ14" s="59">
        <f>BRIGHT!BJ13</f>
        <v>13365</v>
      </c>
      <c r="BK14" s="59">
        <f>BRIGHT!BK13</f>
        <v>13635</v>
      </c>
      <c r="BL14" s="59">
        <f>BRIGHT!BL13</f>
        <v>13635</v>
      </c>
      <c r="BM14" s="59">
        <f>BRIGHT!BM13</f>
        <v>13365</v>
      </c>
      <c r="BN14" s="59">
        <f>BRIGHT!BN13</f>
        <v>13365</v>
      </c>
      <c r="BO14" s="59">
        <f>BRIGHT!BO13</f>
        <v>13365</v>
      </c>
      <c r="BP14" s="59">
        <f>BRIGHT!BP13</f>
        <v>13365</v>
      </c>
      <c r="BQ14" s="59">
        <f>BRIGHT!BQ13</f>
        <v>13365</v>
      </c>
      <c r="BR14" s="59">
        <f>BRIGHT!BR13</f>
        <v>13635</v>
      </c>
      <c r="BS14" s="59">
        <f>BRIGHT!BS13</f>
        <v>13635</v>
      </c>
      <c r="BT14" s="59">
        <f>BRIGHT!BT13</f>
        <v>13365</v>
      </c>
      <c r="BU14" s="59">
        <f>BRIGHT!BU13</f>
        <v>13365</v>
      </c>
      <c r="BV14" s="59">
        <f>BRIGHT!BV13</f>
        <v>13365</v>
      </c>
      <c r="BW14" s="59">
        <f>BRIGHT!BW13</f>
        <v>13365</v>
      </c>
      <c r="BX14" s="59">
        <f>BRIGHT!BX13</f>
        <v>13365</v>
      </c>
      <c r="BY14" s="59">
        <f>BRIGHT!BY13</f>
        <v>13635</v>
      </c>
      <c r="BZ14" s="59">
        <f>BRIGHT!BZ13</f>
        <v>13635</v>
      </c>
      <c r="CA14" s="59">
        <f>BRIGHT!CA13</f>
        <v>13635</v>
      </c>
    </row>
    <row r="15" spans="1:79" s="3" customFormat="1" ht="12" hidden="1" customHeight="1">
      <c r="A15" s="59" t="s">
        <v>121</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row>
    <row r="16" spans="1:79" s="3" customFormat="1" ht="12" hidden="1" customHeight="1">
      <c r="A16" s="14">
        <v>1</v>
      </c>
      <c r="B16" s="59">
        <f>BRIGHT!B15</f>
        <v>14580</v>
      </c>
      <c r="C16" s="59">
        <f>BRIGHT!C15</f>
        <v>16380</v>
      </c>
      <c r="D16" s="59">
        <f>BRIGHT!D15</f>
        <v>16380</v>
      </c>
      <c r="E16" s="59">
        <f>BRIGHT!E15</f>
        <v>16380</v>
      </c>
      <c r="F16" s="59">
        <f>BRIGHT!F15</f>
        <v>15480</v>
      </c>
      <c r="G16" s="59">
        <f>BRIGHT!G15</f>
        <v>15480</v>
      </c>
      <c r="H16" s="59">
        <f>BRIGHT!H15</f>
        <v>14130</v>
      </c>
      <c r="I16" s="59">
        <f>BRIGHT!I15</f>
        <v>13230</v>
      </c>
      <c r="J16" s="59">
        <f>BRIGHT!J15</f>
        <v>13230</v>
      </c>
      <c r="K16" s="59">
        <f>BRIGHT!K15</f>
        <v>13230</v>
      </c>
      <c r="L16" s="59">
        <f>BRIGHT!L15</f>
        <v>13230</v>
      </c>
      <c r="M16" s="59">
        <f>BRIGHT!M15</f>
        <v>13230</v>
      </c>
      <c r="N16" s="59">
        <f>BRIGHT!N15</f>
        <v>13230</v>
      </c>
      <c r="O16" s="59">
        <f>BRIGHT!O15</f>
        <v>13230</v>
      </c>
      <c r="P16" s="59">
        <f>BRIGHT!P15</f>
        <v>12645</v>
      </c>
      <c r="Q16" s="59">
        <f>BRIGHT!Q15</f>
        <v>12645</v>
      </c>
      <c r="R16" s="59">
        <f>BRIGHT!R15</f>
        <v>12645</v>
      </c>
      <c r="S16" s="59">
        <f>BRIGHT!S15</f>
        <v>13320</v>
      </c>
      <c r="T16" s="59">
        <f>BRIGHT!T15</f>
        <v>13320</v>
      </c>
      <c r="U16" s="59">
        <f>BRIGHT!U15</f>
        <v>13320</v>
      </c>
      <c r="V16" s="59">
        <f>BRIGHT!V15</f>
        <v>13320</v>
      </c>
      <c r="W16" s="59">
        <f>BRIGHT!W15</f>
        <v>12780</v>
      </c>
      <c r="X16" s="59">
        <f>BRIGHT!X15</f>
        <v>12780</v>
      </c>
      <c r="Y16" s="59">
        <f>BRIGHT!Y15</f>
        <v>12780</v>
      </c>
      <c r="Z16" s="59">
        <f>BRIGHT!Z15</f>
        <v>12780</v>
      </c>
      <c r="AA16" s="59">
        <f>BRIGHT!AA15</f>
        <v>12780</v>
      </c>
      <c r="AB16" s="59">
        <f>BRIGHT!AB15</f>
        <v>13950</v>
      </c>
      <c r="AC16" s="59">
        <f>BRIGHT!AC15</f>
        <v>13950</v>
      </c>
      <c r="AD16" s="59">
        <f>BRIGHT!AD15</f>
        <v>12780</v>
      </c>
      <c r="AE16" s="59">
        <f>BRIGHT!AE15</f>
        <v>12780</v>
      </c>
      <c r="AF16" s="59">
        <f>BRIGHT!AF15</f>
        <v>12780</v>
      </c>
      <c r="AG16" s="59">
        <f>BRIGHT!AG15</f>
        <v>12780</v>
      </c>
      <c r="AH16" s="59">
        <f>BRIGHT!AH15</f>
        <v>12780</v>
      </c>
      <c r="AI16" s="59">
        <f>BRIGHT!AI15</f>
        <v>13320</v>
      </c>
      <c r="AJ16" s="59">
        <f>BRIGHT!AJ15</f>
        <v>13320</v>
      </c>
      <c r="AK16" s="59">
        <f>BRIGHT!AK15</f>
        <v>13050</v>
      </c>
      <c r="AL16" s="59">
        <f>BRIGHT!AL15</f>
        <v>13050</v>
      </c>
      <c r="AM16" s="59">
        <f>BRIGHT!AM15</f>
        <v>13050</v>
      </c>
      <c r="AN16" s="59">
        <f>BRIGHT!AN15</f>
        <v>13050</v>
      </c>
      <c r="AO16" s="59">
        <f>BRIGHT!AO15</f>
        <v>13050</v>
      </c>
      <c r="AP16" s="59">
        <f>BRIGHT!AP15</f>
        <v>13590</v>
      </c>
      <c r="AQ16" s="59">
        <f>BRIGHT!AQ15</f>
        <v>13590</v>
      </c>
      <c r="AR16" s="59">
        <f>BRIGHT!AR15</f>
        <v>13590</v>
      </c>
      <c r="AS16" s="59">
        <f>BRIGHT!AS15</f>
        <v>12780</v>
      </c>
      <c r="AT16" s="59">
        <f>BRIGHT!AT15</f>
        <v>12780</v>
      </c>
      <c r="AU16" s="59">
        <f>BRIGHT!AU15</f>
        <v>12780</v>
      </c>
      <c r="AV16" s="59">
        <f>BRIGHT!AV15</f>
        <v>14400</v>
      </c>
      <c r="AW16" s="59">
        <f>BRIGHT!AW15</f>
        <v>14400</v>
      </c>
      <c r="AX16" s="59">
        <f>BRIGHT!AX15</f>
        <v>14400</v>
      </c>
      <c r="AY16" s="59">
        <f>BRIGHT!AY15</f>
        <v>13590</v>
      </c>
      <c r="AZ16" s="59">
        <f>BRIGHT!AZ15</f>
        <v>13590</v>
      </c>
      <c r="BA16" s="59">
        <f>BRIGHT!BA15</f>
        <v>13590</v>
      </c>
      <c r="BB16" s="59">
        <f>BRIGHT!BB15</f>
        <v>13590</v>
      </c>
      <c r="BC16" s="59">
        <f>BRIGHT!BC15</f>
        <v>13590</v>
      </c>
      <c r="BD16" s="59">
        <f>BRIGHT!BD15</f>
        <v>14400</v>
      </c>
      <c r="BE16" s="59">
        <f>BRIGHT!BE15</f>
        <v>14400</v>
      </c>
      <c r="BF16" s="59">
        <f>BRIGHT!BF15</f>
        <v>14400</v>
      </c>
      <c r="BG16" s="59">
        <f>BRIGHT!BG15</f>
        <v>13050</v>
      </c>
      <c r="BH16" s="59">
        <f>BRIGHT!BH15</f>
        <v>13050</v>
      </c>
      <c r="BI16" s="59">
        <f>BRIGHT!BI15</f>
        <v>13050</v>
      </c>
      <c r="BJ16" s="59">
        <f>BRIGHT!BJ15</f>
        <v>13050</v>
      </c>
      <c r="BK16" s="59">
        <f>BRIGHT!BK15</f>
        <v>13320</v>
      </c>
      <c r="BL16" s="59">
        <f>BRIGHT!BL15</f>
        <v>13320</v>
      </c>
      <c r="BM16" s="59">
        <f>BRIGHT!BM15</f>
        <v>13050</v>
      </c>
      <c r="BN16" s="59">
        <f>BRIGHT!BN15</f>
        <v>13050</v>
      </c>
      <c r="BO16" s="59">
        <f>BRIGHT!BO15</f>
        <v>13050</v>
      </c>
      <c r="BP16" s="59">
        <f>BRIGHT!BP15</f>
        <v>13050</v>
      </c>
      <c r="BQ16" s="59">
        <f>BRIGHT!BQ15</f>
        <v>13050</v>
      </c>
      <c r="BR16" s="59">
        <f>BRIGHT!BR15</f>
        <v>13320</v>
      </c>
      <c r="BS16" s="59">
        <f>BRIGHT!BS15</f>
        <v>13320</v>
      </c>
      <c r="BT16" s="59">
        <f>BRIGHT!BT15</f>
        <v>13050</v>
      </c>
      <c r="BU16" s="59">
        <f>BRIGHT!BU15</f>
        <v>13050</v>
      </c>
      <c r="BV16" s="59">
        <f>BRIGHT!BV15</f>
        <v>13050</v>
      </c>
      <c r="BW16" s="59">
        <f>BRIGHT!BW15</f>
        <v>13050</v>
      </c>
      <c r="BX16" s="59">
        <f>BRIGHT!BX15</f>
        <v>13050</v>
      </c>
      <c r="BY16" s="59">
        <f>BRIGHT!BY15</f>
        <v>13320</v>
      </c>
      <c r="BZ16" s="59">
        <f>BRIGHT!BZ15</f>
        <v>13320</v>
      </c>
      <c r="CA16" s="59">
        <f>BRIGHT!CA15</f>
        <v>13320</v>
      </c>
    </row>
    <row r="17" spans="1:79" s="3" customFormat="1" ht="12" hidden="1" customHeight="1">
      <c r="A17" s="14">
        <v>2</v>
      </c>
      <c r="B17" s="59">
        <f>BRIGHT!B16</f>
        <v>16335</v>
      </c>
      <c r="C17" s="59">
        <f>BRIGHT!C16</f>
        <v>18135</v>
      </c>
      <c r="D17" s="59">
        <f>BRIGHT!D16</f>
        <v>18135</v>
      </c>
      <c r="E17" s="59">
        <f>BRIGHT!E16</f>
        <v>18135</v>
      </c>
      <c r="F17" s="59">
        <f>BRIGHT!F16</f>
        <v>17235</v>
      </c>
      <c r="G17" s="59">
        <f>BRIGHT!G16</f>
        <v>17235</v>
      </c>
      <c r="H17" s="59">
        <f>BRIGHT!H16</f>
        <v>15885</v>
      </c>
      <c r="I17" s="59">
        <f>BRIGHT!I16</f>
        <v>14985</v>
      </c>
      <c r="J17" s="59">
        <f>BRIGHT!J16</f>
        <v>14985</v>
      </c>
      <c r="K17" s="59">
        <f>BRIGHT!K16</f>
        <v>14985</v>
      </c>
      <c r="L17" s="59">
        <f>BRIGHT!L16</f>
        <v>14985</v>
      </c>
      <c r="M17" s="59">
        <f>BRIGHT!M16</f>
        <v>14985</v>
      </c>
      <c r="N17" s="59">
        <f>BRIGHT!N16</f>
        <v>14985</v>
      </c>
      <c r="O17" s="59">
        <f>BRIGHT!O16</f>
        <v>14985</v>
      </c>
      <c r="P17" s="59">
        <f>BRIGHT!P16</f>
        <v>14400</v>
      </c>
      <c r="Q17" s="59">
        <f>BRIGHT!Q16</f>
        <v>14400</v>
      </c>
      <c r="R17" s="59">
        <f>BRIGHT!R16</f>
        <v>14400</v>
      </c>
      <c r="S17" s="59">
        <f>BRIGHT!S16</f>
        <v>14985</v>
      </c>
      <c r="T17" s="59">
        <f>BRIGHT!T16</f>
        <v>14985</v>
      </c>
      <c r="U17" s="59">
        <f>BRIGHT!U16</f>
        <v>14985</v>
      </c>
      <c r="V17" s="59">
        <f>BRIGHT!V16</f>
        <v>14985</v>
      </c>
      <c r="W17" s="59">
        <f>BRIGHT!W16</f>
        <v>14445</v>
      </c>
      <c r="X17" s="59">
        <f>BRIGHT!X16</f>
        <v>14445</v>
      </c>
      <c r="Y17" s="59">
        <f>BRIGHT!Y16</f>
        <v>14445</v>
      </c>
      <c r="Z17" s="59">
        <f>BRIGHT!Z16</f>
        <v>14445</v>
      </c>
      <c r="AA17" s="59">
        <f>BRIGHT!AA16</f>
        <v>14445</v>
      </c>
      <c r="AB17" s="59">
        <f>BRIGHT!AB16</f>
        <v>15615</v>
      </c>
      <c r="AC17" s="59">
        <f>BRIGHT!AC16</f>
        <v>15615</v>
      </c>
      <c r="AD17" s="59">
        <f>BRIGHT!AD16</f>
        <v>14445</v>
      </c>
      <c r="AE17" s="59">
        <f>BRIGHT!AE16</f>
        <v>14445</v>
      </c>
      <c r="AF17" s="59">
        <f>BRIGHT!AF16</f>
        <v>14445</v>
      </c>
      <c r="AG17" s="59">
        <f>BRIGHT!AG16</f>
        <v>14445</v>
      </c>
      <c r="AH17" s="59">
        <f>BRIGHT!AH16</f>
        <v>14445</v>
      </c>
      <c r="AI17" s="59">
        <f>BRIGHT!AI16</f>
        <v>14985</v>
      </c>
      <c r="AJ17" s="59">
        <f>BRIGHT!AJ16</f>
        <v>14985</v>
      </c>
      <c r="AK17" s="59">
        <f>BRIGHT!AK16</f>
        <v>14715</v>
      </c>
      <c r="AL17" s="59">
        <f>BRIGHT!AL16</f>
        <v>14715</v>
      </c>
      <c r="AM17" s="59">
        <f>BRIGHT!AM16</f>
        <v>14715</v>
      </c>
      <c r="AN17" s="59">
        <f>BRIGHT!AN16</f>
        <v>14715</v>
      </c>
      <c r="AO17" s="59">
        <f>BRIGHT!AO16</f>
        <v>14715</v>
      </c>
      <c r="AP17" s="59">
        <f>BRIGHT!AP16</f>
        <v>15255</v>
      </c>
      <c r="AQ17" s="59">
        <f>BRIGHT!AQ16</f>
        <v>15255</v>
      </c>
      <c r="AR17" s="59">
        <f>BRIGHT!AR16</f>
        <v>15255</v>
      </c>
      <c r="AS17" s="59">
        <f>BRIGHT!AS16</f>
        <v>14445</v>
      </c>
      <c r="AT17" s="59">
        <f>BRIGHT!AT16</f>
        <v>14445</v>
      </c>
      <c r="AU17" s="59">
        <f>BRIGHT!AU16</f>
        <v>14445</v>
      </c>
      <c r="AV17" s="59">
        <f>BRIGHT!AV16</f>
        <v>16065</v>
      </c>
      <c r="AW17" s="59">
        <f>BRIGHT!AW16</f>
        <v>16065</v>
      </c>
      <c r="AX17" s="59">
        <f>BRIGHT!AX16</f>
        <v>16065</v>
      </c>
      <c r="AY17" s="59">
        <f>BRIGHT!AY16</f>
        <v>15255</v>
      </c>
      <c r="AZ17" s="59">
        <f>BRIGHT!AZ16</f>
        <v>15255</v>
      </c>
      <c r="BA17" s="59">
        <f>BRIGHT!BA16</f>
        <v>15255</v>
      </c>
      <c r="BB17" s="59">
        <f>BRIGHT!BB16</f>
        <v>15255</v>
      </c>
      <c r="BC17" s="59">
        <f>BRIGHT!BC16</f>
        <v>15255</v>
      </c>
      <c r="BD17" s="59">
        <f>BRIGHT!BD16</f>
        <v>16065</v>
      </c>
      <c r="BE17" s="59">
        <f>BRIGHT!BE16</f>
        <v>16065</v>
      </c>
      <c r="BF17" s="59">
        <f>BRIGHT!BF16</f>
        <v>16065</v>
      </c>
      <c r="BG17" s="59">
        <f>BRIGHT!BG16</f>
        <v>14715</v>
      </c>
      <c r="BH17" s="59">
        <f>BRIGHT!BH16</f>
        <v>14715</v>
      </c>
      <c r="BI17" s="59">
        <f>BRIGHT!BI16</f>
        <v>14715</v>
      </c>
      <c r="BJ17" s="59">
        <f>BRIGHT!BJ16</f>
        <v>14715</v>
      </c>
      <c r="BK17" s="59">
        <f>BRIGHT!BK16</f>
        <v>14985</v>
      </c>
      <c r="BL17" s="59">
        <f>BRIGHT!BL16</f>
        <v>14985</v>
      </c>
      <c r="BM17" s="59">
        <f>BRIGHT!BM16</f>
        <v>14715</v>
      </c>
      <c r="BN17" s="59">
        <f>BRIGHT!BN16</f>
        <v>14715</v>
      </c>
      <c r="BO17" s="59">
        <f>BRIGHT!BO16</f>
        <v>14715</v>
      </c>
      <c r="BP17" s="59">
        <f>BRIGHT!BP16</f>
        <v>14715</v>
      </c>
      <c r="BQ17" s="59">
        <f>BRIGHT!BQ16</f>
        <v>14715</v>
      </c>
      <c r="BR17" s="59">
        <f>BRIGHT!BR16</f>
        <v>14985</v>
      </c>
      <c r="BS17" s="59">
        <f>BRIGHT!BS16</f>
        <v>14985</v>
      </c>
      <c r="BT17" s="59">
        <f>BRIGHT!BT16</f>
        <v>14715</v>
      </c>
      <c r="BU17" s="59">
        <f>BRIGHT!BU16</f>
        <v>14715</v>
      </c>
      <c r="BV17" s="59">
        <f>BRIGHT!BV16</f>
        <v>14715</v>
      </c>
      <c r="BW17" s="59">
        <f>BRIGHT!BW16</f>
        <v>14715</v>
      </c>
      <c r="BX17" s="59">
        <f>BRIGHT!BX16</f>
        <v>14715</v>
      </c>
      <c r="BY17" s="59">
        <f>BRIGHT!BY16</f>
        <v>14985</v>
      </c>
      <c r="BZ17" s="59">
        <f>BRIGHT!BZ16</f>
        <v>14985</v>
      </c>
      <c r="CA17" s="59">
        <f>BRIGHT!CA16</f>
        <v>14985</v>
      </c>
    </row>
    <row r="18" spans="1:79" s="3" customFormat="1" ht="12" hidden="1" customHeight="1">
      <c r="A18" s="59" t="s">
        <v>133</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row>
    <row r="19" spans="1:79" s="3" customFormat="1" ht="12" hidden="1" customHeight="1">
      <c r="A19" s="14">
        <v>1</v>
      </c>
      <c r="B19" s="59">
        <f>BRIGHT!B18</f>
        <v>14580</v>
      </c>
      <c r="C19" s="59">
        <f>BRIGHT!C18</f>
        <v>16380</v>
      </c>
      <c r="D19" s="59">
        <f>BRIGHT!D18</f>
        <v>16380</v>
      </c>
      <c r="E19" s="59">
        <f>BRIGHT!E18</f>
        <v>16380</v>
      </c>
      <c r="F19" s="59">
        <f>BRIGHT!F18</f>
        <v>15480</v>
      </c>
      <c r="G19" s="59">
        <f>BRIGHT!G18</f>
        <v>15480</v>
      </c>
      <c r="H19" s="59">
        <f>BRIGHT!H18</f>
        <v>14130</v>
      </c>
      <c r="I19" s="59">
        <f>BRIGHT!I18</f>
        <v>13230</v>
      </c>
      <c r="J19" s="59">
        <f>BRIGHT!J18</f>
        <v>13230</v>
      </c>
      <c r="K19" s="59">
        <f>BRIGHT!K18</f>
        <v>13230</v>
      </c>
      <c r="L19" s="59">
        <f>BRIGHT!L18</f>
        <v>13230</v>
      </c>
      <c r="M19" s="59">
        <f>BRIGHT!M18</f>
        <v>13230</v>
      </c>
      <c r="N19" s="59">
        <f>BRIGHT!N18</f>
        <v>13230</v>
      </c>
      <c r="O19" s="59">
        <f>BRIGHT!O18</f>
        <v>13230</v>
      </c>
      <c r="P19" s="59">
        <f>BRIGHT!P18</f>
        <v>12645</v>
      </c>
      <c r="Q19" s="59">
        <f>BRIGHT!Q18</f>
        <v>12645</v>
      </c>
      <c r="R19" s="59">
        <f>BRIGHT!R18</f>
        <v>12645</v>
      </c>
      <c r="S19" s="59">
        <f>BRIGHT!S18</f>
        <v>13320</v>
      </c>
      <c r="T19" s="59">
        <f>BRIGHT!T18</f>
        <v>13320</v>
      </c>
      <c r="U19" s="59">
        <f>BRIGHT!U18</f>
        <v>13320</v>
      </c>
      <c r="V19" s="59">
        <f>BRIGHT!V18</f>
        <v>13320</v>
      </c>
      <c r="W19" s="59">
        <f>BRIGHT!W18</f>
        <v>12780</v>
      </c>
      <c r="X19" s="59">
        <f>BRIGHT!X18</f>
        <v>12780</v>
      </c>
      <c r="Y19" s="59">
        <f>BRIGHT!Y18</f>
        <v>12780</v>
      </c>
      <c r="Z19" s="59">
        <f>BRIGHT!Z18</f>
        <v>12780</v>
      </c>
      <c r="AA19" s="59">
        <f>BRIGHT!AA18</f>
        <v>12780</v>
      </c>
      <c r="AB19" s="59">
        <f>BRIGHT!AB18</f>
        <v>13950</v>
      </c>
      <c r="AC19" s="59">
        <f>BRIGHT!AC18</f>
        <v>13950</v>
      </c>
      <c r="AD19" s="59">
        <f>BRIGHT!AD18</f>
        <v>12780</v>
      </c>
      <c r="AE19" s="59">
        <f>BRIGHT!AE18</f>
        <v>12780</v>
      </c>
      <c r="AF19" s="59">
        <f>BRIGHT!AF18</f>
        <v>12780</v>
      </c>
      <c r="AG19" s="59">
        <f>BRIGHT!AG18</f>
        <v>12780</v>
      </c>
      <c r="AH19" s="59">
        <f>BRIGHT!AH18</f>
        <v>12780</v>
      </c>
      <c r="AI19" s="59">
        <f>BRIGHT!AI18</f>
        <v>13320</v>
      </c>
      <c r="AJ19" s="59">
        <f>BRIGHT!AJ18</f>
        <v>13320</v>
      </c>
      <c r="AK19" s="59">
        <f>BRIGHT!AK18</f>
        <v>13050</v>
      </c>
      <c r="AL19" s="59">
        <f>BRIGHT!AL18</f>
        <v>13050</v>
      </c>
      <c r="AM19" s="59">
        <f>BRIGHT!AM18</f>
        <v>13050</v>
      </c>
      <c r="AN19" s="59">
        <f>BRIGHT!AN18</f>
        <v>13050</v>
      </c>
      <c r="AO19" s="59">
        <f>BRIGHT!AO18</f>
        <v>13050</v>
      </c>
      <c r="AP19" s="59">
        <f>BRIGHT!AP18</f>
        <v>13590</v>
      </c>
      <c r="AQ19" s="59">
        <f>BRIGHT!AQ18</f>
        <v>13590</v>
      </c>
      <c r="AR19" s="59">
        <f>BRIGHT!AR18</f>
        <v>13590</v>
      </c>
      <c r="AS19" s="59">
        <f>BRIGHT!AS18</f>
        <v>12780</v>
      </c>
      <c r="AT19" s="59">
        <f>BRIGHT!AT18</f>
        <v>12780</v>
      </c>
      <c r="AU19" s="59">
        <f>BRIGHT!AU18</f>
        <v>12780</v>
      </c>
      <c r="AV19" s="59">
        <f>BRIGHT!AV18</f>
        <v>14400</v>
      </c>
      <c r="AW19" s="59">
        <f>BRIGHT!AW18</f>
        <v>14400</v>
      </c>
      <c r="AX19" s="59">
        <f>BRIGHT!AX18</f>
        <v>14400</v>
      </c>
      <c r="AY19" s="59">
        <f>BRIGHT!AY18</f>
        <v>13590</v>
      </c>
      <c r="AZ19" s="59">
        <f>BRIGHT!AZ18</f>
        <v>13590</v>
      </c>
      <c r="BA19" s="59">
        <f>BRIGHT!BA18</f>
        <v>13590</v>
      </c>
      <c r="BB19" s="59">
        <f>BRIGHT!BB18</f>
        <v>13590</v>
      </c>
      <c r="BC19" s="59">
        <f>BRIGHT!BC18</f>
        <v>13590</v>
      </c>
      <c r="BD19" s="59">
        <f>BRIGHT!BD18</f>
        <v>14400</v>
      </c>
      <c r="BE19" s="59">
        <f>BRIGHT!BE18</f>
        <v>14400</v>
      </c>
      <c r="BF19" s="59">
        <f>BRIGHT!BF18</f>
        <v>14400</v>
      </c>
      <c r="BG19" s="59">
        <f>BRIGHT!BG18</f>
        <v>13050</v>
      </c>
      <c r="BH19" s="59">
        <f>BRIGHT!BH18</f>
        <v>13050</v>
      </c>
      <c r="BI19" s="59">
        <f>BRIGHT!BI18</f>
        <v>13050</v>
      </c>
      <c r="BJ19" s="59">
        <f>BRIGHT!BJ18</f>
        <v>13050</v>
      </c>
      <c r="BK19" s="59">
        <f>BRIGHT!BK18</f>
        <v>13320</v>
      </c>
      <c r="BL19" s="59">
        <f>BRIGHT!BL18</f>
        <v>13320</v>
      </c>
      <c r="BM19" s="59">
        <f>BRIGHT!BM18</f>
        <v>13050</v>
      </c>
      <c r="BN19" s="59">
        <f>BRIGHT!BN18</f>
        <v>13050</v>
      </c>
      <c r="BO19" s="59">
        <f>BRIGHT!BO18</f>
        <v>13050</v>
      </c>
      <c r="BP19" s="59">
        <f>BRIGHT!BP18</f>
        <v>13050</v>
      </c>
      <c r="BQ19" s="59">
        <f>BRIGHT!BQ18</f>
        <v>13050</v>
      </c>
      <c r="BR19" s="59">
        <f>BRIGHT!BR18</f>
        <v>13320</v>
      </c>
      <c r="BS19" s="59">
        <f>BRIGHT!BS18</f>
        <v>13320</v>
      </c>
      <c r="BT19" s="59">
        <f>BRIGHT!BT18</f>
        <v>13050</v>
      </c>
      <c r="BU19" s="59">
        <f>BRIGHT!BU18</f>
        <v>13050</v>
      </c>
      <c r="BV19" s="59">
        <f>BRIGHT!BV18</f>
        <v>13050</v>
      </c>
      <c r="BW19" s="59">
        <f>BRIGHT!BW18</f>
        <v>13050</v>
      </c>
      <c r="BX19" s="59">
        <f>BRIGHT!BX18</f>
        <v>13050</v>
      </c>
      <c r="BY19" s="59">
        <f>BRIGHT!BY18</f>
        <v>13320</v>
      </c>
      <c r="BZ19" s="59">
        <f>BRIGHT!BZ18</f>
        <v>13320</v>
      </c>
      <c r="CA19" s="59">
        <f>BRIGHT!CA18</f>
        <v>13320</v>
      </c>
    </row>
    <row r="20" spans="1:79" s="3" customFormat="1" ht="12" hidden="1" customHeight="1">
      <c r="A20" s="14">
        <v>2</v>
      </c>
      <c r="B20" s="59">
        <f>BRIGHT!B19</f>
        <v>16335</v>
      </c>
      <c r="C20" s="59">
        <f>BRIGHT!C19</f>
        <v>18135</v>
      </c>
      <c r="D20" s="59">
        <f>BRIGHT!D19</f>
        <v>18135</v>
      </c>
      <c r="E20" s="59">
        <f>BRIGHT!E19</f>
        <v>18135</v>
      </c>
      <c r="F20" s="59">
        <f>BRIGHT!F19</f>
        <v>17235</v>
      </c>
      <c r="G20" s="59">
        <f>BRIGHT!G19</f>
        <v>17235</v>
      </c>
      <c r="H20" s="59">
        <f>BRIGHT!H19</f>
        <v>15885</v>
      </c>
      <c r="I20" s="59">
        <f>BRIGHT!I19</f>
        <v>14985</v>
      </c>
      <c r="J20" s="59">
        <f>BRIGHT!J19</f>
        <v>14985</v>
      </c>
      <c r="K20" s="59">
        <f>BRIGHT!K19</f>
        <v>14985</v>
      </c>
      <c r="L20" s="59">
        <f>BRIGHT!L19</f>
        <v>14985</v>
      </c>
      <c r="M20" s="59">
        <f>BRIGHT!M19</f>
        <v>14985</v>
      </c>
      <c r="N20" s="59">
        <f>BRIGHT!N19</f>
        <v>14985</v>
      </c>
      <c r="O20" s="59">
        <f>BRIGHT!O19</f>
        <v>14985</v>
      </c>
      <c r="P20" s="59">
        <f>BRIGHT!P19</f>
        <v>14400</v>
      </c>
      <c r="Q20" s="59">
        <f>BRIGHT!Q19</f>
        <v>14400</v>
      </c>
      <c r="R20" s="59">
        <f>BRIGHT!R19</f>
        <v>14400</v>
      </c>
      <c r="S20" s="59">
        <f>BRIGHT!S19</f>
        <v>14985</v>
      </c>
      <c r="T20" s="59">
        <f>BRIGHT!T19</f>
        <v>14985</v>
      </c>
      <c r="U20" s="59">
        <f>BRIGHT!U19</f>
        <v>14985</v>
      </c>
      <c r="V20" s="59">
        <f>BRIGHT!V19</f>
        <v>14985</v>
      </c>
      <c r="W20" s="59">
        <f>BRIGHT!W19</f>
        <v>14445</v>
      </c>
      <c r="X20" s="59">
        <f>BRIGHT!X19</f>
        <v>14445</v>
      </c>
      <c r="Y20" s="59">
        <f>BRIGHT!Y19</f>
        <v>14445</v>
      </c>
      <c r="Z20" s="59">
        <f>BRIGHT!Z19</f>
        <v>14445</v>
      </c>
      <c r="AA20" s="59">
        <f>BRIGHT!AA19</f>
        <v>14445</v>
      </c>
      <c r="AB20" s="59">
        <f>BRIGHT!AB19</f>
        <v>15615</v>
      </c>
      <c r="AC20" s="59">
        <f>BRIGHT!AC19</f>
        <v>15615</v>
      </c>
      <c r="AD20" s="59">
        <f>BRIGHT!AD19</f>
        <v>14445</v>
      </c>
      <c r="AE20" s="59">
        <f>BRIGHT!AE19</f>
        <v>14445</v>
      </c>
      <c r="AF20" s="59">
        <f>BRIGHT!AF19</f>
        <v>14445</v>
      </c>
      <c r="AG20" s="59">
        <f>BRIGHT!AG19</f>
        <v>14445</v>
      </c>
      <c r="AH20" s="59">
        <f>BRIGHT!AH19</f>
        <v>14445</v>
      </c>
      <c r="AI20" s="59">
        <f>BRIGHT!AI19</f>
        <v>14985</v>
      </c>
      <c r="AJ20" s="59">
        <f>BRIGHT!AJ19</f>
        <v>14985</v>
      </c>
      <c r="AK20" s="59">
        <f>BRIGHT!AK19</f>
        <v>14715</v>
      </c>
      <c r="AL20" s="59">
        <f>BRIGHT!AL19</f>
        <v>14715</v>
      </c>
      <c r="AM20" s="59">
        <f>BRIGHT!AM19</f>
        <v>14715</v>
      </c>
      <c r="AN20" s="59">
        <f>BRIGHT!AN19</f>
        <v>14715</v>
      </c>
      <c r="AO20" s="59">
        <f>BRIGHT!AO19</f>
        <v>14715</v>
      </c>
      <c r="AP20" s="59">
        <f>BRIGHT!AP19</f>
        <v>15255</v>
      </c>
      <c r="AQ20" s="59">
        <f>BRIGHT!AQ19</f>
        <v>15255</v>
      </c>
      <c r="AR20" s="59">
        <f>BRIGHT!AR19</f>
        <v>15255</v>
      </c>
      <c r="AS20" s="59">
        <f>BRIGHT!AS19</f>
        <v>14445</v>
      </c>
      <c r="AT20" s="59">
        <f>BRIGHT!AT19</f>
        <v>14445</v>
      </c>
      <c r="AU20" s="59">
        <f>BRIGHT!AU19</f>
        <v>14445</v>
      </c>
      <c r="AV20" s="59">
        <f>BRIGHT!AV19</f>
        <v>16065</v>
      </c>
      <c r="AW20" s="59">
        <f>BRIGHT!AW19</f>
        <v>16065</v>
      </c>
      <c r="AX20" s="59">
        <f>BRIGHT!AX19</f>
        <v>16065</v>
      </c>
      <c r="AY20" s="59">
        <f>BRIGHT!AY19</f>
        <v>15255</v>
      </c>
      <c r="AZ20" s="59">
        <f>BRIGHT!AZ19</f>
        <v>15255</v>
      </c>
      <c r="BA20" s="59">
        <f>BRIGHT!BA19</f>
        <v>15255</v>
      </c>
      <c r="BB20" s="59">
        <f>BRIGHT!BB19</f>
        <v>15255</v>
      </c>
      <c r="BC20" s="59">
        <f>BRIGHT!BC19</f>
        <v>15255</v>
      </c>
      <c r="BD20" s="59">
        <f>BRIGHT!BD19</f>
        <v>16065</v>
      </c>
      <c r="BE20" s="59">
        <f>BRIGHT!BE19</f>
        <v>16065</v>
      </c>
      <c r="BF20" s="59">
        <f>BRIGHT!BF19</f>
        <v>16065</v>
      </c>
      <c r="BG20" s="59">
        <f>BRIGHT!BG19</f>
        <v>14715</v>
      </c>
      <c r="BH20" s="59">
        <f>BRIGHT!BH19</f>
        <v>14715</v>
      </c>
      <c r="BI20" s="59">
        <f>BRIGHT!BI19</f>
        <v>14715</v>
      </c>
      <c r="BJ20" s="59">
        <f>BRIGHT!BJ19</f>
        <v>14715</v>
      </c>
      <c r="BK20" s="59">
        <f>BRIGHT!BK19</f>
        <v>14985</v>
      </c>
      <c r="BL20" s="59">
        <f>BRIGHT!BL19</f>
        <v>14985</v>
      </c>
      <c r="BM20" s="59">
        <f>BRIGHT!BM19</f>
        <v>14715</v>
      </c>
      <c r="BN20" s="59">
        <f>BRIGHT!BN19</f>
        <v>14715</v>
      </c>
      <c r="BO20" s="59">
        <f>BRIGHT!BO19</f>
        <v>14715</v>
      </c>
      <c r="BP20" s="59">
        <f>BRIGHT!BP19</f>
        <v>14715</v>
      </c>
      <c r="BQ20" s="59">
        <f>BRIGHT!BQ19</f>
        <v>14715</v>
      </c>
      <c r="BR20" s="59">
        <f>BRIGHT!BR19</f>
        <v>14985</v>
      </c>
      <c r="BS20" s="59">
        <f>BRIGHT!BS19</f>
        <v>14985</v>
      </c>
      <c r="BT20" s="59">
        <f>BRIGHT!BT19</f>
        <v>14715</v>
      </c>
      <c r="BU20" s="59">
        <f>BRIGHT!BU19</f>
        <v>14715</v>
      </c>
      <c r="BV20" s="59">
        <f>BRIGHT!BV19</f>
        <v>14715</v>
      </c>
      <c r="BW20" s="59">
        <f>BRIGHT!BW19</f>
        <v>14715</v>
      </c>
      <c r="BX20" s="59">
        <f>BRIGHT!BX19</f>
        <v>14715</v>
      </c>
      <c r="BY20" s="59">
        <f>BRIGHT!BY19</f>
        <v>14985</v>
      </c>
      <c r="BZ20" s="59">
        <f>BRIGHT!BZ19</f>
        <v>14985</v>
      </c>
      <c r="CA20" s="59">
        <f>BRIGHT!CA19</f>
        <v>14985</v>
      </c>
    </row>
    <row r="21" spans="1:79" s="3" customFormat="1" ht="12" hidden="1" customHeight="1">
      <c r="A21" s="59" t="s">
        <v>73</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row>
    <row r="22" spans="1:79" s="3" customFormat="1" ht="12" hidden="1" customHeight="1">
      <c r="A22" s="14">
        <v>1</v>
      </c>
      <c r="B22" s="59">
        <f>BRIGHT!B21</f>
        <v>17280</v>
      </c>
      <c r="C22" s="59">
        <f>BRIGHT!C21</f>
        <v>19080</v>
      </c>
      <c r="D22" s="59">
        <f>BRIGHT!D21</f>
        <v>19080</v>
      </c>
      <c r="E22" s="59">
        <f>BRIGHT!E21</f>
        <v>19080</v>
      </c>
      <c r="F22" s="59">
        <f>BRIGHT!F21</f>
        <v>18180</v>
      </c>
      <c r="G22" s="59">
        <f>BRIGHT!G21</f>
        <v>18180</v>
      </c>
      <c r="H22" s="59">
        <f>BRIGHT!H21</f>
        <v>16830</v>
      </c>
      <c r="I22" s="59">
        <f>BRIGHT!I21</f>
        <v>15930</v>
      </c>
      <c r="J22" s="59">
        <f>BRIGHT!J21</f>
        <v>15930</v>
      </c>
      <c r="K22" s="59">
        <f>BRIGHT!K21</f>
        <v>15930</v>
      </c>
      <c r="L22" s="59">
        <f>BRIGHT!L21</f>
        <v>15930</v>
      </c>
      <c r="M22" s="59">
        <f>BRIGHT!M21</f>
        <v>15930</v>
      </c>
      <c r="N22" s="59">
        <f>BRIGHT!N21</f>
        <v>15930</v>
      </c>
      <c r="O22" s="59">
        <f>BRIGHT!O21</f>
        <v>15930</v>
      </c>
      <c r="P22" s="59">
        <f>BRIGHT!P21</f>
        <v>15345</v>
      </c>
      <c r="Q22" s="59">
        <f>BRIGHT!Q21</f>
        <v>15345</v>
      </c>
      <c r="R22" s="59">
        <f>BRIGHT!R21</f>
        <v>15345</v>
      </c>
      <c r="S22" s="59">
        <f>BRIGHT!S21</f>
        <v>15120</v>
      </c>
      <c r="T22" s="59">
        <f>BRIGHT!T21</f>
        <v>15120</v>
      </c>
      <c r="U22" s="59">
        <f>BRIGHT!U21</f>
        <v>15120</v>
      </c>
      <c r="V22" s="59">
        <f>BRIGHT!V21</f>
        <v>15120</v>
      </c>
      <c r="W22" s="59">
        <f>BRIGHT!W21</f>
        <v>14580</v>
      </c>
      <c r="X22" s="59">
        <f>BRIGHT!X21</f>
        <v>14580</v>
      </c>
      <c r="Y22" s="59">
        <f>BRIGHT!Y21</f>
        <v>14580</v>
      </c>
      <c r="Z22" s="59">
        <f>BRIGHT!Z21</f>
        <v>14580</v>
      </c>
      <c r="AA22" s="59">
        <f>BRIGHT!AA21</f>
        <v>14580</v>
      </c>
      <c r="AB22" s="59">
        <f>BRIGHT!AB21</f>
        <v>15750</v>
      </c>
      <c r="AC22" s="59">
        <f>BRIGHT!AC21</f>
        <v>15750</v>
      </c>
      <c r="AD22" s="59">
        <f>BRIGHT!AD21</f>
        <v>14580</v>
      </c>
      <c r="AE22" s="59">
        <f>BRIGHT!AE21</f>
        <v>14580</v>
      </c>
      <c r="AF22" s="59">
        <f>BRIGHT!AF21</f>
        <v>14580</v>
      </c>
      <c r="AG22" s="59">
        <f>BRIGHT!AG21</f>
        <v>14580</v>
      </c>
      <c r="AH22" s="59">
        <f>BRIGHT!AH21</f>
        <v>14580</v>
      </c>
      <c r="AI22" s="59">
        <f>BRIGHT!AI21</f>
        <v>15120</v>
      </c>
      <c r="AJ22" s="59">
        <f>BRIGHT!AJ21</f>
        <v>15120</v>
      </c>
      <c r="AK22" s="59">
        <f>BRIGHT!AK21</f>
        <v>14850</v>
      </c>
      <c r="AL22" s="59">
        <f>BRIGHT!AL21</f>
        <v>14850</v>
      </c>
      <c r="AM22" s="59">
        <f>BRIGHT!AM21</f>
        <v>14850</v>
      </c>
      <c r="AN22" s="59">
        <f>BRIGHT!AN21</f>
        <v>14850</v>
      </c>
      <c r="AO22" s="59">
        <f>BRIGHT!AO21</f>
        <v>14850</v>
      </c>
      <c r="AP22" s="59">
        <f>BRIGHT!AP21</f>
        <v>15390</v>
      </c>
      <c r="AQ22" s="59">
        <f>BRIGHT!AQ21</f>
        <v>15390</v>
      </c>
      <c r="AR22" s="59">
        <f>BRIGHT!AR21</f>
        <v>15390</v>
      </c>
      <c r="AS22" s="59">
        <f>BRIGHT!AS21</f>
        <v>14580</v>
      </c>
      <c r="AT22" s="59">
        <f>BRIGHT!AT21</f>
        <v>14580</v>
      </c>
      <c r="AU22" s="59">
        <f>BRIGHT!AU21</f>
        <v>14580</v>
      </c>
      <c r="AV22" s="59">
        <f>BRIGHT!AV21</f>
        <v>16200</v>
      </c>
      <c r="AW22" s="59">
        <f>BRIGHT!AW21</f>
        <v>16200</v>
      </c>
      <c r="AX22" s="59">
        <f>BRIGHT!AX21</f>
        <v>16200</v>
      </c>
      <c r="AY22" s="59">
        <f>BRIGHT!AY21</f>
        <v>15390</v>
      </c>
      <c r="AZ22" s="59">
        <f>BRIGHT!AZ21</f>
        <v>15390</v>
      </c>
      <c r="BA22" s="59">
        <f>BRIGHT!BA21</f>
        <v>15390</v>
      </c>
      <c r="BB22" s="59">
        <f>BRIGHT!BB21</f>
        <v>15390</v>
      </c>
      <c r="BC22" s="59">
        <f>BRIGHT!BC21</f>
        <v>15390</v>
      </c>
      <c r="BD22" s="59">
        <f>BRIGHT!BD21</f>
        <v>16200</v>
      </c>
      <c r="BE22" s="59">
        <f>BRIGHT!BE21</f>
        <v>16200</v>
      </c>
      <c r="BF22" s="59">
        <f>BRIGHT!BF21</f>
        <v>16200</v>
      </c>
      <c r="BG22" s="59">
        <f>BRIGHT!BG21</f>
        <v>14850</v>
      </c>
      <c r="BH22" s="59">
        <f>BRIGHT!BH21</f>
        <v>14850</v>
      </c>
      <c r="BI22" s="59">
        <f>BRIGHT!BI21</f>
        <v>14850</v>
      </c>
      <c r="BJ22" s="59">
        <f>BRIGHT!BJ21</f>
        <v>14850</v>
      </c>
      <c r="BK22" s="59">
        <f>BRIGHT!BK21</f>
        <v>15120</v>
      </c>
      <c r="BL22" s="59">
        <f>BRIGHT!BL21</f>
        <v>15120</v>
      </c>
      <c r="BM22" s="59">
        <f>BRIGHT!BM21</f>
        <v>14850</v>
      </c>
      <c r="BN22" s="59">
        <f>BRIGHT!BN21</f>
        <v>14850</v>
      </c>
      <c r="BO22" s="59">
        <f>BRIGHT!BO21</f>
        <v>14850</v>
      </c>
      <c r="BP22" s="59">
        <f>BRIGHT!BP21</f>
        <v>14850</v>
      </c>
      <c r="BQ22" s="59">
        <f>BRIGHT!BQ21</f>
        <v>14850</v>
      </c>
      <c r="BR22" s="59">
        <f>BRIGHT!BR21</f>
        <v>15120</v>
      </c>
      <c r="BS22" s="59">
        <f>BRIGHT!BS21</f>
        <v>15120</v>
      </c>
      <c r="BT22" s="59">
        <f>BRIGHT!BT21</f>
        <v>14850</v>
      </c>
      <c r="BU22" s="59">
        <f>BRIGHT!BU21</f>
        <v>14850</v>
      </c>
      <c r="BV22" s="59">
        <f>BRIGHT!BV21</f>
        <v>14850</v>
      </c>
      <c r="BW22" s="59">
        <f>BRIGHT!BW21</f>
        <v>14850</v>
      </c>
      <c r="BX22" s="59">
        <f>BRIGHT!BX21</f>
        <v>14850</v>
      </c>
      <c r="BY22" s="59">
        <f>BRIGHT!BY21</f>
        <v>15120</v>
      </c>
      <c r="BZ22" s="59">
        <f>BRIGHT!BZ21</f>
        <v>15120</v>
      </c>
      <c r="CA22" s="59">
        <f>BRIGHT!CA21</f>
        <v>15120</v>
      </c>
    </row>
    <row r="23" spans="1:79" s="3" customFormat="1" ht="12" hidden="1" customHeight="1">
      <c r="A23" s="93">
        <v>2</v>
      </c>
      <c r="B23" s="59">
        <f>BRIGHT!B22</f>
        <v>19035</v>
      </c>
      <c r="C23" s="59">
        <f>BRIGHT!C22</f>
        <v>20835</v>
      </c>
      <c r="D23" s="59">
        <f>BRIGHT!D22</f>
        <v>20835</v>
      </c>
      <c r="E23" s="59">
        <f>BRIGHT!E22</f>
        <v>20835</v>
      </c>
      <c r="F23" s="59">
        <f>BRIGHT!F22</f>
        <v>19935</v>
      </c>
      <c r="G23" s="59">
        <f>BRIGHT!G22</f>
        <v>19935</v>
      </c>
      <c r="H23" s="59">
        <f>BRIGHT!H22</f>
        <v>18585</v>
      </c>
      <c r="I23" s="59">
        <f>BRIGHT!I22</f>
        <v>17685</v>
      </c>
      <c r="J23" s="59">
        <f>BRIGHT!J22</f>
        <v>17685</v>
      </c>
      <c r="K23" s="59">
        <f>BRIGHT!K22</f>
        <v>17685</v>
      </c>
      <c r="L23" s="59">
        <f>BRIGHT!L22</f>
        <v>17685</v>
      </c>
      <c r="M23" s="59">
        <f>BRIGHT!M22</f>
        <v>17685</v>
      </c>
      <c r="N23" s="59">
        <f>BRIGHT!N22</f>
        <v>17685</v>
      </c>
      <c r="O23" s="59">
        <f>BRIGHT!O22</f>
        <v>17685</v>
      </c>
      <c r="P23" s="59">
        <f>BRIGHT!P22</f>
        <v>17100</v>
      </c>
      <c r="Q23" s="59">
        <f>BRIGHT!Q22</f>
        <v>17100</v>
      </c>
      <c r="R23" s="59">
        <f>BRIGHT!R22</f>
        <v>17100</v>
      </c>
      <c r="S23" s="59">
        <f>BRIGHT!S22</f>
        <v>16785</v>
      </c>
      <c r="T23" s="59">
        <f>BRIGHT!T22</f>
        <v>16785</v>
      </c>
      <c r="U23" s="59">
        <f>BRIGHT!U22</f>
        <v>16785</v>
      </c>
      <c r="V23" s="59">
        <f>BRIGHT!V22</f>
        <v>16785</v>
      </c>
      <c r="W23" s="59">
        <f>BRIGHT!W22</f>
        <v>16245</v>
      </c>
      <c r="X23" s="59">
        <f>BRIGHT!X22</f>
        <v>16245</v>
      </c>
      <c r="Y23" s="59">
        <f>BRIGHT!Y22</f>
        <v>16245</v>
      </c>
      <c r="Z23" s="59">
        <f>BRIGHT!Z22</f>
        <v>16245</v>
      </c>
      <c r="AA23" s="59">
        <f>BRIGHT!AA22</f>
        <v>16245</v>
      </c>
      <c r="AB23" s="59">
        <f>BRIGHT!AB22</f>
        <v>17415</v>
      </c>
      <c r="AC23" s="59">
        <f>BRIGHT!AC22</f>
        <v>17415</v>
      </c>
      <c r="AD23" s="59">
        <f>BRIGHT!AD22</f>
        <v>16245</v>
      </c>
      <c r="AE23" s="59">
        <f>BRIGHT!AE22</f>
        <v>16245</v>
      </c>
      <c r="AF23" s="59">
        <f>BRIGHT!AF22</f>
        <v>16245</v>
      </c>
      <c r="AG23" s="59">
        <f>BRIGHT!AG22</f>
        <v>16245</v>
      </c>
      <c r="AH23" s="59">
        <f>BRIGHT!AH22</f>
        <v>16245</v>
      </c>
      <c r="AI23" s="59">
        <f>BRIGHT!AI22</f>
        <v>16785</v>
      </c>
      <c r="AJ23" s="59">
        <f>BRIGHT!AJ22</f>
        <v>16785</v>
      </c>
      <c r="AK23" s="59">
        <f>BRIGHT!AK22</f>
        <v>16515</v>
      </c>
      <c r="AL23" s="59">
        <f>BRIGHT!AL22</f>
        <v>16515</v>
      </c>
      <c r="AM23" s="59">
        <f>BRIGHT!AM22</f>
        <v>16515</v>
      </c>
      <c r="AN23" s="59">
        <f>BRIGHT!AN22</f>
        <v>16515</v>
      </c>
      <c r="AO23" s="59">
        <f>BRIGHT!AO22</f>
        <v>16515</v>
      </c>
      <c r="AP23" s="59">
        <f>BRIGHT!AP22</f>
        <v>17055</v>
      </c>
      <c r="AQ23" s="59">
        <f>BRIGHT!AQ22</f>
        <v>17055</v>
      </c>
      <c r="AR23" s="59">
        <f>BRIGHT!AR22</f>
        <v>17055</v>
      </c>
      <c r="AS23" s="59">
        <f>BRIGHT!AS22</f>
        <v>16245</v>
      </c>
      <c r="AT23" s="59">
        <f>BRIGHT!AT22</f>
        <v>16245</v>
      </c>
      <c r="AU23" s="59">
        <f>BRIGHT!AU22</f>
        <v>16245</v>
      </c>
      <c r="AV23" s="59">
        <f>BRIGHT!AV22</f>
        <v>17865</v>
      </c>
      <c r="AW23" s="59">
        <f>BRIGHT!AW22</f>
        <v>17865</v>
      </c>
      <c r="AX23" s="59">
        <f>BRIGHT!AX22</f>
        <v>17865</v>
      </c>
      <c r="AY23" s="59">
        <f>BRIGHT!AY22</f>
        <v>17055</v>
      </c>
      <c r="AZ23" s="59">
        <f>BRIGHT!AZ22</f>
        <v>17055</v>
      </c>
      <c r="BA23" s="59">
        <f>BRIGHT!BA22</f>
        <v>17055</v>
      </c>
      <c r="BB23" s="59">
        <f>BRIGHT!BB22</f>
        <v>17055</v>
      </c>
      <c r="BC23" s="59">
        <f>BRIGHT!BC22</f>
        <v>17055</v>
      </c>
      <c r="BD23" s="59">
        <f>BRIGHT!BD22</f>
        <v>17865</v>
      </c>
      <c r="BE23" s="59">
        <f>BRIGHT!BE22</f>
        <v>17865</v>
      </c>
      <c r="BF23" s="59">
        <f>BRIGHT!BF22</f>
        <v>17865</v>
      </c>
      <c r="BG23" s="59">
        <f>BRIGHT!BG22</f>
        <v>16515</v>
      </c>
      <c r="BH23" s="59">
        <f>BRIGHT!BH22</f>
        <v>16515</v>
      </c>
      <c r="BI23" s="59">
        <f>BRIGHT!BI22</f>
        <v>16515</v>
      </c>
      <c r="BJ23" s="59">
        <f>BRIGHT!BJ22</f>
        <v>16515</v>
      </c>
      <c r="BK23" s="59">
        <f>BRIGHT!BK22</f>
        <v>16785</v>
      </c>
      <c r="BL23" s="59">
        <f>BRIGHT!BL22</f>
        <v>16785</v>
      </c>
      <c r="BM23" s="59">
        <f>BRIGHT!BM22</f>
        <v>16515</v>
      </c>
      <c r="BN23" s="59">
        <f>BRIGHT!BN22</f>
        <v>16515</v>
      </c>
      <c r="BO23" s="59">
        <f>BRIGHT!BO22</f>
        <v>16515</v>
      </c>
      <c r="BP23" s="59">
        <f>BRIGHT!BP22</f>
        <v>16515</v>
      </c>
      <c r="BQ23" s="59">
        <f>BRIGHT!BQ22</f>
        <v>16515</v>
      </c>
      <c r="BR23" s="59">
        <f>BRIGHT!BR22</f>
        <v>16785</v>
      </c>
      <c r="BS23" s="59">
        <f>BRIGHT!BS22</f>
        <v>16785</v>
      </c>
      <c r="BT23" s="59">
        <f>BRIGHT!BT22</f>
        <v>16515</v>
      </c>
      <c r="BU23" s="59">
        <f>BRIGHT!BU22</f>
        <v>16515</v>
      </c>
      <c r="BV23" s="59">
        <f>BRIGHT!BV22</f>
        <v>16515</v>
      </c>
      <c r="BW23" s="59">
        <f>BRIGHT!BW22</f>
        <v>16515</v>
      </c>
      <c r="BX23" s="59">
        <f>BRIGHT!BX22</f>
        <v>16515</v>
      </c>
      <c r="BY23" s="59">
        <f>BRIGHT!BY22</f>
        <v>16785</v>
      </c>
      <c r="BZ23" s="59">
        <f>BRIGHT!BZ22</f>
        <v>16785</v>
      </c>
      <c r="CA23" s="59">
        <f>BRIGHT!CA22</f>
        <v>16785</v>
      </c>
    </row>
    <row r="24" spans="1:79" s="3" customFormat="1" ht="12" hidden="1" customHeight="1">
      <c r="A24" s="94" t="s">
        <v>74</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row>
    <row r="25" spans="1:79" s="3" customFormat="1" ht="12" hidden="1" customHeight="1">
      <c r="A25" s="14">
        <v>1</v>
      </c>
      <c r="B25" s="59">
        <f>BRIGHT!B24</f>
        <v>27720</v>
      </c>
      <c r="C25" s="59">
        <f>BRIGHT!C24</f>
        <v>29520</v>
      </c>
      <c r="D25" s="59">
        <f>BRIGHT!D24</f>
        <v>29520</v>
      </c>
      <c r="E25" s="59">
        <f>BRIGHT!E24</f>
        <v>29520</v>
      </c>
      <c r="F25" s="59">
        <f>BRIGHT!F24</f>
        <v>28620</v>
      </c>
      <c r="G25" s="59">
        <f>BRIGHT!G24</f>
        <v>28620</v>
      </c>
      <c r="H25" s="59">
        <f>BRIGHT!H24</f>
        <v>27270</v>
      </c>
      <c r="I25" s="59">
        <f>BRIGHT!I24</f>
        <v>26370</v>
      </c>
      <c r="J25" s="59">
        <f>BRIGHT!J24</f>
        <v>26370</v>
      </c>
      <c r="K25" s="59">
        <f>BRIGHT!K24</f>
        <v>26370</v>
      </c>
      <c r="L25" s="59">
        <f>BRIGHT!L24</f>
        <v>26370</v>
      </c>
      <c r="M25" s="59">
        <f>BRIGHT!M24</f>
        <v>26370</v>
      </c>
      <c r="N25" s="59">
        <f>BRIGHT!N24</f>
        <v>26370</v>
      </c>
      <c r="O25" s="59">
        <f>BRIGHT!O24</f>
        <v>26370</v>
      </c>
      <c r="P25" s="59">
        <f>BRIGHT!P24</f>
        <v>25785</v>
      </c>
      <c r="Q25" s="59">
        <f>BRIGHT!Q24</f>
        <v>25785</v>
      </c>
      <c r="R25" s="59">
        <f>BRIGHT!R24</f>
        <v>25785</v>
      </c>
      <c r="S25" s="59">
        <f>BRIGHT!S24</f>
        <v>22770</v>
      </c>
      <c r="T25" s="59">
        <f>BRIGHT!T24</f>
        <v>22770</v>
      </c>
      <c r="U25" s="59">
        <f>BRIGHT!U24</f>
        <v>22770</v>
      </c>
      <c r="V25" s="59">
        <f>BRIGHT!V24</f>
        <v>22770</v>
      </c>
      <c r="W25" s="59">
        <f>BRIGHT!W24</f>
        <v>22230</v>
      </c>
      <c r="X25" s="59">
        <f>BRIGHT!X24</f>
        <v>22230</v>
      </c>
      <c r="Y25" s="59">
        <f>BRIGHT!Y24</f>
        <v>22230</v>
      </c>
      <c r="Z25" s="59">
        <f>BRIGHT!Z24</f>
        <v>22230</v>
      </c>
      <c r="AA25" s="59">
        <f>BRIGHT!AA24</f>
        <v>22230</v>
      </c>
      <c r="AB25" s="59">
        <f>BRIGHT!AB24</f>
        <v>23400</v>
      </c>
      <c r="AC25" s="59">
        <f>BRIGHT!AC24</f>
        <v>23400</v>
      </c>
      <c r="AD25" s="59">
        <f>BRIGHT!AD24</f>
        <v>22230</v>
      </c>
      <c r="AE25" s="59">
        <f>BRIGHT!AE24</f>
        <v>22230</v>
      </c>
      <c r="AF25" s="59">
        <f>BRIGHT!AF24</f>
        <v>22230</v>
      </c>
      <c r="AG25" s="59">
        <f>BRIGHT!AG24</f>
        <v>22230</v>
      </c>
      <c r="AH25" s="59">
        <f>BRIGHT!AH24</f>
        <v>22230</v>
      </c>
      <c r="AI25" s="59">
        <f>BRIGHT!AI24</f>
        <v>22770</v>
      </c>
      <c r="AJ25" s="59">
        <f>BRIGHT!AJ24</f>
        <v>22770</v>
      </c>
      <c r="AK25" s="59">
        <f>BRIGHT!AK24</f>
        <v>22500</v>
      </c>
      <c r="AL25" s="59">
        <f>BRIGHT!AL24</f>
        <v>22500</v>
      </c>
      <c r="AM25" s="59">
        <f>BRIGHT!AM24</f>
        <v>22500</v>
      </c>
      <c r="AN25" s="59">
        <f>BRIGHT!AN24</f>
        <v>22500</v>
      </c>
      <c r="AO25" s="59">
        <f>BRIGHT!AO24</f>
        <v>22500</v>
      </c>
      <c r="AP25" s="59">
        <f>BRIGHT!AP24</f>
        <v>23040</v>
      </c>
      <c r="AQ25" s="59">
        <f>BRIGHT!AQ24</f>
        <v>23040</v>
      </c>
      <c r="AR25" s="59">
        <f>BRIGHT!AR24</f>
        <v>23040</v>
      </c>
      <c r="AS25" s="59">
        <f>BRIGHT!AS24</f>
        <v>22230</v>
      </c>
      <c r="AT25" s="59">
        <f>BRIGHT!AT24</f>
        <v>22230</v>
      </c>
      <c r="AU25" s="59">
        <f>BRIGHT!AU24</f>
        <v>22230</v>
      </c>
      <c r="AV25" s="59">
        <f>BRIGHT!AV24</f>
        <v>23850</v>
      </c>
      <c r="AW25" s="59">
        <f>BRIGHT!AW24</f>
        <v>23850</v>
      </c>
      <c r="AX25" s="59">
        <f>BRIGHT!AX24</f>
        <v>23850</v>
      </c>
      <c r="AY25" s="59">
        <f>BRIGHT!AY24</f>
        <v>23040</v>
      </c>
      <c r="AZ25" s="59">
        <f>BRIGHT!AZ24</f>
        <v>23040</v>
      </c>
      <c r="BA25" s="59">
        <f>BRIGHT!BA24</f>
        <v>23040</v>
      </c>
      <c r="BB25" s="59">
        <f>BRIGHT!BB24</f>
        <v>23040</v>
      </c>
      <c r="BC25" s="59">
        <f>BRIGHT!BC24</f>
        <v>23040</v>
      </c>
      <c r="BD25" s="59">
        <f>BRIGHT!BD24</f>
        <v>23850</v>
      </c>
      <c r="BE25" s="59">
        <f>BRIGHT!BE24</f>
        <v>23850</v>
      </c>
      <c r="BF25" s="59">
        <f>BRIGHT!BF24</f>
        <v>23850</v>
      </c>
      <c r="BG25" s="59">
        <f>BRIGHT!BG24</f>
        <v>22500</v>
      </c>
      <c r="BH25" s="59">
        <f>BRIGHT!BH24</f>
        <v>22500</v>
      </c>
      <c r="BI25" s="59">
        <f>BRIGHT!BI24</f>
        <v>22500</v>
      </c>
      <c r="BJ25" s="59">
        <f>BRIGHT!BJ24</f>
        <v>22500</v>
      </c>
      <c r="BK25" s="59">
        <f>BRIGHT!BK24</f>
        <v>22770</v>
      </c>
      <c r="BL25" s="59">
        <f>BRIGHT!BL24</f>
        <v>22770</v>
      </c>
      <c r="BM25" s="59">
        <f>BRIGHT!BM24</f>
        <v>22500</v>
      </c>
      <c r="BN25" s="59">
        <f>BRIGHT!BN24</f>
        <v>22500</v>
      </c>
      <c r="BO25" s="59">
        <f>BRIGHT!BO24</f>
        <v>22500</v>
      </c>
      <c r="BP25" s="59">
        <f>BRIGHT!BP24</f>
        <v>22500</v>
      </c>
      <c r="BQ25" s="59">
        <f>BRIGHT!BQ24</f>
        <v>22500</v>
      </c>
      <c r="BR25" s="59">
        <f>BRIGHT!BR24</f>
        <v>22770</v>
      </c>
      <c r="BS25" s="59">
        <f>BRIGHT!BS24</f>
        <v>22770</v>
      </c>
      <c r="BT25" s="59">
        <f>BRIGHT!BT24</f>
        <v>22500</v>
      </c>
      <c r="BU25" s="59">
        <f>BRIGHT!BU24</f>
        <v>22500</v>
      </c>
      <c r="BV25" s="59">
        <f>BRIGHT!BV24</f>
        <v>22500</v>
      </c>
      <c r="BW25" s="59">
        <f>BRIGHT!BW24</f>
        <v>22500</v>
      </c>
      <c r="BX25" s="59">
        <f>BRIGHT!BX24</f>
        <v>22500</v>
      </c>
      <c r="BY25" s="59">
        <f>BRIGHT!BY24</f>
        <v>22770</v>
      </c>
      <c r="BZ25" s="59">
        <f>BRIGHT!BZ24</f>
        <v>22770</v>
      </c>
      <c r="CA25" s="59">
        <f>BRIGHT!CA24</f>
        <v>22770</v>
      </c>
    </row>
    <row r="26" spans="1:79" s="3" customFormat="1" ht="12" hidden="1" customHeight="1">
      <c r="A26" s="93">
        <v>2</v>
      </c>
      <c r="B26" s="59">
        <f>BRIGHT!B25</f>
        <v>27720</v>
      </c>
      <c r="C26" s="59">
        <f>BRIGHT!C25</f>
        <v>29520</v>
      </c>
      <c r="D26" s="59">
        <f>BRIGHT!D25</f>
        <v>29520</v>
      </c>
      <c r="E26" s="59">
        <f>BRIGHT!E25</f>
        <v>29520</v>
      </c>
      <c r="F26" s="59">
        <f>BRIGHT!F25</f>
        <v>28620</v>
      </c>
      <c r="G26" s="59">
        <f>BRIGHT!G25</f>
        <v>28620</v>
      </c>
      <c r="H26" s="59">
        <f>BRIGHT!H25</f>
        <v>27270</v>
      </c>
      <c r="I26" s="59">
        <f>BRIGHT!I25</f>
        <v>26370</v>
      </c>
      <c r="J26" s="59">
        <f>BRIGHT!J25</f>
        <v>26370</v>
      </c>
      <c r="K26" s="59">
        <f>BRIGHT!K25</f>
        <v>26370</v>
      </c>
      <c r="L26" s="59">
        <f>BRIGHT!L25</f>
        <v>26370</v>
      </c>
      <c r="M26" s="59">
        <f>BRIGHT!M25</f>
        <v>26370</v>
      </c>
      <c r="N26" s="59">
        <f>BRIGHT!N25</f>
        <v>26370</v>
      </c>
      <c r="O26" s="59">
        <f>BRIGHT!O25</f>
        <v>26370</v>
      </c>
      <c r="P26" s="59">
        <f>BRIGHT!P25</f>
        <v>25785</v>
      </c>
      <c r="Q26" s="59">
        <f>BRIGHT!Q25</f>
        <v>25785</v>
      </c>
      <c r="R26" s="59">
        <f>BRIGHT!R25</f>
        <v>25785</v>
      </c>
      <c r="S26" s="59">
        <f>BRIGHT!S25</f>
        <v>22770</v>
      </c>
      <c r="T26" s="59">
        <f>BRIGHT!T25</f>
        <v>22770</v>
      </c>
      <c r="U26" s="59">
        <f>BRIGHT!U25</f>
        <v>22770</v>
      </c>
      <c r="V26" s="59">
        <f>BRIGHT!V25</f>
        <v>22770</v>
      </c>
      <c r="W26" s="59">
        <f>BRIGHT!W25</f>
        <v>22230</v>
      </c>
      <c r="X26" s="59">
        <f>BRIGHT!X25</f>
        <v>22230</v>
      </c>
      <c r="Y26" s="59">
        <f>BRIGHT!Y25</f>
        <v>22230</v>
      </c>
      <c r="Z26" s="59">
        <f>BRIGHT!Z25</f>
        <v>22230</v>
      </c>
      <c r="AA26" s="59">
        <f>BRIGHT!AA25</f>
        <v>22230</v>
      </c>
      <c r="AB26" s="59">
        <f>BRIGHT!AB25</f>
        <v>23400</v>
      </c>
      <c r="AC26" s="59">
        <f>BRIGHT!AC25</f>
        <v>23400</v>
      </c>
      <c r="AD26" s="59">
        <f>BRIGHT!AD25</f>
        <v>22230</v>
      </c>
      <c r="AE26" s="59">
        <f>BRIGHT!AE25</f>
        <v>22230</v>
      </c>
      <c r="AF26" s="59">
        <f>BRIGHT!AF25</f>
        <v>22230</v>
      </c>
      <c r="AG26" s="59">
        <f>BRIGHT!AG25</f>
        <v>22230</v>
      </c>
      <c r="AH26" s="59">
        <f>BRIGHT!AH25</f>
        <v>22230</v>
      </c>
      <c r="AI26" s="59">
        <f>BRIGHT!AI25</f>
        <v>22770</v>
      </c>
      <c r="AJ26" s="59">
        <f>BRIGHT!AJ25</f>
        <v>22770</v>
      </c>
      <c r="AK26" s="59">
        <f>BRIGHT!AK25</f>
        <v>22500</v>
      </c>
      <c r="AL26" s="59">
        <f>BRIGHT!AL25</f>
        <v>22500</v>
      </c>
      <c r="AM26" s="59">
        <f>BRIGHT!AM25</f>
        <v>22500</v>
      </c>
      <c r="AN26" s="59">
        <f>BRIGHT!AN25</f>
        <v>22500</v>
      </c>
      <c r="AO26" s="59">
        <f>BRIGHT!AO25</f>
        <v>22500</v>
      </c>
      <c r="AP26" s="59">
        <f>BRIGHT!AP25</f>
        <v>23040</v>
      </c>
      <c r="AQ26" s="59">
        <f>BRIGHT!AQ25</f>
        <v>23040</v>
      </c>
      <c r="AR26" s="59">
        <f>BRIGHT!AR25</f>
        <v>23040</v>
      </c>
      <c r="AS26" s="59">
        <f>BRIGHT!AS25</f>
        <v>22230</v>
      </c>
      <c r="AT26" s="59">
        <f>BRIGHT!AT25</f>
        <v>22230</v>
      </c>
      <c r="AU26" s="59">
        <f>BRIGHT!AU25</f>
        <v>22230</v>
      </c>
      <c r="AV26" s="59">
        <f>BRIGHT!AV25</f>
        <v>23850</v>
      </c>
      <c r="AW26" s="59">
        <f>BRIGHT!AW25</f>
        <v>23850</v>
      </c>
      <c r="AX26" s="59">
        <f>BRIGHT!AX25</f>
        <v>23850</v>
      </c>
      <c r="AY26" s="59">
        <f>BRIGHT!AY25</f>
        <v>23040</v>
      </c>
      <c r="AZ26" s="59">
        <f>BRIGHT!AZ25</f>
        <v>23040</v>
      </c>
      <c r="BA26" s="59">
        <f>BRIGHT!BA25</f>
        <v>23040</v>
      </c>
      <c r="BB26" s="59">
        <f>BRIGHT!BB25</f>
        <v>23040</v>
      </c>
      <c r="BC26" s="59">
        <f>BRIGHT!BC25</f>
        <v>23040</v>
      </c>
      <c r="BD26" s="59">
        <f>BRIGHT!BD25</f>
        <v>23850</v>
      </c>
      <c r="BE26" s="59">
        <f>BRIGHT!BE25</f>
        <v>23850</v>
      </c>
      <c r="BF26" s="59">
        <f>BRIGHT!BF25</f>
        <v>23850</v>
      </c>
      <c r="BG26" s="59">
        <f>BRIGHT!BG25</f>
        <v>22500</v>
      </c>
      <c r="BH26" s="59">
        <f>BRIGHT!BH25</f>
        <v>22500</v>
      </c>
      <c r="BI26" s="59">
        <f>BRIGHT!BI25</f>
        <v>22500</v>
      </c>
      <c r="BJ26" s="59">
        <f>BRIGHT!BJ25</f>
        <v>22500</v>
      </c>
      <c r="BK26" s="59">
        <f>BRIGHT!BK25</f>
        <v>22770</v>
      </c>
      <c r="BL26" s="59">
        <f>BRIGHT!BL25</f>
        <v>22770</v>
      </c>
      <c r="BM26" s="59">
        <f>BRIGHT!BM25</f>
        <v>22500</v>
      </c>
      <c r="BN26" s="59">
        <f>BRIGHT!BN25</f>
        <v>22500</v>
      </c>
      <c r="BO26" s="59">
        <f>BRIGHT!BO25</f>
        <v>22500</v>
      </c>
      <c r="BP26" s="59">
        <f>BRIGHT!BP25</f>
        <v>22500</v>
      </c>
      <c r="BQ26" s="59">
        <f>BRIGHT!BQ25</f>
        <v>22500</v>
      </c>
      <c r="BR26" s="59">
        <f>BRIGHT!BR25</f>
        <v>22770</v>
      </c>
      <c r="BS26" s="59">
        <f>BRIGHT!BS25</f>
        <v>22770</v>
      </c>
      <c r="BT26" s="59">
        <f>BRIGHT!BT25</f>
        <v>22500</v>
      </c>
      <c r="BU26" s="59">
        <f>BRIGHT!BU25</f>
        <v>22500</v>
      </c>
      <c r="BV26" s="59">
        <f>BRIGHT!BV25</f>
        <v>22500</v>
      </c>
      <c r="BW26" s="59">
        <f>BRIGHT!BW25</f>
        <v>22500</v>
      </c>
      <c r="BX26" s="59">
        <f>BRIGHT!BX25</f>
        <v>22500</v>
      </c>
      <c r="BY26" s="59">
        <f>BRIGHT!BY25</f>
        <v>22770</v>
      </c>
      <c r="BZ26" s="59">
        <f>BRIGHT!BZ25</f>
        <v>22770</v>
      </c>
      <c r="CA26" s="59">
        <f>BRIGHT!CA25</f>
        <v>22770</v>
      </c>
    </row>
    <row r="27" spans="1:79" s="3" customFormat="1" ht="12" hidden="1" customHeight="1">
      <c r="A27" s="93">
        <v>3</v>
      </c>
      <c r="B27" s="59">
        <f>BRIGHT!B26</f>
        <v>27720</v>
      </c>
      <c r="C27" s="59">
        <f>BRIGHT!C26</f>
        <v>29520</v>
      </c>
      <c r="D27" s="59">
        <f>BRIGHT!D26</f>
        <v>29520</v>
      </c>
      <c r="E27" s="59">
        <f>BRIGHT!E26</f>
        <v>29520</v>
      </c>
      <c r="F27" s="59">
        <f>BRIGHT!F26</f>
        <v>28620</v>
      </c>
      <c r="G27" s="59">
        <f>BRIGHT!G26</f>
        <v>28620</v>
      </c>
      <c r="H27" s="59">
        <f>BRIGHT!H26</f>
        <v>27270</v>
      </c>
      <c r="I27" s="59">
        <f>BRIGHT!I26</f>
        <v>26370</v>
      </c>
      <c r="J27" s="59">
        <f>BRIGHT!J26</f>
        <v>26370</v>
      </c>
      <c r="K27" s="59">
        <f>BRIGHT!K26</f>
        <v>26370</v>
      </c>
      <c r="L27" s="59">
        <f>BRIGHT!L26</f>
        <v>26370</v>
      </c>
      <c r="M27" s="59">
        <f>BRIGHT!M26</f>
        <v>26370</v>
      </c>
      <c r="N27" s="59">
        <f>BRIGHT!N26</f>
        <v>26370</v>
      </c>
      <c r="O27" s="59">
        <f>BRIGHT!O26</f>
        <v>26370</v>
      </c>
      <c r="P27" s="59">
        <f>BRIGHT!P26</f>
        <v>25785</v>
      </c>
      <c r="Q27" s="59">
        <f>BRIGHT!Q26</f>
        <v>25785</v>
      </c>
      <c r="R27" s="59">
        <f>BRIGHT!R26</f>
        <v>25785</v>
      </c>
      <c r="S27" s="59">
        <f>BRIGHT!S26</f>
        <v>22770</v>
      </c>
      <c r="T27" s="59">
        <f>BRIGHT!T26</f>
        <v>22770</v>
      </c>
      <c r="U27" s="59">
        <f>BRIGHT!U26</f>
        <v>22770</v>
      </c>
      <c r="V27" s="59">
        <f>BRIGHT!V26</f>
        <v>22770</v>
      </c>
      <c r="W27" s="59">
        <f>BRIGHT!W26</f>
        <v>22230</v>
      </c>
      <c r="X27" s="59">
        <f>BRIGHT!X26</f>
        <v>22230</v>
      </c>
      <c r="Y27" s="59">
        <f>BRIGHT!Y26</f>
        <v>22230</v>
      </c>
      <c r="Z27" s="59">
        <f>BRIGHT!Z26</f>
        <v>22230</v>
      </c>
      <c r="AA27" s="59">
        <f>BRIGHT!AA26</f>
        <v>22230</v>
      </c>
      <c r="AB27" s="59">
        <f>BRIGHT!AB26</f>
        <v>23400</v>
      </c>
      <c r="AC27" s="59">
        <f>BRIGHT!AC26</f>
        <v>23400</v>
      </c>
      <c r="AD27" s="59">
        <f>BRIGHT!AD26</f>
        <v>22230</v>
      </c>
      <c r="AE27" s="59">
        <f>BRIGHT!AE26</f>
        <v>22230</v>
      </c>
      <c r="AF27" s="59">
        <f>BRIGHT!AF26</f>
        <v>22230</v>
      </c>
      <c r="AG27" s="59">
        <f>BRIGHT!AG26</f>
        <v>22230</v>
      </c>
      <c r="AH27" s="59">
        <f>BRIGHT!AH26</f>
        <v>22230</v>
      </c>
      <c r="AI27" s="59">
        <f>BRIGHT!AI26</f>
        <v>22770</v>
      </c>
      <c r="AJ27" s="59">
        <f>BRIGHT!AJ26</f>
        <v>22770</v>
      </c>
      <c r="AK27" s="59">
        <f>BRIGHT!AK26</f>
        <v>22500</v>
      </c>
      <c r="AL27" s="59">
        <f>BRIGHT!AL26</f>
        <v>22500</v>
      </c>
      <c r="AM27" s="59">
        <f>BRIGHT!AM26</f>
        <v>22500</v>
      </c>
      <c r="AN27" s="59">
        <f>BRIGHT!AN26</f>
        <v>22500</v>
      </c>
      <c r="AO27" s="59">
        <f>BRIGHT!AO26</f>
        <v>22500</v>
      </c>
      <c r="AP27" s="59">
        <f>BRIGHT!AP26</f>
        <v>23040</v>
      </c>
      <c r="AQ27" s="59">
        <f>BRIGHT!AQ26</f>
        <v>23040</v>
      </c>
      <c r="AR27" s="59">
        <f>BRIGHT!AR26</f>
        <v>23040</v>
      </c>
      <c r="AS27" s="59">
        <f>BRIGHT!AS26</f>
        <v>22230</v>
      </c>
      <c r="AT27" s="59">
        <f>BRIGHT!AT26</f>
        <v>22230</v>
      </c>
      <c r="AU27" s="59">
        <f>BRIGHT!AU26</f>
        <v>22230</v>
      </c>
      <c r="AV27" s="59">
        <f>BRIGHT!AV26</f>
        <v>23850</v>
      </c>
      <c r="AW27" s="59">
        <f>BRIGHT!AW26</f>
        <v>23850</v>
      </c>
      <c r="AX27" s="59">
        <f>BRIGHT!AX26</f>
        <v>23850</v>
      </c>
      <c r="AY27" s="59">
        <f>BRIGHT!AY26</f>
        <v>23040</v>
      </c>
      <c r="AZ27" s="59">
        <f>BRIGHT!AZ26</f>
        <v>23040</v>
      </c>
      <c r="BA27" s="59">
        <f>BRIGHT!BA26</f>
        <v>23040</v>
      </c>
      <c r="BB27" s="59">
        <f>BRIGHT!BB26</f>
        <v>23040</v>
      </c>
      <c r="BC27" s="59">
        <f>BRIGHT!BC26</f>
        <v>23040</v>
      </c>
      <c r="BD27" s="59">
        <f>BRIGHT!BD26</f>
        <v>23850</v>
      </c>
      <c r="BE27" s="59">
        <f>BRIGHT!BE26</f>
        <v>23850</v>
      </c>
      <c r="BF27" s="59">
        <f>BRIGHT!BF26</f>
        <v>23850</v>
      </c>
      <c r="BG27" s="59">
        <f>BRIGHT!BG26</f>
        <v>22500</v>
      </c>
      <c r="BH27" s="59">
        <f>BRIGHT!BH26</f>
        <v>22500</v>
      </c>
      <c r="BI27" s="59">
        <f>BRIGHT!BI26</f>
        <v>22500</v>
      </c>
      <c r="BJ27" s="59">
        <f>BRIGHT!BJ26</f>
        <v>22500</v>
      </c>
      <c r="BK27" s="59">
        <f>BRIGHT!BK26</f>
        <v>22770</v>
      </c>
      <c r="BL27" s="59">
        <f>BRIGHT!BL26</f>
        <v>22770</v>
      </c>
      <c r="BM27" s="59">
        <f>BRIGHT!BM26</f>
        <v>22500</v>
      </c>
      <c r="BN27" s="59">
        <f>BRIGHT!BN26</f>
        <v>22500</v>
      </c>
      <c r="BO27" s="59">
        <f>BRIGHT!BO26</f>
        <v>22500</v>
      </c>
      <c r="BP27" s="59">
        <f>BRIGHT!BP26</f>
        <v>22500</v>
      </c>
      <c r="BQ27" s="59">
        <f>BRIGHT!BQ26</f>
        <v>22500</v>
      </c>
      <c r="BR27" s="59">
        <f>BRIGHT!BR26</f>
        <v>22770</v>
      </c>
      <c r="BS27" s="59">
        <f>BRIGHT!BS26</f>
        <v>22770</v>
      </c>
      <c r="BT27" s="59">
        <f>BRIGHT!BT26</f>
        <v>22500</v>
      </c>
      <c r="BU27" s="59">
        <f>BRIGHT!BU26</f>
        <v>22500</v>
      </c>
      <c r="BV27" s="59">
        <f>BRIGHT!BV26</f>
        <v>22500</v>
      </c>
      <c r="BW27" s="59">
        <f>BRIGHT!BW26</f>
        <v>22500</v>
      </c>
      <c r="BX27" s="59">
        <f>BRIGHT!BX26</f>
        <v>22500</v>
      </c>
      <c r="BY27" s="59">
        <f>BRIGHT!BY26</f>
        <v>22770</v>
      </c>
      <c r="BZ27" s="59">
        <f>BRIGHT!BZ26</f>
        <v>22770</v>
      </c>
      <c r="CA27" s="59">
        <f>BRIGHT!CA26</f>
        <v>22770</v>
      </c>
    </row>
    <row r="28" spans="1:79" s="3" customFormat="1" ht="11.25" hidden="1" customHeight="1">
      <c r="A28" s="93">
        <v>4</v>
      </c>
      <c r="B28" s="59">
        <f>BRIGHT!B27</f>
        <v>27720</v>
      </c>
      <c r="C28" s="59">
        <f>BRIGHT!C27</f>
        <v>29520</v>
      </c>
      <c r="D28" s="59">
        <f>BRIGHT!D27</f>
        <v>29520</v>
      </c>
      <c r="E28" s="59">
        <f>BRIGHT!E27</f>
        <v>29520</v>
      </c>
      <c r="F28" s="59">
        <f>BRIGHT!F27</f>
        <v>28620</v>
      </c>
      <c r="G28" s="59">
        <f>BRIGHT!G27</f>
        <v>28620</v>
      </c>
      <c r="H28" s="59">
        <f>BRIGHT!H27</f>
        <v>27270</v>
      </c>
      <c r="I28" s="59">
        <f>BRIGHT!I27</f>
        <v>26370</v>
      </c>
      <c r="J28" s="59">
        <f>BRIGHT!J27</f>
        <v>26370</v>
      </c>
      <c r="K28" s="59">
        <f>BRIGHT!K27</f>
        <v>26370</v>
      </c>
      <c r="L28" s="59">
        <f>BRIGHT!L27</f>
        <v>26370</v>
      </c>
      <c r="M28" s="59">
        <f>BRIGHT!M27</f>
        <v>26370</v>
      </c>
      <c r="N28" s="59">
        <f>BRIGHT!N27</f>
        <v>26370</v>
      </c>
      <c r="O28" s="59">
        <f>BRIGHT!O27</f>
        <v>26370</v>
      </c>
      <c r="P28" s="59">
        <f>BRIGHT!P27</f>
        <v>25785</v>
      </c>
      <c r="Q28" s="59">
        <f>BRIGHT!Q27</f>
        <v>25785</v>
      </c>
      <c r="R28" s="59">
        <f>BRIGHT!R27</f>
        <v>25785</v>
      </c>
      <c r="S28" s="59">
        <f>BRIGHT!S27</f>
        <v>22770</v>
      </c>
      <c r="T28" s="59">
        <f>BRIGHT!T27</f>
        <v>22770</v>
      </c>
      <c r="U28" s="59">
        <f>BRIGHT!U27</f>
        <v>22770</v>
      </c>
      <c r="V28" s="59">
        <f>BRIGHT!V27</f>
        <v>22770</v>
      </c>
      <c r="W28" s="59">
        <f>BRIGHT!W27</f>
        <v>22230</v>
      </c>
      <c r="X28" s="59">
        <f>BRIGHT!X27</f>
        <v>22230</v>
      </c>
      <c r="Y28" s="59">
        <f>BRIGHT!Y27</f>
        <v>22230</v>
      </c>
      <c r="Z28" s="59">
        <f>BRIGHT!Z27</f>
        <v>22230</v>
      </c>
      <c r="AA28" s="59">
        <f>BRIGHT!AA27</f>
        <v>22230</v>
      </c>
      <c r="AB28" s="59">
        <f>BRIGHT!AB27</f>
        <v>23400</v>
      </c>
      <c r="AC28" s="59">
        <f>BRIGHT!AC27</f>
        <v>23400</v>
      </c>
      <c r="AD28" s="59">
        <f>BRIGHT!AD27</f>
        <v>22230</v>
      </c>
      <c r="AE28" s="59">
        <f>BRIGHT!AE27</f>
        <v>22230</v>
      </c>
      <c r="AF28" s="59">
        <f>BRIGHT!AF27</f>
        <v>22230</v>
      </c>
      <c r="AG28" s="59">
        <f>BRIGHT!AG27</f>
        <v>22230</v>
      </c>
      <c r="AH28" s="59">
        <f>BRIGHT!AH27</f>
        <v>22230</v>
      </c>
      <c r="AI28" s="59">
        <f>BRIGHT!AI27</f>
        <v>22770</v>
      </c>
      <c r="AJ28" s="59">
        <f>BRIGHT!AJ27</f>
        <v>22770</v>
      </c>
      <c r="AK28" s="59">
        <f>BRIGHT!AK27</f>
        <v>22500</v>
      </c>
      <c r="AL28" s="59">
        <f>BRIGHT!AL27</f>
        <v>22500</v>
      </c>
      <c r="AM28" s="59">
        <f>BRIGHT!AM27</f>
        <v>22500</v>
      </c>
      <c r="AN28" s="59">
        <f>BRIGHT!AN27</f>
        <v>22500</v>
      </c>
      <c r="AO28" s="59">
        <f>BRIGHT!AO27</f>
        <v>22500</v>
      </c>
      <c r="AP28" s="59">
        <f>BRIGHT!AP27</f>
        <v>23040</v>
      </c>
      <c r="AQ28" s="59">
        <f>BRIGHT!AQ27</f>
        <v>23040</v>
      </c>
      <c r="AR28" s="59">
        <f>BRIGHT!AR27</f>
        <v>23040</v>
      </c>
      <c r="AS28" s="59">
        <f>BRIGHT!AS27</f>
        <v>22230</v>
      </c>
      <c r="AT28" s="59">
        <f>BRIGHT!AT27</f>
        <v>22230</v>
      </c>
      <c r="AU28" s="59">
        <f>BRIGHT!AU27</f>
        <v>22230</v>
      </c>
      <c r="AV28" s="59">
        <f>BRIGHT!AV27</f>
        <v>23850</v>
      </c>
      <c r="AW28" s="59">
        <f>BRIGHT!AW27</f>
        <v>23850</v>
      </c>
      <c r="AX28" s="59">
        <f>BRIGHT!AX27</f>
        <v>23850</v>
      </c>
      <c r="AY28" s="59">
        <f>BRIGHT!AY27</f>
        <v>23040</v>
      </c>
      <c r="AZ28" s="59">
        <f>BRIGHT!AZ27</f>
        <v>23040</v>
      </c>
      <c r="BA28" s="59">
        <f>BRIGHT!BA27</f>
        <v>23040</v>
      </c>
      <c r="BB28" s="59">
        <f>BRIGHT!BB27</f>
        <v>23040</v>
      </c>
      <c r="BC28" s="59">
        <f>BRIGHT!BC27</f>
        <v>23040</v>
      </c>
      <c r="BD28" s="59">
        <f>BRIGHT!BD27</f>
        <v>23850</v>
      </c>
      <c r="BE28" s="59">
        <f>BRIGHT!BE27</f>
        <v>23850</v>
      </c>
      <c r="BF28" s="59">
        <f>BRIGHT!BF27</f>
        <v>23850</v>
      </c>
      <c r="BG28" s="59">
        <f>BRIGHT!BG27</f>
        <v>22500</v>
      </c>
      <c r="BH28" s="59">
        <f>BRIGHT!BH27</f>
        <v>22500</v>
      </c>
      <c r="BI28" s="59">
        <f>BRIGHT!BI27</f>
        <v>22500</v>
      </c>
      <c r="BJ28" s="59">
        <f>BRIGHT!BJ27</f>
        <v>22500</v>
      </c>
      <c r="BK28" s="59">
        <f>BRIGHT!BK27</f>
        <v>22770</v>
      </c>
      <c r="BL28" s="59">
        <f>BRIGHT!BL27</f>
        <v>22770</v>
      </c>
      <c r="BM28" s="59">
        <f>BRIGHT!BM27</f>
        <v>22500</v>
      </c>
      <c r="BN28" s="59">
        <f>BRIGHT!BN27</f>
        <v>22500</v>
      </c>
      <c r="BO28" s="59">
        <f>BRIGHT!BO27</f>
        <v>22500</v>
      </c>
      <c r="BP28" s="59">
        <f>BRIGHT!BP27</f>
        <v>22500</v>
      </c>
      <c r="BQ28" s="59">
        <f>BRIGHT!BQ27</f>
        <v>22500</v>
      </c>
      <c r="BR28" s="59">
        <f>BRIGHT!BR27</f>
        <v>22770</v>
      </c>
      <c r="BS28" s="59">
        <f>BRIGHT!BS27</f>
        <v>22770</v>
      </c>
      <c r="BT28" s="59">
        <f>BRIGHT!BT27</f>
        <v>22500</v>
      </c>
      <c r="BU28" s="59">
        <f>BRIGHT!BU27</f>
        <v>22500</v>
      </c>
      <c r="BV28" s="59">
        <f>BRIGHT!BV27</f>
        <v>22500</v>
      </c>
      <c r="BW28" s="59">
        <f>BRIGHT!BW27</f>
        <v>22500</v>
      </c>
      <c r="BX28" s="59">
        <f>BRIGHT!BX27</f>
        <v>22500</v>
      </c>
      <c r="BY28" s="59">
        <f>BRIGHT!BY27</f>
        <v>22770</v>
      </c>
      <c r="BZ28" s="59">
        <f>BRIGHT!BZ27</f>
        <v>22770</v>
      </c>
      <c r="CA28" s="59">
        <f>BRIGHT!CA27</f>
        <v>22770</v>
      </c>
    </row>
    <row r="29" spans="1:79" s="3" customFormat="1" ht="12" hidden="1" customHeight="1">
      <c r="A29" s="14"/>
      <c r="B29" s="95"/>
      <c r="C29" s="95"/>
      <c r="D29" s="95"/>
      <c r="E29" s="95"/>
    </row>
    <row r="30" spans="1:79" s="3" customFormat="1" ht="12" customHeight="1">
      <c r="A30" s="323" t="s">
        <v>149</v>
      </c>
      <c r="B30" s="95"/>
      <c r="C30" s="95"/>
      <c r="D30" s="95"/>
      <c r="E30" s="95"/>
    </row>
    <row r="31" spans="1:79" s="3" customFormat="1" ht="12" customHeight="1">
      <c r="A31" s="96" t="s">
        <v>92</v>
      </c>
      <c r="B31" s="97">
        <v>46096</v>
      </c>
      <c r="C31" s="97">
        <v>46097</v>
      </c>
      <c r="D31" s="97">
        <v>46098</v>
      </c>
      <c r="E31" s="97">
        <v>46099</v>
      </c>
      <c r="F31" s="97">
        <v>46100</v>
      </c>
      <c r="G31" s="97">
        <v>46101</v>
      </c>
      <c r="H31" s="97">
        <v>46102</v>
      </c>
      <c r="I31" s="97">
        <v>46103</v>
      </c>
      <c r="J31" s="97">
        <v>46104</v>
      </c>
      <c r="K31" s="97">
        <v>46105</v>
      </c>
      <c r="L31" s="97">
        <v>46106</v>
      </c>
      <c r="M31" s="97">
        <v>46107</v>
      </c>
      <c r="N31" s="97">
        <v>46108</v>
      </c>
      <c r="O31" s="97">
        <v>46109</v>
      </c>
      <c r="P31" s="97">
        <v>46110</v>
      </c>
      <c r="Q31" s="97">
        <v>46111</v>
      </c>
      <c r="R31" s="97">
        <v>46112</v>
      </c>
      <c r="S31" s="97">
        <v>46113</v>
      </c>
      <c r="T31" s="97">
        <v>46114</v>
      </c>
      <c r="U31" s="97">
        <v>46115</v>
      </c>
      <c r="V31" s="97">
        <v>46116</v>
      </c>
      <c r="W31" s="97">
        <v>46117</v>
      </c>
      <c r="X31" s="97">
        <v>46118</v>
      </c>
      <c r="Y31" s="97">
        <v>46119</v>
      </c>
      <c r="Z31" s="97">
        <v>46120</v>
      </c>
      <c r="AA31" s="97">
        <v>46121</v>
      </c>
      <c r="AB31" s="97">
        <v>46122</v>
      </c>
      <c r="AC31" s="97">
        <v>46123</v>
      </c>
      <c r="AD31" s="97">
        <v>46124</v>
      </c>
      <c r="AE31" s="97">
        <v>46125</v>
      </c>
      <c r="AF31" s="97">
        <v>46126</v>
      </c>
      <c r="AG31" s="97">
        <v>46127</v>
      </c>
      <c r="AH31" s="97">
        <v>46128</v>
      </c>
      <c r="AI31" s="97">
        <v>46129</v>
      </c>
      <c r="AJ31" s="97">
        <v>46130</v>
      </c>
      <c r="AK31" s="97">
        <v>46131</v>
      </c>
      <c r="AL31" s="97">
        <v>46132</v>
      </c>
      <c r="AM31" s="97">
        <v>46133</v>
      </c>
      <c r="AN31" s="97">
        <v>46134</v>
      </c>
      <c r="AO31" s="97">
        <v>46135</v>
      </c>
      <c r="AP31" s="97">
        <v>46136</v>
      </c>
      <c r="AQ31" s="97">
        <v>46137</v>
      </c>
      <c r="AR31" s="97">
        <v>46138</v>
      </c>
      <c r="AS31" s="97">
        <v>46139</v>
      </c>
      <c r="AT31" s="97">
        <v>46140</v>
      </c>
      <c r="AU31" s="97">
        <v>46141</v>
      </c>
      <c r="AV31" s="97">
        <v>46142</v>
      </c>
      <c r="AW31" s="97">
        <v>46143</v>
      </c>
      <c r="AX31" s="97">
        <v>46144</v>
      </c>
      <c r="AY31" s="97">
        <v>46145</v>
      </c>
      <c r="AZ31" s="97">
        <v>46146</v>
      </c>
      <c r="BA31" s="97">
        <v>46147</v>
      </c>
      <c r="BB31" s="97">
        <v>46148</v>
      </c>
      <c r="BC31" s="97">
        <v>46149</v>
      </c>
      <c r="BD31" s="97">
        <v>46150</v>
      </c>
      <c r="BE31" s="97">
        <v>46151</v>
      </c>
      <c r="BF31" s="97">
        <v>46152</v>
      </c>
      <c r="BG31" s="97">
        <v>46153</v>
      </c>
      <c r="BH31" s="97">
        <v>46154</v>
      </c>
      <c r="BI31" s="97">
        <v>46155</v>
      </c>
      <c r="BJ31" s="97">
        <v>46156</v>
      </c>
      <c r="BK31" s="97">
        <v>46157</v>
      </c>
      <c r="BL31" s="97">
        <v>46158</v>
      </c>
      <c r="BM31" s="97">
        <v>46159</v>
      </c>
      <c r="BN31" s="97">
        <v>46160</v>
      </c>
      <c r="BO31" s="97">
        <v>46161</v>
      </c>
      <c r="BP31" s="97">
        <v>46162</v>
      </c>
      <c r="BQ31" s="97">
        <v>46163</v>
      </c>
      <c r="BR31" s="97">
        <v>46164</v>
      </c>
      <c r="BS31" s="97">
        <v>46165</v>
      </c>
      <c r="BT31" s="97">
        <v>46166</v>
      </c>
      <c r="BU31" s="97">
        <v>46167</v>
      </c>
      <c r="BV31" s="97">
        <v>46168</v>
      </c>
      <c r="BW31" s="97">
        <v>46169</v>
      </c>
      <c r="BX31" s="97">
        <v>46170</v>
      </c>
      <c r="BY31" s="97">
        <v>46171</v>
      </c>
      <c r="BZ31" s="97">
        <v>46172</v>
      </c>
      <c r="CA31" s="97">
        <v>46173</v>
      </c>
    </row>
    <row r="32" spans="1:79" s="3" customFormat="1" ht="12" customHeight="1">
      <c r="A32" s="86"/>
    </row>
    <row r="33" spans="1:79" s="3" customFormat="1" ht="12" customHeight="1">
      <c r="A33" s="59" t="s">
        <v>76</v>
      </c>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row>
    <row r="34" spans="1:79" s="3" customFormat="1" ht="12" customHeight="1">
      <c r="A34" s="14">
        <v>1</v>
      </c>
      <c r="B34" s="29">
        <f t="shared" ref="B34:Q55" si="0">B7*0.87+25</f>
        <v>8403.1</v>
      </c>
      <c r="C34" s="29">
        <f t="shared" si="0"/>
        <v>9969.1</v>
      </c>
      <c r="D34" s="29">
        <f t="shared" si="0"/>
        <v>9969.1</v>
      </c>
      <c r="E34" s="29">
        <f t="shared" si="0"/>
        <v>9969.1</v>
      </c>
      <c r="F34" s="29">
        <f t="shared" si="0"/>
        <v>9186.1</v>
      </c>
      <c r="G34" s="29">
        <f t="shared" si="0"/>
        <v>9186.1</v>
      </c>
      <c r="H34" s="29">
        <f t="shared" si="0"/>
        <v>8011.6</v>
      </c>
      <c r="I34" s="29">
        <f t="shared" si="0"/>
        <v>7228.6</v>
      </c>
      <c r="J34" s="29">
        <f t="shared" si="0"/>
        <v>7228.6</v>
      </c>
      <c r="K34" s="29">
        <f t="shared" si="0"/>
        <v>7228.6</v>
      </c>
      <c r="L34" s="29">
        <f t="shared" si="0"/>
        <v>7228.6</v>
      </c>
      <c r="M34" s="29">
        <f t="shared" si="0"/>
        <v>7228.6</v>
      </c>
      <c r="N34" s="29">
        <f t="shared" si="0"/>
        <v>7228.6</v>
      </c>
      <c r="O34" s="29">
        <f t="shared" si="0"/>
        <v>7228.6</v>
      </c>
      <c r="P34" s="29">
        <f t="shared" si="0"/>
        <v>6719.65</v>
      </c>
      <c r="Q34" s="29">
        <f t="shared" si="0"/>
        <v>6719.65</v>
      </c>
      <c r="R34" s="29">
        <f t="shared" ref="R34:CA35" si="1">R7*0.87+25</f>
        <v>6719.65</v>
      </c>
      <c r="S34" s="29">
        <f t="shared" si="1"/>
        <v>5740.9</v>
      </c>
      <c r="T34" s="29">
        <f t="shared" si="1"/>
        <v>5740.9</v>
      </c>
      <c r="U34" s="29">
        <f t="shared" si="1"/>
        <v>5740.9</v>
      </c>
      <c r="V34" s="29">
        <f t="shared" si="1"/>
        <v>5740.9</v>
      </c>
      <c r="W34" s="29">
        <f t="shared" si="1"/>
        <v>5271.1</v>
      </c>
      <c r="X34" s="29">
        <f t="shared" si="1"/>
        <v>5271.1</v>
      </c>
      <c r="Y34" s="29">
        <f t="shared" si="1"/>
        <v>5271.1</v>
      </c>
      <c r="Z34" s="29">
        <f t="shared" si="1"/>
        <v>5271.1</v>
      </c>
      <c r="AA34" s="29">
        <f t="shared" si="1"/>
        <v>5271.1</v>
      </c>
      <c r="AB34" s="29">
        <f t="shared" si="1"/>
        <v>6289</v>
      </c>
      <c r="AC34" s="29">
        <f t="shared" si="1"/>
        <v>6289</v>
      </c>
      <c r="AD34" s="29">
        <f t="shared" si="1"/>
        <v>5271.1</v>
      </c>
      <c r="AE34" s="29">
        <f t="shared" si="1"/>
        <v>5271.1</v>
      </c>
      <c r="AF34" s="29">
        <f t="shared" si="1"/>
        <v>5271.1</v>
      </c>
      <c r="AG34" s="29">
        <f t="shared" si="1"/>
        <v>5271.1</v>
      </c>
      <c r="AH34" s="29">
        <f t="shared" si="1"/>
        <v>5271.1</v>
      </c>
      <c r="AI34" s="29">
        <f t="shared" si="1"/>
        <v>5740.9</v>
      </c>
      <c r="AJ34" s="29">
        <f t="shared" si="1"/>
        <v>5740.9</v>
      </c>
      <c r="AK34" s="29">
        <f t="shared" si="1"/>
        <v>5506</v>
      </c>
      <c r="AL34" s="29">
        <f t="shared" si="1"/>
        <v>5506</v>
      </c>
      <c r="AM34" s="29">
        <f t="shared" si="1"/>
        <v>5506</v>
      </c>
      <c r="AN34" s="29">
        <f t="shared" si="1"/>
        <v>5506</v>
      </c>
      <c r="AO34" s="29">
        <f t="shared" si="1"/>
        <v>5506</v>
      </c>
      <c r="AP34" s="29">
        <f t="shared" si="1"/>
        <v>5975.8</v>
      </c>
      <c r="AQ34" s="29">
        <f t="shared" si="1"/>
        <v>5975.8</v>
      </c>
      <c r="AR34" s="29">
        <f t="shared" si="1"/>
        <v>5975.8</v>
      </c>
      <c r="AS34" s="29">
        <f t="shared" si="1"/>
        <v>5271.1</v>
      </c>
      <c r="AT34" s="29">
        <f t="shared" si="1"/>
        <v>5271.1</v>
      </c>
      <c r="AU34" s="29">
        <f t="shared" si="1"/>
        <v>5271.1</v>
      </c>
      <c r="AV34" s="29">
        <f t="shared" si="1"/>
        <v>6680.5</v>
      </c>
      <c r="AW34" s="29">
        <f t="shared" si="1"/>
        <v>6680.5</v>
      </c>
      <c r="AX34" s="29">
        <f t="shared" si="1"/>
        <v>6680.5</v>
      </c>
      <c r="AY34" s="29">
        <f t="shared" si="1"/>
        <v>5975.8</v>
      </c>
      <c r="AZ34" s="29">
        <f t="shared" si="1"/>
        <v>5975.8</v>
      </c>
      <c r="BA34" s="29">
        <f t="shared" si="1"/>
        <v>5975.8</v>
      </c>
      <c r="BB34" s="29">
        <f t="shared" si="1"/>
        <v>5975.8</v>
      </c>
      <c r="BC34" s="29">
        <f t="shared" si="1"/>
        <v>5975.8</v>
      </c>
      <c r="BD34" s="29">
        <f t="shared" si="1"/>
        <v>6680.5</v>
      </c>
      <c r="BE34" s="29">
        <f t="shared" si="1"/>
        <v>6680.5</v>
      </c>
      <c r="BF34" s="29">
        <f t="shared" si="1"/>
        <v>6680.5</v>
      </c>
      <c r="BG34" s="29">
        <f t="shared" si="1"/>
        <v>5506</v>
      </c>
      <c r="BH34" s="29">
        <f t="shared" si="1"/>
        <v>5506</v>
      </c>
      <c r="BI34" s="29">
        <f t="shared" si="1"/>
        <v>5506</v>
      </c>
      <c r="BJ34" s="29">
        <f t="shared" si="1"/>
        <v>5506</v>
      </c>
      <c r="BK34" s="29">
        <f t="shared" si="1"/>
        <v>5740.9</v>
      </c>
      <c r="BL34" s="29">
        <f t="shared" si="1"/>
        <v>5740.9</v>
      </c>
      <c r="BM34" s="29">
        <f t="shared" si="1"/>
        <v>5506</v>
      </c>
      <c r="BN34" s="29">
        <f t="shared" si="1"/>
        <v>5506</v>
      </c>
      <c r="BO34" s="29">
        <f t="shared" si="1"/>
        <v>5506</v>
      </c>
      <c r="BP34" s="29">
        <f t="shared" si="1"/>
        <v>5506</v>
      </c>
      <c r="BQ34" s="29">
        <f t="shared" si="1"/>
        <v>5506</v>
      </c>
      <c r="BR34" s="29">
        <f t="shared" si="1"/>
        <v>5740.9</v>
      </c>
      <c r="BS34" s="29">
        <f t="shared" si="1"/>
        <v>5740.9</v>
      </c>
      <c r="BT34" s="29">
        <f t="shared" si="1"/>
        <v>5506</v>
      </c>
      <c r="BU34" s="29">
        <f t="shared" si="1"/>
        <v>5506</v>
      </c>
      <c r="BV34" s="29">
        <f t="shared" si="1"/>
        <v>5506</v>
      </c>
      <c r="BW34" s="29">
        <f t="shared" si="1"/>
        <v>5506</v>
      </c>
      <c r="BX34" s="29">
        <f t="shared" si="1"/>
        <v>5506</v>
      </c>
      <c r="BY34" s="29">
        <f t="shared" si="1"/>
        <v>5740.9</v>
      </c>
      <c r="BZ34" s="29">
        <f t="shared" si="1"/>
        <v>5740.9</v>
      </c>
      <c r="CA34" s="29">
        <f t="shared" si="1"/>
        <v>5740.9</v>
      </c>
    </row>
    <row r="35" spans="1:79" s="3" customFormat="1" ht="12" customHeight="1">
      <c r="A35" s="14">
        <v>2</v>
      </c>
      <c r="B35" s="29">
        <f t="shared" si="0"/>
        <v>9929.9500000000007</v>
      </c>
      <c r="C35" s="29">
        <f t="shared" ref="C35:BN35" si="2">C8*0.87+25</f>
        <v>11495.95</v>
      </c>
      <c r="D35" s="29">
        <f t="shared" si="2"/>
        <v>11495.95</v>
      </c>
      <c r="E35" s="29">
        <f t="shared" si="2"/>
        <v>11495.95</v>
      </c>
      <c r="F35" s="29">
        <f t="shared" si="2"/>
        <v>10712.95</v>
      </c>
      <c r="G35" s="29">
        <f t="shared" si="2"/>
        <v>10712.95</v>
      </c>
      <c r="H35" s="29">
        <f t="shared" si="2"/>
        <v>9538.4500000000007</v>
      </c>
      <c r="I35" s="29">
        <f t="shared" si="2"/>
        <v>8755.4500000000007</v>
      </c>
      <c r="J35" s="29">
        <f t="shared" si="2"/>
        <v>8755.4500000000007</v>
      </c>
      <c r="K35" s="29">
        <f t="shared" si="2"/>
        <v>8755.4500000000007</v>
      </c>
      <c r="L35" s="29">
        <f t="shared" si="2"/>
        <v>8755.4500000000007</v>
      </c>
      <c r="M35" s="29">
        <f t="shared" si="2"/>
        <v>8755.4500000000007</v>
      </c>
      <c r="N35" s="29">
        <f t="shared" si="2"/>
        <v>8755.4500000000007</v>
      </c>
      <c r="O35" s="29">
        <f t="shared" si="2"/>
        <v>8755.4500000000007</v>
      </c>
      <c r="P35" s="29">
        <f t="shared" si="2"/>
        <v>8246.5</v>
      </c>
      <c r="Q35" s="29">
        <f t="shared" si="2"/>
        <v>8246.5</v>
      </c>
      <c r="R35" s="29">
        <f t="shared" si="2"/>
        <v>8246.5</v>
      </c>
      <c r="S35" s="29">
        <f t="shared" si="2"/>
        <v>7189.45</v>
      </c>
      <c r="T35" s="29">
        <f t="shared" si="2"/>
        <v>7189.45</v>
      </c>
      <c r="U35" s="29">
        <f t="shared" si="2"/>
        <v>7189.45</v>
      </c>
      <c r="V35" s="29">
        <f t="shared" si="2"/>
        <v>7189.45</v>
      </c>
      <c r="W35" s="29">
        <f t="shared" si="2"/>
        <v>6719.65</v>
      </c>
      <c r="X35" s="29">
        <f t="shared" si="2"/>
        <v>6719.65</v>
      </c>
      <c r="Y35" s="29">
        <f t="shared" si="2"/>
        <v>6719.65</v>
      </c>
      <c r="Z35" s="29">
        <f t="shared" si="2"/>
        <v>6719.65</v>
      </c>
      <c r="AA35" s="29">
        <f t="shared" si="2"/>
        <v>6719.65</v>
      </c>
      <c r="AB35" s="29">
        <f t="shared" si="2"/>
        <v>7737.55</v>
      </c>
      <c r="AC35" s="29">
        <f t="shared" si="2"/>
        <v>7737.55</v>
      </c>
      <c r="AD35" s="29">
        <f t="shared" si="2"/>
        <v>6719.65</v>
      </c>
      <c r="AE35" s="29">
        <f t="shared" si="2"/>
        <v>6719.65</v>
      </c>
      <c r="AF35" s="29">
        <f t="shared" si="2"/>
        <v>6719.65</v>
      </c>
      <c r="AG35" s="29">
        <f t="shared" si="2"/>
        <v>6719.65</v>
      </c>
      <c r="AH35" s="29">
        <f t="shared" si="2"/>
        <v>6719.65</v>
      </c>
      <c r="AI35" s="29">
        <f t="shared" si="2"/>
        <v>7189.45</v>
      </c>
      <c r="AJ35" s="29">
        <f t="shared" si="2"/>
        <v>7189.45</v>
      </c>
      <c r="AK35" s="29">
        <f t="shared" si="2"/>
        <v>6954.55</v>
      </c>
      <c r="AL35" s="29">
        <f t="shared" si="2"/>
        <v>6954.55</v>
      </c>
      <c r="AM35" s="29">
        <f t="shared" si="2"/>
        <v>6954.55</v>
      </c>
      <c r="AN35" s="29">
        <f t="shared" si="2"/>
        <v>6954.55</v>
      </c>
      <c r="AO35" s="29">
        <f t="shared" si="2"/>
        <v>6954.55</v>
      </c>
      <c r="AP35" s="29">
        <f t="shared" si="2"/>
        <v>7424.35</v>
      </c>
      <c r="AQ35" s="29">
        <f t="shared" si="2"/>
        <v>7424.35</v>
      </c>
      <c r="AR35" s="29">
        <f t="shared" si="2"/>
        <v>7424.35</v>
      </c>
      <c r="AS35" s="29">
        <f t="shared" si="2"/>
        <v>6719.65</v>
      </c>
      <c r="AT35" s="29">
        <f t="shared" si="2"/>
        <v>6719.65</v>
      </c>
      <c r="AU35" s="29">
        <f t="shared" si="2"/>
        <v>6719.65</v>
      </c>
      <c r="AV35" s="29">
        <f t="shared" si="2"/>
        <v>8129.05</v>
      </c>
      <c r="AW35" s="29">
        <f t="shared" si="2"/>
        <v>8129.05</v>
      </c>
      <c r="AX35" s="29">
        <f t="shared" si="2"/>
        <v>8129.05</v>
      </c>
      <c r="AY35" s="29">
        <f t="shared" si="2"/>
        <v>7424.35</v>
      </c>
      <c r="AZ35" s="29">
        <f t="shared" si="2"/>
        <v>7424.35</v>
      </c>
      <c r="BA35" s="29">
        <f t="shared" si="2"/>
        <v>7424.35</v>
      </c>
      <c r="BB35" s="29">
        <f t="shared" si="2"/>
        <v>7424.35</v>
      </c>
      <c r="BC35" s="29">
        <f t="shared" si="2"/>
        <v>7424.35</v>
      </c>
      <c r="BD35" s="29">
        <f t="shared" si="2"/>
        <v>8129.05</v>
      </c>
      <c r="BE35" s="29">
        <f t="shared" si="2"/>
        <v>8129.05</v>
      </c>
      <c r="BF35" s="29">
        <f t="shared" si="2"/>
        <v>8129.05</v>
      </c>
      <c r="BG35" s="29">
        <f t="shared" si="2"/>
        <v>6954.55</v>
      </c>
      <c r="BH35" s="29">
        <f t="shared" si="2"/>
        <v>6954.55</v>
      </c>
      <c r="BI35" s="29">
        <f t="shared" si="2"/>
        <v>6954.55</v>
      </c>
      <c r="BJ35" s="29">
        <f t="shared" si="2"/>
        <v>6954.55</v>
      </c>
      <c r="BK35" s="29">
        <f t="shared" si="2"/>
        <v>7189.45</v>
      </c>
      <c r="BL35" s="29">
        <f t="shared" si="2"/>
        <v>7189.45</v>
      </c>
      <c r="BM35" s="29">
        <f t="shared" si="2"/>
        <v>6954.55</v>
      </c>
      <c r="BN35" s="29">
        <f t="shared" si="2"/>
        <v>6954.55</v>
      </c>
      <c r="BO35" s="29">
        <f t="shared" si="1"/>
        <v>6954.55</v>
      </c>
      <c r="BP35" s="29">
        <f t="shared" si="1"/>
        <v>6954.55</v>
      </c>
      <c r="BQ35" s="29">
        <f t="shared" si="1"/>
        <v>6954.55</v>
      </c>
      <c r="BR35" s="29">
        <f t="shared" si="1"/>
        <v>7189.45</v>
      </c>
      <c r="BS35" s="29">
        <f t="shared" si="1"/>
        <v>7189.45</v>
      </c>
      <c r="BT35" s="29">
        <f t="shared" si="1"/>
        <v>6954.55</v>
      </c>
      <c r="BU35" s="29">
        <f t="shared" si="1"/>
        <v>6954.55</v>
      </c>
      <c r="BV35" s="29">
        <f t="shared" si="1"/>
        <v>6954.55</v>
      </c>
      <c r="BW35" s="29">
        <f t="shared" si="1"/>
        <v>6954.55</v>
      </c>
      <c r="BX35" s="29">
        <f t="shared" si="1"/>
        <v>6954.55</v>
      </c>
      <c r="BY35" s="29">
        <f t="shared" si="1"/>
        <v>7189.45</v>
      </c>
      <c r="BZ35" s="29">
        <f t="shared" si="1"/>
        <v>7189.45</v>
      </c>
      <c r="CA35" s="29">
        <f t="shared" si="1"/>
        <v>7189.45</v>
      </c>
    </row>
    <row r="36" spans="1:79" s="3" customFormat="1" ht="12" customHeight="1">
      <c r="A36" s="59" t="s">
        <v>77</v>
      </c>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row>
    <row r="37" spans="1:79" s="3" customFormat="1" ht="12" customHeight="1">
      <c r="A37" s="14">
        <v>1</v>
      </c>
      <c r="B37" s="29">
        <f t="shared" si="0"/>
        <v>9734.2000000000007</v>
      </c>
      <c r="C37" s="29">
        <f t="shared" ref="C37:BN38" si="3">C10*0.87+25</f>
        <v>11300.2</v>
      </c>
      <c r="D37" s="29">
        <f t="shared" si="3"/>
        <v>11300.2</v>
      </c>
      <c r="E37" s="29">
        <f t="shared" si="3"/>
        <v>11300.2</v>
      </c>
      <c r="F37" s="29">
        <f t="shared" si="3"/>
        <v>10517.2</v>
      </c>
      <c r="G37" s="29">
        <f t="shared" si="3"/>
        <v>10517.2</v>
      </c>
      <c r="H37" s="29">
        <f t="shared" si="3"/>
        <v>9342.7000000000007</v>
      </c>
      <c r="I37" s="29">
        <f t="shared" si="3"/>
        <v>8559.7000000000007</v>
      </c>
      <c r="J37" s="29">
        <f t="shared" si="3"/>
        <v>8559.7000000000007</v>
      </c>
      <c r="K37" s="29">
        <f t="shared" si="3"/>
        <v>8559.7000000000007</v>
      </c>
      <c r="L37" s="29">
        <f t="shared" si="3"/>
        <v>8559.7000000000007</v>
      </c>
      <c r="M37" s="29">
        <f t="shared" si="3"/>
        <v>8559.7000000000007</v>
      </c>
      <c r="N37" s="29">
        <f t="shared" si="3"/>
        <v>8559.7000000000007</v>
      </c>
      <c r="O37" s="29">
        <f t="shared" si="3"/>
        <v>8559.7000000000007</v>
      </c>
      <c r="P37" s="29">
        <f t="shared" si="3"/>
        <v>8050.75</v>
      </c>
      <c r="Q37" s="29">
        <f t="shared" si="3"/>
        <v>8050.75</v>
      </c>
      <c r="R37" s="29">
        <f t="shared" si="3"/>
        <v>8050.75</v>
      </c>
      <c r="S37" s="29">
        <f t="shared" si="3"/>
        <v>7306.9</v>
      </c>
      <c r="T37" s="29">
        <f t="shared" si="3"/>
        <v>7306.9</v>
      </c>
      <c r="U37" s="29">
        <f t="shared" si="3"/>
        <v>7306.9</v>
      </c>
      <c r="V37" s="29">
        <f t="shared" si="3"/>
        <v>7306.9</v>
      </c>
      <c r="W37" s="29">
        <f t="shared" si="3"/>
        <v>6837.1</v>
      </c>
      <c r="X37" s="29">
        <f t="shared" si="3"/>
        <v>6837.1</v>
      </c>
      <c r="Y37" s="29">
        <f t="shared" si="3"/>
        <v>6837.1</v>
      </c>
      <c r="Z37" s="29">
        <f t="shared" si="3"/>
        <v>6837.1</v>
      </c>
      <c r="AA37" s="29">
        <f t="shared" si="3"/>
        <v>6837.1</v>
      </c>
      <c r="AB37" s="29">
        <f t="shared" si="3"/>
        <v>7855</v>
      </c>
      <c r="AC37" s="29">
        <f t="shared" si="3"/>
        <v>7855</v>
      </c>
      <c r="AD37" s="29">
        <f t="shared" si="3"/>
        <v>6837.1</v>
      </c>
      <c r="AE37" s="29">
        <f t="shared" si="3"/>
        <v>6837.1</v>
      </c>
      <c r="AF37" s="29">
        <f t="shared" si="3"/>
        <v>6837.1</v>
      </c>
      <c r="AG37" s="29">
        <f t="shared" si="3"/>
        <v>6837.1</v>
      </c>
      <c r="AH37" s="29">
        <f t="shared" si="3"/>
        <v>6837.1</v>
      </c>
      <c r="AI37" s="29">
        <f t="shared" si="3"/>
        <v>7306.9</v>
      </c>
      <c r="AJ37" s="29">
        <f t="shared" si="3"/>
        <v>7306.9</v>
      </c>
      <c r="AK37" s="29">
        <f t="shared" si="3"/>
        <v>7072</v>
      </c>
      <c r="AL37" s="29">
        <f t="shared" si="3"/>
        <v>7072</v>
      </c>
      <c r="AM37" s="29">
        <f t="shared" si="3"/>
        <v>7072</v>
      </c>
      <c r="AN37" s="29">
        <f t="shared" si="3"/>
        <v>7072</v>
      </c>
      <c r="AO37" s="29">
        <f t="shared" si="3"/>
        <v>7072</v>
      </c>
      <c r="AP37" s="29">
        <f t="shared" si="3"/>
        <v>7541.8</v>
      </c>
      <c r="AQ37" s="29">
        <f t="shared" si="3"/>
        <v>7541.8</v>
      </c>
      <c r="AR37" s="29">
        <f t="shared" si="3"/>
        <v>7541.8</v>
      </c>
      <c r="AS37" s="29">
        <f t="shared" si="3"/>
        <v>6837.1</v>
      </c>
      <c r="AT37" s="29">
        <f t="shared" si="3"/>
        <v>6837.1</v>
      </c>
      <c r="AU37" s="29">
        <f t="shared" si="3"/>
        <v>6837.1</v>
      </c>
      <c r="AV37" s="29">
        <f t="shared" si="3"/>
        <v>8246.5</v>
      </c>
      <c r="AW37" s="29">
        <f t="shared" si="3"/>
        <v>8246.5</v>
      </c>
      <c r="AX37" s="29">
        <f t="shared" si="3"/>
        <v>8246.5</v>
      </c>
      <c r="AY37" s="29">
        <f t="shared" si="3"/>
        <v>7541.8</v>
      </c>
      <c r="AZ37" s="29">
        <f t="shared" si="3"/>
        <v>7541.8</v>
      </c>
      <c r="BA37" s="29">
        <f t="shared" si="3"/>
        <v>7541.8</v>
      </c>
      <c r="BB37" s="29">
        <f t="shared" si="3"/>
        <v>7541.8</v>
      </c>
      <c r="BC37" s="29">
        <f t="shared" si="3"/>
        <v>7541.8</v>
      </c>
      <c r="BD37" s="29">
        <f t="shared" si="3"/>
        <v>8246.5</v>
      </c>
      <c r="BE37" s="29">
        <f t="shared" si="3"/>
        <v>8246.5</v>
      </c>
      <c r="BF37" s="29">
        <f t="shared" si="3"/>
        <v>8246.5</v>
      </c>
      <c r="BG37" s="29">
        <f t="shared" si="3"/>
        <v>7072</v>
      </c>
      <c r="BH37" s="29">
        <f t="shared" si="3"/>
        <v>7072</v>
      </c>
      <c r="BI37" s="29">
        <f t="shared" si="3"/>
        <v>7072</v>
      </c>
      <c r="BJ37" s="29">
        <f t="shared" si="3"/>
        <v>7072</v>
      </c>
      <c r="BK37" s="29">
        <f t="shared" si="3"/>
        <v>7306.9</v>
      </c>
      <c r="BL37" s="29">
        <f t="shared" si="3"/>
        <v>7306.9</v>
      </c>
      <c r="BM37" s="29">
        <f t="shared" si="3"/>
        <v>7072</v>
      </c>
      <c r="BN37" s="29">
        <f t="shared" si="3"/>
        <v>7072</v>
      </c>
      <c r="BO37" s="29">
        <f t="shared" ref="BO37:CA38" si="4">BO10*0.87+25</f>
        <v>7072</v>
      </c>
      <c r="BP37" s="29">
        <f t="shared" si="4"/>
        <v>7072</v>
      </c>
      <c r="BQ37" s="29">
        <f t="shared" si="4"/>
        <v>7072</v>
      </c>
      <c r="BR37" s="29">
        <f t="shared" si="4"/>
        <v>7306.9</v>
      </c>
      <c r="BS37" s="29">
        <f t="shared" si="4"/>
        <v>7306.9</v>
      </c>
      <c r="BT37" s="29">
        <f t="shared" si="4"/>
        <v>7072</v>
      </c>
      <c r="BU37" s="29">
        <f t="shared" si="4"/>
        <v>7072</v>
      </c>
      <c r="BV37" s="29">
        <f t="shared" si="4"/>
        <v>7072</v>
      </c>
      <c r="BW37" s="29">
        <f t="shared" si="4"/>
        <v>7072</v>
      </c>
      <c r="BX37" s="29">
        <f t="shared" si="4"/>
        <v>7072</v>
      </c>
      <c r="BY37" s="29">
        <f t="shared" si="4"/>
        <v>7306.9</v>
      </c>
      <c r="BZ37" s="29">
        <f t="shared" si="4"/>
        <v>7306.9</v>
      </c>
      <c r="CA37" s="29">
        <f t="shared" si="4"/>
        <v>7306.9</v>
      </c>
    </row>
    <row r="38" spans="1:79" s="3" customFormat="1" ht="12" customHeight="1">
      <c r="A38" s="14">
        <v>2</v>
      </c>
      <c r="B38" s="29">
        <f t="shared" si="0"/>
        <v>11261.05</v>
      </c>
      <c r="C38" s="29">
        <f t="shared" si="3"/>
        <v>12827.05</v>
      </c>
      <c r="D38" s="29">
        <f t="shared" si="3"/>
        <v>12827.05</v>
      </c>
      <c r="E38" s="29">
        <f t="shared" si="3"/>
        <v>12827.05</v>
      </c>
      <c r="F38" s="29">
        <f t="shared" si="3"/>
        <v>12044.05</v>
      </c>
      <c r="G38" s="29">
        <f t="shared" si="3"/>
        <v>12044.05</v>
      </c>
      <c r="H38" s="29">
        <f t="shared" si="3"/>
        <v>10869.55</v>
      </c>
      <c r="I38" s="29">
        <f t="shared" si="3"/>
        <v>10086.549999999999</v>
      </c>
      <c r="J38" s="29">
        <f t="shared" si="3"/>
        <v>10086.549999999999</v>
      </c>
      <c r="K38" s="29">
        <f t="shared" si="3"/>
        <v>10086.549999999999</v>
      </c>
      <c r="L38" s="29">
        <f t="shared" si="3"/>
        <v>10086.549999999999</v>
      </c>
      <c r="M38" s="29">
        <f t="shared" si="3"/>
        <v>10086.549999999999</v>
      </c>
      <c r="N38" s="29">
        <f t="shared" si="3"/>
        <v>10086.549999999999</v>
      </c>
      <c r="O38" s="29">
        <f t="shared" si="3"/>
        <v>10086.549999999999</v>
      </c>
      <c r="P38" s="29">
        <f t="shared" si="3"/>
        <v>9577.6</v>
      </c>
      <c r="Q38" s="29">
        <f t="shared" si="3"/>
        <v>9577.6</v>
      </c>
      <c r="R38" s="29">
        <f t="shared" si="3"/>
        <v>9577.6</v>
      </c>
      <c r="S38" s="29">
        <f t="shared" si="3"/>
        <v>8755.4500000000007</v>
      </c>
      <c r="T38" s="29">
        <f t="shared" si="3"/>
        <v>8755.4500000000007</v>
      </c>
      <c r="U38" s="29">
        <f t="shared" si="3"/>
        <v>8755.4500000000007</v>
      </c>
      <c r="V38" s="29">
        <f t="shared" si="3"/>
        <v>8755.4500000000007</v>
      </c>
      <c r="W38" s="29">
        <f t="shared" si="3"/>
        <v>8285.65</v>
      </c>
      <c r="X38" s="29">
        <f t="shared" si="3"/>
        <v>8285.65</v>
      </c>
      <c r="Y38" s="29">
        <f t="shared" si="3"/>
        <v>8285.65</v>
      </c>
      <c r="Z38" s="29">
        <f t="shared" si="3"/>
        <v>8285.65</v>
      </c>
      <c r="AA38" s="29">
        <f t="shared" si="3"/>
        <v>8285.65</v>
      </c>
      <c r="AB38" s="29">
        <f t="shared" si="3"/>
        <v>9303.5499999999993</v>
      </c>
      <c r="AC38" s="29">
        <f t="shared" si="3"/>
        <v>9303.5499999999993</v>
      </c>
      <c r="AD38" s="29">
        <f t="shared" si="3"/>
        <v>8285.65</v>
      </c>
      <c r="AE38" s="29">
        <f t="shared" si="3"/>
        <v>8285.65</v>
      </c>
      <c r="AF38" s="29">
        <f t="shared" si="3"/>
        <v>8285.65</v>
      </c>
      <c r="AG38" s="29">
        <f t="shared" si="3"/>
        <v>8285.65</v>
      </c>
      <c r="AH38" s="29">
        <f t="shared" si="3"/>
        <v>8285.65</v>
      </c>
      <c r="AI38" s="29">
        <f t="shared" si="3"/>
        <v>8755.4500000000007</v>
      </c>
      <c r="AJ38" s="29">
        <f t="shared" si="3"/>
        <v>8755.4500000000007</v>
      </c>
      <c r="AK38" s="29">
        <f t="shared" si="3"/>
        <v>8520.5499999999993</v>
      </c>
      <c r="AL38" s="29">
        <f t="shared" si="3"/>
        <v>8520.5499999999993</v>
      </c>
      <c r="AM38" s="29">
        <f t="shared" si="3"/>
        <v>8520.5499999999993</v>
      </c>
      <c r="AN38" s="29">
        <f t="shared" si="3"/>
        <v>8520.5499999999993</v>
      </c>
      <c r="AO38" s="29">
        <f t="shared" si="3"/>
        <v>8520.5499999999993</v>
      </c>
      <c r="AP38" s="29">
        <f t="shared" si="3"/>
        <v>8990.35</v>
      </c>
      <c r="AQ38" s="29">
        <f t="shared" si="3"/>
        <v>8990.35</v>
      </c>
      <c r="AR38" s="29">
        <f t="shared" si="3"/>
        <v>8990.35</v>
      </c>
      <c r="AS38" s="29">
        <f t="shared" si="3"/>
        <v>8285.65</v>
      </c>
      <c r="AT38" s="29">
        <f t="shared" si="3"/>
        <v>8285.65</v>
      </c>
      <c r="AU38" s="29">
        <f t="shared" si="3"/>
        <v>8285.65</v>
      </c>
      <c r="AV38" s="29">
        <f t="shared" si="3"/>
        <v>9695.0499999999993</v>
      </c>
      <c r="AW38" s="29">
        <f t="shared" si="3"/>
        <v>9695.0499999999993</v>
      </c>
      <c r="AX38" s="29">
        <f t="shared" si="3"/>
        <v>9695.0499999999993</v>
      </c>
      <c r="AY38" s="29">
        <f t="shared" si="3"/>
        <v>8990.35</v>
      </c>
      <c r="AZ38" s="29">
        <f t="shared" si="3"/>
        <v>8990.35</v>
      </c>
      <c r="BA38" s="29">
        <f t="shared" si="3"/>
        <v>8990.35</v>
      </c>
      <c r="BB38" s="29">
        <f t="shared" si="3"/>
        <v>8990.35</v>
      </c>
      <c r="BC38" s="29">
        <f t="shared" si="3"/>
        <v>8990.35</v>
      </c>
      <c r="BD38" s="29">
        <f t="shared" si="3"/>
        <v>9695.0499999999993</v>
      </c>
      <c r="BE38" s="29">
        <f t="shared" si="3"/>
        <v>9695.0499999999993</v>
      </c>
      <c r="BF38" s="29">
        <f t="shared" si="3"/>
        <v>9695.0499999999993</v>
      </c>
      <c r="BG38" s="29">
        <f t="shared" si="3"/>
        <v>8520.5499999999993</v>
      </c>
      <c r="BH38" s="29">
        <f t="shared" si="3"/>
        <v>8520.5499999999993</v>
      </c>
      <c r="BI38" s="29">
        <f t="shared" si="3"/>
        <v>8520.5499999999993</v>
      </c>
      <c r="BJ38" s="29">
        <f t="shared" si="3"/>
        <v>8520.5499999999993</v>
      </c>
      <c r="BK38" s="29">
        <f t="shared" si="3"/>
        <v>8755.4500000000007</v>
      </c>
      <c r="BL38" s="29">
        <f t="shared" si="3"/>
        <v>8755.4500000000007</v>
      </c>
      <c r="BM38" s="29">
        <f t="shared" si="3"/>
        <v>8520.5499999999993</v>
      </c>
      <c r="BN38" s="29">
        <f t="shared" si="3"/>
        <v>8520.5499999999993</v>
      </c>
      <c r="BO38" s="29">
        <f t="shared" si="4"/>
        <v>8520.5499999999993</v>
      </c>
      <c r="BP38" s="29">
        <f t="shared" si="4"/>
        <v>8520.5499999999993</v>
      </c>
      <c r="BQ38" s="29">
        <f t="shared" si="4"/>
        <v>8520.5499999999993</v>
      </c>
      <c r="BR38" s="29">
        <f t="shared" si="4"/>
        <v>8755.4500000000007</v>
      </c>
      <c r="BS38" s="29">
        <f t="shared" si="4"/>
        <v>8755.4500000000007</v>
      </c>
      <c r="BT38" s="29">
        <f t="shared" si="4"/>
        <v>8520.5499999999993</v>
      </c>
      <c r="BU38" s="29">
        <f t="shared" si="4"/>
        <v>8520.5499999999993</v>
      </c>
      <c r="BV38" s="29">
        <f t="shared" si="4"/>
        <v>8520.5499999999993</v>
      </c>
      <c r="BW38" s="29">
        <f t="shared" si="4"/>
        <v>8520.5499999999993</v>
      </c>
      <c r="BX38" s="29">
        <f t="shared" si="4"/>
        <v>8520.5499999999993</v>
      </c>
      <c r="BY38" s="29">
        <f t="shared" si="4"/>
        <v>8755.4500000000007</v>
      </c>
      <c r="BZ38" s="29">
        <f t="shared" si="4"/>
        <v>8755.4500000000007</v>
      </c>
      <c r="CA38" s="29">
        <f t="shared" si="4"/>
        <v>8755.4500000000007</v>
      </c>
    </row>
    <row r="39" spans="1:79" s="3" customFormat="1" ht="12" customHeight="1">
      <c r="A39" s="12" t="s">
        <v>78</v>
      </c>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row>
    <row r="40" spans="1:79" s="3" customFormat="1" ht="12" customHeight="1">
      <c r="A40" s="13">
        <v>1</v>
      </c>
      <c r="B40" s="29">
        <f t="shared" si="0"/>
        <v>12083.2</v>
      </c>
      <c r="C40" s="29">
        <f t="shared" ref="C40:BN41" si="5">C13*0.87+25</f>
        <v>13649.2</v>
      </c>
      <c r="D40" s="29">
        <f t="shared" si="5"/>
        <v>13649.2</v>
      </c>
      <c r="E40" s="29">
        <f t="shared" si="5"/>
        <v>13649.2</v>
      </c>
      <c r="F40" s="29">
        <f t="shared" si="5"/>
        <v>12866.2</v>
      </c>
      <c r="G40" s="29">
        <f t="shared" si="5"/>
        <v>12866.2</v>
      </c>
      <c r="H40" s="29">
        <f t="shared" si="5"/>
        <v>11691.7</v>
      </c>
      <c r="I40" s="29">
        <f t="shared" si="5"/>
        <v>10908.7</v>
      </c>
      <c r="J40" s="29">
        <f t="shared" si="5"/>
        <v>10908.7</v>
      </c>
      <c r="K40" s="29">
        <f t="shared" si="5"/>
        <v>10908.7</v>
      </c>
      <c r="L40" s="29">
        <f t="shared" si="5"/>
        <v>10908.7</v>
      </c>
      <c r="M40" s="29">
        <f t="shared" si="5"/>
        <v>10908.7</v>
      </c>
      <c r="N40" s="29">
        <f t="shared" si="5"/>
        <v>10908.7</v>
      </c>
      <c r="O40" s="29">
        <f t="shared" si="5"/>
        <v>10908.7</v>
      </c>
      <c r="P40" s="29">
        <f t="shared" si="5"/>
        <v>10399.75</v>
      </c>
      <c r="Q40" s="29">
        <f t="shared" si="5"/>
        <v>10399.75</v>
      </c>
      <c r="R40" s="29">
        <f t="shared" si="5"/>
        <v>10399.75</v>
      </c>
      <c r="S40" s="29">
        <f t="shared" si="5"/>
        <v>10438.9</v>
      </c>
      <c r="T40" s="29">
        <f t="shared" si="5"/>
        <v>10438.9</v>
      </c>
      <c r="U40" s="29">
        <f t="shared" si="5"/>
        <v>10438.9</v>
      </c>
      <c r="V40" s="29">
        <f t="shared" si="5"/>
        <v>10438.9</v>
      </c>
      <c r="W40" s="29">
        <f t="shared" si="5"/>
        <v>9969.1</v>
      </c>
      <c r="X40" s="29">
        <f t="shared" si="5"/>
        <v>9969.1</v>
      </c>
      <c r="Y40" s="29">
        <f t="shared" si="5"/>
        <v>9969.1</v>
      </c>
      <c r="Z40" s="29">
        <f t="shared" si="5"/>
        <v>9969.1</v>
      </c>
      <c r="AA40" s="29">
        <f t="shared" si="5"/>
        <v>9969.1</v>
      </c>
      <c r="AB40" s="29">
        <f t="shared" si="5"/>
        <v>10987</v>
      </c>
      <c r="AC40" s="29">
        <f t="shared" si="5"/>
        <v>10987</v>
      </c>
      <c r="AD40" s="29">
        <f t="shared" si="5"/>
        <v>9969.1</v>
      </c>
      <c r="AE40" s="29">
        <f t="shared" si="5"/>
        <v>9969.1</v>
      </c>
      <c r="AF40" s="29">
        <f t="shared" si="5"/>
        <v>9969.1</v>
      </c>
      <c r="AG40" s="29">
        <f t="shared" si="5"/>
        <v>9969.1</v>
      </c>
      <c r="AH40" s="29">
        <f t="shared" si="5"/>
        <v>9969.1</v>
      </c>
      <c r="AI40" s="29">
        <f t="shared" si="5"/>
        <v>10438.9</v>
      </c>
      <c r="AJ40" s="29">
        <f t="shared" si="5"/>
        <v>10438.9</v>
      </c>
      <c r="AK40" s="29">
        <f t="shared" si="5"/>
        <v>10204</v>
      </c>
      <c r="AL40" s="29">
        <f t="shared" si="5"/>
        <v>10204</v>
      </c>
      <c r="AM40" s="29">
        <f t="shared" si="5"/>
        <v>10204</v>
      </c>
      <c r="AN40" s="29">
        <f t="shared" si="5"/>
        <v>10204</v>
      </c>
      <c r="AO40" s="29">
        <f t="shared" si="5"/>
        <v>10204</v>
      </c>
      <c r="AP40" s="29">
        <f t="shared" si="5"/>
        <v>10673.8</v>
      </c>
      <c r="AQ40" s="29">
        <f t="shared" si="5"/>
        <v>10673.8</v>
      </c>
      <c r="AR40" s="29">
        <f t="shared" si="5"/>
        <v>10673.8</v>
      </c>
      <c r="AS40" s="29">
        <f t="shared" si="5"/>
        <v>9969.1</v>
      </c>
      <c r="AT40" s="29">
        <f t="shared" si="5"/>
        <v>9969.1</v>
      </c>
      <c r="AU40" s="29">
        <f t="shared" si="5"/>
        <v>9969.1</v>
      </c>
      <c r="AV40" s="29">
        <f t="shared" si="5"/>
        <v>11378.5</v>
      </c>
      <c r="AW40" s="29">
        <f t="shared" si="5"/>
        <v>11378.5</v>
      </c>
      <c r="AX40" s="29">
        <f t="shared" si="5"/>
        <v>11378.5</v>
      </c>
      <c r="AY40" s="29">
        <f t="shared" si="5"/>
        <v>10673.8</v>
      </c>
      <c r="AZ40" s="29">
        <f t="shared" si="5"/>
        <v>10673.8</v>
      </c>
      <c r="BA40" s="29">
        <f t="shared" si="5"/>
        <v>10673.8</v>
      </c>
      <c r="BB40" s="29">
        <f t="shared" si="5"/>
        <v>10673.8</v>
      </c>
      <c r="BC40" s="29">
        <f t="shared" si="5"/>
        <v>10673.8</v>
      </c>
      <c r="BD40" s="29">
        <f t="shared" si="5"/>
        <v>11378.5</v>
      </c>
      <c r="BE40" s="29">
        <f t="shared" si="5"/>
        <v>11378.5</v>
      </c>
      <c r="BF40" s="29">
        <f t="shared" si="5"/>
        <v>11378.5</v>
      </c>
      <c r="BG40" s="29">
        <f t="shared" si="5"/>
        <v>10204</v>
      </c>
      <c r="BH40" s="29">
        <f t="shared" si="5"/>
        <v>10204</v>
      </c>
      <c r="BI40" s="29">
        <f t="shared" si="5"/>
        <v>10204</v>
      </c>
      <c r="BJ40" s="29">
        <f t="shared" si="5"/>
        <v>10204</v>
      </c>
      <c r="BK40" s="29">
        <f t="shared" si="5"/>
        <v>10438.9</v>
      </c>
      <c r="BL40" s="29">
        <f t="shared" si="5"/>
        <v>10438.9</v>
      </c>
      <c r="BM40" s="29">
        <f t="shared" si="5"/>
        <v>10204</v>
      </c>
      <c r="BN40" s="29">
        <f t="shared" si="5"/>
        <v>10204</v>
      </c>
      <c r="BO40" s="29">
        <f t="shared" ref="BO40:CA41" si="6">BO13*0.87+25</f>
        <v>10204</v>
      </c>
      <c r="BP40" s="29">
        <f t="shared" si="6"/>
        <v>10204</v>
      </c>
      <c r="BQ40" s="29">
        <f t="shared" si="6"/>
        <v>10204</v>
      </c>
      <c r="BR40" s="29">
        <f t="shared" si="6"/>
        <v>10438.9</v>
      </c>
      <c r="BS40" s="29">
        <f t="shared" si="6"/>
        <v>10438.9</v>
      </c>
      <c r="BT40" s="29">
        <f t="shared" si="6"/>
        <v>10204</v>
      </c>
      <c r="BU40" s="29">
        <f t="shared" si="6"/>
        <v>10204</v>
      </c>
      <c r="BV40" s="29">
        <f t="shared" si="6"/>
        <v>10204</v>
      </c>
      <c r="BW40" s="29">
        <f t="shared" si="6"/>
        <v>10204</v>
      </c>
      <c r="BX40" s="29">
        <f t="shared" si="6"/>
        <v>10204</v>
      </c>
      <c r="BY40" s="29">
        <f t="shared" si="6"/>
        <v>10438.9</v>
      </c>
      <c r="BZ40" s="29">
        <f t="shared" si="6"/>
        <v>10438.9</v>
      </c>
      <c r="CA40" s="29">
        <f t="shared" si="6"/>
        <v>10438.9</v>
      </c>
    </row>
    <row r="41" spans="1:79" s="3" customFormat="1" ht="12" customHeight="1">
      <c r="A41" s="13">
        <v>2</v>
      </c>
      <c r="B41" s="29">
        <f t="shared" si="0"/>
        <v>13610.05</v>
      </c>
      <c r="C41" s="29">
        <f t="shared" si="5"/>
        <v>15176.05</v>
      </c>
      <c r="D41" s="29">
        <f t="shared" si="5"/>
        <v>15176.05</v>
      </c>
      <c r="E41" s="29">
        <f t="shared" si="5"/>
        <v>15176.05</v>
      </c>
      <c r="F41" s="29">
        <f t="shared" si="5"/>
        <v>14393.05</v>
      </c>
      <c r="G41" s="29">
        <f t="shared" si="5"/>
        <v>14393.05</v>
      </c>
      <c r="H41" s="29">
        <f t="shared" si="5"/>
        <v>13218.55</v>
      </c>
      <c r="I41" s="29">
        <f t="shared" si="5"/>
        <v>12435.55</v>
      </c>
      <c r="J41" s="29">
        <f t="shared" si="5"/>
        <v>12435.55</v>
      </c>
      <c r="K41" s="29">
        <f t="shared" si="5"/>
        <v>12435.55</v>
      </c>
      <c r="L41" s="29">
        <f t="shared" si="5"/>
        <v>12435.55</v>
      </c>
      <c r="M41" s="29">
        <f t="shared" si="5"/>
        <v>12435.55</v>
      </c>
      <c r="N41" s="29">
        <f t="shared" si="5"/>
        <v>12435.55</v>
      </c>
      <c r="O41" s="29">
        <f t="shared" si="5"/>
        <v>12435.55</v>
      </c>
      <c r="P41" s="29">
        <f t="shared" si="5"/>
        <v>11926.6</v>
      </c>
      <c r="Q41" s="29">
        <f t="shared" si="5"/>
        <v>11926.6</v>
      </c>
      <c r="R41" s="29">
        <f t="shared" si="5"/>
        <v>11926.6</v>
      </c>
      <c r="S41" s="29">
        <f t="shared" si="5"/>
        <v>11887.45</v>
      </c>
      <c r="T41" s="29">
        <f t="shared" si="5"/>
        <v>11887.45</v>
      </c>
      <c r="U41" s="29">
        <f t="shared" si="5"/>
        <v>11887.45</v>
      </c>
      <c r="V41" s="29">
        <f t="shared" si="5"/>
        <v>11887.45</v>
      </c>
      <c r="W41" s="29">
        <f t="shared" si="5"/>
        <v>11417.65</v>
      </c>
      <c r="X41" s="29">
        <f t="shared" si="5"/>
        <v>11417.65</v>
      </c>
      <c r="Y41" s="29">
        <f t="shared" si="5"/>
        <v>11417.65</v>
      </c>
      <c r="Z41" s="29">
        <f t="shared" si="5"/>
        <v>11417.65</v>
      </c>
      <c r="AA41" s="29">
        <f t="shared" si="5"/>
        <v>11417.65</v>
      </c>
      <c r="AB41" s="29">
        <f t="shared" si="5"/>
        <v>12435.55</v>
      </c>
      <c r="AC41" s="29">
        <f t="shared" si="5"/>
        <v>12435.55</v>
      </c>
      <c r="AD41" s="29">
        <f t="shared" si="5"/>
        <v>11417.65</v>
      </c>
      <c r="AE41" s="29">
        <f t="shared" si="5"/>
        <v>11417.65</v>
      </c>
      <c r="AF41" s="29">
        <f t="shared" si="5"/>
        <v>11417.65</v>
      </c>
      <c r="AG41" s="29">
        <f t="shared" si="5"/>
        <v>11417.65</v>
      </c>
      <c r="AH41" s="29">
        <f t="shared" si="5"/>
        <v>11417.65</v>
      </c>
      <c r="AI41" s="29">
        <f t="shared" si="5"/>
        <v>11887.45</v>
      </c>
      <c r="AJ41" s="29">
        <f t="shared" si="5"/>
        <v>11887.45</v>
      </c>
      <c r="AK41" s="29">
        <f t="shared" si="5"/>
        <v>11652.55</v>
      </c>
      <c r="AL41" s="29">
        <f t="shared" si="5"/>
        <v>11652.55</v>
      </c>
      <c r="AM41" s="29">
        <f t="shared" si="5"/>
        <v>11652.55</v>
      </c>
      <c r="AN41" s="29">
        <f t="shared" si="5"/>
        <v>11652.55</v>
      </c>
      <c r="AO41" s="29">
        <f t="shared" si="5"/>
        <v>11652.55</v>
      </c>
      <c r="AP41" s="29">
        <f t="shared" si="5"/>
        <v>12122.35</v>
      </c>
      <c r="AQ41" s="29">
        <f t="shared" si="5"/>
        <v>12122.35</v>
      </c>
      <c r="AR41" s="29">
        <f t="shared" si="5"/>
        <v>12122.35</v>
      </c>
      <c r="AS41" s="29">
        <f t="shared" si="5"/>
        <v>11417.65</v>
      </c>
      <c r="AT41" s="29">
        <f t="shared" si="5"/>
        <v>11417.65</v>
      </c>
      <c r="AU41" s="29">
        <f t="shared" si="5"/>
        <v>11417.65</v>
      </c>
      <c r="AV41" s="29">
        <f t="shared" si="5"/>
        <v>12827.05</v>
      </c>
      <c r="AW41" s="29">
        <f t="shared" si="5"/>
        <v>12827.05</v>
      </c>
      <c r="AX41" s="29">
        <f t="shared" si="5"/>
        <v>12827.05</v>
      </c>
      <c r="AY41" s="29">
        <f t="shared" si="5"/>
        <v>12122.35</v>
      </c>
      <c r="AZ41" s="29">
        <f t="shared" si="5"/>
        <v>12122.35</v>
      </c>
      <c r="BA41" s="29">
        <f t="shared" si="5"/>
        <v>12122.35</v>
      </c>
      <c r="BB41" s="29">
        <f t="shared" si="5"/>
        <v>12122.35</v>
      </c>
      <c r="BC41" s="29">
        <f t="shared" si="5"/>
        <v>12122.35</v>
      </c>
      <c r="BD41" s="29">
        <f t="shared" si="5"/>
        <v>12827.05</v>
      </c>
      <c r="BE41" s="29">
        <f t="shared" si="5"/>
        <v>12827.05</v>
      </c>
      <c r="BF41" s="29">
        <f t="shared" si="5"/>
        <v>12827.05</v>
      </c>
      <c r="BG41" s="29">
        <f t="shared" si="5"/>
        <v>11652.55</v>
      </c>
      <c r="BH41" s="29">
        <f t="shared" si="5"/>
        <v>11652.55</v>
      </c>
      <c r="BI41" s="29">
        <f t="shared" si="5"/>
        <v>11652.55</v>
      </c>
      <c r="BJ41" s="29">
        <f t="shared" si="5"/>
        <v>11652.55</v>
      </c>
      <c r="BK41" s="29">
        <f t="shared" si="5"/>
        <v>11887.45</v>
      </c>
      <c r="BL41" s="29">
        <f t="shared" si="5"/>
        <v>11887.45</v>
      </c>
      <c r="BM41" s="29">
        <f t="shared" si="5"/>
        <v>11652.55</v>
      </c>
      <c r="BN41" s="29">
        <f t="shared" si="5"/>
        <v>11652.55</v>
      </c>
      <c r="BO41" s="29">
        <f t="shared" si="6"/>
        <v>11652.55</v>
      </c>
      <c r="BP41" s="29">
        <f t="shared" si="6"/>
        <v>11652.55</v>
      </c>
      <c r="BQ41" s="29">
        <f t="shared" si="6"/>
        <v>11652.55</v>
      </c>
      <c r="BR41" s="29">
        <f t="shared" si="6"/>
        <v>11887.45</v>
      </c>
      <c r="BS41" s="29">
        <f t="shared" si="6"/>
        <v>11887.45</v>
      </c>
      <c r="BT41" s="29">
        <f t="shared" si="6"/>
        <v>11652.55</v>
      </c>
      <c r="BU41" s="29">
        <f t="shared" si="6"/>
        <v>11652.55</v>
      </c>
      <c r="BV41" s="29">
        <f t="shared" si="6"/>
        <v>11652.55</v>
      </c>
      <c r="BW41" s="29">
        <f t="shared" si="6"/>
        <v>11652.55</v>
      </c>
      <c r="BX41" s="29">
        <f t="shared" si="6"/>
        <v>11652.55</v>
      </c>
      <c r="BY41" s="29">
        <f t="shared" si="6"/>
        <v>11887.45</v>
      </c>
      <c r="BZ41" s="29">
        <f t="shared" si="6"/>
        <v>11887.45</v>
      </c>
      <c r="CA41" s="29">
        <f t="shared" si="6"/>
        <v>11887.45</v>
      </c>
    </row>
    <row r="42" spans="1:79" s="3" customFormat="1" ht="12" customHeight="1">
      <c r="A42" s="59" t="s">
        <v>79</v>
      </c>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row>
    <row r="43" spans="1:79" s="3" customFormat="1" ht="12" customHeight="1">
      <c r="A43" s="14">
        <v>1</v>
      </c>
      <c r="B43" s="29">
        <f t="shared" si="0"/>
        <v>12709.6</v>
      </c>
      <c r="C43" s="29">
        <f t="shared" ref="C43:BN44" si="7">C16*0.87+25</f>
        <v>14275.6</v>
      </c>
      <c r="D43" s="29">
        <f t="shared" si="7"/>
        <v>14275.6</v>
      </c>
      <c r="E43" s="29">
        <f t="shared" si="7"/>
        <v>14275.6</v>
      </c>
      <c r="F43" s="29">
        <f t="shared" si="7"/>
        <v>13492.6</v>
      </c>
      <c r="G43" s="29">
        <f t="shared" si="7"/>
        <v>13492.6</v>
      </c>
      <c r="H43" s="29">
        <f t="shared" si="7"/>
        <v>12318.1</v>
      </c>
      <c r="I43" s="29">
        <f t="shared" si="7"/>
        <v>11535.1</v>
      </c>
      <c r="J43" s="29">
        <f t="shared" si="7"/>
        <v>11535.1</v>
      </c>
      <c r="K43" s="29">
        <f t="shared" si="7"/>
        <v>11535.1</v>
      </c>
      <c r="L43" s="29">
        <f t="shared" si="7"/>
        <v>11535.1</v>
      </c>
      <c r="M43" s="29">
        <f t="shared" si="7"/>
        <v>11535.1</v>
      </c>
      <c r="N43" s="29">
        <f t="shared" si="7"/>
        <v>11535.1</v>
      </c>
      <c r="O43" s="29">
        <f t="shared" si="7"/>
        <v>11535.1</v>
      </c>
      <c r="P43" s="29">
        <f t="shared" si="7"/>
        <v>11026.15</v>
      </c>
      <c r="Q43" s="29">
        <f t="shared" si="7"/>
        <v>11026.15</v>
      </c>
      <c r="R43" s="29">
        <f t="shared" si="7"/>
        <v>11026.15</v>
      </c>
      <c r="S43" s="29">
        <f t="shared" si="7"/>
        <v>11613.4</v>
      </c>
      <c r="T43" s="29">
        <f t="shared" si="7"/>
        <v>11613.4</v>
      </c>
      <c r="U43" s="29">
        <f t="shared" si="7"/>
        <v>11613.4</v>
      </c>
      <c r="V43" s="29">
        <f t="shared" si="7"/>
        <v>11613.4</v>
      </c>
      <c r="W43" s="29">
        <f t="shared" si="7"/>
        <v>11143.6</v>
      </c>
      <c r="X43" s="29">
        <f t="shared" si="7"/>
        <v>11143.6</v>
      </c>
      <c r="Y43" s="29">
        <f t="shared" si="7"/>
        <v>11143.6</v>
      </c>
      <c r="Z43" s="29">
        <f t="shared" si="7"/>
        <v>11143.6</v>
      </c>
      <c r="AA43" s="29">
        <f t="shared" si="7"/>
        <v>11143.6</v>
      </c>
      <c r="AB43" s="29">
        <f t="shared" si="7"/>
        <v>12161.5</v>
      </c>
      <c r="AC43" s="29">
        <f t="shared" si="7"/>
        <v>12161.5</v>
      </c>
      <c r="AD43" s="29">
        <f t="shared" si="7"/>
        <v>11143.6</v>
      </c>
      <c r="AE43" s="29">
        <f t="shared" si="7"/>
        <v>11143.6</v>
      </c>
      <c r="AF43" s="29">
        <f t="shared" si="7"/>
        <v>11143.6</v>
      </c>
      <c r="AG43" s="29">
        <f t="shared" si="7"/>
        <v>11143.6</v>
      </c>
      <c r="AH43" s="29">
        <f t="shared" si="7"/>
        <v>11143.6</v>
      </c>
      <c r="AI43" s="29">
        <f t="shared" si="7"/>
        <v>11613.4</v>
      </c>
      <c r="AJ43" s="29">
        <f t="shared" si="7"/>
        <v>11613.4</v>
      </c>
      <c r="AK43" s="29">
        <f t="shared" si="7"/>
        <v>11378.5</v>
      </c>
      <c r="AL43" s="29">
        <f t="shared" si="7"/>
        <v>11378.5</v>
      </c>
      <c r="AM43" s="29">
        <f t="shared" si="7"/>
        <v>11378.5</v>
      </c>
      <c r="AN43" s="29">
        <f t="shared" si="7"/>
        <v>11378.5</v>
      </c>
      <c r="AO43" s="29">
        <f t="shared" si="7"/>
        <v>11378.5</v>
      </c>
      <c r="AP43" s="29">
        <f t="shared" si="7"/>
        <v>11848.3</v>
      </c>
      <c r="AQ43" s="29">
        <f t="shared" si="7"/>
        <v>11848.3</v>
      </c>
      <c r="AR43" s="29">
        <f t="shared" si="7"/>
        <v>11848.3</v>
      </c>
      <c r="AS43" s="29">
        <f t="shared" si="7"/>
        <v>11143.6</v>
      </c>
      <c r="AT43" s="29">
        <f t="shared" si="7"/>
        <v>11143.6</v>
      </c>
      <c r="AU43" s="29">
        <f t="shared" si="7"/>
        <v>11143.6</v>
      </c>
      <c r="AV43" s="29">
        <f t="shared" si="7"/>
        <v>12553</v>
      </c>
      <c r="AW43" s="29">
        <f t="shared" si="7"/>
        <v>12553</v>
      </c>
      <c r="AX43" s="29">
        <f t="shared" si="7"/>
        <v>12553</v>
      </c>
      <c r="AY43" s="29">
        <f t="shared" si="7"/>
        <v>11848.3</v>
      </c>
      <c r="AZ43" s="29">
        <f t="shared" si="7"/>
        <v>11848.3</v>
      </c>
      <c r="BA43" s="29">
        <f t="shared" si="7"/>
        <v>11848.3</v>
      </c>
      <c r="BB43" s="29">
        <f t="shared" si="7"/>
        <v>11848.3</v>
      </c>
      <c r="BC43" s="29">
        <f t="shared" si="7"/>
        <v>11848.3</v>
      </c>
      <c r="BD43" s="29">
        <f t="shared" si="7"/>
        <v>12553</v>
      </c>
      <c r="BE43" s="29">
        <f t="shared" si="7"/>
        <v>12553</v>
      </c>
      <c r="BF43" s="29">
        <f t="shared" si="7"/>
        <v>12553</v>
      </c>
      <c r="BG43" s="29">
        <f t="shared" si="7"/>
        <v>11378.5</v>
      </c>
      <c r="BH43" s="29">
        <f t="shared" si="7"/>
        <v>11378.5</v>
      </c>
      <c r="BI43" s="29">
        <f t="shared" si="7"/>
        <v>11378.5</v>
      </c>
      <c r="BJ43" s="29">
        <f t="shared" si="7"/>
        <v>11378.5</v>
      </c>
      <c r="BK43" s="29">
        <f t="shared" si="7"/>
        <v>11613.4</v>
      </c>
      <c r="BL43" s="29">
        <f t="shared" si="7"/>
        <v>11613.4</v>
      </c>
      <c r="BM43" s="29">
        <f t="shared" si="7"/>
        <v>11378.5</v>
      </c>
      <c r="BN43" s="29">
        <f t="shared" si="7"/>
        <v>11378.5</v>
      </c>
      <c r="BO43" s="29">
        <f t="shared" ref="BO43:CA44" si="8">BO16*0.87+25</f>
        <v>11378.5</v>
      </c>
      <c r="BP43" s="29">
        <f t="shared" si="8"/>
        <v>11378.5</v>
      </c>
      <c r="BQ43" s="29">
        <f t="shared" si="8"/>
        <v>11378.5</v>
      </c>
      <c r="BR43" s="29">
        <f t="shared" si="8"/>
        <v>11613.4</v>
      </c>
      <c r="BS43" s="29">
        <f t="shared" si="8"/>
        <v>11613.4</v>
      </c>
      <c r="BT43" s="29">
        <f t="shared" si="8"/>
        <v>11378.5</v>
      </c>
      <c r="BU43" s="29">
        <f t="shared" si="8"/>
        <v>11378.5</v>
      </c>
      <c r="BV43" s="29">
        <f t="shared" si="8"/>
        <v>11378.5</v>
      </c>
      <c r="BW43" s="29">
        <f t="shared" si="8"/>
        <v>11378.5</v>
      </c>
      <c r="BX43" s="29">
        <f t="shared" si="8"/>
        <v>11378.5</v>
      </c>
      <c r="BY43" s="29">
        <f t="shared" si="8"/>
        <v>11613.4</v>
      </c>
      <c r="BZ43" s="29">
        <f t="shared" si="8"/>
        <v>11613.4</v>
      </c>
      <c r="CA43" s="29">
        <f t="shared" si="8"/>
        <v>11613.4</v>
      </c>
    </row>
    <row r="44" spans="1:79" s="3" customFormat="1" ht="12" customHeight="1">
      <c r="A44" s="14">
        <v>2</v>
      </c>
      <c r="B44" s="29">
        <f t="shared" si="0"/>
        <v>14236.45</v>
      </c>
      <c r="C44" s="29">
        <f t="shared" si="7"/>
        <v>15802.45</v>
      </c>
      <c r="D44" s="29">
        <f t="shared" si="7"/>
        <v>15802.45</v>
      </c>
      <c r="E44" s="29">
        <f t="shared" si="7"/>
        <v>15802.45</v>
      </c>
      <c r="F44" s="29">
        <f t="shared" si="7"/>
        <v>15019.45</v>
      </c>
      <c r="G44" s="29">
        <f t="shared" si="7"/>
        <v>15019.45</v>
      </c>
      <c r="H44" s="29">
        <f t="shared" si="7"/>
        <v>13844.95</v>
      </c>
      <c r="I44" s="29">
        <f t="shared" si="7"/>
        <v>13061.95</v>
      </c>
      <c r="J44" s="29">
        <f t="shared" si="7"/>
        <v>13061.95</v>
      </c>
      <c r="K44" s="29">
        <f t="shared" si="7"/>
        <v>13061.95</v>
      </c>
      <c r="L44" s="29">
        <f t="shared" si="7"/>
        <v>13061.95</v>
      </c>
      <c r="M44" s="29">
        <f t="shared" si="7"/>
        <v>13061.95</v>
      </c>
      <c r="N44" s="29">
        <f t="shared" si="7"/>
        <v>13061.95</v>
      </c>
      <c r="O44" s="29">
        <f t="shared" si="7"/>
        <v>13061.95</v>
      </c>
      <c r="P44" s="29">
        <f t="shared" si="7"/>
        <v>12553</v>
      </c>
      <c r="Q44" s="29">
        <f t="shared" si="7"/>
        <v>12553</v>
      </c>
      <c r="R44" s="29">
        <f t="shared" si="7"/>
        <v>12553</v>
      </c>
      <c r="S44" s="29">
        <f t="shared" si="7"/>
        <v>13061.95</v>
      </c>
      <c r="T44" s="29">
        <f t="shared" si="7"/>
        <v>13061.95</v>
      </c>
      <c r="U44" s="29">
        <f t="shared" si="7"/>
        <v>13061.95</v>
      </c>
      <c r="V44" s="29">
        <f t="shared" si="7"/>
        <v>13061.95</v>
      </c>
      <c r="W44" s="29">
        <f t="shared" si="7"/>
        <v>12592.15</v>
      </c>
      <c r="X44" s="29">
        <f t="shared" si="7"/>
        <v>12592.15</v>
      </c>
      <c r="Y44" s="29">
        <f t="shared" si="7"/>
        <v>12592.15</v>
      </c>
      <c r="Z44" s="29">
        <f t="shared" si="7"/>
        <v>12592.15</v>
      </c>
      <c r="AA44" s="29">
        <f t="shared" si="7"/>
        <v>12592.15</v>
      </c>
      <c r="AB44" s="29">
        <f t="shared" si="7"/>
        <v>13610.05</v>
      </c>
      <c r="AC44" s="29">
        <f t="shared" si="7"/>
        <v>13610.05</v>
      </c>
      <c r="AD44" s="29">
        <f t="shared" si="7"/>
        <v>12592.15</v>
      </c>
      <c r="AE44" s="29">
        <f t="shared" si="7"/>
        <v>12592.15</v>
      </c>
      <c r="AF44" s="29">
        <f t="shared" si="7"/>
        <v>12592.15</v>
      </c>
      <c r="AG44" s="29">
        <f t="shared" si="7"/>
        <v>12592.15</v>
      </c>
      <c r="AH44" s="29">
        <f t="shared" si="7"/>
        <v>12592.15</v>
      </c>
      <c r="AI44" s="29">
        <f t="shared" si="7"/>
        <v>13061.95</v>
      </c>
      <c r="AJ44" s="29">
        <f t="shared" si="7"/>
        <v>13061.95</v>
      </c>
      <c r="AK44" s="29">
        <f t="shared" si="7"/>
        <v>12827.05</v>
      </c>
      <c r="AL44" s="29">
        <f t="shared" si="7"/>
        <v>12827.05</v>
      </c>
      <c r="AM44" s="29">
        <f t="shared" si="7"/>
        <v>12827.05</v>
      </c>
      <c r="AN44" s="29">
        <f t="shared" si="7"/>
        <v>12827.05</v>
      </c>
      <c r="AO44" s="29">
        <f t="shared" si="7"/>
        <v>12827.05</v>
      </c>
      <c r="AP44" s="29">
        <f t="shared" si="7"/>
        <v>13296.85</v>
      </c>
      <c r="AQ44" s="29">
        <f t="shared" si="7"/>
        <v>13296.85</v>
      </c>
      <c r="AR44" s="29">
        <f t="shared" si="7"/>
        <v>13296.85</v>
      </c>
      <c r="AS44" s="29">
        <f t="shared" si="7"/>
        <v>12592.15</v>
      </c>
      <c r="AT44" s="29">
        <f t="shared" si="7"/>
        <v>12592.15</v>
      </c>
      <c r="AU44" s="29">
        <f t="shared" si="7"/>
        <v>12592.15</v>
      </c>
      <c r="AV44" s="29">
        <f t="shared" si="7"/>
        <v>14001.55</v>
      </c>
      <c r="AW44" s="29">
        <f t="shared" si="7"/>
        <v>14001.55</v>
      </c>
      <c r="AX44" s="29">
        <f t="shared" si="7"/>
        <v>14001.55</v>
      </c>
      <c r="AY44" s="29">
        <f t="shared" si="7"/>
        <v>13296.85</v>
      </c>
      <c r="AZ44" s="29">
        <f t="shared" si="7"/>
        <v>13296.85</v>
      </c>
      <c r="BA44" s="29">
        <f t="shared" si="7"/>
        <v>13296.85</v>
      </c>
      <c r="BB44" s="29">
        <f t="shared" si="7"/>
        <v>13296.85</v>
      </c>
      <c r="BC44" s="29">
        <f t="shared" si="7"/>
        <v>13296.85</v>
      </c>
      <c r="BD44" s="29">
        <f t="shared" si="7"/>
        <v>14001.55</v>
      </c>
      <c r="BE44" s="29">
        <f t="shared" si="7"/>
        <v>14001.55</v>
      </c>
      <c r="BF44" s="29">
        <f t="shared" si="7"/>
        <v>14001.55</v>
      </c>
      <c r="BG44" s="29">
        <f t="shared" si="7"/>
        <v>12827.05</v>
      </c>
      <c r="BH44" s="29">
        <f t="shared" si="7"/>
        <v>12827.05</v>
      </c>
      <c r="BI44" s="29">
        <f t="shared" si="7"/>
        <v>12827.05</v>
      </c>
      <c r="BJ44" s="29">
        <f t="shared" si="7"/>
        <v>12827.05</v>
      </c>
      <c r="BK44" s="29">
        <f t="shared" si="7"/>
        <v>13061.95</v>
      </c>
      <c r="BL44" s="29">
        <f t="shared" si="7"/>
        <v>13061.95</v>
      </c>
      <c r="BM44" s="29">
        <f t="shared" si="7"/>
        <v>12827.05</v>
      </c>
      <c r="BN44" s="29">
        <f t="shared" si="7"/>
        <v>12827.05</v>
      </c>
      <c r="BO44" s="29">
        <f t="shared" si="8"/>
        <v>12827.05</v>
      </c>
      <c r="BP44" s="29">
        <f t="shared" si="8"/>
        <v>12827.05</v>
      </c>
      <c r="BQ44" s="29">
        <f t="shared" si="8"/>
        <v>12827.05</v>
      </c>
      <c r="BR44" s="29">
        <f t="shared" si="8"/>
        <v>13061.95</v>
      </c>
      <c r="BS44" s="29">
        <f t="shared" si="8"/>
        <v>13061.95</v>
      </c>
      <c r="BT44" s="29">
        <f t="shared" si="8"/>
        <v>12827.05</v>
      </c>
      <c r="BU44" s="29">
        <f t="shared" si="8"/>
        <v>12827.05</v>
      </c>
      <c r="BV44" s="29">
        <f t="shared" si="8"/>
        <v>12827.05</v>
      </c>
      <c r="BW44" s="29">
        <f t="shared" si="8"/>
        <v>12827.05</v>
      </c>
      <c r="BX44" s="29">
        <f t="shared" si="8"/>
        <v>12827.05</v>
      </c>
      <c r="BY44" s="29">
        <f t="shared" si="8"/>
        <v>13061.95</v>
      </c>
      <c r="BZ44" s="29">
        <f t="shared" si="8"/>
        <v>13061.95</v>
      </c>
      <c r="CA44" s="29">
        <f t="shared" si="8"/>
        <v>13061.95</v>
      </c>
    </row>
    <row r="45" spans="1:79" s="3" customFormat="1" ht="12" customHeight="1">
      <c r="A45" s="59" t="s">
        <v>80</v>
      </c>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row>
    <row r="46" spans="1:79" s="3" customFormat="1" ht="12" customHeight="1">
      <c r="A46" s="14">
        <v>1</v>
      </c>
      <c r="B46" s="29">
        <f t="shared" si="0"/>
        <v>12709.6</v>
      </c>
      <c r="C46" s="29">
        <f t="shared" ref="C46:BN47" si="9">C19*0.87+25</f>
        <v>14275.6</v>
      </c>
      <c r="D46" s="29">
        <f t="shared" si="9"/>
        <v>14275.6</v>
      </c>
      <c r="E46" s="29">
        <f t="shared" si="9"/>
        <v>14275.6</v>
      </c>
      <c r="F46" s="29">
        <f t="shared" si="9"/>
        <v>13492.6</v>
      </c>
      <c r="G46" s="29">
        <f t="shared" si="9"/>
        <v>13492.6</v>
      </c>
      <c r="H46" s="29">
        <f t="shared" si="9"/>
        <v>12318.1</v>
      </c>
      <c r="I46" s="29">
        <f t="shared" si="9"/>
        <v>11535.1</v>
      </c>
      <c r="J46" s="29">
        <f t="shared" si="9"/>
        <v>11535.1</v>
      </c>
      <c r="K46" s="29">
        <f t="shared" si="9"/>
        <v>11535.1</v>
      </c>
      <c r="L46" s="29">
        <f t="shared" si="9"/>
        <v>11535.1</v>
      </c>
      <c r="M46" s="29">
        <f t="shared" si="9"/>
        <v>11535.1</v>
      </c>
      <c r="N46" s="29">
        <f t="shared" si="9"/>
        <v>11535.1</v>
      </c>
      <c r="O46" s="29">
        <f t="shared" si="9"/>
        <v>11535.1</v>
      </c>
      <c r="P46" s="29">
        <f t="shared" si="9"/>
        <v>11026.15</v>
      </c>
      <c r="Q46" s="29">
        <f t="shared" si="9"/>
        <v>11026.15</v>
      </c>
      <c r="R46" s="29">
        <f t="shared" si="9"/>
        <v>11026.15</v>
      </c>
      <c r="S46" s="29">
        <f t="shared" si="9"/>
        <v>11613.4</v>
      </c>
      <c r="T46" s="29">
        <f t="shared" si="9"/>
        <v>11613.4</v>
      </c>
      <c r="U46" s="29">
        <f t="shared" si="9"/>
        <v>11613.4</v>
      </c>
      <c r="V46" s="29">
        <f t="shared" si="9"/>
        <v>11613.4</v>
      </c>
      <c r="W46" s="29">
        <f t="shared" si="9"/>
        <v>11143.6</v>
      </c>
      <c r="X46" s="29">
        <f t="shared" si="9"/>
        <v>11143.6</v>
      </c>
      <c r="Y46" s="29">
        <f t="shared" si="9"/>
        <v>11143.6</v>
      </c>
      <c r="Z46" s="29">
        <f t="shared" si="9"/>
        <v>11143.6</v>
      </c>
      <c r="AA46" s="29">
        <f t="shared" si="9"/>
        <v>11143.6</v>
      </c>
      <c r="AB46" s="29">
        <f t="shared" si="9"/>
        <v>12161.5</v>
      </c>
      <c r="AC46" s="29">
        <f t="shared" si="9"/>
        <v>12161.5</v>
      </c>
      <c r="AD46" s="29">
        <f t="shared" si="9"/>
        <v>11143.6</v>
      </c>
      <c r="AE46" s="29">
        <f t="shared" si="9"/>
        <v>11143.6</v>
      </c>
      <c r="AF46" s="29">
        <f t="shared" si="9"/>
        <v>11143.6</v>
      </c>
      <c r="AG46" s="29">
        <f t="shared" si="9"/>
        <v>11143.6</v>
      </c>
      <c r="AH46" s="29">
        <f t="shared" si="9"/>
        <v>11143.6</v>
      </c>
      <c r="AI46" s="29">
        <f t="shared" si="9"/>
        <v>11613.4</v>
      </c>
      <c r="AJ46" s="29">
        <f t="shared" si="9"/>
        <v>11613.4</v>
      </c>
      <c r="AK46" s="29">
        <f t="shared" si="9"/>
        <v>11378.5</v>
      </c>
      <c r="AL46" s="29">
        <f t="shared" si="9"/>
        <v>11378.5</v>
      </c>
      <c r="AM46" s="29">
        <f t="shared" si="9"/>
        <v>11378.5</v>
      </c>
      <c r="AN46" s="29">
        <f t="shared" si="9"/>
        <v>11378.5</v>
      </c>
      <c r="AO46" s="29">
        <f t="shared" si="9"/>
        <v>11378.5</v>
      </c>
      <c r="AP46" s="29">
        <f t="shared" si="9"/>
        <v>11848.3</v>
      </c>
      <c r="AQ46" s="29">
        <f t="shared" si="9"/>
        <v>11848.3</v>
      </c>
      <c r="AR46" s="29">
        <f t="shared" si="9"/>
        <v>11848.3</v>
      </c>
      <c r="AS46" s="29">
        <f t="shared" si="9"/>
        <v>11143.6</v>
      </c>
      <c r="AT46" s="29">
        <f t="shared" si="9"/>
        <v>11143.6</v>
      </c>
      <c r="AU46" s="29">
        <f t="shared" si="9"/>
        <v>11143.6</v>
      </c>
      <c r="AV46" s="29">
        <f t="shared" si="9"/>
        <v>12553</v>
      </c>
      <c r="AW46" s="29">
        <f t="shared" si="9"/>
        <v>12553</v>
      </c>
      <c r="AX46" s="29">
        <f t="shared" si="9"/>
        <v>12553</v>
      </c>
      <c r="AY46" s="29">
        <f t="shared" si="9"/>
        <v>11848.3</v>
      </c>
      <c r="AZ46" s="29">
        <f t="shared" si="9"/>
        <v>11848.3</v>
      </c>
      <c r="BA46" s="29">
        <f t="shared" si="9"/>
        <v>11848.3</v>
      </c>
      <c r="BB46" s="29">
        <f t="shared" si="9"/>
        <v>11848.3</v>
      </c>
      <c r="BC46" s="29">
        <f t="shared" si="9"/>
        <v>11848.3</v>
      </c>
      <c r="BD46" s="29">
        <f t="shared" si="9"/>
        <v>12553</v>
      </c>
      <c r="BE46" s="29">
        <f t="shared" si="9"/>
        <v>12553</v>
      </c>
      <c r="BF46" s="29">
        <f t="shared" si="9"/>
        <v>12553</v>
      </c>
      <c r="BG46" s="29">
        <f t="shared" si="9"/>
        <v>11378.5</v>
      </c>
      <c r="BH46" s="29">
        <f t="shared" si="9"/>
        <v>11378.5</v>
      </c>
      <c r="BI46" s="29">
        <f t="shared" si="9"/>
        <v>11378.5</v>
      </c>
      <c r="BJ46" s="29">
        <f t="shared" si="9"/>
        <v>11378.5</v>
      </c>
      <c r="BK46" s="29">
        <f t="shared" si="9"/>
        <v>11613.4</v>
      </c>
      <c r="BL46" s="29">
        <f t="shared" si="9"/>
        <v>11613.4</v>
      </c>
      <c r="BM46" s="29">
        <f t="shared" si="9"/>
        <v>11378.5</v>
      </c>
      <c r="BN46" s="29">
        <f t="shared" si="9"/>
        <v>11378.5</v>
      </c>
      <c r="BO46" s="29">
        <f t="shared" ref="BO46:CA47" si="10">BO19*0.87+25</f>
        <v>11378.5</v>
      </c>
      <c r="BP46" s="29">
        <f t="shared" si="10"/>
        <v>11378.5</v>
      </c>
      <c r="BQ46" s="29">
        <f t="shared" si="10"/>
        <v>11378.5</v>
      </c>
      <c r="BR46" s="29">
        <f t="shared" si="10"/>
        <v>11613.4</v>
      </c>
      <c r="BS46" s="29">
        <f t="shared" si="10"/>
        <v>11613.4</v>
      </c>
      <c r="BT46" s="29">
        <f t="shared" si="10"/>
        <v>11378.5</v>
      </c>
      <c r="BU46" s="29">
        <f t="shared" si="10"/>
        <v>11378.5</v>
      </c>
      <c r="BV46" s="29">
        <f t="shared" si="10"/>
        <v>11378.5</v>
      </c>
      <c r="BW46" s="29">
        <f t="shared" si="10"/>
        <v>11378.5</v>
      </c>
      <c r="BX46" s="29">
        <f t="shared" si="10"/>
        <v>11378.5</v>
      </c>
      <c r="BY46" s="29">
        <f t="shared" si="10"/>
        <v>11613.4</v>
      </c>
      <c r="BZ46" s="29">
        <f t="shared" si="10"/>
        <v>11613.4</v>
      </c>
      <c r="CA46" s="29">
        <f t="shared" si="10"/>
        <v>11613.4</v>
      </c>
    </row>
    <row r="47" spans="1:79" s="3" customFormat="1" ht="12" customHeight="1">
      <c r="A47" s="14">
        <v>2</v>
      </c>
      <c r="B47" s="29">
        <f t="shared" si="0"/>
        <v>14236.45</v>
      </c>
      <c r="C47" s="29">
        <f t="shared" si="9"/>
        <v>15802.45</v>
      </c>
      <c r="D47" s="29">
        <f t="shared" si="9"/>
        <v>15802.45</v>
      </c>
      <c r="E47" s="29">
        <f t="shared" si="9"/>
        <v>15802.45</v>
      </c>
      <c r="F47" s="29">
        <f t="shared" si="9"/>
        <v>15019.45</v>
      </c>
      <c r="G47" s="29">
        <f t="shared" si="9"/>
        <v>15019.45</v>
      </c>
      <c r="H47" s="29">
        <f t="shared" si="9"/>
        <v>13844.95</v>
      </c>
      <c r="I47" s="29">
        <f t="shared" si="9"/>
        <v>13061.95</v>
      </c>
      <c r="J47" s="29">
        <f t="shared" si="9"/>
        <v>13061.95</v>
      </c>
      <c r="K47" s="29">
        <f t="shared" si="9"/>
        <v>13061.95</v>
      </c>
      <c r="L47" s="29">
        <f t="shared" si="9"/>
        <v>13061.95</v>
      </c>
      <c r="M47" s="29">
        <f t="shared" si="9"/>
        <v>13061.95</v>
      </c>
      <c r="N47" s="29">
        <f t="shared" si="9"/>
        <v>13061.95</v>
      </c>
      <c r="O47" s="29">
        <f t="shared" si="9"/>
        <v>13061.95</v>
      </c>
      <c r="P47" s="29">
        <f t="shared" si="9"/>
        <v>12553</v>
      </c>
      <c r="Q47" s="29">
        <f t="shared" si="9"/>
        <v>12553</v>
      </c>
      <c r="R47" s="29">
        <f t="shared" si="9"/>
        <v>12553</v>
      </c>
      <c r="S47" s="29">
        <f t="shared" si="9"/>
        <v>13061.95</v>
      </c>
      <c r="T47" s="29">
        <f t="shared" si="9"/>
        <v>13061.95</v>
      </c>
      <c r="U47" s="29">
        <f t="shared" si="9"/>
        <v>13061.95</v>
      </c>
      <c r="V47" s="29">
        <f t="shared" si="9"/>
        <v>13061.95</v>
      </c>
      <c r="W47" s="29">
        <f t="shared" si="9"/>
        <v>12592.15</v>
      </c>
      <c r="X47" s="29">
        <f t="shared" si="9"/>
        <v>12592.15</v>
      </c>
      <c r="Y47" s="29">
        <f t="shared" si="9"/>
        <v>12592.15</v>
      </c>
      <c r="Z47" s="29">
        <f t="shared" si="9"/>
        <v>12592.15</v>
      </c>
      <c r="AA47" s="29">
        <f t="shared" si="9"/>
        <v>12592.15</v>
      </c>
      <c r="AB47" s="29">
        <f t="shared" si="9"/>
        <v>13610.05</v>
      </c>
      <c r="AC47" s="29">
        <f t="shared" si="9"/>
        <v>13610.05</v>
      </c>
      <c r="AD47" s="29">
        <f t="shared" si="9"/>
        <v>12592.15</v>
      </c>
      <c r="AE47" s="29">
        <f t="shared" si="9"/>
        <v>12592.15</v>
      </c>
      <c r="AF47" s="29">
        <f t="shared" si="9"/>
        <v>12592.15</v>
      </c>
      <c r="AG47" s="29">
        <f t="shared" si="9"/>
        <v>12592.15</v>
      </c>
      <c r="AH47" s="29">
        <f t="shared" si="9"/>
        <v>12592.15</v>
      </c>
      <c r="AI47" s="29">
        <f t="shared" si="9"/>
        <v>13061.95</v>
      </c>
      <c r="AJ47" s="29">
        <f t="shared" si="9"/>
        <v>13061.95</v>
      </c>
      <c r="AK47" s="29">
        <f t="shared" si="9"/>
        <v>12827.05</v>
      </c>
      <c r="AL47" s="29">
        <f t="shared" si="9"/>
        <v>12827.05</v>
      </c>
      <c r="AM47" s="29">
        <f t="shared" si="9"/>
        <v>12827.05</v>
      </c>
      <c r="AN47" s="29">
        <f t="shared" si="9"/>
        <v>12827.05</v>
      </c>
      <c r="AO47" s="29">
        <f t="shared" si="9"/>
        <v>12827.05</v>
      </c>
      <c r="AP47" s="29">
        <f t="shared" si="9"/>
        <v>13296.85</v>
      </c>
      <c r="AQ47" s="29">
        <f t="shared" si="9"/>
        <v>13296.85</v>
      </c>
      <c r="AR47" s="29">
        <f t="shared" si="9"/>
        <v>13296.85</v>
      </c>
      <c r="AS47" s="29">
        <f t="shared" si="9"/>
        <v>12592.15</v>
      </c>
      <c r="AT47" s="29">
        <f t="shared" si="9"/>
        <v>12592.15</v>
      </c>
      <c r="AU47" s="29">
        <f t="shared" si="9"/>
        <v>12592.15</v>
      </c>
      <c r="AV47" s="29">
        <f t="shared" si="9"/>
        <v>14001.55</v>
      </c>
      <c r="AW47" s="29">
        <f t="shared" si="9"/>
        <v>14001.55</v>
      </c>
      <c r="AX47" s="29">
        <f t="shared" si="9"/>
        <v>14001.55</v>
      </c>
      <c r="AY47" s="29">
        <f t="shared" si="9"/>
        <v>13296.85</v>
      </c>
      <c r="AZ47" s="29">
        <f t="shared" si="9"/>
        <v>13296.85</v>
      </c>
      <c r="BA47" s="29">
        <f t="shared" si="9"/>
        <v>13296.85</v>
      </c>
      <c r="BB47" s="29">
        <f t="shared" si="9"/>
        <v>13296.85</v>
      </c>
      <c r="BC47" s="29">
        <f t="shared" si="9"/>
        <v>13296.85</v>
      </c>
      <c r="BD47" s="29">
        <f t="shared" si="9"/>
        <v>14001.55</v>
      </c>
      <c r="BE47" s="29">
        <f t="shared" si="9"/>
        <v>14001.55</v>
      </c>
      <c r="BF47" s="29">
        <f t="shared" si="9"/>
        <v>14001.55</v>
      </c>
      <c r="BG47" s="29">
        <f t="shared" si="9"/>
        <v>12827.05</v>
      </c>
      <c r="BH47" s="29">
        <f t="shared" si="9"/>
        <v>12827.05</v>
      </c>
      <c r="BI47" s="29">
        <f t="shared" si="9"/>
        <v>12827.05</v>
      </c>
      <c r="BJ47" s="29">
        <f t="shared" si="9"/>
        <v>12827.05</v>
      </c>
      <c r="BK47" s="29">
        <f t="shared" si="9"/>
        <v>13061.95</v>
      </c>
      <c r="BL47" s="29">
        <f t="shared" si="9"/>
        <v>13061.95</v>
      </c>
      <c r="BM47" s="29">
        <f t="shared" si="9"/>
        <v>12827.05</v>
      </c>
      <c r="BN47" s="29">
        <f t="shared" si="9"/>
        <v>12827.05</v>
      </c>
      <c r="BO47" s="29">
        <f t="shared" si="10"/>
        <v>12827.05</v>
      </c>
      <c r="BP47" s="29">
        <f t="shared" si="10"/>
        <v>12827.05</v>
      </c>
      <c r="BQ47" s="29">
        <f t="shared" si="10"/>
        <v>12827.05</v>
      </c>
      <c r="BR47" s="29">
        <f t="shared" si="10"/>
        <v>13061.95</v>
      </c>
      <c r="BS47" s="29">
        <f t="shared" si="10"/>
        <v>13061.95</v>
      </c>
      <c r="BT47" s="29">
        <f t="shared" si="10"/>
        <v>12827.05</v>
      </c>
      <c r="BU47" s="29">
        <f t="shared" si="10"/>
        <v>12827.05</v>
      </c>
      <c r="BV47" s="29">
        <f t="shared" si="10"/>
        <v>12827.05</v>
      </c>
      <c r="BW47" s="29">
        <f t="shared" si="10"/>
        <v>12827.05</v>
      </c>
      <c r="BX47" s="29">
        <f t="shared" si="10"/>
        <v>12827.05</v>
      </c>
      <c r="BY47" s="29">
        <f t="shared" si="10"/>
        <v>13061.95</v>
      </c>
      <c r="BZ47" s="29">
        <f t="shared" si="10"/>
        <v>13061.95</v>
      </c>
      <c r="CA47" s="29">
        <f t="shared" si="10"/>
        <v>13061.95</v>
      </c>
    </row>
    <row r="48" spans="1:79" s="3" customFormat="1" ht="12" customHeight="1">
      <c r="A48" s="59" t="s">
        <v>81</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row>
    <row r="49" spans="1:79" s="3" customFormat="1" ht="12" customHeight="1">
      <c r="A49" s="14">
        <v>1</v>
      </c>
      <c r="B49" s="29">
        <f t="shared" si="0"/>
        <v>15058.6</v>
      </c>
      <c r="C49" s="29">
        <f t="shared" ref="C49:BN50" si="11">C22*0.87+25</f>
        <v>16624.599999999999</v>
      </c>
      <c r="D49" s="29">
        <f t="shared" si="11"/>
        <v>16624.599999999999</v>
      </c>
      <c r="E49" s="29">
        <f t="shared" si="11"/>
        <v>16624.599999999999</v>
      </c>
      <c r="F49" s="29">
        <f t="shared" si="11"/>
        <v>15841.6</v>
      </c>
      <c r="G49" s="29">
        <f t="shared" si="11"/>
        <v>15841.6</v>
      </c>
      <c r="H49" s="29">
        <f t="shared" si="11"/>
        <v>14667.1</v>
      </c>
      <c r="I49" s="29">
        <f t="shared" si="11"/>
        <v>13884.1</v>
      </c>
      <c r="J49" s="29">
        <f t="shared" si="11"/>
        <v>13884.1</v>
      </c>
      <c r="K49" s="29">
        <f t="shared" si="11"/>
        <v>13884.1</v>
      </c>
      <c r="L49" s="29">
        <f t="shared" si="11"/>
        <v>13884.1</v>
      </c>
      <c r="M49" s="29">
        <f t="shared" si="11"/>
        <v>13884.1</v>
      </c>
      <c r="N49" s="29">
        <f t="shared" si="11"/>
        <v>13884.1</v>
      </c>
      <c r="O49" s="29">
        <f t="shared" si="11"/>
        <v>13884.1</v>
      </c>
      <c r="P49" s="29">
        <f t="shared" si="11"/>
        <v>13375.15</v>
      </c>
      <c r="Q49" s="29">
        <f t="shared" si="11"/>
        <v>13375.15</v>
      </c>
      <c r="R49" s="29">
        <f t="shared" si="11"/>
        <v>13375.15</v>
      </c>
      <c r="S49" s="29">
        <f t="shared" si="11"/>
        <v>13179.4</v>
      </c>
      <c r="T49" s="29">
        <f t="shared" si="11"/>
        <v>13179.4</v>
      </c>
      <c r="U49" s="29">
        <f t="shared" si="11"/>
        <v>13179.4</v>
      </c>
      <c r="V49" s="29">
        <f t="shared" si="11"/>
        <v>13179.4</v>
      </c>
      <c r="W49" s="29">
        <f t="shared" si="11"/>
        <v>12709.6</v>
      </c>
      <c r="X49" s="29">
        <f t="shared" si="11"/>
        <v>12709.6</v>
      </c>
      <c r="Y49" s="29">
        <f t="shared" si="11"/>
        <v>12709.6</v>
      </c>
      <c r="Z49" s="29">
        <f t="shared" si="11"/>
        <v>12709.6</v>
      </c>
      <c r="AA49" s="29">
        <f t="shared" si="11"/>
        <v>12709.6</v>
      </c>
      <c r="AB49" s="29">
        <f t="shared" si="11"/>
        <v>13727.5</v>
      </c>
      <c r="AC49" s="29">
        <f t="shared" si="11"/>
        <v>13727.5</v>
      </c>
      <c r="AD49" s="29">
        <f t="shared" si="11"/>
        <v>12709.6</v>
      </c>
      <c r="AE49" s="29">
        <f t="shared" si="11"/>
        <v>12709.6</v>
      </c>
      <c r="AF49" s="29">
        <f t="shared" si="11"/>
        <v>12709.6</v>
      </c>
      <c r="AG49" s="29">
        <f t="shared" si="11"/>
        <v>12709.6</v>
      </c>
      <c r="AH49" s="29">
        <f t="shared" si="11"/>
        <v>12709.6</v>
      </c>
      <c r="AI49" s="29">
        <f t="shared" si="11"/>
        <v>13179.4</v>
      </c>
      <c r="AJ49" s="29">
        <f t="shared" si="11"/>
        <v>13179.4</v>
      </c>
      <c r="AK49" s="29">
        <f t="shared" si="11"/>
        <v>12944.5</v>
      </c>
      <c r="AL49" s="29">
        <f t="shared" si="11"/>
        <v>12944.5</v>
      </c>
      <c r="AM49" s="29">
        <f t="shared" si="11"/>
        <v>12944.5</v>
      </c>
      <c r="AN49" s="29">
        <f t="shared" si="11"/>
        <v>12944.5</v>
      </c>
      <c r="AO49" s="29">
        <f t="shared" si="11"/>
        <v>12944.5</v>
      </c>
      <c r="AP49" s="29">
        <f t="shared" si="11"/>
        <v>13414.3</v>
      </c>
      <c r="AQ49" s="29">
        <f t="shared" si="11"/>
        <v>13414.3</v>
      </c>
      <c r="AR49" s="29">
        <f t="shared" si="11"/>
        <v>13414.3</v>
      </c>
      <c r="AS49" s="29">
        <f t="shared" si="11"/>
        <v>12709.6</v>
      </c>
      <c r="AT49" s="29">
        <f t="shared" si="11"/>
        <v>12709.6</v>
      </c>
      <c r="AU49" s="29">
        <f t="shared" si="11"/>
        <v>12709.6</v>
      </c>
      <c r="AV49" s="29">
        <f t="shared" si="11"/>
        <v>14119</v>
      </c>
      <c r="AW49" s="29">
        <f t="shared" si="11"/>
        <v>14119</v>
      </c>
      <c r="AX49" s="29">
        <f t="shared" si="11"/>
        <v>14119</v>
      </c>
      <c r="AY49" s="29">
        <f t="shared" si="11"/>
        <v>13414.3</v>
      </c>
      <c r="AZ49" s="29">
        <f t="shared" si="11"/>
        <v>13414.3</v>
      </c>
      <c r="BA49" s="29">
        <f t="shared" si="11"/>
        <v>13414.3</v>
      </c>
      <c r="BB49" s="29">
        <f t="shared" si="11"/>
        <v>13414.3</v>
      </c>
      <c r="BC49" s="29">
        <f t="shared" si="11"/>
        <v>13414.3</v>
      </c>
      <c r="BD49" s="29">
        <f t="shared" si="11"/>
        <v>14119</v>
      </c>
      <c r="BE49" s="29">
        <f t="shared" si="11"/>
        <v>14119</v>
      </c>
      <c r="BF49" s="29">
        <f t="shared" si="11"/>
        <v>14119</v>
      </c>
      <c r="BG49" s="29">
        <f t="shared" si="11"/>
        <v>12944.5</v>
      </c>
      <c r="BH49" s="29">
        <f t="shared" si="11"/>
        <v>12944.5</v>
      </c>
      <c r="BI49" s="29">
        <f t="shared" si="11"/>
        <v>12944.5</v>
      </c>
      <c r="BJ49" s="29">
        <f t="shared" si="11"/>
        <v>12944.5</v>
      </c>
      <c r="BK49" s="29">
        <f t="shared" si="11"/>
        <v>13179.4</v>
      </c>
      <c r="BL49" s="29">
        <f t="shared" si="11"/>
        <v>13179.4</v>
      </c>
      <c r="BM49" s="29">
        <f t="shared" si="11"/>
        <v>12944.5</v>
      </c>
      <c r="BN49" s="29">
        <f t="shared" si="11"/>
        <v>12944.5</v>
      </c>
      <c r="BO49" s="29">
        <f t="shared" ref="BO49:CA50" si="12">BO22*0.87+25</f>
        <v>12944.5</v>
      </c>
      <c r="BP49" s="29">
        <f t="shared" si="12"/>
        <v>12944.5</v>
      </c>
      <c r="BQ49" s="29">
        <f t="shared" si="12"/>
        <v>12944.5</v>
      </c>
      <c r="BR49" s="29">
        <f t="shared" si="12"/>
        <v>13179.4</v>
      </c>
      <c r="BS49" s="29">
        <f t="shared" si="12"/>
        <v>13179.4</v>
      </c>
      <c r="BT49" s="29">
        <f t="shared" si="12"/>
        <v>12944.5</v>
      </c>
      <c r="BU49" s="29">
        <f t="shared" si="12"/>
        <v>12944.5</v>
      </c>
      <c r="BV49" s="29">
        <f t="shared" si="12"/>
        <v>12944.5</v>
      </c>
      <c r="BW49" s="29">
        <f t="shared" si="12"/>
        <v>12944.5</v>
      </c>
      <c r="BX49" s="29">
        <f t="shared" si="12"/>
        <v>12944.5</v>
      </c>
      <c r="BY49" s="29">
        <f t="shared" si="12"/>
        <v>13179.4</v>
      </c>
      <c r="BZ49" s="29">
        <f t="shared" si="12"/>
        <v>13179.4</v>
      </c>
      <c r="CA49" s="29">
        <f t="shared" si="12"/>
        <v>13179.4</v>
      </c>
    </row>
    <row r="50" spans="1:79" s="3" customFormat="1" ht="12" customHeight="1">
      <c r="A50" s="93">
        <v>2</v>
      </c>
      <c r="B50" s="29">
        <f t="shared" si="0"/>
        <v>16585.45</v>
      </c>
      <c r="C50" s="29">
        <f t="shared" si="11"/>
        <v>18151.45</v>
      </c>
      <c r="D50" s="29">
        <f t="shared" si="11"/>
        <v>18151.45</v>
      </c>
      <c r="E50" s="29">
        <f t="shared" si="11"/>
        <v>18151.45</v>
      </c>
      <c r="F50" s="29">
        <f t="shared" si="11"/>
        <v>17368.45</v>
      </c>
      <c r="G50" s="29">
        <f t="shared" si="11"/>
        <v>17368.45</v>
      </c>
      <c r="H50" s="29">
        <f t="shared" si="11"/>
        <v>16193.95</v>
      </c>
      <c r="I50" s="29">
        <f t="shared" si="11"/>
        <v>15410.95</v>
      </c>
      <c r="J50" s="29">
        <f t="shared" si="11"/>
        <v>15410.95</v>
      </c>
      <c r="K50" s="29">
        <f t="shared" si="11"/>
        <v>15410.95</v>
      </c>
      <c r="L50" s="29">
        <f t="shared" si="11"/>
        <v>15410.95</v>
      </c>
      <c r="M50" s="29">
        <f t="shared" si="11"/>
        <v>15410.95</v>
      </c>
      <c r="N50" s="29">
        <f t="shared" si="11"/>
        <v>15410.95</v>
      </c>
      <c r="O50" s="29">
        <f t="shared" si="11"/>
        <v>15410.95</v>
      </c>
      <c r="P50" s="29">
        <f t="shared" si="11"/>
        <v>14902</v>
      </c>
      <c r="Q50" s="29">
        <f t="shared" si="11"/>
        <v>14902</v>
      </c>
      <c r="R50" s="29">
        <f t="shared" si="11"/>
        <v>14902</v>
      </c>
      <c r="S50" s="29">
        <f t="shared" si="11"/>
        <v>14627.95</v>
      </c>
      <c r="T50" s="29">
        <f t="shared" si="11"/>
        <v>14627.95</v>
      </c>
      <c r="U50" s="29">
        <f t="shared" si="11"/>
        <v>14627.95</v>
      </c>
      <c r="V50" s="29">
        <f t="shared" si="11"/>
        <v>14627.95</v>
      </c>
      <c r="W50" s="29">
        <f t="shared" si="11"/>
        <v>14158.15</v>
      </c>
      <c r="X50" s="29">
        <f t="shared" si="11"/>
        <v>14158.15</v>
      </c>
      <c r="Y50" s="29">
        <f t="shared" si="11"/>
        <v>14158.15</v>
      </c>
      <c r="Z50" s="29">
        <f t="shared" si="11"/>
        <v>14158.15</v>
      </c>
      <c r="AA50" s="29">
        <f t="shared" si="11"/>
        <v>14158.15</v>
      </c>
      <c r="AB50" s="29">
        <f t="shared" si="11"/>
        <v>15176.05</v>
      </c>
      <c r="AC50" s="29">
        <f t="shared" si="11"/>
        <v>15176.05</v>
      </c>
      <c r="AD50" s="29">
        <f t="shared" si="11"/>
        <v>14158.15</v>
      </c>
      <c r="AE50" s="29">
        <f t="shared" si="11"/>
        <v>14158.15</v>
      </c>
      <c r="AF50" s="29">
        <f t="shared" si="11"/>
        <v>14158.15</v>
      </c>
      <c r="AG50" s="29">
        <f t="shared" si="11"/>
        <v>14158.15</v>
      </c>
      <c r="AH50" s="29">
        <f t="shared" si="11"/>
        <v>14158.15</v>
      </c>
      <c r="AI50" s="29">
        <f t="shared" si="11"/>
        <v>14627.95</v>
      </c>
      <c r="AJ50" s="29">
        <f t="shared" si="11"/>
        <v>14627.95</v>
      </c>
      <c r="AK50" s="29">
        <f t="shared" si="11"/>
        <v>14393.05</v>
      </c>
      <c r="AL50" s="29">
        <f t="shared" si="11"/>
        <v>14393.05</v>
      </c>
      <c r="AM50" s="29">
        <f t="shared" si="11"/>
        <v>14393.05</v>
      </c>
      <c r="AN50" s="29">
        <f t="shared" si="11"/>
        <v>14393.05</v>
      </c>
      <c r="AO50" s="29">
        <f t="shared" si="11"/>
        <v>14393.05</v>
      </c>
      <c r="AP50" s="29">
        <f t="shared" si="11"/>
        <v>14862.85</v>
      </c>
      <c r="AQ50" s="29">
        <f t="shared" si="11"/>
        <v>14862.85</v>
      </c>
      <c r="AR50" s="29">
        <f t="shared" si="11"/>
        <v>14862.85</v>
      </c>
      <c r="AS50" s="29">
        <f t="shared" si="11"/>
        <v>14158.15</v>
      </c>
      <c r="AT50" s="29">
        <f t="shared" si="11"/>
        <v>14158.15</v>
      </c>
      <c r="AU50" s="29">
        <f t="shared" si="11"/>
        <v>14158.15</v>
      </c>
      <c r="AV50" s="29">
        <f t="shared" si="11"/>
        <v>15567.55</v>
      </c>
      <c r="AW50" s="29">
        <f t="shared" si="11"/>
        <v>15567.55</v>
      </c>
      <c r="AX50" s="29">
        <f t="shared" si="11"/>
        <v>15567.55</v>
      </c>
      <c r="AY50" s="29">
        <f t="shared" si="11"/>
        <v>14862.85</v>
      </c>
      <c r="AZ50" s="29">
        <f t="shared" si="11"/>
        <v>14862.85</v>
      </c>
      <c r="BA50" s="29">
        <f t="shared" si="11"/>
        <v>14862.85</v>
      </c>
      <c r="BB50" s="29">
        <f t="shared" si="11"/>
        <v>14862.85</v>
      </c>
      <c r="BC50" s="29">
        <f t="shared" si="11"/>
        <v>14862.85</v>
      </c>
      <c r="BD50" s="29">
        <f t="shared" si="11"/>
        <v>15567.55</v>
      </c>
      <c r="BE50" s="29">
        <f t="shared" si="11"/>
        <v>15567.55</v>
      </c>
      <c r="BF50" s="29">
        <f t="shared" si="11"/>
        <v>15567.55</v>
      </c>
      <c r="BG50" s="29">
        <f t="shared" si="11"/>
        <v>14393.05</v>
      </c>
      <c r="BH50" s="29">
        <f t="shared" si="11"/>
        <v>14393.05</v>
      </c>
      <c r="BI50" s="29">
        <f t="shared" si="11"/>
        <v>14393.05</v>
      </c>
      <c r="BJ50" s="29">
        <f t="shared" si="11"/>
        <v>14393.05</v>
      </c>
      <c r="BK50" s="29">
        <f t="shared" si="11"/>
        <v>14627.95</v>
      </c>
      <c r="BL50" s="29">
        <f t="shared" si="11"/>
        <v>14627.95</v>
      </c>
      <c r="BM50" s="29">
        <f t="shared" si="11"/>
        <v>14393.05</v>
      </c>
      <c r="BN50" s="29">
        <f t="shared" si="11"/>
        <v>14393.05</v>
      </c>
      <c r="BO50" s="29">
        <f t="shared" si="12"/>
        <v>14393.05</v>
      </c>
      <c r="BP50" s="29">
        <f t="shared" si="12"/>
        <v>14393.05</v>
      </c>
      <c r="BQ50" s="29">
        <f t="shared" si="12"/>
        <v>14393.05</v>
      </c>
      <c r="BR50" s="29">
        <f t="shared" si="12"/>
        <v>14627.95</v>
      </c>
      <c r="BS50" s="29">
        <f t="shared" si="12"/>
        <v>14627.95</v>
      </c>
      <c r="BT50" s="29">
        <f t="shared" si="12"/>
        <v>14393.05</v>
      </c>
      <c r="BU50" s="29">
        <f t="shared" si="12"/>
        <v>14393.05</v>
      </c>
      <c r="BV50" s="29">
        <f t="shared" si="12"/>
        <v>14393.05</v>
      </c>
      <c r="BW50" s="29">
        <f t="shared" si="12"/>
        <v>14393.05</v>
      </c>
      <c r="BX50" s="29">
        <f t="shared" si="12"/>
        <v>14393.05</v>
      </c>
      <c r="BY50" s="29">
        <f t="shared" si="12"/>
        <v>14627.95</v>
      </c>
      <c r="BZ50" s="29">
        <f t="shared" si="12"/>
        <v>14627.95</v>
      </c>
      <c r="CA50" s="29">
        <f t="shared" si="12"/>
        <v>14627.95</v>
      </c>
    </row>
    <row r="51" spans="1:79" s="3" customFormat="1" ht="12" customHeight="1">
      <c r="A51" s="94" t="s">
        <v>82</v>
      </c>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row>
    <row r="52" spans="1:79" s="3" customFormat="1" ht="12" customHeight="1">
      <c r="A52" s="14">
        <v>1</v>
      </c>
      <c r="B52" s="29">
        <f t="shared" si="0"/>
        <v>24141.4</v>
      </c>
      <c r="C52" s="29">
        <f t="shared" ref="C52:BN55" si="13">C25*0.87+25</f>
        <v>25707.4</v>
      </c>
      <c r="D52" s="29">
        <f t="shared" si="13"/>
        <v>25707.4</v>
      </c>
      <c r="E52" s="29">
        <f t="shared" si="13"/>
        <v>25707.4</v>
      </c>
      <c r="F52" s="29">
        <f t="shared" si="13"/>
        <v>24924.400000000001</v>
      </c>
      <c r="G52" s="29">
        <f t="shared" si="13"/>
        <v>24924.400000000001</v>
      </c>
      <c r="H52" s="29">
        <f t="shared" si="13"/>
        <v>23749.9</v>
      </c>
      <c r="I52" s="29">
        <f t="shared" si="13"/>
        <v>22966.9</v>
      </c>
      <c r="J52" s="29">
        <f t="shared" si="13"/>
        <v>22966.9</v>
      </c>
      <c r="K52" s="29">
        <f t="shared" si="13"/>
        <v>22966.9</v>
      </c>
      <c r="L52" s="29">
        <f t="shared" si="13"/>
        <v>22966.9</v>
      </c>
      <c r="M52" s="29">
        <f t="shared" si="13"/>
        <v>22966.9</v>
      </c>
      <c r="N52" s="29">
        <f t="shared" si="13"/>
        <v>22966.9</v>
      </c>
      <c r="O52" s="29">
        <f t="shared" si="13"/>
        <v>22966.9</v>
      </c>
      <c r="P52" s="29">
        <f t="shared" si="13"/>
        <v>22457.95</v>
      </c>
      <c r="Q52" s="29">
        <f t="shared" si="13"/>
        <v>22457.95</v>
      </c>
      <c r="R52" s="29">
        <f t="shared" si="13"/>
        <v>22457.95</v>
      </c>
      <c r="S52" s="29">
        <f t="shared" si="13"/>
        <v>19834.900000000001</v>
      </c>
      <c r="T52" s="29">
        <f t="shared" si="13"/>
        <v>19834.900000000001</v>
      </c>
      <c r="U52" s="29">
        <f t="shared" si="13"/>
        <v>19834.900000000001</v>
      </c>
      <c r="V52" s="29">
        <f t="shared" si="13"/>
        <v>19834.900000000001</v>
      </c>
      <c r="W52" s="29">
        <f t="shared" si="13"/>
        <v>19365.099999999999</v>
      </c>
      <c r="X52" s="29">
        <f t="shared" si="13"/>
        <v>19365.099999999999</v>
      </c>
      <c r="Y52" s="29">
        <f t="shared" si="13"/>
        <v>19365.099999999999</v>
      </c>
      <c r="Z52" s="29">
        <f t="shared" si="13"/>
        <v>19365.099999999999</v>
      </c>
      <c r="AA52" s="29">
        <f t="shared" si="13"/>
        <v>19365.099999999999</v>
      </c>
      <c r="AB52" s="29">
        <f t="shared" si="13"/>
        <v>20383</v>
      </c>
      <c r="AC52" s="29">
        <f t="shared" si="13"/>
        <v>20383</v>
      </c>
      <c r="AD52" s="29">
        <f t="shared" si="13"/>
        <v>19365.099999999999</v>
      </c>
      <c r="AE52" s="29">
        <f t="shared" si="13"/>
        <v>19365.099999999999</v>
      </c>
      <c r="AF52" s="29">
        <f t="shared" si="13"/>
        <v>19365.099999999999</v>
      </c>
      <c r="AG52" s="29">
        <f t="shared" si="13"/>
        <v>19365.099999999999</v>
      </c>
      <c r="AH52" s="29">
        <f t="shared" si="13"/>
        <v>19365.099999999999</v>
      </c>
      <c r="AI52" s="29">
        <f t="shared" si="13"/>
        <v>19834.900000000001</v>
      </c>
      <c r="AJ52" s="29">
        <f t="shared" si="13"/>
        <v>19834.900000000001</v>
      </c>
      <c r="AK52" s="29">
        <f t="shared" si="13"/>
        <v>19600</v>
      </c>
      <c r="AL52" s="29">
        <f t="shared" si="13"/>
        <v>19600</v>
      </c>
      <c r="AM52" s="29">
        <f t="shared" si="13"/>
        <v>19600</v>
      </c>
      <c r="AN52" s="29">
        <f t="shared" si="13"/>
        <v>19600</v>
      </c>
      <c r="AO52" s="29">
        <f t="shared" si="13"/>
        <v>19600</v>
      </c>
      <c r="AP52" s="29">
        <f t="shared" si="13"/>
        <v>20069.8</v>
      </c>
      <c r="AQ52" s="29">
        <f t="shared" si="13"/>
        <v>20069.8</v>
      </c>
      <c r="AR52" s="29">
        <f t="shared" si="13"/>
        <v>20069.8</v>
      </c>
      <c r="AS52" s="29">
        <f t="shared" si="13"/>
        <v>19365.099999999999</v>
      </c>
      <c r="AT52" s="29">
        <f t="shared" si="13"/>
        <v>19365.099999999999</v>
      </c>
      <c r="AU52" s="29">
        <f t="shared" si="13"/>
        <v>19365.099999999999</v>
      </c>
      <c r="AV52" s="29">
        <f t="shared" si="13"/>
        <v>20774.5</v>
      </c>
      <c r="AW52" s="29">
        <f t="shared" si="13"/>
        <v>20774.5</v>
      </c>
      <c r="AX52" s="29">
        <f t="shared" si="13"/>
        <v>20774.5</v>
      </c>
      <c r="AY52" s="29">
        <f t="shared" si="13"/>
        <v>20069.8</v>
      </c>
      <c r="AZ52" s="29">
        <f t="shared" si="13"/>
        <v>20069.8</v>
      </c>
      <c r="BA52" s="29">
        <f t="shared" si="13"/>
        <v>20069.8</v>
      </c>
      <c r="BB52" s="29">
        <f t="shared" si="13"/>
        <v>20069.8</v>
      </c>
      <c r="BC52" s="29">
        <f t="shared" si="13"/>
        <v>20069.8</v>
      </c>
      <c r="BD52" s="29">
        <f t="shared" si="13"/>
        <v>20774.5</v>
      </c>
      <c r="BE52" s="29">
        <f t="shared" si="13"/>
        <v>20774.5</v>
      </c>
      <c r="BF52" s="29">
        <f t="shared" si="13"/>
        <v>20774.5</v>
      </c>
      <c r="BG52" s="29">
        <f t="shared" si="13"/>
        <v>19600</v>
      </c>
      <c r="BH52" s="29">
        <f t="shared" si="13"/>
        <v>19600</v>
      </c>
      <c r="BI52" s="29">
        <f t="shared" si="13"/>
        <v>19600</v>
      </c>
      <c r="BJ52" s="29">
        <f t="shared" si="13"/>
        <v>19600</v>
      </c>
      <c r="BK52" s="29">
        <f t="shared" si="13"/>
        <v>19834.900000000001</v>
      </c>
      <c r="BL52" s="29">
        <f t="shared" si="13"/>
        <v>19834.900000000001</v>
      </c>
      <c r="BM52" s="29">
        <f t="shared" si="13"/>
        <v>19600</v>
      </c>
      <c r="BN52" s="29">
        <f t="shared" si="13"/>
        <v>19600</v>
      </c>
      <c r="BO52" s="29">
        <f t="shared" ref="BO52:CA54" si="14">BO25*0.87+25</f>
        <v>19600</v>
      </c>
      <c r="BP52" s="29">
        <f t="shared" si="14"/>
        <v>19600</v>
      </c>
      <c r="BQ52" s="29">
        <f t="shared" si="14"/>
        <v>19600</v>
      </c>
      <c r="BR52" s="29">
        <f t="shared" si="14"/>
        <v>19834.900000000001</v>
      </c>
      <c r="BS52" s="29">
        <f t="shared" si="14"/>
        <v>19834.900000000001</v>
      </c>
      <c r="BT52" s="29">
        <f t="shared" si="14"/>
        <v>19600</v>
      </c>
      <c r="BU52" s="29">
        <f t="shared" si="14"/>
        <v>19600</v>
      </c>
      <c r="BV52" s="29">
        <f t="shared" si="14"/>
        <v>19600</v>
      </c>
      <c r="BW52" s="29">
        <f t="shared" si="14"/>
        <v>19600</v>
      </c>
      <c r="BX52" s="29">
        <f t="shared" si="14"/>
        <v>19600</v>
      </c>
      <c r="BY52" s="29">
        <f t="shared" si="14"/>
        <v>19834.900000000001</v>
      </c>
      <c r="BZ52" s="29">
        <f t="shared" si="14"/>
        <v>19834.900000000001</v>
      </c>
      <c r="CA52" s="29">
        <f t="shared" si="14"/>
        <v>19834.900000000001</v>
      </c>
    </row>
    <row r="53" spans="1:79" s="3" customFormat="1" ht="12" customHeight="1">
      <c r="A53" s="93">
        <v>2</v>
      </c>
      <c r="B53" s="29">
        <f t="shared" si="0"/>
        <v>24141.4</v>
      </c>
      <c r="C53" s="29">
        <f t="shared" si="13"/>
        <v>25707.4</v>
      </c>
      <c r="D53" s="29">
        <f t="shared" si="13"/>
        <v>25707.4</v>
      </c>
      <c r="E53" s="29">
        <f t="shared" si="13"/>
        <v>25707.4</v>
      </c>
      <c r="F53" s="29">
        <f t="shared" si="13"/>
        <v>24924.400000000001</v>
      </c>
      <c r="G53" s="29">
        <f t="shared" si="13"/>
        <v>24924.400000000001</v>
      </c>
      <c r="H53" s="29">
        <f t="shared" si="13"/>
        <v>23749.9</v>
      </c>
      <c r="I53" s="29">
        <f t="shared" si="13"/>
        <v>22966.9</v>
      </c>
      <c r="J53" s="29">
        <f t="shared" si="13"/>
        <v>22966.9</v>
      </c>
      <c r="K53" s="29">
        <f t="shared" si="13"/>
        <v>22966.9</v>
      </c>
      <c r="L53" s="29">
        <f t="shared" si="13"/>
        <v>22966.9</v>
      </c>
      <c r="M53" s="29">
        <f t="shared" si="13"/>
        <v>22966.9</v>
      </c>
      <c r="N53" s="29">
        <f t="shared" si="13"/>
        <v>22966.9</v>
      </c>
      <c r="O53" s="29">
        <f t="shared" si="13"/>
        <v>22966.9</v>
      </c>
      <c r="P53" s="29">
        <f t="shared" si="13"/>
        <v>22457.95</v>
      </c>
      <c r="Q53" s="29">
        <f t="shared" si="13"/>
        <v>22457.95</v>
      </c>
      <c r="R53" s="29">
        <f t="shared" si="13"/>
        <v>22457.95</v>
      </c>
      <c r="S53" s="29">
        <f t="shared" si="13"/>
        <v>19834.900000000001</v>
      </c>
      <c r="T53" s="29">
        <f t="shared" si="13"/>
        <v>19834.900000000001</v>
      </c>
      <c r="U53" s="29">
        <f t="shared" si="13"/>
        <v>19834.900000000001</v>
      </c>
      <c r="V53" s="29">
        <f t="shared" si="13"/>
        <v>19834.900000000001</v>
      </c>
      <c r="W53" s="29">
        <f t="shared" si="13"/>
        <v>19365.099999999999</v>
      </c>
      <c r="X53" s="29">
        <f t="shared" si="13"/>
        <v>19365.099999999999</v>
      </c>
      <c r="Y53" s="29">
        <f t="shared" si="13"/>
        <v>19365.099999999999</v>
      </c>
      <c r="Z53" s="29">
        <f t="shared" si="13"/>
        <v>19365.099999999999</v>
      </c>
      <c r="AA53" s="29">
        <f t="shared" si="13"/>
        <v>19365.099999999999</v>
      </c>
      <c r="AB53" s="29">
        <f t="shared" si="13"/>
        <v>20383</v>
      </c>
      <c r="AC53" s="29">
        <f t="shared" si="13"/>
        <v>20383</v>
      </c>
      <c r="AD53" s="29">
        <f t="shared" si="13"/>
        <v>19365.099999999999</v>
      </c>
      <c r="AE53" s="29">
        <f t="shared" si="13"/>
        <v>19365.099999999999</v>
      </c>
      <c r="AF53" s="29">
        <f t="shared" si="13"/>
        <v>19365.099999999999</v>
      </c>
      <c r="AG53" s="29">
        <f t="shared" si="13"/>
        <v>19365.099999999999</v>
      </c>
      <c r="AH53" s="29">
        <f t="shared" si="13"/>
        <v>19365.099999999999</v>
      </c>
      <c r="AI53" s="29">
        <f t="shared" si="13"/>
        <v>19834.900000000001</v>
      </c>
      <c r="AJ53" s="29">
        <f t="shared" si="13"/>
        <v>19834.900000000001</v>
      </c>
      <c r="AK53" s="29">
        <f t="shared" si="13"/>
        <v>19600</v>
      </c>
      <c r="AL53" s="29">
        <f t="shared" si="13"/>
        <v>19600</v>
      </c>
      <c r="AM53" s="29">
        <f t="shared" si="13"/>
        <v>19600</v>
      </c>
      <c r="AN53" s="29">
        <f t="shared" si="13"/>
        <v>19600</v>
      </c>
      <c r="AO53" s="29">
        <f t="shared" si="13"/>
        <v>19600</v>
      </c>
      <c r="AP53" s="29">
        <f t="shared" si="13"/>
        <v>20069.8</v>
      </c>
      <c r="AQ53" s="29">
        <f t="shared" si="13"/>
        <v>20069.8</v>
      </c>
      <c r="AR53" s="29">
        <f t="shared" si="13"/>
        <v>20069.8</v>
      </c>
      <c r="AS53" s="29">
        <f t="shared" si="13"/>
        <v>19365.099999999999</v>
      </c>
      <c r="AT53" s="29">
        <f t="shared" si="13"/>
        <v>19365.099999999999</v>
      </c>
      <c r="AU53" s="29">
        <f t="shared" si="13"/>
        <v>19365.099999999999</v>
      </c>
      <c r="AV53" s="29">
        <f t="shared" si="13"/>
        <v>20774.5</v>
      </c>
      <c r="AW53" s="29">
        <f t="shared" si="13"/>
        <v>20774.5</v>
      </c>
      <c r="AX53" s="29">
        <f t="shared" si="13"/>
        <v>20774.5</v>
      </c>
      <c r="AY53" s="29">
        <f t="shared" si="13"/>
        <v>20069.8</v>
      </c>
      <c r="AZ53" s="29">
        <f t="shared" si="13"/>
        <v>20069.8</v>
      </c>
      <c r="BA53" s="29">
        <f t="shared" si="13"/>
        <v>20069.8</v>
      </c>
      <c r="BB53" s="29">
        <f t="shared" si="13"/>
        <v>20069.8</v>
      </c>
      <c r="BC53" s="29">
        <f t="shared" si="13"/>
        <v>20069.8</v>
      </c>
      <c r="BD53" s="29">
        <f t="shared" si="13"/>
        <v>20774.5</v>
      </c>
      <c r="BE53" s="29">
        <f t="shared" si="13"/>
        <v>20774.5</v>
      </c>
      <c r="BF53" s="29">
        <f t="shared" si="13"/>
        <v>20774.5</v>
      </c>
      <c r="BG53" s="29">
        <f t="shared" si="13"/>
        <v>19600</v>
      </c>
      <c r="BH53" s="29">
        <f t="shared" si="13"/>
        <v>19600</v>
      </c>
      <c r="BI53" s="29">
        <f t="shared" si="13"/>
        <v>19600</v>
      </c>
      <c r="BJ53" s="29">
        <f t="shared" si="13"/>
        <v>19600</v>
      </c>
      <c r="BK53" s="29">
        <f t="shared" si="13"/>
        <v>19834.900000000001</v>
      </c>
      <c r="BL53" s="29">
        <f t="shared" si="13"/>
        <v>19834.900000000001</v>
      </c>
      <c r="BM53" s="29">
        <f t="shared" si="13"/>
        <v>19600</v>
      </c>
      <c r="BN53" s="29">
        <f t="shared" si="13"/>
        <v>19600</v>
      </c>
      <c r="BO53" s="29">
        <f t="shared" si="14"/>
        <v>19600</v>
      </c>
      <c r="BP53" s="29">
        <f t="shared" si="14"/>
        <v>19600</v>
      </c>
      <c r="BQ53" s="29">
        <f t="shared" si="14"/>
        <v>19600</v>
      </c>
      <c r="BR53" s="29">
        <f t="shared" si="14"/>
        <v>19834.900000000001</v>
      </c>
      <c r="BS53" s="29">
        <f t="shared" si="14"/>
        <v>19834.900000000001</v>
      </c>
      <c r="BT53" s="29">
        <f t="shared" si="14"/>
        <v>19600</v>
      </c>
      <c r="BU53" s="29">
        <f t="shared" si="14"/>
        <v>19600</v>
      </c>
      <c r="BV53" s="29">
        <f t="shared" si="14"/>
        <v>19600</v>
      </c>
      <c r="BW53" s="29">
        <f t="shared" si="14"/>
        <v>19600</v>
      </c>
      <c r="BX53" s="29">
        <f t="shared" si="14"/>
        <v>19600</v>
      </c>
      <c r="BY53" s="29">
        <f t="shared" si="14"/>
        <v>19834.900000000001</v>
      </c>
      <c r="BZ53" s="29">
        <f t="shared" si="14"/>
        <v>19834.900000000001</v>
      </c>
      <c r="CA53" s="29">
        <f t="shared" si="14"/>
        <v>19834.900000000001</v>
      </c>
    </row>
    <row r="54" spans="1:79" s="3" customFormat="1" ht="12" customHeight="1">
      <c r="A54" s="93">
        <v>3</v>
      </c>
      <c r="B54" s="29">
        <f t="shared" si="0"/>
        <v>24141.4</v>
      </c>
      <c r="C54" s="29">
        <f t="shared" si="13"/>
        <v>25707.4</v>
      </c>
      <c r="D54" s="29">
        <f t="shared" si="13"/>
        <v>25707.4</v>
      </c>
      <c r="E54" s="29">
        <f t="shared" si="13"/>
        <v>25707.4</v>
      </c>
      <c r="F54" s="29">
        <f t="shared" si="13"/>
        <v>24924.400000000001</v>
      </c>
      <c r="G54" s="29">
        <f t="shared" si="13"/>
        <v>24924.400000000001</v>
      </c>
      <c r="H54" s="29">
        <f t="shared" si="13"/>
        <v>23749.9</v>
      </c>
      <c r="I54" s="29">
        <f t="shared" si="13"/>
        <v>22966.9</v>
      </c>
      <c r="J54" s="29">
        <f t="shared" si="13"/>
        <v>22966.9</v>
      </c>
      <c r="K54" s="29">
        <f t="shared" si="13"/>
        <v>22966.9</v>
      </c>
      <c r="L54" s="29">
        <f t="shared" si="13"/>
        <v>22966.9</v>
      </c>
      <c r="M54" s="29">
        <f t="shared" si="13"/>
        <v>22966.9</v>
      </c>
      <c r="N54" s="29">
        <f t="shared" si="13"/>
        <v>22966.9</v>
      </c>
      <c r="O54" s="29">
        <f t="shared" si="13"/>
        <v>22966.9</v>
      </c>
      <c r="P54" s="29">
        <f t="shared" si="13"/>
        <v>22457.95</v>
      </c>
      <c r="Q54" s="29">
        <f t="shared" si="13"/>
        <v>22457.95</v>
      </c>
      <c r="R54" s="29">
        <f t="shared" si="13"/>
        <v>22457.95</v>
      </c>
      <c r="S54" s="29">
        <f t="shared" si="13"/>
        <v>19834.900000000001</v>
      </c>
      <c r="T54" s="29">
        <f t="shared" si="13"/>
        <v>19834.900000000001</v>
      </c>
      <c r="U54" s="29">
        <f t="shared" si="13"/>
        <v>19834.900000000001</v>
      </c>
      <c r="V54" s="29">
        <f t="shared" si="13"/>
        <v>19834.900000000001</v>
      </c>
      <c r="W54" s="29">
        <f t="shared" si="13"/>
        <v>19365.099999999999</v>
      </c>
      <c r="X54" s="29">
        <f t="shared" si="13"/>
        <v>19365.099999999999</v>
      </c>
      <c r="Y54" s="29">
        <f t="shared" si="13"/>
        <v>19365.099999999999</v>
      </c>
      <c r="Z54" s="29">
        <f t="shared" si="13"/>
        <v>19365.099999999999</v>
      </c>
      <c r="AA54" s="29">
        <f t="shared" si="13"/>
        <v>19365.099999999999</v>
      </c>
      <c r="AB54" s="29">
        <f t="shared" si="13"/>
        <v>20383</v>
      </c>
      <c r="AC54" s="29">
        <f t="shared" si="13"/>
        <v>20383</v>
      </c>
      <c r="AD54" s="29">
        <f t="shared" si="13"/>
        <v>19365.099999999999</v>
      </c>
      <c r="AE54" s="29">
        <f t="shared" si="13"/>
        <v>19365.099999999999</v>
      </c>
      <c r="AF54" s="29">
        <f t="shared" si="13"/>
        <v>19365.099999999999</v>
      </c>
      <c r="AG54" s="29">
        <f t="shared" si="13"/>
        <v>19365.099999999999</v>
      </c>
      <c r="AH54" s="29">
        <f t="shared" si="13"/>
        <v>19365.099999999999</v>
      </c>
      <c r="AI54" s="29">
        <f t="shared" si="13"/>
        <v>19834.900000000001</v>
      </c>
      <c r="AJ54" s="29">
        <f t="shared" si="13"/>
        <v>19834.900000000001</v>
      </c>
      <c r="AK54" s="29">
        <f t="shared" si="13"/>
        <v>19600</v>
      </c>
      <c r="AL54" s="29">
        <f t="shared" si="13"/>
        <v>19600</v>
      </c>
      <c r="AM54" s="29">
        <f t="shared" si="13"/>
        <v>19600</v>
      </c>
      <c r="AN54" s="29">
        <f t="shared" si="13"/>
        <v>19600</v>
      </c>
      <c r="AO54" s="29">
        <f t="shared" si="13"/>
        <v>19600</v>
      </c>
      <c r="AP54" s="29">
        <f t="shared" si="13"/>
        <v>20069.8</v>
      </c>
      <c r="AQ54" s="29">
        <f t="shared" si="13"/>
        <v>20069.8</v>
      </c>
      <c r="AR54" s="29">
        <f t="shared" si="13"/>
        <v>20069.8</v>
      </c>
      <c r="AS54" s="29">
        <f t="shared" si="13"/>
        <v>19365.099999999999</v>
      </c>
      <c r="AT54" s="29">
        <f t="shared" si="13"/>
        <v>19365.099999999999</v>
      </c>
      <c r="AU54" s="29">
        <f t="shared" si="13"/>
        <v>19365.099999999999</v>
      </c>
      <c r="AV54" s="29">
        <f t="shared" si="13"/>
        <v>20774.5</v>
      </c>
      <c r="AW54" s="29">
        <f t="shared" si="13"/>
        <v>20774.5</v>
      </c>
      <c r="AX54" s="29">
        <f t="shared" si="13"/>
        <v>20774.5</v>
      </c>
      <c r="AY54" s="29">
        <f t="shared" si="13"/>
        <v>20069.8</v>
      </c>
      <c r="AZ54" s="29">
        <f t="shared" si="13"/>
        <v>20069.8</v>
      </c>
      <c r="BA54" s="29">
        <f t="shared" si="13"/>
        <v>20069.8</v>
      </c>
      <c r="BB54" s="29">
        <f t="shared" si="13"/>
        <v>20069.8</v>
      </c>
      <c r="BC54" s="29">
        <f t="shared" si="13"/>
        <v>20069.8</v>
      </c>
      <c r="BD54" s="29">
        <f t="shared" si="13"/>
        <v>20774.5</v>
      </c>
      <c r="BE54" s="29">
        <f t="shared" si="13"/>
        <v>20774.5</v>
      </c>
      <c r="BF54" s="29">
        <f t="shared" si="13"/>
        <v>20774.5</v>
      </c>
      <c r="BG54" s="29">
        <f t="shared" si="13"/>
        <v>19600</v>
      </c>
      <c r="BH54" s="29">
        <f t="shared" si="13"/>
        <v>19600</v>
      </c>
      <c r="BI54" s="29">
        <f t="shared" si="13"/>
        <v>19600</v>
      </c>
      <c r="BJ54" s="29">
        <f t="shared" si="13"/>
        <v>19600</v>
      </c>
      <c r="BK54" s="29">
        <f t="shared" si="13"/>
        <v>19834.900000000001</v>
      </c>
      <c r="BL54" s="29">
        <f t="shared" si="13"/>
        <v>19834.900000000001</v>
      </c>
      <c r="BM54" s="29">
        <f t="shared" si="13"/>
        <v>19600</v>
      </c>
      <c r="BN54" s="29">
        <f t="shared" si="13"/>
        <v>19600</v>
      </c>
      <c r="BO54" s="29">
        <f t="shared" si="14"/>
        <v>19600</v>
      </c>
      <c r="BP54" s="29">
        <f t="shared" si="14"/>
        <v>19600</v>
      </c>
      <c r="BQ54" s="29">
        <f t="shared" si="14"/>
        <v>19600</v>
      </c>
      <c r="BR54" s="29">
        <f t="shared" si="14"/>
        <v>19834.900000000001</v>
      </c>
      <c r="BS54" s="29">
        <f t="shared" si="14"/>
        <v>19834.900000000001</v>
      </c>
      <c r="BT54" s="29">
        <f t="shared" si="14"/>
        <v>19600</v>
      </c>
      <c r="BU54" s="29">
        <f t="shared" si="14"/>
        <v>19600</v>
      </c>
      <c r="BV54" s="29">
        <f t="shared" si="14"/>
        <v>19600</v>
      </c>
      <c r="BW54" s="29">
        <f t="shared" si="14"/>
        <v>19600</v>
      </c>
      <c r="BX54" s="29">
        <f t="shared" si="14"/>
        <v>19600</v>
      </c>
      <c r="BY54" s="29">
        <f t="shared" si="14"/>
        <v>19834.900000000001</v>
      </c>
      <c r="BZ54" s="29">
        <f t="shared" si="14"/>
        <v>19834.900000000001</v>
      </c>
      <c r="CA54" s="29">
        <f t="shared" si="14"/>
        <v>19834.900000000001</v>
      </c>
    </row>
    <row r="55" spans="1:79" s="3" customFormat="1" ht="12" customHeight="1">
      <c r="A55" s="93">
        <v>4</v>
      </c>
      <c r="B55" s="29">
        <f t="shared" si="0"/>
        <v>24141.4</v>
      </c>
      <c r="C55" s="29">
        <f t="shared" si="13"/>
        <v>25707.4</v>
      </c>
      <c r="D55" s="29">
        <f t="shared" si="13"/>
        <v>25707.4</v>
      </c>
      <c r="E55" s="29">
        <f t="shared" si="13"/>
        <v>25707.4</v>
      </c>
      <c r="F55" s="29">
        <f t="shared" si="13"/>
        <v>24924.400000000001</v>
      </c>
      <c r="G55" s="29">
        <f t="shared" si="13"/>
        <v>24924.400000000001</v>
      </c>
      <c r="H55" s="29">
        <f t="shared" si="13"/>
        <v>23749.9</v>
      </c>
      <c r="I55" s="29">
        <f t="shared" si="13"/>
        <v>22966.9</v>
      </c>
      <c r="J55" s="29">
        <f t="shared" si="13"/>
        <v>22966.9</v>
      </c>
      <c r="K55" s="29">
        <f t="shared" si="13"/>
        <v>22966.9</v>
      </c>
      <c r="L55" s="29">
        <f t="shared" si="13"/>
        <v>22966.9</v>
      </c>
      <c r="M55" s="29">
        <f t="shared" si="13"/>
        <v>22966.9</v>
      </c>
      <c r="N55" s="29">
        <f t="shared" si="13"/>
        <v>22966.9</v>
      </c>
      <c r="O55" s="29">
        <f t="shared" si="13"/>
        <v>22966.9</v>
      </c>
      <c r="P55" s="29">
        <f t="shared" si="13"/>
        <v>22457.95</v>
      </c>
      <c r="Q55" s="29">
        <f t="shared" si="13"/>
        <v>22457.95</v>
      </c>
      <c r="R55" s="29">
        <f t="shared" si="13"/>
        <v>22457.95</v>
      </c>
      <c r="S55" s="29">
        <f t="shared" si="13"/>
        <v>19834.900000000001</v>
      </c>
      <c r="T55" s="29">
        <f t="shared" si="13"/>
        <v>19834.900000000001</v>
      </c>
      <c r="U55" s="29">
        <f t="shared" si="13"/>
        <v>19834.900000000001</v>
      </c>
      <c r="V55" s="29">
        <f t="shared" si="13"/>
        <v>19834.900000000001</v>
      </c>
      <c r="W55" s="29">
        <f t="shared" si="13"/>
        <v>19365.099999999999</v>
      </c>
      <c r="X55" s="29">
        <f t="shared" si="13"/>
        <v>19365.099999999999</v>
      </c>
      <c r="Y55" s="29">
        <f t="shared" si="13"/>
        <v>19365.099999999999</v>
      </c>
      <c r="Z55" s="29">
        <f t="shared" si="13"/>
        <v>19365.099999999999</v>
      </c>
      <c r="AA55" s="29">
        <f t="shared" si="13"/>
        <v>19365.099999999999</v>
      </c>
      <c r="AB55" s="29">
        <f t="shared" si="13"/>
        <v>20383</v>
      </c>
      <c r="AC55" s="29">
        <f t="shared" si="13"/>
        <v>20383</v>
      </c>
      <c r="AD55" s="29">
        <f t="shared" si="13"/>
        <v>19365.099999999999</v>
      </c>
      <c r="AE55" s="29">
        <f t="shared" si="13"/>
        <v>19365.099999999999</v>
      </c>
      <c r="AF55" s="29">
        <f t="shared" si="13"/>
        <v>19365.099999999999</v>
      </c>
      <c r="AG55" s="29">
        <f t="shared" si="13"/>
        <v>19365.099999999999</v>
      </c>
      <c r="AH55" s="29">
        <f t="shared" si="13"/>
        <v>19365.099999999999</v>
      </c>
      <c r="AI55" s="29">
        <f t="shared" si="13"/>
        <v>19834.900000000001</v>
      </c>
      <c r="AJ55" s="29">
        <f t="shared" si="13"/>
        <v>19834.900000000001</v>
      </c>
      <c r="AK55" s="29">
        <f t="shared" si="13"/>
        <v>19600</v>
      </c>
      <c r="AL55" s="29">
        <f t="shared" si="13"/>
        <v>19600</v>
      </c>
      <c r="AM55" s="29">
        <f t="shared" si="13"/>
        <v>19600</v>
      </c>
      <c r="AN55" s="29">
        <f t="shared" si="13"/>
        <v>19600</v>
      </c>
      <c r="AO55" s="29">
        <f t="shared" si="13"/>
        <v>19600</v>
      </c>
      <c r="AP55" s="29">
        <f t="shared" si="13"/>
        <v>20069.8</v>
      </c>
      <c r="AQ55" s="29">
        <f t="shared" si="13"/>
        <v>20069.8</v>
      </c>
      <c r="AR55" s="29">
        <f t="shared" si="13"/>
        <v>20069.8</v>
      </c>
      <c r="AS55" s="29">
        <f t="shared" si="13"/>
        <v>19365.099999999999</v>
      </c>
      <c r="AT55" s="29">
        <f t="shared" si="13"/>
        <v>19365.099999999999</v>
      </c>
      <c r="AU55" s="29">
        <f t="shared" si="13"/>
        <v>19365.099999999999</v>
      </c>
      <c r="AV55" s="29">
        <f t="shared" si="13"/>
        <v>20774.5</v>
      </c>
      <c r="AW55" s="29">
        <f t="shared" si="13"/>
        <v>20774.5</v>
      </c>
      <c r="AX55" s="29">
        <f t="shared" si="13"/>
        <v>20774.5</v>
      </c>
      <c r="AY55" s="29">
        <f t="shared" si="13"/>
        <v>20069.8</v>
      </c>
      <c r="AZ55" s="29">
        <f t="shared" si="13"/>
        <v>20069.8</v>
      </c>
      <c r="BA55" s="29">
        <f t="shared" si="13"/>
        <v>20069.8</v>
      </c>
      <c r="BB55" s="29">
        <f t="shared" si="13"/>
        <v>20069.8</v>
      </c>
      <c r="BC55" s="29">
        <f t="shared" si="13"/>
        <v>20069.8</v>
      </c>
      <c r="BD55" s="29">
        <f t="shared" si="13"/>
        <v>20774.5</v>
      </c>
      <c r="BE55" s="29">
        <f t="shared" si="13"/>
        <v>20774.5</v>
      </c>
      <c r="BF55" s="29">
        <f t="shared" si="13"/>
        <v>20774.5</v>
      </c>
      <c r="BG55" s="29">
        <f t="shared" si="13"/>
        <v>19600</v>
      </c>
      <c r="BH55" s="29">
        <f t="shared" si="13"/>
        <v>19600</v>
      </c>
      <c r="BI55" s="29">
        <f t="shared" si="13"/>
        <v>19600</v>
      </c>
      <c r="BJ55" s="29">
        <f t="shared" si="13"/>
        <v>19600</v>
      </c>
      <c r="BK55" s="29">
        <f t="shared" si="13"/>
        <v>19834.900000000001</v>
      </c>
      <c r="BL55" s="29">
        <f t="shared" si="13"/>
        <v>19834.900000000001</v>
      </c>
      <c r="BM55" s="29">
        <f t="shared" si="13"/>
        <v>19600</v>
      </c>
      <c r="BN55" s="29">
        <f t="shared" ref="BN55:CA55" si="15">BN28*0.87+25</f>
        <v>19600</v>
      </c>
      <c r="BO55" s="29">
        <f t="shared" si="15"/>
        <v>19600</v>
      </c>
      <c r="BP55" s="29">
        <f t="shared" si="15"/>
        <v>19600</v>
      </c>
      <c r="BQ55" s="29">
        <f t="shared" si="15"/>
        <v>19600</v>
      </c>
      <c r="BR55" s="29">
        <f t="shared" si="15"/>
        <v>19834.900000000001</v>
      </c>
      <c r="BS55" s="29">
        <f t="shared" si="15"/>
        <v>19834.900000000001</v>
      </c>
      <c r="BT55" s="29">
        <f t="shared" si="15"/>
        <v>19600</v>
      </c>
      <c r="BU55" s="29">
        <f t="shared" si="15"/>
        <v>19600</v>
      </c>
      <c r="BV55" s="29">
        <f t="shared" si="15"/>
        <v>19600</v>
      </c>
      <c r="BW55" s="29">
        <f t="shared" si="15"/>
        <v>19600</v>
      </c>
      <c r="BX55" s="29">
        <f t="shared" si="15"/>
        <v>19600</v>
      </c>
      <c r="BY55" s="29">
        <f t="shared" si="15"/>
        <v>19834.900000000001</v>
      </c>
      <c r="BZ55" s="29">
        <f t="shared" si="15"/>
        <v>19834.900000000001</v>
      </c>
      <c r="CA55" s="29">
        <f t="shared" si="15"/>
        <v>19834.900000000001</v>
      </c>
    </row>
    <row r="56" spans="1:79">
      <c r="A56" s="101" t="s">
        <v>96</v>
      </c>
    </row>
    <row r="57" spans="1:79" ht="283.5">
      <c r="A57" s="102" t="s">
        <v>110</v>
      </c>
    </row>
    <row r="58" spans="1:79">
      <c r="A58" s="103" t="s">
        <v>85</v>
      </c>
    </row>
    <row r="59" spans="1:79" ht="24">
      <c r="A59" s="104" t="s">
        <v>111</v>
      </c>
    </row>
    <row r="60" spans="1:79">
      <c r="A60" s="101" t="s">
        <v>83</v>
      </c>
    </row>
    <row r="61" spans="1:79" ht="252">
      <c r="A61" s="105" t="s">
        <v>112</v>
      </c>
    </row>
    <row r="62" spans="1:79">
      <c r="A62" s="103" t="s">
        <v>89</v>
      </c>
    </row>
    <row r="63" spans="1:79" ht="36">
      <c r="A63" s="106" t="s">
        <v>113</v>
      </c>
    </row>
    <row r="64" spans="1:79">
      <c r="A64" s="103" t="s">
        <v>114</v>
      </c>
    </row>
    <row r="65" spans="1:1" ht="108.75">
      <c r="A65" s="99" t="s">
        <v>115</v>
      </c>
    </row>
  </sheetData>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HB62"/>
  <sheetViews>
    <sheetView workbookViewId="0">
      <selection activeCell="B1" sqref="B1:C1048576"/>
    </sheetView>
  </sheetViews>
  <sheetFormatPr defaultColWidth="9.140625" defaultRowHeight="15"/>
  <cols>
    <col min="1" max="1" width="66.42578125" style="1" customWidth="1"/>
    <col min="2" max="94" width="9.85546875" style="5" customWidth="1"/>
    <col min="95" max="99" width="9.85546875" style="184" customWidth="1"/>
    <col min="100" max="102" width="9.85546875" style="5" customWidth="1"/>
    <col min="103" max="107" width="9.85546875" style="192" customWidth="1"/>
    <col min="108" max="210" width="9.85546875" style="5" customWidth="1"/>
    <col min="211" max="16384" width="9.140625" style="5"/>
  </cols>
  <sheetData>
    <row r="1" spans="1:210">
      <c r="A1" s="88" t="s">
        <v>67</v>
      </c>
    </row>
    <row r="2" spans="1:210" s="1" customFormat="1" ht="12.75" hidden="1">
      <c r="A2" s="6"/>
      <c r="CQ2" s="185"/>
      <c r="CR2" s="185"/>
      <c r="CS2" s="185"/>
      <c r="CT2" s="185"/>
      <c r="CU2" s="185"/>
      <c r="CY2" s="193"/>
      <c r="CZ2" s="193"/>
      <c r="DA2" s="193"/>
      <c r="DB2" s="193"/>
      <c r="DC2" s="193"/>
    </row>
    <row r="3" spans="1:210" s="1" customFormat="1" ht="12.75" hidden="1" customHeight="1">
      <c r="A3" s="8" t="s">
        <v>65</v>
      </c>
      <c r="CQ3" s="185"/>
      <c r="CR3" s="185"/>
      <c r="CS3" s="185"/>
      <c r="CT3" s="185"/>
      <c r="CU3" s="185"/>
      <c r="CY3" s="193"/>
      <c r="CZ3" s="193"/>
      <c r="DA3" s="193"/>
      <c r="DB3" s="193"/>
      <c r="DC3" s="193"/>
    </row>
    <row r="4" spans="1:210" hidden="1">
      <c r="A4" s="111" t="s">
        <v>2</v>
      </c>
      <c r="B4" s="74">
        <f>ВВ!B3</f>
        <v>46087</v>
      </c>
      <c r="C4" s="74">
        <f>ВВ!C3</f>
        <v>46088</v>
      </c>
      <c r="D4" s="74">
        <f>ВВ!D3</f>
        <v>46089</v>
      </c>
      <c r="E4" s="74">
        <f>ВВ!E3</f>
        <v>46090</v>
      </c>
      <c r="F4" s="74">
        <f>ВВ!F3</f>
        <v>46091</v>
      </c>
      <c r="G4" s="74">
        <f>ВВ!G3</f>
        <v>46092</v>
      </c>
      <c r="H4" s="74">
        <f>ВВ!H3</f>
        <v>46093</v>
      </c>
      <c r="I4" s="74">
        <f>ВВ!I3</f>
        <v>46094</v>
      </c>
      <c r="J4" s="74">
        <f>ВВ!J3</f>
        <v>46095</v>
      </c>
      <c r="K4" s="74">
        <f>ВВ!K3</f>
        <v>46096</v>
      </c>
      <c r="L4" s="74">
        <f>ВВ!L3</f>
        <v>46097</v>
      </c>
      <c r="M4" s="74">
        <f>ВВ!M3</f>
        <v>46098</v>
      </c>
      <c r="N4" s="74">
        <f>ВВ!N3</f>
        <v>46099</v>
      </c>
      <c r="O4" s="74">
        <f>ВВ!O3</f>
        <v>46100</v>
      </c>
      <c r="P4" s="74">
        <f>ВВ!P3</f>
        <v>46101</v>
      </c>
      <c r="Q4" s="74">
        <f>ВВ!Q3</f>
        <v>46102</v>
      </c>
      <c r="R4" s="74">
        <f>ВВ!R3</f>
        <v>46103</v>
      </c>
      <c r="S4" s="74">
        <f>ВВ!S3</f>
        <v>46104</v>
      </c>
      <c r="T4" s="74">
        <f>ВВ!T3</f>
        <v>46105</v>
      </c>
      <c r="U4" s="74">
        <f>ВВ!U3</f>
        <v>46106</v>
      </c>
      <c r="V4" s="74">
        <f>ВВ!V3</f>
        <v>46107</v>
      </c>
      <c r="W4" s="74">
        <f>ВВ!W3</f>
        <v>46108</v>
      </c>
      <c r="X4" s="74">
        <f>ВВ!X3</f>
        <v>46109</v>
      </c>
      <c r="Y4" s="74">
        <f>ВВ!Y3</f>
        <v>46110</v>
      </c>
      <c r="Z4" s="74">
        <f>ВВ!Z3</f>
        <v>46111</v>
      </c>
      <c r="AA4" s="74">
        <f>ВВ!AA3</f>
        <v>46112</v>
      </c>
      <c r="AB4" s="74">
        <f>ВВ!AB3</f>
        <v>46113</v>
      </c>
      <c r="AC4" s="74">
        <f>ВВ!AC3</f>
        <v>46114</v>
      </c>
      <c r="AD4" s="74">
        <f>ВВ!AD3</f>
        <v>46115</v>
      </c>
      <c r="AE4" s="74">
        <f>ВВ!AE3</f>
        <v>46116</v>
      </c>
      <c r="AF4" s="74">
        <f>ВВ!AF3</f>
        <v>46117</v>
      </c>
      <c r="AG4" s="74">
        <f>ВВ!AG3</f>
        <v>46118</v>
      </c>
      <c r="AH4" s="74">
        <f>ВВ!AH3</f>
        <v>46119</v>
      </c>
      <c r="AI4" s="74">
        <f>ВВ!AI3</f>
        <v>46120</v>
      </c>
      <c r="AJ4" s="74">
        <f>ВВ!AJ3</f>
        <v>46121</v>
      </c>
      <c r="AK4" s="74">
        <f>ВВ!AK3</f>
        <v>46122</v>
      </c>
      <c r="AL4" s="74">
        <f>ВВ!AL3</f>
        <v>46123</v>
      </c>
      <c r="AM4" s="74">
        <f>ВВ!AM3</f>
        <v>46124</v>
      </c>
      <c r="AN4" s="74">
        <f>ВВ!AN3</f>
        <v>46125</v>
      </c>
      <c r="AO4" s="74">
        <f>ВВ!AO3</f>
        <v>46126</v>
      </c>
      <c r="AP4" s="74">
        <f>ВВ!AP3</f>
        <v>46127</v>
      </c>
      <c r="AQ4" s="74">
        <f>ВВ!AQ3</f>
        <v>46128</v>
      </c>
      <c r="AR4" s="74">
        <f>ВВ!AR3</f>
        <v>46129</v>
      </c>
      <c r="AS4" s="74">
        <f>ВВ!AS3</f>
        <v>46130</v>
      </c>
      <c r="AT4" s="74">
        <f>ВВ!AT3</f>
        <v>46131</v>
      </c>
      <c r="AU4" s="74">
        <f>ВВ!AU3</f>
        <v>46132</v>
      </c>
      <c r="AV4" s="74">
        <f>ВВ!AV3</f>
        <v>46133</v>
      </c>
      <c r="AW4" s="74">
        <f>ВВ!AW3</f>
        <v>46134</v>
      </c>
      <c r="AX4" s="74">
        <f>ВВ!AX3</f>
        <v>46135</v>
      </c>
      <c r="AY4" s="74">
        <f>ВВ!AY3</f>
        <v>46136</v>
      </c>
      <c r="AZ4" s="74">
        <f>ВВ!AZ3</f>
        <v>46137</v>
      </c>
      <c r="BA4" s="74">
        <f>ВВ!BA3</f>
        <v>46138</v>
      </c>
      <c r="BB4" s="74">
        <f>ВВ!BB3</f>
        <v>46139</v>
      </c>
      <c r="BC4" s="74">
        <f>ВВ!BC3</f>
        <v>46140</v>
      </c>
      <c r="BD4" s="74">
        <f>ВВ!BD3</f>
        <v>46141</v>
      </c>
      <c r="BE4" s="74">
        <f>ВВ!BE3</f>
        <v>46142</v>
      </c>
      <c r="BF4" s="74">
        <f>ВВ!BF3</f>
        <v>46143</v>
      </c>
      <c r="BG4" s="74">
        <f>ВВ!BG3</f>
        <v>46144</v>
      </c>
      <c r="BH4" s="74">
        <f>ВВ!BH3</f>
        <v>46145</v>
      </c>
      <c r="BI4" s="74">
        <f>ВВ!BI3</f>
        <v>46146</v>
      </c>
      <c r="BJ4" s="74">
        <f>ВВ!BJ3</f>
        <v>46147</v>
      </c>
      <c r="BK4" s="74">
        <f>ВВ!BK3</f>
        <v>46148</v>
      </c>
      <c r="BL4" s="74">
        <f>ВВ!BL3</f>
        <v>46149</v>
      </c>
      <c r="BM4" s="74">
        <f>ВВ!BM3</f>
        <v>46150</v>
      </c>
      <c r="BN4" s="74">
        <f>ВВ!BN3</f>
        <v>46151</v>
      </c>
      <c r="BO4" s="74">
        <f>ВВ!BO3</f>
        <v>46152</v>
      </c>
      <c r="BP4" s="74">
        <f>ВВ!BP3</f>
        <v>46153</v>
      </c>
      <c r="BQ4" s="74">
        <f>ВВ!BQ3</f>
        <v>46154</v>
      </c>
      <c r="BR4" s="74">
        <f>ВВ!BR3</f>
        <v>46155</v>
      </c>
      <c r="BS4" s="74">
        <f>ВВ!BS3</f>
        <v>46156</v>
      </c>
      <c r="BT4" s="74">
        <f>ВВ!BT3</f>
        <v>46157</v>
      </c>
      <c r="BU4" s="74">
        <f>ВВ!BU3</f>
        <v>46158</v>
      </c>
      <c r="BV4" s="74">
        <f>ВВ!BV3</f>
        <v>46159</v>
      </c>
      <c r="BW4" s="74">
        <f>ВВ!BW3</f>
        <v>46160</v>
      </c>
      <c r="BX4" s="74">
        <f>ВВ!BX3</f>
        <v>46161</v>
      </c>
      <c r="BY4" s="74">
        <f>ВВ!BY3</f>
        <v>46162</v>
      </c>
      <c r="BZ4" s="74">
        <f>ВВ!BZ3</f>
        <v>46163</v>
      </c>
      <c r="CA4" s="74">
        <f>ВВ!CA3</f>
        <v>46164</v>
      </c>
      <c r="CB4" s="74">
        <f>ВВ!CB3</f>
        <v>46165</v>
      </c>
      <c r="CC4" s="74">
        <f>ВВ!CC3</f>
        <v>46166</v>
      </c>
      <c r="CD4" s="74">
        <f>ВВ!CD3</f>
        <v>46167</v>
      </c>
      <c r="CE4" s="74">
        <f>ВВ!CE3</f>
        <v>46168</v>
      </c>
      <c r="CF4" s="74">
        <f>ВВ!CF3</f>
        <v>46169</v>
      </c>
      <c r="CG4" s="74">
        <f>ВВ!CG3</f>
        <v>46170</v>
      </c>
      <c r="CH4" s="74">
        <f>ВВ!CH3</f>
        <v>46171</v>
      </c>
      <c r="CI4" s="74">
        <f>ВВ!CI3</f>
        <v>46172</v>
      </c>
      <c r="CJ4" s="74">
        <f>ВВ!CJ3</f>
        <v>46173</v>
      </c>
      <c r="CK4" s="74">
        <f>ВВ!CK3</f>
        <v>46174</v>
      </c>
      <c r="CL4" s="74">
        <f>ВВ!CL3</f>
        <v>46175</v>
      </c>
      <c r="CM4" s="74">
        <f>ВВ!CM3</f>
        <v>46176</v>
      </c>
      <c r="CN4" s="74">
        <f>ВВ!CN3</f>
        <v>46177</v>
      </c>
      <c r="CO4" s="74">
        <f>ВВ!CO3</f>
        <v>46178</v>
      </c>
      <c r="CP4" s="74">
        <f>ВВ!CP3</f>
        <v>46179</v>
      </c>
      <c r="CQ4" s="180">
        <f>ВВ!CQ3</f>
        <v>46180</v>
      </c>
      <c r="CR4" s="180">
        <f>ВВ!CR3</f>
        <v>46181</v>
      </c>
      <c r="CS4" s="180">
        <f>ВВ!CS3</f>
        <v>46182</v>
      </c>
      <c r="CT4" s="180">
        <f>ВВ!CT3</f>
        <v>46183</v>
      </c>
      <c r="CU4" s="180">
        <f>ВВ!CU3</f>
        <v>46184</v>
      </c>
      <c r="CV4" s="74">
        <f>ВВ!CV3</f>
        <v>46185</v>
      </c>
      <c r="CW4" s="74">
        <f>ВВ!CW3</f>
        <v>46186</v>
      </c>
      <c r="CX4" s="74">
        <f>ВВ!CX3</f>
        <v>46187</v>
      </c>
      <c r="CY4" s="189">
        <f>ВВ!CY3</f>
        <v>46188</v>
      </c>
      <c r="CZ4" s="189">
        <f>ВВ!CZ3</f>
        <v>46189</v>
      </c>
      <c r="DA4" s="189">
        <f>ВВ!DA3</f>
        <v>46190</v>
      </c>
      <c r="DB4" s="189">
        <f>ВВ!DB3</f>
        <v>46191</v>
      </c>
      <c r="DC4" s="189">
        <f>ВВ!DC3</f>
        <v>46192</v>
      </c>
      <c r="DD4" s="74">
        <f>ВВ!DD3</f>
        <v>46193</v>
      </c>
      <c r="DE4" s="74">
        <f>ВВ!DE3</f>
        <v>46194</v>
      </c>
      <c r="DF4" s="74">
        <f>ВВ!DF3</f>
        <v>46195</v>
      </c>
      <c r="DG4" s="74">
        <f>ВВ!DG3</f>
        <v>46196</v>
      </c>
      <c r="DH4" s="74">
        <f>ВВ!DH3</f>
        <v>46197</v>
      </c>
      <c r="DI4" s="74">
        <f>ВВ!DI3</f>
        <v>46198</v>
      </c>
      <c r="DJ4" s="74">
        <f>ВВ!DJ3</f>
        <v>46199</v>
      </c>
      <c r="DK4" s="74">
        <f>ВВ!DK3</f>
        <v>46200</v>
      </c>
      <c r="DL4" s="74">
        <f>ВВ!DL3</f>
        <v>46201</v>
      </c>
      <c r="DM4" s="74">
        <f>ВВ!DM3</f>
        <v>46202</v>
      </c>
      <c r="DN4" s="74">
        <f>ВВ!DN3</f>
        <v>46203</v>
      </c>
      <c r="DO4" s="74">
        <f>ВВ!DO3</f>
        <v>46204</v>
      </c>
      <c r="DP4" s="74">
        <f>ВВ!DP3</f>
        <v>46205</v>
      </c>
      <c r="DQ4" s="74">
        <f>ВВ!DQ3</f>
        <v>46206</v>
      </c>
      <c r="DR4" s="74">
        <f>ВВ!DR3</f>
        <v>46207</v>
      </c>
      <c r="DS4" s="74">
        <f>ВВ!DS3</f>
        <v>46208</v>
      </c>
      <c r="DT4" s="74">
        <f>ВВ!DT3</f>
        <v>46209</v>
      </c>
      <c r="DU4" s="74">
        <f>ВВ!DU3</f>
        <v>46210</v>
      </c>
      <c r="DV4" s="74">
        <f>ВВ!DV3</f>
        <v>46211</v>
      </c>
      <c r="DW4" s="74">
        <f>ВВ!DW3</f>
        <v>46212</v>
      </c>
      <c r="DX4" s="74">
        <f>ВВ!DX3</f>
        <v>46213</v>
      </c>
      <c r="DY4" s="74">
        <f>ВВ!DY3</f>
        <v>46214</v>
      </c>
      <c r="DZ4" s="74">
        <f>ВВ!DZ3</f>
        <v>46215</v>
      </c>
      <c r="EA4" s="74">
        <f>ВВ!EA3</f>
        <v>46216</v>
      </c>
      <c r="EB4" s="74">
        <f>ВВ!EB3</f>
        <v>46217</v>
      </c>
      <c r="EC4" s="74">
        <f>ВВ!EC3</f>
        <v>46218</v>
      </c>
      <c r="ED4" s="74">
        <f>ВВ!ED3</f>
        <v>46219</v>
      </c>
      <c r="EE4" s="74">
        <f>ВВ!EE3</f>
        <v>46220</v>
      </c>
      <c r="EF4" s="74">
        <f>ВВ!EF3</f>
        <v>46221</v>
      </c>
      <c r="EG4" s="74">
        <f>ВВ!EG3</f>
        <v>46222</v>
      </c>
      <c r="EH4" s="74">
        <f>ВВ!EH3</f>
        <v>46223</v>
      </c>
      <c r="EI4" s="74">
        <f>ВВ!EI3</f>
        <v>46224</v>
      </c>
      <c r="EJ4" s="74">
        <f>ВВ!EJ3</f>
        <v>46225</v>
      </c>
      <c r="EK4" s="74">
        <f>ВВ!EK3</f>
        <v>46226</v>
      </c>
      <c r="EL4" s="74">
        <f>ВВ!EL3</f>
        <v>46227</v>
      </c>
      <c r="EM4" s="74">
        <f>ВВ!EM3</f>
        <v>46228</v>
      </c>
      <c r="EN4" s="74">
        <f>ВВ!EN3</f>
        <v>46229</v>
      </c>
      <c r="EO4" s="74">
        <f>ВВ!EO3</f>
        <v>46230</v>
      </c>
      <c r="EP4" s="74">
        <f>ВВ!EP3</f>
        <v>46231</v>
      </c>
      <c r="EQ4" s="74">
        <f>ВВ!EQ3</f>
        <v>46232</v>
      </c>
      <c r="ER4" s="74">
        <f>ВВ!ER3</f>
        <v>46233</v>
      </c>
      <c r="ES4" s="74">
        <f>ВВ!ES3</f>
        <v>46234</v>
      </c>
      <c r="ET4" s="74">
        <f>ВВ!ET3</f>
        <v>46235</v>
      </c>
      <c r="EU4" s="74">
        <f>ВВ!EU3</f>
        <v>46236</v>
      </c>
      <c r="EV4" s="74">
        <f>ВВ!EV3</f>
        <v>46237</v>
      </c>
      <c r="EW4" s="74">
        <f>ВВ!EW3</f>
        <v>46238</v>
      </c>
      <c r="EX4" s="74">
        <f>ВВ!EX3</f>
        <v>46239</v>
      </c>
      <c r="EY4" s="74">
        <f>ВВ!EY3</f>
        <v>46240</v>
      </c>
      <c r="EZ4" s="74">
        <f>ВВ!EZ3</f>
        <v>46241</v>
      </c>
      <c r="FA4" s="74">
        <f>ВВ!FA3</f>
        <v>46242</v>
      </c>
      <c r="FB4" s="74">
        <f>ВВ!FB3</f>
        <v>46243</v>
      </c>
      <c r="FC4" s="74">
        <f>ВВ!FC3</f>
        <v>46244</v>
      </c>
      <c r="FD4" s="74">
        <f>ВВ!FD3</f>
        <v>46245</v>
      </c>
      <c r="FE4" s="74">
        <f>ВВ!FE3</f>
        <v>46246</v>
      </c>
      <c r="FF4" s="74">
        <f>ВВ!FF3</f>
        <v>46247</v>
      </c>
      <c r="FG4" s="74">
        <f>ВВ!FG3</f>
        <v>46248</v>
      </c>
      <c r="FH4" s="74">
        <f>ВВ!FH3</f>
        <v>46249</v>
      </c>
      <c r="FI4" s="74">
        <f>ВВ!FI3</f>
        <v>46250</v>
      </c>
      <c r="FJ4" s="74">
        <f>ВВ!FJ3</f>
        <v>46251</v>
      </c>
      <c r="FK4" s="74">
        <f>ВВ!FK3</f>
        <v>46252</v>
      </c>
      <c r="FL4" s="74">
        <f>ВВ!FL3</f>
        <v>46253</v>
      </c>
      <c r="FM4" s="74">
        <f>ВВ!FM3</f>
        <v>46254</v>
      </c>
      <c r="FN4" s="74">
        <f>ВВ!FN3</f>
        <v>46255</v>
      </c>
      <c r="FO4" s="74">
        <f>ВВ!FO3</f>
        <v>46256</v>
      </c>
      <c r="FP4" s="74">
        <f>ВВ!FP3</f>
        <v>46257</v>
      </c>
      <c r="FQ4" s="74">
        <f>ВВ!FQ3</f>
        <v>46258</v>
      </c>
      <c r="FR4" s="74">
        <f>ВВ!FR3</f>
        <v>46259</v>
      </c>
      <c r="FS4" s="74">
        <f>ВВ!FS3</f>
        <v>46260</v>
      </c>
      <c r="FT4" s="74">
        <f>ВВ!FT3</f>
        <v>46261</v>
      </c>
      <c r="FU4" s="74">
        <f>ВВ!FU3</f>
        <v>46262</v>
      </c>
      <c r="FV4" s="74">
        <f>ВВ!FV3</f>
        <v>46263</v>
      </c>
      <c r="FW4" s="74">
        <f>ВВ!FW3</f>
        <v>46264</v>
      </c>
      <c r="FX4" s="74">
        <f>ВВ!FX3</f>
        <v>46265</v>
      </c>
      <c r="FY4" s="74">
        <f>ВВ!FY3</f>
        <v>46266</v>
      </c>
      <c r="FZ4" s="74">
        <f>ВВ!FZ3</f>
        <v>46267</v>
      </c>
      <c r="GA4" s="74">
        <f>ВВ!GA3</f>
        <v>46268</v>
      </c>
      <c r="GB4" s="74">
        <f>ВВ!GB3</f>
        <v>46269</v>
      </c>
      <c r="GC4" s="74">
        <f>ВВ!GC3</f>
        <v>46270</v>
      </c>
      <c r="GD4" s="74">
        <f>ВВ!GD3</f>
        <v>46271</v>
      </c>
      <c r="GE4" s="74">
        <f>ВВ!GE3</f>
        <v>46272</v>
      </c>
      <c r="GF4" s="74">
        <f>ВВ!GF3</f>
        <v>46273</v>
      </c>
      <c r="GG4" s="74">
        <f>ВВ!GG3</f>
        <v>46274</v>
      </c>
      <c r="GH4" s="74">
        <f>ВВ!GH3</f>
        <v>46275</v>
      </c>
      <c r="GI4" s="74">
        <f>ВВ!GI3</f>
        <v>46276</v>
      </c>
      <c r="GJ4" s="74">
        <f>ВВ!GJ3</f>
        <v>46277</v>
      </c>
      <c r="GK4" s="74">
        <f>ВВ!GK3</f>
        <v>46278</v>
      </c>
      <c r="GL4" s="74">
        <f>ВВ!GL3</f>
        <v>46279</v>
      </c>
      <c r="GM4" s="74">
        <f>ВВ!GM3</f>
        <v>46280</v>
      </c>
      <c r="GN4" s="74">
        <f>ВВ!GN3</f>
        <v>46281</v>
      </c>
      <c r="GO4" s="74">
        <f>ВВ!GO3</f>
        <v>46282</v>
      </c>
      <c r="GP4" s="74">
        <f>ВВ!GP3</f>
        <v>46283</v>
      </c>
      <c r="GQ4" s="74">
        <f>ВВ!GQ3</f>
        <v>46284</v>
      </c>
      <c r="GR4" s="74">
        <f>ВВ!GR3</f>
        <v>46285</v>
      </c>
      <c r="GS4" s="74">
        <f>ВВ!GS3</f>
        <v>46286</v>
      </c>
      <c r="GT4" s="74">
        <f>ВВ!GT3</f>
        <v>46287</v>
      </c>
      <c r="GU4" s="74">
        <f>ВВ!GU3</f>
        <v>46288</v>
      </c>
      <c r="GV4" s="74">
        <f>ВВ!GV3</f>
        <v>46289</v>
      </c>
      <c r="GW4" s="74">
        <f>ВВ!GW3</f>
        <v>46290</v>
      </c>
      <c r="GX4" s="74">
        <f>ВВ!GX3</f>
        <v>46291</v>
      </c>
      <c r="GY4" s="74">
        <f>ВВ!GY3</f>
        <v>46292</v>
      </c>
      <c r="GZ4" s="74">
        <f>ВВ!GZ3</f>
        <v>46293</v>
      </c>
      <c r="HA4" s="74">
        <f>ВВ!HA3</f>
        <v>46294</v>
      </c>
      <c r="HB4" s="74">
        <f>ВВ!HB3</f>
        <v>46295</v>
      </c>
    </row>
    <row r="5" spans="1:210" ht="23.25" hidden="1" customHeight="1">
      <c r="A5" s="111"/>
      <c r="B5" s="74">
        <f>ВВ!B4</f>
        <v>46087</v>
      </c>
      <c r="C5" s="74">
        <f>ВВ!C4</f>
        <v>46088</v>
      </c>
      <c r="D5" s="74">
        <f>ВВ!D4</f>
        <v>46089</v>
      </c>
      <c r="E5" s="74">
        <f>ВВ!E4</f>
        <v>46090</v>
      </c>
      <c r="F5" s="74">
        <f>ВВ!F4</f>
        <v>46091</v>
      </c>
      <c r="G5" s="74">
        <f>ВВ!G4</f>
        <v>46092</v>
      </c>
      <c r="H5" s="74">
        <f>ВВ!H4</f>
        <v>46093</v>
      </c>
      <c r="I5" s="74">
        <f>ВВ!I4</f>
        <v>46094</v>
      </c>
      <c r="J5" s="74">
        <f>ВВ!J4</f>
        <v>46095</v>
      </c>
      <c r="K5" s="74">
        <f>ВВ!K4</f>
        <v>46096</v>
      </c>
      <c r="L5" s="74">
        <f>ВВ!L4</f>
        <v>46097</v>
      </c>
      <c r="M5" s="74">
        <f>ВВ!M4</f>
        <v>46098</v>
      </c>
      <c r="N5" s="74">
        <f>ВВ!N4</f>
        <v>46099</v>
      </c>
      <c r="O5" s="74">
        <f>ВВ!O4</f>
        <v>46100</v>
      </c>
      <c r="P5" s="74">
        <f>ВВ!P4</f>
        <v>46101</v>
      </c>
      <c r="Q5" s="74">
        <f>ВВ!Q4</f>
        <v>46102</v>
      </c>
      <c r="R5" s="74">
        <f>ВВ!R4</f>
        <v>46103</v>
      </c>
      <c r="S5" s="74">
        <f>ВВ!S4</f>
        <v>46104</v>
      </c>
      <c r="T5" s="74">
        <f>ВВ!T4</f>
        <v>46105</v>
      </c>
      <c r="U5" s="74">
        <f>ВВ!U4</f>
        <v>46106</v>
      </c>
      <c r="V5" s="74">
        <f>ВВ!V4</f>
        <v>46107</v>
      </c>
      <c r="W5" s="74">
        <f>ВВ!W4</f>
        <v>46108</v>
      </c>
      <c r="X5" s="74">
        <f>ВВ!X4</f>
        <v>46109</v>
      </c>
      <c r="Y5" s="74">
        <f>ВВ!Y4</f>
        <v>46110</v>
      </c>
      <c r="Z5" s="74">
        <f>ВВ!Z4</f>
        <v>46111</v>
      </c>
      <c r="AA5" s="74">
        <f>ВВ!AA4</f>
        <v>46112</v>
      </c>
      <c r="AB5" s="74">
        <f>ВВ!AB4</f>
        <v>46113</v>
      </c>
      <c r="AC5" s="74">
        <f>ВВ!AC4</f>
        <v>46114</v>
      </c>
      <c r="AD5" s="74">
        <f>ВВ!AD4</f>
        <v>46115</v>
      </c>
      <c r="AE5" s="74">
        <f>ВВ!AE4</f>
        <v>46116</v>
      </c>
      <c r="AF5" s="74">
        <f>ВВ!AF4</f>
        <v>46117</v>
      </c>
      <c r="AG5" s="74">
        <f>ВВ!AG4</f>
        <v>46118</v>
      </c>
      <c r="AH5" s="74">
        <f>ВВ!AH4</f>
        <v>46119</v>
      </c>
      <c r="AI5" s="74">
        <f>ВВ!AI4</f>
        <v>46120</v>
      </c>
      <c r="AJ5" s="74">
        <f>ВВ!AJ4</f>
        <v>46121</v>
      </c>
      <c r="AK5" s="74">
        <f>ВВ!AK4</f>
        <v>46122</v>
      </c>
      <c r="AL5" s="74">
        <f>ВВ!AL4</f>
        <v>46123</v>
      </c>
      <c r="AM5" s="74">
        <f>ВВ!AM4</f>
        <v>46124</v>
      </c>
      <c r="AN5" s="74">
        <f>ВВ!AN4</f>
        <v>46125</v>
      </c>
      <c r="AO5" s="74">
        <f>ВВ!AO4</f>
        <v>46126</v>
      </c>
      <c r="AP5" s="74">
        <f>ВВ!AP4</f>
        <v>46127</v>
      </c>
      <c r="AQ5" s="74">
        <f>ВВ!AQ4</f>
        <v>46128</v>
      </c>
      <c r="AR5" s="74">
        <f>ВВ!AR4</f>
        <v>46129</v>
      </c>
      <c r="AS5" s="74">
        <f>ВВ!AS4</f>
        <v>46130</v>
      </c>
      <c r="AT5" s="74">
        <f>ВВ!AT4</f>
        <v>46131</v>
      </c>
      <c r="AU5" s="74">
        <f>ВВ!AU4</f>
        <v>46132</v>
      </c>
      <c r="AV5" s="74">
        <f>ВВ!AV4</f>
        <v>46133</v>
      </c>
      <c r="AW5" s="74">
        <f>ВВ!AW4</f>
        <v>46134</v>
      </c>
      <c r="AX5" s="74">
        <f>ВВ!AX4</f>
        <v>46135</v>
      </c>
      <c r="AY5" s="74">
        <f>ВВ!AY4</f>
        <v>46136</v>
      </c>
      <c r="AZ5" s="74">
        <f>ВВ!AZ4</f>
        <v>46137</v>
      </c>
      <c r="BA5" s="74">
        <f>ВВ!BA4</f>
        <v>46138</v>
      </c>
      <c r="BB5" s="74">
        <f>ВВ!BB4</f>
        <v>46139</v>
      </c>
      <c r="BC5" s="74">
        <f>ВВ!BC4</f>
        <v>46140</v>
      </c>
      <c r="BD5" s="74">
        <f>ВВ!BD4</f>
        <v>46141</v>
      </c>
      <c r="BE5" s="74">
        <f>ВВ!BE4</f>
        <v>46142</v>
      </c>
      <c r="BF5" s="74">
        <f>ВВ!BF4</f>
        <v>46143</v>
      </c>
      <c r="BG5" s="74">
        <f>ВВ!BG4</f>
        <v>46144</v>
      </c>
      <c r="BH5" s="74">
        <f>ВВ!BH4</f>
        <v>46145</v>
      </c>
      <c r="BI5" s="74">
        <f>ВВ!BI4</f>
        <v>46146</v>
      </c>
      <c r="BJ5" s="74">
        <f>ВВ!BJ4</f>
        <v>46147</v>
      </c>
      <c r="BK5" s="74">
        <f>ВВ!BK4</f>
        <v>46148</v>
      </c>
      <c r="BL5" s="74">
        <f>ВВ!BL4</f>
        <v>46149</v>
      </c>
      <c r="BM5" s="74">
        <f>ВВ!BM4</f>
        <v>46150</v>
      </c>
      <c r="BN5" s="74">
        <f>ВВ!BN4</f>
        <v>46151</v>
      </c>
      <c r="BO5" s="74">
        <f>ВВ!BO4</f>
        <v>46152</v>
      </c>
      <c r="BP5" s="74">
        <f>ВВ!BP4</f>
        <v>46153</v>
      </c>
      <c r="BQ5" s="74">
        <f>ВВ!BQ4</f>
        <v>46154</v>
      </c>
      <c r="BR5" s="74">
        <f>ВВ!BR4</f>
        <v>46155</v>
      </c>
      <c r="BS5" s="74">
        <f>ВВ!BS4</f>
        <v>46156</v>
      </c>
      <c r="BT5" s="74">
        <f>ВВ!BT4</f>
        <v>46157</v>
      </c>
      <c r="BU5" s="74">
        <f>ВВ!BU4</f>
        <v>46158</v>
      </c>
      <c r="BV5" s="74">
        <f>ВВ!BV4</f>
        <v>46159</v>
      </c>
      <c r="BW5" s="74">
        <f>ВВ!BW4</f>
        <v>46160</v>
      </c>
      <c r="BX5" s="74">
        <f>ВВ!BX4</f>
        <v>46161</v>
      </c>
      <c r="BY5" s="74">
        <f>ВВ!BY4</f>
        <v>46162</v>
      </c>
      <c r="BZ5" s="74">
        <f>ВВ!BZ4</f>
        <v>46163</v>
      </c>
      <c r="CA5" s="74">
        <f>ВВ!CA4</f>
        <v>46164</v>
      </c>
      <c r="CB5" s="74">
        <f>ВВ!CB4</f>
        <v>46165</v>
      </c>
      <c r="CC5" s="74">
        <f>ВВ!CC4</f>
        <v>46166</v>
      </c>
      <c r="CD5" s="74">
        <f>ВВ!CD4</f>
        <v>46167</v>
      </c>
      <c r="CE5" s="74">
        <f>ВВ!CE4</f>
        <v>46168</v>
      </c>
      <c r="CF5" s="74">
        <f>ВВ!CF4</f>
        <v>46169</v>
      </c>
      <c r="CG5" s="74">
        <f>ВВ!CG4</f>
        <v>46170</v>
      </c>
      <c r="CH5" s="74">
        <f>ВВ!CH4</f>
        <v>46171</v>
      </c>
      <c r="CI5" s="74">
        <f>ВВ!CI4</f>
        <v>46172</v>
      </c>
      <c r="CJ5" s="74">
        <f>ВВ!CJ4</f>
        <v>46173</v>
      </c>
      <c r="CK5" s="74">
        <f>ВВ!CK4</f>
        <v>46174</v>
      </c>
      <c r="CL5" s="74">
        <f>ВВ!CL4</f>
        <v>46175</v>
      </c>
      <c r="CM5" s="74">
        <f>ВВ!CM4</f>
        <v>46176</v>
      </c>
      <c r="CN5" s="74">
        <f>ВВ!CN4</f>
        <v>46177</v>
      </c>
      <c r="CO5" s="74">
        <f>ВВ!CO4</f>
        <v>46178</v>
      </c>
      <c r="CP5" s="74">
        <f>ВВ!CP4</f>
        <v>46179</v>
      </c>
      <c r="CQ5" s="180">
        <f>ВВ!CQ4</f>
        <v>46180</v>
      </c>
      <c r="CR5" s="180">
        <f>ВВ!CR4</f>
        <v>46181</v>
      </c>
      <c r="CS5" s="180">
        <f>ВВ!CS4</f>
        <v>46182</v>
      </c>
      <c r="CT5" s="180">
        <f>ВВ!CT4</f>
        <v>46183</v>
      </c>
      <c r="CU5" s="180">
        <f>ВВ!CU4</f>
        <v>46184</v>
      </c>
      <c r="CV5" s="74">
        <f>ВВ!CV4</f>
        <v>46185</v>
      </c>
      <c r="CW5" s="74">
        <f>ВВ!CW4</f>
        <v>46186</v>
      </c>
      <c r="CX5" s="74">
        <f>ВВ!CX4</f>
        <v>46187</v>
      </c>
      <c r="CY5" s="189">
        <f>ВВ!CY4</f>
        <v>46188</v>
      </c>
      <c r="CZ5" s="189">
        <f>ВВ!CZ4</f>
        <v>46189</v>
      </c>
      <c r="DA5" s="189">
        <f>ВВ!DA4</f>
        <v>46190</v>
      </c>
      <c r="DB5" s="189">
        <f>ВВ!DB4</f>
        <v>46191</v>
      </c>
      <c r="DC5" s="189">
        <f>ВВ!DC4</f>
        <v>46192</v>
      </c>
      <c r="DD5" s="74">
        <f>ВВ!DD4</f>
        <v>46193</v>
      </c>
      <c r="DE5" s="74">
        <f>ВВ!DE4</f>
        <v>46194</v>
      </c>
      <c r="DF5" s="74">
        <f>ВВ!DF4</f>
        <v>46195</v>
      </c>
      <c r="DG5" s="74">
        <f>ВВ!DG4</f>
        <v>46196</v>
      </c>
      <c r="DH5" s="74">
        <f>ВВ!DH4</f>
        <v>46197</v>
      </c>
      <c r="DI5" s="74">
        <f>ВВ!DI4</f>
        <v>46198</v>
      </c>
      <c r="DJ5" s="74">
        <f>ВВ!DJ4</f>
        <v>46199</v>
      </c>
      <c r="DK5" s="74">
        <f>ВВ!DK4</f>
        <v>46200</v>
      </c>
      <c r="DL5" s="74">
        <f>ВВ!DL4</f>
        <v>46201</v>
      </c>
      <c r="DM5" s="74">
        <f>ВВ!DM4</f>
        <v>46202</v>
      </c>
      <c r="DN5" s="74">
        <f>ВВ!DN4</f>
        <v>46203</v>
      </c>
      <c r="DO5" s="74">
        <f>ВВ!DO4</f>
        <v>46204</v>
      </c>
      <c r="DP5" s="74">
        <f>ВВ!DP4</f>
        <v>46205</v>
      </c>
      <c r="DQ5" s="74">
        <f>ВВ!DQ4</f>
        <v>46206</v>
      </c>
      <c r="DR5" s="74">
        <f>ВВ!DR4</f>
        <v>46207</v>
      </c>
      <c r="DS5" s="74">
        <f>ВВ!DS4</f>
        <v>46208</v>
      </c>
      <c r="DT5" s="74">
        <f>ВВ!DT4</f>
        <v>46209</v>
      </c>
      <c r="DU5" s="74">
        <f>ВВ!DU4</f>
        <v>46210</v>
      </c>
      <c r="DV5" s="74">
        <f>ВВ!DV4</f>
        <v>46211</v>
      </c>
      <c r="DW5" s="74">
        <f>ВВ!DW4</f>
        <v>46212</v>
      </c>
      <c r="DX5" s="74">
        <f>ВВ!DX4</f>
        <v>46213</v>
      </c>
      <c r="DY5" s="74">
        <f>ВВ!DY4</f>
        <v>46214</v>
      </c>
      <c r="DZ5" s="74">
        <f>ВВ!DZ4</f>
        <v>46215</v>
      </c>
      <c r="EA5" s="74">
        <f>ВВ!EA4</f>
        <v>46216</v>
      </c>
      <c r="EB5" s="74">
        <f>ВВ!EB4</f>
        <v>46217</v>
      </c>
      <c r="EC5" s="74">
        <f>ВВ!EC4</f>
        <v>46218</v>
      </c>
      <c r="ED5" s="74">
        <f>ВВ!ED4</f>
        <v>46219</v>
      </c>
      <c r="EE5" s="74">
        <f>ВВ!EE4</f>
        <v>46220</v>
      </c>
      <c r="EF5" s="74">
        <f>ВВ!EF4</f>
        <v>46221</v>
      </c>
      <c r="EG5" s="74">
        <f>ВВ!EG4</f>
        <v>46222</v>
      </c>
      <c r="EH5" s="74">
        <f>ВВ!EH4</f>
        <v>46223</v>
      </c>
      <c r="EI5" s="74">
        <f>ВВ!EI4</f>
        <v>46224</v>
      </c>
      <c r="EJ5" s="74">
        <f>ВВ!EJ4</f>
        <v>46225</v>
      </c>
      <c r="EK5" s="74">
        <f>ВВ!EK4</f>
        <v>46226</v>
      </c>
      <c r="EL5" s="74">
        <f>ВВ!EL4</f>
        <v>46227</v>
      </c>
      <c r="EM5" s="74">
        <f>ВВ!EM4</f>
        <v>46228</v>
      </c>
      <c r="EN5" s="74">
        <f>ВВ!EN4</f>
        <v>46229</v>
      </c>
      <c r="EO5" s="74">
        <f>ВВ!EO4</f>
        <v>46230</v>
      </c>
      <c r="EP5" s="74">
        <f>ВВ!EP4</f>
        <v>46231</v>
      </c>
      <c r="EQ5" s="74">
        <f>ВВ!EQ4</f>
        <v>46232</v>
      </c>
      <c r="ER5" s="74">
        <f>ВВ!ER4</f>
        <v>46233</v>
      </c>
      <c r="ES5" s="74">
        <f>ВВ!ES4</f>
        <v>46234</v>
      </c>
      <c r="ET5" s="74">
        <f>ВВ!ET4</f>
        <v>46235</v>
      </c>
      <c r="EU5" s="74">
        <f>ВВ!EU4</f>
        <v>46236</v>
      </c>
      <c r="EV5" s="74">
        <f>ВВ!EV4</f>
        <v>46237</v>
      </c>
      <c r="EW5" s="74">
        <f>ВВ!EW4</f>
        <v>46238</v>
      </c>
      <c r="EX5" s="74">
        <f>ВВ!EX4</f>
        <v>46239</v>
      </c>
      <c r="EY5" s="74">
        <f>ВВ!EY4</f>
        <v>46240</v>
      </c>
      <c r="EZ5" s="74">
        <f>ВВ!EZ4</f>
        <v>46241</v>
      </c>
      <c r="FA5" s="74">
        <f>ВВ!FA4</f>
        <v>46242</v>
      </c>
      <c r="FB5" s="74">
        <f>ВВ!FB4</f>
        <v>46243</v>
      </c>
      <c r="FC5" s="74">
        <f>ВВ!FC4</f>
        <v>46244</v>
      </c>
      <c r="FD5" s="74">
        <f>ВВ!FD4</f>
        <v>46245</v>
      </c>
      <c r="FE5" s="74">
        <f>ВВ!FE4</f>
        <v>46246</v>
      </c>
      <c r="FF5" s="74">
        <f>ВВ!FF4</f>
        <v>46247</v>
      </c>
      <c r="FG5" s="74">
        <f>ВВ!FG4</f>
        <v>46248</v>
      </c>
      <c r="FH5" s="74">
        <f>ВВ!FH4</f>
        <v>46249</v>
      </c>
      <c r="FI5" s="74">
        <f>ВВ!FI4</f>
        <v>46250</v>
      </c>
      <c r="FJ5" s="74">
        <f>ВВ!FJ4</f>
        <v>46251</v>
      </c>
      <c r="FK5" s="74">
        <f>ВВ!FK4</f>
        <v>46252</v>
      </c>
      <c r="FL5" s="74">
        <f>ВВ!FL4</f>
        <v>46253</v>
      </c>
      <c r="FM5" s="74">
        <f>ВВ!FM4</f>
        <v>46254</v>
      </c>
      <c r="FN5" s="74">
        <f>ВВ!FN4</f>
        <v>46255</v>
      </c>
      <c r="FO5" s="74">
        <f>ВВ!FO4</f>
        <v>46256</v>
      </c>
      <c r="FP5" s="74">
        <f>ВВ!FP4</f>
        <v>46257</v>
      </c>
      <c r="FQ5" s="74">
        <f>ВВ!FQ4</f>
        <v>46258</v>
      </c>
      <c r="FR5" s="74">
        <f>ВВ!FR4</f>
        <v>46259</v>
      </c>
      <c r="FS5" s="74">
        <f>ВВ!FS4</f>
        <v>46260</v>
      </c>
      <c r="FT5" s="74">
        <f>ВВ!FT4</f>
        <v>46261</v>
      </c>
      <c r="FU5" s="74">
        <f>ВВ!FU4</f>
        <v>46262</v>
      </c>
      <c r="FV5" s="74">
        <f>ВВ!FV4</f>
        <v>46263</v>
      </c>
      <c r="FW5" s="74">
        <f>ВВ!FW4</f>
        <v>46264</v>
      </c>
      <c r="FX5" s="74">
        <f>ВВ!FX4</f>
        <v>46265</v>
      </c>
      <c r="FY5" s="74">
        <f>ВВ!FY4</f>
        <v>46266</v>
      </c>
      <c r="FZ5" s="74">
        <f>ВВ!FZ4</f>
        <v>46267</v>
      </c>
      <c r="GA5" s="74">
        <f>ВВ!GA4</f>
        <v>46268</v>
      </c>
      <c r="GB5" s="74">
        <f>ВВ!GB4</f>
        <v>46269</v>
      </c>
      <c r="GC5" s="74">
        <f>ВВ!GC4</f>
        <v>46270</v>
      </c>
      <c r="GD5" s="74">
        <f>ВВ!GD4</f>
        <v>46271</v>
      </c>
      <c r="GE5" s="74">
        <f>ВВ!GE4</f>
        <v>46272</v>
      </c>
      <c r="GF5" s="74">
        <f>ВВ!GF4</f>
        <v>46273</v>
      </c>
      <c r="GG5" s="74">
        <f>ВВ!GG4</f>
        <v>46274</v>
      </c>
      <c r="GH5" s="74">
        <f>ВВ!GH4</f>
        <v>46275</v>
      </c>
      <c r="GI5" s="74">
        <f>ВВ!GI4</f>
        <v>46276</v>
      </c>
      <c r="GJ5" s="74">
        <f>ВВ!GJ4</f>
        <v>46277</v>
      </c>
      <c r="GK5" s="74">
        <f>ВВ!GK4</f>
        <v>46278</v>
      </c>
      <c r="GL5" s="74">
        <f>ВВ!GL4</f>
        <v>46279</v>
      </c>
      <c r="GM5" s="74">
        <f>ВВ!GM4</f>
        <v>46280</v>
      </c>
      <c r="GN5" s="74">
        <f>ВВ!GN4</f>
        <v>46281</v>
      </c>
      <c r="GO5" s="74">
        <f>ВВ!GO4</f>
        <v>46282</v>
      </c>
      <c r="GP5" s="74">
        <f>ВВ!GP4</f>
        <v>46283</v>
      </c>
      <c r="GQ5" s="74">
        <f>ВВ!GQ4</f>
        <v>46284</v>
      </c>
      <c r="GR5" s="74">
        <f>ВВ!GR4</f>
        <v>46285</v>
      </c>
      <c r="GS5" s="74">
        <f>ВВ!GS4</f>
        <v>46286</v>
      </c>
      <c r="GT5" s="74">
        <f>ВВ!GT4</f>
        <v>46287</v>
      </c>
      <c r="GU5" s="74">
        <f>ВВ!GU4</f>
        <v>46288</v>
      </c>
      <c r="GV5" s="74">
        <f>ВВ!GV4</f>
        <v>46289</v>
      </c>
      <c r="GW5" s="74">
        <f>ВВ!GW4</f>
        <v>46290</v>
      </c>
      <c r="GX5" s="74">
        <f>ВВ!GX4</f>
        <v>46291</v>
      </c>
      <c r="GY5" s="74">
        <f>ВВ!GY4</f>
        <v>46292</v>
      </c>
      <c r="GZ5" s="74">
        <f>ВВ!GZ4</f>
        <v>46293</v>
      </c>
      <c r="HA5" s="74">
        <f>ВВ!HA4</f>
        <v>46294</v>
      </c>
      <c r="HB5" s="74">
        <f>ВВ!HB4</f>
        <v>46295</v>
      </c>
    </row>
    <row r="6" spans="1:210" s="7" customFormat="1" ht="12" hidden="1" customHeight="1">
      <c r="A6" s="12" t="s">
        <v>68</v>
      </c>
      <c r="CQ6" s="181"/>
      <c r="CR6" s="181"/>
      <c r="CS6" s="181"/>
      <c r="CT6" s="181"/>
      <c r="CU6" s="181"/>
      <c r="CY6" s="36"/>
      <c r="CZ6" s="36"/>
      <c r="DA6" s="36"/>
      <c r="DB6" s="36"/>
      <c r="DC6" s="36"/>
    </row>
    <row r="7" spans="1:210" s="7" customFormat="1" ht="12" hidden="1" customHeight="1">
      <c r="A7" s="13">
        <v>1</v>
      </c>
      <c r="B7" s="12">
        <f>ВВ!B6</f>
        <v>14000</v>
      </c>
      <c r="C7" s="12">
        <f>ВВ!C6</f>
        <v>14000</v>
      </c>
      <c r="D7" s="12">
        <f>ВВ!D6</f>
        <v>14000</v>
      </c>
      <c r="E7" s="12">
        <f>ВВ!E6</f>
        <v>12200</v>
      </c>
      <c r="F7" s="12">
        <f>ВВ!F6</f>
        <v>12200</v>
      </c>
      <c r="G7" s="12">
        <f>ВВ!G6</f>
        <v>13700</v>
      </c>
      <c r="H7" s="12">
        <f>ВВ!H6</f>
        <v>13700</v>
      </c>
      <c r="I7" s="12">
        <f>ВВ!I6</f>
        <v>12700</v>
      </c>
      <c r="J7" s="12">
        <f>ВВ!J6</f>
        <v>12700</v>
      </c>
      <c r="K7" s="12">
        <f>ВВ!K6</f>
        <v>10700</v>
      </c>
      <c r="L7" s="12">
        <f>ВВ!L6</f>
        <v>12700</v>
      </c>
      <c r="M7" s="12">
        <f>ВВ!M6</f>
        <v>12700</v>
      </c>
      <c r="N7" s="12">
        <f>ВВ!N6</f>
        <v>12700</v>
      </c>
      <c r="O7" s="12">
        <f>ВВ!O6</f>
        <v>11700</v>
      </c>
      <c r="P7" s="12">
        <f>ВВ!P6</f>
        <v>11700</v>
      </c>
      <c r="Q7" s="12">
        <f>ВВ!Q6</f>
        <v>10200</v>
      </c>
      <c r="R7" s="12">
        <f>ВВ!R6</f>
        <v>9200</v>
      </c>
      <c r="S7" s="12">
        <f>ВВ!S6</f>
        <v>9200</v>
      </c>
      <c r="T7" s="12">
        <f>ВВ!T6</f>
        <v>9200</v>
      </c>
      <c r="U7" s="12">
        <f>ВВ!U6</f>
        <v>9200</v>
      </c>
      <c r="V7" s="12">
        <f>ВВ!V6</f>
        <v>9200</v>
      </c>
      <c r="W7" s="12">
        <f>ВВ!W6</f>
        <v>9200</v>
      </c>
      <c r="X7" s="12">
        <f>ВВ!X6</f>
        <v>9200</v>
      </c>
      <c r="Y7" s="12">
        <f>ВВ!Y6</f>
        <v>8550</v>
      </c>
      <c r="Z7" s="12">
        <f>ВВ!Z6</f>
        <v>8550</v>
      </c>
      <c r="AA7" s="12">
        <f>ВВ!AA6</f>
        <v>8550</v>
      </c>
      <c r="AB7" s="12">
        <f>ВВ!AB6</f>
        <v>7300</v>
      </c>
      <c r="AC7" s="12">
        <f>ВВ!AC6</f>
        <v>7300</v>
      </c>
      <c r="AD7" s="12">
        <f>ВВ!AD6</f>
        <v>7300</v>
      </c>
      <c r="AE7" s="12">
        <f>ВВ!AE6</f>
        <v>7300</v>
      </c>
      <c r="AF7" s="12">
        <f>ВВ!AF6</f>
        <v>6700</v>
      </c>
      <c r="AG7" s="12">
        <f>ВВ!AG6</f>
        <v>6700</v>
      </c>
      <c r="AH7" s="12">
        <f>ВВ!AH6</f>
        <v>6700</v>
      </c>
      <c r="AI7" s="12">
        <f>ВВ!AI6</f>
        <v>6700</v>
      </c>
      <c r="AJ7" s="12">
        <f>ВВ!AJ6</f>
        <v>6700</v>
      </c>
      <c r="AK7" s="12">
        <f>ВВ!AK6</f>
        <v>8000</v>
      </c>
      <c r="AL7" s="12">
        <f>ВВ!AL6</f>
        <v>8000</v>
      </c>
      <c r="AM7" s="12">
        <f>ВВ!AM6</f>
        <v>6700</v>
      </c>
      <c r="AN7" s="12">
        <f>ВВ!AN6</f>
        <v>6700</v>
      </c>
      <c r="AO7" s="12">
        <f>ВВ!AO6</f>
        <v>6700</v>
      </c>
      <c r="AP7" s="12">
        <f>ВВ!AP6</f>
        <v>6700</v>
      </c>
      <c r="AQ7" s="12">
        <f>ВВ!AQ6</f>
        <v>6700</v>
      </c>
      <c r="AR7" s="12">
        <f>ВВ!AR6</f>
        <v>7300</v>
      </c>
      <c r="AS7" s="12">
        <f>ВВ!AS6</f>
        <v>7300</v>
      </c>
      <c r="AT7" s="12">
        <f>ВВ!AT6</f>
        <v>7000</v>
      </c>
      <c r="AU7" s="12">
        <f>ВВ!AU6</f>
        <v>7000</v>
      </c>
      <c r="AV7" s="12">
        <f>ВВ!AV6</f>
        <v>7000</v>
      </c>
      <c r="AW7" s="12">
        <f>ВВ!AW6</f>
        <v>7000</v>
      </c>
      <c r="AX7" s="12">
        <f>ВВ!AX6</f>
        <v>7000</v>
      </c>
      <c r="AY7" s="12">
        <f>ВВ!AY6</f>
        <v>7600</v>
      </c>
      <c r="AZ7" s="12">
        <f>ВВ!AZ6</f>
        <v>7600</v>
      </c>
      <c r="BA7" s="12">
        <f>ВВ!BA6</f>
        <v>7600</v>
      </c>
      <c r="BB7" s="12">
        <f>ВВ!BB6</f>
        <v>6700</v>
      </c>
      <c r="BC7" s="12">
        <f>ВВ!BC6</f>
        <v>6700</v>
      </c>
      <c r="BD7" s="12">
        <f>ВВ!BD6</f>
        <v>6700</v>
      </c>
      <c r="BE7" s="12">
        <f>ВВ!BE6</f>
        <v>8500</v>
      </c>
      <c r="BF7" s="12">
        <f>ВВ!BF6</f>
        <v>8500</v>
      </c>
      <c r="BG7" s="12">
        <f>ВВ!BG6</f>
        <v>8500</v>
      </c>
      <c r="BH7" s="12">
        <f>ВВ!BH6</f>
        <v>7600</v>
      </c>
      <c r="BI7" s="12">
        <f>ВВ!BI6</f>
        <v>7600</v>
      </c>
      <c r="BJ7" s="12">
        <f>ВВ!BJ6</f>
        <v>7600</v>
      </c>
      <c r="BK7" s="12">
        <f>ВВ!BK6</f>
        <v>7600</v>
      </c>
      <c r="BL7" s="12">
        <f>ВВ!BL6</f>
        <v>7600</v>
      </c>
      <c r="BM7" s="12">
        <f>ВВ!BM6</f>
        <v>8500</v>
      </c>
      <c r="BN7" s="12">
        <f>ВВ!BN6</f>
        <v>8500</v>
      </c>
      <c r="BO7" s="12">
        <f>ВВ!BO6</f>
        <v>8500</v>
      </c>
      <c r="BP7" s="12">
        <f>ВВ!BP6</f>
        <v>7000</v>
      </c>
      <c r="BQ7" s="12">
        <f>ВВ!BQ6</f>
        <v>7000</v>
      </c>
      <c r="BR7" s="12">
        <f>ВВ!BR6</f>
        <v>7000</v>
      </c>
      <c r="BS7" s="12">
        <f>ВВ!BS6</f>
        <v>7000</v>
      </c>
      <c r="BT7" s="12">
        <f>ВВ!BT6</f>
        <v>7300</v>
      </c>
      <c r="BU7" s="12">
        <f>ВВ!BU6</f>
        <v>7300</v>
      </c>
      <c r="BV7" s="12">
        <f>ВВ!BV6</f>
        <v>7000</v>
      </c>
      <c r="BW7" s="12">
        <f>ВВ!BW6</f>
        <v>7000</v>
      </c>
      <c r="BX7" s="12">
        <f>ВВ!BX6</f>
        <v>7000</v>
      </c>
      <c r="BY7" s="12">
        <f>ВВ!BY6</f>
        <v>7000</v>
      </c>
      <c r="BZ7" s="12">
        <f>ВВ!BZ6</f>
        <v>7000</v>
      </c>
      <c r="CA7" s="12">
        <f>ВВ!CA6</f>
        <v>7300</v>
      </c>
      <c r="CB7" s="12">
        <f>ВВ!CB6</f>
        <v>7300</v>
      </c>
      <c r="CC7" s="12">
        <f>ВВ!CC6</f>
        <v>7000</v>
      </c>
      <c r="CD7" s="12">
        <f>ВВ!CD6</f>
        <v>7000</v>
      </c>
      <c r="CE7" s="12">
        <f>ВВ!CE6</f>
        <v>7000</v>
      </c>
      <c r="CF7" s="12">
        <f>ВВ!CF6</f>
        <v>7000</v>
      </c>
      <c r="CG7" s="12">
        <f>ВВ!CG6</f>
        <v>7000</v>
      </c>
      <c r="CH7" s="12">
        <f>ВВ!CH6</f>
        <v>7300</v>
      </c>
      <c r="CI7" s="12">
        <f>ВВ!CI6</f>
        <v>7300</v>
      </c>
      <c r="CJ7" s="12">
        <f>ВВ!CJ6</f>
        <v>7300</v>
      </c>
      <c r="CK7" s="12">
        <f>ВВ!CK6</f>
        <v>7300</v>
      </c>
      <c r="CL7" s="12">
        <f>ВВ!CL6</f>
        <v>7300</v>
      </c>
      <c r="CM7" s="12">
        <f>ВВ!CM6</f>
        <v>7300</v>
      </c>
      <c r="CN7" s="12">
        <f>ВВ!CN6</f>
        <v>7300</v>
      </c>
      <c r="CO7" s="12">
        <f>ВВ!CO6</f>
        <v>11500</v>
      </c>
      <c r="CP7" s="12">
        <f>ВВ!CP6</f>
        <v>11500</v>
      </c>
      <c r="CQ7" s="182">
        <f>ВВ!CQ6</f>
        <v>11500</v>
      </c>
      <c r="CR7" s="182">
        <f>ВВ!CR6</f>
        <v>11500</v>
      </c>
      <c r="CS7" s="182">
        <f>ВВ!CS6</f>
        <v>11500</v>
      </c>
      <c r="CT7" s="182">
        <f>ВВ!CT6</f>
        <v>11500</v>
      </c>
      <c r="CU7" s="182">
        <f>ВВ!CU6</f>
        <v>11500</v>
      </c>
      <c r="CV7" s="12">
        <f>ВВ!CV6</f>
        <v>11500</v>
      </c>
      <c r="CW7" s="12">
        <f>ВВ!CW6</f>
        <v>11500</v>
      </c>
      <c r="CX7" s="12">
        <f>ВВ!CX6</f>
        <v>13500</v>
      </c>
      <c r="CY7" s="190">
        <f>ВВ!CY6</f>
        <v>13500</v>
      </c>
      <c r="CZ7" s="190">
        <f>ВВ!CZ6</f>
        <v>13500</v>
      </c>
      <c r="DA7" s="190">
        <f>ВВ!DA6</f>
        <v>13500</v>
      </c>
      <c r="DB7" s="190">
        <f>ВВ!DB6</f>
        <v>13500</v>
      </c>
      <c r="DC7" s="190">
        <f>ВВ!DC6</f>
        <v>13500</v>
      </c>
      <c r="DD7" s="12">
        <f>ВВ!DD6</f>
        <v>13500</v>
      </c>
      <c r="DE7" s="12">
        <f>ВВ!DE6</f>
        <v>11500</v>
      </c>
      <c r="DF7" s="12">
        <f>ВВ!DF6</f>
        <v>11500</v>
      </c>
      <c r="DG7" s="12">
        <f>ВВ!DG6</f>
        <v>11500</v>
      </c>
      <c r="DH7" s="12">
        <f>ВВ!DH6</f>
        <v>11500</v>
      </c>
      <c r="DI7" s="12">
        <f>ВВ!DI6</f>
        <v>11500</v>
      </c>
      <c r="DJ7" s="12">
        <f>ВВ!DJ6</f>
        <v>11500</v>
      </c>
      <c r="DK7" s="12">
        <f>ВВ!DK6</f>
        <v>11500</v>
      </c>
      <c r="DL7" s="12">
        <f>ВВ!DL6</f>
        <v>11500</v>
      </c>
      <c r="DM7" s="12">
        <f>ВВ!DM6</f>
        <v>12500</v>
      </c>
      <c r="DN7" s="12">
        <f>ВВ!DN6</f>
        <v>12500</v>
      </c>
      <c r="DO7" s="12">
        <f>ВВ!DO6</f>
        <v>12500</v>
      </c>
      <c r="DP7" s="12">
        <f>ВВ!DP6</f>
        <v>12500</v>
      </c>
      <c r="DQ7" s="12">
        <f>ВВ!DQ6</f>
        <v>12500</v>
      </c>
      <c r="DR7" s="12">
        <f>ВВ!DR6</f>
        <v>12500</v>
      </c>
      <c r="DS7" s="12">
        <f>ВВ!DS6</f>
        <v>12500</v>
      </c>
      <c r="DT7" s="12">
        <f>ВВ!DT6</f>
        <v>12500</v>
      </c>
      <c r="DU7" s="12">
        <f>ВВ!DU6</f>
        <v>12500</v>
      </c>
      <c r="DV7" s="12">
        <f>ВВ!DV6</f>
        <v>12500</v>
      </c>
      <c r="DW7" s="12">
        <f>ВВ!DW6</f>
        <v>12500</v>
      </c>
      <c r="DX7" s="12">
        <f>ВВ!DX6</f>
        <v>12500</v>
      </c>
      <c r="DY7" s="12">
        <f>ВВ!DY6</f>
        <v>12500</v>
      </c>
      <c r="DZ7" s="12">
        <f>ВВ!DZ6</f>
        <v>12500</v>
      </c>
      <c r="EA7" s="12">
        <f>ВВ!EA6</f>
        <v>9500</v>
      </c>
      <c r="EB7" s="12">
        <f>ВВ!EB6</f>
        <v>9500</v>
      </c>
      <c r="EC7" s="12">
        <f>ВВ!EC6</f>
        <v>9500</v>
      </c>
      <c r="ED7" s="12">
        <f>ВВ!ED6</f>
        <v>9500</v>
      </c>
      <c r="EE7" s="12">
        <f>ВВ!EE6</f>
        <v>10000</v>
      </c>
      <c r="EF7" s="12">
        <f>ВВ!EF6</f>
        <v>10000</v>
      </c>
      <c r="EG7" s="12">
        <f>ВВ!EG6</f>
        <v>9500</v>
      </c>
      <c r="EH7" s="12">
        <f>ВВ!EH6</f>
        <v>9500</v>
      </c>
      <c r="EI7" s="12">
        <f>ВВ!EI6</f>
        <v>9500</v>
      </c>
      <c r="EJ7" s="12">
        <f>ВВ!EJ6</f>
        <v>9500</v>
      </c>
      <c r="EK7" s="12">
        <f>ВВ!EK6</f>
        <v>9500</v>
      </c>
      <c r="EL7" s="12">
        <f>ВВ!EL6</f>
        <v>10000</v>
      </c>
      <c r="EM7" s="12">
        <f>ВВ!EM6</f>
        <v>10000</v>
      </c>
      <c r="EN7" s="12">
        <f>ВВ!EN6</f>
        <v>9500</v>
      </c>
      <c r="EO7" s="12">
        <f>ВВ!EO6</f>
        <v>9500</v>
      </c>
      <c r="EP7" s="12">
        <f>ВВ!EP6</f>
        <v>9500</v>
      </c>
      <c r="EQ7" s="12">
        <f>ВВ!EQ6</f>
        <v>9500</v>
      </c>
      <c r="ER7" s="12">
        <f>ВВ!ER6</f>
        <v>9500</v>
      </c>
      <c r="ES7" s="12">
        <f>ВВ!ES6</f>
        <v>10000</v>
      </c>
      <c r="ET7" s="12">
        <f>ВВ!ET6</f>
        <v>10000</v>
      </c>
      <c r="EU7" s="12">
        <f>ВВ!EU6</f>
        <v>9500</v>
      </c>
      <c r="EV7" s="12">
        <f>ВВ!EV6</f>
        <v>9500</v>
      </c>
      <c r="EW7" s="12">
        <f>ВВ!EW6</f>
        <v>9500</v>
      </c>
      <c r="EX7" s="12">
        <f>ВВ!EX6</f>
        <v>9500</v>
      </c>
      <c r="EY7" s="12">
        <f>ВВ!EY6</f>
        <v>9500</v>
      </c>
      <c r="EZ7" s="12">
        <f>ВВ!EZ6</f>
        <v>10000</v>
      </c>
      <c r="FA7" s="12">
        <f>ВВ!FA6</f>
        <v>10000</v>
      </c>
      <c r="FB7" s="12">
        <f>ВВ!FB6</f>
        <v>9500</v>
      </c>
      <c r="FC7" s="12">
        <f>ВВ!FC6</f>
        <v>9500</v>
      </c>
      <c r="FD7" s="12">
        <f>ВВ!FD6</f>
        <v>9500</v>
      </c>
      <c r="FE7" s="12">
        <f>ВВ!FE6</f>
        <v>9500</v>
      </c>
      <c r="FF7" s="12">
        <f>ВВ!FF6</f>
        <v>9500</v>
      </c>
      <c r="FG7" s="12">
        <f>ВВ!FG6</f>
        <v>10000</v>
      </c>
      <c r="FH7" s="12">
        <f>ВВ!FH6</f>
        <v>10000</v>
      </c>
      <c r="FI7" s="12">
        <f>ВВ!FI6</f>
        <v>9500</v>
      </c>
      <c r="FJ7" s="12">
        <f>ВВ!FJ6</f>
        <v>9500</v>
      </c>
      <c r="FK7" s="12">
        <f>ВВ!FK6</f>
        <v>9500</v>
      </c>
      <c r="FL7" s="12">
        <f>ВВ!FL6</f>
        <v>9500</v>
      </c>
      <c r="FM7" s="12">
        <f>ВВ!FM6</f>
        <v>9500</v>
      </c>
      <c r="FN7" s="12">
        <f>ВВ!FN6</f>
        <v>9500</v>
      </c>
      <c r="FO7" s="12">
        <f>ВВ!FO6</f>
        <v>9500</v>
      </c>
      <c r="FP7" s="12">
        <f>ВВ!FP6</f>
        <v>8500</v>
      </c>
      <c r="FQ7" s="12">
        <f>ВВ!FQ6</f>
        <v>8500</v>
      </c>
      <c r="FR7" s="12">
        <f>ВВ!FR6</f>
        <v>8500</v>
      </c>
      <c r="FS7" s="12">
        <f>ВВ!FS6</f>
        <v>8500</v>
      </c>
      <c r="FT7" s="12">
        <f>ВВ!FT6</f>
        <v>8500</v>
      </c>
      <c r="FU7" s="12">
        <f>ВВ!FU6</f>
        <v>9000</v>
      </c>
      <c r="FV7" s="12">
        <f>ВВ!FV6</f>
        <v>9000</v>
      </c>
      <c r="FW7" s="12">
        <f>ВВ!FW6</f>
        <v>8000</v>
      </c>
      <c r="FX7" s="12">
        <f>ВВ!FX6</f>
        <v>8000</v>
      </c>
      <c r="FY7" s="12">
        <f>ВВ!FY6</f>
        <v>8000</v>
      </c>
      <c r="FZ7" s="12">
        <f>ВВ!FZ6</f>
        <v>8000</v>
      </c>
      <c r="GA7" s="12">
        <f>ВВ!GA6</f>
        <v>8000</v>
      </c>
      <c r="GB7" s="12">
        <f>ВВ!GB6</f>
        <v>8500</v>
      </c>
      <c r="GC7" s="12">
        <f>ВВ!GC6</f>
        <v>8500</v>
      </c>
      <c r="GD7" s="12">
        <f>ВВ!GD6</f>
        <v>8500</v>
      </c>
      <c r="GE7" s="12">
        <f>ВВ!GE6</f>
        <v>8500</v>
      </c>
      <c r="GF7" s="12">
        <f>ВВ!GF6</f>
        <v>8500</v>
      </c>
      <c r="GG7" s="12">
        <f>ВВ!GG6</f>
        <v>8500</v>
      </c>
      <c r="GH7" s="12">
        <f>ВВ!GH6</f>
        <v>8500</v>
      </c>
      <c r="GI7" s="12">
        <f>ВВ!GI6</f>
        <v>9000</v>
      </c>
      <c r="GJ7" s="12">
        <f>ВВ!GJ6</f>
        <v>9000</v>
      </c>
      <c r="GK7" s="12">
        <f>ВВ!GK6</f>
        <v>8500</v>
      </c>
      <c r="GL7" s="12">
        <f>ВВ!GL6</f>
        <v>8500</v>
      </c>
      <c r="GM7" s="12">
        <f>ВВ!GM6</f>
        <v>8500</v>
      </c>
      <c r="GN7" s="12">
        <f>ВВ!GN6</f>
        <v>8500</v>
      </c>
      <c r="GO7" s="12">
        <f>ВВ!GO6</f>
        <v>8500</v>
      </c>
      <c r="GP7" s="12">
        <f>ВВ!GP6</f>
        <v>9000</v>
      </c>
      <c r="GQ7" s="12">
        <f>ВВ!GQ6</f>
        <v>9000</v>
      </c>
      <c r="GR7" s="12">
        <f>ВВ!GR6</f>
        <v>8500</v>
      </c>
      <c r="GS7" s="12">
        <f>ВВ!GS6</f>
        <v>8500</v>
      </c>
      <c r="GT7" s="12">
        <f>ВВ!GT6</f>
        <v>8500</v>
      </c>
      <c r="GU7" s="12">
        <f>ВВ!GU6</f>
        <v>8500</v>
      </c>
      <c r="GV7" s="12">
        <f>ВВ!GV6</f>
        <v>8500</v>
      </c>
      <c r="GW7" s="12">
        <f>ВВ!GW6</f>
        <v>8500</v>
      </c>
      <c r="GX7" s="12">
        <f>ВВ!GX6</f>
        <v>8500</v>
      </c>
      <c r="GY7" s="12">
        <f>ВВ!GY6</f>
        <v>8500</v>
      </c>
      <c r="GZ7" s="12">
        <f>ВВ!GZ6</f>
        <v>8500</v>
      </c>
      <c r="HA7" s="12">
        <f>ВВ!HA6</f>
        <v>8500</v>
      </c>
      <c r="HB7" s="12">
        <f>ВВ!HB6</f>
        <v>8500</v>
      </c>
    </row>
    <row r="8" spans="1:210" s="7" customFormat="1" ht="12" hidden="1" customHeight="1">
      <c r="A8" s="13">
        <v>2</v>
      </c>
      <c r="B8" s="12">
        <f>ВВ!B7</f>
        <v>15950</v>
      </c>
      <c r="C8" s="12">
        <f>ВВ!C7</f>
        <v>15950</v>
      </c>
      <c r="D8" s="12">
        <f>ВВ!D7</f>
        <v>15950</v>
      </c>
      <c r="E8" s="12">
        <f>ВВ!E7</f>
        <v>14150</v>
      </c>
      <c r="F8" s="12">
        <f>ВВ!F7</f>
        <v>14150</v>
      </c>
      <c r="G8" s="12">
        <f>ВВ!G7</f>
        <v>15650</v>
      </c>
      <c r="H8" s="12">
        <f>ВВ!H7</f>
        <v>15650</v>
      </c>
      <c r="I8" s="12">
        <f>ВВ!I7</f>
        <v>14650</v>
      </c>
      <c r="J8" s="12">
        <f>ВВ!J7</f>
        <v>14650</v>
      </c>
      <c r="K8" s="12">
        <f>ВВ!K7</f>
        <v>12650</v>
      </c>
      <c r="L8" s="12">
        <f>ВВ!L7</f>
        <v>14650</v>
      </c>
      <c r="M8" s="12">
        <f>ВВ!M7</f>
        <v>14650</v>
      </c>
      <c r="N8" s="12">
        <f>ВВ!N7</f>
        <v>14650</v>
      </c>
      <c r="O8" s="12">
        <f>ВВ!O7</f>
        <v>13650</v>
      </c>
      <c r="P8" s="12">
        <f>ВВ!P7</f>
        <v>13650</v>
      </c>
      <c r="Q8" s="12">
        <f>ВВ!Q7</f>
        <v>12150</v>
      </c>
      <c r="R8" s="12">
        <f>ВВ!R7</f>
        <v>11150</v>
      </c>
      <c r="S8" s="12">
        <f>ВВ!S7</f>
        <v>11150</v>
      </c>
      <c r="T8" s="12">
        <f>ВВ!T7</f>
        <v>11150</v>
      </c>
      <c r="U8" s="12">
        <f>ВВ!U7</f>
        <v>11150</v>
      </c>
      <c r="V8" s="12">
        <f>ВВ!V7</f>
        <v>11150</v>
      </c>
      <c r="W8" s="12">
        <f>ВВ!W7</f>
        <v>11150</v>
      </c>
      <c r="X8" s="12">
        <f>ВВ!X7</f>
        <v>11150</v>
      </c>
      <c r="Y8" s="12">
        <f>ВВ!Y7</f>
        <v>10500</v>
      </c>
      <c r="Z8" s="12">
        <f>ВВ!Z7</f>
        <v>10500</v>
      </c>
      <c r="AA8" s="12">
        <f>ВВ!AA7</f>
        <v>10500</v>
      </c>
      <c r="AB8" s="12">
        <f>ВВ!AB7</f>
        <v>9150</v>
      </c>
      <c r="AC8" s="12">
        <f>ВВ!AC7</f>
        <v>9150</v>
      </c>
      <c r="AD8" s="12">
        <f>ВВ!AD7</f>
        <v>9150</v>
      </c>
      <c r="AE8" s="12">
        <f>ВВ!AE7</f>
        <v>9150</v>
      </c>
      <c r="AF8" s="12">
        <f>ВВ!AF7</f>
        <v>8550</v>
      </c>
      <c r="AG8" s="12">
        <f>ВВ!AG7</f>
        <v>8550</v>
      </c>
      <c r="AH8" s="12">
        <f>ВВ!AH7</f>
        <v>8550</v>
      </c>
      <c r="AI8" s="12">
        <f>ВВ!AI7</f>
        <v>8550</v>
      </c>
      <c r="AJ8" s="12">
        <f>ВВ!AJ7</f>
        <v>8550</v>
      </c>
      <c r="AK8" s="12">
        <f>ВВ!AK7</f>
        <v>9850</v>
      </c>
      <c r="AL8" s="12">
        <f>ВВ!AL7</f>
        <v>9850</v>
      </c>
      <c r="AM8" s="12">
        <f>ВВ!AM7</f>
        <v>8550</v>
      </c>
      <c r="AN8" s="12">
        <f>ВВ!AN7</f>
        <v>8550</v>
      </c>
      <c r="AO8" s="12">
        <f>ВВ!AO7</f>
        <v>8550</v>
      </c>
      <c r="AP8" s="12">
        <f>ВВ!AP7</f>
        <v>8550</v>
      </c>
      <c r="AQ8" s="12">
        <f>ВВ!AQ7</f>
        <v>8550</v>
      </c>
      <c r="AR8" s="12">
        <f>ВВ!AR7</f>
        <v>9150</v>
      </c>
      <c r="AS8" s="12">
        <f>ВВ!AS7</f>
        <v>9150</v>
      </c>
      <c r="AT8" s="12">
        <f>ВВ!AT7</f>
        <v>8850</v>
      </c>
      <c r="AU8" s="12">
        <f>ВВ!AU7</f>
        <v>8850</v>
      </c>
      <c r="AV8" s="12">
        <f>ВВ!AV7</f>
        <v>8850</v>
      </c>
      <c r="AW8" s="12">
        <f>ВВ!AW7</f>
        <v>8850</v>
      </c>
      <c r="AX8" s="12">
        <f>ВВ!AX7</f>
        <v>8850</v>
      </c>
      <c r="AY8" s="12">
        <f>ВВ!AY7</f>
        <v>9450</v>
      </c>
      <c r="AZ8" s="12">
        <f>ВВ!AZ7</f>
        <v>9450</v>
      </c>
      <c r="BA8" s="12">
        <f>ВВ!BA7</f>
        <v>9450</v>
      </c>
      <c r="BB8" s="12">
        <f>ВВ!BB7</f>
        <v>8550</v>
      </c>
      <c r="BC8" s="12">
        <f>ВВ!BC7</f>
        <v>8550</v>
      </c>
      <c r="BD8" s="12">
        <f>ВВ!BD7</f>
        <v>8550</v>
      </c>
      <c r="BE8" s="12">
        <f>ВВ!BE7</f>
        <v>10350</v>
      </c>
      <c r="BF8" s="12">
        <f>ВВ!BF7</f>
        <v>10350</v>
      </c>
      <c r="BG8" s="12">
        <f>ВВ!BG7</f>
        <v>10350</v>
      </c>
      <c r="BH8" s="12">
        <f>ВВ!BH7</f>
        <v>9450</v>
      </c>
      <c r="BI8" s="12">
        <f>ВВ!BI7</f>
        <v>9450</v>
      </c>
      <c r="BJ8" s="12">
        <f>ВВ!BJ7</f>
        <v>9450</v>
      </c>
      <c r="BK8" s="12">
        <f>ВВ!BK7</f>
        <v>9450</v>
      </c>
      <c r="BL8" s="12">
        <f>ВВ!BL7</f>
        <v>9450</v>
      </c>
      <c r="BM8" s="12">
        <f>ВВ!BM7</f>
        <v>10350</v>
      </c>
      <c r="BN8" s="12">
        <f>ВВ!BN7</f>
        <v>10350</v>
      </c>
      <c r="BO8" s="12">
        <f>ВВ!BO7</f>
        <v>10350</v>
      </c>
      <c r="BP8" s="12">
        <f>ВВ!BP7</f>
        <v>8850</v>
      </c>
      <c r="BQ8" s="12">
        <f>ВВ!BQ7</f>
        <v>8850</v>
      </c>
      <c r="BR8" s="12">
        <f>ВВ!BR7</f>
        <v>8850</v>
      </c>
      <c r="BS8" s="12">
        <f>ВВ!BS7</f>
        <v>8850</v>
      </c>
      <c r="BT8" s="12">
        <f>ВВ!BT7</f>
        <v>9150</v>
      </c>
      <c r="BU8" s="12">
        <f>ВВ!BU7</f>
        <v>9150</v>
      </c>
      <c r="BV8" s="12">
        <f>ВВ!BV7</f>
        <v>8850</v>
      </c>
      <c r="BW8" s="12">
        <f>ВВ!BW7</f>
        <v>8850</v>
      </c>
      <c r="BX8" s="12">
        <f>ВВ!BX7</f>
        <v>8850</v>
      </c>
      <c r="BY8" s="12">
        <f>ВВ!BY7</f>
        <v>8850</v>
      </c>
      <c r="BZ8" s="12">
        <f>ВВ!BZ7</f>
        <v>8850</v>
      </c>
      <c r="CA8" s="12">
        <f>ВВ!CA7</f>
        <v>9150</v>
      </c>
      <c r="CB8" s="12">
        <f>ВВ!CB7</f>
        <v>9150</v>
      </c>
      <c r="CC8" s="12">
        <f>ВВ!CC7</f>
        <v>8850</v>
      </c>
      <c r="CD8" s="12">
        <f>ВВ!CD7</f>
        <v>8850</v>
      </c>
      <c r="CE8" s="12">
        <f>ВВ!CE7</f>
        <v>8850</v>
      </c>
      <c r="CF8" s="12">
        <f>ВВ!CF7</f>
        <v>8850</v>
      </c>
      <c r="CG8" s="12">
        <f>ВВ!CG7</f>
        <v>8850</v>
      </c>
      <c r="CH8" s="12">
        <f>ВВ!CH7</f>
        <v>9150</v>
      </c>
      <c r="CI8" s="12">
        <f>ВВ!CI7</f>
        <v>9150</v>
      </c>
      <c r="CJ8" s="12">
        <f>ВВ!CJ7</f>
        <v>9150</v>
      </c>
      <c r="CK8" s="12">
        <f>ВВ!CK7</f>
        <v>9150</v>
      </c>
      <c r="CL8" s="12">
        <f>ВВ!CL7</f>
        <v>9150</v>
      </c>
      <c r="CM8" s="12">
        <f>ВВ!CM7</f>
        <v>9150</v>
      </c>
      <c r="CN8" s="12">
        <f>ВВ!CN7</f>
        <v>9150</v>
      </c>
      <c r="CO8" s="12">
        <f>ВВ!CO7</f>
        <v>13350</v>
      </c>
      <c r="CP8" s="12">
        <f>ВВ!CP7</f>
        <v>13350</v>
      </c>
      <c r="CQ8" s="182">
        <f>ВВ!CQ7</f>
        <v>13350</v>
      </c>
      <c r="CR8" s="182">
        <f>ВВ!CR7</f>
        <v>13350</v>
      </c>
      <c r="CS8" s="182">
        <f>ВВ!CS7</f>
        <v>13350</v>
      </c>
      <c r="CT8" s="182">
        <f>ВВ!CT7</f>
        <v>13350</v>
      </c>
      <c r="CU8" s="182">
        <f>ВВ!CU7</f>
        <v>13350</v>
      </c>
      <c r="CV8" s="12">
        <f>ВВ!CV7</f>
        <v>13350</v>
      </c>
      <c r="CW8" s="12">
        <f>ВВ!CW7</f>
        <v>13350</v>
      </c>
      <c r="CX8" s="12">
        <f>ВВ!CX7</f>
        <v>15350</v>
      </c>
      <c r="CY8" s="190">
        <f>ВВ!CY7</f>
        <v>15350</v>
      </c>
      <c r="CZ8" s="190">
        <f>ВВ!CZ7</f>
        <v>15350</v>
      </c>
      <c r="DA8" s="190">
        <f>ВВ!DA7</f>
        <v>15350</v>
      </c>
      <c r="DB8" s="190">
        <f>ВВ!DB7</f>
        <v>15350</v>
      </c>
      <c r="DC8" s="190">
        <f>ВВ!DC7</f>
        <v>15350</v>
      </c>
      <c r="DD8" s="12">
        <f>ВВ!DD7</f>
        <v>15350</v>
      </c>
      <c r="DE8" s="12">
        <f>ВВ!DE7</f>
        <v>13350</v>
      </c>
      <c r="DF8" s="12">
        <f>ВВ!DF7</f>
        <v>13350</v>
      </c>
      <c r="DG8" s="12">
        <f>ВВ!DG7</f>
        <v>13350</v>
      </c>
      <c r="DH8" s="12">
        <f>ВВ!DH7</f>
        <v>13350</v>
      </c>
      <c r="DI8" s="12">
        <f>ВВ!DI7</f>
        <v>13350</v>
      </c>
      <c r="DJ8" s="12">
        <f>ВВ!DJ7</f>
        <v>13350</v>
      </c>
      <c r="DK8" s="12">
        <f>ВВ!DK7</f>
        <v>13350</v>
      </c>
      <c r="DL8" s="12">
        <f>ВВ!DL7</f>
        <v>13350</v>
      </c>
      <c r="DM8" s="12">
        <f>ВВ!DM7</f>
        <v>14350</v>
      </c>
      <c r="DN8" s="12">
        <f>ВВ!DN7</f>
        <v>14350</v>
      </c>
      <c r="DO8" s="12">
        <f>ВВ!DO7</f>
        <v>14350</v>
      </c>
      <c r="DP8" s="12">
        <f>ВВ!DP7</f>
        <v>14350</v>
      </c>
      <c r="DQ8" s="12">
        <f>ВВ!DQ7</f>
        <v>14350</v>
      </c>
      <c r="DR8" s="12">
        <f>ВВ!DR7</f>
        <v>14350</v>
      </c>
      <c r="DS8" s="12">
        <f>ВВ!DS7</f>
        <v>14350</v>
      </c>
      <c r="DT8" s="12">
        <f>ВВ!DT7</f>
        <v>14350</v>
      </c>
      <c r="DU8" s="12">
        <f>ВВ!DU7</f>
        <v>14350</v>
      </c>
      <c r="DV8" s="12">
        <f>ВВ!DV7</f>
        <v>14350</v>
      </c>
      <c r="DW8" s="12">
        <f>ВВ!DW7</f>
        <v>14350</v>
      </c>
      <c r="DX8" s="12">
        <f>ВВ!DX7</f>
        <v>14350</v>
      </c>
      <c r="DY8" s="12">
        <f>ВВ!DY7</f>
        <v>14350</v>
      </c>
      <c r="DZ8" s="12">
        <f>ВВ!DZ7</f>
        <v>14350</v>
      </c>
      <c r="EA8" s="12">
        <f>ВВ!EA7</f>
        <v>11350</v>
      </c>
      <c r="EB8" s="12">
        <f>ВВ!EB7</f>
        <v>11350</v>
      </c>
      <c r="EC8" s="12">
        <f>ВВ!EC7</f>
        <v>11350</v>
      </c>
      <c r="ED8" s="12">
        <f>ВВ!ED7</f>
        <v>11350</v>
      </c>
      <c r="EE8" s="12">
        <f>ВВ!EE7</f>
        <v>11850</v>
      </c>
      <c r="EF8" s="12">
        <f>ВВ!EF7</f>
        <v>11850</v>
      </c>
      <c r="EG8" s="12">
        <f>ВВ!EG7</f>
        <v>11350</v>
      </c>
      <c r="EH8" s="12">
        <f>ВВ!EH7</f>
        <v>11350</v>
      </c>
      <c r="EI8" s="12">
        <f>ВВ!EI7</f>
        <v>11350</v>
      </c>
      <c r="EJ8" s="12">
        <f>ВВ!EJ7</f>
        <v>11350</v>
      </c>
      <c r="EK8" s="12">
        <f>ВВ!EK7</f>
        <v>11350</v>
      </c>
      <c r="EL8" s="12">
        <f>ВВ!EL7</f>
        <v>11850</v>
      </c>
      <c r="EM8" s="12">
        <f>ВВ!EM7</f>
        <v>11850</v>
      </c>
      <c r="EN8" s="12">
        <f>ВВ!EN7</f>
        <v>11350</v>
      </c>
      <c r="EO8" s="12">
        <f>ВВ!EO7</f>
        <v>11350</v>
      </c>
      <c r="EP8" s="12">
        <f>ВВ!EP7</f>
        <v>11350</v>
      </c>
      <c r="EQ8" s="12">
        <f>ВВ!EQ7</f>
        <v>11350</v>
      </c>
      <c r="ER8" s="12">
        <f>ВВ!ER7</f>
        <v>11350</v>
      </c>
      <c r="ES8" s="12">
        <f>ВВ!ES7</f>
        <v>11850</v>
      </c>
      <c r="ET8" s="12">
        <f>ВВ!ET7</f>
        <v>11850</v>
      </c>
      <c r="EU8" s="12">
        <f>ВВ!EU7</f>
        <v>11350</v>
      </c>
      <c r="EV8" s="12">
        <f>ВВ!EV7</f>
        <v>11350</v>
      </c>
      <c r="EW8" s="12">
        <f>ВВ!EW7</f>
        <v>11350</v>
      </c>
      <c r="EX8" s="12">
        <f>ВВ!EX7</f>
        <v>11350</v>
      </c>
      <c r="EY8" s="12">
        <f>ВВ!EY7</f>
        <v>11350</v>
      </c>
      <c r="EZ8" s="12">
        <f>ВВ!EZ7</f>
        <v>11850</v>
      </c>
      <c r="FA8" s="12">
        <f>ВВ!FA7</f>
        <v>11850</v>
      </c>
      <c r="FB8" s="12">
        <f>ВВ!FB7</f>
        <v>11350</v>
      </c>
      <c r="FC8" s="12">
        <f>ВВ!FC7</f>
        <v>11350</v>
      </c>
      <c r="FD8" s="12">
        <f>ВВ!FD7</f>
        <v>11350</v>
      </c>
      <c r="FE8" s="12">
        <f>ВВ!FE7</f>
        <v>11350</v>
      </c>
      <c r="FF8" s="12">
        <f>ВВ!FF7</f>
        <v>11350</v>
      </c>
      <c r="FG8" s="12">
        <f>ВВ!FG7</f>
        <v>11850</v>
      </c>
      <c r="FH8" s="12">
        <f>ВВ!FH7</f>
        <v>11850</v>
      </c>
      <c r="FI8" s="12">
        <f>ВВ!FI7</f>
        <v>11350</v>
      </c>
      <c r="FJ8" s="12">
        <f>ВВ!FJ7</f>
        <v>11350</v>
      </c>
      <c r="FK8" s="12">
        <f>ВВ!FK7</f>
        <v>11350</v>
      </c>
      <c r="FL8" s="12">
        <f>ВВ!FL7</f>
        <v>11350</v>
      </c>
      <c r="FM8" s="12">
        <f>ВВ!FM7</f>
        <v>11350</v>
      </c>
      <c r="FN8" s="12">
        <f>ВВ!FN7</f>
        <v>11350</v>
      </c>
      <c r="FO8" s="12">
        <f>ВВ!FO7</f>
        <v>11350</v>
      </c>
      <c r="FP8" s="12">
        <f>ВВ!FP7</f>
        <v>10350</v>
      </c>
      <c r="FQ8" s="12">
        <f>ВВ!FQ7</f>
        <v>10350</v>
      </c>
      <c r="FR8" s="12">
        <f>ВВ!FR7</f>
        <v>10350</v>
      </c>
      <c r="FS8" s="12">
        <f>ВВ!FS7</f>
        <v>10350</v>
      </c>
      <c r="FT8" s="12">
        <f>ВВ!FT7</f>
        <v>10350</v>
      </c>
      <c r="FU8" s="12">
        <f>ВВ!FU7</f>
        <v>10850</v>
      </c>
      <c r="FV8" s="12">
        <f>ВВ!FV7</f>
        <v>10850</v>
      </c>
      <c r="FW8" s="12">
        <f>ВВ!FW7</f>
        <v>9850</v>
      </c>
      <c r="FX8" s="12">
        <f>ВВ!FX7</f>
        <v>9850</v>
      </c>
      <c r="FY8" s="12">
        <f>ВВ!FY7</f>
        <v>9850</v>
      </c>
      <c r="FZ8" s="12">
        <f>ВВ!FZ7</f>
        <v>9850</v>
      </c>
      <c r="GA8" s="12">
        <f>ВВ!GA7</f>
        <v>9850</v>
      </c>
      <c r="GB8" s="12">
        <f>ВВ!GB7</f>
        <v>10350</v>
      </c>
      <c r="GC8" s="12">
        <f>ВВ!GC7</f>
        <v>10350</v>
      </c>
      <c r="GD8" s="12">
        <f>ВВ!GD7</f>
        <v>10350</v>
      </c>
      <c r="GE8" s="12">
        <f>ВВ!GE7</f>
        <v>10350</v>
      </c>
      <c r="GF8" s="12">
        <f>ВВ!GF7</f>
        <v>10350</v>
      </c>
      <c r="GG8" s="12">
        <f>ВВ!GG7</f>
        <v>10350</v>
      </c>
      <c r="GH8" s="12">
        <f>ВВ!GH7</f>
        <v>10350</v>
      </c>
      <c r="GI8" s="12">
        <f>ВВ!GI7</f>
        <v>10850</v>
      </c>
      <c r="GJ8" s="12">
        <f>ВВ!GJ7</f>
        <v>10850</v>
      </c>
      <c r="GK8" s="12">
        <f>ВВ!GK7</f>
        <v>10350</v>
      </c>
      <c r="GL8" s="12">
        <f>ВВ!GL7</f>
        <v>10350</v>
      </c>
      <c r="GM8" s="12">
        <f>ВВ!GM7</f>
        <v>10350</v>
      </c>
      <c r="GN8" s="12">
        <f>ВВ!GN7</f>
        <v>10350</v>
      </c>
      <c r="GO8" s="12">
        <f>ВВ!GO7</f>
        <v>10350</v>
      </c>
      <c r="GP8" s="12">
        <f>ВВ!GP7</f>
        <v>10850</v>
      </c>
      <c r="GQ8" s="12">
        <f>ВВ!GQ7</f>
        <v>10850</v>
      </c>
      <c r="GR8" s="12">
        <f>ВВ!GR7</f>
        <v>10350</v>
      </c>
      <c r="GS8" s="12">
        <f>ВВ!GS7</f>
        <v>10350</v>
      </c>
      <c r="GT8" s="12">
        <f>ВВ!GT7</f>
        <v>10350</v>
      </c>
      <c r="GU8" s="12">
        <f>ВВ!GU7</f>
        <v>10350</v>
      </c>
      <c r="GV8" s="12">
        <f>ВВ!GV7</f>
        <v>10350</v>
      </c>
      <c r="GW8" s="12">
        <f>ВВ!GW7</f>
        <v>10350</v>
      </c>
      <c r="GX8" s="12">
        <f>ВВ!GX7</f>
        <v>10350</v>
      </c>
      <c r="GY8" s="12">
        <f>ВВ!GY7</f>
        <v>10350</v>
      </c>
      <c r="GZ8" s="12">
        <f>ВВ!GZ7</f>
        <v>10350</v>
      </c>
      <c r="HA8" s="12">
        <f>ВВ!HA7</f>
        <v>10350</v>
      </c>
      <c r="HB8" s="12">
        <f>ВВ!HB7</f>
        <v>10350</v>
      </c>
    </row>
    <row r="9" spans="1:210" s="7" customFormat="1" ht="12" hidden="1" customHeight="1">
      <c r="A9" s="12" t="s">
        <v>69</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82"/>
      <c r="CR9" s="182"/>
      <c r="CS9" s="182"/>
      <c r="CT9" s="182"/>
      <c r="CU9" s="182"/>
      <c r="CV9" s="12"/>
      <c r="CW9" s="12"/>
      <c r="CX9" s="12"/>
      <c r="CY9" s="190"/>
      <c r="CZ9" s="190"/>
      <c r="DA9" s="190"/>
      <c r="DB9" s="190"/>
      <c r="DC9" s="190"/>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s="7" customFormat="1" ht="12" hidden="1" customHeight="1">
      <c r="A10" s="13">
        <v>1</v>
      </c>
      <c r="B10" s="12">
        <f>ВВ!B9</f>
        <v>16500</v>
      </c>
      <c r="C10" s="12">
        <f>ВВ!C9</f>
        <v>16500</v>
      </c>
      <c r="D10" s="12">
        <f>ВВ!D9</f>
        <v>16500</v>
      </c>
      <c r="E10" s="12">
        <f>ВВ!E9</f>
        <v>13900</v>
      </c>
      <c r="F10" s="12">
        <f>ВВ!F9</f>
        <v>13900</v>
      </c>
      <c r="G10" s="12">
        <f>ВВ!G9</f>
        <v>15400</v>
      </c>
      <c r="H10" s="12">
        <f>ВВ!H9</f>
        <v>15400</v>
      </c>
      <c r="I10" s="12">
        <f>ВВ!I9</f>
        <v>14400</v>
      </c>
      <c r="J10" s="12">
        <f>ВВ!J9</f>
        <v>14400</v>
      </c>
      <c r="K10" s="12">
        <f>ВВ!K9</f>
        <v>12400</v>
      </c>
      <c r="L10" s="12">
        <f>ВВ!L9</f>
        <v>14400</v>
      </c>
      <c r="M10" s="12">
        <f>ВВ!M9</f>
        <v>14400</v>
      </c>
      <c r="N10" s="12">
        <f>ВВ!N9</f>
        <v>14400</v>
      </c>
      <c r="O10" s="12">
        <f>ВВ!O9</f>
        <v>13400</v>
      </c>
      <c r="P10" s="12">
        <f>ВВ!P9</f>
        <v>13400</v>
      </c>
      <c r="Q10" s="12">
        <f>ВВ!Q9</f>
        <v>11900</v>
      </c>
      <c r="R10" s="12">
        <f>ВВ!R9</f>
        <v>10900</v>
      </c>
      <c r="S10" s="12">
        <f>ВВ!S9</f>
        <v>10900</v>
      </c>
      <c r="T10" s="12">
        <f>ВВ!T9</f>
        <v>10900</v>
      </c>
      <c r="U10" s="12">
        <f>ВВ!U9</f>
        <v>10900</v>
      </c>
      <c r="V10" s="12">
        <f>ВВ!V9</f>
        <v>10900</v>
      </c>
      <c r="W10" s="12">
        <f>ВВ!W9</f>
        <v>10900</v>
      </c>
      <c r="X10" s="12">
        <f>ВВ!X9</f>
        <v>10900</v>
      </c>
      <c r="Y10" s="12">
        <f>ВВ!Y9</f>
        <v>10250</v>
      </c>
      <c r="Z10" s="12">
        <f>ВВ!Z9</f>
        <v>10250</v>
      </c>
      <c r="AA10" s="12">
        <f>ВВ!AA9</f>
        <v>10250</v>
      </c>
      <c r="AB10" s="12">
        <f>ВВ!AB9</f>
        <v>9300</v>
      </c>
      <c r="AC10" s="12">
        <f>ВВ!AC9</f>
        <v>9300</v>
      </c>
      <c r="AD10" s="12">
        <f>ВВ!AD9</f>
        <v>9300</v>
      </c>
      <c r="AE10" s="12">
        <f>ВВ!AE9</f>
        <v>9300</v>
      </c>
      <c r="AF10" s="12">
        <f>ВВ!AF9</f>
        <v>8700</v>
      </c>
      <c r="AG10" s="12">
        <f>ВВ!AG9</f>
        <v>8700</v>
      </c>
      <c r="AH10" s="12">
        <f>ВВ!AH9</f>
        <v>8700</v>
      </c>
      <c r="AI10" s="12">
        <f>ВВ!AI9</f>
        <v>8700</v>
      </c>
      <c r="AJ10" s="12">
        <f>ВВ!AJ9</f>
        <v>8700</v>
      </c>
      <c r="AK10" s="12">
        <f>ВВ!AK9</f>
        <v>10000</v>
      </c>
      <c r="AL10" s="12">
        <f>ВВ!AL9</f>
        <v>10000</v>
      </c>
      <c r="AM10" s="12">
        <f>ВВ!AM9</f>
        <v>8700</v>
      </c>
      <c r="AN10" s="12">
        <f>ВВ!AN9</f>
        <v>8700</v>
      </c>
      <c r="AO10" s="12">
        <f>ВВ!AO9</f>
        <v>8700</v>
      </c>
      <c r="AP10" s="12">
        <f>ВВ!AP9</f>
        <v>8700</v>
      </c>
      <c r="AQ10" s="12">
        <f>ВВ!AQ9</f>
        <v>8700</v>
      </c>
      <c r="AR10" s="12">
        <f>ВВ!AR9</f>
        <v>9300</v>
      </c>
      <c r="AS10" s="12">
        <f>ВВ!AS9</f>
        <v>9300</v>
      </c>
      <c r="AT10" s="12">
        <f>ВВ!AT9</f>
        <v>9000</v>
      </c>
      <c r="AU10" s="12">
        <f>ВВ!AU9</f>
        <v>9000</v>
      </c>
      <c r="AV10" s="12">
        <f>ВВ!AV9</f>
        <v>9000</v>
      </c>
      <c r="AW10" s="12">
        <f>ВВ!AW9</f>
        <v>9000</v>
      </c>
      <c r="AX10" s="12">
        <f>ВВ!AX9</f>
        <v>9000</v>
      </c>
      <c r="AY10" s="12">
        <f>ВВ!AY9</f>
        <v>9600</v>
      </c>
      <c r="AZ10" s="12">
        <f>ВВ!AZ9</f>
        <v>9600</v>
      </c>
      <c r="BA10" s="12">
        <f>ВВ!BA9</f>
        <v>9600</v>
      </c>
      <c r="BB10" s="12">
        <f>ВВ!BB9</f>
        <v>8700</v>
      </c>
      <c r="BC10" s="12">
        <f>ВВ!BC9</f>
        <v>8700</v>
      </c>
      <c r="BD10" s="12">
        <f>ВВ!BD9</f>
        <v>8700</v>
      </c>
      <c r="BE10" s="12">
        <f>ВВ!BE9</f>
        <v>10500</v>
      </c>
      <c r="BF10" s="12">
        <f>ВВ!BF9</f>
        <v>10500</v>
      </c>
      <c r="BG10" s="12">
        <f>ВВ!BG9</f>
        <v>10500</v>
      </c>
      <c r="BH10" s="12">
        <f>ВВ!BH9</f>
        <v>9600</v>
      </c>
      <c r="BI10" s="12">
        <f>ВВ!BI9</f>
        <v>9600</v>
      </c>
      <c r="BJ10" s="12">
        <f>ВВ!BJ9</f>
        <v>9600</v>
      </c>
      <c r="BK10" s="12">
        <f>ВВ!BK9</f>
        <v>9600</v>
      </c>
      <c r="BL10" s="12">
        <f>ВВ!BL9</f>
        <v>9600</v>
      </c>
      <c r="BM10" s="12">
        <f>ВВ!BM9</f>
        <v>10500</v>
      </c>
      <c r="BN10" s="12">
        <f>ВВ!BN9</f>
        <v>10500</v>
      </c>
      <c r="BO10" s="12">
        <f>ВВ!BO9</f>
        <v>10500</v>
      </c>
      <c r="BP10" s="12">
        <f>ВВ!BP9</f>
        <v>9000</v>
      </c>
      <c r="BQ10" s="12">
        <f>ВВ!BQ9</f>
        <v>9000</v>
      </c>
      <c r="BR10" s="12">
        <f>ВВ!BR9</f>
        <v>9000</v>
      </c>
      <c r="BS10" s="12">
        <f>ВВ!BS9</f>
        <v>9000</v>
      </c>
      <c r="BT10" s="12">
        <f>ВВ!BT9</f>
        <v>9300</v>
      </c>
      <c r="BU10" s="12">
        <f>ВВ!BU9</f>
        <v>9300</v>
      </c>
      <c r="BV10" s="12">
        <f>ВВ!BV9</f>
        <v>9000</v>
      </c>
      <c r="BW10" s="12">
        <f>ВВ!BW9</f>
        <v>9000</v>
      </c>
      <c r="BX10" s="12">
        <f>ВВ!BX9</f>
        <v>9000</v>
      </c>
      <c r="BY10" s="12">
        <f>ВВ!BY9</f>
        <v>9000</v>
      </c>
      <c r="BZ10" s="12">
        <f>ВВ!BZ9</f>
        <v>9000</v>
      </c>
      <c r="CA10" s="12">
        <f>ВВ!CA9</f>
        <v>9300</v>
      </c>
      <c r="CB10" s="12">
        <f>ВВ!CB9</f>
        <v>9300</v>
      </c>
      <c r="CC10" s="12">
        <f>ВВ!CC9</f>
        <v>9000</v>
      </c>
      <c r="CD10" s="12">
        <f>ВВ!CD9</f>
        <v>9000</v>
      </c>
      <c r="CE10" s="12">
        <f>ВВ!CE9</f>
        <v>9000</v>
      </c>
      <c r="CF10" s="12">
        <f>ВВ!CF9</f>
        <v>9000</v>
      </c>
      <c r="CG10" s="12">
        <f>ВВ!CG9</f>
        <v>9000</v>
      </c>
      <c r="CH10" s="12">
        <f>ВВ!CH9</f>
        <v>9300</v>
      </c>
      <c r="CI10" s="12">
        <f>ВВ!CI9</f>
        <v>9300</v>
      </c>
      <c r="CJ10" s="12">
        <f>ВВ!CJ9</f>
        <v>9300</v>
      </c>
      <c r="CK10" s="12">
        <f>ВВ!CK9</f>
        <v>9300</v>
      </c>
      <c r="CL10" s="12">
        <f>ВВ!CL9</f>
        <v>9300</v>
      </c>
      <c r="CM10" s="12">
        <f>ВВ!CM9</f>
        <v>9300</v>
      </c>
      <c r="CN10" s="12">
        <f>ВВ!CN9</f>
        <v>9300</v>
      </c>
      <c r="CO10" s="12">
        <f>ВВ!CO9</f>
        <v>13500</v>
      </c>
      <c r="CP10" s="12">
        <f>ВВ!CP9</f>
        <v>13500</v>
      </c>
      <c r="CQ10" s="182">
        <f>ВВ!CQ9</f>
        <v>13500</v>
      </c>
      <c r="CR10" s="182">
        <f>ВВ!CR9</f>
        <v>13500</v>
      </c>
      <c r="CS10" s="182">
        <f>ВВ!CS9</f>
        <v>13500</v>
      </c>
      <c r="CT10" s="182">
        <f>ВВ!CT9</f>
        <v>13500</v>
      </c>
      <c r="CU10" s="182">
        <f>ВВ!CU9</f>
        <v>13500</v>
      </c>
      <c r="CV10" s="12">
        <f>ВВ!CV9</f>
        <v>13500</v>
      </c>
      <c r="CW10" s="12">
        <f>ВВ!CW9</f>
        <v>13500</v>
      </c>
      <c r="CX10" s="12">
        <f>ВВ!CX9</f>
        <v>15500</v>
      </c>
      <c r="CY10" s="190">
        <f>ВВ!CY9</f>
        <v>15500</v>
      </c>
      <c r="CZ10" s="190">
        <f>ВВ!CZ9</f>
        <v>15500</v>
      </c>
      <c r="DA10" s="190">
        <f>ВВ!DA9</f>
        <v>15500</v>
      </c>
      <c r="DB10" s="190">
        <f>ВВ!DB9</f>
        <v>15500</v>
      </c>
      <c r="DC10" s="190">
        <f>ВВ!DC9</f>
        <v>15500</v>
      </c>
      <c r="DD10" s="12">
        <f>ВВ!DD9</f>
        <v>15500</v>
      </c>
      <c r="DE10" s="12">
        <f>ВВ!DE9</f>
        <v>13500</v>
      </c>
      <c r="DF10" s="12">
        <f>ВВ!DF9</f>
        <v>13500</v>
      </c>
      <c r="DG10" s="12">
        <f>ВВ!DG9</f>
        <v>13500</v>
      </c>
      <c r="DH10" s="12">
        <f>ВВ!DH9</f>
        <v>13500</v>
      </c>
      <c r="DI10" s="12">
        <f>ВВ!DI9</f>
        <v>13500</v>
      </c>
      <c r="DJ10" s="12">
        <f>ВВ!DJ9</f>
        <v>13500</v>
      </c>
      <c r="DK10" s="12">
        <f>ВВ!DK9</f>
        <v>13500</v>
      </c>
      <c r="DL10" s="12">
        <f>ВВ!DL9</f>
        <v>13500</v>
      </c>
      <c r="DM10" s="12">
        <f>ВВ!DM9</f>
        <v>14500</v>
      </c>
      <c r="DN10" s="12">
        <f>ВВ!DN9</f>
        <v>14500</v>
      </c>
      <c r="DO10" s="12">
        <f>ВВ!DO9</f>
        <v>14500</v>
      </c>
      <c r="DP10" s="12">
        <f>ВВ!DP9</f>
        <v>14500</v>
      </c>
      <c r="DQ10" s="12">
        <f>ВВ!DQ9</f>
        <v>14500</v>
      </c>
      <c r="DR10" s="12">
        <f>ВВ!DR9</f>
        <v>14500</v>
      </c>
      <c r="DS10" s="12">
        <f>ВВ!DS9</f>
        <v>14500</v>
      </c>
      <c r="DT10" s="12">
        <f>ВВ!DT9</f>
        <v>14500</v>
      </c>
      <c r="DU10" s="12">
        <f>ВВ!DU9</f>
        <v>14500</v>
      </c>
      <c r="DV10" s="12">
        <f>ВВ!DV9</f>
        <v>14500</v>
      </c>
      <c r="DW10" s="12">
        <f>ВВ!DW9</f>
        <v>14500</v>
      </c>
      <c r="DX10" s="12">
        <f>ВВ!DX9</f>
        <v>14500</v>
      </c>
      <c r="DY10" s="12">
        <f>ВВ!DY9</f>
        <v>14500</v>
      </c>
      <c r="DZ10" s="12">
        <f>ВВ!DZ9</f>
        <v>14500</v>
      </c>
      <c r="EA10" s="12">
        <f>ВВ!EA9</f>
        <v>11500</v>
      </c>
      <c r="EB10" s="12">
        <f>ВВ!EB9</f>
        <v>11500</v>
      </c>
      <c r="EC10" s="12">
        <f>ВВ!EC9</f>
        <v>11500</v>
      </c>
      <c r="ED10" s="12">
        <f>ВВ!ED9</f>
        <v>11500</v>
      </c>
      <c r="EE10" s="12">
        <f>ВВ!EE9</f>
        <v>12000</v>
      </c>
      <c r="EF10" s="12">
        <f>ВВ!EF9</f>
        <v>12000</v>
      </c>
      <c r="EG10" s="12">
        <f>ВВ!EG9</f>
        <v>11500</v>
      </c>
      <c r="EH10" s="12">
        <f>ВВ!EH9</f>
        <v>11500</v>
      </c>
      <c r="EI10" s="12">
        <f>ВВ!EI9</f>
        <v>11500</v>
      </c>
      <c r="EJ10" s="12">
        <f>ВВ!EJ9</f>
        <v>11500</v>
      </c>
      <c r="EK10" s="12">
        <f>ВВ!EK9</f>
        <v>11500</v>
      </c>
      <c r="EL10" s="12">
        <f>ВВ!EL9</f>
        <v>12000</v>
      </c>
      <c r="EM10" s="12">
        <f>ВВ!EM9</f>
        <v>12000</v>
      </c>
      <c r="EN10" s="12">
        <f>ВВ!EN9</f>
        <v>11500</v>
      </c>
      <c r="EO10" s="12">
        <f>ВВ!EO9</f>
        <v>11500</v>
      </c>
      <c r="EP10" s="12">
        <f>ВВ!EP9</f>
        <v>11500</v>
      </c>
      <c r="EQ10" s="12">
        <f>ВВ!EQ9</f>
        <v>11500</v>
      </c>
      <c r="ER10" s="12">
        <f>ВВ!ER9</f>
        <v>11500</v>
      </c>
      <c r="ES10" s="12">
        <f>ВВ!ES9</f>
        <v>12000</v>
      </c>
      <c r="ET10" s="12">
        <f>ВВ!ET9</f>
        <v>12000</v>
      </c>
      <c r="EU10" s="12">
        <f>ВВ!EU9</f>
        <v>11500</v>
      </c>
      <c r="EV10" s="12">
        <f>ВВ!EV9</f>
        <v>11500</v>
      </c>
      <c r="EW10" s="12">
        <f>ВВ!EW9</f>
        <v>11500</v>
      </c>
      <c r="EX10" s="12">
        <f>ВВ!EX9</f>
        <v>11500</v>
      </c>
      <c r="EY10" s="12">
        <f>ВВ!EY9</f>
        <v>11500</v>
      </c>
      <c r="EZ10" s="12">
        <f>ВВ!EZ9</f>
        <v>12000</v>
      </c>
      <c r="FA10" s="12">
        <f>ВВ!FA9</f>
        <v>12000</v>
      </c>
      <c r="FB10" s="12">
        <f>ВВ!FB9</f>
        <v>11500</v>
      </c>
      <c r="FC10" s="12">
        <f>ВВ!FC9</f>
        <v>11500</v>
      </c>
      <c r="FD10" s="12">
        <f>ВВ!FD9</f>
        <v>11500</v>
      </c>
      <c r="FE10" s="12">
        <f>ВВ!FE9</f>
        <v>11500</v>
      </c>
      <c r="FF10" s="12">
        <f>ВВ!FF9</f>
        <v>11500</v>
      </c>
      <c r="FG10" s="12">
        <f>ВВ!FG9</f>
        <v>12000</v>
      </c>
      <c r="FH10" s="12">
        <f>ВВ!FH9</f>
        <v>12000</v>
      </c>
      <c r="FI10" s="12">
        <f>ВВ!FI9</f>
        <v>11500</v>
      </c>
      <c r="FJ10" s="12">
        <f>ВВ!FJ9</f>
        <v>11500</v>
      </c>
      <c r="FK10" s="12">
        <f>ВВ!FK9</f>
        <v>11500</v>
      </c>
      <c r="FL10" s="12">
        <f>ВВ!FL9</f>
        <v>11500</v>
      </c>
      <c r="FM10" s="12">
        <f>ВВ!FM9</f>
        <v>11500</v>
      </c>
      <c r="FN10" s="12">
        <f>ВВ!FN9</f>
        <v>11500</v>
      </c>
      <c r="FO10" s="12">
        <f>ВВ!FO9</f>
        <v>11500</v>
      </c>
      <c r="FP10" s="12">
        <f>ВВ!FP9</f>
        <v>10500</v>
      </c>
      <c r="FQ10" s="12">
        <f>ВВ!FQ9</f>
        <v>10500</v>
      </c>
      <c r="FR10" s="12">
        <f>ВВ!FR9</f>
        <v>10500</v>
      </c>
      <c r="FS10" s="12">
        <f>ВВ!FS9</f>
        <v>10500</v>
      </c>
      <c r="FT10" s="12">
        <f>ВВ!FT9</f>
        <v>10500</v>
      </c>
      <c r="FU10" s="12">
        <f>ВВ!FU9</f>
        <v>11000</v>
      </c>
      <c r="FV10" s="12">
        <f>ВВ!FV9</f>
        <v>11000</v>
      </c>
      <c r="FW10" s="12">
        <f>ВВ!FW9</f>
        <v>10000</v>
      </c>
      <c r="FX10" s="12">
        <f>ВВ!FX9</f>
        <v>10000</v>
      </c>
      <c r="FY10" s="12">
        <f>ВВ!FY9</f>
        <v>10000</v>
      </c>
      <c r="FZ10" s="12">
        <f>ВВ!FZ9</f>
        <v>10000</v>
      </c>
      <c r="GA10" s="12">
        <f>ВВ!GA9</f>
        <v>10000</v>
      </c>
      <c r="GB10" s="12">
        <f>ВВ!GB9</f>
        <v>10500</v>
      </c>
      <c r="GC10" s="12">
        <f>ВВ!GC9</f>
        <v>10500</v>
      </c>
      <c r="GD10" s="12">
        <f>ВВ!GD9</f>
        <v>10500</v>
      </c>
      <c r="GE10" s="12">
        <f>ВВ!GE9</f>
        <v>10500</v>
      </c>
      <c r="GF10" s="12">
        <f>ВВ!GF9</f>
        <v>10500</v>
      </c>
      <c r="GG10" s="12">
        <f>ВВ!GG9</f>
        <v>10500</v>
      </c>
      <c r="GH10" s="12">
        <f>ВВ!GH9</f>
        <v>10500</v>
      </c>
      <c r="GI10" s="12">
        <f>ВВ!GI9</f>
        <v>11000</v>
      </c>
      <c r="GJ10" s="12">
        <f>ВВ!GJ9</f>
        <v>11000</v>
      </c>
      <c r="GK10" s="12">
        <f>ВВ!GK9</f>
        <v>10500</v>
      </c>
      <c r="GL10" s="12">
        <f>ВВ!GL9</f>
        <v>10500</v>
      </c>
      <c r="GM10" s="12">
        <f>ВВ!GM9</f>
        <v>10500</v>
      </c>
      <c r="GN10" s="12">
        <f>ВВ!GN9</f>
        <v>10500</v>
      </c>
      <c r="GO10" s="12">
        <f>ВВ!GO9</f>
        <v>10500</v>
      </c>
      <c r="GP10" s="12">
        <f>ВВ!GP9</f>
        <v>11000</v>
      </c>
      <c r="GQ10" s="12">
        <f>ВВ!GQ9</f>
        <v>11000</v>
      </c>
      <c r="GR10" s="12">
        <f>ВВ!GR9</f>
        <v>10500</v>
      </c>
      <c r="GS10" s="12">
        <f>ВВ!GS9</f>
        <v>10500</v>
      </c>
      <c r="GT10" s="12">
        <f>ВВ!GT9</f>
        <v>10500</v>
      </c>
      <c r="GU10" s="12">
        <f>ВВ!GU9</f>
        <v>10500</v>
      </c>
      <c r="GV10" s="12">
        <f>ВВ!GV9</f>
        <v>10500</v>
      </c>
      <c r="GW10" s="12">
        <f>ВВ!GW9</f>
        <v>10500</v>
      </c>
      <c r="GX10" s="12">
        <f>ВВ!GX9</f>
        <v>10500</v>
      </c>
      <c r="GY10" s="12">
        <f>ВВ!GY9</f>
        <v>10500</v>
      </c>
      <c r="GZ10" s="12">
        <f>ВВ!GZ9</f>
        <v>10500</v>
      </c>
      <c r="HA10" s="12">
        <f>ВВ!HA9</f>
        <v>10500</v>
      </c>
      <c r="HB10" s="12">
        <f>ВВ!HB9</f>
        <v>10500</v>
      </c>
    </row>
    <row r="11" spans="1:210" s="7" customFormat="1" ht="12" hidden="1" customHeight="1">
      <c r="A11" s="13">
        <v>2</v>
      </c>
      <c r="B11" s="12">
        <f>ВВ!B10</f>
        <v>18450</v>
      </c>
      <c r="C11" s="12">
        <f>ВВ!C10</f>
        <v>18450</v>
      </c>
      <c r="D11" s="12">
        <f>ВВ!D10</f>
        <v>18450</v>
      </c>
      <c r="E11" s="12">
        <f>ВВ!E10</f>
        <v>15850</v>
      </c>
      <c r="F11" s="12">
        <f>ВВ!F10</f>
        <v>15850</v>
      </c>
      <c r="G11" s="12">
        <f>ВВ!G10</f>
        <v>17350</v>
      </c>
      <c r="H11" s="12">
        <f>ВВ!H10</f>
        <v>17350</v>
      </c>
      <c r="I11" s="12">
        <f>ВВ!I10</f>
        <v>16350</v>
      </c>
      <c r="J11" s="12">
        <f>ВВ!J10</f>
        <v>16350</v>
      </c>
      <c r="K11" s="12">
        <f>ВВ!K10</f>
        <v>14350</v>
      </c>
      <c r="L11" s="12">
        <f>ВВ!L10</f>
        <v>16350</v>
      </c>
      <c r="M11" s="12">
        <f>ВВ!M10</f>
        <v>16350</v>
      </c>
      <c r="N11" s="12">
        <f>ВВ!N10</f>
        <v>16350</v>
      </c>
      <c r="O11" s="12">
        <f>ВВ!O10</f>
        <v>15350</v>
      </c>
      <c r="P11" s="12">
        <f>ВВ!P10</f>
        <v>15350</v>
      </c>
      <c r="Q11" s="12">
        <f>ВВ!Q10</f>
        <v>13850</v>
      </c>
      <c r="R11" s="12">
        <f>ВВ!R10</f>
        <v>12850</v>
      </c>
      <c r="S11" s="12">
        <f>ВВ!S10</f>
        <v>12850</v>
      </c>
      <c r="T11" s="12">
        <f>ВВ!T10</f>
        <v>12850</v>
      </c>
      <c r="U11" s="12">
        <f>ВВ!U10</f>
        <v>12850</v>
      </c>
      <c r="V11" s="12">
        <f>ВВ!V10</f>
        <v>12850</v>
      </c>
      <c r="W11" s="12">
        <f>ВВ!W10</f>
        <v>12850</v>
      </c>
      <c r="X11" s="12">
        <f>ВВ!X10</f>
        <v>12850</v>
      </c>
      <c r="Y11" s="12">
        <f>ВВ!Y10</f>
        <v>12200</v>
      </c>
      <c r="Z11" s="12">
        <f>ВВ!Z10</f>
        <v>12200</v>
      </c>
      <c r="AA11" s="12">
        <f>ВВ!AA10</f>
        <v>12200</v>
      </c>
      <c r="AB11" s="12">
        <f>ВВ!AB10</f>
        <v>11150</v>
      </c>
      <c r="AC11" s="12">
        <f>ВВ!AC10</f>
        <v>11150</v>
      </c>
      <c r="AD11" s="12">
        <f>ВВ!AD10</f>
        <v>11150</v>
      </c>
      <c r="AE11" s="12">
        <f>ВВ!AE10</f>
        <v>11150</v>
      </c>
      <c r="AF11" s="12">
        <f>ВВ!AF10</f>
        <v>10550</v>
      </c>
      <c r="AG11" s="12">
        <f>ВВ!AG10</f>
        <v>10550</v>
      </c>
      <c r="AH11" s="12">
        <f>ВВ!AH10</f>
        <v>10550</v>
      </c>
      <c r="AI11" s="12">
        <f>ВВ!AI10</f>
        <v>10550</v>
      </c>
      <c r="AJ11" s="12">
        <f>ВВ!AJ10</f>
        <v>10550</v>
      </c>
      <c r="AK11" s="12">
        <f>ВВ!AK10</f>
        <v>11850</v>
      </c>
      <c r="AL11" s="12">
        <f>ВВ!AL10</f>
        <v>11850</v>
      </c>
      <c r="AM11" s="12">
        <f>ВВ!AM10</f>
        <v>10550</v>
      </c>
      <c r="AN11" s="12">
        <f>ВВ!AN10</f>
        <v>10550</v>
      </c>
      <c r="AO11" s="12">
        <f>ВВ!AO10</f>
        <v>10550</v>
      </c>
      <c r="AP11" s="12">
        <f>ВВ!AP10</f>
        <v>10550</v>
      </c>
      <c r="AQ11" s="12">
        <f>ВВ!AQ10</f>
        <v>10550</v>
      </c>
      <c r="AR11" s="12">
        <f>ВВ!AR10</f>
        <v>11150</v>
      </c>
      <c r="AS11" s="12">
        <f>ВВ!AS10</f>
        <v>11150</v>
      </c>
      <c r="AT11" s="12">
        <f>ВВ!AT10</f>
        <v>10850</v>
      </c>
      <c r="AU11" s="12">
        <f>ВВ!AU10</f>
        <v>10850</v>
      </c>
      <c r="AV11" s="12">
        <f>ВВ!AV10</f>
        <v>10850</v>
      </c>
      <c r="AW11" s="12">
        <f>ВВ!AW10</f>
        <v>10850</v>
      </c>
      <c r="AX11" s="12">
        <f>ВВ!AX10</f>
        <v>10850</v>
      </c>
      <c r="AY11" s="12">
        <f>ВВ!AY10</f>
        <v>11450</v>
      </c>
      <c r="AZ11" s="12">
        <f>ВВ!AZ10</f>
        <v>11450</v>
      </c>
      <c r="BA11" s="12">
        <f>ВВ!BA10</f>
        <v>11450</v>
      </c>
      <c r="BB11" s="12">
        <f>ВВ!BB10</f>
        <v>10550</v>
      </c>
      <c r="BC11" s="12">
        <f>ВВ!BC10</f>
        <v>10550</v>
      </c>
      <c r="BD11" s="12">
        <f>ВВ!BD10</f>
        <v>10550</v>
      </c>
      <c r="BE11" s="12">
        <f>ВВ!BE10</f>
        <v>12350</v>
      </c>
      <c r="BF11" s="12">
        <f>ВВ!BF10</f>
        <v>12350</v>
      </c>
      <c r="BG11" s="12">
        <f>ВВ!BG10</f>
        <v>12350</v>
      </c>
      <c r="BH11" s="12">
        <f>ВВ!BH10</f>
        <v>11450</v>
      </c>
      <c r="BI11" s="12">
        <f>ВВ!BI10</f>
        <v>11450</v>
      </c>
      <c r="BJ11" s="12">
        <f>ВВ!BJ10</f>
        <v>11450</v>
      </c>
      <c r="BK11" s="12">
        <f>ВВ!BK10</f>
        <v>11450</v>
      </c>
      <c r="BL11" s="12">
        <f>ВВ!BL10</f>
        <v>11450</v>
      </c>
      <c r="BM11" s="12">
        <f>ВВ!BM10</f>
        <v>12350</v>
      </c>
      <c r="BN11" s="12">
        <f>ВВ!BN10</f>
        <v>12350</v>
      </c>
      <c r="BO11" s="12">
        <f>ВВ!BO10</f>
        <v>12350</v>
      </c>
      <c r="BP11" s="12">
        <f>ВВ!BP10</f>
        <v>10850</v>
      </c>
      <c r="BQ11" s="12">
        <f>ВВ!BQ10</f>
        <v>10850</v>
      </c>
      <c r="BR11" s="12">
        <f>ВВ!BR10</f>
        <v>10850</v>
      </c>
      <c r="BS11" s="12">
        <f>ВВ!BS10</f>
        <v>10850</v>
      </c>
      <c r="BT11" s="12">
        <f>ВВ!BT10</f>
        <v>11150</v>
      </c>
      <c r="BU11" s="12">
        <f>ВВ!BU10</f>
        <v>11150</v>
      </c>
      <c r="BV11" s="12">
        <f>ВВ!BV10</f>
        <v>10850</v>
      </c>
      <c r="BW11" s="12">
        <f>ВВ!BW10</f>
        <v>10850</v>
      </c>
      <c r="BX11" s="12">
        <f>ВВ!BX10</f>
        <v>10850</v>
      </c>
      <c r="BY11" s="12">
        <f>ВВ!BY10</f>
        <v>10850</v>
      </c>
      <c r="BZ11" s="12">
        <f>ВВ!BZ10</f>
        <v>10850</v>
      </c>
      <c r="CA11" s="12">
        <f>ВВ!CA10</f>
        <v>11150</v>
      </c>
      <c r="CB11" s="12">
        <f>ВВ!CB10</f>
        <v>11150</v>
      </c>
      <c r="CC11" s="12">
        <f>ВВ!CC10</f>
        <v>10850</v>
      </c>
      <c r="CD11" s="12">
        <f>ВВ!CD10</f>
        <v>10850</v>
      </c>
      <c r="CE11" s="12">
        <f>ВВ!CE10</f>
        <v>10850</v>
      </c>
      <c r="CF11" s="12">
        <f>ВВ!CF10</f>
        <v>10850</v>
      </c>
      <c r="CG11" s="12">
        <f>ВВ!CG10</f>
        <v>10850</v>
      </c>
      <c r="CH11" s="12">
        <f>ВВ!CH10</f>
        <v>11150</v>
      </c>
      <c r="CI11" s="12">
        <f>ВВ!CI10</f>
        <v>11150</v>
      </c>
      <c r="CJ11" s="12">
        <f>ВВ!CJ10</f>
        <v>11150</v>
      </c>
      <c r="CK11" s="12">
        <f>ВВ!CK10</f>
        <v>11150</v>
      </c>
      <c r="CL11" s="12">
        <f>ВВ!CL10</f>
        <v>11150</v>
      </c>
      <c r="CM11" s="12">
        <f>ВВ!CM10</f>
        <v>11150</v>
      </c>
      <c r="CN11" s="12">
        <f>ВВ!CN10</f>
        <v>11150</v>
      </c>
      <c r="CO11" s="12">
        <f>ВВ!CO10</f>
        <v>15350</v>
      </c>
      <c r="CP11" s="12">
        <f>ВВ!CP10</f>
        <v>15350</v>
      </c>
      <c r="CQ11" s="182">
        <f>ВВ!CQ10</f>
        <v>15350</v>
      </c>
      <c r="CR11" s="182">
        <f>ВВ!CR10</f>
        <v>15350</v>
      </c>
      <c r="CS11" s="182">
        <f>ВВ!CS10</f>
        <v>15350</v>
      </c>
      <c r="CT11" s="182">
        <f>ВВ!CT10</f>
        <v>15350</v>
      </c>
      <c r="CU11" s="182">
        <f>ВВ!CU10</f>
        <v>15350</v>
      </c>
      <c r="CV11" s="12">
        <f>ВВ!CV10</f>
        <v>15350</v>
      </c>
      <c r="CW11" s="12">
        <f>ВВ!CW10</f>
        <v>15350</v>
      </c>
      <c r="CX11" s="12">
        <f>ВВ!CX10</f>
        <v>17350</v>
      </c>
      <c r="CY11" s="190">
        <f>ВВ!CY10</f>
        <v>17350</v>
      </c>
      <c r="CZ11" s="190">
        <f>ВВ!CZ10</f>
        <v>17350</v>
      </c>
      <c r="DA11" s="190">
        <f>ВВ!DA10</f>
        <v>17350</v>
      </c>
      <c r="DB11" s="190">
        <f>ВВ!DB10</f>
        <v>17350</v>
      </c>
      <c r="DC11" s="190">
        <f>ВВ!DC10</f>
        <v>17350</v>
      </c>
      <c r="DD11" s="12">
        <f>ВВ!DD10</f>
        <v>17350</v>
      </c>
      <c r="DE11" s="12">
        <f>ВВ!DE10</f>
        <v>15350</v>
      </c>
      <c r="DF11" s="12">
        <f>ВВ!DF10</f>
        <v>15350</v>
      </c>
      <c r="DG11" s="12">
        <f>ВВ!DG10</f>
        <v>15350</v>
      </c>
      <c r="DH11" s="12">
        <f>ВВ!DH10</f>
        <v>15350</v>
      </c>
      <c r="DI11" s="12">
        <f>ВВ!DI10</f>
        <v>15350</v>
      </c>
      <c r="DJ11" s="12">
        <f>ВВ!DJ10</f>
        <v>15350</v>
      </c>
      <c r="DK11" s="12">
        <f>ВВ!DK10</f>
        <v>15350</v>
      </c>
      <c r="DL11" s="12">
        <f>ВВ!DL10</f>
        <v>15350</v>
      </c>
      <c r="DM11" s="12">
        <f>ВВ!DM10</f>
        <v>16350</v>
      </c>
      <c r="DN11" s="12">
        <f>ВВ!DN10</f>
        <v>16350</v>
      </c>
      <c r="DO11" s="12">
        <f>ВВ!DO10</f>
        <v>16350</v>
      </c>
      <c r="DP11" s="12">
        <f>ВВ!DP10</f>
        <v>16350</v>
      </c>
      <c r="DQ11" s="12">
        <f>ВВ!DQ10</f>
        <v>16350</v>
      </c>
      <c r="DR11" s="12">
        <f>ВВ!DR10</f>
        <v>16350</v>
      </c>
      <c r="DS11" s="12">
        <f>ВВ!DS10</f>
        <v>16350</v>
      </c>
      <c r="DT11" s="12">
        <f>ВВ!DT10</f>
        <v>16350</v>
      </c>
      <c r="DU11" s="12">
        <f>ВВ!DU10</f>
        <v>16350</v>
      </c>
      <c r="DV11" s="12">
        <f>ВВ!DV10</f>
        <v>16350</v>
      </c>
      <c r="DW11" s="12">
        <f>ВВ!DW10</f>
        <v>16350</v>
      </c>
      <c r="DX11" s="12">
        <f>ВВ!DX10</f>
        <v>16350</v>
      </c>
      <c r="DY11" s="12">
        <f>ВВ!DY10</f>
        <v>16350</v>
      </c>
      <c r="DZ11" s="12">
        <f>ВВ!DZ10</f>
        <v>16350</v>
      </c>
      <c r="EA11" s="12">
        <f>ВВ!EA10</f>
        <v>13350</v>
      </c>
      <c r="EB11" s="12">
        <f>ВВ!EB10</f>
        <v>13350</v>
      </c>
      <c r="EC11" s="12">
        <f>ВВ!EC10</f>
        <v>13350</v>
      </c>
      <c r="ED11" s="12">
        <f>ВВ!ED10</f>
        <v>13350</v>
      </c>
      <c r="EE11" s="12">
        <f>ВВ!EE10</f>
        <v>13850</v>
      </c>
      <c r="EF11" s="12">
        <f>ВВ!EF10</f>
        <v>13850</v>
      </c>
      <c r="EG11" s="12">
        <f>ВВ!EG10</f>
        <v>13350</v>
      </c>
      <c r="EH11" s="12">
        <f>ВВ!EH10</f>
        <v>13350</v>
      </c>
      <c r="EI11" s="12">
        <f>ВВ!EI10</f>
        <v>13350</v>
      </c>
      <c r="EJ11" s="12">
        <f>ВВ!EJ10</f>
        <v>13350</v>
      </c>
      <c r="EK11" s="12">
        <f>ВВ!EK10</f>
        <v>13350</v>
      </c>
      <c r="EL11" s="12">
        <f>ВВ!EL10</f>
        <v>13850</v>
      </c>
      <c r="EM11" s="12">
        <f>ВВ!EM10</f>
        <v>13850</v>
      </c>
      <c r="EN11" s="12">
        <f>ВВ!EN10</f>
        <v>13350</v>
      </c>
      <c r="EO11" s="12">
        <f>ВВ!EO10</f>
        <v>13350</v>
      </c>
      <c r="EP11" s="12">
        <f>ВВ!EP10</f>
        <v>13350</v>
      </c>
      <c r="EQ11" s="12">
        <f>ВВ!EQ10</f>
        <v>13350</v>
      </c>
      <c r="ER11" s="12">
        <f>ВВ!ER10</f>
        <v>13350</v>
      </c>
      <c r="ES11" s="12">
        <f>ВВ!ES10</f>
        <v>13850</v>
      </c>
      <c r="ET11" s="12">
        <f>ВВ!ET10</f>
        <v>13850</v>
      </c>
      <c r="EU11" s="12">
        <f>ВВ!EU10</f>
        <v>13350</v>
      </c>
      <c r="EV11" s="12">
        <f>ВВ!EV10</f>
        <v>13350</v>
      </c>
      <c r="EW11" s="12">
        <f>ВВ!EW10</f>
        <v>13350</v>
      </c>
      <c r="EX11" s="12">
        <f>ВВ!EX10</f>
        <v>13350</v>
      </c>
      <c r="EY11" s="12">
        <f>ВВ!EY10</f>
        <v>13350</v>
      </c>
      <c r="EZ11" s="12">
        <f>ВВ!EZ10</f>
        <v>13850</v>
      </c>
      <c r="FA11" s="12">
        <f>ВВ!FA10</f>
        <v>13850</v>
      </c>
      <c r="FB11" s="12">
        <f>ВВ!FB10</f>
        <v>13350</v>
      </c>
      <c r="FC11" s="12">
        <f>ВВ!FC10</f>
        <v>13350</v>
      </c>
      <c r="FD11" s="12">
        <f>ВВ!FD10</f>
        <v>13350</v>
      </c>
      <c r="FE11" s="12">
        <f>ВВ!FE10</f>
        <v>13350</v>
      </c>
      <c r="FF11" s="12">
        <f>ВВ!FF10</f>
        <v>13350</v>
      </c>
      <c r="FG11" s="12">
        <f>ВВ!FG10</f>
        <v>13850</v>
      </c>
      <c r="FH11" s="12">
        <f>ВВ!FH10</f>
        <v>13850</v>
      </c>
      <c r="FI11" s="12">
        <f>ВВ!FI10</f>
        <v>13350</v>
      </c>
      <c r="FJ11" s="12">
        <f>ВВ!FJ10</f>
        <v>13350</v>
      </c>
      <c r="FK11" s="12">
        <f>ВВ!FK10</f>
        <v>13350</v>
      </c>
      <c r="FL11" s="12">
        <f>ВВ!FL10</f>
        <v>13350</v>
      </c>
      <c r="FM11" s="12">
        <f>ВВ!FM10</f>
        <v>13350</v>
      </c>
      <c r="FN11" s="12">
        <f>ВВ!FN10</f>
        <v>13350</v>
      </c>
      <c r="FO11" s="12">
        <f>ВВ!FO10</f>
        <v>13350</v>
      </c>
      <c r="FP11" s="12">
        <f>ВВ!FP10</f>
        <v>12350</v>
      </c>
      <c r="FQ11" s="12">
        <f>ВВ!FQ10</f>
        <v>12350</v>
      </c>
      <c r="FR11" s="12">
        <f>ВВ!FR10</f>
        <v>12350</v>
      </c>
      <c r="FS11" s="12">
        <f>ВВ!FS10</f>
        <v>12350</v>
      </c>
      <c r="FT11" s="12">
        <f>ВВ!FT10</f>
        <v>12350</v>
      </c>
      <c r="FU11" s="12">
        <f>ВВ!FU10</f>
        <v>12850</v>
      </c>
      <c r="FV11" s="12">
        <f>ВВ!FV10</f>
        <v>12850</v>
      </c>
      <c r="FW11" s="12">
        <f>ВВ!FW10</f>
        <v>11850</v>
      </c>
      <c r="FX11" s="12">
        <f>ВВ!FX10</f>
        <v>11850</v>
      </c>
      <c r="FY11" s="12">
        <f>ВВ!FY10</f>
        <v>11850</v>
      </c>
      <c r="FZ11" s="12">
        <f>ВВ!FZ10</f>
        <v>11850</v>
      </c>
      <c r="GA11" s="12">
        <f>ВВ!GA10</f>
        <v>11850</v>
      </c>
      <c r="GB11" s="12">
        <f>ВВ!GB10</f>
        <v>12350</v>
      </c>
      <c r="GC11" s="12">
        <f>ВВ!GC10</f>
        <v>12350</v>
      </c>
      <c r="GD11" s="12">
        <f>ВВ!GD10</f>
        <v>12350</v>
      </c>
      <c r="GE11" s="12">
        <f>ВВ!GE10</f>
        <v>12350</v>
      </c>
      <c r="GF11" s="12">
        <f>ВВ!GF10</f>
        <v>12350</v>
      </c>
      <c r="GG11" s="12">
        <f>ВВ!GG10</f>
        <v>12350</v>
      </c>
      <c r="GH11" s="12">
        <f>ВВ!GH10</f>
        <v>12350</v>
      </c>
      <c r="GI11" s="12">
        <f>ВВ!GI10</f>
        <v>12850</v>
      </c>
      <c r="GJ11" s="12">
        <f>ВВ!GJ10</f>
        <v>12850</v>
      </c>
      <c r="GK11" s="12">
        <f>ВВ!GK10</f>
        <v>12350</v>
      </c>
      <c r="GL11" s="12">
        <f>ВВ!GL10</f>
        <v>12350</v>
      </c>
      <c r="GM11" s="12">
        <f>ВВ!GM10</f>
        <v>12350</v>
      </c>
      <c r="GN11" s="12">
        <f>ВВ!GN10</f>
        <v>12350</v>
      </c>
      <c r="GO11" s="12">
        <f>ВВ!GO10</f>
        <v>12350</v>
      </c>
      <c r="GP11" s="12">
        <f>ВВ!GP10</f>
        <v>12850</v>
      </c>
      <c r="GQ11" s="12">
        <f>ВВ!GQ10</f>
        <v>12850</v>
      </c>
      <c r="GR11" s="12">
        <f>ВВ!GR10</f>
        <v>12350</v>
      </c>
      <c r="GS11" s="12">
        <f>ВВ!GS10</f>
        <v>12350</v>
      </c>
      <c r="GT11" s="12">
        <f>ВВ!GT10</f>
        <v>12350</v>
      </c>
      <c r="GU11" s="12">
        <f>ВВ!GU10</f>
        <v>12350</v>
      </c>
      <c r="GV11" s="12">
        <f>ВВ!GV10</f>
        <v>12350</v>
      </c>
      <c r="GW11" s="12">
        <f>ВВ!GW10</f>
        <v>12350</v>
      </c>
      <c r="GX11" s="12">
        <f>ВВ!GX10</f>
        <v>12350</v>
      </c>
      <c r="GY11" s="12">
        <f>ВВ!GY10</f>
        <v>12350</v>
      </c>
      <c r="GZ11" s="12">
        <f>ВВ!GZ10</f>
        <v>12350</v>
      </c>
      <c r="HA11" s="12">
        <f>ВВ!HA10</f>
        <v>12350</v>
      </c>
      <c r="HB11" s="12">
        <f>ВВ!HB10</f>
        <v>12350</v>
      </c>
    </row>
    <row r="12" spans="1:210" s="7" customFormat="1" ht="12" hidden="1" customHeight="1">
      <c r="A12" s="59" t="s">
        <v>70</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82"/>
      <c r="CR12" s="182"/>
      <c r="CS12" s="182"/>
      <c r="CT12" s="182"/>
      <c r="CU12" s="182"/>
      <c r="CV12" s="12"/>
      <c r="CW12" s="12"/>
      <c r="CX12" s="12"/>
      <c r="CY12" s="190"/>
      <c r="CZ12" s="190"/>
      <c r="DA12" s="190"/>
      <c r="DB12" s="190"/>
      <c r="DC12" s="190"/>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s="7" customFormat="1" ht="12" hidden="1" customHeight="1">
      <c r="A13" s="13">
        <v>1</v>
      </c>
      <c r="B13" s="12">
        <f>ВВ!B12</f>
        <v>21500</v>
      </c>
      <c r="C13" s="12">
        <f>ВВ!C12</f>
        <v>21500</v>
      </c>
      <c r="D13" s="12">
        <f>ВВ!D12</f>
        <v>21500</v>
      </c>
      <c r="E13" s="12">
        <f>ВВ!E12</f>
        <v>16900</v>
      </c>
      <c r="F13" s="12">
        <f>ВВ!F12</f>
        <v>16900</v>
      </c>
      <c r="G13" s="12">
        <f>ВВ!G12</f>
        <v>18400</v>
      </c>
      <c r="H13" s="12">
        <f>ВВ!H12</f>
        <v>18400</v>
      </c>
      <c r="I13" s="12">
        <f>ВВ!I12</f>
        <v>17400</v>
      </c>
      <c r="J13" s="12">
        <f>ВВ!J12</f>
        <v>17400</v>
      </c>
      <c r="K13" s="12">
        <f>ВВ!K12</f>
        <v>15400</v>
      </c>
      <c r="L13" s="12">
        <f>ВВ!L12</f>
        <v>17400</v>
      </c>
      <c r="M13" s="12">
        <f>ВВ!M12</f>
        <v>17400</v>
      </c>
      <c r="N13" s="12">
        <f>ВВ!N12</f>
        <v>17400</v>
      </c>
      <c r="O13" s="12">
        <f>ВВ!O12</f>
        <v>16400</v>
      </c>
      <c r="P13" s="12">
        <f>ВВ!P12</f>
        <v>16400</v>
      </c>
      <c r="Q13" s="12">
        <f>ВВ!Q12</f>
        <v>14900</v>
      </c>
      <c r="R13" s="12">
        <f>ВВ!R12</f>
        <v>13900</v>
      </c>
      <c r="S13" s="12">
        <f>ВВ!S12</f>
        <v>13900</v>
      </c>
      <c r="T13" s="12">
        <f>ВВ!T12</f>
        <v>13900</v>
      </c>
      <c r="U13" s="12">
        <f>ВВ!U12</f>
        <v>13900</v>
      </c>
      <c r="V13" s="12">
        <f>ВВ!V12</f>
        <v>13900</v>
      </c>
      <c r="W13" s="12">
        <f>ВВ!W12</f>
        <v>13900</v>
      </c>
      <c r="X13" s="12">
        <f>ВВ!X12</f>
        <v>13900</v>
      </c>
      <c r="Y13" s="12">
        <f>ВВ!Y12</f>
        <v>13250</v>
      </c>
      <c r="Z13" s="12">
        <f>ВВ!Z12</f>
        <v>13250</v>
      </c>
      <c r="AA13" s="12">
        <f>ВВ!AA12</f>
        <v>13250</v>
      </c>
      <c r="AB13" s="12">
        <f>ВВ!AB12</f>
        <v>13300</v>
      </c>
      <c r="AC13" s="12">
        <f>ВВ!AC12</f>
        <v>13300</v>
      </c>
      <c r="AD13" s="12">
        <f>ВВ!AD12</f>
        <v>13300</v>
      </c>
      <c r="AE13" s="12">
        <f>ВВ!AE12</f>
        <v>13300</v>
      </c>
      <c r="AF13" s="12">
        <f>ВВ!AF12</f>
        <v>12700</v>
      </c>
      <c r="AG13" s="12">
        <f>ВВ!AG12</f>
        <v>12700</v>
      </c>
      <c r="AH13" s="12">
        <f>ВВ!AH12</f>
        <v>12700</v>
      </c>
      <c r="AI13" s="12">
        <f>ВВ!AI12</f>
        <v>12700</v>
      </c>
      <c r="AJ13" s="12">
        <f>ВВ!AJ12</f>
        <v>12700</v>
      </c>
      <c r="AK13" s="12">
        <f>ВВ!AK12</f>
        <v>14000</v>
      </c>
      <c r="AL13" s="12">
        <f>ВВ!AL12</f>
        <v>14000</v>
      </c>
      <c r="AM13" s="12">
        <f>ВВ!AM12</f>
        <v>12700</v>
      </c>
      <c r="AN13" s="12">
        <f>ВВ!AN12</f>
        <v>12700</v>
      </c>
      <c r="AO13" s="12">
        <f>ВВ!AO12</f>
        <v>12700</v>
      </c>
      <c r="AP13" s="12">
        <f>ВВ!AP12</f>
        <v>12700</v>
      </c>
      <c r="AQ13" s="12">
        <f>ВВ!AQ12</f>
        <v>12700</v>
      </c>
      <c r="AR13" s="12">
        <f>ВВ!AR12</f>
        <v>13300</v>
      </c>
      <c r="AS13" s="12">
        <f>ВВ!AS12</f>
        <v>13300</v>
      </c>
      <c r="AT13" s="12">
        <f>ВВ!AT12</f>
        <v>13000</v>
      </c>
      <c r="AU13" s="12">
        <f>ВВ!AU12</f>
        <v>13000</v>
      </c>
      <c r="AV13" s="12">
        <f>ВВ!AV12</f>
        <v>13000</v>
      </c>
      <c r="AW13" s="12">
        <f>ВВ!AW12</f>
        <v>13000</v>
      </c>
      <c r="AX13" s="12">
        <f>ВВ!AX12</f>
        <v>13000</v>
      </c>
      <c r="AY13" s="12">
        <f>ВВ!AY12</f>
        <v>13600</v>
      </c>
      <c r="AZ13" s="12">
        <f>ВВ!AZ12</f>
        <v>13600</v>
      </c>
      <c r="BA13" s="12">
        <f>ВВ!BA12</f>
        <v>13600</v>
      </c>
      <c r="BB13" s="12">
        <f>ВВ!BB12</f>
        <v>12700</v>
      </c>
      <c r="BC13" s="12">
        <f>ВВ!BC12</f>
        <v>12700</v>
      </c>
      <c r="BD13" s="12">
        <f>ВВ!BD12</f>
        <v>12700</v>
      </c>
      <c r="BE13" s="12">
        <f>ВВ!BE12</f>
        <v>14500</v>
      </c>
      <c r="BF13" s="12">
        <f>ВВ!BF12</f>
        <v>14500</v>
      </c>
      <c r="BG13" s="12">
        <f>ВВ!BG12</f>
        <v>14500</v>
      </c>
      <c r="BH13" s="12">
        <f>ВВ!BH12</f>
        <v>13600</v>
      </c>
      <c r="BI13" s="12">
        <f>ВВ!BI12</f>
        <v>13600</v>
      </c>
      <c r="BJ13" s="12">
        <f>ВВ!BJ12</f>
        <v>13600</v>
      </c>
      <c r="BK13" s="12">
        <f>ВВ!BK12</f>
        <v>13600</v>
      </c>
      <c r="BL13" s="12">
        <f>ВВ!BL12</f>
        <v>13600</v>
      </c>
      <c r="BM13" s="12">
        <f>ВВ!BM12</f>
        <v>14500</v>
      </c>
      <c r="BN13" s="12">
        <f>ВВ!BN12</f>
        <v>14500</v>
      </c>
      <c r="BO13" s="12">
        <f>ВВ!BO12</f>
        <v>14500</v>
      </c>
      <c r="BP13" s="12">
        <f>ВВ!BP12</f>
        <v>13000</v>
      </c>
      <c r="BQ13" s="12">
        <f>ВВ!BQ12</f>
        <v>13000</v>
      </c>
      <c r="BR13" s="12">
        <f>ВВ!BR12</f>
        <v>13000</v>
      </c>
      <c r="BS13" s="12">
        <f>ВВ!BS12</f>
        <v>13000</v>
      </c>
      <c r="BT13" s="12">
        <f>ВВ!BT12</f>
        <v>13300</v>
      </c>
      <c r="BU13" s="12">
        <f>ВВ!BU12</f>
        <v>13300</v>
      </c>
      <c r="BV13" s="12">
        <f>ВВ!BV12</f>
        <v>13000</v>
      </c>
      <c r="BW13" s="12">
        <f>ВВ!BW12</f>
        <v>13000</v>
      </c>
      <c r="BX13" s="12">
        <f>ВВ!BX12</f>
        <v>13000</v>
      </c>
      <c r="BY13" s="12">
        <f>ВВ!BY12</f>
        <v>13000</v>
      </c>
      <c r="BZ13" s="12">
        <f>ВВ!BZ12</f>
        <v>13000</v>
      </c>
      <c r="CA13" s="12">
        <f>ВВ!CA12</f>
        <v>13300</v>
      </c>
      <c r="CB13" s="12">
        <f>ВВ!CB12</f>
        <v>13300</v>
      </c>
      <c r="CC13" s="12">
        <f>ВВ!CC12</f>
        <v>13000</v>
      </c>
      <c r="CD13" s="12">
        <f>ВВ!CD12</f>
        <v>13000</v>
      </c>
      <c r="CE13" s="12">
        <f>ВВ!CE12</f>
        <v>13000</v>
      </c>
      <c r="CF13" s="12">
        <f>ВВ!CF12</f>
        <v>13000</v>
      </c>
      <c r="CG13" s="12">
        <f>ВВ!CG12</f>
        <v>13000</v>
      </c>
      <c r="CH13" s="12">
        <f>ВВ!CH12</f>
        <v>13300</v>
      </c>
      <c r="CI13" s="12">
        <f>ВВ!CI12</f>
        <v>13300</v>
      </c>
      <c r="CJ13" s="12">
        <f>ВВ!CJ12</f>
        <v>13300</v>
      </c>
      <c r="CK13" s="12">
        <f>ВВ!CK12</f>
        <v>13300</v>
      </c>
      <c r="CL13" s="12">
        <f>ВВ!CL12</f>
        <v>13300</v>
      </c>
      <c r="CM13" s="12">
        <f>ВВ!CM12</f>
        <v>13300</v>
      </c>
      <c r="CN13" s="12">
        <f>ВВ!CN12</f>
        <v>13300</v>
      </c>
      <c r="CO13" s="12">
        <f>ВВ!CO12</f>
        <v>17500</v>
      </c>
      <c r="CP13" s="12">
        <f>ВВ!CP12</f>
        <v>17500</v>
      </c>
      <c r="CQ13" s="182">
        <f>ВВ!CQ12</f>
        <v>17500</v>
      </c>
      <c r="CR13" s="182">
        <f>ВВ!CR12</f>
        <v>17500</v>
      </c>
      <c r="CS13" s="182">
        <f>ВВ!CS12</f>
        <v>17500</v>
      </c>
      <c r="CT13" s="182">
        <f>ВВ!CT12</f>
        <v>17500</v>
      </c>
      <c r="CU13" s="182">
        <f>ВВ!CU12</f>
        <v>17500</v>
      </c>
      <c r="CV13" s="12">
        <f>ВВ!CV12</f>
        <v>17500</v>
      </c>
      <c r="CW13" s="12">
        <f>ВВ!CW12</f>
        <v>17500</v>
      </c>
      <c r="CX13" s="12">
        <f>ВВ!CX12</f>
        <v>19500</v>
      </c>
      <c r="CY13" s="190">
        <f>ВВ!CY12</f>
        <v>19500</v>
      </c>
      <c r="CZ13" s="190">
        <f>ВВ!CZ12</f>
        <v>19500</v>
      </c>
      <c r="DA13" s="190">
        <f>ВВ!DA12</f>
        <v>19500</v>
      </c>
      <c r="DB13" s="190">
        <f>ВВ!DB12</f>
        <v>19500</v>
      </c>
      <c r="DC13" s="190">
        <f>ВВ!DC12</f>
        <v>19500</v>
      </c>
      <c r="DD13" s="12">
        <f>ВВ!DD12</f>
        <v>19500</v>
      </c>
      <c r="DE13" s="12">
        <f>ВВ!DE12</f>
        <v>17500</v>
      </c>
      <c r="DF13" s="12">
        <f>ВВ!DF12</f>
        <v>17500</v>
      </c>
      <c r="DG13" s="12">
        <f>ВВ!DG12</f>
        <v>17500</v>
      </c>
      <c r="DH13" s="12">
        <f>ВВ!DH12</f>
        <v>17500</v>
      </c>
      <c r="DI13" s="12">
        <f>ВВ!DI12</f>
        <v>17500</v>
      </c>
      <c r="DJ13" s="12">
        <f>ВВ!DJ12</f>
        <v>17500</v>
      </c>
      <c r="DK13" s="12">
        <f>ВВ!DK12</f>
        <v>17500</v>
      </c>
      <c r="DL13" s="12">
        <f>ВВ!DL12</f>
        <v>17500</v>
      </c>
      <c r="DM13" s="12">
        <f>ВВ!DM12</f>
        <v>18500</v>
      </c>
      <c r="DN13" s="12">
        <f>ВВ!DN12</f>
        <v>18500</v>
      </c>
      <c r="DO13" s="12">
        <f>ВВ!DO12</f>
        <v>18500</v>
      </c>
      <c r="DP13" s="12">
        <f>ВВ!DP12</f>
        <v>18500</v>
      </c>
      <c r="DQ13" s="12">
        <f>ВВ!DQ12</f>
        <v>18500</v>
      </c>
      <c r="DR13" s="12">
        <f>ВВ!DR12</f>
        <v>18500</v>
      </c>
      <c r="DS13" s="12">
        <f>ВВ!DS12</f>
        <v>18500</v>
      </c>
      <c r="DT13" s="12">
        <f>ВВ!DT12</f>
        <v>18500</v>
      </c>
      <c r="DU13" s="12">
        <f>ВВ!DU12</f>
        <v>18500</v>
      </c>
      <c r="DV13" s="12">
        <f>ВВ!DV12</f>
        <v>18500</v>
      </c>
      <c r="DW13" s="12">
        <f>ВВ!DW12</f>
        <v>18500</v>
      </c>
      <c r="DX13" s="12">
        <f>ВВ!DX12</f>
        <v>18500</v>
      </c>
      <c r="DY13" s="12">
        <f>ВВ!DY12</f>
        <v>18500</v>
      </c>
      <c r="DZ13" s="12">
        <f>ВВ!DZ12</f>
        <v>18500</v>
      </c>
      <c r="EA13" s="12">
        <f>ВВ!EA12</f>
        <v>15500</v>
      </c>
      <c r="EB13" s="12">
        <f>ВВ!EB12</f>
        <v>15500</v>
      </c>
      <c r="EC13" s="12">
        <f>ВВ!EC12</f>
        <v>15500</v>
      </c>
      <c r="ED13" s="12">
        <f>ВВ!ED12</f>
        <v>15500</v>
      </c>
      <c r="EE13" s="12">
        <f>ВВ!EE12</f>
        <v>16000</v>
      </c>
      <c r="EF13" s="12">
        <f>ВВ!EF12</f>
        <v>16000</v>
      </c>
      <c r="EG13" s="12">
        <f>ВВ!EG12</f>
        <v>15500</v>
      </c>
      <c r="EH13" s="12">
        <f>ВВ!EH12</f>
        <v>15500</v>
      </c>
      <c r="EI13" s="12">
        <f>ВВ!EI12</f>
        <v>15500</v>
      </c>
      <c r="EJ13" s="12">
        <f>ВВ!EJ12</f>
        <v>15500</v>
      </c>
      <c r="EK13" s="12">
        <f>ВВ!EK12</f>
        <v>15500</v>
      </c>
      <c r="EL13" s="12">
        <f>ВВ!EL12</f>
        <v>16000</v>
      </c>
      <c r="EM13" s="12">
        <f>ВВ!EM12</f>
        <v>16000</v>
      </c>
      <c r="EN13" s="12">
        <f>ВВ!EN12</f>
        <v>15500</v>
      </c>
      <c r="EO13" s="12">
        <f>ВВ!EO12</f>
        <v>15500</v>
      </c>
      <c r="EP13" s="12">
        <f>ВВ!EP12</f>
        <v>15500</v>
      </c>
      <c r="EQ13" s="12">
        <f>ВВ!EQ12</f>
        <v>15500</v>
      </c>
      <c r="ER13" s="12">
        <f>ВВ!ER12</f>
        <v>15500</v>
      </c>
      <c r="ES13" s="12">
        <f>ВВ!ES12</f>
        <v>16000</v>
      </c>
      <c r="ET13" s="12">
        <f>ВВ!ET12</f>
        <v>16000</v>
      </c>
      <c r="EU13" s="12">
        <f>ВВ!EU12</f>
        <v>15500</v>
      </c>
      <c r="EV13" s="12">
        <f>ВВ!EV12</f>
        <v>15500</v>
      </c>
      <c r="EW13" s="12">
        <f>ВВ!EW12</f>
        <v>15500</v>
      </c>
      <c r="EX13" s="12">
        <f>ВВ!EX12</f>
        <v>15500</v>
      </c>
      <c r="EY13" s="12">
        <f>ВВ!EY12</f>
        <v>15500</v>
      </c>
      <c r="EZ13" s="12">
        <f>ВВ!EZ12</f>
        <v>16000</v>
      </c>
      <c r="FA13" s="12">
        <f>ВВ!FA12</f>
        <v>16000</v>
      </c>
      <c r="FB13" s="12">
        <f>ВВ!FB12</f>
        <v>15500</v>
      </c>
      <c r="FC13" s="12">
        <f>ВВ!FC12</f>
        <v>15500</v>
      </c>
      <c r="FD13" s="12">
        <f>ВВ!FD12</f>
        <v>15500</v>
      </c>
      <c r="FE13" s="12">
        <f>ВВ!FE12</f>
        <v>15500</v>
      </c>
      <c r="FF13" s="12">
        <f>ВВ!FF12</f>
        <v>15500</v>
      </c>
      <c r="FG13" s="12">
        <f>ВВ!FG12</f>
        <v>16000</v>
      </c>
      <c r="FH13" s="12">
        <f>ВВ!FH12</f>
        <v>16000</v>
      </c>
      <c r="FI13" s="12">
        <f>ВВ!FI12</f>
        <v>15500</v>
      </c>
      <c r="FJ13" s="12">
        <f>ВВ!FJ12</f>
        <v>15500</v>
      </c>
      <c r="FK13" s="12">
        <f>ВВ!FK12</f>
        <v>15500</v>
      </c>
      <c r="FL13" s="12">
        <f>ВВ!FL12</f>
        <v>15500</v>
      </c>
      <c r="FM13" s="12">
        <f>ВВ!FM12</f>
        <v>15500</v>
      </c>
      <c r="FN13" s="12">
        <f>ВВ!FN12</f>
        <v>15500</v>
      </c>
      <c r="FO13" s="12">
        <f>ВВ!FO12</f>
        <v>15500</v>
      </c>
      <c r="FP13" s="12">
        <f>ВВ!FP12</f>
        <v>14500</v>
      </c>
      <c r="FQ13" s="12">
        <f>ВВ!FQ12</f>
        <v>14500</v>
      </c>
      <c r="FR13" s="12">
        <f>ВВ!FR12</f>
        <v>14500</v>
      </c>
      <c r="FS13" s="12">
        <f>ВВ!FS12</f>
        <v>14500</v>
      </c>
      <c r="FT13" s="12">
        <f>ВВ!FT12</f>
        <v>14500</v>
      </c>
      <c r="FU13" s="12">
        <f>ВВ!FU12</f>
        <v>15000</v>
      </c>
      <c r="FV13" s="12">
        <f>ВВ!FV12</f>
        <v>15000</v>
      </c>
      <c r="FW13" s="12">
        <f>ВВ!FW12</f>
        <v>14000</v>
      </c>
      <c r="FX13" s="12">
        <f>ВВ!FX12</f>
        <v>14000</v>
      </c>
      <c r="FY13" s="12">
        <f>ВВ!FY12</f>
        <v>14000</v>
      </c>
      <c r="FZ13" s="12">
        <f>ВВ!FZ12</f>
        <v>14000</v>
      </c>
      <c r="GA13" s="12">
        <f>ВВ!GA12</f>
        <v>14000</v>
      </c>
      <c r="GB13" s="12">
        <f>ВВ!GB12</f>
        <v>14500</v>
      </c>
      <c r="GC13" s="12">
        <f>ВВ!GC12</f>
        <v>14500</v>
      </c>
      <c r="GD13" s="12">
        <f>ВВ!GD12</f>
        <v>14500</v>
      </c>
      <c r="GE13" s="12">
        <f>ВВ!GE12</f>
        <v>14500</v>
      </c>
      <c r="GF13" s="12">
        <f>ВВ!GF12</f>
        <v>14500</v>
      </c>
      <c r="GG13" s="12">
        <f>ВВ!GG12</f>
        <v>14500</v>
      </c>
      <c r="GH13" s="12">
        <f>ВВ!GH12</f>
        <v>14500</v>
      </c>
      <c r="GI13" s="12">
        <f>ВВ!GI12</f>
        <v>15000</v>
      </c>
      <c r="GJ13" s="12">
        <f>ВВ!GJ12</f>
        <v>15000</v>
      </c>
      <c r="GK13" s="12">
        <f>ВВ!GK12</f>
        <v>14500</v>
      </c>
      <c r="GL13" s="12">
        <f>ВВ!GL12</f>
        <v>14500</v>
      </c>
      <c r="GM13" s="12">
        <f>ВВ!GM12</f>
        <v>14500</v>
      </c>
      <c r="GN13" s="12">
        <f>ВВ!GN12</f>
        <v>14500</v>
      </c>
      <c r="GO13" s="12">
        <f>ВВ!GO12</f>
        <v>14500</v>
      </c>
      <c r="GP13" s="12">
        <f>ВВ!GP12</f>
        <v>15000</v>
      </c>
      <c r="GQ13" s="12">
        <f>ВВ!GQ12</f>
        <v>15000</v>
      </c>
      <c r="GR13" s="12">
        <f>ВВ!GR12</f>
        <v>14500</v>
      </c>
      <c r="GS13" s="12">
        <f>ВВ!GS12</f>
        <v>14500</v>
      </c>
      <c r="GT13" s="12">
        <f>ВВ!GT12</f>
        <v>14500</v>
      </c>
      <c r="GU13" s="12">
        <f>ВВ!GU12</f>
        <v>14500</v>
      </c>
      <c r="GV13" s="12">
        <f>ВВ!GV12</f>
        <v>14500</v>
      </c>
      <c r="GW13" s="12">
        <f>ВВ!GW12</f>
        <v>14500</v>
      </c>
      <c r="GX13" s="12">
        <f>ВВ!GX12</f>
        <v>14500</v>
      </c>
      <c r="GY13" s="12">
        <f>ВВ!GY12</f>
        <v>14500</v>
      </c>
      <c r="GZ13" s="12">
        <f>ВВ!GZ12</f>
        <v>14500</v>
      </c>
      <c r="HA13" s="12">
        <f>ВВ!HA12</f>
        <v>14500</v>
      </c>
      <c r="HB13" s="12">
        <f>ВВ!HB12</f>
        <v>14500</v>
      </c>
    </row>
    <row r="14" spans="1:210" s="7" customFormat="1" ht="12" hidden="1" customHeight="1">
      <c r="A14" s="13">
        <v>2</v>
      </c>
      <c r="B14" s="12">
        <f>ВВ!B13</f>
        <v>23450</v>
      </c>
      <c r="C14" s="12">
        <f>ВВ!C13</f>
        <v>23450</v>
      </c>
      <c r="D14" s="12">
        <f>ВВ!D13</f>
        <v>23450</v>
      </c>
      <c r="E14" s="12">
        <f>ВВ!E13</f>
        <v>18850</v>
      </c>
      <c r="F14" s="12">
        <f>ВВ!F13</f>
        <v>18850</v>
      </c>
      <c r="G14" s="12">
        <f>ВВ!G13</f>
        <v>20350</v>
      </c>
      <c r="H14" s="12">
        <f>ВВ!H13</f>
        <v>20350</v>
      </c>
      <c r="I14" s="12">
        <f>ВВ!I13</f>
        <v>19350</v>
      </c>
      <c r="J14" s="12">
        <f>ВВ!J13</f>
        <v>19350</v>
      </c>
      <c r="K14" s="12">
        <f>ВВ!K13</f>
        <v>17350</v>
      </c>
      <c r="L14" s="12">
        <f>ВВ!L13</f>
        <v>19350</v>
      </c>
      <c r="M14" s="12">
        <f>ВВ!M13</f>
        <v>19350</v>
      </c>
      <c r="N14" s="12">
        <f>ВВ!N13</f>
        <v>19350</v>
      </c>
      <c r="O14" s="12">
        <f>ВВ!O13</f>
        <v>18350</v>
      </c>
      <c r="P14" s="12">
        <f>ВВ!P13</f>
        <v>18350</v>
      </c>
      <c r="Q14" s="12">
        <f>ВВ!Q13</f>
        <v>16850</v>
      </c>
      <c r="R14" s="12">
        <f>ВВ!R13</f>
        <v>15850</v>
      </c>
      <c r="S14" s="12">
        <f>ВВ!S13</f>
        <v>15850</v>
      </c>
      <c r="T14" s="12">
        <f>ВВ!T13</f>
        <v>15850</v>
      </c>
      <c r="U14" s="12">
        <f>ВВ!U13</f>
        <v>15850</v>
      </c>
      <c r="V14" s="12">
        <f>ВВ!V13</f>
        <v>15850</v>
      </c>
      <c r="W14" s="12">
        <f>ВВ!W13</f>
        <v>15850</v>
      </c>
      <c r="X14" s="12">
        <f>ВВ!X13</f>
        <v>15850</v>
      </c>
      <c r="Y14" s="12">
        <f>ВВ!Y13</f>
        <v>15200</v>
      </c>
      <c r="Z14" s="12">
        <f>ВВ!Z13</f>
        <v>15200</v>
      </c>
      <c r="AA14" s="12">
        <f>ВВ!AA13</f>
        <v>15200</v>
      </c>
      <c r="AB14" s="12">
        <f>ВВ!AB13</f>
        <v>15150</v>
      </c>
      <c r="AC14" s="12">
        <f>ВВ!AC13</f>
        <v>15150</v>
      </c>
      <c r="AD14" s="12">
        <f>ВВ!AD13</f>
        <v>15150</v>
      </c>
      <c r="AE14" s="12">
        <f>ВВ!AE13</f>
        <v>15150</v>
      </c>
      <c r="AF14" s="12">
        <f>ВВ!AF13</f>
        <v>14550</v>
      </c>
      <c r="AG14" s="12">
        <f>ВВ!AG13</f>
        <v>14550</v>
      </c>
      <c r="AH14" s="12">
        <f>ВВ!AH13</f>
        <v>14550</v>
      </c>
      <c r="AI14" s="12">
        <f>ВВ!AI13</f>
        <v>14550</v>
      </c>
      <c r="AJ14" s="12">
        <f>ВВ!AJ13</f>
        <v>14550</v>
      </c>
      <c r="AK14" s="12">
        <f>ВВ!AK13</f>
        <v>15850</v>
      </c>
      <c r="AL14" s="12">
        <f>ВВ!AL13</f>
        <v>15850</v>
      </c>
      <c r="AM14" s="12">
        <f>ВВ!AM13</f>
        <v>14550</v>
      </c>
      <c r="AN14" s="12">
        <f>ВВ!AN13</f>
        <v>14550</v>
      </c>
      <c r="AO14" s="12">
        <f>ВВ!AO13</f>
        <v>14550</v>
      </c>
      <c r="AP14" s="12">
        <f>ВВ!AP13</f>
        <v>14550</v>
      </c>
      <c r="AQ14" s="12">
        <f>ВВ!AQ13</f>
        <v>14550</v>
      </c>
      <c r="AR14" s="12">
        <f>ВВ!AR13</f>
        <v>15150</v>
      </c>
      <c r="AS14" s="12">
        <f>ВВ!AS13</f>
        <v>15150</v>
      </c>
      <c r="AT14" s="12">
        <f>ВВ!AT13</f>
        <v>14850</v>
      </c>
      <c r="AU14" s="12">
        <f>ВВ!AU13</f>
        <v>14850</v>
      </c>
      <c r="AV14" s="12">
        <f>ВВ!AV13</f>
        <v>14850</v>
      </c>
      <c r="AW14" s="12">
        <f>ВВ!AW13</f>
        <v>14850</v>
      </c>
      <c r="AX14" s="12">
        <f>ВВ!AX13</f>
        <v>14850</v>
      </c>
      <c r="AY14" s="12">
        <f>ВВ!AY13</f>
        <v>15450</v>
      </c>
      <c r="AZ14" s="12">
        <f>ВВ!AZ13</f>
        <v>15450</v>
      </c>
      <c r="BA14" s="12">
        <f>ВВ!BA13</f>
        <v>15450</v>
      </c>
      <c r="BB14" s="12">
        <f>ВВ!BB13</f>
        <v>14550</v>
      </c>
      <c r="BC14" s="12">
        <f>ВВ!BC13</f>
        <v>14550</v>
      </c>
      <c r="BD14" s="12">
        <f>ВВ!BD13</f>
        <v>14550</v>
      </c>
      <c r="BE14" s="12">
        <f>ВВ!BE13</f>
        <v>16350</v>
      </c>
      <c r="BF14" s="12">
        <f>ВВ!BF13</f>
        <v>16350</v>
      </c>
      <c r="BG14" s="12">
        <f>ВВ!BG13</f>
        <v>16350</v>
      </c>
      <c r="BH14" s="12">
        <f>ВВ!BH13</f>
        <v>15450</v>
      </c>
      <c r="BI14" s="12">
        <f>ВВ!BI13</f>
        <v>15450</v>
      </c>
      <c r="BJ14" s="12">
        <f>ВВ!BJ13</f>
        <v>15450</v>
      </c>
      <c r="BK14" s="12">
        <f>ВВ!BK13</f>
        <v>15450</v>
      </c>
      <c r="BL14" s="12">
        <f>ВВ!BL13</f>
        <v>15450</v>
      </c>
      <c r="BM14" s="12">
        <f>ВВ!BM13</f>
        <v>16350</v>
      </c>
      <c r="BN14" s="12">
        <f>ВВ!BN13</f>
        <v>16350</v>
      </c>
      <c r="BO14" s="12">
        <f>ВВ!BO13</f>
        <v>16350</v>
      </c>
      <c r="BP14" s="12">
        <f>ВВ!BP13</f>
        <v>14850</v>
      </c>
      <c r="BQ14" s="12">
        <f>ВВ!BQ13</f>
        <v>14850</v>
      </c>
      <c r="BR14" s="12">
        <f>ВВ!BR13</f>
        <v>14850</v>
      </c>
      <c r="BS14" s="12">
        <f>ВВ!BS13</f>
        <v>14850</v>
      </c>
      <c r="BT14" s="12">
        <f>ВВ!BT13</f>
        <v>15150</v>
      </c>
      <c r="BU14" s="12">
        <f>ВВ!BU13</f>
        <v>15150</v>
      </c>
      <c r="BV14" s="12">
        <f>ВВ!BV13</f>
        <v>14850</v>
      </c>
      <c r="BW14" s="12">
        <f>ВВ!BW13</f>
        <v>14850</v>
      </c>
      <c r="BX14" s="12">
        <f>ВВ!BX13</f>
        <v>14850</v>
      </c>
      <c r="BY14" s="12">
        <f>ВВ!BY13</f>
        <v>14850</v>
      </c>
      <c r="BZ14" s="12">
        <f>ВВ!BZ13</f>
        <v>14850</v>
      </c>
      <c r="CA14" s="12">
        <f>ВВ!CA13</f>
        <v>15150</v>
      </c>
      <c r="CB14" s="12">
        <f>ВВ!CB13</f>
        <v>15150</v>
      </c>
      <c r="CC14" s="12">
        <f>ВВ!CC13</f>
        <v>14850</v>
      </c>
      <c r="CD14" s="12">
        <f>ВВ!CD13</f>
        <v>14850</v>
      </c>
      <c r="CE14" s="12">
        <f>ВВ!CE13</f>
        <v>14850</v>
      </c>
      <c r="CF14" s="12">
        <f>ВВ!CF13</f>
        <v>14850</v>
      </c>
      <c r="CG14" s="12">
        <f>ВВ!CG13</f>
        <v>14850</v>
      </c>
      <c r="CH14" s="12">
        <f>ВВ!CH13</f>
        <v>15150</v>
      </c>
      <c r="CI14" s="12">
        <f>ВВ!CI13</f>
        <v>15150</v>
      </c>
      <c r="CJ14" s="12">
        <f>ВВ!CJ13</f>
        <v>15150</v>
      </c>
      <c r="CK14" s="12">
        <f>ВВ!CK13</f>
        <v>15150</v>
      </c>
      <c r="CL14" s="12">
        <f>ВВ!CL13</f>
        <v>15150</v>
      </c>
      <c r="CM14" s="12">
        <f>ВВ!CM13</f>
        <v>15150</v>
      </c>
      <c r="CN14" s="12">
        <f>ВВ!CN13</f>
        <v>15150</v>
      </c>
      <c r="CO14" s="12">
        <f>ВВ!CO13</f>
        <v>19350</v>
      </c>
      <c r="CP14" s="12">
        <f>ВВ!CP13</f>
        <v>19350</v>
      </c>
      <c r="CQ14" s="182">
        <f>ВВ!CQ13</f>
        <v>19350</v>
      </c>
      <c r="CR14" s="182">
        <f>ВВ!CR13</f>
        <v>19350</v>
      </c>
      <c r="CS14" s="182">
        <f>ВВ!CS13</f>
        <v>19350</v>
      </c>
      <c r="CT14" s="182">
        <f>ВВ!CT13</f>
        <v>19350</v>
      </c>
      <c r="CU14" s="182">
        <f>ВВ!CU13</f>
        <v>19350</v>
      </c>
      <c r="CV14" s="12">
        <f>ВВ!CV13</f>
        <v>19350</v>
      </c>
      <c r="CW14" s="12">
        <f>ВВ!CW13</f>
        <v>19350</v>
      </c>
      <c r="CX14" s="12">
        <f>ВВ!CX13</f>
        <v>21350</v>
      </c>
      <c r="CY14" s="190">
        <f>ВВ!CY13</f>
        <v>21350</v>
      </c>
      <c r="CZ14" s="190">
        <f>ВВ!CZ13</f>
        <v>21350</v>
      </c>
      <c r="DA14" s="190">
        <f>ВВ!DA13</f>
        <v>21350</v>
      </c>
      <c r="DB14" s="190">
        <f>ВВ!DB13</f>
        <v>21350</v>
      </c>
      <c r="DC14" s="190">
        <f>ВВ!DC13</f>
        <v>21350</v>
      </c>
      <c r="DD14" s="12">
        <f>ВВ!DD13</f>
        <v>21350</v>
      </c>
      <c r="DE14" s="12">
        <f>ВВ!DE13</f>
        <v>19350</v>
      </c>
      <c r="DF14" s="12">
        <f>ВВ!DF13</f>
        <v>19350</v>
      </c>
      <c r="DG14" s="12">
        <f>ВВ!DG13</f>
        <v>19350</v>
      </c>
      <c r="DH14" s="12">
        <f>ВВ!DH13</f>
        <v>19350</v>
      </c>
      <c r="DI14" s="12">
        <f>ВВ!DI13</f>
        <v>19350</v>
      </c>
      <c r="DJ14" s="12">
        <f>ВВ!DJ13</f>
        <v>19350</v>
      </c>
      <c r="DK14" s="12">
        <f>ВВ!DK13</f>
        <v>19350</v>
      </c>
      <c r="DL14" s="12">
        <f>ВВ!DL13</f>
        <v>19350</v>
      </c>
      <c r="DM14" s="12">
        <f>ВВ!DM13</f>
        <v>20350</v>
      </c>
      <c r="DN14" s="12">
        <f>ВВ!DN13</f>
        <v>20350</v>
      </c>
      <c r="DO14" s="12">
        <f>ВВ!DO13</f>
        <v>20350</v>
      </c>
      <c r="DP14" s="12">
        <f>ВВ!DP13</f>
        <v>20350</v>
      </c>
      <c r="DQ14" s="12">
        <f>ВВ!DQ13</f>
        <v>20350</v>
      </c>
      <c r="DR14" s="12">
        <f>ВВ!DR13</f>
        <v>20350</v>
      </c>
      <c r="DS14" s="12">
        <f>ВВ!DS13</f>
        <v>20350</v>
      </c>
      <c r="DT14" s="12">
        <f>ВВ!DT13</f>
        <v>20350</v>
      </c>
      <c r="DU14" s="12">
        <f>ВВ!DU13</f>
        <v>20350</v>
      </c>
      <c r="DV14" s="12">
        <f>ВВ!DV13</f>
        <v>20350</v>
      </c>
      <c r="DW14" s="12">
        <f>ВВ!DW13</f>
        <v>20350</v>
      </c>
      <c r="DX14" s="12">
        <f>ВВ!DX13</f>
        <v>20350</v>
      </c>
      <c r="DY14" s="12">
        <f>ВВ!DY13</f>
        <v>20350</v>
      </c>
      <c r="DZ14" s="12">
        <f>ВВ!DZ13</f>
        <v>20350</v>
      </c>
      <c r="EA14" s="12">
        <f>ВВ!EA13</f>
        <v>17350</v>
      </c>
      <c r="EB14" s="12">
        <f>ВВ!EB13</f>
        <v>17350</v>
      </c>
      <c r="EC14" s="12">
        <f>ВВ!EC13</f>
        <v>17350</v>
      </c>
      <c r="ED14" s="12">
        <f>ВВ!ED13</f>
        <v>17350</v>
      </c>
      <c r="EE14" s="12">
        <f>ВВ!EE13</f>
        <v>17850</v>
      </c>
      <c r="EF14" s="12">
        <f>ВВ!EF13</f>
        <v>17850</v>
      </c>
      <c r="EG14" s="12">
        <f>ВВ!EG13</f>
        <v>17350</v>
      </c>
      <c r="EH14" s="12">
        <f>ВВ!EH13</f>
        <v>17350</v>
      </c>
      <c r="EI14" s="12">
        <f>ВВ!EI13</f>
        <v>17350</v>
      </c>
      <c r="EJ14" s="12">
        <f>ВВ!EJ13</f>
        <v>17350</v>
      </c>
      <c r="EK14" s="12">
        <f>ВВ!EK13</f>
        <v>17350</v>
      </c>
      <c r="EL14" s="12">
        <f>ВВ!EL13</f>
        <v>17850</v>
      </c>
      <c r="EM14" s="12">
        <f>ВВ!EM13</f>
        <v>17850</v>
      </c>
      <c r="EN14" s="12">
        <f>ВВ!EN13</f>
        <v>17350</v>
      </c>
      <c r="EO14" s="12">
        <f>ВВ!EO13</f>
        <v>17350</v>
      </c>
      <c r="EP14" s="12">
        <f>ВВ!EP13</f>
        <v>17350</v>
      </c>
      <c r="EQ14" s="12">
        <f>ВВ!EQ13</f>
        <v>17350</v>
      </c>
      <c r="ER14" s="12">
        <f>ВВ!ER13</f>
        <v>17350</v>
      </c>
      <c r="ES14" s="12">
        <f>ВВ!ES13</f>
        <v>17850</v>
      </c>
      <c r="ET14" s="12">
        <f>ВВ!ET13</f>
        <v>17850</v>
      </c>
      <c r="EU14" s="12">
        <f>ВВ!EU13</f>
        <v>17350</v>
      </c>
      <c r="EV14" s="12">
        <f>ВВ!EV13</f>
        <v>17350</v>
      </c>
      <c r="EW14" s="12">
        <f>ВВ!EW13</f>
        <v>17350</v>
      </c>
      <c r="EX14" s="12">
        <f>ВВ!EX13</f>
        <v>17350</v>
      </c>
      <c r="EY14" s="12">
        <f>ВВ!EY13</f>
        <v>17350</v>
      </c>
      <c r="EZ14" s="12">
        <f>ВВ!EZ13</f>
        <v>17850</v>
      </c>
      <c r="FA14" s="12">
        <f>ВВ!FA13</f>
        <v>17850</v>
      </c>
      <c r="FB14" s="12">
        <f>ВВ!FB13</f>
        <v>17350</v>
      </c>
      <c r="FC14" s="12">
        <f>ВВ!FC13</f>
        <v>17350</v>
      </c>
      <c r="FD14" s="12">
        <f>ВВ!FD13</f>
        <v>17350</v>
      </c>
      <c r="FE14" s="12">
        <f>ВВ!FE13</f>
        <v>17350</v>
      </c>
      <c r="FF14" s="12">
        <f>ВВ!FF13</f>
        <v>17350</v>
      </c>
      <c r="FG14" s="12">
        <f>ВВ!FG13</f>
        <v>17850</v>
      </c>
      <c r="FH14" s="12">
        <f>ВВ!FH13</f>
        <v>17850</v>
      </c>
      <c r="FI14" s="12">
        <f>ВВ!FI13</f>
        <v>17350</v>
      </c>
      <c r="FJ14" s="12">
        <f>ВВ!FJ13</f>
        <v>17350</v>
      </c>
      <c r="FK14" s="12">
        <f>ВВ!FK13</f>
        <v>17350</v>
      </c>
      <c r="FL14" s="12">
        <f>ВВ!FL13</f>
        <v>17350</v>
      </c>
      <c r="FM14" s="12">
        <f>ВВ!FM13</f>
        <v>17350</v>
      </c>
      <c r="FN14" s="12">
        <f>ВВ!FN13</f>
        <v>17350</v>
      </c>
      <c r="FO14" s="12">
        <f>ВВ!FO13</f>
        <v>17350</v>
      </c>
      <c r="FP14" s="12">
        <f>ВВ!FP13</f>
        <v>16350</v>
      </c>
      <c r="FQ14" s="12">
        <f>ВВ!FQ13</f>
        <v>16350</v>
      </c>
      <c r="FR14" s="12">
        <f>ВВ!FR13</f>
        <v>16350</v>
      </c>
      <c r="FS14" s="12">
        <f>ВВ!FS13</f>
        <v>16350</v>
      </c>
      <c r="FT14" s="12">
        <f>ВВ!FT13</f>
        <v>16350</v>
      </c>
      <c r="FU14" s="12">
        <f>ВВ!FU13</f>
        <v>16850</v>
      </c>
      <c r="FV14" s="12">
        <f>ВВ!FV13</f>
        <v>16850</v>
      </c>
      <c r="FW14" s="12">
        <f>ВВ!FW13</f>
        <v>15850</v>
      </c>
      <c r="FX14" s="12">
        <f>ВВ!FX13</f>
        <v>15850</v>
      </c>
      <c r="FY14" s="12">
        <f>ВВ!FY13</f>
        <v>15850</v>
      </c>
      <c r="FZ14" s="12">
        <f>ВВ!FZ13</f>
        <v>15850</v>
      </c>
      <c r="GA14" s="12">
        <f>ВВ!GA13</f>
        <v>15850</v>
      </c>
      <c r="GB14" s="12">
        <f>ВВ!GB13</f>
        <v>16350</v>
      </c>
      <c r="GC14" s="12">
        <f>ВВ!GC13</f>
        <v>16350</v>
      </c>
      <c r="GD14" s="12">
        <f>ВВ!GD13</f>
        <v>16350</v>
      </c>
      <c r="GE14" s="12">
        <f>ВВ!GE13</f>
        <v>16350</v>
      </c>
      <c r="GF14" s="12">
        <f>ВВ!GF13</f>
        <v>16350</v>
      </c>
      <c r="GG14" s="12">
        <f>ВВ!GG13</f>
        <v>16350</v>
      </c>
      <c r="GH14" s="12">
        <f>ВВ!GH13</f>
        <v>16350</v>
      </c>
      <c r="GI14" s="12">
        <f>ВВ!GI13</f>
        <v>16850</v>
      </c>
      <c r="GJ14" s="12">
        <f>ВВ!GJ13</f>
        <v>16850</v>
      </c>
      <c r="GK14" s="12">
        <f>ВВ!GK13</f>
        <v>16350</v>
      </c>
      <c r="GL14" s="12">
        <f>ВВ!GL13</f>
        <v>16350</v>
      </c>
      <c r="GM14" s="12">
        <f>ВВ!GM13</f>
        <v>16350</v>
      </c>
      <c r="GN14" s="12">
        <f>ВВ!GN13</f>
        <v>16350</v>
      </c>
      <c r="GO14" s="12">
        <f>ВВ!GO13</f>
        <v>16350</v>
      </c>
      <c r="GP14" s="12">
        <f>ВВ!GP13</f>
        <v>16850</v>
      </c>
      <c r="GQ14" s="12">
        <f>ВВ!GQ13</f>
        <v>16850</v>
      </c>
      <c r="GR14" s="12">
        <f>ВВ!GR13</f>
        <v>16350</v>
      </c>
      <c r="GS14" s="12">
        <f>ВВ!GS13</f>
        <v>16350</v>
      </c>
      <c r="GT14" s="12">
        <f>ВВ!GT13</f>
        <v>16350</v>
      </c>
      <c r="GU14" s="12">
        <f>ВВ!GU13</f>
        <v>16350</v>
      </c>
      <c r="GV14" s="12">
        <f>ВВ!GV13</f>
        <v>16350</v>
      </c>
      <c r="GW14" s="12">
        <f>ВВ!GW13</f>
        <v>16350</v>
      </c>
      <c r="GX14" s="12">
        <f>ВВ!GX13</f>
        <v>16350</v>
      </c>
      <c r="GY14" s="12">
        <f>ВВ!GY13</f>
        <v>16350</v>
      </c>
      <c r="GZ14" s="12">
        <f>ВВ!GZ13</f>
        <v>16350</v>
      </c>
      <c r="HA14" s="12">
        <f>ВВ!HA13</f>
        <v>16350</v>
      </c>
      <c r="HB14" s="12">
        <f>ВВ!HB13</f>
        <v>16350</v>
      </c>
    </row>
    <row r="15" spans="1:210" s="7" customFormat="1" ht="12" hidden="1" customHeight="1">
      <c r="A15" s="12" t="s">
        <v>71</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82"/>
      <c r="CR15" s="182"/>
      <c r="CS15" s="182"/>
      <c r="CT15" s="182"/>
      <c r="CU15" s="182"/>
      <c r="CV15" s="12"/>
      <c r="CW15" s="12"/>
      <c r="CX15" s="12"/>
      <c r="CY15" s="190"/>
      <c r="CZ15" s="190"/>
      <c r="DA15" s="190"/>
      <c r="DB15" s="190"/>
      <c r="DC15" s="190"/>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7" customFormat="1" ht="12" hidden="1" customHeight="1">
      <c r="A16" s="13">
        <v>1</v>
      </c>
      <c r="B16" s="12">
        <f>ВВ!B15</f>
        <v>24000</v>
      </c>
      <c r="C16" s="12">
        <f>ВВ!C15</f>
        <v>24000</v>
      </c>
      <c r="D16" s="12">
        <f>ВВ!D15</f>
        <v>24000</v>
      </c>
      <c r="E16" s="12">
        <f>ВВ!E15</f>
        <v>17700</v>
      </c>
      <c r="F16" s="12">
        <f>ВВ!F15</f>
        <v>17700</v>
      </c>
      <c r="G16" s="12">
        <f>ВВ!G15</f>
        <v>19200</v>
      </c>
      <c r="H16" s="12">
        <f>ВВ!H15</f>
        <v>19200</v>
      </c>
      <c r="I16" s="12">
        <f>ВВ!I15</f>
        <v>18200</v>
      </c>
      <c r="J16" s="12">
        <f>ВВ!J15</f>
        <v>18200</v>
      </c>
      <c r="K16" s="12">
        <f>ВВ!K15</f>
        <v>16200</v>
      </c>
      <c r="L16" s="12">
        <f>ВВ!L15</f>
        <v>18200</v>
      </c>
      <c r="M16" s="12">
        <f>ВВ!M15</f>
        <v>18200</v>
      </c>
      <c r="N16" s="12">
        <f>ВВ!N15</f>
        <v>18200</v>
      </c>
      <c r="O16" s="12">
        <f>ВВ!O15</f>
        <v>17200</v>
      </c>
      <c r="P16" s="12">
        <f>ВВ!P15</f>
        <v>17200</v>
      </c>
      <c r="Q16" s="12">
        <f>ВВ!Q15</f>
        <v>15700</v>
      </c>
      <c r="R16" s="12">
        <f>ВВ!R15</f>
        <v>14700</v>
      </c>
      <c r="S16" s="12">
        <f>ВВ!S15</f>
        <v>14700</v>
      </c>
      <c r="T16" s="12">
        <f>ВВ!T15</f>
        <v>14700</v>
      </c>
      <c r="U16" s="12">
        <f>ВВ!U15</f>
        <v>14700</v>
      </c>
      <c r="V16" s="12">
        <f>ВВ!V15</f>
        <v>14700</v>
      </c>
      <c r="W16" s="12">
        <f>ВВ!W15</f>
        <v>14700</v>
      </c>
      <c r="X16" s="12">
        <f>ВВ!X15</f>
        <v>14700</v>
      </c>
      <c r="Y16" s="12">
        <f>ВВ!Y15</f>
        <v>14050</v>
      </c>
      <c r="Z16" s="12">
        <f>ВВ!Z15</f>
        <v>14050</v>
      </c>
      <c r="AA16" s="12">
        <f>ВВ!AA15</f>
        <v>14050</v>
      </c>
      <c r="AB16" s="12">
        <f>ВВ!AB15</f>
        <v>14800</v>
      </c>
      <c r="AC16" s="12">
        <f>ВВ!AC15</f>
        <v>14800</v>
      </c>
      <c r="AD16" s="12">
        <f>ВВ!AD15</f>
        <v>14800</v>
      </c>
      <c r="AE16" s="12">
        <f>ВВ!AE15</f>
        <v>14800</v>
      </c>
      <c r="AF16" s="12">
        <f>ВВ!AF15</f>
        <v>14200</v>
      </c>
      <c r="AG16" s="12">
        <f>ВВ!AG15</f>
        <v>14200</v>
      </c>
      <c r="AH16" s="12">
        <f>ВВ!AH15</f>
        <v>14200</v>
      </c>
      <c r="AI16" s="12">
        <f>ВВ!AI15</f>
        <v>14200</v>
      </c>
      <c r="AJ16" s="12">
        <f>ВВ!AJ15</f>
        <v>14200</v>
      </c>
      <c r="AK16" s="12">
        <f>ВВ!AK15</f>
        <v>15500</v>
      </c>
      <c r="AL16" s="12">
        <f>ВВ!AL15</f>
        <v>15500</v>
      </c>
      <c r="AM16" s="12">
        <f>ВВ!AM15</f>
        <v>14200</v>
      </c>
      <c r="AN16" s="12">
        <f>ВВ!AN15</f>
        <v>14200</v>
      </c>
      <c r="AO16" s="12">
        <f>ВВ!AO15</f>
        <v>14200</v>
      </c>
      <c r="AP16" s="12">
        <f>ВВ!AP15</f>
        <v>14200</v>
      </c>
      <c r="AQ16" s="12">
        <f>ВВ!AQ15</f>
        <v>14200</v>
      </c>
      <c r="AR16" s="12">
        <f>ВВ!AR15</f>
        <v>14800</v>
      </c>
      <c r="AS16" s="12">
        <f>ВВ!AS15</f>
        <v>14800</v>
      </c>
      <c r="AT16" s="12">
        <f>ВВ!AT15</f>
        <v>14500</v>
      </c>
      <c r="AU16" s="12">
        <f>ВВ!AU15</f>
        <v>14500</v>
      </c>
      <c r="AV16" s="12">
        <f>ВВ!AV15</f>
        <v>14500</v>
      </c>
      <c r="AW16" s="12">
        <f>ВВ!AW15</f>
        <v>14500</v>
      </c>
      <c r="AX16" s="12">
        <f>ВВ!AX15</f>
        <v>14500</v>
      </c>
      <c r="AY16" s="12">
        <f>ВВ!AY15</f>
        <v>15100</v>
      </c>
      <c r="AZ16" s="12">
        <f>ВВ!AZ15</f>
        <v>15100</v>
      </c>
      <c r="BA16" s="12">
        <f>ВВ!BA15</f>
        <v>15100</v>
      </c>
      <c r="BB16" s="12">
        <f>ВВ!BB15</f>
        <v>14200</v>
      </c>
      <c r="BC16" s="12">
        <f>ВВ!BC15</f>
        <v>14200</v>
      </c>
      <c r="BD16" s="12">
        <f>ВВ!BD15</f>
        <v>14200</v>
      </c>
      <c r="BE16" s="12">
        <f>ВВ!BE15</f>
        <v>16000</v>
      </c>
      <c r="BF16" s="12">
        <f>ВВ!BF15</f>
        <v>16000</v>
      </c>
      <c r="BG16" s="12">
        <f>ВВ!BG15</f>
        <v>16000</v>
      </c>
      <c r="BH16" s="12">
        <f>ВВ!BH15</f>
        <v>15100</v>
      </c>
      <c r="BI16" s="12">
        <f>ВВ!BI15</f>
        <v>15100</v>
      </c>
      <c r="BJ16" s="12">
        <f>ВВ!BJ15</f>
        <v>15100</v>
      </c>
      <c r="BK16" s="12">
        <f>ВВ!BK15</f>
        <v>15100</v>
      </c>
      <c r="BL16" s="12">
        <f>ВВ!BL15</f>
        <v>15100</v>
      </c>
      <c r="BM16" s="12">
        <f>ВВ!BM15</f>
        <v>16000</v>
      </c>
      <c r="BN16" s="12">
        <f>ВВ!BN15</f>
        <v>16000</v>
      </c>
      <c r="BO16" s="12">
        <f>ВВ!BO15</f>
        <v>16000</v>
      </c>
      <c r="BP16" s="12">
        <f>ВВ!BP15</f>
        <v>14500</v>
      </c>
      <c r="BQ16" s="12">
        <f>ВВ!BQ15</f>
        <v>14500</v>
      </c>
      <c r="BR16" s="12">
        <f>ВВ!BR15</f>
        <v>14500</v>
      </c>
      <c r="BS16" s="12">
        <f>ВВ!BS15</f>
        <v>14500</v>
      </c>
      <c r="BT16" s="12">
        <f>ВВ!BT15</f>
        <v>14800</v>
      </c>
      <c r="BU16" s="12">
        <f>ВВ!BU15</f>
        <v>14800</v>
      </c>
      <c r="BV16" s="12">
        <f>ВВ!BV15</f>
        <v>14500</v>
      </c>
      <c r="BW16" s="12">
        <f>ВВ!BW15</f>
        <v>14500</v>
      </c>
      <c r="BX16" s="12">
        <f>ВВ!BX15</f>
        <v>14500</v>
      </c>
      <c r="BY16" s="12">
        <f>ВВ!BY15</f>
        <v>14500</v>
      </c>
      <c r="BZ16" s="12">
        <f>ВВ!BZ15</f>
        <v>14500</v>
      </c>
      <c r="CA16" s="12">
        <f>ВВ!CA15</f>
        <v>14800</v>
      </c>
      <c r="CB16" s="12">
        <f>ВВ!CB15</f>
        <v>14800</v>
      </c>
      <c r="CC16" s="12">
        <f>ВВ!CC15</f>
        <v>14500</v>
      </c>
      <c r="CD16" s="12">
        <f>ВВ!CD15</f>
        <v>14500</v>
      </c>
      <c r="CE16" s="12">
        <f>ВВ!CE15</f>
        <v>14500</v>
      </c>
      <c r="CF16" s="12">
        <f>ВВ!CF15</f>
        <v>14500</v>
      </c>
      <c r="CG16" s="12">
        <f>ВВ!CG15</f>
        <v>14500</v>
      </c>
      <c r="CH16" s="12">
        <f>ВВ!CH15</f>
        <v>14800</v>
      </c>
      <c r="CI16" s="12">
        <f>ВВ!CI15</f>
        <v>14800</v>
      </c>
      <c r="CJ16" s="12">
        <f>ВВ!CJ15</f>
        <v>14800</v>
      </c>
      <c r="CK16" s="12">
        <f>ВВ!CK15</f>
        <v>14800</v>
      </c>
      <c r="CL16" s="12">
        <f>ВВ!CL15</f>
        <v>14800</v>
      </c>
      <c r="CM16" s="12">
        <f>ВВ!CM15</f>
        <v>14800</v>
      </c>
      <c r="CN16" s="12">
        <f>ВВ!CN15</f>
        <v>14800</v>
      </c>
      <c r="CO16" s="12">
        <f>ВВ!CO15</f>
        <v>19000</v>
      </c>
      <c r="CP16" s="12">
        <f>ВВ!CP15</f>
        <v>19000</v>
      </c>
      <c r="CQ16" s="182">
        <f>ВВ!CQ15</f>
        <v>19000</v>
      </c>
      <c r="CR16" s="182">
        <f>ВВ!CR15</f>
        <v>19000</v>
      </c>
      <c r="CS16" s="182">
        <f>ВВ!CS15</f>
        <v>19000</v>
      </c>
      <c r="CT16" s="182">
        <f>ВВ!CT15</f>
        <v>19000</v>
      </c>
      <c r="CU16" s="182">
        <f>ВВ!CU15</f>
        <v>19000</v>
      </c>
      <c r="CV16" s="12">
        <f>ВВ!CV15</f>
        <v>19000</v>
      </c>
      <c r="CW16" s="12">
        <f>ВВ!CW15</f>
        <v>19000</v>
      </c>
      <c r="CX16" s="12">
        <f>ВВ!CX15</f>
        <v>21000</v>
      </c>
      <c r="CY16" s="190">
        <f>ВВ!CY15</f>
        <v>21000</v>
      </c>
      <c r="CZ16" s="190">
        <f>ВВ!CZ15</f>
        <v>21000</v>
      </c>
      <c r="DA16" s="190">
        <f>ВВ!DA15</f>
        <v>21000</v>
      </c>
      <c r="DB16" s="190">
        <f>ВВ!DB15</f>
        <v>21000</v>
      </c>
      <c r="DC16" s="190">
        <f>ВВ!DC15</f>
        <v>21000</v>
      </c>
      <c r="DD16" s="12">
        <f>ВВ!DD15</f>
        <v>21000</v>
      </c>
      <c r="DE16" s="12">
        <f>ВВ!DE15</f>
        <v>19000</v>
      </c>
      <c r="DF16" s="12">
        <f>ВВ!DF15</f>
        <v>19000</v>
      </c>
      <c r="DG16" s="12">
        <f>ВВ!DG15</f>
        <v>19000</v>
      </c>
      <c r="DH16" s="12">
        <f>ВВ!DH15</f>
        <v>19000</v>
      </c>
      <c r="DI16" s="12">
        <f>ВВ!DI15</f>
        <v>19000</v>
      </c>
      <c r="DJ16" s="12">
        <f>ВВ!DJ15</f>
        <v>19000</v>
      </c>
      <c r="DK16" s="12">
        <f>ВВ!DK15</f>
        <v>19000</v>
      </c>
      <c r="DL16" s="12">
        <f>ВВ!DL15</f>
        <v>19000</v>
      </c>
      <c r="DM16" s="12">
        <f>ВВ!DM15</f>
        <v>20000</v>
      </c>
      <c r="DN16" s="12">
        <f>ВВ!DN15</f>
        <v>20000</v>
      </c>
      <c r="DO16" s="12">
        <f>ВВ!DO15</f>
        <v>20000</v>
      </c>
      <c r="DP16" s="12">
        <f>ВВ!DP15</f>
        <v>20000</v>
      </c>
      <c r="DQ16" s="12">
        <f>ВВ!DQ15</f>
        <v>20000</v>
      </c>
      <c r="DR16" s="12">
        <f>ВВ!DR15</f>
        <v>20000</v>
      </c>
      <c r="DS16" s="12">
        <f>ВВ!DS15</f>
        <v>20000</v>
      </c>
      <c r="DT16" s="12">
        <f>ВВ!DT15</f>
        <v>20000</v>
      </c>
      <c r="DU16" s="12">
        <f>ВВ!DU15</f>
        <v>20000</v>
      </c>
      <c r="DV16" s="12">
        <f>ВВ!DV15</f>
        <v>20000</v>
      </c>
      <c r="DW16" s="12">
        <f>ВВ!DW15</f>
        <v>20000</v>
      </c>
      <c r="DX16" s="12">
        <f>ВВ!DX15</f>
        <v>20000</v>
      </c>
      <c r="DY16" s="12">
        <f>ВВ!DY15</f>
        <v>20000</v>
      </c>
      <c r="DZ16" s="12">
        <f>ВВ!DZ15</f>
        <v>20000</v>
      </c>
      <c r="EA16" s="12">
        <f>ВВ!EA15</f>
        <v>17000</v>
      </c>
      <c r="EB16" s="12">
        <f>ВВ!EB15</f>
        <v>17000</v>
      </c>
      <c r="EC16" s="12">
        <f>ВВ!EC15</f>
        <v>17000</v>
      </c>
      <c r="ED16" s="12">
        <f>ВВ!ED15</f>
        <v>17000</v>
      </c>
      <c r="EE16" s="12">
        <f>ВВ!EE15</f>
        <v>17500</v>
      </c>
      <c r="EF16" s="12">
        <f>ВВ!EF15</f>
        <v>17500</v>
      </c>
      <c r="EG16" s="12">
        <f>ВВ!EG15</f>
        <v>17000</v>
      </c>
      <c r="EH16" s="12">
        <f>ВВ!EH15</f>
        <v>17000</v>
      </c>
      <c r="EI16" s="12">
        <f>ВВ!EI15</f>
        <v>17000</v>
      </c>
      <c r="EJ16" s="12">
        <f>ВВ!EJ15</f>
        <v>17000</v>
      </c>
      <c r="EK16" s="12">
        <f>ВВ!EK15</f>
        <v>17000</v>
      </c>
      <c r="EL16" s="12">
        <f>ВВ!EL15</f>
        <v>17500</v>
      </c>
      <c r="EM16" s="12">
        <f>ВВ!EM15</f>
        <v>17500</v>
      </c>
      <c r="EN16" s="12">
        <f>ВВ!EN15</f>
        <v>17000</v>
      </c>
      <c r="EO16" s="12">
        <f>ВВ!EO15</f>
        <v>17000</v>
      </c>
      <c r="EP16" s="12">
        <f>ВВ!EP15</f>
        <v>17000</v>
      </c>
      <c r="EQ16" s="12">
        <f>ВВ!EQ15</f>
        <v>17000</v>
      </c>
      <c r="ER16" s="12">
        <f>ВВ!ER15</f>
        <v>17000</v>
      </c>
      <c r="ES16" s="12">
        <f>ВВ!ES15</f>
        <v>17500</v>
      </c>
      <c r="ET16" s="12">
        <f>ВВ!ET15</f>
        <v>17500</v>
      </c>
      <c r="EU16" s="12">
        <f>ВВ!EU15</f>
        <v>17000</v>
      </c>
      <c r="EV16" s="12">
        <f>ВВ!EV15</f>
        <v>17000</v>
      </c>
      <c r="EW16" s="12">
        <f>ВВ!EW15</f>
        <v>17000</v>
      </c>
      <c r="EX16" s="12">
        <f>ВВ!EX15</f>
        <v>17000</v>
      </c>
      <c r="EY16" s="12">
        <f>ВВ!EY15</f>
        <v>17000</v>
      </c>
      <c r="EZ16" s="12">
        <f>ВВ!EZ15</f>
        <v>17500</v>
      </c>
      <c r="FA16" s="12">
        <f>ВВ!FA15</f>
        <v>17500</v>
      </c>
      <c r="FB16" s="12">
        <f>ВВ!FB15</f>
        <v>17000</v>
      </c>
      <c r="FC16" s="12">
        <f>ВВ!FC15</f>
        <v>17000</v>
      </c>
      <c r="FD16" s="12">
        <f>ВВ!FD15</f>
        <v>17000</v>
      </c>
      <c r="FE16" s="12">
        <f>ВВ!FE15</f>
        <v>17000</v>
      </c>
      <c r="FF16" s="12">
        <f>ВВ!FF15</f>
        <v>17000</v>
      </c>
      <c r="FG16" s="12">
        <f>ВВ!FG15</f>
        <v>17500</v>
      </c>
      <c r="FH16" s="12">
        <f>ВВ!FH15</f>
        <v>17500</v>
      </c>
      <c r="FI16" s="12">
        <f>ВВ!FI15</f>
        <v>17000</v>
      </c>
      <c r="FJ16" s="12">
        <f>ВВ!FJ15</f>
        <v>17000</v>
      </c>
      <c r="FK16" s="12">
        <f>ВВ!FK15</f>
        <v>17000</v>
      </c>
      <c r="FL16" s="12">
        <f>ВВ!FL15</f>
        <v>17000</v>
      </c>
      <c r="FM16" s="12">
        <f>ВВ!FM15</f>
        <v>17000</v>
      </c>
      <c r="FN16" s="12">
        <f>ВВ!FN15</f>
        <v>17000</v>
      </c>
      <c r="FO16" s="12">
        <f>ВВ!FO15</f>
        <v>17000</v>
      </c>
      <c r="FP16" s="12">
        <f>ВВ!FP15</f>
        <v>16000</v>
      </c>
      <c r="FQ16" s="12">
        <f>ВВ!FQ15</f>
        <v>16000</v>
      </c>
      <c r="FR16" s="12">
        <f>ВВ!FR15</f>
        <v>16000</v>
      </c>
      <c r="FS16" s="12">
        <f>ВВ!FS15</f>
        <v>16000</v>
      </c>
      <c r="FT16" s="12">
        <f>ВВ!FT15</f>
        <v>16000</v>
      </c>
      <c r="FU16" s="12">
        <f>ВВ!FU15</f>
        <v>16500</v>
      </c>
      <c r="FV16" s="12">
        <f>ВВ!FV15</f>
        <v>16500</v>
      </c>
      <c r="FW16" s="12">
        <f>ВВ!FW15</f>
        <v>15500</v>
      </c>
      <c r="FX16" s="12">
        <f>ВВ!FX15</f>
        <v>15500</v>
      </c>
      <c r="FY16" s="12">
        <f>ВВ!FY15</f>
        <v>15500</v>
      </c>
      <c r="FZ16" s="12">
        <f>ВВ!FZ15</f>
        <v>15500</v>
      </c>
      <c r="GA16" s="12">
        <f>ВВ!GA15</f>
        <v>15500</v>
      </c>
      <c r="GB16" s="12">
        <f>ВВ!GB15</f>
        <v>16000</v>
      </c>
      <c r="GC16" s="12">
        <f>ВВ!GC15</f>
        <v>16000</v>
      </c>
      <c r="GD16" s="12">
        <f>ВВ!GD15</f>
        <v>16000</v>
      </c>
      <c r="GE16" s="12">
        <f>ВВ!GE15</f>
        <v>16000</v>
      </c>
      <c r="GF16" s="12">
        <f>ВВ!GF15</f>
        <v>16000</v>
      </c>
      <c r="GG16" s="12">
        <f>ВВ!GG15</f>
        <v>16000</v>
      </c>
      <c r="GH16" s="12">
        <f>ВВ!GH15</f>
        <v>16000</v>
      </c>
      <c r="GI16" s="12">
        <f>ВВ!GI15</f>
        <v>16500</v>
      </c>
      <c r="GJ16" s="12">
        <f>ВВ!GJ15</f>
        <v>16500</v>
      </c>
      <c r="GK16" s="12">
        <f>ВВ!GK15</f>
        <v>16000</v>
      </c>
      <c r="GL16" s="12">
        <f>ВВ!GL15</f>
        <v>16000</v>
      </c>
      <c r="GM16" s="12">
        <f>ВВ!GM15</f>
        <v>16000</v>
      </c>
      <c r="GN16" s="12">
        <f>ВВ!GN15</f>
        <v>16000</v>
      </c>
      <c r="GO16" s="12">
        <f>ВВ!GO15</f>
        <v>16000</v>
      </c>
      <c r="GP16" s="12">
        <f>ВВ!GP15</f>
        <v>16500</v>
      </c>
      <c r="GQ16" s="12">
        <f>ВВ!GQ15</f>
        <v>16500</v>
      </c>
      <c r="GR16" s="12">
        <f>ВВ!GR15</f>
        <v>16000</v>
      </c>
      <c r="GS16" s="12">
        <f>ВВ!GS15</f>
        <v>16000</v>
      </c>
      <c r="GT16" s="12">
        <f>ВВ!GT15</f>
        <v>16000</v>
      </c>
      <c r="GU16" s="12">
        <f>ВВ!GU15</f>
        <v>16000</v>
      </c>
      <c r="GV16" s="12">
        <f>ВВ!GV15</f>
        <v>16000</v>
      </c>
      <c r="GW16" s="12">
        <f>ВВ!GW15</f>
        <v>16000</v>
      </c>
      <c r="GX16" s="12">
        <f>ВВ!GX15</f>
        <v>16000</v>
      </c>
      <c r="GY16" s="12">
        <f>ВВ!GY15</f>
        <v>16000</v>
      </c>
      <c r="GZ16" s="12">
        <f>ВВ!GZ15</f>
        <v>16000</v>
      </c>
      <c r="HA16" s="12">
        <f>ВВ!HA15</f>
        <v>16000</v>
      </c>
      <c r="HB16" s="12">
        <f>ВВ!HB15</f>
        <v>16000</v>
      </c>
    </row>
    <row r="17" spans="1:210" s="7" customFormat="1" ht="12" hidden="1" customHeight="1">
      <c r="A17" s="13">
        <v>2</v>
      </c>
      <c r="B17" s="12">
        <f>ВВ!B16</f>
        <v>25950</v>
      </c>
      <c r="C17" s="12">
        <f>ВВ!C16</f>
        <v>25950</v>
      </c>
      <c r="D17" s="12">
        <f>ВВ!D16</f>
        <v>25950</v>
      </c>
      <c r="E17" s="12">
        <f>ВВ!E16</f>
        <v>19650</v>
      </c>
      <c r="F17" s="12">
        <f>ВВ!F16</f>
        <v>19650</v>
      </c>
      <c r="G17" s="12">
        <f>ВВ!G16</f>
        <v>21150</v>
      </c>
      <c r="H17" s="12">
        <f>ВВ!H16</f>
        <v>21150</v>
      </c>
      <c r="I17" s="12">
        <f>ВВ!I16</f>
        <v>20150</v>
      </c>
      <c r="J17" s="12">
        <f>ВВ!J16</f>
        <v>20150</v>
      </c>
      <c r="K17" s="12">
        <f>ВВ!K16</f>
        <v>18150</v>
      </c>
      <c r="L17" s="12">
        <f>ВВ!L16</f>
        <v>20150</v>
      </c>
      <c r="M17" s="12">
        <f>ВВ!M16</f>
        <v>20150</v>
      </c>
      <c r="N17" s="12">
        <f>ВВ!N16</f>
        <v>20150</v>
      </c>
      <c r="O17" s="12">
        <f>ВВ!O16</f>
        <v>19150</v>
      </c>
      <c r="P17" s="12">
        <f>ВВ!P16</f>
        <v>19150</v>
      </c>
      <c r="Q17" s="12">
        <f>ВВ!Q16</f>
        <v>17650</v>
      </c>
      <c r="R17" s="12">
        <f>ВВ!R16</f>
        <v>16650</v>
      </c>
      <c r="S17" s="12">
        <f>ВВ!S16</f>
        <v>16650</v>
      </c>
      <c r="T17" s="12">
        <f>ВВ!T16</f>
        <v>16650</v>
      </c>
      <c r="U17" s="12">
        <f>ВВ!U16</f>
        <v>16650</v>
      </c>
      <c r="V17" s="12">
        <f>ВВ!V16</f>
        <v>16650</v>
      </c>
      <c r="W17" s="12">
        <f>ВВ!W16</f>
        <v>16650</v>
      </c>
      <c r="X17" s="12">
        <f>ВВ!X16</f>
        <v>16650</v>
      </c>
      <c r="Y17" s="12">
        <f>ВВ!Y16</f>
        <v>16000</v>
      </c>
      <c r="Z17" s="12">
        <f>ВВ!Z16</f>
        <v>16000</v>
      </c>
      <c r="AA17" s="12">
        <f>ВВ!AA16</f>
        <v>16000</v>
      </c>
      <c r="AB17" s="12">
        <f>ВВ!AB16</f>
        <v>16650</v>
      </c>
      <c r="AC17" s="12">
        <f>ВВ!AC16</f>
        <v>16650</v>
      </c>
      <c r="AD17" s="12">
        <f>ВВ!AD16</f>
        <v>16650</v>
      </c>
      <c r="AE17" s="12">
        <f>ВВ!AE16</f>
        <v>16650</v>
      </c>
      <c r="AF17" s="12">
        <f>ВВ!AF16</f>
        <v>16050</v>
      </c>
      <c r="AG17" s="12">
        <f>ВВ!AG16</f>
        <v>16050</v>
      </c>
      <c r="AH17" s="12">
        <f>ВВ!AH16</f>
        <v>16050</v>
      </c>
      <c r="AI17" s="12">
        <f>ВВ!AI16</f>
        <v>16050</v>
      </c>
      <c r="AJ17" s="12">
        <f>ВВ!AJ16</f>
        <v>16050</v>
      </c>
      <c r="AK17" s="12">
        <f>ВВ!AK16</f>
        <v>17350</v>
      </c>
      <c r="AL17" s="12">
        <f>ВВ!AL16</f>
        <v>17350</v>
      </c>
      <c r="AM17" s="12">
        <f>ВВ!AM16</f>
        <v>16050</v>
      </c>
      <c r="AN17" s="12">
        <f>ВВ!AN16</f>
        <v>16050</v>
      </c>
      <c r="AO17" s="12">
        <f>ВВ!AO16</f>
        <v>16050</v>
      </c>
      <c r="AP17" s="12">
        <f>ВВ!AP16</f>
        <v>16050</v>
      </c>
      <c r="AQ17" s="12">
        <f>ВВ!AQ16</f>
        <v>16050</v>
      </c>
      <c r="AR17" s="12">
        <f>ВВ!AR16</f>
        <v>16650</v>
      </c>
      <c r="AS17" s="12">
        <f>ВВ!AS16</f>
        <v>16650</v>
      </c>
      <c r="AT17" s="12">
        <f>ВВ!AT16</f>
        <v>16350</v>
      </c>
      <c r="AU17" s="12">
        <f>ВВ!AU16</f>
        <v>16350</v>
      </c>
      <c r="AV17" s="12">
        <f>ВВ!AV16</f>
        <v>16350</v>
      </c>
      <c r="AW17" s="12">
        <f>ВВ!AW16</f>
        <v>16350</v>
      </c>
      <c r="AX17" s="12">
        <f>ВВ!AX16</f>
        <v>16350</v>
      </c>
      <c r="AY17" s="12">
        <f>ВВ!AY16</f>
        <v>16950</v>
      </c>
      <c r="AZ17" s="12">
        <f>ВВ!AZ16</f>
        <v>16950</v>
      </c>
      <c r="BA17" s="12">
        <f>ВВ!BA16</f>
        <v>16950</v>
      </c>
      <c r="BB17" s="12">
        <f>ВВ!BB16</f>
        <v>16050</v>
      </c>
      <c r="BC17" s="12">
        <f>ВВ!BC16</f>
        <v>16050</v>
      </c>
      <c r="BD17" s="12">
        <f>ВВ!BD16</f>
        <v>16050</v>
      </c>
      <c r="BE17" s="12">
        <f>ВВ!BE16</f>
        <v>17850</v>
      </c>
      <c r="BF17" s="12">
        <f>ВВ!BF16</f>
        <v>17850</v>
      </c>
      <c r="BG17" s="12">
        <f>ВВ!BG16</f>
        <v>17850</v>
      </c>
      <c r="BH17" s="12">
        <f>ВВ!BH16</f>
        <v>16950</v>
      </c>
      <c r="BI17" s="12">
        <f>ВВ!BI16</f>
        <v>16950</v>
      </c>
      <c r="BJ17" s="12">
        <f>ВВ!BJ16</f>
        <v>16950</v>
      </c>
      <c r="BK17" s="12">
        <f>ВВ!BK16</f>
        <v>16950</v>
      </c>
      <c r="BL17" s="12">
        <f>ВВ!BL16</f>
        <v>16950</v>
      </c>
      <c r="BM17" s="12">
        <f>ВВ!BM16</f>
        <v>17850</v>
      </c>
      <c r="BN17" s="12">
        <f>ВВ!BN16</f>
        <v>17850</v>
      </c>
      <c r="BO17" s="12">
        <f>ВВ!BO16</f>
        <v>17850</v>
      </c>
      <c r="BP17" s="12">
        <f>ВВ!BP16</f>
        <v>16350</v>
      </c>
      <c r="BQ17" s="12">
        <f>ВВ!BQ16</f>
        <v>16350</v>
      </c>
      <c r="BR17" s="12">
        <f>ВВ!BR16</f>
        <v>16350</v>
      </c>
      <c r="BS17" s="12">
        <f>ВВ!BS16</f>
        <v>16350</v>
      </c>
      <c r="BT17" s="12">
        <f>ВВ!BT16</f>
        <v>16650</v>
      </c>
      <c r="BU17" s="12">
        <f>ВВ!BU16</f>
        <v>16650</v>
      </c>
      <c r="BV17" s="12">
        <f>ВВ!BV16</f>
        <v>16350</v>
      </c>
      <c r="BW17" s="12">
        <f>ВВ!BW16</f>
        <v>16350</v>
      </c>
      <c r="BX17" s="12">
        <f>ВВ!BX16</f>
        <v>16350</v>
      </c>
      <c r="BY17" s="12">
        <f>ВВ!BY16</f>
        <v>16350</v>
      </c>
      <c r="BZ17" s="12">
        <f>ВВ!BZ16</f>
        <v>16350</v>
      </c>
      <c r="CA17" s="12">
        <f>ВВ!CA16</f>
        <v>16650</v>
      </c>
      <c r="CB17" s="12">
        <f>ВВ!CB16</f>
        <v>16650</v>
      </c>
      <c r="CC17" s="12">
        <f>ВВ!CC16</f>
        <v>16350</v>
      </c>
      <c r="CD17" s="12">
        <f>ВВ!CD16</f>
        <v>16350</v>
      </c>
      <c r="CE17" s="12">
        <f>ВВ!CE16</f>
        <v>16350</v>
      </c>
      <c r="CF17" s="12">
        <f>ВВ!CF16</f>
        <v>16350</v>
      </c>
      <c r="CG17" s="12">
        <f>ВВ!CG16</f>
        <v>16350</v>
      </c>
      <c r="CH17" s="12">
        <f>ВВ!CH16</f>
        <v>16650</v>
      </c>
      <c r="CI17" s="12">
        <f>ВВ!CI16</f>
        <v>16650</v>
      </c>
      <c r="CJ17" s="12">
        <f>ВВ!CJ16</f>
        <v>16650</v>
      </c>
      <c r="CK17" s="12">
        <f>ВВ!CK16</f>
        <v>16650</v>
      </c>
      <c r="CL17" s="12">
        <f>ВВ!CL16</f>
        <v>16650</v>
      </c>
      <c r="CM17" s="12">
        <f>ВВ!CM16</f>
        <v>16650</v>
      </c>
      <c r="CN17" s="12">
        <f>ВВ!CN16</f>
        <v>16650</v>
      </c>
      <c r="CO17" s="12">
        <f>ВВ!CO16</f>
        <v>20850</v>
      </c>
      <c r="CP17" s="12">
        <f>ВВ!CP16</f>
        <v>20850</v>
      </c>
      <c r="CQ17" s="182">
        <f>ВВ!CQ16</f>
        <v>20850</v>
      </c>
      <c r="CR17" s="182">
        <f>ВВ!CR16</f>
        <v>20850</v>
      </c>
      <c r="CS17" s="182">
        <f>ВВ!CS16</f>
        <v>20850</v>
      </c>
      <c r="CT17" s="182">
        <f>ВВ!CT16</f>
        <v>20850</v>
      </c>
      <c r="CU17" s="182">
        <f>ВВ!CU16</f>
        <v>20850</v>
      </c>
      <c r="CV17" s="12">
        <f>ВВ!CV16</f>
        <v>20850</v>
      </c>
      <c r="CW17" s="12">
        <f>ВВ!CW16</f>
        <v>20850</v>
      </c>
      <c r="CX17" s="12">
        <f>ВВ!CX16</f>
        <v>22850</v>
      </c>
      <c r="CY17" s="190">
        <f>ВВ!CY16</f>
        <v>22850</v>
      </c>
      <c r="CZ17" s="190">
        <f>ВВ!CZ16</f>
        <v>22850</v>
      </c>
      <c r="DA17" s="190">
        <f>ВВ!DA16</f>
        <v>22850</v>
      </c>
      <c r="DB17" s="190">
        <f>ВВ!DB16</f>
        <v>22850</v>
      </c>
      <c r="DC17" s="190">
        <f>ВВ!DC16</f>
        <v>22850</v>
      </c>
      <c r="DD17" s="12">
        <f>ВВ!DD16</f>
        <v>22850</v>
      </c>
      <c r="DE17" s="12">
        <f>ВВ!DE16</f>
        <v>20850</v>
      </c>
      <c r="DF17" s="12">
        <f>ВВ!DF16</f>
        <v>20850</v>
      </c>
      <c r="DG17" s="12">
        <f>ВВ!DG16</f>
        <v>20850</v>
      </c>
      <c r="DH17" s="12">
        <f>ВВ!DH16</f>
        <v>20850</v>
      </c>
      <c r="DI17" s="12">
        <f>ВВ!DI16</f>
        <v>20850</v>
      </c>
      <c r="DJ17" s="12">
        <f>ВВ!DJ16</f>
        <v>20850</v>
      </c>
      <c r="DK17" s="12">
        <f>ВВ!DK16</f>
        <v>20850</v>
      </c>
      <c r="DL17" s="12">
        <f>ВВ!DL16</f>
        <v>20850</v>
      </c>
      <c r="DM17" s="12">
        <f>ВВ!DM16</f>
        <v>21850</v>
      </c>
      <c r="DN17" s="12">
        <f>ВВ!DN16</f>
        <v>21850</v>
      </c>
      <c r="DO17" s="12">
        <f>ВВ!DO16</f>
        <v>21850</v>
      </c>
      <c r="DP17" s="12">
        <f>ВВ!DP16</f>
        <v>21850</v>
      </c>
      <c r="DQ17" s="12">
        <f>ВВ!DQ16</f>
        <v>21850</v>
      </c>
      <c r="DR17" s="12">
        <f>ВВ!DR16</f>
        <v>21850</v>
      </c>
      <c r="DS17" s="12">
        <f>ВВ!DS16</f>
        <v>21850</v>
      </c>
      <c r="DT17" s="12">
        <f>ВВ!DT16</f>
        <v>21850</v>
      </c>
      <c r="DU17" s="12">
        <f>ВВ!DU16</f>
        <v>21850</v>
      </c>
      <c r="DV17" s="12">
        <f>ВВ!DV16</f>
        <v>21850</v>
      </c>
      <c r="DW17" s="12">
        <f>ВВ!DW16</f>
        <v>21850</v>
      </c>
      <c r="DX17" s="12">
        <f>ВВ!DX16</f>
        <v>21850</v>
      </c>
      <c r="DY17" s="12">
        <f>ВВ!DY16</f>
        <v>21850</v>
      </c>
      <c r="DZ17" s="12">
        <f>ВВ!DZ16</f>
        <v>21850</v>
      </c>
      <c r="EA17" s="12">
        <f>ВВ!EA16</f>
        <v>18850</v>
      </c>
      <c r="EB17" s="12">
        <f>ВВ!EB16</f>
        <v>18850</v>
      </c>
      <c r="EC17" s="12">
        <f>ВВ!EC16</f>
        <v>18850</v>
      </c>
      <c r="ED17" s="12">
        <f>ВВ!ED16</f>
        <v>18850</v>
      </c>
      <c r="EE17" s="12">
        <f>ВВ!EE16</f>
        <v>19350</v>
      </c>
      <c r="EF17" s="12">
        <f>ВВ!EF16</f>
        <v>19350</v>
      </c>
      <c r="EG17" s="12">
        <f>ВВ!EG16</f>
        <v>18850</v>
      </c>
      <c r="EH17" s="12">
        <f>ВВ!EH16</f>
        <v>18850</v>
      </c>
      <c r="EI17" s="12">
        <f>ВВ!EI16</f>
        <v>18850</v>
      </c>
      <c r="EJ17" s="12">
        <f>ВВ!EJ16</f>
        <v>18850</v>
      </c>
      <c r="EK17" s="12">
        <f>ВВ!EK16</f>
        <v>18850</v>
      </c>
      <c r="EL17" s="12">
        <f>ВВ!EL16</f>
        <v>19350</v>
      </c>
      <c r="EM17" s="12">
        <f>ВВ!EM16</f>
        <v>19350</v>
      </c>
      <c r="EN17" s="12">
        <f>ВВ!EN16</f>
        <v>18850</v>
      </c>
      <c r="EO17" s="12">
        <f>ВВ!EO16</f>
        <v>18850</v>
      </c>
      <c r="EP17" s="12">
        <f>ВВ!EP16</f>
        <v>18850</v>
      </c>
      <c r="EQ17" s="12">
        <f>ВВ!EQ16</f>
        <v>18850</v>
      </c>
      <c r="ER17" s="12">
        <f>ВВ!ER16</f>
        <v>18850</v>
      </c>
      <c r="ES17" s="12">
        <f>ВВ!ES16</f>
        <v>19350</v>
      </c>
      <c r="ET17" s="12">
        <f>ВВ!ET16</f>
        <v>19350</v>
      </c>
      <c r="EU17" s="12">
        <f>ВВ!EU16</f>
        <v>18850</v>
      </c>
      <c r="EV17" s="12">
        <f>ВВ!EV16</f>
        <v>18850</v>
      </c>
      <c r="EW17" s="12">
        <f>ВВ!EW16</f>
        <v>18850</v>
      </c>
      <c r="EX17" s="12">
        <f>ВВ!EX16</f>
        <v>18850</v>
      </c>
      <c r="EY17" s="12">
        <f>ВВ!EY16</f>
        <v>18850</v>
      </c>
      <c r="EZ17" s="12">
        <f>ВВ!EZ16</f>
        <v>19350</v>
      </c>
      <c r="FA17" s="12">
        <f>ВВ!FA16</f>
        <v>19350</v>
      </c>
      <c r="FB17" s="12">
        <f>ВВ!FB16</f>
        <v>18850</v>
      </c>
      <c r="FC17" s="12">
        <f>ВВ!FC16</f>
        <v>18850</v>
      </c>
      <c r="FD17" s="12">
        <f>ВВ!FD16</f>
        <v>18850</v>
      </c>
      <c r="FE17" s="12">
        <f>ВВ!FE16</f>
        <v>18850</v>
      </c>
      <c r="FF17" s="12">
        <f>ВВ!FF16</f>
        <v>18850</v>
      </c>
      <c r="FG17" s="12">
        <f>ВВ!FG16</f>
        <v>19350</v>
      </c>
      <c r="FH17" s="12">
        <f>ВВ!FH16</f>
        <v>19350</v>
      </c>
      <c r="FI17" s="12">
        <f>ВВ!FI16</f>
        <v>18850</v>
      </c>
      <c r="FJ17" s="12">
        <f>ВВ!FJ16</f>
        <v>18850</v>
      </c>
      <c r="FK17" s="12">
        <f>ВВ!FK16</f>
        <v>18850</v>
      </c>
      <c r="FL17" s="12">
        <f>ВВ!FL16</f>
        <v>18850</v>
      </c>
      <c r="FM17" s="12">
        <f>ВВ!FM16</f>
        <v>18850</v>
      </c>
      <c r="FN17" s="12">
        <f>ВВ!FN16</f>
        <v>18850</v>
      </c>
      <c r="FO17" s="12">
        <f>ВВ!FO16</f>
        <v>18850</v>
      </c>
      <c r="FP17" s="12">
        <f>ВВ!FP16</f>
        <v>17850</v>
      </c>
      <c r="FQ17" s="12">
        <f>ВВ!FQ16</f>
        <v>17850</v>
      </c>
      <c r="FR17" s="12">
        <f>ВВ!FR16</f>
        <v>17850</v>
      </c>
      <c r="FS17" s="12">
        <f>ВВ!FS16</f>
        <v>17850</v>
      </c>
      <c r="FT17" s="12">
        <f>ВВ!FT16</f>
        <v>17850</v>
      </c>
      <c r="FU17" s="12">
        <f>ВВ!FU16</f>
        <v>18350</v>
      </c>
      <c r="FV17" s="12">
        <f>ВВ!FV16</f>
        <v>18350</v>
      </c>
      <c r="FW17" s="12">
        <f>ВВ!FW16</f>
        <v>17350</v>
      </c>
      <c r="FX17" s="12">
        <f>ВВ!FX16</f>
        <v>17350</v>
      </c>
      <c r="FY17" s="12">
        <f>ВВ!FY16</f>
        <v>17350</v>
      </c>
      <c r="FZ17" s="12">
        <f>ВВ!FZ16</f>
        <v>17350</v>
      </c>
      <c r="GA17" s="12">
        <f>ВВ!GA16</f>
        <v>17350</v>
      </c>
      <c r="GB17" s="12">
        <f>ВВ!GB16</f>
        <v>17850</v>
      </c>
      <c r="GC17" s="12">
        <f>ВВ!GC16</f>
        <v>17850</v>
      </c>
      <c r="GD17" s="12">
        <f>ВВ!GD16</f>
        <v>17850</v>
      </c>
      <c r="GE17" s="12">
        <f>ВВ!GE16</f>
        <v>17850</v>
      </c>
      <c r="GF17" s="12">
        <f>ВВ!GF16</f>
        <v>17850</v>
      </c>
      <c r="GG17" s="12">
        <f>ВВ!GG16</f>
        <v>17850</v>
      </c>
      <c r="GH17" s="12">
        <f>ВВ!GH16</f>
        <v>17850</v>
      </c>
      <c r="GI17" s="12">
        <f>ВВ!GI16</f>
        <v>18350</v>
      </c>
      <c r="GJ17" s="12">
        <f>ВВ!GJ16</f>
        <v>18350</v>
      </c>
      <c r="GK17" s="12">
        <f>ВВ!GK16</f>
        <v>17850</v>
      </c>
      <c r="GL17" s="12">
        <f>ВВ!GL16</f>
        <v>17850</v>
      </c>
      <c r="GM17" s="12">
        <f>ВВ!GM16</f>
        <v>17850</v>
      </c>
      <c r="GN17" s="12">
        <f>ВВ!GN16</f>
        <v>17850</v>
      </c>
      <c r="GO17" s="12">
        <f>ВВ!GO16</f>
        <v>17850</v>
      </c>
      <c r="GP17" s="12">
        <f>ВВ!GP16</f>
        <v>18350</v>
      </c>
      <c r="GQ17" s="12">
        <f>ВВ!GQ16</f>
        <v>18350</v>
      </c>
      <c r="GR17" s="12">
        <f>ВВ!GR16</f>
        <v>17850</v>
      </c>
      <c r="GS17" s="12">
        <f>ВВ!GS16</f>
        <v>17850</v>
      </c>
      <c r="GT17" s="12">
        <f>ВВ!GT16</f>
        <v>17850</v>
      </c>
      <c r="GU17" s="12">
        <f>ВВ!GU16</f>
        <v>17850</v>
      </c>
      <c r="GV17" s="12">
        <f>ВВ!GV16</f>
        <v>17850</v>
      </c>
      <c r="GW17" s="12">
        <f>ВВ!GW16</f>
        <v>17850</v>
      </c>
      <c r="GX17" s="12">
        <f>ВВ!GX16</f>
        <v>17850</v>
      </c>
      <c r="GY17" s="12">
        <f>ВВ!GY16</f>
        <v>17850</v>
      </c>
      <c r="GZ17" s="12">
        <f>ВВ!GZ16</f>
        <v>17850</v>
      </c>
      <c r="HA17" s="12">
        <f>ВВ!HA16</f>
        <v>17850</v>
      </c>
      <c r="HB17" s="12">
        <f>ВВ!HB16</f>
        <v>17850</v>
      </c>
    </row>
    <row r="18" spans="1:210" s="7" customFormat="1" ht="12" hidden="1" customHeight="1">
      <c r="A18" s="12" t="s">
        <v>72</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82"/>
      <c r="CR18" s="182"/>
      <c r="CS18" s="182"/>
      <c r="CT18" s="182"/>
      <c r="CU18" s="182"/>
      <c r="CV18" s="12"/>
      <c r="CW18" s="12"/>
      <c r="CX18" s="12"/>
      <c r="CY18" s="190"/>
      <c r="CZ18" s="190"/>
      <c r="DA18" s="190"/>
      <c r="DB18" s="190"/>
      <c r="DC18" s="190"/>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row>
    <row r="19" spans="1:210" s="7" customFormat="1" ht="12" hidden="1" customHeight="1">
      <c r="A19" s="13">
        <v>1</v>
      </c>
      <c r="B19" s="12">
        <f>ВВ!B18</f>
        <v>24000</v>
      </c>
      <c r="C19" s="12">
        <f>ВВ!C18</f>
        <v>24000</v>
      </c>
      <c r="D19" s="12">
        <f>ВВ!D18</f>
        <v>24000</v>
      </c>
      <c r="E19" s="12">
        <f>ВВ!E18</f>
        <v>17700</v>
      </c>
      <c r="F19" s="12">
        <f>ВВ!F18</f>
        <v>17700</v>
      </c>
      <c r="G19" s="12">
        <f>ВВ!G18</f>
        <v>19200</v>
      </c>
      <c r="H19" s="12">
        <f>ВВ!H18</f>
        <v>19200</v>
      </c>
      <c r="I19" s="12">
        <f>ВВ!I18</f>
        <v>18200</v>
      </c>
      <c r="J19" s="12">
        <f>ВВ!J18</f>
        <v>18200</v>
      </c>
      <c r="K19" s="12">
        <f>ВВ!K18</f>
        <v>16200</v>
      </c>
      <c r="L19" s="12">
        <f>ВВ!L18</f>
        <v>18200</v>
      </c>
      <c r="M19" s="12">
        <f>ВВ!M18</f>
        <v>18200</v>
      </c>
      <c r="N19" s="12">
        <f>ВВ!N18</f>
        <v>18200</v>
      </c>
      <c r="O19" s="12">
        <f>ВВ!O18</f>
        <v>17200</v>
      </c>
      <c r="P19" s="12">
        <f>ВВ!P18</f>
        <v>17200</v>
      </c>
      <c r="Q19" s="12">
        <f>ВВ!Q18</f>
        <v>15700</v>
      </c>
      <c r="R19" s="12">
        <f>ВВ!R18</f>
        <v>14700</v>
      </c>
      <c r="S19" s="12">
        <f>ВВ!S18</f>
        <v>14700</v>
      </c>
      <c r="T19" s="12">
        <f>ВВ!T18</f>
        <v>14700</v>
      </c>
      <c r="U19" s="12">
        <f>ВВ!U18</f>
        <v>14700</v>
      </c>
      <c r="V19" s="12">
        <f>ВВ!V18</f>
        <v>14700</v>
      </c>
      <c r="W19" s="12">
        <f>ВВ!W18</f>
        <v>14700</v>
      </c>
      <c r="X19" s="12">
        <f>ВВ!X18</f>
        <v>14700</v>
      </c>
      <c r="Y19" s="12">
        <f>ВВ!Y18</f>
        <v>14050</v>
      </c>
      <c r="Z19" s="12">
        <f>ВВ!Z18</f>
        <v>14050</v>
      </c>
      <c r="AA19" s="12">
        <f>ВВ!AA18</f>
        <v>14050</v>
      </c>
      <c r="AB19" s="12">
        <f>ВВ!AB18</f>
        <v>14800</v>
      </c>
      <c r="AC19" s="12">
        <f>ВВ!AC18</f>
        <v>14800</v>
      </c>
      <c r="AD19" s="12">
        <f>ВВ!AD18</f>
        <v>14800</v>
      </c>
      <c r="AE19" s="12">
        <f>ВВ!AE18</f>
        <v>14800</v>
      </c>
      <c r="AF19" s="12">
        <f>ВВ!AF18</f>
        <v>14200</v>
      </c>
      <c r="AG19" s="12">
        <f>ВВ!AG18</f>
        <v>14200</v>
      </c>
      <c r="AH19" s="12">
        <f>ВВ!AH18</f>
        <v>14200</v>
      </c>
      <c r="AI19" s="12">
        <f>ВВ!AI18</f>
        <v>14200</v>
      </c>
      <c r="AJ19" s="12">
        <f>ВВ!AJ18</f>
        <v>14200</v>
      </c>
      <c r="AK19" s="12">
        <f>ВВ!AK18</f>
        <v>15500</v>
      </c>
      <c r="AL19" s="12">
        <f>ВВ!AL18</f>
        <v>15500</v>
      </c>
      <c r="AM19" s="12">
        <f>ВВ!AM18</f>
        <v>14200</v>
      </c>
      <c r="AN19" s="12">
        <f>ВВ!AN18</f>
        <v>14200</v>
      </c>
      <c r="AO19" s="12">
        <f>ВВ!AO18</f>
        <v>14200</v>
      </c>
      <c r="AP19" s="12">
        <f>ВВ!AP18</f>
        <v>14200</v>
      </c>
      <c r="AQ19" s="12">
        <f>ВВ!AQ18</f>
        <v>14200</v>
      </c>
      <c r="AR19" s="12">
        <f>ВВ!AR18</f>
        <v>14800</v>
      </c>
      <c r="AS19" s="12">
        <f>ВВ!AS18</f>
        <v>14800</v>
      </c>
      <c r="AT19" s="12">
        <f>ВВ!AT18</f>
        <v>14500</v>
      </c>
      <c r="AU19" s="12">
        <f>ВВ!AU18</f>
        <v>14500</v>
      </c>
      <c r="AV19" s="12">
        <f>ВВ!AV18</f>
        <v>14500</v>
      </c>
      <c r="AW19" s="12">
        <f>ВВ!AW18</f>
        <v>14500</v>
      </c>
      <c r="AX19" s="12">
        <f>ВВ!AX18</f>
        <v>14500</v>
      </c>
      <c r="AY19" s="12">
        <f>ВВ!AY18</f>
        <v>15100</v>
      </c>
      <c r="AZ19" s="12">
        <f>ВВ!AZ18</f>
        <v>15100</v>
      </c>
      <c r="BA19" s="12">
        <f>ВВ!BA18</f>
        <v>15100</v>
      </c>
      <c r="BB19" s="12">
        <f>ВВ!BB18</f>
        <v>14200</v>
      </c>
      <c r="BC19" s="12">
        <f>ВВ!BC18</f>
        <v>14200</v>
      </c>
      <c r="BD19" s="12">
        <f>ВВ!BD18</f>
        <v>14200</v>
      </c>
      <c r="BE19" s="12">
        <f>ВВ!BE18</f>
        <v>16000</v>
      </c>
      <c r="BF19" s="12">
        <f>ВВ!BF18</f>
        <v>16000</v>
      </c>
      <c r="BG19" s="12">
        <f>ВВ!BG18</f>
        <v>16000</v>
      </c>
      <c r="BH19" s="12">
        <f>ВВ!BH18</f>
        <v>15100</v>
      </c>
      <c r="BI19" s="12">
        <f>ВВ!BI18</f>
        <v>15100</v>
      </c>
      <c r="BJ19" s="12">
        <f>ВВ!BJ18</f>
        <v>15100</v>
      </c>
      <c r="BK19" s="12">
        <f>ВВ!BK18</f>
        <v>15100</v>
      </c>
      <c r="BL19" s="12">
        <f>ВВ!BL18</f>
        <v>15100</v>
      </c>
      <c r="BM19" s="12">
        <f>ВВ!BM18</f>
        <v>16000</v>
      </c>
      <c r="BN19" s="12">
        <f>ВВ!BN18</f>
        <v>16000</v>
      </c>
      <c r="BO19" s="12">
        <f>ВВ!BO18</f>
        <v>16000</v>
      </c>
      <c r="BP19" s="12">
        <f>ВВ!BP18</f>
        <v>14500</v>
      </c>
      <c r="BQ19" s="12">
        <f>ВВ!BQ18</f>
        <v>14500</v>
      </c>
      <c r="BR19" s="12">
        <f>ВВ!BR18</f>
        <v>14500</v>
      </c>
      <c r="BS19" s="12">
        <f>ВВ!BS18</f>
        <v>14500</v>
      </c>
      <c r="BT19" s="12">
        <f>ВВ!BT18</f>
        <v>14800</v>
      </c>
      <c r="BU19" s="12">
        <f>ВВ!BU18</f>
        <v>14800</v>
      </c>
      <c r="BV19" s="12">
        <f>ВВ!BV18</f>
        <v>14500</v>
      </c>
      <c r="BW19" s="12">
        <f>ВВ!BW18</f>
        <v>14500</v>
      </c>
      <c r="BX19" s="12">
        <f>ВВ!BX18</f>
        <v>14500</v>
      </c>
      <c r="BY19" s="12">
        <f>ВВ!BY18</f>
        <v>14500</v>
      </c>
      <c r="BZ19" s="12">
        <f>ВВ!BZ18</f>
        <v>14500</v>
      </c>
      <c r="CA19" s="12">
        <f>ВВ!CA18</f>
        <v>14800</v>
      </c>
      <c r="CB19" s="12">
        <f>ВВ!CB18</f>
        <v>14800</v>
      </c>
      <c r="CC19" s="12">
        <f>ВВ!CC18</f>
        <v>14500</v>
      </c>
      <c r="CD19" s="12">
        <f>ВВ!CD18</f>
        <v>14500</v>
      </c>
      <c r="CE19" s="12">
        <f>ВВ!CE18</f>
        <v>14500</v>
      </c>
      <c r="CF19" s="12">
        <f>ВВ!CF18</f>
        <v>14500</v>
      </c>
      <c r="CG19" s="12">
        <f>ВВ!CG18</f>
        <v>14500</v>
      </c>
      <c r="CH19" s="12">
        <f>ВВ!CH18</f>
        <v>14800</v>
      </c>
      <c r="CI19" s="12">
        <f>ВВ!CI18</f>
        <v>14800</v>
      </c>
      <c r="CJ19" s="12">
        <f>ВВ!CJ18</f>
        <v>14800</v>
      </c>
      <c r="CK19" s="12">
        <f>ВВ!CK18</f>
        <v>14800</v>
      </c>
      <c r="CL19" s="12">
        <f>ВВ!CL18</f>
        <v>14800</v>
      </c>
      <c r="CM19" s="12">
        <f>ВВ!CM18</f>
        <v>14800</v>
      </c>
      <c r="CN19" s="12">
        <f>ВВ!CN18</f>
        <v>14800</v>
      </c>
      <c r="CO19" s="12">
        <f>ВВ!CO18</f>
        <v>19000</v>
      </c>
      <c r="CP19" s="12">
        <f>ВВ!CP18</f>
        <v>19000</v>
      </c>
      <c r="CQ19" s="182">
        <f>ВВ!CQ18</f>
        <v>19000</v>
      </c>
      <c r="CR19" s="182">
        <f>ВВ!CR18</f>
        <v>19000</v>
      </c>
      <c r="CS19" s="182">
        <f>ВВ!CS18</f>
        <v>19000</v>
      </c>
      <c r="CT19" s="182">
        <f>ВВ!CT18</f>
        <v>19000</v>
      </c>
      <c r="CU19" s="182">
        <f>ВВ!CU18</f>
        <v>19000</v>
      </c>
      <c r="CV19" s="12">
        <f>ВВ!CV18</f>
        <v>19000</v>
      </c>
      <c r="CW19" s="12">
        <f>ВВ!CW18</f>
        <v>19000</v>
      </c>
      <c r="CX19" s="12">
        <f>ВВ!CX18</f>
        <v>21000</v>
      </c>
      <c r="CY19" s="190">
        <f>ВВ!CY18</f>
        <v>21000</v>
      </c>
      <c r="CZ19" s="190">
        <f>ВВ!CZ18</f>
        <v>21000</v>
      </c>
      <c r="DA19" s="190">
        <f>ВВ!DA18</f>
        <v>21000</v>
      </c>
      <c r="DB19" s="190">
        <f>ВВ!DB18</f>
        <v>21000</v>
      </c>
      <c r="DC19" s="190">
        <f>ВВ!DC18</f>
        <v>21000</v>
      </c>
      <c r="DD19" s="12">
        <f>ВВ!DD18</f>
        <v>21000</v>
      </c>
      <c r="DE19" s="12">
        <f>ВВ!DE18</f>
        <v>19000</v>
      </c>
      <c r="DF19" s="12">
        <f>ВВ!DF18</f>
        <v>19000</v>
      </c>
      <c r="DG19" s="12">
        <f>ВВ!DG18</f>
        <v>19000</v>
      </c>
      <c r="DH19" s="12">
        <f>ВВ!DH18</f>
        <v>19000</v>
      </c>
      <c r="DI19" s="12">
        <f>ВВ!DI18</f>
        <v>19000</v>
      </c>
      <c r="DJ19" s="12">
        <f>ВВ!DJ18</f>
        <v>19000</v>
      </c>
      <c r="DK19" s="12">
        <f>ВВ!DK18</f>
        <v>19000</v>
      </c>
      <c r="DL19" s="12">
        <f>ВВ!DL18</f>
        <v>19000</v>
      </c>
      <c r="DM19" s="12">
        <f>ВВ!DM18</f>
        <v>20000</v>
      </c>
      <c r="DN19" s="12">
        <f>ВВ!DN18</f>
        <v>20000</v>
      </c>
      <c r="DO19" s="12">
        <f>ВВ!DO18</f>
        <v>20000</v>
      </c>
      <c r="DP19" s="12">
        <f>ВВ!DP18</f>
        <v>20000</v>
      </c>
      <c r="DQ19" s="12">
        <f>ВВ!DQ18</f>
        <v>20000</v>
      </c>
      <c r="DR19" s="12">
        <f>ВВ!DR18</f>
        <v>20000</v>
      </c>
      <c r="DS19" s="12">
        <f>ВВ!DS18</f>
        <v>20000</v>
      </c>
      <c r="DT19" s="12">
        <f>ВВ!DT18</f>
        <v>20000</v>
      </c>
      <c r="DU19" s="12">
        <f>ВВ!DU18</f>
        <v>20000</v>
      </c>
      <c r="DV19" s="12">
        <f>ВВ!DV18</f>
        <v>20000</v>
      </c>
      <c r="DW19" s="12">
        <f>ВВ!DW18</f>
        <v>20000</v>
      </c>
      <c r="DX19" s="12">
        <f>ВВ!DX18</f>
        <v>20000</v>
      </c>
      <c r="DY19" s="12">
        <f>ВВ!DY18</f>
        <v>20000</v>
      </c>
      <c r="DZ19" s="12">
        <f>ВВ!DZ18</f>
        <v>20000</v>
      </c>
      <c r="EA19" s="12">
        <f>ВВ!EA18</f>
        <v>17000</v>
      </c>
      <c r="EB19" s="12">
        <f>ВВ!EB18</f>
        <v>17000</v>
      </c>
      <c r="EC19" s="12">
        <f>ВВ!EC18</f>
        <v>17000</v>
      </c>
      <c r="ED19" s="12">
        <f>ВВ!ED18</f>
        <v>17000</v>
      </c>
      <c r="EE19" s="12">
        <f>ВВ!EE18</f>
        <v>17500</v>
      </c>
      <c r="EF19" s="12">
        <f>ВВ!EF18</f>
        <v>17500</v>
      </c>
      <c r="EG19" s="12">
        <f>ВВ!EG18</f>
        <v>17000</v>
      </c>
      <c r="EH19" s="12">
        <f>ВВ!EH18</f>
        <v>17000</v>
      </c>
      <c r="EI19" s="12">
        <f>ВВ!EI18</f>
        <v>17000</v>
      </c>
      <c r="EJ19" s="12">
        <f>ВВ!EJ18</f>
        <v>17000</v>
      </c>
      <c r="EK19" s="12">
        <f>ВВ!EK18</f>
        <v>17000</v>
      </c>
      <c r="EL19" s="12">
        <f>ВВ!EL18</f>
        <v>17500</v>
      </c>
      <c r="EM19" s="12">
        <f>ВВ!EM18</f>
        <v>17500</v>
      </c>
      <c r="EN19" s="12">
        <f>ВВ!EN18</f>
        <v>17000</v>
      </c>
      <c r="EO19" s="12">
        <f>ВВ!EO18</f>
        <v>17000</v>
      </c>
      <c r="EP19" s="12">
        <f>ВВ!EP18</f>
        <v>17000</v>
      </c>
      <c r="EQ19" s="12">
        <f>ВВ!EQ18</f>
        <v>17000</v>
      </c>
      <c r="ER19" s="12">
        <f>ВВ!ER18</f>
        <v>17000</v>
      </c>
      <c r="ES19" s="12">
        <f>ВВ!ES18</f>
        <v>17500</v>
      </c>
      <c r="ET19" s="12">
        <f>ВВ!ET18</f>
        <v>17500</v>
      </c>
      <c r="EU19" s="12">
        <f>ВВ!EU18</f>
        <v>17000</v>
      </c>
      <c r="EV19" s="12">
        <f>ВВ!EV18</f>
        <v>17000</v>
      </c>
      <c r="EW19" s="12">
        <f>ВВ!EW18</f>
        <v>17000</v>
      </c>
      <c r="EX19" s="12">
        <f>ВВ!EX18</f>
        <v>17000</v>
      </c>
      <c r="EY19" s="12">
        <f>ВВ!EY18</f>
        <v>17000</v>
      </c>
      <c r="EZ19" s="12">
        <f>ВВ!EZ18</f>
        <v>17500</v>
      </c>
      <c r="FA19" s="12">
        <f>ВВ!FA18</f>
        <v>17500</v>
      </c>
      <c r="FB19" s="12">
        <f>ВВ!FB18</f>
        <v>17000</v>
      </c>
      <c r="FC19" s="12">
        <f>ВВ!FC18</f>
        <v>17000</v>
      </c>
      <c r="FD19" s="12">
        <f>ВВ!FD18</f>
        <v>17000</v>
      </c>
      <c r="FE19" s="12">
        <f>ВВ!FE18</f>
        <v>17000</v>
      </c>
      <c r="FF19" s="12">
        <f>ВВ!FF18</f>
        <v>17000</v>
      </c>
      <c r="FG19" s="12">
        <f>ВВ!FG18</f>
        <v>17500</v>
      </c>
      <c r="FH19" s="12">
        <f>ВВ!FH18</f>
        <v>17500</v>
      </c>
      <c r="FI19" s="12">
        <f>ВВ!FI18</f>
        <v>17000</v>
      </c>
      <c r="FJ19" s="12">
        <f>ВВ!FJ18</f>
        <v>17000</v>
      </c>
      <c r="FK19" s="12">
        <f>ВВ!FK18</f>
        <v>17000</v>
      </c>
      <c r="FL19" s="12">
        <f>ВВ!FL18</f>
        <v>17000</v>
      </c>
      <c r="FM19" s="12">
        <f>ВВ!FM18</f>
        <v>17000</v>
      </c>
      <c r="FN19" s="12">
        <f>ВВ!FN18</f>
        <v>17000</v>
      </c>
      <c r="FO19" s="12">
        <f>ВВ!FO18</f>
        <v>17000</v>
      </c>
      <c r="FP19" s="12">
        <f>ВВ!FP18</f>
        <v>16000</v>
      </c>
      <c r="FQ19" s="12">
        <f>ВВ!FQ18</f>
        <v>16000</v>
      </c>
      <c r="FR19" s="12">
        <f>ВВ!FR18</f>
        <v>16000</v>
      </c>
      <c r="FS19" s="12">
        <f>ВВ!FS18</f>
        <v>16000</v>
      </c>
      <c r="FT19" s="12">
        <f>ВВ!FT18</f>
        <v>16000</v>
      </c>
      <c r="FU19" s="12">
        <f>ВВ!FU18</f>
        <v>16500</v>
      </c>
      <c r="FV19" s="12">
        <f>ВВ!FV18</f>
        <v>16500</v>
      </c>
      <c r="FW19" s="12">
        <f>ВВ!FW18</f>
        <v>15500</v>
      </c>
      <c r="FX19" s="12">
        <f>ВВ!FX18</f>
        <v>15500</v>
      </c>
      <c r="FY19" s="12">
        <f>ВВ!FY18</f>
        <v>15500</v>
      </c>
      <c r="FZ19" s="12">
        <f>ВВ!FZ18</f>
        <v>15500</v>
      </c>
      <c r="GA19" s="12">
        <f>ВВ!GA18</f>
        <v>15500</v>
      </c>
      <c r="GB19" s="12">
        <f>ВВ!GB18</f>
        <v>16000</v>
      </c>
      <c r="GC19" s="12">
        <f>ВВ!GC18</f>
        <v>16000</v>
      </c>
      <c r="GD19" s="12">
        <f>ВВ!GD18</f>
        <v>16000</v>
      </c>
      <c r="GE19" s="12">
        <f>ВВ!GE18</f>
        <v>16000</v>
      </c>
      <c r="GF19" s="12">
        <f>ВВ!GF18</f>
        <v>16000</v>
      </c>
      <c r="GG19" s="12">
        <f>ВВ!GG18</f>
        <v>16000</v>
      </c>
      <c r="GH19" s="12">
        <f>ВВ!GH18</f>
        <v>16000</v>
      </c>
      <c r="GI19" s="12">
        <f>ВВ!GI18</f>
        <v>16500</v>
      </c>
      <c r="GJ19" s="12">
        <f>ВВ!GJ18</f>
        <v>16500</v>
      </c>
      <c r="GK19" s="12">
        <f>ВВ!GK18</f>
        <v>16000</v>
      </c>
      <c r="GL19" s="12">
        <f>ВВ!GL18</f>
        <v>16000</v>
      </c>
      <c r="GM19" s="12">
        <f>ВВ!GM18</f>
        <v>16000</v>
      </c>
      <c r="GN19" s="12">
        <f>ВВ!GN18</f>
        <v>16000</v>
      </c>
      <c r="GO19" s="12">
        <f>ВВ!GO18</f>
        <v>16000</v>
      </c>
      <c r="GP19" s="12">
        <f>ВВ!GP18</f>
        <v>16500</v>
      </c>
      <c r="GQ19" s="12">
        <f>ВВ!GQ18</f>
        <v>16500</v>
      </c>
      <c r="GR19" s="12">
        <f>ВВ!GR18</f>
        <v>16000</v>
      </c>
      <c r="GS19" s="12">
        <f>ВВ!GS18</f>
        <v>16000</v>
      </c>
      <c r="GT19" s="12">
        <f>ВВ!GT18</f>
        <v>16000</v>
      </c>
      <c r="GU19" s="12">
        <f>ВВ!GU18</f>
        <v>16000</v>
      </c>
      <c r="GV19" s="12">
        <f>ВВ!GV18</f>
        <v>16000</v>
      </c>
      <c r="GW19" s="12">
        <f>ВВ!GW18</f>
        <v>16000</v>
      </c>
      <c r="GX19" s="12">
        <f>ВВ!GX18</f>
        <v>16000</v>
      </c>
      <c r="GY19" s="12">
        <f>ВВ!GY18</f>
        <v>16000</v>
      </c>
      <c r="GZ19" s="12">
        <f>ВВ!GZ18</f>
        <v>16000</v>
      </c>
      <c r="HA19" s="12">
        <f>ВВ!HA18</f>
        <v>16000</v>
      </c>
      <c r="HB19" s="12">
        <f>ВВ!HB18</f>
        <v>16000</v>
      </c>
    </row>
    <row r="20" spans="1:210" s="7" customFormat="1" ht="12" hidden="1" customHeight="1">
      <c r="A20" s="13">
        <v>2</v>
      </c>
      <c r="B20" s="12">
        <f>ВВ!B19</f>
        <v>25950</v>
      </c>
      <c r="C20" s="12">
        <f>ВВ!C19</f>
        <v>25950</v>
      </c>
      <c r="D20" s="12">
        <f>ВВ!D19</f>
        <v>25950</v>
      </c>
      <c r="E20" s="12">
        <f>ВВ!E19</f>
        <v>19650</v>
      </c>
      <c r="F20" s="12">
        <f>ВВ!F19</f>
        <v>19650</v>
      </c>
      <c r="G20" s="12">
        <f>ВВ!G19</f>
        <v>21150</v>
      </c>
      <c r="H20" s="12">
        <f>ВВ!H19</f>
        <v>21150</v>
      </c>
      <c r="I20" s="12">
        <f>ВВ!I19</f>
        <v>20150</v>
      </c>
      <c r="J20" s="12">
        <f>ВВ!J19</f>
        <v>20150</v>
      </c>
      <c r="K20" s="12">
        <f>ВВ!K19</f>
        <v>18150</v>
      </c>
      <c r="L20" s="12">
        <f>ВВ!L19</f>
        <v>20150</v>
      </c>
      <c r="M20" s="12">
        <f>ВВ!M19</f>
        <v>20150</v>
      </c>
      <c r="N20" s="12">
        <f>ВВ!N19</f>
        <v>20150</v>
      </c>
      <c r="O20" s="12">
        <f>ВВ!O19</f>
        <v>19150</v>
      </c>
      <c r="P20" s="12">
        <f>ВВ!P19</f>
        <v>19150</v>
      </c>
      <c r="Q20" s="12">
        <f>ВВ!Q19</f>
        <v>17650</v>
      </c>
      <c r="R20" s="12">
        <f>ВВ!R19</f>
        <v>16650</v>
      </c>
      <c r="S20" s="12">
        <f>ВВ!S19</f>
        <v>16650</v>
      </c>
      <c r="T20" s="12">
        <f>ВВ!T19</f>
        <v>16650</v>
      </c>
      <c r="U20" s="12">
        <f>ВВ!U19</f>
        <v>16650</v>
      </c>
      <c r="V20" s="12">
        <f>ВВ!V19</f>
        <v>16650</v>
      </c>
      <c r="W20" s="12">
        <f>ВВ!W19</f>
        <v>16650</v>
      </c>
      <c r="X20" s="12">
        <f>ВВ!X19</f>
        <v>16650</v>
      </c>
      <c r="Y20" s="12">
        <f>ВВ!Y19</f>
        <v>16000</v>
      </c>
      <c r="Z20" s="12">
        <f>ВВ!Z19</f>
        <v>16000</v>
      </c>
      <c r="AA20" s="12">
        <f>ВВ!AA19</f>
        <v>16000</v>
      </c>
      <c r="AB20" s="12">
        <f>ВВ!AB19</f>
        <v>16650</v>
      </c>
      <c r="AC20" s="12">
        <f>ВВ!AC19</f>
        <v>16650</v>
      </c>
      <c r="AD20" s="12">
        <f>ВВ!AD19</f>
        <v>16650</v>
      </c>
      <c r="AE20" s="12">
        <f>ВВ!AE19</f>
        <v>16650</v>
      </c>
      <c r="AF20" s="12">
        <f>ВВ!AF19</f>
        <v>16050</v>
      </c>
      <c r="AG20" s="12">
        <f>ВВ!AG19</f>
        <v>16050</v>
      </c>
      <c r="AH20" s="12">
        <f>ВВ!AH19</f>
        <v>16050</v>
      </c>
      <c r="AI20" s="12">
        <f>ВВ!AI19</f>
        <v>16050</v>
      </c>
      <c r="AJ20" s="12">
        <f>ВВ!AJ19</f>
        <v>16050</v>
      </c>
      <c r="AK20" s="12">
        <f>ВВ!AK19</f>
        <v>17350</v>
      </c>
      <c r="AL20" s="12">
        <f>ВВ!AL19</f>
        <v>17350</v>
      </c>
      <c r="AM20" s="12">
        <f>ВВ!AM19</f>
        <v>16050</v>
      </c>
      <c r="AN20" s="12">
        <f>ВВ!AN19</f>
        <v>16050</v>
      </c>
      <c r="AO20" s="12">
        <f>ВВ!AO19</f>
        <v>16050</v>
      </c>
      <c r="AP20" s="12">
        <f>ВВ!AP19</f>
        <v>16050</v>
      </c>
      <c r="AQ20" s="12">
        <f>ВВ!AQ19</f>
        <v>16050</v>
      </c>
      <c r="AR20" s="12">
        <f>ВВ!AR19</f>
        <v>16650</v>
      </c>
      <c r="AS20" s="12">
        <f>ВВ!AS19</f>
        <v>16650</v>
      </c>
      <c r="AT20" s="12">
        <f>ВВ!AT19</f>
        <v>16350</v>
      </c>
      <c r="AU20" s="12">
        <f>ВВ!AU19</f>
        <v>16350</v>
      </c>
      <c r="AV20" s="12">
        <f>ВВ!AV19</f>
        <v>16350</v>
      </c>
      <c r="AW20" s="12">
        <f>ВВ!AW19</f>
        <v>16350</v>
      </c>
      <c r="AX20" s="12">
        <f>ВВ!AX19</f>
        <v>16350</v>
      </c>
      <c r="AY20" s="12">
        <f>ВВ!AY19</f>
        <v>16950</v>
      </c>
      <c r="AZ20" s="12">
        <f>ВВ!AZ19</f>
        <v>16950</v>
      </c>
      <c r="BA20" s="12">
        <f>ВВ!BA19</f>
        <v>16950</v>
      </c>
      <c r="BB20" s="12">
        <f>ВВ!BB19</f>
        <v>16050</v>
      </c>
      <c r="BC20" s="12">
        <f>ВВ!BC19</f>
        <v>16050</v>
      </c>
      <c r="BD20" s="12">
        <f>ВВ!BD19</f>
        <v>16050</v>
      </c>
      <c r="BE20" s="12">
        <f>ВВ!BE19</f>
        <v>17850</v>
      </c>
      <c r="BF20" s="12">
        <f>ВВ!BF19</f>
        <v>17850</v>
      </c>
      <c r="BG20" s="12">
        <f>ВВ!BG19</f>
        <v>17850</v>
      </c>
      <c r="BH20" s="12">
        <f>ВВ!BH19</f>
        <v>16950</v>
      </c>
      <c r="BI20" s="12">
        <f>ВВ!BI19</f>
        <v>16950</v>
      </c>
      <c r="BJ20" s="12">
        <f>ВВ!BJ19</f>
        <v>16950</v>
      </c>
      <c r="BK20" s="12">
        <f>ВВ!BK19</f>
        <v>16950</v>
      </c>
      <c r="BL20" s="12">
        <f>ВВ!BL19</f>
        <v>16950</v>
      </c>
      <c r="BM20" s="12">
        <f>ВВ!BM19</f>
        <v>17850</v>
      </c>
      <c r="BN20" s="12">
        <f>ВВ!BN19</f>
        <v>17850</v>
      </c>
      <c r="BO20" s="12">
        <f>ВВ!BO19</f>
        <v>17850</v>
      </c>
      <c r="BP20" s="12">
        <f>ВВ!BP19</f>
        <v>16350</v>
      </c>
      <c r="BQ20" s="12">
        <f>ВВ!BQ19</f>
        <v>16350</v>
      </c>
      <c r="BR20" s="12">
        <f>ВВ!BR19</f>
        <v>16350</v>
      </c>
      <c r="BS20" s="12">
        <f>ВВ!BS19</f>
        <v>16350</v>
      </c>
      <c r="BT20" s="12">
        <f>ВВ!BT19</f>
        <v>16650</v>
      </c>
      <c r="BU20" s="12">
        <f>ВВ!BU19</f>
        <v>16650</v>
      </c>
      <c r="BV20" s="12">
        <f>ВВ!BV19</f>
        <v>16350</v>
      </c>
      <c r="BW20" s="12">
        <f>ВВ!BW19</f>
        <v>16350</v>
      </c>
      <c r="BX20" s="12">
        <f>ВВ!BX19</f>
        <v>16350</v>
      </c>
      <c r="BY20" s="12">
        <f>ВВ!BY19</f>
        <v>16350</v>
      </c>
      <c r="BZ20" s="12">
        <f>ВВ!BZ19</f>
        <v>16350</v>
      </c>
      <c r="CA20" s="12">
        <f>ВВ!CA19</f>
        <v>16650</v>
      </c>
      <c r="CB20" s="12">
        <f>ВВ!CB19</f>
        <v>16650</v>
      </c>
      <c r="CC20" s="12">
        <f>ВВ!CC19</f>
        <v>16350</v>
      </c>
      <c r="CD20" s="12">
        <f>ВВ!CD19</f>
        <v>16350</v>
      </c>
      <c r="CE20" s="12">
        <f>ВВ!CE19</f>
        <v>16350</v>
      </c>
      <c r="CF20" s="12">
        <f>ВВ!CF19</f>
        <v>16350</v>
      </c>
      <c r="CG20" s="12">
        <f>ВВ!CG19</f>
        <v>16350</v>
      </c>
      <c r="CH20" s="12">
        <f>ВВ!CH19</f>
        <v>16650</v>
      </c>
      <c r="CI20" s="12">
        <f>ВВ!CI19</f>
        <v>16650</v>
      </c>
      <c r="CJ20" s="12">
        <f>ВВ!CJ19</f>
        <v>16650</v>
      </c>
      <c r="CK20" s="12">
        <f>ВВ!CK19</f>
        <v>16650</v>
      </c>
      <c r="CL20" s="12">
        <f>ВВ!CL19</f>
        <v>16650</v>
      </c>
      <c r="CM20" s="12">
        <f>ВВ!CM19</f>
        <v>16650</v>
      </c>
      <c r="CN20" s="12">
        <f>ВВ!CN19</f>
        <v>16650</v>
      </c>
      <c r="CO20" s="12">
        <f>ВВ!CO19</f>
        <v>20850</v>
      </c>
      <c r="CP20" s="12">
        <f>ВВ!CP19</f>
        <v>20850</v>
      </c>
      <c r="CQ20" s="182">
        <f>ВВ!CQ19</f>
        <v>20850</v>
      </c>
      <c r="CR20" s="182">
        <f>ВВ!CR19</f>
        <v>20850</v>
      </c>
      <c r="CS20" s="182">
        <f>ВВ!CS19</f>
        <v>20850</v>
      </c>
      <c r="CT20" s="182">
        <f>ВВ!CT19</f>
        <v>20850</v>
      </c>
      <c r="CU20" s="182">
        <f>ВВ!CU19</f>
        <v>20850</v>
      </c>
      <c r="CV20" s="12">
        <f>ВВ!CV19</f>
        <v>20850</v>
      </c>
      <c r="CW20" s="12">
        <f>ВВ!CW19</f>
        <v>20850</v>
      </c>
      <c r="CX20" s="12">
        <f>ВВ!CX19</f>
        <v>22850</v>
      </c>
      <c r="CY20" s="190">
        <f>ВВ!CY19</f>
        <v>22850</v>
      </c>
      <c r="CZ20" s="190">
        <f>ВВ!CZ19</f>
        <v>22850</v>
      </c>
      <c r="DA20" s="190">
        <f>ВВ!DA19</f>
        <v>22850</v>
      </c>
      <c r="DB20" s="190">
        <f>ВВ!DB19</f>
        <v>22850</v>
      </c>
      <c r="DC20" s="190">
        <f>ВВ!DC19</f>
        <v>22850</v>
      </c>
      <c r="DD20" s="12">
        <f>ВВ!DD19</f>
        <v>22850</v>
      </c>
      <c r="DE20" s="12">
        <f>ВВ!DE19</f>
        <v>20850</v>
      </c>
      <c r="DF20" s="12">
        <f>ВВ!DF19</f>
        <v>20850</v>
      </c>
      <c r="DG20" s="12">
        <f>ВВ!DG19</f>
        <v>20850</v>
      </c>
      <c r="DH20" s="12">
        <f>ВВ!DH19</f>
        <v>20850</v>
      </c>
      <c r="DI20" s="12">
        <f>ВВ!DI19</f>
        <v>20850</v>
      </c>
      <c r="DJ20" s="12">
        <f>ВВ!DJ19</f>
        <v>20850</v>
      </c>
      <c r="DK20" s="12">
        <f>ВВ!DK19</f>
        <v>20850</v>
      </c>
      <c r="DL20" s="12">
        <f>ВВ!DL19</f>
        <v>20850</v>
      </c>
      <c r="DM20" s="12">
        <f>ВВ!DM19</f>
        <v>21850</v>
      </c>
      <c r="DN20" s="12">
        <f>ВВ!DN19</f>
        <v>21850</v>
      </c>
      <c r="DO20" s="12">
        <f>ВВ!DO19</f>
        <v>21850</v>
      </c>
      <c r="DP20" s="12">
        <f>ВВ!DP19</f>
        <v>21850</v>
      </c>
      <c r="DQ20" s="12">
        <f>ВВ!DQ19</f>
        <v>21850</v>
      </c>
      <c r="DR20" s="12">
        <f>ВВ!DR19</f>
        <v>21850</v>
      </c>
      <c r="DS20" s="12">
        <f>ВВ!DS19</f>
        <v>21850</v>
      </c>
      <c r="DT20" s="12">
        <f>ВВ!DT19</f>
        <v>21850</v>
      </c>
      <c r="DU20" s="12">
        <f>ВВ!DU19</f>
        <v>21850</v>
      </c>
      <c r="DV20" s="12">
        <f>ВВ!DV19</f>
        <v>21850</v>
      </c>
      <c r="DW20" s="12">
        <f>ВВ!DW19</f>
        <v>21850</v>
      </c>
      <c r="DX20" s="12">
        <f>ВВ!DX19</f>
        <v>21850</v>
      </c>
      <c r="DY20" s="12">
        <f>ВВ!DY19</f>
        <v>21850</v>
      </c>
      <c r="DZ20" s="12">
        <f>ВВ!DZ19</f>
        <v>21850</v>
      </c>
      <c r="EA20" s="12">
        <f>ВВ!EA19</f>
        <v>18850</v>
      </c>
      <c r="EB20" s="12">
        <f>ВВ!EB19</f>
        <v>18850</v>
      </c>
      <c r="EC20" s="12">
        <f>ВВ!EC19</f>
        <v>18850</v>
      </c>
      <c r="ED20" s="12">
        <f>ВВ!ED19</f>
        <v>18850</v>
      </c>
      <c r="EE20" s="12">
        <f>ВВ!EE19</f>
        <v>19350</v>
      </c>
      <c r="EF20" s="12">
        <f>ВВ!EF19</f>
        <v>19350</v>
      </c>
      <c r="EG20" s="12">
        <f>ВВ!EG19</f>
        <v>18850</v>
      </c>
      <c r="EH20" s="12">
        <f>ВВ!EH19</f>
        <v>18850</v>
      </c>
      <c r="EI20" s="12">
        <f>ВВ!EI19</f>
        <v>18850</v>
      </c>
      <c r="EJ20" s="12">
        <f>ВВ!EJ19</f>
        <v>18850</v>
      </c>
      <c r="EK20" s="12">
        <f>ВВ!EK19</f>
        <v>18850</v>
      </c>
      <c r="EL20" s="12">
        <f>ВВ!EL19</f>
        <v>19350</v>
      </c>
      <c r="EM20" s="12">
        <f>ВВ!EM19</f>
        <v>19350</v>
      </c>
      <c r="EN20" s="12">
        <f>ВВ!EN19</f>
        <v>18850</v>
      </c>
      <c r="EO20" s="12">
        <f>ВВ!EO19</f>
        <v>18850</v>
      </c>
      <c r="EP20" s="12">
        <f>ВВ!EP19</f>
        <v>18850</v>
      </c>
      <c r="EQ20" s="12">
        <f>ВВ!EQ19</f>
        <v>18850</v>
      </c>
      <c r="ER20" s="12">
        <f>ВВ!ER19</f>
        <v>18850</v>
      </c>
      <c r="ES20" s="12">
        <f>ВВ!ES19</f>
        <v>19350</v>
      </c>
      <c r="ET20" s="12">
        <f>ВВ!ET19</f>
        <v>19350</v>
      </c>
      <c r="EU20" s="12">
        <f>ВВ!EU19</f>
        <v>18850</v>
      </c>
      <c r="EV20" s="12">
        <f>ВВ!EV19</f>
        <v>18850</v>
      </c>
      <c r="EW20" s="12">
        <f>ВВ!EW19</f>
        <v>18850</v>
      </c>
      <c r="EX20" s="12">
        <f>ВВ!EX19</f>
        <v>18850</v>
      </c>
      <c r="EY20" s="12">
        <f>ВВ!EY19</f>
        <v>18850</v>
      </c>
      <c r="EZ20" s="12">
        <f>ВВ!EZ19</f>
        <v>19350</v>
      </c>
      <c r="FA20" s="12">
        <f>ВВ!FA19</f>
        <v>19350</v>
      </c>
      <c r="FB20" s="12">
        <f>ВВ!FB19</f>
        <v>18850</v>
      </c>
      <c r="FC20" s="12">
        <f>ВВ!FC19</f>
        <v>18850</v>
      </c>
      <c r="FD20" s="12">
        <f>ВВ!FD19</f>
        <v>18850</v>
      </c>
      <c r="FE20" s="12">
        <f>ВВ!FE19</f>
        <v>18850</v>
      </c>
      <c r="FF20" s="12">
        <f>ВВ!FF19</f>
        <v>18850</v>
      </c>
      <c r="FG20" s="12">
        <f>ВВ!FG19</f>
        <v>19350</v>
      </c>
      <c r="FH20" s="12">
        <f>ВВ!FH19</f>
        <v>19350</v>
      </c>
      <c r="FI20" s="12">
        <f>ВВ!FI19</f>
        <v>18850</v>
      </c>
      <c r="FJ20" s="12">
        <f>ВВ!FJ19</f>
        <v>18850</v>
      </c>
      <c r="FK20" s="12">
        <f>ВВ!FK19</f>
        <v>18850</v>
      </c>
      <c r="FL20" s="12">
        <f>ВВ!FL19</f>
        <v>18850</v>
      </c>
      <c r="FM20" s="12">
        <f>ВВ!FM19</f>
        <v>18850</v>
      </c>
      <c r="FN20" s="12">
        <f>ВВ!FN19</f>
        <v>18850</v>
      </c>
      <c r="FO20" s="12">
        <f>ВВ!FO19</f>
        <v>18850</v>
      </c>
      <c r="FP20" s="12">
        <f>ВВ!FP19</f>
        <v>17850</v>
      </c>
      <c r="FQ20" s="12">
        <f>ВВ!FQ19</f>
        <v>17850</v>
      </c>
      <c r="FR20" s="12">
        <f>ВВ!FR19</f>
        <v>17850</v>
      </c>
      <c r="FS20" s="12">
        <f>ВВ!FS19</f>
        <v>17850</v>
      </c>
      <c r="FT20" s="12">
        <f>ВВ!FT19</f>
        <v>17850</v>
      </c>
      <c r="FU20" s="12">
        <f>ВВ!FU19</f>
        <v>18350</v>
      </c>
      <c r="FV20" s="12">
        <f>ВВ!FV19</f>
        <v>18350</v>
      </c>
      <c r="FW20" s="12">
        <f>ВВ!FW19</f>
        <v>17350</v>
      </c>
      <c r="FX20" s="12">
        <f>ВВ!FX19</f>
        <v>17350</v>
      </c>
      <c r="FY20" s="12">
        <f>ВВ!FY19</f>
        <v>17350</v>
      </c>
      <c r="FZ20" s="12">
        <f>ВВ!FZ19</f>
        <v>17350</v>
      </c>
      <c r="GA20" s="12">
        <f>ВВ!GA19</f>
        <v>17350</v>
      </c>
      <c r="GB20" s="12">
        <f>ВВ!GB19</f>
        <v>17850</v>
      </c>
      <c r="GC20" s="12">
        <f>ВВ!GC19</f>
        <v>17850</v>
      </c>
      <c r="GD20" s="12">
        <f>ВВ!GD19</f>
        <v>17850</v>
      </c>
      <c r="GE20" s="12">
        <f>ВВ!GE19</f>
        <v>17850</v>
      </c>
      <c r="GF20" s="12">
        <f>ВВ!GF19</f>
        <v>17850</v>
      </c>
      <c r="GG20" s="12">
        <f>ВВ!GG19</f>
        <v>17850</v>
      </c>
      <c r="GH20" s="12">
        <f>ВВ!GH19</f>
        <v>17850</v>
      </c>
      <c r="GI20" s="12">
        <f>ВВ!GI19</f>
        <v>18350</v>
      </c>
      <c r="GJ20" s="12">
        <f>ВВ!GJ19</f>
        <v>18350</v>
      </c>
      <c r="GK20" s="12">
        <f>ВВ!GK19</f>
        <v>17850</v>
      </c>
      <c r="GL20" s="12">
        <f>ВВ!GL19</f>
        <v>17850</v>
      </c>
      <c r="GM20" s="12">
        <f>ВВ!GM19</f>
        <v>17850</v>
      </c>
      <c r="GN20" s="12">
        <f>ВВ!GN19</f>
        <v>17850</v>
      </c>
      <c r="GO20" s="12">
        <f>ВВ!GO19</f>
        <v>17850</v>
      </c>
      <c r="GP20" s="12">
        <f>ВВ!GP19</f>
        <v>18350</v>
      </c>
      <c r="GQ20" s="12">
        <f>ВВ!GQ19</f>
        <v>18350</v>
      </c>
      <c r="GR20" s="12">
        <f>ВВ!GR19</f>
        <v>17850</v>
      </c>
      <c r="GS20" s="12">
        <f>ВВ!GS19</f>
        <v>17850</v>
      </c>
      <c r="GT20" s="12">
        <f>ВВ!GT19</f>
        <v>17850</v>
      </c>
      <c r="GU20" s="12">
        <f>ВВ!GU19</f>
        <v>17850</v>
      </c>
      <c r="GV20" s="12">
        <f>ВВ!GV19</f>
        <v>17850</v>
      </c>
      <c r="GW20" s="12">
        <f>ВВ!GW19</f>
        <v>17850</v>
      </c>
      <c r="GX20" s="12">
        <f>ВВ!GX19</f>
        <v>17850</v>
      </c>
      <c r="GY20" s="12">
        <f>ВВ!GY19</f>
        <v>17850</v>
      </c>
      <c r="GZ20" s="12">
        <f>ВВ!GZ19</f>
        <v>17850</v>
      </c>
      <c r="HA20" s="12">
        <f>ВВ!HA19</f>
        <v>17850</v>
      </c>
      <c r="HB20" s="12">
        <f>ВВ!HB19</f>
        <v>17850</v>
      </c>
    </row>
    <row r="21" spans="1:210" s="7" customFormat="1" ht="12" hidden="1" customHeight="1">
      <c r="A21" s="12" t="s">
        <v>73</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82"/>
      <c r="CR21" s="182"/>
      <c r="CS21" s="182"/>
      <c r="CT21" s="182"/>
      <c r="CU21" s="182"/>
      <c r="CV21" s="12"/>
      <c r="CW21" s="12"/>
      <c r="CX21" s="12"/>
      <c r="CY21" s="190"/>
      <c r="CZ21" s="190"/>
      <c r="DA21" s="190"/>
      <c r="DB21" s="190"/>
      <c r="DC21" s="190"/>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row>
    <row r="22" spans="1:210" s="7" customFormat="1" ht="12" hidden="1" customHeight="1">
      <c r="A22" s="13">
        <v>1</v>
      </c>
      <c r="B22" s="12">
        <f>ВВ!B21</f>
        <v>29000</v>
      </c>
      <c r="C22" s="12">
        <f>ВВ!C21</f>
        <v>29000</v>
      </c>
      <c r="D22" s="12">
        <f>ВВ!D21</f>
        <v>29000</v>
      </c>
      <c r="E22" s="12">
        <f>ВВ!E21</f>
        <v>20700</v>
      </c>
      <c r="F22" s="12">
        <f>ВВ!F21</f>
        <v>20700</v>
      </c>
      <c r="G22" s="12">
        <f>ВВ!G21</f>
        <v>22200</v>
      </c>
      <c r="H22" s="12">
        <f>ВВ!H21</f>
        <v>22200</v>
      </c>
      <c r="I22" s="12">
        <f>ВВ!I21</f>
        <v>21200</v>
      </c>
      <c r="J22" s="12">
        <f>ВВ!J21</f>
        <v>21200</v>
      </c>
      <c r="K22" s="12">
        <f>ВВ!K21</f>
        <v>19200</v>
      </c>
      <c r="L22" s="12">
        <f>ВВ!L21</f>
        <v>21200</v>
      </c>
      <c r="M22" s="12">
        <f>ВВ!M21</f>
        <v>21200</v>
      </c>
      <c r="N22" s="12">
        <f>ВВ!N21</f>
        <v>21200</v>
      </c>
      <c r="O22" s="12">
        <f>ВВ!O21</f>
        <v>20200</v>
      </c>
      <c r="P22" s="12">
        <f>ВВ!P21</f>
        <v>20200</v>
      </c>
      <c r="Q22" s="12">
        <f>ВВ!Q21</f>
        <v>18700</v>
      </c>
      <c r="R22" s="12">
        <f>ВВ!R21</f>
        <v>17700</v>
      </c>
      <c r="S22" s="12">
        <f>ВВ!S21</f>
        <v>17700</v>
      </c>
      <c r="T22" s="12">
        <f>ВВ!T21</f>
        <v>17700</v>
      </c>
      <c r="U22" s="12">
        <f>ВВ!U21</f>
        <v>17700</v>
      </c>
      <c r="V22" s="12">
        <f>ВВ!V21</f>
        <v>17700</v>
      </c>
      <c r="W22" s="12">
        <f>ВВ!W21</f>
        <v>17700</v>
      </c>
      <c r="X22" s="12">
        <f>ВВ!X21</f>
        <v>17700</v>
      </c>
      <c r="Y22" s="12">
        <f>ВВ!Y21</f>
        <v>17050</v>
      </c>
      <c r="Z22" s="12">
        <f>ВВ!Z21</f>
        <v>17050</v>
      </c>
      <c r="AA22" s="12">
        <f>ВВ!AA21</f>
        <v>17050</v>
      </c>
      <c r="AB22" s="12">
        <f>ВВ!AB21</f>
        <v>16800</v>
      </c>
      <c r="AC22" s="12">
        <f>ВВ!AC21</f>
        <v>16800</v>
      </c>
      <c r="AD22" s="12">
        <f>ВВ!AD21</f>
        <v>16800</v>
      </c>
      <c r="AE22" s="12">
        <f>ВВ!AE21</f>
        <v>16800</v>
      </c>
      <c r="AF22" s="12">
        <f>ВВ!AF21</f>
        <v>16200</v>
      </c>
      <c r="AG22" s="12">
        <f>ВВ!AG21</f>
        <v>16200</v>
      </c>
      <c r="AH22" s="12">
        <f>ВВ!AH21</f>
        <v>16200</v>
      </c>
      <c r="AI22" s="12">
        <f>ВВ!AI21</f>
        <v>16200</v>
      </c>
      <c r="AJ22" s="12">
        <f>ВВ!AJ21</f>
        <v>16200</v>
      </c>
      <c r="AK22" s="12">
        <f>ВВ!AK21</f>
        <v>17500</v>
      </c>
      <c r="AL22" s="12">
        <f>ВВ!AL21</f>
        <v>17500</v>
      </c>
      <c r="AM22" s="12">
        <f>ВВ!AM21</f>
        <v>16200</v>
      </c>
      <c r="AN22" s="12">
        <f>ВВ!AN21</f>
        <v>16200</v>
      </c>
      <c r="AO22" s="12">
        <f>ВВ!AO21</f>
        <v>16200</v>
      </c>
      <c r="AP22" s="12">
        <f>ВВ!AP21</f>
        <v>16200</v>
      </c>
      <c r="AQ22" s="12">
        <f>ВВ!AQ21</f>
        <v>16200</v>
      </c>
      <c r="AR22" s="12">
        <f>ВВ!AR21</f>
        <v>16800</v>
      </c>
      <c r="AS22" s="12">
        <f>ВВ!AS21</f>
        <v>16800</v>
      </c>
      <c r="AT22" s="12">
        <f>ВВ!AT21</f>
        <v>16500</v>
      </c>
      <c r="AU22" s="12">
        <f>ВВ!AU21</f>
        <v>16500</v>
      </c>
      <c r="AV22" s="12">
        <f>ВВ!AV21</f>
        <v>16500</v>
      </c>
      <c r="AW22" s="12">
        <f>ВВ!AW21</f>
        <v>16500</v>
      </c>
      <c r="AX22" s="12">
        <f>ВВ!AX21</f>
        <v>16500</v>
      </c>
      <c r="AY22" s="12">
        <f>ВВ!AY21</f>
        <v>17100</v>
      </c>
      <c r="AZ22" s="12">
        <f>ВВ!AZ21</f>
        <v>17100</v>
      </c>
      <c r="BA22" s="12">
        <f>ВВ!BA21</f>
        <v>17100</v>
      </c>
      <c r="BB22" s="12">
        <f>ВВ!BB21</f>
        <v>16200</v>
      </c>
      <c r="BC22" s="12">
        <f>ВВ!BC21</f>
        <v>16200</v>
      </c>
      <c r="BD22" s="12">
        <f>ВВ!BD21</f>
        <v>16200</v>
      </c>
      <c r="BE22" s="12">
        <f>ВВ!BE21</f>
        <v>18000</v>
      </c>
      <c r="BF22" s="12">
        <f>ВВ!BF21</f>
        <v>18000</v>
      </c>
      <c r="BG22" s="12">
        <f>ВВ!BG21</f>
        <v>18000</v>
      </c>
      <c r="BH22" s="12">
        <f>ВВ!BH21</f>
        <v>17100</v>
      </c>
      <c r="BI22" s="12">
        <f>ВВ!BI21</f>
        <v>17100</v>
      </c>
      <c r="BJ22" s="12">
        <f>ВВ!BJ21</f>
        <v>17100</v>
      </c>
      <c r="BK22" s="12">
        <f>ВВ!BK21</f>
        <v>17100</v>
      </c>
      <c r="BL22" s="12">
        <f>ВВ!BL21</f>
        <v>17100</v>
      </c>
      <c r="BM22" s="12">
        <f>ВВ!BM21</f>
        <v>18000</v>
      </c>
      <c r="BN22" s="12">
        <f>ВВ!BN21</f>
        <v>18000</v>
      </c>
      <c r="BO22" s="12">
        <f>ВВ!BO21</f>
        <v>18000</v>
      </c>
      <c r="BP22" s="12">
        <f>ВВ!BP21</f>
        <v>16500</v>
      </c>
      <c r="BQ22" s="12">
        <f>ВВ!BQ21</f>
        <v>16500</v>
      </c>
      <c r="BR22" s="12">
        <f>ВВ!BR21</f>
        <v>16500</v>
      </c>
      <c r="BS22" s="12">
        <f>ВВ!BS21</f>
        <v>16500</v>
      </c>
      <c r="BT22" s="12">
        <f>ВВ!BT21</f>
        <v>16800</v>
      </c>
      <c r="BU22" s="12">
        <f>ВВ!BU21</f>
        <v>16800</v>
      </c>
      <c r="BV22" s="12">
        <f>ВВ!BV21</f>
        <v>16500</v>
      </c>
      <c r="BW22" s="12">
        <f>ВВ!BW21</f>
        <v>16500</v>
      </c>
      <c r="BX22" s="12">
        <f>ВВ!BX21</f>
        <v>16500</v>
      </c>
      <c r="BY22" s="12">
        <f>ВВ!BY21</f>
        <v>16500</v>
      </c>
      <c r="BZ22" s="12">
        <f>ВВ!BZ21</f>
        <v>16500</v>
      </c>
      <c r="CA22" s="12">
        <f>ВВ!CA21</f>
        <v>16800</v>
      </c>
      <c r="CB22" s="12">
        <f>ВВ!CB21</f>
        <v>16800</v>
      </c>
      <c r="CC22" s="12">
        <f>ВВ!CC21</f>
        <v>16500</v>
      </c>
      <c r="CD22" s="12">
        <f>ВВ!CD21</f>
        <v>16500</v>
      </c>
      <c r="CE22" s="12">
        <f>ВВ!CE21</f>
        <v>16500</v>
      </c>
      <c r="CF22" s="12">
        <f>ВВ!CF21</f>
        <v>16500</v>
      </c>
      <c r="CG22" s="12">
        <f>ВВ!CG21</f>
        <v>16500</v>
      </c>
      <c r="CH22" s="12">
        <f>ВВ!CH21</f>
        <v>16800</v>
      </c>
      <c r="CI22" s="12">
        <f>ВВ!CI21</f>
        <v>16800</v>
      </c>
      <c r="CJ22" s="12">
        <f>ВВ!CJ21</f>
        <v>16800</v>
      </c>
      <c r="CK22" s="12">
        <f>ВВ!CK21</f>
        <v>16800</v>
      </c>
      <c r="CL22" s="12">
        <f>ВВ!CL21</f>
        <v>16800</v>
      </c>
      <c r="CM22" s="12">
        <f>ВВ!CM21</f>
        <v>16800</v>
      </c>
      <c r="CN22" s="12">
        <f>ВВ!CN21</f>
        <v>16800</v>
      </c>
      <c r="CO22" s="12">
        <f>ВВ!CO21</f>
        <v>21000</v>
      </c>
      <c r="CP22" s="12">
        <f>ВВ!CP21</f>
        <v>21000</v>
      </c>
      <c r="CQ22" s="182">
        <f>ВВ!CQ21</f>
        <v>21000</v>
      </c>
      <c r="CR22" s="182">
        <f>ВВ!CR21</f>
        <v>21000</v>
      </c>
      <c r="CS22" s="182">
        <f>ВВ!CS21</f>
        <v>21000</v>
      </c>
      <c r="CT22" s="182">
        <f>ВВ!CT21</f>
        <v>21000</v>
      </c>
      <c r="CU22" s="182">
        <f>ВВ!CU21</f>
        <v>21000</v>
      </c>
      <c r="CV22" s="12">
        <f>ВВ!CV21</f>
        <v>21000</v>
      </c>
      <c r="CW22" s="12">
        <f>ВВ!CW21</f>
        <v>21000</v>
      </c>
      <c r="CX22" s="12">
        <f>ВВ!CX21</f>
        <v>23000</v>
      </c>
      <c r="CY22" s="190">
        <f>ВВ!CY21</f>
        <v>23000</v>
      </c>
      <c r="CZ22" s="190">
        <f>ВВ!CZ21</f>
        <v>23000</v>
      </c>
      <c r="DA22" s="190">
        <f>ВВ!DA21</f>
        <v>23000</v>
      </c>
      <c r="DB22" s="190">
        <f>ВВ!DB21</f>
        <v>23000</v>
      </c>
      <c r="DC22" s="190">
        <f>ВВ!DC21</f>
        <v>23000</v>
      </c>
      <c r="DD22" s="12">
        <f>ВВ!DD21</f>
        <v>23000</v>
      </c>
      <c r="DE22" s="12">
        <f>ВВ!DE21</f>
        <v>21000</v>
      </c>
      <c r="DF22" s="12">
        <f>ВВ!DF21</f>
        <v>21000</v>
      </c>
      <c r="DG22" s="12">
        <f>ВВ!DG21</f>
        <v>21000</v>
      </c>
      <c r="DH22" s="12">
        <f>ВВ!DH21</f>
        <v>21000</v>
      </c>
      <c r="DI22" s="12">
        <f>ВВ!DI21</f>
        <v>21000</v>
      </c>
      <c r="DJ22" s="12">
        <f>ВВ!DJ21</f>
        <v>21000</v>
      </c>
      <c r="DK22" s="12">
        <f>ВВ!DK21</f>
        <v>21000</v>
      </c>
      <c r="DL22" s="12">
        <f>ВВ!DL21</f>
        <v>21000</v>
      </c>
      <c r="DM22" s="12">
        <f>ВВ!DM21</f>
        <v>22000</v>
      </c>
      <c r="DN22" s="12">
        <f>ВВ!DN21</f>
        <v>22000</v>
      </c>
      <c r="DO22" s="12">
        <f>ВВ!DO21</f>
        <v>22000</v>
      </c>
      <c r="DP22" s="12">
        <f>ВВ!DP21</f>
        <v>22000</v>
      </c>
      <c r="DQ22" s="12">
        <f>ВВ!DQ21</f>
        <v>22000</v>
      </c>
      <c r="DR22" s="12">
        <f>ВВ!DR21</f>
        <v>22000</v>
      </c>
      <c r="DS22" s="12">
        <f>ВВ!DS21</f>
        <v>22000</v>
      </c>
      <c r="DT22" s="12">
        <f>ВВ!DT21</f>
        <v>22000</v>
      </c>
      <c r="DU22" s="12">
        <f>ВВ!DU21</f>
        <v>22000</v>
      </c>
      <c r="DV22" s="12">
        <f>ВВ!DV21</f>
        <v>22000</v>
      </c>
      <c r="DW22" s="12">
        <f>ВВ!DW21</f>
        <v>22000</v>
      </c>
      <c r="DX22" s="12">
        <f>ВВ!DX21</f>
        <v>22000</v>
      </c>
      <c r="DY22" s="12">
        <f>ВВ!DY21</f>
        <v>22000</v>
      </c>
      <c r="DZ22" s="12">
        <f>ВВ!DZ21</f>
        <v>22000</v>
      </c>
      <c r="EA22" s="12">
        <f>ВВ!EA21</f>
        <v>19000</v>
      </c>
      <c r="EB22" s="12">
        <f>ВВ!EB21</f>
        <v>19000</v>
      </c>
      <c r="EC22" s="12">
        <f>ВВ!EC21</f>
        <v>19000</v>
      </c>
      <c r="ED22" s="12">
        <f>ВВ!ED21</f>
        <v>19000</v>
      </c>
      <c r="EE22" s="12">
        <f>ВВ!EE21</f>
        <v>19500</v>
      </c>
      <c r="EF22" s="12">
        <f>ВВ!EF21</f>
        <v>19500</v>
      </c>
      <c r="EG22" s="12">
        <f>ВВ!EG21</f>
        <v>19000</v>
      </c>
      <c r="EH22" s="12">
        <f>ВВ!EH21</f>
        <v>19000</v>
      </c>
      <c r="EI22" s="12">
        <f>ВВ!EI21</f>
        <v>19000</v>
      </c>
      <c r="EJ22" s="12">
        <f>ВВ!EJ21</f>
        <v>19000</v>
      </c>
      <c r="EK22" s="12">
        <f>ВВ!EK21</f>
        <v>19000</v>
      </c>
      <c r="EL22" s="12">
        <f>ВВ!EL21</f>
        <v>19500</v>
      </c>
      <c r="EM22" s="12">
        <f>ВВ!EM21</f>
        <v>19500</v>
      </c>
      <c r="EN22" s="12">
        <f>ВВ!EN21</f>
        <v>19000</v>
      </c>
      <c r="EO22" s="12">
        <f>ВВ!EO21</f>
        <v>19000</v>
      </c>
      <c r="EP22" s="12">
        <f>ВВ!EP21</f>
        <v>19000</v>
      </c>
      <c r="EQ22" s="12">
        <f>ВВ!EQ21</f>
        <v>19000</v>
      </c>
      <c r="ER22" s="12">
        <f>ВВ!ER21</f>
        <v>19000</v>
      </c>
      <c r="ES22" s="12">
        <f>ВВ!ES21</f>
        <v>19500</v>
      </c>
      <c r="ET22" s="12">
        <f>ВВ!ET21</f>
        <v>19500</v>
      </c>
      <c r="EU22" s="12">
        <f>ВВ!EU21</f>
        <v>19000</v>
      </c>
      <c r="EV22" s="12">
        <f>ВВ!EV21</f>
        <v>19000</v>
      </c>
      <c r="EW22" s="12">
        <f>ВВ!EW21</f>
        <v>19000</v>
      </c>
      <c r="EX22" s="12">
        <f>ВВ!EX21</f>
        <v>19000</v>
      </c>
      <c r="EY22" s="12">
        <f>ВВ!EY21</f>
        <v>19000</v>
      </c>
      <c r="EZ22" s="12">
        <f>ВВ!EZ21</f>
        <v>19500</v>
      </c>
      <c r="FA22" s="12">
        <f>ВВ!FA21</f>
        <v>19500</v>
      </c>
      <c r="FB22" s="12">
        <f>ВВ!FB21</f>
        <v>19000</v>
      </c>
      <c r="FC22" s="12">
        <f>ВВ!FC21</f>
        <v>19000</v>
      </c>
      <c r="FD22" s="12">
        <f>ВВ!FD21</f>
        <v>19000</v>
      </c>
      <c r="FE22" s="12">
        <f>ВВ!FE21</f>
        <v>19000</v>
      </c>
      <c r="FF22" s="12">
        <f>ВВ!FF21</f>
        <v>19000</v>
      </c>
      <c r="FG22" s="12">
        <f>ВВ!FG21</f>
        <v>19500</v>
      </c>
      <c r="FH22" s="12">
        <f>ВВ!FH21</f>
        <v>19500</v>
      </c>
      <c r="FI22" s="12">
        <f>ВВ!FI21</f>
        <v>19000</v>
      </c>
      <c r="FJ22" s="12">
        <f>ВВ!FJ21</f>
        <v>19000</v>
      </c>
      <c r="FK22" s="12">
        <f>ВВ!FK21</f>
        <v>19000</v>
      </c>
      <c r="FL22" s="12">
        <f>ВВ!FL21</f>
        <v>19000</v>
      </c>
      <c r="FM22" s="12">
        <f>ВВ!FM21</f>
        <v>19000</v>
      </c>
      <c r="FN22" s="12">
        <f>ВВ!FN21</f>
        <v>19000</v>
      </c>
      <c r="FO22" s="12">
        <f>ВВ!FO21</f>
        <v>19000</v>
      </c>
      <c r="FP22" s="12">
        <f>ВВ!FP21</f>
        <v>18000</v>
      </c>
      <c r="FQ22" s="12">
        <f>ВВ!FQ21</f>
        <v>18000</v>
      </c>
      <c r="FR22" s="12">
        <f>ВВ!FR21</f>
        <v>18000</v>
      </c>
      <c r="FS22" s="12">
        <f>ВВ!FS21</f>
        <v>18000</v>
      </c>
      <c r="FT22" s="12">
        <f>ВВ!FT21</f>
        <v>18000</v>
      </c>
      <c r="FU22" s="12">
        <f>ВВ!FU21</f>
        <v>18500</v>
      </c>
      <c r="FV22" s="12">
        <f>ВВ!FV21</f>
        <v>18500</v>
      </c>
      <c r="FW22" s="12">
        <f>ВВ!FW21</f>
        <v>17500</v>
      </c>
      <c r="FX22" s="12">
        <f>ВВ!FX21</f>
        <v>17500</v>
      </c>
      <c r="FY22" s="12">
        <f>ВВ!FY21</f>
        <v>17500</v>
      </c>
      <c r="FZ22" s="12">
        <f>ВВ!FZ21</f>
        <v>17500</v>
      </c>
      <c r="GA22" s="12">
        <f>ВВ!GA21</f>
        <v>17500</v>
      </c>
      <c r="GB22" s="12">
        <f>ВВ!GB21</f>
        <v>18000</v>
      </c>
      <c r="GC22" s="12">
        <f>ВВ!GC21</f>
        <v>18000</v>
      </c>
      <c r="GD22" s="12">
        <f>ВВ!GD21</f>
        <v>18000</v>
      </c>
      <c r="GE22" s="12">
        <f>ВВ!GE21</f>
        <v>18000</v>
      </c>
      <c r="GF22" s="12">
        <f>ВВ!GF21</f>
        <v>18000</v>
      </c>
      <c r="GG22" s="12">
        <f>ВВ!GG21</f>
        <v>18000</v>
      </c>
      <c r="GH22" s="12">
        <f>ВВ!GH21</f>
        <v>18000</v>
      </c>
      <c r="GI22" s="12">
        <f>ВВ!GI21</f>
        <v>18500</v>
      </c>
      <c r="GJ22" s="12">
        <f>ВВ!GJ21</f>
        <v>18500</v>
      </c>
      <c r="GK22" s="12">
        <f>ВВ!GK21</f>
        <v>18000</v>
      </c>
      <c r="GL22" s="12">
        <f>ВВ!GL21</f>
        <v>18000</v>
      </c>
      <c r="GM22" s="12">
        <f>ВВ!GM21</f>
        <v>18000</v>
      </c>
      <c r="GN22" s="12">
        <f>ВВ!GN21</f>
        <v>18000</v>
      </c>
      <c r="GO22" s="12">
        <f>ВВ!GO21</f>
        <v>18000</v>
      </c>
      <c r="GP22" s="12">
        <f>ВВ!GP21</f>
        <v>18500</v>
      </c>
      <c r="GQ22" s="12">
        <f>ВВ!GQ21</f>
        <v>18500</v>
      </c>
      <c r="GR22" s="12">
        <f>ВВ!GR21</f>
        <v>18000</v>
      </c>
      <c r="GS22" s="12">
        <f>ВВ!GS21</f>
        <v>18000</v>
      </c>
      <c r="GT22" s="12">
        <f>ВВ!GT21</f>
        <v>18000</v>
      </c>
      <c r="GU22" s="12">
        <f>ВВ!GU21</f>
        <v>18000</v>
      </c>
      <c r="GV22" s="12">
        <f>ВВ!GV21</f>
        <v>18000</v>
      </c>
      <c r="GW22" s="12">
        <f>ВВ!GW21</f>
        <v>18000</v>
      </c>
      <c r="GX22" s="12">
        <f>ВВ!GX21</f>
        <v>18000</v>
      </c>
      <c r="GY22" s="12">
        <f>ВВ!GY21</f>
        <v>18000</v>
      </c>
      <c r="GZ22" s="12">
        <f>ВВ!GZ21</f>
        <v>18000</v>
      </c>
      <c r="HA22" s="12">
        <f>ВВ!HA21</f>
        <v>18000</v>
      </c>
      <c r="HB22" s="12">
        <f>ВВ!HB21</f>
        <v>18000</v>
      </c>
    </row>
    <row r="23" spans="1:210" s="7" customFormat="1" ht="12" hidden="1" customHeight="1">
      <c r="A23" s="60">
        <v>2</v>
      </c>
      <c r="B23" s="12">
        <f>ВВ!B22</f>
        <v>30950</v>
      </c>
      <c r="C23" s="12">
        <f>ВВ!C22</f>
        <v>30950</v>
      </c>
      <c r="D23" s="12">
        <f>ВВ!D22</f>
        <v>30950</v>
      </c>
      <c r="E23" s="12">
        <f>ВВ!E22</f>
        <v>22650</v>
      </c>
      <c r="F23" s="12">
        <f>ВВ!F22</f>
        <v>22650</v>
      </c>
      <c r="G23" s="12">
        <f>ВВ!G22</f>
        <v>24150</v>
      </c>
      <c r="H23" s="12">
        <f>ВВ!H22</f>
        <v>24150</v>
      </c>
      <c r="I23" s="12">
        <f>ВВ!I22</f>
        <v>23150</v>
      </c>
      <c r="J23" s="12">
        <f>ВВ!J22</f>
        <v>23150</v>
      </c>
      <c r="K23" s="12">
        <f>ВВ!K22</f>
        <v>21150</v>
      </c>
      <c r="L23" s="12">
        <f>ВВ!L22</f>
        <v>23150</v>
      </c>
      <c r="M23" s="12">
        <f>ВВ!M22</f>
        <v>23150</v>
      </c>
      <c r="N23" s="12">
        <f>ВВ!N22</f>
        <v>23150</v>
      </c>
      <c r="O23" s="12">
        <f>ВВ!O22</f>
        <v>22150</v>
      </c>
      <c r="P23" s="12">
        <f>ВВ!P22</f>
        <v>22150</v>
      </c>
      <c r="Q23" s="12">
        <f>ВВ!Q22</f>
        <v>20650</v>
      </c>
      <c r="R23" s="12">
        <f>ВВ!R22</f>
        <v>19650</v>
      </c>
      <c r="S23" s="12">
        <f>ВВ!S22</f>
        <v>19650</v>
      </c>
      <c r="T23" s="12">
        <f>ВВ!T22</f>
        <v>19650</v>
      </c>
      <c r="U23" s="12">
        <f>ВВ!U22</f>
        <v>19650</v>
      </c>
      <c r="V23" s="12">
        <f>ВВ!V22</f>
        <v>19650</v>
      </c>
      <c r="W23" s="12">
        <f>ВВ!W22</f>
        <v>19650</v>
      </c>
      <c r="X23" s="12">
        <f>ВВ!X22</f>
        <v>19650</v>
      </c>
      <c r="Y23" s="12">
        <f>ВВ!Y22</f>
        <v>19000</v>
      </c>
      <c r="Z23" s="12">
        <f>ВВ!Z22</f>
        <v>19000</v>
      </c>
      <c r="AA23" s="12">
        <f>ВВ!AA22</f>
        <v>19000</v>
      </c>
      <c r="AB23" s="12">
        <f>ВВ!AB22</f>
        <v>18650</v>
      </c>
      <c r="AC23" s="12">
        <f>ВВ!AC22</f>
        <v>18650</v>
      </c>
      <c r="AD23" s="12">
        <f>ВВ!AD22</f>
        <v>18650</v>
      </c>
      <c r="AE23" s="12">
        <f>ВВ!AE22</f>
        <v>18650</v>
      </c>
      <c r="AF23" s="12">
        <f>ВВ!AF22</f>
        <v>18050</v>
      </c>
      <c r="AG23" s="12">
        <f>ВВ!AG22</f>
        <v>18050</v>
      </c>
      <c r="AH23" s="12">
        <f>ВВ!AH22</f>
        <v>18050</v>
      </c>
      <c r="AI23" s="12">
        <f>ВВ!AI22</f>
        <v>18050</v>
      </c>
      <c r="AJ23" s="12">
        <f>ВВ!AJ22</f>
        <v>18050</v>
      </c>
      <c r="AK23" s="12">
        <f>ВВ!AK22</f>
        <v>19350</v>
      </c>
      <c r="AL23" s="12">
        <f>ВВ!AL22</f>
        <v>19350</v>
      </c>
      <c r="AM23" s="12">
        <f>ВВ!AM22</f>
        <v>18050</v>
      </c>
      <c r="AN23" s="12">
        <f>ВВ!AN22</f>
        <v>18050</v>
      </c>
      <c r="AO23" s="12">
        <f>ВВ!AO22</f>
        <v>18050</v>
      </c>
      <c r="AP23" s="12">
        <f>ВВ!AP22</f>
        <v>18050</v>
      </c>
      <c r="AQ23" s="12">
        <f>ВВ!AQ22</f>
        <v>18050</v>
      </c>
      <c r="AR23" s="12">
        <f>ВВ!AR22</f>
        <v>18650</v>
      </c>
      <c r="AS23" s="12">
        <f>ВВ!AS22</f>
        <v>18650</v>
      </c>
      <c r="AT23" s="12">
        <f>ВВ!AT22</f>
        <v>18350</v>
      </c>
      <c r="AU23" s="12">
        <f>ВВ!AU22</f>
        <v>18350</v>
      </c>
      <c r="AV23" s="12">
        <f>ВВ!AV22</f>
        <v>18350</v>
      </c>
      <c r="AW23" s="12">
        <f>ВВ!AW22</f>
        <v>18350</v>
      </c>
      <c r="AX23" s="12">
        <f>ВВ!AX22</f>
        <v>18350</v>
      </c>
      <c r="AY23" s="12">
        <f>ВВ!AY22</f>
        <v>18950</v>
      </c>
      <c r="AZ23" s="12">
        <f>ВВ!AZ22</f>
        <v>18950</v>
      </c>
      <c r="BA23" s="12">
        <f>ВВ!BA22</f>
        <v>18950</v>
      </c>
      <c r="BB23" s="12">
        <f>ВВ!BB22</f>
        <v>18050</v>
      </c>
      <c r="BC23" s="12">
        <f>ВВ!BC22</f>
        <v>18050</v>
      </c>
      <c r="BD23" s="12">
        <f>ВВ!BD22</f>
        <v>18050</v>
      </c>
      <c r="BE23" s="12">
        <f>ВВ!BE22</f>
        <v>19850</v>
      </c>
      <c r="BF23" s="12">
        <f>ВВ!BF22</f>
        <v>19850</v>
      </c>
      <c r="BG23" s="12">
        <f>ВВ!BG22</f>
        <v>19850</v>
      </c>
      <c r="BH23" s="12">
        <f>ВВ!BH22</f>
        <v>18950</v>
      </c>
      <c r="BI23" s="12">
        <f>ВВ!BI22</f>
        <v>18950</v>
      </c>
      <c r="BJ23" s="12">
        <f>ВВ!BJ22</f>
        <v>18950</v>
      </c>
      <c r="BK23" s="12">
        <f>ВВ!BK22</f>
        <v>18950</v>
      </c>
      <c r="BL23" s="12">
        <f>ВВ!BL22</f>
        <v>18950</v>
      </c>
      <c r="BM23" s="12">
        <f>ВВ!BM22</f>
        <v>19850</v>
      </c>
      <c r="BN23" s="12">
        <f>ВВ!BN22</f>
        <v>19850</v>
      </c>
      <c r="BO23" s="12">
        <f>ВВ!BO22</f>
        <v>19850</v>
      </c>
      <c r="BP23" s="12">
        <f>ВВ!BP22</f>
        <v>18350</v>
      </c>
      <c r="BQ23" s="12">
        <f>ВВ!BQ22</f>
        <v>18350</v>
      </c>
      <c r="BR23" s="12">
        <f>ВВ!BR22</f>
        <v>18350</v>
      </c>
      <c r="BS23" s="12">
        <f>ВВ!BS22</f>
        <v>18350</v>
      </c>
      <c r="BT23" s="12">
        <f>ВВ!BT22</f>
        <v>18650</v>
      </c>
      <c r="BU23" s="12">
        <f>ВВ!BU22</f>
        <v>18650</v>
      </c>
      <c r="BV23" s="12">
        <f>ВВ!BV22</f>
        <v>18350</v>
      </c>
      <c r="BW23" s="12">
        <f>ВВ!BW22</f>
        <v>18350</v>
      </c>
      <c r="BX23" s="12">
        <f>ВВ!BX22</f>
        <v>18350</v>
      </c>
      <c r="BY23" s="12">
        <f>ВВ!BY22</f>
        <v>18350</v>
      </c>
      <c r="BZ23" s="12">
        <f>ВВ!BZ22</f>
        <v>18350</v>
      </c>
      <c r="CA23" s="12">
        <f>ВВ!CA22</f>
        <v>18650</v>
      </c>
      <c r="CB23" s="12">
        <f>ВВ!CB22</f>
        <v>18650</v>
      </c>
      <c r="CC23" s="12">
        <f>ВВ!CC22</f>
        <v>18350</v>
      </c>
      <c r="CD23" s="12">
        <f>ВВ!CD22</f>
        <v>18350</v>
      </c>
      <c r="CE23" s="12">
        <f>ВВ!CE22</f>
        <v>18350</v>
      </c>
      <c r="CF23" s="12">
        <f>ВВ!CF22</f>
        <v>18350</v>
      </c>
      <c r="CG23" s="12">
        <f>ВВ!CG22</f>
        <v>18350</v>
      </c>
      <c r="CH23" s="12">
        <f>ВВ!CH22</f>
        <v>18650</v>
      </c>
      <c r="CI23" s="12">
        <f>ВВ!CI22</f>
        <v>18650</v>
      </c>
      <c r="CJ23" s="12">
        <f>ВВ!CJ22</f>
        <v>18650</v>
      </c>
      <c r="CK23" s="12">
        <f>ВВ!CK22</f>
        <v>18650</v>
      </c>
      <c r="CL23" s="12">
        <f>ВВ!CL22</f>
        <v>18650</v>
      </c>
      <c r="CM23" s="12">
        <f>ВВ!CM22</f>
        <v>18650</v>
      </c>
      <c r="CN23" s="12">
        <f>ВВ!CN22</f>
        <v>18650</v>
      </c>
      <c r="CO23" s="12">
        <f>ВВ!CO22</f>
        <v>22850</v>
      </c>
      <c r="CP23" s="12">
        <f>ВВ!CP22</f>
        <v>22850</v>
      </c>
      <c r="CQ23" s="182">
        <f>ВВ!CQ22</f>
        <v>22850</v>
      </c>
      <c r="CR23" s="182">
        <f>ВВ!CR22</f>
        <v>22850</v>
      </c>
      <c r="CS23" s="182">
        <f>ВВ!CS22</f>
        <v>22850</v>
      </c>
      <c r="CT23" s="182">
        <f>ВВ!CT22</f>
        <v>22850</v>
      </c>
      <c r="CU23" s="182">
        <f>ВВ!CU22</f>
        <v>22850</v>
      </c>
      <c r="CV23" s="12">
        <f>ВВ!CV22</f>
        <v>22850</v>
      </c>
      <c r="CW23" s="12">
        <f>ВВ!CW22</f>
        <v>22850</v>
      </c>
      <c r="CX23" s="12">
        <f>ВВ!CX22</f>
        <v>24850</v>
      </c>
      <c r="CY23" s="190">
        <f>ВВ!CY22</f>
        <v>24850</v>
      </c>
      <c r="CZ23" s="190">
        <f>ВВ!CZ22</f>
        <v>24850</v>
      </c>
      <c r="DA23" s="190">
        <f>ВВ!DA22</f>
        <v>24850</v>
      </c>
      <c r="DB23" s="190">
        <f>ВВ!DB22</f>
        <v>24850</v>
      </c>
      <c r="DC23" s="190">
        <f>ВВ!DC22</f>
        <v>24850</v>
      </c>
      <c r="DD23" s="12">
        <f>ВВ!DD22</f>
        <v>24850</v>
      </c>
      <c r="DE23" s="12">
        <f>ВВ!DE22</f>
        <v>22850</v>
      </c>
      <c r="DF23" s="12">
        <f>ВВ!DF22</f>
        <v>22850</v>
      </c>
      <c r="DG23" s="12">
        <f>ВВ!DG22</f>
        <v>22850</v>
      </c>
      <c r="DH23" s="12">
        <f>ВВ!DH22</f>
        <v>22850</v>
      </c>
      <c r="DI23" s="12">
        <f>ВВ!DI22</f>
        <v>22850</v>
      </c>
      <c r="DJ23" s="12">
        <f>ВВ!DJ22</f>
        <v>22850</v>
      </c>
      <c r="DK23" s="12">
        <f>ВВ!DK22</f>
        <v>22850</v>
      </c>
      <c r="DL23" s="12">
        <f>ВВ!DL22</f>
        <v>22850</v>
      </c>
      <c r="DM23" s="12">
        <f>ВВ!DM22</f>
        <v>23850</v>
      </c>
      <c r="DN23" s="12">
        <f>ВВ!DN22</f>
        <v>23850</v>
      </c>
      <c r="DO23" s="12">
        <f>ВВ!DO22</f>
        <v>23850</v>
      </c>
      <c r="DP23" s="12">
        <f>ВВ!DP22</f>
        <v>23850</v>
      </c>
      <c r="DQ23" s="12">
        <f>ВВ!DQ22</f>
        <v>23850</v>
      </c>
      <c r="DR23" s="12">
        <f>ВВ!DR22</f>
        <v>23850</v>
      </c>
      <c r="DS23" s="12">
        <f>ВВ!DS22</f>
        <v>23850</v>
      </c>
      <c r="DT23" s="12">
        <f>ВВ!DT22</f>
        <v>23850</v>
      </c>
      <c r="DU23" s="12">
        <f>ВВ!DU22</f>
        <v>23850</v>
      </c>
      <c r="DV23" s="12">
        <f>ВВ!DV22</f>
        <v>23850</v>
      </c>
      <c r="DW23" s="12">
        <f>ВВ!DW22</f>
        <v>23850</v>
      </c>
      <c r="DX23" s="12">
        <f>ВВ!DX22</f>
        <v>23850</v>
      </c>
      <c r="DY23" s="12">
        <f>ВВ!DY22</f>
        <v>23850</v>
      </c>
      <c r="DZ23" s="12">
        <f>ВВ!DZ22</f>
        <v>23850</v>
      </c>
      <c r="EA23" s="12">
        <f>ВВ!EA22</f>
        <v>20850</v>
      </c>
      <c r="EB23" s="12">
        <f>ВВ!EB22</f>
        <v>20850</v>
      </c>
      <c r="EC23" s="12">
        <f>ВВ!EC22</f>
        <v>20850</v>
      </c>
      <c r="ED23" s="12">
        <f>ВВ!ED22</f>
        <v>20850</v>
      </c>
      <c r="EE23" s="12">
        <f>ВВ!EE22</f>
        <v>21350</v>
      </c>
      <c r="EF23" s="12">
        <f>ВВ!EF22</f>
        <v>21350</v>
      </c>
      <c r="EG23" s="12">
        <f>ВВ!EG22</f>
        <v>20850</v>
      </c>
      <c r="EH23" s="12">
        <f>ВВ!EH22</f>
        <v>20850</v>
      </c>
      <c r="EI23" s="12">
        <f>ВВ!EI22</f>
        <v>20850</v>
      </c>
      <c r="EJ23" s="12">
        <f>ВВ!EJ22</f>
        <v>20850</v>
      </c>
      <c r="EK23" s="12">
        <f>ВВ!EK22</f>
        <v>20850</v>
      </c>
      <c r="EL23" s="12">
        <f>ВВ!EL22</f>
        <v>21350</v>
      </c>
      <c r="EM23" s="12">
        <f>ВВ!EM22</f>
        <v>21350</v>
      </c>
      <c r="EN23" s="12">
        <f>ВВ!EN22</f>
        <v>20850</v>
      </c>
      <c r="EO23" s="12">
        <f>ВВ!EO22</f>
        <v>20850</v>
      </c>
      <c r="EP23" s="12">
        <f>ВВ!EP22</f>
        <v>20850</v>
      </c>
      <c r="EQ23" s="12">
        <f>ВВ!EQ22</f>
        <v>20850</v>
      </c>
      <c r="ER23" s="12">
        <f>ВВ!ER22</f>
        <v>20850</v>
      </c>
      <c r="ES23" s="12">
        <f>ВВ!ES22</f>
        <v>21350</v>
      </c>
      <c r="ET23" s="12">
        <f>ВВ!ET22</f>
        <v>21350</v>
      </c>
      <c r="EU23" s="12">
        <f>ВВ!EU22</f>
        <v>20850</v>
      </c>
      <c r="EV23" s="12">
        <f>ВВ!EV22</f>
        <v>20850</v>
      </c>
      <c r="EW23" s="12">
        <f>ВВ!EW22</f>
        <v>20850</v>
      </c>
      <c r="EX23" s="12">
        <f>ВВ!EX22</f>
        <v>20850</v>
      </c>
      <c r="EY23" s="12">
        <f>ВВ!EY22</f>
        <v>20850</v>
      </c>
      <c r="EZ23" s="12">
        <f>ВВ!EZ22</f>
        <v>21350</v>
      </c>
      <c r="FA23" s="12">
        <f>ВВ!FA22</f>
        <v>21350</v>
      </c>
      <c r="FB23" s="12">
        <f>ВВ!FB22</f>
        <v>20850</v>
      </c>
      <c r="FC23" s="12">
        <f>ВВ!FC22</f>
        <v>20850</v>
      </c>
      <c r="FD23" s="12">
        <f>ВВ!FD22</f>
        <v>20850</v>
      </c>
      <c r="FE23" s="12">
        <f>ВВ!FE22</f>
        <v>20850</v>
      </c>
      <c r="FF23" s="12">
        <f>ВВ!FF22</f>
        <v>20850</v>
      </c>
      <c r="FG23" s="12">
        <f>ВВ!FG22</f>
        <v>21350</v>
      </c>
      <c r="FH23" s="12">
        <f>ВВ!FH22</f>
        <v>21350</v>
      </c>
      <c r="FI23" s="12">
        <f>ВВ!FI22</f>
        <v>20850</v>
      </c>
      <c r="FJ23" s="12">
        <f>ВВ!FJ22</f>
        <v>20850</v>
      </c>
      <c r="FK23" s="12">
        <f>ВВ!FK22</f>
        <v>20850</v>
      </c>
      <c r="FL23" s="12">
        <f>ВВ!FL22</f>
        <v>20850</v>
      </c>
      <c r="FM23" s="12">
        <f>ВВ!FM22</f>
        <v>20850</v>
      </c>
      <c r="FN23" s="12">
        <f>ВВ!FN22</f>
        <v>20850</v>
      </c>
      <c r="FO23" s="12">
        <f>ВВ!FO22</f>
        <v>20850</v>
      </c>
      <c r="FP23" s="12">
        <f>ВВ!FP22</f>
        <v>19850</v>
      </c>
      <c r="FQ23" s="12">
        <f>ВВ!FQ22</f>
        <v>19850</v>
      </c>
      <c r="FR23" s="12">
        <f>ВВ!FR22</f>
        <v>19850</v>
      </c>
      <c r="FS23" s="12">
        <f>ВВ!FS22</f>
        <v>19850</v>
      </c>
      <c r="FT23" s="12">
        <f>ВВ!FT22</f>
        <v>19850</v>
      </c>
      <c r="FU23" s="12">
        <f>ВВ!FU22</f>
        <v>20350</v>
      </c>
      <c r="FV23" s="12">
        <f>ВВ!FV22</f>
        <v>20350</v>
      </c>
      <c r="FW23" s="12">
        <f>ВВ!FW22</f>
        <v>19350</v>
      </c>
      <c r="FX23" s="12">
        <f>ВВ!FX22</f>
        <v>19350</v>
      </c>
      <c r="FY23" s="12">
        <f>ВВ!FY22</f>
        <v>19350</v>
      </c>
      <c r="FZ23" s="12">
        <f>ВВ!FZ22</f>
        <v>19350</v>
      </c>
      <c r="GA23" s="12">
        <f>ВВ!GA22</f>
        <v>19350</v>
      </c>
      <c r="GB23" s="12">
        <f>ВВ!GB22</f>
        <v>19850</v>
      </c>
      <c r="GC23" s="12">
        <f>ВВ!GC22</f>
        <v>19850</v>
      </c>
      <c r="GD23" s="12">
        <f>ВВ!GD22</f>
        <v>19850</v>
      </c>
      <c r="GE23" s="12">
        <f>ВВ!GE22</f>
        <v>19850</v>
      </c>
      <c r="GF23" s="12">
        <f>ВВ!GF22</f>
        <v>19850</v>
      </c>
      <c r="GG23" s="12">
        <f>ВВ!GG22</f>
        <v>19850</v>
      </c>
      <c r="GH23" s="12">
        <f>ВВ!GH22</f>
        <v>19850</v>
      </c>
      <c r="GI23" s="12">
        <f>ВВ!GI22</f>
        <v>20350</v>
      </c>
      <c r="GJ23" s="12">
        <f>ВВ!GJ22</f>
        <v>20350</v>
      </c>
      <c r="GK23" s="12">
        <f>ВВ!GK22</f>
        <v>19850</v>
      </c>
      <c r="GL23" s="12">
        <f>ВВ!GL22</f>
        <v>19850</v>
      </c>
      <c r="GM23" s="12">
        <f>ВВ!GM22</f>
        <v>19850</v>
      </c>
      <c r="GN23" s="12">
        <f>ВВ!GN22</f>
        <v>19850</v>
      </c>
      <c r="GO23" s="12">
        <f>ВВ!GO22</f>
        <v>19850</v>
      </c>
      <c r="GP23" s="12">
        <f>ВВ!GP22</f>
        <v>20350</v>
      </c>
      <c r="GQ23" s="12">
        <f>ВВ!GQ22</f>
        <v>20350</v>
      </c>
      <c r="GR23" s="12">
        <f>ВВ!GR22</f>
        <v>19850</v>
      </c>
      <c r="GS23" s="12">
        <f>ВВ!GS22</f>
        <v>19850</v>
      </c>
      <c r="GT23" s="12">
        <f>ВВ!GT22</f>
        <v>19850</v>
      </c>
      <c r="GU23" s="12">
        <f>ВВ!GU22</f>
        <v>19850</v>
      </c>
      <c r="GV23" s="12">
        <f>ВВ!GV22</f>
        <v>19850</v>
      </c>
      <c r="GW23" s="12">
        <f>ВВ!GW22</f>
        <v>19850</v>
      </c>
      <c r="GX23" s="12">
        <f>ВВ!GX22</f>
        <v>19850</v>
      </c>
      <c r="GY23" s="12">
        <f>ВВ!GY22</f>
        <v>19850</v>
      </c>
      <c r="GZ23" s="12">
        <f>ВВ!GZ22</f>
        <v>19850</v>
      </c>
      <c r="HA23" s="12">
        <f>ВВ!HA22</f>
        <v>19850</v>
      </c>
      <c r="HB23" s="12">
        <f>ВВ!HB22</f>
        <v>19850</v>
      </c>
    </row>
    <row r="24" spans="1:210" s="7" customFormat="1" ht="12" hidden="1" customHeight="1">
      <c r="A24" s="61" t="s">
        <v>74</v>
      </c>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82"/>
      <c r="CR24" s="182"/>
      <c r="CS24" s="182"/>
      <c r="CT24" s="182"/>
      <c r="CU24" s="182"/>
      <c r="CV24" s="12"/>
      <c r="CW24" s="12"/>
      <c r="CX24" s="12"/>
      <c r="CY24" s="190"/>
      <c r="CZ24" s="190"/>
      <c r="DA24" s="190"/>
      <c r="DB24" s="190"/>
      <c r="DC24" s="190"/>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row>
    <row r="25" spans="1:210" s="7" customFormat="1" ht="12" hidden="1" customHeight="1">
      <c r="A25" s="13">
        <v>1</v>
      </c>
      <c r="B25" s="12">
        <f>ВВ!B24</f>
        <v>37700</v>
      </c>
      <c r="C25" s="12">
        <f>ВВ!C24</f>
        <v>37700</v>
      </c>
      <c r="D25" s="12">
        <f>ВВ!D24</f>
        <v>37700</v>
      </c>
      <c r="E25" s="12">
        <f>ВВ!E24</f>
        <v>32300</v>
      </c>
      <c r="F25" s="12">
        <f>ВВ!F24</f>
        <v>32300</v>
      </c>
      <c r="G25" s="12">
        <f>ВВ!G24</f>
        <v>33800</v>
      </c>
      <c r="H25" s="12">
        <f>ВВ!H24</f>
        <v>33800</v>
      </c>
      <c r="I25" s="12">
        <f>ВВ!I24</f>
        <v>32800</v>
      </c>
      <c r="J25" s="12">
        <f>ВВ!J24</f>
        <v>32800</v>
      </c>
      <c r="K25" s="12">
        <f>ВВ!K24</f>
        <v>30800</v>
      </c>
      <c r="L25" s="12">
        <f>ВВ!L24</f>
        <v>32800</v>
      </c>
      <c r="M25" s="12">
        <f>ВВ!M24</f>
        <v>32800</v>
      </c>
      <c r="N25" s="12">
        <f>ВВ!N24</f>
        <v>32800</v>
      </c>
      <c r="O25" s="12">
        <f>ВВ!O24</f>
        <v>31800</v>
      </c>
      <c r="P25" s="12">
        <f>ВВ!P24</f>
        <v>31800</v>
      </c>
      <c r="Q25" s="12">
        <f>ВВ!Q24</f>
        <v>30300</v>
      </c>
      <c r="R25" s="12">
        <f>ВВ!R24</f>
        <v>29300</v>
      </c>
      <c r="S25" s="12">
        <f>ВВ!S24</f>
        <v>29300</v>
      </c>
      <c r="T25" s="12">
        <f>ВВ!T24</f>
        <v>29300</v>
      </c>
      <c r="U25" s="12">
        <f>ВВ!U24</f>
        <v>29300</v>
      </c>
      <c r="V25" s="12">
        <f>ВВ!V24</f>
        <v>29300</v>
      </c>
      <c r="W25" s="12">
        <f>ВВ!W24</f>
        <v>29300</v>
      </c>
      <c r="X25" s="12">
        <f>ВВ!X24</f>
        <v>29300</v>
      </c>
      <c r="Y25" s="12">
        <f>ВВ!Y24</f>
        <v>28650</v>
      </c>
      <c r="Z25" s="12">
        <f>ВВ!Z24</f>
        <v>28650</v>
      </c>
      <c r="AA25" s="12">
        <f>ВВ!AA24</f>
        <v>28650</v>
      </c>
      <c r="AB25" s="12">
        <f>ВВ!AB24</f>
        <v>25300</v>
      </c>
      <c r="AC25" s="12">
        <f>ВВ!AC24</f>
        <v>25300</v>
      </c>
      <c r="AD25" s="12">
        <f>ВВ!AD24</f>
        <v>25300</v>
      </c>
      <c r="AE25" s="12">
        <f>ВВ!AE24</f>
        <v>25300</v>
      </c>
      <c r="AF25" s="12">
        <f>ВВ!AF24</f>
        <v>24700</v>
      </c>
      <c r="AG25" s="12">
        <f>ВВ!AG24</f>
        <v>24700</v>
      </c>
      <c r="AH25" s="12">
        <f>ВВ!AH24</f>
        <v>24700</v>
      </c>
      <c r="AI25" s="12">
        <f>ВВ!AI24</f>
        <v>24700</v>
      </c>
      <c r="AJ25" s="12">
        <f>ВВ!AJ24</f>
        <v>24700</v>
      </c>
      <c r="AK25" s="12">
        <f>ВВ!AK24</f>
        <v>26000</v>
      </c>
      <c r="AL25" s="12">
        <f>ВВ!AL24</f>
        <v>26000</v>
      </c>
      <c r="AM25" s="12">
        <f>ВВ!AM24</f>
        <v>24700</v>
      </c>
      <c r="AN25" s="12">
        <f>ВВ!AN24</f>
        <v>24700</v>
      </c>
      <c r="AO25" s="12">
        <f>ВВ!AO24</f>
        <v>24700</v>
      </c>
      <c r="AP25" s="12">
        <f>ВВ!AP24</f>
        <v>24700</v>
      </c>
      <c r="AQ25" s="12">
        <f>ВВ!AQ24</f>
        <v>24700</v>
      </c>
      <c r="AR25" s="12">
        <f>ВВ!AR24</f>
        <v>25300</v>
      </c>
      <c r="AS25" s="12">
        <f>ВВ!AS24</f>
        <v>25300</v>
      </c>
      <c r="AT25" s="12">
        <f>ВВ!AT24</f>
        <v>25000</v>
      </c>
      <c r="AU25" s="12">
        <f>ВВ!AU24</f>
        <v>25000</v>
      </c>
      <c r="AV25" s="12">
        <f>ВВ!AV24</f>
        <v>25000</v>
      </c>
      <c r="AW25" s="12">
        <f>ВВ!AW24</f>
        <v>25000</v>
      </c>
      <c r="AX25" s="12">
        <f>ВВ!AX24</f>
        <v>25000</v>
      </c>
      <c r="AY25" s="12">
        <f>ВВ!AY24</f>
        <v>25600</v>
      </c>
      <c r="AZ25" s="12">
        <f>ВВ!AZ24</f>
        <v>25600</v>
      </c>
      <c r="BA25" s="12">
        <f>ВВ!BA24</f>
        <v>25600</v>
      </c>
      <c r="BB25" s="12">
        <f>ВВ!BB24</f>
        <v>24700</v>
      </c>
      <c r="BC25" s="12">
        <f>ВВ!BC24</f>
        <v>24700</v>
      </c>
      <c r="BD25" s="12">
        <f>ВВ!BD24</f>
        <v>24700</v>
      </c>
      <c r="BE25" s="12">
        <f>ВВ!BE24</f>
        <v>26500</v>
      </c>
      <c r="BF25" s="12">
        <f>ВВ!BF24</f>
        <v>26500</v>
      </c>
      <c r="BG25" s="12">
        <f>ВВ!BG24</f>
        <v>26500</v>
      </c>
      <c r="BH25" s="12">
        <f>ВВ!BH24</f>
        <v>25600</v>
      </c>
      <c r="BI25" s="12">
        <f>ВВ!BI24</f>
        <v>25600</v>
      </c>
      <c r="BJ25" s="12">
        <f>ВВ!BJ24</f>
        <v>25600</v>
      </c>
      <c r="BK25" s="12">
        <f>ВВ!BK24</f>
        <v>25600</v>
      </c>
      <c r="BL25" s="12">
        <f>ВВ!BL24</f>
        <v>25600</v>
      </c>
      <c r="BM25" s="12">
        <f>ВВ!BM24</f>
        <v>26500</v>
      </c>
      <c r="BN25" s="12">
        <f>ВВ!BN24</f>
        <v>26500</v>
      </c>
      <c r="BO25" s="12">
        <f>ВВ!BO24</f>
        <v>26500</v>
      </c>
      <c r="BP25" s="12">
        <f>ВВ!BP24</f>
        <v>25000</v>
      </c>
      <c r="BQ25" s="12">
        <f>ВВ!BQ24</f>
        <v>25000</v>
      </c>
      <c r="BR25" s="12">
        <f>ВВ!BR24</f>
        <v>25000</v>
      </c>
      <c r="BS25" s="12">
        <f>ВВ!BS24</f>
        <v>25000</v>
      </c>
      <c r="BT25" s="12">
        <f>ВВ!BT24</f>
        <v>25300</v>
      </c>
      <c r="BU25" s="12">
        <f>ВВ!BU24</f>
        <v>25300</v>
      </c>
      <c r="BV25" s="12">
        <f>ВВ!BV24</f>
        <v>25000</v>
      </c>
      <c r="BW25" s="12">
        <f>ВВ!BW24</f>
        <v>25000</v>
      </c>
      <c r="BX25" s="12">
        <f>ВВ!BX24</f>
        <v>25000</v>
      </c>
      <c r="BY25" s="12">
        <f>ВВ!BY24</f>
        <v>25000</v>
      </c>
      <c r="BZ25" s="12">
        <f>ВВ!BZ24</f>
        <v>25000</v>
      </c>
      <c r="CA25" s="12">
        <f>ВВ!CA24</f>
        <v>25300</v>
      </c>
      <c r="CB25" s="12">
        <f>ВВ!CB24</f>
        <v>25300</v>
      </c>
      <c r="CC25" s="12">
        <f>ВВ!CC24</f>
        <v>25000</v>
      </c>
      <c r="CD25" s="12">
        <f>ВВ!CD24</f>
        <v>25000</v>
      </c>
      <c r="CE25" s="12">
        <f>ВВ!CE24</f>
        <v>25000</v>
      </c>
      <c r="CF25" s="12">
        <f>ВВ!CF24</f>
        <v>25000</v>
      </c>
      <c r="CG25" s="12">
        <f>ВВ!CG24</f>
        <v>25000</v>
      </c>
      <c r="CH25" s="12">
        <f>ВВ!CH24</f>
        <v>25300</v>
      </c>
      <c r="CI25" s="12">
        <f>ВВ!CI24</f>
        <v>25300</v>
      </c>
      <c r="CJ25" s="12">
        <f>ВВ!CJ24</f>
        <v>25300</v>
      </c>
      <c r="CK25" s="12">
        <f>ВВ!CK24</f>
        <v>25300</v>
      </c>
      <c r="CL25" s="12">
        <f>ВВ!CL24</f>
        <v>25300</v>
      </c>
      <c r="CM25" s="12">
        <f>ВВ!CM24</f>
        <v>25300</v>
      </c>
      <c r="CN25" s="12">
        <f>ВВ!CN24</f>
        <v>25300</v>
      </c>
      <c r="CO25" s="12">
        <f>ВВ!CO24</f>
        <v>29500</v>
      </c>
      <c r="CP25" s="12">
        <f>ВВ!CP24</f>
        <v>29500</v>
      </c>
      <c r="CQ25" s="182">
        <f>ВВ!CQ24</f>
        <v>29500</v>
      </c>
      <c r="CR25" s="182">
        <f>ВВ!CR24</f>
        <v>29500</v>
      </c>
      <c r="CS25" s="182">
        <f>ВВ!CS24</f>
        <v>29500</v>
      </c>
      <c r="CT25" s="182">
        <f>ВВ!CT24</f>
        <v>29500</v>
      </c>
      <c r="CU25" s="182">
        <f>ВВ!CU24</f>
        <v>29500</v>
      </c>
      <c r="CV25" s="12">
        <f>ВВ!CV24</f>
        <v>29500</v>
      </c>
      <c r="CW25" s="12">
        <f>ВВ!CW24</f>
        <v>29500</v>
      </c>
      <c r="CX25" s="12">
        <f>ВВ!CX24</f>
        <v>31500</v>
      </c>
      <c r="CY25" s="190">
        <f>ВВ!CY24</f>
        <v>31500</v>
      </c>
      <c r="CZ25" s="190">
        <f>ВВ!CZ24</f>
        <v>31500</v>
      </c>
      <c r="DA25" s="190">
        <f>ВВ!DA24</f>
        <v>31500</v>
      </c>
      <c r="DB25" s="190">
        <f>ВВ!DB24</f>
        <v>31500</v>
      </c>
      <c r="DC25" s="190">
        <f>ВВ!DC24</f>
        <v>31500</v>
      </c>
      <c r="DD25" s="12">
        <f>ВВ!DD24</f>
        <v>31500</v>
      </c>
      <c r="DE25" s="12">
        <f>ВВ!DE24</f>
        <v>29500</v>
      </c>
      <c r="DF25" s="12">
        <f>ВВ!DF24</f>
        <v>29500</v>
      </c>
      <c r="DG25" s="12">
        <f>ВВ!DG24</f>
        <v>29500</v>
      </c>
      <c r="DH25" s="12">
        <f>ВВ!DH24</f>
        <v>29500</v>
      </c>
      <c r="DI25" s="12">
        <f>ВВ!DI24</f>
        <v>29500</v>
      </c>
      <c r="DJ25" s="12">
        <f>ВВ!DJ24</f>
        <v>29500</v>
      </c>
      <c r="DK25" s="12">
        <f>ВВ!DK24</f>
        <v>29500</v>
      </c>
      <c r="DL25" s="12">
        <f>ВВ!DL24</f>
        <v>29500</v>
      </c>
      <c r="DM25" s="12">
        <f>ВВ!DM24</f>
        <v>30500</v>
      </c>
      <c r="DN25" s="12">
        <f>ВВ!DN24</f>
        <v>30500</v>
      </c>
      <c r="DO25" s="12">
        <f>ВВ!DO24</f>
        <v>30500</v>
      </c>
      <c r="DP25" s="12">
        <f>ВВ!DP24</f>
        <v>30500</v>
      </c>
      <c r="DQ25" s="12">
        <f>ВВ!DQ24</f>
        <v>30500</v>
      </c>
      <c r="DR25" s="12">
        <f>ВВ!DR24</f>
        <v>30500</v>
      </c>
      <c r="DS25" s="12">
        <f>ВВ!DS24</f>
        <v>30500</v>
      </c>
      <c r="DT25" s="12">
        <f>ВВ!DT24</f>
        <v>30500</v>
      </c>
      <c r="DU25" s="12">
        <f>ВВ!DU24</f>
        <v>30500</v>
      </c>
      <c r="DV25" s="12">
        <f>ВВ!DV24</f>
        <v>30500</v>
      </c>
      <c r="DW25" s="12">
        <f>ВВ!DW24</f>
        <v>30500</v>
      </c>
      <c r="DX25" s="12">
        <f>ВВ!DX24</f>
        <v>30500</v>
      </c>
      <c r="DY25" s="12">
        <f>ВВ!DY24</f>
        <v>30500</v>
      </c>
      <c r="DZ25" s="12">
        <f>ВВ!DZ24</f>
        <v>30500</v>
      </c>
      <c r="EA25" s="12">
        <f>ВВ!EA24</f>
        <v>27500</v>
      </c>
      <c r="EB25" s="12">
        <f>ВВ!EB24</f>
        <v>27500</v>
      </c>
      <c r="EC25" s="12">
        <f>ВВ!EC24</f>
        <v>27500</v>
      </c>
      <c r="ED25" s="12">
        <f>ВВ!ED24</f>
        <v>27500</v>
      </c>
      <c r="EE25" s="12">
        <f>ВВ!EE24</f>
        <v>28000</v>
      </c>
      <c r="EF25" s="12">
        <f>ВВ!EF24</f>
        <v>28000</v>
      </c>
      <c r="EG25" s="12">
        <f>ВВ!EG24</f>
        <v>27500</v>
      </c>
      <c r="EH25" s="12">
        <f>ВВ!EH24</f>
        <v>27500</v>
      </c>
      <c r="EI25" s="12">
        <f>ВВ!EI24</f>
        <v>27500</v>
      </c>
      <c r="EJ25" s="12">
        <f>ВВ!EJ24</f>
        <v>27500</v>
      </c>
      <c r="EK25" s="12">
        <f>ВВ!EK24</f>
        <v>27500</v>
      </c>
      <c r="EL25" s="12">
        <f>ВВ!EL24</f>
        <v>28000</v>
      </c>
      <c r="EM25" s="12">
        <f>ВВ!EM24</f>
        <v>28000</v>
      </c>
      <c r="EN25" s="12">
        <f>ВВ!EN24</f>
        <v>27500</v>
      </c>
      <c r="EO25" s="12">
        <f>ВВ!EO24</f>
        <v>27500</v>
      </c>
      <c r="EP25" s="12">
        <f>ВВ!EP24</f>
        <v>27500</v>
      </c>
      <c r="EQ25" s="12">
        <f>ВВ!EQ24</f>
        <v>27500</v>
      </c>
      <c r="ER25" s="12">
        <f>ВВ!ER24</f>
        <v>27500</v>
      </c>
      <c r="ES25" s="12">
        <f>ВВ!ES24</f>
        <v>28000</v>
      </c>
      <c r="ET25" s="12">
        <f>ВВ!ET24</f>
        <v>28000</v>
      </c>
      <c r="EU25" s="12">
        <f>ВВ!EU24</f>
        <v>27500</v>
      </c>
      <c r="EV25" s="12">
        <f>ВВ!EV24</f>
        <v>27500</v>
      </c>
      <c r="EW25" s="12">
        <f>ВВ!EW24</f>
        <v>27500</v>
      </c>
      <c r="EX25" s="12">
        <f>ВВ!EX24</f>
        <v>27500</v>
      </c>
      <c r="EY25" s="12">
        <f>ВВ!EY24</f>
        <v>27500</v>
      </c>
      <c r="EZ25" s="12">
        <f>ВВ!EZ24</f>
        <v>28000</v>
      </c>
      <c r="FA25" s="12">
        <f>ВВ!FA24</f>
        <v>28000</v>
      </c>
      <c r="FB25" s="12">
        <f>ВВ!FB24</f>
        <v>27500</v>
      </c>
      <c r="FC25" s="12">
        <f>ВВ!FC24</f>
        <v>27500</v>
      </c>
      <c r="FD25" s="12">
        <f>ВВ!FD24</f>
        <v>27500</v>
      </c>
      <c r="FE25" s="12">
        <f>ВВ!FE24</f>
        <v>27500</v>
      </c>
      <c r="FF25" s="12">
        <f>ВВ!FF24</f>
        <v>27500</v>
      </c>
      <c r="FG25" s="12">
        <f>ВВ!FG24</f>
        <v>28000</v>
      </c>
      <c r="FH25" s="12">
        <f>ВВ!FH24</f>
        <v>28000</v>
      </c>
      <c r="FI25" s="12">
        <f>ВВ!FI24</f>
        <v>27500</v>
      </c>
      <c r="FJ25" s="12">
        <f>ВВ!FJ24</f>
        <v>27500</v>
      </c>
      <c r="FK25" s="12">
        <f>ВВ!FK24</f>
        <v>27500</v>
      </c>
      <c r="FL25" s="12">
        <f>ВВ!FL24</f>
        <v>27500</v>
      </c>
      <c r="FM25" s="12">
        <f>ВВ!FM24</f>
        <v>27500</v>
      </c>
      <c r="FN25" s="12">
        <f>ВВ!FN24</f>
        <v>27500</v>
      </c>
      <c r="FO25" s="12">
        <f>ВВ!FO24</f>
        <v>27500</v>
      </c>
      <c r="FP25" s="12">
        <f>ВВ!FP24</f>
        <v>26500</v>
      </c>
      <c r="FQ25" s="12">
        <f>ВВ!FQ24</f>
        <v>26500</v>
      </c>
      <c r="FR25" s="12">
        <f>ВВ!FR24</f>
        <v>26500</v>
      </c>
      <c r="FS25" s="12">
        <f>ВВ!FS24</f>
        <v>26500</v>
      </c>
      <c r="FT25" s="12">
        <f>ВВ!FT24</f>
        <v>26500</v>
      </c>
      <c r="FU25" s="12">
        <f>ВВ!FU24</f>
        <v>27000</v>
      </c>
      <c r="FV25" s="12">
        <f>ВВ!FV24</f>
        <v>27000</v>
      </c>
      <c r="FW25" s="12">
        <f>ВВ!FW24</f>
        <v>26000</v>
      </c>
      <c r="FX25" s="12">
        <f>ВВ!FX24</f>
        <v>26000</v>
      </c>
      <c r="FY25" s="12">
        <f>ВВ!FY24</f>
        <v>26000</v>
      </c>
      <c r="FZ25" s="12">
        <f>ВВ!FZ24</f>
        <v>26000</v>
      </c>
      <c r="GA25" s="12">
        <f>ВВ!GA24</f>
        <v>26000</v>
      </c>
      <c r="GB25" s="12">
        <f>ВВ!GB24</f>
        <v>26500</v>
      </c>
      <c r="GC25" s="12">
        <f>ВВ!GC24</f>
        <v>26500</v>
      </c>
      <c r="GD25" s="12">
        <f>ВВ!GD24</f>
        <v>26500</v>
      </c>
      <c r="GE25" s="12">
        <f>ВВ!GE24</f>
        <v>26500</v>
      </c>
      <c r="GF25" s="12">
        <f>ВВ!GF24</f>
        <v>26500</v>
      </c>
      <c r="GG25" s="12">
        <f>ВВ!GG24</f>
        <v>26500</v>
      </c>
      <c r="GH25" s="12">
        <f>ВВ!GH24</f>
        <v>26500</v>
      </c>
      <c r="GI25" s="12">
        <f>ВВ!GI24</f>
        <v>27000</v>
      </c>
      <c r="GJ25" s="12">
        <f>ВВ!GJ24</f>
        <v>27000</v>
      </c>
      <c r="GK25" s="12">
        <f>ВВ!GK24</f>
        <v>26500</v>
      </c>
      <c r="GL25" s="12">
        <f>ВВ!GL24</f>
        <v>26500</v>
      </c>
      <c r="GM25" s="12">
        <f>ВВ!GM24</f>
        <v>26500</v>
      </c>
      <c r="GN25" s="12">
        <f>ВВ!GN24</f>
        <v>26500</v>
      </c>
      <c r="GO25" s="12">
        <f>ВВ!GO24</f>
        <v>26500</v>
      </c>
      <c r="GP25" s="12">
        <f>ВВ!GP24</f>
        <v>27000</v>
      </c>
      <c r="GQ25" s="12">
        <f>ВВ!GQ24</f>
        <v>27000</v>
      </c>
      <c r="GR25" s="12">
        <f>ВВ!GR24</f>
        <v>26500</v>
      </c>
      <c r="GS25" s="12">
        <f>ВВ!GS24</f>
        <v>26500</v>
      </c>
      <c r="GT25" s="12">
        <f>ВВ!GT24</f>
        <v>26500</v>
      </c>
      <c r="GU25" s="12">
        <f>ВВ!GU24</f>
        <v>26500</v>
      </c>
      <c r="GV25" s="12">
        <f>ВВ!GV24</f>
        <v>26500</v>
      </c>
      <c r="GW25" s="12">
        <f>ВВ!GW24</f>
        <v>26500</v>
      </c>
      <c r="GX25" s="12">
        <f>ВВ!GX24</f>
        <v>26500</v>
      </c>
      <c r="GY25" s="12">
        <f>ВВ!GY24</f>
        <v>26500</v>
      </c>
      <c r="GZ25" s="12">
        <f>ВВ!GZ24</f>
        <v>26500</v>
      </c>
      <c r="HA25" s="12">
        <f>ВВ!HA24</f>
        <v>26500</v>
      </c>
      <c r="HB25" s="12">
        <f>ВВ!HB24</f>
        <v>26500</v>
      </c>
    </row>
    <row r="26" spans="1:210" s="7" customFormat="1" ht="12" hidden="1" customHeight="1">
      <c r="A26" s="60">
        <v>2</v>
      </c>
      <c r="B26" s="12">
        <f>ВВ!B25</f>
        <v>37700</v>
      </c>
      <c r="C26" s="12">
        <f>ВВ!C25</f>
        <v>37700</v>
      </c>
      <c r="D26" s="12">
        <f>ВВ!D25</f>
        <v>37700</v>
      </c>
      <c r="E26" s="12">
        <f>ВВ!E25</f>
        <v>32300</v>
      </c>
      <c r="F26" s="12">
        <f>ВВ!F25</f>
        <v>32300</v>
      </c>
      <c r="G26" s="12">
        <f>ВВ!G25</f>
        <v>33800</v>
      </c>
      <c r="H26" s="12">
        <f>ВВ!H25</f>
        <v>33800</v>
      </c>
      <c r="I26" s="12">
        <f>ВВ!I25</f>
        <v>32800</v>
      </c>
      <c r="J26" s="12">
        <f>ВВ!J25</f>
        <v>32800</v>
      </c>
      <c r="K26" s="12">
        <f>ВВ!K25</f>
        <v>30800</v>
      </c>
      <c r="L26" s="12">
        <f>ВВ!L25</f>
        <v>32800</v>
      </c>
      <c r="M26" s="12">
        <f>ВВ!M25</f>
        <v>32800</v>
      </c>
      <c r="N26" s="12">
        <f>ВВ!N25</f>
        <v>32800</v>
      </c>
      <c r="O26" s="12">
        <f>ВВ!O25</f>
        <v>31800</v>
      </c>
      <c r="P26" s="12">
        <f>ВВ!P25</f>
        <v>31800</v>
      </c>
      <c r="Q26" s="12">
        <f>ВВ!Q25</f>
        <v>30300</v>
      </c>
      <c r="R26" s="12">
        <f>ВВ!R25</f>
        <v>29300</v>
      </c>
      <c r="S26" s="12">
        <f>ВВ!S25</f>
        <v>29300</v>
      </c>
      <c r="T26" s="12">
        <f>ВВ!T25</f>
        <v>29300</v>
      </c>
      <c r="U26" s="12">
        <f>ВВ!U25</f>
        <v>29300</v>
      </c>
      <c r="V26" s="12">
        <f>ВВ!V25</f>
        <v>29300</v>
      </c>
      <c r="W26" s="12">
        <f>ВВ!W25</f>
        <v>29300</v>
      </c>
      <c r="X26" s="12">
        <f>ВВ!X25</f>
        <v>29300</v>
      </c>
      <c r="Y26" s="12">
        <f>ВВ!Y25</f>
        <v>28650</v>
      </c>
      <c r="Z26" s="12">
        <f>ВВ!Z25</f>
        <v>28650</v>
      </c>
      <c r="AA26" s="12">
        <f>ВВ!AA25</f>
        <v>28650</v>
      </c>
      <c r="AB26" s="12">
        <f>ВВ!AB25</f>
        <v>25300</v>
      </c>
      <c r="AC26" s="12">
        <f>ВВ!AC25</f>
        <v>25300</v>
      </c>
      <c r="AD26" s="12">
        <f>ВВ!AD25</f>
        <v>25300</v>
      </c>
      <c r="AE26" s="12">
        <f>ВВ!AE25</f>
        <v>25300</v>
      </c>
      <c r="AF26" s="12">
        <f>ВВ!AF25</f>
        <v>24700</v>
      </c>
      <c r="AG26" s="12">
        <f>ВВ!AG25</f>
        <v>24700</v>
      </c>
      <c r="AH26" s="12">
        <f>ВВ!AH25</f>
        <v>24700</v>
      </c>
      <c r="AI26" s="12">
        <f>ВВ!AI25</f>
        <v>24700</v>
      </c>
      <c r="AJ26" s="12">
        <f>ВВ!AJ25</f>
        <v>24700</v>
      </c>
      <c r="AK26" s="12">
        <f>ВВ!AK25</f>
        <v>26000</v>
      </c>
      <c r="AL26" s="12">
        <f>ВВ!AL25</f>
        <v>26000</v>
      </c>
      <c r="AM26" s="12">
        <f>ВВ!AM25</f>
        <v>24700</v>
      </c>
      <c r="AN26" s="12">
        <f>ВВ!AN25</f>
        <v>24700</v>
      </c>
      <c r="AO26" s="12">
        <f>ВВ!AO25</f>
        <v>24700</v>
      </c>
      <c r="AP26" s="12">
        <f>ВВ!AP25</f>
        <v>24700</v>
      </c>
      <c r="AQ26" s="12">
        <f>ВВ!AQ25</f>
        <v>24700</v>
      </c>
      <c r="AR26" s="12">
        <f>ВВ!AR25</f>
        <v>25300</v>
      </c>
      <c r="AS26" s="12">
        <f>ВВ!AS25</f>
        <v>25300</v>
      </c>
      <c r="AT26" s="12">
        <f>ВВ!AT25</f>
        <v>25000</v>
      </c>
      <c r="AU26" s="12">
        <f>ВВ!AU25</f>
        <v>25000</v>
      </c>
      <c r="AV26" s="12">
        <f>ВВ!AV25</f>
        <v>25000</v>
      </c>
      <c r="AW26" s="12">
        <f>ВВ!AW25</f>
        <v>25000</v>
      </c>
      <c r="AX26" s="12">
        <f>ВВ!AX25</f>
        <v>25000</v>
      </c>
      <c r="AY26" s="12">
        <f>ВВ!AY25</f>
        <v>25600</v>
      </c>
      <c r="AZ26" s="12">
        <f>ВВ!AZ25</f>
        <v>25600</v>
      </c>
      <c r="BA26" s="12">
        <f>ВВ!BA25</f>
        <v>25600</v>
      </c>
      <c r="BB26" s="12">
        <f>ВВ!BB25</f>
        <v>24700</v>
      </c>
      <c r="BC26" s="12">
        <f>ВВ!BC25</f>
        <v>24700</v>
      </c>
      <c r="BD26" s="12">
        <f>ВВ!BD25</f>
        <v>24700</v>
      </c>
      <c r="BE26" s="12">
        <f>ВВ!BE25</f>
        <v>26500</v>
      </c>
      <c r="BF26" s="12">
        <f>ВВ!BF25</f>
        <v>26500</v>
      </c>
      <c r="BG26" s="12">
        <f>ВВ!BG25</f>
        <v>26500</v>
      </c>
      <c r="BH26" s="12">
        <f>ВВ!BH25</f>
        <v>25600</v>
      </c>
      <c r="BI26" s="12">
        <f>ВВ!BI25</f>
        <v>25600</v>
      </c>
      <c r="BJ26" s="12">
        <f>ВВ!BJ25</f>
        <v>25600</v>
      </c>
      <c r="BK26" s="12">
        <f>ВВ!BK25</f>
        <v>25600</v>
      </c>
      <c r="BL26" s="12">
        <f>ВВ!BL25</f>
        <v>25600</v>
      </c>
      <c r="BM26" s="12">
        <f>ВВ!BM25</f>
        <v>26500</v>
      </c>
      <c r="BN26" s="12">
        <f>ВВ!BN25</f>
        <v>26500</v>
      </c>
      <c r="BO26" s="12">
        <f>ВВ!BO25</f>
        <v>26500</v>
      </c>
      <c r="BP26" s="12">
        <f>ВВ!BP25</f>
        <v>25000</v>
      </c>
      <c r="BQ26" s="12">
        <f>ВВ!BQ25</f>
        <v>25000</v>
      </c>
      <c r="BR26" s="12">
        <f>ВВ!BR25</f>
        <v>25000</v>
      </c>
      <c r="BS26" s="12">
        <f>ВВ!BS25</f>
        <v>25000</v>
      </c>
      <c r="BT26" s="12">
        <f>ВВ!BT25</f>
        <v>25300</v>
      </c>
      <c r="BU26" s="12">
        <f>ВВ!BU25</f>
        <v>25300</v>
      </c>
      <c r="BV26" s="12">
        <f>ВВ!BV25</f>
        <v>25000</v>
      </c>
      <c r="BW26" s="12">
        <f>ВВ!BW25</f>
        <v>25000</v>
      </c>
      <c r="BX26" s="12">
        <f>ВВ!BX25</f>
        <v>25000</v>
      </c>
      <c r="BY26" s="12">
        <f>ВВ!BY25</f>
        <v>25000</v>
      </c>
      <c r="BZ26" s="12">
        <f>ВВ!BZ25</f>
        <v>25000</v>
      </c>
      <c r="CA26" s="12">
        <f>ВВ!CA25</f>
        <v>25300</v>
      </c>
      <c r="CB26" s="12">
        <f>ВВ!CB25</f>
        <v>25300</v>
      </c>
      <c r="CC26" s="12">
        <f>ВВ!CC25</f>
        <v>25000</v>
      </c>
      <c r="CD26" s="12">
        <f>ВВ!CD25</f>
        <v>25000</v>
      </c>
      <c r="CE26" s="12">
        <f>ВВ!CE25</f>
        <v>25000</v>
      </c>
      <c r="CF26" s="12">
        <f>ВВ!CF25</f>
        <v>25000</v>
      </c>
      <c r="CG26" s="12">
        <f>ВВ!CG25</f>
        <v>25000</v>
      </c>
      <c r="CH26" s="12">
        <f>ВВ!CH25</f>
        <v>25300</v>
      </c>
      <c r="CI26" s="12">
        <f>ВВ!CI25</f>
        <v>25300</v>
      </c>
      <c r="CJ26" s="12">
        <f>ВВ!CJ25</f>
        <v>25300</v>
      </c>
      <c r="CK26" s="12">
        <f>ВВ!CK25</f>
        <v>25300</v>
      </c>
      <c r="CL26" s="12">
        <f>ВВ!CL25</f>
        <v>25300</v>
      </c>
      <c r="CM26" s="12">
        <f>ВВ!CM25</f>
        <v>25300</v>
      </c>
      <c r="CN26" s="12">
        <f>ВВ!CN25</f>
        <v>25300</v>
      </c>
      <c r="CO26" s="12">
        <f>ВВ!CO25</f>
        <v>29500</v>
      </c>
      <c r="CP26" s="12">
        <f>ВВ!CP25</f>
        <v>29500</v>
      </c>
      <c r="CQ26" s="182">
        <f>ВВ!CQ25</f>
        <v>29500</v>
      </c>
      <c r="CR26" s="182">
        <f>ВВ!CR25</f>
        <v>29500</v>
      </c>
      <c r="CS26" s="182">
        <f>ВВ!CS25</f>
        <v>29500</v>
      </c>
      <c r="CT26" s="182">
        <f>ВВ!CT25</f>
        <v>29500</v>
      </c>
      <c r="CU26" s="182">
        <f>ВВ!CU25</f>
        <v>29500</v>
      </c>
      <c r="CV26" s="12">
        <f>ВВ!CV25</f>
        <v>29500</v>
      </c>
      <c r="CW26" s="12">
        <f>ВВ!CW25</f>
        <v>29500</v>
      </c>
      <c r="CX26" s="12">
        <f>ВВ!CX25</f>
        <v>31500</v>
      </c>
      <c r="CY26" s="190">
        <f>ВВ!CY25</f>
        <v>31500</v>
      </c>
      <c r="CZ26" s="190">
        <f>ВВ!CZ25</f>
        <v>31500</v>
      </c>
      <c r="DA26" s="190">
        <f>ВВ!DA25</f>
        <v>31500</v>
      </c>
      <c r="DB26" s="190">
        <f>ВВ!DB25</f>
        <v>31500</v>
      </c>
      <c r="DC26" s="190">
        <f>ВВ!DC25</f>
        <v>31500</v>
      </c>
      <c r="DD26" s="12">
        <f>ВВ!DD25</f>
        <v>31500</v>
      </c>
      <c r="DE26" s="12">
        <f>ВВ!DE25</f>
        <v>29500</v>
      </c>
      <c r="DF26" s="12">
        <f>ВВ!DF25</f>
        <v>29500</v>
      </c>
      <c r="DG26" s="12">
        <f>ВВ!DG25</f>
        <v>29500</v>
      </c>
      <c r="DH26" s="12">
        <f>ВВ!DH25</f>
        <v>29500</v>
      </c>
      <c r="DI26" s="12">
        <f>ВВ!DI25</f>
        <v>29500</v>
      </c>
      <c r="DJ26" s="12">
        <f>ВВ!DJ25</f>
        <v>29500</v>
      </c>
      <c r="DK26" s="12">
        <f>ВВ!DK25</f>
        <v>29500</v>
      </c>
      <c r="DL26" s="12">
        <f>ВВ!DL25</f>
        <v>29500</v>
      </c>
      <c r="DM26" s="12">
        <f>ВВ!DM25</f>
        <v>30500</v>
      </c>
      <c r="DN26" s="12">
        <f>ВВ!DN25</f>
        <v>30500</v>
      </c>
      <c r="DO26" s="12">
        <f>ВВ!DO25</f>
        <v>30500</v>
      </c>
      <c r="DP26" s="12">
        <f>ВВ!DP25</f>
        <v>30500</v>
      </c>
      <c r="DQ26" s="12">
        <f>ВВ!DQ25</f>
        <v>30500</v>
      </c>
      <c r="DR26" s="12">
        <f>ВВ!DR25</f>
        <v>30500</v>
      </c>
      <c r="DS26" s="12">
        <f>ВВ!DS25</f>
        <v>30500</v>
      </c>
      <c r="DT26" s="12">
        <f>ВВ!DT25</f>
        <v>30500</v>
      </c>
      <c r="DU26" s="12">
        <f>ВВ!DU25</f>
        <v>30500</v>
      </c>
      <c r="DV26" s="12">
        <f>ВВ!DV25</f>
        <v>30500</v>
      </c>
      <c r="DW26" s="12">
        <f>ВВ!DW25</f>
        <v>30500</v>
      </c>
      <c r="DX26" s="12">
        <f>ВВ!DX25</f>
        <v>30500</v>
      </c>
      <c r="DY26" s="12">
        <f>ВВ!DY25</f>
        <v>30500</v>
      </c>
      <c r="DZ26" s="12">
        <f>ВВ!DZ25</f>
        <v>30500</v>
      </c>
      <c r="EA26" s="12">
        <f>ВВ!EA25</f>
        <v>27500</v>
      </c>
      <c r="EB26" s="12">
        <f>ВВ!EB25</f>
        <v>27500</v>
      </c>
      <c r="EC26" s="12">
        <f>ВВ!EC25</f>
        <v>27500</v>
      </c>
      <c r="ED26" s="12">
        <f>ВВ!ED25</f>
        <v>27500</v>
      </c>
      <c r="EE26" s="12">
        <f>ВВ!EE25</f>
        <v>28000</v>
      </c>
      <c r="EF26" s="12">
        <f>ВВ!EF25</f>
        <v>28000</v>
      </c>
      <c r="EG26" s="12">
        <f>ВВ!EG25</f>
        <v>27500</v>
      </c>
      <c r="EH26" s="12">
        <f>ВВ!EH25</f>
        <v>27500</v>
      </c>
      <c r="EI26" s="12">
        <f>ВВ!EI25</f>
        <v>27500</v>
      </c>
      <c r="EJ26" s="12">
        <f>ВВ!EJ25</f>
        <v>27500</v>
      </c>
      <c r="EK26" s="12">
        <f>ВВ!EK25</f>
        <v>27500</v>
      </c>
      <c r="EL26" s="12">
        <f>ВВ!EL25</f>
        <v>28000</v>
      </c>
      <c r="EM26" s="12">
        <f>ВВ!EM25</f>
        <v>28000</v>
      </c>
      <c r="EN26" s="12">
        <f>ВВ!EN25</f>
        <v>27500</v>
      </c>
      <c r="EO26" s="12">
        <f>ВВ!EO25</f>
        <v>27500</v>
      </c>
      <c r="EP26" s="12">
        <f>ВВ!EP25</f>
        <v>27500</v>
      </c>
      <c r="EQ26" s="12">
        <f>ВВ!EQ25</f>
        <v>27500</v>
      </c>
      <c r="ER26" s="12">
        <f>ВВ!ER25</f>
        <v>27500</v>
      </c>
      <c r="ES26" s="12">
        <f>ВВ!ES25</f>
        <v>28000</v>
      </c>
      <c r="ET26" s="12">
        <f>ВВ!ET25</f>
        <v>28000</v>
      </c>
      <c r="EU26" s="12">
        <f>ВВ!EU25</f>
        <v>27500</v>
      </c>
      <c r="EV26" s="12">
        <f>ВВ!EV25</f>
        <v>27500</v>
      </c>
      <c r="EW26" s="12">
        <f>ВВ!EW25</f>
        <v>27500</v>
      </c>
      <c r="EX26" s="12">
        <f>ВВ!EX25</f>
        <v>27500</v>
      </c>
      <c r="EY26" s="12">
        <f>ВВ!EY25</f>
        <v>27500</v>
      </c>
      <c r="EZ26" s="12">
        <f>ВВ!EZ25</f>
        <v>28000</v>
      </c>
      <c r="FA26" s="12">
        <f>ВВ!FA25</f>
        <v>28000</v>
      </c>
      <c r="FB26" s="12">
        <f>ВВ!FB25</f>
        <v>27500</v>
      </c>
      <c r="FC26" s="12">
        <f>ВВ!FC25</f>
        <v>27500</v>
      </c>
      <c r="FD26" s="12">
        <f>ВВ!FD25</f>
        <v>27500</v>
      </c>
      <c r="FE26" s="12">
        <f>ВВ!FE25</f>
        <v>27500</v>
      </c>
      <c r="FF26" s="12">
        <f>ВВ!FF25</f>
        <v>27500</v>
      </c>
      <c r="FG26" s="12">
        <f>ВВ!FG25</f>
        <v>28000</v>
      </c>
      <c r="FH26" s="12">
        <f>ВВ!FH25</f>
        <v>28000</v>
      </c>
      <c r="FI26" s="12">
        <f>ВВ!FI25</f>
        <v>27500</v>
      </c>
      <c r="FJ26" s="12">
        <f>ВВ!FJ25</f>
        <v>27500</v>
      </c>
      <c r="FK26" s="12">
        <f>ВВ!FK25</f>
        <v>27500</v>
      </c>
      <c r="FL26" s="12">
        <f>ВВ!FL25</f>
        <v>27500</v>
      </c>
      <c r="FM26" s="12">
        <f>ВВ!FM25</f>
        <v>27500</v>
      </c>
      <c r="FN26" s="12">
        <f>ВВ!FN25</f>
        <v>27500</v>
      </c>
      <c r="FO26" s="12">
        <f>ВВ!FO25</f>
        <v>27500</v>
      </c>
      <c r="FP26" s="12">
        <f>ВВ!FP25</f>
        <v>26500</v>
      </c>
      <c r="FQ26" s="12">
        <f>ВВ!FQ25</f>
        <v>26500</v>
      </c>
      <c r="FR26" s="12">
        <f>ВВ!FR25</f>
        <v>26500</v>
      </c>
      <c r="FS26" s="12">
        <f>ВВ!FS25</f>
        <v>26500</v>
      </c>
      <c r="FT26" s="12">
        <f>ВВ!FT25</f>
        <v>26500</v>
      </c>
      <c r="FU26" s="12">
        <f>ВВ!FU25</f>
        <v>27000</v>
      </c>
      <c r="FV26" s="12">
        <f>ВВ!FV25</f>
        <v>27000</v>
      </c>
      <c r="FW26" s="12">
        <f>ВВ!FW25</f>
        <v>26000</v>
      </c>
      <c r="FX26" s="12">
        <f>ВВ!FX25</f>
        <v>26000</v>
      </c>
      <c r="FY26" s="12">
        <f>ВВ!FY25</f>
        <v>26000</v>
      </c>
      <c r="FZ26" s="12">
        <f>ВВ!FZ25</f>
        <v>26000</v>
      </c>
      <c r="GA26" s="12">
        <f>ВВ!GA25</f>
        <v>26000</v>
      </c>
      <c r="GB26" s="12">
        <f>ВВ!GB25</f>
        <v>26500</v>
      </c>
      <c r="GC26" s="12">
        <f>ВВ!GC25</f>
        <v>26500</v>
      </c>
      <c r="GD26" s="12">
        <f>ВВ!GD25</f>
        <v>26500</v>
      </c>
      <c r="GE26" s="12">
        <f>ВВ!GE25</f>
        <v>26500</v>
      </c>
      <c r="GF26" s="12">
        <f>ВВ!GF25</f>
        <v>26500</v>
      </c>
      <c r="GG26" s="12">
        <f>ВВ!GG25</f>
        <v>26500</v>
      </c>
      <c r="GH26" s="12">
        <f>ВВ!GH25</f>
        <v>26500</v>
      </c>
      <c r="GI26" s="12">
        <f>ВВ!GI25</f>
        <v>27000</v>
      </c>
      <c r="GJ26" s="12">
        <f>ВВ!GJ25</f>
        <v>27000</v>
      </c>
      <c r="GK26" s="12">
        <f>ВВ!GK25</f>
        <v>26500</v>
      </c>
      <c r="GL26" s="12">
        <f>ВВ!GL25</f>
        <v>26500</v>
      </c>
      <c r="GM26" s="12">
        <f>ВВ!GM25</f>
        <v>26500</v>
      </c>
      <c r="GN26" s="12">
        <f>ВВ!GN25</f>
        <v>26500</v>
      </c>
      <c r="GO26" s="12">
        <f>ВВ!GO25</f>
        <v>26500</v>
      </c>
      <c r="GP26" s="12">
        <f>ВВ!GP25</f>
        <v>27000</v>
      </c>
      <c r="GQ26" s="12">
        <f>ВВ!GQ25</f>
        <v>27000</v>
      </c>
      <c r="GR26" s="12">
        <f>ВВ!GR25</f>
        <v>26500</v>
      </c>
      <c r="GS26" s="12">
        <f>ВВ!GS25</f>
        <v>26500</v>
      </c>
      <c r="GT26" s="12">
        <f>ВВ!GT25</f>
        <v>26500</v>
      </c>
      <c r="GU26" s="12">
        <f>ВВ!GU25</f>
        <v>26500</v>
      </c>
      <c r="GV26" s="12">
        <f>ВВ!GV25</f>
        <v>26500</v>
      </c>
      <c r="GW26" s="12">
        <f>ВВ!GW25</f>
        <v>26500</v>
      </c>
      <c r="GX26" s="12">
        <f>ВВ!GX25</f>
        <v>26500</v>
      </c>
      <c r="GY26" s="12">
        <f>ВВ!GY25</f>
        <v>26500</v>
      </c>
      <c r="GZ26" s="12">
        <f>ВВ!GZ25</f>
        <v>26500</v>
      </c>
      <c r="HA26" s="12">
        <f>ВВ!HA25</f>
        <v>26500</v>
      </c>
      <c r="HB26" s="12">
        <f>ВВ!HB25</f>
        <v>26500</v>
      </c>
    </row>
    <row r="27" spans="1:210" s="7" customFormat="1" ht="12" hidden="1" customHeight="1">
      <c r="A27" s="60">
        <v>3</v>
      </c>
      <c r="B27" s="12">
        <f>ВВ!B26</f>
        <v>37700</v>
      </c>
      <c r="C27" s="12">
        <f>ВВ!C26</f>
        <v>37700</v>
      </c>
      <c r="D27" s="12">
        <f>ВВ!D26</f>
        <v>37700</v>
      </c>
      <c r="E27" s="12">
        <f>ВВ!E26</f>
        <v>32300</v>
      </c>
      <c r="F27" s="12">
        <f>ВВ!F26</f>
        <v>32300</v>
      </c>
      <c r="G27" s="12">
        <f>ВВ!G26</f>
        <v>33800</v>
      </c>
      <c r="H27" s="12">
        <f>ВВ!H26</f>
        <v>33800</v>
      </c>
      <c r="I27" s="12">
        <f>ВВ!I26</f>
        <v>32800</v>
      </c>
      <c r="J27" s="12">
        <f>ВВ!J26</f>
        <v>32800</v>
      </c>
      <c r="K27" s="12">
        <f>ВВ!K26</f>
        <v>30800</v>
      </c>
      <c r="L27" s="12">
        <f>ВВ!L26</f>
        <v>32800</v>
      </c>
      <c r="M27" s="12">
        <f>ВВ!M26</f>
        <v>32800</v>
      </c>
      <c r="N27" s="12">
        <f>ВВ!N26</f>
        <v>32800</v>
      </c>
      <c r="O27" s="12">
        <f>ВВ!O26</f>
        <v>31800</v>
      </c>
      <c r="P27" s="12">
        <f>ВВ!P26</f>
        <v>31800</v>
      </c>
      <c r="Q27" s="12">
        <f>ВВ!Q26</f>
        <v>30300</v>
      </c>
      <c r="R27" s="12">
        <f>ВВ!R26</f>
        <v>29300</v>
      </c>
      <c r="S27" s="12">
        <f>ВВ!S26</f>
        <v>29300</v>
      </c>
      <c r="T27" s="12">
        <f>ВВ!T26</f>
        <v>29300</v>
      </c>
      <c r="U27" s="12">
        <f>ВВ!U26</f>
        <v>29300</v>
      </c>
      <c r="V27" s="12">
        <f>ВВ!V26</f>
        <v>29300</v>
      </c>
      <c r="W27" s="12">
        <f>ВВ!W26</f>
        <v>29300</v>
      </c>
      <c r="X27" s="12">
        <f>ВВ!X26</f>
        <v>29300</v>
      </c>
      <c r="Y27" s="12">
        <f>ВВ!Y26</f>
        <v>28650</v>
      </c>
      <c r="Z27" s="12">
        <f>ВВ!Z26</f>
        <v>28650</v>
      </c>
      <c r="AA27" s="12">
        <f>ВВ!AA26</f>
        <v>28650</v>
      </c>
      <c r="AB27" s="12">
        <f>ВВ!AB26</f>
        <v>25300</v>
      </c>
      <c r="AC27" s="12">
        <f>ВВ!AC26</f>
        <v>25300</v>
      </c>
      <c r="AD27" s="12">
        <f>ВВ!AD26</f>
        <v>25300</v>
      </c>
      <c r="AE27" s="12">
        <f>ВВ!AE26</f>
        <v>25300</v>
      </c>
      <c r="AF27" s="12">
        <f>ВВ!AF26</f>
        <v>24700</v>
      </c>
      <c r="AG27" s="12">
        <f>ВВ!AG26</f>
        <v>24700</v>
      </c>
      <c r="AH27" s="12">
        <f>ВВ!AH26</f>
        <v>24700</v>
      </c>
      <c r="AI27" s="12">
        <f>ВВ!AI26</f>
        <v>24700</v>
      </c>
      <c r="AJ27" s="12">
        <f>ВВ!AJ26</f>
        <v>24700</v>
      </c>
      <c r="AK27" s="12">
        <f>ВВ!AK26</f>
        <v>26000</v>
      </c>
      <c r="AL27" s="12">
        <f>ВВ!AL26</f>
        <v>26000</v>
      </c>
      <c r="AM27" s="12">
        <f>ВВ!AM26</f>
        <v>24700</v>
      </c>
      <c r="AN27" s="12">
        <f>ВВ!AN26</f>
        <v>24700</v>
      </c>
      <c r="AO27" s="12">
        <f>ВВ!AO26</f>
        <v>24700</v>
      </c>
      <c r="AP27" s="12">
        <f>ВВ!AP26</f>
        <v>24700</v>
      </c>
      <c r="AQ27" s="12">
        <f>ВВ!AQ26</f>
        <v>24700</v>
      </c>
      <c r="AR27" s="12">
        <f>ВВ!AR26</f>
        <v>25300</v>
      </c>
      <c r="AS27" s="12">
        <f>ВВ!AS26</f>
        <v>25300</v>
      </c>
      <c r="AT27" s="12">
        <f>ВВ!AT26</f>
        <v>25000</v>
      </c>
      <c r="AU27" s="12">
        <f>ВВ!AU26</f>
        <v>25000</v>
      </c>
      <c r="AV27" s="12">
        <f>ВВ!AV26</f>
        <v>25000</v>
      </c>
      <c r="AW27" s="12">
        <f>ВВ!AW26</f>
        <v>25000</v>
      </c>
      <c r="AX27" s="12">
        <f>ВВ!AX26</f>
        <v>25000</v>
      </c>
      <c r="AY27" s="12">
        <f>ВВ!AY26</f>
        <v>25600</v>
      </c>
      <c r="AZ27" s="12">
        <f>ВВ!AZ26</f>
        <v>25600</v>
      </c>
      <c r="BA27" s="12">
        <f>ВВ!BA26</f>
        <v>25600</v>
      </c>
      <c r="BB27" s="12">
        <f>ВВ!BB26</f>
        <v>24700</v>
      </c>
      <c r="BC27" s="12">
        <f>ВВ!BC26</f>
        <v>24700</v>
      </c>
      <c r="BD27" s="12">
        <f>ВВ!BD26</f>
        <v>24700</v>
      </c>
      <c r="BE27" s="12">
        <f>ВВ!BE26</f>
        <v>26500</v>
      </c>
      <c r="BF27" s="12">
        <f>ВВ!BF26</f>
        <v>26500</v>
      </c>
      <c r="BG27" s="12">
        <f>ВВ!BG26</f>
        <v>26500</v>
      </c>
      <c r="BH27" s="12">
        <f>ВВ!BH26</f>
        <v>25600</v>
      </c>
      <c r="BI27" s="12">
        <f>ВВ!BI26</f>
        <v>25600</v>
      </c>
      <c r="BJ27" s="12">
        <f>ВВ!BJ26</f>
        <v>25600</v>
      </c>
      <c r="BK27" s="12">
        <f>ВВ!BK26</f>
        <v>25600</v>
      </c>
      <c r="BL27" s="12">
        <f>ВВ!BL26</f>
        <v>25600</v>
      </c>
      <c r="BM27" s="12">
        <f>ВВ!BM26</f>
        <v>26500</v>
      </c>
      <c r="BN27" s="12">
        <f>ВВ!BN26</f>
        <v>26500</v>
      </c>
      <c r="BO27" s="12">
        <f>ВВ!BO26</f>
        <v>26500</v>
      </c>
      <c r="BP27" s="12">
        <f>ВВ!BP26</f>
        <v>25000</v>
      </c>
      <c r="BQ27" s="12">
        <f>ВВ!BQ26</f>
        <v>25000</v>
      </c>
      <c r="BR27" s="12">
        <f>ВВ!BR26</f>
        <v>25000</v>
      </c>
      <c r="BS27" s="12">
        <f>ВВ!BS26</f>
        <v>25000</v>
      </c>
      <c r="BT27" s="12">
        <f>ВВ!BT26</f>
        <v>25300</v>
      </c>
      <c r="BU27" s="12">
        <f>ВВ!BU26</f>
        <v>25300</v>
      </c>
      <c r="BV27" s="12">
        <f>ВВ!BV26</f>
        <v>25000</v>
      </c>
      <c r="BW27" s="12">
        <f>ВВ!BW26</f>
        <v>25000</v>
      </c>
      <c r="BX27" s="12">
        <f>ВВ!BX26</f>
        <v>25000</v>
      </c>
      <c r="BY27" s="12">
        <f>ВВ!BY26</f>
        <v>25000</v>
      </c>
      <c r="BZ27" s="12">
        <f>ВВ!BZ26</f>
        <v>25000</v>
      </c>
      <c r="CA27" s="12">
        <f>ВВ!CA26</f>
        <v>25300</v>
      </c>
      <c r="CB27" s="12">
        <f>ВВ!CB26</f>
        <v>25300</v>
      </c>
      <c r="CC27" s="12">
        <f>ВВ!CC26</f>
        <v>25000</v>
      </c>
      <c r="CD27" s="12">
        <f>ВВ!CD26</f>
        <v>25000</v>
      </c>
      <c r="CE27" s="12">
        <f>ВВ!CE26</f>
        <v>25000</v>
      </c>
      <c r="CF27" s="12">
        <f>ВВ!CF26</f>
        <v>25000</v>
      </c>
      <c r="CG27" s="12">
        <f>ВВ!CG26</f>
        <v>25000</v>
      </c>
      <c r="CH27" s="12">
        <f>ВВ!CH26</f>
        <v>25300</v>
      </c>
      <c r="CI27" s="12">
        <f>ВВ!CI26</f>
        <v>25300</v>
      </c>
      <c r="CJ27" s="12">
        <f>ВВ!CJ26</f>
        <v>25300</v>
      </c>
      <c r="CK27" s="12">
        <f>ВВ!CK26</f>
        <v>25300</v>
      </c>
      <c r="CL27" s="12">
        <f>ВВ!CL26</f>
        <v>25300</v>
      </c>
      <c r="CM27" s="12">
        <f>ВВ!CM26</f>
        <v>25300</v>
      </c>
      <c r="CN27" s="12">
        <f>ВВ!CN26</f>
        <v>25300</v>
      </c>
      <c r="CO27" s="12">
        <f>ВВ!CO26</f>
        <v>29500</v>
      </c>
      <c r="CP27" s="12">
        <f>ВВ!CP26</f>
        <v>29500</v>
      </c>
      <c r="CQ27" s="182">
        <f>ВВ!CQ26</f>
        <v>29500</v>
      </c>
      <c r="CR27" s="182">
        <f>ВВ!CR26</f>
        <v>29500</v>
      </c>
      <c r="CS27" s="182">
        <f>ВВ!CS26</f>
        <v>29500</v>
      </c>
      <c r="CT27" s="182">
        <f>ВВ!CT26</f>
        <v>29500</v>
      </c>
      <c r="CU27" s="182">
        <f>ВВ!CU26</f>
        <v>29500</v>
      </c>
      <c r="CV27" s="12">
        <f>ВВ!CV26</f>
        <v>29500</v>
      </c>
      <c r="CW27" s="12">
        <f>ВВ!CW26</f>
        <v>29500</v>
      </c>
      <c r="CX27" s="12">
        <f>ВВ!CX26</f>
        <v>31500</v>
      </c>
      <c r="CY27" s="190">
        <f>ВВ!CY26</f>
        <v>31500</v>
      </c>
      <c r="CZ27" s="190">
        <f>ВВ!CZ26</f>
        <v>31500</v>
      </c>
      <c r="DA27" s="190">
        <f>ВВ!DA26</f>
        <v>31500</v>
      </c>
      <c r="DB27" s="190">
        <f>ВВ!DB26</f>
        <v>31500</v>
      </c>
      <c r="DC27" s="190">
        <f>ВВ!DC26</f>
        <v>31500</v>
      </c>
      <c r="DD27" s="12">
        <f>ВВ!DD26</f>
        <v>31500</v>
      </c>
      <c r="DE27" s="12">
        <f>ВВ!DE26</f>
        <v>29500</v>
      </c>
      <c r="DF27" s="12">
        <f>ВВ!DF26</f>
        <v>29500</v>
      </c>
      <c r="DG27" s="12">
        <f>ВВ!DG26</f>
        <v>29500</v>
      </c>
      <c r="DH27" s="12">
        <f>ВВ!DH26</f>
        <v>29500</v>
      </c>
      <c r="DI27" s="12">
        <f>ВВ!DI26</f>
        <v>29500</v>
      </c>
      <c r="DJ27" s="12">
        <f>ВВ!DJ26</f>
        <v>29500</v>
      </c>
      <c r="DK27" s="12">
        <f>ВВ!DK26</f>
        <v>29500</v>
      </c>
      <c r="DL27" s="12">
        <f>ВВ!DL26</f>
        <v>29500</v>
      </c>
      <c r="DM27" s="12">
        <f>ВВ!DM26</f>
        <v>30500</v>
      </c>
      <c r="DN27" s="12">
        <f>ВВ!DN26</f>
        <v>30500</v>
      </c>
      <c r="DO27" s="12">
        <f>ВВ!DO26</f>
        <v>30500</v>
      </c>
      <c r="DP27" s="12">
        <f>ВВ!DP26</f>
        <v>30500</v>
      </c>
      <c r="DQ27" s="12">
        <f>ВВ!DQ26</f>
        <v>30500</v>
      </c>
      <c r="DR27" s="12">
        <f>ВВ!DR26</f>
        <v>30500</v>
      </c>
      <c r="DS27" s="12">
        <f>ВВ!DS26</f>
        <v>30500</v>
      </c>
      <c r="DT27" s="12">
        <f>ВВ!DT26</f>
        <v>30500</v>
      </c>
      <c r="DU27" s="12">
        <f>ВВ!DU26</f>
        <v>30500</v>
      </c>
      <c r="DV27" s="12">
        <f>ВВ!DV26</f>
        <v>30500</v>
      </c>
      <c r="DW27" s="12">
        <f>ВВ!DW26</f>
        <v>30500</v>
      </c>
      <c r="DX27" s="12">
        <f>ВВ!DX26</f>
        <v>30500</v>
      </c>
      <c r="DY27" s="12">
        <f>ВВ!DY26</f>
        <v>30500</v>
      </c>
      <c r="DZ27" s="12">
        <f>ВВ!DZ26</f>
        <v>30500</v>
      </c>
      <c r="EA27" s="12">
        <f>ВВ!EA26</f>
        <v>27500</v>
      </c>
      <c r="EB27" s="12">
        <f>ВВ!EB26</f>
        <v>27500</v>
      </c>
      <c r="EC27" s="12">
        <f>ВВ!EC26</f>
        <v>27500</v>
      </c>
      <c r="ED27" s="12">
        <f>ВВ!ED26</f>
        <v>27500</v>
      </c>
      <c r="EE27" s="12">
        <f>ВВ!EE26</f>
        <v>28000</v>
      </c>
      <c r="EF27" s="12">
        <f>ВВ!EF26</f>
        <v>28000</v>
      </c>
      <c r="EG27" s="12">
        <f>ВВ!EG26</f>
        <v>27500</v>
      </c>
      <c r="EH27" s="12">
        <f>ВВ!EH26</f>
        <v>27500</v>
      </c>
      <c r="EI27" s="12">
        <f>ВВ!EI26</f>
        <v>27500</v>
      </c>
      <c r="EJ27" s="12">
        <f>ВВ!EJ26</f>
        <v>27500</v>
      </c>
      <c r="EK27" s="12">
        <f>ВВ!EK26</f>
        <v>27500</v>
      </c>
      <c r="EL27" s="12">
        <f>ВВ!EL26</f>
        <v>28000</v>
      </c>
      <c r="EM27" s="12">
        <f>ВВ!EM26</f>
        <v>28000</v>
      </c>
      <c r="EN27" s="12">
        <f>ВВ!EN26</f>
        <v>27500</v>
      </c>
      <c r="EO27" s="12">
        <f>ВВ!EO26</f>
        <v>27500</v>
      </c>
      <c r="EP27" s="12">
        <f>ВВ!EP26</f>
        <v>27500</v>
      </c>
      <c r="EQ27" s="12">
        <f>ВВ!EQ26</f>
        <v>27500</v>
      </c>
      <c r="ER27" s="12">
        <f>ВВ!ER26</f>
        <v>27500</v>
      </c>
      <c r="ES27" s="12">
        <f>ВВ!ES26</f>
        <v>28000</v>
      </c>
      <c r="ET27" s="12">
        <f>ВВ!ET26</f>
        <v>28000</v>
      </c>
      <c r="EU27" s="12">
        <f>ВВ!EU26</f>
        <v>27500</v>
      </c>
      <c r="EV27" s="12">
        <f>ВВ!EV26</f>
        <v>27500</v>
      </c>
      <c r="EW27" s="12">
        <f>ВВ!EW26</f>
        <v>27500</v>
      </c>
      <c r="EX27" s="12">
        <f>ВВ!EX26</f>
        <v>27500</v>
      </c>
      <c r="EY27" s="12">
        <f>ВВ!EY26</f>
        <v>27500</v>
      </c>
      <c r="EZ27" s="12">
        <f>ВВ!EZ26</f>
        <v>28000</v>
      </c>
      <c r="FA27" s="12">
        <f>ВВ!FA26</f>
        <v>28000</v>
      </c>
      <c r="FB27" s="12">
        <f>ВВ!FB26</f>
        <v>27500</v>
      </c>
      <c r="FC27" s="12">
        <f>ВВ!FC26</f>
        <v>27500</v>
      </c>
      <c r="FD27" s="12">
        <f>ВВ!FD26</f>
        <v>27500</v>
      </c>
      <c r="FE27" s="12">
        <f>ВВ!FE26</f>
        <v>27500</v>
      </c>
      <c r="FF27" s="12">
        <f>ВВ!FF26</f>
        <v>27500</v>
      </c>
      <c r="FG27" s="12">
        <f>ВВ!FG26</f>
        <v>28000</v>
      </c>
      <c r="FH27" s="12">
        <f>ВВ!FH26</f>
        <v>28000</v>
      </c>
      <c r="FI27" s="12">
        <f>ВВ!FI26</f>
        <v>27500</v>
      </c>
      <c r="FJ27" s="12">
        <f>ВВ!FJ26</f>
        <v>27500</v>
      </c>
      <c r="FK27" s="12">
        <f>ВВ!FK26</f>
        <v>27500</v>
      </c>
      <c r="FL27" s="12">
        <f>ВВ!FL26</f>
        <v>27500</v>
      </c>
      <c r="FM27" s="12">
        <f>ВВ!FM26</f>
        <v>27500</v>
      </c>
      <c r="FN27" s="12">
        <f>ВВ!FN26</f>
        <v>27500</v>
      </c>
      <c r="FO27" s="12">
        <f>ВВ!FO26</f>
        <v>27500</v>
      </c>
      <c r="FP27" s="12">
        <f>ВВ!FP26</f>
        <v>26500</v>
      </c>
      <c r="FQ27" s="12">
        <f>ВВ!FQ26</f>
        <v>26500</v>
      </c>
      <c r="FR27" s="12">
        <f>ВВ!FR26</f>
        <v>26500</v>
      </c>
      <c r="FS27" s="12">
        <f>ВВ!FS26</f>
        <v>26500</v>
      </c>
      <c r="FT27" s="12">
        <f>ВВ!FT26</f>
        <v>26500</v>
      </c>
      <c r="FU27" s="12">
        <f>ВВ!FU26</f>
        <v>27000</v>
      </c>
      <c r="FV27" s="12">
        <f>ВВ!FV26</f>
        <v>27000</v>
      </c>
      <c r="FW27" s="12">
        <f>ВВ!FW26</f>
        <v>26000</v>
      </c>
      <c r="FX27" s="12">
        <f>ВВ!FX26</f>
        <v>26000</v>
      </c>
      <c r="FY27" s="12">
        <f>ВВ!FY26</f>
        <v>26000</v>
      </c>
      <c r="FZ27" s="12">
        <f>ВВ!FZ26</f>
        <v>26000</v>
      </c>
      <c r="GA27" s="12">
        <f>ВВ!GA26</f>
        <v>26000</v>
      </c>
      <c r="GB27" s="12">
        <f>ВВ!GB26</f>
        <v>26500</v>
      </c>
      <c r="GC27" s="12">
        <f>ВВ!GC26</f>
        <v>26500</v>
      </c>
      <c r="GD27" s="12">
        <f>ВВ!GD26</f>
        <v>26500</v>
      </c>
      <c r="GE27" s="12">
        <f>ВВ!GE26</f>
        <v>26500</v>
      </c>
      <c r="GF27" s="12">
        <f>ВВ!GF26</f>
        <v>26500</v>
      </c>
      <c r="GG27" s="12">
        <f>ВВ!GG26</f>
        <v>26500</v>
      </c>
      <c r="GH27" s="12">
        <f>ВВ!GH26</f>
        <v>26500</v>
      </c>
      <c r="GI27" s="12">
        <f>ВВ!GI26</f>
        <v>27000</v>
      </c>
      <c r="GJ27" s="12">
        <f>ВВ!GJ26</f>
        <v>27000</v>
      </c>
      <c r="GK27" s="12">
        <f>ВВ!GK26</f>
        <v>26500</v>
      </c>
      <c r="GL27" s="12">
        <f>ВВ!GL26</f>
        <v>26500</v>
      </c>
      <c r="GM27" s="12">
        <f>ВВ!GM26</f>
        <v>26500</v>
      </c>
      <c r="GN27" s="12">
        <f>ВВ!GN26</f>
        <v>26500</v>
      </c>
      <c r="GO27" s="12">
        <f>ВВ!GO26</f>
        <v>26500</v>
      </c>
      <c r="GP27" s="12">
        <f>ВВ!GP26</f>
        <v>27000</v>
      </c>
      <c r="GQ27" s="12">
        <f>ВВ!GQ26</f>
        <v>27000</v>
      </c>
      <c r="GR27" s="12">
        <f>ВВ!GR26</f>
        <v>26500</v>
      </c>
      <c r="GS27" s="12">
        <f>ВВ!GS26</f>
        <v>26500</v>
      </c>
      <c r="GT27" s="12">
        <f>ВВ!GT26</f>
        <v>26500</v>
      </c>
      <c r="GU27" s="12">
        <f>ВВ!GU26</f>
        <v>26500</v>
      </c>
      <c r="GV27" s="12">
        <f>ВВ!GV26</f>
        <v>26500</v>
      </c>
      <c r="GW27" s="12">
        <f>ВВ!GW26</f>
        <v>26500</v>
      </c>
      <c r="GX27" s="12">
        <f>ВВ!GX26</f>
        <v>26500</v>
      </c>
      <c r="GY27" s="12">
        <f>ВВ!GY26</f>
        <v>26500</v>
      </c>
      <c r="GZ27" s="12">
        <f>ВВ!GZ26</f>
        <v>26500</v>
      </c>
      <c r="HA27" s="12">
        <f>ВВ!HA26</f>
        <v>26500</v>
      </c>
      <c r="HB27" s="12">
        <f>ВВ!HB26</f>
        <v>26500</v>
      </c>
    </row>
    <row r="28" spans="1:210" s="7" customFormat="1" ht="12" hidden="1" customHeight="1">
      <c r="A28" s="60">
        <v>4</v>
      </c>
      <c r="B28" s="12">
        <f>ВВ!B27</f>
        <v>37700</v>
      </c>
      <c r="C28" s="12">
        <f>ВВ!C27</f>
        <v>37700</v>
      </c>
      <c r="D28" s="12">
        <f>ВВ!D27</f>
        <v>37700</v>
      </c>
      <c r="E28" s="12">
        <f>ВВ!E27</f>
        <v>32300</v>
      </c>
      <c r="F28" s="12">
        <f>ВВ!F27</f>
        <v>32300</v>
      </c>
      <c r="G28" s="12">
        <f>ВВ!G27</f>
        <v>33800</v>
      </c>
      <c r="H28" s="12">
        <f>ВВ!H27</f>
        <v>33800</v>
      </c>
      <c r="I28" s="12">
        <f>ВВ!I27</f>
        <v>32800</v>
      </c>
      <c r="J28" s="12">
        <f>ВВ!J27</f>
        <v>32800</v>
      </c>
      <c r="K28" s="12">
        <f>ВВ!K27</f>
        <v>30800</v>
      </c>
      <c r="L28" s="12">
        <f>ВВ!L27</f>
        <v>32800</v>
      </c>
      <c r="M28" s="12">
        <f>ВВ!M27</f>
        <v>32800</v>
      </c>
      <c r="N28" s="12">
        <f>ВВ!N27</f>
        <v>32800</v>
      </c>
      <c r="O28" s="12">
        <f>ВВ!O27</f>
        <v>31800</v>
      </c>
      <c r="P28" s="12">
        <f>ВВ!P27</f>
        <v>31800</v>
      </c>
      <c r="Q28" s="12">
        <f>ВВ!Q27</f>
        <v>30300</v>
      </c>
      <c r="R28" s="12">
        <f>ВВ!R27</f>
        <v>29300</v>
      </c>
      <c r="S28" s="12">
        <f>ВВ!S27</f>
        <v>29300</v>
      </c>
      <c r="T28" s="12">
        <f>ВВ!T27</f>
        <v>29300</v>
      </c>
      <c r="U28" s="12">
        <f>ВВ!U27</f>
        <v>29300</v>
      </c>
      <c r="V28" s="12">
        <f>ВВ!V27</f>
        <v>29300</v>
      </c>
      <c r="W28" s="12">
        <f>ВВ!W27</f>
        <v>29300</v>
      </c>
      <c r="X28" s="12">
        <f>ВВ!X27</f>
        <v>29300</v>
      </c>
      <c r="Y28" s="12">
        <f>ВВ!Y27</f>
        <v>28650</v>
      </c>
      <c r="Z28" s="12">
        <f>ВВ!Z27</f>
        <v>28650</v>
      </c>
      <c r="AA28" s="12">
        <f>ВВ!AA27</f>
        <v>28650</v>
      </c>
      <c r="AB28" s="12">
        <f>ВВ!AB27</f>
        <v>25300</v>
      </c>
      <c r="AC28" s="12">
        <f>ВВ!AC27</f>
        <v>25300</v>
      </c>
      <c r="AD28" s="12">
        <f>ВВ!AD27</f>
        <v>25300</v>
      </c>
      <c r="AE28" s="12">
        <f>ВВ!AE27</f>
        <v>25300</v>
      </c>
      <c r="AF28" s="12">
        <f>ВВ!AF27</f>
        <v>24700</v>
      </c>
      <c r="AG28" s="12">
        <f>ВВ!AG27</f>
        <v>24700</v>
      </c>
      <c r="AH28" s="12">
        <f>ВВ!AH27</f>
        <v>24700</v>
      </c>
      <c r="AI28" s="12">
        <f>ВВ!AI27</f>
        <v>24700</v>
      </c>
      <c r="AJ28" s="12">
        <f>ВВ!AJ27</f>
        <v>24700</v>
      </c>
      <c r="AK28" s="12">
        <f>ВВ!AK27</f>
        <v>26000</v>
      </c>
      <c r="AL28" s="12">
        <f>ВВ!AL27</f>
        <v>26000</v>
      </c>
      <c r="AM28" s="12">
        <f>ВВ!AM27</f>
        <v>24700</v>
      </c>
      <c r="AN28" s="12">
        <f>ВВ!AN27</f>
        <v>24700</v>
      </c>
      <c r="AO28" s="12">
        <f>ВВ!AO27</f>
        <v>24700</v>
      </c>
      <c r="AP28" s="12">
        <f>ВВ!AP27</f>
        <v>24700</v>
      </c>
      <c r="AQ28" s="12">
        <f>ВВ!AQ27</f>
        <v>24700</v>
      </c>
      <c r="AR28" s="12">
        <f>ВВ!AR27</f>
        <v>25300</v>
      </c>
      <c r="AS28" s="12">
        <f>ВВ!AS27</f>
        <v>25300</v>
      </c>
      <c r="AT28" s="12">
        <f>ВВ!AT27</f>
        <v>25000</v>
      </c>
      <c r="AU28" s="12">
        <f>ВВ!AU27</f>
        <v>25000</v>
      </c>
      <c r="AV28" s="12">
        <f>ВВ!AV27</f>
        <v>25000</v>
      </c>
      <c r="AW28" s="12">
        <f>ВВ!AW27</f>
        <v>25000</v>
      </c>
      <c r="AX28" s="12">
        <f>ВВ!AX27</f>
        <v>25000</v>
      </c>
      <c r="AY28" s="12">
        <f>ВВ!AY27</f>
        <v>25600</v>
      </c>
      <c r="AZ28" s="12">
        <f>ВВ!AZ27</f>
        <v>25600</v>
      </c>
      <c r="BA28" s="12">
        <f>ВВ!BA27</f>
        <v>25600</v>
      </c>
      <c r="BB28" s="12">
        <f>ВВ!BB27</f>
        <v>24700</v>
      </c>
      <c r="BC28" s="12">
        <f>ВВ!BC27</f>
        <v>24700</v>
      </c>
      <c r="BD28" s="12">
        <f>ВВ!BD27</f>
        <v>24700</v>
      </c>
      <c r="BE28" s="12">
        <f>ВВ!BE27</f>
        <v>26500</v>
      </c>
      <c r="BF28" s="12">
        <f>ВВ!BF27</f>
        <v>26500</v>
      </c>
      <c r="BG28" s="12">
        <f>ВВ!BG27</f>
        <v>26500</v>
      </c>
      <c r="BH28" s="12">
        <f>ВВ!BH27</f>
        <v>25600</v>
      </c>
      <c r="BI28" s="12">
        <f>ВВ!BI27</f>
        <v>25600</v>
      </c>
      <c r="BJ28" s="12">
        <f>ВВ!BJ27</f>
        <v>25600</v>
      </c>
      <c r="BK28" s="12">
        <f>ВВ!BK27</f>
        <v>25600</v>
      </c>
      <c r="BL28" s="12">
        <f>ВВ!BL27</f>
        <v>25600</v>
      </c>
      <c r="BM28" s="12">
        <f>ВВ!BM27</f>
        <v>26500</v>
      </c>
      <c r="BN28" s="12">
        <f>ВВ!BN27</f>
        <v>26500</v>
      </c>
      <c r="BO28" s="12">
        <f>ВВ!BO27</f>
        <v>26500</v>
      </c>
      <c r="BP28" s="12">
        <f>ВВ!BP27</f>
        <v>25000</v>
      </c>
      <c r="BQ28" s="12">
        <f>ВВ!BQ27</f>
        <v>25000</v>
      </c>
      <c r="BR28" s="12">
        <f>ВВ!BR27</f>
        <v>25000</v>
      </c>
      <c r="BS28" s="12">
        <f>ВВ!BS27</f>
        <v>25000</v>
      </c>
      <c r="BT28" s="12">
        <f>ВВ!BT27</f>
        <v>25300</v>
      </c>
      <c r="BU28" s="12">
        <f>ВВ!BU27</f>
        <v>25300</v>
      </c>
      <c r="BV28" s="12">
        <f>ВВ!BV27</f>
        <v>25000</v>
      </c>
      <c r="BW28" s="12">
        <f>ВВ!BW27</f>
        <v>25000</v>
      </c>
      <c r="BX28" s="12">
        <f>ВВ!BX27</f>
        <v>25000</v>
      </c>
      <c r="BY28" s="12">
        <f>ВВ!BY27</f>
        <v>25000</v>
      </c>
      <c r="BZ28" s="12">
        <f>ВВ!BZ27</f>
        <v>25000</v>
      </c>
      <c r="CA28" s="12">
        <f>ВВ!CA27</f>
        <v>25300</v>
      </c>
      <c r="CB28" s="12">
        <f>ВВ!CB27</f>
        <v>25300</v>
      </c>
      <c r="CC28" s="12">
        <f>ВВ!CC27</f>
        <v>25000</v>
      </c>
      <c r="CD28" s="12">
        <f>ВВ!CD27</f>
        <v>25000</v>
      </c>
      <c r="CE28" s="12">
        <f>ВВ!CE27</f>
        <v>25000</v>
      </c>
      <c r="CF28" s="12">
        <f>ВВ!CF27</f>
        <v>25000</v>
      </c>
      <c r="CG28" s="12">
        <f>ВВ!CG27</f>
        <v>25000</v>
      </c>
      <c r="CH28" s="12">
        <f>ВВ!CH27</f>
        <v>25300</v>
      </c>
      <c r="CI28" s="12">
        <f>ВВ!CI27</f>
        <v>25300</v>
      </c>
      <c r="CJ28" s="12">
        <f>ВВ!CJ27</f>
        <v>25300</v>
      </c>
      <c r="CK28" s="12">
        <f>ВВ!CK27</f>
        <v>25300</v>
      </c>
      <c r="CL28" s="12">
        <f>ВВ!CL27</f>
        <v>25300</v>
      </c>
      <c r="CM28" s="12">
        <f>ВВ!CM27</f>
        <v>25300</v>
      </c>
      <c r="CN28" s="12">
        <f>ВВ!CN27</f>
        <v>25300</v>
      </c>
      <c r="CO28" s="12">
        <f>ВВ!CO27</f>
        <v>29500</v>
      </c>
      <c r="CP28" s="12">
        <f>ВВ!CP27</f>
        <v>29500</v>
      </c>
      <c r="CQ28" s="182">
        <f>ВВ!CQ27</f>
        <v>29500</v>
      </c>
      <c r="CR28" s="182">
        <f>ВВ!CR27</f>
        <v>29500</v>
      </c>
      <c r="CS28" s="182">
        <f>ВВ!CS27</f>
        <v>29500</v>
      </c>
      <c r="CT28" s="182">
        <f>ВВ!CT27</f>
        <v>29500</v>
      </c>
      <c r="CU28" s="182">
        <f>ВВ!CU27</f>
        <v>29500</v>
      </c>
      <c r="CV28" s="12">
        <f>ВВ!CV27</f>
        <v>29500</v>
      </c>
      <c r="CW28" s="12">
        <f>ВВ!CW27</f>
        <v>29500</v>
      </c>
      <c r="CX28" s="12">
        <f>ВВ!CX27</f>
        <v>31500</v>
      </c>
      <c r="CY28" s="190">
        <f>ВВ!CY27</f>
        <v>31500</v>
      </c>
      <c r="CZ28" s="190">
        <f>ВВ!CZ27</f>
        <v>31500</v>
      </c>
      <c r="DA28" s="190">
        <f>ВВ!DA27</f>
        <v>31500</v>
      </c>
      <c r="DB28" s="190">
        <f>ВВ!DB27</f>
        <v>31500</v>
      </c>
      <c r="DC28" s="190">
        <f>ВВ!DC27</f>
        <v>31500</v>
      </c>
      <c r="DD28" s="12">
        <f>ВВ!DD27</f>
        <v>31500</v>
      </c>
      <c r="DE28" s="12">
        <f>ВВ!DE27</f>
        <v>29500</v>
      </c>
      <c r="DF28" s="12">
        <f>ВВ!DF27</f>
        <v>29500</v>
      </c>
      <c r="DG28" s="12">
        <f>ВВ!DG27</f>
        <v>29500</v>
      </c>
      <c r="DH28" s="12">
        <f>ВВ!DH27</f>
        <v>29500</v>
      </c>
      <c r="DI28" s="12">
        <f>ВВ!DI27</f>
        <v>29500</v>
      </c>
      <c r="DJ28" s="12">
        <f>ВВ!DJ27</f>
        <v>29500</v>
      </c>
      <c r="DK28" s="12">
        <f>ВВ!DK27</f>
        <v>29500</v>
      </c>
      <c r="DL28" s="12">
        <f>ВВ!DL27</f>
        <v>29500</v>
      </c>
      <c r="DM28" s="12">
        <f>ВВ!DM27</f>
        <v>30500</v>
      </c>
      <c r="DN28" s="12">
        <f>ВВ!DN27</f>
        <v>30500</v>
      </c>
      <c r="DO28" s="12">
        <f>ВВ!DO27</f>
        <v>30500</v>
      </c>
      <c r="DP28" s="12">
        <f>ВВ!DP27</f>
        <v>30500</v>
      </c>
      <c r="DQ28" s="12">
        <f>ВВ!DQ27</f>
        <v>30500</v>
      </c>
      <c r="DR28" s="12">
        <f>ВВ!DR27</f>
        <v>30500</v>
      </c>
      <c r="DS28" s="12">
        <f>ВВ!DS27</f>
        <v>30500</v>
      </c>
      <c r="DT28" s="12">
        <f>ВВ!DT27</f>
        <v>30500</v>
      </c>
      <c r="DU28" s="12">
        <f>ВВ!DU27</f>
        <v>30500</v>
      </c>
      <c r="DV28" s="12">
        <f>ВВ!DV27</f>
        <v>30500</v>
      </c>
      <c r="DW28" s="12">
        <f>ВВ!DW27</f>
        <v>30500</v>
      </c>
      <c r="DX28" s="12">
        <f>ВВ!DX27</f>
        <v>30500</v>
      </c>
      <c r="DY28" s="12">
        <f>ВВ!DY27</f>
        <v>30500</v>
      </c>
      <c r="DZ28" s="12">
        <f>ВВ!DZ27</f>
        <v>30500</v>
      </c>
      <c r="EA28" s="12">
        <f>ВВ!EA27</f>
        <v>27500</v>
      </c>
      <c r="EB28" s="12">
        <f>ВВ!EB27</f>
        <v>27500</v>
      </c>
      <c r="EC28" s="12">
        <f>ВВ!EC27</f>
        <v>27500</v>
      </c>
      <c r="ED28" s="12">
        <f>ВВ!ED27</f>
        <v>27500</v>
      </c>
      <c r="EE28" s="12">
        <f>ВВ!EE27</f>
        <v>28000</v>
      </c>
      <c r="EF28" s="12">
        <f>ВВ!EF27</f>
        <v>28000</v>
      </c>
      <c r="EG28" s="12">
        <f>ВВ!EG27</f>
        <v>27500</v>
      </c>
      <c r="EH28" s="12">
        <f>ВВ!EH27</f>
        <v>27500</v>
      </c>
      <c r="EI28" s="12">
        <f>ВВ!EI27</f>
        <v>27500</v>
      </c>
      <c r="EJ28" s="12">
        <f>ВВ!EJ27</f>
        <v>27500</v>
      </c>
      <c r="EK28" s="12">
        <f>ВВ!EK27</f>
        <v>27500</v>
      </c>
      <c r="EL28" s="12">
        <f>ВВ!EL27</f>
        <v>28000</v>
      </c>
      <c r="EM28" s="12">
        <f>ВВ!EM27</f>
        <v>28000</v>
      </c>
      <c r="EN28" s="12">
        <f>ВВ!EN27</f>
        <v>27500</v>
      </c>
      <c r="EO28" s="12">
        <f>ВВ!EO27</f>
        <v>27500</v>
      </c>
      <c r="EP28" s="12">
        <f>ВВ!EP27</f>
        <v>27500</v>
      </c>
      <c r="EQ28" s="12">
        <f>ВВ!EQ27</f>
        <v>27500</v>
      </c>
      <c r="ER28" s="12">
        <f>ВВ!ER27</f>
        <v>27500</v>
      </c>
      <c r="ES28" s="12">
        <f>ВВ!ES27</f>
        <v>28000</v>
      </c>
      <c r="ET28" s="12">
        <f>ВВ!ET27</f>
        <v>28000</v>
      </c>
      <c r="EU28" s="12">
        <f>ВВ!EU27</f>
        <v>27500</v>
      </c>
      <c r="EV28" s="12">
        <f>ВВ!EV27</f>
        <v>27500</v>
      </c>
      <c r="EW28" s="12">
        <f>ВВ!EW27</f>
        <v>27500</v>
      </c>
      <c r="EX28" s="12">
        <f>ВВ!EX27</f>
        <v>27500</v>
      </c>
      <c r="EY28" s="12">
        <f>ВВ!EY27</f>
        <v>27500</v>
      </c>
      <c r="EZ28" s="12">
        <f>ВВ!EZ27</f>
        <v>28000</v>
      </c>
      <c r="FA28" s="12">
        <f>ВВ!FA27</f>
        <v>28000</v>
      </c>
      <c r="FB28" s="12">
        <f>ВВ!FB27</f>
        <v>27500</v>
      </c>
      <c r="FC28" s="12">
        <f>ВВ!FC27</f>
        <v>27500</v>
      </c>
      <c r="FD28" s="12">
        <f>ВВ!FD27</f>
        <v>27500</v>
      </c>
      <c r="FE28" s="12">
        <f>ВВ!FE27</f>
        <v>27500</v>
      </c>
      <c r="FF28" s="12">
        <f>ВВ!FF27</f>
        <v>27500</v>
      </c>
      <c r="FG28" s="12">
        <f>ВВ!FG27</f>
        <v>28000</v>
      </c>
      <c r="FH28" s="12">
        <f>ВВ!FH27</f>
        <v>28000</v>
      </c>
      <c r="FI28" s="12">
        <f>ВВ!FI27</f>
        <v>27500</v>
      </c>
      <c r="FJ28" s="12">
        <f>ВВ!FJ27</f>
        <v>27500</v>
      </c>
      <c r="FK28" s="12">
        <f>ВВ!FK27</f>
        <v>27500</v>
      </c>
      <c r="FL28" s="12">
        <f>ВВ!FL27</f>
        <v>27500</v>
      </c>
      <c r="FM28" s="12">
        <f>ВВ!FM27</f>
        <v>27500</v>
      </c>
      <c r="FN28" s="12">
        <f>ВВ!FN27</f>
        <v>27500</v>
      </c>
      <c r="FO28" s="12">
        <f>ВВ!FO27</f>
        <v>27500</v>
      </c>
      <c r="FP28" s="12">
        <f>ВВ!FP27</f>
        <v>26500</v>
      </c>
      <c r="FQ28" s="12">
        <f>ВВ!FQ27</f>
        <v>26500</v>
      </c>
      <c r="FR28" s="12">
        <f>ВВ!FR27</f>
        <v>26500</v>
      </c>
      <c r="FS28" s="12">
        <f>ВВ!FS27</f>
        <v>26500</v>
      </c>
      <c r="FT28" s="12">
        <f>ВВ!FT27</f>
        <v>26500</v>
      </c>
      <c r="FU28" s="12">
        <f>ВВ!FU27</f>
        <v>27000</v>
      </c>
      <c r="FV28" s="12">
        <f>ВВ!FV27</f>
        <v>27000</v>
      </c>
      <c r="FW28" s="12">
        <f>ВВ!FW27</f>
        <v>26000</v>
      </c>
      <c r="FX28" s="12">
        <f>ВВ!FX27</f>
        <v>26000</v>
      </c>
      <c r="FY28" s="12">
        <f>ВВ!FY27</f>
        <v>26000</v>
      </c>
      <c r="FZ28" s="12">
        <f>ВВ!FZ27</f>
        <v>26000</v>
      </c>
      <c r="GA28" s="12">
        <f>ВВ!GA27</f>
        <v>26000</v>
      </c>
      <c r="GB28" s="12">
        <f>ВВ!GB27</f>
        <v>26500</v>
      </c>
      <c r="GC28" s="12">
        <f>ВВ!GC27</f>
        <v>26500</v>
      </c>
      <c r="GD28" s="12">
        <f>ВВ!GD27</f>
        <v>26500</v>
      </c>
      <c r="GE28" s="12">
        <f>ВВ!GE27</f>
        <v>26500</v>
      </c>
      <c r="GF28" s="12">
        <f>ВВ!GF27</f>
        <v>26500</v>
      </c>
      <c r="GG28" s="12">
        <f>ВВ!GG27</f>
        <v>26500</v>
      </c>
      <c r="GH28" s="12">
        <f>ВВ!GH27</f>
        <v>26500</v>
      </c>
      <c r="GI28" s="12">
        <f>ВВ!GI27</f>
        <v>27000</v>
      </c>
      <c r="GJ28" s="12">
        <f>ВВ!GJ27</f>
        <v>27000</v>
      </c>
      <c r="GK28" s="12">
        <f>ВВ!GK27</f>
        <v>26500</v>
      </c>
      <c r="GL28" s="12">
        <f>ВВ!GL27</f>
        <v>26500</v>
      </c>
      <c r="GM28" s="12">
        <f>ВВ!GM27</f>
        <v>26500</v>
      </c>
      <c r="GN28" s="12">
        <f>ВВ!GN27</f>
        <v>26500</v>
      </c>
      <c r="GO28" s="12">
        <f>ВВ!GO27</f>
        <v>26500</v>
      </c>
      <c r="GP28" s="12">
        <f>ВВ!GP27</f>
        <v>27000</v>
      </c>
      <c r="GQ28" s="12">
        <f>ВВ!GQ27</f>
        <v>27000</v>
      </c>
      <c r="GR28" s="12">
        <f>ВВ!GR27</f>
        <v>26500</v>
      </c>
      <c r="GS28" s="12">
        <f>ВВ!GS27</f>
        <v>26500</v>
      </c>
      <c r="GT28" s="12">
        <f>ВВ!GT27</f>
        <v>26500</v>
      </c>
      <c r="GU28" s="12">
        <f>ВВ!GU27</f>
        <v>26500</v>
      </c>
      <c r="GV28" s="12">
        <f>ВВ!GV27</f>
        <v>26500</v>
      </c>
      <c r="GW28" s="12">
        <f>ВВ!GW27</f>
        <v>26500</v>
      </c>
      <c r="GX28" s="12">
        <f>ВВ!GX27</f>
        <v>26500</v>
      </c>
      <c r="GY28" s="12">
        <f>ВВ!GY27</f>
        <v>26500</v>
      </c>
      <c r="GZ28" s="12">
        <f>ВВ!GZ27</f>
        <v>26500</v>
      </c>
      <c r="HA28" s="12">
        <f>ВВ!HA27</f>
        <v>26500</v>
      </c>
      <c r="HB28" s="12">
        <f>ВВ!HB27</f>
        <v>26500</v>
      </c>
    </row>
    <row r="29" spans="1:210" s="7" customFormat="1" ht="12" hidden="1" customHeight="1">
      <c r="A29" s="31"/>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183"/>
      <c r="CR29" s="183"/>
      <c r="CS29" s="183"/>
      <c r="CT29" s="183"/>
      <c r="CU29" s="183"/>
      <c r="CV29" s="76"/>
      <c r="CW29" s="76"/>
      <c r="CX29" s="76"/>
      <c r="CY29" s="191"/>
      <c r="CZ29" s="191"/>
      <c r="DA29" s="191"/>
      <c r="DB29" s="191"/>
      <c r="DC29" s="19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row>
    <row r="30" spans="1:210" hidden="1"/>
    <row r="31" spans="1:210" s="1" customFormat="1" ht="24.75" customHeight="1">
      <c r="A31" s="8" t="s">
        <v>150</v>
      </c>
      <c r="CQ31" s="185"/>
      <c r="CR31" s="185"/>
      <c r="CS31" s="185"/>
      <c r="CT31" s="185"/>
      <c r="CU31" s="185"/>
      <c r="CY31" s="193"/>
      <c r="CZ31" s="193"/>
      <c r="DA31" s="193"/>
      <c r="DB31" s="193"/>
      <c r="DC31" s="193"/>
    </row>
    <row r="32" spans="1:210">
      <c r="A32" s="111" t="s">
        <v>2</v>
      </c>
      <c r="B32" s="74">
        <f t="shared" ref="B32:O32" si="0">B4</f>
        <v>46087</v>
      </c>
      <c r="C32" s="74">
        <f t="shared" si="0"/>
        <v>46088</v>
      </c>
      <c r="D32" s="74">
        <f t="shared" si="0"/>
        <v>46089</v>
      </c>
      <c r="E32" s="74">
        <f t="shared" si="0"/>
        <v>46090</v>
      </c>
      <c r="F32" s="74">
        <f t="shared" si="0"/>
        <v>46091</v>
      </c>
      <c r="G32" s="74">
        <f t="shared" si="0"/>
        <v>46092</v>
      </c>
      <c r="H32" s="74">
        <f t="shared" si="0"/>
        <v>46093</v>
      </c>
      <c r="I32" s="74">
        <f t="shared" si="0"/>
        <v>46094</v>
      </c>
      <c r="J32" s="74">
        <f t="shared" si="0"/>
        <v>46095</v>
      </c>
      <c r="K32" s="74">
        <f t="shared" si="0"/>
        <v>46096</v>
      </c>
      <c r="L32" s="74">
        <f t="shared" si="0"/>
        <v>46097</v>
      </c>
      <c r="M32" s="74">
        <f t="shared" si="0"/>
        <v>46098</v>
      </c>
      <c r="N32" s="74">
        <f t="shared" si="0"/>
        <v>46099</v>
      </c>
      <c r="O32" s="74">
        <f t="shared" si="0"/>
        <v>46100</v>
      </c>
      <c r="P32" s="74">
        <f t="shared" ref="P32:AU32" si="1">P4</f>
        <v>46101</v>
      </c>
      <c r="Q32" s="74">
        <f t="shared" si="1"/>
        <v>46102</v>
      </c>
      <c r="R32" s="74">
        <f t="shared" si="1"/>
        <v>46103</v>
      </c>
      <c r="S32" s="74">
        <f t="shared" si="1"/>
        <v>46104</v>
      </c>
      <c r="T32" s="74">
        <f t="shared" si="1"/>
        <v>46105</v>
      </c>
      <c r="U32" s="74">
        <f t="shared" si="1"/>
        <v>46106</v>
      </c>
      <c r="V32" s="74">
        <f t="shared" si="1"/>
        <v>46107</v>
      </c>
      <c r="W32" s="74">
        <f t="shared" si="1"/>
        <v>46108</v>
      </c>
      <c r="X32" s="74">
        <f t="shared" si="1"/>
        <v>46109</v>
      </c>
      <c r="Y32" s="74">
        <f t="shared" si="1"/>
        <v>46110</v>
      </c>
      <c r="Z32" s="74">
        <f t="shared" si="1"/>
        <v>46111</v>
      </c>
      <c r="AA32" s="74">
        <f t="shared" si="1"/>
        <v>46112</v>
      </c>
      <c r="AB32" s="74">
        <f t="shared" si="1"/>
        <v>46113</v>
      </c>
      <c r="AC32" s="74">
        <f t="shared" si="1"/>
        <v>46114</v>
      </c>
      <c r="AD32" s="74">
        <f t="shared" si="1"/>
        <v>46115</v>
      </c>
      <c r="AE32" s="74">
        <f t="shared" si="1"/>
        <v>46116</v>
      </c>
      <c r="AF32" s="74">
        <f t="shared" si="1"/>
        <v>46117</v>
      </c>
      <c r="AG32" s="74">
        <f t="shared" si="1"/>
        <v>46118</v>
      </c>
      <c r="AH32" s="74">
        <f t="shared" si="1"/>
        <v>46119</v>
      </c>
      <c r="AI32" s="74">
        <f t="shared" si="1"/>
        <v>46120</v>
      </c>
      <c r="AJ32" s="74">
        <f t="shared" si="1"/>
        <v>46121</v>
      </c>
      <c r="AK32" s="74">
        <f t="shared" si="1"/>
        <v>46122</v>
      </c>
      <c r="AL32" s="74">
        <f t="shared" si="1"/>
        <v>46123</v>
      </c>
      <c r="AM32" s="74">
        <f t="shared" si="1"/>
        <v>46124</v>
      </c>
      <c r="AN32" s="74">
        <f t="shared" si="1"/>
        <v>46125</v>
      </c>
      <c r="AO32" s="74">
        <f t="shared" si="1"/>
        <v>46126</v>
      </c>
      <c r="AP32" s="74">
        <f t="shared" si="1"/>
        <v>46127</v>
      </c>
      <c r="AQ32" s="74">
        <f t="shared" si="1"/>
        <v>46128</v>
      </c>
      <c r="AR32" s="74">
        <f t="shared" si="1"/>
        <v>46129</v>
      </c>
      <c r="AS32" s="74">
        <f t="shared" si="1"/>
        <v>46130</v>
      </c>
      <c r="AT32" s="74">
        <f t="shared" si="1"/>
        <v>46131</v>
      </c>
      <c r="AU32" s="74">
        <f t="shared" si="1"/>
        <v>46132</v>
      </c>
      <c r="AV32" s="74">
        <f t="shared" ref="AV32:BE32" si="2">AV4</f>
        <v>46133</v>
      </c>
      <c r="AW32" s="74">
        <f t="shared" si="2"/>
        <v>46134</v>
      </c>
      <c r="AX32" s="74">
        <f t="shared" si="2"/>
        <v>46135</v>
      </c>
      <c r="AY32" s="74">
        <f t="shared" si="2"/>
        <v>46136</v>
      </c>
      <c r="AZ32" s="74">
        <f t="shared" si="2"/>
        <v>46137</v>
      </c>
      <c r="BA32" s="74">
        <f t="shared" si="2"/>
        <v>46138</v>
      </c>
      <c r="BB32" s="74">
        <f t="shared" si="2"/>
        <v>46139</v>
      </c>
      <c r="BC32" s="74">
        <f t="shared" si="2"/>
        <v>46140</v>
      </c>
      <c r="BD32" s="74">
        <f t="shared" si="2"/>
        <v>46141</v>
      </c>
      <c r="BE32" s="74">
        <f t="shared" si="2"/>
        <v>46142</v>
      </c>
      <c r="BF32" s="74">
        <f t="shared" ref="BF32:DQ32" si="3">BF4</f>
        <v>46143</v>
      </c>
      <c r="BG32" s="74">
        <f t="shared" si="3"/>
        <v>46144</v>
      </c>
      <c r="BH32" s="74">
        <f t="shared" si="3"/>
        <v>46145</v>
      </c>
      <c r="BI32" s="74">
        <f t="shared" si="3"/>
        <v>46146</v>
      </c>
      <c r="BJ32" s="74">
        <f t="shared" si="3"/>
        <v>46147</v>
      </c>
      <c r="BK32" s="74">
        <f t="shared" si="3"/>
        <v>46148</v>
      </c>
      <c r="BL32" s="74">
        <f t="shared" si="3"/>
        <v>46149</v>
      </c>
      <c r="BM32" s="74">
        <f t="shared" si="3"/>
        <v>46150</v>
      </c>
      <c r="BN32" s="74">
        <f t="shared" si="3"/>
        <v>46151</v>
      </c>
      <c r="BO32" s="74">
        <f t="shared" si="3"/>
        <v>46152</v>
      </c>
      <c r="BP32" s="74">
        <f t="shared" si="3"/>
        <v>46153</v>
      </c>
      <c r="BQ32" s="74">
        <f t="shared" si="3"/>
        <v>46154</v>
      </c>
      <c r="BR32" s="74">
        <f t="shared" si="3"/>
        <v>46155</v>
      </c>
      <c r="BS32" s="74">
        <f t="shared" si="3"/>
        <v>46156</v>
      </c>
      <c r="BT32" s="74">
        <f t="shared" si="3"/>
        <v>46157</v>
      </c>
      <c r="BU32" s="74">
        <f t="shared" si="3"/>
        <v>46158</v>
      </c>
      <c r="BV32" s="74">
        <f t="shared" si="3"/>
        <v>46159</v>
      </c>
      <c r="BW32" s="74">
        <f t="shared" si="3"/>
        <v>46160</v>
      </c>
      <c r="BX32" s="74">
        <f t="shared" si="3"/>
        <v>46161</v>
      </c>
      <c r="BY32" s="74">
        <f t="shared" si="3"/>
        <v>46162</v>
      </c>
      <c r="BZ32" s="74">
        <f t="shared" si="3"/>
        <v>46163</v>
      </c>
      <c r="CA32" s="74">
        <f t="shared" si="3"/>
        <v>46164</v>
      </c>
      <c r="CB32" s="74">
        <f t="shared" si="3"/>
        <v>46165</v>
      </c>
      <c r="CC32" s="74">
        <f t="shared" si="3"/>
        <v>46166</v>
      </c>
      <c r="CD32" s="74">
        <f t="shared" si="3"/>
        <v>46167</v>
      </c>
      <c r="CE32" s="74">
        <f t="shared" si="3"/>
        <v>46168</v>
      </c>
      <c r="CF32" s="74">
        <f t="shared" si="3"/>
        <v>46169</v>
      </c>
      <c r="CG32" s="74">
        <f t="shared" si="3"/>
        <v>46170</v>
      </c>
      <c r="CH32" s="74">
        <f t="shared" si="3"/>
        <v>46171</v>
      </c>
      <c r="CI32" s="74">
        <f t="shared" si="3"/>
        <v>46172</v>
      </c>
      <c r="CJ32" s="74">
        <f t="shared" si="3"/>
        <v>46173</v>
      </c>
      <c r="CK32" s="74">
        <f t="shared" si="3"/>
        <v>46174</v>
      </c>
      <c r="CL32" s="74">
        <f t="shared" si="3"/>
        <v>46175</v>
      </c>
      <c r="CM32" s="74">
        <f t="shared" si="3"/>
        <v>46176</v>
      </c>
      <c r="CN32" s="74">
        <f t="shared" si="3"/>
        <v>46177</v>
      </c>
      <c r="CO32" s="74">
        <f t="shared" si="3"/>
        <v>46178</v>
      </c>
      <c r="CP32" s="74">
        <f t="shared" si="3"/>
        <v>46179</v>
      </c>
      <c r="CQ32" s="319">
        <f t="shared" si="3"/>
        <v>46180</v>
      </c>
      <c r="CR32" s="319">
        <f t="shared" si="3"/>
        <v>46181</v>
      </c>
      <c r="CS32" s="319">
        <f t="shared" si="3"/>
        <v>46182</v>
      </c>
      <c r="CT32" s="319">
        <f t="shared" si="3"/>
        <v>46183</v>
      </c>
      <c r="CU32" s="319">
        <f t="shared" si="3"/>
        <v>46184</v>
      </c>
      <c r="CV32" s="74">
        <f t="shared" si="3"/>
        <v>46185</v>
      </c>
      <c r="CW32" s="74">
        <f t="shared" si="3"/>
        <v>46186</v>
      </c>
      <c r="CX32" s="74">
        <f t="shared" si="3"/>
        <v>46187</v>
      </c>
      <c r="CY32" s="189">
        <f t="shared" si="3"/>
        <v>46188</v>
      </c>
      <c r="CZ32" s="189">
        <f t="shared" si="3"/>
        <v>46189</v>
      </c>
      <c r="DA32" s="189">
        <f t="shared" si="3"/>
        <v>46190</v>
      </c>
      <c r="DB32" s="189">
        <f t="shared" si="3"/>
        <v>46191</v>
      </c>
      <c r="DC32" s="189">
        <f t="shared" si="3"/>
        <v>46192</v>
      </c>
      <c r="DD32" s="74">
        <f t="shared" si="3"/>
        <v>46193</v>
      </c>
      <c r="DE32" s="74">
        <f t="shared" si="3"/>
        <v>46194</v>
      </c>
      <c r="DF32" s="319">
        <f t="shared" si="3"/>
        <v>46195</v>
      </c>
      <c r="DG32" s="319">
        <f t="shared" si="3"/>
        <v>46196</v>
      </c>
      <c r="DH32" s="319">
        <f t="shared" si="3"/>
        <v>46197</v>
      </c>
      <c r="DI32" s="319">
        <f t="shared" si="3"/>
        <v>46198</v>
      </c>
      <c r="DJ32" s="74">
        <f t="shared" si="3"/>
        <v>46199</v>
      </c>
      <c r="DK32" s="74">
        <f t="shared" si="3"/>
        <v>46200</v>
      </c>
      <c r="DL32" s="74">
        <f t="shared" si="3"/>
        <v>46201</v>
      </c>
      <c r="DM32" s="74">
        <f t="shared" si="3"/>
        <v>46202</v>
      </c>
      <c r="DN32" s="74">
        <f t="shared" si="3"/>
        <v>46203</v>
      </c>
      <c r="DO32" s="74">
        <f t="shared" si="3"/>
        <v>46204</v>
      </c>
      <c r="DP32" s="74">
        <f t="shared" si="3"/>
        <v>46205</v>
      </c>
      <c r="DQ32" s="74">
        <f t="shared" si="3"/>
        <v>46206</v>
      </c>
      <c r="DR32" s="74">
        <f t="shared" ref="DR32:GC32" si="4">DR4</f>
        <v>46207</v>
      </c>
      <c r="DS32" s="74">
        <f t="shared" si="4"/>
        <v>46208</v>
      </c>
      <c r="DT32" s="74">
        <f t="shared" si="4"/>
        <v>46209</v>
      </c>
      <c r="DU32" s="74">
        <f t="shared" si="4"/>
        <v>46210</v>
      </c>
      <c r="DV32" s="74">
        <f t="shared" si="4"/>
        <v>46211</v>
      </c>
      <c r="DW32" s="74">
        <f t="shared" si="4"/>
        <v>46212</v>
      </c>
      <c r="DX32" s="74">
        <f t="shared" si="4"/>
        <v>46213</v>
      </c>
      <c r="DY32" s="74">
        <f t="shared" si="4"/>
        <v>46214</v>
      </c>
      <c r="DZ32" s="74">
        <f t="shared" si="4"/>
        <v>46215</v>
      </c>
      <c r="EA32" s="74">
        <f t="shared" si="4"/>
        <v>46216</v>
      </c>
      <c r="EB32" s="74">
        <f t="shared" si="4"/>
        <v>46217</v>
      </c>
      <c r="EC32" s="74">
        <f t="shared" si="4"/>
        <v>46218</v>
      </c>
      <c r="ED32" s="74">
        <f t="shared" si="4"/>
        <v>46219</v>
      </c>
      <c r="EE32" s="74">
        <f t="shared" si="4"/>
        <v>46220</v>
      </c>
      <c r="EF32" s="74">
        <f t="shared" si="4"/>
        <v>46221</v>
      </c>
      <c r="EG32" s="74">
        <f t="shared" si="4"/>
        <v>46222</v>
      </c>
      <c r="EH32" s="74">
        <f t="shared" si="4"/>
        <v>46223</v>
      </c>
      <c r="EI32" s="74">
        <f t="shared" si="4"/>
        <v>46224</v>
      </c>
      <c r="EJ32" s="74">
        <f t="shared" si="4"/>
        <v>46225</v>
      </c>
      <c r="EK32" s="74">
        <f t="shared" si="4"/>
        <v>46226</v>
      </c>
      <c r="EL32" s="74">
        <f t="shared" si="4"/>
        <v>46227</v>
      </c>
      <c r="EM32" s="74">
        <f t="shared" si="4"/>
        <v>46228</v>
      </c>
      <c r="EN32" s="74">
        <f t="shared" si="4"/>
        <v>46229</v>
      </c>
      <c r="EO32" s="74">
        <f t="shared" si="4"/>
        <v>46230</v>
      </c>
      <c r="EP32" s="74">
        <f t="shared" si="4"/>
        <v>46231</v>
      </c>
      <c r="EQ32" s="74">
        <f t="shared" si="4"/>
        <v>46232</v>
      </c>
      <c r="ER32" s="74">
        <f t="shared" si="4"/>
        <v>46233</v>
      </c>
      <c r="ES32" s="74">
        <f t="shared" si="4"/>
        <v>46234</v>
      </c>
      <c r="ET32" s="74">
        <f t="shared" si="4"/>
        <v>46235</v>
      </c>
      <c r="EU32" s="74">
        <f t="shared" si="4"/>
        <v>46236</v>
      </c>
      <c r="EV32" s="74">
        <f t="shared" si="4"/>
        <v>46237</v>
      </c>
      <c r="EW32" s="74">
        <f t="shared" si="4"/>
        <v>46238</v>
      </c>
      <c r="EX32" s="74">
        <f t="shared" si="4"/>
        <v>46239</v>
      </c>
      <c r="EY32" s="74">
        <f t="shared" si="4"/>
        <v>46240</v>
      </c>
      <c r="EZ32" s="74">
        <f t="shared" si="4"/>
        <v>46241</v>
      </c>
      <c r="FA32" s="74">
        <f t="shared" si="4"/>
        <v>46242</v>
      </c>
      <c r="FB32" s="74">
        <f t="shared" si="4"/>
        <v>46243</v>
      </c>
      <c r="FC32" s="74">
        <f t="shared" si="4"/>
        <v>46244</v>
      </c>
      <c r="FD32" s="74">
        <f t="shared" si="4"/>
        <v>46245</v>
      </c>
      <c r="FE32" s="74">
        <f t="shared" si="4"/>
        <v>46246</v>
      </c>
      <c r="FF32" s="74">
        <f t="shared" si="4"/>
        <v>46247</v>
      </c>
      <c r="FG32" s="74">
        <f t="shared" si="4"/>
        <v>46248</v>
      </c>
      <c r="FH32" s="74">
        <f t="shared" si="4"/>
        <v>46249</v>
      </c>
      <c r="FI32" s="74">
        <f t="shared" si="4"/>
        <v>46250</v>
      </c>
      <c r="FJ32" s="74">
        <f t="shared" si="4"/>
        <v>46251</v>
      </c>
      <c r="FK32" s="74">
        <f t="shared" si="4"/>
        <v>46252</v>
      </c>
      <c r="FL32" s="74">
        <f t="shared" si="4"/>
        <v>46253</v>
      </c>
      <c r="FM32" s="74">
        <f t="shared" si="4"/>
        <v>46254</v>
      </c>
      <c r="FN32" s="74">
        <f t="shared" si="4"/>
        <v>46255</v>
      </c>
      <c r="FO32" s="74">
        <f t="shared" si="4"/>
        <v>46256</v>
      </c>
      <c r="FP32" s="74">
        <f t="shared" si="4"/>
        <v>46257</v>
      </c>
      <c r="FQ32" s="74">
        <f t="shared" si="4"/>
        <v>46258</v>
      </c>
      <c r="FR32" s="74">
        <f t="shared" si="4"/>
        <v>46259</v>
      </c>
      <c r="FS32" s="74">
        <f t="shared" si="4"/>
        <v>46260</v>
      </c>
      <c r="FT32" s="74">
        <f t="shared" si="4"/>
        <v>46261</v>
      </c>
      <c r="FU32" s="74">
        <f t="shared" si="4"/>
        <v>46262</v>
      </c>
      <c r="FV32" s="74">
        <f t="shared" si="4"/>
        <v>46263</v>
      </c>
      <c r="FW32" s="74">
        <f t="shared" si="4"/>
        <v>46264</v>
      </c>
      <c r="FX32" s="74">
        <f t="shared" si="4"/>
        <v>46265</v>
      </c>
      <c r="FY32" s="74">
        <f t="shared" si="4"/>
        <v>46266</v>
      </c>
      <c r="FZ32" s="74">
        <f t="shared" si="4"/>
        <v>46267</v>
      </c>
      <c r="GA32" s="74">
        <f t="shared" si="4"/>
        <v>46268</v>
      </c>
      <c r="GB32" s="74">
        <f t="shared" si="4"/>
        <v>46269</v>
      </c>
      <c r="GC32" s="74">
        <f t="shared" si="4"/>
        <v>46270</v>
      </c>
      <c r="GD32" s="74">
        <f t="shared" ref="GD32:HB32" si="5">GD4</f>
        <v>46271</v>
      </c>
      <c r="GE32" s="74">
        <f t="shared" si="5"/>
        <v>46272</v>
      </c>
      <c r="GF32" s="74">
        <f t="shared" si="5"/>
        <v>46273</v>
      </c>
      <c r="GG32" s="74">
        <f t="shared" si="5"/>
        <v>46274</v>
      </c>
      <c r="GH32" s="74">
        <f t="shared" si="5"/>
        <v>46275</v>
      </c>
      <c r="GI32" s="74">
        <f t="shared" si="5"/>
        <v>46276</v>
      </c>
      <c r="GJ32" s="74">
        <f t="shared" si="5"/>
        <v>46277</v>
      </c>
      <c r="GK32" s="74">
        <f t="shared" si="5"/>
        <v>46278</v>
      </c>
      <c r="GL32" s="74">
        <f t="shared" si="5"/>
        <v>46279</v>
      </c>
      <c r="GM32" s="74">
        <f t="shared" si="5"/>
        <v>46280</v>
      </c>
      <c r="GN32" s="74">
        <f t="shared" si="5"/>
        <v>46281</v>
      </c>
      <c r="GO32" s="74">
        <f t="shared" si="5"/>
        <v>46282</v>
      </c>
      <c r="GP32" s="74">
        <f t="shared" si="5"/>
        <v>46283</v>
      </c>
      <c r="GQ32" s="74">
        <f t="shared" si="5"/>
        <v>46284</v>
      </c>
      <c r="GR32" s="74">
        <f t="shared" si="5"/>
        <v>46285</v>
      </c>
      <c r="GS32" s="319">
        <f t="shared" si="5"/>
        <v>46286</v>
      </c>
      <c r="GT32" s="319">
        <f t="shared" si="5"/>
        <v>46287</v>
      </c>
      <c r="GU32" s="319">
        <f t="shared" si="5"/>
        <v>46288</v>
      </c>
      <c r="GV32" s="319">
        <f t="shared" si="5"/>
        <v>46289</v>
      </c>
      <c r="GW32" s="74">
        <f t="shared" si="5"/>
        <v>46290</v>
      </c>
      <c r="GX32" s="74">
        <f t="shared" si="5"/>
        <v>46291</v>
      </c>
      <c r="GY32" s="74">
        <f t="shared" si="5"/>
        <v>46292</v>
      </c>
      <c r="GZ32" s="74">
        <f t="shared" si="5"/>
        <v>46293</v>
      </c>
      <c r="HA32" s="74">
        <f t="shared" si="5"/>
        <v>46294</v>
      </c>
      <c r="HB32" s="319">
        <f t="shared" si="5"/>
        <v>46295</v>
      </c>
    </row>
    <row r="33" spans="1:210" ht="21.75" customHeight="1">
      <c r="A33" s="111"/>
      <c r="B33" s="74">
        <f t="shared" ref="B33:O33" si="6">B5</f>
        <v>46087</v>
      </c>
      <c r="C33" s="74">
        <f t="shared" si="6"/>
        <v>46088</v>
      </c>
      <c r="D33" s="74">
        <f t="shared" si="6"/>
        <v>46089</v>
      </c>
      <c r="E33" s="74">
        <f t="shared" si="6"/>
        <v>46090</v>
      </c>
      <c r="F33" s="74">
        <f t="shared" si="6"/>
        <v>46091</v>
      </c>
      <c r="G33" s="74">
        <f t="shared" si="6"/>
        <v>46092</v>
      </c>
      <c r="H33" s="74">
        <f t="shared" si="6"/>
        <v>46093</v>
      </c>
      <c r="I33" s="74">
        <f t="shared" si="6"/>
        <v>46094</v>
      </c>
      <c r="J33" s="74">
        <f t="shared" si="6"/>
        <v>46095</v>
      </c>
      <c r="K33" s="74">
        <f t="shared" si="6"/>
        <v>46096</v>
      </c>
      <c r="L33" s="74">
        <f t="shared" si="6"/>
        <v>46097</v>
      </c>
      <c r="M33" s="74">
        <f t="shared" si="6"/>
        <v>46098</v>
      </c>
      <c r="N33" s="74">
        <f t="shared" si="6"/>
        <v>46099</v>
      </c>
      <c r="O33" s="74">
        <f t="shared" si="6"/>
        <v>46100</v>
      </c>
      <c r="P33" s="74">
        <f t="shared" ref="P33:AU33" si="7">P5</f>
        <v>46101</v>
      </c>
      <c r="Q33" s="74">
        <f t="shared" si="7"/>
        <v>46102</v>
      </c>
      <c r="R33" s="74">
        <f t="shared" si="7"/>
        <v>46103</v>
      </c>
      <c r="S33" s="74">
        <f t="shared" si="7"/>
        <v>46104</v>
      </c>
      <c r="T33" s="74">
        <f t="shared" si="7"/>
        <v>46105</v>
      </c>
      <c r="U33" s="74">
        <f t="shared" si="7"/>
        <v>46106</v>
      </c>
      <c r="V33" s="74">
        <f t="shared" si="7"/>
        <v>46107</v>
      </c>
      <c r="W33" s="74">
        <f t="shared" si="7"/>
        <v>46108</v>
      </c>
      <c r="X33" s="74">
        <f t="shared" si="7"/>
        <v>46109</v>
      </c>
      <c r="Y33" s="74">
        <f t="shared" si="7"/>
        <v>46110</v>
      </c>
      <c r="Z33" s="74">
        <f t="shared" si="7"/>
        <v>46111</v>
      </c>
      <c r="AA33" s="74">
        <f t="shared" si="7"/>
        <v>46112</v>
      </c>
      <c r="AB33" s="74">
        <f t="shared" si="7"/>
        <v>46113</v>
      </c>
      <c r="AC33" s="74">
        <f t="shared" si="7"/>
        <v>46114</v>
      </c>
      <c r="AD33" s="74">
        <f t="shared" si="7"/>
        <v>46115</v>
      </c>
      <c r="AE33" s="74">
        <f t="shared" si="7"/>
        <v>46116</v>
      </c>
      <c r="AF33" s="74">
        <f t="shared" si="7"/>
        <v>46117</v>
      </c>
      <c r="AG33" s="74">
        <f t="shared" si="7"/>
        <v>46118</v>
      </c>
      <c r="AH33" s="74">
        <f t="shared" si="7"/>
        <v>46119</v>
      </c>
      <c r="AI33" s="74">
        <f t="shared" si="7"/>
        <v>46120</v>
      </c>
      <c r="AJ33" s="74">
        <f t="shared" si="7"/>
        <v>46121</v>
      </c>
      <c r="AK33" s="74">
        <f t="shared" si="7"/>
        <v>46122</v>
      </c>
      <c r="AL33" s="74">
        <f t="shared" si="7"/>
        <v>46123</v>
      </c>
      <c r="AM33" s="74">
        <f t="shared" si="7"/>
        <v>46124</v>
      </c>
      <c r="AN33" s="74">
        <f t="shared" si="7"/>
        <v>46125</v>
      </c>
      <c r="AO33" s="74">
        <f t="shared" si="7"/>
        <v>46126</v>
      </c>
      <c r="AP33" s="74">
        <f t="shared" si="7"/>
        <v>46127</v>
      </c>
      <c r="AQ33" s="74">
        <f t="shared" si="7"/>
        <v>46128</v>
      </c>
      <c r="AR33" s="74">
        <f t="shared" si="7"/>
        <v>46129</v>
      </c>
      <c r="AS33" s="74">
        <f t="shared" si="7"/>
        <v>46130</v>
      </c>
      <c r="AT33" s="74">
        <f t="shared" si="7"/>
        <v>46131</v>
      </c>
      <c r="AU33" s="74">
        <f t="shared" si="7"/>
        <v>46132</v>
      </c>
      <c r="AV33" s="74">
        <f t="shared" ref="AV33:BE33" si="8">AV5</f>
        <v>46133</v>
      </c>
      <c r="AW33" s="74">
        <f t="shared" si="8"/>
        <v>46134</v>
      </c>
      <c r="AX33" s="74">
        <f t="shared" si="8"/>
        <v>46135</v>
      </c>
      <c r="AY33" s="74">
        <f t="shared" si="8"/>
        <v>46136</v>
      </c>
      <c r="AZ33" s="74">
        <f t="shared" si="8"/>
        <v>46137</v>
      </c>
      <c r="BA33" s="74">
        <f t="shared" si="8"/>
        <v>46138</v>
      </c>
      <c r="BB33" s="74">
        <f t="shared" si="8"/>
        <v>46139</v>
      </c>
      <c r="BC33" s="74">
        <f t="shared" si="8"/>
        <v>46140</v>
      </c>
      <c r="BD33" s="74">
        <f t="shared" si="8"/>
        <v>46141</v>
      </c>
      <c r="BE33" s="74">
        <f t="shared" si="8"/>
        <v>46142</v>
      </c>
      <c r="BF33" s="74">
        <f t="shared" ref="BF33:DQ33" si="9">BF5</f>
        <v>46143</v>
      </c>
      <c r="BG33" s="74">
        <f t="shared" si="9"/>
        <v>46144</v>
      </c>
      <c r="BH33" s="74">
        <f t="shared" si="9"/>
        <v>46145</v>
      </c>
      <c r="BI33" s="74">
        <f t="shared" si="9"/>
        <v>46146</v>
      </c>
      <c r="BJ33" s="74">
        <f t="shared" si="9"/>
        <v>46147</v>
      </c>
      <c r="BK33" s="74">
        <f t="shared" si="9"/>
        <v>46148</v>
      </c>
      <c r="BL33" s="74">
        <f t="shared" si="9"/>
        <v>46149</v>
      </c>
      <c r="BM33" s="74">
        <f t="shared" si="9"/>
        <v>46150</v>
      </c>
      <c r="BN33" s="74">
        <f t="shared" si="9"/>
        <v>46151</v>
      </c>
      <c r="BO33" s="74">
        <f t="shared" si="9"/>
        <v>46152</v>
      </c>
      <c r="BP33" s="74">
        <f t="shared" si="9"/>
        <v>46153</v>
      </c>
      <c r="BQ33" s="74">
        <f t="shared" si="9"/>
        <v>46154</v>
      </c>
      <c r="BR33" s="74">
        <f t="shared" si="9"/>
        <v>46155</v>
      </c>
      <c r="BS33" s="74">
        <f t="shared" si="9"/>
        <v>46156</v>
      </c>
      <c r="BT33" s="74">
        <f t="shared" si="9"/>
        <v>46157</v>
      </c>
      <c r="BU33" s="74">
        <f t="shared" si="9"/>
        <v>46158</v>
      </c>
      <c r="BV33" s="74">
        <f t="shared" si="9"/>
        <v>46159</v>
      </c>
      <c r="BW33" s="74">
        <f t="shared" si="9"/>
        <v>46160</v>
      </c>
      <c r="BX33" s="74">
        <f t="shared" si="9"/>
        <v>46161</v>
      </c>
      <c r="BY33" s="74">
        <f t="shared" si="9"/>
        <v>46162</v>
      </c>
      <c r="BZ33" s="74">
        <f t="shared" si="9"/>
        <v>46163</v>
      </c>
      <c r="CA33" s="74">
        <f t="shared" si="9"/>
        <v>46164</v>
      </c>
      <c r="CB33" s="74">
        <f t="shared" si="9"/>
        <v>46165</v>
      </c>
      <c r="CC33" s="74">
        <f t="shared" si="9"/>
        <v>46166</v>
      </c>
      <c r="CD33" s="74">
        <f t="shared" si="9"/>
        <v>46167</v>
      </c>
      <c r="CE33" s="74">
        <f t="shared" si="9"/>
        <v>46168</v>
      </c>
      <c r="CF33" s="74">
        <f t="shared" si="9"/>
        <v>46169</v>
      </c>
      <c r="CG33" s="74">
        <f t="shared" si="9"/>
        <v>46170</v>
      </c>
      <c r="CH33" s="74">
        <f t="shared" si="9"/>
        <v>46171</v>
      </c>
      <c r="CI33" s="74">
        <f t="shared" si="9"/>
        <v>46172</v>
      </c>
      <c r="CJ33" s="74">
        <f t="shared" si="9"/>
        <v>46173</v>
      </c>
      <c r="CK33" s="74">
        <f t="shared" si="9"/>
        <v>46174</v>
      </c>
      <c r="CL33" s="74">
        <f t="shared" si="9"/>
        <v>46175</v>
      </c>
      <c r="CM33" s="74">
        <f t="shared" si="9"/>
        <v>46176</v>
      </c>
      <c r="CN33" s="74">
        <f t="shared" si="9"/>
        <v>46177</v>
      </c>
      <c r="CO33" s="74">
        <f t="shared" si="9"/>
        <v>46178</v>
      </c>
      <c r="CP33" s="74">
        <f t="shared" si="9"/>
        <v>46179</v>
      </c>
      <c r="CQ33" s="319">
        <f t="shared" si="9"/>
        <v>46180</v>
      </c>
      <c r="CR33" s="319">
        <f t="shared" si="9"/>
        <v>46181</v>
      </c>
      <c r="CS33" s="319">
        <f t="shared" si="9"/>
        <v>46182</v>
      </c>
      <c r="CT33" s="319">
        <f t="shared" si="9"/>
        <v>46183</v>
      </c>
      <c r="CU33" s="319">
        <f t="shared" si="9"/>
        <v>46184</v>
      </c>
      <c r="CV33" s="74">
        <f t="shared" si="9"/>
        <v>46185</v>
      </c>
      <c r="CW33" s="74">
        <f t="shared" si="9"/>
        <v>46186</v>
      </c>
      <c r="CX33" s="74">
        <f t="shared" si="9"/>
        <v>46187</v>
      </c>
      <c r="CY33" s="189">
        <f t="shared" si="9"/>
        <v>46188</v>
      </c>
      <c r="CZ33" s="189">
        <f t="shared" si="9"/>
        <v>46189</v>
      </c>
      <c r="DA33" s="189">
        <f t="shared" si="9"/>
        <v>46190</v>
      </c>
      <c r="DB33" s="189">
        <f t="shared" si="9"/>
        <v>46191</v>
      </c>
      <c r="DC33" s="189">
        <f t="shared" si="9"/>
        <v>46192</v>
      </c>
      <c r="DD33" s="74">
        <f t="shared" si="9"/>
        <v>46193</v>
      </c>
      <c r="DE33" s="74">
        <f t="shared" si="9"/>
        <v>46194</v>
      </c>
      <c r="DF33" s="319">
        <f t="shared" si="9"/>
        <v>46195</v>
      </c>
      <c r="DG33" s="319">
        <f t="shared" si="9"/>
        <v>46196</v>
      </c>
      <c r="DH33" s="319">
        <f t="shared" si="9"/>
        <v>46197</v>
      </c>
      <c r="DI33" s="319">
        <f t="shared" si="9"/>
        <v>46198</v>
      </c>
      <c r="DJ33" s="74">
        <f t="shared" si="9"/>
        <v>46199</v>
      </c>
      <c r="DK33" s="74">
        <f t="shared" si="9"/>
        <v>46200</v>
      </c>
      <c r="DL33" s="74">
        <f t="shared" si="9"/>
        <v>46201</v>
      </c>
      <c r="DM33" s="74">
        <f t="shared" si="9"/>
        <v>46202</v>
      </c>
      <c r="DN33" s="74">
        <f t="shared" si="9"/>
        <v>46203</v>
      </c>
      <c r="DO33" s="74">
        <f t="shared" si="9"/>
        <v>46204</v>
      </c>
      <c r="DP33" s="74">
        <f t="shared" si="9"/>
        <v>46205</v>
      </c>
      <c r="DQ33" s="74">
        <f t="shared" si="9"/>
        <v>46206</v>
      </c>
      <c r="DR33" s="74">
        <f t="shared" ref="DR33:GC33" si="10">DR5</f>
        <v>46207</v>
      </c>
      <c r="DS33" s="74">
        <f t="shared" si="10"/>
        <v>46208</v>
      </c>
      <c r="DT33" s="74">
        <f t="shared" si="10"/>
        <v>46209</v>
      </c>
      <c r="DU33" s="74">
        <f t="shared" si="10"/>
        <v>46210</v>
      </c>
      <c r="DV33" s="74">
        <f t="shared" si="10"/>
        <v>46211</v>
      </c>
      <c r="DW33" s="74">
        <f t="shared" si="10"/>
        <v>46212</v>
      </c>
      <c r="DX33" s="74">
        <f t="shared" si="10"/>
        <v>46213</v>
      </c>
      <c r="DY33" s="74">
        <f t="shared" si="10"/>
        <v>46214</v>
      </c>
      <c r="DZ33" s="74">
        <f t="shared" si="10"/>
        <v>46215</v>
      </c>
      <c r="EA33" s="74">
        <f t="shared" si="10"/>
        <v>46216</v>
      </c>
      <c r="EB33" s="74">
        <f t="shared" si="10"/>
        <v>46217</v>
      </c>
      <c r="EC33" s="74">
        <f t="shared" si="10"/>
        <v>46218</v>
      </c>
      <c r="ED33" s="74">
        <f t="shared" si="10"/>
        <v>46219</v>
      </c>
      <c r="EE33" s="74">
        <f t="shared" si="10"/>
        <v>46220</v>
      </c>
      <c r="EF33" s="74">
        <f t="shared" si="10"/>
        <v>46221</v>
      </c>
      <c r="EG33" s="74">
        <f t="shared" si="10"/>
        <v>46222</v>
      </c>
      <c r="EH33" s="74">
        <f t="shared" si="10"/>
        <v>46223</v>
      </c>
      <c r="EI33" s="74">
        <f t="shared" si="10"/>
        <v>46224</v>
      </c>
      <c r="EJ33" s="74">
        <f t="shared" si="10"/>
        <v>46225</v>
      </c>
      <c r="EK33" s="74">
        <f t="shared" si="10"/>
        <v>46226</v>
      </c>
      <c r="EL33" s="74">
        <f t="shared" si="10"/>
        <v>46227</v>
      </c>
      <c r="EM33" s="74">
        <f t="shared" si="10"/>
        <v>46228</v>
      </c>
      <c r="EN33" s="74">
        <f t="shared" si="10"/>
        <v>46229</v>
      </c>
      <c r="EO33" s="74">
        <f t="shared" si="10"/>
        <v>46230</v>
      </c>
      <c r="EP33" s="74">
        <f t="shared" si="10"/>
        <v>46231</v>
      </c>
      <c r="EQ33" s="74">
        <f t="shared" si="10"/>
        <v>46232</v>
      </c>
      <c r="ER33" s="74">
        <f t="shared" si="10"/>
        <v>46233</v>
      </c>
      <c r="ES33" s="74">
        <f t="shared" si="10"/>
        <v>46234</v>
      </c>
      <c r="ET33" s="74">
        <f t="shared" si="10"/>
        <v>46235</v>
      </c>
      <c r="EU33" s="74">
        <f t="shared" si="10"/>
        <v>46236</v>
      </c>
      <c r="EV33" s="74">
        <f t="shared" si="10"/>
        <v>46237</v>
      </c>
      <c r="EW33" s="74">
        <f t="shared" si="10"/>
        <v>46238</v>
      </c>
      <c r="EX33" s="74">
        <f t="shared" si="10"/>
        <v>46239</v>
      </c>
      <c r="EY33" s="74">
        <f t="shared" si="10"/>
        <v>46240</v>
      </c>
      <c r="EZ33" s="74">
        <f t="shared" si="10"/>
        <v>46241</v>
      </c>
      <c r="FA33" s="74">
        <f t="shared" si="10"/>
        <v>46242</v>
      </c>
      <c r="FB33" s="74">
        <f t="shared" si="10"/>
        <v>46243</v>
      </c>
      <c r="FC33" s="74">
        <f t="shared" si="10"/>
        <v>46244</v>
      </c>
      <c r="FD33" s="74">
        <f t="shared" si="10"/>
        <v>46245</v>
      </c>
      <c r="FE33" s="74">
        <f t="shared" si="10"/>
        <v>46246</v>
      </c>
      <c r="FF33" s="74">
        <f t="shared" si="10"/>
        <v>46247</v>
      </c>
      <c r="FG33" s="74">
        <f t="shared" si="10"/>
        <v>46248</v>
      </c>
      <c r="FH33" s="74">
        <f t="shared" si="10"/>
        <v>46249</v>
      </c>
      <c r="FI33" s="74">
        <f t="shared" si="10"/>
        <v>46250</v>
      </c>
      <c r="FJ33" s="74">
        <f t="shared" si="10"/>
        <v>46251</v>
      </c>
      <c r="FK33" s="74">
        <f t="shared" si="10"/>
        <v>46252</v>
      </c>
      <c r="FL33" s="74">
        <f t="shared" si="10"/>
        <v>46253</v>
      </c>
      <c r="FM33" s="74">
        <f t="shared" si="10"/>
        <v>46254</v>
      </c>
      <c r="FN33" s="74">
        <f t="shared" si="10"/>
        <v>46255</v>
      </c>
      <c r="FO33" s="74">
        <f t="shared" si="10"/>
        <v>46256</v>
      </c>
      <c r="FP33" s="74">
        <f t="shared" si="10"/>
        <v>46257</v>
      </c>
      <c r="FQ33" s="74">
        <f t="shared" si="10"/>
        <v>46258</v>
      </c>
      <c r="FR33" s="74">
        <f t="shared" si="10"/>
        <v>46259</v>
      </c>
      <c r="FS33" s="74">
        <f t="shared" si="10"/>
        <v>46260</v>
      </c>
      <c r="FT33" s="74">
        <f t="shared" si="10"/>
        <v>46261</v>
      </c>
      <c r="FU33" s="74">
        <f t="shared" si="10"/>
        <v>46262</v>
      </c>
      <c r="FV33" s="74">
        <f t="shared" si="10"/>
        <v>46263</v>
      </c>
      <c r="FW33" s="74">
        <f t="shared" si="10"/>
        <v>46264</v>
      </c>
      <c r="FX33" s="74">
        <f t="shared" si="10"/>
        <v>46265</v>
      </c>
      <c r="FY33" s="74">
        <f t="shared" si="10"/>
        <v>46266</v>
      </c>
      <c r="FZ33" s="74">
        <f t="shared" si="10"/>
        <v>46267</v>
      </c>
      <c r="GA33" s="74">
        <f t="shared" si="10"/>
        <v>46268</v>
      </c>
      <c r="GB33" s="74">
        <f t="shared" si="10"/>
        <v>46269</v>
      </c>
      <c r="GC33" s="74">
        <f t="shared" si="10"/>
        <v>46270</v>
      </c>
      <c r="GD33" s="74">
        <f t="shared" ref="GD33:HB33" si="11">GD5</f>
        <v>46271</v>
      </c>
      <c r="GE33" s="74">
        <f t="shared" si="11"/>
        <v>46272</v>
      </c>
      <c r="GF33" s="74">
        <f t="shared" si="11"/>
        <v>46273</v>
      </c>
      <c r="GG33" s="74">
        <f t="shared" si="11"/>
        <v>46274</v>
      </c>
      <c r="GH33" s="74">
        <f t="shared" si="11"/>
        <v>46275</v>
      </c>
      <c r="GI33" s="74">
        <f t="shared" si="11"/>
        <v>46276</v>
      </c>
      <c r="GJ33" s="74">
        <f t="shared" si="11"/>
        <v>46277</v>
      </c>
      <c r="GK33" s="74">
        <f t="shared" si="11"/>
        <v>46278</v>
      </c>
      <c r="GL33" s="74">
        <f t="shared" si="11"/>
        <v>46279</v>
      </c>
      <c r="GM33" s="74">
        <f t="shared" si="11"/>
        <v>46280</v>
      </c>
      <c r="GN33" s="74">
        <f t="shared" si="11"/>
        <v>46281</v>
      </c>
      <c r="GO33" s="74">
        <f t="shared" si="11"/>
        <v>46282</v>
      </c>
      <c r="GP33" s="74">
        <f t="shared" si="11"/>
        <v>46283</v>
      </c>
      <c r="GQ33" s="74">
        <f t="shared" si="11"/>
        <v>46284</v>
      </c>
      <c r="GR33" s="74">
        <f t="shared" si="11"/>
        <v>46285</v>
      </c>
      <c r="GS33" s="319">
        <f t="shared" si="11"/>
        <v>46286</v>
      </c>
      <c r="GT33" s="319">
        <f t="shared" si="11"/>
        <v>46287</v>
      </c>
      <c r="GU33" s="319">
        <f t="shared" si="11"/>
        <v>46288</v>
      </c>
      <c r="GV33" s="319">
        <f t="shared" si="11"/>
        <v>46289</v>
      </c>
      <c r="GW33" s="74">
        <f t="shared" si="11"/>
        <v>46290</v>
      </c>
      <c r="GX33" s="74">
        <f t="shared" si="11"/>
        <v>46291</v>
      </c>
      <c r="GY33" s="74">
        <f t="shared" si="11"/>
        <v>46292</v>
      </c>
      <c r="GZ33" s="74">
        <f t="shared" si="11"/>
        <v>46293</v>
      </c>
      <c r="HA33" s="74">
        <f t="shared" si="11"/>
        <v>46294</v>
      </c>
      <c r="HB33" s="319">
        <f t="shared" si="11"/>
        <v>46295</v>
      </c>
    </row>
    <row r="34" spans="1:210" s="7" customFormat="1" ht="12" customHeight="1">
      <c r="A34" s="12" t="s">
        <v>76</v>
      </c>
      <c r="CQ34" s="322"/>
      <c r="CR34" s="322"/>
      <c r="CS34" s="322"/>
      <c r="CT34" s="322"/>
      <c r="CU34" s="322"/>
      <c r="CY34" s="36"/>
      <c r="CZ34" s="36"/>
      <c r="DA34" s="36"/>
      <c r="DB34" s="36"/>
      <c r="DC34" s="36"/>
      <c r="DF34" s="322"/>
      <c r="DG34" s="322"/>
      <c r="DH34" s="322"/>
      <c r="DI34" s="322"/>
      <c r="GS34" s="322"/>
      <c r="GT34" s="322"/>
      <c r="GU34" s="322"/>
      <c r="GV34" s="322"/>
      <c r="HB34" s="322"/>
    </row>
    <row r="35" spans="1:210" s="7" customFormat="1" ht="12" customHeight="1">
      <c r="A35" s="13">
        <v>1</v>
      </c>
      <c r="B35" s="12">
        <f t="shared" ref="B35:O35" si="12">B7*0.8</f>
        <v>11200</v>
      </c>
      <c r="C35" s="12">
        <f t="shared" si="12"/>
        <v>11200</v>
      </c>
      <c r="D35" s="12">
        <f t="shared" si="12"/>
        <v>11200</v>
      </c>
      <c r="E35" s="12">
        <f t="shared" si="12"/>
        <v>9760</v>
      </c>
      <c r="F35" s="12">
        <f t="shared" si="12"/>
        <v>9760</v>
      </c>
      <c r="G35" s="12">
        <f t="shared" si="12"/>
        <v>10960</v>
      </c>
      <c r="H35" s="12">
        <f t="shared" si="12"/>
        <v>10960</v>
      </c>
      <c r="I35" s="12">
        <f t="shared" si="12"/>
        <v>10160</v>
      </c>
      <c r="J35" s="12">
        <f t="shared" si="12"/>
        <v>10160</v>
      </c>
      <c r="K35" s="12">
        <f t="shared" si="12"/>
        <v>8560</v>
      </c>
      <c r="L35" s="12">
        <f t="shared" si="12"/>
        <v>10160</v>
      </c>
      <c r="M35" s="12">
        <f t="shared" si="12"/>
        <v>10160</v>
      </c>
      <c r="N35" s="12">
        <f t="shared" si="12"/>
        <v>10160</v>
      </c>
      <c r="O35" s="12">
        <f t="shared" si="12"/>
        <v>9360</v>
      </c>
      <c r="P35" s="12">
        <f t="shared" ref="P35:AU35" si="13">P7*0.8</f>
        <v>9360</v>
      </c>
      <c r="Q35" s="12">
        <f t="shared" si="13"/>
        <v>8160</v>
      </c>
      <c r="R35" s="12">
        <f t="shared" si="13"/>
        <v>7360</v>
      </c>
      <c r="S35" s="12">
        <f t="shared" si="13"/>
        <v>7360</v>
      </c>
      <c r="T35" s="12">
        <f t="shared" si="13"/>
        <v>7360</v>
      </c>
      <c r="U35" s="12">
        <f t="shared" si="13"/>
        <v>7360</v>
      </c>
      <c r="V35" s="12">
        <f t="shared" si="13"/>
        <v>7360</v>
      </c>
      <c r="W35" s="12">
        <f t="shared" si="13"/>
        <v>7360</v>
      </c>
      <c r="X35" s="12">
        <f t="shared" si="13"/>
        <v>7360</v>
      </c>
      <c r="Y35" s="12">
        <f t="shared" si="13"/>
        <v>6840</v>
      </c>
      <c r="Z35" s="12">
        <f t="shared" si="13"/>
        <v>6840</v>
      </c>
      <c r="AA35" s="12">
        <f t="shared" si="13"/>
        <v>6840</v>
      </c>
      <c r="AB35" s="12">
        <f t="shared" si="13"/>
        <v>5840</v>
      </c>
      <c r="AC35" s="12">
        <f t="shared" si="13"/>
        <v>5840</v>
      </c>
      <c r="AD35" s="12">
        <f t="shared" si="13"/>
        <v>5840</v>
      </c>
      <c r="AE35" s="12">
        <f t="shared" si="13"/>
        <v>5840</v>
      </c>
      <c r="AF35" s="12">
        <f t="shared" si="13"/>
        <v>5360</v>
      </c>
      <c r="AG35" s="12">
        <f t="shared" si="13"/>
        <v>5360</v>
      </c>
      <c r="AH35" s="12">
        <f t="shared" si="13"/>
        <v>5360</v>
      </c>
      <c r="AI35" s="12">
        <f t="shared" si="13"/>
        <v>5360</v>
      </c>
      <c r="AJ35" s="12">
        <f t="shared" si="13"/>
        <v>5360</v>
      </c>
      <c r="AK35" s="12">
        <f t="shared" si="13"/>
        <v>6400</v>
      </c>
      <c r="AL35" s="12">
        <f t="shared" si="13"/>
        <v>6400</v>
      </c>
      <c r="AM35" s="12">
        <f t="shared" si="13"/>
        <v>5360</v>
      </c>
      <c r="AN35" s="12">
        <f t="shared" si="13"/>
        <v>5360</v>
      </c>
      <c r="AO35" s="12">
        <f t="shared" si="13"/>
        <v>5360</v>
      </c>
      <c r="AP35" s="12">
        <f t="shared" si="13"/>
        <v>5360</v>
      </c>
      <c r="AQ35" s="12">
        <f t="shared" si="13"/>
        <v>5360</v>
      </c>
      <c r="AR35" s="12">
        <f t="shared" si="13"/>
        <v>5840</v>
      </c>
      <c r="AS35" s="12">
        <f t="shared" si="13"/>
        <v>5840</v>
      </c>
      <c r="AT35" s="12">
        <f t="shared" si="13"/>
        <v>5600</v>
      </c>
      <c r="AU35" s="12">
        <f t="shared" si="13"/>
        <v>5600</v>
      </c>
      <c r="AV35" s="12">
        <f t="shared" ref="AV35:BE35" si="14">AV7*0.8</f>
        <v>5600</v>
      </c>
      <c r="AW35" s="12">
        <f t="shared" si="14"/>
        <v>5600</v>
      </c>
      <c r="AX35" s="12">
        <f t="shared" si="14"/>
        <v>5600</v>
      </c>
      <c r="AY35" s="12">
        <f t="shared" si="14"/>
        <v>6080</v>
      </c>
      <c r="AZ35" s="12">
        <f t="shared" si="14"/>
        <v>6080</v>
      </c>
      <c r="BA35" s="12">
        <f t="shared" si="14"/>
        <v>6080</v>
      </c>
      <c r="BB35" s="12">
        <f t="shared" si="14"/>
        <v>5360</v>
      </c>
      <c r="BC35" s="12">
        <f t="shared" si="14"/>
        <v>5360</v>
      </c>
      <c r="BD35" s="12">
        <f t="shared" si="14"/>
        <v>5360</v>
      </c>
      <c r="BE35" s="12">
        <f t="shared" si="14"/>
        <v>6800</v>
      </c>
      <c r="BF35" s="12">
        <f t="shared" ref="BF35:DQ35" si="15">BF7*0.8</f>
        <v>6800</v>
      </c>
      <c r="BG35" s="12">
        <f t="shared" si="15"/>
        <v>6800</v>
      </c>
      <c r="BH35" s="12">
        <f t="shared" si="15"/>
        <v>6080</v>
      </c>
      <c r="BI35" s="12">
        <f t="shared" si="15"/>
        <v>6080</v>
      </c>
      <c r="BJ35" s="12">
        <f t="shared" si="15"/>
        <v>6080</v>
      </c>
      <c r="BK35" s="12">
        <f t="shared" si="15"/>
        <v>6080</v>
      </c>
      <c r="BL35" s="12">
        <f t="shared" si="15"/>
        <v>6080</v>
      </c>
      <c r="BM35" s="12">
        <f t="shared" si="15"/>
        <v>6800</v>
      </c>
      <c r="BN35" s="12">
        <f t="shared" si="15"/>
        <v>6800</v>
      </c>
      <c r="BO35" s="12">
        <f t="shared" si="15"/>
        <v>6800</v>
      </c>
      <c r="BP35" s="12">
        <f t="shared" si="15"/>
        <v>5600</v>
      </c>
      <c r="BQ35" s="12">
        <f t="shared" si="15"/>
        <v>5600</v>
      </c>
      <c r="BR35" s="12">
        <f t="shared" si="15"/>
        <v>5600</v>
      </c>
      <c r="BS35" s="12">
        <f t="shared" si="15"/>
        <v>5600</v>
      </c>
      <c r="BT35" s="12">
        <f t="shared" si="15"/>
        <v>5840</v>
      </c>
      <c r="BU35" s="12">
        <f t="shared" si="15"/>
        <v>5840</v>
      </c>
      <c r="BV35" s="12">
        <f t="shared" si="15"/>
        <v>5600</v>
      </c>
      <c r="BW35" s="12">
        <f t="shared" si="15"/>
        <v>5600</v>
      </c>
      <c r="BX35" s="12">
        <f t="shared" si="15"/>
        <v>5600</v>
      </c>
      <c r="BY35" s="12">
        <f t="shared" si="15"/>
        <v>5600</v>
      </c>
      <c r="BZ35" s="12">
        <f t="shared" si="15"/>
        <v>5600</v>
      </c>
      <c r="CA35" s="12">
        <f t="shared" si="15"/>
        <v>5840</v>
      </c>
      <c r="CB35" s="12">
        <f t="shared" si="15"/>
        <v>5840</v>
      </c>
      <c r="CC35" s="12">
        <f t="shared" si="15"/>
        <v>5600</v>
      </c>
      <c r="CD35" s="12">
        <f t="shared" si="15"/>
        <v>5600</v>
      </c>
      <c r="CE35" s="12">
        <f t="shared" si="15"/>
        <v>5600</v>
      </c>
      <c r="CF35" s="12">
        <f t="shared" si="15"/>
        <v>5600</v>
      </c>
      <c r="CG35" s="12">
        <f t="shared" si="15"/>
        <v>5600</v>
      </c>
      <c r="CH35" s="12">
        <f t="shared" si="15"/>
        <v>5840</v>
      </c>
      <c r="CI35" s="12">
        <f t="shared" si="15"/>
        <v>5840</v>
      </c>
      <c r="CJ35" s="12">
        <f t="shared" si="15"/>
        <v>5840</v>
      </c>
      <c r="CK35" s="12">
        <f t="shared" si="15"/>
        <v>5840</v>
      </c>
      <c r="CL35" s="12">
        <f t="shared" si="15"/>
        <v>5840</v>
      </c>
      <c r="CM35" s="12">
        <f t="shared" si="15"/>
        <v>5840</v>
      </c>
      <c r="CN35" s="12">
        <f t="shared" si="15"/>
        <v>5840</v>
      </c>
      <c r="CO35" s="12">
        <f t="shared" si="15"/>
        <v>9200</v>
      </c>
      <c r="CP35" s="12">
        <f t="shared" si="15"/>
        <v>9200</v>
      </c>
      <c r="CQ35" s="321">
        <f t="shared" si="15"/>
        <v>9200</v>
      </c>
      <c r="CR35" s="321">
        <f t="shared" si="15"/>
        <v>9200</v>
      </c>
      <c r="CS35" s="321">
        <f t="shared" si="15"/>
        <v>9200</v>
      </c>
      <c r="CT35" s="321">
        <f t="shared" si="15"/>
        <v>9200</v>
      </c>
      <c r="CU35" s="321">
        <f t="shared" si="15"/>
        <v>9200</v>
      </c>
      <c r="CV35" s="12">
        <f t="shared" si="15"/>
        <v>9200</v>
      </c>
      <c r="CW35" s="12">
        <f t="shared" si="15"/>
        <v>9200</v>
      </c>
      <c r="CX35" s="12">
        <f t="shared" si="15"/>
        <v>10800</v>
      </c>
      <c r="CY35" s="190">
        <f t="shared" si="15"/>
        <v>10800</v>
      </c>
      <c r="CZ35" s="190">
        <f t="shared" si="15"/>
        <v>10800</v>
      </c>
      <c r="DA35" s="190">
        <f t="shared" si="15"/>
        <v>10800</v>
      </c>
      <c r="DB35" s="190">
        <f t="shared" si="15"/>
        <v>10800</v>
      </c>
      <c r="DC35" s="190">
        <f t="shared" si="15"/>
        <v>10800</v>
      </c>
      <c r="DD35" s="12">
        <f t="shared" si="15"/>
        <v>10800</v>
      </c>
      <c r="DE35" s="12">
        <f t="shared" si="15"/>
        <v>9200</v>
      </c>
      <c r="DF35" s="321">
        <f t="shared" si="15"/>
        <v>9200</v>
      </c>
      <c r="DG35" s="321">
        <f t="shared" si="15"/>
        <v>9200</v>
      </c>
      <c r="DH35" s="321">
        <f t="shared" si="15"/>
        <v>9200</v>
      </c>
      <c r="DI35" s="321">
        <f t="shared" si="15"/>
        <v>9200</v>
      </c>
      <c r="DJ35" s="12">
        <f t="shared" si="15"/>
        <v>9200</v>
      </c>
      <c r="DK35" s="12">
        <f t="shared" si="15"/>
        <v>9200</v>
      </c>
      <c r="DL35" s="12">
        <f t="shared" si="15"/>
        <v>9200</v>
      </c>
      <c r="DM35" s="12">
        <f t="shared" si="15"/>
        <v>10000</v>
      </c>
      <c r="DN35" s="12">
        <f t="shared" si="15"/>
        <v>10000</v>
      </c>
      <c r="DO35" s="12">
        <f t="shared" si="15"/>
        <v>10000</v>
      </c>
      <c r="DP35" s="12">
        <f t="shared" si="15"/>
        <v>10000</v>
      </c>
      <c r="DQ35" s="12">
        <f t="shared" si="15"/>
        <v>10000</v>
      </c>
      <c r="DR35" s="12">
        <f t="shared" ref="DR35:GC35" si="16">DR7*0.8</f>
        <v>10000</v>
      </c>
      <c r="DS35" s="12">
        <f t="shared" si="16"/>
        <v>10000</v>
      </c>
      <c r="DT35" s="12">
        <f t="shared" si="16"/>
        <v>10000</v>
      </c>
      <c r="DU35" s="12">
        <f t="shared" si="16"/>
        <v>10000</v>
      </c>
      <c r="DV35" s="12">
        <f t="shared" si="16"/>
        <v>10000</v>
      </c>
      <c r="DW35" s="12">
        <f t="shared" si="16"/>
        <v>10000</v>
      </c>
      <c r="DX35" s="12">
        <f t="shared" si="16"/>
        <v>10000</v>
      </c>
      <c r="DY35" s="12">
        <f t="shared" si="16"/>
        <v>10000</v>
      </c>
      <c r="DZ35" s="12">
        <f t="shared" si="16"/>
        <v>10000</v>
      </c>
      <c r="EA35" s="12">
        <f t="shared" si="16"/>
        <v>7600</v>
      </c>
      <c r="EB35" s="12">
        <f t="shared" si="16"/>
        <v>7600</v>
      </c>
      <c r="EC35" s="12">
        <f t="shared" si="16"/>
        <v>7600</v>
      </c>
      <c r="ED35" s="12">
        <f t="shared" si="16"/>
        <v>7600</v>
      </c>
      <c r="EE35" s="12">
        <f t="shared" si="16"/>
        <v>8000</v>
      </c>
      <c r="EF35" s="12">
        <f t="shared" si="16"/>
        <v>8000</v>
      </c>
      <c r="EG35" s="12">
        <f t="shared" si="16"/>
        <v>7600</v>
      </c>
      <c r="EH35" s="12">
        <f t="shared" si="16"/>
        <v>7600</v>
      </c>
      <c r="EI35" s="12">
        <f t="shared" si="16"/>
        <v>7600</v>
      </c>
      <c r="EJ35" s="12">
        <f t="shared" si="16"/>
        <v>7600</v>
      </c>
      <c r="EK35" s="12">
        <f t="shared" si="16"/>
        <v>7600</v>
      </c>
      <c r="EL35" s="12">
        <f t="shared" si="16"/>
        <v>8000</v>
      </c>
      <c r="EM35" s="12">
        <f t="shared" si="16"/>
        <v>8000</v>
      </c>
      <c r="EN35" s="12">
        <f t="shared" si="16"/>
        <v>7600</v>
      </c>
      <c r="EO35" s="12">
        <f t="shared" si="16"/>
        <v>7600</v>
      </c>
      <c r="EP35" s="12">
        <f t="shared" si="16"/>
        <v>7600</v>
      </c>
      <c r="EQ35" s="12">
        <f t="shared" si="16"/>
        <v>7600</v>
      </c>
      <c r="ER35" s="12">
        <f t="shared" si="16"/>
        <v>7600</v>
      </c>
      <c r="ES35" s="12">
        <f t="shared" si="16"/>
        <v>8000</v>
      </c>
      <c r="ET35" s="12">
        <f t="shared" si="16"/>
        <v>8000</v>
      </c>
      <c r="EU35" s="12">
        <f t="shared" si="16"/>
        <v>7600</v>
      </c>
      <c r="EV35" s="12">
        <f t="shared" si="16"/>
        <v>7600</v>
      </c>
      <c r="EW35" s="12">
        <f t="shared" si="16"/>
        <v>7600</v>
      </c>
      <c r="EX35" s="12">
        <f t="shared" si="16"/>
        <v>7600</v>
      </c>
      <c r="EY35" s="12">
        <f t="shared" si="16"/>
        <v>7600</v>
      </c>
      <c r="EZ35" s="12">
        <f t="shared" si="16"/>
        <v>8000</v>
      </c>
      <c r="FA35" s="12">
        <f t="shared" si="16"/>
        <v>8000</v>
      </c>
      <c r="FB35" s="12">
        <f t="shared" si="16"/>
        <v>7600</v>
      </c>
      <c r="FC35" s="12">
        <f t="shared" si="16"/>
        <v>7600</v>
      </c>
      <c r="FD35" s="12">
        <f t="shared" si="16"/>
        <v>7600</v>
      </c>
      <c r="FE35" s="12">
        <f t="shared" si="16"/>
        <v>7600</v>
      </c>
      <c r="FF35" s="12">
        <f t="shared" si="16"/>
        <v>7600</v>
      </c>
      <c r="FG35" s="12">
        <f t="shared" si="16"/>
        <v>8000</v>
      </c>
      <c r="FH35" s="12">
        <f t="shared" si="16"/>
        <v>8000</v>
      </c>
      <c r="FI35" s="12">
        <f t="shared" si="16"/>
        <v>7600</v>
      </c>
      <c r="FJ35" s="12">
        <f t="shared" si="16"/>
        <v>7600</v>
      </c>
      <c r="FK35" s="12">
        <f t="shared" si="16"/>
        <v>7600</v>
      </c>
      <c r="FL35" s="12">
        <f t="shared" si="16"/>
        <v>7600</v>
      </c>
      <c r="FM35" s="12">
        <f t="shared" si="16"/>
        <v>7600</v>
      </c>
      <c r="FN35" s="12">
        <f t="shared" si="16"/>
        <v>7600</v>
      </c>
      <c r="FO35" s="12">
        <f t="shared" si="16"/>
        <v>7600</v>
      </c>
      <c r="FP35" s="12">
        <f t="shared" si="16"/>
        <v>6800</v>
      </c>
      <c r="FQ35" s="12">
        <f t="shared" si="16"/>
        <v>6800</v>
      </c>
      <c r="FR35" s="12">
        <f t="shared" si="16"/>
        <v>6800</v>
      </c>
      <c r="FS35" s="12">
        <f t="shared" si="16"/>
        <v>6800</v>
      </c>
      <c r="FT35" s="12">
        <f t="shared" si="16"/>
        <v>6800</v>
      </c>
      <c r="FU35" s="12">
        <f t="shared" si="16"/>
        <v>7200</v>
      </c>
      <c r="FV35" s="12">
        <f t="shared" si="16"/>
        <v>7200</v>
      </c>
      <c r="FW35" s="12">
        <f t="shared" si="16"/>
        <v>6400</v>
      </c>
      <c r="FX35" s="12">
        <f t="shared" si="16"/>
        <v>6400</v>
      </c>
      <c r="FY35" s="12">
        <f t="shared" si="16"/>
        <v>6400</v>
      </c>
      <c r="FZ35" s="12">
        <f t="shared" si="16"/>
        <v>6400</v>
      </c>
      <c r="GA35" s="12">
        <f t="shared" si="16"/>
        <v>6400</v>
      </c>
      <c r="GB35" s="12">
        <f t="shared" si="16"/>
        <v>6800</v>
      </c>
      <c r="GC35" s="12">
        <f t="shared" si="16"/>
        <v>6800</v>
      </c>
      <c r="GD35" s="12">
        <f t="shared" ref="GD35:HB35" si="17">GD7*0.8</f>
        <v>6800</v>
      </c>
      <c r="GE35" s="12">
        <f t="shared" si="17"/>
        <v>6800</v>
      </c>
      <c r="GF35" s="12">
        <f t="shared" si="17"/>
        <v>6800</v>
      </c>
      <c r="GG35" s="12">
        <f t="shared" si="17"/>
        <v>6800</v>
      </c>
      <c r="GH35" s="12">
        <f t="shared" si="17"/>
        <v>6800</v>
      </c>
      <c r="GI35" s="12">
        <f t="shared" si="17"/>
        <v>7200</v>
      </c>
      <c r="GJ35" s="12">
        <f t="shared" si="17"/>
        <v>7200</v>
      </c>
      <c r="GK35" s="12">
        <f t="shared" si="17"/>
        <v>6800</v>
      </c>
      <c r="GL35" s="12">
        <f t="shared" si="17"/>
        <v>6800</v>
      </c>
      <c r="GM35" s="12">
        <f t="shared" si="17"/>
        <v>6800</v>
      </c>
      <c r="GN35" s="12">
        <f t="shared" si="17"/>
        <v>6800</v>
      </c>
      <c r="GO35" s="12">
        <f t="shared" si="17"/>
        <v>6800</v>
      </c>
      <c r="GP35" s="12">
        <f t="shared" si="17"/>
        <v>7200</v>
      </c>
      <c r="GQ35" s="12">
        <f t="shared" si="17"/>
        <v>7200</v>
      </c>
      <c r="GR35" s="12">
        <f t="shared" si="17"/>
        <v>6800</v>
      </c>
      <c r="GS35" s="321">
        <f t="shared" si="17"/>
        <v>6800</v>
      </c>
      <c r="GT35" s="321">
        <f t="shared" si="17"/>
        <v>6800</v>
      </c>
      <c r="GU35" s="321">
        <f t="shared" si="17"/>
        <v>6800</v>
      </c>
      <c r="GV35" s="321">
        <f t="shared" si="17"/>
        <v>6800</v>
      </c>
      <c r="GW35" s="12">
        <f t="shared" si="17"/>
        <v>6800</v>
      </c>
      <c r="GX35" s="12">
        <f t="shared" si="17"/>
        <v>6800</v>
      </c>
      <c r="GY35" s="12">
        <f t="shared" si="17"/>
        <v>6800</v>
      </c>
      <c r="GZ35" s="12">
        <f t="shared" si="17"/>
        <v>6800</v>
      </c>
      <c r="HA35" s="12">
        <f t="shared" si="17"/>
        <v>6800</v>
      </c>
      <c r="HB35" s="321">
        <f t="shared" si="17"/>
        <v>6800</v>
      </c>
    </row>
    <row r="36" spans="1:210" s="7" customFormat="1" ht="12" customHeight="1">
      <c r="A36" s="13">
        <v>2</v>
      </c>
      <c r="B36" s="12">
        <f t="shared" ref="B36:O36" si="18">B8*0.8</f>
        <v>12760</v>
      </c>
      <c r="C36" s="12">
        <f t="shared" si="18"/>
        <v>12760</v>
      </c>
      <c r="D36" s="12">
        <f t="shared" si="18"/>
        <v>12760</v>
      </c>
      <c r="E36" s="12">
        <f t="shared" si="18"/>
        <v>11320</v>
      </c>
      <c r="F36" s="12">
        <f t="shared" si="18"/>
        <v>11320</v>
      </c>
      <c r="G36" s="12">
        <f t="shared" si="18"/>
        <v>12520</v>
      </c>
      <c r="H36" s="12">
        <f t="shared" si="18"/>
        <v>12520</v>
      </c>
      <c r="I36" s="12">
        <f t="shared" si="18"/>
        <v>11720</v>
      </c>
      <c r="J36" s="12">
        <f t="shared" si="18"/>
        <v>11720</v>
      </c>
      <c r="K36" s="12">
        <f t="shared" si="18"/>
        <v>10120</v>
      </c>
      <c r="L36" s="12">
        <f t="shared" si="18"/>
        <v>11720</v>
      </c>
      <c r="M36" s="12">
        <f t="shared" si="18"/>
        <v>11720</v>
      </c>
      <c r="N36" s="12">
        <f t="shared" si="18"/>
        <v>11720</v>
      </c>
      <c r="O36" s="12">
        <f t="shared" si="18"/>
        <v>10920</v>
      </c>
      <c r="P36" s="12">
        <f t="shared" ref="P36:AU36" si="19">P8*0.8</f>
        <v>10920</v>
      </c>
      <c r="Q36" s="12">
        <f t="shared" si="19"/>
        <v>9720</v>
      </c>
      <c r="R36" s="12">
        <f t="shared" si="19"/>
        <v>8920</v>
      </c>
      <c r="S36" s="12">
        <f t="shared" si="19"/>
        <v>8920</v>
      </c>
      <c r="T36" s="12">
        <f t="shared" si="19"/>
        <v>8920</v>
      </c>
      <c r="U36" s="12">
        <f t="shared" si="19"/>
        <v>8920</v>
      </c>
      <c r="V36" s="12">
        <f t="shared" si="19"/>
        <v>8920</v>
      </c>
      <c r="W36" s="12">
        <f t="shared" si="19"/>
        <v>8920</v>
      </c>
      <c r="X36" s="12">
        <f t="shared" si="19"/>
        <v>8920</v>
      </c>
      <c r="Y36" s="12">
        <f t="shared" si="19"/>
        <v>8400</v>
      </c>
      <c r="Z36" s="12">
        <f t="shared" si="19"/>
        <v>8400</v>
      </c>
      <c r="AA36" s="12">
        <f t="shared" si="19"/>
        <v>8400</v>
      </c>
      <c r="AB36" s="12">
        <f t="shared" si="19"/>
        <v>7320</v>
      </c>
      <c r="AC36" s="12">
        <f t="shared" si="19"/>
        <v>7320</v>
      </c>
      <c r="AD36" s="12">
        <f t="shared" si="19"/>
        <v>7320</v>
      </c>
      <c r="AE36" s="12">
        <f t="shared" si="19"/>
        <v>7320</v>
      </c>
      <c r="AF36" s="12">
        <f t="shared" si="19"/>
        <v>6840</v>
      </c>
      <c r="AG36" s="12">
        <f t="shared" si="19"/>
        <v>6840</v>
      </c>
      <c r="AH36" s="12">
        <f t="shared" si="19"/>
        <v>6840</v>
      </c>
      <c r="AI36" s="12">
        <f t="shared" si="19"/>
        <v>6840</v>
      </c>
      <c r="AJ36" s="12">
        <f t="shared" si="19"/>
        <v>6840</v>
      </c>
      <c r="AK36" s="12">
        <f t="shared" si="19"/>
        <v>7880</v>
      </c>
      <c r="AL36" s="12">
        <f t="shared" si="19"/>
        <v>7880</v>
      </c>
      <c r="AM36" s="12">
        <f t="shared" si="19"/>
        <v>6840</v>
      </c>
      <c r="AN36" s="12">
        <f t="shared" si="19"/>
        <v>6840</v>
      </c>
      <c r="AO36" s="12">
        <f t="shared" si="19"/>
        <v>6840</v>
      </c>
      <c r="AP36" s="12">
        <f t="shared" si="19"/>
        <v>6840</v>
      </c>
      <c r="AQ36" s="12">
        <f t="shared" si="19"/>
        <v>6840</v>
      </c>
      <c r="AR36" s="12">
        <f t="shared" si="19"/>
        <v>7320</v>
      </c>
      <c r="AS36" s="12">
        <f t="shared" si="19"/>
        <v>7320</v>
      </c>
      <c r="AT36" s="12">
        <f t="shared" si="19"/>
        <v>7080</v>
      </c>
      <c r="AU36" s="12">
        <f t="shared" si="19"/>
        <v>7080</v>
      </c>
      <c r="AV36" s="12">
        <f t="shared" ref="AV36:BE36" si="20">AV8*0.8</f>
        <v>7080</v>
      </c>
      <c r="AW36" s="12">
        <f t="shared" si="20"/>
        <v>7080</v>
      </c>
      <c r="AX36" s="12">
        <f t="shared" si="20"/>
        <v>7080</v>
      </c>
      <c r="AY36" s="12">
        <f t="shared" si="20"/>
        <v>7560</v>
      </c>
      <c r="AZ36" s="12">
        <f t="shared" si="20"/>
        <v>7560</v>
      </c>
      <c r="BA36" s="12">
        <f t="shared" si="20"/>
        <v>7560</v>
      </c>
      <c r="BB36" s="12">
        <f t="shared" si="20"/>
        <v>6840</v>
      </c>
      <c r="BC36" s="12">
        <f t="shared" si="20"/>
        <v>6840</v>
      </c>
      <c r="BD36" s="12">
        <f t="shared" si="20"/>
        <v>6840</v>
      </c>
      <c r="BE36" s="12">
        <f t="shared" si="20"/>
        <v>8280</v>
      </c>
      <c r="BF36" s="12">
        <f t="shared" ref="BF36:DQ36" si="21">BF8*0.8</f>
        <v>8280</v>
      </c>
      <c r="BG36" s="12">
        <f t="shared" si="21"/>
        <v>8280</v>
      </c>
      <c r="BH36" s="12">
        <f t="shared" si="21"/>
        <v>7560</v>
      </c>
      <c r="BI36" s="12">
        <f t="shared" si="21"/>
        <v>7560</v>
      </c>
      <c r="BJ36" s="12">
        <f t="shared" si="21"/>
        <v>7560</v>
      </c>
      <c r="BK36" s="12">
        <f t="shared" si="21"/>
        <v>7560</v>
      </c>
      <c r="BL36" s="12">
        <f t="shared" si="21"/>
        <v>7560</v>
      </c>
      <c r="BM36" s="12">
        <f t="shared" si="21"/>
        <v>8280</v>
      </c>
      <c r="BN36" s="12">
        <f t="shared" si="21"/>
        <v>8280</v>
      </c>
      <c r="BO36" s="12">
        <f t="shared" si="21"/>
        <v>8280</v>
      </c>
      <c r="BP36" s="12">
        <f t="shared" si="21"/>
        <v>7080</v>
      </c>
      <c r="BQ36" s="12">
        <f t="shared" si="21"/>
        <v>7080</v>
      </c>
      <c r="BR36" s="12">
        <f t="shared" si="21"/>
        <v>7080</v>
      </c>
      <c r="BS36" s="12">
        <f t="shared" si="21"/>
        <v>7080</v>
      </c>
      <c r="BT36" s="12">
        <f t="shared" si="21"/>
        <v>7320</v>
      </c>
      <c r="BU36" s="12">
        <f t="shared" si="21"/>
        <v>7320</v>
      </c>
      <c r="BV36" s="12">
        <f t="shared" si="21"/>
        <v>7080</v>
      </c>
      <c r="BW36" s="12">
        <f t="shared" si="21"/>
        <v>7080</v>
      </c>
      <c r="BX36" s="12">
        <f t="shared" si="21"/>
        <v>7080</v>
      </c>
      <c r="BY36" s="12">
        <f t="shared" si="21"/>
        <v>7080</v>
      </c>
      <c r="BZ36" s="12">
        <f t="shared" si="21"/>
        <v>7080</v>
      </c>
      <c r="CA36" s="12">
        <f t="shared" si="21"/>
        <v>7320</v>
      </c>
      <c r="CB36" s="12">
        <f t="shared" si="21"/>
        <v>7320</v>
      </c>
      <c r="CC36" s="12">
        <f t="shared" si="21"/>
        <v>7080</v>
      </c>
      <c r="CD36" s="12">
        <f t="shared" si="21"/>
        <v>7080</v>
      </c>
      <c r="CE36" s="12">
        <f t="shared" si="21"/>
        <v>7080</v>
      </c>
      <c r="CF36" s="12">
        <f t="shared" si="21"/>
        <v>7080</v>
      </c>
      <c r="CG36" s="12">
        <f t="shared" si="21"/>
        <v>7080</v>
      </c>
      <c r="CH36" s="12">
        <f t="shared" si="21"/>
        <v>7320</v>
      </c>
      <c r="CI36" s="12">
        <f t="shared" si="21"/>
        <v>7320</v>
      </c>
      <c r="CJ36" s="12">
        <f t="shared" si="21"/>
        <v>7320</v>
      </c>
      <c r="CK36" s="12">
        <f t="shared" si="21"/>
        <v>7320</v>
      </c>
      <c r="CL36" s="12">
        <f t="shared" si="21"/>
        <v>7320</v>
      </c>
      <c r="CM36" s="12">
        <f t="shared" si="21"/>
        <v>7320</v>
      </c>
      <c r="CN36" s="12">
        <f t="shared" si="21"/>
        <v>7320</v>
      </c>
      <c r="CO36" s="12">
        <f t="shared" si="21"/>
        <v>10680</v>
      </c>
      <c r="CP36" s="12">
        <f t="shared" si="21"/>
        <v>10680</v>
      </c>
      <c r="CQ36" s="321">
        <f t="shared" si="21"/>
        <v>10680</v>
      </c>
      <c r="CR36" s="321">
        <f t="shared" si="21"/>
        <v>10680</v>
      </c>
      <c r="CS36" s="321">
        <f t="shared" si="21"/>
        <v>10680</v>
      </c>
      <c r="CT36" s="321">
        <f t="shared" si="21"/>
        <v>10680</v>
      </c>
      <c r="CU36" s="321">
        <f t="shared" si="21"/>
        <v>10680</v>
      </c>
      <c r="CV36" s="12">
        <f t="shared" si="21"/>
        <v>10680</v>
      </c>
      <c r="CW36" s="12">
        <f t="shared" si="21"/>
        <v>10680</v>
      </c>
      <c r="CX36" s="12">
        <f t="shared" si="21"/>
        <v>12280</v>
      </c>
      <c r="CY36" s="190">
        <f t="shared" si="21"/>
        <v>12280</v>
      </c>
      <c r="CZ36" s="190">
        <f t="shared" si="21"/>
        <v>12280</v>
      </c>
      <c r="DA36" s="190">
        <f t="shared" si="21"/>
        <v>12280</v>
      </c>
      <c r="DB36" s="190">
        <f t="shared" si="21"/>
        <v>12280</v>
      </c>
      <c r="DC36" s="190">
        <f t="shared" si="21"/>
        <v>12280</v>
      </c>
      <c r="DD36" s="12">
        <f t="shared" si="21"/>
        <v>12280</v>
      </c>
      <c r="DE36" s="12">
        <f t="shared" si="21"/>
        <v>10680</v>
      </c>
      <c r="DF36" s="321">
        <f t="shared" si="21"/>
        <v>10680</v>
      </c>
      <c r="DG36" s="321">
        <f t="shared" si="21"/>
        <v>10680</v>
      </c>
      <c r="DH36" s="321">
        <f t="shared" si="21"/>
        <v>10680</v>
      </c>
      <c r="DI36" s="321">
        <f t="shared" si="21"/>
        <v>10680</v>
      </c>
      <c r="DJ36" s="12">
        <f t="shared" si="21"/>
        <v>10680</v>
      </c>
      <c r="DK36" s="12">
        <f t="shared" si="21"/>
        <v>10680</v>
      </c>
      <c r="DL36" s="12">
        <f t="shared" si="21"/>
        <v>10680</v>
      </c>
      <c r="DM36" s="12">
        <f t="shared" si="21"/>
        <v>11480</v>
      </c>
      <c r="DN36" s="12">
        <f t="shared" si="21"/>
        <v>11480</v>
      </c>
      <c r="DO36" s="12">
        <f t="shared" si="21"/>
        <v>11480</v>
      </c>
      <c r="DP36" s="12">
        <f t="shared" si="21"/>
        <v>11480</v>
      </c>
      <c r="DQ36" s="12">
        <f t="shared" si="21"/>
        <v>11480</v>
      </c>
      <c r="DR36" s="12">
        <f t="shared" ref="DR36:GC36" si="22">DR8*0.8</f>
        <v>11480</v>
      </c>
      <c r="DS36" s="12">
        <f t="shared" si="22"/>
        <v>11480</v>
      </c>
      <c r="DT36" s="12">
        <f t="shared" si="22"/>
        <v>11480</v>
      </c>
      <c r="DU36" s="12">
        <f t="shared" si="22"/>
        <v>11480</v>
      </c>
      <c r="DV36" s="12">
        <f t="shared" si="22"/>
        <v>11480</v>
      </c>
      <c r="DW36" s="12">
        <f t="shared" si="22"/>
        <v>11480</v>
      </c>
      <c r="DX36" s="12">
        <f t="shared" si="22"/>
        <v>11480</v>
      </c>
      <c r="DY36" s="12">
        <f t="shared" si="22"/>
        <v>11480</v>
      </c>
      <c r="DZ36" s="12">
        <f t="shared" si="22"/>
        <v>11480</v>
      </c>
      <c r="EA36" s="12">
        <f t="shared" si="22"/>
        <v>9080</v>
      </c>
      <c r="EB36" s="12">
        <f t="shared" si="22"/>
        <v>9080</v>
      </c>
      <c r="EC36" s="12">
        <f t="shared" si="22"/>
        <v>9080</v>
      </c>
      <c r="ED36" s="12">
        <f t="shared" si="22"/>
        <v>9080</v>
      </c>
      <c r="EE36" s="12">
        <f t="shared" si="22"/>
        <v>9480</v>
      </c>
      <c r="EF36" s="12">
        <f t="shared" si="22"/>
        <v>9480</v>
      </c>
      <c r="EG36" s="12">
        <f t="shared" si="22"/>
        <v>9080</v>
      </c>
      <c r="EH36" s="12">
        <f t="shared" si="22"/>
        <v>9080</v>
      </c>
      <c r="EI36" s="12">
        <f t="shared" si="22"/>
        <v>9080</v>
      </c>
      <c r="EJ36" s="12">
        <f t="shared" si="22"/>
        <v>9080</v>
      </c>
      <c r="EK36" s="12">
        <f t="shared" si="22"/>
        <v>9080</v>
      </c>
      <c r="EL36" s="12">
        <f t="shared" si="22"/>
        <v>9480</v>
      </c>
      <c r="EM36" s="12">
        <f t="shared" si="22"/>
        <v>9480</v>
      </c>
      <c r="EN36" s="12">
        <f t="shared" si="22"/>
        <v>9080</v>
      </c>
      <c r="EO36" s="12">
        <f t="shared" si="22"/>
        <v>9080</v>
      </c>
      <c r="EP36" s="12">
        <f t="shared" si="22"/>
        <v>9080</v>
      </c>
      <c r="EQ36" s="12">
        <f t="shared" si="22"/>
        <v>9080</v>
      </c>
      <c r="ER36" s="12">
        <f t="shared" si="22"/>
        <v>9080</v>
      </c>
      <c r="ES36" s="12">
        <f t="shared" si="22"/>
        <v>9480</v>
      </c>
      <c r="ET36" s="12">
        <f t="shared" si="22"/>
        <v>9480</v>
      </c>
      <c r="EU36" s="12">
        <f t="shared" si="22"/>
        <v>9080</v>
      </c>
      <c r="EV36" s="12">
        <f t="shared" si="22"/>
        <v>9080</v>
      </c>
      <c r="EW36" s="12">
        <f t="shared" si="22"/>
        <v>9080</v>
      </c>
      <c r="EX36" s="12">
        <f t="shared" si="22"/>
        <v>9080</v>
      </c>
      <c r="EY36" s="12">
        <f t="shared" si="22"/>
        <v>9080</v>
      </c>
      <c r="EZ36" s="12">
        <f t="shared" si="22"/>
        <v>9480</v>
      </c>
      <c r="FA36" s="12">
        <f t="shared" si="22"/>
        <v>9480</v>
      </c>
      <c r="FB36" s="12">
        <f t="shared" si="22"/>
        <v>9080</v>
      </c>
      <c r="FC36" s="12">
        <f t="shared" si="22"/>
        <v>9080</v>
      </c>
      <c r="FD36" s="12">
        <f t="shared" si="22"/>
        <v>9080</v>
      </c>
      <c r="FE36" s="12">
        <f t="shared" si="22"/>
        <v>9080</v>
      </c>
      <c r="FF36" s="12">
        <f t="shared" si="22"/>
        <v>9080</v>
      </c>
      <c r="FG36" s="12">
        <f t="shared" si="22"/>
        <v>9480</v>
      </c>
      <c r="FH36" s="12">
        <f t="shared" si="22"/>
        <v>9480</v>
      </c>
      <c r="FI36" s="12">
        <f t="shared" si="22"/>
        <v>9080</v>
      </c>
      <c r="FJ36" s="12">
        <f t="shared" si="22"/>
        <v>9080</v>
      </c>
      <c r="FK36" s="12">
        <f t="shared" si="22"/>
        <v>9080</v>
      </c>
      <c r="FL36" s="12">
        <f t="shared" si="22"/>
        <v>9080</v>
      </c>
      <c r="FM36" s="12">
        <f t="shared" si="22"/>
        <v>9080</v>
      </c>
      <c r="FN36" s="12">
        <f t="shared" si="22"/>
        <v>9080</v>
      </c>
      <c r="FO36" s="12">
        <f t="shared" si="22"/>
        <v>9080</v>
      </c>
      <c r="FP36" s="12">
        <f t="shared" si="22"/>
        <v>8280</v>
      </c>
      <c r="FQ36" s="12">
        <f t="shared" si="22"/>
        <v>8280</v>
      </c>
      <c r="FR36" s="12">
        <f t="shared" si="22"/>
        <v>8280</v>
      </c>
      <c r="FS36" s="12">
        <f t="shared" si="22"/>
        <v>8280</v>
      </c>
      <c r="FT36" s="12">
        <f t="shared" si="22"/>
        <v>8280</v>
      </c>
      <c r="FU36" s="12">
        <f t="shared" si="22"/>
        <v>8680</v>
      </c>
      <c r="FV36" s="12">
        <f t="shared" si="22"/>
        <v>8680</v>
      </c>
      <c r="FW36" s="12">
        <f t="shared" si="22"/>
        <v>7880</v>
      </c>
      <c r="FX36" s="12">
        <f t="shared" si="22"/>
        <v>7880</v>
      </c>
      <c r="FY36" s="12">
        <f t="shared" si="22"/>
        <v>7880</v>
      </c>
      <c r="FZ36" s="12">
        <f t="shared" si="22"/>
        <v>7880</v>
      </c>
      <c r="GA36" s="12">
        <f t="shared" si="22"/>
        <v>7880</v>
      </c>
      <c r="GB36" s="12">
        <f t="shared" si="22"/>
        <v>8280</v>
      </c>
      <c r="GC36" s="12">
        <f t="shared" si="22"/>
        <v>8280</v>
      </c>
      <c r="GD36" s="12">
        <f t="shared" ref="GD36:HB36" si="23">GD8*0.8</f>
        <v>8280</v>
      </c>
      <c r="GE36" s="12">
        <f t="shared" si="23"/>
        <v>8280</v>
      </c>
      <c r="GF36" s="12">
        <f t="shared" si="23"/>
        <v>8280</v>
      </c>
      <c r="GG36" s="12">
        <f t="shared" si="23"/>
        <v>8280</v>
      </c>
      <c r="GH36" s="12">
        <f t="shared" si="23"/>
        <v>8280</v>
      </c>
      <c r="GI36" s="12">
        <f t="shared" si="23"/>
        <v>8680</v>
      </c>
      <c r="GJ36" s="12">
        <f t="shared" si="23"/>
        <v>8680</v>
      </c>
      <c r="GK36" s="12">
        <f t="shared" si="23"/>
        <v>8280</v>
      </c>
      <c r="GL36" s="12">
        <f t="shared" si="23"/>
        <v>8280</v>
      </c>
      <c r="GM36" s="12">
        <f t="shared" si="23"/>
        <v>8280</v>
      </c>
      <c r="GN36" s="12">
        <f t="shared" si="23"/>
        <v>8280</v>
      </c>
      <c r="GO36" s="12">
        <f t="shared" si="23"/>
        <v>8280</v>
      </c>
      <c r="GP36" s="12">
        <f t="shared" si="23"/>
        <v>8680</v>
      </c>
      <c r="GQ36" s="12">
        <f t="shared" si="23"/>
        <v>8680</v>
      </c>
      <c r="GR36" s="12">
        <f t="shared" si="23"/>
        <v>8280</v>
      </c>
      <c r="GS36" s="321">
        <f t="shared" si="23"/>
        <v>8280</v>
      </c>
      <c r="GT36" s="321">
        <f t="shared" si="23"/>
        <v>8280</v>
      </c>
      <c r="GU36" s="321">
        <f t="shared" si="23"/>
        <v>8280</v>
      </c>
      <c r="GV36" s="321">
        <f t="shared" si="23"/>
        <v>8280</v>
      </c>
      <c r="GW36" s="12">
        <f t="shared" si="23"/>
        <v>8280</v>
      </c>
      <c r="GX36" s="12">
        <f t="shared" si="23"/>
        <v>8280</v>
      </c>
      <c r="GY36" s="12">
        <f t="shared" si="23"/>
        <v>8280</v>
      </c>
      <c r="GZ36" s="12">
        <f t="shared" si="23"/>
        <v>8280</v>
      </c>
      <c r="HA36" s="12">
        <f t="shared" si="23"/>
        <v>8280</v>
      </c>
      <c r="HB36" s="321">
        <f t="shared" si="23"/>
        <v>8280</v>
      </c>
    </row>
    <row r="37" spans="1:210" s="7" customFormat="1" ht="12" customHeight="1">
      <c r="A37" s="12" t="s">
        <v>77</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321"/>
      <c r="CR37" s="321"/>
      <c r="CS37" s="321"/>
      <c r="CT37" s="321"/>
      <c r="CU37" s="321"/>
      <c r="CV37" s="12"/>
      <c r="CW37" s="12"/>
      <c r="CX37" s="12"/>
      <c r="CY37" s="190"/>
      <c r="CZ37" s="190"/>
      <c r="DA37" s="190"/>
      <c r="DB37" s="190"/>
      <c r="DC37" s="190"/>
      <c r="DD37" s="12"/>
      <c r="DE37" s="12"/>
      <c r="DF37" s="321"/>
      <c r="DG37" s="321"/>
      <c r="DH37" s="321"/>
      <c r="DI37" s="321"/>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321"/>
      <c r="GT37" s="321"/>
      <c r="GU37" s="321"/>
      <c r="GV37" s="321"/>
      <c r="GW37" s="12"/>
      <c r="GX37" s="12"/>
      <c r="GY37" s="12"/>
      <c r="GZ37" s="12"/>
      <c r="HA37" s="12"/>
      <c r="HB37" s="321"/>
    </row>
    <row r="38" spans="1:210" s="7" customFormat="1" ht="12" customHeight="1">
      <c r="A38" s="13">
        <v>1</v>
      </c>
      <c r="B38" s="12">
        <f t="shared" ref="B38:O38" si="24">B10*0.8</f>
        <v>13200</v>
      </c>
      <c r="C38" s="12">
        <f t="shared" si="24"/>
        <v>13200</v>
      </c>
      <c r="D38" s="12">
        <f t="shared" si="24"/>
        <v>13200</v>
      </c>
      <c r="E38" s="12">
        <f t="shared" si="24"/>
        <v>11120</v>
      </c>
      <c r="F38" s="12">
        <f t="shared" si="24"/>
        <v>11120</v>
      </c>
      <c r="G38" s="12">
        <f t="shared" si="24"/>
        <v>12320</v>
      </c>
      <c r="H38" s="12">
        <f t="shared" si="24"/>
        <v>12320</v>
      </c>
      <c r="I38" s="12">
        <f t="shared" si="24"/>
        <v>11520</v>
      </c>
      <c r="J38" s="12">
        <f t="shared" si="24"/>
        <v>11520</v>
      </c>
      <c r="K38" s="12">
        <f t="shared" si="24"/>
        <v>9920</v>
      </c>
      <c r="L38" s="12">
        <f t="shared" si="24"/>
        <v>11520</v>
      </c>
      <c r="M38" s="12">
        <f t="shared" si="24"/>
        <v>11520</v>
      </c>
      <c r="N38" s="12">
        <f t="shared" si="24"/>
        <v>11520</v>
      </c>
      <c r="O38" s="12">
        <f t="shared" si="24"/>
        <v>10720</v>
      </c>
      <c r="P38" s="12">
        <f t="shared" ref="P38:AU38" si="25">P10*0.8</f>
        <v>10720</v>
      </c>
      <c r="Q38" s="12">
        <f t="shared" si="25"/>
        <v>9520</v>
      </c>
      <c r="R38" s="12">
        <f t="shared" si="25"/>
        <v>8720</v>
      </c>
      <c r="S38" s="12">
        <f t="shared" si="25"/>
        <v>8720</v>
      </c>
      <c r="T38" s="12">
        <f t="shared" si="25"/>
        <v>8720</v>
      </c>
      <c r="U38" s="12">
        <f t="shared" si="25"/>
        <v>8720</v>
      </c>
      <c r="V38" s="12">
        <f t="shared" si="25"/>
        <v>8720</v>
      </c>
      <c r="W38" s="12">
        <f t="shared" si="25"/>
        <v>8720</v>
      </c>
      <c r="X38" s="12">
        <f t="shared" si="25"/>
        <v>8720</v>
      </c>
      <c r="Y38" s="12">
        <f t="shared" si="25"/>
        <v>8200</v>
      </c>
      <c r="Z38" s="12">
        <f t="shared" si="25"/>
        <v>8200</v>
      </c>
      <c r="AA38" s="12">
        <f t="shared" si="25"/>
        <v>8200</v>
      </c>
      <c r="AB38" s="12">
        <f t="shared" si="25"/>
        <v>7440</v>
      </c>
      <c r="AC38" s="12">
        <f t="shared" si="25"/>
        <v>7440</v>
      </c>
      <c r="AD38" s="12">
        <f t="shared" si="25"/>
        <v>7440</v>
      </c>
      <c r="AE38" s="12">
        <f t="shared" si="25"/>
        <v>7440</v>
      </c>
      <c r="AF38" s="12">
        <f t="shared" si="25"/>
        <v>6960</v>
      </c>
      <c r="AG38" s="12">
        <f t="shared" si="25"/>
        <v>6960</v>
      </c>
      <c r="AH38" s="12">
        <f t="shared" si="25"/>
        <v>6960</v>
      </c>
      <c r="AI38" s="12">
        <f t="shared" si="25"/>
        <v>6960</v>
      </c>
      <c r="AJ38" s="12">
        <f t="shared" si="25"/>
        <v>6960</v>
      </c>
      <c r="AK38" s="12">
        <f t="shared" si="25"/>
        <v>8000</v>
      </c>
      <c r="AL38" s="12">
        <f t="shared" si="25"/>
        <v>8000</v>
      </c>
      <c r="AM38" s="12">
        <f t="shared" si="25"/>
        <v>6960</v>
      </c>
      <c r="AN38" s="12">
        <f t="shared" si="25"/>
        <v>6960</v>
      </c>
      <c r="AO38" s="12">
        <f t="shared" si="25"/>
        <v>6960</v>
      </c>
      <c r="AP38" s="12">
        <f t="shared" si="25"/>
        <v>6960</v>
      </c>
      <c r="AQ38" s="12">
        <f t="shared" si="25"/>
        <v>6960</v>
      </c>
      <c r="AR38" s="12">
        <f t="shared" si="25"/>
        <v>7440</v>
      </c>
      <c r="AS38" s="12">
        <f t="shared" si="25"/>
        <v>7440</v>
      </c>
      <c r="AT38" s="12">
        <f t="shared" si="25"/>
        <v>7200</v>
      </c>
      <c r="AU38" s="12">
        <f t="shared" si="25"/>
        <v>7200</v>
      </c>
      <c r="AV38" s="12">
        <f t="shared" ref="AV38:BE38" si="26">AV10*0.8</f>
        <v>7200</v>
      </c>
      <c r="AW38" s="12">
        <f t="shared" si="26"/>
        <v>7200</v>
      </c>
      <c r="AX38" s="12">
        <f t="shared" si="26"/>
        <v>7200</v>
      </c>
      <c r="AY38" s="12">
        <f t="shared" si="26"/>
        <v>7680</v>
      </c>
      <c r="AZ38" s="12">
        <f t="shared" si="26"/>
        <v>7680</v>
      </c>
      <c r="BA38" s="12">
        <f t="shared" si="26"/>
        <v>7680</v>
      </c>
      <c r="BB38" s="12">
        <f t="shared" si="26"/>
        <v>6960</v>
      </c>
      <c r="BC38" s="12">
        <f t="shared" si="26"/>
        <v>6960</v>
      </c>
      <c r="BD38" s="12">
        <f t="shared" si="26"/>
        <v>6960</v>
      </c>
      <c r="BE38" s="12">
        <f t="shared" si="26"/>
        <v>8400</v>
      </c>
      <c r="BF38" s="12">
        <f t="shared" ref="BF38:DQ38" si="27">BF10*0.8</f>
        <v>8400</v>
      </c>
      <c r="BG38" s="12">
        <f t="shared" si="27"/>
        <v>8400</v>
      </c>
      <c r="BH38" s="12">
        <f t="shared" si="27"/>
        <v>7680</v>
      </c>
      <c r="BI38" s="12">
        <f t="shared" si="27"/>
        <v>7680</v>
      </c>
      <c r="BJ38" s="12">
        <f t="shared" si="27"/>
        <v>7680</v>
      </c>
      <c r="BK38" s="12">
        <f t="shared" si="27"/>
        <v>7680</v>
      </c>
      <c r="BL38" s="12">
        <f t="shared" si="27"/>
        <v>7680</v>
      </c>
      <c r="BM38" s="12">
        <f t="shared" si="27"/>
        <v>8400</v>
      </c>
      <c r="BN38" s="12">
        <f t="shared" si="27"/>
        <v>8400</v>
      </c>
      <c r="BO38" s="12">
        <f t="shared" si="27"/>
        <v>8400</v>
      </c>
      <c r="BP38" s="12">
        <f t="shared" si="27"/>
        <v>7200</v>
      </c>
      <c r="BQ38" s="12">
        <f t="shared" si="27"/>
        <v>7200</v>
      </c>
      <c r="BR38" s="12">
        <f t="shared" si="27"/>
        <v>7200</v>
      </c>
      <c r="BS38" s="12">
        <f t="shared" si="27"/>
        <v>7200</v>
      </c>
      <c r="BT38" s="12">
        <f t="shared" si="27"/>
        <v>7440</v>
      </c>
      <c r="BU38" s="12">
        <f t="shared" si="27"/>
        <v>7440</v>
      </c>
      <c r="BV38" s="12">
        <f t="shared" si="27"/>
        <v>7200</v>
      </c>
      <c r="BW38" s="12">
        <f t="shared" si="27"/>
        <v>7200</v>
      </c>
      <c r="BX38" s="12">
        <f t="shared" si="27"/>
        <v>7200</v>
      </c>
      <c r="BY38" s="12">
        <f t="shared" si="27"/>
        <v>7200</v>
      </c>
      <c r="BZ38" s="12">
        <f t="shared" si="27"/>
        <v>7200</v>
      </c>
      <c r="CA38" s="12">
        <f t="shared" si="27"/>
        <v>7440</v>
      </c>
      <c r="CB38" s="12">
        <f t="shared" si="27"/>
        <v>7440</v>
      </c>
      <c r="CC38" s="12">
        <f t="shared" si="27"/>
        <v>7200</v>
      </c>
      <c r="CD38" s="12">
        <f t="shared" si="27"/>
        <v>7200</v>
      </c>
      <c r="CE38" s="12">
        <f t="shared" si="27"/>
        <v>7200</v>
      </c>
      <c r="CF38" s="12">
        <f t="shared" si="27"/>
        <v>7200</v>
      </c>
      <c r="CG38" s="12">
        <f t="shared" si="27"/>
        <v>7200</v>
      </c>
      <c r="CH38" s="12">
        <f t="shared" si="27"/>
        <v>7440</v>
      </c>
      <c r="CI38" s="12">
        <f t="shared" si="27"/>
        <v>7440</v>
      </c>
      <c r="CJ38" s="12">
        <f t="shared" si="27"/>
        <v>7440</v>
      </c>
      <c r="CK38" s="12">
        <f t="shared" si="27"/>
        <v>7440</v>
      </c>
      <c r="CL38" s="12">
        <f t="shared" si="27"/>
        <v>7440</v>
      </c>
      <c r="CM38" s="12">
        <f t="shared" si="27"/>
        <v>7440</v>
      </c>
      <c r="CN38" s="12">
        <f t="shared" si="27"/>
        <v>7440</v>
      </c>
      <c r="CO38" s="12">
        <f t="shared" si="27"/>
        <v>10800</v>
      </c>
      <c r="CP38" s="12">
        <f t="shared" si="27"/>
        <v>10800</v>
      </c>
      <c r="CQ38" s="321">
        <f t="shared" si="27"/>
        <v>10800</v>
      </c>
      <c r="CR38" s="321">
        <f t="shared" si="27"/>
        <v>10800</v>
      </c>
      <c r="CS38" s="321">
        <f t="shared" si="27"/>
        <v>10800</v>
      </c>
      <c r="CT38" s="321">
        <f t="shared" si="27"/>
        <v>10800</v>
      </c>
      <c r="CU38" s="321">
        <f t="shared" si="27"/>
        <v>10800</v>
      </c>
      <c r="CV38" s="12">
        <f t="shared" si="27"/>
        <v>10800</v>
      </c>
      <c r="CW38" s="12">
        <f t="shared" si="27"/>
        <v>10800</v>
      </c>
      <c r="CX38" s="12">
        <f t="shared" si="27"/>
        <v>12400</v>
      </c>
      <c r="CY38" s="190">
        <f t="shared" si="27"/>
        <v>12400</v>
      </c>
      <c r="CZ38" s="190">
        <f t="shared" si="27"/>
        <v>12400</v>
      </c>
      <c r="DA38" s="190">
        <f t="shared" si="27"/>
        <v>12400</v>
      </c>
      <c r="DB38" s="190">
        <f t="shared" si="27"/>
        <v>12400</v>
      </c>
      <c r="DC38" s="190">
        <f t="shared" si="27"/>
        <v>12400</v>
      </c>
      <c r="DD38" s="12">
        <f t="shared" si="27"/>
        <v>12400</v>
      </c>
      <c r="DE38" s="12">
        <f t="shared" si="27"/>
        <v>10800</v>
      </c>
      <c r="DF38" s="321">
        <f t="shared" si="27"/>
        <v>10800</v>
      </c>
      <c r="DG38" s="321">
        <f t="shared" si="27"/>
        <v>10800</v>
      </c>
      <c r="DH38" s="321">
        <f t="shared" si="27"/>
        <v>10800</v>
      </c>
      <c r="DI38" s="321">
        <f t="shared" si="27"/>
        <v>10800</v>
      </c>
      <c r="DJ38" s="12">
        <f t="shared" si="27"/>
        <v>10800</v>
      </c>
      <c r="DK38" s="12">
        <f t="shared" si="27"/>
        <v>10800</v>
      </c>
      <c r="DL38" s="12">
        <f t="shared" si="27"/>
        <v>10800</v>
      </c>
      <c r="DM38" s="12">
        <f t="shared" si="27"/>
        <v>11600</v>
      </c>
      <c r="DN38" s="12">
        <f t="shared" si="27"/>
        <v>11600</v>
      </c>
      <c r="DO38" s="12">
        <f t="shared" si="27"/>
        <v>11600</v>
      </c>
      <c r="DP38" s="12">
        <f t="shared" si="27"/>
        <v>11600</v>
      </c>
      <c r="DQ38" s="12">
        <f t="shared" si="27"/>
        <v>11600</v>
      </c>
      <c r="DR38" s="12">
        <f t="shared" ref="DR38:GC38" si="28">DR10*0.8</f>
        <v>11600</v>
      </c>
      <c r="DS38" s="12">
        <f t="shared" si="28"/>
        <v>11600</v>
      </c>
      <c r="DT38" s="12">
        <f t="shared" si="28"/>
        <v>11600</v>
      </c>
      <c r="DU38" s="12">
        <f t="shared" si="28"/>
        <v>11600</v>
      </c>
      <c r="DV38" s="12">
        <f t="shared" si="28"/>
        <v>11600</v>
      </c>
      <c r="DW38" s="12">
        <f t="shared" si="28"/>
        <v>11600</v>
      </c>
      <c r="DX38" s="12">
        <f t="shared" si="28"/>
        <v>11600</v>
      </c>
      <c r="DY38" s="12">
        <f t="shared" si="28"/>
        <v>11600</v>
      </c>
      <c r="DZ38" s="12">
        <f t="shared" si="28"/>
        <v>11600</v>
      </c>
      <c r="EA38" s="12">
        <f t="shared" si="28"/>
        <v>9200</v>
      </c>
      <c r="EB38" s="12">
        <f t="shared" si="28"/>
        <v>9200</v>
      </c>
      <c r="EC38" s="12">
        <f t="shared" si="28"/>
        <v>9200</v>
      </c>
      <c r="ED38" s="12">
        <f t="shared" si="28"/>
        <v>9200</v>
      </c>
      <c r="EE38" s="12">
        <f t="shared" si="28"/>
        <v>9600</v>
      </c>
      <c r="EF38" s="12">
        <f t="shared" si="28"/>
        <v>9600</v>
      </c>
      <c r="EG38" s="12">
        <f t="shared" si="28"/>
        <v>9200</v>
      </c>
      <c r="EH38" s="12">
        <f t="shared" si="28"/>
        <v>9200</v>
      </c>
      <c r="EI38" s="12">
        <f t="shared" si="28"/>
        <v>9200</v>
      </c>
      <c r="EJ38" s="12">
        <f t="shared" si="28"/>
        <v>9200</v>
      </c>
      <c r="EK38" s="12">
        <f t="shared" si="28"/>
        <v>9200</v>
      </c>
      <c r="EL38" s="12">
        <f t="shared" si="28"/>
        <v>9600</v>
      </c>
      <c r="EM38" s="12">
        <f t="shared" si="28"/>
        <v>9600</v>
      </c>
      <c r="EN38" s="12">
        <f t="shared" si="28"/>
        <v>9200</v>
      </c>
      <c r="EO38" s="12">
        <f t="shared" si="28"/>
        <v>9200</v>
      </c>
      <c r="EP38" s="12">
        <f t="shared" si="28"/>
        <v>9200</v>
      </c>
      <c r="EQ38" s="12">
        <f t="shared" si="28"/>
        <v>9200</v>
      </c>
      <c r="ER38" s="12">
        <f t="shared" si="28"/>
        <v>9200</v>
      </c>
      <c r="ES38" s="12">
        <f t="shared" si="28"/>
        <v>9600</v>
      </c>
      <c r="ET38" s="12">
        <f t="shared" si="28"/>
        <v>9600</v>
      </c>
      <c r="EU38" s="12">
        <f t="shared" si="28"/>
        <v>9200</v>
      </c>
      <c r="EV38" s="12">
        <f t="shared" si="28"/>
        <v>9200</v>
      </c>
      <c r="EW38" s="12">
        <f t="shared" si="28"/>
        <v>9200</v>
      </c>
      <c r="EX38" s="12">
        <f t="shared" si="28"/>
        <v>9200</v>
      </c>
      <c r="EY38" s="12">
        <f t="shared" si="28"/>
        <v>9200</v>
      </c>
      <c r="EZ38" s="12">
        <f t="shared" si="28"/>
        <v>9600</v>
      </c>
      <c r="FA38" s="12">
        <f t="shared" si="28"/>
        <v>9600</v>
      </c>
      <c r="FB38" s="12">
        <f t="shared" si="28"/>
        <v>9200</v>
      </c>
      <c r="FC38" s="12">
        <f t="shared" si="28"/>
        <v>9200</v>
      </c>
      <c r="FD38" s="12">
        <f t="shared" si="28"/>
        <v>9200</v>
      </c>
      <c r="FE38" s="12">
        <f t="shared" si="28"/>
        <v>9200</v>
      </c>
      <c r="FF38" s="12">
        <f t="shared" si="28"/>
        <v>9200</v>
      </c>
      <c r="FG38" s="12">
        <f t="shared" si="28"/>
        <v>9600</v>
      </c>
      <c r="FH38" s="12">
        <f t="shared" si="28"/>
        <v>9600</v>
      </c>
      <c r="FI38" s="12">
        <f t="shared" si="28"/>
        <v>9200</v>
      </c>
      <c r="FJ38" s="12">
        <f t="shared" si="28"/>
        <v>9200</v>
      </c>
      <c r="FK38" s="12">
        <f t="shared" si="28"/>
        <v>9200</v>
      </c>
      <c r="FL38" s="12">
        <f t="shared" si="28"/>
        <v>9200</v>
      </c>
      <c r="FM38" s="12">
        <f t="shared" si="28"/>
        <v>9200</v>
      </c>
      <c r="FN38" s="12">
        <f t="shared" si="28"/>
        <v>9200</v>
      </c>
      <c r="FO38" s="12">
        <f t="shared" si="28"/>
        <v>9200</v>
      </c>
      <c r="FP38" s="12">
        <f t="shared" si="28"/>
        <v>8400</v>
      </c>
      <c r="FQ38" s="12">
        <f t="shared" si="28"/>
        <v>8400</v>
      </c>
      <c r="FR38" s="12">
        <f t="shared" si="28"/>
        <v>8400</v>
      </c>
      <c r="FS38" s="12">
        <f t="shared" si="28"/>
        <v>8400</v>
      </c>
      <c r="FT38" s="12">
        <f t="shared" si="28"/>
        <v>8400</v>
      </c>
      <c r="FU38" s="12">
        <f t="shared" si="28"/>
        <v>8800</v>
      </c>
      <c r="FV38" s="12">
        <f t="shared" si="28"/>
        <v>8800</v>
      </c>
      <c r="FW38" s="12">
        <f t="shared" si="28"/>
        <v>8000</v>
      </c>
      <c r="FX38" s="12">
        <f t="shared" si="28"/>
        <v>8000</v>
      </c>
      <c r="FY38" s="12">
        <f t="shared" si="28"/>
        <v>8000</v>
      </c>
      <c r="FZ38" s="12">
        <f t="shared" si="28"/>
        <v>8000</v>
      </c>
      <c r="GA38" s="12">
        <f t="shared" si="28"/>
        <v>8000</v>
      </c>
      <c r="GB38" s="12">
        <f t="shared" si="28"/>
        <v>8400</v>
      </c>
      <c r="GC38" s="12">
        <f t="shared" si="28"/>
        <v>8400</v>
      </c>
      <c r="GD38" s="12">
        <f t="shared" ref="GD38:HB38" si="29">GD10*0.8</f>
        <v>8400</v>
      </c>
      <c r="GE38" s="12">
        <f t="shared" si="29"/>
        <v>8400</v>
      </c>
      <c r="GF38" s="12">
        <f t="shared" si="29"/>
        <v>8400</v>
      </c>
      <c r="GG38" s="12">
        <f t="shared" si="29"/>
        <v>8400</v>
      </c>
      <c r="GH38" s="12">
        <f t="shared" si="29"/>
        <v>8400</v>
      </c>
      <c r="GI38" s="12">
        <f t="shared" si="29"/>
        <v>8800</v>
      </c>
      <c r="GJ38" s="12">
        <f t="shared" si="29"/>
        <v>8800</v>
      </c>
      <c r="GK38" s="12">
        <f t="shared" si="29"/>
        <v>8400</v>
      </c>
      <c r="GL38" s="12">
        <f t="shared" si="29"/>
        <v>8400</v>
      </c>
      <c r="GM38" s="12">
        <f t="shared" si="29"/>
        <v>8400</v>
      </c>
      <c r="GN38" s="12">
        <f t="shared" si="29"/>
        <v>8400</v>
      </c>
      <c r="GO38" s="12">
        <f t="shared" si="29"/>
        <v>8400</v>
      </c>
      <c r="GP38" s="12">
        <f t="shared" si="29"/>
        <v>8800</v>
      </c>
      <c r="GQ38" s="12">
        <f t="shared" si="29"/>
        <v>8800</v>
      </c>
      <c r="GR38" s="12">
        <f t="shared" si="29"/>
        <v>8400</v>
      </c>
      <c r="GS38" s="321">
        <f t="shared" si="29"/>
        <v>8400</v>
      </c>
      <c r="GT38" s="321">
        <f t="shared" si="29"/>
        <v>8400</v>
      </c>
      <c r="GU38" s="321">
        <f t="shared" si="29"/>
        <v>8400</v>
      </c>
      <c r="GV38" s="321">
        <f t="shared" si="29"/>
        <v>8400</v>
      </c>
      <c r="GW38" s="12">
        <f t="shared" si="29"/>
        <v>8400</v>
      </c>
      <c r="GX38" s="12">
        <f t="shared" si="29"/>
        <v>8400</v>
      </c>
      <c r="GY38" s="12">
        <f t="shared" si="29"/>
        <v>8400</v>
      </c>
      <c r="GZ38" s="12">
        <f t="shared" si="29"/>
        <v>8400</v>
      </c>
      <c r="HA38" s="12">
        <f t="shared" si="29"/>
        <v>8400</v>
      </c>
      <c r="HB38" s="321">
        <f t="shared" si="29"/>
        <v>8400</v>
      </c>
    </row>
    <row r="39" spans="1:210" s="7" customFormat="1" ht="12" customHeight="1">
      <c r="A39" s="13">
        <v>2</v>
      </c>
      <c r="B39" s="12">
        <f t="shared" ref="B39:O39" si="30">B11*0.8</f>
        <v>14760</v>
      </c>
      <c r="C39" s="12">
        <f t="shared" si="30"/>
        <v>14760</v>
      </c>
      <c r="D39" s="12">
        <f t="shared" si="30"/>
        <v>14760</v>
      </c>
      <c r="E39" s="12">
        <f t="shared" si="30"/>
        <v>12680</v>
      </c>
      <c r="F39" s="12">
        <f t="shared" si="30"/>
        <v>12680</v>
      </c>
      <c r="G39" s="12">
        <f t="shared" si="30"/>
        <v>13880</v>
      </c>
      <c r="H39" s="12">
        <f t="shared" si="30"/>
        <v>13880</v>
      </c>
      <c r="I39" s="12">
        <f t="shared" si="30"/>
        <v>13080</v>
      </c>
      <c r="J39" s="12">
        <f t="shared" si="30"/>
        <v>13080</v>
      </c>
      <c r="K39" s="12">
        <f t="shared" si="30"/>
        <v>11480</v>
      </c>
      <c r="L39" s="12">
        <f t="shared" si="30"/>
        <v>13080</v>
      </c>
      <c r="M39" s="12">
        <f t="shared" si="30"/>
        <v>13080</v>
      </c>
      <c r="N39" s="12">
        <f t="shared" si="30"/>
        <v>13080</v>
      </c>
      <c r="O39" s="12">
        <f t="shared" si="30"/>
        <v>12280</v>
      </c>
      <c r="P39" s="12">
        <f t="shared" ref="P39:AU39" si="31">P11*0.8</f>
        <v>12280</v>
      </c>
      <c r="Q39" s="12">
        <f t="shared" si="31"/>
        <v>11080</v>
      </c>
      <c r="R39" s="12">
        <f t="shared" si="31"/>
        <v>10280</v>
      </c>
      <c r="S39" s="12">
        <f t="shared" si="31"/>
        <v>10280</v>
      </c>
      <c r="T39" s="12">
        <f t="shared" si="31"/>
        <v>10280</v>
      </c>
      <c r="U39" s="12">
        <f t="shared" si="31"/>
        <v>10280</v>
      </c>
      <c r="V39" s="12">
        <f t="shared" si="31"/>
        <v>10280</v>
      </c>
      <c r="W39" s="12">
        <f t="shared" si="31"/>
        <v>10280</v>
      </c>
      <c r="X39" s="12">
        <f t="shared" si="31"/>
        <v>10280</v>
      </c>
      <c r="Y39" s="12">
        <f t="shared" si="31"/>
        <v>9760</v>
      </c>
      <c r="Z39" s="12">
        <f t="shared" si="31"/>
        <v>9760</v>
      </c>
      <c r="AA39" s="12">
        <f t="shared" si="31"/>
        <v>9760</v>
      </c>
      <c r="AB39" s="12">
        <f t="shared" si="31"/>
        <v>8920</v>
      </c>
      <c r="AC39" s="12">
        <f t="shared" si="31"/>
        <v>8920</v>
      </c>
      <c r="AD39" s="12">
        <f t="shared" si="31"/>
        <v>8920</v>
      </c>
      <c r="AE39" s="12">
        <f t="shared" si="31"/>
        <v>8920</v>
      </c>
      <c r="AF39" s="12">
        <f t="shared" si="31"/>
        <v>8440</v>
      </c>
      <c r="AG39" s="12">
        <f t="shared" si="31"/>
        <v>8440</v>
      </c>
      <c r="AH39" s="12">
        <f t="shared" si="31"/>
        <v>8440</v>
      </c>
      <c r="AI39" s="12">
        <f t="shared" si="31"/>
        <v>8440</v>
      </c>
      <c r="AJ39" s="12">
        <f t="shared" si="31"/>
        <v>8440</v>
      </c>
      <c r="AK39" s="12">
        <f t="shared" si="31"/>
        <v>9480</v>
      </c>
      <c r="AL39" s="12">
        <f t="shared" si="31"/>
        <v>9480</v>
      </c>
      <c r="AM39" s="12">
        <f t="shared" si="31"/>
        <v>8440</v>
      </c>
      <c r="AN39" s="12">
        <f t="shared" si="31"/>
        <v>8440</v>
      </c>
      <c r="AO39" s="12">
        <f t="shared" si="31"/>
        <v>8440</v>
      </c>
      <c r="AP39" s="12">
        <f t="shared" si="31"/>
        <v>8440</v>
      </c>
      <c r="AQ39" s="12">
        <f t="shared" si="31"/>
        <v>8440</v>
      </c>
      <c r="AR39" s="12">
        <f t="shared" si="31"/>
        <v>8920</v>
      </c>
      <c r="AS39" s="12">
        <f t="shared" si="31"/>
        <v>8920</v>
      </c>
      <c r="AT39" s="12">
        <f t="shared" si="31"/>
        <v>8680</v>
      </c>
      <c r="AU39" s="12">
        <f t="shared" si="31"/>
        <v>8680</v>
      </c>
      <c r="AV39" s="12">
        <f t="shared" ref="AV39:BE39" si="32">AV11*0.8</f>
        <v>8680</v>
      </c>
      <c r="AW39" s="12">
        <f t="shared" si="32"/>
        <v>8680</v>
      </c>
      <c r="AX39" s="12">
        <f t="shared" si="32"/>
        <v>8680</v>
      </c>
      <c r="AY39" s="12">
        <f t="shared" si="32"/>
        <v>9160</v>
      </c>
      <c r="AZ39" s="12">
        <f t="shared" si="32"/>
        <v>9160</v>
      </c>
      <c r="BA39" s="12">
        <f t="shared" si="32"/>
        <v>9160</v>
      </c>
      <c r="BB39" s="12">
        <f t="shared" si="32"/>
        <v>8440</v>
      </c>
      <c r="BC39" s="12">
        <f t="shared" si="32"/>
        <v>8440</v>
      </c>
      <c r="BD39" s="12">
        <f t="shared" si="32"/>
        <v>8440</v>
      </c>
      <c r="BE39" s="12">
        <f t="shared" si="32"/>
        <v>9880</v>
      </c>
      <c r="BF39" s="12">
        <f t="shared" ref="BF39:DQ39" si="33">BF11*0.8</f>
        <v>9880</v>
      </c>
      <c r="BG39" s="12">
        <f t="shared" si="33"/>
        <v>9880</v>
      </c>
      <c r="BH39" s="12">
        <f t="shared" si="33"/>
        <v>9160</v>
      </c>
      <c r="BI39" s="12">
        <f t="shared" si="33"/>
        <v>9160</v>
      </c>
      <c r="BJ39" s="12">
        <f t="shared" si="33"/>
        <v>9160</v>
      </c>
      <c r="BK39" s="12">
        <f t="shared" si="33"/>
        <v>9160</v>
      </c>
      <c r="BL39" s="12">
        <f t="shared" si="33"/>
        <v>9160</v>
      </c>
      <c r="BM39" s="12">
        <f t="shared" si="33"/>
        <v>9880</v>
      </c>
      <c r="BN39" s="12">
        <f t="shared" si="33"/>
        <v>9880</v>
      </c>
      <c r="BO39" s="12">
        <f t="shared" si="33"/>
        <v>9880</v>
      </c>
      <c r="BP39" s="12">
        <f t="shared" si="33"/>
        <v>8680</v>
      </c>
      <c r="BQ39" s="12">
        <f t="shared" si="33"/>
        <v>8680</v>
      </c>
      <c r="BR39" s="12">
        <f t="shared" si="33"/>
        <v>8680</v>
      </c>
      <c r="BS39" s="12">
        <f t="shared" si="33"/>
        <v>8680</v>
      </c>
      <c r="BT39" s="12">
        <f t="shared" si="33"/>
        <v>8920</v>
      </c>
      <c r="BU39" s="12">
        <f t="shared" si="33"/>
        <v>8920</v>
      </c>
      <c r="BV39" s="12">
        <f t="shared" si="33"/>
        <v>8680</v>
      </c>
      <c r="BW39" s="12">
        <f t="shared" si="33"/>
        <v>8680</v>
      </c>
      <c r="BX39" s="12">
        <f t="shared" si="33"/>
        <v>8680</v>
      </c>
      <c r="BY39" s="12">
        <f t="shared" si="33"/>
        <v>8680</v>
      </c>
      <c r="BZ39" s="12">
        <f t="shared" si="33"/>
        <v>8680</v>
      </c>
      <c r="CA39" s="12">
        <f t="shared" si="33"/>
        <v>8920</v>
      </c>
      <c r="CB39" s="12">
        <f t="shared" si="33"/>
        <v>8920</v>
      </c>
      <c r="CC39" s="12">
        <f t="shared" si="33"/>
        <v>8680</v>
      </c>
      <c r="CD39" s="12">
        <f t="shared" si="33"/>
        <v>8680</v>
      </c>
      <c r="CE39" s="12">
        <f t="shared" si="33"/>
        <v>8680</v>
      </c>
      <c r="CF39" s="12">
        <f t="shared" si="33"/>
        <v>8680</v>
      </c>
      <c r="CG39" s="12">
        <f t="shared" si="33"/>
        <v>8680</v>
      </c>
      <c r="CH39" s="12">
        <f t="shared" si="33"/>
        <v>8920</v>
      </c>
      <c r="CI39" s="12">
        <f t="shared" si="33"/>
        <v>8920</v>
      </c>
      <c r="CJ39" s="12">
        <f t="shared" si="33"/>
        <v>8920</v>
      </c>
      <c r="CK39" s="12">
        <f t="shared" si="33"/>
        <v>8920</v>
      </c>
      <c r="CL39" s="12">
        <f t="shared" si="33"/>
        <v>8920</v>
      </c>
      <c r="CM39" s="12">
        <f t="shared" si="33"/>
        <v>8920</v>
      </c>
      <c r="CN39" s="12">
        <f t="shared" si="33"/>
        <v>8920</v>
      </c>
      <c r="CO39" s="12">
        <f t="shared" si="33"/>
        <v>12280</v>
      </c>
      <c r="CP39" s="12">
        <f t="shared" si="33"/>
        <v>12280</v>
      </c>
      <c r="CQ39" s="321">
        <f t="shared" si="33"/>
        <v>12280</v>
      </c>
      <c r="CR39" s="321">
        <f t="shared" si="33"/>
        <v>12280</v>
      </c>
      <c r="CS39" s="321">
        <f t="shared" si="33"/>
        <v>12280</v>
      </c>
      <c r="CT39" s="321">
        <f t="shared" si="33"/>
        <v>12280</v>
      </c>
      <c r="CU39" s="321">
        <f t="shared" si="33"/>
        <v>12280</v>
      </c>
      <c r="CV39" s="12">
        <f t="shared" si="33"/>
        <v>12280</v>
      </c>
      <c r="CW39" s="12">
        <f t="shared" si="33"/>
        <v>12280</v>
      </c>
      <c r="CX39" s="12">
        <f t="shared" si="33"/>
        <v>13880</v>
      </c>
      <c r="CY39" s="190">
        <f t="shared" si="33"/>
        <v>13880</v>
      </c>
      <c r="CZ39" s="190">
        <f t="shared" si="33"/>
        <v>13880</v>
      </c>
      <c r="DA39" s="190">
        <f t="shared" si="33"/>
        <v>13880</v>
      </c>
      <c r="DB39" s="190">
        <f t="shared" si="33"/>
        <v>13880</v>
      </c>
      <c r="DC39" s="190">
        <f t="shared" si="33"/>
        <v>13880</v>
      </c>
      <c r="DD39" s="12">
        <f t="shared" si="33"/>
        <v>13880</v>
      </c>
      <c r="DE39" s="12">
        <f t="shared" si="33"/>
        <v>12280</v>
      </c>
      <c r="DF39" s="321">
        <f t="shared" si="33"/>
        <v>12280</v>
      </c>
      <c r="DG39" s="321">
        <f t="shared" si="33"/>
        <v>12280</v>
      </c>
      <c r="DH39" s="321">
        <f t="shared" si="33"/>
        <v>12280</v>
      </c>
      <c r="DI39" s="321">
        <f t="shared" si="33"/>
        <v>12280</v>
      </c>
      <c r="DJ39" s="12">
        <f t="shared" si="33"/>
        <v>12280</v>
      </c>
      <c r="DK39" s="12">
        <f t="shared" si="33"/>
        <v>12280</v>
      </c>
      <c r="DL39" s="12">
        <f t="shared" si="33"/>
        <v>12280</v>
      </c>
      <c r="DM39" s="12">
        <f t="shared" si="33"/>
        <v>13080</v>
      </c>
      <c r="DN39" s="12">
        <f t="shared" si="33"/>
        <v>13080</v>
      </c>
      <c r="DO39" s="12">
        <f t="shared" si="33"/>
        <v>13080</v>
      </c>
      <c r="DP39" s="12">
        <f t="shared" si="33"/>
        <v>13080</v>
      </c>
      <c r="DQ39" s="12">
        <f t="shared" si="33"/>
        <v>13080</v>
      </c>
      <c r="DR39" s="12">
        <f t="shared" ref="DR39:GC39" si="34">DR11*0.8</f>
        <v>13080</v>
      </c>
      <c r="DS39" s="12">
        <f t="shared" si="34"/>
        <v>13080</v>
      </c>
      <c r="DT39" s="12">
        <f t="shared" si="34"/>
        <v>13080</v>
      </c>
      <c r="DU39" s="12">
        <f t="shared" si="34"/>
        <v>13080</v>
      </c>
      <c r="DV39" s="12">
        <f t="shared" si="34"/>
        <v>13080</v>
      </c>
      <c r="DW39" s="12">
        <f t="shared" si="34"/>
        <v>13080</v>
      </c>
      <c r="DX39" s="12">
        <f t="shared" si="34"/>
        <v>13080</v>
      </c>
      <c r="DY39" s="12">
        <f t="shared" si="34"/>
        <v>13080</v>
      </c>
      <c r="DZ39" s="12">
        <f t="shared" si="34"/>
        <v>13080</v>
      </c>
      <c r="EA39" s="12">
        <f t="shared" si="34"/>
        <v>10680</v>
      </c>
      <c r="EB39" s="12">
        <f t="shared" si="34"/>
        <v>10680</v>
      </c>
      <c r="EC39" s="12">
        <f t="shared" si="34"/>
        <v>10680</v>
      </c>
      <c r="ED39" s="12">
        <f t="shared" si="34"/>
        <v>10680</v>
      </c>
      <c r="EE39" s="12">
        <f t="shared" si="34"/>
        <v>11080</v>
      </c>
      <c r="EF39" s="12">
        <f t="shared" si="34"/>
        <v>11080</v>
      </c>
      <c r="EG39" s="12">
        <f t="shared" si="34"/>
        <v>10680</v>
      </c>
      <c r="EH39" s="12">
        <f t="shared" si="34"/>
        <v>10680</v>
      </c>
      <c r="EI39" s="12">
        <f t="shared" si="34"/>
        <v>10680</v>
      </c>
      <c r="EJ39" s="12">
        <f t="shared" si="34"/>
        <v>10680</v>
      </c>
      <c r="EK39" s="12">
        <f t="shared" si="34"/>
        <v>10680</v>
      </c>
      <c r="EL39" s="12">
        <f t="shared" si="34"/>
        <v>11080</v>
      </c>
      <c r="EM39" s="12">
        <f t="shared" si="34"/>
        <v>11080</v>
      </c>
      <c r="EN39" s="12">
        <f t="shared" si="34"/>
        <v>10680</v>
      </c>
      <c r="EO39" s="12">
        <f t="shared" si="34"/>
        <v>10680</v>
      </c>
      <c r="EP39" s="12">
        <f t="shared" si="34"/>
        <v>10680</v>
      </c>
      <c r="EQ39" s="12">
        <f t="shared" si="34"/>
        <v>10680</v>
      </c>
      <c r="ER39" s="12">
        <f t="shared" si="34"/>
        <v>10680</v>
      </c>
      <c r="ES39" s="12">
        <f t="shared" si="34"/>
        <v>11080</v>
      </c>
      <c r="ET39" s="12">
        <f t="shared" si="34"/>
        <v>11080</v>
      </c>
      <c r="EU39" s="12">
        <f t="shared" si="34"/>
        <v>10680</v>
      </c>
      <c r="EV39" s="12">
        <f t="shared" si="34"/>
        <v>10680</v>
      </c>
      <c r="EW39" s="12">
        <f t="shared" si="34"/>
        <v>10680</v>
      </c>
      <c r="EX39" s="12">
        <f t="shared" si="34"/>
        <v>10680</v>
      </c>
      <c r="EY39" s="12">
        <f t="shared" si="34"/>
        <v>10680</v>
      </c>
      <c r="EZ39" s="12">
        <f t="shared" si="34"/>
        <v>11080</v>
      </c>
      <c r="FA39" s="12">
        <f t="shared" si="34"/>
        <v>11080</v>
      </c>
      <c r="FB39" s="12">
        <f t="shared" si="34"/>
        <v>10680</v>
      </c>
      <c r="FC39" s="12">
        <f t="shared" si="34"/>
        <v>10680</v>
      </c>
      <c r="FD39" s="12">
        <f t="shared" si="34"/>
        <v>10680</v>
      </c>
      <c r="FE39" s="12">
        <f t="shared" si="34"/>
        <v>10680</v>
      </c>
      <c r="FF39" s="12">
        <f t="shared" si="34"/>
        <v>10680</v>
      </c>
      <c r="FG39" s="12">
        <f t="shared" si="34"/>
        <v>11080</v>
      </c>
      <c r="FH39" s="12">
        <f t="shared" si="34"/>
        <v>11080</v>
      </c>
      <c r="FI39" s="12">
        <f t="shared" si="34"/>
        <v>10680</v>
      </c>
      <c r="FJ39" s="12">
        <f t="shared" si="34"/>
        <v>10680</v>
      </c>
      <c r="FK39" s="12">
        <f t="shared" si="34"/>
        <v>10680</v>
      </c>
      <c r="FL39" s="12">
        <f t="shared" si="34"/>
        <v>10680</v>
      </c>
      <c r="FM39" s="12">
        <f t="shared" si="34"/>
        <v>10680</v>
      </c>
      <c r="FN39" s="12">
        <f t="shared" si="34"/>
        <v>10680</v>
      </c>
      <c r="FO39" s="12">
        <f t="shared" si="34"/>
        <v>10680</v>
      </c>
      <c r="FP39" s="12">
        <f t="shared" si="34"/>
        <v>9880</v>
      </c>
      <c r="FQ39" s="12">
        <f t="shared" si="34"/>
        <v>9880</v>
      </c>
      <c r="FR39" s="12">
        <f t="shared" si="34"/>
        <v>9880</v>
      </c>
      <c r="FS39" s="12">
        <f t="shared" si="34"/>
        <v>9880</v>
      </c>
      <c r="FT39" s="12">
        <f t="shared" si="34"/>
        <v>9880</v>
      </c>
      <c r="FU39" s="12">
        <f t="shared" si="34"/>
        <v>10280</v>
      </c>
      <c r="FV39" s="12">
        <f t="shared" si="34"/>
        <v>10280</v>
      </c>
      <c r="FW39" s="12">
        <f t="shared" si="34"/>
        <v>9480</v>
      </c>
      <c r="FX39" s="12">
        <f t="shared" si="34"/>
        <v>9480</v>
      </c>
      <c r="FY39" s="12">
        <f t="shared" si="34"/>
        <v>9480</v>
      </c>
      <c r="FZ39" s="12">
        <f t="shared" si="34"/>
        <v>9480</v>
      </c>
      <c r="GA39" s="12">
        <f t="shared" si="34"/>
        <v>9480</v>
      </c>
      <c r="GB39" s="12">
        <f t="shared" si="34"/>
        <v>9880</v>
      </c>
      <c r="GC39" s="12">
        <f t="shared" si="34"/>
        <v>9880</v>
      </c>
      <c r="GD39" s="12">
        <f t="shared" ref="GD39:HB39" si="35">GD11*0.8</f>
        <v>9880</v>
      </c>
      <c r="GE39" s="12">
        <f t="shared" si="35"/>
        <v>9880</v>
      </c>
      <c r="GF39" s="12">
        <f t="shared" si="35"/>
        <v>9880</v>
      </c>
      <c r="GG39" s="12">
        <f t="shared" si="35"/>
        <v>9880</v>
      </c>
      <c r="GH39" s="12">
        <f t="shared" si="35"/>
        <v>9880</v>
      </c>
      <c r="GI39" s="12">
        <f t="shared" si="35"/>
        <v>10280</v>
      </c>
      <c r="GJ39" s="12">
        <f t="shared" si="35"/>
        <v>10280</v>
      </c>
      <c r="GK39" s="12">
        <f t="shared" si="35"/>
        <v>9880</v>
      </c>
      <c r="GL39" s="12">
        <f t="shared" si="35"/>
        <v>9880</v>
      </c>
      <c r="GM39" s="12">
        <f t="shared" si="35"/>
        <v>9880</v>
      </c>
      <c r="GN39" s="12">
        <f t="shared" si="35"/>
        <v>9880</v>
      </c>
      <c r="GO39" s="12">
        <f t="shared" si="35"/>
        <v>9880</v>
      </c>
      <c r="GP39" s="12">
        <f t="shared" si="35"/>
        <v>10280</v>
      </c>
      <c r="GQ39" s="12">
        <f t="shared" si="35"/>
        <v>10280</v>
      </c>
      <c r="GR39" s="12">
        <f t="shared" si="35"/>
        <v>9880</v>
      </c>
      <c r="GS39" s="321">
        <f t="shared" si="35"/>
        <v>9880</v>
      </c>
      <c r="GT39" s="321">
        <f t="shared" si="35"/>
        <v>9880</v>
      </c>
      <c r="GU39" s="321">
        <f t="shared" si="35"/>
        <v>9880</v>
      </c>
      <c r="GV39" s="321">
        <f t="shared" si="35"/>
        <v>9880</v>
      </c>
      <c r="GW39" s="12">
        <f t="shared" si="35"/>
        <v>9880</v>
      </c>
      <c r="GX39" s="12">
        <f t="shared" si="35"/>
        <v>9880</v>
      </c>
      <c r="GY39" s="12">
        <f t="shared" si="35"/>
        <v>9880</v>
      </c>
      <c r="GZ39" s="12">
        <f t="shared" si="35"/>
        <v>9880</v>
      </c>
      <c r="HA39" s="12">
        <f t="shared" si="35"/>
        <v>9880</v>
      </c>
      <c r="HB39" s="321">
        <f t="shared" si="35"/>
        <v>9880</v>
      </c>
    </row>
    <row r="40" spans="1:210" s="7" customFormat="1" ht="12" customHeight="1">
      <c r="A40" s="59" t="s">
        <v>78</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321"/>
      <c r="CR40" s="321"/>
      <c r="CS40" s="321"/>
      <c r="CT40" s="321"/>
      <c r="CU40" s="321"/>
      <c r="CV40" s="12"/>
      <c r="CW40" s="12"/>
      <c r="CX40" s="12"/>
      <c r="CY40" s="190"/>
      <c r="CZ40" s="190"/>
      <c r="DA40" s="190"/>
      <c r="DB40" s="190"/>
      <c r="DC40" s="190"/>
      <c r="DD40" s="12"/>
      <c r="DE40" s="12"/>
      <c r="DF40" s="321"/>
      <c r="DG40" s="321"/>
      <c r="DH40" s="321"/>
      <c r="DI40" s="321"/>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321"/>
      <c r="GT40" s="321"/>
      <c r="GU40" s="321"/>
      <c r="GV40" s="321"/>
      <c r="GW40" s="12"/>
      <c r="GX40" s="12"/>
      <c r="GY40" s="12"/>
      <c r="GZ40" s="12"/>
      <c r="HA40" s="12"/>
      <c r="HB40" s="321"/>
    </row>
    <row r="41" spans="1:210" s="7" customFormat="1" ht="12" customHeight="1">
      <c r="A41" s="13">
        <v>1</v>
      </c>
      <c r="B41" s="12">
        <f t="shared" ref="B41:N41" si="36">B13*0.8</f>
        <v>17200</v>
      </c>
      <c r="C41" s="12">
        <f t="shared" si="36"/>
        <v>17200</v>
      </c>
      <c r="D41" s="12">
        <f t="shared" si="36"/>
        <v>17200</v>
      </c>
      <c r="E41" s="12">
        <f t="shared" si="36"/>
        <v>13520</v>
      </c>
      <c r="F41" s="12">
        <f t="shared" si="36"/>
        <v>13520</v>
      </c>
      <c r="G41" s="12">
        <f t="shared" si="36"/>
        <v>14720</v>
      </c>
      <c r="H41" s="12">
        <f t="shared" si="36"/>
        <v>14720</v>
      </c>
      <c r="I41" s="12">
        <f t="shared" si="36"/>
        <v>13920</v>
      </c>
      <c r="J41" s="12">
        <f t="shared" si="36"/>
        <v>13920</v>
      </c>
      <c r="K41" s="12">
        <f t="shared" si="36"/>
        <v>12320</v>
      </c>
      <c r="L41" s="12">
        <f t="shared" si="36"/>
        <v>13920</v>
      </c>
      <c r="M41" s="12">
        <f t="shared" si="36"/>
        <v>13920</v>
      </c>
      <c r="N41" s="12">
        <f t="shared" si="36"/>
        <v>13920</v>
      </c>
      <c r="O41" s="12">
        <f t="shared" ref="O41:AT41" si="37">O13*0.8</f>
        <v>13120</v>
      </c>
      <c r="P41" s="12">
        <f t="shared" si="37"/>
        <v>13120</v>
      </c>
      <c r="Q41" s="12">
        <f t="shared" si="37"/>
        <v>11920</v>
      </c>
      <c r="R41" s="12">
        <f t="shared" si="37"/>
        <v>11120</v>
      </c>
      <c r="S41" s="12">
        <f t="shared" si="37"/>
        <v>11120</v>
      </c>
      <c r="T41" s="12">
        <f t="shared" si="37"/>
        <v>11120</v>
      </c>
      <c r="U41" s="12">
        <f t="shared" si="37"/>
        <v>11120</v>
      </c>
      <c r="V41" s="12">
        <f t="shared" si="37"/>
        <v>11120</v>
      </c>
      <c r="W41" s="12">
        <f t="shared" si="37"/>
        <v>11120</v>
      </c>
      <c r="X41" s="12">
        <f t="shared" si="37"/>
        <v>11120</v>
      </c>
      <c r="Y41" s="12">
        <f t="shared" si="37"/>
        <v>10600</v>
      </c>
      <c r="Z41" s="12">
        <f t="shared" si="37"/>
        <v>10600</v>
      </c>
      <c r="AA41" s="12">
        <f t="shared" si="37"/>
        <v>10600</v>
      </c>
      <c r="AB41" s="12">
        <f t="shared" si="37"/>
        <v>10640</v>
      </c>
      <c r="AC41" s="12">
        <f t="shared" si="37"/>
        <v>10640</v>
      </c>
      <c r="AD41" s="12">
        <f t="shared" si="37"/>
        <v>10640</v>
      </c>
      <c r="AE41" s="12">
        <f t="shared" si="37"/>
        <v>10640</v>
      </c>
      <c r="AF41" s="12">
        <f t="shared" si="37"/>
        <v>10160</v>
      </c>
      <c r="AG41" s="12">
        <f t="shared" si="37"/>
        <v>10160</v>
      </c>
      <c r="AH41" s="12">
        <f t="shared" si="37"/>
        <v>10160</v>
      </c>
      <c r="AI41" s="12">
        <f t="shared" si="37"/>
        <v>10160</v>
      </c>
      <c r="AJ41" s="12">
        <f t="shared" si="37"/>
        <v>10160</v>
      </c>
      <c r="AK41" s="12">
        <f t="shared" si="37"/>
        <v>11200</v>
      </c>
      <c r="AL41" s="12">
        <f t="shared" si="37"/>
        <v>11200</v>
      </c>
      <c r="AM41" s="12">
        <f t="shared" si="37"/>
        <v>10160</v>
      </c>
      <c r="AN41" s="12">
        <f t="shared" si="37"/>
        <v>10160</v>
      </c>
      <c r="AO41" s="12">
        <f t="shared" si="37"/>
        <v>10160</v>
      </c>
      <c r="AP41" s="12">
        <f t="shared" si="37"/>
        <v>10160</v>
      </c>
      <c r="AQ41" s="12">
        <f t="shared" si="37"/>
        <v>10160</v>
      </c>
      <c r="AR41" s="12">
        <f t="shared" si="37"/>
        <v>10640</v>
      </c>
      <c r="AS41" s="12">
        <f t="shared" si="37"/>
        <v>10640</v>
      </c>
      <c r="AT41" s="12">
        <f t="shared" si="37"/>
        <v>10400</v>
      </c>
      <c r="AU41" s="12">
        <f t="shared" ref="AU41:BE41" si="38">AU13*0.8</f>
        <v>10400</v>
      </c>
      <c r="AV41" s="12">
        <f t="shared" si="38"/>
        <v>10400</v>
      </c>
      <c r="AW41" s="12">
        <f t="shared" si="38"/>
        <v>10400</v>
      </c>
      <c r="AX41" s="12">
        <f t="shared" si="38"/>
        <v>10400</v>
      </c>
      <c r="AY41" s="12">
        <f t="shared" si="38"/>
        <v>10880</v>
      </c>
      <c r="AZ41" s="12">
        <f t="shared" si="38"/>
        <v>10880</v>
      </c>
      <c r="BA41" s="12">
        <f t="shared" si="38"/>
        <v>10880</v>
      </c>
      <c r="BB41" s="12">
        <f t="shared" si="38"/>
        <v>10160</v>
      </c>
      <c r="BC41" s="12">
        <f t="shared" si="38"/>
        <v>10160</v>
      </c>
      <c r="BD41" s="12">
        <f t="shared" si="38"/>
        <v>10160</v>
      </c>
      <c r="BE41" s="12">
        <f t="shared" si="38"/>
        <v>11600</v>
      </c>
      <c r="BF41" s="12">
        <f t="shared" ref="BF41:DQ41" si="39">BF13*0.8</f>
        <v>11600</v>
      </c>
      <c r="BG41" s="12">
        <f t="shared" si="39"/>
        <v>11600</v>
      </c>
      <c r="BH41" s="12">
        <f t="shared" si="39"/>
        <v>10880</v>
      </c>
      <c r="BI41" s="12">
        <f t="shared" si="39"/>
        <v>10880</v>
      </c>
      <c r="BJ41" s="12">
        <f t="shared" si="39"/>
        <v>10880</v>
      </c>
      <c r="BK41" s="12">
        <f t="shared" si="39"/>
        <v>10880</v>
      </c>
      <c r="BL41" s="12">
        <f t="shared" si="39"/>
        <v>10880</v>
      </c>
      <c r="BM41" s="12">
        <f t="shared" si="39"/>
        <v>11600</v>
      </c>
      <c r="BN41" s="12">
        <f t="shared" si="39"/>
        <v>11600</v>
      </c>
      <c r="BO41" s="12">
        <f t="shared" si="39"/>
        <v>11600</v>
      </c>
      <c r="BP41" s="12">
        <f t="shared" si="39"/>
        <v>10400</v>
      </c>
      <c r="BQ41" s="12">
        <f t="shared" si="39"/>
        <v>10400</v>
      </c>
      <c r="BR41" s="12">
        <f t="shared" si="39"/>
        <v>10400</v>
      </c>
      <c r="BS41" s="12">
        <f t="shared" si="39"/>
        <v>10400</v>
      </c>
      <c r="BT41" s="12">
        <f t="shared" si="39"/>
        <v>10640</v>
      </c>
      <c r="BU41" s="12">
        <f t="shared" si="39"/>
        <v>10640</v>
      </c>
      <c r="BV41" s="12">
        <f t="shared" si="39"/>
        <v>10400</v>
      </c>
      <c r="BW41" s="12">
        <f t="shared" si="39"/>
        <v>10400</v>
      </c>
      <c r="BX41" s="12">
        <f t="shared" si="39"/>
        <v>10400</v>
      </c>
      <c r="BY41" s="12">
        <f t="shared" si="39"/>
        <v>10400</v>
      </c>
      <c r="BZ41" s="12">
        <f t="shared" si="39"/>
        <v>10400</v>
      </c>
      <c r="CA41" s="12">
        <f t="shared" si="39"/>
        <v>10640</v>
      </c>
      <c r="CB41" s="12">
        <f t="shared" si="39"/>
        <v>10640</v>
      </c>
      <c r="CC41" s="12">
        <f t="shared" si="39"/>
        <v>10400</v>
      </c>
      <c r="CD41" s="12">
        <f t="shared" si="39"/>
        <v>10400</v>
      </c>
      <c r="CE41" s="12">
        <f t="shared" si="39"/>
        <v>10400</v>
      </c>
      <c r="CF41" s="12">
        <f t="shared" si="39"/>
        <v>10400</v>
      </c>
      <c r="CG41" s="12">
        <f t="shared" si="39"/>
        <v>10400</v>
      </c>
      <c r="CH41" s="12">
        <f t="shared" si="39"/>
        <v>10640</v>
      </c>
      <c r="CI41" s="12">
        <f t="shared" si="39"/>
        <v>10640</v>
      </c>
      <c r="CJ41" s="12">
        <f t="shared" si="39"/>
        <v>10640</v>
      </c>
      <c r="CK41" s="12">
        <f t="shared" si="39"/>
        <v>10640</v>
      </c>
      <c r="CL41" s="12">
        <f t="shared" si="39"/>
        <v>10640</v>
      </c>
      <c r="CM41" s="12">
        <f t="shared" si="39"/>
        <v>10640</v>
      </c>
      <c r="CN41" s="12">
        <f t="shared" si="39"/>
        <v>10640</v>
      </c>
      <c r="CO41" s="12">
        <f t="shared" si="39"/>
        <v>14000</v>
      </c>
      <c r="CP41" s="12">
        <f t="shared" si="39"/>
        <v>14000</v>
      </c>
      <c r="CQ41" s="321">
        <f t="shared" si="39"/>
        <v>14000</v>
      </c>
      <c r="CR41" s="321">
        <f t="shared" si="39"/>
        <v>14000</v>
      </c>
      <c r="CS41" s="321">
        <f t="shared" si="39"/>
        <v>14000</v>
      </c>
      <c r="CT41" s="321">
        <f t="shared" si="39"/>
        <v>14000</v>
      </c>
      <c r="CU41" s="321">
        <f t="shared" si="39"/>
        <v>14000</v>
      </c>
      <c r="CV41" s="12">
        <f t="shared" si="39"/>
        <v>14000</v>
      </c>
      <c r="CW41" s="12">
        <f t="shared" si="39"/>
        <v>14000</v>
      </c>
      <c r="CX41" s="12">
        <f t="shared" si="39"/>
        <v>15600</v>
      </c>
      <c r="CY41" s="190">
        <f t="shared" si="39"/>
        <v>15600</v>
      </c>
      <c r="CZ41" s="190">
        <f t="shared" si="39"/>
        <v>15600</v>
      </c>
      <c r="DA41" s="190">
        <f t="shared" si="39"/>
        <v>15600</v>
      </c>
      <c r="DB41" s="190">
        <f t="shared" si="39"/>
        <v>15600</v>
      </c>
      <c r="DC41" s="190">
        <f t="shared" si="39"/>
        <v>15600</v>
      </c>
      <c r="DD41" s="12">
        <f t="shared" si="39"/>
        <v>15600</v>
      </c>
      <c r="DE41" s="12">
        <f t="shared" si="39"/>
        <v>14000</v>
      </c>
      <c r="DF41" s="321">
        <f t="shared" si="39"/>
        <v>14000</v>
      </c>
      <c r="DG41" s="321">
        <f t="shared" si="39"/>
        <v>14000</v>
      </c>
      <c r="DH41" s="321">
        <f t="shared" si="39"/>
        <v>14000</v>
      </c>
      <c r="DI41" s="321">
        <f t="shared" si="39"/>
        <v>14000</v>
      </c>
      <c r="DJ41" s="12">
        <f t="shared" si="39"/>
        <v>14000</v>
      </c>
      <c r="DK41" s="12">
        <f t="shared" si="39"/>
        <v>14000</v>
      </c>
      <c r="DL41" s="12">
        <f t="shared" si="39"/>
        <v>14000</v>
      </c>
      <c r="DM41" s="12">
        <f t="shared" si="39"/>
        <v>14800</v>
      </c>
      <c r="DN41" s="12">
        <f t="shared" si="39"/>
        <v>14800</v>
      </c>
      <c r="DO41" s="12">
        <f t="shared" si="39"/>
        <v>14800</v>
      </c>
      <c r="DP41" s="12">
        <f t="shared" si="39"/>
        <v>14800</v>
      </c>
      <c r="DQ41" s="12">
        <f t="shared" si="39"/>
        <v>14800</v>
      </c>
      <c r="DR41" s="12">
        <f t="shared" ref="DR41:GC41" si="40">DR13*0.8</f>
        <v>14800</v>
      </c>
      <c r="DS41" s="12">
        <f t="shared" si="40"/>
        <v>14800</v>
      </c>
      <c r="DT41" s="12">
        <f t="shared" si="40"/>
        <v>14800</v>
      </c>
      <c r="DU41" s="12">
        <f t="shared" si="40"/>
        <v>14800</v>
      </c>
      <c r="DV41" s="12">
        <f t="shared" si="40"/>
        <v>14800</v>
      </c>
      <c r="DW41" s="12">
        <f t="shared" si="40"/>
        <v>14800</v>
      </c>
      <c r="DX41" s="12">
        <f t="shared" si="40"/>
        <v>14800</v>
      </c>
      <c r="DY41" s="12">
        <f t="shared" si="40"/>
        <v>14800</v>
      </c>
      <c r="DZ41" s="12">
        <f t="shared" si="40"/>
        <v>14800</v>
      </c>
      <c r="EA41" s="12">
        <f t="shared" si="40"/>
        <v>12400</v>
      </c>
      <c r="EB41" s="12">
        <f t="shared" si="40"/>
        <v>12400</v>
      </c>
      <c r="EC41" s="12">
        <f t="shared" si="40"/>
        <v>12400</v>
      </c>
      <c r="ED41" s="12">
        <f t="shared" si="40"/>
        <v>12400</v>
      </c>
      <c r="EE41" s="12">
        <f t="shared" si="40"/>
        <v>12800</v>
      </c>
      <c r="EF41" s="12">
        <f t="shared" si="40"/>
        <v>12800</v>
      </c>
      <c r="EG41" s="12">
        <f t="shared" si="40"/>
        <v>12400</v>
      </c>
      <c r="EH41" s="12">
        <f t="shared" si="40"/>
        <v>12400</v>
      </c>
      <c r="EI41" s="12">
        <f t="shared" si="40"/>
        <v>12400</v>
      </c>
      <c r="EJ41" s="12">
        <f t="shared" si="40"/>
        <v>12400</v>
      </c>
      <c r="EK41" s="12">
        <f t="shared" si="40"/>
        <v>12400</v>
      </c>
      <c r="EL41" s="12">
        <f t="shared" si="40"/>
        <v>12800</v>
      </c>
      <c r="EM41" s="12">
        <f t="shared" si="40"/>
        <v>12800</v>
      </c>
      <c r="EN41" s="12">
        <f t="shared" si="40"/>
        <v>12400</v>
      </c>
      <c r="EO41" s="12">
        <f t="shared" si="40"/>
        <v>12400</v>
      </c>
      <c r="EP41" s="12">
        <f t="shared" si="40"/>
        <v>12400</v>
      </c>
      <c r="EQ41" s="12">
        <f t="shared" si="40"/>
        <v>12400</v>
      </c>
      <c r="ER41" s="12">
        <f t="shared" si="40"/>
        <v>12400</v>
      </c>
      <c r="ES41" s="12">
        <f t="shared" si="40"/>
        <v>12800</v>
      </c>
      <c r="ET41" s="12">
        <f t="shared" si="40"/>
        <v>12800</v>
      </c>
      <c r="EU41" s="12">
        <f t="shared" si="40"/>
        <v>12400</v>
      </c>
      <c r="EV41" s="12">
        <f t="shared" si="40"/>
        <v>12400</v>
      </c>
      <c r="EW41" s="12">
        <f t="shared" si="40"/>
        <v>12400</v>
      </c>
      <c r="EX41" s="12">
        <f t="shared" si="40"/>
        <v>12400</v>
      </c>
      <c r="EY41" s="12">
        <f t="shared" si="40"/>
        <v>12400</v>
      </c>
      <c r="EZ41" s="12">
        <f t="shared" si="40"/>
        <v>12800</v>
      </c>
      <c r="FA41" s="12">
        <f t="shared" si="40"/>
        <v>12800</v>
      </c>
      <c r="FB41" s="12">
        <f t="shared" si="40"/>
        <v>12400</v>
      </c>
      <c r="FC41" s="12">
        <f t="shared" si="40"/>
        <v>12400</v>
      </c>
      <c r="FD41" s="12">
        <f t="shared" si="40"/>
        <v>12400</v>
      </c>
      <c r="FE41" s="12">
        <f t="shared" si="40"/>
        <v>12400</v>
      </c>
      <c r="FF41" s="12">
        <f t="shared" si="40"/>
        <v>12400</v>
      </c>
      <c r="FG41" s="12">
        <f t="shared" si="40"/>
        <v>12800</v>
      </c>
      <c r="FH41" s="12">
        <f t="shared" si="40"/>
        <v>12800</v>
      </c>
      <c r="FI41" s="12">
        <f t="shared" si="40"/>
        <v>12400</v>
      </c>
      <c r="FJ41" s="12">
        <f t="shared" si="40"/>
        <v>12400</v>
      </c>
      <c r="FK41" s="12">
        <f t="shared" si="40"/>
        <v>12400</v>
      </c>
      <c r="FL41" s="12">
        <f t="shared" si="40"/>
        <v>12400</v>
      </c>
      <c r="FM41" s="12">
        <f t="shared" si="40"/>
        <v>12400</v>
      </c>
      <c r="FN41" s="12">
        <f t="shared" si="40"/>
        <v>12400</v>
      </c>
      <c r="FO41" s="12">
        <f t="shared" si="40"/>
        <v>12400</v>
      </c>
      <c r="FP41" s="12">
        <f t="shared" si="40"/>
        <v>11600</v>
      </c>
      <c r="FQ41" s="12">
        <f t="shared" si="40"/>
        <v>11600</v>
      </c>
      <c r="FR41" s="12">
        <f t="shared" si="40"/>
        <v>11600</v>
      </c>
      <c r="FS41" s="12">
        <f t="shared" si="40"/>
        <v>11600</v>
      </c>
      <c r="FT41" s="12">
        <f t="shared" si="40"/>
        <v>11600</v>
      </c>
      <c r="FU41" s="12">
        <f t="shared" si="40"/>
        <v>12000</v>
      </c>
      <c r="FV41" s="12">
        <f t="shared" si="40"/>
        <v>12000</v>
      </c>
      <c r="FW41" s="12">
        <f t="shared" si="40"/>
        <v>11200</v>
      </c>
      <c r="FX41" s="12">
        <f t="shared" si="40"/>
        <v>11200</v>
      </c>
      <c r="FY41" s="12">
        <f t="shared" si="40"/>
        <v>11200</v>
      </c>
      <c r="FZ41" s="12">
        <f t="shared" si="40"/>
        <v>11200</v>
      </c>
      <c r="GA41" s="12">
        <f t="shared" si="40"/>
        <v>11200</v>
      </c>
      <c r="GB41" s="12">
        <f t="shared" si="40"/>
        <v>11600</v>
      </c>
      <c r="GC41" s="12">
        <f t="shared" si="40"/>
        <v>11600</v>
      </c>
      <c r="GD41" s="12">
        <f t="shared" ref="GD41:HB41" si="41">GD13*0.8</f>
        <v>11600</v>
      </c>
      <c r="GE41" s="12">
        <f t="shared" si="41"/>
        <v>11600</v>
      </c>
      <c r="GF41" s="12">
        <f t="shared" si="41"/>
        <v>11600</v>
      </c>
      <c r="GG41" s="12">
        <f t="shared" si="41"/>
        <v>11600</v>
      </c>
      <c r="GH41" s="12">
        <f t="shared" si="41"/>
        <v>11600</v>
      </c>
      <c r="GI41" s="12">
        <f t="shared" si="41"/>
        <v>12000</v>
      </c>
      <c r="GJ41" s="12">
        <f t="shared" si="41"/>
        <v>12000</v>
      </c>
      <c r="GK41" s="12">
        <f t="shared" si="41"/>
        <v>11600</v>
      </c>
      <c r="GL41" s="12">
        <f t="shared" si="41"/>
        <v>11600</v>
      </c>
      <c r="GM41" s="12">
        <f t="shared" si="41"/>
        <v>11600</v>
      </c>
      <c r="GN41" s="12">
        <f t="shared" si="41"/>
        <v>11600</v>
      </c>
      <c r="GO41" s="12">
        <f t="shared" si="41"/>
        <v>11600</v>
      </c>
      <c r="GP41" s="12">
        <f t="shared" si="41"/>
        <v>12000</v>
      </c>
      <c r="GQ41" s="12">
        <f t="shared" si="41"/>
        <v>12000</v>
      </c>
      <c r="GR41" s="12">
        <f t="shared" si="41"/>
        <v>11600</v>
      </c>
      <c r="GS41" s="321">
        <f t="shared" si="41"/>
        <v>11600</v>
      </c>
      <c r="GT41" s="321">
        <f t="shared" si="41"/>
        <v>11600</v>
      </c>
      <c r="GU41" s="321">
        <f t="shared" si="41"/>
        <v>11600</v>
      </c>
      <c r="GV41" s="321">
        <f t="shared" si="41"/>
        <v>11600</v>
      </c>
      <c r="GW41" s="12">
        <f t="shared" si="41"/>
        <v>11600</v>
      </c>
      <c r="GX41" s="12">
        <f t="shared" si="41"/>
        <v>11600</v>
      </c>
      <c r="GY41" s="12">
        <f t="shared" si="41"/>
        <v>11600</v>
      </c>
      <c r="GZ41" s="12">
        <f t="shared" si="41"/>
        <v>11600</v>
      </c>
      <c r="HA41" s="12">
        <f t="shared" si="41"/>
        <v>11600</v>
      </c>
      <c r="HB41" s="321">
        <f t="shared" si="41"/>
        <v>11600</v>
      </c>
    </row>
    <row r="42" spans="1:210" s="7" customFormat="1" ht="12" customHeight="1">
      <c r="A42" s="13">
        <v>2</v>
      </c>
      <c r="B42" s="12">
        <f t="shared" ref="B42:N42" si="42">B14*0.8</f>
        <v>18760</v>
      </c>
      <c r="C42" s="12">
        <f t="shared" si="42"/>
        <v>18760</v>
      </c>
      <c r="D42" s="12">
        <f t="shared" si="42"/>
        <v>18760</v>
      </c>
      <c r="E42" s="12">
        <f t="shared" si="42"/>
        <v>15080</v>
      </c>
      <c r="F42" s="12">
        <f t="shared" si="42"/>
        <v>15080</v>
      </c>
      <c r="G42" s="12">
        <f t="shared" si="42"/>
        <v>16280</v>
      </c>
      <c r="H42" s="12">
        <f t="shared" si="42"/>
        <v>16280</v>
      </c>
      <c r="I42" s="12">
        <f t="shared" si="42"/>
        <v>15480</v>
      </c>
      <c r="J42" s="12">
        <f t="shared" si="42"/>
        <v>15480</v>
      </c>
      <c r="K42" s="12">
        <f t="shared" si="42"/>
        <v>13880</v>
      </c>
      <c r="L42" s="12">
        <f t="shared" si="42"/>
        <v>15480</v>
      </c>
      <c r="M42" s="12">
        <f t="shared" si="42"/>
        <v>15480</v>
      </c>
      <c r="N42" s="12">
        <f t="shared" si="42"/>
        <v>15480</v>
      </c>
      <c r="O42" s="12">
        <f t="shared" ref="O42:AT42" si="43">O14*0.8</f>
        <v>14680</v>
      </c>
      <c r="P42" s="12">
        <f t="shared" si="43"/>
        <v>14680</v>
      </c>
      <c r="Q42" s="12">
        <f t="shared" si="43"/>
        <v>13480</v>
      </c>
      <c r="R42" s="12">
        <f t="shared" si="43"/>
        <v>12680</v>
      </c>
      <c r="S42" s="12">
        <f t="shared" si="43"/>
        <v>12680</v>
      </c>
      <c r="T42" s="12">
        <f t="shared" si="43"/>
        <v>12680</v>
      </c>
      <c r="U42" s="12">
        <f t="shared" si="43"/>
        <v>12680</v>
      </c>
      <c r="V42" s="12">
        <f t="shared" si="43"/>
        <v>12680</v>
      </c>
      <c r="W42" s="12">
        <f t="shared" si="43"/>
        <v>12680</v>
      </c>
      <c r="X42" s="12">
        <f t="shared" si="43"/>
        <v>12680</v>
      </c>
      <c r="Y42" s="12">
        <f t="shared" si="43"/>
        <v>12160</v>
      </c>
      <c r="Z42" s="12">
        <f t="shared" si="43"/>
        <v>12160</v>
      </c>
      <c r="AA42" s="12">
        <f t="shared" si="43"/>
        <v>12160</v>
      </c>
      <c r="AB42" s="12">
        <f t="shared" si="43"/>
        <v>12120</v>
      </c>
      <c r="AC42" s="12">
        <f t="shared" si="43"/>
        <v>12120</v>
      </c>
      <c r="AD42" s="12">
        <f t="shared" si="43"/>
        <v>12120</v>
      </c>
      <c r="AE42" s="12">
        <f t="shared" si="43"/>
        <v>12120</v>
      </c>
      <c r="AF42" s="12">
        <f t="shared" si="43"/>
        <v>11640</v>
      </c>
      <c r="AG42" s="12">
        <f t="shared" si="43"/>
        <v>11640</v>
      </c>
      <c r="AH42" s="12">
        <f t="shared" si="43"/>
        <v>11640</v>
      </c>
      <c r="AI42" s="12">
        <f t="shared" si="43"/>
        <v>11640</v>
      </c>
      <c r="AJ42" s="12">
        <f t="shared" si="43"/>
        <v>11640</v>
      </c>
      <c r="AK42" s="12">
        <f t="shared" si="43"/>
        <v>12680</v>
      </c>
      <c r="AL42" s="12">
        <f t="shared" si="43"/>
        <v>12680</v>
      </c>
      <c r="AM42" s="12">
        <f t="shared" si="43"/>
        <v>11640</v>
      </c>
      <c r="AN42" s="12">
        <f t="shared" si="43"/>
        <v>11640</v>
      </c>
      <c r="AO42" s="12">
        <f t="shared" si="43"/>
        <v>11640</v>
      </c>
      <c r="AP42" s="12">
        <f t="shared" si="43"/>
        <v>11640</v>
      </c>
      <c r="AQ42" s="12">
        <f t="shared" si="43"/>
        <v>11640</v>
      </c>
      <c r="AR42" s="12">
        <f t="shared" si="43"/>
        <v>12120</v>
      </c>
      <c r="AS42" s="12">
        <f t="shared" si="43"/>
        <v>12120</v>
      </c>
      <c r="AT42" s="12">
        <f t="shared" si="43"/>
        <v>11880</v>
      </c>
      <c r="AU42" s="12">
        <f t="shared" ref="AU42:BE42" si="44">AU14*0.8</f>
        <v>11880</v>
      </c>
      <c r="AV42" s="12">
        <f t="shared" si="44"/>
        <v>11880</v>
      </c>
      <c r="AW42" s="12">
        <f t="shared" si="44"/>
        <v>11880</v>
      </c>
      <c r="AX42" s="12">
        <f t="shared" si="44"/>
        <v>11880</v>
      </c>
      <c r="AY42" s="12">
        <f t="shared" si="44"/>
        <v>12360</v>
      </c>
      <c r="AZ42" s="12">
        <f t="shared" si="44"/>
        <v>12360</v>
      </c>
      <c r="BA42" s="12">
        <f t="shared" si="44"/>
        <v>12360</v>
      </c>
      <c r="BB42" s="12">
        <f t="shared" si="44"/>
        <v>11640</v>
      </c>
      <c r="BC42" s="12">
        <f t="shared" si="44"/>
        <v>11640</v>
      </c>
      <c r="BD42" s="12">
        <f t="shared" si="44"/>
        <v>11640</v>
      </c>
      <c r="BE42" s="12">
        <f t="shared" si="44"/>
        <v>13080</v>
      </c>
      <c r="BF42" s="12">
        <f t="shared" ref="BF42:DQ42" si="45">BF14*0.8</f>
        <v>13080</v>
      </c>
      <c r="BG42" s="12">
        <f t="shared" si="45"/>
        <v>13080</v>
      </c>
      <c r="BH42" s="12">
        <f t="shared" si="45"/>
        <v>12360</v>
      </c>
      <c r="BI42" s="12">
        <f t="shared" si="45"/>
        <v>12360</v>
      </c>
      <c r="BJ42" s="12">
        <f t="shared" si="45"/>
        <v>12360</v>
      </c>
      <c r="BK42" s="12">
        <f t="shared" si="45"/>
        <v>12360</v>
      </c>
      <c r="BL42" s="12">
        <f t="shared" si="45"/>
        <v>12360</v>
      </c>
      <c r="BM42" s="12">
        <f t="shared" si="45"/>
        <v>13080</v>
      </c>
      <c r="BN42" s="12">
        <f t="shared" si="45"/>
        <v>13080</v>
      </c>
      <c r="BO42" s="12">
        <f t="shared" si="45"/>
        <v>13080</v>
      </c>
      <c r="BP42" s="12">
        <f t="shared" si="45"/>
        <v>11880</v>
      </c>
      <c r="BQ42" s="12">
        <f t="shared" si="45"/>
        <v>11880</v>
      </c>
      <c r="BR42" s="12">
        <f t="shared" si="45"/>
        <v>11880</v>
      </c>
      <c r="BS42" s="12">
        <f t="shared" si="45"/>
        <v>11880</v>
      </c>
      <c r="BT42" s="12">
        <f t="shared" si="45"/>
        <v>12120</v>
      </c>
      <c r="BU42" s="12">
        <f t="shared" si="45"/>
        <v>12120</v>
      </c>
      <c r="BV42" s="12">
        <f t="shared" si="45"/>
        <v>11880</v>
      </c>
      <c r="BW42" s="12">
        <f t="shared" si="45"/>
        <v>11880</v>
      </c>
      <c r="BX42" s="12">
        <f t="shared" si="45"/>
        <v>11880</v>
      </c>
      <c r="BY42" s="12">
        <f t="shared" si="45"/>
        <v>11880</v>
      </c>
      <c r="BZ42" s="12">
        <f t="shared" si="45"/>
        <v>11880</v>
      </c>
      <c r="CA42" s="12">
        <f t="shared" si="45"/>
        <v>12120</v>
      </c>
      <c r="CB42" s="12">
        <f t="shared" si="45"/>
        <v>12120</v>
      </c>
      <c r="CC42" s="12">
        <f t="shared" si="45"/>
        <v>11880</v>
      </c>
      <c r="CD42" s="12">
        <f t="shared" si="45"/>
        <v>11880</v>
      </c>
      <c r="CE42" s="12">
        <f t="shared" si="45"/>
        <v>11880</v>
      </c>
      <c r="CF42" s="12">
        <f t="shared" si="45"/>
        <v>11880</v>
      </c>
      <c r="CG42" s="12">
        <f t="shared" si="45"/>
        <v>11880</v>
      </c>
      <c r="CH42" s="12">
        <f t="shared" si="45"/>
        <v>12120</v>
      </c>
      <c r="CI42" s="12">
        <f t="shared" si="45"/>
        <v>12120</v>
      </c>
      <c r="CJ42" s="12">
        <f t="shared" si="45"/>
        <v>12120</v>
      </c>
      <c r="CK42" s="12">
        <f t="shared" si="45"/>
        <v>12120</v>
      </c>
      <c r="CL42" s="12">
        <f t="shared" si="45"/>
        <v>12120</v>
      </c>
      <c r="CM42" s="12">
        <f t="shared" si="45"/>
        <v>12120</v>
      </c>
      <c r="CN42" s="12">
        <f t="shared" si="45"/>
        <v>12120</v>
      </c>
      <c r="CO42" s="12">
        <f t="shared" si="45"/>
        <v>15480</v>
      </c>
      <c r="CP42" s="12">
        <f t="shared" si="45"/>
        <v>15480</v>
      </c>
      <c r="CQ42" s="321">
        <f t="shared" si="45"/>
        <v>15480</v>
      </c>
      <c r="CR42" s="321">
        <f t="shared" si="45"/>
        <v>15480</v>
      </c>
      <c r="CS42" s="321">
        <f t="shared" si="45"/>
        <v>15480</v>
      </c>
      <c r="CT42" s="321">
        <f t="shared" si="45"/>
        <v>15480</v>
      </c>
      <c r="CU42" s="321">
        <f t="shared" si="45"/>
        <v>15480</v>
      </c>
      <c r="CV42" s="12">
        <f t="shared" si="45"/>
        <v>15480</v>
      </c>
      <c r="CW42" s="12">
        <f t="shared" si="45"/>
        <v>15480</v>
      </c>
      <c r="CX42" s="12">
        <f t="shared" si="45"/>
        <v>17080</v>
      </c>
      <c r="CY42" s="190">
        <f t="shared" si="45"/>
        <v>17080</v>
      </c>
      <c r="CZ42" s="190">
        <f t="shared" si="45"/>
        <v>17080</v>
      </c>
      <c r="DA42" s="190">
        <f t="shared" si="45"/>
        <v>17080</v>
      </c>
      <c r="DB42" s="190">
        <f t="shared" si="45"/>
        <v>17080</v>
      </c>
      <c r="DC42" s="190">
        <f t="shared" si="45"/>
        <v>17080</v>
      </c>
      <c r="DD42" s="12">
        <f t="shared" si="45"/>
        <v>17080</v>
      </c>
      <c r="DE42" s="12">
        <f t="shared" si="45"/>
        <v>15480</v>
      </c>
      <c r="DF42" s="321">
        <f t="shared" si="45"/>
        <v>15480</v>
      </c>
      <c r="DG42" s="321">
        <f t="shared" si="45"/>
        <v>15480</v>
      </c>
      <c r="DH42" s="321">
        <f t="shared" si="45"/>
        <v>15480</v>
      </c>
      <c r="DI42" s="321">
        <f t="shared" si="45"/>
        <v>15480</v>
      </c>
      <c r="DJ42" s="12">
        <f t="shared" si="45"/>
        <v>15480</v>
      </c>
      <c r="DK42" s="12">
        <f t="shared" si="45"/>
        <v>15480</v>
      </c>
      <c r="DL42" s="12">
        <f t="shared" si="45"/>
        <v>15480</v>
      </c>
      <c r="DM42" s="12">
        <f t="shared" si="45"/>
        <v>16280</v>
      </c>
      <c r="DN42" s="12">
        <f t="shared" si="45"/>
        <v>16280</v>
      </c>
      <c r="DO42" s="12">
        <f t="shared" si="45"/>
        <v>16280</v>
      </c>
      <c r="DP42" s="12">
        <f t="shared" si="45"/>
        <v>16280</v>
      </c>
      <c r="DQ42" s="12">
        <f t="shared" si="45"/>
        <v>16280</v>
      </c>
      <c r="DR42" s="12">
        <f t="shared" ref="DR42:GC42" si="46">DR14*0.8</f>
        <v>16280</v>
      </c>
      <c r="DS42" s="12">
        <f t="shared" si="46"/>
        <v>16280</v>
      </c>
      <c r="DT42" s="12">
        <f t="shared" si="46"/>
        <v>16280</v>
      </c>
      <c r="DU42" s="12">
        <f t="shared" si="46"/>
        <v>16280</v>
      </c>
      <c r="DV42" s="12">
        <f t="shared" si="46"/>
        <v>16280</v>
      </c>
      <c r="DW42" s="12">
        <f t="shared" si="46"/>
        <v>16280</v>
      </c>
      <c r="DX42" s="12">
        <f t="shared" si="46"/>
        <v>16280</v>
      </c>
      <c r="DY42" s="12">
        <f t="shared" si="46"/>
        <v>16280</v>
      </c>
      <c r="DZ42" s="12">
        <f t="shared" si="46"/>
        <v>16280</v>
      </c>
      <c r="EA42" s="12">
        <f t="shared" si="46"/>
        <v>13880</v>
      </c>
      <c r="EB42" s="12">
        <f t="shared" si="46"/>
        <v>13880</v>
      </c>
      <c r="EC42" s="12">
        <f t="shared" si="46"/>
        <v>13880</v>
      </c>
      <c r="ED42" s="12">
        <f t="shared" si="46"/>
        <v>13880</v>
      </c>
      <c r="EE42" s="12">
        <f t="shared" si="46"/>
        <v>14280</v>
      </c>
      <c r="EF42" s="12">
        <f t="shared" si="46"/>
        <v>14280</v>
      </c>
      <c r="EG42" s="12">
        <f t="shared" si="46"/>
        <v>13880</v>
      </c>
      <c r="EH42" s="12">
        <f t="shared" si="46"/>
        <v>13880</v>
      </c>
      <c r="EI42" s="12">
        <f t="shared" si="46"/>
        <v>13880</v>
      </c>
      <c r="EJ42" s="12">
        <f t="shared" si="46"/>
        <v>13880</v>
      </c>
      <c r="EK42" s="12">
        <f t="shared" si="46"/>
        <v>13880</v>
      </c>
      <c r="EL42" s="12">
        <f t="shared" si="46"/>
        <v>14280</v>
      </c>
      <c r="EM42" s="12">
        <f t="shared" si="46"/>
        <v>14280</v>
      </c>
      <c r="EN42" s="12">
        <f t="shared" si="46"/>
        <v>13880</v>
      </c>
      <c r="EO42" s="12">
        <f t="shared" si="46"/>
        <v>13880</v>
      </c>
      <c r="EP42" s="12">
        <f t="shared" si="46"/>
        <v>13880</v>
      </c>
      <c r="EQ42" s="12">
        <f t="shared" si="46"/>
        <v>13880</v>
      </c>
      <c r="ER42" s="12">
        <f t="shared" si="46"/>
        <v>13880</v>
      </c>
      <c r="ES42" s="12">
        <f t="shared" si="46"/>
        <v>14280</v>
      </c>
      <c r="ET42" s="12">
        <f t="shared" si="46"/>
        <v>14280</v>
      </c>
      <c r="EU42" s="12">
        <f t="shared" si="46"/>
        <v>13880</v>
      </c>
      <c r="EV42" s="12">
        <f t="shared" si="46"/>
        <v>13880</v>
      </c>
      <c r="EW42" s="12">
        <f t="shared" si="46"/>
        <v>13880</v>
      </c>
      <c r="EX42" s="12">
        <f t="shared" si="46"/>
        <v>13880</v>
      </c>
      <c r="EY42" s="12">
        <f t="shared" si="46"/>
        <v>13880</v>
      </c>
      <c r="EZ42" s="12">
        <f t="shared" si="46"/>
        <v>14280</v>
      </c>
      <c r="FA42" s="12">
        <f t="shared" si="46"/>
        <v>14280</v>
      </c>
      <c r="FB42" s="12">
        <f t="shared" si="46"/>
        <v>13880</v>
      </c>
      <c r="FC42" s="12">
        <f t="shared" si="46"/>
        <v>13880</v>
      </c>
      <c r="FD42" s="12">
        <f t="shared" si="46"/>
        <v>13880</v>
      </c>
      <c r="FE42" s="12">
        <f t="shared" si="46"/>
        <v>13880</v>
      </c>
      <c r="FF42" s="12">
        <f t="shared" si="46"/>
        <v>13880</v>
      </c>
      <c r="FG42" s="12">
        <f t="shared" si="46"/>
        <v>14280</v>
      </c>
      <c r="FH42" s="12">
        <f t="shared" si="46"/>
        <v>14280</v>
      </c>
      <c r="FI42" s="12">
        <f t="shared" si="46"/>
        <v>13880</v>
      </c>
      <c r="FJ42" s="12">
        <f t="shared" si="46"/>
        <v>13880</v>
      </c>
      <c r="FK42" s="12">
        <f t="shared" si="46"/>
        <v>13880</v>
      </c>
      <c r="FL42" s="12">
        <f t="shared" si="46"/>
        <v>13880</v>
      </c>
      <c r="FM42" s="12">
        <f t="shared" si="46"/>
        <v>13880</v>
      </c>
      <c r="FN42" s="12">
        <f t="shared" si="46"/>
        <v>13880</v>
      </c>
      <c r="FO42" s="12">
        <f t="shared" si="46"/>
        <v>13880</v>
      </c>
      <c r="FP42" s="12">
        <f t="shared" si="46"/>
        <v>13080</v>
      </c>
      <c r="FQ42" s="12">
        <f t="shared" si="46"/>
        <v>13080</v>
      </c>
      <c r="FR42" s="12">
        <f t="shared" si="46"/>
        <v>13080</v>
      </c>
      <c r="FS42" s="12">
        <f t="shared" si="46"/>
        <v>13080</v>
      </c>
      <c r="FT42" s="12">
        <f t="shared" si="46"/>
        <v>13080</v>
      </c>
      <c r="FU42" s="12">
        <f t="shared" si="46"/>
        <v>13480</v>
      </c>
      <c r="FV42" s="12">
        <f t="shared" si="46"/>
        <v>13480</v>
      </c>
      <c r="FW42" s="12">
        <f t="shared" si="46"/>
        <v>12680</v>
      </c>
      <c r="FX42" s="12">
        <f t="shared" si="46"/>
        <v>12680</v>
      </c>
      <c r="FY42" s="12">
        <f t="shared" si="46"/>
        <v>12680</v>
      </c>
      <c r="FZ42" s="12">
        <f t="shared" si="46"/>
        <v>12680</v>
      </c>
      <c r="GA42" s="12">
        <f t="shared" si="46"/>
        <v>12680</v>
      </c>
      <c r="GB42" s="12">
        <f t="shared" si="46"/>
        <v>13080</v>
      </c>
      <c r="GC42" s="12">
        <f t="shared" si="46"/>
        <v>13080</v>
      </c>
      <c r="GD42" s="12">
        <f t="shared" ref="GD42:HB42" si="47">GD14*0.8</f>
        <v>13080</v>
      </c>
      <c r="GE42" s="12">
        <f t="shared" si="47"/>
        <v>13080</v>
      </c>
      <c r="GF42" s="12">
        <f t="shared" si="47"/>
        <v>13080</v>
      </c>
      <c r="GG42" s="12">
        <f t="shared" si="47"/>
        <v>13080</v>
      </c>
      <c r="GH42" s="12">
        <f t="shared" si="47"/>
        <v>13080</v>
      </c>
      <c r="GI42" s="12">
        <f t="shared" si="47"/>
        <v>13480</v>
      </c>
      <c r="GJ42" s="12">
        <f t="shared" si="47"/>
        <v>13480</v>
      </c>
      <c r="GK42" s="12">
        <f t="shared" si="47"/>
        <v>13080</v>
      </c>
      <c r="GL42" s="12">
        <f t="shared" si="47"/>
        <v>13080</v>
      </c>
      <c r="GM42" s="12">
        <f t="shared" si="47"/>
        <v>13080</v>
      </c>
      <c r="GN42" s="12">
        <f t="shared" si="47"/>
        <v>13080</v>
      </c>
      <c r="GO42" s="12">
        <f t="shared" si="47"/>
        <v>13080</v>
      </c>
      <c r="GP42" s="12">
        <f t="shared" si="47"/>
        <v>13480</v>
      </c>
      <c r="GQ42" s="12">
        <f t="shared" si="47"/>
        <v>13480</v>
      </c>
      <c r="GR42" s="12">
        <f t="shared" si="47"/>
        <v>13080</v>
      </c>
      <c r="GS42" s="321">
        <f t="shared" si="47"/>
        <v>13080</v>
      </c>
      <c r="GT42" s="321">
        <f t="shared" si="47"/>
        <v>13080</v>
      </c>
      <c r="GU42" s="321">
        <f t="shared" si="47"/>
        <v>13080</v>
      </c>
      <c r="GV42" s="321">
        <f t="shared" si="47"/>
        <v>13080</v>
      </c>
      <c r="GW42" s="12">
        <f t="shared" si="47"/>
        <v>13080</v>
      </c>
      <c r="GX42" s="12">
        <f t="shared" si="47"/>
        <v>13080</v>
      </c>
      <c r="GY42" s="12">
        <f t="shared" si="47"/>
        <v>13080</v>
      </c>
      <c r="GZ42" s="12">
        <f t="shared" si="47"/>
        <v>13080</v>
      </c>
      <c r="HA42" s="12">
        <f t="shared" si="47"/>
        <v>13080</v>
      </c>
      <c r="HB42" s="321">
        <f t="shared" si="47"/>
        <v>13080</v>
      </c>
    </row>
    <row r="43" spans="1:210" s="7" customFormat="1" ht="12" customHeight="1">
      <c r="A43" s="12" t="s">
        <v>79</v>
      </c>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321"/>
      <c r="CR43" s="321"/>
      <c r="CS43" s="321"/>
      <c r="CT43" s="321"/>
      <c r="CU43" s="321"/>
      <c r="CV43" s="12"/>
      <c r="CW43" s="12"/>
      <c r="CX43" s="12"/>
      <c r="CY43" s="190"/>
      <c r="CZ43" s="190"/>
      <c r="DA43" s="190"/>
      <c r="DB43" s="190"/>
      <c r="DC43" s="190"/>
      <c r="DD43" s="12"/>
      <c r="DE43" s="12"/>
      <c r="DF43" s="321"/>
      <c r="DG43" s="321"/>
      <c r="DH43" s="321"/>
      <c r="DI43" s="321"/>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321"/>
      <c r="GT43" s="321"/>
      <c r="GU43" s="321"/>
      <c r="GV43" s="321"/>
      <c r="GW43" s="12"/>
      <c r="GX43" s="12"/>
      <c r="GY43" s="12"/>
      <c r="GZ43" s="12"/>
      <c r="HA43" s="12"/>
      <c r="HB43" s="321"/>
    </row>
    <row r="44" spans="1:210" s="7" customFormat="1" ht="12" customHeight="1">
      <c r="A44" s="13">
        <v>1</v>
      </c>
      <c r="B44" s="12">
        <f t="shared" ref="B44:O45" si="48">B16*0.8</f>
        <v>19200</v>
      </c>
      <c r="C44" s="12">
        <f t="shared" si="48"/>
        <v>19200</v>
      </c>
      <c r="D44" s="12">
        <f t="shared" si="48"/>
        <v>19200</v>
      </c>
      <c r="E44" s="12">
        <f t="shared" si="48"/>
        <v>14160</v>
      </c>
      <c r="F44" s="12">
        <f t="shared" si="48"/>
        <v>14160</v>
      </c>
      <c r="G44" s="12">
        <f t="shared" si="48"/>
        <v>15360</v>
      </c>
      <c r="H44" s="12">
        <f t="shared" si="48"/>
        <v>15360</v>
      </c>
      <c r="I44" s="12">
        <f t="shared" si="48"/>
        <v>14560</v>
      </c>
      <c r="J44" s="12">
        <f t="shared" si="48"/>
        <v>14560</v>
      </c>
      <c r="K44" s="12">
        <f t="shared" si="48"/>
        <v>12960</v>
      </c>
      <c r="L44" s="12">
        <f t="shared" si="48"/>
        <v>14560</v>
      </c>
      <c r="M44" s="12">
        <f t="shared" si="48"/>
        <v>14560</v>
      </c>
      <c r="N44" s="12">
        <f t="shared" si="48"/>
        <v>14560</v>
      </c>
      <c r="O44" s="12">
        <f t="shared" si="48"/>
        <v>13760</v>
      </c>
      <c r="P44" s="12">
        <f t="shared" ref="P44:BE45" si="49">P16*0.8</f>
        <v>13760</v>
      </c>
      <c r="Q44" s="12">
        <f t="shared" si="49"/>
        <v>12560</v>
      </c>
      <c r="R44" s="12">
        <f t="shared" si="49"/>
        <v>11760</v>
      </c>
      <c r="S44" s="12">
        <f t="shared" si="49"/>
        <v>11760</v>
      </c>
      <c r="T44" s="12">
        <f t="shared" si="49"/>
        <v>11760</v>
      </c>
      <c r="U44" s="12">
        <f t="shared" si="49"/>
        <v>11760</v>
      </c>
      <c r="V44" s="12">
        <f t="shared" si="49"/>
        <v>11760</v>
      </c>
      <c r="W44" s="12">
        <f t="shared" si="49"/>
        <v>11760</v>
      </c>
      <c r="X44" s="12">
        <f t="shared" si="49"/>
        <v>11760</v>
      </c>
      <c r="Y44" s="12">
        <f t="shared" si="49"/>
        <v>11240</v>
      </c>
      <c r="Z44" s="12">
        <f t="shared" si="49"/>
        <v>11240</v>
      </c>
      <c r="AA44" s="12">
        <f t="shared" si="49"/>
        <v>11240</v>
      </c>
      <c r="AB44" s="12">
        <f t="shared" si="49"/>
        <v>11840</v>
      </c>
      <c r="AC44" s="12">
        <f t="shared" si="49"/>
        <v>11840</v>
      </c>
      <c r="AD44" s="12">
        <f t="shared" si="49"/>
        <v>11840</v>
      </c>
      <c r="AE44" s="12">
        <f t="shared" si="49"/>
        <v>11840</v>
      </c>
      <c r="AF44" s="12">
        <f t="shared" si="49"/>
        <v>11360</v>
      </c>
      <c r="AG44" s="12">
        <f t="shared" si="49"/>
        <v>11360</v>
      </c>
      <c r="AH44" s="12">
        <f t="shared" si="49"/>
        <v>11360</v>
      </c>
      <c r="AI44" s="12">
        <f t="shared" si="49"/>
        <v>11360</v>
      </c>
      <c r="AJ44" s="12">
        <f t="shared" si="49"/>
        <v>11360</v>
      </c>
      <c r="AK44" s="12">
        <f t="shared" si="49"/>
        <v>12400</v>
      </c>
      <c r="AL44" s="12">
        <f t="shared" si="49"/>
        <v>12400</v>
      </c>
      <c r="AM44" s="12">
        <f t="shared" si="49"/>
        <v>11360</v>
      </c>
      <c r="AN44" s="12">
        <f t="shared" si="49"/>
        <v>11360</v>
      </c>
      <c r="AO44" s="12">
        <f t="shared" si="49"/>
        <v>11360</v>
      </c>
      <c r="AP44" s="12">
        <f t="shared" si="49"/>
        <v>11360</v>
      </c>
      <c r="AQ44" s="12">
        <f t="shared" si="49"/>
        <v>11360</v>
      </c>
      <c r="AR44" s="12">
        <f t="shared" si="49"/>
        <v>11840</v>
      </c>
      <c r="AS44" s="12">
        <f t="shared" si="49"/>
        <v>11840</v>
      </c>
      <c r="AT44" s="12">
        <f t="shared" si="49"/>
        <v>11600</v>
      </c>
      <c r="AU44" s="12">
        <f t="shared" si="49"/>
        <v>11600</v>
      </c>
      <c r="AV44" s="12">
        <f t="shared" si="49"/>
        <v>11600</v>
      </c>
      <c r="AW44" s="12">
        <f t="shared" si="49"/>
        <v>11600</v>
      </c>
      <c r="AX44" s="12">
        <f t="shared" si="49"/>
        <v>11600</v>
      </c>
      <c r="AY44" s="12">
        <f t="shared" si="49"/>
        <v>12080</v>
      </c>
      <c r="AZ44" s="12">
        <f t="shared" si="49"/>
        <v>12080</v>
      </c>
      <c r="BA44" s="12">
        <f t="shared" si="49"/>
        <v>12080</v>
      </c>
      <c r="BB44" s="12">
        <f t="shared" si="49"/>
        <v>11360</v>
      </c>
      <c r="BC44" s="12">
        <f t="shared" si="49"/>
        <v>11360</v>
      </c>
      <c r="BD44" s="12">
        <f t="shared" si="49"/>
        <v>11360</v>
      </c>
      <c r="BE44" s="12">
        <f t="shared" si="49"/>
        <v>12800</v>
      </c>
      <c r="BF44" s="12">
        <f t="shared" ref="BF44:DQ44" si="50">BF16*0.8</f>
        <v>12800</v>
      </c>
      <c r="BG44" s="12">
        <f t="shared" si="50"/>
        <v>12800</v>
      </c>
      <c r="BH44" s="12">
        <f t="shared" si="50"/>
        <v>12080</v>
      </c>
      <c r="BI44" s="12">
        <f t="shared" si="50"/>
        <v>12080</v>
      </c>
      <c r="BJ44" s="12">
        <f t="shared" si="50"/>
        <v>12080</v>
      </c>
      <c r="BK44" s="12">
        <f t="shared" si="50"/>
        <v>12080</v>
      </c>
      <c r="BL44" s="12">
        <f t="shared" si="50"/>
        <v>12080</v>
      </c>
      <c r="BM44" s="12">
        <f t="shared" si="50"/>
        <v>12800</v>
      </c>
      <c r="BN44" s="12">
        <f t="shared" si="50"/>
        <v>12800</v>
      </c>
      <c r="BO44" s="12">
        <f t="shared" si="50"/>
        <v>12800</v>
      </c>
      <c r="BP44" s="12">
        <f t="shared" si="50"/>
        <v>11600</v>
      </c>
      <c r="BQ44" s="12">
        <f t="shared" si="50"/>
        <v>11600</v>
      </c>
      <c r="BR44" s="12">
        <f t="shared" si="50"/>
        <v>11600</v>
      </c>
      <c r="BS44" s="12">
        <f t="shared" si="50"/>
        <v>11600</v>
      </c>
      <c r="BT44" s="12">
        <f t="shared" si="50"/>
        <v>11840</v>
      </c>
      <c r="BU44" s="12">
        <f t="shared" si="50"/>
        <v>11840</v>
      </c>
      <c r="BV44" s="12">
        <f t="shared" si="50"/>
        <v>11600</v>
      </c>
      <c r="BW44" s="12">
        <f t="shared" si="50"/>
        <v>11600</v>
      </c>
      <c r="BX44" s="12">
        <f t="shared" si="50"/>
        <v>11600</v>
      </c>
      <c r="BY44" s="12">
        <f t="shared" si="50"/>
        <v>11600</v>
      </c>
      <c r="BZ44" s="12">
        <f t="shared" si="50"/>
        <v>11600</v>
      </c>
      <c r="CA44" s="12">
        <f t="shared" si="50"/>
        <v>11840</v>
      </c>
      <c r="CB44" s="12">
        <f t="shared" si="50"/>
        <v>11840</v>
      </c>
      <c r="CC44" s="12">
        <f t="shared" si="50"/>
        <v>11600</v>
      </c>
      <c r="CD44" s="12">
        <f t="shared" si="50"/>
        <v>11600</v>
      </c>
      <c r="CE44" s="12">
        <f t="shared" si="50"/>
        <v>11600</v>
      </c>
      <c r="CF44" s="12">
        <f t="shared" si="50"/>
        <v>11600</v>
      </c>
      <c r="CG44" s="12">
        <f t="shared" si="50"/>
        <v>11600</v>
      </c>
      <c r="CH44" s="12">
        <f t="shared" si="50"/>
        <v>11840</v>
      </c>
      <c r="CI44" s="12">
        <f t="shared" si="50"/>
        <v>11840</v>
      </c>
      <c r="CJ44" s="12">
        <f t="shared" si="50"/>
        <v>11840</v>
      </c>
      <c r="CK44" s="12">
        <f t="shared" si="50"/>
        <v>11840</v>
      </c>
      <c r="CL44" s="12">
        <f t="shared" si="50"/>
        <v>11840</v>
      </c>
      <c r="CM44" s="12">
        <f t="shared" si="50"/>
        <v>11840</v>
      </c>
      <c r="CN44" s="12">
        <f t="shared" si="50"/>
        <v>11840</v>
      </c>
      <c r="CO44" s="12">
        <f t="shared" si="50"/>
        <v>15200</v>
      </c>
      <c r="CP44" s="12">
        <f t="shared" si="50"/>
        <v>15200</v>
      </c>
      <c r="CQ44" s="321">
        <f t="shared" si="50"/>
        <v>15200</v>
      </c>
      <c r="CR44" s="321">
        <f t="shared" si="50"/>
        <v>15200</v>
      </c>
      <c r="CS44" s="321">
        <f t="shared" si="50"/>
        <v>15200</v>
      </c>
      <c r="CT44" s="321">
        <f t="shared" si="50"/>
        <v>15200</v>
      </c>
      <c r="CU44" s="321">
        <f t="shared" si="50"/>
        <v>15200</v>
      </c>
      <c r="CV44" s="12">
        <f t="shared" si="50"/>
        <v>15200</v>
      </c>
      <c r="CW44" s="12">
        <f t="shared" si="50"/>
        <v>15200</v>
      </c>
      <c r="CX44" s="12">
        <f t="shared" si="50"/>
        <v>16800</v>
      </c>
      <c r="CY44" s="190">
        <f t="shared" si="50"/>
        <v>16800</v>
      </c>
      <c r="CZ44" s="190">
        <f t="shared" si="50"/>
        <v>16800</v>
      </c>
      <c r="DA44" s="190">
        <f t="shared" si="50"/>
        <v>16800</v>
      </c>
      <c r="DB44" s="190">
        <f t="shared" si="50"/>
        <v>16800</v>
      </c>
      <c r="DC44" s="190">
        <f t="shared" si="50"/>
        <v>16800</v>
      </c>
      <c r="DD44" s="12">
        <f t="shared" si="50"/>
        <v>16800</v>
      </c>
      <c r="DE44" s="12">
        <f t="shared" si="50"/>
        <v>15200</v>
      </c>
      <c r="DF44" s="321">
        <f t="shared" si="50"/>
        <v>15200</v>
      </c>
      <c r="DG44" s="321">
        <f t="shared" si="50"/>
        <v>15200</v>
      </c>
      <c r="DH44" s="321">
        <f t="shared" si="50"/>
        <v>15200</v>
      </c>
      <c r="DI44" s="321">
        <f t="shared" si="50"/>
        <v>15200</v>
      </c>
      <c r="DJ44" s="12">
        <f t="shared" si="50"/>
        <v>15200</v>
      </c>
      <c r="DK44" s="12">
        <f t="shared" si="50"/>
        <v>15200</v>
      </c>
      <c r="DL44" s="12">
        <f t="shared" si="50"/>
        <v>15200</v>
      </c>
      <c r="DM44" s="12">
        <f t="shared" si="50"/>
        <v>16000</v>
      </c>
      <c r="DN44" s="12">
        <f t="shared" si="50"/>
        <v>16000</v>
      </c>
      <c r="DO44" s="12">
        <f t="shared" si="50"/>
        <v>16000</v>
      </c>
      <c r="DP44" s="12">
        <f t="shared" si="50"/>
        <v>16000</v>
      </c>
      <c r="DQ44" s="12">
        <f t="shared" si="50"/>
        <v>16000</v>
      </c>
      <c r="DR44" s="12">
        <f t="shared" ref="DR44:GC44" si="51">DR16*0.8</f>
        <v>16000</v>
      </c>
      <c r="DS44" s="12">
        <f t="shared" si="51"/>
        <v>16000</v>
      </c>
      <c r="DT44" s="12">
        <f t="shared" si="51"/>
        <v>16000</v>
      </c>
      <c r="DU44" s="12">
        <f t="shared" si="51"/>
        <v>16000</v>
      </c>
      <c r="DV44" s="12">
        <f t="shared" si="51"/>
        <v>16000</v>
      </c>
      <c r="DW44" s="12">
        <f t="shared" si="51"/>
        <v>16000</v>
      </c>
      <c r="DX44" s="12">
        <f t="shared" si="51"/>
        <v>16000</v>
      </c>
      <c r="DY44" s="12">
        <f t="shared" si="51"/>
        <v>16000</v>
      </c>
      <c r="DZ44" s="12">
        <f t="shared" si="51"/>
        <v>16000</v>
      </c>
      <c r="EA44" s="12">
        <f t="shared" si="51"/>
        <v>13600</v>
      </c>
      <c r="EB44" s="12">
        <f t="shared" si="51"/>
        <v>13600</v>
      </c>
      <c r="EC44" s="12">
        <f t="shared" si="51"/>
        <v>13600</v>
      </c>
      <c r="ED44" s="12">
        <f t="shared" si="51"/>
        <v>13600</v>
      </c>
      <c r="EE44" s="12">
        <f t="shared" si="51"/>
        <v>14000</v>
      </c>
      <c r="EF44" s="12">
        <f t="shared" si="51"/>
        <v>14000</v>
      </c>
      <c r="EG44" s="12">
        <f t="shared" si="51"/>
        <v>13600</v>
      </c>
      <c r="EH44" s="12">
        <f t="shared" si="51"/>
        <v>13600</v>
      </c>
      <c r="EI44" s="12">
        <f t="shared" si="51"/>
        <v>13600</v>
      </c>
      <c r="EJ44" s="12">
        <f t="shared" si="51"/>
        <v>13600</v>
      </c>
      <c r="EK44" s="12">
        <f t="shared" si="51"/>
        <v>13600</v>
      </c>
      <c r="EL44" s="12">
        <f t="shared" si="51"/>
        <v>14000</v>
      </c>
      <c r="EM44" s="12">
        <f t="shared" si="51"/>
        <v>14000</v>
      </c>
      <c r="EN44" s="12">
        <f t="shared" si="51"/>
        <v>13600</v>
      </c>
      <c r="EO44" s="12">
        <f t="shared" si="51"/>
        <v>13600</v>
      </c>
      <c r="EP44" s="12">
        <f t="shared" si="51"/>
        <v>13600</v>
      </c>
      <c r="EQ44" s="12">
        <f t="shared" si="51"/>
        <v>13600</v>
      </c>
      <c r="ER44" s="12">
        <f t="shared" si="51"/>
        <v>13600</v>
      </c>
      <c r="ES44" s="12">
        <f t="shared" si="51"/>
        <v>14000</v>
      </c>
      <c r="ET44" s="12">
        <f t="shared" si="51"/>
        <v>14000</v>
      </c>
      <c r="EU44" s="12">
        <f t="shared" si="51"/>
        <v>13600</v>
      </c>
      <c r="EV44" s="12">
        <f t="shared" si="51"/>
        <v>13600</v>
      </c>
      <c r="EW44" s="12">
        <f t="shared" si="51"/>
        <v>13600</v>
      </c>
      <c r="EX44" s="12">
        <f t="shared" si="51"/>
        <v>13600</v>
      </c>
      <c r="EY44" s="12">
        <f t="shared" si="51"/>
        <v>13600</v>
      </c>
      <c r="EZ44" s="12">
        <f t="shared" si="51"/>
        <v>14000</v>
      </c>
      <c r="FA44" s="12">
        <f t="shared" si="51"/>
        <v>14000</v>
      </c>
      <c r="FB44" s="12">
        <f t="shared" si="51"/>
        <v>13600</v>
      </c>
      <c r="FC44" s="12">
        <f t="shared" si="51"/>
        <v>13600</v>
      </c>
      <c r="FD44" s="12">
        <f t="shared" si="51"/>
        <v>13600</v>
      </c>
      <c r="FE44" s="12">
        <f t="shared" si="51"/>
        <v>13600</v>
      </c>
      <c r="FF44" s="12">
        <f t="shared" si="51"/>
        <v>13600</v>
      </c>
      <c r="FG44" s="12">
        <f t="shared" si="51"/>
        <v>14000</v>
      </c>
      <c r="FH44" s="12">
        <f t="shared" si="51"/>
        <v>14000</v>
      </c>
      <c r="FI44" s="12">
        <f t="shared" si="51"/>
        <v>13600</v>
      </c>
      <c r="FJ44" s="12">
        <f t="shared" si="51"/>
        <v>13600</v>
      </c>
      <c r="FK44" s="12">
        <f t="shared" si="51"/>
        <v>13600</v>
      </c>
      <c r="FL44" s="12">
        <f t="shared" si="51"/>
        <v>13600</v>
      </c>
      <c r="FM44" s="12">
        <f t="shared" si="51"/>
        <v>13600</v>
      </c>
      <c r="FN44" s="12">
        <f t="shared" si="51"/>
        <v>13600</v>
      </c>
      <c r="FO44" s="12">
        <f t="shared" si="51"/>
        <v>13600</v>
      </c>
      <c r="FP44" s="12">
        <f t="shared" si="51"/>
        <v>12800</v>
      </c>
      <c r="FQ44" s="12">
        <f t="shared" si="51"/>
        <v>12800</v>
      </c>
      <c r="FR44" s="12">
        <f t="shared" si="51"/>
        <v>12800</v>
      </c>
      <c r="FS44" s="12">
        <f t="shared" si="51"/>
        <v>12800</v>
      </c>
      <c r="FT44" s="12">
        <f t="shared" si="51"/>
        <v>12800</v>
      </c>
      <c r="FU44" s="12">
        <f t="shared" si="51"/>
        <v>13200</v>
      </c>
      <c r="FV44" s="12">
        <f t="shared" si="51"/>
        <v>13200</v>
      </c>
      <c r="FW44" s="12">
        <f t="shared" si="51"/>
        <v>12400</v>
      </c>
      <c r="FX44" s="12">
        <f t="shared" si="51"/>
        <v>12400</v>
      </c>
      <c r="FY44" s="12">
        <f t="shared" si="51"/>
        <v>12400</v>
      </c>
      <c r="FZ44" s="12">
        <f t="shared" si="51"/>
        <v>12400</v>
      </c>
      <c r="GA44" s="12">
        <f t="shared" si="51"/>
        <v>12400</v>
      </c>
      <c r="GB44" s="12">
        <f t="shared" si="51"/>
        <v>12800</v>
      </c>
      <c r="GC44" s="12">
        <f t="shared" si="51"/>
        <v>12800</v>
      </c>
      <c r="GD44" s="12">
        <f t="shared" ref="GD44:HB44" si="52">GD16*0.8</f>
        <v>12800</v>
      </c>
      <c r="GE44" s="12">
        <f t="shared" si="52"/>
        <v>12800</v>
      </c>
      <c r="GF44" s="12">
        <f t="shared" si="52"/>
        <v>12800</v>
      </c>
      <c r="GG44" s="12">
        <f t="shared" si="52"/>
        <v>12800</v>
      </c>
      <c r="GH44" s="12">
        <f t="shared" si="52"/>
        <v>12800</v>
      </c>
      <c r="GI44" s="12">
        <f t="shared" si="52"/>
        <v>13200</v>
      </c>
      <c r="GJ44" s="12">
        <f t="shared" si="52"/>
        <v>13200</v>
      </c>
      <c r="GK44" s="12">
        <f t="shared" si="52"/>
        <v>12800</v>
      </c>
      <c r="GL44" s="12">
        <f t="shared" si="52"/>
        <v>12800</v>
      </c>
      <c r="GM44" s="12">
        <f t="shared" si="52"/>
        <v>12800</v>
      </c>
      <c r="GN44" s="12">
        <f t="shared" si="52"/>
        <v>12800</v>
      </c>
      <c r="GO44" s="12">
        <f t="shared" si="52"/>
        <v>12800</v>
      </c>
      <c r="GP44" s="12">
        <f t="shared" si="52"/>
        <v>13200</v>
      </c>
      <c r="GQ44" s="12">
        <f t="shared" si="52"/>
        <v>13200</v>
      </c>
      <c r="GR44" s="12">
        <f t="shared" si="52"/>
        <v>12800</v>
      </c>
      <c r="GS44" s="321">
        <f t="shared" si="52"/>
        <v>12800</v>
      </c>
      <c r="GT44" s="321">
        <f t="shared" si="52"/>
        <v>12800</v>
      </c>
      <c r="GU44" s="321">
        <f t="shared" si="52"/>
        <v>12800</v>
      </c>
      <c r="GV44" s="321">
        <f t="shared" si="52"/>
        <v>12800</v>
      </c>
      <c r="GW44" s="12">
        <f t="shared" si="52"/>
        <v>12800</v>
      </c>
      <c r="GX44" s="12">
        <f t="shared" si="52"/>
        <v>12800</v>
      </c>
      <c r="GY44" s="12">
        <f t="shared" si="52"/>
        <v>12800</v>
      </c>
      <c r="GZ44" s="12">
        <f t="shared" si="52"/>
        <v>12800</v>
      </c>
      <c r="HA44" s="12">
        <f t="shared" si="52"/>
        <v>12800</v>
      </c>
      <c r="HB44" s="321">
        <f t="shared" si="52"/>
        <v>12800</v>
      </c>
    </row>
    <row r="45" spans="1:210" s="7" customFormat="1" ht="12" customHeight="1">
      <c r="A45" s="13">
        <v>2</v>
      </c>
      <c r="B45" s="12">
        <f t="shared" si="48"/>
        <v>20760</v>
      </c>
      <c r="C45" s="12">
        <f t="shared" si="48"/>
        <v>20760</v>
      </c>
      <c r="D45" s="12">
        <f t="shared" si="48"/>
        <v>20760</v>
      </c>
      <c r="E45" s="12">
        <f t="shared" si="48"/>
        <v>15720</v>
      </c>
      <c r="F45" s="12">
        <f t="shared" si="48"/>
        <v>15720</v>
      </c>
      <c r="G45" s="12">
        <f t="shared" si="48"/>
        <v>16920</v>
      </c>
      <c r="H45" s="12">
        <f t="shared" si="48"/>
        <v>16920</v>
      </c>
      <c r="I45" s="12">
        <f t="shared" si="48"/>
        <v>16120</v>
      </c>
      <c r="J45" s="12">
        <f t="shared" si="48"/>
        <v>16120</v>
      </c>
      <c r="K45" s="12">
        <f t="shared" si="48"/>
        <v>14520</v>
      </c>
      <c r="L45" s="12">
        <f t="shared" si="48"/>
        <v>16120</v>
      </c>
      <c r="M45" s="12">
        <f t="shared" si="48"/>
        <v>16120</v>
      </c>
      <c r="N45" s="12">
        <f t="shared" si="48"/>
        <v>16120</v>
      </c>
      <c r="O45" s="12">
        <f t="shared" si="48"/>
        <v>15320</v>
      </c>
      <c r="P45" s="12">
        <f t="shared" si="49"/>
        <v>15320</v>
      </c>
      <c r="Q45" s="12">
        <f t="shared" si="49"/>
        <v>14120</v>
      </c>
      <c r="R45" s="12">
        <f t="shared" si="49"/>
        <v>13320</v>
      </c>
      <c r="S45" s="12">
        <f t="shared" si="49"/>
        <v>13320</v>
      </c>
      <c r="T45" s="12">
        <f t="shared" si="49"/>
        <v>13320</v>
      </c>
      <c r="U45" s="12">
        <f t="shared" si="49"/>
        <v>13320</v>
      </c>
      <c r="V45" s="12">
        <f t="shared" si="49"/>
        <v>13320</v>
      </c>
      <c r="W45" s="12">
        <f t="shared" si="49"/>
        <v>13320</v>
      </c>
      <c r="X45" s="12">
        <f t="shared" si="49"/>
        <v>13320</v>
      </c>
      <c r="Y45" s="12">
        <f t="shared" si="49"/>
        <v>12800</v>
      </c>
      <c r="Z45" s="12">
        <f t="shared" si="49"/>
        <v>12800</v>
      </c>
      <c r="AA45" s="12">
        <f t="shared" si="49"/>
        <v>12800</v>
      </c>
      <c r="AB45" s="12">
        <f t="shared" si="49"/>
        <v>13320</v>
      </c>
      <c r="AC45" s="12">
        <f t="shared" si="49"/>
        <v>13320</v>
      </c>
      <c r="AD45" s="12">
        <f t="shared" si="49"/>
        <v>13320</v>
      </c>
      <c r="AE45" s="12">
        <f t="shared" si="49"/>
        <v>13320</v>
      </c>
      <c r="AF45" s="12">
        <f t="shared" si="49"/>
        <v>12840</v>
      </c>
      <c r="AG45" s="12">
        <f t="shared" si="49"/>
        <v>12840</v>
      </c>
      <c r="AH45" s="12">
        <f t="shared" si="49"/>
        <v>12840</v>
      </c>
      <c r="AI45" s="12">
        <f t="shared" si="49"/>
        <v>12840</v>
      </c>
      <c r="AJ45" s="12">
        <f t="shared" si="49"/>
        <v>12840</v>
      </c>
      <c r="AK45" s="12">
        <f t="shared" si="49"/>
        <v>13880</v>
      </c>
      <c r="AL45" s="12">
        <f t="shared" si="49"/>
        <v>13880</v>
      </c>
      <c r="AM45" s="12">
        <f t="shared" si="49"/>
        <v>12840</v>
      </c>
      <c r="AN45" s="12">
        <f t="shared" si="49"/>
        <v>12840</v>
      </c>
      <c r="AO45" s="12">
        <f t="shared" si="49"/>
        <v>12840</v>
      </c>
      <c r="AP45" s="12">
        <f t="shared" si="49"/>
        <v>12840</v>
      </c>
      <c r="AQ45" s="12">
        <f t="shared" si="49"/>
        <v>12840</v>
      </c>
      <c r="AR45" s="12">
        <f t="shared" si="49"/>
        <v>13320</v>
      </c>
      <c r="AS45" s="12">
        <f t="shared" si="49"/>
        <v>13320</v>
      </c>
      <c r="AT45" s="12">
        <f t="shared" si="49"/>
        <v>13080</v>
      </c>
      <c r="AU45" s="12">
        <f t="shared" si="49"/>
        <v>13080</v>
      </c>
      <c r="AV45" s="12">
        <f t="shared" si="49"/>
        <v>13080</v>
      </c>
      <c r="AW45" s="12">
        <f t="shared" si="49"/>
        <v>13080</v>
      </c>
      <c r="AX45" s="12">
        <f t="shared" si="49"/>
        <v>13080</v>
      </c>
      <c r="AY45" s="12">
        <f t="shared" si="49"/>
        <v>13560</v>
      </c>
      <c r="AZ45" s="12">
        <f t="shared" si="49"/>
        <v>13560</v>
      </c>
      <c r="BA45" s="12">
        <f t="shared" si="49"/>
        <v>13560</v>
      </c>
      <c r="BB45" s="12">
        <f t="shared" si="49"/>
        <v>12840</v>
      </c>
      <c r="BC45" s="12">
        <f t="shared" si="49"/>
        <v>12840</v>
      </c>
      <c r="BD45" s="12">
        <f t="shared" si="49"/>
        <v>12840</v>
      </c>
      <c r="BE45" s="12">
        <f t="shared" si="49"/>
        <v>14280</v>
      </c>
      <c r="BF45" s="12">
        <f t="shared" ref="BF45:DQ45" si="53">BF17*0.8</f>
        <v>14280</v>
      </c>
      <c r="BG45" s="12">
        <f t="shared" si="53"/>
        <v>14280</v>
      </c>
      <c r="BH45" s="12">
        <f t="shared" si="53"/>
        <v>13560</v>
      </c>
      <c r="BI45" s="12">
        <f t="shared" si="53"/>
        <v>13560</v>
      </c>
      <c r="BJ45" s="12">
        <f t="shared" si="53"/>
        <v>13560</v>
      </c>
      <c r="BK45" s="12">
        <f t="shared" si="53"/>
        <v>13560</v>
      </c>
      <c r="BL45" s="12">
        <f t="shared" si="53"/>
        <v>13560</v>
      </c>
      <c r="BM45" s="12">
        <f t="shared" si="53"/>
        <v>14280</v>
      </c>
      <c r="BN45" s="12">
        <f t="shared" si="53"/>
        <v>14280</v>
      </c>
      <c r="BO45" s="12">
        <f t="shared" si="53"/>
        <v>14280</v>
      </c>
      <c r="BP45" s="12">
        <f t="shared" si="53"/>
        <v>13080</v>
      </c>
      <c r="BQ45" s="12">
        <f t="shared" si="53"/>
        <v>13080</v>
      </c>
      <c r="BR45" s="12">
        <f t="shared" si="53"/>
        <v>13080</v>
      </c>
      <c r="BS45" s="12">
        <f t="shared" si="53"/>
        <v>13080</v>
      </c>
      <c r="BT45" s="12">
        <f t="shared" si="53"/>
        <v>13320</v>
      </c>
      <c r="BU45" s="12">
        <f t="shared" si="53"/>
        <v>13320</v>
      </c>
      <c r="BV45" s="12">
        <f t="shared" si="53"/>
        <v>13080</v>
      </c>
      <c r="BW45" s="12">
        <f t="shared" si="53"/>
        <v>13080</v>
      </c>
      <c r="BX45" s="12">
        <f t="shared" si="53"/>
        <v>13080</v>
      </c>
      <c r="BY45" s="12">
        <f t="shared" si="53"/>
        <v>13080</v>
      </c>
      <c r="BZ45" s="12">
        <f t="shared" si="53"/>
        <v>13080</v>
      </c>
      <c r="CA45" s="12">
        <f t="shared" si="53"/>
        <v>13320</v>
      </c>
      <c r="CB45" s="12">
        <f t="shared" si="53"/>
        <v>13320</v>
      </c>
      <c r="CC45" s="12">
        <f t="shared" si="53"/>
        <v>13080</v>
      </c>
      <c r="CD45" s="12">
        <f t="shared" si="53"/>
        <v>13080</v>
      </c>
      <c r="CE45" s="12">
        <f t="shared" si="53"/>
        <v>13080</v>
      </c>
      <c r="CF45" s="12">
        <f t="shared" si="53"/>
        <v>13080</v>
      </c>
      <c r="CG45" s="12">
        <f t="shared" si="53"/>
        <v>13080</v>
      </c>
      <c r="CH45" s="12">
        <f t="shared" si="53"/>
        <v>13320</v>
      </c>
      <c r="CI45" s="12">
        <f t="shared" si="53"/>
        <v>13320</v>
      </c>
      <c r="CJ45" s="12">
        <f t="shared" si="53"/>
        <v>13320</v>
      </c>
      <c r="CK45" s="12">
        <f t="shared" si="53"/>
        <v>13320</v>
      </c>
      <c r="CL45" s="12">
        <f t="shared" si="53"/>
        <v>13320</v>
      </c>
      <c r="CM45" s="12">
        <f t="shared" si="53"/>
        <v>13320</v>
      </c>
      <c r="CN45" s="12">
        <f t="shared" si="53"/>
        <v>13320</v>
      </c>
      <c r="CO45" s="12">
        <f t="shared" si="53"/>
        <v>16680</v>
      </c>
      <c r="CP45" s="12">
        <f t="shared" si="53"/>
        <v>16680</v>
      </c>
      <c r="CQ45" s="321">
        <f t="shared" si="53"/>
        <v>16680</v>
      </c>
      <c r="CR45" s="321">
        <f t="shared" si="53"/>
        <v>16680</v>
      </c>
      <c r="CS45" s="321">
        <f t="shared" si="53"/>
        <v>16680</v>
      </c>
      <c r="CT45" s="321">
        <f t="shared" si="53"/>
        <v>16680</v>
      </c>
      <c r="CU45" s="321">
        <f t="shared" si="53"/>
        <v>16680</v>
      </c>
      <c r="CV45" s="12">
        <f t="shared" si="53"/>
        <v>16680</v>
      </c>
      <c r="CW45" s="12">
        <f t="shared" si="53"/>
        <v>16680</v>
      </c>
      <c r="CX45" s="12">
        <f t="shared" si="53"/>
        <v>18280</v>
      </c>
      <c r="CY45" s="190">
        <f t="shared" si="53"/>
        <v>18280</v>
      </c>
      <c r="CZ45" s="190">
        <f t="shared" si="53"/>
        <v>18280</v>
      </c>
      <c r="DA45" s="190">
        <f t="shared" si="53"/>
        <v>18280</v>
      </c>
      <c r="DB45" s="190">
        <f t="shared" si="53"/>
        <v>18280</v>
      </c>
      <c r="DC45" s="190">
        <f t="shared" si="53"/>
        <v>18280</v>
      </c>
      <c r="DD45" s="12">
        <f t="shared" si="53"/>
        <v>18280</v>
      </c>
      <c r="DE45" s="12">
        <f t="shared" si="53"/>
        <v>16680</v>
      </c>
      <c r="DF45" s="321">
        <f t="shared" si="53"/>
        <v>16680</v>
      </c>
      <c r="DG45" s="321">
        <f t="shared" si="53"/>
        <v>16680</v>
      </c>
      <c r="DH45" s="321">
        <f t="shared" si="53"/>
        <v>16680</v>
      </c>
      <c r="DI45" s="321">
        <f t="shared" si="53"/>
        <v>16680</v>
      </c>
      <c r="DJ45" s="12">
        <f t="shared" si="53"/>
        <v>16680</v>
      </c>
      <c r="DK45" s="12">
        <f t="shared" si="53"/>
        <v>16680</v>
      </c>
      <c r="DL45" s="12">
        <f t="shared" si="53"/>
        <v>16680</v>
      </c>
      <c r="DM45" s="12">
        <f t="shared" si="53"/>
        <v>17480</v>
      </c>
      <c r="DN45" s="12">
        <f t="shared" si="53"/>
        <v>17480</v>
      </c>
      <c r="DO45" s="12">
        <f t="shared" si="53"/>
        <v>17480</v>
      </c>
      <c r="DP45" s="12">
        <f t="shared" si="53"/>
        <v>17480</v>
      </c>
      <c r="DQ45" s="12">
        <f t="shared" si="53"/>
        <v>17480</v>
      </c>
      <c r="DR45" s="12">
        <f t="shared" ref="DR45:GC45" si="54">DR17*0.8</f>
        <v>17480</v>
      </c>
      <c r="DS45" s="12">
        <f t="shared" si="54"/>
        <v>17480</v>
      </c>
      <c r="DT45" s="12">
        <f t="shared" si="54"/>
        <v>17480</v>
      </c>
      <c r="DU45" s="12">
        <f t="shared" si="54"/>
        <v>17480</v>
      </c>
      <c r="DV45" s="12">
        <f t="shared" si="54"/>
        <v>17480</v>
      </c>
      <c r="DW45" s="12">
        <f t="shared" si="54"/>
        <v>17480</v>
      </c>
      <c r="DX45" s="12">
        <f t="shared" si="54"/>
        <v>17480</v>
      </c>
      <c r="DY45" s="12">
        <f t="shared" si="54"/>
        <v>17480</v>
      </c>
      <c r="DZ45" s="12">
        <f t="shared" si="54"/>
        <v>17480</v>
      </c>
      <c r="EA45" s="12">
        <f t="shared" si="54"/>
        <v>15080</v>
      </c>
      <c r="EB45" s="12">
        <f t="shared" si="54"/>
        <v>15080</v>
      </c>
      <c r="EC45" s="12">
        <f t="shared" si="54"/>
        <v>15080</v>
      </c>
      <c r="ED45" s="12">
        <f t="shared" si="54"/>
        <v>15080</v>
      </c>
      <c r="EE45" s="12">
        <f t="shared" si="54"/>
        <v>15480</v>
      </c>
      <c r="EF45" s="12">
        <f t="shared" si="54"/>
        <v>15480</v>
      </c>
      <c r="EG45" s="12">
        <f t="shared" si="54"/>
        <v>15080</v>
      </c>
      <c r="EH45" s="12">
        <f t="shared" si="54"/>
        <v>15080</v>
      </c>
      <c r="EI45" s="12">
        <f t="shared" si="54"/>
        <v>15080</v>
      </c>
      <c r="EJ45" s="12">
        <f t="shared" si="54"/>
        <v>15080</v>
      </c>
      <c r="EK45" s="12">
        <f t="shared" si="54"/>
        <v>15080</v>
      </c>
      <c r="EL45" s="12">
        <f t="shared" si="54"/>
        <v>15480</v>
      </c>
      <c r="EM45" s="12">
        <f t="shared" si="54"/>
        <v>15480</v>
      </c>
      <c r="EN45" s="12">
        <f t="shared" si="54"/>
        <v>15080</v>
      </c>
      <c r="EO45" s="12">
        <f t="shared" si="54"/>
        <v>15080</v>
      </c>
      <c r="EP45" s="12">
        <f t="shared" si="54"/>
        <v>15080</v>
      </c>
      <c r="EQ45" s="12">
        <f t="shared" si="54"/>
        <v>15080</v>
      </c>
      <c r="ER45" s="12">
        <f t="shared" si="54"/>
        <v>15080</v>
      </c>
      <c r="ES45" s="12">
        <f t="shared" si="54"/>
        <v>15480</v>
      </c>
      <c r="ET45" s="12">
        <f t="shared" si="54"/>
        <v>15480</v>
      </c>
      <c r="EU45" s="12">
        <f t="shared" si="54"/>
        <v>15080</v>
      </c>
      <c r="EV45" s="12">
        <f t="shared" si="54"/>
        <v>15080</v>
      </c>
      <c r="EW45" s="12">
        <f t="shared" si="54"/>
        <v>15080</v>
      </c>
      <c r="EX45" s="12">
        <f t="shared" si="54"/>
        <v>15080</v>
      </c>
      <c r="EY45" s="12">
        <f t="shared" si="54"/>
        <v>15080</v>
      </c>
      <c r="EZ45" s="12">
        <f t="shared" si="54"/>
        <v>15480</v>
      </c>
      <c r="FA45" s="12">
        <f t="shared" si="54"/>
        <v>15480</v>
      </c>
      <c r="FB45" s="12">
        <f t="shared" si="54"/>
        <v>15080</v>
      </c>
      <c r="FC45" s="12">
        <f t="shared" si="54"/>
        <v>15080</v>
      </c>
      <c r="FD45" s="12">
        <f t="shared" si="54"/>
        <v>15080</v>
      </c>
      <c r="FE45" s="12">
        <f t="shared" si="54"/>
        <v>15080</v>
      </c>
      <c r="FF45" s="12">
        <f t="shared" si="54"/>
        <v>15080</v>
      </c>
      <c r="FG45" s="12">
        <f t="shared" si="54"/>
        <v>15480</v>
      </c>
      <c r="FH45" s="12">
        <f t="shared" si="54"/>
        <v>15480</v>
      </c>
      <c r="FI45" s="12">
        <f t="shared" si="54"/>
        <v>15080</v>
      </c>
      <c r="FJ45" s="12">
        <f t="shared" si="54"/>
        <v>15080</v>
      </c>
      <c r="FK45" s="12">
        <f t="shared" si="54"/>
        <v>15080</v>
      </c>
      <c r="FL45" s="12">
        <f t="shared" si="54"/>
        <v>15080</v>
      </c>
      <c r="FM45" s="12">
        <f t="shared" si="54"/>
        <v>15080</v>
      </c>
      <c r="FN45" s="12">
        <f t="shared" si="54"/>
        <v>15080</v>
      </c>
      <c r="FO45" s="12">
        <f t="shared" si="54"/>
        <v>15080</v>
      </c>
      <c r="FP45" s="12">
        <f t="shared" si="54"/>
        <v>14280</v>
      </c>
      <c r="FQ45" s="12">
        <f t="shared" si="54"/>
        <v>14280</v>
      </c>
      <c r="FR45" s="12">
        <f t="shared" si="54"/>
        <v>14280</v>
      </c>
      <c r="FS45" s="12">
        <f t="shared" si="54"/>
        <v>14280</v>
      </c>
      <c r="FT45" s="12">
        <f t="shared" si="54"/>
        <v>14280</v>
      </c>
      <c r="FU45" s="12">
        <f t="shared" si="54"/>
        <v>14680</v>
      </c>
      <c r="FV45" s="12">
        <f t="shared" si="54"/>
        <v>14680</v>
      </c>
      <c r="FW45" s="12">
        <f t="shared" si="54"/>
        <v>13880</v>
      </c>
      <c r="FX45" s="12">
        <f t="shared" si="54"/>
        <v>13880</v>
      </c>
      <c r="FY45" s="12">
        <f t="shared" si="54"/>
        <v>13880</v>
      </c>
      <c r="FZ45" s="12">
        <f t="shared" si="54"/>
        <v>13880</v>
      </c>
      <c r="GA45" s="12">
        <f t="shared" si="54"/>
        <v>13880</v>
      </c>
      <c r="GB45" s="12">
        <f t="shared" si="54"/>
        <v>14280</v>
      </c>
      <c r="GC45" s="12">
        <f t="shared" si="54"/>
        <v>14280</v>
      </c>
      <c r="GD45" s="12">
        <f t="shared" ref="GD45:HB45" si="55">GD17*0.8</f>
        <v>14280</v>
      </c>
      <c r="GE45" s="12">
        <f t="shared" si="55"/>
        <v>14280</v>
      </c>
      <c r="GF45" s="12">
        <f t="shared" si="55"/>
        <v>14280</v>
      </c>
      <c r="GG45" s="12">
        <f t="shared" si="55"/>
        <v>14280</v>
      </c>
      <c r="GH45" s="12">
        <f t="shared" si="55"/>
        <v>14280</v>
      </c>
      <c r="GI45" s="12">
        <f t="shared" si="55"/>
        <v>14680</v>
      </c>
      <c r="GJ45" s="12">
        <f t="shared" si="55"/>
        <v>14680</v>
      </c>
      <c r="GK45" s="12">
        <f t="shared" si="55"/>
        <v>14280</v>
      </c>
      <c r="GL45" s="12">
        <f t="shared" si="55"/>
        <v>14280</v>
      </c>
      <c r="GM45" s="12">
        <f t="shared" si="55"/>
        <v>14280</v>
      </c>
      <c r="GN45" s="12">
        <f t="shared" si="55"/>
        <v>14280</v>
      </c>
      <c r="GO45" s="12">
        <f t="shared" si="55"/>
        <v>14280</v>
      </c>
      <c r="GP45" s="12">
        <f t="shared" si="55"/>
        <v>14680</v>
      </c>
      <c r="GQ45" s="12">
        <f t="shared" si="55"/>
        <v>14680</v>
      </c>
      <c r="GR45" s="12">
        <f t="shared" si="55"/>
        <v>14280</v>
      </c>
      <c r="GS45" s="321">
        <f t="shared" si="55"/>
        <v>14280</v>
      </c>
      <c r="GT45" s="321">
        <f t="shared" si="55"/>
        <v>14280</v>
      </c>
      <c r="GU45" s="321">
        <f t="shared" si="55"/>
        <v>14280</v>
      </c>
      <c r="GV45" s="321">
        <f t="shared" si="55"/>
        <v>14280</v>
      </c>
      <c r="GW45" s="12">
        <f t="shared" si="55"/>
        <v>14280</v>
      </c>
      <c r="GX45" s="12">
        <f t="shared" si="55"/>
        <v>14280</v>
      </c>
      <c r="GY45" s="12">
        <f t="shared" si="55"/>
        <v>14280</v>
      </c>
      <c r="GZ45" s="12">
        <f t="shared" si="55"/>
        <v>14280</v>
      </c>
      <c r="HA45" s="12">
        <f t="shared" si="55"/>
        <v>14280</v>
      </c>
      <c r="HB45" s="321">
        <f t="shared" si="55"/>
        <v>14280</v>
      </c>
    </row>
    <row r="46" spans="1:210" s="7" customFormat="1" ht="12" customHeight="1">
      <c r="A46" s="12" t="s">
        <v>80</v>
      </c>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321"/>
      <c r="CR46" s="321"/>
      <c r="CS46" s="321"/>
      <c r="CT46" s="321"/>
      <c r="CU46" s="321"/>
      <c r="CV46" s="12"/>
      <c r="CW46" s="12"/>
      <c r="CX46" s="12"/>
      <c r="CY46" s="190"/>
      <c r="CZ46" s="190"/>
      <c r="DA46" s="190"/>
      <c r="DB46" s="190"/>
      <c r="DC46" s="190"/>
      <c r="DD46" s="12"/>
      <c r="DE46" s="12"/>
      <c r="DF46" s="321"/>
      <c r="DG46" s="321"/>
      <c r="DH46" s="321"/>
      <c r="DI46" s="321"/>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321"/>
      <c r="GT46" s="321"/>
      <c r="GU46" s="321"/>
      <c r="GV46" s="321"/>
      <c r="GW46" s="12"/>
      <c r="GX46" s="12"/>
      <c r="GY46" s="12"/>
      <c r="GZ46" s="12"/>
      <c r="HA46" s="12"/>
      <c r="HB46" s="321"/>
    </row>
    <row r="47" spans="1:210" s="7" customFormat="1" ht="12" customHeight="1">
      <c r="A47" s="13">
        <v>1</v>
      </c>
      <c r="B47" s="12">
        <f t="shared" ref="B47:O48" si="56">B19*0.8</f>
        <v>19200</v>
      </c>
      <c r="C47" s="12">
        <f t="shared" si="56"/>
        <v>19200</v>
      </c>
      <c r="D47" s="12">
        <f t="shared" si="56"/>
        <v>19200</v>
      </c>
      <c r="E47" s="12">
        <f t="shared" si="56"/>
        <v>14160</v>
      </c>
      <c r="F47" s="12">
        <f t="shared" si="56"/>
        <v>14160</v>
      </c>
      <c r="G47" s="12">
        <f t="shared" si="56"/>
        <v>15360</v>
      </c>
      <c r="H47" s="12">
        <f t="shared" si="56"/>
        <v>15360</v>
      </c>
      <c r="I47" s="12">
        <f t="shared" si="56"/>
        <v>14560</v>
      </c>
      <c r="J47" s="12">
        <f t="shared" si="56"/>
        <v>14560</v>
      </c>
      <c r="K47" s="12">
        <f t="shared" si="56"/>
        <v>12960</v>
      </c>
      <c r="L47" s="12">
        <f t="shared" si="56"/>
        <v>14560</v>
      </c>
      <c r="M47" s="12">
        <f t="shared" si="56"/>
        <v>14560</v>
      </c>
      <c r="N47" s="12">
        <f t="shared" si="56"/>
        <v>14560</v>
      </c>
      <c r="O47" s="12">
        <f t="shared" si="56"/>
        <v>13760</v>
      </c>
      <c r="P47" s="12">
        <f t="shared" ref="P47:BE48" si="57">P19*0.8</f>
        <v>13760</v>
      </c>
      <c r="Q47" s="12">
        <f t="shared" si="57"/>
        <v>12560</v>
      </c>
      <c r="R47" s="12">
        <f t="shared" si="57"/>
        <v>11760</v>
      </c>
      <c r="S47" s="12">
        <f t="shared" si="57"/>
        <v>11760</v>
      </c>
      <c r="T47" s="12">
        <f t="shared" si="57"/>
        <v>11760</v>
      </c>
      <c r="U47" s="12">
        <f t="shared" si="57"/>
        <v>11760</v>
      </c>
      <c r="V47" s="12">
        <f t="shared" si="57"/>
        <v>11760</v>
      </c>
      <c r="W47" s="12">
        <f t="shared" si="57"/>
        <v>11760</v>
      </c>
      <c r="X47" s="12">
        <f t="shared" si="57"/>
        <v>11760</v>
      </c>
      <c r="Y47" s="12">
        <f t="shared" si="57"/>
        <v>11240</v>
      </c>
      <c r="Z47" s="12">
        <f t="shared" si="57"/>
        <v>11240</v>
      </c>
      <c r="AA47" s="12">
        <f t="shared" si="57"/>
        <v>11240</v>
      </c>
      <c r="AB47" s="12">
        <f t="shared" si="57"/>
        <v>11840</v>
      </c>
      <c r="AC47" s="12">
        <f t="shared" si="57"/>
        <v>11840</v>
      </c>
      <c r="AD47" s="12">
        <f t="shared" si="57"/>
        <v>11840</v>
      </c>
      <c r="AE47" s="12">
        <f t="shared" si="57"/>
        <v>11840</v>
      </c>
      <c r="AF47" s="12">
        <f t="shared" si="57"/>
        <v>11360</v>
      </c>
      <c r="AG47" s="12">
        <f t="shared" si="57"/>
        <v>11360</v>
      </c>
      <c r="AH47" s="12">
        <f t="shared" si="57"/>
        <v>11360</v>
      </c>
      <c r="AI47" s="12">
        <f t="shared" si="57"/>
        <v>11360</v>
      </c>
      <c r="AJ47" s="12">
        <f t="shared" si="57"/>
        <v>11360</v>
      </c>
      <c r="AK47" s="12">
        <f t="shared" si="57"/>
        <v>12400</v>
      </c>
      <c r="AL47" s="12">
        <f t="shared" si="57"/>
        <v>12400</v>
      </c>
      <c r="AM47" s="12">
        <f t="shared" si="57"/>
        <v>11360</v>
      </c>
      <c r="AN47" s="12">
        <f t="shared" si="57"/>
        <v>11360</v>
      </c>
      <c r="AO47" s="12">
        <f t="shared" si="57"/>
        <v>11360</v>
      </c>
      <c r="AP47" s="12">
        <f t="shared" si="57"/>
        <v>11360</v>
      </c>
      <c r="AQ47" s="12">
        <f t="shared" si="57"/>
        <v>11360</v>
      </c>
      <c r="AR47" s="12">
        <f t="shared" si="57"/>
        <v>11840</v>
      </c>
      <c r="AS47" s="12">
        <f t="shared" si="57"/>
        <v>11840</v>
      </c>
      <c r="AT47" s="12">
        <f t="shared" si="57"/>
        <v>11600</v>
      </c>
      <c r="AU47" s="12">
        <f t="shared" si="57"/>
        <v>11600</v>
      </c>
      <c r="AV47" s="12">
        <f t="shared" si="57"/>
        <v>11600</v>
      </c>
      <c r="AW47" s="12">
        <f t="shared" si="57"/>
        <v>11600</v>
      </c>
      <c r="AX47" s="12">
        <f t="shared" si="57"/>
        <v>11600</v>
      </c>
      <c r="AY47" s="12">
        <f t="shared" si="57"/>
        <v>12080</v>
      </c>
      <c r="AZ47" s="12">
        <f t="shared" si="57"/>
        <v>12080</v>
      </c>
      <c r="BA47" s="12">
        <f t="shared" si="57"/>
        <v>12080</v>
      </c>
      <c r="BB47" s="12">
        <f t="shared" si="57"/>
        <v>11360</v>
      </c>
      <c r="BC47" s="12">
        <f t="shared" si="57"/>
        <v>11360</v>
      </c>
      <c r="BD47" s="12">
        <f t="shared" si="57"/>
        <v>11360</v>
      </c>
      <c r="BE47" s="12">
        <f t="shared" si="57"/>
        <v>12800</v>
      </c>
      <c r="BF47" s="12">
        <f t="shared" ref="BF47:DQ47" si="58">BF19*0.8</f>
        <v>12800</v>
      </c>
      <c r="BG47" s="12">
        <f t="shared" si="58"/>
        <v>12800</v>
      </c>
      <c r="BH47" s="12">
        <f t="shared" si="58"/>
        <v>12080</v>
      </c>
      <c r="BI47" s="12">
        <f t="shared" si="58"/>
        <v>12080</v>
      </c>
      <c r="BJ47" s="12">
        <f t="shared" si="58"/>
        <v>12080</v>
      </c>
      <c r="BK47" s="12">
        <f t="shared" si="58"/>
        <v>12080</v>
      </c>
      <c r="BL47" s="12">
        <f t="shared" si="58"/>
        <v>12080</v>
      </c>
      <c r="BM47" s="12">
        <f t="shared" si="58"/>
        <v>12800</v>
      </c>
      <c r="BN47" s="12">
        <f t="shared" si="58"/>
        <v>12800</v>
      </c>
      <c r="BO47" s="12">
        <f t="shared" si="58"/>
        <v>12800</v>
      </c>
      <c r="BP47" s="12">
        <f t="shared" si="58"/>
        <v>11600</v>
      </c>
      <c r="BQ47" s="12">
        <f t="shared" si="58"/>
        <v>11600</v>
      </c>
      <c r="BR47" s="12">
        <f t="shared" si="58"/>
        <v>11600</v>
      </c>
      <c r="BS47" s="12">
        <f t="shared" si="58"/>
        <v>11600</v>
      </c>
      <c r="BT47" s="12">
        <f t="shared" si="58"/>
        <v>11840</v>
      </c>
      <c r="BU47" s="12">
        <f t="shared" si="58"/>
        <v>11840</v>
      </c>
      <c r="BV47" s="12">
        <f t="shared" si="58"/>
        <v>11600</v>
      </c>
      <c r="BW47" s="12">
        <f t="shared" si="58"/>
        <v>11600</v>
      </c>
      <c r="BX47" s="12">
        <f t="shared" si="58"/>
        <v>11600</v>
      </c>
      <c r="BY47" s="12">
        <f t="shared" si="58"/>
        <v>11600</v>
      </c>
      <c r="BZ47" s="12">
        <f t="shared" si="58"/>
        <v>11600</v>
      </c>
      <c r="CA47" s="12">
        <f t="shared" si="58"/>
        <v>11840</v>
      </c>
      <c r="CB47" s="12">
        <f t="shared" si="58"/>
        <v>11840</v>
      </c>
      <c r="CC47" s="12">
        <f t="shared" si="58"/>
        <v>11600</v>
      </c>
      <c r="CD47" s="12">
        <f t="shared" si="58"/>
        <v>11600</v>
      </c>
      <c r="CE47" s="12">
        <f t="shared" si="58"/>
        <v>11600</v>
      </c>
      <c r="CF47" s="12">
        <f t="shared" si="58"/>
        <v>11600</v>
      </c>
      <c r="CG47" s="12">
        <f t="shared" si="58"/>
        <v>11600</v>
      </c>
      <c r="CH47" s="12">
        <f t="shared" si="58"/>
        <v>11840</v>
      </c>
      <c r="CI47" s="12">
        <f t="shared" si="58"/>
        <v>11840</v>
      </c>
      <c r="CJ47" s="12">
        <f t="shared" si="58"/>
        <v>11840</v>
      </c>
      <c r="CK47" s="12">
        <f t="shared" si="58"/>
        <v>11840</v>
      </c>
      <c r="CL47" s="12">
        <f t="shared" si="58"/>
        <v>11840</v>
      </c>
      <c r="CM47" s="12">
        <f t="shared" si="58"/>
        <v>11840</v>
      </c>
      <c r="CN47" s="12">
        <f t="shared" si="58"/>
        <v>11840</v>
      </c>
      <c r="CO47" s="12">
        <f t="shared" si="58"/>
        <v>15200</v>
      </c>
      <c r="CP47" s="12">
        <f t="shared" si="58"/>
        <v>15200</v>
      </c>
      <c r="CQ47" s="321">
        <f t="shared" si="58"/>
        <v>15200</v>
      </c>
      <c r="CR47" s="321">
        <f t="shared" si="58"/>
        <v>15200</v>
      </c>
      <c r="CS47" s="321">
        <f t="shared" si="58"/>
        <v>15200</v>
      </c>
      <c r="CT47" s="321">
        <f t="shared" si="58"/>
        <v>15200</v>
      </c>
      <c r="CU47" s="321">
        <f t="shared" si="58"/>
        <v>15200</v>
      </c>
      <c r="CV47" s="12">
        <f t="shared" si="58"/>
        <v>15200</v>
      </c>
      <c r="CW47" s="12">
        <f t="shared" si="58"/>
        <v>15200</v>
      </c>
      <c r="CX47" s="12">
        <f t="shared" si="58"/>
        <v>16800</v>
      </c>
      <c r="CY47" s="190">
        <f t="shared" si="58"/>
        <v>16800</v>
      </c>
      <c r="CZ47" s="190">
        <f t="shared" si="58"/>
        <v>16800</v>
      </c>
      <c r="DA47" s="190">
        <f t="shared" si="58"/>
        <v>16800</v>
      </c>
      <c r="DB47" s="190">
        <f t="shared" si="58"/>
        <v>16800</v>
      </c>
      <c r="DC47" s="190">
        <f t="shared" si="58"/>
        <v>16800</v>
      </c>
      <c r="DD47" s="12">
        <f t="shared" si="58"/>
        <v>16800</v>
      </c>
      <c r="DE47" s="12">
        <f t="shared" si="58"/>
        <v>15200</v>
      </c>
      <c r="DF47" s="321">
        <f t="shared" si="58"/>
        <v>15200</v>
      </c>
      <c r="DG47" s="321">
        <f t="shared" si="58"/>
        <v>15200</v>
      </c>
      <c r="DH47" s="321">
        <f t="shared" si="58"/>
        <v>15200</v>
      </c>
      <c r="DI47" s="321">
        <f t="shared" si="58"/>
        <v>15200</v>
      </c>
      <c r="DJ47" s="12">
        <f t="shared" si="58"/>
        <v>15200</v>
      </c>
      <c r="DK47" s="12">
        <f t="shared" si="58"/>
        <v>15200</v>
      </c>
      <c r="DL47" s="12">
        <f t="shared" si="58"/>
        <v>15200</v>
      </c>
      <c r="DM47" s="12">
        <f t="shared" si="58"/>
        <v>16000</v>
      </c>
      <c r="DN47" s="12">
        <f t="shared" si="58"/>
        <v>16000</v>
      </c>
      <c r="DO47" s="12">
        <f t="shared" si="58"/>
        <v>16000</v>
      </c>
      <c r="DP47" s="12">
        <f t="shared" si="58"/>
        <v>16000</v>
      </c>
      <c r="DQ47" s="12">
        <f t="shared" si="58"/>
        <v>16000</v>
      </c>
      <c r="DR47" s="12">
        <f t="shared" ref="DR47:GC47" si="59">DR19*0.8</f>
        <v>16000</v>
      </c>
      <c r="DS47" s="12">
        <f t="shared" si="59"/>
        <v>16000</v>
      </c>
      <c r="DT47" s="12">
        <f t="shared" si="59"/>
        <v>16000</v>
      </c>
      <c r="DU47" s="12">
        <f t="shared" si="59"/>
        <v>16000</v>
      </c>
      <c r="DV47" s="12">
        <f t="shared" si="59"/>
        <v>16000</v>
      </c>
      <c r="DW47" s="12">
        <f t="shared" si="59"/>
        <v>16000</v>
      </c>
      <c r="DX47" s="12">
        <f t="shared" si="59"/>
        <v>16000</v>
      </c>
      <c r="DY47" s="12">
        <f t="shared" si="59"/>
        <v>16000</v>
      </c>
      <c r="DZ47" s="12">
        <f t="shared" si="59"/>
        <v>16000</v>
      </c>
      <c r="EA47" s="12">
        <f t="shared" si="59"/>
        <v>13600</v>
      </c>
      <c r="EB47" s="12">
        <f t="shared" si="59"/>
        <v>13600</v>
      </c>
      <c r="EC47" s="12">
        <f t="shared" si="59"/>
        <v>13600</v>
      </c>
      <c r="ED47" s="12">
        <f t="shared" si="59"/>
        <v>13600</v>
      </c>
      <c r="EE47" s="12">
        <f t="shared" si="59"/>
        <v>14000</v>
      </c>
      <c r="EF47" s="12">
        <f t="shared" si="59"/>
        <v>14000</v>
      </c>
      <c r="EG47" s="12">
        <f t="shared" si="59"/>
        <v>13600</v>
      </c>
      <c r="EH47" s="12">
        <f t="shared" si="59"/>
        <v>13600</v>
      </c>
      <c r="EI47" s="12">
        <f t="shared" si="59"/>
        <v>13600</v>
      </c>
      <c r="EJ47" s="12">
        <f t="shared" si="59"/>
        <v>13600</v>
      </c>
      <c r="EK47" s="12">
        <f t="shared" si="59"/>
        <v>13600</v>
      </c>
      <c r="EL47" s="12">
        <f t="shared" si="59"/>
        <v>14000</v>
      </c>
      <c r="EM47" s="12">
        <f t="shared" si="59"/>
        <v>14000</v>
      </c>
      <c r="EN47" s="12">
        <f t="shared" si="59"/>
        <v>13600</v>
      </c>
      <c r="EO47" s="12">
        <f t="shared" si="59"/>
        <v>13600</v>
      </c>
      <c r="EP47" s="12">
        <f t="shared" si="59"/>
        <v>13600</v>
      </c>
      <c r="EQ47" s="12">
        <f t="shared" si="59"/>
        <v>13600</v>
      </c>
      <c r="ER47" s="12">
        <f t="shared" si="59"/>
        <v>13600</v>
      </c>
      <c r="ES47" s="12">
        <f t="shared" si="59"/>
        <v>14000</v>
      </c>
      <c r="ET47" s="12">
        <f t="shared" si="59"/>
        <v>14000</v>
      </c>
      <c r="EU47" s="12">
        <f t="shared" si="59"/>
        <v>13600</v>
      </c>
      <c r="EV47" s="12">
        <f t="shared" si="59"/>
        <v>13600</v>
      </c>
      <c r="EW47" s="12">
        <f t="shared" si="59"/>
        <v>13600</v>
      </c>
      <c r="EX47" s="12">
        <f t="shared" si="59"/>
        <v>13600</v>
      </c>
      <c r="EY47" s="12">
        <f t="shared" si="59"/>
        <v>13600</v>
      </c>
      <c r="EZ47" s="12">
        <f t="shared" si="59"/>
        <v>14000</v>
      </c>
      <c r="FA47" s="12">
        <f t="shared" si="59"/>
        <v>14000</v>
      </c>
      <c r="FB47" s="12">
        <f t="shared" si="59"/>
        <v>13600</v>
      </c>
      <c r="FC47" s="12">
        <f t="shared" si="59"/>
        <v>13600</v>
      </c>
      <c r="FD47" s="12">
        <f t="shared" si="59"/>
        <v>13600</v>
      </c>
      <c r="FE47" s="12">
        <f t="shared" si="59"/>
        <v>13600</v>
      </c>
      <c r="FF47" s="12">
        <f t="shared" si="59"/>
        <v>13600</v>
      </c>
      <c r="FG47" s="12">
        <f t="shared" si="59"/>
        <v>14000</v>
      </c>
      <c r="FH47" s="12">
        <f t="shared" si="59"/>
        <v>14000</v>
      </c>
      <c r="FI47" s="12">
        <f t="shared" si="59"/>
        <v>13600</v>
      </c>
      <c r="FJ47" s="12">
        <f t="shared" si="59"/>
        <v>13600</v>
      </c>
      <c r="FK47" s="12">
        <f t="shared" si="59"/>
        <v>13600</v>
      </c>
      <c r="FL47" s="12">
        <f t="shared" si="59"/>
        <v>13600</v>
      </c>
      <c r="FM47" s="12">
        <f t="shared" si="59"/>
        <v>13600</v>
      </c>
      <c r="FN47" s="12">
        <f t="shared" si="59"/>
        <v>13600</v>
      </c>
      <c r="FO47" s="12">
        <f t="shared" si="59"/>
        <v>13600</v>
      </c>
      <c r="FP47" s="12">
        <f t="shared" si="59"/>
        <v>12800</v>
      </c>
      <c r="FQ47" s="12">
        <f t="shared" si="59"/>
        <v>12800</v>
      </c>
      <c r="FR47" s="12">
        <f t="shared" si="59"/>
        <v>12800</v>
      </c>
      <c r="FS47" s="12">
        <f t="shared" si="59"/>
        <v>12800</v>
      </c>
      <c r="FT47" s="12">
        <f t="shared" si="59"/>
        <v>12800</v>
      </c>
      <c r="FU47" s="12">
        <f t="shared" si="59"/>
        <v>13200</v>
      </c>
      <c r="FV47" s="12">
        <f t="shared" si="59"/>
        <v>13200</v>
      </c>
      <c r="FW47" s="12">
        <f t="shared" si="59"/>
        <v>12400</v>
      </c>
      <c r="FX47" s="12">
        <f t="shared" si="59"/>
        <v>12400</v>
      </c>
      <c r="FY47" s="12">
        <f t="shared" si="59"/>
        <v>12400</v>
      </c>
      <c r="FZ47" s="12">
        <f t="shared" si="59"/>
        <v>12400</v>
      </c>
      <c r="GA47" s="12">
        <f t="shared" si="59"/>
        <v>12400</v>
      </c>
      <c r="GB47" s="12">
        <f t="shared" si="59"/>
        <v>12800</v>
      </c>
      <c r="GC47" s="12">
        <f t="shared" si="59"/>
        <v>12800</v>
      </c>
      <c r="GD47" s="12">
        <f t="shared" ref="GD47:HB47" si="60">GD19*0.8</f>
        <v>12800</v>
      </c>
      <c r="GE47" s="12">
        <f t="shared" si="60"/>
        <v>12800</v>
      </c>
      <c r="GF47" s="12">
        <f t="shared" si="60"/>
        <v>12800</v>
      </c>
      <c r="GG47" s="12">
        <f t="shared" si="60"/>
        <v>12800</v>
      </c>
      <c r="GH47" s="12">
        <f t="shared" si="60"/>
        <v>12800</v>
      </c>
      <c r="GI47" s="12">
        <f t="shared" si="60"/>
        <v>13200</v>
      </c>
      <c r="GJ47" s="12">
        <f t="shared" si="60"/>
        <v>13200</v>
      </c>
      <c r="GK47" s="12">
        <f t="shared" si="60"/>
        <v>12800</v>
      </c>
      <c r="GL47" s="12">
        <f t="shared" si="60"/>
        <v>12800</v>
      </c>
      <c r="GM47" s="12">
        <f t="shared" si="60"/>
        <v>12800</v>
      </c>
      <c r="GN47" s="12">
        <f t="shared" si="60"/>
        <v>12800</v>
      </c>
      <c r="GO47" s="12">
        <f t="shared" si="60"/>
        <v>12800</v>
      </c>
      <c r="GP47" s="12">
        <f t="shared" si="60"/>
        <v>13200</v>
      </c>
      <c r="GQ47" s="12">
        <f t="shared" si="60"/>
        <v>13200</v>
      </c>
      <c r="GR47" s="12">
        <f t="shared" si="60"/>
        <v>12800</v>
      </c>
      <c r="GS47" s="321">
        <f t="shared" si="60"/>
        <v>12800</v>
      </c>
      <c r="GT47" s="321">
        <f t="shared" si="60"/>
        <v>12800</v>
      </c>
      <c r="GU47" s="321">
        <f t="shared" si="60"/>
        <v>12800</v>
      </c>
      <c r="GV47" s="321">
        <f t="shared" si="60"/>
        <v>12800</v>
      </c>
      <c r="GW47" s="12">
        <f t="shared" si="60"/>
        <v>12800</v>
      </c>
      <c r="GX47" s="12">
        <f t="shared" si="60"/>
        <v>12800</v>
      </c>
      <c r="GY47" s="12">
        <f t="shared" si="60"/>
        <v>12800</v>
      </c>
      <c r="GZ47" s="12">
        <f t="shared" si="60"/>
        <v>12800</v>
      </c>
      <c r="HA47" s="12">
        <f t="shared" si="60"/>
        <v>12800</v>
      </c>
      <c r="HB47" s="321">
        <f t="shared" si="60"/>
        <v>12800</v>
      </c>
    </row>
    <row r="48" spans="1:210" s="7" customFormat="1" ht="12" customHeight="1">
      <c r="A48" s="13">
        <v>2</v>
      </c>
      <c r="B48" s="12">
        <f t="shared" si="56"/>
        <v>20760</v>
      </c>
      <c r="C48" s="12">
        <f t="shared" si="56"/>
        <v>20760</v>
      </c>
      <c r="D48" s="12">
        <f t="shared" si="56"/>
        <v>20760</v>
      </c>
      <c r="E48" s="12">
        <f t="shared" si="56"/>
        <v>15720</v>
      </c>
      <c r="F48" s="12">
        <f t="shared" si="56"/>
        <v>15720</v>
      </c>
      <c r="G48" s="12">
        <f t="shared" si="56"/>
        <v>16920</v>
      </c>
      <c r="H48" s="12">
        <f t="shared" si="56"/>
        <v>16920</v>
      </c>
      <c r="I48" s="12">
        <f t="shared" si="56"/>
        <v>16120</v>
      </c>
      <c r="J48" s="12">
        <f t="shared" si="56"/>
        <v>16120</v>
      </c>
      <c r="K48" s="12">
        <f t="shared" si="56"/>
        <v>14520</v>
      </c>
      <c r="L48" s="12">
        <f t="shared" si="56"/>
        <v>16120</v>
      </c>
      <c r="M48" s="12">
        <f t="shared" si="56"/>
        <v>16120</v>
      </c>
      <c r="N48" s="12">
        <f t="shared" si="56"/>
        <v>16120</v>
      </c>
      <c r="O48" s="12">
        <f t="shared" si="56"/>
        <v>15320</v>
      </c>
      <c r="P48" s="12">
        <f t="shared" si="57"/>
        <v>15320</v>
      </c>
      <c r="Q48" s="12">
        <f t="shared" si="57"/>
        <v>14120</v>
      </c>
      <c r="R48" s="12">
        <f t="shared" si="57"/>
        <v>13320</v>
      </c>
      <c r="S48" s="12">
        <f t="shared" si="57"/>
        <v>13320</v>
      </c>
      <c r="T48" s="12">
        <f t="shared" si="57"/>
        <v>13320</v>
      </c>
      <c r="U48" s="12">
        <f t="shared" si="57"/>
        <v>13320</v>
      </c>
      <c r="V48" s="12">
        <f t="shared" si="57"/>
        <v>13320</v>
      </c>
      <c r="W48" s="12">
        <f t="shared" si="57"/>
        <v>13320</v>
      </c>
      <c r="X48" s="12">
        <f t="shared" si="57"/>
        <v>13320</v>
      </c>
      <c r="Y48" s="12">
        <f t="shared" si="57"/>
        <v>12800</v>
      </c>
      <c r="Z48" s="12">
        <f t="shared" si="57"/>
        <v>12800</v>
      </c>
      <c r="AA48" s="12">
        <f t="shared" si="57"/>
        <v>12800</v>
      </c>
      <c r="AB48" s="12">
        <f t="shared" si="57"/>
        <v>13320</v>
      </c>
      <c r="AC48" s="12">
        <f t="shared" si="57"/>
        <v>13320</v>
      </c>
      <c r="AD48" s="12">
        <f t="shared" si="57"/>
        <v>13320</v>
      </c>
      <c r="AE48" s="12">
        <f t="shared" si="57"/>
        <v>13320</v>
      </c>
      <c r="AF48" s="12">
        <f t="shared" si="57"/>
        <v>12840</v>
      </c>
      <c r="AG48" s="12">
        <f t="shared" si="57"/>
        <v>12840</v>
      </c>
      <c r="AH48" s="12">
        <f t="shared" si="57"/>
        <v>12840</v>
      </c>
      <c r="AI48" s="12">
        <f t="shared" si="57"/>
        <v>12840</v>
      </c>
      <c r="AJ48" s="12">
        <f t="shared" si="57"/>
        <v>12840</v>
      </c>
      <c r="AK48" s="12">
        <f t="shared" si="57"/>
        <v>13880</v>
      </c>
      <c r="AL48" s="12">
        <f t="shared" si="57"/>
        <v>13880</v>
      </c>
      <c r="AM48" s="12">
        <f t="shared" si="57"/>
        <v>12840</v>
      </c>
      <c r="AN48" s="12">
        <f t="shared" si="57"/>
        <v>12840</v>
      </c>
      <c r="AO48" s="12">
        <f t="shared" si="57"/>
        <v>12840</v>
      </c>
      <c r="AP48" s="12">
        <f t="shared" si="57"/>
        <v>12840</v>
      </c>
      <c r="AQ48" s="12">
        <f t="shared" si="57"/>
        <v>12840</v>
      </c>
      <c r="AR48" s="12">
        <f t="shared" si="57"/>
        <v>13320</v>
      </c>
      <c r="AS48" s="12">
        <f t="shared" si="57"/>
        <v>13320</v>
      </c>
      <c r="AT48" s="12">
        <f t="shared" si="57"/>
        <v>13080</v>
      </c>
      <c r="AU48" s="12">
        <f t="shared" si="57"/>
        <v>13080</v>
      </c>
      <c r="AV48" s="12">
        <f t="shared" si="57"/>
        <v>13080</v>
      </c>
      <c r="AW48" s="12">
        <f t="shared" si="57"/>
        <v>13080</v>
      </c>
      <c r="AX48" s="12">
        <f t="shared" si="57"/>
        <v>13080</v>
      </c>
      <c r="AY48" s="12">
        <f t="shared" si="57"/>
        <v>13560</v>
      </c>
      <c r="AZ48" s="12">
        <f t="shared" si="57"/>
        <v>13560</v>
      </c>
      <c r="BA48" s="12">
        <f t="shared" si="57"/>
        <v>13560</v>
      </c>
      <c r="BB48" s="12">
        <f t="shared" si="57"/>
        <v>12840</v>
      </c>
      <c r="BC48" s="12">
        <f t="shared" si="57"/>
        <v>12840</v>
      </c>
      <c r="BD48" s="12">
        <f t="shared" si="57"/>
        <v>12840</v>
      </c>
      <c r="BE48" s="12">
        <f t="shared" si="57"/>
        <v>14280</v>
      </c>
      <c r="BF48" s="12">
        <f t="shared" ref="BF48:DQ48" si="61">BF20*0.8</f>
        <v>14280</v>
      </c>
      <c r="BG48" s="12">
        <f t="shared" si="61"/>
        <v>14280</v>
      </c>
      <c r="BH48" s="12">
        <f t="shared" si="61"/>
        <v>13560</v>
      </c>
      <c r="BI48" s="12">
        <f t="shared" si="61"/>
        <v>13560</v>
      </c>
      <c r="BJ48" s="12">
        <f t="shared" si="61"/>
        <v>13560</v>
      </c>
      <c r="BK48" s="12">
        <f t="shared" si="61"/>
        <v>13560</v>
      </c>
      <c r="BL48" s="12">
        <f t="shared" si="61"/>
        <v>13560</v>
      </c>
      <c r="BM48" s="12">
        <f t="shared" si="61"/>
        <v>14280</v>
      </c>
      <c r="BN48" s="12">
        <f t="shared" si="61"/>
        <v>14280</v>
      </c>
      <c r="BO48" s="12">
        <f t="shared" si="61"/>
        <v>14280</v>
      </c>
      <c r="BP48" s="12">
        <f t="shared" si="61"/>
        <v>13080</v>
      </c>
      <c r="BQ48" s="12">
        <f t="shared" si="61"/>
        <v>13080</v>
      </c>
      <c r="BR48" s="12">
        <f t="shared" si="61"/>
        <v>13080</v>
      </c>
      <c r="BS48" s="12">
        <f t="shared" si="61"/>
        <v>13080</v>
      </c>
      <c r="BT48" s="12">
        <f t="shared" si="61"/>
        <v>13320</v>
      </c>
      <c r="BU48" s="12">
        <f t="shared" si="61"/>
        <v>13320</v>
      </c>
      <c r="BV48" s="12">
        <f t="shared" si="61"/>
        <v>13080</v>
      </c>
      <c r="BW48" s="12">
        <f t="shared" si="61"/>
        <v>13080</v>
      </c>
      <c r="BX48" s="12">
        <f t="shared" si="61"/>
        <v>13080</v>
      </c>
      <c r="BY48" s="12">
        <f t="shared" si="61"/>
        <v>13080</v>
      </c>
      <c r="BZ48" s="12">
        <f t="shared" si="61"/>
        <v>13080</v>
      </c>
      <c r="CA48" s="12">
        <f t="shared" si="61"/>
        <v>13320</v>
      </c>
      <c r="CB48" s="12">
        <f t="shared" si="61"/>
        <v>13320</v>
      </c>
      <c r="CC48" s="12">
        <f t="shared" si="61"/>
        <v>13080</v>
      </c>
      <c r="CD48" s="12">
        <f t="shared" si="61"/>
        <v>13080</v>
      </c>
      <c r="CE48" s="12">
        <f t="shared" si="61"/>
        <v>13080</v>
      </c>
      <c r="CF48" s="12">
        <f t="shared" si="61"/>
        <v>13080</v>
      </c>
      <c r="CG48" s="12">
        <f t="shared" si="61"/>
        <v>13080</v>
      </c>
      <c r="CH48" s="12">
        <f t="shared" si="61"/>
        <v>13320</v>
      </c>
      <c r="CI48" s="12">
        <f t="shared" si="61"/>
        <v>13320</v>
      </c>
      <c r="CJ48" s="12">
        <f t="shared" si="61"/>
        <v>13320</v>
      </c>
      <c r="CK48" s="12">
        <f t="shared" si="61"/>
        <v>13320</v>
      </c>
      <c r="CL48" s="12">
        <f t="shared" si="61"/>
        <v>13320</v>
      </c>
      <c r="CM48" s="12">
        <f t="shared" si="61"/>
        <v>13320</v>
      </c>
      <c r="CN48" s="12">
        <f t="shared" si="61"/>
        <v>13320</v>
      </c>
      <c r="CO48" s="12">
        <f t="shared" si="61"/>
        <v>16680</v>
      </c>
      <c r="CP48" s="12">
        <f t="shared" si="61"/>
        <v>16680</v>
      </c>
      <c r="CQ48" s="321">
        <f t="shared" si="61"/>
        <v>16680</v>
      </c>
      <c r="CR48" s="321">
        <f t="shared" si="61"/>
        <v>16680</v>
      </c>
      <c r="CS48" s="321">
        <f t="shared" si="61"/>
        <v>16680</v>
      </c>
      <c r="CT48" s="321">
        <f t="shared" si="61"/>
        <v>16680</v>
      </c>
      <c r="CU48" s="321">
        <f t="shared" si="61"/>
        <v>16680</v>
      </c>
      <c r="CV48" s="12">
        <f t="shared" si="61"/>
        <v>16680</v>
      </c>
      <c r="CW48" s="12">
        <f t="shared" si="61"/>
        <v>16680</v>
      </c>
      <c r="CX48" s="12">
        <f t="shared" si="61"/>
        <v>18280</v>
      </c>
      <c r="CY48" s="190">
        <f t="shared" si="61"/>
        <v>18280</v>
      </c>
      <c r="CZ48" s="190">
        <f t="shared" si="61"/>
        <v>18280</v>
      </c>
      <c r="DA48" s="190">
        <f t="shared" si="61"/>
        <v>18280</v>
      </c>
      <c r="DB48" s="190">
        <f t="shared" si="61"/>
        <v>18280</v>
      </c>
      <c r="DC48" s="190">
        <f t="shared" si="61"/>
        <v>18280</v>
      </c>
      <c r="DD48" s="12">
        <f t="shared" si="61"/>
        <v>18280</v>
      </c>
      <c r="DE48" s="12">
        <f t="shared" si="61"/>
        <v>16680</v>
      </c>
      <c r="DF48" s="321">
        <f t="shared" si="61"/>
        <v>16680</v>
      </c>
      <c r="DG48" s="321">
        <f t="shared" si="61"/>
        <v>16680</v>
      </c>
      <c r="DH48" s="321">
        <f t="shared" si="61"/>
        <v>16680</v>
      </c>
      <c r="DI48" s="321">
        <f t="shared" si="61"/>
        <v>16680</v>
      </c>
      <c r="DJ48" s="12">
        <f t="shared" si="61"/>
        <v>16680</v>
      </c>
      <c r="DK48" s="12">
        <f t="shared" si="61"/>
        <v>16680</v>
      </c>
      <c r="DL48" s="12">
        <f t="shared" si="61"/>
        <v>16680</v>
      </c>
      <c r="DM48" s="12">
        <f t="shared" si="61"/>
        <v>17480</v>
      </c>
      <c r="DN48" s="12">
        <f t="shared" si="61"/>
        <v>17480</v>
      </c>
      <c r="DO48" s="12">
        <f t="shared" si="61"/>
        <v>17480</v>
      </c>
      <c r="DP48" s="12">
        <f t="shared" si="61"/>
        <v>17480</v>
      </c>
      <c r="DQ48" s="12">
        <f t="shared" si="61"/>
        <v>17480</v>
      </c>
      <c r="DR48" s="12">
        <f t="shared" ref="DR48:GC48" si="62">DR20*0.8</f>
        <v>17480</v>
      </c>
      <c r="DS48" s="12">
        <f t="shared" si="62"/>
        <v>17480</v>
      </c>
      <c r="DT48" s="12">
        <f t="shared" si="62"/>
        <v>17480</v>
      </c>
      <c r="DU48" s="12">
        <f t="shared" si="62"/>
        <v>17480</v>
      </c>
      <c r="DV48" s="12">
        <f t="shared" si="62"/>
        <v>17480</v>
      </c>
      <c r="DW48" s="12">
        <f t="shared" si="62"/>
        <v>17480</v>
      </c>
      <c r="DX48" s="12">
        <f t="shared" si="62"/>
        <v>17480</v>
      </c>
      <c r="DY48" s="12">
        <f t="shared" si="62"/>
        <v>17480</v>
      </c>
      <c r="DZ48" s="12">
        <f t="shared" si="62"/>
        <v>17480</v>
      </c>
      <c r="EA48" s="12">
        <f t="shared" si="62"/>
        <v>15080</v>
      </c>
      <c r="EB48" s="12">
        <f t="shared" si="62"/>
        <v>15080</v>
      </c>
      <c r="EC48" s="12">
        <f t="shared" si="62"/>
        <v>15080</v>
      </c>
      <c r="ED48" s="12">
        <f t="shared" si="62"/>
        <v>15080</v>
      </c>
      <c r="EE48" s="12">
        <f t="shared" si="62"/>
        <v>15480</v>
      </c>
      <c r="EF48" s="12">
        <f t="shared" si="62"/>
        <v>15480</v>
      </c>
      <c r="EG48" s="12">
        <f t="shared" si="62"/>
        <v>15080</v>
      </c>
      <c r="EH48" s="12">
        <f t="shared" si="62"/>
        <v>15080</v>
      </c>
      <c r="EI48" s="12">
        <f t="shared" si="62"/>
        <v>15080</v>
      </c>
      <c r="EJ48" s="12">
        <f t="shared" si="62"/>
        <v>15080</v>
      </c>
      <c r="EK48" s="12">
        <f t="shared" si="62"/>
        <v>15080</v>
      </c>
      <c r="EL48" s="12">
        <f t="shared" si="62"/>
        <v>15480</v>
      </c>
      <c r="EM48" s="12">
        <f t="shared" si="62"/>
        <v>15480</v>
      </c>
      <c r="EN48" s="12">
        <f t="shared" si="62"/>
        <v>15080</v>
      </c>
      <c r="EO48" s="12">
        <f t="shared" si="62"/>
        <v>15080</v>
      </c>
      <c r="EP48" s="12">
        <f t="shared" si="62"/>
        <v>15080</v>
      </c>
      <c r="EQ48" s="12">
        <f t="shared" si="62"/>
        <v>15080</v>
      </c>
      <c r="ER48" s="12">
        <f t="shared" si="62"/>
        <v>15080</v>
      </c>
      <c r="ES48" s="12">
        <f t="shared" si="62"/>
        <v>15480</v>
      </c>
      <c r="ET48" s="12">
        <f t="shared" si="62"/>
        <v>15480</v>
      </c>
      <c r="EU48" s="12">
        <f t="shared" si="62"/>
        <v>15080</v>
      </c>
      <c r="EV48" s="12">
        <f t="shared" si="62"/>
        <v>15080</v>
      </c>
      <c r="EW48" s="12">
        <f t="shared" si="62"/>
        <v>15080</v>
      </c>
      <c r="EX48" s="12">
        <f t="shared" si="62"/>
        <v>15080</v>
      </c>
      <c r="EY48" s="12">
        <f t="shared" si="62"/>
        <v>15080</v>
      </c>
      <c r="EZ48" s="12">
        <f t="shared" si="62"/>
        <v>15480</v>
      </c>
      <c r="FA48" s="12">
        <f t="shared" si="62"/>
        <v>15480</v>
      </c>
      <c r="FB48" s="12">
        <f t="shared" si="62"/>
        <v>15080</v>
      </c>
      <c r="FC48" s="12">
        <f t="shared" si="62"/>
        <v>15080</v>
      </c>
      <c r="FD48" s="12">
        <f t="shared" si="62"/>
        <v>15080</v>
      </c>
      <c r="FE48" s="12">
        <f t="shared" si="62"/>
        <v>15080</v>
      </c>
      <c r="FF48" s="12">
        <f t="shared" si="62"/>
        <v>15080</v>
      </c>
      <c r="FG48" s="12">
        <f t="shared" si="62"/>
        <v>15480</v>
      </c>
      <c r="FH48" s="12">
        <f t="shared" si="62"/>
        <v>15480</v>
      </c>
      <c r="FI48" s="12">
        <f t="shared" si="62"/>
        <v>15080</v>
      </c>
      <c r="FJ48" s="12">
        <f t="shared" si="62"/>
        <v>15080</v>
      </c>
      <c r="FK48" s="12">
        <f t="shared" si="62"/>
        <v>15080</v>
      </c>
      <c r="FL48" s="12">
        <f t="shared" si="62"/>
        <v>15080</v>
      </c>
      <c r="FM48" s="12">
        <f t="shared" si="62"/>
        <v>15080</v>
      </c>
      <c r="FN48" s="12">
        <f t="shared" si="62"/>
        <v>15080</v>
      </c>
      <c r="FO48" s="12">
        <f t="shared" si="62"/>
        <v>15080</v>
      </c>
      <c r="FP48" s="12">
        <f t="shared" si="62"/>
        <v>14280</v>
      </c>
      <c r="FQ48" s="12">
        <f t="shared" si="62"/>
        <v>14280</v>
      </c>
      <c r="FR48" s="12">
        <f t="shared" si="62"/>
        <v>14280</v>
      </c>
      <c r="FS48" s="12">
        <f t="shared" si="62"/>
        <v>14280</v>
      </c>
      <c r="FT48" s="12">
        <f t="shared" si="62"/>
        <v>14280</v>
      </c>
      <c r="FU48" s="12">
        <f t="shared" si="62"/>
        <v>14680</v>
      </c>
      <c r="FV48" s="12">
        <f t="shared" si="62"/>
        <v>14680</v>
      </c>
      <c r="FW48" s="12">
        <f t="shared" si="62"/>
        <v>13880</v>
      </c>
      <c r="FX48" s="12">
        <f t="shared" si="62"/>
        <v>13880</v>
      </c>
      <c r="FY48" s="12">
        <f t="shared" si="62"/>
        <v>13880</v>
      </c>
      <c r="FZ48" s="12">
        <f t="shared" si="62"/>
        <v>13880</v>
      </c>
      <c r="GA48" s="12">
        <f t="shared" si="62"/>
        <v>13880</v>
      </c>
      <c r="GB48" s="12">
        <f t="shared" si="62"/>
        <v>14280</v>
      </c>
      <c r="GC48" s="12">
        <f t="shared" si="62"/>
        <v>14280</v>
      </c>
      <c r="GD48" s="12">
        <f t="shared" ref="GD48:HB48" si="63">GD20*0.8</f>
        <v>14280</v>
      </c>
      <c r="GE48" s="12">
        <f t="shared" si="63"/>
        <v>14280</v>
      </c>
      <c r="GF48" s="12">
        <f t="shared" si="63"/>
        <v>14280</v>
      </c>
      <c r="GG48" s="12">
        <f t="shared" si="63"/>
        <v>14280</v>
      </c>
      <c r="GH48" s="12">
        <f t="shared" si="63"/>
        <v>14280</v>
      </c>
      <c r="GI48" s="12">
        <f t="shared" si="63"/>
        <v>14680</v>
      </c>
      <c r="GJ48" s="12">
        <f t="shared" si="63"/>
        <v>14680</v>
      </c>
      <c r="GK48" s="12">
        <f t="shared" si="63"/>
        <v>14280</v>
      </c>
      <c r="GL48" s="12">
        <f t="shared" si="63"/>
        <v>14280</v>
      </c>
      <c r="GM48" s="12">
        <f t="shared" si="63"/>
        <v>14280</v>
      </c>
      <c r="GN48" s="12">
        <f t="shared" si="63"/>
        <v>14280</v>
      </c>
      <c r="GO48" s="12">
        <f t="shared" si="63"/>
        <v>14280</v>
      </c>
      <c r="GP48" s="12">
        <f t="shared" si="63"/>
        <v>14680</v>
      </c>
      <c r="GQ48" s="12">
        <f t="shared" si="63"/>
        <v>14680</v>
      </c>
      <c r="GR48" s="12">
        <f t="shared" si="63"/>
        <v>14280</v>
      </c>
      <c r="GS48" s="321">
        <f t="shared" si="63"/>
        <v>14280</v>
      </c>
      <c r="GT48" s="321">
        <f t="shared" si="63"/>
        <v>14280</v>
      </c>
      <c r="GU48" s="321">
        <f t="shared" si="63"/>
        <v>14280</v>
      </c>
      <c r="GV48" s="321">
        <f t="shared" si="63"/>
        <v>14280</v>
      </c>
      <c r="GW48" s="12">
        <f t="shared" si="63"/>
        <v>14280</v>
      </c>
      <c r="GX48" s="12">
        <f t="shared" si="63"/>
        <v>14280</v>
      </c>
      <c r="GY48" s="12">
        <f t="shared" si="63"/>
        <v>14280</v>
      </c>
      <c r="GZ48" s="12">
        <f t="shared" si="63"/>
        <v>14280</v>
      </c>
      <c r="HA48" s="12">
        <f t="shared" si="63"/>
        <v>14280</v>
      </c>
      <c r="HB48" s="321">
        <f t="shared" si="63"/>
        <v>14280</v>
      </c>
    </row>
    <row r="49" spans="1:210" s="7" customFormat="1" ht="12" customHeight="1">
      <c r="A49" s="12" t="s">
        <v>81</v>
      </c>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321"/>
      <c r="CR49" s="321"/>
      <c r="CS49" s="321"/>
      <c r="CT49" s="321"/>
      <c r="CU49" s="321"/>
      <c r="CV49" s="12"/>
      <c r="CW49" s="12"/>
      <c r="CX49" s="12"/>
      <c r="CY49" s="190"/>
      <c r="CZ49" s="190"/>
      <c r="DA49" s="190"/>
      <c r="DB49" s="190"/>
      <c r="DC49" s="190"/>
      <c r="DD49" s="12"/>
      <c r="DE49" s="12"/>
      <c r="DF49" s="321"/>
      <c r="DG49" s="321"/>
      <c r="DH49" s="321"/>
      <c r="DI49" s="321"/>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321"/>
      <c r="GT49" s="321"/>
      <c r="GU49" s="321"/>
      <c r="GV49" s="321"/>
      <c r="GW49" s="12"/>
      <c r="GX49" s="12"/>
      <c r="GY49" s="12"/>
      <c r="GZ49" s="12"/>
      <c r="HA49" s="12"/>
      <c r="HB49" s="321"/>
    </row>
    <row r="50" spans="1:210" s="7" customFormat="1" ht="12" customHeight="1">
      <c r="A50" s="13">
        <v>1</v>
      </c>
      <c r="B50" s="12">
        <f t="shared" ref="B50:O51" si="64">B22*0.8</f>
        <v>23200</v>
      </c>
      <c r="C50" s="12">
        <f t="shared" si="64"/>
        <v>23200</v>
      </c>
      <c r="D50" s="12">
        <f t="shared" si="64"/>
        <v>23200</v>
      </c>
      <c r="E50" s="12">
        <f t="shared" si="64"/>
        <v>16560</v>
      </c>
      <c r="F50" s="12">
        <f t="shared" si="64"/>
        <v>16560</v>
      </c>
      <c r="G50" s="12">
        <f t="shared" si="64"/>
        <v>17760</v>
      </c>
      <c r="H50" s="12">
        <f t="shared" si="64"/>
        <v>17760</v>
      </c>
      <c r="I50" s="12">
        <f t="shared" si="64"/>
        <v>16960</v>
      </c>
      <c r="J50" s="12">
        <f t="shared" si="64"/>
        <v>16960</v>
      </c>
      <c r="K50" s="12">
        <f t="shared" si="64"/>
        <v>15360</v>
      </c>
      <c r="L50" s="12">
        <f t="shared" si="64"/>
        <v>16960</v>
      </c>
      <c r="M50" s="12">
        <f t="shared" si="64"/>
        <v>16960</v>
      </c>
      <c r="N50" s="12">
        <f t="shared" si="64"/>
        <v>16960</v>
      </c>
      <c r="O50" s="12">
        <f t="shared" si="64"/>
        <v>16160</v>
      </c>
      <c r="P50" s="12">
        <f t="shared" ref="P50:BE51" si="65">P22*0.8</f>
        <v>16160</v>
      </c>
      <c r="Q50" s="12">
        <f t="shared" si="65"/>
        <v>14960</v>
      </c>
      <c r="R50" s="12">
        <f t="shared" si="65"/>
        <v>14160</v>
      </c>
      <c r="S50" s="12">
        <f t="shared" si="65"/>
        <v>14160</v>
      </c>
      <c r="T50" s="12">
        <f t="shared" si="65"/>
        <v>14160</v>
      </c>
      <c r="U50" s="12">
        <f t="shared" si="65"/>
        <v>14160</v>
      </c>
      <c r="V50" s="12">
        <f t="shared" si="65"/>
        <v>14160</v>
      </c>
      <c r="W50" s="12">
        <f t="shared" si="65"/>
        <v>14160</v>
      </c>
      <c r="X50" s="12">
        <f t="shared" si="65"/>
        <v>14160</v>
      </c>
      <c r="Y50" s="12">
        <f t="shared" si="65"/>
        <v>13640</v>
      </c>
      <c r="Z50" s="12">
        <f t="shared" si="65"/>
        <v>13640</v>
      </c>
      <c r="AA50" s="12">
        <f t="shared" si="65"/>
        <v>13640</v>
      </c>
      <c r="AB50" s="12">
        <f t="shared" si="65"/>
        <v>13440</v>
      </c>
      <c r="AC50" s="12">
        <f t="shared" si="65"/>
        <v>13440</v>
      </c>
      <c r="AD50" s="12">
        <f t="shared" si="65"/>
        <v>13440</v>
      </c>
      <c r="AE50" s="12">
        <f t="shared" si="65"/>
        <v>13440</v>
      </c>
      <c r="AF50" s="12">
        <f t="shared" si="65"/>
        <v>12960</v>
      </c>
      <c r="AG50" s="12">
        <f t="shared" si="65"/>
        <v>12960</v>
      </c>
      <c r="AH50" s="12">
        <f t="shared" si="65"/>
        <v>12960</v>
      </c>
      <c r="AI50" s="12">
        <f t="shared" si="65"/>
        <v>12960</v>
      </c>
      <c r="AJ50" s="12">
        <f t="shared" si="65"/>
        <v>12960</v>
      </c>
      <c r="AK50" s="12">
        <f t="shared" si="65"/>
        <v>14000</v>
      </c>
      <c r="AL50" s="12">
        <f t="shared" si="65"/>
        <v>14000</v>
      </c>
      <c r="AM50" s="12">
        <f t="shared" si="65"/>
        <v>12960</v>
      </c>
      <c r="AN50" s="12">
        <f t="shared" si="65"/>
        <v>12960</v>
      </c>
      <c r="AO50" s="12">
        <f t="shared" si="65"/>
        <v>12960</v>
      </c>
      <c r="AP50" s="12">
        <f t="shared" si="65"/>
        <v>12960</v>
      </c>
      <c r="AQ50" s="12">
        <f t="shared" si="65"/>
        <v>12960</v>
      </c>
      <c r="AR50" s="12">
        <f t="shared" si="65"/>
        <v>13440</v>
      </c>
      <c r="AS50" s="12">
        <f t="shared" si="65"/>
        <v>13440</v>
      </c>
      <c r="AT50" s="12">
        <f t="shared" si="65"/>
        <v>13200</v>
      </c>
      <c r="AU50" s="12">
        <f t="shared" si="65"/>
        <v>13200</v>
      </c>
      <c r="AV50" s="12">
        <f t="shared" si="65"/>
        <v>13200</v>
      </c>
      <c r="AW50" s="12">
        <f t="shared" si="65"/>
        <v>13200</v>
      </c>
      <c r="AX50" s="12">
        <f t="shared" si="65"/>
        <v>13200</v>
      </c>
      <c r="AY50" s="12">
        <f t="shared" si="65"/>
        <v>13680</v>
      </c>
      <c r="AZ50" s="12">
        <f t="shared" si="65"/>
        <v>13680</v>
      </c>
      <c r="BA50" s="12">
        <f t="shared" si="65"/>
        <v>13680</v>
      </c>
      <c r="BB50" s="12">
        <f t="shared" si="65"/>
        <v>12960</v>
      </c>
      <c r="BC50" s="12">
        <f t="shared" si="65"/>
        <v>12960</v>
      </c>
      <c r="BD50" s="12">
        <f t="shared" si="65"/>
        <v>12960</v>
      </c>
      <c r="BE50" s="12">
        <f t="shared" si="65"/>
        <v>14400</v>
      </c>
      <c r="BF50" s="12">
        <f t="shared" ref="BF50:DQ50" si="66">BF22*0.8</f>
        <v>14400</v>
      </c>
      <c r="BG50" s="12">
        <f t="shared" si="66"/>
        <v>14400</v>
      </c>
      <c r="BH50" s="12">
        <f t="shared" si="66"/>
        <v>13680</v>
      </c>
      <c r="BI50" s="12">
        <f t="shared" si="66"/>
        <v>13680</v>
      </c>
      <c r="BJ50" s="12">
        <f t="shared" si="66"/>
        <v>13680</v>
      </c>
      <c r="BK50" s="12">
        <f t="shared" si="66"/>
        <v>13680</v>
      </c>
      <c r="BL50" s="12">
        <f t="shared" si="66"/>
        <v>13680</v>
      </c>
      <c r="BM50" s="12">
        <f t="shared" si="66"/>
        <v>14400</v>
      </c>
      <c r="BN50" s="12">
        <f t="shared" si="66"/>
        <v>14400</v>
      </c>
      <c r="BO50" s="12">
        <f t="shared" si="66"/>
        <v>14400</v>
      </c>
      <c r="BP50" s="12">
        <f t="shared" si="66"/>
        <v>13200</v>
      </c>
      <c r="BQ50" s="12">
        <f t="shared" si="66"/>
        <v>13200</v>
      </c>
      <c r="BR50" s="12">
        <f t="shared" si="66"/>
        <v>13200</v>
      </c>
      <c r="BS50" s="12">
        <f t="shared" si="66"/>
        <v>13200</v>
      </c>
      <c r="BT50" s="12">
        <f t="shared" si="66"/>
        <v>13440</v>
      </c>
      <c r="BU50" s="12">
        <f t="shared" si="66"/>
        <v>13440</v>
      </c>
      <c r="BV50" s="12">
        <f t="shared" si="66"/>
        <v>13200</v>
      </c>
      <c r="BW50" s="12">
        <f t="shared" si="66"/>
        <v>13200</v>
      </c>
      <c r="BX50" s="12">
        <f t="shared" si="66"/>
        <v>13200</v>
      </c>
      <c r="BY50" s="12">
        <f t="shared" si="66"/>
        <v>13200</v>
      </c>
      <c r="BZ50" s="12">
        <f t="shared" si="66"/>
        <v>13200</v>
      </c>
      <c r="CA50" s="12">
        <f t="shared" si="66"/>
        <v>13440</v>
      </c>
      <c r="CB50" s="12">
        <f t="shared" si="66"/>
        <v>13440</v>
      </c>
      <c r="CC50" s="12">
        <f t="shared" si="66"/>
        <v>13200</v>
      </c>
      <c r="CD50" s="12">
        <f t="shared" si="66"/>
        <v>13200</v>
      </c>
      <c r="CE50" s="12">
        <f t="shared" si="66"/>
        <v>13200</v>
      </c>
      <c r="CF50" s="12">
        <f t="shared" si="66"/>
        <v>13200</v>
      </c>
      <c r="CG50" s="12">
        <f t="shared" si="66"/>
        <v>13200</v>
      </c>
      <c r="CH50" s="12">
        <f t="shared" si="66"/>
        <v>13440</v>
      </c>
      <c r="CI50" s="12">
        <f t="shared" si="66"/>
        <v>13440</v>
      </c>
      <c r="CJ50" s="12">
        <f t="shared" si="66"/>
        <v>13440</v>
      </c>
      <c r="CK50" s="12">
        <f t="shared" si="66"/>
        <v>13440</v>
      </c>
      <c r="CL50" s="12">
        <f t="shared" si="66"/>
        <v>13440</v>
      </c>
      <c r="CM50" s="12">
        <f t="shared" si="66"/>
        <v>13440</v>
      </c>
      <c r="CN50" s="12">
        <f t="shared" si="66"/>
        <v>13440</v>
      </c>
      <c r="CO50" s="12">
        <f t="shared" si="66"/>
        <v>16800</v>
      </c>
      <c r="CP50" s="12">
        <f t="shared" si="66"/>
        <v>16800</v>
      </c>
      <c r="CQ50" s="321">
        <f t="shared" si="66"/>
        <v>16800</v>
      </c>
      <c r="CR50" s="321">
        <f t="shared" si="66"/>
        <v>16800</v>
      </c>
      <c r="CS50" s="321">
        <f t="shared" si="66"/>
        <v>16800</v>
      </c>
      <c r="CT50" s="321">
        <f t="shared" si="66"/>
        <v>16800</v>
      </c>
      <c r="CU50" s="321">
        <f t="shared" si="66"/>
        <v>16800</v>
      </c>
      <c r="CV50" s="12">
        <f t="shared" si="66"/>
        <v>16800</v>
      </c>
      <c r="CW50" s="12">
        <f t="shared" si="66"/>
        <v>16800</v>
      </c>
      <c r="CX50" s="12">
        <f t="shared" si="66"/>
        <v>18400</v>
      </c>
      <c r="CY50" s="190">
        <f t="shared" si="66"/>
        <v>18400</v>
      </c>
      <c r="CZ50" s="190">
        <f t="shared" si="66"/>
        <v>18400</v>
      </c>
      <c r="DA50" s="190">
        <f t="shared" si="66"/>
        <v>18400</v>
      </c>
      <c r="DB50" s="190">
        <f t="shared" si="66"/>
        <v>18400</v>
      </c>
      <c r="DC50" s="190">
        <f t="shared" si="66"/>
        <v>18400</v>
      </c>
      <c r="DD50" s="12">
        <f t="shared" si="66"/>
        <v>18400</v>
      </c>
      <c r="DE50" s="12">
        <f t="shared" si="66"/>
        <v>16800</v>
      </c>
      <c r="DF50" s="321">
        <f t="shared" si="66"/>
        <v>16800</v>
      </c>
      <c r="DG50" s="321">
        <f t="shared" si="66"/>
        <v>16800</v>
      </c>
      <c r="DH50" s="321">
        <f t="shared" si="66"/>
        <v>16800</v>
      </c>
      <c r="DI50" s="321">
        <f t="shared" si="66"/>
        <v>16800</v>
      </c>
      <c r="DJ50" s="12">
        <f t="shared" si="66"/>
        <v>16800</v>
      </c>
      <c r="DK50" s="12">
        <f t="shared" si="66"/>
        <v>16800</v>
      </c>
      <c r="DL50" s="12">
        <f t="shared" si="66"/>
        <v>16800</v>
      </c>
      <c r="DM50" s="12">
        <f t="shared" si="66"/>
        <v>17600</v>
      </c>
      <c r="DN50" s="12">
        <f t="shared" si="66"/>
        <v>17600</v>
      </c>
      <c r="DO50" s="12">
        <f t="shared" si="66"/>
        <v>17600</v>
      </c>
      <c r="DP50" s="12">
        <f t="shared" si="66"/>
        <v>17600</v>
      </c>
      <c r="DQ50" s="12">
        <f t="shared" si="66"/>
        <v>17600</v>
      </c>
      <c r="DR50" s="12">
        <f t="shared" ref="DR50:GC50" si="67">DR22*0.8</f>
        <v>17600</v>
      </c>
      <c r="DS50" s="12">
        <f t="shared" si="67"/>
        <v>17600</v>
      </c>
      <c r="DT50" s="12">
        <f t="shared" si="67"/>
        <v>17600</v>
      </c>
      <c r="DU50" s="12">
        <f t="shared" si="67"/>
        <v>17600</v>
      </c>
      <c r="DV50" s="12">
        <f t="shared" si="67"/>
        <v>17600</v>
      </c>
      <c r="DW50" s="12">
        <f t="shared" si="67"/>
        <v>17600</v>
      </c>
      <c r="DX50" s="12">
        <f t="shared" si="67"/>
        <v>17600</v>
      </c>
      <c r="DY50" s="12">
        <f t="shared" si="67"/>
        <v>17600</v>
      </c>
      <c r="DZ50" s="12">
        <f t="shared" si="67"/>
        <v>17600</v>
      </c>
      <c r="EA50" s="12">
        <f t="shared" si="67"/>
        <v>15200</v>
      </c>
      <c r="EB50" s="12">
        <f t="shared" si="67"/>
        <v>15200</v>
      </c>
      <c r="EC50" s="12">
        <f t="shared" si="67"/>
        <v>15200</v>
      </c>
      <c r="ED50" s="12">
        <f t="shared" si="67"/>
        <v>15200</v>
      </c>
      <c r="EE50" s="12">
        <f t="shared" si="67"/>
        <v>15600</v>
      </c>
      <c r="EF50" s="12">
        <f t="shared" si="67"/>
        <v>15600</v>
      </c>
      <c r="EG50" s="12">
        <f t="shared" si="67"/>
        <v>15200</v>
      </c>
      <c r="EH50" s="12">
        <f t="shared" si="67"/>
        <v>15200</v>
      </c>
      <c r="EI50" s="12">
        <f t="shared" si="67"/>
        <v>15200</v>
      </c>
      <c r="EJ50" s="12">
        <f t="shared" si="67"/>
        <v>15200</v>
      </c>
      <c r="EK50" s="12">
        <f t="shared" si="67"/>
        <v>15200</v>
      </c>
      <c r="EL50" s="12">
        <f t="shared" si="67"/>
        <v>15600</v>
      </c>
      <c r="EM50" s="12">
        <f t="shared" si="67"/>
        <v>15600</v>
      </c>
      <c r="EN50" s="12">
        <f t="shared" si="67"/>
        <v>15200</v>
      </c>
      <c r="EO50" s="12">
        <f t="shared" si="67"/>
        <v>15200</v>
      </c>
      <c r="EP50" s="12">
        <f t="shared" si="67"/>
        <v>15200</v>
      </c>
      <c r="EQ50" s="12">
        <f t="shared" si="67"/>
        <v>15200</v>
      </c>
      <c r="ER50" s="12">
        <f t="shared" si="67"/>
        <v>15200</v>
      </c>
      <c r="ES50" s="12">
        <f t="shared" si="67"/>
        <v>15600</v>
      </c>
      <c r="ET50" s="12">
        <f t="shared" si="67"/>
        <v>15600</v>
      </c>
      <c r="EU50" s="12">
        <f t="shared" si="67"/>
        <v>15200</v>
      </c>
      <c r="EV50" s="12">
        <f t="shared" si="67"/>
        <v>15200</v>
      </c>
      <c r="EW50" s="12">
        <f t="shared" si="67"/>
        <v>15200</v>
      </c>
      <c r="EX50" s="12">
        <f t="shared" si="67"/>
        <v>15200</v>
      </c>
      <c r="EY50" s="12">
        <f t="shared" si="67"/>
        <v>15200</v>
      </c>
      <c r="EZ50" s="12">
        <f t="shared" si="67"/>
        <v>15600</v>
      </c>
      <c r="FA50" s="12">
        <f t="shared" si="67"/>
        <v>15600</v>
      </c>
      <c r="FB50" s="12">
        <f t="shared" si="67"/>
        <v>15200</v>
      </c>
      <c r="FC50" s="12">
        <f t="shared" si="67"/>
        <v>15200</v>
      </c>
      <c r="FD50" s="12">
        <f t="shared" si="67"/>
        <v>15200</v>
      </c>
      <c r="FE50" s="12">
        <f t="shared" si="67"/>
        <v>15200</v>
      </c>
      <c r="FF50" s="12">
        <f t="shared" si="67"/>
        <v>15200</v>
      </c>
      <c r="FG50" s="12">
        <f t="shared" si="67"/>
        <v>15600</v>
      </c>
      <c r="FH50" s="12">
        <f t="shared" si="67"/>
        <v>15600</v>
      </c>
      <c r="FI50" s="12">
        <f t="shared" si="67"/>
        <v>15200</v>
      </c>
      <c r="FJ50" s="12">
        <f t="shared" si="67"/>
        <v>15200</v>
      </c>
      <c r="FK50" s="12">
        <f t="shared" si="67"/>
        <v>15200</v>
      </c>
      <c r="FL50" s="12">
        <f t="shared" si="67"/>
        <v>15200</v>
      </c>
      <c r="FM50" s="12">
        <f t="shared" si="67"/>
        <v>15200</v>
      </c>
      <c r="FN50" s="12">
        <f t="shared" si="67"/>
        <v>15200</v>
      </c>
      <c r="FO50" s="12">
        <f t="shared" si="67"/>
        <v>15200</v>
      </c>
      <c r="FP50" s="12">
        <f t="shared" si="67"/>
        <v>14400</v>
      </c>
      <c r="FQ50" s="12">
        <f t="shared" si="67"/>
        <v>14400</v>
      </c>
      <c r="FR50" s="12">
        <f t="shared" si="67"/>
        <v>14400</v>
      </c>
      <c r="FS50" s="12">
        <f t="shared" si="67"/>
        <v>14400</v>
      </c>
      <c r="FT50" s="12">
        <f t="shared" si="67"/>
        <v>14400</v>
      </c>
      <c r="FU50" s="12">
        <f t="shared" si="67"/>
        <v>14800</v>
      </c>
      <c r="FV50" s="12">
        <f t="shared" si="67"/>
        <v>14800</v>
      </c>
      <c r="FW50" s="12">
        <f t="shared" si="67"/>
        <v>14000</v>
      </c>
      <c r="FX50" s="12">
        <f t="shared" si="67"/>
        <v>14000</v>
      </c>
      <c r="FY50" s="12">
        <f t="shared" si="67"/>
        <v>14000</v>
      </c>
      <c r="FZ50" s="12">
        <f t="shared" si="67"/>
        <v>14000</v>
      </c>
      <c r="GA50" s="12">
        <f t="shared" si="67"/>
        <v>14000</v>
      </c>
      <c r="GB50" s="12">
        <f t="shared" si="67"/>
        <v>14400</v>
      </c>
      <c r="GC50" s="12">
        <f t="shared" si="67"/>
        <v>14400</v>
      </c>
      <c r="GD50" s="12">
        <f t="shared" ref="GD50:HB50" si="68">GD22*0.8</f>
        <v>14400</v>
      </c>
      <c r="GE50" s="12">
        <f t="shared" si="68"/>
        <v>14400</v>
      </c>
      <c r="GF50" s="12">
        <f t="shared" si="68"/>
        <v>14400</v>
      </c>
      <c r="GG50" s="12">
        <f t="shared" si="68"/>
        <v>14400</v>
      </c>
      <c r="GH50" s="12">
        <f t="shared" si="68"/>
        <v>14400</v>
      </c>
      <c r="GI50" s="12">
        <f t="shared" si="68"/>
        <v>14800</v>
      </c>
      <c r="GJ50" s="12">
        <f t="shared" si="68"/>
        <v>14800</v>
      </c>
      <c r="GK50" s="12">
        <f t="shared" si="68"/>
        <v>14400</v>
      </c>
      <c r="GL50" s="12">
        <f t="shared" si="68"/>
        <v>14400</v>
      </c>
      <c r="GM50" s="12">
        <f t="shared" si="68"/>
        <v>14400</v>
      </c>
      <c r="GN50" s="12">
        <f t="shared" si="68"/>
        <v>14400</v>
      </c>
      <c r="GO50" s="12">
        <f t="shared" si="68"/>
        <v>14400</v>
      </c>
      <c r="GP50" s="12">
        <f t="shared" si="68"/>
        <v>14800</v>
      </c>
      <c r="GQ50" s="12">
        <f t="shared" si="68"/>
        <v>14800</v>
      </c>
      <c r="GR50" s="12">
        <f t="shared" si="68"/>
        <v>14400</v>
      </c>
      <c r="GS50" s="321">
        <f t="shared" si="68"/>
        <v>14400</v>
      </c>
      <c r="GT50" s="321">
        <f t="shared" si="68"/>
        <v>14400</v>
      </c>
      <c r="GU50" s="321">
        <f t="shared" si="68"/>
        <v>14400</v>
      </c>
      <c r="GV50" s="321">
        <f t="shared" si="68"/>
        <v>14400</v>
      </c>
      <c r="GW50" s="12">
        <f t="shared" si="68"/>
        <v>14400</v>
      </c>
      <c r="GX50" s="12">
        <f t="shared" si="68"/>
        <v>14400</v>
      </c>
      <c r="GY50" s="12">
        <f t="shared" si="68"/>
        <v>14400</v>
      </c>
      <c r="GZ50" s="12">
        <f t="shared" si="68"/>
        <v>14400</v>
      </c>
      <c r="HA50" s="12">
        <f t="shared" si="68"/>
        <v>14400</v>
      </c>
      <c r="HB50" s="321">
        <f t="shared" si="68"/>
        <v>14400</v>
      </c>
    </row>
    <row r="51" spans="1:210" s="7" customFormat="1" ht="12" customHeight="1">
      <c r="A51" s="60">
        <v>2</v>
      </c>
      <c r="B51" s="12">
        <f t="shared" si="64"/>
        <v>24760</v>
      </c>
      <c r="C51" s="12">
        <f t="shared" si="64"/>
        <v>24760</v>
      </c>
      <c r="D51" s="12">
        <f t="shared" si="64"/>
        <v>24760</v>
      </c>
      <c r="E51" s="12">
        <f t="shared" si="64"/>
        <v>18120</v>
      </c>
      <c r="F51" s="12">
        <f t="shared" si="64"/>
        <v>18120</v>
      </c>
      <c r="G51" s="12">
        <f t="shared" si="64"/>
        <v>19320</v>
      </c>
      <c r="H51" s="12">
        <f t="shared" si="64"/>
        <v>19320</v>
      </c>
      <c r="I51" s="12">
        <f t="shared" si="64"/>
        <v>18520</v>
      </c>
      <c r="J51" s="12">
        <f t="shared" si="64"/>
        <v>18520</v>
      </c>
      <c r="K51" s="12">
        <f t="shared" si="64"/>
        <v>16920</v>
      </c>
      <c r="L51" s="12">
        <f t="shared" si="64"/>
        <v>18520</v>
      </c>
      <c r="M51" s="12">
        <f t="shared" si="64"/>
        <v>18520</v>
      </c>
      <c r="N51" s="12">
        <f t="shared" si="64"/>
        <v>18520</v>
      </c>
      <c r="O51" s="12">
        <f t="shared" si="64"/>
        <v>17720</v>
      </c>
      <c r="P51" s="12">
        <f t="shared" si="65"/>
        <v>17720</v>
      </c>
      <c r="Q51" s="12">
        <f t="shared" si="65"/>
        <v>16520</v>
      </c>
      <c r="R51" s="12">
        <f t="shared" si="65"/>
        <v>15720</v>
      </c>
      <c r="S51" s="12">
        <f t="shared" si="65"/>
        <v>15720</v>
      </c>
      <c r="T51" s="12">
        <f t="shared" si="65"/>
        <v>15720</v>
      </c>
      <c r="U51" s="12">
        <f t="shared" si="65"/>
        <v>15720</v>
      </c>
      <c r="V51" s="12">
        <f t="shared" si="65"/>
        <v>15720</v>
      </c>
      <c r="W51" s="12">
        <f t="shared" si="65"/>
        <v>15720</v>
      </c>
      <c r="X51" s="12">
        <f t="shared" si="65"/>
        <v>15720</v>
      </c>
      <c r="Y51" s="12">
        <f t="shared" si="65"/>
        <v>15200</v>
      </c>
      <c r="Z51" s="12">
        <f t="shared" si="65"/>
        <v>15200</v>
      </c>
      <c r="AA51" s="12">
        <f t="shared" si="65"/>
        <v>15200</v>
      </c>
      <c r="AB51" s="12">
        <f t="shared" si="65"/>
        <v>14920</v>
      </c>
      <c r="AC51" s="12">
        <f t="shared" si="65"/>
        <v>14920</v>
      </c>
      <c r="AD51" s="12">
        <f t="shared" si="65"/>
        <v>14920</v>
      </c>
      <c r="AE51" s="12">
        <f t="shared" si="65"/>
        <v>14920</v>
      </c>
      <c r="AF51" s="12">
        <f t="shared" si="65"/>
        <v>14440</v>
      </c>
      <c r="AG51" s="12">
        <f t="shared" si="65"/>
        <v>14440</v>
      </c>
      <c r="AH51" s="12">
        <f t="shared" si="65"/>
        <v>14440</v>
      </c>
      <c r="AI51" s="12">
        <f t="shared" si="65"/>
        <v>14440</v>
      </c>
      <c r="AJ51" s="12">
        <f t="shared" si="65"/>
        <v>14440</v>
      </c>
      <c r="AK51" s="12">
        <f t="shared" si="65"/>
        <v>15480</v>
      </c>
      <c r="AL51" s="12">
        <f t="shared" si="65"/>
        <v>15480</v>
      </c>
      <c r="AM51" s="12">
        <f t="shared" si="65"/>
        <v>14440</v>
      </c>
      <c r="AN51" s="12">
        <f t="shared" si="65"/>
        <v>14440</v>
      </c>
      <c r="AO51" s="12">
        <f t="shared" si="65"/>
        <v>14440</v>
      </c>
      <c r="AP51" s="12">
        <f t="shared" si="65"/>
        <v>14440</v>
      </c>
      <c r="AQ51" s="12">
        <f t="shared" si="65"/>
        <v>14440</v>
      </c>
      <c r="AR51" s="12">
        <f t="shared" si="65"/>
        <v>14920</v>
      </c>
      <c r="AS51" s="12">
        <f t="shared" si="65"/>
        <v>14920</v>
      </c>
      <c r="AT51" s="12">
        <f t="shared" si="65"/>
        <v>14680</v>
      </c>
      <c r="AU51" s="12">
        <f t="shared" si="65"/>
        <v>14680</v>
      </c>
      <c r="AV51" s="12">
        <f t="shared" si="65"/>
        <v>14680</v>
      </c>
      <c r="AW51" s="12">
        <f t="shared" si="65"/>
        <v>14680</v>
      </c>
      <c r="AX51" s="12">
        <f t="shared" si="65"/>
        <v>14680</v>
      </c>
      <c r="AY51" s="12">
        <f t="shared" si="65"/>
        <v>15160</v>
      </c>
      <c r="AZ51" s="12">
        <f t="shared" si="65"/>
        <v>15160</v>
      </c>
      <c r="BA51" s="12">
        <f t="shared" si="65"/>
        <v>15160</v>
      </c>
      <c r="BB51" s="12">
        <f t="shared" si="65"/>
        <v>14440</v>
      </c>
      <c r="BC51" s="12">
        <f t="shared" si="65"/>
        <v>14440</v>
      </c>
      <c r="BD51" s="12">
        <f t="shared" si="65"/>
        <v>14440</v>
      </c>
      <c r="BE51" s="12">
        <f t="shared" si="65"/>
        <v>15880</v>
      </c>
      <c r="BF51" s="12">
        <f t="shared" ref="BF51:DQ51" si="69">BF23*0.8</f>
        <v>15880</v>
      </c>
      <c r="BG51" s="12">
        <f t="shared" si="69"/>
        <v>15880</v>
      </c>
      <c r="BH51" s="12">
        <f t="shared" si="69"/>
        <v>15160</v>
      </c>
      <c r="BI51" s="12">
        <f t="shared" si="69"/>
        <v>15160</v>
      </c>
      <c r="BJ51" s="12">
        <f t="shared" si="69"/>
        <v>15160</v>
      </c>
      <c r="BK51" s="12">
        <f t="shared" si="69"/>
        <v>15160</v>
      </c>
      <c r="BL51" s="12">
        <f t="shared" si="69"/>
        <v>15160</v>
      </c>
      <c r="BM51" s="12">
        <f t="shared" si="69"/>
        <v>15880</v>
      </c>
      <c r="BN51" s="12">
        <f t="shared" si="69"/>
        <v>15880</v>
      </c>
      <c r="BO51" s="12">
        <f t="shared" si="69"/>
        <v>15880</v>
      </c>
      <c r="BP51" s="12">
        <f t="shared" si="69"/>
        <v>14680</v>
      </c>
      <c r="BQ51" s="12">
        <f t="shared" si="69"/>
        <v>14680</v>
      </c>
      <c r="BR51" s="12">
        <f t="shared" si="69"/>
        <v>14680</v>
      </c>
      <c r="BS51" s="12">
        <f t="shared" si="69"/>
        <v>14680</v>
      </c>
      <c r="BT51" s="12">
        <f t="shared" si="69"/>
        <v>14920</v>
      </c>
      <c r="BU51" s="12">
        <f t="shared" si="69"/>
        <v>14920</v>
      </c>
      <c r="BV51" s="12">
        <f t="shared" si="69"/>
        <v>14680</v>
      </c>
      <c r="BW51" s="12">
        <f t="shared" si="69"/>
        <v>14680</v>
      </c>
      <c r="BX51" s="12">
        <f t="shared" si="69"/>
        <v>14680</v>
      </c>
      <c r="BY51" s="12">
        <f t="shared" si="69"/>
        <v>14680</v>
      </c>
      <c r="BZ51" s="12">
        <f t="shared" si="69"/>
        <v>14680</v>
      </c>
      <c r="CA51" s="12">
        <f t="shared" si="69"/>
        <v>14920</v>
      </c>
      <c r="CB51" s="12">
        <f t="shared" si="69"/>
        <v>14920</v>
      </c>
      <c r="CC51" s="12">
        <f t="shared" si="69"/>
        <v>14680</v>
      </c>
      <c r="CD51" s="12">
        <f t="shared" si="69"/>
        <v>14680</v>
      </c>
      <c r="CE51" s="12">
        <f t="shared" si="69"/>
        <v>14680</v>
      </c>
      <c r="CF51" s="12">
        <f t="shared" si="69"/>
        <v>14680</v>
      </c>
      <c r="CG51" s="12">
        <f t="shared" si="69"/>
        <v>14680</v>
      </c>
      <c r="CH51" s="12">
        <f t="shared" si="69"/>
        <v>14920</v>
      </c>
      <c r="CI51" s="12">
        <f t="shared" si="69"/>
        <v>14920</v>
      </c>
      <c r="CJ51" s="12">
        <f t="shared" si="69"/>
        <v>14920</v>
      </c>
      <c r="CK51" s="12">
        <f t="shared" si="69"/>
        <v>14920</v>
      </c>
      <c r="CL51" s="12">
        <f t="shared" si="69"/>
        <v>14920</v>
      </c>
      <c r="CM51" s="12">
        <f t="shared" si="69"/>
        <v>14920</v>
      </c>
      <c r="CN51" s="12">
        <f t="shared" si="69"/>
        <v>14920</v>
      </c>
      <c r="CO51" s="12">
        <f t="shared" si="69"/>
        <v>18280</v>
      </c>
      <c r="CP51" s="12">
        <f t="shared" si="69"/>
        <v>18280</v>
      </c>
      <c r="CQ51" s="321">
        <f t="shared" si="69"/>
        <v>18280</v>
      </c>
      <c r="CR51" s="321">
        <f t="shared" si="69"/>
        <v>18280</v>
      </c>
      <c r="CS51" s="321">
        <f t="shared" si="69"/>
        <v>18280</v>
      </c>
      <c r="CT51" s="321">
        <f t="shared" si="69"/>
        <v>18280</v>
      </c>
      <c r="CU51" s="321">
        <f t="shared" si="69"/>
        <v>18280</v>
      </c>
      <c r="CV51" s="12">
        <f t="shared" si="69"/>
        <v>18280</v>
      </c>
      <c r="CW51" s="12">
        <f t="shared" si="69"/>
        <v>18280</v>
      </c>
      <c r="CX51" s="12">
        <f t="shared" si="69"/>
        <v>19880</v>
      </c>
      <c r="CY51" s="190">
        <f t="shared" si="69"/>
        <v>19880</v>
      </c>
      <c r="CZ51" s="190">
        <f t="shared" si="69"/>
        <v>19880</v>
      </c>
      <c r="DA51" s="190">
        <f t="shared" si="69"/>
        <v>19880</v>
      </c>
      <c r="DB51" s="190">
        <f t="shared" si="69"/>
        <v>19880</v>
      </c>
      <c r="DC51" s="190">
        <f t="shared" si="69"/>
        <v>19880</v>
      </c>
      <c r="DD51" s="12">
        <f t="shared" si="69"/>
        <v>19880</v>
      </c>
      <c r="DE51" s="12">
        <f t="shared" si="69"/>
        <v>18280</v>
      </c>
      <c r="DF51" s="321">
        <f t="shared" si="69"/>
        <v>18280</v>
      </c>
      <c r="DG51" s="321">
        <f t="shared" si="69"/>
        <v>18280</v>
      </c>
      <c r="DH51" s="321">
        <f t="shared" si="69"/>
        <v>18280</v>
      </c>
      <c r="DI51" s="321">
        <f t="shared" si="69"/>
        <v>18280</v>
      </c>
      <c r="DJ51" s="12">
        <f t="shared" si="69"/>
        <v>18280</v>
      </c>
      <c r="DK51" s="12">
        <f t="shared" si="69"/>
        <v>18280</v>
      </c>
      <c r="DL51" s="12">
        <f t="shared" si="69"/>
        <v>18280</v>
      </c>
      <c r="DM51" s="12">
        <f t="shared" si="69"/>
        <v>19080</v>
      </c>
      <c r="DN51" s="12">
        <f t="shared" si="69"/>
        <v>19080</v>
      </c>
      <c r="DO51" s="12">
        <f t="shared" si="69"/>
        <v>19080</v>
      </c>
      <c r="DP51" s="12">
        <f t="shared" si="69"/>
        <v>19080</v>
      </c>
      <c r="DQ51" s="12">
        <f t="shared" si="69"/>
        <v>19080</v>
      </c>
      <c r="DR51" s="12">
        <f t="shared" ref="DR51:GC51" si="70">DR23*0.8</f>
        <v>19080</v>
      </c>
      <c r="DS51" s="12">
        <f t="shared" si="70"/>
        <v>19080</v>
      </c>
      <c r="DT51" s="12">
        <f t="shared" si="70"/>
        <v>19080</v>
      </c>
      <c r="DU51" s="12">
        <f t="shared" si="70"/>
        <v>19080</v>
      </c>
      <c r="DV51" s="12">
        <f t="shared" si="70"/>
        <v>19080</v>
      </c>
      <c r="DW51" s="12">
        <f t="shared" si="70"/>
        <v>19080</v>
      </c>
      <c r="DX51" s="12">
        <f t="shared" si="70"/>
        <v>19080</v>
      </c>
      <c r="DY51" s="12">
        <f t="shared" si="70"/>
        <v>19080</v>
      </c>
      <c r="DZ51" s="12">
        <f t="shared" si="70"/>
        <v>19080</v>
      </c>
      <c r="EA51" s="12">
        <f t="shared" si="70"/>
        <v>16680</v>
      </c>
      <c r="EB51" s="12">
        <f t="shared" si="70"/>
        <v>16680</v>
      </c>
      <c r="EC51" s="12">
        <f t="shared" si="70"/>
        <v>16680</v>
      </c>
      <c r="ED51" s="12">
        <f t="shared" si="70"/>
        <v>16680</v>
      </c>
      <c r="EE51" s="12">
        <f t="shared" si="70"/>
        <v>17080</v>
      </c>
      <c r="EF51" s="12">
        <f t="shared" si="70"/>
        <v>17080</v>
      </c>
      <c r="EG51" s="12">
        <f t="shared" si="70"/>
        <v>16680</v>
      </c>
      <c r="EH51" s="12">
        <f t="shared" si="70"/>
        <v>16680</v>
      </c>
      <c r="EI51" s="12">
        <f t="shared" si="70"/>
        <v>16680</v>
      </c>
      <c r="EJ51" s="12">
        <f t="shared" si="70"/>
        <v>16680</v>
      </c>
      <c r="EK51" s="12">
        <f t="shared" si="70"/>
        <v>16680</v>
      </c>
      <c r="EL51" s="12">
        <f t="shared" si="70"/>
        <v>17080</v>
      </c>
      <c r="EM51" s="12">
        <f t="shared" si="70"/>
        <v>17080</v>
      </c>
      <c r="EN51" s="12">
        <f t="shared" si="70"/>
        <v>16680</v>
      </c>
      <c r="EO51" s="12">
        <f t="shared" si="70"/>
        <v>16680</v>
      </c>
      <c r="EP51" s="12">
        <f t="shared" si="70"/>
        <v>16680</v>
      </c>
      <c r="EQ51" s="12">
        <f t="shared" si="70"/>
        <v>16680</v>
      </c>
      <c r="ER51" s="12">
        <f t="shared" si="70"/>
        <v>16680</v>
      </c>
      <c r="ES51" s="12">
        <f t="shared" si="70"/>
        <v>17080</v>
      </c>
      <c r="ET51" s="12">
        <f t="shared" si="70"/>
        <v>17080</v>
      </c>
      <c r="EU51" s="12">
        <f t="shared" si="70"/>
        <v>16680</v>
      </c>
      <c r="EV51" s="12">
        <f t="shared" si="70"/>
        <v>16680</v>
      </c>
      <c r="EW51" s="12">
        <f t="shared" si="70"/>
        <v>16680</v>
      </c>
      <c r="EX51" s="12">
        <f t="shared" si="70"/>
        <v>16680</v>
      </c>
      <c r="EY51" s="12">
        <f t="shared" si="70"/>
        <v>16680</v>
      </c>
      <c r="EZ51" s="12">
        <f t="shared" si="70"/>
        <v>17080</v>
      </c>
      <c r="FA51" s="12">
        <f t="shared" si="70"/>
        <v>17080</v>
      </c>
      <c r="FB51" s="12">
        <f t="shared" si="70"/>
        <v>16680</v>
      </c>
      <c r="FC51" s="12">
        <f t="shared" si="70"/>
        <v>16680</v>
      </c>
      <c r="FD51" s="12">
        <f t="shared" si="70"/>
        <v>16680</v>
      </c>
      <c r="FE51" s="12">
        <f t="shared" si="70"/>
        <v>16680</v>
      </c>
      <c r="FF51" s="12">
        <f t="shared" si="70"/>
        <v>16680</v>
      </c>
      <c r="FG51" s="12">
        <f t="shared" si="70"/>
        <v>17080</v>
      </c>
      <c r="FH51" s="12">
        <f t="shared" si="70"/>
        <v>17080</v>
      </c>
      <c r="FI51" s="12">
        <f t="shared" si="70"/>
        <v>16680</v>
      </c>
      <c r="FJ51" s="12">
        <f t="shared" si="70"/>
        <v>16680</v>
      </c>
      <c r="FK51" s="12">
        <f t="shared" si="70"/>
        <v>16680</v>
      </c>
      <c r="FL51" s="12">
        <f t="shared" si="70"/>
        <v>16680</v>
      </c>
      <c r="FM51" s="12">
        <f t="shared" si="70"/>
        <v>16680</v>
      </c>
      <c r="FN51" s="12">
        <f t="shared" si="70"/>
        <v>16680</v>
      </c>
      <c r="FO51" s="12">
        <f t="shared" si="70"/>
        <v>16680</v>
      </c>
      <c r="FP51" s="12">
        <f t="shared" si="70"/>
        <v>15880</v>
      </c>
      <c r="FQ51" s="12">
        <f t="shared" si="70"/>
        <v>15880</v>
      </c>
      <c r="FR51" s="12">
        <f t="shared" si="70"/>
        <v>15880</v>
      </c>
      <c r="FS51" s="12">
        <f t="shared" si="70"/>
        <v>15880</v>
      </c>
      <c r="FT51" s="12">
        <f t="shared" si="70"/>
        <v>15880</v>
      </c>
      <c r="FU51" s="12">
        <f t="shared" si="70"/>
        <v>16280</v>
      </c>
      <c r="FV51" s="12">
        <f t="shared" si="70"/>
        <v>16280</v>
      </c>
      <c r="FW51" s="12">
        <f t="shared" si="70"/>
        <v>15480</v>
      </c>
      <c r="FX51" s="12">
        <f t="shared" si="70"/>
        <v>15480</v>
      </c>
      <c r="FY51" s="12">
        <f t="shared" si="70"/>
        <v>15480</v>
      </c>
      <c r="FZ51" s="12">
        <f t="shared" si="70"/>
        <v>15480</v>
      </c>
      <c r="GA51" s="12">
        <f t="shared" si="70"/>
        <v>15480</v>
      </c>
      <c r="GB51" s="12">
        <f t="shared" si="70"/>
        <v>15880</v>
      </c>
      <c r="GC51" s="12">
        <f t="shared" si="70"/>
        <v>15880</v>
      </c>
      <c r="GD51" s="12">
        <f t="shared" ref="GD51:HB51" si="71">GD23*0.8</f>
        <v>15880</v>
      </c>
      <c r="GE51" s="12">
        <f t="shared" si="71"/>
        <v>15880</v>
      </c>
      <c r="GF51" s="12">
        <f t="shared" si="71"/>
        <v>15880</v>
      </c>
      <c r="GG51" s="12">
        <f t="shared" si="71"/>
        <v>15880</v>
      </c>
      <c r="GH51" s="12">
        <f t="shared" si="71"/>
        <v>15880</v>
      </c>
      <c r="GI51" s="12">
        <f t="shared" si="71"/>
        <v>16280</v>
      </c>
      <c r="GJ51" s="12">
        <f t="shared" si="71"/>
        <v>16280</v>
      </c>
      <c r="GK51" s="12">
        <f t="shared" si="71"/>
        <v>15880</v>
      </c>
      <c r="GL51" s="12">
        <f t="shared" si="71"/>
        <v>15880</v>
      </c>
      <c r="GM51" s="12">
        <f t="shared" si="71"/>
        <v>15880</v>
      </c>
      <c r="GN51" s="12">
        <f t="shared" si="71"/>
        <v>15880</v>
      </c>
      <c r="GO51" s="12">
        <f t="shared" si="71"/>
        <v>15880</v>
      </c>
      <c r="GP51" s="12">
        <f t="shared" si="71"/>
        <v>16280</v>
      </c>
      <c r="GQ51" s="12">
        <f t="shared" si="71"/>
        <v>16280</v>
      </c>
      <c r="GR51" s="12">
        <f t="shared" si="71"/>
        <v>15880</v>
      </c>
      <c r="GS51" s="321">
        <f t="shared" si="71"/>
        <v>15880</v>
      </c>
      <c r="GT51" s="321">
        <f t="shared" si="71"/>
        <v>15880</v>
      </c>
      <c r="GU51" s="321">
        <f t="shared" si="71"/>
        <v>15880</v>
      </c>
      <c r="GV51" s="321">
        <f t="shared" si="71"/>
        <v>15880</v>
      </c>
      <c r="GW51" s="12">
        <f t="shared" si="71"/>
        <v>15880</v>
      </c>
      <c r="GX51" s="12">
        <f t="shared" si="71"/>
        <v>15880</v>
      </c>
      <c r="GY51" s="12">
        <f t="shared" si="71"/>
        <v>15880</v>
      </c>
      <c r="GZ51" s="12">
        <f t="shared" si="71"/>
        <v>15880</v>
      </c>
      <c r="HA51" s="12">
        <f t="shared" si="71"/>
        <v>15880</v>
      </c>
      <c r="HB51" s="321">
        <f t="shared" si="71"/>
        <v>15880</v>
      </c>
    </row>
    <row r="52" spans="1:210" s="7" customFormat="1" ht="12" customHeight="1">
      <c r="A52" s="61" t="s">
        <v>82</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321"/>
      <c r="CR52" s="321"/>
      <c r="CS52" s="321"/>
      <c r="CT52" s="321"/>
      <c r="CU52" s="321"/>
      <c r="CV52" s="12"/>
      <c r="CW52" s="12"/>
      <c r="CX52" s="12"/>
      <c r="CY52" s="190"/>
      <c r="CZ52" s="190"/>
      <c r="DA52" s="190"/>
      <c r="DB52" s="190"/>
      <c r="DC52" s="190"/>
      <c r="DD52" s="12"/>
      <c r="DE52" s="12"/>
      <c r="DF52" s="321"/>
      <c r="DG52" s="321"/>
      <c r="DH52" s="321"/>
      <c r="DI52" s="321"/>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321"/>
      <c r="GT52" s="321"/>
      <c r="GU52" s="321"/>
      <c r="GV52" s="321"/>
      <c r="GW52" s="12"/>
      <c r="GX52" s="12"/>
      <c r="GY52" s="12"/>
      <c r="GZ52" s="12"/>
      <c r="HA52" s="12"/>
      <c r="HB52" s="321"/>
    </row>
    <row r="53" spans="1:210" s="7" customFormat="1" ht="12" customHeight="1">
      <c r="A53" s="177">
        <v>1</v>
      </c>
      <c r="B53" s="12">
        <f t="shared" ref="B53:O56" si="72">B25*0.8</f>
        <v>30160</v>
      </c>
      <c r="C53" s="12">
        <f t="shared" si="72"/>
        <v>30160</v>
      </c>
      <c r="D53" s="12">
        <f t="shared" si="72"/>
        <v>30160</v>
      </c>
      <c r="E53" s="12">
        <f t="shared" si="72"/>
        <v>25840</v>
      </c>
      <c r="F53" s="12">
        <f t="shared" si="72"/>
        <v>25840</v>
      </c>
      <c r="G53" s="12">
        <f t="shared" si="72"/>
        <v>27040</v>
      </c>
      <c r="H53" s="12">
        <f t="shared" si="72"/>
        <v>27040</v>
      </c>
      <c r="I53" s="12">
        <f t="shared" si="72"/>
        <v>26240</v>
      </c>
      <c r="J53" s="12">
        <f t="shared" si="72"/>
        <v>26240</v>
      </c>
      <c r="K53" s="12">
        <f t="shared" si="72"/>
        <v>24640</v>
      </c>
      <c r="L53" s="12">
        <f t="shared" si="72"/>
        <v>26240</v>
      </c>
      <c r="M53" s="12">
        <f t="shared" si="72"/>
        <v>26240</v>
      </c>
      <c r="N53" s="12">
        <f t="shared" si="72"/>
        <v>26240</v>
      </c>
      <c r="O53" s="12">
        <f t="shared" si="72"/>
        <v>25440</v>
      </c>
      <c r="P53" s="12">
        <f t="shared" ref="P53:BE55" si="73">P25*0.8</f>
        <v>25440</v>
      </c>
      <c r="Q53" s="12">
        <f t="shared" si="73"/>
        <v>24240</v>
      </c>
      <c r="R53" s="12">
        <f t="shared" si="73"/>
        <v>23440</v>
      </c>
      <c r="S53" s="12">
        <f t="shared" si="73"/>
        <v>23440</v>
      </c>
      <c r="T53" s="12">
        <f t="shared" si="73"/>
        <v>23440</v>
      </c>
      <c r="U53" s="12">
        <f t="shared" si="73"/>
        <v>23440</v>
      </c>
      <c r="V53" s="12">
        <f t="shared" si="73"/>
        <v>23440</v>
      </c>
      <c r="W53" s="12">
        <f t="shared" si="73"/>
        <v>23440</v>
      </c>
      <c r="X53" s="12">
        <f t="shared" si="73"/>
        <v>23440</v>
      </c>
      <c r="Y53" s="12">
        <f t="shared" si="73"/>
        <v>22920</v>
      </c>
      <c r="Z53" s="12">
        <f t="shared" si="73"/>
        <v>22920</v>
      </c>
      <c r="AA53" s="12">
        <f t="shared" si="73"/>
        <v>22920</v>
      </c>
      <c r="AB53" s="12">
        <f t="shared" si="73"/>
        <v>20240</v>
      </c>
      <c r="AC53" s="12">
        <f t="shared" si="73"/>
        <v>20240</v>
      </c>
      <c r="AD53" s="12">
        <f t="shared" si="73"/>
        <v>20240</v>
      </c>
      <c r="AE53" s="12">
        <f t="shared" si="73"/>
        <v>20240</v>
      </c>
      <c r="AF53" s="12">
        <f t="shared" si="73"/>
        <v>19760</v>
      </c>
      <c r="AG53" s="12">
        <f t="shared" si="73"/>
        <v>19760</v>
      </c>
      <c r="AH53" s="12">
        <f t="shared" si="73"/>
        <v>19760</v>
      </c>
      <c r="AI53" s="12">
        <f t="shared" si="73"/>
        <v>19760</v>
      </c>
      <c r="AJ53" s="12">
        <f t="shared" si="73"/>
        <v>19760</v>
      </c>
      <c r="AK53" s="12">
        <f t="shared" si="73"/>
        <v>20800</v>
      </c>
      <c r="AL53" s="12">
        <f t="shared" si="73"/>
        <v>20800</v>
      </c>
      <c r="AM53" s="12">
        <f t="shared" si="73"/>
        <v>19760</v>
      </c>
      <c r="AN53" s="12">
        <f t="shared" si="73"/>
        <v>19760</v>
      </c>
      <c r="AO53" s="12">
        <f t="shared" si="73"/>
        <v>19760</v>
      </c>
      <c r="AP53" s="12">
        <f t="shared" si="73"/>
        <v>19760</v>
      </c>
      <c r="AQ53" s="12">
        <f t="shared" si="73"/>
        <v>19760</v>
      </c>
      <c r="AR53" s="12">
        <f t="shared" si="73"/>
        <v>20240</v>
      </c>
      <c r="AS53" s="12">
        <f t="shared" si="73"/>
        <v>20240</v>
      </c>
      <c r="AT53" s="12">
        <f t="shared" si="73"/>
        <v>20000</v>
      </c>
      <c r="AU53" s="12">
        <f t="shared" si="73"/>
        <v>20000</v>
      </c>
      <c r="AV53" s="12">
        <f t="shared" si="73"/>
        <v>20000</v>
      </c>
      <c r="AW53" s="12">
        <f t="shared" si="73"/>
        <v>20000</v>
      </c>
      <c r="AX53" s="12">
        <f t="shared" si="73"/>
        <v>20000</v>
      </c>
      <c r="AY53" s="12">
        <f t="shared" si="73"/>
        <v>20480</v>
      </c>
      <c r="AZ53" s="12">
        <f t="shared" si="73"/>
        <v>20480</v>
      </c>
      <c r="BA53" s="12">
        <f t="shared" si="73"/>
        <v>20480</v>
      </c>
      <c r="BB53" s="12">
        <f t="shared" si="73"/>
        <v>19760</v>
      </c>
      <c r="BC53" s="12">
        <f t="shared" si="73"/>
        <v>19760</v>
      </c>
      <c r="BD53" s="12">
        <f t="shared" si="73"/>
        <v>19760</v>
      </c>
      <c r="BE53" s="12">
        <f t="shared" si="73"/>
        <v>21200</v>
      </c>
      <c r="BF53" s="12">
        <f t="shared" ref="BF53:DQ53" si="74">BF25*0.8</f>
        <v>21200</v>
      </c>
      <c r="BG53" s="12">
        <f t="shared" si="74"/>
        <v>21200</v>
      </c>
      <c r="BH53" s="12">
        <f t="shared" si="74"/>
        <v>20480</v>
      </c>
      <c r="BI53" s="12">
        <f t="shared" si="74"/>
        <v>20480</v>
      </c>
      <c r="BJ53" s="12">
        <f t="shared" si="74"/>
        <v>20480</v>
      </c>
      <c r="BK53" s="12">
        <f t="shared" si="74"/>
        <v>20480</v>
      </c>
      <c r="BL53" s="12">
        <f t="shared" si="74"/>
        <v>20480</v>
      </c>
      <c r="BM53" s="12">
        <f t="shared" si="74"/>
        <v>21200</v>
      </c>
      <c r="BN53" s="12">
        <f t="shared" si="74"/>
        <v>21200</v>
      </c>
      <c r="BO53" s="12">
        <f t="shared" si="74"/>
        <v>21200</v>
      </c>
      <c r="BP53" s="12">
        <f t="shared" si="74"/>
        <v>20000</v>
      </c>
      <c r="BQ53" s="12">
        <f t="shared" si="74"/>
        <v>20000</v>
      </c>
      <c r="BR53" s="12">
        <f t="shared" si="74"/>
        <v>20000</v>
      </c>
      <c r="BS53" s="12">
        <f t="shared" si="74"/>
        <v>20000</v>
      </c>
      <c r="BT53" s="12">
        <f t="shared" si="74"/>
        <v>20240</v>
      </c>
      <c r="BU53" s="12">
        <f t="shared" si="74"/>
        <v>20240</v>
      </c>
      <c r="BV53" s="12">
        <f t="shared" si="74"/>
        <v>20000</v>
      </c>
      <c r="BW53" s="12">
        <f t="shared" si="74"/>
        <v>20000</v>
      </c>
      <c r="BX53" s="12">
        <f t="shared" si="74"/>
        <v>20000</v>
      </c>
      <c r="BY53" s="12">
        <f t="shared" si="74"/>
        <v>20000</v>
      </c>
      <c r="BZ53" s="12">
        <f t="shared" si="74"/>
        <v>20000</v>
      </c>
      <c r="CA53" s="12">
        <f t="shared" si="74"/>
        <v>20240</v>
      </c>
      <c r="CB53" s="12">
        <f t="shared" si="74"/>
        <v>20240</v>
      </c>
      <c r="CC53" s="12">
        <f t="shared" si="74"/>
        <v>20000</v>
      </c>
      <c r="CD53" s="12">
        <f t="shared" si="74"/>
        <v>20000</v>
      </c>
      <c r="CE53" s="12">
        <f t="shared" si="74"/>
        <v>20000</v>
      </c>
      <c r="CF53" s="12">
        <f t="shared" si="74"/>
        <v>20000</v>
      </c>
      <c r="CG53" s="12">
        <f t="shared" si="74"/>
        <v>20000</v>
      </c>
      <c r="CH53" s="12">
        <f t="shared" si="74"/>
        <v>20240</v>
      </c>
      <c r="CI53" s="12">
        <f t="shared" si="74"/>
        <v>20240</v>
      </c>
      <c r="CJ53" s="12">
        <f t="shared" si="74"/>
        <v>20240</v>
      </c>
      <c r="CK53" s="12">
        <f t="shared" si="74"/>
        <v>20240</v>
      </c>
      <c r="CL53" s="12">
        <f t="shared" si="74"/>
        <v>20240</v>
      </c>
      <c r="CM53" s="12">
        <f t="shared" si="74"/>
        <v>20240</v>
      </c>
      <c r="CN53" s="12">
        <f t="shared" si="74"/>
        <v>20240</v>
      </c>
      <c r="CO53" s="12">
        <f t="shared" si="74"/>
        <v>23600</v>
      </c>
      <c r="CP53" s="12">
        <f t="shared" si="74"/>
        <v>23600</v>
      </c>
      <c r="CQ53" s="321">
        <f t="shared" si="74"/>
        <v>23600</v>
      </c>
      <c r="CR53" s="321">
        <f t="shared" si="74"/>
        <v>23600</v>
      </c>
      <c r="CS53" s="321">
        <f t="shared" si="74"/>
        <v>23600</v>
      </c>
      <c r="CT53" s="321">
        <f t="shared" si="74"/>
        <v>23600</v>
      </c>
      <c r="CU53" s="321">
        <f t="shared" si="74"/>
        <v>23600</v>
      </c>
      <c r="CV53" s="12">
        <f t="shared" si="74"/>
        <v>23600</v>
      </c>
      <c r="CW53" s="12">
        <f t="shared" si="74"/>
        <v>23600</v>
      </c>
      <c r="CX53" s="12">
        <f t="shared" si="74"/>
        <v>25200</v>
      </c>
      <c r="CY53" s="190">
        <f t="shared" si="74"/>
        <v>25200</v>
      </c>
      <c r="CZ53" s="190">
        <f t="shared" si="74"/>
        <v>25200</v>
      </c>
      <c r="DA53" s="190">
        <f t="shared" si="74"/>
        <v>25200</v>
      </c>
      <c r="DB53" s="190">
        <f t="shared" si="74"/>
        <v>25200</v>
      </c>
      <c r="DC53" s="190">
        <f t="shared" si="74"/>
        <v>25200</v>
      </c>
      <c r="DD53" s="12">
        <f t="shared" si="74"/>
        <v>25200</v>
      </c>
      <c r="DE53" s="12">
        <f t="shared" si="74"/>
        <v>23600</v>
      </c>
      <c r="DF53" s="321">
        <f t="shared" si="74"/>
        <v>23600</v>
      </c>
      <c r="DG53" s="321">
        <f t="shared" si="74"/>
        <v>23600</v>
      </c>
      <c r="DH53" s="321">
        <f t="shared" si="74"/>
        <v>23600</v>
      </c>
      <c r="DI53" s="321">
        <f t="shared" si="74"/>
        <v>23600</v>
      </c>
      <c r="DJ53" s="12">
        <f t="shared" si="74"/>
        <v>23600</v>
      </c>
      <c r="DK53" s="12">
        <f t="shared" si="74"/>
        <v>23600</v>
      </c>
      <c r="DL53" s="12">
        <f t="shared" si="74"/>
        <v>23600</v>
      </c>
      <c r="DM53" s="12">
        <f t="shared" si="74"/>
        <v>24400</v>
      </c>
      <c r="DN53" s="12">
        <f t="shared" si="74"/>
        <v>24400</v>
      </c>
      <c r="DO53" s="12">
        <f t="shared" si="74"/>
        <v>24400</v>
      </c>
      <c r="DP53" s="12">
        <f t="shared" si="74"/>
        <v>24400</v>
      </c>
      <c r="DQ53" s="12">
        <f t="shared" si="74"/>
        <v>24400</v>
      </c>
      <c r="DR53" s="12">
        <f t="shared" ref="DR53:GC53" si="75">DR25*0.8</f>
        <v>24400</v>
      </c>
      <c r="DS53" s="12">
        <f t="shared" si="75"/>
        <v>24400</v>
      </c>
      <c r="DT53" s="12">
        <f t="shared" si="75"/>
        <v>24400</v>
      </c>
      <c r="DU53" s="12">
        <f t="shared" si="75"/>
        <v>24400</v>
      </c>
      <c r="DV53" s="12">
        <f t="shared" si="75"/>
        <v>24400</v>
      </c>
      <c r="DW53" s="12">
        <f t="shared" si="75"/>
        <v>24400</v>
      </c>
      <c r="DX53" s="12">
        <f t="shared" si="75"/>
        <v>24400</v>
      </c>
      <c r="DY53" s="12">
        <f t="shared" si="75"/>
        <v>24400</v>
      </c>
      <c r="DZ53" s="12">
        <f t="shared" si="75"/>
        <v>24400</v>
      </c>
      <c r="EA53" s="12">
        <f t="shared" si="75"/>
        <v>22000</v>
      </c>
      <c r="EB53" s="12">
        <f t="shared" si="75"/>
        <v>22000</v>
      </c>
      <c r="EC53" s="12">
        <f t="shared" si="75"/>
        <v>22000</v>
      </c>
      <c r="ED53" s="12">
        <f t="shared" si="75"/>
        <v>22000</v>
      </c>
      <c r="EE53" s="12">
        <f t="shared" si="75"/>
        <v>22400</v>
      </c>
      <c r="EF53" s="12">
        <f t="shared" si="75"/>
        <v>22400</v>
      </c>
      <c r="EG53" s="12">
        <f t="shared" si="75"/>
        <v>22000</v>
      </c>
      <c r="EH53" s="12">
        <f t="shared" si="75"/>
        <v>22000</v>
      </c>
      <c r="EI53" s="12">
        <f t="shared" si="75"/>
        <v>22000</v>
      </c>
      <c r="EJ53" s="12">
        <f t="shared" si="75"/>
        <v>22000</v>
      </c>
      <c r="EK53" s="12">
        <f t="shared" si="75"/>
        <v>22000</v>
      </c>
      <c r="EL53" s="12">
        <f t="shared" si="75"/>
        <v>22400</v>
      </c>
      <c r="EM53" s="12">
        <f t="shared" si="75"/>
        <v>22400</v>
      </c>
      <c r="EN53" s="12">
        <f t="shared" si="75"/>
        <v>22000</v>
      </c>
      <c r="EO53" s="12">
        <f t="shared" si="75"/>
        <v>22000</v>
      </c>
      <c r="EP53" s="12">
        <f t="shared" si="75"/>
        <v>22000</v>
      </c>
      <c r="EQ53" s="12">
        <f t="shared" si="75"/>
        <v>22000</v>
      </c>
      <c r="ER53" s="12">
        <f t="shared" si="75"/>
        <v>22000</v>
      </c>
      <c r="ES53" s="12">
        <f t="shared" si="75"/>
        <v>22400</v>
      </c>
      <c r="ET53" s="12">
        <f t="shared" si="75"/>
        <v>22400</v>
      </c>
      <c r="EU53" s="12">
        <f t="shared" si="75"/>
        <v>22000</v>
      </c>
      <c r="EV53" s="12">
        <f t="shared" si="75"/>
        <v>22000</v>
      </c>
      <c r="EW53" s="12">
        <f t="shared" si="75"/>
        <v>22000</v>
      </c>
      <c r="EX53" s="12">
        <f t="shared" si="75"/>
        <v>22000</v>
      </c>
      <c r="EY53" s="12">
        <f t="shared" si="75"/>
        <v>22000</v>
      </c>
      <c r="EZ53" s="12">
        <f t="shared" si="75"/>
        <v>22400</v>
      </c>
      <c r="FA53" s="12">
        <f t="shared" si="75"/>
        <v>22400</v>
      </c>
      <c r="FB53" s="12">
        <f t="shared" si="75"/>
        <v>22000</v>
      </c>
      <c r="FC53" s="12">
        <f t="shared" si="75"/>
        <v>22000</v>
      </c>
      <c r="FD53" s="12">
        <f t="shared" si="75"/>
        <v>22000</v>
      </c>
      <c r="FE53" s="12">
        <f t="shared" si="75"/>
        <v>22000</v>
      </c>
      <c r="FF53" s="12">
        <f t="shared" si="75"/>
        <v>22000</v>
      </c>
      <c r="FG53" s="12">
        <f t="shared" si="75"/>
        <v>22400</v>
      </c>
      <c r="FH53" s="12">
        <f t="shared" si="75"/>
        <v>22400</v>
      </c>
      <c r="FI53" s="12">
        <f t="shared" si="75"/>
        <v>22000</v>
      </c>
      <c r="FJ53" s="12">
        <f t="shared" si="75"/>
        <v>22000</v>
      </c>
      <c r="FK53" s="12">
        <f t="shared" si="75"/>
        <v>22000</v>
      </c>
      <c r="FL53" s="12">
        <f t="shared" si="75"/>
        <v>22000</v>
      </c>
      <c r="FM53" s="12">
        <f t="shared" si="75"/>
        <v>22000</v>
      </c>
      <c r="FN53" s="12">
        <f t="shared" si="75"/>
        <v>22000</v>
      </c>
      <c r="FO53" s="12">
        <f t="shared" si="75"/>
        <v>22000</v>
      </c>
      <c r="FP53" s="12">
        <f t="shared" si="75"/>
        <v>21200</v>
      </c>
      <c r="FQ53" s="12">
        <f t="shared" si="75"/>
        <v>21200</v>
      </c>
      <c r="FR53" s="12">
        <f t="shared" si="75"/>
        <v>21200</v>
      </c>
      <c r="FS53" s="12">
        <f t="shared" si="75"/>
        <v>21200</v>
      </c>
      <c r="FT53" s="12">
        <f t="shared" si="75"/>
        <v>21200</v>
      </c>
      <c r="FU53" s="12">
        <f t="shared" si="75"/>
        <v>21600</v>
      </c>
      <c r="FV53" s="12">
        <f t="shared" si="75"/>
        <v>21600</v>
      </c>
      <c r="FW53" s="12">
        <f t="shared" si="75"/>
        <v>20800</v>
      </c>
      <c r="FX53" s="12">
        <f t="shared" si="75"/>
        <v>20800</v>
      </c>
      <c r="FY53" s="12">
        <f t="shared" si="75"/>
        <v>20800</v>
      </c>
      <c r="FZ53" s="12">
        <f t="shared" si="75"/>
        <v>20800</v>
      </c>
      <c r="GA53" s="12">
        <f t="shared" si="75"/>
        <v>20800</v>
      </c>
      <c r="GB53" s="12">
        <f t="shared" si="75"/>
        <v>21200</v>
      </c>
      <c r="GC53" s="12">
        <f t="shared" si="75"/>
        <v>21200</v>
      </c>
      <c r="GD53" s="12">
        <f t="shared" ref="GD53:HB53" si="76">GD25*0.8</f>
        <v>21200</v>
      </c>
      <c r="GE53" s="12">
        <f t="shared" si="76"/>
        <v>21200</v>
      </c>
      <c r="GF53" s="12">
        <f t="shared" si="76"/>
        <v>21200</v>
      </c>
      <c r="GG53" s="12">
        <f t="shared" si="76"/>
        <v>21200</v>
      </c>
      <c r="GH53" s="12">
        <f t="shared" si="76"/>
        <v>21200</v>
      </c>
      <c r="GI53" s="12">
        <f t="shared" si="76"/>
        <v>21600</v>
      </c>
      <c r="GJ53" s="12">
        <f t="shared" si="76"/>
        <v>21600</v>
      </c>
      <c r="GK53" s="12">
        <f t="shared" si="76"/>
        <v>21200</v>
      </c>
      <c r="GL53" s="12">
        <f t="shared" si="76"/>
        <v>21200</v>
      </c>
      <c r="GM53" s="12">
        <f t="shared" si="76"/>
        <v>21200</v>
      </c>
      <c r="GN53" s="12">
        <f t="shared" si="76"/>
        <v>21200</v>
      </c>
      <c r="GO53" s="12">
        <f t="shared" si="76"/>
        <v>21200</v>
      </c>
      <c r="GP53" s="12">
        <f t="shared" si="76"/>
        <v>21600</v>
      </c>
      <c r="GQ53" s="12">
        <f t="shared" si="76"/>
        <v>21600</v>
      </c>
      <c r="GR53" s="12">
        <f t="shared" si="76"/>
        <v>21200</v>
      </c>
      <c r="GS53" s="321">
        <f t="shared" si="76"/>
        <v>21200</v>
      </c>
      <c r="GT53" s="321">
        <f t="shared" si="76"/>
        <v>21200</v>
      </c>
      <c r="GU53" s="321">
        <f t="shared" si="76"/>
        <v>21200</v>
      </c>
      <c r="GV53" s="321">
        <f t="shared" si="76"/>
        <v>21200</v>
      </c>
      <c r="GW53" s="12">
        <f t="shared" si="76"/>
        <v>21200</v>
      </c>
      <c r="GX53" s="12">
        <f t="shared" si="76"/>
        <v>21200</v>
      </c>
      <c r="GY53" s="12">
        <f t="shared" si="76"/>
        <v>21200</v>
      </c>
      <c r="GZ53" s="12">
        <f t="shared" si="76"/>
        <v>21200</v>
      </c>
      <c r="HA53" s="12">
        <f t="shared" si="76"/>
        <v>21200</v>
      </c>
      <c r="HB53" s="321">
        <f t="shared" si="76"/>
        <v>21200</v>
      </c>
    </row>
    <row r="54" spans="1:210" s="7" customFormat="1" ht="12" customHeight="1">
      <c r="A54" s="178">
        <v>2</v>
      </c>
      <c r="B54" s="12">
        <f t="shared" si="72"/>
        <v>30160</v>
      </c>
      <c r="C54" s="12">
        <f t="shared" si="72"/>
        <v>30160</v>
      </c>
      <c r="D54" s="12">
        <f t="shared" si="72"/>
        <v>30160</v>
      </c>
      <c r="E54" s="12">
        <f t="shared" si="72"/>
        <v>25840</v>
      </c>
      <c r="F54" s="12">
        <f t="shared" si="72"/>
        <v>25840</v>
      </c>
      <c r="G54" s="12">
        <f t="shared" si="72"/>
        <v>27040</v>
      </c>
      <c r="H54" s="12">
        <f t="shared" si="72"/>
        <v>27040</v>
      </c>
      <c r="I54" s="12">
        <f t="shared" si="72"/>
        <v>26240</v>
      </c>
      <c r="J54" s="12">
        <f t="shared" si="72"/>
        <v>26240</v>
      </c>
      <c r="K54" s="12">
        <f t="shared" si="72"/>
        <v>24640</v>
      </c>
      <c r="L54" s="12">
        <f t="shared" si="72"/>
        <v>26240</v>
      </c>
      <c r="M54" s="12">
        <f t="shared" si="72"/>
        <v>26240</v>
      </c>
      <c r="N54" s="12">
        <f t="shared" si="72"/>
        <v>26240</v>
      </c>
      <c r="O54" s="12">
        <f t="shared" si="72"/>
        <v>25440</v>
      </c>
      <c r="P54" s="12">
        <f t="shared" si="73"/>
        <v>25440</v>
      </c>
      <c r="Q54" s="12">
        <f t="shared" si="73"/>
        <v>24240</v>
      </c>
      <c r="R54" s="12">
        <f t="shared" si="73"/>
        <v>23440</v>
      </c>
      <c r="S54" s="12">
        <f t="shared" si="73"/>
        <v>23440</v>
      </c>
      <c r="T54" s="12">
        <f t="shared" si="73"/>
        <v>23440</v>
      </c>
      <c r="U54" s="12">
        <f t="shared" si="73"/>
        <v>23440</v>
      </c>
      <c r="V54" s="12">
        <f t="shared" si="73"/>
        <v>23440</v>
      </c>
      <c r="W54" s="12">
        <f t="shared" si="73"/>
        <v>23440</v>
      </c>
      <c r="X54" s="12">
        <f t="shared" si="73"/>
        <v>23440</v>
      </c>
      <c r="Y54" s="12">
        <f t="shared" si="73"/>
        <v>22920</v>
      </c>
      <c r="Z54" s="12">
        <f t="shared" si="73"/>
        <v>22920</v>
      </c>
      <c r="AA54" s="12">
        <f t="shared" si="73"/>
        <v>22920</v>
      </c>
      <c r="AB54" s="12">
        <f t="shared" si="73"/>
        <v>20240</v>
      </c>
      <c r="AC54" s="12">
        <f t="shared" si="73"/>
        <v>20240</v>
      </c>
      <c r="AD54" s="12">
        <f t="shared" si="73"/>
        <v>20240</v>
      </c>
      <c r="AE54" s="12">
        <f t="shared" si="73"/>
        <v>20240</v>
      </c>
      <c r="AF54" s="12">
        <f t="shared" si="73"/>
        <v>19760</v>
      </c>
      <c r="AG54" s="12">
        <f t="shared" si="73"/>
        <v>19760</v>
      </c>
      <c r="AH54" s="12">
        <f t="shared" si="73"/>
        <v>19760</v>
      </c>
      <c r="AI54" s="12">
        <f t="shared" si="73"/>
        <v>19760</v>
      </c>
      <c r="AJ54" s="12">
        <f t="shared" si="73"/>
        <v>19760</v>
      </c>
      <c r="AK54" s="12">
        <f t="shared" si="73"/>
        <v>20800</v>
      </c>
      <c r="AL54" s="12">
        <f t="shared" si="73"/>
        <v>20800</v>
      </c>
      <c r="AM54" s="12">
        <f t="shared" si="73"/>
        <v>19760</v>
      </c>
      <c r="AN54" s="12">
        <f t="shared" si="73"/>
        <v>19760</v>
      </c>
      <c r="AO54" s="12">
        <f t="shared" si="73"/>
        <v>19760</v>
      </c>
      <c r="AP54" s="12">
        <f t="shared" si="73"/>
        <v>19760</v>
      </c>
      <c r="AQ54" s="12">
        <f t="shared" si="73"/>
        <v>19760</v>
      </c>
      <c r="AR54" s="12">
        <f t="shared" si="73"/>
        <v>20240</v>
      </c>
      <c r="AS54" s="12">
        <f t="shared" si="73"/>
        <v>20240</v>
      </c>
      <c r="AT54" s="12">
        <f t="shared" si="73"/>
        <v>20000</v>
      </c>
      <c r="AU54" s="12">
        <f t="shared" si="73"/>
        <v>20000</v>
      </c>
      <c r="AV54" s="12">
        <f t="shared" si="73"/>
        <v>20000</v>
      </c>
      <c r="AW54" s="12">
        <f t="shared" si="73"/>
        <v>20000</v>
      </c>
      <c r="AX54" s="12">
        <f t="shared" si="73"/>
        <v>20000</v>
      </c>
      <c r="AY54" s="12">
        <f t="shared" si="73"/>
        <v>20480</v>
      </c>
      <c r="AZ54" s="12">
        <f t="shared" si="73"/>
        <v>20480</v>
      </c>
      <c r="BA54" s="12">
        <f t="shared" si="73"/>
        <v>20480</v>
      </c>
      <c r="BB54" s="12">
        <f t="shared" si="73"/>
        <v>19760</v>
      </c>
      <c r="BC54" s="12">
        <f t="shared" si="73"/>
        <v>19760</v>
      </c>
      <c r="BD54" s="12">
        <f t="shared" si="73"/>
        <v>19760</v>
      </c>
      <c r="BE54" s="12">
        <f t="shared" si="73"/>
        <v>21200</v>
      </c>
      <c r="BF54" s="12">
        <f t="shared" ref="BF54:DQ54" si="77">BF26*0.8</f>
        <v>21200</v>
      </c>
      <c r="BG54" s="12">
        <f t="shared" si="77"/>
        <v>21200</v>
      </c>
      <c r="BH54" s="12">
        <f t="shared" si="77"/>
        <v>20480</v>
      </c>
      <c r="BI54" s="12">
        <f t="shared" si="77"/>
        <v>20480</v>
      </c>
      <c r="BJ54" s="12">
        <f t="shared" si="77"/>
        <v>20480</v>
      </c>
      <c r="BK54" s="12">
        <f t="shared" si="77"/>
        <v>20480</v>
      </c>
      <c r="BL54" s="12">
        <f t="shared" si="77"/>
        <v>20480</v>
      </c>
      <c r="BM54" s="12">
        <f t="shared" si="77"/>
        <v>21200</v>
      </c>
      <c r="BN54" s="12">
        <f t="shared" si="77"/>
        <v>21200</v>
      </c>
      <c r="BO54" s="12">
        <f t="shared" si="77"/>
        <v>21200</v>
      </c>
      <c r="BP54" s="12">
        <f t="shared" si="77"/>
        <v>20000</v>
      </c>
      <c r="BQ54" s="12">
        <f t="shared" si="77"/>
        <v>20000</v>
      </c>
      <c r="BR54" s="12">
        <f t="shared" si="77"/>
        <v>20000</v>
      </c>
      <c r="BS54" s="12">
        <f t="shared" si="77"/>
        <v>20000</v>
      </c>
      <c r="BT54" s="12">
        <f t="shared" si="77"/>
        <v>20240</v>
      </c>
      <c r="BU54" s="12">
        <f t="shared" si="77"/>
        <v>20240</v>
      </c>
      <c r="BV54" s="12">
        <f t="shared" si="77"/>
        <v>20000</v>
      </c>
      <c r="BW54" s="12">
        <f t="shared" si="77"/>
        <v>20000</v>
      </c>
      <c r="BX54" s="12">
        <f t="shared" si="77"/>
        <v>20000</v>
      </c>
      <c r="BY54" s="12">
        <f t="shared" si="77"/>
        <v>20000</v>
      </c>
      <c r="BZ54" s="12">
        <f t="shared" si="77"/>
        <v>20000</v>
      </c>
      <c r="CA54" s="12">
        <f t="shared" si="77"/>
        <v>20240</v>
      </c>
      <c r="CB54" s="12">
        <f t="shared" si="77"/>
        <v>20240</v>
      </c>
      <c r="CC54" s="12">
        <f t="shared" si="77"/>
        <v>20000</v>
      </c>
      <c r="CD54" s="12">
        <f t="shared" si="77"/>
        <v>20000</v>
      </c>
      <c r="CE54" s="12">
        <f t="shared" si="77"/>
        <v>20000</v>
      </c>
      <c r="CF54" s="12">
        <f t="shared" si="77"/>
        <v>20000</v>
      </c>
      <c r="CG54" s="12">
        <f t="shared" si="77"/>
        <v>20000</v>
      </c>
      <c r="CH54" s="12">
        <f t="shared" si="77"/>
        <v>20240</v>
      </c>
      <c r="CI54" s="12">
        <f t="shared" si="77"/>
        <v>20240</v>
      </c>
      <c r="CJ54" s="12">
        <f t="shared" si="77"/>
        <v>20240</v>
      </c>
      <c r="CK54" s="12">
        <f t="shared" si="77"/>
        <v>20240</v>
      </c>
      <c r="CL54" s="12">
        <f t="shared" si="77"/>
        <v>20240</v>
      </c>
      <c r="CM54" s="12">
        <f t="shared" si="77"/>
        <v>20240</v>
      </c>
      <c r="CN54" s="12">
        <f t="shared" si="77"/>
        <v>20240</v>
      </c>
      <c r="CO54" s="12">
        <f t="shared" si="77"/>
        <v>23600</v>
      </c>
      <c r="CP54" s="12">
        <f t="shared" si="77"/>
        <v>23600</v>
      </c>
      <c r="CQ54" s="321">
        <f t="shared" si="77"/>
        <v>23600</v>
      </c>
      <c r="CR54" s="321">
        <f t="shared" si="77"/>
        <v>23600</v>
      </c>
      <c r="CS54" s="321">
        <f t="shared" si="77"/>
        <v>23600</v>
      </c>
      <c r="CT54" s="321">
        <f t="shared" si="77"/>
        <v>23600</v>
      </c>
      <c r="CU54" s="321">
        <f t="shared" si="77"/>
        <v>23600</v>
      </c>
      <c r="CV54" s="12">
        <f t="shared" si="77"/>
        <v>23600</v>
      </c>
      <c r="CW54" s="12">
        <f t="shared" si="77"/>
        <v>23600</v>
      </c>
      <c r="CX54" s="12">
        <f t="shared" si="77"/>
        <v>25200</v>
      </c>
      <c r="CY54" s="190">
        <f t="shared" si="77"/>
        <v>25200</v>
      </c>
      <c r="CZ54" s="190">
        <f t="shared" si="77"/>
        <v>25200</v>
      </c>
      <c r="DA54" s="190">
        <f t="shared" si="77"/>
        <v>25200</v>
      </c>
      <c r="DB54" s="190">
        <f t="shared" si="77"/>
        <v>25200</v>
      </c>
      <c r="DC54" s="190">
        <f t="shared" si="77"/>
        <v>25200</v>
      </c>
      <c r="DD54" s="12">
        <f t="shared" si="77"/>
        <v>25200</v>
      </c>
      <c r="DE54" s="12">
        <f t="shared" si="77"/>
        <v>23600</v>
      </c>
      <c r="DF54" s="321">
        <f t="shared" si="77"/>
        <v>23600</v>
      </c>
      <c r="DG54" s="321">
        <f t="shared" si="77"/>
        <v>23600</v>
      </c>
      <c r="DH54" s="321">
        <f t="shared" si="77"/>
        <v>23600</v>
      </c>
      <c r="DI54" s="321">
        <f t="shared" si="77"/>
        <v>23600</v>
      </c>
      <c r="DJ54" s="12">
        <f t="shared" si="77"/>
        <v>23600</v>
      </c>
      <c r="DK54" s="12">
        <f t="shared" si="77"/>
        <v>23600</v>
      </c>
      <c r="DL54" s="12">
        <f t="shared" si="77"/>
        <v>23600</v>
      </c>
      <c r="DM54" s="12">
        <f t="shared" si="77"/>
        <v>24400</v>
      </c>
      <c r="DN54" s="12">
        <f t="shared" si="77"/>
        <v>24400</v>
      </c>
      <c r="DO54" s="12">
        <f t="shared" si="77"/>
        <v>24400</v>
      </c>
      <c r="DP54" s="12">
        <f t="shared" si="77"/>
        <v>24400</v>
      </c>
      <c r="DQ54" s="12">
        <f t="shared" si="77"/>
        <v>24400</v>
      </c>
      <c r="DR54" s="12">
        <f t="shared" ref="DR54:GC54" si="78">DR26*0.8</f>
        <v>24400</v>
      </c>
      <c r="DS54" s="12">
        <f t="shared" si="78"/>
        <v>24400</v>
      </c>
      <c r="DT54" s="12">
        <f t="shared" si="78"/>
        <v>24400</v>
      </c>
      <c r="DU54" s="12">
        <f t="shared" si="78"/>
        <v>24400</v>
      </c>
      <c r="DV54" s="12">
        <f t="shared" si="78"/>
        <v>24400</v>
      </c>
      <c r="DW54" s="12">
        <f t="shared" si="78"/>
        <v>24400</v>
      </c>
      <c r="DX54" s="12">
        <f t="shared" si="78"/>
        <v>24400</v>
      </c>
      <c r="DY54" s="12">
        <f t="shared" si="78"/>
        <v>24400</v>
      </c>
      <c r="DZ54" s="12">
        <f t="shared" si="78"/>
        <v>24400</v>
      </c>
      <c r="EA54" s="12">
        <f t="shared" si="78"/>
        <v>22000</v>
      </c>
      <c r="EB54" s="12">
        <f t="shared" si="78"/>
        <v>22000</v>
      </c>
      <c r="EC54" s="12">
        <f t="shared" si="78"/>
        <v>22000</v>
      </c>
      <c r="ED54" s="12">
        <f t="shared" si="78"/>
        <v>22000</v>
      </c>
      <c r="EE54" s="12">
        <f t="shared" si="78"/>
        <v>22400</v>
      </c>
      <c r="EF54" s="12">
        <f t="shared" si="78"/>
        <v>22400</v>
      </c>
      <c r="EG54" s="12">
        <f t="shared" si="78"/>
        <v>22000</v>
      </c>
      <c r="EH54" s="12">
        <f t="shared" si="78"/>
        <v>22000</v>
      </c>
      <c r="EI54" s="12">
        <f t="shared" si="78"/>
        <v>22000</v>
      </c>
      <c r="EJ54" s="12">
        <f t="shared" si="78"/>
        <v>22000</v>
      </c>
      <c r="EK54" s="12">
        <f t="shared" si="78"/>
        <v>22000</v>
      </c>
      <c r="EL54" s="12">
        <f t="shared" si="78"/>
        <v>22400</v>
      </c>
      <c r="EM54" s="12">
        <f t="shared" si="78"/>
        <v>22400</v>
      </c>
      <c r="EN54" s="12">
        <f t="shared" si="78"/>
        <v>22000</v>
      </c>
      <c r="EO54" s="12">
        <f t="shared" si="78"/>
        <v>22000</v>
      </c>
      <c r="EP54" s="12">
        <f t="shared" si="78"/>
        <v>22000</v>
      </c>
      <c r="EQ54" s="12">
        <f t="shared" si="78"/>
        <v>22000</v>
      </c>
      <c r="ER54" s="12">
        <f t="shared" si="78"/>
        <v>22000</v>
      </c>
      <c r="ES54" s="12">
        <f t="shared" si="78"/>
        <v>22400</v>
      </c>
      <c r="ET54" s="12">
        <f t="shared" si="78"/>
        <v>22400</v>
      </c>
      <c r="EU54" s="12">
        <f t="shared" si="78"/>
        <v>22000</v>
      </c>
      <c r="EV54" s="12">
        <f t="shared" si="78"/>
        <v>22000</v>
      </c>
      <c r="EW54" s="12">
        <f t="shared" si="78"/>
        <v>22000</v>
      </c>
      <c r="EX54" s="12">
        <f t="shared" si="78"/>
        <v>22000</v>
      </c>
      <c r="EY54" s="12">
        <f t="shared" si="78"/>
        <v>22000</v>
      </c>
      <c r="EZ54" s="12">
        <f t="shared" si="78"/>
        <v>22400</v>
      </c>
      <c r="FA54" s="12">
        <f t="shared" si="78"/>
        <v>22400</v>
      </c>
      <c r="FB54" s="12">
        <f t="shared" si="78"/>
        <v>22000</v>
      </c>
      <c r="FC54" s="12">
        <f t="shared" si="78"/>
        <v>22000</v>
      </c>
      <c r="FD54" s="12">
        <f t="shared" si="78"/>
        <v>22000</v>
      </c>
      <c r="FE54" s="12">
        <f t="shared" si="78"/>
        <v>22000</v>
      </c>
      <c r="FF54" s="12">
        <f t="shared" si="78"/>
        <v>22000</v>
      </c>
      <c r="FG54" s="12">
        <f t="shared" si="78"/>
        <v>22400</v>
      </c>
      <c r="FH54" s="12">
        <f t="shared" si="78"/>
        <v>22400</v>
      </c>
      <c r="FI54" s="12">
        <f t="shared" si="78"/>
        <v>22000</v>
      </c>
      <c r="FJ54" s="12">
        <f t="shared" si="78"/>
        <v>22000</v>
      </c>
      <c r="FK54" s="12">
        <f t="shared" si="78"/>
        <v>22000</v>
      </c>
      <c r="FL54" s="12">
        <f t="shared" si="78"/>
        <v>22000</v>
      </c>
      <c r="FM54" s="12">
        <f t="shared" si="78"/>
        <v>22000</v>
      </c>
      <c r="FN54" s="12">
        <f t="shared" si="78"/>
        <v>22000</v>
      </c>
      <c r="FO54" s="12">
        <f t="shared" si="78"/>
        <v>22000</v>
      </c>
      <c r="FP54" s="12">
        <f t="shared" si="78"/>
        <v>21200</v>
      </c>
      <c r="FQ54" s="12">
        <f t="shared" si="78"/>
        <v>21200</v>
      </c>
      <c r="FR54" s="12">
        <f t="shared" si="78"/>
        <v>21200</v>
      </c>
      <c r="FS54" s="12">
        <f t="shared" si="78"/>
        <v>21200</v>
      </c>
      <c r="FT54" s="12">
        <f t="shared" si="78"/>
        <v>21200</v>
      </c>
      <c r="FU54" s="12">
        <f t="shared" si="78"/>
        <v>21600</v>
      </c>
      <c r="FV54" s="12">
        <f t="shared" si="78"/>
        <v>21600</v>
      </c>
      <c r="FW54" s="12">
        <f t="shared" si="78"/>
        <v>20800</v>
      </c>
      <c r="FX54" s="12">
        <f t="shared" si="78"/>
        <v>20800</v>
      </c>
      <c r="FY54" s="12">
        <f t="shared" si="78"/>
        <v>20800</v>
      </c>
      <c r="FZ54" s="12">
        <f t="shared" si="78"/>
        <v>20800</v>
      </c>
      <c r="GA54" s="12">
        <f t="shared" si="78"/>
        <v>20800</v>
      </c>
      <c r="GB54" s="12">
        <f t="shared" si="78"/>
        <v>21200</v>
      </c>
      <c r="GC54" s="12">
        <f t="shared" si="78"/>
        <v>21200</v>
      </c>
      <c r="GD54" s="12">
        <f t="shared" ref="GD54:HB54" si="79">GD26*0.8</f>
        <v>21200</v>
      </c>
      <c r="GE54" s="12">
        <f t="shared" si="79"/>
        <v>21200</v>
      </c>
      <c r="GF54" s="12">
        <f t="shared" si="79"/>
        <v>21200</v>
      </c>
      <c r="GG54" s="12">
        <f t="shared" si="79"/>
        <v>21200</v>
      </c>
      <c r="GH54" s="12">
        <f t="shared" si="79"/>
        <v>21200</v>
      </c>
      <c r="GI54" s="12">
        <f t="shared" si="79"/>
        <v>21600</v>
      </c>
      <c r="GJ54" s="12">
        <f t="shared" si="79"/>
        <v>21600</v>
      </c>
      <c r="GK54" s="12">
        <f t="shared" si="79"/>
        <v>21200</v>
      </c>
      <c r="GL54" s="12">
        <f t="shared" si="79"/>
        <v>21200</v>
      </c>
      <c r="GM54" s="12">
        <f t="shared" si="79"/>
        <v>21200</v>
      </c>
      <c r="GN54" s="12">
        <f t="shared" si="79"/>
        <v>21200</v>
      </c>
      <c r="GO54" s="12">
        <f t="shared" si="79"/>
        <v>21200</v>
      </c>
      <c r="GP54" s="12">
        <f t="shared" si="79"/>
        <v>21600</v>
      </c>
      <c r="GQ54" s="12">
        <f t="shared" si="79"/>
        <v>21600</v>
      </c>
      <c r="GR54" s="12">
        <f t="shared" si="79"/>
        <v>21200</v>
      </c>
      <c r="GS54" s="321">
        <f t="shared" si="79"/>
        <v>21200</v>
      </c>
      <c r="GT54" s="321">
        <f t="shared" si="79"/>
        <v>21200</v>
      </c>
      <c r="GU54" s="321">
        <f t="shared" si="79"/>
        <v>21200</v>
      </c>
      <c r="GV54" s="321">
        <f t="shared" si="79"/>
        <v>21200</v>
      </c>
      <c r="GW54" s="12">
        <f t="shared" si="79"/>
        <v>21200</v>
      </c>
      <c r="GX54" s="12">
        <f t="shared" si="79"/>
        <v>21200</v>
      </c>
      <c r="GY54" s="12">
        <f t="shared" si="79"/>
        <v>21200</v>
      </c>
      <c r="GZ54" s="12">
        <f t="shared" si="79"/>
        <v>21200</v>
      </c>
      <c r="HA54" s="12">
        <f t="shared" si="79"/>
        <v>21200</v>
      </c>
      <c r="HB54" s="321">
        <f t="shared" si="79"/>
        <v>21200</v>
      </c>
    </row>
    <row r="55" spans="1:210" s="7" customFormat="1" ht="12" customHeight="1">
      <c r="A55" s="60">
        <v>3</v>
      </c>
      <c r="B55" s="12">
        <f t="shared" si="72"/>
        <v>30160</v>
      </c>
      <c r="C55" s="12">
        <f t="shared" si="72"/>
        <v>30160</v>
      </c>
      <c r="D55" s="12">
        <f t="shared" si="72"/>
        <v>30160</v>
      </c>
      <c r="E55" s="12">
        <f t="shared" si="72"/>
        <v>25840</v>
      </c>
      <c r="F55" s="12">
        <f t="shared" si="72"/>
        <v>25840</v>
      </c>
      <c r="G55" s="12">
        <f t="shared" si="72"/>
        <v>27040</v>
      </c>
      <c r="H55" s="12">
        <f t="shared" si="72"/>
        <v>27040</v>
      </c>
      <c r="I55" s="12">
        <f t="shared" si="72"/>
        <v>26240</v>
      </c>
      <c r="J55" s="12">
        <f t="shared" si="72"/>
        <v>26240</v>
      </c>
      <c r="K55" s="12">
        <f t="shared" si="72"/>
        <v>24640</v>
      </c>
      <c r="L55" s="12">
        <f t="shared" si="72"/>
        <v>26240</v>
      </c>
      <c r="M55" s="12">
        <f t="shared" si="72"/>
        <v>26240</v>
      </c>
      <c r="N55" s="12">
        <f t="shared" si="72"/>
        <v>26240</v>
      </c>
      <c r="O55" s="12">
        <f t="shared" si="72"/>
        <v>25440</v>
      </c>
      <c r="P55" s="12">
        <f t="shared" si="73"/>
        <v>25440</v>
      </c>
      <c r="Q55" s="12">
        <f t="shared" si="73"/>
        <v>24240</v>
      </c>
      <c r="R55" s="12">
        <f t="shared" si="73"/>
        <v>23440</v>
      </c>
      <c r="S55" s="12">
        <f t="shared" si="73"/>
        <v>23440</v>
      </c>
      <c r="T55" s="12">
        <f t="shared" si="73"/>
        <v>23440</v>
      </c>
      <c r="U55" s="12">
        <f t="shared" si="73"/>
        <v>23440</v>
      </c>
      <c r="V55" s="12">
        <f t="shared" si="73"/>
        <v>23440</v>
      </c>
      <c r="W55" s="12">
        <f t="shared" si="73"/>
        <v>23440</v>
      </c>
      <c r="X55" s="12">
        <f t="shared" si="73"/>
        <v>23440</v>
      </c>
      <c r="Y55" s="12">
        <f t="shared" si="73"/>
        <v>22920</v>
      </c>
      <c r="Z55" s="12">
        <f t="shared" si="73"/>
        <v>22920</v>
      </c>
      <c r="AA55" s="12">
        <f t="shared" si="73"/>
        <v>22920</v>
      </c>
      <c r="AB55" s="12">
        <f t="shared" si="73"/>
        <v>20240</v>
      </c>
      <c r="AC55" s="12">
        <f t="shared" si="73"/>
        <v>20240</v>
      </c>
      <c r="AD55" s="12">
        <f t="shared" si="73"/>
        <v>20240</v>
      </c>
      <c r="AE55" s="12">
        <f t="shared" si="73"/>
        <v>20240</v>
      </c>
      <c r="AF55" s="12">
        <f t="shared" si="73"/>
        <v>19760</v>
      </c>
      <c r="AG55" s="12">
        <f t="shared" si="73"/>
        <v>19760</v>
      </c>
      <c r="AH55" s="12">
        <f t="shared" si="73"/>
        <v>19760</v>
      </c>
      <c r="AI55" s="12">
        <f t="shared" si="73"/>
        <v>19760</v>
      </c>
      <c r="AJ55" s="12">
        <f t="shared" si="73"/>
        <v>19760</v>
      </c>
      <c r="AK55" s="12">
        <f t="shared" si="73"/>
        <v>20800</v>
      </c>
      <c r="AL55" s="12">
        <f t="shared" si="73"/>
        <v>20800</v>
      </c>
      <c r="AM55" s="12">
        <f t="shared" si="73"/>
        <v>19760</v>
      </c>
      <c r="AN55" s="12">
        <f t="shared" si="73"/>
        <v>19760</v>
      </c>
      <c r="AO55" s="12">
        <f t="shared" si="73"/>
        <v>19760</v>
      </c>
      <c r="AP55" s="12">
        <f t="shared" si="73"/>
        <v>19760</v>
      </c>
      <c r="AQ55" s="12">
        <f t="shared" si="73"/>
        <v>19760</v>
      </c>
      <c r="AR55" s="12">
        <f t="shared" si="73"/>
        <v>20240</v>
      </c>
      <c r="AS55" s="12">
        <f t="shared" si="73"/>
        <v>20240</v>
      </c>
      <c r="AT55" s="12">
        <f t="shared" si="73"/>
        <v>20000</v>
      </c>
      <c r="AU55" s="12">
        <f t="shared" si="73"/>
        <v>20000</v>
      </c>
      <c r="AV55" s="12">
        <f t="shared" si="73"/>
        <v>20000</v>
      </c>
      <c r="AW55" s="12">
        <f t="shared" si="73"/>
        <v>20000</v>
      </c>
      <c r="AX55" s="12">
        <f t="shared" si="73"/>
        <v>20000</v>
      </c>
      <c r="AY55" s="12">
        <f t="shared" si="73"/>
        <v>20480</v>
      </c>
      <c r="AZ55" s="12">
        <f t="shared" si="73"/>
        <v>20480</v>
      </c>
      <c r="BA55" s="12">
        <f t="shared" si="73"/>
        <v>20480</v>
      </c>
      <c r="BB55" s="12">
        <f t="shared" si="73"/>
        <v>19760</v>
      </c>
      <c r="BC55" s="12">
        <f t="shared" si="73"/>
        <v>19760</v>
      </c>
      <c r="BD55" s="12">
        <f t="shared" si="73"/>
        <v>19760</v>
      </c>
      <c r="BE55" s="12">
        <f t="shared" si="73"/>
        <v>21200</v>
      </c>
      <c r="BF55" s="12">
        <f t="shared" ref="BF55:DQ55" si="80">BF27*0.8</f>
        <v>21200</v>
      </c>
      <c r="BG55" s="12">
        <f t="shared" si="80"/>
        <v>21200</v>
      </c>
      <c r="BH55" s="12">
        <f t="shared" si="80"/>
        <v>20480</v>
      </c>
      <c r="BI55" s="12">
        <f t="shared" si="80"/>
        <v>20480</v>
      </c>
      <c r="BJ55" s="12">
        <f t="shared" si="80"/>
        <v>20480</v>
      </c>
      <c r="BK55" s="12">
        <f t="shared" si="80"/>
        <v>20480</v>
      </c>
      <c r="BL55" s="12">
        <f t="shared" si="80"/>
        <v>20480</v>
      </c>
      <c r="BM55" s="12">
        <f t="shared" si="80"/>
        <v>21200</v>
      </c>
      <c r="BN55" s="12">
        <f t="shared" si="80"/>
        <v>21200</v>
      </c>
      <c r="BO55" s="12">
        <f t="shared" si="80"/>
        <v>21200</v>
      </c>
      <c r="BP55" s="12">
        <f t="shared" si="80"/>
        <v>20000</v>
      </c>
      <c r="BQ55" s="12">
        <f t="shared" si="80"/>
        <v>20000</v>
      </c>
      <c r="BR55" s="12">
        <f t="shared" si="80"/>
        <v>20000</v>
      </c>
      <c r="BS55" s="12">
        <f t="shared" si="80"/>
        <v>20000</v>
      </c>
      <c r="BT55" s="12">
        <f t="shared" si="80"/>
        <v>20240</v>
      </c>
      <c r="BU55" s="12">
        <f t="shared" si="80"/>
        <v>20240</v>
      </c>
      <c r="BV55" s="12">
        <f t="shared" si="80"/>
        <v>20000</v>
      </c>
      <c r="BW55" s="12">
        <f t="shared" si="80"/>
        <v>20000</v>
      </c>
      <c r="BX55" s="12">
        <f t="shared" si="80"/>
        <v>20000</v>
      </c>
      <c r="BY55" s="12">
        <f t="shared" si="80"/>
        <v>20000</v>
      </c>
      <c r="BZ55" s="12">
        <f t="shared" si="80"/>
        <v>20000</v>
      </c>
      <c r="CA55" s="12">
        <f t="shared" si="80"/>
        <v>20240</v>
      </c>
      <c r="CB55" s="12">
        <f t="shared" si="80"/>
        <v>20240</v>
      </c>
      <c r="CC55" s="12">
        <f t="shared" si="80"/>
        <v>20000</v>
      </c>
      <c r="CD55" s="12">
        <f t="shared" si="80"/>
        <v>20000</v>
      </c>
      <c r="CE55" s="12">
        <f t="shared" si="80"/>
        <v>20000</v>
      </c>
      <c r="CF55" s="12">
        <f t="shared" si="80"/>
        <v>20000</v>
      </c>
      <c r="CG55" s="12">
        <f t="shared" si="80"/>
        <v>20000</v>
      </c>
      <c r="CH55" s="12">
        <f t="shared" si="80"/>
        <v>20240</v>
      </c>
      <c r="CI55" s="12">
        <f t="shared" si="80"/>
        <v>20240</v>
      </c>
      <c r="CJ55" s="12">
        <f t="shared" si="80"/>
        <v>20240</v>
      </c>
      <c r="CK55" s="12">
        <f t="shared" si="80"/>
        <v>20240</v>
      </c>
      <c r="CL55" s="12">
        <f t="shared" si="80"/>
        <v>20240</v>
      </c>
      <c r="CM55" s="12">
        <f t="shared" si="80"/>
        <v>20240</v>
      </c>
      <c r="CN55" s="12">
        <f t="shared" si="80"/>
        <v>20240</v>
      </c>
      <c r="CO55" s="12">
        <f t="shared" si="80"/>
        <v>23600</v>
      </c>
      <c r="CP55" s="12">
        <f t="shared" si="80"/>
        <v>23600</v>
      </c>
      <c r="CQ55" s="321">
        <f t="shared" si="80"/>
        <v>23600</v>
      </c>
      <c r="CR55" s="321">
        <f t="shared" si="80"/>
        <v>23600</v>
      </c>
      <c r="CS55" s="321">
        <f t="shared" si="80"/>
        <v>23600</v>
      </c>
      <c r="CT55" s="321">
        <f t="shared" si="80"/>
        <v>23600</v>
      </c>
      <c r="CU55" s="321">
        <f t="shared" si="80"/>
        <v>23600</v>
      </c>
      <c r="CV55" s="12">
        <f t="shared" si="80"/>
        <v>23600</v>
      </c>
      <c r="CW55" s="12">
        <f t="shared" si="80"/>
        <v>23600</v>
      </c>
      <c r="CX55" s="12">
        <f t="shared" si="80"/>
        <v>25200</v>
      </c>
      <c r="CY55" s="190">
        <f t="shared" si="80"/>
        <v>25200</v>
      </c>
      <c r="CZ55" s="190">
        <f t="shared" si="80"/>
        <v>25200</v>
      </c>
      <c r="DA55" s="190">
        <f t="shared" si="80"/>
        <v>25200</v>
      </c>
      <c r="DB55" s="190">
        <f t="shared" si="80"/>
        <v>25200</v>
      </c>
      <c r="DC55" s="190">
        <f t="shared" si="80"/>
        <v>25200</v>
      </c>
      <c r="DD55" s="12">
        <f t="shared" si="80"/>
        <v>25200</v>
      </c>
      <c r="DE55" s="12">
        <f t="shared" si="80"/>
        <v>23600</v>
      </c>
      <c r="DF55" s="321">
        <f t="shared" si="80"/>
        <v>23600</v>
      </c>
      <c r="DG55" s="321">
        <f t="shared" si="80"/>
        <v>23600</v>
      </c>
      <c r="DH55" s="321">
        <f t="shared" si="80"/>
        <v>23600</v>
      </c>
      <c r="DI55" s="321">
        <f t="shared" si="80"/>
        <v>23600</v>
      </c>
      <c r="DJ55" s="12">
        <f t="shared" si="80"/>
        <v>23600</v>
      </c>
      <c r="DK55" s="12">
        <f t="shared" si="80"/>
        <v>23600</v>
      </c>
      <c r="DL55" s="12">
        <f t="shared" si="80"/>
        <v>23600</v>
      </c>
      <c r="DM55" s="12">
        <f t="shared" si="80"/>
        <v>24400</v>
      </c>
      <c r="DN55" s="12">
        <f t="shared" si="80"/>
        <v>24400</v>
      </c>
      <c r="DO55" s="12">
        <f t="shared" si="80"/>
        <v>24400</v>
      </c>
      <c r="DP55" s="12">
        <f t="shared" si="80"/>
        <v>24400</v>
      </c>
      <c r="DQ55" s="12">
        <f t="shared" si="80"/>
        <v>24400</v>
      </c>
      <c r="DR55" s="12">
        <f t="shared" ref="DR55:GC55" si="81">DR27*0.8</f>
        <v>24400</v>
      </c>
      <c r="DS55" s="12">
        <f t="shared" si="81"/>
        <v>24400</v>
      </c>
      <c r="DT55" s="12">
        <f t="shared" si="81"/>
        <v>24400</v>
      </c>
      <c r="DU55" s="12">
        <f t="shared" si="81"/>
        <v>24400</v>
      </c>
      <c r="DV55" s="12">
        <f t="shared" si="81"/>
        <v>24400</v>
      </c>
      <c r="DW55" s="12">
        <f t="shared" si="81"/>
        <v>24400</v>
      </c>
      <c r="DX55" s="12">
        <f t="shared" si="81"/>
        <v>24400</v>
      </c>
      <c r="DY55" s="12">
        <f t="shared" si="81"/>
        <v>24400</v>
      </c>
      <c r="DZ55" s="12">
        <f t="shared" si="81"/>
        <v>24400</v>
      </c>
      <c r="EA55" s="12">
        <f t="shared" si="81"/>
        <v>22000</v>
      </c>
      <c r="EB55" s="12">
        <f t="shared" si="81"/>
        <v>22000</v>
      </c>
      <c r="EC55" s="12">
        <f t="shared" si="81"/>
        <v>22000</v>
      </c>
      <c r="ED55" s="12">
        <f t="shared" si="81"/>
        <v>22000</v>
      </c>
      <c r="EE55" s="12">
        <f t="shared" si="81"/>
        <v>22400</v>
      </c>
      <c r="EF55" s="12">
        <f t="shared" si="81"/>
        <v>22400</v>
      </c>
      <c r="EG55" s="12">
        <f t="shared" si="81"/>
        <v>22000</v>
      </c>
      <c r="EH55" s="12">
        <f t="shared" si="81"/>
        <v>22000</v>
      </c>
      <c r="EI55" s="12">
        <f t="shared" si="81"/>
        <v>22000</v>
      </c>
      <c r="EJ55" s="12">
        <f t="shared" si="81"/>
        <v>22000</v>
      </c>
      <c r="EK55" s="12">
        <f t="shared" si="81"/>
        <v>22000</v>
      </c>
      <c r="EL55" s="12">
        <f t="shared" si="81"/>
        <v>22400</v>
      </c>
      <c r="EM55" s="12">
        <f t="shared" si="81"/>
        <v>22400</v>
      </c>
      <c r="EN55" s="12">
        <f t="shared" si="81"/>
        <v>22000</v>
      </c>
      <c r="EO55" s="12">
        <f t="shared" si="81"/>
        <v>22000</v>
      </c>
      <c r="EP55" s="12">
        <f t="shared" si="81"/>
        <v>22000</v>
      </c>
      <c r="EQ55" s="12">
        <f t="shared" si="81"/>
        <v>22000</v>
      </c>
      <c r="ER55" s="12">
        <f t="shared" si="81"/>
        <v>22000</v>
      </c>
      <c r="ES55" s="12">
        <f t="shared" si="81"/>
        <v>22400</v>
      </c>
      <c r="ET55" s="12">
        <f t="shared" si="81"/>
        <v>22400</v>
      </c>
      <c r="EU55" s="12">
        <f t="shared" si="81"/>
        <v>22000</v>
      </c>
      <c r="EV55" s="12">
        <f t="shared" si="81"/>
        <v>22000</v>
      </c>
      <c r="EW55" s="12">
        <f t="shared" si="81"/>
        <v>22000</v>
      </c>
      <c r="EX55" s="12">
        <f t="shared" si="81"/>
        <v>22000</v>
      </c>
      <c r="EY55" s="12">
        <f t="shared" si="81"/>
        <v>22000</v>
      </c>
      <c r="EZ55" s="12">
        <f t="shared" si="81"/>
        <v>22400</v>
      </c>
      <c r="FA55" s="12">
        <f t="shared" si="81"/>
        <v>22400</v>
      </c>
      <c r="FB55" s="12">
        <f t="shared" si="81"/>
        <v>22000</v>
      </c>
      <c r="FC55" s="12">
        <f t="shared" si="81"/>
        <v>22000</v>
      </c>
      <c r="FD55" s="12">
        <f t="shared" si="81"/>
        <v>22000</v>
      </c>
      <c r="FE55" s="12">
        <f t="shared" si="81"/>
        <v>22000</v>
      </c>
      <c r="FF55" s="12">
        <f t="shared" si="81"/>
        <v>22000</v>
      </c>
      <c r="FG55" s="12">
        <f t="shared" si="81"/>
        <v>22400</v>
      </c>
      <c r="FH55" s="12">
        <f t="shared" si="81"/>
        <v>22400</v>
      </c>
      <c r="FI55" s="12">
        <f t="shared" si="81"/>
        <v>22000</v>
      </c>
      <c r="FJ55" s="12">
        <f t="shared" si="81"/>
        <v>22000</v>
      </c>
      <c r="FK55" s="12">
        <f t="shared" si="81"/>
        <v>22000</v>
      </c>
      <c r="FL55" s="12">
        <f t="shared" si="81"/>
        <v>22000</v>
      </c>
      <c r="FM55" s="12">
        <f t="shared" si="81"/>
        <v>22000</v>
      </c>
      <c r="FN55" s="12">
        <f t="shared" si="81"/>
        <v>22000</v>
      </c>
      <c r="FO55" s="12">
        <f t="shared" si="81"/>
        <v>22000</v>
      </c>
      <c r="FP55" s="12">
        <f t="shared" si="81"/>
        <v>21200</v>
      </c>
      <c r="FQ55" s="12">
        <f t="shared" si="81"/>
        <v>21200</v>
      </c>
      <c r="FR55" s="12">
        <f t="shared" si="81"/>
        <v>21200</v>
      </c>
      <c r="FS55" s="12">
        <f t="shared" si="81"/>
        <v>21200</v>
      </c>
      <c r="FT55" s="12">
        <f t="shared" si="81"/>
        <v>21200</v>
      </c>
      <c r="FU55" s="12">
        <f t="shared" si="81"/>
        <v>21600</v>
      </c>
      <c r="FV55" s="12">
        <f t="shared" si="81"/>
        <v>21600</v>
      </c>
      <c r="FW55" s="12">
        <f t="shared" si="81"/>
        <v>20800</v>
      </c>
      <c r="FX55" s="12">
        <f t="shared" si="81"/>
        <v>20800</v>
      </c>
      <c r="FY55" s="12">
        <f t="shared" si="81"/>
        <v>20800</v>
      </c>
      <c r="FZ55" s="12">
        <f t="shared" si="81"/>
        <v>20800</v>
      </c>
      <c r="GA55" s="12">
        <f t="shared" si="81"/>
        <v>20800</v>
      </c>
      <c r="GB55" s="12">
        <f t="shared" si="81"/>
        <v>21200</v>
      </c>
      <c r="GC55" s="12">
        <f t="shared" si="81"/>
        <v>21200</v>
      </c>
      <c r="GD55" s="12">
        <f t="shared" ref="GD55:HB55" si="82">GD27*0.8</f>
        <v>21200</v>
      </c>
      <c r="GE55" s="12">
        <f t="shared" si="82"/>
        <v>21200</v>
      </c>
      <c r="GF55" s="12">
        <f t="shared" si="82"/>
        <v>21200</v>
      </c>
      <c r="GG55" s="12">
        <f t="shared" si="82"/>
        <v>21200</v>
      </c>
      <c r="GH55" s="12">
        <f t="shared" si="82"/>
        <v>21200</v>
      </c>
      <c r="GI55" s="12">
        <f t="shared" si="82"/>
        <v>21600</v>
      </c>
      <c r="GJ55" s="12">
        <f t="shared" si="82"/>
        <v>21600</v>
      </c>
      <c r="GK55" s="12">
        <f t="shared" si="82"/>
        <v>21200</v>
      </c>
      <c r="GL55" s="12">
        <f t="shared" si="82"/>
        <v>21200</v>
      </c>
      <c r="GM55" s="12">
        <f t="shared" si="82"/>
        <v>21200</v>
      </c>
      <c r="GN55" s="12">
        <f t="shared" si="82"/>
        <v>21200</v>
      </c>
      <c r="GO55" s="12">
        <f t="shared" si="82"/>
        <v>21200</v>
      </c>
      <c r="GP55" s="12">
        <f t="shared" si="82"/>
        <v>21600</v>
      </c>
      <c r="GQ55" s="12">
        <f t="shared" si="82"/>
        <v>21600</v>
      </c>
      <c r="GR55" s="12">
        <f t="shared" si="82"/>
        <v>21200</v>
      </c>
      <c r="GS55" s="321">
        <f t="shared" si="82"/>
        <v>21200</v>
      </c>
      <c r="GT55" s="321">
        <f t="shared" si="82"/>
        <v>21200</v>
      </c>
      <c r="GU55" s="321">
        <f t="shared" si="82"/>
        <v>21200</v>
      </c>
      <c r="GV55" s="321">
        <f t="shared" si="82"/>
        <v>21200</v>
      </c>
      <c r="GW55" s="12">
        <f t="shared" si="82"/>
        <v>21200</v>
      </c>
      <c r="GX55" s="12">
        <f t="shared" si="82"/>
        <v>21200</v>
      </c>
      <c r="GY55" s="12">
        <f t="shared" si="82"/>
        <v>21200</v>
      </c>
      <c r="GZ55" s="12">
        <f t="shared" si="82"/>
        <v>21200</v>
      </c>
      <c r="HA55" s="12">
        <f t="shared" si="82"/>
        <v>21200</v>
      </c>
      <c r="HB55" s="321">
        <f t="shared" si="82"/>
        <v>21200</v>
      </c>
    </row>
    <row r="56" spans="1:210" s="7" customFormat="1" ht="12" customHeight="1">
      <c r="A56" s="60">
        <v>4</v>
      </c>
      <c r="B56" s="12">
        <f t="shared" si="72"/>
        <v>30160</v>
      </c>
      <c r="C56" s="12">
        <f t="shared" si="72"/>
        <v>30160</v>
      </c>
      <c r="D56" s="12">
        <f t="shared" si="72"/>
        <v>30160</v>
      </c>
      <c r="E56" s="12">
        <f t="shared" si="72"/>
        <v>25840</v>
      </c>
      <c r="F56" s="12">
        <f t="shared" si="72"/>
        <v>25840</v>
      </c>
      <c r="G56" s="12">
        <f t="shared" si="72"/>
        <v>27040</v>
      </c>
      <c r="H56" s="12">
        <f t="shared" si="72"/>
        <v>27040</v>
      </c>
      <c r="I56" s="12">
        <f t="shared" si="72"/>
        <v>26240</v>
      </c>
      <c r="J56" s="12">
        <f t="shared" si="72"/>
        <v>26240</v>
      </c>
      <c r="K56" s="12">
        <f t="shared" si="72"/>
        <v>24640</v>
      </c>
      <c r="L56" s="12">
        <f t="shared" si="72"/>
        <v>26240</v>
      </c>
      <c r="M56" s="12">
        <f t="shared" si="72"/>
        <v>26240</v>
      </c>
      <c r="N56" s="12">
        <f t="shared" si="72"/>
        <v>26240</v>
      </c>
      <c r="O56" s="12">
        <f t="shared" ref="O56:BE56" si="83">O28*0.8</f>
        <v>25440</v>
      </c>
      <c r="P56" s="12">
        <f t="shared" si="83"/>
        <v>25440</v>
      </c>
      <c r="Q56" s="12">
        <f t="shared" si="83"/>
        <v>24240</v>
      </c>
      <c r="R56" s="12">
        <f t="shared" si="83"/>
        <v>23440</v>
      </c>
      <c r="S56" s="12">
        <f t="shared" si="83"/>
        <v>23440</v>
      </c>
      <c r="T56" s="12">
        <f t="shared" si="83"/>
        <v>23440</v>
      </c>
      <c r="U56" s="12">
        <f t="shared" si="83"/>
        <v>23440</v>
      </c>
      <c r="V56" s="12">
        <f t="shared" si="83"/>
        <v>23440</v>
      </c>
      <c r="W56" s="12">
        <f t="shared" si="83"/>
        <v>23440</v>
      </c>
      <c r="X56" s="12">
        <f t="shared" si="83"/>
        <v>23440</v>
      </c>
      <c r="Y56" s="12">
        <f t="shared" si="83"/>
        <v>22920</v>
      </c>
      <c r="Z56" s="12">
        <f t="shared" si="83"/>
        <v>22920</v>
      </c>
      <c r="AA56" s="12">
        <f t="shared" si="83"/>
        <v>22920</v>
      </c>
      <c r="AB56" s="12">
        <f t="shared" si="83"/>
        <v>20240</v>
      </c>
      <c r="AC56" s="12">
        <f t="shared" si="83"/>
        <v>20240</v>
      </c>
      <c r="AD56" s="12">
        <f t="shared" si="83"/>
        <v>20240</v>
      </c>
      <c r="AE56" s="12">
        <f t="shared" si="83"/>
        <v>20240</v>
      </c>
      <c r="AF56" s="12">
        <f t="shared" si="83"/>
        <v>19760</v>
      </c>
      <c r="AG56" s="12">
        <f t="shared" si="83"/>
        <v>19760</v>
      </c>
      <c r="AH56" s="12">
        <f t="shared" si="83"/>
        <v>19760</v>
      </c>
      <c r="AI56" s="12">
        <f t="shared" si="83"/>
        <v>19760</v>
      </c>
      <c r="AJ56" s="12">
        <f t="shared" si="83"/>
        <v>19760</v>
      </c>
      <c r="AK56" s="12">
        <f t="shared" si="83"/>
        <v>20800</v>
      </c>
      <c r="AL56" s="12">
        <f t="shared" si="83"/>
        <v>20800</v>
      </c>
      <c r="AM56" s="12">
        <f t="shared" si="83"/>
        <v>19760</v>
      </c>
      <c r="AN56" s="12">
        <f t="shared" si="83"/>
        <v>19760</v>
      </c>
      <c r="AO56" s="12">
        <f t="shared" si="83"/>
        <v>19760</v>
      </c>
      <c r="AP56" s="12">
        <f t="shared" si="83"/>
        <v>19760</v>
      </c>
      <c r="AQ56" s="12">
        <f t="shared" si="83"/>
        <v>19760</v>
      </c>
      <c r="AR56" s="12">
        <f t="shared" si="83"/>
        <v>20240</v>
      </c>
      <c r="AS56" s="12">
        <f t="shared" si="83"/>
        <v>20240</v>
      </c>
      <c r="AT56" s="12">
        <f t="shared" si="83"/>
        <v>20000</v>
      </c>
      <c r="AU56" s="12">
        <f t="shared" si="83"/>
        <v>20000</v>
      </c>
      <c r="AV56" s="12">
        <f t="shared" si="83"/>
        <v>20000</v>
      </c>
      <c r="AW56" s="12">
        <f t="shared" si="83"/>
        <v>20000</v>
      </c>
      <c r="AX56" s="12">
        <f t="shared" si="83"/>
        <v>20000</v>
      </c>
      <c r="AY56" s="12">
        <f t="shared" si="83"/>
        <v>20480</v>
      </c>
      <c r="AZ56" s="12">
        <f t="shared" si="83"/>
        <v>20480</v>
      </c>
      <c r="BA56" s="12">
        <f t="shared" si="83"/>
        <v>20480</v>
      </c>
      <c r="BB56" s="12">
        <f t="shared" si="83"/>
        <v>19760</v>
      </c>
      <c r="BC56" s="12">
        <f t="shared" si="83"/>
        <v>19760</v>
      </c>
      <c r="BD56" s="12">
        <f t="shared" si="83"/>
        <v>19760</v>
      </c>
      <c r="BE56" s="12">
        <f t="shared" si="83"/>
        <v>21200</v>
      </c>
      <c r="BF56" s="12">
        <f t="shared" ref="BF56:DQ56" si="84">BF28*0.8</f>
        <v>21200</v>
      </c>
      <c r="BG56" s="12">
        <f t="shared" si="84"/>
        <v>21200</v>
      </c>
      <c r="BH56" s="12">
        <f t="shared" si="84"/>
        <v>20480</v>
      </c>
      <c r="BI56" s="12">
        <f t="shared" si="84"/>
        <v>20480</v>
      </c>
      <c r="BJ56" s="12">
        <f t="shared" si="84"/>
        <v>20480</v>
      </c>
      <c r="BK56" s="12">
        <f t="shared" si="84"/>
        <v>20480</v>
      </c>
      <c r="BL56" s="12">
        <f t="shared" si="84"/>
        <v>20480</v>
      </c>
      <c r="BM56" s="12">
        <f t="shared" si="84"/>
        <v>21200</v>
      </c>
      <c r="BN56" s="12">
        <f t="shared" si="84"/>
        <v>21200</v>
      </c>
      <c r="BO56" s="12">
        <f t="shared" si="84"/>
        <v>21200</v>
      </c>
      <c r="BP56" s="12">
        <f t="shared" si="84"/>
        <v>20000</v>
      </c>
      <c r="BQ56" s="12">
        <f t="shared" si="84"/>
        <v>20000</v>
      </c>
      <c r="BR56" s="12">
        <f t="shared" si="84"/>
        <v>20000</v>
      </c>
      <c r="BS56" s="12">
        <f t="shared" si="84"/>
        <v>20000</v>
      </c>
      <c r="BT56" s="12">
        <f t="shared" si="84"/>
        <v>20240</v>
      </c>
      <c r="BU56" s="12">
        <f t="shared" si="84"/>
        <v>20240</v>
      </c>
      <c r="BV56" s="12">
        <f t="shared" si="84"/>
        <v>20000</v>
      </c>
      <c r="BW56" s="12">
        <f t="shared" si="84"/>
        <v>20000</v>
      </c>
      <c r="BX56" s="12">
        <f t="shared" si="84"/>
        <v>20000</v>
      </c>
      <c r="BY56" s="12">
        <f t="shared" si="84"/>
        <v>20000</v>
      </c>
      <c r="BZ56" s="12">
        <f t="shared" si="84"/>
        <v>20000</v>
      </c>
      <c r="CA56" s="12">
        <f t="shared" si="84"/>
        <v>20240</v>
      </c>
      <c r="CB56" s="12">
        <f t="shared" si="84"/>
        <v>20240</v>
      </c>
      <c r="CC56" s="12">
        <f t="shared" si="84"/>
        <v>20000</v>
      </c>
      <c r="CD56" s="12">
        <f t="shared" si="84"/>
        <v>20000</v>
      </c>
      <c r="CE56" s="12">
        <f t="shared" si="84"/>
        <v>20000</v>
      </c>
      <c r="CF56" s="12">
        <f t="shared" si="84"/>
        <v>20000</v>
      </c>
      <c r="CG56" s="12">
        <f t="shared" si="84"/>
        <v>20000</v>
      </c>
      <c r="CH56" s="12">
        <f t="shared" si="84"/>
        <v>20240</v>
      </c>
      <c r="CI56" s="12">
        <f t="shared" si="84"/>
        <v>20240</v>
      </c>
      <c r="CJ56" s="12">
        <f t="shared" si="84"/>
        <v>20240</v>
      </c>
      <c r="CK56" s="12">
        <f t="shared" si="84"/>
        <v>20240</v>
      </c>
      <c r="CL56" s="12">
        <f t="shared" si="84"/>
        <v>20240</v>
      </c>
      <c r="CM56" s="12">
        <f t="shared" si="84"/>
        <v>20240</v>
      </c>
      <c r="CN56" s="12">
        <f t="shared" si="84"/>
        <v>20240</v>
      </c>
      <c r="CO56" s="12">
        <f t="shared" si="84"/>
        <v>23600</v>
      </c>
      <c r="CP56" s="12">
        <f t="shared" si="84"/>
        <v>23600</v>
      </c>
      <c r="CQ56" s="321">
        <f t="shared" si="84"/>
        <v>23600</v>
      </c>
      <c r="CR56" s="321">
        <f t="shared" si="84"/>
        <v>23600</v>
      </c>
      <c r="CS56" s="321">
        <f t="shared" si="84"/>
        <v>23600</v>
      </c>
      <c r="CT56" s="321">
        <f t="shared" si="84"/>
        <v>23600</v>
      </c>
      <c r="CU56" s="321">
        <f t="shared" si="84"/>
        <v>23600</v>
      </c>
      <c r="CV56" s="12">
        <f t="shared" si="84"/>
        <v>23600</v>
      </c>
      <c r="CW56" s="12">
        <f t="shared" si="84"/>
        <v>23600</v>
      </c>
      <c r="CX56" s="12">
        <f t="shared" si="84"/>
        <v>25200</v>
      </c>
      <c r="CY56" s="190">
        <f t="shared" si="84"/>
        <v>25200</v>
      </c>
      <c r="CZ56" s="190">
        <f t="shared" si="84"/>
        <v>25200</v>
      </c>
      <c r="DA56" s="190">
        <f t="shared" si="84"/>
        <v>25200</v>
      </c>
      <c r="DB56" s="190">
        <f t="shared" si="84"/>
        <v>25200</v>
      </c>
      <c r="DC56" s="190">
        <f t="shared" si="84"/>
        <v>25200</v>
      </c>
      <c r="DD56" s="12">
        <f t="shared" si="84"/>
        <v>25200</v>
      </c>
      <c r="DE56" s="12">
        <f t="shared" si="84"/>
        <v>23600</v>
      </c>
      <c r="DF56" s="321">
        <f t="shared" si="84"/>
        <v>23600</v>
      </c>
      <c r="DG56" s="321">
        <f t="shared" si="84"/>
        <v>23600</v>
      </c>
      <c r="DH56" s="321">
        <f t="shared" si="84"/>
        <v>23600</v>
      </c>
      <c r="DI56" s="321">
        <f t="shared" si="84"/>
        <v>23600</v>
      </c>
      <c r="DJ56" s="12">
        <f t="shared" si="84"/>
        <v>23600</v>
      </c>
      <c r="DK56" s="12">
        <f t="shared" si="84"/>
        <v>23600</v>
      </c>
      <c r="DL56" s="12">
        <f t="shared" si="84"/>
        <v>23600</v>
      </c>
      <c r="DM56" s="12">
        <f t="shared" si="84"/>
        <v>24400</v>
      </c>
      <c r="DN56" s="12">
        <f t="shared" si="84"/>
        <v>24400</v>
      </c>
      <c r="DO56" s="12">
        <f t="shared" si="84"/>
        <v>24400</v>
      </c>
      <c r="DP56" s="12">
        <f t="shared" si="84"/>
        <v>24400</v>
      </c>
      <c r="DQ56" s="12">
        <f t="shared" si="84"/>
        <v>24400</v>
      </c>
      <c r="DR56" s="12">
        <f t="shared" ref="DR56:GC56" si="85">DR28*0.8</f>
        <v>24400</v>
      </c>
      <c r="DS56" s="12">
        <f t="shared" si="85"/>
        <v>24400</v>
      </c>
      <c r="DT56" s="12">
        <f t="shared" si="85"/>
        <v>24400</v>
      </c>
      <c r="DU56" s="12">
        <f t="shared" si="85"/>
        <v>24400</v>
      </c>
      <c r="DV56" s="12">
        <f t="shared" si="85"/>
        <v>24400</v>
      </c>
      <c r="DW56" s="12">
        <f t="shared" si="85"/>
        <v>24400</v>
      </c>
      <c r="DX56" s="12">
        <f t="shared" si="85"/>
        <v>24400</v>
      </c>
      <c r="DY56" s="12">
        <f t="shared" si="85"/>
        <v>24400</v>
      </c>
      <c r="DZ56" s="12">
        <f t="shared" si="85"/>
        <v>24400</v>
      </c>
      <c r="EA56" s="12">
        <f t="shared" si="85"/>
        <v>22000</v>
      </c>
      <c r="EB56" s="12">
        <f t="shared" si="85"/>
        <v>22000</v>
      </c>
      <c r="EC56" s="12">
        <f t="shared" si="85"/>
        <v>22000</v>
      </c>
      <c r="ED56" s="12">
        <f t="shared" si="85"/>
        <v>22000</v>
      </c>
      <c r="EE56" s="12">
        <f t="shared" si="85"/>
        <v>22400</v>
      </c>
      <c r="EF56" s="12">
        <f t="shared" si="85"/>
        <v>22400</v>
      </c>
      <c r="EG56" s="12">
        <f t="shared" si="85"/>
        <v>22000</v>
      </c>
      <c r="EH56" s="12">
        <f t="shared" si="85"/>
        <v>22000</v>
      </c>
      <c r="EI56" s="12">
        <f t="shared" si="85"/>
        <v>22000</v>
      </c>
      <c r="EJ56" s="12">
        <f t="shared" si="85"/>
        <v>22000</v>
      </c>
      <c r="EK56" s="12">
        <f t="shared" si="85"/>
        <v>22000</v>
      </c>
      <c r="EL56" s="12">
        <f t="shared" si="85"/>
        <v>22400</v>
      </c>
      <c r="EM56" s="12">
        <f t="shared" si="85"/>
        <v>22400</v>
      </c>
      <c r="EN56" s="12">
        <f t="shared" si="85"/>
        <v>22000</v>
      </c>
      <c r="EO56" s="12">
        <f t="shared" si="85"/>
        <v>22000</v>
      </c>
      <c r="EP56" s="12">
        <f t="shared" si="85"/>
        <v>22000</v>
      </c>
      <c r="EQ56" s="12">
        <f t="shared" si="85"/>
        <v>22000</v>
      </c>
      <c r="ER56" s="12">
        <f t="shared" si="85"/>
        <v>22000</v>
      </c>
      <c r="ES56" s="12">
        <f t="shared" si="85"/>
        <v>22400</v>
      </c>
      <c r="ET56" s="12">
        <f t="shared" si="85"/>
        <v>22400</v>
      </c>
      <c r="EU56" s="12">
        <f t="shared" si="85"/>
        <v>22000</v>
      </c>
      <c r="EV56" s="12">
        <f t="shared" si="85"/>
        <v>22000</v>
      </c>
      <c r="EW56" s="12">
        <f t="shared" si="85"/>
        <v>22000</v>
      </c>
      <c r="EX56" s="12">
        <f t="shared" si="85"/>
        <v>22000</v>
      </c>
      <c r="EY56" s="12">
        <f t="shared" si="85"/>
        <v>22000</v>
      </c>
      <c r="EZ56" s="12">
        <f t="shared" si="85"/>
        <v>22400</v>
      </c>
      <c r="FA56" s="12">
        <f t="shared" si="85"/>
        <v>22400</v>
      </c>
      <c r="FB56" s="12">
        <f t="shared" si="85"/>
        <v>22000</v>
      </c>
      <c r="FC56" s="12">
        <f t="shared" si="85"/>
        <v>22000</v>
      </c>
      <c r="FD56" s="12">
        <f t="shared" si="85"/>
        <v>22000</v>
      </c>
      <c r="FE56" s="12">
        <f t="shared" si="85"/>
        <v>22000</v>
      </c>
      <c r="FF56" s="12">
        <f t="shared" si="85"/>
        <v>22000</v>
      </c>
      <c r="FG56" s="12">
        <f t="shared" si="85"/>
        <v>22400</v>
      </c>
      <c r="FH56" s="12">
        <f t="shared" si="85"/>
        <v>22400</v>
      </c>
      <c r="FI56" s="12">
        <f t="shared" si="85"/>
        <v>22000</v>
      </c>
      <c r="FJ56" s="12">
        <f t="shared" si="85"/>
        <v>22000</v>
      </c>
      <c r="FK56" s="12">
        <f t="shared" si="85"/>
        <v>22000</v>
      </c>
      <c r="FL56" s="12">
        <f t="shared" si="85"/>
        <v>22000</v>
      </c>
      <c r="FM56" s="12">
        <f t="shared" si="85"/>
        <v>22000</v>
      </c>
      <c r="FN56" s="12">
        <f t="shared" si="85"/>
        <v>22000</v>
      </c>
      <c r="FO56" s="12">
        <f t="shared" si="85"/>
        <v>22000</v>
      </c>
      <c r="FP56" s="12">
        <f t="shared" si="85"/>
        <v>21200</v>
      </c>
      <c r="FQ56" s="12">
        <f t="shared" si="85"/>
        <v>21200</v>
      </c>
      <c r="FR56" s="12">
        <f t="shared" si="85"/>
        <v>21200</v>
      </c>
      <c r="FS56" s="12">
        <f t="shared" si="85"/>
        <v>21200</v>
      </c>
      <c r="FT56" s="12">
        <f t="shared" si="85"/>
        <v>21200</v>
      </c>
      <c r="FU56" s="12">
        <f t="shared" si="85"/>
        <v>21600</v>
      </c>
      <c r="FV56" s="12">
        <f t="shared" si="85"/>
        <v>21600</v>
      </c>
      <c r="FW56" s="12">
        <f t="shared" si="85"/>
        <v>20800</v>
      </c>
      <c r="FX56" s="12">
        <f t="shared" si="85"/>
        <v>20800</v>
      </c>
      <c r="FY56" s="12">
        <f t="shared" si="85"/>
        <v>20800</v>
      </c>
      <c r="FZ56" s="12">
        <f t="shared" si="85"/>
        <v>20800</v>
      </c>
      <c r="GA56" s="12">
        <f t="shared" si="85"/>
        <v>20800</v>
      </c>
      <c r="GB56" s="12">
        <f t="shared" si="85"/>
        <v>21200</v>
      </c>
      <c r="GC56" s="12">
        <f t="shared" si="85"/>
        <v>21200</v>
      </c>
      <c r="GD56" s="12">
        <f t="shared" ref="GD56:HB56" si="86">GD28*0.8</f>
        <v>21200</v>
      </c>
      <c r="GE56" s="12">
        <f t="shared" si="86"/>
        <v>21200</v>
      </c>
      <c r="GF56" s="12">
        <f t="shared" si="86"/>
        <v>21200</v>
      </c>
      <c r="GG56" s="12">
        <f t="shared" si="86"/>
        <v>21200</v>
      </c>
      <c r="GH56" s="12">
        <f t="shared" si="86"/>
        <v>21200</v>
      </c>
      <c r="GI56" s="12">
        <f t="shared" si="86"/>
        <v>21600</v>
      </c>
      <c r="GJ56" s="12">
        <f t="shared" si="86"/>
        <v>21600</v>
      </c>
      <c r="GK56" s="12">
        <f t="shared" si="86"/>
        <v>21200</v>
      </c>
      <c r="GL56" s="12">
        <f t="shared" si="86"/>
        <v>21200</v>
      </c>
      <c r="GM56" s="12">
        <f t="shared" si="86"/>
        <v>21200</v>
      </c>
      <c r="GN56" s="12">
        <f t="shared" si="86"/>
        <v>21200</v>
      </c>
      <c r="GO56" s="12">
        <f t="shared" si="86"/>
        <v>21200</v>
      </c>
      <c r="GP56" s="12">
        <f t="shared" si="86"/>
        <v>21600</v>
      </c>
      <c r="GQ56" s="12">
        <f t="shared" si="86"/>
        <v>21600</v>
      </c>
      <c r="GR56" s="12">
        <f t="shared" si="86"/>
        <v>21200</v>
      </c>
      <c r="GS56" s="321">
        <f t="shared" si="86"/>
        <v>21200</v>
      </c>
      <c r="GT56" s="321">
        <f t="shared" si="86"/>
        <v>21200</v>
      </c>
      <c r="GU56" s="321">
        <f t="shared" si="86"/>
        <v>21200</v>
      </c>
      <c r="GV56" s="321">
        <f t="shared" si="86"/>
        <v>21200</v>
      </c>
      <c r="GW56" s="12">
        <f t="shared" si="86"/>
        <v>21200</v>
      </c>
      <c r="GX56" s="12">
        <f t="shared" si="86"/>
        <v>21200</v>
      </c>
      <c r="GY56" s="12">
        <f t="shared" si="86"/>
        <v>21200</v>
      </c>
      <c r="GZ56" s="12">
        <f t="shared" si="86"/>
        <v>21200</v>
      </c>
      <c r="HA56" s="12">
        <f t="shared" si="86"/>
        <v>21200</v>
      </c>
      <c r="HB56" s="321">
        <f t="shared" si="86"/>
        <v>21200</v>
      </c>
    </row>
    <row r="57" spans="1:210">
      <c r="A57" s="101" t="s">
        <v>83</v>
      </c>
    </row>
    <row r="58" spans="1:210" ht="60">
      <c r="A58" s="105" t="s">
        <v>117</v>
      </c>
    </row>
    <row r="59" spans="1:210">
      <c r="A59" s="103" t="s">
        <v>89</v>
      </c>
    </row>
    <row r="60" spans="1:210" ht="37.5" customHeight="1">
      <c r="A60" s="106" t="s">
        <v>90</v>
      </c>
    </row>
    <row r="61" spans="1:210">
      <c r="A61" s="318" t="s">
        <v>87</v>
      </c>
    </row>
    <row r="62" spans="1:210" ht="51.75">
      <c r="A62" s="111" t="s">
        <v>94</v>
      </c>
    </row>
  </sheetData>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HB62"/>
  <sheetViews>
    <sheetView workbookViewId="0">
      <selection activeCell="B1" sqref="B1:C1048576"/>
    </sheetView>
  </sheetViews>
  <sheetFormatPr defaultColWidth="9.140625" defaultRowHeight="15"/>
  <cols>
    <col min="1" max="1" width="61.5703125" style="1" customWidth="1"/>
    <col min="2" max="94" width="9.85546875" style="5" customWidth="1"/>
    <col min="95" max="99" width="9.85546875" style="184" customWidth="1"/>
    <col min="100" max="102" width="9.85546875" style="5" customWidth="1"/>
    <col min="103" max="107" width="9.85546875" style="192" customWidth="1"/>
    <col min="108" max="210" width="9.85546875" style="5" customWidth="1"/>
    <col min="211" max="16384" width="9.140625" style="5"/>
  </cols>
  <sheetData>
    <row r="1" spans="1:210" s="1" customFormat="1" ht="12.75">
      <c r="A1" s="88" t="s">
        <v>67</v>
      </c>
      <c r="CQ1" s="185"/>
      <c r="CR1" s="185"/>
      <c r="CS1" s="185"/>
      <c r="CT1" s="185"/>
      <c r="CU1" s="185"/>
      <c r="CY1" s="193"/>
      <c r="CZ1" s="193"/>
      <c r="DA1" s="193"/>
      <c r="DB1" s="193"/>
      <c r="DC1" s="193"/>
    </row>
    <row r="2" spans="1:210" s="1" customFormat="1" ht="12.75" hidden="1">
      <c r="A2" s="8" t="s">
        <v>95</v>
      </c>
      <c r="CQ2" s="185"/>
      <c r="CR2" s="185"/>
      <c r="CS2" s="185"/>
      <c r="CT2" s="185"/>
      <c r="CU2" s="185"/>
      <c r="CY2" s="193"/>
      <c r="CZ2" s="193"/>
      <c r="DA2" s="193"/>
      <c r="DB2" s="193"/>
      <c r="DC2" s="193"/>
    </row>
    <row r="3" spans="1:210" s="2" customFormat="1" hidden="1">
      <c r="A3" s="10" t="s">
        <v>2</v>
      </c>
      <c r="B3" s="74">
        <f>ВВ!B3</f>
        <v>46087</v>
      </c>
      <c r="C3" s="74">
        <f>ВВ!C3</f>
        <v>46088</v>
      </c>
      <c r="D3" s="74">
        <f>ВВ!D3</f>
        <v>46089</v>
      </c>
      <c r="E3" s="74">
        <f>ВВ!E3</f>
        <v>46090</v>
      </c>
      <c r="F3" s="74">
        <f>ВВ!F3</f>
        <v>46091</v>
      </c>
      <c r="G3" s="74">
        <f>ВВ!G3</f>
        <v>46092</v>
      </c>
      <c r="H3" s="74">
        <f>ВВ!H3</f>
        <v>46093</v>
      </c>
      <c r="I3" s="74">
        <f>ВВ!I3</f>
        <v>46094</v>
      </c>
      <c r="J3" s="74">
        <f>ВВ!J3</f>
        <v>46095</v>
      </c>
      <c r="K3" s="74">
        <f>ВВ!K3</f>
        <v>46096</v>
      </c>
      <c r="L3" s="74">
        <f>ВВ!L3</f>
        <v>46097</v>
      </c>
      <c r="M3" s="74">
        <f>ВВ!M3</f>
        <v>46098</v>
      </c>
      <c r="N3" s="74">
        <f>ВВ!N3</f>
        <v>46099</v>
      </c>
      <c r="O3" s="74">
        <f>ВВ!O3</f>
        <v>46100</v>
      </c>
      <c r="P3" s="74">
        <f>ВВ!P3</f>
        <v>46101</v>
      </c>
      <c r="Q3" s="74">
        <f>ВВ!Q3</f>
        <v>46102</v>
      </c>
      <c r="R3" s="74">
        <f>ВВ!R3</f>
        <v>46103</v>
      </c>
      <c r="S3" s="74">
        <f>ВВ!S3</f>
        <v>46104</v>
      </c>
      <c r="T3" s="74">
        <f>ВВ!T3</f>
        <v>46105</v>
      </c>
      <c r="U3" s="74">
        <f>ВВ!U3</f>
        <v>46106</v>
      </c>
      <c r="V3" s="74">
        <f>ВВ!V3</f>
        <v>46107</v>
      </c>
      <c r="W3" s="74">
        <f>ВВ!W3</f>
        <v>46108</v>
      </c>
      <c r="X3" s="74">
        <f>ВВ!X3</f>
        <v>46109</v>
      </c>
      <c r="Y3" s="74">
        <f>ВВ!Y3</f>
        <v>46110</v>
      </c>
      <c r="Z3" s="74">
        <f>ВВ!Z3</f>
        <v>46111</v>
      </c>
      <c r="AA3" s="74">
        <f>ВВ!AA3</f>
        <v>46112</v>
      </c>
      <c r="AB3" s="74">
        <f>ВВ!AB3</f>
        <v>46113</v>
      </c>
      <c r="AC3" s="74">
        <f>ВВ!AC3</f>
        <v>46114</v>
      </c>
      <c r="AD3" s="74">
        <f>ВВ!AD3</f>
        <v>46115</v>
      </c>
      <c r="AE3" s="74">
        <f>ВВ!AE3</f>
        <v>46116</v>
      </c>
      <c r="AF3" s="74">
        <f>ВВ!AF3</f>
        <v>46117</v>
      </c>
      <c r="AG3" s="74">
        <f>ВВ!AG3</f>
        <v>46118</v>
      </c>
      <c r="AH3" s="74">
        <f>ВВ!AH3</f>
        <v>46119</v>
      </c>
      <c r="AI3" s="74">
        <f>ВВ!AI3</f>
        <v>46120</v>
      </c>
      <c r="AJ3" s="74">
        <f>ВВ!AJ3</f>
        <v>46121</v>
      </c>
      <c r="AK3" s="74">
        <f>ВВ!AK3</f>
        <v>46122</v>
      </c>
      <c r="AL3" s="74">
        <f>ВВ!AL3</f>
        <v>46123</v>
      </c>
      <c r="AM3" s="74">
        <f>ВВ!AM3</f>
        <v>46124</v>
      </c>
      <c r="AN3" s="74">
        <f>ВВ!AN3</f>
        <v>46125</v>
      </c>
      <c r="AO3" s="74">
        <f>ВВ!AO3</f>
        <v>46126</v>
      </c>
      <c r="AP3" s="74">
        <f>ВВ!AP3</f>
        <v>46127</v>
      </c>
      <c r="AQ3" s="74">
        <f>ВВ!AQ3</f>
        <v>46128</v>
      </c>
      <c r="AR3" s="74">
        <f>ВВ!AR3</f>
        <v>46129</v>
      </c>
      <c r="AS3" s="74">
        <f>ВВ!AS3</f>
        <v>46130</v>
      </c>
      <c r="AT3" s="74">
        <f>ВВ!AT3</f>
        <v>46131</v>
      </c>
      <c r="AU3" s="74">
        <f>ВВ!AU3</f>
        <v>46132</v>
      </c>
      <c r="AV3" s="74">
        <f>ВВ!AV3</f>
        <v>46133</v>
      </c>
      <c r="AW3" s="74">
        <f>ВВ!AW3</f>
        <v>46134</v>
      </c>
      <c r="AX3" s="74">
        <f>ВВ!AX3</f>
        <v>46135</v>
      </c>
      <c r="AY3" s="74">
        <f>ВВ!AY3</f>
        <v>46136</v>
      </c>
      <c r="AZ3" s="74">
        <f>ВВ!AZ3</f>
        <v>46137</v>
      </c>
      <c r="BA3" s="74">
        <f>ВВ!BA3</f>
        <v>46138</v>
      </c>
      <c r="BB3" s="74">
        <f>ВВ!BB3</f>
        <v>46139</v>
      </c>
      <c r="BC3" s="74">
        <f>ВВ!BC3</f>
        <v>46140</v>
      </c>
      <c r="BD3" s="74">
        <f>ВВ!BD3</f>
        <v>46141</v>
      </c>
      <c r="BE3" s="74">
        <f>ВВ!BE3</f>
        <v>46142</v>
      </c>
      <c r="BF3" s="74">
        <f>ВВ!BF3</f>
        <v>46143</v>
      </c>
      <c r="BG3" s="74">
        <f>ВВ!BG3</f>
        <v>46144</v>
      </c>
      <c r="BH3" s="74">
        <f>ВВ!BH3</f>
        <v>46145</v>
      </c>
      <c r="BI3" s="74">
        <f>ВВ!BI3</f>
        <v>46146</v>
      </c>
      <c r="BJ3" s="74">
        <f>ВВ!BJ3</f>
        <v>46147</v>
      </c>
      <c r="BK3" s="74">
        <f>ВВ!BK3</f>
        <v>46148</v>
      </c>
      <c r="BL3" s="74">
        <f>ВВ!BL3</f>
        <v>46149</v>
      </c>
      <c r="BM3" s="74">
        <f>ВВ!BM3</f>
        <v>46150</v>
      </c>
      <c r="BN3" s="74">
        <f>ВВ!BN3</f>
        <v>46151</v>
      </c>
      <c r="BO3" s="74">
        <f>ВВ!BO3</f>
        <v>46152</v>
      </c>
      <c r="BP3" s="74">
        <f>ВВ!BP3</f>
        <v>46153</v>
      </c>
      <c r="BQ3" s="74">
        <f>ВВ!BQ3</f>
        <v>46154</v>
      </c>
      <c r="BR3" s="74">
        <f>ВВ!BR3</f>
        <v>46155</v>
      </c>
      <c r="BS3" s="74">
        <f>ВВ!BS3</f>
        <v>46156</v>
      </c>
      <c r="BT3" s="74">
        <f>ВВ!BT3</f>
        <v>46157</v>
      </c>
      <c r="BU3" s="74">
        <f>ВВ!BU3</f>
        <v>46158</v>
      </c>
      <c r="BV3" s="74">
        <f>ВВ!BV3</f>
        <v>46159</v>
      </c>
      <c r="BW3" s="74">
        <f>ВВ!BW3</f>
        <v>46160</v>
      </c>
      <c r="BX3" s="74">
        <f>ВВ!BX3</f>
        <v>46161</v>
      </c>
      <c r="BY3" s="74">
        <f>ВВ!BY3</f>
        <v>46162</v>
      </c>
      <c r="BZ3" s="74">
        <f>ВВ!BZ3</f>
        <v>46163</v>
      </c>
      <c r="CA3" s="74">
        <f>ВВ!CA3</f>
        <v>46164</v>
      </c>
      <c r="CB3" s="74">
        <f>ВВ!CB3</f>
        <v>46165</v>
      </c>
      <c r="CC3" s="74">
        <f>ВВ!CC3</f>
        <v>46166</v>
      </c>
      <c r="CD3" s="74">
        <f>ВВ!CD3</f>
        <v>46167</v>
      </c>
      <c r="CE3" s="74">
        <f>ВВ!CE3</f>
        <v>46168</v>
      </c>
      <c r="CF3" s="74">
        <f>ВВ!CF3</f>
        <v>46169</v>
      </c>
      <c r="CG3" s="74">
        <f>ВВ!CG3</f>
        <v>46170</v>
      </c>
      <c r="CH3" s="74">
        <f>ВВ!CH3</f>
        <v>46171</v>
      </c>
      <c r="CI3" s="74">
        <f>ВВ!CI3</f>
        <v>46172</v>
      </c>
      <c r="CJ3" s="74">
        <f>ВВ!CJ3</f>
        <v>46173</v>
      </c>
      <c r="CK3" s="74">
        <f>ВВ!CK3</f>
        <v>46174</v>
      </c>
      <c r="CL3" s="74">
        <f>ВВ!CL3</f>
        <v>46175</v>
      </c>
      <c r="CM3" s="74">
        <f>ВВ!CM3</f>
        <v>46176</v>
      </c>
      <c r="CN3" s="74">
        <f>ВВ!CN3</f>
        <v>46177</v>
      </c>
      <c r="CO3" s="74">
        <f>ВВ!CO3</f>
        <v>46178</v>
      </c>
      <c r="CP3" s="74">
        <f>ВВ!CP3</f>
        <v>46179</v>
      </c>
      <c r="CQ3" s="180">
        <f>ВВ!CQ3</f>
        <v>46180</v>
      </c>
      <c r="CR3" s="180">
        <f>ВВ!CR3</f>
        <v>46181</v>
      </c>
      <c r="CS3" s="180">
        <f>ВВ!CS3</f>
        <v>46182</v>
      </c>
      <c r="CT3" s="180">
        <f>ВВ!CT3</f>
        <v>46183</v>
      </c>
      <c r="CU3" s="180">
        <f>ВВ!CU3</f>
        <v>46184</v>
      </c>
      <c r="CV3" s="74">
        <f>ВВ!CV3</f>
        <v>46185</v>
      </c>
      <c r="CW3" s="74">
        <f>ВВ!CW3</f>
        <v>46186</v>
      </c>
      <c r="CX3" s="74">
        <f>ВВ!CX3</f>
        <v>46187</v>
      </c>
      <c r="CY3" s="189">
        <f>ВВ!CY3</f>
        <v>46188</v>
      </c>
      <c r="CZ3" s="189">
        <f>ВВ!CZ3</f>
        <v>46189</v>
      </c>
      <c r="DA3" s="189">
        <f>ВВ!DA3</f>
        <v>46190</v>
      </c>
      <c r="DB3" s="189">
        <f>ВВ!DB3</f>
        <v>46191</v>
      </c>
      <c r="DC3" s="189">
        <f>ВВ!DC3</f>
        <v>46192</v>
      </c>
      <c r="DD3" s="74">
        <f>ВВ!DD3</f>
        <v>46193</v>
      </c>
      <c r="DE3" s="74">
        <f>ВВ!DE3</f>
        <v>46194</v>
      </c>
      <c r="DF3" s="74">
        <f>ВВ!DF3</f>
        <v>46195</v>
      </c>
      <c r="DG3" s="74">
        <f>ВВ!DG3</f>
        <v>46196</v>
      </c>
      <c r="DH3" s="74">
        <f>ВВ!DH3</f>
        <v>46197</v>
      </c>
      <c r="DI3" s="74">
        <f>ВВ!DI3</f>
        <v>46198</v>
      </c>
      <c r="DJ3" s="74">
        <f>ВВ!DJ3</f>
        <v>46199</v>
      </c>
      <c r="DK3" s="74">
        <f>ВВ!DK3</f>
        <v>46200</v>
      </c>
      <c r="DL3" s="74">
        <f>ВВ!DL3</f>
        <v>46201</v>
      </c>
      <c r="DM3" s="74">
        <f>ВВ!DM3</f>
        <v>46202</v>
      </c>
      <c r="DN3" s="74">
        <f>ВВ!DN3</f>
        <v>46203</v>
      </c>
      <c r="DO3" s="74">
        <f>ВВ!DO3</f>
        <v>46204</v>
      </c>
      <c r="DP3" s="74">
        <f>ВВ!DP3</f>
        <v>46205</v>
      </c>
      <c r="DQ3" s="74">
        <f>ВВ!DQ3</f>
        <v>46206</v>
      </c>
      <c r="DR3" s="74">
        <f>ВВ!DR3</f>
        <v>46207</v>
      </c>
      <c r="DS3" s="74">
        <f>ВВ!DS3</f>
        <v>46208</v>
      </c>
      <c r="DT3" s="74">
        <f>ВВ!DT3</f>
        <v>46209</v>
      </c>
      <c r="DU3" s="74">
        <f>ВВ!DU3</f>
        <v>46210</v>
      </c>
      <c r="DV3" s="74">
        <f>ВВ!DV3</f>
        <v>46211</v>
      </c>
      <c r="DW3" s="74">
        <f>ВВ!DW3</f>
        <v>46212</v>
      </c>
      <c r="DX3" s="74">
        <f>ВВ!DX3</f>
        <v>46213</v>
      </c>
      <c r="DY3" s="74">
        <f>ВВ!DY3</f>
        <v>46214</v>
      </c>
      <c r="DZ3" s="74">
        <f>ВВ!DZ3</f>
        <v>46215</v>
      </c>
      <c r="EA3" s="74">
        <f>ВВ!EA3</f>
        <v>46216</v>
      </c>
      <c r="EB3" s="74">
        <f>ВВ!EB3</f>
        <v>46217</v>
      </c>
      <c r="EC3" s="74">
        <f>ВВ!EC3</f>
        <v>46218</v>
      </c>
      <c r="ED3" s="74">
        <f>ВВ!ED3</f>
        <v>46219</v>
      </c>
      <c r="EE3" s="74">
        <f>ВВ!EE3</f>
        <v>46220</v>
      </c>
      <c r="EF3" s="74">
        <f>ВВ!EF3</f>
        <v>46221</v>
      </c>
      <c r="EG3" s="74">
        <f>ВВ!EG3</f>
        <v>46222</v>
      </c>
      <c r="EH3" s="74">
        <f>ВВ!EH3</f>
        <v>46223</v>
      </c>
      <c r="EI3" s="74">
        <f>ВВ!EI3</f>
        <v>46224</v>
      </c>
      <c r="EJ3" s="74">
        <f>ВВ!EJ3</f>
        <v>46225</v>
      </c>
      <c r="EK3" s="74">
        <f>ВВ!EK3</f>
        <v>46226</v>
      </c>
      <c r="EL3" s="74">
        <f>ВВ!EL3</f>
        <v>46227</v>
      </c>
      <c r="EM3" s="74">
        <f>ВВ!EM3</f>
        <v>46228</v>
      </c>
      <c r="EN3" s="74">
        <f>ВВ!EN3</f>
        <v>46229</v>
      </c>
      <c r="EO3" s="74">
        <f>ВВ!EO3</f>
        <v>46230</v>
      </c>
      <c r="EP3" s="74">
        <f>ВВ!EP3</f>
        <v>46231</v>
      </c>
      <c r="EQ3" s="74">
        <f>ВВ!EQ3</f>
        <v>46232</v>
      </c>
      <c r="ER3" s="74">
        <f>ВВ!ER3</f>
        <v>46233</v>
      </c>
      <c r="ES3" s="74">
        <f>ВВ!ES3</f>
        <v>46234</v>
      </c>
      <c r="ET3" s="74">
        <f>ВВ!ET3</f>
        <v>46235</v>
      </c>
      <c r="EU3" s="74">
        <f>ВВ!EU3</f>
        <v>46236</v>
      </c>
      <c r="EV3" s="74">
        <f>ВВ!EV3</f>
        <v>46237</v>
      </c>
      <c r="EW3" s="74">
        <f>ВВ!EW3</f>
        <v>46238</v>
      </c>
      <c r="EX3" s="74">
        <f>ВВ!EX3</f>
        <v>46239</v>
      </c>
      <c r="EY3" s="74">
        <f>ВВ!EY3</f>
        <v>46240</v>
      </c>
      <c r="EZ3" s="74">
        <f>ВВ!EZ3</f>
        <v>46241</v>
      </c>
      <c r="FA3" s="74">
        <f>ВВ!FA3</f>
        <v>46242</v>
      </c>
      <c r="FB3" s="74">
        <f>ВВ!FB3</f>
        <v>46243</v>
      </c>
      <c r="FC3" s="74">
        <f>ВВ!FC3</f>
        <v>46244</v>
      </c>
      <c r="FD3" s="74">
        <f>ВВ!FD3</f>
        <v>46245</v>
      </c>
      <c r="FE3" s="74">
        <f>ВВ!FE3</f>
        <v>46246</v>
      </c>
      <c r="FF3" s="74">
        <f>ВВ!FF3</f>
        <v>46247</v>
      </c>
      <c r="FG3" s="74">
        <f>ВВ!FG3</f>
        <v>46248</v>
      </c>
      <c r="FH3" s="74">
        <f>ВВ!FH3</f>
        <v>46249</v>
      </c>
      <c r="FI3" s="74">
        <f>ВВ!FI3</f>
        <v>46250</v>
      </c>
      <c r="FJ3" s="74">
        <f>ВВ!FJ3</f>
        <v>46251</v>
      </c>
      <c r="FK3" s="74">
        <f>ВВ!FK3</f>
        <v>46252</v>
      </c>
      <c r="FL3" s="74">
        <f>ВВ!FL3</f>
        <v>46253</v>
      </c>
      <c r="FM3" s="74">
        <f>ВВ!FM3</f>
        <v>46254</v>
      </c>
      <c r="FN3" s="74">
        <f>ВВ!FN3</f>
        <v>46255</v>
      </c>
      <c r="FO3" s="74">
        <f>ВВ!FO3</f>
        <v>46256</v>
      </c>
      <c r="FP3" s="74">
        <f>ВВ!FP3</f>
        <v>46257</v>
      </c>
      <c r="FQ3" s="74">
        <f>ВВ!FQ3</f>
        <v>46258</v>
      </c>
      <c r="FR3" s="74">
        <f>ВВ!FR3</f>
        <v>46259</v>
      </c>
      <c r="FS3" s="74">
        <f>ВВ!FS3</f>
        <v>46260</v>
      </c>
      <c r="FT3" s="74">
        <f>ВВ!FT3</f>
        <v>46261</v>
      </c>
      <c r="FU3" s="74">
        <f>ВВ!FU3</f>
        <v>46262</v>
      </c>
      <c r="FV3" s="74">
        <f>ВВ!FV3</f>
        <v>46263</v>
      </c>
      <c r="FW3" s="74">
        <f>ВВ!FW3</f>
        <v>46264</v>
      </c>
      <c r="FX3" s="74">
        <f>ВВ!FX3</f>
        <v>46265</v>
      </c>
      <c r="FY3" s="74">
        <f>ВВ!FY3</f>
        <v>46266</v>
      </c>
      <c r="FZ3" s="74">
        <f>ВВ!FZ3</f>
        <v>46267</v>
      </c>
      <c r="GA3" s="74">
        <f>ВВ!GA3</f>
        <v>46268</v>
      </c>
      <c r="GB3" s="74">
        <f>ВВ!GB3</f>
        <v>46269</v>
      </c>
      <c r="GC3" s="74">
        <f>ВВ!GC3</f>
        <v>46270</v>
      </c>
      <c r="GD3" s="74">
        <f>ВВ!GD3</f>
        <v>46271</v>
      </c>
      <c r="GE3" s="74">
        <f>ВВ!GE3</f>
        <v>46272</v>
      </c>
      <c r="GF3" s="74">
        <f>ВВ!GF3</f>
        <v>46273</v>
      </c>
      <c r="GG3" s="74">
        <f>ВВ!GG3</f>
        <v>46274</v>
      </c>
      <c r="GH3" s="74">
        <f>ВВ!GH3</f>
        <v>46275</v>
      </c>
      <c r="GI3" s="74">
        <f>ВВ!GI3</f>
        <v>46276</v>
      </c>
      <c r="GJ3" s="74">
        <f>ВВ!GJ3</f>
        <v>46277</v>
      </c>
      <c r="GK3" s="74">
        <f>ВВ!GK3</f>
        <v>46278</v>
      </c>
      <c r="GL3" s="74">
        <f>ВВ!GL3</f>
        <v>46279</v>
      </c>
      <c r="GM3" s="74">
        <f>ВВ!GM3</f>
        <v>46280</v>
      </c>
      <c r="GN3" s="74">
        <f>ВВ!GN3</f>
        <v>46281</v>
      </c>
      <c r="GO3" s="74">
        <f>ВВ!GO3</f>
        <v>46282</v>
      </c>
      <c r="GP3" s="74">
        <f>ВВ!GP3</f>
        <v>46283</v>
      </c>
      <c r="GQ3" s="74">
        <f>ВВ!GQ3</f>
        <v>46284</v>
      </c>
      <c r="GR3" s="74">
        <f>ВВ!GR3</f>
        <v>46285</v>
      </c>
      <c r="GS3" s="74">
        <f>ВВ!GS3</f>
        <v>46286</v>
      </c>
      <c r="GT3" s="74">
        <f>ВВ!GT3</f>
        <v>46287</v>
      </c>
      <c r="GU3" s="74">
        <f>ВВ!GU3</f>
        <v>46288</v>
      </c>
      <c r="GV3" s="74">
        <f>ВВ!GV3</f>
        <v>46289</v>
      </c>
      <c r="GW3" s="74">
        <f>ВВ!GW3</f>
        <v>46290</v>
      </c>
      <c r="GX3" s="74">
        <f>ВВ!GX3</f>
        <v>46291</v>
      </c>
      <c r="GY3" s="74">
        <f>ВВ!GY3</f>
        <v>46292</v>
      </c>
      <c r="GZ3" s="74">
        <f>ВВ!GZ3</f>
        <v>46293</v>
      </c>
      <c r="HA3" s="74">
        <f>ВВ!HA3</f>
        <v>46294</v>
      </c>
      <c r="HB3" s="74">
        <f>ВВ!HB3</f>
        <v>46295</v>
      </c>
    </row>
    <row r="4" spans="1:210" s="2" customFormat="1" hidden="1">
      <c r="A4" s="10"/>
      <c r="B4" s="74">
        <f>ВВ!B4</f>
        <v>46087</v>
      </c>
      <c r="C4" s="74">
        <f>ВВ!C4</f>
        <v>46088</v>
      </c>
      <c r="D4" s="74">
        <f>ВВ!D4</f>
        <v>46089</v>
      </c>
      <c r="E4" s="74">
        <f>ВВ!E4</f>
        <v>46090</v>
      </c>
      <c r="F4" s="74">
        <f>ВВ!F4</f>
        <v>46091</v>
      </c>
      <c r="G4" s="74">
        <f>ВВ!G4</f>
        <v>46092</v>
      </c>
      <c r="H4" s="74">
        <f>ВВ!H4</f>
        <v>46093</v>
      </c>
      <c r="I4" s="74">
        <f>ВВ!I4</f>
        <v>46094</v>
      </c>
      <c r="J4" s="74">
        <f>ВВ!J4</f>
        <v>46095</v>
      </c>
      <c r="K4" s="74">
        <f>ВВ!K4</f>
        <v>46096</v>
      </c>
      <c r="L4" s="74">
        <f>ВВ!L4</f>
        <v>46097</v>
      </c>
      <c r="M4" s="74">
        <f>ВВ!M4</f>
        <v>46098</v>
      </c>
      <c r="N4" s="74">
        <f>ВВ!N4</f>
        <v>46099</v>
      </c>
      <c r="O4" s="74">
        <f>ВВ!O4</f>
        <v>46100</v>
      </c>
      <c r="P4" s="74">
        <f>ВВ!P4</f>
        <v>46101</v>
      </c>
      <c r="Q4" s="74">
        <f>ВВ!Q4</f>
        <v>46102</v>
      </c>
      <c r="R4" s="74">
        <f>ВВ!R4</f>
        <v>46103</v>
      </c>
      <c r="S4" s="74">
        <f>ВВ!S4</f>
        <v>46104</v>
      </c>
      <c r="T4" s="74">
        <f>ВВ!T4</f>
        <v>46105</v>
      </c>
      <c r="U4" s="74">
        <f>ВВ!U4</f>
        <v>46106</v>
      </c>
      <c r="V4" s="74">
        <f>ВВ!V4</f>
        <v>46107</v>
      </c>
      <c r="W4" s="74">
        <f>ВВ!W4</f>
        <v>46108</v>
      </c>
      <c r="X4" s="74">
        <f>ВВ!X4</f>
        <v>46109</v>
      </c>
      <c r="Y4" s="74">
        <f>ВВ!Y4</f>
        <v>46110</v>
      </c>
      <c r="Z4" s="74">
        <f>ВВ!Z4</f>
        <v>46111</v>
      </c>
      <c r="AA4" s="74">
        <f>ВВ!AA4</f>
        <v>46112</v>
      </c>
      <c r="AB4" s="74">
        <f>ВВ!AB4</f>
        <v>46113</v>
      </c>
      <c r="AC4" s="74">
        <f>ВВ!AC4</f>
        <v>46114</v>
      </c>
      <c r="AD4" s="74">
        <f>ВВ!AD4</f>
        <v>46115</v>
      </c>
      <c r="AE4" s="74">
        <f>ВВ!AE4</f>
        <v>46116</v>
      </c>
      <c r="AF4" s="74">
        <f>ВВ!AF4</f>
        <v>46117</v>
      </c>
      <c r="AG4" s="74">
        <f>ВВ!AG4</f>
        <v>46118</v>
      </c>
      <c r="AH4" s="74">
        <f>ВВ!AH4</f>
        <v>46119</v>
      </c>
      <c r="AI4" s="74">
        <f>ВВ!AI4</f>
        <v>46120</v>
      </c>
      <c r="AJ4" s="74">
        <f>ВВ!AJ4</f>
        <v>46121</v>
      </c>
      <c r="AK4" s="74">
        <f>ВВ!AK4</f>
        <v>46122</v>
      </c>
      <c r="AL4" s="74">
        <f>ВВ!AL4</f>
        <v>46123</v>
      </c>
      <c r="AM4" s="74">
        <f>ВВ!AM4</f>
        <v>46124</v>
      </c>
      <c r="AN4" s="74">
        <f>ВВ!AN4</f>
        <v>46125</v>
      </c>
      <c r="AO4" s="74">
        <f>ВВ!AO4</f>
        <v>46126</v>
      </c>
      <c r="AP4" s="74">
        <f>ВВ!AP4</f>
        <v>46127</v>
      </c>
      <c r="AQ4" s="74">
        <f>ВВ!AQ4</f>
        <v>46128</v>
      </c>
      <c r="AR4" s="74">
        <f>ВВ!AR4</f>
        <v>46129</v>
      </c>
      <c r="AS4" s="74">
        <f>ВВ!AS4</f>
        <v>46130</v>
      </c>
      <c r="AT4" s="74">
        <f>ВВ!AT4</f>
        <v>46131</v>
      </c>
      <c r="AU4" s="74">
        <f>ВВ!AU4</f>
        <v>46132</v>
      </c>
      <c r="AV4" s="74">
        <f>ВВ!AV4</f>
        <v>46133</v>
      </c>
      <c r="AW4" s="74">
        <f>ВВ!AW4</f>
        <v>46134</v>
      </c>
      <c r="AX4" s="74">
        <f>ВВ!AX4</f>
        <v>46135</v>
      </c>
      <c r="AY4" s="74">
        <f>ВВ!AY4</f>
        <v>46136</v>
      </c>
      <c r="AZ4" s="74">
        <f>ВВ!AZ4</f>
        <v>46137</v>
      </c>
      <c r="BA4" s="74">
        <f>ВВ!BA4</f>
        <v>46138</v>
      </c>
      <c r="BB4" s="74">
        <f>ВВ!BB4</f>
        <v>46139</v>
      </c>
      <c r="BC4" s="74">
        <f>ВВ!BC4</f>
        <v>46140</v>
      </c>
      <c r="BD4" s="74">
        <f>ВВ!BD4</f>
        <v>46141</v>
      </c>
      <c r="BE4" s="74">
        <f>ВВ!BE4</f>
        <v>46142</v>
      </c>
      <c r="BF4" s="74">
        <f>ВВ!BF4</f>
        <v>46143</v>
      </c>
      <c r="BG4" s="74">
        <f>ВВ!BG4</f>
        <v>46144</v>
      </c>
      <c r="BH4" s="74">
        <f>ВВ!BH4</f>
        <v>46145</v>
      </c>
      <c r="BI4" s="74">
        <f>ВВ!BI4</f>
        <v>46146</v>
      </c>
      <c r="BJ4" s="74">
        <f>ВВ!BJ4</f>
        <v>46147</v>
      </c>
      <c r="BK4" s="74">
        <f>ВВ!BK4</f>
        <v>46148</v>
      </c>
      <c r="BL4" s="74">
        <f>ВВ!BL4</f>
        <v>46149</v>
      </c>
      <c r="BM4" s="74">
        <f>ВВ!BM4</f>
        <v>46150</v>
      </c>
      <c r="BN4" s="74">
        <f>ВВ!BN4</f>
        <v>46151</v>
      </c>
      <c r="BO4" s="74">
        <f>ВВ!BO4</f>
        <v>46152</v>
      </c>
      <c r="BP4" s="74">
        <f>ВВ!BP4</f>
        <v>46153</v>
      </c>
      <c r="BQ4" s="74">
        <f>ВВ!BQ4</f>
        <v>46154</v>
      </c>
      <c r="BR4" s="74">
        <f>ВВ!BR4</f>
        <v>46155</v>
      </c>
      <c r="BS4" s="74">
        <f>ВВ!BS4</f>
        <v>46156</v>
      </c>
      <c r="BT4" s="74">
        <f>ВВ!BT4</f>
        <v>46157</v>
      </c>
      <c r="BU4" s="74">
        <f>ВВ!BU4</f>
        <v>46158</v>
      </c>
      <c r="BV4" s="74">
        <f>ВВ!BV4</f>
        <v>46159</v>
      </c>
      <c r="BW4" s="74">
        <f>ВВ!BW4</f>
        <v>46160</v>
      </c>
      <c r="BX4" s="74">
        <f>ВВ!BX4</f>
        <v>46161</v>
      </c>
      <c r="BY4" s="74">
        <f>ВВ!BY4</f>
        <v>46162</v>
      </c>
      <c r="BZ4" s="74">
        <f>ВВ!BZ4</f>
        <v>46163</v>
      </c>
      <c r="CA4" s="74">
        <f>ВВ!CA4</f>
        <v>46164</v>
      </c>
      <c r="CB4" s="74">
        <f>ВВ!CB4</f>
        <v>46165</v>
      </c>
      <c r="CC4" s="74">
        <f>ВВ!CC4</f>
        <v>46166</v>
      </c>
      <c r="CD4" s="74">
        <f>ВВ!CD4</f>
        <v>46167</v>
      </c>
      <c r="CE4" s="74">
        <f>ВВ!CE4</f>
        <v>46168</v>
      </c>
      <c r="CF4" s="74">
        <f>ВВ!CF4</f>
        <v>46169</v>
      </c>
      <c r="CG4" s="74">
        <f>ВВ!CG4</f>
        <v>46170</v>
      </c>
      <c r="CH4" s="74">
        <f>ВВ!CH4</f>
        <v>46171</v>
      </c>
      <c r="CI4" s="74">
        <f>ВВ!CI4</f>
        <v>46172</v>
      </c>
      <c r="CJ4" s="74">
        <f>ВВ!CJ4</f>
        <v>46173</v>
      </c>
      <c r="CK4" s="74">
        <f>ВВ!CK4</f>
        <v>46174</v>
      </c>
      <c r="CL4" s="74">
        <f>ВВ!CL4</f>
        <v>46175</v>
      </c>
      <c r="CM4" s="74">
        <f>ВВ!CM4</f>
        <v>46176</v>
      </c>
      <c r="CN4" s="74">
        <f>ВВ!CN4</f>
        <v>46177</v>
      </c>
      <c r="CO4" s="74">
        <f>ВВ!CO4</f>
        <v>46178</v>
      </c>
      <c r="CP4" s="74">
        <f>ВВ!CP4</f>
        <v>46179</v>
      </c>
      <c r="CQ4" s="180">
        <f>ВВ!CQ4</f>
        <v>46180</v>
      </c>
      <c r="CR4" s="180">
        <f>ВВ!CR4</f>
        <v>46181</v>
      </c>
      <c r="CS4" s="180">
        <f>ВВ!CS4</f>
        <v>46182</v>
      </c>
      <c r="CT4" s="180">
        <f>ВВ!CT4</f>
        <v>46183</v>
      </c>
      <c r="CU4" s="180">
        <f>ВВ!CU4</f>
        <v>46184</v>
      </c>
      <c r="CV4" s="74">
        <f>ВВ!CV4</f>
        <v>46185</v>
      </c>
      <c r="CW4" s="74">
        <f>ВВ!CW4</f>
        <v>46186</v>
      </c>
      <c r="CX4" s="74">
        <f>ВВ!CX4</f>
        <v>46187</v>
      </c>
      <c r="CY4" s="189">
        <f>ВВ!CY4</f>
        <v>46188</v>
      </c>
      <c r="CZ4" s="189">
        <f>ВВ!CZ4</f>
        <v>46189</v>
      </c>
      <c r="DA4" s="189">
        <f>ВВ!DA4</f>
        <v>46190</v>
      </c>
      <c r="DB4" s="189">
        <f>ВВ!DB4</f>
        <v>46191</v>
      </c>
      <c r="DC4" s="189">
        <f>ВВ!DC4</f>
        <v>46192</v>
      </c>
      <c r="DD4" s="74">
        <f>ВВ!DD4</f>
        <v>46193</v>
      </c>
      <c r="DE4" s="74">
        <f>ВВ!DE4</f>
        <v>46194</v>
      </c>
      <c r="DF4" s="74">
        <f>ВВ!DF4</f>
        <v>46195</v>
      </c>
      <c r="DG4" s="74">
        <f>ВВ!DG4</f>
        <v>46196</v>
      </c>
      <c r="DH4" s="74">
        <f>ВВ!DH4</f>
        <v>46197</v>
      </c>
      <c r="DI4" s="74">
        <f>ВВ!DI4</f>
        <v>46198</v>
      </c>
      <c r="DJ4" s="74">
        <f>ВВ!DJ4</f>
        <v>46199</v>
      </c>
      <c r="DK4" s="74">
        <f>ВВ!DK4</f>
        <v>46200</v>
      </c>
      <c r="DL4" s="74">
        <f>ВВ!DL4</f>
        <v>46201</v>
      </c>
      <c r="DM4" s="74">
        <f>ВВ!DM4</f>
        <v>46202</v>
      </c>
      <c r="DN4" s="74">
        <f>ВВ!DN4</f>
        <v>46203</v>
      </c>
      <c r="DO4" s="74">
        <f>ВВ!DO4</f>
        <v>46204</v>
      </c>
      <c r="DP4" s="74">
        <f>ВВ!DP4</f>
        <v>46205</v>
      </c>
      <c r="DQ4" s="74">
        <f>ВВ!DQ4</f>
        <v>46206</v>
      </c>
      <c r="DR4" s="74">
        <f>ВВ!DR4</f>
        <v>46207</v>
      </c>
      <c r="DS4" s="74">
        <f>ВВ!DS4</f>
        <v>46208</v>
      </c>
      <c r="DT4" s="74">
        <f>ВВ!DT4</f>
        <v>46209</v>
      </c>
      <c r="DU4" s="74">
        <f>ВВ!DU4</f>
        <v>46210</v>
      </c>
      <c r="DV4" s="74">
        <f>ВВ!DV4</f>
        <v>46211</v>
      </c>
      <c r="DW4" s="74">
        <f>ВВ!DW4</f>
        <v>46212</v>
      </c>
      <c r="DX4" s="74">
        <f>ВВ!DX4</f>
        <v>46213</v>
      </c>
      <c r="DY4" s="74">
        <f>ВВ!DY4</f>
        <v>46214</v>
      </c>
      <c r="DZ4" s="74">
        <f>ВВ!DZ4</f>
        <v>46215</v>
      </c>
      <c r="EA4" s="74">
        <f>ВВ!EA4</f>
        <v>46216</v>
      </c>
      <c r="EB4" s="74">
        <f>ВВ!EB4</f>
        <v>46217</v>
      </c>
      <c r="EC4" s="74">
        <f>ВВ!EC4</f>
        <v>46218</v>
      </c>
      <c r="ED4" s="74">
        <f>ВВ!ED4</f>
        <v>46219</v>
      </c>
      <c r="EE4" s="74">
        <f>ВВ!EE4</f>
        <v>46220</v>
      </c>
      <c r="EF4" s="74">
        <f>ВВ!EF4</f>
        <v>46221</v>
      </c>
      <c r="EG4" s="74">
        <f>ВВ!EG4</f>
        <v>46222</v>
      </c>
      <c r="EH4" s="74">
        <f>ВВ!EH4</f>
        <v>46223</v>
      </c>
      <c r="EI4" s="74">
        <f>ВВ!EI4</f>
        <v>46224</v>
      </c>
      <c r="EJ4" s="74">
        <f>ВВ!EJ4</f>
        <v>46225</v>
      </c>
      <c r="EK4" s="74">
        <f>ВВ!EK4</f>
        <v>46226</v>
      </c>
      <c r="EL4" s="74">
        <f>ВВ!EL4</f>
        <v>46227</v>
      </c>
      <c r="EM4" s="74">
        <f>ВВ!EM4</f>
        <v>46228</v>
      </c>
      <c r="EN4" s="74">
        <f>ВВ!EN4</f>
        <v>46229</v>
      </c>
      <c r="EO4" s="74">
        <f>ВВ!EO4</f>
        <v>46230</v>
      </c>
      <c r="EP4" s="74">
        <f>ВВ!EP4</f>
        <v>46231</v>
      </c>
      <c r="EQ4" s="74">
        <f>ВВ!EQ4</f>
        <v>46232</v>
      </c>
      <c r="ER4" s="74">
        <f>ВВ!ER4</f>
        <v>46233</v>
      </c>
      <c r="ES4" s="74">
        <f>ВВ!ES4</f>
        <v>46234</v>
      </c>
      <c r="ET4" s="74">
        <f>ВВ!ET4</f>
        <v>46235</v>
      </c>
      <c r="EU4" s="74">
        <f>ВВ!EU4</f>
        <v>46236</v>
      </c>
      <c r="EV4" s="74">
        <f>ВВ!EV4</f>
        <v>46237</v>
      </c>
      <c r="EW4" s="74">
        <f>ВВ!EW4</f>
        <v>46238</v>
      </c>
      <c r="EX4" s="74">
        <f>ВВ!EX4</f>
        <v>46239</v>
      </c>
      <c r="EY4" s="74">
        <f>ВВ!EY4</f>
        <v>46240</v>
      </c>
      <c r="EZ4" s="74">
        <f>ВВ!EZ4</f>
        <v>46241</v>
      </c>
      <c r="FA4" s="74">
        <f>ВВ!FA4</f>
        <v>46242</v>
      </c>
      <c r="FB4" s="74">
        <f>ВВ!FB4</f>
        <v>46243</v>
      </c>
      <c r="FC4" s="74">
        <f>ВВ!FC4</f>
        <v>46244</v>
      </c>
      <c r="FD4" s="74">
        <f>ВВ!FD4</f>
        <v>46245</v>
      </c>
      <c r="FE4" s="74">
        <f>ВВ!FE4</f>
        <v>46246</v>
      </c>
      <c r="FF4" s="74">
        <f>ВВ!FF4</f>
        <v>46247</v>
      </c>
      <c r="FG4" s="74">
        <f>ВВ!FG4</f>
        <v>46248</v>
      </c>
      <c r="FH4" s="74">
        <f>ВВ!FH4</f>
        <v>46249</v>
      </c>
      <c r="FI4" s="74">
        <f>ВВ!FI4</f>
        <v>46250</v>
      </c>
      <c r="FJ4" s="74">
        <f>ВВ!FJ4</f>
        <v>46251</v>
      </c>
      <c r="FK4" s="74">
        <f>ВВ!FK4</f>
        <v>46252</v>
      </c>
      <c r="FL4" s="74">
        <f>ВВ!FL4</f>
        <v>46253</v>
      </c>
      <c r="FM4" s="74">
        <f>ВВ!FM4</f>
        <v>46254</v>
      </c>
      <c r="FN4" s="74">
        <f>ВВ!FN4</f>
        <v>46255</v>
      </c>
      <c r="FO4" s="74">
        <f>ВВ!FO4</f>
        <v>46256</v>
      </c>
      <c r="FP4" s="74">
        <f>ВВ!FP4</f>
        <v>46257</v>
      </c>
      <c r="FQ4" s="74">
        <f>ВВ!FQ4</f>
        <v>46258</v>
      </c>
      <c r="FR4" s="74">
        <f>ВВ!FR4</f>
        <v>46259</v>
      </c>
      <c r="FS4" s="74">
        <f>ВВ!FS4</f>
        <v>46260</v>
      </c>
      <c r="FT4" s="74">
        <f>ВВ!FT4</f>
        <v>46261</v>
      </c>
      <c r="FU4" s="74">
        <f>ВВ!FU4</f>
        <v>46262</v>
      </c>
      <c r="FV4" s="74">
        <f>ВВ!FV4</f>
        <v>46263</v>
      </c>
      <c r="FW4" s="74">
        <f>ВВ!FW4</f>
        <v>46264</v>
      </c>
      <c r="FX4" s="74">
        <f>ВВ!FX4</f>
        <v>46265</v>
      </c>
      <c r="FY4" s="74">
        <f>ВВ!FY4</f>
        <v>46266</v>
      </c>
      <c r="FZ4" s="74">
        <f>ВВ!FZ4</f>
        <v>46267</v>
      </c>
      <c r="GA4" s="74">
        <f>ВВ!GA4</f>
        <v>46268</v>
      </c>
      <c r="GB4" s="74">
        <f>ВВ!GB4</f>
        <v>46269</v>
      </c>
      <c r="GC4" s="74">
        <f>ВВ!GC4</f>
        <v>46270</v>
      </c>
      <c r="GD4" s="74">
        <f>ВВ!GD4</f>
        <v>46271</v>
      </c>
      <c r="GE4" s="74">
        <f>ВВ!GE4</f>
        <v>46272</v>
      </c>
      <c r="GF4" s="74">
        <f>ВВ!GF4</f>
        <v>46273</v>
      </c>
      <c r="GG4" s="74">
        <f>ВВ!GG4</f>
        <v>46274</v>
      </c>
      <c r="GH4" s="74">
        <f>ВВ!GH4</f>
        <v>46275</v>
      </c>
      <c r="GI4" s="74">
        <f>ВВ!GI4</f>
        <v>46276</v>
      </c>
      <c r="GJ4" s="74">
        <f>ВВ!GJ4</f>
        <v>46277</v>
      </c>
      <c r="GK4" s="74">
        <f>ВВ!GK4</f>
        <v>46278</v>
      </c>
      <c r="GL4" s="74">
        <f>ВВ!GL4</f>
        <v>46279</v>
      </c>
      <c r="GM4" s="74">
        <f>ВВ!GM4</f>
        <v>46280</v>
      </c>
      <c r="GN4" s="74">
        <f>ВВ!GN4</f>
        <v>46281</v>
      </c>
      <c r="GO4" s="74">
        <f>ВВ!GO4</f>
        <v>46282</v>
      </c>
      <c r="GP4" s="74">
        <f>ВВ!GP4</f>
        <v>46283</v>
      </c>
      <c r="GQ4" s="74">
        <f>ВВ!GQ4</f>
        <v>46284</v>
      </c>
      <c r="GR4" s="74">
        <f>ВВ!GR4</f>
        <v>46285</v>
      </c>
      <c r="GS4" s="74">
        <f>ВВ!GS4</f>
        <v>46286</v>
      </c>
      <c r="GT4" s="74">
        <f>ВВ!GT4</f>
        <v>46287</v>
      </c>
      <c r="GU4" s="74">
        <f>ВВ!GU4</f>
        <v>46288</v>
      </c>
      <c r="GV4" s="74">
        <f>ВВ!GV4</f>
        <v>46289</v>
      </c>
      <c r="GW4" s="74">
        <f>ВВ!GW4</f>
        <v>46290</v>
      </c>
      <c r="GX4" s="74">
        <f>ВВ!GX4</f>
        <v>46291</v>
      </c>
      <c r="GY4" s="74">
        <f>ВВ!GY4</f>
        <v>46292</v>
      </c>
      <c r="GZ4" s="74">
        <f>ВВ!GZ4</f>
        <v>46293</v>
      </c>
      <c r="HA4" s="74">
        <f>ВВ!HA4</f>
        <v>46294</v>
      </c>
      <c r="HB4" s="74">
        <f>ВВ!HB4</f>
        <v>46295</v>
      </c>
    </row>
    <row r="5" spans="1:210"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181"/>
      <c r="CR5" s="181"/>
      <c r="CS5" s="181"/>
      <c r="CT5" s="181"/>
      <c r="CU5" s="181"/>
      <c r="CV5" s="7"/>
      <c r="CW5" s="7"/>
      <c r="CX5" s="7"/>
      <c r="CY5" s="36"/>
      <c r="CZ5" s="36"/>
      <c r="DA5" s="36"/>
      <c r="DB5" s="36"/>
      <c r="DC5" s="36"/>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row>
    <row r="6" spans="1:210" s="4" customFormat="1" ht="12" hidden="1" customHeight="1">
      <c r="A6" s="14">
        <v>1</v>
      </c>
      <c r="B6" s="12">
        <f>ВВ!B6*0.9</f>
        <v>12600</v>
      </c>
      <c r="C6" s="12">
        <f>ВВ!C6*0.9</f>
        <v>12600</v>
      </c>
      <c r="D6" s="12">
        <f>ВВ!D6*0.9</f>
        <v>12600</v>
      </c>
      <c r="E6" s="12">
        <f>ВВ!E6*0.9</f>
        <v>10980</v>
      </c>
      <c r="F6" s="12">
        <f>ВВ!F6*0.9</f>
        <v>10980</v>
      </c>
      <c r="G6" s="12">
        <f>ВВ!G6*0.9</f>
        <v>12330</v>
      </c>
      <c r="H6" s="12">
        <f>ВВ!H6*0.9</f>
        <v>12330</v>
      </c>
      <c r="I6" s="12">
        <f>ВВ!I6*0.9</f>
        <v>11430</v>
      </c>
      <c r="J6" s="12">
        <f>ВВ!J6*0.9</f>
        <v>11430</v>
      </c>
      <c r="K6" s="12">
        <f>ВВ!K6*0.9</f>
        <v>9630</v>
      </c>
      <c r="L6" s="12">
        <f>ВВ!L6*0.9</f>
        <v>11430</v>
      </c>
      <c r="M6" s="12">
        <f>ВВ!M6*0.9</f>
        <v>11430</v>
      </c>
      <c r="N6" s="12">
        <f>ВВ!N6*0.9</f>
        <v>11430</v>
      </c>
      <c r="O6" s="12">
        <f>ВВ!O6*0.9</f>
        <v>10530</v>
      </c>
      <c r="P6" s="12">
        <f>ВВ!P6*0.9</f>
        <v>10530</v>
      </c>
      <c r="Q6" s="12">
        <f>ВВ!Q6*0.9</f>
        <v>9180</v>
      </c>
      <c r="R6" s="12">
        <f>ВВ!R6*0.9</f>
        <v>8280</v>
      </c>
      <c r="S6" s="12">
        <f>ВВ!S6*0.9</f>
        <v>8280</v>
      </c>
      <c r="T6" s="12">
        <f>ВВ!T6*0.9</f>
        <v>8280</v>
      </c>
      <c r="U6" s="12">
        <f>ВВ!U6*0.9</f>
        <v>8280</v>
      </c>
      <c r="V6" s="12">
        <f>ВВ!V6*0.9</f>
        <v>8280</v>
      </c>
      <c r="W6" s="12">
        <f>ВВ!W6*0.9</f>
        <v>8280</v>
      </c>
      <c r="X6" s="12">
        <f>ВВ!X6*0.9</f>
        <v>8280</v>
      </c>
      <c r="Y6" s="12">
        <f>ВВ!Y6*0.9</f>
        <v>7695</v>
      </c>
      <c r="Z6" s="12">
        <f>ВВ!Z6*0.9</f>
        <v>7695</v>
      </c>
      <c r="AA6" s="12">
        <f>ВВ!AA6*0.9</f>
        <v>7695</v>
      </c>
      <c r="AB6" s="12">
        <f>ВВ!AB6*0.9</f>
        <v>6570</v>
      </c>
      <c r="AC6" s="12">
        <f>ВВ!AC6*0.9</f>
        <v>6570</v>
      </c>
      <c r="AD6" s="12">
        <f>ВВ!AD6*0.9</f>
        <v>6570</v>
      </c>
      <c r="AE6" s="12">
        <f>ВВ!AE6*0.9</f>
        <v>6570</v>
      </c>
      <c r="AF6" s="12">
        <f>ВВ!AF6*0.9</f>
        <v>6030</v>
      </c>
      <c r="AG6" s="12">
        <f>ВВ!AG6*0.9</f>
        <v>6030</v>
      </c>
      <c r="AH6" s="12">
        <f>ВВ!AH6*0.9</f>
        <v>6030</v>
      </c>
      <c r="AI6" s="12">
        <f>ВВ!AI6*0.9</f>
        <v>6030</v>
      </c>
      <c r="AJ6" s="12">
        <f>ВВ!AJ6*0.9</f>
        <v>6030</v>
      </c>
      <c r="AK6" s="12">
        <f>ВВ!AK6*0.9</f>
        <v>7200</v>
      </c>
      <c r="AL6" s="12">
        <f>ВВ!AL6*0.9</f>
        <v>7200</v>
      </c>
      <c r="AM6" s="12">
        <f>ВВ!AM6*0.9</f>
        <v>6030</v>
      </c>
      <c r="AN6" s="12">
        <f>ВВ!AN6*0.9</f>
        <v>6030</v>
      </c>
      <c r="AO6" s="12">
        <f>ВВ!AO6*0.9</f>
        <v>6030</v>
      </c>
      <c r="AP6" s="12">
        <f>ВВ!AP6*0.9</f>
        <v>6030</v>
      </c>
      <c r="AQ6" s="12">
        <f>ВВ!AQ6*0.9</f>
        <v>6030</v>
      </c>
      <c r="AR6" s="12">
        <f>ВВ!AR6*0.9</f>
        <v>6570</v>
      </c>
      <c r="AS6" s="12">
        <f>ВВ!AS6*0.9</f>
        <v>6570</v>
      </c>
      <c r="AT6" s="12">
        <f>ВВ!AT6*0.9</f>
        <v>6300</v>
      </c>
      <c r="AU6" s="12">
        <f>ВВ!AU6*0.9</f>
        <v>6300</v>
      </c>
      <c r="AV6" s="12">
        <f>ВВ!AV6*0.9</f>
        <v>6300</v>
      </c>
      <c r="AW6" s="12">
        <f>ВВ!AW6*0.9</f>
        <v>6300</v>
      </c>
      <c r="AX6" s="12">
        <f>ВВ!AX6*0.9</f>
        <v>6300</v>
      </c>
      <c r="AY6" s="12">
        <f>ВВ!AY6*0.9</f>
        <v>6840</v>
      </c>
      <c r="AZ6" s="12">
        <f>ВВ!AZ6*0.9</f>
        <v>6840</v>
      </c>
      <c r="BA6" s="12">
        <f>ВВ!BA6*0.9</f>
        <v>6840</v>
      </c>
      <c r="BB6" s="12">
        <f>ВВ!BB6*0.9</f>
        <v>6030</v>
      </c>
      <c r="BC6" s="12">
        <f>ВВ!BC6*0.9</f>
        <v>6030</v>
      </c>
      <c r="BD6" s="12">
        <f>ВВ!BD6*0.9</f>
        <v>6030</v>
      </c>
      <c r="BE6" s="12">
        <f>ВВ!BE6*0.9</f>
        <v>7650</v>
      </c>
      <c r="BF6" s="12">
        <f>ВВ!BF6*0.9</f>
        <v>7650</v>
      </c>
      <c r="BG6" s="12">
        <f>ВВ!BG6*0.9</f>
        <v>7650</v>
      </c>
      <c r="BH6" s="12">
        <f>ВВ!BH6*0.9</f>
        <v>6840</v>
      </c>
      <c r="BI6" s="12">
        <f>ВВ!BI6*0.9</f>
        <v>6840</v>
      </c>
      <c r="BJ6" s="12">
        <f>ВВ!BJ6*0.9</f>
        <v>6840</v>
      </c>
      <c r="BK6" s="12">
        <f>ВВ!BK6*0.9</f>
        <v>6840</v>
      </c>
      <c r="BL6" s="12">
        <f>ВВ!BL6*0.9</f>
        <v>6840</v>
      </c>
      <c r="BM6" s="12">
        <f>ВВ!BM6*0.9</f>
        <v>7650</v>
      </c>
      <c r="BN6" s="12">
        <f>ВВ!BN6*0.9</f>
        <v>7650</v>
      </c>
      <c r="BO6" s="12">
        <f>ВВ!BO6*0.9</f>
        <v>7650</v>
      </c>
      <c r="BP6" s="12">
        <f>ВВ!BP6*0.9</f>
        <v>6300</v>
      </c>
      <c r="BQ6" s="12">
        <f>ВВ!BQ6*0.9</f>
        <v>6300</v>
      </c>
      <c r="BR6" s="12">
        <f>ВВ!BR6*0.9</f>
        <v>6300</v>
      </c>
      <c r="BS6" s="12">
        <f>ВВ!BS6*0.9</f>
        <v>6300</v>
      </c>
      <c r="BT6" s="12">
        <f>ВВ!BT6*0.9</f>
        <v>6570</v>
      </c>
      <c r="BU6" s="12">
        <f>ВВ!BU6*0.9</f>
        <v>6570</v>
      </c>
      <c r="BV6" s="12">
        <f>ВВ!BV6*0.9</f>
        <v>6300</v>
      </c>
      <c r="BW6" s="12">
        <f>ВВ!BW6*0.9</f>
        <v>6300</v>
      </c>
      <c r="BX6" s="12">
        <f>ВВ!BX6*0.9</f>
        <v>6300</v>
      </c>
      <c r="BY6" s="12">
        <f>ВВ!BY6*0.9</f>
        <v>6300</v>
      </c>
      <c r="BZ6" s="12">
        <f>ВВ!BZ6*0.9</f>
        <v>6300</v>
      </c>
      <c r="CA6" s="12">
        <f>ВВ!CA6*0.9</f>
        <v>6570</v>
      </c>
      <c r="CB6" s="12">
        <f>ВВ!CB6*0.9</f>
        <v>6570</v>
      </c>
      <c r="CC6" s="12">
        <f>ВВ!CC6*0.9</f>
        <v>6300</v>
      </c>
      <c r="CD6" s="12">
        <f>ВВ!CD6*0.9</f>
        <v>6300</v>
      </c>
      <c r="CE6" s="12">
        <f>ВВ!CE6*0.9</f>
        <v>6300</v>
      </c>
      <c r="CF6" s="12">
        <f>ВВ!CF6*0.9</f>
        <v>6300</v>
      </c>
      <c r="CG6" s="12">
        <f>ВВ!CG6*0.9</f>
        <v>6300</v>
      </c>
      <c r="CH6" s="12">
        <f>ВВ!CH6*0.9</f>
        <v>6570</v>
      </c>
      <c r="CI6" s="12">
        <f>ВВ!CI6*0.9</f>
        <v>6570</v>
      </c>
      <c r="CJ6" s="12">
        <f>ВВ!CJ6*0.9</f>
        <v>6570</v>
      </c>
      <c r="CK6" s="12">
        <f>ВВ!CK6*0.9</f>
        <v>6570</v>
      </c>
      <c r="CL6" s="12">
        <f>ВВ!CL6*0.9</f>
        <v>6570</v>
      </c>
      <c r="CM6" s="12">
        <f>ВВ!CM6*0.9</f>
        <v>6570</v>
      </c>
      <c r="CN6" s="12">
        <f>ВВ!CN6*0.9</f>
        <v>6570</v>
      </c>
      <c r="CO6" s="12">
        <f>ВВ!CO6*0.9</f>
        <v>10350</v>
      </c>
      <c r="CP6" s="12">
        <f>ВВ!CP6*0.9</f>
        <v>10350</v>
      </c>
      <c r="CQ6" s="182">
        <f>ВВ!CQ6*0.9</f>
        <v>10350</v>
      </c>
      <c r="CR6" s="182">
        <f>ВВ!CR6*0.9</f>
        <v>10350</v>
      </c>
      <c r="CS6" s="182">
        <f>ВВ!CS6*0.9</f>
        <v>10350</v>
      </c>
      <c r="CT6" s="182">
        <f>ВВ!CT6*0.9</f>
        <v>10350</v>
      </c>
      <c r="CU6" s="182">
        <f>ВВ!CU6*0.9</f>
        <v>10350</v>
      </c>
      <c r="CV6" s="12">
        <f>ВВ!CV6*0.9</f>
        <v>10350</v>
      </c>
      <c r="CW6" s="12">
        <f>ВВ!CW6*0.9</f>
        <v>10350</v>
      </c>
      <c r="CX6" s="12">
        <f>ВВ!CX6*0.9</f>
        <v>12150</v>
      </c>
      <c r="CY6" s="190">
        <f>ВВ!CY6*0.9</f>
        <v>12150</v>
      </c>
      <c r="CZ6" s="190">
        <f>ВВ!CZ6*0.9</f>
        <v>12150</v>
      </c>
      <c r="DA6" s="190">
        <f>ВВ!DA6*0.9</f>
        <v>12150</v>
      </c>
      <c r="DB6" s="190">
        <f>ВВ!DB6*0.9</f>
        <v>12150</v>
      </c>
      <c r="DC6" s="190">
        <f>ВВ!DC6*0.9</f>
        <v>12150</v>
      </c>
      <c r="DD6" s="12">
        <f>ВВ!DD6*0.9</f>
        <v>12150</v>
      </c>
      <c r="DE6" s="12">
        <f>ВВ!DE6*0.9</f>
        <v>10350</v>
      </c>
      <c r="DF6" s="12">
        <f>ВВ!DF6*0.9</f>
        <v>10350</v>
      </c>
      <c r="DG6" s="12">
        <f>ВВ!DG6*0.9</f>
        <v>10350</v>
      </c>
      <c r="DH6" s="12">
        <f>ВВ!DH6*0.9</f>
        <v>10350</v>
      </c>
      <c r="DI6" s="12">
        <f>ВВ!DI6*0.9</f>
        <v>10350</v>
      </c>
      <c r="DJ6" s="12">
        <f>ВВ!DJ6*0.9</f>
        <v>10350</v>
      </c>
      <c r="DK6" s="12">
        <f>ВВ!DK6*0.9</f>
        <v>10350</v>
      </c>
      <c r="DL6" s="12">
        <f>ВВ!DL6*0.9</f>
        <v>10350</v>
      </c>
      <c r="DM6" s="12">
        <f>ВВ!DM6*0.9</f>
        <v>11250</v>
      </c>
      <c r="DN6" s="12">
        <f>ВВ!DN6*0.9</f>
        <v>11250</v>
      </c>
      <c r="DO6" s="12">
        <f>ВВ!DO6*0.9</f>
        <v>11250</v>
      </c>
      <c r="DP6" s="12">
        <f>ВВ!DP6*0.9</f>
        <v>11250</v>
      </c>
      <c r="DQ6" s="12">
        <f>ВВ!DQ6*0.9</f>
        <v>11250</v>
      </c>
      <c r="DR6" s="12">
        <f>ВВ!DR6*0.9</f>
        <v>11250</v>
      </c>
      <c r="DS6" s="12">
        <f>ВВ!DS6*0.9</f>
        <v>11250</v>
      </c>
      <c r="DT6" s="12">
        <f>ВВ!DT6*0.9</f>
        <v>11250</v>
      </c>
      <c r="DU6" s="12">
        <f>ВВ!DU6*0.9</f>
        <v>11250</v>
      </c>
      <c r="DV6" s="12">
        <f>ВВ!DV6*0.9</f>
        <v>11250</v>
      </c>
      <c r="DW6" s="12">
        <f>ВВ!DW6*0.9</f>
        <v>11250</v>
      </c>
      <c r="DX6" s="12">
        <f>ВВ!DX6*0.9</f>
        <v>11250</v>
      </c>
      <c r="DY6" s="12">
        <f>ВВ!DY6*0.9</f>
        <v>11250</v>
      </c>
      <c r="DZ6" s="12">
        <f>ВВ!DZ6*0.9</f>
        <v>11250</v>
      </c>
      <c r="EA6" s="12">
        <f>ВВ!EA6*0.9</f>
        <v>8550</v>
      </c>
      <c r="EB6" s="12">
        <f>ВВ!EB6*0.9</f>
        <v>8550</v>
      </c>
      <c r="EC6" s="12">
        <f>ВВ!EC6*0.9</f>
        <v>8550</v>
      </c>
      <c r="ED6" s="12">
        <f>ВВ!ED6*0.9</f>
        <v>8550</v>
      </c>
      <c r="EE6" s="12">
        <f>ВВ!EE6*0.9</f>
        <v>9000</v>
      </c>
      <c r="EF6" s="12">
        <f>ВВ!EF6*0.9</f>
        <v>9000</v>
      </c>
      <c r="EG6" s="12">
        <f>ВВ!EG6*0.9</f>
        <v>8550</v>
      </c>
      <c r="EH6" s="12">
        <f>ВВ!EH6*0.9</f>
        <v>8550</v>
      </c>
      <c r="EI6" s="12">
        <f>ВВ!EI6*0.9</f>
        <v>8550</v>
      </c>
      <c r="EJ6" s="12">
        <f>ВВ!EJ6*0.9</f>
        <v>8550</v>
      </c>
      <c r="EK6" s="12">
        <f>ВВ!EK6*0.9</f>
        <v>8550</v>
      </c>
      <c r="EL6" s="12">
        <f>ВВ!EL6*0.9</f>
        <v>9000</v>
      </c>
      <c r="EM6" s="12">
        <f>ВВ!EM6*0.9</f>
        <v>9000</v>
      </c>
      <c r="EN6" s="12">
        <f>ВВ!EN6*0.9</f>
        <v>8550</v>
      </c>
      <c r="EO6" s="12">
        <f>ВВ!EO6*0.9</f>
        <v>8550</v>
      </c>
      <c r="EP6" s="12">
        <f>ВВ!EP6*0.9</f>
        <v>8550</v>
      </c>
      <c r="EQ6" s="12">
        <f>ВВ!EQ6*0.9</f>
        <v>8550</v>
      </c>
      <c r="ER6" s="12">
        <f>ВВ!ER6*0.9</f>
        <v>8550</v>
      </c>
      <c r="ES6" s="12">
        <f>ВВ!ES6*0.9</f>
        <v>9000</v>
      </c>
      <c r="ET6" s="12">
        <f>ВВ!ET6*0.9</f>
        <v>9000</v>
      </c>
      <c r="EU6" s="12">
        <f>ВВ!EU6*0.9</f>
        <v>8550</v>
      </c>
      <c r="EV6" s="12">
        <f>ВВ!EV6*0.9</f>
        <v>8550</v>
      </c>
      <c r="EW6" s="12">
        <f>ВВ!EW6*0.9</f>
        <v>8550</v>
      </c>
      <c r="EX6" s="12">
        <f>ВВ!EX6*0.9</f>
        <v>8550</v>
      </c>
      <c r="EY6" s="12">
        <f>ВВ!EY6*0.9</f>
        <v>8550</v>
      </c>
      <c r="EZ6" s="12">
        <f>ВВ!EZ6*0.9</f>
        <v>9000</v>
      </c>
      <c r="FA6" s="12">
        <f>ВВ!FA6*0.9</f>
        <v>9000</v>
      </c>
      <c r="FB6" s="12">
        <f>ВВ!FB6*0.9</f>
        <v>8550</v>
      </c>
      <c r="FC6" s="12">
        <f>ВВ!FC6*0.9</f>
        <v>8550</v>
      </c>
      <c r="FD6" s="12">
        <f>ВВ!FD6*0.9</f>
        <v>8550</v>
      </c>
      <c r="FE6" s="12">
        <f>ВВ!FE6*0.9</f>
        <v>8550</v>
      </c>
      <c r="FF6" s="12">
        <f>ВВ!FF6*0.9</f>
        <v>8550</v>
      </c>
      <c r="FG6" s="12">
        <f>ВВ!FG6*0.9</f>
        <v>9000</v>
      </c>
      <c r="FH6" s="12">
        <f>ВВ!FH6*0.9</f>
        <v>9000</v>
      </c>
      <c r="FI6" s="12">
        <f>ВВ!FI6*0.9</f>
        <v>8550</v>
      </c>
      <c r="FJ6" s="12">
        <f>ВВ!FJ6*0.9</f>
        <v>8550</v>
      </c>
      <c r="FK6" s="12">
        <f>ВВ!FK6*0.9</f>
        <v>8550</v>
      </c>
      <c r="FL6" s="12">
        <f>ВВ!FL6*0.9</f>
        <v>8550</v>
      </c>
      <c r="FM6" s="12">
        <f>ВВ!FM6*0.9</f>
        <v>8550</v>
      </c>
      <c r="FN6" s="12">
        <f>ВВ!FN6*0.9</f>
        <v>8550</v>
      </c>
      <c r="FO6" s="12">
        <f>ВВ!FO6*0.9</f>
        <v>8550</v>
      </c>
      <c r="FP6" s="12">
        <f>ВВ!FP6*0.9</f>
        <v>7650</v>
      </c>
      <c r="FQ6" s="12">
        <f>ВВ!FQ6*0.9</f>
        <v>7650</v>
      </c>
      <c r="FR6" s="12">
        <f>ВВ!FR6*0.9</f>
        <v>7650</v>
      </c>
      <c r="FS6" s="12">
        <f>ВВ!FS6*0.9</f>
        <v>7650</v>
      </c>
      <c r="FT6" s="12">
        <f>ВВ!FT6*0.9</f>
        <v>7650</v>
      </c>
      <c r="FU6" s="12">
        <f>ВВ!FU6*0.9</f>
        <v>8100</v>
      </c>
      <c r="FV6" s="12">
        <f>ВВ!FV6*0.9</f>
        <v>8100</v>
      </c>
      <c r="FW6" s="12">
        <f>ВВ!FW6*0.9</f>
        <v>7200</v>
      </c>
      <c r="FX6" s="12">
        <f>ВВ!FX6*0.9</f>
        <v>7200</v>
      </c>
      <c r="FY6" s="12">
        <f>ВВ!FY6*0.9</f>
        <v>7200</v>
      </c>
      <c r="FZ6" s="12">
        <f>ВВ!FZ6*0.9</f>
        <v>7200</v>
      </c>
      <c r="GA6" s="12">
        <f>ВВ!GA6*0.9</f>
        <v>7200</v>
      </c>
      <c r="GB6" s="12">
        <f>ВВ!GB6*0.9</f>
        <v>7650</v>
      </c>
      <c r="GC6" s="12">
        <f>ВВ!GC6*0.9</f>
        <v>7650</v>
      </c>
      <c r="GD6" s="12">
        <f>ВВ!GD6*0.9</f>
        <v>7650</v>
      </c>
      <c r="GE6" s="12">
        <f>ВВ!GE6*0.9</f>
        <v>7650</v>
      </c>
      <c r="GF6" s="12">
        <f>ВВ!GF6*0.9</f>
        <v>7650</v>
      </c>
      <c r="GG6" s="12">
        <f>ВВ!GG6*0.9</f>
        <v>7650</v>
      </c>
      <c r="GH6" s="12">
        <f>ВВ!GH6*0.9</f>
        <v>7650</v>
      </c>
      <c r="GI6" s="12">
        <f>ВВ!GI6*0.9</f>
        <v>8100</v>
      </c>
      <c r="GJ6" s="12">
        <f>ВВ!GJ6*0.9</f>
        <v>8100</v>
      </c>
      <c r="GK6" s="12">
        <f>ВВ!GK6*0.9</f>
        <v>7650</v>
      </c>
      <c r="GL6" s="12">
        <f>ВВ!GL6*0.9</f>
        <v>7650</v>
      </c>
      <c r="GM6" s="12">
        <f>ВВ!GM6*0.9</f>
        <v>7650</v>
      </c>
      <c r="GN6" s="12">
        <f>ВВ!GN6*0.9</f>
        <v>7650</v>
      </c>
      <c r="GO6" s="12">
        <f>ВВ!GO6*0.9</f>
        <v>7650</v>
      </c>
      <c r="GP6" s="12">
        <f>ВВ!GP6*0.9</f>
        <v>8100</v>
      </c>
      <c r="GQ6" s="12">
        <f>ВВ!GQ6*0.9</f>
        <v>8100</v>
      </c>
      <c r="GR6" s="12">
        <f>ВВ!GR6*0.9</f>
        <v>7650</v>
      </c>
      <c r="GS6" s="12">
        <f>ВВ!GS6*0.9</f>
        <v>7650</v>
      </c>
      <c r="GT6" s="12">
        <f>ВВ!GT6*0.9</f>
        <v>7650</v>
      </c>
      <c r="GU6" s="12">
        <f>ВВ!GU6*0.9</f>
        <v>7650</v>
      </c>
      <c r="GV6" s="12">
        <f>ВВ!GV6*0.9</f>
        <v>7650</v>
      </c>
      <c r="GW6" s="12">
        <f>ВВ!GW6*0.9</f>
        <v>7650</v>
      </c>
      <c r="GX6" s="12">
        <f>ВВ!GX6*0.9</f>
        <v>7650</v>
      </c>
      <c r="GY6" s="12">
        <f>ВВ!GY6*0.9</f>
        <v>7650</v>
      </c>
      <c r="GZ6" s="12">
        <f>ВВ!GZ6*0.9</f>
        <v>7650</v>
      </c>
      <c r="HA6" s="12">
        <f>ВВ!HA6*0.9</f>
        <v>7650</v>
      </c>
      <c r="HB6" s="12">
        <f>ВВ!HB6*0.9</f>
        <v>7650</v>
      </c>
    </row>
    <row r="7" spans="1:210" s="4" customFormat="1" ht="12" hidden="1" customHeight="1">
      <c r="A7" s="14">
        <v>2</v>
      </c>
      <c r="B7" s="12">
        <f>ВВ!B7*0.9</f>
        <v>14355</v>
      </c>
      <c r="C7" s="12">
        <f>ВВ!C7*0.9</f>
        <v>14355</v>
      </c>
      <c r="D7" s="12">
        <f>ВВ!D7*0.9</f>
        <v>14355</v>
      </c>
      <c r="E7" s="12">
        <f>ВВ!E7*0.9</f>
        <v>12735</v>
      </c>
      <c r="F7" s="12">
        <f>ВВ!F7*0.9</f>
        <v>12735</v>
      </c>
      <c r="G7" s="12">
        <f>ВВ!G7*0.9</f>
        <v>14085</v>
      </c>
      <c r="H7" s="12">
        <f>ВВ!H7*0.9</f>
        <v>14085</v>
      </c>
      <c r="I7" s="12">
        <f>ВВ!I7*0.9</f>
        <v>13185</v>
      </c>
      <c r="J7" s="12">
        <f>ВВ!J7*0.9</f>
        <v>13185</v>
      </c>
      <c r="K7" s="12">
        <f>ВВ!K7*0.9</f>
        <v>11385</v>
      </c>
      <c r="L7" s="12">
        <f>ВВ!L7*0.9</f>
        <v>13185</v>
      </c>
      <c r="M7" s="12">
        <f>ВВ!M7*0.9</f>
        <v>13185</v>
      </c>
      <c r="N7" s="12">
        <f>ВВ!N7*0.9</f>
        <v>13185</v>
      </c>
      <c r="O7" s="12">
        <f>ВВ!O7*0.9</f>
        <v>12285</v>
      </c>
      <c r="P7" s="12">
        <f>ВВ!P7*0.9</f>
        <v>12285</v>
      </c>
      <c r="Q7" s="12">
        <f>ВВ!Q7*0.9</f>
        <v>10935</v>
      </c>
      <c r="R7" s="12">
        <f>ВВ!R7*0.9</f>
        <v>10035</v>
      </c>
      <c r="S7" s="12">
        <f>ВВ!S7*0.9</f>
        <v>10035</v>
      </c>
      <c r="T7" s="12">
        <f>ВВ!T7*0.9</f>
        <v>10035</v>
      </c>
      <c r="U7" s="12">
        <f>ВВ!U7*0.9</f>
        <v>10035</v>
      </c>
      <c r="V7" s="12">
        <f>ВВ!V7*0.9</f>
        <v>10035</v>
      </c>
      <c r="W7" s="12">
        <f>ВВ!W7*0.9</f>
        <v>10035</v>
      </c>
      <c r="X7" s="12">
        <f>ВВ!X7*0.9</f>
        <v>10035</v>
      </c>
      <c r="Y7" s="12">
        <f>ВВ!Y7*0.9</f>
        <v>9450</v>
      </c>
      <c r="Z7" s="12">
        <f>ВВ!Z7*0.9</f>
        <v>9450</v>
      </c>
      <c r="AA7" s="12">
        <f>ВВ!AA7*0.9</f>
        <v>9450</v>
      </c>
      <c r="AB7" s="12">
        <f>ВВ!AB7*0.9</f>
        <v>8235</v>
      </c>
      <c r="AC7" s="12">
        <f>ВВ!AC7*0.9</f>
        <v>8235</v>
      </c>
      <c r="AD7" s="12">
        <f>ВВ!AD7*0.9</f>
        <v>8235</v>
      </c>
      <c r="AE7" s="12">
        <f>ВВ!AE7*0.9</f>
        <v>8235</v>
      </c>
      <c r="AF7" s="12">
        <f>ВВ!AF7*0.9</f>
        <v>7695</v>
      </c>
      <c r="AG7" s="12">
        <f>ВВ!AG7*0.9</f>
        <v>7695</v>
      </c>
      <c r="AH7" s="12">
        <f>ВВ!AH7*0.9</f>
        <v>7695</v>
      </c>
      <c r="AI7" s="12">
        <f>ВВ!AI7*0.9</f>
        <v>7695</v>
      </c>
      <c r="AJ7" s="12">
        <f>ВВ!AJ7*0.9</f>
        <v>7695</v>
      </c>
      <c r="AK7" s="12">
        <f>ВВ!AK7*0.9</f>
        <v>8865</v>
      </c>
      <c r="AL7" s="12">
        <f>ВВ!AL7*0.9</f>
        <v>8865</v>
      </c>
      <c r="AM7" s="12">
        <f>ВВ!AM7*0.9</f>
        <v>7695</v>
      </c>
      <c r="AN7" s="12">
        <f>ВВ!AN7*0.9</f>
        <v>7695</v>
      </c>
      <c r="AO7" s="12">
        <f>ВВ!AO7*0.9</f>
        <v>7695</v>
      </c>
      <c r="AP7" s="12">
        <f>ВВ!AP7*0.9</f>
        <v>7695</v>
      </c>
      <c r="AQ7" s="12">
        <f>ВВ!AQ7*0.9</f>
        <v>7695</v>
      </c>
      <c r="AR7" s="12">
        <f>ВВ!AR7*0.9</f>
        <v>8235</v>
      </c>
      <c r="AS7" s="12">
        <f>ВВ!AS7*0.9</f>
        <v>8235</v>
      </c>
      <c r="AT7" s="12">
        <f>ВВ!AT7*0.9</f>
        <v>7965</v>
      </c>
      <c r="AU7" s="12">
        <f>ВВ!AU7*0.9</f>
        <v>7965</v>
      </c>
      <c r="AV7" s="12">
        <f>ВВ!AV7*0.9</f>
        <v>7965</v>
      </c>
      <c r="AW7" s="12">
        <f>ВВ!AW7*0.9</f>
        <v>7965</v>
      </c>
      <c r="AX7" s="12">
        <f>ВВ!AX7*0.9</f>
        <v>7965</v>
      </c>
      <c r="AY7" s="12">
        <f>ВВ!AY7*0.9</f>
        <v>8505</v>
      </c>
      <c r="AZ7" s="12">
        <f>ВВ!AZ7*0.9</f>
        <v>8505</v>
      </c>
      <c r="BA7" s="12">
        <f>ВВ!BA7*0.9</f>
        <v>8505</v>
      </c>
      <c r="BB7" s="12">
        <f>ВВ!BB7*0.9</f>
        <v>7695</v>
      </c>
      <c r="BC7" s="12">
        <f>ВВ!BC7*0.9</f>
        <v>7695</v>
      </c>
      <c r="BD7" s="12">
        <f>ВВ!BD7*0.9</f>
        <v>7695</v>
      </c>
      <c r="BE7" s="12">
        <f>ВВ!BE7*0.9</f>
        <v>9315</v>
      </c>
      <c r="BF7" s="12">
        <f>ВВ!BF7*0.9</f>
        <v>9315</v>
      </c>
      <c r="BG7" s="12">
        <f>ВВ!BG7*0.9</f>
        <v>9315</v>
      </c>
      <c r="BH7" s="12">
        <f>ВВ!BH7*0.9</f>
        <v>8505</v>
      </c>
      <c r="BI7" s="12">
        <f>ВВ!BI7*0.9</f>
        <v>8505</v>
      </c>
      <c r="BJ7" s="12">
        <f>ВВ!BJ7*0.9</f>
        <v>8505</v>
      </c>
      <c r="BK7" s="12">
        <f>ВВ!BK7*0.9</f>
        <v>8505</v>
      </c>
      <c r="BL7" s="12">
        <f>ВВ!BL7*0.9</f>
        <v>8505</v>
      </c>
      <c r="BM7" s="12">
        <f>ВВ!BM7*0.9</f>
        <v>9315</v>
      </c>
      <c r="BN7" s="12">
        <f>ВВ!BN7*0.9</f>
        <v>9315</v>
      </c>
      <c r="BO7" s="12">
        <f>ВВ!BO7*0.9</f>
        <v>9315</v>
      </c>
      <c r="BP7" s="12">
        <f>ВВ!BP7*0.9</f>
        <v>7965</v>
      </c>
      <c r="BQ7" s="12">
        <f>ВВ!BQ7*0.9</f>
        <v>7965</v>
      </c>
      <c r="BR7" s="12">
        <f>ВВ!BR7*0.9</f>
        <v>7965</v>
      </c>
      <c r="BS7" s="12">
        <f>ВВ!BS7*0.9</f>
        <v>7965</v>
      </c>
      <c r="BT7" s="12">
        <f>ВВ!BT7*0.9</f>
        <v>8235</v>
      </c>
      <c r="BU7" s="12">
        <f>ВВ!BU7*0.9</f>
        <v>8235</v>
      </c>
      <c r="BV7" s="12">
        <f>ВВ!BV7*0.9</f>
        <v>7965</v>
      </c>
      <c r="BW7" s="12">
        <f>ВВ!BW7*0.9</f>
        <v>7965</v>
      </c>
      <c r="BX7" s="12">
        <f>ВВ!BX7*0.9</f>
        <v>7965</v>
      </c>
      <c r="BY7" s="12">
        <f>ВВ!BY7*0.9</f>
        <v>7965</v>
      </c>
      <c r="BZ7" s="12">
        <f>ВВ!BZ7*0.9</f>
        <v>7965</v>
      </c>
      <c r="CA7" s="12">
        <f>ВВ!CA7*0.9</f>
        <v>8235</v>
      </c>
      <c r="CB7" s="12">
        <f>ВВ!CB7*0.9</f>
        <v>8235</v>
      </c>
      <c r="CC7" s="12">
        <f>ВВ!CC7*0.9</f>
        <v>7965</v>
      </c>
      <c r="CD7" s="12">
        <f>ВВ!CD7*0.9</f>
        <v>7965</v>
      </c>
      <c r="CE7" s="12">
        <f>ВВ!CE7*0.9</f>
        <v>7965</v>
      </c>
      <c r="CF7" s="12">
        <f>ВВ!CF7*0.9</f>
        <v>7965</v>
      </c>
      <c r="CG7" s="12">
        <f>ВВ!CG7*0.9</f>
        <v>7965</v>
      </c>
      <c r="CH7" s="12">
        <f>ВВ!CH7*0.9</f>
        <v>8235</v>
      </c>
      <c r="CI7" s="12">
        <f>ВВ!CI7*0.9</f>
        <v>8235</v>
      </c>
      <c r="CJ7" s="12">
        <f>ВВ!CJ7*0.9</f>
        <v>8235</v>
      </c>
      <c r="CK7" s="12">
        <f>ВВ!CK7*0.9</f>
        <v>8235</v>
      </c>
      <c r="CL7" s="12">
        <f>ВВ!CL7*0.9</f>
        <v>8235</v>
      </c>
      <c r="CM7" s="12">
        <f>ВВ!CM7*0.9</f>
        <v>8235</v>
      </c>
      <c r="CN7" s="12">
        <f>ВВ!CN7*0.9</f>
        <v>8235</v>
      </c>
      <c r="CO7" s="12">
        <f>ВВ!CO7*0.9</f>
        <v>12015</v>
      </c>
      <c r="CP7" s="12">
        <f>ВВ!CP7*0.9</f>
        <v>12015</v>
      </c>
      <c r="CQ7" s="182">
        <f>ВВ!CQ7*0.9</f>
        <v>12015</v>
      </c>
      <c r="CR7" s="182">
        <f>ВВ!CR7*0.9</f>
        <v>12015</v>
      </c>
      <c r="CS7" s="182">
        <f>ВВ!CS7*0.9</f>
        <v>12015</v>
      </c>
      <c r="CT7" s="182">
        <f>ВВ!CT7*0.9</f>
        <v>12015</v>
      </c>
      <c r="CU7" s="182">
        <f>ВВ!CU7*0.9</f>
        <v>12015</v>
      </c>
      <c r="CV7" s="12">
        <f>ВВ!CV7*0.9</f>
        <v>12015</v>
      </c>
      <c r="CW7" s="12">
        <f>ВВ!CW7*0.9</f>
        <v>12015</v>
      </c>
      <c r="CX7" s="12">
        <f>ВВ!CX7*0.9</f>
        <v>13815</v>
      </c>
      <c r="CY7" s="190">
        <f>ВВ!CY7*0.9</f>
        <v>13815</v>
      </c>
      <c r="CZ7" s="190">
        <f>ВВ!CZ7*0.9</f>
        <v>13815</v>
      </c>
      <c r="DA7" s="190">
        <f>ВВ!DA7*0.9</f>
        <v>13815</v>
      </c>
      <c r="DB7" s="190">
        <f>ВВ!DB7*0.9</f>
        <v>13815</v>
      </c>
      <c r="DC7" s="190">
        <f>ВВ!DC7*0.9</f>
        <v>13815</v>
      </c>
      <c r="DD7" s="12">
        <f>ВВ!DD7*0.9</f>
        <v>13815</v>
      </c>
      <c r="DE7" s="12">
        <f>ВВ!DE7*0.9</f>
        <v>12015</v>
      </c>
      <c r="DF7" s="12">
        <f>ВВ!DF7*0.9</f>
        <v>12015</v>
      </c>
      <c r="DG7" s="12">
        <f>ВВ!DG7*0.9</f>
        <v>12015</v>
      </c>
      <c r="DH7" s="12">
        <f>ВВ!DH7*0.9</f>
        <v>12015</v>
      </c>
      <c r="DI7" s="12">
        <f>ВВ!DI7*0.9</f>
        <v>12015</v>
      </c>
      <c r="DJ7" s="12">
        <f>ВВ!DJ7*0.9</f>
        <v>12015</v>
      </c>
      <c r="DK7" s="12">
        <f>ВВ!DK7*0.9</f>
        <v>12015</v>
      </c>
      <c r="DL7" s="12">
        <f>ВВ!DL7*0.9</f>
        <v>12015</v>
      </c>
      <c r="DM7" s="12">
        <f>ВВ!DM7*0.9</f>
        <v>12915</v>
      </c>
      <c r="DN7" s="12">
        <f>ВВ!DN7*0.9</f>
        <v>12915</v>
      </c>
      <c r="DO7" s="12">
        <f>ВВ!DO7*0.9</f>
        <v>12915</v>
      </c>
      <c r="DP7" s="12">
        <f>ВВ!DP7*0.9</f>
        <v>12915</v>
      </c>
      <c r="DQ7" s="12">
        <f>ВВ!DQ7*0.9</f>
        <v>12915</v>
      </c>
      <c r="DR7" s="12">
        <f>ВВ!DR7*0.9</f>
        <v>12915</v>
      </c>
      <c r="DS7" s="12">
        <f>ВВ!DS7*0.9</f>
        <v>12915</v>
      </c>
      <c r="DT7" s="12">
        <f>ВВ!DT7*0.9</f>
        <v>12915</v>
      </c>
      <c r="DU7" s="12">
        <f>ВВ!DU7*0.9</f>
        <v>12915</v>
      </c>
      <c r="DV7" s="12">
        <f>ВВ!DV7*0.9</f>
        <v>12915</v>
      </c>
      <c r="DW7" s="12">
        <f>ВВ!DW7*0.9</f>
        <v>12915</v>
      </c>
      <c r="DX7" s="12">
        <f>ВВ!DX7*0.9</f>
        <v>12915</v>
      </c>
      <c r="DY7" s="12">
        <f>ВВ!DY7*0.9</f>
        <v>12915</v>
      </c>
      <c r="DZ7" s="12">
        <f>ВВ!DZ7*0.9</f>
        <v>12915</v>
      </c>
      <c r="EA7" s="12">
        <f>ВВ!EA7*0.9</f>
        <v>10215</v>
      </c>
      <c r="EB7" s="12">
        <f>ВВ!EB7*0.9</f>
        <v>10215</v>
      </c>
      <c r="EC7" s="12">
        <f>ВВ!EC7*0.9</f>
        <v>10215</v>
      </c>
      <c r="ED7" s="12">
        <f>ВВ!ED7*0.9</f>
        <v>10215</v>
      </c>
      <c r="EE7" s="12">
        <f>ВВ!EE7*0.9</f>
        <v>10665</v>
      </c>
      <c r="EF7" s="12">
        <f>ВВ!EF7*0.9</f>
        <v>10665</v>
      </c>
      <c r="EG7" s="12">
        <f>ВВ!EG7*0.9</f>
        <v>10215</v>
      </c>
      <c r="EH7" s="12">
        <f>ВВ!EH7*0.9</f>
        <v>10215</v>
      </c>
      <c r="EI7" s="12">
        <f>ВВ!EI7*0.9</f>
        <v>10215</v>
      </c>
      <c r="EJ7" s="12">
        <f>ВВ!EJ7*0.9</f>
        <v>10215</v>
      </c>
      <c r="EK7" s="12">
        <f>ВВ!EK7*0.9</f>
        <v>10215</v>
      </c>
      <c r="EL7" s="12">
        <f>ВВ!EL7*0.9</f>
        <v>10665</v>
      </c>
      <c r="EM7" s="12">
        <f>ВВ!EM7*0.9</f>
        <v>10665</v>
      </c>
      <c r="EN7" s="12">
        <f>ВВ!EN7*0.9</f>
        <v>10215</v>
      </c>
      <c r="EO7" s="12">
        <f>ВВ!EO7*0.9</f>
        <v>10215</v>
      </c>
      <c r="EP7" s="12">
        <f>ВВ!EP7*0.9</f>
        <v>10215</v>
      </c>
      <c r="EQ7" s="12">
        <f>ВВ!EQ7*0.9</f>
        <v>10215</v>
      </c>
      <c r="ER7" s="12">
        <f>ВВ!ER7*0.9</f>
        <v>10215</v>
      </c>
      <c r="ES7" s="12">
        <f>ВВ!ES7*0.9</f>
        <v>10665</v>
      </c>
      <c r="ET7" s="12">
        <f>ВВ!ET7*0.9</f>
        <v>10665</v>
      </c>
      <c r="EU7" s="12">
        <f>ВВ!EU7*0.9</f>
        <v>10215</v>
      </c>
      <c r="EV7" s="12">
        <f>ВВ!EV7*0.9</f>
        <v>10215</v>
      </c>
      <c r="EW7" s="12">
        <f>ВВ!EW7*0.9</f>
        <v>10215</v>
      </c>
      <c r="EX7" s="12">
        <f>ВВ!EX7*0.9</f>
        <v>10215</v>
      </c>
      <c r="EY7" s="12">
        <f>ВВ!EY7*0.9</f>
        <v>10215</v>
      </c>
      <c r="EZ7" s="12">
        <f>ВВ!EZ7*0.9</f>
        <v>10665</v>
      </c>
      <c r="FA7" s="12">
        <f>ВВ!FA7*0.9</f>
        <v>10665</v>
      </c>
      <c r="FB7" s="12">
        <f>ВВ!FB7*0.9</f>
        <v>10215</v>
      </c>
      <c r="FC7" s="12">
        <f>ВВ!FC7*0.9</f>
        <v>10215</v>
      </c>
      <c r="FD7" s="12">
        <f>ВВ!FD7*0.9</f>
        <v>10215</v>
      </c>
      <c r="FE7" s="12">
        <f>ВВ!FE7*0.9</f>
        <v>10215</v>
      </c>
      <c r="FF7" s="12">
        <f>ВВ!FF7*0.9</f>
        <v>10215</v>
      </c>
      <c r="FG7" s="12">
        <f>ВВ!FG7*0.9</f>
        <v>10665</v>
      </c>
      <c r="FH7" s="12">
        <f>ВВ!FH7*0.9</f>
        <v>10665</v>
      </c>
      <c r="FI7" s="12">
        <f>ВВ!FI7*0.9</f>
        <v>10215</v>
      </c>
      <c r="FJ7" s="12">
        <f>ВВ!FJ7*0.9</f>
        <v>10215</v>
      </c>
      <c r="FK7" s="12">
        <f>ВВ!FK7*0.9</f>
        <v>10215</v>
      </c>
      <c r="FL7" s="12">
        <f>ВВ!FL7*0.9</f>
        <v>10215</v>
      </c>
      <c r="FM7" s="12">
        <f>ВВ!FM7*0.9</f>
        <v>10215</v>
      </c>
      <c r="FN7" s="12">
        <f>ВВ!FN7*0.9</f>
        <v>10215</v>
      </c>
      <c r="FO7" s="12">
        <f>ВВ!FO7*0.9</f>
        <v>10215</v>
      </c>
      <c r="FP7" s="12">
        <f>ВВ!FP7*0.9</f>
        <v>9315</v>
      </c>
      <c r="FQ7" s="12">
        <f>ВВ!FQ7*0.9</f>
        <v>9315</v>
      </c>
      <c r="FR7" s="12">
        <f>ВВ!FR7*0.9</f>
        <v>9315</v>
      </c>
      <c r="FS7" s="12">
        <f>ВВ!FS7*0.9</f>
        <v>9315</v>
      </c>
      <c r="FT7" s="12">
        <f>ВВ!FT7*0.9</f>
        <v>9315</v>
      </c>
      <c r="FU7" s="12">
        <f>ВВ!FU7*0.9</f>
        <v>9765</v>
      </c>
      <c r="FV7" s="12">
        <f>ВВ!FV7*0.9</f>
        <v>9765</v>
      </c>
      <c r="FW7" s="12">
        <f>ВВ!FW7*0.9</f>
        <v>8865</v>
      </c>
      <c r="FX7" s="12">
        <f>ВВ!FX7*0.9</f>
        <v>8865</v>
      </c>
      <c r="FY7" s="12">
        <f>ВВ!FY7*0.9</f>
        <v>8865</v>
      </c>
      <c r="FZ7" s="12">
        <f>ВВ!FZ7*0.9</f>
        <v>8865</v>
      </c>
      <c r="GA7" s="12">
        <f>ВВ!GA7*0.9</f>
        <v>8865</v>
      </c>
      <c r="GB7" s="12">
        <f>ВВ!GB7*0.9</f>
        <v>9315</v>
      </c>
      <c r="GC7" s="12">
        <f>ВВ!GC7*0.9</f>
        <v>9315</v>
      </c>
      <c r="GD7" s="12">
        <f>ВВ!GD7*0.9</f>
        <v>9315</v>
      </c>
      <c r="GE7" s="12">
        <f>ВВ!GE7*0.9</f>
        <v>9315</v>
      </c>
      <c r="GF7" s="12">
        <f>ВВ!GF7*0.9</f>
        <v>9315</v>
      </c>
      <c r="GG7" s="12">
        <f>ВВ!GG7*0.9</f>
        <v>9315</v>
      </c>
      <c r="GH7" s="12">
        <f>ВВ!GH7*0.9</f>
        <v>9315</v>
      </c>
      <c r="GI7" s="12">
        <f>ВВ!GI7*0.9</f>
        <v>9765</v>
      </c>
      <c r="GJ7" s="12">
        <f>ВВ!GJ7*0.9</f>
        <v>9765</v>
      </c>
      <c r="GK7" s="12">
        <f>ВВ!GK7*0.9</f>
        <v>9315</v>
      </c>
      <c r="GL7" s="12">
        <f>ВВ!GL7*0.9</f>
        <v>9315</v>
      </c>
      <c r="GM7" s="12">
        <f>ВВ!GM7*0.9</f>
        <v>9315</v>
      </c>
      <c r="GN7" s="12">
        <f>ВВ!GN7*0.9</f>
        <v>9315</v>
      </c>
      <c r="GO7" s="12">
        <f>ВВ!GO7*0.9</f>
        <v>9315</v>
      </c>
      <c r="GP7" s="12">
        <f>ВВ!GP7*0.9</f>
        <v>9765</v>
      </c>
      <c r="GQ7" s="12">
        <f>ВВ!GQ7*0.9</f>
        <v>9765</v>
      </c>
      <c r="GR7" s="12">
        <f>ВВ!GR7*0.9</f>
        <v>9315</v>
      </c>
      <c r="GS7" s="12">
        <f>ВВ!GS7*0.9</f>
        <v>9315</v>
      </c>
      <c r="GT7" s="12">
        <f>ВВ!GT7*0.9</f>
        <v>9315</v>
      </c>
      <c r="GU7" s="12">
        <f>ВВ!GU7*0.9</f>
        <v>9315</v>
      </c>
      <c r="GV7" s="12">
        <f>ВВ!GV7*0.9</f>
        <v>9315</v>
      </c>
      <c r="GW7" s="12">
        <f>ВВ!GW7*0.9</f>
        <v>9315</v>
      </c>
      <c r="GX7" s="12">
        <f>ВВ!GX7*0.9</f>
        <v>9315</v>
      </c>
      <c r="GY7" s="12">
        <f>ВВ!GY7*0.9</f>
        <v>9315</v>
      </c>
      <c r="GZ7" s="12">
        <f>ВВ!GZ7*0.9</f>
        <v>9315</v>
      </c>
      <c r="HA7" s="12">
        <f>ВВ!HA7*0.9</f>
        <v>9315</v>
      </c>
      <c r="HB7" s="12">
        <f>ВВ!HB7*0.9</f>
        <v>9315</v>
      </c>
    </row>
    <row r="8" spans="1:210" s="3" customFormat="1" ht="12" hidden="1"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82"/>
      <c r="CR8" s="182"/>
      <c r="CS8" s="182"/>
      <c r="CT8" s="182"/>
      <c r="CU8" s="182"/>
      <c r="CV8" s="12"/>
      <c r="CW8" s="12"/>
      <c r="CX8" s="12"/>
      <c r="CY8" s="190"/>
      <c r="CZ8" s="190"/>
      <c r="DA8" s="190"/>
      <c r="DB8" s="190"/>
      <c r="DC8" s="190"/>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s="4" customFormat="1" ht="12" hidden="1" customHeight="1">
      <c r="A9" s="14">
        <v>1</v>
      </c>
      <c r="B9" s="12">
        <f>ВВ!B9*0.9</f>
        <v>14850</v>
      </c>
      <c r="C9" s="12">
        <f>ВВ!C9*0.9</f>
        <v>14850</v>
      </c>
      <c r="D9" s="12">
        <f>ВВ!D9*0.9</f>
        <v>14850</v>
      </c>
      <c r="E9" s="12">
        <f>ВВ!E9*0.9</f>
        <v>12510</v>
      </c>
      <c r="F9" s="12">
        <f>ВВ!F9*0.9</f>
        <v>12510</v>
      </c>
      <c r="G9" s="12">
        <f>ВВ!G9*0.9</f>
        <v>13860</v>
      </c>
      <c r="H9" s="12">
        <f>ВВ!H9*0.9</f>
        <v>13860</v>
      </c>
      <c r="I9" s="12">
        <f>ВВ!I9*0.9</f>
        <v>12960</v>
      </c>
      <c r="J9" s="12">
        <f>ВВ!J9*0.9</f>
        <v>12960</v>
      </c>
      <c r="K9" s="12">
        <f>ВВ!K9*0.9</f>
        <v>11160</v>
      </c>
      <c r="L9" s="12">
        <f>ВВ!L9*0.9</f>
        <v>12960</v>
      </c>
      <c r="M9" s="12">
        <f>ВВ!M9*0.9</f>
        <v>12960</v>
      </c>
      <c r="N9" s="12">
        <f>ВВ!N9*0.9</f>
        <v>12960</v>
      </c>
      <c r="O9" s="12">
        <f>ВВ!O9*0.9</f>
        <v>12060</v>
      </c>
      <c r="P9" s="12">
        <f>ВВ!P9*0.9</f>
        <v>12060</v>
      </c>
      <c r="Q9" s="12">
        <f>ВВ!Q9*0.9</f>
        <v>10710</v>
      </c>
      <c r="R9" s="12">
        <f>ВВ!R9*0.9</f>
        <v>9810</v>
      </c>
      <c r="S9" s="12">
        <f>ВВ!S9*0.9</f>
        <v>9810</v>
      </c>
      <c r="T9" s="12">
        <f>ВВ!T9*0.9</f>
        <v>9810</v>
      </c>
      <c r="U9" s="12">
        <f>ВВ!U9*0.9</f>
        <v>9810</v>
      </c>
      <c r="V9" s="12">
        <f>ВВ!V9*0.9</f>
        <v>9810</v>
      </c>
      <c r="W9" s="12">
        <f>ВВ!W9*0.9</f>
        <v>9810</v>
      </c>
      <c r="X9" s="12">
        <f>ВВ!X9*0.9</f>
        <v>9810</v>
      </c>
      <c r="Y9" s="12">
        <f>ВВ!Y9*0.9</f>
        <v>9225</v>
      </c>
      <c r="Z9" s="12">
        <f>ВВ!Z9*0.9</f>
        <v>9225</v>
      </c>
      <c r="AA9" s="12">
        <f>ВВ!AA9*0.9</f>
        <v>9225</v>
      </c>
      <c r="AB9" s="12">
        <f>ВВ!AB9*0.9</f>
        <v>8370</v>
      </c>
      <c r="AC9" s="12">
        <f>ВВ!AC9*0.9</f>
        <v>8370</v>
      </c>
      <c r="AD9" s="12">
        <f>ВВ!AD9*0.9</f>
        <v>8370</v>
      </c>
      <c r="AE9" s="12">
        <f>ВВ!AE9*0.9</f>
        <v>8370</v>
      </c>
      <c r="AF9" s="12">
        <f>ВВ!AF9*0.9</f>
        <v>7830</v>
      </c>
      <c r="AG9" s="12">
        <f>ВВ!AG9*0.9</f>
        <v>7830</v>
      </c>
      <c r="AH9" s="12">
        <f>ВВ!AH9*0.9</f>
        <v>7830</v>
      </c>
      <c r="AI9" s="12">
        <f>ВВ!AI9*0.9</f>
        <v>7830</v>
      </c>
      <c r="AJ9" s="12">
        <f>ВВ!AJ9*0.9</f>
        <v>7830</v>
      </c>
      <c r="AK9" s="12">
        <f>ВВ!AK9*0.9</f>
        <v>9000</v>
      </c>
      <c r="AL9" s="12">
        <f>ВВ!AL9*0.9</f>
        <v>9000</v>
      </c>
      <c r="AM9" s="12">
        <f>ВВ!AM9*0.9</f>
        <v>7830</v>
      </c>
      <c r="AN9" s="12">
        <f>ВВ!AN9*0.9</f>
        <v>7830</v>
      </c>
      <c r="AO9" s="12">
        <f>ВВ!AO9*0.9</f>
        <v>7830</v>
      </c>
      <c r="AP9" s="12">
        <f>ВВ!AP9*0.9</f>
        <v>7830</v>
      </c>
      <c r="AQ9" s="12">
        <f>ВВ!AQ9*0.9</f>
        <v>7830</v>
      </c>
      <c r="AR9" s="12">
        <f>ВВ!AR9*0.9</f>
        <v>8370</v>
      </c>
      <c r="AS9" s="12">
        <f>ВВ!AS9*0.9</f>
        <v>8370</v>
      </c>
      <c r="AT9" s="12">
        <f>ВВ!AT9*0.9</f>
        <v>8100</v>
      </c>
      <c r="AU9" s="12">
        <f>ВВ!AU9*0.9</f>
        <v>8100</v>
      </c>
      <c r="AV9" s="12">
        <f>ВВ!AV9*0.9</f>
        <v>8100</v>
      </c>
      <c r="AW9" s="12">
        <f>ВВ!AW9*0.9</f>
        <v>8100</v>
      </c>
      <c r="AX9" s="12">
        <f>ВВ!AX9*0.9</f>
        <v>8100</v>
      </c>
      <c r="AY9" s="12">
        <f>ВВ!AY9*0.9</f>
        <v>8640</v>
      </c>
      <c r="AZ9" s="12">
        <f>ВВ!AZ9*0.9</f>
        <v>8640</v>
      </c>
      <c r="BA9" s="12">
        <f>ВВ!BA9*0.9</f>
        <v>8640</v>
      </c>
      <c r="BB9" s="12">
        <f>ВВ!BB9*0.9</f>
        <v>7830</v>
      </c>
      <c r="BC9" s="12">
        <f>ВВ!BC9*0.9</f>
        <v>7830</v>
      </c>
      <c r="BD9" s="12">
        <f>ВВ!BD9*0.9</f>
        <v>7830</v>
      </c>
      <c r="BE9" s="12">
        <f>ВВ!BE9*0.9</f>
        <v>9450</v>
      </c>
      <c r="BF9" s="12">
        <f>ВВ!BF9*0.9</f>
        <v>9450</v>
      </c>
      <c r="BG9" s="12">
        <f>ВВ!BG9*0.9</f>
        <v>9450</v>
      </c>
      <c r="BH9" s="12">
        <f>ВВ!BH9*0.9</f>
        <v>8640</v>
      </c>
      <c r="BI9" s="12">
        <f>ВВ!BI9*0.9</f>
        <v>8640</v>
      </c>
      <c r="BJ9" s="12">
        <f>ВВ!BJ9*0.9</f>
        <v>8640</v>
      </c>
      <c r="BK9" s="12">
        <f>ВВ!BK9*0.9</f>
        <v>8640</v>
      </c>
      <c r="BL9" s="12">
        <f>ВВ!BL9*0.9</f>
        <v>8640</v>
      </c>
      <c r="BM9" s="12">
        <f>ВВ!BM9*0.9</f>
        <v>9450</v>
      </c>
      <c r="BN9" s="12">
        <f>ВВ!BN9*0.9</f>
        <v>9450</v>
      </c>
      <c r="BO9" s="12">
        <f>ВВ!BO9*0.9</f>
        <v>9450</v>
      </c>
      <c r="BP9" s="12">
        <f>ВВ!BP9*0.9</f>
        <v>8100</v>
      </c>
      <c r="BQ9" s="12">
        <f>ВВ!BQ9*0.9</f>
        <v>8100</v>
      </c>
      <c r="BR9" s="12">
        <f>ВВ!BR9*0.9</f>
        <v>8100</v>
      </c>
      <c r="BS9" s="12">
        <f>ВВ!BS9*0.9</f>
        <v>8100</v>
      </c>
      <c r="BT9" s="12">
        <f>ВВ!BT9*0.9</f>
        <v>8370</v>
      </c>
      <c r="BU9" s="12">
        <f>ВВ!BU9*0.9</f>
        <v>8370</v>
      </c>
      <c r="BV9" s="12">
        <f>ВВ!BV9*0.9</f>
        <v>8100</v>
      </c>
      <c r="BW9" s="12">
        <f>ВВ!BW9*0.9</f>
        <v>8100</v>
      </c>
      <c r="BX9" s="12">
        <f>ВВ!BX9*0.9</f>
        <v>8100</v>
      </c>
      <c r="BY9" s="12">
        <f>ВВ!BY9*0.9</f>
        <v>8100</v>
      </c>
      <c r="BZ9" s="12">
        <f>ВВ!BZ9*0.9</f>
        <v>8100</v>
      </c>
      <c r="CA9" s="12">
        <f>ВВ!CA9*0.9</f>
        <v>8370</v>
      </c>
      <c r="CB9" s="12">
        <f>ВВ!CB9*0.9</f>
        <v>8370</v>
      </c>
      <c r="CC9" s="12">
        <f>ВВ!CC9*0.9</f>
        <v>8100</v>
      </c>
      <c r="CD9" s="12">
        <f>ВВ!CD9*0.9</f>
        <v>8100</v>
      </c>
      <c r="CE9" s="12">
        <f>ВВ!CE9*0.9</f>
        <v>8100</v>
      </c>
      <c r="CF9" s="12">
        <f>ВВ!CF9*0.9</f>
        <v>8100</v>
      </c>
      <c r="CG9" s="12">
        <f>ВВ!CG9*0.9</f>
        <v>8100</v>
      </c>
      <c r="CH9" s="12">
        <f>ВВ!CH9*0.9</f>
        <v>8370</v>
      </c>
      <c r="CI9" s="12">
        <f>ВВ!CI9*0.9</f>
        <v>8370</v>
      </c>
      <c r="CJ9" s="12">
        <f>ВВ!CJ9*0.9</f>
        <v>8370</v>
      </c>
      <c r="CK9" s="12">
        <f>ВВ!CK9*0.9</f>
        <v>8370</v>
      </c>
      <c r="CL9" s="12">
        <f>ВВ!CL9*0.9</f>
        <v>8370</v>
      </c>
      <c r="CM9" s="12">
        <f>ВВ!CM9*0.9</f>
        <v>8370</v>
      </c>
      <c r="CN9" s="12">
        <f>ВВ!CN9*0.9</f>
        <v>8370</v>
      </c>
      <c r="CO9" s="12">
        <f>ВВ!CO9*0.9</f>
        <v>12150</v>
      </c>
      <c r="CP9" s="12">
        <f>ВВ!CP9*0.9</f>
        <v>12150</v>
      </c>
      <c r="CQ9" s="182">
        <f>ВВ!CQ9*0.9</f>
        <v>12150</v>
      </c>
      <c r="CR9" s="182">
        <f>ВВ!CR9*0.9</f>
        <v>12150</v>
      </c>
      <c r="CS9" s="182">
        <f>ВВ!CS9*0.9</f>
        <v>12150</v>
      </c>
      <c r="CT9" s="182">
        <f>ВВ!CT9*0.9</f>
        <v>12150</v>
      </c>
      <c r="CU9" s="182">
        <f>ВВ!CU9*0.9</f>
        <v>12150</v>
      </c>
      <c r="CV9" s="12">
        <f>ВВ!CV9*0.9</f>
        <v>12150</v>
      </c>
      <c r="CW9" s="12">
        <f>ВВ!CW9*0.9</f>
        <v>12150</v>
      </c>
      <c r="CX9" s="12">
        <f>ВВ!CX9*0.9</f>
        <v>13950</v>
      </c>
      <c r="CY9" s="190">
        <f>ВВ!CY9*0.9</f>
        <v>13950</v>
      </c>
      <c r="CZ9" s="190">
        <f>ВВ!CZ9*0.9</f>
        <v>13950</v>
      </c>
      <c r="DA9" s="190">
        <f>ВВ!DA9*0.9</f>
        <v>13950</v>
      </c>
      <c r="DB9" s="190">
        <f>ВВ!DB9*0.9</f>
        <v>13950</v>
      </c>
      <c r="DC9" s="190">
        <f>ВВ!DC9*0.9</f>
        <v>13950</v>
      </c>
      <c r="DD9" s="12">
        <f>ВВ!DD9*0.9</f>
        <v>13950</v>
      </c>
      <c r="DE9" s="12">
        <f>ВВ!DE9*0.9</f>
        <v>12150</v>
      </c>
      <c r="DF9" s="12">
        <f>ВВ!DF9*0.9</f>
        <v>12150</v>
      </c>
      <c r="DG9" s="12">
        <f>ВВ!DG9*0.9</f>
        <v>12150</v>
      </c>
      <c r="DH9" s="12">
        <f>ВВ!DH9*0.9</f>
        <v>12150</v>
      </c>
      <c r="DI9" s="12">
        <f>ВВ!DI9*0.9</f>
        <v>12150</v>
      </c>
      <c r="DJ9" s="12">
        <f>ВВ!DJ9*0.9</f>
        <v>12150</v>
      </c>
      <c r="DK9" s="12">
        <f>ВВ!DK9*0.9</f>
        <v>12150</v>
      </c>
      <c r="DL9" s="12">
        <f>ВВ!DL9*0.9</f>
        <v>12150</v>
      </c>
      <c r="DM9" s="12">
        <f>ВВ!DM9*0.9</f>
        <v>13050</v>
      </c>
      <c r="DN9" s="12">
        <f>ВВ!DN9*0.9</f>
        <v>13050</v>
      </c>
      <c r="DO9" s="12">
        <f>ВВ!DO9*0.9</f>
        <v>13050</v>
      </c>
      <c r="DP9" s="12">
        <f>ВВ!DP9*0.9</f>
        <v>13050</v>
      </c>
      <c r="DQ9" s="12">
        <f>ВВ!DQ9*0.9</f>
        <v>13050</v>
      </c>
      <c r="DR9" s="12">
        <f>ВВ!DR9*0.9</f>
        <v>13050</v>
      </c>
      <c r="DS9" s="12">
        <f>ВВ!DS9*0.9</f>
        <v>13050</v>
      </c>
      <c r="DT9" s="12">
        <f>ВВ!DT9*0.9</f>
        <v>13050</v>
      </c>
      <c r="DU9" s="12">
        <f>ВВ!DU9*0.9</f>
        <v>13050</v>
      </c>
      <c r="DV9" s="12">
        <f>ВВ!DV9*0.9</f>
        <v>13050</v>
      </c>
      <c r="DW9" s="12">
        <f>ВВ!DW9*0.9</f>
        <v>13050</v>
      </c>
      <c r="DX9" s="12">
        <f>ВВ!DX9*0.9</f>
        <v>13050</v>
      </c>
      <c r="DY9" s="12">
        <f>ВВ!DY9*0.9</f>
        <v>13050</v>
      </c>
      <c r="DZ9" s="12">
        <f>ВВ!DZ9*0.9</f>
        <v>13050</v>
      </c>
      <c r="EA9" s="12">
        <f>ВВ!EA9*0.9</f>
        <v>10350</v>
      </c>
      <c r="EB9" s="12">
        <f>ВВ!EB9*0.9</f>
        <v>10350</v>
      </c>
      <c r="EC9" s="12">
        <f>ВВ!EC9*0.9</f>
        <v>10350</v>
      </c>
      <c r="ED9" s="12">
        <f>ВВ!ED9*0.9</f>
        <v>10350</v>
      </c>
      <c r="EE9" s="12">
        <f>ВВ!EE9*0.9</f>
        <v>10800</v>
      </c>
      <c r="EF9" s="12">
        <f>ВВ!EF9*0.9</f>
        <v>10800</v>
      </c>
      <c r="EG9" s="12">
        <f>ВВ!EG9*0.9</f>
        <v>10350</v>
      </c>
      <c r="EH9" s="12">
        <f>ВВ!EH9*0.9</f>
        <v>10350</v>
      </c>
      <c r="EI9" s="12">
        <f>ВВ!EI9*0.9</f>
        <v>10350</v>
      </c>
      <c r="EJ9" s="12">
        <f>ВВ!EJ9*0.9</f>
        <v>10350</v>
      </c>
      <c r="EK9" s="12">
        <f>ВВ!EK9*0.9</f>
        <v>10350</v>
      </c>
      <c r="EL9" s="12">
        <f>ВВ!EL9*0.9</f>
        <v>10800</v>
      </c>
      <c r="EM9" s="12">
        <f>ВВ!EM9*0.9</f>
        <v>10800</v>
      </c>
      <c r="EN9" s="12">
        <f>ВВ!EN9*0.9</f>
        <v>10350</v>
      </c>
      <c r="EO9" s="12">
        <f>ВВ!EO9*0.9</f>
        <v>10350</v>
      </c>
      <c r="EP9" s="12">
        <f>ВВ!EP9*0.9</f>
        <v>10350</v>
      </c>
      <c r="EQ9" s="12">
        <f>ВВ!EQ9*0.9</f>
        <v>10350</v>
      </c>
      <c r="ER9" s="12">
        <f>ВВ!ER9*0.9</f>
        <v>10350</v>
      </c>
      <c r="ES9" s="12">
        <f>ВВ!ES9*0.9</f>
        <v>10800</v>
      </c>
      <c r="ET9" s="12">
        <f>ВВ!ET9*0.9</f>
        <v>10800</v>
      </c>
      <c r="EU9" s="12">
        <f>ВВ!EU9*0.9</f>
        <v>10350</v>
      </c>
      <c r="EV9" s="12">
        <f>ВВ!EV9*0.9</f>
        <v>10350</v>
      </c>
      <c r="EW9" s="12">
        <f>ВВ!EW9*0.9</f>
        <v>10350</v>
      </c>
      <c r="EX9" s="12">
        <f>ВВ!EX9*0.9</f>
        <v>10350</v>
      </c>
      <c r="EY9" s="12">
        <f>ВВ!EY9*0.9</f>
        <v>10350</v>
      </c>
      <c r="EZ9" s="12">
        <f>ВВ!EZ9*0.9</f>
        <v>10800</v>
      </c>
      <c r="FA9" s="12">
        <f>ВВ!FA9*0.9</f>
        <v>10800</v>
      </c>
      <c r="FB9" s="12">
        <f>ВВ!FB9*0.9</f>
        <v>10350</v>
      </c>
      <c r="FC9" s="12">
        <f>ВВ!FC9*0.9</f>
        <v>10350</v>
      </c>
      <c r="FD9" s="12">
        <f>ВВ!FD9*0.9</f>
        <v>10350</v>
      </c>
      <c r="FE9" s="12">
        <f>ВВ!FE9*0.9</f>
        <v>10350</v>
      </c>
      <c r="FF9" s="12">
        <f>ВВ!FF9*0.9</f>
        <v>10350</v>
      </c>
      <c r="FG9" s="12">
        <f>ВВ!FG9*0.9</f>
        <v>10800</v>
      </c>
      <c r="FH9" s="12">
        <f>ВВ!FH9*0.9</f>
        <v>10800</v>
      </c>
      <c r="FI9" s="12">
        <f>ВВ!FI9*0.9</f>
        <v>10350</v>
      </c>
      <c r="FJ9" s="12">
        <f>ВВ!FJ9*0.9</f>
        <v>10350</v>
      </c>
      <c r="FK9" s="12">
        <f>ВВ!FK9*0.9</f>
        <v>10350</v>
      </c>
      <c r="FL9" s="12">
        <f>ВВ!FL9*0.9</f>
        <v>10350</v>
      </c>
      <c r="FM9" s="12">
        <f>ВВ!FM9*0.9</f>
        <v>10350</v>
      </c>
      <c r="FN9" s="12">
        <f>ВВ!FN9*0.9</f>
        <v>10350</v>
      </c>
      <c r="FO9" s="12">
        <f>ВВ!FO9*0.9</f>
        <v>10350</v>
      </c>
      <c r="FP9" s="12">
        <f>ВВ!FP9*0.9</f>
        <v>9450</v>
      </c>
      <c r="FQ9" s="12">
        <f>ВВ!FQ9*0.9</f>
        <v>9450</v>
      </c>
      <c r="FR9" s="12">
        <f>ВВ!FR9*0.9</f>
        <v>9450</v>
      </c>
      <c r="FS9" s="12">
        <f>ВВ!FS9*0.9</f>
        <v>9450</v>
      </c>
      <c r="FT9" s="12">
        <f>ВВ!FT9*0.9</f>
        <v>9450</v>
      </c>
      <c r="FU9" s="12">
        <f>ВВ!FU9*0.9</f>
        <v>9900</v>
      </c>
      <c r="FV9" s="12">
        <f>ВВ!FV9*0.9</f>
        <v>9900</v>
      </c>
      <c r="FW9" s="12">
        <f>ВВ!FW9*0.9</f>
        <v>9000</v>
      </c>
      <c r="FX9" s="12">
        <f>ВВ!FX9*0.9</f>
        <v>9000</v>
      </c>
      <c r="FY9" s="12">
        <f>ВВ!FY9*0.9</f>
        <v>9000</v>
      </c>
      <c r="FZ9" s="12">
        <f>ВВ!FZ9*0.9</f>
        <v>9000</v>
      </c>
      <c r="GA9" s="12">
        <f>ВВ!GA9*0.9</f>
        <v>9000</v>
      </c>
      <c r="GB9" s="12">
        <f>ВВ!GB9*0.9</f>
        <v>9450</v>
      </c>
      <c r="GC9" s="12">
        <f>ВВ!GC9*0.9</f>
        <v>9450</v>
      </c>
      <c r="GD9" s="12">
        <f>ВВ!GD9*0.9</f>
        <v>9450</v>
      </c>
      <c r="GE9" s="12">
        <f>ВВ!GE9*0.9</f>
        <v>9450</v>
      </c>
      <c r="GF9" s="12">
        <f>ВВ!GF9*0.9</f>
        <v>9450</v>
      </c>
      <c r="GG9" s="12">
        <f>ВВ!GG9*0.9</f>
        <v>9450</v>
      </c>
      <c r="GH9" s="12">
        <f>ВВ!GH9*0.9</f>
        <v>9450</v>
      </c>
      <c r="GI9" s="12">
        <f>ВВ!GI9*0.9</f>
        <v>9900</v>
      </c>
      <c r="GJ9" s="12">
        <f>ВВ!GJ9*0.9</f>
        <v>9900</v>
      </c>
      <c r="GK9" s="12">
        <f>ВВ!GK9*0.9</f>
        <v>9450</v>
      </c>
      <c r="GL9" s="12">
        <f>ВВ!GL9*0.9</f>
        <v>9450</v>
      </c>
      <c r="GM9" s="12">
        <f>ВВ!GM9*0.9</f>
        <v>9450</v>
      </c>
      <c r="GN9" s="12">
        <f>ВВ!GN9*0.9</f>
        <v>9450</v>
      </c>
      <c r="GO9" s="12">
        <f>ВВ!GO9*0.9</f>
        <v>9450</v>
      </c>
      <c r="GP9" s="12">
        <f>ВВ!GP9*0.9</f>
        <v>9900</v>
      </c>
      <c r="GQ9" s="12">
        <f>ВВ!GQ9*0.9</f>
        <v>9900</v>
      </c>
      <c r="GR9" s="12">
        <f>ВВ!GR9*0.9</f>
        <v>9450</v>
      </c>
      <c r="GS9" s="12">
        <f>ВВ!GS9*0.9</f>
        <v>9450</v>
      </c>
      <c r="GT9" s="12">
        <f>ВВ!GT9*0.9</f>
        <v>9450</v>
      </c>
      <c r="GU9" s="12">
        <f>ВВ!GU9*0.9</f>
        <v>9450</v>
      </c>
      <c r="GV9" s="12">
        <f>ВВ!GV9*0.9</f>
        <v>9450</v>
      </c>
      <c r="GW9" s="12">
        <f>ВВ!GW9*0.9</f>
        <v>9450</v>
      </c>
      <c r="GX9" s="12">
        <f>ВВ!GX9*0.9</f>
        <v>9450</v>
      </c>
      <c r="GY9" s="12">
        <f>ВВ!GY9*0.9</f>
        <v>9450</v>
      </c>
      <c r="GZ9" s="12">
        <f>ВВ!GZ9*0.9</f>
        <v>9450</v>
      </c>
      <c r="HA9" s="12">
        <f>ВВ!HA9*0.9</f>
        <v>9450</v>
      </c>
      <c r="HB9" s="12">
        <f>ВВ!HB9*0.9</f>
        <v>9450</v>
      </c>
    </row>
    <row r="10" spans="1:210" s="4" customFormat="1" ht="12" hidden="1" customHeight="1">
      <c r="A10" s="14">
        <v>2</v>
      </c>
      <c r="B10" s="12">
        <f>ВВ!B10*0.9</f>
        <v>16605</v>
      </c>
      <c r="C10" s="12">
        <f>ВВ!C10*0.9</f>
        <v>16605</v>
      </c>
      <c r="D10" s="12">
        <f>ВВ!D10*0.9</f>
        <v>16605</v>
      </c>
      <c r="E10" s="12">
        <f>ВВ!E10*0.9</f>
        <v>14265</v>
      </c>
      <c r="F10" s="12">
        <f>ВВ!F10*0.9</f>
        <v>14265</v>
      </c>
      <c r="G10" s="12">
        <f>ВВ!G10*0.9</f>
        <v>15615</v>
      </c>
      <c r="H10" s="12">
        <f>ВВ!H10*0.9</f>
        <v>15615</v>
      </c>
      <c r="I10" s="12">
        <f>ВВ!I10*0.9</f>
        <v>14715</v>
      </c>
      <c r="J10" s="12">
        <f>ВВ!J10*0.9</f>
        <v>14715</v>
      </c>
      <c r="K10" s="12">
        <f>ВВ!K10*0.9</f>
        <v>12915</v>
      </c>
      <c r="L10" s="12">
        <f>ВВ!L10*0.9</f>
        <v>14715</v>
      </c>
      <c r="M10" s="12">
        <f>ВВ!M10*0.9</f>
        <v>14715</v>
      </c>
      <c r="N10" s="12">
        <f>ВВ!N10*0.9</f>
        <v>14715</v>
      </c>
      <c r="O10" s="12">
        <f>ВВ!O10*0.9</f>
        <v>13815</v>
      </c>
      <c r="P10" s="12">
        <f>ВВ!P10*0.9</f>
        <v>13815</v>
      </c>
      <c r="Q10" s="12">
        <f>ВВ!Q10*0.9</f>
        <v>12465</v>
      </c>
      <c r="R10" s="12">
        <f>ВВ!R10*0.9</f>
        <v>11565</v>
      </c>
      <c r="S10" s="12">
        <f>ВВ!S10*0.9</f>
        <v>11565</v>
      </c>
      <c r="T10" s="12">
        <f>ВВ!T10*0.9</f>
        <v>11565</v>
      </c>
      <c r="U10" s="12">
        <f>ВВ!U10*0.9</f>
        <v>11565</v>
      </c>
      <c r="V10" s="12">
        <f>ВВ!V10*0.9</f>
        <v>11565</v>
      </c>
      <c r="W10" s="12">
        <f>ВВ!W10*0.9</f>
        <v>11565</v>
      </c>
      <c r="X10" s="12">
        <f>ВВ!X10*0.9</f>
        <v>11565</v>
      </c>
      <c r="Y10" s="12">
        <f>ВВ!Y10*0.9</f>
        <v>10980</v>
      </c>
      <c r="Z10" s="12">
        <f>ВВ!Z10*0.9</f>
        <v>10980</v>
      </c>
      <c r="AA10" s="12">
        <f>ВВ!AA10*0.9</f>
        <v>10980</v>
      </c>
      <c r="AB10" s="12">
        <f>ВВ!AB10*0.9</f>
        <v>10035</v>
      </c>
      <c r="AC10" s="12">
        <f>ВВ!AC10*0.9</f>
        <v>10035</v>
      </c>
      <c r="AD10" s="12">
        <f>ВВ!AD10*0.9</f>
        <v>10035</v>
      </c>
      <c r="AE10" s="12">
        <f>ВВ!AE10*0.9</f>
        <v>10035</v>
      </c>
      <c r="AF10" s="12">
        <f>ВВ!AF10*0.9</f>
        <v>9495</v>
      </c>
      <c r="AG10" s="12">
        <f>ВВ!AG10*0.9</f>
        <v>9495</v>
      </c>
      <c r="AH10" s="12">
        <f>ВВ!AH10*0.9</f>
        <v>9495</v>
      </c>
      <c r="AI10" s="12">
        <f>ВВ!AI10*0.9</f>
        <v>9495</v>
      </c>
      <c r="AJ10" s="12">
        <f>ВВ!AJ10*0.9</f>
        <v>9495</v>
      </c>
      <c r="AK10" s="12">
        <f>ВВ!AK10*0.9</f>
        <v>10665</v>
      </c>
      <c r="AL10" s="12">
        <f>ВВ!AL10*0.9</f>
        <v>10665</v>
      </c>
      <c r="AM10" s="12">
        <f>ВВ!AM10*0.9</f>
        <v>9495</v>
      </c>
      <c r="AN10" s="12">
        <f>ВВ!AN10*0.9</f>
        <v>9495</v>
      </c>
      <c r="AO10" s="12">
        <f>ВВ!AO10*0.9</f>
        <v>9495</v>
      </c>
      <c r="AP10" s="12">
        <f>ВВ!AP10*0.9</f>
        <v>9495</v>
      </c>
      <c r="AQ10" s="12">
        <f>ВВ!AQ10*0.9</f>
        <v>9495</v>
      </c>
      <c r="AR10" s="12">
        <f>ВВ!AR10*0.9</f>
        <v>10035</v>
      </c>
      <c r="AS10" s="12">
        <f>ВВ!AS10*0.9</f>
        <v>10035</v>
      </c>
      <c r="AT10" s="12">
        <f>ВВ!AT10*0.9</f>
        <v>9765</v>
      </c>
      <c r="AU10" s="12">
        <f>ВВ!AU10*0.9</f>
        <v>9765</v>
      </c>
      <c r="AV10" s="12">
        <f>ВВ!AV10*0.9</f>
        <v>9765</v>
      </c>
      <c r="AW10" s="12">
        <f>ВВ!AW10*0.9</f>
        <v>9765</v>
      </c>
      <c r="AX10" s="12">
        <f>ВВ!AX10*0.9</f>
        <v>9765</v>
      </c>
      <c r="AY10" s="12">
        <f>ВВ!AY10*0.9</f>
        <v>10305</v>
      </c>
      <c r="AZ10" s="12">
        <f>ВВ!AZ10*0.9</f>
        <v>10305</v>
      </c>
      <c r="BA10" s="12">
        <f>ВВ!BA10*0.9</f>
        <v>10305</v>
      </c>
      <c r="BB10" s="12">
        <f>ВВ!BB10*0.9</f>
        <v>9495</v>
      </c>
      <c r="BC10" s="12">
        <f>ВВ!BC10*0.9</f>
        <v>9495</v>
      </c>
      <c r="BD10" s="12">
        <f>ВВ!BD10*0.9</f>
        <v>9495</v>
      </c>
      <c r="BE10" s="12">
        <f>ВВ!BE10*0.9</f>
        <v>11115</v>
      </c>
      <c r="BF10" s="12">
        <f>ВВ!BF10*0.9</f>
        <v>11115</v>
      </c>
      <c r="BG10" s="12">
        <f>ВВ!BG10*0.9</f>
        <v>11115</v>
      </c>
      <c r="BH10" s="12">
        <f>ВВ!BH10*0.9</f>
        <v>10305</v>
      </c>
      <c r="BI10" s="12">
        <f>ВВ!BI10*0.9</f>
        <v>10305</v>
      </c>
      <c r="BJ10" s="12">
        <f>ВВ!BJ10*0.9</f>
        <v>10305</v>
      </c>
      <c r="BK10" s="12">
        <f>ВВ!BK10*0.9</f>
        <v>10305</v>
      </c>
      <c r="BL10" s="12">
        <f>ВВ!BL10*0.9</f>
        <v>10305</v>
      </c>
      <c r="BM10" s="12">
        <f>ВВ!BM10*0.9</f>
        <v>11115</v>
      </c>
      <c r="BN10" s="12">
        <f>ВВ!BN10*0.9</f>
        <v>11115</v>
      </c>
      <c r="BO10" s="12">
        <f>ВВ!BO10*0.9</f>
        <v>11115</v>
      </c>
      <c r="BP10" s="12">
        <f>ВВ!BP10*0.9</f>
        <v>9765</v>
      </c>
      <c r="BQ10" s="12">
        <f>ВВ!BQ10*0.9</f>
        <v>9765</v>
      </c>
      <c r="BR10" s="12">
        <f>ВВ!BR10*0.9</f>
        <v>9765</v>
      </c>
      <c r="BS10" s="12">
        <f>ВВ!BS10*0.9</f>
        <v>9765</v>
      </c>
      <c r="BT10" s="12">
        <f>ВВ!BT10*0.9</f>
        <v>10035</v>
      </c>
      <c r="BU10" s="12">
        <f>ВВ!BU10*0.9</f>
        <v>10035</v>
      </c>
      <c r="BV10" s="12">
        <f>ВВ!BV10*0.9</f>
        <v>9765</v>
      </c>
      <c r="BW10" s="12">
        <f>ВВ!BW10*0.9</f>
        <v>9765</v>
      </c>
      <c r="BX10" s="12">
        <f>ВВ!BX10*0.9</f>
        <v>9765</v>
      </c>
      <c r="BY10" s="12">
        <f>ВВ!BY10*0.9</f>
        <v>9765</v>
      </c>
      <c r="BZ10" s="12">
        <f>ВВ!BZ10*0.9</f>
        <v>9765</v>
      </c>
      <c r="CA10" s="12">
        <f>ВВ!CA10*0.9</f>
        <v>10035</v>
      </c>
      <c r="CB10" s="12">
        <f>ВВ!CB10*0.9</f>
        <v>10035</v>
      </c>
      <c r="CC10" s="12">
        <f>ВВ!CC10*0.9</f>
        <v>9765</v>
      </c>
      <c r="CD10" s="12">
        <f>ВВ!CD10*0.9</f>
        <v>9765</v>
      </c>
      <c r="CE10" s="12">
        <f>ВВ!CE10*0.9</f>
        <v>9765</v>
      </c>
      <c r="CF10" s="12">
        <f>ВВ!CF10*0.9</f>
        <v>9765</v>
      </c>
      <c r="CG10" s="12">
        <f>ВВ!CG10*0.9</f>
        <v>9765</v>
      </c>
      <c r="CH10" s="12">
        <f>ВВ!CH10*0.9</f>
        <v>10035</v>
      </c>
      <c r="CI10" s="12">
        <f>ВВ!CI10*0.9</f>
        <v>10035</v>
      </c>
      <c r="CJ10" s="12">
        <f>ВВ!CJ10*0.9</f>
        <v>10035</v>
      </c>
      <c r="CK10" s="12">
        <f>ВВ!CK10*0.9</f>
        <v>10035</v>
      </c>
      <c r="CL10" s="12">
        <f>ВВ!CL10*0.9</f>
        <v>10035</v>
      </c>
      <c r="CM10" s="12">
        <f>ВВ!CM10*0.9</f>
        <v>10035</v>
      </c>
      <c r="CN10" s="12">
        <f>ВВ!CN10*0.9</f>
        <v>10035</v>
      </c>
      <c r="CO10" s="12">
        <f>ВВ!CO10*0.9</f>
        <v>13815</v>
      </c>
      <c r="CP10" s="12">
        <f>ВВ!CP10*0.9</f>
        <v>13815</v>
      </c>
      <c r="CQ10" s="182">
        <f>ВВ!CQ10*0.9</f>
        <v>13815</v>
      </c>
      <c r="CR10" s="182">
        <f>ВВ!CR10*0.9</f>
        <v>13815</v>
      </c>
      <c r="CS10" s="182">
        <f>ВВ!CS10*0.9</f>
        <v>13815</v>
      </c>
      <c r="CT10" s="182">
        <f>ВВ!CT10*0.9</f>
        <v>13815</v>
      </c>
      <c r="CU10" s="182">
        <f>ВВ!CU10*0.9</f>
        <v>13815</v>
      </c>
      <c r="CV10" s="12">
        <f>ВВ!CV10*0.9</f>
        <v>13815</v>
      </c>
      <c r="CW10" s="12">
        <f>ВВ!CW10*0.9</f>
        <v>13815</v>
      </c>
      <c r="CX10" s="12">
        <f>ВВ!CX10*0.9</f>
        <v>15615</v>
      </c>
      <c r="CY10" s="190">
        <f>ВВ!CY10*0.9</f>
        <v>15615</v>
      </c>
      <c r="CZ10" s="190">
        <f>ВВ!CZ10*0.9</f>
        <v>15615</v>
      </c>
      <c r="DA10" s="190">
        <f>ВВ!DA10*0.9</f>
        <v>15615</v>
      </c>
      <c r="DB10" s="190">
        <f>ВВ!DB10*0.9</f>
        <v>15615</v>
      </c>
      <c r="DC10" s="190">
        <f>ВВ!DC10*0.9</f>
        <v>15615</v>
      </c>
      <c r="DD10" s="12">
        <f>ВВ!DD10*0.9</f>
        <v>15615</v>
      </c>
      <c r="DE10" s="12">
        <f>ВВ!DE10*0.9</f>
        <v>13815</v>
      </c>
      <c r="DF10" s="12">
        <f>ВВ!DF10*0.9</f>
        <v>13815</v>
      </c>
      <c r="DG10" s="12">
        <f>ВВ!DG10*0.9</f>
        <v>13815</v>
      </c>
      <c r="DH10" s="12">
        <f>ВВ!DH10*0.9</f>
        <v>13815</v>
      </c>
      <c r="DI10" s="12">
        <f>ВВ!DI10*0.9</f>
        <v>13815</v>
      </c>
      <c r="DJ10" s="12">
        <f>ВВ!DJ10*0.9</f>
        <v>13815</v>
      </c>
      <c r="DK10" s="12">
        <f>ВВ!DK10*0.9</f>
        <v>13815</v>
      </c>
      <c r="DL10" s="12">
        <f>ВВ!DL10*0.9</f>
        <v>13815</v>
      </c>
      <c r="DM10" s="12">
        <f>ВВ!DM10*0.9</f>
        <v>14715</v>
      </c>
      <c r="DN10" s="12">
        <f>ВВ!DN10*0.9</f>
        <v>14715</v>
      </c>
      <c r="DO10" s="12">
        <f>ВВ!DO10*0.9</f>
        <v>14715</v>
      </c>
      <c r="DP10" s="12">
        <f>ВВ!DP10*0.9</f>
        <v>14715</v>
      </c>
      <c r="DQ10" s="12">
        <f>ВВ!DQ10*0.9</f>
        <v>14715</v>
      </c>
      <c r="DR10" s="12">
        <f>ВВ!DR10*0.9</f>
        <v>14715</v>
      </c>
      <c r="DS10" s="12">
        <f>ВВ!DS10*0.9</f>
        <v>14715</v>
      </c>
      <c r="DT10" s="12">
        <f>ВВ!DT10*0.9</f>
        <v>14715</v>
      </c>
      <c r="DU10" s="12">
        <f>ВВ!DU10*0.9</f>
        <v>14715</v>
      </c>
      <c r="DV10" s="12">
        <f>ВВ!DV10*0.9</f>
        <v>14715</v>
      </c>
      <c r="DW10" s="12">
        <f>ВВ!DW10*0.9</f>
        <v>14715</v>
      </c>
      <c r="DX10" s="12">
        <f>ВВ!DX10*0.9</f>
        <v>14715</v>
      </c>
      <c r="DY10" s="12">
        <f>ВВ!DY10*0.9</f>
        <v>14715</v>
      </c>
      <c r="DZ10" s="12">
        <f>ВВ!DZ10*0.9</f>
        <v>14715</v>
      </c>
      <c r="EA10" s="12">
        <f>ВВ!EA10*0.9</f>
        <v>12015</v>
      </c>
      <c r="EB10" s="12">
        <f>ВВ!EB10*0.9</f>
        <v>12015</v>
      </c>
      <c r="EC10" s="12">
        <f>ВВ!EC10*0.9</f>
        <v>12015</v>
      </c>
      <c r="ED10" s="12">
        <f>ВВ!ED10*0.9</f>
        <v>12015</v>
      </c>
      <c r="EE10" s="12">
        <f>ВВ!EE10*0.9</f>
        <v>12465</v>
      </c>
      <c r="EF10" s="12">
        <f>ВВ!EF10*0.9</f>
        <v>12465</v>
      </c>
      <c r="EG10" s="12">
        <f>ВВ!EG10*0.9</f>
        <v>12015</v>
      </c>
      <c r="EH10" s="12">
        <f>ВВ!EH10*0.9</f>
        <v>12015</v>
      </c>
      <c r="EI10" s="12">
        <f>ВВ!EI10*0.9</f>
        <v>12015</v>
      </c>
      <c r="EJ10" s="12">
        <f>ВВ!EJ10*0.9</f>
        <v>12015</v>
      </c>
      <c r="EK10" s="12">
        <f>ВВ!EK10*0.9</f>
        <v>12015</v>
      </c>
      <c r="EL10" s="12">
        <f>ВВ!EL10*0.9</f>
        <v>12465</v>
      </c>
      <c r="EM10" s="12">
        <f>ВВ!EM10*0.9</f>
        <v>12465</v>
      </c>
      <c r="EN10" s="12">
        <f>ВВ!EN10*0.9</f>
        <v>12015</v>
      </c>
      <c r="EO10" s="12">
        <f>ВВ!EO10*0.9</f>
        <v>12015</v>
      </c>
      <c r="EP10" s="12">
        <f>ВВ!EP10*0.9</f>
        <v>12015</v>
      </c>
      <c r="EQ10" s="12">
        <f>ВВ!EQ10*0.9</f>
        <v>12015</v>
      </c>
      <c r="ER10" s="12">
        <f>ВВ!ER10*0.9</f>
        <v>12015</v>
      </c>
      <c r="ES10" s="12">
        <f>ВВ!ES10*0.9</f>
        <v>12465</v>
      </c>
      <c r="ET10" s="12">
        <f>ВВ!ET10*0.9</f>
        <v>12465</v>
      </c>
      <c r="EU10" s="12">
        <f>ВВ!EU10*0.9</f>
        <v>12015</v>
      </c>
      <c r="EV10" s="12">
        <f>ВВ!EV10*0.9</f>
        <v>12015</v>
      </c>
      <c r="EW10" s="12">
        <f>ВВ!EW10*0.9</f>
        <v>12015</v>
      </c>
      <c r="EX10" s="12">
        <f>ВВ!EX10*0.9</f>
        <v>12015</v>
      </c>
      <c r="EY10" s="12">
        <f>ВВ!EY10*0.9</f>
        <v>12015</v>
      </c>
      <c r="EZ10" s="12">
        <f>ВВ!EZ10*0.9</f>
        <v>12465</v>
      </c>
      <c r="FA10" s="12">
        <f>ВВ!FA10*0.9</f>
        <v>12465</v>
      </c>
      <c r="FB10" s="12">
        <f>ВВ!FB10*0.9</f>
        <v>12015</v>
      </c>
      <c r="FC10" s="12">
        <f>ВВ!FC10*0.9</f>
        <v>12015</v>
      </c>
      <c r="FD10" s="12">
        <f>ВВ!FD10*0.9</f>
        <v>12015</v>
      </c>
      <c r="FE10" s="12">
        <f>ВВ!FE10*0.9</f>
        <v>12015</v>
      </c>
      <c r="FF10" s="12">
        <f>ВВ!FF10*0.9</f>
        <v>12015</v>
      </c>
      <c r="FG10" s="12">
        <f>ВВ!FG10*0.9</f>
        <v>12465</v>
      </c>
      <c r="FH10" s="12">
        <f>ВВ!FH10*0.9</f>
        <v>12465</v>
      </c>
      <c r="FI10" s="12">
        <f>ВВ!FI10*0.9</f>
        <v>12015</v>
      </c>
      <c r="FJ10" s="12">
        <f>ВВ!FJ10*0.9</f>
        <v>12015</v>
      </c>
      <c r="FK10" s="12">
        <f>ВВ!FK10*0.9</f>
        <v>12015</v>
      </c>
      <c r="FL10" s="12">
        <f>ВВ!FL10*0.9</f>
        <v>12015</v>
      </c>
      <c r="FM10" s="12">
        <f>ВВ!FM10*0.9</f>
        <v>12015</v>
      </c>
      <c r="FN10" s="12">
        <f>ВВ!FN10*0.9</f>
        <v>12015</v>
      </c>
      <c r="FO10" s="12">
        <f>ВВ!FO10*0.9</f>
        <v>12015</v>
      </c>
      <c r="FP10" s="12">
        <f>ВВ!FP10*0.9</f>
        <v>11115</v>
      </c>
      <c r="FQ10" s="12">
        <f>ВВ!FQ10*0.9</f>
        <v>11115</v>
      </c>
      <c r="FR10" s="12">
        <f>ВВ!FR10*0.9</f>
        <v>11115</v>
      </c>
      <c r="FS10" s="12">
        <f>ВВ!FS10*0.9</f>
        <v>11115</v>
      </c>
      <c r="FT10" s="12">
        <f>ВВ!FT10*0.9</f>
        <v>11115</v>
      </c>
      <c r="FU10" s="12">
        <f>ВВ!FU10*0.9</f>
        <v>11565</v>
      </c>
      <c r="FV10" s="12">
        <f>ВВ!FV10*0.9</f>
        <v>11565</v>
      </c>
      <c r="FW10" s="12">
        <f>ВВ!FW10*0.9</f>
        <v>10665</v>
      </c>
      <c r="FX10" s="12">
        <f>ВВ!FX10*0.9</f>
        <v>10665</v>
      </c>
      <c r="FY10" s="12">
        <f>ВВ!FY10*0.9</f>
        <v>10665</v>
      </c>
      <c r="FZ10" s="12">
        <f>ВВ!FZ10*0.9</f>
        <v>10665</v>
      </c>
      <c r="GA10" s="12">
        <f>ВВ!GA10*0.9</f>
        <v>10665</v>
      </c>
      <c r="GB10" s="12">
        <f>ВВ!GB10*0.9</f>
        <v>11115</v>
      </c>
      <c r="GC10" s="12">
        <f>ВВ!GC10*0.9</f>
        <v>11115</v>
      </c>
      <c r="GD10" s="12">
        <f>ВВ!GD10*0.9</f>
        <v>11115</v>
      </c>
      <c r="GE10" s="12">
        <f>ВВ!GE10*0.9</f>
        <v>11115</v>
      </c>
      <c r="GF10" s="12">
        <f>ВВ!GF10*0.9</f>
        <v>11115</v>
      </c>
      <c r="GG10" s="12">
        <f>ВВ!GG10*0.9</f>
        <v>11115</v>
      </c>
      <c r="GH10" s="12">
        <f>ВВ!GH10*0.9</f>
        <v>11115</v>
      </c>
      <c r="GI10" s="12">
        <f>ВВ!GI10*0.9</f>
        <v>11565</v>
      </c>
      <c r="GJ10" s="12">
        <f>ВВ!GJ10*0.9</f>
        <v>11565</v>
      </c>
      <c r="GK10" s="12">
        <f>ВВ!GK10*0.9</f>
        <v>11115</v>
      </c>
      <c r="GL10" s="12">
        <f>ВВ!GL10*0.9</f>
        <v>11115</v>
      </c>
      <c r="GM10" s="12">
        <f>ВВ!GM10*0.9</f>
        <v>11115</v>
      </c>
      <c r="GN10" s="12">
        <f>ВВ!GN10*0.9</f>
        <v>11115</v>
      </c>
      <c r="GO10" s="12">
        <f>ВВ!GO10*0.9</f>
        <v>11115</v>
      </c>
      <c r="GP10" s="12">
        <f>ВВ!GP10*0.9</f>
        <v>11565</v>
      </c>
      <c r="GQ10" s="12">
        <f>ВВ!GQ10*0.9</f>
        <v>11565</v>
      </c>
      <c r="GR10" s="12">
        <f>ВВ!GR10*0.9</f>
        <v>11115</v>
      </c>
      <c r="GS10" s="12">
        <f>ВВ!GS10*0.9</f>
        <v>11115</v>
      </c>
      <c r="GT10" s="12">
        <f>ВВ!GT10*0.9</f>
        <v>11115</v>
      </c>
      <c r="GU10" s="12">
        <f>ВВ!GU10*0.9</f>
        <v>11115</v>
      </c>
      <c r="GV10" s="12">
        <f>ВВ!GV10*0.9</f>
        <v>11115</v>
      </c>
      <c r="GW10" s="12">
        <f>ВВ!GW10*0.9</f>
        <v>11115</v>
      </c>
      <c r="GX10" s="12">
        <f>ВВ!GX10*0.9</f>
        <v>11115</v>
      </c>
      <c r="GY10" s="12">
        <f>ВВ!GY10*0.9</f>
        <v>11115</v>
      </c>
      <c r="GZ10" s="12">
        <f>ВВ!GZ10*0.9</f>
        <v>11115</v>
      </c>
      <c r="HA10" s="12">
        <f>ВВ!HA10*0.9</f>
        <v>11115</v>
      </c>
      <c r="HB10" s="12">
        <f>ВВ!HB10*0.9</f>
        <v>11115</v>
      </c>
    </row>
    <row r="11" spans="1:210" s="3"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82"/>
      <c r="CR11" s="182"/>
      <c r="CS11" s="182"/>
      <c r="CT11" s="182"/>
      <c r="CU11" s="182"/>
      <c r="CV11" s="12"/>
      <c r="CW11" s="12"/>
      <c r="CX11" s="12"/>
      <c r="CY11" s="190"/>
      <c r="CZ11" s="190"/>
      <c r="DA11" s="190"/>
      <c r="DB11" s="190"/>
      <c r="DC11" s="190"/>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s="4" customFormat="1" ht="12" hidden="1" customHeight="1">
      <c r="A12" s="14">
        <v>1</v>
      </c>
      <c r="B12" s="12">
        <f>ВВ!B12*0.9</f>
        <v>19350</v>
      </c>
      <c r="C12" s="12">
        <f>ВВ!C12*0.9</f>
        <v>19350</v>
      </c>
      <c r="D12" s="12">
        <f>ВВ!D12*0.9</f>
        <v>19350</v>
      </c>
      <c r="E12" s="12">
        <f>ВВ!E12*0.9</f>
        <v>15210</v>
      </c>
      <c r="F12" s="12">
        <f>ВВ!F12*0.9</f>
        <v>15210</v>
      </c>
      <c r="G12" s="12">
        <f>ВВ!G12*0.9</f>
        <v>16560</v>
      </c>
      <c r="H12" s="12">
        <f>ВВ!H12*0.9</f>
        <v>16560</v>
      </c>
      <c r="I12" s="12">
        <f>ВВ!I12*0.9</f>
        <v>15660</v>
      </c>
      <c r="J12" s="12">
        <f>ВВ!J12*0.9</f>
        <v>15660</v>
      </c>
      <c r="K12" s="12">
        <f>ВВ!K12*0.9</f>
        <v>13860</v>
      </c>
      <c r="L12" s="12">
        <f>ВВ!L12*0.9</f>
        <v>15660</v>
      </c>
      <c r="M12" s="12">
        <f>ВВ!M12*0.9</f>
        <v>15660</v>
      </c>
      <c r="N12" s="12">
        <f>ВВ!N12*0.9</f>
        <v>15660</v>
      </c>
      <c r="O12" s="12">
        <f>ВВ!O12*0.9</f>
        <v>14760</v>
      </c>
      <c r="P12" s="12">
        <f>ВВ!P12*0.9</f>
        <v>14760</v>
      </c>
      <c r="Q12" s="12">
        <f>ВВ!Q12*0.9</f>
        <v>13410</v>
      </c>
      <c r="R12" s="12">
        <f>ВВ!R12*0.9</f>
        <v>12510</v>
      </c>
      <c r="S12" s="12">
        <f>ВВ!S12*0.9</f>
        <v>12510</v>
      </c>
      <c r="T12" s="12">
        <f>ВВ!T12*0.9</f>
        <v>12510</v>
      </c>
      <c r="U12" s="12">
        <f>ВВ!U12*0.9</f>
        <v>12510</v>
      </c>
      <c r="V12" s="12">
        <f>ВВ!V12*0.9</f>
        <v>12510</v>
      </c>
      <c r="W12" s="12">
        <f>ВВ!W12*0.9</f>
        <v>12510</v>
      </c>
      <c r="X12" s="12">
        <f>ВВ!X12*0.9</f>
        <v>12510</v>
      </c>
      <c r="Y12" s="12">
        <f>ВВ!Y12*0.9</f>
        <v>11925</v>
      </c>
      <c r="Z12" s="12">
        <f>ВВ!Z12*0.9</f>
        <v>11925</v>
      </c>
      <c r="AA12" s="12">
        <f>ВВ!AA12*0.9</f>
        <v>11925</v>
      </c>
      <c r="AB12" s="12">
        <f>ВВ!AB12*0.9</f>
        <v>11970</v>
      </c>
      <c r="AC12" s="12">
        <f>ВВ!AC12*0.9</f>
        <v>11970</v>
      </c>
      <c r="AD12" s="12">
        <f>ВВ!AD12*0.9</f>
        <v>11970</v>
      </c>
      <c r="AE12" s="12">
        <f>ВВ!AE12*0.9</f>
        <v>11970</v>
      </c>
      <c r="AF12" s="12">
        <f>ВВ!AF12*0.9</f>
        <v>11430</v>
      </c>
      <c r="AG12" s="12">
        <f>ВВ!AG12*0.9</f>
        <v>11430</v>
      </c>
      <c r="AH12" s="12">
        <f>ВВ!AH12*0.9</f>
        <v>11430</v>
      </c>
      <c r="AI12" s="12">
        <f>ВВ!AI12*0.9</f>
        <v>11430</v>
      </c>
      <c r="AJ12" s="12">
        <f>ВВ!AJ12*0.9</f>
        <v>11430</v>
      </c>
      <c r="AK12" s="12">
        <f>ВВ!AK12*0.9</f>
        <v>12600</v>
      </c>
      <c r="AL12" s="12">
        <f>ВВ!AL12*0.9</f>
        <v>12600</v>
      </c>
      <c r="AM12" s="12">
        <f>ВВ!AM12*0.9</f>
        <v>11430</v>
      </c>
      <c r="AN12" s="12">
        <f>ВВ!AN12*0.9</f>
        <v>11430</v>
      </c>
      <c r="AO12" s="12">
        <f>ВВ!AO12*0.9</f>
        <v>11430</v>
      </c>
      <c r="AP12" s="12">
        <f>ВВ!AP12*0.9</f>
        <v>11430</v>
      </c>
      <c r="AQ12" s="12">
        <f>ВВ!AQ12*0.9</f>
        <v>11430</v>
      </c>
      <c r="AR12" s="12">
        <f>ВВ!AR12*0.9</f>
        <v>11970</v>
      </c>
      <c r="AS12" s="12">
        <f>ВВ!AS12*0.9</f>
        <v>11970</v>
      </c>
      <c r="AT12" s="12">
        <f>ВВ!AT12*0.9</f>
        <v>11700</v>
      </c>
      <c r="AU12" s="12">
        <f>ВВ!AU12*0.9</f>
        <v>11700</v>
      </c>
      <c r="AV12" s="12">
        <f>ВВ!AV12*0.9</f>
        <v>11700</v>
      </c>
      <c r="AW12" s="12">
        <f>ВВ!AW12*0.9</f>
        <v>11700</v>
      </c>
      <c r="AX12" s="12">
        <f>ВВ!AX12*0.9</f>
        <v>11700</v>
      </c>
      <c r="AY12" s="12">
        <f>ВВ!AY12*0.9</f>
        <v>12240</v>
      </c>
      <c r="AZ12" s="12">
        <f>ВВ!AZ12*0.9</f>
        <v>12240</v>
      </c>
      <c r="BA12" s="12">
        <f>ВВ!BA12*0.9</f>
        <v>12240</v>
      </c>
      <c r="BB12" s="12">
        <f>ВВ!BB12*0.9</f>
        <v>11430</v>
      </c>
      <c r="BC12" s="12">
        <f>ВВ!BC12*0.9</f>
        <v>11430</v>
      </c>
      <c r="BD12" s="12">
        <f>ВВ!BD12*0.9</f>
        <v>11430</v>
      </c>
      <c r="BE12" s="12">
        <f>ВВ!BE12*0.9</f>
        <v>13050</v>
      </c>
      <c r="BF12" s="12">
        <f>ВВ!BF12*0.9</f>
        <v>13050</v>
      </c>
      <c r="BG12" s="12">
        <f>ВВ!BG12*0.9</f>
        <v>13050</v>
      </c>
      <c r="BH12" s="12">
        <f>ВВ!BH12*0.9</f>
        <v>12240</v>
      </c>
      <c r="BI12" s="12">
        <f>ВВ!BI12*0.9</f>
        <v>12240</v>
      </c>
      <c r="BJ12" s="12">
        <f>ВВ!BJ12*0.9</f>
        <v>12240</v>
      </c>
      <c r="BK12" s="12">
        <f>ВВ!BK12*0.9</f>
        <v>12240</v>
      </c>
      <c r="BL12" s="12">
        <f>ВВ!BL12*0.9</f>
        <v>12240</v>
      </c>
      <c r="BM12" s="12">
        <f>ВВ!BM12*0.9</f>
        <v>13050</v>
      </c>
      <c r="BN12" s="12">
        <f>ВВ!BN12*0.9</f>
        <v>13050</v>
      </c>
      <c r="BO12" s="12">
        <f>ВВ!BO12*0.9</f>
        <v>13050</v>
      </c>
      <c r="BP12" s="12">
        <f>ВВ!BP12*0.9</f>
        <v>11700</v>
      </c>
      <c r="BQ12" s="12">
        <f>ВВ!BQ12*0.9</f>
        <v>11700</v>
      </c>
      <c r="BR12" s="12">
        <f>ВВ!BR12*0.9</f>
        <v>11700</v>
      </c>
      <c r="BS12" s="12">
        <f>ВВ!BS12*0.9</f>
        <v>11700</v>
      </c>
      <c r="BT12" s="12">
        <f>ВВ!BT12*0.9</f>
        <v>11970</v>
      </c>
      <c r="BU12" s="12">
        <f>ВВ!BU12*0.9</f>
        <v>11970</v>
      </c>
      <c r="BV12" s="12">
        <f>ВВ!BV12*0.9</f>
        <v>11700</v>
      </c>
      <c r="BW12" s="12">
        <f>ВВ!BW12*0.9</f>
        <v>11700</v>
      </c>
      <c r="BX12" s="12">
        <f>ВВ!BX12*0.9</f>
        <v>11700</v>
      </c>
      <c r="BY12" s="12">
        <f>ВВ!BY12*0.9</f>
        <v>11700</v>
      </c>
      <c r="BZ12" s="12">
        <f>ВВ!BZ12*0.9</f>
        <v>11700</v>
      </c>
      <c r="CA12" s="12">
        <f>ВВ!CA12*0.9</f>
        <v>11970</v>
      </c>
      <c r="CB12" s="12">
        <f>ВВ!CB12*0.9</f>
        <v>11970</v>
      </c>
      <c r="CC12" s="12">
        <f>ВВ!CC12*0.9</f>
        <v>11700</v>
      </c>
      <c r="CD12" s="12">
        <f>ВВ!CD12*0.9</f>
        <v>11700</v>
      </c>
      <c r="CE12" s="12">
        <f>ВВ!CE12*0.9</f>
        <v>11700</v>
      </c>
      <c r="CF12" s="12">
        <f>ВВ!CF12*0.9</f>
        <v>11700</v>
      </c>
      <c r="CG12" s="12">
        <f>ВВ!CG12*0.9</f>
        <v>11700</v>
      </c>
      <c r="CH12" s="12">
        <f>ВВ!CH12*0.9</f>
        <v>11970</v>
      </c>
      <c r="CI12" s="12">
        <f>ВВ!CI12*0.9</f>
        <v>11970</v>
      </c>
      <c r="CJ12" s="12">
        <f>ВВ!CJ12*0.9</f>
        <v>11970</v>
      </c>
      <c r="CK12" s="12">
        <f>ВВ!CK12*0.9</f>
        <v>11970</v>
      </c>
      <c r="CL12" s="12">
        <f>ВВ!CL12*0.9</f>
        <v>11970</v>
      </c>
      <c r="CM12" s="12">
        <f>ВВ!CM12*0.9</f>
        <v>11970</v>
      </c>
      <c r="CN12" s="12">
        <f>ВВ!CN12*0.9</f>
        <v>11970</v>
      </c>
      <c r="CO12" s="12">
        <f>ВВ!CO12*0.9</f>
        <v>15750</v>
      </c>
      <c r="CP12" s="12">
        <f>ВВ!CP12*0.9</f>
        <v>15750</v>
      </c>
      <c r="CQ12" s="182">
        <f>ВВ!CQ12*0.9</f>
        <v>15750</v>
      </c>
      <c r="CR12" s="182">
        <f>ВВ!CR12*0.9</f>
        <v>15750</v>
      </c>
      <c r="CS12" s="182">
        <f>ВВ!CS12*0.9</f>
        <v>15750</v>
      </c>
      <c r="CT12" s="182">
        <f>ВВ!CT12*0.9</f>
        <v>15750</v>
      </c>
      <c r="CU12" s="182">
        <f>ВВ!CU12*0.9</f>
        <v>15750</v>
      </c>
      <c r="CV12" s="12">
        <f>ВВ!CV12*0.9</f>
        <v>15750</v>
      </c>
      <c r="CW12" s="12">
        <f>ВВ!CW12*0.9</f>
        <v>15750</v>
      </c>
      <c r="CX12" s="12">
        <f>ВВ!CX12*0.9</f>
        <v>17550</v>
      </c>
      <c r="CY12" s="190">
        <f>ВВ!CY12*0.9</f>
        <v>17550</v>
      </c>
      <c r="CZ12" s="190">
        <f>ВВ!CZ12*0.9</f>
        <v>17550</v>
      </c>
      <c r="DA12" s="190">
        <f>ВВ!DA12*0.9</f>
        <v>17550</v>
      </c>
      <c r="DB12" s="190">
        <f>ВВ!DB12*0.9</f>
        <v>17550</v>
      </c>
      <c r="DC12" s="190">
        <f>ВВ!DC12*0.9</f>
        <v>17550</v>
      </c>
      <c r="DD12" s="12">
        <f>ВВ!DD12*0.9</f>
        <v>17550</v>
      </c>
      <c r="DE12" s="12">
        <f>ВВ!DE12*0.9</f>
        <v>15750</v>
      </c>
      <c r="DF12" s="12">
        <f>ВВ!DF12*0.9</f>
        <v>15750</v>
      </c>
      <c r="DG12" s="12">
        <f>ВВ!DG12*0.9</f>
        <v>15750</v>
      </c>
      <c r="DH12" s="12">
        <f>ВВ!DH12*0.9</f>
        <v>15750</v>
      </c>
      <c r="DI12" s="12">
        <f>ВВ!DI12*0.9</f>
        <v>15750</v>
      </c>
      <c r="DJ12" s="12">
        <f>ВВ!DJ12*0.9</f>
        <v>15750</v>
      </c>
      <c r="DK12" s="12">
        <f>ВВ!DK12*0.9</f>
        <v>15750</v>
      </c>
      <c r="DL12" s="12">
        <f>ВВ!DL12*0.9</f>
        <v>15750</v>
      </c>
      <c r="DM12" s="12">
        <f>ВВ!DM12*0.9</f>
        <v>16650</v>
      </c>
      <c r="DN12" s="12">
        <f>ВВ!DN12*0.9</f>
        <v>16650</v>
      </c>
      <c r="DO12" s="12">
        <f>ВВ!DO12*0.9</f>
        <v>16650</v>
      </c>
      <c r="DP12" s="12">
        <f>ВВ!DP12*0.9</f>
        <v>16650</v>
      </c>
      <c r="DQ12" s="12">
        <f>ВВ!DQ12*0.9</f>
        <v>16650</v>
      </c>
      <c r="DR12" s="12">
        <f>ВВ!DR12*0.9</f>
        <v>16650</v>
      </c>
      <c r="DS12" s="12">
        <f>ВВ!DS12*0.9</f>
        <v>16650</v>
      </c>
      <c r="DT12" s="12">
        <f>ВВ!DT12*0.9</f>
        <v>16650</v>
      </c>
      <c r="DU12" s="12">
        <f>ВВ!DU12*0.9</f>
        <v>16650</v>
      </c>
      <c r="DV12" s="12">
        <f>ВВ!DV12*0.9</f>
        <v>16650</v>
      </c>
      <c r="DW12" s="12">
        <f>ВВ!DW12*0.9</f>
        <v>16650</v>
      </c>
      <c r="DX12" s="12">
        <f>ВВ!DX12*0.9</f>
        <v>16650</v>
      </c>
      <c r="DY12" s="12">
        <f>ВВ!DY12*0.9</f>
        <v>16650</v>
      </c>
      <c r="DZ12" s="12">
        <f>ВВ!DZ12*0.9</f>
        <v>16650</v>
      </c>
      <c r="EA12" s="12">
        <f>ВВ!EA12*0.9</f>
        <v>13950</v>
      </c>
      <c r="EB12" s="12">
        <f>ВВ!EB12*0.9</f>
        <v>13950</v>
      </c>
      <c r="EC12" s="12">
        <f>ВВ!EC12*0.9</f>
        <v>13950</v>
      </c>
      <c r="ED12" s="12">
        <f>ВВ!ED12*0.9</f>
        <v>13950</v>
      </c>
      <c r="EE12" s="12">
        <f>ВВ!EE12*0.9</f>
        <v>14400</v>
      </c>
      <c r="EF12" s="12">
        <f>ВВ!EF12*0.9</f>
        <v>14400</v>
      </c>
      <c r="EG12" s="12">
        <f>ВВ!EG12*0.9</f>
        <v>13950</v>
      </c>
      <c r="EH12" s="12">
        <f>ВВ!EH12*0.9</f>
        <v>13950</v>
      </c>
      <c r="EI12" s="12">
        <f>ВВ!EI12*0.9</f>
        <v>13950</v>
      </c>
      <c r="EJ12" s="12">
        <f>ВВ!EJ12*0.9</f>
        <v>13950</v>
      </c>
      <c r="EK12" s="12">
        <f>ВВ!EK12*0.9</f>
        <v>13950</v>
      </c>
      <c r="EL12" s="12">
        <f>ВВ!EL12*0.9</f>
        <v>14400</v>
      </c>
      <c r="EM12" s="12">
        <f>ВВ!EM12*0.9</f>
        <v>14400</v>
      </c>
      <c r="EN12" s="12">
        <f>ВВ!EN12*0.9</f>
        <v>13950</v>
      </c>
      <c r="EO12" s="12">
        <f>ВВ!EO12*0.9</f>
        <v>13950</v>
      </c>
      <c r="EP12" s="12">
        <f>ВВ!EP12*0.9</f>
        <v>13950</v>
      </c>
      <c r="EQ12" s="12">
        <f>ВВ!EQ12*0.9</f>
        <v>13950</v>
      </c>
      <c r="ER12" s="12">
        <f>ВВ!ER12*0.9</f>
        <v>13950</v>
      </c>
      <c r="ES12" s="12">
        <f>ВВ!ES12*0.9</f>
        <v>14400</v>
      </c>
      <c r="ET12" s="12">
        <f>ВВ!ET12*0.9</f>
        <v>14400</v>
      </c>
      <c r="EU12" s="12">
        <f>ВВ!EU12*0.9</f>
        <v>13950</v>
      </c>
      <c r="EV12" s="12">
        <f>ВВ!EV12*0.9</f>
        <v>13950</v>
      </c>
      <c r="EW12" s="12">
        <f>ВВ!EW12*0.9</f>
        <v>13950</v>
      </c>
      <c r="EX12" s="12">
        <f>ВВ!EX12*0.9</f>
        <v>13950</v>
      </c>
      <c r="EY12" s="12">
        <f>ВВ!EY12*0.9</f>
        <v>13950</v>
      </c>
      <c r="EZ12" s="12">
        <f>ВВ!EZ12*0.9</f>
        <v>14400</v>
      </c>
      <c r="FA12" s="12">
        <f>ВВ!FA12*0.9</f>
        <v>14400</v>
      </c>
      <c r="FB12" s="12">
        <f>ВВ!FB12*0.9</f>
        <v>13950</v>
      </c>
      <c r="FC12" s="12">
        <f>ВВ!FC12*0.9</f>
        <v>13950</v>
      </c>
      <c r="FD12" s="12">
        <f>ВВ!FD12*0.9</f>
        <v>13950</v>
      </c>
      <c r="FE12" s="12">
        <f>ВВ!FE12*0.9</f>
        <v>13950</v>
      </c>
      <c r="FF12" s="12">
        <f>ВВ!FF12*0.9</f>
        <v>13950</v>
      </c>
      <c r="FG12" s="12">
        <f>ВВ!FG12*0.9</f>
        <v>14400</v>
      </c>
      <c r="FH12" s="12">
        <f>ВВ!FH12*0.9</f>
        <v>14400</v>
      </c>
      <c r="FI12" s="12">
        <f>ВВ!FI12*0.9</f>
        <v>13950</v>
      </c>
      <c r="FJ12" s="12">
        <f>ВВ!FJ12*0.9</f>
        <v>13950</v>
      </c>
      <c r="FK12" s="12">
        <f>ВВ!FK12*0.9</f>
        <v>13950</v>
      </c>
      <c r="FL12" s="12">
        <f>ВВ!FL12*0.9</f>
        <v>13950</v>
      </c>
      <c r="FM12" s="12">
        <f>ВВ!FM12*0.9</f>
        <v>13950</v>
      </c>
      <c r="FN12" s="12">
        <f>ВВ!FN12*0.9</f>
        <v>13950</v>
      </c>
      <c r="FO12" s="12">
        <f>ВВ!FO12*0.9</f>
        <v>13950</v>
      </c>
      <c r="FP12" s="12">
        <f>ВВ!FP12*0.9</f>
        <v>13050</v>
      </c>
      <c r="FQ12" s="12">
        <f>ВВ!FQ12*0.9</f>
        <v>13050</v>
      </c>
      <c r="FR12" s="12">
        <f>ВВ!FR12*0.9</f>
        <v>13050</v>
      </c>
      <c r="FS12" s="12">
        <f>ВВ!FS12*0.9</f>
        <v>13050</v>
      </c>
      <c r="FT12" s="12">
        <f>ВВ!FT12*0.9</f>
        <v>13050</v>
      </c>
      <c r="FU12" s="12">
        <f>ВВ!FU12*0.9</f>
        <v>13500</v>
      </c>
      <c r="FV12" s="12">
        <f>ВВ!FV12*0.9</f>
        <v>13500</v>
      </c>
      <c r="FW12" s="12">
        <f>ВВ!FW12*0.9</f>
        <v>12600</v>
      </c>
      <c r="FX12" s="12">
        <f>ВВ!FX12*0.9</f>
        <v>12600</v>
      </c>
      <c r="FY12" s="12">
        <f>ВВ!FY12*0.9</f>
        <v>12600</v>
      </c>
      <c r="FZ12" s="12">
        <f>ВВ!FZ12*0.9</f>
        <v>12600</v>
      </c>
      <c r="GA12" s="12">
        <f>ВВ!GA12*0.9</f>
        <v>12600</v>
      </c>
      <c r="GB12" s="12">
        <f>ВВ!GB12*0.9</f>
        <v>13050</v>
      </c>
      <c r="GC12" s="12">
        <f>ВВ!GC12*0.9</f>
        <v>13050</v>
      </c>
      <c r="GD12" s="12">
        <f>ВВ!GD12*0.9</f>
        <v>13050</v>
      </c>
      <c r="GE12" s="12">
        <f>ВВ!GE12*0.9</f>
        <v>13050</v>
      </c>
      <c r="GF12" s="12">
        <f>ВВ!GF12*0.9</f>
        <v>13050</v>
      </c>
      <c r="GG12" s="12">
        <f>ВВ!GG12*0.9</f>
        <v>13050</v>
      </c>
      <c r="GH12" s="12">
        <f>ВВ!GH12*0.9</f>
        <v>13050</v>
      </c>
      <c r="GI12" s="12">
        <f>ВВ!GI12*0.9</f>
        <v>13500</v>
      </c>
      <c r="GJ12" s="12">
        <f>ВВ!GJ12*0.9</f>
        <v>13500</v>
      </c>
      <c r="GK12" s="12">
        <f>ВВ!GK12*0.9</f>
        <v>13050</v>
      </c>
      <c r="GL12" s="12">
        <f>ВВ!GL12*0.9</f>
        <v>13050</v>
      </c>
      <c r="GM12" s="12">
        <f>ВВ!GM12*0.9</f>
        <v>13050</v>
      </c>
      <c r="GN12" s="12">
        <f>ВВ!GN12*0.9</f>
        <v>13050</v>
      </c>
      <c r="GO12" s="12">
        <f>ВВ!GO12*0.9</f>
        <v>13050</v>
      </c>
      <c r="GP12" s="12">
        <f>ВВ!GP12*0.9</f>
        <v>13500</v>
      </c>
      <c r="GQ12" s="12">
        <f>ВВ!GQ12*0.9</f>
        <v>13500</v>
      </c>
      <c r="GR12" s="12">
        <f>ВВ!GR12*0.9</f>
        <v>13050</v>
      </c>
      <c r="GS12" s="12">
        <f>ВВ!GS12*0.9</f>
        <v>13050</v>
      </c>
      <c r="GT12" s="12">
        <f>ВВ!GT12*0.9</f>
        <v>13050</v>
      </c>
      <c r="GU12" s="12">
        <f>ВВ!GU12*0.9</f>
        <v>13050</v>
      </c>
      <c r="GV12" s="12">
        <f>ВВ!GV12*0.9</f>
        <v>13050</v>
      </c>
      <c r="GW12" s="12">
        <f>ВВ!GW12*0.9</f>
        <v>13050</v>
      </c>
      <c r="GX12" s="12">
        <f>ВВ!GX12*0.9</f>
        <v>13050</v>
      </c>
      <c r="GY12" s="12">
        <f>ВВ!GY12*0.9</f>
        <v>13050</v>
      </c>
      <c r="GZ12" s="12">
        <f>ВВ!GZ12*0.9</f>
        <v>13050</v>
      </c>
      <c r="HA12" s="12">
        <f>ВВ!HA12*0.9</f>
        <v>13050</v>
      </c>
      <c r="HB12" s="12">
        <f>ВВ!HB12*0.9</f>
        <v>13050</v>
      </c>
    </row>
    <row r="13" spans="1:210" s="4" customFormat="1" ht="12" hidden="1" customHeight="1">
      <c r="A13" s="14">
        <v>2</v>
      </c>
      <c r="B13" s="12">
        <f>ВВ!B13*0.9</f>
        <v>21105</v>
      </c>
      <c r="C13" s="12">
        <f>ВВ!C13*0.9</f>
        <v>21105</v>
      </c>
      <c r="D13" s="12">
        <f>ВВ!D13*0.9</f>
        <v>21105</v>
      </c>
      <c r="E13" s="12">
        <f>ВВ!E13*0.9</f>
        <v>16965</v>
      </c>
      <c r="F13" s="12">
        <f>ВВ!F13*0.9</f>
        <v>16965</v>
      </c>
      <c r="G13" s="12">
        <f>ВВ!G13*0.9</f>
        <v>18315</v>
      </c>
      <c r="H13" s="12">
        <f>ВВ!H13*0.9</f>
        <v>18315</v>
      </c>
      <c r="I13" s="12">
        <f>ВВ!I13*0.9</f>
        <v>17415</v>
      </c>
      <c r="J13" s="12">
        <f>ВВ!J13*0.9</f>
        <v>17415</v>
      </c>
      <c r="K13" s="12">
        <f>ВВ!K13*0.9</f>
        <v>15615</v>
      </c>
      <c r="L13" s="12">
        <f>ВВ!L13*0.9</f>
        <v>17415</v>
      </c>
      <c r="M13" s="12">
        <f>ВВ!M13*0.9</f>
        <v>17415</v>
      </c>
      <c r="N13" s="12">
        <f>ВВ!N13*0.9</f>
        <v>17415</v>
      </c>
      <c r="O13" s="12">
        <f>ВВ!O13*0.9</f>
        <v>16515</v>
      </c>
      <c r="P13" s="12">
        <f>ВВ!P13*0.9</f>
        <v>16515</v>
      </c>
      <c r="Q13" s="12">
        <f>ВВ!Q13*0.9</f>
        <v>15165</v>
      </c>
      <c r="R13" s="12">
        <f>ВВ!R13*0.9</f>
        <v>14265</v>
      </c>
      <c r="S13" s="12">
        <f>ВВ!S13*0.9</f>
        <v>14265</v>
      </c>
      <c r="T13" s="12">
        <f>ВВ!T13*0.9</f>
        <v>14265</v>
      </c>
      <c r="U13" s="12">
        <f>ВВ!U13*0.9</f>
        <v>14265</v>
      </c>
      <c r="V13" s="12">
        <f>ВВ!V13*0.9</f>
        <v>14265</v>
      </c>
      <c r="W13" s="12">
        <f>ВВ!W13*0.9</f>
        <v>14265</v>
      </c>
      <c r="X13" s="12">
        <f>ВВ!X13*0.9</f>
        <v>14265</v>
      </c>
      <c r="Y13" s="12">
        <f>ВВ!Y13*0.9</f>
        <v>13680</v>
      </c>
      <c r="Z13" s="12">
        <f>ВВ!Z13*0.9</f>
        <v>13680</v>
      </c>
      <c r="AA13" s="12">
        <f>ВВ!AA13*0.9</f>
        <v>13680</v>
      </c>
      <c r="AB13" s="12">
        <f>ВВ!AB13*0.9</f>
        <v>13635</v>
      </c>
      <c r="AC13" s="12">
        <f>ВВ!AC13*0.9</f>
        <v>13635</v>
      </c>
      <c r="AD13" s="12">
        <f>ВВ!AD13*0.9</f>
        <v>13635</v>
      </c>
      <c r="AE13" s="12">
        <f>ВВ!AE13*0.9</f>
        <v>13635</v>
      </c>
      <c r="AF13" s="12">
        <f>ВВ!AF13*0.9</f>
        <v>13095</v>
      </c>
      <c r="AG13" s="12">
        <f>ВВ!AG13*0.9</f>
        <v>13095</v>
      </c>
      <c r="AH13" s="12">
        <f>ВВ!AH13*0.9</f>
        <v>13095</v>
      </c>
      <c r="AI13" s="12">
        <f>ВВ!AI13*0.9</f>
        <v>13095</v>
      </c>
      <c r="AJ13" s="12">
        <f>ВВ!AJ13*0.9</f>
        <v>13095</v>
      </c>
      <c r="AK13" s="12">
        <f>ВВ!AK13*0.9</f>
        <v>14265</v>
      </c>
      <c r="AL13" s="12">
        <f>ВВ!AL13*0.9</f>
        <v>14265</v>
      </c>
      <c r="AM13" s="12">
        <f>ВВ!AM13*0.9</f>
        <v>13095</v>
      </c>
      <c r="AN13" s="12">
        <f>ВВ!AN13*0.9</f>
        <v>13095</v>
      </c>
      <c r="AO13" s="12">
        <f>ВВ!AO13*0.9</f>
        <v>13095</v>
      </c>
      <c r="AP13" s="12">
        <f>ВВ!AP13*0.9</f>
        <v>13095</v>
      </c>
      <c r="AQ13" s="12">
        <f>ВВ!AQ13*0.9</f>
        <v>13095</v>
      </c>
      <c r="AR13" s="12">
        <f>ВВ!AR13*0.9</f>
        <v>13635</v>
      </c>
      <c r="AS13" s="12">
        <f>ВВ!AS13*0.9</f>
        <v>13635</v>
      </c>
      <c r="AT13" s="12">
        <f>ВВ!AT13*0.9</f>
        <v>13365</v>
      </c>
      <c r="AU13" s="12">
        <f>ВВ!AU13*0.9</f>
        <v>13365</v>
      </c>
      <c r="AV13" s="12">
        <f>ВВ!AV13*0.9</f>
        <v>13365</v>
      </c>
      <c r="AW13" s="12">
        <f>ВВ!AW13*0.9</f>
        <v>13365</v>
      </c>
      <c r="AX13" s="12">
        <f>ВВ!AX13*0.9</f>
        <v>13365</v>
      </c>
      <c r="AY13" s="12">
        <f>ВВ!AY13*0.9</f>
        <v>13905</v>
      </c>
      <c r="AZ13" s="12">
        <f>ВВ!AZ13*0.9</f>
        <v>13905</v>
      </c>
      <c r="BA13" s="12">
        <f>ВВ!BA13*0.9</f>
        <v>13905</v>
      </c>
      <c r="BB13" s="12">
        <f>ВВ!BB13*0.9</f>
        <v>13095</v>
      </c>
      <c r="BC13" s="12">
        <f>ВВ!BC13*0.9</f>
        <v>13095</v>
      </c>
      <c r="BD13" s="12">
        <f>ВВ!BD13*0.9</f>
        <v>13095</v>
      </c>
      <c r="BE13" s="12">
        <f>ВВ!BE13*0.9</f>
        <v>14715</v>
      </c>
      <c r="BF13" s="12">
        <f>ВВ!BF13*0.9</f>
        <v>14715</v>
      </c>
      <c r="BG13" s="12">
        <f>ВВ!BG13*0.9</f>
        <v>14715</v>
      </c>
      <c r="BH13" s="12">
        <f>ВВ!BH13*0.9</f>
        <v>13905</v>
      </c>
      <c r="BI13" s="12">
        <f>ВВ!BI13*0.9</f>
        <v>13905</v>
      </c>
      <c r="BJ13" s="12">
        <f>ВВ!BJ13*0.9</f>
        <v>13905</v>
      </c>
      <c r="BK13" s="12">
        <f>ВВ!BK13*0.9</f>
        <v>13905</v>
      </c>
      <c r="BL13" s="12">
        <f>ВВ!BL13*0.9</f>
        <v>13905</v>
      </c>
      <c r="BM13" s="12">
        <f>ВВ!BM13*0.9</f>
        <v>14715</v>
      </c>
      <c r="BN13" s="12">
        <f>ВВ!BN13*0.9</f>
        <v>14715</v>
      </c>
      <c r="BO13" s="12">
        <f>ВВ!BO13*0.9</f>
        <v>14715</v>
      </c>
      <c r="BP13" s="12">
        <f>ВВ!BP13*0.9</f>
        <v>13365</v>
      </c>
      <c r="BQ13" s="12">
        <f>ВВ!BQ13*0.9</f>
        <v>13365</v>
      </c>
      <c r="BR13" s="12">
        <f>ВВ!BR13*0.9</f>
        <v>13365</v>
      </c>
      <c r="BS13" s="12">
        <f>ВВ!BS13*0.9</f>
        <v>13365</v>
      </c>
      <c r="BT13" s="12">
        <f>ВВ!BT13*0.9</f>
        <v>13635</v>
      </c>
      <c r="BU13" s="12">
        <f>ВВ!BU13*0.9</f>
        <v>13635</v>
      </c>
      <c r="BV13" s="12">
        <f>ВВ!BV13*0.9</f>
        <v>13365</v>
      </c>
      <c r="BW13" s="12">
        <f>ВВ!BW13*0.9</f>
        <v>13365</v>
      </c>
      <c r="BX13" s="12">
        <f>ВВ!BX13*0.9</f>
        <v>13365</v>
      </c>
      <c r="BY13" s="12">
        <f>ВВ!BY13*0.9</f>
        <v>13365</v>
      </c>
      <c r="BZ13" s="12">
        <f>ВВ!BZ13*0.9</f>
        <v>13365</v>
      </c>
      <c r="CA13" s="12">
        <f>ВВ!CA13*0.9</f>
        <v>13635</v>
      </c>
      <c r="CB13" s="12">
        <f>ВВ!CB13*0.9</f>
        <v>13635</v>
      </c>
      <c r="CC13" s="12">
        <f>ВВ!CC13*0.9</f>
        <v>13365</v>
      </c>
      <c r="CD13" s="12">
        <f>ВВ!CD13*0.9</f>
        <v>13365</v>
      </c>
      <c r="CE13" s="12">
        <f>ВВ!CE13*0.9</f>
        <v>13365</v>
      </c>
      <c r="CF13" s="12">
        <f>ВВ!CF13*0.9</f>
        <v>13365</v>
      </c>
      <c r="CG13" s="12">
        <f>ВВ!CG13*0.9</f>
        <v>13365</v>
      </c>
      <c r="CH13" s="12">
        <f>ВВ!CH13*0.9</f>
        <v>13635</v>
      </c>
      <c r="CI13" s="12">
        <f>ВВ!CI13*0.9</f>
        <v>13635</v>
      </c>
      <c r="CJ13" s="12">
        <f>ВВ!CJ13*0.9</f>
        <v>13635</v>
      </c>
      <c r="CK13" s="12">
        <f>ВВ!CK13*0.9</f>
        <v>13635</v>
      </c>
      <c r="CL13" s="12">
        <f>ВВ!CL13*0.9</f>
        <v>13635</v>
      </c>
      <c r="CM13" s="12">
        <f>ВВ!CM13*0.9</f>
        <v>13635</v>
      </c>
      <c r="CN13" s="12">
        <f>ВВ!CN13*0.9</f>
        <v>13635</v>
      </c>
      <c r="CO13" s="12">
        <f>ВВ!CO13*0.9</f>
        <v>17415</v>
      </c>
      <c r="CP13" s="12">
        <f>ВВ!CP13*0.9</f>
        <v>17415</v>
      </c>
      <c r="CQ13" s="182">
        <f>ВВ!CQ13*0.9</f>
        <v>17415</v>
      </c>
      <c r="CR13" s="182">
        <f>ВВ!CR13*0.9</f>
        <v>17415</v>
      </c>
      <c r="CS13" s="182">
        <f>ВВ!CS13*0.9</f>
        <v>17415</v>
      </c>
      <c r="CT13" s="182">
        <f>ВВ!CT13*0.9</f>
        <v>17415</v>
      </c>
      <c r="CU13" s="182">
        <f>ВВ!CU13*0.9</f>
        <v>17415</v>
      </c>
      <c r="CV13" s="12">
        <f>ВВ!CV13*0.9</f>
        <v>17415</v>
      </c>
      <c r="CW13" s="12">
        <f>ВВ!CW13*0.9</f>
        <v>17415</v>
      </c>
      <c r="CX13" s="12">
        <f>ВВ!CX13*0.9</f>
        <v>19215</v>
      </c>
      <c r="CY13" s="190">
        <f>ВВ!CY13*0.9</f>
        <v>19215</v>
      </c>
      <c r="CZ13" s="190">
        <f>ВВ!CZ13*0.9</f>
        <v>19215</v>
      </c>
      <c r="DA13" s="190">
        <f>ВВ!DA13*0.9</f>
        <v>19215</v>
      </c>
      <c r="DB13" s="190">
        <f>ВВ!DB13*0.9</f>
        <v>19215</v>
      </c>
      <c r="DC13" s="190">
        <f>ВВ!DC13*0.9</f>
        <v>19215</v>
      </c>
      <c r="DD13" s="12">
        <f>ВВ!DD13*0.9</f>
        <v>19215</v>
      </c>
      <c r="DE13" s="12">
        <f>ВВ!DE13*0.9</f>
        <v>17415</v>
      </c>
      <c r="DF13" s="12">
        <f>ВВ!DF13*0.9</f>
        <v>17415</v>
      </c>
      <c r="DG13" s="12">
        <f>ВВ!DG13*0.9</f>
        <v>17415</v>
      </c>
      <c r="DH13" s="12">
        <f>ВВ!DH13*0.9</f>
        <v>17415</v>
      </c>
      <c r="DI13" s="12">
        <f>ВВ!DI13*0.9</f>
        <v>17415</v>
      </c>
      <c r="DJ13" s="12">
        <f>ВВ!DJ13*0.9</f>
        <v>17415</v>
      </c>
      <c r="DK13" s="12">
        <f>ВВ!DK13*0.9</f>
        <v>17415</v>
      </c>
      <c r="DL13" s="12">
        <f>ВВ!DL13*0.9</f>
        <v>17415</v>
      </c>
      <c r="DM13" s="12">
        <f>ВВ!DM13*0.9</f>
        <v>18315</v>
      </c>
      <c r="DN13" s="12">
        <f>ВВ!DN13*0.9</f>
        <v>18315</v>
      </c>
      <c r="DO13" s="12">
        <f>ВВ!DO13*0.9</f>
        <v>18315</v>
      </c>
      <c r="DP13" s="12">
        <f>ВВ!DP13*0.9</f>
        <v>18315</v>
      </c>
      <c r="DQ13" s="12">
        <f>ВВ!DQ13*0.9</f>
        <v>18315</v>
      </c>
      <c r="DR13" s="12">
        <f>ВВ!DR13*0.9</f>
        <v>18315</v>
      </c>
      <c r="DS13" s="12">
        <f>ВВ!DS13*0.9</f>
        <v>18315</v>
      </c>
      <c r="DT13" s="12">
        <f>ВВ!DT13*0.9</f>
        <v>18315</v>
      </c>
      <c r="DU13" s="12">
        <f>ВВ!DU13*0.9</f>
        <v>18315</v>
      </c>
      <c r="DV13" s="12">
        <f>ВВ!DV13*0.9</f>
        <v>18315</v>
      </c>
      <c r="DW13" s="12">
        <f>ВВ!DW13*0.9</f>
        <v>18315</v>
      </c>
      <c r="DX13" s="12">
        <f>ВВ!DX13*0.9</f>
        <v>18315</v>
      </c>
      <c r="DY13" s="12">
        <f>ВВ!DY13*0.9</f>
        <v>18315</v>
      </c>
      <c r="DZ13" s="12">
        <f>ВВ!DZ13*0.9</f>
        <v>18315</v>
      </c>
      <c r="EA13" s="12">
        <f>ВВ!EA13*0.9</f>
        <v>15615</v>
      </c>
      <c r="EB13" s="12">
        <f>ВВ!EB13*0.9</f>
        <v>15615</v>
      </c>
      <c r="EC13" s="12">
        <f>ВВ!EC13*0.9</f>
        <v>15615</v>
      </c>
      <c r="ED13" s="12">
        <f>ВВ!ED13*0.9</f>
        <v>15615</v>
      </c>
      <c r="EE13" s="12">
        <f>ВВ!EE13*0.9</f>
        <v>16065</v>
      </c>
      <c r="EF13" s="12">
        <f>ВВ!EF13*0.9</f>
        <v>16065</v>
      </c>
      <c r="EG13" s="12">
        <f>ВВ!EG13*0.9</f>
        <v>15615</v>
      </c>
      <c r="EH13" s="12">
        <f>ВВ!EH13*0.9</f>
        <v>15615</v>
      </c>
      <c r="EI13" s="12">
        <f>ВВ!EI13*0.9</f>
        <v>15615</v>
      </c>
      <c r="EJ13" s="12">
        <f>ВВ!EJ13*0.9</f>
        <v>15615</v>
      </c>
      <c r="EK13" s="12">
        <f>ВВ!EK13*0.9</f>
        <v>15615</v>
      </c>
      <c r="EL13" s="12">
        <f>ВВ!EL13*0.9</f>
        <v>16065</v>
      </c>
      <c r="EM13" s="12">
        <f>ВВ!EM13*0.9</f>
        <v>16065</v>
      </c>
      <c r="EN13" s="12">
        <f>ВВ!EN13*0.9</f>
        <v>15615</v>
      </c>
      <c r="EO13" s="12">
        <f>ВВ!EO13*0.9</f>
        <v>15615</v>
      </c>
      <c r="EP13" s="12">
        <f>ВВ!EP13*0.9</f>
        <v>15615</v>
      </c>
      <c r="EQ13" s="12">
        <f>ВВ!EQ13*0.9</f>
        <v>15615</v>
      </c>
      <c r="ER13" s="12">
        <f>ВВ!ER13*0.9</f>
        <v>15615</v>
      </c>
      <c r="ES13" s="12">
        <f>ВВ!ES13*0.9</f>
        <v>16065</v>
      </c>
      <c r="ET13" s="12">
        <f>ВВ!ET13*0.9</f>
        <v>16065</v>
      </c>
      <c r="EU13" s="12">
        <f>ВВ!EU13*0.9</f>
        <v>15615</v>
      </c>
      <c r="EV13" s="12">
        <f>ВВ!EV13*0.9</f>
        <v>15615</v>
      </c>
      <c r="EW13" s="12">
        <f>ВВ!EW13*0.9</f>
        <v>15615</v>
      </c>
      <c r="EX13" s="12">
        <f>ВВ!EX13*0.9</f>
        <v>15615</v>
      </c>
      <c r="EY13" s="12">
        <f>ВВ!EY13*0.9</f>
        <v>15615</v>
      </c>
      <c r="EZ13" s="12">
        <f>ВВ!EZ13*0.9</f>
        <v>16065</v>
      </c>
      <c r="FA13" s="12">
        <f>ВВ!FA13*0.9</f>
        <v>16065</v>
      </c>
      <c r="FB13" s="12">
        <f>ВВ!FB13*0.9</f>
        <v>15615</v>
      </c>
      <c r="FC13" s="12">
        <f>ВВ!FC13*0.9</f>
        <v>15615</v>
      </c>
      <c r="FD13" s="12">
        <f>ВВ!FD13*0.9</f>
        <v>15615</v>
      </c>
      <c r="FE13" s="12">
        <f>ВВ!FE13*0.9</f>
        <v>15615</v>
      </c>
      <c r="FF13" s="12">
        <f>ВВ!FF13*0.9</f>
        <v>15615</v>
      </c>
      <c r="FG13" s="12">
        <f>ВВ!FG13*0.9</f>
        <v>16065</v>
      </c>
      <c r="FH13" s="12">
        <f>ВВ!FH13*0.9</f>
        <v>16065</v>
      </c>
      <c r="FI13" s="12">
        <f>ВВ!FI13*0.9</f>
        <v>15615</v>
      </c>
      <c r="FJ13" s="12">
        <f>ВВ!FJ13*0.9</f>
        <v>15615</v>
      </c>
      <c r="FK13" s="12">
        <f>ВВ!FK13*0.9</f>
        <v>15615</v>
      </c>
      <c r="FL13" s="12">
        <f>ВВ!FL13*0.9</f>
        <v>15615</v>
      </c>
      <c r="FM13" s="12">
        <f>ВВ!FM13*0.9</f>
        <v>15615</v>
      </c>
      <c r="FN13" s="12">
        <f>ВВ!FN13*0.9</f>
        <v>15615</v>
      </c>
      <c r="FO13" s="12">
        <f>ВВ!FO13*0.9</f>
        <v>15615</v>
      </c>
      <c r="FP13" s="12">
        <f>ВВ!FP13*0.9</f>
        <v>14715</v>
      </c>
      <c r="FQ13" s="12">
        <f>ВВ!FQ13*0.9</f>
        <v>14715</v>
      </c>
      <c r="FR13" s="12">
        <f>ВВ!FR13*0.9</f>
        <v>14715</v>
      </c>
      <c r="FS13" s="12">
        <f>ВВ!FS13*0.9</f>
        <v>14715</v>
      </c>
      <c r="FT13" s="12">
        <f>ВВ!FT13*0.9</f>
        <v>14715</v>
      </c>
      <c r="FU13" s="12">
        <f>ВВ!FU13*0.9</f>
        <v>15165</v>
      </c>
      <c r="FV13" s="12">
        <f>ВВ!FV13*0.9</f>
        <v>15165</v>
      </c>
      <c r="FW13" s="12">
        <f>ВВ!FW13*0.9</f>
        <v>14265</v>
      </c>
      <c r="FX13" s="12">
        <f>ВВ!FX13*0.9</f>
        <v>14265</v>
      </c>
      <c r="FY13" s="12">
        <f>ВВ!FY13*0.9</f>
        <v>14265</v>
      </c>
      <c r="FZ13" s="12">
        <f>ВВ!FZ13*0.9</f>
        <v>14265</v>
      </c>
      <c r="GA13" s="12">
        <f>ВВ!GA13*0.9</f>
        <v>14265</v>
      </c>
      <c r="GB13" s="12">
        <f>ВВ!GB13*0.9</f>
        <v>14715</v>
      </c>
      <c r="GC13" s="12">
        <f>ВВ!GC13*0.9</f>
        <v>14715</v>
      </c>
      <c r="GD13" s="12">
        <f>ВВ!GD13*0.9</f>
        <v>14715</v>
      </c>
      <c r="GE13" s="12">
        <f>ВВ!GE13*0.9</f>
        <v>14715</v>
      </c>
      <c r="GF13" s="12">
        <f>ВВ!GF13*0.9</f>
        <v>14715</v>
      </c>
      <c r="GG13" s="12">
        <f>ВВ!GG13*0.9</f>
        <v>14715</v>
      </c>
      <c r="GH13" s="12">
        <f>ВВ!GH13*0.9</f>
        <v>14715</v>
      </c>
      <c r="GI13" s="12">
        <f>ВВ!GI13*0.9</f>
        <v>15165</v>
      </c>
      <c r="GJ13" s="12">
        <f>ВВ!GJ13*0.9</f>
        <v>15165</v>
      </c>
      <c r="GK13" s="12">
        <f>ВВ!GK13*0.9</f>
        <v>14715</v>
      </c>
      <c r="GL13" s="12">
        <f>ВВ!GL13*0.9</f>
        <v>14715</v>
      </c>
      <c r="GM13" s="12">
        <f>ВВ!GM13*0.9</f>
        <v>14715</v>
      </c>
      <c r="GN13" s="12">
        <f>ВВ!GN13*0.9</f>
        <v>14715</v>
      </c>
      <c r="GO13" s="12">
        <f>ВВ!GO13*0.9</f>
        <v>14715</v>
      </c>
      <c r="GP13" s="12">
        <f>ВВ!GP13*0.9</f>
        <v>15165</v>
      </c>
      <c r="GQ13" s="12">
        <f>ВВ!GQ13*0.9</f>
        <v>15165</v>
      </c>
      <c r="GR13" s="12">
        <f>ВВ!GR13*0.9</f>
        <v>14715</v>
      </c>
      <c r="GS13" s="12">
        <f>ВВ!GS13*0.9</f>
        <v>14715</v>
      </c>
      <c r="GT13" s="12">
        <f>ВВ!GT13*0.9</f>
        <v>14715</v>
      </c>
      <c r="GU13" s="12">
        <f>ВВ!GU13*0.9</f>
        <v>14715</v>
      </c>
      <c r="GV13" s="12">
        <f>ВВ!GV13*0.9</f>
        <v>14715</v>
      </c>
      <c r="GW13" s="12">
        <f>ВВ!GW13*0.9</f>
        <v>14715</v>
      </c>
      <c r="GX13" s="12">
        <f>ВВ!GX13*0.9</f>
        <v>14715</v>
      </c>
      <c r="GY13" s="12">
        <f>ВВ!GY13*0.9</f>
        <v>14715</v>
      </c>
      <c r="GZ13" s="12">
        <f>ВВ!GZ13*0.9</f>
        <v>14715</v>
      </c>
      <c r="HA13" s="12">
        <f>ВВ!HA13*0.9</f>
        <v>14715</v>
      </c>
      <c r="HB13" s="12">
        <f>ВВ!HB13*0.9</f>
        <v>14715</v>
      </c>
    </row>
    <row r="14" spans="1:210" s="3" customFormat="1" ht="12" hidden="1" customHeight="1">
      <c r="A14" s="12" t="s">
        <v>71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82"/>
      <c r="CR14" s="182"/>
      <c r="CS14" s="182"/>
      <c r="CT14" s="182"/>
      <c r="CU14" s="182"/>
      <c r="CV14" s="12"/>
      <c r="CW14" s="12"/>
      <c r="CX14" s="12"/>
      <c r="CY14" s="190"/>
      <c r="CZ14" s="190"/>
      <c r="DA14" s="190"/>
      <c r="DB14" s="190"/>
      <c r="DC14" s="190"/>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s="4" customFormat="1" ht="12" hidden="1" customHeight="1">
      <c r="A15" s="13">
        <v>1</v>
      </c>
      <c r="B15" s="12">
        <f>ВВ!B15*0.9</f>
        <v>21600</v>
      </c>
      <c r="C15" s="12">
        <f>ВВ!C15*0.9</f>
        <v>21600</v>
      </c>
      <c r="D15" s="12">
        <f>ВВ!D15*0.9</f>
        <v>21600</v>
      </c>
      <c r="E15" s="12">
        <f>ВВ!E15*0.9</f>
        <v>15930</v>
      </c>
      <c r="F15" s="12">
        <f>ВВ!F15*0.9</f>
        <v>15930</v>
      </c>
      <c r="G15" s="12">
        <f>ВВ!G15*0.9</f>
        <v>17280</v>
      </c>
      <c r="H15" s="12">
        <f>ВВ!H15*0.9</f>
        <v>17280</v>
      </c>
      <c r="I15" s="12">
        <f>ВВ!I15*0.9</f>
        <v>16380</v>
      </c>
      <c r="J15" s="12">
        <f>ВВ!J15*0.9</f>
        <v>16380</v>
      </c>
      <c r="K15" s="12">
        <f>ВВ!K15*0.9</f>
        <v>14580</v>
      </c>
      <c r="L15" s="12">
        <f>ВВ!L15*0.9</f>
        <v>16380</v>
      </c>
      <c r="M15" s="12">
        <f>ВВ!M15*0.9</f>
        <v>16380</v>
      </c>
      <c r="N15" s="12">
        <f>ВВ!N15*0.9</f>
        <v>16380</v>
      </c>
      <c r="O15" s="12">
        <f>ВВ!O15*0.9</f>
        <v>15480</v>
      </c>
      <c r="P15" s="12">
        <f>ВВ!P15*0.9</f>
        <v>15480</v>
      </c>
      <c r="Q15" s="12">
        <f>ВВ!Q15*0.9</f>
        <v>14130</v>
      </c>
      <c r="R15" s="12">
        <f>ВВ!R15*0.9</f>
        <v>13230</v>
      </c>
      <c r="S15" s="12">
        <f>ВВ!S15*0.9</f>
        <v>13230</v>
      </c>
      <c r="T15" s="12">
        <f>ВВ!T15*0.9</f>
        <v>13230</v>
      </c>
      <c r="U15" s="12">
        <f>ВВ!U15*0.9</f>
        <v>13230</v>
      </c>
      <c r="V15" s="12">
        <f>ВВ!V15*0.9</f>
        <v>13230</v>
      </c>
      <c r="W15" s="12">
        <f>ВВ!W15*0.9</f>
        <v>13230</v>
      </c>
      <c r="X15" s="12">
        <f>ВВ!X15*0.9</f>
        <v>13230</v>
      </c>
      <c r="Y15" s="12">
        <f>ВВ!Y15*0.9</f>
        <v>12645</v>
      </c>
      <c r="Z15" s="12">
        <f>ВВ!Z15*0.9</f>
        <v>12645</v>
      </c>
      <c r="AA15" s="12">
        <f>ВВ!AA15*0.9</f>
        <v>12645</v>
      </c>
      <c r="AB15" s="12">
        <f>ВВ!AB15*0.9</f>
        <v>13320</v>
      </c>
      <c r="AC15" s="12">
        <f>ВВ!AC15*0.9</f>
        <v>13320</v>
      </c>
      <c r="AD15" s="12">
        <f>ВВ!AD15*0.9</f>
        <v>13320</v>
      </c>
      <c r="AE15" s="12">
        <f>ВВ!AE15*0.9</f>
        <v>13320</v>
      </c>
      <c r="AF15" s="12">
        <f>ВВ!AF15*0.9</f>
        <v>12780</v>
      </c>
      <c r="AG15" s="12">
        <f>ВВ!AG15*0.9</f>
        <v>12780</v>
      </c>
      <c r="AH15" s="12">
        <f>ВВ!AH15*0.9</f>
        <v>12780</v>
      </c>
      <c r="AI15" s="12">
        <f>ВВ!AI15*0.9</f>
        <v>12780</v>
      </c>
      <c r="AJ15" s="12">
        <f>ВВ!AJ15*0.9</f>
        <v>12780</v>
      </c>
      <c r="AK15" s="12">
        <f>ВВ!AK15*0.9</f>
        <v>13950</v>
      </c>
      <c r="AL15" s="12">
        <f>ВВ!AL15*0.9</f>
        <v>13950</v>
      </c>
      <c r="AM15" s="12">
        <f>ВВ!AM15*0.9</f>
        <v>12780</v>
      </c>
      <c r="AN15" s="12">
        <f>ВВ!AN15*0.9</f>
        <v>12780</v>
      </c>
      <c r="AO15" s="12">
        <f>ВВ!AO15*0.9</f>
        <v>12780</v>
      </c>
      <c r="AP15" s="12">
        <f>ВВ!AP15*0.9</f>
        <v>12780</v>
      </c>
      <c r="AQ15" s="12">
        <f>ВВ!AQ15*0.9</f>
        <v>12780</v>
      </c>
      <c r="AR15" s="12">
        <f>ВВ!AR15*0.9</f>
        <v>13320</v>
      </c>
      <c r="AS15" s="12">
        <f>ВВ!AS15*0.9</f>
        <v>13320</v>
      </c>
      <c r="AT15" s="12">
        <f>ВВ!AT15*0.9</f>
        <v>13050</v>
      </c>
      <c r="AU15" s="12">
        <f>ВВ!AU15*0.9</f>
        <v>13050</v>
      </c>
      <c r="AV15" s="12">
        <f>ВВ!AV15*0.9</f>
        <v>13050</v>
      </c>
      <c r="AW15" s="12">
        <f>ВВ!AW15*0.9</f>
        <v>13050</v>
      </c>
      <c r="AX15" s="12">
        <f>ВВ!AX15*0.9</f>
        <v>13050</v>
      </c>
      <c r="AY15" s="12">
        <f>ВВ!AY15*0.9</f>
        <v>13590</v>
      </c>
      <c r="AZ15" s="12">
        <f>ВВ!AZ15*0.9</f>
        <v>13590</v>
      </c>
      <c r="BA15" s="12">
        <f>ВВ!BA15*0.9</f>
        <v>13590</v>
      </c>
      <c r="BB15" s="12">
        <f>ВВ!BB15*0.9</f>
        <v>12780</v>
      </c>
      <c r="BC15" s="12">
        <f>ВВ!BC15*0.9</f>
        <v>12780</v>
      </c>
      <c r="BD15" s="12">
        <f>ВВ!BD15*0.9</f>
        <v>12780</v>
      </c>
      <c r="BE15" s="12">
        <f>ВВ!BE15*0.9</f>
        <v>14400</v>
      </c>
      <c r="BF15" s="12">
        <f>ВВ!BF15*0.9</f>
        <v>14400</v>
      </c>
      <c r="BG15" s="12">
        <f>ВВ!BG15*0.9</f>
        <v>14400</v>
      </c>
      <c r="BH15" s="12">
        <f>ВВ!BH15*0.9</f>
        <v>13590</v>
      </c>
      <c r="BI15" s="12">
        <f>ВВ!BI15*0.9</f>
        <v>13590</v>
      </c>
      <c r="BJ15" s="12">
        <f>ВВ!BJ15*0.9</f>
        <v>13590</v>
      </c>
      <c r="BK15" s="12">
        <f>ВВ!BK15*0.9</f>
        <v>13590</v>
      </c>
      <c r="BL15" s="12">
        <f>ВВ!BL15*0.9</f>
        <v>13590</v>
      </c>
      <c r="BM15" s="12">
        <f>ВВ!BM15*0.9</f>
        <v>14400</v>
      </c>
      <c r="BN15" s="12">
        <f>ВВ!BN15*0.9</f>
        <v>14400</v>
      </c>
      <c r="BO15" s="12">
        <f>ВВ!BO15*0.9</f>
        <v>14400</v>
      </c>
      <c r="BP15" s="12">
        <f>ВВ!BP15*0.9</f>
        <v>13050</v>
      </c>
      <c r="BQ15" s="12">
        <f>ВВ!BQ15*0.9</f>
        <v>13050</v>
      </c>
      <c r="BR15" s="12">
        <f>ВВ!BR15*0.9</f>
        <v>13050</v>
      </c>
      <c r="BS15" s="12">
        <f>ВВ!BS15*0.9</f>
        <v>13050</v>
      </c>
      <c r="BT15" s="12">
        <f>ВВ!BT15*0.9</f>
        <v>13320</v>
      </c>
      <c r="BU15" s="12">
        <f>ВВ!BU15*0.9</f>
        <v>13320</v>
      </c>
      <c r="BV15" s="12">
        <f>ВВ!BV15*0.9</f>
        <v>13050</v>
      </c>
      <c r="BW15" s="12">
        <f>ВВ!BW15*0.9</f>
        <v>13050</v>
      </c>
      <c r="BX15" s="12">
        <f>ВВ!BX15*0.9</f>
        <v>13050</v>
      </c>
      <c r="BY15" s="12">
        <f>ВВ!BY15*0.9</f>
        <v>13050</v>
      </c>
      <c r="BZ15" s="12">
        <f>ВВ!BZ15*0.9</f>
        <v>13050</v>
      </c>
      <c r="CA15" s="12">
        <f>ВВ!CA15*0.9</f>
        <v>13320</v>
      </c>
      <c r="CB15" s="12">
        <f>ВВ!CB15*0.9</f>
        <v>13320</v>
      </c>
      <c r="CC15" s="12">
        <f>ВВ!CC15*0.9</f>
        <v>13050</v>
      </c>
      <c r="CD15" s="12">
        <f>ВВ!CD15*0.9</f>
        <v>13050</v>
      </c>
      <c r="CE15" s="12">
        <f>ВВ!CE15*0.9</f>
        <v>13050</v>
      </c>
      <c r="CF15" s="12">
        <f>ВВ!CF15*0.9</f>
        <v>13050</v>
      </c>
      <c r="CG15" s="12">
        <f>ВВ!CG15*0.9</f>
        <v>13050</v>
      </c>
      <c r="CH15" s="12">
        <f>ВВ!CH15*0.9</f>
        <v>13320</v>
      </c>
      <c r="CI15" s="12">
        <f>ВВ!CI15*0.9</f>
        <v>13320</v>
      </c>
      <c r="CJ15" s="12">
        <f>ВВ!CJ15*0.9</f>
        <v>13320</v>
      </c>
      <c r="CK15" s="12">
        <f>ВВ!CK15*0.9</f>
        <v>13320</v>
      </c>
      <c r="CL15" s="12">
        <f>ВВ!CL15*0.9</f>
        <v>13320</v>
      </c>
      <c r="CM15" s="12">
        <f>ВВ!CM15*0.9</f>
        <v>13320</v>
      </c>
      <c r="CN15" s="12">
        <f>ВВ!CN15*0.9</f>
        <v>13320</v>
      </c>
      <c r="CO15" s="12">
        <f>ВВ!CO15*0.9</f>
        <v>17100</v>
      </c>
      <c r="CP15" s="12">
        <f>ВВ!CP15*0.9</f>
        <v>17100</v>
      </c>
      <c r="CQ15" s="182">
        <f>ВВ!CQ15*0.9</f>
        <v>17100</v>
      </c>
      <c r="CR15" s="182">
        <f>ВВ!CR15*0.9</f>
        <v>17100</v>
      </c>
      <c r="CS15" s="182">
        <f>ВВ!CS15*0.9</f>
        <v>17100</v>
      </c>
      <c r="CT15" s="182">
        <f>ВВ!CT15*0.9</f>
        <v>17100</v>
      </c>
      <c r="CU15" s="182">
        <f>ВВ!CU15*0.9</f>
        <v>17100</v>
      </c>
      <c r="CV15" s="12">
        <f>ВВ!CV15*0.9</f>
        <v>17100</v>
      </c>
      <c r="CW15" s="12">
        <f>ВВ!CW15*0.9</f>
        <v>17100</v>
      </c>
      <c r="CX15" s="12">
        <f>ВВ!CX15*0.9</f>
        <v>18900</v>
      </c>
      <c r="CY15" s="190">
        <f>ВВ!CY15*0.9</f>
        <v>18900</v>
      </c>
      <c r="CZ15" s="190">
        <f>ВВ!CZ15*0.9</f>
        <v>18900</v>
      </c>
      <c r="DA15" s="190">
        <f>ВВ!DA15*0.9</f>
        <v>18900</v>
      </c>
      <c r="DB15" s="190">
        <f>ВВ!DB15*0.9</f>
        <v>18900</v>
      </c>
      <c r="DC15" s="190">
        <f>ВВ!DC15*0.9</f>
        <v>18900</v>
      </c>
      <c r="DD15" s="12">
        <f>ВВ!DD15*0.9</f>
        <v>18900</v>
      </c>
      <c r="DE15" s="12">
        <f>ВВ!DE15*0.9</f>
        <v>17100</v>
      </c>
      <c r="DF15" s="12">
        <f>ВВ!DF15*0.9</f>
        <v>17100</v>
      </c>
      <c r="DG15" s="12">
        <f>ВВ!DG15*0.9</f>
        <v>17100</v>
      </c>
      <c r="DH15" s="12">
        <f>ВВ!DH15*0.9</f>
        <v>17100</v>
      </c>
      <c r="DI15" s="12">
        <f>ВВ!DI15*0.9</f>
        <v>17100</v>
      </c>
      <c r="DJ15" s="12">
        <f>ВВ!DJ15*0.9</f>
        <v>17100</v>
      </c>
      <c r="DK15" s="12">
        <f>ВВ!DK15*0.9</f>
        <v>17100</v>
      </c>
      <c r="DL15" s="12">
        <f>ВВ!DL15*0.9</f>
        <v>17100</v>
      </c>
      <c r="DM15" s="12">
        <f>ВВ!DM15*0.9</f>
        <v>18000</v>
      </c>
      <c r="DN15" s="12">
        <f>ВВ!DN15*0.9</f>
        <v>18000</v>
      </c>
      <c r="DO15" s="12">
        <f>ВВ!DO15*0.9</f>
        <v>18000</v>
      </c>
      <c r="DP15" s="12">
        <f>ВВ!DP15*0.9</f>
        <v>18000</v>
      </c>
      <c r="DQ15" s="12">
        <f>ВВ!DQ15*0.9</f>
        <v>18000</v>
      </c>
      <c r="DR15" s="12">
        <f>ВВ!DR15*0.9</f>
        <v>18000</v>
      </c>
      <c r="DS15" s="12">
        <f>ВВ!DS15*0.9</f>
        <v>18000</v>
      </c>
      <c r="DT15" s="12">
        <f>ВВ!DT15*0.9</f>
        <v>18000</v>
      </c>
      <c r="DU15" s="12">
        <f>ВВ!DU15*0.9</f>
        <v>18000</v>
      </c>
      <c r="DV15" s="12">
        <f>ВВ!DV15*0.9</f>
        <v>18000</v>
      </c>
      <c r="DW15" s="12">
        <f>ВВ!DW15*0.9</f>
        <v>18000</v>
      </c>
      <c r="DX15" s="12">
        <f>ВВ!DX15*0.9</f>
        <v>18000</v>
      </c>
      <c r="DY15" s="12">
        <f>ВВ!DY15*0.9</f>
        <v>18000</v>
      </c>
      <c r="DZ15" s="12">
        <f>ВВ!DZ15*0.9</f>
        <v>18000</v>
      </c>
      <c r="EA15" s="12">
        <f>ВВ!EA15*0.9</f>
        <v>15300</v>
      </c>
      <c r="EB15" s="12">
        <f>ВВ!EB15*0.9</f>
        <v>15300</v>
      </c>
      <c r="EC15" s="12">
        <f>ВВ!EC15*0.9</f>
        <v>15300</v>
      </c>
      <c r="ED15" s="12">
        <f>ВВ!ED15*0.9</f>
        <v>15300</v>
      </c>
      <c r="EE15" s="12">
        <f>ВВ!EE15*0.9</f>
        <v>15750</v>
      </c>
      <c r="EF15" s="12">
        <f>ВВ!EF15*0.9</f>
        <v>15750</v>
      </c>
      <c r="EG15" s="12">
        <f>ВВ!EG15*0.9</f>
        <v>15300</v>
      </c>
      <c r="EH15" s="12">
        <f>ВВ!EH15*0.9</f>
        <v>15300</v>
      </c>
      <c r="EI15" s="12">
        <f>ВВ!EI15*0.9</f>
        <v>15300</v>
      </c>
      <c r="EJ15" s="12">
        <f>ВВ!EJ15*0.9</f>
        <v>15300</v>
      </c>
      <c r="EK15" s="12">
        <f>ВВ!EK15*0.9</f>
        <v>15300</v>
      </c>
      <c r="EL15" s="12">
        <f>ВВ!EL15*0.9</f>
        <v>15750</v>
      </c>
      <c r="EM15" s="12">
        <f>ВВ!EM15*0.9</f>
        <v>15750</v>
      </c>
      <c r="EN15" s="12">
        <f>ВВ!EN15*0.9</f>
        <v>15300</v>
      </c>
      <c r="EO15" s="12">
        <f>ВВ!EO15*0.9</f>
        <v>15300</v>
      </c>
      <c r="EP15" s="12">
        <f>ВВ!EP15*0.9</f>
        <v>15300</v>
      </c>
      <c r="EQ15" s="12">
        <f>ВВ!EQ15*0.9</f>
        <v>15300</v>
      </c>
      <c r="ER15" s="12">
        <f>ВВ!ER15*0.9</f>
        <v>15300</v>
      </c>
      <c r="ES15" s="12">
        <f>ВВ!ES15*0.9</f>
        <v>15750</v>
      </c>
      <c r="ET15" s="12">
        <f>ВВ!ET15*0.9</f>
        <v>15750</v>
      </c>
      <c r="EU15" s="12">
        <f>ВВ!EU15*0.9</f>
        <v>15300</v>
      </c>
      <c r="EV15" s="12">
        <f>ВВ!EV15*0.9</f>
        <v>15300</v>
      </c>
      <c r="EW15" s="12">
        <f>ВВ!EW15*0.9</f>
        <v>15300</v>
      </c>
      <c r="EX15" s="12">
        <f>ВВ!EX15*0.9</f>
        <v>15300</v>
      </c>
      <c r="EY15" s="12">
        <f>ВВ!EY15*0.9</f>
        <v>15300</v>
      </c>
      <c r="EZ15" s="12">
        <f>ВВ!EZ15*0.9</f>
        <v>15750</v>
      </c>
      <c r="FA15" s="12">
        <f>ВВ!FA15*0.9</f>
        <v>15750</v>
      </c>
      <c r="FB15" s="12">
        <f>ВВ!FB15*0.9</f>
        <v>15300</v>
      </c>
      <c r="FC15" s="12">
        <f>ВВ!FC15*0.9</f>
        <v>15300</v>
      </c>
      <c r="FD15" s="12">
        <f>ВВ!FD15*0.9</f>
        <v>15300</v>
      </c>
      <c r="FE15" s="12">
        <f>ВВ!FE15*0.9</f>
        <v>15300</v>
      </c>
      <c r="FF15" s="12">
        <f>ВВ!FF15*0.9</f>
        <v>15300</v>
      </c>
      <c r="FG15" s="12">
        <f>ВВ!FG15*0.9</f>
        <v>15750</v>
      </c>
      <c r="FH15" s="12">
        <f>ВВ!FH15*0.9</f>
        <v>15750</v>
      </c>
      <c r="FI15" s="12">
        <f>ВВ!FI15*0.9</f>
        <v>15300</v>
      </c>
      <c r="FJ15" s="12">
        <f>ВВ!FJ15*0.9</f>
        <v>15300</v>
      </c>
      <c r="FK15" s="12">
        <f>ВВ!FK15*0.9</f>
        <v>15300</v>
      </c>
      <c r="FL15" s="12">
        <f>ВВ!FL15*0.9</f>
        <v>15300</v>
      </c>
      <c r="FM15" s="12">
        <f>ВВ!FM15*0.9</f>
        <v>15300</v>
      </c>
      <c r="FN15" s="12">
        <f>ВВ!FN15*0.9</f>
        <v>15300</v>
      </c>
      <c r="FO15" s="12">
        <f>ВВ!FO15*0.9</f>
        <v>15300</v>
      </c>
      <c r="FP15" s="12">
        <f>ВВ!FP15*0.9</f>
        <v>14400</v>
      </c>
      <c r="FQ15" s="12">
        <f>ВВ!FQ15*0.9</f>
        <v>14400</v>
      </c>
      <c r="FR15" s="12">
        <f>ВВ!FR15*0.9</f>
        <v>14400</v>
      </c>
      <c r="FS15" s="12">
        <f>ВВ!FS15*0.9</f>
        <v>14400</v>
      </c>
      <c r="FT15" s="12">
        <f>ВВ!FT15*0.9</f>
        <v>14400</v>
      </c>
      <c r="FU15" s="12">
        <f>ВВ!FU15*0.9</f>
        <v>14850</v>
      </c>
      <c r="FV15" s="12">
        <f>ВВ!FV15*0.9</f>
        <v>14850</v>
      </c>
      <c r="FW15" s="12">
        <f>ВВ!FW15*0.9</f>
        <v>13950</v>
      </c>
      <c r="FX15" s="12">
        <f>ВВ!FX15*0.9</f>
        <v>13950</v>
      </c>
      <c r="FY15" s="12">
        <f>ВВ!FY15*0.9</f>
        <v>13950</v>
      </c>
      <c r="FZ15" s="12">
        <f>ВВ!FZ15*0.9</f>
        <v>13950</v>
      </c>
      <c r="GA15" s="12">
        <f>ВВ!GA15*0.9</f>
        <v>13950</v>
      </c>
      <c r="GB15" s="12">
        <f>ВВ!GB15*0.9</f>
        <v>14400</v>
      </c>
      <c r="GC15" s="12">
        <f>ВВ!GC15*0.9</f>
        <v>14400</v>
      </c>
      <c r="GD15" s="12">
        <f>ВВ!GD15*0.9</f>
        <v>14400</v>
      </c>
      <c r="GE15" s="12">
        <f>ВВ!GE15*0.9</f>
        <v>14400</v>
      </c>
      <c r="GF15" s="12">
        <f>ВВ!GF15*0.9</f>
        <v>14400</v>
      </c>
      <c r="GG15" s="12">
        <f>ВВ!GG15*0.9</f>
        <v>14400</v>
      </c>
      <c r="GH15" s="12">
        <f>ВВ!GH15*0.9</f>
        <v>14400</v>
      </c>
      <c r="GI15" s="12">
        <f>ВВ!GI15*0.9</f>
        <v>14850</v>
      </c>
      <c r="GJ15" s="12">
        <f>ВВ!GJ15*0.9</f>
        <v>14850</v>
      </c>
      <c r="GK15" s="12">
        <f>ВВ!GK15*0.9</f>
        <v>14400</v>
      </c>
      <c r="GL15" s="12">
        <f>ВВ!GL15*0.9</f>
        <v>14400</v>
      </c>
      <c r="GM15" s="12">
        <f>ВВ!GM15*0.9</f>
        <v>14400</v>
      </c>
      <c r="GN15" s="12">
        <f>ВВ!GN15*0.9</f>
        <v>14400</v>
      </c>
      <c r="GO15" s="12">
        <f>ВВ!GO15*0.9</f>
        <v>14400</v>
      </c>
      <c r="GP15" s="12">
        <f>ВВ!GP15*0.9</f>
        <v>14850</v>
      </c>
      <c r="GQ15" s="12">
        <f>ВВ!GQ15*0.9</f>
        <v>14850</v>
      </c>
      <c r="GR15" s="12">
        <f>ВВ!GR15*0.9</f>
        <v>14400</v>
      </c>
      <c r="GS15" s="12">
        <f>ВВ!GS15*0.9</f>
        <v>14400</v>
      </c>
      <c r="GT15" s="12">
        <f>ВВ!GT15*0.9</f>
        <v>14400</v>
      </c>
      <c r="GU15" s="12">
        <f>ВВ!GU15*0.9</f>
        <v>14400</v>
      </c>
      <c r="GV15" s="12">
        <f>ВВ!GV15*0.9</f>
        <v>14400</v>
      </c>
      <c r="GW15" s="12">
        <f>ВВ!GW15*0.9</f>
        <v>14400</v>
      </c>
      <c r="GX15" s="12">
        <f>ВВ!GX15*0.9</f>
        <v>14400</v>
      </c>
      <c r="GY15" s="12">
        <f>ВВ!GY15*0.9</f>
        <v>14400</v>
      </c>
      <c r="GZ15" s="12">
        <f>ВВ!GZ15*0.9</f>
        <v>14400</v>
      </c>
      <c r="HA15" s="12">
        <f>ВВ!HA15*0.9</f>
        <v>14400</v>
      </c>
      <c r="HB15" s="12">
        <f>ВВ!HB15*0.9</f>
        <v>14400</v>
      </c>
    </row>
    <row r="16" spans="1:210" s="4" customFormat="1" ht="12" hidden="1" customHeight="1">
      <c r="A16" s="13">
        <v>2</v>
      </c>
      <c r="B16" s="12">
        <f>ВВ!B16*0.9</f>
        <v>23355</v>
      </c>
      <c r="C16" s="12">
        <f>ВВ!C16*0.9</f>
        <v>23355</v>
      </c>
      <c r="D16" s="12">
        <f>ВВ!D16*0.9</f>
        <v>23355</v>
      </c>
      <c r="E16" s="12">
        <f>ВВ!E16*0.9</f>
        <v>17685</v>
      </c>
      <c r="F16" s="12">
        <f>ВВ!F16*0.9</f>
        <v>17685</v>
      </c>
      <c r="G16" s="12">
        <f>ВВ!G16*0.9</f>
        <v>19035</v>
      </c>
      <c r="H16" s="12">
        <f>ВВ!H16*0.9</f>
        <v>19035</v>
      </c>
      <c r="I16" s="12">
        <f>ВВ!I16*0.9</f>
        <v>18135</v>
      </c>
      <c r="J16" s="12">
        <f>ВВ!J16*0.9</f>
        <v>18135</v>
      </c>
      <c r="K16" s="12">
        <f>ВВ!K16*0.9</f>
        <v>16335</v>
      </c>
      <c r="L16" s="12">
        <f>ВВ!L16*0.9</f>
        <v>18135</v>
      </c>
      <c r="M16" s="12">
        <f>ВВ!M16*0.9</f>
        <v>18135</v>
      </c>
      <c r="N16" s="12">
        <f>ВВ!N16*0.9</f>
        <v>18135</v>
      </c>
      <c r="O16" s="12">
        <f>ВВ!O16*0.9</f>
        <v>17235</v>
      </c>
      <c r="P16" s="12">
        <f>ВВ!P16*0.9</f>
        <v>17235</v>
      </c>
      <c r="Q16" s="12">
        <f>ВВ!Q16*0.9</f>
        <v>15885</v>
      </c>
      <c r="R16" s="12">
        <f>ВВ!R16*0.9</f>
        <v>14985</v>
      </c>
      <c r="S16" s="12">
        <f>ВВ!S16*0.9</f>
        <v>14985</v>
      </c>
      <c r="T16" s="12">
        <f>ВВ!T16*0.9</f>
        <v>14985</v>
      </c>
      <c r="U16" s="12">
        <f>ВВ!U16*0.9</f>
        <v>14985</v>
      </c>
      <c r="V16" s="12">
        <f>ВВ!V16*0.9</f>
        <v>14985</v>
      </c>
      <c r="W16" s="12">
        <f>ВВ!W16*0.9</f>
        <v>14985</v>
      </c>
      <c r="X16" s="12">
        <f>ВВ!X16*0.9</f>
        <v>14985</v>
      </c>
      <c r="Y16" s="12">
        <f>ВВ!Y16*0.9</f>
        <v>14400</v>
      </c>
      <c r="Z16" s="12">
        <f>ВВ!Z16*0.9</f>
        <v>14400</v>
      </c>
      <c r="AA16" s="12">
        <f>ВВ!AA16*0.9</f>
        <v>14400</v>
      </c>
      <c r="AB16" s="12">
        <f>ВВ!AB16*0.9</f>
        <v>14985</v>
      </c>
      <c r="AC16" s="12">
        <f>ВВ!AC16*0.9</f>
        <v>14985</v>
      </c>
      <c r="AD16" s="12">
        <f>ВВ!AD16*0.9</f>
        <v>14985</v>
      </c>
      <c r="AE16" s="12">
        <f>ВВ!AE16*0.9</f>
        <v>14985</v>
      </c>
      <c r="AF16" s="12">
        <f>ВВ!AF16*0.9</f>
        <v>14445</v>
      </c>
      <c r="AG16" s="12">
        <f>ВВ!AG16*0.9</f>
        <v>14445</v>
      </c>
      <c r="AH16" s="12">
        <f>ВВ!AH16*0.9</f>
        <v>14445</v>
      </c>
      <c r="AI16" s="12">
        <f>ВВ!AI16*0.9</f>
        <v>14445</v>
      </c>
      <c r="AJ16" s="12">
        <f>ВВ!AJ16*0.9</f>
        <v>14445</v>
      </c>
      <c r="AK16" s="12">
        <f>ВВ!AK16*0.9</f>
        <v>15615</v>
      </c>
      <c r="AL16" s="12">
        <f>ВВ!AL16*0.9</f>
        <v>15615</v>
      </c>
      <c r="AM16" s="12">
        <f>ВВ!AM16*0.9</f>
        <v>14445</v>
      </c>
      <c r="AN16" s="12">
        <f>ВВ!AN16*0.9</f>
        <v>14445</v>
      </c>
      <c r="AO16" s="12">
        <f>ВВ!AO16*0.9</f>
        <v>14445</v>
      </c>
      <c r="AP16" s="12">
        <f>ВВ!AP16*0.9</f>
        <v>14445</v>
      </c>
      <c r="AQ16" s="12">
        <f>ВВ!AQ16*0.9</f>
        <v>14445</v>
      </c>
      <c r="AR16" s="12">
        <f>ВВ!AR16*0.9</f>
        <v>14985</v>
      </c>
      <c r="AS16" s="12">
        <f>ВВ!AS16*0.9</f>
        <v>14985</v>
      </c>
      <c r="AT16" s="12">
        <f>ВВ!AT16*0.9</f>
        <v>14715</v>
      </c>
      <c r="AU16" s="12">
        <f>ВВ!AU16*0.9</f>
        <v>14715</v>
      </c>
      <c r="AV16" s="12">
        <f>ВВ!AV16*0.9</f>
        <v>14715</v>
      </c>
      <c r="AW16" s="12">
        <f>ВВ!AW16*0.9</f>
        <v>14715</v>
      </c>
      <c r="AX16" s="12">
        <f>ВВ!AX16*0.9</f>
        <v>14715</v>
      </c>
      <c r="AY16" s="12">
        <f>ВВ!AY16*0.9</f>
        <v>15255</v>
      </c>
      <c r="AZ16" s="12">
        <f>ВВ!AZ16*0.9</f>
        <v>15255</v>
      </c>
      <c r="BA16" s="12">
        <f>ВВ!BA16*0.9</f>
        <v>15255</v>
      </c>
      <c r="BB16" s="12">
        <f>ВВ!BB16*0.9</f>
        <v>14445</v>
      </c>
      <c r="BC16" s="12">
        <f>ВВ!BC16*0.9</f>
        <v>14445</v>
      </c>
      <c r="BD16" s="12">
        <f>ВВ!BD16*0.9</f>
        <v>14445</v>
      </c>
      <c r="BE16" s="12">
        <f>ВВ!BE16*0.9</f>
        <v>16065</v>
      </c>
      <c r="BF16" s="12">
        <f>ВВ!BF16*0.9</f>
        <v>16065</v>
      </c>
      <c r="BG16" s="12">
        <f>ВВ!BG16*0.9</f>
        <v>16065</v>
      </c>
      <c r="BH16" s="12">
        <f>ВВ!BH16*0.9</f>
        <v>15255</v>
      </c>
      <c r="BI16" s="12">
        <f>ВВ!BI16*0.9</f>
        <v>15255</v>
      </c>
      <c r="BJ16" s="12">
        <f>ВВ!BJ16*0.9</f>
        <v>15255</v>
      </c>
      <c r="BK16" s="12">
        <f>ВВ!BK16*0.9</f>
        <v>15255</v>
      </c>
      <c r="BL16" s="12">
        <f>ВВ!BL16*0.9</f>
        <v>15255</v>
      </c>
      <c r="BM16" s="12">
        <f>ВВ!BM16*0.9</f>
        <v>16065</v>
      </c>
      <c r="BN16" s="12">
        <f>ВВ!BN16*0.9</f>
        <v>16065</v>
      </c>
      <c r="BO16" s="12">
        <f>ВВ!BO16*0.9</f>
        <v>16065</v>
      </c>
      <c r="BP16" s="12">
        <f>ВВ!BP16*0.9</f>
        <v>14715</v>
      </c>
      <c r="BQ16" s="12">
        <f>ВВ!BQ16*0.9</f>
        <v>14715</v>
      </c>
      <c r="BR16" s="12">
        <f>ВВ!BR16*0.9</f>
        <v>14715</v>
      </c>
      <c r="BS16" s="12">
        <f>ВВ!BS16*0.9</f>
        <v>14715</v>
      </c>
      <c r="BT16" s="12">
        <f>ВВ!BT16*0.9</f>
        <v>14985</v>
      </c>
      <c r="BU16" s="12">
        <f>ВВ!BU16*0.9</f>
        <v>14985</v>
      </c>
      <c r="BV16" s="12">
        <f>ВВ!BV16*0.9</f>
        <v>14715</v>
      </c>
      <c r="BW16" s="12">
        <f>ВВ!BW16*0.9</f>
        <v>14715</v>
      </c>
      <c r="BX16" s="12">
        <f>ВВ!BX16*0.9</f>
        <v>14715</v>
      </c>
      <c r="BY16" s="12">
        <f>ВВ!BY16*0.9</f>
        <v>14715</v>
      </c>
      <c r="BZ16" s="12">
        <f>ВВ!BZ16*0.9</f>
        <v>14715</v>
      </c>
      <c r="CA16" s="12">
        <f>ВВ!CA16*0.9</f>
        <v>14985</v>
      </c>
      <c r="CB16" s="12">
        <f>ВВ!CB16*0.9</f>
        <v>14985</v>
      </c>
      <c r="CC16" s="12">
        <f>ВВ!CC16*0.9</f>
        <v>14715</v>
      </c>
      <c r="CD16" s="12">
        <f>ВВ!CD16*0.9</f>
        <v>14715</v>
      </c>
      <c r="CE16" s="12">
        <f>ВВ!CE16*0.9</f>
        <v>14715</v>
      </c>
      <c r="CF16" s="12">
        <f>ВВ!CF16*0.9</f>
        <v>14715</v>
      </c>
      <c r="CG16" s="12">
        <f>ВВ!CG16*0.9</f>
        <v>14715</v>
      </c>
      <c r="CH16" s="12">
        <f>ВВ!CH16*0.9</f>
        <v>14985</v>
      </c>
      <c r="CI16" s="12">
        <f>ВВ!CI16*0.9</f>
        <v>14985</v>
      </c>
      <c r="CJ16" s="12">
        <f>ВВ!CJ16*0.9</f>
        <v>14985</v>
      </c>
      <c r="CK16" s="12">
        <f>ВВ!CK16*0.9</f>
        <v>14985</v>
      </c>
      <c r="CL16" s="12">
        <f>ВВ!CL16*0.9</f>
        <v>14985</v>
      </c>
      <c r="CM16" s="12">
        <f>ВВ!CM16*0.9</f>
        <v>14985</v>
      </c>
      <c r="CN16" s="12">
        <f>ВВ!CN16*0.9</f>
        <v>14985</v>
      </c>
      <c r="CO16" s="12">
        <f>ВВ!CO16*0.9</f>
        <v>18765</v>
      </c>
      <c r="CP16" s="12">
        <f>ВВ!CP16*0.9</f>
        <v>18765</v>
      </c>
      <c r="CQ16" s="182">
        <f>ВВ!CQ16*0.9</f>
        <v>18765</v>
      </c>
      <c r="CR16" s="182">
        <f>ВВ!CR16*0.9</f>
        <v>18765</v>
      </c>
      <c r="CS16" s="182">
        <f>ВВ!CS16*0.9</f>
        <v>18765</v>
      </c>
      <c r="CT16" s="182">
        <f>ВВ!CT16*0.9</f>
        <v>18765</v>
      </c>
      <c r="CU16" s="182">
        <f>ВВ!CU16*0.9</f>
        <v>18765</v>
      </c>
      <c r="CV16" s="12">
        <f>ВВ!CV16*0.9</f>
        <v>18765</v>
      </c>
      <c r="CW16" s="12">
        <f>ВВ!CW16*0.9</f>
        <v>18765</v>
      </c>
      <c r="CX16" s="12">
        <f>ВВ!CX16*0.9</f>
        <v>20565</v>
      </c>
      <c r="CY16" s="190">
        <f>ВВ!CY16*0.9</f>
        <v>20565</v>
      </c>
      <c r="CZ16" s="190">
        <f>ВВ!CZ16*0.9</f>
        <v>20565</v>
      </c>
      <c r="DA16" s="190">
        <f>ВВ!DA16*0.9</f>
        <v>20565</v>
      </c>
      <c r="DB16" s="190">
        <f>ВВ!DB16*0.9</f>
        <v>20565</v>
      </c>
      <c r="DC16" s="190">
        <f>ВВ!DC16*0.9</f>
        <v>20565</v>
      </c>
      <c r="DD16" s="12">
        <f>ВВ!DD16*0.9</f>
        <v>20565</v>
      </c>
      <c r="DE16" s="12">
        <f>ВВ!DE16*0.9</f>
        <v>18765</v>
      </c>
      <c r="DF16" s="12">
        <f>ВВ!DF16*0.9</f>
        <v>18765</v>
      </c>
      <c r="DG16" s="12">
        <f>ВВ!DG16*0.9</f>
        <v>18765</v>
      </c>
      <c r="DH16" s="12">
        <f>ВВ!DH16*0.9</f>
        <v>18765</v>
      </c>
      <c r="DI16" s="12">
        <f>ВВ!DI16*0.9</f>
        <v>18765</v>
      </c>
      <c r="DJ16" s="12">
        <f>ВВ!DJ16*0.9</f>
        <v>18765</v>
      </c>
      <c r="DK16" s="12">
        <f>ВВ!DK16*0.9</f>
        <v>18765</v>
      </c>
      <c r="DL16" s="12">
        <f>ВВ!DL16*0.9</f>
        <v>18765</v>
      </c>
      <c r="DM16" s="12">
        <f>ВВ!DM16*0.9</f>
        <v>19665</v>
      </c>
      <c r="DN16" s="12">
        <f>ВВ!DN16*0.9</f>
        <v>19665</v>
      </c>
      <c r="DO16" s="12">
        <f>ВВ!DO16*0.9</f>
        <v>19665</v>
      </c>
      <c r="DP16" s="12">
        <f>ВВ!DP16*0.9</f>
        <v>19665</v>
      </c>
      <c r="DQ16" s="12">
        <f>ВВ!DQ16*0.9</f>
        <v>19665</v>
      </c>
      <c r="DR16" s="12">
        <f>ВВ!DR16*0.9</f>
        <v>19665</v>
      </c>
      <c r="DS16" s="12">
        <f>ВВ!DS16*0.9</f>
        <v>19665</v>
      </c>
      <c r="DT16" s="12">
        <f>ВВ!DT16*0.9</f>
        <v>19665</v>
      </c>
      <c r="DU16" s="12">
        <f>ВВ!DU16*0.9</f>
        <v>19665</v>
      </c>
      <c r="DV16" s="12">
        <f>ВВ!DV16*0.9</f>
        <v>19665</v>
      </c>
      <c r="DW16" s="12">
        <f>ВВ!DW16*0.9</f>
        <v>19665</v>
      </c>
      <c r="DX16" s="12">
        <f>ВВ!DX16*0.9</f>
        <v>19665</v>
      </c>
      <c r="DY16" s="12">
        <f>ВВ!DY16*0.9</f>
        <v>19665</v>
      </c>
      <c r="DZ16" s="12">
        <f>ВВ!DZ16*0.9</f>
        <v>19665</v>
      </c>
      <c r="EA16" s="12">
        <f>ВВ!EA16*0.9</f>
        <v>16965</v>
      </c>
      <c r="EB16" s="12">
        <f>ВВ!EB16*0.9</f>
        <v>16965</v>
      </c>
      <c r="EC16" s="12">
        <f>ВВ!EC16*0.9</f>
        <v>16965</v>
      </c>
      <c r="ED16" s="12">
        <f>ВВ!ED16*0.9</f>
        <v>16965</v>
      </c>
      <c r="EE16" s="12">
        <f>ВВ!EE16*0.9</f>
        <v>17415</v>
      </c>
      <c r="EF16" s="12">
        <f>ВВ!EF16*0.9</f>
        <v>17415</v>
      </c>
      <c r="EG16" s="12">
        <f>ВВ!EG16*0.9</f>
        <v>16965</v>
      </c>
      <c r="EH16" s="12">
        <f>ВВ!EH16*0.9</f>
        <v>16965</v>
      </c>
      <c r="EI16" s="12">
        <f>ВВ!EI16*0.9</f>
        <v>16965</v>
      </c>
      <c r="EJ16" s="12">
        <f>ВВ!EJ16*0.9</f>
        <v>16965</v>
      </c>
      <c r="EK16" s="12">
        <f>ВВ!EK16*0.9</f>
        <v>16965</v>
      </c>
      <c r="EL16" s="12">
        <f>ВВ!EL16*0.9</f>
        <v>17415</v>
      </c>
      <c r="EM16" s="12">
        <f>ВВ!EM16*0.9</f>
        <v>17415</v>
      </c>
      <c r="EN16" s="12">
        <f>ВВ!EN16*0.9</f>
        <v>16965</v>
      </c>
      <c r="EO16" s="12">
        <f>ВВ!EO16*0.9</f>
        <v>16965</v>
      </c>
      <c r="EP16" s="12">
        <f>ВВ!EP16*0.9</f>
        <v>16965</v>
      </c>
      <c r="EQ16" s="12">
        <f>ВВ!EQ16*0.9</f>
        <v>16965</v>
      </c>
      <c r="ER16" s="12">
        <f>ВВ!ER16*0.9</f>
        <v>16965</v>
      </c>
      <c r="ES16" s="12">
        <f>ВВ!ES16*0.9</f>
        <v>17415</v>
      </c>
      <c r="ET16" s="12">
        <f>ВВ!ET16*0.9</f>
        <v>17415</v>
      </c>
      <c r="EU16" s="12">
        <f>ВВ!EU16*0.9</f>
        <v>16965</v>
      </c>
      <c r="EV16" s="12">
        <f>ВВ!EV16*0.9</f>
        <v>16965</v>
      </c>
      <c r="EW16" s="12">
        <f>ВВ!EW16*0.9</f>
        <v>16965</v>
      </c>
      <c r="EX16" s="12">
        <f>ВВ!EX16*0.9</f>
        <v>16965</v>
      </c>
      <c r="EY16" s="12">
        <f>ВВ!EY16*0.9</f>
        <v>16965</v>
      </c>
      <c r="EZ16" s="12">
        <f>ВВ!EZ16*0.9</f>
        <v>17415</v>
      </c>
      <c r="FA16" s="12">
        <f>ВВ!FA16*0.9</f>
        <v>17415</v>
      </c>
      <c r="FB16" s="12">
        <f>ВВ!FB16*0.9</f>
        <v>16965</v>
      </c>
      <c r="FC16" s="12">
        <f>ВВ!FC16*0.9</f>
        <v>16965</v>
      </c>
      <c r="FD16" s="12">
        <f>ВВ!FD16*0.9</f>
        <v>16965</v>
      </c>
      <c r="FE16" s="12">
        <f>ВВ!FE16*0.9</f>
        <v>16965</v>
      </c>
      <c r="FF16" s="12">
        <f>ВВ!FF16*0.9</f>
        <v>16965</v>
      </c>
      <c r="FG16" s="12">
        <f>ВВ!FG16*0.9</f>
        <v>17415</v>
      </c>
      <c r="FH16" s="12">
        <f>ВВ!FH16*0.9</f>
        <v>17415</v>
      </c>
      <c r="FI16" s="12">
        <f>ВВ!FI16*0.9</f>
        <v>16965</v>
      </c>
      <c r="FJ16" s="12">
        <f>ВВ!FJ16*0.9</f>
        <v>16965</v>
      </c>
      <c r="FK16" s="12">
        <f>ВВ!FK16*0.9</f>
        <v>16965</v>
      </c>
      <c r="FL16" s="12">
        <f>ВВ!FL16*0.9</f>
        <v>16965</v>
      </c>
      <c r="FM16" s="12">
        <f>ВВ!FM16*0.9</f>
        <v>16965</v>
      </c>
      <c r="FN16" s="12">
        <f>ВВ!FN16*0.9</f>
        <v>16965</v>
      </c>
      <c r="FO16" s="12">
        <f>ВВ!FO16*0.9</f>
        <v>16965</v>
      </c>
      <c r="FP16" s="12">
        <f>ВВ!FP16*0.9</f>
        <v>16065</v>
      </c>
      <c r="FQ16" s="12">
        <f>ВВ!FQ16*0.9</f>
        <v>16065</v>
      </c>
      <c r="FR16" s="12">
        <f>ВВ!FR16*0.9</f>
        <v>16065</v>
      </c>
      <c r="FS16" s="12">
        <f>ВВ!FS16*0.9</f>
        <v>16065</v>
      </c>
      <c r="FT16" s="12">
        <f>ВВ!FT16*0.9</f>
        <v>16065</v>
      </c>
      <c r="FU16" s="12">
        <f>ВВ!FU16*0.9</f>
        <v>16515</v>
      </c>
      <c r="FV16" s="12">
        <f>ВВ!FV16*0.9</f>
        <v>16515</v>
      </c>
      <c r="FW16" s="12">
        <f>ВВ!FW16*0.9</f>
        <v>15615</v>
      </c>
      <c r="FX16" s="12">
        <f>ВВ!FX16*0.9</f>
        <v>15615</v>
      </c>
      <c r="FY16" s="12">
        <f>ВВ!FY16*0.9</f>
        <v>15615</v>
      </c>
      <c r="FZ16" s="12">
        <f>ВВ!FZ16*0.9</f>
        <v>15615</v>
      </c>
      <c r="GA16" s="12">
        <f>ВВ!GA16*0.9</f>
        <v>15615</v>
      </c>
      <c r="GB16" s="12">
        <f>ВВ!GB16*0.9</f>
        <v>16065</v>
      </c>
      <c r="GC16" s="12">
        <f>ВВ!GC16*0.9</f>
        <v>16065</v>
      </c>
      <c r="GD16" s="12">
        <f>ВВ!GD16*0.9</f>
        <v>16065</v>
      </c>
      <c r="GE16" s="12">
        <f>ВВ!GE16*0.9</f>
        <v>16065</v>
      </c>
      <c r="GF16" s="12">
        <f>ВВ!GF16*0.9</f>
        <v>16065</v>
      </c>
      <c r="GG16" s="12">
        <f>ВВ!GG16*0.9</f>
        <v>16065</v>
      </c>
      <c r="GH16" s="12">
        <f>ВВ!GH16*0.9</f>
        <v>16065</v>
      </c>
      <c r="GI16" s="12">
        <f>ВВ!GI16*0.9</f>
        <v>16515</v>
      </c>
      <c r="GJ16" s="12">
        <f>ВВ!GJ16*0.9</f>
        <v>16515</v>
      </c>
      <c r="GK16" s="12">
        <f>ВВ!GK16*0.9</f>
        <v>16065</v>
      </c>
      <c r="GL16" s="12">
        <f>ВВ!GL16*0.9</f>
        <v>16065</v>
      </c>
      <c r="GM16" s="12">
        <f>ВВ!GM16*0.9</f>
        <v>16065</v>
      </c>
      <c r="GN16" s="12">
        <f>ВВ!GN16*0.9</f>
        <v>16065</v>
      </c>
      <c r="GO16" s="12">
        <f>ВВ!GO16*0.9</f>
        <v>16065</v>
      </c>
      <c r="GP16" s="12">
        <f>ВВ!GP16*0.9</f>
        <v>16515</v>
      </c>
      <c r="GQ16" s="12">
        <f>ВВ!GQ16*0.9</f>
        <v>16515</v>
      </c>
      <c r="GR16" s="12">
        <f>ВВ!GR16*0.9</f>
        <v>16065</v>
      </c>
      <c r="GS16" s="12">
        <f>ВВ!GS16*0.9</f>
        <v>16065</v>
      </c>
      <c r="GT16" s="12">
        <f>ВВ!GT16*0.9</f>
        <v>16065</v>
      </c>
      <c r="GU16" s="12">
        <f>ВВ!GU16*0.9</f>
        <v>16065</v>
      </c>
      <c r="GV16" s="12">
        <f>ВВ!GV16*0.9</f>
        <v>16065</v>
      </c>
      <c r="GW16" s="12">
        <f>ВВ!GW16*0.9</f>
        <v>16065</v>
      </c>
      <c r="GX16" s="12">
        <f>ВВ!GX16*0.9</f>
        <v>16065</v>
      </c>
      <c r="GY16" s="12">
        <f>ВВ!GY16*0.9</f>
        <v>16065</v>
      </c>
      <c r="GZ16" s="12">
        <f>ВВ!GZ16*0.9</f>
        <v>16065</v>
      </c>
      <c r="HA16" s="12">
        <f>ВВ!HA16*0.9</f>
        <v>16065</v>
      </c>
      <c r="HB16" s="12">
        <f>ВВ!HB16*0.9</f>
        <v>16065</v>
      </c>
    </row>
    <row r="17" spans="1:210" s="3" customFormat="1" ht="12" hidden="1" customHeight="1">
      <c r="A17" s="12"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82"/>
      <c r="CR17" s="182"/>
      <c r="CS17" s="182"/>
      <c r="CT17" s="182"/>
      <c r="CU17" s="182"/>
      <c r="CV17" s="12"/>
      <c r="CW17" s="12"/>
      <c r="CX17" s="12"/>
      <c r="CY17" s="190"/>
      <c r="CZ17" s="190"/>
      <c r="DA17" s="190"/>
      <c r="DB17" s="190"/>
      <c r="DC17" s="190"/>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row>
    <row r="18" spans="1:210" s="4" customFormat="1" ht="12" hidden="1" customHeight="1">
      <c r="A18" s="13">
        <v>1</v>
      </c>
      <c r="B18" s="12">
        <f>ВВ!B18*0.9</f>
        <v>21600</v>
      </c>
      <c r="C18" s="12">
        <f>ВВ!C18*0.9</f>
        <v>21600</v>
      </c>
      <c r="D18" s="12">
        <f>ВВ!D18*0.9</f>
        <v>21600</v>
      </c>
      <c r="E18" s="12">
        <f>ВВ!E18*0.9</f>
        <v>15930</v>
      </c>
      <c r="F18" s="12">
        <f>ВВ!F18*0.9</f>
        <v>15930</v>
      </c>
      <c r="G18" s="12">
        <f>ВВ!G18*0.9</f>
        <v>17280</v>
      </c>
      <c r="H18" s="12">
        <f>ВВ!H18*0.9</f>
        <v>17280</v>
      </c>
      <c r="I18" s="12">
        <f>ВВ!I18*0.9</f>
        <v>16380</v>
      </c>
      <c r="J18" s="12">
        <f>ВВ!J18*0.9</f>
        <v>16380</v>
      </c>
      <c r="K18" s="12">
        <f>ВВ!K18*0.9</f>
        <v>14580</v>
      </c>
      <c r="L18" s="12">
        <f>ВВ!L18*0.9</f>
        <v>16380</v>
      </c>
      <c r="M18" s="12">
        <f>ВВ!M18*0.9</f>
        <v>16380</v>
      </c>
      <c r="N18" s="12">
        <f>ВВ!N18*0.9</f>
        <v>16380</v>
      </c>
      <c r="O18" s="12">
        <f>ВВ!O18*0.9</f>
        <v>15480</v>
      </c>
      <c r="P18" s="12">
        <f>ВВ!P18*0.9</f>
        <v>15480</v>
      </c>
      <c r="Q18" s="12">
        <f>ВВ!Q18*0.9</f>
        <v>14130</v>
      </c>
      <c r="R18" s="12">
        <f>ВВ!R18*0.9</f>
        <v>13230</v>
      </c>
      <c r="S18" s="12">
        <f>ВВ!S18*0.9</f>
        <v>13230</v>
      </c>
      <c r="T18" s="12">
        <f>ВВ!T18*0.9</f>
        <v>13230</v>
      </c>
      <c r="U18" s="12">
        <f>ВВ!U18*0.9</f>
        <v>13230</v>
      </c>
      <c r="V18" s="12">
        <f>ВВ!V18*0.9</f>
        <v>13230</v>
      </c>
      <c r="W18" s="12">
        <f>ВВ!W18*0.9</f>
        <v>13230</v>
      </c>
      <c r="X18" s="12">
        <f>ВВ!X18*0.9</f>
        <v>13230</v>
      </c>
      <c r="Y18" s="12">
        <f>ВВ!Y18*0.9</f>
        <v>12645</v>
      </c>
      <c r="Z18" s="12">
        <f>ВВ!Z18*0.9</f>
        <v>12645</v>
      </c>
      <c r="AA18" s="12">
        <f>ВВ!AA18*0.9</f>
        <v>12645</v>
      </c>
      <c r="AB18" s="12">
        <f>ВВ!AB18*0.9</f>
        <v>13320</v>
      </c>
      <c r="AC18" s="12">
        <f>ВВ!AC18*0.9</f>
        <v>13320</v>
      </c>
      <c r="AD18" s="12">
        <f>ВВ!AD18*0.9</f>
        <v>13320</v>
      </c>
      <c r="AE18" s="12">
        <f>ВВ!AE18*0.9</f>
        <v>13320</v>
      </c>
      <c r="AF18" s="12">
        <f>ВВ!AF18*0.9</f>
        <v>12780</v>
      </c>
      <c r="AG18" s="12">
        <f>ВВ!AG18*0.9</f>
        <v>12780</v>
      </c>
      <c r="AH18" s="12">
        <f>ВВ!AH18*0.9</f>
        <v>12780</v>
      </c>
      <c r="AI18" s="12">
        <f>ВВ!AI18*0.9</f>
        <v>12780</v>
      </c>
      <c r="AJ18" s="12">
        <f>ВВ!AJ18*0.9</f>
        <v>12780</v>
      </c>
      <c r="AK18" s="12">
        <f>ВВ!AK18*0.9</f>
        <v>13950</v>
      </c>
      <c r="AL18" s="12">
        <f>ВВ!AL18*0.9</f>
        <v>13950</v>
      </c>
      <c r="AM18" s="12">
        <f>ВВ!AM18*0.9</f>
        <v>12780</v>
      </c>
      <c r="AN18" s="12">
        <f>ВВ!AN18*0.9</f>
        <v>12780</v>
      </c>
      <c r="AO18" s="12">
        <f>ВВ!AO18*0.9</f>
        <v>12780</v>
      </c>
      <c r="AP18" s="12">
        <f>ВВ!AP18*0.9</f>
        <v>12780</v>
      </c>
      <c r="AQ18" s="12">
        <f>ВВ!AQ18*0.9</f>
        <v>12780</v>
      </c>
      <c r="AR18" s="12">
        <f>ВВ!AR18*0.9</f>
        <v>13320</v>
      </c>
      <c r="AS18" s="12">
        <f>ВВ!AS18*0.9</f>
        <v>13320</v>
      </c>
      <c r="AT18" s="12">
        <f>ВВ!AT18*0.9</f>
        <v>13050</v>
      </c>
      <c r="AU18" s="12">
        <f>ВВ!AU18*0.9</f>
        <v>13050</v>
      </c>
      <c r="AV18" s="12">
        <f>ВВ!AV18*0.9</f>
        <v>13050</v>
      </c>
      <c r="AW18" s="12">
        <f>ВВ!AW18*0.9</f>
        <v>13050</v>
      </c>
      <c r="AX18" s="12">
        <f>ВВ!AX18*0.9</f>
        <v>13050</v>
      </c>
      <c r="AY18" s="12">
        <f>ВВ!AY18*0.9</f>
        <v>13590</v>
      </c>
      <c r="AZ18" s="12">
        <f>ВВ!AZ18*0.9</f>
        <v>13590</v>
      </c>
      <c r="BA18" s="12">
        <f>ВВ!BA18*0.9</f>
        <v>13590</v>
      </c>
      <c r="BB18" s="12">
        <f>ВВ!BB18*0.9</f>
        <v>12780</v>
      </c>
      <c r="BC18" s="12">
        <f>ВВ!BC18*0.9</f>
        <v>12780</v>
      </c>
      <c r="BD18" s="12">
        <f>ВВ!BD18*0.9</f>
        <v>12780</v>
      </c>
      <c r="BE18" s="12">
        <f>ВВ!BE18*0.9</f>
        <v>14400</v>
      </c>
      <c r="BF18" s="12">
        <f>ВВ!BF18*0.9</f>
        <v>14400</v>
      </c>
      <c r="BG18" s="12">
        <f>ВВ!BG18*0.9</f>
        <v>14400</v>
      </c>
      <c r="BH18" s="12">
        <f>ВВ!BH18*0.9</f>
        <v>13590</v>
      </c>
      <c r="BI18" s="12">
        <f>ВВ!BI18*0.9</f>
        <v>13590</v>
      </c>
      <c r="BJ18" s="12">
        <f>ВВ!BJ18*0.9</f>
        <v>13590</v>
      </c>
      <c r="BK18" s="12">
        <f>ВВ!BK18*0.9</f>
        <v>13590</v>
      </c>
      <c r="BL18" s="12">
        <f>ВВ!BL18*0.9</f>
        <v>13590</v>
      </c>
      <c r="BM18" s="12">
        <f>ВВ!BM18*0.9</f>
        <v>14400</v>
      </c>
      <c r="BN18" s="12">
        <f>ВВ!BN18*0.9</f>
        <v>14400</v>
      </c>
      <c r="BO18" s="12">
        <f>ВВ!BO18*0.9</f>
        <v>14400</v>
      </c>
      <c r="BP18" s="12">
        <f>ВВ!BP18*0.9</f>
        <v>13050</v>
      </c>
      <c r="BQ18" s="12">
        <f>ВВ!BQ18*0.9</f>
        <v>13050</v>
      </c>
      <c r="BR18" s="12">
        <f>ВВ!BR18*0.9</f>
        <v>13050</v>
      </c>
      <c r="BS18" s="12">
        <f>ВВ!BS18*0.9</f>
        <v>13050</v>
      </c>
      <c r="BT18" s="12">
        <f>ВВ!BT18*0.9</f>
        <v>13320</v>
      </c>
      <c r="BU18" s="12">
        <f>ВВ!BU18*0.9</f>
        <v>13320</v>
      </c>
      <c r="BV18" s="12">
        <f>ВВ!BV18*0.9</f>
        <v>13050</v>
      </c>
      <c r="BW18" s="12">
        <f>ВВ!BW18*0.9</f>
        <v>13050</v>
      </c>
      <c r="BX18" s="12">
        <f>ВВ!BX18*0.9</f>
        <v>13050</v>
      </c>
      <c r="BY18" s="12">
        <f>ВВ!BY18*0.9</f>
        <v>13050</v>
      </c>
      <c r="BZ18" s="12">
        <f>ВВ!BZ18*0.9</f>
        <v>13050</v>
      </c>
      <c r="CA18" s="12">
        <f>ВВ!CA18*0.9</f>
        <v>13320</v>
      </c>
      <c r="CB18" s="12">
        <f>ВВ!CB18*0.9</f>
        <v>13320</v>
      </c>
      <c r="CC18" s="12">
        <f>ВВ!CC18*0.9</f>
        <v>13050</v>
      </c>
      <c r="CD18" s="12">
        <f>ВВ!CD18*0.9</f>
        <v>13050</v>
      </c>
      <c r="CE18" s="12">
        <f>ВВ!CE18*0.9</f>
        <v>13050</v>
      </c>
      <c r="CF18" s="12">
        <f>ВВ!CF18*0.9</f>
        <v>13050</v>
      </c>
      <c r="CG18" s="12">
        <f>ВВ!CG18*0.9</f>
        <v>13050</v>
      </c>
      <c r="CH18" s="12">
        <f>ВВ!CH18*0.9</f>
        <v>13320</v>
      </c>
      <c r="CI18" s="12">
        <f>ВВ!CI18*0.9</f>
        <v>13320</v>
      </c>
      <c r="CJ18" s="12">
        <f>ВВ!CJ18*0.9</f>
        <v>13320</v>
      </c>
      <c r="CK18" s="12">
        <f>ВВ!CK18*0.9</f>
        <v>13320</v>
      </c>
      <c r="CL18" s="12">
        <f>ВВ!CL18*0.9</f>
        <v>13320</v>
      </c>
      <c r="CM18" s="12">
        <f>ВВ!CM18*0.9</f>
        <v>13320</v>
      </c>
      <c r="CN18" s="12">
        <f>ВВ!CN18*0.9</f>
        <v>13320</v>
      </c>
      <c r="CO18" s="12">
        <f>ВВ!CO18*0.9</f>
        <v>17100</v>
      </c>
      <c r="CP18" s="12">
        <f>ВВ!CP18*0.9</f>
        <v>17100</v>
      </c>
      <c r="CQ18" s="182">
        <f>ВВ!CQ18*0.9</f>
        <v>17100</v>
      </c>
      <c r="CR18" s="182">
        <f>ВВ!CR18*0.9</f>
        <v>17100</v>
      </c>
      <c r="CS18" s="182">
        <f>ВВ!CS18*0.9</f>
        <v>17100</v>
      </c>
      <c r="CT18" s="182">
        <f>ВВ!CT18*0.9</f>
        <v>17100</v>
      </c>
      <c r="CU18" s="182">
        <f>ВВ!CU18*0.9</f>
        <v>17100</v>
      </c>
      <c r="CV18" s="12">
        <f>ВВ!CV18*0.9</f>
        <v>17100</v>
      </c>
      <c r="CW18" s="12">
        <f>ВВ!CW18*0.9</f>
        <v>17100</v>
      </c>
      <c r="CX18" s="12">
        <f>ВВ!CX18*0.9</f>
        <v>18900</v>
      </c>
      <c r="CY18" s="190">
        <f>ВВ!CY18*0.9</f>
        <v>18900</v>
      </c>
      <c r="CZ18" s="190">
        <f>ВВ!CZ18*0.9</f>
        <v>18900</v>
      </c>
      <c r="DA18" s="190">
        <f>ВВ!DA18*0.9</f>
        <v>18900</v>
      </c>
      <c r="DB18" s="190">
        <f>ВВ!DB18*0.9</f>
        <v>18900</v>
      </c>
      <c r="DC18" s="190">
        <f>ВВ!DC18*0.9</f>
        <v>18900</v>
      </c>
      <c r="DD18" s="12">
        <f>ВВ!DD18*0.9</f>
        <v>18900</v>
      </c>
      <c r="DE18" s="12">
        <f>ВВ!DE18*0.9</f>
        <v>17100</v>
      </c>
      <c r="DF18" s="12">
        <f>ВВ!DF18*0.9</f>
        <v>17100</v>
      </c>
      <c r="DG18" s="12">
        <f>ВВ!DG18*0.9</f>
        <v>17100</v>
      </c>
      <c r="DH18" s="12">
        <f>ВВ!DH18*0.9</f>
        <v>17100</v>
      </c>
      <c r="DI18" s="12">
        <f>ВВ!DI18*0.9</f>
        <v>17100</v>
      </c>
      <c r="DJ18" s="12">
        <f>ВВ!DJ18*0.9</f>
        <v>17100</v>
      </c>
      <c r="DK18" s="12">
        <f>ВВ!DK18*0.9</f>
        <v>17100</v>
      </c>
      <c r="DL18" s="12">
        <f>ВВ!DL18*0.9</f>
        <v>17100</v>
      </c>
      <c r="DM18" s="12">
        <f>ВВ!DM18*0.9</f>
        <v>18000</v>
      </c>
      <c r="DN18" s="12">
        <f>ВВ!DN18*0.9</f>
        <v>18000</v>
      </c>
      <c r="DO18" s="12">
        <f>ВВ!DO18*0.9</f>
        <v>18000</v>
      </c>
      <c r="DP18" s="12">
        <f>ВВ!DP18*0.9</f>
        <v>18000</v>
      </c>
      <c r="DQ18" s="12">
        <f>ВВ!DQ18*0.9</f>
        <v>18000</v>
      </c>
      <c r="DR18" s="12">
        <f>ВВ!DR18*0.9</f>
        <v>18000</v>
      </c>
      <c r="DS18" s="12">
        <f>ВВ!DS18*0.9</f>
        <v>18000</v>
      </c>
      <c r="DT18" s="12">
        <f>ВВ!DT18*0.9</f>
        <v>18000</v>
      </c>
      <c r="DU18" s="12">
        <f>ВВ!DU18*0.9</f>
        <v>18000</v>
      </c>
      <c r="DV18" s="12">
        <f>ВВ!DV18*0.9</f>
        <v>18000</v>
      </c>
      <c r="DW18" s="12">
        <f>ВВ!DW18*0.9</f>
        <v>18000</v>
      </c>
      <c r="DX18" s="12">
        <f>ВВ!DX18*0.9</f>
        <v>18000</v>
      </c>
      <c r="DY18" s="12">
        <f>ВВ!DY18*0.9</f>
        <v>18000</v>
      </c>
      <c r="DZ18" s="12">
        <f>ВВ!DZ18*0.9</f>
        <v>18000</v>
      </c>
      <c r="EA18" s="12">
        <f>ВВ!EA18*0.9</f>
        <v>15300</v>
      </c>
      <c r="EB18" s="12">
        <f>ВВ!EB18*0.9</f>
        <v>15300</v>
      </c>
      <c r="EC18" s="12">
        <f>ВВ!EC18*0.9</f>
        <v>15300</v>
      </c>
      <c r="ED18" s="12">
        <f>ВВ!ED18*0.9</f>
        <v>15300</v>
      </c>
      <c r="EE18" s="12">
        <f>ВВ!EE18*0.9</f>
        <v>15750</v>
      </c>
      <c r="EF18" s="12">
        <f>ВВ!EF18*0.9</f>
        <v>15750</v>
      </c>
      <c r="EG18" s="12">
        <f>ВВ!EG18*0.9</f>
        <v>15300</v>
      </c>
      <c r="EH18" s="12">
        <f>ВВ!EH18*0.9</f>
        <v>15300</v>
      </c>
      <c r="EI18" s="12">
        <f>ВВ!EI18*0.9</f>
        <v>15300</v>
      </c>
      <c r="EJ18" s="12">
        <f>ВВ!EJ18*0.9</f>
        <v>15300</v>
      </c>
      <c r="EK18" s="12">
        <f>ВВ!EK18*0.9</f>
        <v>15300</v>
      </c>
      <c r="EL18" s="12">
        <f>ВВ!EL18*0.9</f>
        <v>15750</v>
      </c>
      <c r="EM18" s="12">
        <f>ВВ!EM18*0.9</f>
        <v>15750</v>
      </c>
      <c r="EN18" s="12">
        <f>ВВ!EN18*0.9</f>
        <v>15300</v>
      </c>
      <c r="EO18" s="12">
        <f>ВВ!EO18*0.9</f>
        <v>15300</v>
      </c>
      <c r="EP18" s="12">
        <f>ВВ!EP18*0.9</f>
        <v>15300</v>
      </c>
      <c r="EQ18" s="12">
        <f>ВВ!EQ18*0.9</f>
        <v>15300</v>
      </c>
      <c r="ER18" s="12">
        <f>ВВ!ER18*0.9</f>
        <v>15300</v>
      </c>
      <c r="ES18" s="12">
        <f>ВВ!ES18*0.9</f>
        <v>15750</v>
      </c>
      <c r="ET18" s="12">
        <f>ВВ!ET18*0.9</f>
        <v>15750</v>
      </c>
      <c r="EU18" s="12">
        <f>ВВ!EU18*0.9</f>
        <v>15300</v>
      </c>
      <c r="EV18" s="12">
        <f>ВВ!EV18*0.9</f>
        <v>15300</v>
      </c>
      <c r="EW18" s="12">
        <f>ВВ!EW18*0.9</f>
        <v>15300</v>
      </c>
      <c r="EX18" s="12">
        <f>ВВ!EX18*0.9</f>
        <v>15300</v>
      </c>
      <c r="EY18" s="12">
        <f>ВВ!EY18*0.9</f>
        <v>15300</v>
      </c>
      <c r="EZ18" s="12">
        <f>ВВ!EZ18*0.9</f>
        <v>15750</v>
      </c>
      <c r="FA18" s="12">
        <f>ВВ!FA18*0.9</f>
        <v>15750</v>
      </c>
      <c r="FB18" s="12">
        <f>ВВ!FB18*0.9</f>
        <v>15300</v>
      </c>
      <c r="FC18" s="12">
        <f>ВВ!FC18*0.9</f>
        <v>15300</v>
      </c>
      <c r="FD18" s="12">
        <f>ВВ!FD18*0.9</f>
        <v>15300</v>
      </c>
      <c r="FE18" s="12">
        <f>ВВ!FE18*0.9</f>
        <v>15300</v>
      </c>
      <c r="FF18" s="12">
        <f>ВВ!FF18*0.9</f>
        <v>15300</v>
      </c>
      <c r="FG18" s="12">
        <f>ВВ!FG18*0.9</f>
        <v>15750</v>
      </c>
      <c r="FH18" s="12">
        <f>ВВ!FH18*0.9</f>
        <v>15750</v>
      </c>
      <c r="FI18" s="12">
        <f>ВВ!FI18*0.9</f>
        <v>15300</v>
      </c>
      <c r="FJ18" s="12">
        <f>ВВ!FJ18*0.9</f>
        <v>15300</v>
      </c>
      <c r="FK18" s="12">
        <f>ВВ!FK18*0.9</f>
        <v>15300</v>
      </c>
      <c r="FL18" s="12">
        <f>ВВ!FL18*0.9</f>
        <v>15300</v>
      </c>
      <c r="FM18" s="12">
        <f>ВВ!FM18*0.9</f>
        <v>15300</v>
      </c>
      <c r="FN18" s="12">
        <f>ВВ!FN18*0.9</f>
        <v>15300</v>
      </c>
      <c r="FO18" s="12">
        <f>ВВ!FO18*0.9</f>
        <v>15300</v>
      </c>
      <c r="FP18" s="12">
        <f>ВВ!FP18*0.9</f>
        <v>14400</v>
      </c>
      <c r="FQ18" s="12">
        <f>ВВ!FQ18*0.9</f>
        <v>14400</v>
      </c>
      <c r="FR18" s="12">
        <f>ВВ!FR18*0.9</f>
        <v>14400</v>
      </c>
      <c r="FS18" s="12">
        <f>ВВ!FS18*0.9</f>
        <v>14400</v>
      </c>
      <c r="FT18" s="12">
        <f>ВВ!FT18*0.9</f>
        <v>14400</v>
      </c>
      <c r="FU18" s="12">
        <f>ВВ!FU18*0.9</f>
        <v>14850</v>
      </c>
      <c r="FV18" s="12">
        <f>ВВ!FV18*0.9</f>
        <v>14850</v>
      </c>
      <c r="FW18" s="12">
        <f>ВВ!FW18*0.9</f>
        <v>13950</v>
      </c>
      <c r="FX18" s="12">
        <f>ВВ!FX18*0.9</f>
        <v>13950</v>
      </c>
      <c r="FY18" s="12">
        <f>ВВ!FY18*0.9</f>
        <v>13950</v>
      </c>
      <c r="FZ18" s="12">
        <f>ВВ!FZ18*0.9</f>
        <v>13950</v>
      </c>
      <c r="GA18" s="12">
        <f>ВВ!GA18*0.9</f>
        <v>13950</v>
      </c>
      <c r="GB18" s="12">
        <f>ВВ!GB18*0.9</f>
        <v>14400</v>
      </c>
      <c r="GC18" s="12">
        <f>ВВ!GC18*0.9</f>
        <v>14400</v>
      </c>
      <c r="GD18" s="12">
        <f>ВВ!GD18*0.9</f>
        <v>14400</v>
      </c>
      <c r="GE18" s="12">
        <f>ВВ!GE18*0.9</f>
        <v>14400</v>
      </c>
      <c r="GF18" s="12">
        <f>ВВ!GF18*0.9</f>
        <v>14400</v>
      </c>
      <c r="GG18" s="12">
        <f>ВВ!GG18*0.9</f>
        <v>14400</v>
      </c>
      <c r="GH18" s="12">
        <f>ВВ!GH18*0.9</f>
        <v>14400</v>
      </c>
      <c r="GI18" s="12">
        <f>ВВ!GI18*0.9</f>
        <v>14850</v>
      </c>
      <c r="GJ18" s="12">
        <f>ВВ!GJ18*0.9</f>
        <v>14850</v>
      </c>
      <c r="GK18" s="12">
        <f>ВВ!GK18*0.9</f>
        <v>14400</v>
      </c>
      <c r="GL18" s="12">
        <f>ВВ!GL18*0.9</f>
        <v>14400</v>
      </c>
      <c r="GM18" s="12">
        <f>ВВ!GM18*0.9</f>
        <v>14400</v>
      </c>
      <c r="GN18" s="12">
        <f>ВВ!GN18*0.9</f>
        <v>14400</v>
      </c>
      <c r="GO18" s="12">
        <f>ВВ!GO18*0.9</f>
        <v>14400</v>
      </c>
      <c r="GP18" s="12">
        <f>ВВ!GP18*0.9</f>
        <v>14850</v>
      </c>
      <c r="GQ18" s="12">
        <f>ВВ!GQ18*0.9</f>
        <v>14850</v>
      </c>
      <c r="GR18" s="12">
        <f>ВВ!GR18*0.9</f>
        <v>14400</v>
      </c>
      <c r="GS18" s="12">
        <f>ВВ!GS18*0.9</f>
        <v>14400</v>
      </c>
      <c r="GT18" s="12">
        <f>ВВ!GT18*0.9</f>
        <v>14400</v>
      </c>
      <c r="GU18" s="12">
        <f>ВВ!GU18*0.9</f>
        <v>14400</v>
      </c>
      <c r="GV18" s="12">
        <f>ВВ!GV18*0.9</f>
        <v>14400</v>
      </c>
      <c r="GW18" s="12">
        <f>ВВ!GW18*0.9</f>
        <v>14400</v>
      </c>
      <c r="GX18" s="12">
        <f>ВВ!GX18*0.9</f>
        <v>14400</v>
      </c>
      <c r="GY18" s="12">
        <f>ВВ!GY18*0.9</f>
        <v>14400</v>
      </c>
      <c r="GZ18" s="12">
        <f>ВВ!GZ18*0.9</f>
        <v>14400</v>
      </c>
      <c r="HA18" s="12">
        <f>ВВ!HA18*0.9</f>
        <v>14400</v>
      </c>
      <c r="HB18" s="12">
        <f>ВВ!HB18*0.9</f>
        <v>14400</v>
      </c>
    </row>
    <row r="19" spans="1:210" s="4" customFormat="1" ht="12" hidden="1" customHeight="1">
      <c r="A19" s="13">
        <v>2</v>
      </c>
      <c r="B19" s="12">
        <f>ВВ!B19*0.9</f>
        <v>23355</v>
      </c>
      <c r="C19" s="12">
        <f>ВВ!C19*0.9</f>
        <v>23355</v>
      </c>
      <c r="D19" s="12">
        <f>ВВ!D19*0.9</f>
        <v>23355</v>
      </c>
      <c r="E19" s="12">
        <f>ВВ!E19*0.9</f>
        <v>17685</v>
      </c>
      <c r="F19" s="12">
        <f>ВВ!F19*0.9</f>
        <v>17685</v>
      </c>
      <c r="G19" s="12">
        <f>ВВ!G19*0.9</f>
        <v>19035</v>
      </c>
      <c r="H19" s="12">
        <f>ВВ!H19*0.9</f>
        <v>19035</v>
      </c>
      <c r="I19" s="12">
        <f>ВВ!I19*0.9</f>
        <v>18135</v>
      </c>
      <c r="J19" s="12">
        <f>ВВ!J19*0.9</f>
        <v>18135</v>
      </c>
      <c r="K19" s="12">
        <f>ВВ!K19*0.9</f>
        <v>16335</v>
      </c>
      <c r="L19" s="12">
        <f>ВВ!L19*0.9</f>
        <v>18135</v>
      </c>
      <c r="M19" s="12">
        <f>ВВ!M19*0.9</f>
        <v>18135</v>
      </c>
      <c r="N19" s="12">
        <f>ВВ!N19*0.9</f>
        <v>18135</v>
      </c>
      <c r="O19" s="12">
        <f>ВВ!O19*0.9</f>
        <v>17235</v>
      </c>
      <c r="P19" s="12">
        <f>ВВ!P19*0.9</f>
        <v>17235</v>
      </c>
      <c r="Q19" s="12">
        <f>ВВ!Q19*0.9</f>
        <v>15885</v>
      </c>
      <c r="R19" s="12">
        <f>ВВ!R19*0.9</f>
        <v>14985</v>
      </c>
      <c r="S19" s="12">
        <f>ВВ!S19*0.9</f>
        <v>14985</v>
      </c>
      <c r="T19" s="12">
        <f>ВВ!T19*0.9</f>
        <v>14985</v>
      </c>
      <c r="U19" s="12">
        <f>ВВ!U19*0.9</f>
        <v>14985</v>
      </c>
      <c r="V19" s="12">
        <f>ВВ!V19*0.9</f>
        <v>14985</v>
      </c>
      <c r="W19" s="12">
        <f>ВВ!W19*0.9</f>
        <v>14985</v>
      </c>
      <c r="X19" s="12">
        <f>ВВ!X19*0.9</f>
        <v>14985</v>
      </c>
      <c r="Y19" s="12">
        <f>ВВ!Y19*0.9</f>
        <v>14400</v>
      </c>
      <c r="Z19" s="12">
        <f>ВВ!Z19*0.9</f>
        <v>14400</v>
      </c>
      <c r="AA19" s="12">
        <f>ВВ!AA19*0.9</f>
        <v>14400</v>
      </c>
      <c r="AB19" s="12">
        <f>ВВ!AB19*0.9</f>
        <v>14985</v>
      </c>
      <c r="AC19" s="12">
        <f>ВВ!AC19*0.9</f>
        <v>14985</v>
      </c>
      <c r="AD19" s="12">
        <f>ВВ!AD19*0.9</f>
        <v>14985</v>
      </c>
      <c r="AE19" s="12">
        <f>ВВ!AE19*0.9</f>
        <v>14985</v>
      </c>
      <c r="AF19" s="12">
        <f>ВВ!AF19*0.9</f>
        <v>14445</v>
      </c>
      <c r="AG19" s="12">
        <f>ВВ!AG19*0.9</f>
        <v>14445</v>
      </c>
      <c r="AH19" s="12">
        <f>ВВ!AH19*0.9</f>
        <v>14445</v>
      </c>
      <c r="AI19" s="12">
        <f>ВВ!AI19*0.9</f>
        <v>14445</v>
      </c>
      <c r="AJ19" s="12">
        <f>ВВ!AJ19*0.9</f>
        <v>14445</v>
      </c>
      <c r="AK19" s="12">
        <f>ВВ!AK19*0.9</f>
        <v>15615</v>
      </c>
      <c r="AL19" s="12">
        <f>ВВ!AL19*0.9</f>
        <v>15615</v>
      </c>
      <c r="AM19" s="12">
        <f>ВВ!AM19*0.9</f>
        <v>14445</v>
      </c>
      <c r="AN19" s="12">
        <f>ВВ!AN19*0.9</f>
        <v>14445</v>
      </c>
      <c r="AO19" s="12">
        <f>ВВ!AO19*0.9</f>
        <v>14445</v>
      </c>
      <c r="AP19" s="12">
        <f>ВВ!AP19*0.9</f>
        <v>14445</v>
      </c>
      <c r="AQ19" s="12">
        <f>ВВ!AQ19*0.9</f>
        <v>14445</v>
      </c>
      <c r="AR19" s="12">
        <f>ВВ!AR19*0.9</f>
        <v>14985</v>
      </c>
      <c r="AS19" s="12">
        <f>ВВ!AS19*0.9</f>
        <v>14985</v>
      </c>
      <c r="AT19" s="12">
        <f>ВВ!AT19*0.9</f>
        <v>14715</v>
      </c>
      <c r="AU19" s="12">
        <f>ВВ!AU19*0.9</f>
        <v>14715</v>
      </c>
      <c r="AV19" s="12">
        <f>ВВ!AV19*0.9</f>
        <v>14715</v>
      </c>
      <c r="AW19" s="12">
        <f>ВВ!AW19*0.9</f>
        <v>14715</v>
      </c>
      <c r="AX19" s="12">
        <f>ВВ!AX19*0.9</f>
        <v>14715</v>
      </c>
      <c r="AY19" s="12">
        <f>ВВ!AY19*0.9</f>
        <v>15255</v>
      </c>
      <c r="AZ19" s="12">
        <f>ВВ!AZ19*0.9</f>
        <v>15255</v>
      </c>
      <c r="BA19" s="12">
        <f>ВВ!BA19*0.9</f>
        <v>15255</v>
      </c>
      <c r="BB19" s="12">
        <f>ВВ!BB19*0.9</f>
        <v>14445</v>
      </c>
      <c r="BC19" s="12">
        <f>ВВ!BC19*0.9</f>
        <v>14445</v>
      </c>
      <c r="BD19" s="12">
        <f>ВВ!BD19*0.9</f>
        <v>14445</v>
      </c>
      <c r="BE19" s="12">
        <f>ВВ!BE19*0.9</f>
        <v>16065</v>
      </c>
      <c r="BF19" s="12">
        <f>ВВ!BF19*0.9</f>
        <v>16065</v>
      </c>
      <c r="BG19" s="12">
        <f>ВВ!BG19*0.9</f>
        <v>16065</v>
      </c>
      <c r="BH19" s="12">
        <f>ВВ!BH19*0.9</f>
        <v>15255</v>
      </c>
      <c r="BI19" s="12">
        <f>ВВ!BI19*0.9</f>
        <v>15255</v>
      </c>
      <c r="BJ19" s="12">
        <f>ВВ!BJ19*0.9</f>
        <v>15255</v>
      </c>
      <c r="BK19" s="12">
        <f>ВВ!BK19*0.9</f>
        <v>15255</v>
      </c>
      <c r="BL19" s="12">
        <f>ВВ!BL19*0.9</f>
        <v>15255</v>
      </c>
      <c r="BM19" s="12">
        <f>ВВ!BM19*0.9</f>
        <v>16065</v>
      </c>
      <c r="BN19" s="12">
        <f>ВВ!BN19*0.9</f>
        <v>16065</v>
      </c>
      <c r="BO19" s="12">
        <f>ВВ!BO19*0.9</f>
        <v>16065</v>
      </c>
      <c r="BP19" s="12">
        <f>ВВ!BP19*0.9</f>
        <v>14715</v>
      </c>
      <c r="BQ19" s="12">
        <f>ВВ!BQ19*0.9</f>
        <v>14715</v>
      </c>
      <c r="BR19" s="12">
        <f>ВВ!BR19*0.9</f>
        <v>14715</v>
      </c>
      <c r="BS19" s="12">
        <f>ВВ!BS19*0.9</f>
        <v>14715</v>
      </c>
      <c r="BT19" s="12">
        <f>ВВ!BT19*0.9</f>
        <v>14985</v>
      </c>
      <c r="BU19" s="12">
        <f>ВВ!BU19*0.9</f>
        <v>14985</v>
      </c>
      <c r="BV19" s="12">
        <f>ВВ!BV19*0.9</f>
        <v>14715</v>
      </c>
      <c r="BW19" s="12">
        <f>ВВ!BW19*0.9</f>
        <v>14715</v>
      </c>
      <c r="BX19" s="12">
        <f>ВВ!BX19*0.9</f>
        <v>14715</v>
      </c>
      <c r="BY19" s="12">
        <f>ВВ!BY19*0.9</f>
        <v>14715</v>
      </c>
      <c r="BZ19" s="12">
        <f>ВВ!BZ19*0.9</f>
        <v>14715</v>
      </c>
      <c r="CA19" s="12">
        <f>ВВ!CA19*0.9</f>
        <v>14985</v>
      </c>
      <c r="CB19" s="12">
        <f>ВВ!CB19*0.9</f>
        <v>14985</v>
      </c>
      <c r="CC19" s="12">
        <f>ВВ!CC19*0.9</f>
        <v>14715</v>
      </c>
      <c r="CD19" s="12">
        <f>ВВ!CD19*0.9</f>
        <v>14715</v>
      </c>
      <c r="CE19" s="12">
        <f>ВВ!CE19*0.9</f>
        <v>14715</v>
      </c>
      <c r="CF19" s="12">
        <f>ВВ!CF19*0.9</f>
        <v>14715</v>
      </c>
      <c r="CG19" s="12">
        <f>ВВ!CG19*0.9</f>
        <v>14715</v>
      </c>
      <c r="CH19" s="12">
        <f>ВВ!CH19*0.9</f>
        <v>14985</v>
      </c>
      <c r="CI19" s="12">
        <f>ВВ!CI19*0.9</f>
        <v>14985</v>
      </c>
      <c r="CJ19" s="12">
        <f>ВВ!CJ19*0.9</f>
        <v>14985</v>
      </c>
      <c r="CK19" s="12">
        <f>ВВ!CK19*0.9</f>
        <v>14985</v>
      </c>
      <c r="CL19" s="12">
        <f>ВВ!CL19*0.9</f>
        <v>14985</v>
      </c>
      <c r="CM19" s="12">
        <f>ВВ!CM19*0.9</f>
        <v>14985</v>
      </c>
      <c r="CN19" s="12">
        <f>ВВ!CN19*0.9</f>
        <v>14985</v>
      </c>
      <c r="CO19" s="12">
        <f>ВВ!CO19*0.9</f>
        <v>18765</v>
      </c>
      <c r="CP19" s="12">
        <f>ВВ!CP19*0.9</f>
        <v>18765</v>
      </c>
      <c r="CQ19" s="182">
        <f>ВВ!CQ19*0.9</f>
        <v>18765</v>
      </c>
      <c r="CR19" s="182">
        <f>ВВ!CR19*0.9</f>
        <v>18765</v>
      </c>
      <c r="CS19" s="182">
        <f>ВВ!CS19*0.9</f>
        <v>18765</v>
      </c>
      <c r="CT19" s="182">
        <f>ВВ!CT19*0.9</f>
        <v>18765</v>
      </c>
      <c r="CU19" s="182">
        <f>ВВ!CU19*0.9</f>
        <v>18765</v>
      </c>
      <c r="CV19" s="12">
        <f>ВВ!CV19*0.9</f>
        <v>18765</v>
      </c>
      <c r="CW19" s="12">
        <f>ВВ!CW19*0.9</f>
        <v>18765</v>
      </c>
      <c r="CX19" s="12">
        <f>ВВ!CX19*0.9</f>
        <v>20565</v>
      </c>
      <c r="CY19" s="190">
        <f>ВВ!CY19*0.9</f>
        <v>20565</v>
      </c>
      <c r="CZ19" s="190">
        <f>ВВ!CZ19*0.9</f>
        <v>20565</v>
      </c>
      <c r="DA19" s="190">
        <f>ВВ!DA19*0.9</f>
        <v>20565</v>
      </c>
      <c r="DB19" s="190">
        <f>ВВ!DB19*0.9</f>
        <v>20565</v>
      </c>
      <c r="DC19" s="190">
        <f>ВВ!DC19*0.9</f>
        <v>20565</v>
      </c>
      <c r="DD19" s="12">
        <f>ВВ!DD19*0.9</f>
        <v>20565</v>
      </c>
      <c r="DE19" s="12">
        <f>ВВ!DE19*0.9</f>
        <v>18765</v>
      </c>
      <c r="DF19" s="12">
        <f>ВВ!DF19*0.9</f>
        <v>18765</v>
      </c>
      <c r="DG19" s="12">
        <f>ВВ!DG19*0.9</f>
        <v>18765</v>
      </c>
      <c r="DH19" s="12">
        <f>ВВ!DH19*0.9</f>
        <v>18765</v>
      </c>
      <c r="DI19" s="12">
        <f>ВВ!DI19*0.9</f>
        <v>18765</v>
      </c>
      <c r="DJ19" s="12">
        <f>ВВ!DJ19*0.9</f>
        <v>18765</v>
      </c>
      <c r="DK19" s="12">
        <f>ВВ!DK19*0.9</f>
        <v>18765</v>
      </c>
      <c r="DL19" s="12">
        <f>ВВ!DL19*0.9</f>
        <v>18765</v>
      </c>
      <c r="DM19" s="12">
        <f>ВВ!DM19*0.9</f>
        <v>19665</v>
      </c>
      <c r="DN19" s="12">
        <f>ВВ!DN19*0.9</f>
        <v>19665</v>
      </c>
      <c r="DO19" s="12">
        <f>ВВ!DO19*0.9</f>
        <v>19665</v>
      </c>
      <c r="DP19" s="12">
        <f>ВВ!DP19*0.9</f>
        <v>19665</v>
      </c>
      <c r="DQ19" s="12">
        <f>ВВ!DQ19*0.9</f>
        <v>19665</v>
      </c>
      <c r="DR19" s="12">
        <f>ВВ!DR19*0.9</f>
        <v>19665</v>
      </c>
      <c r="DS19" s="12">
        <f>ВВ!DS19*0.9</f>
        <v>19665</v>
      </c>
      <c r="DT19" s="12">
        <f>ВВ!DT19*0.9</f>
        <v>19665</v>
      </c>
      <c r="DU19" s="12">
        <f>ВВ!DU19*0.9</f>
        <v>19665</v>
      </c>
      <c r="DV19" s="12">
        <f>ВВ!DV19*0.9</f>
        <v>19665</v>
      </c>
      <c r="DW19" s="12">
        <f>ВВ!DW19*0.9</f>
        <v>19665</v>
      </c>
      <c r="DX19" s="12">
        <f>ВВ!DX19*0.9</f>
        <v>19665</v>
      </c>
      <c r="DY19" s="12">
        <f>ВВ!DY19*0.9</f>
        <v>19665</v>
      </c>
      <c r="DZ19" s="12">
        <f>ВВ!DZ19*0.9</f>
        <v>19665</v>
      </c>
      <c r="EA19" s="12">
        <f>ВВ!EA19*0.9</f>
        <v>16965</v>
      </c>
      <c r="EB19" s="12">
        <f>ВВ!EB19*0.9</f>
        <v>16965</v>
      </c>
      <c r="EC19" s="12">
        <f>ВВ!EC19*0.9</f>
        <v>16965</v>
      </c>
      <c r="ED19" s="12">
        <f>ВВ!ED19*0.9</f>
        <v>16965</v>
      </c>
      <c r="EE19" s="12">
        <f>ВВ!EE19*0.9</f>
        <v>17415</v>
      </c>
      <c r="EF19" s="12">
        <f>ВВ!EF19*0.9</f>
        <v>17415</v>
      </c>
      <c r="EG19" s="12">
        <f>ВВ!EG19*0.9</f>
        <v>16965</v>
      </c>
      <c r="EH19" s="12">
        <f>ВВ!EH19*0.9</f>
        <v>16965</v>
      </c>
      <c r="EI19" s="12">
        <f>ВВ!EI19*0.9</f>
        <v>16965</v>
      </c>
      <c r="EJ19" s="12">
        <f>ВВ!EJ19*0.9</f>
        <v>16965</v>
      </c>
      <c r="EK19" s="12">
        <f>ВВ!EK19*0.9</f>
        <v>16965</v>
      </c>
      <c r="EL19" s="12">
        <f>ВВ!EL19*0.9</f>
        <v>17415</v>
      </c>
      <c r="EM19" s="12">
        <f>ВВ!EM19*0.9</f>
        <v>17415</v>
      </c>
      <c r="EN19" s="12">
        <f>ВВ!EN19*0.9</f>
        <v>16965</v>
      </c>
      <c r="EO19" s="12">
        <f>ВВ!EO19*0.9</f>
        <v>16965</v>
      </c>
      <c r="EP19" s="12">
        <f>ВВ!EP19*0.9</f>
        <v>16965</v>
      </c>
      <c r="EQ19" s="12">
        <f>ВВ!EQ19*0.9</f>
        <v>16965</v>
      </c>
      <c r="ER19" s="12">
        <f>ВВ!ER19*0.9</f>
        <v>16965</v>
      </c>
      <c r="ES19" s="12">
        <f>ВВ!ES19*0.9</f>
        <v>17415</v>
      </c>
      <c r="ET19" s="12">
        <f>ВВ!ET19*0.9</f>
        <v>17415</v>
      </c>
      <c r="EU19" s="12">
        <f>ВВ!EU19*0.9</f>
        <v>16965</v>
      </c>
      <c r="EV19" s="12">
        <f>ВВ!EV19*0.9</f>
        <v>16965</v>
      </c>
      <c r="EW19" s="12">
        <f>ВВ!EW19*0.9</f>
        <v>16965</v>
      </c>
      <c r="EX19" s="12">
        <f>ВВ!EX19*0.9</f>
        <v>16965</v>
      </c>
      <c r="EY19" s="12">
        <f>ВВ!EY19*0.9</f>
        <v>16965</v>
      </c>
      <c r="EZ19" s="12">
        <f>ВВ!EZ19*0.9</f>
        <v>17415</v>
      </c>
      <c r="FA19" s="12">
        <f>ВВ!FA19*0.9</f>
        <v>17415</v>
      </c>
      <c r="FB19" s="12">
        <f>ВВ!FB19*0.9</f>
        <v>16965</v>
      </c>
      <c r="FC19" s="12">
        <f>ВВ!FC19*0.9</f>
        <v>16965</v>
      </c>
      <c r="FD19" s="12">
        <f>ВВ!FD19*0.9</f>
        <v>16965</v>
      </c>
      <c r="FE19" s="12">
        <f>ВВ!FE19*0.9</f>
        <v>16965</v>
      </c>
      <c r="FF19" s="12">
        <f>ВВ!FF19*0.9</f>
        <v>16965</v>
      </c>
      <c r="FG19" s="12">
        <f>ВВ!FG19*0.9</f>
        <v>17415</v>
      </c>
      <c r="FH19" s="12">
        <f>ВВ!FH19*0.9</f>
        <v>17415</v>
      </c>
      <c r="FI19" s="12">
        <f>ВВ!FI19*0.9</f>
        <v>16965</v>
      </c>
      <c r="FJ19" s="12">
        <f>ВВ!FJ19*0.9</f>
        <v>16965</v>
      </c>
      <c r="FK19" s="12">
        <f>ВВ!FK19*0.9</f>
        <v>16965</v>
      </c>
      <c r="FL19" s="12">
        <f>ВВ!FL19*0.9</f>
        <v>16965</v>
      </c>
      <c r="FM19" s="12">
        <f>ВВ!FM19*0.9</f>
        <v>16965</v>
      </c>
      <c r="FN19" s="12">
        <f>ВВ!FN19*0.9</f>
        <v>16965</v>
      </c>
      <c r="FO19" s="12">
        <f>ВВ!FO19*0.9</f>
        <v>16965</v>
      </c>
      <c r="FP19" s="12">
        <f>ВВ!FP19*0.9</f>
        <v>16065</v>
      </c>
      <c r="FQ19" s="12">
        <f>ВВ!FQ19*0.9</f>
        <v>16065</v>
      </c>
      <c r="FR19" s="12">
        <f>ВВ!FR19*0.9</f>
        <v>16065</v>
      </c>
      <c r="FS19" s="12">
        <f>ВВ!FS19*0.9</f>
        <v>16065</v>
      </c>
      <c r="FT19" s="12">
        <f>ВВ!FT19*0.9</f>
        <v>16065</v>
      </c>
      <c r="FU19" s="12">
        <f>ВВ!FU19*0.9</f>
        <v>16515</v>
      </c>
      <c r="FV19" s="12">
        <f>ВВ!FV19*0.9</f>
        <v>16515</v>
      </c>
      <c r="FW19" s="12">
        <f>ВВ!FW19*0.9</f>
        <v>15615</v>
      </c>
      <c r="FX19" s="12">
        <f>ВВ!FX19*0.9</f>
        <v>15615</v>
      </c>
      <c r="FY19" s="12">
        <f>ВВ!FY19*0.9</f>
        <v>15615</v>
      </c>
      <c r="FZ19" s="12">
        <f>ВВ!FZ19*0.9</f>
        <v>15615</v>
      </c>
      <c r="GA19" s="12">
        <f>ВВ!GA19*0.9</f>
        <v>15615</v>
      </c>
      <c r="GB19" s="12">
        <f>ВВ!GB19*0.9</f>
        <v>16065</v>
      </c>
      <c r="GC19" s="12">
        <f>ВВ!GC19*0.9</f>
        <v>16065</v>
      </c>
      <c r="GD19" s="12">
        <f>ВВ!GD19*0.9</f>
        <v>16065</v>
      </c>
      <c r="GE19" s="12">
        <f>ВВ!GE19*0.9</f>
        <v>16065</v>
      </c>
      <c r="GF19" s="12">
        <f>ВВ!GF19*0.9</f>
        <v>16065</v>
      </c>
      <c r="GG19" s="12">
        <f>ВВ!GG19*0.9</f>
        <v>16065</v>
      </c>
      <c r="GH19" s="12">
        <f>ВВ!GH19*0.9</f>
        <v>16065</v>
      </c>
      <c r="GI19" s="12">
        <f>ВВ!GI19*0.9</f>
        <v>16515</v>
      </c>
      <c r="GJ19" s="12">
        <f>ВВ!GJ19*0.9</f>
        <v>16515</v>
      </c>
      <c r="GK19" s="12">
        <f>ВВ!GK19*0.9</f>
        <v>16065</v>
      </c>
      <c r="GL19" s="12">
        <f>ВВ!GL19*0.9</f>
        <v>16065</v>
      </c>
      <c r="GM19" s="12">
        <f>ВВ!GM19*0.9</f>
        <v>16065</v>
      </c>
      <c r="GN19" s="12">
        <f>ВВ!GN19*0.9</f>
        <v>16065</v>
      </c>
      <c r="GO19" s="12">
        <f>ВВ!GO19*0.9</f>
        <v>16065</v>
      </c>
      <c r="GP19" s="12">
        <f>ВВ!GP19*0.9</f>
        <v>16515</v>
      </c>
      <c r="GQ19" s="12">
        <f>ВВ!GQ19*0.9</f>
        <v>16515</v>
      </c>
      <c r="GR19" s="12">
        <f>ВВ!GR19*0.9</f>
        <v>16065</v>
      </c>
      <c r="GS19" s="12">
        <f>ВВ!GS19*0.9</f>
        <v>16065</v>
      </c>
      <c r="GT19" s="12">
        <f>ВВ!GT19*0.9</f>
        <v>16065</v>
      </c>
      <c r="GU19" s="12">
        <f>ВВ!GU19*0.9</f>
        <v>16065</v>
      </c>
      <c r="GV19" s="12">
        <f>ВВ!GV19*0.9</f>
        <v>16065</v>
      </c>
      <c r="GW19" s="12">
        <f>ВВ!GW19*0.9</f>
        <v>16065</v>
      </c>
      <c r="GX19" s="12">
        <f>ВВ!GX19*0.9</f>
        <v>16065</v>
      </c>
      <c r="GY19" s="12">
        <f>ВВ!GY19*0.9</f>
        <v>16065</v>
      </c>
      <c r="GZ19" s="12">
        <f>ВВ!GZ19*0.9</f>
        <v>16065</v>
      </c>
      <c r="HA19" s="12">
        <f>ВВ!HA19*0.9</f>
        <v>16065</v>
      </c>
      <c r="HB19" s="12">
        <f>ВВ!HB19*0.9</f>
        <v>16065</v>
      </c>
    </row>
    <row r="20" spans="1:210"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82"/>
      <c r="CR20" s="182"/>
      <c r="CS20" s="182"/>
      <c r="CT20" s="182"/>
      <c r="CU20" s="182"/>
      <c r="CV20" s="12"/>
      <c r="CW20" s="12"/>
      <c r="CX20" s="12"/>
      <c r="CY20" s="190"/>
      <c r="CZ20" s="190"/>
      <c r="DA20" s="190"/>
      <c r="DB20" s="190"/>
      <c r="DC20" s="190"/>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row>
    <row r="21" spans="1:210" s="4" customFormat="1" ht="12" hidden="1" customHeight="1">
      <c r="A21" s="13">
        <v>1</v>
      </c>
      <c r="B21" s="12">
        <f>ВВ!B21*0.9</f>
        <v>26100</v>
      </c>
      <c r="C21" s="12">
        <f>ВВ!C21*0.9</f>
        <v>26100</v>
      </c>
      <c r="D21" s="12">
        <f>ВВ!D21*0.9</f>
        <v>26100</v>
      </c>
      <c r="E21" s="12">
        <f>ВВ!E21*0.9</f>
        <v>18630</v>
      </c>
      <c r="F21" s="12">
        <f>ВВ!F21*0.9</f>
        <v>18630</v>
      </c>
      <c r="G21" s="12">
        <f>ВВ!G21*0.9</f>
        <v>19980</v>
      </c>
      <c r="H21" s="12">
        <f>ВВ!H21*0.9</f>
        <v>19980</v>
      </c>
      <c r="I21" s="12">
        <f>ВВ!I21*0.9</f>
        <v>19080</v>
      </c>
      <c r="J21" s="12">
        <f>ВВ!J21*0.9</f>
        <v>19080</v>
      </c>
      <c r="K21" s="12">
        <f>ВВ!K21*0.9</f>
        <v>17280</v>
      </c>
      <c r="L21" s="12">
        <f>ВВ!L21*0.9</f>
        <v>19080</v>
      </c>
      <c r="M21" s="12">
        <f>ВВ!M21*0.9</f>
        <v>19080</v>
      </c>
      <c r="N21" s="12">
        <f>ВВ!N21*0.9</f>
        <v>19080</v>
      </c>
      <c r="O21" s="12">
        <f>ВВ!O21*0.9</f>
        <v>18180</v>
      </c>
      <c r="P21" s="12">
        <f>ВВ!P21*0.9</f>
        <v>18180</v>
      </c>
      <c r="Q21" s="12">
        <f>ВВ!Q21*0.9</f>
        <v>16830</v>
      </c>
      <c r="R21" s="12">
        <f>ВВ!R21*0.9</f>
        <v>15930</v>
      </c>
      <c r="S21" s="12">
        <f>ВВ!S21*0.9</f>
        <v>15930</v>
      </c>
      <c r="T21" s="12">
        <f>ВВ!T21*0.9</f>
        <v>15930</v>
      </c>
      <c r="U21" s="12">
        <f>ВВ!U21*0.9</f>
        <v>15930</v>
      </c>
      <c r="V21" s="12">
        <f>ВВ!V21*0.9</f>
        <v>15930</v>
      </c>
      <c r="W21" s="12">
        <f>ВВ!W21*0.9</f>
        <v>15930</v>
      </c>
      <c r="X21" s="12">
        <f>ВВ!X21*0.9</f>
        <v>15930</v>
      </c>
      <c r="Y21" s="12">
        <f>ВВ!Y21*0.9</f>
        <v>15345</v>
      </c>
      <c r="Z21" s="12">
        <f>ВВ!Z21*0.9</f>
        <v>15345</v>
      </c>
      <c r="AA21" s="12">
        <f>ВВ!AA21*0.9</f>
        <v>15345</v>
      </c>
      <c r="AB21" s="12">
        <f>ВВ!AB21*0.9</f>
        <v>15120</v>
      </c>
      <c r="AC21" s="12">
        <f>ВВ!AC21*0.9</f>
        <v>15120</v>
      </c>
      <c r="AD21" s="12">
        <f>ВВ!AD21*0.9</f>
        <v>15120</v>
      </c>
      <c r="AE21" s="12">
        <f>ВВ!AE21*0.9</f>
        <v>15120</v>
      </c>
      <c r="AF21" s="12">
        <f>ВВ!AF21*0.9</f>
        <v>14580</v>
      </c>
      <c r="AG21" s="12">
        <f>ВВ!AG21*0.9</f>
        <v>14580</v>
      </c>
      <c r="AH21" s="12">
        <f>ВВ!AH21*0.9</f>
        <v>14580</v>
      </c>
      <c r="AI21" s="12">
        <f>ВВ!AI21*0.9</f>
        <v>14580</v>
      </c>
      <c r="AJ21" s="12">
        <f>ВВ!AJ21*0.9</f>
        <v>14580</v>
      </c>
      <c r="AK21" s="12">
        <f>ВВ!AK21*0.9</f>
        <v>15750</v>
      </c>
      <c r="AL21" s="12">
        <f>ВВ!AL21*0.9</f>
        <v>15750</v>
      </c>
      <c r="AM21" s="12">
        <f>ВВ!AM21*0.9</f>
        <v>14580</v>
      </c>
      <c r="AN21" s="12">
        <f>ВВ!AN21*0.9</f>
        <v>14580</v>
      </c>
      <c r="AO21" s="12">
        <f>ВВ!AO21*0.9</f>
        <v>14580</v>
      </c>
      <c r="AP21" s="12">
        <f>ВВ!AP21*0.9</f>
        <v>14580</v>
      </c>
      <c r="AQ21" s="12">
        <f>ВВ!AQ21*0.9</f>
        <v>14580</v>
      </c>
      <c r="AR21" s="12">
        <f>ВВ!AR21*0.9</f>
        <v>15120</v>
      </c>
      <c r="AS21" s="12">
        <f>ВВ!AS21*0.9</f>
        <v>15120</v>
      </c>
      <c r="AT21" s="12">
        <f>ВВ!AT21*0.9</f>
        <v>14850</v>
      </c>
      <c r="AU21" s="12">
        <f>ВВ!AU21*0.9</f>
        <v>14850</v>
      </c>
      <c r="AV21" s="12">
        <f>ВВ!AV21*0.9</f>
        <v>14850</v>
      </c>
      <c r="AW21" s="12">
        <f>ВВ!AW21*0.9</f>
        <v>14850</v>
      </c>
      <c r="AX21" s="12">
        <f>ВВ!AX21*0.9</f>
        <v>14850</v>
      </c>
      <c r="AY21" s="12">
        <f>ВВ!AY21*0.9</f>
        <v>15390</v>
      </c>
      <c r="AZ21" s="12">
        <f>ВВ!AZ21*0.9</f>
        <v>15390</v>
      </c>
      <c r="BA21" s="12">
        <f>ВВ!BA21*0.9</f>
        <v>15390</v>
      </c>
      <c r="BB21" s="12">
        <f>ВВ!BB21*0.9</f>
        <v>14580</v>
      </c>
      <c r="BC21" s="12">
        <f>ВВ!BC21*0.9</f>
        <v>14580</v>
      </c>
      <c r="BD21" s="12">
        <f>ВВ!BD21*0.9</f>
        <v>14580</v>
      </c>
      <c r="BE21" s="12">
        <f>ВВ!BE21*0.9</f>
        <v>16200</v>
      </c>
      <c r="BF21" s="12">
        <f>ВВ!BF21*0.9</f>
        <v>16200</v>
      </c>
      <c r="BG21" s="12">
        <f>ВВ!BG21*0.9</f>
        <v>16200</v>
      </c>
      <c r="BH21" s="12">
        <f>ВВ!BH21*0.9</f>
        <v>15390</v>
      </c>
      <c r="BI21" s="12">
        <f>ВВ!BI21*0.9</f>
        <v>15390</v>
      </c>
      <c r="BJ21" s="12">
        <f>ВВ!BJ21*0.9</f>
        <v>15390</v>
      </c>
      <c r="BK21" s="12">
        <f>ВВ!BK21*0.9</f>
        <v>15390</v>
      </c>
      <c r="BL21" s="12">
        <f>ВВ!BL21*0.9</f>
        <v>15390</v>
      </c>
      <c r="BM21" s="12">
        <f>ВВ!BM21*0.9</f>
        <v>16200</v>
      </c>
      <c r="BN21" s="12">
        <f>ВВ!BN21*0.9</f>
        <v>16200</v>
      </c>
      <c r="BO21" s="12">
        <f>ВВ!BO21*0.9</f>
        <v>16200</v>
      </c>
      <c r="BP21" s="12">
        <f>ВВ!BP21*0.9</f>
        <v>14850</v>
      </c>
      <c r="BQ21" s="12">
        <f>ВВ!BQ21*0.9</f>
        <v>14850</v>
      </c>
      <c r="BR21" s="12">
        <f>ВВ!BR21*0.9</f>
        <v>14850</v>
      </c>
      <c r="BS21" s="12">
        <f>ВВ!BS21*0.9</f>
        <v>14850</v>
      </c>
      <c r="BT21" s="12">
        <f>ВВ!BT21*0.9</f>
        <v>15120</v>
      </c>
      <c r="BU21" s="12">
        <f>ВВ!BU21*0.9</f>
        <v>15120</v>
      </c>
      <c r="BV21" s="12">
        <f>ВВ!BV21*0.9</f>
        <v>14850</v>
      </c>
      <c r="BW21" s="12">
        <f>ВВ!BW21*0.9</f>
        <v>14850</v>
      </c>
      <c r="BX21" s="12">
        <f>ВВ!BX21*0.9</f>
        <v>14850</v>
      </c>
      <c r="BY21" s="12">
        <f>ВВ!BY21*0.9</f>
        <v>14850</v>
      </c>
      <c r="BZ21" s="12">
        <f>ВВ!BZ21*0.9</f>
        <v>14850</v>
      </c>
      <c r="CA21" s="12">
        <f>ВВ!CA21*0.9</f>
        <v>15120</v>
      </c>
      <c r="CB21" s="12">
        <f>ВВ!CB21*0.9</f>
        <v>15120</v>
      </c>
      <c r="CC21" s="12">
        <f>ВВ!CC21*0.9</f>
        <v>14850</v>
      </c>
      <c r="CD21" s="12">
        <f>ВВ!CD21*0.9</f>
        <v>14850</v>
      </c>
      <c r="CE21" s="12">
        <f>ВВ!CE21*0.9</f>
        <v>14850</v>
      </c>
      <c r="CF21" s="12">
        <f>ВВ!CF21*0.9</f>
        <v>14850</v>
      </c>
      <c r="CG21" s="12">
        <f>ВВ!CG21*0.9</f>
        <v>14850</v>
      </c>
      <c r="CH21" s="12">
        <f>ВВ!CH21*0.9</f>
        <v>15120</v>
      </c>
      <c r="CI21" s="12">
        <f>ВВ!CI21*0.9</f>
        <v>15120</v>
      </c>
      <c r="CJ21" s="12">
        <f>ВВ!CJ21*0.9</f>
        <v>15120</v>
      </c>
      <c r="CK21" s="12">
        <f>ВВ!CK21*0.9</f>
        <v>15120</v>
      </c>
      <c r="CL21" s="12">
        <f>ВВ!CL21*0.9</f>
        <v>15120</v>
      </c>
      <c r="CM21" s="12">
        <f>ВВ!CM21*0.9</f>
        <v>15120</v>
      </c>
      <c r="CN21" s="12">
        <f>ВВ!CN21*0.9</f>
        <v>15120</v>
      </c>
      <c r="CO21" s="12">
        <f>ВВ!CO21*0.9</f>
        <v>18900</v>
      </c>
      <c r="CP21" s="12">
        <f>ВВ!CP21*0.9</f>
        <v>18900</v>
      </c>
      <c r="CQ21" s="182">
        <f>ВВ!CQ21*0.9</f>
        <v>18900</v>
      </c>
      <c r="CR21" s="182">
        <f>ВВ!CR21*0.9</f>
        <v>18900</v>
      </c>
      <c r="CS21" s="182">
        <f>ВВ!CS21*0.9</f>
        <v>18900</v>
      </c>
      <c r="CT21" s="182">
        <f>ВВ!CT21*0.9</f>
        <v>18900</v>
      </c>
      <c r="CU21" s="182">
        <f>ВВ!CU21*0.9</f>
        <v>18900</v>
      </c>
      <c r="CV21" s="12">
        <f>ВВ!CV21*0.9</f>
        <v>18900</v>
      </c>
      <c r="CW21" s="12">
        <f>ВВ!CW21*0.9</f>
        <v>18900</v>
      </c>
      <c r="CX21" s="12">
        <f>ВВ!CX21*0.9</f>
        <v>20700</v>
      </c>
      <c r="CY21" s="190">
        <f>ВВ!CY21*0.9</f>
        <v>20700</v>
      </c>
      <c r="CZ21" s="190">
        <f>ВВ!CZ21*0.9</f>
        <v>20700</v>
      </c>
      <c r="DA21" s="190">
        <f>ВВ!DA21*0.9</f>
        <v>20700</v>
      </c>
      <c r="DB21" s="190">
        <f>ВВ!DB21*0.9</f>
        <v>20700</v>
      </c>
      <c r="DC21" s="190">
        <f>ВВ!DC21*0.9</f>
        <v>20700</v>
      </c>
      <c r="DD21" s="12">
        <f>ВВ!DD21*0.9</f>
        <v>20700</v>
      </c>
      <c r="DE21" s="12">
        <f>ВВ!DE21*0.9</f>
        <v>18900</v>
      </c>
      <c r="DF21" s="12">
        <f>ВВ!DF21*0.9</f>
        <v>18900</v>
      </c>
      <c r="DG21" s="12">
        <f>ВВ!DG21*0.9</f>
        <v>18900</v>
      </c>
      <c r="DH21" s="12">
        <f>ВВ!DH21*0.9</f>
        <v>18900</v>
      </c>
      <c r="DI21" s="12">
        <f>ВВ!DI21*0.9</f>
        <v>18900</v>
      </c>
      <c r="DJ21" s="12">
        <f>ВВ!DJ21*0.9</f>
        <v>18900</v>
      </c>
      <c r="DK21" s="12">
        <f>ВВ!DK21*0.9</f>
        <v>18900</v>
      </c>
      <c r="DL21" s="12">
        <f>ВВ!DL21*0.9</f>
        <v>18900</v>
      </c>
      <c r="DM21" s="12">
        <f>ВВ!DM21*0.9</f>
        <v>19800</v>
      </c>
      <c r="DN21" s="12">
        <f>ВВ!DN21*0.9</f>
        <v>19800</v>
      </c>
      <c r="DO21" s="12">
        <f>ВВ!DO21*0.9</f>
        <v>19800</v>
      </c>
      <c r="DP21" s="12">
        <f>ВВ!DP21*0.9</f>
        <v>19800</v>
      </c>
      <c r="DQ21" s="12">
        <f>ВВ!DQ21*0.9</f>
        <v>19800</v>
      </c>
      <c r="DR21" s="12">
        <f>ВВ!DR21*0.9</f>
        <v>19800</v>
      </c>
      <c r="DS21" s="12">
        <f>ВВ!DS21*0.9</f>
        <v>19800</v>
      </c>
      <c r="DT21" s="12">
        <f>ВВ!DT21*0.9</f>
        <v>19800</v>
      </c>
      <c r="DU21" s="12">
        <f>ВВ!DU21*0.9</f>
        <v>19800</v>
      </c>
      <c r="DV21" s="12">
        <f>ВВ!DV21*0.9</f>
        <v>19800</v>
      </c>
      <c r="DW21" s="12">
        <f>ВВ!DW21*0.9</f>
        <v>19800</v>
      </c>
      <c r="DX21" s="12">
        <f>ВВ!DX21*0.9</f>
        <v>19800</v>
      </c>
      <c r="DY21" s="12">
        <f>ВВ!DY21*0.9</f>
        <v>19800</v>
      </c>
      <c r="DZ21" s="12">
        <f>ВВ!DZ21*0.9</f>
        <v>19800</v>
      </c>
      <c r="EA21" s="12">
        <f>ВВ!EA21*0.9</f>
        <v>17100</v>
      </c>
      <c r="EB21" s="12">
        <f>ВВ!EB21*0.9</f>
        <v>17100</v>
      </c>
      <c r="EC21" s="12">
        <f>ВВ!EC21*0.9</f>
        <v>17100</v>
      </c>
      <c r="ED21" s="12">
        <f>ВВ!ED21*0.9</f>
        <v>17100</v>
      </c>
      <c r="EE21" s="12">
        <f>ВВ!EE21*0.9</f>
        <v>17550</v>
      </c>
      <c r="EF21" s="12">
        <f>ВВ!EF21*0.9</f>
        <v>17550</v>
      </c>
      <c r="EG21" s="12">
        <f>ВВ!EG21*0.9</f>
        <v>17100</v>
      </c>
      <c r="EH21" s="12">
        <f>ВВ!EH21*0.9</f>
        <v>17100</v>
      </c>
      <c r="EI21" s="12">
        <f>ВВ!EI21*0.9</f>
        <v>17100</v>
      </c>
      <c r="EJ21" s="12">
        <f>ВВ!EJ21*0.9</f>
        <v>17100</v>
      </c>
      <c r="EK21" s="12">
        <f>ВВ!EK21*0.9</f>
        <v>17100</v>
      </c>
      <c r="EL21" s="12">
        <f>ВВ!EL21*0.9</f>
        <v>17550</v>
      </c>
      <c r="EM21" s="12">
        <f>ВВ!EM21*0.9</f>
        <v>17550</v>
      </c>
      <c r="EN21" s="12">
        <f>ВВ!EN21*0.9</f>
        <v>17100</v>
      </c>
      <c r="EO21" s="12">
        <f>ВВ!EO21*0.9</f>
        <v>17100</v>
      </c>
      <c r="EP21" s="12">
        <f>ВВ!EP21*0.9</f>
        <v>17100</v>
      </c>
      <c r="EQ21" s="12">
        <f>ВВ!EQ21*0.9</f>
        <v>17100</v>
      </c>
      <c r="ER21" s="12">
        <f>ВВ!ER21*0.9</f>
        <v>17100</v>
      </c>
      <c r="ES21" s="12">
        <f>ВВ!ES21*0.9</f>
        <v>17550</v>
      </c>
      <c r="ET21" s="12">
        <f>ВВ!ET21*0.9</f>
        <v>17550</v>
      </c>
      <c r="EU21" s="12">
        <f>ВВ!EU21*0.9</f>
        <v>17100</v>
      </c>
      <c r="EV21" s="12">
        <f>ВВ!EV21*0.9</f>
        <v>17100</v>
      </c>
      <c r="EW21" s="12">
        <f>ВВ!EW21*0.9</f>
        <v>17100</v>
      </c>
      <c r="EX21" s="12">
        <f>ВВ!EX21*0.9</f>
        <v>17100</v>
      </c>
      <c r="EY21" s="12">
        <f>ВВ!EY21*0.9</f>
        <v>17100</v>
      </c>
      <c r="EZ21" s="12">
        <f>ВВ!EZ21*0.9</f>
        <v>17550</v>
      </c>
      <c r="FA21" s="12">
        <f>ВВ!FA21*0.9</f>
        <v>17550</v>
      </c>
      <c r="FB21" s="12">
        <f>ВВ!FB21*0.9</f>
        <v>17100</v>
      </c>
      <c r="FC21" s="12">
        <f>ВВ!FC21*0.9</f>
        <v>17100</v>
      </c>
      <c r="FD21" s="12">
        <f>ВВ!FD21*0.9</f>
        <v>17100</v>
      </c>
      <c r="FE21" s="12">
        <f>ВВ!FE21*0.9</f>
        <v>17100</v>
      </c>
      <c r="FF21" s="12">
        <f>ВВ!FF21*0.9</f>
        <v>17100</v>
      </c>
      <c r="FG21" s="12">
        <f>ВВ!FG21*0.9</f>
        <v>17550</v>
      </c>
      <c r="FH21" s="12">
        <f>ВВ!FH21*0.9</f>
        <v>17550</v>
      </c>
      <c r="FI21" s="12">
        <f>ВВ!FI21*0.9</f>
        <v>17100</v>
      </c>
      <c r="FJ21" s="12">
        <f>ВВ!FJ21*0.9</f>
        <v>17100</v>
      </c>
      <c r="FK21" s="12">
        <f>ВВ!FK21*0.9</f>
        <v>17100</v>
      </c>
      <c r="FL21" s="12">
        <f>ВВ!FL21*0.9</f>
        <v>17100</v>
      </c>
      <c r="FM21" s="12">
        <f>ВВ!FM21*0.9</f>
        <v>17100</v>
      </c>
      <c r="FN21" s="12">
        <f>ВВ!FN21*0.9</f>
        <v>17100</v>
      </c>
      <c r="FO21" s="12">
        <f>ВВ!FO21*0.9</f>
        <v>17100</v>
      </c>
      <c r="FP21" s="12">
        <f>ВВ!FP21*0.9</f>
        <v>16200</v>
      </c>
      <c r="FQ21" s="12">
        <f>ВВ!FQ21*0.9</f>
        <v>16200</v>
      </c>
      <c r="FR21" s="12">
        <f>ВВ!FR21*0.9</f>
        <v>16200</v>
      </c>
      <c r="FS21" s="12">
        <f>ВВ!FS21*0.9</f>
        <v>16200</v>
      </c>
      <c r="FT21" s="12">
        <f>ВВ!FT21*0.9</f>
        <v>16200</v>
      </c>
      <c r="FU21" s="12">
        <f>ВВ!FU21*0.9</f>
        <v>16650</v>
      </c>
      <c r="FV21" s="12">
        <f>ВВ!FV21*0.9</f>
        <v>16650</v>
      </c>
      <c r="FW21" s="12">
        <f>ВВ!FW21*0.9</f>
        <v>15750</v>
      </c>
      <c r="FX21" s="12">
        <f>ВВ!FX21*0.9</f>
        <v>15750</v>
      </c>
      <c r="FY21" s="12">
        <f>ВВ!FY21*0.9</f>
        <v>15750</v>
      </c>
      <c r="FZ21" s="12">
        <f>ВВ!FZ21*0.9</f>
        <v>15750</v>
      </c>
      <c r="GA21" s="12">
        <f>ВВ!GA21*0.9</f>
        <v>15750</v>
      </c>
      <c r="GB21" s="12">
        <f>ВВ!GB21*0.9</f>
        <v>16200</v>
      </c>
      <c r="GC21" s="12">
        <f>ВВ!GC21*0.9</f>
        <v>16200</v>
      </c>
      <c r="GD21" s="12">
        <f>ВВ!GD21*0.9</f>
        <v>16200</v>
      </c>
      <c r="GE21" s="12">
        <f>ВВ!GE21*0.9</f>
        <v>16200</v>
      </c>
      <c r="GF21" s="12">
        <f>ВВ!GF21*0.9</f>
        <v>16200</v>
      </c>
      <c r="GG21" s="12">
        <f>ВВ!GG21*0.9</f>
        <v>16200</v>
      </c>
      <c r="GH21" s="12">
        <f>ВВ!GH21*0.9</f>
        <v>16200</v>
      </c>
      <c r="GI21" s="12">
        <f>ВВ!GI21*0.9</f>
        <v>16650</v>
      </c>
      <c r="GJ21" s="12">
        <f>ВВ!GJ21*0.9</f>
        <v>16650</v>
      </c>
      <c r="GK21" s="12">
        <f>ВВ!GK21*0.9</f>
        <v>16200</v>
      </c>
      <c r="GL21" s="12">
        <f>ВВ!GL21*0.9</f>
        <v>16200</v>
      </c>
      <c r="GM21" s="12">
        <f>ВВ!GM21*0.9</f>
        <v>16200</v>
      </c>
      <c r="GN21" s="12">
        <f>ВВ!GN21*0.9</f>
        <v>16200</v>
      </c>
      <c r="GO21" s="12">
        <f>ВВ!GO21*0.9</f>
        <v>16200</v>
      </c>
      <c r="GP21" s="12">
        <f>ВВ!GP21*0.9</f>
        <v>16650</v>
      </c>
      <c r="GQ21" s="12">
        <f>ВВ!GQ21*0.9</f>
        <v>16650</v>
      </c>
      <c r="GR21" s="12">
        <f>ВВ!GR21*0.9</f>
        <v>16200</v>
      </c>
      <c r="GS21" s="12">
        <f>ВВ!GS21*0.9</f>
        <v>16200</v>
      </c>
      <c r="GT21" s="12">
        <f>ВВ!GT21*0.9</f>
        <v>16200</v>
      </c>
      <c r="GU21" s="12">
        <f>ВВ!GU21*0.9</f>
        <v>16200</v>
      </c>
      <c r="GV21" s="12">
        <f>ВВ!GV21*0.9</f>
        <v>16200</v>
      </c>
      <c r="GW21" s="12">
        <f>ВВ!GW21*0.9</f>
        <v>16200</v>
      </c>
      <c r="GX21" s="12">
        <f>ВВ!GX21*0.9</f>
        <v>16200</v>
      </c>
      <c r="GY21" s="12">
        <f>ВВ!GY21*0.9</f>
        <v>16200</v>
      </c>
      <c r="GZ21" s="12">
        <f>ВВ!GZ21*0.9</f>
        <v>16200</v>
      </c>
      <c r="HA21" s="12">
        <f>ВВ!HA21*0.9</f>
        <v>16200</v>
      </c>
      <c r="HB21" s="12">
        <f>ВВ!HB21*0.9</f>
        <v>16200</v>
      </c>
    </row>
    <row r="22" spans="1:210" s="4" customFormat="1" ht="12" hidden="1" customHeight="1">
      <c r="A22" s="60">
        <v>2</v>
      </c>
      <c r="B22" s="12">
        <f>ВВ!B22*0.9</f>
        <v>27855</v>
      </c>
      <c r="C22" s="12">
        <f>ВВ!C22*0.9</f>
        <v>27855</v>
      </c>
      <c r="D22" s="12">
        <f>ВВ!D22*0.9</f>
        <v>27855</v>
      </c>
      <c r="E22" s="12">
        <f>ВВ!E22*0.9</f>
        <v>20385</v>
      </c>
      <c r="F22" s="12">
        <f>ВВ!F22*0.9</f>
        <v>20385</v>
      </c>
      <c r="G22" s="12">
        <f>ВВ!G22*0.9</f>
        <v>21735</v>
      </c>
      <c r="H22" s="12">
        <f>ВВ!H22*0.9</f>
        <v>21735</v>
      </c>
      <c r="I22" s="12">
        <f>ВВ!I22*0.9</f>
        <v>20835</v>
      </c>
      <c r="J22" s="12">
        <f>ВВ!J22*0.9</f>
        <v>20835</v>
      </c>
      <c r="K22" s="12">
        <f>ВВ!K22*0.9</f>
        <v>19035</v>
      </c>
      <c r="L22" s="12">
        <f>ВВ!L22*0.9</f>
        <v>20835</v>
      </c>
      <c r="M22" s="12">
        <f>ВВ!M22*0.9</f>
        <v>20835</v>
      </c>
      <c r="N22" s="12">
        <f>ВВ!N22*0.9</f>
        <v>20835</v>
      </c>
      <c r="O22" s="12">
        <f>ВВ!O22*0.9</f>
        <v>19935</v>
      </c>
      <c r="P22" s="12">
        <f>ВВ!P22*0.9</f>
        <v>19935</v>
      </c>
      <c r="Q22" s="12">
        <f>ВВ!Q22*0.9</f>
        <v>18585</v>
      </c>
      <c r="R22" s="12">
        <f>ВВ!R22*0.9</f>
        <v>17685</v>
      </c>
      <c r="S22" s="12">
        <f>ВВ!S22*0.9</f>
        <v>17685</v>
      </c>
      <c r="T22" s="12">
        <f>ВВ!T22*0.9</f>
        <v>17685</v>
      </c>
      <c r="U22" s="12">
        <f>ВВ!U22*0.9</f>
        <v>17685</v>
      </c>
      <c r="V22" s="12">
        <f>ВВ!V22*0.9</f>
        <v>17685</v>
      </c>
      <c r="W22" s="12">
        <f>ВВ!W22*0.9</f>
        <v>17685</v>
      </c>
      <c r="X22" s="12">
        <f>ВВ!X22*0.9</f>
        <v>17685</v>
      </c>
      <c r="Y22" s="12">
        <f>ВВ!Y22*0.9</f>
        <v>17100</v>
      </c>
      <c r="Z22" s="12">
        <f>ВВ!Z22*0.9</f>
        <v>17100</v>
      </c>
      <c r="AA22" s="12">
        <f>ВВ!AA22*0.9</f>
        <v>17100</v>
      </c>
      <c r="AB22" s="12">
        <f>ВВ!AB22*0.9</f>
        <v>16785</v>
      </c>
      <c r="AC22" s="12">
        <f>ВВ!AC22*0.9</f>
        <v>16785</v>
      </c>
      <c r="AD22" s="12">
        <f>ВВ!AD22*0.9</f>
        <v>16785</v>
      </c>
      <c r="AE22" s="12">
        <f>ВВ!AE22*0.9</f>
        <v>16785</v>
      </c>
      <c r="AF22" s="12">
        <f>ВВ!AF22*0.9</f>
        <v>16245</v>
      </c>
      <c r="AG22" s="12">
        <f>ВВ!AG22*0.9</f>
        <v>16245</v>
      </c>
      <c r="AH22" s="12">
        <f>ВВ!AH22*0.9</f>
        <v>16245</v>
      </c>
      <c r="AI22" s="12">
        <f>ВВ!AI22*0.9</f>
        <v>16245</v>
      </c>
      <c r="AJ22" s="12">
        <f>ВВ!AJ22*0.9</f>
        <v>16245</v>
      </c>
      <c r="AK22" s="12">
        <f>ВВ!AK22*0.9</f>
        <v>17415</v>
      </c>
      <c r="AL22" s="12">
        <f>ВВ!AL22*0.9</f>
        <v>17415</v>
      </c>
      <c r="AM22" s="12">
        <f>ВВ!AM22*0.9</f>
        <v>16245</v>
      </c>
      <c r="AN22" s="12">
        <f>ВВ!AN22*0.9</f>
        <v>16245</v>
      </c>
      <c r="AO22" s="12">
        <f>ВВ!AO22*0.9</f>
        <v>16245</v>
      </c>
      <c r="AP22" s="12">
        <f>ВВ!AP22*0.9</f>
        <v>16245</v>
      </c>
      <c r="AQ22" s="12">
        <f>ВВ!AQ22*0.9</f>
        <v>16245</v>
      </c>
      <c r="AR22" s="12">
        <f>ВВ!AR22*0.9</f>
        <v>16785</v>
      </c>
      <c r="AS22" s="12">
        <f>ВВ!AS22*0.9</f>
        <v>16785</v>
      </c>
      <c r="AT22" s="12">
        <f>ВВ!AT22*0.9</f>
        <v>16515</v>
      </c>
      <c r="AU22" s="12">
        <f>ВВ!AU22*0.9</f>
        <v>16515</v>
      </c>
      <c r="AV22" s="12">
        <f>ВВ!AV22*0.9</f>
        <v>16515</v>
      </c>
      <c r="AW22" s="12">
        <f>ВВ!AW22*0.9</f>
        <v>16515</v>
      </c>
      <c r="AX22" s="12">
        <f>ВВ!AX22*0.9</f>
        <v>16515</v>
      </c>
      <c r="AY22" s="12">
        <f>ВВ!AY22*0.9</f>
        <v>17055</v>
      </c>
      <c r="AZ22" s="12">
        <f>ВВ!AZ22*0.9</f>
        <v>17055</v>
      </c>
      <c r="BA22" s="12">
        <f>ВВ!BA22*0.9</f>
        <v>17055</v>
      </c>
      <c r="BB22" s="12">
        <f>ВВ!BB22*0.9</f>
        <v>16245</v>
      </c>
      <c r="BC22" s="12">
        <f>ВВ!BC22*0.9</f>
        <v>16245</v>
      </c>
      <c r="BD22" s="12">
        <f>ВВ!BD22*0.9</f>
        <v>16245</v>
      </c>
      <c r="BE22" s="12">
        <f>ВВ!BE22*0.9</f>
        <v>17865</v>
      </c>
      <c r="BF22" s="12">
        <f>ВВ!BF22*0.9</f>
        <v>17865</v>
      </c>
      <c r="BG22" s="12">
        <f>ВВ!BG22*0.9</f>
        <v>17865</v>
      </c>
      <c r="BH22" s="12">
        <f>ВВ!BH22*0.9</f>
        <v>17055</v>
      </c>
      <c r="BI22" s="12">
        <f>ВВ!BI22*0.9</f>
        <v>17055</v>
      </c>
      <c r="BJ22" s="12">
        <f>ВВ!BJ22*0.9</f>
        <v>17055</v>
      </c>
      <c r="BK22" s="12">
        <f>ВВ!BK22*0.9</f>
        <v>17055</v>
      </c>
      <c r="BL22" s="12">
        <f>ВВ!BL22*0.9</f>
        <v>17055</v>
      </c>
      <c r="BM22" s="12">
        <f>ВВ!BM22*0.9</f>
        <v>17865</v>
      </c>
      <c r="BN22" s="12">
        <f>ВВ!BN22*0.9</f>
        <v>17865</v>
      </c>
      <c r="BO22" s="12">
        <f>ВВ!BO22*0.9</f>
        <v>17865</v>
      </c>
      <c r="BP22" s="12">
        <f>ВВ!BP22*0.9</f>
        <v>16515</v>
      </c>
      <c r="BQ22" s="12">
        <f>ВВ!BQ22*0.9</f>
        <v>16515</v>
      </c>
      <c r="BR22" s="12">
        <f>ВВ!BR22*0.9</f>
        <v>16515</v>
      </c>
      <c r="BS22" s="12">
        <f>ВВ!BS22*0.9</f>
        <v>16515</v>
      </c>
      <c r="BT22" s="12">
        <f>ВВ!BT22*0.9</f>
        <v>16785</v>
      </c>
      <c r="BU22" s="12">
        <f>ВВ!BU22*0.9</f>
        <v>16785</v>
      </c>
      <c r="BV22" s="12">
        <f>ВВ!BV22*0.9</f>
        <v>16515</v>
      </c>
      <c r="BW22" s="12">
        <f>ВВ!BW22*0.9</f>
        <v>16515</v>
      </c>
      <c r="BX22" s="12">
        <f>ВВ!BX22*0.9</f>
        <v>16515</v>
      </c>
      <c r="BY22" s="12">
        <f>ВВ!BY22*0.9</f>
        <v>16515</v>
      </c>
      <c r="BZ22" s="12">
        <f>ВВ!BZ22*0.9</f>
        <v>16515</v>
      </c>
      <c r="CA22" s="12">
        <f>ВВ!CA22*0.9</f>
        <v>16785</v>
      </c>
      <c r="CB22" s="12">
        <f>ВВ!CB22*0.9</f>
        <v>16785</v>
      </c>
      <c r="CC22" s="12">
        <f>ВВ!CC22*0.9</f>
        <v>16515</v>
      </c>
      <c r="CD22" s="12">
        <f>ВВ!CD22*0.9</f>
        <v>16515</v>
      </c>
      <c r="CE22" s="12">
        <f>ВВ!CE22*0.9</f>
        <v>16515</v>
      </c>
      <c r="CF22" s="12">
        <f>ВВ!CF22*0.9</f>
        <v>16515</v>
      </c>
      <c r="CG22" s="12">
        <f>ВВ!CG22*0.9</f>
        <v>16515</v>
      </c>
      <c r="CH22" s="12">
        <f>ВВ!CH22*0.9</f>
        <v>16785</v>
      </c>
      <c r="CI22" s="12">
        <f>ВВ!CI22*0.9</f>
        <v>16785</v>
      </c>
      <c r="CJ22" s="12">
        <f>ВВ!CJ22*0.9</f>
        <v>16785</v>
      </c>
      <c r="CK22" s="12">
        <f>ВВ!CK22*0.9</f>
        <v>16785</v>
      </c>
      <c r="CL22" s="12">
        <f>ВВ!CL22*0.9</f>
        <v>16785</v>
      </c>
      <c r="CM22" s="12">
        <f>ВВ!CM22*0.9</f>
        <v>16785</v>
      </c>
      <c r="CN22" s="12">
        <f>ВВ!CN22*0.9</f>
        <v>16785</v>
      </c>
      <c r="CO22" s="12">
        <f>ВВ!CO22*0.9</f>
        <v>20565</v>
      </c>
      <c r="CP22" s="12">
        <f>ВВ!CP22*0.9</f>
        <v>20565</v>
      </c>
      <c r="CQ22" s="182">
        <f>ВВ!CQ22*0.9</f>
        <v>20565</v>
      </c>
      <c r="CR22" s="182">
        <f>ВВ!CR22*0.9</f>
        <v>20565</v>
      </c>
      <c r="CS22" s="182">
        <f>ВВ!CS22*0.9</f>
        <v>20565</v>
      </c>
      <c r="CT22" s="182">
        <f>ВВ!CT22*0.9</f>
        <v>20565</v>
      </c>
      <c r="CU22" s="182">
        <f>ВВ!CU22*0.9</f>
        <v>20565</v>
      </c>
      <c r="CV22" s="12">
        <f>ВВ!CV22*0.9</f>
        <v>20565</v>
      </c>
      <c r="CW22" s="12">
        <f>ВВ!CW22*0.9</f>
        <v>20565</v>
      </c>
      <c r="CX22" s="12">
        <f>ВВ!CX22*0.9</f>
        <v>22365</v>
      </c>
      <c r="CY22" s="190">
        <f>ВВ!CY22*0.9</f>
        <v>22365</v>
      </c>
      <c r="CZ22" s="190">
        <f>ВВ!CZ22*0.9</f>
        <v>22365</v>
      </c>
      <c r="DA22" s="190">
        <f>ВВ!DA22*0.9</f>
        <v>22365</v>
      </c>
      <c r="DB22" s="190">
        <f>ВВ!DB22*0.9</f>
        <v>22365</v>
      </c>
      <c r="DC22" s="190">
        <f>ВВ!DC22*0.9</f>
        <v>22365</v>
      </c>
      <c r="DD22" s="12">
        <f>ВВ!DD22*0.9</f>
        <v>22365</v>
      </c>
      <c r="DE22" s="12">
        <f>ВВ!DE22*0.9</f>
        <v>20565</v>
      </c>
      <c r="DF22" s="12">
        <f>ВВ!DF22*0.9</f>
        <v>20565</v>
      </c>
      <c r="DG22" s="12">
        <f>ВВ!DG22*0.9</f>
        <v>20565</v>
      </c>
      <c r="DH22" s="12">
        <f>ВВ!DH22*0.9</f>
        <v>20565</v>
      </c>
      <c r="DI22" s="12">
        <f>ВВ!DI22*0.9</f>
        <v>20565</v>
      </c>
      <c r="DJ22" s="12">
        <f>ВВ!DJ22*0.9</f>
        <v>20565</v>
      </c>
      <c r="DK22" s="12">
        <f>ВВ!DK22*0.9</f>
        <v>20565</v>
      </c>
      <c r="DL22" s="12">
        <f>ВВ!DL22*0.9</f>
        <v>20565</v>
      </c>
      <c r="DM22" s="12">
        <f>ВВ!DM22*0.9</f>
        <v>21465</v>
      </c>
      <c r="DN22" s="12">
        <f>ВВ!DN22*0.9</f>
        <v>21465</v>
      </c>
      <c r="DO22" s="12">
        <f>ВВ!DO22*0.9</f>
        <v>21465</v>
      </c>
      <c r="DP22" s="12">
        <f>ВВ!DP22*0.9</f>
        <v>21465</v>
      </c>
      <c r="DQ22" s="12">
        <f>ВВ!DQ22*0.9</f>
        <v>21465</v>
      </c>
      <c r="DR22" s="12">
        <f>ВВ!DR22*0.9</f>
        <v>21465</v>
      </c>
      <c r="DS22" s="12">
        <f>ВВ!DS22*0.9</f>
        <v>21465</v>
      </c>
      <c r="DT22" s="12">
        <f>ВВ!DT22*0.9</f>
        <v>21465</v>
      </c>
      <c r="DU22" s="12">
        <f>ВВ!DU22*0.9</f>
        <v>21465</v>
      </c>
      <c r="DV22" s="12">
        <f>ВВ!DV22*0.9</f>
        <v>21465</v>
      </c>
      <c r="DW22" s="12">
        <f>ВВ!DW22*0.9</f>
        <v>21465</v>
      </c>
      <c r="DX22" s="12">
        <f>ВВ!DX22*0.9</f>
        <v>21465</v>
      </c>
      <c r="DY22" s="12">
        <f>ВВ!DY22*0.9</f>
        <v>21465</v>
      </c>
      <c r="DZ22" s="12">
        <f>ВВ!DZ22*0.9</f>
        <v>21465</v>
      </c>
      <c r="EA22" s="12">
        <f>ВВ!EA22*0.9</f>
        <v>18765</v>
      </c>
      <c r="EB22" s="12">
        <f>ВВ!EB22*0.9</f>
        <v>18765</v>
      </c>
      <c r="EC22" s="12">
        <f>ВВ!EC22*0.9</f>
        <v>18765</v>
      </c>
      <c r="ED22" s="12">
        <f>ВВ!ED22*0.9</f>
        <v>18765</v>
      </c>
      <c r="EE22" s="12">
        <f>ВВ!EE22*0.9</f>
        <v>19215</v>
      </c>
      <c r="EF22" s="12">
        <f>ВВ!EF22*0.9</f>
        <v>19215</v>
      </c>
      <c r="EG22" s="12">
        <f>ВВ!EG22*0.9</f>
        <v>18765</v>
      </c>
      <c r="EH22" s="12">
        <f>ВВ!EH22*0.9</f>
        <v>18765</v>
      </c>
      <c r="EI22" s="12">
        <f>ВВ!EI22*0.9</f>
        <v>18765</v>
      </c>
      <c r="EJ22" s="12">
        <f>ВВ!EJ22*0.9</f>
        <v>18765</v>
      </c>
      <c r="EK22" s="12">
        <f>ВВ!EK22*0.9</f>
        <v>18765</v>
      </c>
      <c r="EL22" s="12">
        <f>ВВ!EL22*0.9</f>
        <v>19215</v>
      </c>
      <c r="EM22" s="12">
        <f>ВВ!EM22*0.9</f>
        <v>19215</v>
      </c>
      <c r="EN22" s="12">
        <f>ВВ!EN22*0.9</f>
        <v>18765</v>
      </c>
      <c r="EO22" s="12">
        <f>ВВ!EO22*0.9</f>
        <v>18765</v>
      </c>
      <c r="EP22" s="12">
        <f>ВВ!EP22*0.9</f>
        <v>18765</v>
      </c>
      <c r="EQ22" s="12">
        <f>ВВ!EQ22*0.9</f>
        <v>18765</v>
      </c>
      <c r="ER22" s="12">
        <f>ВВ!ER22*0.9</f>
        <v>18765</v>
      </c>
      <c r="ES22" s="12">
        <f>ВВ!ES22*0.9</f>
        <v>19215</v>
      </c>
      <c r="ET22" s="12">
        <f>ВВ!ET22*0.9</f>
        <v>19215</v>
      </c>
      <c r="EU22" s="12">
        <f>ВВ!EU22*0.9</f>
        <v>18765</v>
      </c>
      <c r="EV22" s="12">
        <f>ВВ!EV22*0.9</f>
        <v>18765</v>
      </c>
      <c r="EW22" s="12">
        <f>ВВ!EW22*0.9</f>
        <v>18765</v>
      </c>
      <c r="EX22" s="12">
        <f>ВВ!EX22*0.9</f>
        <v>18765</v>
      </c>
      <c r="EY22" s="12">
        <f>ВВ!EY22*0.9</f>
        <v>18765</v>
      </c>
      <c r="EZ22" s="12">
        <f>ВВ!EZ22*0.9</f>
        <v>19215</v>
      </c>
      <c r="FA22" s="12">
        <f>ВВ!FA22*0.9</f>
        <v>19215</v>
      </c>
      <c r="FB22" s="12">
        <f>ВВ!FB22*0.9</f>
        <v>18765</v>
      </c>
      <c r="FC22" s="12">
        <f>ВВ!FC22*0.9</f>
        <v>18765</v>
      </c>
      <c r="FD22" s="12">
        <f>ВВ!FD22*0.9</f>
        <v>18765</v>
      </c>
      <c r="FE22" s="12">
        <f>ВВ!FE22*0.9</f>
        <v>18765</v>
      </c>
      <c r="FF22" s="12">
        <f>ВВ!FF22*0.9</f>
        <v>18765</v>
      </c>
      <c r="FG22" s="12">
        <f>ВВ!FG22*0.9</f>
        <v>19215</v>
      </c>
      <c r="FH22" s="12">
        <f>ВВ!FH22*0.9</f>
        <v>19215</v>
      </c>
      <c r="FI22" s="12">
        <f>ВВ!FI22*0.9</f>
        <v>18765</v>
      </c>
      <c r="FJ22" s="12">
        <f>ВВ!FJ22*0.9</f>
        <v>18765</v>
      </c>
      <c r="FK22" s="12">
        <f>ВВ!FK22*0.9</f>
        <v>18765</v>
      </c>
      <c r="FL22" s="12">
        <f>ВВ!FL22*0.9</f>
        <v>18765</v>
      </c>
      <c r="FM22" s="12">
        <f>ВВ!FM22*0.9</f>
        <v>18765</v>
      </c>
      <c r="FN22" s="12">
        <f>ВВ!FN22*0.9</f>
        <v>18765</v>
      </c>
      <c r="FO22" s="12">
        <f>ВВ!FO22*0.9</f>
        <v>18765</v>
      </c>
      <c r="FP22" s="12">
        <f>ВВ!FP22*0.9</f>
        <v>17865</v>
      </c>
      <c r="FQ22" s="12">
        <f>ВВ!FQ22*0.9</f>
        <v>17865</v>
      </c>
      <c r="FR22" s="12">
        <f>ВВ!FR22*0.9</f>
        <v>17865</v>
      </c>
      <c r="FS22" s="12">
        <f>ВВ!FS22*0.9</f>
        <v>17865</v>
      </c>
      <c r="FT22" s="12">
        <f>ВВ!FT22*0.9</f>
        <v>17865</v>
      </c>
      <c r="FU22" s="12">
        <f>ВВ!FU22*0.9</f>
        <v>18315</v>
      </c>
      <c r="FV22" s="12">
        <f>ВВ!FV22*0.9</f>
        <v>18315</v>
      </c>
      <c r="FW22" s="12">
        <f>ВВ!FW22*0.9</f>
        <v>17415</v>
      </c>
      <c r="FX22" s="12">
        <f>ВВ!FX22*0.9</f>
        <v>17415</v>
      </c>
      <c r="FY22" s="12">
        <f>ВВ!FY22*0.9</f>
        <v>17415</v>
      </c>
      <c r="FZ22" s="12">
        <f>ВВ!FZ22*0.9</f>
        <v>17415</v>
      </c>
      <c r="GA22" s="12">
        <f>ВВ!GA22*0.9</f>
        <v>17415</v>
      </c>
      <c r="GB22" s="12">
        <f>ВВ!GB22*0.9</f>
        <v>17865</v>
      </c>
      <c r="GC22" s="12">
        <f>ВВ!GC22*0.9</f>
        <v>17865</v>
      </c>
      <c r="GD22" s="12">
        <f>ВВ!GD22*0.9</f>
        <v>17865</v>
      </c>
      <c r="GE22" s="12">
        <f>ВВ!GE22*0.9</f>
        <v>17865</v>
      </c>
      <c r="GF22" s="12">
        <f>ВВ!GF22*0.9</f>
        <v>17865</v>
      </c>
      <c r="GG22" s="12">
        <f>ВВ!GG22*0.9</f>
        <v>17865</v>
      </c>
      <c r="GH22" s="12">
        <f>ВВ!GH22*0.9</f>
        <v>17865</v>
      </c>
      <c r="GI22" s="12">
        <f>ВВ!GI22*0.9</f>
        <v>18315</v>
      </c>
      <c r="GJ22" s="12">
        <f>ВВ!GJ22*0.9</f>
        <v>18315</v>
      </c>
      <c r="GK22" s="12">
        <f>ВВ!GK22*0.9</f>
        <v>17865</v>
      </c>
      <c r="GL22" s="12">
        <f>ВВ!GL22*0.9</f>
        <v>17865</v>
      </c>
      <c r="GM22" s="12">
        <f>ВВ!GM22*0.9</f>
        <v>17865</v>
      </c>
      <c r="GN22" s="12">
        <f>ВВ!GN22*0.9</f>
        <v>17865</v>
      </c>
      <c r="GO22" s="12">
        <f>ВВ!GO22*0.9</f>
        <v>17865</v>
      </c>
      <c r="GP22" s="12">
        <f>ВВ!GP22*0.9</f>
        <v>18315</v>
      </c>
      <c r="GQ22" s="12">
        <f>ВВ!GQ22*0.9</f>
        <v>18315</v>
      </c>
      <c r="GR22" s="12">
        <f>ВВ!GR22*0.9</f>
        <v>17865</v>
      </c>
      <c r="GS22" s="12">
        <f>ВВ!GS22*0.9</f>
        <v>17865</v>
      </c>
      <c r="GT22" s="12">
        <f>ВВ!GT22*0.9</f>
        <v>17865</v>
      </c>
      <c r="GU22" s="12">
        <f>ВВ!GU22*0.9</f>
        <v>17865</v>
      </c>
      <c r="GV22" s="12">
        <f>ВВ!GV22*0.9</f>
        <v>17865</v>
      </c>
      <c r="GW22" s="12">
        <f>ВВ!GW22*0.9</f>
        <v>17865</v>
      </c>
      <c r="GX22" s="12">
        <f>ВВ!GX22*0.9</f>
        <v>17865</v>
      </c>
      <c r="GY22" s="12">
        <f>ВВ!GY22*0.9</f>
        <v>17865</v>
      </c>
      <c r="GZ22" s="12">
        <f>ВВ!GZ22*0.9</f>
        <v>17865</v>
      </c>
      <c r="HA22" s="12">
        <f>ВВ!HA22*0.9</f>
        <v>17865</v>
      </c>
      <c r="HB22" s="12">
        <f>ВВ!HB22*0.9</f>
        <v>17865</v>
      </c>
    </row>
    <row r="23" spans="1:210" s="4"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82"/>
      <c r="CR23" s="182"/>
      <c r="CS23" s="182"/>
      <c r="CT23" s="182"/>
      <c r="CU23" s="182"/>
      <c r="CV23" s="12"/>
      <c r="CW23" s="12"/>
      <c r="CX23" s="12"/>
      <c r="CY23" s="190"/>
      <c r="CZ23" s="190"/>
      <c r="DA23" s="190"/>
      <c r="DB23" s="190"/>
      <c r="DC23" s="190"/>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row>
    <row r="24" spans="1:210" s="4" customFormat="1" ht="12" hidden="1" customHeight="1">
      <c r="A24" s="13">
        <v>1</v>
      </c>
      <c r="B24" s="12">
        <f>ВВ!B24*0.9</f>
        <v>33930</v>
      </c>
      <c r="C24" s="12">
        <f>ВВ!C24*0.9</f>
        <v>33930</v>
      </c>
      <c r="D24" s="12">
        <f>ВВ!D24*0.9</f>
        <v>33930</v>
      </c>
      <c r="E24" s="12">
        <f>ВВ!E24*0.9</f>
        <v>29070</v>
      </c>
      <c r="F24" s="12">
        <f>ВВ!F24*0.9</f>
        <v>29070</v>
      </c>
      <c r="G24" s="12">
        <f>ВВ!G24*0.9</f>
        <v>30420</v>
      </c>
      <c r="H24" s="12">
        <f>ВВ!H24*0.9</f>
        <v>30420</v>
      </c>
      <c r="I24" s="12">
        <f>ВВ!I24*0.9</f>
        <v>29520</v>
      </c>
      <c r="J24" s="12">
        <f>ВВ!J24*0.9</f>
        <v>29520</v>
      </c>
      <c r="K24" s="12">
        <f>ВВ!K24*0.9</f>
        <v>27720</v>
      </c>
      <c r="L24" s="12">
        <f>ВВ!L24*0.9</f>
        <v>29520</v>
      </c>
      <c r="M24" s="12">
        <f>ВВ!M24*0.9</f>
        <v>29520</v>
      </c>
      <c r="N24" s="12">
        <f>ВВ!N24*0.9</f>
        <v>29520</v>
      </c>
      <c r="O24" s="12">
        <f>ВВ!O24*0.9</f>
        <v>28620</v>
      </c>
      <c r="P24" s="12">
        <f>ВВ!P24*0.9</f>
        <v>28620</v>
      </c>
      <c r="Q24" s="12">
        <f>ВВ!Q24*0.9</f>
        <v>27270</v>
      </c>
      <c r="R24" s="12">
        <f>ВВ!R24*0.9</f>
        <v>26370</v>
      </c>
      <c r="S24" s="12">
        <f>ВВ!S24*0.9</f>
        <v>26370</v>
      </c>
      <c r="T24" s="12">
        <f>ВВ!T24*0.9</f>
        <v>26370</v>
      </c>
      <c r="U24" s="12">
        <f>ВВ!U24*0.9</f>
        <v>26370</v>
      </c>
      <c r="V24" s="12">
        <f>ВВ!V24*0.9</f>
        <v>26370</v>
      </c>
      <c r="W24" s="12">
        <f>ВВ!W24*0.9</f>
        <v>26370</v>
      </c>
      <c r="X24" s="12">
        <f>ВВ!X24*0.9</f>
        <v>26370</v>
      </c>
      <c r="Y24" s="12">
        <f>ВВ!Y24*0.9</f>
        <v>25785</v>
      </c>
      <c r="Z24" s="12">
        <f>ВВ!Z24*0.9</f>
        <v>25785</v>
      </c>
      <c r="AA24" s="12">
        <f>ВВ!AA24*0.9</f>
        <v>25785</v>
      </c>
      <c r="AB24" s="12">
        <f>ВВ!AB24*0.9</f>
        <v>22770</v>
      </c>
      <c r="AC24" s="12">
        <f>ВВ!AC24*0.9</f>
        <v>22770</v>
      </c>
      <c r="AD24" s="12">
        <f>ВВ!AD24*0.9</f>
        <v>22770</v>
      </c>
      <c r="AE24" s="12">
        <f>ВВ!AE24*0.9</f>
        <v>22770</v>
      </c>
      <c r="AF24" s="12">
        <f>ВВ!AF24*0.9</f>
        <v>22230</v>
      </c>
      <c r="AG24" s="12">
        <f>ВВ!AG24*0.9</f>
        <v>22230</v>
      </c>
      <c r="AH24" s="12">
        <f>ВВ!AH24*0.9</f>
        <v>22230</v>
      </c>
      <c r="AI24" s="12">
        <f>ВВ!AI24*0.9</f>
        <v>22230</v>
      </c>
      <c r="AJ24" s="12">
        <f>ВВ!AJ24*0.9</f>
        <v>22230</v>
      </c>
      <c r="AK24" s="12">
        <f>ВВ!AK24*0.9</f>
        <v>23400</v>
      </c>
      <c r="AL24" s="12">
        <f>ВВ!AL24*0.9</f>
        <v>23400</v>
      </c>
      <c r="AM24" s="12">
        <f>ВВ!AM24*0.9</f>
        <v>22230</v>
      </c>
      <c r="AN24" s="12">
        <f>ВВ!AN24*0.9</f>
        <v>22230</v>
      </c>
      <c r="AO24" s="12">
        <f>ВВ!AO24*0.9</f>
        <v>22230</v>
      </c>
      <c r="AP24" s="12">
        <f>ВВ!AP24*0.9</f>
        <v>22230</v>
      </c>
      <c r="AQ24" s="12">
        <f>ВВ!AQ24*0.9</f>
        <v>22230</v>
      </c>
      <c r="AR24" s="12">
        <f>ВВ!AR24*0.9</f>
        <v>22770</v>
      </c>
      <c r="AS24" s="12">
        <f>ВВ!AS24*0.9</f>
        <v>22770</v>
      </c>
      <c r="AT24" s="12">
        <f>ВВ!AT24*0.9</f>
        <v>22500</v>
      </c>
      <c r="AU24" s="12">
        <f>ВВ!AU24*0.9</f>
        <v>22500</v>
      </c>
      <c r="AV24" s="12">
        <f>ВВ!AV24*0.9</f>
        <v>22500</v>
      </c>
      <c r="AW24" s="12">
        <f>ВВ!AW24*0.9</f>
        <v>22500</v>
      </c>
      <c r="AX24" s="12">
        <f>ВВ!AX24*0.9</f>
        <v>22500</v>
      </c>
      <c r="AY24" s="12">
        <f>ВВ!AY24*0.9</f>
        <v>23040</v>
      </c>
      <c r="AZ24" s="12">
        <f>ВВ!AZ24*0.9</f>
        <v>23040</v>
      </c>
      <c r="BA24" s="12">
        <f>ВВ!BA24*0.9</f>
        <v>23040</v>
      </c>
      <c r="BB24" s="12">
        <f>ВВ!BB24*0.9</f>
        <v>22230</v>
      </c>
      <c r="BC24" s="12">
        <f>ВВ!BC24*0.9</f>
        <v>22230</v>
      </c>
      <c r="BD24" s="12">
        <f>ВВ!BD24*0.9</f>
        <v>22230</v>
      </c>
      <c r="BE24" s="12">
        <f>ВВ!BE24*0.9</f>
        <v>23850</v>
      </c>
      <c r="BF24" s="12">
        <f>ВВ!BF24*0.9</f>
        <v>23850</v>
      </c>
      <c r="BG24" s="12">
        <f>ВВ!BG24*0.9</f>
        <v>23850</v>
      </c>
      <c r="BH24" s="12">
        <f>ВВ!BH24*0.9</f>
        <v>23040</v>
      </c>
      <c r="BI24" s="12">
        <f>ВВ!BI24*0.9</f>
        <v>23040</v>
      </c>
      <c r="BJ24" s="12">
        <f>ВВ!BJ24*0.9</f>
        <v>23040</v>
      </c>
      <c r="BK24" s="12">
        <f>ВВ!BK24*0.9</f>
        <v>23040</v>
      </c>
      <c r="BL24" s="12">
        <f>ВВ!BL24*0.9</f>
        <v>23040</v>
      </c>
      <c r="BM24" s="12">
        <f>ВВ!BM24*0.9</f>
        <v>23850</v>
      </c>
      <c r="BN24" s="12">
        <f>ВВ!BN24*0.9</f>
        <v>23850</v>
      </c>
      <c r="BO24" s="12">
        <f>ВВ!BO24*0.9</f>
        <v>23850</v>
      </c>
      <c r="BP24" s="12">
        <f>ВВ!BP24*0.9</f>
        <v>22500</v>
      </c>
      <c r="BQ24" s="12">
        <f>ВВ!BQ24*0.9</f>
        <v>22500</v>
      </c>
      <c r="BR24" s="12">
        <f>ВВ!BR24*0.9</f>
        <v>22500</v>
      </c>
      <c r="BS24" s="12">
        <f>ВВ!BS24*0.9</f>
        <v>22500</v>
      </c>
      <c r="BT24" s="12">
        <f>ВВ!BT24*0.9</f>
        <v>22770</v>
      </c>
      <c r="BU24" s="12">
        <f>ВВ!BU24*0.9</f>
        <v>22770</v>
      </c>
      <c r="BV24" s="12">
        <f>ВВ!BV24*0.9</f>
        <v>22500</v>
      </c>
      <c r="BW24" s="12">
        <f>ВВ!BW24*0.9</f>
        <v>22500</v>
      </c>
      <c r="BX24" s="12">
        <f>ВВ!BX24*0.9</f>
        <v>22500</v>
      </c>
      <c r="BY24" s="12">
        <f>ВВ!BY24*0.9</f>
        <v>22500</v>
      </c>
      <c r="BZ24" s="12">
        <f>ВВ!BZ24*0.9</f>
        <v>22500</v>
      </c>
      <c r="CA24" s="12">
        <f>ВВ!CA24*0.9</f>
        <v>22770</v>
      </c>
      <c r="CB24" s="12">
        <f>ВВ!CB24*0.9</f>
        <v>22770</v>
      </c>
      <c r="CC24" s="12">
        <f>ВВ!CC24*0.9</f>
        <v>22500</v>
      </c>
      <c r="CD24" s="12">
        <f>ВВ!CD24*0.9</f>
        <v>22500</v>
      </c>
      <c r="CE24" s="12">
        <f>ВВ!CE24*0.9</f>
        <v>22500</v>
      </c>
      <c r="CF24" s="12">
        <f>ВВ!CF24*0.9</f>
        <v>22500</v>
      </c>
      <c r="CG24" s="12">
        <f>ВВ!CG24*0.9</f>
        <v>22500</v>
      </c>
      <c r="CH24" s="12">
        <f>ВВ!CH24*0.9</f>
        <v>22770</v>
      </c>
      <c r="CI24" s="12">
        <f>ВВ!CI24*0.9</f>
        <v>22770</v>
      </c>
      <c r="CJ24" s="12">
        <f>ВВ!CJ24*0.9</f>
        <v>22770</v>
      </c>
      <c r="CK24" s="12">
        <f>ВВ!CK24*0.9</f>
        <v>22770</v>
      </c>
      <c r="CL24" s="12">
        <f>ВВ!CL24*0.9</f>
        <v>22770</v>
      </c>
      <c r="CM24" s="12">
        <f>ВВ!CM24*0.9</f>
        <v>22770</v>
      </c>
      <c r="CN24" s="12">
        <f>ВВ!CN24*0.9</f>
        <v>22770</v>
      </c>
      <c r="CO24" s="12">
        <f>ВВ!CO24*0.9</f>
        <v>26550</v>
      </c>
      <c r="CP24" s="12">
        <f>ВВ!CP24*0.9</f>
        <v>26550</v>
      </c>
      <c r="CQ24" s="182">
        <f>ВВ!CQ24*0.9</f>
        <v>26550</v>
      </c>
      <c r="CR24" s="182">
        <f>ВВ!CR24*0.9</f>
        <v>26550</v>
      </c>
      <c r="CS24" s="182">
        <f>ВВ!CS24*0.9</f>
        <v>26550</v>
      </c>
      <c r="CT24" s="182">
        <f>ВВ!CT24*0.9</f>
        <v>26550</v>
      </c>
      <c r="CU24" s="182">
        <f>ВВ!CU24*0.9</f>
        <v>26550</v>
      </c>
      <c r="CV24" s="12">
        <f>ВВ!CV24*0.9</f>
        <v>26550</v>
      </c>
      <c r="CW24" s="12">
        <f>ВВ!CW24*0.9</f>
        <v>26550</v>
      </c>
      <c r="CX24" s="12">
        <f>ВВ!CX24*0.9</f>
        <v>28350</v>
      </c>
      <c r="CY24" s="190">
        <f>ВВ!CY24*0.9</f>
        <v>28350</v>
      </c>
      <c r="CZ24" s="190">
        <f>ВВ!CZ24*0.9</f>
        <v>28350</v>
      </c>
      <c r="DA24" s="190">
        <f>ВВ!DA24*0.9</f>
        <v>28350</v>
      </c>
      <c r="DB24" s="190">
        <f>ВВ!DB24*0.9</f>
        <v>28350</v>
      </c>
      <c r="DC24" s="190">
        <f>ВВ!DC24*0.9</f>
        <v>28350</v>
      </c>
      <c r="DD24" s="12">
        <f>ВВ!DD24*0.9</f>
        <v>28350</v>
      </c>
      <c r="DE24" s="12">
        <f>ВВ!DE24*0.9</f>
        <v>26550</v>
      </c>
      <c r="DF24" s="12">
        <f>ВВ!DF24*0.9</f>
        <v>26550</v>
      </c>
      <c r="DG24" s="12">
        <f>ВВ!DG24*0.9</f>
        <v>26550</v>
      </c>
      <c r="DH24" s="12">
        <f>ВВ!DH24*0.9</f>
        <v>26550</v>
      </c>
      <c r="DI24" s="12">
        <f>ВВ!DI24*0.9</f>
        <v>26550</v>
      </c>
      <c r="DJ24" s="12">
        <f>ВВ!DJ24*0.9</f>
        <v>26550</v>
      </c>
      <c r="DK24" s="12">
        <f>ВВ!DK24*0.9</f>
        <v>26550</v>
      </c>
      <c r="DL24" s="12">
        <f>ВВ!DL24*0.9</f>
        <v>26550</v>
      </c>
      <c r="DM24" s="12">
        <f>ВВ!DM24*0.9</f>
        <v>27450</v>
      </c>
      <c r="DN24" s="12">
        <f>ВВ!DN24*0.9</f>
        <v>27450</v>
      </c>
      <c r="DO24" s="12">
        <f>ВВ!DO24*0.9</f>
        <v>27450</v>
      </c>
      <c r="DP24" s="12">
        <f>ВВ!DP24*0.9</f>
        <v>27450</v>
      </c>
      <c r="DQ24" s="12">
        <f>ВВ!DQ24*0.9</f>
        <v>27450</v>
      </c>
      <c r="DR24" s="12">
        <f>ВВ!DR24*0.9</f>
        <v>27450</v>
      </c>
      <c r="DS24" s="12">
        <f>ВВ!DS24*0.9</f>
        <v>27450</v>
      </c>
      <c r="DT24" s="12">
        <f>ВВ!DT24*0.9</f>
        <v>27450</v>
      </c>
      <c r="DU24" s="12">
        <f>ВВ!DU24*0.9</f>
        <v>27450</v>
      </c>
      <c r="DV24" s="12">
        <f>ВВ!DV24*0.9</f>
        <v>27450</v>
      </c>
      <c r="DW24" s="12">
        <f>ВВ!DW24*0.9</f>
        <v>27450</v>
      </c>
      <c r="DX24" s="12">
        <f>ВВ!DX24*0.9</f>
        <v>27450</v>
      </c>
      <c r="DY24" s="12">
        <f>ВВ!DY24*0.9</f>
        <v>27450</v>
      </c>
      <c r="DZ24" s="12">
        <f>ВВ!DZ24*0.9</f>
        <v>27450</v>
      </c>
      <c r="EA24" s="12">
        <f>ВВ!EA24*0.9</f>
        <v>24750</v>
      </c>
      <c r="EB24" s="12">
        <f>ВВ!EB24*0.9</f>
        <v>24750</v>
      </c>
      <c r="EC24" s="12">
        <f>ВВ!EC24*0.9</f>
        <v>24750</v>
      </c>
      <c r="ED24" s="12">
        <f>ВВ!ED24*0.9</f>
        <v>24750</v>
      </c>
      <c r="EE24" s="12">
        <f>ВВ!EE24*0.9</f>
        <v>25200</v>
      </c>
      <c r="EF24" s="12">
        <f>ВВ!EF24*0.9</f>
        <v>25200</v>
      </c>
      <c r="EG24" s="12">
        <f>ВВ!EG24*0.9</f>
        <v>24750</v>
      </c>
      <c r="EH24" s="12">
        <f>ВВ!EH24*0.9</f>
        <v>24750</v>
      </c>
      <c r="EI24" s="12">
        <f>ВВ!EI24*0.9</f>
        <v>24750</v>
      </c>
      <c r="EJ24" s="12">
        <f>ВВ!EJ24*0.9</f>
        <v>24750</v>
      </c>
      <c r="EK24" s="12">
        <f>ВВ!EK24*0.9</f>
        <v>24750</v>
      </c>
      <c r="EL24" s="12">
        <f>ВВ!EL24*0.9</f>
        <v>25200</v>
      </c>
      <c r="EM24" s="12">
        <f>ВВ!EM24*0.9</f>
        <v>25200</v>
      </c>
      <c r="EN24" s="12">
        <f>ВВ!EN24*0.9</f>
        <v>24750</v>
      </c>
      <c r="EO24" s="12">
        <f>ВВ!EO24*0.9</f>
        <v>24750</v>
      </c>
      <c r="EP24" s="12">
        <f>ВВ!EP24*0.9</f>
        <v>24750</v>
      </c>
      <c r="EQ24" s="12">
        <f>ВВ!EQ24*0.9</f>
        <v>24750</v>
      </c>
      <c r="ER24" s="12">
        <f>ВВ!ER24*0.9</f>
        <v>24750</v>
      </c>
      <c r="ES24" s="12">
        <f>ВВ!ES24*0.9</f>
        <v>25200</v>
      </c>
      <c r="ET24" s="12">
        <f>ВВ!ET24*0.9</f>
        <v>25200</v>
      </c>
      <c r="EU24" s="12">
        <f>ВВ!EU24*0.9</f>
        <v>24750</v>
      </c>
      <c r="EV24" s="12">
        <f>ВВ!EV24*0.9</f>
        <v>24750</v>
      </c>
      <c r="EW24" s="12">
        <f>ВВ!EW24*0.9</f>
        <v>24750</v>
      </c>
      <c r="EX24" s="12">
        <f>ВВ!EX24*0.9</f>
        <v>24750</v>
      </c>
      <c r="EY24" s="12">
        <f>ВВ!EY24*0.9</f>
        <v>24750</v>
      </c>
      <c r="EZ24" s="12">
        <f>ВВ!EZ24*0.9</f>
        <v>25200</v>
      </c>
      <c r="FA24" s="12">
        <f>ВВ!FA24*0.9</f>
        <v>25200</v>
      </c>
      <c r="FB24" s="12">
        <f>ВВ!FB24*0.9</f>
        <v>24750</v>
      </c>
      <c r="FC24" s="12">
        <f>ВВ!FC24*0.9</f>
        <v>24750</v>
      </c>
      <c r="FD24" s="12">
        <f>ВВ!FD24*0.9</f>
        <v>24750</v>
      </c>
      <c r="FE24" s="12">
        <f>ВВ!FE24*0.9</f>
        <v>24750</v>
      </c>
      <c r="FF24" s="12">
        <f>ВВ!FF24*0.9</f>
        <v>24750</v>
      </c>
      <c r="FG24" s="12">
        <f>ВВ!FG24*0.9</f>
        <v>25200</v>
      </c>
      <c r="FH24" s="12">
        <f>ВВ!FH24*0.9</f>
        <v>25200</v>
      </c>
      <c r="FI24" s="12">
        <f>ВВ!FI24*0.9</f>
        <v>24750</v>
      </c>
      <c r="FJ24" s="12">
        <f>ВВ!FJ24*0.9</f>
        <v>24750</v>
      </c>
      <c r="FK24" s="12">
        <f>ВВ!FK24*0.9</f>
        <v>24750</v>
      </c>
      <c r="FL24" s="12">
        <f>ВВ!FL24*0.9</f>
        <v>24750</v>
      </c>
      <c r="FM24" s="12">
        <f>ВВ!FM24*0.9</f>
        <v>24750</v>
      </c>
      <c r="FN24" s="12">
        <f>ВВ!FN24*0.9</f>
        <v>24750</v>
      </c>
      <c r="FO24" s="12">
        <f>ВВ!FO24*0.9</f>
        <v>24750</v>
      </c>
      <c r="FP24" s="12">
        <f>ВВ!FP24*0.9</f>
        <v>23850</v>
      </c>
      <c r="FQ24" s="12">
        <f>ВВ!FQ24*0.9</f>
        <v>23850</v>
      </c>
      <c r="FR24" s="12">
        <f>ВВ!FR24*0.9</f>
        <v>23850</v>
      </c>
      <c r="FS24" s="12">
        <f>ВВ!FS24*0.9</f>
        <v>23850</v>
      </c>
      <c r="FT24" s="12">
        <f>ВВ!FT24*0.9</f>
        <v>23850</v>
      </c>
      <c r="FU24" s="12">
        <f>ВВ!FU24*0.9</f>
        <v>24300</v>
      </c>
      <c r="FV24" s="12">
        <f>ВВ!FV24*0.9</f>
        <v>24300</v>
      </c>
      <c r="FW24" s="12">
        <f>ВВ!FW24*0.9</f>
        <v>23400</v>
      </c>
      <c r="FX24" s="12">
        <f>ВВ!FX24*0.9</f>
        <v>23400</v>
      </c>
      <c r="FY24" s="12">
        <f>ВВ!FY24*0.9</f>
        <v>23400</v>
      </c>
      <c r="FZ24" s="12">
        <f>ВВ!FZ24*0.9</f>
        <v>23400</v>
      </c>
      <c r="GA24" s="12">
        <f>ВВ!GA24*0.9</f>
        <v>23400</v>
      </c>
      <c r="GB24" s="12">
        <f>ВВ!GB24*0.9</f>
        <v>23850</v>
      </c>
      <c r="GC24" s="12">
        <f>ВВ!GC24*0.9</f>
        <v>23850</v>
      </c>
      <c r="GD24" s="12">
        <f>ВВ!GD24*0.9</f>
        <v>23850</v>
      </c>
      <c r="GE24" s="12">
        <f>ВВ!GE24*0.9</f>
        <v>23850</v>
      </c>
      <c r="GF24" s="12">
        <f>ВВ!GF24*0.9</f>
        <v>23850</v>
      </c>
      <c r="GG24" s="12">
        <f>ВВ!GG24*0.9</f>
        <v>23850</v>
      </c>
      <c r="GH24" s="12">
        <f>ВВ!GH24*0.9</f>
        <v>23850</v>
      </c>
      <c r="GI24" s="12">
        <f>ВВ!GI24*0.9</f>
        <v>24300</v>
      </c>
      <c r="GJ24" s="12">
        <f>ВВ!GJ24*0.9</f>
        <v>24300</v>
      </c>
      <c r="GK24" s="12">
        <f>ВВ!GK24*0.9</f>
        <v>23850</v>
      </c>
      <c r="GL24" s="12">
        <f>ВВ!GL24*0.9</f>
        <v>23850</v>
      </c>
      <c r="GM24" s="12">
        <f>ВВ!GM24*0.9</f>
        <v>23850</v>
      </c>
      <c r="GN24" s="12">
        <f>ВВ!GN24*0.9</f>
        <v>23850</v>
      </c>
      <c r="GO24" s="12">
        <f>ВВ!GO24*0.9</f>
        <v>23850</v>
      </c>
      <c r="GP24" s="12">
        <f>ВВ!GP24*0.9</f>
        <v>24300</v>
      </c>
      <c r="GQ24" s="12">
        <f>ВВ!GQ24*0.9</f>
        <v>24300</v>
      </c>
      <c r="GR24" s="12">
        <f>ВВ!GR24*0.9</f>
        <v>23850</v>
      </c>
      <c r="GS24" s="12">
        <f>ВВ!GS24*0.9</f>
        <v>23850</v>
      </c>
      <c r="GT24" s="12">
        <f>ВВ!GT24*0.9</f>
        <v>23850</v>
      </c>
      <c r="GU24" s="12">
        <f>ВВ!GU24*0.9</f>
        <v>23850</v>
      </c>
      <c r="GV24" s="12">
        <f>ВВ!GV24*0.9</f>
        <v>23850</v>
      </c>
      <c r="GW24" s="12">
        <f>ВВ!GW24*0.9</f>
        <v>23850</v>
      </c>
      <c r="GX24" s="12">
        <f>ВВ!GX24*0.9</f>
        <v>23850</v>
      </c>
      <c r="GY24" s="12">
        <f>ВВ!GY24*0.9</f>
        <v>23850</v>
      </c>
      <c r="GZ24" s="12">
        <f>ВВ!GZ24*0.9</f>
        <v>23850</v>
      </c>
      <c r="HA24" s="12">
        <f>ВВ!HA24*0.9</f>
        <v>23850</v>
      </c>
      <c r="HB24" s="12">
        <f>ВВ!HB24*0.9</f>
        <v>23850</v>
      </c>
    </row>
    <row r="25" spans="1:210" s="4" customFormat="1" ht="12" hidden="1" customHeight="1">
      <c r="A25" s="60">
        <v>2</v>
      </c>
      <c r="B25" s="12">
        <f>ВВ!B25*0.9</f>
        <v>33930</v>
      </c>
      <c r="C25" s="12">
        <f>ВВ!C25*0.9</f>
        <v>33930</v>
      </c>
      <c r="D25" s="12">
        <f>ВВ!D25*0.9</f>
        <v>33930</v>
      </c>
      <c r="E25" s="12">
        <f>ВВ!E25*0.9</f>
        <v>29070</v>
      </c>
      <c r="F25" s="12">
        <f>ВВ!F25*0.9</f>
        <v>29070</v>
      </c>
      <c r="G25" s="12">
        <f>ВВ!G25*0.9</f>
        <v>30420</v>
      </c>
      <c r="H25" s="12">
        <f>ВВ!H25*0.9</f>
        <v>30420</v>
      </c>
      <c r="I25" s="12">
        <f>ВВ!I25*0.9</f>
        <v>29520</v>
      </c>
      <c r="J25" s="12">
        <f>ВВ!J25*0.9</f>
        <v>29520</v>
      </c>
      <c r="K25" s="12">
        <f>ВВ!K25*0.9</f>
        <v>27720</v>
      </c>
      <c r="L25" s="12">
        <f>ВВ!L25*0.9</f>
        <v>29520</v>
      </c>
      <c r="M25" s="12">
        <f>ВВ!M25*0.9</f>
        <v>29520</v>
      </c>
      <c r="N25" s="12">
        <f>ВВ!N25*0.9</f>
        <v>29520</v>
      </c>
      <c r="O25" s="12">
        <f>ВВ!O25*0.9</f>
        <v>28620</v>
      </c>
      <c r="P25" s="12">
        <f>ВВ!P25*0.9</f>
        <v>28620</v>
      </c>
      <c r="Q25" s="12">
        <f>ВВ!Q25*0.9</f>
        <v>27270</v>
      </c>
      <c r="R25" s="12">
        <f>ВВ!R25*0.9</f>
        <v>26370</v>
      </c>
      <c r="S25" s="12">
        <f>ВВ!S25*0.9</f>
        <v>26370</v>
      </c>
      <c r="T25" s="12">
        <f>ВВ!T25*0.9</f>
        <v>26370</v>
      </c>
      <c r="U25" s="12">
        <f>ВВ!U25*0.9</f>
        <v>26370</v>
      </c>
      <c r="V25" s="12">
        <f>ВВ!V25*0.9</f>
        <v>26370</v>
      </c>
      <c r="W25" s="12">
        <f>ВВ!W25*0.9</f>
        <v>26370</v>
      </c>
      <c r="X25" s="12">
        <f>ВВ!X25*0.9</f>
        <v>26370</v>
      </c>
      <c r="Y25" s="12">
        <f>ВВ!Y25*0.9</f>
        <v>25785</v>
      </c>
      <c r="Z25" s="12">
        <f>ВВ!Z25*0.9</f>
        <v>25785</v>
      </c>
      <c r="AA25" s="12">
        <f>ВВ!AA25*0.9</f>
        <v>25785</v>
      </c>
      <c r="AB25" s="12">
        <f>ВВ!AB25*0.9</f>
        <v>22770</v>
      </c>
      <c r="AC25" s="12">
        <f>ВВ!AC25*0.9</f>
        <v>22770</v>
      </c>
      <c r="AD25" s="12">
        <f>ВВ!AD25*0.9</f>
        <v>22770</v>
      </c>
      <c r="AE25" s="12">
        <f>ВВ!AE25*0.9</f>
        <v>22770</v>
      </c>
      <c r="AF25" s="12">
        <f>ВВ!AF25*0.9</f>
        <v>22230</v>
      </c>
      <c r="AG25" s="12">
        <f>ВВ!AG25*0.9</f>
        <v>22230</v>
      </c>
      <c r="AH25" s="12">
        <f>ВВ!AH25*0.9</f>
        <v>22230</v>
      </c>
      <c r="AI25" s="12">
        <f>ВВ!AI25*0.9</f>
        <v>22230</v>
      </c>
      <c r="AJ25" s="12">
        <f>ВВ!AJ25*0.9</f>
        <v>22230</v>
      </c>
      <c r="AK25" s="12">
        <f>ВВ!AK25*0.9</f>
        <v>23400</v>
      </c>
      <c r="AL25" s="12">
        <f>ВВ!AL25*0.9</f>
        <v>23400</v>
      </c>
      <c r="AM25" s="12">
        <f>ВВ!AM25*0.9</f>
        <v>22230</v>
      </c>
      <c r="AN25" s="12">
        <f>ВВ!AN25*0.9</f>
        <v>22230</v>
      </c>
      <c r="AO25" s="12">
        <f>ВВ!AO25*0.9</f>
        <v>22230</v>
      </c>
      <c r="AP25" s="12">
        <f>ВВ!AP25*0.9</f>
        <v>22230</v>
      </c>
      <c r="AQ25" s="12">
        <f>ВВ!AQ25*0.9</f>
        <v>22230</v>
      </c>
      <c r="AR25" s="12">
        <f>ВВ!AR25*0.9</f>
        <v>22770</v>
      </c>
      <c r="AS25" s="12">
        <f>ВВ!AS25*0.9</f>
        <v>22770</v>
      </c>
      <c r="AT25" s="12">
        <f>ВВ!AT25*0.9</f>
        <v>22500</v>
      </c>
      <c r="AU25" s="12">
        <f>ВВ!AU25*0.9</f>
        <v>22500</v>
      </c>
      <c r="AV25" s="12">
        <f>ВВ!AV25*0.9</f>
        <v>22500</v>
      </c>
      <c r="AW25" s="12">
        <f>ВВ!AW25*0.9</f>
        <v>22500</v>
      </c>
      <c r="AX25" s="12">
        <f>ВВ!AX25*0.9</f>
        <v>22500</v>
      </c>
      <c r="AY25" s="12">
        <f>ВВ!AY25*0.9</f>
        <v>23040</v>
      </c>
      <c r="AZ25" s="12">
        <f>ВВ!AZ25*0.9</f>
        <v>23040</v>
      </c>
      <c r="BA25" s="12">
        <f>ВВ!BA25*0.9</f>
        <v>23040</v>
      </c>
      <c r="BB25" s="12">
        <f>ВВ!BB25*0.9</f>
        <v>22230</v>
      </c>
      <c r="BC25" s="12">
        <f>ВВ!BC25*0.9</f>
        <v>22230</v>
      </c>
      <c r="BD25" s="12">
        <f>ВВ!BD25*0.9</f>
        <v>22230</v>
      </c>
      <c r="BE25" s="12">
        <f>ВВ!BE25*0.9</f>
        <v>23850</v>
      </c>
      <c r="BF25" s="12">
        <f>ВВ!BF25*0.9</f>
        <v>23850</v>
      </c>
      <c r="BG25" s="12">
        <f>ВВ!BG25*0.9</f>
        <v>23850</v>
      </c>
      <c r="BH25" s="12">
        <f>ВВ!BH25*0.9</f>
        <v>23040</v>
      </c>
      <c r="BI25" s="12">
        <f>ВВ!BI25*0.9</f>
        <v>23040</v>
      </c>
      <c r="BJ25" s="12">
        <f>ВВ!BJ25*0.9</f>
        <v>23040</v>
      </c>
      <c r="BK25" s="12">
        <f>ВВ!BK25*0.9</f>
        <v>23040</v>
      </c>
      <c r="BL25" s="12">
        <f>ВВ!BL25*0.9</f>
        <v>23040</v>
      </c>
      <c r="BM25" s="12">
        <f>ВВ!BM25*0.9</f>
        <v>23850</v>
      </c>
      <c r="BN25" s="12">
        <f>ВВ!BN25*0.9</f>
        <v>23850</v>
      </c>
      <c r="BO25" s="12">
        <f>ВВ!BO25*0.9</f>
        <v>23850</v>
      </c>
      <c r="BP25" s="12">
        <f>ВВ!BP25*0.9</f>
        <v>22500</v>
      </c>
      <c r="BQ25" s="12">
        <f>ВВ!BQ25*0.9</f>
        <v>22500</v>
      </c>
      <c r="BR25" s="12">
        <f>ВВ!BR25*0.9</f>
        <v>22500</v>
      </c>
      <c r="BS25" s="12">
        <f>ВВ!BS25*0.9</f>
        <v>22500</v>
      </c>
      <c r="BT25" s="12">
        <f>ВВ!BT25*0.9</f>
        <v>22770</v>
      </c>
      <c r="BU25" s="12">
        <f>ВВ!BU25*0.9</f>
        <v>22770</v>
      </c>
      <c r="BV25" s="12">
        <f>ВВ!BV25*0.9</f>
        <v>22500</v>
      </c>
      <c r="BW25" s="12">
        <f>ВВ!BW25*0.9</f>
        <v>22500</v>
      </c>
      <c r="BX25" s="12">
        <f>ВВ!BX25*0.9</f>
        <v>22500</v>
      </c>
      <c r="BY25" s="12">
        <f>ВВ!BY25*0.9</f>
        <v>22500</v>
      </c>
      <c r="BZ25" s="12">
        <f>ВВ!BZ25*0.9</f>
        <v>22500</v>
      </c>
      <c r="CA25" s="12">
        <f>ВВ!CA25*0.9</f>
        <v>22770</v>
      </c>
      <c r="CB25" s="12">
        <f>ВВ!CB25*0.9</f>
        <v>22770</v>
      </c>
      <c r="CC25" s="12">
        <f>ВВ!CC25*0.9</f>
        <v>22500</v>
      </c>
      <c r="CD25" s="12">
        <f>ВВ!CD25*0.9</f>
        <v>22500</v>
      </c>
      <c r="CE25" s="12">
        <f>ВВ!CE25*0.9</f>
        <v>22500</v>
      </c>
      <c r="CF25" s="12">
        <f>ВВ!CF25*0.9</f>
        <v>22500</v>
      </c>
      <c r="CG25" s="12">
        <f>ВВ!CG25*0.9</f>
        <v>22500</v>
      </c>
      <c r="CH25" s="12">
        <f>ВВ!CH25*0.9</f>
        <v>22770</v>
      </c>
      <c r="CI25" s="12">
        <f>ВВ!CI25*0.9</f>
        <v>22770</v>
      </c>
      <c r="CJ25" s="12">
        <f>ВВ!CJ25*0.9</f>
        <v>22770</v>
      </c>
      <c r="CK25" s="12">
        <f>ВВ!CK25*0.9</f>
        <v>22770</v>
      </c>
      <c r="CL25" s="12">
        <f>ВВ!CL25*0.9</f>
        <v>22770</v>
      </c>
      <c r="CM25" s="12">
        <f>ВВ!CM25*0.9</f>
        <v>22770</v>
      </c>
      <c r="CN25" s="12">
        <f>ВВ!CN25*0.9</f>
        <v>22770</v>
      </c>
      <c r="CO25" s="12">
        <f>ВВ!CO25*0.9</f>
        <v>26550</v>
      </c>
      <c r="CP25" s="12">
        <f>ВВ!CP25*0.9</f>
        <v>26550</v>
      </c>
      <c r="CQ25" s="182">
        <f>ВВ!CQ25*0.9</f>
        <v>26550</v>
      </c>
      <c r="CR25" s="182">
        <f>ВВ!CR25*0.9</f>
        <v>26550</v>
      </c>
      <c r="CS25" s="182">
        <f>ВВ!CS25*0.9</f>
        <v>26550</v>
      </c>
      <c r="CT25" s="182">
        <f>ВВ!CT25*0.9</f>
        <v>26550</v>
      </c>
      <c r="CU25" s="182">
        <f>ВВ!CU25*0.9</f>
        <v>26550</v>
      </c>
      <c r="CV25" s="12">
        <f>ВВ!CV25*0.9</f>
        <v>26550</v>
      </c>
      <c r="CW25" s="12">
        <f>ВВ!CW25*0.9</f>
        <v>26550</v>
      </c>
      <c r="CX25" s="12">
        <f>ВВ!CX25*0.9</f>
        <v>28350</v>
      </c>
      <c r="CY25" s="190">
        <f>ВВ!CY25*0.9</f>
        <v>28350</v>
      </c>
      <c r="CZ25" s="190">
        <f>ВВ!CZ25*0.9</f>
        <v>28350</v>
      </c>
      <c r="DA25" s="190">
        <f>ВВ!DA25*0.9</f>
        <v>28350</v>
      </c>
      <c r="DB25" s="190">
        <f>ВВ!DB25*0.9</f>
        <v>28350</v>
      </c>
      <c r="DC25" s="190">
        <f>ВВ!DC25*0.9</f>
        <v>28350</v>
      </c>
      <c r="DD25" s="12">
        <f>ВВ!DD25*0.9</f>
        <v>28350</v>
      </c>
      <c r="DE25" s="12">
        <f>ВВ!DE25*0.9</f>
        <v>26550</v>
      </c>
      <c r="DF25" s="12">
        <f>ВВ!DF25*0.9</f>
        <v>26550</v>
      </c>
      <c r="DG25" s="12">
        <f>ВВ!DG25*0.9</f>
        <v>26550</v>
      </c>
      <c r="DH25" s="12">
        <f>ВВ!DH25*0.9</f>
        <v>26550</v>
      </c>
      <c r="DI25" s="12">
        <f>ВВ!DI25*0.9</f>
        <v>26550</v>
      </c>
      <c r="DJ25" s="12">
        <f>ВВ!DJ25*0.9</f>
        <v>26550</v>
      </c>
      <c r="DK25" s="12">
        <f>ВВ!DK25*0.9</f>
        <v>26550</v>
      </c>
      <c r="DL25" s="12">
        <f>ВВ!DL25*0.9</f>
        <v>26550</v>
      </c>
      <c r="DM25" s="12">
        <f>ВВ!DM25*0.9</f>
        <v>27450</v>
      </c>
      <c r="DN25" s="12">
        <f>ВВ!DN25*0.9</f>
        <v>27450</v>
      </c>
      <c r="DO25" s="12">
        <f>ВВ!DO25*0.9</f>
        <v>27450</v>
      </c>
      <c r="DP25" s="12">
        <f>ВВ!DP25*0.9</f>
        <v>27450</v>
      </c>
      <c r="DQ25" s="12">
        <f>ВВ!DQ25*0.9</f>
        <v>27450</v>
      </c>
      <c r="DR25" s="12">
        <f>ВВ!DR25*0.9</f>
        <v>27450</v>
      </c>
      <c r="DS25" s="12">
        <f>ВВ!DS25*0.9</f>
        <v>27450</v>
      </c>
      <c r="DT25" s="12">
        <f>ВВ!DT25*0.9</f>
        <v>27450</v>
      </c>
      <c r="DU25" s="12">
        <f>ВВ!DU25*0.9</f>
        <v>27450</v>
      </c>
      <c r="DV25" s="12">
        <f>ВВ!DV25*0.9</f>
        <v>27450</v>
      </c>
      <c r="DW25" s="12">
        <f>ВВ!DW25*0.9</f>
        <v>27450</v>
      </c>
      <c r="DX25" s="12">
        <f>ВВ!DX25*0.9</f>
        <v>27450</v>
      </c>
      <c r="DY25" s="12">
        <f>ВВ!DY25*0.9</f>
        <v>27450</v>
      </c>
      <c r="DZ25" s="12">
        <f>ВВ!DZ25*0.9</f>
        <v>27450</v>
      </c>
      <c r="EA25" s="12">
        <f>ВВ!EA25*0.9</f>
        <v>24750</v>
      </c>
      <c r="EB25" s="12">
        <f>ВВ!EB25*0.9</f>
        <v>24750</v>
      </c>
      <c r="EC25" s="12">
        <f>ВВ!EC25*0.9</f>
        <v>24750</v>
      </c>
      <c r="ED25" s="12">
        <f>ВВ!ED25*0.9</f>
        <v>24750</v>
      </c>
      <c r="EE25" s="12">
        <f>ВВ!EE25*0.9</f>
        <v>25200</v>
      </c>
      <c r="EF25" s="12">
        <f>ВВ!EF25*0.9</f>
        <v>25200</v>
      </c>
      <c r="EG25" s="12">
        <f>ВВ!EG25*0.9</f>
        <v>24750</v>
      </c>
      <c r="EH25" s="12">
        <f>ВВ!EH25*0.9</f>
        <v>24750</v>
      </c>
      <c r="EI25" s="12">
        <f>ВВ!EI25*0.9</f>
        <v>24750</v>
      </c>
      <c r="EJ25" s="12">
        <f>ВВ!EJ25*0.9</f>
        <v>24750</v>
      </c>
      <c r="EK25" s="12">
        <f>ВВ!EK25*0.9</f>
        <v>24750</v>
      </c>
      <c r="EL25" s="12">
        <f>ВВ!EL25*0.9</f>
        <v>25200</v>
      </c>
      <c r="EM25" s="12">
        <f>ВВ!EM25*0.9</f>
        <v>25200</v>
      </c>
      <c r="EN25" s="12">
        <f>ВВ!EN25*0.9</f>
        <v>24750</v>
      </c>
      <c r="EO25" s="12">
        <f>ВВ!EO25*0.9</f>
        <v>24750</v>
      </c>
      <c r="EP25" s="12">
        <f>ВВ!EP25*0.9</f>
        <v>24750</v>
      </c>
      <c r="EQ25" s="12">
        <f>ВВ!EQ25*0.9</f>
        <v>24750</v>
      </c>
      <c r="ER25" s="12">
        <f>ВВ!ER25*0.9</f>
        <v>24750</v>
      </c>
      <c r="ES25" s="12">
        <f>ВВ!ES25*0.9</f>
        <v>25200</v>
      </c>
      <c r="ET25" s="12">
        <f>ВВ!ET25*0.9</f>
        <v>25200</v>
      </c>
      <c r="EU25" s="12">
        <f>ВВ!EU25*0.9</f>
        <v>24750</v>
      </c>
      <c r="EV25" s="12">
        <f>ВВ!EV25*0.9</f>
        <v>24750</v>
      </c>
      <c r="EW25" s="12">
        <f>ВВ!EW25*0.9</f>
        <v>24750</v>
      </c>
      <c r="EX25" s="12">
        <f>ВВ!EX25*0.9</f>
        <v>24750</v>
      </c>
      <c r="EY25" s="12">
        <f>ВВ!EY25*0.9</f>
        <v>24750</v>
      </c>
      <c r="EZ25" s="12">
        <f>ВВ!EZ25*0.9</f>
        <v>25200</v>
      </c>
      <c r="FA25" s="12">
        <f>ВВ!FA25*0.9</f>
        <v>25200</v>
      </c>
      <c r="FB25" s="12">
        <f>ВВ!FB25*0.9</f>
        <v>24750</v>
      </c>
      <c r="FC25" s="12">
        <f>ВВ!FC25*0.9</f>
        <v>24750</v>
      </c>
      <c r="FD25" s="12">
        <f>ВВ!FD25*0.9</f>
        <v>24750</v>
      </c>
      <c r="FE25" s="12">
        <f>ВВ!FE25*0.9</f>
        <v>24750</v>
      </c>
      <c r="FF25" s="12">
        <f>ВВ!FF25*0.9</f>
        <v>24750</v>
      </c>
      <c r="FG25" s="12">
        <f>ВВ!FG25*0.9</f>
        <v>25200</v>
      </c>
      <c r="FH25" s="12">
        <f>ВВ!FH25*0.9</f>
        <v>25200</v>
      </c>
      <c r="FI25" s="12">
        <f>ВВ!FI25*0.9</f>
        <v>24750</v>
      </c>
      <c r="FJ25" s="12">
        <f>ВВ!FJ25*0.9</f>
        <v>24750</v>
      </c>
      <c r="FK25" s="12">
        <f>ВВ!FK25*0.9</f>
        <v>24750</v>
      </c>
      <c r="FL25" s="12">
        <f>ВВ!FL25*0.9</f>
        <v>24750</v>
      </c>
      <c r="FM25" s="12">
        <f>ВВ!FM25*0.9</f>
        <v>24750</v>
      </c>
      <c r="FN25" s="12">
        <f>ВВ!FN25*0.9</f>
        <v>24750</v>
      </c>
      <c r="FO25" s="12">
        <f>ВВ!FO25*0.9</f>
        <v>24750</v>
      </c>
      <c r="FP25" s="12">
        <f>ВВ!FP25*0.9</f>
        <v>23850</v>
      </c>
      <c r="FQ25" s="12">
        <f>ВВ!FQ25*0.9</f>
        <v>23850</v>
      </c>
      <c r="FR25" s="12">
        <f>ВВ!FR25*0.9</f>
        <v>23850</v>
      </c>
      <c r="FS25" s="12">
        <f>ВВ!FS25*0.9</f>
        <v>23850</v>
      </c>
      <c r="FT25" s="12">
        <f>ВВ!FT25*0.9</f>
        <v>23850</v>
      </c>
      <c r="FU25" s="12">
        <f>ВВ!FU25*0.9</f>
        <v>24300</v>
      </c>
      <c r="FV25" s="12">
        <f>ВВ!FV25*0.9</f>
        <v>24300</v>
      </c>
      <c r="FW25" s="12">
        <f>ВВ!FW25*0.9</f>
        <v>23400</v>
      </c>
      <c r="FX25" s="12">
        <f>ВВ!FX25*0.9</f>
        <v>23400</v>
      </c>
      <c r="FY25" s="12">
        <f>ВВ!FY25*0.9</f>
        <v>23400</v>
      </c>
      <c r="FZ25" s="12">
        <f>ВВ!FZ25*0.9</f>
        <v>23400</v>
      </c>
      <c r="GA25" s="12">
        <f>ВВ!GA25*0.9</f>
        <v>23400</v>
      </c>
      <c r="GB25" s="12">
        <f>ВВ!GB25*0.9</f>
        <v>23850</v>
      </c>
      <c r="GC25" s="12">
        <f>ВВ!GC25*0.9</f>
        <v>23850</v>
      </c>
      <c r="GD25" s="12">
        <f>ВВ!GD25*0.9</f>
        <v>23850</v>
      </c>
      <c r="GE25" s="12">
        <f>ВВ!GE25*0.9</f>
        <v>23850</v>
      </c>
      <c r="GF25" s="12">
        <f>ВВ!GF25*0.9</f>
        <v>23850</v>
      </c>
      <c r="GG25" s="12">
        <f>ВВ!GG25*0.9</f>
        <v>23850</v>
      </c>
      <c r="GH25" s="12">
        <f>ВВ!GH25*0.9</f>
        <v>23850</v>
      </c>
      <c r="GI25" s="12">
        <f>ВВ!GI25*0.9</f>
        <v>24300</v>
      </c>
      <c r="GJ25" s="12">
        <f>ВВ!GJ25*0.9</f>
        <v>24300</v>
      </c>
      <c r="GK25" s="12">
        <f>ВВ!GK25*0.9</f>
        <v>23850</v>
      </c>
      <c r="GL25" s="12">
        <f>ВВ!GL25*0.9</f>
        <v>23850</v>
      </c>
      <c r="GM25" s="12">
        <f>ВВ!GM25*0.9</f>
        <v>23850</v>
      </c>
      <c r="GN25" s="12">
        <f>ВВ!GN25*0.9</f>
        <v>23850</v>
      </c>
      <c r="GO25" s="12">
        <f>ВВ!GO25*0.9</f>
        <v>23850</v>
      </c>
      <c r="GP25" s="12">
        <f>ВВ!GP25*0.9</f>
        <v>24300</v>
      </c>
      <c r="GQ25" s="12">
        <f>ВВ!GQ25*0.9</f>
        <v>24300</v>
      </c>
      <c r="GR25" s="12">
        <f>ВВ!GR25*0.9</f>
        <v>23850</v>
      </c>
      <c r="GS25" s="12">
        <f>ВВ!GS25*0.9</f>
        <v>23850</v>
      </c>
      <c r="GT25" s="12">
        <f>ВВ!GT25*0.9</f>
        <v>23850</v>
      </c>
      <c r="GU25" s="12">
        <f>ВВ!GU25*0.9</f>
        <v>23850</v>
      </c>
      <c r="GV25" s="12">
        <f>ВВ!GV25*0.9</f>
        <v>23850</v>
      </c>
      <c r="GW25" s="12">
        <f>ВВ!GW25*0.9</f>
        <v>23850</v>
      </c>
      <c r="GX25" s="12">
        <f>ВВ!GX25*0.9</f>
        <v>23850</v>
      </c>
      <c r="GY25" s="12">
        <f>ВВ!GY25*0.9</f>
        <v>23850</v>
      </c>
      <c r="GZ25" s="12">
        <f>ВВ!GZ25*0.9</f>
        <v>23850</v>
      </c>
      <c r="HA25" s="12">
        <f>ВВ!HA25*0.9</f>
        <v>23850</v>
      </c>
      <c r="HB25" s="12">
        <f>ВВ!HB25*0.9</f>
        <v>23850</v>
      </c>
    </row>
    <row r="26" spans="1:210" s="4" customFormat="1" ht="12" hidden="1" customHeight="1">
      <c r="A26" s="60">
        <v>3</v>
      </c>
      <c r="B26" s="12">
        <f>ВВ!B26*0.9</f>
        <v>33930</v>
      </c>
      <c r="C26" s="12">
        <f>ВВ!C26*0.9</f>
        <v>33930</v>
      </c>
      <c r="D26" s="12">
        <f>ВВ!D26*0.9</f>
        <v>33930</v>
      </c>
      <c r="E26" s="12">
        <f>ВВ!E26*0.9</f>
        <v>29070</v>
      </c>
      <c r="F26" s="12">
        <f>ВВ!F26*0.9</f>
        <v>29070</v>
      </c>
      <c r="G26" s="12">
        <f>ВВ!G26*0.9</f>
        <v>30420</v>
      </c>
      <c r="H26" s="12">
        <f>ВВ!H26*0.9</f>
        <v>30420</v>
      </c>
      <c r="I26" s="12">
        <f>ВВ!I26*0.9</f>
        <v>29520</v>
      </c>
      <c r="J26" s="12">
        <f>ВВ!J26*0.9</f>
        <v>29520</v>
      </c>
      <c r="K26" s="12">
        <f>ВВ!K26*0.9</f>
        <v>27720</v>
      </c>
      <c r="L26" s="12">
        <f>ВВ!L26*0.9</f>
        <v>29520</v>
      </c>
      <c r="M26" s="12">
        <f>ВВ!M26*0.9</f>
        <v>29520</v>
      </c>
      <c r="N26" s="12">
        <f>ВВ!N26*0.9</f>
        <v>29520</v>
      </c>
      <c r="O26" s="12">
        <f>ВВ!O26*0.9</f>
        <v>28620</v>
      </c>
      <c r="P26" s="12">
        <f>ВВ!P26*0.9</f>
        <v>28620</v>
      </c>
      <c r="Q26" s="12">
        <f>ВВ!Q26*0.9</f>
        <v>27270</v>
      </c>
      <c r="R26" s="12">
        <f>ВВ!R26*0.9</f>
        <v>26370</v>
      </c>
      <c r="S26" s="12">
        <f>ВВ!S26*0.9</f>
        <v>26370</v>
      </c>
      <c r="T26" s="12">
        <f>ВВ!T26*0.9</f>
        <v>26370</v>
      </c>
      <c r="U26" s="12">
        <f>ВВ!U26*0.9</f>
        <v>26370</v>
      </c>
      <c r="V26" s="12">
        <f>ВВ!V26*0.9</f>
        <v>26370</v>
      </c>
      <c r="W26" s="12">
        <f>ВВ!W26*0.9</f>
        <v>26370</v>
      </c>
      <c r="X26" s="12">
        <f>ВВ!X26*0.9</f>
        <v>26370</v>
      </c>
      <c r="Y26" s="12">
        <f>ВВ!Y26*0.9</f>
        <v>25785</v>
      </c>
      <c r="Z26" s="12">
        <f>ВВ!Z26*0.9</f>
        <v>25785</v>
      </c>
      <c r="AA26" s="12">
        <f>ВВ!AA26*0.9</f>
        <v>25785</v>
      </c>
      <c r="AB26" s="12">
        <f>ВВ!AB26*0.9</f>
        <v>22770</v>
      </c>
      <c r="AC26" s="12">
        <f>ВВ!AC26*0.9</f>
        <v>22770</v>
      </c>
      <c r="AD26" s="12">
        <f>ВВ!AD26*0.9</f>
        <v>22770</v>
      </c>
      <c r="AE26" s="12">
        <f>ВВ!AE26*0.9</f>
        <v>22770</v>
      </c>
      <c r="AF26" s="12">
        <f>ВВ!AF26*0.9</f>
        <v>22230</v>
      </c>
      <c r="AG26" s="12">
        <f>ВВ!AG26*0.9</f>
        <v>22230</v>
      </c>
      <c r="AH26" s="12">
        <f>ВВ!AH26*0.9</f>
        <v>22230</v>
      </c>
      <c r="AI26" s="12">
        <f>ВВ!AI26*0.9</f>
        <v>22230</v>
      </c>
      <c r="AJ26" s="12">
        <f>ВВ!AJ26*0.9</f>
        <v>22230</v>
      </c>
      <c r="AK26" s="12">
        <f>ВВ!AK26*0.9</f>
        <v>23400</v>
      </c>
      <c r="AL26" s="12">
        <f>ВВ!AL26*0.9</f>
        <v>23400</v>
      </c>
      <c r="AM26" s="12">
        <f>ВВ!AM26*0.9</f>
        <v>22230</v>
      </c>
      <c r="AN26" s="12">
        <f>ВВ!AN26*0.9</f>
        <v>22230</v>
      </c>
      <c r="AO26" s="12">
        <f>ВВ!AO26*0.9</f>
        <v>22230</v>
      </c>
      <c r="AP26" s="12">
        <f>ВВ!AP26*0.9</f>
        <v>22230</v>
      </c>
      <c r="AQ26" s="12">
        <f>ВВ!AQ26*0.9</f>
        <v>22230</v>
      </c>
      <c r="AR26" s="12">
        <f>ВВ!AR26*0.9</f>
        <v>22770</v>
      </c>
      <c r="AS26" s="12">
        <f>ВВ!AS26*0.9</f>
        <v>22770</v>
      </c>
      <c r="AT26" s="12">
        <f>ВВ!AT26*0.9</f>
        <v>22500</v>
      </c>
      <c r="AU26" s="12">
        <f>ВВ!AU26*0.9</f>
        <v>22500</v>
      </c>
      <c r="AV26" s="12">
        <f>ВВ!AV26*0.9</f>
        <v>22500</v>
      </c>
      <c r="AW26" s="12">
        <f>ВВ!AW26*0.9</f>
        <v>22500</v>
      </c>
      <c r="AX26" s="12">
        <f>ВВ!AX26*0.9</f>
        <v>22500</v>
      </c>
      <c r="AY26" s="12">
        <f>ВВ!AY26*0.9</f>
        <v>23040</v>
      </c>
      <c r="AZ26" s="12">
        <f>ВВ!AZ26*0.9</f>
        <v>23040</v>
      </c>
      <c r="BA26" s="12">
        <f>ВВ!BA26*0.9</f>
        <v>23040</v>
      </c>
      <c r="BB26" s="12">
        <f>ВВ!BB26*0.9</f>
        <v>22230</v>
      </c>
      <c r="BC26" s="12">
        <f>ВВ!BC26*0.9</f>
        <v>22230</v>
      </c>
      <c r="BD26" s="12">
        <f>ВВ!BD26*0.9</f>
        <v>22230</v>
      </c>
      <c r="BE26" s="12">
        <f>ВВ!BE26*0.9</f>
        <v>23850</v>
      </c>
      <c r="BF26" s="12">
        <f>ВВ!BF26*0.9</f>
        <v>23850</v>
      </c>
      <c r="BG26" s="12">
        <f>ВВ!BG26*0.9</f>
        <v>23850</v>
      </c>
      <c r="BH26" s="12">
        <f>ВВ!BH26*0.9</f>
        <v>23040</v>
      </c>
      <c r="BI26" s="12">
        <f>ВВ!BI26*0.9</f>
        <v>23040</v>
      </c>
      <c r="BJ26" s="12">
        <f>ВВ!BJ26*0.9</f>
        <v>23040</v>
      </c>
      <c r="BK26" s="12">
        <f>ВВ!BK26*0.9</f>
        <v>23040</v>
      </c>
      <c r="BL26" s="12">
        <f>ВВ!BL26*0.9</f>
        <v>23040</v>
      </c>
      <c r="BM26" s="12">
        <f>ВВ!BM26*0.9</f>
        <v>23850</v>
      </c>
      <c r="BN26" s="12">
        <f>ВВ!BN26*0.9</f>
        <v>23850</v>
      </c>
      <c r="BO26" s="12">
        <f>ВВ!BO26*0.9</f>
        <v>23850</v>
      </c>
      <c r="BP26" s="12">
        <f>ВВ!BP26*0.9</f>
        <v>22500</v>
      </c>
      <c r="BQ26" s="12">
        <f>ВВ!BQ26*0.9</f>
        <v>22500</v>
      </c>
      <c r="BR26" s="12">
        <f>ВВ!BR26*0.9</f>
        <v>22500</v>
      </c>
      <c r="BS26" s="12">
        <f>ВВ!BS26*0.9</f>
        <v>22500</v>
      </c>
      <c r="BT26" s="12">
        <f>ВВ!BT26*0.9</f>
        <v>22770</v>
      </c>
      <c r="BU26" s="12">
        <f>ВВ!BU26*0.9</f>
        <v>22770</v>
      </c>
      <c r="BV26" s="12">
        <f>ВВ!BV26*0.9</f>
        <v>22500</v>
      </c>
      <c r="BW26" s="12">
        <f>ВВ!BW26*0.9</f>
        <v>22500</v>
      </c>
      <c r="BX26" s="12">
        <f>ВВ!BX26*0.9</f>
        <v>22500</v>
      </c>
      <c r="BY26" s="12">
        <f>ВВ!BY26*0.9</f>
        <v>22500</v>
      </c>
      <c r="BZ26" s="12">
        <f>ВВ!BZ26*0.9</f>
        <v>22500</v>
      </c>
      <c r="CA26" s="12">
        <f>ВВ!CA26*0.9</f>
        <v>22770</v>
      </c>
      <c r="CB26" s="12">
        <f>ВВ!CB26*0.9</f>
        <v>22770</v>
      </c>
      <c r="CC26" s="12">
        <f>ВВ!CC26*0.9</f>
        <v>22500</v>
      </c>
      <c r="CD26" s="12">
        <f>ВВ!CD26*0.9</f>
        <v>22500</v>
      </c>
      <c r="CE26" s="12">
        <f>ВВ!CE26*0.9</f>
        <v>22500</v>
      </c>
      <c r="CF26" s="12">
        <f>ВВ!CF26*0.9</f>
        <v>22500</v>
      </c>
      <c r="CG26" s="12">
        <f>ВВ!CG26*0.9</f>
        <v>22500</v>
      </c>
      <c r="CH26" s="12">
        <f>ВВ!CH26*0.9</f>
        <v>22770</v>
      </c>
      <c r="CI26" s="12">
        <f>ВВ!CI26*0.9</f>
        <v>22770</v>
      </c>
      <c r="CJ26" s="12">
        <f>ВВ!CJ26*0.9</f>
        <v>22770</v>
      </c>
      <c r="CK26" s="12">
        <f>ВВ!CK26*0.9</f>
        <v>22770</v>
      </c>
      <c r="CL26" s="12">
        <f>ВВ!CL26*0.9</f>
        <v>22770</v>
      </c>
      <c r="CM26" s="12">
        <f>ВВ!CM26*0.9</f>
        <v>22770</v>
      </c>
      <c r="CN26" s="12">
        <f>ВВ!CN26*0.9</f>
        <v>22770</v>
      </c>
      <c r="CO26" s="12">
        <f>ВВ!CO26*0.9</f>
        <v>26550</v>
      </c>
      <c r="CP26" s="12">
        <f>ВВ!CP26*0.9</f>
        <v>26550</v>
      </c>
      <c r="CQ26" s="182">
        <f>ВВ!CQ26*0.9</f>
        <v>26550</v>
      </c>
      <c r="CR26" s="182">
        <f>ВВ!CR26*0.9</f>
        <v>26550</v>
      </c>
      <c r="CS26" s="182">
        <f>ВВ!CS26*0.9</f>
        <v>26550</v>
      </c>
      <c r="CT26" s="182">
        <f>ВВ!CT26*0.9</f>
        <v>26550</v>
      </c>
      <c r="CU26" s="182">
        <f>ВВ!CU26*0.9</f>
        <v>26550</v>
      </c>
      <c r="CV26" s="12">
        <f>ВВ!CV26*0.9</f>
        <v>26550</v>
      </c>
      <c r="CW26" s="12">
        <f>ВВ!CW26*0.9</f>
        <v>26550</v>
      </c>
      <c r="CX26" s="12">
        <f>ВВ!CX26*0.9</f>
        <v>28350</v>
      </c>
      <c r="CY26" s="190">
        <f>ВВ!CY26*0.9</f>
        <v>28350</v>
      </c>
      <c r="CZ26" s="190">
        <f>ВВ!CZ26*0.9</f>
        <v>28350</v>
      </c>
      <c r="DA26" s="190">
        <f>ВВ!DA26*0.9</f>
        <v>28350</v>
      </c>
      <c r="DB26" s="190">
        <f>ВВ!DB26*0.9</f>
        <v>28350</v>
      </c>
      <c r="DC26" s="190">
        <f>ВВ!DC26*0.9</f>
        <v>28350</v>
      </c>
      <c r="DD26" s="12">
        <f>ВВ!DD26*0.9</f>
        <v>28350</v>
      </c>
      <c r="DE26" s="12">
        <f>ВВ!DE26*0.9</f>
        <v>26550</v>
      </c>
      <c r="DF26" s="12">
        <f>ВВ!DF26*0.9</f>
        <v>26550</v>
      </c>
      <c r="DG26" s="12">
        <f>ВВ!DG26*0.9</f>
        <v>26550</v>
      </c>
      <c r="DH26" s="12">
        <f>ВВ!DH26*0.9</f>
        <v>26550</v>
      </c>
      <c r="DI26" s="12">
        <f>ВВ!DI26*0.9</f>
        <v>26550</v>
      </c>
      <c r="DJ26" s="12">
        <f>ВВ!DJ26*0.9</f>
        <v>26550</v>
      </c>
      <c r="DK26" s="12">
        <f>ВВ!DK26*0.9</f>
        <v>26550</v>
      </c>
      <c r="DL26" s="12">
        <f>ВВ!DL26*0.9</f>
        <v>26550</v>
      </c>
      <c r="DM26" s="12">
        <f>ВВ!DM26*0.9</f>
        <v>27450</v>
      </c>
      <c r="DN26" s="12">
        <f>ВВ!DN26*0.9</f>
        <v>27450</v>
      </c>
      <c r="DO26" s="12">
        <f>ВВ!DO26*0.9</f>
        <v>27450</v>
      </c>
      <c r="DP26" s="12">
        <f>ВВ!DP26*0.9</f>
        <v>27450</v>
      </c>
      <c r="DQ26" s="12">
        <f>ВВ!DQ26*0.9</f>
        <v>27450</v>
      </c>
      <c r="DR26" s="12">
        <f>ВВ!DR26*0.9</f>
        <v>27450</v>
      </c>
      <c r="DS26" s="12">
        <f>ВВ!DS26*0.9</f>
        <v>27450</v>
      </c>
      <c r="DT26" s="12">
        <f>ВВ!DT26*0.9</f>
        <v>27450</v>
      </c>
      <c r="DU26" s="12">
        <f>ВВ!DU26*0.9</f>
        <v>27450</v>
      </c>
      <c r="DV26" s="12">
        <f>ВВ!DV26*0.9</f>
        <v>27450</v>
      </c>
      <c r="DW26" s="12">
        <f>ВВ!DW26*0.9</f>
        <v>27450</v>
      </c>
      <c r="DX26" s="12">
        <f>ВВ!DX26*0.9</f>
        <v>27450</v>
      </c>
      <c r="DY26" s="12">
        <f>ВВ!DY26*0.9</f>
        <v>27450</v>
      </c>
      <c r="DZ26" s="12">
        <f>ВВ!DZ26*0.9</f>
        <v>27450</v>
      </c>
      <c r="EA26" s="12">
        <f>ВВ!EA26*0.9</f>
        <v>24750</v>
      </c>
      <c r="EB26" s="12">
        <f>ВВ!EB26*0.9</f>
        <v>24750</v>
      </c>
      <c r="EC26" s="12">
        <f>ВВ!EC26*0.9</f>
        <v>24750</v>
      </c>
      <c r="ED26" s="12">
        <f>ВВ!ED26*0.9</f>
        <v>24750</v>
      </c>
      <c r="EE26" s="12">
        <f>ВВ!EE26*0.9</f>
        <v>25200</v>
      </c>
      <c r="EF26" s="12">
        <f>ВВ!EF26*0.9</f>
        <v>25200</v>
      </c>
      <c r="EG26" s="12">
        <f>ВВ!EG26*0.9</f>
        <v>24750</v>
      </c>
      <c r="EH26" s="12">
        <f>ВВ!EH26*0.9</f>
        <v>24750</v>
      </c>
      <c r="EI26" s="12">
        <f>ВВ!EI26*0.9</f>
        <v>24750</v>
      </c>
      <c r="EJ26" s="12">
        <f>ВВ!EJ26*0.9</f>
        <v>24750</v>
      </c>
      <c r="EK26" s="12">
        <f>ВВ!EK26*0.9</f>
        <v>24750</v>
      </c>
      <c r="EL26" s="12">
        <f>ВВ!EL26*0.9</f>
        <v>25200</v>
      </c>
      <c r="EM26" s="12">
        <f>ВВ!EM26*0.9</f>
        <v>25200</v>
      </c>
      <c r="EN26" s="12">
        <f>ВВ!EN26*0.9</f>
        <v>24750</v>
      </c>
      <c r="EO26" s="12">
        <f>ВВ!EO26*0.9</f>
        <v>24750</v>
      </c>
      <c r="EP26" s="12">
        <f>ВВ!EP26*0.9</f>
        <v>24750</v>
      </c>
      <c r="EQ26" s="12">
        <f>ВВ!EQ26*0.9</f>
        <v>24750</v>
      </c>
      <c r="ER26" s="12">
        <f>ВВ!ER26*0.9</f>
        <v>24750</v>
      </c>
      <c r="ES26" s="12">
        <f>ВВ!ES26*0.9</f>
        <v>25200</v>
      </c>
      <c r="ET26" s="12">
        <f>ВВ!ET26*0.9</f>
        <v>25200</v>
      </c>
      <c r="EU26" s="12">
        <f>ВВ!EU26*0.9</f>
        <v>24750</v>
      </c>
      <c r="EV26" s="12">
        <f>ВВ!EV26*0.9</f>
        <v>24750</v>
      </c>
      <c r="EW26" s="12">
        <f>ВВ!EW26*0.9</f>
        <v>24750</v>
      </c>
      <c r="EX26" s="12">
        <f>ВВ!EX26*0.9</f>
        <v>24750</v>
      </c>
      <c r="EY26" s="12">
        <f>ВВ!EY26*0.9</f>
        <v>24750</v>
      </c>
      <c r="EZ26" s="12">
        <f>ВВ!EZ26*0.9</f>
        <v>25200</v>
      </c>
      <c r="FA26" s="12">
        <f>ВВ!FA26*0.9</f>
        <v>25200</v>
      </c>
      <c r="FB26" s="12">
        <f>ВВ!FB26*0.9</f>
        <v>24750</v>
      </c>
      <c r="FC26" s="12">
        <f>ВВ!FC26*0.9</f>
        <v>24750</v>
      </c>
      <c r="FD26" s="12">
        <f>ВВ!FD26*0.9</f>
        <v>24750</v>
      </c>
      <c r="FE26" s="12">
        <f>ВВ!FE26*0.9</f>
        <v>24750</v>
      </c>
      <c r="FF26" s="12">
        <f>ВВ!FF26*0.9</f>
        <v>24750</v>
      </c>
      <c r="FG26" s="12">
        <f>ВВ!FG26*0.9</f>
        <v>25200</v>
      </c>
      <c r="FH26" s="12">
        <f>ВВ!FH26*0.9</f>
        <v>25200</v>
      </c>
      <c r="FI26" s="12">
        <f>ВВ!FI26*0.9</f>
        <v>24750</v>
      </c>
      <c r="FJ26" s="12">
        <f>ВВ!FJ26*0.9</f>
        <v>24750</v>
      </c>
      <c r="FK26" s="12">
        <f>ВВ!FK26*0.9</f>
        <v>24750</v>
      </c>
      <c r="FL26" s="12">
        <f>ВВ!FL26*0.9</f>
        <v>24750</v>
      </c>
      <c r="FM26" s="12">
        <f>ВВ!FM26*0.9</f>
        <v>24750</v>
      </c>
      <c r="FN26" s="12">
        <f>ВВ!FN26*0.9</f>
        <v>24750</v>
      </c>
      <c r="FO26" s="12">
        <f>ВВ!FO26*0.9</f>
        <v>24750</v>
      </c>
      <c r="FP26" s="12">
        <f>ВВ!FP26*0.9</f>
        <v>23850</v>
      </c>
      <c r="FQ26" s="12">
        <f>ВВ!FQ26*0.9</f>
        <v>23850</v>
      </c>
      <c r="FR26" s="12">
        <f>ВВ!FR26*0.9</f>
        <v>23850</v>
      </c>
      <c r="FS26" s="12">
        <f>ВВ!FS26*0.9</f>
        <v>23850</v>
      </c>
      <c r="FT26" s="12">
        <f>ВВ!FT26*0.9</f>
        <v>23850</v>
      </c>
      <c r="FU26" s="12">
        <f>ВВ!FU26*0.9</f>
        <v>24300</v>
      </c>
      <c r="FV26" s="12">
        <f>ВВ!FV26*0.9</f>
        <v>24300</v>
      </c>
      <c r="FW26" s="12">
        <f>ВВ!FW26*0.9</f>
        <v>23400</v>
      </c>
      <c r="FX26" s="12">
        <f>ВВ!FX26*0.9</f>
        <v>23400</v>
      </c>
      <c r="FY26" s="12">
        <f>ВВ!FY26*0.9</f>
        <v>23400</v>
      </c>
      <c r="FZ26" s="12">
        <f>ВВ!FZ26*0.9</f>
        <v>23400</v>
      </c>
      <c r="GA26" s="12">
        <f>ВВ!GA26*0.9</f>
        <v>23400</v>
      </c>
      <c r="GB26" s="12">
        <f>ВВ!GB26*0.9</f>
        <v>23850</v>
      </c>
      <c r="GC26" s="12">
        <f>ВВ!GC26*0.9</f>
        <v>23850</v>
      </c>
      <c r="GD26" s="12">
        <f>ВВ!GD26*0.9</f>
        <v>23850</v>
      </c>
      <c r="GE26" s="12">
        <f>ВВ!GE26*0.9</f>
        <v>23850</v>
      </c>
      <c r="GF26" s="12">
        <f>ВВ!GF26*0.9</f>
        <v>23850</v>
      </c>
      <c r="GG26" s="12">
        <f>ВВ!GG26*0.9</f>
        <v>23850</v>
      </c>
      <c r="GH26" s="12">
        <f>ВВ!GH26*0.9</f>
        <v>23850</v>
      </c>
      <c r="GI26" s="12">
        <f>ВВ!GI26*0.9</f>
        <v>24300</v>
      </c>
      <c r="GJ26" s="12">
        <f>ВВ!GJ26*0.9</f>
        <v>24300</v>
      </c>
      <c r="GK26" s="12">
        <f>ВВ!GK26*0.9</f>
        <v>23850</v>
      </c>
      <c r="GL26" s="12">
        <f>ВВ!GL26*0.9</f>
        <v>23850</v>
      </c>
      <c r="GM26" s="12">
        <f>ВВ!GM26*0.9</f>
        <v>23850</v>
      </c>
      <c r="GN26" s="12">
        <f>ВВ!GN26*0.9</f>
        <v>23850</v>
      </c>
      <c r="GO26" s="12">
        <f>ВВ!GO26*0.9</f>
        <v>23850</v>
      </c>
      <c r="GP26" s="12">
        <f>ВВ!GP26*0.9</f>
        <v>24300</v>
      </c>
      <c r="GQ26" s="12">
        <f>ВВ!GQ26*0.9</f>
        <v>24300</v>
      </c>
      <c r="GR26" s="12">
        <f>ВВ!GR26*0.9</f>
        <v>23850</v>
      </c>
      <c r="GS26" s="12">
        <f>ВВ!GS26*0.9</f>
        <v>23850</v>
      </c>
      <c r="GT26" s="12">
        <f>ВВ!GT26*0.9</f>
        <v>23850</v>
      </c>
      <c r="GU26" s="12">
        <f>ВВ!GU26*0.9</f>
        <v>23850</v>
      </c>
      <c r="GV26" s="12">
        <f>ВВ!GV26*0.9</f>
        <v>23850</v>
      </c>
      <c r="GW26" s="12">
        <f>ВВ!GW26*0.9</f>
        <v>23850</v>
      </c>
      <c r="GX26" s="12">
        <f>ВВ!GX26*0.9</f>
        <v>23850</v>
      </c>
      <c r="GY26" s="12">
        <f>ВВ!GY26*0.9</f>
        <v>23850</v>
      </c>
      <c r="GZ26" s="12">
        <f>ВВ!GZ26*0.9</f>
        <v>23850</v>
      </c>
      <c r="HA26" s="12">
        <f>ВВ!HA26*0.9</f>
        <v>23850</v>
      </c>
      <c r="HB26" s="12">
        <f>ВВ!HB26*0.9</f>
        <v>23850</v>
      </c>
    </row>
    <row r="27" spans="1:210" s="4" customFormat="1" ht="12" hidden="1" customHeight="1">
      <c r="A27" s="60">
        <v>4</v>
      </c>
      <c r="B27" s="12">
        <f>ВВ!B27*0.9</f>
        <v>33930</v>
      </c>
      <c r="C27" s="12">
        <f>ВВ!C27*0.9</f>
        <v>33930</v>
      </c>
      <c r="D27" s="12">
        <f>ВВ!D27*0.9</f>
        <v>33930</v>
      </c>
      <c r="E27" s="12">
        <f>ВВ!E27*0.9</f>
        <v>29070</v>
      </c>
      <c r="F27" s="12">
        <f>ВВ!F27*0.9</f>
        <v>29070</v>
      </c>
      <c r="G27" s="12">
        <f>ВВ!G27*0.9</f>
        <v>30420</v>
      </c>
      <c r="H27" s="12">
        <f>ВВ!H27*0.9</f>
        <v>30420</v>
      </c>
      <c r="I27" s="12">
        <f>ВВ!I27*0.9</f>
        <v>29520</v>
      </c>
      <c r="J27" s="12">
        <f>ВВ!J27*0.9</f>
        <v>29520</v>
      </c>
      <c r="K27" s="12">
        <f>ВВ!K27*0.9</f>
        <v>27720</v>
      </c>
      <c r="L27" s="12">
        <f>ВВ!L27*0.9</f>
        <v>29520</v>
      </c>
      <c r="M27" s="12">
        <f>ВВ!M27*0.9</f>
        <v>29520</v>
      </c>
      <c r="N27" s="12">
        <f>ВВ!N27*0.9</f>
        <v>29520</v>
      </c>
      <c r="O27" s="12">
        <f>ВВ!O27*0.9</f>
        <v>28620</v>
      </c>
      <c r="P27" s="12">
        <f>ВВ!P27*0.9</f>
        <v>28620</v>
      </c>
      <c r="Q27" s="12">
        <f>ВВ!Q27*0.9</f>
        <v>27270</v>
      </c>
      <c r="R27" s="12">
        <f>ВВ!R27*0.9</f>
        <v>26370</v>
      </c>
      <c r="S27" s="12">
        <f>ВВ!S27*0.9</f>
        <v>26370</v>
      </c>
      <c r="T27" s="12">
        <f>ВВ!T27*0.9</f>
        <v>26370</v>
      </c>
      <c r="U27" s="12">
        <f>ВВ!U27*0.9</f>
        <v>26370</v>
      </c>
      <c r="V27" s="12">
        <f>ВВ!V27*0.9</f>
        <v>26370</v>
      </c>
      <c r="W27" s="12">
        <f>ВВ!W27*0.9</f>
        <v>26370</v>
      </c>
      <c r="X27" s="12">
        <f>ВВ!X27*0.9</f>
        <v>26370</v>
      </c>
      <c r="Y27" s="12">
        <f>ВВ!Y27*0.9</f>
        <v>25785</v>
      </c>
      <c r="Z27" s="12">
        <f>ВВ!Z27*0.9</f>
        <v>25785</v>
      </c>
      <c r="AA27" s="12">
        <f>ВВ!AA27*0.9</f>
        <v>25785</v>
      </c>
      <c r="AB27" s="12">
        <f>ВВ!AB27*0.9</f>
        <v>22770</v>
      </c>
      <c r="AC27" s="12">
        <f>ВВ!AC27*0.9</f>
        <v>22770</v>
      </c>
      <c r="AD27" s="12">
        <f>ВВ!AD27*0.9</f>
        <v>22770</v>
      </c>
      <c r="AE27" s="12">
        <f>ВВ!AE27*0.9</f>
        <v>22770</v>
      </c>
      <c r="AF27" s="12">
        <f>ВВ!AF27*0.9</f>
        <v>22230</v>
      </c>
      <c r="AG27" s="12">
        <f>ВВ!AG27*0.9</f>
        <v>22230</v>
      </c>
      <c r="AH27" s="12">
        <f>ВВ!AH27*0.9</f>
        <v>22230</v>
      </c>
      <c r="AI27" s="12">
        <f>ВВ!AI27*0.9</f>
        <v>22230</v>
      </c>
      <c r="AJ27" s="12">
        <f>ВВ!AJ27*0.9</f>
        <v>22230</v>
      </c>
      <c r="AK27" s="12">
        <f>ВВ!AK27*0.9</f>
        <v>23400</v>
      </c>
      <c r="AL27" s="12">
        <f>ВВ!AL27*0.9</f>
        <v>23400</v>
      </c>
      <c r="AM27" s="12">
        <f>ВВ!AM27*0.9</f>
        <v>22230</v>
      </c>
      <c r="AN27" s="12">
        <f>ВВ!AN27*0.9</f>
        <v>22230</v>
      </c>
      <c r="AO27" s="12">
        <f>ВВ!AO27*0.9</f>
        <v>22230</v>
      </c>
      <c r="AP27" s="12">
        <f>ВВ!AP27*0.9</f>
        <v>22230</v>
      </c>
      <c r="AQ27" s="12">
        <f>ВВ!AQ27*0.9</f>
        <v>22230</v>
      </c>
      <c r="AR27" s="12">
        <f>ВВ!AR27*0.9</f>
        <v>22770</v>
      </c>
      <c r="AS27" s="12">
        <f>ВВ!AS27*0.9</f>
        <v>22770</v>
      </c>
      <c r="AT27" s="12">
        <f>ВВ!AT27*0.9</f>
        <v>22500</v>
      </c>
      <c r="AU27" s="12">
        <f>ВВ!AU27*0.9</f>
        <v>22500</v>
      </c>
      <c r="AV27" s="12">
        <f>ВВ!AV27*0.9</f>
        <v>22500</v>
      </c>
      <c r="AW27" s="12">
        <f>ВВ!AW27*0.9</f>
        <v>22500</v>
      </c>
      <c r="AX27" s="12">
        <f>ВВ!AX27*0.9</f>
        <v>22500</v>
      </c>
      <c r="AY27" s="12">
        <f>ВВ!AY27*0.9</f>
        <v>23040</v>
      </c>
      <c r="AZ27" s="12">
        <f>ВВ!AZ27*0.9</f>
        <v>23040</v>
      </c>
      <c r="BA27" s="12">
        <f>ВВ!BA27*0.9</f>
        <v>23040</v>
      </c>
      <c r="BB27" s="12">
        <f>ВВ!BB27*0.9</f>
        <v>22230</v>
      </c>
      <c r="BC27" s="12">
        <f>ВВ!BC27*0.9</f>
        <v>22230</v>
      </c>
      <c r="BD27" s="12">
        <f>ВВ!BD27*0.9</f>
        <v>22230</v>
      </c>
      <c r="BE27" s="12">
        <f>ВВ!BE27*0.9</f>
        <v>23850</v>
      </c>
      <c r="BF27" s="12">
        <f>ВВ!BF27*0.9</f>
        <v>23850</v>
      </c>
      <c r="BG27" s="12">
        <f>ВВ!BG27*0.9</f>
        <v>23850</v>
      </c>
      <c r="BH27" s="12">
        <f>ВВ!BH27*0.9</f>
        <v>23040</v>
      </c>
      <c r="BI27" s="12">
        <f>ВВ!BI27*0.9</f>
        <v>23040</v>
      </c>
      <c r="BJ27" s="12">
        <f>ВВ!BJ27*0.9</f>
        <v>23040</v>
      </c>
      <c r="BK27" s="12">
        <f>ВВ!BK27*0.9</f>
        <v>23040</v>
      </c>
      <c r="BL27" s="12">
        <f>ВВ!BL27*0.9</f>
        <v>23040</v>
      </c>
      <c r="BM27" s="12">
        <f>ВВ!BM27*0.9</f>
        <v>23850</v>
      </c>
      <c r="BN27" s="12">
        <f>ВВ!BN27*0.9</f>
        <v>23850</v>
      </c>
      <c r="BO27" s="12">
        <f>ВВ!BO27*0.9</f>
        <v>23850</v>
      </c>
      <c r="BP27" s="12">
        <f>ВВ!BP27*0.9</f>
        <v>22500</v>
      </c>
      <c r="BQ27" s="12">
        <f>ВВ!BQ27*0.9</f>
        <v>22500</v>
      </c>
      <c r="BR27" s="12">
        <f>ВВ!BR27*0.9</f>
        <v>22500</v>
      </c>
      <c r="BS27" s="12">
        <f>ВВ!BS27*0.9</f>
        <v>22500</v>
      </c>
      <c r="BT27" s="12">
        <f>ВВ!BT27*0.9</f>
        <v>22770</v>
      </c>
      <c r="BU27" s="12">
        <f>ВВ!BU27*0.9</f>
        <v>22770</v>
      </c>
      <c r="BV27" s="12">
        <f>ВВ!BV27*0.9</f>
        <v>22500</v>
      </c>
      <c r="BW27" s="12">
        <f>ВВ!BW27*0.9</f>
        <v>22500</v>
      </c>
      <c r="BX27" s="12">
        <f>ВВ!BX27*0.9</f>
        <v>22500</v>
      </c>
      <c r="BY27" s="12">
        <f>ВВ!BY27*0.9</f>
        <v>22500</v>
      </c>
      <c r="BZ27" s="12">
        <f>ВВ!BZ27*0.9</f>
        <v>22500</v>
      </c>
      <c r="CA27" s="12">
        <f>ВВ!CA27*0.9</f>
        <v>22770</v>
      </c>
      <c r="CB27" s="12">
        <f>ВВ!CB27*0.9</f>
        <v>22770</v>
      </c>
      <c r="CC27" s="12">
        <f>ВВ!CC27*0.9</f>
        <v>22500</v>
      </c>
      <c r="CD27" s="12">
        <f>ВВ!CD27*0.9</f>
        <v>22500</v>
      </c>
      <c r="CE27" s="12">
        <f>ВВ!CE27*0.9</f>
        <v>22500</v>
      </c>
      <c r="CF27" s="12">
        <f>ВВ!CF27*0.9</f>
        <v>22500</v>
      </c>
      <c r="CG27" s="12">
        <f>ВВ!CG27*0.9</f>
        <v>22500</v>
      </c>
      <c r="CH27" s="12">
        <f>ВВ!CH27*0.9</f>
        <v>22770</v>
      </c>
      <c r="CI27" s="12">
        <f>ВВ!CI27*0.9</f>
        <v>22770</v>
      </c>
      <c r="CJ27" s="12">
        <f>ВВ!CJ27*0.9</f>
        <v>22770</v>
      </c>
      <c r="CK27" s="12">
        <f>ВВ!CK27*0.9</f>
        <v>22770</v>
      </c>
      <c r="CL27" s="12">
        <f>ВВ!CL27*0.9</f>
        <v>22770</v>
      </c>
      <c r="CM27" s="12">
        <f>ВВ!CM27*0.9</f>
        <v>22770</v>
      </c>
      <c r="CN27" s="12">
        <f>ВВ!CN27*0.9</f>
        <v>22770</v>
      </c>
      <c r="CO27" s="12">
        <f>ВВ!CO27*0.9</f>
        <v>26550</v>
      </c>
      <c r="CP27" s="12">
        <f>ВВ!CP27*0.9</f>
        <v>26550</v>
      </c>
      <c r="CQ27" s="182">
        <f>ВВ!CQ27*0.9</f>
        <v>26550</v>
      </c>
      <c r="CR27" s="182">
        <f>ВВ!CR27*0.9</f>
        <v>26550</v>
      </c>
      <c r="CS27" s="182">
        <f>ВВ!CS27*0.9</f>
        <v>26550</v>
      </c>
      <c r="CT27" s="182">
        <f>ВВ!CT27*0.9</f>
        <v>26550</v>
      </c>
      <c r="CU27" s="182">
        <f>ВВ!CU27*0.9</f>
        <v>26550</v>
      </c>
      <c r="CV27" s="12">
        <f>ВВ!CV27*0.9</f>
        <v>26550</v>
      </c>
      <c r="CW27" s="12">
        <f>ВВ!CW27*0.9</f>
        <v>26550</v>
      </c>
      <c r="CX27" s="12">
        <f>ВВ!CX27*0.9</f>
        <v>28350</v>
      </c>
      <c r="CY27" s="190">
        <f>ВВ!CY27*0.9</f>
        <v>28350</v>
      </c>
      <c r="CZ27" s="190">
        <f>ВВ!CZ27*0.9</f>
        <v>28350</v>
      </c>
      <c r="DA27" s="190">
        <f>ВВ!DA27*0.9</f>
        <v>28350</v>
      </c>
      <c r="DB27" s="190">
        <f>ВВ!DB27*0.9</f>
        <v>28350</v>
      </c>
      <c r="DC27" s="190">
        <f>ВВ!DC27*0.9</f>
        <v>28350</v>
      </c>
      <c r="DD27" s="12">
        <f>ВВ!DD27*0.9</f>
        <v>28350</v>
      </c>
      <c r="DE27" s="12">
        <f>ВВ!DE27*0.9</f>
        <v>26550</v>
      </c>
      <c r="DF27" s="12">
        <f>ВВ!DF27*0.9</f>
        <v>26550</v>
      </c>
      <c r="DG27" s="12">
        <f>ВВ!DG27*0.9</f>
        <v>26550</v>
      </c>
      <c r="DH27" s="12">
        <f>ВВ!DH27*0.9</f>
        <v>26550</v>
      </c>
      <c r="DI27" s="12">
        <f>ВВ!DI27*0.9</f>
        <v>26550</v>
      </c>
      <c r="DJ27" s="12">
        <f>ВВ!DJ27*0.9</f>
        <v>26550</v>
      </c>
      <c r="DK27" s="12">
        <f>ВВ!DK27*0.9</f>
        <v>26550</v>
      </c>
      <c r="DL27" s="12">
        <f>ВВ!DL27*0.9</f>
        <v>26550</v>
      </c>
      <c r="DM27" s="12">
        <f>ВВ!DM27*0.9</f>
        <v>27450</v>
      </c>
      <c r="DN27" s="12">
        <f>ВВ!DN27*0.9</f>
        <v>27450</v>
      </c>
      <c r="DO27" s="12">
        <f>ВВ!DO27*0.9</f>
        <v>27450</v>
      </c>
      <c r="DP27" s="12">
        <f>ВВ!DP27*0.9</f>
        <v>27450</v>
      </c>
      <c r="DQ27" s="12">
        <f>ВВ!DQ27*0.9</f>
        <v>27450</v>
      </c>
      <c r="DR27" s="12">
        <f>ВВ!DR27*0.9</f>
        <v>27450</v>
      </c>
      <c r="DS27" s="12">
        <f>ВВ!DS27*0.9</f>
        <v>27450</v>
      </c>
      <c r="DT27" s="12">
        <f>ВВ!DT27*0.9</f>
        <v>27450</v>
      </c>
      <c r="DU27" s="12">
        <f>ВВ!DU27*0.9</f>
        <v>27450</v>
      </c>
      <c r="DV27" s="12">
        <f>ВВ!DV27*0.9</f>
        <v>27450</v>
      </c>
      <c r="DW27" s="12">
        <f>ВВ!DW27*0.9</f>
        <v>27450</v>
      </c>
      <c r="DX27" s="12">
        <f>ВВ!DX27*0.9</f>
        <v>27450</v>
      </c>
      <c r="DY27" s="12">
        <f>ВВ!DY27*0.9</f>
        <v>27450</v>
      </c>
      <c r="DZ27" s="12">
        <f>ВВ!DZ27*0.9</f>
        <v>27450</v>
      </c>
      <c r="EA27" s="12">
        <f>ВВ!EA27*0.9</f>
        <v>24750</v>
      </c>
      <c r="EB27" s="12">
        <f>ВВ!EB27*0.9</f>
        <v>24750</v>
      </c>
      <c r="EC27" s="12">
        <f>ВВ!EC27*0.9</f>
        <v>24750</v>
      </c>
      <c r="ED27" s="12">
        <f>ВВ!ED27*0.9</f>
        <v>24750</v>
      </c>
      <c r="EE27" s="12">
        <f>ВВ!EE27*0.9</f>
        <v>25200</v>
      </c>
      <c r="EF27" s="12">
        <f>ВВ!EF27*0.9</f>
        <v>25200</v>
      </c>
      <c r="EG27" s="12">
        <f>ВВ!EG27*0.9</f>
        <v>24750</v>
      </c>
      <c r="EH27" s="12">
        <f>ВВ!EH27*0.9</f>
        <v>24750</v>
      </c>
      <c r="EI27" s="12">
        <f>ВВ!EI27*0.9</f>
        <v>24750</v>
      </c>
      <c r="EJ27" s="12">
        <f>ВВ!EJ27*0.9</f>
        <v>24750</v>
      </c>
      <c r="EK27" s="12">
        <f>ВВ!EK27*0.9</f>
        <v>24750</v>
      </c>
      <c r="EL27" s="12">
        <f>ВВ!EL27*0.9</f>
        <v>25200</v>
      </c>
      <c r="EM27" s="12">
        <f>ВВ!EM27*0.9</f>
        <v>25200</v>
      </c>
      <c r="EN27" s="12">
        <f>ВВ!EN27*0.9</f>
        <v>24750</v>
      </c>
      <c r="EO27" s="12">
        <f>ВВ!EO27*0.9</f>
        <v>24750</v>
      </c>
      <c r="EP27" s="12">
        <f>ВВ!EP27*0.9</f>
        <v>24750</v>
      </c>
      <c r="EQ27" s="12">
        <f>ВВ!EQ27*0.9</f>
        <v>24750</v>
      </c>
      <c r="ER27" s="12">
        <f>ВВ!ER27*0.9</f>
        <v>24750</v>
      </c>
      <c r="ES27" s="12">
        <f>ВВ!ES27*0.9</f>
        <v>25200</v>
      </c>
      <c r="ET27" s="12">
        <f>ВВ!ET27*0.9</f>
        <v>25200</v>
      </c>
      <c r="EU27" s="12">
        <f>ВВ!EU27*0.9</f>
        <v>24750</v>
      </c>
      <c r="EV27" s="12">
        <f>ВВ!EV27*0.9</f>
        <v>24750</v>
      </c>
      <c r="EW27" s="12">
        <f>ВВ!EW27*0.9</f>
        <v>24750</v>
      </c>
      <c r="EX27" s="12">
        <f>ВВ!EX27*0.9</f>
        <v>24750</v>
      </c>
      <c r="EY27" s="12">
        <f>ВВ!EY27*0.9</f>
        <v>24750</v>
      </c>
      <c r="EZ27" s="12">
        <f>ВВ!EZ27*0.9</f>
        <v>25200</v>
      </c>
      <c r="FA27" s="12">
        <f>ВВ!FA27*0.9</f>
        <v>25200</v>
      </c>
      <c r="FB27" s="12">
        <f>ВВ!FB27*0.9</f>
        <v>24750</v>
      </c>
      <c r="FC27" s="12">
        <f>ВВ!FC27*0.9</f>
        <v>24750</v>
      </c>
      <c r="FD27" s="12">
        <f>ВВ!FD27*0.9</f>
        <v>24750</v>
      </c>
      <c r="FE27" s="12">
        <f>ВВ!FE27*0.9</f>
        <v>24750</v>
      </c>
      <c r="FF27" s="12">
        <f>ВВ!FF27*0.9</f>
        <v>24750</v>
      </c>
      <c r="FG27" s="12">
        <f>ВВ!FG27*0.9</f>
        <v>25200</v>
      </c>
      <c r="FH27" s="12">
        <f>ВВ!FH27*0.9</f>
        <v>25200</v>
      </c>
      <c r="FI27" s="12">
        <f>ВВ!FI27*0.9</f>
        <v>24750</v>
      </c>
      <c r="FJ27" s="12">
        <f>ВВ!FJ27*0.9</f>
        <v>24750</v>
      </c>
      <c r="FK27" s="12">
        <f>ВВ!FK27*0.9</f>
        <v>24750</v>
      </c>
      <c r="FL27" s="12">
        <f>ВВ!FL27*0.9</f>
        <v>24750</v>
      </c>
      <c r="FM27" s="12">
        <f>ВВ!FM27*0.9</f>
        <v>24750</v>
      </c>
      <c r="FN27" s="12">
        <f>ВВ!FN27*0.9</f>
        <v>24750</v>
      </c>
      <c r="FO27" s="12">
        <f>ВВ!FO27*0.9</f>
        <v>24750</v>
      </c>
      <c r="FP27" s="12">
        <f>ВВ!FP27*0.9</f>
        <v>23850</v>
      </c>
      <c r="FQ27" s="12">
        <f>ВВ!FQ27*0.9</f>
        <v>23850</v>
      </c>
      <c r="FR27" s="12">
        <f>ВВ!FR27*0.9</f>
        <v>23850</v>
      </c>
      <c r="FS27" s="12">
        <f>ВВ!FS27*0.9</f>
        <v>23850</v>
      </c>
      <c r="FT27" s="12">
        <f>ВВ!FT27*0.9</f>
        <v>23850</v>
      </c>
      <c r="FU27" s="12">
        <f>ВВ!FU27*0.9</f>
        <v>24300</v>
      </c>
      <c r="FV27" s="12">
        <f>ВВ!FV27*0.9</f>
        <v>24300</v>
      </c>
      <c r="FW27" s="12">
        <f>ВВ!FW27*0.9</f>
        <v>23400</v>
      </c>
      <c r="FX27" s="12">
        <f>ВВ!FX27*0.9</f>
        <v>23400</v>
      </c>
      <c r="FY27" s="12">
        <f>ВВ!FY27*0.9</f>
        <v>23400</v>
      </c>
      <c r="FZ27" s="12">
        <f>ВВ!FZ27*0.9</f>
        <v>23400</v>
      </c>
      <c r="GA27" s="12">
        <f>ВВ!GA27*0.9</f>
        <v>23400</v>
      </c>
      <c r="GB27" s="12">
        <f>ВВ!GB27*0.9</f>
        <v>23850</v>
      </c>
      <c r="GC27" s="12">
        <f>ВВ!GC27*0.9</f>
        <v>23850</v>
      </c>
      <c r="GD27" s="12">
        <f>ВВ!GD27*0.9</f>
        <v>23850</v>
      </c>
      <c r="GE27" s="12">
        <f>ВВ!GE27*0.9</f>
        <v>23850</v>
      </c>
      <c r="GF27" s="12">
        <f>ВВ!GF27*0.9</f>
        <v>23850</v>
      </c>
      <c r="GG27" s="12">
        <f>ВВ!GG27*0.9</f>
        <v>23850</v>
      </c>
      <c r="GH27" s="12">
        <f>ВВ!GH27*0.9</f>
        <v>23850</v>
      </c>
      <c r="GI27" s="12">
        <f>ВВ!GI27*0.9</f>
        <v>24300</v>
      </c>
      <c r="GJ27" s="12">
        <f>ВВ!GJ27*0.9</f>
        <v>24300</v>
      </c>
      <c r="GK27" s="12">
        <f>ВВ!GK27*0.9</f>
        <v>23850</v>
      </c>
      <c r="GL27" s="12">
        <f>ВВ!GL27*0.9</f>
        <v>23850</v>
      </c>
      <c r="GM27" s="12">
        <f>ВВ!GM27*0.9</f>
        <v>23850</v>
      </c>
      <c r="GN27" s="12">
        <f>ВВ!GN27*0.9</f>
        <v>23850</v>
      </c>
      <c r="GO27" s="12">
        <f>ВВ!GO27*0.9</f>
        <v>23850</v>
      </c>
      <c r="GP27" s="12">
        <f>ВВ!GP27*0.9</f>
        <v>24300</v>
      </c>
      <c r="GQ27" s="12">
        <f>ВВ!GQ27*0.9</f>
        <v>24300</v>
      </c>
      <c r="GR27" s="12">
        <f>ВВ!GR27*0.9</f>
        <v>23850</v>
      </c>
      <c r="GS27" s="12">
        <f>ВВ!GS27*0.9</f>
        <v>23850</v>
      </c>
      <c r="GT27" s="12">
        <f>ВВ!GT27*0.9</f>
        <v>23850</v>
      </c>
      <c r="GU27" s="12">
        <f>ВВ!GU27*0.9</f>
        <v>23850</v>
      </c>
      <c r="GV27" s="12">
        <f>ВВ!GV27*0.9</f>
        <v>23850</v>
      </c>
      <c r="GW27" s="12">
        <f>ВВ!GW27*0.9</f>
        <v>23850</v>
      </c>
      <c r="GX27" s="12">
        <f>ВВ!GX27*0.9</f>
        <v>23850</v>
      </c>
      <c r="GY27" s="12">
        <f>ВВ!GY27*0.9</f>
        <v>23850</v>
      </c>
      <c r="GZ27" s="12">
        <f>ВВ!GZ27*0.9</f>
        <v>23850</v>
      </c>
      <c r="HA27" s="12">
        <f>ВВ!HA27*0.9</f>
        <v>23850</v>
      </c>
      <c r="HB27" s="12">
        <f>ВВ!HB27*0.9</f>
        <v>23850</v>
      </c>
    </row>
    <row r="28" spans="1:210" s="4" customFormat="1" ht="12" hidden="1"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183"/>
      <c r="CR28" s="183"/>
      <c r="CS28" s="183"/>
      <c r="CT28" s="183"/>
      <c r="CU28" s="183"/>
      <c r="CV28" s="76"/>
      <c r="CW28" s="76"/>
      <c r="CX28" s="76"/>
      <c r="CY28" s="191"/>
      <c r="CZ28" s="191"/>
      <c r="DA28" s="191"/>
      <c r="DB28" s="191"/>
      <c r="DC28" s="19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row>
    <row r="29" spans="1:210" s="4" customFormat="1" ht="12" hidden="1"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183"/>
      <c r="CR29" s="183"/>
      <c r="CS29" s="183"/>
      <c r="CT29" s="183"/>
      <c r="CU29" s="183"/>
      <c r="CV29" s="76"/>
      <c r="CW29" s="76"/>
      <c r="CX29" s="76"/>
      <c r="CY29" s="191"/>
      <c r="CZ29" s="191"/>
      <c r="DA29" s="191"/>
      <c r="DB29" s="191"/>
      <c r="DC29" s="191"/>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row>
    <row r="30" spans="1:210" s="4" customFormat="1" ht="12" customHeight="1">
      <c r="A30" s="91" t="s">
        <v>151</v>
      </c>
      <c r="B30" s="74">
        <f t="shared" ref="B30:O30"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ref="P30:AU30" si="1">P3</f>
        <v>46101</v>
      </c>
      <c r="Q30" s="74">
        <f t="shared" si="1"/>
        <v>46102</v>
      </c>
      <c r="R30" s="74">
        <f t="shared" si="1"/>
        <v>46103</v>
      </c>
      <c r="S30" s="74">
        <f t="shared" si="1"/>
        <v>46104</v>
      </c>
      <c r="T30" s="74">
        <f t="shared" si="1"/>
        <v>46105</v>
      </c>
      <c r="U30" s="74">
        <f t="shared" si="1"/>
        <v>46106</v>
      </c>
      <c r="V30" s="74">
        <f t="shared" si="1"/>
        <v>46107</v>
      </c>
      <c r="W30" s="74">
        <f t="shared" si="1"/>
        <v>46108</v>
      </c>
      <c r="X30" s="74">
        <f t="shared" si="1"/>
        <v>46109</v>
      </c>
      <c r="Y30" s="74">
        <f t="shared" si="1"/>
        <v>46110</v>
      </c>
      <c r="Z30" s="74">
        <f t="shared" si="1"/>
        <v>46111</v>
      </c>
      <c r="AA30" s="74">
        <f t="shared" si="1"/>
        <v>46112</v>
      </c>
      <c r="AB30" s="74">
        <f t="shared" si="1"/>
        <v>46113</v>
      </c>
      <c r="AC30" s="74">
        <f t="shared" si="1"/>
        <v>46114</v>
      </c>
      <c r="AD30" s="74">
        <f t="shared" si="1"/>
        <v>46115</v>
      </c>
      <c r="AE30" s="74">
        <f t="shared" si="1"/>
        <v>46116</v>
      </c>
      <c r="AF30" s="74">
        <f t="shared" si="1"/>
        <v>46117</v>
      </c>
      <c r="AG30" s="74">
        <f t="shared" si="1"/>
        <v>46118</v>
      </c>
      <c r="AH30" s="74">
        <f t="shared" si="1"/>
        <v>46119</v>
      </c>
      <c r="AI30" s="74">
        <f t="shared" si="1"/>
        <v>46120</v>
      </c>
      <c r="AJ30" s="74">
        <f t="shared" si="1"/>
        <v>46121</v>
      </c>
      <c r="AK30" s="74">
        <f t="shared" si="1"/>
        <v>46122</v>
      </c>
      <c r="AL30" s="74">
        <f t="shared" si="1"/>
        <v>46123</v>
      </c>
      <c r="AM30" s="74">
        <f t="shared" si="1"/>
        <v>46124</v>
      </c>
      <c r="AN30" s="74">
        <f t="shared" si="1"/>
        <v>46125</v>
      </c>
      <c r="AO30" s="74">
        <f t="shared" si="1"/>
        <v>46126</v>
      </c>
      <c r="AP30" s="74">
        <f t="shared" si="1"/>
        <v>46127</v>
      </c>
      <c r="AQ30" s="74">
        <f t="shared" si="1"/>
        <v>46128</v>
      </c>
      <c r="AR30" s="74">
        <f t="shared" si="1"/>
        <v>46129</v>
      </c>
      <c r="AS30" s="74">
        <f t="shared" si="1"/>
        <v>46130</v>
      </c>
      <c r="AT30" s="74">
        <f t="shared" si="1"/>
        <v>46131</v>
      </c>
      <c r="AU30" s="74">
        <f t="shared" si="1"/>
        <v>46132</v>
      </c>
      <c r="AV30" s="74">
        <f t="shared" ref="AV30:BE30" si="2">AV3</f>
        <v>46133</v>
      </c>
      <c r="AW30" s="74">
        <f t="shared" si="2"/>
        <v>46134</v>
      </c>
      <c r="AX30" s="74">
        <f t="shared" si="2"/>
        <v>46135</v>
      </c>
      <c r="AY30" s="74">
        <f t="shared" si="2"/>
        <v>46136</v>
      </c>
      <c r="AZ30" s="74">
        <f t="shared" si="2"/>
        <v>46137</v>
      </c>
      <c r="BA30" s="74">
        <f t="shared" si="2"/>
        <v>46138</v>
      </c>
      <c r="BB30" s="74">
        <f t="shared" si="2"/>
        <v>46139</v>
      </c>
      <c r="BC30" s="74">
        <f t="shared" si="2"/>
        <v>46140</v>
      </c>
      <c r="BD30" s="74">
        <f t="shared" si="2"/>
        <v>46141</v>
      </c>
      <c r="BE30" s="74">
        <f t="shared" si="2"/>
        <v>46142</v>
      </c>
      <c r="BF30" s="74">
        <f t="shared" ref="BF30:DQ30" si="3">BF3</f>
        <v>46143</v>
      </c>
      <c r="BG30" s="74">
        <f t="shared" si="3"/>
        <v>46144</v>
      </c>
      <c r="BH30" s="74">
        <f t="shared" si="3"/>
        <v>46145</v>
      </c>
      <c r="BI30" s="74">
        <f t="shared" si="3"/>
        <v>46146</v>
      </c>
      <c r="BJ30" s="74">
        <f t="shared" si="3"/>
        <v>46147</v>
      </c>
      <c r="BK30" s="74">
        <f t="shared" si="3"/>
        <v>46148</v>
      </c>
      <c r="BL30" s="74">
        <f t="shared" si="3"/>
        <v>46149</v>
      </c>
      <c r="BM30" s="74">
        <f t="shared" si="3"/>
        <v>46150</v>
      </c>
      <c r="BN30" s="74">
        <f t="shared" si="3"/>
        <v>46151</v>
      </c>
      <c r="BO30" s="74">
        <f t="shared" si="3"/>
        <v>46152</v>
      </c>
      <c r="BP30" s="74">
        <f t="shared" si="3"/>
        <v>46153</v>
      </c>
      <c r="BQ30" s="74">
        <f t="shared" si="3"/>
        <v>46154</v>
      </c>
      <c r="BR30" s="74">
        <f t="shared" si="3"/>
        <v>46155</v>
      </c>
      <c r="BS30" s="74">
        <f t="shared" si="3"/>
        <v>46156</v>
      </c>
      <c r="BT30" s="74">
        <f t="shared" si="3"/>
        <v>46157</v>
      </c>
      <c r="BU30" s="74">
        <f t="shared" si="3"/>
        <v>46158</v>
      </c>
      <c r="BV30" s="74">
        <f t="shared" si="3"/>
        <v>46159</v>
      </c>
      <c r="BW30" s="74">
        <f t="shared" si="3"/>
        <v>46160</v>
      </c>
      <c r="BX30" s="74">
        <f t="shared" si="3"/>
        <v>46161</v>
      </c>
      <c r="BY30" s="74">
        <f t="shared" si="3"/>
        <v>46162</v>
      </c>
      <c r="BZ30" s="74">
        <f t="shared" si="3"/>
        <v>46163</v>
      </c>
      <c r="CA30" s="74">
        <f t="shared" si="3"/>
        <v>46164</v>
      </c>
      <c r="CB30" s="74">
        <f t="shared" si="3"/>
        <v>46165</v>
      </c>
      <c r="CC30" s="74">
        <f t="shared" si="3"/>
        <v>46166</v>
      </c>
      <c r="CD30" s="74">
        <f t="shared" si="3"/>
        <v>46167</v>
      </c>
      <c r="CE30" s="74">
        <f t="shared" si="3"/>
        <v>46168</v>
      </c>
      <c r="CF30" s="74">
        <f t="shared" si="3"/>
        <v>46169</v>
      </c>
      <c r="CG30" s="74">
        <f t="shared" si="3"/>
        <v>46170</v>
      </c>
      <c r="CH30" s="74">
        <f t="shared" si="3"/>
        <v>46171</v>
      </c>
      <c r="CI30" s="74">
        <f t="shared" si="3"/>
        <v>46172</v>
      </c>
      <c r="CJ30" s="74">
        <f t="shared" si="3"/>
        <v>46173</v>
      </c>
      <c r="CK30" s="74">
        <f t="shared" si="3"/>
        <v>46174</v>
      </c>
      <c r="CL30" s="74">
        <f t="shared" si="3"/>
        <v>46175</v>
      </c>
      <c r="CM30" s="74">
        <f t="shared" si="3"/>
        <v>46176</v>
      </c>
      <c r="CN30" s="74">
        <f t="shared" si="3"/>
        <v>46177</v>
      </c>
      <c r="CO30" s="74">
        <f t="shared" si="3"/>
        <v>46178</v>
      </c>
      <c r="CP30" s="74">
        <f t="shared" si="3"/>
        <v>46179</v>
      </c>
      <c r="CQ30" s="319">
        <f t="shared" si="3"/>
        <v>46180</v>
      </c>
      <c r="CR30" s="319">
        <f t="shared" si="3"/>
        <v>46181</v>
      </c>
      <c r="CS30" s="319">
        <f t="shared" si="3"/>
        <v>46182</v>
      </c>
      <c r="CT30" s="319">
        <f t="shared" si="3"/>
        <v>46183</v>
      </c>
      <c r="CU30" s="319">
        <f t="shared" si="3"/>
        <v>46184</v>
      </c>
      <c r="CV30" s="74">
        <f t="shared" si="3"/>
        <v>46185</v>
      </c>
      <c r="CW30" s="74">
        <f t="shared" si="3"/>
        <v>46186</v>
      </c>
      <c r="CX30" s="74">
        <f t="shared" si="3"/>
        <v>46187</v>
      </c>
      <c r="CY30" s="189">
        <f t="shared" si="3"/>
        <v>46188</v>
      </c>
      <c r="CZ30" s="189">
        <f t="shared" si="3"/>
        <v>46189</v>
      </c>
      <c r="DA30" s="189">
        <f t="shared" si="3"/>
        <v>46190</v>
      </c>
      <c r="DB30" s="189">
        <f t="shared" si="3"/>
        <v>46191</v>
      </c>
      <c r="DC30" s="189">
        <f t="shared" si="3"/>
        <v>46192</v>
      </c>
      <c r="DD30" s="74">
        <f t="shared" si="3"/>
        <v>46193</v>
      </c>
      <c r="DE30" s="74">
        <f t="shared" si="3"/>
        <v>46194</v>
      </c>
      <c r="DF30" s="319">
        <f t="shared" si="3"/>
        <v>46195</v>
      </c>
      <c r="DG30" s="319">
        <f t="shared" si="3"/>
        <v>46196</v>
      </c>
      <c r="DH30" s="319">
        <f t="shared" si="3"/>
        <v>46197</v>
      </c>
      <c r="DI30" s="319">
        <f t="shared" si="3"/>
        <v>46198</v>
      </c>
      <c r="DJ30" s="74">
        <f t="shared" si="3"/>
        <v>46199</v>
      </c>
      <c r="DK30" s="74">
        <f t="shared" si="3"/>
        <v>46200</v>
      </c>
      <c r="DL30" s="74">
        <f t="shared" si="3"/>
        <v>46201</v>
      </c>
      <c r="DM30" s="74">
        <f t="shared" si="3"/>
        <v>46202</v>
      </c>
      <c r="DN30" s="74">
        <f t="shared" si="3"/>
        <v>46203</v>
      </c>
      <c r="DO30" s="74">
        <f t="shared" si="3"/>
        <v>46204</v>
      </c>
      <c r="DP30" s="74">
        <f t="shared" si="3"/>
        <v>46205</v>
      </c>
      <c r="DQ30" s="74">
        <f t="shared" si="3"/>
        <v>46206</v>
      </c>
      <c r="DR30" s="74">
        <f t="shared" ref="DR30:GC30" si="4">DR3</f>
        <v>46207</v>
      </c>
      <c r="DS30" s="74">
        <f t="shared" si="4"/>
        <v>46208</v>
      </c>
      <c r="DT30" s="74">
        <f t="shared" si="4"/>
        <v>46209</v>
      </c>
      <c r="DU30" s="74">
        <f t="shared" si="4"/>
        <v>46210</v>
      </c>
      <c r="DV30" s="74">
        <f t="shared" si="4"/>
        <v>46211</v>
      </c>
      <c r="DW30" s="74">
        <f t="shared" si="4"/>
        <v>46212</v>
      </c>
      <c r="DX30" s="74">
        <f t="shared" si="4"/>
        <v>46213</v>
      </c>
      <c r="DY30" s="74">
        <f t="shared" si="4"/>
        <v>46214</v>
      </c>
      <c r="DZ30" s="74">
        <f t="shared" si="4"/>
        <v>46215</v>
      </c>
      <c r="EA30" s="74">
        <f t="shared" si="4"/>
        <v>46216</v>
      </c>
      <c r="EB30" s="74">
        <f t="shared" si="4"/>
        <v>46217</v>
      </c>
      <c r="EC30" s="74">
        <f t="shared" si="4"/>
        <v>46218</v>
      </c>
      <c r="ED30" s="74">
        <f t="shared" si="4"/>
        <v>46219</v>
      </c>
      <c r="EE30" s="74">
        <f t="shared" si="4"/>
        <v>46220</v>
      </c>
      <c r="EF30" s="74">
        <f t="shared" si="4"/>
        <v>46221</v>
      </c>
      <c r="EG30" s="74">
        <f t="shared" si="4"/>
        <v>46222</v>
      </c>
      <c r="EH30" s="74">
        <f t="shared" si="4"/>
        <v>46223</v>
      </c>
      <c r="EI30" s="74">
        <f t="shared" si="4"/>
        <v>46224</v>
      </c>
      <c r="EJ30" s="74">
        <f t="shared" si="4"/>
        <v>46225</v>
      </c>
      <c r="EK30" s="74">
        <f t="shared" si="4"/>
        <v>46226</v>
      </c>
      <c r="EL30" s="74">
        <f t="shared" si="4"/>
        <v>46227</v>
      </c>
      <c r="EM30" s="74">
        <f t="shared" si="4"/>
        <v>46228</v>
      </c>
      <c r="EN30" s="74">
        <f t="shared" si="4"/>
        <v>46229</v>
      </c>
      <c r="EO30" s="74">
        <f t="shared" si="4"/>
        <v>46230</v>
      </c>
      <c r="EP30" s="74">
        <f t="shared" si="4"/>
        <v>46231</v>
      </c>
      <c r="EQ30" s="74">
        <f t="shared" si="4"/>
        <v>46232</v>
      </c>
      <c r="ER30" s="74">
        <f t="shared" si="4"/>
        <v>46233</v>
      </c>
      <c r="ES30" s="74">
        <f t="shared" si="4"/>
        <v>46234</v>
      </c>
      <c r="ET30" s="74">
        <f t="shared" si="4"/>
        <v>46235</v>
      </c>
      <c r="EU30" s="74">
        <f t="shared" si="4"/>
        <v>46236</v>
      </c>
      <c r="EV30" s="74">
        <f t="shared" si="4"/>
        <v>46237</v>
      </c>
      <c r="EW30" s="74">
        <f t="shared" si="4"/>
        <v>46238</v>
      </c>
      <c r="EX30" s="74">
        <f t="shared" si="4"/>
        <v>46239</v>
      </c>
      <c r="EY30" s="74">
        <f t="shared" si="4"/>
        <v>46240</v>
      </c>
      <c r="EZ30" s="74">
        <f t="shared" si="4"/>
        <v>46241</v>
      </c>
      <c r="FA30" s="74">
        <f t="shared" si="4"/>
        <v>46242</v>
      </c>
      <c r="FB30" s="74">
        <f t="shared" si="4"/>
        <v>46243</v>
      </c>
      <c r="FC30" s="74">
        <f t="shared" si="4"/>
        <v>46244</v>
      </c>
      <c r="FD30" s="74">
        <f t="shared" si="4"/>
        <v>46245</v>
      </c>
      <c r="FE30" s="74">
        <f t="shared" si="4"/>
        <v>46246</v>
      </c>
      <c r="FF30" s="74">
        <f t="shared" si="4"/>
        <v>46247</v>
      </c>
      <c r="FG30" s="74">
        <f t="shared" si="4"/>
        <v>46248</v>
      </c>
      <c r="FH30" s="74">
        <f t="shared" si="4"/>
        <v>46249</v>
      </c>
      <c r="FI30" s="74">
        <f t="shared" si="4"/>
        <v>46250</v>
      </c>
      <c r="FJ30" s="74">
        <f t="shared" si="4"/>
        <v>46251</v>
      </c>
      <c r="FK30" s="74">
        <f t="shared" si="4"/>
        <v>46252</v>
      </c>
      <c r="FL30" s="74">
        <f t="shared" si="4"/>
        <v>46253</v>
      </c>
      <c r="FM30" s="74">
        <f t="shared" si="4"/>
        <v>46254</v>
      </c>
      <c r="FN30" s="74">
        <f t="shared" si="4"/>
        <v>46255</v>
      </c>
      <c r="FO30" s="74">
        <f t="shared" si="4"/>
        <v>46256</v>
      </c>
      <c r="FP30" s="74">
        <f t="shared" si="4"/>
        <v>46257</v>
      </c>
      <c r="FQ30" s="74">
        <f t="shared" si="4"/>
        <v>46258</v>
      </c>
      <c r="FR30" s="74">
        <f t="shared" si="4"/>
        <v>46259</v>
      </c>
      <c r="FS30" s="74">
        <f t="shared" si="4"/>
        <v>46260</v>
      </c>
      <c r="FT30" s="74">
        <f t="shared" si="4"/>
        <v>46261</v>
      </c>
      <c r="FU30" s="74">
        <f t="shared" si="4"/>
        <v>46262</v>
      </c>
      <c r="FV30" s="74">
        <f t="shared" si="4"/>
        <v>46263</v>
      </c>
      <c r="FW30" s="74">
        <f t="shared" si="4"/>
        <v>46264</v>
      </c>
      <c r="FX30" s="74">
        <f t="shared" si="4"/>
        <v>46265</v>
      </c>
      <c r="FY30" s="74">
        <f t="shared" si="4"/>
        <v>46266</v>
      </c>
      <c r="FZ30" s="74">
        <f t="shared" si="4"/>
        <v>46267</v>
      </c>
      <c r="GA30" s="74">
        <f t="shared" si="4"/>
        <v>46268</v>
      </c>
      <c r="GB30" s="74">
        <f t="shared" si="4"/>
        <v>46269</v>
      </c>
      <c r="GC30" s="74">
        <f t="shared" si="4"/>
        <v>46270</v>
      </c>
      <c r="GD30" s="74">
        <f t="shared" ref="GD30:HB30" si="5">GD3</f>
        <v>46271</v>
      </c>
      <c r="GE30" s="74">
        <f t="shared" si="5"/>
        <v>46272</v>
      </c>
      <c r="GF30" s="74">
        <f t="shared" si="5"/>
        <v>46273</v>
      </c>
      <c r="GG30" s="74">
        <f t="shared" si="5"/>
        <v>46274</v>
      </c>
      <c r="GH30" s="74">
        <f t="shared" si="5"/>
        <v>46275</v>
      </c>
      <c r="GI30" s="74">
        <f t="shared" si="5"/>
        <v>46276</v>
      </c>
      <c r="GJ30" s="74">
        <f t="shared" si="5"/>
        <v>46277</v>
      </c>
      <c r="GK30" s="74">
        <f t="shared" si="5"/>
        <v>46278</v>
      </c>
      <c r="GL30" s="74">
        <f t="shared" si="5"/>
        <v>46279</v>
      </c>
      <c r="GM30" s="74">
        <f t="shared" si="5"/>
        <v>46280</v>
      </c>
      <c r="GN30" s="74">
        <f t="shared" si="5"/>
        <v>46281</v>
      </c>
      <c r="GO30" s="74">
        <f t="shared" si="5"/>
        <v>46282</v>
      </c>
      <c r="GP30" s="74">
        <f t="shared" si="5"/>
        <v>46283</v>
      </c>
      <c r="GQ30" s="74">
        <f t="shared" si="5"/>
        <v>46284</v>
      </c>
      <c r="GR30" s="74">
        <f t="shared" si="5"/>
        <v>46285</v>
      </c>
      <c r="GS30" s="319">
        <f t="shared" si="5"/>
        <v>46286</v>
      </c>
      <c r="GT30" s="319">
        <f t="shared" si="5"/>
        <v>46287</v>
      </c>
      <c r="GU30" s="319">
        <f t="shared" si="5"/>
        <v>46288</v>
      </c>
      <c r="GV30" s="319">
        <f t="shared" si="5"/>
        <v>46289</v>
      </c>
      <c r="GW30" s="74">
        <f t="shared" si="5"/>
        <v>46290</v>
      </c>
      <c r="GX30" s="74">
        <f t="shared" si="5"/>
        <v>46291</v>
      </c>
      <c r="GY30" s="74">
        <f t="shared" si="5"/>
        <v>46292</v>
      </c>
      <c r="GZ30" s="74">
        <f t="shared" si="5"/>
        <v>46293</v>
      </c>
      <c r="HA30" s="74">
        <f t="shared" si="5"/>
        <v>46294</v>
      </c>
      <c r="HB30" s="319">
        <f t="shared" si="5"/>
        <v>46295</v>
      </c>
    </row>
    <row r="31" spans="1:210" s="4" customFormat="1" ht="12" customHeight="1">
      <c r="A31" s="86" t="s">
        <v>119</v>
      </c>
      <c r="B31" s="74">
        <f t="shared" ref="B31:O31" si="6">B4</f>
        <v>46087</v>
      </c>
      <c r="C31" s="74">
        <f t="shared" si="6"/>
        <v>46088</v>
      </c>
      <c r="D31" s="74">
        <f t="shared" si="6"/>
        <v>46089</v>
      </c>
      <c r="E31" s="74">
        <f t="shared" si="6"/>
        <v>46090</v>
      </c>
      <c r="F31" s="74">
        <f t="shared" si="6"/>
        <v>46091</v>
      </c>
      <c r="G31" s="74">
        <f t="shared" si="6"/>
        <v>46092</v>
      </c>
      <c r="H31" s="74">
        <f t="shared" si="6"/>
        <v>46093</v>
      </c>
      <c r="I31" s="74">
        <f t="shared" si="6"/>
        <v>46094</v>
      </c>
      <c r="J31" s="74">
        <f t="shared" si="6"/>
        <v>46095</v>
      </c>
      <c r="K31" s="74">
        <f t="shared" si="6"/>
        <v>46096</v>
      </c>
      <c r="L31" s="74">
        <f t="shared" si="6"/>
        <v>46097</v>
      </c>
      <c r="M31" s="74">
        <f t="shared" si="6"/>
        <v>46098</v>
      </c>
      <c r="N31" s="74">
        <f t="shared" si="6"/>
        <v>46099</v>
      </c>
      <c r="O31" s="74">
        <f t="shared" si="6"/>
        <v>46100</v>
      </c>
      <c r="P31" s="74">
        <f t="shared" ref="P31:AU31" si="7">P4</f>
        <v>46101</v>
      </c>
      <c r="Q31" s="74">
        <f t="shared" si="7"/>
        <v>46102</v>
      </c>
      <c r="R31" s="74">
        <f t="shared" si="7"/>
        <v>46103</v>
      </c>
      <c r="S31" s="74">
        <f t="shared" si="7"/>
        <v>46104</v>
      </c>
      <c r="T31" s="74">
        <f t="shared" si="7"/>
        <v>46105</v>
      </c>
      <c r="U31" s="74">
        <f t="shared" si="7"/>
        <v>46106</v>
      </c>
      <c r="V31" s="74">
        <f t="shared" si="7"/>
        <v>46107</v>
      </c>
      <c r="W31" s="74">
        <f t="shared" si="7"/>
        <v>46108</v>
      </c>
      <c r="X31" s="74">
        <f t="shared" si="7"/>
        <v>46109</v>
      </c>
      <c r="Y31" s="74">
        <f t="shared" si="7"/>
        <v>46110</v>
      </c>
      <c r="Z31" s="74">
        <f t="shared" si="7"/>
        <v>46111</v>
      </c>
      <c r="AA31" s="74">
        <f t="shared" si="7"/>
        <v>46112</v>
      </c>
      <c r="AB31" s="74">
        <f t="shared" si="7"/>
        <v>46113</v>
      </c>
      <c r="AC31" s="74">
        <f t="shared" si="7"/>
        <v>46114</v>
      </c>
      <c r="AD31" s="74">
        <f t="shared" si="7"/>
        <v>46115</v>
      </c>
      <c r="AE31" s="74">
        <f t="shared" si="7"/>
        <v>46116</v>
      </c>
      <c r="AF31" s="74">
        <f t="shared" si="7"/>
        <v>46117</v>
      </c>
      <c r="AG31" s="74">
        <f t="shared" si="7"/>
        <v>46118</v>
      </c>
      <c r="AH31" s="74">
        <f t="shared" si="7"/>
        <v>46119</v>
      </c>
      <c r="AI31" s="74">
        <f t="shared" si="7"/>
        <v>46120</v>
      </c>
      <c r="AJ31" s="74">
        <f t="shared" si="7"/>
        <v>46121</v>
      </c>
      <c r="AK31" s="74">
        <f t="shared" si="7"/>
        <v>46122</v>
      </c>
      <c r="AL31" s="74">
        <f t="shared" si="7"/>
        <v>46123</v>
      </c>
      <c r="AM31" s="74">
        <f t="shared" si="7"/>
        <v>46124</v>
      </c>
      <c r="AN31" s="74">
        <f t="shared" si="7"/>
        <v>46125</v>
      </c>
      <c r="AO31" s="74">
        <f t="shared" si="7"/>
        <v>46126</v>
      </c>
      <c r="AP31" s="74">
        <f t="shared" si="7"/>
        <v>46127</v>
      </c>
      <c r="AQ31" s="74">
        <f t="shared" si="7"/>
        <v>46128</v>
      </c>
      <c r="AR31" s="74">
        <f t="shared" si="7"/>
        <v>46129</v>
      </c>
      <c r="AS31" s="74">
        <f t="shared" si="7"/>
        <v>46130</v>
      </c>
      <c r="AT31" s="74">
        <f t="shared" si="7"/>
        <v>46131</v>
      </c>
      <c r="AU31" s="74">
        <f t="shared" si="7"/>
        <v>46132</v>
      </c>
      <c r="AV31" s="74">
        <f t="shared" ref="AV31:BE31" si="8">AV4</f>
        <v>46133</v>
      </c>
      <c r="AW31" s="74">
        <f t="shared" si="8"/>
        <v>46134</v>
      </c>
      <c r="AX31" s="74">
        <f t="shared" si="8"/>
        <v>46135</v>
      </c>
      <c r="AY31" s="74">
        <f t="shared" si="8"/>
        <v>46136</v>
      </c>
      <c r="AZ31" s="74">
        <f t="shared" si="8"/>
        <v>46137</v>
      </c>
      <c r="BA31" s="74">
        <f t="shared" si="8"/>
        <v>46138</v>
      </c>
      <c r="BB31" s="74">
        <f t="shared" si="8"/>
        <v>46139</v>
      </c>
      <c r="BC31" s="74">
        <f t="shared" si="8"/>
        <v>46140</v>
      </c>
      <c r="BD31" s="74">
        <f t="shared" si="8"/>
        <v>46141</v>
      </c>
      <c r="BE31" s="74">
        <f t="shared" si="8"/>
        <v>46142</v>
      </c>
      <c r="BF31" s="74">
        <f t="shared" ref="BF31:DQ31" si="9">BF4</f>
        <v>46143</v>
      </c>
      <c r="BG31" s="74">
        <f t="shared" si="9"/>
        <v>46144</v>
      </c>
      <c r="BH31" s="74">
        <f t="shared" si="9"/>
        <v>46145</v>
      </c>
      <c r="BI31" s="74">
        <f t="shared" si="9"/>
        <v>46146</v>
      </c>
      <c r="BJ31" s="74">
        <f t="shared" si="9"/>
        <v>46147</v>
      </c>
      <c r="BK31" s="74">
        <f t="shared" si="9"/>
        <v>46148</v>
      </c>
      <c r="BL31" s="74">
        <f t="shared" si="9"/>
        <v>46149</v>
      </c>
      <c r="BM31" s="74">
        <f t="shared" si="9"/>
        <v>46150</v>
      </c>
      <c r="BN31" s="74">
        <f t="shared" si="9"/>
        <v>46151</v>
      </c>
      <c r="BO31" s="74">
        <f t="shared" si="9"/>
        <v>46152</v>
      </c>
      <c r="BP31" s="74">
        <f t="shared" si="9"/>
        <v>46153</v>
      </c>
      <c r="BQ31" s="74">
        <f t="shared" si="9"/>
        <v>46154</v>
      </c>
      <c r="BR31" s="74">
        <f t="shared" si="9"/>
        <v>46155</v>
      </c>
      <c r="BS31" s="74">
        <f t="shared" si="9"/>
        <v>46156</v>
      </c>
      <c r="BT31" s="74">
        <f t="shared" si="9"/>
        <v>46157</v>
      </c>
      <c r="BU31" s="74">
        <f t="shared" si="9"/>
        <v>46158</v>
      </c>
      <c r="BV31" s="74">
        <f t="shared" si="9"/>
        <v>46159</v>
      </c>
      <c r="BW31" s="74">
        <f t="shared" si="9"/>
        <v>46160</v>
      </c>
      <c r="BX31" s="74">
        <f t="shared" si="9"/>
        <v>46161</v>
      </c>
      <c r="BY31" s="74">
        <f t="shared" si="9"/>
        <v>46162</v>
      </c>
      <c r="BZ31" s="74">
        <f t="shared" si="9"/>
        <v>46163</v>
      </c>
      <c r="CA31" s="74">
        <f t="shared" si="9"/>
        <v>46164</v>
      </c>
      <c r="CB31" s="74">
        <f t="shared" si="9"/>
        <v>46165</v>
      </c>
      <c r="CC31" s="74">
        <f t="shared" si="9"/>
        <v>46166</v>
      </c>
      <c r="CD31" s="74">
        <f t="shared" si="9"/>
        <v>46167</v>
      </c>
      <c r="CE31" s="74">
        <f t="shared" si="9"/>
        <v>46168</v>
      </c>
      <c r="CF31" s="74">
        <f t="shared" si="9"/>
        <v>46169</v>
      </c>
      <c r="CG31" s="74">
        <f t="shared" si="9"/>
        <v>46170</v>
      </c>
      <c r="CH31" s="74">
        <f t="shared" si="9"/>
        <v>46171</v>
      </c>
      <c r="CI31" s="74">
        <f t="shared" si="9"/>
        <v>46172</v>
      </c>
      <c r="CJ31" s="74">
        <f t="shared" si="9"/>
        <v>46173</v>
      </c>
      <c r="CK31" s="74">
        <f t="shared" si="9"/>
        <v>46174</v>
      </c>
      <c r="CL31" s="74">
        <f t="shared" si="9"/>
        <v>46175</v>
      </c>
      <c r="CM31" s="74">
        <f t="shared" si="9"/>
        <v>46176</v>
      </c>
      <c r="CN31" s="74">
        <f t="shared" si="9"/>
        <v>46177</v>
      </c>
      <c r="CO31" s="74">
        <f t="shared" si="9"/>
        <v>46178</v>
      </c>
      <c r="CP31" s="74">
        <f t="shared" si="9"/>
        <v>46179</v>
      </c>
      <c r="CQ31" s="319">
        <f t="shared" si="9"/>
        <v>46180</v>
      </c>
      <c r="CR31" s="319">
        <f t="shared" si="9"/>
        <v>46181</v>
      </c>
      <c r="CS31" s="319">
        <f t="shared" si="9"/>
        <v>46182</v>
      </c>
      <c r="CT31" s="319">
        <f t="shared" si="9"/>
        <v>46183</v>
      </c>
      <c r="CU31" s="319">
        <f t="shared" si="9"/>
        <v>46184</v>
      </c>
      <c r="CV31" s="74">
        <f t="shared" si="9"/>
        <v>46185</v>
      </c>
      <c r="CW31" s="74">
        <f t="shared" si="9"/>
        <v>46186</v>
      </c>
      <c r="CX31" s="74">
        <f t="shared" si="9"/>
        <v>46187</v>
      </c>
      <c r="CY31" s="189">
        <f t="shared" si="9"/>
        <v>46188</v>
      </c>
      <c r="CZ31" s="189">
        <f t="shared" si="9"/>
        <v>46189</v>
      </c>
      <c r="DA31" s="189">
        <f t="shared" si="9"/>
        <v>46190</v>
      </c>
      <c r="DB31" s="189">
        <f t="shared" si="9"/>
        <v>46191</v>
      </c>
      <c r="DC31" s="189">
        <f t="shared" si="9"/>
        <v>46192</v>
      </c>
      <c r="DD31" s="74">
        <f t="shared" si="9"/>
        <v>46193</v>
      </c>
      <c r="DE31" s="74">
        <f t="shared" si="9"/>
        <v>46194</v>
      </c>
      <c r="DF31" s="319">
        <f t="shared" si="9"/>
        <v>46195</v>
      </c>
      <c r="DG31" s="319">
        <f t="shared" si="9"/>
        <v>46196</v>
      </c>
      <c r="DH31" s="319">
        <f t="shared" si="9"/>
        <v>46197</v>
      </c>
      <c r="DI31" s="319">
        <f t="shared" si="9"/>
        <v>46198</v>
      </c>
      <c r="DJ31" s="74">
        <f t="shared" si="9"/>
        <v>46199</v>
      </c>
      <c r="DK31" s="74">
        <f t="shared" si="9"/>
        <v>46200</v>
      </c>
      <c r="DL31" s="74">
        <f t="shared" si="9"/>
        <v>46201</v>
      </c>
      <c r="DM31" s="74">
        <f t="shared" si="9"/>
        <v>46202</v>
      </c>
      <c r="DN31" s="74">
        <f t="shared" si="9"/>
        <v>46203</v>
      </c>
      <c r="DO31" s="74">
        <f t="shared" si="9"/>
        <v>46204</v>
      </c>
      <c r="DP31" s="74">
        <f t="shared" si="9"/>
        <v>46205</v>
      </c>
      <c r="DQ31" s="74">
        <f t="shared" si="9"/>
        <v>46206</v>
      </c>
      <c r="DR31" s="74">
        <f t="shared" ref="DR31:GC31" si="10">DR4</f>
        <v>46207</v>
      </c>
      <c r="DS31" s="74">
        <f t="shared" si="10"/>
        <v>46208</v>
      </c>
      <c r="DT31" s="74">
        <f t="shared" si="10"/>
        <v>46209</v>
      </c>
      <c r="DU31" s="74">
        <f t="shared" si="10"/>
        <v>46210</v>
      </c>
      <c r="DV31" s="74">
        <f t="shared" si="10"/>
        <v>46211</v>
      </c>
      <c r="DW31" s="74">
        <f t="shared" si="10"/>
        <v>46212</v>
      </c>
      <c r="DX31" s="74">
        <f t="shared" si="10"/>
        <v>46213</v>
      </c>
      <c r="DY31" s="74">
        <f t="shared" si="10"/>
        <v>46214</v>
      </c>
      <c r="DZ31" s="74">
        <f t="shared" si="10"/>
        <v>46215</v>
      </c>
      <c r="EA31" s="74">
        <f t="shared" si="10"/>
        <v>46216</v>
      </c>
      <c r="EB31" s="74">
        <f t="shared" si="10"/>
        <v>46217</v>
      </c>
      <c r="EC31" s="74">
        <f t="shared" si="10"/>
        <v>46218</v>
      </c>
      <c r="ED31" s="74">
        <f t="shared" si="10"/>
        <v>46219</v>
      </c>
      <c r="EE31" s="74">
        <f t="shared" si="10"/>
        <v>46220</v>
      </c>
      <c r="EF31" s="74">
        <f t="shared" si="10"/>
        <v>46221</v>
      </c>
      <c r="EG31" s="74">
        <f t="shared" si="10"/>
        <v>46222</v>
      </c>
      <c r="EH31" s="74">
        <f t="shared" si="10"/>
        <v>46223</v>
      </c>
      <c r="EI31" s="74">
        <f t="shared" si="10"/>
        <v>46224</v>
      </c>
      <c r="EJ31" s="74">
        <f t="shared" si="10"/>
        <v>46225</v>
      </c>
      <c r="EK31" s="74">
        <f t="shared" si="10"/>
        <v>46226</v>
      </c>
      <c r="EL31" s="74">
        <f t="shared" si="10"/>
        <v>46227</v>
      </c>
      <c r="EM31" s="74">
        <f t="shared" si="10"/>
        <v>46228</v>
      </c>
      <c r="EN31" s="74">
        <f t="shared" si="10"/>
        <v>46229</v>
      </c>
      <c r="EO31" s="74">
        <f t="shared" si="10"/>
        <v>46230</v>
      </c>
      <c r="EP31" s="74">
        <f t="shared" si="10"/>
        <v>46231</v>
      </c>
      <c r="EQ31" s="74">
        <f t="shared" si="10"/>
        <v>46232</v>
      </c>
      <c r="ER31" s="74">
        <f t="shared" si="10"/>
        <v>46233</v>
      </c>
      <c r="ES31" s="74">
        <f t="shared" si="10"/>
        <v>46234</v>
      </c>
      <c r="ET31" s="74">
        <f t="shared" si="10"/>
        <v>46235</v>
      </c>
      <c r="EU31" s="74">
        <f t="shared" si="10"/>
        <v>46236</v>
      </c>
      <c r="EV31" s="74">
        <f t="shared" si="10"/>
        <v>46237</v>
      </c>
      <c r="EW31" s="74">
        <f t="shared" si="10"/>
        <v>46238</v>
      </c>
      <c r="EX31" s="74">
        <f t="shared" si="10"/>
        <v>46239</v>
      </c>
      <c r="EY31" s="74">
        <f t="shared" si="10"/>
        <v>46240</v>
      </c>
      <c r="EZ31" s="74">
        <f t="shared" si="10"/>
        <v>46241</v>
      </c>
      <c r="FA31" s="74">
        <f t="shared" si="10"/>
        <v>46242</v>
      </c>
      <c r="FB31" s="74">
        <f t="shared" si="10"/>
        <v>46243</v>
      </c>
      <c r="FC31" s="74">
        <f t="shared" si="10"/>
        <v>46244</v>
      </c>
      <c r="FD31" s="74">
        <f t="shared" si="10"/>
        <v>46245</v>
      </c>
      <c r="FE31" s="74">
        <f t="shared" si="10"/>
        <v>46246</v>
      </c>
      <c r="FF31" s="74">
        <f t="shared" si="10"/>
        <v>46247</v>
      </c>
      <c r="FG31" s="74">
        <f t="shared" si="10"/>
        <v>46248</v>
      </c>
      <c r="FH31" s="74">
        <f t="shared" si="10"/>
        <v>46249</v>
      </c>
      <c r="FI31" s="74">
        <f t="shared" si="10"/>
        <v>46250</v>
      </c>
      <c r="FJ31" s="74">
        <f t="shared" si="10"/>
        <v>46251</v>
      </c>
      <c r="FK31" s="74">
        <f t="shared" si="10"/>
        <v>46252</v>
      </c>
      <c r="FL31" s="74">
        <f t="shared" si="10"/>
        <v>46253</v>
      </c>
      <c r="FM31" s="74">
        <f t="shared" si="10"/>
        <v>46254</v>
      </c>
      <c r="FN31" s="74">
        <f t="shared" si="10"/>
        <v>46255</v>
      </c>
      <c r="FO31" s="74">
        <f t="shared" si="10"/>
        <v>46256</v>
      </c>
      <c r="FP31" s="74">
        <f t="shared" si="10"/>
        <v>46257</v>
      </c>
      <c r="FQ31" s="74">
        <f t="shared" si="10"/>
        <v>46258</v>
      </c>
      <c r="FR31" s="74">
        <f t="shared" si="10"/>
        <v>46259</v>
      </c>
      <c r="FS31" s="74">
        <f t="shared" si="10"/>
        <v>46260</v>
      </c>
      <c r="FT31" s="74">
        <f t="shared" si="10"/>
        <v>46261</v>
      </c>
      <c r="FU31" s="74">
        <f t="shared" si="10"/>
        <v>46262</v>
      </c>
      <c r="FV31" s="74">
        <f t="shared" si="10"/>
        <v>46263</v>
      </c>
      <c r="FW31" s="74">
        <f t="shared" si="10"/>
        <v>46264</v>
      </c>
      <c r="FX31" s="74">
        <f t="shared" si="10"/>
        <v>46265</v>
      </c>
      <c r="FY31" s="74">
        <f t="shared" si="10"/>
        <v>46266</v>
      </c>
      <c r="FZ31" s="74">
        <f t="shared" si="10"/>
        <v>46267</v>
      </c>
      <c r="GA31" s="74">
        <f t="shared" si="10"/>
        <v>46268</v>
      </c>
      <c r="GB31" s="74">
        <f t="shared" si="10"/>
        <v>46269</v>
      </c>
      <c r="GC31" s="74">
        <f t="shared" si="10"/>
        <v>46270</v>
      </c>
      <c r="GD31" s="74">
        <f t="shared" ref="GD31:HB31" si="11">GD4</f>
        <v>46271</v>
      </c>
      <c r="GE31" s="74">
        <f t="shared" si="11"/>
        <v>46272</v>
      </c>
      <c r="GF31" s="74">
        <f t="shared" si="11"/>
        <v>46273</v>
      </c>
      <c r="GG31" s="74">
        <f t="shared" si="11"/>
        <v>46274</v>
      </c>
      <c r="GH31" s="74">
        <f t="shared" si="11"/>
        <v>46275</v>
      </c>
      <c r="GI31" s="74">
        <f t="shared" si="11"/>
        <v>46276</v>
      </c>
      <c r="GJ31" s="74">
        <f t="shared" si="11"/>
        <v>46277</v>
      </c>
      <c r="GK31" s="74">
        <f t="shared" si="11"/>
        <v>46278</v>
      </c>
      <c r="GL31" s="74">
        <f t="shared" si="11"/>
        <v>46279</v>
      </c>
      <c r="GM31" s="74">
        <f t="shared" si="11"/>
        <v>46280</v>
      </c>
      <c r="GN31" s="74">
        <f t="shared" si="11"/>
        <v>46281</v>
      </c>
      <c r="GO31" s="74">
        <f t="shared" si="11"/>
        <v>46282</v>
      </c>
      <c r="GP31" s="74">
        <f t="shared" si="11"/>
        <v>46283</v>
      </c>
      <c r="GQ31" s="74">
        <f t="shared" si="11"/>
        <v>46284</v>
      </c>
      <c r="GR31" s="74">
        <f t="shared" si="11"/>
        <v>46285</v>
      </c>
      <c r="GS31" s="319">
        <f t="shared" si="11"/>
        <v>46286</v>
      </c>
      <c r="GT31" s="319">
        <f t="shared" si="11"/>
        <v>46287</v>
      </c>
      <c r="GU31" s="319">
        <f t="shared" si="11"/>
        <v>46288</v>
      </c>
      <c r="GV31" s="319">
        <f t="shared" si="11"/>
        <v>46289</v>
      </c>
      <c r="GW31" s="74">
        <f t="shared" si="11"/>
        <v>46290</v>
      </c>
      <c r="GX31" s="74">
        <f t="shared" si="11"/>
        <v>46291</v>
      </c>
      <c r="GY31" s="74">
        <f t="shared" si="11"/>
        <v>46292</v>
      </c>
      <c r="GZ31" s="74">
        <f t="shared" si="11"/>
        <v>46293</v>
      </c>
      <c r="HA31" s="74">
        <f t="shared" si="11"/>
        <v>46294</v>
      </c>
      <c r="HB31" s="319">
        <f t="shared" si="11"/>
        <v>46295</v>
      </c>
    </row>
    <row r="32" spans="1:210" s="4" customFormat="1" ht="12" customHeight="1">
      <c r="A32" s="12" t="s">
        <v>76</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320"/>
      <c r="CR32" s="320"/>
      <c r="CS32" s="320"/>
      <c r="CT32" s="320"/>
      <c r="CU32" s="320"/>
      <c r="CV32" s="87"/>
      <c r="CW32" s="87"/>
      <c r="CX32" s="87"/>
      <c r="CY32" s="305"/>
      <c r="CZ32" s="305"/>
      <c r="DA32" s="305"/>
      <c r="DB32" s="305"/>
      <c r="DC32" s="305"/>
      <c r="DD32" s="87"/>
      <c r="DE32" s="87"/>
      <c r="DF32" s="320"/>
      <c r="DG32" s="320"/>
      <c r="DH32" s="320"/>
      <c r="DI32" s="320"/>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c r="EO32" s="87"/>
      <c r="EP32" s="87"/>
      <c r="EQ32" s="87"/>
      <c r="ER32" s="87"/>
      <c r="ES32" s="87"/>
      <c r="ET32" s="87"/>
      <c r="EU32" s="87"/>
      <c r="EV32" s="87"/>
      <c r="EW32" s="87"/>
      <c r="EX32" s="87"/>
      <c r="EY32" s="87"/>
      <c r="EZ32" s="87"/>
      <c r="FA32" s="87"/>
      <c r="FB32" s="87"/>
      <c r="FC32" s="87"/>
      <c r="FD32" s="87"/>
      <c r="FE32" s="87"/>
      <c r="FF32" s="87"/>
      <c r="FG32" s="87"/>
      <c r="FH32" s="87"/>
      <c r="FI32" s="87"/>
      <c r="FJ32" s="87"/>
      <c r="FK32" s="87"/>
      <c r="FL32" s="87"/>
      <c r="FM32" s="87"/>
      <c r="FN32" s="87"/>
      <c r="FO32" s="87"/>
      <c r="FP32" s="87"/>
      <c r="FQ32" s="87"/>
      <c r="FR32" s="87"/>
      <c r="FS32" s="87"/>
      <c r="FT32" s="87"/>
      <c r="FU32" s="87"/>
      <c r="FV32" s="87"/>
      <c r="FW32" s="87"/>
      <c r="FX32" s="87"/>
      <c r="FY32" s="87"/>
      <c r="FZ32" s="87"/>
      <c r="GA32" s="87"/>
      <c r="GB32" s="87"/>
      <c r="GC32" s="87"/>
      <c r="GD32" s="87"/>
      <c r="GE32" s="87"/>
      <c r="GF32" s="87"/>
      <c r="GG32" s="87"/>
      <c r="GH32" s="87"/>
      <c r="GI32" s="87"/>
      <c r="GJ32" s="87"/>
      <c r="GK32" s="87"/>
      <c r="GL32" s="87"/>
      <c r="GM32" s="87"/>
      <c r="GN32" s="87"/>
      <c r="GO32" s="87"/>
      <c r="GP32" s="87"/>
      <c r="GQ32" s="87"/>
      <c r="GR32" s="87"/>
      <c r="GS32" s="320"/>
      <c r="GT32" s="320"/>
      <c r="GU32" s="320"/>
      <c r="GV32" s="320"/>
      <c r="GW32" s="87"/>
      <c r="GX32" s="87"/>
      <c r="GY32" s="87"/>
      <c r="GZ32" s="87"/>
      <c r="HA32" s="87"/>
      <c r="HB32" s="320"/>
    </row>
    <row r="33" spans="1:210" s="4" customFormat="1" ht="12" customHeight="1">
      <c r="A33" s="13">
        <v>1</v>
      </c>
      <c r="B33" s="12">
        <f t="shared" ref="B33:O33" si="12">ROUNDUP(B6*0.85,)</f>
        <v>10710</v>
      </c>
      <c r="C33" s="12">
        <f t="shared" si="12"/>
        <v>10710</v>
      </c>
      <c r="D33" s="12">
        <f t="shared" si="12"/>
        <v>10710</v>
      </c>
      <c r="E33" s="12">
        <f t="shared" si="12"/>
        <v>9333</v>
      </c>
      <c r="F33" s="12">
        <f t="shared" si="12"/>
        <v>9333</v>
      </c>
      <c r="G33" s="12">
        <f t="shared" si="12"/>
        <v>10481</v>
      </c>
      <c r="H33" s="12">
        <f t="shared" si="12"/>
        <v>10481</v>
      </c>
      <c r="I33" s="12">
        <f t="shared" si="12"/>
        <v>9716</v>
      </c>
      <c r="J33" s="12">
        <f t="shared" si="12"/>
        <v>9716</v>
      </c>
      <c r="K33" s="12">
        <f t="shared" si="12"/>
        <v>8186</v>
      </c>
      <c r="L33" s="12">
        <f t="shared" si="12"/>
        <v>9716</v>
      </c>
      <c r="M33" s="12">
        <f t="shared" si="12"/>
        <v>9716</v>
      </c>
      <c r="N33" s="12">
        <f t="shared" si="12"/>
        <v>9716</v>
      </c>
      <c r="O33" s="12">
        <f t="shared" si="12"/>
        <v>8951</v>
      </c>
      <c r="P33" s="12">
        <f t="shared" ref="P33:AU33" si="13">ROUNDUP(P6*0.85,)</f>
        <v>8951</v>
      </c>
      <c r="Q33" s="12">
        <f t="shared" si="13"/>
        <v>7803</v>
      </c>
      <c r="R33" s="12">
        <f t="shared" si="13"/>
        <v>7038</v>
      </c>
      <c r="S33" s="12">
        <f t="shared" si="13"/>
        <v>7038</v>
      </c>
      <c r="T33" s="12">
        <f t="shared" si="13"/>
        <v>7038</v>
      </c>
      <c r="U33" s="12">
        <f t="shared" si="13"/>
        <v>7038</v>
      </c>
      <c r="V33" s="12">
        <f t="shared" si="13"/>
        <v>7038</v>
      </c>
      <c r="W33" s="12">
        <f t="shared" si="13"/>
        <v>7038</v>
      </c>
      <c r="X33" s="12">
        <f t="shared" si="13"/>
        <v>7038</v>
      </c>
      <c r="Y33" s="12">
        <f t="shared" si="13"/>
        <v>6541</v>
      </c>
      <c r="Z33" s="12">
        <f t="shared" si="13"/>
        <v>6541</v>
      </c>
      <c r="AA33" s="12">
        <f t="shared" si="13"/>
        <v>6541</v>
      </c>
      <c r="AB33" s="12">
        <f t="shared" si="13"/>
        <v>5585</v>
      </c>
      <c r="AC33" s="12">
        <f t="shared" si="13"/>
        <v>5585</v>
      </c>
      <c r="AD33" s="12">
        <f t="shared" si="13"/>
        <v>5585</v>
      </c>
      <c r="AE33" s="12">
        <f t="shared" si="13"/>
        <v>5585</v>
      </c>
      <c r="AF33" s="12">
        <f t="shared" si="13"/>
        <v>5126</v>
      </c>
      <c r="AG33" s="12">
        <f t="shared" si="13"/>
        <v>5126</v>
      </c>
      <c r="AH33" s="12">
        <f t="shared" si="13"/>
        <v>5126</v>
      </c>
      <c r="AI33" s="12">
        <f t="shared" si="13"/>
        <v>5126</v>
      </c>
      <c r="AJ33" s="12">
        <f t="shared" si="13"/>
        <v>5126</v>
      </c>
      <c r="AK33" s="12">
        <f t="shared" si="13"/>
        <v>6120</v>
      </c>
      <c r="AL33" s="12">
        <f t="shared" si="13"/>
        <v>6120</v>
      </c>
      <c r="AM33" s="12">
        <f t="shared" si="13"/>
        <v>5126</v>
      </c>
      <c r="AN33" s="12">
        <f t="shared" si="13"/>
        <v>5126</v>
      </c>
      <c r="AO33" s="12">
        <f t="shared" si="13"/>
        <v>5126</v>
      </c>
      <c r="AP33" s="12">
        <f t="shared" si="13"/>
        <v>5126</v>
      </c>
      <c r="AQ33" s="12">
        <f t="shared" si="13"/>
        <v>5126</v>
      </c>
      <c r="AR33" s="12">
        <f t="shared" si="13"/>
        <v>5585</v>
      </c>
      <c r="AS33" s="12">
        <f t="shared" si="13"/>
        <v>5585</v>
      </c>
      <c r="AT33" s="12">
        <f t="shared" si="13"/>
        <v>5355</v>
      </c>
      <c r="AU33" s="12">
        <f t="shared" si="13"/>
        <v>5355</v>
      </c>
      <c r="AV33" s="12">
        <f t="shared" ref="AV33:BE33" si="14">ROUNDUP(AV6*0.85,)</f>
        <v>5355</v>
      </c>
      <c r="AW33" s="12">
        <f t="shared" si="14"/>
        <v>5355</v>
      </c>
      <c r="AX33" s="12">
        <f t="shared" si="14"/>
        <v>5355</v>
      </c>
      <c r="AY33" s="12">
        <f t="shared" si="14"/>
        <v>5814</v>
      </c>
      <c r="AZ33" s="12">
        <f t="shared" si="14"/>
        <v>5814</v>
      </c>
      <c r="BA33" s="12">
        <f t="shared" si="14"/>
        <v>5814</v>
      </c>
      <c r="BB33" s="12">
        <f t="shared" si="14"/>
        <v>5126</v>
      </c>
      <c r="BC33" s="12">
        <f t="shared" si="14"/>
        <v>5126</v>
      </c>
      <c r="BD33" s="12">
        <f t="shared" si="14"/>
        <v>5126</v>
      </c>
      <c r="BE33" s="12">
        <f t="shared" si="14"/>
        <v>6503</v>
      </c>
      <c r="BF33" s="12">
        <f t="shared" ref="BF33:DQ33" si="15">ROUNDUP(BF6*0.85,)</f>
        <v>6503</v>
      </c>
      <c r="BG33" s="12">
        <f t="shared" si="15"/>
        <v>6503</v>
      </c>
      <c r="BH33" s="12">
        <f t="shared" si="15"/>
        <v>5814</v>
      </c>
      <c r="BI33" s="12">
        <f t="shared" si="15"/>
        <v>5814</v>
      </c>
      <c r="BJ33" s="12">
        <f t="shared" si="15"/>
        <v>5814</v>
      </c>
      <c r="BK33" s="12">
        <f t="shared" si="15"/>
        <v>5814</v>
      </c>
      <c r="BL33" s="12">
        <f t="shared" si="15"/>
        <v>5814</v>
      </c>
      <c r="BM33" s="12">
        <f t="shared" si="15"/>
        <v>6503</v>
      </c>
      <c r="BN33" s="12">
        <f t="shared" si="15"/>
        <v>6503</v>
      </c>
      <c r="BO33" s="12">
        <f t="shared" si="15"/>
        <v>6503</v>
      </c>
      <c r="BP33" s="12">
        <f t="shared" si="15"/>
        <v>5355</v>
      </c>
      <c r="BQ33" s="12">
        <f t="shared" si="15"/>
        <v>5355</v>
      </c>
      <c r="BR33" s="12">
        <f t="shared" si="15"/>
        <v>5355</v>
      </c>
      <c r="BS33" s="12">
        <f t="shared" si="15"/>
        <v>5355</v>
      </c>
      <c r="BT33" s="12">
        <f t="shared" si="15"/>
        <v>5585</v>
      </c>
      <c r="BU33" s="12">
        <f t="shared" si="15"/>
        <v>5585</v>
      </c>
      <c r="BV33" s="12">
        <f t="shared" si="15"/>
        <v>5355</v>
      </c>
      <c r="BW33" s="12">
        <f t="shared" si="15"/>
        <v>5355</v>
      </c>
      <c r="BX33" s="12">
        <f t="shared" si="15"/>
        <v>5355</v>
      </c>
      <c r="BY33" s="12">
        <f t="shared" si="15"/>
        <v>5355</v>
      </c>
      <c r="BZ33" s="12">
        <f t="shared" si="15"/>
        <v>5355</v>
      </c>
      <c r="CA33" s="12">
        <f t="shared" si="15"/>
        <v>5585</v>
      </c>
      <c r="CB33" s="12">
        <f t="shared" si="15"/>
        <v>5585</v>
      </c>
      <c r="CC33" s="12">
        <f t="shared" si="15"/>
        <v>5355</v>
      </c>
      <c r="CD33" s="12">
        <f t="shared" si="15"/>
        <v>5355</v>
      </c>
      <c r="CE33" s="12">
        <f t="shared" si="15"/>
        <v>5355</v>
      </c>
      <c r="CF33" s="12">
        <f t="shared" si="15"/>
        <v>5355</v>
      </c>
      <c r="CG33" s="12">
        <f t="shared" si="15"/>
        <v>5355</v>
      </c>
      <c r="CH33" s="12">
        <f t="shared" si="15"/>
        <v>5585</v>
      </c>
      <c r="CI33" s="12">
        <f t="shared" si="15"/>
        <v>5585</v>
      </c>
      <c r="CJ33" s="12">
        <f t="shared" si="15"/>
        <v>5585</v>
      </c>
      <c r="CK33" s="12">
        <f t="shared" si="15"/>
        <v>5585</v>
      </c>
      <c r="CL33" s="12">
        <f t="shared" si="15"/>
        <v>5585</v>
      </c>
      <c r="CM33" s="12">
        <f t="shared" si="15"/>
        <v>5585</v>
      </c>
      <c r="CN33" s="12">
        <f t="shared" si="15"/>
        <v>5585</v>
      </c>
      <c r="CO33" s="12">
        <f t="shared" si="15"/>
        <v>8798</v>
      </c>
      <c r="CP33" s="12">
        <f t="shared" si="15"/>
        <v>8798</v>
      </c>
      <c r="CQ33" s="321">
        <f t="shared" si="15"/>
        <v>8798</v>
      </c>
      <c r="CR33" s="321">
        <f t="shared" si="15"/>
        <v>8798</v>
      </c>
      <c r="CS33" s="321">
        <f t="shared" si="15"/>
        <v>8798</v>
      </c>
      <c r="CT33" s="321">
        <f t="shared" si="15"/>
        <v>8798</v>
      </c>
      <c r="CU33" s="321">
        <f t="shared" si="15"/>
        <v>8798</v>
      </c>
      <c r="CV33" s="12">
        <f t="shared" si="15"/>
        <v>8798</v>
      </c>
      <c r="CW33" s="12">
        <f t="shared" si="15"/>
        <v>8798</v>
      </c>
      <c r="CX33" s="12">
        <f t="shared" si="15"/>
        <v>10328</v>
      </c>
      <c r="CY33" s="190">
        <f t="shared" si="15"/>
        <v>10328</v>
      </c>
      <c r="CZ33" s="190">
        <f t="shared" si="15"/>
        <v>10328</v>
      </c>
      <c r="DA33" s="190">
        <f t="shared" si="15"/>
        <v>10328</v>
      </c>
      <c r="DB33" s="190">
        <f t="shared" si="15"/>
        <v>10328</v>
      </c>
      <c r="DC33" s="190">
        <f t="shared" si="15"/>
        <v>10328</v>
      </c>
      <c r="DD33" s="12">
        <f t="shared" si="15"/>
        <v>10328</v>
      </c>
      <c r="DE33" s="12">
        <f t="shared" si="15"/>
        <v>8798</v>
      </c>
      <c r="DF33" s="321">
        <f t="shared" si="15"/>
        <v>8798</v>
      </c>
      <c r="DG33" s="321">
        <f t="shared" si="15"/>
        <v>8798</v>
      </c>
      <c r="DH33" s="321">
        <f t="shared" si="15"/>
        <v>8798</v>
      </c>
      <c r="DI33" s="321">
        <f t="shared" si="15"/>
        <v>8798</v>
      </c>
      <c r="DJ33" s="12">
        <f t="shared" si="15"/>
        <v>8798</v>
      </c>
      <c r="DK33" s="12">
        <f t="shared" si="15"/>
        <v>8798</v>
      </c>
      <c r="DL33" s="12">
        <f t="shared" si="15"/>
        <v>8798</v>
      </c>
      <c r="DM33" s="12">
        <f t="shared" si="15"/>
        <v>9563</v>
      </c>
      <c r="DN33" s="12">
        <f t="shared" si="15"/>
        <v>9563</v>
      </c>
      <c r="DO33" s="12">
        <f t="shared" si="15"/>
        <v>9563</v>
      </c>
      <c r="DP33" s="12">
        <f t="shared" si="15"/>
        <v>9563</v>
      </c>
      <c r="DQ33" s="12">
        <f t="shared" si="15"/>
        <v>9563</v>
      </c>
      <c r="DR33" s="12">
        <f t="shared" ref="DR33:GC33" si="16">ROUNDUP(DR6*0.85,)</f>
        <v>9563</v>
      </c>
      <c r="DS33" s="12">
        <f t="shared" si="16"/>
        <v>9563</v>
      </c>
      <c r="DT33" s="12">
        <f t="shared" si="16"/>
        <v>9563</v>
      </c>
      <c r="DU33" s="12">
        <f t="shared" si="16"/>
        <v>9563</v>
      </c>
      <c r="DV33" s="12">
        <f t="shared" si="16"/>
        <v>9563</v>
      </c>
      <c r="DW33" s="12">
        <f t="shared" si="16"/>
        <v>9563</v>
      </c>
      <c r="DX33" s="12">
        <f t="shared" si="16"/>
        <v>9563</v>
      </c>
      <c r="DY33" s="12">
        <f t="shared" si="16"/>
        <v>9563</v>
      </c>
      <c r="DZ33" s="12">
        <f t="shared" si="16"/>
        <v>9563</v>
      </c>
      <c r="EA33" s="12">
        <f t="shared" si="16"/>
        <v>7268</v>
      </c>
      <c r="EB33" s="12">
        <f t="shared" si="16"/>
        <v>7268</v>
      </c>
      <c r="EC33" s="12">
        <f t="shared" si="16"/>
        <v>7268</v>
      </c>
      <c r="ED33" s="12">
        <f t="shared" si="16"/>
        <v>7268</v>
      </c>
      <c r="EE33" s="12">
        <f t="shared" si="16"/>
        <v>7650</v>
      </c>
      <c r="EF33" s="12">
        <f t="shared" si="16"/>
        <v>7650</v>
      </c>
      <c r="EG33" s="12">
        <f t="shared" si="16"/>
        <v>7268</v>
      </c>
      <c r="EH33" s="12">
        <f t="shared" si="16"/>
        <v>7268</v>
      </c>
      <c r="EI33" s="12">
        <f t="shared" si="16"/>
        <v>7268</v>
      </c>
      <c r="EJ33" s="12">
        <f t="shared" si="16"/>
        <v>7268</v>
      </c>
      <c r="EK33" s="12">
        <f t="shared" si="16"/>
        <v>7268</v>
      </c>
      <c r="EL33" s="12">
        <f t="shared" si="16"/>
        <v>7650</v>
      </c>
      <c r="EM33" s="12">
        <f t="shared" si="16"/>
        <v>7650</v>
      </c>
      <c r="EN33" s="12">
        <f t="shared" si="16"/>
        <v>7268</v>
      </c>
      <c r="EO33" s="12">
        <f t="shared" si="16"/>
        <v>7268</v>
      </c>
      <c r="EP33" s="12">
        <f t="shared" si="16"/>
        <v>7268</v>
      </c>
      <c r="EQ33" s="12">
        <f t="shared" si="16"/>
        <v>7268</v>
      </c>
      <c r="ER33" s="12">
        <f t="shared" si="16"/>
        <v>7268</v>
      </c>
      <c r="ES33" s="12">
        <f t="shared" si="16"/>
        <v>7650</v>
      </c>
      <c r="ET33" s="12">
        <f t="shared" si="16"/>
        <v>7650</v>
      </c>
      <c r="EU33" s="12">
        <f t="shared" si="16"/>
        <v>7268</v>
      </c>
      <c r="EV33" s="12">
        <f t="shared" si="16"/>
        <v>7268</v>
      </c>
      <c r="EW33" s="12">
        <f t="shared" si="16"/>
        <v>7268</v>
      </c>
      <c r="EX33" s="12">
        <f t="shared" si="16"/>
        <v>7268</v>
      </c>
      <c r="EY33" s="12">
        <f t="shared" si="16"/>
        <v>7268</v>
      </c>
      <c r="EZ33" s="12">
        <f t="shared" si="16"/>
        <v>7650</v>
      </c>
      <c r="FA33" s="12">
        <f t="shared" si="16"/>
        <v>7650</v>
      </c>
      <c r="FB33" s="12">
        <f t="shared" si="16"/>
        <v>7268</v>
      </c>
      <c r="FC33" s="12">
        <f t="shared" si="16"/>
        <v>7268</v>
      </c>
      <c r="FD33" s="12">
        <f t="shared" si="16"/>
        <v>7268</v>
      </c>
      <c r="FE33" s="12">
        <f t="shared" si="16"/>
        <v>7268</v>
      </c>
      <c r="FF33" s="12">
        <f t="shared" si="16"/>
        <v>7268</v>
      </c>
      <c r="FG33" s="12">
        <f t="shared" si="16"/>
        <v>7650</v>
      </c>
      <c r="FH33" s="12">
        <f t="shared" si="16"/>
        <v>7650</v>
      </c>
      <c r="FI33" s="12">
        <f t="shared" si="16"/>
        <v>7268</v>
      </c>
      <c r="FJ33" s="12">
        <f t="shared" si="16"/>
        <v>7268</v>
      </c>
      <c r="FK33" s="12">
        <f t="shared" si="16"/>
        <v>7268</v>
      </c>
      <c r="FL33" s="12">
        <f t="shared" si="16"/>
        <v>7268</v>
      </c>
      <c r="FM33" s="12">
        <f t="shared" si="16"/>
        <v>7268</v>
      </c>
      <c r="FN33" s="12">
        <f t="shared" si="16"/>
        <v>7268</v>
      </c>
      <c r="FO33" s="12">
        <f t="shared" si="16"/>
        <v>7268</v>
      </c>
      <c r="FP33" s="12">
        <f t="shared" si="16"/>
        <v>6503</v>
      </c>
      <c r="FQ33" s="12">
        <f t="shared" si="16"/>
        <v>6503</v>
      </c>
      <c r="FR33" s="12">
        <f t="shared" si="16"/>
        <v>6503</v>
      </c>
      <c r="FS33" s="12">
        <f t="shared" si="16"/>
        <v>6503</v>
      </c>
      <c r="FT33" s="12">
        <f t="shared" si="16"/>
        <v>6503</v>
      </c>
      <c r="FU33" s="12">
        <f t="shared" si="16"/>
        <v>6885</v>
      </c>
      <c r="FV33" s="12">
        <f t="shared" si="16"/>
        <v>6885</v>
      </c>
      <c r="FW33" s="12">
        <f t="shared" si="16"/>
        <v>6120</v>
      </c>
      <c r="FX33" s="12">
        <f t="shared" si="16"/>
        <v>6120</v>
      </c>
      <c r="FY33" s="12">
        <f t="shared" si="16"/>
        <v>6120</v>
      </c>
      <c r="FZ33" s="12">
        <f t="shared" si="16"/>
        <v>6120</v>
      </c>
      <c r="GA33" s="12">
        <f t="shared" si="16"/>
        <v>6120</v>
      </c>
      <c r="GB33" s="12">
        <f t="shared" si="16"/>
        <v>6503</v>
      </c>
      <c r="GC33" s="12">
        <f t="shared" si="16"/>
        <v>6503</v>
      </c>
      <c r="GD33" s="12">
        <f t="shared" ref="GD33:HB33" si="17">ROUNDUP(GD6*0.85,)</f>
        <v>6503</v>
      </c>
      <c r="GE33" s="12">
        <f t="shared" si="17"/>
        <v>6503</v>
      </c>
      <c r="GF33" s="12">
        <f t="shared" si="17"/>
        <v>6503</v>
      </c>
      <c r="GG33" s="12">
        <f t="shared" si="17"/>
        <v>6503</v>
      </c>
      <c r="GH33" s="12">
        <f t="shared" si="17"/>
        <v>6503</v>
      </c>
      <c r="GI33" s="12">
        <f t="shared" si="17"/>
        <v>6885</v>
      </c>
      <c r="GJ33" s="12">
        <f t="shared" si="17"/>
        <v>6885</v>
      </c>
      <c r="GK33" s="12">
        <f t="shared" si="17"/>
        <v>6503</v>
      </c>
      <c r="GL33" s="12">
        <f t="shared" si="17"/>
        <v>6503</v>
      </c>
      <c r="GM33" s="12">
        <f t="shared" si="17"/>
        <v>6503</v>
      </c>
      <c r="GN33" s="12">
        <f t="shared" si="17"/>
        <v>6503</v>
      </c>
      <c r="GO33" s="12">
        <f t="shared" si="17"/>
        <v>6503</v>
      </c>
      <c r="GP33" s="12">
        <f t="shared" si="17"/>
        <v>6885</v>
      </c>
      <c r="GQ33" s="12">
        <f t="shared" si="17"/>
        <v>6885</v>
      </c>
      <c r="GR33" s="12">
        <f t="shared" si="17"/>
        <v>6503</v>
      </c>
      <c r="GS33" s="321">
        <f t="shared" si="17"/>
        <v>6503</v>
      </c>
      <c r="GT33" s="321">
        <f t="shared" si="17"/>
        <v>6503</v>
      </c>
      <c r="GU33" s="321">
        <f t="shared" si="17"/>
        <v>6503</v>
      </c>
      <c r="GV33" s="321">
        <f t="shared" si="17"/>
        <v>6503</v>
      </c>
      <c r="GW33" s="12">
        <f t="shared" si="17"/>
        <v>6503</v>
      </c>
      <c r="GX33" s="12">
        <f t="shared" si="17"/>
        <v>6503</v>
      </c>
      <c r="GY33" s="12">
        <f t="shared" si="17"/>
        <v>6503</v>
      </c>
      <c r="GZ33" s="12">
        <f t="shared" si="17"/>
        <v>6503</v>
      </c>
      <c r="HA33" s="12">
        <f t="shared" si="17"/>
        <v>6503</v>
      </c>
      <c r="HB33" s="321">
        <f t="shared" si="17"/>
        <v>6503</v>
      </c>
    </row>
    <row r="34" spans="1:210" s="4" customFormat="1" ht="12" customHeight="1">
      <c r="A34" s="13">
        <v>2</v>
      </c>
      <c r="B34" s="12">
        <f t="shared" ref="B34:O34" si="18">ROUNDUP(B7*0.85,)</f>
        <v>12202</v>
      </c>
      <c r="C34" s="12">
        <f t="shared" si="18"/>
        <v>12202</v>
      </c>
      <c r="D34" s="12">
        <f t="shared" si="18"/>
        <v>12202</v>
      </c>
      <c r="E34" s="12">
        <f t="shared" si="18"/>
        <v>10825</v>
      </c>
      <c r="F34" s="12">
        <f t="shared" si="18"/>
        <v>10825</v>
      </c>
      <c r="G34" s="12">
        <f t="shared" si="18"/>
        <v>11973</v>
      </c>
      <c r="H34" s="12">
        <f t="shared" si="18"/>
        <v>11973</v>
      </c>
      <c r="I34" s="12">
        <f t="shared" si="18"/>
        <v>11208</v>
      </c>
      <c r="J34" s="12">
        <f t="shared" si="18"/>
        <v>11208</v>
      </c>
      <c r="K34" s="12">
        <f t="shared" si="18"/>
        <v>9678</v>
      </c>
      <c r="L34" s="12">
        <f t="shared" si="18"/>
        <v>11208</v>
      </c>
      <c r="M34" s="12">
        <f t="shared" si="18"/>
        <v>11208</v>
      </c>
      <c r="N34" s="12">
        <f t="shared" si="18"/>
        <v>11208</v>
      </c>
      <c r="O34" s="12">
        <f t="shared" si="18"/>
        <v>10443</v>
      </c>
      <c r="P34" s="12">
        <f t="shared" ref="P34:AU34" si="19">ROUNDUP(P7*0.85,)</f>
        <v>10443</v>
      </c>
      <c r="Q34" s="12">
        <f t="shared" si="19"/>
        <v>9295</v>
      </c>
      <c r="R34" s="12">
        <f t="shared" si="19"/>
        <v>8530</v>
      </c>
      <c r="S34" s="12">
        <f t="shared" si="19"/>
        <v>8530</v>
      </c>
      <c r="T34" s="12">
        <f t="shared" si="19"/>
        <v>8530</v>
      </c>
      <c r="U34" s="12">
        <f t="shared" si="19"/>
        <v>8530</v>
      </c>
      <c r="V34" s="12">
        <f t="shared" si="19"/>
        <v>8530</v>
      </c>
      <c r="W34" s="12">
        <f t="shared" si="19"/>
        <v>8530</v>
      </c>
      <c r="X34" s="12">
        <f t="shared" si="19"/>
        <v>8530</v>
      </c>
      <c r="Y34" s="12">
        <f t="shared" si="19"/>
        <v>8033</v>
      </c>
      <c r="Z34" s="12">
        <f t="shared" si="19"/>
        <v>8033</v>
      </c>
      <c r="AA34" s="12">
        <f t="shared" si="19"/>
        <v>8033</v>
      </c>
      <c r="AB34" s="12">
        <f t="shared" si="19"/>
        <v>7000</v>
      </c>
      <c r="AC34" s="12">
        <f t="shared" si="19"/>
        <v>7000</v>
      </c>
      <c r="AD34" s="12">
        <f t="shared" si="19"/>
        <v>7000</v>
      </c>
      <c r="AE34" s="12">
        <f t="shared" si="19"/>
        <v>7000</v>
      </c>
      <c r="AF34" s="12">
        <f t="shared" si="19"/>
        <v>6541</v>
      </c>
      <c r="AG34" s="12">
        <f t="shared" si="19"/>
        <v>6541</v>
      </c>
      <c r="AH34" s="12">
        <f t="shared" si="19"/>
        <v>6541</v>
      </c>
      <c r="AI34" s="12">
        <f t="shared" si="19"/>
        <v>6541</v>
      </c>
      <c r="AJ34" s="12">
        <f t="shared" si="19"/>
        <v>6541</v>
      </c>
      <c r="AK34" s="12">
        <f t="shared" si="19"/>
        <v>7536</v>
      </c>
      <c r="AL34" s="12">
        <f t="shared" si="19"/>
        <v>7536</v>
      </c>
      <c r="AM34" s="12">
        <f t="shared" si="19"/>
        <v>6541</v>
      </c>
      <c r="AN34" s="12">
        <f t="shared" si="19"/>
        <v>6541</v>
      </c>
      <c r="AO34" s="12">
        <f t="shared" si="19"/>
        <v>6541</v>
      </c>
      <c r="AP34" s="12">
        <f t="shared" si="19"/>
        <v>6541</v>
      </c>
      <c r="AQ34" s="12">
        <f t="shared" si="19"/>
        <v>6541</v>
      </c>
      <c r="AR34" s="12">
        <f t="shared" si="19"/>
        <v>7000</v>
      </c>
      <c r="AS34" s="12">
        <f t="shared" si="19"/>
        <v>7000</v>
      </c>
      <c r="AT34" s="12">
        <f t="shared" si="19"/>
        <v>6771</v>
      </c>
      <c r="AU34" s="12">
        <f t="shared" si="19"/>
        <v>6771</v>
      </c>
      <c r="AV34" s="12">
        <f t="shared" ref="AV34:BE34" si="20">ROUNDUP(AV7*0.85,)</f>
        <v>6771</v>
      </c>
      <c r="AW34" s="12">
        <f t="shared" si="20"/>
        <v>6771</v>
      </c>
      <c r="AX34" s="12">
        <f t="shared" si="20"/>
        <v>6771</v>
      </c>
      <c r="AY34" s="12">
        <f t="shared" si="20"/>
        <v>7230</v>
      </c>
      <c r="AZ34" s="12">
        <f t="shared" si="20"/>
        <v>7230</v>
      </c>
      <c r="BA34" s="12">
        <f t="shared" si="20"/>
        <v>7230</v>
      </c>
      <c r="BB34" s="12">
        <f t="shared" si="20"/>
        <v>6541</v>
      </c>
      <c r="BC34" s="12">
        <f t="shared" si="20"/>
        <v>6541</v>
      </c>
      <c r="BD34" s="12">
        <f t="shared" si="20"/>
        <v>6541</v>
      </c>
      <c r="BE34" s="12">
        <f t="shared" si="20"/>
        <v>7918</v>
      </c>
      <c r="BF34" s="12">
        <f t="shared" ref="BF34:DQ34" si="21">ROUNDUP(BF7*0.85,)</f>
        <v>7918</v>
      </c>
      <c r="BG34" s="12">
        <f t="shared" si="21"/>
        <v>7918</v>
      </c>
      <c r="BH34" s="12">
        <f t="shared" si="21"/>
        <v>7230</v>
      </c>
      <c r="BI34" s="12">
        <f t="shared" si="21"/>
        <v>7230</v>
      </c>
      <c r="BJ34" s="12">
        <f t="shared" si="21"/>
        <v>7230</v>
      </c>
      <c r="BK34" s="12">
        <f t="shared" si="21"/>
        <v>7230</v>
      </c>
      <c r="BL34" s="12">
        <f t="shared" si="21"/>
        <v>7230</v>
      </c>
      <c r="BM34" s="12">
        <f t="shared" si="21"/>
        <v>7918</v>
      </c>
      <c r="BN34" s="12">
        <f t="shared" si="21"/>
        <v>7918</v>
      </c>
      <c r="BO34" s="12">
        <f t="shared" si="21"/>
        <v>7918</v>
      </c>
      <c r="BP34" s="12">
        <f t="shared" si="21"/>
        <v>6771</v>
      </c>
      <c r="BQ34" s="12">
        <f t="shared" si="21"/>
        <v>6771</v>
      </c>
      <c r="BR34" s="12">
        <f t="shared" si="21"/>
        <v>6771</v>
      </c>
      <c r="BS34" s="12">
        <f t="shared" si="21"/>
        <v>6771</v>
      </c>
      <c r="BT34" s="12">
        <f t="shared" si="21"/>
        <v>7000</v>
      </c>
      <c r="BU34" s="12">
        <f t="shared" si="21"/>
        <v>7000</v>
      </c>
      <c r="BV34" s="12">
        <f t="shared" si="21"/>
        <v>6771</v>
      </c>
      <c r="BW34" s="12">
        <f t="shared" si="21"/>
        <v>6771</v>
      </c>
      <c r="BX34" s="12">
        <f t="shared" si="21"/>
        <v>6771</v>
      </c>
      <c r="BY34" s="12">
        <f t="shared" si="21"/>
        <v>6771</v>
      </c>
      <c r="BZ34" s="12">
        <f t="shared" si="21"/>
        <v>6771</v>
      </c>
      <c r="CA34" s="12">
        <f t="shared" si="21"/>
        <v>7000</v>
      </c>
      <c r="CB34" s="12">
        <f t="shared" si="21"/>
        <v>7000</v>
      </c>
      <c r="CC34" s="12">
        <f t="shared" si="21"/>
        <v>6771</v>
      </c>
      <c r="CD34" s="12">
        <f t="shared" si="21"/>
        <v>6771</v>
      </c>
      <c r="CE34" s="12">
        <f t="shared" si="21"/>
        <v>6771</v>
      </c>
      <c r="CF34" s="12">
        <f t="shared" si="21"/>
        <v>6771</v>
      </c>
      <c r="CG34" s="12">
        <f t="shared" si="21"/>
        <v>6771</v>
      </c>
      <c r="CH34" s="12">
        <f t="shared" si="21"/>
        <v>7000</v>
      </c>
      <c r="CI34" s="12">
        <f t="shared" si="21"/>
        <v>7000</v>
      </c>
      <c r="CJ34" s="12">
        <f t="shared" si="21"/>
        <v>7000</v>
      </c>
      <c r="CK34" s="12">
        <f t="shared" si="21"/>
        <v>7000</v>
      </c>
      <c r="CL34" s="12">
        <f t="shared" si="21"/>
        <v>7000</v>
      </c>
      <c r="CM34" s="12">
        <f t="shared" si="21"/>
        <v>7000</v>
      </c>
      <c r="CN34" s="12">
        <f t="shared" si="21"/>
        <v>7000</v>
      </c>
      <c r="CO34" s="12">
        <f t="shared" si="21"/>
        <v>10213</v>
      </c>
      <c r="CP34" s="12">
        <f t="shared" si="21"/>
        <v>10213</v>
      </c>
      <c r="CQ34" s="321">
        <f t="shared" si="21"/>
        <v>10213</v>
      </c>
      <c r="CR34" s="321">
        <f t="shared" si="21"/>
        <v>10213</v>
      </c>
      <c r="CS34" s="321">
        <f t="shared" si="21"/>
        <v>10213</v>
      </c>
      <c r="CT34" s="321">
        <f t="shared" si="21"/>
        <v>10213</v>
      </c>
      <c r="CU34" s="321">
        <f t="shared" si="21"/>
        <v>10213</v>
      </c>
      <c r="CV34" s="12">
        <f t="shared" si="21"/>
        <v>10213</v>
      </c>
      <c r="CW34" s="12">
        <f t="shared" si="21"/>
        <v>10213</v>
      </c>
      <c r="CX34" s="12">
        <f t="shared" si="21"/>
        <v>11743</v>
      </c>
      <c r="CY34" s="190">
        <f t="shared" si="21"/>
        <v>11743</v>
      </c>
      <c r="CZ34" s="190">
        <f t="shared" si="21"/>
        <v>11743</v>
      </c>
      <c r="DA34" s="190">
        <f t="shared" si="21"/>
        <v>11743</v>
      </c>
      <c r="DB34" s="190">
        <f t="shared" si="21"/>
        <v>11743</v>
      </c>
      <c r="DC34" s="190">
        <f t="shared" si="21"/>
        <v>11743</v>
      </c>
      <c r="DD34" s="12">
        <f t="shared" si="21"/>
        <v>11743</v>
      </c>
      <c r="DE34" s="12">
        <f t="shared" si="21"/>
        <v>10213</v>
      </c>
      <c r="DF34" s="321">
        <f t="shared" si="21"/>
        <v>10213</v>
      </c>
      <c r="DG34" s="321">
        <f t="shared" si="21"/>
        <v>10213</v>
      </c>
      <c r="DH34" s="321">
        <f t="shared" si="21"/>
        <v>10213</v>
      </c>
      <c r="DI34" s="321">
        <f t="shared" si="21"/>
        <v>10213</v>
      </c>
      <c r="DJ34" s="12">
        <f t="shared" si="21"/>
        <v>10213</v>
      </c>
      <c r="DK34" s="12">
        <f t="shared" si="21"/>
        <v>10213</v>
      </c>
      <c r="DL34" s="12">
        <f t="shared" si="21"/>
        <v>10213</v>
      </c>
      <c r="DM34" s="12">
        <f t="shared" si="21"/>
        <v>10978</v>
      </c>
      <c r="DN34" s="12">
        <f t="shared" si="21"/>
        <v>10978</v>
      </c>
      <c r="DO34" s="12">
        <f t="shared" si="21"/>
        <v>10978</v>
      </c>
      <c r="DP34" s="12">
        <f t="shared" si="21"/>
        <v>10978</v>
      </c>
      <c r="DQ34" s="12">
        <f t="shared" si="21"/>
        <v>10978</v>
      </c>
      <c r="DR34" s="12">
        <f t="shared" ref="DR34:GC34" si="22">ROUNDUP(DR7*0.85,)</f>
        <v>10978</v>
      </c>
      <c r="DS34" s="12">
        <f t="shared" si="22"/>
        <v>10978</v>
      </c>
      <c r="DT34" s="12">
        <f t="shared" si="22"/>
        <v>10978</v>
      </c>
      <c r="DU34" s="12">
        <f t="shared" si="22"/>
        <v>10978</v>
      </c>
      <c r="DV34" s="12">
        <f t="shared" si="22"/>
        <v>10978</v>
      </c>
      <c r="DW34" s="12">
        <f t="shared" si="22"/>
        <v>10978</v>
      </c>
      <c r="DX34" s="12">
        <f t="shared" si="22"/>
        <v>10978</v>
      </c>
      <c r="DY34" s="12">
        <f t="shared" si="22"/>
        <v>10978</v>
      </c>
      <c r="DZ34" s="12">
        <f t="shared" si="22"/>
        <v>10978</v>
      </c>
      <c r="EA34" s="12">
        <f t="shared" si="22"/>
        <v>8683</v>
      </c>
      <c r="EB34" s="12">
        <f t="shared" si="22"/>
        <v>8683</v>
      </c>
      <c r="EC34" s="12">
        <f t="shared" si="22"/>
        <v>8683</v>
      </c>
      <c r="ED34" s="12">
        <f t="shared" si="22"/>
        <v>8683</v>
      </c>
      <c r="EE34" s="12">
        <f t="shared" si="22"/>
        <v>9066</v>
      </c>
      <c r="EF34" s="12">
        <f t="shared" si="22"/>
        <v>9066</v>
      </c>
      <c r="EG34" s="12">
        <f t="shared" si="22"/>
        <v>8683</v>
      </c>
      <c r="EH34" s="12">
        <f t="shared" si="22"/>
        <v>8683</v>
      </c>
      <c r="EI34" s="12">
        <f t="shared" si="22"/>
        <v>8683</v>
      </c>
      <c r="EJ34" s="12">
        <f t="shared" si="22"/>
        <v>8683</v>
      </c>
      <c r="EK34" s="12">
        <f t="shared" si="22"/>
        <v>8683</v>
      </c>
      <c r="EL34" s="12">
        <f t="shared" si="22"/>
        <v>9066</v>
      </c>
      <c r="EM34" s="12">
        <f t="shared" si="22"/>
        <v>9066</v>
      </c>
      <c r="EN34" s="12">
        <f t="shared" si="22"/>
        <v>8683</v>
      </c>
      <c r="EO34" s="12">
        <f t="shared" si="22"/>
        <v>8683</v>
      </c>
      <c r="EP34" s="12">
        <f t="shared" si="22"/>
        <v>8683</v>
      </c>
      <c r="EQ34" s="12">
        <f t="shared" si="22"/>
        <v>8683</v>
      </c>
      <c r="ER34" s="12">
        <f t="shared" si="22"/>
        <v>8683</v>
      </c>
      <c r="ES34" s="12">
        <f t="shared" si="22"/>
        <v>9066</v>
      </c>
      <c r="ET34" s="12">
        <f t="shared" si="22"/>
        <v>9066</v>
      </c>
      <c r="EU34" s="12">
        <f t="shared" si="22"/>
        <v>8683</v>
      </c>
      <c r="EV34" s="12">
        <f t="shared" si="22"/>
        <v>8683</v>
      </c>
      <c r="EW34" s="12">
        <f t="shared" si="22"/>
        <v>8683</v>
      </c>
      <c r="EX34" s="12">
        <f t="shared" si="22"/>
        <v>8683</v>
      </c>
      <c r="EY34" s="12">
        <f t="shared" si="22"/>
        <v>8683</v>
      </c>
      <c r="EZ34" s="12">
        <f t="shared" si="22"/>
        <v>9066</v>
      </c>
      <c r="FA34" s="12">
        <f t="shared" si="22"/>
        <v>9066</v>
      </c>
      <c r="FB34" s="12">
        <f t="shared" si="22"/>
        <v>8683</v>
      </c>
      <c r="FC34" s="12">
        <f t="shared" si="22"/>
        <v>8683</v>
      </c>
      <c r="FD34" s="12">
        <f t="shared" si="22"/>
        <v>8683</v>
      </c>
      <c r="FE34" s="12">
        <f t="shared" si="22"/>
        <v>8683</v>
      </c>
      <c r="FF34" s="12">
        <f t="shared" si="22"/>
        <v>8683</v>
      </c>
      <c r="FG34" s="12">
        <f t="shared" si="22"/>
        <v>9066</v>
      </c>
      <c r="FH34" s="12">
        <f t="shared" si="22"/>
        <v>9066</v>
      </c>
      <c r="FI34" s="12">
        <f t="shared" si="22"/>
        <v>8683</v>
      </c>
      <c r="FJ34" s="12">
        <f t="shared" si="22"/>
        <v>8683</v>
      </c>
      <c r="FK34" s="12">
        <f t="shared" si="22"/>
        <v>8683</v>
      </c>
      <c r="FL34" s="12">
        <f t="shared" si="22"/>
        <v>8683</v>
      </c>
      <c r="FM34" s="12">
        <f t="shared" si="22"/>
        <v>8683</v>
      </c>
      <c r="FN34" s="12">
        <f t="shared" si="22"/>
        <v>8683</v>
      </c>
      <c r="FO34" s="12">
        <f t="shared" si="22"/>
        <v>8683</v>
      </c>
      <c r="FP34" s="12">
        <f t="shared" si="22"/>
        <v>7918</v>
      </c>
      <c r="FQ34" s="12">
        <f t="shared" si="22"/>
        <v>7918</v>
      </c>
      <c r="FR34" s="12">
        <f t="shared" si="22"/>
        <v>7918</v>
      </c>
      <c r="FS34" s="12">
        <f t="shared" si="22"/>
        <v>7918</v>
      </c>
      <c r="FT34" s="12">
        <f t="shared" si="22"/>
        <v>7918</v>
      </c>
      <c r="FU34" s="12">
        <f t="shared" si="22"/>
        <v>8301</v>
      </c>
      <c r="FV34" s="12">
        <f t="shared" si="22"/>
        <v>8301</v>
      </c>
      <c r="FW34" s="12">
        <f t="shared" si="22"/>
        <v>7536</v>
      </c>
      <c r="FX34" s="12">
        <f t="shared" si="22"/>
        <v>7536</v>
      </c>
      <c r="FY34" s="12">
        <f t="shared" si="22"/>
        <v>7536</v>
      </c>
      <c r="FZ34" s="12">
        <f t="shared" si="22"/>
        <v>7536</v>
      </c>
      <c r="GA34" s="12">
        <f t="shared" si="22"/>
        <v>7536</v>
      </c>
      <c r="GB34" s="12">
        <f t="shared" si="22"/>
        <v>7918</v>
      </c>
      <c r="GC34" s="12">
        <f t="shared" si="22"/>
        <v>7918</v>
      </c>
      <c r="GD34" s="12">
        <f t="shared" ref="GD34:HB34" si="23">ROUNDUP(GD7*0.85,)</f>
        <v>7918</v>
      </c>
      <c r="GE34" s="12">
        <f t="shared" si="23"/>
        <v>7918</v>
      </c>
      <c r="GF34" s="12">
        <f t="shared" si="23"/>
        <v>7918</v>
      </c>
      <c r="GG34" s="12">
        <f t="shared" si="23"/>
        <v>7918</v>
      </c>
      <c r="GH34" s="12">
        <f t="shared" si="23"/>
        <v>7918</v>
      </c>
      <c r="GI34" s="12">
        <f t="shared" si="23"/>
        <v>8301</v>
      </c>
      <c r="GJ34" s="12">
        <f t="shared" si="23"/>
        <v>8301</v>
      </c>
      <c r="GK34" s="12">
        <f t="shared" si="23"/>
        <v>7918</v>
      </c>
      <c r="GL34" s="12">
        <f t="shared" si="23"/>
        <v>7918</v>
      </c>
      <c r="GM34" s="12">
        <f t="shared" si="23"/>
        <v>7918</v>
      </c>
      <c r="GN34" s="12">
        <f t="shared" si="23"/>
        <v>7918</v>
      </c>
      <c r="GO34" s="12">
        <f t="shared" si="23"/>
        <v>7918</v>
      </c>
      <c r="GP34" s="12">
        <f t="shared" si="23"/>
        <v>8301</v>
      </c>
      <c r="GQ34" s="12">
        <f t="shared" si="23"/>
        <v>8301</v>
      </c>
      <c r="GR34" s="12">
        <f t="shared" si="23"/>
        <v>7918</v>
      </c>
      <c r="GS34" s="321">
        <f t="shared" si="23"/>
        <v>7918</v>
      </c>
      <c r="GT34" s="321">
        <f t="shared" si="23"/>
        <v>7918</v>
      </c>
      <c r="GU34" s="321">
        <f t="shared" si="23"/>
        <v>7918</v>
      </c>
      <c r="GV34" s="321">
        <f t="shared" si="23"/>
        <v>7918</v>
      </c>
      <c r="GW34" s="12">
        <f t="shared" si="23"/>
        <v>7918</v>
      </c>
      <c r="GX34" s="12">
        <f t="shared" si="23"/>
        <v>7918</v>
      </c>
      <c r="GY34" s="12">
        <f t="shared" si="23"/>
        <v>7918</v>
      </c>
      <c r="GZ34" s="12">
        <f t="shared" si="23"/>
        <v>7918</v>
      </c>
      <c r="HA34" s="12">
        <f t="shared" si="23"/>
        <v>7918</v>
      </c>
      <c r="HB34" s="321">
        <f t="shared" si="23"/>
        <v>7918</v>
      </c>
    </row>
    <row r="35" spans="1:210" s="4" customFormat="1" ht="12" customHeight="1">
      <c r="A35" s="12" t="s">
        <v>77</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321"/>
      <c r="CR35" s="321"/>
      <c r="CS35" s="321"/>
      <c r="CT35" s="321"/>
      <c r="CU35" s="321"/>
      <c r="CV35" s="12"/>
      <c r="CW35" s="12"/>
      <c r="CX35" s="12"/>
      <c r="CY35" s="190"/>
      <c r="CZ35" s="190"/>
      <c r="DA35" s="190"/>
      <c r="DB35" s="190"/>
      <c r="DC35" s="190"/>
      <c r="DD35" s="12"/>
      <c r="DE35" s="12"/>
      <c r="DF35" s="321"/>
      <c r="DG35" s="321"/>
      <c r="DH35" s="321"/>
      <c r="DI35" s="321"/>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321"/>
      <c r="GT35" s="321"/>
      <c r="GU35" s="321"/>
      <c r="GV35" s="321"/>
      <c r="GW35" s="12"/>
      <c r="GX35" s="12"/>
      <c r="GY35" s="12"/>
      <c r="GZ35" s="12"/>
      <c r="HA35" s="12"/>
      <c r="HB35" s="321"/>
    </row>
    <row r="36" spans="1:210" s="4" customFormat="1" ht="12" customHeight="1">
      <c r="A36" s="13">
        <v>1</v>
      </c>
      <c r="B36" s="12">
        <f t="shared" ref="B36:O36" si="24">ROUNDUP(B9*0.85,)</f>
        <v>12623</v>
      </c>
      <c r="C36" s="12">
        <f t="shared" si="24"/>
        <v>12623</v>
      </c>
      <c r="D36" s="12">
        <f t="shared" si="24"/>
        <v>12623</v>
      </c>
      <c r="E36" s="12">
        <f t="shared" si="24"/>
        <v>10634</v>
      </c>
      <c r="F36" s="12">
        <f t="shared" si="24"/>
        <v>10634</v>
      </c>
      <c r="G36" s="12">
        <f t="shared" si="24"/>
        <v>11781</v>
      </c>
      <c r="H36" s="12">
        <f t="shared" si="24"/>
        <v>11781</v>
      </c>
      <c r="I36" s="12">
        <f t="shared" si="24"/>
        <v>11016</v>
      </c>
      <c r="J36" s="12">
        <f t="shared" si="24"/>
        <v>11016</v>
      </c>
      <c r="K36" s="12">
        <f t="shared" si="24"/>
        <v>9486</v>
      </c>
      <c r="L36" s="12">
        <f t="shared" si="24"/>
        <v>11016</v>
      </c>
      <c r="M36" s="12">
        <f t="shared" si="24"/>
        <v>11016</v>
      </c>
      <c r="N36" s="12">
        <f t="shared" si="24"/>
        <v>11016</v>
      </c>
      <c r="O36" s="12">
        <f t="shared" si="24"/>
        <v>10251</v>
      </c>
      <c r="P36" s="12">
        <f t="shared" ref="P36:AU36" si="25">ROUNDUP(P9*0.85,)</f>
        <v>10251</v>
      </c>
      <c r="Q36" s="12">
        <f t="shared" si="25"/>
        <v>9104</v>
      </c>
      <c r="R36" s="12">
        <f t="shared" si="25"/>
        <v>8339</v>
      </c>
      <c r="S36" s="12">
        <f t="shared" si="25"/>
        <v>8339</v>
      </c>
      <c r="T36" s="12">
        <f t="shared" si="25"/>
        <v>8339</v>
      </c>
      <c r="U36" s="12">
        <f t="shared" si="25"/>
        <v>8339</v>
      </c>
      <c r="V36" s="12">
        <f t="shared" si="25"/>
        <v>8339</v>
      </c>
      <c r="W36" s="12">
        <f t="shared" si="25"/>
        <v>8339</v>
      </c>
      <c r="X36" s="12">
        <f t="shared" si="25"/>
        <v>8339</v>
      </c>
      <c r="Y36" s="12">
        <f t="shared" si="25"/>
        <v>7842</v>
      </c>
      <c r="Z36" s="12">
        <f t="shared" si="25"/>
        <v>7842</v>
      </c>
      <c r="AA36" s="12">
        <f t="shared" si="25"/>
        <v>7842</v>
      </c>
      <c r="AB36" s="12">
        <f t="shared" si="25"/>
        <v>7115</v>
      </c>
      <c r="AC36" s="12">
        <f t="shared" si="25"/>
        <v>7115</v>
      </c>
      <c r="AD36" s="12">
        <f t="shared" si="25"/>
        <v>7115</v>
      </c>
      <c r="AE36" s="12">
        <f t="shared" si="25"/>
        <v>7115</v>
      </c>
      <c r="AF36" s="12">
        <f t="shared" si="25"/>
        <v>6656</v>
      </c>
      <c r="AG36" s="12">
        <f t="shared" si="25"/>
        <v>6656</v>
      </c>
      <c r="AH36" s="12">
        <f t="shared" si="25"/>
        <v>6656</v>
      </c>
      <c r="AI36" s="12">
        <f t="shared" si="25"/>
        <v>6656</v>
      </c>
      <c r="AJ36" s="12">
        <f t="shared" si="25"/>
        <v>6656</v>
      </c>
      <c r="AK36" s="12">
        <f t="shared" si="25"/>
        <v>7650</v>
      </c>
      <c r="AL36" s="12">
        <f t="shared" si="25"/>
        <v>7650</v>
      </c>
      <c r="AM36" s="12">
        <f t="shared" si="25"/>
        <v>6656</v>
      </c>
      <c r="AN36" s="12">
        <f t="shared" si="25"/>
        <v>6656</v>
      </c>
      <c r="AO36" s="12">
        <f t="shared" si="25"/>
        <v>6656</v>
      </c>
      <c r="AP36" s="12">
        <f t="shared" si="25"/>
        <v>6656</v>
      </c>
      <c r="AQ36" s="12">
        <f t="shared" si="25"/>
        <v>6656</v>
      </c>
      <c r="AR36" s="12">
        <f t="shared" si="25"/>
        <v>7115</v>
      </c>
      <c r="AS36" s="12">
        <f t="shared" si="25"/>
        <v>7115</v>
      </c>
      <c r="AT36" s="12">
        <f t="shared" si="25"/>
        <v>6885</v>
      </c>
      <c r="AU36" s="12">
        <f t="shared" si="25"/>
        <v>6885</v>
      </c>
      <c r="AV36" s="12">
        <f t="shared" ref="AV36:BE36" si="26">ROUNDUP(AV9*0.85,)</f>
        <v>6885</v>
      </c>
      <c r="AW36" s="12">
        <f t="shared" si="26"/>
        <v>6885</v>
      </c>
      <c r="AX36" s="12">
        <f t="shared" si="26"/>
        <v>6885</v>
      </c>
      <c r="AY36" s="12">
        <f t="shared" si="26"/>
        <v>7344</v>
      </c>
      <c r="AZ36" s="12">
        <f t="shared" si="26"/>
        <v>7344</v>
      </c>
      <c r="BA36" s="12">
        <f t="shared" si="26"/>
        <v>7344</v>
      </c>
      <c r="BB36" s="12">
        <f t="shared" si="26"/>
        <v>6656</v>
      </c>
      <c r="BC36" s="12">
        <f t="shared" si="26"/>
        <v>6656</v>
      </c>
      <c r="BD36" s="12">
        <f t="shared" si="26"/>
        <v>6656</v>
      </c>
      <c r="BE36" s="12">
        <f t="shared" si="26"/>
        <v>8033</v>
      </c>
      <c r="BF36" s="12">
        <f t="shared" ref="BF36:DQ36" si="27">ROUNDUP(BF9*0.85,)</f>
        <v>8033</v>
      </c>
      <c r="BG36" s="12">
        <f t="shared" si="27"/>
        <v>8033</v>
      </c>
      <c r="BH36" s="12">
        <f t="shared" si="27"/>
        <v>7344</v>
      </c>
      <c r="BI36" s="12">
        <f t="shared" si="27"/>
        <v>7344</v>
      </c>
      <c r="BJ36" s="12">
        <f t="shared" si="27"/>
        <v>7344</v>
      </c>
      <c r="BK36" s="12">
        <f t="shared" si="27"/>
        <v>7344</v>
      </c>
      <c r="BL36" s="12">
        <f t="shared" si="27"/>
        <v>7344</v>
      </c>
      <c r="BM36" s="12">
        <f t="shared" si="27"/>
        <v>8033</v>
      </c>
      <c r="BN36" s="12">
        <f t="shared" si="27"/>
        <v>8033</v>
      </c>
      <c r="BO36" s="12">
        <f t="shared" si="27"/>
        <v>8033</v>
      </c>
      <c r="BP36" s="12">
        <f t="shared" si="27"/>
        <v>6885</v>
      </c>
      <c r="BQ36" s="12">
        <f t="shared" si="27"/>
        <v>6885</v>
      </c>
      <c r="BR36" s="12">
        <f t="shared" si="27"/>
        <v>6885</v>
      </c>
      <c r="BS36" s="12">
        <f t="shared" si="27"/>
        <v>6885</v>
      </c>
      <c r="BT36" s="12">
        <f t="shared" si="27"/>
        <v>7115</v>
      </c>
      <c r="BU36" s="12">
        <f t="shared" si="27"/>
        <v>7115</v>
      </c>
      <c r="BV36" s="12">
        <f t="shared" si="27"/>
        <v>6885</v>
      </c>
      <c r="BW36" s="12">
        <f t="shared" si="27"/>
        <v>6885</v>
      </c>
      <c r="BX36" s="12">
        <f t="shared" si="27"/>
        <v>6885</v>
      </c>
      <c r="BY36" s="12">
        <f t="shared" si="27"/>
        <v>6885</v>
      </c>
      <c r="BZ36" s="12">
        <f t="shared" si="27"/>
        <v>6885</v>
      </c>
      <c r="CA36" s="12">
        <f t="shared" si="27"/>
        <v>7115</v>
      </c>
      <c r="CB36" s="12">
        <f t="shared" si="27"/>
        <v>7115</v>
      </c>
      <c r="CC36" s="12">
        <f t="shared" si="27"/>
        <v>6885</v>
      </c>
      <c r="CD36" s="12">
        <f t="shared" si="27"/>
        <v>6885</v>
      </c>
      <c r="CE36" s="12">
        <f t="shared" si="27"/>
        <v>6885</v>
      </c>
      <c r="CF36" s="12">
        <f t="shared" si="27"/>
        <v>6885</v>
      </c>
      <c r="CG36" s="12">
        <f t="shared" si="27"/>
        <v>6885</v>
      </c>
      <c r="CH36" s="12">
        <f t="shared" si="27"/>
        <v>7115</v>
      </c>
      <c r="CI36" s="12">
        <f t="shared" si="27"/>
        <v>7115</v>
      </c>
      <c r="CJ36" s="12">
        <f t="shared" si="27"/>
        <v>7115</v>
      </c>
      <c r="CK36" s="12">
        <f t="shared" si="27"/>
        <v>7115</v>
      </c>
      <c r="CL36" s="12">
        <f t="shared" si="27"/>
        <v>7115</v>
      </c>
      <c r="CM36" s="12">
        <f t="shared" si="27"/>
        <v>7115</v>
      </c>
      <c r="CN36" s="12">
        <f t="shared" si="27"/>
        <v>7115</v>
      </c>
      <c r="CO36" s="12">
        <f t="shared" si="27"/>
        <v>10328</v>
      </c>
      <c r="CP36" s="12">
        <f t="shared" si="27"/>
        <v>10328</v>
      </c>
      <c r="CQ36" s="321">
        <f t="shared" si="27"/>
        <v>10328</v>
      </c>
      <c r="CR36" s="321">
        <f t="shared" si="27"/>
        <v>10328</v>
      </c>
      <c r="CS36" s="321">
        <f t="shared" si="27"/>
        <v>10328</v>
      </c>
      <c r="CT36" s="321">
        <f t="shared" si="27"/>
        <v>10328</v>
      </c>
      <c r="CU36" s="321">
        <f t="shared" si="27"/>
        <v>10328</v>
      </c>
      <c r="CV36" s="12">
        <f t="shared" si="27"/>
        <v>10328</v>
      </c>
      <c r="CW36" s="12">
        <f t="shared" si="27"/>
        <v>10328</v>
      </c>
      <c r="CX36" s="12">
        <f t="shared" si="27"/>
        <v>11858</v>
      </c>
      <c r="CY36" s="190">
        <f t="shared" si="27"/>
        <v>11858</v>
      </c>
      <c r="CZ36" s="190">
        <f t="shared" si="27"/>
        <v>11858</v>
      </c>
      <c r="DA36" s="190">
        <f t="shared" si="27"/>
        <v>11858</v>
      </c>
      <c r="DB36" s="190">
        <f t="shared" si="27"/>
        <v>11858</v>
      </c>
      <c r="DC36" s="190">
        <f t="shared" si="27"/>
        <v>11858</v>
      </c>
      <c r="DD36" s="12">
        <f t="shared" si="27"/>
        <v>11858</v>
      </c>
      <c r="DE36" s="12">
        <f t="shared" si="27"/>
        <v>10328</v>
      </c>
      <c r="DF36" s="321">
        <f t="shared" si="27"/>
        <v>10328</v>
      </c>
      <c r="DG36" s="321">
        <f t="shared" si="27"/>
        <v>10328</v>
      </c>
      <c r="DH36" s="321">
        <f t="shared" si="27"/>
        <v>10328</v>
      </c>
      <c r="DI36" s="321">
        <f t="shared" si="27"/>
        <v>10328</v>
      </c>
      <c r="DJ36" s="12">
        <f t="shared" si="27"/>
        <v>10328</v>
      </c>
      <c r="DK36" s="12">
        <f t="shared" si="27"/>
        <v>10328</v>
      </c>
      <c r="DL36" s="12">
        <f t="shared" si="27"/>
        <v>10328</v>
      </c>
      <c r="DM36" s="12">
        <f t="shared" si="27"/>
        <v>11093</v>
      </c>
      <c r="DN36" s="12">
        <f t="shared" si="27"/>
        <v>11093</v>
      </c>
      <c r="DO36" s="12">
        <f t="shared" si="27"/>
        <v>11093</v>
      </c>
      <c r="DP36" s="12">
        <f t="shared" si="27"/>
        <v>11093</v>
      </c>
      <c r="DQ36" s="12">
        <f t="shared" si="27"/>
        <v>11093</v>
      </c>
      <c r="DR36" s="12">
        <f t="shared" ref="DR36:GC36" si="28">ROUNDUP(DR9*0.85,)</f>
        <v>11093</v>
      </c>
      <c r="DS36" s="12">
        <f t="shared" si="28"/>
        <v>11093</v>
      </c>
      <c r="DT36" s="12">
        <f t="shared" si="28"/>
        <v>11093</v>
      </c>
      <c r="DU36" s="12">
        <f t="shared" si="28"/>
        <v>11093</v>
      </c>
      <c r="DV36" s="12">
        <f t="shared" si="28"/>
        <v>11093</v>
      </c>
      <c r="DW36" s="12">
        <f t="shared" si="28"/>
        <v>11093</v>
      </c>
      <c r="DX36" s="12">
        <f t="shared" si="28"/>
        <v>11093</v>
      </c>
      <c r="DY36" s="12">
        <f t="shared" si="28"/>
        <v>11093</v>
      </c>
      <c r="DZ36" s="12">
        <f t="shared" si="28"/>
        <v>11093</v>
      </c>
      <c r="EA36" s="12">
        <f t="shared" si="28"/>
        <v>8798</v>
      </c>
      <c r="EB36" s="12">
        <f t="shared" si="28"/>
        <v>8798</v>
      </c>
      <c r="EC36" s="12">
        <f t="shared" si="28"/>
        <v>8798</v>
      </c>
      <c r="ED36" s="12">
        <f t="shared" si="28"/>
        <v>8798</v>
      </c>
      <c r="EE36" s="12">
        <f t="shared" si="28"/>
        <v>9180</v>
      </c>
      <c r="EF36" s="12">
        <f t="shared" si="28"/>
        <v>9180</v>
      </c>
      <c r="EG36" s="12">
        <f t="shared" si="28"/>
        <v>8798</v>
      </c>
      <c r="EH36" s="12">
        <f t="shared" si="28"/>
        <v>8798</v>
      </c>
      <c r="EI36" s="12">
        <f t="shared" si="28"/>
        <v>8798</v>
      </c>
      <c r="EJ36" s="12">
        <f t="shared" si="28"/>
        <v>8798</v>
      </c>
      <c r="EK36" s="12">
        <f t="shared" si="28"/>
        <v>8798</v>
      </c>
      <c r="EL36" s="12">
        <f t="shared" si="28"/>
        <v>9180</v>
      </c>
      <c r="EM36" s="12">
        <f t="shared" si="28"/>
        <v>9180</v>
      </c>
      <c r="EN36" s="12">
        <f t="shared" si="28"/>
        <v>8798</v>
      </c>
      <c r="EO36" s="12">
        <f t="shared" si="28"/>
        <v>8798</v>
      </c>
      <c r="EP36" s="12">
        <f t="shared" si="28"/>
        <v>8798</v>
      </c>
      <c r="EQ36" s="12">
        <f t="shared" si="28"/>
        <v>8798</v>
      </c>
      <c r="ER36" s="12">
        <f t="shared" si="28"/>
        <v>8798</v>
      </c>
      <c r="ES36" s="12">
        <f t="shared" si="28"/>
        <v>9180</v>
      </c>
      <c r="ET36" s="12">
        <f t="shared" si="28"/>
        <v>9180</v>
      </c>
      <c r="EU36" s="12">
        <f t="shared" si="28"/>
        <v>8798</v>
      </c>
      <c r="EV36" s="12">
        <f t="shared" si="28"/>
        <v>8798</v>
      </c>
      <c r="EW36" s="12">
        <f t="shared" si="28"/>
        <v>8798</v>
      </c>
      <c r="EX36" s="12">
        <f t="shared" si="28"/>
        <v>8798</v>
      </c>
      <c r="EY36" s="12">
        <f t="shared" si="28"/>
        <v>8798</v>
      </c>
      <c r="EZ36" s="12">
        <f t="shared" si="28"/>
        <v>9180</v>
      </c>
      <c r="FA36" s="12">
        <f t="shared" si="28"/>
        <v>9180</v>
      </c>
      <c r="FB36" s="12">
        <f t="shared" si="28"/>
        <v>8798</v>
      </c>
      <c r="FC36" s="12">
        <f t="shared" si="28"/>
        <v>8798</v>
      </c>
      <c r="FD36" s="12">
        <f t="shared" si="28"/>
        <v>8798</v>
      </c>
      <c r="FE36" s="12">
        <f t="shared" si="28"/>
        <v>8798</v>
      </c>
      <c r="FF36" s="12">
        <f t="shared" si="28"/>
        <v>8798</v>
      </c>
      <c r="FG36" s="12">
        <f t="shared" si="28"/>
        <v>9180</v>
      </c>
      <c r="FH36" s="12">
        <f t="shared" si="28"/>
        <v>9180</v>
      </c>
      <c r="FI36" s="12">
        <f t="shared" si="28"/>
        <v>8798</v>
      </c>
      <c r="FJ36" s="12">
        <f t="shared" si="28"/>
        <v>8798</v>
      </c>
      <c r="FK36" s="12">
        <f t="shared" si="28"/>
        <v>8798</v>
      </c>
      <c r="FL36" s="12">
        <f t="shared" si="28"/>
        <v>8798</v>
      </c>
      <c r="FM36" s="12">
        <f t="shared" si="28"/>
        <v>8798</v>
      </c>
      <c r="FN36" s="12">
        <f t="shared" si="28"/>
        <v>8798</v>
      </c>
      <c r="FO36" s="12">
        <f t="shared" si="28"/>
        <v>8798</v>
      </c>
      <c r="FP36" s="12">
        <f t="shared" si="28"/>
        <v>8033</v>
      </c>
      <c r="FQ36" s="12">
        <f t="shared" si="28"/>
        <v>8033</v>
      </c>
      <c r="FR36" s="12">
        <f t="shared" si="28"/>
        <v>8033</v>
      </c>
      <c r="FS36" s="12">
        <f t="shared" si="28"/>
        <v>8033</v>
      </c>
      <c r="FT36" s="12">
        <f t="shared" si="28"/>
        <v>8033</v>
      </c>
      <c r="FU36" s="12">
        <f t="shared" si="28"/>
        <v>8415</v>
      </c>
      <c r="FV36" s="12">
        <f t="shared" si="28"/>
        <v>8415</v>
      </c>
      <c r="FW36" s="12">
        <f t="shared" si="28"/>
        <v>7650</v>
      </c>
      <c r="FX36" s="12">
        <f t="shared" si="28"/>
        <v>7650</v>
      </c>
      <c r="FY36" s="12">
        <f t="shared" si="28"/>
        <v>7650</v>
      </c>
      <c r="FZ36" s="12">
        <f t="shared" si="28"/>
        <v>7650</v>
      </c>
      <c r="GA36" s="12">
        <f t="shared" si="28"/>
        <v>7650</v>
      </c>
      <c r="GB36" s="12">
        <f t="shared" si="28"/>
        <v>8033</v>
      </c>
      <c r="GC36" s="12">
        <f t="shared" si="28"/>
        <v>8033</v>
      </c>
      <c r="GD36" s="12">
        <f t="shared" ref="GD36:HB36" si="29">ROUNDUP(GD9*0.85,)</f>
        <v>8033</v>
      </c>
      <c r="GE36" s="12">
        <f t="shared" si="29"/>
        <v>8033</v>
      </c>
      <c r="GF36" s="12">
        <f t="shared" si="29"/>
        <v>8033</v>
      </c>
      <c r="GG36" s="12">
        <f t="shared" si="29"/>
        <v>8033</v>
      </c>
      <c r="GH36" s="12">
        <f t="shared" si="29"/>
        <v>8033</v>
      </c>
      <c r="GI36" s="12">
        <f t="shared" si="29"/>
        <v>8415</v>
      </c>
      <c r="GJ36" s="12">
        <f t="shared" si="29"/>
        <v>8415</v>
      </c>
      <c r="GK36" s="12">
        <f t="shared" si="29"/>
        <v>8033</v>
      </c>
      <c r="GL36" s="12">
        <f t="shared" si="29"/>
        <v>8033</v>
      </c>
      <c r="GM36" s="12">
        <f t="shared" si="29"/>
        <v>8033</v>
      </c>
      <c r="GN36" s="12">
        <f t="shared" si="29"/>
        <v>8033</v>
      </c>
      <c r="GO36" s="12">
        <f t="shared" si="29"/>
        <v>8033</v>
      </c>
      <c r="GP36" s="12">
        <f t="shared" si="29"/>
        <v>8415</v>
      </c>
      <c r="GQ36" s="12">
        <f t="shared" si="29"/>
        <v>8415</v>
      </c>
      <c r="GR36" s="12">
        <f t="shared" si="29"/>
        <v>8033</v>
      </c>
      <c r="GS36" s="321">
        <f t="shared" si="29"/>
        <v>8033</v>
      </c>
      <c r="GT36" s="321">
        <f t="shared" si="29"/>
        <v>8033</v>
      </c>
      <c r="GU36" s="321">
        <f t="shared" si="29"/>
        <v>8033</v>
      </c>
      <c r="GV36" s="321">
        <f t="shared" si="29"/>
        <v>8033</v>
      </c>
      <c r="GW36" s="12">
        <f t="shared" si="29"/>
        <v>8033</v>
      </c>
      <c r="GX36" s="12">
        <f t="shared" si="29"/>
        <v>8033</v>
      </c>
      <c r="GY36" s="12">
        <f t="shared" si="29"/>
        <v>8033</v>
      </c>
      <c r="GZ36" s="12">
        <f t="shared" si="29"/>
        <v>8033</v>
      </c>
      <c r="HA36" s="12">
        <f t="shared" si="29"/>
        <v>8033</v>
      </c>
      <c r="HB36" s="321">
        <f t="shared" si="29"/>
        <v>8033</v>
      </c>
    </row>
    <row r="37" spans="1:210" s="4" customFormat="1" ht="12" customHeight="1">
      <c r="A37" s="13">
        <v>2</v>
      </c>
      <c r="B37" s="12">
        <f t="shared" ref="B37:O37" si="30">ROUNDUP(B10*0.85,)</f>
        <v>14115</v>
      </c>
      <c r="C37" s="12">
        <f t="shared" si="30"/>
        <v>14115</v>
      </c>
      <c r="D37" s="12">
        <f t="shared" si="30"/>
        <v>14115</v>
      </c>
      <c r="E37" s="12">
        <f t="shared" si="30"/>
        <v>12126</v>
      </c>
      <c r="F37" s="12">
        <f t="shared" si="30"/>
        <v>12126</v>
      </c>
      <c r="G37" s="12">
        <f t="shared" si="30"/>
        <v>13273</v>
      </c>
      <c r="H37" s="12">
        <f t="shared" si="30"/>
        <v>13273</v>
      </c>
      <c r="I37" s="12">
        <f t="shared" si="30"/>
        <v>12508</v>
      </c>
      <c r="J37" s="12">
        <f t="shared" si="30"/>
        <v>12508</v>
      </c>
      <c r="K37" s="12">
        <f t="shared" si="30"/>
        <v>10978</v>
      </c>
      <c r="L37" s="12">
        <f t="shared" si="30"/>
        <v>12508</v>
      </c>
      <c r="M37" s="12">
        <f t="shared" si="30"/>
        <v>12508</v>
      </c>
      <c r="N37" s="12">
        <f t="shared" si="30"/>
        <v>12508</v>
      </c>
      <c r="O37" s="12">
        <f t="shared" si="30"/>
        <v>11743</v>
      </c>
      <c r="P37" s="12">
        <f t="shared" ref="P37:AU37" si="31">ROUNDUP(P10*0.85,)</f>
        <v>11743</v>
      </c>
      <c r="Q37" s="12">
        <f t="shared" si="31"/>
        <v>10596</v>
      </c>
      <c r="R37" s="12">
        <f t="shared" si="31"/>
        <v>9831</v>
      </c>
      <c r="S37" s="12">
        <f t="shared" si="31"/>
        <v>9831</v>
      </c>
      <c r="T37" s="12">
        <f t="shared" si="31"/>
        <v>9831</v>
      </c>
      <c r="U37" s="12">
        <f t="shared" si="31"/>
        <v>9831</v>
      </c>
      <c r="V37" s="12">
        <f t="shared" si="31"/>
        <v>9831</v>
      </c>
      <c r="W37" s="12">
        <f t="shared" si="31"/>
        <v>9831</v>
      </c>
      <c r="X37" s="12">
        <f t="shared" si="31"/>
        <v>9831</v>
      </c>
      <c r="Y37" s="12">
        <f t="shared" si="31"/>
        <v>9333</v>
      </c>
      <c r="Z37" s="12">
        <f t="shared" si="31"/>
        <v>9333</v>
      </c>
      <c r="AA37" s="12">
        <f t="shared" si="31"/>
        <v>9333</v>
      </c>
      <c r="AB37" s="12">
        <f t="shared" si="31"/>
        <v>8530</v>
      </c>
      <c r="AC37" s="12">
        <f t="shared" si="31"/>
        <v>8530</v>
      </c>
      <c r="AD37" s="12">
        <f t="shared" si="31"/>
        <v>8530</v>
      </c>
      <c r="AE37" s="12">
        <f t="shared" si="31"/>
        <v>8530</v>
      </c>
      <c r="AF37" s="12">
        <f t="shared" si="31"/>
        <v>8071</v>
      </c>
      <c r="AG37" s="12">
        <f t="shared" si="31"/>
        <v>8071</v>
      </c>
      <c r="AH37" s="12">
        <f t="shared" si="31"/>
        <v>8071</v>
      </c>
      <c r="AI37" s="12">
        <f t="shared" si="31"/>
        <v>8071</v>
      </c>
      <c r="AJ37" s="12">
        <f t="shared" si="31"/>
        <v>8071</v>
      </c>
      <c r="AK37" s="12">
        <f t="shared" si="31"/>
        <v>9066</v>
      </c>
      <c r="AL37" s="12">
        <f t="shared" si="31"/>
        <v>9066</v>
      </c>
      <c r="AM37" s="12">
        <f t="shared" si="31"/>
        <v>8071</v>
      </c>
      <c r="AN37" s="12">
        <f t="shared" si="31"/>
        <v>8071</v>
      </c>
      <c r="AO37" s="12">
        <f t="shared" si="31"/>
        <v>8071</v>
      </c>
      <c r="AP37" s="12">
        <f t="shared" si="31"/>
        <v>8071</v>
      </c>
      <c r="AQ37" s="12">
        <f t="shared" si="31"/>
        <v>8071</v>
      </c>
      <c r="AR37" s="12">
        <f t="shared" si="31"/>
        <v>8530</v>
      </c>
      <c r="AS37" s="12">
        <f t="shared" si="31"/>
        <v>8530</v>
      </c>
      <c r="AT37" s="12">
        <f t="shared" si="31"/>
        <v>8301</v>
      </c>
      <c r="AU37" s="12">
        <f t="shared" si="31"/>
        <v>8301</v>
      </c>
      <c r="AV37" s="12">
        <f t="shared" ref="AV37:BE37" si="32">ROUNDUP(AV10*0.85,)</f>
        <v>8301</v>
      </c>
      <c r="AW37" s="12">
        <f t="shared" si="32"/>
        <v>8301</v>
      </c>
      <c r="AX37" s="12">
        <f t="shared" si="32"/>
        <v>8301</v>
      </c>
      <c r="AY37" s="12">
        <f t="shared" si="32"/>
        <v>8760</v>
      </c>
      <c r="AZ37" s="12">
        <f t="shared" si="32"/>
        <v>8760</v>
      </c>
      <c r="BA37" s="12">
        <f t="shared" si="32"/>
        <v>8760</v>
      </c>
      <c r="BB37" s="12">
        <f t="shared" si="32"/>
        <v>8071</v>
      </c>
      <c r="BC37" s="12">
        <f t="shared" si="32"/>
        <v>8071</v>
      </c>
      <c r="BD37" s="12">
        <f t="shared" si="32"/>
        <v>8071</v>
      </c>
      <c r="BE37" s="12">
        <f t="shared" si="32"/>
        <v>9448</v>
      </c>
      <c r="BF37" s="12">
        <f t="shared" ref="BF37:DQ37" si="33">ROUNDUP(BF10*0.85,)</f>
        <v>9448</v>
      </c>
      <c r="BG37" s="12">
        <f t="shared" si="33"/>
        <v>9448</v>
      </c>
      <c r="BH37" s="12">
        <f t="shared" si="33"/>
        <v>8760</v>
      </c>
      <c r="BI37" s="12">
        <f t="shared" si="33"/>
        <v>8760</v>
      </c>
      <c r="BJ37" s="12">
        <f t="shared" si="33"/>
        <v>8760</v>
      </c>
      <c r="BK37" s="12">
        <f t="shared" si="33"/>
        <v>8760</v>
      </c>
      <c r="BL37" s="12">
        <f t="shared" si="33"/>
        <v>8760</v>
      </c>
      <c r="BM37" s="12">
        <f t="shared" si="33"/>
        <v>9448</v>
      </c>
      <c r="BN37" s="12">
        <f t="shared" si="33"/>
        <v>9448</v>
      </c>
      <c r="BO37" s="12">
        <f t="shared" si="33"/>
        <v>9448</v>
      </c>
      <c r="BP37" s="12">
        <f t="shared" si="33"/>
        <v>8301</v>
      </c>
      <c r="BQ37" s="12">
        <f t="shared" si="33"/>
        <v>8301</v>
      </c>
      <c r="BR37" s="12">
        <f t="shared" si="33"/>
        <v>8301</v>
      </c>
      <c r="BS37" s="12">
        <f t="shared" si="33"/>
        <v>8301</v>
      </c>
      <c r="BT37" s="12">
        <f t="shared" si="33"/>
        <v>8530</v>
      </c>
      <c r="BU37" s="12">
        <f t="shared" si="33"/>
        <v>8530</v>
      </c>
      <c r="BV37" s="12">
        <f t="shared" si="33"/>
        <v>8301</v>
      </c>
      <c r="BW37" s="12">
        <f t="shared" si="33"/>
        <v>8301</v>
      </c>
      <c r="BX37" s="12">
        <f t="shared" si="33"/>
        <v>8301</v>
      </c>
      <c r="BY37" s="12">
        <f t="shared" si="33"/>
        <v>8301</v>
      </c>
      <c r="BZ37" s="12">
        <f t="shared" si="33"/>
        <v>8301</v>
      </c>
      <c r="CA37" s="12">
        <f t="shared" si="33"/>
        <v>8530</v>
      </c>
      <c r="CB37" s="12">
        <f t="shared" si="33"/>
        <v>8530</v>
      </c>
      <c r="CC37" s="12">
        <f t="shared" si="33"/>
        <v>8301</v>
      </c>
      <c r="CD37" s="12">
        <f t="shared" si="33"/>
        <v>8301</v>
      </c>
      <c r="CE37" s="12">
        <f t="shared" si="33"/>
        <v>8301</v>
      </c>
      <c r="CF37" s="12">
        <f t="shared" si="33"/>
        <v>8301</v>
      </c>
      <c r="CG37" s="12">
        <f t="shared" si="33"/>
        <v>8301</v>
      </c>
      <c r="CH37" s="12">
        <f t="shared" si="33"/>
        <v>8530</v>
      </c>
      <c r="CI37" s="12">
        <f t="shared" si="33"/>
        <v>8530</v>
      </c>
      <c r="CJ37" s="12">
        <f t="shared" si="33"/>
        <v>8530</v>
      </c>
      <c r="CK37" s="12">
        <f t="shared" si="33"/>
        <v>8530</v>
      </c>
      <c r="CL37" s="12">
        <f t="shared" si="33"/>
        <v>8530</v>
      </c>
      <c r="CM37" s="12">
        <f t="shared" si="33"/>
        <v>8530</v>
      </c>
      <c r="CN37" s="12">
        <f t="shared" si="33"/>
        <v>8530</v>
      </c>
      <c r="CO37" s="12">
        <f t="shared" si="33"/>
        <v>11743</v>
      </c>
      <c r="CP37" s="12">
        <f t="shared" si="33"/>
        <v>11743</v>
      </c>
      <c r="CQ37" s="321">
        <f t="shared" si="33"/>
        <v>11743</v>
      </c>
      <c r="CR37" s="321">
        <f t="shared" si="33"/>
        <v>11743</v>
      </c>
      <c r="CS37" s="321">
        <f t="shared" si="33"/>
        <v>11743</v>
      </c>
      <c r="CT37" s="321">
        <f t="shared" si="33"/>
        <v>11743</v>
      </c>
      <c r="CU37" s="321">
        <f t="shared" si="33"/>
        <v>11743</v>
      </c>
      <c r="CV37" s="12">
        <f t="shared" si="33"/>
        <v>11743</v>
      </c>
      <c r="CW37" s="12">
        <f t="shared" si="33"/>
        <v>11743</v>
      </c>
      <c r="CX37" s="12">
        <f t="shared" si="33"/>
        <v>13273</v>
      </c>
      <c r="CY37" s="190">
        <f t="shared" si="33"/>
        <v>13273</v>
      </c>
      <c r="CZ37" s="190">
        <f t="shared" si="33"/>
        <v>13273</v>
      </c>
      <c r="DA37" s="190">
        <f t="shared" si="33"/>
        <v>13273</v>
      </c>
      <c r="DB37" s="190">
        <f t="shared" si="33"/>
        <v>13273</v>
      </c>
      <c r="DC37" s="190">
        <f t="shared" si="33"/>
        <v>13273</v>
      </c>
      <c r="DD37" s="12">
        <f t="shared" si="33"/>
        <v>13273</v>
      </c>
      <c r="DE37" s="12">
        <f t="shared" si="33"/>
        <v>11743</v>
      </c>
      <c r="DF37" s="321">
        <f t="shared" si="33"/>
        <v>11743</v>
      </c>
      <c r="DG37" s="321">
        <f t="shared" si="33"/>
        <v>11743</v>
      </c>
      <c r="DH37" s="321">
        <f t="shared" si="33"/>
        <v>11743</v>
      </c>
      <c r="DI37" s="321">
        <f t="shared" si="33"/>
        <v>11743</v>
      </c>
      <c r="DJ37" s="12">
        <f t="shared" si="33"/>
        <v>11743</v>
      </c>
      <c r="DK37" s="12">
        <f t="shared" si="33"/>
        <v>11743</v>
      </c>
      <c r="DL37" s="12">
        <f t="shared" si="33"/>
        <v>11743</v>
      </c>
      <c r="DM37" s="12">
        <f t="shared" si="33"/>
        <v>12508</v>
      </c>
      <c r="DN37" s="12">
        <f t="shared" si="33"/>
        <v>12508</v>
      </c>
      <c r="DO37" s="12">
        <f t="shared" si="33"/>
        <v>12508</v>
      </c>
      <c r="DP37" s="12">
        <f t="shared" si="33"/>
        <v>12508</v>
      </c>
      <c r="DQ37" s="12">
        <f t="shared" si="33"/>
        <v>12508</v>
      </c>
      <c r="DR37" s="12">
        <f t="shared" ref="DR37:GC37" si="34">ROUNDUP(DR10*0.85,)</f>
        <v>12508</v>
      </c>
      <c r="DS37" s="12">
        <f t="shared" si="34"/>
        <v>12508</v>
      </c>
      <c r="DT37" s="12">
        <f t="shared" si="34"/>
        <v>12508</v>
      </c>
      <c r="DU37" s="12">
        <f t="shared" si="34"/>
        <v>12508</v>
      </c>
      <c r="DV37" s="12">
        <f t="shared" si="34"/>
        <v>12508</v>
      </c>
      <c r="DW37" s="12">
        <f t="shared" si="34"/>
        <v>12508</v>
      </c>
      <c r="DX37" s="12">
        <f t="shared" si="34"/>
        <v>12508</v>
      </c>
      <c r="DY37" s="12">
        <f t="shared" si="34"/>
        <v>12508</v>
      </c>
      <c r="DZ37" s="12">
        <f t="shared" si="34"/>
        <v>12508</v>
      </c>
      <c r="EA37" s="12">
        <f t="shared" si="34"/>
        <v>10213</v>
      </c>
      <c r="EB37" s="12">
        <f t="shared" si="34"/>
        <v>10213</v>
      </c>
      <c r="EC37" s="12">
        <f t="shared" si="34"/>
        <v>10213</v>
      </c>
      <c r="ED37" s="12">
        <f t="shared" si="34"/>
        <v>10213</v>
      </c>
      <c r="EE37" s="12">
        <f t="shared" si="34"/>
        <v>10596</v>
      </c>
      <c r="EF37" s="12">
        <f t="shared" si="34"/>
        <v>10596</v>
      </c>
      <c r="EG37" s="12">
        <f t="shared" si="34"/>
        <v>10213</v>
      </c>
      <c r="EH37" s="12">
        <f t="shared" si="34"/>
        <v>10213</v>
      </c>
      <c r="EI37" s="12">
        <f t="shared" si="34"/>
        <v>10213</v>
      </c>
      <c r="EJ37" s="12">
        <f t="shared" si="34"/>
        <v>10213</v>
      </c>
      <c r="EK37" s="12">
        <f t="shared" si="34"/>
        <v>10213</v>
      </c>
      <c r="EL37" s="12">
        <f t="shared" si="34"/>
        <v>10596</v>
      </c>
      <c r="EM37" s="12">
        <f t="shared" si="34"/>
        <v>10596</v>
      </c>
      <c r="EN37" s="12">
        <f t="shared" si="34"/>
        <v>10213</v>
      </c>
      <c r="EO37" s="12">
        <f t="shared" si="34"/>
        <v>10213</v>
      </c>
      <c r="EP37" s="12">
        <f t="shared" si="34"/>
        <v>10213</v>
      </c>
      <c r="EQ37" s="12">
        <f t="shared" si="34"/>
        <v>10213</v>
      </c>
      <c r="ER37" s="12">
        <f t="shared" si="34"/>
        <v>10213</v>
      </c>
      <c r="ES37" s="12">
        <f t="shared" si="34"/>
        <v>10596</v>
      </c>
      <c r="ET37" s="12">
        <f t="shared" si="34"/>
        <v>10596</v>
      </c>
      <c r="EU37" s="12">
        <f t="shared" si="34"/>
        <v>10213</v>
      </c>
      <c r="EV37" s="12">
        <f t="shared" si="34"/>
        <v>10213</v>
      </c>
      <c r="EW37" s="12">
        <f t="shared" si="34"/>
        <v>10213</v>
      </c>
      <c r="EX37" s="12">
        <f t="shared" si="34"/>
        <v>10213</v>
      </c>
      <c r="EY37" s="12">
        <f t="shared" si="34"/>
        <v>10213</v>
      </c>
      <c r="EZ37" s="12">
        <f t="shared" si="34"/>
        <v>10596</v>
      </c>
      <c r="FA37" s="12">
        <f t="shared" si="34"/>
        <v>10596</v>
      </c>
      <c r="FB37" s="12">
        <f t="shared" si="34"/>
        <v>10213</v>
      </c>
      <c r="FC37" s="12">
        <f t="shared" si="34"/>
        <v>10213</v>
      </c>
      <c r="FD37" s="12">
        <f t="shared" si="34"/>
        <v>10213</v>
      </c>
      <c r="FE37" s="12">
        <f t="shared" si="34"/>
        <v>10213</v>
      </c>
      <c r="FF37" s="12">
        <f t="shared" si="34"/>
        <v>10213</v>
      </c>
      <c r="FG37" s="12">
        <f t="shared" si="34"/>
        <v>10596</v>
      </c>
      <c r="FH37" s="12">
        <f t="shared" si="34"/>
        <v>10596</v>
      </c>
      <c r="FI37" s="12">
        <f t="shared" si="34"/>
        <v>10213</v>
      </c>
      <c r="FJ37" s="12">
        <f t="shared" si="34"/>
        <v>10213</v>
      </c>
      <c r="FK37" s="12">
        <f t="shared" si="34"/>
        <v>10213</v>
      </c>
      <c r="FL37" s="12">
        <f t="shared" si="34"/>
        <v>10213</v>
      </c>
      <c r="FM37" s="12">
        <f t="shared" si="34"/>
        <v>10213</v>
      </c>
      <c r="FN37" s="12">
        <f t="shared" si="34"/>
        <v>10213</v>
      </c>
      <c r="FO37" s="12">
        <f t="shared" si="34"/>
        <v>10213</v>
      </c>
      <c r="FP37" s="12">
        <f t="shared" si="34"/>
        <v>9448</v>
      </c>
      <c r="FQ37" s="12">
        <f t="shared" si="34"/>
        <v>9448</v>
      </c>
      <c r="FR37" s="12">
        <f t="shared" si="34"/>
        <v>9448</v>
      </c>
      <c r="FS37" s="12">
        <f t="shared" si="34"/>
        <v>9448</v>
      </c>
      <c r="FT37" s="12">
        <f t="shared" si="34"/>
        <v>9448</v>
      </c>
      <c r="FU37" s="12">
        <f t="shared" si="34"/>
        <v>9831</v>
      </c>
      <c r="FV37" s="12">
        <f t="shared" si="34"/>
        <v>9831</v>
      </c>
      <c r="FW37" s="12">
        <f t="shared" si="34"/>
        <v>9066</v>
      </c>
      <c r="FX37" s="12">
        <f t="shared" si="34"/>
        <v>9066</v>
      </c>
      <c r="FY37" s="12">
        <f t="shared" si="34"/>
        <v>9066</v>
      </c>
      <c r="FZ37" s="12">
        <f t="shared" si="34"/>
        <v>9066</v>
      </c>
      <c r="GA37" s="12">
        <f t="shared" si="34"/>
        <v>9066</v>
      </c>
      <c r="GB37" s="12">
        <f t="shared" si="34"/>
        <v>9448</v>
      </c>
      <c r="GC37" s="12">
        <f t="shared" si="34"/>
        <v>9448</v>
      </c>
      <c r="GD37" s="12">
        <f t="shared" ref="GD37:HB37" si="35">ROUNDUP(GD10*0.85,)</f>
        <v>9448</v>
      </c>
      <c r="GE37" s="12">
        <f t="shared" si="35"/>
        <v>9448</v>
      </c>
      <c r="GF37" s="12">
        <f t="shared" si="35"/>
        <v>9448</v>
      </c>
      <c r="GG37" s="12">
        <f t="shared" si="35"/>
        <v>9448</v>
      </c>
      <c r="GH37" s="12">
        <f t="shared" si="35"/>
        <v>9448</v>
      </c>
      <c r="GI37" s="12">
        <f t="shared" si="35"/>
        <v>9831</v>
      </c>
      <c r="GJ37" s="12">
        <f t="shared" si="35"/>
        <v>9831</v>
      </c>
      <c r="GK37" s="12">
        <f t="shared" si="35"/>
        <v>9448</v>
      </c>
      <c r="GL37" s="12">
        <f t="shared" si="35"/>
        <v>9448</v>
      </c>
      <c r="GM37" s="12">
        <f t="shared" si="35"/>
        <v>9448</v>
      </c>
      <c r="GN37" s="12">
        <f t="shared" si="35"/>
        <v>9448</v>
      </c>
      <c r="GO37" s="12">
        <f t="shared" si="35"/>
        <v>9448</v>
      </c>
      <c r="GP37" s="12">
        <f t="shared" si="35"/>
        <v>9831</v>
      </c>
      <c r="GQ37" s="12">
        <f t="shared" si="35"/>
        <v>9831</v>
      </c>
      <c r="GR37" s="12">
        <f t="shared" si="35"/>
        <v>9448</v>
      </c>
      <c r="GS37" s="321">
        <f t="shared" si="35"/>
        <v>9448</v>
      </c>
      <c r="GT37" s="321">
        <f t="shared" si="35"/>
        <v>9448</v>
      </c>
      <c r="GU37" s="321">
        <f t="shared" si="35"/>
        <v>9448</v>
      </c>
      <c r="GV37" s="321">
        <f t="shared" si="35"/>
        <v>9448</v>
      </c>
      <c r="GW37" s="12">
        <f t="shared" si="35"/>
        <v>9448</v>
      </c>
      <c r="GX37" s="12">
        <f t="shared" si="35"/>
        <v>9448</v>
      </c>
      <c r="GY37" s="12">
        <f t="shared" si="35"/>
        <v>9448</v>
      </c>
      <c r="GZ37" s="12">
        <f t="shared" si="35"/>
        <v>9448</v>
      </c>
      <c r="HA37" s="12">
        <f t="shared" si="35"/>
        <v>9448</v>
      </c>
      <c r="HB37" s="321">
        <f t="shared" si="35"/>
        <v>9448</v>
      </c>
    </row>
    <row r="38" spans="1:210" s="4" customFormat="1" ht="12" customHeight="1">
      <c r="A38" s="59" t="s">
        <v>78</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321"/>
      <c r="CR38" s="321"/>
      <c r="CS38" s="321"/>
      <c r="CT38" s="321"/>
      <c r="CU38" s="321"/>
      <c r="CV38" s="12"/>
      <c r="CW38" s="12"/>
      <c r="CX38" s="12"/>
      <c r="CY38" s="190"/>
      <c r="CZ38" s="190"/>
      <c r="DA38" s="190"/>
      <c r="DB38" s="190"/>
      <c r="DC38" s="190"/>
      <c r="DD38" s="12"/>
      <c r="DE38" s="12"/>
      <c r="DF38" s="321"/>
      <c r="DG38" s="321"/>
      <c r="DH38" s="321"/>
      <c r="DI38" s="321"/>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321"/>
      <c r="GT38" s="321"/>
      <c r="GU38" s="321"/>
      <c r="GV38" s="321"/>
      <c r="GW38" s="12"/>
      <c r="GX38" s="12"/>
      <c r="GY38" s="12"/>
      <c r="GZ38" s="12"/>
      <c r="HA38" s="12"/>
      <c r="HB38" s="321"/>
    </row>
    <row r="39" spans="1:210" s="4" customFormat="1" ht="12" customHeight="1">
      <c r="A39" s="13">
        <v>1</v>
      </c>
      <c r="B39" s="12">
        <f t="shared" ref="B39:N39" si="36">ROUNDUP(B12*0.85,)</f>
        <v>16448</v>
      </c>
      <c r="C39" s="12">
        <f t="shared" si="36"/>
        <v>16448</v>
      </c>
      <c r="D39" s="12">
        <f t="shared" si="36"/>
        <v>16448</v>
      </c>
      <c r="E39" s="12">
        <f t="shared" si="36"/>
        <v>12929</v>
      </c>
      <c r="F39" s="12">
        <f t="shared" si="36"/>
        <v>12929</v>
      </c>
      <c r="G39" s="12">
        <f t="shared" si="36"/>
        <v>14076</v>
      </c>
      <c r="H39" s="12">
        <f t="shared" si="36"/>
        <v>14076</v>
      </c>
      <c r="I39" s="12">
        <f t="shared" si="36"/>
        <v>13311</v>
      </c>
      <c r="J39" s="12">
        <f t="shared" si="36"/>
        <v>13311</v>
      </c>
      <c r="K39" s="12">
        <f t="shared" si="36"/>
        <v>11781</v>
      </c>
      <c r="L39" s="12">
        <f t="shared" si="36"/>
        <v>13311</v>
      </c>
      <c r="M39" s="12">
        <f t="shared" si="36"/>
        <v>13311</v>
      </c>
      <c r="N39" s="12">
        <f t="shared" si="36"/>
        <v>13311</v>
      </c>
      <c r="O39" s="12">
        <f t="shared" ref="O39:AT39" si="37">ROUNDUP(O12*0.85,)</f>
        <v>12546</v>
      </c>
      <c r="P39" s="12">
        <f t="shared" si="37"/>
        <v>12546</v>
      </c>
      <c r="Q39" s="12">
        <f t="shared" si="37"/>
        <v>11399</v>
      </c>
      <c r="R39" s="12">
        <f t="shared" si="37"/>
        <v>10634</v>
      </c>
      <c r="S39" s="12">
        <f t="shared" si="37"/>
        <v>10634</v>
      </c>
      <c r="T39" s="12">
        <f t="shared" si="37"/>
        <v>10634</v>
      </c>
      <c r="U39" s="12">
        <f t="shared" si="37"/>
        <v>10634</v>
      </c>
      <c r="V39" s="12">
        <f t="shared" si="37"/>
        <v>10634</v>
      </c>
      <c r="W39" s="12">
        <f t="shared" si="37"/>
        <v>10634</v>
      </c>
      <c r="X39" s="12">
        <f t="shared" si="37"/>
        <v>10634</v>
      </c>
      <c r="Y39" s="12">
        <f t="shared" si="37"/>
        <v>10137</v>
      </c>
      <c r="Z39" s="12">
        <f t="shared" si="37"/>
        <v>10137</v>
      </c>
      <c r="AA39" s="12">
        <f t="shared" si="37"/>
        <v>10137</v>
      </c>
      <c r="AB39" s="12">
        <f t="shared" si="37"/>
        <v>10175</v>
      </c>
      <c r="AC39" s="12">
        <f t="shared" si="37"/>
        <v>10175</v>
      </c>
      <c r="AD39" s="12">
        <f t="shared" si="37"/>
        <v>10175</v>
      </c>
      <c r="AE39" s="12">
        <f t="shared" si="37"/>
        <v>10175</v>
      </c>
      <c r="AF39" s="12">
        <f t="shared" si="37"/>
        <v>9716</v>
      </c>
      <c r="AG39" s="12">
        <f t="shared" si="37"/>
        <v>9716</v>
      </c>
      <c r="AH39" s="12">
        <f t="shared" si="37"/>
        <v>9716</v>
      </c>
      <c r="AI39" s="12">
        <f t="shared" si="37"/>
        <v>9716</v>
      </c>
      <c r="AJ39" s="12">
        <f t="shared" si="37"/>
        <v>9716</v>
      </c>
      <c r="AK39" s="12">
        <f t="shared" si="37"/>
        <v>10710</v>
      </c>
      <c r="AL39" s="12">
        <f t="shared" si="37"/>
        <v>10710</v>
      </c>
      <c r="AM39" s="12">
        <f t="shared" si="37"/>
        <v>9716</v>
      </c>
      <c r="AN39" s="12">
        <f t="shared" si="37"/>
        <v>9716</v>
      </c>
      <c r="AO39" s="12">
        <f t="shared" si="37"/>
        <v>9716</v>
      </c>
      <c r="AP39" s="12">
        <f t="shared" si="37"/>
        <v>9716</v>
      </c>
      <c r="AQ39" s="12">
        <f t="shared" si="37"/>
        <v>9716</v>
      </c>
      <c r="AR39" s="12">
        <f t="shared" si="37"/>
        <v>10175</v>
      </c>
      <c r="AS39" s="12">
        <f t="shared" si="37"/>
        <v>10175</v>
      </c>
      <c r="AT39" s="12">
        <f t="shared" si="37"/>
        <v>9945</v>
      </c>
      <c r="AU39" s="12">
        <f t="shared" ref="AU39:BE39" si="38">ROUNDUP(AU12*0.85,)</f>
        <v>9945</v>
      </c>
      <c r="AV39" s="12">
        <f t="shared" si="38"/>
        <v>9945</v>
      </c>
      <c r="AW39" s="12">
        <f t="shared" si="38"/>
        <v>9945</v>
      </c>
      <c r="AX39" s="12">
        <f t="shared" si="38"/>
        <v>9945</v>
      </c>
      <c r="AY39" s="12">
        <f t="shared" si="38"/>
        <v>10404</v>
      </c>
      <c r="AZ39" s="12">
        <f t="shared" si="38"/>
        <v>10404</v>
      </c>
      <c r="BA39" s="12">
        <f t="shared" si="38"/>
        <v>10404</v>
      </c>
      <c r="BB39" s="12">
        <f t="shared" si="38"/>
        <v>9716</v>
      </c>
      <c r="BC39" s="12">
        <f t="shared" si="38"/>
        <v>9716</v>
      </c>
      <c r="BD39" s="12">
        <f t="shared" si="38"/>
        <v>9716</v>
      </c>
      <c r="BE39" s="12">
        <f t="shared" si="38"/>
        <v>11093</v>
      </c>
      <c r="BF39" s="12">
        <f t="shared" ref="BF39:DQ39" si="39">ROUNDUP(BF12*0.85,)</f>
        <v>11093</v>
      </c>
      <c r="BG39" s="12">
        <f t="shared" si="39"/>
        <v>11093</v>
      </c>
      <c r="BH39" s="12">
        <f t="shared" si="39"/>
        <v>10404</v>
      </c>
      <c r="BI39" s="12">
        <f t="shared" si="39"/>
        <v>10404</v>
      </c>
      <c r="BJ39" s="12">
        <f t="shared" si="39"/>
        <v>10404</v>
      </c>
      <c r="BK39" s="12">
        <f t="shared" si="39"/>
        <v>10404</v>
      </c>
      <c r="BL39" s="12">
        <f t="shared" si="39"/>
        <v>10404</v>
      </c>
      <c r="BM39" s="12">
        <f t="shared" si="39"/>
        <v>11093</v>
      </c>
      <c r="BN39" s="12">
        <f t="shared" si="39"/>
        <v>11093</v>
      </c>
      <c r="BO39" s="12">
        <f t="shared" si="39"/>
        <v>11093</v>
      </c>
      <c r="BP39" s="12">
        <f t="shared" si="39"/>
        <v>9945</v>
      </c>
      <c r="BQ39" s="12">
        <f t="shared" si="39"/>
        <v>9945</v>
      </c>
      <c r="BR39" s="12">
        <f t="shared" si="39"/>
        <v>9945</v>
      </c>
      <c r="BS39" s="12">
        <f t="shared" si="39"/>
        <v>9945</v>
      </c>
      <c r="BT39" s="12">
        <f t="shared" si="39"/>
        <v>10175</v>
      </c>
      <c r="BU39" s="12">
        <f t="shared" si="39"/>
        <v>10175</v>
      </c>
      <c r="BV39" s="12">
        <f t="shared" si="39"/>
        <v>9945</v>
      </c>
      <c r="BW39" s="12">
        <f t="shared" si="39"/>
        <v>9945</v>
      </c>
      <c r="BX39" s="12">
        <f t="shared" si="39"/>
        <v>9945</v>
      </c>
      <c r="BY39" s="12">
        <f t="shared" si="39"/>
        <v>9945</v>
      </c>
      <c r="BZ39" s="12">
        <f t="shared" si="39"/>
        <v>9945</v>
      </c>
      <c r="CA39" s="12">
        <f t="shared" si="39"/>
        <v>10175</v>
      </c>
      <c r="CB39" s="12">
        <f t="shared" si="39"/>
        <v>10175</v>
      </c>
      <c r="CC39" s="12">
        <f t="shared" si="39"/>
        <v>9945</v>
      </c>
      <c r="CD39" s="12">
        <f t="shared" si="39"/>
        <v>9945</v>
      </c>
      <c r="CE39" s="12">
        <f t="shared" si="39"/>
        <v>9945</v>
      </c>
      <c r="CF39" s="12">
        <f t="shared" si="39"/>
        <v>9945</v>
      </c>
      <c r="CG39" s="12">
        <f t="shared" si="39"/>
        <v>9945</v>
      </c>
      <c r="CH39" s="12">
        <f t="shared" si="39"/>
        <v>10175</v>
      </c>
      <c r="CI39" s="12">
        <f t="shared" si="39"/>
        <v>10175</v>
      </c>
      <c r="CJ39" s="12">
        <f t="shared" si="39"/>
        <v>10175</v>
      </c>
      <c r="CK39" s="12">
        <f t="shared" si="39"/>
        <v>10175</v>
      </c>
      <c r="CL39" s="12">
        <f t="shared" si="39"/>
        <v>10175</v>
      </c>
      <c r="CM39" s="12">
        <f t="shared" si="39"/>
        <v>10175</v>
      </c>
      <c r="CN39" s="12">
        <f t="shared" si="39"/>
        <v>10175</v>
      </c>
      <c r="CO39" s="12">
        <f t="shared" si="39"/>
        <v>13388</v>
      </c>
      <c r="CP39" s="12">
        <f t="shared" si="39"/>
        <v>13388</v>
      </c>
      <c r="CQ39" s="321">
        <f t="shared" si="39"/>
        <v>13388</v>
      </c>
      <c r="CR39" s="321">
        <f t="shared" si="39"/>
        <v>13388</v>
      </c>
      <c r="CS39" s="321">
        <f t="shared" si="39"/>
        <v>13388</v>
      </c>
      <c r="CT39" s="321">
        <f t="shared" si="39"/>
        <v>13388</v>
      </c>
      <c r="CU39" s="321">
        <f t="shared" si="39"/>
        <v>13388</v>
      </c>
      <c r="CV39" s="12">
        <f t="shared" si="39"/>
        <v>13388</v>
      </c>
      <c r="CW39" s="12">
        <f t="shared" si="39"/>
        <v>13388</v>
      </c>
      <c r="CX39" s="12">
        <f t="shared" si="39"/>
        <v>14918</v>
      </c>
      <c r="CY39" s="190">
        <f t="shared" si="39"/>
        <v>14918</v>
      </c>
      <c r="CZ39" s="190">
        <f t="shared" si="39"/>
        <v>14918</v>
      </c>
      <c r="DA39" s="190">
        <f t="shared" si="39"/>
        <v>14918</v>
      </c>
      <c r="DB39" s="190">
        <f t="shared" si="39"/>
        <v>14918</v>
      </c>
      <c r="DC39" s="190">
        <f t="shared" si="39"/>
        <v>14918</v>
      </c>
      <c r="DD39" s="12">
        <f t="shared" si="39"/>
        <v>14918</v>
      </c>
      <c r="DE39" s="12">
        <f t="shared" si="39"/>
        <v>13388</v>
      </c>
      <c r="DF39" s="321">
        <f t="shared" si="39"/>
        <v>13388</v>
      </c>
      <c r="DG39" s="321">
        <f t="shared" si="39"/>
        <v>13388</v>
      </c>
      <c r="DH39" s="321">
        <f t="shared" si="39"/>
        <v>13388</v>
      </c>
      <c r="DI39" s="321">
        <f t="shared" si="39"/>
        <v>13388</v>
      </c>
      <c r="DJ39" s="12">
        <f t="shared" si="39"/>
        <v>13388</v>
      </c>
      <c r="DK39" s="12">
        <f t="shared" si="39"/>
        <v>13388</v>
      </c>
      <c r="DL39" s="12">
        <f t="shared" si="39"/>
        <v>13388</v>
      </c>
      <c r="DM39" s="12">
        <f t="shared" si="39"/>
        <v>14153</v>
      </c>
      <c r="DN39" s="12">
        <f t="shared" si="39"/>
        <v>14153</v>
      </c>
      <c r="DO39" s="12">
        <f t="shared" si="39"/>
        <v>14153</v>
      </c>
      <c r="DP39" s="12">
        <f t="shared" si="39"/>
        <v>14153</v>
      </c>
      <c r="DQ39" s="12">
        <f t="shared" si="39"/>
        <v>14153</v>
      </c>
      <c r="DR39" s="12">
        <f t="shared" ref="DR39:GC39" si="40">ROUNDUP(DR12*0.85,)</f>
        <v>14153</v>
      </c>
      <c r="DS39" s="12">
        <f t="shared" si="40"/>
        <v>14153</v>
      </c>
      <c r="DT39" s="12">
        <f t="shared" si="40"/>
        <v>14153</v>
      </c>
      <c r="DU39" s="12">
        <f t="shared" si="40"/>
        <v>14153</v>
      </c>
      <c r="DV39" s="12">
        <f t="shared" si="40"/>
        <v>14153</v>
      </c>
      <c r="DW39" s="12">
        <f t="shared" si="40"/>
        <v>14153</v>
      </c>
      <c r="DX39" s="12">
        <f t="shared" si="40"/>
        <v>14153</v>
      </c>
      <c r="DY39" s="12">
        <f t="shared" si="40"/>
        <v>14153</v>
      </c>
      <c r="DZ39" s="12">
        <f t="shared" si="40"/>
        <v>14153</v>
      </c>
      <c r="EA39" s="12">
        <f t="shared" si="40"/>
        <v>11858</v>
      </c>
      <c r="EB39" s="12">
        <f t="shared" si="40"/>
        <v>11858</v>
      </c>
      <c r="EC39" s="12">
        <f t="shared" si="40"/>
        <v>11858</v>
      </c>
      <c r="ED39" s="12">
        <f t="shared" si="40"/>
        <v>11858</v>
      </c>
      <c r="EE39" s="12">
        <f t="shared" si="40"/>
        <v>12240</v>
      </c>
      <c r="EF39" s="12">
        <f t="shared" si="40"/>
        <v>12240</v>
      </c>
      <c r="EG39" s="12">
        <f t="shared" si="40"/>
        <v>11858</v>
      </c>
      <c r="EH39" s="12">
        <f t="shared" si="40"/>
        <v>11858</v>
      </c>
      <c r="EI39" s="12">
        <f t="shared" si="40"/>
        <v>11858</v>
      </c>
      <c r="EJ39" s="12">
        <f t="shared" si="40"/>
        <v>11858</v>
      </c>
      <c r="EK39" s="12">
        <f t="shared" si="40"/>
        <v>11858</v>
      </c>
      <c r="EL39" s="12">
        <f t="shared" si="40"/>
        <v>12240</v>
      </c>
      <c r="EM39" s="12">
        <f t="shared" si="40"/>
        <v>12240</v>
      </c>
      <c r="EN39" s="12">
        <f t="shared" si="40"/>
        <v>11858</v>
      </c>
      <c r="EO39" s="12">
        <f t="shared" si="40"/>
        <v>11858</v>
      </c>
      <c r="EP39" s="12">
        <f t="shared" si="40"/>
        <v>11858</v>
      </c>
      <c r="EQ39" s="12">
        <f t="shared" si="40"/>
        <v>11858</v>
      </c>
      <c r="ER39" s="12">
        <f t="shared" si="40"/>
        <v>11858</v>
      </c>
      <c r="ES39" s="12">
        <f t="shared" si="40"/>
        <v>12240</v>
      </c>
      <c r="ET39" s="12">
        <f t="shared" si="40"/>
        <v>12240</v>
      </c>
      <c r="EU39" s="12">
        <f t="shared" si="40"/>
        <v>11858</v>
      </c>
      <c r="EV39" s="12">
        <f t="shared" si="40"/>
        <v>11858</v>
      </c>
      <c r="EW39" s="12">
        <f t="shared" si="40"/>
        <v>11858</v>
      </c>
      <c r="EX39" s="12">
        <f t="shared" si="40"/>
        <v>11858</v>
      </c>
      <c r="EY39" s="12">
        <f t="shared" si="40"/>
        <v>11858</v>
      </c>
      <c r="EZ39" s="12">
        <f t="shared" si="40"/>
        <v>12240</v>
      </c>
      <c r="FA39" s="12">
        <f t="shared" si="40"/>
        <v>12240</v>
      </c>
      <c r="FB39" s="12">
        <f t="shared" si="40"/>
        <v>11858</v>
      </c>
      <c r="FC39" s="12">
        <f t="shared" si="40"/>
        <v>11858</v>
      </c>
      <c r="FD39" s="12">
        <f t="shared" si="40"/>
        <v>11858</v>
      </c>
      <c r="FE39" s="12">
        <f t="shared" si="40"/>
        <v>11858</v>
      </c>
      <c r="FF39" s="12">
        <f t="shared" si="40"/>
        <v>11858</v>
      </c>
      <c r="FG39" s="12">
        <f t="shared" si="40"/>
        <v>12240</v>
      </c>
      <c r="FH39" s="12">
        <f t="shared" si="40"/>
        <v>12240</v>
      </c>
      <c r="FI39" s="12">
        <f t="shared" si="40"/>
        <v>11858</v>
      </c>
      <c r="FJ39" s="12">
        <f t="shared" si="40"/>
        <v>11858</v>
      </c>
      <c r="FK39" s="12">
        <f t="shared" si="40"/>
        <v>11858</v>
      </c>
      <c r="FL39" s="12">
        <f t="shared" si="40"/>
        <v>11858</v>
      </c>
      <c r="FM39" s="12">
        <f t="shared" si="40"/>
        <v>11858</v>
      </c>
      <c r="FN39" s="12">
        <f t="shared" si="40"/>
        <v>11858</v>
      </c>
      <c r="FO39" s="12">
        <f t="shared" si="40"/>
        <v>11858</v>
      </c>
      <c r="FP39" s="12">
        <f t="shared" si="40"/>
        <v>11093</v>
      </c>
      <c r="FQ39" s="12">
        <f t="shared" si="40"/>
        <v>11093</v>
      </c>
      <c r="FR39" s="12">
        <f t="shared" si="40"/>
        <v>11093</v>
      </c>
      <c r="FS39" s="12">
        <f t="shared" si="40"/>
        <v>11093</v>
      </c>
      <c r="FT39" s="12">
        <f t="shared" si="40"/>
        <v>11093</v>
      </c>
      <c r="FU39" s="12">
        <f t="shared" si="40"/>
        <v>11475</v>
      </c>
      <c r="FV39" s="12">
        <f t="shared" si="40"/>
        <v>11475</v>
      </c>
      <c r="FW39" s="12">
        <f t="shared" si="40"/>
        <v>10710</v>
      </c>
      <c r="FX39" s="12">
        <f t="shared" si="40"/>
        <v>10710</v>
      </c>
      <c r="FY39" s="12">
        <f t="shared" si="40"/>
        <v>10710</v>
      </c>
      <c r="FZ39" s="12">
        <f t="shared" si="40"/>
        <v>10710</v>
      </c>
      <c r="GA39" s="12">
        <f t="shared" si="40"/>
        <v>10710</v>
      </c>
      <c r="GB39" s="12">
        <f t="shared" si="40"/>
        <v>11093</v>
      </c>
      <c r="GC39" s="12">
        <f t="shared" si="40"/>
        <v>11093</v>
      </c>
      <c r="GD39" s="12">
        <f t="shared" ref="GD39:HB39" si="41">ROUNDUP(GD12*0.85,)</f>
        <v>11093</v>
      </c>
      <c r="GE39" s="12">
        <f t="shared" si="41"/>
        <v>11093</v>
      </c>
      <c r="GF39" s="12">
        <f t="shared" si="41"/>
        <v>11093</v>
      </c>
      <c r="GG39" s="12">
        <f t="shared" si="41"/>
        <v>11093</v>
      </c>
      <c r="GH39" s="12">
        <f t="shared" si="41"/>
        <v>11093</v>
      </c>
      <c r="GI39" s="12">
        <f t="shared" si="41"/>
        <v>11475</v>
      </c>
      <c r="GJ39" s="12">
        <f t="shared" si="41"/>
        <v>11475</v>
      </c>
      <c r="GK39" s="12">
        <f t="shared" si="41"/>
        <v>11093</v>
      </c>
      <c r="GL39" s="12">
        <f t="shared" si="41"/>
        <v>11093</v>
      </c>
      <c r="GM39" s="12">
        <f t="shared" si="41"/>
        <v>11093</v>
      </c>
      <c r="GN39" s="12">
        <f t="shared" si="41"/>
        <v>11093</v>
      </c>
      <c r="GO39" s="12">
        <f t="shared" si="41"/>
        <v>11093</v>
      </c>
      <c r="GP39" s="12">
        <f t="shared" si="41"/>
        <v>11475</v>
      </c>
      <c r="GQ39" s="12">
        <f t="shared" si="41"/>
        <v>11475</v>
      </c>
      <c r="GR39" s="12">
        <f t="shared" si="41"/>
        <v>11093</v>
      </c>
      <c r="GS39" s="321">
        <f t="shared" si="41"/>
        <v>11093</v>
      </c>
      <c r="GT39" s="321">
        <f t="shared" si="41"/>
        <v>11093</v>
      </c>
      <c r="GU39" s="321">
        <f t="shared" si="41"/>
        <v>11093</v>
      </c>
      <c r="GV39" s="321">
        <f t="shared" si="41"/>
        <v>11093</v>
      </c>
      <c r="GW39" s="12">
        <f t="shared" si="41"/>
        <v>11093</v>
      </c>
      <c r="GX39" s="12">
        <f t="shared" si="41"/>
        <v>11093</v>
      </c>
      <c r="GY39" s="12">
        <f t="shared" si="41"/>
        <v>11093</v>
      </c>
      <c r="GZ39" s="12">
        <f t="shared" si="41"/>
        <v>11093</v>
      </c>
      <c r="HA39" s="12">
        <f t="shared" si="41"/>
        <v>11093</v>
      </c>
      <c r="HB39" s="321">
        <f t="shared" si="41"/>
        <v>11093</v>
      </c>
    </row>
    <row r="40" spans="1:210" s="4" customFormat="1" ht="12" customHeight="1">
      <c r="A40" s="13">
        <v>2</v>
      </c>
      <c r="B40" s="12">
        <f t="shared" ref="B40:N40" si="42">ROUNDUP(B13*0.85,)</f>
        <v>17940</v>
      </c>
      <c r="C40" s="12">
        <f t="shared" si="42"/>
        <v>17940</v>
      </c>
      <c r="D40" s="12">
        <f t="shared" si="42"/>
        <v>17940</v>
      </c>
      <c r="E40" s="12">
        <f t="shared" si="42"/>
        <v>14421</v>
      </c>
      <c r="F40" s="12">
        <f t="shared" si="42"/>
        <v>14421</v>
      </c>
      <c r="G40" s="12">
        <f t="shared" si="42"/>
        <v>15568</v>
      </c>
      <c r="H40" s="12">
        <f t="shared" si="42"/>
        <v>15568</v>
      </c>
      <c r="I40" s="12">
        <f t="shared" si="42"/>
        <v>14803</v>
      </c>
      <c r="J40" s="12">
        <f t="shared" si="42"/>
        <v>14803</v>
      </c>
      <c r="K40" s="12">
        <f t="shared" si="42"/>
        <v>13273</v>
      </c>
      <c r="L40" s="12">
        <f t="shared" si="42"/>
        <v>14803</v>
      </c>
      <c r="M40" s="12">
        <f t="shared" si="42"/>
        <v>14803</v>
      </c>
      <c r="N40" s="12">
        <f t="shared" si="42"/>
        <v>14803</v>
      </c>
      <c r="O40" s="12">
        <f t="shared" ref="O40:AT40" si="43">ROUNDUP(O13*0.85,)</f>
        <v>14038</v>
      </c>
      <c r="P40" s="12">
        <f t="shared" si="43"/>
        <v>14038</v>
      </c>
      <c r="Q40" s="12">
        <f t="shared" si="43"/>
        <v>12891</v>
      </c>
      <c r="R40" s="12">
        <f t="shared" si="43"/>
        <v>12126</v>
      </c>
      <c r="S40" s="12">
        <f t="shared" si="43"/>
        <v>12126</v>
      </c>
      <c r="T40" s="12">
        <f t="shared" si="43"/>
        <v>12126</v>
      </c>
      <c r="U40" s="12">
        <f t="shared" si="43"/>
        <v>12126</v>
      </c>
      <c r="V40" s="12">
        <f t="shared" si="43"/>
        <v>12126</v>
      </c>
      <c r="W40" s="12">
        <f t="shared" si="43"/>
        <v>12126</v>
      </c>
      <c r="X40" s="12">
        <f t="shared" si="43"/>
        <v>12126</v>
      </c>
      <c r="Y40" s="12">
        <f t="shared" si="43"/>
        <v>11628</v>
      </c>
      <c r="Z40" s="12">
        <f t="shared" si="43"/>
        <v>11628</v>
      </c>
      <c r="AA40" s="12">
        <f t="shared" si="43"/>
        <v>11628</v>
      </c>
      <c r="AB40" s="12">
        <f t="shared" si="43"/>
        <v>11590</v>
      </c>
      <c r="AC40" s="12">
        <f t="shared" si="43"/>
        <v>11590</v>
      </c>
      <c r="AD40" s="12">
        <f t="shared" si="43"/>
        <v>11590</v>
      </c>
      <c r="AE40" s="12">
        <f t="shared" si="43"/>
        <v>11590</v>
      </c>
      <c r="AF40" s="12">
        <f t="shared" si="43"/>
        <v>11131</v>
      </c>
      <c r="AG40" s="12">
        <f t="shared" si="43"/>
        <v>11131</v>
      </c>
      <c r="AH40" s="12">
        <f t="shared" si="43"/>
        <v>11131</v>
      </c>
      <c r="AI40" s="12">
        <f t="shared" si="43"/>
        <v>11131</v>
      </c>
      <c r="AJ40" s="12">
        <f t="shared" si="43"/>
        <v>11131</v>
      </c>
      <c r="AK40" s="12">
        <f t="shared" si="43"/>
        <v>12126</v>
      </c>
      <c r="AL40" s="12">
        <f t="shared" si="43"/>
        <v>12126</v>
      </c>
      <c r="AM40" s="12">
        <f t="shared" si="43"/>
        <v>11131</v>
      </c>
      <c r="AN40" s="12">
        <f t="shared" si="43"/>
        <v>11131</v>
      </c>
      <c r="AO40" s="12">
        <f t="shared" si="43"/>
        <v>11131</v>
      </c>
      <c r="AP40" s="12">
        <f t="shared" si="43"/>
        <v>11131</v>
      </c>
      <c r="AQ40" s="12">
        <f t="shared" si="43"/>
        <v>11131</v>
      </c>
      <c r="AR40" s="12">
        <f t="shared" si="43"/>
        <v>11590</v>
      </c>
      <c r="AS40" s="12">
        <f t="shared" si="43"/>
        <v>11590</v>
      </c>
      <c r="AT40" s="12">
        <f t="shared" si="43"/>
        <v>11361</v>
      </c>
      <c r="AU40" s="12">
        <f t="shared" ref="AU40:BE40" si="44">ROUNDUP(AU13*0.85,)</f>
        <v>11361</v>
      </c>
      <c r="AV40" s="12">
        <f t="shared" si="44"/>
        <v>11361</v>
      </c>
      <c r="AW40" s="12">
        <f t="shared" si="44"/>
        <v>11361</v>
      </c>
      <c r="AX40" s="12">
        <f t="shared" si="44"/>
        <v>11361</v>
      </c>
      <c r="AY40" s="12">
        <f t="shared" si="44"/>
        <v>11820</v>
      </c>
      <c r="AZ40" s="12">
        <f t="shared" si="44"/>
        <v>11820</v>
      </c>
      <c r="BA40" s="12">
        <f t="shared" si="44"/>
        <v>11820</v>
      </c>
      <c r="BB40" s="12">
        <f t="shared" si="44"/>
        <v>11131</v>
      </c>
      <c r="BC40" s="12">
        <f t="shared" si="44"/>
        <v>11131</v>
      </c>
      <c r="BD40" s="12">
        <f t="shared" si="44"/>
        <v>11131</v>
      </c>
      <c r="BE40" s="12">
        <f t="shared" si="44"/>
        <v>12508</v>
      </c>
      <c r="BF40" s="12">
        <f t="shared" ref="BF40:DQ40" si="45">ROUNDUP(BF13*0.85,)</f>
        <v>12508</v>
      </c>
      <c r="BG40" s="12">
        <f t="shared" si="45"/>
        <v>12508</v>
      </c>
      <c r="BH40" s="12">
        <f t="shared" si="45"/>
        <v>11820</v>
      </c>
      <c r="BI40" s="12">
        <f t="shared" si="45"/>
        <v>11820</v>
      </c>
      <c r="BJ40" s="12">
        <f t="shared" si="45"/>
        <v>11820</v>
      </c>
      <c r="BK40" s="12">
        <f t="shared" si="45"/>
        <v>11820</v>
      </c>
      <c r="BL40" s="12">
        <f t="shared" si="45"/>
        <v>11820</v>
      </c>
      <c r="BM40" s="12">
        <f t="shared" si="45"/>
        <v>12508</v>
      </c>
      <c r="BN40" s="12">
        <f t="shared" si="45"/>
        <v>12508</v>
      </c>
      <c r="BO40" s="12">
        <f t="shared" si="45"/>
        <v>12508</v>
      </c>
      <c r="BP40" s="12">
        <f t="shared" si="45"/>
        <v>11361</v>
      </c>
      <c r="BQ40" s="12">
        <f t="shared" si="45"/>
        <v>11361</v>
      </c>
      <c r="BR40" s="12">
        <f t="shared" si="45"/>
        <v>11361</v>
      </c>
      <c r="BS40" s="12">
        <f t="shared" si="45"/>
        <v>11361</v>
      </c>
      <c r="BT40" s="12">
        <f t="shared" si="45"/>
        <v>11590</v>
      </c>
      <c r="BU40" s="12">
        <f t="shared" si="45"/>
        <v>11590</v>
      </c>
      <c r="BV40" s="12">
        <f t="shared" si="45"/>
        <v>11361</v>
      </c>
      <c r="BW40" s="12">
        <f t="shared" si="45"/>
        <v>11361</v>
      </c>
      <c r="BX40" s="12">
        <f t="shared" si="45"/>
        <v>11361</v>
      </c>
      <c r="BY40" s="12">
        <f t="shared" si="45"/>
        <v>11361</v>
      </c>
      <c r="BZ40" s="12">
        <f t="shared" si="45"/>
        <v>11361</v>
      </c>
      <c r="CA40" s="12">
        <f t="shared" si="45"/>
        <v>11590</v>
      </c>
      <c r="CB40" s="12">
        <f t="shared" si="45"/>
        <v>11590</v>
      </c>
      <c r="CC40" s="12">
        <f t="shared" si="45"/>
        <v>11361</v>
      </c>
      <c r="CD40" s="12">
        <f t="shared" si="45"/>
        <v>11361</v>
      </c>
      <c r="CE40" s="12">
        <f t="shared" si="45"/>
        <v>11361</v>
      </c>
      <c r="CF40" s="12">
        <f t="shared" si="45"/>
        <v>11361</v>
      </c>
      <c r="CG40" s="12">
        <f t="shared" si="45"/>
        <v>11361</v>
      </c>
      <c r="CH40" s="12">
        <f t="shared" si="45"/>
        <v>11590</v>
      </c>
      <c r="CI40" s="12">
        <f t="shared" si="45"/>
        <v>11590</v>
      </c>
      <c r="CJ40" s="12">
        <f t="shared" si="45"/>
        <v>11590</v>
      </c>
      <c r="CK40" s="12">
        <f t="shared" si="45"/>
        <v>11590</v>
      </c>
      <c r="CL40" s="12">
        <f t="shared" si="45"/>
        <v>11590</v>
      </c>
      <c r="CM40" s="12">
        <f t="shared" si="45"/>
        <v>11590</v>
      </c>
      <c r="CN40" s="12">
        <f t="shared" si="45"/>
        <v>11590</v>
      </c>
      <c r="CO40" s="12">
        <f t="shared" si="45"/>
        <v>14803</v>
      </c>
      <c r="CP40" s="12">
        <f t="shared" si="45"/>
        <v>14803</v>
      </c>
      <c r="CQ40" s="321">
        <f t="shared" si="45"/>
        <v>14803</v>
      </c>
      <c r="CR40" s="321">
        <f t="shared" si="45"/>
        <v>14803</v>
      </c>
      <c r="CS40" s="321">
        <f t="shared" si="45"/>
        <v>14803</v>
      </c>
      <c r="CT40" s="321">
        <f t="shared" si="45"/>
        <v>14803</v>
      </c>
      <c r="CU40" s="321">
        <f t="shared" si="45"/>
        <v>14803</v>
      </c>
      <c r="CV40" s="12">
        <f t="shared" si="45"/>
        <v>14803</v>
      </c>
      <c r="CW40" s="12">
        <f t="shared" si="45"/>
        <v>14803</v>
      </c>
      <c r="CX40" s="12">
        <f t="shared" si="45"/>
        <v>16333</v>
      </c>
      <c r="CY40" s="190">
        <f t="shared" si="45"/>
        <v>16333</v>
      </c>
      <c r="CZ40" s="190">
        <f t="shared" si="45"/>
        <v>16333</v>
      </c>
      <c r="DA40" s="190">
        <f t="shared" si="45"/>
        <v>16333</v>
      </c>
      <c r="DB40" s="190">
        <f t="shared" si="45"/>
        <v>16333</v>
      </c>
      <c r="DC40" s="190">
        <f t="shared" si="45"/>
        <v>16333</v>
      </c>
      <c r="DD40" s="12">
        <f t="shared" si="45"/>
        <v>16333</v>
      </c>
      <c r="DE40" s="12">
        <f t="shared" si="45"/>
        <v>14803</v>
      </c>
      <c r="DF40" s="321">
        <f t="shared" si="45"/>
        <v>14803</v>
      </c>
      <c r="DG40" s="321">
        <f t="shared" si="45"/>
        <v>14803</v>
      </c>
      <c r="DH40" s="321">
        <f t="shared" si="45"/>
        <v>14803</v>
      </c>
      <c r="DI40" s="321">
        <f t="shared" si="45"/>
        <v>14803</v>
      </c>
      <c r="DJ40" s="12">
        <f t="shared" si="45"/>
        <v>14803</v>
      </c>
      <c r="DK40" s="12">
        <f t="shared" si="45"/>
        <v>14803</v>
      </c>
      <c r="DL40" s="12">
        <f t="shared" si="45"/>
        <v>14803</v>
      </c>
      <c r="DM40" s="12">
        <f t="shared" si="45"/>
        <v>15568</v>
      </c>
      <c r="DN40" s="12">
        <f t="shared" si="45"/>
        <v>15568</v>
      </c>
      <c r="DO40" s="12">
        <f t="shared" si="45"/>
        <v>15568</v>
      </c>
      <c r="DP40" s="12">
        <f t="shared" si="45"/>
        <v>15568</v>
      </c>
      <c r="DQ40" s="12">
        <f t="shared" si="45"/>
        <v>15568</v>
      </c>
      <c r="DR40" s="12">
        <f t="shared" ref="DR40:GC40" si="46">ROUNDUP(DR13*0.85,)</f>
        <v>15568</v>
      </c>
      <c r="DS40" s="12">
        <f t="shared" si="46"/>
        <v>15568</v>
      </c>
      <c r="DT40" s="12">
        <f t="shared" si="46"/>
        <v>15568</v>
      </c>
      <c r="DU40" s="12">
        <f t="shared" si="46"/>
        <v>15568</v>
      </c>
      <c r="DV40" s="12">
        <f t="shared" si="46"/>
        <v>15568</v>
      </c>
      <c r="DW40" s="12">
        <f t="shared" si="46"/>
        <v>15568</v>
      </c>
      <c r="DX40" s="12">
        <f t="shared" si="46"/>
        <v>15568</v>
      </c>
      <c r="DY40" s="12">
        <f t="shared" si="46"/>
        <v>15568</v>
      </c>
      <c r="DZ40" s="12">
        <f t="shared" si="46"/>
        <v>15568</v>
      </c>
      <c r="EA40" s="12">
        <f t="shared" si="46"/>
        <v>13273</v>
      </c>
      <c r="EB40" s="12">
        <f t="shared" si="46"/>
        <v>13273</v>
      </c>
      <c r="EC40" s="12">
        <f t="shared" si="46"/>
        <v>13273</v>
      </c>
      <c r="ED40" s="12">
        <f t="shared" si="46"/>
        <v>13273</v>
      </c>
      <c r="EE40" s="12">
        <f t="shared" si="46"/>
        <v>13656</v>
      </c>
      <c r="EF40" s="12">
        <f t="shared" si="46"/>
        <v>13656</v>
      </c>
      <c r="EG40" s="12">
        <f t="shared" si="46"/>
        <v>13273</v>
      </c>
      <c r="EH40" s="12">
        <f t="shared" si="46"/>
        <v>13273</v>
      </c>
      <c r="EI40" s="12">
        <f t="shared" si="46"/>
        <v>13273</v>
      </c>
      <c r="EJ40" s="12">
        <f t="shared" si="46"/>
        <v>13273</v>
      </c>
      <c r="EK40" s="12">
        <f t="shared" si="46"/>
        <v>13273</v>
      </c>
      <c r="EL40" s="12">
        <f t="shared" si="46"/>
        <v>13656</v>
      </c>
      <c r="EM40" s="12">
        <f t="shared" si="46"/>
        <v>13656</v>
      </c>
      <c r="EN40" s="12">
        <f t="shared" si="46"/>
        <v>13273</v>
      </c>
      <c r="EO40" s="12">
        <f t="shared" si="46"/>
        <v>13273</v>
      </c>
      <c r="EP40" s="12">
        <f t="shared" si="46"/>
        <v>13273</v>
      </c>
      <c r="EQ40" s="12">
        <f t="shared" si="46"/>
        <v>13273</v>
      </c>
      <c r="ER40" s="12">
        <f t="shared" si="46"/>
        <v>13273</v>
      </c>
      <c r="ES40" s="12">
        <f t="shared" si="46"/>
        <v>13656</v>
      </c>
      <c r="ET40" s="12">
        <f t="shared" si="46"/>
        <v>13656</v>
      </c>
      <c r="EU40" s="12">
        <f t="shared" si="46"/>
        <v>13273</v>
      </c>
      <c r="EV40" s="12">
        <f t="shared" si="46"/>
        <v>13273</v>
      </c>
      <c r="EW40" s="12">
        <f t="shared" si="46"/>
        <v>13273</v>
      </c>
      <c r="EX40" s="12">
        <f t="shared" si="46"/>
        <v>13273</v>
      </c>
      <c r="EY40" s="12">
        <f t="shared" si="46"/>
        <v>13273</v>
      </c>
      <c r="EZ40" s="12">
        <f t="shared" si="46"/>
        <v>13656</v>
      </c>
      <c r="FA40" s="12">
        <f t="shared" si="46"/>
        <v>13656</v>
      </c>
      <c r="FB40" s="12">
        <f t="shared" si="46"/>
        <v>13273</v>
      </c>
      <c r="FC40" s="12">
        <f t="shared" si="46"/>
        <v>13273</v>
      </c>
      <c r="FD40" s="12">
        <f t="shared" si="46"/>
        <v>13273</v>
      </c>
      <c r="FE40" s="12">
        <f t="shared" si="46"/>
        <v>13273</v>
      </c>
      <c r="FF40" s="12">
        <f t="shared" si="46"/>
        <v>13273</v>
      </c>
      <c r="FG40" s="12">
        <f t="shared" si="46"/>
        <v>13656</v>
      </c>
      <c r="FH40" s="12">
        <f t="shared" si="46"/>
        <v>13656</v>
      </c>
      <c r="FI40" s="12">
        <f t="shared" si="46"/>
        <v>13273</v>
      </c>
      <c r="FJ40" s="12">
        <f t="shared" si="46"/>
        <v>13273</v>
      </c>
      <c r="FK40" s="12">
        <f t="shared" si="46"/>
        <v>13273</v>
      </c>
      <c r="FL40" s="12">
        <f t="shared" si="46"/>
        <v>13273</v>
      </c>
      <c r="FM40" s="12">
        <f t="shared" si="46"/>
        <v>13273</v>
      </c>
      <c r="FN40" s="12">
        <f t="shared" si="46"/>
        <v>13273</v>
      </c>
      <c r="FO40" s="12">
        <f t="shared" si="46"/>
        <v>13273</v>
      </c>
      <c r="FP40" s="12">
        <f t="shared" si="46"/>
        <v>12508</v>
      </c>
      <c r="FQ40" s="12">
        <f t="shared" si="46"/>
        <v>12508</v>
      </c>
      <c r="FR40" s="12">
        <f t="shared" si="46"/>
        <v>12508</v>
      </c>
      <c r="FS40" s="12">
        <f t="shared" si="46"/>
        <v>12508</v>
      </c>
      <c r="FT40" s="12">
        <f t="shared" si="46"/>
        <v>12508</v>
      </c>
      <c r="FU40" s="12">
        <f t="shared" si="46"/>
        <v>12891</v>
      </c>
      <c r="FV40" s="12">
        <f t="shared" si="46"/>
        <v>12891</v>
      </c>
      <c r="FW40" s="12">
        <f t="shared" si="46"/>
        <v>12126</v>
      </c>
      <c r="FX40" s="12">
        <f t="shared" si="46"/>
        <v>12126</v>
      </c>
      <c r="FY40" s="12">
        <f t="shared" si="46"/>
        <v>12126</v>
      </c>
      <c r="FZ40" s="12">
        <f t="shared" si="46"/>
        <v>12126</v>
      </c>
      <c r="GA40" s="12">
        <f t="shared" si="46"/>
        <v>12126</v>
      </c>
      <c r="GB40" s="12">
        <f t="shared" si="46"/>
        <v>12508</v>
      </c>
      <c r="GC40" s="12">
        <f t="shared" si="46"/>
        <v>12508</v>
      </c>
      <c r="GD40" s="12">
        <f t="shared" ref="GD40:HB40" si="47">ROUNDUP(GD13*0.85,)</f>
        <v>12508</v>
      </c>
      <c r="GE40" s="12">
        <f t="shared" si="47"/>
        <v>12508</v>
      </c>
      <c r="GF40" s="12">
        <f t="shared" si="47"/>
        <v>12508</v>
      </c>
      <c r="GG40" s="12">
        <f t="shared" si="47"/>
        <v>12508</v>
      </c>
      <c r="GH40" s="12">
        <f t="shared" si="47"/>
        <v>12508</v>
      </c>
      <c r="GI40" s="12">
        <f t="shared" si="47"/>
        <v>12891</v>
      </c>
      <c r="GJ40" s="12">
        <f t="shared" si="47"/>
        <v>12891</v>
      </c>
      <c r="GK40" s="12">
        <f t="shared" si="47"/>
        <v>12508</v>
      </c>
      <c r="GL40" s="12">
        <f t="shared" si="47"/>
        <v>12508</v>
      </c>
      <c r="GM40" s="12">
        <f t="shared" si="47"/>
        <v>12508</v>
      </c>
      <c r="GN40" s="12">
        <f t="shared" si="47"/>
        <v>12508</v>
      </c>
      <c r="GO40" s="12">
        <f t="shared" si="47"/>
        <v>12508</v>
      </c>
      <c r="GP40" s="12">
        <f t="shared" si="47"/>
        <v>12891</v>
      </c>
      <c r="GQ40" s="12">
        <f t="shared" si="47"/>
        <v>12891</v>
      </c>
      <c r="GR40" s="12">
        <f t="shared" si="47"/>
        <v>12508</v>
      </c>
      <c r="GS40" s="321">
        <f t="shared" si="47"/>
        <v>12508</v>
      </c>
      <c r="GT40" s="321">
        <f t="shared" si="47"/>
        <v>12508</v>
      </c>
      <c r="GU40" s="321">
        <f t="shared" si="47"/>
        <v>12508</v>
      </c>
      <c r="GV40" s="321">
        <f t="shared" si="47"/>
        <v>12508</v>
      </c>
      <c r="GW40" s="12">
        <f t="shared" si="47"/>
        <v>12508</v>
      </c>
      <c r="GX40" s="12">
        <f t="shared" si="47"/>
        <v>12508</v>
      </c>
      <c r="GY40" s="12">
        <f t="shared" si="47"/>
        <v>12508</v>
      </c>
      <c r="GZ40" s="12">
        <f t="shared" si="47"/>
        <v>12508</v>
      </c>
      <c r="HA40" s="12">
        <f t="shared" si="47"/>
        <v>12508</v>
      </c>
      <c r="HB40" s="321">
        <f t="shared" si="47"/>
        <v>12508</v>
      </c>
    </row>
    <row r="41" spans="1:210" s="4" customFormat="1" ht="12" customHeight="1">
      <c r="A41" s="59" t="s">
        <v>79</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321"/>
      <c r="CR41" s="321"/>
      <c r="CS41" s="321"/>
      <c r="CT41" s="321"/>
      <c r="CU41" s="321"/>
      <c r="CV41" s="12"/>
      <c r="CW41" s="12"/>
      <c r="CX41" s="12"/>
      <c r="CY41" s="190"/>
      <c r="CZ41" s="190"/>
      <c r="DA41" s="190"/>
      <c r="DB41" s="190"/>
      <c r="DC41" s="190"/>
      <c r="DD41" s="12"/>
      <c r="DE41" s="12"/>
      <c r="DF41" s="321"/>
      <c r="DG41" s="321"/>
      <c r="DH41" s="321"/>
      <c r="DI41" s="321"/>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321"/>
      <c r="GT41" s="321"/>
      <c r="GU41" s="321"/>
      <c r="GV41" s="321"/>
      <c r="GW41" s="12"/>
      <c r="GX41" s="12"/>
      <c r="GY41" s="12"/>
      <c r="GZ41" s="12"/>
      <c r="HA41" s="12"/>
      <c r="HB41" s="321"/>
    </row>
    <row r="42" spans="1:210" s="4" customFormat="1" ht="12" customHeight="1">
      <c r="A42" s="13">
        <v>1</v>
      </c>
      <c r="B42" s="12">
        <f t="shared" ref="B42:O43" si="48">ROUNDUP(B15*0.85,)</f>
        <v>18360</v>
      </c>
      <c r="C42" s="12">
        <f t="shared" si="48"/>
        <v>18360</v>
      </c>
      <c r="D42" s="12">
        <f t="shared" si="48"/>
        <v>18360</v>
      </c>
      <c r="E42" s="12">
        <f t="shared" si="48"/>
        <v>13541</v>
      </c>
      <c r="F42" s="12">
        <f t="shared" si="48"/>
        <v>13541</v>
      </c>
      <c r="G42" s="12">
        <f t="shared" si="48"/>
        <v>14688</v>
      </c>
      <c r="H42" s="12">
        <f t="shared" si="48"/>
        <v>14688</v>
      </c>
      <c r="I42" s="12">
        <f t="shared" si="48"/>
        <v>13923</v>
      </c>
      <c r="J42" s="12">
        <f t="shared" si="48"/>
        <v>13923</v>
      </c>
      <c r="K42" s="12">
        <f t="shared" si="48"/>
        <v>12393</v>
      </c>
      <c r="L42" s="12">
        <f t="shared" si="48"/>
        <v>13923</v>
      </c>
      <c r="M42" s="12">
        <f t="shared" si="48"/>
        <v>13923</v>
      </c>
      <c r="N42" s="12">
        <f t="shared" si="48"/>
        <v>13923</v>
      </c>
      <c r="O42" s="12">
        <f t="shared" si="48"/>
        <v>13158</v>
      </c>
      <c r="P42" s="12">
        <f t="shared" ref="P42:BE43" si="49">ROUNDUP(P15*0.85,)</f>
        <v>13158</v>
      </c>
      <c r="Q42" s="12">
        <f t="shared" si="49"/>
        <v>12011</v>
      </c>
      <c r="R42" s="12">
        <f t="shared" si="49"/>
        <v>11246</v>
      </c>
      <c r="S42" s="12">
        <f t="shared" si="49"/>
        <v>11246</v>
      </c>
      <c r="T42" s="12">
        <f t="shared" si="49"/>
        <v>11246</v>
      </c>
      <c r="U42" s="12">
        <f t="shared" si="49"/>
        <v>11246</v>
      </c>
      <c r="V42" s="12">
        <f t="shared" si="49"/>
        <v>11246</v>
      </c>
      <c r="W42" s="12">
        <f t="shared" si="49"/>
        <v>11246</v>
      </c>
      <c r="X42" s="12">
        <f t="shared" si="49"/>
        <v>11246</v>
      </c>
      <c r="Y42" s="12">
        <f t="shared" si="49"/>
        <v>10749</v>
      </c>
      <c r="Z42" s="12">
        <f t="shared" si="49"/>
        <v>10749</v>
      </c>
      <c r="AA42" s="12">
        <f t="shared" si="49"/>
        <v>10749</v>
      </c>
      <c r="AB42" s="12">
        <f t="shared" si="49"/>
        <v>11322</v>
      </c>
      <c r="AC42" s="12">
        <f t="shared" si="49"/>
        <v>11322</v>
      </c>
      <c r="AD42" s="12">
        <f t="shared" si="49"/>
        <v>11322</v>
      </c>
      <c r="AE42" s="12">
        <f t="shared" si="49"/>
        <v>11322</v>
      </c>
      <c r="AF42" s="12">
        <f t="shared" si="49"/>
        <v>10863</v>
      </c>
      <c r="AG42" s="12">
        <f t="shared" si="49"/>
        <v>10863</v>
      </c>
      <c r="AH42" s="12">
        <f t="shared" si="49"/>
        <v>10863</v>
      </c>
      <c r="AI42" s="12">
        <f t="shared" si="49"/>
        <v>10863</v>
      </c>
      <c r="AJ42" s="12">
        <f t="shared" si="49"/>
        <v>10863</v>
      </c>
      <c r="AK42" s="12">
        <f t="shared" si="49"/>
        <v>11858</v>
      </c>
      <c r="AL42" s="12">
        <f t="shared" si="49"/>
        <v>11858</v>
      </c>
      <c r="AM42" s="12">
        <f t="shared" si="49"/>
        <v>10863</v>
      </c>
      <c r="AN42" s="12">
        <f t="shared" si="49"/>
        <v>10863</v>
      </c>
      <c r="AO42" s="12">
        <f t="shared" si="49"/>
        <v>10863</v>
      </c>
      <c r="AP42" s="12">
        <f t="shared" si="49"/>
        <v>10863</v>
      </c>
      <c r="AQ42" s="12">
        <f t="shared" si="49"/>
        <v>10863</v>
      </c>
      <c r="AR42" s="12">
        <f t="shared" si="49"/>
        <v>11322</v>
      </c>
      <c r="AS42" s="12">
        <f t="shared" si="49"/>
        <v>11322</v>
      </c>
      <c r="AT42" s="12">
        <f t="shared" si="49"/>
        <v>11093</v>
      </c>
      <c r="AU42" s="12">
        <f t="shared" si="49"/>
        <v>11093</v>
      </c>
      <c r="AV42" s="12">
        <f t="shared" si="49"/>
        <v>11093</v>
      </c>
      <c r="AW42" s="12">
        <f t="shared" si="49"/>
        <v>11093</v>
      </c>
      <c r="AX42" s="12">
        <f t="shared" si="49"/>
        <v>11093</v>
      </c>
      <c r="AY42" s="12">
        <f t="shared" si="49"/>
        <v>11552</v>
      </c>
      <c r="AZ42" s="12">
        <f t="shared" si="49"/>
        <v>11552</v>
      </c>
      <c r="BA42" s="12">
        <f t="shared" si="49"/>
        <v>11552</v>
      </c>
      <c r="BB42" s="12">
        <f t="shared" si="49"/>
        <v>10863</v>
      </c>
      <c r="BC42" s="12">
        <f t="shared" si="49"/>
        <v>10863</v>
      </c>
      <c r="BD42" s="12">
        <f t="shared" si="49"/>
        <v>10863</v>
      </c>
      <c r="BE42" s="12">
        <f t="shared" si="49"/>
        <v>12240</v>
      </c>
      <c r="BF42" s="12">
        <f t="shared" ref="BF42:DQ42" si="50">ROUNDUP(BF15*0.85,)</f>
        <v>12240</v>
      </c>
      <c r="BG42" s="12">
        <f t="shared" si="50"/>
        <v>12240</v>
      </c>
      <c r="BH42" s="12">
        <f t="shared" si="50"/>
        <v>11552</v>
      </c>
      <c r="BI42" s="12">
        <f t="shared" si="50"/>
        <v>11552</v>
      </c>
      <c r="BJ42" s="12">
        <f t="shared" si="50"/>
        <v>11552</v>
      </c>
      <c r="BK42" s="12">
        <f t="shared" si="50"/>
        <v>11552</v>
      </c>
      <c r="BL42" s="12">
        <f t="shared" si="50"/>
        <v>11552</v>
      </c>
      <c r="BM42" s="12">
        <f t="shared" si="50"/>
        <v>12240</v>
      </c>
      <c r="BN42" s="12">
        <f t="shared" si="50"/>
        <v>12240</v>
      </c>
      <c r="BO42" s="12">
        <f t="shared" si="50"/>
        <v>12240</v>
      </c>
      <c r="BP42" s="12">
        <f t="shared" si="50"/>
        <v>11093</v>
      </c>
      <c r="BQ42" s="12">
        <f t="shared" si="50"/>
        <v>11093</v>
      </c>
      <c r="BR42" s="12">
        <f t="shared" si="50"/>
        <v>11093</v>
      </c>
      <c r="BS42" s="12">
        <f t="shared" si="50"/>
        <v>11093</v>
      </c>
      <c r="BT42" s="12">
        <f t="shared" si="50"/>
        <v>11322</v>
      </c>
      <c r="BU42" s="12">
        <f t="shared" si="50"/>
        <v>11322</v>
      </c>
      <c r="BV42" s="12">
        <f t="shared" si="50"/>
        <v>11093</v>
      </c>
      <c r="BW42" s="12">
        <f t="shared" si="50"/>
        <v>11093</v>
      </c>
      <c r="BX42" s="12">
        <f t="shared" si="50"/>
        <v>11093</v>
      </c>
      <c r="BY42" s="12">
        <f t="shared" si="50"/>
        <v>11093</v>
      </c>
      <c r="BZ42" s="12">
        <f t="shared" si="50"/>
        <v>11093</v>
      </c>
      <c r="CA42" s="12">
        <f t="shared" si="50"/>
        <v>11322</v>
      </c>
      <c r="CB42" s="12">
        <f t="shared" si="50"/>
        <v>11322</v>
      </c>
      <c r="CC42" s="12">
        <f t="shared" si="50"/>
        <v>11093</v>
      </c>
      <c r="CD42" s="12">
        <f t="shared" si="50"/>
        <v>11093</v>
      </c>
      <c r="CE42" s="12">
        <f t="shared" si="50"/>
        <v>11093</v>
      </c>
      <c r="CF42" s="12">
        <f t="shared" si="50"/>
        <v>11093</v>
      </c>
      <c r="CG42" s="12">
        <f t="shared" si="50"/>
        <v>11093</v>
      </c>
      <c r="CH42" s="12">
        <f t="shared" si="50"/>
        <v>11322</v>
      </c>
      <c r="CI42" s="12">
        <f t="shared" si="50"/>
        <v>11322</v>
      </c>
      <c r="CJ42" s="12">
        <f t="shared" si="50"/>
        <v>11322</v>
      </c>
      <c r="CK42" s="12">
        <f t="shared" si="50"/>
        <v>11322</v>
      </c>
      <c r="CL42" s="12">
        <f t="shared" si="50"/>
        <v>11322</v>
      </c>
      <c r="CM42" s="12">
        <f t="shared" si="50"/>
        <v>11322</v>
      </c>
      <c r="CN42" s="12">
        <f t="shared" si="50"/>
        <v>11322</v>
      </c>
      <c r="CO42" s="12">
        <f t="shared" si="50"/>
        <v>14535</v>
      </c>
      <c r="CP42" s="12">
        <f t="shared" si="50"/>
        <v>14535</v>
      </c>
      <c r="CQ42" s="321">
        <f t="shared" si="50"/>
        <v>14535</v>
      </c>
      <c r="CR42" s="321">
        <f t="shared" si="50"/>
        <v>14535</v>
      </c>
      <c r="CS42" s="321">
        <f t="shared" si="50"/>
        <v>14535</v>
      </c>
      <c r="CT42" s="321">
        <f t="shared" si="50"/>
        <v>14535</v>
      </c>
      <c r="CU42" s="321">
        <f t="shared" si="50"/>
        <v>14535</v>
      </c>
      <c r="CV42" s="12">
        <f t="shared" si="50"/>
        <v>14535</v>
      </c>
      <c r="CW42" s="12">
        <f t="shared" si="50"/>
        <v>14535</v>
      </c>
      <c r="CX42" s="12">
        <f t="shared" si="50"/>
        <v>16065</v>
      </c>
      <c r="CY42" s="190">
        <f t="shared" si="50"/>
        <v>16065</v>
      </c>
      <c r="CZ42" s="190">
        <f t="shared" si="50"/>
        <v>16065</v>
      </c>
      <c r="DA42" s="190">
        <f t="shared" si="50"/>
        <v>16065</v>
      </c>
      <c r="DB42" s="190">
        <f t="shared" si="50"/>
        <v>16065</v>
      </c>
      <c r="DC42" s="190">
        <f t="shared" si="50"/>
        <v>16065</v>
      </c>
      <c r="DD42" s="12">
        <f t="shared" si="50"/>
        <v>16065</v>
      </c>
      <c r="DE42" s="12">
        <f t="shared" si="50"/>
        <v>14535</v>
      </c>
      <c r="DF42" s="321">
        <f t="shared" si="50"/>
        <v>14535</v>
      </c>
      <c r="DG42" s="321">
        <f t="shared" si="50"/>
        <v>14535</v>
      </c>
      <c r="DH42" s="321">
        <f t="shared" si="50"/>
        <v>14535</v>
      </c>
      <c r="DI42" s="321">
        <f t="shared" si="50"/>
        <v>14535</v>
      </c>
      <c r="DJ42" s="12">
        <f t="shared" si="50"/>
        <v>14535</v>
      </c>
      <c r="DK42" s="12">
        <f t="shared" si="50"/>
        <v>14535</v>
      </c>
      <c r="DL42" s="12">
        <f t="shared" si="50"/>
        <v>14535</v>
      </c>
      <c r="DM42" s="12">
        <f t="shared" si="50"/>
        <v>15300</v>
      </c>
      <c r="DN42" s="12">
        <f t="shared" si="50"/>
        <v>15300</v>
      </c>
      <c r="DO42" s="12">
        <f t="shared" si="50"/>
        <v>15300</v>
      </c>
      <c r="DP42" s="12">
        <f t="shared" si="50"/>
        <v>15300</v>
      </c>
      <c r="DQ42" s="12">
        <f t="shared" si="50"/>
        <v>15300</v>
      </c>
      <c r="DR42" s="12">
        <f t="shared" ref="DR42:GC42" si="51">ROUNDUP(DR15*0.85,)</f>
        <v>15300</v>
      </c>
      <c r="DS42" s="12">
        <f t="shared" si="51"/>
        <v>15300</v>
      </c>
      <c r="DT42" s="12">
        <f t="shared" si="51"/>
        <v>15300</v>
      </c>
      <c r="DU42" s="12">
        <f t="shared" si="51"/>
        <v>15300</v>
      </c>
      <c r="DV42" s="12">
        <f t="shared" si="51"/>
        <v>15300</v>
      </c>
      <c r="DW42" s="12">
        <f t="shared" si="51"/>
        <v>15300</v>
      </c>
      <c r="DX42" s="12">
        <f t="shared" si="51"/>
        <v>15300</v>
      </c>
      <c r="DY42" s="12">
        <f t="shared" si="51"/>
        <v>15300</v>
      </c>
      <c r="DZ42" s="12">
        <f t="shared" si="51"/>
        <v>15300</v>
      </c>
      <c r="EA42" s="12">
        <f t="shared" si="51"/>
        <v>13005</v>
      </c>
      <c r="EB42" s="12">
        <f t="shared" si="51"/>
        <v>13005</v>
      </c>
      <c r="EC42" s="12">
        <f t="shared" si="51"/>
        <v>13005</v>
      </c>
      <c r="ED42" s="12">
        <f t="shared" si="51"/>
        <v>13005</v>
      </c>
      <c r="EE42" s="12">
        <f t="shared" si="51"/>
        <v>13388</v>
      </c>
      <c r="EF42" s="12">
        <f t="shared" si="51"/>
        <v>13388</v>
      </c>
      <c r="EG42" s="12">
        <f t="shared" si="51"/>
        <v>13005</v>
      </c>
      <c r="EH42" s="12">
        <f t="shared" si="51"/>
        <v>13005</v>
      </c>
      <c r="EI42" s="12">
        <f t="shared" si="51"/>
        <v>13005</v>
      </c>
      <c r="EJ42" s="12">
        <f t="shared" si="51"/>
        <v>13005</v>
      </c>
      <c r="EK42" s="12">
        <f t="shared" si="51"/>
        <v>13005</v>
      </c>
      <c r="EL42" s="12">
        <f t="shared" si="51"/>
        <v>13388</v>
      </c>
      <c r="EM42" s="12">
        <f t="shared" si="51"/>
        <v>13388</v>
      </c>
      <c r="EN42" s="12">
        <f t="shared" si="51"/>
        <v>13005</v>
      </c>
      <c r="EO42" s="12">
        <f t="shared" si="51"/>
        <v>13005</v>
      </c>
      <c r="EP42" s="12">
        <f t="shared" si="51"/>
        <v>13005</v>
      </c>
      <c r="EQ42" s="12">
        <f t="shared" si="51"/>
        <v>13005</v>
      </c>
      <c r="ER42" s="12">
        <f t="shared" si="51"/>
        <v>13005</v>
      </c>
      <c r="ES42" s="12">
        <f t="shared" si="51"/>
        <v>13388</v>
      </c>
      <c r="ET42" s="12">
        <f t="shared" si="51"/>
        <v>13388</v>
      </c>
      <c r="EU42" s="12">
        <f t="shared" si="51"/>
        <v>13005</v>
      </c>
      <c r="EV42" s="12">
        <f t="shared" si="51"/>
        <v>13005</v>
      </c>
      <c r="EW42" s="12">
        <f t="shared" si="51"/>
        <v>13005</v>
      </c>
      <c r="EX42" s="12">
        <f t="shared" si="51"/>
        <v>13005</v>
      </c>
      <c r="EY42" s="12">
        <f t="shared" si="51"/>
        <v>13005</v>
      </c>
      <c r="EZ42" s="12">
        <f t="shared" si="51"/>
        <v>13388</v>
      </c>
      <c r="FA42" s="12">
        <f t="shared" si="51"/>
        <v>13388</v>
      </c>
      <c r="FB42" s="12">
        <f t="shared" si="51"/>
        <v>13005</v>
      </c>
      <c r="FC42" s="12">
        <f t="shared" si="51"/>
        <v>13005</v>
      </c>
      <c r="FD42" s="12">
        <f t="shared" si="51"/>
        <v>13005</v>
      </c>
      <c r="FE42" s="12">
        <f t="shared" si="51"/>
        <v>13005</v>
      </c>
      <c r="FF42" s="12">
        <f t="shared" si="51"/>
        <v>13005</v>
      </c>
      <c r="FG42" s="12">
        <f t="shared" si="51"/>
        <v>13388</v>
      </c>
      <c r="FH42" s="12">
        <f t="shared" si="51"/>
        <v>13388</v>
      </c>
      <c r="FI42" s="12">
        <f t="shared" si="51"/>
        <v>13005</v>
      </c>
      <c r="FJ42" s="12">
        <f t="shared" si="51"/>
        <v>13005</v>
      </c>
      <c r="FK42" s="12">
        <f t="shared" si="51"/>
        <v>13005</v>
      </c>
      <c r="FL42" s="12">
        <f t="shared" si="51"/>
        <v>13005</v>
      </c>
      <c r="FM42" s="12">
        <f t="shared" si="51"/>
        <v>13005</v>
      </c>
      <c r="FN42" s="12">
        <f t="shared" si="51"/>
        <v>13005</v>
      </c>
      <c r="FO42" s="12">
        <f t="shared" si="51"/>
        <v>13005</v>
      </c>
      <c r="FP42" s="12">
        <f t="shared" si="51"/>
        <v>12240</v>
      </c>
      <c r="FQ42" s="12">
        <f t="shared" si="51"/>
        <v>12240</v>
      </c>
      <c r="FR42" s="12">
        <f t="shared" si="51"/>
        <v>12240</v>
      </c>
      <c r="FS42" s="12">
        <f t="shared" si="51"/>
        <v>12240</v>
      </c>
      <c r="FT42" s="12">
        <f t="shared" si="51"/>
        <v>12240</v>
      </c>
      <c r="FU42" s="12">
        <f t="shared" si="51"/>
        <v>12623</v>
      </c>
      <c r="FV42" s="12">
        <f t="shared" si="51"/>
        <v>12623</v>
      </c>
      <c r="FW42" s="12">
        <f t="shared" si="51"/>
        <v>11858</v>
      </c>
      <c r="FX42" s="12">
        <f t="shared" si="51"/>
        <v>11858</v>
      </c>
      <c r="FY42" s="12">
        <f t="shared" si="51"/>
        <v>11858</v>
      </c>
      <c r="FZ42" s="12">
        <f t="shared" si="51"/>
        <v>11858</v>
      </c>
      <c r="GA42" s="12">
        <f t="shared" si="51"/>
        <v>11858</v>
      </c>
      <c r="GB42" s="12">
        <f t="shared" si="51"/>
        <v>12240</v>
      </c>
      <c r="GC42" s="12">
        <f t="shared" si="51"/>
        <v>12240</v>
      </c>
      <c r="GD42" s="12">
        <f t="shared" ref="GD42:HB42" si="52">ROUNDUP(GD15*0.85,)</f>
        <v>12240</v>
      </c>
      <c r="GE42" s="12">
        <f t="shared" si="52"/>
        <v>12240</v>
      </c>
      <c r="GF42" s="12">
        <f t="shared" si="52"/>
        <v>12240</v>
      </c>
      <c r="GG42" s="12">
        <f t="shared" si="52"/>
        <v>12240</v>
      </c>
      <c r="GH42" s="12">
        <f t="shared" si="52"/>
        <v>12240</v>
      </c>
      <c r="GI42" s="12">
        <f t="shared" si="52"/>
        <v>12623</v>
      </c>
      <c r="GJ42" s="12">
        <f t="shared" si="52"/>
        <v>12623</v>
      </c>
      <c r="GK42" s="12">
        <f t="shared" si="52"/>
        <v>12240</v>
      </c>
      <c r="GL42" s="12">
        <f t="shared" si="52"/>
        <v>12240</v>
      </c>
      <c r="GM42" s="12">
        <f t="shared" si="52"/>
        <v>12240</v>
      </c>
      <c r="GN42" s="12">
        <f t="shared" si="52"/>
        <v>12240</v>
      </c>
      <c r="GO42" s="12">
        <f t="shared" si="52"/>
        <v>12240</v>
      </c>
      <c r="GP42" s="12">
        <f t="shared" si="52"/>
        <v>12623</v>
      </c>
      <c r="GQ42" s="12">
        <f t="shared" si="52"/>
        <v>12623</v>
      </c>
      <c r="GR42" s="12">
        <f t="shared" si="52"/>
        <v>12240</v>
      </c>
      <c r="GS42" s="321">
        <f t="shared" si="52"/>
        <v>12240</v>
      </c>
      <c r="GT42" s="321">
        <f t="shared" si="52"/>
        <v>12240</v>
      </c>
      <c r="GU42" s="321">
        <f t="shared" si="52"/>
        <v>12240</v>
      </c>
      <c r="GV42" s="321">
        <f t="shared" si="52"/>
        <v>12240</v>
      </c>
      <c r="GW42" s="12">
        <f t="shared" si="52"/>
        <v>12240</v>
      </c>
      <c r="GX42" s="12">
        <f t="shared" si="52"/>
        <v>12240</v>
      </c>
      <c r="GY42" s="12">
        <f t="shared" si="52"/>
        <v>12240</v>
      </c>
      <c r="GZ42" s="12">
        <f t="shared" si="52"/>
        <v>12240</v>
      </c>
      <c r="HA42" s="12">
        <f t="shared" si="52"/>
        <v>12240</v>
      </c>
      <c r="HB42" s="321">
        <f t="shared" si="52"/>
        <v>12240</v>
      </c>
    </row>
    <row r="43" spans="1:210" s="4" customFormat="1" ht="12" customHeight="1">
      <c r="A43" s="13">
        <v>2</v>
      </c>
      <c r="B43" s="12">
        <f t="shared" si="48"/>
        <v>19852</v>
      </c>
      <c r="C43" s="12">
        <f t="shared" si="48"/>
        <v>19852</v>
      </c>
      <c r="D43" s="12">
        <f t="shared" si="48"/>
        <v>19852</v>
      </c>
      <c r="E43" s="12">
        <f t="shared" si="48"/>
        <v>15033</v>
      </c>
      <c r="F43" s="12">
        <f t="shared" si="48"/>
        <v>15033</v>
      </c>
      <c r="G43" s="12">
        <f t="shared" si="48"/>
        <v>16180</v>
      </c>
      <c r="H43" s="12">
        <f t="shared" si="48"/>
        <v>16180</v>
      </c>
      <c r="I43" s="12">
        <f t="shared" si="48"/>
        <v>15415</v>
      </c>
      <c r="J43" s="12">
        <f t="shared" si="48"/>
        <v>15415</v>
      </c>
      <c r="K43" s="12">
        <f t="shared" si="48"/>
        <v>13885</v>
      </c>
      <c r="L43" s="12">
        <f t="shared" si="48"/>
        <v>15415</v>
      </c>
      <c r="M43" s="12">
        <f t="shared" si="48"/>
        <v>15415</v>
      </c>
      <c r="N43" s="12">
        <f t="shared" si="48"/>
        <v>15415</v>
      </c>
      <c r="O43" s="12">
        <f t="shared" si="48"/>
        <v>14650</v>
      </c>
      <c r="P43" s="12">
        <f t="shared" si="49"/>
        <v>14650</v>
      </c>
      <c r="Q43" s="12">
        <f t="shared" si="49"/>
        <v>13503</v>
      </c>
      <c r="R43" s="12">
        <f t="shared" si="49"/>
        <v>12738</v>
      </c>
      <c r="S43" s="12">
        <f t="shared" si="49"/>
        <v>12738</v>
      </c>
      <c r="T43" s="12">
        <f t="shared" si="49"/>
        <v>12738</v>
      </c>
      <c r="U43" s="12">
        <f t="shared" si="49"/>
        <v>12738</v>
      </c>
      <c r="V43" s="12">
        <f t="shared" si="49"/>
        <v>12738</v>
      </c>
      <c r="W43" s="12">
        <f t="shared" si="49"/>
        <v>12738</v>
      </c>
      <c r="X43" s="12">
        <f t="shared" si="49"/>
        <v>12738</v>
      </c>
      <c r="Y43" s="12">
        <f t="shared" si="49"/>
        <v>12240</v>
      </c>
      <c r="Z43" s="12">
        <f t="shared" si="49"/>
        <v>12240</v>
      </c>
      <c r="AA43" s="12">
        <f t="shared" si="49"/>
        <v>12240</v>
      </c>
      <c r="AB43" s="12">
        <f t="shared" si="49"/>
        <v>12738</v>
      </c>
      <c r="AC43" s="12">
        <f t="shared" si="49"/>
        <v>12738</v>
      </c>
      <c r="AD43" s="12">
        <f t="shared" si="49"/>
        <v>12738</v>
      </c>
      <c r="AE43" s="12">
        <f t="shared" si="49"/>
        <v>12738</v>
      </c>
      <c r="AF43" s="12">
        <f t="shared" si="49"/>
        <v>12279</v>
      </c>
      <c r="AG43" s="12">
        <f t="shared" si="49"/>
        <v>12279</v>
      </c>
      <c r="AH43" s="12">
        <f t="shared" si="49"/>
        <v>12279</v>
      </c>
      <c r="AI43" s="12">
        <f t="shared" si="49"/>
        <v>12279</v>
      </c>
      <c r="AJ43" s="12">
        <f t="shared" si="49"/>
        <v>12279</v>
      </c>
      <c r="AK43" s="12">
        <f t="shared" si="49"/>
        <v>13273</v>
      </c>
      <c r="AL43" s="12">
        <f t="shared" si="49"/>
        <v>13273</v>
      </c>
      <c r="AM43" s="12">
        <f t="shared" si="49"/>
        <v>12279</v>
      </c>
      <c r="AN43" s="12">
        <f t="shared" si="49"/>
        <v>12279</v>
      </c>
      <c r="AO43" s="12">
        <f t="shared" si="49"/>
        <v>12279</v>
      </c>
      <c r="AP43" s="12">
        <f t="shared" si="49"/>
        <v>12279</v>
      </c>
      <c r="AQ43" s="12">
        <f t="shared" si="49"/>
        <v>12279</v>
      </c>
      <c r="AR43" s="12">
        <f t="shared" si="49"/>
        <v>12738</v>
      </c>
      <c r="AS43" s="12">
        <f t="shared" si="49"/>
        <v>12738</v>
      </c>
      <c r="AT43" s="12">
        <f t="shared" si="49"/>
        <v>12508</v>
      </c>
      <c r="AU43" s="12">
        <f t="shared" si="49"/>
        <v>12508</v>
      </c>
      <c r="AV43" s="12">
        <f t="shared" si="49"/>
        <v>12508</v>
      </c>
      <c r="AW43" s="12">
        <f t="shared" si="49"/>
        <v>12508</v>
      </c>
      <c r="AX43" s="12">
        <f t="shared" si="49"/>
        <v>12508</v>
      </c>
      <c r="AY43" s="12">
        <f t="shared" si="49"/>
        <v>12967</v>
      </c>
      <c r="AZ43" s="12">
        <f t="shared" si="49"/>
        <v>12967</v>
      </c>
      <c r="BA43" s="12">
        <f t="shared" si="49"/>
        <v>12967</v>
      </c>
      <c r="BB43" s="12">
        <f t="shared" si="49"/>
        <v>12279</v>
      </c>
      <c r="BC43" s="12">
        <f t="shared" si="49"/>
        <v>12279</v>
      </c>
      <c r="BD43" s="12">
        <f t="shared" si="49"/>
        <v>12279</v>
      </c>
      <c r="BE43" s="12">
        <f t="shared" si="49"/>
        <v>13656</v>
      </c>
      <c r="BF43" s="12">
        <f t="shared" ref="BF43:DQ43" si="53">ROUNDUP(BF16*0.85,)</f>
        <v>13656</v>
      </c>
      <c r="BG43" s="12">
        <f t="shared" si="53"/>
        <v>13656</v>
      </c>
      <c r="BH43" s="12">
        <f t="shared" si="53"/>
        <v>12967</v>
      </c>
      <c r="BI43" s="12">
        <f t="shared" si="53"/>
        <v>12967</v>
      </c>
      <c r="BJ43" s="12">
        <f t="shared" si="53"/>
        <v>12967</v>
      </c>
      <c r="BK43" s="12">
        <f t="shared" si="53"/>
        <v>12967</v>
      </c>
      <c r="BL43" s="12">
        <f t="shared" si="53"/>
        <v>12967</v>
      </c>
      <c r="BM43" s="12">
        <f t="shared" si="53"/>
        <v>13656</v>
      </c>
      <c r="BN43" s="12">
        <f t="shared" si="53"/>
        <v>13656</v>
      </c>
      <c r="BO43" s="12">
        <f t="shared" si="53"/>
        <v>13656</v>
      </c>
      <c r="BP43" s="12">
        <f t="shared" si="53"/>
        <v>12508</v>
      </c>
      <c r="BQ43" s="12">
        <f t="shared" si="53"/>
        <v>12508</v>
      </c>
      <c r="BR43" s="12">
        <f t="shared" si="53"/>
        <v>12508</v>
      </c>
      <c r="BS43" s="12">
        <f t="shared" si="53"/>
        <v>12508</v>
      </c>
      <c r="BT43" s="12">
        <f t="shared" si="53"/>
        <v>12738</v>
      </c>
      <c r="BU43" s="12">
        <f t="shared" si="53"/>
        <v>12738</v>
      </c>
      <c r="BV43" s="12">
        <f t="shared" si="53"/>
        <v>12508</v>
      </c>
      <c r="BW43" s="12">
        <f t="shared" si="53"/>
        <v>12508</v>
      </c>
      <c r="BX43" s="12">
        <f t="shared" si="53"/>
        <v>12508</v>
      </c>
      <c r="BY43" s="12">
        <f t="shared" si="53"/>
        <v>12508</v>
      </c>
      <c r="BZ43" s="12">
        <f t="shared" si="53"/>
        <v>12508</v>
      </c>
      <c r="CA43" s="12">
        <f t="shared" si="53"/>
        <v>12738</v>
      </c>
      <c r="CB43" s="12">
        <f t="shared" si="53"/>
        <v>12738</v>
      </c>
      <c r="CC43" s="12">
        <f t="shared" si="53"/>
        <v>12508</v>
      </c>
      <c r="CD43" s="12">
        <f t="shared" si="53"/>
        <v>12508</v>
      </c>
      <c r="CE43" s="12">
        <f t="shared" si="53"/>
        <v>12508</v>
      </c>
      <c r="CF43" s="12">
        <f t="shared" si="53"/>
        <v>12508</v>
      </c>
      <c r="CG43" s="12">
        <f t="shared" si="53"/>
        <v>12508</v>
      </c>
      <c r="CH43" s="12">
        <f t="shared" si="53"/>
        <v>12738</v>
      </c>
      <c r="CI43" s="12">
        <f t="shared" si="53"/>
        <v>12738</v>
      </c>
      <c r="CJ43" s="12">
        <f t="shared" si="53"/>
        <v>12738</v>
      </c>
      <c r="CK43" s="12">
        <f t="shared" si="53"/>
        <v>12738</v>
      </c>
      <c r="CL43" s="12">
        <f t="shared" si="53"/>
        <v>12738</v>
      </c>
      <c r="CM43" s="12">
        <f t="shared" si="53"/>
        <v>12738</v>
      </c>
      <c r="CN43" s="12">
        <f t="shared" si="53"/>
        <v>12738</v>
      </c>
      <c r="CO43" s="12">
        <f t="shared" si="53"/>
        <v>15951</v>
      </c>
      <c r="CP43" s="12">
        <f t="shared" si="53"/>
        <v>15951</v>
      </c>
      <c r="CQ43" s="321">
        <f t="shared" si="53"/>
        <v>15951</v>
      </c>
      <c r="CR43" s="321">
        <f t="shared" si="53"/>
        <v>15951</v>
      </c>
      <c r="CS43" s="321">
        <f t="shared" si="53"/>
        <v>15951</v>
      </c>
      <c r="CT43" s="321">
        <f t="shared" si="53"/>
        <v>15951</v>
      </c>
      <c r="CU43" s="321">
        <f t="shared" si="53"/>
        <v>15951</v>
      </c>
      <c r="CV43" s="12">
        <f t="shared" si="53"/>
        <v>15951</v>
      </c>
      <c r="CW43" s="12">
        <f t="shared" si="53"/>
        <v>15951</v>
      </c>
      <c r="CX43" s="12">
        <f t="shared" si="53"/>
        <v>17481</v>
      </c>
      <c r="CY43" s="190">
        <f t="shared" si="53"/>
        <v>17481</v>
      </c>
      <c r="CZ43" s="190">
        <f t="shared" si="53"/>
        <v>17481</v>
      </c>
      <c r="DA43" s="190">
        <f t="shared" si="53"/>
        <v>17481</v>
      </c>
      <c r="DB43" s="190">
        <f t="shared" si="53"/>
        <v>17481</v>
      </c>
      <c r="DC43" s="190">
        <f t="shared" si="53"/>
        <v>17481</v>
      </c>
      <c r="DD43" s="12">
        <f t="shared" si="53"/>
        <v>17481</v>
      </c>
      <c r="DE43" s="12">
        <f t="shared" si="53"/>
        <v>15951</v>
      </c>
      <c r="DF43" s="321">
        <f t="shared" si="53"/>
        <v>15951</v>
      </c>
      <c r="DG43" s="321">
        <f t="shared" si="53"/>
        <v>15951</v>
      </c>
      <c r="DH43" s="321">
        <f t="shared" si="53"/>
        <v>15951</v>
      </c>
      <c r="DI43" s="321">
        <f t="shared" si="53"/>
        <v>15951</v>
      </c>
      <c r="DJ43" s="12">
        <f t="shared" si="53"/>
        <v>15951</v>
      </c>
      <c r="DK43" s="12">
        <f t="shared" si="53"/>
        <v>15951</v>
      </c>
      <c r="DL43" s="12">
        <f t="shared" si="53"/>
        <v>15951</v>
      </c>
      <c r="DM43" s="12">
        <f t="shared" si="53"/>
        <v>16716</v>
      </c>
      <c r="DN43" s="12">
        <f t="shared" si="53"/>
        <v>16716</v>
      </c>
      <c r="DO43" s="12">
        <f t="shared" si="53"/>
        <v>16716</v>
      </c>
      <c r="DP43" s="12">
        <f t="shared" si="53"/>
        <v>16716</v>
      </c>
      <c r="DQ43" s="12">
        <f t="shared" si="53"/>
        <v>16716</v>
      </c>
      <c r="DR43" s="12">
        <f t="shared" ref="DR43:GC43" si="54">ROUNDUP(DR16*0.85,)</f>
        <v>16716</v>
      </c>
      <c r="DS43" s="12">
        <f t="shared" si="54"/>
        <v>16716</v>
      </c>
      <c r="DT43" s="12">
        <f t="shared" si="54"/>
        <v>16716</v>
      </c>
      <c r="DU43" s="12">
        <f t="shared" si="54"/>
        <v>16716</v>
      </c>
      <c r="DV43" s="12">
        <f t="shared" si="54"/>
        <v>16716</v>
      </c>
      <c r="DW43" s="12">
        <f t="shared" si="54"/>
        <v>16716</v>
      </c>
      <c r="DX43" s="12">
        <f t="shared" si="54"/>
        <v>16716</v>
      </c>
      <c r="DY43" s="12">
        <f t="shared" si="54"/>
        <v>16716</v>
      </c>
      <c r="DZ43" s="12">
        <f t="shared" si="54"/>
        <v>16716</v>
      </c>
      <c r="EA43" s="12">
        <f t="shared" si="54"/>
        <v>14421</v>
      </c>
      <c r="EB43" s="12">
        <f t="shared" si="54"/>
        <v>14421</v>
      </c>
      <c r="EC43" s="12">
        <f t="shared" si="54"/>
        <v>14421</v>
      </c>
      <c r="ED43" s="12">
        <f t="shared" si="54"/>
        <v>14421</v>
      </c>
      <c r="EE43" s="12">
        <f t="shared" si="54"/>
        <v>14803</v>
      </c>
      <c r="EF43" s="12">
        <f t="shared" si="54"/>
        <v>14803</v>
      </c>
      <c r="EG43" s="12">
        <f t="shared" si="54"/>
        <v>14421</v>
      </c>
      <c r="EH43" s="12">
        <f t="shared" si="54"/>
        <v>14421</v>
      </c>
      <c r="EI43" s="12">
        <f t="shared" si="54"/>
        <v>14421</v>
      </c>
      <c r="EJ43" s="12">
        <f t="shared" si="54"/>
        <v>14421</v>
      </c>
      <c r="EK43" s="12">
        <f t="shared" si="54"/>
        <v>14421</v>
      </c>
      <c r="EL43" s="12">
        <f t="shared" si="54"/>
        <v>14803</v>
      </c>
      <c r="EM43" s="12">
        <f t="shared" si="54"/>
        <v>14803</v>
      </c>
      <c r="EN43" s="12">
        <f t="shared" si="54"/>
        <v>14421</v>
      </c>
      <c r="EO43" s="12">
        <f t="shared" si="54"/>
        <v>14421</v>
      </c>
      <c r="EP43" s="12">
        <f t="shared" si="54"/>
        <v>14421</v>
      </c>
      <c r="EQ43" s="12">
        <f t="shared" si="54"/>
        <v>14421</v>
      </c>
      <c r="ER43" s="12">
        <f t="shared" si="54"/>
        <v>14421</v>
      </c>
      <c r="ES43" s="12">
        <f t="shared" si="54"/>
        <v>14803</v>
      </c>
      <c r="ET43" s="12">
        <f t="shared" si="54"/>
        <v>14803</v>
      </c>
      <c r="EU43" s="12">
        <f t="shared" si="54"/>
        <v>14421</v>
      </c>
      <c r="EV43" s="12">
        <f t="shared" si="54"/>
        <v>14421</v>
      </c>
      <c r="EW43" s="12">
        <f t="shared" si="54"/>
        <v>14421</v>
      </c>
      <c r="EX43" s="12">
        <f t="shared" si="54"/>
        <v>14421</v>
      </c>
      <c r="EY43" s="12">
        <f t="shared" si="54"/>
        <v>14421</v>
      </c>
      <c r="EZ43" s="12">
        <f t="shared" si="54"/>
        <v>14803</v>
      </c>
      <c r="FA43" s="12">
        <f t="shared" si="54"/>
        <v>14803</v>
      </c>
      <c r="FB43" s="12">
        <f t="shared" si="54"/>
        <v>14421</v>
      </c>
      <c r="FC43" s="12">
        <f t="shared" si="54"/>
        <v>14421</v>
      </c>
      <c r="FD43" s="12">
        <f t="shared" si="54"/>
        <v>14421</v>
      </c>
      <c r="FE43" s="12">
        <f t="shared" si="54"/>
        <v>14421</v>
      </c>
      <c r="FF43" s="12">
        <f t="shared" si="54"/>
        <v>14421</v>
      </c>
      <c r="FG43" s="12">
        <f t="shared" si="54"/>
        <v>14803</v>
      </c>
      <c r="FH43" s="12">
        <f t="shared" si="54"/>
        <v>14803</v>
      </c>
      <c r="FI43" s="12">
        <f t="shared" si="54"/>
        <v>14421</v>
      </c>
      <c r="FJ43" s="12">
        <f t="shared" si="54"/>
        <v>14421</v>
      </c>
      <c r="FK43" s="12">
        <f t="shared" si="54"/>
        <v>14421</v>
      </c>
      <c r="FL43" s="12">
        <f t="shared" si="54"/>
        <v>14421</v>
      </c>
      <c r="FM43" s="12">
        <f t="shared" si="54"/>
        <v>14421</v>
      </c>
      <c r="FN43" s="12">
        <f t="shared" si="54"/>
        <v>14421</v>
      </c>
      <c r="FO43" s="12">
        <f t="shared" si="54"/>
        <v>14421</v>
      </c>
      <c r="FP43" s="12">
        <f t="shared" si="54"/>
        <v>13656</v>
      </c>
      <c r="FQ43" s="12">
        <f t="shared" si="54"/>
        <v>13656</v>
      </c>
      <c r="FR43" s="12">
        <f t="shared" si="54"/>
        <v>13656</v>
      </c>
      <c r="FS43" s="12">
        <f t="shared" si="54"/>
        <v>13656</v>
      </c>
      <c r="FT43" s="12">
        <f t="shared" si="54"/>
        <v>13656</v>
      </c>
      <c r="FU43" s="12">
        <f t="shared" si="54"/>
        <v>14038</v>
      </c>
      <c r="FV43" s="12">
        <f t="shared" si="54"/>
        <v>14038</v>
      </c>
      <c r="FW43" s="12">
        <f t="shared" si="54"/>
        <v>13273</v>
      </c>
      <c r="FX43" s="12">
        <f t="shared" si="54"/>
        <v>13273</v>
      </c>
      <c r="FY43" s="12">
        <f t="shared" si="54"/>
        <v>13273</v>
      </c>
      <c r="FZ43" s="12">
        <f t="shared" si="54"/>
        <v>13273</v>
      </c>
      <c r="GA43" s="12">
        <f t="shared" si="54"/>
        <v>13273</v>
      </c>
      <c r="GB43" s="12">
        <f t="shared" si="54"/>
        <v>13656</v>
      </c>
      <c r="GC43" s="12">
        <f t="shared" si="54"/>
        <v>13656</v>
      </c>
      <c r="GD43" s="12">
        <f t="shared" ref="GD43:HB43" si="55">ROUNDUP(GD16*0.85,)</f>
        <v>13656</v>
      </c>
      <c r="GE43" s="12">
        <f t="shared" si="55"/>
        <v>13656</v>
      </c>
      <c r="GF43" s="12">
        <f t="shared" si="55"/>
        <v>13656</v>
      </c>
      <c r="GG43" s="12">
        <f t="shared" si="55"/>
        <v>13656</v>
      </c>
      <c r="GH43" s="12">
        <f t="shared" si="55"/>
        <v>13656</v>
      </c>
      <c r="GI43" s="12">
        <f t="shared" si="55"/>
        <v>14038</v>
      </c>
      <c r="GJ43" s="12">
        <f t="shared" si="55"/>
        <v>14038</v>
      </c>
      <c r="GK43" s="12">
        <f t="shared" si="55"/>
        <v>13656</v>
      </c>
      <c r="GL43" s="12">
        <f t="shared" si="55"/>
        <v>13656</v>
      </c>
      <c r="GM43" s="12">
        <f t="shared" si="55"/>
        <v>13656</v>
      </c>
      <c r="GN43" s="12">
        <f t="shared" si="55"/>
        <v>13656</v>
      </c>
      <c r="GO43" s="12">
        <f t="shared" si="55"/>
        <v>13656</v>
      </c>
      <c r="GP43" s="12">
        <f t="shared" si="55"/>
        <v>14038</v>
      </c>
      <c r="GQ43" s="12">
        <f t="shared" si="55"/>
        <v>14038</v>
      </c>
      <c r="GR43" s="12">
        <f t="shared" si="55"/>
        <v>13656</v>
      </c>
      <c r="GS43" s="321">
        <f t="shared" si="55"/>
        <v>13656</v>
      </c>
      <c r="GT43" s="321">
        <f t="shared" si="55"/>
        <v>13656</v>
      </c>
      <c r="GU43" s="321">
        <f t="shared" si="55"/>
        <v>13656</v>
      </c>
      <c r="GV43" s="321">
        <f t="shared" si="55"/>
        <v>13656</v>
      </c>
      <c r="GW43" s="12">
        <f t="shared" si="55"/>
        <v>13656</v>
      </c>
      <c r="GX43" s="12">
        <f t="shared" si="55"/>
        <v>13656</v>
      </c>
      <c r="GY43" s="12">
        <f t="shared" si="55"/>
        <v>13656</v>
      </c>
      <c r="GZ43" s="12">
        <f t="shared" si="55"/>
        <v>13656</v>
      </c>
      <c r="HA43" s="12">
        <f t="shared" si="55"/>
        <v>13656</v>
      </c>
      <c r="HB43" s="321">
        <f t="shared" si="55"/>
        <v>13656</v>
      </c>
    </row>
    <row r="44" spans="1:210" s="4" customFormat="1" ht="12" customHeight="1">
      <c r="A44" s="12" t="s">
        <v>80</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321"/>
      <c r="CR44" s="321"/>
      <c r="CS44" s="321"/>
      <c r="CT44" s="321"/>
      <c r="CU44" s="321"/>
      <c r="CV44" s="12"/>
      <c r="CW44" s="12"/>
      <c r="CX44" s="12"/>
      <c r="CY44" s="190"/>
      <c r="CZ44" s="190"/>
      <c r="DA44" s="190"/>
      <c r="DB44" s="190"/>
      <c r="DC44" s="190"/>
      <c r="DD44" s="12"/>
      <c r="DE44" s="12"/>
      <c r="DF44" s="321"/>
      <c r="DG44" s="321"/>
      <c r="DH44" s="321"/>
      <c r="DI44" s="321"/>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321"/>
      <c r="GT44" s="321"/>
      <c r="GU44" s="321"/>
      <c r="GV44" s="321"/>
      <c r="GW44" s="12"/>
      <c r="GX44" s="12"/>
      <c r="GY44" s="12"/>
      <c r="GZ44" s="12"/>
      <c r="HA44" s="12"/>
      <c r="HB44" s="321"/>
    </row>
    <row r="45" spans="1:210" s="4" customFormat="1" ht="12" customHeight="1">
      <c r="A45" s="13">
        <v>1</v>
      </c>
      <c r="B45" s="12">
        <f t="shared" ref="B45:O46" si="56">ROUNDUP(B18*0.85,)</f>
        <v>18360</v>
      </c>
      <c r="C45" s="12">
        <f t="shared" si="56"/>
        <v>18360</v>
      </c>
      <c r="D45" s="12">
        <f t="shared" si="56"/>
        <v>18360</v>
      </c>
      <c r="E45" s="12">
        <f t="shared" si="56"/>
        <v>13541</v>
      </c>
      <c r="F45" s="12">
        <f t="shared" si="56"/>
        <v>13541</v>
      </c>
      <c r="G45" s="12">
        <f t="shared" si="56"/>
        <v>14688</v>
      </c>
      <c r="H45" s="12">
        <f t="shared" si="56"/>
        <v>14688</v>
      </c>
      <c r="I45" s="12">
        <f t="shared" si="56"/>
        <v>13923</v>
      </c>
      <c r="J45" s="12">
        <f t="shared" si="56"/>
        <v>13923</v>
      </c>
      <c r="K45" s="12">
        <f t="shared" si="56"/>
        <v>12393</v>
      </c>
      <c r="L45" s="12">
        <f t="shared" si="56"/>
        <v>13923</v>
      </c>
      <c r="M45" s="12">
        <f t="shared" si="56"/>
        <v>13923</v>
      </c>
      <c r="N45" s="12">
        <f t="shared" si="56"/>
        <v>13923</v>
      </c>
      <c r="O45" s="12">
        <f t="shared" si="56"/>
        <v>13158</v>
      </c>
      <c r="P45" s="12">
        <f t="shared" ref="P45:BE46" si="57">ROUNDUP(P18*0.85,)</f>
        <v>13158</v>
      </c>
      <c r="Q45" s="12">
        <f t="shared" si="57"/>
        <v>12011</v>
      </c>
      <c r="R45" s="12">
        <f t="shared" si="57"/>
        <v>11246</v>
      </c>
      <c r="S45" s="12">
        <f t="shared" si="57"/>
        <v>11246</v>
      </c>
      <c r="T45" s="12">
        <f t="shared" si="57"/>
        <v>11246</v>
      </c>
      <c r="U45" s="12">
        <f t="shared" si="57"/>
        <v>11246</v>
      </c>
      <c r="V45" s="12">
        <f t="shared" si="57"/>
        <v>11246</v>
      </c>
      <c r="W45" s="12">
        <f t="shared" si="57"/>
        <v>11246</v>
      </c>
      <c r="X45" s="12">
        <f t="shared" si="57"/>
        <v>11246</v>
      </c>
      <c r="Y45" s="12">
        <f t="shared" si="57"/>
        <v>10749</v>
      </c>
      <c r="Z45" s="12">
        <f t="shared" si="57"/>
        <v>10749</v>
      </c>
      <c r="AA45" s="12">
        <f t="shared" si="57"/>
        <v>10749</v>
      </c>
      <c r="AB45" s="12">
        <f t="shared" si="57"/>
        <v>11322</v>
      </c>
      <c r="AC45" s="12">
        <f t="shared" si="57"/>
        <v>11322</v>
      </c>
      <c r="AD45" s="12">
        <f t="shared" si="57"/>
        <v>11322</v>
      </c>
      <c r="AE45" s="12">
        <f t="shared" si="57"/>
        <v>11322</v>
      </c>
      <c r="AF45" s="12">
        <f t="shared" si="57"/>
        <v>10863</v>
      </c>
      <c r="AG45" s="12">
        <f t="shared" si="57"/>
        <v>10863</v>
      </c>
      <c r="AH45" s="12">
        <f t="shared" si="57"/>
        <v>10863</v>
      </c>
      <c r="AI45" s="12">
        <f t="shared" si="57"/>
        <v>10863</v>
      </c>
      <c r="AJ45" s="12">
        <f t="shared" si="57"/>
        <v>10863</v>
      </c>
      <c r="AK45" s="12">
        <f t="shared" si="57"/>
        <v>11858</v>
      </c>
      <c r="AL45" s="12">
        <f t="shared" si="57"/>
        <v>11858</v>
      </c>
      <c r="AM45" s="12">
        <f t="shared" si="57"/>
        <v>10863</v>
      </c>
      <c r="AN45" s="12">
        <f t="shared" si="57"/>
        <v>10863</v>
      </c>
      <c r="AO45" s="12">
        <f t="shared" si="57"/>
        <v>10863</v>
      </c>
      <c r="AP45" s="12">
        <f t="shared" si="57"/>
        <v>10863</v>
      </c>
      <c r="AQ45" s="12">
        <f t="shared" si="57"/>
        <v>10863</v>
      </c>
      <c r="AR45" s="12">
        <f t="shared" si="57"/>
        <v>11322</v>
      </c>
      <c r="AS45" s="12">
        <f t="shared" si="57"/>
        <v>11322</v>
      </c>
      <c r="AT45" s="12">
        <f t="shared" si="57"/>
        <v>11093</v>
      </c>
      <c r="AU45" s="12">
        <f t="shared" si="57"/>
        <v>11093</v>
      </c>
      <c r="AV45" s="12">
        <f t="shared" si="57"/>
        <v>11093</v>
      </c>
      <c r="AW45" s="12">
        <f t="shared" si="57"/>
        <v>11093</v>
      </c>
      <c r="AX45" s="12">
        <f t="shared" si="57"/>
        <v>11093</v>
      </c>
      <c r="AY45" s="12">
        <f t="shared" si="57"/>
        <v>11552</v>
      </c>
      <c r="AZ45" s="12">
        <f t="shared" si="57"/>
        <v>11552</v>
      </c>
      <c r="BA45" s="12">
        <f t="shared" si="57"/>
        <v>11552</v>
      </c>
      <c r="BB45" s="12">
        <f t="shared" si="57"/>
        <v>10863</v>
      </c>
      <c r="BC45" s="12">
        <f t="shared" si="57"/>
        <v>10863</v>
      </c>
      <c r="BD45" s="12">
        <f t="shared" si="57"/>
        <v>10863</v>
      </c>
      <c r="BE45" s="12">
        <f t="shared" si="57"/>
        <v>12240</v>
      </c>
      <c r="BF45" s="12">
        <f t="shared" ref="BF45:DQ45" si="58">ROUNDUP(BF18*0.85,)</f>
        <v>12240</v>
      </c>
      <c r="BG45" s="12">
        <f t="shared" si="58"/>
        <v>12240</v>
      </c>
      <c r="BH45" s="12">
        <f t="shared" si="58"/>
        <v>11552</v>
      </c>
      <c r="BI45" s="12">
        <f t="shared" si="58"/>
        <v>11552</v>
      </c>
      <c r="BJ45" s="12">
        <f t="shared" si="58"/>
        <v>11552</v>
      </c>
      <c r="BK45" s="12">
        <f t="shared" si="58"/>
        <v>11552</v>
      </c>
      <c r="BL45" s="12">
        <f t="shared" si="58"/>
        <v>11552</v>
      </c>
      <c r="BM45" s="12">
        <f t="shared" si="58"/>
        <v>12240</v>
      </c>
      <c r="BN45" s="12">
        <f t="shared" si="58"/>
        <v>12240</v>
      </c>
      <c r="BO45" s="12">
        <f t="shared" si="58"/>
        <v>12240</v>
      </c>
      <c r="BP45" s="12">
        <f t="shared" si="58"/>
        <v>11093</v>
      </c>
      <c r="BQ45" s="12">
        <f t="shared" si="58"/>
        <v>11093</v>
      </c>
      <c r="BR45" s="12">
        <f t="shared" si="58"/>
        <v>11093</v>
      </c>
      <c r="BS45" s="12">
        <f t="shared" si="58"/>
        <v>11093</v>
      </c>
      <c r="BT45" s="12">
        <f t="shared" si="58"/>
        <v>11322</v>
      </c>
      <c r="BU45" s="12">
        <f t="shared" si="58"/>
        <v>11322</v>
      </c>
      <c r="BV45" s="12">
        <f t="shared" si="58"/>
        <v>11093</v>
      </c>
      <c r="BW45" s="12">
        <f t="shared" si="58"/>
        <v>11093</v>
      </c>
      <c r="BX45" s="12">
        <f t="shared" si="58"/>
        <v>11093</v>
      </c>
      <c r="BY45" s="12">
        <f t="shared" si="58"/>
        <v>11093</v>
      </c>
      <c r="BZ45" s="12">
        <f t="shared" si="58"/>
        <v>11093</v>
      </c>
      <c r="CA45" s="12">
        <f t="shared" si="58"/>
        <v>11322</v>
      </c>
      <c r="CB45" s="12">
        <f t="shared" si="58"/>
        <v>11322</v>
      </c>
      <c r="CC45" s="12">
        <f t="shared" si="58"/>
        <v>11093</v>
      </c>
      <c r="CD45" s="12">
        <f t="shared" si="58"/>
        <v>11093</v>
      </c>
      <c r="CE45" s="12">
        <f t="shared" si="58"/>
        <v>11093</v>
      </c>
      <c r="CF45" s="12">
        <f t="shared" si="58"/>
        <v>11093</v>
      </c>
      <c r="CG45" s="12">
        <f t="shared" si="58"/>
        <v>11093</v>
      </c>
      <c r="CH45" s="12">
        <f t="shared" si="58"/>
        <v>11322</v>
      </c>
      <c r="CI45" s="12">
        <f t="shared" si="58"/>
        <v>11322</v>
      </c>
      <c r="CJ45" s="12">
        <f t="shared" si="58"/>
        <v>11322</v>
      </c>
      <c r="CK45" s="12">
        <f t="shared" si="58"/>
        <v>11322</v>
      </c>
      <c r="CL45" s="12">
        <f t="shared" si="58"/>
        <v>11322</v>
      </c>
      <c r="CM45" s="12">
        <f t="shared" si="58"/>
        <v>11322</v>
      </c>
      <c r="CN45" s="12">
        <f t="shared" si="58"/>
        <v>11322</v>
      </c>
      <c r="CO45" s="12">
        <f t="shared" si="58"/>
        <v>14535</v>
      </c>
      <c r="CP45" s="12">
        <f t="shared" si="58"/>
        <v>14535</v>
      </c>
      <c r="CQ45" s="321">
        <f t="shared" si="58"/>
        <v>14535</v>
      </c>
      <c r="CR45" s="321">
        <f t="shared" si="58"/>
        <v>14535</v>
      </c>
      <c r="CS45" s="321">
        <f t="shared" si="58"/>
        <v>14535</v>
      </c>
      <c r="CT45" s="321">
        <f t="shared" si="58"/>
        <v>14535</v>
      </c>
      <c r="CU45" s="321">
        <f t="shared" si="58"/>
        <v>14535</v>
      </c>
      <c r="CV45" s="12">
        <f t="shared" si="58"/>
        <v>14535</v>
      </c>
      <c r="CW45" s="12">
        <f t="shared" si="58"/>
        <v>14535</v>
      </c>
      <c r="CX45" s="12">
        <f t="shared" si="58"/>
        <v>16065</v>
      </c>
      <c r="CY45" s="190">
        <f t="shared" si="58"/>
        <v>16065</v>
      </c>
      <c r="CZ45" s="190">
        <f t="shared" si="58"/>
        <v>16065</v>
      </c>
      <c r="DA45" s="190">
        <f t="shared" si="58"/>
        <v>16065</v>
      </c>
      <c r="DB45" s="190">
        <f t="shared" si="58"/>
        <v>16065</v>
      </c>
      <c r="DC45" s="190">
        <f t="shared" si="58"/>
        <v>16065</v>
      </c>
      <c r="DD45" s="12">
        <f t="shared" si="58"/>
        <v>16065</v>
      </c>
      <c r="DE45" s="12">
        <f t="shared" si="58"/>
        <v>14535</v>
      </c>
      <c r="DF45" s="321">
        <f t="shared" si="58"/>
        <v>14535</v>
      </c>
      <c r="DG45" s="321">
        <f t="shared" si="58"/>
        <v>14535</v>
      </c>
      <c r="DH45" s="321">
        <f t="shared" si="58"/>
        <v>14535</v>
      </c>
      <c r="DI45" s="321">
        <f t="shared" si="58"/>
        <v>14535</v>
      </c>
      <c r="DJ45" s="12">
        <f t="shared" si="58"/>
        <v>14535</v>
      </c>
      <c r="DK45" s="12">
        <f t="shared" si="58"/>
        <v>14535</v>
      </c>
      <c r="DL45" s="12">
        <f t="shared" si="58"/>
        <v>14535</v>
      </c>
      <c r="DM45" s="12">
        <f t="shared" si="58"/>
        <v>15300</v>
      </c>
      <c r="DN45" s="12">
        <f t="shared" si="58"/>
        <v>15300</v>
      </c>
      <c r="DO45" s="12">
        <f t="shared" si="58"/>
        <v>15300</v>
      </c>
      <c r="DP45" s="12">
        <f t="shared" si="58"/>
        <v>15300</v>
      </c>
      <c r="DQ45" s="12">
        <f t="shared" si="58"/>
        <v>15300</v>
      </c>
      <c r="DR45" s="12">
        <f t="shared" ref="DR45:GC45" si="59">ROUNDUP(DR18*0.85,)</f>
        <v>15300</v>
      </c>
      <c r="DS45" s="12">
        <f t="shared" si="59"/>
        <v>15300</v>
      </c>
      <c r="DT45" s="12">
        <f t="shared" si="59"/>
        <v>15300</v>
      </c>
      <c r="DU45" s="12">
        <f t="shared" si="59"/>
        <v>15300</v>
      </c>
      <c r="DV45" s="12">
        <f t="shared" si="59"/>
        <v>15300</v>
      </c>
      <c r="DW45" s="12">
        <f t="shared" si="59"/>
        <v>15300</v>
      </c>
      <c r="DX45" s="12">
        <f t="shared" si="59"/>
        <v>15300</v>
      </c>
      <c r="DY45" s="12">
        <f t="shared" si="59"/>
        <v>15300</v>
      </c>
      <c r="DZ45" s="12">
        <f t="shared" si="59"/>
        <v>15300</v>
      </c>
      <c r="EA45" s="12">
        <f t="shared" si="59"/>
        <v>13005</v>
      </c>
      <c r="EB45" s="12">
        <f t="shared" si="59"/>
        <v>13005</v>
      </c>
      <c r="EC45" s="12">
        <f t="shared" si="59"/>
        <v>13005</v>
      </c>
      <c r="ED45" s="12">
        <f t="shared" si="59"/>
        <v>13005</v>
      </c>
      <c r="EE45" s="12">
        <f t="shared" si="59"/>
        <v>13388</v>
      </c>
      <c r="EF45" s="12">
        <f t="shared" si="59"/>
        <v>13388</v>
      </c>
      <c r="EG45" s="12">
        <f t="shared" si="59"/>
        <v>13005</v>
      </c>
      <c r="EH45" s="12">
        <f t="shared" si="59"/>
        <v>13005</v>
      </c>
      <c r="EI45" s="12">
        <f t="shared" si="59"/>
        <v>13005</v>
      </c>
      <c r="EJ45" s="12">
        <f t="shared" si="59"/>
        <v>13005</v>
      </c>
      <c r="EK45" s="12">
        <f t="shared" si="59"/>
        <v>13005</v>
      </c>
      <c r="EL45" s="12">
        <f t="shared" si="59"/>
        <v>13388</v>
      </c>
      <c r="EM45" s="12">
        <f t="shared" si="59"/>
        <v>13388</v>
      </c>
      <c r="EN45" s="12">
        <f t="shared" si="59"/>
        <v>13005</v>
      </c>
      <c r="EO45" s="12">
        <f t="shared" si="59"/>
        <v>13005</v>
      </c>
      <c r="EP45" s="12">
        <f t="shared" si="59"/>
        <v>13005</v>
      </c>
      <c r="EQ45" s="12">
        <f t="shared" si="59"/>
        <v>13005</v>
      </c>
      <c r="ER45" s="12">
        <f t="shared" si="59"/>
        <v>13005</v>
      </c>
      <c r="ES45" s="12">
        <f t="shared" si="59"/>
        <v>13388</v>
      </c>
      <c r="ET45" s="12">
        <f t="shared" si="59"/>
        <v>13388</v>
      </c>
      <c r="EU45" s="12">
        <f t="shared" si="59"/>
        <v>13005</v>
      </c>
      <c r="EV45" s="12">
        <f t="shared" si="59"/>
        <v>13005</v>
      </c>
      <c r="EW45" s="12">
        <f t="shared" si="59"/>
        <v>13005</v>
      </c>
      <c r="EX45" s="12">
        <f t="shared" si="59"/>
        <v>13005</v>
      </c>
      <c r="EY45" s="12">
        <f t="shared" si="59"/>
        <v>13005</v>
      </c>
      <c r="EZ45" s="12">
        <f t="shared" si="59"/>
        <v>13388</v>
      </c>
      <c r="FA45" s="12">
        <f t="shared" si="59"/>
        <v>13388</v>
      </c>
      <c r="FB45" s="12">
        <f t="shared" si="59"/>
        <v>13005</v>
      </c>
      <c r="FC45" s="12">
        <f t="shared" si="59"/>
        <v>13005</v>
      </c>
      <c r="FD45" s="12">
        <f t="shared" si="59"/>
        <v>13005</v>
      </c>
      <c r="FE45" s="12">
        <f t="shared" si="59"/>
        <v>13005</v>
      </c>
      <c r="FF45" s="12">
        <f t="shared" si="59"/>
        <v>13005</v>
      </c>
      <c r="FG45" s="12">
        <f t="shared" si="59"/>
        <v>13388</v>
      </c>
      <c r="FH45" s="12">
        <f t="shared" si="59"/>
        <v>13388</v>
      </c>
      <c r="FI45" s="12">
        <f t="shared" si="59"/>
        <v>13005</v>
      </c>
      <c r="FJ45" s="12">
        <f t="shared" si="59"/>
        <v>13005</v>
      </c>
      <c r="FK45" s="12">
        <f t="shared" si="59"/>
        <v>13005</v>
      </c>
      <c r="FL45" s="12">
        <f t="shared" si="59"/>
        <v>13005</v>
      </c>
      <c r="FM45" s="12">
        <f t="shared" si="59"/>
        <v>13005</v>
      </c>
      <c r="FN45" s="12">
        <f t="shared" si="59"/>
        <v>13005</v>
      </c>
      <c r="FO45" s="12">
        <f t="shared" si="59"/>
        <v>13005</v>
      </c>
      <c r="FP45" s="12">
        <f t="shared" si="59"/>
        <v>12240</v>
      </c>
      <c r="FQ45" s="12">
        <f t="shared" si="59"/>
        <v>12240</v>
      </c>
      <c r="FR45" s="12">
        <f t="shared" si="59"/>
        <v>12240</v>
      </c>
      <c r="FS45" s="12">
        <f t="shared" si="59"/>
        <v>12240</v>
      </c>
      <c r="FT45" s="12">
        <f t="shared" si="59"/>
        <v>12240</v>
      </c>
      <c r="FU45" s="12">
        <f t="shared" si="59"/>
        <v>12623</v>
      </c>
      <c r="FV45" s="12">
        <f t="shared" si="59"/>
        <v>12623</v>
      </c>
      <c r="FW45" s="12">
        <f t="shared" si="59"/>
        <v>11858</v>
      </c>
      <c r="FX45" s="12">
        <f t="shared" si="59"/>
        <v>11858</v>
      </c>
      <c r="FY45" s="12">
        <f t="shared" si="59"/>
        <v>11858</v>
      </c>
      <c r="FZ45" s="12">
        <f t="shared" si="59"/>
        <v>11858</v>
      </c>
      <c r="GA45" s="12">
        <f t="shared" si="59"/>
        <v>11858</v>
      </c>
      <c r="GB45" s="12">
        <f t="shared" si="59"/>
        <v>12240</v>
      </c>
      <c r="GC45" s="12">
        <f t="shared" si="59"/>
        <v>12240</v>
      </c>
      <c r="GD45" s="12">
        <f t="shared" ref="GD45:HB45" si="60">ROUNDUP(GD18*0.85,)</f>
        <v>12240</v>
      </c>
      <c r="GE45" s="12">
        <f t="shared" si="60"/>
        <v>12240</v>
      </c>
      <c r="GF45" s="12">
        <f t="shared" si="60"/>
        <v>12240</v>
      </c>
      <c r="GG45" s="12">
        <f t="shared" si="60"/>
        <v>12240</v>
      </c>
      <c r="GH45" s="12">
        <f t="shared" si="60"/>
        <v>12240</v>
      </c>
      <c r="GI45" s="12">
        <f t="shared" si="60"/>
        <v>12623</v>
      </c>
      <c r="GJ45" s="12">
        <f t="shared" si="60"/>
        <v>12623</v>
      </c>
      <c r="GK45" s="12">
        <f t="shared" si="60"/>
        <v>12240</v>
      </c>
      <c r="GL45" s="12">
        <f t="shared" si="60"/>
        <v>12240</v>
      </c>
      <c r="GM45" s="12">
        <f t="shared" si="60"/>
        <v>12240</v>
      </c>
      <c r="GN45" s="12">
        <f t="shared" si="60"/>
        <v>12240</v>
      </c>
      <c r="GO45" s="12">
        <f t="shared" si="60"/>
        <v>12240</v>
      </c>
      <c r="GP45" s="12">
        <f t="shared" si="60"/>
        <v>12623</v>
      </c>
      <c r="GQ45" s="12">
        <f t="shared" si="60"/>
        <v>12623</v>
      </c>
      <c r="GR45" s="12">
        <f t="shared" si="60"/>
        <v>12240</v>
      </c>
      <c r="GS45" s="321">
        <f t="shared" si="60"/>
        <v>12240</v>
      </c>
      <c r="GT45" s="321">
        <f t="shared" si="60"/>
        <v>12240</v>
      </c>
      <c r="GU45" s="321">
        <f t="shared" si="60"/>
        <v>12240</v>
      </c>
      <c r="GV45" s="321">
        <f t="shared" si="60"/>
        <v>12240</v>
      </c>
      <c r="GW45" s="12">
        <f t="shared" si="60"/>
        <v>12240</v>
      </c>
      <c r="GX45" s="12">
        <f t="shared" si="60"/>
        <v>12240</v>
      </c>
      <c r="GY45" s="12">
        <f t="shared" si="60"/>
        <v>12240</v>
      </c>
      <c r="GZ45" s="12">
        <f t="shared" si="60"/>
        <v>12240</v>
      </c>
      <c r="HA45" s="12">
        <f t="shared" si="60"/>
        <v>12240</v>
      </c>
      <c r="HB45" s="321">
        <f t="shared" si="60"/>
        <v>12240</v>
      </c>
    </row>
    <row r="46" spans="1:210" s="4" customFormat="1" ht="12" customHeight="1">
      <c r="A46" s="13">
        <v>2</v>
      </c>
      <c r="B46" s="12">
        <f t="shared" si="56"/>
        <v>19852</v>
      </c>
      <c r="C46" s="12">
        <f t="shared" si="56"/>
        <v>19852</v>
      </c>
      <c r="D46" s="12">
        <f t="shared" si="56"/>
        <v>19852</v>
      </c>
      <c r="E46" s="12">
        <f t="shared" si="56"/>
        <v>15033</v>
      </c>
      <c r="F46" s="12">
        <f t="shared" si="56"/>
        <v>15033</v>
      </c>
      <c r="G46" s="12">
        <f t="shared" si="56"/>
        <v>16180</v>
      </c>
      <c r="H46" s="12">
        <f t="shared" si="56"/>
        <v>16180</v>
      </c>
      <c r="I46" s="12">
        <f t="shared" si="56"/>
        <v>15415</v>
      </c>
      <c r="J46" s="12">
        <f t="shared" si="56"/>
        <v>15415</v>
      </c>
      <c r="K46" s="12">
        <f t="shared" si="56"/>
        <v>13885</v>
      </c>
      <c r="L46" s="12">
        <f t="shared" si="56"/>
        <v>15415</v>
      </c>
      <c r="M46" s="12">
        <f t="shared" si="56"/>
        <v>15415</v>
      </c>
      <c r="N46" s="12">
        <f t="shared" si="56"/>
        <v>15415</v>
      </c>
      <c r="O46" s="12">
        <f t="shared" si="56"/>
        <v>14650</v>
      </c>
      <c r="P46" s="12">
        <f t="shared" si="57"/>
        <v>14650</v>
      </c>
      <c r="Q46" s="12">
        <f t="shared" si="57"/>
        <v>13503</v>
      </c>
      <c r="R46" s="12">
        <f t="shared" si="57"/>
        <v>12738</v>
      </c>
      <c r="S46" s="12">
        <f t="shared" si="57"/>
        <v>12738</v>
      </c>
      <c r="T46" s="12">
        <f t="shared" si="57"/>
        <v>12738</v>
      </c>
      <c r="U46" s="12">
        <f t="shared" si="57"/>
        <v>12738</v>
      </c>
      <c r="V46" s="12">
        <f t="shared" si="57"/>
        <v>12738</v>
      </c>
      <c r="W46" s="12">
        <f t="shared" si="57"/>
        <v>12738</v>
      </c>
      <c r="X46" s="12">
        <f t="shared" si="57"/>
        <v>12738</v>
      </c>
      <c r="Y46" s="12">
        <f t="shared" si="57"/>
        <v>12240</v>
      </c>
      <c r="Z46" s="12">
        <f t="shared" si="57"/>
        <v>12240</v>
      </c>
      <c r="AA46" s="12">
        <f t="shared" si="57"/>
        <v>12240</v>
      </c>
      <c r="AB46" s="12">
        <f t="shared" si="57"/>
        <v>12738</v>
      </c>
      <c r="AC46" s="12">
        <f t="shared" si="57"/>
        <v>12738</v>
      </c>
      <c r="AD46" s="12">
        <f t="shared" si="57"/>
        <v>12738</v>
      </c>
      <c r="AE46" s="12">
        <f t="shared" si="57"/>
        <v>12738</v>
      </c>
      <c r="AF46" s="12">
        <f t="shared" si="57"/>
        <v>12279</v>
      </c>
      <c r="AG46" s="12">
        <f t="shared" si="57"/>
        <v>12279</v>
      </c>
      <c r="AH46" s="12">
        <f t="shared" si="57"/>
        <v>12279</v>
      </c>
      <c r="AI46" s="12">
        <f t="shared" si="57"/>
        <v>12279</v>
      </c>
      <c r="AJ46" s="12">
        <f t="shared" si="57"/>
        <v>12279</v>
      </c>
      <c r="AK46" s="12">
        <f t="shared" si="57"/>
        <v>13273</v>
      </c>
      <c r="AL46" s="12">
        <f t="shared" si="57"/>
        <v>13273</v>
      </c>
      <c r="AM46" s="12">
        <f t="shared" si="57"/>
        <v>12279</v>
      </c>
      <c r="AN46" s="12">
        <f t="shared" si="57"/>
        <v>12279</v>
      </c>
      <c r="AO46" s="12">
        <f t="shared" si="57"/>
        <v>12279</v>
      </c>
      <c r="AP46" s="12">
        <f t="shared" si="57"/>
        <v>12279</v>
      </c>
      <c r="AQ46" s="12">
        <f t="shared" si="57"/>
        <v>12279</v>
      </c>
      <c r="AR46" s="12">
        <f t="shared" si="57"/>
        <v>12738</v>
      </c>
      <c r="AS46" s="12">
        <f t="shared" si="57"/>
        <v>12738</v>
      </c>
      <c r="AT46" s="12">
        <f t="shared" si="57"/>
        <v>12508</v>
      </c>
      <c r="AU46" s="12">
        <f t="shared" si="57"/>
        <v>12508</v>
      </c>
      <c r="AV46" s="12">
        <f t="shared" si="57"/>
        <v>12508</v>
      </c>
      <c r="AW46" s="12">
        <f t="shared" si="57"/>
        <v>12508</v>
      </c>
      <c r="AX46" s="12">
        <f t="shared" si="57"/>
        <v>12508</v>
      </c>
      <c r="AY46" s="12">
        <f t="shared" si="57"/>
        <v>12967</v>
      </c>
      <c r="AZ46" s="12">
        <f t="shared" si="57"/>
        <v>12967</v>
      </c>
      <c r="BA46" s="12">
        <f t="shared" si="57"/>
        <v>12967</v>
      </c>
      <c r="BB46" s="12">
        <f t="shared" si="57"/>
        <v>12279</v>
      </c>
      <c r="BC46" s="12">
        <f t="shared" si="57"/>
        <v>12279</v>
      </c>
      <c r="BD46" s="12">
        <f t="shared" si="57"/>
        <v>12279</v>
      </c>
      <c r="BE46" s="12">
        <f t="shared" si="57"/>
        <v>13656</v>
      </c>
      <c r="BF46" s="12">
        <f t="shared" ref="BF46:DQ46" si="61">ROUNDUP(BF19*0.85,)</f>
        <v>13656</v>
      </c>
      <c r="BG46" s="12">
        <f t="shared" si="61"/>
        <v>13656</v>
      </c>
      <c r="BH46" s="12">
        <f t="shared" si="61"/>
        <v>12967</v>
      </c>
      <c r="BI46" s="12">
        <f t="shared" si="61"/>
        <v>12967</v>
      </c>
      <c r="BJ46" s="12">
        <f t="shared" si="61"/>
        <v>12967</v>
      </c>
      <c r="BK46" s="12">
        <f t="shared" si="61"/>
        <v>12967</v>
      </c>
      <c r="BL46" s="12">
        <f t="shared" si="61"/>
        <v>12967</v>
      </c>
      <c r="BM46" s="12">
        <f t="shared" si="61"/>
        <v>13656</v>
      </c>
      <c r="BN46" s="12">
        <f t="shared" si="61"/>
        <v>13656</v>
      </c>
      <c r="BO46" s="12">
        <f t="shared" si="61"/>
        <v>13656</v>
      </c>
      <c r="BP46" s="12">
        <f t="shared" si="61"/>
        <v>12508</v>
      </c>
      <c r="BQ46" s="12">
        <f t="shared" si="61"/>
        <v>12508</v>
      </c>
      <c r="BR46" s="12">
        <f t="shared" si="61"/>
        <v>12508</v>
      </c>
      <c r="BS46" s="12">
        <f t="shared" si="61"/>
        <v>12508</v>
      </c>
      <c r="BT46" s="12">
        <f t="shared" si="61"/>
        <v>12738</v>
      </c>
      <c r="BU46" s="12">
        <f t="shared" si="61"/>
        <v>12738</v>
      </c>
      <c r="BV46" s="12">
        <f t="shared" si="61"/>
        <v>12508</v>
      </c>
      <c r="BW46" s="12">
        <f t="shared" si="61"/>
        <v>12508</v>
      </c>
      <c r="BX46" s="12">
        <f t="shared" si="61"/>
        <v>12508</v>
      </c>
      <c r="BY46" s="12">
        <f t="shared" si="61"/>
        <v>12508</v>
      </c>
      <c r="BZ46" s="12">
        <f t="shared" si="61"/>
        <v>12508</v>
      </c>
      <c r="CA46" s="12">
        <f t="shared" si="61"/>
        <v>12738</v>
      </c>
      <c r="CB46" s="12">
        <f t="shared" si="61"/>
        <v>12738</v>
      </c>
      <c r="CC46" s="12">
        <f t="shared" si="61"/>
        <v>12508</v>
      </c>
      <c r="CD46" s="12">
        <f t="shared" si="61"/>
        <v>12508</v>
      </c>
      <c r="CE46" s="12">
        <f t="shared" si="61"/>
        <v>12508</v>
      </c>
      <c r="CF46" s="12">
        <f t="shared" si="61"/>
        <v>12508</v>
      </c>
      <c r="CG46" s="12">
        <f t="shared" si="61"/>
        <v>12508</v>
      </c>
      <c r="CH46" s="12">
        <f t="shared" si="61"/>
        <v>12738</v>
      </c>
      <c r="CI46" s="12">
        <f t="shared" si="61"/>
        <v>12738</v>
      </c>
      <c r="CJ46" s="12">
        <f t="shared" si="61"/>
        <v>12738</v>
      </c>
      <c r="CK46" s="12">
        <f t="shared" si="61"/>
        <v>12738</v>
      </c>
      <c r="CL46" s="12">
        <f t="shared" si="61"/>
        <v>12738</v>
      </c>
      <c r="CM46" s="12">
        <f t="shared" si="61"/>
        <v>12738</v>
      </c>
      <c r="CN46" s="12">
        <f t="shared" si="61"/>
        <v>12738</v>
      </c>
      <c r="CO46" s="12">
        <f t="shared" si="61"/>
        <v>15951</v>
      </c>
      <c r="CP46" s="12">
        <f t="shared" si="61"/>
        <v>15951</v>
      </c>
      <c r="CQ46" s="321">
        <f t="shared" si="61"/>
        <v>15951</v>
      </c>
      <c r="CR46" s="321">
        <f t="shared" si="61"/>
        <v>15951</v>
      </c>
      <c r="CS46" s="321">
        <f t="shared" si="61"/>
        <v>15951</v>
      </c>
      <c r="CT46" s="321">
        <f t="shared" si="61"/>
        <v>15951</v>
      </c>
      <c r="CU46" s="321">
        <f t="shared" si="61"/>
        <v>15951</v>
      </c>
      <c r="CV46" s="12">
        <f t="shared" si="61"/>
        <v>15951</v>
      </c>
      <c r="CW46" s="12">
        <f t="shared" si="61"/>
        <v>15951</v>
      </c>
      <c r="CX46" s="12">
        <f t="shared" si="61"/>
        <v>17481</v>
      </c>
      <c r="CY46" s="190">
        <f t="shared" si="61"/>
        <v>17481</v>
      </c>
      <c r="CZ46" s="190">
        <f t="shared" si="61"/>
        <v>17481</v>
      </c>
      <c r="DA46" s="190">
        <f t="shared" si="61"/>
        <v>17481</v>
      </c>
      <c r="DB46" s="190">
        <f t="shared" si="61"/>
        <v>17481</v>
      </c>
      <c r="DC46" s="190">
        <f t="shared" si="61"/>
        <v>17481</v>
      </c>
      <c r="DD46" s="12">
        <f t="shared" si="61"/>
        <v>17481</v>
      </c>
      <c r="DE46" s="12">
        <f t="shared" si="61"/>
        <v>15951</v>
      </c>
      <c r="DF46" s="321">
        <f t="shared" si="61"/>
        <v>15951</v>
      </c>
      <c r="DG46" s="321">
        <f t="shared" si="61"/>
        <v>15951</v>
      </c>
      <c r="DH46" s="321">
        <f t="shared" si="61"/>
        <v>15951</v>
      </c>
      <c r="DI46" s="321">
        <f t="shared" si="61"/>
        <v>15951</v>
      </c>
      <c r="DJ46" s="12">
        <f t="shared" si="61"/>
        <v>15951</v>
      </c>
      <c r="DK46" s="12">
        <f t="shared" si="61"/>
        <v>15951</v>
      </c>
      <c r="DL46" s="12">
        <f t="shared" si="61"/>
        <v>15951</v>
      </c>
      <c r="DM46" s="12">
        <f t="shared" si="61"/>
        <v>16716</v>
      </c>
      <c r="DN46" s="12">
        <f t="shared" si="61"/>
        <v>16716</v>
      </c>
      <c r="DO46" s="12">
        <f t="shared" si="61"/>
        <v>16716</v>
      </c>
      <c r="DP46" s="12">
        <f t="shared" si="61"/>
        <v>16716</v>
      </c>
      <c r="DQ46" s="12">
        <f t="shared" si="61"/>
        <v>16716</v>
      </c>
      <c r="DR46" s="12">
        <f t="shared" ref="DR46:GC46" si="62">ROUNDUP(DR19*0.85,)</f>
        <v>16716</v>
      </c>
      <c r="DS46" s="12">
        <f t="shared" si="62"/>
        <v>16716</v>
      </c>
      <c r="DT46" s="12">
        <f t="shared" si="62"/>
        <v>16716</v>
      </c>
      <c r="DU46" s="12">
        <f t="shared" si="62"/>
        <v>16716</v>
      </c>
      <c r="DV46" s="12">
        <f t="shared" si="62"/>
        <v>16716</v>
      </c>
      <c r="DW46" s="12">
        <f t="shared" si="62"/>
        <v>16716</v>
      </c>
      <c r="DX46" s="12">
        <f t="shared" si="62"/>
        <v>16716</v>
      </c>
      <c r="DY46" s="12">
        <f t="shared" si="62"/>
        <v>16716</v>
      </c>
      <c r="DZ46" s="12">
        <f t="shared" si="62"/>
        <v>16716</v>
      </c>
      <c r="EA46" s="12">
        <f t="shared" si="62"/>
        <v>14421</v>
      </c>
      <c r="EB46" s="12">
        <f t="shared" si="62"/>
        <v>14421</v>
      </c>
      <c r="EC46" s="12">
        <f t="shared" si="62"/>
        <v>14421</v>
      </c>
      <c r="ED46" s="12">
        <f t="shared" si="62"/>
        <v>14421</v>
      </c>
      <c r="EE46" s="12">
        <f t="shared" si="62"/>
        <v>14803</v>
      </c>
      <c r="EF46" s="12">
        <f t="shared" si="62"/>
        <v>14803</v>
      </c>
      <c r="EG46" s="12">
        <f t="shared" si="62"/>
        <v>14421</v>
      </c>
      <c r="EH46" s="12">
        <f t="shared" si="62"/>
        <v>14421</v>
      </c>
      <c r="EI46" s="12">
        <f t="shared" si="62"/>
        <v>14421</v>
      </c>
      <c r="EJ46" s="12">
        <f t="shared" si="62"/>
        <v>14421</v>
      </c>
      <c r="EK46" s="12">
        <f t="shared" si="62"/>
        <v>14421</v>
      </c>
      <c r="EL46" s="12">
        <f t="shared" si="62"/>
        <v>14803</v>
      </c>
      <c r="EM46" s="12">
        <f t="shared" si="62"/>
        <v>14803</v>
      </c>
      <c r="EN46" s="12">
        <f t="shared" si="62"/>
        <v>14421</v>
      </c>
      <c r="EO46" s="12">
        <f t="shared" si="62"/>
        <v>14421</v>
      </c>
      <c r="EP46" s="12">
        <f t="shared" si="62"/>
        <v>14421</v>
      </c>
      <c r="EQ46" s="12">
        <f t="shared" si="62"/>
        <v>14421</v>
      </c>
      <c r="ER46" s="12">
        <f t="shared" si="62"/>
        <v>14421</v>
      </c>
      <c r="ES46" s="12">
        <f t="shared" si="62"/>
        <v>14803</v>
      </c>
      <c r="ET46" s="12">
        <f t="shared" si="62"/>
        <v>14803</v>
      </c>
      <c r="EU46" s="12">
        <f t="shared" si="62"/>
        <v>14421</v>
      </c>
      <c r="EV46" s="12">
        <f t="shared" si="62"/>
        <v>14421</v>
      </c>
      <c r="EW46" s="12">
        <f t="shared" si="62"/>
        <v>14421</v>
      </c>
      <c r="EX46" s="12">
        <f t="shared" si="62"/>
        <v>14421</v>
      </c>
      <c r="EY46" s="12">
        <f t="shared" si="62"/>
        <v>14421</v>
      </c>
      <c r="EZ46" s="12">
        <f t="shared" si="62"/>
        <v>14803</v>
      </c>
      <c r="FA46" s="12">
        <f t="shared" si="62"/>
        <v>14803</v>
      </c>
      <c r="FB46" s="12">
        <f t="shared" si="62"/>
        <v>14421</v>
      </c>
      <c r="FC46" s="12">
        <f t="shared" si="62"/>
        <v>14421</v>
      </c>
      <c r="FD46" s="12">
        <f t="shared" si="62"/>
        <v>14421</v>
      </c>
      <c r="FE46" s="12">
        <f t="shared" si="62"/>
        <v>14421</v>
      </c>
      <c r="FF46" s="12">
        <f t="shared" si="62"/>
        <v>14421</v>
      </c>
      <c r="FG46" s="12">
        <f t="shared" si="62"/>
        <v>14803</v>
      </c>
      <c r="FH46" s="12">
        <f t="shared" si="62"/>
        <v>14803</v>
      </c>
      <c r="FI46" s="12">
        <f t="shared" si="62"/>
        <v>14421</v>
      </c>
      <c r="FJ46" s="12">
        <f t="shared" si="62"/>
        <v>14421</v>
      </c>
      <c r="FK46" s="12">
        <f t="shared" si="62"/>
        <v>14421</v>
      </c>
      <c r="FL46" s="12">
        <f t="shared" si="62"/>
        <v>14421</v>
      </c>
      <c r="FM46" s="12">
        <f t="shared" si="62"/>
        <v>14421</v>
      </c>
      <c r="FN46" s="12">
        <f t="shared" si="62"/>
        <v>14421</v>
      </c>
      <c r="FO46" s="12">
        <f t="shared" si="62"/>
        <v>14421</v>
      </c>
      <c r="FP46" s="12">
        <f t="shared" si="62"/>
        <v>13656</v>
      </c>
      <c r="FQ46" s="12">
        <f t="shared" si="62"/>
        <v>13656</v>
      </c>
      <c r="FR46" s="12">
        <f t="shared" si="62"/>
        <v>13656</v>
      </c>
      <c r="FS46" s="12">
        <f t="shared" si="62"/>
        <v>13656</v>
      </c>
      <c r="FT46" s="12">
        <f t="shared" si="62"/>
        <v>13656</v>
      </c>
      <c r="FU46" s="12">
        <f t="shared" si="62"/>
        <v>14038</v>
      </c>
      <c r="FV46" s="12">
        <f t="shared" si="62"/>
        <v>14038</v>
      </c>
      <c r="FW46" s="12">
        <f t="shared" si="62"/>
        <v>13273</v>
      </c>
      <c r="FX46" s="12">
        <f t="shared" si="62"/>
        <v>13273</v>
      </c>
      <c r="FY46" s="12">
        <f t="shared" si="62"/>
        <v>13273</v>
      </c>
      <c r="FZ46" s="12">
        <f t="shared" si="62"/>
        <v>13273</v>
      </c>
      <c r="GA46" s="12">
        <f t="shared" si="62"/>
        <v>13273</v>
      </c>
      <c r="GB46" s="12">
        <f t="shared" si="62"/>
        <v>13656</v>
      </c>
      <c r="GC46" s="12">
        <f t="shared" si="62"/>
        <v>13656</v>
      </c>
      <c r="GD46" s="12">
        <f t="shared" ref="GD46:HB46" si="63">ROUNDUP(GD19*0.85,)</f>
        <v>13656</v>
      </c>
      <c r="GE46" s="12">
        <f t="shared" si="63"/>
        <v>13656</v>
      </c>
      <c r="GF46" s="12">
        <f t="shared" si="63"/>
        <v>13656</v>
      </c>
      <c r="GG46" s="12">
        <f t="shared" si="63"/>
        <v>13656</v>
      </c>
      <c r="GH46" s="12">
        <f t="shared" si="63"/>
        <v>13656</v>
      </c>
      <c r="GI46" s="12">
        <f t="shared" si="63"/>
        <v>14038</v>
      </c>
      <c r="GJ46" s="12">
        <f t="shared" si="63"/>
        <v>14038</v>
      </c>
      <c r="GK46" s="12">
        <f t="shared" si="63"/>
        <v>13656</v>
      </c>
      <c r="GL46" s="12">
        <f t="shared" si="63"/>
        <v>13656</v>
      </c>
      <c r="GM46" s="12">
        <f t="shared" si="63"/>
        <v>13656</v>
      </c>
      <c r="GN46" s="12">
        <f t="shared" si="63"/>
        <v>13656</v>
      </c>
      <c r="GO46" s="12">
        <f t="shared" si="63"/>
        <v>13656</v>
      </c>
      <c r="GP46" s="12">
        <f t="shared" si="63"/>
        <v>14038</v>
      </c>
      <c r="GQ46" s="12">
        <f t="shared" si="63"/>
        <v>14038</v>
      </c>
      <c r="GR46" s="12">
        <f t="shared" si="63"/>
        <v>13656</v>
      </c>
      <c r="GS46" s="321">
        <f t="shared" si="63"/>
        <v>13656</v>
      </c>
      <c r="GT46" s="321">
        <f t="shared" si="63"/>
        <v>13656</v>
      </c>
      <c r="GU46" s="321">
        <f t="shared" si="63"/>
        <v>13656</v>
      </c>
      <c r="GV46" s="321">
        <f t="shared" si="63"/>
        <v>13656</v>
      </c>
      <c r="GW46" s="12">
        <f t="shared" si="63"/>
        <v>13656</v>
      </c>
      <c r="GX46" s="12">
        <f t="shared" si="63"/>
        <v>13656</v>
      </c>
      <c r="GY46" s="12">
        <f t="shared" si="63"/>
        <v>13656</v>
      </c>
      <c r="GZ46" s="12">
        <f t="shared" si="63"/>
        <v>13656</v>
      </c>
      <c r="HA46" s="12">
        <f t="shared" si="63"/>
        <v>13656</v>
      </c>
      <c r="HB46" s="321">
        <f t="shared" si="63"/>
        <v>13656</v>
      </c>
    </row>
    <row r="47" spans="1:210" s="4" customFormat="1" ht="12" customHeight="1">
      <c r="A47" s="12" t="s">
        <v>81</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321"/>
      <c r="CR47" s="321"/>
      <c r="CS47" s="321"/>
      <c r="CT47" s="321"/>
      <c r="CU47" s="321"/>
      <c r="CV47" s="12"/>
      <c r="CW47" s="12"/>
      <c r="CX47" s="12"/>
      <c r="CY47" s="190"/>
      <c r="CZ47" s="190"/>
      <c r="DA47" s="190"/>
      <c r="DB47" s="190"/>
      <c r="DC47" s="190"/>
      <c r="DD47" s="12"/>
      <c r="DE47" s="12"/>
      <c r="DF47" s="321"/>
      <c r="DG47" s="321"/>
      <c r="DH47" s="321"/>
      <c r="DI47" s="321"/>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321"/>
      <c r="GT47" s="321"/>
      <c r="GU47" s="321"/>
      <c r="GV47" s="321"/>
      <c r="GW47" s="12"/>
      <c r="GX47" s="12"/>
      <c r="GY47" s="12"/>
      <c r="GZ47" s="12"/>
      <c r="HA47" s="12"/>
      <c r="HB47" s="321"/>
    </row>
    <row r="48" spans="1:210" s="4" customFormat="1" ht="12" customHeight="1">
      <c r="A48" s="13">
        <v>1</v>
      </c>
      <c r="B48" s="12">
        <f t="shared" ref="B48:O49" si="64">ROUNDUP(B21*0.85,)</f>
        <v>22185</v>
      </c>
      <c r="C48" s="12">
        <f t="shared" si="64"/>
        <v>22185</v>
      </c>
      <c r="D48" s="12">
        <f t="shared" si="64"/>
        <v>22185</v>
      </c>
      <c r="E48" s="12">
        <f t="shared" si="64"/>
        <v>15836</v>
      </c>
      <c r="F48" s="12">
        <f t="shared" si="64"/>
        <v>15836</v>
      </c>
      <c r="G48" s="12">
        <f t="shared" si="64"/>
        <v>16983</v>
      </c>
      <c r="H48" s="12">
        <f t="shared" si="64"/>
        <v>16983</v>
      </c>
      <c r="I48" s="12">
        <f t="shared" si="64"/>
        <v>16218</v>
      </c>
      <c r="J48" s="12">
        <f t="shared" si="64"/>
        <v>16218</v>
      </c>
      <c r="K48" s="12">
        <f t="shared" si="64"/>
        <v>14688</v>
      </c>
      <c r="L48" s="12">
        <f t="shared" si="64"/>
        <v>16218</v>
      </c>
      <c r="M48" s="12">
        <f t="shared" si="64"/>
        <v>16218</v>
      </c>
      <c r="N48" s="12">
        <f t="shared" si="64"/>
        <v>16218</v>
      </c>
      <c r="O48" s="12">
        <f t="shared" si="64"/>
        <v>15453</v>
      </c>
      <c r="P48" s="12">
        <f t="shared" ref="P48:BE49" si="65">ROUNDUP(P21*0.85,)</f>
        <v>15453</v>
      </c>
      <c r="Q48" s="12">
        <f t="shared" si="65"/>
        <v>14306</v>
      </c>
      <c r="R48" s="12">
        <f t="shared" si="65"/>
        <v>13541</v>
      </c>
      <c r="S48" s="12">
        <f t="shared" si="65"/>
        <v>13541</v>
      </c>
      <c r="T48" s="12">
        <f t="shared" si="65"/>
        <v>13541</v>
      </c>
      <c r="U48" s="12">
        <f t="shared" si="65"/>
        <v>13541</v>
      </c>
      <c r="V48" s="12">
        <f t="shared" si="65"/>
        <v>13541</v>
      </c>
      <c r="W48" s="12">
        <f t="shared" si="65"/>
        <v>13541</v>
      </c>
      <c r="X48" s="12">
        <f t="shared" si="65"/>
        <v>13541</v>
      </c>
      <c r="Y48" s="12">
        <f t="shared" si="65"/>
        <v>13044</v>
      </c>
      <c r="Z48" s="12">
        <f t="shared" si="65"/>
        <v>13044</v>
      </c>
      <c r="AA48" s="12">
        <f t="shared" si="65"/>
        <v>13044</v>
      </c>
      <c r="AB48" s="12">
        <f t="shared" si="65"/>
        <v>12852</v>
      </c>
      <c r="AC48" s="12">
        <f t="shared" si="65"/>
        <v>12852</v>
      </c>
      <c r="AD48" s="12">
        <f t="shared" si="65"/>
        <v>12852</v>
      </c>
      <c r="AE48" s="12">
        <f t="shared" si="65"/>
        <v>12852</v>
      </c>
      <c r="AF48" s="12">
        <f t="shared" si="65"/>
        <v>12393</v>
      </c>
      <c r="AG48" s="12">
        <f t="shared" si="65"/>
        <v>12393</v>
      </c>
      <c r="AH48" s="12">
        <f t="shared" si="65"/>
        <v>12393</v>
      </c>
      <c r="AI48" s="12">
        <f t="shared" si="65"/>
        <v>12393</v>
      </c>
      <c r="AJ48" s="12">
        <f t="shared" si="65"/>
        <v>12393</v>
      </c>
      <c r="AK48" s="12">
        <f t="shared" si="65"/>
        <v>13388</v>
      </c>
      <c r="AL48" s="12">
        <f t="shared" si="65"/>
        <v>13388</v>
      </c>
      <c r="AM48" s="12">
        <f t="shared" si="65"/>
        <v>12393</v>
      </c>
      <c r="AN48" s="12">
        <f t="shared" si="65"/>
        <v>12393</v>
      </c>
      <c r="AO48" s="12">
        <f t="shared" si="65"/>
        <v>12393</v>
      </c>
      <c r="AP48" s="12">
        <f t="shared" si="65"/>
        <v>12393</v>
      </c>
      <c r="AQ48" s="12">
        <f t="shared" si="65"/>
        <v>12393</v>
      </c>
      <c r="AR48" s="12">
        <f t="shared" si="65"/>
        <v>12852</v>
      </c>
      <c r="AS48" s="12">
        <f t="shared" si="65"/>
        <v>12852</v>
      </c>
      <c r="AT48" s="12">
        <f t="shared" si="65"/>
        <v>12623</v>
      </c>
      <c r="AU48" s="12">
        <f t="shared" si="65"/>
        <v>12623</v>
      </c>
      <c r="AV48" s="12">
        <f t="shared" si="65"/>
        <v>12623</v>
      </c>
      <c r="AW48" s="12">
        <f t="shared" si="65"/>
        <v>12623</v>
      </c>
      <c r="AX48" s="12">
        <f t="shared" si="65"/>
        <v>12623</v>
      </c>
      <c r="AY48" s="12">
        <f t="shared" si="65"/>
        <v>13082</v>
      </c>
      <c r="AZ48" s="12">
        <f t="shared" si="65"/>
        <v>13082</v>
      </c>
      <c r="BA48" s="12">
        <f t="shared" si="65"/>
        <v>13082</v>
      </c>
      <c r="BB48" s="12">
        <f t="shared" si="65"/>
        <v>12393</v>
      </c>
      <c r="BC48" s="12">
        <f t="shared" si="65"/>
        <v>12393</v>
      </c>
      <c r="BD48" s="12">
        <f t="shared" si="65"/>
        <v>12393</v>
      </c>
      <c r="BE48" s="12">
        <f t="shared" si="65"/>
        <v>13770</v>
      </c>
      <c r="BF48" s="12">
        <f t="shared" ref="BF48:DQ48" si="66">ROUNDUP(BF21*0.85,)</f>
        <v>13770</v>
      </c>
      <c r="BG48" s="12">
        <f t="shared" si="66"/>
        <v>13770</v>
      </c>
      <c r="BH48" s="12">
        <f t="shared" si="66"/>
        <v>13082</v>
      </c>
      <c r="BI48" s="12">
        <f t="shared" si="66"/>
        <v>13082</v>
      </c>
      <c r="BJ48" s="12">
        <f t="shared" si="66"/>
        <v>13082</v>
      </c>
      <c r="BK48" s="12">
        <f t="shared" si="66"/>
        <v>13082</v>
      </c>
      <c r="BL48" s="12">
        <f t="shared" si="66"/>
        <v>13082</v>
      </c>
      <c r="BM48" s="12">
        <f t="shared" si="66"/>
        <v>13770</v>
      </c>
      <c r="BN48" s="12">
        <f t="shared" si="66"/>
        <v>13770</v>
      </c>
      <c r="BO48" s="12">
        <f t="shared" si="66"/>
        <v>13770</v>
      </c>
      <c r="BP48" s="12">
        <f t="shared" si="66"/>
        <v>12623</v>
      </c>
      <c r="BQ48" s="12">
        <f t="shared" si="66"/>
        <v>12623</v>
      </c>
      <c r="BR48" s="12">
        <f t="shared" si="66"/>
        <v>12623</v>
      </c>
      <c r="BS48" s="12">
        <f t="shared" si="66"/>
        <v>12623</v>
      </c>
      <c r="BT48" s="12">
        <f t="shared" si="66"/>
        <v>12852</v>
      </c>
      <c r="BU48" s="12">
        <f t="shared" si="66"/>
        <v>12852</v>
      </c>
      <c r="BV48" s="12">
        <f t="shared" si="66"/>
        <v>12623</v>
      </c>
      <c r="BW48" s="12">
        <f t="shared" si="66"/>
        <v>12623</v>
      </c>
      <c r="BX48" s="12">
        <f t="shared" si="66"/>
        <v>12623</v>
      </c>
      <c r="BY48" s="12">
        <f t="shared" si="66"/>
        <v>12623</v>
      </c>
      <c r="BZ48" s="12">
        <f t="shared" si="66"/>
        <v>12623</v>
      </c>
      <c r="CA48" s="12">
        <f t="shared" si="66"/>
        <v>12852</v>
      </c>
      <c r="CB48" s="12">
        <f t="shared" si="66"/>
        <v>12852</v>
      </c>
      <c r="CC48" s="12">
        <f t="shared" si="66"/>
        <v>12623</v>
      </c>
      <c r="CD48" s="12">
        <f t="shared" si="66"/>
        <v>12623</v>
      </c>
      <c r="CE48" s="12">
        <f t="shared" si="66"/>
        <v>12623</v>
      </c>
      <c r="CF48" s="12">
        <f t="shared" si="66"/>
        <v>12623</v>
      </c>
      <c r="CG48" s="12">
        <f t="shared" si="66"/>
        <v>12623</v>
      </c>
      <c r="CH48" s="12">
        <f t="shared" si="66"/>
        <v>12852</v>
      </c>
      <c r="CI48" s="12">
        <f t="shared" si="66"/>
        <v>12852</v>
      </c>
      <c r="CJ48" s="12">
        <f t="shared" si="66"/>
        <v>12852</v>
      </c>
      <c r="CK48" s="12">
        <f t="shared" si="66"/>
        <v>12852</v>
      </c>
      <c r="CL48" s="12">
        <f t="shared" si="66"/>
        <v>12852</v>
      </c>
      <c r="CM48" s="12">
        <f t="shared" si="66"/>
        <v>12852</v>
      </c>
      <c r="CN48" s="12">
        <f t="shared" si="66"/>
        <v>12852</v>
      </c>
      <c r="CO48" s="12">
        <f t="shared" si="66"/>
        <v>16065</v>
      </c>
      <c r="CP48" s="12">
        <f t="shared" si="66"/>
        <v>16065</v>
      </c>
      <c r="CQ48" s="321">
        <f t="shared" si="66"/>
        <v>16065</v>
      </c>
      <c r="CR48" s="321">
        <f t="shared" si="66"/>
        <v>16065</v>
      </c>
      <c r="CS48" s="321">
        <f t="shared" si="66"/>
        <v>16065</v>
      </c>
      <c r="CT48" s="321">
        <f t="shared" si="66"/>
        <v>16065</v>
      </c>
      <c r="CU48" s="321">
        <f t="shared" si="66"/>
        <v>16065</v>
      </c>
      <c r="CV48" s="12">
        <f t="shared" si="66"/>
        <v>16065</v>
      </c>
      <c r="CW48" s="12">
        <f t="shared" si="66"/>
        <v>16065</v>
      </c>
      <c r="CX48" s="12">
        <f t="shared" si="66"/>
        <v>17595</v>
      </c>
      <c r="CY48" s="190">
        <f t="shared" si="66"/>
        <v>17595</v>
      </c>
      <c r="CZ48" s="190">
        <f t="shared" si="66"/>
        <v>17595</v>
      </c>
      <c r="DA48" s="190">
        <f t="shared" si="66"/>
        <v>17595</v>
      </c>
      <c r="DB48" s="190">
        <f t="shared" si="66"/>
        <v>17595</v>
      </c>
      <c r="DC48" s="190">
        <f t="shared" si="66"/>
        <v>17595</v>
      </c>
      <c r="DD48" s="12">
        <f t="shared" si="66"/>
        <v>17595</v>
      </c>
      <c r="DE48" s="12">
        <f t="shared" si="66"/>
        <v>16065</v>
      </c>
      <c r="DF48" s="321">
        <f t="shared" si="66"/>
        <v>16065</v>
      </c>
      <c r="DG48" s="321">
        <f t="shared" si="66"/>
        <v>16065</v>
      </c>
      <c r="DH48" s="321">
        <f t="shared" si="66"/>
        <v>16065</v>
      </c>
      <c r="DI48" s="321">
        <f t="shared" si="66"/>
        <v>16065</v>
      </c>
      <c r="DJ48" s="12">
        <f t="shared" si="66"/>
        <v>16065</v>
      </c>
      <c r="DK48" s="12">
        <f t="shared" si="66"/>
        <v>16065</v>
      </c>
      <c r="DL48" s="12">
        <f t="shared" si="66"/>
        <v>16065</v>
      </c>
      <c r="DM48" s="12">
        <f t="shared" si="66"/>
        <v>16830</v>
      </c>
      <c r="DN48" s="12">
        <f t="shared" si="66"/>
        <v>16830</v>
      </c>
      <c r="DO48" s="12">
        <f t="shared" si="66"/>
        <v>16830</v>
      </c>
      <c r="DP48" s="12">
        <f t="shared" si="66"/>
        <v>16830</v>
      </c>
      <c r="DQ48" s="12">
        <f t="shared" si="66"/>
        <v>16830</v>
      </c>
      <c r="DR48" s="12">
        <f t="shared" ref="DR48:GC48" si="67">ROUNDUP(DR21*0.85,)</f>
        <v>16830</v>
      </c>
      <c r="DS48" s="12">
        <f t="shared" si="67"/>
        <v>16830</v>
      </c>
      <c r="DT48" s="12">
        <f t="shared" si="67"/>
        <v>16830</v>
      </c>
      <c r="DU48" s="12">
        <f t="shared" si="67"/>
        <v>16830</v>
      </c>
      <c r="DV48" s="12">
        <f t="shared" si="67"/>
        <v>16830</v>
      </c>
      <c r="DW48" s="12">
        <f t="shared" si="67"/>
        <v>16830</v>
      </c>
      <c r="DX48" s="12">
        <f t="shared" si="67"/>
        <v>16830</v>
      </c>
      <c r="DY48" s="12">
        <f t="shared" si="67"/>
        <v>16830</v>
      </c>
      <c r="DZ48" s="12">
        <f t="shared" si="67"/>
        <v>16830</v>
      </c>
      <c r="EA48" s="12">
        <f t="shared" si="67"/>
        <v>14535</v>
      </c>
      <c r="EB48" s="12">
        <f t="shared" si="67"/>
        <v>14535</v>
      </c>
      <c r="EC48" s="12">
        <f t="shared" si="67"/>
        <v>14535</v>
      </c>
      <c r="ED48" s="12">
        <f t="shared" si="67"/>
        <v>14535</v>
      </c>
      <c r="EE48" s="12">
        <f t="shared" si="67"/>
        <v>14918</v>
      </c>
      <c r="EF48" s="12">
        <f t="shared" si="67"/>
        <v>14918</v>
      </c>
      <c r="EG48" s="12">
        <f t="shared" si="67"/>
        <v>14535</v>
      </c>
      <c r="EH48" s="12">
        <f t="shared" si="67"/>
        <v>14535</v>
      </c>
      <c r="EI48" s="12">
        <f t="shared" si="67"/>
        <v>14535</v>
      </c>
      <c r="EJ48" s="12">
        <f t="shared" si="67"/>
        <v>14535</v>
      </c>
      <c r="EK48" s="12">
        <f t="shared" si="67"/>
        <v>14535</v>
      </c>
      <c r="EL48" s="12">
        <f t="shared" si="67"/>
        <v>14918</v>
      </c>
      <c r="EM48" s="12">
        <f t="shared" si="67"/>
        <v>14918</v>
      </c>
      <c r="EN48" s="12">
        <f t="shared" si="67"/>
        <v>14535</v>
      </c>
      <c r="EO48" s="12">
        <f t="shared" si="67"/>
        <v>14535</v>
      </c>
      <c r="EP48" s="12">
        <f t="shared" si="67"/>
        <v>14535</v>
      </c>
      <c r="EQ48" s="12">
        <f t="shared" si="67"/>
        <v>14535</v>
      </c>
      <c r="ER48" s="12">
        <f t="shared" si="67"/>
        <v>14535</v>
      </c>
      <c r="ES48" s="12">
        <f t="shared" si="67"/>
        <v>14918</v>
      </c>
      <c r="ET48" s="12">
        <f t="shared" si="67"/>
        <v>14918</v>
      </c>
      <c r="EU48" s="12">
        <f t="shared" si="67"/>
        <v>14535</v>
      </c>
      <c r="EV48" s="12">
        <f t="shared" si="67"/>
        <v>14535</v>
      </c>
      <c r="EW48" s="12">
        <f t="shared" si="67"/>
        <v>14535</v>
      </c>
      <c r="EX48" s="12">
        <f t="shared" si="67"/>
        <v>14535</v>
      </c>
      <c r="EY48" s="12">
        <f t="shared" si="67"/>
        <v>14535</v>
      </c>
      <c r="EZ48" s="12">
        <f t="shared" si="67"/>
        <v>14918</v>
      </c>
      <c r="FA48" s="12">
        <f t="shared" si="67"/>
        <v>14918</v>
      </c>
      <c r="FB48" s="12">
        <f t="shared" si="67"/>
        <v>14535</v>
      </c>
      <c r="FC48" s="12">
        <f t="shared" si="67"/>
        <v>14535</v>
      </c>
      <c r="FD48" s="12">
        <f t="shared" si="67"/>
        <v>14535</v>
      </c>
      <c r="FE48" s="12">
        <f t="shared" si="67"/>
        <v>14535</v>
      </c>
      <c r="FF48" s="12">
        <f t="shared" si="67"/>
        <v>14535</v>
      </c>
      <c r="FG48" s="12">
        <f t="shared" si="67"/>
        <v>14918</v>
      </c>
      <c r="FH48" s="12">
        <f t="shared" si="67"/>
        <v>14918</v>
      </c>
      <c r="FI48" s="12">
        <f t="shared" si="67"/>
        <v>14535</v>
      </c>
      <c r="FJ48" s="12">
        <f t="shared" si="67"/>
        <v>14535</v>
      </c>
      <c r="FK48" s="12">
        <f t="shared" si="67"/>
        <v>14535</v>
      </c>
      <c r="FL48" s="12">
        <f t="shared" si="67"/>
        <v>14535</v>
      </c>
      <c r="FM48" s="12">
        <f t="shared" si="67"/>
        <v>14535</v>
      </c>
      <c r="FN48" s="12">
        <f t="shared" si="67"/>
        <v>14535</v>
      </c>
      <c r="FO48" s="12">
        <f t="shared" si="67"/>
        <v>14535</v>
      </c>
      <c r="FP48" s="12">
        <f t="shared" si="67"/>
        <v>13770</v>
      </c>
      <c r="FQ48" s="12">
        <f t="shared" si="67"/>
        <v>13770</v>
      </c>
      <c r="FR48" s="12">
        <f t="shared" si="67"/>
        <v>13770</v>
      </c>
      <c r="FS48" s="12">
        <f t="shared" si="67"/>
        <v>13770</v>
      </c>
      <c r="FT48" s="12">
        <f t="shared" si="67"/>
        <v>13770</v>
      </c>
      <c r="FU48" s="12">
        <f t="shared" si="67"/>
        <v>14153</v>
      </c>
      <c r="FV48" s="12">
        <f t="shared" si="67"/>
        <v>14153</v>
      </c>
      <c r="FW48" s="12">
        <f t="shared" si="67"/>
        <v>13388</v>
      </c>
      <c r="FX48" s="12">
        <f t="shared" si="67"/>
        <v>13388</v>
      </c>
      <c r="FY48" s="12">
        <f t="shared" si="67"/>
        <v>13388</v>
      </c>
      <c r="FZ48" s="12">
        <f t="shared" si="67"/>
        <v>13388</v>
      </c>
      <c r="GA48" s="12">
        <f t="shared" si="67"/>
        <v>13388</v>
      </c>
      <c r="GB48" s="12">
        <f t="shared" si="67"/>
        <v>13770</v>
      </c>
      <c r="GC48" s="12">
        <f t="shared" si="67"/>
        <v>13770</v>
      </c>
      <c r="GD48" s="12">
        <f t="shared" ref="GD48:HB48" si="68">ROUNDUP(GD21*0.85,)</f>
        <v>13770</v>
      </c>
      <c r="GE48" s="12">
        <f t="shared" si="68"/>
        <v>13770</v>
      </c>
      <c r="GF48" s="12">
        <f t="shared" si="68"/>
        <v>13770</v>
      </c>
      <c r="GG48" s="12">
        <f t="shared" si="68"/>
        <v>13770</v>
      </c>
      <c r="GH48" s="12">
        <f t="shared" si="68"/>
        <v>13770</v>
      </c>
      <c r="GI48" s="12">
        <f t="shared" si="68"/>
        <v>14153</v>
      </c>
      <c r="GJ48" s="12">
        <f t="shared" si="68"/>
        <v>14153</v>
      </c>
      <c r="GK48" s="12">
        <f t="shared" si="68"/>
        <v>13770</v>
      </c>
      <c r="GL48" s="12">
        <f t="shared" si="68"/>
        <v>13770</v>
      </c>
      <c r="GM48" s="12">
        <f t="shared" si="68"/>
        <v>13770</v>
      </c>
      <c r="GN48" s="12">
        <f t="shared" si="68"/>
        <v>13770</v>
      </c>
      <c r="GO48" s="12">
        <f t="shared" si="68"/>
        <v>13770</v>
      </c>
      <c r="GP48" s="12">
        <f t="shared" si="68"/>
        <v>14153</v>
      </c>
      <c r="GQ48" s="12">
        <f t="shared" si="68"/>
        <v>14153</v>
      </c>
      <c r="GR48" s="12">
        <f t="shared" si="68"/>
        <v>13770</v>
      </c>
      <c r="GS48" s="321">
        <f t="shared" si="68"/>
        <v>13770</v>
      </c>
      <c r="GT48" s="321">
        <f t="shared" si="68"/>
        <v>13770</v>
      </c>
      <c r="GU48" s="321">
        <f t="shared" si="68"/>
        <v>13770</v>
      </c>
      <c r="GV48" s="321">
        <f t="shared" si="68"/>
        <v>13770</v>
      </c>
      <c r="GW48" s="12">
        <f t="shared" si="68"/>
        <v>13770</v>
      </c>
      <c r="GX48" s="12">
        <f t="shared" si="68"/>
        <v>13770</v>
      </c>
      <c r="GY48" s="12">
        <f t="shared" si="68"/>
        <v>13770</v>
      </c>
      <c r="GZ48" s="12">
        <f t="shared" si="68"/>
        <v>13770</v>
      </c>
      <c r="HA48" s="12">
        <f t="shared" si="68"/>
        <v>13770</v>
      </c>
      <c r="HB48" s="321">
        <f t="shared" si="68"/>
        <v>13770</v>
      </c>
    </row>
    <row r="49" spans="1:210" s="4" customFormat="1" ht="12" customHeight="1">
      <c r="A49" s="60">
        <v>2</v>
      </c>
      <c r="B49" s="12">
        <f t="shared" si="64"/>
        <v>23677</v>
      </c>
      <c r="C49" s="12">
        <f t="shared" si="64"/>
        <v>23677</v>
      </c>
      <c r="D49" s="12">
        <f t="shared" si="64"/>
        <v>23677</v>
      </c>
      <c r="E49" s="12">
        <f t="shared" si="64"/>
        <v>17328</v>
      </c>
      <c r="F49" s="12">
        <f t="shared" si="64"/>
        <v>17328</v>
      </c>
      <c r="G49" s="12">
        <f t="shared" si="64"/>
        <v>18475</v>
      </c>
      <c r="H49" s="12">
        <f t="shared" si="64"/>
        <v>18475</v>
      </c>
      <c r="I49" s="12">
        <f t="shared" si="64"/>
        <v>17710</v>
      </c>
      <c r="J49" s="12">
        <f t="shared" si="64"/>
        <v>17710</v>
      </c>
      <c r="K49" s="12">
        <f t="shared" si="64"/>
        <v>16180</v>
      </c>
      <c r="L49" s="12">
        <f t="shared" si="64"/>
        <v>17710</v>
      </c>
      <c r="M49" s="12">
        <f t="shared" si="64"/>
        <v>17710</v>
      </c>
      <c r="N49" s="12">
        <f t="shared" si="64"/>
        <v>17710</v>
      </c>
      <c r="O49" s="12">
        <f t="shared" si="64"/>
        <v>16945</v>
      </c>
      <c r="P49" s="12">
        <f t="shared" si="65"/>
        <v>16945</v>
      </c>
      <c r="Q49" s="12">
        <f t="shared" si="65"/>
        <v>15798</v>
      </c>
      <c r="R49" s="12">
        <f t="shared" si="65"/>
        <v>15033</v>
      </c>
      <c r="S49" s="12">
        <f t="shared" si="65"/>
        <v>15033</v>
      </c>
      <c r="T49" s="12">
        <f t="shared" si="65"/>
        <v>15033</v>
      </c>
      <c r="U49" s="12">
        <f t="shared" si="65"/>
        <v>15033</v>
      </c>
      <c r="V49" s="12">
        <f t="shared" si="65"/>
        <v>15033</v>
      </c>
      <c r="W49" s="12">
        <f t="shared" si="65"/>
        <v>15033</v>
      </c>
      <c r="X49" s="12">
        <f t="shared" si="65"/>
        <v>15033</v>
      </c>
      <c r="Y49" s="12">
        <f t="shared" si="65"/>
        <v>14535</v>
      </c>
      <c r="Z49" s="12">
        <f t="shared" si="65"/>
        <v>14535</v>
      </c>
      <c r="AA49" s="12">
        <f t="shared" si="65"/>
        <v>14535</v>
      </c>
      <c r="AB49" s="12">
        <f t="shared" si="65"/>
        <v>14268</v>
      </c>
      <c r="AC49" s="12">
        <f t="shared" si="65"/>
        <v>14268</v>
      </c>
      <c r="AD49" s="12">
        <f t="shared" si="65"/>
        <v>14268</v>
      </c>
      <c r="AE49" s="12">
        <f t="shared" si="65"/>
        <v>14268</v>
      </c>
      <c r="AF49" s="12">
        <f t="shared" si="65"/>
        <v>13809</v>
      </c>
      <c r="AG49" s="12">
        <f t="shared" si="65"/>
        <v>13809</v>
      </c>
      <c r="AH49" s="12">
        <f t="shared" si="65"/>
        <v>13809</v>
      </c>
      <c r="AI49" s="12">
        <f t="shared" si="65"/>
        <v>13809</v>
      </c>
      <c r="AJ49" s="12">
        <f t="shared" si="65"/>
        <v>13809</v>
      </c>
      <c r="AK49" s="12">
        <f t="shared" si="65"/>
        <v>14803</v>
      </c>
      <c r="AL49" s="12">
        <f t="shared" si="65"/>
        <v>14803</v>
      </c>
      <c r="AM49" s="12">
        <f t="shared" si="65"/>
        <v>13809</v>
      </c>
      <c r="AN49" s="12">
        <f t="shared" si="65"/>
        <v>13809</v>
      </c>
      <c r="AO49" s="12">
        <f t="shared" si="65"/>
        <v>13809</v>
      </c>
      <c r="AP49" s="12">
        <f t="shared" si="65"/>
        <v>13809</v>
      </c>
      <c r="AQ49" s="12">
        <f t="shared" si="65"/>
        <v>13809</v>
      </c>
      <c r="AR49" s="12">
        <f t="shared" si="65"/>
        <v>14268</v>
      </c>
      <c r="AS49" s="12">
        <f t="shared" si="65"/>
        <v>14268</v>
      </c>
      <c r="AT49" s="12">
        <f t="shared" si="65"/>
        <v>14038</v>
      </c>
      <c r="AU49" s="12">
        <f t="shared" si="65"/>
        <v>14038</v>
      </c>
      <c r="AV49" s="12">
        <f t="shared" si="65"/>
        <v>14038</v>
      </c>
      <c r="AW49" s="12">
        <f t="shared" si="65"/>
        <v>14038</v>
      </c>
      <c r="AX49" s="12">
        <f t="shared" si="65"/>
        <v>14038</v>
      </c>
      <c r="AY49" s="12">
        <f t="shared" si="65"/>
        <v>14497</v>
      </c>
      <c r="AZ49" s="12">
        <f t="shared" si="65"/>
        <v>14497</v>
      </c>
      <c r="BA49" s="12">
        <f t="shared" si="65"/>
        <v>14497</v>
      </c>
      <c r="BB49" s="12">
        <f t="shared" si="65"/>
        <v>13809</v>
      </c>
      <c r="BC49" s="12">
        <f t="shared" si="65"/>
        <v>13809</v>
      </c>
      <c r="BD49" s="12">
        <f t="shared" si="65"/>
        <v>13809</v>
      </c>
      <c r="BE49" s="12">
        <f t="shared" si="65"/>
        <v>15186</v>
      </c>
      <c r="BF49" s="12">
        <f t="shared" ref="BF49:DQ49" si="69">ROUNDUP(BF22*0.85,)</f>
        <v>15186</v>
      </c>
      <c r="BG49" s="12">
        <f t="shared" si="69"/>
        <v>15186</v>
      </c>
      <c r="BH49" s="12">
        <f t="shared" si="69"/>
        <v>14497</v>
      </c>
      <c r="BI49" s="12">
        <f t="shared" si="69"/>
        <v>14497</v>
      </c>
      <c r="BJ49" s="12">
        <f t="shared" si="69"/>
        <v>14497</v>
      </c>
      <c r="BK49" s="12">
        <f t="shared" si="69"/>
        <v>14497</v>
      </c>
      <c r="BL49" s="12">
        <f t="shared" si="69"/>
        <v>14497</v>
      </c>
      <c r="BM49" s="12">
        <f t="shared" si="69"/>
        <v>15186</v>
      </c>
      <c r="BN49" s="12">
        <f t="shared" si="69"/>
        <v>15186</v>
      </c>
      <c r="BO49" s="12">
        <f t="shared" si="69"/>
        <v>15186</v>
      </c>
      <c r="BP49" s="12">
        <f t="shared" si="69"/>
        <v>14038</v>
      </c>
      <c r="BQ49" s="12">
        <f t="shared" si="69"/>
        <v>14038</v>
      </c>
      <c r="BR49" s="12">
        <f t="shared" si="69"/>
        <v>14038</v>
      </c>
      <c r="BS49" s="12">
        <f t="shared" si="69"/>
        <v>14038</v>
      </c>
      <c r="BT49" s="12">
        <f t="shared" si="69"/>
        <v>14268</v>
      </c>
      <c r="BU49" s="12">
        <f t="shared" si="69"/>
        <v>14268</v>
      </c>
      <c r="BV49" s="12">
        <f t="shared" si="69"/>
        <v>14038</v>
      </c>
      <c r="BW49" s="12">
        <f t="shared" si="69"/>
        <v>14038</v>
      </c>
      <c r="BX49" s="12">
        <f t="shared" si="69"/>
        <v>14038</v>
      </c>
      <c r="BY49" s="12">
        <f t="shared" si="69"/>
        <v>14038</v>
      </c>
      <c r="BZ49" s="12">
        <f t="shared" si="69"/>
        <v>14038</v>
      </c>
      <c r="CA49" s="12">
        <f t="shared" si="69"/>
        <v>14268</v>
      </c>
      <c r="CB49" s="12">
        <f t="shared" si="69"/>
        <v>14268</v>
      </c>
      <c r="CC49" s="12">
        <f t="shared" si="69"/>
        <v>14038</v>
      </c>
      <c r="CD49" s="12">
        <f t="shared" si="69"/>
        <v>14038</v>
      </c>
      <c r="CE49" s="12">
        <f t="shared" si="69"/>
        <v>14038</v>
      </c>
      <c r="CF49" s="12">
        <f t="shared" si="69"/>
        <v>14038</v>
      </c>
      <c r="CG49" s="12">
        <f t="shared" si="69"/>
        <v>14038</v>
      </c>
      <c r="CH49" s="12">
        <f t="shared" si="69"/>
        <v>14268</v>
      </c>
      <c r="CI49" s="12">
        <f t="shared" si="69"/>
        <v>14268</v>
      </c>
      <c r="CJ49" s="12">
        <f t="shared" si="69"/>
        <v>14268</v>
      </c>
      <c r="CK49" s="12">
        <f t="shared" si="69"/>
        <v>14268</v>
      </c>
      <c r="CL49" s="12">
        <f t="shared" si="69"/>
        <v>14268</v>
      </c>
      <c r="CM49" s="12">
        <f t="shared" si="69"/>
        <v>14268</v>
      </c>
      <c r="CN49" s="12">
        <f t="shared" si="69"/>
        <v>14268</v>
      </c>
      <c r="CO49" s="12">
        <f t="shared" si="69"/>
        <v>17481</v>
      </c>
      <c r="CP49" s="12">
        <f t="shared" si="69"/>
        <v>17481</v>
      </c>
      <c r="CQ49" s="321">
        <f t="shared" si="69"/>
        <v>17481</v>
      </c>
      <c r="CR49" s="321">
        <f t="shared" si="69"/>
        <v>17481</v>
      </c>
      <c r="CS49" s="321">
        <f t="shared" si="69"/>
        <v>17481</v>
      </c>
      <c r="CT49" s="321">
        <f t="shared" si="69"/>
        <v>17481</v>
      </c>
      <c r="CU49" s="321">
        <f t="shared" si="69"/>
        <v>17481</v>
      </c>
      <c r="CV49" s="12">
        <f t="shared" si="69"/>
        <v>17481</v>
      </c>
      <c r="CW49" s="12">
        <f t="shared" si="69"/>
        <v>17481</v>
      </c>
      <c r="CX49" s="12">
        <f t="shared" si="69"/>
        <v>19011</v>
      </c>
      <c r="CY49" s="190">
        <f t="shared" si="69"/>
        <v>19011</v>
      </c>
      <c r="CZ49" s="190">
        <f t="shared" si="69"/>
        <v>19011</v>
      </c>
      <c r="DA49" s="190">
        <f t="shared" si="69"/>
        <v>19011</v>
      </c>
      <c r="DB49" s="190">
        <f t="shared" si="69"/>
        <v>19011</v>
      </c>
      <c r="DC49" s="190">
        <f t="shared" si="69"/>
        <v>19011</v>
      </c>
      <c r="DD49" s="12">
        <f t="shared" si="69"/>
        <v>19011</v>
      </c>
      <c r="DE49" s="12">
        <f t="shared" si="69"/>
        <v>17481</v>
      </c>
      <c r="DF49" s="321">
        <f t="shared" si="69"/>
        <v>17481</v>
      </c>
      <c r="DG49" s="321">
        <f t="shared" si="69"/>
        <v>17481</v>
      </c>
      <c r="DH49" s="321">
        <f t="shared" si="69"/>
        <v>17481</v>
      </c>
      <c r="DI49" s="321">
        <f t="shared" si="69"/>
        <v>17481</v>
      </c>
      <c r="DJ49" s="12">
        <f t="shared" si="69"/>
        <v>17481</v>
      </c>
      <c r="DK49" s="12">
        <f t="shared" si="69"/>
        <v>17481</v>
      </c>
      <c r="DL49" s="12">
        <f t="shared" si="69"/>
        <v>17481</v>
      </c>
      <c r="DM49" s="12">
        <f t="shared" si="69"/>
        <v>18246</v>
      </c>
      <c r="DN49" s="12">
        <f t="shared" si="69"/>
        <v>18246</v>
      </c>
      <c r="DO49" s="12">
        <f t="shared" si="69"/>
        <v>18246</v>
      </c>
      <c r="DP49" s="12">
        <f t="shared" si="69"/>
        <v>18246</v>
      </c>
      <c r="DQ49" s="12">
        <f t="shared" si="69"/>
        <v>18246</v>
      </c>
      <c r="DR49" s="12">
        <f t="shared" ref="DR49:GC49" si="70">ROUNDUP(DR22*0.85,)</f>
        <v>18246</v>
      </c>
      <c r="DS49" s="12">
        <f t="shared" si="70"/>
        <v>18246</v>
      </c>
      <c r="DT49" s="12">
        <f t="shared" si="70"/>
        <v>18246</v>
      </c>
      <c r="DU49" s="12">
        <f t="shared" si="70"/>
        <v>18246</v>
      </c>
      <c r="DV49" s="12">
        <f t="shared" si="70"/>
        <v>18246</v>
      </c>
      <c r="DW49" s="12">
        <f t="shared" si="70"/>
        <v>18246</v>
      </c>
      <c r="DX49" s="12">
        <f t="shared" si="70"/>
        <v>18246</v>
      </c>
      <c r="DY49" s="12">
        <f t="shared" si="70"/>
        <v>18246</v>
      </c>
      <c r="DZ49" s="12">
        <f t="shared" si="70"/>
        <v>18246</v>
      </c>
      <c r="EA49" s="12">
        <f t="shared" si="70"/>
        <v>15951</v>
      </c>
      <c r="EB49" s="12">
        <f t="shared" si="70"/>
        <v>15951</v>
      </c>
      <c r="EC49" s="12">
        <f t="shared" si="70"/>
        <v>15951</v>
      </c>
      <c r="ED49" s="12">
        <f t="shared" si="70"/>
        <v>15951</v>
      </c>
      <c r="EE49" s="12">
        <f t="shared" si="70"/>
        <v>16333</v>
      </c>
      <c r="EF49" s="12">
        <f t="shared" si="70"/>
        <v>16333</v>
      </c>
      <c r="EG49" s="12">
        <f t="shared" si="70"/>
        <v>15951</v>
      </c>
      <c r="EH49" s="12">
        <f t="shared" si="70"/>
        <v>15951</v>
      </c>
      <c r="EI49" s="12">
        <f t="shared" si="70"/>
        <v>15951</v>
      </c>
      <c r="EJ49" s="12">
        <f t="shared" si="70"/>
        <v>15951</v>
      </c>
      <c r="EK49" s="12">
        <f t="shared" si="70"/>
        <v>15951</v>
      </c>
      <c r="EL49" s="12">
        <f t="shared" si="70"/>
        <v>16333</v>
      </c>
      <c r="EM49" s="12">
        <f t="shared" si="70"/>
        <v>16333</v>
      </c>
      <c r="EN49" s="12">
        <f t="shared" si="70"/>
        <v>15951</v>
      </c>
      <c r="EO49" s="12">
        <f t="shared" si="70"/>
        <v>15951</v>
      </c>
      <c r="EP49" s="12">
        <f t="shared" si="70"/>
        <v>15951</v>
      </c>
      <c r="EQ49" s="12">
        <f t="shared" si="70"/>
        <v>15951</v>
      </c>
      <c r="ER49" s="12">
        <f t="shared" si="70"/>
        <v>15951</v>
      </c>
      <c r="ES49" s="12">
        <f t="shared" si="70"/>
        <v>16333</v>
      </c>
      <c r="ET49" s="12">
        <f t="shared" si="70"/>
        <v>16333</v>
      </c>
      <c r="EU49" s="12">
        <f t="shared" si="70"/>
        <v>15951</v>
      </c>
      <c r="EV49" s="12">
        <f t="shared" si="70"/>
        <v>15951</v>
      </c>
      <c r="EW49" s="12">
        <f t="shared" si="70"/>
        <v>15951</v>
      </c>
      <c r="EX49" s="12">
        <f t="shared" si="70"/>
        <v>15951</v>
      </c>
      <c r="EY49" s="12">
        <f t="shared" si="70"/>
        <v>15951</v>
      </c>
      <c r="EZ49" s="12">
        <f t="shared" si="70"/>
        <v>16333</v>
      </c>
      <c r="FA49" s="12">
        <f t="shared" si="70"/>
        <v>16333</v>
      </c>
      <c r="FB49" s="12">
        <f t="shared" si="70"/>
        <v>15951</v>
      </c>
      <c r="FC49" s="12">
        <f t="shared" si="70"/>
        <v>15951</v>
      </c>
      <c r="FD49" s="12">
        <f t="shared" si="70"/>
        <v>15951</v>
      </c>
      <c r="FE49" s="12">
        <f t="shared" si="70"/>
        <v>15951</v>
      </c>
      <c r="FF49" s="12">
        <f t="shared" si="70"/>
        <v>15951</v>
      </c>
      <c r="FG49" s="12">
        <f t="shared" si="70"/>
        <v>16333</v>
      </c>
      <c r="FH49" s="12">
        <f t="shared" si="70"/>
        <v>16333</v>
      </c>
      <c r="FI49" s="12">
        <f t="shared" si="70"/>
        <v>15951</v>
      </c>
      <c r="FJ49" s="12">
        <f t="shared" si="70"/>
        <v>15951</v>
      </c>
      <c r="FK49" s="12">
        <f t="shared" si="70"/>
        <v>15951</v>
      </c>
      <c r="FL49" s="12">
        <f t="shared" si="70"/>
        <v>15951</v>
      </c>
      <c r="FM49" s="12">
        <f t="shared" si="70"/>
        <v>15951</v>
      </c>
      <c r="FN49" s="12">
        <f t="shared" si="70"/>
        <v>15951</v>
      </c>
      <c r="FO49" s="12">
        <f t="shared" si="70"/>
        <v>15951</v>
      </c>
      <c r="FP49" s="12">
        <f t="shared" si="70"/>
        <v>15186</v>
      </c>
      <c r="FQ49" s="12">
        <f t="shared" si="70"/>
        <v>15186</v>
      </c>
      <c r="FR49" s="12">
        <f t="shared" si="70"/>
        <v>15186</v>
      </c>
      <c r="FS49" s="12">
        <f t="shared" si="70"/>
        <v>15186</v>
      </c>
      <c r="FT49" s="12">
        <f t="shared" si="70"/>
        <v>15186</v>
      </c>
      <c r="FU49" s="12">
        <f t="shared" si="70"/>
        <v>15568</v>
      </c>
      <c r="FV49" s="12">
        <f t="shared" si="70"/>
        <v>15568</v>
      </c>
      <c r="FW49" s="12">
        <f t="shared" si="70"/>
        <v>14803</v>
      </c>
      <c r="FX49" s="12">
        <f t="shared" si="70"/>
        <v>14803</v>
      </c>
      <c r="FY49" s="12">
        <f t="shared" si="70"/>
        <v>14803</v>
      </c>
      <c r="FZ49" s="12">
        <f t="shared" si="70"/>
        <v>14803</v>
      </c>
      <c r="GA49" s="12">
        <f t="shared" si="70"/>
        <v>14803</v>
      </c>
      <c r="GB49" s="12">
        <f t="shared" si="70"/>
        <v>15186</v>
      </c>
      <c r="GC49" s="12">
        <f t="shared" si="70"/>
        <v>15186</v>
      </c>
      <c r="GD49" s="12">
        <f t="shared" ref="GD49:HB49" si="71">ROUNDUP(GD22*0.85,)</f>
        <v>15186</v>
      </c>
      <c r="GE49" s="12">
        <f t="shared" si="71"/>
        <v>15186</v>
      </c>
      <c r="GF49" s="12">
        <f t="shared" si="71"/>
        <v>15186</v>
      </c>
      <c r="GG49" s="12">
        <f t="shared" si="71"/>
        <v>15186</v>
      </c>
      <c r="GH49" s="12">
        <f t="shared" si="71"/>
        <v>15186</v>
      </c>
      <c r="GI49" s="12">
        <f t="shared" si="71"/>
        <v>15568</v>
      </c>
      <c r="GJ49" s="12">
        <f t="shared" si="71"/>
        <v>15568</v>
      </c>
      <c r="GK49" s="12">
        <f t="shared" si="71"/>
        <v>15186</v>
      </c>
      <c r="GL49" s="12">
        <f t="shared" si="71"/>
        <v>15186</v>
      </c>
      <c r="GM49" s="12">
        <f t="shared" si="71"/>
        <v>15186</v>
      </c>
      <c r="GN49" s="12">
        <f t="shared" si="71"/>
        <v>15186</v>
      </c>
      <c r="GO49" s="12">
        <f t="shared" si="71"/>
        <v>15186</v>
      </c>
      <c r="GP49" s="12">
        <f t="shared" si="71"/>
        <v>15568</v>
      </c>
      <c r="GQ49" s="12">
        <f t="shared" si="71"/>
        <v>15568</v>
      </c>
      <c r="GR49" s="12">
        <f t="shared" si="71"/>
        <v>15186</v>
      </c>
      <c r="GS49" s="321">
        <f t="shared" si="71"/>
        <v>15186</v>
      </c>
      <c r="GT49" s="321">
        <f t="shared" si="71"/>
        <v>15186</v>
      </c>
      <c r="GU49" s="321">
        <f t="shared" si="71"/>
        <v>15186</v>
      </c>
      <c r="GV49" s="321">
        <f t="shared" si="71"/>
        <v>15186</v>
      </c>
      <c r="GW49" s="12">
        <f t="shared" si="71"/>
        <v>15186</v>
      </c>
      <c r="GX49" s="12">
        <f t="shared" si="71"/>
        <v>15186</v>
      </c>
      <c r="GY49" s="12">
        <f t="shared" si="71"/>
        <v>15186</v>
      </c>
      <c r="GZ49" s="12">
        <f t="shared" si="71"/>
        <v>15186</v>
      </c>
      <c r="HA49" s="12">
        <f t="shared" si="71"/>
        <v>15186</v>
      </c>
      <c r="HB49" s="321">
        <f t="shared" si="71"/>
        <v>15186</v>
      </c>
    </row>
    <row r="50" spans="1:210" s="4" customFormat="1" ht="12" customHeight="1">
      <c r="A50" s="61" t="s">
        <v>82</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321"/>
      <c r="CR50" s="321"/>
      <c r="CS50" s="321"/>
      <c r="CT50" s="321"/>
      <c r="CU50" s="321"/>
      <c r="CV50" s="12"/>
      <c r="CW50" s="12"/>
      <c r="CX50" s="12"/>
      <c r="CY50" s="190"/>
      <c r="CZ50" s="190"/>
      <c r="DA50" s="190"/>
      <c r="DB50" s="190"/>
      <c r="DC50" s="190"/>
      <c r="DD50" s="12"/>
      <c r="DE50" s="12"/>
      <c r="DF50" s="321"/>
      <c r="DG50" s="321"/>
      <c r="DH50" s="321"/>
      <c r="DI50" s="321"/>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321"/>
      <c r="GT50" s="321"/>
      <c r="GU50" s="321"/>
      <c r="GV50" s="321"/>
      <c r="GW50" s="12"/>
      <c r="GX50" s="12"/>
      <c r="GY50" s="12"/>
      <c r="GZ50" s="12"/>
      <c r="HA50" s="12"/>
      <c r="HB50" s="321"/>
    </row>
    <row r="51" spans="1:210" s="4" customFormat="1" ht="12" customHeight="1">
      <c r="A51" s="13">
        <v>1</v>
      </c>
      <c r="B51" s="12">
        <f t="shared" ref="B51:O54" si="72">ROUNDUP(B24*0.85,)</f>
        <v>28841</v>
      </c>
      <c r="C51" s="12">
        <f t="shared" si="72"/>
        <v>28841</v>
      </c>
      <c r="D51" s="12">
        <f t="shared" si="72"/>
        <v>28841</v>
      </c>
      <c r="E51" s="12">
        <f t="shared" si="72"/>
        <v>24710</v>
      </c>
      <c r="F51" s="12">
        <f t="shared" si="72"/>
        <v>24710</v>
      </c>
      <c r="G51" s="12">
        <f t="shared" si="72"/>
        <v>25857</v>
      </c>
      <c r="H51" s="12">
        <f t="shared" si="72"/>
        <v>25857</v>
      </c>
      <c r="I51" s="12">
        <f t="shared" si="72"/>
        <v>25092</v>
      </c>
      <c r="J51" s="12">
        <f t="shared" si="72"/>
        <v>25092</v>
      </c>
      <c r="K51" s="12">
        <f t="shared" si="72"/>
        <v>23562</v>
      </c>
      <c r="L51" s="12">
        <f t="shared" si="72"/>
        <v>25092</v>
      </c>
      <c r="M51" s="12">
        <f t="shared" si="72"/>
        <v>25092</v>
      </c>
      <c r="N51" s="12">
        <f t="shared" si="72"/>
        <v>25092</v>
      </c>
      <c r="O51" s="12">
        <f t="shared" si="72"/>
        <v>24327</v>
      </c>
      <c r="P51" s="12">
        <f t="shared" ref="P51:BE53" si="73">ROUNDUP(P24*0.85,)</f>
        <v>24327</v>
      </c>
      <c r="Q51" s="12">
        <f t="shared" si="73"/>
        <v>23180</v>
      </c>
      <c r="R51" s="12">
        <f t="shared" si="73"/>
        <v>22415</v>
      </c>
      <c r="S51" s="12">
        <f t="shared" si="73"/>
        <v>22415</v>
      </c>
      <c r="T51" s="12">
        <f t="shared" si="73"/>
        <v>22415</v>
      </c>
      <c r="U51" s="12">
        <f t="shared" si="73"/>
        <v>22415</v>
      </c>
      <c r="V51" s="12">
        <f t="shared" si="73"/>
        <v>22415</v>
      </c>
      <c r="W51" s="12">
        <f t="shared" si="73"/>
        <v>22415</v>
      </c>
      <c r="X51" s="12">
        <f t="shared" si="73"/>
        <v>22415</v>
      </c>
      <c r="Y51" s="12">
        <f t="shared" si="73"/>
        <v>21918</v>
      </c>
      <c r="Z51" s="12">
        <f t="shared" si="73"/>
        <v>21918</v>
      </c>
      <c r="AA51" s="12">
        <f t="shared" si="73"/>
        <v>21918</v>
      </c>
      <c r="AB51" s="12">
        <f t="shared" si="73"/>
        <v>19355</v>
      </c>
      <c r="AC51" s="12">
        <f t="shared" si="73"/>
        <v>19355</v>
      </c>
      <c r="AD51" s="12">
        <f t="shared" si="73"/>
        <v>19355</v>
      </c>
      <c r="AE51" s="12">
        <f t="shared" si="73"/>
        <v>19355</v>
      </c>
      <c r="AF51" s="12">
        <f t="shared" si="73"/>
        <v>18896</v>
      </c>
      <c r="AG51" s="12">
        <f t="shared" si="73"/>
        <v>18896</v>
      </c>
      <c r="AH51" s="12">
        <f t="shared" si="73"/>
        <v>18896</v>
      </c>
      <c r="AI51" s="12">
        <f t="shared" si="73"/>
        <v>18896</v>
      </c>
      <c r="AJ51" s="12">
        <f t="shared" si="73"/>
        <v>18896</v>
      </c>
      <c r="AK51" s="12">
        <f t="shared" si="73"/>
        <v>19890</v>
      </c>
      <c r="AL51" s="12">
        <f t="shared" si="73"/>
        <v>19890</v>
      </c>
      <c r="AM51" s="12">
        <f t="shared" si="73"/>
        <v>18896</v>
      </c>
      <c r="AN51" s="12">
        <f t="shared" si="73"/>
        <v>18896</v>
      </c>
      <c r="AO51" s="12">
        <f t="shared" si="73"/>
        <v>18896</v>
      </c>
      <c r="AP51" s="12">
        <f t="shared" si="73"/>
        <v>18896</v>
      </c>
      <c r="AQ51" s="12">
        <f t="shared" si="73"/>
        <v>18896</v>
      </c>
      <c r="AR51" s="12">
        <f t="shared" si="73"/>
        <v>19355</v>
      </c>
      <c r="AS51" s="12">
        <f t="shared" si="73"/>
        <v>19355</v>
      </c>
      <c r="AT51" s="12">
        <f t="shared" si="73"/>
        <v>19125</v>
      </c>
      <c r="AU51" s="12">
        <f t="shared" si="73"/>
        <v>19125</v>
      </c>
      <c r="AV51" s="12">
        <f t="shared" si="73"/>
        <v>19125</v>
      </c>
      <c r="AW51" s="12">
        <f t="shared" si="73"/>
        <v>19125</v>
      </c>
      <c r="AX51" s="12">
        <f t="shared" si="73"/>
        <v>19125</v>
      </c>
      <c r="AY51" s="12">
        <f t="shared" si="73"/>
        <v>19584</v>
      </c>
      <c r="AZ51" s="12">
        <f t="shared" si="73"/>
        <v>19584</v>
      </c>
      <c r="BA51" s="12">
        <f t="shared" si="73"/>
        <v>19584</v>
      </c>
      <c r="BB51" s="12">
        <f t="shared" si="73"/>
        <v>18896</v>
      </c>
      <c r="BC51" s="12">
        <f t="shared" si="73"/>
        <v>18896</v>
      </c>
      <c r="BD51" s="12">
        <f t="shared" si="73"/>
        <v>18896</v>
      </c>
      <c r="BE51" s="12">
        <f t="shared" si="73"/>
        <v>20273</v>
      </c>
      <c r="BF51" s="12">
        <f t="shared" ref="BF51:DQ51" si="74">ROUNDUP(BF24*0.85,)</f>
        <v>20273</v>
      </c>
      <c r="BG51" s="12">
        <f t="shared" si="74"/>
        <v>20273</v>
      </c>
      <c r="BH51" s="12">
        <f t="shared" si="74"/>
        <v>19584</v>
      </c>
      <c r="BI51" s="12">
        <f t="shared" si="74"/>
        <v>19584</v>
      </c>
      <c r="BJ51" s="12">
        <f t="shared" si="74"/>
        <v>19584</v>
      </c>
      <c r="BK51" s="12">
        <f t="shared" si="74"/>
        <v>19584</v>
      </c>
      <c r="BL51" s="12">
        <f t="shared" si="74"/>
        <v>19584</v>
      </c>
      <c r="BM51" s="12">
        <f t="shared" si="74"/>
        <v>20273</v>
      </c>
      <c r="BN51" s="12">
        <f t="shared" si="74"/>
        <v>20273</v>
      </c>
      <c r="BO51" s="12">
        <f t="shared" si="74"/>
        <v>20273</v>
      </c>
      <c r="BP51" s="12">
        <f t="shared" si="74"/>
        <v>19125</v>
      </c>
      <c r="BQ51" s="12">
        <f t="shared" si="74"/>
        <v>19125</v>
      </c>
      <c r="BR51" s="12">
        <f t="shared" si="74"/>
        <v>19125</v>
      </c>
      <c r="BS51" s="12">
        <f t="shared" si="74"/>
        <v>19125</v>
      </c>
      <c r="BT51" s="12">
        <f t="shared" si="74"/>
        <v>19355</v>
      </c>
      <c r="BU51" s="12">
        <f t="shared" si="74"/>
        <v>19355</v>
      </c>
      <c r="BV51" s="12">
        <f t="shared" si="74"/>
        <v>19125</v>
      </c>
      <c r="BW51" s="12">
        <f t="shared" si="74"/>
        <v>19125</v>
      </c>
      <c r="BX51" s="12">
        <f t="shared" si="74"/>
        <v>19125</v>
      </c>
      <c r="BY51" s="12">
        <f t="shared" si="74"/>
        <v>19125</v>
      </c>
      <c r="BZ51" s="12">
        <f t="shared" si="74"/>
        <v>19125</v>
      </c>
      <c r="CA51" s="12">
        <f t="shared" si="74"/>
        <v>19355</v>
      </c>
      <c r="CB51" s="12">
        <f t="shared" si="74"/>
        <v>19355</v>
      </c>
      <c r="CC51" s="12">
        <f t="shared" si="74"/>
        <v>19125</v>
      </c>
      <c r="CD51" s="12">
        <f t="shared" si="74"/>
        <v>19125</v>
      </c>
      <c r="CE51" s="12">
        <f t="shared" si="74"/>
        <v>19125</v>
      </c>
      <c r="CF51" s="12">
        <f t="shared" si="74"/>
        <v>19125</v>
      </c>
      <c r="CG51" s="12">
        <f t="shared" si="74"/>
        <v>19125</v>
      </c>
      <c r="CH51" s="12">
        <f t="shared" si="74"/>
        <v>19355</v>
      </c>
      <c r="CI51" s="12">
        <f t="shared" si="74"/>
        <v>19355</v>
      </c>
      <c r="CJ51" s="12">
        <f t="shared" si="74"/>
        <v>19355</v>
      </c>
      <c r="CK51" s="12">
        <f t="shared" si="74"/>
        <v>19355</v>
      </c>
      <c r="CL51" s="12">
        <f t="shared" si="74"/>
        <v>19355</v>
      </c>
      <c r="CM51" s="12">
        <f t="shared" si="74"/>
        <v>19355</v>
      </c>
      <c r="CN51" s="12">
        <f t="shared" si="74"/>
        <v>19355</v>
      </c>
      <c r="CO51" s="12">
        <f t="shared" si="74"/>
        <v>22568</v>
      </c>
      <c r="CP51" s="12">
        <f t="shared" si="74"/>
        <v>22568</v>
      </c>
      <c r="CQ51" s="321">
        <f t="shared" si="74"/>
        <v>22568</v>
      </c>
      <c r="CR51" s="321">
        <f t="shared" si="74"/>
        <v>22568</v>
      </c>
      <c r="CS51" s="321">
        <f t="shared" si="74"/>
        <v>22568</v>
      </c>
      <c r="CT51" s="321">
        <f t="shared" si="74"/>
        <v>22568</v>
      </c>
      <c r="CU51" s="321">
        <f t="shared" si="74"/>
        <v>22568</v>
      </c>
      <c r="CV51" s="12">
        <f t="shared" si="74"/>
        <v>22568</v>
      </c>
      <c r="CW51" s="12">
        <f t="shared" si="74"/>
        <v>22568</v>
      </c>
      <c r="CX51" s="12">
        <f t="shared" si="74"/>
        <v>24098</v>
      </c>
      <c r="CY51" s="190">
        <f t="shared" si="74"/>
        <v>24098</v>
      </c>
      <c r="CZ51" s="190">
        <f t="shared" si="74"/>
        <v>24098</v>
      </c>
      <c r="DA51" s="190">
        <f t="shared" si="74"/>
        <v>24098</v>
      </c>
      <c r="DB51" s="190">
        <f t="shared" si="74"/>
        <v>24098</v>
      </c>
      <c r="DC51" s="190">
        <f t="shared" si="74"/>
        <v>24098</v>
      </c>
      <c r="DD51" s="12">
        <f t="shared" si="74"/>
        <v>24098</v>
      </c>
      <c r="DE51" s="12">
        <f t="shared" si="74"/>
        <v>22568</v>
      </c>
      <c r="DF51" s="321">
        <f t="shared" si="74"/>
        <v>22568</v>
      </c>
      <c r="DG51" s="321">
        <f t="shared" si="74"/>
        <v>22568</v>
      </c>
      <c r="DH51" s="321">
        <f t="shared" si="74"/>
        <v>22568</v>
      </c>
      <c r="DI51" s="321">
        <f t="shared" si="74"/>
        <v>22568</v>
      </c>
      <c r="DJ51" s="12">
        <f t="shared" si="74"/>
        <v>22568</v>
      </c>
      <c r="DK51" s="12">
        <f t="shared" si="74"/>
        <v>22568</v>
      </c>
      <c r="DL51" s="12">
        <f t="shared" si="74"/>
        <v>22568</v>
      </c>
      <c r="DM51" s="12">
        <f t="shared" si="74"/>
        <v>23333</v>
      </c>
      <c r="DN51" s="12">
        <f t="shared" si="74"/>
        <v>23333</v>
      </c>
      <c r="DO51" s="12">
        <f t="shared" si="74"/>
        <v>23333</v>
      </c>
      <c r="DP51" s="12">
        <f t="shared" si="74"/>
        <v>23333</v>
      </c>
      <c r="DQ51" s="12">
        <f t="shared" si="74"/>
        <v>23333</v>
      </c>
      <c r="DR51" s="12">
        <f t="shared" ref="DR51:GC51" si="75">ROUNDUP(DR24*0.85,)</f>
        <v>23333</v>
      </c>
      <c r="DS51" s="12">
        <f t="shared" si="75"/>
        <v>23333</v>
      </c>
      <c r="DT51" s="12">
        <f t="shared" si="75"/>
        <v>23333</v>
      </c>
      <c r="DU51" s="12">
        <f t="shared" si="75"/>
        <v>23333</v>
      </c>
      <c r="DV51" s="12">
        <f t="shared" si="75"/>
        <v>23333</v>
      </c>
      <c r="DW51" s="12">
        <f t="shared" si="75"/>
        <v>23333</v>
      </c>
      <c r="DX51" s="12">
        <f t="shared" si="75"/>
        <v>23333</v>
      </c>
      <c r="DY51" s="12">
        <f t="shared" si="75"/>
        <v>23333</v>
      </c>
      <c r="DZ51" s="12">
        <f t="shared" si="75"/>
        <v>23333</v>
      </c>
      <c r="EA51" s="12">
        <f t="shared" si="75"/>
        <v>21038</v>
      </c>
      <c r="EB51" s="12">
        <f t="shared" si="75"/>
        <v>21038</v>
      </c>
      <c r="EC51" s="12">
        <f t="shared" si="75"/>
        <v>21038</v>
      </c>
      <c r="ED51" s="12">
        <f t="shared" si="75"/>
        <v>21038</v>
      </c>
      <c r="EE51" s="12">
        <f t="shared" si="75"/>
        <v>21420</v>
      </c>
      <c r="EF51" s="12">
        <f t="shared" si="75"/>
        <v>21420</v>
      </c>
      <c r="EG51" s="12">
        <f t="shared" si="75"/>
        <v>21038</v>
      </c>
      <c r="EH51" s="12">
        <f t="shared" si="75"/>
        <v>21038</v>
      </c>
      <c r="EI51" s="12">
        <f t="shared" si="75"/>
        <v>21038</v>
      </c>
      <c r="EJ51" s="12">
        <f t="shared" si="75"/>
        <v>21038</v>
      </c>
      <c r="EK51" s="12">
        <f t="shared" si="75"/>
        <v>21038</v>
      </c>
      <c r="EL51" s="12">
        <f t="shared" si="75"/>
        <v>21420</v>
      </c>
      <c r="EM51" s="12">
        <f t="shared" si="75"/>
        <v>21420</v>
      </c>
      <c r="EN51" s="12">
        <f t="shared" si="75"/>
        <v>21038</v>
      </c>
      <c r="EO51" s="12">
        <f t="shared" si="75"/>
        <v>21038</v>
      </c>
      <c r="EP51" s="12">
        <f t="shared" si="75"/>
        <v>21038</v>
      </c>
      <c r="EQ51" s="12">
        <f t="shared" si="75"/>
        <v>21038</v>
      </c>
      <c r="ER51" s="12">
        <f t="shared" si="75"/>
        <v>21038</v>
      </c>
      <c r="ES51" s="12">
        <f t="shared" si="75"/>
        <v>21420</v>
      </c>
      <c r="ET51" s="12">
        <f t="shared" si="75"/>
        <v>21420</v>
      </c>
      <c r="EU51" s="12">
        <f t="shared" si="75"/>
        <v>21038</v>
      </c>
      <c r="EV51" s="12">
        <f t="shared" si="75"/>
        <v>21038</v>
      </c>
      <c r="EW51" s="12">
        <f t="shared" si="75"/>
        <v>21038</v>
      </c>
      <c r="EX51" s="12">
        <f t="shared" si="75"/>
        <v>21038</v>
      </c>
      <c r="EY51" s="12">
        <f t="shared" si="75"/>
        <v>21038</v>
      </c>
      <c r="EZ51" s="12">
        <f t="shared" si="75"/>
        <v>21420</v>
      </c>
      <c r="FA51" s="12">
        <f t="shared" si="75"/>
        <v>21420</v>
      </c>
      <c r="FB51" s="12">
        <f t="shared" si="75"/>
        <v>21038</v>
      </c>
      <c r="FC51" s="12">
        <f t="shared" si="75"/>
        <v>21038</v>
      </c>
      <c r="FD51" s="12">
        <f t="shared" si="75"/>
        <v>21038</v>
      </c>
      <c r="FE51" s="12">
        <f t="shared" si="75"/>
        <v>21038</v>
      </c>
      <c r="FF51" s="12">
        <f t="shared" si="75"/>
        <v>21038</v>
      </c>
      <c r="FG51" s="12">
        <f t="shared" si="75"/>
        <v>21420</v>
      </c>
      <c r="FH51" s="12">
        <f t="shared" si="75"/>
        <v>21420</v>
      </c>
      <c r="FI51" s="12">
        <f t="shared" si="75"/>
        <v>21038</v>
      </c>
      <c r="FJ51" s="12">
        <f t="shared" si="75"/>
        <v>21038</v>
      </c>
      <c r="FK51" s="12">
        <f t="shared" si="75"/>
        <v>21038</v>
      </c>
      <c r="FL51" s="12">
        <f t="shared" si="75"/>
        <v>21038</v>
      </c>
      <c r="FM51" s="12">
        <f t="shared" si="75"/>
        <v>21038</v>
      </c>
      <c r="FN51" s="12">
        <f t="shared" si="75"/>
        <v>21038</v>
      </c>
      <c r="FO51" s="12">
        <f t="shared" si="75"/>
        <v>21038</v>
      </c>
      <c r="FP51" s="12">
        <f t="shared" si="75"/>
        <v>20273</v>
      </c>
      <c r="FQ51" s="12">
        <f t="shared" si="75"/>
        <v>20273</v>
      </c>
      <c r="FR51" s="12">
        <f t="shared" si="75"/>
        <v>20273</v>
      </c>
      <c r="FS51" s="12">
        <f t="shared" si="75"/>
        <v>20273</v>
      </c>
      <c r="FT51" s="12">
        <f t="shared" si="75"/>
        <v>20273</v>
      </c>
      <c r="FU51" s="12">
        <f t="shared" si="75"/>
        <v>20655</v>
      </c>
      <c r="FV51" s="12">
        <f t="shared" si="75"/>
        <v>20655</v>
      </c>
      <c r="FW51" s="12">
        <f t="shared" si="75"/>
        <v>19890</v>
      </c>
      <c r="FX51" s="12">
        <f t="shared" si="75"/>
        <v>19890</v>
      </c>
      <c r="FY51" s="12">
        <f t="shared" si="75"/>
        <v>19890</v>
      </c>
      <c r="FZ51" s="12">
        <f t="shared" si="75"/>
        <v>19890</v>
      </c>
      <c r="GA51" s="12">
        <f t="shared" si="75"/>
        <v>19890</v>
      </c>
      <c r="GB51" s="12">
        <f t="shared" si="75"/>
        <v>20273</v>
      </c>
      <c r="GC51" s="12">
        <f t="shared" si="75"/>
        <v>20273</v>
      </c>
      <c r="GD51" s="12">
        <f t="shared" ref="GD51:HB51" si="76">ROUNDUP(GD24*0.85,)</f>
        <v>20273</v>
      </c>
      <c r="GE51" s="12">
        <f t="shared" si="76"/>
        <v>20273</v>
      </c>
      <c r="GF51" s="12">
        <f t="shared" si="76"/>
        <v>20273</v>
      </c>
      <c r="GG51" s="12">
        <f t="shared" si="76"/>
        <v>20273</v>
      </c>
      <c r="GH51" s="12">
        <f t="shared" si="76"/>
        <v>20273</v>
      </c>
      <c r="GI51" s="12">
        <f t="shared" si="76"/>
        <v>20655</v>
      </c>
      <c r="GJ51" s="12">
        <f t="shared" si="76"/>
        <v>20655</v>
      </c>
      <c r="GK51" s="12">
        <f t="shared" si="76"/>
        <v>20273</v>
      </c>
      <c r="GL51" s="12">
        <f t="shared" si="76"/>
        <v>20273</v>
      </c>
      <c r="GM51" s="12">
        <f t="shared" si="76"/>
        <v>20273</v>
      </c>
      <c r="GN51" s="12">
        <f t="shared" si="76"/>
        <v>20273</v>
      </c>
      <c r="GO51" s="12">
        <f t="shared" si="76"/>
        <v>20273</v>
      </c>
      <c r="GP51" s="12">
        <f t="shared" si="76"/>
        <v>20655</v>
      </c>
      <c r="GQ51" s="12">
        <f t="shared" si="76"/>
        <v>20655</v>
      </c>
      <c r="GR51" s="12">
        <f t="shared" si="76"/>
        <v>20273</v>
      </c>
      <c r="GS51" s="321">
        <f t="shared" si="76"/>
        <v>20273</v>
      </c>
      <c r="GT51" s="321">
        <f t="shared" si="76"/>
        <v>20273</v>
      </c>
      <c r="GU51" s="321">
        <f t="shared" si="76"/>
        <v>20273</v>
      </c>
      <c r="GV51" s="321">
        <f t="shared" si="76"/>
        <v>20273</v>
      </c>
      <c r="GW51" s="12">
        <f t="shared" si="76"/>
        <v>20273</v>
      </c>
      <c r="GX51" s="12">
        <f t="shared" si="76"/>
        <v>20273</v>
      </c>
      <c r="GY51" s="12">
        <f t="shared" si="76"/>
        <v>20273</v>
      </c>
      <c r="GZ51" s="12">
        <f t="shared" si="76"/>
        <v>20273</v>
      </c>
      <c r="HA51" s="12">
        <f t="shared" si="76"/>
        <v>20273</v>
      </c>
      <c r="HB51" s="321">
        <f t="shared" si="76"/>
        <v>20273</v>
      </c>
    </row>
    <row r="52" spans="1:210" s="4" customFormat="1" ht="12" customHeight="1">
      <c r="A52" s="60">
        <v>2</v>
      </c>
      <c r="B52" s="12">
        <f t="shared" si="72"/>
        <v>28841</v>
      </c>
      <c r="C52" s="12">
        <f t="shared" si="72"/>
        <v>28841</v>
      </c>
      <c r="D52" s="12">
        <f t="shared" si="72"/>
        <v>28841</v>
      </c>
      <c r="E52" s="12">
        <f t="shared" si="72"/>
        <v>24710</v>
      </c>
      <c r="F52" s="12">
        <f t="shared" si="72"/>
        <v>24710</v>
      </c>
      <c r="G52" s="12">
        <f t="shared" si="72"/>
        <v>25857</v>
      </c>
      <c r="H52" s="12">
        <f t="shared" si="72"/>
        <v>25857</v>
      </c>
      <c r="I52" s="12">
        <f t="shared" si="72"/>
        <v>25092</v>
      </c>
      <c r="J52" s="12">
        <f t="shared" si="72"/>
        <v>25092</v>
      </c>
      <c r="K52" s="12">
        <f t="shared" si="72"/>
        <v>23562</v>
      </c>
      <c r="L52" s="12">
        <f t="shared" si="72"/>
        <v>25092</v>
      </c>
      <c r="M52" s="12">
        <f t="shared" si="72"/>
        <v>25092</v>
      </c>
      <c r="N52" s="12">
        <f t="shared" si="72"/>
        <v>25092</v>
      </c>
      <c r="O52" s="12">
        <f t="shared" si="72"/>
        <v>24327</v>
      </c>
      <c r="P52" s="12">
        <f t="shared" si="73"/>
        <v>24327</v>
      </c>
      <c r="Q52" s="12">
        <f t="shared" si="73"/>
        <v>23180</v>
      </c>
      <c r="R52" s="12">
        <f t="shared" si="73"/>
        <v>22415</v>
      </c>
      <c r="S52" s="12">
        <f t="shared" si="73"/>
        <v>22415</v>
      </c>
      <c r="T52" s="12">
        <f t="shared" si="73"/>
        <v>22415</v>
      </c>
      <c r="U52" s="12">
        <f t="shared" si="73"/>
        <v>22415</v>
      </c>
      <c r="V52" s="12">
        <f t="shared" si="73"/>
        <v>22415</v>
      </c>
      <c r="W52" s="12">
        <f t="shared" si="73"/>
        <v>22415</v>
      </c>
      <c r="X52" s="12">
        <f t="shared" si="73"/>
        <v>22415</v>
      </c>
      <c r="Y52" s="12">
        <f t="shared" si="73"/>
        <v>21918</v>
      </c>
      <c r="Z52" s="12">
        <f t="shared" si="73"/>
        <v>21918</v>
      </c>
      <c r="AA52" s="12">
        <f t="shared" si="73"/>
        <v>21918</v>
      </c>
      <c r="AB52" s="12">
        <f t="shared" si="73"/>
        <v>19355</v>
      </c>
      <c r="AC52" s="12">
        <f t="shared" si="73"/>
        <v>19355</v>
      </c>
      <c r="AD52" s="12">
        <f t="shared" si="73"/>
        <v>19355</v>
      </c>
      <c r="AE52" s="12">
        <f t="shared" si="73"/>
        <v>19355</v>
      </c>
      <c r="AF52" s="12">
        <f t="shared" si="73"/>
        <v>18896</v>
      </c>
      <c r="AG52" s="12">
        <f t="shared" si="73"/>
        <v>18896</v>
      </c>
      <c r="AH52" s="12">
        <f t="shared" si="73"/>
        <v>18896</v>
      </c>
      <c r="AI52" s="12">
        <f t="shared" si="73"/>
        <v>18896</v>
      </c>
      <c r="AJ52" s="12">
        <f t="shared" si="73"/>
        <v>18896</v>
      </c>
      <c r="AK52" s="12">
        <f t="shared" si="73"/>
        <v>19890</v>
      </c>
      <c r="AL52" s="12">
        <f t="shared" si="73"/>
        <v>19890</v>
      </c>
      <c r="AM52" s="12">
        <f t="shared" si="73"/>
        <v>18896</v>
      </c>
      <c r="AN52" s="12">
        <f t="shared" si="73"/>
        <v>18896</v>
      </c>
      <c r="AO52" s="12">
        <f t="shared" si="73"/>
        <v>18896</v>
      </c>
      <c r="AP52" s="12">
        <f t="shared" si="73"/>
        <v>18896</v>
      </c>
      <c r="AQ52" s="12">
        <f t="shared" si="73"/>
        <v>18896</v>
      </c>
      <c r="AR52" s="12">
        <f t="shared" si="73"/>
        <v>19355</v>
      </c>
      <c r="AS52" s="12">
        <f t="shared" si="73"/>
        <v>19355</v>
      </c>
      <c r="AT52" s="12">
        <f t="shared" si="73"/>
        <v>19125</v>
      </c>
      <c r="AU52" s="12">
        <f t="shared" si="73"/>
        <v>19125</v>
      </c>
      <c r="AV52" s="12">
        <f t="shared" si="73"/>
        <v>19125</v>
      </c>
      <c r="AW52" s="12">
        <f t="shared" si="73"/>
        <v>19125</v>
      </c>
      <c r="AX52" s="12">
        <f t="shared" si="73"/>
        <v>19125</v>
      </c>
      <c r="AY52" s="12">
        <f t="shared" si="73"/>
        <v>19584</v>
      </c>
      <c r="AZ52" s="12">
        <f t="shared" si="73"/>
        <v>19584</v>
      </c>
      <c r="BA52" s="12">
        <f t="shared" si="73"/>
        <v>19584</v>
      </c>
      <c r="BB52" s="12">
        <f t="shared" si="73"/>
        <v>18896</v>
      </c>
      <c r="BC52" s="12">
        <f t="shared" si="73"/>
        <v>18896</v>
      </c>
      <c r="BD52" s="12">
        <f t="shared" si="73"/>
        <v>18896</v>
      </c>
      <c r="BE52" s="12">
        <f t="shared" si="73"/>
        <v>20273</v>
      </c>
      <c r="BF52" s="12">
        <f t="shared" ref="BF52:DQ52" si="77">ROUNDUP(BF25*0.85,)</f>
        <v>20273</v>
      </c>
      <c r="BG52" s="12">
        <f t="shared" si="77"/>
        <v>20273</v>
      </c>
      <c r="BH52" s="12">
        <f t="shared" si="77"/>
        <v>19584</v>
      </c>
      <c r="BI52" s="12">
        <f t="shared" si="77"/>
        <v>19584</v>
      </c>
      <c r="BJ52" s="12">
        <f t="shared" si="77"/>
        <v>19584</v>
      </c>
      <c r="BK52" s="12">
        <f t="shared" si="77"/>
        <v>19584</v>
      </c>
      <c r="BL52" s="12">
        <f t="shared" si="77"/>
        <v>19584</v>
      </c>
      <c r="BM52" s="12">
        <f t="shared" si="77"/>
        <v>20273</v>
      </c>
      <c r="BN52" s="12">
        <f t="shared" si="77"/>
        <v>20273</v>
      </c>
      <c r="BO52" s="12">
        <f t="shared" si="77"/>
        <v>20273</v>
      </c>
      <c r="BP52" s="12">
        <f t="shared" si="77"/>
        <v>19125</v>
      </c>
      <c r="BQ52" s="12">
        <f t="shared" si="77"/>
        <v>19125</v>
      </c>
      <c r="BR52" s="12">
        <f t="shared" si="77"/>
        <v>19125</v>
      </c>
      <c r="BS52" s="12">
        <f t="shared" si="77"/>
        <v>19125</v>
      </c>
      <c r="BT52" s="12">
        <f t="shared" si="77"/>
        <v>19355</v>
      </c>
      <c r="BU52" s="12">
        <f t="shared" si="77"/>
        <v>19355</v>
      </c>
      <c r="BV52" s="12">
        <f t="shared" si="77"/>
        <v>19125</v>
      </c>
      <c r="BW52" s="12">
        <f t="shared" si="77"/>
        <v>19125</v>
      </c>
      <c r="BX52" s="12">
        <f t="shared" si="77"/>
        <v>19125</v>
      </c>
      <c r="BY52" s="12">
        <f t="shared" si="77"/>
        <v>19125</v>
      </c>
      <c r="BZ52" s="12">
        <f t="shared" si="77"/>
        <v>19125</v>
      </c>
      <c r="CA52" s="12">
        <f t="shared" si="77"/>
        <v>19355</v>
      </c>
      <c r="CB52" s="12">
        <f t="shared" si="77"/>
        <v>19355</v>
      </c>
      <c r="CC52" s="12">
        <f t="shared" si="77"/>
        <v>19125</v>
      </c>
      <c r="CD52" s="12">
        <f t="shared" si="77"/>
        <v>19125</v>
      </c>
      <c r="CE52" s="12">
        <f t="shared" si="77"/>
        <v>19125</v>
      </c>
      <c r="CF52" s="12">
        <f t="shared" si="77"/>
        <v>19125</v>
      </c>
      <c r="CG52" s="12">
        <f t="shared" si="77"/>
        <v>19125</v>
      </c>
      <c r="CH52" s="12">
        <f t="shared" si="77"/>
        <v>19355</v>
      </c>
      <c r="CI52" s="12">
        <f t="shared" si="77"/>
        <v>19355</v>
      </c>
      <c r="CJ52" s="12">
        <f t="shared" si="77"/>
        <v>19355</v>
      </c>
      <c r="CK52" s="12">
        <f t="shared" si="77"/>
        <v>19355</v>
      </c>
      <c r="CL52" s="12">
        <f t="shared" si="77"/>
        <v>19355</v>
      </c>
      <c r="CM52" s="12">
        <f t="shared" si="77"/>
        <v>19355</v>
      </c>
      <c r="CN52" s="12">
        <f t="shared" si="77"/>
        <v>19355</v>
      </c>
      <c r="CO52" s="12">
        <f t="shared" si="77"/>
        <v>22568</v>
      </c>
      <c r="CP52" s="12">
        <f t="shared" si="77"/>
        <v>22568</v>
      </c>
      <c r="CQ52" s="321">
        <f t="shared" si="77"/>
        <v>22568</v>
      </c>
      <c r="CR52" s="321">
        <f t="shared" si="77"/>
        <v>22568</v>
      </c>
      <c r="CS52" s="321">
        <f t="shared" si="77"/>
        <v>22568</v>
      </c>
      <c r="CT52" s="321">
        <f t="shared" si="77"/>
        <v>22568</v>
      </c>
      <c r="CU52" s="321">
        <f t="shared" si="77"/>
        <v>22568</v>
      </c>
      <c r="CV52" s="12">
        <f t="shared" si="77"/>
        <v>22568</v>
      </c>
      <c r="CW52" s="12">
        <f t="shared" si="77"/>
        <v>22568</v>
      </c>
      <c r="CX52" s="12">
        <f t="shared" si="77"/>
        <v>24098</v>
      </c>
      <c r="CY52" s="190">
        <f t="shared" si="77"/>
        <v>24098</v>
      </c>
      <c r="CZ52" s="190">
        <f t="shared" si="77"/>
        <v>24098</v>
      </c>
      <c r="DA52" s="190">
        <f t="shared" si="77"/>
        <v>24098</v>
      </c>
      <c r="DB52" s="190">
        <f t="shared" si="77"/>
        <v>24098</v>
      </c>
      <c r="DC52" s="190">
        <f t="shared" si="77"/>
        <v>24098</v>
      </c>
      <c r="DD52" s="12">
        <f t="shared" si="77"/>
        <v>24098</v>
      </c>
      <c r="DE52" s="12">
        <f t="shared" si="77"/>
        <v>22568</v>
      </c>
      <c r="DF52" s="321">
        <f t="shared" si="77"/>
        <v>22568</v>
      </c>
      <c r="DG52" s="321">
        <f t="shared" si="77"/>
        <v>22568</v>
      </c>
      <c r="DH52" s="321">
        <f t="shared" si="77"/>
        <v>22568</v>
      </c>
      <c r="DI52" s="321">
        <f t="shared" si="77"/>
        <v>22568</v>
      </c>
      <c r="DJ52" s="12">
        <f t="shared" si="77"/>
        <v>22568</v>
      </c>
      <c r="DK52" s="12">
        <f t="shared" si="77"/>
        <v>22568</v>
      </c>
      <c r="DL52" s="12">
        <f t="shared" si="77"/>
        <v>22568</v>
      </c>
      <c r="DM52" s="12">
        <f t="shared" si="77"/>
        <v>23333</v>
      </c>
      <c r="DN52" s="12">
        <f t="shared" si="77"/>
        <v>23333</v>
      </c>
      <c r="DO52" s="12">
        <f t="shared" si="77"/>
        <v>23333</v>
      </c>
      <c r="DP52" s="12">
        <f t="shared" si="77"/>
        <v>23333</v>
      </c>
      <c r="DQ52" s="12">
        <f t="shared" si="77"/>
        <v>23333</v>
      </c>
      <c r="DR52" s="12">
        <f t="shared" ref="DR52:GC52" si="78">ROUNDUP(DR25*0.85,)</f>
        <v>23333</v>
      </c>
      <c r="DS52" s="12">
        <f t="shared" si="78"/>
        <v>23333</v>
      </c>
      <c r="DT52" s="12">
        <f t="shared" si="78"/>
        <v>23333</v>
      </c>
      <c r="DU52" s="12">
        <f t="shared" si="78"/>
        <v>23333</v>
      </c>
      <c r="DV52" s="12">
        <f t="shared" si="78"/>
        <v>23333</v>
      </c>
      <c r="DW52" s="12">
        <f t="shared" si="78"/>
        <v>23333</v>
      </c>
      <c r="DX52" s="12">
        <f t="shared" si="78"/>
        <v>23333</v>
      </c>
      <c r="DY52" s="12">
        <f t="shared" si="78"/>
        <v>23333</v>
      </c>
      <c r="DZ52" s="12">
        <f t="shared" si="78"/>
        <v>23333</v>
      </c>
      <c r="EA52" s="12">
        <f t="shared" si="78"/>
        <v>21038</v>
      </c>
      <c r="EB52" s="12">
        <f t="shared" si="78"/>
        <v>21038</v>
      </c>
      <c r="EC52" s="12">
        <f t="shared" si="78"/>
        <v>21038</v>
      </c>
      <c r="ED52" s="12">
        <f t="shared" si="78"/>
        <v>21038</v>
      </c>
      <c r="EE52" s="12">
        <f t="shared" si="78"/>
        <v>21420</v>
      </c>
      <c r="EF52" s="12">
        <f t="shared" si="78"/>
        <v>21420</v>
      </c>
      <c r="EG52" s="12">
        <f t="shared" si="78"/>
        <v>21038</v>
      </c>
      <c r="EH52" s="12">
        <f t="shared" si="78"/>
        <v>21038</v>
      </c>
      <c r="EI52" s="12">
        <f t="shared" si="78"/>
        <v>21038</v>
      </c>
      <c r="EJ52" s="12">
        <f t="shared" si="78"/>
        <v>21038</v>
      </c>
      <c r="EK52" s="12">
        <f t="shared" si="78"/>
        <v>21038</v>
      </c>
      <c r="EL52" s="12">
        <f t="shared" si="78"/>
        <v>21420</v>
      </c>
      <c r="EM52" s="12">
        <f t="shared" si="78"/>
        <v>21420</v>
      </c>
      <c r="EN52" s="12">
        <f t="shared" si="78"/>
        <v>21038</v>
      </c>
      <c r="EO52" s="12">
        <f t="shared" si="78"/>
        <v>21038</v>
      </c>
      <c r="EP52" s="12">
        <f t="shared" si="78"/>
        <v>21038</v>
      </c>
      <c r="EQ52" s="12">
        <f t="shared" si="78"/>
        <v>21038</v>
      </c>
      <c r="ER52" s="12">
        <f t="shared" si="78"/>
        <v>21038</v>
      </c>
      <c r="ES52" s="12">
        <f t="shared" si="78"/>
        <v>21420</v>
      </c>
      <c r="ET52" s="12">
        <f t="shared" si="78"/>
        <v>21420</v>
      </c>
      <c r="EU52" s="12">
        <f t="shared" si="78"/>
        <v>21038</v>
      </c>
      <c r="EV52" s="12">
        <f t="shared" si="78"/>
        <v>21038</v>
      </c>
      <c r="EW52" s="12">
        <f t="shared" si="78"/>
        <v>21038</v>
      </c>
      <c r="EX52" s="12">
        <f t="shared" si="78"/>
        <v>21038</v>
      </c>
      <c r="EY52" s="12">
        <f t="shared" si="78"/>
        <v>21038</v>
      </c>
      <c r="EZ52" s="12">
        <f t="shared" si="78"/>
        <v>21420</v>
      </c>
      <c r="FA52" s="12">
        <f t="shared" si="78"/>
        <v>21420</v>
      </c>
      <c r="FB52" s="12">
        <f t="shared" si="78"/>
        <v>21038</v>
      </c>
      <c r="FC52" s="12">
        <f t="shared" si="78"/>
        <v>21038</v>
      </c>
      <c r="FD52" s="12">
        <f t="shared" si="78"/>
        <v>21038</v>
      </c>
      <c r="FE52" s="12">
        <f t="shared" si="78"/>
        <v>21038</v>
      </c>
      <c r="FF52" s="12">
        <f t="shared" si="78"/>
        <v>21038</v>
      </c>
      <c r="FG52" s="12">
        <f t="shared" si="78"/>
        <v>21420</v>
      </c>
      <c r="FH52" s="12">
        <f t="shared" si="78"/>
        <v>21420</v>
      </c>
      <c r="FI52" s="12">
        <f t="shared" si="78"/>
        <v>21038</v>
      </c>
      <c r="FJ52" s="12">
        <f t="shared" si="78"/>
        <v>21038</v>
      </c>
      <c r="FK52" s="12">
        <f t="shared" si="78"/>
        <v>21038</v>
      </c>
      <c r="FL52" s="12">
        <f t="shared" si="78"/>
        <v>21038</v>
      </c>
      <c r="FM52" s="12">
        <f t="shared" si="78"/>
        <v>21038</v>
      </c>
      <c r="FN52" s="12">
        <f t="shared" si="78"/>
        <v>21038</v>
      </c>
      <c r="FO52" s="12">
        <f t="shared" si="78"/>
        <v>21038</v>
      </c>
      <c r="FP52" s="12">
        <f t="shared" si="78"/>
        <v>20273</v>
      </c>
      <c r="FQ52" s="12">
        <f t="shared" si="78"/>
        <v>20273</v>
      </c>
      <c r="FR52" s="12">
        <f t="shared" si="78"/>
        <v>20273</v>
      </c>
      <c r="FS52" s="12">
        <f t="shared" si="78"/>
        <v>20273</v>
      </c>
      <c r="FT52" s="12">
        <f t="shared" si="78"/>
        <v>20273</v>
      </c>
      <c r="FU52" s="12">
        <f t="shared" si="78"/>
        <v>20655</v>
      </c>
      <c r="FV52" s="12">
        <f t="shared" si="78"/>
        <v>20655</v>
      </c>
      <c r="FW52" s="12">
        <f t="shared" si="78"/>
        <v>19890</v>
      </c>
      <c r="FX52" s="12">
        <f t="shared" si="78"/>
        <v>19890</v>
      </c>
      <c r="FY52" s="12">
        <f t="shared" si="78"/>
        <v>19890</v>
      </c>
      <c r="FZ52" s="12">
        <f t="shared" si="78"/>
        <v>19890</v>
      </c>
      <c r="GA52" s="12">
        <f t="shared" si="78"/>
        <v>19890</v>
      </c>
      <c r="GB52" s="12">
        <f t="shared" si="78"/>
        <v>20273</v>
      </c>
      <c r="GC52" s="12">
        <f t="shared" si="78"/>
        <v>20273</v>
      </c>
      <c r="GD52" s="12">
        <f t="shared" ref="GD52:HB52" si="79">ROUNDUP(GD25*0.85,)</f>
        <v>20273</v>
      </c>
      <c r="GE52" s="12">
        <f t="shared" si="79"/>
        <v>20273</v>
      </c>
      <c r="GF52" s="12">
        <f t="shared" si="79"/>
        <v>20273</v>
      </c>
      <c r="GG52" s="12">
        <f t="shared" si="79"/>
        <v>20273</v>
      </c>
      <c r="GH52" s="12">
        <f t="shared" si="79"/>
        <v>20273</v>
      </c>
      <c r="GI52" s="12">
        <f t="shared" si="79"/>
        <v>20655</v>
      </c>
      <c r="GJ52" s="12">
        <f t="shared" si="79"/>
        <v>20655</v>
      </c>
      <c r="GK52" s="12">
        <f t="shared" si="79"/>
        <v>20273</v>
      </c>
      <c r="GL52" s="12">
        <f t="shared" si="79"/>
        <v>20273</v>
      </c>
      <c r="GM52" s="12">
        <f t="shared" si="79"/>
        <v>20273</v>
      </c>
      <c r="GN52" s="12">
        <f t="shared" si="79"/>
        <v>20273</v>
      </c>
      <c r="GO52" s="12">
        <f t="shared" si="79"/>
        <v>20273</v>
      </c>
      <c r="GP52" s="12">
        <f t="shared" si="79"/>
        <v>20655</v>
      </c>
      <c r="GQ52" s="12">
        <f t="shared" si="79"/>
        <v>20655</v>
      </c>
      <c r="GR52" s="12">
        <f t="shared" si="79"/>
        <v>20273</v>
      </c>
      <c r="GS52" s="321">
        <f t="shared" si="79"/>
        <v>20273</v>
      </c>
      <c r="GT52" s="321">
        <f t="shared" si="79"/>
        <v>20273</v>
      </c>
      <c r="GU52" s="321">
        <f t="shared" si="79"/>
        <v>20273</v>
      </c>
      <c r="GV52" s="321">
        <f t="shared" si="79"/>
        <v>20273</v>
      </c>
      <c r="GW52" s="12">
        <f t="shared" si="79"/>
        <v>20273</v>
      </c>
      <c r="GX52" s="12">
        <f t="shared" si="79"/>
        <v>20273</v>
      </c>
      <c r="GY52" s="12">
        <f t="shared" si="79"/>
        <v>20273</v>
      </c>
      <c r="GZ52" s="12">
        <f t="shared" si="79"/>
        <v>20273</v>
      </c>
      <c r="HA52" s="12">
        <f t="shared" si="79"/>
        <v>20273</v>
      </c>
      <c r="HB52" s="321">
        <f t="shared" si="79"/>
        <v>20273</v>
      </c>
    </row>
    <row r="53" spans="1:210" s="4" customFormat="1" ht="12" customHeight="1">
      <c r="A53" s="60">
        <v>3</v>
      </c>
      <c r="B53" s="12">
        <f t="shared" si="72"/>
        <v>28841</v>
      </c>
      <c r="C53" s="12">
        <f t="shared" si="72"/>
        <v>28841</v>
      </c>
      <c r="D53" s="12">
        <f t="shared" si="72"/>
        <v>28841</v>
      </c>
      <c r="E53" s="12">
        <f t="shared" si="72"/>
        <v>24710</v>
      </c>
      <c r="F53" s="12">
        <f t="shared" si="72"/>
        <v>24710</v>
      </c>
      <c r="G53" s="12">
        <f t="shared" si="72"/>
        <v>25857</v>
      </c>
      <c r="H53" s="12">
        <f t="shared" si="72"/>
        <v>25857</v>
      </c>
      <c r="I53" s="12">
        <f t="shared" si="72"/>
        <v>25092</v>
      </c>
      <c r="J53" s="12">
        <f t="shared" si="72"/>
        <v>25092</v>
      </c>
      <c r="K53" s="12">
        <f t="shared" si="72"/>
        <v>23562</v>
      </c>
      <c r="L53" s="12">
        <f t="shared" si="72"/>
        <v>25092</v>
      </c>
      <c r="M53" s="12">
        <f t="shared" si="72"/>
        <v>25092</v>
      </c>
      <c r="N53" s="12">
        <f t="shared" si="72"/>
        <v>25092</v>
      </c>
      <c r="O53" s="12">
        <f t="shared" si="72"/>
        <v>24327</v>
      </c>
      <c r="P53" s="12">
        <f t="shared" si="73"/>
        <v>24327</v>
      </c>
      <c r="Q53" s="12">
        <f t="shared" si="73"/>
        <v>23180</v>
      </c>
      <c r="R53" s="12">
        <f t="shared" si="73"/>
        <v>22415</v>
      </c>
      <c r="S53" s="12">
        <f t="shared" si="73"/>
        <v>22415</v>
      </c>
      <c r="T53" s="12">
        <f t="shared" si="73"/>
        <v>22415</v>
      </c>
      <c r="U53" s="12">
        <f t="shared" si="73"/>
        <v>22415</v>
      </c>
      <c r="V53" s="12">
        <f t="shared" si="73"/>
        <v>22415</v>
      </c>
      <c r="W53" s="12">
        <f t="shared" si="73"/>
        <v>22415</v>
      </c>
      <c r="X53" s="12">
        <f t="shared" si="73"/>
        <v>22415</v>
      </c>
      <c r="Y53" s="12">
        <f t="shared" si="73"/>
        <v>21918</v>
      </c>
      <c r="Z53" s="12">
        <f t="shared" si="73"/>
        <v>21918</v>
      </c>
      <c r="AA53" s="12">
        <f t="shared" si="73"/>
        <v>21918</v>
      </c>
      <c r="AB53" s="12">
        <f t="shared" si="73"/>
        <v>19355</v>
      </c>
      <c r="AC53" s="12">
        <f t="shared" si="73"/>
        <v>19355</v>
      </c>
      <c r="AD53" s="12">
        <f t="shared" si="73"/>
        <v>19355</v>
      </c>
      <c r="AE53" s="12">
        <f t="shared" si="73"/>
        <v>19355</v>
      </c>
      <c r="AF53" s="12">
        <f t="shared" si="73"/>
        <v>18896</v>
      </c>
      <c r="AG53" s="12">
        <f t="shared" si="73"/>
        <v>18896</v>
      </c>
      <c r="AH53" s="12">
        <f t="shared" si="73"/>
        <v>18896</v>
      </c>
      <c r="AI53" s="12">
        <f t="shared" si="73"/>
        <v>18896</v>
      </c>
      <c r="AJ53" s="12">
        <f t="shared" si="73"/>
        <v>18896</v>
      </c>
      <c r="AK53" s="12">
        <f t="shared" si="73"/>
        <v>19890</v>
      </c>
      <c r="AL53" s="12">
        <f t="shared" si="73"/>
        <v>19890</v>
      </c>
      <c r="AM53" s="12">
        <f t="shared" si="73"/>
        <v>18896</v>
      </c>
      <c r="AN53" s="12">
        <f t="shared" si="73"/>
        <v>18896</v>
      </c>
      <c r="AO53" s="12">
        <f t="shared" si="73"/>
        <v>18896</v>
      </c>
      <c r="AP53" s="12">
        <f t="shared" si="73"/>
        <v>18896</v>
      </c>
      <c r="AQ53" s="12">
        <f t="shared" si="73"/>
        <v>18896</v>
      </c>
      <c r="AR53" s="12">
        <f t="shared" si="73"/>
        <v>19355</v>
      </c>
      <c r="AS53" s="12">
        <f t="shared" si="73"/>
        <v>19355</v>
      </c>
      <c r="AT53" s="12">
        <f t="shared" si="73"/>
        <v>19125</v>
      </c>
      <c r="AU53" s="12">
        <f t="shared" si="73"/>
        <v>19125</v>
      </c>
      <c r="AV53" s="12">
        <f t="shared" si="73"/>
        <v>19125</v>
      </c>
      <c r="AW53" s="12">
        <f t="shared" si="73"/>
        <v>19125</v>
      </c>
      <c r="AX53" s="12">
        <f t="shared" si="73"/>
        <v>19125</v>
      </c>
      <c r="AY53" s="12">
        <f t="shared" si="73"/>
        <v>19584</v>
      </c>
      <c r="AZ53" s="12">
        <f t="shared" si="73"/>
        <v>19584</v>
      </c>
      <c r="BA53" s="12">
        <f t="shared" si="73"/>
        <v>19584</v>
      </c>
      <c r="BB53" s="12">
        <f t="shared" si="73"/>
        <v>18896</v>
      </c>
      <c r="BC53" s="12">
        <f t="shared" si="73"/>
        <v>18896</v>
      </c>
      <c r="BD53" s="12">
        <f t="shared" si="73"/>
        <v>18896</v>
      </c>
      <c r="BE53" s="12">
        <f t="shared" si="73"/>
        <v>20273</v>
      </c>
      <c r="BF53" s="12">
        <f t="shared" ref="BF53:DQ53" si="80">ROUNDUP(BF26*0.85,)</f>
        <v>20273</v>
      </c>
      <c r="BG53" s="12">
        <f t="shared" si="80"/>
        <v>20273</v>
      </c>
      <c r="BH53" s="12">
        <f t="shared" si="80"/>
        <v>19584</v>
      </c>
      <c r="BI53" s="12">
        <f t="shared" si="80"/>
        <v>19584</v>
      </c>
      <c r="BJ53" s="12">
        <f t="shared" si="80"/>
        <v>19584</v>
      </c>
      <c r="BK53" s="12">
        <f t="shared" si="80"/>
        <v>19584</v>
      </c>
      <c r="BL53" s="12">
        <f t="shared" si="80"/>
        <v>19584</v>
      </c>
      <c r="BM53" s="12">
        <f t="shared" si="80"/>
        <v>20273</v>
      </c>
      <c r="BN53" s="12">
        <f t="shared" si="80"/>
        <v>20273</v>
      </c>
      <c r="BO53" s="12">
        <f t="shared" si="80"/>
        <v>20273</v>
      </c>
      <c r="BP53" s="12">
        <f t="shared" si="80"/>
        <v>19125</v>
      </c>
      <c r="BQ53" s="12">
        <f t="shared" si="80"/>
        <v>19125</v>
      </c>
      <c r="BR53" s="12">
        <f t="shared" si="80"/>
        <v>19125</v>
      </c>
      <c r="BS53" s="12">
        <f t="shared" si="80"/>
        <v>19125</v>
      </c>
      <c r="BT53" s="12">
        <f t="shared" si="80"/>
        <v>19355</v>
      </c>
      <c r="BU53" s="12">
        <f t="shared" si="80"/>
        <v>19355</v>
      </c>
      <c r="BV53" s="12">
        <f t="shared" si="80"/>
        <v>19125</v>
      </c>
      <c r="BW53" s="12">
        <f t="shared" si="80"/>
        <v>19125</v>
      </c>
      <c r="BX53" s="12">
        <f t="shared" si="80"/>
        <v>19125</v>
      </c>
      <c r="BY53" s="12">
        <f t="shared" si="80"/>
        <v>19125</v>
      </c>
      <c r="BZ53" s="12">
        <f t="shared" si="80"/>
        <v>19125</v>
      </c>
      <c r="CA53" s="12">
        <f t="shared" si="80"/>
        <v>19355</v>
      </c>
      <c r="CB53" s="12">
        <f t="shared" si="80"/>
        <v>19355</v>
      </c>
      <c r="CC53" s="12">
        <f t="shared" si="80"/>
        <v>19125</v>
      </c>
      <c r="CD53" s="12">
        <f t="shared" si="80"/>
        <v>19125</v>
      </c>
      <c r="CE53" s="12">
        <f t="shared" si="80"/>
        <v>19125</v>
      </c>
      <c r="CF53" s="12">
        <f t="shared" si="80"/>
        <v>19125</v>
      </c>
      <c r="CG53" s="12">
        <f t="shared" si="80"/>
        <v>19125</v>
      </c>
      <c r="CH53" s="12">
        <f t="shared" si="80"/>
        <v>19355</v>
      </c>
      <c r="CI53" s="12">
        <f t="shared" si="80"/>
        <v>19355</v>
      </c>
      <c r="CJ53" s="12">
        <f t="shared" si="80"/>
        <v>19355</v>
      </c>
      <c r="CK53" s="12">
        <f t="shared" si="80"/>
        <v>19355</v>
      </c>
      <c r="CL53" s="12">
        <f t="shared" si="80"/>
        <v>19355</v>
      </c>
      <c r="CM53" s="12">
        <f t="shared" si="80"/>
        <v>19355</v>
      </c>
      <c r="CN53" s="12">
        <f t="shared" si="80"/>
        <v>19355</v>
      </c>
      <c r="CO53" s="12">
        <f t="shared" si="80"/>
        <v>22568</v>
      </c>
      <c r="CP53" s="12">
        <f t="shared" si="80"/>
        <v>22568</v>
      </c>
      <c r="CQ53" s="321">
        <f t="shared" si="80"/>
        <v>22568</v>
      </c>
      <c r="CR53" s="321">
        <f t="shared" si="80"/>
        <v>22568</v>
      </c>
      <c r="CS53" s="321">
        <f t="shared" si="80"/>
        <v>22568</v>
      </c>
      <c r="CT53" s="321">
        <f t="shared" si="80"/>
        <v>22568</v>
      </c>
      <c r="CU53" s="321">
        <f t="shared" si="80"/>
        <v>22568</v>
      </c>
      <c r="CV53" s="12">
        <f t="shared" si="80"/>
        <v>22568</v>
      </c>
      <c r="CW53" s="12">
        <f t="shared" si="80"/>
        <v>22568</v>
      </c>
      <c r="CX53" s="12">
        <f t="shared" si="80"/>
        <v>24098</v>
      </c>
      <c r="CY53" s="190">
        <f t="shared" si="80"/>
        <v>24098</v>
      </c>
      <c r="CZ53" s="190">
        <f t="shared" si="80"/>
        <v>24098</v>
      </c>
      <c r="DA53" s="190">
        <f t="shared" si="80"/>
        <v>24098</v>
      </c>
      <c r="DB53" s="190">
        <f t="shared" si="80"/>
        <v>24098</v>
      </c>
      <c r="DC53" s="190">
        <f t="shared" si="80"/>
        <v>24098</v>
      </c>
      <c r="DD53" s="12">
        <f t="shared" si="80"/>
        <v>24098</v>
      </c>
      <c r="DE53" s="12">
        <f t="shared" si="80"/>
        <v>22568</v>
      </c>
      <c r="DF53" s="321">
        <f t="shared" si="80"/>
        <v>22568</v>
      </c>
      <c r="DG53" s="321">
        <f t="shared" si="80"/>
        <v>22568</v>
      </c>
      <c r="DH53" s="321">
        <f t="shared" si="80"/>
        <v>22568</v>
      </c>
      <c r="DI53" s="321">
        <f t="shared" si="80"/>
        <v>22568</v>
      </c>
      <c r="DJ53" s="12">
        <f t="shared" si="80"/>
        <v>22568</v>
      </c>
      <c r="DK53" s="12">
        <f t="shared" si="80"/>
        <v>22568</v>
      </c>
      <c r="DL53" s="12">
        <f t="shared" si="80"/>
        <v>22568</v>
      </c>
      <c r="DM53" s="12">
        <f t="shared" si="80"/>
        <v>23333</v>
      </c>
      <c r="DN53" s="12">
        <f t="shared" si="80"/>
        <v>23333</v>
      </c>
      <c r="DO53" s="12">
        <f t="shared" si="80"/>
        <v>23333</v>
      </c>
      <c r="DP53" s="12">
        <f t="shared" si="80"/>
        <v>23333</v>
      </c>
      <c r="DQ53" s="12">
        <f t="shared" si="80"/>
        <v>23333</v>
      </c>
      <c r="DR53" s="12">
        <f t="shared" ref="DR53:GC53" si="81">ROUNDUP(DR26*0.85,)</f>
        <v>23333</v>
      </c>
      <c r="DS53" s="12">
        <f t="shared" si="81"/>
        <v>23333</v>
      </c>
      <c r="DT53" s="12">
        <f t="shared" si="81"/>
        <v>23333</v>
      </c>
      <c r="DU53" s="12">
        <f t="shared" si="81"/>
        <v>23333</v>
      </c>
      <c r="DV53" s="12">
        <f t="shared" si="81"/>
        <v>23333</v>
      </c>
      <c r="DW53" s="12">
        <f t="shared" si="81"/>
        <v>23333</v>
      </c>
      <c r="DX53" s="12">
        <f t="shared" si="81"/>
        <v>23333</v>
      </c>
      <c r="DY53" s="12">
        <f t="shared" si="81"/>
        <v>23333</v>
      </c>
      <c r="DZ53" s="12">
        <f t="shared" si="81"/>
        <v>23333</v>
      </c>
      <c r="EA53" s="12">
        <f t="shared" si="81"/>
        <v>21038</v>
      </c>
      <c r="EB53" s="12">
        <f t="shared" si="81"/>
        <v>21038</v>
      </c>
      <c r="EC53" s="12">
        <f t="shared" si="81"/>
        <v>21038</v>
      </c>
      <c r="ED53" s="12">
        <f t="shared" si="81"/>
        <v>21038</v>
      </c>
      <c r="EE53" s="12">
        <f t="shared" si="81"/>
        <v>21420</v>
      </c>
      <c r="EF53" s="12">
        <f t="shared" si="81"/>
        <v>21420</v>
      </c>
      <c r="EG53" s="12">
        <f t="shared" si="81"/>
        <v>21038</v>
      </c>
      <c r="EH53" s="12">
        <f t="shared" si="81"/>
        <v>21038</v>
      </c>
      <c r="EI53" s="12">
        <f t="shared" si="81"/>
        <v>21038</v>
      </c>
      <c r="EJ53" s="12">
        <f t="shared" si="81"/>
        <v>21038</v>
      </c>
      <c r="EK53" s="12">
        <f t="shared" si="81"/>
        <v>21038</v>
      </c>
      <c r="EL53" s="12">
        <f t="shared" si="81"/>
        <v>21420</v>
      </c>
      <c r="EM53" s="12">
        <f t="shared" si="81"/>
        <v>21420</v>
      </c>
      <c r="EN53" s="12">
        <f t="shared" si="81"/>
        <v>21038</v>
      </c>
      <c r="EO53" s="12">
        <f t="shared" si="81"/>
        <v>21038</v>
      </c>
      <c r="EP53" s="12">
        <f t="shared" si="81"/>
        <v>21038</v>
      </c>
      <c r="EQ53" s="12">
        <f t="shared" si="81"/>
        <v>21038</v>
      </c>
      <c r="ER53" s="12">
        <f t="shared" si="81"/>
        <v>21038</v>
      </c>
      <c r="ES53" s="12">
        <f t="shared" si="81"/>
        <v>21420</v>
      </c>
      <c r="ET53" s="12">
        <f t="shared" si="81"/>
        <v>21420</v>
      </c>
      <c r="EU53" s="12">
        <f t="shared" si="81"/>
        <v>21038</v>
      </c>
      <c r="EV53" s="12">
        <f t="shared" si="81"/>
        <v>21038</v>
      </c>
      <c r="EW53" s="12">
        <f t="shared" si="81"/>
        <v>21038</v>
      </c>
      <c r="EX53" s="12">
        <f t="shared" si="81"/>
        <v>21038</v>
      </c>
      <c r="EY53" s="12">
        <f t="shared" si="81"/>
        <v>21038</v>
      </c>
      <c r="EZ53" s="12">
        <f t="shared" si="81"/>
        <v>21420</v>
      </c>
      <c r="FA53" s="12">
        <f t="shared" si="81"/>
        <v>21420</v>
      </c>
      <c r="FB53" s="12">
        <f t="shared" si="81"/>
        <v>21038</v>
      </c>
      <c r="FC53" s="12">
        <f t="shared" si="81"/>
        <v>21038</v>
      </c>
      <c r="FD53" s="12">
        <f t="shared" si="81"/>
        <v>21038</v>
      </c>
      <c r="FE53" s="12">
        <f t="shared" si="81"/>
        <v>21038</v>
      </c>
      <c r="FF53" s="12">
        <f t="shared" si="81"/>
        <v>21038</v>
      </c>
      <c r="FG53" s="12">
        <f t="shared" si="81"/>
        <v>21420</v>
      </c>
      <c r="FH53" s="12">
        <f t="shared" si="81"/>
        <v>21420</v>
      </c>
      <c r="FI53" s="12">
        <f t="shared" si="81"/>
        <v>21038</v>
      </c>
      <c r="FJ53" s="12">
        <f t="shared" si="81"/>
        <v>21038</v>
      </c>
      <c r="FK53" s="12">
        <f t="shared" si="81"/>
        <v>21038</v>
      </c>
      <c r="FL53" s="12">
        <f t="shared" si="81"/>
        <v>21038</v>
      </c>
      <c r="FM53" s="12">
        <f t="shared" si="81"/>
        <v>21038</v>
      </c>
      <c r="FN53" s="12">
        <f t="shared" si="81"/>
        <v>21038</v>
      </c>
      <c r="FO53" s="12">
        <f t="shared" si="81"/>
        <v>21038</v>
      </c>
      <c r="FP53" s="12">
        <f t="shared" si="81"/>
        <v>20273</v>
      </c>
      <c r="FQ53" s="12">
        <f t="shared" si="81"/>
        <v>20273</v>
      </c>
      <c r="FR53" s="12">
        <f t="shared" si="81"/>
        <v>20273</v>
      </c>
      <c r="FS53" s="12">
        <f t="shared" si="81"/>
        <v>20273</v>
      </c>
      <c r="FT53" s="12">
        <f t="shared" si="81"/>
        <v>20273</v>
      </c>
      <c r="FU53" s="12">
        <f t="shared" si="81"/>
        <v>20655</v>
      </c>
      <c r="FV53" s="12">
        <f t="shared" si="81"/>
        <v>20655</v>
      </c>
      <c r="FW53" s="12">
        <f t="shared" si="81"/>
        <v>19890</v>
      </c>
      <c r="FX53" s="12">
        <f t="shared" si="81"/>
        <v>19890</v>
      </c>
      <c r="FY53" s="12">
        <f t="shared" si="81"/>
        <v>19890</v>
      </c>
      <c r="FZ53" s="12">
        <f t="shared" si="81"/>
        <v>19890</v>
      </c>
      <c r="GA53" s="12">
        <f t="shared" si="81"/>
        <v>19890</v>
      </c>
      <c r="GB53" s="12">
        <f t="shared" si="81"/>
        <v>20273</v>
      </c>
      <c r="GC53" s="12">
        <f t="shared" si="81"/>
        <v>20273</v>
      </c>
      <c r="GD53" s="12">
        <f t="shared" ref="GD53:HB53" si="82">ROUNDUP(GD26*0.85,)</f>
        <v>20273</v>
      </c>
      <c r="GE53" s="12">
        <f t="shared" si="82"/>
        <v>20273</v>
      </c>
      <c r="GF53" s="12">
        <f t="shared" si="82"/>
        <v>20273</v>
      </c>
      <c r="GG53" s="12">
        <f t="shared" si="82"/>
        <v>20273</v>
      </c>
      <c r="GH53" s="12">
        <f t="shared" si="82"/>
        <v>20273</v>
      </c>
      <c r="GI53" s="12">
        <f t="shared" si="82"/>
        <v>20655</v>
      </c>
      <c r="GJ53" s="12">
        <f t="shared" si="82"/>
        <v>20655</v>
      </c>
      <c r="GK53" s="12">
        <f t="shared" si="82"/>
        <v>20273</v>
      </c>
      <c r="GL53" s="12">
        <f t="shared" si="82"/>
        <v>20273</v>
      </c>
      <c r="GM53" s="12">
        <f t="shared" si="82"/>
        <v>20273</v>
      </c>
      <c r="GN53" s="12">
        <f t="shared" si="82"/>
        <v>20273</v>
      </c>
      <c r="GO53" s="12">
        <f t="shared" si="82"/>
        <v>20273</v>
      </c>
      <c r="GP53" s="12">
        <f t="shared" si="82"/>
        <v>20655</v>
      </c>
      <c r="GQ53" s="12">
        <f t="shared" si="82"/>
        <v>20655</v>
      </c>
      <c r="GR53" s="12">
        <f t="shared" si="82"/>
        <v>20273</v>
      </c>
      <c r="GS53" s="321">
        <f t="shared" si="82"/>
        <v>20273</v>
      </c>
      <c r="GT53" s="321">
        <f t="shared" si="82"/>
        <v>20273</v>
      </c>
      <c r="GU53" s="321">
        <f t="shared" si="82"/>
        <v>20273</v>
      </c>
      <c r="GV53" s="321">
        <f t="shared" si="82"/>
        <v>20273</v>
      </c>
      <c r="GW53" s="12">
        <f t="shared" si="82"/>
        <v>20273</v>
      </c>
      <c r="GX53" s="12">
        <f t="shared" si="82"/>
        <v>20273</v>
      </c>
      <c r="GY53" s="12">
        <f t="shared" si="82"/>
        <v>20273</v>
      </c>
      <c r="GZ53" s="12">
        <f t="shared" si="82"/>
        <v>20273</v>
      </c>
      <c r="HA53" s="12">
        <f t="shared" si="82"/>
        <v>20273</v>
      </c>
      <c r="HB53" s="321">
        <f t="shared" si="82"/>
        <v>20273</v>
      </c>
    </row>
    <row r="54" spans="1:210" s="4" customFormat="1" ht="12" customHeight="1">
      <c r="A54" s="60">
        <v>4</v>
      </c>
      <c r="B54" s="12">
        <f t="shared" si="72"/>
        <v>28841</v>
      </c>
      <c r="C54" s="12">
        <f t="shared" si="72"/>
        <v>28841</v>
      </c>
      <c r="D54" s="12">
        <f t="shared" si="72"/>
        <v>28841</v>
      </c>
      <c r="E54" s="12">
        <f t="shared" si="72"/>
        <v>24710</v>
      </c>
      <c r="F54" s="12">
        <f t="shared" si="72"/>
        <v>24710</v>
      </c>
      <c r="G54" s="12">
        <f t="shared" si="72"/>
        <v>25857</v>
      </c>
      <c r="H54" s="12">
        <f t="shared" si="72"/>
        <v>25857</v>
      </c>
      <c r="I54" s="12">
        <f t="shared" si="72"/>
        <v>25092</v>
      </c>
      <c r="J54" s="12">
        <f t="shared" si="72"/>
        <v>25092</v>
      </c>
      <c r="K54" s="12">
        <f t="shared" si="72"/>
        <v>23562</v>
      </c>
      <c r="L54" s="12">
        <f t="shared" si="72"/>
        <v>25092</v>
      </c>
      <c r="M54" s="12">
        <f t="shared" si="72"/>
        <v>25092</v>
      </c>
      <c r="N54" s="12">
        <f t="shared" si="72"/>
        <v>25092</v>
      </c>
      <c r="O54" s="12">
        <f t="shared" ref="O54:BE54" si="83">ROUNDUP(O27*0.85,)</f>
        <v>24327</v>
      </c>
      <c r="P54" s="12">
        <f t="shared" si="83"/>
        <v>24327</v>
      </c>
      <c r="Q54" s="12">
        <f t="shared" si="83"/>
        <v>23180</v>
      </c>
      <c r="R54" s="12">
        <f t="shared" si="83"/>
        <v>22415</v>
      </c>
      <c r="S54" s="12">
        <f t="shared" si="83"/>
        <v>22415</v>
      </c>
      <c r="T54" s="12">
        <f t="shared" si="83"/>
        <v>22415</v>
      </c>
      <c r="U54" s="12">
        <f t="shared" si="83"/>
        <v>22415</v>
      </c>
      <c r="V54" s="12">
        <f t="shared" si="83"/>
        <v>22415</v>
      </c>
      <c r="W54" s="12">
        <f t="shared" si="83"/>
        <v>22415</v>
      </c>
      <c r="X54" s="12">
        <f t="shared" si="83"/>
        <v>22415</v>
      </c>
      <c r="Y54" s="12">
        <f t="shared" si="83"/>
        <v>21918</v>
      </c>
      <c r="Z54" s="12">
        <f t="shared" si="83"/>
        <v>21918</v>
      </c>
      <c r="AA54" s="12">
        <f t="shared" si="83"/>
        <v>21918</v>
      </c>
      <c r="AB54" s="12">
        <f t="shared" si="83"/>
        <v>19355</v>
      </c>
      <c r="AC54" s="12">
        <f t="shared" si="83"/>
        <v>19355</v>
      </c>
      <c r="AD54" s="12">
        <f t="shared" si="83"/>
        <v>19355</v>
      </c>
      <c r="AE54" s="12">
        <f t="shared" si="83"/>
        <v>19355</v>
      </c>
      <c r="AF54" s="12">
        <f t="shared" si="83"/>
        <v>18896</v>
      </c>
      <c r="AG54" s="12">
        <f t="shared" si="83"/>
        <v>18896</v>
      </c>
      <c r="AH54" s="12">
        <f t="shared" si="83"/>
        <v>18896</v>
      </c>
      <c r="AI54" s="12">
        <f t="shared" si="83"/>
        <v>18896</v>
      </c>
      <c r="AJ54" s="12">
        <f t="shared" si="83"/>
        <v>18896</v>
      </c>
      <c r="AK54" s="12">
        <f t="shared" si="83"/>
        <v>19890</v>
      </c>
      <c r="AL54" s="12">
        <f t="shared" si="83"/>
        <v>19890</v>
      </c>
      <c r="AM54" s="12">
        <f t="shared" si="83"/>
        <v>18896</v>
      </c>
      <c r="AN54" s="12">
        <f t="shared" si="83"/>
        <v>18896</v>
      </c>
      <c r="AO54" s="12">
        <f t="shared" si="83"/>
        <v>18896</v>
      </c>
      <c r="AP54" s="12">
        <f t="shared" si="83"/>
        <v>18896</v>
      </c>
      <c r="AQ54" s="12">
        <f t="shared" si="83"/>
        <v>18896</v>
      </c>
      <c r="AR54" s="12">
        <f t="shared" si="83"/>
        <v>19355</v>
      </c>
      <c r="AS54" s="12">
        <f t="shared" si="83"/>
        <v>19355</v>
      </c>
      <c r="AT54" s="12">
        <f t="shared" si="83"/>
        <v>19125</v>
      </c>
      <c r="AU54" s="12">
        <f t="shared" si="83"/>
        <v>19125</v>
      </c>
      <c r="AV54" s="12">
        <f t="shared" si="83"/>
        <v>19125</v>
      </c>
      <c r="AW54" s="12">
        <f t="shared" si="83"/>
        <v>19125</v>
      </c>
      <c r="AX54" s="12">
        <f t="shared" si="83"/>
        <v>19125</v>
      </c>
      <c r="AY54" s="12">
        <f t="shared" si="83"/>
        <v>19584</v>
      </c>
      <c r="AZ54" s="12">
        <f t="shared" si="83"/>
        <v>19584</v>
      </c>
      <c r="BA54" s="12">
        <f t="shared" si="83"/>
        <v>19584</v>
      </c>
      <c r="BB54" s="12">
        <f t="shared" si="83"/>
        <v>18896</v>
      </c>
      <c r="BC54" s="12">
        <f t="shared" si="83"/>
        <v>18896</v>
      </c>
      <c r="BD54" s="12">
        <f t="shared" si="83"/>
        <v>18896</v>
      </c>
      <c r="BE54" s="12">
        <f t="shared" si="83"/>
        <v>20273</v>
      </c>
      <c r="BF54" s="12">
        <f t="shared" ref="BF54:DQ54" si="84">ROUNDUP(BF27*0.85,)</f>
        <v>20273</v>
      </c>
      <c r="BG54" s="12">
        <f t="shared" si="84"/>
        <v>20273</v>
      </c>
      <c r="BH54" s="12">
        <f t="shared" si="84"/>
        <v>19584</v>
      </c>
      <c r="BI54" s="12">
        <f t="shared" si="84"/>
        <v>19584</v>
      </c>
      <c r="BJ54" s="12">
        <f t="shared" si="84"/>
        <v>19584</v>
      </c>
      <c r="BK54" s="12">
        <f t="shared" si="84"/>
        <v>19584</v>
      </c>
      <c r="BL54" s="12">
        <f t="shared" si="84"/>
        <v>19584</v>
      </c>
      <c r="BM54" s="12">
        <f t="shared" si="84"/>
        <v>20273</v>
      </c>
      <c r="BN54" s="12">
        <f t="shared" si="84"/>
        <v>20273</v>
      </c>
      <c r="BO54" s="12">
        <f t="shared" si="84"/>
        <v>20273</v>
      </c>
      <c r="BP54" s="12">
        <f t="shared" si="84"/>
        <v>19125</v>
      </c>
      <c r="BQ54" s="12">
        <f t="shared" si="84"/>
        <v>19125</v>
      </c>
      <c r="BR54" s="12">
        <f t="shared" si="84"/>
        <v>19125</v>
      </c>
      <c r="BS54" s="12">
        <f t="shared" si="84"/>
        <v>19125</v>
      </c>
      <c r="BT54" s="12">
        <f t="shared" si="84"/>
        <v>19355</v>
      </c>
      <c r="BU54" s="12">
        <f t="shared" si="84"/>
        <v>19355</v>
      </c>
      <c r="BV54" s="12">
        <f t="shared" si="84"/>
        <v>19125</v>
      </c>
      <c r="BW54" s="12">
        <f t="shared" si="84"/>
        <v>19125</v>
      </c>
      <c r="BX54" s="12">
        <f t="shared" si="84"/>
        <v>19125</v>
      </c>
      <c r="BY54" s="12">
        <f t="shared" si="84"/>
        <v>19125</v>
      </c>
      <c r="BZ54" s="12">
        <f t="shared" si="84"/>
        <v>19125</v>
      </c>
      <c r="CA54" s="12">
        <f t="shared" si="84"/>
        <v>19355</v>
      </c>
      <c r="CB54" s="12">
        <f t="shared" si="84"/>
        <v>19355</v>
      </c>
      <c r="CC54" s="12">
        <f t="shared" si="84"/>
        <v>19125</v>
      </c>
      <c r="CD54" s="12">
        <f t="shared" si="84"/>
        <v>19125</v>
      </c>
      <c r="CE54" s="12">
        <f t="shared" si="84"/>
        <v>19125</v>
      </c>
      <c r="CF54" s="12">
        <f t="shared" si="84"/>
        <v>19125</v>
      </c>
      <c r="CG54" s="12">
        <f t="shared" si="84"/>
        <v>19125</v>
      </c>
      <c r="CH54" s="12">
        <f t="shared" si="84"/>
        <v>19355</v>
      </c>
      <c r="CI54" s="12">
        <f t="shared" si="84"/>
        <v>19355</v>
      </c>
      <c r="CJ54" s="12">
        <f t="shared" si="84"/>
        <v>19355</v>
      </c>
      <c r="CK54" s="12">
        <f t="shared" si="84"/>
        <v>19355</v>
      </c>
      <c r="CL54" s="12">
        <f t="shared" si="84"/>
        <v>19355</v>
      </c>
      <c r="CM54" s="12">
        <f t="shared" si="84"/>
        <v>19355</v>
      </c>
      <c r="CN54" s="12">
        <f t="shared" si="84"/>
        <v>19355</v>
      </c>
      <c r="CO54" s="12">
        <f t="shared" si="84"/>
        <v>22568</v>
      </c>
      <c r="CP54" s="12">
        <f t="shared" si="84"/>
        <v>22568</v>
      </c>
      <c r="CQ54" s="321">
        <f t="shared" si="84"/>
        <v>22568</v>
      </c>
      <c r="CR54" s="321">
        <f t="shared" si="84"/>
        <v>22568</v>
      </c>
      <c r="CS54" s="321">
        <f t="shared" si="84"/>
        <v>22568</v>
      </c>
      <c r="CT54" s="321">
        <f t="shared" si="84"/>
        <v>22568</v>
      </c>
      <c r="CU54" s="321">
        <f t="shared" si="84"/>
        <v>22568</v>
      </c>
      <c r="CV54" s="12">
        <f t="shared" si="84"/>
        <v>22568</v>
      </c>
      <c r="CW54" s="12">
        <f t="shared" si="84"/>
        <v>22568</v>
      </c>
      <c r="CX54" s="12">
        <f t="shared" si="84"/>
        <v>24098</v>
      </c>
      <c r="CY54" s="190">
        <f t="shared" si="84"/>
        <v>24098</v>
      </c>
      <c r="CZ54" s="190">
        <f t="shared" si="84"/>
        <v>24098</v>
      </c>
      <c r="DA54" s="190">
        <f t="shared" si="84"/>
        <v>24098</v>
      </c>
      <c r="DB54" s="190">
        <f t="shared" si="84"/>
        <v>24098</v>
      </c>
      <c r="DC54" s="190">
        <f t="shared" si="84"/>
        <v>24098</v>
      </c>
      <c r="DD54" s="12">
        <f t="shared" si="84"/>
        <v>24098</v>
      </c>
      <c r="DE54" s="12">
        <f t="shared" si="84"/>
        <v>22568</v>
      </c>
      <c r="DF54" s="321">
        <f t="shared" si="84"/>
        <v>22568</v>
      </c>
      <c r="DG54" s="321">
        <f t="shared" si="84"/>
        <v>22568</v>
      </c>
      <c r="DH54" s="321">
        <f t="shared" si="84"/>
        <v>22568</v>
      </c>
      <c r="DI54" s="321">
        <f t="shared" si="84"/>
        <v>22568</v>
      </c>
      <c r="DJ54" s="12">
        <f t="shared" si="84"/>
        <v>22568</v>
      </c>
      <c r="DK54" s="12">
        <f t="shared" si="84"/>
        <v>22568</v>
      </c>
      <c r="DL54" s="12">
        <f t="shared" si="84"/>
        <v>22568</v>
      </c>
      <c r="DM54" s="12">
        <f t="shared" si="84"/>
        <v>23333</v>
      </c>
      <c r="DN54" s="12">
        <f t="shared" si="84"/>
        <v>23333</v>
      </c>
      <c r="DO54" s="12">
        <f t="shared" si="84"/>
        <v>23333</v>
      </c>
      <c r="DP54" s="12">
        <f t="shared" si="84"/>
        <v>23333</v>
      </c>
      <c r="DQ54" s="12">
        <f t="shared" si="84"/>
        <v>23333</v>
      </c>
      <c r="DR54" s="12">
        <f t="shared" ref="DR54:GC54" si="85">ROUNDUP(DR27*0.85,)</f>
        <v>23333</v>
      </c>
      <c r="DS54" s="12">
        <f t="shared" si="85"/>
        <v>23333</v>
      </c>
      <c r="DT54" s="12">
        <f t="shared" si="85"/>
        <v>23333</v>
      </c>
      <c r="DU54" s="12">
        <f t="shared" si="85"/>
        <v>23333</v>
      </c>
      <c r="DV54" s="12">
        <f t="shared" si="85"/>
        <v>23333</v>
      </c>
      <c r="DW54" s="12">
        <f t="shared" si="85"/>
        <v>23333</v>
      </c>
      <c r="DX54" s="12">
        <f t="shared" si="85"/>
        <v>23333</v>
      </c>
      <c r="DY54" s="12">
        <f t="shared" si="85"/>
        <v>23333</v>
      </c>
      <c r="DZ54" s="12">
        <f t="shared" si="85"/>
        <v>23333</v>
      </c>
      <c r="EA54" s="12">
        <f t="shared" si="85"/>
        <v>21038</v>
      </c>
      <c r="EB54" s="12">
        <f t="shared" si="85"/>
        <v>21038</v>
      </c>
      <c r="EC54" s="12">
        <f t="shared" si="85"/>
        <v>21038</v>
      </c>
      <c r="ED54" s="12">
        <f t="shared" si="85"/>
        <v>21038</v>
      </c>
      <c r="EE54" s="12">
        <f t="shared" si="85"/>
        <v>21420</v>
      </c>
      <c r="EF54" s="12">
        <f t="shared" si="85"/>
        <v>21420</v>
      </c>
      <c r="EG54" s="12">
        <f t="shared" si="85"/>
        <v>21038</v>
      </c>
      <c r="EH54" s="12">
        <f t="shared" si="85"/>
        <v>21038</v>
      </c>
      <c r="EI54" s="12">
        <f t="shared" si="85"/>
        <v>21038</v>
      </c>
      <c r="EJ54" s="12">
        <f t="shared" si="85"/>
        <v>21038</v>
      </c>
      <c r="EK54" s="12">
        <f t="shared" si="85"/>
        <v>21038</v>
      </c>
      <c r="EL54" s="12">
        <f t="shared" si="85"/>
        <v>21420</v>
      </c>
      <c r="EM54" s="12">
        <f t="shared" si="85"/>
        <v>21420</v>
      </c>
      <c r="EN54" s="12">
        <f t="shared" si="85"/>
        <v>21038</v>
      </c>
      <c r="EO54" s="12">
        <f t="shared" si="85"/>
        <v>21038</v>
      </c>
      <c r="EP54" s="12">
        <f t="shared" si="85"/>
        <v>21038</v>
      </c>
      <c r="EQ54" s="12">
        <f t="shared" si="85"/>
        <v>21038</v>
      </c>
      <c r="ER54" s="12">
        <f t="shared" si="85"/>
        <v>21038</v>
      </c>
      <c r="ES54" s="12">
        <f t="shared" si="85"/>
        <v>21420</v>
      </c>
      <c r="ET54" s="12">
        <f t="shared" si="85"/>
        <v>21420</v>
      </c>
      <c r="EU54" s="12">
        <f t="shared" si="85"/>
        <v>21038</v>
      </c>
      <c r="EV54" s="12">
        <f t="shared" si="85"/>
        <v>21038</v>
      </c>
      <c r="EW54" s="12">
        <f t="shared" si="85"/>
        <v>21038</v>
      </c>
      <c r="EX54" s="12">
        <f t="shared" si="85"/>
        <v>21038</v>
      </c>
      <c r="EY54" s="12">
        <f t="shared" si="85"/>
        <v>21038</v>
      </c>
      <c r="EZ54" s="12">
        <f t="shared" si="85"/>
        <v>21420</v>
      </c>
      <c r="FA54" s="12">
        <f t="shared" si="85"/>
        <v>21420</v>
      </c>
      <c r="FB54" s="12">
        <f t="shared" si="85"/>
        <v>21038</v>
      </c>
      <c r="FC54" s="12">
        <f t="shared" si="85"/>
        <v>21038</v>
      </c>
      <c r="FD54" s="12">
        <f t="shared" si="85"/>
        <v>21038</v>
      </c>
      <c r="FE54" s="12">
        <f t="shared" si="85"/>
        <v>21038</v>
      </c>
      <c r="FF54" s="12">
        <f t="shared" si="85"/>
        <v>21038</v>
      </c>
      <c r="FG54" s="12">
        <f t="shared" si="85"/>
        <v>21420</v>
      </c>
      <c r="FH54" s="12">
        <f t="shared" si="85"/>
        <v>21420</v>
      </c>
      <c r="FI54" s="12">
        <f t="shared" si="85"/>
        <v>21038</v>
      </c>
      <c r="FJ54" s="12">
        <f t="shared" si="85"/>
        <v>21038</v>
      </c>
      <c r="FK54" s="12">
        <f t="shared" si="85"/>
        <v>21038</v>
      </c>
      <c r="FL54" s="12">
        <f t="shared" si="85"/>
        <v>21038</v>
      </c>
      <c r="FM54" s="12">
        <f t="shared" si="85"/>
        <v>21038</v>
      </c>
      <c r="FN54" s="12">
        <f t="shared" si="85"/>
        <v>21038</v>
      </c>
      <c r="FO54" s="12">
        <f t="shared" si="85"/>
        <v>21038</v>
      </c>
      <c r="FP54" s="12">
        <f t="shared" si="85"/>
        <v>20273</v>
      </c>
      <c r="FQ54" s="12">
        <f t="shared" si="85"/>
        <v>20273</v>
      </c>
      <c r="FR54" s="12">
        <f t="shared" si="85"/>
        <v>20273</v>
      </c>
      <c r="FS54" s="12">
        <f t="shared" si="85"/>
        <v>20273</v>
      </c>
      <c r="FT54" s="12">
        <f t="shared" si="85"/>
        <v>20273</v>
      </c>
      <c r="FU54" s="12">
        <f t="shared" si="85"/>
        <v>20655</v>
      </c>
      <c r="FV54" s="12">
        <f t="shared" si="85"/>
        <v>20655</v>
      </c>
      <c r="FW54" s="12">
        <f t="shared" si="85"/>
        <v>19890</v>
      </c>
      <c r="FX54" s="12">
        <f t="shared" si="85"/>
        <v>19890</v>
      </c>
      <c r="FY54" s="12">
        <f t="shared" si="85"/>
        <v>19890</v>
      </c>
      <c r="FZ54" s="12">
        <f t="shared" si="85"/>
        <v>19890</v>
      </c>
      <c r="GA54" s="12">
        <f t="shared" si="85"/>
        <v>19890</v>
      </c>
      <c r="GB54" s="12">
        <f t="shared" si="85"/>
        <v>20273</v>
      </c>
      <c r="GC54" s="12">
        <f t="shared" si="85"/>
        <v>20273</v>
      </c>
      <c r="GD54" s="12">
        <f t="shared" ref="GD54:HB54" si="86">ROUNDUP(GD27*0.85,)</f>
        <v>20273</v>
      </c>
      <c r="GE54" s="12">
        <f t="shared" si="86"/>
        <v>20273</v>
      </c>
      <c r="GF54" s="12">
        <f t="shared" si="86"/>
        <v>20273</v>
      </c>
      <c r="GG54" s="12">
        <f t="shared" si="86"/>
        <v>20273</v>
      </c>
      <c r="GH54" s="12">
        <f t="shared" si="86"/>
        <v>20273</v>
      </c>
      <c r="GI54" s="12">
        <f t="shared" si="86"/>
        <v>20655</v>
      </c>
      <c r="GJ54" s="12">
        <f t="shared" si="86"/>
        <v>20655</v>
      </c>
      <c r="GK54" s="12">
        <f t="shared" si="86"/>
        <v>20273</v>
      </c>
      <c r="GL54" s="12">
        <f t="shared" si="86"/>
        <v>20273</v>
      </c>
      <c r="GM54" s="12">
        <f t="shared" si="86"/>
        <v>20273</v>
      </c>
      <c r="GN54" s="12">
        <f t="shared" si="86"/>
        <v>20273</v>
      </c>
      <c r="GO54" s="12">
        <f t="shared" si="86"/>
        <v>20273</v>
      </c>
      <c r="GP54" s="12">
        <f t="shared" si="86"/>
        <v>20655</v>
      </c>
      <c r="GQ54" s="12">
        <f t="shared" si="86"/>
        <v>20655</v>
      </c>
      <c r="GR54" s="12">
        <f t="shared" si="86"/>
        <v>20273</v>
      </c>
      <c r="GS54" s="321">
        <f t="shared" si="86"/>
        <v>20273</v>
      </c>
      <c r="GT54" s="321">
        <f t="shared" si="86"/>
        <v>20273</v>
      </c>
      <c r="GU54" s="321">
        <f t="shared" si="86"/>
        <v>20273</v>
      </c>
      <c r="GV54" s="321">
        <f t="shared" si="86"/>
        <v>20273</v>
      </c>
      <c r="GW54" s="12">
        <f t="shared" si="86"/>
        <v>20273</v>
      </c>
      <c r="GX54" s="12">
        <f t="shared" si="86"/>
        <v>20273</v>
      </c>
      <c r="GY54" s="12">
        <f t="shared" si="86"/>
        <v>20273</v>
      </c>
      <c r="GZ54" s="12">
        <f t="shared" si="86"/>
        <v>20273</v>
      </c>
      <c r="HA54" s="12">
        <f t="shared" si="86"/>
        <v>20273</v>
      </c>
      <c r="HB54" s="321">
        <f t="shared" si="86"/>
        <v>20273</v>
      </c>
    </row>
    <row r="55" spans="1:210">
      <c r="A55" s="101" t="s">
        <v>96</v>
      </c>
    </row>
    <row r="56" spans="1:210">
      <c r="A56" s="316" t="s">
        <v>97</v>
      </c>
    </row>
    <row r="57" spans="1:210">
      <c r="A57" s="101" t="s">
        <v>83</v>
      </c>
    </row>
    <row r="58" spans="1:210" ht="60">
      <c r="A58" s="105" t="s">
        <v>117</v>
      </c>
    </row>
    <row r="59" spans="1:210">
      <c r="A59" s="103" t="s">
        <v>89</v>
      </c>
    </row>
    <row r="60" spans="1:210" ht="72">
      <c r="A60" s="317" t="s">
        <v>98</v>
      </c>
    </row>
    <row r="61" spans="1:210">
      <c r="A61" s="318" t="s">
        <v>87</v>
      </c>
    </row>
    <row r="62" spans="1:210" ht="51.75">
      <c r="A62" s="111" t="s">
        <v>94</v>
      </c>
    </row>
  </sheetData>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AM68"/>
  <sheetViews>
    <sheetView workbookViewId="0">
      <selection activeCell="B1" sqref="B1:C1048576"/>
    </sheetView>
  </sheetViews>
  <sheetFormatPr defaultColWidth="9.140625" defaultRowHeight="15"/>
  <cols>
    <col min="1" max="1" width="61.5703125" style="1" customWidth="1"/>
    <col min="2" max="39" width="9.85546875" style="5" customWidth="1"/>
    <col min="40" max="16384" width="9.140625" style="5"/>
  </cols>
  <sheetData>
    <row r="1" spans="1:39" s="1" customFormat="1" ht="12.75">
      <c r="A1" s="88" t="s">
        <v>67</v>
      </c>
    </row>
    <row r="2" spans="1:39" s="1" customFormat="1" ht="12.75" hidden="1">
      <c r="A2" s="310" t="s">
        <v>120</v>
      </c>
    </row>
    <row r="3" spans="1:39" s="2" customFormat="1" hidden="1">
      <c r="A3" s="10" t="s">
        <v>2</v>
      </c>
      <c r="B3" s="74">
        <f>ОиК!B4</f>
        <v>46087</v>
      </c>
      <c r="C3" s="74">
        <f>ОиК!C4</f>
        <v>46088</v>
      </c>
      <c r="D3" s="74">
        <f>ОиК!D4</f>
        <v>46089</v>
      </c>
      <c r="E3" s="74">
        <f>ОиК!E4</f>
        <v>46090</v>
      </c>
      <c r="F3" s="74">
        <f>ОиК!F4</f>
        <v>46091</v>
      </c>
      <c r="G3" s="74">
        <f>ОиК!G4</f>
        <v>46092</v>
      </c>
      <c r="H3" s="74">
        <f>ОиК!H4</f>
        <v>46093</v>
      </c>
      <c r="I3" s="74">
        <f>ОиК!I4</f>
        <v>46094</v>
      </c>
      <c r="J3" s="74">
        <f>ОиК!J4</f>
        <v>46095</v>
      </c>
      <c r="K3" s="74">
        <f>ОиК!K4</f>
        <v>46096</v>
      </c>
      <c r="L3" s="74">
        <f>ОиК!L4</f>
        <v>46097</v>
      </c>
      <c r="M3" s="74">
        <f>ОиК!M4</f>
        <v>46098</v>
      </c>
      <c r="N3" s="74">
        <f>ОиК!N4</f>
        <v>46099</v>
      </c>
      <c r="O3" s="74">
        <f>ОиК!O4</f>
        <v>46100</v>
      </c>
      <c r="P3" s="74">
        <f>ОиК!P4</f>
        <v>46101</v>
      </c>
      <c r="Q3" s="74">
        <f>ОиК!Q4</f>
        <v>46102</v>
      </c>
      <c r="R3" s="74">
        <f>ОиК!R4</f>
        <v>46103</v>
      </c>
      <c r="S3" s="74">
        <f>ОиК!S4</f>
        <v>46104</v>
      </c>
      <c r="T3" s="74">
        <f>ОиК!T4</f>
        <v>46105</v>
      </c>
      <c r="U3" s="74">
        <f>ОиК!U4</f>
        <v>46106</v>
      </c>
      <c r="V3" s="74">
        <f>ОиК!V4</f>
        <v>46107</v>
      </c>
      <c r="W3" s="74">
        <f>ОиК!W4</f>
        <v>46108</v>
      </c>
      <c r="X3" s="74">
        <f>ОиК!X4</f>
        <v>46109</v>
      </c>
      <c r="Y3" s="74">
        <f>ОиК!Y4</f>
        <v>46110</v>
      </c>
      <c r="Z3" s="74">
        <f>ОиК!Z4</f>
        <v>46111</v>
      </c>
      <c r="AA3" s="74">
        <f>ОиК!AA4</f>
        <v>46112</v>
      </c>
      <c r="AB3" s="74">
        <f>ОиК!AB4</f>
        <v>46113</v>
      </c>
      <c r="AC3" s="74">
        <f>ОиК!AC4</f>
        <v>46114</v>
      </c>
      <c r="AD3" s="74">
        <f>ОиК!AD4</f>
        <v>46115</v>
      </c>
      <c r="AE3" s="74">
        <f>ОиК!AE4</f>
        <v>46116</v>
      </c>
      <c r="AF3" s="74">
        <f>ОиК!AF4</f>
        <v>46117</v>
      </c>
      <c r="AG3" s="74">
        <f>ОиК!AG4</f>
        <v>46118</v>
      </c>
      <c r="AH3" s="74">
        <f>ОиК!AH4</f>
        <v>46119</v>
      </c>
      <c r="AI3" s="74">
        <f>ОиК!AI4</f>
        <v>46120</v>
      </c>
      <c r="AJ3" s="74">
        <f>ОиК!AJ4</f>
        <v>46121</v>
      </c>
      <c r="AK3" s="74">
        <f>ОиК!AK4</f>
        <v>46122</v>
      </c>
      <c r="AL3" s="74">
        <f>ОиК!AL4</f>
        <v>46123</v>
      </c>
      <c r="AM3" s="74">
        <f>ОиК!AM4</f>
        <v>46124</v>
      </c>
    </row>
    <row r="4" spans="1:39" s="2" customFormat="1" hidden="1">
      <c r="A4" s="10"/>
      <c r="B4" s="74">
        <f>ОиК!B5</f>
        <v>46087</v>
      </c>
      <c r="C4" s="74">
        <f>ОиК!C5</f>
        <v>46088</v>
      </c>
      <c r="D4" s="74">
        <f>ОиК!D5</f>
        <v>46089</v>
      </c>
      <c r="E4" s="74">
        <f>ОиК!E5</f>
        <v>46090</v>
      </c>
      <c r="F4" s="74">
        <f>ОиК!F5</f>
        <v>46091</v>
      </c>
      <c r="G4" s="74">
        <f>ОиК!G5</f>
        <v>46092</v>
      </c>
      <c r="H4" s="74">
        <f>ОиК!H5</f>
        <v>46093</v>
      </c>
      <c r="I4" s="74">
        <f>ОиК!I5</f>
        <v>46094</v>
      </c>
      <c r="J4" s="74">
        <f>ОиК!J5</f>
        <v>46095</v>
      </c>
      <c r="K4" s="74">
        <f>ОиК!K5</f>
        <v>46096</v>
      </c>
      <c r="L4" s="74">
        <f>ОиК!L5</f>
        <v>46097</v>
      </c>
      <c r="M4" s="74">
        <f>ОиК!M5</f>
        <v>46098</v>
      </c>
      <c r="N4" s="74">
        <f>ОиК!N5</f>
        <v>46099</v>
      </c>
      <c r="O4" s="74">
        <f>ОиК!O5</f>
        <v>46100</v>
      </c>
      <c r="P4" s="74">
        <f>ОиК!P5</f>
        <v>46101</v>
      </c>
      <c r="Q4" s="74">
        <f>ОиК!Q5</f>
        <v>46102</v>
      </c>
      <c r="R4" s="74">
        <f>ОиК!R5</f>
        <v>46103</v>
      </c>
      <c r="S4" s="74">
        <f>ОиК!S5</f>
        <v>46104</v>
      </c>
      <c r="T4" s="74">
        <f>ОиК!T5</f>
        <v>46105</v>
      </c>
      <c r="U4" s="74">
        <f>ОиК!U5</f>
        <v>46106</v>
      </c>
      <c r="V4" s="74">
        <f>ОиК!V5</f>
        <v>46107</v>
      </c>
      <c r="W4" s="74">
        <f>ОиК!W5</f>
        <v>46108</v>
      </c>
      <c r="X4" s="74">
        <f>ОиК!X5</f>
        <v>46109</v>
      </c>
      <c r="Y4" s="74">
        <f>ОиК!Y5</f>
        <v>46110</v>
      </c>
      <c r="Z4" s="74">
        <f>ОиК!Z5</f>
        <v>46111</v>
      </c>
      <c r="AA4" s="74">
        <f>ОиК!AA5</f>
        <v>46112</v>
      </c>
      <c r="AB4" s="74">
        <f>ОиК!AB5</f>
        <v>46113</v>
      </c>
      <c r="AC4" s="74">
        <f>ОиК!AC5</f>
        <v>46114</v>
      </c>
      <c r="AD4" s="74">
        <f>ОиК!AD5</f>
        <v>46115</v>
      </c>
      <c r="AE4" s="74">
        <f>ОиК!AE5</f>
        <v>46116</v>
      </c>
      <c r="AF4" s="74">
        <f>ОиК!AF5</f>
        <v>46117</v>
      </c>
      <c r="AG4" s="74">
        <f>ОиК!AG5</f>
        <v>46118</v>
      </c>
      <c r="AH4" s="74">
        <f>ОиК!AH5</f>
        <v>46119</v>
      </c>
      <c r="AI4" s="74">
        <f>ОиК!AI5</f>
        <v>46120</v>
      </c>
      <c r="AJ4" s="74">
        <f>ОиК!AJ5</f>
        <v>46121</v>
      </c>
      <c r="AK4" s="74">
        <f>ОиК!AK5</f>
        <v>46122</v>
      </c>
      <c r="AL4" s="74">
        <f>ОиК!AL5</f>
        <v>46123</v>
      </c>
      <c r="AM4" s="74">
        <f>ОиК!AM5</f>
        <v>46124</v>
      </c>
    </row>
    <row r="5" spans="1:39"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row>
    <row r="6" spans="1:39" s="4" customFormat="1" ht="12" hidden="1" customHeight="1">
      <c r="A6" s="14">
        <v>1</v>
      </c>
      <c r="B6" s="12">
        <f>ОиК!B7</f>
        <v>12600</v>
      </c>
      <c r="C6" s="12">
        <f>ОиК!C7</f>
        <v>12600</v>
      </c>
      <c r="D6" s="12">
        <f>ОиК!D7</f>
        <v>12600</v>
      </c>
      <c r="E6" s="12">
        <f>ОиК!E7</f>
        <v>10980</v>
      </c>
      <c r="F6" s="12">
        <f>ОиК!F7</f>
        <v>10980</v>
      </c>
      <c r="G6" s="12">
        <f>ОиК!G7</f>
        <v>12330</v>
      </c>
      <c r="H6" s="12">
        <f>ОиК!H7</f>
        <v>12330</v>
      </c>
      <c r="I6" s="12">
        <f>ОиК!I7</f>
        <v>11430</v>
      </c>
      <c r="J6" s="12">
        <f>ОиК!J7</f>
        <v>11430</v>
      </c>
      <c r="K6" s="12">
        <f>ОиК!K7</f>
        <v>9630</v>
      </c>
      <c r="L6" s="12">
        <f>ОиК!L7</f>
        <v>11430</v>
      </c>
      <c r="M6" s="12">
        <f>ОиК!M7</f>
        <v>11430</v>
      </c>
      <c r="N6" s="12">
        <f>ОиК!N7</f>
        <v>11430</v>
      </c>
      <c r="O6" s="12">
        <f>ОиК!O7</f>
        <v>10530</v>
      </c>
      <c r="P6" s="12">
        <f>ОиК!P7</f>
        <v>10530</v>
      </c>
      <c r="Q6" s="12">
        <f>ОиК!Q7</f>
        <v>9180</v>
      </c>
      <c r="R6" s="12">
        <f>ОиК!R7</f>
        <v>8280</v>
      </c>
      <c r="S6" s="12">
        <f>ОиК!S7</f>
        <v>8280</v>
      </c>
      <c r="T6" s="12">
        <f>ОиК!T7</f>
        <v>8280</v>
      </c>
      <c r="U6" s="12">
        <f>ОиК!U7</f>
        <v>8280</v>
      </c>
      <c r="V6" s="12">
        <f>ОиК!V7</f>
        <v>8280</v>
      </c>
      <c r="W6" s="12">
        <f>ОиК!W7</f>
        <v>8280</v>
      </c>
      <c r="X6" s="12">
        <f>ОиК!X7</f>
        <v>8280</v>
      </c>
      <c r="Y6" s="12">
        <f>ОиК!Y7</f>
        <v>7695</v>
      </c>
      <c r="Z6" s="12">
        <f>ОиК!Z7</f>
        <v>7695</v>
      </c>
      <c r="AA6" s="12">
        <f>ОиК!AA7</f>
        <v>7695</v>
      </c>
      <c r="AB6" s="12">
        <f>ОиК!AB7</f>
        <v>6570</v>
      </c>
      <c r="AC6" s="12">
        <f>ОиК!AC7</f>
        <v>6570</v>
      </c>
      <c r="AD6" s="12">
        <f>ОиК!AD7</f>
        <v>6570</v>
      </c>
      <c r="AE6" s="12">
        <f>ОиК!AE7</f>
        <v>6570</v>
      </c>
      <c r="AF6" s="12">
        <f>ОиК!AF7</f>
        <v>6030</v>
      </c>
      <c r="AG6" s="12">
        <f>ОиК!AG7</f>
        <v>6030</v>
      </c>
      <c r="AH6" s="12">
        <f>ОиК!AH7</f>
        <v>6030</v>
      </c>
      <c r="AI6" s="12">
        <f>ОиК!AI7</f>
        <v>6030</v>
      </c>
      <c r="AJ6" s="12">
        <f>ОиК!AJ7</f>
        <v>6030</v>
      </c>
      <c r="AK6" s="12">
        <f>ОиК!AK7</f>
        <v>7200</v>
      </c>
      <c r="AL6" s="12">
        <f>ОиК!AL7</f>
        <v>7200</v>
      </c>
      <c r="AM6" s="12">
        <f>ОиК!AM7</f>
        <v>6030</v>
      </c>
    </row>
    <row r="7" spans="1:39" s="4" customFormat="1" ht="12" hidden="1" customHeight="1">
      <c r="A7" s="14">
        <v>2</v>
      </c>
      <c r="B7" s="12">
        <f>ОиК!B8</f>
        <v>14355</v>
      </c>
      <c r="C7" s="12">
        <f>ОиК!C8</f>
        <v>14355</v>
      </c>
      <c r="D7" s="12">
        <f>ОиК!D8</f>
        <v>14355</v>
      </c>
      <c r="E7" s="12">
        <f>ОиК!E8</f>
        <v>12735</v>
      </c>
      <c r="F7" s="12">
        <f>ОиК!F8</f>
        <v>12735</v>
      </c>
      <c r="G7" s="12">
        <f>ОиК!G8</f>
        <v>14085</v>
      </c>
      <c r="H7" s="12">
        <f>ОиК!H8</f>
        <v>14085</v>
      </c>
      <c r="I7" s="12">
        <f>ОиК!I8</f>
        <v>13185</v>
      </c>
      <c r="J7" s="12">
        <f>ОиК!J8</f>
        <v>13185</v>
      </c>
      <c r="K7" s="12">
        <f>ОиК!K8</f>
        <v>11385</v>
      </c>
      <c r="L7" s="12">
        <f>ОиК!L8</f>
        <v>13185</v>
      </c>
      <c r="M7" s="12">
        <f>ОиК!M8</f>
        <v>13185</v>
      </c>
      <c r="N7" s="12">
        <f>ОиК!N8</f>
        <v>13185</v>
      </c>
      <c r="O7" s="12">
        <f>ОиК!O8</f>
        <v>12285</v>
      </c>
      <c r="P7" s="12">
        <f>ОиК!P8</f>
        <v>12285</v>
      </c>
      <c r="Q7" s="12">
        <f>ОиК!Q8</f>
        <v>10935</v>
      </c>
      <c r="R7" s="12">
        <f>ОиК!R8</f>
        <v>10035</v>
      </c>
      <c r="S7" s="12">
        <f>ОиК!S8</f>
        <v>10035</v>
      </c>
      <c r="T7" s="12">
        <f>ОиК!T8</f>
        <v>10035</v>
      </c>
      <c r="U7" s="12">
        <f>ОиК!U8</f>
        <v>10035</v>
      </c>
      <c r="V7" s="12">
        <f>ОиК!V8</f>
        <v>10035</v>
      </c>
      <c r="W7" s="12">
        <f>ОиК!W8</f>
        <v>10035</v>
      </c>
      <c r="X7" s="12">
        <f>ОиК!X8</f>
        <v>10035</v>
      </c>
      <c r="Y7" s="12">
        <f>ОиК!Y8</f>
        <v>9450</v>
      </c>
      <c r="Z7" s="12">
        <f>ОиК!Z8</f>
        <v>9450</v>
      </c>
      <c r="AA7" s="12">
        <f>ОиК!AA8</f>
        <v>9450</v>
      </c>
      <c r="AB7" s="12">
        <f>ОиК!AB8</f>
        <v>8235</v>
      </c>
      <c r="AC7" s="12">
        <f>ОиК!AC8</f>
        <v>8235</v>
      </c>
      <c r="AD7" s="12">
        <f>ОиК!AD8</f>
        <v>8235</v>
      </c>
      <c r="AE7" s="12">
        <f>ОиК!AE8</f>
        <v>8235</v>
      </c>
      <c r="AF7" s="12">
        <f>ОиК!AF8</f>
        <v>7695</v>
      </c>
      <c r="AG7" s="12">
        <f>ОиК!AG8</f>
        <v>7695</v>
      </c>
      <c r="AH7" s="12">
        <f>ОиК!AH8</f>
        <v>7695</v>
      </c>
      <c r="AI7" s="12">
        <f>ОиК!AI8</f>
        <v>7695</v>
      </c>
      <c r="AJ7" s="12">
        <f>ОиК!AJ8</f>
        <v>7695</v>
      </c>
      <c r="AK7" s="12">
        <f>ОиК!AK8</f>
        <v>8865</v>
      </c>
      <c r="AL7" s="12">
        <f>ОиК!AL8</f>
        <v>8865</v>
      </c>
      <c r="AM7" s="12">
        <f>ОиК!AM8</f>
        <v>7695</v>
      </c>
    </row>
    <row r="8" spans="1:39" s="3" customFormat="1" ht="12" hidden="1"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row>
    <row r="9" spans="1:39" s="4" customFormat="1" ht="12" hidden="1" customHeight="1">
      <c r="A9" s="14">
        <v>1</v>
      </c>
      <c r="B9" s="12">
        <f>ОиК!B10</f>
        <v>14850</v>
      </c>
      <c r="C9" s="12">
        <f>ОиК!C10</f>
        <v>14850</v>
      </c>
      <c r="D9" s="12">
        <f>ОиК!D10</f>
        <v>14850</v>
      </c>
      <c r="E9" s="12">
        <f>ОиК!E10</f>
        <v>12510</v>
      </c>
      <c r="F9" s="12">
        <f>ОиК!F10</f>
        <v>12510</v>
      </c>
      <c r="G9" s="12">
        <f>ОиК!G10</f>
        <v>13860</v>
      </c>
      <c r="H9" s="12">
        <f>ОиК!H10</f>
        <v>13860</v>
      </c>
      <c r="I9" s="12">
        <f>ОиК!I10</f>
        <v>12960</v>
      </c>
      <c r="J9" s="12">
        <f>ОиК!J10</f>
        <v>12960</v>
      </c>
      <c r="K9" s="12">
        <f>ОиК!K10</f>
        <v>11160</v>
      </c>
      <c r="L9" s="12">
        <f>ОиК!L10</f>
        <v>12960</v>
      </c>
      <c r="M9" s="12">
        <f>ОиК!M10</f>
        <v>12960</v>
      </c>
      <c r="N9" s="12">
        <f>ОиК!N10</f>
        <v>12960</v>
      </c>
      <c r="O9" s="12">
        <f>ОиК!O10</f>
        <v>12060</v>
      </c>
      <c r="P9" s="12">
        <f>ОиК!P10</f>
        <v>12060</v>
      </c>
      <c r="Q9" s="12">
        <f>ОиК!Q10</f>
        <v>10710</v>
      </c>
      <c r="R9" s="12">
        <f>ОиК!R10</f>
        <v>9810</v>
      </c>
      <c r="S9" s="12">
        <f>ОиК!S10</f>
        <v>9810</v>
      </c>
      <c r="T9" s="12">
        <f>ОиК!T10</f>
        <v>9810</v>
      </c>
      <c r="U9" s="12">
        <f>ОиК!U10</f>
        <v>9810</v>
      </c>
      <c r="V9" s="12">
        <f>ОиК!V10</f>
        <v>9810</v>
      </c>
      <c r="W9" s="12">
        <f>ОиК!W10</f>
        <v>9810</v>
      </c>
      <c r="X9" s="12">
        <f>ОиК!X10</f>
        <v>9810</v>
      </c>
      <c r="Y9" s="12">
        <f>ОиК!Y10</f>
        <v>9225</v>
      </c>
      <c r="Z9" s="12">
        <f>ОиК!Z10</f>
        <v>9225</v>
      </c>
      <c r="AA9" s="12">
        <f>ОиК!AA10</f>
        <v>9225</v>
      </c>
      <c r="AB9" s="12">
        <f>ОиК!AB10</f>
        <v>8370</v>
      </c>
      <c r="AC9" s="12">
        <f>ОиК!AC10</f>
        <v>8370</v>
      </c>
      <c r="AD9" s="12">
        <f>ОиК!AD10</f>
        <v>8370</v>
      </c>
      <c r="AE9" s="12">
        <f>ОиК!AE10</f>
        <v>8370</v>
      </c>
      <c r="AF9" s="12">
        <f>ОиК!AF10</f>
        <v>7830</v>
      </c>
      <c r="AG9" s="12">
        <f>ОиК!AG10</f>
        <v>7830</v>
      </c>
      <c r="AH9" s="12">
        <f>ОиК!AH10</f>
        <v>7830</v>
      </c>
      <c r="AI9" s="12">
        <f>ОиК!AI10</f>
        <v>7830</v>
      </c>
      <c r="AJ9" s="12">
        <f>ОиК!AJ10</f>
        <v>7830</v>
      </c>
      <c r="AK9" s="12">
        <f>ОиК!AK10</f>
        <v>9000</v>
      </c>
      <c r="AL9" s="12">
        <f>ОиК!AL10</f>
        <v>9000</v>
      </c>
      <c r="AM9" s="12">
        <f>ОиК!AM10</f>
        <v>7830</v>
      </c>
    </row>
    <row r="10" spans="1:39" s="4" customFormat="1" ht="12" hidden="1" customHeight="1">
      <c r="A10" s="14">
        <v>2</v>
      </c>
      <c r="B10" s="12">
        <f>ОиК!B11</f>
        <v>16605</v>
      </c>
      <c r="C10" s="12">
        <f>ОиК!C11</f>
        <v>16605</v>
      </c>
      <c r="D10" s="12">
        <f>ОиК!D11</f>
        <v>16605</v>
      </c>
      <c r="E10" s="12">
        <f>ОиК!E11</f>
        <v>14265</v>
      </c>
      <c r="F10" s="12">
        <f>ОиК!F11</f>
        <v>14265</v>
      </c>
      <c r="G10" s="12">
        <f>ОиК!G11</f>
        <v>15615</v>
      </c>
      <c r="H10" s="12">
        <f>ОиК!H11</f>
        <v>15615</v>
      </c>
      <c r="I10" s="12">
        <f>ОиК!I11</f>
        <v>14715</v>
      </c>
      <c r="J10" s="12">
        <f>ОиК!J11</f>
        <v>14715</v>
      </c>
      <c r="K10" s="12">
        <f>ОиК!K11</f>
        <v>12915</v>
      </c>
      <c r="L10" s="12">
        <f>ОиК!L11</f>
        <v>14715</v>
      </c>
      <c r="M10" s="12">
        <f>ОиК!M11</f>
        <v>14715</v>
      </c>
      <c r="N10" s="12">
        <f>ОиК!N11</f>
        <v>14715</v>
      </c>
      <c r="O10" s="12">
        <f>ОиК!O11</f>
        <v>13815</v>
      </c>
      <c r="P10" s="12">
        <f>ОиК!P11</f>
        <v>13815</v>
      </c>
      <c r="Q10" s="12">
        <f>ОиК!Q11</f>
        <v>12465</v>
      </c>
      <c r="R10" s="12">
        <f>ОиК!R11</f>
        <v>11565</v>
      </c>
      <c r="S10" s="12">
        <f>ОиК!S11</f>
        <v>11565</v>
      </c>
      <c r="T10" s="12">
        <f>ОиК!T11</f>
        <v>11565</v>
      </c>
      <c r="U10" s="12">
        <f>ОиК!U11</f>
        <v>11565</v>
      </c>
      <c r="V10" s="12">
        <f>ОиК!V11</f>
        <v>11565</v>
      </c>
      <c r="W10" s="12">
        <f>ОиК!W11</f>
        <v>11565</v>
      </c>
      <c r="X10" s="12">
        <f>ОиК!X11</f>
        <v>11565</v>
      </c>
      <c r="Y10" s="12">
        <f>ОиК!Y11</f>
        <v>10980</v>
      </c>
      <c r="Z10" s="12">
        <f>ОиК!Z11</f>
        <v>10980</v>
      </c>
      <c r="AA10" s="12">
        <f>ОиК!AA11</f>
        <v>10980</v>
      </c>
      <c r="AB10" s="12">
        <f>ОиК!AB11</f>
        <v>10035</v>
      </c>
      <c r="AC10" s="12">
        <f>ОиК!AC11</f>
        <v>10035</v>
      </c>
      <c r="AD10" s="12">
        <f>ОиК!AD11</f>
        <v>10035</v>
      </c>
      <c r="AE10" s="12">
        <f>ОиК!AE11</f>
        <v>10035</v>
      </c>
      <c r="AF10" s="12">
        <f>ОиК!AF11</f>
        <v>9495</v>
      </c>
      <c r="AG10" s="12">
        <f>ОиК!AG11</f>
        <v>9495</v>
      </c>
      <c r="AH10" s="12">
        <f>ОиК!AH11</f>
        <v>9495</v>
      </c>
      <c r="AI10" s="12">
        <f>ОиК!AI11</f>
        <v>9495</v>
      </c>
      <c r="AJ10" s="12">
        <f>ОиК!AJ11</f>
        <v>9495</v>
      </c>
      <c r="AK10" s="12">
        <f>ОиК!AK11</f>
        <v>10665</v>
      </c>
      <c r="AL10" s="12">
        <f>ОиК!AL11</f>
        <v>10665</v>
      </c>
      <c r="AM10" s="12">
        <f>ОиК!AM11</f>
        <v>9495</v>
      </c>
    </row>
    <row r="11" spans="1:39" s="3"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row>
    <row r="12" spans="1:39" s="4" customFormat="1" ht="12" hidden="1" customHeight="1">
      <c r="A12" s="14">
        <v>1</v>
      </c>
      <c r="B12" s="12">
        <f>ОиК!B13</f>
        <v>19350</v>
      </c>
      <c r="C12" s="12">
        <f>ОиК!C13</f>
        <v>19350</v>
      </c>
      <c r="D12" s="12">
        <f>ОиК!D13</f>
        <v>19350</v>
      </c>
      <c r="E12" s="12">
        <f>ОиК!E13</f>
        <v>15210</v>
      </c>
      <c r="F12" s="12">
        <f>ОиК!F13</f>
        <v>15210</v>
      </c>
      <c r="G12" s="12">
        <f>ОиК!G13</f>
        <v>16560</v>
      </c>
      <c r="H12" s="12">
        <f>ОиК!H13</f>
        <v>16560</v>
      </c>
      <c r="I12" s="12">
        <f>ОиК!I13</f>
        <v>15660</v>
      </c>
      <c r="J12" s="12">
        <f>ОиК!J13</f>
        <v>15660</v>
      </c>
      <c r="K12" s="12">
        <f>ОиК!K13</f>
        <v>13860</v>
      </c>
      <c r="L12" s="12">
        <f>ОиК!L13</f>
        <v>15660</v>
      </c>
      <c r="M12" s="12">
        <f>ОиК!M13</f>
        <v>15660</v>
      </c>
      <c r="N12" s="12">
        <f>ОиК!N13</f>
        <v>15660</v>
      </c>
      <c r="O12" s="12">
        <f>ОиК!O13</f>
        <v>14760</v>
      </c>
      <c r="P12" s="12">
        <f>ОиК!P13</f>
        <v>14760</v>
      </c>
      <c r="Q12" s="12">
        <f>ОиК!Q13</f>
        <v>13410</v>
      </c>
      <c r="R12" s="12">
        <f>ОиК!R13</f>
        <v>12510</v>
      </c>
      <c r="S12" s="12">
        <f>ОиК!S13</f>
        <v>12510</v>
      </c>
      <c r="T12" s="12">
        <f>ОиК!T13</f>
        <v>12510</v>
      </c>
      <c r="U12" s="12">
        <f>ОиК!U13</f>
        <v>12510</v>
      </c>
      <c r="V12" s="12">
        <f>ОиК!V13</f>
        <v>12510</v>
      </c>
      <c r="W12" s="12">
        <f>ОиК!W13</f>
        <v>12510</v>
      </c>
      <c r="X12" s="12">
        <f>ОиК!X13</f>
        <v>12510</v>
      </c>
      <c r="Y12" s="12">
        <f>ОиК!Y13</f>
        <v>11925</v>
      </c>
      <c r="Z12" s="12">
        <f>ОиК!Z13</f>
        <v>11925</v>
      </c>
      <c r="AA12" s="12">
        <f>ОиК!AA13</f>
        <v>11925</v>
      </c>
      <c r="AB12" s="12">
        <f>ОиК!AB13</f>
        <v>11970</v>
      </c>
      <c r="AC12" s="12">
        <f>ОиК!AC13</f>
        <v>11970</v>
      </c>
      <c r="AD12" s="12">
        <f>ОиК!AD13</f>
        <v>11970</v>
      </c>
      <c r="AE12" s="12">
        <f>ОиК!AE13</f>
        <v>11970</v>
      </c>
      <c r="AF12" s="12">
        <f>ОиК!AF13</f>
        <v>11430</v>
      </c>
      <c r="AG12" s="12">
        <f>ОиК!AG13</f>
        <v>11430</v>
      </c>
      <c r="AH12" s="12">
        <f>ОиК!AH13</f>
        <v>11430</v>
      </c>
      <c r="AI12" s="12">
        <f>ОиК!AI13</f>
        <v>11430</v>
      </c>
      <c r="AJ12" s="12">
        <f>ОиК!AJ13</f>
        <v>11430</v>
      </c>
      <c r="AK12" s="12">
        <f>ОиК!AK13</f>
        <v>12600</v>
      </c>
      <c r="AL12" s="12">
        <f>ОиК!AL13</f>
        <v>12600</v>
      </c>
      <c r="AM12" s="12">
        <f>ОиК!AM13</f>
        <v>11430</v>
      </c>
    </row>
    <row r="13" spans="1:39" s="4" customFormat="1" ht="12" hidden="1" customHeight="1">
      <c r="A13" s="14">
        <v>2</v>
      </c>
      <c r="B13" s="12">
        <f>ОиК!B14</f>
        <v>21105</v>
      </c>
      <c r="C13" s="12">
        <f>ОиК!C14</f>
        <v>21105</v>
      </c>
      <c r="D13" s="12">
        <f>ОиК!D14</f>
        <v>21105</v>
      </c>
      <c r="E13" s="12">
        <f>ОиК!E14</f>
        <v>16965</v>
      </c>
      <c r="F13" s="12">
        <f>ОиК!F14</f>
        <v>16965</v>
      </c>
      <c r="G13" s="12">
        <f>ОиК!G14</f>
        <v>18315</v>
      </c>
      <c r="H13" s="12">
        <f>ОиК!H14</f>
        <v>18315</v>
      </c>
      <c r="I13" s="12">
        <f>ОиК!I14</f>
        <v>17415</v>
      </c>
      <c r="J13" s="12">
        <f>ОиК!J14</f>
        <v>17415</v>
      </c>
      <c r="K13" s="12">
        <f>ОиК!K14</f>
        <v>15615</v>
      </c>
      <c r="L13" s="12">
        <f>ОиК!L14</f>
        <v>17415</v>
      </c>
      <c r="M13" s="12">
        <f>ОиК!M14</f>
        <v>17415</v>
      </c>
      <c r="N13" s="12">
        <f>ОиК!N14</f>
        <v>17415</v>
      </c>
      <c r="O13" s="12">
        <f>ОиК!O14</f>
        <v>16515</v>
      </c>
      <c r="P13" s="12">
        <f>ОиК!P14</f>
        <v>16515</v>
      </c>
      <c r="Q13" s="12">
        <f>ОиК!Q14</f>
        <v>15165</v>
      </c>
      <c r="R13" s="12">
        <f>ОиК!R14</f>
        <v>14265</v>
      </c>
      <c r="S13" s="12">
        <f>ОиК!S14</f>
        <v>14265</v>
      </c>
      <c r="T13" s="12">
        <f>ОиК!T14</f>
        <v>14265</v>
      </c>
      <c r="U13" s="12">
        <f>ОиК!U14</f>
        <v>14265</v>
      </c>
      <c r="V13" s="12">
        <f>ОиК!V14</f>
        <v>14265</v>
      </c>
      <c r="W13" s="12">
        <f>ОиК!W14</f>
        <v>14265</v>
      </c>
      <c r="X13" s="12">
        <f>ОиК!X14</f>
        <v>14265</v>
      </c>
      <c r="Y13" s="12">
        <f>ОиК!Y14</f>
        <v>13680</v>
      </c>
      <c r="Z13" s="12">
        <f>ОиК!Z14</f>
        <v>13680</v>
      </c>
      <c r="AA13" s="12">
        <f>ОиК!AA14</f>
        <v>13680</v>
      </c>
      <c r="AB13" s="12">
        <f>ОиК!AB14</f>
        <v>13635</v>
      </c>
      <c r="AC13" s="12">
        <f>ОиК!AC14</f>
        <v>13635</v>
      </c>
      <c r="AD13" s="12">
        <f>ОиК!AD14</f>
        <v>13635</v>
      </c>
      <c r="AE13" s="12">
        <f>ОиК!AE14</f>
        <v>13635</v>
      </c>
      <c r="AF13" s="12">
        <f>ОиК!AF14</f>
        <v>13095</v>
      </c>
      <c r="AG13" s="12">
        <f>ОиК!AG14</f>
        <v>13095</v>
      </c>
      <c r="AH13" s="12">
        <f>ОиК!AH14</f>
        <v>13095</v>
      </c>
      <c r="AI13" s="12">
        <f>ОиК!AI14</f>
        <v>13095</v>
      </c>
      <c r="AJ13" s="12">
        <f>ОиК!AJ14</f>
        <v>13095</v>
      </c>
      <c r="AK13" s="12">
        <f>ОиК!AK14</f>
        <v>14265</v>
      </c>
      <c r="AL13" s="12">
        <f>ОиК!AL14</f>
        <v>14265</v>
      </c>
      <c r="AM13" s="12">
        <f>ОиК!AM14</f>
        <v>13095</v>
      </c>
    </row>
    <row r="14" spans="1:39" s="3" customFormat="1" ht="12" hidden="1" customHeight="1">
      <c r="A14" s="12" t="s">
        <v>121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row>
    <row r="15" spans="1:39" s="4" customFormat="1" ht="12" hidden="1" customHeight="1">
      <c r="A15" s="13">
        <v>1</v>
      </c>
      <c r="B15" s="12">
        <f>ОиК!B16</f>
        <v>21600</v>
      </c>
      <c r="C15" s="12">
        <f>ОиК!C16</f>
        <v>21600</v>
      </c>
      <c r="D15" s="12">
        <f>ОиК!D16</f>
        <v>21600</v>
      </c>
      <c r="E15" s="12">
        <f>ОиК!E16</f>
        <v>15930</v>
      </c>
      <c r="F15" s="12">
        <f>ОиК!F16</f>
        <v>15930</v>
      </c>
      <c r="G15" s="12">
        <f>ОиК!G16</f>
        <v>17280</v>
      </c>
      <c r="H15" s="12">
        <f>ОиК!H16</f>
        <v>17280</v>
      </c>
      <c r="I15" s="12">
        <f>ОиК!I16</f>
        <v>16380</v>
      </c>
      <c r="J15" s="12">
        <f>ОиК!J16</f>
        <v>16380</v>
      </c>
      <c r="K15" s="12">
        <f>ОиК!K16</f>
        <v>14580</v>
      </c>
      <c r="L15" s="12">
        <f>ОиК!L16</f>
        <v>16380</v>
      </c>
      <c r="M15" s="12">
        <f>ОиК!M16</f>
        <v>16380</v>
      </c>
      <c r="N15" s="12">
        <f>ОиК!N16</f>
        <v>16380</v>
      </c>
      <c r="O15" s="12">
        <f>ОиК!O16</f>
        <v>15480</v>
      </c>
      <c r="P15" s="12">
        <f>ОиК!P16</f>
        <v>15480</v>
      </c>
      <c r="Q15" s="12">
        <f>ОиК!Q16</f>
        <v>14130</v>
      </c>
      <c r="R15" s="12">
        <f>ОиК!R16</f>
        <v>13230</v>
      </c>
      <c r="S15" s="12">
        <f>ОиК!S16</f>
        <v>13230</v>
      </c>
      <c r="T15" s="12">
        <f>ОиК!T16</f>
        <v>13230</v>
      </c>
      <c r="U15" s="12">
        <f>ОиК!U16</f>
        <v>13230</v>
      </c>
      <c r="V15" s="12">
        <f>ОиК!V16</f>
        <v>13230</v>
      </c>
      <c r="W15" s="12">
        <f>ОиК!W16</f>
        <v>13230</v>
      </c>
      <c r="X15" s="12">
        <f>ОиК!X16</f>
        <v>13230</v>
      </c>
      <c r="Y15" s="12">
        <f>ОиК!Y16</f>
        <v>12645</v>
      </c>
      <c r="Z15" s="12">
        <f>ОиК!Z16</f>
        <v>12645</v>
      </c>
      <c r="AA15" s="12">
        <f>ОиК!AA16</f>
        <v>12645</v>
      </c>
      <c r="AB15" s="12">
        <f>ОиК!AB16</f>
        <v>13320</v>
      </c>
      <c r="AC15" s="12">
        <f>ОиК!AC16</f>
        <v>13320</v>
      </c>
      <c r="AD15" s="12">
        <f>ОиК!AD16</f>
        <v>13320</v>
      </c>
      <c r="AE15" s="12">
        <f>ОиК!AE16</f>
        <v>13320</v>
      </c>
      <c r="AF15" s="12">
        <f>ОиК!AF16</f>
        <v>12780</v>
      </c>
      <c r="AG15" s="12">
        <f>ОиК!AG16</f>
        <v>12780</v>
      </c>
      <c r="AH15" s="12">
        <f>ОиК!AH16</f>
        <v>12780</v>
      </c>
      <c r="AI15" s="12">
        <f>ОиК!AI16</f>
        <v>12780</v>
      </c>
      <c r="AJ15" s="12">
        <f>ОиК!AJ16</f>
        <v>12780</v>
      </c>
      <c r="AK15" s="12">
        <f>ОиК!AK16</f>
        <v>13950</v>
      </c>
      <c r="AL15" s="12">
        <f>ОиК!AL16</f>
        <v>13950</v>
      </c>
      <c r="AM15" s="12">
        <f>ОиК!AM16</f>
        <v>12780</v>
      </c>
    </row>
    <row r="16" spans="1:39" s="4" customFormat="1" ht="12" hidden="1" customHeight="1">
      <c r="A16" s="13">
        <v>2</v>
      </c>
      <c r="B16" s="12">
        <f>ОиК!B17</f>
        <v>23355</v>
      </c>
      <c r="C16" s="12">
        <f>ОиК!C17</f>
        <v>23355</v>
      </c>
      <c r="D16" s="12">
        <f>ОиК!D17</f>
        <v>23355</v>
      </c>
      <c r="E16" s="12">
        <f>ОиК!E17</f>
        <v>17685</v>
      </c>
      <c r="F16" s="12">
        <f>ОиК!F17</f>
        <v>17685</v>
      </c>
      <c r="G16" s="12">
        <f>ОиК!G17</f>
        <v>19035</v>
      </c>
      <c r="H16" s="12">
        <f>ОиК!H17</f>
        <v>19035</v>
      </c>
      <c r="I16" s="12">
        <f>ОиК!I17</f>
        <v>18135</v>
      </c>
      <c r="J16" s="12">
        <f>ОиК!J17</f>
        <v>18135</v>
      </c>
      <c r="K16" s="12">
        <f>ОиК!K17</f>
        <v>16335</v>
      </c>
      <c r="L16" s="12">
        <f>ОиК!L17</f>
        <v>18135</v>
      </c>
      <c r="M16" s="12">
        <f>ОиК!M17</f>
        <v>18135</v>
      </c>
      <c r="N16" s="12">
        <f>ОиК!N17</f>
        <v>18135</v>
      </c>
      <c r="O16" s="12">
        <f>ОиК!O17</f>
        <v>17235</v>
      </c>
      <c r="P16" s="12">
        <f>ОиК!P17</f>
        <v>17235</v>
      </c>
      <c r="Q16" s="12">
        <f>ОиК!Q17</f>
        <v>15885</v>
      </c>
      <c r="R16" s="12">
        <f>ОиК!R17</f>
        <v>14985</v>
      </c>
      <c r="S16" s="12">
        <f>ОиК!S17</f>
        <v>14985</v>
      </c>
      <c r="T16" s="12">
        <f>ОиК!T17</f>
        <v>14985</v>
      </c>
      <c r="U16" s="12">
        <f>ОиК!U17</f>
        <v>14985</v>
      </c>
      <c r="V16" s="12">
        <f>ОиК!V17</f>
        <v>14985</v>
      </c>
      <c r="W16" s="12">
        <f>ОиК!W17</f>
        <v>14985</v>
      </c>
      <c r="X16" s="12">
        <f>ОиК!X17</f>
        <v>14985</v>
      </c>
      <c r="Y16" s="12">
        <f>ОиК!Y17</f>
        <v>14400</v>
      </c>
      <c r="Z16" s="12">
        <f>ОиК!Z17</f>
        <v>14400</v>
      </c>
      <c r="AA16" s="12">
        <f>ОиК!AA17</f>
        <v>14400</v>
      </c>
      <c r="AB16" s="12">
        <f>ОиК!AB17</f>
        <v>14985</v>
      </c>
      <c r="AC16" s="12">
        <f>ОиК!AC17</f>
        <v>14985</v>
      </c>
      <c r="AD16" s="12">
        <f>ОиК!AD17</f>
        <v>14985</v>
      </c>
      <c r="AE16" s="12">
        <f>ОиК!AE17</f>
        <v>14985</v>
      </c>
      <c r="AF16" s="12">
        <f>ОиК!AF17</f>
        <v>14445</v>
      </c>
      <c r="AG16" s="12">
        <f>ОиК!AG17</f>
        <v>14445</v>
      </c>
      <c r="AH16" s="12">
        <f>ОиК!AH17</f>
        <v>14445</v>
      </c>
      <c r="AI16" s="12">
        <f>ОиК!AI17</f>
        <v>14445</v>
      </c>
      <c r="AJ16" s="12">
        <f>ОиК!AJ17</f>
        <v>14445</v>
      </c>
      <c r="AK16" s="12">
        <f>ОиК!AK17</f>
        <v>15615</v>
      </c>
      <c r="AL16" s="12">
        <f>ОиК!AL17</f>
        <v>15615</v>
      </c>
      <c r="AM16" s="12">
        <f>ОиК!AM17</f>
        <v>14445</v>
      </c>
    </row>
    <row r="17" spans="1:39" s="3" customFormat="1" ht="12" hidden="1" customHeight="1">
      <c r="A17" s="12"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row>
    <row r="18" spans="1:39" s="4" customFormat="1" ht="12" hidden="1" customHeight="1">
      <c r="A18" s="13">
        <v>1</v>
      </c>
      <c r="B18" s="12">
        <f>ОиК!B19</f>
        <v>21600</v>
      </c>
      <c r="C18" s="12">
        <f>ОиК!C19</f>
        <v>21600</v>
      </c>
      <c r="D18" s="12">
        <f>ОиК!D19</f>
        <v>21600</v>
      </c>
      <c r="E18" s="12">
        <f>ОиК!E19</f>
        <v>15930</v>
      </c>
      <c r="F18" s="12">
        <f>ОиК!F19</f>
        <v>15930</v>
      </c>
      <c r="G18" s="12">
        <f>ОиК!G19</f>
        <v>17280</v>
      </c>
      <c r="H18" s="12">
        <f>ОиК!H19</f>
        <v>17280</v>
      </c>
      <c r="I18" s="12">
        <f>ОиК!I19</f>
        <v>16380</v>
      </c>
      <c r="J18" s="12">
        <f>ОиК!J19</f>
        <v>16380</v>
      </c>
      <c r="K18" s="12">
        <f>ОиК!K19</f>
        <v>14580</v>
      </c>
      <c r="L18" s="12">
        <f>ОиК!L19</f>
        <v>16380</v>
      </c>
      <c r="M18" s="12">
        <f>ОиК!M19</f>
        <v>16380</v>
      </c>
      <c r="N18" s="12">
        <f>ОиК!N19</f>
        <v>16380</v>
      </c>
      <c r="O18" s="12">
        <f>ОиК!O19</f>
        <v>15480</v>
      </c>
      <c r="P18" s="12">
        <f>ОиК!P19</f>
        <v>15480</v>
      </c>
      <c r="Q18" s="12">
        <f>ОиК!Q19</f>
        <v>14130</v>
      </c>
      <c r="R18" s="12">
        <f>ОиК!R19</f>
        <v>13230</v>
      </c>
      <c r="S18" s="12">
        <f>ОиК!S19</f>
        <v>13230</v>
      </c>
      <c r="T18" s="12">
        <f>ОиК!T19</f>
        <v>13230</v>
      </c>
      <c r="U18" s="12">
        <f>ОиК!U19</f>
        <v>13230</v>
      </c>
      <c r="V18" s="12">
        <f>ОиК!V19</f>
        <v>13230</v>
      </c>
      <c r="W18" s="12">
        <f>ОиК!W19</f>
        <v>13230</v>
      </c>
      <c r="X18" s="12">
        <f>ОиК!X19</f>
        <v>13230</v>
      </c>
      <c r="Y18" s="12">
        <f>ОиК!Y19</f>
        <v>12645</v>
      </c>
      <c r="Z18" s="12">
        <f>ОиК!Z19</f>
        <v>12645</v>
      </c>
      <c r="AA18" s="12">
        <f>ОиК!AA19</f>
        <v>12645</v>
      </c>
      <c r="AB18" s="12">
        <f>ОиК!AB19</f>
        <v>13320</v>
      </c>
      <c r="AC18" s="12">
        <f>ОиК!AC19</f>
        <v>13320</v>
      </c>
      <c r="AD18" s="12">
        <f>ОиК!AD19</f>
        <v>13320</v>
      </c>
      <c r="AE18" s="12">
        <f>ОиК!AE19</f>
        <v>13320</v>
      </c>
      <c r="AF18" s="12">
        <f>ОиК!AF19</f>
        <v>12780</v>
      </c>
      <c r="AG18" s="12">
        <f>ОиК!AG19</f>
        <v>12780</v>
      </c>
      <c r="AH18" s="12">
        <f>ОиК!AH19</f>
        <v>12780</v>
      </c>
      <c r="AI18" s="12">
        <f>ОиК!AI19</f>
        <v>12780</v>
      </c>
      <c r="AJ18" s="12">
        <f>ОиК!AJ19</f>
        <v>12780</v>
      </c>
      <c r="AK18" s="12">
        <f>ОиК!AK19</f>
        <v>13950</v>
      </c>
      <c r="AL18" s="12">
        <f>ОиК!AL19</f>
        <v>13950</v>
      </c>
      <c r="AM18" s="12">
        <f>ОиК!AM19</f>
        <v>12780</v>
      </c>
    </row>
    <row r="19" spans="1:39" s="4" customFormat="1" ht="12" hidden="1" customHeight="1">
      <c r="A19" s="13">
        <v>2</v>
      </c>
      <c r="B19" s="12">
        <f>ОиК!B20</f>
        <v>23355</v>
      </c>
      <c r="C19" s="12">
        <f>ОиК!C20</f>
        <v>23355</v>
      </c>
      <c r="D19" s="12">
        <f>ОиК!D20</f>
        <v>23355</v>
      </c>
      <c r="E19" s="12">
        <f>ОиК!E20</f>
        <v>17685</v>
      </c>
      <c r="F19" s="12">
        <f>ОиК!F20</f>
        <v>17685</v>
      </c>
      <c r="G19" s="12">
        <f>ОиК!G20</f>
        <v>19035</v>
      </c>
      <c r="H19" s="12">
        <f>ОиК!H20</f>
        <v>19035</v>
      </c>
      <c r="I19" s="12">
        <f>ОиК!I20</f>
        <v>18135</v>
      </c>
      <c r="J19" s="12">
        <f>ОиК!J20</f>
        <v>18135</v>
      </c>
      <c r="K19" s="12">
        <f>ОиК!K20</f>
        <v>16335</v>
      </c>
      <c r="L19" s="12">
        <f>ОиК!L20</f>
        <v>18135</v>
      </c>
      <c r="M19" s="12">
        <f>ОиК!M20</f>
        <v>18135</v>
      </c>
      <c r="N19" s="12">
        <f>ОиК!N20</f>
        <v>18135</v>
      </c>
      <c r="O19" s="12">
        <f>ОиК!O20</f>
        <v>17235</v>
      </c>
      <c r="P19" s="12">
        <f>ОиК!P20</f>
        <v>17235</v>
      </c>
      <c r="Q19" s="12">
        <f>ОиК!Q20</f>
        <v>15885</v>
      </c>
      <c r="R19" s="12">
        <f>ОиК!R20</f>
        <v>14985</v>
      </c>
      <c r="S19" s="12">
        <f>ОиК!S20</f>
        <v>14985</v>
      </c>
      <c r="T19" s="12">
        <f>ОиК!T20</f>
        <v>14985</v>
      </c>
      <c r="U19" s="12">
        <f>ОиК!U20</f>
        <v>14985</v>
      </c>
      <c r="V19" s="12">
        <f>ОиК!V20</f>
        <v>14985</v>
      </c>
      <c r="W19" s="12">
        <f>ОиК!W20</f>
        <v>14985</v>
      </c>
      <c r="X19" s="12">
        <f>ОиК!X20</f>
        <v>14985</v>
      </c>
      <c r="Y19" s="12">
        <f>ОиК!Y20</f>
        <v>14400</v>
      </c>
      <c r="Z19" s="12">
        <f>ОиК!Z20</f>
        <v>14400</v>
      </c>
      <c r="AA19" s="12">
        <f>ОиК!AA20</f>
        <v>14400</v>
      </c>
      <c r="AB19" s="12">
        <f>ОиК!AB20</f>
        <v>14985</v>
      </c>
      <c r="AC19" s="12">
        <f>ОиК!AC20</f>
        <v>14985</v>
      </c>
      <c r="AD19" s="12">
        <f>ОиК!AD20</f>
        <v>14985</v>
      </c>
      <c r="AE19" s="12">
        <f>ОиК!AE20</f>
        <v>14985</v>
      </c>
      <c r="AF19" s="12">
        <f>ОиК!AF20</f>
        <v>14445</v>
      </c>
      <c r="AG19" s="12">
        <f>ОиК!AG20</f>
        <v>14445</v>
      </c>
      <c r="AH19" s="12">
        <f>ОиК!AH20</f>
        <v>14445</v>
      </c>
      <c r="AI19" s="12">
        <f>ОиК!AI20</f>
        <v>14445</v>
      </c>
      <c r="AJ19" s="12">
        <f>ОиК!AJ20</f>
        <v>14445</v>
      </c>
      <c r="AK19" s="12">
        <f>ОиК!AK20</f>
        <v>15615</v>
      </c>
      <c r="AL19" s="12">
        <f>ОиК!AL20</f>
        <v>15615</v>
      </c>
      <c r="AM19" s="12">
        <f>ОиК!AM20</f>
        <v>14445</v>
      </c>
    </row>
    <row r="20" spans="1:39"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row>
    <row r="21" spans="1:39" s="4" customFormat="1" ht="12" hidden="1" customHeight="1">
      <c r="A21" s="13">
        <v>1</v>
      </c>
      <c r="B21" s="12">
        <f>ОиК!B22</f>
        <v>26100</v>
      </c>
      <c r="C21" s="12">
        <f>ОиК!C22</f>
        <v>26100</v>
      </c>
      <c r="D21" s="12">
        <f>ОиК!D22</f>
        <v>26100</v>
      </c>
      <c r="E21" s="12">
        <f>ОиК!E22</f>
        <v>18630</v>
      </c>
      <c r="F21" s="12">
        <f>ОиК!F22</f>
        <v>18630</v>
      </c>
      <c r="G21" s="12">
        <f>ОиК!G22</f>
        <v>19980</v>
      </c>
      <c r="H21" s="12">
        <f>ОиК!H22</f>
        <v>19980</v>
      </c>
      <c r="I21" s="12">
        <f>ОиК!I22</f>
        <v>19080</v>
      </c>
      <c r="J21" s="12">
        <f>ОиК!J22</f>
        <v>19080</v>
      </c>
      <c r="K21" s="12">
        <f>ОиК!K22</f>
        <v>17280</v>
      </c>
      <c r="L21" s="12">
        <f>ОиК!L22</f>
        <v>19080</v>
      </c>
      <c r="M21" s="12">
        <f>ОиК!M22</f>
        <v>19080</v>
      </c>
      <c r="N21" s="12">
        <f>ОиК!N22</f>
        <v>19080</v>
      </c>
      <c r="O21" s="12">
        <f>ОиК!O22</f>
        <v>18180</v>
      </c>
      <c r="P21" s="12">
        <f>ОиК!P22</f>
        <v>18180</v>
      </c>
      <c r="Q21" s="12">
        <f>ОиК!Q22</f>
        <v>16830</v>
      </c>
      <c r="R21" s="12">
        <f>ОиК!R22</f>
        <v>15930</v>
      </c>
      <c r="S21" s="12">
        <f>ОиК!S22</f>
        <v>15930</v>
      </c>
      <c r="T21" s="12">
        <f>ОиК!T22</f>
        <v>15930</v>
      </c>
      <c r="U21" s="12">
        <f>ОиК!U22</f>
        <v>15930</v>
      </c>
      <c r="V21" s="12">
        <f>ОиК!V22</f>
        <v>15930</v>
      </c>
      <c r="W21" s="12">
        <f>ОиК!W22</f>
        <v>15930</v>
      </c>
      <c r="X21" s="12">
        <f>ОиК!X22</f>
        <v>15930</v>
      </c>
      <c r="Y21" s="12">
        <f>ОиК!Y22</f>
        <v>15345</v>
      </c>
      <c r="Z21" s="12">
        <f>ОиК!Z22</f>
        <v>15345</v>
      </c>
      <c r="AA21" s="12">
        <f>ОиК!AA22</f>
        <v>15345</v>
      </c>
      <c r="AB21" s="12">
        <f>ОиК!AB22</f>
        <v>15120</v>
      </c>
      <c r="AC21" s="12">
        <f>ОиК!AC22</f>
        <v>15120</v>
      </c>
      <c r="AD21" s="12">
        <f>ОиК!AD22</f>
        <v>15120</v>
      </c>
      <c r="AE21" s="12">
        <f>ОиК!AE22</f>
        <v>15120</v>
      </c>
      <c r="AF21" s="12">
        <f>ОиК!AF22</f>
        <v>14580</v>
      </c>
      <c r="AG21" s="12">
        <f>ОиК!AG22</f>
        <v>14580</v>
      </c>
      <c r="AH21" s="12">
        <f>ОиК!AH22</f>
        <v>14580</v>
      </c>
      <c r="AI21" s="12">
        <f>ОиК!AI22</f>
        <v>14580</v>
      </c>
      <c r="AJ21" s="12">
        <f>ОиК!AJ22</f>
        <v>14580</v>
      </c>
      <c r="AK21" s="12">
        <f>ОиК!AK22</f>
        <v>15750</v>
      </c>
      <c r="AL21" s="12">
        <f>ОиК!AL22</f>
        <v>15750</v>
      </c>
      <c r="AM21" s="12">
        <f>ОиК!AM22</f>
        <v>14580</v>
      </c>
    </row>
    <row r="22" spans="1:39" s="4" customFormat="1" ht="12" hidden="1" customHeight="1">
      <c r="A22" s="60">
        <v>2</v>
      </c>
      <c r="B22" s="12">
        <f>ОиК!B23</f>
        <v>27855</v>
      </c>
      <c r="C22" s="12">
        <f>ОиК!C23</f>
        <v>27855</v>
      </c>
      <c r="D22" s="12">
        <f>ОиК!D23</f>
        <v>27855</v>
      </c>
      <c r="E22" s="12">
        <f>ОиК!E23</f>
        <v>20385</v>
      </c>
      <c r="F22" s="12">
        <f>ОиК!F23</f>
        <v>20385</v>
      </c>
      <c r="G22" s="12">
        <f>ОиК!G23</f>
        <v>21735</v>
      </c>
      <c r="H22" s="12">
        <f>ОиК!H23</f>
        <v>21735</v>
      </c>
      <c r="I22" s="12">
        <f>ОиК!I23</f>
        <v>20835</v>
      </c>
      <c r="J22" s="12">
        <f>ОиК!J23</f>
        <v>20835</v>
      </c>
      <c r="K22" s="12">
        <f>ОиК!K23</f>
        <v>19035</v>
      </c>
      <c r="L22" s="12">
        <f>ОиК!L23</f>
        <v>20835</v>
      </c>
      <c r="M22" s="12">
        <f>ОиК!M23</f>
        <v>20835</v>
      </c>
      <c r="N22" s="12">
        <f>ОиК!N23</f>
        <v>20835</v>
      </c>
      <c r="O22" s="12">
        <f>ОиК!O23</f>
        <v>19935</v>
      </c>
      <c r="P22" s="12">
        <f>ОиК!P23</f>
        <v>19935</v>
      </c>
      <c r="Q22" s="12">
        <f>ОиК!Q23</f>
        <v>18585</v>
      </c>
      <c r="R22" s="12">
        <f>ОиК!R23</f>
        <v>17685</v>
      </c>
      <c r="S22" s="12">
        <f>ОиК!S23</f>
        <v>17685</v>
      </c>
      <c r="T22" s="12">
        <f>ОиК!T23</f>
        <v>17685</v>
      </c>
      <c r="U22" s="12">
        <f>ОиК!U23</f>
        <v>17685</v>
      </c>
      <c r="V22" s="12">
        <f>ОиК!V23</f>
        <v>17685</v>
      </c>
      <c r="W22" s="12">
        <f>ОиК!W23</f>
        <v>17685</v>
      </c>
      <c r="X22" s="12">
        <f>ОиК!X23</f>
        <v>17685</v>
      </c>
      <c r="Y22" s="12">
        <f>ОиК!Y23</f>
        <v>17100</v>
      </c>
      <c r="Z22" s="12">
        <f>ОиК!Z23</f>
        <v>17100</v>
      </c>
      <c r="AA22" s="12">
        <f>ОиК!AA23</f>
        <v>17100</v>
      </c>
      <c r="AB22" s="12">
        <f>ОиК!AB23</f>
        <v>16785</v>
      </c>
      <c r="AC22" s="12">
        <f>ОиК!AC23</f>
        <v>16785</v>
      </c>
      <c r="AD22" s="12">
        <f>ОиК!AD23</f>
        <v>16785</v>
      </c>
      <c r="AE22" s="12">
        <f>ОиК!AE23</f>
        <v>16785</v>
      </c>
      <c r="AF22" s="12">
        <f>ОиК!AF23</f>
        <v>16245</v>
      </c>
      <c r="AG22" s="12">
        <f>ОиК!AG23</f>
        <v>16245</v>
      </c>
      <c r="AH22" s="12">
        <f>ОиК!AH23</f>
        <v>16245</v>
      </c>
      <c r="AI22" s="12">
        <f>ОиК!AI23</f>
        <v>16245</v>
      </c>
      <c r="AJ22" s="12">
        <f>ОиК!AJ23</f>
        <v>16245</v>
      </c>
      <c r="AK22" s="12">
        <f>ОиК!AK23</f>
        <v>17415</v>
      </c>
      <c r="AL22" s="12">
        <f>ОиК!AL23</f>
        <v>17415</v>
      </c>
      <c r="AM22" s="12">
        <f>ОиК!AM23</f>
        <v>16245</v>
      </c>
    </row>
    <row r="23" spans="1:39" s="4"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row>
    <row r="24" spans="1:39" s="4" customFormat="1" ht="12" hidden="1" customHeight="1">
      <c r="A24" s="13">
        <v>1</v>
      </c>
      <c r="B24" s="12">
        <f>ОиК!B25</f>
        <v>33930</v>
      </c>
      <c r="C24" s="12">
        <f>ОиК!C25</f>
        <v>33930</v>
      </c>
      <c r="D24" s="12">
        <f>ОиК!D25</f>
        <v>33930</v>
      </c>
      <c r="E24" s="12">
        <f>ОиК!E25</f>
        <v>29070</v>
      </c>
      <c r="F24" s="12">
        <f>ОиК!F25</f>
        <v>29070</v>
      </c>
      <c r="G24" s="12">
        <f>ОиК!G25</f>
        <v>30420</v>
      </c>
      <c r="H24" s="12">
        <f>ОиК!H25</f>
        <v>30420</v>
      </c>
      <c r="I24" s="12">
        <f>ОиК!I25</f>
        <v>29520</v>
      </c>
      <c r="J24" s="12">
        <f>ОиК!J25</f>
        <v>29520</v>
      </c>
      <c r="K24" s="12">
        <f>ОиК!K25</f>
        <v>27720</v>
      </c>
      <c r="L24" s="12">
        <f>ОиК!L25</f>
        <v>29520</v>
      </c>
      <c r="M24" s="12">
        <f>ОиК!M25</f>
        <v>29520</v>
      </c>
      <c r="N24" s="12">
        <f>ОиК!N25</f>
        <v>29520</v>
      </c>
      <c r="O24" s="12">
        <f>ОиК!O25</f>
        <v>28620</v>
      </c>
      <c r="P24" s="12">
        <f>ОиК!P25</f>
        <v>28620</v>
      </c>
      <c r="Q24" s="12">
        <f>ОиК!Q25</f>
        <v>27270</v>
      </c>
      <c r="R24" s="12">
        <f>ОиК!R25</f>
        <v>26370</v>
      </c>
      <c r="S24" s="12">
        <f>ОиК!S25</f>
        <v>26370</v>
      </c>
      <c r="T24" s="12">
        <f>ОиК!T25</f>
        <v>26370</v>
      </c>
      <c r="U24" s="12">
        <f>ОиК!U25</f>
        <v>26370</v>
      </c>
      <c r="V24" s="12">
        <f>ОиК!V25</f>
        <v>26370</v>
      </c>
      <c r="W24" s="12">
        <f>ОиК!W25</f>
        <v>26370</v>
      </c>
      <c r="X24" s="12">
        <f>ОиК!X25</f>
        <v>26370</v>
      </c>
      <c r="Y24" s="12">
        <f>ОиК!Y25</f>
        <v>25785</v>
      </c>
      <c r="Z24" s="12">
        <f>ОиК!Z25</f>
        <v>25785</v>
      </c>
      <c r="AA24" s="12">
        <f>ОиК!AA25</f>
        <v>25785</v>
      </c>
      <c r="AB24" s="12">
        <f>ОиК!AB25</f>
        <v>22770</v>
      </c>
      <c r="AC24" s="12">
        <f>ОиК!AC25</f>
        <v>22770</v>
      </c>
      <c r="AD24" s="12">
        <f>ОиК!AD25</f>
        <v>22770</v>
      </c>
      <c r="AE24" s="12">
        <f>ОиК!AE25</f>
        <v>22770</v>
      </c>
      <c r="AF24" s="12">
        <f>ОиК!AF25</f>
        <v>22230</v>
      </c>
      <c r="AG24" s="12">
        <f>ОиК!AG25</f>
        <v>22230</v>
      </c>
      <c r="AH24" s="12">
        <f>ОиК!AH25</f>
        <v>22230</v>
      </c>
      <c r="AI24" s="12">
        <f>ОиК!AI25</f>
        <v>22230</v>
      </c>
      <c r="AJ24" s="12">
        <f>ОиК!AJ25</f>
        <v>22230</v>
      </c>
      <c r="AK24" s="12">
        <f>ОиК!AK25</f>
        <v>23400</v>
      </c>
      <c r="AL24" s="12">
        <f>ОиК!AL25</f>
        <v>23400</v>
      </c>
      <c r="AM24" s="12">
        <f>ОиК!AM25</f>
        <v>22230</v>
      </c>
    </row>
    <row r="25" spans="1:39" s="4" customFormat="1" ht="12" hidden="1" customHeight="1">
      <c r="A25" s="60">
        <v>2</v>
      </c>
      <c r="B25" s="12">
        <f>ОиК!B26</f>
        <v>33930</v>
      </c>
      <c r="C25" s="12">
        <f>ОиК!C26</f>
        <v>33930</v>
      </c>
      <c r="D25" s="12">
        <f>ОиК!D26</f>
        <v>33930</v>
      </c>
      <c r="E25" s="12">
        <f>ОиК!E26</f>
        <v>29070</v>
      </c>
      <c r="F25" s="12">
        <f>ОиК!F26</f>
        <v>29070</v>
      </c>
      <c r="G25" s="12">
        <f>ОиК!G26</f>
        <v>30420</v>
      </c>
      <c r="H25" s="12">
        <f>ОиК!H26</f>
        <v>30420</v>
      </c>
      <c r="I25" s="12">
        <f>ОиК!I26</f>
        <v>29520</v>
      </c>
      <c r="J25" s="12">
        <f>ОиК!J26</f>
        <v>29520</v>
      </c>
      <c r="K25" s="12">
        <f>ОиК!K26</f>
        <v>27720</v>
      </c>
      <c r="L25" s="12">
        <f>ОиК!L26</f>
        <v>29520</v>
      </c>
      <c r="M25" s="12">
        <f>ОиК!M26</f>
        <v>29520</v>
      </c>
      <c r="N25" s="12">
        <f>ОиК!N26</f>
        <v>29520</v>
      </c>
      <c r="O25" s="12">
        <f>ОиК!O26</f>
        <v>28620</v>
      </c>
      <c r="P25" s="12">
        <f>ОиК!P26</f>
        <v>28620</v>
      </c>
      <c r="Q25" s="12">
        <f>ОиК!Q26</f>
        <v>27270</v>
      </c>
      <c r="R25" s="12">
        <f>ОиК!R26</f>
        <v>26370</v>
      </c>
      <c r="S25" s="12">
        <f>ОиК!S26</f>
        <v>26370</v>
      </c>
      <c r="T25" s="12">
        <f>ОиК!T26</f>
        <v>26370</v>
      </c>
      <c r="U25" s="12">
        <f>ОиК!U26</f>
        <v>26370</v>
      </c>
      <c r="V25" s="12">
        <f>ОиК!V26</f>
        <v>26370</v>
      </c>
      <c r="W25" s="12">
        <f>ОиК!W26</f>
        <v>26370</v>
      </c>
      <c r="X25" s="12">
        <f>ОиК!X26</f>
        <v>26370</v>
      </c>
      <c r="Y25" s="12">
        <f>ОиК!Y26</f>
        <v>25785</v>
      </c>
      <c r="Z25" s="12">
        <f>ОиК!Z26</f>
        <v>25785</v>
      </c>
      <c r="AA25" s="12">
        <f>ОиК!AA26</f>
        <v>25785</v>
      </c>
      <c r="AB25" s="12">
        <f>ОиК!AB26</f>
        <v>22770</v>
      </c>
      <c r="AC25" s="12">
        <f>ОиК!AC26</f>
        <v>22770</v>
      </c>
      <c r="AD25" s="12">
        <f>ОиК!AD26</f>
        <v>22770</v>
      </c>
      <c r="AE25" s="12">
        <f>ОиК!AE26</f>
        <v>22770</v>
      </c>
      <c r="AF25" s="12">
        <f>ОиК!AF26</f>
        <v>22230</v>
      </c>
      <c r="AG25" s="12">
        <f>ОиК!AG26</f>
        <v>22230</v>
      </c>
      <c r="AH25" s="12">
        <f>ОиК!AH26</f>
        <v>22230</v>
      </c>
      <c r="AI25" s="12">
        <f>ОиК!AI26</f>
        <v>22230</v>
      </c>
      <c r="AJ25" s="12">
        <f>ОиК!AJ26</f>
        <v>22230</v>
      </c>
      <c r="AK25" s="12">
        <f>ОиК!AK26</f>
        <v>23400</v>
      </c>
      <c r="AL25" s="12">
        <f>ОиК!AL26</f>
        <v>23400</v>
      </c>
      <c r="AM25" s="12">
        <f>ОиК!AM26</f>
        <v>22230</v>
      </c>
    </row>
    <row r="26" spans="1:39" s="4" customFormat="1" ht="12" hidden="1" customHeight="1">
      <c r="A26" s="60">
        <v>3</v>
      </c>
      <c r="B26" s="12">
        <f>ОиК!B27</f>
        <v>33930</v>
      </c>
      <c r="C26" s="12">
        <f>ОиК!C27</f>
        <v>33930</v>
      </c>
      <c r="D26" s="12">
        <f>ОиК!D27</f>
        <v>33930</v>
      </c>
      <c r="E26" s="12">
        <f>ОиК!E27</f>
        <v>29070</v>
      </c>
      <c r="F26" s="12">
        <f>ОиК!F27</f>
        <v>29070</v>
      </c>
      <c r="G26" s="12">
        <f>ОиК!G27</f>
        <v>30420</v>
      </c>
      <c r="H26" s="12">
        <f>ОиК!H27</f>
        <v>30420</v>
      </c>
      <c r="I26" s="12">
        <f>ОиК!I27</f>
        <v>29520</v>
      </c>
      <c r="J26" s="12">
        <f>ОиК!J27</f>
        <v>29520</v>
      </c>
      <c r="K26" s="12">
        <f>ОиК!K27</f>
        <v>27720</v>
      </c>
      <c r="L26" s="12">
        <f>ОиК!L27</f>
        <v>29520</v>
      </c>
      <c r="M26" s="12">
        <f>ОиК!M27</f>
        <v>29520</v>
      </c>
      <c r="N26" s="12">
        <f>ОиК!N27</f>
        <v>29520</v>
      </c>
      <c r="O26" s="12">
        <f>ОиК!O27</f>
        <v>28620</v>
      </c>
      <c r="P26" s="12">
        <f>ОиК!P27</f>
        <v>28620</v>
      </c>
      <c r="Q26" s="12">
        <f>ОиК!Q27</f>
        <v>27270</v>
      </c>
      <c r="R26" s="12">
        <f>ОиК!R27</f>
        <v>26370</v>
      </c>
      <c r="S26" s="12">
        <f>ОиК!S27</f>
        <v>26370</v>
      </c>
      <c r="T26" s="12">
        <f>ОиК!T27</f>
        <v>26370</v>
      </c>
      <c r="U26" s="12">
        <f>ОиК!U27</f>
        <v>26370</v>
      </c>
      <c r="V26" s="12">
        <f>ОиК!V27</f>
        <v>26370</v>
      </c>
      <c r="W26" s="12">
        <f>ОиК!W27</f>
        <v>26370</v>
      </c>
      <c r="X26" s="12">
        <f>ОиК!X27</f>
        <v>26370</v>
      </c>
      <c r="Y26" s="12">
        <f>ОиК!Y27</f>
        <v>25785</v>
      </c>
      <c r="Z26" s="12">
        <f>ОиК!Z27</f>
        <v>25785</v>
      </c>
      <c r="AA26" s="12">
        <f>ОиК!AA27</f>
        <v>25785</v>
      </c>
      <c r="AB26" s="12">
        <f>ОиК!AB27</f>
        <v>22770</v>
      </c>
      <c r="AC26" s="12">
        <f>ОиК!AC27</f>
        <v>22770</v>
      </c>
      <c r="AD26" s="12">
        <f>ОиК!AD27</f>
        <v>22770</v>
      </c>
      <c r="AE26" s="12">
        <f>ОиК!AE27</f>
        <v>22770</v>
      </c>
      <c r="AF26" s="12">
        <f>ОиК!AF27</f>
        <v>22230</v>
      </c>
      <c r="AG26" s="12">
        <f>ОиК!AG27</f>
        <v>22230</v>
      </c>
      <c r="AH26" s="12">
        <f>ОиК!AH27</f>
        <v>22230</v>
      </c>
      <c r="AI26" s="12">
        <f>ОиК!AI27</f>
        <v>22230</v>
      </c>
      <c r="AJ26" s="12">
        <f>ОиК!AJ27</f>
        <v>22230</v>
      </c>
      <c r="AK26" s="12">
        <f>ОиК!AK27</f>
        <v>23400</v>
      </c>
      <c r="AL26" s="12">
        <f>ОиК!AL27</f>
        <v>23400</v>
      </c>
      <c r="AM26" s="12">
        <f>ОиК!AM27</f>
        <v>22230</v>
      </c>
    </row>
    <row r="27" spans="1:39" s="4" customFormat="1" ht="12" hidden="1" customHeight="1">
      <c r="A27" s="60">
        <v>4</v>
      </c>
      <c r="B27" s="12">
        <f>ОиК!B28</f>
        <v>33930</v>
      </c>
      <c r="C27" s="12">
        <f>ОиК!C28</f>
        <v>33930</v>
      </c>
      <c r="D27" s="12">
        <f>ОиК!D28</f>
        <v>33930</v>
      </c>
      <c r="E27" s="12">
        <f>ОиК!E28</f>
        <v>29070</v>
      </c>
      <c r="F27" s="12">
        <f>ОиК!F28</f>
        <v>29070</v>
      </c>
      <c r="G27" s="12">
        <f>ОиК!G28</f>
        <v>30420</v>
      </c>
      <c r="H27" s="12">
        <f>ОиК!H28</f>
        <v>30420</v>
      </c>
      <c r="I27" s="12">
        <f>ОиК!I28</f>
        <v>29520</v>
      </c>
      <c r="J27" s="12">
        <f>ОиК!J28</f>
        <v>29520</v>
      </c>
      <c r="K27" s="12">
        <f>ОиК!K28</f>
        <v>27720</v>
      </c>
      <c r="L27" s="12">
        <f>ОиК!L28</f>
        <v>29520</v>
      </c>
      <c r="M27" s="12">
        <f>ОиК!M28</f>
        <v>29520</v>
      </c>
      <c r="N27" s="12">
        <f>ОиК!N28</f>
        <v>29520</v>
      </c>
      <c r="O27" s="12">
        <f>ОиК!O28</f>
        <v>28620</v>
      </c>
      <c r="P27" s="12">
        <f>ОиК!P28</f>
        <v>28620</v>
      </c>
      <c r="Q27" s="12">
        <f>ОиК!Q28</f>
        <v>27270</v>
      </c>
      <c r="R27" s="12">
        <f>ОиК!R28</f>
        <v>26370</v>
      </c>
      <c r="S27" s="12">
        <f>ОиК!S28</f>
        <v>26370</v>
      </c>
      <c r="T27" s="12">
        <f>ОиК!T28</f>
        <v>26370</v>
      </c>
      <c r="U27" s="12">
        <f>ОиК!U28</f>
        <v>26370</v>
      </c>
      <c r="V27" s="12">
        <f>ОиК!V28</f>
        <v>26370</v>
      </c>
      <c r="W27" s="12">
        <f>ОиК!W28</f>
        <v>26370</v>
      </c>
      <c r="X27" s="12">
        <f>ОиК!X28</f>
        <v>26370</v>
      </c>
      <c r="Y27" s="12">
        <f>ОиК!Y28</f>
        <v>25785</v>
      </c>
      <c r="Z27" s="12">
        <f>ОиК!Z28</f>
        <v>25785</v>
      </c>
      <c r="AA27" s="12">
        <f>ОиК!AA28</f>
        <v>25785</v>
      </c>
      <c r="AB27" s="12">
        <f>ОиК!AB28</f>
        <v>22770</v>
      </c>
      <c r="AC27" s="12">
        <f>ОиК!AC28</f>
        <v>22770</v>
      </c>
      <c r="AD27" s="12">
        <f>ОиК!AD28</f>
        <v>22770</v>
      </c>
      <c r="AE27" s="12">
        <f>ОиК!AE28</f>
        <v>22770</v>
      </c>
      <c r="AF27" s="12">
        <f>ОиК!AF28</f>
        <v>22230</v>
      </c>
      <c r="AG27" s="12">
        <f>ОиК!AG28</f>
        <v>22230</v>
      </c>
      <c r="AH27" s="12">
        <f>ОиК!AH28</f>
        <v>22230</v>
      </c>
      <c r="AI27" s="12">
        <f>ОиК!AI28</f>
        <v>22230</v>
      </c>
      <c r="AJ27" s="12">
        <f>ОиК!AJ28</f>
        <v>22230</v>
      </c>
      <c r="AK27" s="12">
        <f>ОиК!AK28</f>
        <v>23400</v>
      </c>
      <c r="AL27" s="12">
        <f>ОиК!AL28</f>
        <v>23400</v>
      </c>
      <c r="AM27" s="12">
        <f>ОиК!AM28</f>
        <v>22230</v>
      </c>
    </row>
    <row r="28" spans="1:39" s="4" customFormat="1" ht="12" hidden="1"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row>
    <row r="29" spans="1:39" s="4" customFormat="1" ht="12" hidden="1"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row>
    <row r="30" spans="1:39" s="4" customFormat="1" ht="12" customHeight="1">
      <c r="A30" s="85" t="s">
        <v>152</v>
      </c>
      <c r="B30" s="74">
        <f t="shared" ref="B30:AM30"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si="0"/>
        <v>46101</v>
      </c>
      <c r="Q30" s="74">
        <f t="shared" si="0"/>
        <v>46102</v>
      </c>
      <c r="R30" s="74">
        <f t="shared" si="0"/>
        <v>46103</v>
      </c>
      <c r="S30" s="74">
        <f t="shared" si="0"/>
        <v>46104</v>
      </c>
      <c r="T30" s="74">
        <f t="shared" si="0"/>
        <v>46105</v>
      </c>
      <c r="U30" s="74">
        <f t="shared" si="0"/>
        <v>46106</v>
      </c>
      <c r="V30" s="74">
        <f t="shared" si="0"/>
        <v>46107</v>
      </c>
      <c r="W30" s="74">
        <f t="shared" si="0"/>
        <v>46108</v>
      </c>
      <c r="X30" s="74">
        <f t="shared" si="0"/>
        <v>46109</v>
      </c>
      <c r="Y30" s="74">
        <f t="shared" si="0"/>
        <v>46110</v>
      </c>
      <c r="Z30" s="74">
        <f t="shared" si="0"/>
        <v>46111</v>
      </c>
      <c r="AA30" s="74">
        <f t="shared" si="0"/>
        <v>46112</v>
      </c>
      <c r="AB30" s="74">
        <f t="shared" si="0"/>
        <v>46113</v>
      </c>
      <c r="AC30" s="74">
        <f t="shared" si="0"/>
        <v>46114</v>
      </c>
      <c r="AD30" s="74">
        <f t="shared" si="0"/>
        <v>46115</v>
      </c>
      <c r="AE30" s="74">
        <f t="shared" si="0"/>
        <v>46116</v>
      </c>
      <c r="AF30" s="74">
        <f t="shared" si="0"/>
        <v>46117</v>
      </c>
      <c r="AG30" s="74">
        <f t="shared" si="0"/>
        <v>46118</v>
      </c>
      <c r="AH30" s="74">
        <f t="shared" si="0"/>
        <v>46119</v>
      </c>
      <c r="AI30" s="74">
        <f t="shared" si="0"/>
        <v>46120</v>
      </c>
      <c r="AJ30" s="74">
        <f t="shared" si="0"/>
        <v>46121</v>
      </c>
      <c r="AK30" s="74">
        <f t="shared" si="0"/>
        <v>46122</v>
      </c>
      <c r="AL30" s="74">
        <f t="shared" si="0"/>
        <v>46123</v>
      </c>
      <c r="AM30" s="74">
        <f t="shared" si="0"/>
        <v>46124</v>
      </c>
    </row>
    <row r="31" spans="1:39" s="4" customFormat="1" ht="12" customHeight="1">
      <c r="A31" s="86" t="s">
        <v>119</v>
      </c>
      <c r="B31" s="74">
        <f t="shared" ref="B31:AM31" si="1">B4</f>
        <v>46087</v>
      </c>
      <c r="C31" s="74">
        <f t="shared" si="1"/>
        <v>46088</v>
      </c>
      <c r="D31" s="74">
        <f t="shared" si="1"/>
        <v>46089</v>
      </c>
      <c r="E31" s="74">
        <f t="shared" si="1"/>
        <v>46090</v>
      </c>
      <c r="F31" s="74">
        <f t="shared" si="1"/>
        <v>46091</v>
      </c>
      <c r="G31" s="74">
        <f t="shared" si="1"/>
        <v>46092</v>
      </c>
      <c r="H31" s="74">
        <f t="shared" si="1"/>
        <v>46093</v>
      </c>
      <c r="I31" s="74">
        <f t="shared" si="1"/>
        <v>46094</v>
      </c>
      <c r="J31" s="74">
        <f t="shared" si="1"/>
        <v>46095</v>
      </c>
      <c r="K31" s="74">
        <f t="shared" si="1"/>
        <v>46096</v>
      </c>
      <c r="L31" s="74">
        <f t="shared" si="1"/>
        <v>46097</v>
      </c>
      <c r="M31" s="74">
        <f t="shared" si="1"/>
        <v>46098</v>
      </c>
      <c r="N31" s="74">
        <f t="shared" si="1"/>
        <v>46099</v>
      </c>
      <c r="O31" s="74">
        <f t="shared" si="1"/>
        <v>46100</v>
      </c>
      <c r="P31" s="74">
        <f t="shared" si="1"/>
        <v>46101</v>
      </c>
      <c r="Q31" s="74">
        <f t="shared" si="1"/>
        <v>46102</v>
      </c>
      <c r="R31" s="74">
        <f t="shared" si="1"/>
        <v>46103</v>
      </c>
      <c r="S31" s="74">
        <f t="shared" si="1"/>
        <v>46104</v>
      </c>
      <c r="T31" s="74">
        <f t="shared" si="1"/>
        <v>46105</v>
      </c>
      <c r="U31" s="74">
        <f t="shared" si="1"/>
        <v>46106</v>
      </c>
      <c r="V31" s="74">
        <f t="shared" si="1"/>
        <v>46107</v>
      </c>
      <c r="W31" s="74">
        <f t="shared" si="1"/>
        <v>46108</v>
      </c>
      <c r="X31" s="74">
        <f t="shared" si="1"/>
        <v>46109</v>
      </c>
      <c r="Y31" s="74">
        <f t="shared" si="1"/>
        <v>46110</v>
      </c>
      <c r="Z31" s="74">
        <f t="shared" si="1"/>
        <v>46111</v>
      </c>
      <c r="AA31" s="74">
        <f t="shared" si="1"/>
        <v>46112</v>
      </c>
      <c r="AB31" s="74">
        <f t="shared" si="1"/>
        <v>46113</v>
      </c>
      <c r="AC31" s="74">
        <f t="shared" si="1"/>
        <v>46114</v>
      </c>
      <c r="AD31" s="74">
        <f t="shared" si="1"/>
        <v>46115</v>
      </c>
      <c r="AE31" s="74">
        <f t="shared" si="1"/>
        <v>46116</v>
      </c>
      <c r="AF31" s="74">
        <f t="shared" si="1"/>
        <v>46117</v>
      </c>
      <c r="AG31" s="74">
        <f t="shared" si="1"/>
        <v>46118</v>
      </c>
      <c r="AH31" s="74">
        <f t="shared" si="1"/>
        <v>46119</v>
      </c>
      <c r="AI31" s="74">
        <f t="shared" si="1"/>
        <v>46120</v>
      </c>
      <c r="AJ31" s="74">
        <f t="shared" si="1"/>
        <v>46121</v>
      </c>
      <c r="AK31" s="74">
        <f t="shared" si="1"/>
        <v>46122</v>
      </c>
      <c r="AL31" s="74">
        <f t="shared" si="1"/>
        <v>46123</v>
      </c>
      <c r="AM31" s="74">
        <f t="shared" si="1"/>
        <v>46124</v>
      </c>
    </row>
    <row r="32" spans="1:39" s="4" customFormat="1" ht="12" customHeight="1">
      <c r="A32" s="12" t="s">
        <v>76</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row>
    <row r="33" spans="1:39" s="4" customFormat="1" ht="12" customHeight="1">
      <c r="A33" s="13">
        <v>1</v>
      </c>
      <c r="B33" s="12">
        <f t="shared" ref="B33:AM33" si="2">ROUNDUP(B6*0.85,)</f>
        <v>10710</v>
      </c>
      <c r="C33" s="12">
        <f t="shared" si="2"/>
        <v>10710</v>
      </c>
      <c r="D33" s="12">
        <f t="shared" si="2"/>
        <v>10710</v>
      </c>
      <c r="E33" s="12">
        <f t="shared" si="2"/>
        <v>9333</v>
      </c>
      <c r="F33" s="12">
        <f t="shared" si="2"/>
        <v>9333</v>
      </c>
      <c r="G33" s="12">
        <f t="shared" si="2"/>
        <v>10481</v>
      </c>
      <c r="H33" s="12">
        <f t="shared" si="2"/>
        <v>10481</v>
      </c>
      <c r="I33" s="12">
        <f t="shared" si="2"/>
        <v>9716</v>
      </c>
      <c r="J33" s="12">
        <f t="shared" si="2"/>
        <v>9716</v>
      </c>
      <c r="K33" s="12">
        <f t="shared" si="2"/>
        <v>8186</v>
      </c>
      <c r="L33" s="12">
        <f t="shared" si="2"/>
        <v>9716</v>
      </c>
      <c r="M33" s="12">
        <f t="shared" si="2"/>
        <v>9716</v>
      </c>
      <c r="N33" s="12">
        <f t="shared" si="2"/>
        <v>9716</v>
      </c>
      <c r="O33" s="12">
        <f t="shared" si="2"/>
        <v>8951</v>
      </c>
      <c r="P33" s="12">
        <f t="shared" si="2"/>
        <v>8951</v>
      </c>
      <c r="Q33" s="12">
        <f t="shared" si="2"/>
        <v>7803</v>
      </c>
      <c r="R33" s="12">
        <f t="shared" si="2"/>
        <v>7038</v>
      </c>
      <c r="S33" s="12">
        <f t="shared" si="2"/>
        <v>7038</v>
      </c>
      <c r="T33" s="12">
        <f t="shared" si="2"/>
        <v>7038</v>
      </c>
      <c r="U33" s="12">
        <f t="shared" si="2"/>
        <v>7038</v>
      </c>
      <c r="V33" s="12">
        <f t="shared" si="2"/>
        <v>7038</v>
      </c>
      <c r="W33" s="12">
        <f t="shared" si="2"/>
        <v>7038</v>
      </c>
      <c r="X33" s="12">
        <f t="shared" si="2"/>
        <v>7038</v>
      </c>
      <c r="Y33" s="12">
        <f t="shared" si="2"/>
        <v>6541</v>
      </c>
      <c r="Z33" s="12">
        <f t="shared" si="2"/>
        <v>6541</v>
      </c>
      <c r="AA33" s="12">
        <f t="shared" si="2"/>
        <v>6541</v>
      </c>
      <c r="AB33" s="12">
        <f t="shared" si="2"/>
        <v>5585</v>
      </c>
      <c r="AC33" s="12">
        <f t="shared" si="2"/>
        <v>5585</v>
      </c>
      <c r="AD33" s="12">
        <f t="shared" si="2"/>
        <v>5585</v>
      </c>
      <c r="AE33" s="12">
        <f t="shared" si="2"/>
        <v>5585</v>
      </c>
      <c r="AF33" s="12">
        <f t="shared" si="2"/>
        <v>5126</v>
      </c>
      <c r="AG33" s="12">
        <f t="shared" si="2"/>
        <v>5126</v>
      </c>
      <c r="AH33" s="12">
        <f t="shared" si="2"/>
        <v>5126</v>
      </c>
      <c r="AI33" s="12">
        <f t="shared" si="2"/>
        <v>5126</v>
      </c>
      <c r="AJ33" s="12">
        <f t="shared" si="2"/>
        <v>5126</v>
      </c>
      <c r="AK33" s="12">
        <f t="shared" si="2"/>
        <v>6120</v>
      </c>
      <c r="AL33" s="12">
        <f t="shared" si="2"/>
        <v>6120</v>
      </c>
      <c r="AM33" s="12">
        <f t="shared" si="2"/>
        <v>5126</v>
      </c>
    </row>
    <row r="34" spans="1:39" s="4" customFormat="1" ht="12" customHeight="1">
      <c r="A34" s="13">
        <v>2</v>
      </c>
      <c r="B34" s="12">
        <f t="shared" ref="B34:AM34" si="3">ROUNDUP(B7*0.85,)</f>
        <v>12202</v>
      </c>
      <c r="C34" s="12">
        <f t="shared" si="3"/>
        <v>12202</v>
      </c>
      <c r="D34" s="12">
        <f t="shared" si="3"/>
        <v>12202</v>
      </c>
      <c r="E34" s="12">
        <f t="shared" si="3"/>
        <v>10825</v>
      </c>
      <c r="F34" s="12">
        <f t="shared" si="3"/>
        <v>10825</v>
      </c>
      <c r="G34" s="12">
        <f t="shared" si="3"/>
        <v>11973</v>
      </c>
      <c r="H34" s="12">
        <f t="shared" si="3"/>
        <v>11973</v>
      </c>
      <c r="I34" s="12">
        <f t="shared" si="3"/>
        <v>11208</v>
      </c>
      <c r="J34" s="12">
        <f t="shared" si="3"/>
        <v>11208</v>
      </c>
      <c r="K34" s="12">
        <f t="shared" si="3"/>
        <v>9678</v>
      </c>
      <c r="L34" s="12">
        <f t="shared" si="3"/>
        <v>11208</v>
      </c>
      <c r="M34" s="12">
        <f t="shared" si="3"/>
        <v>11208</v>
      </c>
      <c r="N34" s="12">
        <f t="shared" si="3"/>
        <v>11208</v>
      </c>
      <c r="O34" s="12">
        <f t="shared" si="3"/>
        <v>10443</v>
      </c>
      <c r="P34" s="12">
        <f t="shared" si="3"/>
        <v>10443</v>
      </c>
      <c r="Q34" s="12">
        <f t="shared" si="3"/>
        <v>9295</v>
      </c>
      <c r="R34" s="12">
        <f t="shared" si="3"/>
        <v>8530</v>
      </c>
      <c r="S34" s="12">
        <f t="shared" si="3"/>
        <v>8530</v>
      </c>
      <c r="T34" s="12">
        <f t="shared" si="3"/>
        <v>8530</v>
      </c>
      <c r="U34" s="12">
        <f t="shared" si="3"/>
        <v>8530</v>
      </c>
      <c r="V34" s="12">
        <f t="shared" si="3"/>
        <v>8530</v>
      </c>
      <c r="W34" s="12">
        <f t="shared" si="3"/>
        <v>8530</v>
      </c>
      <c r="X34" s="12">
        <f t="shared" si="3"/>
        <v>8530</v>
      </c>
      <c r="Y34" s="12">
        <f t="shared" si="3"/>
        <v>8033</v>
      </c>
      <c r="Z34" s="12">
        <f t="shared" si="3"/>
        <v>8033</v>
      </c>
      <c r="AA34" s="12">
        <f t="shared" si="3"/>
        <v>8033</v>
      </c>
      <c r="AB34" s="12">
        <f t="shared" si="3"/>
        <v>7000</v>
      </c>
      <c r="AC34" s="12">
        <f t="shared" si="3"/>
        <v>7000</v>
      </c>
      <c r="AD34" s="12">
        <f t="shared" si="3"/>
        <v>7000</v>
      </c>
      <c r="AE34" s="12">
        <f t="shared" si="3"/>
        <v>7000</v>
      </c>
      <c r="AF34" s="12">
        <f t="shared" si="3"/>
        <v>6541</v>
      </c>
      <c r="AG34" s="12">
        <f t="shared" si="3"/>
        <v>6541</v>
      </c>
      <c r="AH34" s="12">
        <f t="shared" si="3"/>
        <v>6541</v>
      </c>
      <c r="AI34" s="12">
        <f t="shared" si="3"/>
        <v>6541</v>
      </c>
      <c r="AJ34" s="12">
        <f t="shared" si="3"/>
        <v>6541</v>
      </c>
      <c r="AK34" s="12">
        <f t="shared" si="3"/>
        <v>7536</v>
      </c>
      <c r="AL34" s="12">
        <f t="shared" si="3"/>
        <v>7536</v>
      </c>
      <c r="AM34" s="12">
        <f t="shared" si="3"/>
        <v>6541</v>
      </c>
    </row>
    <row r="35" spans="1:39" s="4" customFormat="1" ht="12" customHeight="1">
      <c r="A35" s="12" t="s">
        <v>77</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row>
    <row r="36" spans="1:39" s="4" customFormat="1" ht="12" customHeight="1">
      <c r="A36" s="13">
        <v>1</v>
      </c>
      <c r="B36" s="12">
        <f t="shared" ref="B36:AM36" si="4">ROUNDUP(B9*0.85,)</f>
        <v>12623</v>
      </c>
      <c r="C36" s="12">
        <f t="shared" si="4"/>
        <v>12623</v>
      </c>
      <c r="D36" s="12">
        <f t="shared" si="4"/>
        <v>12623</v>
      </c>
      <c r="E36" s="12">
        <f t="shared" si="4"/>
        <v>10634</v>
      </c>
      <c r="F36" s="12">
        <f t="shared" si="4"/>
        <v>10634</v>
      </c>
      <c r="G36" s="12">
        <f t="shared" si="4"/>
        <v>11781</v>
      </c>
      <c r="H36" s="12">
        <f t="shared" si="4"/>
        <v>11781</v>
      </c>
      <c r="I36" s="12">
        <f t="shared" si="4"/>
        <v>11016</v>
      </c>
      <c r="J36" s="12">
        <f t="shared" si="4"/>
        <v>11016</v>
      </c>
      <c r="K36" s="12">
        <f t="shared" si="4"/>
        <v>9486</v>
      </c>
      <c r="L36" s="12">
        <f t="shared" si="4"/>
        <v>11016</v>
      </c>
      <c r="M36" s="12">
        <f t="shared" si="4"/>
        <v>11016</v>
      </c>
      <c r="N36" s="12">
        <f t="shared" si="4"/>
        <v>11016</v>
      </c>
      <c r="O36" s="12">
        <f t="shared" si="4"/>
        <v>10251</v>
      </c>
      <c r="P36" s="12">
        <f t="shared" si="4"/>
        <v>10251</v>
      </c>
      <c r="Q36" s="12">
        <f t="shared" si="4"/>
        <v>9104</v>
      </c>
      <c r="R36" s="12">
        <f t="shared" si="4"/>
        <v>8339</v>
      </c>
      <c r="S36" s="12">
        <f t="shared" si="4"/>
        <v>8339</v>
      </c>
      <c r="T36" s="12">
        <f t="shared" si="4"/>
        <v>8339</v>
      </c>
      <c r="U36" s="12">
        <f t="shared" si="4"/>
        <v>8339</v>
      </c>
      <c r="V36" s="12">
        <f t="shared" si="4"/>
        <v>8339</v>
      </c>
      <c r="W36" s="12">
        <f t="shared" si="4"/>
        <v>8339</v>
      </c>
      <c r="X36" s="12">
        <f t="shared" si="4"/>
        <v>8339</v>
      </c>
      <c r="Y36" s="12">
        <f t="shared" si="4"/>
        <v>7842</v>
      </c>
      <c r="Z36" s="12">
        <f t="shared" si="4"/>
        <v>7842</v>
      </c>
      <c r="AA36" s="12">
        <f t="shared" si="4"/>
        <v>7842</v>
      </c>
      <c r="AB36" s="12">
        <f t="shared" si="4"/>
        <v>7115</v>
      </c>
      <c r="AC36" s="12">
        <f t="shared" si="4"/>
        <v>7115</v>
      </c>
      <c r="AD36" s="12">
        <f t="shared" si="4"/>
        <v>7115</v>
      </c>
      <c r="AE36" s="12">
        <f t="shared" si="4"/>
        <v>7115</v>
      </c>
      <c r="AF36" s="12">
        <f t="shared" si="4"/>
        <v>6656</v>
      </c>
      <c r="AG36" s="12">
        <f t="shared" si="4"/>
        <v>6656</v>
      </c>
      <c r="AH36" s="12">
        <f t="shared" si="4"/>
        <v>6656</v>
      </c>
      <c r="AI36" s="12">
        <f t="shared" si="4"/>
        <v>6656</v>
      </c>
      <c r="AJ36" s="12">
        <f t="shared" si="4"/>
        <v>6656</v>
      </c>
      <c r="AK36" s="12">
        <f t="shared" si="4"/>
        <v>7650</v>
      </c>
      <c r="AL36" s="12">
        <f t="shared" si="4"/>
        <v>7650</v>
      </c>
      <c r="AM36" s="12">
        <f t="shared" si="4"/>
        <v>6656</v>
      </c>
    </row>
    <row r="37" spans="1:39" s="4" customFormat="1" ht="12" customHeight="1">
      <c r="A37" s="13">
        <v>2</v>
      </c>
      <c r="B37" s="12">
        <f t="shared" ref="B37:AM37" si="5">ROUNDUP(B10*0.85,)</f>
        <v>14115</v>
      </c>
      <c r="C37" s="12">
        <f t="shared" si="5"/>
        <v>14115</v>
      </c>
      <c r="D37" s="12">
        <f t="shared" si="5"/>
        <v>14115</v>
      </c>
      <c r="E37" s="12">
        <f t="shared" si="5"/>
        <v>12126</v>
      </c>
      <c r="F37" s="12">
        <f t="shared" si="5"/>
        <v>12126</v>
      </c>
      <c r="G37" s="12">
        <f t="shared" si="5"/>
        <v>13273</v>
      </c>
      <c r="H37" s="12">
        <f t="shared" si="5"/>
        <v>13273</v>
      </c>
      <c r="I37" s="12">
        <f t="shared" si="5"/>
        <v>12508</v>
      </c>
      <c r="J37" s="12">
        <f t="shared" si="5"/>
        <v>12508</v>
      </c>
      <c r="K37" s="12">
        <f t="shared" si="5"/>
        <v>10978</v>
      </c>
      <c r="L37" s="12">
        <f t="shared" si="5"/>
        <v>12508</v>
      </c>
      <c r="M37" s="12">
        <f t="shared" si="5"/>
        <v>12508</v>
      </c>
      <c r="N37" s="12">
        <f t="shared" si="5"/>
        <v>12508</v>
      </c>
      <c r="O37" s="12">
        <f t="shared" si="5"/>
        <v>11743</v>
      </c>
      <c r="P37" s="12">
        <f t="shared" si="5"/>
        <v>11743</v>
      </c>
      <c r="Q37" s="12">
        <f t="shared" si="5"/>
        <v>10596</v>
      </c>
      <c r="R37" s="12">
        <f t="shared" si="5"/>
        <v>9831</v>
      </c>
      <c r="S37" s="12">
        <f t="shared" si="5"/>
        <v>9831</v>
      </c>
      <c r="T37" s="12">
        <f t="shared" si="5"/>
        <v>9831</v>
      </c>
      <c r="U37" s="12">
        <f t="shared" si="5"/>
        <v>9831</v>
      </c>
      <c r="V37" s="12">
        <f t="shared" si="5"/>
        <v>9831</v>
      </c>
      <c r="W37" s="12">
        <f t="shared" si="5"/>
        <v>9831</v>
      </c>
      <c r="X37" s="12">
        <f t="shared" si="5"/>
        <v>9831</v>
      </c>
      <c r="Y37" s="12">
        <f t="shared" si="5"/>
        <v>9333</v>
      </c>
      <c r="Z37" s="12">
        <f t="shared" si="5"/>
        <v>9333</v>
      </c>
      <c r="AA37" s="12">
        <f t="shared" si="5"/>
        <v>9333</v>
      </c>
      <c r="AB37" s="12">
        <f t="shared" si="5"/>
        <v>8530</v>
      </c>
      <c r="AC37" s="12">
        <f t="shared" si="5"/>
        <v>8530</v>
      </c>
      <c r="AD37" s="12">
        <f t="shared" si="5"/>
        <v>8530</v>
      </c>
      <c r="AE37" s="12">
        <f t="shared" si="5"/>
        <v>8530</v>
      </c>
      <c r="AF37" s="12">
        <f t="shared" si="5"/>
        <v>8071</v>
      </c>
      <c r="AG37" s="12">
        <f t="shared" si="5"/>
        <v>8071</v>
      </c>
      <c r="AH37" s="12">
        <f t="shared" si="5"/>
        <v>8071</v>
      </c>
      <c r="AI37" s="12">
        <f t="shared" si="5"/>
        <v>8071</v>
      </c>
      <c r="AJ37" s="12">
        <f t="shared" si="5"/>
        <v>8071</v>
      </c>
      <c r="AK37" s="12">
        <f t="shared" si="5"/>
        <v>9066</v>
      </c>
      <c r="AL37" s="12">
        <f t="shared" si="5"/>
        <v>9066</v>
      </c>
      <c r="AM37" s="12">
        <f t="shared" si="5"/>
        <v>8071</v>
      </c>
    </row>
    <row r="38" spans="1:39" s="4" customFormat="1" ht="12" customHeight="1">
      <c r="A38" s="59" t="s">
        <v>78</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row>
    <row r="39" spans="1:39" s="4" customFormat="1" ht="12" customHeight="1">
      <c r="A39" s="13">
        <v>1</v>
      </c>
      <c r="B39" s="12">
        <f t="shared" ref="B39:N39" si="6">ROUNDUP(B12*0.85,)</f>
        <v>16448</v>
      </c>
      <c r="C39" s="12">
        <f t="shared" si="6"/>
        <v>16448</v>
      </c>
      <c r="D39" s="12">
        <f t="shared" si="6"/>
        <v>16448</v>
      </c>
      <c r="E39" s="12">
        <f t="shared" si="6"/>
        <v>12929</v>
      </c>
      <c r="F39" s="12">
        <f t="shared" si="6"/>
        <v>12929</v>
      </c>
      <c r="G39" s="12">
        <f t="shared" si="6"/>
        <v>14076</v>
      </c>
      <c r="H39" s="12">
        <f t="shared" si="6"/>
        <v>14076</v>
      </c>
      <c r="I39" s="12">
        <f t="shared" si="6"/>
        <v>13311</v>
      </c>
      <c r="J39" s="12">
        <f t="shared" si="6"/>
        <v>13311</v>
      </c>
      <c r="K39" s="12">
        <f t="shared" si="6"/>
        <v>11781</v>
      </c>
      <c r="L39" s="12">
        <f t="shared" si="6"/>
        <v>13311</v>
      </c>
      <c r="M39" s="12">
        <f t="shared" si="6"/>
        <v>13311</v>
      </c>
      <c r="N39" s="12">
        <f t="shared" si="6"/>
        <v>13311</v>
      </c>
      <c r="O39" s="12">
        <f t="shared" ref="O39:AM39" si="7">ROUNDUP(O12*0.85,)</f>
        <v>12546</v>
      </c>
      <c r="P39" s="12">
        <f t="shared" si="7"/>
        <v>12546</v>
      </c>
      <c r="Q39" s="12">
        <f t="shared" si="7"/>
        <v>11399</v>
      </c>
      <c r="R39" s="12">
        <f t="shared" si="7"/>
        <v>10634</v>
      </c>
      <c r="S39" s="12">
        <f t="shared" si="7"/>
        <v>10634</v>
      </c>
      <c r="T39" s="12">
        <f t="shared" si="7"/>
        <v>10634</v>
      </c>
      <c r="U39" s="12">
        <f t="shared" si="7"/>
        <v>10634</v>
      </c>
      <c r="V39" s="12">
        <f t="shared" si="7"/>
        <v>10634</v>
      </c>
      <c r="W39" s="12">
        <f t="shared" si="7"/>
        <v>10634</v>
      </c>
      <c r="X39" s="12">
        <f t="shared" si="7"/>
        <v>10634</v>
      </c>
      <c r="Y39" s="12">
        <f t="shared" si="7"/>
        <v>10137</v>
      </c>
      <c r="Z39" s="12">
        <f t="shared" si="7"/>
        <v>10137</v>
      </c>
      <c r="AA39" s="12">
        <f t="shared" si="7"/>
        <v>10137</v>
      </c>
      <c r="AB39" s="12">
        <f t="shared" si="7"/>
        <v>10175</v>
      </c>
      <c r="AC39" s="12">
        <f t="shared" si="7"/>
        <v>10175</v>
      </c>
      <c r="AD39" s="12">
        <f t="shared" si="7"/>
        <v>10175</v>
      </c>
      <c r="AE39" s="12">
        <f t="shared" si="7"/>
        <v>10175</v>
      </c>
      <c r="AF39" s="12">
        <f t="shared" si="7"/>
        <v>9716</v>
      </c>
      <c r="AG39" s="12">
        <f t="shared" si="7"/>
        <v>9716</v>
      </c>
      <c r="AH39" s="12">
        <f t="shared" si="7"/>
        <v>9716</v>
      </c>
      <c r="AI39" s="12">
        <f t="shared" si="7"/>
        <v>9716</v>
      </c>
      <c r="AJ39" s="12">
        <f t="shared" si="7"/>
        <v>9716</v>
      </c>
      <c r="AK39" s="12">
        <f t="shared" si="7"/>
        <v>10710</v>
      </c>
      <c r="AL39" s="12">
        <f t="shared" si="7"/>
        <v>10710</v>
      </c>
      <c r="AM39" s="12">
        <f t="shared" si="7"/>
        <v>9716</v>
      </c>
    </row>
    <row r="40" spans="1:39" s="4" customFormat="1" ht="12" customHeight="1">
      <c r="A40" s="13">
        <v>2</v>
      </c>
      <c r="B40" s="12">
        <f t="shared" ref="B40:N40" si="8">ROUNDUP(B13*0.85,)</f>
        <v>17940</v>
      </c>
      <c r="C40" s="12">
        <f t="shared" si="8"/>
        <v>17940</v>
      </c>
      <c r="D40" s="12">
        <f t="shared" si="8"/>
        <v>17940</v>
      </c>
      <c r="E40" s="12">
        <f t="shared" si="8"/>
        <v>14421</v>
      </c>
      <c r="F40" s="12">
        <f t="shared" si="8"/>
        <v>14421</v>
      </c>
      <c r="G40" s="12">
        <f t="shared" si="8"/>
        <v>15568</v>
      </c>
      <c r="H40" s="12">
        <f t="shared" si="8"/>
        <v>15568</v>
      </c>
      <c r="I40" s="12">
        <f t="shared" si="8"/>
        <v>14803</v>
      </c>
      <c r="J40" s="12">
        <f t="shared" si="8"/>
        <v>14803</v>
      </c>
      <c r="K40" s="12">
        <f t="shared" si="8"/>
        <v>13273</v>
      </c>
      <c r="L40" s="12">
        <f t="shared" si="8"/>
        <v>14803</v>
      </c>
      <c r="M40" s="12">
        <f t="shared" si="8"/>
        <v>14803</v>
      </c>
      <c r="N40" s="12">
        <f t="shared" si="8"/>
        <v>14803</v>
      </c>
      <c r="O40" s="12">
        <f t="shared" ref="O40:AM40" si="9">ROUNDUP(O13*0.85,)</f>
        <v>14038</v>
      </c>
      <c r="P40" s="12">
        <f t="shared" si="9"/>
        <v>14038</v>
      </c>
      <c r="Q40" s="12">
        <f t="shared" si="9"/>
        <v>12891</v>
      </c>
      <c r="R40" s="12">
        <f t="shared" si="9"/>
        <v>12126</v>
      </c>
      <c r="S40" s="12">
        <f t="shared" si="9"/>
        <v>12126</v>
      </c>
      <c r="T40" s="12">
        <f t="shared" si="9"/>
        <v>12126</v>
      </c>
      <c r="U40" s="12">
        <f t="shared" si="9"/>
        <v>12126</v>
      </c>
      <c r="V40" s="12">
        <f t="shared" si="9"/>
        <v>12126</v>
      </c>
      <c r="W40" s="12">
        <f t="shared" si="9"/>
        <v>12126</v>
      </c>
      <c r="X40" s="12">
        <f t="shared" si="9"/>
        <v>12126</v>
      </c>
      <c r="Y40" s="12">
        <f t="shared" si="9"/>
        <v>11628</v>
      </c>
      <c r="Z40" s="12">
        <f t="shared" si="9"/>
        <v>11628</v>
      </c>
      <c r="AA40" s="12">
        <f t="shared" si="9"/>
        <v>11628</v>
      </c>
      <c r="AB40" s="12">
        <f t="shared" si="9"/>
        <v>11590</v>
      </c>
      <c r="AC40" s="12">
        <f t="shared" si="9"/>
        <v>11590</v>
      </c>
      <c r="AD40" s="12">
        <f t="shared" si="9"/>
        <v>11590</v>
      </c>
      <c r="AE40" s="12">
        <f t="shared" si="9"/>
        <v>11590</v>
      </c>
      <c r="AF40" s="12">
        <f t="shared" si="9"/>
        <v>11131</v>
      </c>
      <c r="AG40" s="12">
        <f t="shared" si="9"/>
        <v>11131</v>
      </c>
      <c r="AH40" s="12">
        <f t="shared" si="9"/>
        <v>11131</v>
      </c>
      <c r="AI40" s="12">
        <f t="shared" si="9"/>
        <v>11131</v>
      </c>
      <c r="AJ40" s="12">
        <f t="shared" si="9"/>
        <v>11131</v>
      </c>
      <c r="AK40" s="12">
        <f t="shared" si="9"/>
        <v>12126</v>
      </c>
      <c r="AL40" s="12">
        <f t="shared" si="9"/>
        <v>12126</v>
      </c>
      <c r="AM40" s="12">
        <f t="shared" si="9"/>
        <v>11131</v>
      </c>
    </row>
    <row r="41" spans="1:39" s="4" customFormat="1" ht="12" customHeight="1">
      <c r="A41" s="59" t="s">
        <v>79</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row>
    <row r="42" spans="1:39" s="4" customFormat="1" ht="12" customHeight="1">
      <c r="A42" s="13">
        <v>1</v>
      </c>
      <c r="B42" s="12">
        <f t="shared" ref="B42:AM42" si="10">ROUNDUP(B15*0.85,)</f>
        <v>18360</v>
      </c>
      <c r="C42" s="12">
        <f t="shared" si="10"/>
        <v>18360</v>
      </c>
      <c r="D42" s="12">
        <f t="shared" si="10"/>
        <v>18360</v>
      </c>
      <c r="E42" s="12">
        <f t="shared" si="10"/>
        <v>13541</v>
      </c>
      <c r="F42" s="12">
        <f t="shared" si="10"/>
        <v>13541</v>
      </c>
      <c r="G42" s="12">
        <f t="shared" si="10"/>
        <v>14688</v>
      </c>
      <c r="H42" s="12">
        <f t="shared" si="10"/>
        <v>14688</v>
      </c>
      <c r="I42" s="12">
        <f t="shared" si="10"/>
        <v>13923</v>
      </c>
      <c r="J42" s="12">
        <f t="shared" si="10"/>
        <v>13923</v>
      </c>
      <c r="K42" s="12">
        <f t="shared" si="10"/>
        <v>12393</v>
      </c>
      <c r="L42" s="12">
        <f t="shared" si="10"/>
        <v>13923</v>
      </c>
      <c r="M42" s="12">
        <f t="shared" si="10"/>
        <v>13923</v>
      </c>
      <c r="N42" s="12">
        <f t="shared" si="10"/>
        <v>13923</v>
      </c>
      <c r="O42" s="12">
        <f t="shared" si="10"/>
        <v>13158</v>
      </c>
      <c r="P42" s="12">
        <f t="shared" si="10"/>
        <v>13158</v>
      </c>
      <c r="Q42" s="12">
        <f t="shared" si="10"/>
        <v>12011</v>
      </c>
      <c r="R42" s="12">
        <f t="shared" si="10"/>
        <v>11246</v>
      </c>
      <c r="S42" s="12">
        <f t="shared" si="10"/>
        <v>11246</v>
      </c>
      <c r="T42" s="12">
        <f t="shared" si="10"/>
        <v>11246</v>
      </c>
      <c r="U42" s="12">
        <f t="shared" si="10"/>
        <v>11246</v>
      </c>
      <c r="V42" s="12">
        <f t="shared" si="10"/>
        <v>11246</v>
      </c>
      <c r="W42" s="12">
        <f t="shared" si="10"/>
        <v>11246</v>
      </c>
      <c r="X42" s="12">
        <f t="shared" si="10"/>
        <v>11246</v>
      </c>
      <c r="Y42" s="12">
        <f t="shared" si="10"/>
        <v>10749</v>
      </c>
      <c r="Z42" s="12">
        <f t="shared" si="10"/>
        <v>10749</v>
      </c>
      <c r="AA42" s="12">
        <f t="shared" si="10"/>
        <v>10749</v>
      </c>
      <c r="AB42" s="12">
        <f t="shared" si="10"/>
        <v>11322</v>
      </c>
      <c r="AC42" s="12">
        <f t="shared" si="10"/>
        <v>11322</v>
      </c>
      <c r="AD42" s="12">
        <f t="shared" si="10"/>
        <v>11322</v>
      </c>
      <c r="AE42" s="12">
        <f t="shared" si="10"/>
        <v>11322</v>
      </c>
      <c r="AF42" s="12">
        <f t="shared" si="10"/>
        <v>10863</v>
      </c>
      <c r="AG42" s="12">
        <f t="shared" si="10"/>
        <v>10863</v>
      </c>
      <c r="AH42" s="12">
        <f t="shared" si="10"/>
        <v>10863</v>
      </c>
      <c r="AI42" s="12">
        <f t="shared" si="10"/>
        <v>10863</v>
      </c>
      <c r="AJ42" s="12">
        <f t="shared" si="10"/>
        <v>10863</v>
      </c>
      <c r="AK42" s="12">
        <f t="shared" si="10"/>
        <v>11858</v>
      </c>
      <c r="AL42" s="12">
        <f t="shared" si="10"/>
        <v>11858</v>
      </c>
      <c r="AM42" s="12">
        <f t="shared" si="10"/>
        <v>10863</v>
      </c>
    </row>
    <row r="43" spans="1:39" s="4" customFormat="1" ht="12" customHeight="1">
      <c r="A43" s="13">
        <v>2</v>
      </c>
      <c r="B43" s="12">
        <f t="shared" ref="B43:AM43" si="11">ROUNDUP(B16*0.85,)</f>
        <v>19852</v>
      </c>
      <c r="C43" s="12">
        <f t="shared" si="11"/>
        <v>19852</v>
      </c>
      <c r="D43" s="12">
        <f t="shared" si="11"/>
        <v>19852</v>
      </c>
      <c r="E43" s="12">
        <f t="shared" si="11"/>
        <v>15033</v>
      </c>
      <c r="F43" s="12">
        <f t="shared" si="11"/>
        <v>15033</v>
      </c>
      <c r="G43" s="12">
        <f t="shared" si="11"/>
        <v>16180</v>
      </c>
      <c r="H43" s="12">
        <f t="shared" si="11"/>
        <v>16180</v>
      </c>
      <c r="I43" s="12">
        <f t="shared" si="11"/>
        <v>15415</v>
      </c>
      <c r="J43" s="12">
        <f t="shared" si="11"/>
        <v>15415</v>
      </c>
      <c r="K43" s="12">
        <f t="shared" si="11"/>
        <v>13885</v>
      </c>
      <c r="L43" s="12">
        <f t="shared" si="11"/>
        <v>15415</v>
      </c>
      <c r="M43" s="12">
        <f t="shared" si="11"/>
        <v>15415</v>
      </c>
      <c r="N43" s="12">
        <f t="shared" si="11"/>
        <v>15415</v>
      </c>
      <c r="O43" s="12">
        <f t="shared" si="11"/>
        <v>14650</v>
      </c>
      <c r="P43" s="12">
        <f t="shared" si="11"/>
        <v>14650</v>
      </c>
      <c r="Q43" s="12">
        <f t="shared" si="11"/>
        <v>13503</v>
      </c>
      <c r="R43" s="12">
        <f t="shared" si="11"/>
        <v>12738</v>
      </c>
      <c r="S43" s="12">
        <f t="shared" si="11"/>
        <v>12738</v>
      </c>
      <c r="T43" s="12">
        <f t="shared" si="11"/>
        <v>12738</v>
      </c>
      <c r="U43" s="12">
        <f t="shared" si="11"/>
        <v>12738</v>
      </c>
      <c r="V43" s="12">
        <f t="shared" si="11"/>
        <v>12738</v>
      </c>
      <c r="W43" s="12">
        <f t="shared" si="11"/>
        <v>12738</v>
      </c>
      <c r="X43" s="12">
        <f t="shared" si="11"/>
        <v>12738</v>
      </c>
      <c r="Y43" s="12">
        <f t="shared" si="11"/>
        <v>12240</v>
      </c>
      <c r="Z43" s="12">
        <f t="shared" si="11"/>
        <v>12240</v>
      </c>
      <c r="AA43" s="12">
        <f t="shared" si="11"/>
        <v>12240</v>
      </c>
      <c r="AB43" s="12">
        <f t="shared" si="11"/>
        <v>12738</v>
      </c>
      <c r="AC43" s="12">
        <f t="shared" si="11"/>
        <v>12738</v>
      </c>
      <c r="AD43" s="12">
        <f t="shared" si="11"/>
        <v>12738</v>
      </c>
      <c r="AE43" s="12">
        <f t="shared" si="11"/>
        <v>12738</v>
      </c>
      <c r="AF43" s="12">
        <f t="shared" si="11"/>
        <v>12279</v>
      </c>
      <c r="AG43" s="12">
        <f t="shared" si="11"/>
        <v>12279</v>
      </c>
      <c r="AH43" s="12">
        <f t="shared" si="11"/>
        <v>12279</v>
      </c>
      <c r="AI43" s="12">
        <f t="shared" si="11"/>
        <v>12279</v>
      </c>
      <c r="AJ43" s="12">
        <f t="shared" si="11"/>
        <v>12279</v>
      </c>
      <c r="AK43" s="12">
        <f t="shared" si="11"/>
        <v>13273</v>
      </c>
      <c r="AL43" s="12">
        <f t="shared" si="11"/>
        <v>13273</v>
      </c>
      <c r="AM43" s="12">
        <f t="shared" si="11"/>
        <v>12279</v>
      </c>
    </row>
    <row r="44" spans="1:39" s="4" customFormat="1" ht="12" customHeight="1">
      <c r="A44" s="12" t="s">
        <v>80</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1:39" s="4" customFormat="1" ht="12" customHeight="1">
      <c r="A45" s="13">
        <v>1</v>
      </c>
      <c r="B45" s="12">
        <f t="shared" ref="B45:AM45" si="12">ROUNDUP(B18*0.85,)</f>
        <v>18360</v>
      </c>
      <c r="C45" s="12">
        <f t="shared" si="12"/>
        <v>18360</v>
      </c>
      <c r="D45" s="12">
        <f t="shared" si="12"/>
        <v>18360</v>
      </c>
      <c r="E45" s="12">
        <f t="shared" si="12"/>
        <v>13541</v>
      </c>
      <c r="F45" s="12">
        <f t="shared" si="12"/>
        <v>13541</v>
      </c>
      <c r="G45" s="12">
        <f t="shared" si="12"/>
        <v>14688</v>
      </c>
      <c r="H45" s="12">
        <f t="shared" si="12"/>
        <v>14688</v>
      </c>
      <c r="I45" s="12">
        <f t="shared" si="12"/>
        <v>13923</v>
      </c>
      <c r="J45" s="12">
        <f t="shared" si="12"/>
        <v>13923</v>
      </c>
      <c r="K45" s="12">
        <f t="shared" si="12"/>
        <v>12393</v>
      </c>
      <c r="L45" s="12">
        <f t="shared" si="12"/>
        <v>13923</v>
      </c>
      <c r="M45" s="12">
        <f t="shared" si="12"/>
        <v>13923</v>
      </c>
      <c r="N45" s="12">
        <f t="shared" si="12"/>
        <v>13923</v>
      </c>
      <c r="O45" s="12">
        <f t="shared" si="12"/>
        <v>13158</v>
      </c>
      <c r="P45" s="12">
        <f t="shared" si="12"/>
        <v>13158</v>
      </c>
      <c r="Q45" s="12">
        <f t="shared" si="12"/>
        <v>12011</v>
      </c>
      <c r="R45" s="12">
        <f t="shared" si="12"/>
        <v>11246</v>
      </c>
      <c r="S45" s="12">
        <f t="shared" si="12"/>
        <v>11246</v>
      </c>
      <c r="T45" s="12">
        <f t="shared" si="12"/>
        <v>11246</v>
      </c>
      <c r="U45" s="12">
        <f t="shared" si="12"/>
        <v>11246</v>
      </c>
      <c r="V45" s="12">
        <f t="shared" si="12"/>
        <v>11246</v>
      </c>
      <c r="W45" s="12">
        <f t="shared" si="12"/>
        <v>11246</v>
      </c>
      <c r="X45" s="12">
        <f t="shared" si="12"/>
        <v>11246</v>
      </c>
      <c r="Y45" s="12">
        <f t="shared" si="12"/>
        <v>10749</v>
      </c>
      <c r="Z45" s="12">
        <f t="shared" si="12"/>
        <v>10749</v>
      </c>
      <c r="AA45" s="12">
        <f t="shared" si="12"/>
        <v>10749</v>
      </c>
      <c r="AB45" s="12">
        <f t="shared" si="12"/>
        <v>11322</v>
      </c>
      <c r="AC45" s="12">
        <f t="shared" si="12"/>
        <v>11322</v>
      </c>
      <c r="AD45" s="12">
        <f t="shared" si="12"/>
        <v>11322</v>
      </c>
      <c r="AE45" s="12">
        <f t="shared" si="12"/>
        <v>11322</v>
      </c>
      <c r="AF45" s="12">
        <f t="shared" si="12"/>
        <v>10863</v>
      </c>
      <c r="AG45" s="12">
        <f t="shared" si="12"/>
        <v>10863</v>
      </c>
      <c r="AH45" s="12">
        <f t="shared" si="12"/>
        <v>10863</v>
      </c>
      <c r="AI45" s="12">
        <f t="shared" si="12"/>
        <v>10863</v>
      </c>
      <c r="AJ45" s="12">
        <f t="shared" si="12"/>
        <v>10863</v>
      </c>
      <c r="AK45" s="12">
        <f t="shared" si="12"/>
        <v>11858</v>
      </c>
      <c r="AL45" s="12">
        <f t="shared" si="12"/>
        <v>11858</v>
      </c>
      <c r="AM45" s="12">
        <f t="shared" si="12"/>
        <v>10863</v>
      </c>
    </row>
    <row r="46" spans="1:39" s="4" customFormat="1" ht="12" customHeight="1">
      <c r="A46" s="13">
        <v>2</v>
      </c>
      <c r="B46" s="12">
        <f t="shared" ref="B46:AM46" si="13">ROUNDUP(B19*0.85,)</f>
        <v>19852</v>
      </c>
      <c r="C46" s="12">
        <f t="shared" si="13"/>
        <v>19852</v>
      </c>
      <c r="D46" s="12">
        <f t="shared" si="13"/>
        <v>19852</v>
      </c>
      <c r="E46" s="12">
        <f t="shared" si="13"/>
        <v>15033</v>
      </c>
      <c r="F46" s="12">
        <f t="shared" si="13"/>
        <v>15033</v>
      </c>
      <c r="G46" s="12">
        <f t="shared" si="13"/>
        <v>16180</v>
      </c>
      <c r="H46" s="12">
        <f t="shared" si="13"/>
        <v>16180</v>
      </c>
      <c r="I46" s="12">
        <f t="shared" si="13"/>
        <v>15415</v>
      </c>
      <c r="J46" s="12">
        <f t="shared" si="13"/>
        <v>15415</v>
      </c>
      <c r="K46" s="12">
        <f t="shared" si="13"/>
        <v>13885</v>
      </c>
      <c r="L46" s="12">
        <f t="shared" si="13"/>
        <v>15415</v>
      </c>
      <c r="M46" s="12">
        <f t="shared" si="13"/>
        <v>15415</v>
      </c>
      <c r="N46" s="12">
        <f t="shared" si="13"/>
        <v>15415</v>
      </c>
      <c r="O46" s="12">
        <f t="shared" si="13"/>
        <v>14650</v>
      </c>
      <c r="P46" s="12">
        <f t="shared" si="13"/>
        <v>14650</v>
      </c>
      <c r="Q46" s="12">
        <f t="shared" si="13"/>
        <v>13503</v>
      </c>
      <c r="R46" s="12">
        <f t="shared" si="13"/>
        <v>12738</v>
      </c>
      <c r="S46" s="12">
        <f t="shared" si="13"/>
        <v>12738</v>
      </c>
      <c r="T46" s="12">
        <f t="shared" si="13"/>
        <v>12738</v>
      </c>
      <c r="U46" s="12">
        <f t="shared" si="13"/>
        <v>12738</v>
      </c>
      <c r="V46" s="12">
        <f t="shared" si="13"/>
        <v>12738</v>
      </c>
      <c r="W46" s="12">
        <f t="shared" si="13"/>
        <v>12738</v>
      </c>
      <c r="X46" s="12">
        <f t="shared" si="13"/>
        <v>12738</v>
      </c>
      <c r="Y46" s="12">
        <f t="shared" si="13"/>
        <v>12240</v>
      </c>
      <c r="Z46" s="12">
        <f t="shared" si="13"/>
        <v>12240</v>
      </c>
      <c r="AA46" s="12">
        <f t="shared" si="13"/>
        <v>12240</v>
      </c>
      <c r="AB46" s="12">
        <f t="shared" si="13"/>
        <v>12738</v>
      </c>
      <c r="AC46" s="12">
        <f t="shared" si="13"/>
        <v>12738</v>
      </c>
      <c r="AD46" s="12">
        <f t="shared" si="13"/>
        <v>12738</v>
      </c>
      <c r="AE46" s="12">
        <f t="shared" si="13"/>
        <v>12738</v>
      </c>
      <c r="AF46" s="12">
        <f t="shared" si="13"/>
        <v>12279</v>
      </c>
      <c r="AG46" s="12">
        <f t="shared" si="13"/>
        <v>12279</v>
      </c>
      <c r="AH46" s="12">
        <f t="shared" si="13"/>
        <v>12279</v>
      </c>
      <c r="AI46" s="12">
        <f t="shared" si="13"/>
        <v>12279</v>
      </c>
      <c r="AJ46" s="12">
        <f t="shared" si="13"/>
        <v>12279</v>
      </c>
      <c r="AK46" s="12">
        <f t="shared" si="13"/>
        <v>13273</v>
      </c>
      <c r="AL46" s="12">
        <f t="shared" si="13"/>
        <v>13273</v>
      </c>
      <c r="AM46" s="12">
        <f t="shared" si="13"/>
        <v>12279</v>
      </c>
    </row>
    <row r="47" spans="1:39" s="4" customFormat="1" ht="12" customHeight="1">
      <c r="A47" s="12" t="s">
        <v>81</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row>
    <row r="48" spans="1:39" s="4" customFormat="1" ht="12" customHeight="1">
      <c r="A48" s="13">
        <v>1</v>
      </c>
      <c r="B48" s="12">
        <f t="shared" ref="B48:AM48" si="14">ROUNDUP(B21*0.85,)</f>
        <v>22185</v>
      </c>
      <c r="C48" s="12">
        <f t="shared" si="14"/>
        <v>22185</v>
      </c>
      <c r="D48" s="12">
        <f t="shared" si="14"/>
        <v>22185</v>
      </c>
      <c r="E48" s="12">
        <f t="shared" si="14"/>
        <v>15836</v>
      </c>
      <c r="F48" s="12">
        <f t="shared" si="14"/>
        <v>15836</v>
      </c>
      <c r="G48" s="12">
        <f t="shared" si="14"/>
        <v>16983</v>
      </c>
      <c r="H48" s="12">
        <f t="shared" si="14"/>
        <v>16983</v>
      </c>
      <c r="I48" s="12">
        <f t="shared" si="14"/>
        <v>16218</v>
      </c>
      <c r="J48" s="12">
        <f t="shared" si="14"/>
        <v>16218</v>
      </c>
      <c r="K48" s="12">
        <f t="shared" si="14"/>
        <v>14688</v>
      </c>
      <c r="L48" s="12">
        <f t="shared" si="14"/>
        <v>16218</v>
      </c>
      <c r="M48" s="12">
        <f t="shared" si="14"/>
        <v>16218</v>
      </c>
      <c r="N48" s="12">
        <f t="shared" si="14"/>
        <v>16218</v>
      </c>
      <c r="O48" s="12">
        <f t="shared" si="14"/>
        <v>15453</v>
      </c>
      <c r="P48" s="12">
        <f t="shared" si="14"/>
        <v>15453</v>
      </c>
      <c r="Q48" s="12">
        <f t="shared" si="14"/>
        <v>14306</v>
      </c>
      <c r="R48" s="12">
        <f t="shared" si="14"/>
        <v>13541</v>
      </c>
      <c r="S48" s="12">
        <f t="shared" si="14"/>
        <v>13541</v>
      </c>
      <c r="T48" s="12">
        <f t="shared" si="14"/>
        <v>13541</v>
      </c>
      <c r="U48" s="12">
        <f t="shared" si="14"/>
        <v>13541</v>
      </c>
      <c r="V48" s="12">
        <f t="shared" si="14"/>
        <v>13541</v>
      </c>
      <c r="W48" s="12">
        <f t="shared" si="14"/>
        <v>13541</v>
      </c>
      <c r="X48" s="12">
        <f t="shared" si="14"/>
        <v>13541</v>
      </c>
      <c r="Y48" s="12">
        <f t="shared" si="14"/>
        <v>13044</v>
      </c>
      <c r="Z48" s="12">
        <f t="shared" si="14"/>
        <v>13044</v>
      </c>
      <c r="AA48" s="12">
        <f t="shared" si="14"/>
        <v>13044</v>
      </c>
      <c r="AB48" s="12">
        <f t="shared" si="14"/>
        <v>12852</v>
      </c>
      <c r="AC48" s="12">
        <f t="shared" si="14"/>
        <v>12852</v>
      </c>
      <c r="AD48" s="12">
        <f t="shared" si="14"/>
        <v>12852</v>
      </c>
      <c r="AE48" s="12">
        <f t="shared" si="14"/>
        <v>12852</v>
      </c>
      <c r="AF48" s="12">
        <f t="shared" si="14"/>
        <v>12393</v>
      </c>
      <c r="AG48" s="12">
        <f t="shared" si="14"/>
        <v>12393</v>
      </c>
      <c r="AH48" s="12">
        <f t="shared" si="14"/>
        <v>12393</v>
      </c>
      <c r="AI48" s="12">
        <f t="shared" si="14"/>
        <v>12393</v>
      </c>
      <c r="AJ48" s="12">
        <f t="shared" si="14"/>
        <v>12393</v>
      </c>
      <c r="AK48" s="12">
        <f t="shared" si="14"/>
        <v>13388</v>
      </c>
      <c r="AL48" s="12">
        <f t="shared" si="14"/>
        <v>13388</v>
      </c>
      <c r="AM48" s="12">
        <f t="shared" si="14"/>
        <v>12393</v>
      </c>
    </row>
    <row r="49" spans="1:39" s="4" customFormat="1" ht="12" customHeight="1">
      <c r="A49" s="60">
        <v>2</v>
      </c>
      <c r="B49" s="12">
        <f t="shared" ref="B49:AM49" si="15">ROUNDUP(B22*0.85,)</f>
        <v>23677</v>
      </c>
      <c r="C49" s="12">
        <f t="shared" si="15"/>
        <v>23677</v>
      </c>
      <c r="D49" s="12">
        <f t="shared" si="15"/>
        <v>23677</v>
      </c>
      <c r="E49" s="12">
        <f t="shared" si="15"/>
        <v>17328</v>
      </c>
      <c r="F49" s="12">
        <f t="shared" si="15"/>
        <v>17328</v>
      </c>
      <c r="G49" s="12">
        <f t="shared" si="15"/>
        <v>18475</v>
      </c>
      <c r="H49" s="12">
        <f t="shared" si="15"/>
        <v>18475</v>
      </c>
      <c r="I49" s="12">
        <f t="shared" si="15"/>
        <v>17710</v>
      </c>
      <c r="J49" s="12">
        <f t="shared" si="15"/>
        <v>17710</v>
      </c>
      <c r="K49" s="12">
        <f t="shared" si="15"/>
        <v>16180</v>
      </c>
      <c r="L49" s="12">
        <f t="shared" si="15"/>
        <v>17710</v>
      </c>
      <c r="M49" s="12">
        <f t="shared" si="15"/>
        <v>17710</v>
      </c>
      <c r="N49" s="12">
        <f t="shared" si="15"/>
        <v>17710</v>
      </c>
      <c r="O49" s="12">
        <f t="shared" si="15"/>
        <v>16945</v>
      </c>
      <c r="P49" s="12">
        <f t="shared" si="15"/>
        <v>16945</v>
      </c>
      <c r="Q49" s="12">
        <f t="shared" si="15"/>
        <v>15798</v>
      </c>
      <c r="R49" s="12">
        <f t="shared" si="15"/>
        <v>15033</v>
      </c>
      <c r="S49" s="12">
        <f t="shared" si="15"/>
        <v>15033</v>
      </c>
      <c r="T49" s="12">
        <f t="shared" si="15"/>
        <v>15033</v>
      </c>
      <c r="U49" s="12">
        <f t="shared" si="15"/>
        <v>15033</v>
      </c>
      <c r="V49" s="12">
        <f t="shared" si="15"/>
        <v>15033</v>
      </c>
      <c r="W49" s="12">
        <f t="shared" si="15"/>
        <v>15033</v>
      </c>
      <c r="X49" s="12">
        <f t="shared" si="15"/>
        <v>15033</v>
      </c>
      <c r="Y49" s="12">
        <f t="shared" si="15"/>
        <v>14535</v>
      </c>
      <c r="Z49" s="12">
        <f t="shared" si="15"/>
        <v>14535</v>
      </c>
      <c r="AA49" s="12">
        <f t="shared" si="15"/>
        <v>14535</v>
      </c>
      <c r="AB49" s="12">
        <f t="shared" si="15"/>
        <v>14268</v>
      </c>
      <c r="AC49" s="12">
        <f t="shared" si="15"/>
        <v>14268</v>
      </c>
      <c r="AD49" s="12">
        <f t="shared" si="15"/>
        <v>14268</v>
      </c>
      <c r="AE49" s="12">
        <f t="shared" si="15"/>
        <v>14268</v>
      </c>
      <c r="AF49" s="12">
        <f t="shared" si="15"/>
        <v>13809</v>
      </c>
      <c r="AG49" s="12">
        <f t="shared" si="15"/>
        <v>13809</v>
      </c>
      <c r="AH49" s="12">
        <f t="shared" si="15"/>
        <v>13809</v>
      </c>
      <c r="AI49" s="12">
        <f t="shared" si="15"/>
        <v>13809</v>
      </c>
      <c r="AJ49" s="12">
        <f t="shared" si="15"/>
        <v>13809</v>
      </c>
      <c r="AK49" s="12">
        <f t="shared" si="15"/>
        <v>14803</v>
      </c>
      <c r="AL49" s="12">
        <f t="shared" si="15"/>
        <v>14803</v>
      </c>
      <c r="AM49" s="12">
        <f t="shared" si="15"/>
        <v>13809</v>
      </c>
    </row>
    <row r="50" spans="1:39" s="4" customFormat="1" ht="12" customHeight="1">
      <c r="A50" s="61" t="s">
        <v>82</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row>
    <row r="51" spans="1:39" s="4" customFormat="1" ht="12" customHeight="1">
      <c r="A51" s="13">
        <v>1</v>
      </c>
      <c r="B51" s="12">
        <f t="shared" ref="B51:AM51" si="16">ROUNDUP(B24*0.85,)</f>
        <v>28841</v>
      </c>
      <c r="C51" s="12">
        <f t="shared" si="16"/>
        <v>28841</v>
      </c>
      <c r="D51" s="12">
        <f t="shared" si="16"/>
        <v>28841</v>
      </c>
      <c r="E51" s="12">
        <f t="shared" si="16"/>
        <v>24710</v>
      </c>
      <c r="F51" s="12">
        <f t="shared" si="16"/>
        <v>24710</v>
      </c>
      <c r="G51" s="12">
        <f t="shared" si="16"/>
        <v>25857</v>
      </c>
      <c r="H51" s="12">
        <f t="shared" si="16"/>
        <v>25857</v>
      </c>
      <c r="I51" s="12">
        <f t="shared" si="16"/>
        <v>25092</v>
      </c>
      <c r="J51" s="12">
        <f t="shared" si="16"/>
        <v>25092</v>
      </c>
      <c r="K51" s="12">
        <f t="shared" si="16"/>
        <v>23562</v>
      </c>
      <c r="L51" s="12">
        <f t="shared" si="16"/>
        <v>25092</v>
      </c>
      <c r="M51" s="12">
        <f t="shared" si="16"/>
        <v>25092</v>
      </c>
      <c r="N51" s="12">
        <f t="shared" si="16"/>
        <v>25092</v>
      </c>
      <c r="O51" s="12">
        <f t="shared" si="16"/>
        <v>24327</v>
      </c>
      <c r="P51" s="12">
        <f t="shared" si="16"/>
        <v>24327</v>
      </c>
      <c r="Q51" s="12">
        <f t="shared" si="16"/>
        <v>23180</v>
      </c>
      <c r="R51" s="12">
        <f t="shared" si="16"/>
        <v>22415</v>
      </c>
      <c r="S51" s="12">
        <f t="shared" si="16"/>
        <v>22415</v>
      </c>
      <c r="T51" s="12">
        <f t="shared" si="16"/>
        <v>22415</v>
      </c>
      <c r="U51" s="12">
        <f t="shared" si="16"/>
        <v>22415</v>
      </c>
      <c r="V51" s="12">
        <f t="shared" si="16"/>
        <v>22415</v>
      </c>
      <c r="W51" s="12">
        <f t="shared" si="16"/>
        <v>22415</v>
      </c>
      <c r="X51" s="12">
        <f t="shared" si="16"/>
        <v>22415</v>
      </c>
      <c r="Y51" s="12">
        <f t="shared" si="16"/>
        <v>21918</v>
      </c>
      <c r="Z51" s="12">
        <f t="shared" si="16"/>
        <v>21918</v>
      </c>
      <c r="AA51" s="12">
        <f t="shared" si="16"/>
        <v>21918</v>
      </c>
      <c r="AB51" s="12">
        <f t="shared" si="16"/>
        <v>19355</v>
      </c>
      <c r="AC51" s="12">
        <f t="shared" si="16"/>
        <v>19355</v>
      </c>
      <c r="AD51" s="12">
        <f t="shared" si="16"/>
        <v>19355</v>
      </c>
      <c r="AE51" s="12">
        <f t="shared" si="16"/>
        <v>19355</v>
      </c>
      <c r="AF51" s="12">
        <f t="shared" si="16"/>
        <v>18896</v>
      </c>
      <c r="AG51" s="12">
        <f t="shared" si="16"/>
        <v>18896</v>
      </c>
      <c r="AH51" s="12">
        <f t="shared" si="16"/>
        <v>18896</v>
      </c>
      <c r="AI51" s="12">
        <f t="shared" si="16"/>
        <v>18896</v>
      </c>
      <c r="AJ51" s="12">
        <f t="shared" si="16"/>
        <v>18896</v>
      </c>
      <c r="AK51" s="12">
        <f t="shared" si="16"/>
        <v>19890</v>
      </c>
      <c r="AL51" s="12">
        <f t="shared" si="16"/>
        <v>19890</v>
      </c>
      <c r="AM51" s="12">
        <f t="shared" si="16"/>
        <v>18896</v>
      </c>
    </row>
    <row r="52" spans="1:39" s="4" customFormat="1" ht="12" customHeight="1">
      <c r="A52" s="60">
        <v>2</v>
      </c>
      <c r="B52" s="12">
        <f t="shared" ref="B52:AM52" si="17">ROUNDUP(B25*0.85,)</f>
        <v>28841</v>
      </c>
      <c r="C52" s="12">
        <f t="shared" si="17"/>
        <v>28841</v>
      </c>
      <c r="D52" s="12">
        <f t="shared" si="17"/>
        <v>28841</v>
      </c>
      <c r="E52" s="12">
        <f t="shared" si="17"/>
        <v>24710</v>
      </c>
      <c r="F52" s="12">
        <f t="shared" si="17"/>
        <v>24710</v>
      </c>
      <c r="G52" s="12">
        <f t="shared" si="17"/>
        <v>25857</v>
      </c>
      <c r="H52" s="12">
        <f t="shared" si="17"/>
        <v>25857</v>
      </c>
      <c r="I52" s="12">
        <f t="shared" si="17"/>
        <v>25092</v>
      </c>
      <c r="J52" s="12">
        <f t="shared" si="17"/>
        <v>25092</v>
      </c>
      <c r="K52" s="12">
        <f t="shared" si="17"/>
        <v>23562</v>
      </c>
      <c r="L52" s="12">
        <f t="shared" si="17"/>
        <v>25092</v>
      </c>
      <c r="M52" s="12">
        <f t="shared" si="17"/>
        <v>25092</v>
      </c>
      <c r="N52" s="12">
        <f t="shared" si="17"/>
        <v>25092</v>
      </c>
      <c r="O52" s="12">
        <f t="shared" si="17"/>
        <v>24327</v>
      </c>
      <c r="P52" s="12">
        <f t="shared" si="17"/>
        <v>24327</v>
      </c>
      <c r="Q52" s="12">
        <f t="shared" si="17"/>
        <v>23180</v>
      </c>
      <c r="R52" s="12">
        <f t="shared" si="17"/>
        <v>22415</v>
      </c>
      <c r="S52" s="12">
        <f t="shared" si="17"/>
        <v>22415</v>
      </c>
      <c r="T52" s="12">
        <f t="shared" si="17"/>
        <v>22415</v>
      </c>
      <c r="U52" s="12">
        <f t="shared" si="17"/>
        <v>22415</v>
      </c>
      <c r="V52" s="12">
        <f t="shared" si="17"/>
        <v>22415</v>
      </c>
      <c r="W52" s="12">
        <f t="shared" si="17"/>
        <v>22415</v>
      </c>
      <c r="X52" s="12">
        <f t="shared" si="17"/>
        <v>22415</v>
      </c>
      <c r="Y52" s="12">
        <f t="shared" si="17"/>
        <v>21918</v>
      </c>
      <c r="Z52" s="12">
        <f t="shared" si="17"/>
        <v>21918</v>
      </c>
      <c r="AA52" s="12">
        <f t="shared" si="17"/>
        <v>21918</v>
      </c>
      <c r="AB52" s="12">
        <f t="shared" si="17"/>
        <v>19355</v>
      </c>
      <c r="AC52" s="12">
        <f t="shared" si="17"/>
        <v>19355</v>
      </c>
      <c r="AD52" s="12">
        <f t="shared" si="17"/>
        <v>19355</v>
      </c>
      <c r="AE52" s="12">
        <f t="shared" si="17"/>
        <v>19355</v>
      </c>
      <c r="AF52" s="12">
        <f t="shared" si="17"/>
        <v>18896</v>
      </c>
      <c r="AG52" s="12">
        <f t="shared" si="17"/>
        <v>18896</v>
      </c>
      <c r="AH52" s="12">
        <f t="shared" si="17"/>
        <v>18896</v>
      </c>
      <c r="AI52" s="12">
        <f t="shared" si="17"/>
        <v>18896</v>
      </c>
      <c r="AJ52" s="12">
        <f t="shared" si="17"/>
        <v>18896</v>
      </c>
      <c r="AK52" s="12">
        <f t="shared" si="17"/>
        <v>19890</v>
      </c>
      <c r="AL52" s="12">
        <f t="shared" si="17"/>
        <v>19890</v>
      </c>
      <c r="AM52" s="12">
        <f t="shared" si="17"/>
        <v>18896</v>
      </c>
    </row>
    <row r="53" spans="1:39" s="4" customFormat="1" ht="12" customHeight="1">
      <c r="A53" s="60">
        <v>3</v>
      </c>
      <c r="B53" s="12">
        <f t="shared" ref="B53:AM53" si="18">ROUNDUP(B26*0.85,)</f>
        <v>28841</v>
      </c>
      <c r="C53" s="12">
        <f t="shared" si="18"/>
        <v>28841</v>
      </c>
      <c r="D53" s="12">
        <f t="shared" si="18"/>
        <v>28841</v>
      </c>
      <c r="E53" s="12">
        <f t="shared" si="18"/>
        <v>24710</v>
      </c>
      <c r="F53" s="12">
        <f t="shared" si="18"/>
        <v>24710</v>
      </c>
      <c r="G53" s="12">
        <f t="shared" si="18"/>
        <v>25857</v>
      </c>
      <c r="H53" s="12">
        <f t="shared" si="18"/>
        <v>25857</v>
      </c>
      <c r="I53" s="12">
        <f t="shared" si="18"/>
        <v>25092</v>
      </c>
      <c r="J53" s="12">
        <f t="shared" si="18"/>
        <v>25092</v>
      </c>
      <c r="K53" s="12">
        <f t="shared" si="18"/>
        <v>23562</v>
      </c>
      <c r="L53" s="12">
        <f t="shared" si="18"/>
        <v>25092</v>
      </c>
      <c r="M53" s="12">
        <f t="shared" si="18"/>
        <v>25092</v>
      </c>
      <c r="N53" s="12">
        <f t="shared" si="18"/>
        <v>25092</v>
      </c>
      <c r="O53" s="12">
        <f t="shared" si="18"/>
        <v>24327</v>
      </c>
      <c r="P53" s="12">
        <f t="shared" si="18"/>
        <v>24327</v>
      </c>
      <c r="Q53" s="12">
        <f t="shared" si="18"/>
        <v>23180</v>
      </c>
      <c r="R53" s="12">
        <f t="shared" si="18"/>
        <v>22415</v>
      </c>
      <c r="S53" s="12">
        <f t="shared" si="18"/>
        <v>22415</v>
      </c>
      <c r="T53" s="12">
        <f t="shared" si="18"/>
        <v>22415</v>
      </c>
      <c r="U53" s="12">
        <f t="shared" si="18"/>
        <v>22415</v>
      </c>
      <c r="V53" s="12">
        <f t="shared" si="18"/>
        <v>22415</v>
      </c>
      <c r="W53" s="12">
        <f t="shared" si="18"/>
        <v>22415</v>
      </c>
      <c r="X53" s="12">
        <f t="shared" si="18"/>
        <v>22415</v>
      </c>
      <c r="Y53" s="12">
        <f t="shared" si="18"/>
        <v>21918</v>
      </c>
      <c r="Z53" s="12">
        <f t="shared" si="18"/>
        <v>21918</v>
      </c>
      <c r="AA53" s="12">
        <f t="shared" si="18"/>
        <v>21918</v>
      </c>
      <c r="AB53" s="12">
        <f t="shared" si="18"/>
        <v>19355</v>
      </c>
      <c r="AC53" s="12">
        <f t="shared" si="18"/>
        <v>19355</v>
      </c>
      <c r="AD53" s="12">
        <f t="shared" si="18"/>
        <v>19355</v>
      </c>
      <c r="AE53" s="12">
        <f t="shared" si="18"/>
        <v>19355</v>
      </c>
      <c r="AF53" s="12">
        <f t="shared" si="18"/>
        <v>18896</v>
      </c>
      <c r="AG53" s="12">
        <f t="shared" si="18"/>
        <v>18896</v>
      </c>
      <c r="AH53" s="12">
        <f t="shared" si="18"/>
        <v>18896</v>
      </c>
      <c r="AI53" s="12">
        <f t="shared" si="18"/>
        <v>18896</v>
      </c>
      <c r="AJ53" s="12">
        <f t="shared" si="18"/>
        <v>18896</v>
      </c>
      <c r="AK53" s="12">
        <f t="shared" si="18"/>
        <v>19890</v>
      </c>
      <c r="AL53" s="12">
        <f t="shared" si="18"/>
        <v>19890</v>
      </c>
      <c r="AM53" s="12">
        <f t="shared" si="18"/>
        <v>18896</v>
      </c>
    </row>
    <row r="54" spans="1:39" s="4" customFormat="1" ht="12" customHeight="1">
      <c r="A54" s="60">
        <v>4</v>
      </c>
      <c r="B54" s="12">
        <f t="shared" ref="B54:AM54" si="19">ROUNDUP(B27*0.85,)</f>
        <v>28841</v>
      </c>
      <c r="C54" s="12">
        <f t="shared" si="19"/>
        <v>28841</v>
      </c>
      <c r="D54" s="12">
        <f t="shared" si="19"/>
        <v>28841</v>
      </c>
      <c r="E54" s="12">
        <f t="shared" si="19"/>
        <v>24710</v>
      </c>
      <c r="F54" s="12">
        <f t="shared" si="19"/>
        <v>24710</v>
      </c>
      <c r="G54" s="12">
        <f t="shared" si="19"/>
        <v>25857</v>
      </c>
      <c r="H54" s="12">
        <f t="shared" si="19"/>
        <v>25857</v>
      </c>
      <c r="I54" s="12">
        <f t="shared" si="19"/>
        <v>25092</v>
      </c>
      <c r="J54" s="12">
        <f t="shared" si="19"/>
        <v>25092</v>
      </c>
      <c r="K54" s="12">
        <f t="shared" si="19"/>
        <v>23562</v>
      </c>
      <c r="L54" s="12">
        <f t="shared" si="19"/>
        <v>25092</v>
      </c>
      <c r="M54" s="12">
        <f t="shared" si="19"/>
        <v>25092</v>
      </c>
      <c r="N54" s="12">
        <f t="shared" si="19"/>
        <v>25092</v>
      </c>
      <c r="O54" s="12">
        <f t="shared" si="19"/>
        <v>24327</v>
      </c>
      <c r="P54" s="12">
        <f t="shared" si="19"/>
        <v>24327</v>
      </c>
      <c r="Q54" s="12">
        <f t="shared" si="19"/>
        <v>23180</v>
      </c>
      <c r="R54" s="12">
        <f t="shared" si="19"/>
        <v>22415</v>
      </c>
      <c r="S54" s="12">
        <f t="shared" si="19"/>
        <v>22415</v>
      </c>
      <c r="T54" s="12">
        <f t="shared" si="19"/>
        <v>22415</v>
      </c>
      <c r="U54" s="12">
        <f t="shared" si="19"/>
        <v>22415</v>
      </c>
      <c r="V54" s="12">
        <f t="shared" si="19"/>
        <v>22415</v>
      </c>
      <c r="W54" s="12">
        <f t="shared" si="19"/>
        <v>22415</v>
      </c>
      <c r="X54" s="12">
        <f t="shared" si="19"/>
        <v>22415</v>
      </c>
      <c r="Y54" s="12">
        <f t="shared" si="19"/>
        <v>21918</v>
      </c>
      <c r="Z54" s="12">
        <f t="shared" si="19"/>
        <v>21918</v>
      </c>
      <c r="AA54" s="12">
        <f t="shared" si="19"/>
        <v>21918</v>
      </c>
      <c r="AB54" s="12">
        <f t="shared" si="19"/>
        <v>19355</v>
      </c>
      <c r="AC54" s="12">
        <f t="shared" si="19"/>
        <v>19355</v>
      </c>
      <c r="AD54" s="12">
        <f t="shared" si="19"/>
        <v>19355</v>
      </c>
      <c r="AE54" s="12">
        <f t="shared" si="19"/>
        <v>19355</v>
      </c>
      <c r="AF54" s="12">
        <f t="shared" si="19"/>
        <v>18896</v>
      </c>
      <c r="AG54" s="12">
        <f t="shared" si="19"/>
        <v>18896</v>
      </c>
      <c r="AH54" s="12">
        <f t="shared" si="19"/>
        <v>18896</v>
      </c>
      <c r="AI54" s="12">
        <f t="shared" si="19"/>
        <v>18896</v>
      </c>
      <c r="AJ54" s="12">
        <f t="shared" si="19"/>
        <v>18896</v>
      </c>
      <c r="AK54" s="12">
        <f t="shared" si="19"/>
        <v>19890</v>
      </c>
      <c r="AL54" s="12">
        <f t="shared" si="19"/>
        <v>19890</v>
      </c>
      <c r="AM54" s="12">
        <f t="shared" si="19"/>
        <v>18896</v>
      </c>
    </row>
    <row r="55" spans="1:39" s="3" customFormat="1" ht="252">
      <c r="A55" s="311" t="s">
        <v>125</v>
      </c>
    </row>
    <row r="56" spans="1:39" s="23" customFormat="1" ht="12.75" customHeight="1"/>
    <row r="57" spans="1:39" s="23" customFormat="1" ht="12.75" customHeight="1">
      <c r="A57" s="77" t="s">
        <v>40</v>
      </c>
    </row>
    <row r="58" spans="1:39" s="23" customFormat="1" ht="12.75" customHeight="1">
      <c r="A58" s="369" t="s">
        <v>126</v>
      </c>
    </row>
    <row r="59" spans="1:39" s="23" customFormat="1" ht="12.75" customHeight="1">
      <c r="A59" s="370"/>
    </row>
    <row r="60" spans="1:39" s="23" customFormat="1" ht="57.4" customHeight="1">
      <c r="A60" s="370"/>
    </row>
    <row r="61" spans="1:39" s="25" customFormat="1" ht="12">
      <c r="A61" s="371"/>
    </row>
    <row r="62" spans="1:39" s="25" customFormat="1" ht="12">
      <c r="A62" s="292" t="s">
        <v>127</v>
      </c>
    </row>
    <row r="63" spans="1:39" s="25" customFormat="1" ht="12">
      <c r="A63" s="312" t="s">
        <v>128</v>
      </c>
    </row>
    <row r="64" spans="1:39" s="25" customFormat="1" ht="24">
      <c r="A64" s="313" t="s">
        <v>129</v>
      </c>
    </row>
    <row r="65" spans="1:1" s="25" customFormat="1" ht="15.75" customHeight="1"/>
    <row r="66" spans="1:1" s="25" customFormat="1" ht="48.75" customHeight="1"/>
    <row r="67" spans="1:1" s="25" customFormat="1" ht="48.75" customHeight="1">
      <c r="A67" s="314" t="s">
        <v>50</v>
      </c>
    </row>
    <row r="68" spans="1:1" s="25" customFormat="1" ht="103.5" customHeight="1">
      <c r="A68" s="315" t="s">
        <v>130</v>
      </c>
    </row>
  </sheetData>
  <mergeCells count="1">
    <mergeCell ref="A58:A61"/>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6"/>
  <dimension ref="A1:C47"/>
  <sheetViews>
    <sheetView workbookViewId="0">
      <pane xSplit="1" topLeftCell="B1" activePane="topRight" state="frozen"/>
      <selection pane="topRight" activeCell="B7" sqref="B7"/>
    </sheetView>
  </sheetViews>
  <sheetFormatPr defaultColWidth="9" defaultRowHeight="15"/>
  <cols>
    <col min="1" max="1" width="62.85546875" customWidth="1"/>
  </cols>
  <sheetData>
    <row r="1" spans="1:3">
      <c r="A1" s="6" t="s">
        <v>123</v>
      </c>
    </row>
    <row r="2" spans="1:3">
      <c r="A2" s="143" t="s">
        <v>153</v>
      </c>
    </row>
    <row r="3" spans="1:3">
      <c r="A3" s="144"/>
    </row>
    <row r="4" spans="1:3">
      <c r="A4" s="85" t="s">
        <v>154</v>
      </c>
      <c r="B4" s="145" t="e">
        <f>ВВ!#REF!</f>
        <v>#REF!</v>
      </c>
      <c r="C4" s="145" t="e">
        <f>ВВ!#REF!</f>
        <v>#REF!</v>
      </c>
    </row>
    <row r="5" spans="1:3">
      <c r="A5" s="86" t="s">
        <v>119</v>
      </c>
      <c r="B5" s="145" t="e">
        <f>ВВ!#REF!</f>
        <v>#REF!</v>
      </c>
      <c r="C5" s="145" t="e">
        <f>ВВ!#REF!</f>
        <v>#REF!</v>
      </c>
    </row>
    <row r="6" spans="1:3">
      <c r="A6" s="12" t="s">
        <v>68</v>
      </c>
      <c r="B6" s="3"/>
      <c r="C6" s="3"/>
    </row>
    <row r="7" spans="1:3">
      <c r="A7" s="13">
        <v>1</v>
      </c>
      <c r="B7" s="59" t="e">
        <f>ВВ!#REF!*0.75</f>
        <v>#REF!</v>
      </c>
      <c r="C7" s="59" t="e">
        <f>ВВ!#REF!*0.75</f>
        <v>#REF!</v>
      </c>
    </row>
    <row r="8" spans="1:3">
      <c r="A8" s="13">
        <v>2</v>
      </c>
      <c r="B8" s="59" t="e">
        <f>ВВ!#REF!*0.75</f>
        <v>#REF!</v>
      </c>
      <c r="C8" s="59" t="e">
        <f>ВВ!#REF!*0.75</f>
        <v>#REF!</v>
      </c>
    </row>
    <row r="9" spans="1:3">
      <c r="A9" s="12" t="s">
        <v>69</v>
      </c>
      <c r="B9" s="59"/>
      <c r="C9" s="59"/>
    </row>
    <row r="10" spans="1:3">
      <c r="A10" s="13">
        <v>1</v>
      </c>
      <c r="B10" s="59" t="e">
        <f>ВВ!#REF!*0.75</f>
        <v>#REF!</v>
      </c>
      <c r="C10" s="59" t="e">
        <f>ВВ!#REF!*0.75</f>
        <v>#REF!</v>
      </c>
    </row>
    <row r="11" spans="1:3">
      <c r="A11" s="13">
        <v>2</v>
      </c>
      <c r="B11" s="59" t="e">
        <f>ВВ!#REF!*0.75</f>
        <v>#REF!</v>
      </c>
      <c r="C11" s="59" t="e">
        <f>ВВ!#REF!*0.75</f>
        <v>#REF!</v>
      </c>
    </row>
    <row r="12" spans="1:3">
      <c r="A12" s="12" t="s">
        <v>71</v>
      </c>
      <c r="B12" s="59"/>
      <c r="C12" s="59"/>
    </row>
    <row r="13" spans="1:3">
      <c r="A13" s="13">
        <v>1</v>
      </c>
      <c r="B13" s="59" t="e">
        <f>ВВ!#REF!*0.75</f>
        <v>#REF!</v>
      </c>
      <c r="C13" s="59" t="e">
        <f>ВВ!#REF!*0.75</f>
        <v>#REF!</v>
      </c>
    </row>
    <row r="14" spans="1:3">
      <c r="A14" s="13">
        <v>2</v>
      </c>
      <c r="B14" s="59" t="e">
        <f>ВВ!#REF!*0.75</f>
        <v>#REF!</v>
      </c>
      <c r="C14" s="59" t="e">
        <f>ВВ!#REF!*0.75</f>
        <v>#REF!</v>
      </c>
    </row>
    <row r="15" spans="1:3">
      <c r="A15" s="176" t="s">
        <v>72</v>
      </c>
      <c r="B15" s="59"/>
      <c r="C15" s="59"/>
    </row>
    <row r="16" spans="1:3">
      <c r="A16" s="13">
        <v>1</v>
      </c>
      <c r="B16" s="59" t="e">
        <f>ВВ!#REF!*0.75</f>
        <v>#REF!</v>
      </c>
      <c r="C16" s="59" t="e">
        <f>ВВ!#REF!*0.75</f>
        <v>#REF!</v>
      </c>
    </row>
    <row r="17" spans="1:3">
      <c r="A17" s="13">
        <v>2</v>
      </c>
      <c r="B17" s="59" t="e">
        <f>ВВ!#REF!*0.75</f>
        <v>#REF!</v>
      </c>
      <c r="C17" s="59" t="e">
        <f>ВВ!#REF!*0.75</f>
        <v>#REF!</v>
      </c>
    </row>
    <row r="18" spans="1:3">
      <c r="A18" s="12" t="s">
        <v>73</v>
      </c>
      <c r="B18" s="59"/>
      <c r="C18" s="59"/>
    </row>
    <row r="19" spans="1:3">
      <c r="A19" s="14">
        <v>1</v>
      </c>
      <c r="B19" s="59" t="e">
        <f>ВВ!#REF!*0.75</f>
        <v>#REF!</v>
      </c>
      <c r="C19" s="59" t="e">
        <f>ВВ!#REF!*0.75</f>
        <v>#REF!</v>
      </c>
    </row>
    <row r="20" spans="1:3">
      <c r="A20" s="14">
        <v>2</v>
      </c>
      <c r="B20" s="59" t="e">
        <f>ВВ!#REF!*0.75</f>
        <v>#REF!</v>
      </c>
      <c r="C20" s="59" t="e">
        <f>ВВ!#REF!*0.75</f>
        <v>#REF!</v>
      </c>
    </row>
    <row r="21" spans="1:3">
      <c r="A21" s="61" t="s">
        <v>74</v>
      </c>
      <c r="B21" s="59"/>
      <c r="C21" s="59"/>
    </row>
    <row r="22" spans="1:3">
      <c r="A22" s="14">
        <v>1</v>
      </c>
      <c r="B22" s="59" t="e">
        <f>ВВ!#REF!*0.75</f>
        <v>#REF!</v>
      </c>
      <c r="C22" s="59" t="e">
        <f>ВВ!#REF!*0.75</f>
        <v>#REF!</v>
      </c>
    </row>
    <row r="23" spans="1:3">
      <c r="A23" s="14">
        <v>2</v>
      </c>
      <c r="B23" s="59" t="e">
        <f>ВВ!#REF!*0.75</f>
        <v>#REF!</v>
      </c>
      <c r="C23" s="59" t="e">
        <f>ВВ!#REF!*0.75</f>
        <v>#REF!</v>
      </c>
    </row>
    <row r="24" spans="1:3">
      <c r="A24" s="14">
        <v>3</v>
      </c>
      <c r="B24" s="59" t="e">
        <f>ВВ!#REF!*0.75</f>
        <v>#REF!</v>
      </c>
      <c r="C24" s="59" t="e">
        <f>ВВ!#REF!*0.75</f>
        <v>#REF!</v>
      </c>
    </row>
    <row r="25" spans="1:3">
      <c r="A25" s="14">
        <v>4</v>
      </c>
      <c r="B25" s="59" t="e">
        <f>ВВ!#REF!*0.75</f>
        <v>#REF!</v>
      </c>
      <c r="C25" s="59" t="e">
        <f>ВВ!#REF!*0.75</f>
        <v>#REF!</v>
      </c>
    </row>
    <row r="27" spans="1:3">
      <c r="A27" s="77" t="s">
        <v>40</v>
      </c>
    </row>
    <row r="28" spans="1:3">
      <c r="A28" s="163" t="s">
        <v>42</v>
      </c>
    </row>
    <row r="29" spans="1:3">
      <c r="A29" s="164" t="s">
        <v>43</v>
      </c>
    </row>
    <row r="30" spans="1:3">
      <c r="A30" s="164" t="s">
        <v>44</v>
      </c>
    </row>
    <row r="31" spans="1:3">
      <c r="A31" s="164" t="s">
        <v>45</v>
      </c>
    </row>
    <row r="32" spans="1:3">
      <c r="A32" s="164" t="s">
        <v>46</v>
      </c>
    </row>
    <row r="33" spans="1:1">
      <c r="A33" s="164" t="s">
        <v>155</v>
      </c>
    </row>
    <row r="35" spans="1:1">
      <c r="A35" s="194" t="s">
        <v>50</v>
      </c>
    </row>
    <row r="36" spans="1:1" ht="108">
      <c r="A36" s="195" t="s">
        <v>156</v>
      </c>
    </row>
    <row r="38" spans="1:1">
      <c r="A38" s="147" t="s">
        <v>157</v>
      </c>
    </row>
    <row r="39" spans="1:1">
      <c r="A39" s="148" t="s">
        <v>158</v>
      </c>
    </row>
    <row r="40" spans="1:1" ht="24.75">
      <c r="A40" s="149" t="s">
        <v>159</v>
      </c>
    </row>
    <row r="42" spans="1:1">
      <c r="A42" s="307" t="s">
        <v>145</v>
      </c>
    </row>
    <row r="43" spans="1:1">
      <c r="A43" s="308" t="s">
        <v>160</v>
      </c>
    </row>
    <row r="44" spans="1:1">
      <c r="A44" s="309" t="s">
        <v>161</v>
      </c>
    </row>
    <row r="46" spans="1:1">
      <c r="A46" s="147" t="s">
        <v>162</v>
      </c>
    </row>
    <row r="47" spans="1:1">
      <c r="A47" s="148" t="s">
        <v>163</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CJ63"/>
  <sheetViews>
    <sheetView workbookViewId="0">
      <selection activeCell="B1" sqref="B1:C1048576"/>
    </sheetView>
  </sheetViews>
  <sheetFormatPr defaultColWidth="9.140625" defaultRowHeight="15"/>
  <cols>
    <col min="1" max="1" width="71.85546875" style="1" customWidth="1"/>
    <col min="2" max="88" width="9.85546875" style="5" customWidth="1"/>
    <col min="89" max="16384" width="9.140625" style="5"/>
  </cols>
  <sheetData>
    <row r="1" spans="1:1">
      <c r="A1" s="88" t="s">
        <v>67</v>
      </c>
    </row>
    <row r="2" spans="1:1" s="1" customFormat="1" ht="12.75" hidden="1" customHeight="1">
      <c r="A2" s="8" t="s">
        <v>65</v>
      </c>
    </row>
    <row r="3" spans="1:1" hidden="1">
      <c r="A3" s="111" t="s">
        <v>2</v>
      </c>
    </row>
    <row r="4" spans="1:1" ht="23.25" hidden="1" customHeight="1">
      <c r="A4" s="111"/>
    </row>
    <row r="5" spans="1:1" s="7" customFormat="1" ht="12" hidden="1" customHeight="1">
      <c r="A5" s="12" t="s">
        <v>68</v>
      </c>
    </row>
    <row r="6" spans="1:1" s="7" customFormat="1" ht="12" hidden="1" customHeight="1">
      <c r="A6" s="13">
        <v>1</v>
      </c>
    </row>
    <row r="7" spans="1:1" s="7" customFormat="1" ht="12" hidden="1" customHeight="1">
      <c r="A7" s="13">
        <v>2</v>
      </c>
    </row>
    <row r="8" spans="1:1" s="7" customFormat="1" ht="12" hidden="1" customHeight="1">
      <c r="A8" s="12" t="s">
        <v>69</v>
      </c>
    </row>
    <row r="9" spans="1:1" s="7" customFormat="1" ht="12" hidden="1" customHeight="1">
      <c r="A9" s="13">
        <v>1</v>
      </c>
    </row>
    <row r="10" spans="1:1" s="7" customFormat="1" ht="12" hidden="1" customHeight="1">
      <c r="A10" s="13">
        <v>2</v>
      </c>
    </row>
    <row r="11" spans="1:1" s="7" customFormat="1" ht="12" hidden="1" customHeight="1">
      <c r="A11" s="59" t="s">
        <v>70</v>
      </c>
    </row>
    <row r="12" spans="1:1" s="7" customFormat="1" ht="12" hidden="1" customHeight="1">
      <c r="A12" s="13">
        <v>1</v>
      </c>
    </row>
    <row r="13" spans="1:1" s="7" customFormat="1" ht="12" hidden="1" customHeight="1">
      <c r="A13" s="13">
        <v>2</v>
      </c>
    </row>
    <row r="14" spans="1:1" s="7" customFormat="1" ht="12" hidden="1" customHeight="1">
      <c r="A14" s="12" t="s">
        <v>71</v>
      </c>
    </row>
    <row r="15" spans="1:1" s="7" customFormat="1" ht="12" hidden="1" customHeight="1">
      <c r="A15" s="13">
        <v>1</v>
      </c>
    </row>
    <row r="16" spans="1:1" s="7" customFormat="1" ht="12" hidden="1" customHeight="1">
      <c r="A16" s="13">
        <v>2</v>
      </c>
    </row>
    <row r="17" spans="1:88" s="3" customFormat="1" ht="12" hidden="1" customHeight="1">
      <c r="A17" s="59" t="s">
        <v>72</v>
      </c>
    </row>
    <row r="18" spans="1:88" s="7" customFormat="1" ht="12" hidden="1" customHeight="1">
      <c r="A18" s="13">
        <v>1</v>
      </c>
    </row>
    <row r="19" spans="1:88" s="7" customFormat="1" ht="12" hidden="1" customHeight="1">
      <c r="A19" s="13">
        <v>2</v>
      </c>
    </row>
    <row r="20" spans="1:88" s="7" customFormat="1" ht="12" hidden="1" customHeight="1">
      <c r="A20" s="12" t="s">
        <v>73</v>
      </c>
    </row>
    <row r="21" spans="1:88" s="7" customFormat="1" ht="12" hidden="1" customHeight="1">
      <c r="A21" s="13">
        <v>1</v>
      </c>
    </row>
    <row r="22" spans="1:88" s="7" customFormat="1" ht="12" hidden="1" customHeight="1">
      <c r="A22" s="60">
        <v>2</v>
      </c>
    </row>
    <row r="23" spans="1:88" s="7" customFormat="1" ht="12" hidden="1" customHeight="1">
      <c r="A23" s="61" t="s">
        <v>74</v>
      </c>
    </row>
    <row r="24" spans="1:88" s="7" customFormat="1" ht="12" hidden="1" customHeight="1">
      <c r="A24" s="13">
        <v>1</v>
      </c>
    </row>
    <row r="25" spans="1:88" s="7" customFormat="1" ht="12" hidden="1" customHeight="1">
      <c r="A25" s="60">
        <v>2</v>
      </c>
    </row>
    <row r="26" spans="1:88" s="7" customFormat="1" ht="12" hidden="1" customHeight="1">
      <c r="A26" s="60">
        <v>3</v>
      </c>
    </row>
    <row r="27" spans="1:88" s="7" customFormat="1" ht="12" hidden="1" customHeight="1">
      <c r="A27" s="60">
        <v>4</v>
      </c>
    </row>
    <row r="28" spans="1:88" s="7" customFormat="1" ht="12" hidden="1" customHeight="1">
      <c r="A28" s="31"/>
    </row>
    <row r="29" spans="1:88" hidden="1"/>
    <row r="30" spans="1:88" s="1" customFormat="1" ht="24.75" customHeight="1">
      <c r="A30" s="338" t="s">
        <v>75</v>
      </c>
    </row>
    <row r="31" spans="1:88">
      <c r="A31" s="341" t="s">
        <v>2</v>
      </c>
      <c r="B31" s="54">
        <v>46087</v>
      </c>
      <c r="C31" s="54">
        <v>46088</v>
      </c>
      <c r="D31" s="54">
        <v>46089</v>
      </c>
      <c r="E31" s="54">
        <v>46090</v>
      </c>
      <c r="F31" s="54">
        <v>46091</v>
      </c>
      <c r="G31" s="54">
        <v>46092</v>
      </c>
      <c r="H31" s="54">
        <v>46093</v>
      </c>
      <c r="I31" s="54">
        <v>46094</v>
      </c>
      <c r="J31" s="54">
        <v>46095</v>
      </c>
      <c r="K31" s="54">
        <v>46096</v>
      </c>
      <c r="L31" s="54">
        <v>46097</v>
      </c>
      <c r="M31" s="54">
        <v>46098</v>
      </c>
      <c r="N31" s="54">
        <v>46099</v>
      </c>
      <c r="O31" s="54">
        <v>46100</v>
      </c>
      <c r="P31" s="54">
        <v>46101</v>
      </c>
      <c r="Q31" s="54">
        <v>46102</v>
      </c>
      <c r="R31" s="54">
        <v>46103</v>
      </c>
      <c r="S31" s="54">
        <v>46104</v>
      </c>
      <c r="T31" s="54">
        <v>46105</v>
      </c>
      <c r="U31" s="54">
        <v>46106</v>
      </c>
      <c r="V31" s="54">
        <v>46107</v>
      </c>
      <c r="W31" s="54">
        <v>46108</v>
      </c>
      <c r="X31" s="54">
        <v>46109</v>
      </c>
      <c r="Y31" s="54">
        <v>46110</v>
      </c>
      <c r="Z31" s="54">
        <v>46111</v>
      </c>
      <c r="AA31" s="54">
        <v>46112</v>
      </c>
      <c r="AB31" s="54">
        <v>46113</v>
      </c>
      <c r="AC31" s="54">
        <v>46114</v>
      </c>
      <c r="AD31" s="54">
        <v>46115</v>
      </c>
      <c r="AE31" s="54">
        <v>46116</v>
      </c>
      <c r="AF31" s="54">
        <v>46117</v>
      </c>
      <c r="AG31" s="54">
        <v>46118</v>
      </c>
      <c r="AH31" s="54">
        <v>46119</v>
      </c>
      <c r="AI31" s="54">
        <v>46120</v>
      </c>
      <c r="AJ31" s="54">
        <v>46121</v>
      </c>
      <c r="AK31" s="54">
        <v>46122</v>
      </c>
      <c r="AL31" s="54">
        <v>46123</v>
      </c>
      <c r="AM31" s="54">
        <v>46124</v>
      </c>
      <c r="AN31" s="54">
        <v>46125</v>
      </c>
      <c r="AO31" s="54">
        <v>46126</v>
      </c>
      <c r="AP31" s="54">
        <v>46127</v>
      </c>
      <c r="AQ31" s="54">
        <v>46128</v>
      </c>
      <c r="AR31" s="54">
        <v>46129</v>
      </c>
      <c r="AS31" s="54">
        <v>46130</v>
      </c>
      <c r="AT31" s="54">
        <v>46131</v>
      </c>
      <c r="AU31" s="54">
        <v>46132</v>
      </c>
      <c r="AV31" s="54">
        <v>46133</v>
      </c>
      <c r="AW31" s="54">
        <v>46134</v>
      </c>
      <c r="AX31" s="54">
        <v>46135</v>
      </c>
      <c r="AY31" s="54">
        <v>46136</v>
      </c>
      <c r="AZ31" s="54">
        <v>46137</v>
      </c>
      <c r="BA31" s="54">
        <v>46138</v>
      </c>
      <c r="BB31" s="54">
        <v>46139</v>
      </c>
      <c r="BC31" s="54">
        <v>46140</v>
      </c>
      <c r="BD31" s="54">
        <v>46141</v>
      </c>
      <c r="BE31" s="54">
        <v>46142</v>
      </c>
      <c r="BF31" s="54">
        <v>46143</v>
      </c>
      <c r="BG31" s="54">
        <v>46144</v>
      </c>
      <c r="BH31" s="54">
        <v>46145</v>
      </c>
      <c r="BI31" s="54">
        <v>46146</v>
      </c>
      <c r="BJ31" s="54">
        <v>46147</v>
      </c>
      <c r="BK31" s="54">
        <v>46148</v>
      </c>
      <c r="BL31" s="54">
        <v>46149</v>
      </c>
      <c r="BM31" s="54">
        <v>46150</v>
      </c>
      <c r="BN31" s="54">
        <v>46151</v>
      </c>
      <c r="BO31" s="54">
        <v>46152</v>
      </c>
      <c r="BP31" s="54">
        <v>46153</v>
      </c>
      <c r="BQ31" s="54">
        <v>46154</v>
      </c>
      <c r="BR31" s="54">
        <v>46155</v>
      </c>
      <c r="BS31" s="54">
        <v>46156</v>
      </c>
      <c r="BT31" s="54">
        <v>46157</v>
      </c>
      <c r="BU31" s="54">
        <v>46158</v>
      </c>
      <c r="BV31" s="54">
        <v>46159</v>
      </c>
      <c r="BW31" s="54">
        <v>46160</v>
      </c>
      <c r="BX31" s="54">
        <v>46161</v>
      </c>
      <c r="BY31" s="54">
        <v>46162</v>
      </c>
      <c r="BZ31" s="54">
        <v>46163</v>
      </c>
      <c r="CA31" s="54">
        <v>46164</v>
      </c>
      <c r="CB31" s="54">
        <v>46165</v>
      </c>
      <c r="CC31" s="54">
        <v>46166</v>
      </c>
      <c r="CD31" s="54">
        <v>46167</v>
      </c>
      <c r="CE31" s="54">
        <v>46168</v>
      </c>
      <c r="CF31" s="54">
        <v>46169</v>
      </c>
      <c r="CG31" s="54">
        <v>46170</v>
      </c>
      <c r="CH31" s="54">
        <v>46171</v>
      </c>
      <c r="CI31" s="54">
        <v>46172</v>
      </c>
      <c r="CJ31" s="54">
        <v>46173</v>
      </c>
    </row>
    <row r="32" spans="1:88" ht="21.75" customHeight="1">
      <c r="A32" s="111"/>
      <c r="B32" s="54">
        <v>46087</v>
      </c>
      <c r="C32" s="54">
        <v>46088</v>
      </c>
      <c r="D32" s="54">
        <v>46089</v>
      </c>
      <c r="E32" s="54">
        <v>46090</v>
      </c>
      <c r="F32" s="54">
        <v>46091</v>
      </c>
      <c r="G32" s="54">
        <v>46092</v>
      </c>
      <c r="H32" s="54">
        <v>46093</v>
      </c>
      <c r="I32" s="54">
        <v>46094</v>
      </c>
      <c r="J32" s="54">
        <v>46095</v>
      </c>
      <c r="K32" s="54">
        <v>46096</v>
      </c>
      <c r="L32" s="54">
        <v>46097</v>
      </c>
      <c r="M32" s="54">
        <v>46098</v>
      </c>
      <c r="N32" s="54">
        <v>46099</v>
      </c>
      <c r="O32" s="54">
        <v>46100</v>
      </c>
      <c r="P32" s="54">
        <v>46101</v>
      </c>
      <c r="Q32" s="54">
        <v>46102</v>
      </c>
      <c r="R32" s="54">
        <v>46103</v>
      </c>
      <c r="S32" s="54">
        <v>46104</v>
      </c>
      <c r="T32" s="54">
        <v>46105</v>
      </c>
      <c r="U32" s="54">
        <v>46106</v>
      </c>
      <c r="V32" s="54">
        <v>46107</v>
      </c>
      <c r="W32" s="54">
        <v>46108</v>
      </c>
      <c r="X32" s="54">
        <v>46109</v>
      </c>
      <c r="Y32" s="54">
        <v>46110</v>
      </c>
      <c r="Z32" s="54">
        <v>46111</v>
      </c>
      <c r="AA32" s="54">
        <v>46112</v>
      </c>
      <c r="AB32" s="54">
        <v>46113</v>
      </c>
      <c r="AC32" s="54">
        <v>46114</v>
      </c>
      <c r="AD32" s="54">
        <v>46115</v>
      </c>
      <c r="AE32" s="54">
        <v>46116</v>
      </c>
      <c r="AF32" s="54">
        <v>46117</v>
      </c>
      <c r="AG32" s="54">
        <v>46118</v>
      </c>
      <c r="AH32" s="54">
        <v>46119</v>
      </c>
      <c r="AI32" s="54">
        <v>46120</v>
      </c>
      <c r="AJ32" s="54">
        <v>46121</v>
      </c>
      <c r="AK32" s="54">
        <v>46122</v>
      </c>
      <c r="AL32" s="54">
        <v>46123</v>
      </c>
      <c r="AM32" s="54">
        <v>46124</v>
      </c>
      <c r="AN32" s="54">
        <v>46125</v>
      </c>
      <c r="AO32" s="54">
        <v>46126</v>
      </c>
      <c r="AP32" s="54">
        <v>46127</v>
      </c>
      <c r="AQ32" s="54">
        <v>46128</v>
      </c>
      <c r="AR32" s="54">
        <v>46129</v>
      </c>
      <c r="AS32" s="54">
        <v>46130</v>
      </c>
      <c r="AT32" s="54">
        <v>46131</v>
      </c>
      <c r="AU32" s="54">
        <v>46132</v>
      </c>
      <c r="AV32" s="54">
        <v>46133</v>
      </c>
      <c r="AW32" s="54">
        <v>46134</v>
      </c>
      <c r="AX32" s="54">
        <v>46135</v>
      </c>
      <c r="AY32" s="54">
        <v>46136</v>
      </c>
      <c r="AZ32" s="54">
        <v>46137</v>
      </c>
      <c r="BA32" s="54">
        <v>46138</v>
      </c>
      <c r="BB32" s="54">
        <v>46139</v>
      </c>
      <c r="BC32" s="54">
        <v>46140</v>
      </c>
      <c r="BD32" s="54">
        <v>46141</v>
      </c>
      <c r="BE32" s="54">
        <v>46142</v>
      </c>
      <c r="BF32" s="54">
        <v>46143</v>
      </c>
      <c r="BG32" s="54">
        <v>46144</v>
      </c>
      <c r="BH32" s="54">
        <v>46145</v>
      </c>
      <c r="BI32" s="54">
        <v>46146</v>
      </c>
      <c r="BJ32" s="54">
        <v>46147</v>
      </c>
      <c r="BK32" s="54">
        <v>46148</v>
      </c>
      <c r="BL32" s="54">
        <v>46149</v>
      </c>
      <c r="BM32" s="54">
        <v>46150</v>
      </c>
      <c r="BN32" s="54">
        <v>46151</v>
      </c>
      <c r="BO32" s="54">
        <v>46152</v>
      </c>
      <c r="BP32" s="54">
        <v>46153</v>
      </c>
      <c r="BQ32" s="54">
        <v>46154</v>
      </c>
      <c r="BR32" s="54">
        <v>46155</v>
      </c>
      <c r="BS32" s="54">
        <v>46156</v>
      </c>
      <c r="BT32" s="54">
        <v>46157</v>
      </c>
      <c r="BU32" s="54">
        <v>46158</v>
      </c>
      <c r="BV32" s="54">
        <v>46159</v>
      </c>
      <c r="BW32" s="54">
        <v>46160</v>
      </c>
      <c r="BX32" s="54">
        <v>46161</v>
      </c>
      <c r="BY32" s="54">
        <v>46162</v>
      </c>
      <c r="BZ32" s="54">
        <v>46163</v>
      </c>
      <c r="CA32" s="54">
        <v>46164</v>
      </c>
      <c r="CB32" s="54">
        <v>46165</v>
      </c>
      <c r="CC32" s="54">
        <v>46166</v>
      </c>
      <c r="CD32" s="54">
        <v>46167</v>
      </c>
      <c r="CE32" s="54">
        <v>46168</v>
      </c>
      <c r="CF32" s="54">
        <v>46169</v>
      </c>
      <c r="CG32" s="54">
        <v>46170</v>
      </c>
      <c r="CH32" s="54">
        <v>46171</v>
      </c>
      <c r="CI32" s="54">
        <v>46172</v>
      </c>
      <c r="CJ32" s="54">
        <v>46173</v>
      </c>
    </row>
    <row r="33" spans="1:88" s="7" customFormat="1" ht="12" customHeight="1">
      <c r="A33" s="12" t="s">
        <v>76</v>
      </c>
    </row>
    <row r="34" spans="1:88" s="7" customFormat="1" ht="12" customHeight="1">
      <c r="A34" s="13">
        <v>1</v>
      </c>
      <c r="B34" s="30">
        <f>ВВ!B6*0.75+25</f>
        <v>10525</v>
      </c>
      <c r="C34" s="30">
        <f>ВВ!C6*0.75+25</f>
        <v>10525</v>
      </c>
      <c r="D34" s="30">
        <f>ВВ!D6*0.75+25</f>
        <v>10525</v>
      </c>
      <c r="E34" s="30">
        <f>ВВ!E6*0.75+25</f>
        <v>9175</v>
      </c>
      <c r="F34" s="30">
        <f>ВВ!F6*0.75+25</f>
        <v>9175</v>
      </c>
      <c r="G34" s="30">
        <f>ВВ!G6*0.75+25</f>
        <v>10300</v>
      </c>
      <c r="H34" s="30">
        <f>ВВ!H6*0.75+25</f>
        <v>10300</v>
      </c>
      <c r="I34" s="30">
        <f>ВВ!I6*0.75+25</f>
        <v>9550</v>
      </c>
      <c r="J34" s="30">
        <f>ВВ!J6*0.75+25</f>
        <v>9550</v>
      </c>
      <c r="K34" s="30">
        <f>ВВ!K6*0.75+25</f>
        <v>8050</v>
      </c>
      <c r="L34" s="30">
        <f>ВВ!L6*0.75+25</f>
        <v>9550</v>
      </c>
      <c r="M34" s="30">
        <f>ВВ!M6*0.75+25</f>
        <v>9550</v>
      </c>
      <c r="N34" s="30">
        <f>ВВ!N6*0.75+25</f>
        <v>9550</v>
      </c>
      <c r="O34" s="30">
        <f>ВВ!O6*0.75+25</f>
        <v>8800</v>
      </c>
      <c r="P34" s="30">
        <f>ВВ!P6*0.75+25</f>
        <v>8800</v>
      </c>
      <c r="Q34" s="30">
        <f>ВВ!Q6*0.75+25</f>
        <v>7675</v>
      </c>
      <c r="R34" s="30">
        <f>ВВ!R6*0.75+25</f>
        <v>6925</v>
      </c>
      <c r="S34" s="30">
        <f>ВВ!S6*0.75+25</f>
        <v>6925</v>
      </c>
      <c r="T34" s="30">
        <f>ВВ!T6*0.75+25</f>
        <v>6925</v>
      </c>
      <c r="U34" s="30">
        <f>ВВ!U6*0.75+25</f>
        <v>6925</v>
      </c>
      <c r="V34" s="30">
        <f>ВВ!V6*0.75+25</f>
        <v>6925</v>
      </c>
      <c r="W34" s="30">
        <f>ВВ!W6*0.75+25</f>
        <v>6925</v>
      </c>
      <c r="X34" s="30">
        <f>ВВ!X6*0.75+25</f>
        <v>6925</v>
      </c>
      <c r="Y34" s="30">
        <f>ВВ!Y6*0.75+25</f>
        <v>6437.5</v>
      </c>
      <c r="Z34" s="30">
        <f>ВВ!Z6*0.75+25</f>
        <v>6437.5</v>
      </c>
      <c r="AA34" s="30">
        <f>ВВ!AA6*0.75+25</f>
        <v>6437.5</v>
      </c>
      <c r="AB34" s="30">
        <f>ВВ!AB6*0.75+25</f>
        <v>5500</v>
      </c>
      <c r="AC34" s="30">
        <f>ВВ!AC6*0.75+25</f>
        <v>5500</v>
      </c>
      <c r="AD34" s="30">
        <f>ВВ!AD6*0.75+25</f>
        <v>5500</v>
      </c>
      <c r="AE34" s="30">
        <f>ВВ!AE6*0.75+25</f>
        <v>5500</v>
      </c>
      <c r="AF34" s="30">
        <f>ВВ!AF6*0.75+25</f>
        <v>5050</v>
      </c>
      <c r="AG34" s="30">
        <f>ВВ!AG6*0.75+25</f>
        <v>5050</v>
      </c>
      <c r="AH34" s="30">
        <f>ВВ!AH6*0.75+25</f>
        <v>5050</v>
      </c>
      <c r="AI34" s="30">
        <f>ВВ!AI6*0.75+25</f>
        <v>5050</v>
      </c>
      <c r="AJ34" s="30">
        <f>ВВ!AJ6*0.75+25</f>
        <v>5050</v>
      </c>
      <c r="AK34" s="30">
        <f>ВВ!AK6*0.75+25</f>
        <v>6025</v>
      </c>
      <c r="AL34" s="30">
        <f>ВВ!AL6*0.75+25</f>
        <v>6025</v>
      </c>
      <c r="AM34" s="30">
        <f>ВВ!AM6*0.75+25</f>
        <v>5050</v>
      </c>
      <c r="AN34" s="30">
        <f>ВВ!AN6*0.75+25</f>
        <v>5050</v>
      </c>
      <c r="AO34" s="30">
        <f>ВВ!AO6*0.75+25</f>
        <v>5050</v>
      </c>
      <c r="AP34" s="30">
        <f>ВВ!AP6*0.75+25</f>
        <v>5050</v>
      </c>
      <c r="AQ34" s="30">
        <f>ВВ!AQ6*0.75+25</f>
        <v>5050</v>
      </c>
      <c r="AR34" s="30">
        <f>ВВ!AR6*0.75+25</f>
        <v>5500</v>
      </c>
      <c r="AS34" s="30">
        <f>ВВ!AS6*0.75+25</f>
        <v>5500</v>
      </c>
      <c r="AT34" s="30">
        <f>ВВ!AT6*0.75+25</f>
        <v>5275</v>
      </c>
      <c r="AU34" s="30">
        <f>ВВ!AU6*0.75+25</f>
        <v>5275</v>
      </c>
      <c r="AV34" s="30">
        <f>ВВ!AV6*0.75+25</f>
        <v>5275</v>
      </c>
      <c r="AW34" s="30">
        <f>ВВ!AW6*0.75+25</f>
        <v>5275</v>
      </c>
      <c r="AX34" s="30">
        <f>ВВ!AX6*0.75+25</f>
        <v>5275</v>
      </c>
      <c r="AY34" s="30">
        <f>ВВ!AY6*0.75+25</f>
        <v>5725</v>
      </c>
      <c r="AZ34" s="30">
        <f>ВВ!AZ6*0.75+25</f>
        <v>5725</v>
      </c>
      <c r="BA34" s="30">
        <f>ВВ!BA6*0.75+25</f>
        <v>5725</v>
      </c>
      <c r="BB34" s="30">
        <f>ВВ!BB6*0.75+25</f>
        <v>5050</v>
      </c>
      <c r="BC34" s="30">
        <f>ВВ!BC6*0.75+25</f>
        <v>5050</v>
      </c>
      <c r="BD34" s="30">
        <f>ВВ!BD6*0.75+25</f>
        <v>5050</v>
      </c>
      <c r="BE34" s="30">
        <f>ВВ!BE6*0.75+25</f>
        <v>6400</v>
      </c>
      <c r="BF34" s="30">
        <f>ВВ!BF6*0.75+25</f>
        <v>6400</v>
      </c>
      <c r="BG34" s="30">
        <f>ВВ!BG6*0.75+25</f>
        <v>6400</v>
      </c>
      <c r="BH34" s="30">
        <f>ВВ!BH6*0.75+25</f>
        <v>5725</v>
      </c>
      <c r="BI34" s="30">
        <f>ВВ!BI6*0.75+25</f>
        <v>5725</v>
      </c>
      <c r="BJ34" s="30">
        <f>ВВ!BJ6*0.75+25</f>
        <v>5725</v>
      </c>
      <c r="BK34" s="30">
        <f>ВВ!BK6*0.75+25</f>
        <v>5725</v>
      </c>
      <c r="BL34" s="30">
        <f>ВВ!BL6*0.75+25</f>
        <v>5725</v>
      </c>
      <c r="BM34" s="30">
        <f>ВВ!BM6*0.75+25</f>
        <v>6400</v>
      </c>
      <c r="BN34" s="30">
        <f>ВВ!BN6*0.75+25</f>
        <v>6400</v>
      </c>
      <c r="BO34" s="30">
        <f>ВВ!BO6*0.75+25</f>
        <v>6400</v>
      </c>
      <c r="BP34" s="30">
        <f>ВВ!BP6*0.75+25</f>
        <v>5275</v>
      </c>
      <c r="BQ34" s="30">
        <f>ВВ!BQ6*0.75+25</f>
        <v>5275</v>
      </c>
      <c r="BR34" s="30">
        <f>ВВ!BR6*0.75+25</f>
        <v>5275</v>
      </c>
      <c r="BS34" s="30">
        <f>ВВ!BS6*0.75+25</f>
        <v>5275</v>
      </c>
      <c r="BT34" s="30">
        <f>ВВ!BT6*0.75+25</f>
        <v>5500</v>
      </c>
      <c r="BU34" s="30">
        <f>ВВ!BU6*0.75+25</f>
        <v>5500</v>
      </c>
      <c r="BV34" s="30">
        <f>ВВ!BV6*0.75+25</f>
        <v>5275</v>
      </c>
      <c r="BW34" s="30">
        <f>ВВ!BW6*0.75+25</f>
        <v>5275</v>
      </c>
      <c r="BX34" s="30">
        <f>ВВ!BX6*0.75+25</f>
        <v>5275</v>
      </c>
      <c r="BY34" s="30">
        <f>ВВ!BY6*0.75+25</f>
        <v>5275</v>
      </c>
      <c r="BZ34" s="30">
        <f>ВВ!BZ6*0.75+25</f>
        <v>5275</v>
      </c>
      <c r="CA34" s="30">
        <f>ВВ!CA6*0.75+25</f>
        <v>5500</v>
      </c>
      <c r="CB34" s="30">
        <f>ВВ!CB6*0.75+25</f>
        <v>5500</v>
      </c>
      <c r="CC34" s="30">
        <f>ВВ!CC6*0.75+25</f>
        <v>5275</v>
      </c>
      <c r="CD34" s="30">
        <f>ВВ!CD6*0.75+25</f>
        <v>5275</v>
      </c>
      <c r="CE34" s="30">
        <f>ВВ!CE6*0.75+25</f>
        <v>5275</v>
      </c>
      <c r="CF34" s="30">
        <f>ВВ!CF6*0.75+25</f>
        <v>5275</v>
      </c>
      <c r="CG34" s="30">
        <f>ВВ!CG6*0.75+25</f>
        <v>5275</v>
      </c>
      <c r="CH34" s="30">
        <f>ВВ!CH6*0.75+25</f>
        <v>5500</v>
      </c>
      <c r="CI34" s="30">
        <f>ВВ!CI6*0.75+25</f>
        <v>5500</v>
      </c>
      <c r="CJ34" s="30">
        <f>ВВ!CJ6*0.75+25</f>
        <v>5500</v>
      </c>
    </row>
    <row r="35" spans="1:88" s="7" customFormat="1" ht="12" customHeight="1">
      <c r="A35" s="13">
        <v>2</v>
      </c>
      <c r="B35" s="30">
        <f>ВВ!B7*0.75+25</f>
        <v>11987.5</v>
      </c>
      <c r="C35" s="30">
        <f>ВВ!C7*0.75+25</f>
        <v>11987.5</v>
      </c>
      <c r="D35" s="30">
        <f>ВВ!D7*0.75+25</f>
        <v>11987.5</v>
      </c>
      <c r="E35" s="30">
        <f>ВВ!E7*0.75+25</f>
        <v>10637.5</v>
      </c>
      <c r="F35" s="30">
        <f>ВВ!F7*0.75+25</f>
        <v>10637.5</v>
      </c>
      <c r="G35" s="30">
        <f>ВВ!G7*0.75+25</f>
        <v>11762.5</v>
      </c>
      <c r="H35" s="30">
        <f>ВВ!H7*0.75+25</f>
        <v>11762.5</v>
      </c>
      <c r="I35" s="30">
        <f>ВВ!I7*0.75+25</f>
        <v>11012.5</v>
      </c>
      <c r="J35" s="30">
        <f>ВВ!J7*0.75+25</f>
        <v>11012.5</v>
      </c>
      <c r="K35" s="30">
        <f>ВВ!K7*0.75+25</f>
        <v>9512.5</v>
      </c>
      <c r="L35" s="30">
        <f>ВВ!L7*0.75+25</f>
        <v>11012.5</v>
      </c>
      <c r="M35" s="30">
        <f>ВВ!M7*0.75+25</f>
        <v>11012.5</v>
      </c>
      <c r="N35" s="30">
        <f>ВВ!N7*0.75+25</f>
        <v>11012.5</v>
      </c>
      <c r="O35" s="30">
        <f>ВВ!O7*0.75+25</f>
        <v>10262.5</v>
      </c>
      <c r="P35" s="30">
        <f>ВВ!P7*0.75+25</f>
        <v>10262.5</v>
      </c>
      <c r="Q35" s="30">
        <f>ВВ!Q7*0.75+25</f>
        <v>9137.5</v>
      </c>
      <c r="R35" s="30">
        <f>ВВ!R7*0.75+25</f>
        <v>8387.5</v>
      </c>
      <c r="S35" s="30">
        <f>ВВ!S7*0.75+25</f>
        <v>8387.5</v>
      </c>
      <c r="T35" s="30">
        <f>ВВ!T7*0.75+25</f>
        <v>8387.5</v>
      </c>
      <c r="U35" s="30">
        <f>ВВ!U7*0.75+25</f>
        <v>8387.5</v>
      </c>
      <c r="V35" s="30">
        <f>ВВ!V7*0.75+25</f>
        <v>8387.5</v>
      </c>
      <c r="W35" s="30">
        <f>ВВ!W7*0.75+25</f>
        <v>8387.5</v>
      </c>
      <c r="X35" s="30">
        <f>ВВ!X7*0.75+25</f>
        <v>8387.5</v>
      </c>
      <c r="Y35" s="30">
        <f>ВВ!Y7*0.75+25</f>
        <v>7900</v>
      </c>
      <c r="Z35" s="30">
        <f>ВВ!Z7*0.75+25</f>
        <v>7900</v>
      </c>
      <c r="AA35" s="30">
        <f>ВВ!AA7*0.75+25</f>
        <v>7900</v>
      </c>
      <c r="AB35" s="30">
        <f>ВВ!AB7*0.75+25</f>
        <v>6887.5</v>
      </c>
      <c r="AC35" s="30">
        <f>ВВ!AC7*0.75+25</f>
        <v>6887.5</v>
      </c>
      <c r="AD35" s="30">
        <f>ВВ!AD7*0.75+25</f>
        <v>6887.5</v>
      </c>
      <c r="AE35" s="30">
        <f>ВВ!AE7*0.75+25</f>
        <v>6887.5</v>
      </c>
      <c r="AF35" s="30">
        <f>ВВ!AF7*0.75+25</f>
        <v>6437.5</v>
      </c>
      <c r="AG35" s="30">
        <f>ВВ!AG7*0.75+25</f>
        <v>6437.5</v>
      </c>
      <c r="AH35" s="30">
        <f>ВВ!AH7*0.75+25</f>
        <v>6437.5</v>
      </c>
      <c r="AI35" s="30">
        <f>ВВ!AI7*0.75+25</f>
        <v>6437.5</v>
      </c>
      <c r="AJ35" s="30">
        <f>ВВ!AJ7*0.75+25</f>
        <v>6437.5</v>
      </c>
      <c r="AK35" s="30">
        <f>ВВ!AK7*0.75+25</f>
        <v>7412.5</v>
      </c>
      <c r="AL35" s="30">
        <f>ВВ!AL7*0.75+25</f>
        <v>7412.5</v>
      </c>
      <c r="AM35" s="30">
        <f>ВВ!AM7*0.75+25</f>
        <v>6437.5</v>
      </c>
      <c r="AN35" s="30">
        <f>ВВ!AN7*0.75+25</f>
        <v>6437.5</v>
      </c>
      <c r="AO35" s="30">
        <f>ВВ!AO7*0.75+25</f>
        <v>6437.5</v>
      </c>
      <c r="AP35" s="30">
        <f>ВВ!AP7*0.75+25</f>
        <v>6437.5</v>
      </c>
      <c r="AQ35" s="30">
        <f>ВВ!AQ7*0.75+25</f>
        <v>6437.5</v>
      </c>
      <c r="AR35" s="30">
        <f>ВВ!AR7*0.75+25</f>
        <v>6887.5</v>
      </c>
      <c r="AS35" s="30">
        <f>ВВ!AS7*0.75+25</f>
        <v>6887.5</v>
      </c>
      <c r="AT35" s="30">
        <f>ВВ!AT7*0.75+25</f>
        <v>6662.5</v>
      </c>
      <c r="AU35" s="30">
        <f>ВВ!AU7*0.75+25</f>
        <v>6662.5</v>
      </c>
      <c r="AV35" s="30">
        <f>ВВ!AV7*0.75+25</f>
        <v>6662.5</v>
      </c>
      <c r="AW35" s="30">
        <f>ВВ!AW7*0.75+25</f>
        <v>6662.5</v>
      </c>
      <c r="AX35" s="30">
        <f>ВВ!AX7*0.75+25</f>
        <v>6662.5</v>
      </c>
      <c r="AY35" s="30">
        <f>ВВ!AY7*0.75+25</f>
        <v>7112.5</v>
      </c>
      <c r="AZ35" s="30">
        <f>ВВ!AZ7*0.75+25</f>
        <v>7112.5</v>
      </c>
      <c r="BA35" s="30">
        <f>ВВ!BA7*0.75+25</f>
        <v>7112.5</v>
      </c>
      <c r="BB35" s="30">
        <f>ВВ!BB7*0.75+25</f>
        <v>6437.5</v>
      </c>
      <c r="BC35" s="30">
        <f>ВВ!BC7*0.75+25</f>
        <v>6437.5</v>
      </c>
      <c r="BD35" s="30">
        <f>ВВ!BD7*0.75+25</f>
        <v>6437.5</v>
      </c>
      <c r="BE35" s="30">
        <f>ВВ!BE7*0.75+25</f>
        <v>7787.5</v>
      </c>
      <c r="BF35" s="30">
        <f>ВВ!BF7*0.75+25</f>
        <v>7787.5</v>
      </c>
      <c r="BG35" s="30">
        <f>ВВ!BG7*0.75+25</f>
        <v>7787.5</v>
      </c>
      <c r="BH35" s="30">
        <f>ВВ!BH7*0.75+25</f>
        <v>7112.5</v>
      </c>
      <c r="BI35" s="30">
        <f>ВВ!BI7*0.75+25</f>
        <v>7112.5</v>
      </c>
      <c r="BJ35" s="30">
        <f>ВВ!BJ7*0.75+25</f>
        <v>7112.5</v>
      </c>
      <c r="BK35" s="30">
        <f>ВВ!BK7*0.75+25</f>
        <v>7112.5</v>
      </c>
      <c r="BL35" s="30">
        <f>ВВ!BL7*0.75+25</f>
        <v>7112.5</v>
      </c>
      <c r="BM35" s="30">
        <f>ВВ!BM7*0.75+25</f>
        <v>7787.5</v>
      </c>
      <c r="BN35" s="30">
        <f>ВВ!BN7*0.75+25</f>
        <v>7787.5</v>
      </c>
      <c r="BO35" s="30">
        <f>ВВ!BO7*0.75+25</f>
        <v>7787.5</v>
      </c>
      <c r="BP35" s="30">
        <f>ВВ!BP7*0.75+25</f>
        <v>6662.5</v>
      </c>
      <c r="BQ35" s="30">
        <f>ВВ!BQ7*0.75+25</f>
        <v>6662.5</v>
      </c>
      <c r="BR35" s="30">
        <f>ВВ!BR7*0.75+25</f>
        <v>6662.5</v>
      </c>
      <c r="BS35" s="30">
        <f>ВВ!BS7*0.75+25</f>
        <v>6662.5</v>
      </c>
      <c r="BT35" s="30">
        <f>ВВ!BT7*0.75+25</f>
        <v>6887.5</v>
      </c>
      <c r="BU35" s="30">
        <f>ВВ!BU7*0.75+25</f>
        <v>6887.5</v>
      </c>
      <c r="BV35" s="30">
        <f>ВВ!BV7*0.75+25</f>
        <v>6662.5</v>
      </c>
      <c r="BW35" s="30">
        <f>ВВ!BW7*0.75+25</f>
        <v>6662.5</v>
      </c>
      <c r="BX35" s="30">
        <f>ВВ!BX7*0.75+25</f>
        <v>6662.5</v>
      </c>
      <c r="BY35" s="30">
        <f>ВВ!BY7*0.75+25</f>
        <v>6662.5</v>
      </c>
      <c r="BZ35" s="30">
        <f>ВВ!BZ7*0.75+25</f>
        <v>6662.5</v>
      </c>
      <c r="CA35" s="30">
        <f>ВВ!CA7*0.75+25</f>
        <v>6887.5</v>
      </c>
      <c r="CB35" s="30">
        <f>ВВ!CB7*0.75+25</f>
        <v>6887.5</v>
      </c>
      <c r="CC35" s="30">
        <f>ВВ!CC7*0.75+25</f>
        <v>6662.5</v>
      </c>
      <c r="CD35" s="30">
        <f>ВВ!CD7*0.75+25</f>
        <v>6662.5</v>
      </c>
      <c r="CE35" s="30">
        <f>ВВ!CE7*0.75+25</f>
        <v>6662.5</v>
      </c>
      <c r="CF35" s="30">
        <f>ВВ!CF7*0.75+25</f>
        <v>6662.5</v>
      </c>
      <c r="CG35" s="30">
        <f>ВВ!CG7*0.75+25</f>
        <v>6662.5</v>
      </c>
      <c r="CH35" s="30">
        <f>ВВ!CH7*0.75+25</f>
        <v>6887.5</v>
      </c>
      <c r="CI35" s="30">
        <f>ВВ!CI7*0.75+25</f>
        <v>6887.5</v>
      </c>
      <c r="CJ35" s="30">
        <f>ВВ!CJ7*0.75+25</f>
        <v>6887.5</v>
      </c>
    </row>
    <row r="36" spans="1:88" s="7" customFormat="1" ht="12" customHeight="1">
      <c r="A36" s="12" t="s">
        <v>77</v>
      </c>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row>
    <row r="37" spans="1:88" s="7" customFormat="1" ht="12" customHeight="1">
      <c r="A37" s="13">
        <v>1</v>
      </c>
      <c r="B37" s="30">
        <f>ВВ!B9*0.75+25</f>
        <v>12400</v>
      </c>
      <c r="C37" s="30">
        <f>ВВ!C9*0.75+25</f>
        <v>12400</v>
      </c>
      <c r="D37" s="30">
        <f>ВВ!D9*0.75+25</f>
        <v>12400</v>
      </c>
      <c r="E37" s="30">
        <f>ВВ!E9*0.75+25</f>
        <v>10450</v>
      </c>
      <c r="F37" s="30">
        <f>ВВ!F9*0.75+25</f>
        <v>10450</v>
      </c>
      <c r="G37" s="30">
        <f>ВВ!G9*0.75+25</f>
        <v>11575</v>
      </c>
      <c r="H37" s="30">
        <f>ВВ!H9*0.75+25</f>
        <v>11575</v>
      </c>
      <c r="I37" s="30">
        <f>ВВ!I9*0.75+25</f>
        <v>10825</v>
      </c>
      <c r="J37" s="30">
        <f>ВВ!J9*0.75+25</f>
        <v>10825</v>
      </c>
      <c r="K37" s="30">
        <f>ВВ!K9*0.75+25</f>
        <v>9325</v>
      </c>
      <c r="L37" s="30">
        <f>ВВ!L9*0.75+25</f>
        <v>10825</v>
      </c>
      <c r="M37" s="30">
        <f>ВВ!M9*0.75+25</f>
        <v>10825</v>
      </c>
      <c r="N37" s="30">
        <f>ВВ!N9*0.75+25</f>
        <v>10825</v>
      </c>
      <c r="O37" s="30">
        <f>ВВ!O9*0.75+25</f>
        <v>10075</v>
      </c>
      <c r="P37" s="30">
        <f>ВВ!P9*0.75+25</f>
        <v>10075</v>
      </c>
      <c r="Q37" s="30">
        <f>ВВ!Q9*0.75+25</f>
        <v>8950</v>
      </c>
      <c r="R37" s="30">
        <f>ВВ!R9*0.75+25</f>
        <v>8200</v>
      </c>
      <c r="S37" s="30">
        <f>ВВ!S9*0.75+25</f>
        <v>8200</v>
      </c>
      <c r="T37" s="30">
        <f>ВВ!T9*0.75+25</f>
        <v>8200</v>
      </c>
      <c r="U37" s="30">
        <f>ВВ!U9*0.75+25</f>
        <v>8200</v>
      </c>
      <c r="V37" s="30">
        <f>ВВ!V9*0.75+25</f>
        <v>8200</v>
      </c>
      <c r="W37" s="30">
        <f>ВВ!W9*0.75+25</f>
        <v>8200</v>
      </c>
      <c r="X37" s="30">
        <f>ВВ!X9*0.75+25</f>
        <v>8200</v>
      </c>
      <c r="Y37" s="30">
        <f>ВВ!Y9*0.75+25</f>
        <v>7712.5</v>
      </c>
      <c r="Z37" s="30">
        <f>ВВ!Z9*0.75+25</f>
        <v>7712.5</v>
      </c>
      <c r="AA37" s="30">
        <f>ВВ!AA9*0.75+25</f>
        <v>7712.5</v>
      </c>
      <c r="AB37" s="30">
        <f>ВВ!AB9*0.75+25</f>
        <v>7000</v>
      </c>
      <c r="AC37" s="30">
        <f>ВВ!AC9*0.75+25</f>
        <v>7000</v>
      </c>
      <c r="AD37" s="30">
        <f>ВВ!AD9*0.75+25</f>
        <v>7000</v>
      </c>
      <c r="AE37" s="30">
        <f>ВВ!AE9*0.75+25</f>
        <v>7000</v>
      </c>
      <c r="AF37" s="30">
        <f>ВВ!AF9*0.75+25</f>
        <v>6550</v>
      </c>
      <c r="AG37" s="30">
        <f>ВВ!AG9*0.75+25</f>
        <v>6550</v>
      </c>
      <c r="AH37" s="30">
        <f>ВВ!AH9*0.75+25</f>
        <v>6550</v>
      </c>
      <c r="AI37" s="30">
        <f>ВВ!AI9*0.75+25</f>
        <v>6550</v>
      </c>
      <c r="AJ37" s="30">
        <f>ВВ!AJ9*0.75+25</f>
        <v>6550</v>
      </c>
      <c r="AK37" s="30">
        <f>ВВ!AK9*0.75+25</f>
        <v>7525</v>
      </c>
      <c r="AL37" s="30">
        <f>ВВ!AL9*0.75+25</f>
        <v>7525</v>
      </c>
      <c r="AM37" s="30">
        <f>ВВ!AM9*0.75+25</f>
        <v>6550</v>
      </c>
      <c r="AN37" s="30">
        <f>ВВ!AN9*0.75+25</f>
        <v>6550</v>
      </c>
      <c r="AO37" s="30">
        <f>ВВ!AO9*0.75+25</f>
        <v>6550</v>
      </c>
      <c r="AP37" s="30">
        <f>ВВ!AP9*0.75+25</f>
        <v>6550</v>
      </c>
      <c r="AQ37" s="30">
        <f>ВВ!AQ9*0.75+25</f>
        <v>6550</v>
      </c>
      <c r="AR37" s="30">
        <f>ВВ!AR9*0.75+25</f>
        <v>7000</v>
      </c>
      <c r="AS37" s="30">
        <f>ВВ!AS9*0.75+25</f>
        <v>7000</v>
      </c>
      <c r="AT37" s="30">
        <f>ВВ!AT9*0.75+25</f>
        <v>6775</v>
      </c>
      <c r="AU37" s="30">
        <f>ВВ!AU9*0.75+25</f>
        <v>6775</v>
      </c>
      <c r="AV37" s="30">
        <f>ВВ!AV9*0.75+25</f>
        <v>6775</v>
      </c>
      <c r="AW37" s="30">
        <f>ВВ!AW9*0.75+25</f>
        <v>6775</v>
      </c>
      <c r="AX37" s="30">
        <f>ВВ!AX9*0.75+25</f>
        <v>6775</v>
      </c>
      <c r="AY37" s="30">
        <f>ВВ!AY9*0.75+25</f>
        <v>7225</v>
      </c>
      <c r="AZ37" s="30">
        <f>ВВ!AZ9*0.75+25</f>
        <v>7225</v>
      </c>
      <c r="BA37" s="30">
        <f>ВВ!BA9*0.75+25</f>
        <v>7225</v>
      </c>
      <c r="BB37" s="30">
        <f>ВВ!BB9*0.75+25</f>
        <v>6550</v>
      </c>
      <c r="BC37" s="30">
        <f>ВВ!BC9*0.75+25</f>
        <v>6550</v>
      </c>
      <c r="BD37" s="30">
        <f>ВВ!BD9*0.75+25</f>
        <v>6550</v>
      </c>
      <c r="BE37" s="30">
        <f>ВВ!BE9*0.75+25</f>
        <v>7900</v>
      </c>
      <c r="BF37" s="30">
        <f>ВВ!BF9*0.75+25</f>
        <v>7900</v>
      </c>
      <c r="BG37" s="30">
        <f>ВВ!BG9*0.75+25</f>
        <v>7900</v>
      </c>
      <c r="BH37" s="30">
        <f>ВВ!BH9*0.75+25</f>
        <v>7225</v>
      </c>
      <c r="BI37" s="30">
        <f>ВВ!BI9*0.75+25</f>
        <v>7225</v>
      </c>
      <c r="BJ37" s="30">
        <f>ВВ!BJ9*0.75+25</f>
        <v>7225</v>
      </c>
      <c r="BK37" s="30">
        <f>ВВ!BK9*0.75+25</f>
        <v>7225</v>
      </c>
      <c r="BL37" s="30">
        <f>ВВ!BL9*0.75+25</f>
        <v>7225</v>
      </c>
      <c r="BM37" s="30">
        <f>ВВ!BM9*0.75+25</f>
        <v>7900</v>
      </c>
      <c r="BN37" s="30">
        <f>ВВ!BN9*0.75+25</f>
        <v>7900</v>
      </c>
      <c r="BO37" s="30">
        <f>ВВ!BO9*0.75+25</f>
        <v>7900</v>
      </c>
      <c r="BP37" s="30">
        <f>ВВ!BP9*0.75+25</f>
        <v>6775</v>
      </c>
      <c r="BQ37" s="30">
        <f>ВВ!BQ9*0.75+25</f>
        <v>6775</v>
      </c>
      <c r="BR37" s="30">
        <f>ВВ!BR9*0.75+25</f>
        <v>6775</v>
      </c>
      <c r="BS37" s="30">
        <f>ВВ!BS9*0.75+25</f>
        <v>6775</v>
      </c>
      <c r="BT37" s="30">
        <f>ВВ!BT9*0.75+25</f>
        <v>7000</v>
      </c>
      <c r="BU37" s="30">
        <f>ВВ!BU9*0.75+25</f>
        <v>7000</v>
      </c>
      <c r="BV37" s="30">
        <f>ВВ!BV9*0.75+25</f>
        <v>6775</v>
      </c>
      <c r="BW37" s="30">
        <f>ВВ!BW9*0.75+25</f>
        <v>6775</v>
      </c>
      <c r="BX37" s="30">
        <f>ВВ!BX9*0.75+25</f>
        <v>6775</v>
      </c>
      <c r="BY37" s="30">
        <f>ВВ!BY9*0.75+25</f>
        <v>6775</v>
      </c>
      <c r="BZ37" s="30">
        <f>ВВ!BZ9*0.75+25</f>
        <v>6775</v>
      </c>
      <c r="CA37" s="30">
        <f>ВВ!CA9*0.75+25</f>
        <v>7000</v>
      </c>
      <c r="CB37" s="30">
        <f>ВВ!CB9*0.75+25</f>
        <v>7000</v>
      </c>
      <c r="CC37" s="30">
        <f>ВВ!CC9*0.75+25</f>
        <v>6775</v>
      </c>
      <c r="CD37" s="30">
        <f>ВВ!CD9*0.75+25</f>
        <v>6775</v>
      </c>
      <c r="CE37" s="30">
        <f>ВВ!CE9*0.75+25</f>
        <v>6775</v>
      </c>
      <c r="CF37" s="30">
        <f>ВВ!CF9*0.75+25</f>
        <v>6775</v>
      </c>
      <c r="CG37" s="30">
        <f>ВВ!CG9*0.75+25</f>
        <v>6775</v>
      </c>
      <c r="CH37" s="30">
        <f>ВВ!CH9*0.75+25</f>
        <v>7000</v>
      </c>
      <c r="CI37" s="30">
        <f>ВВ!CI9*0.75+25</f>
        <v>7000</v>
      </c>
      <c r="CJ37" s="30">
        <f>ВВ!CJ9*0.75+25</f>
        <v>7000</v>
      </c>
    </row>
    <row r="38" spans="1:88" s="7" customFormat="1" ht="12" customHeight="1">
      <c r="A38" s="13">
        <v>2</v>
      </c>
      <c r="B38" s="30">
        <f>ВВ!B10*0.75+25</f>
        <v>13862.5</v>
      </c>
      <c r="C38" s="30">
        <f>ВВ!C10*0.75+25</f>
        <v>13862.5</v>
      </c>
      <c r="D38" s="30">
        <f>ВВ!D10*0.75+25</f>
        <v>13862.5</v>
      </c>
      <c r="E38" s="30">
        <f>ВВ!E10*0.75+25</f>
        <v>11912.5</v>
      </c>
      <c r="F38" s="30">
        <f>ВВ!F10*0.75+25</f>
        <v>11912.5</v>
      </c>
      <c r="G38" s="30">
        <f>ВВ!G10*0.75+25</f>
        <v>13037.5</v>
      </c>
      <c r="H38" s="30">
        <f>ВВ!H10*0.75+25</f>
        <v>13037.5</v>
      </c>
      <c r="I38" s="30">
        <f>ВВ!I10*0.75+25</f>
        <v>12287.5</v>
      </c>
      <c r="J38" s="30">
        <f>ВВ!J10*0.75+25</f>
        <v>12287.5</v>
      </c>
      <c r="K38" s="30">
        <f>ВВ!K10*0.75+25</f>
        <v>10787.5</v>
      </c>
      <c r="L38" s="30">
        <f>ВВ!L10*0.75+25</f>
        <v>12287.5</v>
      </c>
      <c r="M38" s="30">
        <f>ВВ!M10*0.75+25</f>
        <v>12287.5</v>
      </c>
      <c r="N38" s="30">
        <f>ВВ!N10*0.75+25</f>
        <v>12287.5</v>
      </c>
      <c r="O38" s="30">
        <f>ВВ!O10*0.75+25</f>
        <v>11537.5</v>
      </c>
      <c r="P38" s="30">
        <f>ВВ!P10*0.75+25</f>
        <v>11537.5</v>
      </c>
      <c r="Q38" s="30">
        <f>ВВ!Q10*0.75+25</f>
        <v>10412.5</v>
      </c>
      <c r="R38" s="30">
        <f>ВВ!R10*0.75+25</f>
        <v>9662.5</v>
      </c>
      <c r="S38" s="30">
        <f>ВВ!S10*0.75+25</f>
        <v>9662.5</v>
      </c>
      <c r="T38" s="30">
        <f>ВВ!T10*0.75+25</f>
        <v>9662.5</v>
      </c>
      <c r="U38" s="30">
        <f>ВВ!U10*0.75+25</f>
        <v>9662.5</v>
      </c>
      <c r="V38" s="30">
        <f>ВВ!V10*0.75+25</f>
        <v>9662.5</v>
      </c>
      <c r="W38" s="30">
        <f>ВВ!W10*0.75+25</f>
        <v>9662.5</v>
      </c>
      <c r="X38" s="30">
        <f>ВВ!X10*0.75+25</f>
        <v>9662.5</v>
      </c>
      <c r="Y38" s="30">
        <f>ВВ!Y10*0.75+25</f>
        <v>9175</v>
      </c>
      <c r="Z38" s="30">
        <f>ВВ!Z10*0.75+25</f>
        <v>9175</v>
      </c>
      <c r="AA38" s="30">
        <f>ВВ!AA10*0.75+25</f>
        <v>9175</v>
      </c>
      <c r="AB38" s="30">
        <f>ВВ!AB10*0.75+25</f>
        <v>8387.5</v>
      </c>
      <c r="AC38" s="30">
        <f>ВВ!AC10*0.75+25</f>
        <v>8387.5</v>
      </c>
      <c r="AD38" s="30">
        <f>ВВ!AD10*0.75+25</f>
        <v>8387.5</v>
      </c>
      <c r="AE38" s="30">
        <f>ВВ!AE10*0.75+25</f>
        <v>8387.5</v>
      </c>
      <c r="AF38" s="30">
        <f>ВВ!AF10*0.75+25</f>
        <v>7937.5</v>
      </c>
      <c r="AG38" s="30">
        <f>ВВ!AG10*0.75+25</f>
        <v>7937.5</v>
      </c>
      <c r="AH38" s="30">
        <f>ВВ!AH10*0.75+25</f>
        <v>7937.5</v>
      </c>
      <c r="AI38" s="30">
        <f>ВВ!AI10*0.75+25</f>
        <v>7937.5</v>
      </c>
      <c r="AJ38" s="30">
        <f>ВВ!AJ10*0.75+25</f>
        <v>7937.5</v>
      </c>
      <c r="AK38" s="30">
        <f>ВВ!AK10*0.75+25</f>
        <v>8912.5</v>
      </c>
      <c r="AL38" s="30">
        <f>ВВ!AL10*0.75+25</f>
        <v>8912.5</v>
      </c>
      <c r="AM38" s="30">
        <f>ВВ!AM10*0.75+25</f>
        <v>7937.5</v>
      </c>
      <c r="AN38" s="30">
        <f>ВВ!AN10*0.75+25</f>
        <v>7937.5</v>
      </c>
      <c r="AO38" s="30">
        <f>ВВ!AO10*0.75+25</f>
        <v>7937.5</v>
      </c>
      <c r="AP38" s="30">
        <f>ВВ!AP10*0.75+25</f>
        <v>7937.5</v>
      </c>
      <c r="AQ38" s="30">
        <f>ВВ!AQ10*0.75+25</f>
        <v>7937.5</v>
      </c>
      <c r="AR38" s="30">
        <f>ВВ!AR10*0.75+25</f>
        <v>8387.5</v>
      </c>
      <c r="AS38" s="30">
        <f>ВВ!AS10*0.75+25</f>
        <v>8387.5</v>
      </c>
      <c r="AT38" s="30">
        <f>ВВ!AT10*0.75+25</f>
        <v>8162.5</v>
      </c>
      <c r="AU38" s="30">
        <f>ВВ!AU10*0.75+25</f>
        <v>8162.5</v>
      </c>
      <c r="AV38" s="30">
        <f>ВВ!AV10*0.75+25</f>
        <v>8162.5</v>
      </c>
      <c r="AW38" s="30">
        <f>ВВ!AW10*0.75+25</f>
        <v>8162.5</v>
      </c>
      <c r="AX38" s="30">
        <f>ВВ!AX10*0.75+25</f>
        <v>8162.5</v>
      </c>
      <c r="AY38" s="30">
        <f>ВВ!AY10*0.75+25</f>
        <v>8612.5</v>
      </c>
      <c r="AZ38" s="30">
        <f>ВВ!AZ10*0.75+25</f>
        <v>8612.5</v>
      </c>
      <c r="BA38" s="30">
        <f>ВВ!BA10*0.75+25</f>
        <v>8612.5</v>
      </c>
      <c r="BB38" s="30">
        <f>ВВ!BB10*0.75+25</f>
        <v>7937.5</v>
      </c>
      <c r="BC38" s="30">
        <f>ВВ!BC10*0.75+25</f>
        <v>7937.5</v>
      </c>
      <c r="BD38" s="30">
        <f>ВВ!BD10*0.75+25</f>
        <v>7937.5</v>
      </c>
      <c r="BE38" s="30">
        <f>ВВ!BE10*0.75+25</f>
        <v>9287.5</v>
      </c>
      <c r="BF38" s="30">
        <f>ВВ!BF10*0.75+25</f>
        <v>9287.5</v>
      </c>
      <c r="BG38" s="30">
        <f>ВВ!BG10*0.75+25</f>
        <v>9287.5</v>
      </c>
      <c r="BH38" s="30">
        <f>ВВ!BH10*0.75+25</f>
        <v>8612.5</v>
      </c>
      <c r="BI38" s="30">
        <f>ВВ!BI10*0.75+25</f>
        <v>8612.5</v>
      </c>
      <c r="BJ38" s="30">
        <f>ВВ!BJ10*0.75+25</f>
        <v>8612.5</v>
      </c>
      <c r="BK38" s="30">
        <f>ВВ!BK10*0.75+25</f>
        <v>8612.5</v>
      </c>
      <c r="BL38" s="30">
        <f>ВВ!BL10*0.75+25</f>
        <v>8612.5</v>
      </c>
      <c r="BM38" s="30">
        <f>ВВ!BM10*0.75+25</f>
        <v>9287.5</v>
      </c>
      <c r="BN38" s="30">
        <f>ВВ!BN10*0.75+25</f>
        <v>9287.5</v>
      </c>
      <c r="BO38" s="30">
        <f>ВВ!BO10*0.75+25</f>
        <v>9287.5</v>
      </c>
      <c r="BP38" s="30">
        <f>ВВ!BP10*0.75+25</f>
        <v>8162.5</v>
      </c>
      <c r="BQ38" s="30">
        <f>ВВ!BQ10*0.75+25</f>
        <v>8162.5</v>
      </c>
      <c r="BR38" s="30">
        <f>ВВ!BR10*0.75+25</f>
        <v>8162.5</v>
      </c>
      <c r="BS38" s="30">
        <f>ВВ!BS10*0.75+25</f>
        <v>8162.5</v>
      </c>
      <c r="BT38" s="30">
        <f>ВВ!BT10*0.75+25</f>
        <v>8387.5</v>
      </c>
      <c r="BU38" s="30">
        <f>ВВ!BU10*0.75+25</f>
        <v>8387.5</v>
      </c>
      <c r="BV38" s="30">
        <f>ВВ!BV10*0.75+25</f>
        <v>8162.5</v>
      </c>
      <c r="BW38" s="30">
        <f>ВВ!BW10*0.75+25</f>
        <v>8162.5</v>
      </c>
      <c r="BX38" s="30">
        <f>ВВ!BX10*0.75+25</f>
        <v>8162.5</v>
      </c>
      <c r="BY38" s="30">
        <f>ВВ!BY10*0.75+25</f>
        <v>8162.5</v>
      </c>
      <c r="BZ38" s="30">
        <f>ВВ!BZ10*0.75+25</f>
        <v>8162.5</v>
      </c>
      <c r="CA38" s="30">
        <f>ВВ!CA10*0.75+25</f>
        <v>8387.5</v>
      </c>
      <c r="CB38" s="30">
        <f>ВВ!CB10*0.75+25</f>
        <v>8387.5</v>
      </c>
      <c r="CC38" s="30">
        <f>ВВ!CC10*0.75+25</f>
        <v>8162.5</v>
      </c>
      <c r="CD38" s="30">
        <f>ВВ!CD10*0.75+25</f>
        <v>8162.5</v>
      </c>
      <c r="CE38" s="30">
        <f>ВВ!CE10*0.75+25</f>
        <v>8162.5</v>
      </c>
      <c r="CF38" s="30">
        <f>ВВ!CF10*0.75+25</f>
        <v>8162.5</v>
      </c>
      <c r="CG38" s="30">
        <f>ВВ!CG10*0.75+25</f>
        <v>8162.5</v>
      </c>
      <c r="CH38" s="30">
        <f>ВВ!CH10*0.75+25</f>
        <v>8387.5</v>
      </c>
      <c r="CI38" s="30">
        <f>ВВ!CI10*0.75+25</f>
        <v>8387.5</v>
      </c>
      <c r="CJ38" s="30">
        <f>ВВ!CJ10*0.75+25</f>
        <v>8387.5</v>
      </c>
    </row>
    <row r="39" spans="1:88" s="7" customFormat="1" ht="12" customHeight="1">
      <c r="A39" s="59" t="s">
        <v>78</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row>
    <row r="40" spans="1:88" s="7" customFormat="1" ht="12" customHeight="1">
      <c r="A40" s="13">
        <v>1</v>
      </c>
      <c r="B40" s="30">
        <f>ВВ!B12*0.75+25</f>
        <v>16150</v>
      </c>
      <c r="C40" s="30">
        <f>ВВ!C12*0.75+25</f>
        <v>16150</v>
      </c>
      <c r="D40" s="30">
        <f>ВВ!D12*0.75+25</f>
        <v>16150</v>
      </c>
      <c r="E40" s="30">
        <f>ВВ!E12*0.75+25</f>
        <v>12700</v>
      </c>
      <c r="F40" s="30">
        <f>ВВ!F12*0.75+25</f>
        <v>12700</v>
      </c>
      <c r="G40" s="30">
        <f>ВВ!G12*0.75+25</f>
        <v>13825</v>
      </c>
      <c r="H40" s="30">
        <f>ВВ!H12*0.75+25</f>
        <v>13825</v>
      </c>
      <c r="I40" s="30">
        <f>ВВ!I12*0.75+25</f>
        <v>13075</v>
      </c>
      <c r="J40" s="30">
        <f>ВВ!J12*0.75+25</f>
        <v>13075</v>
      </c>
      <c r="K40" s="30">
        <f>ВВ!K12*0.75+25</f>
        <v>11575</v>
      </c>
      <c r="L40" s="30">
        <f>ВВ!L12*0.75+25</f>
        <v>13075</v>
      </c>
      <c r="M40" s="30">
        <f>ВВ!M12*0.75+25</f>
        <v>13075</v>
      </c>
      <c r="N40" s="30">
        <f>ВВ!N12*0.75+25</f>
        <v>13075</v>
      </c>
      <c r="O40" s="30">
        <f>ВВ!O12*0.75+25</f>
        <v>12325</v>
      </c>
      <c r="P40" s="30">
        <f>ВВ!P12*0.75+25</f>
        <v>12325</v>
      </c>
      <c r="Q40" s="30">
        <f>ВВ!Q12*0.75+25</f>
        <v>11200</v>
      </c>
      <c r="R40" s="30">
        <f>ВВ!R12*0.75+25</f>
        <v>10450</v>
      </c>
      <c r="S40" s="30">
        <f>ВВ!S12*0.75+25</f>
        <v>10450</v>
      </c>
      <c r="T40" s="30">
        <f>ВВ!T12*0.75+25</f>
        <v>10450</v>
      </c>
      <c r="U40" s="30">
        <f>ВВ!U12*0.75+25</f>
        <v>10450</v>
      </c>
      <c r="V40" s="30">
        <f>ВВ!V12*0.75+25</f>
        <v>10450</v>
      </c>
      <c r="W40" s="30">
        <f>ВВ!W12*0.75+25</f>
        <v>10450</v>
      </c>
      <c r="X40" s="30">
        <f>ВВ!X12*0.75+25</f>
        <v>10450</v>
      </c>
      <c r="Y40" s="30">
        <f>ВВ!Y12*0.75+25</f>
        <v>9962.5</v>
      </c>
      <c r="Z40" s="30">
        <f>ВВ!Z12*0.75+25</f>
        <v>9962.5</v>
      </c>
      <c r="AA40" s="30">
        <f>ВВ!AA12*0.75+25</f>
        <v>9962.5</v>
      </c>
      <c r="AB40" s="30">
        <f>ВВ!AB12*0.75+25</f>
        <v>10000</v>
      </c>
      <c r="AC40" s="30">
        <f>ВВ!AC12*0.75+25</f>
        <v>10000</v>
      </c>
      <c r="AD40" s="30">
        <f>ВВ!AD12*0.75+25</f>
        <v>10000</v>
      </c>
      <c r="AE40" s="30">
        <f>ВВ!AE12*0.75+25</f>
        <v>10000</v>
      </c>
      <c r="AF40" s="30">
        <f>ВВ!AF12*0.75+25</f>
        <v>9550</v>
      </c>
      <c r="AG40" s="30">
        <f>ВВ!AG12*0.75+25</f>
        <v>9550</v>
      </c>
      <c r="AH40" s="30">
        <f>ВВ!AH12*0.75+25</f>
        <v>9550</v>
      </c>
      <c r="AI40" s="30">
        <f>ВВ!AI12*0.75+25</f>
        <v>9550</v>
      </c>
      <c r="AJ40" s="30">
        <f>ВВ!AJ12*0.75+25</f>
        <v>9550</v>
      </c>
      <c r="AK40" s="30">
        <f>ВВ!AK12*0.75+25</f>
        <v>10525</v>
      </c>
      <c r="AL40" s="30">
        <f>ВВ!AL12*0.75+25</f>
        <v>10525</v>
      </c>
      <c r="AM40" s="30">
        <f>ВВ!AM12*0.75+25</f>
        <v>9550</v>
      </c>
      <c r="AN40" s="30">
        <f>ВВ!AN12*0.75+25</f>
        <v>9550</v>
      </c>
      <c r="AO40" s="30">
        <f>ВВ!AO12*0.75+25</f>
        <v>9550</v>
      </c>
      <c r="AP40" s="30">
        <f>ВВ!AP12*0.75+25</f>
        <v>9550</v>
      </c>
      <c r="AQ40" s="30">
        <f>ВВ!AQ12*0.75+25</f>
        <v>9550</v>
      </c>
      <c r="AR40" s="30">
        <f>ВВ!AR12*0.75+25</f>
        <v>10000</v>
      </c>
      <c r="AS40" s="30">
        <f>ВВ!AS12*0.75+25</f>
        <v>10000</v>
      </c>
      <c r="AT40" s="30">
        <f>ВВ!AT12*0.75+25</f>
        <v>9775</v>
      </c>
      <c r="AU40" s="30">
        <f>ВВ!AU12*0.75+25</f>
        <v>9775</v>
      </c>
      <c r="AV40" s="30">
        <f>ВВ!AV12*0.75+25</f>
        <v>9775</v>
      </c>
      <c r="AW40" s="30">
        <f>ВВ!AW12*0.75+25</f>
        <v>9775</v>
      </c>
      <c r="AX40" s="30">
        <f>ВВ!AX12*0.75+25</f>
        <v>9775</v>
      </c>
      <c r="AY40" s="30">
        <f>ВВ!AY12*0.75+25</f>
        <v>10225</v>
      </c>
      <c r="AZ40" s="30">
        <f>ВВ!AZ12*0.75+25</f>
        <v>10225</v>
      </c>
      <c r="BA40" s="30">
        <f>ВВ!BA12*0.75+25</f>
        <v>10225</v>
      </c>
      <c r="BB40" s="30">
        <f>ВВ!BB12*0.75+25</f>
        <v>9550</v>
      </c>
      <c r="BC40" s="30">
        <f>ВВ!BC12*0.75+25</f>
        <v>9550</v>
      </c>
      <c r="BD40" s="30">
        <f>ВВ!BD12*0.75+25</f>
        <v>9550</v>
      </c>
      <c r="BE40" s="30">
        <f>ВВ!BE12*0.75+25</f>
        <v>10900</v>
      </c>
      <c r="BF40" s="30">
        <f>ВВ!BF12*0.75+25</f>
        <v>10900</v>
      </c>
      <c r="BG40" s="30">
        <f>ВВ!BG12*0.75+25</f>
        <v>10900</v>
      </c>
      <c r="BH40" s="30">
        <f>ВВ!BH12*0.75+25</f>
        <v>10225</v>
      </c>
      <c r="BI40" s="30">
        <f>ВВ!BI12*0.75+25</f>
        <v>10225</v>
      </c>
      <c r="BJ40" s="30">
        <f>ВВ!BJ12*0.75+25</f>
        <v>10225</v>
      </c>
      <c r="BK40" s="30">
        <f>ВВ!BK12*0.75+25</f>
        <v>10225</v>
      </c>
      <c r="BL40" s="30">
        <f>ВВ!BL12*0.75+25</f>
        <v>10225</v>
      </c>
      <c r="BM40" s="30">
        <f>ВВ!BM12*0.75+25</f>
        <v>10900</v>
      </c>
      <c r="BN40" s="30">
        <f>ВВ!BN12*0.75+25</f>
        <v>10900</v>
      </c>
      <c r="BO40" s="30">
        <f>ВВ!BO12*0.75+25</f>
        <v>10900</v>
      </c>
      <c r="BP40" s="30">
        <f>ВВ!BP12*0.75+25</f>
        <v>9775</v>
      </c>
      <c r="BQ40" s="30">
        <f>ВВ!BQ12*0.75+25</f>
        <v>9775</v>
      </c>
      <c r="BR40" s="30">
        <f>ВВ!BR12*0.75+25</f>
        <v>9775</v>
      </c>
      <c r="BS40" s="30">
        <f>ВВ!BS12*0.75+25</f>
        <v>9775</v>
      </c>
      <c r="BT40" s="30">
        <f>ВВ!BT12*0.75+25</f>
        <v>10000</v>
      </c>
      <c r="BU40" s="30">
        <f>ВВ!BU12*0.75+25</f>
        <v>10000</v>
      </c>
      <c r="BV40" s="30">
        <f>ВВ!BV12*0.75+25</f>
        <v>9775</v>
      </c>
      <c r="BW40" s="30">
        <f>ВВ!BW12*0.75+25</f>
        <v>9775</v>
      </c>
      <c r="BX40" s="30">
        <f>ВВ!BX12*0.75+25</f>
        <v>9775</v>
      </c>
      <c r="BY40" s="30">
        <f>ВВ!BY12*0.75+25</f>
        <v>9775</v>
      </c>
      <c r="BZ40" s="30">
        <f>ВВ!BZ12*0.75+25</f>
        <v>9775</v>
      </c>
      <c r="CA40" s="30">
        <f>ВВ!CA12*0.75+25</f>
        <v>10000</v>
      </c>
      <c r="CB40" s="30">
        <f>ВВ!CB12*0.75+25</f>
        <v>10000</v>
      </c>
      <c r="CC40" s="30">
        <f>ВВ!CC12*0.75+25</f>
        <v>9775</v>
      </c>
      <c r="CD40" s="30">
        <f>ВВ!CD12*0.75+25</f>
        <v>9775</v>
      </c>
      <c r="CE40" s="30">
        <f>ВВ!CE12*0.75+25</f>
        <v>9775</v>
      </c>
      <c r="CF40" s="30">
        <f>ВВ!CF12*0.75+25</f>
        <v>9775</v>
      </c>
      <c r="CG40" s="30">
        <f>ВВ!CG12*0.75+25</f>
        <v>9775</v>
      </c>
      <c r="CH40" s="30">
        <f>ВВ!CH12*0.75+25</f>
        <v>10000</v>
      </c>
      <c r="CI40" s="30">
        <f>ВВ!CI12*0.75+25</f>
        <v>10000</v>
      </c>
      <c r="CJ40" s="30">
        <f>ВВ!CJ12*0.75+25</f>
        <v>10000</v>
      </c>
    </row>
    <row r="41" spans="1:88" s="7" customFormat="1" ht="12" customHeight="1">
      <c r="A41" s="13">
        <v>2</v>
      </c>
      <c r="B41" s="30">
        <f>ВВ!B13*0.75+25</f>
        <v>17612.5</v>
      </c>
      <c r="C41" s="30">
        <f>ВВ!C13*0.75+25</f>
        <v>17612.5</v>
      </c>
      <c r="D41" s="30">
        <f>ВВ!D13*0.75+25</f>
        <v>17612.5</v>
      </c>
      <c r="E41" s="30">
        <f>ВВ!E13*0.75+25</f>
        <v>14162.5</v>
      </c>
      <c r="F41" s="30">
        <f>ВВ!F13*0.75+25</f>
        <v>14162.5</v>
      </c>
      <c r="G41" s="30">
        <f>ВВ!G13*0.75+25</f>
        <v>15287.5</v>
      </c>
      <c r="H41" s="30">
        <f>ВВ!H13*0.75+25</f>
        <v>15287.5</v>
      </c>
      <c r="I41" s="30">
        <f>ВВ!I13*0.75+25</f>
        <v>14537.5</v>
      </c>
      <c r="J41" s="30">
        <f>ВВ!J13*0.75+25</f>
        <v>14537.5</v>
      </c>
      <c r="K41" s="30">
        <f>ВВ!K13*0.75+25</f>
        <v>13037.5</v>
      </c>
      <c r="L41" s="30">
        <f>ВВ!L13*0.75+25</f>
        <v>14537.5</v>
      </c>
      <c r="M41" s="30">
        <f>ВВ!M13*0.75+25</f>
        <v>14537.5</v>
      </c>
      <c r="N41" s="30">
        <f>ВВ!N13*0.75+25</f>
        <v>14537.5</v>
      </c>
      <c r="O41" s="30">
        <f>ВВ!O13*0.75+25</f>
        <v>13787.5</v>
      </c>
      <c r="P41" s="30">
        <f>ВВ!P13*0.75+25</f>
        <v>13787.5</v>
      </c>
      <c r="Q41" s="30">
        <f>ВВ!Q13*0.75+25</f>
        <v>12662.5</v>
      </c>
      <c r="R41" s="30">
        <f>ВВ!R13*0.75+25</f>
        <v>11912.5</v>
      </c>
      <c r="S41" s="30">
        <f>ВВ!S13*0.75+25</f>
        <v>11912.5</v>
      </c>
      <c r="T41" s="30">
        <f>ВВ!T13*0.75+25</f>
        <v>11912.5</v>
      </c>
      <c r="U41" s="30">
        <f>ВВ!U13*0.75+25</f>
        <v>11912.5</v>
      </c>
      <c r="V41" s="30">
        <f>ВВ!V13*0.75+25</f>
        <v>11912.5</v>
      </c>
      <c r="W41" s="30">
        <f>ВВ!W13*0.75+25</f>
        <v>11912.5</v>
      </c>
      <c r="X41" s="30">
        <f>ВВ!X13*0.75+25</f>
        <v>11912.5</v>
      </c>
      <c r="Y41" s="30">
        <f>ВВ!Y13*0.75+25</f>
        <v>11425</v>
      </c>
      <c r="Z41" s="30">
        <f>ВВ!Z13*0.75+25</f>
        <v>11425</v>
      </c>
      <c r="AA41" s="30">
        <f>ВВ!AA13*0.75+25</f>
        <v>11425</v>
      </c>
      <c r="AB41" s="30">
        <f>ВВ!AB13*0.75+25</f>
        <v>11387.5</v>
      </c>
      <c r="AC41" s="30">
        <f>ВВ!AC13*0.75+25</f>
        <v>11387.5</v>
      </c>
      <c r="AD41" s="30">
        <f>ВВ!AD13*0.75+25</f>
        <v>11387.5</v>
      </c>
      <c r="AE41" s="30">
        <f>ВВ!AE13*0.75+25</f>
        <v>11387.5</v>
      </c>
      <c r="AF41" s="30">
        <f>ВВ!AF13*0.75+25</f>
        <v>10937.5</v>
      </c>
      <c r="AG41" s="30">
        <f>ВВ!AG13*0.75+25</f>
        <v>10937.5</v>
      </c>
      <c r="AH41" s="30">
        <f>ВВ!AH13*0.75+25</f>
        <v>10937.5</v>
      </c>
      <c r="AI41" s="30">
        <f>ВВ!AI13*0.75+25</f>
        <v>10937.5</v>
      </c>
      <c r="AJ41" s="30">
        <f>ВВ!AJ13*0.75+25</f>
        <v>10937.5</v>
      </c>
      <c r="AK41" s="30">
        <f>ВВ!AK13*0.75+25</f>
        <v>11912.5</v>
      </c>
      <c r="AL41" s="30">
        <f>ВВ!AL13*0.75+25</f>
        <v>11912.5</v>
      </c>
      <c r="AM41" s="30">
        <f>ВВ!AM13*0.75+25</f>
        <v>10937.5</v>
      </c>
      <c r="AN41" s="30">
        <f>ВВ!AN13*0.75+25</f>
        <v>10937.5</v>
      </c>
      <c r="AO41" s="30">
        <f>ВВ!AO13*0.75+25</f>
        <v>10937.5</v>
      </c>
      <c r="AP41" s="30">
        <f>ВВ!AP13*0.75+25</f>
        <v>10937.5</v>
      </c>
      <c r="AQ41" s="30">
        <f>ВВ!AQ13*0.75+25</f>
        <v>10937.5</v>
      </c>
      <c r="AR41" s="30">
        <f>ВВ!AR13*0.75+25</f>
        <v>11387.5</v>
      </c>
      <c r="AS41" s="30">
        <f>ВВ!AS13*0.75+25</f>
        <v>11387.5</v>
      </c>
      <c r="AT41" s="30">
        <f>ВВ!AT13*0.75+25</f>
        <v>11162.5</v>
      </c>
      <c r="AU41" s="30">
        <f>ВВ!AU13*0.75+25</f>
        <v>11162.5</v>
      </c>
      <c r="AV41" s="30">
        <f>ВВ!AV13*0.75+25</f>
        <v>11162.5</v>
      </c>
      <c r="AW41" s="30">
        <f>ВВ!AW13*0.75+25</f>
        <v>11162.5</v>
      </c>
      <c r="AX41" s="30">
        <f>ВВ!AX13*0.75+25</f>
        <v>11162.5</v>
      </c>
      <c r="AY41" s="30">
        <f>ВВ!AY13*0.75+25</f>
        <v>11612.5</v>
      </c>
      <c r="AZ41" s="30">
        <f>ВВ!AZ13*0.75+25</f>
        <v>11612.5</v>
      </c>
      <c r="BA41" s="30">
        <f>ВВ!BA13*0.75+25</f>
        <v>11612.5</v>
      </c>
      <c r="BB41" s="30">
        <f>ВВ!BB13*0.75+25</f>
        <v>10937.5</v>
      </c>
      <c r="BC41" s="30">
        <f>ВВ!BC13*0.75+25</f>
        <v>10937.5</v>
      </c>
      <c r="BD41" s="30">
        <f>ВВ!BD13*0.75+25</f>
        <v>10937.5</v>
      </c>
      <c r="BE41" s="30">
        <f>ВВ!BE13*0.75+25</f>
        <v>12287.5</v>
      </c>
      <c r="BF41" s="30">
        <f>ВВ!BF13*0.75+25</f>
        <v>12287.5</v>
      </c>
      <c r="BG41" s="30">
        <f>ВВ!BG13*0.75+25</f>
        <v>12287.5</v>
      </c>
      <c r="BH41" s="30">
        <f>ВВ!BH13*0.75+25</f>
        <v>11612.5</v>
      </c>
      <c r="BI41" s="30">
        <f>ВВ!BI13*0.75+25</f>
        <v>11612.5</v>
      </c>
      <c r="BJ41" s="30">
        <f>ВВ!BJ13*0.75+25</f>
        <v>11612.5</v>
      </c>
      <c r="BK41" s="30">
        <f>ВВ!BK13*0.75+25</f>
        <v>11612.5</v>
      </c>
      <c r="BL41" s="30">
        <f>ВВ!BL13*0.75+25</f>
        <v>11612.5</v>
      </c>
      <c r="BM41" s="30">
        <f>ВВ!BM13*0.75+25</f>
        <v>12287.5</v>
      </c>
      <c r="BN41" s="30">
        <f>ВВ!BN13*0.75+25</f>
        <v>12287.5</v>
      </c>
      <c r="BO41" s="30">
        <f>ВВ!BO13*0.75+25</f>
        <v>12287.5</v>
      </c>
      <c r="BP41" s="30">
        <f>ВВ!BP13*0.75+25</f>
        <v>11162.5</v>
      </c>
      <c r="BQ41" s="30">
        <f>ВВ!BQ13*0.75+25</f>
        <v>11162.5</v>
      </c>
      <c r="BR41" s="30">
        <f>ВВ!BR13*0.75+25</f>
        <v>11162.5</v>
      </c>
      <c r="BS41" s="30">
        <f>ВВ!BS13*0.75+25</f>
        <v>11162.5</v>
      </c>
      <c r="BT41" s="30">
        <f>ВВ!BT13*0.75+25</f>
        <v>11387.5</v>
      </c>
      <c r="BU41" s="30">
        <f>ВВ!BU13*0.75+25</f>
        <v>11387.5</v>
      </c>
      <c r="BV41" s="30">
        <f>ВВ!BV13*0.75+25</f>
        <v>11162.5</v>
      </c>
      <c r="BW41" s="30">
        <f>ВВ!BW13*0.75+25</f>
        <v>11162.5</v>
      </c>
      <c r="BX41" s="30">
        <f>ВВ!BX13*0.75+25</f>
        <v>11162.5</v>
      </c>
      <c r="BY41" s="30">
        <f>ВВ!BY13*0.75+25</f>
        <v>11162.5</v>
      </c>
      <c r="BZ41" s="30">
        <f>ВВ!BZ13*0.75+25</f>
        <v>11162.5</v>
      </c>
      <c r="CA41" s="30">
        <f>ВВ!CA13*0.75+25</f>
        <v>11387.5</v>
      </c>
      <c r="CB41" s="30">
        <f>ВВ!CB13*0.75+25</f>
        <v>11387.5</v>
      </c>
      <c r="CC41" s="30">
        <f>ВВ!CC13*0.75+25</f>
        <v>11162.5</v>
      </c>
      <c r="CD41" s="30">
        <f>ВВ!CD13*0.75+25</f>
        <v>11162.5</v>
      </c>
      <c r="CE41" s="30">
        <f>ВВ!CE13*0.75+25</f>
        <v>11162.5</v>
      </c>
      <c r="CF41" s="30">
        <f>ВВ!CF13*0.75+25</f>
        <v>11162.5</v>
      </c>
      <c r="CG41" s="30">
        <f>ВВ!CG13*0.75+25</f>
        <v>11162.5</v>
      </c>
      <c r="CH41" s="30">
        <f>ВВ!CH13*0.75+25</f>
        <v>11387.5</v>
      </c>
      <c r="CI41" s="30">
        <f>ВВ!CI13*0.75+25</f>
        <v>11387.5</v>
      </c>
      <c r="CJ41" s="30">
        <f>ВВ!CJ13*0.75+25</f>
        <v>11387.5</v>
      </c>
    </row>
    <row r="42" spans="1:88" s="7" customFormat="1" ht="12" customHeight="1">
      <c r="A42" s="12" t="s">
        <v>79</v>
      </c>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row>
    <row r="43" spans="1:88" s="7" customFormat="1" ht="12" customHeight="1">
      <c r="A43" s="13">
        <v>1</v>
      </c>
      <c r="B43" s="30">
        <f>ВВ!B15*0.75+25</f>
        <v>18025</v>
      </c>
      <c r="C43" s="30">
        <f>ВВ!C15*0.75+25</f>
        <v>18025</v>
      </c>
      <c r="D43" s="30">
        <f>ВВ!D15*0.75+25</f>
        <v>18025</v>
      </c>
      <c r="E43" s="30">
        <f>ВВ!E15*0.75+25</f>
        <v>13300</v>
      </c>
      <c r="F43" s="30">
        <f>ВВ!F15*0.75+25</f>
        <v>13300</v>
      </c>
      <c r="G43" s="30">
        <f>ВВ!G15*0.75+25</f>
        <v>14425</v>
      </c>
      <c r="H43" s="30">
        <f>ВВ!H15*0.75+25</f>
        <v>14425</v>
      </c>
      <c r="I43" s="30">
        <f>ВВ!I15*0.75+25</f>
        <v>13675</v>
      </c>
      <c r="J43" s="30">
        <f>ВВ!J15*0.75+25</f>
        <v>13675</v>
      </c>
      <c r="K43" s="30">
        <f>ВВ!K15*0.75+25</f>
        <v>12175</v>
      </c>
      <c r="L43" s="30">
        <f>ВВ!L15*0.75+25</f>
        <v>13675</v>
      </c>
      <c r="M43" s="30">
        <f>ВВ!M15*0.75+25</f>
        <v>13675</v>
      </c>
      <c r="N43" s="30">
        <f>ВВ!N15*0.75+25</f>
        <v>13675</v>
      </c>
      <c r="O43" s="30">
        <f>ВВ!O15*0.75+25</f>
        <v>12925</v>
      </c>
      <c r="P43" s="30">
        <f>ВВ!P15*0.75+25</f>
        <v>12925</v>
      </c>
      <c r="Q43" s="30">
        <f>ВВ!Q15*0.75+25</f>
        <v>11800</v>
      </c>
      <c r="R43" s="30">
        <f>ВВ!R15*0.75+25</f>
        <v>11050</v>
      </c>
      <c r="S43" s="30">
        <f>ВВ!S15*0.75+25</f>
        <v>11050</v>
      </c>
      <c r="T43" s="30">
        <f>ВВ!T15*0.75+25</f>
        <v>11050</v>
      </c>
      <c r="U43" s="30">
        <f>ВВ!U15*0.75+25</f>
        <v>11050</v>
      </c>
      <c r="V43" s="30">
        <f>ВВ!V15*0.75+25</f>
        <v>11050</v>
      </c>
      <c r="W43" s="30">
        <f>ВВ!W15*0.75+25</f>
        <v>11050</v>
      </c>
      <c r="X43" s="30">
        <f>ВВ!X15*0.75+25</f>
        <v>11050</v>
      </c>
      <c r="Y43" s="30">
        <f>ВВ!Y15*0.75+25</f>
        <v>10562.5</v>
      </c>
      <c r="Z43" s="30">
        <f>ВВ!Z15*0.75+25</f>
        <v>10562.5</v>
      </c>
      <c r="AA43" s="30">
        <f>ВВ!AA15*0.75+25</f>
        <v>10562.5</v>
      </c>
      <c r="AB43" s="30">
        <f>ВВ!AB15*0.75+25</f>
        <v>11125</v>
      </c>
      <c r="AC43" s="30">
        <f>ВВ!AC15*0.75+25</f>
        <v>11125</v>
      </c>
      <c r="AD43" s="30">
        <f>ВВ!AD15*0.75+25</f>
        <v>11125</v>
      </c>
      <c r="AE43" s="30">
        <f>ВВ!AE15*0.75+25</f>
        <v>11125</v>
      </c>
      <c r="AF43" s="30">
        <f>ВВ!AF15*0.75+25</f>
        <v>10675</v>
      </c>
      <c r="AG43" s="30">
        <f>ВВ!AG15*0.75+25</f>
        <v>10675</v>
      </c>
      <c r="AH43" s="30">
        <f>ВВ!AH15*0.75+25</f>
        <v>10675</v>
      </c>
      <c r="AI43" s="30">
        <f>ВВ!AI15*0.75+25</f>
        <v>10675</v>
      </c>
      <c r="AJ43" s="30">
        <f>ВВ!AJ15*0.75+25</f>
        <v>10675</v>
      </c>
      <c r="AK43" s="30">
        <f>ВВ!AK15*0.75+25</f>
        <v>11650</v>
      </c>
      <c r="AL43" s="30">
        <f>ВВ!AL15*0.75+25</f>
        <v>11650</v>
      </c>
      <c r="AM43" s="30">
        <f>ВВ!AM15*0.75+25</f>
        <v>10675</v>
      </c>
      <c r="AN43" s="30">
        <f>ВВ!AN15*0.75+25</f>
        <v>10675</v>
      </c>
      <c r="AO43" s="30">
        <f>ВВ!AO15*0.75+25</f>
        <v>10675</v>
      </c>
      <c r="AP43" s="30">
        <f>ВВ!AP15*0.75+25</f>
        <v>10675</v>
      </c>
      <c r="AQ43" s="30">
        <f>ВВ!AQ15*0.75+25</f>
        <v>10675</v>
      </c>
      <c r="AR43" s="30">
        <f>ВВ!AR15*0.75+25</f>
        <v>11125</v>
      </c>
      <c r="AS43" s="30">
        <f>ВВ!AS15*0.75+25</f>
        <v>11125</v>
      </c>
      <c r="AT43" s="30">
        <f>ВВ!AT15*0.75+25</f>
        <v>10900</v>
      </c>
      <c r="AU43" s="30">
        <f>ВВ!AU15*0.75+25</f>
        <v>10900</v>
      </c>
      <c r="AV43" s="30">
        <f>ВВ!AV15*0.75+25</f>
        <v>10900</v>
      </c>
      <c r="AW43" s="30">
        <f>ВВ!AW15*0.75+25</f>
        <v>10900</v>
      </c>
      <c r="AX43" s="30">
        <f>ВВ!AX15*0.75+25</f>
        <v>10900</v>
      </c>
      <c r="AY43" s="30">
        <f>ВВ!AY15*0.75+25</f>
        <v>11350</v>
      </c>
      <c r="AZ43" s="30">
        <f>ВВ!AZ15*0.75+25</f>
        <v>11350</v>
      </c>
      <c r="BA43" s="30">
        <f>ВВ!BA15*0.75+25</f>
        <v>11350</v>
      </c>
      <c r="BB43" s="30">
        <f>ВВ!BB15*0.75+25</f>
        <v>10675</v>
      </c>
      <c r="BC43" s="30">
        <f>ВВ!BC15*0.75+25</f>
        <v>10675</v>
      </c>
      <c r="BD43" s="30">
        <f>ВВ!BD15*0.75+25</f>
        <v>10675</v>
      </c>
      <c r="BE43" s="30">
        <f>ВВ!BE15*0.75+25</f>
        <v>12025</v>
      </c>
      <c r="BF43" s="30">
        <f>ВВ!BF15*0.75+25</f>
        <v>12025</v>
      </c>
      <c r="BG43" s="30">
        <f>ВВ!BG15*0.75+25</f>
        <v>12025</v>
      </c>
      <c r="BH43" s="30">
        <f>ВВ!BH15*0.75+25</f>
        <v>11350</v>
      </c>
      <c r="BI43" s="30">
        <f>ВВ!BI15*0.75+25</f>
        <v>11350</v>
      </c>
      <c r="BJ43" s="30">
        <f>ВВ!BJ15*0.75+25</f>
        <v>11350</v>
      </c>
      <c r="BK43" s="30">
        <f>ВВ!BK15*0.75+25</f>
        <v>11350</v>
      </c>
      <c r="BL43" s="30">
        <f>ВВ!BL15*0.75+25</f>
        <v>11350</v>
      </c>
      <c r="BM43" s="30">
        <f>ВВ!BM15*0.75+25</f>
        <v>12025</v>
      </c>
      <c r="BN43" s="30">
        <f>ВВ!BN15*0.75+25</f>
        <v>12025</v>
      </c>
      <c r="BO43" s="30">
        <f>ВВ!BO15*0.75+25</f>
        <v>12025</v>
      </c>
      <c r="BP43" s="30">
        <f>ВВ!BP15*0.75+25</f>
        <v>10900</v>
      </c>
      <c r="BQ43" s="30">
        <f>ВВ!BQ15*0.75+25</f>
        <v>10900</v>
      </c>
      <c r="BR43" s="30">
        <f>ВВ!BR15*0.75+25</f>
        <v>10900</v>
      </c>
      <c r="BS43" s="30">
        <f>ВВ!BS15*0.75+25</f>
        <v>10900</v>
      </c>
      <c r="BT43" s="30">
        <f>ВВ!BT15*0.75+25</f>
        <v>11125</v>
      </c>
      <c r="BU43" s="30">
        <f>ВВ!BU15*0.75+25</f>
        <v>11125</v>
      </c>
      <c r="BV43" s="30">
        <f>ВВ!BV15*0.75+25</f>
        <v>10900</v>
      </c>
      <c r="BW43" s="30">
        <f>ВВ!BW15*0.75+25</f>
        <v>10900</v>
      </c>
      <c r="BX43" s="30">
        <f>ВВ!BX15*0.75+25</f>
        <v>10900</v>
      </c>
      <c r="BY43" s="30">
        <f>ВВ!BY15*0.75+25</f>
        <v>10900</v>
      </c>
      <c r="BZ43" s="30">
        <f>ВВ!BZ15*0.75+25</f>
        <v>10900</v>
      </c>
      <c r="CA43" s="30">
        <f>ВВ!CA15*0.75+25</f>
        <v>11125</v>
      </c>
      <c r="CB43" s="30">
        <f>ВВ!CB15*0.75+25</f>
        <v>11125</v>
      </c>
      <c r="CC43" s="30">
        <f>ВВ!CC15*0.75+25</f>
        <v>10900</v>
      </c>
      <c r="CD43" s="30">
        <f>ВВ!CD15*0.75+25</f>
        <v>10900</v>
      </c>
      <c r="CE43" s="30">
        <f>ВВ!CE15*0.75+25</f>
        <v>10900</v>
      </c>
      <c r="CF43" s="30">
        <f>ВВ!CF15*0.75+25</f>
        <v>10900</v>
      </c>
      <c r="CG43" s="30">
        <f>ВВ!CG15*0.75+25</f>
        <v>10900</v>
      </c>
      <c r="CH43" s="30">
        <f>ВВ!CH15*0.75+25</f>
        <v>11125</v>
      </c>
      <c r="CI43" s="30">
        <f>ВВ!CI15*0.75+25</f>
        <v>11125</v>
      </c>
      <c r="CJ43" s="30">
        <f>ВВ!CJ15*0.75+25</f>
        <v>11125</v>
      </c>
    </row>
    <row r="44" spans="1:88" s="7" customFormat="1" ht="12" customHeight="1">
      <c r="A44" s="13">
        <v>2</v>
      </c>
      <c r="B44" s="30">
        <f>ВВ!B16*0.75+25</f>
        <v>19487.5</v>
      </c>
      <c r="C44" s="30">
        <f>ВВ!C16*0.75+25</f>
        <v>19487.5</v>
      </c>
      <c r="D44" s="30">
        <f>ВВ!D16*0.75+25</f>
        <v>19487.5</v>
      </c>
      <c r="E44" s="30">
        <f>ВВ!E16*0.75+25</f>
        <v>14762.5</v>
      </c>
      <c r="F44" s="30">
        <f>ВВ!F16*0.75+25</f>
        <v>14762.5</v>
      </c>
      <c r="G44" s="30">
        <f>ВВ!G16*0.75+25</f>
        <v>15887.5</v>
      </c>
      <c r="H44" s="30">
        <f>ВВ!H16*0.75+25</f>
        <v>15887.5</v>
      </c>
      <c r="I44" s="30">
        <f>ВВ!I16*0.75+25</f>
        <v>15137.5</v>
      </c>
      <c r="J44" s="30">
        <f>ВВ!J16*0.75+25</f>
        <v>15137.5</v>
      </c>
      <c r="K44" s="30">
        <f>ВВ!K16*0.75+25</f>
        <v>13637.5</v>
      </c>
      <c r="L44" s="30">
        <f>ВВ!L16*0.75+25</f>
        <v>15137.5</v>
      </c>
      <c r="M44" s="30">
        <f>ВВ!M16*0.75+25</f>
        <v>15137.5</v>
      </c>
      <c r="N44" s="30">
        <f>ВВ!N16*0.75+25</f>
        <v>15137.5</v>
      </c>
      <c r="O44" s="30">
        <f>ВВ!O16*0.75+25</f>
        <v>14387.5</v>
      </c>
      <c r="P44" s="30">
        <f>ВВ!P16*0.75+25</f>
        <v>14387.5</v>
      </c>
      <c r="Q44" s="30">
        <f>ВВ!Q16*0.75+25</f>
        <v>13262.5</v>
      </c>
      <c r="R44" s="30">
        <f>ВВ!R16*0.75+25</f>
        <v>12512.5</v>
      </c>
      <c r="S44" s="30">
        <f>ВВ!S16*0.75+25</f>
        <v>12512.5</v>
      </c>
      <c r="T44" s="30">
        <f>ВВ!T16*0.75+25</f>
        <v>12512.5</v>
      </c>
      <c r="U44" s="30">
        <f>ВВ!U16*0.75+25</f>
        <v>12512.5</v>
      </c>
      <c r="V44" s="30">
        <f>ВВ!V16*0.75+25</f>
        <v>12512.5</v>
      </c>
      <c r="W44" s="30">
        <f>ВВ!W16*0.75+25</f>
        <v>12512.5</v>
      </c>
      <c r="X44" s="30">
        <f>ВВ!X16*0.75+25</f>
        <v>12512.5</v>
      </c>
      <c r="Y44" s="30">
        <f>ВВ!Y16*0.75+25</f>
        <v>12025</v>
      </c>
      <c r="Z44" s="30">
        <f>ВВ!Z16*0.75+25</f>
        <v>12025</v>
      </c>
      <c r="AA44" s="30">
        <f>ВВ!AA16*0.75+25</f>
        <v>12025</v>
      </c>
      <c r="AB44" s="30">
        <f>ВВ!AB16*0.75+25</f>
        <v>12512.5</v>
      </c>
      <c r="AC44" s="30">
        <f>ВВ!AC16*0.75+25</f>
        <v>12512.5</v>
      </c>
      <c r="AD44" s="30">
        <f>ВВ!AD16*0.75+25</f>
        <v>12512.5</v>
      </c>
      <c r="AE44" s="30">
        <f>ВВ!AE16*0.75+25</f>
        <v>12512.5</v>
      </c>
      <c r="AF44" s="30">
        <f>ВВ!AF16*0.75+25</f>
        <v>12062.5</v>
      </c>
      <c r="AG44" s="30">
        <f>ВВ!AG16*0.75+25</f>
        <v>12062.5</v>
      </c>
      <c r="AH44" s="30">
        <f>ВВ!AH16*0.75+25</f>
        <v>12062.5</v>
      </c>
      <c r="AI44" s="30">
        <f>ВВ!AI16*0.75+25</f>
        <v>12062.5</v>
      </c>
      <c r="AJ44" s="30">
        <f>ВВ!AJ16*0.75+25</f>
        <v>12062.5</v>
      </c>
      <c r="AK44" s="30">
        <f>ВВ!AK16*0.75+25</f>
        <v>13037.5</v>
      </c>
      <c r="AL44" s="30">
        <f>ВВ!AL16*0.75+25</f>
        <v>13037.5</v>
      </c>
      <c r="AM44" s="30">
        <f>ВВ!AM16*0.75+25</f>
        <v>12062.5</v>
      </c>
      <c r="AN44" s="30">
        <f>ВВ!AN16*0.75+25</f>
        <v>12062.5</v>
      </c>
      <c r="AO44" s="30">
        <f>ВВ!AO16*0.75+25</f>
        <v>12062.5</v>
      </c>
      <c r="AP44" s="30">
        <f>ВВ!AP16*0.75+25</f>
        <v>12062.5</v>
      </c>
      <c r="AQ44" s="30">
        <f>ВВ!AQ16*0.75+25</f>
        <v>12062.5</v>
      </c>
      <c r="AR44" s="30">
        <f>ВВ!AR16*0.75+25</f>
        <v>12512.5</v>
      </c>
      <c r="AS44" s="30">
        <f>ВВ!AS16*0.75+25</f>
        <v>12512.5</v>
      </c>
      <c r="AT44" s="30">
        <f>ВВ!AT16*0.75+25</f>
        <v>12287.5</v>
      </c>
      <c r="AU44" s="30">
        <f>ВВ!AU16*0.75+25</f>
        <v>12287.5</v>
      </c>
      <c r="AV44" s="30">
        <f>ВВ!AV16*0.75+25</f>
        <v>12287.5</v>
      </c>
      <c r="AW44" s="30">
        <f>ВВ!AW16*0.75+25</f>
        <v>12287.5</v>
      </c>
      <c r="AX44" s="30">
        <f>ВВ!AX16*0.75+25</f>
        <v>12287.5</v>
      </c>
      <c r="AY44" s="30">
        <f>ВВ!AY16*0.75+25</f>
        <v>12737.5</v>
      </c>
      <c r="AZ44" s="30">
        <f>ВВ!AZ16*0.75+25</f>
        <v>12737.5</v>
      </c>
      <c r="BA44" s="30">
        <f>ВВ!BA16*0.75+25</f>
        <v>12737.5</v>
      </c>
      <c r="BB44" s="30">
        <f>ВВ!BB16*0.75+25</f>
        <v>12062.5</v>
      </c>
      <c r="BC44" s="30">
        <f>ВВ!BC16*0.75+25</f>
        <v>12062.5</v>
      </c>
      <c r="BD44" s="30">
        <f>ВВ!BD16*0.75+25</f>
        <v>12062.5</v>
      </c>
      <c r="BE44" s="30">
        <f>ВВ!BE16*0.75+25</f>
        <v>13412.5</v>
      </c>
      <c r="BF44" s="30">
        <f>ВВ!BF16*0.75+25</f>
        <v>13412.5</v>
      </c>
      <c r="BG44" s="30">
        <f>ВВ!BG16*0.75+25</f>
        <v>13412.5</v>
      </c>
      <c r="BH44" s="30">
        <f>ВВ!BH16*0.75+25</f>
        <v>12737.5</v>
      </c>
      <c r="BI44" s="30">
        <f>ВВ!BI16*0.75+25</f>
        <v>12737.5</v>
      </c>
      <c r="BJ44" s="30">
        <f>ВВ!BJ16*0.75+25</f>
        <v>12737.5</v>
      </c>
      <c r="BK44" s="30">
        <f>ВВ!BK16*0.75+25</f>
        <v>12737.5</v>
      </c>
      <c r="BL44" s="30">
        <f>ВВ!BL16*0.75+25</f>
        <v>12737.5</v>
      </c>
      <c r="BM44" s="30">
        <f>ВВ!BM16*0.75+25</f>
        <v>13412.5</v>
      </c>
      <c r="BN44" s="30">
        <f>ВВ!BN16*0.75+25</f>
        <v>13412.5</v>
      </c>
      <c r="BO44" s="30">
        <f>ВВ!BO16*0.75+25</f>
        <v>13412.5</v>
      </c>
      <c r="BP44" s="30">
        <f>ВВ!BP16*0.75+25</f>
        <v>12287.5</v>
      </c>
      <c r="BQ44" s="30">
        <f>ВВ!BQ16*0.75+25</f>
        <v>12287.5</v>
      </c>
      <c r="BR44" s="30">
        <f>ВВ!BR16*0.75+25</f>
        <v>12287.5</v>
      </c>
      <c r="BS44" s="30">
        <f>ВВ!BS16*0.75+25</f>
        <v>12287.5</v>
      </c>
      <c r="BT44" s="30">
        <f>ВВ!BT16*0.75+25</f>
        <v>12512.5</v>
      </c>
      <c r="BU44" s="30">
        <f>ВВ!BU16*0.75+25</f>
        <v>12512.5</v>
      </c>
      <c r="BV44" s="30">
        <f>ВВ!BV16*0.75+25</f>
        <v>12287.5</v>
      </c>
      <c r="BW44" s="30">
        <f>ВВ!BW16*0.75+25</f>
        <v>12287.5</v>
      </c>
      <c r="BX44" s="30">
        <f>ВВ!BX16*0.75+25</f>
        <v>12287.5</v>
      </c>
      <c r="BY44" s="30">
        <f>ВВ!BY16*0.75+25</f>
        <v>12287.5</v>
      </c>
      <c r="BZ44" s="30">
        <f>ВВ!BZ16*0.75+25</f>
        <v>12287.5</v>
      </c>
      <c r="CA44" s="30">
        <f>ВВ!CA16*0.75+25</f>
        <v>12512.5</v>
      </c>
      <c r="CB44" s="30">
        <f>ВВ!CB16*0.75+25</f>
        <v>12512.5</v>
      </c>
      <c r="CC44" s="30">
        <f>ВВ!CC16*0.75+25</f>
        <v>12287.5</v>
      </c>
      <c r="CD44" s="30">
        <f>ВВ!CD16*0.75+25</f>
        <v>12287.5</v>
      </c>
      <c r="CE44" s="30">
        <f>ВВ!CE16*0.75+25</f>
        <v>12287.5</v>
      </c>
      <c r="CF44" s="30">
        <f>ВВ!CF16*0.75+25</f>
        <v>12287.5</v>
      </c>
      <c r="CG44" s="30">
        <f>ВВ!CG16*0.75+25</f>
        <v>12287.5</v>
      </c>
      <c r="CH44" s="30">
        <f>ВВ!CH16*0.75+25</f>
        <v>12512.5</v>
      </c>
      <c r="CI44" s="30">
        <f>ВВ!CI16*0.75+25</f>
        <v>12512.5</v>
      </c>
      <c r="CJ44" s="30">
        <f>ВВ!CJ16*0.75+25</f>
        <v>12512.5</v>
      </c>
    </row>
    <row r="45" spans="1:88" s="3" customFormat="1" ht="12" customHeight="1">
      <c r="A45" s="59" t="s">
        <v>80</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row>
    <row r="46" spans="1:88" s="7" customFormat="1" ht="12" customHeight="1">
      <c r="A46" s="13">
        <v>1</v>
      </c>
      <c r="B46" s="30">
        <f>ВВ!B18*0.75+25</f>
        <v>18025</v>
      </c>
      <c r="C46" s="30">
        <f>ВВ!C18*0.75+25</f>
        <v>18025</v>
      </c>
      <c r="D46" s="30">
        <f>ВВ!D18*0.75+25</f>
        <v>18025</v>
      </c>
      <c r="E46" s="30">
        <f>ВВ!E18*0.75+25</f>
        <v>13300</v>
      </c>
      <c r="F46" s="30">
        <f>ВВ!F18*0.75+25</f>
        <v>13300</v>
      </c>
      <c r="G46" s="30">
        <f>ВВ!G18*0.75+25</f>
        <v>14425</v>
      </c>
      <c r="H46" s="30">
        <f>ВВ!H18*0.75+25</f>
        <v>14425</v>
      </c>
      <c r="I46" s="30">
        <f>ВВ!I18*0.75+25</f>
        <v>13675</v>
      </c>
      <c r="J46" s="30">
        <f>ВВ!J18*0.75+25</f>
        <v>13675</v>
      </c>
      <c r="K46" s="30">
        <f>ВВ!K18*0.75+25</f>
        <v>12175</v>
      </c>
      <c r="L46" s="30">
        <f>ВВ!L18*0.75+25</f>
        <v>13675</v>
      </c>
      <c r="M46" s="30">
        <f>ВВ!M18*0.75+25</f>
        <v>13675</v>
      </c>
      <c r="N46" s="30">
        <f>ВВ!N18*0.75+25</f>
        <v>13675</v>
      </c>
      <c r="O46" s="30">
        <f>ВВ!O18*0.75+25</f>
        <v>12925</v>
      </c>
      <c r="P46" s="30">
        <f>ВВ!P18*0.75+25</f>
        <v>12925</v>
      </c>
      <c r="Q46" s="30">
        <f>ВВ!Q18*0.75+25</f>
        <v>11800</v>
      </c>
      <c r="R46" s="30">
        <f>ВВ!R18*0.75+25</f>
        <v>11050</v>
      </c>
      <c r="S46" s="30">
        <f>ВВ!S18*0.75+25</f>
        <v>11050</v>
      </c>
      <c r="T46" s="30">
        <f>ВВ!T18*0.75+25</f>
        <v>11050</v>
      </c>
      <c r="U46" s="30">
        <f>ВВ!U18*0.75+25</f>
        <v>11050</v>
      </c>
      <c r="V46" s="30">
        <f>ВВ!V18*0.75+25</f>
        <v>11050</v>
      </c>
      <c r="W46" s="30">
        <f>ВВ!W18*0.75+25</f>
        <v>11050</v>
      </c>
      <c r="X46" s="30">
        <f>ВВ!X18*0.75+25</f>
        <v>11050</v>
      </c>
      <c r="Y46" s="30">
        <f>ВВ!Y18*0.75+25</f>
        <v>10562.5</v>
      </c>
      <c r="Z46" s="30">
        <f>ВВ!Z18*0.75+25</f>
        <v>10562.5</v>
      </c>
      <c r="AA46" s="30">
        <f>ВВ!AA18*0.75+25</f>
        <v>10562.5</v>
      </c>
      <c r="AB46" s="30">
        <f>ВВ!AB18*0.75+25</f>
        <v>11125</v>
      </c>
      <c r="AC46" s="30">
        <f>ВВ!AC18*0.75+25</f>
        <v>11125</v>
      </c>
      <c r="AD46" s="30">
        <f>ВВ!AD18*0.75+25</f>
        <v>11125</v>
      </c>
      <c r="AE46" s="30">
        <f>ВВ!AE18*0.75+25</f>
        <v>11125</v>
      </c>
      <c r="AF46" s="30">
        <f>ВВ!AF18*0.75+25</f>
        <v>10675</v>
      </c>
      <c r="AG46" s="30">
        <f>ВВ!AG18*0.75+25</f>
        <v>10675</v>
      </c>
      <c r="AH46" s="30">
        <f>ВВ!AH18*0.75+25</f>
        <v>10675</v>
      </c>
      <c r="AI46" s="30">
        <f>ВВ!AI18*0.75+25</f>
        <v>10675</v>
      </c>
      <c r="AJ46" s="30">
        <f>ВВ!AJ18*0.75+25</f>
        <v>10675</v>
      </c>
      <c r="AK46" s="30">
        <f>ВВ!AK18*0.75+25</f>
        <v>11650</v>
      </c>
      <c r="AL46" s="30">
        <f>ВВ!AL18*0.75+25</f>
        <v>11650</v>
      </c>
      <c r="AM46" s="30">
        <f>ВВ!AM18*0.75+25</f>
        <v>10675</v>
      </c>
      <c r="AN46" s="30">
        <f>ВВ!AN18*0.75+25</f>
        <v>10675</v>
      </c>
      <c r="AO46" s="30">
        <f>ВВ!AO18*0.75+25</f>
        <v>10675</v>
      </c>
      <c r="AP46" s="30">
        <f>ВВ!AP18*0.75+25</f>
        <v>10675</v>
      </c>
      <c r="AQ46" s="30">
        <f>ВВ!AQ18*0.75+25</f>
        <v>10675</v>
      </c>
      <c r="AR46" s="30">
        <f>ВВ!AR18*0.75+25</f>
        <v>11125</v>
      </c>
      <c r="AS46" s="30">
        <f>ВВ!AS18*0.75+25</f>
        <v>11125</v>
      </c>
      <c r="AT46" s="30">
        <f>ВВ!AT18*0.75+25</f>
        <v>10900</v>
      </c>
      <c r="AU46" s="30">
        <f>ВВ!AU18*0.75+25</f>
        <v>10900</v>
      </c>
      <c r="AV46" s="30">
        <f>ВВ!AV18*0.75+25</f>
        <v>10900</v>
      </c>
      <c r="AW46" s="30">
        <f>ВВ!AW18*0.75+25</f>
        <v>10900</v>
      </c>
      <c r="AX46" s="30">
        <f>ВВ!AX18*0.75+25</f>
        <v>10900</v>
      </c>
      <c r="AY46" s="30">
        <f>ВВ!AY18*0.75+25</f>
        <v>11350</v>
      </c>
      <c r="AZ46" s="30">
        <f>ВВ!AZ18*0.75+25</f>
        <v>11350</v>
      </c>
      <c r="BA46" s="30">
        <f>ВВ!BA18*0.75+25</f>
        <v>11350</v>
      </c>
      <c r="BB46" s="30">
        <f>ВВ!BB18*0.75+25</f>
        <v>10675</v>
      </c>
      <c r="BC46" s="30">
        <f>ВВ!BC18*0.75+25</f>
        <v>10675</v>
      </c>
      <c r="BD46" s="30">
        <f>ВВ!BD18*0.75+25</f>
        <v>10675</v>
      </c>
      <c r="BE46" s="30">
        <f>ВВ!BE18*0.75+25</f>
        <v>12025</v>
      </c>
      <c r="BF46" s="30">
        <f>ВВ!BF18*0.75+25</f>
        <v>12025</v>
      </c>
      <c r="BG46" s="30">
        <f>ВВ!BG18*0.75+25</f>
        <v>12025</v>
      </c>
      <c r="BH46" s="30">
        <f>ВВ!BH18*0.75+25</f>
        <v>11350</v>
      </c>
      <c r="BI46" s="30">
        <f>ВВ!BI18*0.75+25</f>
        <v>11350</v>
      </c>
      <c r="BJ46" s="30">
        <f>ВВ!BJ18*0.75+25</f>
        <v>11350</v>
      </c>
      <c r="BK46" s="30">
        <f>ВВ!BK18*0.75+25</f>
        <v>11350</v>
      </c>
      <c r="BL46" s="30">
        <f>ВВ!BL18*0.75+25</f>
        <v>11350</v>
      </c>
      <c r="BM46" s="30">
        <f>ВВ!BM18*0.75+25</f>
        <v>12025</v>
      </c>
      <c r="BN46" s="30">
        <f>ВВ!BN18*0.75+25</f>
        <v>12025</v>
      </c>
      <c r="BO46" s="30">
        <f>ВВ!BO18*0.75+25</f>
        <v>12025</v>
      </c>
      <c r="BP46" s="30">
        <f>ВВ!BP18*0.75+25</f>
        <v>10900</v>
      </c>
      <c r="BQ46" s="30">
        <f>ВВ!BQ18*0.75+25</f>
        <v>10900</v>
      </c>
      <c r="BR46" s="30">
        <f>ВВ!BR18*0.75+25</f>
        <v>10900</v>
      </c>
      <c r="BS46" s="30">
        <f>ВВ!BS18*0.75+25</f>
        <v>10900</v>
      </c>
      <c r="BT46" s="30">
        <f>ВВ!BT18*0.75+25</f>
        <v>11125</v>
      </c>
      <c r="BU46" s="30">
        <f>ВВ!BU18*0.75+25</f>
        <v>11125</v>
      </c>
      <c r="BV46" s="30">
        <f>ВВ!BV18*0.75+25</f>
        <v>10900</v>
      </c>
      <c r="BW46" s="30">
        <f>ВВ!BW18*0.75+25</f>
        <v>10900</v>
      </c>
      <c r="BX46" s="30">
        <f>ВВ!BX18*0.75+25</f>
        <v>10900</v>
      </c>
      <c r="BY46" s="30">
        <f>ВВ!BY18*0.75+25</f>
        <v>10900</v>
      </c>
      <c r="BZ46" s="30">
        <f>ВВ!BZ18*0.75+25</f>
        <v>10900</v>
      </c>
      <c r="CA46" s="30">
        <f>ВВ!CA18*0.75+25</f>
        <v>11125</v>
      </c>
      <c r="CB46" s="30">
        <f>ВВ!CB18*0.75+25</f>
        <v>11125</v>
      </c>
      <c r="CC46" s="30">
        <f>ВВ!CC18*0.75+25</f>
        <v>10900</v>
      </c>
      <c r="CD46" s="30">
        <f>ВВ!CD18*0.75+25</f>
        <v>10900</v>
      </c>
      <c r="CE46" s="30">
        <f>ВВ!CE18*0.75+25</f>
        <v>10900</v>
      </c>
      <c r="CF46" s="30">
        <f>ВВ!CF18*0.75+25</f>
        <v>10900</v>
      </c>
      <c r="CG46" s="30">
        <f>ВВ!CG18*0.75+25</f>
        <v>10900</v>
      </c>
      <c r="CH46" s="30">
        <f>ВВ!CH18*0.75+25</f>
        <v>11125</v>
      </c>
      <c r="CI46" s="30">
        <f>ВВ!CI18*0.75+25</f>
        <v>11125</v>
      </c>
      <c r="CJ46" s="30">
        <f>ВВ!CJ18*0.75+25</f>
        <v>11125</v>
      </c>
    </row>
    <row r="47" spans="1:88" s="7" customFormat="1" ht="12" customHeight="1">
      <c r="A47" s="13">
        <v>2</v>
      </c>
      <c r="B47" s="30">
        <f>ВВ!B19*0.75+25</f>
        <v>19487.5</v>
      </c>
      <c r="C47" s="30">
        <f>ВВ!C19*0.75+25</f>
        <v>19487.5</v>
      </c>
      <c r="D47" s="30">
        <f>ВВ!D19*0.75+25</f>
        <v>19487.5</v>
      </c>
      <c r="E47" s="30">
        <f>ВВ!E19*0.75+25</f>
        <v>14762.5</v>
      </c>
      <c r="F47" s="30">
        <f>ВВ!F19*0.75+25</f>
        <v>14762.5</v>
      </c>
      <c r="G47" s="30">
        <f>ВВ!G19*0.75+25</f>
        <v>15887.5</v>
      </c>
      <c r="H47" s="30">
        <f>ВВ!H19*0.75+25</f>
        <v>15887.5</v>
      </c>
      <c r="I47" s="30">
        <f>ВВ!I19*0.75+25</f>
        <v>15137.5</v>
      </c>
      <c r="J47" s="30">
        <f>ВВ!J19*0.75+25</f>
        <v>15137.5</v>
      </c>
      <c r="K47" s="30">
        <f>ВВ!K19*0.75+25</f>
        <v>13637.5</v>
      </c>
      <c r="L47" s="30">
        <f>ВВ!L19*0.75+25</f>
        <v>15137.5</v>
      </c>
      <c r="M47" s="30">
        <f>ВВ!M19*0.75+25</f>
        <v>15137.5</v>
      </c>
      <c r="N47" s="30">
        <f>ВВ!N19*0.75+25</f>
        <v>15137.5</v>
      </c>
      <c r="O47" s="30">
        <f>ВВ!O19*0.75+25</f>
        <v>14387.5</v>
      </c>
      <c r="P47" s="30">
        <f>ВВ!P19*0.75+25</f>
        <v>14387.5</v>
      </c>
      <c r="Q47" s="30">
        <f>ВВ!Q19*0.75+25</f>
        <v>13262.5</v>
      </c>
      <c r="R47" s="30">
        <f>ВВ!R19*0.75+25</f>
        <v>12512.5</v>
      </c>
      <c r="S47" s="30">
        <f>ВВ!S19*0.75+25</f>
        <v>12512.5</v>
      </c>
      <c r="T47" s="30">
        <f>ВВ!T19*0.75+25</f>
        <v>12512.5</v>
      </c>
      <c r="U47" s="30">
        <f>ВВ!U19*0.75+25</f>
        <v>12512.5</v>
      </c>
      <c r="V47" s="30">
        <f>ВВ!V19*0.75+25</f>
        <v>12512.5</v>
      </c>
      <c r="W47" s="30">
        <f>ВВ!W19*0.75+25</f>
        <v>12512.5</v>
      </c>
      <c r="X47" s="30">
        <f>ВВ!X19*0.75+25</f>
        <v>12512.5</v>
      </c>
      <c r="Y47" s="30">
        <f>ВВ!Y19*0.75+25</f>
        <v>12025</v>
      </c>
      <c r="Z47" s="30">
        <f>ВВ!Z19*0.75+25</f>
        <v>12025</v>
      </c>
      <c r="AA47" s="30">
        <f>ВВ!AA19*0.75+25</f>
        <v>12025</v>
      </c>
      <c r="AB47" s="30">
        <f>ВВ!AB19*0.75+25</f>
        <v>12512.5</v>
      </c>
      <c r="AC47" s="30">
        <f>ВВ!AC19*0.75+25</f>
        <v>12512.5</v>
      </c>
      <c r="AD47" s="30">
        <f>ВВ!AD19*0.75+25</f>
        <v>12512.5</v>
      </c>
      <c r="AE47" s="30">
        <f>ВВ!AE19*0.75+25</f>
        <v>12512.5</v>
      </c>
      <c r="AF47" s="30">
        <f>ВВ!AF19*0.75+25</f>
        <v>12062.5</v>
      </c>
      <c r="AG47" s="30">
        <f>ВВ!AG19*0.75+25</f>
        <v>12062.5</v>
      </c>
      <c r="AH47" s="30">
        <f>ВВ!AH19*0.75+25</f>
        <v>12062.5</v>
      </c>
      <c r="AI47" s="30">
        <f>ВВ!AI19*0.75+25</f>
        <v>12062.5</v>
      </c>
      <c r="AJ47" s="30">
        <f>ВВ!AJ19*0.75+25</f>
        <v>12062.5</v>
      </c>
      <c r="AK47" s="30">
        <f>ВВ!AK19*0.75+25</f>
        <v>13037.5</v>
      </c>
      <c r="AL47" s="30">
        <f>ВВ!AL19*0.75+25</f>
        <v>13037.5</v>
      </c>
      <c r="AM47" s="30">
        <f>ВВ!AM19*0.75+25</f>
        <v>12062.5</v>
      </c>
      <c r="AN47" s="30">
        <f>ВВ!AN19*0.75+25</f>
        <v>12062.5</v>
      </c>
      <c r="AO47" s="30">
        <f>ВВ!AO19*0.75+25</f>
        <v>12062.5</v>
      </c>
      <c r="AP47" s="30">
        <f>ВВ!AP19*0.75+25</f>
        <v>12062.5</v>
      </c>
      <c r="AQ47" s="30">
        <f>ВВ!AQ19*0.75+25</f>
        <v>12062.5</v>
      </c>
      <c r="AR47" s="30">
        <f>ВВ!AR19*0.75+25</f>
        <v>12512.5</v>
      </c>
      <c r="AS47" s="30">
        <f>ВВ!AS19*0.75+25</f>
        <v>12512.5</v>
      </c>
      <c r="AT47" s="30">
        <f>ВВ!AT19*0.75+25</f>
        <v>12287.5</v>
      </c>
      <c r="AU47" s="30">
        <f>ВВ!AU19*0.75+25</f>
        <v>12287.5</v>
      </c>
      <c r="AV47" s="30">
        <f>ВВ!AV19*0.75+25</f>
        <v>12287.5</v>
      </c>
      <c r="AW47" s="30">
        <f>ВВ!AW19*0.75+25</f>
        <v>12287.5</v>
      </c>
      <c r="AX47" s="30">
        <f>ВВ!AX19*0.75+25</f>
        <v>12287.5</v>
      </c>
      <c r="AY47" s="30">
        <f>ВВ!AY19*0.75+25</f>
        <v>12737.5</v>
      </c>
      <c r="AZ47" s="30">
        <f>ВВ!AZ19*0.75+25</f>
        <v>12737.5</v>
      </c>
      <c r="BA47" s="30">
        <f>ВВ!BA19*0.75+25</f>
        <v>12737.5</v>
      </c>
      <c r="BB47" s="30">
        <f>ВВ!BB19*0.75+25</f>
        <v>12062.5</v>
      </c>
      <c r="BC47" s="30">
        <f>ВВ!BC19*0.75+25</f>
        <v>12062.5</v>
      </c>
      <c r="BD47" s="30">
        <f>ВВ!BD19*0.75+25</f>
        <v>12062.5</v>
      </c>
      <c r="BE47" s="30">
        <f>ВВ!BE19*0.75+25</f>
        <v>13412.5</v>
      </c>
      <c r="BF47" s="30">
        <f>ВВ!BF19*0.75+25</f>
        <v>13412.5</v>
      </c>
      <c r="BG47" s="30">
        <f>ВВ!BG19*0.75+25</f>
        <v>13412.5</v>
      </c>
      <c r="BH47" s="30">
        <f>ВВ!BH19*0.75+25</f>
        <v>12737.5</v>
      </c>
      <c r="BI47" s="30">
        <f>ВВ!BI19*0.75+25</f>
        <v>12737.5</v>
      </c>
      <c r="BJ47" s="30">
        <f>ВВ!BJ19*0.75+25</f>
        <v>12737.5</v>
      </c>
      <c r="BK47" s="30">
        <f>ВВ!BK19*0.75+25</f>
        <v>12737.5</v>
      </c>
      <c r="BL47" s="30">
        <f>ВВ!BL19*0.75+25</f>
        <v>12737.5</v>
      </c>
      <c r="BM47" s="30">
        <f>ВВ!BM19*0.75+25</f>
        <v>13412.5</v>
      </c>
      <c r="BN47" s="30">
        <f>ВВ!BN19*0.75+25</f>
        <v>13412.5</v>
      </c>
      <c r="BO47" s="30">
        <f>ВВ!BO19*0.75+25</f>
        <v>13412.5</v>
      </c>
      <c r="BP47" s="30">
        <f>ВВ!BP19*0.75+25</f>
        <v>12287.5</v>
      </c>
      <c r="BQ47" s="30">
        <f>ВВ!BQ19*0.75+25</f>
        <v>12287.5</v>
      </c>
      <c r="BR47" s="30">
        <f>ВВ!BR19*0.75+25</f>
        <v>12287.5</v>
      </c>
      <c r="BS47" s="30">
        <f>ВВ!BS19*0.75+25</f>
        <v>12287.5</v>
      </c>
      <c r="BT47" s="30">
        <f>ВВ!BT19*0.75+25</f>
        <v>12512.5</v>
      </c>
      <c r="BU47" s="30">
        <f>ВВ!BU19*0.75+25</f>
        <v>12512.5</v>
      </c>
      <c r="BV47" s="30">
        <f>ВВ!BV19*0.75+25</f>
        <v>12287.5</v>
      </c>
      <c r="BW47" s="30">
        <f>ВВ!BW19*0.75+25</f>
        <v>12287.5</v>
      </c>
      <c r="BX47" s="30">
        <f>ВВ!BX19*0.75+25</f>
        <v>12287.5</v>
      </c>
      <c r="BY47" s="30">
        <f>ВВ!BY19*0.75+25</f>
        <v>12287.5</v>
      </c>
      <c r="BZ47" s="30">
        <f>ВВ!BZ19*0.75+25</f>
        <v>12287.5</v>
      </c>
      <c r="CA47" s="30">
        <f>ВВ!CA19*0.75+25</f>
        <v>12512.5</v>
      </c>
      <c r="CB47" s="30">
        <f>ВВ!CB19*0.75+25</f>
        <v>12512.5</v>
      </c>
      <c r="CC47" s="30">
        <f>ВВ!CC19*0.75+25</f>
        <v>12287.5</v>
      </c>
      <c r="CD47" s="30">
        <f>ВВ!CD19*0.75+25</f>
        <v>12287.5</v>
      </c>
      <c r="CE47" s="30">
        <f>ВВ!CE19*0.75+25</f>
        <v>12287.5</v>
      </c>
      <c r="CF47" s="30">
        <f>ВВ!CF19*0.75+25</f>
        <v>12287.5</v>
      </c>
      <c r="CG47" s="30">
        <f>ВВ!CG19*0.75+25</f>
        <v>12287.5</v>
      </c>
      <c r="CH47" s="30">
        <f>ВВ!CH19*0.75+25</f>
        <v>12512.5</v>
      </c>
      <c r="CI47" s="30">
        <f>ВВ!CI19*0.75+25</f>
        <v>12512.5</v>
      </c>
      <c r="CJ47" s="30">
        <f>ВВ!CJ19*0.75+25</f>
        <v>12512.5</v>
      </c>
    </row>
    <row r="48" spans="1:88" s="7" customFormat="1" ht="12" customHeight="1">
      <c r="A48" s="12" t="s">
        <v>81</v>
      </c>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row>
    <row r="49" spans="1:88" s="7" customFormat="1" ht="12" customHeight="1">
      <c r="A49" s="13">
        <v>1</v>
      </c>
      <c r="B49" s="30">
        <f>ВВ!B21*0.75+25</f>
        <v>21775</v>
      </c>
      <c r="C49" s="30">
        <f>ВВ!C21*0.75+25</f>
        <v>21775</v>
      </c>
      <c r="D49" s="30">
        <f>ВВ!D21*0.75+25</f>
        <v>21775</v>
      </c>
      <c r="E49" s="30">
        <f>ВВ!E21*0.75+25</f>
        <v>15550</v>
      </c>
      <c r="F49" s="30">
        <f>ВВ!F21*0.75+25</f>
        <v>15550</v>
      </c>
      <c r="G49" s="30">
        <f>ВВ!G21*0.75+25</f>
        <v>16675</v>
      </c>
      <c r="H49" s="30">
        <f>ВВ!H21*0.75+25</f>
        <v>16675</v>
      </c>
      <c r="I49" s="30">
        <f>ВВ!I21*0.75+25</f>
        <v>15925</v>
      </c>
      <c r="J49" s="30">
        <f>ВВ!J21*0.75+25</f>
        <v>15925</v>
      </c>
      <c r="K49" s="30">
        <f>ВВ!K21*0.75+25</f>
        <v>14425</v>
      </c>
      <c r="L49" s="30">
        <f>ВВ!L21*0.75+25</f>
        <v>15925</v>
      </c>
      <c r="M49" s="30">
        <f>ВВ!M21*0.75+25</f>
        <v>15925</v>
      </c>
      <c r="N49" s="30">
        <f>ВВ!N21*0.75+25</f>
        <v>15925</v>
      </c>
      <c r="O49" s="30">
        <f>ВВ!O21*0.75+25</f>
        <v>15175</v>
      </c>
      <c r="P49" s="30">
        <f>ВВ!P21*0.75+25</f>
        <v>15175</v>
      </c>
      <c r="Q49" s="30">
        <f>ВВ!Q21*0.75+25</f>
        <v>14050</v>
      </c>
      <c r="R49" s="30">
        <f>ВВ!R21*0.75+25</f>
        <v>13300</v>
      </c>
      <c r="S49" s="30">
        <f>ВВ!S21*0.75+25</f>
        <v>13300</v>
      </c>
      <c r="T49" s="30">
        <f>ВВ!T21*0.75+25</f>
        <v>13300</v>
      </c>
      <c r="U49" s="30">
        <f>ВВ!U21*0.75+25</f>
        <v>13300</v>
      </c>
      <c r="V49" s="30">
        <f>ВВ!V21*0.75+25</f>
        <v>13300</v>
      </c>
      <c r="W49" s="30">
        <f>ВВ!W21*0.75+25</f>
        <v>13300</v>
      </c>
      <c r="X49" s="30">
        <f>ВВ!X21*0.75+25</f>
        <v>13300</v>
      </c>
      <c r="Y49" s="30">
        <f>ВВ!Y21*0.75+25</f>
        <v>12812.5</v>
      </c>
      <c r="Z49" s="30">
        <f>ВВ!Z21*0.75+25</f>
        <v>12812.5</v>
      </c>
      <c r="AA49" s="30">
        <f>ВВ!AA21*0.75+25</f>
        <v>12812.5</v>
      </c>
      <c r="AB49" s="30">
        <f>ВВ!AB21*0.75+25</f>
        <v>12625</v>
      </c>
      <c r="AC49" s="30">
        <f>ВВ!AC21*0.75+25</f>
        <v>12625</v>
      </c>
      <c r="AD49" s="30">
        <f>ВВ!AD21*0.75+25</f>
        <v>12625</v>
      </c>
      <c r="AE49" s="30">
        <f>ВВ!AE21*0.75+25</f>
        <v>12625</v>
      </c>
      <c r="AF49" s="30">
        <f>ВВ!AF21*0.75+25</f>
        <v>12175</v>
      </c>
      <c r="AG49" s="30">
        <f>ВВ!AG21*0.75+25</f>
        <v>12175</v>
      </c>
      <c r="AH49" s="30">
        <f>ВВ!AH21*0.75+25</f>
        <v>12175</v>
      </c>
      <c r="AI49" s="30">
        <f>ВВ!AI21*0.75+25</f>
        <v>12175</v>
      </c>
      <c r="AJ49" s="30">
        <f>ВВ!AJ21*0.75+25</f>
        <v>12175</v>
      </c>
      <c r="AK49" s="30">
        <f>ВВ!AK21*0.75+25</f>
        <v>13150</v>
      </c>
      <c r="AL49" s="30">
        <f>ВВ!AL21*0.75+25</f>
        <v>13150</v>
      </c>
      <c r="AM49" s="30">
        <f>ВВ!AM21*0.75+25</f>
        <v>12175</v>
      </c>
      <c r="AN49" s="30">
        <f>ВВ!AN21*0.75+25</f>
        <v>12175</v>
      </c>
      <c r="AO49" s="30">
        <f>ВВ!AO21*0.75+25</f>
        <v>12175</v>
      </c>
      <c r="AP49" s="30">
        <f>ВВ!AP21*0.75+25</f>
        <v>12175</v>
      </c>
      <c r="AQ49" s="30">
        <f>ВВ!AQ21*0.75+25</f>
        <v>12175</v>
      </c>
      <c r="AR49" s="30">
        <f>ВВ!AR21*0.75+25</f>
        <v>12625</v>
      </c>
      <c r="AS49" s="30">
        <f>ВВ!AS21*0.75+25</f>
        <v>12625</v>
      </c>
      <c r="AT49" s="30">
        <f>ВВ!AT21*0.75+25</f>
        <v>12400</v>
      </c>
      <c r="AU49" s="30">
        <f>ВВ!AU21*0.75+25</f>
        <v>12400</v>
      </c>
      <c r="AV49" s="30">
        <f>ВВ!AV21*0.75+25</f>
        <v>12400</v>
      </c>
      <c r="AW49" s="30">
        <f>ВВ!AW21*0.75+25</f>
        <v>12400</v>
      </c>
      <c r="AX49" s="30">
        <f>ВВ!AX21*0.75+25</f>
        <v>12400</v>
      </c>
      <c r="AY49" s="30">
        <f>ВВ!AY21*0.75+25</f>
        <v>12850</v>
      </c>
      <c r="AZ49" s="30">
        <f>ВВ!AZ21*0.75+25</f>
        <v>12850</v>
      </c>
      <c r="BA49" s="30">
        <f>ВВ!BA21*0.75+25</f>
        <v>12850</v>
      </c>
      <c r="BB49" s="30">
        <f>ВВ!BB21*0.75+25</f>
        <v>12175</v>
      </c>
      <c r="BC49" s="30">
        <f>ВВ!BC21*0.75+25</f>
        <v>12175</v>
      </c>
      <c r="BD49" s="30">
        <f>ВВ!BD21*0.75+25</f>
        <v>12175</v>
      </c>
      <c r="BE49" s="30">
        <f>ВВ!BE21*0.75+25</f>
        <v>13525</v>
      </c>
      <c r="BF49" s="30">
        <f>ВВ!BF21*0.75+25</f>
        <v>13525</v>
      </c>
      <c r="BG49" s="30">
        <f>ВВ!BG21*0.75+25</f>
        <v>13525</v>
      </c>
      <c r="BH49" s="30">
        <f>ВВ!BH21*0.75+25</f>
        <v>12850</v>
      </c>
      <c r="BI49" s="30">
        <f>ВВ!BI21*0.75+25</f>
        <v>12850</v>
      </c>
      <c r="BJ49" s="30">
        <f>ВВ!BJ21*0.75+25</f>
        <v>12850</v>
      </c>
      <c r="BK49" s="30">
        <f>ВВ!BK21*0.75+25</f>
        <v>12850</v>
      </c>
      <c r="BL49" s="30">
        <f>ВВ!BL21*0.75+25</f>
        <v>12850</v>
      </c>
      <c r="BM49" s="30">
        <f>ВВ!BM21*0.75+25</f>
        <v>13525</v>
      </c>
      <c r="BN49" s="30">
        <f>ВВ!BN21*0.75+25</f>
        <v>13525</v>
      </c>
      <c r="BO49" s="30">
        <f>ВВ!BO21*0.75+25</f>
        <v>13525</v>
      </c>
      <c r="BP49" s="30">
        <f>ВВ!BP21*0.75+25</f>
        <v>12400</v>
      </c>
      <c r="BQ49" s="30">
        <f>ВВ!BQ21*0.75+25</f>
        <v>12400</v>
      </c>
      <c r="BR49" s="30">
        <f>ВВ!BR21*0.75+25</f>
        <v>12400</v>
      </c>
      <c r="BS49" s="30">
        <f>ВВ!BS21*0.75+25</f>
        <v>12400</v>
      </c>
      <c r="BT49" s="30">
        <f>ВВ!BT21*0.75+25</f>
        <v>12625</v>
      </c>
      <c r="BU49" s="30">
        <f>ВВ!BU21*0.75+25</f>
        <v>12625</v>
      </c>
      <c r="BV49" s="30">
        <f>ВВ!BV21*0.75+25</f>
        <v>12400</v>
      </c>
      <c r="BW49" s="30">
        <f>ВВ!BW21*0.75+25</f>
        <v>12400</v>
      </c>
      <c r="BX49" s="30">
        <f>ВВ!BX21*0.75+25</f>
        <v>12400</v>
      </c>
      <c r="BY49" s="30">
        <f>ВВ!BY21*0.75+25</f>
        <v>12400</v>
      </c>
      <c r="BZ49" s="30">
        <f>ВВ!BZ21*0.75+25</f>
        <v>12400</v>
      </c>
      <c r="CA49" s="30">
        <f>ВВ!CA21*0.75+25</f>
        <v>12625</v>
      </c>
      <c r="CB49" s="30">
        <f>ВВ!CB21*0.75+25</f>
        <v>12625</v>
      </c>
      <c r="CC49" s="30">
        <f>ВВ!CC21*0.75+25</f>
        <v>12400</v>
      </c>
      <c r="CD49" s="30">
        <f>ВВ!CD21*0.75+25</f>
        <v>12400</v>
      </c>
      <c r="CE49" s="30">
        <f>ВВ!CE21*0.75+25</f>
        <v>12400</v>
      </c>
      <c r="CF49" s="30">
        <f>ВВ!CF21*0.75+25</f>
        <v>12400</v>
      </c>
      <c r="CG49" s="30">
        <f>ВВ!CG21*0.75+25</f>
        <v>12400</v>
      </c>
      <c r="CH49" s="30">
        <f>ВВ!CH21*0.75+25</f>
        <v>12625</v>
      </c>
      <c r="CI49" s="30">
        <f>ВВ!CI21*0.75+25</f>
        <v>12625</v>
      </c>
      <c r="CJ49" s="30">
        <f>ВВ!CJ21*0.75+25</f>
        <v>12625</v>
      </c>
    </row>
    <row r="50" spans="1:88" s="7" customFormat="1" ht="12" customHeight="1">
      <c r="A50" s="60">
        <v>2</v>
      </c>
      <c r="B50" s="30">
        <f>ВВ!B22*0.75+25</f>
        <v>23237.5</v>
      </c>
      <c r="C50" s="30">
        <f>ВВ!C22*0.75+25</f>
        <v>23237.5</v>
      </c>
      <c r="D50" s="30">
        <f>ВВ!D22*0.75+25</f>
        <v>23237.5</v>
      </c>
      <c r="E50" s="30">
        <f>ВВ!E22*0.75+25</f>
        <v>17012.5</v>
      </c>
      <c r="F50" s="30">
        <f>ВВ!F22*0.75+25</f>
        <v>17012.5</v>
      </c>
      <c r="G50" s="30">
        <f>ВВ!G22*0.75+25</f>
        <v>18137.5</v>
      </c>
      <c r="H50" s="30">
        <f>ВВ!H22*0.75+25</f>
        <v>18137.5</v>
      </c>
      <c r="I50" s="30">
        <f>ВВ!I22*0.75+25</f>
        <v>17387.5</v>
      </c>
      <c r="J50" s="30">
        <f>ВВ!J22*0.75+25</f>
        <v>17387.5</v>
      </c>
      <c r="K50" s="30">
        <f>ВВ!K22*0.75+25</f>
        <v>15887.5</v>
      </c>
      <c r="L50" s="30">
        <f>ВВ!L22*0.75+25</f>
        <v>17387.5</v>
      </c>
      <c r="M50" s="30">
        <f>ВВ!M22*0.75+25</f>
        <v>17387.5</v>
      </c>
      <c r="N50" s="30">
        <f>ВВ!N22*0.75+25</f>
        <v>17387.5</v>
      </c>
      <c r="O50" s="30">
        <f>ВВ!O22*0.75+25</f>
        <v>16637.5</v>
      </c>
      <c r="P50" s="30">
        <f>ВВ!P22*0.75+25</f>
        <v>16637.5</v>
      </c>
      <c r="Q50" s="30">
        <f>ВВ!Q22*0.75+25</f>
        <v>15512.5</v>
      </c>
      <c r="R50" s="30">
        <f>ВВ!R22*0.75+25</f>
        <v>14762.5</v>
      </c>
      <c r="S50" s="30">
        <f>ВВ!S22*0.75+25</f>
        <v>14762.5</v>
      </c>
      <c r="T50" s="30">
        <f>ВВ!T22*0.75+25</f>
        <v>14762.5</v>
      </c>
      <c r="U50" s="30">
        <f>ВВ!U22*0.75+25</f>
        <v>14762.5</v>
      </c>
      <c r="V50" s="30">
        <f>ВВ!V22*0.75+25</f>
        <v>14762.5</v>
      </c>
      <c r="W50" s="30">
        <f>ВВ!W22*0.75+25</f>
        <v>14762.5</v>
      </c>
      <c r="X50" s="30">
        <f>ВВ!X22*0.75+25</f>
        <v>14762.5</v>
      </c>
      <c r="Y50" s="30">
        <f>ВВ!Y22*0.75+25</f>
        <v>14275</v>
      </c>
      <c r="Z50" s="30">
        <f>ВВ!Z22*0.75+25</f>
        <v>14275</v>
      </c>
      <c r="AA50" s="30">
        <f>ВВ!AA22*0.75+25</f>
        <v>14275</v>
      </c>
      <c r="AB50" s="30">
        <f>ВВ!AB22*0.75+25</f>
        <v>14012.5</v>
      </c>
      <c r="AC50" s="30">
        <f>ВВ!AC22*0.75+25</f>
        <v>14012.5</v>
      </c>
      <c r="AD50" s="30">
        <f>ВВ!AD22*0.75+25</f>
        <v>14012.5</v>
      </c>
      <c r="AE50" s="30">
        <f>ВВ!AE22*0.75+25</f>
        <v>14012.5</v>
      </c>
      <c r="AF50" s="30">
        <f>ВВ!AF22*0.75+25</f>
        <v>13562.5</v>
      </c>
      <c r="AG50" s="30">
        <f>ВВ!AG22*0.75+25</f>
        <v>13562.5</v>
      </c>
      <c r="AH50" s="30">
        <f>ВВ!AH22*0.75+25</f>
        <v>13562.5</v>
      </c>
      <c r="AI50" s="30">
        <f>ВВ!AI22*0.75+25</f>
        <v>13562.5</v>
      </c>
      <c r="AJ50" s="30">
        <f>ВВ!AJ22*0.75+25</f>
        <v>13562.5</v>
      </c>
      <c r="AK50" s="30">
        <f>ВВ!AK22*0.75+25</f>
        <v>14537.5</v>
      </c>
      <c r="AL50" s="30">
        <f>ВВ!AL22*0.75+25</f>
        <v>14537.5</v>
      </c>
      <c r="AM50" s="30">
        <f>ВВ!AM22*0.75+25</f>
        <v>13562.5</v>
      </c>
      <c r="AN50" s="30">
        <f>ВВ!AN22*0.75+25</f>
        <v>13562.5</v>
      </c>
      <c r="AO50" s="30">
        <f>ВВ!AO22*0.75+25</f>
        <v>13562.5</v>
      </c>
      <c r="AP50" s="30">
        <f>ВВ!AP22*0.75+25</f>
        <v>13562.5</v>
      </c>
      <c r="AQ50" s="30">
        <f>ВВ!AQ22*0.75+25</f>
        <v>13562.5</v>
      </c>
      <c r="AR50" s="30">
        <f>ВВ!AR22*0.75+25</f>
        <v>14012.5</v>
      </c>
      <c r="AS50" s="30">
        <f>ВВ!AS22*0.75+25</f>
        <v>14012.5</v>
      </c>
      <c r="AT50" s="30">
        <f>ВВ!AT22*0.75+25</f>
        <v>13787.5</v>
      </c>
      <c r="AU50" s="30">
        <f>ВВ!AU22*0.75+25</f>
        <v>13787.5</v>
      </c>
      <c r="AV50" s="30">
        <f>ВВ!AV22*0.75+25</f>
        <v>13787.5</v>
      </c>
      <c r="AW50" s="30">
        <f>ВВ!AW22*0.75+25</f>
        <v>13787.5</v>
      </c>
      <c r="AX50" s="30">
        <f>ВВ!AX22*0.75+25</f>
        <v>13787.5</v>
      </c>
      <c r="AY50" s="30">
        <f>ВВ!AY22*0.75+25</f>
        <v>14237.5</v>
      </c>
      <c r="AZ50" s="30">
        <f>ВВ!AZ22*0.75+25</f>
        <v>14237.5</v>
      </c>
      <c r="BA50" s="30">
        <f>ВВ!BA22*0.75+25</f>
        <v>14237.5</v>
      </c>
      <c r="BB50" s="30">
        <f>ВВ!BB22*0.75+25</f>
        <v>13562.5</v>
      </c>
      <c r="BC50" s="30">
        <f>ВВ!BC22*0.75+25</f>
        <v>13562.5</v>
      </c>
      <c r="BD50" s="30">
        <f>ВВ!BD22*0.75+25</f>
        <v>13562.5</v>
      </c>
      <c r="BE50" s="30">
        <f>ВВ!BE22*0.75+25</f>
        <v>14912.5</v>
      </c>
      <c r="BF50" s="30">
        <f>ВВ!BF22*0.75+25</f>
        <v>14912.5</v>
      </c>
      <c r="BG50" s="30">
        <f>ВВ!BG22*0.75+25</f>
        <v>14912.5</v>
      </c>
      <c r="BH50" s="30">
        <f>ВВ!BH22*0.75+25</f>
        <v>14237.5</v>
      </c>
      <c r="BI50" s="30">
        <f>ВВ!BI22*0.75+25</f>
        <v>14237.5</v>
      </c>
      <c r="BJ50" s="30">
        <f>ВВ!BJ22*0.75+25</f>
        <v>14237.5</v>
      </c>
      <c r="BK50" s="30">
        <f>ВВ!BK22*0.75+25</f>
        <v>14237.5</v>
      </c>
      <c r="BL50" s="30">
        <f>ВВ!BL22*0.75+25</f>
        <v>14237.5</v>
      </c>
      <c r="BM50" s="30">
        <f>ВВ!BM22*0.75+25</f>
        <v>14912.5</v>
      </c>
      <c r="BN50" s="30">
        <f>ВВ!BN22*0.75+25</f>
        <v>14912.5</v>
      </c>
      <c r="BO50" s="30">
        <f>ВВ!BO22*0.75+25</f>
        <v>14912.5</v>
      </c>
      <c r="BP50" s="30">
        <f>ВВ!BP22*0.75+25</f>
        <v>13787.5</v>
      </c>
      <c r="BQ50" s="30">
        <f>ВВ!BQ22*0.75+25</f>
        <v>13787.5</v>
      </c>
      <c r="BR50" s="30">
        <f>ВВ!BR22*0.75+25</f>
        <v>13787.5</v>
      </c>
      <c r="BS50" s="30">
        <f>ВВ!BS22*0.75+25</f>
        <v>13787.5</v>
      </c>
      <c r="BT50" s="30">
        <f>ВВ!BT22*0.75+25</f>
        <v>14012.5</v>
      </c>
      <c r="BU50" s="30">
        <f>ВВ!BU22*0.75+25</f>
        <v>14012.5</v>
      </c>
      <c r="BV50" s="30">
        <f>ВВ!BV22*0.75+25</f>
        <v>13787.5</v>
      </c>
      <c r="BW50" s="30">
        <f>ВВ!BW22*0.75+25</f>
        <v>13787.5</v>
      </c>
      <c r="BX50" s="30">
        <f>ВВ!BX22*0.75+25</f>
        <v>13787.5</v>
      </c>
      <c r="BY50" s="30">
        <f>ВВ!BY22*0.75+25</f>
        <v>13787.5</v>
      </c>
      <c r="BZ50" s="30">
        <f>ВВ!BZ22*0.75+25</f>
        <v>13787.5</v>
      </c>
      <c r="CA50" s="30">
        <f>ВВ!CA22*0.75+25</f>
        <v>14012.5</v>
      </c>
      <c r="CB50" s="30">
        <f>ВВ!CB22*0.75+25</f>
        <v>14012.5</v>
      </c>
      <c r="CC50" s="30">
        <f>ВВ!CC22*0.75+25</f>
        <v>13787.5</v>
      </c>
      <c r="CD50" s="30">
        <f>ВВ!CD22*0.75+25</f>
        <v>13787.5</v>
      </c>
      <c r="CE50" s="30">
        <f>ВВ!CE22*0.75+25</f>
        <v>13787.5</v>
      </c>
      <c r="CF50" s="30">
        <f>ВВ!CF22*0.75+25</f>
        <v>13787.5</v>
      </c>
      <c r="CG50" s="30">
        <f>ВВ!CG22*0.75+25</f>
        <v>13787.5</v>
      </c>
      <c r="CH50" s="30">
        <f>ВВ!CH22*0.75+25</f>
        <v>14012.5</v>
      </c>
      <c r="CI50" s="30">
        <f>ВВ!CI22*0.75+25</f>
        <v>14012.5</v>
      </c>
      <c r="CJ50" s="30">
        <f>ВВ!CJ22*0.75+25</f>
        <v>14012.5</v>
      </c>
    </row>
    <row r="51" spans="1:88" s="7" customFormat="1" ht="12" customHeight="1">
      <c r="A51" s="61" t="s">
        <v>82</v>
      </c>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row>
    <row r="52" spans="1:88" s="7" customFormat="1" ht="12" customHeight="1">
      <c r="A52" s="177">
        <v>1</v>
      </c>
      <c r="B52" s="30">
        <f>ВВ!B24*0.75+25</f>
        <v>28300</v>
      </c>
      <c r="C52" s="30">
        <f>ВВ!C24*0.75+25</f>
        <v>28300</v>
      </c>
      <c r="D52" s="30">
        <f>ВВ!D24*0.75+25</f>
        <v>28300</v>
      </c>
      <c r="E52" s="30">
        <f>ВВ!E24*0.75+25</f>
        <v>24250</v>
      </c>
      <c r="F52" s="30">
        <f>ВВ!F24*0.75+25</f>
        <v>24250</v>
      </c>
      <c r="G52" s="30">
        <f>ВВ!G24*0.75+25</f>
        <v>25375</v>
      </c>
      <c r="H52" s="30">
        <f>ВВ!H24*0.75+25</f>
        <v>25375</v>
      </c>
      <c r="I52" s="30">
        <f>ВВ!I24*0.75+25</f>
        <v>24625</v>
      </c>
      <c r="J52" s="30">
        <f>ВВ!J24*0.75+25</f>
        <v>24625</v>
      </c>
      <c r="K52" s="30">
        <f>ВВ!K24*0.75+25</f>
        <v>23125</v>
      </c>
      <c r="L52" s="30">
        <f>ВВ!L24*0.75+25</f>
        <v>24625</v>
      </c>
      <c r="M52" s="30">
        <f>ВВ!M24*0.75+25</f>
        <v>24625</v>
      </c>
      <c r="N52" s="30">
        <f>ВВ!N24*0.75+25</f>
        <v>24625</v>
      </c>
      <c r="O52" s="30">
        <f>ВВ!O24*0.75+25</f>
        <v>23875</v>
      </c>
      <c r="P52" s="30">
        <f>ВВ!P24*0.75+25</f>
        <v>23875</v>
      </c>
      <c r="Q52" s="30">
        <f>ВВ!Q24*0.75+25</f>
        <v>22750</v>
      </c>
      <c r="R52" s="30">
        <f>ВВ!R24*0.75+25</f>
        <v>22000</v>
      </c>
      <c r="S52" s="30">
        <f>ВВ!S24*0.75+25</f>
        <v>22000</v>
      </c>
      <c r="T52" s="30">
        <f>ВВ!T24*0.75+25</f>
        <v>22000</v>
      </c>
      <c r="U52" s="30">
        <f>ВВ!U24*0.75+25</f>
        <v>22000</v>
      </c>
      <c r="V52" s="30">
        <f>ВВ!V24*0.75+25</f>
        <v>22000</v>
      </c>
      <c r="W52" s="30">
        <f>ВВ!W24*0.75+25</f>
        <v>22000</v>
      </c>
      <c r="X52" s="30">
        <f>ВВ!X24*0.75+25</f>
        <v>22000</v>
      </c>
      <c r="Y52" s="30">
        <f>ВВ!Y24*0.75+25</f>
        <v>21512.5</v>
      </c>
      <c r="Z52" s="30">
        <f>ВВ!Z24*0.75+25</f>
        <v>21512.5</v>
      </c>
      <c r="AA52" s="30">
        <f>ВВ!AA24*0.75+25</f>
        <v>21512.5</v>
      </c>
      <c r="AB52" s="30">
        <f>ВВ!AB24*0.75+25</f>
        <v>19000</v>
      </c>
      <c r="AC52" s="30">
        <f>ВВ!AC24*0.75+25</f>
        <v>19000</v>
      </c>
      <c r="AD52" s="30">
        <f>ВВ!AD24*0.75+25</f>
        <v>19000</v>
      </c>
      <c r="AE52" s="30">
        <f>ВВ!AE24*0.75+25</f>
        <v>19000</v>
      </c>
      <c r="AF52" s="30">
        <f>ВВ!AF24*0.75+25</f>
        <v>18550</v>
      </c>
      <c r="AG52" s="30">
        <f>ВВ!AG24*0.75+25</f>
        <v>18550</v>
      </c>
      <c r="AH52" s="30">
        <f>ВВ!AH24*0.75+25</f>
        <v>18550</v>
      </c>
      <c r="AI52" s="30">
        <f>ВВ!AI24*0.75+25</f>
        <v>18550</v>
      </c>
      <c r="AJ52" s="30">
        <f>ВВ!AJ24*0.75+25</f>
        <v>18550</v>
      </c>
      <c r="AK52" s="30">
        <f>ВВ!AK24*0.75+25</f>
        <v>19525</v>
      </c>
      <c r="AL52" s="30">
        <f>ВВ!AL24*0.75+25</f>
        <v>19525</v>
      </c>
      <c r="AM52" s="30">
        <f>ВВ!AM24*0.75+25</f>
        <v>18550</v>
      </c>
      <c r="AN52" s="30">
        <f>ВВ!AN24*0.75+25</f>
        <v>18550</v>
      </c>
      <c r="AO52" s="30">
        <f>ВВ!AO24*0.75+25</f>
        <v>18550</v>
      </c>
      <c r="AP52" s="30">
        <f>ВВ!AP24*0.75+25</f>
        <v>18550</v>
      </c>
      <c r="AQ52" s="30">
        <f>ВВ!AQ24*0.75+25</f>
        <v>18550</v>
      </c>
      <c r="AR52" s="30">
        <f>ВВ!AR24*0.75+25</f>
        <v>19000</v>
      </c>
      <c r="AS52" s="30">
        <f>ВВ!AS24*0.75+25</f>
        <v>19000</v>
      </c>
      <c r="AT52" s="30">
        <f>ВВ!AT24*0.75+25</f>
        <v>18775</v>
      </c>
      <c r="AU52" s="30">
        <f>ВВ!AU24*0.75+25</f>
        <v>18775</v>
      </c>
      <c r="AV52" s="30">
        <f>ВВ!AV24*0.75+25</f>
        <v>18775</v>
      </c>
      <c r="AW52" s="30">
        <f>ВВ!AW24*0.75+25</f>
        <v>18775</v>
      </c>
      <c r="AX52" s="30">
        <f>ВВ!AX24*0.75+25</f>
        <v>18775</v>
      </c>
      <c r="AY52" s="30">
        <f>ВВ!AY24*0.75+25</f>
        <v>19225</v>
      </c>
      <c r="AZ52" s="30">
        <f>ВВ!AZ24*0.75+25</f>
        <v>19225</v>
      </c>
      <c r="BA52" s="30">
        <f>ВВ!BA24*0.75+25</f>
        <v>19225</v>
      </c>
      <c r="BB52" s="30">
        <f>ВВ!BB24*0.75+25</f>
        <v>18550</v>
      </c>
      <c r="BC52" s="30">
        <f>ВВ!BC24*0.75+25</f>
        <v>18550</v>
      </c>
      <c r="BD52" s="30">
        <f>ВВ!BD24*0.75+25</f>
        <v>18550</v>
      </c>
      <c r="BE52" s="30">
        <f>ВВ!BE24*0.75+25</f>
        <v>19900</v>
      </c>
      <c r="BF52" s="30">
        <f>ВВ!BF24*0.75+25</f>
        <v>19900</v>
      </c>
      <c r="BG52" s="30">
        <f>ВВ!BG24*0.75+25</f>
        <v>19900</v>
      </c>
      <c r="BH52" s="30">
        <f>ВВ!BH24*0.75+25</f>
        <v>19225</v>
      </c>
      <c r="BI52" s="30">
        <f>ВВ!BI24*0.75+25</f>
        <v>19225</v>
      </c>
      <c r="BJ52" s="30">
        <f>ВВ!BJ24*0.75+25</f>
        <v>19225</v>
      </c>
      <c r="BK52" s="30">
        <f>ВВ!BK24*0.75+25</f>
        <v>19225</v>
      </c>
      <c r="BL52" s="30">
        <f>ВВ!BL24*0.75+25</f>
        <v>19225</v>
      </c>
      <c r="BM52" s="30">
        <f>ВВ!BM24*0.75+25</f>
        <v>19900</v>
      </c>
      <c r="BN52" s="30">
        <f>ВВ!BN24*0.75+25</f>
        <v>19900</v>
      </c>
      <c r="BO52" s="30">
        <f>ВВ!BO24*0.75+25</f>
        <v>19900</v>
      </c>
      <c r="BP52" s="30">
        <f>ВВ!BP24*0.75+25</f>
        <v>18775</v>
      </c>
      <c r="BQ52" s="30">
        <f>ВВ!BQ24*0.75+25</f>
        <v>18775</v>
      </c>
      <c r="BR52" s="30">
        <f>ВВ!BR24*0.75+25</f>
        <v>18775</v>
      </c>
      <c r="BS52" s="30">
        <f>ВВ!BS24*0.75+25</f>
        <v>18775</v>
      </c>
      <c r="BT52" s="30">
        <f>ВВ!BT24*0.75+25</f>
        <v>19000</v>
      </c>
      <c r="BU52" s="30">
        <f>ВВ!BU24*0.75+25</f>
        <v>19000</v>
      </c>
      <c r="BV52" s="30">
        <f>ВВ!BV24*0.75+25</f>
        <v>18775</v>
      </c>
      <c r="BW52" s="30">
        <f>ВВ!BW24*0.75+25</f>
        <v>18775</v>
      </c>
      <c r="BX52" s="30">
        <f>ВВ!BX24*0.75+25</f>
        <v>18775</v>
      </c>
      <c r="BY52" s="30">
        <f>ВВ!BY24*0.75+25</f>
        <v>18775</v>
      </c>
      <c r="BZ52" s="30">
        <f>ВВ!BZ24*0.75+25</f>
        <v>18775</v>
      </c>
      <c r="CA52" s="30">
        <f>ВВ!CA24*0.75+25</f>
        <v>19000</v>
      </c>
      <c r="CB52" s="30">
        <f>ВВ!CB24*0.75+25</f>
        <v>19000</v>
      </c>
      <c r="CC52" s="30">
        <f>ВВ!CC24*0.75+25</f>
        <v>18775</v>
      </c>
      <c r="CD52" s="30">
        <f>ВВ!CD24*0.75+25</f>
        <v>18775</v>
      </c>
      <c r="CE52" s="30">
        <f>ВВ!CE24*0.75+25</f>
        <v>18775</v>
      </c>
      <c r="CF52" s="30">
        <f>ВВ!CF24*0.75+25</f>
        <v>18775</v>
      </c>
      <c r="CG52" s="30">
        <f>ВВ!CG24*0.75+25</f>
        <v>18775</v>
      </c>
      <c r="CH52" s="30">
        <f>ВВ!CH24*0.75+25</f>
        <v>19000</v>
      </c>
      <c r="CI52" s="30">
        <f>ВВ!CI24*0.75+25</f>
        <v>19000</v>
      </c>
      <c r="CJ52" s="30">
        <f>ВВ!CJ24*0.75+25</f>
        <v>19000</v>
      </c>
    </row>
    <row r="53" spans="1:88" s="7" customFormat="1" ht="12" customHeight="1">
      <c r="A53" s="178">
        <v>2</v>
      </c>
      <c r="B53" s="30">
        <f>ВВ!B25*0.75+25</f>
        <v>28300</v>
      </c>
      <c r="C53" s="30">
        <f>ВВ!C25*0.75+25</f>
        <v>28300</v>
      </c>
      <c r="D53" s="30">
        <f>ВВ!D25*0.75+25</f>
        <v>28300</v>
      </c>
      <c r="E53" s="30">
        <f>ВВ!E25*0.75+25</f>
        <v>24250</v>
      </c>
      <c r="F53" s="30">
        <f>ВВ!F25*0.75+25</f>
        <v>24250</v>
      </c>
      <c r="G53" s="30">
        <f>ВВ!G25*0.75+25</f>
        <v>25375</v>
      </c>
      <c r="H53" s="30">
        <f>ВВ!H25*0.75+25</f>
        <v>25375</v>
      </c>
      <c r="I53" s="30">
        <f>ВВ!I25*0.75+25</f>
        <v>24625</v>
      </c>
      <c r="J53" s="30">
        <f>ВВ!J25*0.75+25</f>
        <v>24625</v>
      </c>
      <c r="K53" s="30">
        <f>ВВ!K25*0.75+25</f>
        <v>23125</v>
      </c>
      <c r="L53" s="30">
        <f>ВВ!L25*0.75+25</f>
        <v>24625</v>
      </c>
      <c r="M53" s="30">
        <f>ВВ!M25*0.75+25</f>
        <v>24625</v>
      </c>
      <c r="N53" s="30">
        <f>ВВ!N25*0.75+25</f>
        <v>24625</v>
      </c>
      <c r="O53" s="30">
        <f>ВВ!O25*0.75+25</f>
        <v>23875</v>
      </c>
      <c r="P53" s="30">
        <f>ВВ!P25*0.75+25</f>
        <v>23875</v>
      </c>
      <c r="Q53" s="30">
        <f>ВВ!Q25*0.75+25</f>
        <v>22750</v>
      </c>
      <c r="R53" s="30">
        <f>ВВ!R25*0.75+25</f>
        <v>22000</v>
      </c>
      <c r="S53" s="30">
        <f>ВВ!S25*0.75+25</f>
        <v>22000</v>
      </c>
      <c r="T53" s="30">
        <f>ВВ!T25*0.75+25</f>
        <v>22000</v>
      </c>
      <c r="U53" s="30">
        <f>ВВ!U25*0.75+25</f>
        <v>22000</v>
      </c>
      <c r="V53" s="30">
        <f>ВВ!V25*0.75+25</f>
        <v>22000</v>
      </c>
      <c r="W53" s="30">
        <f>ВВ!W25*0.75+25</f>
        <v>22000</v>
      </c>
      <c r="X53" s="30">
        <f>ВВ!X25*0.75+25</f>
        <v>22000</v>
      </c>
      <c r="Y53" s="30">
        <f>ВВ!Y25*0.75+25</f>
        <v>21512.5</v>
      </c>
      <c r="Z53" s="30">
        <f>ВВ!Z25*0.75+25</f>
        <v>21512.5</v>
      </c>
      <c r="AA53" s="30">
        <f>ВВ!AA25*0.75+25</f>
        <v>21512.5</v>
      </c>
      <c r="AB53" s="30">
        <f>ВВ!AB25*0.75+25</f>
        <v>19000</v>
      </c>
      <c r="AC53" s="30">
        <f>ВВ!AC25*0.75+25</f>
        <v>19000</v>
      </c>
      <c r="AD53" s="30">
        <f>ВВ!AD25*0.75+25</f>
        <v>19000</v>
      </c>
      <c r="AE53" s="30">
        <f>ВВ!AE25*0.75+25</f>
        <v>19000</v>
      </c>
      <c r="AF53" s="30">
        <f>ВВ!AF25*0.75+25</f>
        <v>18550</v>
      </c>
      <c r="AG53" s="30">
        <f>ВВ!AG25*0.75+25</f>
        <v>18550</v>
      </c>
      <c r="AH53" s="30">
        <f>ВВ!AH25*0.75+25</f>
        <v>18550</v>
      </c>
      <c r="AI53" s="30">
        <f>ВВ!AI25*0.75+25</f>
        <v>18550</v>
      </c>
      <c r="AJ53" s="30">
        <f>ВВ!AJ25*0.75+25</f>
        <v>18550</v>
      </c>
      <c r="AK53" s="30">
        <f>ВВ!AK25*0.75+25</f>
        <v>19525</v>
      </c>
      <c r="AL53" s="30">
        <f>ВВ!AL25*0.75+25</f>
        <v>19525</v>
      </c>
      <c r="AM53" s="30">
        <f>ВВ!AM25*0.75+25</f>
        <v>18550</v>
      </c>
      <c r="AN53" s="30">
        <f>ВВ!AN25*0.75+25</f>
        <v>18550</v>
      </c>
      <c r="AO53" s="30">
        <f>ВВ!AO25*0.75+25</f>
        <v>18550</v>
      </c>
      <c r="AP53" s="30">
        <f>ВВ!AP25*0.75+25</f>
        <v>18550</v>
      </c>
      <c r="AQ53" s="30">
        <f>ВВ!AQ25*0.75+25</f>
        <v>18550</v>
      </c>
      <c r="AR53" s="30">
        <f>ВВ!AR25*0.75+25</f>
        <v>19000</v>
      </c>
      <c r="AS53" s="30">
        <f>ВВ!AS25*0.75+25</f>
        <v>19000</v>
      </c>
      <c r="AT53" s="30">
        <f>ВВ!AT25*0.75+25</f>
        <v>18775</v>
      </c>
      <c r="AU53" s="30">
        <f>ВВ!AU25*0.75+25</f>
        <v>18775</v>
      </c>
      <c r="AV53" s="30">
        <f>ВВ!AV25*0.75+25</f>
        <v>18775</v>
      </c>
      <c r="AW53" s="30">
        <f>ВВ!AW25*0.75+25</f>
        <v>18775</v>
      </c>
      <c r="AX53" s="30">
        <f>ВВ!AX25*0.75+25</f>
        <v>18775</v>
      </c>
      <c r="AY53" s="30">
        <f>ВВ!AY25*0.75+25</f>
        <v>19225</v>
      </c>
      <c r="AZ53" s="30">
        <f>ВВ!AZ25*0.75+25</f>
        <v>19225</v>
      </c>
      <c r="BA53" s="30">
        <f>ВВ!BA25*0.75+25</f>
        <v>19225</v>
      </c>
      <c r="BB53" s="30">
        <f>ВВ!BB25*0.75+25</f>
        <v>18550</v>
      </c>
      <c r="BC53" s="30">
        <f>ВВ!BC25*0.75+25</f>
        <v>18550</v>
      </c>
      <c r="BD53" s="30">
        <f>ВВ!BD25*0.75+25</f>
        <v>18550</v>
      </c>
      <c r="BE53" s="30">
        <f>ВВ!BE25*0.75+25</f>
        <v>19900</v>
      </c>
      <c r="BF53" s="30">
        <f>ВВ!BF25*0.75+25</f>
        <v>19900</v>
      </c>
      <c r="BG53" s="30">
        <f>ВВ!BG25*0.75+25</f>
        <v>19900</v>
      </c>
      <c r="BH53" s="30">
        <f>ВВ!BH25*0.75+25</f>
        <v>19225</v>
      </c>
      <c r="BI53" s="30">
        <f>ВВ!BI25*0.75+25</f>
        <v>19225</v>
      </c>
      <c r="BJ53" s="30">
        <f>ВВ!BJ25*0.75+25</f>
        <v>19225</v>
      </c>
      <c r="BK53" s="30">
        <f>ВВ!BK25*0.75+25</f>
        <v>19225</v>
      </c>
      <c r="BL53" s="30">
        <f>ВВ!BL25*0.75+25</f>
        <v>19225</v>
      </c>
      <c r="BM53" s="30">
        <f>ВВ!BM25*0.75+25</f>
        <v>19900</v>
      </c>
      <c r="BN53" s="30">
        <f>ВВ!BN25*0.75+25</f>
        <v>19900</v>
      </c>
      <c r="BO53" s="30">
        <f>ВВ!BO25*0.75+25</f>
        <v>19900</v>
      </c>
      <c r="BP53" s="30">
        <f>ВВ!BP25*0.75+25</f>
        <v>18775</v>
      </c>
      <c r="BQ53" s="30">
        <f>ВВ!BQ25*0.75+25</f>
        <v>18775</v>
      </c>
      <c r="BR53" s="30">
        <f>ВВ!BR25*0.75+25</f>
        <v>18775</v>
      </c>
      <c r="BS53" s="30">
        <f>ВВ!BS25*0.75+25</f>
        <v>18775</v>
      </c>
      <c r="BT53" s="30">
        <f>ВВ!BT25*0.75+25</f>
        <v>19000</v>
      </c>
      <c r="BU53" s="30">
        <f>ВВ!BU25*0.75+25</f>
        <v>19000</v>
      </c>
      <c r="BV53" s="30">
        <f>ВВ!BV25*0.75+25</f>
        <v>18775</v>
      </c>
      <c r="BW53" s="30">
        <f>ВВ!BW25*0.75+25</f>
        <v>18775</v>
      </c>
      <c r="BX53" s="30">
        <f>ВВ!BX25*0.75+25</f>
        <v>18775</v>
      </c>
      <c r="BY53" s="30">
        <f>ВВ!BY25*0.75+25</f>
        <v>18775</v>
      </c>
      <c r="BZ53" s="30">
        <f>ВВ!BZ25*0.75+25</f>
        <v>18775</v>
      </c>
      <c r="CA53" s="30">
        <f>ВВ!CA25*0.75+25</f>
        <v>19000</v>
      </c>
      <c r="CB53" s="30">
        <f>ВВ!CB25*0.75+25</f>
        <v>19000</v>
      </c>
      <c r="CC53" s="30">
        <f>ВВ!CC25*0.75+25</f>
        <v>18775</v>
      </c>
      <c r="CD53" s="30">
        <f>ВВ!CD25*0.75+25</f>
        <v>18775</v>
      </c>
      <c r="CE53" s="30">
        <f>ВВ!CE25*0.75+25</f>
        <v>18775</v>
      </c>
      <c r="CF53" s="30">
        <f>ВВ!CF25*0.75+25</f>
        <v>18775</v>
      </c>
      <c r="CG53" s="30">
        <f>ВВ!CG25*0.75+25</f>
        <v>18775</v>
      </c>
      <c r="CH53" s="30">
        <f>ВВ!CH25*0.75+25</f>
        <v>19000</v>
      </c>
      <c r="CI53" s="30">
        <f>ВВ!CI25*0.75+25</f>
        <v>19000</v>
      </c>
      <c r="CJ53" s="30">
        <f>ВВ!CJ25*0.75+25</f>
        <v>19000</v>
      </c>
    </row>
    <row r="54" spans="1:88" s="7" customFormat="1" ht="12" customHeight="1">
      <c r="A54" s="60">
        <v>3</v>
      </c>
      <c r="B54" s="30">
        <f>ВВ!B26*0.75+25</f>
        <v>28300</v>
      </c>
      <c r="C54" s="30">
        <f>ВВ!C26*0.75+25</f>
        <v>28300</v>
      </c>
      <c r="D54" s="30">
        <f>ВВ!D26*0.75+25</f>
        <v>28300</v>
      </c>
      <c r="E54" s="30">
        <f>ВВ!E26*0.75+25</f>
        <v>24250</v>
      </c>
      <c r="F54" s="30">
        <f>ВВ!F26*0.75+25</f>
        <v>24250</v>
      </c>
      <c r="G54" s="30">
        <f>ВВ!G26*0.75+25</f>
        <v>25375</v>
      </c>
      <c r="H54" s="30">
        <f>ВВ!H26*0.75+25</f>
        <v>25375</v>
      </c>
      <c r="I54" s="30">
        <f>ВВ!I26*0.75+25</f>
        <v>24625</v>
      </c>
      <c r="J54" s="30">
        <f>ВВ!J26*0.75+25</f>
        <v>24625</v>
      </c>
      <c r="K54" s="30">
        <f>ВВ!K26*0.75+25</f>
        <v>23125</v>
      </c>
      <c r="L54" s="30">
        <f>ВВ!L26*0.75+25</f>
        <v>24625</v>
      </c>
      <c r="M54" s="30">
        <f>ВВ!M26*0.75+25</f>
        <v>24625</v>
      </c>
      <c r="N54" s="30">
        <f>ВВ!N26*0.75+25</f>
        <v>24625</v>
      </c>
      <c r="O54" s="30">
        <f>ВВ!O26*0.75+25</f>
        <v>23875</v>
      </c>
      <c r="P54" s="30">
        <f>ВВ!P26*0.75+25</f>
        <v>23875</v>
      </c>
      <c r="Q54" s="30">
        <f>ВВ!Q26*0.75+25</f>
        <v>22750</v>
      </c>
      <c r="R54" s="30">
        <f>ВВ!R26*0.75+25</f>
        <v>22000</v>
      </c>
      <c r="S54" s="30">
        <f>ВВ!S26*0.75+25</f>
        <v>22000</v>
      </c>
      <c r="T54" s="30">
        <f>ВВ!T26*0.75+25</f>
        <v>22000</v>
      </c>
      <c r="U54" s="30">
        <f>ВВ!U26*0.75+25</f>
        <v>22000</v>
      </c>
      <c r="V54" s="30">
        <f>ВВ!V26*0.75+25</f>
        <v>22000</v>
      </c>
      <c r="W54" s="30">
        <f>ВВ!W26*0.75+25</f>
        <v>22000</v>
      </c>
      <c r="X54" s="30">
        <f>ВВ!X26*0.75+25</f>
        <v>22000</v>
      </c>
      <c r="Y54" s="30">
        <f>ВВ!Y26*0.75+25</f>
        <v>21512.5</v>
      </c>
      <c r="Z54" s="30">
        <f>ВВ!Z26*0.75+25</f>
        <v>21512.5</v>
      </c>
      <c r="AA54" s="30">
        <f>ВВ!AA26*0.75+25</f>
        <v>21512.5</v>
      </c>
      <c r="AB54" s="30">
        <f>ВВ!AB26*0.75+25</f>
        <v>19000</v>
      </c>
      <c r="AC54" s="30">
        <f>ВВ!AC26*0.75+25</f>
        <v>19000</v>
      </c>
      <c r="AD54" s="30">
        <f>ВВ!AD26*0.75+25</f>
        <v>19000</v>
      </c>
      <c r="AE54" s="30">
        <f>ВВ!AE26*0.75+25</f>
        <v>19000</v>
      </c>
      <c r="AF54" s="30">
        <f>ВВ!AF26*0.75+25</f>
        <v>18550</v>
      </c>
      <c r="AG54" s="30">
        <f>ВВ!AG26*0.75+25</f>
        <v>18550</v>
      </c>
      <c r="AH54" s="30">
        <f>ВВ!AH26*0.75+25</f>
        <v>18550</v>
      </c>
      <c r="AI54" s="30">
        <f>ВВ!AI26*0.75+25</f>
        <v>18550</v>
      </c>
      <c r="AJ54" s="30">
        <f>ВВ!AJ26*0.75+25</f>
        <v>18550</v>
      </c>
      <c r="AK54" s="30">
        <f>ВВ!AK26*0.75+25</f>
        <v>19525</v>
      </c>
      <c r="AL54" s="30">
        <f>ВВ!AL26*0.75+25</f>
        <v>19525</v>
      </c>
      <c r="AM54" s="30">
        <f>ВВ!AM26*0.75+25</f>
        <v>18550</v>
      </c>
      <c r="AN54" s="30">
        <f>ВВ!AN26*0.75+25</f>
        <v>18550</v>
      </c>
      <c r="AO54" s="30">
        <f>ВВ!AO26*0.75+25</f>
        <v>18550</v>
      </c>
      <c r="AP54" s="30">
        <f>ВВ!AP26*0.75+25</f>
        <v>18550</v>
      </c>
      <c r="AQ54" s="30">
        <f>ВВ!AQ26*0.75+25</f>
        <v>18550</v>
      </c>
      <c r="AR54" s="30">
        <f>ВВ!AR26*0.75+25</f>
        <v>19000</v>
      </c>
      <c r="AS54" s="30">
        <f>ВВ!AS26*0.75+25</f>
        <v>19000</v>
      </c>
      <c r="AT54" s="30">
        <f>ВВ!AT26*0.75+25</f>
        <v>18775</v>
      </c>
      <c r="AU54" s="30">
        <f>ВВ!AU26*0.75+25</f>
        <v>18775</v>
      </c>
      <c r="AV54" s="30">
        <f>ВВ!AV26*0.75+25</f>
        <v>18775</v>
      </c>
      <c r="AW54" s="30">
        <f>ВВ!AW26*0.75+25</f>
        <v>18775</v>
      </c>
      <c r="AX54" s="30">
        <f>ВВ!AX26*0.75+25</f>
        <v>18775</v>
      </c>
      <c r="AY54" s="30">
        <f>ВВ!AY26*0.75+25</f>
        <v>19225</v>
      </c>
      <c r="AZ54" s="30">
        <f>ВВ!AZ26*0.75+25</f>
        <v>19225</v>
      </c>
      <c r="BA54" s="30">
        <f>ВВ!BA26*0.75+25</f>
        <v>19225</v>
      </c>
      <c r="BB54" s="30">
        <f>ВВ!BB26*0.75+25</f>
        <v>18550</v>
      </c>
      <c r="BC54" s="30">
        <f>ВВ!BC26*0.75+25</f>
        <v>18550</v>
      </c>
      <c r="BD54" s="30">
        <f>ВВ!BD26*0.75+25</f>
        <v>18550</v>
      </c>
      <c r="BE54" s="30">
        <f>ВВ!BE26*0.75+25</f>
        <v>19900</v>
      </c>
      <c r="BF54" s="30">
        <f>ВВ!BF26*0.75+25</f>
        <v>19900</v>
      </c>
      <c r="BG54" s="30">
        <f>ВВ!BG26*0.75+25</f>
        <v>19900</v>
      </c>
      <c r="BH54" s="30">
        <f>ВВ!BH26*0.75+25</f>
        <v>19225</v>
      </c>
      <c r="BI54" s="30">
        <f>ВВ!BI26*0.75+25</f>
        <v>19225</v>
      </c>
      <c r="BJ54" s="30">
        <f>ВВ!BJ26*0.75+25</f>
        <v>19225</v>
      </c>
      <c r="BK54" s="30">
        <f>ВВ!BK26*0.75+25</f>
        <v>19225</v>
      </c>
      <c r="BL54" s="30">
        <f>ВВ!BL26*0.75+25</f>
        <v>19225</v>
      </c>
      <c r="BM54" s="30">
        <f>ВВ!BM26*0.75+25</f>
        <v>19900</v>
      </c>
      <c r="BN54" s="30">
        <f>ВВ!BN26*0.75+25</f>
        <v>19900</v>
      </c>
      <c r="BO54" s="30">
        <f>ВВ!BO26*0.75+25</f>
        <v>19900</v>
      </c>
      <c r="BP54" s="30">
        <f>ВВ!BP26*0.75+25</f>
        <v>18775</v>
      </c>
      <c r="BQ54" s="30">
        <f>ВВ!BQ26*0.75+25</f>
        <v>18775</v>
      </c>
      <c r="BR54" s="30">
        <f>ВВ!BR26*0.75+25</f>
        <v>18775</v>
      </c>
      <c r="BS54" s="30">
        <f>ВВ!BS26*0.75+25</f>
        <v>18775</v>
      </c>
      <c r="BT54" s="30">
        <f>ВВ!BT26*0.75+25</f>
        <v>19000</v>
      </c>
      <c r="BU54" s="30">
        <f>ВВ!BU26*0.75+25</f>
        <v>19000</v>
      </c>
      <c r="BV54" s="30">
        <f>ВВ!BV26*0.75+25</f>
        <v>18775</v>
      </c>
      <c r="BW54" s="30">
        <f>ВВ!BW26*0.75+25</f>
        <v>18775</v>
      </c>
      <c r="BX54" s="30">
        <f>ВВ!BX26*0.75+25</f>
        <v>18775</v>
      </c>
      <c r="BY54" s="30">
        <f>ВВ!BY26*0.75+25</f>
        <v>18775</v>
      </c>
      <c r="BZ54" s="30">
        <f>ВВ!BZ26*0.75+25</f>
        <v>18775</v>
      </c>
      <c r="CA54" s="30">
        <f>ВВ!CA26*0.75+25</f>
        <v>19000</v>
      </c>
      <c r="CB54" s="30">
        <f>ВВ!CB26*0.75+25</f>
        <v>19000</v>
      </c>
      <c r="CC54" s="30">
        <f>ВВ!CC26*0.75+25</f>
        <v>18775</v>
      </c>
      <c r="CD54" s="30">
        <f>ВВ!CD26*0.75+25</f>
        <v>18775</v>
      </c>
      <c r="CE54" s="30">
        <f>ВВ!CE26*0.75+25</f>
        <v>18775</v>
      </c>
      <c r="CF54" s="30">
        <f>ВВ!CF26*0.75+25</f>
        <v>18775</v>
      </c>
      <c r="CG54" s="30">
        <f>ВВ!CG26*0.75+25</f>
        <v>18775</v>
      </c>
      <c r="CH54" s="30">
        <f>ВВ!CH26*0.75+25</f>
        <v>19000</v>
      </c>
      <c r="CI54" s="30">
        <f>ВВ!CI26*0.75+25</f>
        <v>19000</v>
      </c>
      <c r="CJ54" s="30">
        <f>ВВ!CJ26*0.75+25</f>
        <v>19000</v>
      </c>
    </row>
    <row r="55" spans="1:88" s="7" customFormat="1" ht="12" customHeight="1">
      <c r="A55" s="60">
        <v>4</v>
      </c>
      <c r="B55" s="30">
        <f>ВВ!B27*0.75+25</f>
        <v>28300</v>
      </c>
      <c r="C55" s="30">
        <f>ВВ!C27*0.75+25</f>
        <v>28300</v>
      </c>
      <c r="D55" s="30">
        <f>ВВ!D27*0.75+25</f>
        <v>28300</v>
      </c>
      <c r="E55" s="30">
        <f>ВВ!E27*0.75+25</f>
        <v>24250</v>
      </c>
      <c r="F55" s="30">
        <f>ВВ!F27*0.75+25</f>
        <v>24250</v>
      </c>
      <c r="G55" s="30">
        <f>ВВ!G27*0.75+25</f>
        <v>25375</v>
      </c>
      <c r="H55" s="30">
        <f>ВВ!H27*0.75+25</f>
        <v>25375</v>
      </c>
      <c r="I55" s="30">
        <f>ВВ!I27*0.75+25</f>
        <v>24625</v>
      </c>
      <c r="J55" s="30">
        <f>ВВ!J27*0.75+25</f>
        <v>24625</v>
      </c>
      <c r="K55" s="30">
        <f>ВВ!K27*0.75+25</f>
        <v>23125</v>
      </c>
      <c r="L55" s="30">
        <f>ВВ!L27*0.75+25</f>
        <v>24625</v>
      </c>
      <c r="M55" s="30">
        <f>ВВ!M27*0.75+25</f>
        <v>24625</v>
      </c>
      <c r="N55" s="30">
        <f>ВВ!N27*0.75+25</f>
        <v>24625</v>
      </c>
      <c r="O55" s="30">
        <f>ВВ!O27*0.75+25</f>
        <v>23875</v>
      </c>
      <c r="P55" s="30">
        <f>ВВ!P27*0.75+25</f>
        <v>23875</v>
      </c>
      <c r="Q55" s="30">
        <f>ВВ!Q27*0.75+25</f>
        <v>22750</v>
      </c>
      <c r="R55" s="30">
        <f>ВВ!R27*0.75+25</f>
        <v>22000</v>
      </c>
      <c r="S55" s="30">
        <f>ВВ!S27*0.75+25</f>
        <v>22000</v>
      </c>
      <c r="T55" s="30">
        <f>ВВ!T27*0.75+25</f>
        <v>22000</v>
      </c>
      <c r="U55" s="30">
        <f>ВВ!U27*0.75+25</f>
        <v>22000</v>
      </c>
      <c r="V55" s="30">
        <f>ВВ!V27*0.75+25</f>
        <v>22000</v>
      </c>
      <c r="W55" s="30">
        <f>ВВ!W27*0.75+25</f>
        <v>22000</v>
      </c>
      <c r="X55" s="30">
        <f>ВВ!X27*0.75+25</f>
        <v>22000</v>
      </c>
      <c r="Y55" s="30">
        <f>ВВ!Y27*0.75+25</f>
        <v>21512.5</v>
      </c>
      <c r="Z55" s="30">
        <f>ВВ!Z27*0.75+25</f>
        <v>21512.5</v>
      </c>
      <c r="AA55" s="30">
        <f>ВВ!AA27*0.75+25</f>
        <v>21512.5</v>
      </c>
      <c r="AB55" s="30">
        <f>ВВ!AB27*0.75+25</f>
        <v>19000</v>
      </c>
      <c r="AC55" s="30">
        <f>ВВ!AC27*0.75+25</f>
        <v>19000</v>
      </c>
      <c r="AD55" s="30">
        <f>ВВ!AD27*0.75+25</f>
        <v>19000</v>
      </c>
      <c r="AE55" s="30">
        <f>ВВ!AE27*0.75+25</f>
        <v>19000</v>
      </c>
      <c r="AF55" s="30">
        <f>ВВ!AF27*0.75+25</f>
        <v>18550</v>
      </c>
      <c r="AG55" s="30">
        <f>ВВ!AG27*0.75+25</f>
        <v>18550</v>
      </c>
      <c r="AH55" s="30">
        <f>ВВ!AH27*0.75+25</f>
        <v>18550</v>
      </c>
      <c r="AI55" s="30">
        <f>ВВ!AI27*0.75+25</f>
        <v>18550</v>
      </c>
      <c r="AJ55" s="30">
        <f>ВВ!AJ27*0.75+25</f>
        <v>18550</v>
      </c>
      <c r="AK55" s="30">
        <f>ВВ!AK27*0.75+25</f>
        <v>19525</v>
      </c>
      <c r="AL55" s="30">
        <f>ВВ!AL27*0.75+25</f>
        <v>19525</v>
      </c>
      <c r="AM55" s="30">
        <f>ВВ!AM27*0.75+25</f>
        <v>18550</v>
      </c>
      <c r="AN55" s="30">
        <f>ВВ!AN27*0.75+25</f>
        <v>18550</v>
      </c>
      <c r="AO55" s="30">
        <f>ВВ!AO27*0.75+25</f>
        <v>18550</v>
      </c>
      <c r="AP55" s="30">
        <f>ВВ!AP27*0.75+25</f>
        <v>18550</v>
      </c>
      <c r="AQ55" s="30">
        <f>ВВ!AQ27*0.75+25</f>
        <v>18550</v>
      </c>
      <c r="AR55" s="30">
        <f>ВВ!AR27*0.75+25</f>
        <v>19000</v>
      </c>
      <c r="AS55" s="30">
        <f>ВВ!AS27*0.75+25</f>
        <v>19000</v>
      </c>
      <c r="AT55" s="30">
        <f>ВВ!AT27*0.75+25</f>
        <v>18775</v>
      </c>
      <c r="AU55" s="30">
        <f>ВВ!AU27*0.75+25</f>
        <v>18775</v>
      </c>
      <c r="AV55" s="30">
        <f>ВВ!AV27*0.75+25</f>
        <v>18775</v>
      </c>
      <c r="AW55" s="30">
        <f>ВВ!AW27*0.75+25</f>
        <v>18775</v>
      </c>
      <c r="AX55" s="30">
        <f>ВВ!AX27*0.75+25</f>
        <v>18775</v>
      </c>
      <c r="AY55" s="30">
        <f>ВВ!AY27*0.75+25</f>
        <v>19225</v>
      </c>
      <c r="AZ55" s="30">
        <f>ВВ!AZ27*0.75+25</f>
        <v>19225</v>
      </c>
      <c r="BA55" s="30">
        <f>ВВ!BA27*0.75+25</f>
        <v>19225</v>
      </c>
      <c r="BB55" s="30">
        <f>ВВ!BB27*0.75+25</f>
        <v>18550</v>
      </c>
      <c r="BC55" s="30">
        <f>ВВ!BC27*0.75+25</f>
        <v>18550</v>
      </c>
      <c r="BD55" s="30">
        <f>ВВ!BD27*0.75+25</f>
        <v>18550</v>
      </c>
      <c r="BE55" s="30">
        <f>ВВ!BE27*0.75+25</f>
        <v>19900</v>
      </c>
      <c r="BF55" s="30">
        <f>ВВ!BF27*0.75+25</f>
        <v>19900</v>
      </c>
      <c r="BG55" s="30">
        <f>ВВ!BG27*0.75+25</f>
        <v>19900</v>
      </c>
      <c r="BH55" s="30">
        <f>ВВ!BH27*0.75+25</f>
        <v>19225</v>
      </c>
      <c r="BI55" s="30">
        <f>ВВ!BI27*0.75+25</f>
        <v>19225</v>
      </c>
      <c r="BJ55" s="30">
        <f>ВВ!BJ27*0.75+25</f>
        <v>19225</v>
      </c>
      <c r="BK55" s="30">
        <f>ВВ!BK27*0.75+25</f>
        <v>19225</v>
      </c>
      <c r="BL55" s="30">
        <f>ВВ!BL27*0.75+25</f>
        <v>19225</v>
      </c>
      <c r="BM55" s="30">
        <f>ВВ!BM27*0.75+25</f>
        <v>19900</v>
      </c>
      <c r="BN55" s="30">
        <f>ВВ!BN27*0.75+25</f>
        <v>19900</v>
      </c>
      <c r="BO55" s="30">
        <f>ВВ!BO27*0.75+25</f>
        <v>19900</v>
      </c>
      <c r="BP55" s="30">
        <f>ВВ!BP27*0.75+25</f>
        <v>18775</v>
      </c>
      <c r="BQ55" s="30">
        <f>ВВ!BQ27*0.75+25</f>
        <v>18775</v>
      </c>
      <c r="BR55" s="30">
        <f>ВВ!BR27*0.75+25</f>
        <v>18775</v>
      </c>
      <c r="BS55" s="30">
        <f>ВВ!BS27*0.75+25</f>
        <v>18775</v>
      </c>
      <c r="BT55" s="30">
        <f>ВВ!BT27*0.75+25</f>
        <v>19000</v>
      </c>
      <c r="BU55" s="30">
        <f>ВВ!BU27*0.75+25</f>
        <v>19000</v>
      </c>
      <c r="BV55" s="30">
        <f>ВВ!BV27*0.75+25</f>
        <v>18775</v>
      </c>
      <c r="BW55" s="30">
        <f>ВВ!BW27*0.75+25</f>
        <v>18775</v>
      </c>
      <c r="BX55" s="30">
        <f>ВВ!BX27*0.75+25</f>
        <v>18775</v>
      </c>
      <c r="BY55" s="30">
        <f>ВВ!BY27*0.75+25</f>
        <v>18775</v>
      </c>
      <c r="BZ55" s="30">
        <f>ВВ!BZ27*0.75+25</f>
        <v>18775</v>
      </c>
      <c r="CA55" s="30">
        <f>ВВ!CA27*0.75+25</f>
        <v>19000</v>
      </c>
      <c r="CB55" s="30">
        <f>ВВ!CB27*0.75+25</f>
        <v>19000</v>
      </c>
      <c r="CC55" s="30">
        <f>ВВ!CC27*0.75+25</f>
        <v>18775</v>
      </c>
      <c r="CD55" s="30">
        <f>ВВ!CD27*0.75+25</f>
        <v>18775</v>
      </c>
      <c r="CE55" s="30">
        <f>ВВ!CE27*0.75+25</f>
        <v>18775</v>
      </c>
      <c r="CF55" s="30">
        <f>ВВ!CF27*0.75+25</f>
        <v>18775</v>
      </c>
      <c r="CG55" s="30">
        <f>ВВ!CG27*0.75+25</f>
        <v>18775</v>
      </c>
      <c r="CH55" s="30">
        <f>ВВ!CH27*0.75+25</f>
        <v>19000</v>
      </c>
      <c r="CI55" s="30">
        <f>ВВ!CI27*0.75+25</f>
        <v>19000</v>
      </c>
      <c r="CJ55" s="30">
        <f>ВВ!CJ27*0.75+25</f>
        <v>19000</v>
      </c>
    </row>
    <row r="56" spans="1:88">
      <c r="A56" s="101" t="s">
        <v>83</v>
      </c>
    </row>
    <row r="57" spans="1:88" ht="60">
      <c r="A57" s="105" t="s">
        <v>84</v>
      </c>
    </row>
    <row r="58" spans="1:88">
      <c r="A58" s="103" t="s">
        <v>85</v>
      </c>
    </row>
    <row r="59" spans="1:88" ht="24">
      <c r="A59" s="334" t="s">
        <v>86</v>
      </c>
    </row>
    <row r="60" spans="1:88">
      <c r="A60" s="318" t="s">
        <v>87</v>
      </c>
    </row>
    <row r="61" spans="1:88" ht="64.5">
      <c r="A61" s="111" t="s">
        <v>88</v>
      </c>
    </row>
    <row r="62" spans="1:88">
      <c r="A62" s="103" t="s">
        <v>89</v>
      </c>
    </row>
    <row r="63" spans="1:88" ht="36">
      <c r="A63" s="106" t="s">
        <v>90</v>
      </c>
    </row>
  </sheetData>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dimension ref="A1:C70"/>
  <sheetViews>
    <sheetView workbookViewId="0">
      <pane xSplit="1" topLeftCell="B1" activePane="topRight" state="frozen"/>
      <selection pane="topRight" activeCell="A9" sqref="A9"/>
    </sheetView>
  </sheetViews>
  <sheetFormatPr defaultColWidth="9" defaultRowHeight="15"/>
  <cols>
    <col min="1" max="1" width="62.5703125" customWidth="1"/>
  </cols>
  <sheetData>
    <row r="1" spans="1:3">
      <c r="A1" s="302" t="s">
        <v>164</v>
      </c>
    </row>
    <row r="2" spans="1:3">
      <c r="A2" s="143" t="s">
        <v>153</v>
      </c>
    </row>
    <row r="3" spans="1:3">
      <c r="A3" s="144"/>
    </row>
    <row r="4" spans="1:3">
      <c r="A4" s="85" t="s">
        <v>154</v>
      </c>
      <c r="B4" s="303" t="e">
        <f>ВВ!#REF!</f>
        <v>#REF!</v>
      </c>
      <c r="C4" s="303" t="e">
        <f>ВВ!#REF!</f>
        <v>#REF!</v>
      </c>
    </row>
    <row r="5" spans="1:3">
      <c r="A5" s="86" t="s">
        <v>119</v>
      </c>
      <c r="B5" s="303" t="e">
        <f>ВВ!#REF!</f>
        <v>#REF!</v>
      </c>
      <c r="C5" s="303" t="e">
        <f>ВВ!#REF!</f>
        <v>#REF!</v>
      </c>
    </row>
    <row r="6" spans="1:3">
      <c r="A6" s="12" t="s">
        <v>68</v>
      </c>
      <c r="B6" s="25"/>
      <c r="C6" s="25"/>
    </row>
    <row r="7" spans="1:3">
      <c r="A7" s="13">
        <v>1</v>
      </c>
      <c r="B7" s="238" t="e">
        <f>ВВ!#REF!*0.75</f>
        <v>#REF!</v>
      </c>
      <c r="C7" s="238" t="e">
        <f>ВВ!#REF!*0.75</f>
        <v>#REF!</v>
      </c>
    </row>
    <row r="8" spans="1:3">
      <c r="A8" s="13">
        <v>2</v>
      </c>
      <c r="B8" s="238" t="e">
        <f>ВВ!#REF!*0.75</f>
        <v>#REF!</v>
      </c>
      <c r="C8" s="238" t="e">
        <f>ВВ!#REF!*0.75</f>
        <v>#REF!</v>
      </c>
    </row>
    <row r="9" spans="1:3">
      <c r="A9" s="12" t="s">
        <v>69</v>
      </c>
      <c r="B9" s="238"/>
      <c r="C9" s="238"/>
    </row>
    <row r="10" spans="1:3">
      <c r="A10" s="13">
        <v>1</v>
      </c>
      <c r="B10" s="238" t="e">
        <f>ВВ!#REF!*0.75</f>
        <v>#REF!</v>
      </c>
      <c r="C10" s="238" t="e">
        <f>ВВ!#REF!*0.75</f>
        <v>#REF!</v>
      </c>
    </row>
    <row r="11" spans="1:3">
      <c r="A11" s="13">
        <v>2</v>
      </c>
      <c r="B11" s="238" t="e">
        <f>ВВ!#REF!*0.75</f>
        <v>#REF!</v>
      </c>
      <c r="C11" s="238" t="e">
        <f>ВВ!#REF!*0.75</f>
        <v>#REF!</v>
      </c>
    </row>
    <row r="12" spans="1:3">
      <c r="A12" s="12" t="s">
        <v>71</v>
      </c>
      <c r="B12" s="238"/>
      <c r="C12" s="238"/>
    </row>
    <row r="13" spans="1:3">
      <c r="A13" s="13">
        <v>1</v>
      </c>
      <c r="B13" s="238" t="e">
        <f>ВВ!#REF!*0.75</f>
        <v>#REF!</v>
      </c>
      <c r="C13" s="238" t="e">
        <f>ВВ!#REF!*0.75</f>
        <v>#REF!</v>
      </c>
    </row>
    <row r="14" spans="1:3">
      <c r="A14" s="13">
        <v>2</v>
      </c>
      <c r="B14" s="238" t="e">
        <f>ВВ!#REF!*0.75</f>
        <v>#REF!</v>
      </c>
      <c r="C14" s="238" t="e">
        <f>ВВ!#REF!*0.75</f>
        <v>#REF!</v>
      </c>
    </row>
    <row r="15" spans="1:3">
      <c r="A15" s="176" t="s">
        <v>72</v>
      </c>
      <c r="B15" s="238"/>
      <c r="C15" s="238"/>
    </row>
    <row r="16" spans="1:3">
      <c r="A16" s="13">
        <v>1</v>
      </c>
      <c r="B16" s="238" t="e">
        <f>ВВ!#REF!*0.75</f>
        <v>#REF!</v>
      </c>
      <c r="C16" s="238" t="e">
        <f>ВВ!#REF!*0.75</f>
        <v>#REF!</v>
      </c>
    </row>
    <row r="17" spans="1:3">
      <c r="A17" s="13">
        <v>2</v>
      </c>
      <c r="B17" s="238" t="e">
        <f>ВВ!#REF!*0.75</f>
        <v>#REF!</v>
      </c>
      <c r="C17" s="238" t="e">
        <f>ВВ!#REF!*0.75</f>
        <v>#REF!</v>
      </c>
    </row>
    <row r="18" spans="1:3">
      <c r="A18" s="12" t="s">
        <v>73</v>
      </c>
      <c r="B18" s="238"/>
      <c r="C18" s="238"/>
    </row>
    <row r="19" spans="1:3">
      <c r="A19" s="14">
        <v>1</v>
      </c>
      <c r="B19" s="238" t="e">
        <f>ВВ!#REF!*0.75</f>
        <v>#REF!</v>
      </c>
      <c r="C19" s="238" t="e">
        <f>ВВ!#REF!*0.75</f>
        <v>#REF!</v>
      </c>
    </row>
    <row r="20" spans="1:3">
      <c r="A20" s="14">
        <v>2</v>
      </c>
      <c r="B20" s="238" t="e">
        <f>ВВ!#REF!*0.75</f>
        <v>#REF!</v>
      </c>
      <c r="C20" s="238" t="e">
        <f>ВВ!#REF!*0.75</f>
        <v>#REF!</v>
      </c>
    </row>
    <row r="21" spans="1:3">
      <c r="A21" s="61" t="s">
        <v>74</v>
      </c>
      <c r="B21" s="238"/>
      <c r="C21" s="238"/>
    </row>
    <row r="22" spans="1:3">
      <c r="A22" s="14">
        <v>1</v>
      </c>
      <c r="B22" s="238" t="e">
        <f>ВВ!#REF!*0.75</f>
        <v>#REF!</v>
      </c>
      <c r="C22" s="238" t="e">
        <f>ВВ!#REF!*0.75</f>
        <v>#REF!</v>
      </c>
    </row>
    <row r="23" spans="1:3">
      <c r="A23" s="14">
        <v>2</v>
      </c>
      <c r="B23" s="238" t="e">
        <f>ВВ!#REF!*0.75</f>
        <v>#REF!</v>
      </c>
      <c r="C23" s="238" t="e">
        <f>ВВ!#REF!*0.75</f>
        <v>#REF!</v>
      </c>
    </row>
    <row r="24" spans="1:3">
      <c r="A24" s="14">
        <v>3</v>
      </c>
      <c r="B24" s="238" t="e">
        <f>ВВ!#REF!*0.75</f>
        <v>#REF!</v>
      </c>
      <c r="C24" s="238" t="e">
        <f>ВВ!#REF!*0.75</f>
        <v>#REF!</v>
      </c>
    </row>
    <row r="25" spans="1:3">
      <c r="A25" s="14">
        <v>4</v>
      </c>
      <c r="B25" s="238" t="e">
        <f>ВВ!#REF!*0.75</f>
        <v>#REF!</v>
      </c>
      <c r="C25" s="238" t="e">
        <f>ВВ!#REF!*0.75</f>
        <v>#REF!</v>
      </c>
    </row>
    <row r="26" spans="1:3">
      <c r="A26" s="14"/>
      <c r="B26" s="238"/>
      <c r="C26" s="238"/>
    </row>
    <row r="27" spans="1:3" s="4" customFormat="1" ht="12" customHeight="1">
      <c r="A27" s="85" t="s">
        <v>124</v>
      </c>
      <c r="B27" s="304" t="e">
        <f t="shared" ref="B27:C27" si="0">B4</f>
        <v>#REF!</v>
      </c>
      <c r="C27" s="304" t="e">
        <f t="shared" si="0"/>
        <v>#REF!</v>
      </c>
    </row>
    <row r="28" spans="1:3" s="4" customFormat="1" ht="12" customHeight="1">
      <c r="A28" s="112" t="s">
        <v>119</v>
      </c>
      <c r="B28" s="304" t="e">
        <f t="shared" ref="B28:C28" si="1">B5</f>
        <v>#REF!</v>
      </c>
      <c r="C28" s="304" t="e">
        <f t="shared" si="1"/>
        <v>#REF!</v>
      </c>
    </row>
    <row r="29" spans="1:3" s="4" customFormat="1" ht="12" customHeight="1">
      <c r="A29" s="12" t="s">
        <v>68</v>
      </c>
      <c r="B29" s="305"/>
      <c r="C29" s="305"/>
    </row>
    <row r="30" spans="1:3" s="4" customFormat="1" ht="12" customHeight="1">
      <c r="A30" s="13">
        <v>1</v>
      </c>
      <c r="B30" s="306" t="e">
        <f t="shared" ref="B30:C30" si="2">B7*0.9</f>
        <v>#REF!</v>
      </c>
      <c r="C30" s="306" t="e">
        <f t="shared" si="2"/>
        <v>#REF!</v>
      </c>
    </row>
    <row r="31" spans="1:3" s="4" customFormat="1" ht="12" customHeight="1">
      <c r="A31" s="13">
        <v>2</v>
      </c>
      <c r="B31" s="306" t="e">
        <f t="shared" ref="B31:C31" si="3">B8*0.9</f>
        <v>#REF!</v>
      </c>
      <c r="C31" s="306" t="e">
        <f t="shared" si="3"/>
        <v>#REF!</v>
      </c>
    </row>
    <row r="32" spans="1:3" s="4" customFormat="1" ht="12" customHeight="1">
      <c r="A32" s="12" t="s">
        <v>69</v>
      </c>
      <c r="B32" s="306"/>
      <c r="C32" s="306"/>
    </row>
    <row r="33" spans="1:3" s="4" customFormat="1" ht="12" customHeight="1">
      <c r="A33" s="13">
        <v>1</v>
      </c>
      <c r="B33" s="306" t="e">
        <f t="shared" ref="B33:C33" si="4">B10*0.9</f>
        <v>#REF!</v>
      </c>
      <c r="C33" s="306" t="e">
        <f t="shared" si="4"/>
        <v>#REF!</v>
      </c>
    </row>
    <row r="34" spans="1:3" s="4" customFormat="1" ht="12" customHeight="1">
      <c r="A34" s="13">
        <v>2</v>
      </c>
      <c r="B34" s="306" t="e">
        <f t="shared" ref="B34:C34" si="5">B11*0.9</f>
        <v>#REF!</v>
      </c>
      <c r="C34" s="306" t="e">
        <f t="shared" si="5"/>
        <v>#REF!</v>
      </c>
    </row>
    <row r="35" spans="1:3" s="4" customFormat="1" ht="12" customHeight="1">
      <c r="A35" s="12" t="s">
        <v>121</v>
      </c>
      <c r="B35" s="306"/>
      <c r="C35" s="306"/>
    </row>
    <row r="36" spans="1:3" s="4" customFormat="1" ht="12" customHeight="1">
      <c r="A36" s="13">
        <v>1</v>
      </c>
      <c r="B36" s="306" t="e">
        <f t="shared" ref="B36:C36" si="6">B13*0.9</f>
        <v>#REF!</v>
      </c>
      <c r="C36" s="306" t="e">
        <f t="shared" si="6"/>
        <v>#REF!</v>
      </c>
    </row>
    <row r="37" spans="1:3" s="4" customFormat="1" ht="12" customHeight="1">
      <c r="A37" s="13">
        <v>2</v>
      </c>
      <c r="B37" s="306" t="e">
        <f t="shared" ref="B37:C37" si="7">B14*0.9</f>
        <v>#REF!</v>
      </c>
      <c r="C37" s="306" t="e">
        <f t="shared" si="7"/>
        <v>#REF!</v>
      </c>
    </row>
    <row r="38" spans="1:3" s="4" customFormat="1" ht="12" customHeight="1">
      <c r="A38" s="176" t="s">
        <v>72</v>
      </c>
      <c r="B38" s="306"/>
      <c r="C38" s="306"/>
    </row>
    <row r="39" spans="1:3" s="4" customFormat="1" ht="12" customHeight="1">
      <c r="A39" s="13">
        <v>1</v>
      </c>
      <c r="B39" s="306" t="e">
        <f t="shared" ref="B39:C39" si="8">B16*0.9</f>
        <v>#REF!</v>
      </c>
      <c r="C39" s="306" t="e">
        <f t="shared" si="8"/>
        <v>#REF!</v>
      </c>
    </row>
    <row r="40" spans="1:3" s="4" customFormat="1" ht="12" customHeight="1">
      <c r="A40" s="13">
        <v>2</v>
      </c>
      <c r="B40" s="306" t="e">
        <f t="shared" ref="B40:C40" si="9">B17*0.9</f>
        <v>#REF!</v>
      </c>
      <c r="C40" s="306" t="e">
        <f t="shared" si="9"/>
        <v>#REF!</v>
      </c>
    </row>
    <row r="41" spans="1:3" s="4" customFormat="1" ht="12" customHeight="1">
      <c r="A41" s="12" t="s">
        <v>73</v>
      </c>
      <c r="B41" s="306"/>
      <c r="C41" s="306"/>
    </row>
    <row r="42" spans="1:3" s="4" customFormat="1" ht="12" customHeight="1">
      <c r="A42" s="13">
        <v>1</v>
      </c>
      <c r="B42" s="306" t="e">
        <f t="shared" ref="B42:C42" si="10">B19*0.9</f>
        <v>#REF!</v>
      </c>
      <c r="C42" s="306" t="e">
        <f t="shared" si="10"/>
        <v>#REF!</v>
      </c>
    </row>
    <row r="43" spans="1:3" s="4" customFormat="1" ht="12" customHeight="1">
      <c r="A43" s="60">
        <v>2</v>
      </c>
      <c r="B43" s="306" t="e">
        <f t="shared" ref="B43:C43" si="11">B20*0.9</f>
        <v>#REF!</v>
      </c>
      <c r="C43" s="306" t="e">
        <f t="shared" si="11"/>
        <v>#REF!</v>
      </c>
    </row>
    <row r="44" spans="1:3" s="4" customFormat="1" ht="12" customHeight="1">
      <c r="A44" s="61" t="s">
        <v>74</v>
      </c>
      <c r="B44" s="306"/>
      <c r="C44" s="306"/>
    </row>
    <row r="45" spans="1:3" s="4" customFormat="1" ht="12" customHeight="1">
      <c r="A45" s="13">
        <v>1</v>
      </c>
      <c r="B45" s="306" t="e">
        <f t="shared" ref="B45:C45" si="12">B22*0.9</f>
        <v>#REF!</v>
      </c>
      <c r="C45" s="306" t="e">
        <f t="shared" si="12"/>
        <v>#REF!</v>
      </c>
    </row>
    <row r="46" spans="1:3" s="4" customFormat="1" ht="12" customHeight="1">
      <c r="A46" s="60">
        <v>2</v>
      </c>
      <c r="B46" s="306" t="e">
        <f t="shared" ref="B46:C46" si="13">B23*0.9</f>
        <v>#REF!</v>
      </c>
      <c r="C46" s="306" t="e">
        <f t="shared" si="13"/>
        <v>#REF!</v>
      </c>
    </row>
    <row r="47" spans="1:3" s="4" customFormat="1" ht="12" customHeight="1">
      <c r="A47" s="60">
        <v>3</v>
      </c>
      <c r="B47" s="306" t="e">
        <f t="shared" ref="B47:C47" si="14">B24*0.9</f>
        <v>#REF!</v>
      </c>
      <c r="C47" s="306" t="e">
        <f t="shared" si="14"/>
        <v>#REF!</v>
      </c>
    </row>
    <row r="48" spans="1:3" s="4" customFormat="1" ht="12" customHeight="1">
      <c r="A48" s="60">
        <v>4</v>
      </c>
      <c r="B48" s="306" t="e">
        <f t="shared" ref="B48:C48" si="15">B25*0.9</f>
        <v>#REF!</v>
      </c>
      <c r="C48" s="306" t="e">
        <f t="shared" si="15"/>
        <v>#REF!</v>
      </c>
    </row>
    <row r="50" spans="1:1">
      <c r="A50" s="77" t="s">
        <v>40</v>
      </c>
    </row>
    <row r="51" spans="1:1">
      <c r="A51" s="163" t="s">
        <v>42</v>
      </c>
    </row>
    <row r="52" spans="1:1">
      <c r="A52" s="164" t="s">
        <v>43</v>
      </c>
    </row>
    <row r="53" spans="1:1">
      <c r="A53" s="164" t="s">
        <v>44</v>
      </c>
    </row>
    <row r="54" spans="1:1">
      <c r="A54" s="164" t="s">
        <v>45</v>
      </c>
    </row>
    <row r="55" spans="1:1">
      <c r="A55" s="164" t="s">
        <v>46</v>
      </c>
    </row>
    <row r="56" spans="1:1">
      <c r="A56" s="164" t="s">
        <v>155</v>
      </c>
    </row>
    <row r="58" spans="1:1">
      <c r="A58" s="194" t="s">
        <v>50</v>
      </c>
    </row>
    <row r="59" spans="1:1" ht="108">
      <c r="A59" s="195" t="s">
        <v>156</v>
      </c>
    </row>
    <row r="61" spans="1:1">
      <c r="A61" s="147" t="s">
        <v>157</v>
      </c>
    </row>
    <row r="62" spans="1:1">
      <c r="A62" s="148" t="s">
        <v>158</v>
      </c>
    </row>
    <row r="63" spans="1:1" ht="24.75">
      <c r="A63" s="149" t="s">
        <v>159</v>
      </c>
    </row>
    <row r="65" spans="1:1">
      <c r="A65" s="307" t="s">
        <v>145</v>
      </c>
    </row>
    <row r="66" spans="1:1">
      <c r="A66" s="308" t="s">
        <v>160</v>
      </c>
    </row>
    <row r="67" spans="1:1">
      <c r="A67" s="309" t="s">
        <v>161</v>
      </c>
    </row>
    <row r="69" spans="1:1">
      <c r="A69" s="147" t="s">
        <v>162</v>
      </c>
    </row>
    <row r="70" spans="1:1">
      <c r="A70" s="148" t="s">
        <v>163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70"/>
  <sheetViews>
    <sheetView workbookViewId="0">
      <pane xSplit="1" topLeftCell="B1" activePane="topRight" state="frozen"/>
      <selection pane="topRight" activeCell="B10" sqref="B10"/>
    </sheetView>
  </sheetViews>
  <sheetFormatPr defaultColWidth="9" defaultRowHeight="15"/>
  <cols>
    <col min="1" max="1" width="62.5703125" customWidth="1"/>
  </cols>
  <sheetData>
    <row r="1" spans="1:3">
      <c r="A1" s="302" t="s">
        <v>164</v>
      </c>
    </row>
    <row r="2" spans="1:3">
      <c r="A2" s="143" t="s">
        <v>153</v>
      </c>
    </row>
    <row r="3" spans="1:3">
      <c r="A3" s="144"/>
    </row>
    <row r="4" spans="1:3">
      <c r="A4" s="85" t="s">
        <v>154</v>
      </c>
      <c r="B4" s="303" t="e">
        <f>ВВ!#REF!</f>
        <v>#REF!</v>
      </c>
      <c r="C4" s="303" t="e">
        <f>ВВ!#REF!</f>
        <v>#REF!</v>
      </c>
    </row>
    <row r="5" spans="1:3">
      <c r="A5" s="86" t="s">
        <v>119</v>
      </c>
      <c r="B5" s="303" t="e">
        <f>ВВ!#REF!</f>
        <v>#REF!</v>
      </c>
      <c r="C5" s="303" t="e">
        <f>ВВ!#REF!</f>
        <v>#REF!</v>
      </c>
    </row>
    <row r="6" spans="1:3">
      <c r="A6" s="12" t="s">
        <v>68</v>
      </c>
      <c r="B6" s="25"/>
      <c r="C6" s="25"/>
    </row>
    <row r="7" spans="1:3">
      <c r="A7" s="13">
        <v>1</v>
      </c>
      <c r="B7" s="238" t="e">
        <f>ВВ!#REF!*0.75</f>
        <v>#REF!</v>
      </c>
      <c r="C7" s="238" t="e">
        <f>ВВ!#REF!*0.75</f>
        <v>#REF!</v>
      </c>
    </row>
    <row r="8" spans="1:3">
      <c r="A8" s="13">
        <v>2</v>
      </c>
      <c r="B8" s="238" t="e">
        <f>ВВ!#REF!*0.75</f>
        <v>#REF!</v>
      </c>
      <c r="C8" s="238" t="e">
        <f>ВВ!#REF!*0.75</f>
        <v>#REF!</v>
      </c>
    </row>
    <row r="9" spans="1:3">
      <c r="A9" s="12" t="s">
        <v>69</v>
      </c>
      <c r="B9" s="238"/>
      <c r="C9" s="238"/>
    </row>
    <row r="10" spans="1:3">
      <c r="A10" s="13">
        <v>1</v>
      </c>
      <c r="B10" s="238" t="e">
        <f>ВВ!#REF!*0.75</f>
        <v>#REF!</v>
      </c>
      <c r="C10" s="238" t="e">
        <f>ВВ!#REF!*0.75</f>
        <v>#REF!</v>
      </c>
    </row>
    <row r="11" spans="1:3">
      <c r="A11" s="13">
        <v>2</v>
      </c>
      <c r="B11" s="238" t="e">
        <f>ВВ!#REF!*0.75</f>
        <v>#REF!</v>
      </c>
      <c r="C11" s="238" t="e">
        <f>ВВ!#REF!*0.75</f>
        <v>#REF!</v>
      </c>
    </row>
    <row r="12" spans="1:3">
      <c r="A12" s="12" t="s">
        <v>71</v>
      </c>
      <c r="B12" s="238"/>
      <c r="C12" s="238"/>
    </row>
    <row r="13" spans="1:3">
      <c r="A13" s="13">
        <v>1</v>
      </c>
      <c r="B13" s="238" t="e">
        <f>ВВ!#REF!*0.75</f>
        <v>#REF!</v>
      </c>
      <c r="C13" s="238" t="e">
        <f>ВВ!#REF!*0.75</f>
        <v>#REF!</v>
      </c>
    </row>
    <row r="14" spans="1:3">
      <c r="A14" s="13">
        <v>2</v>
      </c>
      <c r="B14" s="238" t="e">
        <f>ВВ!#REF!*0.75</f>
        <v>#REF!</v>
      </c>
      <c r="C14" s="238" t="e">
        <f>ВВ!#REF!*0.75</f>
        <v>#REF!</v>
      </c>
    </row>
    <row r="15" spans="1:3">
      <c r="A15" s="176" t="s">
        <v>72</v>
      </c>
      <c r="B15" s="238"/>
      <c r="C15" s="238"/>
    </row>
    <row r="16" spans="1:3">
      <c r="A16" s="13">
        <v>1</v>
      </c>
      <c r="B16" s="238" t="e">
        <f>ВВ!#REF!*0.75</f>
        <v>#REF!</v>
      </c>
      <c r="C16" s="238" t="e">
        <f>ВВ!#REF!*0.75</f>
        <v>#REF!</v>
      </c>
    </row>
    <row r="17" spans="1:3">
      <c r="A17" s="13">
        <v>2</v>
      </c>
      <c r="B17" s="238" t="e">
        <f>ВВ!#REF!*0.75</f>
        <v>#REF!</v>
      </c>
      <c r="C17" s="238" t="e">
        <f>ВВ!#REF!*0.75</f>
        <v>#REF!</v>
      </c>
    </row>
    <row r="18" spans="1:3">
      <c r="A18" s="12" t="s">
        <v>73</v>
      </c>
      <c r="B18" s="238"/>
      <c r="C18" s="238"/>
    </row>
    <row r="19" spans="1:3">
      <c r="A19" s="14">
        <v>1</v>
      </c>
      <c r="B19" s="238" t="e">
        <f>ВВ!#REF!*0.75</f>
        <v>#REF!</v>
      </c>
      <c r="C19" s="238" t="e">
        <f>ВВ!#REF!*0.75</f>
        <v>#REF!</v>
      </c>
    </row>
    <row r="20" spans="1:3">
      <c r="A20" s="14">
        <v>2</v>
      </c>
      <c r="B20" s="238" t="e">
        <f>ВВ!#REF!*0.75</f>
        <v>#REF!</v>
      </c>
      <c r="C20" s="238" t="e">
        <f>ВВ!#REF!*0.75</f>
        <v>#REF!</v>
      </c>
    </row>
    <row r="21" spans="1:3">
      <c r="A21" s="61" t="s">
        <v>74</v>
      </c>
      <c r="B21" s="238"/>
      <c r="C21" s="238"/>
    </row>
    <row r="22" spans="1:3">
      <c r="A22" s="14">
        <v>1</v>
      </c>
      <c r="B22" s="238" t="e">
        <f>ВВ!#REF!*0.75</f>
        <v>#REF!</v>
      </c>
      <c r="C22" s="238" t="e">
        <f>ВВ!#REF!*0.75</f>
        <v>#REF!</v>
      </c>
    </row>
    <row r="23" spans="1:3">
      <c r="A23" s="14">
        <v>2</v>
      </c>
      <c r="B23" s="238" t="e">
        <f>ВВ!#REF!*0.75</f>
        <v>#REF!</v>
      </c>
      <c r="C23" s="238" t="e">
        <f>ВВ!#REF!*0.75</f>
        <v>#REF!</v>
      </c>
    </row>
    <row r="24" spans="1:3">
      <c r="A24" s="14">
        <v>3</v>
      </c>
      <c r="B24" s="238" t="e">
        <f>ВВ!#REF!*0.75</f>
        <v>#REF!</v>
      </c>
      <c r="C24" s="238" t="e">
        <f>ВВ!#REF!*0.75</f>
        <v>#REF!</v>
      </c>
    </row>
    <row r="25" spans="1:3">
      <c r="A25" s="14">
        <v>4</v>
      </c>
      <c r="B25" s="238" t="e">
        <f>ВВ!#REF!*0.75</f>
        <v>#REF!</v>
      </c>
      <c r="C25" s="238" t="e">
        <f>ВВ!#REF!*0.75</f>
        <v>#REF!</v>
      </c>
    </row>
    <row r="26" spans="1:3">
      <c r="A26" s="14"/>
      <c r="B26" s="238"/>
      <c r="C26" s="238"/>
    </row>
    <row r="27" spans="1:3" s="4" customFormat="1" ht="12" customHeight="1">
      <c r="A27" s="85" t="s">
        <v>124</v>
      </c>
      <c r="B27" s="304" t="e">
        <f t="shared" ref="B27:C27" si="0">B4</f>
        <v>#REF!</v>
      </c>
      <c r="C27" s="304" t="e">
        <f t="shared" si="0"/>
        <v>#REF!</v>
      </c>
    </row>
    <row r="28" spans="1:3" s="4" customFormat="1" ht="12" customHeight="1">
      <c r="A28" s="112" t="s">
        <v>119</v>
      </c>
      <c r="B28" s="304" t="e">
        <f t="shared" ref="B28:C28" si="1">B5</f>
        <v>#REF!</v>
      </c>
      <c r="C28" s="304" t="e">
        <f t="shared" si="1"/>
        <v>#REF!</v>
      </c>
    </row>
    <row r="29" spans="1:3" s="4" customFormat="1" ht="12" customHeight="1">
      <c r="A29" s="12" t="s">
        <v>68</v>
      </c>
      <c r="B29" s="305"/>
      <c r="C29" s="305"/>
    </row>
    <row r="30" spans="1:3" s="4" customFormat="1" ht="12" customHeight="1">
      <c r="A30" s="13">
        <v>1</v>
      </c>
      <c r="B30" s="306" t="e">
        <f t="shared" ref="B30:C30" si="2">B7*0.87</f>
        <v>#REF!</v>
      </c>
      <c r="C30" s="306" t="e">
        <f t="shared" si="2"/>
        <v>#REF!</v>
      </c>
    </row>
    <row r="31" spans="1:3" s="4" customFormat="1" ht="12" customHeight="1">
      <c r="A31" s="13">
        <v>2</v>
      </c>
      <c r="B31" s="306" t="e">
        <f t="shared" ref="B31:C31" si="3">B8*0.87</f>
        <v>#REF!</v>
      </c>
      <c r="C31" s="306" t="e">
        <f t="shared" si="3"/>
        <v>#REF!</v>
      </c>
    </row>
    <row r="32" spans="1:3" s="4" customFormat="1" ht="12" customHeight="1">
      <c r="A32" s="12" t="s">
        <v>69</v>
      </c>
      <c r="B32" s="306"/>
      <c r="C32" s="306"/>
    </row>
    <row r="33" spans="1:3" s="4" customFormat="1" ht="12" customHeight="1">
      <c r="A33" s="13">
        <v>1</v>
      </c>
      <c r="B33" s="306" t="e">
        <f t="shared" ref="B33:C33" si="4">B10*0.87</f>
        <v>#REF!</v>
      </c>
      <c r="C33" s="306" t="e">
        <f t="shared" si="4"/>
        <v>#REF!</v>
      </c>
    </row>
    <row r="34" spans="1:3" s="4" customFormat="1" ht="12" customHeight="1">
      <c r="A34" s="13">
        <v>2</v>
      </c>
      <c r="B34" s="306" t="e">
        <f t="shared" ref="B34:C34" si="5">B11*0.87</f>
        <v>#REF!</v>
      </c>
      <c r="C34" s="306" t="e">
        <f t="shared" si="5"/>
        <v>#REF!</v>
      </c>
    </row>
    <row r="35" spans="1:3" s="4" customFormat="1" ht="12" customHeight="1">
      <c r="A35" s="12" t="s">
        <v>121</v>
      </c>
      <c r="B35" s="306"/>
      <c r="C35" s="306"/>
    </row>
    <row r="36" spans="1:3" s="4" customFormat="1" ht="12" customHeight="1">
      <c r="A36" s="13">
        <v>1</v>
      </c>
      <c r="B36" s="306" t="e">
        <f t="shared" ref="B36:C36" si="6">B13*0.87</f>
        <v>#REF!</v>
      </c>
      <c r="C36" s="306" t="e">
        <f t="shared" si="6"/>
        <v>#REF!</v>
      </c>
    </row>
    <row r="37" spans="1:3" s="4" customFormat="1" ht="12" customHeight="1">
      <c r="A37" s="13">
        <v>2</v>
      </c>
      <c r="B37" s="306" t="e">
        <f t="shared" ref="B37:C37" si="7">B14*0.87</f>
        <v>#REF!</v>
      </c>
      <c r="C37" s="306" t="e">
        <f t="shared" si="7"/>
        <v>#REF!</v>
      </c>
    </row>
    <row r="38" spans="1:3" s="4" customFormat="1" ht="12" customHeight="1">
      <c r="A38" s="176" t="s">
        <v>72</v>
      </c>
      <c r="B38" s="306"/>
      <c r="C38" s="306"/>
    </row>
    <row r="39" spans="1:3" s="4" customFormat="1" ht="12" customHeight="1">
      <c r="A39" s="13">
        <v>1</v>
      </c>
      <c r="B39" s="306" t="e">
        <f t="shared" ref="B39:C39" si="8">B16*0.87</f>
        <v>#REF!</v>
      </c>
      <c r="C39" s="306" t="e">
        <f t="shared" si="8"/>
        <v>#REF!</v>
      </c>
    </row>
    <row r="40" spans="1:3" s="4" customFormat="1" ht="12" customHeight="1">
      <c r="A40" s="13">
        <v>2</v>
      </c>
      <c r="B40" s="306" t="e">
        <f t="shared" ref="B40:C40" si="9">B17*0.87</f>
        <v>#REF!</v>
      </c>
      <c r="C40" s="306" t="e">
        <f t="shared" si="9"/>
        <v>#REF!</v>
      </c>
    </row>
    <row r="41" spans="1:3" s="4" customFormat="1" ht="12" customHeight="1">
      <c r="A41" s="12" t="s">
        <v>73</v>
      </c>
      <c r="B41" s="306"/>
      <c r="C41" s="306"/>
    </row>
    <row r="42" spans="1:3" s="4" customFormat="1" ht="12" customHeight="1">
      <c r="A42" s="13">
        <v>1</v>
      </c>
      <c r="B42" s="306" t="e">
        <f t="shared" ref="B42:C42" si="10">B19*0.87</f>
        <v>#REF!</v>
      </c>
      <c r="C42" s="306" t="e">
        <f t="shared" si="10"/>
        <v>#REF!</v>
      </c>
    </row>
    <row r="43" spans="1:3" s="4" customFormat="1" ht="12" customHeight="1">
      <c r="A43" s="60">
        <v>2</v>
      </c>
      <c r="B43" s="306" t="e">
        <f t="shared" ref="B43:C43" si="11">B20*0.87</f>
        <v>#REF!</v>
      </c>
      <c r="C43" s="306" t="e">
        <f t="shared" si="11"/>
        <v>#REF!</v>
      </c>
    </row>
    <row r="44" spans="1:3" s="4" customFormat="1" ht="12" customHeight="1">
      <c r="A44" s="61" t="s">
        <v>74</v>
      </c>
      <c r="B44" s="306"/>
      <c r="C44" s="306"/>
    </row>
    <row r="45" spans="1:3" s="4" customFormat="1" ht="12" customHeight="1">
      <c r="A45" s="13">
        <v>1</v>
      </c>
      <c r="B45" s="306" t="e">
        <f t="shared" ref="B45:C45" si="12">B22*0.87</f>
        <v>#REF!</v>
      </c>
      <c r="C45" s="306" t="e">
        <f t="shared" si="12"/>
        <v>#REF!</v>
      </c>
    </row>
    <row r="46" spans="1:3" s="4" customFormat="1" ht="12" customHeight="1">
      <c r="A46" s="60">
        <v>2</v>
      </c>
      <c r="B46" s="306" t="e">
        <f t="shared" ref="B46:C46" si="13">B23*0.87</f>
        <v>#REF!</v>
      </c>
      <c r="C46" s="306" t="e">
        <f t="shared" si="13"/>
        <v>#REF!</v>
      </c>
    </row>
    <row r="47" spans="1:3" s="4" customFormat="1" ht="12" customHeight="1">
      <c r="A47" s="60">
        <v>3</v>
      </c>
      <c r="B47" s="306" t="e">
        <f t="shared" ref="B47:C47" si="14">B24*0.87</f>
        <v>#REF!</v>
      </c>
      <c r="C47" s="306" t="e">
        <f t="shared" si="14"/>
        <v>#REF!</v>
      </c>
    </row>
    <row r="48" spans="1:3" s="4" customFormat="1" ht="12" customHeight="1">
      <c r="A48" s="60">
        <v>4</v>
      </c>
      <c r="B48" s="306" t="e">
        <f t="shared" ref="B48:C48" si="15">B25*0.87</f>
        <v>#REF!</v>
      </c>
      <c r="C48" s="306" t="e">
        <f t="shared" si="15"/>
        <v>#REF!</v>
      </c>
    </row>
    <row r="50" spans="1:1">
      <c r="A50" s="77" t="s">
        <v>40</v>
      </c>
    </row>
    <row r="51" spans="1:1">
      <c r="A51" s="163" t="s">
        <v>42</v>
      </c>
    </row>
    <row r="52" spans="1:1">
      <c r="A52" s="164" t="s">
        <v>43</v>
      </c>
    </row>
    <row r="53" spans="1:1">
      <c r="A53" s="164" t="s">
        <v>44</v>
      </c>
    </row>
    <row r="54" spans="1:1">
      <c r="A54" s="164" t="s">
        <v>45</v>
      </c>
    </row>
    <row r="55" spans="1:1">
      <c r="A55" s="164" t="s">
        <v>46</v>
      </c>
    </row>
    <row r="56" spans="1:1">
      <c r="A56" s="164" t="s">
        <v>155</v>
      </c>
    </row>
    <row r="58" spans="1:1">
      <c r="A58" s="194" t="s">
        <v>50</v>
      </c>
    </row>
    <row r="59" spans="1:1" ht="108">
      <c r="A59" s="195" t="s">
        <v>156</v>
      </c>
    </row>
    <row r="61" spans="1:1">
      <c r="A61" s="147" t="s">
        <v>157</v>
      </c>
    </row>
    <row r="62" spans="1:1">
      <c r="A62" s="148" t="s">
        <v>158</v>
      </c>
    </row>
    <row r="63" spans="1:1" ht="24.75">
      <c r="A63" s="149" t="s">
        <v>159</v>
      </c>
    </row>
    <row r="65" spans="1:1">
      <c r="A65" s="307" t="s">
        <v>145</v>
      </c>
    </row>
    <row r="66" spans="1:1">
      <c r="A66" s="308" t="s">
        <v>160</v>
      </c>
    </row>
    <row r="67" spans="1:1">
      <c r="A67" s="309" t="s">
        <v>161</v>
      </c>
    </row>
    <row r="69" spans="1:1">
      <c r="A69" s="147" t="s">
        <v>162</v>
      </c>
    </row>
    <row r="70" spans="1:1">
      <c r="A70" s="148" t="s">
        <v>163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70"/>
  <sheetViews>
    <sheetView workbookViewId="0">
      <pane xSplit="1" topLeftCell="B1" activePane="topRight" state="frozen"/>
      <selection pane="topRight" activeCell="B7" sqref="B7"/>
    </sheetView>
  </sheetViews>
  <sheetFormatPr defaultColWidth="9" defaultRowHeight="15"/>
  <cols>
    <col min="1" max="1" width="62.5703125" customWidth="1"/>
  </cols>
  <sheetData>
    <row r="1" spans="1:3">
      <c r="A1" s="302" t="s">
        <v>164</v>
      </c>
    </row>
    <row r="2" spans="1:3">
      <c r="A2" s="143" t="s">
        <v>153</v>
      </c>
    </row>
    <row r="3" spans="1:3">
      <c r="A3" s="144"/>
    </row>
    <row r="4" spans="1:3">
      <c r="A4" s="85" t="s">
        <v>154</v>
      </c>
      <c r="B4" s="303" t="e">
        <f>ВВ!#REF!</f>
        <v>#REF!</v>
      </c>
      <c r="C4" s="303" t="e">
        <f>ВВ!#REF!</f>
        <v>#REF!</v>
      </c>
    </row>
    <row r="5" spans="1:3">
      <c r="A5" s="86" t="s">
        <v>119</v>
      </c>
      <c r="B5" s="303" t="e">
        <f>ВВ!#REF!</f>
        <v>#REF!</v>
      </c>
      <c r="C5" s="303" t="e">
        <f>ВВ!#REF!</f>
        <v>#REF!</v>
      </c>
    </row>
    <row r="6" spans="1:3">
      <c r="A6" s="12" t="s">
        <v>68</v>
      </c>
      <c r="B6" s="25"/>
      <c r="C6" s="25"/>
    </row>
    <row r="7" spans="1:3">
      <c r="A7" s="13">
        <v>1</v>
      </c>
      <c r="B7" s="238" t="e">
        <f>ВВ!#REF!*0.75</f>
        <v>#REF!</v>
      </c>
      <c r="C7" s="238" t="e">
        <f>ВВ!#REF!*0.75</f>
        <v>#REF!</v>
      </c>
    </row>
    <row r="8" spans="1:3">
      <c r="A8" s="13">
        <v>2</v>
      </c>
      <c r="B8" s="238" t="e">
        <f>ВВ!#REF!*0.75</f>
        <v>#REF!</v>
      </c>
      <c r="C8" s="238" t="e">
        <f>ВВ!#REF!*0.75</f>
        <v>#REF!</v>
      </c>
    </row>
    <row r="9" spans="1:3">
      <c r="A9" s="12" t="s">
        <v>69</v>
      </c>
      <c r="B9" s="238"/>
      <c r="C9" s="238"/>
    </row>
    <row r="10" spans="1:3">
      <c r="A10" s="13">
        <v>1</v>
      </c>
      <c r="B10" s="238" t="e">
        <f>ВВ!#REF!*0.75</f>
        <v>#REF!</v>
      </c>
      <c r="C10" s="238" t="e">
        <f>ВВ!#REF!*0.75</f>
        <v>#REF!</v>
      </c>
    </row>
    <row r="11" spans="1:3">
      <c r="A11" s="13">
        <v>2</v>
      </c>
      <c r="B11" s="238" t="e">
        <f>ВВ!#REF!*0.75</f>
        <v>#REF!</v>
      </c>
      <c r="C11" s="238" t="e">
        <f>ВВ!#REF!*0.75</f>
        <v>#REF!</v>
      </c>
    </row>
    <row r="12" spans="1:3">
      <c r="A12" s="12" t="s">
        <v>71</v>
      </c>
      <c r="B12" s="238"/>
      <c r="C12" s="238"/>
    </row>
    <row r="13" spans="1:3">
      <c r="A13" s="13">
        <v>1</v>
      </c>
      <c r="B13" s="238" t="e">
        <f>ВВ!#REF!*0.75</f>
        <v>#REF!</v>
      </c>
      <c r="C13" s="238" t="e">
        <f>ВВ!#REF!*0.75</f>
        <v>#REF!</v>
      </c>
    </row>
    <row r="14" spans="1:3">
      <c r="A14" s="13">
        <v>2</v>
      </c>
      <c r="B14" s="238" t="e">
        <f>ВВ!#REF!*0.75</f>
        <v>#REF!</v>
      </c>
      <c r="C14" s="238" t="e">
        <f>ВВ!#REF!*0.75</f>
        <v>#REF!</v>
      </c>
    </row>
    <row r="15" spans="1:3">
      <c r="A15" s="176" t="s">
        <v>72</v>
      </c>
      <c r="B15" s="238"/>
      <c r="C15" s="238"/>
    </row>
    <row r="16" spans="1:3">
      <c r="A16" s="13">
        <v>1</v>
      </c>
      <c r="B16" s="238" t="e">
        <f>ВВ!#REF!*0.75</f>
        <v>#REF!</v>
      </c>
      <c r="C16" s="238" t="e">
        <f>ВВ!#REF!*0.75</f>
        <v>#REF!</v>
      </c>
    </row>
    <row r="17" spans="1:3">
      <c r="A17" s="13">
        <v>2</v>
      </c>
      <c r="B17" s="238" t="e">
        <f>ВВ!#REF!*0.75</f>
        <v>#REF!</v>
      </c>
      <c r="C17" s="238" t="e">
        <f>ВВ!#REF!*0.75</f>
        <v>#REF!</v>
      </c>
    </row>
    <row r="18" spans="1:3">
      <c r="A18" s="12" t="s">
        <v>73</v>
      </c>
      <c r="B18" s="238"/>
      <c r="C18" s="238"/>
    </row>
    <row r="19" spans="1:3">
      <c r="A19" s="14">
        <v>1</v>
      </c>
      <c r="B19" s="238" t="e">
        <f>ВВ!#REF!*0.75</f>
        <v>#REF!</v>
      </c>
      <c r="C19" s="238" t="e">
        <f>ВВ!#REF!*0.75</f>
        <v>#REF!</v>
      </c>
    </row>
    <row r="20" spans="1:3">
      <c r="A20" s="14">
        <v>2</v>
      </c>
      <c r="B20" s="238" t="e">
        <f>ВВ!#REF!*0.75</f>
        <v>#REF!</v>
      </c>
      <c r="C20" s="238" t="e">
        <f>ВВ!#REF!*0.75</f>
        <v>#REF!</v>
      </c>
    </row>
    <row r="21" spans="1:3">
      <c r="A21" s="61" t="s">
        <v>74</v>
      </c>
      <c r="B21" s="238"/>
      <c r="C21" s="238"/>
    </row>
    <row r="22" spans="1:3">
      <c r="A22" s="14">
        <v>1</v>
      </c>
      <c r="B22" s="238" t="e">
        <f>ВВ!#REF!*0.75</f>
        <v>#REF!</v>
      </c>
      <c r="C22" s="238" t="e">
        <f>ВВ!#REF!*0.75</f>
        <v>#REF!</v>
      </c>
    </row>
    <row r="23" spans="1:3">
      <c r="A23" s="14">
        <v>2</v>
      </c>
      <c r="B23" s="238" t="e">
        <f>ВВ!#REF!*0.75</f>
        <v>#REF!</v>
      </c>
      <c r="C23" s="238" t="e">
        <f>ВВ!#REF!*0.75</f>
        <v>#REF!</v>
      </c>
    </row>
    <row r="24" spans="1:3">
      <c r="A24" s="14">
        <v>3</v>
      </c>
      <c r="B24" s="238" t="e">
        <f>ВВ!#REF!*0.75</f>
        <v>#REF!</v>
      </c>
      <c r="C24" s="238" t="e">
        <f>ВВ!#REF!*0.75</f>
        <v>#REF!</v>
      </c>
    </row>
    <row r="25" spans="1:3">
      <c r="A25" s="14">
        <v>4</v>
      </c>
      <c r="B25" s="238" t="e">
        <f>ВВ!#REF!*0.75</f>
        <v>#REF!</v>
      </c>
      <c r="C25" s="238" t="e">
        <f>ВВ!#REF!*0.75</f>
        <v>#REF!</v>
      </c>
    </row>
    <row r="26" spans="1:3">
      <c r="A26" s="14"/>
      <c r="B26" s="238"/>
      <c r="C26" s="238"/>
    </row>
    <row r="27" spans="1:3" s="4" customFormat="1" ht="12" customHeight="1">
      <c r="A27" s="85" t="s">
        <v>124</v>
      </c>
      <c r="B27" s="304" t="e">
        <f t="shared" ref="B27:C27" si="0">B4</f>
        <v>#REF!</v>
      </c>
      <c r="C27" s="304" t="e">
        <f t="shared" si="0"/>
        <v>#REF!</v>
      </c>
    </row>
    <row r="28" spans="1:3" s="4" customFormat="1" ht="12" customHeight="1">
      <c r="A28" s="112" t="s">
        <v>119</v>
      </c>
      <c r="B28" s="304" t="e">
        <f t="shared" ref="B28:C28" si="1">B5</f>
        <v>#REF!</v>
      </c>
      <c r="C28" s="304" t="e">
        <f t="shared" si="1"/>
        <v>#REF!</v>
      </c>
    </row>
    <row r="29" spans="1:3" s="4" customFormat="1" ht="12" customHeight="1">
      <c r="A29" s="12" t="s">
        <v>68</v>
      </c>
      <c r="B29" s="305"/>
      <c r="C29" s="305"/>
    </row>
    <row r="30" spans="1:3" s="4" customFormat="1" ht="12" customHeight="1">
      <c r="A30" s="13">
        <v>1</v>
      </c>
      <c r="B30" s="306" t="e">
        <f t="shared" ref="B30:C30" si="2">B7*0.87+25</f>
        <v>#REF!</v>
      </c>
      <c r="C30" s="306" t="e">
        <f t="shared" si="2"/>
        <v>#REF!</v>
      </c>
    </row>
    <row r="31" spans="1:3" s="4" customFormat="1" ht="12" customHeight="1">
      <c r="A31" s="13">
        <v>2</v>
      </c>
      <c r="B31" s="306" t="e">
        <f t="shared" ref="B31:C31" si="3">B8*0.87+25</f>
        <v>#REF!</v>
      </c>
      <c r="C31" s="306" t="e">
        <f t="shared" si="3"/>
        <v>#REF!</v>
      </c>
    </row>
    <row r="32" spans="1:3" s="4" customFormat="1" ht="12" customHeight="1">
      <c r="A32" s="12" t="s">
        <v>69</v>
      </c>
      <c r="B32" s="306"/>
      <c r="C32" s="306"/>
    </row>
    <row r="33" spans="1:3" s="4" customFormat="1" ht="12" customHeight="1">
      <c r="A33" s="13">
        <v>1</v>
      </c>
      <c r="B33" s="306" t="e">
        <f t="shared" ref="B33:C33" si="4">B10*0.87+25</f>
        <v>#REF!</v>
      </c>
      <c r="C33" s="306" t="e">
        <f t="shared" si="4"/>
        <v>#REF!</v>
      </c>
    </row>
    <row r="34" spans="1:3" s="4" customFormat="1" ht="12" customHeight="1">
      <c r="A34" s="13">
        <v>2</v>
      </c>
      <c r="B34" s="306" t="e">
        <f t="shared" ref="B34:C34" si="5">B11*0.87+25</f>
        <v>#REF!</v>
      </c>
      <c r="C34" s="306" t="e">
        <f t="shared" si="5"/>
        <v>#REF!</v>
      </c>
    </row>
    <row r="35" spans="1:3" s="4" customFormat="1" ht="12" customHeight="1">
      <c r="A35" s="12" t="s">
        <v>121</v>
      </c>
      <c r="B35" s="306"/>
      <c r="C35" s="306"/>
    </row>
    <row r="36" spans="1:3" s="4" customFormat="1" ht="12" customHeight="1">
      <c r="A36" s="13">
        <v>1</v>
      </c>
      <c r="B36" s="306" t="e">
        <f t="shared" ref="B36:C36" si="6">B13*0.87+25</f>
        <v>#REF!</v>
      </c>
      <c r="C36" s="306" t="e">
        <f t="shared" si="6"/>
        <v>#REF!</v>
      </c>
    </row>
    <row r="37" spans="1:3" s="4" customFormat="1" ht="12" customHeight="1">
      <c r="A37" s="13">
        <v>2</v>
      </c>
      <c r="B37" s="306" t="e">
        <f t="shared" ref="B37:C37" si="7">B14*0.87+25</f>
        <v>#REF!</v>
      </c>
      <c r="C37" s="306" t="e">
        <f t="shared" si="7"/>
        <v>#REF!</v>
      </c>
    </row>
    <row r="38" spans="1:3" s="4" customFormat="1" ht="12" customHeight="1">
      <c r="A38" s="176" t="s">
        <v>72</v>
      </c>
      <c r="B38" s="306"/>
      <c r="C38" s="306"/>
    </row>
    <row r="39" spans="1:3" s="4" customFormat="1" ht="12" customHeight="1">
      <c r="A39" s="13">
        <v>1</v>
      </c>
      <c r="B39" s="306" t="e">
        <f t="shared" ref="B39:C39" si="8">B16*0.87+25</f>
        <v>#REF!</v>
      </c>
      <c r="C39" s="306" t="e">
        <f t="shared" si="8"/>
        <v>#REF!</v>
      </c>
    </row>
    <row r="40" spans="1:3" s="4" customFormat="1" ht="12" customHeight="1">
      <c r="A40" s="13">
        <v>2</v>
      </c>
      <c r="B40" s="306" t="e">
        <f t="shared" ref="B40:C40" si="9">B17*0.87+25</f>
        <v>#REF!</v>
      </c>
      <c r="C40" s="306" t="e">
        <f t="shared" si="9"/>
        <v>#REF!</v>
      </c>
    </row>
    <row r="41" spans="1:3" s="4" customFormat="1" ht="12" customHeight="1">
      <c r="A41" s="12" t="s">
        <v>73</v>
      </c>
      <c r="B41" s="306"/>
      <c r="C41" s="306"/>
    </row>
    <row r="42" spans="1:3" s="4" customFormat="1" ht="12" customHeight="1">
      <c r="A42" s="13">
        <v>1</v>
      </c>
      <c r="B42" s="306" t="e">
        <f t="shared" ref="B42:C42" si="10">B19*0.87+25</f>
        <v>#REF!</v>
      </c>
      <c r="C42" s="306" t="e">
        <f t="shared" si="10"/>
        <v>#REF!</v>
      </c>
    </row>
    <row r="43" spans="1:3" s="4" customFormat="1" ht="12" customHeight="1">
      <c r="A43" s="60">
        <v>2</v>
      </c>
      <c r="B43" s="306" t="e">
        <f t="shared" ref="B43:C43" si="11">B20*0.87+25</f>
        <v>#REF!</v>
      </c>
      <c r="C43" s="306" t="e">
        <f t="shared" si="11"/>
        <v>#REF!</v>
      </c>
    </row>
    <row r="44" spans="1:3" s="4" customFormat="1" ht="12" customHeight="1">
      <c r="A44" s="61" t="s">
        <v>74</v>
      </c>
      <c r="B44" s="306"/>
      <c r="C44" s="306"/>
    </row>
    <row r="45" spans="1:3" s="4" customFormat="1" ht="12" customHeight="1">
      <c r="A45" s="13">
        <v>1</v>
      </c>
      <c r="B45" s="306" t="e">
        <f t="shared" ref="B45:C45" si="12">B22*0.87+25</f>
        <v>#REF!</v>
      </c>
      <c r="C45" s="306" t="e">
        <f t="shared" si="12"/>
        <v>#REF!</v>
      </c>
    </row>
    <row r="46" spans="1:3" s="4" customFormat="1" ht="12" customHeight="1">
      <c r="A46" s="60">
        <v>2</v>
      </c>
      <c r="B46" s="306" t="e">
        <f t="shared" ref="B46:C46" si="13">B23*0.87+25</f>
        <v>#REF!</v>
      </c>
      <c r="C46" s="306" t="e">
        <f t="shared" si="13"/>
        <v>#REF!</v>
      </c>
    </row>
    <row r="47" spans="1:3" s="4" customFormat="1" ht="12" customHeight="1">
      <c r="A47" s="60">
        <v>3</v>
      </c>
      <c r="B47" s="306" t="e">
        <f t="shared" ref="B47:C47" si="14">B24*0.87+25</f>
        <v>#REF!</v>
      </c>
      <c r="C47" s="306" t="e">
        <f t="shared" si="14"/>
        <v>#REF!</v>
      </c>
    </row>
    <row r="48" spans="1:3" s="4" customFormat="1" ht="12" customHeight="1">
      <c r="A48" s="60">
        <v>4</v>
      </c>
      <c r="B48" s="306" t="e">
        <f t="shared" ref="B48:C48" si="15">B25*0.87+25</f>
        <v>#REF!</v>
      </c>
      <c r="C48" s="306" t="e">
        <f t="shared" si="15"/>
        <v>#REF!</v>
      </c>
    </row>
    <row r="50" spans="1:1">
      <c r="A50" s="77" t="s">
        <v>40</v>
      </c>
    </row>
    <row r="51" spans="1:1">
      <c r="A51" s="163" t="s">
        <v>42</v>
      </c>
    </row>
    <row r="52" spans="1:1">
      <c r="A52" s="164" t="s">
        <v>43</v>
      </c>
    </row>
    <row r="53" spans="1:1">
      <c r="A53" s="164" t="s">
        <v>44</v>
      </c>
    </row>
    <row r="54" spans="1:1">
      <c r="A54" s="164" t="s">
        <v>45</v>
      </c>
    </row>
    <row r="55" spans="1:1">
      <c r="A55" s="164" t="s">
        <v>46</v>
      </c>
    </row>
    <row r="56" spans="1:1">
      <c r="A56" s="164" t="s">
        <v>155</v>
      </c>
    </row>
    <row r="58" spans="1:1">
      <c r="A58" s="194" t="s">
        <v>50</v>
      </c>
    </row>
    <row r="59" spans="1:1" ht="108">
      <c r="A59" s="195" t="s">
        <v>156</v>
      </c>
    </row>
    <row r="61" spans="1:1">
      <c r="A61" s="147" t="s">
        <v>157</v>
      </c>
    </row>
    <row r="62" spans="1:1">
      <c r="A62" s="148" t="s">
        <v>158</v>
      </c>
    </row>
    <row r="63" spans="1:1" ht="24.75">
      <c r="A63" s="149" t="s">
        <v>159</v>
      </c>
    </row>
    <row r="65" spans="1:1">
      <c r="A65" s="307" t="s">
        <v>145</v>
      </c>
    </row>
    <row r="66" spans="1:1">
      <c r="A66" s="308" t="s">
        <v>160</v>
      </c>
    </row>
    <row r="67" spans="1:1">
      <c r="A67" s="309" t="s">
        <v>161</v>
      </c>
    </row>
    <row r="69" spans="1:1">
      <c r="A69" s="147" t="s">
        <v>162</v>
      </c>
    </row>
    <row r="70" spans="1:1">
      <c r="A70" s="148" t="s">
        <v>163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70"/>
  <sheetViews>
    <sheetView workbookViewId="0">
      <pane xSplit="1" topLeftCell="B1" activePane="topRight" state="frozen"/>
      <selection pane="topRight" activeCell="B10" sqref="B10"/>
    </sheetView>
  </sheetViews>
  <sheetFormatPr defaultColWidth="9" defaultRowHeight="15"/>
  <cols>
    <col min="1" max="1" width="62.5703125" customWidth="1"/>
  </cols>
  <sheetData>
    <row r="1" spans="1:3">
      <c r="A1" s="302" t="s">
        <v>164</v>
      </c>
    </row>
    <row r="2" spans="1:3">
      <c r="A2" s="143" t="s">
        <v>153</v>
      </c>
    </row>
    <row r="3" spans="1:3">
      <c r="A3" s="144"/>
    </row>
    <row r="4" spans="1:3">
      <c r="A4" s="85" t="s">
        <v>154</v>
      </c>
      <c r="B4" s="303" t="e">
        <f>ВВ!#REF!</f>
        <v>#REF!</v>
      </c>
      <c r="C4" s="303" t="e">
        <f>ВВ!#REF!</f>
        <v>#REF!</v>
      </c>
    </row>
    <row r="5" spans="1:3">
      <c r="A5" s="86" t="s">
        <v>119</v>
      </c>
      <c r="B5" s="303" t="e">
        <f>ВВ!#REF!</f>
        <v>#REF!</v>
      </c>
      <c r="C5" s="303" t="e">
        <f>ВВ!#REF!</f>
        <v>#REF!</v>
      </c>
    </row>
    <row r="6" spans="1:3">
      <c r="A6" s="12" t="s">
        <v>68</v>
      </c>
      <c r="B6" s="25"/>
      <c r="C6" s="25"/>
    </row>
    <row r="7" spans="1:3">
      <c r="A7" s="13">
        <v>1</v>
      </c>
      <c r="B7" s="238" t="e">
        <f>ВВ!#REF!*0.75</f>
        <v>#REF!</v>
      </c>
      <c r="C7" s="238" t="e">
        <f>ВВ!#REF!*0.75</f>
        <v>#REF!</v>
      </c>
    </row>
    <row r="8" spans="1:3">
      <c r="A8" s="13">
        <v>2</v>
      </c>
      <c r="B8" s="238" t="e">
        <f>ВВ!#REF!*0.75</f>
        <v>#REF!</v>
      </c>
      <c r="C8" s="238" t="e">
        <f>ВВ!#REF!*0.75</f>
        <v>#REF!</v>
      </c>
    </row>
    <row r="9" spans="1:3">
      <c r="A9" s="12" t="s">
        <v>69</v>
      </c>
      <c r="B9" s="238"/>
      <c r="C9" s="238"/>
    </row>
    <row r="10" spans="1:3">
      <c r="A10" s="13">
        <v>1</v>
      </c>
      <c r="B10" s="238" t="e">
        <f>ВВ!#REF!*0.75</f>
        <v>#REF!</v>
      </c>
      <c r="C10" s="238" t="e">
        <f>ВВ!#REF!*0.75</f>
        <v>#REF!</v>
      </c>
    </row>
    <row r="11" spans="1:3">
      <c r="A11" s="13">
        <v>2</v>
      </c>
      <c r="B11" s="238" t="e">
        <f>ВВ!#REF!*0.75</f>
        <v>#REF!</v>
      </c>
      <c r="C11" s="238" t="e">
        <f>ВВ!#REF!*0.75</f>
        <v>#REF!</v>
      </c>
    </row>
    <row r="12" spans="1:3">
      <c r="A12" s="12" t="s">
        <v>71</v>
      </c>
      <c r="B12" s="238"/>
      <c r="C12" s="238"/>
    </row>
    <row r="13" spans="1:3">
      <c r="A13" s="13">
        <v>1</v>
      </c>
      <c r="B13" s="238" t="e">
        <f>ВВ!#REF!*0.75</f>
        <v>#REF!</v>
      </c>
      <c r="C13" s="238" t="e">
        <f>ВВ!#REF!*0.75</f>
        <v>#REF!</v>
      </c>
    </row>
    <row r="14" spans="1:3">
      <c r="A14" s="13">
        <v>2</v>
      </c>
      <c r="B14" s="238" t="e">
        <f>ВВ!#REF!*0.75</f>
        <v>#REF!</v>
      </c>
      <c r="C14" s="238" t="e">
        <f>ВВ!#REF!*0.75</f>
        <v>#REF!</v>
      </c>
    </row>
    <row r="15" spans="1:3">
      <c r="A15" s="12" t="s">
        <v>72</v>
      </c>
      <c r="B15" s="238"/>
      <c r="C15" s="238"/>
    </row>
    <row r="16" spans="1:3">
      <c r="A16" s="13">
        <v>1</v>
      </c>
      <c r="B16" s="238" t="e">
        <f>ВВ!#REF!*0.75</f>
        <v>#REF!</v>
      </c>
      <c r="C16" s="238" t="e">
        <f>ВВ!#REF!*0.75</f>
        <v>#REF!</v>
      </c>
    </row>
    <row r="17" spans="1:3">
      <c r="A17" s="13">
        <v>2</v>
      </c>
      <c r="B17" s="238" t="e">
        <f>ВВ!#REF!*0.75</f>
        <v>#REF!</v>
      </c>
      <c r="C17" s="238" t="e">
        <f>ВВ!#REF!*0.75</f>
        <v>#REF!</v>
      </c>
    </row>
    <row r="18" spans="1:3">
      <c r="A18" s="12" t="s">
        <v>73</v>
      </c>
      <c r="B18" s="238"/>
      <c r="C18" s="238"/>
    </row>
    <row r="19" spans="1:3">
      <c r="A19" s="14">
        <v>1</v>
      </c>
      <c r="B19" s="238" t="e">
        <f>ВВ!#REF!*0.75</f>
        <v>#REF!</v>
      </c>
      <c r="C19" s="238" t="e">
        <f>ВВ!#REF!*0.75</f>
        <v>#REF!</v>
      </c>
    </row>
    <row r="20" spans="1:3">
      <c r="A20" s="14">
        <v>2</v>
      </c>
      <c r="B20" s="238" t="e">
        <f>ВВ!#REF!*0.75</f>
        <v>#REF!</v>
      </c>
      <c r="C20" s="238" t="e">
        <f>ВВ!#REF!*0.75</f>
        <v>#REF!</v>
      </c>
    </row>
    <row r="21" spans="1:3">
      <c r="A21" s="61" t="s">
        <v>74</v>
      </c>
      <c r="B21" s="238"/>
      <c r="C21" s="238"/>
    </row>
    <row r="22" spans="1:3">
      <c r="A22" s="14">
        <v>1</v>
      </c>
      <c r="B22" s="238" t="e">
        <f>ВВ!#REF!*0.75</f>
        <v>#REF!</v>
      </c>
      <c r="C22" s="238" t="e">
        <f>ВВ!#REF!*0.75</f>
        <v>#REF!</v>
      </c>
    </row>
    <row r="23" spans="1:3">
      <c r="A23" s="14">
        <v>2</v>
      </c>
      <c r="B23" s="238" t="e">
        <f>ВВ!#REF!*0.75</f>
        <v>#REF!</v>
      </c>
      <c r="C23" s="238" t="e">
        <f>ВВ!#REF!*0.75</f>
        <v>#REF!</v>
      </c>
    </row>
    <row r="24" spans="1:3">
      <c r="A24" s="14">
        <v>3</v>
      </c>
      <c r="B24" s="238" t="e">
        <f>ВВ!#REF!*0.75</f>
        <v>#REF!</v>
      </c>
      <c r="C24" s="238" t="e">
        <f>ВВ!#REF!*0.75</f>
        <v>#REF!</v>
      </c>
    </row>
    <row r="25" spans="1:3">
      <c r="A25" s="14">
        <v>4</v>
      </c>
      <c r="B25" s="238" t="e">
        <f>ВВ!#REF!*0.75</f>
        <v>#REF!</v>
      </c>
      <c r="C25" s="238" t="e">
        <f>ВВ!#REF!*0.75</f>
        <v>#REF!</v>
      </c>
    </row>
    <row r="26" spans="1:3">
      <c r="A26" s="14"/>
      <c r="B26" s="238"/>
      <c r="C26" s="238"/>
    </row>
    <row r="27" spans="1:3" s="4" customFormat="1" ht="12" customHeight="1">
      <c r="A27" s="85" t="s">
        <v>124</v>
      </c>
      <c r="B27" s="304" t="e">
        <f t="shared" ref="B27:C27" si="0">B4</f>
        <v>#REF!</v>
      </c>
      <c r="C27" s="304" t="e">
        <f t="shared" si="0"/>
        <v>#REF!</v>
      </c>
    </row>
    <row r="28" spans="1:3" s="4" customFormat="1" ht="12" customHeight="1">
      <c r="A28" s="112" t="s">
        <v>119</v>
      </c>
      <c r="B28" s="304" t="e">
        <f t="shared" ref="B28:C28" si="1">B5</f>
        <v>#REF!</v>
      </c>
      <c r="C28" s="304" t="e">
        <f t="shared" si="1"/>
        <v>#REF!</v>
      </c>
    </row>
    <row r="29" spans="1:3" s="4" customFormat="1" ht="12" customHeight="1">
      <c r="A29" s="12" t="s">
        <v>68</v>
      </c>
      <c r="B29" s="305"/>
      <c r="C29" s="305"/>
    </row>
    <row r="30" spans="1:3" s="4" customFormat="1" ht="12" customHeight="1">
      <c r="A30" s="13">
        <v>1</v>
      </c>
      <c r="B30" s="306" t="e">
        <f t="shared" ref="B30:C30" si="2">B7*0.85</f>
        <v>#REF!</v>
      </c>
      <c r="C30" s="306" t="e">
        <f t="shared" si="2"/>
        <v>#REF!</v>
      </c>
    </row>
    <row r="31" spans="1:3" s="4" customFormat="1" ht="12" customHeight="1">
      <c r="A31" s="13">
        <v>2</v>
      </c>
      <c r="B31" s="306" t="e">
        <f t="shared" ref="B31:C31" si="3">B8*0.85</f>
        <v>#REF!</v>
      </c>
      <c r="C31" s="306" t="e">
        <f t="shared" si="3"/>
        <v>#REF!</v>
      </c>
    </row>
    <row r="32" spans="1:3" s="4" customFormat="1" ht="12" customHeight="1">
      <c r="A32" s="12" t="s">
        <v>69</v>
      </c>
      <c r="B32" s="306"/>
      <c r="C32" s="306"/>
    </row>
    <row r="33" spans="1:3" s="4" customFormat="1" ht="12" customHeight="1">
      <c r="A33" s="13">
        <v>1</v>
      </c>
      <c r="B33" s="306" t="e">
        <f t="shared" ref="B33:C33" si="4">B10*0.85</f>
        <v>#REF!</v>
      </c>
      <c r="C33" s="306" t="e">
        <f t="shared" si="4"/>
        <v>#REF!</v>
      </c>
    </row>
    <row r="34" spans="1:3" s="4" customFormat="1" ht="12" customHeight="1">
      <c r="A34" s="13">
        <v>2</v>
      </c>
      <c r="B34" s="306" t="e">
        <f t="shared" ref="B34:C34" si="5">B11*0.85</f>
        <v>#REF!</v>
      </c>
      <c r="C34" s="306" t="e">
        <f t="shared" si="5"/>
        <v>#REF!</v>
      </c>
    </row>
    <row r="35" spans="1:3" s="4" customFormat="1" ht="12" customHeight="1">
      <c r="A35" s="12" t="s">
        <v>121</v>
      </c>
      <c r="B35" s="306"/>
      <c r="C35" s="306"/>
    </row>
    <row r="36" spans="1:3" s="4" customFormat="1" ht="12" customHeight="1">
      <c r="A36" s="13">
        <v>1</v>
      </c>
      <c r="B36" s="306" t="e">
        <f t="shared" ref="B36:C36" si="6">B13*0.85</f>
        <v>#REF!</v>
      </c>
      <c r="C36" s="306" t="e">
        <f t="shared" si="6"/>
        <v>#REF!</v>
      </c>
    </row>
    <row r="37" spans="1:3" s="4" customFormat="1" ht="12" customHeight="1">
      <c r="A37" s="13">
        <v>2</v>
      </c>
      <c r="B37" s="306" t="e">
        <f t="shared" ref="B37:C37" si="7">B14*0.85</f>
        <v>#REF!</v>
      </c>
      <c r="C37" s="306" t="e">
        <f t="shared" si="7"/>
        <v>#REF!</v>
      </c>
    </row>
    <row r="38" spans="1:3" s="4" customFormat="1" ht="12" customHeight="1">
      <c r="A38" s="12" t="s">
        <v>72</v>
      </c>
      <c r="B38" s="306"/>
      <c r="C38" s="306"/>
    </row>
    <row r="39" spans="1:3" s="4" customFormat="1" ht="12" customHeight="1">
      <c r="A39" s="13">
        <v>1</v>
      </c>
      <c r="B39" s="306" t="e">
        <f t="shared" ref="B39:C39" si="8">B16*0.85</f>
        <v>#REF!</v>
      </c>
      <c r="C39" s="306" t="e">
        <f t="shared" si="8"/>
        <v>#REF!</v>
      </c>
    </row>
    <row r="40" spans="1:3" s="4" customFormat="1" ht="12" customHeight="1">
      <c r="A40" s="13">
        <v>2</v>
      </c>
      <c r="B40" s="306" t="e">
        <f t="shared" ref="B40:C40" si="9">B17*0.85</f>
        <v>#REF!</v>
      </c>
      <c r="C40" s="306" t="e">
        <f t="shared" si="9"/>
        <v>#REF!</v>
      </c>
    </row>
    <row r="41" spans="1:3" s="4" customFormat="1" ht="12" customHeight="1">
      <c r="A41" s="12" t="s">
        <v>73</v>
      </c>
      <c r="B41" s="306"/>
      <c r="C41" s="306"/>
    </row>
    <row r="42" spans="1:3" s="4" customFormat="1" ht="12" customHeight="1">
      <c r="A42" s="13">
        <v>1</v>
      </c>
      <c r="B42" s="306" t="e">
        <f t="shared" ref="B42:C42" si="10">B19*0.85</f>
        <v>#REF!</v>
      </c>
      <c r="C42" s="306" t="e">
        <f t="shared" si="10"/>
        <v>#REF!</v>
      </c>
    </row>
    <row r="43" spans="1:3" s="4" customFormat="1" ht="12" customHeight="1">
      <c r="A43" s="60">
        <v>2</v>
      </c>
      <c r="B43" s="306" t="e">
        <f t="shared" ref="B43:C43" si="11">B20*0.85</f>
        <v>#REF!</v>
      </c>
      <c r="C43" s="306" t="e">
        <f t="shared" si="11"/>
        <v>#REF!</v>
      </c>
    </row>
    <row r="44" spans="1:3" s="4" customFormat="1" ht="12" customHeight="1">
      <c r="A44" s="61" t="s">
        <v>74</v>
      </c>
      <c r="B44" s="306"/>
      <c r="C44" s="306"/>
    </row>
    <row r="45" spans="1:3" s="4" customFormat="1" ht="12" customHeight="1">
      <c r="A45" s="13">
        <v>1</v>
      </c>
      <c r="B45" s="306" t="e">
        <f t="shared" ref="B45:C45" si="12">B22*0.85</f>
        <v>#REF!</v>
      </c>
      <c r="C45" s="306" t="e">
        <f t="shared" si="12"/>
        <v>#REF!</v>
      </c>
    </row>
    <row r="46" spans="1:3" s="4" customFormat="1" ht="12" customHeight="1">
      <c r="A46" s="60">
        <v>2</v>
      </c>
      <c r="B46" s="306" t="e">
        <f t="shared" ref="B46:C46" si="13">B23*0.85</f>
        <v>#REF!</v>
      </c>
      <c r="C46" s="306" t="e">
        <f t="shared" si="13"/>
        <v>#REF!</v>
      </c>
    </row>
    <row r="47" spans="1:3" s="4" customFormat="1" ht="12" customHeight="1">
      <c r="A47" s="60">
        <v>3</v>
      </c>
      <c r="B47" s="306" t="e">
        <f t="shared" ref="B47:C47" si="14">B24*0.85</f>
        <v>#REF!</v>
      </c>
      <c r="C47" s="306" t="e">
        <f t="shared" si="14"/>
        <v>#REF!</v>
      </c>
    </row>
    <row r="48" spans="1:3" s="4" customFormat="1" ht="12" customHeight="1">
      <c r="A48" s="60">
        <v>4</v>
      </c>
      <c r="B48" s="306" t="e">
        <f t="shared" ref="B48:C48" si="15">B25*0.85</f>
        <v>#REF!</v>
      </c>
      <c r="C48" s="306" t="e">
        <f t="shared" si="15"/>
        <v>#REF!</v>
      </c>
    </row>
    <row r="50" spans="1:1">
      <c r="A50" s="77" t="s">
        <v>40</v>
      </c>
    </row>
    <row r="51" spans="1:1">
      <c r="A51" s="163" t="s">
        <v>42</v>
      </c>
    </row>
    <row r="52" spans="1:1">
      <c r="A52" s="164" t="s">
        <v>43</v>
      </c>
    </row>
    <row r="53" spans="1:1">
      <c r="A53" s="164" t="s">
        <v>44</v>
      </c>
    </row>
    <row r="54" spans="1:1">
      <c r="A54" s="164" t="s">
        <v>45</v>
      </c>
    </row>
    <row r="55" spans="1:1">
      <c r="A55" s="164" t="s">
        <v>46</v>
      </c>
    </row>
    <row r="56" spans="1:1">
      <c r="A56" s="164" t="s">
        <v>155</v>
      </c>
    </row>
    <row r="58" spans="1:1">
      <c r="A58" s="194" t="s">
        <v>50</v>
      </c>
    </row>
    <row r="59" spans="1:1" ht="108">
      <c r="A59" s="195" t="s">
        <v>156</v>
      </c>
    </row>
    <row r="61" spans="1:1">
      <c r="A61" s="147" t="s">
        <v>157</v>
      </c>
    </row>
    <row r="62" spans="1:1">
      <c r="A62" s="148" t="s">
        <v>158</v>
      </c>
    </row>
    <row r="63" spans="1:1" ht="24.75">
      <c r="A63" s="149" t="s">
        <v>159</v>
      </c>
    </row>
    <row r="65" spans="1:1">
      <c r="A65" s="307" t="s">
        <v>145</v>
      </c>
    </row>
    <row r="66" spans="1:1">
      <c r="A66" s="308" t="s">
        <v>160</v>
      </c>
    </row>
    <row r="67" spans="1:1">
      <c r="A67" s="309" t="s">
        <v>161</v>
      </c>
    </row>
    <row r="69" spans="1:1">
      <c r="A69" s="147" t="s">
        <v>162</v>
      </c>
    </row>
    <row r="70" spans="1:1">
      <c r="A70" s="148" t="s">
        <v>163</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E52"/>
  <sheetViews>
    <sheetView workbookViewId="0">
      <selection activeCell="B1" sqref="B1:B104857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123</v>
      </c>
    </row>
    <row r="2" spans="1:5" s="1" customFormat="1" ht="12.75">
      <c r="A2" s="116" t="s">
        <v>165</v>
      </c>
    </row>
    <row r="3" spans="1:5" s="2" customFormat="1">
      <c r="A3" s="111" t="s">
        <v>2</v>
      </c>
      <c r="B3" s="54" t="e">
        <f>ВВ!#REF!</f>
        <v>#REF!</v>
      </c>
      <c r="C3" s="54" t="e">
        <f>ВВ!#REF!</f>
        <v>#REF!</v>
      </c>
      <c r="D3" s="54" t="e">
        <f>ВВ!#REF!</f>
        <v>#REF!</v>
      </c>
      <c r="E3" s="54" t="e">
        <f>ВВ!#REF!</f>
        <v>#REF!</v>
      </c>
    </row>
    <row r="4" spans="1:5" s="2" customFormat="1">
      <c r="A4" s="111"/>
      <c r="B4" s="54" t="e">
        <f>ВВ!#REF!</f>
        <v>#REF!</v>
      </c>
      <c r="C4" s="54" t="e">
        <f>ВВ!#REF!</f>
        <v>#REF!</v>
      </c>
      <c r="D4" s="54" t="e">
        <f>ВВ!#REF!</f>
        <v>#REF!</v>
      </c>
      <c r="E4" s="54" t="e">
        <f>ВВ!#REF!</f>
        <v>#REF!</v>
      </c>
    </row>
    <row r="5" spans="1:5" s="3" customFormat="1" ht="12" customHeight="1">
      <c r="A5" s="12" t="s">
        <v>68</v>
      </c>
      <c r="B5" s="7"/>
      <c r="C5" s="7"/>
      <c r="D5" s="7"/>
      <c r="E5" s="7"/>
    </row>
    <row r="6" spans="1:5" s="4" customFormat="1" ht="12" customHeight="1">
      <c r="A6" s="13">
        <v>1</v>
      </c>
      <c r="B6" s="12" t="e">
        <f>ВВ!#REF!*0.9</f>
        <v>#REF!</v>
      </c>
      <c r="C6" s="12" t="e">
        <f>ВВ!#REF!*0.9</f>
        <v>#REF!</v>
      </c>
      <c r="D6" s="12" t="e">
        <f>ВВ!#REF!*0.9</f>
        <v>#REF!</v>
      </c>
      <c r="E6" s="12" t="e">
        <f>ВВ!#REF!*0.9</f>
        <v>#REF!</v>
      </c>
    </row>
    <row r="7" spans="1:5" s="4" customFormat="1" ht="12" customHeight="1">
      <c r="A7" s="13">
        <v>2</v>
      </c>
      <c r="B7" s="12" t="e">
        <f>ВВ!#REF!*0.9</f>
        <v>#REF!</v>
      </c>
      <c r="C7" s="12" t="e">
        <f>ВВ!#REF!*0.9</f>
        <v>#REF!</v>
      </c>
      <c r="D7" s="12" t="e">
        <f>ВВ!#REF!*0.9</f>
        <v>#REF!</v>
      </c>
      <c r="E7" s="12" t="e">
        <f>ВВ!#REF!*0.9</f>
        <v>#REF!</v>
      </c>
    </row>
    <row r="8" spans="1:5" s="3" customFormat="1" ht="12" customHeight="1">
      <c r="A8" s="12" t="s">
        <v>69</v>
      </c>
      <c r="B8" s="12"/>
      <c r="C8" s="12"/>
      <c r="D8" s="12"/>
      <c r="E8" s="12"/>
    </row>
    <row r="9" spans="1:5" s="4" customFormat="1" ht="12" customHeight="1">
      <c r="A9" s="13">
        <v>1</v>
      </c>
      <c r="B9" s="12" t="e">
        <f>ВВ!#REF!*0.9</f>
        <v>#REF!</v>
      </c>
      <c r="C9" s="12" t="e">
        <f>ВВ!#REF!*0.9</f>
        <v>#REF!</v>
      </c>
      <c r="D9" s="12" t="e">
        <f>ВВ!#REF!*0.9</f>
        <v>#REF!</v>
      </c>
      <c r="E9" s="12" t="e">
        <f>ВВ!#REF!*0.9</f>
        <v>#REF!</v>
      </c>
    </row>
    <row r="10" spans="1:5" s="4" customFormat="1" ht="12" customHeight="1">
      <c r="A10" s="13">
        <v>2</v>
      </c>
      <c r="B10" s="12" t="e">
        <f>ВВ!#REF!*0.9</f>
        <v>#REF!</v>
      </c>
      <c r="C10" s="12" t="e">
        <f>ВВ!#REF!*0.9</f>
        <v>#REF!</v>
      </c>
      <c r="D10" s="12" t="e">
        <f>ВВ!#REF!*0.9</f>
        <v>#REF!</v>
      </c>
      <c r="E10" s="12" t="e">
        <f>ВВ!#REF!*0.9</f>
        <v>#REF!</v>
      </c>
    </row>
    <row r="11" spans="1:5" s="3" customFormat="1" ht="12" customHeight="1">
      <c r="A11" s="12" t="s">
        <v>71</v>
      </c>
      <c r="B11" s="12"/>
      <c r="C11" s="12"/>
      <c r="D11" s="12"/>
      <c r="E11" s="12"/>
    </row>
    <row r="12" spans="1:5" s="4" customFormat="1" ht="12" customHeight="1">
      <c r="A12" s="13">
        <v>1</v>
      </c>
      <c r="B12" s="12" t="e">
        <f>ВВ!#REF!*0.9</f>
        <v>#REF!</v>
      </c>
      <c r="C12" s="12" t="e">
        <f>ВВ!#REF!*0.9</f>
        <v>#REF!</v>
      </c>
      <c r="D12" s="12" t="e">
        <f>ВВ!#REF!*0.9</f>
        <v>#REF!</v>
      </c>
      <c r="E12" s="12" t="e">
        <f>ВВ!#REF!*0.9</f>
        <v>#REF!</v>
      </c>
    </row>
    <row r="13" spans="1:5" s="4" customFormat="1" ht="12" customHeight="1">
      <c r="A13" s="13">
        <v>2</v>
      </c>
      <c r="B13" s="12" t="e">
        <f>ВВ!#REF!*0.9</f>
        <v>#REF!</v>
      </c>
      <c r="C13" s="12" t="e">
        <f>ВВ!#REF!*0.9</f>
        <v>#REF!</v>
      </c>
      <c r="D13" s="12" t="e">
        <f>ВВ!#REF!*0.9</f>
        <v>#REF!</v>
      </c>
      <c r="E13" s="12" t="e">
        <f>ВВ!#REF!*0.9</f>
        <v>#REF!</v>
      </c>
    </row>
    <row r="14" spans="1:5" s="3" customFormat="1" ht="12" customHeight="1">
      <c r="A14" s="12" t="s">
        <v>73</v>
      </c>
      <c r="B14" s="12"/>
      <c r="C14" s="12"/>
      <c r="D14" s="12"/>
      <c r="E14" s="12"/>
    </row>
    <row r="15" spans="1:5" s="4" customFormat="1" ht="12" customHeight="1">
      <c r="A15" s="13">
        <v>1</v>
      </c>
      <c r="B15" s="12" t="e">
        <f>ВВ!#REF!*0.9</f>
        <v>#REF!</v>
      </c>
      <c r="C15" s="12" t="e">
        <f>ВВ!#REF!*0.9</f>
        <v>#REF!</v>
      </c>
      <c r="D15" s="12" t="e">
        <f>ВВ!#REF!*0.9</f>
        <v>#REF!</v>
      </c>
      <c r="E15" s="12" t="e">
        <f>ВВ!#REF!*0.9</f>
        <v>#REF!</v>
      </c>
    </row>
    <row r="16" spans="1:5" s="4" customFormat="1" ht="12" customHeight="1">
      <c r="A16" s="60">
        <v>2</v>
      </c>
      <c r="B16" s="12" t="e">
        <f>ВВ!#REF!*0.9</f>
        <v>#REF!</v>
      </c>
      <c r="C16" s="12" t="e">
        <f>ВВ!#REF!*0.9</f>
        <v>#REF!</v>
      </c>
      <c r="D16" s="12" t="e">
        <f>ВВ!#REF!*0.9</f>
        <v>#REF!</v>
      </c>
      <c r="E16" s="12" t="e">
        <f>ВВ!#REF!*0.9</f>
        <v>#REF!</v>
      </c>
    </row>
    <row r="17" spans="1:5" s="4" customFormat="1" ht="12" customHeight="1">
      <c r="A17" s="61" t="s">
        <v>74</v>
      </c>
      <c r="B17" s="12"/>
      <c r="C17" s="12"/>
      <c r="D17" s="12"/>
      <c r="E17" s="12"/>
    </row>
    <row r="18" spans="1:5" s="4" customFormat="1" ht="12" customHeight="1">
      <c r="A18" s="13">
        <v>1</v>
      </c>
      <c r="B18" s="12" t="e">
        <f>ВВ!#REF!*0.9</f>
        <v>#REF!</v>
      </c>
      <c r="C18" s="12" t="e">
        <f>ВВ!#REF!*0.9</f>
        <v>#REF!</v>
      </c>
      <c r="D18" s="12" t="e">
        <f>ВВ!#REF!*0.9</f>
        <v>#REF!</v>
      </c>
      <c r="E18" s="12" t="e">
        <f>ВВ!#REF!*0.9</f>
        <v>#REF!</v>
      </c>
    </row>
    <row r="19" spans="1:5" s="4" customFormat="1" ht="12" customHeight="1">
      <c r="A19" s="60">
        <v>2</v>
      </c>
      <c r="B19" s="12" t="e">
        <f>ВВ!#REF!*0.9</f>
        <v>#REF!</v>
      </c>
      <c r="C19" s="12" t="e">
        <f>ВВ!#REF!*0.9</f>
        <v>#REF!</v>
      </c>
      <c r="D19" s="12" t="e">
        <f>ВВ!#REF!*0.9</f>
        <v>#REF!</v>
      </c>
      <c r="E19" s="12" t="e">
        <f>ВВ!#REF!*0.9</f>
        <v>#REF!</v>
      </c>
    </row>
    <row r="20" spans="1:5" s="4" customFormat="1" ht="12" customHeight="1">
      <c r="A20" s="60">
        <v>3</v>
      </c>
      <c r="B20" s="12" t="e">
        <f>ВВ!#REF!*0.9</f>
        <v>#REF!</v>
      </c>
      <c r="C20" s="12" t="e">
        <f>ВВ!#REF!*0.9</f>
        <v>#REF!</v>
      </c>
      <c r="D20" s="12" t="e">
        <f>ВВ!#REF!*0.9</f>
        <v>#REF!</v>
      </c>
      <c r="E20" s="12" t="e">
        <f>ВВ!#REF!*0.9</f>
        <v>#REF!</v>
      </c>
    </row>
    <row r="21" spans="1:5" s="4" customFormat="1" ht="12" customHeight="1">
      <c r="A21" s="60">
        <v>4</v>
      </c>
      <c r="B21" s="12" t="e">
        <f>ВВ!#REF!*0.9</f>
        <v>#REF!</v>
      </c>
      <c r="C21" s="12" t="e">
        <f>ВВ!#REF!*0.9</f>
        <v>#REF!</v>
      </c>
      <c r="D21" s="12" t="e">
        <f>ВВ!#REF!*0.9</f>
        <v>#REF!</v>
      </c>
      <c r="E21" s="12" t="e">
        <f>ВВ!#REF!*0.9</f>
        <v>#REF!</v>
      </c>
    </row>
    <row r="22" spans="1:5" s="4" customFormat="1" ht="165">
      <c r="A22" s="300" t="s">
        <v>166</v>
      </c>
    </row>
    <row r="23" spans="1:5" s="4" customFormat="1" ht="12" customHeight="1">
      <c r="A23" s="63" t="s">
        <v>127</v>
      </c>
    </row>
    <row r="24" spans="1:5" s="23" customFormat="1" ht="12">
      <c r="A24" s="64" t="s">
        <v>167</v>
      </c>
    </row>
    <row r="25" spans="1:5" s="23" customFormat="1" ht="12">
      <c r="A25" s="64" t="s">
        <v>168</v>
      </c>
    </row>
    <row r="26" spans="1:5" s="23" customFormat="1" ht="12.75" customHeight="1"/>
    <row r="27" spans="1:5" s="23" customFormat="1" ht="12.75" customHeight="1">
      <c r="A27" s="63" t="s">
        <v>40</v>
      </c>
    </row>
    <row r="28" spans="1:5">
      <c r="A28" s="163" t="s">
        <v>42</v>
      </c>
    </row>
    <row r="29" spans="1:5">
      <c r="A29" s="164" t="s">
        <v>43</v>
      </c>
    </row>
    <row r="30" spans="1:5">
      <c r="A30" s="164" t="s">
        <v>45</v>
      </c>
    </row>
    <row r="31" spans="1:5" ht="24">
      <c r="A31" s="66" t="s">
        <v>46</v>
      </c>
    </row>
    <row r="32" spans="1:5">
      <c r="A32" s="17" t="s">
        <v>169</v>
      </c>
    </row>
    <row r="33" spans="1:1">
      <c r="A33" s="66" t="s">
        <v>170</v>
      </c>
    </row>
    <row r="34" spans="1:1" s="2" customFormat="1" ht="42">
      <c r="A34" s="67" t="s">
        <v>171</v>
      </c>
    </row>
    <row r="35" spans="1:1" s="2" customFormat="1" ht="42">
      <c r="A35" s="68" t="s">
        <v>172</v>
      </c>
    </row>
    <row r="36" spans="1:1" s="2" customFormat="1" ht="31.5">
      <c r="A36" s="68" t="s">
        <v>173</v>
      </c>
    </row>
    <row r="37" spans="1:1" s="2" customFormat="1" ht="31.5">
      <c r="A37" s="68" t="s">
        <v>174</v>
      </c>
    </row>
    <row r="38" spans="1:1" s="2" customFormat="1" ht="63">
      <c r="A38" s="68" t="s">
        <v>175</v>
      </c>
    </row>
    <row r="39" spans="1:1" s="2" customFormat="1" ht="42">
      <c r="A39" s="67" t="s">
        <v>176</v>
      </c>
    </row>
    <row r="40" spans="1:1" s="2" customFormat="1" ht="31.5">
      <c r="A40" s="68" t="s">
        <v>177</v>
      </c>
    </row>
    <row r="41" spans="1:1" s="2" customFormat="1" ht="21">
      <c r="A41" s="68" t="s">
        <v>178</v>
      </c>
    </row>
    <row r="42" spans="1:1" s="2" customFormat="1" ht="42">
      <c r="A42" s="69" t="s">
        <v>179</v>
      </c>
    </row>
    <row r="43" spans="1:1" s="2" customFormat="1" ht="63">
      <c r="A43" s="301" t="s">
        <v>180</v>
      </c>
    </row>
    <row r="44" spans="1:1" s="2" customFormat="1" ht="21">
      <c r="A44" s="70" t="s">
        <v>181</v>
      </c>
    </row>
    <row r="45" spans="1:1" s="2" customFormat="1" ht="54">
      <c r="A45" s="71" t="s">
        <v>182</v>
      </c>
    </row>
    <row r="46" spans="1:1" s="2" customFormat="1" ht="31.5">
      <c r="A46" s="72" t="s">
        <v>183</v>
      </c>
    </row>
    <row r="47" spans="1:1" s="2" customFormat="1"/>
    <row r="48" spans="1:1" s="2" customFormat="1">
      <c r="A48" s="49" t="s">
        <v>50</v>
      </c>
    </row>
    <row r="49" spans="1:1" s="2" customFormat="1" ht="24">
      <c r="A49" s="21" t="s">
        <v>184</v>
      </c>
    </row>
    <row r="50" spans="1:1" ht="24">
      <c r="A50" s="21" t="s">
        <v>185</v>
      </c>
    </row>
    <row r="51" spans="1:1">
      <c r="A51" s="83" t="s">
        <v>145</v>
      </c>
    </row>
    <row r="52" spans="1:1">
      <c r="A52" s="84" t="s">
        <v>186</v>
      </c>
    </row>
  </sheetData>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E73"/>
  <sheetViews>
    <sheetView workbookViewId="0">
      <selection activeCell="B1" sqref="B1:B104857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123</v>
      </c>
    </row>
    <row r="2" spans="1:5" s="1" customFormat="1" ht="12.75">
      <c r="A2" s="116" t="s">
        <v>165</v>
      </c>
    </row>
    <row r="3" spans="1:5" s="2" customFormat="1">
      <c r="A3" s="111" t="s">
        <v>2</v>
      </c>
      <c r="B3" s="74" t="e">
        <f>'Наполни своё лето|comiss '!B3</f>
        <v>#REF!</v>
      </c>
      <c r="C3" s="74" t="e">
        <f>'Наполни своё лето|comiss '!C3</f>
        <v>#REF!</v>
      </c>
      <c r="D3" s="74" t="e">
        <f>'Наполни своё лето|comiss '!D3</f>
        <v>#REF!</v>
      </c>
      <c r="E3" s="74" t="e">
        <f>'Наполни своё лето|comiss '!E3</f>
        <v>#REF!</v>
      </c>
    </row>
    <row r="4" spans="1:5" s="2" customFormat="1">
      <c r="A4" s="111"/>
      <c r="B4" s="74" t="e">
        <f>'Наполни своё лето|comiss '!B4</f>
        <v>#REF!</v>
      </c>
      <c r="C4" s="74" t="e">
        <f>'Наполни своё лето|comiss '!C4</f>
        <v>#REF!</v>
      </c>
      <c r="D4" s="74" t="e">
        <f>'Наполни своё лето|comiss '!D4</f>
        <v>#REF!</v>
      </c>
      <c r="E4" s="74" t="e">
        <f>'Наполни своё лето|comiss '!E4</f>
        <v>#REF!</v>
      </c>
    </row>
    <row r="5" spans="1:5" s="3" customFormat="1" ht="12" customHeight="1">
      <c r="A5" s="12" t="s">
        <v>68</v>
      </c>
      <c r="B5" s="7"/>
      <c r="C5" s="7"/>
      <c r="D5" s="7"/>
      <c r="E5" s="7"/>
    </row>
    <row r="6" spans="1:5" s="4" customFormat="1" ht="12" customHeight="1">
      <c r="A6" s="13">
        <v>1</v>
      </c>
      <c r="B6" s="12" t="e">
        <f>'Наполни своё лето|comiss '!B6</f>
        <v>#REF!</v>
      </c>
      <c r="C6" s="12" t="e">
        <f>'Наполни своё лето|comiss '!C6</f>
        <v>#REF!</v>
      </c>
      <c r="D6" s="12" t="e">
        <f>'Наполни своё лето|comiss '!D6</f>
        <v>#REF!</v>
      </c>
      <c r="E6" s="12" t="e">
        <f>'Наполни своё лето|comiss '!E6</f>
        <v>#REF!</v>
      </c>
    </row>
    <row r="7" spans="1:5" s="4" customFormat="1" ht="12" customHeight="1">
      <c r="A7" s="13">
        <v>2</v>
      </c>
      <c r="B7" s="12" t="e">
        <f>'Наполни своё лето|comiss '!B7</f>
        <v>#REF!</v>
      </c>
      <c r="C7" s="12" t="e">
        <f>'Наполни своё лето|comiss '!C7</f>
        <v>#REF!</v>
      </c>
      <c r="D7" s="12" t="e">
        <f>'Наполни своё лето|comiss '!D7</f>
        <v>#REF!</v>
      </c>
      <c r="E7" s="12" t="e">
        <f>'Наполни своё лето|comiss '!E7</f>
        <v>#REF!</v>
      </c>
    </row>
    <row r="8" spans="1:5" s="3" customFormat="1" ht="12" customHeight="1">
      <c r="A8" s="12" t="s">
        <v>69</v>
      </c>
      <c r="B8" s="12"/>
      <c r="C8" s="12"/>
      <c r="D8" s="12"/>
      <c r="E8" s="12"/>
    </row>
    <row r="9" spans="1:5" s="4" customFormat="1" ht="12" customHeight="1">
      <c r="A9" s="13">
        <v>1</v>
      </c>
      <c r="B9" s="12" t="e">
        <f>'Наполни своё лето|comiss '!B9</f>
        <v>#REF!</v>
      </c>
      <c r="C9" s="12" t="e">
        <f>'Наполни своё лето|comiss '!C9</f>
        <v>#REF!</v>
      </c>
      <c r="D9" s="12" t="e">
        <f>'Наполни своё лето|comiss '!D9</f>
        <v>#REF!</v>
      </c>
      <c r="E9" s="12" t="e">
        <f>'Наполни своё лето|comiss '!E9</f>
        <v>#REF!</v>
      </c>
    </row>
    <row r="10" spans="1:5" s="4" customFormat="1" ht="12" customHeight="1">
      <c r="A10" s="13">
        <v>2</v>
      </c>
      <c r="B10" s="12" t="e">
        <f>'Наполни своё лето|comiss '!B10</f>
        <v>#REF!</v>
      </c>
      <c r="C10" s="12" t="e">
        <f>'Наполни своё лето|comiss '!C10</f>
        <v>#REF!</v>
      </c>
      <c r="D10" s="12" t="e">
        <f>'Наполни своё лето|comiss '!D10</f>
        <v>#REF!</v>
      </c>
      <c r="E10" s="12" t="e">
        <f>'Наполни своё лето|comiss '!E10</f>
        <v>#REF!</v>
      </c>
    </row>
    <row r="11" spans="1:5" s="3" customFormat="1" ht="12" customHeight="1">
      <c r="A11" s="12" t="s">
        <v>71</v>
      </c>
      <c r="B11" s="12"/>
      <c r="C11" s="12"/>
      <c r="D11" s="12"/>
      <c r="E11" s="12"/>
    </row>
    <row r="12" spans="1:5" s="4" customFormat="1" ht="12" customHeight="1">
      <c r="A12" s="13">
        <v>1</v>
      </c>
      <c r="B12" s="12" t="e">
        <f>'Наполни своё лето|comiss '!B12</f>
        <v>#REF!</v>
      </c>
      <c r="C12" s="12" t="e">
        <f>'Наполни своё лето|comiss '!C12</f>
        <v>#REF!</v>
      </c>
      <c r="D12" s="12" t="e">
        <f>'Наполни своё лето|comiss '!D12</f>
        <v>#REF!</v>
      </c>
      <c r="E12" s="12" t="e">
        <f>'Наполни своё лето|comiss '!E12</f>
        <v>#REF!</v>
      </c>
    </row>
    <row r="13" spans="1:5" s="4" customFormat="1" ht="12" customHeight="1">
      <c r="A13" s="13">
        <v>2</v>
      </c>
      <c r="B13" s="12" t="e">
        <f>'Наполни своё лето|comiss '!B13</f>
        <v>#REF!</v>
      </c>
      <c r="C13" s="12" t="e">
        <f>'Наполни своё лето|comiss '!C13</f>
        <v>#REF!</v>
      </c>
      <c r="D13" s="12" t="e">
        <f>'Наполни своё лето|comiss '!D13</f>
        <v>#REF!</v>
      </c>
      <c r="E13" s="12" t="e">
        <f>'Наполни своё лето|comiss '!E13</f>
        <v>#REF!</v>
      </c>
    </row>
    <row r="14" spans="1:5" s="3" customFormat="1" ht="12" customHeight="1">
      <c r="A14" s="12" t="s">
        <v>73</v>
      </c>
      <c r="B14" s="12"/>
      <c r="C14" s="12"/>
      <c r="D14" s="12"/>
      <c r="E14" s="12"/>
    </row>
    <row r="15" spans="1:5" s="4" customFormat="1" ht="12" customHeight="1">
      <c r="A15" s="13">
        <v>1</v>
      </c>
      <c r="B15" s="12" t="e">
        <f>'Наполни своё лето|comiss '!B15</f>
        <v>#REF!</v>
      </c>
      <c r="C15" s="12" t="e">
        <f>'Наполни своё лето|comiss '!C15</f>
        <v>#REF!</v>
      </c>
      <c r="D15" s="12" t="e">
        <f>'Наполни своё лето|comiss '!D15</f>
        <v>#REF!</v>
      </c>
      <c r="E15" s="12" t="e">
        <f>'Наполни своё лето|comiss '!E15</f>
        <v>#REF!</v>
      </c>
    </row>
    <row r="16" spans="1:5" s="4" customFormat="1" ht="12" customHeight="1">
      <c r="A16" s="60">
        <v>2</v>
      </c>
      <c r="B16" s="12" t="e">
        <f>'Наполни своё лето|comiss '!B16</f>
        <v>#REF!</v>
      </c>
      <c r="C16" s="12" t="e">
        <f>'Наполни своё лето|comiss '!C16</f>
        <v>#REF!</v>
      </c>
      <c r="D16" s="12" t="e">
        <f>'Наполни своё лето|comiss '!D16</f>
        <v>#REF!</v>
      </c>
      <c r="E16" s="12" t="e">
        <f>'Наполни своё лето|comiss '!E16</f>
        <v>#REF!</v>
      </c>
    </row>
    <row r="17" spans="1:5" s="4" customFormat="1" ht="12" customHeight="1">
      <c r="A17" s="61" t="s">
        <v>74</v>
      </c>
      <c r="B17" s="12"/>
      <c r="C17" s="12"/>
      <c r="D17" s="12"/>
      <c r="E17" s="12"/>
    </row>
    <row r="18" spans="1:5" s="4" customFormat="1" ht="12" customHeight="1">
      <c r="A18" s="13">
        <v>1</v>
      </c>
      <c r="B18" s="12" t="e">
        <f>'Наполни своё лето|comiss '!B18</f>
        <v>#REF!</v>
      </c>
      <c r="C18" s="12" t="e">
        <f>'Наполни своё лето|comiss '!C18</f>
        <v>#REF!</v>
      </c>
      <c r="D18" s="12" t="e">
        <f>'Наполни своё лето|comiss '!D18</f>
        <v>#REF!</v>
      </c>
      <c r="E18" s="12" t="e">
        <f>'Наполни своё лето|comiss '!E18</f>
        <v>#REF!</v>
      </c>
    </row>
    <row r="19" spans="1:5" s="4" customFormat="1" ht="12" customHeight="1">
      <c r="A19" s="60">
        <v>2</v>
      </c>
      <c r="B19" s="12" t="e">
        <f>'Наполни своё лето|comiss '!B19</f>
        <v>#REF!</v>
      </c>
      <c r="C19" s="12" t="e">
        <f>'Наполни своё лето|comiss '!C19</f>
        <v>#REF!</v>
      </c>
      <c r="D19" s="12" t="e">
        <f>'Наполни своё лето|comiss '!D19</f>
        <v>#REF!</v>
      </c>
      <c r="E19" s="12" t="e">
        <f>'Наполни своё лето|comiss '!E19</f>
        <v>#REF!</v>
      </c>
    </row>
    <row r="20" spans="1:5" s="4" customFormat="1" ht="12" customHeight="1">
      <c r="A20" s="60">
        <v>3</v>
      </c>
      <c r="B20" s="12" t="e">
        <f>'Наполни своё лето|comiss '!B20</f>
        <v>#REF!</v>
      </c>
      <c r="C20" s="12" t="e">
        <f>'Наполни своё лето|comiss '!C20</f>
        <v>#REF!</v>
      </c>
      <c r="D20" s="12" t="e">
        <f>'Наполни своё лето|comiss '!D20</f>
        <v>#REF!</v>
      </c>
      <c r="E20" s="12" t="e">
        <f>'Наполни своё лето|comiss '!E20</f>
        <v>#REF!</v>
      </c>
    </row>
    <row r="21" spans="1:5" s="4" customFormat="1" ht="12" customHeight="1">
      <c r="A21" s="60">
        <v>4</v>
      </c>
      <c r="B21" s="12" t="e">
        <f>'Наполни своё лето|comiss '!B21</f>
        <v>#REF!</v>
      </c>
      <c r="C21" s="12" t="e">
        <f>'Наполни своё лето|comiss '!C21</f>
        <v>#REF!</v>
      </c>
      <c r="D21" s="12" t="e">
        <f>'Наполни своё лето|comiss '!D21</f>
        <v>#REF!</v>
      </c>
      <c r="E21" s="12" t="e">
        <f>'Наполни своё лето|comiss '!E21</f>
        <v>#REF!</v>
      </c>
    </row>
    <row r="22" spans="1:5" s="4" customFormat="1" ht="12" customHeight="1">
      <c r="A22" s="14"/>
      <c r="B22" s="76"/>
      <c r="C22" s="76"/>
      <c r="D22" s="76"/>
      <c r="E22" s="76"/>
    </row>
    <row r="23" spans="1:5" s="4" customFormat="1" ht="12" customHeight="1">
      <c r="A23" s="14"/>
      <c r="B23" s="76"/>
      <c r="C23" s="76"/>
      <c r="D23" s="76"/>
      <c r="E23" s="76"/>
    </row>
    <row r="24" spans="1:5" s="4" customFormat="1" ht="12" customHeight="1">
      <c r="A24" s="85" t="s">
        <v>124</v>
      </c>
      <c r="B24" s="74" t="e">
        <f t="shared" ref="B24:E24" si="0">B3</f>
        <v>#REF!</v>
      </c>
      <c r="C24" s="74" t="e">
        <f t="shared" si="0"/>
        <v>#REF!</v>
      </c>
      <c r="D24" s="74" t="e">
        <f t="shared" si="0"/>
        <v>#REF!</v>
      </c>
      <c r="E24" s="74" t="e">
        <f t="shared" si="0"/>
        <v>#REF!</v>
      </c>
    </row>
    <row r="25" spans="1:5" s="4" customFormat="1" ht="12" customHeight="1">
      <c r="A25" s="112" t="s">
        <v>119</v>
      </c>
      <c r="B25" s="74" t="e">
        <f t="shared" ref="B25:E25" si="1">B4</f>
        <v>#REF!</v>
      </c>
      <c r="C25" s="74" t="e">
        <f t="shared" si="1"/>
        <v>#REF!</v>
      </c>
      <c r="D25" s="74" t="e">
        <f t="shared" si="1"/>
        <v>#REF!</v>
      </c>
      <c r="E25" s="74" t="e">
        <f t="shared" si="1"/>
        <v>#REF!</v>
      </c>
    </row>
    <row r="26" spans="1:5" s="4" customFormat="1" ht="12" customHeight="1">
      <c r="A26" s="12" t="s">
        <v>68</v>
      </c>
      <c r="B26" s="87"/>
      <c r="C26" s="87"/>
      <c r="D26" s="87"/>
      <c r="E26" s="87"/>
    </row>
    <row r="27" spans="1:5" s="4" customFormat="1" ht="12" customHeight="1">
      <c r="A27" s="13">
        <v>1</v>
      </c>
      <c r="B27" s="30" t="e">
        <f t="shared" ref="B27:E27" si="2">B6*0.87+25</f>
        <v>#REF!</v>
      </c>
      <c r="C27" s="30" t="e">
        <f t="shared" si="2"/>
        <v>#REF!</v>
      </c>
      <c r="D27" s="30" t="e">
        <f t="shared" si="2"/>
        <v>#REF!</v>
      </c>
      <c r="E27" s="30" t="e">
        <f t="shared" si="2"/>
        <v>#REF!</v>
      </c>
    </row>
    <row r="28" spans="1:5" s="4" customFormat="1" ht="12" customHeight="1">
      <c r="A28" s="13">
        <v>2</v>
      </c>
      <c r="B28" s="30" t="e">
        <f t="shared" ref="B28:E28" si="3">B7*0.87+25</f>
        <v>#REF!</v>
      </c>
      <c r="C28" s="30" t="e">
        <f t="shared" si="3"/>
        <v>#REF!</v>
      </c>
      <c r="D28" s="30" t="e">
        <f t="shared" si="3"/>
        <v>#REF!</v>
      </c>
      <c r="E28" s="30" t="e">
        <f t="shared" si="3"/>
        <v>#REF!</v>
      </c>
    </row>
    <row r="29" spans="1:5" s="4" customFormat="1" ht="12" customHeight="1">
      <c r="A29" s="12" t="s">
        <v>69</v>
      </c>
      <c r="B29" s="30"/>
      <c r="C29" s="30"/>
      <c r="D29" s="30"/>
      <c r="E29" s="30"/>
    </row>
    <row r="30" spans="1:5" s="4" customFormat="1" ht="12" customHeight="1">
      <c r="A30" s="13">
        <v>1</v>
      </c>
      <c r="B30" s="30" t="e">
        <f t="shared" ref="B30:E30" si="4">B9*0.87+25</f>
        <v>#REF!</v>
      </c>
      <c r="C30" s="30" t="e">
        <f t="shared" si="4"/>
        <v>#REF!</v>
      </c>
      <c r="D30" s="30" t="e">
        <f t="shared" si="4"/>
        <v>#REF!</v>
      </c>
      <c r="E30" s="30" t="e">
        <f t="shared" si="4"/>
        <v>#REF!</v>
      </c>
    </row>
    <row r="31" spans="1:5" s="4" customFormat="1" ht="12" customHeight="1">
      <c r="A31" s="13">
        <v>2</v>
      </c>
      <c r="B31" s="30" t="e">
        <f t="shared" ref="B31:E31" si="5">B10*0.87+25</f>
        <v>#REF!</v>
      </c>
      <c r="C31" s="30" t="e">
        <f t="shared" si="5"/>
        <v>#REF!</v>
      </c>
      <c r="D31" s="30" t="e">
        <f t="shared" si="5"/>
        <v>#REF!</v>
      </c>
      <c r="E31" s="30" t="e">
        <f t="shared" si="5"/>
        <v>#REF!</v>
      </c>
    </row>
    <row r="32" spans="1:5" s="4" customFormat="1" ht="12" customHeight="1">
      <c r="A32" s="12" t="s">
        <v>121</v>
      </c>
      <c r="B32" s="30"/>
      <c r="C32" s="30"/>
      <c r="D32" s="30"/>
      <c r="E32" s="30"/>
    </row>
    <row r="33" spans="1:5" s="4" customFormat="1" ht="12" customHeight="1">
      <c r="A33" s="13">
        <v>1</v>
      </c>
      <c r="B33" s="30" t="e">
        <f t="shared" ref="B33:E33" si="6">B12*0.87+25</f>
        <v>#REF!</v>
      </c>
      <c r="C33" s="30" t="e">
        <f t="shared" si="6"/>
        <v>#REF!</v>
      </c>
      <c r="D33" s="30" t="e">
        <f t="shared" si="6"/>
        <v>#REF!</v>
      </c>
      <c r="E33" s="30" t="e">
        <f t="shared" si="6"/>
        <v>#REF!</v>
      </c>
    </row>
    <row r="34" spans="1:5" s="4" customFormat="1" ht="12" customHeight="1">
      <c r="A34" s="13">
        <v>2</v>
      </c>
      <c r="B34" s="30" t="e">
        <f t="shared" ref="B34:E34" si="7">B13*0.87+25</f>
        <v>#REF!</v>
      </c>
      <c r="C34" s="30" t="e">
        <f t="shared" si="7"/>
        <v>#REF!</v>
      </c>
      <c r="D34" s="30" t="e">
        <f t="shared" si="7"/>
        <v>#REF!</v>
      </c>
      <c r="E34" s="30" t="e">
        <f t="shared" si="7"/>
        <v>#REF!</v>
      </c>
    </row>
    <row r="35" spans="1:5" s="4" customFormat="1" ht="12" customHeight="1">
      <c r="A35" s="12" t="s">
        <v>73</v>
      </c>
      <c r="B35" s="30"/>
      <c r="C35" s="30"/>
      <c r="D35" s="30"/>
      <c r="E35" s="30"/>
    </row>
    <row r="36" spans="1:5" s="4" customFormat="1" ht="12" customHeight="1">
      <c r="A36" s="13">
        <v>1</v>
      </c>
      <c r="B36" s="30" t="e">
        <f t="shared" ref="B36:E36" si="8">B15*0.87+25</f>
        <v>#REF!</v>
      </c>
      <c r="C36" s="30" t="e">
        <f t="shared" si="8"/>
        <v>#REF!</v>
      </c>
      <c r="D36" s="30" t="e">
        <f t="shared" si="8"/>
        <v>#REF!</v>
      </c>
      <c r="E36" s="30" t="e">
        <f t="shared" si="8"/>
        <v>#REF!</v>
      </c>
    </row>
    <row r="37" spans="1:5" s="4" customFormat="1" ht="12" customHeight="1">
      <c r="A37" s="60">
        <v>2</v>
      </c>
      <c r="B37" s="30" t="e">
        <f t="shared" ref="B37:E37" si="9">B16*0.87+25</f>
        <v>#REF!</v>
      </c>
      <c r="C37" s="30" t="e">
        <f t="shared" si="9"/>
        <v>#REF!</v>
      </c>
      <c r="D37" s="30" t="e">
        <f t="shared" si="9"/>
        <v>#REF!</v>
      </c>
      <c r="E37" s="30" t="e">
        <f t="shared" si="9"/>
        <v>#REF!</v>
      </c>
    </row>
    <row r="38" spans="1:5" s="4" customFormat="1" ht="12" customHeight="1">
      <c r="A38" s="61" t="s">
        <v>74</v>
      </c>
      <c r="B38" s="30"/>
      <c r="C38" s="30"/>
      <c r="D38" s="30"/>
      <c r="E38" s="30"/>
    </row>
    <row r="39" spans="1:5" s="4" customFormat="1" ht="12" customHeight="1">
      <c r="A39" s="13">
        <v>1</v>
      </c>
      <c r="B39" s="30" t="e">
        <f t="shared" ref="B39:E39" si="10">B18*0.87+25</f>
        <v>#REF!</v>
      </c>
      <c r="C39" s="30" t="e">
        <f t="shared" si="10"/>
        <v>#REF!</v>
      </c>
      <c r="D39" s="30" t="e">
        <f t="shared" si="10"/>
        <v>#REF!</v>
      </c>
      <c r="E39" s="30" t="e">
        <f t="shared" si="10"/>
        <v>#REF!</v>
      </c>
    </row>
    <row r="40" spans="1:5" s="4" customFormat="1" ht="12" customHeight="1">
      <c r="A40" s="60">
        <v>2</v>
      </c>
      <c r="B40" s="30" t="e">
        <f t="shared" ref="B40:E40" si="11">B19*0.87+25</f>
        <v>#REF!</v>
      </c>
      <c r="C40" s="30" t="e">
        <f t="shared" si="11"/>
        <v>#REF!</v>
      </c>
      <c r="D40" s="30" t="e">
        <f t="shared" si="11"/>
        <v>#REF!</v>
      </c>
      <c r="E40" s="30" t="e">
        <f t="shared" si="11"/>
        <v>#REF!</v>
      </c>
    </row>
    <row r="41" spans="1:5" s="4" customFormat="1" ht="12" customHeight="1">
      <c r="A41" s="60">
        <v>3</v>
      </c>
      <c r="B41" s="30" t="e">
        <f t="shared" ref="B41:E41" si="12">B20*0.87+25</f>
        <v>#REF!</v>
      </c>
      <c r="C41" s="30" t="e">
        <f t="shared" si="12"/>
        <v>#REF!</v>
      </c>
      <c r="D41" s="30" t="e">
        <f t="shared" si="12"/>
        <v>#REF!</v>
      </c>
      <c r="E41" s="30" t="e">
        <f t="shared" si="12"/>
        <v>#REF!</v>
      </c>
    </row>
    <row r="42" spans="1:5" s="4" customFormat="1" ht="12" customHeight="1">
      <c r="A42" s="60">
        <v>4</v>
      </c>
      <c r="B42" s="30" t="e">
        <f t="shared" ref="B42:E42" si="13">B21*0.87+25</f>
        <v>#REF!</v>
      </c>
      <c r="C42" s="30" t="e">
        <f t="shared" si="13"/>
        <v>#REF!</v>
      </c>
      <c r="D42" s="30" t="e">
        <f t="shared" si="13"/>
        <v>#REF!</v>
      </c>
      <c r="E42" s="30" t="e">
        <f t="shared" si="13"/>
        <v>#REF!</v>
      </c>
    </row>
    <row r="43" spans="1:5" s="4" customFormat="1" ht="165">
      <c r="A43" s="300" t="s">
        <v>166</v>
      </c>
    </row>
    <row r="44" spans="1:5" s="4" customFormat="1" ht="12" customHeight="1">
      <c r="A44" s="63" t="s">
        <v>127</v>
      </c>
    </row>
    <row r="45" spans="1:5" s="23" customFormat="1" ht="12">
      <c r="A45" s="64" t="s">
        <v>167</v>
      </c>
    </row>
    <row r="46" spans="1:5" s="23" customFormat="1" ht="12">
      <c r="A46" s="64" t="s">
        <v>168</v>
      </c>
    </row>
    <row r="47" spans="1:5" s="23" customFormat="1" ht="12.75" customHeight="1"/>
    <row r="48" spans="1:5" s="23" customFormat="1" ht="12.75" customHeight="1">
      <c r="A48" s="63" t="s">
        <v>40</v>
      </c>
    </row>
    <row r="49" spans="1:1">
      <c r="A49" s="163" t="s">
        <v>42</v>
      </c>
    </row>
    <row r="50" spans="1:1">
      <c r="A50" s="164" t="s">
        <v>43</v>
      </c>
    </row>
    <row r="51" spans="1:1">
      <c r="A51" s="164" t="s">
        <v>45</v>
      </c>
    </row>
    <row r="52" spans="1:1" ht="24">
      <c r="A52" s="66" t="s">
        <v>46</v>
      </c>
    </row>
    <row r="53" spans="1:1">
      <c r="A53" s="17" t="s">
        <v>169</v>
      </c>
    </row>
    <row r="54" spans="1:1">
      <c r="A54" s="66" t="s">
        <v>170</v>
      </c>
    </row>
    <row r="55" spans="1:1" s="2" customFormat="1" ht="42">
      <c r="A55" s="67" t="s">
        <v>171</v>
      </c>
    </row>
    <row r="56" spans="1:1" s="2" customFormat="1" ht="42">
      <c r="A56" s="68" t="s">
        <v>172</v>
      </c>
    </row>
    <row r="57" spans="1:1" s="2" customFormat="1" ht="31.5">
      <c r="A57" s="68" t="s">
        <v>173</v>
      </c>
    </row>
    <row r="58" spans="1:1" s="2" customFormat="1" ht="31.5">
      <c r="A58" s="68" t="s">
        <v>174</v>
      </c>
    </row>
    <row r="59" spans="1:1" s="2" customFormat="1" ht="63">
      <c r="A59" s="68" t="s">
        <v>175</v>
      </c>
    </row>
    <row r="60" spans="1:1" s="2" customFormat="1" ht="42">
      <c r="A60" s="67" t="s">
        <v>176</v>
      </c>
    </row>
    <row r="61" spans="1:1" s="2" customFormat="1" ht="31.5">
      <c r="A61" s="68" t="s">
        <v>177</v>
      </c>
    </row>
    <row r="62" spans="1:1" s="2" customFormat="1" ht="21">
      <c r="A62" s="68" t="s">
        <v>178</v>
      </c>
    </row>
    <row r="63" spans="1:1" s="2" customFormat="1" ht="42">
      <c r="A63" s="69" t="s">
        <v>179</v>
      </c>
    </row>
    <row r="64" spans="1:1" s="2" customFormat="1" ht="63">
      <c r="A64" s="301" t="s">
        <v>180</v>
      </c>
    </row>
    <row r="65" spans="1:1" s="2" customFormat="1" ht="21">
      <c r="A65" s="70" t="s">
        <v>181</v>
      </c>
    </row>
    <row r="66" spans="1:1" s="2" customFormat="1" ht="54">
      <c r="A66" s="71" t="s">
        <v>182</v>
      </c>
    </row>
    <row r="67" spans="1:1" s="2" customFormat="1" ht="31.5">
      <c r="A67" s="72" t="s">
        <v>183</v>
      </c>
    </row>
    <row r="68" spans="1:1" s="2" customFormat="1"/>
    <row r="69" spans="1:1" s="2" customFormat="1">
      <c r="A69" s="49" t="s">
        <v>50</v>
      </c>
    </row>
    <row r="70" spans="1:1" s="2" customFormat="1" ht="24">
      <c r="A70" s="21" t="s">
        <v>184</v>
      </c>
    </row>
    <row r="71" spans="1:1" s="2" customFormat="1" ht="24">
      <c r="A71" s="21" t="s">
        <v>185</v>
      </c>
    </row>
    <row r="72" spans="1:1">
      <c r="A72" s="83" t="s">
        <v>145</v>
      </c>
    </row>
    <row r="73" spans="1:1">
      <c r="A73" s="84" t="s">
        <v>186</v>
      </c>
    </row>
  </sheetData>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E73"/>
  <sheetViews>
    <sheetView workbookViewId="0">
      <selection activeCell="B1" sqref="B1:B1048576"/>
    </sheetView>
  </sheetViews>
  <sheetFormatPr defaultColWidth="9.140625" defaultRowHeight="15"/>
  <cols>
    <col min="1" max="1" width="69" style="1" customWidth="1"/>
    <col min="2" max="5" width="9.85546875" style="5" customWidth="1"/>
    <col min="6" max="16384" width="9.140625" style="5"/>
  </cols>
  <sheetData>
    <row r="1" spans="1:5" s="1" customFormat="1" ht="12.75">
      <c r="A1" s="6" t="s">
        <v>123</v>
      </c>
    </row>
    <row r="2" spans="1:5" s="1" customFormat="1" ht="12.75">
      <c r="A2" s="116" t="s">
        <v>165</v>
      </c>
    </row>
    <row r="3" spans="1:5" s="2" customFormat="1">
      <c r="A3" s="111" t="s">
        <v>2</v>
      </c>
      <c r="B3" s="74" t="e">
        <f>'Наполни своё лето|comiss '!B3</f>
        <v>#REF!</v>
      </c>
      <c r="C3" s="74" t="e">
        <f>'Наполни своё лето|comiss '!C3</f>
        <v>#REF!</v>
      </c>
      <c r="D3" s="74" t="e">
        <f>'Наполни своё лето|comiss '!D3</f>
        <v>#REF!</v>
      </c>
      <c r="E3" s="74" t="e">
        <f>'Наполни своё лето|comiss '!E3</f>
        <v>#REF!</v>
      </c>
    </row>
    <row r="4" spans="1:5" s="2" customFormat="1">
      <c r="A4" s="111"/>
      <c r="B4" s="74" t="e">
        <f>'Наполни своё лето|comiss '!B4</f>
        <v>#REF!</v>
      </c>
      <c r="C4" s="74" t="e">
        <f>'Наполни своё лето|comiss '!C4</f>
        <v>#REF!</v>
      </c>
      <c r="D4" s="74" t="e">
        <f>'Наполни своё лето|comiss '!D4</f>
        <v>#REF!</v>
      </c>
      <c r="E4" s="74" t="e">
        <f>'Наполни своё лето|comiss '!E4</f>
        <v>#REF!</v>
      </c>
    </row>
    <row r="5" spans="1:5" s="3" customFormat="1" ht="12" customHeight="1">
      <c r="A5" s="12" t="s">
        <v>68</v>
      </c>
      <c r="B5" s="7"/>
      <c r="C5" s="7"/>
      <c r="D5" s="7"/>
      <c r="E5" s="7"/>
    </row>
    <row r="6" spans="1:5" s="4" customFormat="1" ht="12" customHeight="1">
      <c r="A6" s="13">
        <v>1</v>
      </c>
      <c r="B6" s="12" t="e">
        <f>'Наполни своё лето|comiss '!B6</f>
        <v>#REF!</v>
      </c>
      <c r="C6" s="12" t="e">
        <f>'Наполни своё лето|comiss '!C6</f>
        <v>#REF!</v>
      </c>
      <c r="D6" s="12" t="e">
        <f>'Наполни своё лето|comiss '!D6</f>
        <v>#REF!</v>
      </c>
      <c r="E6" s="12" t="e">
        <f>'Наполни своё лето|comiss '!E6</f>
        <v>#REF!</v>
      </c>
    </row>
    <row r="7" spans="1:5" s="4" customFormat="1" ht="12" customHeight="1">
      <c r="A7" s="13">
        <v>2</v>
      </c>
      <c r="B7" s="12" t="e">
        <f>'Наполни своё лето|comiss '!B7</f>
        <v>#REF!</v>
      </c>
      <c r="C7" s="12" t="e">
        <f>'Наполни своё лето|comiss '!C7</f>
        <v>#REF!</v>
      </c>
      <c r="D7" s="12" t="e">
        <f>'Наполни своё лето|comiss '!D7</f>
        <v>#REF!</v>
      </c>
      <c r="E7" s="12" t="e">
        <f>'Наполни своё лето|comiss '!E7</f>
        <v>#REF!</v>
      </c>
    </row>
    <row r="8" spans="1:5" s="3" customFormat="1" ht="12" customHeight="1">
      <c r="A8" s="12" t="s">
        <v>69</v>
      </c>
      <c r="B8" s="12"/>
      <c r="C8" s="12"/>
      <c r="D8" s="12"/>
      <c r="E8" s="12"/>
    </row>
    <row r="9" spans="1:5" s="4" customFormat="1" ht="12" customHeight="1">
      <c r="A9" s="13">
        <v>1</v>
      </c>
      <c r="B9" s="12" t="e">
        <f>'Наполни своё лето|comiss '!B9</f>
        <v>#REF!</v>
      </c>
      <c r="C9" s="12" t="e">
        <f>'Наполни своё лето|comiss '!C9</f>
        <v>#REF!</v>
      </c>
      <c r="D9" s="12" t="e">
        <f>'Наполни своё лето|comiss '!D9</f>
        <v>#REF!</v>
      </c>
      <c r="E9" s="12" t="e">
        <f>'Наполни своё лето|comiss '!E9</f>
        <v>#REF!</v>
      </c>
    </row>
    <row r="10" spans="1:5" s="4" customFormat="1" ht="12" customHeight="1">
      <c r="A10" s="13">
        <v>2</v>
      </c>
      <c r="B10" s="12" t="e">
        <f>'Наполни своё лето|comiss '!B10</f>
        <v>#REF!</v>
      </c>
      <c r="C10" s="12" t="e">
        <f>'Наполни своё лето|comiss '!C10</f>
        <v>#REF!</v>
      </c>
      <c r="D10" s="12" t="e">
        <f>'Наполни своё лето|comiss '!D10</f>
        <v>#REF!</v>
      </c>
      <c r="E10" s="12" t="e">
        <f>'Наполни своё лето|comiss '!E10</f>
        <v>#REF!</v>
      </c>
    </row>
    <row r="11" spans="1:5" s="3" customFormat="1" ht="12" customHeight="1">
      <c r="A11" s="12" t="s">
        <v>71</v>
      </c>
      <c r="B11" s="12"/>
      <c r="C11" s="12"/>
      <c r="D11" s="12"/>
      <c r="E11" s="12"/>
    </row>
    <row r="12" spans="1:5" s="4" customFormat="1" ht="12" customHeight="1">
      <c r="A12" s="13">
        <v>1</v>
      </c>
      <c r="B12" s="12" t="e">
        <f>'Наполни своё лето|comiss '!B12</f>
        <v>#REF!</v>
      </c>
      <c r="C12" s="12" t="e">
        <f>'Наполни своё лето|comiss '!C12</f>
        <v>#REF!</v>
      </c>
      <c r="D12" s="12" t="e">
        <f>'Наполни своё лето|comiss '!D12</f>
        <v>#REF!</v>
      </c>
      <c r="E12" s="12" t="e">
        <f>'Наполни своё лето|comiss '!E12</f>
        <v>#REF!</v>
      </c>
    </row>
    <row r="13" spans="1:5" s="4" customFormat="1" ht="12" customHeight="1">
      <c r="A13" s="13">
        <v>2</v>
      </c>
      <c r="B13" s="12" t="e">
        <f>'Наполни своё лето|comiss '!B13</f>
        <v>#REF!</v>
      </c>
      <c r="C13" s="12" t="e">
        <f>'Наполни своё лето|comiss '!C13</f>
        <v>#REF!</v>
      </c>
      <c r="D13" s="12" t="e">
        <f>'Наполни своё лето|comiss '!D13</f>
        <v>#REF!</v>
      </c>
      <c r="E13" s="12" t="e">
        <f>'Наполни своё лето|comiss '!E13</f>
        <v>#REF!</v>
      </c>
    </row>
    <row r="14" spans="1:5" s="3" customFormat="1" ht="12" customHeight="1">
      <c r="A14" s="12" t="s">
        <v>73</v>
      </c>
      <c r="B14" s="12"/>
      <c r="C14" s="12"/>
      <c r="D14" s="12"/>
      <c r="E14" s="12"/>
    </row>
    <row r="15" spans="1:5" s="4" customFormat="1" ht="12" customHeight="1">
      <c r="A15" s="13">
        <v>1</v>
      </c>
      <c r="B15" s="12" t="e">
        <f>'Наполни своё лето|comiss '!B15</f>
        <v>#REF!</v>
      </c>
      <c r="C15" s="12" t="e">
        <f>'Наполни своё лето|comiss '!C15</f>
        <v>#REF!</v>
      </c>
      <c r="D15" s="12" t="e">
        <f>'Наполни своё лето|comiss '!D15</f>
        <v>#REF!</v>
      </c>
      <c r="E15" s="12" t="e">
        <f>'Наполни своё лето|comiss '!E15</f>
        <v>#REF!</v>
      </c>
    </row>
    <row r="16" spans="1:5" s="4" customFormat="1" ht="12" customHeight="1">
      <c r="A16" s="60">
        <v>2</v>
      </c>
      <c r="B16" s="12" t="e">
        <f>'Наполни своё лето|comiss '!B16</f>
        <v>#REF!</v>
      </c>
      <c r="C16" s="12" t="e">
        <f>'Наполни своё лето|comiss '!C16</f>
        <v>#REF!</v>
      </c>
      <c r="D16" s="12" t="e">
        <f>'Наполни своё лето|comiss '!D16</f>
        <v>#REF!</v>
      </c>
      <c r="E16" s="12" t="e">
        <f>'Наполни своё лето|comiss '!E16</f>
        <v>#REF!</v>
      </c>
    </row>
    <row r="17" spans="1:5" s="4" customFormat="1" ht="12" customHeight="1">
      <c r="A17" s="61" t="s">
        <v>74</v>
      </c>
      <c r="B17" s="12"/>
      <c r="C17" s="12"/>
      <c r="D17" s="12"/>
      <c r="E17" s="12"/>
    </row>
    <row r="18" spans="1:5" s="4" customFormat="1" ht="12" customHeight="1">
      <c r="A18" s="13">
        <v>1</v>
      </c>
      <c r="B18" s="12" t="e">
        <f>'Наполни своё лето|comiss '!B18</f>
        <v>#REF!</v>
      </c>
      <c r="C18" s="12" t="e">
        <f>'Наполни своё лето|comiss '!C18</f>
        <v>#REF!</v>
      </c>
      <c r="D18" s="12" t="e">
        <f>'Наполни своё лето|comiss '!D18</f>
        <v>#REF!</v>
      </c>
      <c r="E18" s="12" t="e">
        <f>'Наполни своё лето|comiss '!E18</f>
        <v>#REF!</v>
      </c>
    </row>
    <row r="19" spans="1:5" s="4" customFormat="1" ht="12" customHeight="1">
      <c r="A19" s="60">
        <v>2</v>
      </c>
      <c r="B19" s="12" t="e">
        <f>'Наполни своё лето|comiss '!B19</f>
        <v>#REF!</v>
      </c>
      <c r="C19" s="12" t="e">
        <f>'Наполни своё лето|comiss '!C19</f>
        <v>#REF!</v>
      </c>
      <c r="D19" s="12" t="e">
        <f>'Наполни своё лето|comiss '!D19</f>
        <v>#REF!</v>
      </c>
      <c r="E19" s="12" t="e">
        <f>'Наполни своё лето|comiss '!E19</f>
        <v>#REF!</v>
      </c>
    </row>
    <row r="20" spans="1:5" s="4" customFormat="1" ht="12" customHeight="1">
      <c r="A20" s="60">
        <v>3</v>
      </c>
      <c r="B20" s="12" t="e">
        <f>'Наполни своё лето|comiss '!B20</f>
        <v>#REF!</v>
      </c>
      <c r="C20" s="12" t="e">
        <f>'Наполни своё лето|comiss '!C20</f>
        <v>#REF!</v>
      </c>
      <c r="D20" s="12" t="e">
        <f>'Наполни своё лето|comiss '!D20</f>
        <v>#REF!</v>
      </c>
      <c r="E20" s="12" t="e">
        <f>'Наполни своё лето|comiss '!E20</f>
        <v>#REF!</v>
      </c>
    </row>
    <row r="21" spans="1:5" s="4" customFormat="1" ht="12" customHeight="1">
      <c r="A21" s="60">
        <v>4</v>
      </c>
      <c r="B21" s="12" t="e">
        <f>'Наполни своё лето|comiss '!B21</f>
        <v>#REF!</v>
      </c>
      <c r="C21" s="12" t="e">
        <f>'Наполни своё лето|comiss '!C21</f>
        <v>#REF!</v>
      </c>
      <c r="D21" s="12" t="e">
        <f>'Наполни своё лето|comiss '!D21</f>
        <v>#REF!</v>
      </c>
      <c r="E21" s="12" t="e">
        <f>'Наполни своё лето|comiss '!E21</f>
        <v>#REF!</v>
      </c>
    </row>
    <row r="22" spans="1:5" s="4" customFormat="1" ht="12" customHeight="1">
      <c r="A22" s="14"/>
      <c r="B22" s="76"/>
      <c r="C22" s="76"/>
      <c r="D22" s="76"/>
      <c r="E22" s="76"/>
    </row>
    <row r="23" spans="1:5" s="4" customFormat="1" ht="12" customHeight="1">
      <c r="A23" s="14"/>
      <c r="B23" s="76"/>
      <c r="C23" s="76"/>
      <c r="D23" s="76"/>
      <c r="E23" s="76"/>
    </row>
    <row r="24" spans="1:5" s="4" customFormat="1" ht="12" customHeight="1">
      <c r="A24" s="85" t="s">
        <v>124</v>
      </c>
      <c r="B24" s="74" t="e">
        <f t="shared" ref="B24:E24" si="0">B3</f>
        <v>#REF!</v>
      </c>
      <c r="C24" s="74" t="e">
        <f t="shared" si="0"/>
        <v>#REF!</v>
      </c>
      <c r="D24" s="74" t="e">
        <f t="shared" si="0"/>
        <v>#REF!</v>
      </c>
      <c r="E24" s="74" t="e">
        <f t="shared" si="0"/>
        <v>#REF!</v>
      </c>
    </row>
    <row r="25" spans="1:5" s="4" customFormat="1" ht="12" customHeight="1">
      <c r="A25" s="112" t="s">
        <v>119</v>
      </c>
      <c r="B25" s="74" t="e">
        <f t="shared" ref="B25:E25" si="1">B4</f>
        <v>#REF!</v>
      </c>
      <c r="C25" s="74" t="e">
        <f t="shared" si="1"/>
        <v>#REF!</v>
      </c>
      <c r="D25" s="74" t="e">
        <f t="shared" si="1"/>
        <v>#REF!</v>
      </c>
      <c r="E25" s="74" t="e">
        <f t="shared" si="1"/>
        <v>#REF!</v>
      </c>
    </row>
    <row r="26" spans="1:5" s="4" customFormat="1" ht="12" customHeight="1">
      <c r="A26" s="12" t="s">
        <v>68</v>
      </c>
      <c r="B26" s="87"/>
      <c r="C26" s="87"/>
      <c r="D26" s="87"/>
      <c r="E26" s="87"/>
    </row>
    <row r="27" spans="1:5" s="4" customFormat="1" ht="12" customHeight="1">
      <c r="A27" s="13">
        <v>1</v>
      </c>
      <c r="B27" s="12" t="e">
        <f t="shared" ref="B27:E27" si="2">B6*0.9</f>
        <v>#REF!</v>
      </c>
      <c r="C27" s="12" t="e">
        <f t="shared" si="2"/>
        <v>#REF!</v>
      </c>
      <c r="D27" s="12" t="e">
        <f t="shared" si="2"/>
        <v>#REF!</v>
      </c>
      <c r="E27" s="12" t="e">
        <f t="shared" si="2"/>
        <v>#REF!</v>
      </c>
    </row>
    <row r="28" spans="1:5" s="4" customFormat="1" ht="12" customHeight="1">
      <c r="A28" s="13">
        <v>2</v>
      </c>
      <c r="B28" s="12" t="e">
        <f t="shared" ref="B28:E28" si="3">B7*0.9</f>
        <v>#REF!</v>
      </c>
      <c r="C28" s="12" t="e">
        <f t="shared" si="3"/>
        <v>#REF!</v>
      </c>
      <c r="D28" s="12" t="e">
        <f t="shared" si="3"/>
        <v>#REF!</v>
      </c>
      <c r="E28" s="12" t="e">
        <f t="shared" si="3"/>
        <v>#REF!</v>
      </c>
    </row>
    <row r="29" spans="1:5" s="4" customFormat="1" ht="12" customHeight="1">
      <c r="A29" s="12" t="s">
        <v>69</v>
      </c>
      <c r="B29" s="12"/>
      <c r="C29" s="12"/>
      <c r="D29" s="12"/>
      <c r="E29" s="12"/>
    </row>
    <row r="30" spans="1:5" s="4" customFormat="1" ht="12" customHeight="1">
      <c r="A30" s="13">
        <v>1</v>
      </c>
      <c r="B30" s="12" t="e">
        <f t="shared" ref="B30:E30" si="4">B9*0.9</f>
        <v>#REF!</v>
      </c>
      <c r="C30" s="12" t="e">
        <f t="shared" si="4"/>
        <v>#REF!</v>
      </c>
      <c r="D30" s="12" t="e">
        <f t="shared" si="4"/>
        <v>#REF!</v>
      </c>
      <c r="E30" s="12" t="e">
        <f t="shared" si="4"/>
        <v>#REF!</v>
      </c>
    </row>
    <row r="31" spans="1:5" s="4" customFormat="1" ht="12" customHeight="1">
      <c r="A31" s="13">
        <v>2</v>
      </c>
      <c r="B31" s="12" t="e">
        <f t="shared" ref="B31:E31" si="5">B10*0.9</f>
        <v>#REF!</v>
      </c>
      <c r="C31" s="12" t="e">
        <f t="shared" si="5"/>
        <v>#REF!</v>
      </c>
      <c r="D31" s="12" t="e">
        <f t="shared" si="5"/>
        <v>#REF!</v>
      </c>
      <c r="E31" s="12" t="e">
        <f t="shared" si="5"/>
        <v>#REF!</v>
      </c>
    </row>
    <row r="32" spans="1:5" s="4" customFormat="1" ht="12" customHeight="1">
      <c r="A32" s="12" t="s">
        <v>121</v>
      </c>
      <c r="B32" s="12"/>
      <c r="C32" s="12"/>
      <c r="D32" s="12"/>
      <c r="E32" s="12"/>
    </row>
    <row r="33" spans="1:5" s="4" customFormat="1" ht="12" customHeight="1">
      <c r="A33" s="13">
        <v>1</v>
      </c>
      <c r="B33" s="12" t="e">
        <f t="shared" ref="B33:E33" si="6">B12*0.9</f>
        <v>#REF!</v>
      </c>
      <c r="C33" s="12" t="e">
        <f t="shared" si="6"/>
        <v>#REF!</v>
      </c>
      <c r="D33" s="12" t="e">
        <f t="shared" si="6"/>
        <v>#REF!</v>
      </c>
      <c r="E33" s="12" t="e">
        <f t="shared" si="6"/>
        <v>#REF!</v>
      </c>
    </row>
    <row r="34" spans="1:5" s="4" customFormat="1" ht="12" customHeight="1">
      <c r="A34" s="13">
        <v>2</v>
      </c>
      <c r="B34" s="12" t="e">
        <f t="shared" ref="B34:E34" si="7">B13*0.9</f>
        <v>#REF!</v>
      </c>
      <c r="C34" s="12" t="e">
        <f t="shared" si="7"/>
        <v>#REF!</v>
      </c>
      <c r="D34" s="12" t="e">
        <f t="shared" si="7"/>
        <v>#REF!</v>
      </c>
      <c r="E34" s="12" t="e">
        <f t="shared" si="7"/>
        <v>#REF!</v>
      </c>
    </row>
    <row r="35" spans="1:5" s="4" customFormat="1" ht="12" customHeight="1">
      <c r="A35" s="12" t="s">
        <v>73</v>
      </c>
      <c r="B35" s="12"/>
      <c r="C35" s="12"/>
      <c r="D35" s="12"/>
      <c r="E35" s="12"/>
    </row>
    <row r="36" spans="1:5" s="4" customFormat="1" ht="12" customHeight="1">
      <c r="A36" s="13">
        <v>1</v>
      </c>
      <c r="B36" s="12" t="e">
        <f t="shared" ref="B36:E36" si="8">B15*0.9</f>
        <v>#REF!</v>
      </c>
      <c r="C36" s="12" t="e">
        <f t="shared" si="8"/>
        <v>#REF!</v>
      </c>
      <c r="D36" s="12" t="e">
        <f t="shared" si="8"/>
        <v>#REF!</v>
      </c>
      <c r="E36" s="12" t="e">
        <f t="shared" si="8"/>
        <v>#REF!</v>
      </c>
    </row>
    <row r="37" spans="1:5" s="4" customFormat="1" ht="12" customHeight="1">
      <c r="A37" s="60">
        <v>2</v>
      </c>
      <c r="B37" s="12" t="e">
        <f t="shared" ref="B37:E37" si="9">B16*0.9</f>
        <v>#REF!</v>
      </c>
      <c r="C37" s="12" t="e">
        <f t="shared" si="9"/>
        <v>#REF!</v>
      </c>
      <c r="D37" s="12" t="e">
        <f t="shared" si="9"/>
        <v>#REF!</v>
      </c>
      <c r="E37" s="12" t="e">
        <f t="shared" si="9"/>
        <v>#REF!</v>
      </c>
    </row>
    <row r="38" spans="1:5" s="4" customFormat="1" ht="12" customHeight="1">
      <c r="A38" s="61" t="s">
        <v>74</v>
      </c>
      <c r="B38" s="12"/>
      <c r="C38" s="12"/>
      <c r="D38" s="12"/>
      <c r="E38" s="12"/>
    </row>
    <row r="39" spans="1:5" s="4" customFormat="1" ht="12" customHeight="1">
      <c r="A39" s="13">
        <v>1</v>
      </c>
      <c r="B39" s="12" t="e">
        <f t="shared" ref="B39:E39" si="10">B18*0.9</f>
        <v>#REF!</v>
      </c>
      <c r="C39" s="12" t="e">
        <f t="shared" si="10"/>
        <v>#REF!</v>
      </c>
      <c r="D39" s="12" t="e">
        <f t="shared" si="10"/>
        <v>#REF!</v>
      </c>
      <c r="E39" s="12" t="e">
        <f t="shared" si="10"/>
        <v>#REF!</v>
      </c>
    </row>
    <row r="40" spans="1:5" s="4" customFormat="1" ht="12" customHeight="1">
      <c r="A40" s="60">
        <v>2</v>
      </c>
      <c r="B40" s="12" t="e">
        <f t="shared" ref="B40:E40" si="11">B19*0.9</f>
        <v>#REF!</v>
      </c>
      <c r="C40" s="12" t="e">
        <f t="shared" si="11"/>
        <v>#REF!</v>
      </c>
      <c r="D40" s="12" t="e">
        <f t="shared" si="11"/>
        <v>#REF!</v>
      </c>
      <c r="E40" s="12" t="e">
        <f t="shared" si="11"/>
        <v>#REF!</v>
      </c>
    </row>
    <row r="41" spans="1:5" s="4" customFormat="1" ht="12" customHeight="1">
      <c r="A41" s="60">
        <v>3</v>
      </c>
      <c r="B41" s="12" t="e">
        <f t="shared" ref="B41:E41" si="12">B20*0.9</f>
        <v>#REF!</v>
      </c>
      <c r="C41" s="12" t="e">
        <f t="shared" si="12"/>
        <v>#REF!</v>
      </c>
      <c r="D41" s="12" t="e">
        <f t="shared" si="12"/>
        <v>#REF!</v>
      </c>
      <c r="E41" s="12" t="e">
        <f t="shared" si="12"/>
        <v>#REF!</v>
      </c>
    </row>
    <row r="42" spans="1:5" s="4" customFormat="1" ht="12" customHeight="1">
      <c r="A42" s="60">
        <v>4</v>
      </c>
      <c r="B42" s="12" t="e">
        <f t="shared" ref="B42:E42" si="13">B21*0.9</f>
        <v>#REF!</v>
      </c>
      <c r="C42" s="12" t="e">
        <f t="shared" si="13"/>
        <v>#REF!</v>
      </c>
      <c r="D42" s="12" t="e">
        <f t="shared" si="13"/>
        <v>#REF!</v>
      </c>
      <c r="E42" s="12" t="e">
        <f t="shared" si="13"/>
        <v>#REF!</v>
      </c>
    </row>
    <row r="43" spans="1:5" s="4" customFormat="1" ht="165">
      <c r="A43" s="300" t="s">
        <v>166</v>
      </c>
    </row>
    <row r="44" spans="1:5" s="4" customFormat="1" ht="12" customHeight="1">
      <c r="A44" s="63" t="s">
        <v>127</v>
      </c>
    </row>
    <row r="45" spans="1:5" s="23" customFormat="1" ht="12">
      <c r="A45" s="64" t="s">
        <v>167</v>
      </c>
    </row>
    <row r="46" spans="1:5" s="23" customFormat="1" ht="12">
      <c r="A46" s="64" t="s">
        <v>168</v>
      </c>
    </row>
    <row r="47" spans="1:5" s="23" customFormat="1" ht="12.75" customHeight="1"/>
    <row r="48" spans="1:5" s="23" customFormat="1" ht="12.75" customHeight="1">
      <c r="A48" s="63" t="s">
        <v>40</v>
      </c>
    </row>
    <row r="49" spans="1:1">
      <c r="A49" s="163" t="s">
        <v>42</v>
      </c>
    </row>
    <row r="50" spans="1:1">
      <c r="A50" s="164" t="s">
        <v>43</v>
      </c>
    </row>
    <row r="51" spans="1:1">
      <c r="A51" s="164" t="s">
        <v>45</v>
      </c>
    </row>
    <row r="52" spans="1:1" ht="24">
      <c r="A52" s="66" t="s">
        <v>46</v>
      </c>
    </row>
    <row r="53" spans="1:1">
      <c r="A53" s="17" t="s">
        <v>169</v>
      </c>
    </row>
    <row r="54" spans="1:1">
      <c r="A54" s="66" t="s">
        <v>170</v>
      </c>
    </row>
    <row r="55" spans="1:1" s="2" customFormat="1" ht="42">
      <c r="A55" s="67" t="s">
        <v>171</v>
      </c>
    </row>
    <row r="56" spans="1:1" s="2" customFormat="1" ht="42">
      <c r="A56" s="68" t="s">
        <v>172</v>
      </c>
    </row>
    <row r="57" spans="1:1" s="2" customFormat="1" ht="31.5">
      <c r="A57" s="68" t="s">
        <v>173</v>
      </c>
    </row>
    <row r="58" spans="1:1" s="2" customFormat="1" ht="31.5">
      <c r="A58" s="68" t="s">
        <v>174</v>
      </c>
    </row>
    <row r="59" spans="1:1" s="2" customFormat="1" ht="63">
      <c r="A59" s="68" t="s">
        <v>175</v>
      </c>
    </row>
    <row r="60" spans="1:1" s="2" customFormat="1" ht="42">
      <c r="A60" s="67" t="s">
        <v>176</v>
      </c>
    </row>
    <row r="61" spans="1:1" s="2" customFormat="1" ht="31.5">
      <c r="A61" s="68" t="s">
        <v>177</v>
      </c>
    </row>
    <row r="62" spans="1:1" s="2" customFormat="1" ht="21">
      <c r="A62" s="68" t="s">
        <v>178</v>
      </c>
    </row>
    <row r="63" spans="1:1" s="2" customFormat="1" ht="42">
      <c r="A63" s="69" t="s">
        <v>179</v>
      </c>
    </row>
    <row r="64" spans="1:1" s="2" customFormat="1" ht="63">
      <c r="A64" s="301" t="s">
        <v>180</v>
      </c>
    </row>
    <row r="65" spans="1:1" s="2" customFormat="1" ht="21">
      <c r="A65" s="70" t="s">
        <v>181</v>
      </c>
    </row>
    <row r="66" spans="1:1" s="2" customFormat="1" ht="54">
      <c r="A66" s="71" t="s">
        <v>182</v>
      </c>
    </row>
    <row r="67" spans="1:1" s="2" customFormat="1" ht="31.5">
      <c r="A67" s="72" t="s">
        <v>183</v>
      </c>
    </row>
    <row r="68" spans="1:1" s="2" customFormat="1"/>
    <row r="69" spans="1:1" s="2" customFormat="1">
      <c r="A69" s="49" t="s">
        <v>50</v>
      </c>
    </row>
    <row r="70" spans="1:1" s="2" customFormat="1" ht="24">
      <c r="A70" s="21" t="s">
        <v>184</v>
      </c>
    </row>
    <row r="71" spans="1:1" s="2" customFormat="1" ht="24">
      <c r="A71" s="21" t="s">
        <v>185</v>
      </c>
    </row>
    <row r="72" spans="1:1">
      <c r="A72" s="83" t="s">
        <v>145</v>
      </c>
    </row>
    <row r="73" spans="1:1">
      <c r="A73" s="84" t="s">
        <v>186</v>
      </c>
    </row>
  </sheetData>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E73"/>
  <sheetViews>
    <sheetView workbookViewId="0">
      <selection activeCell="B1" sqref="B1:B104857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123</v>
      </c>
    </row>
    <row r="2" spans="1:5" s="1" customFormat="1" ht="12.75">
      <c r="A2" s="116" t="s">
        <v>165</v>
      </c>
    </row>
    <row r="3" spans="1:5" s="2" customFormat="1">
      <c r="A3" s="111" t="s">
        <v>2</v>
      </c>
      <c r="B3" s="74" t="e">
        <f>'Наполни своё лето|comiss '!B3</f>
        <v>#REF!</v>
      </c>
      <c r="C3" s="74" t="e">
        <f>'Наполни своё лето|comiss '!C3</f>
        <v>#REF!</v>
      </c>
      <c r="D3" s="74" t="e">
        <f>'Наполни своё лето|comiss '!D3</f>
        <v>#REF!</v>
      </c>
      <c r="E3" s="74" t="e">
        <f>'Наполни своё лето|comiss '!E3</f>
        <v>#REF!</v>
      </c>
    </row>
    <row r="4" spans="1:5" s="2" customFormat="1">
      <c r="A4" s="111"/>
      <c r="B4" s="74" t="e">
        <f>'Наполни своё лето|comiss '!B4</f>
        <v>#REF!</v>
      </c>
      <c r="C4" s="74" t="e">
        <f>'Наполни своё лето|comiss '!C4</f>
        <v>#REF!</v>
      </c>
      <c r="D4" s="74" t="e">
        <f>'Наполни своё лето|comiss '!D4</f>
        <v>#REF!</v>
      </c>
      <c r="E4" s="74" t="e">
        <f>'Наполни своё лето|comiss '!E4</f>
        <v>#REF!</v>
      </c>
    </row>
    <row r="5" spans="1:5" s="3" customFormat="1" ht="12" customHeight="1">
      <c r="A5" s="12" t="s">
        <v>68</v>
      </c>
      <c r="B5" s="7"/>
      <c r="C5" s="7"/>
      <c r="D5" s="7"/>
      <c r="E5" s="7"/>
    </row>
    <row r="6" spans="1:5" s="4" customFormat="1" ht="12" customHeight="1">
      <c r="A6" s="13">
        <v>1</v>
      </c>
      <c r="B6" s="12" t="e">
        <f>'Наполни своё лето|comiss '!B6</f>
        <v>#REF!</v>
      </c>
      <c r="C6" s="12" t="e">
        <f>'Наполни своё лето|comiss '!C6</f>
        <v>#REF!</v>
      </c>
      <c r="D6" s="12" t="e">
        <f>'Наполни своё лето|comiss '!D6</f>
        <v>#REF!</v>
      </c>
      <c r="E6" s="12" t="e">
        <f>'Наполни своё лето|comiss '!E6</f>
        <v>#REF!</v>
      </c>
    </row>
    <row r="7" spans="1:5" s="4" customFormat="1" ht="12" customHeight="1">
      <c r="A7" s="13">
        <v>2</v>
      </c>
      <c r="B7" s="12" t="e">
        <f>'Наполни своё лето|comiss '!B7</f>
        <v>#REF!</v>
      </c>
      <c r="C7" s="12" t="e">
        <f>'Наполни своё лето|comiss '!C7</f>
        <v>#REF!</v>
      </c>
      <c r="D7" s="12" t="e">
        <f>'Наполни своё лето|comiss '!D7</f>
        <v>#REF!</v>
      </c>
      <c r="E7" s="12" t="e">
        <f>'Наполни своё лето|comiss '!E7</f>
        <v>#REF!</v>
      </c>
    </row>
    <row r="8" spans="1:5" s="3" customFormat="1" ht="12" customHeight="1">
      <c r="A8" s="12" t="s">
        <v>69</v>
      </c>
      <c r="B8" s="12"/>
      <c r="C8" s="12"/>
      <c r="D8" s="12"/>
      <c r="E8" s="12"/>
    </row>
    <row r="9" spans="1:5" s="4" customFormat="1" ht="12" customHeight="1">
      <c r="A9" s="13">
        <v>1</v>
      </c>
      <c r="B9" s="12" t="e">
        <f>'Наполни своё лето|comiss '!B9</f>
        <v>#REF!</v>
      </c>
      <c r="C9" s="12" t="e">
        <f>'Наполни своё лето|comiss '!C9</f>
        <v>#REF!</v>
      </c>
      <c r="D9" s="12" t="e">
        <f>'Наполни своё лето|comiss '!D9</f>
        <v>#REF!</v>
      </c>
      <c r="E9" s="12" t="e">
        <f>'Наполни своё лето|comiss '!E9</f>
        <v>#REF!</v>
      </c>
    </row>
    <row r="10" spans="1:5" s="4" customFormat="1" ht="12" customHeight="1">
      <c r="A10" s="13">
        <v>2</v>
      </c>
      <c r="B10" s="12" t="e">
        <f>'Наполни своё лето|comiss '!B10</f>
        <v>#REF!</v>
      </c>
      <c r="C10" s="12" t="e">
        <f>'Наполни своё лето|comiss '!C10</f>
        <v>#REF!</v>
      </c>
      <c r="D10" s="12" t="e">
        <f>'Наполни своё лето|comiss '!D10</f>
        <v>#REF!</v>
      </c>
      <c r="E10" s="12" t="e">
        <f>'Наполни своё лето|comiss '!E10</f>
        <v>#REF!</v>
      </c>
    </row>
    <row r="11" spans="1:5" s="3" customFormat="1" ht="12" customHeight="1">
      <c r="A11" s="12" t="s">
        <v>71</v>
      </c>
      <c r="B11" s="12"/>
      <c r="C11" s="12"/>
      <c r="D11" s="12"/>
      <c r="E11" s="12"/>
    </row>
    <row r="12" spans="1:5" s="4" customFormat="1" ht="12" customHeight="1">
      <c r="A12" s="13">
        <v>1</v>
      </c>
      <c r="B12" s="12" t="e">
        <f>'Наполни своё лето|comiss '!B12</f>
        <v>#REF!</v>
      </c>
      <c r="C12" s="12" t="e">
        <f>'Наполни своё лето|comiss '!C12</f>
        <v>#REF!</v>
      </c>
      <c r="D12" s="12" t="e">
        <f>'Наполни своё лето|comiss '!D12</f>
        <v>#REF!</v>
      </c>
      <c r="E12" s="12" t="e">
        <f>'Наполни своё лето|comiss '!E12</f>
        <v>#REF!</v>
      </c>
    </row>
    <row r="13" spans="1:5" s="4" customFormat="1" ht="12" customHeight="1">
      <c r="A13" s="13">
        <v>2</v>
      </c>
      <c r="B13" s="12" t="e">
        <f>'Наполни своё лето|comiss '!B13</f>
        <v>#REF!</v>
      </c>
      <c r="C13" s="12" t="e">
        <f>'Наполни своё лето|comiss '!C13</f>
        <v>#REF!</v>
      </c>
      <c r="D13" s="12" t="e">
        <f>'Наполни своё лето|comiss '!D13</f>
        <v>#REF!</v>
      </c>
      <c r="E13" s="12" t="e">
        <f>'Наполни своё лето|comiss '!E13</f>
        <v>#REF!</v>
      </c>
    </row>
    <row r="14" spans="1:5" s="3" customFormat="1" ht="12" customHeight="1">
      <c r="A14" s="12" t="s">
        <v>73</v>
      </c>
      <c r="B14" s="12"/>
      <c r="C14" s="12"/>
      <c r="D14" s="12"/>
      <c r="E14" s="12"/>
    </row>
    <row r="15" spans="1:5" s="4" customFormat="1" ht="12" customHeight="1">
      <c r="A15" s="13">
        <v>1</v>
      </c>
      <c r="B15" s="12" t="e">
        <f>'Наполни своё лето|comiss '!B15</f>
        <v>#REF!</v>
      </c>
      <c r="C15" s="12" t="e">
        <f>'Наполни своё лето|comiss '!C15</f>
        <v>#REF!</v>
      </c>
      <c r="D15" s="12" t="e">
        <f>'Наполни своё лето|comiss '!D15</f>
        <v>#REF!</v>
      </c>
      <c r="E15" s="12" t="e">
        <f>'Наполни своё лето|comiss '!E15</f>
        <v>#REF!</v>
      </c>
    </row>
    <row r="16" spans="1:5" s="4" customFormat="1" ht="12" customHeight="1">
      <c r="A16" s="60">
        <v>2</v>
      </c>
      <c r="B16" s="12" t="e">
        <f>'Наполни своё лето|comiss '!B16</f>
        <v>#REF!</v>
      </c>
      <c r="C16" s="12" t="e">
        <f>'Наполни своё лето|comiss '!C16</f>
        <v>#REF!</v>
      </c>
      <c r="D16" s="12" t="e">
        <f>'Наполни своё лето|comiss '!D16</f>
        <v>#REF!</v>
      </c>
      <c r="E16" s="12" t="e">
        <f>'Наполни своё лето|comiss '!E16</f>
        <v>#REF!</v>
      </c>
    </row>
    <row r="17" spans="1:5" s="4" customFormat="1" ht="12" customHeight="1">
      <c r="A17" s="61" t="s">
        <v>74</v>
      </c>
      <c r="B17" s="12"/>
      <c r="C17" s="12"/>
      <c r="D17" s="12"/>
      <c r="E17" s="12"/>
    </row>
    <row r="18" spans="1:5" s="4" customFormat="1" ht="12" customHeight="1">
      <c r="A18" s="13">
        <v>1</v>
      </c>
      <c r="B18" s="12" t="e">
        <f>'Наполни своё лето|comiss '!B18</f>
        <v>#REF!</v>
      </c>
      <c r="C18" s="12" t="e">
        <f>'Наполни своё лето|comiss '!C18</f>
        <v>#REF!</v>
      </c>
      <c r="D18" s="12" t="e">
        <f>'Наполни своё лето|comiss '!D18</f>
        <v>#REF!</v>
      </c>
      <c r="E18" s="12" t="e">
        <f>'Наполни своё лето|comiss '!E18</f>
        <v>#REF!</v>
      </c>
    </row>
    <row r="19" spans="1:5" s="4" customFormat="1" ht="12" customHeight="1">
      <c r="A19" s="60">
        <v>2</v>
      </c>
      <c r="B19" s="12" t="e">
        <f>'Наполни своё лето|comiss '!B19</f>
        <v>#REF!</v>
      </c>
      <c r="C19" s="12" t="e">
        <f>'Наполни своё лето|comiss '!C19</f>
        <v>#REF!</v>
      </c>
      <c r="D19" s="12" t="e">
        <f>'Наполни своё лето|comiss '!D19</f>
        <v>#REF!</v>
      </c>
      <c r="E19" s="12" t="e">
        <f>'Наполни своё лето|comiss '!E19</f>
        <v>#REF!</v>
      </c>
    </row>
    <row r="20" spans="1:5" s="4" customFormat="1" ht="12" customHeight="1">
      <c r="A20" s="60">
        <v>3</v>
      </c>
      <c r="B20" s="12" t="e">
        <f>'Наполни своё лето|comiss '!B20</f>
        <v>#REF!</v>
      </c>
      <c r="C20" s="12" t="e">
        <f>'Наполни своё лето|comiss '!C20</f>
        <v>#REF!</v>
      </c>
      <c r="D20" s="12" t="e">
        <f>'Наполни своё лето|comiss '!D20</f>
        <v>#REF!</v>
      </c>
      <c r="E20" s="12" t="e">
        <f>'Наполни своё лето|comiss '!E20</f>
        <v>#REF!</v>
      </c>
    </row>
    <row r="21" spans="1:5" s="4" customFormat="1" ht="12" customHeight="1">
      <c r="A21" s="60">
        <v>4</v>
      </c>
      <c r="B21" s="12" t="e">
        <f>'Наполни своё лето|comiss '!B21</f>
        <v>#REF!</v>
      </c>
      <c r="C21" s="12" t="e">
        <f>'Наполни своё лето|comiss '!C21</f>
        <v>#REF!</v>
      </c>
      <c r="D21" s="12" t="e">
        <f>'Наполни своё лето|comiss '!D21</f>
        <v>#REF!</v>
      </c>
      <c r="E21" s="12" t="e">
        <f>'Наполни своё лето|comiss '!E21</f>
        <v>#REF!</v>
      </c>
    </row>
    <row r="22" spans="1:5" s="4" customFormat="1" ht="12" customHeight="1">
      <c r="A22" s="14"/>
      <c r="B22" s="76"/>
      <c r="C22" s="76"/>
      <c r="D22" s="76"/>
      <c r="E22" s="76"/>
    </row>
    <row r="23" spans="1:5" s="4" customFormat="1" ht="12" customHeight="1">
      <c r="A23" s="14"/>
      <c r="B23" s="76"/>
      <c r="C23" s="76"/>
      <c r="D23" s="76"/>
      <c r="E23" s="76"/>
    </row>
    <row r="24" spans="1:5" s="4" customFormat="1" ht="12" customHeight="1">
      <c r="A24" s="85" t="s">
        <v>124</v>
      </c>
      <c r="B24" s="74" t="e">
        <f t="shared" ref="B24:E24" si="0">B3</f>
        <v>#REF!</v>
      </c>
      <c r="C24" s="74" t="e">
        <f t="shared" si="0"/>
        <v>#REF!</v>
      </c>
      <c r="D24" s="74" t="e">
        <f t="shared" si="0"/>
        <v>#REF!</v>
      </c>
      <c r="E24" s="74" t="e">
        <f t="shared" si="0"/>
        <v>#REF!</v>
      </c>
    </row>
    <row r="25" spans="1:5" s="4" customFormat="1" ht="12" customHeight="1">
      <c r="A25" s="112" t="s">
        <v>119</v>
      </c>
      <c r="B25" s="74" t="e">
        <f t="shared" ref="B25:E25" si="1">B4</f>
        <v>#REF!</v>
      </c>
      <c r="C25" s="74" t="e">
        <f t="shared" si="1"/>
        <v>#REF!</v>
      </c>
      <c r="D25" s="74" t="e">
        <f t="shared" si="1"/>
        <v>#REF!</v>
      </c>
      <c r="E25" s="74" t="e">
        <f t="shared" si="1"/>
        <v>#REF!</v>
      </c>
    </row>
    <row r="26" spans="1:5" s="4" customFormat="1" ht="12" customHeight="1">
      <c r="A26" s="12" t="s">
        <v>68</v>
      </c>
      <c r="B26" s="87"/>
      <c r="C26" s="87"/>
      <c r="D26" s="87"/>
      <c r="E26" s="87"/>
    </row>
    <row r="27" spans="1:5" s="4" customFormat="1" ht="12" customHeight="1">
      <c r="A27" s="13">
        <v>1</v>
      </c>
      <c r="B27" s="30" t="e">
        <f t="shared" ref="B27:E27" si="2">B6*0.85</f>
        <v>#REF!</v>
      </c>
      <c r="C27" s="30" t="e">
        <f t="shared" si="2"/>
        <v>#REF!</v>
      </c>
      <c r="D27" s="30" t="e">
        <f t="shared" si="2"/>
        <v>#REF!</v>
      </c>
      <c r="E27" s="30" t="e">
        <f t="shared" si="2"/>
        <v>#REF!</v>
      </c>
    </row>
    <row r="28" spans="1:5" s="4" customFormat="1" ht="12" customHeight="1">
      <c r="A28" s="13">
        <v>2</v>
      </c>
      <c r="B28" s="30" t="e">
        <f t="shared" ref="B28:E28" si="3">B7*0.85</f>
        <v>#REF!</v>
      </c>
      <c r="C28" s="30" t="e">
        <f t="shared" si="3"/>
        <v>#REF!</v>
      </c>
      <c r="D28" s="30" t="e">
        <f t="shared" si="3"/>
        <v>#REF!</v>
      </c>
      <c r="E28" s="30" t="e">
        <f t="shared" si="3"/>
        <v>#REF!</v>
      </c>
    </row>
    <row r="29" spans="1:5" s="4" customFormat="1" ht="12" customHeight="1">
      <c r="A29" s="12" t="s">
        <v>69</v>
      </c>
      <c r="B29" s="30"/>
      <c r="C29" s="30"/>
      <c r="D29" s="30"/>
      <c r="E29" s="30"/>
    </row>
    <row r="30" spans="1:5" s="4" customFormat="1" ht="12" customHeight="1">
      <c r="A30" s="13">
        <v>1</v>
      </c>
      <c r="B30" s="30" t="e">
        <f t="shared" ref="B30:E30" si="4">B9*0.85</f>
        <v>#REF!</v>
      </c>
      <c r="C30" s="30" t="e">
        <f t="shared" si="4"/>
        <v>#REF!</v>
      </c>
      <c r="D30" s="30" t="e">
        <f t="shared" si="4"/>
        <v>#REF!</v>
      </c>
      <c r="E30" s="30" t="e">
        <f t="shared" si="4"/>
        <v>#REF!</v>
      </c>
    </row>
    <row r="31" spans="1:5" s="4" customFormat="1" ht="12" customHeight="1">
      <c r="A31" s="13">
        <v>2</v>
      </c>
      <c r="B31" s="30" t="e">
        <f t="shared" ref="B31:E31" si="5">B10*0.85</f>
        <v>#REF!</v>
      </c>
      <c r="C31" s="30" t="e">
        <f t="shared" si="5"/>
        <v>#REF!</v>
      </c>
      <c r="D31" s="30" t="e">
        <f t="shared" si="5"/>
        <v>#REF!</v>
      </c>
      <c r="E31" s="30" t="e">
        <f t="shared" si="5"/>
        <v>#REF!</v>
      </c>
    </row>
    <row r="32" spans="1:5" s="4" customFormat="1" ht="12" customHeight="1">
      <c r="A32" s="12" t="s">
        <v>121</v>
      </c>
      <c r="B32" s="30"/>
      <c r="C32" s="30"/>
      <c r="D32" s="30"/>
      <c r="E32" s="30"/>
    </row>
    <row r="33" spans="1:5" s="4" customFormat="1" ht="12" customHeight="1">
      <c r="A33" s="13">
        <v>1</v>
      </c>
      <c r="B33" s="30" t="e">
        <f t="shared" ref="B33:E33" si="6">B12*0.85</f>
        <v>#REF!</v>
      </c>
      <c r="C33" s="30" t="e">
        <f t="shared" si="6"/>
        <v>#REF!</v>
      </c>
      <c r="D33" s="30" t="e">
        <f t="shared" si="6"/>
        <v>#REF!</v>
      </c>
      <c r="E33" s="30" t="e">
        <f t="shared" si="6"/>
        <v>#REF!</v>
      </c>
    </row>
    <row r="34" spans="1:5" s="4" customFormat="1" ht="12" customHeight="1">
      <c r="A34" s="13">
        <v>2</v>
      </c>
      <c r="B34" s="30" t="e">
        <f t="shared" ref="B34:E34" si="7">B13*0.85</f>
        <v>#REF!</v>
      </c>
      <c r="C34" s="30" t="e">
        <f t="shared" si="7"/>
        <v>#REF!</v>
      </c>
      <c r="D34" s="30" t="e">
        <f t="shared" si="7"/>
        <v>#REF!</v>
      </c>
      <c r="E34" s="30" t="e">
        <f t="shared" si="7"/>
        <v>#REF!</v>
      </c>
    </row>
    <row r="35" spans="1:5" s="4" customFormat="1" ht="12" customHeight="1">
      <c r="A35" s="12" t="s">
        <v>73</v>
      </c>
      <c r="B35" s="30"/>
      <c r="C35" s="30"/>
      <c r="D35" s="30"/>
      <c r="E35" s="30"/>
    </row>
    <row r="36" spans="1:5" s="4" customFormat="1" ht="12" customHeight="1">
      <c r="A36" s="13">
        <v>1</v>
      </c>
      <c r="B36" s="30" t="e">
        <f t="shared" ref="B36:E36" si="8">B15*0.85</f>
        <v>#REF!</v>
      </c>
      <c r="C36" s="30" t="e">
        <f t="shared" si="8"/>
        <v>#REF!</v>
      </c>
      <c r="D36" s="30" t="e">
        <f t="shared" si="8"/>
        <v>#REF!</v>
      </c>
      <c r="E36" s="30" t="e">
        <f t="shared" si="8"/>
        <v>#REF!</v>
      </c>
    </row>
    <row r="37" spans="1:5" s="4" customFormat="1" ht="12" customHeight="1">
      <c r="A37" s="60">
        <v>2</v>
      </c>
      <c r="B37" s="30" t="e">
        <f t="shared" ref="B37:E37" si="9">B16*0.85</f>
        <v>#REF!</v>
      </c>
      <c r="C37" s="30" t="e">
        <f t="shared" si="9"/>
        <v>#REF!</v>
      </c>
      <c r="D37" s="30" t="e">
        <f t="shared" si="9"/>
        <v>#REF!</v>
      </c>
      <c r="E37" s="30" t="e">
        <f t="shared" si="9"/>
        <v>#REF!</v>
      </c>
    </row>
    <row r="38" spans="1:5" s="4" customFormat="1" ht="12" customHeight="1">
      <c r="A38" s="61" t="s">
        <v>74</v>
      </c>
      <c r="B38" s="30"/>
      <c r="C38" s="30"/>
      <c r="D38" s="30"/>
      <c r="E38" s="30"/>
    </row>
    <row r="39" spans="1:5" s="4" customFormat="1" ht="12" customHeight="1">
      <c r="A39" s="13">
        <v>1</v>
      </c>
      <c r="B39" s="30" t="e">
        <f t="shared" ref="B39:E39" si="10">B18*0.85</f>
        <v>#REF!</v>
      </c>
      <c r="C39" s="30" t="e">
        <f t="shared" si="10"/>
        <v>#REF!</v>
      </c>
      <c r="D39" s="30" t="e">
        <f t="shared" si="10"/>
        <v>#REF!</v>
      </c>
      <c r="E39" s="30" t="e">
        <f t="shared" si="10"/>
        <v>#REF!</v>
      </c>
    </row>
    <row r="40" spans="1:5" s="4" customFormat="1" ht="12" customHeight="1">
      <c r="A40" s="60">
        <v>2</v>
      </c>
      <c r="B40" s="30" t="e">
        <f t="shared" ref="B40:E40" si="11">B19*0.85</f>
        <v>#REF!</v>
      </c>
      <c r="C40" s="30" t="e">
        <f t="shared" si="11"/>
        <v>#REF!</v>
      </c>
      <c r="D40" s="30" t="e">
        <f t="shared" si="11"/>
        <v>#REF!</v>
      </c>
      <c r="E40" s="30" t="e">
        <f t="shared" si="11"/>
        <v>#REF!</v>
      </c>
    </row>
    <row r="41" spans="1:5" s="4" customFormat="1" ht="12" customHeight="1">
      <c r="A41" s="60">
        <v>3</v>
      </c>
      <c r="B41" s="30" t="e">
        <f t="shared" ref="B41:E41" si="12">B20*0.85</f>
        <v>#REF!</v>
      </c>
      <c r="C41" s="30" t="e">
        <f t="shared" si="12"/>
        <v>#REF!</v>
      </c>
      <c r="D41" s="30" t="e">
        <f t="shared" si="12"/>
        <v>#REF!</v>
      </c>
      <c r="E41" s="30" t="e">
        <f t="shared" si="12"/>
        <v>#REF!</v>
      </c>
    </row>
    <row r="42" spans="1:5" s="4" customFormat="1" ht="12" customHeight="1">
      <c r="A42" s="60">
        <v>4</v>
      </c>
      <c r="B42" s="30" t="e">
        <f t="shared" ref="B42:E42" si="13">B21*0.85</f>
        <v>#REF!</v>
      </c>
      <c r="C42" s="30" t="e">
        <f t="shared" si="13"/>
        <v>#REF!</v>
      </c>
      <c r="D42" s="30" t="e">
        <f t="shared" si="13"/>
        <v>#REF!</v>
      </c>
      <c r="E42" s="30" t="e">
        <f t="shared" si="13"/>
        <v>#REF!</v>
      </c>
    </row>
    <row r="43" spans="1:5" s="4" customFormat="1" ht="165">
      <c r="A43" s="300" t="s">
        <v>166</v>
      </c>
    </row>
    <row r="44" spans="1:5" s="4" customFormat="1" ht="12" customHeight="1">
      <c r="A44" s="63" t="s">
        <v>127</v>
      </c>
    </row>
    <row r="45" spans="1:5" s="23" customFormat="1" ht="12">
      <c r="A45" s="64" t="s">
        <v>167</v>
      </c>
    </row>
    <row r="46" spans="1:5" s="23" customFormat="1" ht="12">
      <c r="A46" s="64" t="s">
        <v>168</v>
      </c>
    </row>
    <row r="47" spans="1:5" s="23" customFormat="1" ht="12.75" customHeight="1"/>
    <row r="48" spans="1:5" s="23" customFormat="1" ht="12.75" customHeight="1">
      <c r="A48" s="63" t="s">
        <v>40</v>
      </c>
    </row>
    <row r="49" spans="1:1">
      <c r="A49" s="163" t="s">
        <v>42</v>
      </c>
    </row>
    <row r="50" spans="1:1">
      <c r="A50" s="164" t="s">
        <v>43</v>
      </c>
    </row>
    <row r="51" spans="1:1">
      <c r="A51" s="164" t="s">
        <v>45</v>
      </c>
    </row>
    <row r="52" spans="1:1" ht="24">
      <c r="A52" s="66" t="s">
        <v>46</v>
      </c>
    </row>
    <row r="53" spans="1:1">
      <c r="A53" s="17" t="s">
        <v>169</v>
      </c>
    </row>
    <row r="54" spans="1:1">
      <c r="A54" s="66" t="s">
        <v>170</v>
      </c>
    </row>
    <row r="55" spans="1:1" s="2" customFormat="1" ht="42">
      <c r="A55" s="67" t="s">
        <v>171</v>
      </c>
    </row>
    <row r="56" spans="1:1" s="2" customFormat="1" ht="42">
      <c r="A56" s="68" t="s">
        <v>172</v>
      </c>
    </row>
    <row r="57" spans="1:1" s="2" customFormat="1" ht="31.5">
      <c r="A57" s="68" t="s">
        <v>173</v>
      </c>
    </row>
    <row r="58" spans="1:1" s="2" customFormat="1" ht="31.5">
      <c r="A58" s="68" t="s">
        <v>174</v>
      </c>
    </row>
    <row r="59" spans="1:1" s="2" customFormat="1" ht="63">
      <c r="A59" s="68" t="s">
        <v>175</v>
      </c>
    </row>
    <row r="60" spans="1:1" s="2" customFormat="1" ht="42">
      <c r="A60" s="67" t="s">
        <v>176</v>
      </c>
    </row>
    <row r="61" spans="1:1" s="2" customFormat="1" ht="31.5">
      <c r="A61" s="68" t="s">
        <v>177</v>
      </c>
    </row>
    <row r="62" spans="1:1" s="2" customFormat="1" ht="21">
      <c r="A62" s="68" t="s">
        <v>178</v>
      </c>
    </row>
    <row r="63" spans="1:1" s="2" customFormat="1" ht="42">
      <c r="A63" s="69" t="s">
        <v>179</v>
      </c>
    </row>
    <row r="64" spans="1:1" s="2" customFormat="1" ht="63">
      <c r="A64" s="301" t="s">
        <v>180</v>
      </c>
    </row>
    <row r="65" spans="1:1" s="2" customFormat="1" ht="21">
      <c r="A65" s="70" t="s">
        <v>181</v>
      </c>
    </row>
    <row r="66" spans="1:1" s="2" customFormat="1" ht="54">
      <c r="A66" s="71" t="s">
        <v>182</v>
      </c>
    </row>
    <row r="67" spans="1:1" s="2" customFormat="1" ht="31.5">
      <c r="A67" s="72" t="s">
        <v>183</v>
      </c>
    </row>
    <row r="68" spans="1:1" s="2" customFormat="1"/>
    <row r="69" spans="1:1" s="2" customFormat="1">
      <c r="A69" s="49" t="s">
        <v>50</v>
      </c>
    </row>
    <row r="70" spans="1:1" s="2" customFormat="1" ht="24">
      <c r="A70" s="21" t="s">
        <v>184</v>
      </c>
    </row>
    <row r="71" spans="1:1" s="2" customFormat="1" ht="24">
      <c r="A71" s="21" t="s">
        <v>185</v>
      </c>
    </row>
    <row r="72" spans="1:1">
      <c r="A72" s="83" t="s">
        <v>145</v>
      </c>
    </row>
    <row r="73" spans="1:1">
      <c r="A73" s="84" t="s">
        <v>186</v>
      </c>
    </row>
  </sheetData>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E73"/>
  <sheetViews>
    <sheetView workbookViewId="0">
      <selection activeCell="B1" sqref="B1:B1048576"/>
    </sheetView>
  </sheetViews>
  <sheetFormatPr defaultColWidth="9.140625" defaultRowHeight="15"/>
  <cols>
    <col min="1" max="1" width="68.85546875" style="1" customWidth="1"/>
    <col min="2" max="5" width="9.85546875" style="5" customWidth="1"/>
    <col min="6" max="16384" width="9.140625" style="5"/>
  </cols>
  <sheetData>
    <row r="1" spans="1:5" s="1" customFormat="1" ht="12.75">
      <c r="A1" s="6" t="s">
        <v>123</v>
      </c>
    </row>
    <row r="2" spans="1:5" s="1" customFormat="1" ht="12.75">
      <c r="A2" s="116" t="s">
        <v>165</v>
      </c>
    </row>
    <row r="3" spans="1:5" s="2" customFormat="1">
      <c r="A3" s="111" t="s">
        <v>2</v>
      </c>
      <c r="B3" s="74" t="e">
        <f>'Наполни своё лето|comiss '!B3</f>
        <v>#REF!</v>
      </c>
      <c r="C3" s="74" t="e">
        <f>'Наполни своё лето|comiss '!C3</f>
        <v>#REF!</v>
      </c>
      <c r="D3" s="74" t="e">
        <f>'Наполни своё лето|comiss '!D3</f>
        <v>#REF!</v>
      </c>
      <c r="E3" s="74" t="e">
        <f>'Наполни своё лето|comiss '!E3</f>
        <v>#REF!</v>
      </c>
    </row>
    <row r="4" spans="1:5" s="2" customFormat="1">
      <c r="A4" s="111"/>
      <c r="B4" s="74" t="e">
        <f>'Наполни своё лето|comiss '!B4</f>
        <v>#REF!</v>
      </c>
      <c r="C4" s="74" t="e">
        <f>'Наполни своё лето|comiss '!C4</f>
        <v>#REF!</v>
      </c>
      <c r="D4" s="74" t="e">
        <f>'Наполни своё лето|comiss '!D4</f>
        <v>#REF!</v>
      </c>
      <c r="E4" s="74" t="e">
        <f>'Наполни своё лето|comiss '!E4</f>
        <v>#REF!</v>
      </c>
    </row>
    <row r="5" spans="1:5" s="3" customFormat="1" ht="12" customHeight="1">
      <c r="A5" s="12" t="s">
        <v>68</v>
      </c>
      <c r="B5" s="7"/>
      <c r="C5" s="7"/>
      <c r="D5" s="7"/>
      <c r="E5" s="7"/>
    </row>
    <row r="6" spans="1:5" s="4" customFormat="1" ht="12" customHeight="1">
      <c r="A6" s="13">
        <v>1</v>
      </c>
      <c r="B6" s="12" t="e">
        <f>'Наполни своё лето|comiss '!B6</f>
        <v>#REF!</v>
      </c>
      <c r="C6" s="12" t="e">
        <f>'Наполни своё лето|comiss '!C6</f>
        <v>#REF!</v>
      </c>
      <c r="D6" s="12" t="e">
        <f>'Наполни своё лето|comiss '!D6</f>
        <v>#REF!</v>
      </c>
      <c r="E6" s="12" t="e">
        <f>'Наполни своё лето|comiss '!E6</f>
        <v>#REF!</v>
      </c>
    </row>
    <row r="7" spans="1:5" s="4" customFormat="1" ht="12" customHeight="1">
      <c r="A7" s="13">
        <v>2</v>
      </c>
      <c r="B7" s="12" t="e">
        <f>'Наполни своё лето|comiss '!B7</f>
        <v>#REF!</v>
      </c>
      <c r="C7" s="12" t="e">
        <f>'Наполни своё лето|comiss '!C7</f>
        <v>#REF!</v>
      </c>
      <c r="D7" s="12" t="e">
        <f>'Наполни своё лето|comiss '!D7</f>
        <v>#REF!</v>
      </c>
      <c r="E7" s="12" t="e">
        <f>'Наполни своё лето|comiss '!E7</f>
        <v>#REF!</v>
      </c>
    </row>
    <row r="8" spans="1:5" s="3" customFormat="1" ht="12" customHeight="1">
      <c r="A8" s="12" t="s">
        <v>69</v>
      </c>
      <c r="B8" s="12"/>
      <c r="C8" s="12"/>
      <c r="D8" s="12"/>
      <c r="E8" s="12"/>
    </row>
    <row r="9" spans="1:5" s="4" customFormat="1" ht="12" customHeight="1">
      <c r="A9" s="13">
        <v>1</v>
      </c>
      <c r="B9" s="12" t="e">
        <f>'Наполни своё лето|comiss '!B9</f>
        <v>#REF!</v>
      </c>
      <c r="C9" s="12" t="e">
        <f>'Наполни своё лето|comiss '!C9</f>
        <v>#REF!</v>
      </c>
      <c r="D9" s="12" t="e">
        <f>'Наполни своё лето|comiss '!D9</f>
        <v>#REF!</v>
      </c>
      <c r="E9" s="12" t="e">
        <f>'Наполни своё лето|comiss '!E9</f>
        <v>#REF!</v>
      </c>
    </row>
    <row r="10" spans="1:5" s="4" customFormat="1" ht="12" customHeight="1">
      <c r="A10" s="13">
        <v>2</v>
      </c>
      <c r="B10" s="12" t="e">
        <f>'Наполни своё лето|comiss '!B10</f>
        <v>#REF!</v>
      </c>
      <c r="C10" s="12" t="e">
        <f>'Наполни своё лето|comiss '!C10</f>
        <v>#REF!</v>
      </c>
      <c r="D10" s="12" t="e">
        <f>'Наполни своё лето|comiss '!D10</f>
        <v>#REF!</v>
      </c>
      <c r="E10" s="12" t="e">
        <f>'Наполни своё лето|comiss '!E10</f>
        <v>#REF!</v>
      </c>
    </row>
    <row r="11" spans="1:5" s="3" customFormat="1" ht="12" customHeight="1">
      <c r="A11" s="12" t="s">
        <v>71</v>
      </c>
      <c r="B11" s="12"/>
      <c r="C11" s="12"/>
      <c r="D11" s="12"/>
      <c r="E11" s="12"/>
    </row>
    <row r="12" spans="1:5" s="4" customFormat="1" ht="12" customHeight="1">
      <c r="A12" s="13">
        <v>1</v>
      </c>
      <c r="B12" s="12" t="e">
        <f>'Наполни своё лето|comiss '!B12</f>
        <v>#REF!</v>
      </c>
      <c r="C12" s="12" t="e">
        <f>'Наполни своё лето|comiss '!C12</f>
        <v>#REF!</v>
      </c>
      <c r="D12" s="12" t="e">
        <f>'Наполни своё лето|comiss '!D12</f>
        <v>#REF!</v>
      </c>
      <c r="E12" s="12" t="e">
        <f>'Наполни своё лето|comiss '!E12</f>
        <v>#REF!</v>
      </c>
    </row>
    <row r="13" spans="1:5" s="4" customFormat="1" ht="12" customHeight="1">
      <c r="A13" s="13">
        <v>2</v>
      </c>
      <c r="B13" s="12" t="e">
        <f>'Наполни своё лето|comiss '!B13</f>
        <v>#REF!</v>
      </c>
      <c r="C13" s="12" t="e">
        <f>'Наполни своё лето|comiss '!C13</f>
        <v>#REF!</v>
      </c>
      <c r="D13" s="12" t="e">
        <f>'Наполни своё лето|comiss '!D13</f>
        <v>#REF!</v>
      </c>
      <c r="E13" s="12" t="e">
        <f>'Наполни своё лето|comiss '!E13</f>
        <v>#REF!</v>
      </c>
    </row>
    <row r="14" spans="1:5" s="3" customFormat="1" ht="12" customHeight="1">
      <c r="A14" s="12" t="s">
        <v>73</v>
      </c>
      <c r="B14" s="12"/>
      <c r="C14" s="12"/>
      <c r="D14" s="12"/>
      <c r="E14" s="12"/>
    </row>
    <row r="15" spans="1:5" s="4" customFormat="1" ht="12" customHeight="1">
      <c r="A15" s="13">
        <v>1</v>
      </c>
      <c r="B15" s="12" t="e">
        <f>'Наполни своё лето|comiss '!B15</f>
        <v>#REF!</v>
      </c>
      <c r="C15" s="12" t="e">
        <f>'Наполни своё лето|comiss '!C15</f>
        <v>#REF!</v>
      </c>
      <c r="D15" s="12" t="e">
        <f>'Наполни своё лето|comiss '!D15</f>
        <v>#REF!</v>
      </c>
      <c r="E15" s="12" t="e">
        <f>'Наполни своё лето|comiss '!E15</f>
        <v>#REF!</v>
      </c>
    </row>
    <row r="16" spans="1:5" s="4" customFormat="1" ht="12" customHeight="1">
      <c r="A16" s="60">
        <v>2</v>
      </c>
      <c r="B16" s="12" t="e">
        <f>'Наполни своё лето|comiss '!B16</f>
        <v>#REF!</v>
      </c>
      <c r="C16" s="12" t="e">
        <f>'Наполни своё лето|comiss '!C16</f>
        <v>#REF!</v>
      </c>
      <c r="D16" s="12" t="e">
        <f>'Наполни своё лето|comiss '!D16</f>
        <v>#REF!</v>
      </c>
      <c r="E16" s="12" t="e">
        <f>'Наполни своё лето|comiss '!E16</f>
        <v>#REF!</v>
      </c>
    </row>
    <row r="17" spans="1:5" s="4" customFormat="1" ht="12" customHeight="1">
      <c r="A17" s="61" t="s">
        <v>74</v>
      </c>
      <c r="B17" s="12"/>
      <c r="C17" s="12"/>
      <c r="D17" s="12"/>
      <c r="E17" s="12"/>
    </row>
    <row r="18" spans="1:5" s="4" customFormat="1" ht="12" customHeight="1">
      <c r="A18" s="13">
        <v>1</v>
      </c>
      <c r="B18" s="12" t="e">
        <f>'Наполни своё лето|comiss '!B18</f>
        <v>#REF!</v>
      </c>
      <c r="C18" s="12" t="e">
        <f>'Наполни своё лето|comiss '!C18</f>
        <v>#REF!</v>
      </c>
      <c r="D18" s="12" t="e">
        <f>'Наполни своё лето|comiss '!D18</f>
        <v>#REF!</v>
      </c>
      <c r="E18" s="12" t="e">
        <f>'Наполни своё лето|comiss '!E18</f>
        <v>#REF!</v>
      </c>
    </row>
    <row r="19" spans="1:5" s="4" customFormat="1" ht="12" customHeight="1">
      <c r="A19" s="60">
        <v>2</v>
      </c>
      <c r="B19" s="12" t="e">
        <f>'Наполни своё лето|comiss '!B19</f>
        <v>#REF!</v>
      </c>
      <c r="C19" s="12" t="e">
        <f>'Наполни своё лето|comiss '!C19</f>
        <v>#REF!</v>
      </c>
      <c r="D19" s="12" t="e">
        <f>'Наполни своё лето|comiss '!D19</f>
        <v>#REF!</v>
      </c>
      <c r="E19" s="12" t="e">
        <f>'Наполни своё лето|comiss '!E19</f>
        <v>#REF!</v>
      </c>
    </row>
    <row r="20" spans="1:5" s="4" customFormat="1" ht="12" customHeight="1">
      <c r="A20" s="60">
        <v>3</v>
      </c>
      <c r="B20" s="12" t="e">
        <f>'Наполни своё лето|comiss '!B20</f>
        <v>#REF!</v>
      </c>
      <c r="C20" s="12" t="e">
        <f>'Наполни своё лето|comiss '!C20</f>
        <v>#REF!</v>
      </c>
      <c r="D20" s="12" t="e">
        <f>'Наполни своё лето|comiss '!D20</f>
        <v>#REF!</v>
      </c>
      <c r="E20" s="12" t="e">
        <f>'Наполни своё лето|comiss '!E20</f>
        <v>#REF!</v>
      </c>
    </row>
    <row r="21" spans="1:5" s="4" customFormat="1" ht="12" customHeight="1">
      <c r="A21" s="60">
        <v>4</v>
      </c>
      <c r="B21" s="12" t="e">
        <f>'Наполни своё лето|comiss '!B21</f>
        <v>#REF!</v>
      </c>
      <c r="C21" s="12" t="e">
        <f>'Наполни своё лето|comiss '!C21</f>
        <v>#REF!</v>
      </c>
      <c r="D21" s="12" t="e">
        <f>'Наполни своё лето|comiss '!D21</f>
        <v>#REF!</v>
      </c>
      <c r="E21" s="12" t="e">
        <f>'Наполни своё лето|comiss '!E21</f>
        <v>#REF!</v>
      </c>
    </row>
    <row r="22" spans="1:5" s="4" customFormat="1" ht="12" customHeight="1">
      <c r="A22" s="14"/>
      <c r="B22" s="76"/>
      <c r="C22" s="76"/>
      <c r="D22" s="76"/>
      <c r="E22" s="76"/>
    </row>
    <row r="23" spans="1:5" s="4" customFormat="1" ht="12" customHeight="1">
      <c r="A23" s="14"/>
      <c r="B23" s="76"/>
      <c r="C23" s="76"/>
      <c r="D23" s="76"/>
      <c r="E23" s="76"/>
    </row>
    <row r="24" spans="1:5" s="4" customFormat="1" ht="12" customHeight="1">
      <c r="A24" s="85" t="s">
        <v>124</v>
      </c>
      <c r="B24" s="74" t="e">
        <f t="shared" ref="B24:E24" si="0">B3</f>
        <v>#REF!</v>
      </c>
      <c r="C24" s="74" t="e">
        <f t="shared" si="0"/>
        <v>#REF!</v>
      </c>
      <c r="D24" s="74" t="e">
        <f t="shared" si="0"/>
        <v>#REF!</v>
      </c>
      <c r="E24" s="74" t="e">
        <f t="shared" si="0"/>
        <v>#REF!</v>
      </c>
    </row>
    <row r="25" spans="1:5" s="4" customFormat="1" ht="12" customHeight="1">
      <c r="A25" s="112" t="s">
        <v>119</v>
      </c>
      <c r="B25" s="74" t="e">
        <f t="shared" ref="B25:E25" si="1">B4</f>
        <v>#REF!</v>
      </c>
      <c r="C25" s="74" t="e">
        <f t="shared" si="1"/>
        <v>#REF!</v>
      </c>
      <c r="D25" s="74" t="e">
        <f t="shared" si="1"/>
        <v>#REF!</v>
      </c>
      <c r="E25" s="74" t="e">
        <f t="shared" si="1"/>
        <v>#REF!</v>
      </c>
    </row>
    <row r="26" spans="1:5" s="4" customFormat="1" ht="12" customHeight="1">
      <c r="A26" s="12" t="s">
        <v>68</v>
      </c>
      <c r="B26" s="87"/>
      <c r="C26" s="87"/>
      <c r="D26" s="87"/>
      <c r="E26" s="87"/>
    </row>
    <row r="27" spans="1:5" s="4" customFormat="1" ht="12" customHeight="1">
      <c r="A27" s="13">
        <v>1</v>
      </c>
      <c r="B27" s="12" t="e">
        <f t="shared" ref="B27:E27" si="2">ROUNDUP(B6*0.87,)</f>
        <v>#REF!</v>
      </c>
      <c r="C27" s="12" t="e">
        <f t="shared" si="2"/>
        <v>#REF!</v>
      </c>
      <c r="D27" s="12" t="e">
        <f t="shared" si="2"/>
        <v>#REF!</v>
      </c>
      <c r="E27" s="12" t="e">
        <f t="shared" si="2"/>
        <v>#REF!</v>
      </c>
    </row>
    <row r="28" spans="1:5" s="4" customFormat="1" ht="12" customHeight="1">
      <c r="A28" s="13">
        <v>2</v>
      </c>
      <c r="B28" s="12" t="e">
        <f t="shared" ref="B28:E28" si="3">ROUNDUP(B7*0.87,)</f>
        <v>#REF!</v>
      </c>
      <c r="C28" s="12" t="e">
        <f t="shared" si="3"/>
        <v>#REF!</v>
      </c>
      <c r="D28" s="12" t="e">
        <f t="shared" si="3"/>
        <v>#REF!</v>
      </c>
      <c r="E28" s="12" t="e">
        <f t="shared" si="3"/>
        <v>#REF!</v>
      </c>
    </row>
    <row r="29" spans="1:5" s="4" customFormat="1" ht="12" customHeight="1">
      <c r="A29" s="12" t="s">
        <v>69</v>
      </c>
      <c r="B29" s="12"/>
      <c r="C29" s="12"/>
      <c r="D29" s="12"/>
      <c r="E29" s="12"/>
    </row>
    <row r="30" spans="1:5" s="4" customFormat="1" ht="12" customHeight="1">
      <c r="A30" s="13">
        <v>1</v>
      </c>
      <c r="B30" s="12" t="e">
        <f t="shared" ref="B30:E30" si="4">ROUNDUP(B9*0.87,)</f>
        <v>#REF!</v>
      </c>
      <c r="C30" s="12" t="e">
        <f t="shared" si="4"/>
        <v>#REF!</v>
      </c>
      <c r="D30" s="12" t="e">
        <f t="shared" si="4"/>
        <v>#REF!</v>
      </c>
      <c r="E30" s="12" t="e">
        <f t="shared" si="4"/>
        <v>#REF!</v>
      </c>
    </row>
    <row r="31" spans="1:5" s="4" customFormat="1" ht="12" customHeight="1">
      <c r="A31" s="13">
        <v>2</v>
      </c>
      <c r="B31" s="12" t="e">
        <f t="shared" ref="B31:E31" si="5">ROUNDUP(B10*0.87,)</f>
        <v>#REF!</v>
      </c>
      <c r="C31" s="12" t="e">
        <f t="shared" si="5"/>
        <v>#REF!</v>
      </c>
      <c r="D31" s="12" t="e">
        <f t="shared" si="5"/>
        <v>#REF!</v>
      </c>
      <c r="E31" s="12" t="e">
        <f t="shared" si="5"/>
        <v>#REF!</v>
      </c>
    </row>
    <row r="32" spans="1:5" s="4" customFormat="1" ht="12" customHeight="1">
      <c r="A32" s="12" t="s">
        <v>121</v>
      </c>
      <c r="B32" s="12"/>
      <c r="C32" s="12"/>
      <c r="D32" s="12"/>
      <c r="E32" s="12"/>
    </row>
    <row r="33" spans="1:5" s="4" customFormat="1" ht="12" customHeight="1">
      <c r="A33" s="13">
        <v>1</v>
      </c>
      <c r="B33" s="12" t="e">
        <f t="shared" ref="B33:E33" si="6">ROUNDUP(B12*0.87,)</f>
        <v>#REF!</v>
      </c>
      <c r="C33" s="12" t="e">
        <f t="shared" si="6"/>
        <v>#REF!</v>
      </c>
      <c r="D33" s="12" t="e">
        <f t="shared" si="6"/>
        <v>#REF!</v>
      </c>
      <c r="E33" s="12" t="e">
        <f t="shared" si="6"/>
        <v>#REF!</v>
      </c>
    </row>
    <row r="34" spans="1:5" s="4" customFormat="1" ht="12" customHeight="1">
      <c r="A34" s="13">
        <v>2</v>
      </c>
      <c r="B34" s="12" t="e">
        <f t="shared" ref="B34:E34" si="7">ROUNDUP(B13*0.87,)</f>
        <v>#REF!</v>
      </c>
      <c r="C34" s="12" t="e">
        <f t="shared" si="7"/>
        <v>#REF!</v>
      </c>
      <c r="D34" s="12" t="e">
        <f t="shared" si="7"/>
        <v>#REF!</v>
      </c>
      <c r="E34" s="12" t="e">
        <f t="shared" si="7"/>
        <v>#REF!</v>
      </c>
    </row>
    <row r="35" spans="1:5" s="4" customFormat="1" ht="12" customHeight="1">
      <c r="A35" s="12" t="s">
        <v>73</v>
      </c>
      <c r="B35" s="12"/>
      <c r="C35" s="12"/>
      <c r="D35" s="12"/>
      <c r="E35" s="12"/>
    </row>
    <row r="36" spans="1:5" s="4" customFormat="1" ht="12" customHeight="1">
      <c r="A36" s="13">
        <v>1</v>
      </c>
      <c r="B36" s="12" t="e">
        <f t="shared" ref="B36:E36" si="8">ROUNDUP(B15*0.87,)</f>
        <v>#REF!</v>
      </c>
      <c r="C36" s="12" t="e">
        <f t="shared" si="8"/>
        <v>#REF!</v>
      </c>
      <c r="D36" s="12" t="e">
        <f t="shared" si="8"/>
        <v>#REF!</v>
      </c>
      <c r="E36" s="12" t="e">
        <f t="shared" si="8"/>
        <v>#REF!</v>
      </c>
    </row>
    <row r="37" spans="1:5" s="4" customFormat="1" ht="12" customHeight="1">
      <c r="A37" s="60">
        <v>2</v>
      </c>
      <c r="B37" s="12" t="e">
        <f t="shared" ref="B37:E37" si="9">ROUNDUP(B16*0.87,)</f>
        <v>#REF!</v>
      </c>
      <c r="C37" s="12" t="e">
        <f t="shared" si="9"/>
        <v>#REF!</v>
      </c>
      <c r="D37" s="12" t="e">
        <f t="shared" si="9"/>
        <v>#REF!</v>
      </c>
      <c r="E37" s="12" t="e">
        <f t="shared" si="9"/>
        <v>#REF!</v>
      </c>
    </row>
    <row r="38" spans="1:5" s="4" customFormat="1" ht="12" customHeight="1">
      <c r="A38" s="61" t="s">
        <v>74</v>
      </c>
      <c r="B38" s="12"/>
      <c r="C38" s="12"/>
      <c r="D38" s="12"/>
      <c r="E38" s="12"/>
    </row>
    <row r="39" spans="1:5" s="4" customFormat="1" ht="12" customHeight="1">
      <c r="A39" s="13">
        <v>1</v>
      </c>
      <c r="B39" s="12" t="e">
        <f t="shared" ref="B39:E39" si="10">ROUNDUP(B18*0.87,)</f>
        <v>#REF!</v>
      </c>
      <c r="C39" s="12" t="e">
        <f t="shared" si="10"/>
        <v>#REF!</v>
      </c>
      <c r="D39" s="12" t="e">
        <f t="shared" si="10"/>
        <v>#REF!</v>
      </c>
      <c r="E39" s="12" t="e">
        <f t="shared" si="10"/>
        <v>#REF!</v>
      </c>
    </row>
    <row r="40" spans="1:5" s="4" customFormat="1" ht="12" customHeight="1">
      <c r="A40" s="60">
        <v>2</v>
      </c>
      <c r="B40" s="12" t="e">
        <f t="shared" ref="B40:E40" si="11">ROUNDUP(B19*0.87,)</f>
        <v>#REF!</v>
      </c>
      <c r="C40" s="12" t="e">
        <f t="shared" si="11"/>
        <v>#REF!</v>
      </c>
      <c r="D40" s="12" t="e">
        <f t="shared" si="11"/>
        <v>#REF!</v>
      </c>
      <c r="E40" s="12" t="e">
        <f t="shared" si="11"/>
        <v>#REF!</v>
      </c>
    </row>
    <row r="41" spans="1:5" s="4" customFormat="1" ht="12" customHeight="1">
      <c r="A41" s="60">
        <v>3</v>
      </c>
      <c r="B41" s="12" t="e">
        <f t="shared" ref="B41:E41" si="12">ROUNDUP(B20*0.87,)</f>
        <v>#REF!</v>
      </c>
      <c r="C41" s="12" t="e">
        <f t="shared" si="12"/>
        <v>#REF!</v>
      </c>
      <c r="D41" s="12" t="e">
        <f t="shared" si="12"/>
        <v>#REF!</v>
      </c>
      <c r="E41" s="12" t="e">
        <f t="shared" si="12"/>
        <v>#REF!</v>
      </c>
    </row>
    <row r="42" spans="1:5" s="4" customFormat="1" ht="12" customHeight="1">
      <c r="A42" s="60">
        <v>4</v>
      </c>
      <c r="B42" s="12" t="e">
        <f t="shared" ref="B42:E42" si="13">ROUNDUP(B21*0.87,)</f>
        <v>#REF!</v>
      </c>
      <c r="C42" s="12" t="e">
        <f t="shared" si="13"/>
        <v>#REF!</v>
      </c>
      <c r="D42" s="12" t="e">
        <f t="shared" si="13"/>
        <v>#REF!</v>
      </c>
      <c r="E42" s="12" t="e">
        <f t="shared" si="13"/>
        <v>#REF!</v>
      </c>
    </row>
    <row r="43" spans="1:5" s="4" customFormat="1" ht="165">
      <c r="A43" s="300" t="s">
        <v>166</v>
      </c>
    </row>
    <row r="44" spans="1:5" s="4" customFormat="1" ht="12" customHeight="1">
      <c r="A44" s="63" t="s">
        <v>127</v>
      </c>
    </row>
    <row r="45" spans="1:5" s="23" customFormat="1" ht="12">
      <c r="A45" s="64" t="s">
        <v>167</v>
      </c>
    </row>
    <row r="46" spans="1:5" s="23" customFormat="1" ht="12">
      <c r="A46" s="64" t="s">
        <v>168</v>
      </c>
    </row>
    <row r="47" spans="1:5" s="23" customFormat="1" ht="12.75" customHeight="1"/>
    <row r="48" spans="1:5" s="23" customFormat="1" ht="12.75" customHeight="1">
      <c r="A48" s="63" t="s">
        <v>40</v>
      </c>
    </row>
    <row r="49" spans="1:1">
      <c r="A49" s="163" t="s">
        <v>42</v>
      </c>
    </row>
    <row r="50" spans="1:1">
      <c r="A50" s="164" t="s">
        <v>43</v>
      </c>
    </row>
    <row r="51" spans="1:1">
      <c r="A51" s="164" t="s">
        <v>45</v>
      </c>
    </row>
    <row r="52" spans="1:1" ht="24">
      <c r="A52" s="66" t="s">
        <v>46</v>
      </c>
    </row>
    <row r="53" spans="1:1">
      <c r="A53" s="17" t="s">
        <v>169</v>
      </c>
    </row>
    <row r="54" spans="1:1">
      <c r="A54" s="66" t="s">
        <v>170</v>
      </c>
    </row>
    <row r="55" spans="1:1" s="2" customFormat="1" ht="42">
      <c r="A55" s="67" t="s">
        <v>171</v>
      </c>
    </row>
    <row r="56" spans="1:1" s="2" customFormat="1" ht="42">
      <c r="A56" s="68" t="s">
        <v>172</v>
      </c>
    </row>
    <row r="57" spans="1:1" s="2" customFormat="1" ht="31.5">
      <c r="A57" s="68" t="s">
        <v>173</v>
      </c>
    </row>
    <row r="58" spans="1:1" s="2" customFormat="1" ht="31.5">
      <c r="A58" s="68" t="s">
        <v>174</v>
      </c>
    </row>
    <row r="59" spans="1:1" s="2" customFormat="1" ht="63">
      <c r="A59" s="68" t="s">
        <v>175</v>
      </c>
    </row>
    <row r="60" spans="1:1" s="2" customFormat="1" ht="42">
      <c r="A60" s="67" t="s">
        <v>176</v>
      </c>
    </row>
    <row r="61" spans="1:1" s="2" customFormat="1" ht="31.5">
      <c r="A61" s="68" t="s">
        <v>177</v>
      </c>
    </row>
    <row r="62" spans="1:1" s="2" customFormat="1" ht="21">
      <c r="A62" s="68" t="s">
        <v>178</v>
      </c>
    </row>
    <row r="63" spans="1:1" s="2" customFormat="1" ht="42">
      <c r="A63" s="69" t="s">
        <v>179</v>
      </c>
    </row>
    <row r="64" spans="1:1" s="2" customFormat="1" ht="63">
      <c r="A64" s="301" t="s">
        <v>180</v>
      </c>
    </row>
    <row r="65" spans="1:1" s="2" customFormat="1" ht="21">
      <c r="A65" s="70" t="s">
        <v>181</v>
      </c>
    </row>
    <row r="66" spans="1:1" s="2" customFormat="1" ht="54">
      <c r="A66" s="71" t="s">
        <v>182</v>
      </c>
    </row>
    <row r="67" spans="1:1" s="2" customFormat="1" ht="31.5">
      <c r="A67" s="72" t="s">
        <v>183</v>
      </c>
    </row>
    <row r="68" spans="1:1" s="2" customFormat="1"/>
    <row r="69" spans="1:1" s="2" customFormat="1">
      <c r="A69" s="49" t="s">
        <v>50</v>
      </c>
    </row>
    <row r="70" spans="1:1" s="2" customFormat="1" ht="24">
      <c r="A70" s="21" t="s">
        <v>184</v>
      </c>
    </row>
    <row r="71" spans="1:1" s="2" customFormat="1" ht="24">
      <c r="A71" s="21" t="s">
        <v>185</v>
      </c>
    </row>
    <row r="72" spans="1:1">
      <c r="A72" s="83" t="s">
        <v>145</v>
      </c>
    </row>
    <row r="73" spans="1:1">
      <c r="A73" s="84" t="s">
        <v>186</v>
      </c>
    </row>
  </sheetData>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B73"/>
  <sheetViews>
    <sheetView workbookViewId="0">
      <selection activeCell="B20" sqref="B20"/>
    </sheetView>
  </sheetViews>
  <sheetFormatPr defaultColWidth="9.140625" defaultRowHeight="15"/>
  <cols>
    <col min="1" max="1" width="61.5703125" style="1" customWidth="1"/>
    <col min="2" max="2" width="10.42578125" style="5" customWidth="1"/>
    <col min="3" max="16384" width="9.140625" style="5"/>
  </cols>
  <sheetData>
    <row r="1" spans="1:2" s="1" customFormat="1" ht="12.75">
      <c r="A1" s="6" t="s">
        <v>123</v>
      </c>
    </row>
    <row r="2" spans="1:2" s="1" customFormat="1" ht="12.75">
      <c r="A2" s="126" t="s">
        <v>187</v>
      </c>
    </row>
    <row r="3" spans="1:2" s="2" customFormat="1">
      <c r="A3" s="111" t="s">
        <v>2</v>
      </c>
      <c r="B3" s="74" t="e">
        <f>ВВ!#REF!</f>
        <v>#REF!</v>
      </c>
    </row>
    <row r="4" spans="1:2" s="2" customFormat="1">
      <c r="A4" s="111"/>
      <c r="B4" s="74" t="e">
        <f>ВВ!#REF!</f>
        <v>#REF!</v>
      </c>
    </row>
    <row r="5" spans="1:2" s="3" customFormat="1" ht="12" customHeight="1">
      <c r="A5" s="12" t="s">
        <v>68</v>
      </c>
      <c r="B5" s="7"/>
    </row>
    <row r="6" spans="1:2" s="4" customFormat="1" ht="12" customHeight="1">
      <c r="A6" s="13">
        <v>1</v>
      </c>
      <c r="B6" s="12" t="e">
        <f>ВВ!#REF!*0.9</f>
        <v>#REF!</v>
      </c>
    </row>
    <row r="7" spans="1:2" s="4" customFormat="1" ht="12" customHeight="1">
      <c r="A7" s="13">
        <v>2</v>
      </c>
      <c r="B7" s="12" t="e">
        <f>ВВ!#REF!*0.9</f>
        <v>#REF!</v>
      </c>
    </row>
    <row r="8" spans="1:2" s="3" customFormat="1" ht="12" customHeight="1">
      <c r="A8" s="12" t="s">
        <v>69</v>
      </c>
      <c r="B8" s="12"/>
    </row>
    <row r="9" spans="1:2" s="4" customFormat="1" ht="12" customHeight="1">
      <c r="A9" s="13">
        <v>1</v>
      </c>
      <c r="B9" s="12" t="e">
        <f>ВВ!#REF!*0.9</f>
        <v>#REF!</v>
      </c>
    </row>
    <row r="10" spans="1:2" s="4" customFormat="1" ht="12" customHeight="1">
      <c r="A10" s="13">
        <v>2</v>
      </c>
      <c r="B10" s="12" t="e">
        <f>ВВ!#REF!*0.9</f>
        <v>#REF!</v>
      </c>
    </row>
    <row r="11" spans="1:2" s="3" customFormat="1" ht="12" customHeight="1">
      <c r="A11" s="12" t="s">
        <v>121</v>
      </c>
      <c r="B11" s="12"/>
    </row>
    <row r="12" spans="1:2" s="4" customFormat="1" ht="12" customHeight="1">
      <c r="A12" s="13">
        <v>1</v>
      </c>
      <c r="B12" s="12" t="e">
        <f>ВВ!#REF!*0.9</f>
        <v>#REF!</v>
      </c>
    </row>
    <row r="13" spans="1:2" s="4" customFormat="1" ht="12" customHeight="1">
      <c r="A13" s="13">
        <v>2</v>
      </c>
      <c r="B13" s="12" t="e">
        <f>ВВ!#REF!*0.9</f>
        <v>#REF!</v>
      </c>
    </row>
    <row r="14" spans="1:2" s="3" customFormat="1" ht="12" customHeight="1">
      <c r="A14" s="12" t="s">
        <v>73</v>
      </c>
      <c r="B14" s="12"/>
    </row>
    <row r="15" spans="1:2" s="4" customFormat="1" ht="12" customHeight="1">
      <c r="A15" s="13">
        <v>1</v>
      </c>
      <c r="B15" s="12" t="e">
        <f>ВВ!#REF!*0.9</f>
        <v>#REF!</v>
      </c>
    </row>
    <row r="16" spans="1:2" s="4" customFormat="1" ht="12" customHeight="1">
      <c r="A16" s="60">
        <v>2</v>
      </c>
      <c r="B16" s="12" t="e">
        <f>ВВ!#REF!*0.9</f>
        <v>#REF!</v>
      </c>
    </row>
    <row r="17" spans="1:2" s="4" customFormat="1" ht="12" customHeight="1">
      <c r="A17" s="61" t="s">
        <v>74</v>
      </c>
      <c r="B17" s="12"/>
    </row>
    <row r="18" spans="1:2" s="4" customFormat="1" ht="12" customHeight="1">
      <c r="A18" s="13">
        <v>1</v>
      </c>
      <c r="B18" s="12" t="e">
        <f>ВВ!#REF!*0.9</f>
        <v>#REF!</v>
      </c>
    </row>
    <row r="19" spans="1:2" s="4" customFormat="1" ht="12" customHeight="1">
      <c r="A19" s="60">
        <v>2</v>
      </c>
      <c r="B19" s="12" t="e">
        <f>ВВ!#REF!*0.9</f>
        <v>#REF!</v>
      </c>
    </row>
    <row r="20" spans="1:2" s="4" customFormat="1" ht="12" customHeight="1">
      <c r="A20" s="60">
        <v>3</v>
      </c>
      <c r="B20" s="12" t="e">
        <f>ВВ!#REF!*0.9</f>
        <v>#REF!</v>
      </c>
    </row>
    <row r="21" spans="1:2" s="4" customFormat="1" ht="12" customHeight="1">
      <c r="A21" s="60">
        <v>4</v>
      </c>
      <c r="B21" s="12" t="e">
        <f>ВВ!#REF!*0.9</f>
        <v>#REF!</v>
      </c>
    </row>
    <row r="22" spans="1:2" s="4" customFormat="1" ht="12" customHeight="1">
      <c r="A22" s="14"/>
      <c r="B22" s="76"/>
    </row>
    <row r="23" spans="1:2" s="4" customFormat="1" ht="12" customHeight="1">
      <c r="A23" s="14"/>
      <c r="B23" s="76"/>
    </row>
    <row r="24" spans="1:2" s="4" customFormat="1" ht="12" customHeight="1">
      <c r="A24" s="85" t="s">
        <v>124</v>
      </c>
      <c r="B24" s="74" t="e">
        <f t="shared" ref="B24" si="0">B3</f>
        <v>#REF!</v>
      </c>
    </row>
    <row r="25" spans="1:2" s="4" customFormat="1" ht="12" customHeight="1">
      <c r="A25" s="112" t="s">
        <v>119</v>
      </c>
      <c r="B25" s="74" t="e">
        <f t="shared" ref="B25" si="1">B4</f>
        <v>#REF!</v>
      </c>
    </row>
    <row r="26" spans="1:2" s="4" customFormat="1" ht="12" customHeight="1">
      <c r="A26" s="12" t="s">
        <v>68</v>
      </c>
      <c r="B26" s="87"/>
    </row>
    <row r="27" spans="1:2" s="4" customFormat="1" ht="12" customHeight="1">
      <c r="A27" s="13">
        <v>1</v>
      </c>
      <c r="B27" s="12" t="e">
        <f t="shared" ref="B27" si="2">ROUNDUP(B6*0.87,)</f>
        <v>#REF!</v>
      </c>
    </row>
    <row r="28" spans="1:2" s="4" customFormat="1" ht="12" customHeight="1">
      <c r="A28" s="13">
        <v>2</v>
      </c>
      <c r="B28" s="12" t="e">
        <f t="shared" ref="B28" si="3">ROUNDUP(B7*0.87,)</f>
        <v>#REF!</v>
      </c>
    </row>
    <row r="29" spans="1:2" s="4" customFormat="1" ht="12" customHeight="1">
      <c r="A29" s="12" t="s">
        <v>69</v>
      </c>
      <c r="B29" s="12"/>
    </row>
    <row r="30" spans="1:2" s="4" customFormat="1" ht="12" customHeight="1">
      <c r="A30" s="13">
        <v>1</v>
      </c>
      <c r="B30" s="12" t="e">
        <f t="shared" ref="B30" si="4">ROUNDUP(B9*0.87,)</f>
        <v>#REF!</v>
      </c>
    </row>
    <row r="31" spans="1:2" s="4" customFormat="1" ht="12" customHeight="1">
      <c r="A31" s="13">
        <v>2</v>
      </c>
      <c r="B31" s="12" t="e">
        <f t="shared" ref="B31" si="5">ROUNDUP(B10*0.87,)</f>
        <v>#REF!</v>
      </c>
    </row>
    <row r="32" spans="1:2" s="4" customFormat="1" ht="12" customHeight="1">
      <c r="A32" s="12" t="s">
        <v>121</v>
      </c>
      <c r="B32" s="12"/>
    </row>
    <row r="33" spans="1:2" s="4" customFormat="1" ht="12" customHeight="1">
      <c r="A33" s="13">
        <v>1</v>
      </c>
      <c r="B33" s="12" t="e">
        <f t="shared" ref="B33" si="6">ROUNDUP(B12*0.87,)</f>
        <v>#REF!</v>
      </c>
    </row>
    <row r="34" spans="1:2" s="4" customFormat="1" ht="12" customHeight="1">
      <c r="A34" s="13">
        <v>2</v>
      </c>
      <c r="B34" s="12" t="e">
        <f t="shared" ref="B34" si="7">ROUNDUP(B13*0.87,)</f>
        <v>#REF!</v>
      </c>
    </row>
    <row r="35" spans="1:2" s="4" customFormat="1" ht="12" customHeight="1">
      <c r="A35" s="12" t="s">
        <v>73</v>
      </c>
      <c r="B35" s="12"/>
    </row>
    <row r="36" spans="1:2" s="4" customFormat="1" ht="12" customHeight="1">
      <c r="A36" s="13">
        <v>1</v>
      </c>
      <c r="B36" s="12" t="e">
        <f t="shared" ref="B36" si="8">ROUNDUP(B15*0.87,)</f>
        <v>#REF!</v>
      </c>
    </row>
    <row r="37" spans="1:2" s="4" customFormat="1" ht="12" customHeight="1">
      <c r="A37" s="60">
        <v>2</v>
      </c>
      <c r="B37" s="12" t="e">
        <f t="shared" ref="B37" si="9">ROUNDUP(B16*0.87,)</f>
        <v>#REF!</v>
      </c>
    </row>
    <row r="38" spans="1:2" s="4" customFormat="1" ht="12" customHeight="1">
      <c r="A38" s="61" t="s">
        <v>74</v>
      </c>
      <c r="B38" s="12"/>
    </row>
    <row r="39" spans="1:2" s="4" customFormat="1" ht="12" customHeight="1">
      <c r="A39" s="13">
        <v>1</v>
      </c>
      <c r="B39" s="12" t="e">
        <f t="shared" ref="B39" si="10">ROUNDUP(B18*0.87,)</f>
        <v>#REF!</v>
      </c>
    </row>
    <row r="40" spans="1:2" s="4" customFormat="1" ht="12" customHeight="1">
      <c r="A40" s="60">
        <v>2</v>
      </c>
      <c r="B40" s="12" t="e">
        <f t="shared" ref="B40" si="11">ROUNDUP(B19*0.87,)</f>
        <v>#REF!</v>
      </c>
    </row>
    <row r="41" spans="1:2" s="4" customFormat="1" ht="12" customHeight="1">
      <c r="A41" s="60">
        <v>3</v>
      </c>
      <c r="B41" s="12" t="e">
        <f t="shared" ref="B41" si="12">ROUNDUP(B20*0.87,)</f>
        <v>#REF!</v>
      </c>
    </row>
    <row r="42" spans="1:2" s="4" customFormat="1" ht="12" customHeight="1">
      <c r="A42" s="60">
        <v>4</v>
      </c>
      <c r="B42" s="12" t="e">
        <f t="shared" ref="B42" si="13">ROUNDUP(B21*0.87,)</f>
        <v>#REF!</v>
      </c>
    </row>
    <row r="43" spans="1:2" s="4" customFormat="1" ht="195">
      <c r="A43" s="62" t="s">
        <v>188</v>
      </c>
    </row>
    <row r="44" spans="1:2" s="4" customFormat="1" ht="12" customHeight="1">
      <c r="A44" s="63" t="s">
        <v>127</v>
      </c>
    </row>
    <row r="45" spans="1:2" s="23" customFormat="1" ht="24">
      <c r="A45" s="99" t="s">
        <v>189</v>
      </c>
    </row>
    <row r="46" spans="1:2" s="23" customFormat="1" ht="24">
      <c r="A46" s="99" t="s">
        <v>190</v>
      </c>
    </row>
    <row r="47" spans="1:2" s="23" customFormat="1" ht="12.75" customHeight="1"/>
    <row r="48" spans="1:2" s="23" customFormat="1" ht="12.75" customHeight="1">
      <c r="A48" s="63" t="s">
        <v>40</v>
      </c>
    </row>
    <row r="49" spans="1:1">
      <c r="A49" s="163" t="s">
        <v>42</v>
      </c>
    </row>
    <row r="50" spans="1:1">
      <c r="A50" s="164" t="s">
        <v>43</v>
      </c>
    </row>
    <row r="51" spans="1:1">
      <c r="A51" s="164" t="s">
        <v>45</v>
      </c>
    </row>
    <row r="52" spans="1:1" ht="24">
      <c r="A52" s="66" t="s">
        <v>46</v>
      </c>
    </row>
    <row r="53" spans="1:1">
      <c r="A53" s="17" t="s">
        <v>169</v>
      </c>
    </row>
    <row r="54" spans="1:1" ht="36">
      <c r="A54" s="66" t="s">
        <v>191</v>
      </c>
    </row>
    <row r="56" spans="1:1" ht="39">
      <c r="A56" s="157" t="s">
        <v>192</v>
      </c>
    </row>
    <row r="57" spans="1:1" ht="56.25">
      <c r="A57" s="290" t="s">
        <v>193</v>
      </c>
    </row>
    <row r="58" spans="1:1" ht="33.75">
      <c r="A58" s="290" t="s">
        <v>194</v>
      </c>
    </row>
    <row r="59" spans="1:1" ht="33.75">
      <c r="A59" s="290" t="s">
        <v>195</v>
      </c>
    </row>
    <row r="60" spans="1:1" ht="33.75">
      <c r="A60" s="290" t="s">
        <v>196</v>
      </c>
    </row>
    <row r="61" spans="1:1" ht="22.5">
      <c r="A61" s="290" t="s">
        <v>197</v>
      </c>
    </row>
    <row r="62" spans="1:1" ht="45">
      <c r="A62" s="290" t="s">
        <v>198</v>
      </c>
    </row>
    <row r="63" spans="1:1" ht="45">
      <c r="A63" s="290" t="s">
        <v>199</v>
      </c>
    </row>
    <row r="64" spans="1:1" ht="52.5">
      <c r="A64" s="69" t="s">
        <v>179</v>
      </c>
    </row>
    <row r="65" spans="1:1" ht="31.5">
      <c r="A65" s="70" t="s">
        <v>181</v>
      </c>
    </row>
    <row r="66" spans="1:1" ht="64.5">
      <c r="A66" s="71" t="s">
        <v>200</v>
      </c>
    </row>
    <row r="67" spans="1:1" ht="31.5">
      <c r="A67" s="72" t="s">
        <v>183</v>
      </c>
    </row>
    <row r="69" spans="1:1">
      <c r="A69" s="49" t="s">
        <v>50</v>
      </c>
    </row>
    <row r="70" spans="1:1" ht="36">
      <c r="A70" s="21" t="s">
        <v>184</v>
      </c>
    </row>
    <row r="71" spans="1:1" ht="24">
      <c r="A71" s="21" t="s">
        <v>185</v>
      </c>
    </row>
    <row r="72" spans="1:1" ht="36">
      <c r="A72" s="21" t="s">
        <v>184</v>
      </c>
    </row>
    <row r="73" spans="1:1" ht="24">
      <c r="A73" s="21" t="s">
        <v>185</v>
      </c>
    </row>
  </sheetData>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CJ63"/>
  <sheetViews>
    <sheetView workbookViewId="0">
      <selection activeCell="B1" sqref="B1:C1048576"/>
    </sheetView>
  </sheetViews>
  <sheetFormatPr defaultColWidth="9.140625" defaultRowHeight="15"/>
  <cols>
    <col min="1" max="1" width="63.42578125" style="1" customWidth="1"/>
    <col min="2" max="88" width="9.7109375" style="5" customWidth="1"/>
    <col min="89" max="16384" width="9.140625" style="5"/>
  </cols>
  <sheetData>
    <row r="1" spans="1:1">
      <c r="A1" s="88" t="s">
        <v>67</v>
      </c>
    </row>
    <row r="2" spans="1:1" s="1" customFormat="1" ht="12.75" hidden="1" customHeight="1">
      <c r="A2" s="8" t="s">
        <v>65</v>
      </c>
    </row>
    <row r="3" spans="1:1" hidden="1">
      <c r="A3" s="111" t="s">
        <v>2</v>
      </c>
    </row>
    <row r="4" spans="1:1" ht="23.25" hidden="1" customHeight="1">
      <c r="A4" s="111"/>
    </row>
    <row r="5" spans="1:1" s="7" customFormat="1" ht="12" hidden="1" customHeight="1">
      <c r="A5" s="12" t="s">
        <v>68</v>
      </c>
    </row>
    <row r="6" spans="1:1" s="7" customFormat="1" ht="12" hidden="1" customHeight="1">
      <c r="A6" s="13">
        <v>1</v>
      </c>
    </row>
    <row r="7" spans="1:1" s="7" customFormat="1" ht="12" hidden="1" customHeight="1">
      <c r="A7" s="13">
        <v>2</v>
      </c>
    </row>
    <row r="8" spans="1:1" s="7" customFormat="1" ht="12" hidden="1" customHeight="1">
      <c r="A8" s="12" t="s">
        <v>69</v>
      </c>
    </row>
    <row r="9" spans="1:1" s="7" customFormat="1" ht="12" hidden="1" customHeight="1">
      <c r="A9" s="13">
        <v>1</v>
      </c>
    </row>
    <row r="10" spans="1:1" s="7" customFormat="1" ht="12" hidden="1" customHeight="1">
      <c r="A10" s="13">
        <v>2</v>
      </c>
    </row>
    <row r="11" spans="1:1" s="7" customFormat="1" ht="12" hidden="1" customHeight="1">
      <c r="A11" s="59" t="s">
        <v>70</v>
      </c>
    </row>
    <row r="12" spans="1:1" s="7" customFormat="1" ht="12" hidden="1" customHeight="1">
      <c r="A12" s="13">
        <v>1</v>
      </c>
    </row>
    <row r="13" spans="1:1" s="7" customFormat="1" ht="12" hidden="1" customHeight="1">
      <c r="A13" s="13">
        <v>2</v>
      </c>
    </row>
    <row r="14" spans="1:1" s="7" customFormat="1" ht="12" hidden="1" customHeight="1">
      <c r="A14" s="12" t="s">
        <v>71</v>
      </c>
    </row>
    <row r="15" spans="1:1" s="7" customFormat="1" ht="12" hidden="1" customHeight="1">
      <c r="A15" s="13">
        <v>1</v>
      </c>
    </row>
    <row r="16" spans="1:1" s="7" customFormat="1" ht="12" hidden="1" customHeight="1">
      <c r="A16" s="13">
        <v>2</v>
      </c>
    </row>
    <row r="17" spans="1:88" s="7" customFormat="1" ht="21.75" hidden="1" customHeight="1">
      <c r="A17" s="353" t="s">
        <v>72</v>
      </c>
    </row>
    <row r="18" spans="1:88" s="7" customFormat="1" ht="12" hidden="1" customHeight="1">
      <c r="A18" s="13">
        <v>1</v>
      </c>
    </row>
    <row r="19" spans="1:88" s="7" customFormat="1" ht="12" hidden="1" customHeight="1">
      <c r="A19" s="13">
        <v>2</v>
      </c>
    </row>
    <row r="20" spans="1:88" s="7" customFormat="1" ht="12" hidden="1" customHeight="1">
      <c r="A20" s="12" t="s">
        <v>73</v>
      </c>
    </row>
    <row r="21" spans="1:88" s="7" customFormat="1" ht="12" hidden="1" customHeight="1">
      <c r="A21" s="13">
        <v>1</v>
      </c>
    </row>
    <row r="22" spans="1:88" s="7" customFormat="1" ht="12" hidden="1" customHeight="1">
      <c r="A22" s="60">
        <v>2</v>
      </c>
    </row>
    <row r="23" spans="1:88" s="7" customFormat="1" ht="12" hidden="1" customHeight="1">
      <c r="A23" s="61" t="s">
        <v>74</v>
      </c>
    </row>
    <row r="24" spans="1:88" s="7" customFormat="1" ht="12" hidden="1" customHeight="1">
      <c r="A24" s="13">
        <v>1</v>
      </c>
    </row>
    <row r="25" spans="1:88" s="7" customFormat="1" ht="12" hidden="1" customHeight="1">
      <c r="A25" s="60">
        <v>2</v>
      </c>
    </row>
    <row r="26" spans="1:88" s="7" customFormat="1" ht="12" hidden="1" customHeight="1">
      <c r="A26" s="60">
        <v>3</v>
      </c>
    </row>
    <row r="27" spans="1:88" s="7" customFormat="1" ht="12" hidden="1" customHeight="1">
      <c r="A27" s="60">
        <v>4</v>
      </c>
    </row>
    <row r="28" spans="1:88" s="7" customFormat="1" ht="12" hidden="1" customHeight="1">
      <c r="A28" s="31"/>
    </row>
    <row r="29" spans="1:88" hidden="1"/>
    <row r="30" spans="1:88" s="1" customFormat="1" ht="17.25" customHeight="1">
      <c r="A30" s="90" t="s">
        <v>91</v>
      </c>
    </row>
    <row r="31" spans="1:88">
      <c r="A31" s="341" t="s">
        <v>2</v>
      </c>
      <c r="B31" s="54">
        <v>46087</v>
      </c>
      <c r="C31" s="54">
        <v>46088</v>
      </c>
      <c r="D31" s="54">
        <v>46089</v>
      </c>
      <c r="E31" s="54">
        <v>46090</v>
      </c>
      <c r="F31" s="54">
        <v>46091</v>
      </c>
      <c r="G31" s="54">
        <v>46092</v>
      </c>
      <c r="H31" s="54">
        <v>46093</v>
      </c>
      <c r="I31" s="54">
        <v>46094</v>
      </c>
      <c r="J31" s="54">
        <v>46095</v>
      </c>
      <c r="K31" s="54">
        <v>46096</v>
      </c>
      <c r="L31" s="54">
        <v>46097</v>
      </c>
      <c r="M31" s="54">
        <v>46098</v>
      </c>
      <c r="N31" s="54">
        <v>46099</v>
      </c>
      <c r="O31" s="54">
        <v>46100</v>
      </c>
      <c r="P31" s="54">
        <v>46101</v>
      </c>
      <c r="Q31" s="54">
        <v>46102</v>
      </c>
      <c r="R31" s="54">
        <v>46103</v>
      </c>
      <c r="S31" s="54">
        <v>46104</v>
      </c>
      <c r="T31" s="54">
        <v>46105</v>
      </c>
      <c r="U31" s="54">
        <v>46106</v>
      </c>
      <c r="V31" s="54">
        <v>46107</v>
      </c>
      <c r="W31" s="54">
        <v>46108</v>
      </c>
      <c r="X31" s="54">
        <v>46109</v>
      </c>
      <c r="Y31" s="54">
        <v>46110</v>
      </c>
      <c r="Z31" s="54">
        <v>46111</v>
      </c>
      <c r="AA31" s="54">
        <v>46112</v>
      </c>
      <c r="AB31" s="54">
        <v>46113</v>
      </c>
      <c r="AC31" s="54">
        <v>46114</v>
      </c>
      <c r="AD31" s="54">
        <v>46115</v>
      </c>
      <c r="AE31" s="54">
        <v>46116</v>
      </c>
      <c r="AF31" s="54">
        <v>46117</v>
      </c>
      <c r="AG31" s="54">
        <v>46118</v>
      </c>
      <c r="AH31" s="54">
        <v>46119</v>
      </c>
      <c r="AI31" s="54">
        <v>46120</v>
      </c>
      <c r="AJ31" s="54">
        <v>46121</v>
      </c>
      <c r="AK31" s="54">
        <v>46122</v>
      </c>
      <c r="AL31" s="54">
        <v>46123</v>
      </c>
      <c r="AM31" s="54">
        <v>46124</v>
      </c>
      <c r="AN31" s="54">
        <v>46125</v>
      </c>
      <c r="AO31" s="54">
        <v>46126</v>
      </c>
      <c r="AP31" s="54">
        <v>46127</v>
      </c>
      <c r="AQ31" s="54">
        <v>46128</v>
      </c>
      <c r="AR31" s="54">
        <v>46129</v>
      </c>
      <c r="AS31" s="54">
        <v>46130</v>
      </c>
      <c r="AT31" s="54">
        <v>46131</v>
      </c>
      <c r="AU31" s="54">
        <v>46132</v>
      </c>
      <c r="AV31" s="54">
        <v>46133</v>
      </c>
      <c r="AW31" s="54">
        <v>46134</v>
      </c>
      <c r="AX31" s="54">
        <v>46135</v>
      </c>
      <c r="AY31" s="54">
        <v>46136</v>
      </c>
      <c r="AZ31" s="54">
        <v>46137</v>
      </c>
      <c r="BA31" s="54">
        <v>46138</v>
      </c>
      <c r="BB31" s="54">
        <v>46139</v>
      </c>
      <c r="BC31" s="54">
        <v>46140</v>
      </c>
      <c r="BD31" s="54">
        <v>46141</v>
      </c>
      <c r="BE31" s="54">
        <v>46142</v>
      </c>
      <c r="BF31" s="54">
        <v>46143</v>
      </c>
      <c r="BG31" s="54">
        <v>46144</v>
      </c>
      <c r="BH31" s="54">
        <v>46145</v>
      </c>
      <c r="BI31" s="54">
        <v>46146</v>
      </c>
      <c r="BJ31" s="54">
        <v>46147</v>
      </c>
      <c r="BK31" s="54">
        <v>46148</v>
      </c>
      <c r="BL31" s="54">
        <v>46149</v>
      </c>
      <c r="BM31" s="54">
        <v>46150</v>
      </c>
      <c r="BN31" s="54">
        <v>46151</v>
      </c>
      <c r="BO31" s="54">
        <v>46152</v>
      </c>
      <c r="BP31" s="54">
        <v>46153</v>
      </c>
      <c r="BQ31" s="54">
        <v>46154</v>
      </c>
      <c r="BR31" s="54">
        <v>46155</v>
      </c>
      <c r="BS31" s="54">
        <v>46156</v>
      </c>
      <c r="BT31" s="54">
        <v>46157</v>
      </c>
      <c r="BU31" s="54">
        <v>46158</v>
      </c>
      <c r="BV31" s="54">
        <v>46159</v>
      </c>
      <c r="BW31" s="54">
        <v>46160</v>
      </c>
      <c r="BX31" s="54">
        <v>46161</v>
      </c>
      <c r="BY31" s="54">
        <v>46162</v>
      </c>
      <c r="BZ31" s="54">
        <v>46163</v>
      </c>
      <c r="CA31" s="54">
        <v>46164</v>
      </c>
      <c r="CB31" s="54">
        <v>46165</v>
      </c>
      <c r="CC31" s="54">
        <v>46166</v>
      </c>
      <c r="CD31" s="54">
        <v>46167</v>
      </c>
      <c r="CE31" s="54">
        <v>46168</v>
      </c>
      <c r="CF31" s="54">
        <v>46169</v>
      </c>
      <c r="CG31" s="54">
        <v>46170</v>
      </c>
      <c r="CH31" s="54">
        <v>46171</v>
      </c>
      <c r="CI31" s="54">
        <v>46172</v>
      </c>
      <c r="CJ31" s="54">
        <v>46173</v>
      </c>
    </row>
    <row r="32" spans="1:88" ht="21.75" customHeight="1">
      <c r="A32" s="111"/>
      <c r="B32" s="54">
        <v>46087</v>
      </c>
      <c r="C32" s="54">
        <v>46088</v>
      </c>
      <c r="D32" s="54">
        <v>46089</v>
      </c>
      <c r="E32" s="54">
        <v>46090</v>
      </c>
      <c r="F32" s="54">
        <v>46091</v>
      </c>
      <c r="G32" s="54">
        <v>46092</v>
      </c>
      <c r="H32" s="54">
        <v>46093</v>
      </c>
      <c r="I32" s="54">
        <v>46094</v>
      </c>
      <c r="J32" s="54">
        <v>46095</v>
      </c>
      <c r="K32" s="54">
        <v>46096</v>
      </c>
      <c r="L32" s="54">
        <v>46097</v>
      </c>
      <c r="M32" s="54">
        <v>46098</v>
      </c>
      <c r="N32" s="54">
        <v>46099</v>
      </c>
      <c r="O32" s="54">
        <v>46100</v>
      </c>
      <c r="P32" s="54">
        <v>46101</v>
      </c>
      <c r="Q32" s="54">
        <v>46102</v>
      </c>
      <c r="R32" s="54">
        <v>46103</v>
      </c>
      <c r="S32" s="54">
        <v>46104</v>
      </c>
      <c r="T32" s="54">
        <v>46105</v>
      </c>
      <c r="U32" s="54">
        <v>46106</v>
      </c>
      <c r="V32" s="54">
        <v>46107</v>
      </c>
      <c r="W32" s="54">
        <v>46108</v>
      </c>
      <c r="X32" s="54">
        <v>46109</v>
      </c>
      <c r="Y32" s="54">
        <v>46110</v>
      </c>
      <c r="Z32" s="54">
        <v>46111</v>
      </c>
      <c r="AA32" s="54">
        <v>46112</v>
      </c>
      <c r="AB32" s="54">
        <v>46113</v>
      </c>
      <c r="AC32" s="54">
        <v>46114</v>
      </c>
      <c r="AD32" s="54">
        <v>46115</v>
      </c>
      <c r="AE32" s="54">
        <v>46116</v>
      </c>
      <c r="AF32" s="54">
        <v>46117</v>
      </c>
      <c r="AG32" s="54">
        <v>46118</v>
      </c>
      <c r="AH32" s="54">
        <v>46119</v>
      </c>
      <c r="AI32" s="54">
        <v>46120</v>
      </c>
      <c r="AJ32" s="54">
        <v>46121</v>
      </c>
      <c r="AK32" s="54">
        <v>46122</v>
      </c>
      <c r="AL32" s="54">
        <v>46123</v>
      </c>
      <c r="AM32" s="54">
        <v>46124</v>
      </c>
      <c r="AN32" s="54">
        <v>46125</v>
      </c>
      <c r="AO32" s="54">
        <v>46126</v>
      </c>
      <c r="AP32" s="54">
        <v>46127</v>
      </c>
      <c r="AQ32" s="54">
        <v>46128</v>
      </c>
      <c r="AR32" s="54">
        <v>46129</v>
      </c>
      <c r="AS32" s="54">
        <v>46130</v>
      </c>
      <c r="AT32" s="54">
        <v>46131</v>
      </c>
      <c r="AU32" s="54">
        <v>46132</v>
      </c>
      <c r="AV32" s="54">
        <v>46133</v>
      </c>
      <c r="AW32" s="54">
        <v>46134</v>
      </c>
      <c r="AX32" s="54">
        <v>46135</v>
      </c>
      <c r="AY32" s="54">
        <v>46136</v>
      </c>
      <c r="AZ32" s="54">
        <v>46137</v>
      </c>
      <c r="BA32" s="54">
        <v>46138</v>
      </c>
      <c r="BB32" s="54">
        <v>46139</v>
      </c>
      <c r="BC32" s="54">
        <v>46140</v>
      </c>
      <c r="BD32" s="54">
        <v>46141</v>
      </c>
      <c r="BE32" s="54">
        <v>46142</v>
      </c>
      <c r="BF32" s="54">
        <v>46143</v>
      </c>
      <c r="BG32" s="54">
        <v>46144</v>
      </c>
      <c r="BH32" s="54">
        <v>46145</v>
      </c>
      <c r="BI32" s="54">
        <v>46146</v>
      </c>
      <c r="BJ32" s="54">
        <v>46147</v>
      </c>
      <c r="BK32" s="54">
        <v>46148</v>
      </c>
      <c r="BL32" s="54">
        <v>46149</v>
      </c>
      <c r="BM32" s="54">
        <v>46150</v>
      </c>
      <c r="BN32" s="54">
        <v>46151</v>
      </c>
      <c r="BO32" s="54">
        <v>46152</v>
      </c>
      <c r="BP32" s="54">
        <v>46153</v>
      </c>
      <c r="BQ32" s="54">
        <v>46154</v>
      </c>
      <c r="BR32" s="54">
        <v>46155</v>
      </c>
      <c r="BS32" s="54">
        <v>46156</v>
      </c>
      <c r="BT32" s="54">
        <v>46157</v>
      </c>
      <c r="BU32" s="54">
        <v>46158</v>
      </c>
      <c r="BV32" s="54">
        <v>46159</v>
      </c>
      <c r="BW32" s="54">
        <v>46160</v>
      </c>
      <c r="BX32" s="54">
        <v>46161</v>
      </c>
      <c r="BY32" s="54">
        <v>46162</v>
      </c>
      <c r="BZ32" s="54">
        <v>46163</v>
      </c>
      <c r="CA32" s="54">
        <v>46164</v>
      </c>
      <c r="CB32" s="54">
        <v>46165</v>
      </c>
      <c r="CC32" s="54">
        <v>46166</v>
      </c>
      <c r="CD32" s="54">
        <v>46167</v>
      </c>
      <c r="CE32" s="54">
        <v>46168</v>
      </c>
      <c r="CF32" s="54">
        <v>46169</v>
      </c>
      <c r="CG32" s="54">
        <v>46170</v>
      </c>
      <c r="CH32" s="54">
        <v>46171</v>
      </c>
      <c r="CI32" s="54">
        <v>46172</v>
      </c>
      <c r="CJ32" s="54">
        <v>46173</v>
      </c>
    </row>
    <row r="33" spans="1:88" s="7" customFormat="1" ht="12" customHeight="1">
      <c r="A33" s="12" t="s">
        <v>76</v>
      </c>
    </row>
    <row r="34" spans="1:88" s="7" customFormat="1" ht="12" customHeight="1">
      <c r="A34" s="13">
        <v>1</v>
      </c>
      <c r="B34" s="30">
        <f>ВВ!B6*0.75</f>
        <v>10500</v>
      </c>
      <c r="C34" s="30">
        <f>ВВ!C6*0.75</f>
        <v>10500</v>
      </c>
      <c r="D34" s="30">
        <f>ВВ!D6*0.75</f>
        <v>10500</v>
      </c>
      <c r="E34" s="30">
        <f>ВВ!E6*0.75</f>
        <v>9150</v>
      </c>
      <c r="F34" s="30">
        <f>ВВ!F6*0.75</f>
        <v>9150</v>
      </c>
      <c r="G34" s="30">
        <f>ВВ!G6*0.75</f>
        <v>10275</v>
      </c>
      <c r="H34" s="30">
        <f>ВВ!H6*0.75</f>
        <v>10275</v>
      </c>
      <c r="I34" s="30">
        <f>ВВ!I6*0.75</f>
        <v>9525</v>
      </c>
      <c r="J34" s="30">
        <f>ВВ!J6*0.75</f>
        <v>9525</v>
      </c>
      <c r="K34" s="30">
        <f>ВВ!K6*0.75</f>
        <v>8025</v>
      </c>
      <c r="L34" s="30">
        <f>ВВ!L6*0.75</f>
        <v>9525</v>
      </c>
      <c r="M34" s="30">
        <f>ВВ!M6*0.75</f>
        <v>9525</v>
      </c>
      <c r="N34" s="30">
        <f>ВВ!N6*0.75</f>
        <v>9525</v>
      </c>
      <c r="O34" s="30">
        <f>ВВ!O6*0.75</f>
        <v>8775</v>
      </c>
      <c r="P34" s="30">
        <f>ВВ!P6*0.75</f>
        <v>8775</v>
      </c>
      <c r="Q34" s="30">
        <f>ВВ!Q6*0.75</f>
        <v>7650</v>
      </c>
      <c r="R34" s="30">
        <f>ВВ!R6*0.75</f>
        <v>6900</v>
      </c>
      <c r="S34" s="30">
        <f>ВВ!S6*0.75</f>
        <v>6900</v>
      </c>
      <c r="T34" s="30">
        <f>ВВ!T6*0.75</f>
        <v>6900</v>
      </c>
      <c r="U34" s="30">
        <f>ВВ!U6*0.75</f>
        <v>6900</v>
      </c>
      <c r="V34" s="30">
        <f>ВВ!V6*0.75</f>
        <v>6900</v>
      </c>
      <c r="W34" s="30">
        <f>ВВ!W6*0.75</f>
        <v>6900</v>
      </c>
      <c r="X34" s="30">
        <f>ВВ!X6*0.75</f>
        <v>6900</v>
      </c>
      <c r="Y34" s="30">
        <f>ВВ!Y6*0.75</f>
        <v>6412.5</v>
      </c>
      <c r="Z34" s="30">
        <f>ВВ!Z6*0.75</f>
        <v>6412.5</v>
      </c>
      <c r="AA34" s="30">
        <f>ВВ!AA6*0.75</f>
        <v>6412.5</v>
      </c>
      <c r="AB34" s="30">
        <f>ВВ!AB6*0.75</f>
        <v>5475</v>
      </c>
      <c r="AC34" s="30">
        <f>ВВ!AC6*0.75</f>
        <v>5475</v>
      </c>
      <c r="AD34" s="30">
        <f>ВВ!AD6*0.75</f>
        <v>5475</v>
      </c>
      <c r="AE34" s="30">
        <f>ВВ!AE6*0.75</f>
        <v>5475</v>
      </c>
      <c r="AF34" s="30">
        <f>ВВ!AF6*0.75</f>
        <v>5025</v>
      </c>
      <c r="AG34" s="30">
        <f>ВВ!AG6*0.75</f>
        <v>5025</v>
      </c>
      <c r="AH34" s="30">
        <f>ВВ!AH6*0.75</f>
        <v>5025</v>
      </c>
      <c r="AI34" s="30">
        <f>ВВ!AI6*0.75</f>
        <v>5025</v>
      </c>
      <c r="AJ34" s="30">
        <f>ВВ!AJ6*0.75</f>
        <v>5025</v>
      </c>
      <c r="AK34" s="30">
        <f>ВВ!AK6*0.75</f>
        <v>6000</v>
      </c>
      <c r="AL34" s="30">
        <f>ВВ!AL6*0.75</f>
        <v>6000</v>
      </c>
      <c r="AM34" s="30">
        <f>ВВ!AM6*0.75</f>
        <v>5025</v>
      </c>
      <c r="AN34" s="30">
        <f>ВВ!AN6*0.75</f>
        <v>5025</v>
      </c>
      <c r="AO34" s="30">
        <f>ВВ!AO6*0.75</f>
        <v>5025</v>
      </c>
      <c r="AP34" s="30">
        <f>ВВ!AP6*0.75</f>
        <v>5025</v>
      </c>
      <c r="AQ34" s="30">
        <f>ВВ!AQ6*0.75</f>
        <v>5025</v>
      </c>
      <c r="AR34" s="30">
        <f>ВВ!AR6*0.75</f>
        <v>5475</v>
      </c>
      <c r="AS34" s="30">
        <f>ВВ!AS6*0.75</f>
        <v>5475</v>
      </c>
      <c r="AT34" s="30">
        <f>ВВ!AT6*0.75</f>
        <v>5250</v>
      </c>
      <c r="AU34" s="30">
        <f>ВВ!AU6*0.75</f>
        <v>5250</v>
      </c>
      <c r="AV34" s="30">
        <f>ВВ!AV6*0.75</f>
        <v>5250</v>
      </c>
      <c r="AW34" s="30">
        <f>ВВ!AW6*0.75</f>
        <v>5250</v>
      </c>
      <c r="AX34" s="30">
        <f>ВВ!AX6*0.75</f>
        <v>5250</v>
      </c>
      <c r="AY34" s="30">
        <f>ВВ!AY6*0.75</f>
        <v>5700</v>
      </c>
      <c r="AZ34" s="30">
        <f>ВВ!AZ6*0.75</f>
        <v>5700</v>
      </c>
      <c r="BA34" s="30">
        <f>ВВ!BA6*0.75</f>
        <v>5700</v>
      </c>
      <c r="BB34" s="30">
        <f>ВВ!BB6*0.75</f>
        <v>5025</v>
      </c>
      <c r="BC34" s="30">
        <f>ВВ!BC6*0.75</f>
        <v>5025</v>
      </c>
      <c r="BD34" s="30">
        <f>ВВ!BD6*0.75</f>
        <v>5025</v>
      </c>
      <c r="BE34" s="30">
        <f>ВВ!BE6*0.75</f>
        <v>6375</v>
      </c>
      <c r="BF34" s="30">
        <f>ВВ!BF6*0.75</f>
        <v>6375</v>
      </c>
      <c r="BG34" s="30">
        <f>ВВ!BG6*0.75</f>
        <v>6375</v>
      </c>
      <c r="BH34" s="30">
        <f>ВВ!BH6*0.75</f>
        <v>5700</v>
      </c>
      <c r="BI34" s="30">
        <f>ВВ!BI6*0.75</f>
        <v>5700</v>
      </c>
      <c r="BJ34" s="30">
        <f>ВВ!BJ6*0.75</f>
        <v>5700</v>
      </c>
      <c r="BK34" s="30">
        <f>ВВ!BK6*0.75</f>
        <v>5700</v>
      </c>
      <c r="BL34" s="30">
        <f>ВВ!BL6*0.75</f>
        <v>5700</v>
      </c>
      <c r="BM34" s="30">
        <f>ВВ!BM6*0.75</f>
        <v>6375</v>
      </c>
      <c r="BN34" s="30">
        <f>ВВ!BN6*0.75</f>
        <v>6375</v>
      </c>
      <c r="BO34" s="30">
        <f>ВВ!BO6*0.75</f>
        <v>6375</v>
      </c>
      <c r="BP34" s="30">
        <f>ВВ!BP6*0.75</f>
        <v>5250</v>
      </c>
      <c r="BQ34" s="30">
        <f>ВВ!BQ6*0.75</f>
        <v>5250</v>
      </c>
      <c r="BR34" s="30">
        <f>ВВ!BR6*0.75</f>
        <v>5250</v>
      </c>
      <c r="BS34" s="30">
        <f>ВВ!BS6*0.75</f>
        <v>5250</v>
      </c>
      <c r="BT34" s="30">
        <f>ВВ!BT6*0.75</f>
        <v>5475</v>
      </c>
      <c r="BU34" s="30">
        <f>ВВ!BU6*0.75</f>
        <v>5475</v>
      </c>
      <c r="BV34" s="30">
        <f>ВВ!BV6*0.75</f>
        <v>5250</v>
      </c>
      <c r="BW34" s="30">
        <f>ВВ!BW6*0.75</f>
        <v>5250</v>
      </c>
      <c r="BX34" s="30">
        <f>ВВ!BX6*0.75</f>
        <v>5250</v>
      </c>
      <c r="BY34" s="30">
        <f>ВВ!BY6*0.75</f>
        <v>5250</v>
      </c>
      <c r="BZ34" s="30">
        <f>ВВ!BZ6*0.75</f>
        <v>5250</v>
      </c>
      <c r="CA34" s="30">
        <f>ВВ!CA6*0.75</f>
        <v>5475</v>
      </c>
      <c r="CB34" s="30">
        <f>ВВ!CB6*0.75</f>
        <v>5475</v>
      </c>
      <c r="CC34" s="30">
        <f>ВВ!CC6*0.75</f>
        <v>5250</v>
      </c>
      <c r="CD34" s="30">
        <f>ВВ!CD6*0.75</f>
        <v>5250</v>
      </c>
      <c r="CE34" s="30">
        <f>ВВ!CE6*0.75</f>
        <v>5250</v>
      </c>
      <c r="CF34" s="30">
        <f>ВВ!CF6*0.75</f>
        <v>5250</v>
      </c>
      <c r="CG34" s="30">
        <f>ВВ!CG6*0.75</f>
        <v>5250</v>
      </c>
      <c r="CH34" s="30">
        <f>ВВ!CH6*0.75</f>
        <v>5475</v>
      </c>
      <c r="CI34" s="30">
        <f>ВВ!CI6*0.75</f>
        <v>5475</v>
      </c>
      <c r="CJ34" s="30">
        <f>ВВ!CJ6*0.75</f>
        <v>5475</v>
      </c>
    </row>
    <row r="35" spans="1:88" s="7" customFormat="1" ht="12" customHeight="1">
      <c r="A35" s="13">
        <v>2</v>
      </c>
      <c r="B35" s="30">
        <f>ВВ!B7*0.75</f>
        <v>11962.5</v>
      </c>
      <c r="C35" s="30">
        <f>ВВ!C7*0.75</f>
        <v>11962.5</v>
      </c>
      <c r="D35" s="30">
        <f>ВВ!D7*0.75</f>
        <v>11962.5</v>
      </c>
      <c r="E35" s="30">
        <f>ВВ!E7*0.75</f>
        <v>10612.5</v>
      </c>
      <c r="F35" s="30">
        <f>ВВ!F7*0.75</f>
        <v>10612.5</v>
      </c>
      <c r="G35" s="30">
        <f>ВВ!G7*0.75</f>
        <v>11737.5</v>
      </c>
      <c r="H35" s="30">
        <f>ВВ!H7*0.75</f>
        <v>11737.5</v>
      </c>
      <c r="I35" s="30">
        <f>ВВ!I7*0.75</f>
        <v>10987.5</v>
      </c>
      <c r="J35" s="30">
        <f>ВВ!J7*0.75</f>
        <v>10987.5</v>
      </c>
      <c r="K35" s="30">
        <f>ВВ!K7*0.75</f>
        <v>9487.5</v>
      </c>
      <c r="L35" s="30">
        <f>ВВ!L7*0.75</f>
        <v>10987.5</v>
      </c>
      <c r="M35" s="30">
        <f>ВВ!M7*0.75</f>
        <v>10987.5</v>
      </c>
      <c r="N35" s="30">
        <f>ВВ!N7*0.75</f>
        <v>10987.5</v>
      </c>
      <c r="O35" s="30">
        <f>ВВ!O7*0.75</f>
        <v>10237.5</v>
      </c>
      <c r="P35" s="30">
        <f>ВВ!P7*0.75</f>
        <v>10237.5</v>
      </c>
      <c r="Q35" s="30">
        <f>ВВ!Q7*0.75</f>
        <v>9112.5</v>
      </c>
      <c r="R35" s="30">
        <f>ВВ!R7*0.75</f>
        <v>8362.5</v>
      </c>
      <c r="S35" s="30">
        <f>ВВ!S7*0.75</f>
        <v>8362.5</v>
      </c>
      <c r="T35" s="30">
        <f>ВВ!T7*0.75</f>
        <v>8362.5</v>
      </c>
      <c r="U35" s="30">
        <f>ВВ!U7*0.75</f>
        <v>8362.5</v>
      </c>
      <c r="V35" s="30">
        <f>ВВ!V7*0.75</f>
        <v>8362.5</v>
      </c>
      <c r="W35" s="30">
        <f>ВВ!W7*0.75</f>
        <v>8362.5</v>
      </c>
      <c r="X35" s="30">
        <f>ВВ!X7*0.75</f>
        <v>8362.5</v>
      </c>
      <c r="Y35" s="30">
        <f>ВВ!Y7*0.75</f>
        <v>7875</v>
      </c>
      <c r="Z35" s="30">
        <f>ВВ!Z7*0.75</f>
        <v>7875</v>
      </c>
      <c r="AA35" s="30">
        <f>ВВ!AA7*0.75</f>
        <v>7875</v>
      </c>
      <c r="AB35" s="30">
        <f>ВВ!AB7*0.75</f>
        <v>6862.5</v>
      </c>
      <c r="AC35" s="30">
        <f>ВВ!AC7*0.75</f>
        <v>6862.5</v>
      </c>
      <c r="AD35" s="30">
        <f>ВВ!AD7*0.75</f>
        <v>6862.5</v>
      </c>
      <c r="AE35" s="30">
        <f>ВВ!AE7*0.75</f>
        <v>6862.5</v>
      </c>
      <c r="AF35" s="30">
        <f>ВВ!AF7*0.75</f>
        <v>6412.5</v>
      </c>
      <c r="AG35" s="30">
        <f>ВВ!AG7*0.75</f>
        <v>6412.5</v>
      </c>
      <c r="AH35" s="30">
        <f>ВВ!AH7*0.75</f>
        <v>6412.5</v>
      </c>
      <c r="AI35" s="30">
        <f>ВВ!AI7*0.75</f>
        <v>6412.5</v>
      </c>
      <c r="AJ35" s="30">
        <f>ВВ!AJ7*0.75</f>
        <v>6412.5</v>
      </c>
      <c r="AK35" s="30">
        <f>ВВ!AK7*0.75</f>
        <v>7387.5</v>
      </c>
      <c r="AL35" s="30">
        <f>ВВ!AL7*0.75</f>
        <v>7387.5</v>
      </c>
      <c r="AM35" s="30">
        <f>ВВ!AM7*0.75</f>
        <v>6412.5</v>
      </c>
      <c r="AN35" s="30">
        <f>ВВ!AN7*0.75</f>
        <v>6412.5</v>
      </c>
      <c r="AO35" s="30">
        <f>ВВ!AO7*0.75</f>
        <v>6412.5</v>
      </c>
      <c r="AP35" s="30">
        <f>ВВ!AP7*0.75</f>
        <v>6412.5</v>
      </c>
      <c r="AQ35" s="30">
        <f>ВВ!AQ7*0.75</f>
        <v>6412.5</v>
      </c>
      <c r="AR35" s="30">
        <f>ВВ!AR7*0.75</f>
        <v>6862.5</v>
      </c>
      <c r="AS35" s="30">
        <f>ВВ!AS7*0.75</f>
        <v>6862.5</v>
      </c>
      <c r="AT35" s="30">
        <f>ВВ!AT7*0.75</f>
        <v>6637.5</v>
      </c>
      <c r="AU35" s="30">
        <f>ВВ!AU7*0.75</f>
        <v>6637.5</v>
      </c>
      <c r="AV35" s="30">
        <f>ВВ!AV7*0.75</f>
        <v>6637.5</v>
      </c>
      <c r="AW35" s="30">
        <f>ВВ!AW7*0.75</f>
        <v>6637.5</v>
      </c>
      <c r="AX35" s="30">
        <f>ВВ!AX7*0.75</f>
        <v>6637.5</v>
      </c>
      <c r="AY35" s="30">
        <f>ВВ!AY7*0.75</f>
        <v>7087.5</v>
      </c>
      <c r="AZ35" s="30">
        <f>ВВ!AZ7*0.75</f>
        <v>7087.5</v>
      </c>
      <c r="BA35" s="30">
        <f>ВВ!BA7*0.75</f>
        <v>7087.5</v>
      </c>
      <c r="BB35" s="30">
        <f>ВВ!BB7*0.75</f>
        <v>6412.5</v>
      </c>
      <c r="BC35" s="30">
        <f>ВВ!BC7*0.75</f>
        <v>6412.5</v>
      </c>
      <c r="BD35" s="30">
        <f>ВВ!BD7*0.75</f>
        <v>6412.5</v>
      </c>
      <c r="BE35" s="30">
        <f>ВВ!BE7*0.75</f>
        <v>7762.5</v>
      </c>
      <c r="BF35" s="30">
        <f>ВВ!BF7*0.75</f>
        <v>7762.5</v>
      </c>
      <c r="BG35" s="30">
        <f>ВВ!BG7*0.75</f>
        <v>7762.5</v>
      </c>
      <c r="BH35" s="30">
        <f>ВВ!BH7*0.75</f>
        <v>7087.5</v>
      </c>
      <c r="BI35" s="30">
        <f>ВВ!BI7*0.75</f>
        <v>7087.5</v>
      </c>
      <c r="BJ35" s="30">
        <f>ВВ!BJ7*0.75</f>
        <v>7087.5</v>
      </c>
      <c r="BK35" s="30">
        <f>ВВ!BK7*0.75</f>
        <v>7087.5</v>
      </c>
      <c r="BL35" s="30">
        <f>ВВ!BL7*0.75</f>
        <v>7087.5</v>
      </c>
      <c r="BM35" s="30">
        <f>ВВ!BM7*0.75</f>
        <v>7762.5</v>
      </c>
      <c r="BN35" s="30">
        <f>ВВ!BN7*0.75</f>
        <v>7762.5</v>
      </c>
      <c r="BO35" s="30">
        <f>ВВ!BO7*0.75</f>
        <v>7762.5</v>
      </c>
      <c r="BP35" s="30">
        <f>ВВ!BP7*0.75</f>
        <v>6637.5</v>
      </c>
      <c r="BQ35" s="30">
        <f>ВВ!BQ7*0.75</f>
        <v>6637.5</v>
      </c>
      <c r="BR35" s="30">
        <f>ВВ!BR7*0.75</f>
        <v>6637.5</v>
      </c>
      <c r="BS35" s="30">
        <f>ВВ!BS7*0.75</f>
        <v>6637.5</v>
      </c>
      <c r="BT35" s="30">
        <f>ВВ!BT7*0.75</f>
        <v>6862.5</v>
      </c>
      <c r="BU35" s="30">
        <f>ВВ!BU7*0.75</f>
        <v>6862.5</v>
      </c>
      <c r="BV35" s="30">
        <f>ВВ!BV7*0.75</f>
        <v>6637.5</v>
      </c>
      <c r="BW35" s="30">
        <f>ВВ!BW7*0.75</f>
        <v>6637.5</v>
      </c>
      <c r="BX35" s="30">
        <f>ВВ!BX7*0.75</f>
        <v>6637.5</v>
      </c>
      <c r="BY35" s="30">
        <f>ВВ!BY7*0.75</f>
        <v>6637.5</v>
      </c>
      <c r="BZ35" s="30">
        <f>ВВ!BZ7*0.75</f>
        <v>6637.5</v>
      </c>
      <c r="CA35" s="30">
        <f>ВВ!CA7*0.75</f>
        <v>6862.5</v>
      </c>
      <c r="CB35" s="30">
        <f>ВВ!CB7*0.75</f>
        <v>6862.5</v>
      </c>
      <c r="CC35" s="30">
        <f>ВВ!CC7*0.75</f>
        <v>6637.5</v>
      </c>
      <c r="CD35" s="30">
        <f>ВВ!CD7*0.75</f>
        <v>6637.5</v>
      </c>
      <c r="CE35" s="30">
        <f>ВВ!CE7*0.75</f>
        <v>6637.5</v>
      </c>
      <c r="CF35" s="30">
        <f>ВВ!CF7*0.75</f>
        <v>6637.5</v>
      </c>
      <c r="CG35" s="30">
        <f>ВВ!CG7*0.75</f>
        <v>6637.5</v>
      </c>
      <c r="CH35" s="30">
        <f>ВВ!CH7*0.75</f>
        <v>6862.5</v>
      </c>
      <c r="CI35" s="30">
        <f>ВВ!CI7*0.75</f>
        <v>6862.5</v>
      </c>
      <c r="CJ35" s="30">
        <f>ВВ!CJ7*0.75</f>
        <v>6862.5</v>
      </c>
    </row>
    <row r="36" spans="1:88" s="7" customFormat="1" ht="12" customHeight="1">
      <c r="A36" s="12" t="s">
        <v>77</v>
      </c>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row>
    <row r="37" spans="1:88" s="7" customFormat="1" ht="12" customHeight="1">
      <c r="A37" s="13">
        <v>1</v>
      </c>
      <c r="B37" s="30">
        <f>ВВ!B9*0.75</f>
        <v>12375</v>
      </c>
      <c r="C37" s="30">
        <f>ВВ!C9*0.75</f>
        <v>12375</v>
      </c>
      <c r="D37" s="30">
        <f>ВВ!D9*0.75</f>
        <v>12375</v>
      </c>
      <c r="E37" s="30">
        <f>ВВ!E9*0.75</f>
        <v>10425</v>
      </c>
      <c r="F37" s="30">
        <f>ВВ!F9*0.75</f>
        <v>10425</v>
      </c>
      <c r="G37" s="30">
        <f>ВВ!G9*0.75</f>
        <v>11550</v>
      </c>
      <c r="H37" s="30">
        <f>ВВ!H9*0.75</f>
        <v>11550</v>
      </c>
      <c r="I37" s="30">
        <f>ВВ!I9*0.75</f>
        <v>10800</v>
      </c>
      <c r="J37" s="30">
        <f>ВВ!J9*0.75</f>
        <v>10800</v>
      </c>
      <c r="K37" s="30">
        <f>ВВ!K9*0.75</f>
        <v>9300</v>
      </c>
      <c r="L37" s="30">
        <f>ВВ!L9*0.75</f>
        <v>10800</v>
      </c>
      <c r="M37" s="30">
        <f>ВВ!M9*0.75</f>
        <v>10800</v>
      </c>
      <c r="N37" s="30">
        <f>ВВ!N9*0.75</f>
        <v>10800</v>
      </c>
      <c r="O37" s="30">
        <f>ВВ!O9*0.75</f>
        <v>10050</v>
      </c>
      <c r="P37" s="30">
        <f>ВВ!P9*0.75</f>
        <v>10050</v>
      </c>
      <c r="Q37" s="30">
        <f>ВВ!Q9*0.75</f>
        <v>8925</v>
      </c>
      <c r="R37" s="30">
        <f>ВВ!R9*0.75</f>
        <v>8175</v>
      </c>
      <c r="S37" s="30">
        <f>ВВ!S9*0.75</f>
        <v>8175</v>
      </c>
      <c r="T37" s="30">
        <f>ВВ!T9*0.75</f>
        <v>8175</v>
      </c>
      <c r="U37" s="30">
        <f>ВВ!U9*0.75</f>
        <v>8175</v>
      </c>
      <c r="V37" s="30">
        <f>ВВ!V9*0.75</f>
        <v>8175</v>
      </c>
      <c r="W37" s="30">
        <f>ВВ!W9*0.75</f>
        <v>8175</v>
      </c>
      <c r="X37" s="30">
        <f>ВВ!X9*0.75</f>
        <v>8175</v>
      </c>
      <c r="Y37" s="30">
        <f>ВВ!Y9*0.75</f>
        <v>7687.5</v>
      </c>
      <c r="Z37" s="30">
        <f>ВВ!Z9*0.75</f>
        <v>7687.5</v>
      </c>
      <c r="AA37" s="30">
        <f>ВВ!AA9*0.75</f>
        <v>7687.5</v>
      </c>
      <c r="AB37" s="30">
        <f>ВВ!AB9*0.75</f>
        <v>6975</v>
      </c>
      <c r="AC37" s="30">
        <f>ВВ!AC9*0.75</f>
        <v>6975</v>
      </c>
      <c r="AD37" s="30">
        <f>ВВ!AD9*0.75</f>
        <v>6975</v>
      </c>
      <c r="AE37" s="30">
        <f>ВВ!AE9*0.75</f>
        <v>6975</v>
      </c>
      <c r="AF37" s="30">
        <f>ВВ!AF9*0.75</f>
        <v>6525</v>
      </c>
      <c r="AG37" s="30">
        <f>ВВ!AG9*0.75</f>
        <v>6525</v>
      </c>
      <c r="AH37" s="30">
        <f>ВВ!AH9*0.75</f>
        <v>6525</v>
      </c>
      <c r="AI37" s="30">
        <f>ВВ!AI9*0.75</f>
        <v>6525</v>
      </c>
      <c r="AJ37" s="30">
        <f>ВВ!AJ9*0.75</f>
        <v>6525</v>
      </c>
      <c r="AK37" s="30">
        <f>ВВ!AK9*0.75</f>
        <v>7500</v>
      </c>
      <c r="AL37" s="30">
        <f>ВВ!AL9*0.75</f>
        <v>7500</v>
      </c>
      <c r="AM37" s="30">
        <f>ВВ!AM9*0.75</f>
        <v>6525</v>
      </c>
      <c r="AN37" s="30">
        <f>ВВ!AN9*0.75</f>
        <v>6525</v>
      </c>
      <c r="AO37" s="30">
        <f>ВВ!AO9*0.75</f>
        <v>6525</v>
      </c>
      <c r="AP37" s="30">
        <f>ВВ!AP9*0.75</f>
        <v>6525</v>
      </c>
      <c r="AQ37" s="30">
        <f>ВВ!AQ9*0.75</f>
        <v>6525</v>
      </c>
      <c r="AR37" s="30">
        <f>ВВ!AR9*0.75</f>
        <v>6975</v>
      </c>
      <c r="AS37" s="30">
        <f>ВВ!AS9*0.75</f>
        <v>6975</v>
      </c>
      <c r="AT37" s="30">
        <f>ВВ!AT9*0.75</f>
        <v>6750</v>
      </c>
      <c r="AU37" s="30">
        <f>ВВ!AU9*0.75</f>
        <v>6750</v>
      </c>
      <c r="AV37" s="30">
        <f>ВВ!AV9*0.75</f>
        <v>6750</v>
      </c>
      <c r="AW37" s="30">
        <f>ВВ!AW9*0.75</f>
        <v>6750</v>
      </c>
      <c r="AX37" s="30">
        <f>ВВ!AX9*0.75</f>
        <v>6750</v>
      </c>
      <c r="AY37" s="30">
        <f>ВВ!AY9*0.75</f>
        <v>7200</v>
      </c>
      <c r="AZ37" s="30">
        <f>ВВ!AZ9*0.75</f>
        <v>7200</v>
      </c>
      <c r="BA37" s="30">
        <f>ВВ!BA9*0.75</f>
        <v>7200</v>
      </c>
      <c r="BB37" s="30">
        <f>ВВ!BB9*0.75</f>
        <v>6525</v>
      </c>
      <c r="BC37" s="30">
        <f>ВВ!BC9*0.75</f>
        <v>6525</v>
      </c>
      <c r="BD37" s="30">
        <f>ВВ!BD9*0.75</f>
        <v>6525</v>
      </c>
      <c r="BE37" s="30">
        <f>ВВ!BE9*0.75</f>
        <v>7875</v>
      </c>
      <c r="BF37" s="30">
        <f>ВВ!BF9*0.75</f>
        <v>7875</v>
      </c>
      <c r="BG37" s="30">
        <f>ВВ!BG9*0.75</f>
        <v>7875</v>
      </c>
      <c r="BH37" s="30">
        <f>ВВ!BH9*0.75</f>
        <v>7200</v>
      </c>
      <c r="BI37" s="30">
        <f>ВВ!BI9*0.75</f>
        <v>7200</v>
      </c>
      <c r="BJ37" s="30">
        <f>ВВ!BJ9*0.75</f>
        <v>7200</v>
      </c>
      <c r="BK37" s="30">
        <f>ВВ!BK9*0.75</f>
        <v>7200</v>
      </c>
      <c r="BL37" s="30">
        <f>ВВ!BL9*0.75</f>
        <v>7200</v>
      </c>
      <c r="BM37" s="30">
        <f>ВВ!BM9*0.75</f>
        <v>7875</v>
      </c>
      <c r="BN37" s="30">
        <f>ВВ!BN9*0.75</f>
        <v>7875</v>
      </c>
      <c r="BO37" s="30">
        <f>ВВ!BO9*0.75</f>
        <v>7875</v>
      </c>
      <c r="BP37" s="30">
        <f>ВВ!BP9*0.75</f>
        <v>6750</v>
      </c>
      <c r="BQ37" s="30">
        <f>ВВ!BQ9*0.75</f>
        <v>6750</v>
      </c>
      <c r="BR37" s="30">
        <f>ВВ!BR9*0.75</f>
        <v>6750</v>
      </c>
      <c r="BS37" s="30">
        <f>ВВ!BS9*0.75</f>
        <v>6750</v>
      </c>
      <c r="BT37" s="30">
        <f>ВВ!BT9*0.75</f>
        <v>6975</v>
      </c>
      <c r="BU37" s="30">
        <f>ВВ!BU9*0.75</f>
        <v>6975</v>
      </c>
      <c r="BV37" s="30">
        <f>ВВ!BV9*0.75</f>
        <v>6750</v>
      </c>
      <c r="BW37" s="30">
        <f>ВВ!BW9*0.75</f>
        <v>6750</v>
      </c>
      <c r="BX37" s="30">
        <f>ВВ!BX9*0.75</f>
        <v>6750</v>
      </c>
      <c r="BY37" s="30">
        <f>ВВ!BY9*0.75</f>
        <v>6750</v>
      </c>
      <c r="BZ37" s="30">
        <f>ВВ!BZ9*0.75</f>
        <v>6750</v>
      </c>
      <c r="CA37" s="30">
        <f>ВВ!CA9*0.75</f>
        <v>6975</v>
      </c>
      <c r="CB37" s="30">
        <f>ВВ!CB9*0.75</f>
        <v>6975</v>
      </c>
      <c r="CC37" s="30">
        <f>ВВ!CC9*0.75</f>
        <v>6750</v>
      </c>
      <c r="CD37" s="30">
        <f>ВВ!CD9*0.75</f>
        <v>6750</v>
      </c>
      <c r="CE37" s="30">
        <f>ВВ!CE9*0.75</f>
        <v>6750</v>
      </c>
      <c r="CF37" s="30">
        <f>ВВ!CF9*0.75</f>
        <v>6750</v>
      </c>
      <c r="CG37" s="30">
        <f>ВВ!CG9*0.75</f>
        <v>6750</v>
      </c>
      <c r="CH37" s="30">
        <f>ВВ!CH9*0.75</f>
        <v>6975</v>
      </c>
      <c r="CI37" s="30">
        <f>ВВ!CI9*0.75</f>
        <v>6975</v>
      </c>
      <c r="CJ37" s="30">
        <f>ВВ!CJ9*0.75</f>
        <v>6975</v>
      </c>
    </row>
    <row r="38" spans="1:88" s="7" customFormat="1" ht="12" customHeight="1">
      <c r="A38" s="13">
        <v>2</v>
      </c>
      <c r="B38" s="30">
        <f>ВВ!B10*0.75</f>
        <v>13837.5</v>
      </c>
      <c r="C38" s="30">
        <f>ВВ!C10*0.75</f>
        <v>13837.5</v>
      </c>
      <c r="D38" s="30">
        <f>ВВ!D10*0.75</f>
        <v>13837.5</v>
      </c>
      <c r="E38" s="30">
        <f>ВВ!E10*0.75</f>
        <v>11887.5</v>
      </c>
      <c r="F38" s="30">
        <f>ВВ!F10*0.75</f>
        <v>11887.5</v>
      </c>
      <c r="G38" s="30">
        <f>ВВ!G10*0.75</f>
        <v>13012.5</v>
      </c>
      <c r="H38" s="30">
        <f>ВВ!H10*0.75</f>
        <v>13012.5</v>
      </c>
      <c r="I38" s="30">
        <f>ВВ!I10*0.75</f>
        <v>12262.5</v>
      </c>
      <c r="J38" s="30">
        <f>ВВ!J10*0.75</f>
        <v>12262.5</v>
      </c>
      <c r="K38" s="30">
        <f>ВВ!K10*0.75</f>
        <v>10762.5</v>
      </c>
      <c r="L38" s="30">
        <f>ВВ!L10*0.75</f>
        <v>12262.5</v>
      </c>
      <c r="M38" s="30">
        <f>ВВ!M10*0.75</f>
        <v>12262.5</v>
      </c>
      <c r="N38" s="30">
        <f>ВВ!N10*0.75</f>
        <v>12262.5</v>
      </c>
      <c r="O38" s="30">
        <f>ВВ!O10*0.75</f>
        <v>11512.5</v>
      </c>
      <c r="P38" s="30">
        <f>ВВ!P10*0.75</f>
        <v>11512.5</v>
      </c>
      <c r="Q38" s="30">
        <f>ВВ!Q10*0.75</f>
        <v>10387.5</v>
      </c>
      <c r="R38" s="30">
        <f>ВВ!R10*0.75</f>
        <v>9637.5</v>
      </c>
      <c r="S38" s="30">
        <f>ВВ!S10*0.75</f>
        <v>9637.5</v>
      </c>
      <c r="T38" s="30">
        <f>ВВ!T10*0.75</f>
        <v>9637.5</v>
      </c>
      <c r="U38" s="30">
        <f>ВВ!U10*0.75</f>
        <v>9637.5</v>
      </c>
      <c r="V38" s="30">
        <f>ВВ!V10*0.75</f>
        <v>9637.5</v>
      </c>
      <c r="W38" s="30">
        <f>ВВ!W10*0.75</f>
        <v>9637.5</v>
      </c>
      <c r="X38" s="30">
        <f>ВВ!X10*0.75</f>
        <v>9637.5</v>
      </c>
      <c r="Y38" s="30">
        <f>ВВ!Y10*0.75</f>
        <v>9150</v>
      </c>
      <c r="Z38" s="30">
        <f>ВВ!Z10*0.75</f>
        <v>9150</v>
      </c>
      <c r="AA38" s="30">
        <f>ВВ!AA10*0.75</f>
        <v>9150</v>
      </c>
      <c r="AB38" s="30">
        <f>ВВ!AB10*0.75</f>
        <v>8362.5</v>
      </c>
      <c r="AC38" s="30">
        <f>ВВ!AC10*0.75</f>
        <v>8362.5</v>
      </c>
      <c r="AD38" s="30">
        <f>ВВ!AD10*0.75</f>
        <v>8362.5</v>
      </c>
      <c r="AE38" s="30">
        <f>ВВ!AE10*0.75</f>
        <v>8362.5</v>
      </c>
      <c r="AF38" s="30">
        <f>ВВ!AF10*0.75</f>
        <v>7912.5</v>
      </c>
      <c r="AG38" s="30">
        <f>ВВ!AG10*0.75</f>
        <v>7912.5</v>
      </c>
      <c r="AH38" s="30">
        <f>ВВ!AH10*0.75</f>
        <v>7912.5</v>
      </c>
      <c r="AI38" s="30">
        <f>ВВ!AI10*0.75</f>
        <v>7912.5</v>
      </c>
      <c r="AJ38" s="30">
        <f>ВВ!AJ10*0.75</f>
        <v>7912.5</v>
      </c>
      <c r="AK38" s="30">
        <f>ВВ!AK10*0.75</f>
        <v>8887.5</v>
      </c>
      <c r="AL38" s="30">
        <f>ВВ!AL10*0.75</f>
        <v>8887.5</v>
      </c>
      <c r="AM38" s="30">
        <f>ВВ!AM10*0.75</f>
        <v>7912.5</v>
      </c>
      <c r="AN38" s="30">
        <f>ВВ!AN10*0.75</f>
        <v>7912.5</v>
      </c>
      <c r="AO38" s="30">
        <f>ВВ!AO10*0.75</f>
        <v>7912.5</v>
      </c>
      <c r="AP38" s="30">
        <f>ВВ!AP10*0.75</f>
        <v>7912.5</v>
      </c>
      <c r="AQ38" s="30">
        <f>ВВ!AQ10*0.75</f>
        <v>7912.5</v>
      </c>
      <c r="AR38" s="30">
        <f>ВВ!AR10*0.75</f>
        <v>8362.5</v>
      </c>
      <c r="AS38" s="30">
        <f>ВВ!AS10*0.75</f>
        <v>8362.5</v>
      </c>
      <c r="AT38" s="30">
        <f>ВВ!AT10*0.75</f>
        <v>8137.5</v>
      </c>
      <c r="AU38" s="30">
        <f>ВВ!AU10*0.75</f>
        <v>8137.5</v>
      </c>
      <c r="AV38" s="30">
        <f>ВВ!AV10*0.75</f>
        <v>8137.5</v>
      </c>
      <c r="AW38" s="30">
        <f>ВВ!AW10*0.75</f>
        <v>8137.5</v>
      </c>
      <c r="AX38" s="30">
        <f>ВВ!AX10*0.75</f>
        <v>8137.5</v>
      </c>
      <c r="AY38" s="30">
        <f>ВВ!AY10*0.75</f>
        <v>8587.5</v>
      </c>
      <c r="AZ38" s="30">
        <f>ВВ!AZ10*0.75</f>
        <v>8587.5</v>
      </c>
      <c r="BA38" s="30">
        <f>ВВ!BA10*0.75</f>
        <v>8587.5</v>
      </c>
      <c r="BB38" s="30">
        <f>ВВ!BB10*0.75</f>
        <v>7912.5</v>
      </c>
      <c r="BC38" s="30">
        <f>ВВ!BC10*0.75</f>
        <v>7912.5</v>
      </c>
      <c r="BD38" s="30">
        <f>ВВ!BD10*0.75</f>
        <v>7912.5</v>
      </c>
      <c r="BE38" s="30">
        <f>ВВ!BE10*0.75</f>
        <v>9262.5</v>
      </c>
      <c r="BF38" s="30">
        <f>ВВ!BF10*0.75</f>
        <v>9262.5</v>
      </c>
      <c r="BG38" s="30">
        <f>ВВ!BG10*0.75</f>
        <v>9262.5</v>
      </c>
      <c r="BH38" s="30">
        <f>ВВ!BH10*0.75</f>
        <v>8587.5</v>
      </c>
      <c r="BI38" s="30">
        <f>ВВ!BI10*0.75</f>
        <v>8587.5</v>
      </c>
      <c r="BJ38" s="30">
        <f>ВВ!BJ10*0.75</f>
        <v>8587.5</v>
      </c>
      <c r="BK38" s="30">
        <f>ВВ!BK10*0.75</f>
        <v>8587.5</v>
      </c>
      <c r="BL38" s="30">
        <f>ВВ!BL10*0.75</f>
        <v>8587.5</v>
      </c>
      <c r="BM38" s="30">
        <f>ВВ!BM10*0.75</f>
        <v>9262.5</v>
      </c>
      <c r="BN38" s="30">
        <f>ВВ!BN10*0.75</f>
        <v>9262.5</v>
      </c>
      <c r="BO38" s="30">
        <f>ВВ!BO10*0.75</f>
        <v>9262.5</v>
      </c>
      <c r="BP38" s="30">
        <f>ВВ!BP10*0.75</f>
        <v>8137.5</v>
      </c>
      <c r="BQ38" s="30">
        <f>ВВ!BQ10*0.75</f>
        <v>8137.5</v>
      </c>
      <c r="BR38" s="30">
        <f>ВВ!BR10*0.75</f>
        <v>8137.5</v>
      </c>
      <c r="BS38" s="30">
        <f>ВВ!BS10*0.75</f>
        <v>8137.5</v>
      </c>
      <c r="BT38" s="30">
        <f>ВВ!BT10*0.75</f>
        <v>8362.5</v>
      </c>
      <c r="BU38" s="30">
        <f>ВВ!BU10*0.75</f>
        <v>8362.5</v>
      </c>
      <c r="BV38" s="30">
        <f>ВВ!BV10*0.75</f>
        <v>8137.5</v>
      </c>
      <c r="BW38" s="30">
        <f>ВВ!BW10*0.75</f>
        <v>8137.5</v>
      </c>
      <c r="BX38" s="30">
        <f>ВВ!BX10*0.75</f>
        <v>8137.5</v>
      </c>
      <c r="BY38" s="30">
        <f>ВВ!BY10*0.75</f>
        <v>8137.5</v>
      </c>
      <c r="BZ38" s="30">
        <f>ВВ!BZ10*0.75</f>
        <v>8137.5</v>
      </c>
      <c r="CA38" s="30">
        <f>ВВ!CA10*0.75</f>
        <v>8362.5</v>
      </c>
      <c r="CB38" s="30">
        <f>ВВ!CB10*0.75</f>
        <v>8362.5</v>
      </c>
      <c r="CC38" s="30">
        <f>ВВ!CC10*0.75</f>
        <v>8137.5</v>
      </c>
      <c r="CD38" s="30">
        <f>ВВ!CD10*0.75</f>
        <v>8137.5</v>
      </c>
      <c r="CE38" s="30">
        <f>ВВ!CE10*0.75</f>
        <v>8137.5</v>
      </c>
      <c r="CF38" s="30">
        <f>ВВ!CF10*0.75</f>
        <v>8137.5</v>
      </c>
      <c r="CG38" s="30">
        <f>ВВ!CG10*0.75</f>
        <v>8137.5</v>
      </c>
      <c r="CH38" s="30">
        <f>ВВ!CH10*0.75</f>
        <v>8362.5</v>
      </c>
      <c r="CI38" s="30">
        <f>ВВ!CI10*0.75</f>
        <v>8362.5</v>
      </c>
      <c r="CJ38" s="30">
        <f>ВВ!CJ10*0.75</f>
        <v>8362.5</v>
      </c>
    </row>
    <row r="39" spans="1:88" s="7" customFormat="1" ht="12" customHeight="1">
      <c r="A39" s="59" t="s">
        <v>78</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row>
    <row r="40" spans="1:88" s="7" customFormat="1" ht="12" customHeight="1">
      <c r="A40" s="13">
        <v>1</v>
      </c>
      <c r="B40" s="30">
        <f>ВВ!B12*0.75</f>
        <v>16125</v>
      </c>
      <c r="C40" s="30">
        <f>ВВ!C12*0.75</f>
        <v>16125</v>
      </c>
      <c r="D40" s="30">
        <f>ВВ!D12*0.75</f>
        <v>16125</v>
      </c>
      <c r="E40" s="30">
        <f>ВВ!E12*0.75</f>
        <v>12675</v>
      </c>
      <c r="F40" s="30">
        <f>ВВ!F12*0.75</f>
        <v>12675</v>
      </c>
      <c r="G40" s="30">
        <f>ВВ!G12*0.75</f>
        <v>13800</v>
      </c>
      <c r="H40" s="30">
        <f>ВВ!H12*0.75</f>
        <v>13800</v>
      </c>
      <c r="I40" s="30">
        <f>ВВ!I12*0.75</f>
        <v>13050</v>
      </c>
      <c r="J40" s="30">
        <f>ВВ!J12*0.75</f>
        <v>13050</v>
      </c>
      <c r="K40" s="30">
        <f>ВВ!K12*0.75</f>
        <v>11550</v>
      </c>
      <c r="L40" s="30">
        <f>ВВ!L12*0.75</f>
        <v>13050</v>
      </c>
      <c r="M40" s="30">
        <f>ВВ!M12*0.75</f>
        <v>13050</v>
      </c>
      <c r="N40" s="30">
        <f>ВВ!N12*0.75</f>
        <v>13050</v>
      </c>
      <c r="O40" s="30">
        <f>ВВ!O12*0.75</f>
        <v>12300</v>
      </c>
      <c r="P40" s="30">
        <f>ВВ!P12*0.75</f>
        <v>12300</v>
      </c>
      <c r="Q40" s="30">
        <f>ВВ!Q12*0.75</f>
        <v>11175</v>
      </c>
      <c r="R40" s="30">
        <f>ВВ!R12*0.75</f>
        <v>10425</v>
      </c>
      <c r="S40" s="30">
        <f>ВВ!S12*0.75</f>
        <v>10425</v>
      </c>
      <c r="T40" s="30">
        <f>ВВ!T12*0.75</f>
        <v>10425</v>
      </c>
      <c r="U40" s="30">
        <f>ВВ!U12*0.75</f>
        <v>10425</v>
      </c>
      <c r="V40" s="30">
        <f>ВВ!V12*0.75</f>
        <v>10425</v>
      </c>
      <c r="W40" s="30">
        <f>ВВ!W12*0.75</f>
        <v>10425</v>
      </c>
      <c r="X40" s="30">
        <f>ВВ!X12*0.75</f>
        <v>10425</v>
      </c>
      <c r="Y40" s="30">
        <f>ВВ!Y12*0.75</f>
        <v>9937.5</v>
      </c>
      <c r="Z40" s="30">
        <f>ВВ!Z12*0.75</f>
        <v>9937.5</v>
      </c>
      <c r="AA40" s="30">
        <f>ВВ!AA12*0.75</f>
        <v>9937.5</v>
      </c>
      <c r="AB40" s="30">
        <f>ВВ!AB12*0.75</f>
        <v>9975</v>
      </c>
      <c r="AC40" s="30">
        <f>ВВ!AC12*0.75</f>
        <v>9975</v>
      </c>
      <c r="AD40" s="30">
        <f>ВВ!AD12*0.75</f>
        <v>9975</v>
      </c>
      <c r="AE40" s="30">
        <f>ВВ!AE12*0.75</f>
        <v>9975</v>
      </c>
      <c r="AF40" s="30">
        <f>ВВ!AF12*0.75</f>
        <v>9525</v>
      </c>
      <c r="AG40" s="30">
        <f>ВВ!AG12*0.75</f>
        <v>9525</v>
      </c>
      <c r="AH40" s="30">
        <f>ВВ!AH12*0.75</f>
        <v>9525</v>
      </c>
      <c r="AI40" s="30">
        <f>ВВ!AI12*0.75</f>
        <v>9525</v>
      </c>
      <c r="AJ40" s="30">
        <f>ВВ!AJ12*0.75</f>
        <v>9525</v>
      </c>
      <c r="AK40" s="30">
        <f>ВВ!AK12*0.75</f>
        <v>10500</v>
      </c>
      <c r="AL40" s="30">
        <f>ВВ!AL12*0.75</f>
        <v>10500</v>
      </c>
      <c r="AM40" s="30">
        <f>ВВ!AM12*0.75</f>
        <v>9525</v>
      </c>
      <c r="AN40" s="30">
        <f>ВВ!AN12*0.75</f>
        <v>9525</v>
      </c>
      <c r="AO40" s="30">
        <f>ВВ!AO12*0.75</f>
        <v>9525</v>
      </c>
      <c r="AP40" s="30">
        <f>ВВ!AP12*0.75</f>
        <v>9525</v>
      </c>
      <c r="AQ40" s="30">
        <f>ВВ!AQ12*0.75</f>
        <v>9525</v>
      </c>
      <c r="AR40" s="30">
        <f>ВВ!AR12*0.75</f>
        <v>9975</v>
      </c>
      <c r="AS40" s="30">
        <f>ВВ!AS12*0.75</f>
        <v>9975</v>
      </c>
      <c r="AT40" s="30">
        <f>ВВ!AT12*0.75</f>
        <v>9750</v>
      </c>
      <c r="AU40" s="30">
        <f>ВВ!AU12*0.75</f>
        <v>9750</v>
      </c>
      <c r="AV40" s="30">
        <f>ВВ!AV12*0.75</f>
        <v>9750</v>
      </c>
      <c r="AW40" s="30">
        <f>ВВ!AW12*0.75</f>
        <v>9750</v>
      </c>
      <c r="AX40" s="30">
        <f>ВВ!AX12*0.75</f>
        <v>9750</v>
      </c>
      <c r="AY40" s="30">
        <f>ВВ!AY12*0.75</f>
        <v>10200</v>
      </c>
      <c r="AZ40" s="30">
        <f>ВВ!AZ12*0.75</f>
        <v>10200</v>
      </c>
      <c r="BA40" s="30">
        <f>ВВ!BA12*0.75</f>
        <v>10200</v>
      </c>
      <c r="BB40" s="30">
        <f>ВВ!BB12*0.75</f>
        <v>9525</v>
      </c>
      <c r="BC40" s="30">
        <f>ВВ!BC12*0.75</f>
        <v>9525</v>
      </c>
      <c r="BD40" s="30">
        <f>ВВ!BD12*0.75</f>
        <v>9525</v>
      </c>
      <c r="BE40" s="30">
        <f>ВВ!BE12*0.75</f>
        <v>10875</v>
      </c>
      <c r="BF40" s="30">
        <f>ВВ!BF12*0.75</f>
        <v>10875</v>
      </c>
      <c r="BG40" s="30">
        <f>ВВ!BG12*0.75</f>
        <v>10875</v>
      </c>
      <c r="BH40" s="30">
        <f>ВВ!BH12*0.75</f>
        <v>10200</v>
      </c>
      <c r="BI40" s="30">
        <f>ВВ!BI12*0.75</f>
        <v>10200</v>
      </c>
      <c r="BJ40" s="30">
        <f>ВВ!BJ12*0.75</f>
        <v>10200</v>
      </c>
      <c r="BK40" s="30">
        <f>ВВ!BK12*0.75</f>
        <v>10200</v>
      </c>
      <c r="BL40" s="30">
        <f>ВВ!BL12*0.75</f>
        <v>10200</v>
      </c>
      <c r="BM40" s="30">
        <f>ВВ!BM12*0.75</f>
        <v>10875</v>
      </c>
      <c r="BN40" s="30">
        <f>ВВ!BN12*0.75</f>
        <v>10875</v>
      </c>
      <c r="BO40" s="30">
        <f>ВВ!BO12*0.75</f>
        <v>10875</v>
      </c>
      <c r="BP40" s="30">
        <f>ВВ!BP12*0.75</f>
        <v>9750</v>
      </c>
      <c r="BQ40" s="30">
        <f>ВВ!BQ12*0.75</f>
        <v>9750</v>
      </c>
      <c r="BR40" s="30">
        <f>ВВ!BR12*0.75</f>
        <v>9750</v>
      </c>
      <c r="BS40" s="30">
        <f>ВВ!BS12*0.75</f>
        <v>9750</v>
      </c>
      <c r="BT40" s="30">
        <f>ВВ!BT12*0.75</f>
        <v>9975</v>
      </c>
      <c r="BU40" s="30">
        <f>ВВ!BU12*0.75</f>
        <v>9975</v>
      </c>
      <c r="BV40" s="30">
        <f>ВВ!BV12*0.75</f>
        <v>9750</v>
      </c>
      <c r="BW40" s="30">
        <f>ВВ!BW12*0.75</f>
        <v>9750</v>
      </c>
      <c r="BX40" s="30">
        <f>ВВ!BX12*0.75</f>
        <v>9750</v>
      </c>
      <c r="BY40" s="30">
        <f>ВВ!BY12*0.75</f>
        <v>9750</v>
      </c>
      <c r="BZ40" s="30">
        <f>ВВ!BZ12*0.75</f>
        <v>9750</v>
      </c>
      <c r="CA40" s="30">
        <f>ВВ!CA12*0.75</f>
        <v>9975</v>
      </c>
      <c r="CB40" s="30">
        <f>ВВ!CB12*0.75</f>
        <v>9975</v>
      </c>
      <c r="CC40" s="30">
        <f>ВВ!CC12*0.75</f>
        <v>9750</v>
      </c>
      <c r="CD40" s="30">
        <f>ВВ!CD12*0.75</f>
        <v>9750</v>
      </c>
      <c r="CE40" s="30">
        <f>ВВ!CE12*0.75</f>
        <v>9750</v>
      </c>
      <c r="CF40" s="30">
        <f>ВВ!CF12*0.75</f>
        <v>9750</v>
      </c>
      <c r="CG40" s="30">
        <f>ВВ!CG12*0.75</f>
        <v>9750</v>
      </c>
      <c r="CH40" s="30">
        <f>ВВ!CH12*0.75</f>
        <v>9975</v>
      </c>
      <c r="CI40" s="30">
        <f>ВВ!CI12*0.75</f>
        <v>9975</v>
      </c>
      <c r="CJ40" s="30">
        <f>ВВ!CJ12*0.75</f>
        <v>9975</v>
      </c>
    </row>
    <row r="41" spans="1:88" s="7" customFormat="1" ht="12" customHeight="1">
      <c r="A41" s="13">
        <v>2</v>
      </c>
      <c r="B41" s="30">
        <f>ВВ!B13*0.75</f>
        <v>17587.5</v>
      </c>
      <c r="C41" s="30">
        <f>ВВ!C13*0.75</f>
        <v>17587.5</v>
      </c>
      <c r="D41" s="30">
        <f>ВВ!D13*0.75</f>
        <v>17587.5</v>
      </c>
      <c r="E41" s="30">
        <f>ВВ!E13*0.75</f>
        <v>14137.5</v>
      </c>
      <c r="F41" s="30">
        <f>ВВ!F13*0.75</f>
        <v>14137.5</v>
      </c>
      <c r="G41" s="30">
        <f>ВВ!G13*0.75</f>
        <v>15262.5</v>
      </c>
      <c r="H41" s="30">
        <f>ВВ!H13*0.75</f>
        <v>15262.5</v>
      </c>
      <c r="I41" s="30">
        <f>ВВ!I13*0.75</f>
        <v>14512.5</v>
      </c>
      <c r="J41" s="30">
        <f>ВВ!J13*0.75</f>
        <v>14512.5</v>
      </c>
      <c r="K41" s="30">
        <f>ВВ!K13*0.75</f>
        <v>13012.5</v>
      </c>
      <c r="L41" s="30">
        <f>ВВ!L13*0.75</f>
        <v>14512.5</v>
      </c>
      <c r="M41" s="30">
        <f>ВВ!M13*0.75</f>
        <v>14512.5</v>
      </c>
      <c r="N41" s="30">
        <f>ВВ!N13*0.75</f>
        <v>14512.5</v>
      </c>
      <c r="O41" s="30">
        <f>ВВ!O13*0.75</f>
        <v>13762.5</v>
      </c>
      <c r="P41" s="30">
        <f>ВВ!P13*0.75</f>
        <v>13762.5</v>
      </c>
      <c r="Q41" s="30">
        <f>ВВ!Q13*0.75</f>
        <v>12637.5</v>
      </c>
      <c r="R41" s="30">
        <f>ВВ!R13*0.75</f>
        <v>11887.5</v>
      </c>
      <c r="S41" s="30">
        <f>ВВ!S13*0.75</f>
        <v>11887.5</v>
      </c>
      <c r="T41" s="30">
        <f>ВВ!T13*0.75</f>
        <v>11887.5</v>
      </c>
      <c r="U41" s="30">
        <f>ВВ!U13*0.75</f>
        <v>11887.5</v>
      </c>
      <c r="V41" s="30">
        <f>ВВ!V13*0.75</f>
        <v>11887.5</v>
      </c>
      <c r="W41" s="30">
        <f>ВВ!W13*0.75</f>
        <v>11887.5</v>
      </c>
      <c r="X41" s="30">
        <f>ВВ!X13*0.75</f>
        <v>11887.5</v>
      </c>
      <c r="Y41" s="30">
        <f>ВВ!Y13*0.75</f>
        <v>11400</v>
      </c>
      <c r="Z41" s="30">
        <f>ВВ!Z13*0.75</f>
        <v>11400</v>
      </c>
      <c r="AA41" s="30">
        <f>ВВ!AA13*0.75</f>
        <v>11400</v>
      </c>
      <c r="AB41" s="30">
        <f>ВВ!AB13*0.75</f>
        <v>11362.5</v>
      </c>
      <c r="AC41" s="30">
        <f>ВВ!AC13*0.75</f>
        <v>11362.5</v>
      </c>
      <c r="AD41" s="30">
        <f>ВВ!AD13*0.75</f>
        <v>11362.5</v>
      </c>
      <c r="AE41" s="30">
        <f>ВВ!AE13*0.75</f>
        <v>11362.5</v>
      </c>
      <c r="AF41" s="30">
        <f>ВВ!AF13*0.75</f>
        <v>10912.5</v>
      </c>
      <c r="AG41" s="30">
        <f>ВВ!AG13*0.75</f>
        <v>10912.5</v>
      </c>
      <c r="AH41" s="30">
        <f>ВВ!AH13*0.75</f>
        <v>10912.5</v>
      </c>
      <c r="AI41" s="30">
        <f>ВВ!AI13*0.75</f>
        <v>10912.5</v>
      </c>
      <c r="AJ41" s="30">
        <f>ВВ!AJ13*0.75</f>
        <v>10912.5</v>
      </c>
      <c r="AK41" s="30">
        <f>ВВ!AK13*0.75</f>
        <v>11887.5</v>
      </c>
      <c r="AL41" s="30">
        <f>ВВ!AL13*0.75</f>
        <v>11887.5</v>
      </c>
      <c r="AM41" s="30">
        <f>ВВ!AM13*0.75</f>
        <v>10912.5</v>
      </c>
      <c r="AN41" s="30">
        <f>ВВ!AN13*0.75</f>
        <v>10912.5</v>
      </c>
      <c r="AO41" s="30">
        <f>ВВ!AO13*0.75</f>
        <v>10912.5</v>
      </c>
      <c r="AP41" s="30">
        <f>ВВ!AP13*0.75</f>
        <v>10912.5</v>
      </c>
      <c r="AQ41" s="30">
        <f>ВВ!AQ13*0.75</f>
        <v>10912.5</v>
      </c>
      <c r="AR41" s="30">
        <f>ВВ!AR13*0.75</f>
        <v>11362.5</v>
      </c>
      <c r="AS41" s="30">
        <f>ВВ!AS13*0.75</f>
        <v>11362.5</v>
      </c>
      <c r="AT41" s="30">
        <f>ВВ!AT13*0.75</f>
        <v>11137.5</v>
      </c>
      <c r="AU41" s="30">
        <f>ВВ!AU13*0.75</f>
        <v>11137.5</v>
      </c>
      <c r="AV41" s="30">
        <f>ВВ!AV13*0.75</f>
        <v>11137.5</v>
      </c>
      <c r="AW41" s="30">
        <f>ВВ!AW13*0.75</f>
        <v>11137.5</v>
      </c>
      <c r="AX41" s="30">
        <f>ВВ!AX13*0.75</f>
        <v>11137.5</v>
      </c>
      <c r="AY41" s="30">
        <f>ВВ!AY13*0.75</f>
        <v>11587.5</v>
      </c>
      <c r="AZ41" s="30">
        <f>ВВ!AZ13*0.75</f>
        <v>11587.5</v>
      </c>
      <c r="BA41" s="30">
        <f>ВВ!BA13*0.75</f>
        <v>11587.5</v>
      </c>
      <c r="BB41" s="30">
        <f>ВВ!BB13*0.75</f>
        <v>10912.5</v>
      </c>
      <c r="BC41" s="30">
        <f>ВВ!BC13*0.75</f>
        <v>10912.5</v>
      </c>
      <c r="BD41" s="30">
        <f>ВВ!BD13*0.75</f>
        <v>10912.5</v>
      </c>
      <c r="BE41" s="30">
        <f>ВВ!BE13*0.75</f>
        <v>12262.5</v>
      </c>
      <c r="BF41" s="30">
        <f>ВВ!BF13*0.75</f>
        <v>12262.5</v>
      </c>
      <c r="BG41" s="30">
        <f>ВВ!BG13*0.75</f>
        <v>12262.5</v>
      </c>
      <c r="BH41" s="30">
        <f>ВВ!BH13*0.75</f>
        <v>11587.5</v>
      </c>
      <c r="BI41" s="30">
        <f>ВВ!BI13*0.75</f>
        <v>11587.5</v>
      </c>
      <c r="BJ41" s="30">
        <f>ВВ!BJ13*0.75</f>
        <v>11587.5</v>
      </c>
      <c r="BK41" s="30">
        <f>ВВ!BK13*0.75</f>
        <v>11587.5</v>
      </c>
      <c r="BL41" s="30">
        <f>ВВ!BL13*0.75</f>
        <v>11587.5</v>
      </c>
      <c r="BM41" s="30">
        <f>ВВ!BM13*0.75</f>
        <v>12262.5</v>
      </c>
      <c r="BN41" s="30">
        <f>ВВ!BN13*0.75</f>
        <v>12262.5</v>
      </c>
      <c r="BO41" s="30">
        <f>ВВ!BO13*0.75</f>
        <v>12262.5</v>
      </c>
      <c r="BP41" s="30">
        <f>ВВ!BP13*0.75</f>
        <v>11137.5</v>
      </c>
      <c r="BQ41" s="30">
        <f>ВВ!BQ13*0.75</f>
        <v>11137.5</v>
      </c>
      <c r="BR41" s="30">
        <f>ВВ!BR13*0.75</f>
        <v>11137.5</v>
      </c>
      <c r="BS41" s="30">
        <f>ВВ!BS13*0.75</f>
        <v>11137.5</v>
      </c>
      <c r="BT41" s="30">
        <f>ВВ!BT13*0.75</f>
        <v>11362.5</v>
      </c>
      <c r="BU41" s="30">
        <f>ВВ!BU13*0.75</f>
        <v>11362.5</v>
      </c>
      <c r="BV41" s="30">
        <f>ВВ!BV13*0.75</f>
        <v>11137.5</v>
      </c>
      <c r="BW41" s="30">
        <f>ВВ!BW13*0.75</f>
        <v>11137.5</v>
      </c>
      <c r="BX41" s="30">
        <f>ВВ!BX13*0.75</f>
        <v>11137.5</v>
      </c>
      <c r="BY41" s="30">
        <f>ВВ!BY13*0.75</f>
        <v>11137.5</v>
      </c>
      <c r="BZ41" s="30">
        <f>ВВ!BZ13*0.75</f>
        <v>11137.5</v>
      </c>
      <c r="CA41" s="30">
        <f>ВВ!CA13*0.75</f>
        <v>11362.5</v>
      </c>
      <c r="CB41" s="30">
        <f>ВВ!CB13*0.75</f>
        <v>11362.5</v>
      </c>
      <c r="CC41" s="30">
        <f>ВВ!CC13*0.75</f>
        <v>11137.5</v>
      </c>
      <c r="CD41" s="30">
        <f>ВВ!CD13*0.75</f>
        <v>11137.5</v>
      </c>
      <c r="CE41" s="30">
        <f>ВВ!CE13*0.75</f>
        <v>11137.5</v>
      </c>
      <c r="CF41" s="30">
        <f>ВВ!CF13*0.75</f>
        <v>11137.5</v>
      </c>
      <c r="CG41" s="30">
        <f>ВВ!CG13*0.75</f>
        <v>11137.5</v>
      </c>
      <c r="CH41" s="30">
        <f>ВВ!CH13*0.75</f>
        <v>11362.5</v>
      </c>
      <c r="CI41" s="30">
        <f>ВВ!CI13*0.75</f>
        <v>11362.5</v>
      </c>
      <c r="CJ41" s="30">
        <f>ВВ!CJ13*0.75</f>
        <v>11362.5</v>
      </c>
    </row>
    <row r="42" spans="1:88" s="7" customFormat="1" ht="12" customHeight="1">
      <c r="A42" s="12" t="s">
        <v>79</v>
      </c>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row>
    <row r="43" spans="1:88" s="7" customFormat="1" ht="12" customHeight="1">
      <c r="A43" s="13">
        <v>1</v>
      </c>
      <c r="B43" s="30">
        <f>ВВ!B15*0.75</f>
        <v>18000</v>
      </c>
      <c r="C43" s="30">
        <f>ВВ!C15*0.75</f>
        <v>18000</v>
      </c>
      <c r="D43" s="30">
        <f>ВВ!D15*0.75</f>
        <v>18000</v>
      </c>
      <c r="E43" s="30">
        <f>ВВ!E15*0.75</f>
        <v>13275</v>
      </c>
      <c r="F43" s="30">
        <f>ВВ!F15*0.75</f>
        <v>13275</v>
      </c>
      <c r="G43" s="30">
        <f>ВВ!G15*0.75</f>
        <v>14400</v>
      </c>
      <c r="H43" s="30">
        <f>ВВ!H15*0.75</f>
        <v>14400</v>
      </c>
      <c r="I43" s="30">
        <f>ВВ!I15*0.75</f>
        <v>13650</v>
      </c>
      <c r="J43" s="30">
        <f>ВВ!J15*0.75</f>
        <v>13650</v>
      </c>
      <c r="K43" s="30">
        <f>ВВ!K15*0.75</f>
        <v>12150</v>
      </c>
      <c r="L43" s="30">
        <f>ВВ!L15*0.75</f>
        <v>13650</v>
      </c>
      <c r="M43" s="30">
        <f>ВВ!M15*0.75</f>
        <v>13650</v>
      </c>
      <c r="N43" s="30">
        <f>ВВ!N15*0.75</f>
        <v>13650</v>
      </c>
      <c r="O43" s="30">
        <f>ВВ!O15*0.75</f>
        <v>12900</v>
      </c>
      <c r="P43" s="30">
        <f>ВВ!P15*0.75</f>
        <v>12900</v>
      </c>
      <c r="Q43" s="30">
        <f>ВВ!Q15*0.75</f>
        <v>11775</v>
      </c>
      <c r="R43" s="30">
        <f>ВВ!R15*0.75</f>
        <v>11025</v>
      </c>
      <c r="S43" s="30">
        <f>ВВ!S15*0.75</f>
        <v>11025</v>
      </c>
      <c r="T43" s="30">
        <f>ВВ!T15*0.75</f>
        <v>11025</v>
      </c>
      <c r="U43" s="30">
        <f>ВВ!U15*0.75</f>
        <v>11025</v>
      </c>
      <c r="V43" s="30">
        <f>ВВ!V15*0.75</f>
        <v>11025</v>
      </c>
      <c r="W43" s="30">
        <f>ВВ!W15*0.75</f>
        <v>11025</v>
      </c>
      <c r="X43" s="30">
        <f>ВВ!X15*0.75</f>
        <v>11025</v>
      </c>
      <c r="Y43" s="30">
        <f>ВВ!Y15*0.75</f>
        <v>10537.5</v>
      </c>
      <c r="Z43" s="30">
        <f>ВВ!Z15*0.75</f>
        <v>10537.5</v>
      </c>
      <c r="AA43" s="30">
        <f>ВВ!AA15*0.75</f>
        <v>10537.5</v>
      </c>
      <c r="AB43" s="30">
        <f>ВВ!AB15*0.75</f>
        <v>11100</v>
      </c>
      <c r="AC43" s="30">
        <f>ВВ!AC15*0.75</f>
        <v>11100</v>
      </c>
      <c r="AD43" s="30">
        <f>ВВ!AD15*0.75</f>
        <v>11100</v>
      </c>
      <c r="AE43" s="30">
        <f>ВВ!AE15*0.75</f>
        <v>11100</v>
      </c>
      <c r="AF43" s="30">
        <f>ВВ!AF15*0.75</f>
        <v>10650</v>
      </c>
      <c r="AG43" s="30">
        <f>ВВ!AG15*0.75</f>
        <v>10650</v>
      </c>
      <c r="AH43" s="30">
        <f>ВВ!AH15*0.75</f>
        <v>10650</v>
      </c>
      <c r="AI43" s="30">
        <f>ВВ!AI15*0.75</f>
        <v>10650</v>
      </c>
      <c r="AJ43" s="30">
        <f>ВВ!AJ15*0.75</f>
        <v>10650</v>
      </c>
      <c r="AK43" s="30">
        <f>ВВ!AK15*0.75</f>
        <v>11625</v>
      </c>
      <c r="AL43" s="30">
        <f>ВВ!AL15*0.75</f>
        <v>11625</v>
      </c>
      <c r="AM43" s="30">
        <f>ВВ!AM15*0.75</f>
        <v>10650</v>
      </c>
      <c r="AN43" s="30">
        <f>ВВ!AN15*0.75</f>
        <v>10650</v>
      </c>
      <c r="AO43" s="30">
        <f>ВВ!AO15*0.75</f>
        <v>10650</v>
      </c>
      <c r="AP43" s="30">
        <f>ВВ!AP15*0.75</f>
        <v>10650</v>
      </c>
      <c r="AQ43" s="30">
        <f>ВВ!AQ15*0.75</f>
        <v>10650</v>
      </c>
      <c r="AR43" s="30">
        <f>ВВ!AR15*0.75</f>
        <v>11100</v>
      </c>
      <c r="AS43" s="30">
        <f>ВВ!AS15*0.75</f>
        <v>11100</v>
      </c>
      <c r="AT43" s="30">
        <f>ВВ!AT15*0.75</f>
        <v>10875</v>
      </c>
      <c r="AU43" s="30">
        <f>ВВ!AU15*0.75</f>
        <v>10875</v>
      </c>
      <c r="AV43" s="30">
        <f>ВВ!AV15*0.75</f>
        <v>10875</v>
      </c>
      <c r="AW43" s="30">
        <f>ВВ!AW15*0.75</f>
        <v>10875</v>
      </c>
      <c r="AX43" s="30">
        <f>ВВ!AX15*0.75</f>
        <v>10875</v>
      </c>
      <c r="AY43" s="30">
        <f>ВВ!AY15*0.75</f>
        <v>11325</v>
      </c>
      <c r="AZ43" s="30">
        <f>ВВ!AZ15*0.75</f>
        <v>11325</v>
      </c>
      <c r="BA43" s="30">
        <f>ВВ!BA15*0.75</f>
        <v>11325</v>
      </c>
      <c r="BB43" s="30">
        <f>ВВ!BB15*0.75</f>
        <v>10650</v>
      </c>
      <c r="BC43" s="30">
        <f>ВВ!BC15*0.75</f>
        <v>10650</v>
      </c>
      <c r="BD43" s="30">
        <f>ВВ!BD15*0.75</f>
        <v>10650</v>
      </c>
      <c r="BE43" s="30">
        <f>ВВ!BE15*0.75</f>
        <v>12000</v>
      </c>
      <c r="BF43" s="30">
        <f>ВВ!BF15*0.75</f>
        <v>12000</v>
      </c>
      <c r="BG43" s="30">
        <f>ВВ!BG15*0.75</f>
        <v>12000</v>
      </c>
      <c r="BH43" s="30">
        <f>ВВ!BH15*0.75</f>
        <v>11325</v>
      </c>
      <c r="BI43" s="30">
        <f>ВВ!BI15*0.75</f>
        <v>11325</v>
      </c>
      <c r="BJ43" s="30">
        <f>ВВ!BJ15*0.75</f>
        <v>11325</v>
      </c>
      <c r="BK43" s="30">
        <f>ВВ!BK15*0.75</f>
        <v>11325</v>
      </c>
      <c r="BL43" s="30">
        <f>ВВ!BL15*0.75</f>
        <v>11325</v>
      </c>
      <c r="BM43" s="30">
        <f>ВВ!BM15*0.75</f>
        <v>12000</v>
      </c>
      <c r="BN43" s="30">
        <f>ВВ!BN15*0.75</f>
        <v>12000</v>
      </c>
      <c r="BO43" s="30">
        <f>ВВ!BO15*0.75</f>
        <v>12000</v>
      </c>
      <c r="BP43" s="30">
        <f>ВВ!BP15*0.75</f>
        <v>10875</v>
      </c>
      <c r="BQ43" s="30">
        <f>ВВ!BQ15*0.75</f>
        <v>10875</v>
      </c>
      <c r="BR43" s="30">
        <f>ВВ!BR15*0.75</f>
        <v>10875</v>
      </c>
      <c r="BS43" s="30">
        <f>ВВ!BS15*0.75</f>
        <v>10875</v>
      </c>
      <c r="BT43" s="30">
        <f>ВВ!BT15*0.75</f>
        <v>11100</v>
      </c>
      <c r="BU43" s="30">
        <f>ВВ!BU15*0.75</f>
        <v>11100</v>
      </c>
      <c r="BV43" s="30">
        <f>ВВ!BV15*0.75</f>
        <v>10875</v>
      </c>
      <c r="BW43" s="30">
        <f>ВВ!BW15*0.75</f>
        <v>10875</v>
      </c>
      <c r="BX43" s="30">
        <f>ВВ!BX15*0.75</f>
        <v>10875</v>
      </c>
      <c r="BY43" s="30">
        <f>ВВ!BY15*0.75</f>
        <v>10875</v>
      </c>
      <c r="BZ43" s="30">
        <f>ВВ!BZ15*0.75</f>
        <v>10875</v>
      </c>
      <c r="CA43" s="30">
        <f>ВВ!CA15*0.75</f>
        <v>11100</v>
      </c>
      <c r="CB43" s="30">
        <f>ВВ!CB15*0.75</f>
        <v>11100</v>
      </c>
      <c r="CC43" s="30">
        <f>ВВ!CC15*0.75</f>
        <v>10875</v>
      </c>
      <c r="CD43" s="30">
        <f>ВВ!CD15*0.75</f>
        <v>10875</v>
      </c>
      <c r="CE43" s="30">
        <f>ВВ!CE15*0.75</f>
        <v>10875</v>
      </c>
      <c r="CF43" s="30">
        <f>ВВ!CF15*0.75</f>
        <v>10875</v>
      </c>
      <c r="CG43" s="30">
        <f>ВВ!CG15*0.75</f>
        <v>10875</v>
      </c>
      <c r="CH43" s="30">
        <f>ВВ!CH15*0.75</f>
        <v>11100</v>
      </c>
      <c r="CI43" s="30">
        <f>ВВ!CI15*0.75</f>
        <v>11100</v>
      </c>
      <c r="CJ43" s="30">
        <f>ВВ!CJ15*0.75</f>
        <v>11100</v>
      </c>
    </row>
    <row r="44" spans="1:88" s="7" customFormat="1" ht="12" customHeight="1">
      <c r="A44" s="13">
        <v>2</v>
      </c>
      <c r="B44" s="30">
        <f>ВВ!B16*0.75</f>
        <v>19462.5</v>
      </c>
      <c r="C44" s="30">
        <f>ВВ!C16*0.75</f>
        <v>19462.5</v>
      </c>
      <c r="D44" s="30">
        <f>ВВ!D16*0.75</f>
        <v>19462.5</v>
      </c>
      <c r="E44" s="30">
        <f>ВВ!E16*0.75</f>
        <v>14737.5</v>
      </c>
      <c r="F44" s="30">
        <f>ВВ!F16*0.75</f>
        <v>14737.5</v>
      </c>
      <c r="G44" s="30">
        <f>ВВ!G16*0.75</f>
        <v>15862.5</v>
      </c>
      <c r="H44" s="30">
        <f>ВВ!H16*0.75</f>
        <v>15862.5</v>
      </c>
      <c r="I44" s="30">
        <f>ВВ!I16*0.75</f>
        <v>15112.5</v>
      </c>
      <c r="J44" s="30">
        <f>ВВ!J16*0.75</f>
        <v>15112.5</v>
      </c>
      <c r="K44" s="30">
        <f>ВВ!K16*0.75</f>
        <v>13612.5</v>
      </c>
      <c r="L44" s="30">
        <f>ВВ!L16*0.75</f>
        <v>15112.5</v>
      </c>
      <c r="M44" s="30">
        <f>ВВ!M16*0.75</f>
        <v>15112.5</v>
      </c>
      <c r="N44" s="30">
        <f>ВВ!N16*0.75</f>
        <v>15112.5</v>
      </c>
      <c r="O44" s="30">
        <f>ВВ!O16*0.75</f>
        <v>14362.5</v>
      </c>
      <c r="P44" s="30">
        <f>ВВ!P16*0.75</f>
        <v>14362.5</v>
      </c>
      <c r="Q44" s="30">
        <f>ВВ!Q16*0.75</f>
        <v>13237.5</v>
      </c>
      <c r="R44" s="30">
        <f>ВВ!R16*0.75</f>
        <v>12487.5</v>
      </c>
      <c r="S44" s="30">
        <f>ВВ!S16*0.75</f>
        <v>12487.5</v>
      </c>
      <c r="T44" s="30">
        <f>ВВ!T16*0.75</f>
        <v>12487.5</v>
      </c>
      <c r="U44" s="30">
        <f>ВВ!U16*0.75</f>
        <v>12487.5</v>
      </c>
      <c r="V44" s="30">
        <f>ВВ!V16*0.75</f>
        <v>12487.5</v>
      </c>
      <c r="W44" s="30">
        <f>ВВ!W16*0.75</f>
        <v>12487.5</v>
      </c>
      <c r="X44" s="30">
        <f>ВВ!X16*0.75</f>
        <v>12487.5</v>
      </c>
      <c r="Y44" s="30">
        <f>ВВ!Y16*0.75</f>
        <v>12000</v>
      </c>
      <c r="Z44" s="30">
        <f>ВВ!Z16*0.75</f>
        <v>12000</v>
      </c>
      <c r="AA44" s="30">
        <f>ВВ!AA16*0.75</f>
        <v>12000</v>
      </c>
      <c r="AB44" s="30">
        <f>ВВ!AB16*0.75</f>
        <v>12487.5</v>
      </c>
      <c r="AC44" s="30">
        <f>ВВ!AC16*0.75</f>
        <v>12487.5</v>
      </c>
      <c r="AD44" s="30">
        <f>ВВ!AD16*0.75</f>
        <v>12487.5</v>
      </c>
      <c r="AE44" s="30">
        <f>ВВ!AE16*0.75</f>
        <v>12487.5</v>
      </c>
      <c r="AF44" s="30">
        <f>ВВ!AF16*0.75</f>
        <v>12037.5</v>
      </c>
      <c r="AG44" s="30">
        <f>ВВ!AG16*0.75</f>
        <v>12037.5</v>
      </c>
      <c r="AH44" s="30">
        <f>ВВ!AH16*0.75</f>
        <v>12037.5</v>
      </c>
      <c r="AI44" s="30">
        <f>ВВ!AI16*0.75</f>
        <v>12037.5</v>
      </c>
      <c r="AJ44" s="30">
        <f>ВВ!AJ16*0.75</f>
        <v>12037.5</v>
      </c>
      <c r="AK44" s="30">
        <f>ВВ!AK16*0.75</f>
        <v>13012.5</v>
      </c>
      <c r="AL44" s="30">
        <f>ВВ!AL16*0.75</f>
        <v>13012.5</v>
      </c>
      <c r="AM44" s="30">
        <f>ВВ!AM16*0.75</f>
        <v>12037.5</v>
      </c>
      <c r="AN44" s="30">
        <f>ВВ!AN16*0.75</f>
        <v>12037.5</v>
      </c>
      <c r="AO44" s="30">
        <f>ВВ!AO16*0.75</f>
        <v>12037.5</v>
      </c>
      <c r="AP44" s="30">
        <f>ВВ!AP16*0.75</f>
        <v>12037.5</v>
      </c>
      <c r="AQ44" s="30">
        <f>ВВ!AQ16*0.75</f>
        <v>12037.5</v>
      </c>
      <c r="AR44" s="30">
        <f>ВВ!AR16*0.75</f>
        <v>12487.5</v>
      </c>
      <c r="AS44" s="30">
        <f>ВВ!AS16*0.75</f>
        <v>12487.5</v>
      </c>
      <c r="AT44" s="30">
        <f>ВВ!AT16*0.75</f>
        <v>12262.5</v>
      </c>
      <c r="AU44" s="30">
        <f>ВВ!AU16*0.75</f>
        <v>12262.5</v>
      </c>
      <c r="AV44" s="30">
        <f>ВВ!AV16*0.75</f>
        <v>12262.5</v>
      </c>
      <c r="AW44" s="30">
        <f>ВВ!AW16*0.75</f>
        <v>12262.5</v>
      </c>
      <c r="AX44" s="30">
        <f>ВВ!AX16*0.75</f>
        <v>12262.5</v>
      </c>
      <c r="AY44" s="30">
        <f>ВВ!AY16*0.75</f>
        <v>12712.5</v>
      </c>
      <c r="AZ44" s="30">
        <f>ВВ!AZ16*0.75</f>
        <v>12712.5</v>
      </c>
      <c r="BA44" s="30">
        <f>ВВ!BA16*0.75</f>
        <v>12712.5</v>
      </c>
      <c r="BB44" s="30">
        <f>ВВ!BB16*0.75</f>
        <v>12037.5</v>
      </c>
      <c r="BC44" s="30">
        <f>ВВ!BC16*0.75</f>
        <v>12037.5</v>
      </c>
      <c r="BD44" s="30">
        <f>ВВ!BD16*0.75</f>
        <v>12037.5</v>
      </c>
      <c r="BE44" s="30">
        <f>ВВ!BE16*0.75</f>
        <v>13387.5</v>
      </c>
      <c r="BF44" s="30">
        <f>ВВ!BF16*0.75</f>
        <v>13387.5</v>
      </c>
      <c r="BG44" s="30">
        <f>ВВ!BG16*0.75</f>
        <v>13387.5</v>
      </c>
      <c r="BH44" s="30">
        <f>ВВ!BH16*0.75</f>
        <v>12712.5</v>
      </c>
      <c r="BI44" s="30">
        <f>ВВ!BI16*0.75</f>
        <v>12712.5</v>
      </c>
      <c r="BJ44" s="30">
        <f>ВВ!BJ16*0.75</f>
        <v>12712.5</v>
      </c>
      <c r="BK44" s="30">
        <f>ВВ!BK16*0.75</f>
        <v>12712.5</v>
      </c>
      <c r="BL44" s="30">
        <f>ВВ!BL16*0.75</f>
        <v>12712.5</v>
      </c>
      <c r="BM44" s="30">
        <f>ВВ!BM16*0.75</f>
        <v>13387.5</v>
      </c>
      <c r="BN44" s="30">
        <f>ВВ!BN16*0.75</f>
        <v>13387.5</v>
      </c>
      <c r="BO44" s="30">
        <f>ВВ!BO16*0.75</f>
        <v>13387.5</v>
      </c>
      <c r="BP44" s="30">
        <f>ВВ!BP16*0.75</f>
        <v>12262.5</v>
      </c>
      <c r="BQ44" s="30">
        <f>ВВ!BQ16*0.75</f>
        <v>12262.5</v>
      </c>
      <c r="BR44" s="30">
        <f>ВВ!BR16*0.75</f>
        <v>12262.5</v>
      </c>
      <c r="BS44" s="30">
        <f>ВВ!BS16*0.75</f>
        <v>12262.5</v>
      </c>
      <c r="BT44" s="30">
        <f>ВВ!BT16*0.75</f>
        <v>12487.5</v>
      </c>
      <c r="BU44" s="30">
        <f>ВВ!BU16*0.75</f>
        <v>12487.5</v>
      </c>
      <c r="BV44" s="30">
        <f>ВВ!BV16*0.75</f>
        <v>12262.5</v>
      </c>
      <c r="BW44" s="30">
        <f>ВВ!BW16*0.75</f>
        <v>12262.5</v>
      </c>
      <c r="BX44" s="30">
        <f>ВВ!BX16*0.75</f>
        <v>12262.5</v>
      </c>
      <c r="BY44" s="30">
        <f>ВВ!BY16*0.75</f>
        <v>12262.5</v>
      </c>
      <c r="BZ44" s="30">
        <f>ВВ!BZ16*0.75</f>
        <v>12262.5</v>
      </c>
      <c r="CA44" s="30">
        <f>ВВ!CA16*0.75</f>
        <v>12487.5</v>
      </c>
      <c r="CB44" s="30">
        <f>ВВ!CB16*0.75</f>
        <v>12487.5</v>
      </c>
      <c r="CC44" s="30">
        <f>ВВ!CC16*0.75</f>
        <v>12262.5</v>
      </c>
      <c r="CD44" s="30">
        <f>ВВ!CD16*0.75</f>
        <v>12262.5</v>
      </c>
      <c r="CE44" s="30">
        <f>ВВ!CE16*0.75</f>
        <v>12262.5</v>
      </c>
      <c r="CF44" s="30">
        <f>ВВ!CF16*0.75</f>
        <v>12262.5</v>
      </c>
      <c r="CG44" s="30">
        <f>ВВ!CG16*0.75</f>
        <v>12262.5</v>
      </c>
      <c r="CH44" s="30">
        <f>ВВ!CH16*0.75</f>
        <v>12487.5</v>
      </c>
      <c r="CI44" s="30">
        <f>ВВ!CI16*0.75</f>
        <v>12487.5</v>
      </c>
      <c r="CJ44" s="30">
        <f>ВВ!CJ16*0.75</f>
        <v>12487.5</v>
      </c>
    </row>
    <row r="45" spans="1:88" s="7" customFormat="1" ht="21.75" customHeight="1">
      <c r="A45" s="99" t="s">
        <v>80</v>
      </c>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row>
    <row r="46" spans="1:88" s="7" customFormat="1" ht="12" customHeight="1">
      <c r="A46" s="13">
        <v>1</v>
      </c>
      <c r="B46" s="30">
        <f>ВВ!B18*0.75</f>
        <v>18000</v>
      </c>
      <c r="C46" s="30">
        <f>ВВ!C18*0.75</f>
        <v>18000</v>
      </c>
      <c r="D46" s="30">
        <f>ВВ!D18*0.75</f>
        <v>18000</v>
      </c>
      <c r="E46" s="30">
        <f>ВВ!E18*0.75</f>
        <v>13275</v>
      </c>
      <c r="F46" s="30">
        <f>ВВ!F18*0.75</f>
        <v>13275</v>
      </c>
      <c r="G46" s="30">
        <f>ВВ!G18*0.75</f>
        <v>14400</v>
      </c>
      <c r="H46" s="30">
        <f>ВВ!H18*0.75</f>
        <v>14400</v>
      </c>
      <c r="I46" s="30">
        <f>ВВ!I18*0.75</f>
        <v>13650</v>
      </c>
      <c r="J46" s="30">
        <f>ВВ!J18*0.75</f>
        <v>13650</v>
      </c>
      <c r="K46" s="30">
        <f>ВВ!K18*0.75</f>
        <v>12150</v>
      </c>
      <c r="L46" s="30">
        <f>ВВ!L18*0.75</f>
        <v>13650</v>
      </c>
      <c r="M46" s="30">
        <f>ВВ!M18*0.75</f>
        <v>13650</v>
      </c>
      <c r="N46" s="30">
        <f>ВВ!N18*0.75</f>
        <v>13650</v>
      </c>
      <c r="O46" s="30">
        <f>ВВ!O18*0.75</f>
        <v>12900</v>
      </c>
      <c r="P46" s="30">
        <f>ВВ!P18*0.75</f>
        <v>12900</v>
      </c>
      <c r="Q46" s="30">
        <f>ВВ!Q18*0.75</f>
        <v>11775</v>
      </c>
      <c r="R46" s="30">
        <f>ВВ!R18*0.75</f>
        <v>11025</v>
      </c>
      <c r="S46" s="30">
        <f>ВВ!S18*0.75</f>
        <v>11025</v>
      </c>
      <c r="T46" s="30">
        <f>ВВ!T18*0.75</f>
        <v>11025</v>
      </c>
      <c r="U46" s="30">
        <f>ВВ!U18*0.75</f>
        <v>11025</v>
      </c>
      <c r="V46" s="30">
        <f>ВВ!V18*0.75</f>
        <v>11025</v>
      </c>
      <c r="W46" s="30">
        <f>ВВ!W18*0.75</f>
        <v>11025</v>
      </c>
      <c r="X46" s="30">
        <f>ВВ!X18*0.75</f>
        <v>11025</v>
      </c>
      <c r="Y46" s="30">
        <f>ВВ!Y18*0.75</f>
        <v>10537.5</v>
      </c>
      <c r="Z46" s="30">
        <f>ВВ!Z18*0.75</f>
        <v>10537.5</v>
      </c>
      <c r="AA46" s="30">
        <f>ВВ!AA18*0.75</f>
        <v>10537.5</v>
      </c>
      <c r="AB46" s="30">
        <f>ВВ!AB18*0.75</f>
        <v>11100</v>
      </c>
      <c r="AC46" s="30">
        <f>ВВ!AC18*0.75</f>
        <v>11100</v>
      </c>
      <c r="AD46" s="30">
        <f>ВВ!AD18*0.75</f>
        <v>11100</v>
      </c>
      <c r="AE46" s="30">
        <f>ВВ!AE18*0.75</f>
        <v>11100</v>
      </c>
      <c r="AF46" s="30">
        <f>ВВ!AF18*0.75</f>
        <v>10650</v>
      </c>
      <c r="AG46" s="30">
        <f>ВВ!AG18*0.75</f>
        <v>10650</v>
      </c>
      <c r="AH46" s="30">
        <f>ВВ!AH18*0.75</f>
        <v>10650</v>
      </c>
      <c r="AI46" s="30">
        <f>ВВ!AI18*0.75</f>
        <v>10650</v>
      </c>
      <c r="AJ46" s="30">
        <f>ВВ!AJ18*0.75</f>
        <v>10650</v>
      </c>
      <c r="AK46" s="30">
        <f>ВВ!AK18*0.75</f>
        <v>11625</v>
      </c>
      <c r="AL46" s="30">
        <f>ВВ!AL18*0.75</f>
        <v>11625</v>
      </c>
      <c r="AM46" s="30">
        <f>ВВ!AM18*0.75</f>
        <v>10650</v>
      </c>
      <c r="AN46" s="30">
        <f>ВВ!AN18*0.75</f>
        <v>10650</v>
      </c>
      <c r="AO46" s="30">
        <f>ВВ!AO18*0.75</f>
        <v>10650</v>
      </c>
      <c r="AP46" s="30">
        <f>ВВ!AP18*0.75</f>
        <v>10650</v>
      </c>
      <c r="AQ46" s="30">
        <f>ВВ!AQ18*0.75</f>
        <v>10650</v>
      </c>
      <c r="AR46" s="30">
        <f>ВВ!AR18*0.75</f>
        <v>11100</v>
      </c>
      <c r="AS46" s="30">
        <f>ВВ!AS18*0.75</f>
        <v>11100</v>
      </c>
      <c r="AT46" s="30">
        <f>ВВ!AT18*0.75</f>
        <v>10875</v>
      </c>
      <c r="AU46" s="30">
        <f>ВВ!AU18*0.75</f>
        <v>10875</v>
      </c>
      <c r="AV46" s="30">
        <f>ВВ!AV18*0.75</f>
        <v>10875</v>
      </c>
      <c r="AW46" s="30">
        <f>ВВ!AW18*0.75</f>
        <v>10875</v>
      </c>
      <c r="AX46" s="30">
        <f>ВВ!AX18*0.75</f>
        <v>10875</v>
      </c>
      <c r="AY46" s="30">
        <f>ВВ!AY18*0.75</f>
        <v>11325</v>
      </c>
      <c r="AZ46" s="30">
        <f>ВВ!AZ18*0.75</f>
        <v>11325</v>
      </c>
      <c r="BA46" s="30">
        <f>ВВ!BA18*0.75</f>
        <v>11325</v>
      </c>
      <c r="BB46" s="30">
        <f>ВВ!BB18*0.75</f>
        <v>10650</v>
      </c>
      <c r="BC46" s="30">
        <f>ВВ!BC18*0.75</f>
        <v>10650</v>
      </c>
      <c r="BD46" s="30">
        <f>ВВ!BD18*0.75</f>
        <v>10650</v>
      </c>
      <c r="BE46" s="30">
        <f>ВВ!BE18*0.75</f>
        <v>12000</v>
      </c>
      <c r="BF46" s="30">
        <f>ВВ!BF18*0.75</f>
        <v>12000</v>
      </c>
      <c r="BG46" s="30">
        <f>ВВ!BG18*0.75</f>
        <v>12000</v>
      </c>
      <c r="BH46" s="30">
        <f>ВВ!BH18*0.75</f>
        <v>11325</v>
      </c>
      <c r="BI46" s="30">
        <f>ВВ!BI18*0.75</f>
        <v>11325</v>
      </c>
      <c r="BJ46" s="30">
        <f>ВВ!BJ18*0.75</f>
        <v>11325</v>
      </c>
      <c r="BK46" s="30">
        <f>ВВ!BK18*0.75</f>
        <v>11325</v>
      </c>
      <c r="BL46" s="30">
        <f>ВВ!BL18*0.75</f>
        <v>11325</v>
      </c>
      <c r="BM46" s="30">
        <f>ВВ!BM18*0.75</f>
        <v>12000</v>
      </c>
      <c r="BN46" s="30">
        <f>ВВ!BN18*0.75</f>
        <v>12000</v>
      </c>
      <c r="BO46" s="30">
        <f>ВВ!BO18*0.75</f>
        <v>12000</v>
      </c>
      <c r="BP46" s="30">
        <f>ВВ!BP18*0.75</f>
        <v>10875</v>
      </c>
      <c r="BQ46" s="30">
        <f>ВВ!BQ18*0.75</f>
        <v>10875</v>
      </c>
      <c r="BR46" s="30">
        <f>ВВ!BR18*0.75</f>
        <v>10875</v>
      </c>
      <c r="BS46" s="30">
        <f>ВВ!BS18*0.75</f>
        <v>10875</v>
      </c>
      <c r="BT46" s="30">
        <f>ВВ!BT18*0.75</f>
        <v>11100</v>
      </c>
      <c r="BU46" s="30">
        <f>ВВ!BU18*0.75</f>
        <v>11100</v>
      </c>
      <c r="BV46" s="30">
        <f>ВВ!BV18*0.75</f>
        <v>10875</v>
      </c>
      <c r="BW46" s="30">
        <f>ВВ!BW18*0.75</f>
        <v>10875</v>
      </c>
      <c r="BX46" s="30">
        <f>ВВ!BX18*0.75</f>
        <v>10875</v>
      </c>
      <c r="BY46" s="30">
        <f>ВВ!BY18*0.75</f>
        <v>10875</v>
      </c>
      <c r="BZ46" s="30">
        <f>ВВ!BZ18*0.75</f>
        <v>10875</v>
      </c>
      <c r="CA46" s="30">
        <f>ВВ!CA18*0.75</f>
        <v>11100</v>
      </c>
      <c r="CB46" s="30">
        <f>ВВ!CB18*0.75</f>
        <v>11100</v>
      </c>
      <c r="CC46" s="30">
        <f>ВВ!CC18*0.75</f>
        <v>10875</v>
      </c>
      <c r="CD46" s="30">
        <f>ВВ!CD18*0.75</f>
        <v>10875</v>
      </c>
      <c r="CE46" s="30">
        <f>ВВ!CE18*0.75</f>
        <v>10875</v>
      </c>
      <c r="CF46" s="30">
        <f>ВВ!CF18*0.75</f>
        <v>10875</v>
      </c>
      <c r="CG46" s="30">
        <f>ВВ!CG18*0.75</f>
        <v>10875</v>
      </c>
      <c r="CH46" s="30">
        <f>ВВ!CH18*0.75</f>
        <v>11100</v>
      </c>
      <c r="CI46" s="30">
        <f>ВВ!CI18*0.75</f>
        <v>11100</v>
      </c>
      <c r="CJ46" s="30">
        <f>ВВ!CJ18*0.75</f>
        <v>11100</v>
      </c>
    </row>
    <row r="47" spans="1:88" s="7" customFormat="1" ht="12" customHeight="1">
      <c r="A47" s="13">
        <v>2</v>
      </c>
      <c r="B47" s="30">
        <f>ВВ!B19*0.75</f>
        <v>19462.5</v>
      </c>
      <c r="C47" s="30">
        <f>ВВ!C19*0.75</f>
        <v>19462.5</v>
      </c>
      <c r="D47" s="30">
        <f>ВВ!D19*0.75</f>
        <v>19462.5</v>
      </c>
      <c r="E47" s="30">
        <f>ВВ!E19*0.75</f>
        <v>14737.5</v>
      </c>
      <c r="F47" s="30">
        <f>ВВ!F19*0.75</f>
        <v>14737.5</v>
      </c>
      <c r="G47" s="30">
        <f>ВВ!G19*0.75</f>
        <v>15862.5</v>
      </c>
      <c r="H47" s="30">
        <f>ВВ!H19*0.75</f>
        <v>15862.5</v>
      </c>
      <c r="I47" s="30">
        <f>ВВ!I19*0.75</f>
        <v>15112.5</v>
      </c>
      <c r="J47" s="30">
        <f>ВВ!J19*0.75</f>
        <v>15112.5</v>
      </c>
      <c r="K47" s="30">
        <f>ВВ!K19*0.75</f>
        <v>13612.5</v>
      </c>
      <c r="L47" s="30">
        <f>ВВ!L19*0.75</f>
        <v>15112.5</v>
      </c>
      <c r="M47" s="30">
        <f>ВВ!M19*0.75</f>
        <v>15112.5</v>
      </c>
      <c r="N47" s="30">
        <f>ВВ!N19*0.75</f>
        <v>15112.5</v>
      </c>
      <c r="O47" s="30">
        <f>ВВ!O19*0.75</f>
        <v>14362.5</v>
      </c>
      <c r="P47" s="30">
        <f>ВВ!P19*0.75</f>
        <v>14362.5</v>
      </c>
      <c r="Q47" s="30">
        <f>ВВ!Q19*0.75</f>
        <v>13237.5</v>
      </c>
      <c r="R47" s="30">
        <f>ВВ!R19*0.75</f>
        <v>12487.5</v>
      </c>
      <c r="S47" s="30">
        <f>ВВ!S19*0.75</f>
        <v>12487.5</v>
      </c>
      <c r="T47" s="30">
        <f>ВВ!T19*0.75</f>
        <v>12487.5</v>
      </c>
      <c r="U47" s="30">
        <f>ВВ!U19*0.75</f>
        <v>12487.5</v>
      </c>
      <c r="V47" s="30">
        <f>ВВ!V19*0.75</f>
        <v>12487.5</v>
      </c>
      <c r="W47" s="30">
        <f>ВВ!W19*0.75</f>
        <v>12487.5</v>
      </c>
      <c r="X47" s="30">
        <f>ВВ!X19*0.75</f>
        <v>12487.5</v>
      </c>
      <c r="Y47" s="30">
        <f>ВВ!Y19*0.75</f>
        <v>12000</v>
      </c>
      <c r="Z47" s="30">
        <f>ВВ!Z19*0.75</f>
        <v>12000</v>
      </c>
      <c r="AA47" s="30">
        <f>ВВ!AA19*0.75</f>
        <v>12000</v>
      </c>
      <c r="AB47" s="30">
        <f>ВВ!AB19*0.75</f>
        <v>12487.5</v>
      </c>
      <c r="AC47" s="30">
        <f>ВВ!AC19*0.75</f>
        <v>12487.5</v>
      </c>
      <c r="AD47" s="30">
        <f>ВВ!AD19*0.75</f>
        <v>12487.5</v>
      </c>
      <c r="AE47" s="30">
        <f>ВВ!AE19*0.75</f>
        <v>12487.5</v>
      </c>
      <c r="AF47" s="30">
        <f>ВВ!AF19*0.75</f>
        <v>12037.5</v>
      </c>
      <c r="AG47" s="30">
        <f>ВВ!AG19*0.75</f>
        <v>12037.5</v>
      </c>
      <c r="AH47" s="30">
        <f>ВВ!AH19*0.75</f>
        <v>12037.5</v>
      </c>
      <c r="AI47" s="30">
        <f>ВВ!AI19*0.75</f>
        <v>12037.5</v>
      </c>
      <c r="AJ47" s="30">
        <f>ВВ!AJ19*0.75</f>
        <v>12037.5</v>
      </c>
      <c r="AK47" s="30">
        <f>ВВ!AK19*0.75</f>
        <v>13012.5</v>
      </c>
      <c r="AL47" s="30">
        <f>ВВ!AL19*0.75</f>
        <v>13012.5</v>
      </c>
      <c r="AM47" s="30">
        <f>ВВ!AM19*0.75</f>
        <v>12037.5</v>
      </c>
      <c r="AN47" s="30">
        <f>ВВ!AN19*0.75</f>
        <v>12037.5</v>
      </c>
      <c r="AO47" s="30">
        <f>ВВ!AO19*0.75</f>
        <v>12037.5</v>
      </c>
      <c r="AP47" s="30">
        <f>ВВ!AP19*0.75</f>
        <v>12037.5</v>
      </c>
      <c r="AQ47" s="30">
        <f>ВВ!AQ19*0.75</f>
        <v>12037.5</v>
      </c>
      <c r="AR47" s="30">
        <f>ВВ!AR19*0.75</f>
        <v>12487.5</v>
      </c>
      <c r="AS47" s="30">
        <f>ВВ!AS19*0.75</f>
        <v>12487.5</v>
      </c>
      <c r="AT47" s="30">
        <f>ВВ!AT19*0.75</f>
        <v>12262.5</v>
      </c>
      <c r="AU47" s="30">
        <f>ВВ!AU19*0.75</f>
        <v>12262.5</v>
      </c>
      <c r="AV47" s="30">
        <f>ВВ!AV19*0.75</f>
        <v>12262.5</v>
      </c>
      <c r="AW47" s="30">
        <f>ВВ!AW19*0.75</f>
        <v>12262.5</v>
      </c>
      <c r="AX47" s="30">
        <f>ВВ!AX19*0.75</f>
        <v>12262.5</v>
      </c>
      <c r="AY47" s="30">
        <f>ВВ!AY19*0.75</f>
        <v>12712.5</v>
      </c>
      <c r="AZ47" s="30">
        <f>ВВ!AZ19*0.75</f>
        <v>12712.5</v>
      </c>
      <c r="BA47" s="30">
        <f>ВВ!BA19*0.75</f>
        <v>12712.5</v>
      </c>
      <c r="BB47" s="30">
        <f>ВВ!BB19*0.75</f>
        <v>12037.5</v>
      </c>
      <c r="BC47" s="30">
        <f>ВВ!BC19*0.75</f>
        <v>12037.5</v>
      </c>
      <c r="BD47" s="30">
        <f>ВВ!BD19*0.75</f>
        <v>12037.5</v>
      </c>
      <c r="BE47" s="30">
        <f>ВВ!BE19*0.75</f>
        <v>13387.5</v>
      </c>
      <c r="BF47" s="30">
        <f>ВВ!BF19*0.75</f>
        <v>13387.5</v>
      </c>
      <c r="BG47" s="30">
        <f>ВВ!BG19*0.75</f>
        <v>13387.5</v>
      </c>
      <c r="BH47" s="30">
        <f>ВВ!BH19*0.75</f>
        <v>12712.5</v>
      </c>
      <c r="BI47" s="30">
        <f>ВВ!BI19*0.75</f>
        <v>12712.5</v>
      </c>
      <c r="BJ47" s="30">
        <f>ВВ!BJ19*0.75</f>
        <v>12712.5</v>
      </c>
      <c r="BK47" s="30">
        <f>ВВ!BK19*0.75</f>
        <v>12712.5</v>
      </c>
      <c r="BL47" s="30">
        <f>ВВ!BL19*0.75</f>
        <v>12712.5</v>
      </c>
      <c r="BM47" s="30">
        <f>ВВ!BM19*0.75</f>
        <v>13387.5</v>
      </c>
      <c r="BN47" s="30">
        <f>ВВ!BN19*0.75</f>
        <v>13387.5</v>
      </c>
      <c r="BO47" s="30">
        <f>ВВ!BO19*0.75</f>
        <v>13387.5</v>
      </c>
      <c r="BP47" s="30">
        <f>ВВ!BP19*0.75</f>
        <v>12262.5</v>
      </c>
      <c r="BQ47" s="30">
        <f>ВВ!BQ19*0.75</f>
        <v>12262.5</v>
      </c>
      <c r="BR47" s="30">
        <f>ВВ!BR19*0.75</f>
        <v>12262.5</v>
      </c>
      <c r="BS47" s="30">
        <f>ВВ!BS19*0.75</f>
        <v>12262.5</v>
      </c>
      <c r="BT47" s="30">
        <f>ВВ!BT19*0.75</f>
        <v>12487.5</v>
      </c>
      <c r="BU47" s="30">
        <f>ВВ!BU19*0.75</f>
        <v>12487.5</v>
      </c>
      <c r="BV47" s="30">
        <f>ВВ!BV19*0.75</f>
        <v>12262.5</v>
      </c>
      <c r="BW47" s="30">
        <f>ВВ!BW19*0.75</f>
        <v>12262.5</v>
      </c>
      <c r="BX47" s="30">
        <f>ВВ!BX19*0.75</f>
        <v>12262.5</v>
      </c>
      <c r="BY47" s="30">
        <f>ВВ!BY19*0.75</f>
        <v>12262.5</v>
      </c>
      <c r="BZ47" s="30">
        <f>ВВ!BZ19*0.75</f>
        <v>12262.5</v>
      </c>
      <c r="CA47" s="30">
        <f>ВВ!CA19*0.75</f>
        <v>12487.5</v>
      </c>
      <c r="CB47" s="30">
        <f>ВВ!CB19*0.75</f>
        <v>12487.5</v>
      </c>
      <c r="CC47" s="30">
        <f>ВВ!CC19*0.75</f>
        <v>12262.5</v>
      </c>
      <c r="CD47" s="30">
        <f>ВВ!CD19*0.75</f>
        <v>12262.5</v>
      </c>
      <c r="CE47" s="30">
        <f>ВВ!CE19*0.75</f>
        <v>12262.5</v>
      </c>
      <c r="CF47" s="30">
        <f>ВВ!CF19*0.75</f>
        <v>12262.5</v>
      </c>
      <c r="CG47" s="30">
        <f>ВВ!CG19*0.75</f>
        <v>12262.5</v>
      </c>
      <c r="CH47" s="30">
        <f>ВВ!CH19*0.75</f>
        <v>12487.5</v>
      </c>
      <c r="CI47" s="30">
        <f>ВВ!CI19*0.75</f>
        <v>12487.5</v>
      </c>
      <c r="CJ47" s="30">
        <f>ВВ!CJ19*0.75</f>
        <v>12487.5</v>
      </c>
    </row>
    <row r="48" spans="1:88" s="7" customFormat="1" ht="12" customHeight="1">
      <c r="A48" s="12" t="s">
        <v>81</v>
      </c>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row>
    <row r="49" spans="1:88" s="7" customFormat="1" ht="12" customHeight="1">
      <c r="A49" s="13">
        <v>1</v>
      </c>
      <c r="B49" s="30">
        <f>ВВ!B21*0.75</f>
        <v>21750</v>
      </c>
      <c r="C49" s="30">
        <f>ВВ!C21*0.75</f>
        <v>21750</v>
      </c>
      <c r="D49" s="30">
        <f>ВВ!D21*0.75</f>
        <v>21750</v>
      </c>
      <c r="E49" s="30">
        <f>ВВ!E21*0.75</f>
        <v>15525</v>
      </c>
      <c r="F49" s="30">
        <f>ВВ!F21*0.75</f>
        <v>15525</v>
      </c>
      <c r="G49" s="30">
        <f>ВВ!G21*0.75</f>
        <v>16650</v>
      </c>
      <c r="H49" s="30">
        <f>ВВ!H21*0.75</f>
        <v>16650</v>
      </c>
      <c r="I49" s="30">
        <f>ВВ!I21*0.75</f>
        <v>15900</v>
      </c>
      <c r="J49" s="30">
        <f>ВВ!J21*0.75</f>
        <v>15900</v>
      </c>
      <c r="K49" s="30">
        <f>ВВ!K21*0.75</f>
        <v>14400</v>
      </c>
      <c r="L49" s="30">
        <f>ВВ!L21*0.75</f>
        <v>15900</v>
      </c>
      <c r="M49" s="30">
        <f>ВВ!M21*0.75</f>
        <v>15900</v>
      </c>
      <c r="N49" s="30">
        <f>ВВ!N21*0.75</f>
        <v>15900</v>
      </c>
      <c r="O49" s="30">
        <f>ВВ!O21*0.75</f>
        <v>15150</v>
      </c>
      <c r="P49" s="30">
        <f>ВВ!P21*0.75</f>
        <v>15150</v>
      </c>
      <c r="Q49" s="30">
        <f>ВВ!Q21*0.75</f>
        <v>14025</v>
      </c>
      <c r="R49" s="30">
        <f>ВВ!R21*0.75</f>
        <v>13275</v>
      </c>
      <c r="S49" s="30">
        <f>ВВ!S21*0.75</f>
        <v>13275</v>
      </c>
      <c r="T49" s="30">
        <f>ВВ!T21*0.75</f>
        <v>13275</v>
      </c>
      <c r="U49" s="30">
        <f>ВВ!U21*0.75</f>
        <v>13275</v>
      </c>
      <c r="V49" s="30">
        <f>ВВ!V21*0.75</f>
        <v>13275</v>
      </c>
      <c r="W49" s="30">
        <f>ВВ!W21*0.75</f>
        <v>13275</v>
      </c>
      <c r="X49" s="30">
        <f>ВВ!X21*0.75</f>
        <v>13275</v>
      </c>
      <c r="Y49" s="30">
        <f>ВВ!Y21*0.75</f>
        <v>12787.5</v>
      </c>
      <c r="Z49" s="30">
        <f>ВВ!Z21*0.75</f>
        <v>12787.5</v>
      </c>
      <c r="AA49" s="30">
        <f>ВВ!AA21*0.75</f>
        <v>12787.5</v>
      </c>
      <c r="AB49" s="30">
        <f>ВВ!AB21*0.75</f>
        <v>12600</v>
      </c>
      <c r="AC49" s="30">
        <f>ВВ!AC21*0.75</f>
        <v>12600</v>
      </c>
      <c r="AD49" s="30">
        <f>ВВ!AD21*0.75</f>
        <v>12600</v>
      </c>
      <c r="AE49" s="30">
        <f>ВВ!AE21*0.75</f>
        <v>12600</v>
      </c>
      <c r="AF49" s="30">
        <f>ВВ!AF21*0.75</f>
        <v>12150</v>
      </c>
      <c r="AG49" s="30">
        <f>ВВ!AG21*0.75</f>
        <v>12150</v>
      </c>
      <c r="AH49" s="30">
        <f>ВВ!AH21*0.75</f>
        <v>12150</v>
      </c>
      <c r="AI49" s="30">
        <f>ВВ!AI21*0.75</f>
        <v>12150</v>
      </c>
      <c r="AJ49" s="30">
        <f>ВВ!AJ21*0.75</f>
        <v>12150</v>
      </c>
      <c r="AK49" s="30">
        <f>ВВ!AK21*0.75</f>
        <v>13125</v>
      </c>
      <c r="AL49" s="30">
        <f>ВВ!AL21*0.75</f>
        <v>13125</v>
      </c>
      <c r="AM49" s="30">
        <f>ВВ!AM21*0.75</f>
        <v>12150</v>
      </c>
      <c r="AN49" s="30">
        <f>ВВ!AN21*0.75</f>
        <v>12150</v>
      </c>
      <c r="AO49" s="30">
        <f>ВВ!AO21*0.75</f>
        <v>12150</v>
      </c>
      <c r="AP49" s="30">
        <f>ВВ!AP21*0.75</f>
        <v>12150</v>
      </c>
      <c r="AQ49" s="30">
        <f>ВВ!AQ21*0.75</f>
        <v>12150</v>
      </c>
      <c r="AR49" s="30">
        <f>ВВ!AR21*0.75</f>
        <v>12600</v>
      </c>
      <c r="AS49" s="30">
        <f>ВВ!AS21*0.75</f>
        <v>12600</v>
      </c>
      <c r="AT49" s="30">
        <f>ВВ!AT21*0.75</f>
        <v>12375</v>
      </c>
      <c r="AU49" s="30">
        <f>ВВ!AU21*0.75</f>
        <v>12375</v>
      </c>
      <c r="AV49" s="30">
        <f>ВВ!AV21*0.75</f>
        <v>12375</v>
      </c>
      <c r="AW49" s="30">
        <f>ВВ!AW21*0.75</f>
        <v>12375</v>
      </c>
      <c r="AX49" s="30">
        <f>ВВ!AX21*0.75</f>
        <v>12375</v>
      </c>
      <c r="AY49" s="30">
        <f>ВВ!AY21*0.75</f>
        <v>12825</v>
      </c>
      <c r="AZ49" s="30">
        <f>ВВ!AZ21*0.75</f>
        <v>12825</v>
      </c>
      <c r="BA49" s="30">
        <f>ВВ!BA21*0.75</f>
        <v>12825</v>
      </c>
      <c r="BB49" s="30">
        <f>ВВ!BB21*0.75</f>
        <v>12150</v>
      </c>
      <c r="BC49" s="30">
        <f>ВВ!BC21*0.75</f>
        <v>12150</v>
      </c>
      <c r="BD49" s="30">
        <f>ВВ!BD21*0.75</f>
        <v>12150</v>
      </c>
      <c r="BE49" s="30">
        <f>ВВ!BE21*0.75</f>
        <v>13500</v>
      </c>
      <c r="BF49" s="30">
        <f>ВВ!BF21*0.75</f>
        <v>13500</v>
      </c>
      <c r="BG49" s="30">
        <f>ВВ!BG21*0.75</f>
        <v>13500</v>
      </c>
      <c r="BH49" s="30">
        <f>ВВ!BH21*0.75</f>
        <v>12825</v>
      </c>
      <c r="BI49" s="30">
        <f>ВВ!BI21*0.75</f>
        <v>12825</v>
      </c>
      <c r="BJ49" s="30">
        <f>ВВ!BJ21*0.75</f>
        <v>12825</v>
      </c>
      <c r="BK49" s="30">
        <f>ВВ!BK21*0.75</f>
        <v>12825</v>
      </c>
      <c r="BL49" s="30">
        <f>ВВ!BL21*0.75</f>
        <v>12825</v>
      </c>
      <c r="BM49" s="30">
        <f>ВВ!BM21*0.75</f>
        <v>13500</v>
      </c>
      <c r="BN49" s="30">
        <f>ВВ!BN21*0.75</f>
        <v>13500</v>
      </c>
      <c r="BO49" s="30">
        <f>ВВ!BO21*0.75</f>
        <v>13500</v>
      </c>
      <c r="BP49" s="30">
        <f>ВВ!BP21*0.75</f>
        <v>12375</v>
      </c>
      <c r="BQ49" s="30">
        <f>ВВ!BQ21*0.75</f>
        <v>12375</v>
      </c>
      <c r="BR49" s="30">
        <f>ВВ!BR21*0.75</f>
        <v>12375</v>
      </c>
      <c r="BS49" s="30">
        <f>ВВ!BS21*0.75</f>
        <v>12375</v>
      </c>
      <c r="BT49" s="30">
        <f>ВВ!BT21*0.75</f>
        <v>12600</v>
      </c>
      <c r="BU49" s="30">
        <f>ВВ!BU21*0.75</f>
        <v>12600</v>
      </c>
      <c r="BV49" s="30">
        <f>ВВ!BV21*0.75</f>
        <v>12375</v>
      </c>
      <c r="BW49" s="30">
        <f>ВВ!BW21*0.75</f>
        <v>12375</v>
      </c>
      <c r="BX49" s="30">
        <f>ВВ!BX21*0.75</f>
        <v>12375</v>
      </c>
      <c r="BY49" s="30">
        <f>ВВ!BY21*0.75</f>
        <v>12375</v>
      </c>
      <c r="BZ49" s="30">
        <f>ВВ!BZ21*0.75</f>
        <v>12375</v>
      </c>
      <c r="CA49" s="30">
        <f>ВВ!CA21*0.75</f>
        <v>12600</v>
      </c>
      <c r="CB49" s="30">
        <f>ВВ!CB21*0.75</f>
        <v>12600</v>
      </c>
      <c r="CC49" s="30">
        <f>ВВ!CC21*0.75</f>
        <v>12375</v>
      </c>
      <c r="CD49" s="30">
        <f>ВВ!CD21*0.75</f>
        <v>12375</v>
      </c>
      <c r="CE49" s="30">
        <f>ВВ!CE21*0.75</f>
        <v>12375</v>
      </c>
      <c r="CF49" s="30">
        <f>ВВ!CF21*0.75</f>
        <v>12375</v>
      </c>
      <c r="CG49" s="30">
        <f>ВВ!CG21*0.75</f>
        <v>12375</v>
      </c>
      <c r="CH49" s="30">
        <f>ВВ!CH21*0.75</f>
        <v>12600</v>
      </c>
      <c r="CI49" s="30">
        <f>ВВ!CI21*0.75</f>
        <v>12600</v>
      </c>
      <c r="CJ49" s="30">
        <f>ВВ!CJ21*0.75</f>
        <v>12600</v>
      </c>
    </row>
    <row r="50" spans="1:88" s="7" customFormat="1" ht="12" customHeight="1">
      <c r="A50" s="60">
        <v>2</v>
      </c>
      <c r="B50" s="30">
        <f>ВВ!B22*0.75</f>
        <v>23212.5</v>
      </c>
      <c r="C50" s="30">
        <f>ВВ!C22*0.75</f>
        <v>23212.5</v>
      </c>
      <c r="D50" s="30">
        <f>ВВ!D22*0.75</f>
        <v>23212.5</v>
      </c>
      <c r="E50" s="30">
        <f>ВВ!E22*0.75</f>
        <v>16987.5</v>
      </c>
      <c r="F50" s="30">
        <f>ВВ!F22*0.75</f>
        <v>16987.5</v>
      </c>
      <c r="G50" s="30">
        <f>ВВ!G22*0.75</f>
        <v>18112.5</v>
      </c>
      <c r="H50" s="30">
        <f>ВВ!H22*0.75</f>
        <v>18112.5</v>
      </c>
      <c r="I50" s="30">
        <f>ВВ!I22*0.75</f>
        <v>17362.5</v>
      </c>
      <c r="J50" s="30">
        <f>ВВ!J22*0.75</f>
        <v>17362.5</v>
      </c>
      <c r="K50" s="30">
        <f>ВВ!K22*0.75</f>
        <v>15862.5</v>
      </c>
      <c r="L50" s="30">
        <f>ВВ!L22*0.75</f>
        <v>17362.5</v>
      </c>
      <c r="M50" s="30">
        <f>ВВ!M22*0.75</f>
        <v>17362.5</v>
      </c>
      <c r="N50" s="30">
        <f>ВВ!N22*0.75</f>
        <v>17362.5</v>
      </c>
      <c r="O50" s="30">
        <f>ВВ!O22*0.75</f>
        <v>16612.5</v>
      </c>
      <c r="P50" s="30">
        <f>ВВ!P22*0.75</f>
        <v>16612.5</v>
      </c>
      <c r="Q50" s="30">
        <f>ВВ!Q22*0.75</f>
        <v>15487.5</v>
      </c>
      <c r="R50" s="30">
        <f>ВВ!R22*0.75</f>
        <v>14737.5</v>
      </c>
      <c r="S50" s="30">
        <f>ВВ!S22*0.75</f>
        <v>14737.5</v>
      </c>
      <c r="T50" s="30">
        <f>ВВ!T22*0.75</f>
        <v>14737.5</v>
      </c>
      <c r="U50" s="30">
        <f>ВВ!U22*0.75</f>
        <v>14737.5</v>
      </c>
      <c r="V50" s="30">
        <f>ВВ!V22*0.75</f>
        <v>14737.5</v>
      </c>
      <c r="W50" s="30">
        <f>ВВ!W22*0.75</f>
        <v>14737.5</v>
      </c>
      <c r="X50" s="30">
        <f>ВВ!X22*0.75</f>
        <v>14737.5</v>
      </c>
      <c r="Y50" s="30">
        <f>ВВ!Y22*0.75</f>
        <v>14250</v>
      </c>
      <c r="Z50" s="30">
        <f>ВВ!Z22*0.75</f>
        <v>14250</v>
      </c>
      <c r="AA50" s="30">
        <f>ВВ!AA22*0.75</f>
        <v>14250</v>
      </c>
      <c r="AB50" s="30">
        <f>ВВ!AB22*0.75</f>
        <v>13987.5</v>
      </c>
      <c r="AC50" s="30">
        <f>ВВ!AC22*0.75</f>
        <v>13987.5</v>
      </c>
      <c r="AD50" s="30">
        <f>ВВ!AD22*0.75</f>
        <v>13987.5</v>
      </c>
      <c r="AE50" s="30">
        <f>ВВ!AE22*0.75</f>
        <v>13987.5</v>
      </c>
      <c r="AF50" s="30">
        <f>ВВ!AF22*0.75</f>
        <v>13537.5</v>
      </c>
      <c r="AG50" s="30">
        <f>ВВ!AG22*0.75</f>
        <v>13537.5</v>
      </c>
      <c r="AH50" s="30">
        <f>ВВ!AH22*0.75</f>
        <v>13537.5</v>
      </c>
      <c r="AI50" s="30">
        <f>ВВ!AI22*0.75</f>
        <v>13537.5</v>
      </c>
      <c r="AJ50" s="30">
        <f>ВВ!AJ22*0.75</f>
        <v>13537.5</v>
      </c>
      <c r="AK50" s="30">
        <f>ВВ!AK22*0.75</f>
        <v>14512.5</v>
      </c>
      <c r="AL50" s="30">
        <f>ВВ!AL22*0.75</f>
        <v>14512.5</v>
      </c>
      <c r="AM50" s="30">
        <f>ВВ!AM22*0.75</f>
        <v>13537.5</v>
      </c>
      <c r="AN50" s="30">
        <f>ВВ!AN22*0.75</f>
        <v>13537.5</v>
      </c>
      <c r="AO50" s="30">
        <f>ВВ!AO22*0.75</f>
        <v>13537.5</v>
      </c>
      <c r="AP50" s="30">
        <f>ВВ!AP22*0.75</f>
        <v>13537.5</v>
      </c>
      <c r="AQ50" s="30">
        <f>ВВ!AQ22*0.75</f>
        <v>13537.5</v>
      </c>
      <c r="AR50" s="30">
        <f>ВВ!AR22*0.75</f>
        <v>13987.5</v>
      </c>
      <c r="AS50" s="30">
        <f>ВВ!AS22*0.75</f>
        <v>13987.5</v>
      </c>
      <c r="AT50" s="30">
        <f>ВВ!AT22*0.75</f>
        <v>13762.5</v>
      </c>
      <c r="AU50" s="30">
        <f>ВВ!AU22*0.75</f>
        <v>13762.5</v>
      </c>
      <c r="AV50" s="30">
        <f>ВВ!AV22*0.75</f>
        <v>13762.5</v>
      </c>
      <c r="AW50" s="30">
        <f>ВВ!AW22*0.75</f>
        <v>13762.5</v>
      </c>
      <c r="AX50" s="30">
        <f>ВВ!AX22*0.75</f>
        <v>13762.5</v>
      </c>
      <c r="AY50" s="30">
        <f>ВВ!AY22*0.75</f>
        <v>14212.5</v>
      </c>
      <c r="AZ50" s="30">
        <f>ВВ!AZ22*0.75</f>
        <v>14212.5</v>
      </c>
      <c r="BA50" s="30">
        <f>ВВ!BA22*0.75</f>
        <v>14212.5</v>
      </c>
      <c r="BB50" s="30">
        <f>ВВ!BB22*0.75</f>
        <v>13537.5</v>
      </c>
      <c r="BC50" s="30">
        <f>ВВ!BC22*0.75</f>
        <v>13537.5</v>
      </c>
      <c r="BD50" s="30">
        <f>ВВ!BD22*0.75</f>
        <v>13537.5</v>
      </c>
      <c r="BE50" s="30">
        <f>ВВ!BE22*0.75</f>
        <v>14887.5</v>
      </c>
      <c r="BF50" s="30">
        <f>ВВ!BF22*0.75</f>
        <v>14887.5</v>
      </c>
      <c r="BG50" s="30">
        <f>ВВ!BG22*0.75</f>
        <v>14887.5</v>
      </c>
      <c r="BH50" s="30">
        <f>ВВ!BH22*0.75</f>
        <v>14212.5</v>
      </c>
      <c r="BI50" s="30">
        <f>ВВ!BI22*0.75</f>
        <v>14212.5</v>
      </c>
      <c r="BJ50" s="30">
        <f>ВВ!BJ22*0.75</f>
        <v>14212.5</v>
      </c>
      <c r="BK50" s="30">
        <f>ВВ!BK22*0.75</f>
        <v>14212.5</v>
      </c>
      <c r="BL50" s="30">
        <f>ВВ!BL22*0.75</f>
        <v>14212.5</v>
      </c>
      <c r="BM50" s="30">
        <f>ВВ!BM22*0.75</f>
        <v>14887.5</v>
      </c>
      <c r="BN50" s="30">
        <f>ВВ!BN22*0.75</f>
        <v>14887.5</v>
      </c>
      <c r="BO50" s="30">
        <f>ВВ!BO22*0.75</f>
        <v>14887.5</v>
      </c>
      <c r="BP50" s="30">
        <f>ВВ!BP22*0.75</f>
        <v>13762.5</v>
      </c>
      <c r="BQ50" s="30">
        <f>ВВ!BQ22*0.75</f>
        <v>13762.5</v>
      </c>
      <c r="BR50" s="30">
        <f>ВВ!BR22*0.75</f>
        <v>13762.5</v>
      </c>
      <c r="BS50" s="30">
        <f>ВВ!BS22*0.75</f>
        <v>13762.5</v>
      </c>
      <c r="BT50" s="30">
        <f>ВВ!BT22*0.75</f>
        <v>13987.5</v>
      </c>
      <c r="BU50" s="30">
        <f>ВВ!BU22*0.75</f>
        <v>13987.5</v>
      </c>
      <c r="BV50" s="30">
        <f>ВВ!BV22*0.75</f>
        <v>13762.5</v>
      </c>
      <c r="BW50" s="30">
        <f>ВВ!BW22*0.75</f>
        <v>13762.5</v>
      </c>
      <c r="BX50" s="30">
        <f>ВВ!BX22*0.75</f>
        <v>13762.5</v>
      </c>
      <c r="BY50" s="30">
        <f>ВВ!BY22*0.75</f>
        <v>13762.5</v>
      </c>
      <c r="BZ50" s="30">
        <f>ВВ!BZ22*0.75</f>
        <v>13762.5</v>
      </c>
      <c r="CA50" s="30">
        <f>ВВ!CA22*0.75</f>
        <v>13987.5</v>
      </c>
      <c r="CB50" s="30">
        <f>ВВ!CB22*0.75</f>
        <v>13987.5</v>
      </c>
      <c r="CC50" s="30">
        <f>ВВ!CC22*0.75</f>
        <v>13762.5</v>
      </c>
      <c r="CD50" s="30">
        <f>ВВ!CD22*0.75</f>
        <v>13762.5</v>
      </c>
      <c r="CE50" s="30">
        <f>ВВ!CE22*0.75</f>
        <v>13762.5</v>
      </c>
      <c r="CF50" s="30">
        <f>ВВ!CF22*0.75</f>
        <v>13762.5</v>
      </c>
      <c r="CG50" s="30">
        <f>ВВ!CG22*0.75</f>
        <v>13762.5</v>
      </c>
      <c r="CH50" s="30">
        <f>ВВ!CH22*0.75</f>
        <v>13987.5</v>
      </c>
      <c r="CI50" s="30">
        <f>ВВ!CI22*0.75</f>
        <v>13987.5</v>
      </c>
      <c r="CJ50" s="30">
        <f>ВВ!CJ22*0.75</f>
        <v>13987.5</v>
      </c>
    </row>
    <row r="51" spans="1:88" s="7" customFormat="1" ht="12" customHeight="1">
      <c r="A51" s="61" t="s">
        <v>82</v>
      </c>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row>
    <row r="52" spans="1:88" s="7" customFormat="1" ht="12" customHeight="1">
      <c r="A52" s="177">
        <v>1</v>
      </c>
      <c r="B52" s="30">
        <f>ВВ!B24*0.75</f>
        <v>28275</v>
      </c>
      <c r="C52" s="30">
        <f>ВВ!C24*0.75</f>
        <v>28275</v>
      </c>
      <c r="D52" s="30">
        <f>ВВ!D24*0.75</f>
        <v>28275</v>
      </c>
      <c r="E52" s="30">
        <f>ВВ!E24*0.75</f>
        <v>24225</v>
      </c>
      <c r="F52" s="30">
        <f>ВВ!F24*0.75</f>
        <v>24225</v>
      </c>
      <c r="G52" s="30">
        <f>ВВ!G24*0.75</f>
        <v>25350</v>
      </c>
      <c r="H52" s="30">
        <f>ВВ!H24*0.75</f>
        <v>25350</v>
      </c>
      <c r="I52" s="30">
        <f>ВВ!I24*0.75</f>
        <v>24600</v>
      </c>
      <c r="J52" s="30">
        <f>ВВ!J24*0.75</f>
        <v>24600</v>
      </c>
      <c r="K52" s="30">
        <f>ВВ!K24*0.75</f>
        <v>23100</v>
      </c>
      <c r="L52" s="30">
        <f>ВВ!L24*0.75</f>
        <v>24600</v>
      </c>
      <c r="M52" s="30">
        <f>ВВ!M24*0.75</f>
        <v>24600</v>
      </c>
      <c r="N52" s="30">
        <f>ВВ!N24*0.75</f>
        <v>24600</v>
      </c>
      <c r="O52" s="30">
        <f>ВВ!O24*0.75</f>
        <v>23850</v>
      </c>
      <c r="P52" s="30">
        <f>ВВ!P24*0.75</f>
        <v>23850</v>
      </c>
      <c r="Q52" s="30">
        <f>ВВ!Q24*0.75</f>
        <v>22725</v>
      </c>
      <c r="R52" s="30">
        <f>ВВ!R24*0.75</f>
        <v>21975</v>
      </c>
      <c r="S52" s="30">
        <f>ВВ!S24*0.75</f>
        <v>21975</v>
      </c>
      <c r="T52" s="30">
        <f>ВВ!T24*0.75</f>
        <v>21975</v>
      </c>
      <c r="U52" s="30">
        <f>ВВ!U24*0.75</f>
        <v>21975</v>
      </c>
      <c r="V52" s="30">
        <f>ВВ!V24*0.75</f>
        <v>21975</v>
      </c>
      <c r="W52" s="30">
        <f>ВВ!W24*0.75</f>
        <v>21975</v>
      </c>
      <c r="X52" s="30">
        <f>ВВ!X24*0.75</f>
        <v>21975</v>
      </c>
      <c r="Y52" s="30">
        <f>ВВ!Y24*0.75</f>
        <v>21487.5</v>
      </c>
      <c r="Z52" s="30">
        <f>ВВ!Z24*0.75</f>
        <v>21487.5</v>
      </c>
      <c r="AA52" s="30">
        <f>ВВ!AA24*0.75</f>
        <v>21487.5</v>
      </c>
      <c r="AB52" s="30">
        <f>ВВ!AB24*0.75</f>
        <v>18975</v>
      </c>
      <c r="AC52" s="30">
        <f>ВВ!AC24*0.75</f>
        <v>18975</v>
      </c>
      <c r="AD52" s="30">
        <f>ВВ!AD24*0.75</f>
        <v>18975</v>
      </c>
      <c r="AE52" s="30">
        <f>ВВ!AE24*0.75</f>
        <v>18975</v>
      </c>
      <c r="AF52" s="30">
        <f>ВВ!AF24*0.75</f>
        <v>18525</v>
      </c>
      <c r="AG52" s="30">
        <f>ВВ!AG24*0.75</f>
        <v>18525</v>
      </c>
      <c r="AH52" s="30">
        <f>ВВ!AH24*0.75</f>
        <v>18525</v>
      </c>
      <c r="AI52" s="30">
        <f>ВВ!AI24*0.75</f>
        <v>18525</v>
      </c>
      <c r="AJ52" s="30">
        <f>ВВ!AJ24*0.75</f>
        <v>18525</v>
      </c>
      <c r="AK52" s="30">
        <f>ВВ!AK24*0.75</f>
        <v>19500</v>
      </c>
      <c r="AL52" s="30">
        <f>ВВ!AL24*0.75</f>
        <v>19500</v>
      </c>
      <c r="AM52" s="30">
        <f>ВВ!AM24*0.75</f>
        <v>18525</v>
      </c>
      <c r="AN52" s="30">
        <f>ВВ!AN24*0.75</f>
        <v>18525</v>
      </c>
      <c r="AO52" s="30">
        <f>ВВ!AO24*0.75</f>
        <v>18525</v>
      </c>
      <c r="AP52" s="30">
        <f>ВВ!AP24*0.75</f>
        <v>18525</v>
      </c>
      <c r="AQ52" s="30">
        <f>ВВ!AQ24*0.75</f>
        <v>18525</v>
      </c>
      <c r="AR52" s="30">
        <f>ВВ!AR24*0.75</f>
        <v>18975</v>
      </c>
      <c r="AS52" s="30">
        <f>ВВ!AS24*0.75</f>
        <v>18975</v>
      </c>
      <c r="AT52" s="30">
        <f>ВВ!AT24*0.75</f>
        <v>18750</v>
      </c>
      <c r="AU52" s="30">
        <f>ВВ!AU24*0.75</f>
        <v>18750</v>
      </c>
      <c r="AV52" s="30">
        <f>ВВ!AV24*0.75</f>
        <v>18750</v>
      </c>
      <c r="AW52" s="30">
        <f>ВВ!AW24*0.75</f>
        <v>18750</v>
      </c>
      <c r="AX52" s="30">
        <f>ВВ!AX24*0.75</f>
        <v>18750</v>
      </c>
      <c r="AY52" s="30">
        <f>ВВ!AY24*0.75</f>
        <v>19200</v>
      </c>
      <c r="AZ52" s="30">
        <f>ВВ!AZ24*0.75</f>
        <v>19200</v>
      </c>
      <c r="BA52" s="30">
        <f>ВВ!BA24*0.75</f>
        <v>19200</v>
      </c>
      <c r="BB52" s="30">
        <f>ВВ!BB24*0.75</f>
        <v>18525</v>
      </c>
      <c r="BC52" s="30">
        <f>ВВ!BC24*0.75</f>
        <v>18525</v>
      </c>
      <c r="BD52" s="30">
        <f>ВВ!BD24*0.75</f>
        <v>18525</v>
      </c>
      <c r="BE52" s="30">
        <f>ВВ!BE24*0.75</f>
        <v>19875</v>
      </c>
      <c r="BF52" s="30">
        <f>ВВ!BF24*0.75</f>
        <v>19875</v>
      </c>
      <c r="BG52" s="30">
        <f>ВВ!BG24*0.75</f>
        <v>19875</v>
      </c>
      <c r="BH52" s="30">
        <f>ВВ!BH24*0.75</f>
        <v>19200</v>
      </c>
      <c r="BI52" s="30">
        <f>ВВ!BI24*0.75</f>
        <v>19200</v>
      </c>
      <c r="BJ52" s="30">
        <f>ВВ!BJ24*0.75</f>
        <v>19200</v>
      </c>
      <c r="BK52" s="30">
        <f>ВВ!BK24*0.75</f>
        <v>19200</v>
      </c>
      <c r="BL52" s="30">
        <f>ВВ!BL24*0.75</f>
        <v>19200</v>
      </c>
      <c r="BM52" s="30">
        <f>ВВ!BM24*0.75</f>
        <v>19875</v>
      </c>
      <c r="BN52" s="30">
        <f>ВВ!BN24*0.75</f>
        <v>19875</v>
      </c>
      <c r="BO52" s="30">
        <f>ВВ!BO24*0.75</f>
        <v>19875</v>
      </c>
      <c r="BP52" s="30">
        <f>ВВ!BP24*0.75</f>
        <v>18750</v>
      </c>
      <c r="BQ52" s="30">
        <f>ВВ!BQ24*0.75</f>
        <v>18750</v>
      </c>
      <c r="BR52" s="30">
        <f>ВВ!BR24*0.75</f>
        <v>18750</v>
      </c>
      <c r="BS52" s="30">
        <f>ВВ!BS24*0.75</f>
        <v>18750</v>
      </c>
      <c r="BT52" s="30">
        <f>ВВ!BT24*0.75</f>
        <v>18975</v>
      </c>
      <c r="BU52" s="30">
        <f>ВВ!BU24*0.75</f>
        <v>18975</v>
      </c>
      <c r="BV52" s="30">
        <f>ВВ!BV24*0.75</f>
        <v>18750</v>
      </c>
      <c r="BW52" s="30">
        <f>ВВ!BW24*0.75</f>
        <v>18750</v>
      </c>
      <c r="BX52" s="30">
        <f>ВВ!BX24*0.75</f>
        <v>18750</v>
      </c>
      <c r="BY52" s="30">
        <f>ВВ!BY24*0.75</f>
        <v>18750</v>
      </c>
      <c r="BZ52" s="30">
        <f>ВВ!BZ24*0.75</f>
        <v>18750</v>
      </c>
      <c r="CA52" s="30">
        <f>ВВ!CA24*0.75</f>
        <v>18975</v>
      </c>
      <c r="CB52" s="30">
        <f>ВВ!CB24*0.75</f>
        <v>18975</v>
      </c>
      <c r="CC52" s="30">
        <f>ВВ!CC24*0.75</f>
        <v>18750</v>
      </c>
      <c r="CD52" s="30">
        <f>ВВ!CD24*0.75</f>
        <v>18750</v>
      </c>
      <c r="CE52" s="30">
        <f>ВВ!CE24*0.75</f>
        <v>18750</v>
      </c>
      <c r="CF52" s="30">
        <f>ВВ!CF24*0.75</f>
        <v>18750</v>
      </c>
      <c r="CG52" s="30">
        <f>ВВ!CG24*0.75</f>
        <v>18750</v>
      </c>
      <c r="CH52" s="30">
        <f>ВВ!CH24*0.75</f>
        <v>18975</v>
      </c>
      <c r="CI52" s="30">
        <f>ВВ!CI24*0.75</f>
        <v>18975</v>
      </c>
      <c r="CJ52" s="30">
        <f>ВВ!CJ24*0.75</f>
        <v>18975</v>
      </c>
    </row>
    <row r="53" spans="1:88" s="7" customFormat="1" ht="12" customHeight="1">
      <c r="A53" s="178">
        <v>2</v>
      </c>
      <c r="B53" s="30">
        <f>ВВ!B25*0.75</f>
        <v>28275</v>
      </c>
      <c r="C53" s="30">
        <f>ВВ!C25*0.75</f>
        <v>28275</v>
      </c>
      <c r="D53" s="30">
        <f>ВВ!D25*0.75</f>
        <v>28275</v>
      </c>
      <c r="E53" s="30">
        <f>ВВ!E25*0.75</f>
        <v>24225</v>
      </c>
      <c r="F53" s="30">
        <f>ВВ!F25*0.75</f>
        <v>24225</v>
      </c>
      <c r="G53" s="30">
        <f>ВВ!G25*0.75</f>
        <v>25350</v>
      </c>
      <c r="H53" s="30">
        <f>ВВ!H25*0.75</f>
        <v>25350</v>
      </c>
      <c r="I53" s="30">
        <f>ВВ!I25*0.75</f>
        <v>24600</v>
      </c>
      <c r="J53" s="30">
        <f>ВВ!J25*0.75</f>
        <v>24600</v>
      </c>
      <c r="K53" s="30">
        <f>ВВ!K25*0.75</f>
        <v>23100</v>
      </c>
      <c r="L53" s="30">
        <f>ВВ!L25*0.75</f>
        <v>24600</v>
      </c>
      <c r="M53" s="30">
        <f>ВВ!M25*0.75</f>
        <v>24600</v>
      </c>
      <c r="N53" s="30">
        <f>ВВ!N25*0.75</f>
        <v>24600</v>
      </c>
      <c r="O53" s="30">
        <f>ВВ!O25*0.75</f>
        <v>23850</v>
      </c>
      <c r="P53" s="30">
        <f>ВВ!P25*0.75</f>
        <v>23850</v>
      </c>
      <c r="Q53" s="30">
        <f>ВВ!Q25*0.75</f>
        <v>22725</v>
      </c>
      <c r="R53" s="30">
        <f>ВВ!R25*0.75</f>
        <v>21975</v>
      </c>
      <c r="S53" s="30">
        <f>ВВ!S25*0.75</f>
        <v>21975</v>
      </c>
      <c r="T53" s="30">
        <f>ВВ!T25*0.75</f>
        <v>21975</v>
      </c>
      <c r="U53" s="30">
        <f>ВВ!U25*0.75</f>
        <v>21975</v>
      </c>
      <c r="V53" s="30">
        <f>ВВ!V25*0.75</f>
        <v>21975</v>
      </c>
      <c r="W53" s="30">
        <f>ВВ!W25*0.75</f>
        <v>21975</v>
      </c>
      <c r="X53" s="30">
        <f>ВВ!X25*0.75</f>
        <v>21975</v>
      </c>
      <c r="Y53" s="30">
        <f>ВВ!Y25*0.75</f>
        <v>21487.5</v>
      </c>
      <c r="Z53" s="30">
        <f>ВВ!Z25*0.75</f>
        <v>21487.5</v>
      </c>
      <c r="AA53" s="30">
        <f>ВВ!AA25*0.75</f>
        <v>21487.5</v>
      </c>
      <c r="AB53" s="30">
        <f>ВВ!AB25*0.75</f>
        <v>18975</v>
      </c>
      <c r="AC53" s="30">
        <f>ВВ!AC25*0.75</f>
        <v>18975</v>
      </c>
      <c r="AD53" s="30">
        <f>ВВ!AD25*0.75</f>
        <v>18975</v>
      </c>
      <c r="AE53" s="30">
        <f>ВВ!AE25*0.75</f>
        <v>18975</v>
      </c>
      <c r="AF53" s="30">
        <f>ВВ!AF25*0.75</f>
        <v>18525</v>
      </c>
      <c r="AG53" s="30">
        <f>ВВ!AG25*0.75</f>
        <v>18525</v>
      </c>
      <c r="AH53" s="30">
        <f>ВВ!AH25*0.75</f>
        <v>18525</v>
      </c>
      <c r="AI53" s="30">
        <f>ВВ!AI25*0.75</f>
        <v>18525</v>
      </c>
      <c r="AJ53" s="30">
        <f>ВВ!AJ25*0.75</f>
        <v>18525</v>
      </c>
      <c r="AK53" s="30">
        <f>ВВ!AK25*0.75</f>
        <v>19500</v>
      </c>
      <c r="AL53" s="30">
        <f>ВВ!AL25*0.75</f>
        <v>19500</v>
      </c>
      <c r="AM53" s="30">
        <f>ВВ!AM25*0.75</f>
        <v>18525</v>
      </c>
      <c r="AN53" s="30">
        <f>ВВ!AN25*0.75</f>
        <v>18525</v>
      </c>
      <c r="AO53" s="30">
        <f>ВВ!AO25*0.75</f>
        <v>18525</v>
      </c>
      <c r="AP53" s="30">
        <f>ВВ!AP25*0.75</f>
        <v>18525</v>
      </c>
      <c r="AQ53" s="30">
        <f>ВВ!AQ25*0.75</f>
        <v>18525</v>
      </c>
      <c r="AR53" s="30">
        <f>ВВ!AR25*0.75</f>
        <v>18975</v>
      </c>
      <c r="AS53" s="30">
        <f>ВВ!AS25*0.75</f>
        <v>18975</v>
      </c>
      <c r="AT53" s="30">
        <f>ВВ!AT25*0.75</f>
        <v>18750</v>
      </c>
      <c r="AU53" s="30">
        <f>ВВ!AU25*0.75</f>
        <v>18750</v>
      </c>
      <c r="AV53" s="30">
        <f>ВВ!AV25*0.75</f>
        <v>18750</v>
      </c>
      <c r="AW53" s="30">
        <f>ВВ!AW25*0.75</f>
        <v>18750</v>
      </c>
      <c r="AX53" s="30">
        <f>ВВ!AX25*0.75</f>
        <v>18750</v>
      </c>
      <c r="AY53" s="30">
        <f>ВВ!AY25*0.75</f>
        <v>19200</v>
      </c>
      <c r="AZ53" s="30">
        <f>ВВ!AZ25*0.75</f>
        <v>19200</v>
      </c>
      <c r="BA53" s="30">
        <f>ВВ!BA25*0.75</f>
        <v>19200</v>
      </c>
      <c r="BB53" s="30">
        <f>ВВ!BB25*0.75</f>
        <v>18525</v>
      </c>
      <c r="BC53" s="30">
        <f>ВВ!BC25*0.75</f>
        <v>18525</v>
      </c>
      <c r="BD53" s="30">
        <f>ВВ!BD25*0.75</f>
        <v>18525</v>
      </c>
      <c r="BE53" s="30">
        <f>ВВ!BE25*0.75</f>
        <v>19875</v>
      </c>
      <c r="BF53" s="30">
        <f>ВВ!BF25*0.75</f>
        <v>19875</v>
      </c>
      <c r="BG53" s="30">
        <f>ВВ!BG25*0.75</f>
        <v>19875</v>
      </c>
      <c r="BH53" s="30">
        <f>ВВ!BH25*0.75</f>
        <v>19200</v>
      </c>
      <c r="BI53" s="30">
        <f>ВВ!BI25*0.75</f>
        <v>19200</v>
      </c>
      <c r="BJ53" s="30">
        <f>ВВ!BJ25*0.75</f>
        <v>19200</v>
      </c>
      <c r="BK53" s="30">
        <f>ВВ!BK25*0.75</f>
        <v>19200</v>
      </c>
      <c r="BL53" s="30">
        <f>ВВ!BL25*0.75</f>
        <v>19200</v>
      </c>
      <c r="BM53" s="30">
        <f>ВВ!BM25*0.75</f>
        <v>19875</v>
      </c>
      <c r="BN53" s="30">
        <f>ВВ!BN25*0.75</f>
        <v>19875</v>
      </c>
      <c r="BO53" s="30">
        <f>ВВ!BO25*0.75</f>
        <v>19875</v>
      </c>
      <c r="BP53" s="30">
        <f>ВВ!BP25*0.75</f>
        <v>18750</v>
      </c>
      <c r="BQ53" s="30">
        <f>ВВ!BQ25*0.75</f>
        <v>18750</v>
      </c>
      <c r="BR53" s="30">
        <f>ВВ!BR25*0.75</f>
        <v>18750</v>
      </c>
      <c r="BS53" s="30">
        <f>ВВ!BS25*0.75</f>
        <v>18750</v>
      </c>
      <c r="BT53" s="30">
        <f>ВВ!BT25*0.75</f>
        <v>18975</v>
      </c>
      <c r="BU53" s="30">
        <f>ВВ!BU25*0.75</f>
        <v>18975</v>
      </c>
      <c r="BV53" s="30">
        <f>ВВ!BV25*0.75</f>
        <v>18750</v>
      </c>
      <c r="BW53" s="30">
        <f>ВВ!BW25*0.75</f>
        <v>18750</v>
      </c>
      <c r="BX53" s="30">
        <f>ВВ!BX25*0.75</f>
        <v>18750</v>
      </c>
      <c r="BY53" s="30">
        <f>ВВ!BY25*0.75</f>
        <v>18750</v>
      </c>
      <c r="BZ53" s="30">
        <f>ВВ!BZ25*0.75</f>
        <v>18750</v>
      </c>
      <c r="CA53" s="30">
        <f>ВВ!CA25*0.75</f>
        <v>18975</v>
      </c>
      <c r="CB53" s="30">
        <f>ВВ!CB25*0.75</f>
        <v>18975</v>
      </c>
      <c r="CC53" s="30">
        <f>ВВ!CC25*0.75</f>
        <v>18750</v>
      </c>
      <c r="CD53" s="30">
        <f>ВВ!CD25*0.75</f>
        <v>18750</v>
      </c>
      <c r="CE53" s="30">
        <f>ВВ!CE25*0.75</f>
        <v>18750</v>
      </c>
      <c r="CF53" s="30">
        <f>ВВ!CF25*0.75</f>
        <v>18750</v>
      </c>
      <c r="CG53" s="30">
        <f>ВВ!CG25*0.75</f>
        <v>18750</v>
      </c>
      <c r="CH53" s="30">
        <f>ВВ!CH25*0.75</f>
        <v>18975</v>
      </c>
      <c r="CI53" s="30">
        <f>ВВ!CI25*0.75</f>
        <v>18975</v>
      </c>
      <c r="CJ53" s="30">
        <f>ВВ!CJ25*0.75</f>
        <v>18975</v>
      </c>
    </row>
    <row r="54" spans="1:88" s="7" customFormat="1" ht="12" customHeight="1">
      <c r="A54" s="60">
        <v>3</v>
      </c>
      <c r="B54" s="30">
        <f>ВВ!B26*0.75</f>
        <v>28275</v>
      </c>
      <c r="C54" s="30">
        <f>ВВ!C26*0.75</f>
        <v>28275</v>
      </c>
      <c r="D54" s="30">
        <f>ВВ!D26*0.75</f>
        <v>28275</v>
      </c>
      <c r="E54" s="30">
        <f>ВВ!E26*0.75</f>
        <v>24225</v>
      </c>
      <c r="F54" s="30">
        <f>ВВ!F26*0.75</f>
        <v>24225</v>
      </c>
      <c r="G54" s="30">
        <f>ВВ!G26*0.75</f>
        <v>25350</v>
      </c>
      <c r="H54" s="30">
        <f>ВВ!H26*0.75</f>
        <v>25350</v>
      </c>
      <c r="I54" s="30">
        <f>ВВ!I26*0.75</f>
        <v>24600</v>
      </c>
      <c r="J54" s="30">
        <f>ВВ!J26*0.75</f>
        <v>24600</v>
      </c>
      <c r="K54" s="30">
        <f>ВВ!K26*0.75</f>
        <v>23100</v>
      </c>
      <c r="L54" s="30">
        <f>ВВ!L26*0.75</f>
        <v>24600</v>
      </c>
      <c r="M54" s="30">
        <f>ВВ!M26*0.75</f>
        <v>24600</v>
      </c>
      <c r="N54" s="30">
        <f>ВВ!N26*0.75</f>
        <v>24600</v>
      </c>
      <c r="O54" s="30">
        <f>ВВ!O26*0.75</f>
        <v>23850</v>
      </c>
      <c r="P54" s="30">
        <f>ВВ!P26*0.75</f>
        <v>23850</v>
      </c>
      <c r="Q54" s="30">
        <f>ВВ!Q26*0.75</f>
        <v>22725</v>
      </c>
      <c r="R54" s="30">
        <f>ВВ!R26*0.75</f>
        <v>21975</v>
      </c>
      <c r="S54" s="30">
        <f>ВВ!S26*0.75</f>
        <v>21975</v>
      </c>
      <c r="T54" s="30">
        <f>ВВ!T26*0.75</f>
        <v>21975</v>
      </c>
      <c r="U54" s="30">
        <f>ВВ!U26*0.75</f>
        <v>21975</v>
      </c>
      <c r="V54" s="30">
        <f>ВВ!V26*0.75</f>
        <v>21975</v>
      </c>
      <c r="W54" s="30">
        <f>ВВ!W26*0.75</f>
        <v>21975</v>
      </c>
      <c r="X54" s="30">
        <f>ВВ!X26*0.75</f>
        <v>21975</v>
      </c>
      <c r="Y54" s="30">
        <f>ВВ!Y26*0.75</f>
        <v>21487.5</v>
      </c>
      <c r="Z54" s="30">
        <f>ВВ!Z26*0.75</f>
        <v>21487.5</v>
      </c>
      <c r="AA54" s="30">
        <f>ВВ!AA26*0.75</f>
        <v>21487.5</v>
      </c>
      <c r="AB54" s="30">
        <f>ВВ!AB26*0.75</f>
        <v>18975</v>
      </c>
      <c r="AC54" s="30">
        <f>ВВ!AC26*0.75</f>
        <v>18975</v>
      </c>
      <c r="AD54" s="30">
        <f>ВВ!AD26*0.75</f>
        <v>18975</v>
      </c>
      <c r="AE54" s="30">
        <f>ВВ!AE26*0.75</f>
        <v>18975</v>
      </c>
      <c r="AF54" s="30">
        <f>ВВ!AF26*0.75</f>
        <v>18525</v>
      </c>
      <c r="AG54" s="30">
        <f>ВВ!AG26*0.75</f>
        <v>18525</v>
      </c>
      <c r="AH54" s="30">
        <f>ВВ!AH26*0.75</f>
        <v>18525</v>
      </c>
      <c r="AI54" s="30">
        <f>ВВ!AI26*0.75</f>
        <v>18525</v>
      </c>
      <c r="AJ54" s="30">
        <f>ВВ!AJ26*0.75</f>
        <v>18525</v>
      </c>
      <c r="AK54" s="30">
        <f>ВВ!AK26*0.75</f>
        <v>19500</v>
      </c>
      <c r="AL54" s="30">
        <f>ВВ!AL26*0.75</f>
        <v>19500</v>
      </c>
      <c r="AM54" s="30">
        <f>ВВ!AM26*0.75</f>
        <v>18525</v>
      </c>
      <c r="AN54" s="30">
        <f>ВВ!AN26*0.75</f>
        <v>18525</v>
      </c>
      <c r="AO54" s="30">
        <f>ВВ!AO26*0.75</f>
        <v>18525</v>
      </c>
      <c r="AP54" s="30">
        <f>ВВ!AP26*0.75</f>
        <v>18525</v>
      </c>
      <c r="AQ54" s="30">
        <f>ВВ!AQ26*0.75</f>
        <v>18525</v>
      </c>
      <c r="AR54" s="30">
        <f>ВВ!AR26*0.75</f>
        <v>18975</v>
      </c>
      <c r="AS54" s="30">
        <f>ВВ!AS26*0.75</f>
        <v>18975</v>
      </c>
      <c r="AT54" s="30">
        <f>ВВ!AT26*0.75</f>
        <v>18750</v>
      </c>
      <c r="AU54" s="30">
        <f>ВВ!AU26*0.75</f>
        <v>18750</v>
      </c>
      <c r="AV54" s="30">
        <f>ВВ!AV26*0.75</f>
        <v>18750</v>
      </c>
      <c r="AW54" s="30">
        <f>ВВ!AW26*0.75</f>
        <v>18750</v>
      </c>
      <c r="AX54" s="30">
        <f>ВВ!AX26*0.75</f>
        <v>18750</v>
      </c>
      <c r="AY54" s="30">
        <f>ВВ!AY26*0.75</f>
        <v>19200</v>
      </c>
      <c r="AZ54" s="30">
        <f>ВВ!AZ26*0.75</f>
        <v>19200</v>
      </c>
      <c r="BA54" s="30">
        <f>ВВ!BA26*0.75</f>
        <v>19200</v>
      </c>
      <c r="BB54" s="30">
        <f>ВВ!BB26*0.75</f>
        <v>18525</v>
      </c>
      <c r="BC54" s="30">
        <f>ВВ!BC26*0.75</f>
        <v>18525</v>
      </c>
      <c r="BD54" s="30">
        <f>ВВ!BD26*0.75</f>
        <v>18525</v>
      </c>
      <c r="BE54" s="30">
        <f>ВВ!BE26*0.75</f>
        <v>19875</v>
      </c>
      <c r="BF54" s="30">
        <f>ВВ!BF26*0.75</f>
        <v>19875</v>
      </c>
      <c r="BG54" s="30">
        <f>ВВ!BG26*0.75</f>
        <v>19875</v>
      </c>
      <c r="BH54" s="30">
        <f>ВВ!BH26*0.75</f>
        <v>19200</v>
      </c>
      <c r="BI54" s="30">
        <f>ВВ!BI26*0.75</f>
        <v>19200</v>
      </c>
      <c r="BJ54" s="30">
        <f>ВВ!BJ26*0.75</f>
        <v>19200</v>
      </c>
      <c r="BK54" s="30">
        <f>ВВ!BK26*0.75</f>
        <v>19200</v>
      </c>
      <c r="BL54" s="30">
        <f>ВВ!BL26*0.75</f>
        <v>19200</v>
      </c>
      <c r="BM54" s="30">
        <f>ВВ!BM26*0.75</f>
        <v>19875</v>
      </c>
      <c r="BN54" s="30">
        <f>ВВ!BN26*0.75</f>
        <v>19875</v>
      </c>
      <c r="BO54" s="30">
        <f>ВВ!BO26*0.75</f>
        <v>19875</v>
      </c>
      <c r="BP54" s="30">
        <f>ВВ!BP26*0.75</f>
        <v>18750</v>
      </c>
      <c r="BQ54" s="30">
        <f>ВВ!BQ26*0.75</f>
        <v>18750</v>
      </c>
      <c r="BR54" s="30">
        <f>ВВ!BR26*0.75</f>
        <v>18750</v>
      </c>
      <c r="BS54" s="30">
        <f>ВВ!BS26*0.75</f>
        <v>18750</v>
      </c>
      <c r="BT54" s="30">
        <f>ВВ!BT26*0.75</f>
        <v>18975</v>
      </c>
      <c r="BU54" s="30">
        <f>ВВ!BU26*0.75</f>
        <v>18975</v>
      </c>
      <c r="BV54" s="30">
        <f>ВВ!BV26*0.75</f>
        <v>18750</v>
      </c>
      <c r="BW54" s="30">
        <f>ВВ!BW26*0.75</f>
        <v>18750</v>
      </c>
      <c r="BX54" s="30">
        <f>ВВ!BX26*0.75</f>
        <v>18750</v>
      </c>
      <c r="BY54" s="30">
        <f>ВВ!BY26*0.75</f>
        <v>18750</v>
      </c>
      <c r="BZ54" s="30">
        <f>ВВ!BZ26*0.75</f>
        <v>18750</v>
      </c>
      <c r="CA54" s="30">
        <f>ВВ!CA26*0.75</f>
        <v>18975</v>
      </c>
      <c r="CB54" s="30">
        <f>ВВ!CB26*0.75</f>
        <v>18975</v>
      </c>
      <c r="CC54" s="30">
        <f>ВВ!CC26*0.75</f>
        <v>18750</v>
      </c>
      <c r="CD54" s="30">
        <f>ВВ!CD26*0.75</f>
        <v>18750</v>
      </c>
      <c r="CE54" s="30">
        <f>ВВ!CE26*0.75</f>
        <v>18750</v>
      </c>
      <c r="CF54" s="30">
        <f>ВВ!CF26*0.75</f>
        <v>18750</v>
      </c>
      <c r="CG54" s="30">
        <f>ВВ!CG26*0.75</f>
        <v>18750</v>
      </c>
      <c r="CH54" s="30">
        <f>ВВ!CH26*0.75</f>
        <v>18975</v>
      </c>
      <c r="CI54" s="30">
        <f>ВВ!CI26*0.75</f>
        <v>18975</v>
      </c>
      <c r="CJ54" s="30">
        <f>ВВ!CJ26*0.75</f>
        <v>18975</v>
      </c>
    </row>
    <row r="55" spans="1:88" s="7" customFormat="1" ht="12" customHeight="1">
      <c r="A55" s="60">
        <v>4</v>
      </c>
      <c r="B55" s="30">
        <f>ВВ!B27*0.75</f>
        <v>28275</v>
      </c>
      <c r="C55" s="30">
        <f>ВВ!C27*0.75</f>
        <v>28275</v>
      </c>
      <c r="D55" s="30">
        <f>ВВ!D27*0.75</f>
        <v>28275</v>
      </c>
      <c r="E55" s="30">
        <f>ВВ!E27*0.75</f>
        <v>24225</v>
      </c>
      <c r="F55" s="30">
        <f>ВВ!F27*0.75</f>
        <v>24225</v>
      </c>
      <c r="G55" s="30">
        <f>ВВ!G27*0.75</f>
        <v>25350</v>
      </c>
      <c r="H55" s="30">
        <f>ВВ!H27*0.75</f>
        <v>25350</v>
      </c>
      <c r="I55" s="30">
        <f>ВВ!I27*0.75</f>
        <v>24600</v>
      </c>
      <c r="J55" s="30">
        <f>ВВ!J27*0.75</f>
        <v>24600</v>
      </c>
      <c r="K55" s="30">
        <f>ВВ!K27*0.75</f>
        <v>23100</v>
      </c>
      <c r="L55" s="30">
        <f>ВВ!L27*0.75</f>
        <v>24600</v>
      </c>
      <c r="M55" s="30">
        <f>ВВ!M27*0.75</f>
        <v>24600</v>
      </c>
      <c r="N55" s="30">
        <f>ВВ!N27*0.75</f>
        <v>24600</v>
      </c>
      <c r="O55" s="30">
        <f>ВВ!O27*0.75</f>
        <v>23850</v>
      </c>
      <c r="P55" s="30">
        <f>ВВ!P27*0.75</f>
        <v>23850</v>
      </c>
      <c r="Q55" s="30">
        <f>ВВ!Q27*0.75</f>
        <v>22725</v>
      </c>
      <c r="R55" s="30">
        <f>ВВ!R27*0.75</f>
        <v>21975</v>
      </c>
      <c r="S55" s="30">
        <f>ВВ!S27*0.75</f>
        <v>21975</v>
      </c>
      <c r="T55" s="30">
        <f>ВВ!T27*0.75</f>
        <v>21975</v>
      </c>
      <c r="U55" s="30">
        <f>ВВ!U27*0.75</f>
        <v>21975</v>
      </c>
      <c r="V55" s="30">
        <f>ВВ!V27*0.75</f>
        <v>21975</v>
      </c>
      <c r="W55" s="30">
        <f>ВВ!W27*0.75</f>
        <v>21975</v>
      </c>
      <c r="X55" s="30">
        <f>ВВ!X27*0.75</f>
        <v>21975</v>
      </c>
      <c r="Y55" s="30">
        <f>ВВ!Y27*0.75</f>
        <v>21487.5</v>
      </c>
      <c r="Z55" s="30">
        <f>ВВ!Z27*0.75</f>
        <v>21487.5</v>
      </c>
      <c r="AA55" s="30">
        <f>ВВ!AA27*0.75</f>
        <v>21487.5</v>
      </c>
      <c r="AB55" s="30">
        <f>ВВ!AB27*0.75</f>
        <v>18975</v>
      </c>
      <c r="AC55" s="30">
        <f>ВВ!AC27*0.75</f>
        <v>18975</v>
      </c>
      <c r="AD55" s="30">
        <f>ВВ!AD27*0.75</f>
        <v>18975</v>
      </c>
      <c r="AE55" s="30">
        <f>ВВ!AE27*0.75</f>
        <v>18975</v>
      </c>
      <c r="AF55" s="30">
        <f>ВВ!AF27*0.75</f>
        <v>18525</v>
      </c>
      <c r="AG55" s="30">
        <f>ВВ!AG27*0.75</f>
        <v>18525</v>
      </c>
      <c r="AH55" s="30">
        <f>ВВ!AH27*0.75</f>
        <v>18525</v>
      </c>
      <c r="AI55" s="30">
        <f>ВВ!AI27*0.75</f>
        <v>18525</v>
      </c>
      <c r="AJ55" s="30">
        <f>ВВ!AJ27*0.75</f>
        <v>18525</v>
      </c>
      <c r="AK55" s="30">
        <f>ВВ!AK27*0.75</f>
        <v>19500</v>
      </c>
      <c r="AL55" s="30">
        <f>ВВ!AL27*0.75</f>
        <v>19500</v>
      </c>
      <c r="AM55" s="30">
        <f>ВВ!AM27*0.75</f>
        <v>18525</v>
      </c>
      <c r="AN55" s="30">
        <f>ВВ!AN27*0.75</f>
        <v>18525</v>
      </c>
      <c r="AO55" s="30">
        <f>ВВ!AO27*0.75</f>
        <v>18525</v>
      </c>
      <c r="AP55" s="30">
        <f>ВВ!AP27*0.75</f>
        <v>18525</v>
      </c>
      <c r="AQ55" s="30">
        <f>ВВ!AQ27*0.75</f>
        <v>18525</v>
      </c>
      <c r="AR55" s="30">
        <f>ВВ!AR27*0.75</f>
        <v>18975</v>
      </c>
      <c r="AS55" s="30">
        <f>ВВ!AS27*0.75</f>
        <v>18975</v>
      </c>
      <c r="AT55" s="30">
        <f>ВВ!AT27*0.75</f>
        <v>18750</v>
      </c>
      <c r="AU55" s="30">
        <f>ВВ!AU27*0.75</f>
        <v>18750</v>
      </c>
      <c r="AV55" s="30">
        <f>ВВ!AV27*0.75</f>
        <v>18750</v>
      </c>
      <c r="AW55" s="30">
        <f>ВВ!AW27*0.75</f>
        <v>18750</v>
      </c>
      <c r="AX55" s="30">
        <f>ВВ!AX27*0.75</f>
        <v>18750</v>
      </c>
      <c r="AY55" s="30">
        <f>ВВ!AY27*0.75</f>
        <v>19200</v>
      </c>
      <c r="AZ55" s="30">
        <f>ВВ!AZ27*0.75</f>
        <v>19200</v>
      </c>
      <c r="BA55" s="30">
        <f>ВВ!BA27*0.75</f>
        <v>19200</v>
      </c>
      <c r="BB55" s="30">
        <f>ВВ!BB27*0.75</f>
        <v>18525</v>
      </c>
      <c r="BC55" s="30">
        <f>ВВ!BC27*0.75</f>
        <v>18525</v>
      </c>
      <c r="BD55" s="30">
        <f>ВВ!BD27*0.75</f>
        <v>18525</v>
      </c>
      <c r="BE55" s="30">
        <f>ВВ!BE27*0.75</f>
        <v>19875</v>
      </c>
      <c r="BF55" s="30">
        <f>ВВ!BF27*0.75</f>
        <v>19875</v>
      </c>
      <c r="BG55" s="30">
        <f>ВВ!BG27*0.75</f>
        <v>19875</v>
      </c>
      <c r="BH55" s="30">
        <f>ВВ!BH27*0.75</f>
        <v>19200</v>
      </c>
      <c r="BI55" s="30">
        <f>ВВ!BI27*0.75</f>
        <v>19200</v>
      </c>
      <c r="BJ55" s="30">
        <f>ВВ!BJ27*0.75</f>
        <v>19200</v>
      </c>
      <c r="BK55" s="30">
        <f>ВВ!BK27*0.75</f>
        <v>19200</v>
      </c>
      <c r="BL55" s="30">
        <f>ВВ!BL27*0.75</f>
        <v>19200</v>
      </c>
      <c r="BM55" s="30">
        <f>ВВ!BM27*0.75</f>
        <v>19875</v>
      </c>
      <c r="BN55" s="30">
        <f>ВВ!BN27*0.75</f>
        <v>19875</v>
      </c>
      <c r="BO55" s="30">
        <f>ВВ!BO27*0.75</f>
        <v>19875</v>
      </c>
      <c r="BP55" s="30">
        <f>ВВ!BP27*0.75</f>
        <v>18750</v>
      </c>
      <c r="BQ55" s="30">
        <f>ВВ!BQ27*0.75</f>
        <v>18750</v>
      </c>
      <c r="BR55" s="30">
        <f>ВВ!BR27*0.75</f>
        <v>18750</v>
      </c>
      <c r="BS55" s="30">
        <f>ВВ!BS27*0.75</f>
        <v>18750</v>
      </c>
      <c r="BT55" s="30">
        <f>ВВ!BT27*0.75</f>
        <v>18975</v>
      </c>
      <c r="BU55" s="30">
        <f>ВВ!BU27*0.75</f>
        <v>18975</v>
      </c>
      <c r="BV55" s="30">
        <f>ВВ!BV27*0.75</f>
        <v>18750</v>
      </c>
      <c r="BW55" s="30">
        <f>ВВ!BW27*0.75</f>
        <v>18750</v>
      </c>
      <c r="BX55" s="30">
        <f>ВВ!BX27*0.75</f>
        <v>18750</v>
      </c>
      <c r="BY55" s="30">
        <f>ВВ!BY27*0.75</f>
        <v>18750</v>
      </c>
      <c r="BZ55" s="30">
        <f>ВВ!BZ27*0.75</f>
        <v>18750</v>
      </c>
      <c r="CA55" s="30">
        <f>ВВ!CA27*0.75</f>
        <v>18975</v>
      </c>
      <c r="CB55" s="30">
        <f>ВВ!CB27*0.75</f>
        <v>18975</v>
      </c>
      <c r="CC55" s="30">
        <f>ВВ!CC27*0.75</f>
        <v>18750</v>
      </c>
      <c r="CD55" s="30">
        <f>ВВ!CD27*0.75</f>
        <v>18750</v>
      </c>
      <c r="CE55" s="30">
        <f>ВВ!CE27*0.75</f>
        <v>18750</v>
      </c>
      <c r="CF55" s="30">
        <f>ВВ!CF27*0.75</f>
        <v>18750</v>
      </c>
      <c r="CG55" s="30">
        <f>ВВ!CG27*0.75</f>
        <v>18750</v>
      </c>
      <c r="CH55" s="30">
        <f>ВВ!CH27*0.75</f>
        <v>18975</v>
      </c>
      <c r="CI55" s="30">
        <f>ВВ!CI27*0.75</f>
        <v>18975</v>
      </c>
      <c r="CJ55" s="30">
        <f>ВВ!CJ27*0.75</f>
        <v>18975</v>
      </c>
    </row>
    <row r="56" spans="1:88">
      <c r="A56" s="101" t="s">
        <v>83</v>
      </c>
    </row>
    <row r="57" spans="1:88" ht="63.75" customHeight="1">
      <c r="A57" s="105" t="s">
        <v>84</v>
      </c>
    </row>
    <row r="58" spans="1:88" s="25" customFormat="1" ht="11.45" customHeight="1">
      <c r="A58" s="103" t="s">
        <v>85</v>
      </c>
    </row>
    <row r="59" spans="1:88" s="25" customFormat="1" ht="30" customHeight="1">
      <c r="A59" s="334" t="s">
        <v>86</v>
      </c>
    </row>
    <row r="60" spans="1:88">
      <c r="A60" s="318" t="s">
        <v>87</v>
      </c>
    </row>
    <row r="61" spans="1:88" ht="66.75" customHeight="1">
      <c r="A61" s="111" t="s">
        <v>88</v>
      </c>
    </row>
    <row r="62" spans="1:88">
      <c r="A62" s="103" t="s">
        <v>89</v>
      </c>
    </row>
    <row r="63" spans="1:88" ht="31.5" customHeight="1">
      <c r="A63" s="106" t="s">
        <v>90</v>
      </c>
    </row>
  </sheetData>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E72"/>
  <sheetViews>
    <sheetView workbookViewId="0">
      <pane xSplit="1" topLeftCell="B1" activePane="topRight" state="frozen"/>
      <selection pane="topRight"/>
    </sheetView>
  </sheetViews>
  <sheetFormatPr defaultColWidth="9.140625" defaultRowHeight="15"/>
  <cols>
    <col min="1" max="1" width="72.5703125" style="124" customWidth="1"/>
    <col min="2" max="16384" width="9.140625" style="2"/>
  </cols>
  <sheetData>
    <row r="1" spans="1:5" s="124" customFormat="1" ht="12.75">
      <c r="A1" s="6" t="s">
        <v>123</v>
      </c>
    </row>
    <row r="2" spans="1:5" s="124" customFormat="1" ht="12.75">
      <c r="A2" s="125" t="s">
        <v>120</v>
      </c>
    </row>
    <row r="3" spans="1:5" s="124" customFormat="1" ht="12.75">
      <c r="A3" s="126" t="s">
        <v>154</v>
      </c>
    </row>
    <row r="4" spans="1:5">
      <c r="A4" s="10" t="s">
        <v>2</v>
      </c>
      <c r="B4" s="74" t="e">
        <f>ВВ!#REF!</f>
        <v>#REF!</v>
      </c>
      <c r="C4" s="74" t="e">
        <f>ВВ!#REF!</f>
        <v>#REF!</v>
      </c>
      <c r="D4" s="75" t="e">
        <f>ВВ!#REF!</f>
        <v>#REF!</v>
      </c>
      <c r="E4" s="74" t="e">
        <f>ВВ!#REF!</f>
        <v>#REF!</v>
      </c>
    </row>
    <row r="5" spans="1:5" ht="21.75" customHeight="1">
      <c r="A5" s="10"/>
      <c r="B5" s="74" t="e">
        <f>ВВ!#REF!</f>
        <v>#REF!</v>
      </c>
      <c r="C5" s="74" t="e">
        <f>ВВ!#REF!</f>
        <v>#REF!</v>
      </c>
      <c r="D5" s="75" t="e">
        <f>ВВ!#REF!</f>
        <v>#REF!</v>
      </c>
      <c r="E5" s="74" t="e">
        <f>ВВ!#REF!</f>
        <v>#REF!</v>
      </c>
    </row>
    <row r="6" spans="1:5" s="3" customFormat="1" ht="12" customHeight="1">
      <c r="A6" s="12" t="s">
        <v>68</v>
      </c>
    </row>
    <row r="7" spans="1:5" s="3" customFormat="1" ht="12" customHeight="1">
      <c r="A7" s="14">
        <v>1</v>
      </c>
      <c r="B7" s="59" t="e">
        <f>ВВ!#REF!*0.9+B24</f>
        <v>#REF!</v>
      </c>
      <c r="C7" s="59" t="e">
        <f>ВВ!#REF!*0.9+C24</f>
        <v>#REF!</v>
      </c>
      <c r="D7" s="59" t="e">
        <f>ВВ!#REF!*0.9+D24</f>
        <v>#REF!</v>
      </c>
      <c r="E7" s="59" t="e">
        <f>ВВ!#REF!*0.9+E24</f>
        <v>#REF!</v>
      </c>
    </row>
    <row r="8" spans="1:5" s="3" customFormat="1" ht="12" customHeight="1">
      <c r="A8" s="14">
        <v>2</v>
      </c>
      <c r="B8" s="59" t="e">
        <f>ВВ!#REF!*0.9+B25</f>
        <v>#REF!</v>
      </c>
      <c r="C8" s="59" t="e">
        <f>ВВ!#REF!*0.9+C25</f>
        <v>#REF!</v>
      </c>
      <c r="D8" s="59" t="e">
        <f>ВВ!#REF!*0.9+D25</f>
        <v>#REF!</v>
      </c>
      <c r="E8" s="59" t="e">
        <f>ВВ!#REF!*0.9+E25</f>
        <v>#REF!</v>
      </c>
    </row>
    <row r="9" spans="1:5" s="3" customFormat="1" ht="12" customHeight="1">
      <c r="A9" s="59" t="s">
        <v>69</v>
      </c>
      <c r="B9" s="59"/>
      <c r="C9" s="59"/>
      <c r="D9" s="59"/>
      <c r="E9" s="59"/>
    </row>
    <row r="10" spans="1:5" s="3" customFormat="1" ht="12" customHeight="1">
      <c r="A10" s="14">
        <v>1</v>
      </c>
      <c r="B10" s="59" t="e">
        <f>ВВ!#REF!*0.9+B24</f>
        <v>#REF!</v>
      </c>
      <c r="C10" s="59" t="e">
        <f>ВВ!#REF!*0.9+C24</f>
        <v>#REF!</v>
      </c>
      <c r="D10" s="59" t="e">
        <f>ВВ!#REF!*0.9+D24</f>
        <v>#REF!</v>
      </c>
      <c r="E10" s="59" t="e">
        <f>ВВ!#REF!*0.9+E24</f>
        <v>#REF!</v>
      </c>
    </row>
    <row r="11" spans="1:5" s="3" customFormat="1" ht="12" customHeight="1">
      <c r="A11" s="14">
        <v>2</v>
      </c>
      <c r="B11" s="59" t="e">
        <f>ВВ!#REF!*0.9+B25</f>
        <v>#REF!</v>
      </c>
      <c r="C11" s="59" t="e">
        <f>ВВ!#REF!*0.9+C25</f>
        <v>#REF!</v>
      </c>
      <c r="D11" s="59" t="e">
        <f>ВВ!#REF!*0.9+D25</f>
        <v>#REF!</v>
      </c>
      <c r="E11" s="59" t="e">
        <f>ВВ!#REF!*0.9+E25</f>
        <v>#REF!</v>
      </c>
    </row>
    <row r="12" spans="1:5" s="3" customFormat="1" ht="12" customHeight="1">
      <c r="A12" s="12" t="s">
        <v>201</v>
      </c>
      <c r="B12" s="59"/>
      <c r="C12" s="59"/>
      <c r="D12" s="59"/>
      <c r="E12" s="59"/>
    </row>
    <row r="13" spans="1:5" s="3" customFormat="1" ht="12" customHeight="1">
      <c r="A13" s="13">
        <v>1</v>
      </c>
      <c r="B13" s="59" t="e">
        <f>ВВ!#REF!*0.9+B24</f>
        <v>#REF!</v>
      </c>
      <c r="C13" s="59" t="e">
        <f>ВВ!#REF!*0.9+C24</f>
        <v>#REF!</v>
      </c>
      <c r="D13" s="59" t="e">
        <f>ВВ!#REF!*0.9+D24</f>
        <v>#REF!</v>
      </c>
      <c r="E13" s="59" t="e">
        <f>ВВ!#REF!*0.9+E24</f>
        <v>#REF!</v>
      </c>
    </row>
    <row r="14" spans="1:5" s="3" customFormat="1" ht="12" customHeight="1">
      <c r="A14" s="13">
        <v>2</v>
      </c>
      <c r="B14" s="59" t="e">
        <f>ВВ!#REF!*0.9+B25</f>
        <v>#REF!</v>
      </c>
      <c r="C14" s="59" t="e">
        <f>ВВ!#REF!*0.9+C25</f>
        <v>#REF!</v>
      </c>
      <c r="D14" s="59" t="e">
        <f>ВВ!#REF!*0.9+D25</f>
        <v>#REF!</v>
      </c>
      <c r="E14" s="59" t="e">
        <f>ВВ!#REF!*0.9+E25</f>
        <v>#REF!</v>
      </c>
    </row>
    <row r="15" spans="1:5" s="3" customFormat="1" ht="12" customHeight="1">
      <c r="A15" s="12" t="s">
        <v>73</v>
      </c>
      <c r="B15" s="59"/>
      <c r="C15" s="59"/>
      <c r="D15" s="59"/>
      <c r="E15" s="59"/>
    </row>
    <row r="16" spans="1:5" s="3" customFormat="1" ht="12" customHeight="1">
      <c r="A16" s="12">
        <v>1</v>
      </c>
      <c r="B16" s="59" t="e">
        <f>ВВ!#REF!*0.9+B24</f>
        <v>#REF!</v>
      </c>
      <c r="C16" s="59" t="e">
        <f>ВВ!#REF!*0.9+C24</f>
        <v>#REF!</v>
      </c>
      <c r="D16" s="59" t="e">
        <f>ВВ!#REF!*0.9+D24</f>
        <v>#REF!</v>
      </c>
      <c r="E16" s="59" t="e">
        <f>ВВ!#REF!*0.9+E24</f>
        <v>#REF!</v>
      </c>
    </row>
    <row r="17" spans="1:5" s="3" customFormat="1" ht="12" customHeight="1">
      <c r="A17" s="14">
        <v>2</v>
      </c>
      <c r="B17" s="59" t="e">
        <f>ВВ!#REF!*0.9+B25</f>
        <v>#REF!</v>
      </c>
      <c r="C17" s="59" t="e">
        <f>ВВ!#REF!*0.9+C25</f>
        <v>#REF!</v>
      </c>
      <c r="D17" s="59" t="e">
        <f>ВВ!#REF!*0.9+D25</f>
        <v>#REF!</v>
      </c>
      <c r="E17" s="59" t="e">
        <f>ВВ!#REF!*0.9+E25</f>
        <v>#REF!</v>
      </c>
    </row>
    <row r="18" spans="1:5" s="3" customFormat="1" ht="12" customHeight="1">
      <c r="A18" s="61" t="s">
        <v>74</v>
      </c>
      <c r="B18" s="59"/>
      <c r="C18" s="59"/>
      <c r="D18" s="59"/>
      <c r="E18" s="59"/>
    </row>
    <row r="19" spans="1:5" s="3" customFormat="1" ht="12" customHeight="1">
      <c r="A19" s="177">
        <v>1</v>
      </c>
      <c r="B19" s="59" t="e">
        <f>ВВ!#REF!*0.9+B24</f>
        <v>#REF!</v>
      </c>
      <c r="C19" s="59" t="e">
        <f>ВВ!#REF!*0.9+C24</f>
        <v>#REF!</v>
      </c>
      <c r="D19" s="59" t="e">
        <f>ВВ!#REF!*0.9+D24</f>
        <v>#REF!</v>
      </c>
      <c r="E19" s="59" t="e">
        <f>ВВ!#REF!*0.9+E24</f>
        <v>#REF!</v>
      </c>
    </row>
    <row r="20" spans="1:5" s="3" customFormat="1" ht="12" customHeight="1">
      <c r="A20" s="178">
        <v>2</v>
      </c>
      <c r="B20" s="59" t="e">
        <f>ВВ!#REF!*0.9+B25</f>
        <v>#REF!</v>
      </c>
      <c r="C20" s="59" t="e">
        <f>ВВ!#REF!*0.9+C25</f>
        <v>#REF!</v>
      </c>
      <c r="D20" s="59" t="e">
        <f>ВВ!#REF!*0.9+D25</f>
        <v>#REF!</v>
      </c>
      <c r="E20" s="59" t="e">
        <f>ВВ!#REF!*0.9+E25</f>
        <v>#REF!</v>
      </c>
    </row>
    <row r="21" spans="1:5" s="3" customFormat="1" ht="12" customHeight="1">
      <c r="A21" s="60">
        <v>3</v>
      </c>
      <c r="B21" s="59" t="e">
        <f>ВВ!#REF!*0.9+B26</f>
        <v>#REF!</v>
      </c>
      <c r="C21" s="59" t="e">
        <f>ВВ!#REF!*0.9+C26</f>
        <v>#REF!</v>
      </c>
      <c r="D21" s="59" t="e">
        <f>ВВ!#REF!*0.9+D26</f>
        <v>#REF!</v>
      </c>
      <c r="E21" s="59" t="e">
        <f>ВВ!#REF!*0.9+E26</f>
        <v>#REF!</v>
      </c>
    </row>
    <row r="22" spans="1:5" s="3" customFormat="1" ht="12" customHeight="1">
      <c r="A22" s="60">
        <v>4</v>
      </c>
      <c r="B22" s="59" t="e">
        <f>ВВ!#REF!*0.9+B27</f>
        <v>#REF!</v>
      </c>
      <c r="C22" s="59" t="e">
        <f>ВВ!#REF!*0.9+C27</f>
        <v>#REF!</v>
      </c>
      <c r="D22" s="59" t="e">
        <f>ВВ!#REF!*0.9+D27</f>
        <v>#REF!</v>
      </c>
      <c r="E22" s="59" t="e">
        <f>ВВ!#REF!*0.9+E27</f>
        <v>#REF!</v>
      </c>
    </row>
    <row r="23" spans="1:5">
      <c r="A23" s="127" t="s">
        <v>202</v>
      </c>
      <c r="B23" s="95"/>
      <c r="C23" s="95"/>
      <c r="D23" s="95"/>
      <c r="E23" s="95"/>
    </row>
    <row r="24" spans="1:5">
      <c r="A24" s="128" t="s">
        <v>203</v>
      </c>
      <c r="B24" s="291">
        <v>2700</v>
      </c>
      <c r="C24" s="291">
        <v>2700</v>
      </c>
      <c r="D24" s="291">
        <v>2700</v>
      </c>
      <c r="E24" s="291">
        <v>2700</v>
      </c>
    </row>
    <row r="25" spans="1:5">
      <c r="A25" s="128" t="s">
        <v>204</v>
      </c>
      <c r="B25" s="291">
        <f t="shared" ref="B25:E25" si="0">B24*2</f>
        <v>5400</v>
      </c>
      <c r="C25" s="291">
        <f t="shared" si="0"/>
        <v>5400</v>
      </c>
      <c r="D25" s="291">
        <f t="shared" si="0"/>
        <v>5400</v>
      </c>
      <c r="E25" s="291">
        <f t="shared" si="0"/>
        <v>5400</v>
      </c>
    </row>
    <row r="26" spans="1:5">
      <c r="A26" s="128" t="s">
        <v>205</v>
      </c>
      <c r="B26" s="291">
        <f t="shared" ref="B26:E26" si="1">B24*3</f>
        <v>8100</v>
      </c>
      <c r="C26" s="291">
        <f t="shared" si="1"/>
        <v>8100</v>
      </c>
      <c r="D26" s="291">
        <f t="shared" si="1"/>
        <v>8100</v>
      </c>
      <c r="E26" s="291">
        <f t="shared" si="1"/>
        <v>8100</v>
      </c>
    </row>
    <row r="27" spans="1:5">
      <c r="A27" s="128" t="s">
        <v>206</v>
      </c>
      <c r="B27" s="291">
        <f t="shared" ref="B27:E27" si="2">B24*4</f>
        <v>10800</v>
      </c>
      <c r="C27" s="291">
        <f t="shared" si="2"/>
        <v>10800</v>
      </c>
      <c r="D27" s="291">
        <f t="shared" si="2"/>
        <v>10800</v>
      </c>
      <c r="E27" s="291">
        <f t="shared" si="2"/>
        <v>10800</v>
      </c>
    </row>
    <row r="28" spans="1:5">
      <c r="A28" s="130"/>
      <c r="B28" s="131"/>
      <c r="C28" s="131"/>
      <c r="D28" s="131"/>
      <c r="E28" s="131"/>
    </row>
    <row r="29" spans="1:5">
      <c r="A29" s="85" t="s">
        <v>124</v>
      </c>
      <c r="B29" s="131"/>
      <c r="C29" s="131"/>
      <c r="D29" s="131"/>
      <c r="E29" s="131"/>
    </row>
    <row r="30" spans="1:5">
      <c r="A30" s="86" t="s">
        <v>119</v>
      </c>
      <c r="B30" s="74" t="e">
        <f t="shared" ref="B30:E30" si="3">B4</f>
        <v>#REF!</v>
      </c>
      <c r="C30" s="74" t="e">
        <f t="shared" si="3"/>
        <v>#REF!</v>
      </c>
      <c r="D30" s="75" t="e">
        <f t="shared" si="3"/>
        <v>#REF!</v>
      </c>
      <c r="E30" s="74" t="e">
        <f t="shared" si="3"/>
        <v>#REF!</v>
      </c>
    </row>
    <row r="31" spans="1:5">
      <c r="A31" s="86"/>
      <c r="B31" s="74" t="e">
        <f t="shared" ref="B31:E31" si="4">B5</f>
        <v>#REF!</v>
      </c>
      <c r="C31" s="74" t="e">
        <f t="shared" si="4"/>
        <v>#REF!</v>
      </c>
      <c r="D31" s="75" t="e">
        <f t="shared" si="4"/>
        <v>#REF!</v>
      </c>
      <c r="E31" s="74" t="e">
        <f t="shared" si="4"/>
        <v>#REF!</v>
      </c>
    </row>
    <row r="32" spans="1:5">
      <c r="A32" s="12" t="s">
        <v>68</v>
      </c>
      <c r="B32" s="7"/>
      <c r="C32" s="7"/>
      <c r="D32" s="7"/>
      <c r="E32" s="7"/>
    </row>
    <row r="33" spans="1:5">
      <c r="A33" s="13">
        <v>1</v>
      </c>
      <c r="B33" s="12" t="e">
        <f t="shared" ref="B33:E33" si="5">ROUNDUP(B7*0.9,)</f>
        <v>#REF!</v>
      </c>
      <c r="C33" s="12" t="e">
        <f t="shared" si="5"/>
        <v>#REF!</v>
      </c>
      <c r="D33" s="12" t="e">
        <f t="shared" si="5"/>
        <v>#REF!</v>
      </c>
      <c r="E33" s="12" t="e">
        <f t="shared" si="5"/>
        <v>#REF!</v>
      </c>
    </row>
    <row r="34" spans="1:5">
      <c r="A34" s="13">
        <v>2</v>
      </c>
      <c r="B34" s="12" t="e">
        <f t="shared" ref="B34:E34" si="6">ROUNDUP(B8*0.9,)</f>
        <v>#REF!</v>
      </c>
      <c r="C34" s="12" t="e">
        <f t="shared" si="6"/>
        <v>#REF!</v>
      </c>
      <c r="D34" s="12" t="e">
        <f t="shared" si="6"/>
        <v>#REF!</v>
      </c>
      <c r="E34" s="12" t="e">
        <f t="shared" si="6"/>
        <v>#REF!</v>
      </c>
    </row>
    <row r="35" spans="1:5">
      <c r="A35" s="12" t="s">
        <v>69</v>
      </c>
      <c r="B35" s="12"/>
      <c r="C35" s="12"/>
      <c r="D35" s="12"/>
      <c r="E35" s="12"/>
    </row>
    <row r="36" spans="1:5">
      <c r="A36" s="13">
        <v>1</v>
      </c>
      <c r="B36" s="12" t="e">
        <f t="shared" ref="B36:E36" si="7">ROUNDUP(B10*0.9,)</f>
        <v>#REF!</v>
      </c>
      <c r="C36" s="12" t="e">
        <f t="shared" si="7"/>
        <v>#REF!</v>
      </c>
      <c r="D36" s="12" t="e">
        <f t="shared" si="7"/>
        <v>#REF!</v>
      </c>
      <c r="E36" s="12" t="e">
        <f t="shared" si="7"/>
        <v>#REF!</v>
      </c>
    </row>
    <row r="37" spans="1:5">
      <c r="A37" s="13">
        <v>2</v>
      </c>
      <c r="B37" s="12" t="e">
        <f t="shared" ref="B37:E37" si="8">ROUNDUP(B11*0.9,)</f>
        <v>#REF!</v>
      </c>
      <c r="C37" s="12" t="e">
        <f t="shared" si="8"/>
        <v>#REF!</v>
      </c>
      <c r="D37" s="12" t="e">
        <f t="shared" si="8"/>
        <v>#REF!</v>
      </c>
      <c r="E37" s="12" t="e">
        <f t="shared" si="8"/>
        <v>#REF!</v>
      </c>
    </row>
    <row r="38" spans="1:5">
      <c r="A38" s="12" t="s">
        <v>207</v>
      </c>
      <c r="B38" s="12"/>
      <c r="C38" s="12"/>
      <c r="D38" s="12"/>
      <c r="E38" s="12"/>
    </row>
    <row r="39" spans="1:5">
      <c r="A39" s="13">
        <v>1</v>
      </c>
      <c r="B39" s="12" t="e">
        <f t="shared" ref="B39:E39" si="9">ROUNDUP(B13*0.9,)</f>
        <v>#REF!</v>
      </c>
      <c r="C39" s="12" t="e">
        <f t="shared" si="9"/>
        <v>#REF!</v>
      </c>
      <c r="D39" s="12" t="e">
        <f t="shared" si="9"/>
        <v>#REF!</v>
      </c>
      <c r="E39" s="12" t="e">
        <f t="shared" si="9"/>
        <v>#REF!</v>
      </c>
    </row>
    <row r="40" spans="1:5">
      <c r="A40" s="13">
        <v>2</v>
      </c>
      <c r="B40" s="12" t="e">
        <f t="shared" ref="B40:E40" si="10">ROUNDUP(B14*0.9,)</f>
        <v>#REF!</v>
      </c>
      <c r="C40" s="12" t="e">
        <f t="shared" si="10"/>
        <v>#REF!</v>
      </c>
      <c r="D40" s="12" t="e">
        <f t="shared" si="10"/>
        <v>#REF!</v>
      </c>
      <c r="E40" s="12" t="e">
        <f t="shared" si="10"/>
        <v>#REF!</v>
      </c>
    </row>
    <row r="41" spans="1:5">
      <c r="A41" s="12" t="s">
        <v>73</v>
      </c>
      <c r="B41" s="12"/>
      <c r="C41" s="12"/>
      <c r="D41" s="12"/>
      <c r="E41" s="12"/>
    </row>
    <row r="42" spans="1:5">
      <c r="A42" s="14">
        <v>1</v>
      </c>
      <c r="B42" s="12" t="e">
        <f t="shared" ref="B42:E42" si="11">ROUNDUP(B16*0.9,)</f>
        <v>#REF!</v>
      </c>
      <c r="C42" s="12" t="e">
        <f t="shared" si="11"/>
        <v>#REF!</v>
      </c>
      <c r="D42" s="12" t="e">
        <f t="shared" si="11"/>
        <v>#REF!</v>
      </c>
      <c r="E42" s="12" t="e">
        <f t="shared" si="11"/>
        <v>#REF!</v>
      </c>
    </row>
    <row r="43" spans="1:5">
      <c r="A43" s="130">
        <v>2</v>
      </c>
      <c r="B43" s="12" t="e">
        <f t="shared" ref="B43:E43" si="12">ROUNDUP(B17*0.9,)</f>
        <v>#REF!</v>
      </c>
      <c r="C43" s="12" t="e">
        <f t="shared" si="12"/>
        <v>#REF!</v>
      </c>
      <c r="D43" s="12" t="e">
        <f t="shared" si="12"/>
        <v>#REF!</v>
      </c>
      <c r="E43" s="12" t="e">
        <f t="shared" si="12"/>
        <v>#REF!</v>
      </c>
    </row>
    <row r="44" spans="1:5">
      <c r="A44" s="61" t="s">
        <v>74</v>
      </c>
      <c r="B44" s="12"/>
      <c r="C44" s="12"/>
      <c r="D44" s="12"/>
      <c r="E44" s="12"/>
    </row>
    <row r="45" spans="1:5">
      <c r="A45" s="177">
        <v>1</v>
      </c>
      <c r="B45" s="12" t="e">
        <f t="shared" ref="B45:E45" si="13">ROUNDUP(B19*0.9,)</f>
        <v>#REF!</v>
      </c>
      <c r="C45" s="12" t="e">
        <f t="shared" si="13"/>
        <v>#REF!</v>
      </c>
      <c r="D45" s="12" t="e">
        <f t="shared" si="13"/>
        <v>#REF!</v>
      </c>
      <c r="E45" s="12" t="e">
        <f t="shared" si="13"/>
        <v>#REF!</v>
      </c>
    </row>
    <row r="46" spans="1:5">
      <c r="A46" s="178">
        <v>2</v>
      </c>
      <c r="B46" s="12" t="e">
        <f t="shared" ref="B46:E46" si="14">ROUNDUP(B20*0.9,)</f>
        <v>#REF!</v>
      </c>
      <c r="C46" s="12" t="e">
        <f t="shared" si="14"/>
        <v>#REF!</v>
      </c>
      <c r="D46" s="12" t="e">
        <f t="shared" si="14"/>
        <v>#REF!</v>
      </c>
      <c r="E46" s="12" t="e">
        <f t="shared" si="14"/>
        <v>#REF!</v>
      </c>
    </row>
    <row r="47" spans="1:5">
      <c r="A47" s="60">
        <v>3</v>
      </c>
      <c r="B47" s="12" t="e">
        <f t="shared" ref="B47:E47" si="15">ROUNDUP(B21*0.9,)</f>
        <v>#REF!</v>
      </c>
      <c r="C47" s="12" t="e">
        <f t="shared" si="15"/>
        <v>#REF!</v>
      </c>
      <c r="D47" s="12" t="e">
        <f t="shared" si="15"/>
        <v>#REF!</v>
      </c>
      <c r="E47" s="12" t="e">
        <f t="shared" si="15"/>
        <v>#REF!</v>
      </c>
    </row>
    <row r="48" spans="1:5">
      <c r="A48" s="60">
        <v>4</v>
      </c>
      <c r="B48" s="12" t="e">
        <f t="shared" ref="B48:E48" si="16">ROUNDUP(B22*0.9,)</f>
        <v>#REF!</v>
      </c>
      <c r="C48" s="12" t="e">
        <f t="shared" si="16"/>
        <v>#REF!</v>
      </c>
      <c r="D48" s="12" t="e">
        <f t="shared" si="16"/>
        <v>#REF!</v>
      </c>
      <c r="E48" s="12" t="e">
        <f t="shared" si="16"/>
        <v>#REF!</v>
      </c>
    </row>
    <row r="50" spans="1:1">
      <c r="A50" s="133" t="s">
        <v>40</v>
      </c>
    </row>
    <row r="51" spans="1:1" ht="14.65" customHeight="1">
      <c r="A51" s="372" t="s">
        <v>208</v>
      </c>
    </row>
    <row r="52" spans="1:1" ht="16.5" customHeight="1">
      <c r="A52" s="373"/>
    </row>
    <row r="53" spans="1:1">
      <c r="A53" s="373"/>
    </row>
    <row r="54" spans="1:1" ht="63.4" customHeight="1">
      <c r="A54" s="373"/>
    </row>
    <row r="55" spans="1:1" ht="26.25" customHeight="1">
      <c r="A55" s="64" t="s">
        <v>209</v>
      </c>
    </row>
    <row r="56" spans="1:1" ht="72.75">
      <c r="A56" s="134" t="s">
        <v>210</v>
      </c>
    </row>
    <row r="58" spans="1:1">
      <c r="A58" s="292" t="s">
        <v>127</v>
      </c>
    </row>
    <row r="59" spans="1:1">
      <c r="A59" s="293" t="s">
        <v>211</v>
      </c>
    </row>
    <row r="60" spans="1:1" ht="24">
      <c r="A60" s="294" t="s">
        <v>212</v>
      </c>
    </row>
    <row r="62" spans="1:1" ht="15" customHeight="1">
      <c r="A62" s="374" t="s">
        <v>213</v>
      </c>
    </row>
    <row r="63" spans="1:1" ht="45" customHeight="1">
      <c r="A63" s="373"/>
    </row>
    <row r="65" spans="1:1" ht="24">
      <c r="A65" s="295" t="s">
        <v>214</v>
      </c>
    </row>
    <row r="66" spans="1:1" ht="24">
      <c r="A66" s="296" t="s">
        <v>215</v>
      </c>
    </row>
    <row r="67" spans="1:1" ht="24">
      <c r="A67" s="297" t="s">
        <v>216</v>
      </c>
    </row>
    <row r="68" spans="1:1" ht="24">
      <c r="A68" s="297" t="s">
        <v>217</v>
      </c>
    </row>
    <row r="69" spans="1:1" ht="24">
      <c r="A69" s="297" t="s">
        <v>218</v>
      </c>
    </row>
    <row r="71" spans="1:1">
      <c r="A71" s="141" t="s">
        <v>50</v>
      </c>
    </row>
    <row r="72" spans="1:1" ht="60">
      <c r="A72" s="142" t="s">
        <v>130</v>
      </c>
    </row>
  </sheetData>
  <mergeCells count="2">
    <mergeCell ref="A51:A54"/>
    <mergeCell ref="A62:A63"/>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63"/>
  <sheetViews>
    <sheetView workbookViewId="0">
      <pane xSplit="1" topLeftCell="B1" activePane="topRight" state="frozen"/>
      <selection pane="topRight"/>
    </sheetView>
  </sheetViews>
  <sheetFormatPr defaultColWidth="9.140625" defaultRowHeight="15"/>
  <cols>
    <col min="1" max="1" width="73.7109375" style="124" customWidth="1"/>
    <col min="2" max="16384" width="9.140625" style="2"/>
  </cols>
  <sheetData>
    <row r="1" spans="1:5" s="124" customFormat="1" ht="12.75">
      <c r="A1" s="6" t="s">
        <v>123</v>
      </c>
    </row>
    <row r="2" spans="1:5" s="124" customFormat="1" ht="12.75">
      <c r="A2" s="125" t="s">
        <v>120</v>
      </c>
    </row>
    <row r="3" spans="1:5" s="124" customFormat="1" ht="12.75">
      <c r="A3" s="126" t="s">
        <v>154</v>
      </c>
    </row>
    <row r="4" spans="1:5">
      <c r="A4" s="10" t="s">
        <v>2</v>
      </c>
      <c r="B4" s="74" t="e">
        <f>ВВ!#REF!</f>
        <v>#REF!</v>
      </c>
      <c r="C4" s="74" t="e">
        <f>ВВ!#REF!</f>
        <v>#REF!</v>
      </c>
      <c r="D4" s="75" t="e">
        <f>ВВ!#REF!</f>
        <v>#REF!</v>
      </c>
      <c r="E4" s="74" t="e">
        <f>ВВ!#REF!</f>
        <v>#REF!</v>
      </c>
    </row>
    <row r="5" spans="1:5" ht="21.75" customHeight="1">
      <c r="A5" s="10"/>
      <c r="B5" s="74" t="e">
        <f>ВВ!#REF!</f>
        <v>#REF!</v>
      </c>
      <c r="C5" s="74" t="e">
        <f>ВВ!#REF!</f>
        <v>#REF!</v>
      </c>
      <c r="D5" s="75" t="e">
        <f>ВВ!#REF!</f>
        <v>#REF!</v>
      </c>
      <c r="E5" s="74" t="e">
        <f>ВВ!#REF!</f>
        <v>#REF!</v>
      </c>
    </row>
    <row r="6" spans="1:5" s="3" customFormat="1" ht="12" customHeight="1">
      <c r="A6" s="12" t="s">
        <v>68</v>
      </c>
      <c r="B6" s="7"/>
      <c r="C6" s="7"/>
      <c r="D6" s="7"/>
      <c r="E6" s="7"/>
    </row>
    <row r="7" spans="1:5" s="3" customFormat="1" ht="12" customHeight="1">
      <c r="A7" s="14">
        <v>1</v>
      </c>
      <c r="B7" s="12" t="e">
        <f>ВВ!#REF!*0.9</f>
        <v>#REF!</v>
      </c>
      <c r="C7" s="12" t="e">
        <f>ВВ!#REF!*0.9</f>
        <v>#REF!</v>
      </c>
      <c r="D7" s="12" t="e">
        <f>ВВ!#REF!*0.9</f>
        <v>#REF!</v>
      </c>
      <c r="E7" s="12" t="e">
        <f>ВВ!#REF!*0.9</f>
        <v>#REF!</v>
      </c>
    </row>
    <row r="8" spans="1:5" s="3" customFormat="1" ht="12" customHeight="1">
      <c r="A8" s="14">
        <v>2</v>
      </c>
      <c r="B8" s="12" t="e">
        <f>ВВ!#REF!*0.9</f>
        <v>#REF!</v>
      </c>
      <c r="C8" s="12" t="e">
        <f>ВВ!#REF!*0.9</f>
        <v>#REF!</v>
      </c>
      <c r="D8" s="12" t="e">
        <f>ВВ!#REF!*0.9</f>
        <v>#REF!</v>
      </c>
      <c r="E8" s="12" t="e">
        <f>ВВ!#REF!*0.9</f>
        <v>#REF!</v>
      </c>
    </row>
    <row r="9" spans="1:5" s="3" customFormat="1" ht="12" customHeight="1">
      <c r="A9" s="59" t="s">
        <v>69</v>
      </c>
      <c r="B9" s="12"/>
      <c r="C9" s="12"/>
      <c r="D9" s="12"/>
      <c r="E9" s="12"/>
    </row>
    <row r="10" spans="1:5" s="3" customFormat="1" ht="12" customHeight="1">
      <c r="A10" s="14">
        <v>1</v>
      </c>
      <c r="B10" s="12" t="e">
        <f>ВВ!#REF!*0.9</f>
        <v>#REF!</v>
      </c>
      <c r="C10" s="12" t="e">
        <f>ВВ!#REF!*0.9</f>
        <v>#REF!</v>
      </c>
      <c r="D10" s="12" t="e">
        <f>ВВ!#REF!*0.9</f>
        <v>#REF!</v>
      </c>
      <c r="E10" s="12" t="e">
        <f>ВВ!#REF!*0.9</f>
        <v>#REF!</v>
      </c>
    </row>
    <row r="11" spans="1:5" s="3" customFormat="1" ht="12" customHeight="1">
      <c r="A11" s="14">
        <v>2</v>
      </c>
      <c r="B11" s="12" t="e">
        <f>ВВ!#REF!*0.9</f>
        <v>#REF!</v>
      </c>
      <c r="C11" s="12" t="e">
        <f>ВВ!#REF!*0.9</f>
        <v>#REF!</v>
      </c>
      <c r="D11" s="12" t="e">
        <f>ВВ!#REF!*0.9</f>
        <v>#REF!</v>
      </c>
      <c r="E11" s="12" t="e">
        <f>ВВ!#REF!*0.9</f>
        <v>#REF!</v>
      </c>
    </row>
    <row r="12" spans="1:5" s="3" customFormat="1" ht="12" customHeight="1">
      <c r="A12" s="12" t="s">
        <v>201</v>
      </c>
      <c r="B12" s="12"/>
      <c r="C12" s="12"/>
      <c r="D12" s="12"/>
      <c r="E12" s="12"/>
    </row>
    <row r="13" spans="1:5" s="3" customFormat="1" ht="12" customHeight="1">
      <c r="A13" s="13">
        <v>1</v>
      </c>
      <c r="B13" s="12" t="e">
        <f>ВВ!#REF!*0.9</f>
        <v>#REF!</v>
      </c>
      <c r="C13" s="12" t="e">
        <f>ВВ!#REF!*0.9</f>
        <v>#REF!</v>
      </c>
      <c r="D13" s="12" t="e">
        <f>ВВ!#REF!*0.9</f>
        <v>#REF!</v>
      </c>
      <c r="E13" s="12" t="e">
        <f>ВВ!#REF!*0.9</f>
        <v>#REF!</v>
      </c>
    </row>
    <row r="14" spans="1:5" s="3" customFormat="1" ht="12" customHeight="1">
      <c r="A14" s="13">
        <v>2</v>
      </c>
      <c r="B14" s="12" t="e">
        <f>ВВ!#REF!*0.9</f>
        <v>#REF!</v>
      </c>
      <c r="C14" s="12" t="e">
        <f>ВВ!#REF!*0.9</f>
        <v>#REF!</v>
      </c>
      <c r="D14" s="12" t="e">
        <f>ВВ!#REF!*0.9</f>
        <v>#REF!</v>
      </c>
      <c r="E14" s="12" t="e">
        <f>ВВ!#REF!*0.9</f>
        <v>#REF!</v>
      </c>
    </row>
    <row r="15" spans="1:5" s="3" customFormat="1" ht="12" customHeight="1">
      <c r="A15" s="12" t="s">
        <v>73</v>
      </c>
      <c r="B15" s="12"/>
      <c r="C15" s="12"/>
      <c r="D15" s="12"/>
      <c r="E15" s="12"/>
    </row>
    <row r="16" spans="1:5" s="3" customFormat="1" ht="12" customHeight="1">
      <c r="A16" s="12">
        <v>1</v>
      </c>
      <c r="B16" s="12" t="e">
        <f>ВВ!#REF!*0.9</f>
        <v>#REF!</v>
      </c>
      <c r="C16" s="12" t="e">
        <f>ВВ!#REF!*0.9</f>
        <v>#REF!</v>
      </c>
      <c r="D16" s="12" t="e">
        <f>ВВ!#REF!*0.9</f>
        <v>#REF!</v>
      </c>
      <c r="E16" s="12" t="e">
        <f>ВВ!#REF!*0.9</f>
        <v>#REF!</v>
      </c>
    </row>
    <row r="17" spans="1:5" s="3" customFormat="1" ht="12" customHeight="1">
      <c r="A17" s="14">
        <v>2</v>
      </c>
      <c r="B17" s="12" t="e">
        <f>ВВ!#REF!*0.9</f>
        <v>#REF!</v>
      </c>
      <c r="C17" s="12" t="e">
        <f>ВВ!#REF!*0.9</f>
        <v>#REF!</v>
      </c>
      <c r="D17" s="12" t="e">
        <f>ВВ!#REF!*0.9</f>
        <v>#REF!</v>
      </c>
      <c r="E17" s="12" t="e">
        <f>ВВ!#REF!*0.9</f>
        <v>#REF!</v>
      </c>
    </row>
    <row r="18" spans="1:5" s="3" customFormat="1" ht="12" customHeight="1">
      <c r="A18" s="61" t="s">
        <v>74</v>
      </c>
      <c r="B18" s="12"/>
      <c r="C18" s="12"/>
      <c r="D18" s="12"/>
      <c r="E18" s="12"/>
    </row>
    <row r="19" spans="1:5" s="3" customFormat="1" ht="12" customHeight="1">
      <c r="A19" s="177">
        <v>1</v>
      </c>
      <c r="B19" s="12" t="e">
        <f>ВВ!#REF!*0.9</f>
        <v>#REF!</v>
      </c>
      <c r="C19" s="12" t="e">
        <f>ВВ!#REF!*0.9</f>
        <v>#REF!</v>
      </c>
      <c r="D19" s="12" t="e">
        <f>ВВ!#REF!*0.9</f>
        <v>#REF!</v>
      </c>
      <c r="E19" s="12" t="e">
        <f>ВВ!#REF!*0.9</f>
        <v>#REF!</v>
      </c>
    </row>
    <row r="20" spans="1:5" s="3" customFormat="1" ht="12" customHeight="1">
      <c r="A20" s="178">
        <v>2</v>
      </c>
      <c r="B20" s="12" t="e">
        <f>ВВ!#REF!*0.9</f>
        <v>#REF!</v>
      </c>
      <c r="C20" s="12" t="e">
        <f>ВВ!#REF!*0.9</f>
        <v>#REF!</v>
      </c>
      <c r="D20" s="12" t="e">
        <f>ВВ!#REF!*0.9</f>
        <v>#REF!</v>
      </c>
      <c r="E20" s="12" t="e">
        <f>ВВ!#REF!*0.9</f>
        <v>#REF!</v>
      </c>
    </row>
    <row r="21" spans="1:5" s="3" customFormat="1" ht="12" customHeight="1">
      <c r="A21" s="60">
        <v>3</v>
      </c>
      <c r="B21" s="12" t="e">
        <f>ВВ!#REF!*0.9</f>
        <v>#REF!</v>
      </c>
      <c r="C21" s="12" t="e">
        <f>ВВ!#REF!*0.9</f>
        <v>#REF!</v>
      </c>
      <c r="D21" s="12" t="e">
        <f>ВВ!#REF!*0.9</f>
        <v>#REF!</v>
      </c>
      <c r="E21" s="12" t="e">
        <f>ВВ!#REF!*0.9</f>
        <v>#REF!</v>
      </c>
    </row>
    <row r="22" spans="1:5" s="3" customFormat="1" ht="12" customHeight="1">
      <c r="A22" s="60">
        <v>4</v>
      </c>
      <c r="B22" s="12" t="e">
        <f>ВВ!#REF!*0.9</f>
        <v>#REF!</v>
      </c>
      <c r="C22" s="12" t="e">
        <f>ВВ!#REF!*0.9</f>
        <v>#REF!</v>
      </c>
      <c r="D22" s="12" t="e">
        <f>ВВ!#REF!*0.9</f>
        <v>#REF!</v>
      </c>
      <c r="E22" s="12" t="e">
        <f>ВВ!#REF!*0.9</f>
        <v>#REF!</v>
      </c>
    </row>
    <row r="23" spans="1:5">
      <c r="A23" s="130"/>
      <c r="B23" s="298"/>
      <c r="C23" s="298"/>
      <c r="D23" s="298"/>
      <c r="E23" s="298"/>
    </row>
    <row r="24" spans="1:5">
      <c r="A24" s="85" t="s">
        <v>124</v>
      </c>
      <c r="B24" s="298"/>
      <c r="C24" s="298"/>
      <c r="D24" s="298"/>
      <c r="E24" s="298"/>
    </row>
    <row r="25" spans="1:5">
      <c r="A25" s="86" t="s">
        <v>119</v>
      </c>
      <c r="B25" s="74" t="e">
        <f t="shared" ref="B25:E25" si="0">B4</f>
        <v>#REF!</v>
      </c>
      <c r="C25" s="74" t="e">
        <f t="shared" si="0"/>
        <v>#REF!</v>
      </c>
      <c r="D25" s="75" t="e">
        <f t="shared" si="0"/>
        <v>#REF!</v>
      </c>
      <c r="E25" s="74" t="e">
        <f t="shared" si="0"/>
        <v>#REF!</v>
      </c>
    </row>
    <row r="26" spans="1:5">
      <c r="A26" s="86"/>
      <c r="B26" s="74" t="e">
        <f t="shared" ref="B26:E26" si="1">B5</f>
        <v>#REF!</v>
      </c>
      <c r="C26" s="74" t="e">
        <f t="shared" si="1"/>
        <v>#REF!</v>
      </c>
      <c r="D26" s="75" t="e">
        <f t="shared" si="1"/>
        <v>#REF!</v>
      </c>
      <c r="E26" s="74" t="e">
        <f t="shared" si="1"/>
        <v>#REF!</v>
      </c>
    </row>
    <row r="27" spans="1:5">
      <c r="A27" s="12" t="s">
        <v>68</v>
      </c>
      <c r="B27" s="7"/>
      <c r="C27" s="7"/>
      <c r="D27" s="7"/>
      <c r="E27" s="7"/>
    </row>
    <row r="28" spans="1:5">
      <c r="A28" s="13">
        <v>1</v>
      </c>
      <c r="B28" s="12" t="e">
        <f t="shared" ref="B28:E28" si="2">ROUNDUP(B7*0.85,)+35</f>
        <v>#REF!</v>
      </c>
      <c r="C28" s="12" t="e">
        <f t="shared" si="2"/>
        <v>#REF!</v>
      </c>
      <c r="D28" s="12" t="e">
        <f t="shared" si="2"/>
        <v>#REF!</v>
      </c>
      <c r="E28" s="12" t="e">
        <f t="shared" si="2"/>
        <v>#REF!</v>
      </c>
    </row>
    <row r="29" spans="1:5">
      <c r="A29" s="13">
        <v>2</v>
      </c>
      <c r="B29" s="12" t="e">
        <f t="shared" ref="B29:E29" si="3">ROUNDUP(B8*0.85,)+35</f>
        <v>#REF!</v>
      </c>
      <c r="C29" s="12" t="e">
        <f t="shared" si="3"/>
        <v>#REF!</v>
      </c>
      <c r="D29" s="12" t="e">
        <f t="shared" si="3"/>
        <v>#REF!</v>
      </c>
      <c r="E29" s="12" t="e">
        <f t="shared" si="3"/>
        <v>#REF!</v>
      </c>
    </row>
    <row r="30" spans="1:5">
      <c r="A30" s="12" t="s">
        <v>69</v>
      </c>
      <c r="B30" s="12"/>
      <c r="C30" s="12"/>
      <c r="D30" s="12"/>
      <c r="E30" s="12"/>
    </row>
    <row r="31" spans="1:5">
      <c r="A31" s="13">
        <v>1</v>
      </c>
      <c r="B31" s="12" t="e">
        <f t="shared" ref="B31:E31" si="4">ROUNDUP(B10*0.85,)+35</f>
        <v>#REF!</v>
      </c>
      <c r="C31" s="12" t="e">
        <f t="shared" si="4"/>
        <v>#REF!</v>
      </c>
      <c r="D31" s="12" t="e">
        <f t="shared" si="4"/>
        <v>#REF!</v>
      </c>
      <c r="E31" s="12" t="e">
        <f t="shared" si="4"/>
        <v>#REF!</v>
      </c>
    </row>
    <row r="32" spans="1:5">
      <c r="A32" s="13">
        <v>2</v>
      </c>
      <c r="B32" s="12" t="e">
        <f t="shared" ref="B32:E32" si="5">ROUNDUP(B11*0.85,)+35</f>
        <v>#REF!</v>
      </c>
      <c r="C32" s="12" t="e">
        <f t="shared" si="5"/>
        <v>#REF!</v>
      </c>
      <c r="D32" s="12" t="e">
        <f t="shared" si="5"/>
        <v>#REF!</v>
      </c>
      <c r="E32" s="12" t="e">
        <f t="shared" si="5"/>
        <v>#REF!</v>
      </c>
    </row>
    <row r="33" spans="1:5">
      <c r="A33" s="12" t="s">
        <v>207</v>
      </c>
      <c r="B33" s="12"/>
      <c r="C33" s="12"/>
      <c r="D33" s="12"/>
      <c r="E33" s="12"/>
    </row>
    <row r="34" spans="1:5">
      <c r="A34" s="13">
        <v>1</v>
      </c>
      <c r="B34" s="12" t="e">
        <f t="shared" ref="B34:E34" si="6">ROUNDUP(B13*0.85,)+35</f>
        <v>#REF!</v>
      </c>
      <c r="C34" s="12" t="e">
        <f t="shared" si="6"/>
        <v>#REF!</v>
      </c>
      <c r="D34" s="12" t="e">
        <f t="shared" si="6"/>
        <v>#REF!</v>
      </c>
      <c r="E34" s="12" t="e">
        <f t="shared" si="6"/>
        <v>#REF!</v>
      </c>
    </row>
    <row r="35" spans="1:5">
      <c r="A35" s="13">
        <v>2</v>
      </c>
      <c r="B35" s="12" t="e">
        <f t="shared" ref="B35:E35" si="7">ROUNDUP(B14*0.85,)+35</f>
        <v>#REF!</v>
      </c>
      <c r="C35" s="12" t="e">
        <f t="shared" si="7"/>
        <v>#REF!</v>
      </c>
      <c r="D35" s="12" t="e">
        <f t="shared" si="7"/>
        <v>#REF!</v>
      </c>
      <c r="E35" s="12" t="e">
        <f t="shared" si="7"/>
        <v>#REF!</v>
      </c>
    </row>
    <row r="36" spans="1:5">
      <c r="A36" s="12" t="s">
        <v>73</v>
      </c>
      <c r="B36" s="12"/>
      <c r="C36" s="12"/>
      <c r="D36" s="12"/>
      <c r="E36" s="12"/>
    </row>
    <row r="37" spans="1:5">
      <c r="A37" s="14">
        <v>1</v>
      </c>
      <c r="B37" s="12" t="e">
        <f t="shared" ref="B37:E37" si="8">ROUNDUP(B16*0.85,)+35</f>
        <v>#REF!</v>
      </c>
      <c r="C37" s="12" t="e">
        <f t="shared" si="8"/>
        <v>#REF!</v>
      </c>
      <c r="D37" s="12" t="e">
        <f t="shared" si="8"/>
        <v>#REF!</v>
      </c>
      <c r="E37" s="12" t="e">
        <f t="shared" si="8"/>
        <v>#REF!</v>
      </c>
    </row>
    <row r="38" spans="1:5">
      <c r="A38" s="130">
        <v>2</v>
      </c>
      <c r="B38" s="12" t="e">
        <f t="shared" ref="B38:E38" si="9">ROUNDUP(B17*0.85,)+35</f>
        <v>#REF!</v>
      </c>
      <c r="C38" s="12" t="e">
        <f t="shared" si="9"/>
        <v>#REF!</v>
      </c>
      <c r="D38" s="12" t="e">
        <f t="shared" si="9"/>
        <v>#REF!</v>
      </c>
      <c r="E38" s="12" t="e">
        <f t="shared" si="9"/>
        <v>#REF!</v>
      </c>
    </row>
    <row r="39" spans="1:5">
      <c r="A39" s="61" t="s">
        <v>74</v>
      </c>
      <c r="B39" s="12"/>
      <c r="C39" s="12"/>
      <c r="D39" s="12"/>
      <c r="E39" s="12"/>
    </row>
    <row r="40" spans="1:5">
      <c r="A40" s="177">
        <v>1</v>
      </c>
      <c r="B40" s="12" t="e">
        <f t="shared" ref="B40:E40" si="10">ROUNDUP(B19*0.85,)+35</f>
        <v>#REF!</v>
      </c>
      <c r="C40" s="12" t="e">
        <f t="shared" si="10"/>
        <v>#REF!</v>
      </c>
      <c r="D40" s="12" t="e">
        <f t="shared" si="10"/>
        <v>#REF!</v>
      </c>
      <c r="E40" s="12" t="e">
        <f t="shared" si="10"/>
        <v>#REF!</v>
      </c>
    </row>
    <row r="41" spans="1:5">
      <c r="A41" s="178">
        <v>2</v>
      </c>
      <c r="B41" s="12" t="e">
        <f t="shared" ref="B41:E41" si="11">ROUNDUP(B20*0.85,)+35</f>
        <v>#REF!</v>
      </c>
      <c r="C41" s="12" t="e">
        <f t="shared" si="11"/>
        <v>#REF!</v>
      </c>
      <c r="D41" s="12" t="e">
        <f t="shared" si="11"/>
        <v>#REF!</v>
      </c>
      <c r="E41" s="12" t="e">
        <f t="shared" si="11"/>
        <v>#REF!</v>
      </c>
    </row>
    <row r="42" spans="1:5">
      <c r="A42" s="60">
        <v>3</v>
      </c>
      <c r="B42" s="12" t="e">
        <f t="shared" ref="B42:E42" si="12">ROUNDUP(B21*0.85,)+35</f>
        <v>#REF!</v>
      </c>
      <c r="C42" s="12" t="e">
        <f t="shared" si="12"/>
        <v>#REF!</v>
      </c>
      <c r="D42" s="12" t="e">
        <f t="shared" si="12"/>
        <v>#REF!</v>
      </c>
      <c r="E42" s="12" t="e">
        <f t="shared" si="12"/>
        <v>#REF!</v>
      </c>
    </row>
    <row r="43" spans="1:5">
      <c r="A43" s="60">
        <v>4</v>
      </c>
      <c r="B43" s="12" t="e">
        <f t="shared" ref="B43:E43" si="13">ROUNDUP(B22*0.85,)+35</f>
        <v>#REF!</v>
      </c>
      <c r="C43" s="12" t="e">
        <f t="shared" si="13"/>
        <v>#REF!</v>
      </c>
      <c r="D43" s="12" t="e">
        <f t="shared" si="13"/>
        <v>#REF!</v>
      </c>
      <c r="E43" s="12" t="e">
        <f t="shared" si="13"/>
        <v>#REF!</v>
      </c>
    </row>
    <row r="44" spans="1:5" customFormat="1" ht="236.25">
      <c r="A44" s="299" t="s">
        <v>219</v>
      </c>
    </row>
    <row r="45" spans="1:5">
      <c r="A45" s="133" t="s">
        <v>40</v>
      </c>
    </row>
    <row r="46" spans="1:5" ht="14.65" customHeight="1">
      <c r="A46" s="372" t="s">
        <v>208</v>
      </c>
    </row>
    <row r="47" spans="1:5" ht="16.5" customHeight="1">
      <c r="A47" s="373"/>
    </row>
    <row r="48" spans="1:5">
      <c r="A48" s="373"/>
    </row>
    <row r="49" spans="1:1" ht="63.4" customHeight="1">
      <c r="A49" s="373"/>
    </row>
    <row r="50" spans="1:1" ht="26.25" customHeight="1">
      <c r="A50" s="64" t="s">
        <v>209</v>
      </c>
    </row>
    <row r="51" spans="1:1" ht="48.75">
      <c r="A51" s="134" t="s">
        <v>220</v>
      </c>
    </row>
    <row r="53" spans="1:1">
      <c r="A53" s="292" t="s">
        <v>127</v>
      </c>
    </row>
    <row r="54" spans="1:1">
      <c r="A54" s="293" t="s">
        <v>221</v>
      </c>
    </row>
    <row r="55" spans="1:1" ht="24">
      <c r="A55" s="294" t="s">
        <v>222</v>
      </c>
    </row>
    <row r="56" spans="1:1" ht="14.45" customHeight="1"/>
    <row r="57" spans="1:1" ht="24">
      <c r="A57" s="295" t="s">
        <v>214</v>
      </c>
    </row>
    <row r="58" spans="1:1" ht="24">
      <c r="A58" s="297" t="s">
        <v>223</v>
      </c>
    </row>
    <row r="59" spans="1:1" ht="24">
      <c r="A59" s="297" t="s">
        <v>217</v>
      </c>
    </row>
    <row r="60" spans="1:1" ht="24">
      <c r="A60" s="297" t="s">
        <v>218</v>
      </c>
    </row>
    <row r="62" spans="1:1">
      <c r="A62" s="141" t="s">
        <v>50</v>
      </c>
    </row>
    <row r="63" spans="1:1" ht="60">
      <c r="A63" s="142" t="s">
        <v>130</v>
      </c>
    </row>
  </sheetData>
  <mergeCells count="1">
    <mergeCell ref="A46:A49"/>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63"/>
  <sheetViews>
    <sheetView workbookViewId="0">
      <pane xSplit="1" topLeftCell="B1" activePane="topRight" state="frozen"/>
      <selection pane="topRight"/>
    </sheetView>
  </sheetViews>
  <sheetFormatPr defaultColWidth="9.140625" defaultRowHeight="15"/>
  <cols>
    <col min="1" max="1" width="73.7109375" style="124" customWidth="1"/>
    <col min="2" max="16384" width="9.140625" style="2"/>
  </cols>
  <sheetData>
    <row r="1" spans="1:5" s="124" customFormat="1" ht="12.75">
      <c r="A1" s="6" t="s">
        <v>123</v>
      </c>
    </row>
    <row r="2" spans="1:5" s="124" customFormat="1" ht="12.75">
      <c r="A2" s="125" t="s">
        <v>120</v>
      </c>
    </row>
    <row r="3" spans="1:5" s="124" customFormat="1" ht="12.75">
      <c r="A3" s="126" t="s">
        <v>154</v>
      </c>
    </row>
    <row r="4" spans="1:5">
      <c r="A4" s="10" t="s">
        <v>2</v>
      </c>
      <c r="B4" s="74" t="e">
        <f>ВВ!#REF!</f>
        <v>#REF!</v>
      </c>
      <c r="C4" s="74" t="e">
        <f>ВВ!#REF!</f>
        <v>#REF!</v>
      </c>
      <c r="D4" s="75" t="e">
        <f>ВВ!#REF!</f>
        <v>#REF!</v>
      </c>
      <c r="E4" s="74" t="e">
        <f>ВВ!#REF!</f>
        <v>#REF!</v>
      </c>
    </row>
    <row r="5" spans="1:5" ht="21.75" customHeight="1">
      <c r="A5" s="10"/>
      <c r="B5" s="74" t="e">
        <f>ВВ!#REF!</f>
        <v>#REF!</v>
      </c>
      <c r="C5" s="74" t="e">
        <f>ВВ!#REF!</f>
        <v>#REF!</v>
      </c>
      <c r="D5" s="75" t="e">
        <f>ВВ!#REF!</f>
        <v>#REF!</v>
      </c>
      <c r="E5" s="74" t="e">
        <f>ВВ!#REF!</f>
        <v>#REF!</v>
      </c>
    </row>
    <row r="6" spans="1:5" s="3" customFormat="1" ht="12" customHeight="1">
      <c r="A6" s="12" t="s">
        <v>68</v>
      </c>
      <c r="B6" s="7"/>
      <c r="C6" s="7"/>
      <c r="D6" s="7"/>
      <c r="E6" s="7"/>
    </row>
    <row r="7" spans="1:5" s="3" customFormat="1" ht="12" customHeight="1">
      <c r="A7" s="14">
        <v>1</v>
      </c>
      <c r="B7" s="12" t="e">
        <f>ВВ!#REF!*0.9</f>
        <v>#REF!</v>
      </c>
      <c r="C7" s="12" t="e">
        <f>ВВ!#REF!*0.9</f>
        <v>#REF!</v>
      </c>
      <c r="D7" s="12" t="e">
        <f>ВВ!#REF!*0.9</f>
        <v>#REF!</v>
      </c>
      <c r="E7" s="12" t="e">
        <f>ВВ!#REF!*0.9</f>
        <v>#REF!</v>
      </c>
    </row>
    <row r="8" spans="1:5" s="3" customFormat="1" ht="12" customHeight="1">
      <c r="A8" s="14">
        <v>2</v>
      </c>
      <c r="B8" s="12" t="e">
        <f>ВВ!#REF!*0.9</f>
        <v>#REF!</v>
      </c>
      <c r="C8" s="12" t="e">
        <f>ВВ!#REF!*0.9</f>
        <v>#REF!</v>
      </c>
      <c r="D8" s="12" t="e">
        <f>ВВ!#REF!*0.9</f>
        <v>#REF!</v>
      </c>
      <c r="E8" s="12" t="e">
        <f>ВВ!#REF!*0.9</f>
        <v>#REF!</v>
      </c>
    </row>
    <row r="9" spans="1:5" s="3" customFormat="1" ht="12" customHeight="1">
      <c r="A9" s="59" t="s">
        <v>69</v>
      </c>
      <c r="B9" s="12"/>
      <c r="C9" s="12"/>
      <c r="D9" s="12"/>
      <c r="E9" s="12"/>
    </row>
    <row r="10" spans="1:5" s="3" customFormat="1" ht="12" customHeight="1">
      <c r="A10" s="14">
        <v>1</v>
      </c>
      <c r="B10" s="12" t="e">
        <f>ВВ!#REF!*0.9</f>
        <v>#REF!</v>
      </c>
      <c r="C10" s="12" t="e">
        <f>ВВ!#REF!*0.9</f>
        <v>#REF!</v>
      </c>
      <c r="D10" s="12" t="e">
        <f>ВВ!#REF!*0.9</f>
        <v>#REF!</v>
      </c>
      <c r="E10" s="12" t="e">
        <f>ВВ!#REF!*0.9</f>
        <v>#REF!</v>
      </c>
    </row>
    <row r="11" spans="1:5" s="3" customFormat="1" ht="12" customHeight="1">
      <c r="A11" s="14">
        <v>2</v>
      </c>
      <c r="B11" s="12" t="e">
        <f>ВВ!#REF!*0.9</f>
        <v>#REF!</v>
      </c>
      <c r="C11" s="12" t="e">
        <f>ВВ!#REF!*0.9</f>
        <v>#REF!</v>
      </c>
      <c r="D11" s="12" t="e">
        <f>ВВ!#REF!*0.9</f>
        <v>#REF!</v>
      </c>
      <c r="E11" s="12" t="e">
        <f>ВВ!#REF!*0.9</f>
        <v>#REF!</v>
      </c>
    </row>
    <row r="12" spans="1:5" s="3" customFormat="1" ht="12" customHeight="1">
      <c r="A12" s="12" t="s">
        <v>201</v>
      </c>
      <c r="B12" s="12"/>
      <c r="C12" s="12"/>
      <c r="D12" s="12"/>
      <c r="E12" s="12"/>
    </row>
    <row r="13" spans="1:5" s="3" customFormat="1" ht="12" customHeight="1">
      <c r="A13" s="13">
        <v>1</v>
      </c>
      <c r="B13" s="12" t="e">
        <f>ВВ!#REF!*0.9</f>
        <v>#REF!</v>
      </c>
      <c r="C13" s="12" t="e">
        <f>ВВ!#REF!*0.9</f>
        <v>#REF!</v>
      </c>
      <c r="D13" s="12" t="e">
        <f>ВВ!#REF!*0.9</f>
        <v>#REF!</v>
      </c>
      <c r="E13" s="12" t="e">
        <f>ВВ!#REF!*0.9</f>
        <v>#REF!</v>
      </c>
    </row>
    <row r="14" spans="1:5" s="3" customFormat="1" ht="12" customHeight="1">
      <c r="A14" s="13">
        <v>2</v>
      </c>
      <c r="B14" s="12" t="e">
        <f>ВВ!#REF!*0.9</f>
        <v>#REF!</v>
      </c>
      <c r="C14" s="12" t="e">
        <f>ВВ!#REF!*0.9</f>
        <v>#REF!</v>
      </c>
      <c r="D14" s="12" t="e">
        <f>ВВ!#REF!*0.9</f>
        <v>#REF!</v>
      </c>
      <c r="E14" s="12" t="e">
        <f>ВВ!#REF!*0.9</f>
        <v>#REF!</v>
      </c>
    </row>
    <row r="15" spans="1:5" s="3" customFormat="1" ht="12" customHeight="1">
      <c r="A15" s="12" t="s">
        <v>73</v>
      </c>
      <c r="B15" s="12"/>
      <c r="C15" s="12"/>
      <c r="D15" s="12"/>
      <c r="E15" s="12"/>
    </row>
    <row r="16" spans="1:5" s="3" customFormat="1" ht="12" customHeight="1">
      <c r="A16" s="12">
        <v>1</v>
      </c>
      <c r="B16" s="12" t="e">
        <f>ВВ!#REF!*0.9</f>
        <v>#REF!</v>
      </c>
      <c r="C16" s="12" t="e">
        <f>ВВ!#REF!*0.9</f>
        <v>#REF!</v>
      </c>
      <c r="D16" s="12" t="e">
        <f>ВВ!#REF!*0.9</f>
        <v>#REF!</v>
      </c>
      <c r="E16" s="12" t="e">
        <f>ВВ!#REF!*0.9</f>
        <v>#REF!</v>
      </c>
    </row>
    <row r="17" spans="1:5" s="3" customFormat="1" ht="12" customHeight="1">
      <c r="A17" s="14">
        <v>2</v>
      </c>
      <c r="B17" s="12" t="e">
        <f>ВВ!#REF!*0.9</f>
        <v>#REF!</v>
      </c>
      <c r="C17" s="12" t="e">
        <f>ВВ!#REF!*0.9</f>
        <v>#REF!</v>
      </c>
      <c r="D17" s="12" t="e">
        <f>ВВ!#REF!*0.9</f>
        <v>#REF!</v>
      </c>
      <c r="E17" s="12" t="e">
        <f>ВВ!#REF!*0.9</f>
        <v>#REF!</v>
      </c>
    </row>
    <row r="18" spans="1:5" s="3" customFormat="1" ht="12" customHeight="1">
      <c r="A18" s="61" t="s">
        <v>74</v>
      </c>
      <c r="B18" s="12"/>
      <c r="C18" s="12"/>
      <c r="D18" s="12"/>
      <c r="E18" s="12"/>
    </row>
    <row r="19" spans="1:5" s="3" customFormat="1" ht="12" customHeight="1">
      <c r="A19" s="177">
        <v>1</v>
      </c>
      <c r="B19" s="12" t="e">
        <f>ВВ!#REF!*0.9</f>
        <v>#REF!</v>
      </c>
      <c r="C19" s="12" t="e">
        <f>ВВ!#REF!*0.9</f>
        <v>#REF!</v>
      </c>
      <c r="D19" s="12" t="e">
        <f>ВВ!#REF!*0.9</f>
        <v>#REF!</v>
      </c>
      <c r="E19" s="12" t="e">
        <f>ВВ!#REF!*0.9</f>
        <v>#REF!</v>
      </c>
    </row>
    <row r="20" spans="1:5" s="3" customFormat="1" ht="12" customHeight="1">
      <c r="A20" s="178">
        <v>2</v>
      </c>
      <c r="B20" s="12" t="e">
        <f>ВВ!#REF!*0.9</f>
        <v>#REF!</v>
      </c>
      <c r="C20" s="12" t="e">
        <f>ВВ!#REF!*0.9</f>
        <v>#REF!</v>
      </c>
      <c r="D20" s="12" t="e">
        <f>ВВ!#REF!*0.9</f>
        <v>#REF!</v>
      </c>
      <c r="E20" s="12" t="e">
        <f>ВВ!#REF!*0.9</f>
        <v>#REF!</v>
      </c>
    </row>
    <row r="21" spans="1:5" s="3" customFormat="1" ht="12" customHeight="1">
      <c r="A21" s="60">
        <v>3</v>
      </c>
      <c r="B21" s="12" t="e">
        <f>ВВ!#REF!*0.9</f>
        <v>#REF!</v>
      </c>
      <c r="C21" s="12" t="e">
        <f>ВВ!#REF!*0.9</f>
        <v>#REF!</v>
      </c>
      <c r="D21" s="12" t="e">
        <f>ВВ!#REF!*0.9</f>
        <v>#REF!</v>
      </c>
      <c r="E21" s="12" t="e">
        <f>ВВ!#REF!*0.9</f>
        <v>#REF!</v>
      </c>
    </row>
    <row r="22" spans="1:5" s="3" customFormat="1" ht="12" customHeight="1">
      <c r="A22" s="60">
        <v>4</v>
      </c>
      <c r="B22" s="12" t="e">
        <f>ВВ!#REF!*0.9</f>
        <v>#REF!</v>
      </c>
      <c r="C22" s="12" t="e">
        <f>ВВ!#REF!*0.9</f>
        <v>#REF!</v>
      </c>
      <c r="D22" s="12" t="e">
        <f>ВВ!#REF!*0.9</f>
        <v>#REF!</v>
      </c>
      <c r="E22" s="12" t="e">
        <f>ВВ!#REF!*0.9</f>
        <v>#REF!</v>
      </c>
    </row>
    <row r="23" spans="1:5">
      <c r="A23" s="130"/>
      <c r="B23" s="298"/>
      <c r="C23" s="298"/>
      <c r="D23" s="298"/>
      <c r="E23" s="298"/>
    </row>
    <row r="24" spans="1:5">
      <c r="A24" s="85" t="s">
        <v>124</v>
      </c>
      <c r="B24" s="298"/>
      <c r="C24" s="298"/>
      <c r="D24" s="298"/>
      <c r="E24" s="298"/>
    </row>
    <row r="25" spans="1:5">
      <c r="A25" s="86" t="s">
        <v>119</v>
      </c>
      <c r="B25" s="74" t="e">
        <f t="shared" ref="B25:E25" si="0">B4</f>
        <v>#REF!</v>
      </c>
      <c r="C25" s="74" t="e">
        <f t="shared" si="0"/>
        <v>#REF!</v>
      </c>
      <c r="D25" s="75" t="e">
        <f t="shared" si="0"/>
        <v>#REF!</v>
      </c>
      <c r="E25" s="74" t="e">
        <f t="shared" si="0"/>
        <v>#REF!</v>
      </c>
    </row>
    <row r="26" spans="1:5">
      <c r="A26" s="86"/>
      <c r="B26" s="74" t="e">
        <f t="shared" ref="B26:E26" si="1">B5</f>
        <v>#REF!</v>
      </c>
      <c r="C26" s="74" t="e">
        <f t="shared" si="1"/>
        <v>#REF!</v>
      </c>
      <c r="D26" s="75" t="e">
        <f t="shared" si="1"/>
        <v>#REF!</v>
      </c>
      <c r="E26" s="74" t="e">
        <f t="shared" si="1"/>
        <v>#REF!</v>
      </c>
    </row>
    <row r="27" spans="1:5">
      <c r="A27" s="12" t="s">
        <v>68</v>
      </c>
      <c r="B27" s="7"/>
      <c r="C27" s="7"/>
      <c r="D27" s="7"/>
      <c r="E27" s="7"/>
    </row>
    <row r="28" spans="1:5">
      <c r="A28" s="13">
        <v>1</v>
      </c>
      <c r="B28" s="12" t="e">
        <f t="shared" ref="B28:E28" si="2">ROUNDUP(B7*0.87,)+25</f>
        <v>#REF!</v>
      </c>
      <c r="C28" s="12" t="e">
        <f t="shared" si="2"/>
        <v>#REF!</v>
      </c>
      <c r="D28" s="12" t="e">
        <f t="shared" si="2"/>
        <v>#REF!</v>
      </c>
      <c r="E28" s="12" t="e">
        <f t="shared" si="2"/>
        <v>#REF!</v>
      </c>
    </row>
    <row r="29" spans="1:5">
      <c r="A29" s="13">
        <v>2</v>
      </c>
      <c r="B29" s="12" t="e">
        <f t="shared" ref="B29:E29" si="3">ROUNDUP(B8*0.87,)+25</f>
        <v>#REF!</v>
      </c>
      <c r="C29" s="12" t="e">
        <f t="shared" si="3"/>
        <v>#REF!</v>
      </c>
      <c r="D29" s="12" t="e">
        <f t="shared" si="3"/>
        <v>#REF!</v>
      </c>
      <c r="E29" s="12" t="e">
        <f t="shared" si="3"/>
        <v>#REF!</v>
      </c>
    </row>
    <row r="30" spans="1:5">
      <c r="A30" s="12" t="s">
        <v>69</v>
      </c>
      <c r="B30" s="12"/>
      <c r="C30" s="12"/>
      <c r="D30" s="12"/>
      <c r="E30" s="12"/>
    </row>
    <row r="31" spans="1:5">
      <c r="A31" s="13">
        <v>1</v>
      </c>
      <c r="B31" s="12" t="e">
        <f t="shared" ref="B31:E31" si="4">ROUNDUP(B10*0.87,)+25</f>
        <v>#REF!</v>
      </c>
      <c r="C31" s="12" t="e">
        <f t="shared" si="4"/>
        <v>#REF!</v>
      </c>
      <c r="D31" s="12" t="e">
        <f t="shared" si="4"/>
        <v>#REF!</v>
      </c>
      <c r="E31" s="12" t="e">
        <f t="shared" si="4"/>
        <v>#REF!</v>
      </c>
    </row>
    <row r="32" spans="1:5">
      <c r="A32" s="13">
        <v>2</v>
      </c>
      <c r="B32" s="12" t="e">
        <f t="shared" ref="B32:E32" si="5">ROUNDUP(B11*0.87,)+25</f>
        <v>#REF!</v>
      </c>
      <c r="C32" s="12" t="e">
        <f t="shared" si="5"/>
        <v>#REF!</v>
      </c>
      <c r="D32" s="12" t="e">
        <f t="shared" si="5"/>
        <v>#REF!</v>
      </c>
      <c r="E32" s="12" t="e">
        <f t="shared" si="5"/>
        <v>#REF!</v>
      </c>
    </row>
    <row r="33" spans="1:5">
      <c r="A33" s="12" t="s">
        <v>207</v>
      </c>
      <c r="B33" s="12"/>
      <c r="C33" s="12"/>
      <c r="D33" s="12"/>
      <c r="E33" s="12"/>
    </row>
    <row r="34" spans="1:5">
      <c r="A34" s="13">
        <v>1</v>
      </c>
      <c r="B34" s="12" t="e">
        <f t="shared" ref="B34:E34" si="6">ROUNDUP(B13*0.87,)+25</f>
        <v>#REF!</v>
      </c>
      <c r="C34" s="12" t="e">
        <f t="shared" si="6"/>
        <v>#REF!</v>
      </c>
      <c r="D34" s="12" t="e">
        <f t="shared" si="6"/>
        <v>#REF!</v>
      </c>
      <c r="E34" s="12" t="e">
        <f t="shared" si="6"/>
        <v>#REF!</v>
      </c>
    </row>
    <row r="35" spans="1:5">
      <c r="A35" s="13">
        <v>2</v>
      </c>
      <c r="B35" s="12" t="e">
        <f t="shared" ref="B35:E35" si="7">ROUNDUP(B14*0.87,)+25</f>
        <v>#REF!</v>
      </c>
      <c r="C35" s="12" t="e">
        <f t="shared" si="7"/>
        <v>#REF!</v>
      </c>
      <c r="D35" s="12" t="e">
        <f t="shared" si="7"/>
        <v>#REF!</v>
      </c>
      <c r="E35" s="12" t="e">
        <f t="shared" si="7"/>
        <v>#REF!</v>
      </c>
    </row>
    <row r="36" spans="1:5">
      <c r="A36" s="12" t="s">
        <v>73</v>
      </c>
      <c r="B36" s="12"/>
      <c r="C36" s="12"/>
      <c r="D36" s="12"/>
      <c r="E36" s="12"/>
    </row>
    <row r="37" spans="1:5">
      <c r="A37" s="14">
        <v>1</v>
      </c>
      <c r="B37" s="12" t="e">
        <f t="shared" ref="B37:E37" si="8">ROUNDUP(B16*0.87,)+25</f>
        <v>#REF!</v>
      </c>
      <c r="C37" s="12" t="e">
        <f t="shared" si="8"/>
        <v>#REF!</v>
      </c>
      <c r="D37" s="12" t="e">
        <f t="shared" si="8"/>
        <v>#REF!</v>
      </c>
      <c r="E37" s="12" t="e">
        <f t="shared" si="8"/>
        <v>#REF!</v>
      </c>
    </row>
    <row r="38" spans="1:5">
      <c r="A38" s="130">
        <v>2</v>
      </c>
      <c r="B38" s="12" t="e">
        <f t="shared" ref="B38:E38" si="9">ROUNDUP(B17*0.87,)+25</f>
        <v>#REF!</v>
      </c>
      <c r="C38" s="12" t="e">
        <f t="shared" si="9"/>
        <v>#REF!</v>
      </c>
      <c r="D38" s="12" t="e">
        <f t="shared" si="9"/>
        <v>#REF!</v>
      </c>
      <c r="E38" s="12" t="e">
        <f t="shared" si="9"/>
        <v>#REF!</v>
      </c>
    </row>
    <row r="39" spans="1:5">
      <c r="A39" s="61" t="s">
        <v>74</v>
      </c>
      <c r="B39" s="12"/>
      <c r="C39" s="12"/>
      <c r="D39" s="12"/>
      <c r="E39" s="12"/>
    </row>
    <row r="40" spans="1:5">
      <c r="A40" s="177">
        <v>1</v>
      </c>
      <c r="B40" s="12" t="e">
        <f t="shared" ref="B40:E40" si="10">ROUNDUP(B19*0.87,)+25</f>
        <v>#REF!</v>
      </c>
      <c r="C40" s="12" t="e">
        <f t="shared" si="10"/>
        <v>#REF!</v>
      </c>
      <c r="D40" s="12" t="e">
        <f t="shared" si="10"/>
        <v>#REF!</v>
      </c>
      <c r="E40" s="12" t="e">
        <f t="shared" si="10"/>
        <v>#REF!</v>
      </c>
    </row>
    <row r="41" spans="1:5">
      <c r="A41" s="178">
        <v>2</v>
      </c>
      <c r="B41" s="12" t="e">
        <f t="shared" ref="B41:E41" si="11">ROUNDUP(B20*0.87,)+25</f>
        <v>#REF!</v>
      </c>
      <c r="C41" s="12" t="e">
        <f t="shared" si="11"/>
        <v>#REF!</v>
      </c>
      <c r="D41" s="12" t="e">
        <f t="shared" si="11"/>
        <v>#REF!</v>
      </c>
      <c r="E41" s="12" t="e">
        <f t="shared" si="11"/>
        <v>#REF!</v>
      </c>
    </row>
    <row r="42" spans="1:5">
      <c r="A42" s="60">
        <v>3</v>
      </c>
      <c r="B42" s="12" t="e">
        <f t="shared" ref="B42:E42" si="12">ROUNDUP(B21*0.87,)+25</f>
        <v>#REF!</v>
      </c>
      <c r="C42" s="12" t="e">
        <f t="shared" si="12"/>
        <v>#REF!</v>
      </c>
      <c r="D42" s="12" t="e">
        <f t="shared" si="12"/>
        <v>#REF!</v>
      </c>
      <c r="E42" s="12" t="e">
        <f t="shared" si="12"/>
        <v>#REF!</v>
      </c>
    </row>
    <row r="43" spans="1:5">
      <c r="A43" s="60">
        <v>4</v>
      </c>
      <c r="B43" s="12" t="e">
        <f t="shared" ref="B43:E43" si="13">ROUNDUP(B22*0.87,)+25</f>
        <v>#REF!</v>
      </c>
      <c r="C43" s="12" t="e">
        <f t="shared" si="13"/>
        <v>#REF!</v>
      </c>
      <c r="D43" s="12" t="e">
        <f t="shared" si="13"/>
        <v>#REF!</v>
      </c>
      <c r="E43" s="12" t="e">
        <f t="shared" si="13"/>
        <v>#REF!</v>
      </c>
    </row>
    <row r="44" spans="1:5" customFormat="1" ht="236.25">
      <c r="A44" s="299" t="s">
        <v>219</v>
      </c>
    </row>
    <row r="45" spans="1:5">
      <c r="A45" s="133" t="s">
        <v>40</v>
      </c>
    </row>
    <row r="46" spans="1:5" ht="14.65" customHeight="1">
      <c r="A46" s="372" t="s">
        <v>208</v>
      </c>
    </row>
    <row r="47" spans="1:5" ht="16.5" customHeight="1">
      <c r="A47" s="373"/>
    </row>
    <row r="48" spans="1:5">
      <c r="A48" s="373"/>
    </row>
    <row r="49" spans="1:1" ht="63.4" customHeight="1">
      <c r="A49" s="373"/>
    </row>
    <row r="50" spans="1:1" ht="26.25" customHeight="1">
      <c r="A50" s="64" t="s">
        <v>209</v>
      </c>
    </row>
    <row r="51" spans="1:1" ht="48.75">
      <c r="A51" s="134" t="s">
        <v>220</v>
      </c>
    </row>
    <row r="53" spans="1:1">
      <c r="A53" s="292" t="s">
        <v>127</v>
      </c>
    </row>
    <row r="54" spans="1:1">
      <c r="A54" s="293" t="s">
        <v>221</v>
      </c>
    </row>
    <row r="55" spans="1:1" ht="24">
      <c r="A55" s="294" t="s">
        <v>222</v>
      </c>
    </row>
    <row r="56" spans="1:1" ht="14.45" customHeight="1"/>
    <row r="57" spans="1:1" ht="24">
      <c r="A57" s="295" t="s">
        <v>214</v>
      </c>
    </row>
    <row r="58" spans="1:1" ht="24">
      <c r="A58" s="297" t="s">
        <v>223</v>
      </c>
    </row>
    <row r="59" spans="1:1" ht="24">
      <c r="A59" s="297" t="s">
        <v>217</v>
      </c>
    </row>
    <row r="60" spans="1:1" ht="24">
      <c r="A60" s="297" t="s">
        <v>218</v>
      </c>
    </row>
    <row r="62" spans="1:1">
      <c r="A62" s="141" t="s">
        <v>50</v>
      </c>
    </row>
    <row r="63" spans="1:1" ht="60">
      <c r="A63" s="142" t="s">
        <v>130</v>
      </c>
    </row>
  </sheetData>
  <mergeCells count="1">
    <mergeCell ref="A46:A49"/>
  </mergeCell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72"/>
  <sheetViews>
    <sheetView workbookViewId="0">
      <pane xSplit="1" topLeftCell="B1" activePane="topRight" state="frozen"/>
      <selection pane="topRight"/>
    </sheetView>
  </sheetViews>
  <sheetFormatPr defaultColWidth="9.140625" defaultRowHeight="15"/>
  <cols>
    <col min="1" max="1" width="72.5703125" style="124" customWidth="1"/>
    <col min="2" max="16384" width="9.140625" style="2"/>
  </cols>
  <sheetData>
    <row r="1" spans="1:5" s="124" customFormat="1" ht="12.75">
      <c r="A1" s="6" t="s">
        <v>123</v>
      </c>
    </row>
    <row r="2" spans="1:5" s="124" customFormat="1" ht="12.75">
      <c r="A2" s="125" t="s">
        <v>120</v>
      </c>
    </row>
    <row r="3" spans="1:5" s="124" customFormat="1" ht="12.75">
      <c r="A3" s="126" t="s">
        <v>154</v>
      </c>
    </row>
    <row r="4" spans="1:5">
      <c r="A4" s="10" t="s">
        <v>2</v>
      </c>
      <c r="B4" s="74" t="e">
        <f>ВВ!#REF!</f>
        <v>#REF!</v>
      </c>
      <c r="C4" s="74" t="e">
        <f>ВВ!#REF!</f>
        <v>#REF!</v>
      </c>
      <c r="D4" s="75" t="e">
        <f>ВВ!#REF!</f>
        <v>#REF!</v>
      </c>
      <c r="E4" s="74" t="e">
        <f>ВВ!#REF!</f>
        <v>#REF!</v>
      </c>
    </row>
    <row r="5" spans="1:5" ht="21.75" customHeight="1">
      <c r="A5" s="10"/>
      <c r="B5" s="74" t="e">
        <f>ВВ!#REF!</f>
        <v>#REF!</v>
      </c>
      <c r="C5" s="74" t="e">
        <f>ВВ!#REF!</f>
        <v>#REF!</v>
      </c>
      <c r="D5" s="75" t="e">
        <f>ВВ!#REF!</f>
        <v>#REF!</v>
      </c>
      <c r="E5" s="74" t="e">
        <f>ВВ!#REF!</f>
        <v>#REF!</v>
      </c>
    </row>
    <row r="6" spans="1:5" s="3" customFormat="1" ht="12" customHeight="1">
      <c r="A6" s="12" t="s">
        <v>68</v>
      </c>
      <c r="B6" s="7"/>
      <c r="C6" s="7"/>
      <c r="D6" s="7"/>
      <c r="E6" s="7"/>
    </row>
    <row r="7" spans="1:5" s="3" customFormat="1" ht="12" customHeight="1">
      <c r="A7" s="14">
        <v>1</v>
      </c>
      <c r="B7" s="12" t="e">
        <f>ВВ!#REF!*0.9+B24</f>
        <v>#REF!</v>
      </c>
      <c r="C7" s="12" t="e">
        <f>ВВ!#REF!*0.9+C24</f>
        <v>#REF!</v>
      </c>
      <c r="D7" s="12" t="e">
        <f>ВВ!#REF!*0.9+D24</f>
        <v>#REF!</v>
      </c>
      <c r="E7" s="12" t="e">
        <f>ВВ!#REF!*0.9+E24</f>
        <v>#REF!</v>
      </c>
    </row>
    <row r="8" spans="1:5" s="3" customFormat="1" ht="12" customHeight="1">
      <c r="A8" s="14">
        <v>2</v>
      </c>
      <c r="B8" s="12" t="e">
        <f>ВВ!#REF!*0.9+B25</f>
        <v>#REF!</v>
      </c>
      <c r="C8" s="12" t="e">
        <f>ВВ!#REF!*0.9+C25</f>
        <v>#REF!</v>
      </c>
      <c r="D8" s="12" t="e">
        <f>ВВ!#REF!*0.9+D25</f>
        <v>#REF!</v>
      </c>
      <c r="E8" s="12" t="e">
        <f>ВВ!#REF!*0.9+E25</f>
        <v>#REF!</v>
      </c>
    </row>
    <row r="9" spans="1:5" s="3" customFormat="1" ht="12" customHeight="1">
      <c r="A9" s="59" t="s">
        <v>69</v>
      </c>
      <c r="B9" s="12"/>
      <c r="C9" s="12"/>
      <c r="D9" s="12"/>
      <c r="E9" s="12"/>
    </row>
    <row r="10" spans="1:5" s="3" customFormat="1" ht="12" customHeight="1">
      <c r="A10" s="14">
        <v>1</v>
      </c>
      <c r="B10" s="12" t="e">
        <f>ВВ!#REF!*0.9+B24</f>
        <v>#REF!</v>
      </c>
      <c r="C10" s="12" t="e">
        <f>ВВ!#REF!*0.9+C24</f>
        <v>#REF!</v>
      </c>
      <c r="D10" s="12" t="e">
        <f>ВВ!#REF!*0.9+D24</f>
        <v>#REF!</v>
      </c>
      <c r="E10" s="12" t="e">
        <f>ВВ!#REF!*0.9+E24</f>
        <v>#REF!</v>
      </c>
    </row>
    <row r="11" spans="1:5" s="3" customFormat="1" ht="12" customHeight="1">
      <c r="A11" s="14">
        <v>2</v>
      </c>
      <c r="B11" s="12" t="e">
        <f>ВВ!#REF!*0.9+B25</f>
        <v>#REF!</v>
      </c>
      <c r="C11" s="12" t="e">
        <f>ВВ!#REF!*0.9+C25</f>
        <v>#REF!</v>
      </c>
      <c r="D11" s="12" t="e">
        <f>ВВ!#REF!*0.9+D25</f>
        <v>#REF!</v>
      </c>
      <c r="E11" s="12" t="e">
        <f>ВВ!#REF!*0.9+E25</f>
        <v>#REF!</v>
      </c>
    </row>
    <row r="12" spans="1:5" s="3" customFormat="1" ht="12" customHeight="1">
      <c r="A12" s="12" t="s">
        <v>201</v>
      </c>
      <c r="B12" s="12"/>
      <c r="C12" s="12"/>
      <c r="D12" s="12"/>
      <c r="E12" s="12"/>
    </row>
    <row r="13" spans="1:5" s="3" customFormat="1" ht="12" customHeight="1">
      <c r="A13" s="13">
        <v>1</v>
      </c>
      <c r="B13" s="12" t="e">
        <f>ВВ!#REF!*0.9+B24</f>
        <v>#REF!</v>
      </c>
      <c r="C13" s="12" t="e">
        <f>ВВ!#REF!*0.9+C24</f>
        <v>#REF!</v>
      </c>
      <c r="D13" s="12" t="e">
        <f>ВВ!#REF!*0.9+D24</f>
        <v>#REF!</v>
      </c>
      <c r="E13" s="12" t="e">
        <f>ВВ!#REF!*0.9+E24</f>
        <v>#REF!</v>
      </c>
    </row>
    <row r="14" spans="1:5" s="3" customFormat="1" ht="12" customHeight="1">
      <c r="A14" s="13">
        <v>2</v>
      </c>
      <c r="B14" s="12" t="e">
        <f>ВВ!#REF!*0.9+B25</f>
        <v>#REF!</v>
      </c>
      <c r="C14" s="12" t="e">
        <f>ВВ!#REF!*0.9+C25</f>
        <v>#REF!</v>
      </c>
      <c r="D14" s="12" t="e">
        <f>ВВ!#REF!*0.9+D25</f>
        <v>#REF!</v>
      </c>
      <c r="E14" s="12" t="e">
        <f>ВВ!#REF!*0.9+E25</f>
        <v>#REF!</v>
      </c>
    </row>
    <row r="15" spans="1:5" s="3" customFormat="1" ht="12" customHeight="1">
      <c r="A15" s="12" t="s">
        <v>73</v>
      </c>
      <c r="B15" s="12"/>
      <c r="C15" s="12"/>
      <c r="D15" s="12"/>
      <c r="E15" s="12"/>
    </row>
    <row r="16" spans="1:5" s="3" customFormat="1" ht="12" customHeight="1">
      <c r="A16" s="12">
        <v>1</v>
      </c>
      <c r="B16" s="12" t="e">
        <f>ВВ!#REF!*0.9+B24</f>
        <v>#REF!</v>
      </c>
      <c r="C16" s="12" t="e">
        <f>ВВ!#REF!*0.9+C24</f>
        <v>#REF!</v>
      </c>
      <c r="D16" s="12" t="e">
        <f>ВВ!#REF!*0.9+D24</f>
        <v>#REF!</v>
      </c>
      <c r="E16" s="12" t="e">
        <f>ВВ!#REF!*0.9+E24</f>
        <v>#REF!</v>
      </c>
    </row>
    <row r="17" spans="1:5" s="3" customFormat="1" ht="12" customHeight="1">
      <c r="A17" s="14">
        <v>2</v>
      </c>
      <c r="B17" s="59" t="e">
        <f>ВВ!#REF!*0.9+B25</f>
        <v>#REF!</v>
      </c>
      <c r="C17" s="59" t="e">
        <f>ВВ!#REF!*0.9+C25</f>
        <v>#REF!</v>
      </c>
      <c r="D17" s="59" t="e">
        <f>ВВ!#REF!*0.9+D25</f>
        <v>#REF!</v>
      </c>
      <c r="E17" s="59" t="e">
        <f>ВВ!#REF!*0.9+E25</f>
        <v>#REF!</v>
      </c>
    </row>
    <row r="18" spans="1:5" s="3" customFormat="1" ht="12" customHeight="1">
      <c r="A18" s="61" t="s">
        <v>74</v>
      </c>
      <c r="B18" s="59"/>
      <c r="C18" s="59"/>
      <c r="D18" s="59"/>
      <c r="E18" s="59"/>
    </row>
    <row r="19" spans="1:5" s="3" customFormat="1" ht="12" customHeight="1">
      <c r="A19" s="177">
        <v>1</v>
      </c>
      <c r="B19" s="59" t="e">
        <f>ВВ!#REF!*0.9+B24</f>
        <v>#REF!</v>
      </c>
      <c r="C19" s="59" t="e">
        <f>ВВ!#REF!*0.9+C24</f>
        <v>#REF!</v>
      </c>
      <c r="D19" s="59" t="e">
        <f>ВВ!#REF!*0.9+D24</f>
        <v>#REF!</v>
      </c>
      <c r="E19" s="59" t="e">
        <f>ВВ!#REF!*0.9+E24</f>
        <v>#REF!</v>
      </c>
    </row>
    <row r="20" spans="1:5" s="3" customFormat="1" ht="12" customHeight="1">
      <c r="A20" s="178">
        <v>2</v>
      </c>
      <c r="B20" s="59" t="e">
        <f>ВВ!#REF!*0.9+B25</f>
        <v>#REF!</v>
      </c>
      <c r="C20" s="59" t="e">
        <f>ВВ!#REF!*0.9+C25</f>
        <v>#REF!</v>
      </c>
      <c r="D20" s="59" t="e">
        <f>ВВ!#REF!*0.9+D25</f>
        <v>#REF!</v>
      </c>
      <c r="E20" s="59" t="e">
        <f>ВВ!#REF!*0.9+E25</f>
        <v>#REF!</v>
      </c>
    </row>
    <row r="21" spans="1:5" s="3" customFormat="1" ht="12" customHeight="1">
      <c r="A21" s="60">
        <v>3</v>
      </c>
      <c r="B21" s="59" t="e">
        <f>ВВ!#REF!*0.9+B26</f>
        <v>#REF!</v>
      </c>
      <c r="C21" s="59" t="e">
        <f>ВВ!#REF!*0.9+C26</f>
        <v>#REF!</v>
      </c>
      <c r="D21" s="59" t="e">
        <f>ВВ!#REF!*0.9+D26</f>
        <v>#REF!</v>
      </c>
      <c r="E21" s="59" t="e">
        <f>ВВ!#REF!*0.9+E26</f>
        <v>#REF!</v>
      </c>
    </row>
    <row r="22" spans="1:5" s="3" customFormat="1" ht="12" customHeight="1">
      <c r="A22" s="60">
        <v>4</v>
      </c>
      <c r="B22" s="59" t="e">
        <f>ВВ!#REF!*0.9+B27</f>
        <v>#REF!</v>
      </c>
      <c r="C22" s="59" t="e">
        <f>ВВ!#REF!*0.9+C27</f>
        <v>#REF!</v>
      </c>
      <c r="D22" s="59" t="e">
        <f>ВВ!#REF!*0.9+D27</f>
        <v>#REF!</v>
      </c>
      <c r="E22" s="59" t="e">
        <f>ВВ!#REF!*0.9+E27</f>
        <v>#REF!</v>
      </c>
    </row>
    <row r="23" spans="1:5">
      <c r="A23" s="127" t="s">
        <v>202</v>
      </c>
      <c r="B23" s="95"/>
      <c r="C23" s="95"/>
      <c r="D23" s="95"/>
      <c r="E23" s="95"/>
    </row>
    <row r="24" spans="1:5">
      <c r="A24" s="128" t="s">
        <v>203</v>
      </c>
      <c r="B24" s="291">
        <v>2700</v>
      </c>
      <c r="C24" s="291">
        <v>2700</v>
      </c>
      <c r="D24" s="291">
        <v>2700</v>
      </c>
      <c r="E24" s="291">
        <v>2700</v>
      </c>
    </row>
    <row r="25" spans="1:5">
      <c r="A25" s="128" t="s">
        <v>204</v>
      </c>
      <c r="B25" s="291">
        <f t="shared" ref="B25:E25" si="0">B24*2</f>
        <v>5400</v>
      </c>
      <c r="C25" s="291">
        <f t="shared" si="0"/>
        <v>5400</v>
      </c>
      <c r="D25" s="291">
        <f t="shared" si="0"/>
        <v>5400</v>
      </c>
      <c r="E25" s="291">
        <f t="shared" si="0"/>
        <v>5400</v>
      </c>
    </row>
    <row r="26" spans="1:5">
      <c r="A26" s="128" t="s">
        <v>205</v>
      </c>
      <c r="B26" s="291">
        <f t="shared" ref="B26:E26" si="1">B24*3</f>
        <v>8100</v>
      </c>
      <c r="C26" s="291">
        <f t="shared" si="1"/>
        <v>8100</v>
      </c>
      <c r="D26" s="291">
        <f t="shared" si="1"/>
        <v>8100</v>
      </c>
      <c r="E26" s="291">
        <f t="shared" si="1"/>
        <v>8100</v>
      </c>
    </row>
    <row r="27" spans="1:5">
      <c r="A27" s="128" t="s">
        <v>206</v>
      </c>
      <c r="B27" s="291">
        <f t="shared" ref="B27:E27" si="2">B24*4</f>
        <v>10800</v>
      </c>
      <c r="C27" s="291">
        <f t="shared" si="2"/>
        <v>10800</v>
      </c>
      <c r="D27" s="291">
        <f t="shared" si="2"/>
        <v>10800</v>
      </c>
      <c r="E27" s="291">
        <f t="shared" si="2"/>
        <v>10800</v>
      </c>
    </row>
    <row r="28" spans="1:5">
      <c r="A28" s="130"/>
      <c r="B28" s="131"/>
      <c r="C28" s="131"/>
      <c r="D28" s="131"/>
      <c r="E28" s="131"/>
    </row>
    <row r="29" spans="1:5">
      <c r="A29" s="85" t="s">
        <v>124</v>
      </c>
      <c r="B29" s="131"/>
      <c r="C29" s="131"/>
      <c r="D29" s="131"/>
      <c r="E29" s="131"/>
    </row>
    <row r="30" spans="1:5">
      <c r="A30" s="86" t="s">
        <v>119</v>
      </c>
      <c r="B30" s="74" t="e">
        <f t="shared" ref="B30:E30" si="3">B4</f>
        <v>#REF!</v>
      </c>
      <c r="C30" s="74" t="e">
        <f t="shared" si="3"/>
        <v>#REF!</v>
      </c>
      <c r="D30" s="75" t="e">
        <f t="shared" si="3"/>
        <v>#REF!</v>
      </c>
      <c r="E30" s="74" t="e">
        <f t="shared" si="3"/>
        <v>#REF!</v>
      </c>
    </row>
    <row r="31" spans="1:5">
      <c r="A31" s="86"/>
      <c r="B31" s="74" t="e">
        <f t="shared" ref="B31:E31" si="4">B5</f>
        <v>#REF!</v>
      </c>
      <c r="C31" s="74" t="e">
        <f t="shared" si="4"/>
        <v>#REF!</v>
      </c>
      <c r="D31" s="75" t="e">
        <f t="shared" si="4"/>
        <v>#REF!</v>
      </c>
      <c r="E31" s="74" t="e">
        <f t="shared" si="4"/>
        <v>#REF!</v>
      </c>
    </row>
    <row r="32" spans="1:5">
      <c r="A32" s="12" t="s">
        <v>68</v>
      </c>
      <c r="B32" s="7"/>
      <c r="C32" s="7"/>
      <c r="D32" s="7"/>
      <c r="E32" s="7"/>
    </row>
    <row r="33" spans="1:5">
      <c r="A33" s="13">
        <v>1</v>
      </c>
      <c r="B33" s="12" t="e">
        <f t="shared" ref="B33:E33" si="5">ROUNDUP(B7*0.87,)</f>
        <v>#REF!</v>
      </c>
      <c r="C33" s="12" t="e">
        <f t="shared" si="5"/>
        <v>#REF!</v>
      </c>
      <c r="D33" s="12" t="e">
        <f t="shared" si="5"/>
        <v>#REF!</v>
      </c>
      <c r="E33" s="12" t="e">
        <f t="shared" si="5"/>
        <v>#REF!</v>
      </c>
    </row>
    <row r="34" spans="1:5">
      <c r="A34" s="13">
        <v>2</v>
      </c>
      <c r="B34" s="12" t="e">
        <f t="shared" ref="B34:E34" si="6">ROUNDUP(B8*0.87,)</f>
        <v>#REF!</v>
      </c>
      <c r="C34" s="12" t="e">
        <f t="shared" si="6"/>
        <v>#REF!</v>
      </c>
      <c r="D34" s="12" t="e">
        <f t="shared" si="6"/>
        <v>#REF!</v>
      </c>
      <c r="E34" s="12" t="e">
        <f t="shared" si="6"/>
        <v>#REF!</v>
      </c>
    </row>
    <row r="35" spans="1:5">
      <c r="A35" s="12" t="s">
        <v>69</v>
      </c>
      <c r="B35" s="12"/>
      <c r="C35" s="12"/>
      <c r="D35" s="12"/>
      <c r="E35" s="12"/>
    </row>
    <row r="36" spans="1:5">
      <c r="A36" s="13">
        <v>1</v>
      </c>
      <c r="B36" s="12" t="e">
        <f t="shared" ref="B36:E36" si="7">ROUNDUP(B10*0.87,)</f>
        <v>#REF!</v>
      </c>
      <c r="C36" s="12" t="e">
        <f t="shared" si="7"/>
        <v>#REF!</v>
      </c>
      <c r="D36" s="12" t="e">
        <f t="shared" si="7"/>
        <v>#REF!</v>
      </c>
      <c r="E36" s="12" t="e">
        <f t="shared" si="7"/>
        <v>#REF!</v>
      </c>
    </row>
    <row r="37" spans="1:5">
      <c r="A37" s="13">
        <v>2</v>
      </c>
      <c r="B37" s="12" t="e">
        <f t="shared" ref="B37:E37" si="8">ROUNDUP(B11*0.87,)</f>
        <v>#REF!</v>
      </c>
      <c r="C37" s="12" t="e">
        <f t="shared" si="8"/>
        <v>#REF!</v>
      </c>
      <c r="D37" s="12" t="e">
        <f t="shared" si="8"/>
        <v>#REF!</v>
      </c>
      <c r="E37" s="12" t="e">
        <f t="shared" si="8"/>
        <v>#REF!</v>
      </c>
    </row>
    <row r="38" spans="1:5">
      <c r="A38" s="12" t="s">
        <v>207</v>
      </c>
      <c r="B38" s="12"/>
      <c r="C38" s="12"/>
      <c r="D38" s="12"/>
      <c r="E38" s="12"/>
    </row>
    <row r="39" spans="1:5">
      <c r="A39" s="13">
        <v>1</v>
      </c>
      <c r="B39" s="12" t="e">
        <f t="shared" ref="B39:E39" si="9">ROUNDUP(B13*0.87,)</f>
        <v>#REF!</v>
      </c>
      <c r="C39" s="12" t="e">
        <f t="shared" si="9"/>
        <v>#REF!</v>
      </c>
      <c r="D39" s="12" t="e">
        <f t="shared" si="9"/>
        <v>#REF!</v>
      </c>
      <c r="E39" s="12" t="e">
        <f t="shared" si="9"/>
        <v>#REF!</v>
      </c>
    </row>
    <row r="40" spans="1:5">
      <c r="A40" s="13">
        <v>2</v>
      </c>
      <c r="B40" s="12" t="e">
        <f t="shared" ref="B40:E40" si="10">ROUNDUP(B14*0.87,)</f>
        <v>#REF!</v>
      </c>
      <c r="C40" s="12" t="e">
        <f t="shared" si="10"/>
        <v>#REF!</v>
      </c>
      <c r="D40" s="12" t="e">
        <f t="shared" si="10"/>
        <v>#REF!</v>
      </c>
      <c r="E40" s="12" t="e">
        <f t="shared" si="10"/>
        <v>#REF!</v>
      </c>
    </row>
    <row r="41" spans="1:5">
      <c r="A41" s="12" t="s">
        <v>73</v>
      </c>
      <c r="B41" s="12"/>
      <c r="C41" s="12"/>
      <c r="D41" s="12"/>
      <c r="E41" s="12"/>
    </row>
    <row r="42" spans="1:5">
      <c r="A42" s="14">
        <v>1</v>
      </c>
      <c r="B42" s="12" t="e">
        <f t="shared" ref="B42:E42" si="11">ROUNDUP(B16*0.87,)</f>
        <v>#REF!</v>
      </c>
      <c r="C42" s="12" t="e">
        <f t="shared" si="11"/>
        <v>#REF!</v>
      </c>
      <c r="D42" s="12" t="e">
        <f t="shared" si="11"/>
        <v>#REF!</v>
      </c>
      <c r="E42" s="12" t="e">
        <f t="shared" si="11"/>
        <v>#REF!</v>
      </c>
    </row>
    <row r="43" spans="1:5">
      <c r="A43" s="130">
        <v>2</v>
      </c>
      <c r="B43" s="12" t="e">
        <f t="shared" ref="B43:E43" si="12">ROUNDUP(B17*0.87,)</f>
        <v>#REF!</v>
      </c>
      <c r="C43" s="12" t="e">
        <f t="shared" si="12"/>
        <v>#REF!</v>
      </c>
      <c r="D43" s="12" t="e">
        <f t="shared" si="12"/>
        <v>#REF!</v>
      </c>
      <c r="E43" s="12" t="e">
        <f t="shared" si="12"/>
        <v>#REF!</v>
      </c>
    </row>
    <row r="44" spans="1:5">
      <c r="A44" s="61" t="s">
        <v>74</v>
      </c>
      <c r="B44" s="12"/>
      <c r="C44" s="12"/>
      <c r="D44" s="12"/>
      <c r="E44" s="12"/>
    </row>
    <row r="45" spans="1:5">
      <c r="A45" s="177">
        <v>1</v>
      </c>
      <c r="B45" s="12" t="e">
        <f t="shared" ref="B45:E45" si="13">ROUNDUP(B19*0.87,)</f>
        <v>#REF!</v>
      </c>
      <c r="C45" s="12" t="e">
        <f t="shared" si="13"/>
        <v>#REF!</v>
      </c>
      <c r="D45" s="12" t="e">
        <f t="shared" si="13"/>
        <v>#REF!</v>
      </c>
      <c r="E45" s="12" t="e">
        <f t="shared" si="13"/>
        <v>#REF!</v>
      </c>
    </row>
    <row r="46" spans="1:5">
      <c r="A46" s="178">
        <v>2</v>
      </c>
      <c r="B46" s="12" t="e">
        <f t="shared" ref="B46:E46" si="14">ROUNDUP(B20*0.87,)</f>
        <v>#REF!</v>
      </c>
      <c r="C46" s="12" t="e">
        <f t="shared" si="14"/>
        <v>#REF!</v>
      </c>
      <c r="D46" s="12" t="e">
        <f t="shared" si="14"/>
        <v>#REF!</v>
      </c>
      <c r="E46" s="12" t="e">
        <f t="shared" si="14"/>
        <v>#REF!</v>
      </c>
    </row>
    <row r="47" spans="1:5">
      <c r="A47" s="60">
        <v>3</v>
      </c>
      <c r="B47" s="12" t="e">
        <f t="shared" ref="B47:E47" si="15">ROUNDUP(B21*0.87,)</f>
        <v>#REF!</v>
      </c>
      <c r="C47" s="12" t="e">
        <f t="shared" si="15"/>
        <v>#REF!</v>
      </c>
      <c r="D47" s="12" t="e">
        <f t="shared" si="15"/>
        <v>#REF!</v>
      </c>
      <c r="E47" s="12" t="e">
        <f t="shared" si="15"/>
        <v>#REF!</v>
      </c>
    </row>
    <row r="48" spans="1:5">
      <c r="A48" s="60">
        <v>4</v>
      </c>
      <c r="B48" s="12" t="e">
        <f t="shared" ref="B48:E48" si="16">ROUNDUP(B22*0.87,)</f>
        <v>#REF!</v>
      </c>
      <c r="C48" s="12" t="e">
        <f t="shared" si="16"/>
        <v>#REF!</v>
      </c>
      <c r="D48" s="12" t="e">
        <f t="shared" si="16"/>
        <v>#REF!</v>
      </c>
      <c r="E48" s="12" t="e">
        <f t="shared" si="16"/>
        <v>#REF!</v>
      </c>
    </row>
    <row r="49" spans="1:2">
      <c r="A49" s="130"/>
      <c r="B49" s="131"/>
    </row>
    <row r="50" spans="1:2">
      <c r="A50" s="133" t="s">
        <v>40</v>
      </c>
    </row>
    <row r="51" spans="1:2" ht="14.65" customHeight="1">
      <c r="A51" s="372" t="s">
        <v>208</v>
      </c>
    </row>
    <row r="52" spans="1:2" ht="16.5" customHeight="1">
      <c r="A52" s="373"/>
    </row>
    <row r="53" spans="1:2">
      <c r="A53" s="373"/>
    </row>
    <row r="54" spans="1:2" ht="63.4" customHeight="1">
      <c r="A54" s="373"/>
    </row>
    <row r="55" spans="1:2" ht="26.25" customHeight="1">
      <c r="A55" s="64" t="s">
        <v>209</v>
      </c>
    </row>
    <row r="56" spans="1:2" ht="72.75">
      <c r="A56" s="134" t="s">
        <v>210</v>
      </c>
    </row>
    <row r="58" spans="1:2">
      <c r="A58" s="292" t="s">
        <v>127</v>
      </c>
    </row>
    <row r="59" spans="1:2">
      <c r="A59" s="293" t="s">
        <v>211</v>
      </c>
    </row>
    <row r="60" spans="1:2" ht="24">
      <c r="A60" s="294" t="s">
        <v>212</v>
      </c>
    </row>
    <row r="62" spans="1:2" ht="15" customHeight="1">
      <c r="A62" s="374" t="s">
        <v>213</v>
      </c>
    </row>
    <row r="63" spans="1:2" ht="48" customHeight="1">
      <c r="A63" s="373"/>
    </row>
    <row r="65" spans="1:1" ht="24">
      <c r="A65" s="295" t="s">
        <v>214</v>
      </c>
    </row>
    <row r="66" spans="1:1" ht="24">
      <c r="A66" s="296" t="s">
        <v>215</v>
      </c>
    </row>
    <row r="67" spans="1:1" ht="24">
      <c r="A67" s="297" t="s">
        <v>216</v>
      </c>
    </row>
    <row r="68" spans="1:1" ht="24">
      <c r="A68" s="297" t="s">
        <v>217</v>
      </c>
    </row>
    <row r="69" spans="1:1" ht="24">
      <c r="A69" s="297" t="s">
        <v>218</v>
      </c>
    </row>
    <row r="71" spans="1:1">
      <c r="A71" s="141" t="s">
        <v>50</v>
      </c>
    </row>
    <row r="72" spans="1:1" ht="60">
      <c r="A72" s="142" t="s">
        <v>130</v>
      </c>
    </row>
  </sheetData>
  <mergeCells count="2">
    <mergeCell ref="A51:A54"/>
    <mergeCell ref="A62:A63"/>
  </mergeCells>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E52"/>
  <sheetViews>
    <sheetView workbookViewId="0">
      <pane xSplit="1" topLeftCell="B1" activePane="topRight" state="frozen"/>
      <selection pane="topRight"/>
    </sheetView>
  </sheetViews>
  <sheetFormatPr defaultColWidth="9.140625" defaultRowHeight="15"/>
  <cols>
    <col min="1" max="1" width="72.5703125" style="124" customWidth="1"/>
    <col min="2" max="16384" width="9.140625" style="2"/>
  </cols>
  <sheetData>
    <row r="1" spans="1:5" s="124" customFormat="1" ht="12.75">
      <c r="A1" s="6" t="s">
        <v>123</v>
      </c>
    </row>
    <row r="2" spans="1:5" s="124" customFormat="1" ht="12.75">
      <c r="A2" s="125" t="s">
        <v>120</v>
      </c>
    </row>
    <row r="3" spans="1:5" s="124" customFormat="1" ht="12.75">
      <c r="A3" s="126" t="s">
        <v>154</v>
      </c>
    </row>
    <row r="4" spans="1:5">
      <c r="A4" s="10" t="s">
        <v>2</v>
      </c>
      <c r="B4" s="74" t="e">
        <f>ВВ!#REF!</f>
        <v>#REF!</v>
      </c>
      <c r="C4" s="74" t="e">
        <f>ВВ!#REF!</f>
        <v>#REF!</v>
      </c>
      <c r="D4" s="75" t="e">
        <f>ВВ!#REF!</f>
        <v>#REF!</v>
      </c>
      <c r="E4" s="74" t="e">
        <f>ВВ!#REF!</f>
        <v>#REF!</v>
      </c>
    </row>
    <row r="5" spans="1:5" ht="21.75" customHeight="1">
      <c r="A5" s="10"/>
      <c r="B5" s="74" t="e">
        <f>ВВ!#REF!</f>
        <v>#REF!</v>
      </c>
      <c r="C5" s="74" t="e">
        <f>ВВ!#REF!</f>
        <v>#REF!</v>
      </c>
      <c r="D5" s="75" t="e">
        <f>ВВ!#REF!</f>
        <v>#REF!</v>
      </c>
      <c r="E5" s="74" t="e">
        <f>ВВ!#REF!</f>
        <v>#REF!</v>
      </c>
    </row>
    <row r="6" spans="1:5" s="3" customFormat="1" ht="12" customHeight="1">
      <c r="A6" s="12" t="s">
        <v>68</v>
      </c>
    </row>
    <row r="7" spans="1:5" s="3" customFormat="1" ht="12" customHeight="1">
      <c r="A7" s="14">
        <v>1</v>
      </c>
      <c r="B7" s="59" t="e">
        <f>ВВ!#REF!*0.9+B24</f>
        <v>#REF!</v>
      </c>
      <c r="C7" s="59" t="e">
        <f>ВВ!#REF!*0.9+C24</f>
        <v>#REF!</v>
      </c>
      <c r="D7" s="59" t="e">
        <f>ВВ!#REF!*0.9+D24</f>
        <v>#REF!</v>
      </c>
      <c r="E7" s="59" t="e">
        <f>ВВ!#REF!*0.9+E24</f>
        <v>#REF!</v>
      </c>
    </row>
    <row r="8" spans="1:5" s="3" customFormat="1" ht="12" customHeight="1">
      <c r="A8" s="14">
        <v>2</v>
      </c>
      <c r="B8" s="59" t="e">
        <f>ВВ!#REF!*0.9+B25</f>
        <v>#REF!</v>
      </c>
      <c r="C8" s="59" t="e">
        <f>ВВ!#REF!*0.9+C25</f>
        <v>#REF!</v>
      </c>
      <c r="D8" s="59" t="e">
        <f>ВВ!#REF!*0.9+D25</f>
        <v>#REF!</v>
      </c>
      <c r="E8" s="59" t="e">
        <f>ВВ!#REF!*0.9+E25</f>
        <v>#REF!</v>
      </c>
    </row>
    <row r="9" spans="1:5" s="3" customFormat="1" ht="12" customHeight="1">
      <c r="A9" s="59" t="s">
        <v>69</v>
      </c>
      <c r="B9" s="59"/>
      <c r="C9" s="59"/>
      <c r="D9" s="59"/>
      <c r="E9" s="59"/>
    </row>
    <row r="10" spans="1:5" s="3" customFormat="1" ht="12" customHeight="1">
      <c r="A10" s="14">
        <v>1</v>
      </c>
      <c r="B10" s="59" t="e">
        <f>ВВ!#REF!*0.9+B24</f>
        <v>#REF!</v>
      </c>
      <c r="C10" s="59" t="e">
        <f>ВВ!#REF!*0.9+C24</f>
        <v>#REF!</v>
      </c>
      <c r="D10" s="59" t="e">
        <f>ВВ!#REF!*0.9+D24</f>
        <v>#REF!</v>
      </c>
      <c r="E10" s="59" t="e">
        <f>ВВ!#REF!*0.9+E24</f>
        <v>#REF!</v>
      </c>
    </row>
    <row r="11" spans="1:5" s="3" customFormat="1" ht="12" customHeight="1">
      <c r="A11" s="14">
        <v>2</v>
      </c>
      <c r="B11" s="59" t="e">
        <f>ВВ!#REF!*0.9+B25</f>
        <v>#REF!</v>
      </c>
      <c r="C11" s="59" t="e">
        <f>ВВ!#REF!*0.9+C25</f>
        <v>#REF!</v>
      </c>
      <c r="D11" s="59" t="e">
        <f>ВВ!#REF!*0.9+D25</f>
        <v>#REF!</v>
      </c>
      <c r="E11" s="59" t="e">
        <f>ВВ!#REF!*0.9+E25</f>
        <v>#REF!</v>
      </c>
    </row>
    <row r="12" spans="1:5" s="3" customFormat="1" ht="12" customHeight="1">
      <c r="A12" s="12" t="s">
        <v>201</v>
      </c>
      <c r="B12" s="59"/>
      <c r="C12" s="59"/>
      <c r="D12" s="59"/>
      <c r="E12" s="59"/>
    </row>
    <row r="13" spans="1:5" s="3" customFormat="1" ht="12" customHeight="1">
      <c r="A13" s="13">
        <v>1</v>
      </c>
      <c r="B13" s="59" t="e">
        <f>ВВ!#REF!*0.9+B24</f>
        <v>#REF!</v>
      </c>
      <c r="C13" s="59" t="e">
        <f>ВВ!#REF!*0.9+C24</f>
        <v>#REF!</v>
      </c>
      <c r="D13" s="59" t="e">
        <f>ВВ!#REF!*0.9+D24</f>
        <v>#REF!</v>
      </c>
      <c r="E13" s="59" t="e">
        <f>ВВ!#REF!*0.9+E24</f>
        <v>#REF!</v>
      </c>
    </row>
    <row r="14" spans="1:5" s="3" customFormat="1" ht="12" customHeight="1">
      <c r="A14" s="13">
        <v>2</v>
      </c>
      <c r="B14" s="59" t="e">
        <f>ВВ!#REF!*0.9+B25</f>
        <v>#REF!</v>
      </c>
      <c r="C14" s="59" t="e">
        <f>ВВ!#REF!*0.9+C25</f>
        <v>#REF!</v>
      </c>
      <c r="D14" s="59" t="e">
        <f>ВВ!#REF!*0.9+D25</f>
        <v>#REF!</v>
      </c>
      <c r="E14" s="59" t="e">
        <f>ВВ!#REF!*0.9+E25</f>
        <v>#REF!</v>
      </c>
    </row>
    <row r="15" spans="1:5" s="3" customFormat="1" ht="12" customHeight="1">
      <c r="A15" s="12" t="s">
        <v>73</v>
      </c>
      <c r="B15" s="59"/>
      <c r="C15" s="59"/>
      <c r="D15" s="59"/>
      <c r="E15" s="59"/>
    </row>
    <row r="16" spans="1:5" s="3" customFormat="1" ht="12" customHeight="1">
      <c r="A16" s="12">
        <v>1</v>
      </c>
      <c r="B16" s="59" t="e">
        <f>ВВ!#REF!*0.9+B24</f>
        <v>#REF!</v>
      </c>
      <c r="C16" s="59" t="e">
        <f>ВВ!#REF!*0.9+C24</f>
        <v>#REF!</v>
      </c>
      <c r="D16" s="59" t="e">
        <f>ВВ!#REF!*0.9+D24</f>
        <v>#REF!</v>
      </c>
      <c r="E16" s="59" t="e">
        <f>ВВ!#REF!*0.9+E24</f>
        <v>#REF!</v>
      </c>
    </row>
    <row r="17" spans="1:5" s="3" customFormat="1" ht="12" customHeight="1">
      <c r="A17" s="14">
        <v>2</v>
      </c>
      <c r="B17" s="59" t="e">
        <f>ВВ!#REF!*0.9+B25</f>
        <v>#REF!</v>
      </c>
      <c r="C17" s="59" t="e">
        <f>ВВ!#REF!*0.9+C25</f>
        <v>#REF!</v>
      </c>
      <c r="D17" s="59" t="e">
        <f>ВВ!#REF!*0.9+D25</f>
        <v>#REF!</v>
      </c>
      <c r="E17" s="59" t="e">
        <f>ВВ!#REF!*0.9+E25</f>
        <v>#REF!</v>
      </c>
    </row>
    <row r="18" spans="1:5" s="3" customFormat="1" ht="12" customHeight="1">
      <c r="A18" s="61" t="s">
        <v>74</v>
      </c>
      <c r="B18" s="59"/>
      <c r="C18" s="59"/>
      <c r="D18" s="59"/>
      <c r="E18" s="59"/>
    </row>
    <row r="19" spans="1:5" s="3" customFormat="1" ht="12" customHeight="1">
      <c r="A19" s="177">
        <v>1</v>
      </c>
      <c r="B19" s="59" t="e">
        <f>ВВ!#REF!*0.9+B24</f>
        <v>#REF!</v>
      </c>
      <c r="C19" s="59" t="e">
        <f>ВВ!#REF!*0.9+C24</f>
        <v>#REF!</v>
      </c>
      <c r="D19" s="59" t="e">
        <f>ВВ!#REF!*0.9+D24</f>
        <v>#REF!</v>
      </c>
      <c r="E19" s="59" t="e">
        <f>ВВ!#REF!*0.9+E24</f>
        <v>#REF!</v>
      </c>
    </row>
    <row r="20" spans="1:5" s="3" customFormat="1" ht="12" customHeight="1">
      <c r="A20" s="178">
        <v>2</v>
      </c>
      <c r="B20" s="59" t="e">
        <f>ВВ!#REF!*0.9+B25</f>
        <v>#REF!</v>
      </c>
      <c r="C20" s="59" t="e">
        <f>ВВ!#REF!*0.9+C25</f>
        <v>#REF!</v>
      </c>
      <c r="D20" s="59" t="e">
        <f>ВВ!#REF!*0.9+D25</f>
        <v>#REF!</v>
      </c>
      <c r="E20" s="59" t="e">
        <f>ВВ!#REF!*0.9+E25</f>
        <v>#REF!</v>
      </c>
    </row>
    <row r="21" spans="1:5" s="3" customFormat="1" ht="12" customHeight="1">
      <c r="A21" s="60">
        <v>3</v>
      </c>
      <c r="B21" s="59" t="e">
        <f>ВВ!#REF!*0.9+B26</f>
        <v>#REF!</v>
      </c>
      <c r="C21" s="59" t="e">
        <f>ВВ!#REF!*0.9+C26</f>
        <v>#REF!</v>
      </c>
      <c r="D21" s="59" t="e">
        <f>ВВ!#REF!*0.9+D26</f>
        <v>#REF!</v>
      </c>
      <c r="E21" s="59" t="e">
        <f>ВВ!#REF!*0.9+E26</f>
        <v>#REF!</v>
      </c>
    </row>
    <row r="22" spans="1:5" s="3" customFormat="1" ht="12" customHeight="1">
      <c r="A22" s="60">
        <v>4</v>
      </c>
      <c r="B22" s="59" t="e">
        <f>ВВ!#REF!*0.9+B27</f>
        <v>#REF!</v>
      </c>
      <c r="C22" s="59" t="e">
        <f>ВВ!#REF!*0.9+C27</f>
        <v>#REF!</v>
      </c>
      <c r="D22" s="59" t="e">
        <f>ВВ!#REF!*0.9+D27</f>
        <v>#REF!</v>
      </c>
      <c r="E22" s="59" t="e">
        <f>ВВ!#REF!*0.9+E27</f>
        <v>#REF!</v>
      </c>
    </row>
    <row r="23" spans="1:5">
      <c r="A23" s="127" t="s">
        <v>202</v>
      </c>
      <c r="B23" s="95"/>
      <c r="C23" s="95"/>
      <c r="D23" s="95"/>
      <c r="E23" s="95"/>
    </row>
    <row r="24" spans="1:5">
      <c r="A24" s="128" t="s">
        <v>203</v>
      </c>
      <c r="B24" s="291">
        <v>2700</v>
      </c>
      <c r="C24" s="291">
        <v>2700</v>
      </c>
      <c r="D24" s="291">
        <v>2700</v>
      </c>
      <c r="E24" s="291">
        <v>2700</v>
      </c>
    </row>
    <row r="25" spans="1:5">
      <c r="A25" s="128" t="s">
        <v>204</v>
      </c>
      <c r="B25" s="291">
        <f t="shared" ref="B25:E25" si="0">B24*2</f>
        <v>5400</v>
      </c>
      <c r="C25" s="291">
        <f t="shared" si="0"/>
        <v>5400</v>
      </c>
      <c r="D25" s="291">
        <f t="shared" si="0"/>
        <v>5400</v>
      </c>
      <c r="E25" s="291">
        <f t="shared" si="0"/>
        <v>5400</v>
      </c>
    </row>
    <row r="26" spans="1:5">
      <c r="A26" s="128" t="s">
        <v>205</v>
      </c>
      <c r="B26" s="291">
        <f t="shared" ref="B26:E26" si="1">B24*3</f>
        <v>8100</v>
      </c>
      <c r="C26" s="291">
        <f t="shared" si="1"/>
        <v>8100</v>
      </c>
      <c r="D26" s="291">
        <f t="shared" si="1"/>
        <v>8100</v>
      </c>
      <c r="E26" s="291">
        <f t="shared" si="1"/>
        <v>8100</v>
      </c>
    </row>
    <row r="27" spans="1:5">
      <c r="A27" s="128" t="s">
        <v>206</v>
      </c>
      <c r="B27" s="291">
        <f t="shared" ref="B27:E27" si="2">B24*4</f>
        <v>10800</v>
      </c>
      <c r="C27" s="291">
        <f t="shared" si="2"/>
        <v>10800</v>
      </c>
      <c r="D27" s="291">
        <f t="shared" si="2"/>
        <v>10800</v>
      </c>
      <c r="E27" s="291">
        <f t="shared" si="2"/>
        <v>10800</v>
      </c>
    </row>
    <row r="30" spans="1:5">
      <c r="A30" s="133" t="s">
        <v>40</v>
      </c>
    </row>
    <row r="31" spans="1:5" ht="14.65" customHeight="1">
      <c r="A31" s="372" t="s">
        <v>208</v>
      </c>
    </row>
    <row r="32" spans="1:5" ht="16.5" customHeight="1">
      <c r="A32" s="373"/>
    </row>
    <row r="33" spans="1:1">
      <c r="A33" s="373"/>
    </row>
    <row r="34" spans="1:1" ht="63.4" customHeight="1">
      <c r="A34" s="373"/>
    </row>
    <row r="35" spans="1:1" ht="26.25" customHeight="1">
      <c r="A35" s="64" t="s">
        <v>209</v>
      </c>
    </row>
    <row r="36" spans="1:1" ht="72.75">
      <c r="A36" s="134" t="s">
        <v>210</v>
      </c>
    </row>
    <row r="38" spans="1:1">
      <c r="A38" s="292" t="s">
        <v>127</v>
      </c>
    </row>
    <row r="39" spans="1:1">
      <c r="A39" s="293" t="s">
        <v>211</v>
      </c>
    </row>
    <row r="40" spans="1:1" ht="24">
      <c r="A40" s="294" t="s">
        <v>212</v>
      </c>
    </row>
    <row r="42" spans="1:1" ht="15" customHeight="1">
      <c r="A42" s="374" t="s">
        <v>213</v>
      </c>
    </row>
    <row r="43" spans="1:1" ht="58.15" customHeight="1">
      <c r="A43" s="373"/>
    </row>
    <row r="45" spans="1:1" ht="24">
      <c r="A45" s="295" t="s">
        <v>214</v>
      </c>
    </row>
    <row r="46" spans="1:1" ht="24">
      <c r="A46" s="296" t="s">
        <v>215</v>
      </c>
    </row>
    <row r="47" spans="1:1" ht="24">
      <c r="A47" s="297" t="s">
        <v>216</v>
      </c>
    </row>
    <row r="48" spans="1:1" ht="24">
      <c r="A48" s="297" t="s">
        <v>217</v>
      </c>
    </row>
    <row r="49" spans="1:1" ht="24">
      <c r="A49" s="297" t="s">
        <v>218</v>
      </c>
    </row>
    <row r="51" spans="1:1">
      <c r="A51" s="141" t="s">
        <v>50</v>
      </c>
    </row>
    <row r="52" spans="1:1" ht="60">
      <c r="A52" s="142" t="s">
        <v>130</v>
      </c>
    </row>
  </sheetData>
  <mergeCells count="2">
    <mergeCell ref="A31:A34"/>
    <mergeCell ref="A42:A43"/>
  </mergeCell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sheetPr>
  <dimension ref="A1:B73"/>
  <sheetViews>
    <sheetView workbookViewId="0">
      <selection activeCell="B3" sqref="B3:B28"/>
    </sheetView>
  </sheetViews>
  <sheetFormatPr defaultColWidth="9.140625" defaultRowHeight="15"/>
  <cols>
    <col min="1" max="1" width="61.5703125" style="1" customWidth="1"/>
    <col min="2" max="2" width="10.42578125" style="5" customWidth="1"/>
    <col min="3" max="16384" width="9.140625" style="5"/>
  </cols>
  <sheetData>
    <row r="1" spans="1:2" s="1" customFormat="1" ht="12.75">
      <c r="A1" s="6" t="s">
        <v>123</v>
      </c>
    </row>
    <row r="2" spans="1:2" s="1" customFormat="1" ht="12.75">
      <c r="A2" s="126" t="s">
        <v>187</v>
      </c>
    </row>
    <row r="3" spans="1:2" s="2" customFormat="1">
      <c r="A3" s="111" t="s">
        <v>2</v>
      </c>
      <c r="B3" s="74" t="e">
        <f>ВВ!#REF!</f>
        <v>#REF!</v>
      </c>
    </row>
    <row r="4" spans="1:2" s="2" customFormat="1">
      <c r="A4" s="111"/>
      <c r="B4" s="74" t="e">
        <f>ВВ!#REF!</f>
        <v>#REF!</v>
      </c>
    </row>
    <row r="5" spans="1:2" s="3" customFormat="1" ht="12" customHeight="1">
      <c r="A5" s="12" t="s">
        <v>68</v>
      </c>
      <c r="B5" s="7"/>
    </row>
    <row r="6" spans="1:2" s="4" customFormat="1" ht="12" customHeight="1">
      <c r="A6" s="13">
        <v>1</v>
      </c>
      <c r="B6" s="12" t="e">
        <f>ВВ!#REF!*0.9</f>
        <v>#REF!</v>
      </c>
    </row>
    <row r="7" spans="1:2" s="4" customFormat="1" ht="12" customHeight="1">
      <c r="A7" s="13">
        <v>2</v>
      </c>
      <c r="B7" s="12" t="e">
        <f>ВВ!#REF!*0.9</f>
        <v>#REF!</v>
      </c>
    </row>
    <row r="8" spans="1:2" s="3" customFormat="1" ht="12" customHeight="1">
      <c r="A8" s="12" t="s">
        <v>69</v>
      </c>
      <c r="B8" s="12"/>
    </row>
    <row r="9" spans="1:2" s="4" customFormat="1" ht="12" customHeight="1">
      <c r="A9" s="13">
        <v>1</v>
      </c>
      <c r="B9" s="12" t="e">
        <f>ВВ!#REF!*0.9</f>
        <v>#REF!</v>
      </c>
    </row>
    <row r="10" spans="1:2" s="4" customFormat="1" ht="12" customHeight="1">
      <c r="A10" s="13">
        <v>2</v>
      </c>
      <c r="B10" s="12" t="e">
        <f>ВВ!#REF!*0.9</f>
        <v>#REF!</v>
      </c>
    </row>
    <row r="11" spans="1:2" s="3" customFormat="1" ht="12" customHeight="1">
      <c r="A11" s="12" t="s">
        <v>121</v>
      </c>
      <c r="B11" s="12"/>
    </row>
    <row r="12" spans="1:2" s="4" customFormat="1" ht="12" customHeight="1">
      <c r="A12" s="13">
        <v>1</v>
      </c>
      <c r="B12" s="12" t="e">
        <f>ВВ!#REF!*0.9</f>
        <v>#REF!</v>
      </c>
    </row>
    <row r="13" spans="1:2" s="4" customFormat="1" ht="12" customHeight="1">
      <c r="A13" s="13">
        <v>2</v>
      </c>
      <c r="B13" s="12" t="e">
        <f>ВВ!#REF!*0.9</f>
        <v>#REF!</v>
      </c>
    </row>
    <row r="14" spans="1:2" s="3" customFormat="1" ht="12" customHeight="1">
      <c r="A14" s="12" t="s">
        <v>73</v>
      </c>
      <c r="B14" s="12"/>
    </row>
    <row r="15" spans="1:2" s="4" customFormat="1" ht="12" customHeight="1">
      <c r="A15" s="13">
        <v>1</v>
      </c>
      <c r="B15" s="12" t="e">
        <f>ВВ!#REF!*0.9</f>
        <v>#REF!</v>
      </c>
    </row>
    <row r="16" spans="1:2" s="4" customFormat="1" ht="12" customHeight="1">
      <c r="A16" s="60">
        <v>2</v>
      </c>
      <c r="B16" s="12" t="e">
        <f>ВВ!#REF!*0.9</f>
        <v>#REF!</v>
      </c>
    </row>
    <row r="17" spans="1:2" s="4" customFormat="1" ht="12" customHeight="1">
      <c r="A17" s="61" t="s">
        <v>74</v>
      </c>
      <c r="B17" s="12"/>
    </row>
    <row r="18" spans="1:2" s="4" customFormat="1" ht="12" customHeight="1">
      <c r="A18" s="13">
        <v>1</v>
      </c>
      <c r="B18" s="12" t="e">
        <f>ВВ!#REF!*0.9</f>
        <v>#REF!</v>
      </c>
    </row>
    <row r="19" spans="1:2" s="4" customFormat="1" ht="12" customHeight="1">
      <c r="A19" s="60">
        <v>2</v>
      </c>
      <c r="B19" s="12" t="e">
        <f>ВВ!#REF!*0.9</f>
        <v>#REF!</v>
      </c>
    </row>
    <row r="20" spans="1:2" s="4" customFormat="1" ht="12" customHeight="1">
      <c r="A20" s="60">
        <v>3</v>
      </c>
      <c r="B20" s="12" t="e">
        <f>ВВ!#REF!*0.9</f>
        <v>#REF!</v>
      </c>
    </row>
    <row r="21" spans="1:2" s="4" customFormat="1" ht="12" customHeight="1">
      <c r="A21" s="60">
        <v>4</v>
      </c>
      <c r="B21" s="12" t="e">
        <f>ВВ!#REF!*0.9</f>
        <v>#REF!</v>
      </c>
    </row>
    <row r="22" spans="1:2" s="4" customFormat="1" ht="12" customHeight="1">
      <c r="A22" s="14"/>
      <c r="B22" s="76"/>
    </row>
    <row r="23" spans="1:2" s="4" customFormat="1" ht="12" customHeight="1">
      <c r="A23" s="14"/>
      <c r="B23" s="76"/>
    </row>
    <row r="24" spans="1:2" s="4" customFormat="1" ht="12" customHeight="1">
      <c r="A24" s="85" t="s">
        <v>124</v>
      </c>
      <c r="B24" s="74" t="e">
        <f t="shared" ref="B24" si="0">B3</f>
        <v>#REF!</v>
      </c>
    </row>
    <row r="25" spans="1:2" s="4" customFormat="1" ht="12" customHeight="1">
      <c r="A25" s="112" t="s">
        <v>119</v>
      </c>
      <c r="B25" s="74" t="e">
        <f t="shared" ref="B25" si="1">B4</f>
        <v>#REF!</v>
      </c>
    </row>
    <row r="26" spans="1:2" s="4" customFormat="1" ht="12" customHeight="1">
      <c r="A26" s="12" t="s">
        <v>68</v>
      </c>
      <c r="B26" s="87"/>
    </row>
    <row r="27" spans="1:2" s="4" customFormat="1" ht="12" customHeight="1">
      <c r="A27" s="13">
        <v>1</v>
      </c>
      <c r="B27" s="12" t="e">
        <f t="shared" ref="B27" si="2">ROUNDUP(B6*0.9,)</f>
        <v>#REF!</v>
      </c>
    </row>
    <row r="28" spans="1:2" s="4" customFormat="1" ht="12" customHeight="1">
      <c r="A28" s="13">
        <v>2</v>
      </c>
      <c r="B28" s="12" t="e">
        <f t="shared" ref="B28" si="3">ROUNDUP(B7*0.9,)</f>
        <v>#REF!</v>
      </c>
    </row>
    <row r="29" spans="1:2" s="4" customFormat="1" ht="12" customHeight="1">
      <c r="A29" s="12" t="s">
        <v>69</v>
      </c>
      <c r="B29" s="12"/>
    </row>
    <row r="30" spans="1:2" s="4" customFormat="1" ht="12" customHeight="1">
      <c r="A30" s="13">
        <v>1</v>
      </c>
      <c r="B30" s="12" t="e">
        <f t="shared" ref="B30" si="4">ROUNDUP(B9*0.9,)</f>
        <v>#REF!</v>
      </c>
    </row>
    <row r="31" spans="1:2" s="4" customFormat="1" ht="12" customHeight="1">
      <c r="A31" s="13">
        <v>2</v>
      </c>
      <c r="B31" s="12" t="e">
        <f t="shared" ref="B31" si="5">ROUNDUP(B10*0.9,)</f>
        <v>#REF!</v>
      </c>
    </row>
    <row r="32" spans="1:2" s="4" customFormat="1" ht="12" customHeight="1">
      <c r="A32" s="12" t="s">
        <v>121</v>
      </c>
      <c r="B32" s="12"/>
    </row>
    <row r="33" spans="1:2" s="4" customFormat="1" ht="12" customHeight="1">
      <c r="A33" s="13">
        <v>1</v>
      </c>
      <c r="B33" s="12" t="e">
        <f t="shared" ref="B33" si="6">ROUNDUP(B12*0.9,)</f>
        <v>#REF!</v>
      </c>
    </row>
    <row r="34" spans="1:2" s="4" customFormat="1" ht="12" customHeight="1">
      <c r="A34" s="13">
        <v>2</v>
      </c>
      <c r="B34" s="12" t="e">
        <f t="shared" ref="B34" si="7">ROUNDUP(B13*0.9,)</f>
        <v>#REF!</v>
      </c>
    </row>
    <row r="35" spans="1:2" s="4" customFormat="1" ht="12" customHeight="1">
      <c r="A35" s="12" t="s">
        <v>73</v>
      </c>
      <c r="B35" s="12"/>
    </row>
    <row r="36" spans="1:2" s="4" customFormat="1" ht="12" customHeight="1">
      <c r="A36" s="13">
        <v>1</v>
      </c>
      <c r="B36" s="12" t="e">
        <f t="shared" ref="B36" si="8">ROUNDUP(B15*0.9,)</f>
        <v>#REF!</v>
      </c>
    </row>
    <row r="37" spans="1:2" s="4" customFormat="1" ht="12" customHeight="1">
      <c r="A37" s="60">
        <v>2</v>
      </c>
      <c r="B37" s="12" t="e">
        <f t="shared" ref="B37" si="9">ROUNDUP(B16*0.9,)</f>
        <v>#REF!</v>
      </c>
    </row>
    <row r="38" spans="1:2" s="4" customFormat="1" ht="12" customHeight="1">
      <c r="A38" s="61" t="s">
        <v>74</v>
      </c>
      <c r="B38" s="12"/>
    </row>
    <row r="39" spans="1:2" s="4" customFormat="1" ht="12" customHeight="1">
      <c r="A39" s="13">
        <v>1</v>
      </c>
      <c r="B39" s="12" t="e">
        <f t="shared" ref="B39" si="10">ROUNDUP(B18*0.9,)</f>
        <v>#REF!</v>
      </c>
    </row>
    <row r="40" spans="1:2" s="4" customFormat="1" ht="12" customHeight="1">
      <c r="A40" s="60">
        <v>2</v>
      </c>
      <c r="B40" s="12" t="e">
        <f t="shared" ref="B40" si="11">ROUNDUP(B19*0.9,)</f>
        <v>#REF!</v>
      </c>
    </row>
    <row r="41" spans="1:2" s="4" customFormat="1" ht="12" customHeight="1">
      <c r="A41" s="60">
        <v>3</v>
      </c>
      <c r="B41" s="12" t="e">
        <f t="shared" ref="B41" si="12">ROUNDUP(B20*0.9,)</f>
        <v>#REF!</v>
      </c>
    </row>
    <row r="42" spans="1:2" s="4" customFormat="1" ht="12" customHeight="1">
      <c r="A42" s="60">
        <v>4</v>
      </c>
      <c r="B42" s="12" t="e">
        <f t="shared" ref="B42" si="13">ROUNDUP(B21*0.9,)</f>
        <v>#REF!</v>
      </c>
    </row>
    <row r="43" spans="1:2" s="4" customFormat="1" ht="195">
      <c r="A43" s="62" t="s">
        <v>188</v>
      </c>
    </row>
    <row r="44" spans="1:2" s="4" customFormat="1" ht="12" customHeight="1">
      <c r="A44" s="63" t="s">
        <v>127</v>
      </c>
    </row>
    <row r="45" spans="1:2" s="23" customFormat="1" ht="24">
      <c r="A45" s="99" t="s">
        <v>189</v>
      </c>
    </row>
    <row r="46" spans="1:2" s="23" customFormat="1" ht="24">
      <c r="A46" s="99" t="s">
        <v>190</v>
      </c>
    </row>
    <row r="47" spans="1:2" s="23" customFormat="1" ht="12.75" customHeight="1"/>
    <row r="48" spans="1:2" s="23" customFormat="1" ht="12.75" customHeight="1">
      <c r="A48" s="63" t="s">
        <v>40</v>
      </c>
    </row>
    <row r="49" spans="1:1">
      <c r="A49" s="163" t="s">
        <v>42</v>
      </c>
    </row>
    <row r="50" spans="1:1">
      <c r="A50" s="164" t="s">
        <v>43</v>
      </c>
    </row>
    <row r="51" spans="1:1">
      <c r="A51" s="164" t="s">
        <v>45</v>
      </c>
    </row>
    <row r="52" spans="1:1" ht="24">
      <c r="A52" s="66" t="s">
        <v>46</v>
      </c>
    </row>
    <row r="53" spans="1:1">
      <c r="A53" s="17" t="s">
        <v>169</v>
      </c>
    </row>
    <row r="54" spans="1:1" ht="36">
      <c r="A54" s="66" t="s">
        <v>191</v>
      </c>
    </row>
    <row r="56" spans="1:1" ht="39">
      <c r="A56" s="157" t="s">
        <v>192</v>
      </c>
    </row>
    <row r="57" spans="1:1" ht="56.25">
      <c r="A57" s="290" t="s">
        <v>193</v>
      </c>
    </row>
    <row r="58" spans="1:1" ht="33.75">
      <c r="A58" s="290" t="s">
        <v>194</v>
      </c>
    </row>
    <row r="59" spans="1:1" ht="33.75">
      <c r="A59" s="290" t="s">
        <v>195</v>
      </c>
    </row>
    <row r="60" spans="1:1" ht="33.75">
      <c r="A60" s="290" t="s">
        <v>196</v>
      </c>
    </row>
    <row r="61" spans="1:1" ht="22.5">
      <c r="A61" s="290" t="s">
        <v>197</v>
      </c>
    </row>
    <row r="62" spans="1:1" ht="45">
      <c r="A62" s="290" t="s">
        <v>198</v>
      </c>
    </row>
    <row r="63" spans="1:1" ht="45">
      <c r="A63" s="290" t="s">
        <v>199</v>
      </c>
    </row>
    <row r="64" spans="1:1" ht="52.5">
      <c r="A64" s="69" t="s">
        <v>179</v>
      </c>
    </row>
    <row r="65" spans="1:1" ht="31.5">
      <c r="A65" s="70" t="s">
        <v>181</v>
      </c>
    </row>
    <row r="66" spans="1:1" ht="64.5">
      <c r="A66" s="71" t="s">
        <v>200</v>
      </c>
    </row>
    <row r="67" spans="1:1" ht="31.5">
      <c r="A67" s="72" t="s">
        <v>183</v>
      </c>
    </row>
    <row r="69" spans="1:1">
      <c r="A69" s="49" t="s">
        <v>50</v>
      </c>
    </row>
    <row r="70" spans="1:1" ht="36">
      <c r="A70" s="21" t="s">
        <v>184</v>
      </c>
    </row>
    <row r="71" spans="1:1" ht="24">
      <c r="A71" s="21" t="s">
        <v>185</v>
      </c>
    </row>
    <row r="72" spans="1:1" ht="36">
      <c r="A72" s="21" t="s">
        <v>184</v>
      </c>
    </row>
    <row r="73" spans="1:1" ht="24">
      <c r="A73" s="21" t="s">
        <v>185</v>
      </c>
    </row>
  </sheetData>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sheetPr>
  <dimension ref="A1:B53"/>
  <sheetViews>
    <sheetView workbookViewId="0">
      <selection activeCell="D23" sqref="D23"/>
    </sheetView>
  </sheetViews>
  <sheetFormatPr defaultColWidth="9.140625" defaultRowHeight="15"/>
  <cols>
    <col min="1" max="1" width="61.5703125" style="1" customWidth="1"/>
    <col min="2" max="2" width="10.42578125" style="5" customWidth="1"/>
    <col min="3" max="16384" width="9.140625" style="5"/>
  </cols>
  <sheetData>
    <row r="1" spans="1:2" s="1" customFormat="1" ht="12.75">
      <c r="A1" s="6" t="s">
        <v>123</v>
      </c>
    </row>
    <row r="2" spans="1:2" s="1" customFormat="1" ht="12.75">
      <c r="A2" s="126" t="s">
        <v>187</v>
      </c>
    </row>
    <row r="3" spans="1:2" s="2" customFormat="1">
      <c r="A3" s="111" t="s">
        <v>2</v>
      </c>
      <c r="B3" s="74" t="e">
        <f>ВВ!#REF!</f>
        <v>#REF!</v>
      </c>
    </row>
    <row r="4" spans="1:2" s="2" customFormat="1">
      <c r="A4" s="111"/>
      <c r="B4" s="74" t="e">
        <f>ВВ!#REF!</f>
        <v>#REF!</v>
      </c>
    </row>
    <row r="5" spans="1:2" s="3" customFormat="1" ht="12" customHeight="1">
      <c r="A5" s="12" t="s">
        <v>68</v>
      </c>
      <c r="B5" s="7"/>
    </row>
    <row r="6" spans="1:2" s="4" customFormat="1" ht="12" customHeight="1">
      <c r="A6" s="13">
        <v>1</v>
      </c>
      <c r="B6" s="12" t="e">
        <f>ВВ!#REF!*0.9</f>
        <v>#REF!</v>
      </c>
    </row>
    <row r="7" spans="1:2" s="4" customFormat="1" ht="12" customHeight="1">
      <c r="A7" s="13">
        <v>2</v>
      </c>
      <c r="B7" s="12" t="e">
        <f>ВВ!#REF!*0.9</f>
        <v>#REF!</v>
      </c>
    </row>
    <row r="8" spans="1:2" s="3" customFormat="1" ht="12" customHeight="1">
      <c r="A8" s="12" t="s">
        <v>69</v>
      </c>
      <c r="B8" s="12"/>
    </row>
    <row r="9" spans="1:2" s="4" customFormat="1" ht="12" customHeight="1">
      <c r="A9" s="13">
        <v>1</v>
      </c>
      <c r="B9" s="12" t="e">
        <f>ВВ!#REF!*0.9</f>
        <v>#REF!</v>
      </c>
    </row>
    <row r="10" spans="1:2" s="4" customFormat="1" ht="12" customHeight="1">
      <c r="A10" s="13">
        <v>2</v>
      </c>
      <c r="B10" s="12" t="e">
        <f>ВВ!#REF!*0.9</f>
        <v>#REF!</v>
      </c>
    </row>
    <row r="11" spans="1:2" s="3" customFormat="1" ht="12" customHeight="1">
      <c r="A11" s="12" t="s">
        <v>121</v>
      </c>
      <c r="B11" s="12"/>
    </row>
    <row r="12" spans="1:2" s="4" customFormat="1" ht="12" customHeight="1">
      <c r="A12" s="13">
        <v>1</v>
      </c>
      <c r="B12" s="12" t="e">
        <f>ВВ!#REF!*0.9</f>
        <v>#REF!</v>
      </c>
    </row>
    <row r="13" spans="1:2" s="4" customFormat="1" ht="12" customHeight="1">
      <c r="A13" s="13">
        <v>2</v>
      </c>
      <c r="B13" s="12" t="e">
        <f>ВВ!#REF!*0.9</f>
        <v>#REF!</v>
      </c>
    </row>
    <row r="14" spans="1:2" s="3" customFormat="1" ht="12" customHeight="1">
      <c r="A14" s="12" t="s">
        <v>73</v>
      </c>
      <c r="B14" s="12"/>
    </row>
    <row r="15" spans="1:2" s="4" customFormat="1" ht="12" customHeight="1">
      <c r="A15" s="13">
        <v>1</v>
      </c>
      <c r="B15" s="12" t="e">
        <f>ВВ!#REF!*0.9</f>
        <v>#REF!</v>
      </c>
    </row>
    <row r="16" spans="1:2" s="4" customFormat="1" ht="12" customHeight="1">
      <c r="A16" s="60">
        <v>2</v>
      </c>
      <c r="B16" s="12" t="e">
        <f>ВВ!#REF!*0.9</f>
        <v>#REF!</v>
      </c>
    </row>
    <row r="17" spans="1:2" s="4" customFormat="1" ht="12" customHeight="1">
      <c r="A17" s="61" t="s">
        <v>74</v>
      </c>
      <c r="B17" s="12"/>
    </row>
    <row r="18" spans="1:2" s="4" customFormat="1" ht="12" customHeight="1">
      <c r="A18" s="13">
        <v>1</v>
      </c>
      <c r="B18" s="12" t="e">
        <f>ВВ!#REF!*0.9</f>
        <v>#REF!</v>
      </c>
    </row>
    <row r="19" spans="1:2" s="4" customFormat="1" ht="12" customHeight="1">
      <c r="A19" s="60">
        <v>2</v>
      </c>
      <c r="B19" s="12" t="e">
        <f>ВВ!#REF!*0.9</f>
        <v>#REF!</v>
      </c>
    </row>
    <row r="20" spans="1:2" s="4" customFormat="1" ht="12" customHeight="1">
      <c r="A20" s="60">
        <v>3</v>
      </c>
      <c r="B20" s="12" t="e">
        <f>ВВ!#REF!*0.9</f>
        <v>#REF!</v>
      </c>
    </row>
    <row r="21" spans="1:2" s="4" customFormat="1" ht="12" customHeight="1">
      <c r="A21" s="60">
        <v>4</v>
      </c>
      <c r="B21" s="12" t="e">
        <f>ВВ!#REF!*0.9</f>
        <v>#REF!</v>
      </c>
    </row>
    <row r="22" spans="1:2" s="4" customFormat="1" ht="12" customHeight="1"/>
    <row r="23" spans="1:2" s="4" customFormat="1" ht="195">
      <c r="A23" s="62" t="s">
        <v>188</v>
      </c>
    </row>
    <row r="24" spans="1:2" s="4" customFormat="1" ht="12" customHeight="1">
      <c r="A24" s="63" t="s">
        <v>127</v>
      </c>
    </row>
    <row r="25" spans="1:2" s="23" customFormat="1" ht="24">
      <c r="A25" s="99" t="s">
        <v>189</v>
      </c>
    </row>
    <row r="26" spans="1:2" s="23" customFormat="1" ht="24">
      <c r="A26" s="99" t="s">
        <v>190</v>
      </c>
    </row>
    <row r="27" spans="1:2" s="23" customFormat="1" ht="12.75" customHeight="1"/>
    <row r="28" spans="1:2" s="23" customFormat="1" ht="12.75" customHeight="1">
      <c r="A28" s="63" t="s">
        <v>40</v>
      </c>
    </row>
    <row r="29" spans="1:2">
      <c r="A29" s="163" t="s">
        <v>42</v>
      </c>
    </row>
    <row r="30" spans="1:2">
      <c r="A30" s="164" t="s">
        <v>43</v>
      </c>
    </row>
    <row r="31" spans="1:2">
      <c r="A31" s="164" t="s">
        <v>45</v>
      </c>
    </row>
    <row r="32" spans="1:2" ht="24">
      <c r="A32" s="66" t="s">
        <v>46</v>
      </c>
    </row>
    <row r="33" spans="1:1">
      <c r="A33" s="17" t="s">
        <v>169</v>
      </c>
    </row>
    <row r="34" spans="1:1" ht="36">
      <c r="A34" s="66" t="s">
        <v>191</v>
      </c>
    </row>
    <row r="36" spans="1:1" ht="39">
      <c r="A36" s="157" t="s">
        <v>192</v>
      </c>
    </row>
    <row r="37" spans="1:1" ht="56.25">
      <c r="A37" s="290" t="s">
        <v>193</v>
      </c>
    </row>
    <row r="38" spans="1:1" ht="33.75">
      <c r="A38" s="290" t="s">
        <v>194</v>
      </c>
    </row>
    <row r="39" spans="1:1" ht="33.75">
      <c r="A39" s="290" t="s">
        <v>195</v>
      </c>
    </row>
    <row r="40" spans="1:1" ht="33.75">
      <c r="A40" s="290" t="s">
        <v>196</v>
      </c>
    </row>
    <row r="41" spans="1:1" ht="22.5">
      <c r="A41" s="290" t="s">
        <v>197</v>
      </c>
    </row>
    <row r="42" spans="1:1" ht="45">
      <c r="A42" s="290" t="s">
        <v>198</v>
      </c>
    </row>
    <row r="43" spans="1:1" ht="45">
      <c r="A43" s="290" t="s">
        <v>199</v>
      </c>
    </row>
    <row r="44" spans="1:1" ht="52.5">
      <c r="A44" s="69" t="s">
        <v>179</v>
      </c>
    </row>
    <row r="45" spans="1:1" ht="31.5">
      <c r="A45" s="70" t="s">
        <v>181</v>
      </c>
    </row>
    <row r="46" spans="1:1" ht="64.5">
      <c r="A46" s="71" t="s">
        <v>200</v>
      </c>
    </row>
    <row r="47" spans="1:1" ht="31.5">
      <c r="A47" s="72" t="s">
        <v>183</v>
      </c>
    </row>
    <row r="49" spans="1:1">
      <c r="A49" s="49" t="s">
        <v>50</v>
      </c>
    </row>
    <row r="50" spans="1:1" ht="36">
      <c r="A50" s="21" t="s">
        <v>184</v>
      </c>
    </row>
    <row r="51" spans="1:1" ht="24">
      <c r="A51" s="21" t="s">
        <v>185</v>
      </c>
    </row>
    <row r="52" spans="1:1" ht="36">
      <c r="A52" s="21" t="s">
        <v>184</v>
      </c>
    </row>
    <row r="53" spans="1:1" ht="24">
      <c r="A53" s="21" t="s">
        <v>185</v>
      </c>
    </row>
  </sheetData>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dimension ref="A1:L51"/>
  <sheetViews>
    <sheetView workbookViewId="0">
      <selection activeCell="B4" sqref="B4"/>
    </sheetView>
  </sheetViews>
  <sheetFormatPr defaultColWidth="9.140625" defaultRowHeight="15"/>
  <cols>
    <col min="1" max="1" width="51" style="1" customWidth="1"/>
    <col min="2" max="12" width="9.85546875" style="5" customWidth="1"/>
    <col min="13" max="16384" width="9.140625" style="5"/>
  </cols>
  <sheetData>
    <row r="1" spans="1:12">
      <c r="A1" s="6" t="s">
        <v>0</v>
      </c>
    </row>
    <row r="2" spans="1:12" s="1" customFormat="1" ht="12.75">
      <c r="A2" s="6"/>
    </row>
    <row r="3" spans="1:12" s="1" customFormat="1" ht="12.75" customHeight="1">
      <c r="A3" s="8" t="s">
        <v>65</v>
      </c>
    </row>
    <row r="4" spans="1:12" s="2" customFormat="1">
      <c r="A4" s="10" t="s">
        <v>2</v>
      </c>
      <c r="B4" s="54" t="e">
        <f>ВВ!#REF!</f>
        <v>#REF!</v>
      </c>
      <c r="C4" s="54" t="e">
        <f>ВВ!#REF!</f>
        <v>#REF!</v>
      </c>
      <c r="D4" s="54" t="e">
        <f>ВВ!#REF!</f>
        <v>#REF!</v>
      </c>
      <c r="E4" s="54" t="e">
        <f>ВВ!#REF!</f>
        <v>#REF!</v>
      </c>
      <c r="F4" s="54" t="e">
        <f>ВВ!#REF!</f>
        <v>#REF!</v>
      </c>
      <c r="G4" s="54" t="e">
        <f>ВВ!#REF!</f>
        <v>#REF!</v>
      </c>
      <c r="H4" s="54" t="e">
        <f>ВВ!#REF!</f>
        <v>#REF!</v>
      </c>
      <c r="I4" s="54" t="e">
        <f>ВВ!#REF!</f>
        <v>#REF!</v>
      </c>
      <c r="J4" s="54" t="e">
        <f>ВВ!#REF!</f>
        <v>#REF!</v>
      </c>
      <c r="K4" s="54" t="e">
        <f>ВВ!#REF!</f>
        <v>#REF!</v>
      </c>
      <c r="L4" s="54" t="e">
        <f>ВВ!#REF!</f>
        <v>#REF!</v>
      </c>
    </row>
    <row r="5" spans="1:12" s="2" customFormat="1" ht="23.25" customHeight="1">
      <c r="A5" s="10"/>
      <c r="B5" s="54" t="e">
        <f>ВВ!#REF!</f>
        <v>#REF!</v>
      </c>
      <c r="C5" s="54" t="e">
        <f>ВВ!#REF!</f>
        <v>#REF!</v>
      </c>
      <c r="D5" s="54" t="e">
        <f>ВВ!#REF!</f>
        <v>#REF!</v>
      </c>
      <c r="E5" s="54" t="e">
        <f>ВВ!#REF!</f>
        <v>#REF!</v>
      </c>
      <c r="F5" s="54" t="e">
        <f>ВВ!#REF!</f>
        <v>#REF!</v>
      </c>
      <c r="G5" s="54" t="e">
        <f>ВВ!#REF!</f>
        <v>#REF!</v>
      </c>
      <c r="H5" s="54" t="e">
        <f>ВВ!#REF!</f>
        <v>#REF!</v>
      </c>
      <c r="I5" s="54" t="e">
        <f>ВВ!#REF!</f>
        <v>#REF!</v>
      </c>
      <c r="J5" s="54" t="e">
        <f>ВВ!#REF!</f>
        <v>#REF!</v>
      </c>
      <c r="K5" s="54" t="e">
        <f>ВВ!#REF!</f>
        <v>#REF!</v>
      </c>
      <c r="L5" s="54" t="e">
        <f>ВВ!#REF!</f>
        <v>#REF!</v>
      </c>
    </row>
    <row r="6" spans="1:12" s="3" customFormat="1" ht="12" customHeight="1">
      <c r="A6" s="12" t="s">
        <v>32</v>
      </c>
    </row>
    <row r="7" spans="1:12" s="4" customFormat="1" ht="12" customHeight="1">
      <c r="A7" s="14">
        <v>1</v>
      </c>
      <c r="B7" s="59" t="e">
        <f>ВВ!#REF!</f>
        <v>#REF!</v>
      </c>
      <c r="C7" s="59" t="e">
        <f>ВВ!#REF!</f>
        <v>#REF!</v>
      </c>
      <c r="D7" s="59" t="e">
        <f>ВВ!#REF!</f>
        <v>#REF!</v>
      </c>
      <c r="E7" s="59" t="e">
        <f>ВВ!#REF!</f>
        <v>#REF!</v>
      </c>
      <c r="F7" s="59" t="e">
        <f>ВВ!#REF!</f>
        <v>#REF!</v>
      </c>
      <c r="G7" s="59" t="e">
        <f>ВВ!#REF!</f>
        <v>#REF!</v>
      </c>
      <c r="H7" s="59" t="e">
        <f>ВВ!#REF!</f>
        <v>#REF!</v>
      </c>
      <c r="I7" s="59" t="e">
        <f>ВВ!#REF!</f>
        <v>#REF!</v>
      </c>
      <c r="J7" s="59" t="e">
        <f>ВВ!#REF!</f>
        <v>#REF!</v>
      </c>
      <c r="K7" s="59" t="e">
        <f>ВВ!#REF!</f>
        <v>#REF!</v>
      </c>
      <c r="L7" s="59" t="e">
        <f>ВВ!#REF!</f>
        <v>#REF!</v>
      </c>
    </row>
    <row r="8" spans="1:12" s="4" customFormat="1" ht="12" customHeight="1">
      <c r="A8" s="14">
        <v>2</v>
      </c>
      <c r="B8" s="59" t="e">
        <f>ВВ!#REF!</f>
        <v>#REF!</v>
      </c>
      <c r="C8" s="59" t="e">
        <f>ВВ!#REF!</f>
        <v>#REF!</v>
      </c>
      <c r="D8" s="59" t="e">
        <f>ВВ!#REF!</f>
        <v>#REF!</v>
      </c>
      <c r="E8" s="59" t="e">
        <f>ВВ!#REF!</f>
        <v>#REF!</v>
      </c>
      <c r="F8" s="59" t="e">
        <f>ВВ!#REF!</f>
        <v>#REF!</v>
      </c>
      <c r="G8" s="59" t="e">
        <f>ВВ!#REF!</f>
        <v>#REF!</v>
      </c>
      <c r="H8" s="59" t="e">
        <f>ВВ!#REF!</f>
        <v>#REF!</v>
      </c>
      <c r="I8" s="59" t="e">
        <f>ВВ!#REF!</f>
        <v>#REF!</v>
      </c>
      <c r="J8" s="59" t="e">
        <f>ВВ!#REF!</f>
        <v>#REF!</v>
      </c>
      <c r="K8" s="59" t="e">
        <f>ВВ!#REF!</f>
        <v>#REF!</v>
      </c>
      <c r="L8" s="59" t="e">
        <f>ВВ!#REF!</f>
        <v>#REF!</v>
      </c>
    </row>
    <row r="9" spans="1:12" s="3" customFormat="1" ht="12" customHeight="1">
      <c r="A9" s="12" t="s">
        <v>33</v>
      </c>
      <c r="B9" s="59"/>
      <c r="C9" s="59"/>
      <c r="D9" s="59"/>
      <c r="E9" s="59"/>
      <c r="F9" s="59"/>
      <c r="G9" s="59"/>
      <c r="H9" s="59"/>
      <c r="I9" s="59"/>
      <c r="J9" s="59"/>
      <c r="K9" s="59"/>
      <c r="L9" s="59"/>
    </row>
    <row r="10" spans="1:12" s="4" customFormat="1" ht="12" customHeight="1">
      <c r="A10" s="13">
        <v>1</v>
      </c>
      <c r="B10" s="59" t="e">
        <f>ВВ!#REF!</f>
        <v>#REF!</v>
      </c>
      <c r="C10" s="59" t="e">
        <f>ВВ!#REF!</f>
        <v>#REF!</v>
      </c>
      <c r="D10" s="59" t="e">
        <f>ВВ!#REF!</f>
        <v>#REF!</v>
      </c>
      <c r="E10" s="59" t="e">
        <f>ВВ!#REF!</f>
        <v>#REF!</v>
      </c>
      <c r="F10" s="59" t="e">
        <f>ВВ!#REF!</f>
        <v>#REF!</v>
      </c>
      <c r="G10" s="59" t="e">
        <f>ВВ!#REF!</f>
        <v>#REF!</v>
      </c>
      <c r="H10" s="59" t="e">
        <f>ВВ!#REF!</f>
        <v>#REF!</v>
      </c>
      <c r="I10" s="59" t="e">
        <f>ВВ!#REF!</f>
        <v>#REF!</v>
      </c>
      <c r="J10" s="59" t="e">
        <f>ВВ!#REF!</f>
        <v>#REF!</v>
      </c>
      <c r="K10" s="59" t="e">
        <f>ВВ!#REF!</f>
        <v>#REF!</v>
      </c>
      <c r="L10" s="59" t="e">
        <f>ВВ!#REF!</f>
        <v>#REF!</v>
      </c>
    </row>
    <row r="11" spans="1:12" s="4" customFormat="1" ht="12" customHeight="1">
      <c r="A11" s="13">
        <v>2</v>
      </c>
      <c r="B11" s="59" t="e">
        <f>ВВ!#REF!</f>
        <v>#REF!</v>
      </c>
      <c r="C11" s="59" t="e">
        <f>ВВ!#REF!</f>
        <v>#REF!</v>
      </c>
      <c r="D11" s="59" t="e">
        <f>ВВ!#REF!</f>
        <v>#REF!</v>
      </c>
      <c r="E11" s="59" t="e">
        <f>ВВ!#REF!</f>
        <v>#REF!</v>
      </c>
      <c r="F11" s="59" t="e">
        <f>ВВ!#REF!</f>
        <v>#REF!</v>
      </c>
      <c r="G11" s="59" t="e">
        <f>ВВ!#REF!</f>
        <v>#REF!</v>
      </c>
      <c r="H11" s="59" t="e">
        <f>ВВ!#REF!</f>
        <v>#REF!</v>
      </c>
      <c r="I11" s="59" t="e">
        <f>ВВ!#REF!</f>
        <v>#REF!</v>
      </c>
      <c r="J11" s="59" t="e">
        <f>ВВ!#REF!</f>
        <v>#REF!</v>
      </c>
      <c r="K11" s="59" t="e">
        <f>ВВ!#REF!</f>
        <v>#REF!</v>
      </c>
      <c r="L11" s="59" t="e">
        <f>ВВ!#REF!</f>
        <v>#REF!</v>
      </c>
    </row>
    <row r="12" spans="1:12" s="3" customFormat="1" ht="12" customHeight="1">
      <c r="A12" s="12" t="s">
        <v>34</v>
      </c>
      <c r="B12" s="59"/>
      <c r="C12" s="59"/>
      <c r="D12" s="59"/>
      <c r="E12" s="59"/>
      <c r="F12" s="59"/>
      <c r="G12" s="59"/>
      <c r="H12" s="59"/>
      <c r="I12" s="59"/>
      <c r="J12" s="59"/>
      <c r="K12" s="59"/>
      <c r="L12" s="59"/>
    </row>
    <row r="13" spans="1:12" s="4" customFormat="1" ht="12" customHeight="1">
      <c r="A13" s="13">
        <v>1</v>
      </c>
      <c r="B13" s="59" t="e">
        <f>ВВ!#REF!</f>
        <v>#REF!</v>
      </c>
      <c r="C13" s="59" t="e">
        <f>ВВ!#REF!</f>
        <v>#REF!</v>
      </c>
      <c r="D13" s="59" t="e">
        <f>ВВ!#REF!</f>
        <v>#REF!</v>
      </c>
      <c r="E13" s="59" t="e">
        <f>ВВ!#REF!</f>
        <v>#REF!</v>
      </c>
      <c r="F13" s="59" t="e">
        <f>ВВ!#REF!</f>
        <v>#REF!</v>
      </c>
      <c r="G13" s="59" t="e">
        <f>ВВ!#REF!</f>
        <v>#REF!</v>
      </c>
      <c r="H13" s="59" t="e">
        <f>ВВ!#REF!</f>
        <v>#REF!</v>
      </c>
      <c r="I13" s="59" t="e">
        <f>ВВ!#REF!</f>
        <v>#REF!</v>
      </c>
      <c r="J13" s="59" t="e">
        <f>ВВ!#REF!</f>
        <v>#REF!</v>
      </c>
      <c r="K13" s="59" t="e">
        <f>ВВ!#REF!</f>
        <v>#REF!</v>
      </c>
      <c r="L13" s="59" t="e">
        <f>ВВ!#REF!</f>
        <v>#REF!</v>
      </c>
    </row>
    <row r="14" spans="1:12" s="4" customFormat="1" ht="12" customHeight="1">
      <c r="A14" s="13">
        <v>2</v>
      </c>
      <c r="B14" s="59" t="e">
        <f>ВВ!#REF!</f>
        <v>#REF!</v>
      </c>
      <c r="C14" s="59" t="e">
        <f>ВВ!#REF!</f>
        <v>#REF!</v>
      </c>
      <c r="D14" s="59" t="e">
        <f>ВВ!#REF!</f>
        <v>#REF!</v>
      </c>
      <c r="E14" s="59" t="e">
        <f>ВВ!#REF!</f>
        <v>#REF!</v>
      </c>
      <c r="F14" s="59" t="e">
        <f>ВВ!#REF!</f>
        <v>#REF!</v>
      </c>
      <c r="G14" s="59" t="e">
        <f>ВВ!#REF!</f>
        <v>#REF!</v>
      </c>
      <c r="H14" s="59" t="e">
        <f>ВВ!#REF!</f>
        <v>#REF!</v>
      </c>
      <c r="I14" s="59" t="e">
        <f>ВВ!#REF!</f>
        <v>#REF!</v>
      </c>
      <c r="J14" s="59" t="e">
        <f>ВВ!#REF!</f>
        <v>#REF!</v>
      </c>
      <c r="K14" s="59" t="e">
        <f>ВВ!#REF!</f>
        <v>#REF!</v>
      </c>
      <c r="L14" s="59" t="e">
        <f>ВВ!#REF!</f>
        <v>#REF!</v>
      </c>
    </row>
    <row r="15" spans="1:12" s="3" customFormat="1" ht="12" customHeight="1">
      <c r="A15" s="12" t="s">
        <v>35</v>
      </c>
      <c r="B15" s="59"/>
      <c r="C15" s="59"/>
      <c r="D15" s="59"/>
      <c r="E15" s="59"/>
      <c r="F15" s="59"/>
      <c r="G15" s="59"/>
      <c r="H15" s="59"/>
      <c r="I15" s="59"/>
      <c r="J15" s="59"/>
      <c r="K15" s="59"/>
      <c r="L15" s="59"/>
    </row>
    <row r="16" spans="1:12" s="4" customFormat="1" ht="12" customHeight="1">
      <c r="A16" s="13" t="s">
        <v>36</v>
      </c>
      <c r="B16" s="59" t="e">
        <f>ВВ!#REF!</f>
        <v>#REF!</v>
      </c>
      <c r="C16" s="59" t="e">
        <f>ВВ!#REF!</f>
        <v>#REF!</v>
      </c>
      <c r="D16" s="59" t="e">
        <f>ВВ!#REF!</f>
        <v>#REF!</v>
      </c>
      <c r="E16" s="59" t="e">
        <f>ВВ!#REF!</f>
        <v>#REF!</v>
      </c>
      <c r="F16" s="59" t="e">
        <f>ВВ!#REF!</f>
        <v>#REF!</v>
      </c>
      <c r="G16" s="59" t="e">
        <f>ВВ!#REF!</f>
        <v>#REF!</v>
      </c>
      <c r="H16" s="59" t="e">
        <f>ВВ!#REF!</f>
        <v>#REF!</v>
      </c>
      <c r="I16" s="59" t="e">
        <f>ВВ!#REF!</f>
        <v>#REF!</v>
      </c>
      <c r="J16" s="59" t="e">
        <f>ВВ!#REF!</f>
        <v>#REF!</v>
      </c>
      <c r="K16" s="59" t="e">
        <f>ВВ!#REF!</f>
        <v>#REF!</v>
      </c>
      <c r="L16" s="59" t="e">
        <f>ВВ!#REF!</f>
        <v>#REF!</v>
      </c>
    </row>
    <row r="17" spans="1:12">
      <c r="B17" s="2"/>
      <c r="C17" s="2"/>
      <c r="D17" s="2"/>
      <c r="E17" s="2"/>
      <c r="F17" s="2"/>
      <c r="G17" s="2"/>
      <c r="H17" s="2"/>
      <c r="I17" s="2"/>
      <c r="J17" s="2"/>
      <c r="K17" s="2"/>
      <c r="L17" s="2"/>
    </row>
    <row r="18" spans="1:12" s="1" customFormat="1" ht="24.75" customHeight="1">
      <c r="A18" s="8" t="s">
        <v>150</v>
      </c>
      <c r="B18" s="124"/>
      <c r="C18" s="124"/>
      <c r="D18" s="124"/>
      <c r="E18" s="124"/>
      <c r="F18" s="124"/>
      <c r="G18" s="124"/>
      <c r="H18" s="124"/>
      <c r="I18" s="124"/>
      <c r="J18" s="124"/>
      <c r="K18" s="124"/>
      <c r="L18" s="124"/>
    </row>
    <row r="19" spans="1:12" s="2" customFormat="1">
      <c r="A19" s="10" t="s">
        <v>2</v>
      </c>
      <c r="B19" s="54" t="e">
        <f t="shared" ref="B19" si="0">B4</f>
        <v>#REF!</v>
      </c>
      <c r="C19" s="54" t="e">
        <f t="shared" ref="C19:L19" si="1">C4</f>
        <v>#REF!</v>
      </c>
      <c r="D19" s="54" t="e">
        <f t="shared" si="1"/>
        <v>#REF!</v>
      </c>
      <c r="E19" s="54" t="e">
        <f t="shared" si="1"/>
        <v>#REF!</v>
      </c>
      <c r="F19" s="54" t="e">
        <f t="shared" si="1"/>
        <v>#REF!</v>
      </c>
      <c r="G19" s="54" t="e">
        <f t="shared" si="1"/>
        <v>#REF!</v>
      </c>
      <c r="H19" s="54" t="e">
        <f t="shared" si="1"/>
        <v>#REF!</v>
      </c>
      <c r="I19" s="54" t="e">
        <f t="shared" si="1"/>
        <v>#REF!</v>
      </c>
      <c r="J19" s="54" t="e">
        <f t="shared" si="1"/>
        <v>#REF!</v>
      </c>
      <c r="K19" s="54" t="e">
        <f t="shared" si="1"/>
        <v>#REF!</v>
      </c>
      <c r="L19" s="54" t="e">
        <f t="shared" si="1"/>
        <v>#REF!</v>
      </c>
    </row>
    <row r="20" spans="1:12" s="2" customFormat="1" ht="21.75" customHeight="1">
      <c r="A20" s="10"/>
      <c r="B20" s="54" t="e">
        <f t="shared" ref="B20" si="2">B5</f>
        <v>#REF!</v>
      </c>
      <c r="C20" s="54" t="e">
        <f t="shared" ref="C20:L20" si="3">C5</f>
        <v>#REF!</v>
      </c>
      <c r="D20" s="54" t="e">
        <f t="shared" si="3"/>
        <v>#REF!</v>
      </c>
      <c r="E20" s="54" t="e">
        <f t="shared" si="3"/>
        <v>#REF!</v>
      </c>
      <c r="F20" s="54" t="e">
        <f t="shared" si="3"/>
        <v>#REF!</v>
      </c>
      <c r="G20" s="54" t="e">
        <f t="shared" si="3"/>
        <v>#REF!</v>
      </c>
      <c r="H20" s="54" t="e">
        <f t="shared" si="3"/>
        <v>#REF!</v>
      </c>
      <c r="I20" s="54" t="e">
        <f t="shared" si="3"/>
        <v>#REF!</v>
      </c>
      <c r="J20" s="54" t="e">
        <f t="shared" si="3"/>
        <v>#REF!</v>
      </c>
      <c r="K20" s="54" t="e">
        <f t="shared" si="3"/>
        <v>#REF!</v>
      </c>
      <c r="L20" s="54" t="e">
        <f t="shared" si="3"/>
        <v>#REF!</v>
      </c>
    </row>
    <row r="21" spans="1:12" s="3" customFormat="1" ht="12" customHeight="1">
      <c r="A21" s="12" t="s">
        <v>32</v>
      </c>
    </row>
    <row r="22" spans="1:12" s="4" customFormat="1" ht="12" customHeight="1">
      <c r="A22" s="14">
        <v>1</v>
      </c>
      <c r="B22" s="59" t="e">
        <f t="shared" ref="B22" si="4">B7*0.8</f>
        <v>#REF!</v>
      </c>
      <c r="C22" s="59" t="e">
        <f t="shared" ref="C22:L22" si="5">C7*0.8</f>
        <v>#REF!</v>
      </c>
      <c r="D22" s="59" t="e">
        <f t="shared" si="5"/>
        <v>#REF!</v>
      </c>
      <c r="E22" s="59" t="e">
        <f t="shared" si="5"/>
        <v>#REF!</v>
      </c>
      <c r="F22" s="59" t="e">
        <f t="shared" si="5"/>
        <v>#REF!</v>
      </c>
      <c r="G22" s="59" t="e">
        <f t="shared" si="5"/>
        <v>#REF!</v>
      </c>
      <c r="H22" s="59" t="e">
        <f t="shared" si="5"/>
        <v>#REF!</v>
      </c>
      <c r="I22" s="59" t="e">
        <f t="shared" si="5"/>
        <v>#REF!</v>
      </c>
      <c r="J22" s="59" t="e">
        <f t="shared" si="5"/>
        <v>#REF!</v>
      </c>
      <c r="K22" s="59" t="e">
        <f t="shared" si="5"/>
        <v>#REF!</v>
      </c>
      <c r="L22" s="59" t="e">
        <f t="shared" si="5"/>
        <v>#REF!</v>
      </c>
    </row>
    <row r="23" spans="1:12" s="4" customFormat="1" ht="12" customHeight="1">
      <c r="A23" s="14">
        <v>2</v>
      </c>
      <c r="B23" s="59" t="e">
        <f t="shared" ref="B23" si="6">B8*0.8</f>
        <v>#REF!</v>
      </c>
      <c r="C23" s="59" t="e">
        <f t="shared" ref="C23:L23" si="7">C8*0.8</f>
        <v>#REF!</v>
      </c>
      <c r="D23" s="59" t="e">
        <f t="shared" si="7"/>
        <v>#REF!</v>
      </c>
      <c r="E23" s="59" t="e">
        <f t="shared" si="7"/>
        <v>#REF!</v>
      </c>
      <c r="F23" s="59" t="e">
        <f t="shared" si="7"/>
        <v>#REF!</v>
      </c>
      <c r="G23" s="59" t="e">
        <f t="shared" si="7"/>
        <v>#REF!</v>
      </c>
      <c r="H23" s="59" t="e">
        <f t="shared" si="7"/>
        <v>#REF!</v>
      </c>
      <c r="I23" s="59" t="e">
        <f t="shared" si="7"/>
        <v>#REF!</v>
      </c>
      <c r="J23" s="59" t="e">
        <f t="shared" si="7"/>
        <v>#REF!</v>
      </c>
      <c r="K23" s="59" t="e">
        <f t="shared" si="7"/>
        <v>#REF!</v>
      </c>
      <c r="L23" s="59" t="e">
        <f t="shared" si="7"/>
        <v>#REF!</v>
      </c>
    </row>
    <row r="24" spans="1:12" s="3" customFormat="1" ht="12" customHeight="1">
      <c r="A24" s="12" t="s">
        <v>33</v>
      </c>
    </row>
    <row r="25" spans="1:12" s="4" customFormat="1" ht="12" customHeight="1">
      <c r="A25" s="13">
        <v>1</v>
      </c>
      <c r="B25" s="59" t="e">
        <f t="shared" ref="B25" si="8">B10*0.8</f>
        <v>#REF!</v>
      </c>
      <c r="C25" s="59" t="e">
        <f t="shared" ref="C25:L25" si="9">C10*0.8</f>
        <v>#REF!</v>
      </c>
      <c r="D25" s="59" t="e">
        <f t="shared" si="9"/>
        <v>#REF!</v>
      </c>
      <c r="E25" s="59" t="e">
        <f t="shared" si="9"/>
        <v>#REF!</v>
      </c>
      <c r="F25" s="59" t="e">
        <f t="shared" si="9"/>
        <v>#REF!</v>
      </c>
      <c r="G25" s="59" t="e">
        <f t="shared" si="9"/>
        <v>#REF!</v>
      </c>
      <c r="H25" s="59" t="e">
        <f t="shared" si="9"/>
        <v>#REF!</v>
      </c>
      <c r="I25" s="59" t="e">
        <f t="shared" si="9"/>
        <v>#REF!</v>
      </c>
      <c r="J25" s="59" t="e">
        <f t="shared" si="9"/>
        <v>#REF!</v>
      </c>
      <c r="K25" s="59" t="e">
        <f t="shared" si="9"/>
        <v>#REF!</v>
      </c>
      <c r="L25" s="59" t="e">
        <f t="shared" si="9"/>
        <v>#REF!</v>
      </c>
    </row>
    <row r="26" spans="1:12" s="4" customFormat="1" ht="12" customHeight="1">
      <c r="A26" s="13">
        <v>2</v>
      </c>
      <c r="B26" s="59" t="e">
        <f t="shared" ref="B26" si="10">B11*0.8</f>
        <v>#REF!</v>
      </c>
      <c r="C26" s="59" t="e">
        <f t="shared" ref="C26:L26" si="11">C11*0.8</f>
        <v>#REF!</v>
      </c>
      <c r="D26" s="59" t="e">
        <f t="shared" si="11"/>
        <v>#REF!</v>
      </c>
      <c r="E26" s="59" t="e">
        <f t="shared" si="11"/>
        <v>#REF!</v>
      </c>
      <c r="F26" s="59" t="e">
        <f t="shared" si="11"/>
        <v>#REF!</v>
      </c>
      <c r="G26" s="59" t="e">
        <f t="shared" si="11"/>
        <v>#REF!</v>
      </c>
      <c r="H26" s="59" t="e">
        <f t="shared" si="11"/>
        <v>#REF!</v>
      </c>
      <c r="I26" s="59" t="e">
        <f t="shared" si="11"/>
        <v>#REF!</v>
      </c>
      <c r="J26" s="59" t="e">
        <f t="shared" si="11"/>
        <v>#REF!</v>
      </c>
      <c r="K26" s="59" t="e">
        <f t="shared" si="11"/>
        <v>#REF!</v>
      </c>
      <c r="L26" s="59" t="e">
        <f t="shared" si="11"/>
        <v>#REF!</v>
      </c>
    </row>
    <row r="27" spans="1:12" s="3" customFormat="1" ht="12" customHeight="1">
      <c r="A27" s="12" t="s">
        <v>34</v>
      </c>
    </row>
    <row r="28" spans="1:12" s="4" customFormat="1" ht="12" customHeight="1">
      <c r="A28" s="13">
        <v>1</v>
      </c>
      <c r="B28" s="59" t="e">
        <f t="shared" ref="B28" si="12">B13*0.8</f>
        <v>#REF!</v>
      </c>
      <c r="C28" s="59" t="e">
        <f t="shared" ref="C28:L28" si="13">C13*0.8</f>
        <v>#REF!</v>
      </c>
      <c r="D28" s="59" t="e">
        <f t="shared" si="13"/>
        <v>#REF!</v>
      </c>
      <c r="E28" s="59" t="e">
        <f t="shared" si="13"/>
        <v>#REF!</v>
      </c>
      <c r="F28" s="59" t="e">
        <f t="shared" si="13"/>
        <v>#REF!</v>
      </c>
      <c r="G28" s="59" t="e">
        <f t="shared" si="13"/>
        <v>#REF!</v>
      </c>
      <c r="H28" s="59" t="e">
        <f t="shared" si="13"/>
        <v>#REF!</v>
      </c>
      <c r="I28" s="59" t="e">
        <f t="shared" si="13"/>
        <v>#REF!</v>
      </c>
      <c r="J28" s="59" t="e">
        <f t="shared" si="13"/>
        <v>#REF!</v>
      </c>
      <c r="K28" s="59" t="e">
        <f t="shared" si="13"/>
        <v>#REF!</v>
      </c>
      <c r="L28" s="59" t="e">
        <f t="shared" si="13"/>
        <v>#REF!</v>
      </c>
    </row>
    <row r="29" spans="1:12" s="4" customFormat="1" ht="12" customHeight="1">
      <c r="A29" s="13">
        <v>2</v>
      </c>
      <c r="B29" s="59" t="e">
        <f t="shared" ref="B29" si="14">B14*0.8</f>
        <v>#REF!</v>
      </c>
      <c r="C29" s="59" t="e">
        <f t="shared" ref="C29:L29" si="15">C14*0.8</f>
        <v>#REF!</v>
      </c>
      <c r="D29" s="59" t="e">
        <f t="shared" si="15"/>
        <v>#REF!</v>
      </c>
      <c r="E29" s="59" t="e">
        <f t="shared" si="15"/>
        <v>#REF!</v>
      </c>
      <c r="F29" s="59" t="e">
        <f t="shared" si="15"/>
        <v>#REF!</v>
      </c>
      <c r="G29" s="59" t="e">
        <f t="shared" si="15"/>
        <v>#REF!</v>
      </c>
      <c r="H29" s="59" t="e">
        <f t="shared" si="15"/>
        <v>#REF!</v>
      </c>
      <c r="I29" s="59" t="e">
        <f t="shared" si="15"/>
        <v>#REF!</v>
      </c>
      <c r="J29" s="59" t="e">
        <f t="shared" si="15"/>
        <v>#REF!</v>
      </c>
      <c r="K29" s="59" t="e">
        <f t="shared" si="15"/>
        <v>#REF!</v>
      </c>
      <c r="L29" s="59" t="e">
        <f t="shared" si="15"/>
        <v>#REF!</v>
      </c>
    </row>
    <row r="30" spans="1:12" s="3" customFormat="1" ht="12" customHeight="1">
      <c r="A30" s="12" t="s">
        <v>35</v>
      </c>
    </row>
    <row r="31" spans="1:12" s="4" customFormat="1" ht="12" customHeight="1">
      <c r="A31" s="13" t="s">
        <v>36</v>
      </c>
      <c r="B31" s="59" t="e">
        <f t="shared" ref="B31" si="16">B16*0.8</f>
        <v>#REF!</v>
      </c>
      <c r="C31" s="59" t="e">
        <f t="shared" ref="C31:L31" si="17">C16*0.8</f>
        <v>#REF!</v>
      </c>
      <c r="D31" s="59" t="e">
        <f t="shared" si="17"/>
        <v>#REF!</v>
      </c>
      <c r="E31" s="59" t="e">
        <f t="shared" si="17"/>
        <v>#REF!</v>
      </c>
      <c r="F31" s="59" t="e">
        <f t="shared" si="17"/>
        <v>#REF!</v>
      </c>
      <c r="G31" s="59" t="e">
        <f t="shared" si="17"/>
        <v>#REF!</v>
      </c>
      <c r="H31" s="59" t="e">
        <f t="shared" si="17"/>
        <v>#REF!</v>
      </c>
      <c r="I31" s="59" t="e">
        <f t="shared" si="17"/>
        <v>#REF!</v>
      </c>
      <c r="J31" s="59" t="e">
        <f t="shared" si="17"/>
        <v>#REF!</v>
      </c>
      <c r="K31" s="59" t="e">
        <f t="shared" si="17"/>
        <v>#REF!</v>
      </c>
      <c r="L31" s="59" t="e">
        <f t="shared" si="17"/>
        <v>#REF!</v>
      </c>
    </row>
    <row r="33" spans="1:1" s="23" customFormat="1" ht="12.75" customHeight="1">
      <c r="A33" s="77" t="s">
        <v>40</v>
      </c>
    </row>
    <row r="34" spans="1:1" s="23" customFormat="1" ht="12.75" customHeight="1">
      <c r="A34" s="163" t="s">
        <v>42</v>
      </c>
    </row>
    <row r="35" spans="1:1" s="23" customFormat="1" ht="12.75" customHeight="1">
      <c r="A35" s="164" t="s">
        <v>43</v>
      </c>
    </row>
    <row r="36" spans="1:1" s="23" customFormat="1" ht="12.75" customHeight="1">
      <c r="A36" s="164" t="s">
        <v>44</v>
      </c>
    </row>
    <row r="37" spans="1:1" s="23" customFormat="1" ht="12.75" customHeight="1">
      <c r="A37" s="164" t="s">
        <v>45</v>
      </c>
    </row>
    <row r="38" spans="1:1" s="23" customFormat="1" ht="12.75" customHeight="1">
      <c r="A38" s="164" t="s">
        <v>46</v>
      </c>
    </row>
    <row r="39" spans="1:1" s="23" customFormat="1" ht="12.75" customHeight="1">
      <c r="A39" s="164" t="s">
        <v>47</v>
      </c>
    </row>
    <row r="40" spans="1:1" s="23" customFormat="1" ht="12.75" customHeight="1"/>
    <row r="41" spans="1:1" s="36" customFormat="1" ht="12">
      <c r="A41" s="285" t="s">
        <v>50</v>
      </c>
    </row>
    <row r="42" spans="1:1" s="36" customFormat="1" ht="173.25" customHeight="1">
      <c r="A42" s="286" t="s">
        <v>224</v>
      </c>
    </row>
    <row r="44" spans="1:1">
      <c r="A44" s="287" t="s">
        <v>225</v>
      </c>
    </row>
    <row r="45" spans="1:1" ht="82.9" customHeight="1">
      <c r="A45" s="288" t="s">
        <v>226</v>
      </c>
    </row>
    <row r="46" spans="1:1" ht="41.45" customHeight="1">
      <c r="A46" s="289" t="s">
        <v>227</v>
      </c>
    </row>
    <row r="47" spans="1:1" ht="52.5" customHeight="1">
      <c r="A47" s="289" t="s">
        <v>228</v>
      </c>
    </row>
    <row r="49" ht="44.25" customHeight="1"/>
    <row r="50" ht="47.25" customHeight="1"/>
    <row r="51" ht="52.5" customHeight="1"/>
  </sheetData>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
  <dimension ref="A1:DJ48"/>
  <sheetViews>
    <sheetView workbookViewId="0">
      <selection activeCell="D13" sqref="D13"/>
    </sheetView>
  </sheetViews>
  <sheetFormatPr defaultColWidth="9.140625" defaultRowHeight="15"/>
  <cols>
    <col min="1" max="1" width="72.85546875" style="1" customWidth="1"/>
    <col min="2" max="2" width="10.28515625" style="5" customWidth="1"/>
    <col min="3" max="3" width="10.42578125" style="5" customWidth="1"/>
    <col min="4" max="5" width="9.5703125" style="5" customWidth="1"/>
    <col min="6" max="16384" width="9.140625" style="5"/>
  </cols>
  <sheetData>
    <row r="1" spans="1:38" s="1" customFormat="1" ht="12.75">
      <c r="A1" s="6" t="s">
        <v>229</v>
      </c>
      <c r="B1" s="7"/>
      <c r="C1" s="7"/>
      <c r="D1" s="7"/>
      <c r="E1" s="7"/>
      <c r="F1" s="7"/>
      <c r="G1" s="7"/>
      <c r="H1" s="7"/>
      <c r="I1" s="7"/>
      <c r="J1" s="7"/>
      <c r="K1" s="7"/>
      <c r="L1" s="7"/>
      <c r="M1" s="7"/>
      <c r="N1" s="7"/>
    </row>
    <row r="2" spans="1:38" s="1" customFormat="1" ht="12.75">
      <c r="A2" s="8" t="s">
        <v>65</v>
      </c>
    </row>
    <row r="3" spans="1:38" s="2" customFormat="1" ht="38.25" customHeight="1">
      <c r="A3" s="10" t="s">
        <v>230</v>
      </c>
      <c r="B3" s="27" t="str">
        <f>'BAR BB - Open rates'!B4</f>
        <v>03.12.2020-05.12.2020</v>
      </c>
      <c r="C3" s="27" t="str">
        <f>'BAR BB - Open rates'!C4</f>
        <v>06.12.2020-09.12.2020</v>
      </c>
      <c r="D3" s="27" t="str">
        <f>'BAR BB - Open rates'!D4</f>
        <v>10.12.2020-12.12.2020</v>
      </c>
      <c r="E3" s="27" t="s">
        <v>231</v>
      </c>
    </row>
    <row r="4" spans="1:38" s="3" customFormat="1" ht="12" customHeight="1">
      <c r="A4" s="59" t="s">
        <v>232</v>
      </c>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row>
    <row r="5" spans="1:38" s="3" customFormat="1" ht="12" customHeight="1">
      <c r="A5" s="14">
        <v>1</v>
      </c>
      <c r="B5" s="59">
        <f>'BAR BB - Open rates'!B7*0.9+2600</f>
        <v>14210</v>
      </c>
      <c r="C5" s="59">
        <f>'BAR BB - Open rates'!C7*0.9+2600</f>
        <v>11330</v>
      </c>
      <c r="D5" s="59">
        <f>'BAR BB - Open rates'!D7*0.9+2600</f>
        <v>14210</v>
      </c>
      <c r="E5" s="59">
        <f>'BAR BB - Open rates'!E7*0.9+2600</f>
        <v>11330</v>
      </c>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row>
    <row r="6" spans="1:38" s="4" customFormat="1" ht="12" customHeight="1">
      <c r="A6" s="13">
        <v>2</v>
      </c>
      <c r="B6" s="12">
        <f>'BAR BB - Open rates'!B8*0.9+5200</f>
        <v>17710</v>
      </c>
      <c r="C6" s="12">
        <f>'BAR BB - Open rates'!C8*0.9+5200</f>
        <v>14830</v>
      </c>
      <c r="D6" s="12">
        <f>'BAR BB - Open rates'!D8*0.9+5200</f>
        <v>17710</v>
      </c>
      <c r="E6" s="12">
        <f>'BAR BB - Open rates'!E8*0.9+5200</f>
        <v>14830</v>
      </c>
      <c r="F6" s="1"/>
      <c r="G6" s="1"/>
      <c r="H6" s="1"/>
      <c r="I6" s="1"/>
      <c r="J6" s="1"/>
      <c r="K6" s="1"/>
      <c r="L6" s="1"/>
      <c r="M6" s="1"/>
      <c r="N6" s="1"/>
      <c r="O6" s="1"/>
      <c r="P6" s="1"/>
      <c r="Q6" s="1"/>
      <c r="R6" s="1"/>
      <c r="S6" s="1"/>
      <c r="T6" s="1"/>
      <c r="U6" s="1"/>
      <c r="V6" s="1"/>
      <c r="W6" s="1"/>
      <c r="X6" s="1"/>
      <c r="Y6" s="1"/>
      <c r="Z6" s="1"/>
      <c r="AA6" s="1"/>
      <c r="AB6" s="1"/>
      <c r="AC6" s="1"/>
      <c r="AD6" s="1"/>
      <c r="AE6" s="23"/>
      <c r="AF6" s="23"/>
      <c r="AG6" s="23"/>
      <c r="AH6" s="23"/>
      <c r="AI6" s="23"/>
      <c r="AJ6" s="23"/>
      <c r="AK6" s="23"/>
      <c r="AL6" s="23"/>
    </row>
    <row r="7" spans="1:38" s="3" customFormat="1" ht="12" customHeight="1">
      <c r="A7" s="12" t="s">
        <v>233</v>
      </c>
      <c r="B7" s="12"/>
      <c r="C7" s="12"/>
      <c r="D7" s="12"/>
      <c r="E7" s="12"/>
      <c r="F7" s="1"/>
      <c r="G7" s="1"/>
      <c r="H7" s="1"/>
      <c r="I7" s="1"/>
      <c r="J7" s="1"/>
      <c r="K7" s="1"/>
      <c r="L7" s="1"/>
      <c r="M7" s="1"/>
      <c r="N7" s="1"/>
      <c r="O7" s="1"/>
      <c r="P7" s="1"/>
      <c r="Q7" s="1"/>
      <c r="R7" s="1"/>
      <c r="S7" s="1"/>
      <c r="T7" s="1"/>
      <c r="U7" s="1"/>
      <c r="V7" s="1"/>
      <c r="W7" s="1"/>
      <c r="X7" s="1"/>
      <c r="Y7" s="1"/>
      <c r="Z7" s="1"/>
      <c r="AA7" s="1"/>
      <c r="AB7" s="1"/>
      <c r="AC7" s="1"/>
      <c r="AD7" s="1"/>
      <c r="AE7" s="23"/>
      <c r="AF7" s="23"/>
      <c r="AG7" s="23"/>
      <c r="AH7" s="23"/>
      <c r="AI7" s="23"/>
      <c r="AJ7" s="23"/>
      <c r="AK7" s="23"/>
      <c r="AL7" s="23"/>
    </row>
    <row r="8" spans="1:38" s="4" customFormat="1" ht="12" customHeight="1">
      <c r="A8" s="13">
        <v>1</v>
      </c>
      <c r="B8" s="12" t="e">
        <f>'BAR BB - Open rates'!#REF!*0.9+2600</f>
        <v>#REF!</v>
      </c>
      <c r="C8" s="12" t="e">
        <f>'BAR BB - Open rates'!#REF!*0.9+2600</f>
        <v>#REF!</v>
      </c>
      <c r="D8" s="12" t="e">
        <f>'BAR BB - Open rates'!#REF!*0.9+2600</f>
        <v>#REF!</v>
      </c>
      <c r="E8" s="12" t="e">
        <f>'BAR BB - Open rates'!#REF!*0.9+2600</f>
        <v>#REF!</v>
      </c>
      <c r="F8" s="1"/>
      <c r="G8" s="1"/>
      <c r="H8" s="1"/>
      <c r="I8" s="1"/>
      <c r="J8" s="1"/>
      <c r="K8" s="1"/>
      <c r="L8" s="1"/>
      <c r="M8" s="1"/>
      <c r="N8" s="1"/>
      <c r="O8" s="1"/>
      <c r="P8" s="1"/>
      <c r="Q8" s="1"/>
      <c r="R8" s="1"/>
      <c r="S8" s="1"/>
      <c r="T8" s="1"/>
      <c r="U8" s="1"/>
      <c r="V8" s="1"/>
      <c r="W8" s="1"/>
      <c r="X8" s="1"/>
      <c r="Y8" s="1"/>
      <c r="Z8" s="1"/>
      <c r="AA8" s="1"/>
      <c r="AB8" s="1"/>
      <c r="AC8" s="1"/>
      <c r="AD8" s="1"/>
      <c r="AE8" s="23"/>
      <c r="AF8" s="23"/>
      <c r="AG8" s="23"/>
      <c r="AH8" s="23"/>
      <c r="AI8" s="23"/>
      <c r="AJ8" s="23"/>
      <c r="AK8" s="23"/>
      <c r="AL8" s="23"/>
    </row>
    <row r="9" spans="1:38" s="4" customFormat="1" ht="12" customHeight="1">
      <c r="A9" s="13">
        <v>2</v>
      </c>
      <c r="B9" s="12" t="e">
        <f>'BAR BB - Open rates'!#REF!*0.9+5200</f>
        <v>#REF!</v>
      </c>
      <c r="C9" s="12" t="e">
        <f>'BAR BB - Open rates'!#REF!*0.9+5200</f>
        <v>#REF!</v>
      </c>
      <c r="D9" s="12" t="e">
        <f>'BAR BB - Open rates'!#REF!*0.9+5200</f>
        <v>#REF!</v>
      </c>
      <c r="E9" s="12" t="e">
        <f>'BAR BB - Open rates'!#REF!*0.9+5200</f>
        <v>#REF!</v>
      </c>
      <c r="F9" s="1"/>
      <c r="G9" s="1"/>
      <c r="H9" s="1"/>
      <c r="I9" s="1"/>
      <c r="J9" s="1"/>
      <c r="K9" s="1"/>
      <c r="L9" s="1"/>
      <c r="M9" s="1"/>
      <c r="N9" s="1"/>
      <c r="O9" s="1"/>
      <c r="P9" s="1"/>
      <c r="Q9" s="1"/>
      <c r="R9" s="1"/>
      <c r="S9" s="1"/>
      <c r="T9" s="1"/>
      <c r="U9" s="1"/>
      <c r="V9" s="1"/>
      <c r="W9" s="1"/>
      <c r="X9" s="1"/>
      <c r="Y9" s="1"/>
      <c r="Z9" s="1"/>
      <c r="AA9" s="1"/>
      <c r="AB9" s="1"/>
      <c r="AC9" s="1"/>
      <c r="AD9" s="1"/>
      <c r="AE9" s="23"/>
      <c r="AF9" s="23"/>
      <c r="AG9" s="23"/>
      <c r="AH9" s="23"/>
      <c r="AI9" s="23"/>
      <c r="AJ9" s="23"/>
      <c r="AK9" s="23"/>
      <c r="AL9" s="23"/>
    </row>
    <row r="10" spans="1:38" s="3" customFormat="1" ht="12" customHeight="1">
      <c r="A10" s="12" t="s">
        <v>234</v>
      </c>
      <c r="B10" s="12"/>
      <c r="C10" s="12"/>
      <c r="D10" s="12"/>
      <c r="E10" s="12"/>
      <c r="F10" s="1"/>
      <c r="G10" s="1"/>
      <c r="H10" s="1"/>
      <c r="I10" s="1"/>
      <c r="J10" s="1"/>
      <c r="K10" s="1"/>
      <c r="L10" s="1"/>
      <c r="M10" s="1"/>
      <c r="N10" s="1"/>
      <c r="O10" s="1"/>
      <c r="P10" s="1"/>
      <c r="Q10" s="1"/>
      <c r="R10" s="1"/>
      <c r="S10" s="1"/>
      <c r="T10" s="1"/>
      <c r="U10" s="1"/>
      <c r="V10" s="1"/>
      <c r="W10" s="1"/>
      <c r="X10" s="1"/>
      <c r="Y10" s="1"/>
      <c r="Z10" s="1"/>
      <c r="AA10" s="1"/>
      <c r="AB10" s="1"/>
      <c r="AC10" s="1"/>
      <c r="AD10" s="1"/>
      <c r="AE10" s="23"/>
      <c r="AF10" s="23"/>
      <c r="AG10" s="23"/>
      <c r="AH10" s="23"/>
      <c r="AI10" s="23"/>
      <c r="AJ10" s="23"/>
      <c r="AK10" s="23"/>
      <c r="AL10" s="23"/>
    </row>
    <row r="11" spans="1:38" s="4" customFormat="1" ht="12" customHeight="1">
      <c r="A11" s="13">
        <v>1</v>
      </c>
      <c r="B11" s="12">
        <f>'BAR BB - Open rates'!B13*0.9+2600</f>
        <v>15740</v>
      </c>
      <c r="C11" s="12">
        <f>'BAR BB - Open rates'!C13*0.9+2600</f>
        <v>12860</v>
      </c>
      <c r="D11" s="12">
        <f>'BAR BB - Open rates'!D13*0.9+2600</f>
        <v>15740</v>
      </c>
      <c r="E11" s="12">
        <f>'BAR BB - Open rates'!E13*0.9+2600</f>
        <v>12860</v>
      </c>
      <c r="F11" s="1"/>
      <c r="G11" s="1"/>
      <c r="H11" s="1"/>
      <c r="I11" s="1"/>
      <c r="J11" s="1"/>
      <c r="K11" s="1"/>
      <c r="L11" s="1"/>
      <c r="M11" s="1"/>
      <c r="N11" s="1"/>
      <c r="O11" s="1"/>
      <c r="P11" s="1"/>
      <c r="Q11" s="1"/>
      <c r="R11" s="1"/>
      <c r="S11" s="1"/>
      <c r="T11" s="1"/>
      <c r="U11" s="1"/>
      <c r="V11" s="1"/>
      <c r="W11" s="1"/>
      <c r="X11" s="1"/>
      <c r="Y11" s="1"/>
      <c r="Z11" s="1"/>
      <c r="AA11" s="1"/>
      <c r="AB11" s="1"/>
      <c r="AC11" s="1"/>
      <c r="AD11" s="1"/>
      <c r="AE11" s="23"/>
      <c r="AF11" s="23"/>
      <c r="AG11" s="23"/>
      <c r="AH11" s="23"/>
      <c r="AI11" s="23"/>
      <c r="AJ11" s="23"/>
      <c r="AK11" s="23"/>
      <c r="AL11" s="23"/>
    </row>
    <row r="12" spans="1:38" s="4" customFormat="1" ht="12" customHeight="1">
      <c r="A12" s="13">
        <v>2</v>
      </c>
      <c r="B12" s="12">
        <f>'BAR BB - Open rates'!B14*0.9+5200</f>
        <v>19240</v>
      </c>
      <c r="C12" s="12">
        <f>'BAR BB - Open rates'!C14*0.9+5200</f>
        <v>16360</v>
      </c>
      <c r="D12" s="12">
        <f>'BAR BB - Open rates'!D14*0.9+5200</f>
        <v>19240</v>
      </c>
      <c r="E12" s="12">
        <f>'BAR BB - Open rates'!E14*0.9+5200</f>
        <v>16360</v>
      </c>
      <c r="F12" s="1"/>
      <c r="G12" s="1"/>
      <c r="H12" s="1"/>
      <c r="I12" s="1"/>
      <c r="J12" s="1"/>
      <c r="K12" s="1"/>
      <c r="L12" s="1"/>
      <c r="M12" s="1"/>
      <c r="N12" s="1"/>
      <c r="O12" s="1"/>
      <c r="P12" s="1"/>
      <c r="Q12" s="1"/>
      <c r="R12" s="1"/>
      <c r="S12" s="1"/>
      <c r="T12" s="1"/>
      <c r="U12" s="1"/>
      <c r="V12" s="1"/>
      <c r="W12" s="1"/>
      <c r="X12" s="1"/>
      <c r="Y12" s="1"/>
      <c r="Z12" s="1"/>
      <c r="AA12" s="1"/>
      <c r="AB12" s="1"/>
      <c r="AC12" s="1"/>
      <c r="AD12" s="1"/>
      <c r="AE12" s="23"/>
      <c r="AF12" s="23"/>
      <c r="AG12" s="23"/>
      <c r="AH12" s="23"/>
      <c r="AI12" s="23"/>
      <c r="AJ12" s="23"/>
      <c r="AK12" s="23"/>
      <c r="AL12" s="23"/>
    </row>
    <row r="13" spans="1:38" s="3" customFormat="1" ht="12" customHeight="1">
      <c r="A13" s="12" t="s">
        <v>235</v>
      </c>
      <c r="B13" s="12"/>
      <c r="C13" s="12"/>
      <c r="D13" s="12"/>
      <c r="E13" s="12"/>
      <c r="F13" s="1"/>
      <c r="G13" s="1"/>
      <c r="H13" s="1"/>
      <c r="I13" s="1"/>
      <c r="J13" s="1"/>
      <c r="K13" s="1"/>
      <c r="L13" s="1"/>
      <c r="M13" s="1"/>
      <c r="N13" s="1"/>
      <c r="O13" s="1"/>
      <c r="P13" s="1"/>
      <c r="Q13" s="1"/>
      <c r="R13" s="1"/>
      <c r="S13" s="1"/>
      <c r="T13" s="1"/>
      <c r="U13" s="1"/>
      <c r="V13" s="1"/>
      <c r="W13" s="1"/>
      <c r="X13" s="1"/>
      <c r="Y13" s="1"/>
      <c r="Z13" s="1"/>
      <c r="AA13" s="1"/>
      <c r="AB13" s="1"/>
      <c r="AC13" s="1"/>
      <c r="AD13" s="1"/>
      <c r="AE13" s="23"/>
      <c r="AF13" s="23"/>
      <c r="AG13" s="23"/>
      <c r="AH13" s="23"/>
      <c r="AI13" s="23"/>
      <c r="AJ13" s="23"/>
      <c r="AK13" s="23"/>
      <c r="AL13" s="23"/>
    </row>
    <row r="14" spans="1:38" s="4" customFormat="1" ht="12" customHeight="1">
      <c r="A14" s="13" t="s">
        <v>36</v>
      </c>
      <c r="B14" s="12">
        <f>'BAR BB - Open rates'!B16*0.9+5200</f>
        <v>21580</v>
      </c>
      <c r="C14" s="12">
        <f>'BAR BB - Open rates'!C16*0.9+5200</f>
        <v>18700</v>
      </c>
      <c r="D14" s="12">
        <f>'BAR BB - Open rates'!D16*0.9+5200</f>
        <v>21580</v>
      </c>
      <c r="E14" s="12">
        <f>'BAR BB - Open rates'!E16*0.9+5200</f>
        <v>18700</v>
      </c>
      <c r="F14" s="1"/>
      <c r="G14" s="1"/>
      <c r="H14" s="1"/>
      <c r="I14" s="1"/>
      <c r="J14" s="1"/>
      <c r="K14" s="1"/>
      <c r="L14" s="1"/>
      <c r="M14" s="1"/>
      <c r="N14" s="1"/>
      <c r="O14" s="1"/>
      <c r="P14" s="1"/>
      <c r="Q14" s="1"/>
      <c r="R14" s="1"/>
      <c r="S14" s="1"/>
      <c r="T14" s="1"/>
      <c r="U14" s="1"/>
      <c r="V14" s="1"/>
      <c r="W14" s="1"/>
      <c r="X14" s="1"/>
      <c r="Y14" s="1"/>
      <c r="Z14" s="1"/>
      <c r="AA14" s="1"/>
      <c r="AB14" s="1"/>
      <c r="AC14" s="1"/>
      <c r="AD14" s="1"/>
      <c r="AE14" s="23"/>
      <c r="AF14" s="23"/>
      <c r="AG14" s="23"/>
      <c r="AH14" s="23"/>
      <c r="AI14" s="23"/>
      <c r="AJ14" s="23"/>
      <c r="AK14" s="23"/>
      <c r="AL14" s="23"/>
    </row>
    <row r="16" spans="1:38" s="1" customFormat="1" ht="24.75" customHeight="1">
      <c r="A16" s="8" t="s">
        <v>236</v>
      </c>
      <c r="B16" s="9"/>
      <c r="C16" s="9"/>
      <c r="D16" s="9"/>
      <c r="E16" s="9"/>
    </row>
    <row r="17" spans="1:114" s="2" customFormat="1" ht="38.25" customHeight="1">
      <c r="A17" s="10" t="s">
        <v>230</v>
      </c>
      <c r="B17" s="11" t="str">
        <f t="shared" ref="B17:E17" si="0">B3</f>
        <v>03.12.2020-05.12.2020</v>
      </c>
      <c r="C17" s="11" t="str">
        <f t="shared" si="0"/>
        <v>06.12.2020-09.12.2020</v>
      </c>
      <c r="D17" s="11" t="str">
        <f t="shared" si="0"/>
        <v>10.12.2020-12.12.2020</v>
      </c>
      <c r="E17" s="11" t="str">
        <f t="shared" si="0"/>
        <v>13.12.2020-15.12.2020</v>
      </c>
    </row>
    <row r="18" spans="1:114" s="3" customFormat="1" ht="12" customHeight="1">
      <c r="A18" s="12" t="s">
        <v>32</v>
      </c>
      <c r="B18" s="7"/>
      <c r="C18" s="7"/>
      <c r="D18" s="7"/>
      <c r="E18" s="7"/>
      <c r="F18" s="1"/>
      <c r="G18" s="1"/>
      <c r="H18" s="1"/>
      <c r="I18" s="1"/>
      <c r="J18" s="1"/>
      <c r="K18" s="1"/>
      <c r="L18" s="1"/>
      <c r="M18" s="1"/>
      <c r="N18" s="1"/>
      <c r="O18" s="1"/>
      <c r="P18" s="1"/>
      <c r="Q18" s="1"/>
      <c r="R18" s="1"/>
      <c r="S18" s="1"/>
      <c r="T18" s="1"/>
      <c r="U18" s="1"/>
      <c r="V18" s="1"/>
      <c r="W18" s="1"/>
      <c r="X18" s="1"/>
      <c r="Y18" s="1"/>
      <c r="Z18" s="1"/>
      <c r="AA18" s="1"/>
      <c r="AB18" s="1"/>
      <c r="AC18" s="1"/>
      <c r="AD18" s="1"/>
      <c r="AE18" s="23"/>
      <c r="AF18" s="23"/>
      <c r="AG18" s="23"/>
      <c r="AH18" s="23"/>
      <c r="AI18" s="23"/>
      <c r="AJ18" s="23"/>
      <c r="AK18" s="23"/>
      <c r="AL18" s="23"/>
    </row>
    <row r="19" spans="1:114" s="4" customFormat="1" ht="12" customHeight="1">
      <c r="A19" s="14">
        <v>1</v>
      </c>
      <c r="B19" s="30">
        <f t="shared" ref="B19:E19" si="1">B5*0.87</f>
        <v>12362.7</v>
      </c>
      <c r="C19" s="30">
        <f t="shared" si="1"/>
        <v>9857.1</v>
      </c>
      <c r="D19" s="30">
        <f t="shared" si="1"/>
        <v>12362.7</v>
      </c>
      <c r="E19" s="30">
        <f t="shared" si="1"/>
        <v>9857.1</v>
      </c>
      <c r="F19" s="1"/>
      <c r="G19" s="1"/>
      <c r="H19" s="1"/>
      <c r="I19" s="1"/>
      <c r="J19" s="1"/>
      <c r="K19" s="1"/>
      <c r="L19" s="1"/>
      <c r="M19" s="1"/>
      <c r="N19" s="1"/>
      <c r="O19" s="1"/>
      <c r="P19" s="1"/>
      <c r="Q19" s="1"/>
      <c r="R19" s="1"/>
      <c r="S19" s="1"/>
      <c r="T19" s="1"/>
      <c r="U19" s="1"/>
      <c r="V19" s="1"/>
      <c r="W19" s="1"/>
      <c r="X19" s="1"/>
      <c r="Y19" s="1"/>
      <c r="Z19" s="1"/>
      <c r="AA19" s="1"/>
      <c r="AB19" s="1"/>
      <c r="AC19" s="1"/>
      <c r="AD19" s="1"/>
      <c r="AE19" s="23"/>
      <c r="AF19" s="23"/>
      <c r="AG19" s="23"/>
      <c r="AH19" s="23"/>
      <c r="AI19" s="23"/>
      <c r="AJ19" s="23"/>
      <c r="AK19" s="23"/>
      <c r="AL19" s="23"/>
    </row>
    <row r="20" spans="1:114" s="4" customFormat="1" ht="12" customHeight="1">
      <c r="A20" s="14">
        <v>2</v>
      </c>
      <c r="B20" s="30">
        <f t="shared" ref="B20:E20" si="2">B6*0.87</f>
        <v>15407.7</v>
      </c>
      <c r="C20" s="30">
        <f t="shared" si="2"/>
        <v>12902.1</v>
      </c>
      <c r="D20" s="30">
        <f t="shared" si="2"/>
        <v>15407.7</v>
      </c>
      <c r="E20" s="30">
        <f t="shared" si="2"/>
        <v>12902.1</v>
      </c>
      <c r="F20" s="1"/>
      <c r="G20" s="1"/>
      <c r="H20" s="1"/>
      <c r="I20" s="1"/>
      <c r="J20" s="1"/>
      <c r="K20" s="1"/>
      <c r="L20" s="1"/>
      <c r="M20" s="1"/>
      <c r="N20" s="1"/>
      <c r="O20" s="1"/>
      <c r="P20" s="1"/>
      <c r="Q20" s="1"/>
      <c r="R20" s="1"/>
      <c r="S20" s="1"/>
      <c r="T20" s="1"/>
      <c r="U20" s="1"/>
      <c r="V20" s="1"/>
      <c r="W20" s="1"/>
      <c r="X20" s="1"/>
      <c r="Y20" s="1"/>
      <c r="Z20" s="1"/>
      <c r="AA20" s="1"/>
      <c r="AB20" s="1"/>
      <c r="AC20" s="1"/>
      <c r="AD20" s="1"/>
      <c r="AE20" s="23"/>
      <c r="AF20" s="23"/>
      <c r="AG20" s="23"/>
      <c r="AH20" s="23"/>
      <c r="AI20" s="23"/>
      <c r="AJ20" s="23"/>
      <c r="AK20" s="23"/>
      <c r="AL20" s="23"/>
    </row>
    <row r="21" spans="1:114" s="3" customFormat="1" ht="12" customHeight="1">
      <c r="A21" s="12" t="s">
        <v>237</v>
      </c>
      <c r="B21" s="30"/>
      <c r="C21" s="30"/>
      <c r="D21" s="30"/>
      <c r="E21" s="30"/>
      <c r="F21" s="1"/>
      <c r="G21" s="1"/>
      <c r="H21" s="1"/>
      <c r="I21" s="1"/>
      <c r="J21" s="1"/>
      <c r="K21" s="1"/>
      <c r="L21" s="1"/>
      <c r="M21" s="1"/>
      <c r="N21" s="1"/>
      <c r="O21" s="1"/>
      <c r="P21" s="1"/>
      <c r="Q21" s="1"/>
      <c r="R21" s="1"/>
      <c r="S21" s="1"/>
      <c r="T21" s="1"/>
      <c r="U21" s="1"/>
      <c r="V21" s="1"/>
      <c r="W21" s="1"/>
      <c r="X21" s="1"/>
      <c r="Y21" s="1"/>
      <c r="Z21" s="1"/>
      <c r="AA21" s="1"/>
      <c r="AB21" s="1"/>
      <c r="AC21" s="1"/>
      <c r="AD21" s="1"/>
      <c r="AE21" s="23"/>
      <c r="AF21" s="23"/>
      <c r="AG21" s="23"/>
      <c r="AH21" s="23"/>
      <c r="AI21" s="23"/>
      <c r="AJ21" s="23"/>
      <c r="AK21" s="23"/>
      <c r="AL21" s="23"/>
    </row>
    <row r="22" spans="1:114" s="4" customFormat="1" ht="12" customHeight="1">
      <c r="A22" s="13">
        <v>1</v>
      </c>
      <c r="B22" s="30" t="e">
        <f t="shared" ref="B22:E22" si="3">B8*0.87</f>
        <v>#REF!</v>
      </c>
      <c r="C22" s="30" t="e">
        <f t="shared" si="3"/>
        <v>#REF!</v>
      </c>
      <c r="D22" s="30" t="e">
        <f t="shared" si="3"/>
        <v>#REF!</v>
      </c>
      <c r="E22" s="30" t="e">
        <f t="shared" si="3"/>
        <v>#REF!</v>
      </c>
      <c r="F22" s="1"/>
      <c r="G22" s="1"/>
      <c r="H22" s="1"/>
      <c r="I22" s="1"/>
      <c r="J22" s="1"/>
      <c r="K22" s="1"/>
      <c r="L22" s="1"/>
      <c r="M22" s="1"/>
      <c r="N22" s="1"/>
      <c r="O22" s="1"/>
      <c r="P22" s="1"/>
      <c r="Q22" s="1"/>
      <c r="R22" s="1"/>
      <c r="S22" s="1"/>
      <c r="T22" s="1"/>
      <c r="U22" s="1"/>
      <c r="V22" s="1"/>
      <c r="W22" s="1"/>
      <c r="X22" s="1"/>
      <c r="Y22" s="1"/>
      <c r="Z22" s="1"/>
      <c r="AA22" s="1"/>
      <c r="AB22" s="1"/>
      <c r="AC22" s="1"/>
      <c r="AD22" s="1"/>
      <c r="AE22" s="23"/>
      <c r="AF22" s="23"/>
      <c r="AG22" s="23"/>
      <c r="AH22" s="23"/>
      <c r="AI22" s="23"/>
      <c r="AJ22" s="23"/>
      <c r="AK22" s="23"/>
      <c r="AL22" s="23"/>
    </row>
    <row r="23" spans="1:114" s="4" customFormat="1" ht="12" customHeight="1">
      <c r="A23" s="13">
        <v>2</v>
      </c>
      <c r="B23" s="30" t="e">
        <f t="shared" ref="B23:E23" si="4">B9*0.87</f>
        <v>#REF!</v>
      </c>
      <c r="C23" s="30" t="e">
        <f t="shared" si="4"/>
        <v>#REF!</v>
      </c>
      <c r="D23" s="30" t="e">
        <f t="shared" si="4"/>
        <v>#REF!</v>
      </c>
      <c r="E23" s="30" t="e">
        <f t="shared" si="4"/>
        <v>#REF!</v>
      </c>
      <c r="F23" s="1"/>
      <c r="G23" s="1"/>
      <c r="H23" s="1"/>
      <c r="I23" s="1"/>
      <c r="J23" s="1"/>
      <c r="K23" s="1"/>
      <c r="L23" s="1"/>
      <c r="M23" s="1"/>
      <c r="N23" s="1"/>
      <c r="O23" s="1"/>
      <c r="P23" s="1"/>
      <c r="Q23" s="1"/>
      <c r="R23" s="1"/>
      <c r="S23" s="1"/>
      <c r="T23" s="1"/>
      <c r="U23" s="1"/>
      <c r="V23" s="1"/>
      <c r="W23" s="1"/>
      <c r="X23" s="1"/>
      <c r="Y23" s="1"/>
      <c r="Z23" s="1"/>
      <c r="AA23" s="1"/>
      <c r="AB23" s="1"/>
      <c r="AC23" s="1"/>
      <c r="AD23" s="1"/>
      <c r="AE23" s="23"/>
      <c r="AF23" s="23"/>
      <c r="AG23" s="23"/>
      <c r="AH23" s="23"/>
      <c r="AI23" s="23"/>
      <c r="AJ23" s="23"/>
      <c r="AK23" s="23"/>
      <c r="AL23" s="23"/>
    </row>
    <row r="24" spans="1:114" s="3" customFormat="1" ht="12" customHeight="1">
      <c r="A24" s="12" t="s">
        <v>34</v>
      </c>
      <c r="B24" s="30"/>
      <c r="C24" s="30"/>
      <c r="D24" s="30"/>
      <c r="E24" s="30"/>
      <c r="F24" s="1"/>
      <c r="G24" s="1"/>
      <c r="H24" s="1"/>
      <c r="I24" s="1"/>
      <c r="J24" s="1"/>
      <c r="K24" s="1"/>
      <c r="L24" s="1"/>
      <c r="M24" s="1"/>
      <c r="N24" s="1"/>
      <c r="O24" s="1"/>
      <c r="P24" s="1"/>
      <c r="Q24" s="1"/>
      <c r="R24" s="1"/>
      <c r="S24" s="1"/>
      <c r="T24" s="1"/>
      <c r="U24" s="1"/>
      <c r="V24" s="1"/>
      <c r="W24" s="1"/>
      <c r="X24" s="1"/>
      <c r="Y24" s="1"/>
      <c r="Z24" s="1"/>
      <c r="AA24" s="1"/>
      <c r="AB24" s="1"/>
      <c r="AC24" s="1"/>
      <c r="AD24" s="1"/>
      <c r="AE24" s="23"/>
      <c r="AF24" s="23"/>
      <c r="AG24" s="23"/>
      <c r="AH24" s="23"/>
      <c r="AI24" s="23"/>
      <c r="AJ24" s="23"/>
      <c r="AK24" s="23"/>
      <c r="AL24" s="23"/>
    </row>
    <row r="25" spans="1:114" s="4" customFormat="1" ht="12" customHeight="1">
      <c r="A25" s="13">
        <v>1</v>
      </c>
      <c r="B25" s="30">
        <f t="shared" ref="B25:E25" si="5">B11*0.87</f>
        <v>13693.8</v>
      </c>
      <c r="C25" s="30">
        <f t="shared" si="5"/>
        <v>11188.2</v>
      </c>
      <c r="D25" s="30">
        <f t="shared" si="5"/>
        <v>13693.8</v>
      </c>
      <c r="E25" s="30">
        <f t="shared" si="5"/>
        <v>11188.2</v>
      </c>
      <c r="F25" s="1"/>
      <c r="G25" s="1"/>
      <c r="H25" s="1"/>
      <c r="I25" s="1"/>
      <c r="J25" s="1"/>
      <c r="K25" s="1"/>
      <c r="L25" s="1"/>
      <c r="M25" s="1"/>
      <c r="N25" s="1"/>
      <c r="O25" s="1"/>
      <c r="P25" s="1"/>
      <c r="Q25" s="1"/>
      <c r="R25" s="1"/>
      <c r="S25" s="1"/>
      <c r="T25" s="1"/>
      <c r="U25" s="1"/>
      <c r="V25" s="1"/>
      <c r="W25" s="1"/>
      <c r="X25" s="1"/>
      <c r="Y25" s="1"/>
      <c r="Z25" s="1"/>
      <c r="AA25" s="1"/>
      <c r="AB25" s="1"/>
      <c r="AC25" s="1"/>
      <c r="AD25" s="1"/>
      <c r="AE25" s="23"/>
      <c r="AF25" s="23"/>
      <c r="AG25" s="23"/>
      <c r="AH25" s="23"/>
      <c r="AI25" s="23"/>
      <c r="AJ25" s="23"/>
      <c r="AK25" s="23"/>
      <c r="AL25" s="23"/>
    </row>
    <row r="26" spans="1:114" s="4" customFormat="1" ht="12" customHeight="1">
      <c r="A26" s="13">
        <v>2</v>
      </c>
      <c r="B26" s="30">
        <f t="shared" ref="B26:E26" si="6">B12*0.87</f>
        <v>16738.8</v>
      </c>
      <c r="C26" s="30">
        <f t="shared" si="6"/>
        <v>14233.2</v>
      </c>
      <c r="D26" s="30">
        <f t="shared" si="6"/>
        <v>16738.8</v>
      </c>
      <c r="E26" s="30">
        <f t="shared" si="6"/>
        <v>14233.2</v>
      </c>
      <c r="F26" s="1"/>
      <c r="G26" s="1"/>
      <c r="H26" s="1"/>
      <c r="I26" s="1"/>
      <c r="J26" s="1"/>
      <c r="K26" s="1"/>
      <c r="L26" s="1"/>
      <c r="M26" s="1"/>
      <c r="N26" s="1"/>
      <c r="O26" s="1"/>
      <c r="P26" s="1"/>
      <c r="Q26" s="1"/>
      <c r="R26" s="1"/>
      <c r="S26" s="1"/>
      <c r="T26" s="1"/>
      <c r="U26" s="1"/>
      <c r="V26" s="1"/>
      <c r="W26" s="1"/>
      <c r="X26" s="1"/>
      <c r="Y26" s="1"/>
      <c r="Z26" s="1"/>
      <c r="AA26" s="1"/>
      <c r="AB26" s="1"/>
      <c r="AC26" s="1"/>
      <c r="AD26" s="1"/>
      <c r="AE26" s="23"/>
      <c r="AF26" s="23"/>
      <c r="AG26" s="23"/>
      <c r="AH26" s="23"/>
      <c r="AI26" s="23"/>
      <c r="AJ26" s="23"/>
      <c r="AK26" s="23"/>
      <c r="AL26" s="23"/>
    </row>
    <row r="27" spans="1:114" s="3" customFormat="1" ht="12" customHeight="1">
      <c r="A27" s="12" t="s">
        <v>35</v>
      </c>
      <c r="B27" s="30"/>
      <c r="C27" s="30"/>
      <c r="D27" s="30"/>
      <c r="E27" s="30"/>
      <c r="F27" s="1"/>
      <c r="G27" s="1"/>
      <c r="H27" s="1"/>
      <c r="I27" s="1"/>
      <c r="J27" s="1"/>
      <c r="K27" s="1"/>
      <c r="L27" s="1"/>
      <c r="M27" s="1"/>
      <c r="N27" s="1"/>
      <c r="O27" s="1"/>
      <c r="P27" s="1"/>
      <c r="Q27" s="1"/>
      <c r="R27" s="1"/>
      <c r="S27" s="1"/>
      <c r="T27" s="1"/>
      <c r="U27" s="1"/>
      <c r="V27" s="1"/>
      <c r="W27" s="1"/>
      <c r="X27" s="1"/>
      <c r="Y27" s="1"/>
      <c r="Z27" s="1"/>
      <c r="AA27" s="1"/>
      <c r="AB27" s="1"/>
      <c r="AC27" s="1"/>
      <c r="AD27" s="1"/>
      <c r="AE27" s="23"/>
      <c r="AF27" s="23"/>
      <c r="AG27" s="23"/>
      <c r="AH27" s="23"/>
      <c r="AI27" s="23"/>
      <c r="AJ27" s="23"/>
      <c r="AK27" s="23"/>
      <c r="AL27" s="23"/>
    </row>
    <row r="28" spans="1:114" s="4" customFormat="1" ht="12" customHeight="1">
      <c r="A28" s="13" t="s">
        <v>36</v>
      </c>
      <c r="B28" s="30">
        <f t="shared" ref="B28:E28" si="7">B14*0.87</f>
        <v>18774.599999999999</v>
      </c>
      <c r="C28" s="30">
        <f t="shared" si="7"/>
        <v>16269</v>
      </c>
      <c r="D28" s="30">
        <f t="shared" si="7"/>
        <v>18774.599999999999</v>
      </c>
      <c r="E28" s="30">
        <f t="shared" si="7"/>
        <v>16269</v>
      </c>
      <c r="F28" s="1"/>
      <c r="G28" s="1"/>
      <c r="H28" s="1"/>
      <c r="I28" s="1"/>
      <c r="J28" s="1"/>
      <c r="K28" s="1"/>
      <c r="L28" s="1"/>
      <c r="M28" s="1"/>
      <c r="N28" s="1"/>
      <c r="O28" s="1"/>
      <c r="P28" s="1"/>
      <c r="Q28" s="1"/>
      <c r="R28" s="1"/>
      <c r="S28" s="1"/>
      <c r="T28" s="1"/>
      <c r="U28" s="1"/>
      <c r="V28" s="1"/>
      <c r="W28" s="1"/>
      <c r="X28" s="1"/>
      <c r="Y28" s="1"/>
      <c r="Z28" s="1"/>
      <c r="AA28" s="1"/>
      <c r="AB28" s="1"/>
      <c r="AC28" s="1"/>
      <c r="AD28" s="1"/>
      <c r="AE28" s="23"/>
      <c r="AF28" s="23"/>
      <c r="AG28" s="23"/>
      <c r="AH28" s="23"/>
      <c r="AI28" s="23"/>
      <c r="AJ28" s="23"/>
      <c r="AK28" s="23"/>
      <c r="AL28" s="23"/>
    </row>
    <row r="29" spans="1:114">
      <c r="B29" s="1"/>
    </row>
    <row r="32" spans="1:114" s="36" customFormat="1" ht="12">
      <c r="A32" s="18" t="s">
        <v>127</v>
      </c>
      <c r="B32" s="278"/>
      <c r="C32" s="278"/>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row>
    <row r="33" spans="1:86" s="25" customFormat="1" ht="120.75" customHeight="1">
      <c r="A33" s="279" t="s">
        <v>238</v>
      </c>
      <c r="B33" s="280"/>
      <c r="C33" s="280"/>
    </row>
    <row r="34" spans="1:86" s="25" customFormat="1" ht="12.75" customHeight="1">
      <c r="A34" s="281" t="s">
        <v>239</v>
      </c>
      <c r="B34" s="282"/>
      <c r="C34" s="282"/>
    </row>
    <row r="35" spans="1:86" s="25" customFormat="1" ht="12" customHeight="1">
      <c r="A35" s="281" t="s">
        <v>240</v>
      </c>
      <c r="B35" s="282"/>
      <c r="C35" s="282"/>
    </row>
    <row r="36" spans="1:86" s="25" customFormat="1" ht="12" customHeight="1">
      <c r="A36" s="281" t="s">
        <v>241</v>
      </c>
      <c r="B36" s="282"/>
      <c r="C36" s="282"/>
    </row>
    <row r="37" spans="1:86" s="25" customFormat="1" ht="12">
      <c r="A37" s="3"/>
    </row>
    <row r="38" spans="1:86" s="36" customFormat="1" ht="12">
      <c r="A38" s="15" t="s">
        <v>40</v>
      </c>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row>
    <row r="39" spans="1:86">
      <c r="A39" s="16" t="s">
        <v>42</v>
      </c>
    </row>
    <row r="40" spans="1:86">
      <c r="A40" s="16" t="s">
        <v>242</v>
      </c>
    </row>
    <row r="41" spans="1:86">
      <c r="A41" s="17" t="s">
        <v>43</v>
      </c>
    </row>
    <row r="42" spans="1:86">
      <c r="A42" s="17" t="s">
        <v>44</v>
      </c>
    </row>
    <row r="43" spans="1:86">
      <c r="A43" s="17" t="s">
        <v>45</v>
      </c>
    </row>
    <row r="44" spans="1:86">
      <c r="A44" s="17" t="s">
        <v>46</v>
      </c>
    </row>
    <row r="45" spans="1:86">
      <c r="A45" s="17" t="s">
        <v>243</v>
      </c>
    </row>
    <row r="47" spans="1:86">
      <c r="A47" s="283" t="s">
        <v>50</v>
      </c>
    </row>
    <row r="48" spans="1:86" ht="48">
      <c r="A48" s="284" t="s">
        <v>244</v>
      </c>
    </row>
  </sheetData>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
  <dimension ref="A1:AN47"/>
  <sheetViews>
    <sheetView workbookViewId="0">
      <selection activeCell="B17" sqref="B17:D17"/>
    </sheetView>
  </sheetViews>
  <sheetFormatPr defaultColWidth="9.140625" defaultRowHeight="15"/>
  <cols>
    <col min="1" max="1" width="29.5703125" style="1" customWidth="1"/>
    <col min="2" max="2" width="10.5703125" style="5" customWidth="1"/>
    <col min="3" max="4" width="9.85546875" style="5" customWidth="1"/>
    <col min="5" max="16384" width="9.140625" style="5"/>
  </cols>
  <sheetData>
    <row r="1" spans="1:40" s="1" customFormat="1" ht="12.75">
      <c r="A1" s="6" t="s">
        <v>229</v>
      </c>
      <c r="B1" s="7"/>
      <c r="C1" s="7"/>
      <c r="D1" s="7"/>
      <c r="E1" s="7"/>
      <c r="F1" s="7"/>
      <c r="G1" s="7"/>
      <c r="H1" s="7"/>
      <c r="I1" s="7"/>
      <c r="J1" s="7"/>
      <c r="K1" s="7"/>
      <c r="L1" s="7"/>
      <c r="M1" s="7"/>
      <c r="N1" s="7"/>
      <c r="O1" s="7"/>
      <c r="P1" s="7"/>
    </row>
    <row r="2" spans="1:40" s="1" customFormat="1" ht="12.75" hidden="1">
      <c r="A2" s="8" t="s">
        <v>65</v>
      </c>
    </row>
    <row r="3" spans="1:40" s="2" customFormat="1" ht="38.25" hidden="1" customHeight="1">
      <c r="A3" s="10" t="s">
        <v>230</v>
      </c>
      <c r="B3" s="22" t="e">
        <f>'BAR BB - Open rates'!#REF!</f>
        <v>#REF!</v>
      </c>
      <c r="C3" s="22" t="e">
        <f>'BAR BB - Open rates'!#REF!</f>
        <v>#REF!</v>
      </c>
      <c r="D3" s="22" t="s">
        <v>245</v>
      </c>
    </row>
    <row r="4" spans="1:40" s="3" customFormat="1" ht="12" hidden="1" customHeight="1">
      <c r="A4" s="12" t="s">
        <v>232</v>
      </c>
      <c r="B4" s="7"/>
      <c r="C4" s="7"/>
      <c r="D4" s="7"/>
      <c r="E4" s="1"/>
      <c r="F4" s="1"/>
      <c r="G4" s="1"/>
      <c r="H4" s="1"/>
      <c r="I4" s="1"/>
      <c r="J4" s="1"/>
      <c r="K4" s="1"/>
      <c r="L4" s="1"/>
      <c r="M4" s="1"/>
      <c r="N4" s="1"/>
      <c r="O4" s="1"/>
      <c r="P4" s="1"/>
      <c r="Q4" s="1"/>
      <c r="R4" s="1"/>
      <c r="S4" s="1"/>
      <c r="T4" s="1"/>
      <c r="U4" s="1"/>
      <c r="V4" s="1"/>
      <c r="W4" s="1"/>
      <c r="X4" s="1"/>
      <c r="Y4" s="1"/>
      <c r="Z4" s="1"/>
      <c r="AA4" s="1"/>
      <c r="AB4" s="1"/>
      <c r="AC4" s="1"/>
      <c r="AD4" s="1"/>
      <c r="AE4" s="1"/>
      <c r="AF4" s="1"/>
      <c r="AG4" s="23"/>
      <c r="AH4" s="23"/>
      <c r="AI4" s="23"/>
      <c r="AJ4" s="23"/>
      <c r="AK4" s="23"/>
      <c r="AL4" s="23"/>
      <c r="AM4" s="23"/>
      <c r="AN4" s="23"/>
    </row>
    <row r="5" spans="1:40" s="4" customFormat="1" ht="12" hidden="1" customHeight="1">
      <c r="A5" s="13">
        <v>1</v>
      </c>
      <c r="B5" s="12" t="e">
        <f>'BAR BB - Open rates'!#REF!*0.95</f>
        <v>#REF!</v>
      </c>
      <c r="C5" s="12" t="e">
        <f>'BAR BB - Open rates'!#REF!*0.95</f>
        <v>#REF!</v>
      </c>
      <c r="D5" s="12" t="e">
        <f>'BAR BB - Open rates'!#REF!*0.95</f>
        <v>#REF!</v>
      </c>
      <c r="E5" s="1"/>
      <c r="F5" s="1"/>
      <c r="G5" s="1"/>
      <c r="H5" s="1"/>
      <c r="I5" s="1"/>
      <c r="J5" s="1"/>
      <c r="K5" s="1"/>
      <c r="L5" s="1"/>
      <c r="M5" s="1"/>
      <c r="N5" s="1"/>
      <c r="O5" s="1"/>
      <c r="P5" s="1"/>
      <c r="Q5" s="1"/>
      <c r="R5" s="1"/>
      <c r="S5" s="1"/>
      <c r="T5" s="1"/>
      <c r="U5" s="1"/>
      <c r="V5" s="1"/>
      <c r="W5" s="1"/>
      <c r="X5" s="1"/>
      <c r="Y5" s="1"/>
      <c r="Z5" s="1"/>
      <c r="AA5" s="1"/>
      <c r="AB5" s="1"/>
      <c r="AC5" s="1"/>
      <c r="AD5" s="1"/>
      <c r="AE5" s="1"/>
      <c r="AF5" s="1"/>
      <c r="AG5" s="23"/>
      <c r="AH5" s="23"/>
      <c r="AI5" s="23"/>
      <c r="AJ5" s="23"/>
      <c r="AK5" s="23"/>
      <c r="AL5" s="23"/>
      <c r="AM5" s="23"/>
      <c r="AN5" s="23"/>
    </row>
    <row r="6" spans="1:40" s="4" customFormat="1" ht="12" hidden="1" customHeight="1">
      <c r="A6" s="13">
        <v>2</v>
      </c>
      <c r="B6" s="12" t="e">
        <f>'BAR BB - Open rates'!#REF!*0.95</f>
        <v>#REF!</v>
      </c>
      <c r="C6" s="12" t="e">
        <f>'BAR BB - Open rates'!#REF!*0.95</f>
        <v>#REF!</v>
      </c>
      <c r="D6" s="12" t="e">
        <f>'BAR BB - Open rates'!#REF!*0.95</f>
        <v>#REF!</v>
      </c>
      <c r="E6" s="1"/>
      <c r="F6" s="1"/>
      <c r="G6" s="1"/>
      <c r="H6" s="1"/>
      <c r="I6" s="1"/>
      <c r="J6" s="1"/>
      <c r="K6" s="1"/>
      <c r="L6" s="1"/>
      <c r="M6" s="1"/>
      <c r="N6" s="1"/>
      <c r="O6" s="1"/>
      <c r="P6" s="1"/>
      <c r="Q6" s="1"/>
      <c r="R6" s="1"/>
      <c r="S6" s="1"/>
      <c r="T6" s="1"/>
      <c r="U6" s="1"/>
      <c r="V6" s="1"/>
      <c r="W6" s="1"/>
      <c r="X6" s="1"/>
      <c r="Y6" s="1"/>
      <c r="Z6" s="1"/>
      <c r="AA6" s="1"/>
      <c r="AB6" s="1"/>
      <c r="AC6" s="1"/>
      <c r="AD6" s="1"/>
      <c r="AE6" s="1"/>
      <c r="AF6" s="1"/>
      <c r="AG6" s="23"/>
      <c r="AH6" s="23"/>
      <c r="AI6" s="23"/>
      <c r="AJ6" s="23"/>
      <c r="AK6" s="23"/>
      <c r="AL6" s="23"/>
      <c r="AM6" s="23"/>
      <c r="AN6" s="23"/>
    </row>
    <row r="7" spans="1:40" s="3" customFormat="1" ht="12" hidden="1" customHeight="1">
      <c r="A7" s="12" t="s">
        <v>233</v>
      </c>
      <c r="B7" s="12"/>
      <c r="C7" s="12"/>
      <c r="D7" s="12"/>
      <c r="E7" s="1"/>
      <c r="F7" s="1"/>
      <c r="G7" s="1"/>
      <c r="H7" s="1"/>
      <c r="I7" s="1"/>
      <c r="J7" s="1"/>
      <c r="K7" s="1"/>
      <c r="L7" s="1"/>
      <c r="M7" s="1"/>
      <c r="N7" s="1"/>
      <c r="O7" s="1"/>
      <c r="P7" s="1"/>
      <c r="Q7" s="1"/>
      <c r="R7" s="1"/>
      <c r="S7" s="1"/>
      <c r="T7" s="1"/>
      <c r="U7" s="1"/>
      <c r="V7" s="1"/>
      <c r="W7" s="1"/>
      <c r="X7" s="1"/>
      <c r="Y7" s="1"/>
      <c r="Z7" s="1"/>
      <c r="AA7" s="1"/>
      <c r="AB7" s="1"/>
      <c r="AC7" s="1"/>
      <c r="AD7" s="1"/>
      <c r="AE7" s="1"/>
      <c r="AF7" s="1"/>
      <c r="AG7" s="23"/>
      <c r="AH7" s="23"/>
      <c r="AI7" s="23"/>
      <c r="AJ7" s="23"/>
      <c r="AK7" s="23"/>
      <c r="AL7" s="23"/>
      <c r="AM7" s="23"/>
      <c r="AN7" s="23"/>
    </row>
    <row r="8" spans="1:40" s="4" customFormat="1" ht="12" hidden="1" customHeight="1">
      <c r="A8" s="13">
        <v>1</v>
      </c>
      <c r="B8" s="12" t="e">
        <f>'BAR BB - Open rates'!#REF!*0.95</f>
        <v>#REF!</v>
      </c>
      <c r="C8" s="12" t="e">
        <f>'BAR BB - Open rates'!#REF!*0.95</f>
        <v>#REF!</v>
      </c>
      <c r="D8" s="12" t="e">
        <f>'BAR BB - Open rates'!#REF!*0.95</f>
        <v>#REF!</v>
      </c>
      <c r="E8" s="1"/>
      <c r="F8" s="1"/>
      <c r="G8" s="1"/>
      <c r="H8" s="1"/>
      <c r="I8" s="1"/>
      <c r="J8" s="1"/>
      <c r="K8" s="1"/>
      <c r="L8" s="1"/>
      <c r="M8" s="1"/>
      <c r="N8" s="1"/>
      <c r="O8" s="1"/>
      <c r="P8" s="1"/>
      <c r="Q8" s="1"/>
      <c r="R8" s="1"/>
      <c r="S8" s="1"/>
      <c r="T8" s="1"/>
      <c r="U8" s="1"/>
      <c r="V8" s="1"/>
      <c r="W8" s="1"/>
      <c r="X8" s="1"/>
      <c r="Y8" s="1"/>
      <c r="Z8" s="1"/>
      <c r="AA8" s="1"/>
      <c r="AB8" s="1"/>
      <c r="AC8" s="1"/>
      <c r="AD8" s="1"/>
      <c r="AE8" s="1"/>
      <c r="AF8" s="1"/>
      <c r="AG8" s="23"/>
      <c r="AH8" s="23"/>
      <c r="AI8" s="23"/>
      <c r="AJ8" s="23"/>
      <c r="AK8" s="23"/>
      <c r="AL8" s="23"/>
      <c r="AM8" s="23"/>
      <c r="AN8" s="23"/>
    </row>
    <row r="9" spans="1:40" s="4" customFormat="1" ht="12" hidden="1" customHeight="1">
      <c r="A9" s="13">
        <v>2</v>
      </c>
      <c r="B9" s="12" t="e">
        <f>'BAR BB - Open rates'!#REF!*0.95</f>
        <v>#REF!</v>
      </c>
      <c r="C9" s="12" t="e">
        <f>'BAR BB - Open rates'!#REF!*0.95</f>
        <v>#REF!</v>
      </c>
      <c r="D9" s="12" t="e">
        <f>'BAR BB - Open rates'!#REF!*0.95</f>
        <v>#REF!</v>
      </c>
      <c r="E9" s="1"/>
      <c r="F9" s="1"/>
      <c r="G9" s="1"/>
      <c r="H9" s="1"/>
      <c r="I9" s="1"/>
      <c r="J9" s="1"/>
      <c r="K9" s="1"/>
      <c r="L9" s="1"/>
      <c r="M9" s="1"/>
      <c r="N9" s="1"/>
      <c r="O9" s="1"/>
      <c r="P9" s="1"/>
      <c r="Q9" s="1"/>
      <c r="R9" s="1"/>
      <c r="S9" s="1"/>
      <c r="T9" s="1"/>
      <c r="U9" s="1"/>
      <c r="V9" s="1"/>
      <c r="W9" s="1"/>
      <c r="X9" s="1"/>
      <c r="Y9" s="1"/>
      <c r="Z9" s="1"/>
      <c r="AA9" s="1"/>
      <c r="AB9" s="1"/>
      <c r="AC9" s="1"/>
      <c r="AD9" s="1"/>
      <c r="AE9" s="1"/>
      <c r="AF9" s="1"/>
      <c r="AG9" s="23"/>
      <c r="AH9" s="23"/>
      <c r="AI9" s="23"/>
      <c r="AJ9" s="23"/>
      <c r="AK9" s="23"/>
      <c r="AL9" s="23"/>
      <c r="AM9" s="23"/>
      <c r="AN9" s="23"/>
    </row>
    <row r="10" spans="1:40" s="3" customFormat="1" ht="12" hidden="1" customHeight="1">
      <c r="A10" s="12" t="s">
        <v>234</v>
      </c>
      <c r="B10" s="12"/>
      <c r="C10" s="12"/>
      <c r="D10" s="1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23"/>
      <c r="AH10" s="23"/>
      <c r="AI10" s="23"/>
      <c r="AJ10" s="23"/>
      <c r="AK10" s="23"/>
      <c r="AL10" s="23"/>
      <c r="AM10" s="23"/>
      <c r="AN10" s="23"/>
    </row>
    <row r="11" spans="1:40" s="4" customFormat="1" ht="12" hidden="1" customHeight="1">
      <c r="A11" s="13">
        <v>1</v>
      </c>
      <c r="B11" s="12" t="e">
        <f>'BAR BB - Open rates'!#REF!*0.95</f>
        <v>#REF!</v>
      </c>
      <c r="C11" s="12" t="e">
        <f>'BAR BB - Open rates'!#REF!*0.95</f>
        <v>#REF!</v>
      </c>
      <c r="D11" s="12" t="e">
        <f>'BAR BB - Open rates'!#REF!*0.95</f>
        <v>#REF!</v>
      </c>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23"/>
      <c r="AH11" s="23"/>
      <c r="AI11" s="23"/>
      <c r="AJ11" s="23"/>
      <c r="AK11" s="23"/>
      <c r="AL11" s="23"/>
      <c r="AM11" s="23"/>
      <c r="AN11" s="23"/>
    </row>
    <row r="12" spans="1:40" s="4" customFormat="1" ht="12" hidden="1" customHeight="1">
      <c r="A12" s="13">
        <v>2</v>
      </c>
      <c r="B12" s="12" t="e">
        <f>'BAR BB - Open rates'!#REF!*0.95</f>
        <v>#REF!</v>
      </c>
      <c r="C12" s="12" t="e">
        <f>'BAR BB - Open rates'!#REF!*0.95</f>
        <v>#REF!</v>
      </c>
      <c r="D12" s="12" t="e">
        <f>'BAR BB - Open rates'!#REF!*0.95</f>
        <v>#REF!</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23"/>
      <c r="AH12" s="23"/>
      <c r="AI12" s="23"/>
      <c r="AJ12" s="23"/>
      <c r="AK12" s="23"/>
      <c r="AL12" s="23"/>
      <c r="AM12" s="23"/>
      <c r="AN12" s="23"/>
    </row>
    <row r="13" spans="1:40" s="3" customFormat="1" ht="12" hidden="1" customHeight="1">
      <c r="A13" s="12" t="s">
        <v>235</v>
      </c>
      <c r="B13" s="12"/>
      <c r="C13" s="12"/>
      <c r="D13" s="1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23"/>
      <c r="AH13" s="23"/>
      <c r="AI13" s="23"/>
      <c r="AJ13" s="23"/>
      <c r="AK13" s="23"/>
      <c r="AL13" s="23"/>
      <c r="AM13" s="23"/>
      <c r="AN13" s="23"/>
    </row>
    <row r="14" spans="1:40" s="4" customFormat="1" ht="12" hidden="1" customHeight="1">
      <c r="A14" s="13" t="s">
        <v>36</v>
      </c>
      <c r="B14" s="12" t="e">
        <f>'BAR BB - Open rates'!#REF!*0.95</f>
        <v>#REF!</v>
      </c>
      <c r="C14" s="12" t="e">
        <f>'BAR BB - Open rates'!#REF!*0.95</f>
        <v>#REF!</v>
      </c>
      <c r="D14" s="12" t="e">
        <f>'BAR BB - Open rates'!#REF!*0.95</f>
        <v>#REF!</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23"/>
      <c r="AH14" s="23"/>
      <c r="AI14" s="23"/>
      <c r="AJ14" s="23"/>
      <c r="AK14" s="23"/>
      <c r="AL14" s="23"/>
      <c r="AM14" s="23"/>
      <c r="AN14" s="23"/>
    </row>
    <row r="15" spans="1:40" hidden="1"/>
    <row r="16" spans="1:40" s="1" customFormat="1" ht="24.75" customHeight="1">
      <c r="A16" s="8" t="s">
        <v>236</v>
      </c>
      <c r="B16" s="9"/>
      <c r="C16" s="9"/>
      <c r="D16" s="9"/>
    </row>
    <row r="17" spans="1:40" s="2" customFormat="1" ht="38.25" customHeight="1">
      <c r="A17" s="10" t="s">
        <v>230</v>
      </c>
      <c r="B17" s="22" t="e">
        <f t="shared" ref="B17" si="0">B3</f>
        <v>#REF!</v>
      </c>
      <c r="C17" s="22" t="e">
        <f t="shared" ref="C17:D17" si="1">C3</f>
        <v>#REF!</v>
      </c>
      <c r="D17" s="22" t="str">
        <f t="shared" si="1"/>
        <v>29.11.2020-30.11.2020</v>
      </c>
    </row>
    <row r="18" spans="1:40" s="3" customFormat="1" ht="12" customHeight="1">
      <c r="A18" s="12" t="s">
        <v>32</v>
      </c>
      <c r="B18" s="7"/>
      <c r="C18" s="7"/>
      <c r="D18" s="7"/>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23"/>
      <c r="AH18" s="23"/>
      <c r="AI18" s="23"/>
      <c r="AJ18" s="23"/>
      <c r="AK18" s="23"/>
      <c r="AL18" s="23"/>
      <c r="AM18" s="23"/>
      <c r="AN18" s="23"/>
    </row>
    <row r="19" spans="1:40" s="4" customFormat="1" ht="12" customHeight="1">
      <c r="A19" s="14">
        <v>1</v>
      </c>
      <c r="B19" s="30" t="e">
        <f t="shared" ref="B19" si="2">B5*0.85</f>
        <v>#REF!</v>
      </c>
      <c r="C19" s="30" t="e">
        <f t="shared" ref="C19:D19" si="3">C5*0.85</f>
        <v>#REF!</v>
      </c>
      <c r="D19" s="30" t="e">
        <f t="shared" si="3"/>
        <v>#REF!</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23"/>
      <c r="AH19" s="23"/>
      <c r="AI19" s="23"/>
      <c r="AJ19" s="23"/>
      <c r="AK19" s="23"/>
      <c r="AL19" s="23"/>
      <c r="AM19" s="23"/>
      <c r="AN19" s="23"/>
    </row>
    <row r="20" spans="1:40" s="4" customFormat="1" ht="12" customHeight="1">
      <c r="A20" s="14">
        <v>2</v>
      </c>
      <c r="B20" s="30" t="e">
        <f t="shared" ref="B20:B28" si="4">B6*0.85</f>
        <v>#REF!</v>
      </c>
      <c r="C20" s="30" t="e">
        <f t="shared" ref="C20:D20" si="5">C6*0.85</f>
        <v>#REF!</v>
      </c>
      <c r="D20" s="30" t="e">
        <f t="shared" si="5"/>
        <v>#REF!</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23"/>
      <c r="AH20" s="23"/>
      <c r="AI20" s="23"/>
      <c r="AJ20" s="23"/>
      <c r="AK20" s="23"/>
      <c r="AL20" s="23"/>
      <c r="AM20" s="23"/>
      <c r="AN20" s="23"/>
    </row>
    <row r="21" spans="1:40" s="3" customFormat="1" ht="12" customHeight="1">
      <c r="A21" s="12" t="s">
        <v>237</v>
      </c>
      <c r="B21" s="30"/>
      <c r="C21" s="30"/>
      <c r="D21" s="30"/>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23"/>
      <c r="AH21" s="23"/>
      <c r="AI21" s="23"/>
      <c r="AJ21" s="23"/>
      <c r="AK21" s="23"/>
      <c r="AL21" s="23"/>
      <c r="AM21" s="23"/>
      <c r="AN21" s="23"/>
    </row>
    <row r="22" spans="1:40" s="4" customFormat="1" ht="12" customHeight="1">
      <c r="A22" s="13">
        <v>1</v>
      </c>
      <c r="B22" s="30" t="e">
        <f t="shared" si="4"/>
        <v>#REF!</v>
      </c>
      <c r="C22" s="30" t="e">
        <f t="shared" ref="C22:D22" si="6">C8*0.85</f>
        <v>#REF!</v>
      </c>
      <c r="D22" s="30" t="e">
        <f t="shared" si="6"/>
        <v>#REF!</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23"/>
      <c r="AH22" s="23"/>
      <c r="AI22" s="23"/>
      <c r="AJ22" s="23"/>
      <c r="AK22" s="23"/>
      <c r="AL22" s="23"/>
      <c r="AM22" s="23"/>
      <c r="AN22" s="23"/>
    </row>
    <row r="23" spans="1:40" s="4" customFormat="1" ht="12" customHeight="1">
      <c r="A23" s="13">
        <v>2</v>
      </c>
      <c r="B23" s="30" t="e">
        <f t="shared" si="4"/>
        <v>#REF!</v>
      </c>
      <c r="C23" s="30" t="e">
        <f t="shared" ref="C23:D23" si="7">C9*0.85</f>
        <v>#REF!</v>
      </c>
      <c r="D23" s="30" t="e">
        <f t="shared" si="7"/>
        <v>#REF!</v>
      </c>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23"/>
      <c r="AH23" s="23"/>
      <c r="AI23" s="23"/>
      <c r="AJ23" s="23"/>
      <c r="AK23" s="23"/>
      <c r="AL23" s="23"/>
      <c r="AM23" s="23"/>
      <c r="AN23" s="23"/>
    </row>
    <row r="24" spans="1:40" s="3" customFormat="1" ht="12" customHeight="1">
      <c r="A24" s="12" t="s">
        <v>34</v>
      </c>
      <c r="B24" s="30"/>
      <c r="C24" s="30"/>
      <c r="D24" s="30"/>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23"/>
      <c r="AH24" s="23"/>
      <c r="AI24" s="23"/>
      <c r="AJ24" s="23"/>
      <c r="AK24" s="23"/>
      <c r="AL24" s="23"/>
      <c r="AM24" s="23"/>
      <c r="AN24" s="23"/>
    </row>
    <row r="25" spans="1:40" s="4" customFormat="1" ht="12" customHeight="1">
      <c r="A25" s="13">
        <v>1</v>
      </c>
      <c r="B25" s="30" t="e">
        <f t="shared" si="4"/>
        <v>#REF!</v>
      </c>
      <c r="C25" s="30" t="e">
        <f t="shared" ref="C25:D25" si="8">C11*0.85</f>
        <v>#REF!</v>
      </c>
      <c r="D25" s="30" t="e">
        <f t="shared" si="8"/>
        <v>#REF!</v>
      </c>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23"/>
      <c r="AH25" s="23"/>
      <c r="AI25" s="23"/>
      <c r="AJ25" s="23"/>
      <c r="AK25" s="23"/>
      <c r="AL25" s="23"/>
      <c r="AM25" s="23"/>
      <c r="AN25" s="23"/>
    </row>
    <row r="26" spans="1:40" s="4" customFormat="1" ht="12" customHeight="1">
      <c r="A26" s="13">
        <v>2</v>
      </c>
      <c r="B26" s="30" t="e">
        <f t="shared" si="4"/>
        <v>#REF!</v>
      </c>
      <c r="C26" s="30" t="e">
        <f t="shared" ref="C26:D26" si="9">C12*0.85</f>
        <v>#REF!</v>
      </c>
      <c r="D26" s="30" t="e">
        <f t="shared" si="9"/>
        <v>#REF!</v>
      </c>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23"/>
      <c r="AH26" s="23"/>
      <c r="AI26" s="23"/>
      <c r="AJ26" s="23"/>
      <c r="AK26" s="23"/>
      <c r="AL26" s="23"/>
      <c r="AM26" s="23"/>
      <c r="AN26" s="23"/>
    </row>
    <row r="27" spans="1:40" s="3" customFormat="1" ht="12" customHeight="1">
      <c r="A27" s="12" t="s">
        <v>35</v>
      </c>
      <c r="B27" s="30"/>
      <c r="C27" s="30"/>
      <c r="D27" s="30"/>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23"/>
      <c r="AH27" s="23"/>
      <c r="AI27" s="23"/>
      <c r="AJ27" s="23"/>
      <c r="AK27" s="23"/>
      <c r="AL27" s="23"/>
      <c r="AM27" s="23"/>
      <c r="AN27" s="23"/>
    </row>
    <row r="28" spans="1:40" s="4" customFormat="1" ht="12" customHeight="1">
      <c r="A28" s="13" t="s">
        <v>36</v>
      </c>
      <c r="B28" s="30" t="e">
        <f t="shared" si="4"/>
        <v>#REF!</v>
      </c>
      <c r="C28" s="30" t="e">
        <f t="shared" ref="C28:D28" si="10">C14*0.85</f>
        <v>#REF!</v>
      </c>
      <c r="D28" s="30" t="e">
        <f t="shared" si="10"/>
        <v>#REF!</v>
      </c>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23"/>
      <c r="AH28" s="23"/>
      <c r="AI28" s="23"/>
      <c r="AJ28" s="23"/>
      <c r="AK28" s="23"/>
      <c r="AL28" s="23"/>
      <c r="AM28" s="23"/>
      <c r="AN28" s="23"/>
    </row>
    <row r="29" spans="1:40">
      <c r="B29" s="1"/>
    </row>
    <row r="30" spans="1:40">
      <c r="B30" s="1"/>
    </row>
    <row r="31" spans="1:40">
      <c r="A31" s="377" t="s">
        <v>246</v>
      </c>
      <c r="B31" s="378"/>
      <c r="C31" s="378"/>
    </row>
    <row r="32" spans="1:40" customFormat="1" ht="15" customHeight="1">
      <c r="A32" s="379"/>
      <c r="B32" s="380"/>
      <c r="C32" s="380"/>
    </row>
    <row r="33" spans="1:4" customFormat="1" ht="61.5" customHeight="1">
      <c r="A33" s="381"/>
      <c r="B33" s="382"/>
      <c r="C33" s="382"/>
    </row>
    <row r="34" spans="1:4" customFormat="1">
      <c r="A34" s="242"/>
      <c r="B34" s="242"/>
      <c r="C34" s="242"/>
    </row>
    <row r="35" spans="1:4" customFormat="1" ht="15" customHeight="1">
      <c r="A35" s="243" t="s">
        <v>247</v>
      </c>
      <c r="B35" s="244"/>
      <c r="C35" s="244"/>
    </row>
    <row r="36" spans="1:4" customFormat="1" ht="15" customHeight="1">
      <c r="A36" s="243" t="s">
        <v>248</v>
      </c>
      <c r="B36" s="244"/>
      <c r="C36" s="244"/>
    </row>
    <row r="37" spans="1:4" customFormat="1">
      <c r="A37" s="245"/>
    </row>
    <row r="38" spans="1:4" customFormat="1">
      <c r="A38" s="245"/>
    </row>
    <row r="39" spans="1:4" customFormat="1" ht="15" customHeight="1"/>
    <row r="40" spans="1:4" customFormat="1">
      <c r="A40" s="375" t="s">
        <v>249</v>
      </c>
      <c r="B40" s="376"/>
      <c r="C40" s="376"/>
      <c r="D40" s="376"/>
    </row>
    <row r="41" spans="1:4" customFormat="1">
      <c r="A41" s="376"/>
      <c r="B41" s="376"/>
      <c r="C41" s="376"/>
      <c r="D41" s="376"/>
    </row>
    <row r="42" spans="1:4" customFormat="1">
      <c r="A42" s="376"/>
      <c r="B42" s="376"/>
      <c r="C42" s="376"/>
      <c r="D42" s="376"/>
    </row>
    <row r="43" spans="1:4" customFormat="1">
      <c r="A43" s="376"/>
      <c r="B43" s="376"/>
      <c r="C43" s="376"/>
      <c r="D43" s="376"/>
    </row>
    <row r="44" spans="1:4" customFormat="1">
      <c r="A44" s="376"/>
      <c r="B44" s="376"/>
      <c r="C44" s="376"/>
      <c r="D44" s="376"/>
    </row>
    <row r="45" spans="1:4" customFormat="1">
      <c r="A45" s="376"/>
      <c r="B45" s="376"/>
      <c r="C45" s="376"/>
      <c r="D45" s="376"/>
    </row>
    <row r="46" spans="1:4" customFormat="1">
      <c r="A46" s="376"/>
      <c r="B46" s="376"/>
      <c r="C46" s="376"/>
      <c r="D46" s="376"/>
    </row>
    <row r="47" spans="1:4" customFormat="1" ht="270.75" customHeight="1">
      <c r="A47" s="376"/>
      <c r="B47" s="376"/>
      <c r="C47" s="376"/>
      <c r="D47" s="376"/>
    </row>
  </sheetData>
  <mergeCells count="2">
    <mergeCell ref="A40:D47"/>
    <mergeCell ref="A31:C33"/>
  </mergeCell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5" tint="0.39994506668294322"/>
  </sheetPr>
  <dimension ref="A1:HB36"/>
  <sheetViews>
    <sheetView tabSelected="1" workbookViewId="0">
      <pane xSplit="1" topLeftCell="B1" activePane="topRight" state="frozen"/>
      <selection pane="topRight" activeCell="L30" sqref="L30"/>
    </sheetView>
  </sheetViews>
  <sheetFormatPr defaultColWidth="9.140625" defaultRowHeight="15"/>
  <cols>
    <col min="1" max="1" width="55.140625" style="1" customWidth="1"/>
    <col min="2" max="94" width="9.85546875" style="2" customWidth="1"/>
    <col min="95" max="99" width="9.85546875" style="2" hidden="1" customWidth="1"/>
    <col min="100" max="109" width="9.85546875" style="2" customWidth="1"/>
    <col min="110" max="113" width="9.85546875" style="2" hidden="1" customWidth="1"/>
    <col min="114" max="200" width="9.85546875" style="2" customWidth="1"/>
    <col min="201" max="204" width="9.85546875" style="2" hidden="1" customWidth="1"/>
    <col min="205" max="209" width="9.85546875" style="2" customWidth="1"/>
    <col min="210" max="210" width="9.85546875" style="2" hidden="1" customWidth="1"/>
    <col min="211" max="16384" width="9.140625" style="2"/>
  </cols>
  <sheetData>
    <row r="1" spans="1:210">
      <c r="A1" s="88" t="s">
        <v>67</v>
      </c>
    </row>
    <row r="2" spans="1:210" s="1" customFormat="1" ht="12.75" customHeight="1">
      <c r="A2" s="90" t="s">
        <v>65</v>
      </c>
    </row>
    <row r="3" spans="1:210">
      <c r="A3" s="96" t="s">
        <v>92</v>
      </c>
      <c r="B3" s="75">
        <v>46087</v>
      </c>
      <c r="C3" s="75">
        <v>46088</v>
      </c>
      <c r="D3" s="75">
        <v>46089</v>
      </c>
      <c r="E3" s="75">
        <v>46090</v>
      </c>
      <c r="F3" s="75">
        <v>46091</v>
      </c>
      <c r="G3" s="54">
        <v>46092</v>
      </c>
      <c r="H3" s="54">
        <v>46093</v>
      </c>
      <c r="I3" s="75">
        <v>46094</v>
      </c>
      <c r="J3" s="75">
        <v>46095</v>
      </c>
      <c r="K3" s="75">
        <v>46096</v>
      </c>
      <c r="L3" s="54">
        <v>46097</v>
      </c>
      <c r="M3" s="54">
        <v>46098</v>
      </c>
      <c r="N3" s="54">
        <v>46099</v>
      </c>
      <c r="O3" s="54">
        <v>46100</v>
      </c>
      <c r="P3" s="54">
        <v>46101</v>
      </c>
      <c r="Q3" s="75">
        <v>46102</v>
      </c>
      <c r="R3" s="75">
        <v>46103</v>
      </c>
      <c r="S3" s="75">
        <v>46104</v>
      </c>
      <c r="T3" s="75">
        <v>46105</v>
      </c>
      <c r="U3" s="75">
        <v>46106</v>
      </c>
      <c r="V3" s="75">
        <v>46107</v>
      </c>
      <c r="W3" s="75">
        <v>46108</v>
      </c>
      <c r="X3" s="75">
        <v>46109</v>
      </c>
      <c r="Y3" s="54">
        <v>46110</v>
      </c>
      <c r="Z3" s="54">
        <v>46111</v>
      </c>
      <c r="AA3" s="54">
        <v>46112</v>
      </c>
      <c r="AB3" s="75">
        <v>46113</v>
      </c>
      <c r="AC3" s="75">
        <v>46114</v>
      </c>
      <c r="AD3" s="75">
        <v>46115</v>
      </c>
      <c r="AE3" s="75">
        <v>46116</v>
      </c>
      <c r="AF3" s="75">
        <v>46117</v>
      </c>
      <c r="AG3" s="75">
        <v>46118</v>
      </c>
      <c r="AH3" s="75">
        <v>46119</v>
      </c>
      <c r="AI3" s="75">
        <v>46120</v>
      </c>
      <c r="AJ3" s="75">
        <v>46121</v>
      </c>
      <c r="AK3" s="75">
        <v>46122</v>
      </c>
      <c r="AL3" s="75">
        <v>46123</v>
      </c>
      <c r="AM3" s="75">
        <v>46124</v>
      </c>
      <c r="AN3" s="75">
        <v>46125</v>
      </c>
      <c r="AO3" s="75">
        <v>46126</v>
      </c>
      <c r="AP3" s="75">
        <v>46127</v>
      </c>
      <c r="AQ3" s="75">
        <v>46128</v>
      </c>
      <c r="AR3" s="54">
        <v>46129</v>
      </c>
      <c r="AS3" s="54">
        <v>46130</v>
      </c>
      <c r="AT3" s="75">
        <v>46131</v>
      </c>
      <c r="AU3" s="75">
        <v>46132</v>
      </c>
      <c r="AV3" s="75">
        <v>46133</v>
      </c>
      <c r="AW3" s="75">
        <v>46134</v>
      </c>
      <c r="AX3" s="75">
        <v>46135</v>
      </c>
      <c r="AY3" s="54">
        <v>46136</v>
      </c>
      <c r="AZ3" s="54">
        <v>46137</v>
      </c>
      <c r="BA3" s="54">
        <v>46138</v>
      </c>
      <c r="BB3" s="75">
        <v>46139</v>
      </c>
      <c r="BC3" s="75">
        <v>46140</v>
      </c>
      <c r="BD3" s="75">
        <v>46141</v>
      </c>
      <c r="BE3" s="54">
        <v>46142</v>
      </c>
      <c r="BF3" s="54">
        <v>46143</v>
      </c>
      <c r="BG3" s="54">
        <v>46144</v>
      </c>
      <c r="BH3" s="54">
        <v>46145</v>
      </c>
      <c r="BI3" s="54">
        <v>46146</v>
      </c>
      <c r="BJ3" s="54">
        <v>46147</v>
      </c>
      <c r="BK3" s="54">
        <v>46148</v>
      </c>
      <c r="BL3" s="54">
        <v>46149</v>
      </c>
      <c r="BM3" s="54">
        <v>46150</v>
      </c>
      <c r="BN3" s="54">
        <v>46151</v>
      </c>
      <c r="BO3" s="54">
        <v>46152</v>
      </c>
      <c r="BP3" s="54">
        <v>46153</v>
      </c>
      <c r="BQ3" s="54">
        <v>46154</v>
      </c>
      <c r="BR3" s="54">
        <v>46155</v>
      </c>
      <c r="BS3" s="54">
        <v>46156</v>
      </c>
      <c r="BT3" s="54">
        <v>46157</v>
      </c>
      <c r="BU3" s="54">
        <v>46158</v>
      </c>
      <c r="BV3" s="54">
        <v>46159</v>
      </c>
      <c r="BW3" s="54">
        <v>46160</v>
      </c>
      <c r="BX3" s="54">
        <v>46161</v>
      </c>
      <c r="BY3" s="54">
        <v>46162</v>
      </c>
      <c r="BZ3" s="54">
        <v>46163</v>
      </c>
      <c r="CA3" s="54">
        <v>46164</v>
      </c>
      <c r="CB3" s="54">
        <v>46165</v>
      </c>
      <c r="CC3" s="54">
        <v>46166</v>
      </c>
      <c r="CD3" s="54">
        <v>46167</v>
      </c>
      <c r="CE3" s="54">
        <v>46168</v>
      </c>
      <c r="CF3" s="54">
        <v>46169</v>
      </c>
      <c r="CG3" s="54">
        <v>46170</v>
      </c>
      <c r="CH3" s="54">
        <v>46171</v>
      </c>
      <c r="CI3" s="54">
        <v>46172</v>
      </c>
      <c r="CJ3" s="54">
        <v>46173</v>
      </c>
      <c r="CK3" s="54">
        <v>46174</v>
      </c>
      <c r="CL3" s="54">
        <v>46175</v>
      </c>
      <c r="CM3" s="54">
        <v>46176</v>
      </c>
      <c r="CN3" s="54">
        <v>46177</v>
      </c>
      <c r="CO3" s="54">
        <v>46178</v>
      </c>
      <c r="CP3" s="54">
        <v>46179</v>
      </c>
      <c r="CQ3" s="54">
        <v>46180</v>
      </c>
      <c r="CR3" s="54">
        <v>46181</v>
      </c>
      <c r="CS3" s="54">
        <v>46182</v>
      </c>
      <c r="CT3" s="54">
        <v>46183</v>
      </c>
      <c r="CU3" s="54">
        <v>46184</v>
      </c>
      <c r="CV3" s="54">
        <v>46185</v>
      </c>
      <c r="CW3" s="54">
        <v>46186</v>
      </c>
      <c r="CX3" s="54">
        <v>46187</v>
      </c>
      <c r="CY3" s="54">
        <v>46188</v>
      </c>
      <c r="CZ3" s="54">
        <v>46189</v>
      </c>
      <c r="DA3" s="54">
        <v>46190</v>
      </c>
      <c r="DB3" s="54">
        <v>46191</v>
      </c>
      <c r="DC3" s="54">
        <v>46192</v>
      </c>
      <c r="DD3" s="54">
        <v>46193</v>
      </c>
      <c r="DE3" s="54">
        <v>46194</v>
      </c>
      <c r="DF3" s="54">
        <v>46195</v>
      </c>
      <c r="DG3" s="54">
        <v>46196</v>
      </c>
      <c r="DH3" s="54">
        <v>46197</v>
      </c>
      <c r="DI3" s="54">
        <v>46198</v>
      </c>
      <c r="DJ3" s="54">
        <v>46199</v>
      </c>
      <c r="DK3" s="54">
        <v>46200</v>
      </c>
      <c r="DL3" s="54">
        <v>46201</v>
      </c>
      <c r="DM3" s="54">
        <v>46202</v>
      </c>
      <c r="DN3" s="54">
        <v>46203</v>
      </c>
      <c r="DO3" s="54">
        <v>46204</v>
      </c>
      <c r="DP3" s="54">
        <v>46205</v>
      </c>
      <c r="DQ3" s="54">
        <v>46206</v>
      </c>
      <c r="DR3" s="54">
        <v>46207</v>
      </c>
      <c r="DS3" s="54">
        <v>46208</v>
      </c>
      <c r="DT3" s="54">
        <v>46209</v>
      </c>
      <c r="DU3" s="54">
        <v>46210</v>
      </c>
      <c r="DV3" s="54">
        <v>46211</v>
      </c>
      <c r="DW3" s="54">
        <v>46212</v>
      </c>
      <c r="DX3" s="54">
        <v>46213</v>
      </c>
      <c r="DY3" s="54">
        <v>46214</v>
      </c>
      <c r="DZ3" s="54">
        <v>46215</v>
      </c>
      <c r="EA3" s="54">
        <v>46216</v>
      </c>
      <c r="EB3" s="54">
        <v>46217</v>
      </c>
      <c r="EC3" s="54">
        <v>46218</v>
      </c>
      <c r="ED3" s="54">
        <v>46219</v>
      </c>
      <c r="EE3" s="54">
        <v>46220</v>
      </c>
      <c r="EF3" s="54">
        <v>46221</v>
      </c>
      <c r="EG3" s="54">
        <v>46222</v>
      </c>
      <c r="EH3" s="54">
        <v>46223</v>
      </c>
      <c r="EI3" s="54">
        <v>46224</v>
      </c>
      <c r="EJ3" s="54">
        <v>46225</v>
      </c>
      <c r="EK3" s="54">
        <v>46226</v>
      </c>
      <c r="EL3" s="54">
        <v>46227</v>
      </c>
      <c r="EM3" s="54">
        <v>46228</v>
      </c>
      <c r="EN3" s="54">
        <v>46229</v>
      </c>
      <c r="EO3" s="54">
        <v>46230</v>
      </c>
      <c r="EP3" s="54">
        <v>46231</v>
      </c>
      <c r="EQ3" s="54">
        <v>46232</v>
      </c>
      <c r="ER3" s="54">
        <v>46233</v>
      </c>
      <c r="ES3" s="54">
        <v>46234</v>
      </c>
      <c r="ET3" s="54">
        <v>46235</v>
      </c>
      <c r="EU3" s="54">
        <v>46236</v>
      </c>
      <c r="EV3" s="54">
        <v>46237</v>
      </c>
      <c r="EW3" s="54">
        <v>46238</v>
      </c>
      <c r="EX3" s="54">
        <v>46239</v>
      </c>
      <c r="EY3" s="54">
        <v>46240</v>
      </c>
      <c r="EZ3" s="54">
        <v>46241</v>
      </c>
      <c r="FA3" s="54">
        <v>46242</v>
      </c>
      <c r="FB3" s="54">
        <v>46243</v>
      </c>
      <c r="FC3" s="54">
        <v>46244</v>
      </c>
      <c r="FD3" s="54">
        <v>46245</v>
      </c>
      <c r="FE3" s="54">
        <v>46246</v>
      </c>
      <c r="FF3" s="54">
        <v>46247</v>
      </c>
      <c r="FG3" s="54">
        <v>46248</v>
      </c>
      <c r="FH3" s="54">
        <v>46249</v>
      </c>
      <c r="FI3" s="54">
        <v>46250</v>
      </c>
      <c r="FJ3" s="54">
        <v>46251</v>
      </c>
      <c r="FK3" s="54">
        <v>46252</v>
      </c>
      <c r="FL3" s="54">
        <v>46253</v>
      </c>
      <c r="FM3" s="54">
        <v>46254</v>
      </c>
      <c r="FN3" s="54">
        <v>46255</v>
      </c>
      <c r="FO3" s="54">
        <v>46256</v>
      </c>
      <c r="FP3" s="54">
        <v>46257</v>
      </c>
      <c r="FQ3" s="54">
        <v>46258</v>
      </c>
      <c r="FR3" s="54">
        <v>46259</v>
      </c>
      <c r="FS3" s="54">
        <v>46260</v>
      </c>
      <c r="FT3" s="54">
        <v>46261</v>
      </c>
      <c r="FU3" s="54">
        <v>46262</v>
      </c>
      <c r="FV3" s="54">
        <v>46263</v>
      </c>
      <c r="FW3" s="54">
        <v>46264</v>
      </c>
      <c r="FX3" s="54">
        <v>46265</v>
      </c>
      <c r="FY3" s="54">
        <v>46266</v>
      </c>
      <c r="FZ3" s="54">
        <v>46267</v>
      </c>
      <c r="GA3" s="54">
        <v>46268</v>
      </c>
      <c r="GB3" s="54">
        <v>46269</v>
      </c>
      <c r="GC3" s="54">
        <v>46270</v>
      </c>
      <c r="GD3" s="54">
        <v>46271</v>
      </c>
      <c r="GE3" s="54">
        <v>46272</v>
      </c>
      <c r="GF3" s="54">
        <v>46273</v>
      </c>
      <c r="GG3" s="54">
        <v>46274</v>
      </c>
      <c r="GH3" s="54">
        <v>46275</v>
      </c>
      <c r="GI3" s="54">
        <v>46276</v>
      </c>
      <c r="GJ3" s="54">
        <v>46277</v>
      </c>
      <c r="GK3" s="54">
        <v>46278</v>
      </c>
      <c r="GL3" s="54">
        <v>46279</v>
      </c>
      <c r="GM3" s="54">
        <v>46280</v>
      </c>
      <c r="GN3" s="54">
        <v>46281</v>
      </c>
      <c r="GO3" s="54">
        <v>46282</v>
      </c>
      <c r="GP3" s="54">
        <v>46283</v>
      </c>
      <c r="GQ3" s="54">
        <v>46284</v>
      </c>
      <c r="GR3" s="54">
        <v>46285</v>
      </c>
      <c r="GS3" s="54">
        <v>46286</v>
      </c>
      <c r="GT3" s="54">
        <v>46287</v>
      </c>
      <c r="GU3" s="54">
        <v>46288</v>
      </c>
      <c r="GV3" s="54">
        <v>46289</v>
      </c>
      <c r="GW3" s="54">
        <v>46290</v>
      </c>
      <c r="GX3" s="54">
        <v>46291</v>
      </c>
      <c r="GY3" s="54">
        <v>46292</v>
      </c>
      <c r="GZ3" s="54">
        <v>46293</v>
      </c>
      <c r="HA3" s="54">
        <v>46294</v>
      </c>
      <c r="HB3" s="54">
        <v>46295</v>
      </c>
    </row>
    <row r="4" spans="1:210" ht="23.25" customHeight="1">
      <c r="A4" s="10"/>
      <c r="B4" s="75">
        <v>46087</v>
      </c>
      <c r="C4" s="75">
        <v>46088</v>
      </c>
      <c r="D4" s="75">
        <v>46089</v>
      </c>
      <c r="E4" s="75">
        <v>46090</v>
      </c>
      <c r="F4" s="75">
        <v>46091</v>
      </c>
      <c r="G4" s="54">
        <v>46092</v>
      </c>
      <c r="H4" s="54">
        <v>46093</v>
      </c>
      <c r="I4" s="75">
        <v>46094</v>
      </c>
      <c r="J4" s="75">
        <v>46095</v>
      </c>
      <c r="K4" s="75">
        <v>46096</v>
      </c>
      <c r="L4" s="54">
        <v>46097</v>
      </c>
      <c r="M4" s="54">
        <v>46098</v>
      </c>
      <c r="N4" s="54">
        <v>46099</v>
      </c>
      <c r="O4" s="54">
        <v>46100</v>
      </c>
      <c r="P4" s="54">
        <v>46101</v>
      </c>
      <c r="Q4" s="75">
        <v>46102</v>
      </c>
      <c r="R4" s="75">
        <v>46103</v>
      </c>
      <c r="S4" s="75">
        <v>46104</v>
      </c>
      <c r="T4" s="75">
        <v>46105</v>
      </c>
      <c r="U4" s="75">
        <v>46106</v>
      </c>
      <c r="V4" s="75">
        <v>46107</v>
      </c>
      <c r="W4" s="75">
        <v>46108</v>
      </c>
      <c r="X4" s="75">
        <v>46109</v>
      </c>
      <c r="Y4" s="54">
        <v>46110</v>
      </c>
      <c r="Z4" s="54">
        <v>46111</v>
      </c>
      <c r="AA4" s="54">
        <v>46112</v>
      </c>
      <c r="AB4" s="75">
        <v>46113</v>
      </c>
      <c r="AC4" s="75">
        <v>46114</v>
      </c>
      <c r="AD4" s="75">
        <v>46115</v>
      </c>
      <c r="AE4" s="75">
        <v>46116</v>
      </c>
      <c r="AF4" s="75">
        <v>46117</v>
      </c>
      <c r="AG4" s="75">
        <v>46118</v>
      </c>
      <c r="AH4" s="75">
        <v>46119</v>
      </c>
      <c r="AI4" s="75">
        <v>46120</v>
      </c>
      <c r="AJ4" s="75">
        <v>46121</v>
      </c>
      <c r="AK4" s="75">
        <v>46122</v>
      </c>
      <c r="AL4" s="75">
        <v>46123</v>
      </c>
      <c r="AM4" s="75">
        <v>46124</v>
      </c>
      <c r="AN4" s="75">
        <v>46125</v>
      </c>
      <c r="AO4" s="75">
        <v>46126</v>
      </c>
      <c r="AP4" s="75">
        <v>46127</v>
      </c>
      <c r="AQ4" s="75">
        <v>46128</v>
      </c>
      <c r="AR4" s="54">
        <v>46129</v>
      </c>
      <c r="AS4" s="54">
        <v>46130</v>
      </c>
      <c r="AT4" s="75">
        <v>46131</v>
      </c>
      <c r="AU4" s="75">
        <v>46132</v>
      </c>
      <c r="AV4" s="75">
        <v>46133</v>
      </c>
      <c r="AW4" s="75">
        <v>46134</v>
      </c>
      <c r="AX4" s="75">
        <v>46135</v>
      </c>
      <c r="AY4" s="54">
        <v>46136</v>
      </c>
      <c r="AZ4" s="54">
        <v>46137</v>
      </c>
      <c r="BA4" s="54">
        <v>46138</v>
      </c>
      <c r="BB4" s="75">
        <v>46139</v>
      </c>
      <c r="BC4" s="75">
        <v>46140</v>
      </c>
      <c r="BD4" s="75">
        <v>46141</v>
      </c>
      <c r="BE4" s="54">
        <v>46142</v>
      </c>
      <c r="BF4" s="54">
        <v>46143</v>
      </c>
      <c r="BG4" s="54">
        <v>46144</v>
      </c>
      <c r="BH4" s="54">
        <v>46145</v>
      </c>
      <c r="BI4" s="54">
        <v>46146</v>
      </c>
      <c r="BJ4" s="54">
        <v>46147</v>
      </c>
      <c r="BK4" s="54">
        <v>46148</v>
      </c>
      <c r="BL4" s="54">
        <v>46149</v>
      </c>
      <c r="BM4" s="54">
        <v>46150</v>
      </c>
      <c r="BN4" s="54">
        <v>46151</v>
      </c>
      <c r="BO4" s="54">
        <v>46152</v>
      </c>
      <c r="BP4" s="54">
        <v>46153</v>
      </c>
      <c r="BQ4" s="54">
        <v>46154</v>
      </c>
      <c r="BR4" s="54">
        <v>46155</v>
      </c>
      <c r="BS4" s="54">
        <v>46156</v>
      </c>
      <c r="BT4" s="54">
        <v>46157</v>
      </c>
      <c r="BU4" s="54">
        <v>46158</v>
      </c>
      <c r="BV4" s="54">
        <v>46159</v>
      </c>
      <c r="BW4" s="54">
        <v>46160</v>
      </c>
      <c r="BX4" s="54">
        <v>46161</v>
      </c>
      <c r="BY4" s="54">
        <v>46162</v>
      </c>
      <c r="BZ4" s="54">
        <v>46163</v>
      </c>
      <c r="CA4" s="54">
        <v>46164</v>
      </c>
      <c r="CB4" s="54">
        <v>46165</v>
      </c>
      <c r="CC4" s="54">
        <v>46166</v>
      </c>
      <c r="CD4" s="54">
        <v>46167</v>
      </c>
      <c r="CE4" s="54">
        <v>46168</v>
      </c>
      <c r="CF4" s="54">
        <v>46169</v>
      </c>
      <c r="CG4" s="54">
        <v>46170</v>
      </c>
      <c r="CH4" s="54">
        <v>46171</v>
      </c>
      <c r="CI4" s="54">
        <v>46172</v>
      </c>
      <c r="CJ4" s="54">
        <v>46173</v>
      </c>
      <c r="CK4" s="54">
        <v>46174</v>
      </c>
      <c r="CL4" s="54">
        <v>46175</v>
      </c>
      <c r="CM4" s="54">
        <v>46176</v>
      </c>
      <c r="CN4" s="54">
        <v>46177</v>
      </c>
      <c r="CO4" s="54">
        <v>46178</v>
      </c>
      <c r="CP4" s="54">
        <v>46179</v>
      </c>
      <c r="CQ4" s="54">
        <v>46180</v>
      </c>
      <c r="CR4" s="54">
        <v>46181</v>
      </c>
      <c r="CS4" s="54">
        <v>46182</v>
      </c>
      <c r="CT4" s="54">
        <v>46183</v>
      </c>
      <c r="CU4" s="54">
        <v>46184</v>
      </c>
      <c r="CV4" s="54">
        <v>46185</v>
      </c>
      <c r="CW4" s="54">
        <v>46186</v>
      </c>
      <c r="CX4" s="54">
        <v>46187</v>
      </c>
      <c r="CY4" s="54">
        <v>46188</v>
      </c>
      <c r="CZ4" s="54">
        <v>46189</v>
      </c>
      <c r="DA4" s="54">
        <v>46190</v>
      </c>
      <c r="DB4" s="54">
        <v>46191</v>
      </c>
      <c r="DC4" s="54">
        <v>46192</v>
      </c>
      <c r="DD4" s="54">
        <v>46193</v>
      </c>
      <c r="DE4" s="54">
        <v>46194</v>
      </c>
      <c r="DF4" s="54">
        <v>46195</v>
      </c>
      <c r="DG4" s="54">
        <v>46196</v>
      </c>
      <c r="DH4" s="54">
        <v>46197</v>
      </c>
      <c r="DI4" s="54">
        <v>46198</v>
      </c>
      <c r="DJ4" s="54">
        <v>46199</v>
      </c>
      <c r="DK4" s="54">
        <v>46200</v>
      </c>
      <c r="DL4" s="54">
        <v>46201</v>
      </c>
      <c r="DM4" s="54">
        <v>46202</v>
      </c>
      <c r="DN4" s="54">
        <v>46203</v>
      </c>
      <c r="DO4" s="54">
        <v>46204</v>
      </c>
      <c r="DP4" s="54">
        <v>46205</v>
      </c>
      <c r="DQ4" s="54">
        <v>46206</v>
      </c>
      <c r="DR4" s="54">
        <v>46207</v>
      </c>
      <c r="DS4" s="54">
        <v>46208</v>
      </c>
      <c r="DT4" s="54">
        <v>46209</v>
      </c>
      <c r="DU4" s="54">
        <v>46210</v>
      </c>
      <c r="DV4" s="54">
        <v>46211</v>
      </c>
      <c r="DW4" s="54">
        <v>46212</v>
      </c>
      <c r="DX4" s="54">
        <v>46213</v>
      </c>
      <c r="DY4" s="54">
        <v>46214</v>
      </c>
      <c r="DZ4" s="54">
        <v>46215</v>
      </c>
      <c r="EA4" s="54">
        <v>46216</v>
      </c>
      <c r="EB4" s="54">
        <v>46217</v>
      </c>
      <c r="EC4" s="54">
        <v>46218</v>
      </c>
      <c r="ED4" s="54">
        <v>46219</v>
      </c>
      <c r="EE4" s="54">
        <v>46220</v>
      </c>
      <c r="EF4" s="54">
        <v>46221</v>
      </c>
      <c r="EG4" s="54">
        <v>46222</v>
      </c>
      <c r="EH4" s="54">
        <v>46223</v>
      </c>
      <c r="EI4" s="54">
        <v>46224</v>
      </c>
      <c r="EJ4" s="54">
        <v>46225</v>
      </c>
      <c r="EK4" s="54">
        <v>46226</v>
      </c>
      <c r="EL4" s="54">
        <v>46227</v>
      </c>
      <c r="EM4" s="54">
        <v>46228</v>
      </c>
      <c r="EN4" s="54">
        <v>46229</v>
      </c>
      <c r="EO4" s="54">
        <v>46230</v>
      </c>
      <c r="EP4" s="54">
        <v>46231</v>
      </c>
      <c r="EQ4" s="54">
        <v>46232</v>
      </c>
      <c r="ER4" s="54">
        <v>46233</v>
      </c>
      <c r="ES4" s="54">
        <v>46234</v>
      </c>
      <c r="ET4" s="54">
        <v>46235</v>
      </c>
      <c r="EU4" s="54">
        <v>46236</v>
      </c>
      <c r="EV4" s="54">
        <v>46237</v>
      </c>
      <c r="EW4" s="54">
        <v>46238</v>
      </c>
      <c r="EX4" s="54">
        <v>46239</v>
      </c>
      <c r="EY4" s="54">
        <v>46240</v>
      </c>
      <c r="EZ4" s="54">
        <v>46241</v>
      </c>
      <c r="FA4" s="54">
        <v>46242</v>
      </c>
      <c r="FB4" s="54">
        <v>46243</v>
      </c>
      <c r="FC4" s="54">
        <v>46244</v>
      </c>
      <c r="FD4" s="54">
        <v>46245</v>
      </c>
      <c r="FE4" s="54">
        <v>46246</v>
      </c>
      <c r="FF4" s="54">
        <v>46247</v>
      </c>
      <c r="FG4" s="54">
        <v>46248</v>
      </c>
      <c r="FH4" s="54">
        <v>46249</v>
      </c>
      <c r="FI4" s="54">
        <v>46250</v>
      </c>
      <c r="FJ4" s="54">
        <v>46251</v>
      </c>
      <c r="FK4" s="54">
        <v>46252</v>
      </c>
      <c r="FL4" s="54">
        <v>46253</v>
      </c>
      <c r="FM4" s="54">
        <v>46254</v>
      </c>
      <c r="FN4" s="54">
        <v>46255</v>
      </c>
      <c r="FO4" s="54">
        <v>46256</v>
      </c>
      <c r="FP4" s="54">
        <v>46257</v>
      </c>
      <c r="FQ4" s="54">
        <v>46258</v>
      </c>
      <c r="FR4" s="54">
        <v>46259</v>
      </c>
      <c r="FS4" s="54">
        <v>46260</v>
      </c>
      <c r="FT4" s="54">
        <v>46261</v>
      </c>
      <c r="FU4" s="54">
        <v>46262</v>
      </c>
      <c r="FV4" s="54">
        <v>46263</v>
      </c>
      <c r="FW4" s="54">
        <v>46264</v>
      </c>
      <c r="FX4" s="54">
        <v>46265</v>
      </c>
      <c r="FY4" s="54">
        <v>46266</v>
      </c>
      <c r="FZ4" s="54">
        <v>46267</v>
      </c>
      <c r="GA4" s="54">
        <v>46268</v>
      </c>
      <c r="GB4" s="54">
        <v>46269</v>
      </c>
      <c r="GC4" s="54">
        <v>46270</v>
      </c>
      <c r="GD4" s="54">
        <v>46271</v>
      </c>
      <c r="GE4" s="54">
        <v>46272</v>
      </c>
      <c r="GF4" s="54">
        <v>46273</v>
      </c>
      <c r="GG4" s="54">
        <v>46274</v>
      </c>
      <c r="GH4" s="54">
        <v>46275</v>
      </c>
      <c r="GI4" s="54">
        <v>46276</v>
      </c>
      <c r="GJ4" s="54">
        <v>46277</v>
      </c>
      <c r="GK4" s="54">
        <v>46278</v>
      </c>
      <c r="GL4" s="54">
        <v>46279</v>
      </c>
      <c r="GM4" s="54">
        <v>46280</v>
      </c>
      <c r="GN4" s="54">
        <v>46281</v>
      </c>
      <c r="GO4" s="54">
        <v>46282</v>
      </c>
      <c r="GP4" s="54">
        <v>46283</v>
      </c>
      <c r="GQ4" s="54">
        <v>46284</v>
      </c>
      <c r="GR4" s="54">
        <v>46285</v>
      </c>
      <c r="GS4" s="54">
        <v>46286</v>
      </c>
      <c r="GT4" s="54">
        <v>46287</v>
      </c>
      <c r="GU4" s="54">
        <v>46288</v>
      </c>
      <c r="GV4" s="54">
        <v>46289</v>
      </c>
      <c r="GW4" s="54">
        <v>46290</v>
      </c>
      <c r="GX4" s="54">
        <v>46291</v>
      </c>
      <c r="GY4" s="54">
        <v>46292</v>
      </c>
      <c r="GZ4" s="54">
        <v>46293</v>
      </c>
      <c r="HA4" s="54">
        <v>46294</v>
      </c>
      <c r="HB4" s="54">
        <v>46295</v>
      </c>
    </row>
    <row r="5" spans="1:210" s="3" customFormat="1" ht="12" customHeight="1">
      <c r="A5" s="12" t="s">
        <v>76</v>
      </c>
      <c r="CQ5" s="322"/>
      <c r="CR5" s="322"/>
      <c r="CS5" s="322"/>
      <c r="CT5" s="322"/>
      <c r="CU5" s="322"/>
      <c r="DF5" s="322"/>
      <c r="DG5" s="322"/>
      <c r="DH5" s="322"/>
      <c r="DI5" s="322"/>
      <c r="GS5" s="322"/>
      <c r="GT5" s="322"/>
      <c r="GU5" s="322"/>
      <c r="GV5" s="322"/>
      <c r="HB5" s="322"/>
    </row>
    <row r="6" spans="1:210" s="3" customFormat="1" ht="12" customHeight="1">
      <c r="A6" s="13">
        <v>1</v>
      </c>
      <c r="B6" s="12">
        <v>14000</v>
      </c>
      <c r="C6" s="12">
        <v>14000</v>
      </c>
      <c r="D6" s="12">
        <v>14000</v>
      </c>
      <c r="E6" s="12">
        <v>12200</v>
      </c>
      <c r="F6" s="12">
        <v>12200</v>
      </c>
      <c r="G6" s="12">
        <v>13700</v>
      </c>
      <c r="H6" s="12">
        <v>13700</v>
      </c>
      <c r="I6" s="12">
        <v>12700</v>
      </c>
      <c r="J6" s="12">
        <v>12700</v>
      </c>
      <c r="K6" s="12">
        <v>10700</v>
      </c>
      <c r="L6" s="12">
        <v>12700</v>
      </c>
      <c r="M6" s="12">
        <v>12700</v>
      </c>
      <c r="N6" s="12">
        <v>12700</v>
      </c>
      <c r="O6" s="12">
        <v>11700</v>
      </c>
      <c r="P6" s="12">
        <v>11700</v>
      </c>
      <c r="Q6" s="12">
        <v>10200</v>
      </c>
      <c r="R6" s="12">
        <v>9200</v>
      </c>
      <c r="S6" s="12">
        <v>9200</v>
      </c>
      <c r="T6" s="12">
        <v>9200</v>
      </c>
      <c r="U6" s="12">
        <v>9200</v>
      </c>
      <c r="V6" s="12">
        <v>9200</v>
      </c>
      <c r="W6" s="12">
        <v>9200</v>
      </c>
      <c r="X6" s="12">
        <v>9200</v>
      </c>
      <c r="Y6" s="12">
        <v>8550</v>
      </c>
      <c r="Z6" s="12">
        <v>8550</v>
      </c>
      <c r="AA6" s="12">
        <v>8550</v>
      </c>
      <c r="AB6" s="12">
        <v>7300</v>
      </c>
      <c r="AC6" s="12">
        <v>7300</v>
      </c>
      <c r="AD6" s="12">
        <v>7300</v>
      </c>
      <c r="AE6" s="12">
        <v>7300</v>
      </c>
      <c r="AF6" s="12">
        <v>6700</v>
      </c>
      <c r="AG6" s="12">
        <v>6700</v>
      </c>
      <c r="AH6" s="12">
        <v>6700</v>
      </c>
      <c r="AI6" s="12">
        <v>6700</v>
      </c>
      <c r="AJ6" s="12">
        <v>6700</v>
      </c>
      <c r="AK6" s="12">
        <v>8000</v>
      </c>
      <c r="AL6" s="12">
        <v>8000</v>
      </c>
      <c r="AM6" s="12">
        <v>6700</v>
      </c>
      <c r="AN6" s="12">
        <v>6700</v>
      </c>
      <c r="AO6" s="12">
        <v>6700</v>
      </c>
      <c r="AP6" s="12">
        <v>6700</v>
      </c>
      <c r="AQ6" s="12">
        <v>6700</v>
      </c>
      <c r="AR6" s="12">
        <v>7300</v>
      </c>
      <c r="AS6" s="12">
        <v>7300</v>
      </c>
      <c r="AT6" s="12">
        <v>7000</v>
      </c>
      <c r="AU6" s="12">
        <v>7000</v>
      </c>
      <c r="AV6" s="12">
        <v>7000</v>
      </c>
      <c r="AW6" s="12">
        <v>7000</v>
      </c>
      <c r="AX6" s="12">
        <v>7000</v>
      </c>
      <c r="AY6" s="12">
        <v>7600</v>
      </c>
      <c r="AZ6" s="12">
        <v>7600</v>
      </c>
      <c r="BA6" s="12">
        <v>7600</v>
      </c>
      <c r="BB6" s="12">
        <v>6700</v>
      </c>
      <c r="BC6" s="12">
        <v>6700</v>
      </c>
      <c r="BD6" s="12">
        <v>6700</v>
      </c>
      <c r="BE6" s="12">
        <v>8500</v>
      </c>
      <c r="BF6" s="12">
        <v>8500</v>
      </c>
      <c r="BG6" s="12">
        <v>8500</v>
      </c>
      <c r="BH6" s="12">
        <v>7600</v>
      </c>
      <c r="BI6" s="12">
        <v>7600</v>
      </c>
      <c r="BJ6" s="12">
        <v>7600</v>
      </c>
      <c r="BK6" s="12">
        <v>7600</v>
      </c>
      <c r="BL6" s="12">
        <v>7600</v>
      </c>
      <c r="BM6" s="12">
        <v>8500</v>
      </c>
      <c r="BN6" s="12">
        <v>8500</v>
      </c>
      <c r="BO6" s="12">
        <v>8500</v>
      </c>
      <c r="BP6" s="12">
        <v>7000</v>
      </c>
      <c r="BQ6" s="12">
        <v>7000</v>
      </c>
      <c r="BR6" s="12">
        <v>7000</v>
      </c>
      <c r="BS6" s="12">
        <v>7000</v>
      </c>
      <c r="BT6" s="12">
        <v>7300</v>
      </c>
      <c r="BU6" s="12">
        <v>7300</v>
      </c>
      <c r="BV6" s="12">
        <v>7000</v>
      </c>
      <c r="BW6" s="12">
        <v>7000</v>
      </c>
      <c r="BX6" s="12">
        <v>7000</v>
      </c>
      <c r="BY6" s="12">
        <v>7000</v>
      </c>
      <c r="BZ6" s="12">
        <v>7000</v>
      </c>
      <c r="CA6" s="12">
        <v>7300</v>
      </c>
      <c r="CB6" s="12">
        <v>7300</v>
      </c>
      <c r="CC6" s="12">
        <v>7000</v>
      </c>
      <c r="CD6" s="12">
        <v>7000</v>
      </c>
      <c r="CE6" s="12">
        <v>7000</v>
      </c>
      <c r="CF6" s="12">
        <v>7000</v>
      </c>
      <c r="CG6" s="12">
        <v>7000</v>
      </c>
      <c r="CH6" s="12">
        <v>7300</v>
      </c>
      <c r="CI6" s="12">
        <v>7300</v>
      </c>
      <c r="CJ6" s="12">
        <v>7300</v>
      </c>
      <c r="CK6" s="12">
        <v>7300</v>
      </c>
      <c r="CL6" s="12">
        <v>7300</v>
      </c>
      <c r="CM6" s="12">
        <v>7300</v>
      </c>
      <c r="CN6" s="12">
        <v>7300</v>
      </c>
      <c r="CO6" s="12">
        <v>11500</v>
      </c>
      <c r="CP6" s="12">
        <v>11500</v>
      </c>
      <c r="CQ6" s="321">
        <v>11500</v>
      </c>
      <c r="CR6" s="321">
        <v>11500</v>
      </c>
      <c r="CS6" s="321">
        <v>11500</v>
      </c>
      <c r="CT6" s="321">
        <v>11500</v>
      </c>
      <c r="CU6" s="321">
        <v>11500</v>
      </c>
      <c r="CV6" s="12">
        <v>11500</v>
      </c>
      <c r="CW6" s="12">
        <v>11500</v>
      </c>
      <c r="CX6" s="12">
        <v>13500</v>
      </c>
      <c r="CY6" s="12">
        <v>13500</v>
      </c>
      <c r="CZ6" s="12">
        <v>13500</v>
      </c>
      <c r="DA6" s="12">
        <v>13500</v>
      </c>
      <c r="DB6" s="12">
        <v>13500</v>
      </c>
      <c r="DC6" s="12">
        <v>13500</v>
      </c>
      <c r="DD6" s="12">
        <v>13500</v>
      </c>
      <c r="DE6" s="12">
        <v>11500</v>
      </c>
      <c r="DF6" s="321">
        <v>11500</v>
      </c>
      <c r="DG6" s="321">
        <v>11500</v>
      </c>
      <c r="DH6" s="321">
        <v>11500</v>
      </c>
      <c r="DI6" s="321">
        <v>11500</v>
      </c>
      <c r="DJ6" s="12">
        <v>11500</v>
      </c>
      <c r="DK6" s="12">
        <v>11500</v>
      </c>
      <c r="DL6" s="12">
        <v>11500</v>
      </c>
      <c r="DM6" s="12">
        <v>12500</v>
      </c>
      <c r="DN6" s="12">
        <v>12500</v>
      </c>
      <c r="DO6" s="12">
        <v>12500</v>
      </c>
      <c r="DP6" s="12">
        <v>12500</v>
      </c>
      <c r="DQ6" s="12">
        <v>12500</v>
      </c>
      <c r="DR6" s="12">
        <v>12500</v>
      </c>
      <c r="DS6" s="12">
        <v>12500</v>
      </c>
      <c r="DT6" s="12">
        <v>12500</v>
      </c>
      <c r="DU6" s="12">
        <v>12500</v>
      </c>
      <c r="DV6" s="12">
        <v>12500</v>
      </c>
      <c r="DW6" s="12">
        <v>12500</v>
      </c>
      <c r="DX6" s="12">
        <v>12500</v>
      </c>
      <c r="DY6" s="12">
        <v>12500</v>
      </c>
      <c r="DZ6" s="12">
        <v>12500</v>
      </c>
      <c r="EA6" s="12">
        <v>9500</v>
      </c>
      <c r="EB6" s="12">
        <v>9500</v>
      </c>
      <c r="EC6" s="12">
        <v>9500</v>
      </c>
      <c r="ED6" s="12">
        <v>9500</v>
      </c>
      <c r="EE6" s="12">
        <v>10000</v>
      </c>
      <c r="EF6" s="12">
        <v>10000</v>
      </c>
      <c r="EG6" s="12">
        <v>9500</v>
      </c>
      <c r="EH6" s="12">
        <v>9500</v>
      </c>
      <c r="EI6" s="12">
        <v>9500</v>
      </c>
      <c r="EJ6" s="12">
        <v>9500</v>
      </c>
      <c r="EK6" s="12">
        <v>9500</v>
      </c>
      <c r="EL6" s="12">
        <v>10000</v>
      </c>
      <c r="EM6" s="12">
        <v>10000</v>
      </c>
      <c r="EN6" s="12">
        <v>9500</v>
      </c>
      <c r="EO6" s="12">
        <v>9500</v>
      </c>
      <c r="EP6" s="12">
        <v>9500</v>
      </c>
      <c r="EQ6" s="12">
        <v>9500</v>
      </c>
      <c r="ER6" s="12">
        <v>9500</v>
      </c>
      <c r="ES6" s="12">
        <v>10000</v>
      </c>
      <c r="ET6" s="12">
        <v>10000</v>
      </c>
      <c r="EU6" s="12">
        <v>9500</v>
      </c>
      <c r="EV6" s="12">
        <v>9500</v>
      </c>
      <c r="EW6" s="12">
        <v>9500</v>
      </c>
      <c r="EX6" s="12">
        <v>9500</v>
      </c>
      <c r="EY6" s="12">
        <v>9500</v>
      </c>
      <c r="EZ6" s="12">
        <v>10000</v>
      </c>
      <c r="FA6" s="12">
        <v>10000</v>
      </c>
      <c r="FB6" s="12">
        <v>9500</v>
      </c>
      <c r="FC6" s="12">
        <v>9500</v>
      </c>
      <c r="FD6" s="12">
        <v>9500</v>
      </c>
      <c r="FE6" s="12">
        <v>9500</v>
      </c>
      <c r="FF6" s="12">
        <v>9500</v>
      </c>
      <c r="FG6" s="12">
        <v>10000</v>
      </c>
      <c r="FH6" s="12">
        <v>10000</v>
      </c>
      <c r="FI6" s="12">
        <v>9500</v>
      </c>
      <c r="FJ6" s="12">
        <v>9500</v>
      </c>
      <c r="FK6" s="12">
        <v>9500</v>
      </c>
      <c r="FL6" s="12">
        <v>9500</v>
      </c>
      <c r="FM6" s="12">
        <v>9500</v>
      </c>
      <c r="FN6" s="12">
        <v>9500</v>
      </c>
      <c r="FO6" s="12">
        <v>9500</v>
      </c>
      <c r="FP6" s="12">
        <v>8500</v>
      </c>
      <c r="FQ6" s="12">
        <v>8500</v>
      </c>
      <c r="FR6" s="12">
        <v>8500</v>
      </c>
      <c r="FS6" s="12">
        <v>8500</v>
      </c>
      <c r="FT6" s="12">
        <v>8500</v>
      </c>
      <c r="FU6" s="12">
        <v>9000</v>
      </c>
      <c r="FV6" s="12">
        <v>9000</v>
      </c>
      <c r="FW6" s="12">
        <v>8000</v>
      </c>
      <c r="FX6" s="12">
        <v>8000</v>
      </c>
      <c r="FY6" s="12">
        <v>8000</v>
      </c>
      <c r="FZ6" s="12">
        <v>8000</v>
      </c>
      <c r="GA6" s="12">
        <v>8000</v>
      </c>
      <c r="GB6" s="12">
        <v>8500</v>
      </c>
      <c r="GC6" s="12">
        <v>8500</v>
      </c>
      <c r="GD6" s="12">
        <v>8500</v>
      </c>
      <c r="GE6" s="12">
        <v>8500</v>
      </c>
      <c r="GF6" s="12">
        <v>8500</v>
      </c>
      <c r="GG6" s="12">
        <v>8500</v>
      </c>
      <c r="GH6" s="12">
        <v>8500</v>
      </c>
      <c r="GI6" s="12">
        <v>9000</v>
      </c>
      <c r="GJ6" s="12">
        <v>9000</v>
      </c>
      <c r="GK6" s="12">
        <v>8500</v>
      </c>
      <c r="GL6" s="12">
        <v>8500</v>
      </c>
      <c r="GM6" s="12">
        <v>8500</v>
      </c>
      <c r="GN6" s="12">
        <v>8500</v>
      </c>
      <c r="GO6" s="12">
        <v>8500</v>
      </c>
      <c r="GP6" s="12">
        <v>9000</v>
      </c>
      <c r="GQ6" s="12">
        <v>9000</v>
      </c>
      <c r="GR6" s="12">
        <v>8500</v>
      </c>
      <c r="GS6" s="321">
        <v>8500</v>
      </c>
      <c r="GT6" s="321">
        <v>8500</v>
      </c>
      <c r="GU6" s="321">
        <v>8500</v>
      </c>
      <c r="GV6" s="321">
        <v>8500</v>
      </c>
      <c r="GW6" s="12">
        <v>8500</v>
      </c>
      <c r="GX6" s="12">
        <v>8500</v>
      </c>
      <c r="GY6" s="12">
        <v>8500</v>
      </c>
      <c r="GZ6" s="12">
        <v>8500</v>
      </c>
      <c r="HA6" s="12">
        <v>8500</v>
      </c>
      <c r="HB6" s="321">
        <v>8500</v>
      </c>
    </row>
    <row r="7" spans="1:210" s="3" customFormat="1" ht="12" customHeight="1">
      <c r="A7" s="13">
        <v>2</v>
      </c>
      <c r="B7" s="12">
        <f t="shared" ref="B7" si="0">B6+1950</f>
        <v>15950</v>
      </c>
      <c r="C7" s="12">
        <f t="shared" ref="C7" si="1">C6+1950</f>
        <v>15950</v>
      </c>
      <c r="D7" s="12">
        <f t="shared" ref="D7" si="2">D6+1950</f>
        <v>15950</v>
      </c>
      <c r="E7" s="12">
        <f t="shared" ref="E7:F7" si="3">E6+1950</f>
        <v>14150</v>
      </c>
      <c r="F7" s="12">
        <f t="shared" si="3"/>
        <v>14150</v>
      </c>
      <c r="G7" s="12">
        <f t="shared" ref="G7" si="4">G6+1950</f>
        <v>15650</v>
      </c>
      <c r="H7" s="12">
        <f t="shared" ref="H7" si="5">H6+1950</f>
        <v>15650</v>
      </c>
      <c r="I7" s="12">
        <f t="shared" ref="I7" si="6">I6+1950</f>
        <v>14650</v>
      </c>
      <c r="J7" s="12">
        <f t="shared" ref="J7" si="7">J6+1950</f>
        <v>14650</v>
      </c>
      <c r="K7" s="12">
        <f t="shared" ref="K7" si="8">K6+1950</f>
        <v>12650</v>
      </c>
      <c r="L7" s="12">
        <f t="shared" ref="L7" si="9">L6+1950</f>
        <v>14650</v>
      </c>
      <c r="M7" s="12">
        <f t="shared" ref="M7" si="10">M6+1950</f>
        <v>14650</v>
      </c>
      <c r="N7" s="12">
        <f t="shared" ref="N7" si="11">N6+1950</f>
        <v>14650</v>
      </c>
      <c r="O7" s="12">
        <f t="shared" ref="O7" si="12">O6+1950</f>
        <v>13650</v>
      </c>
      <c r="P7" s="12">
        <f t="shared" ref="P7" si="13">P6+1950</f>
        <v>13650</v>
      </c>
      <c r="Q7" s="12">
        <f t="shared" ref="Q7" si="14">Q6+1950</f>
        <v>12150</v>
      </c>
      <c r="R7" s="12">
        <f t="shared" ref="R7" si="15">R6+1950</f>
        <v>11150</v>
      </c>
      <c r="S7" s="12">
        <f t="shared" ref="S7" si="16">S6+1950</f>
        <v>11150</v>
      </c>
      <c r="T7" s="12">
        <f t="shared" ref="T7" si="17">T6+1950</f>
        <v>11150</v>
      </c>
      <c r="U7" s="12">
        <f t="shared" ref="U7" si="18">U6+1950</f>
        <v>11150</v>
      </c>
      <c r="V7" s="12">
        <f t="shared" ref="V7" si="19">V6+1950</f>
        <v>11150</v>
      </c>
      <c r="W7" s="12">
        <f t="shared" ref="W7" si="20">W6+1950</f>
        <v>11150</v>
      </c>
      <c r="X7" s="12">
        <f t="shared" ref="X7" si="21">X6+1950</f>
        <v>11150</v>
      </c>
      <c r="Y7" s="12">
        <f t="shared" ref="Y7" si="22">Y6+1950</f>
        <v>10500</v>
      </c>
      <c r="Z7" s="12">
        <f t="shared" ref="Z7" si="23">Z6+1950</f>
        <v>10500</v>
      </c>
      <c r="AA7" s="12">
        <f t="shared" ref="AA7" si="24">AA6+1950</f>
        <v>10500</v>
      </c>
      <c r="AB7" s="12">
        <f>AB6+1850</f>
        <v>9150</v>
      </c>
      <c r="AC7" s="12">
        <f t="shared" ref="AC7:BE7" si="25">AC6+1850</f>
        <v>9150</v>
      </c>
      <c r="AD7" s="12">
        <f t="shared" si="25"/>
        <v>9150</v>
      </c>
      <c r="AE7" s="12">
        <f t="shared" si="25"/>
        <v>9150</v>
      </c>
      <c r="AF7" s="12">
        <f t="shared" si="25"/>
        <v>8550</v>
      </c>
      <c r="AG7" s="12">
        <f t="shared" si="25"/>
        <v>8550</v>
      </c>
      <c r="AH7" s="12">
        <f t="shared" si="25"/>
        <v>8550</v>
      </c>
      <c r="AI7" s="12">
        <f t="shared" si="25"/>
        <v>8550</v>
      </c>
      <c r="AJ7" s="12">
        <f t="shared" si="25"/>
        <v>8550</v>
      </c>
      <c r="AK7" s="12">
        <f t="shared" si="25"/>
        <v>9850</v>
      </c>
      <c r="AL7" s="12">
        <f t="shared" si="25"/>
        <v>9850</v>
      </c>
      <c r="AM7" s="12">
        <f t="shared" si="25"/>
        <v>8550</v>
      </c>
      <c r="AN7" s="12">
        <f t="shared" si="25"/>
        <v>8550</v>
      </c>
      <c r="AO7" s="12">
        <f t="shared" si="25"/>
        <v>8550</v>
      </c>
      <c r="AP7" s="12">
        <f t="shared" si="25"/>
        <v>8550</v>
      </c>
      <c r="AQ7" s="12">
        <f t="shared" si="25"/>
        <v>8550</v>
      </c>
      <c r="AR7" s="12">
        <f t="shared" si="25"/>
        <v>9150</v>
      </c>
      <c r="AS7" s="12">
        <f t="shared" si="25"/>
        <v>9150</v>
      </c>
      <c r="AT7" s="12">
        <f t="shared" si="25"/>
        <v>8850</v>
      </c>
      <c r="AU7" s="12">
        <f t="shared" si="25"/>
        <v>8850</v>
      </c>
      <c r="AV7" s="12">
        <f t="shared" si="25"/>
        <v>8850</v>
      </c>
      <c r="AW7" s="12">
        <f t="shared" si="25"/>
        <v>8850</v>
      </c>
      <c r="AX7" s="12">
        <f t="shared" si="25"/>
        <v>8850</v>
      </c>
      <c r="AY7" s="12">
        <f t="shared" si="25"/>
        <v>9450</v>
      </c>
      <c r="AZ7" s="12">
        <f t="shared" si="25"/>
        <v>9450</v>
      </c>
      <c r="BA7" s="12">
        <f t="shared" si="25"/>
        <v>9450</v>
      </c>
      <c r="BB7" s="12">
        <f t="shared" si="25"/>
        <v>8550</v>
      </c>
      <c r="BC7" s="12">
        <f t="shared" si="25"/>
        <v>8550</v>
      </c>
      <c r="BD7" s="12">
        <f t="shared" si="25"/>
        <v>8550</v>
      </c>
      <c r="BE7" s="12">
        <f t="shared" si="25"/>
        <v>10350</v>
      </c>
      <c r="BF7" s="12">
        <f t="shared" ref="BF7:BH7" si="26">BF6+1850</f>
        <v>10350</v>
      </c>
      <c r="BG7" s="12">
        <f t="shared" si="26"/>
        <v>10350</v>
      </c>
      <c r="BH7" s="12">
        <f t="shared" si="26"/>
        <v>9450</v>
      </c>
      <c r="BI7" s="12">
        <f t="shared" ref="BI7:DT7" si="27">BI6+1850</f>
        <v>9450</v>
      </c>
      <c r="BJ7" s="12">
        <f t="shared" si="27"/>
        <v>9450</v>
      </c>
      <c r="BK7" s="12">
        <f t="shared" si="27"/>
        <v>9450</v>
      </c>
      <c r="BL7" s="12">
        <f t="shared" si="27"/>
        <v>9450</v>
      </c>
      <c r="BM7" s="12">
        <f t="shared" si="27"/>
        <v>10350</v>
      </c>
      <c r="BN7" s="12">
        <f t="shared" si="27"/>
        <v>10350</v>
      </c>
      <c r="BO7" s="12">
        <f t="shared" si="27"/>
        <v>10350</v>
      </c>
      <c r="BP7" s="12">
        <f t="shared" si="27"/>
        <v>8850</v>
      </c>
      <c r="BQ7" s="12">
        <f t="shared" si="27"/>
        <v>8850</v>
      </c>
      <c r="BR7" s="12">
        <f t="shared" si="27"/>
        <v>8850</v>
      </c>
      <c r="BS7" s="12">
        <f t="shared" si="27"/>
        <v>8850</v>
      </c>
      <c r="BT7" s="12">
        <f t="shared" si="27"/>
        <v>9150</v>
      </c>
      <c r="BU7" s="12">
        <f t="shared" si="27"/>
        <v>9150</v>
      </c>
      <c r="BV7" s="12">
        <f t="shared" si="27"/>
        <v>8850</v>
      </c>
      <c r="BW7" s="12">
        <f t="shared" si="27"/>
        <v>8850</v>
      </c>
      <c r="BX7" s="12">
        <f t="shared" si="27"/>
        <v>8850</v>
      </c>
      <c r="BY7" s="12">
        <f t="shared" si="27"/>
        <v>8850</v>
      </c>
      <c r="BZ7" s="12">
        <f t="shared" si="27"/>
        <v>8850</v>
      </c>
      <c r="CA7" s="12">
        <f t="shared" si="27"/>
        <v>9150</v>
      </c>
      <c r="CB7" s="12">
        <f t="shared" si="27"/>
        <v>9150</v>
      </c>
      <c r="CC7" s="12">
        <f t="shared" si="27"/>
        <v>8850</v>
      </c>
      <c r="CD7" s="12">
        <f t="shared" si="27"/>
        <v>8850</v>
      </c>
      <c r="CE7" s="12">
        <f t="shared" si="27"/>
        <v>8850</v>
      </c>
      <c r="CF7" s="12">
        <f t="shared" si="27"/>
        <v>8850</v>
      </c>
      <c r="CG7" s="12">
        <f t="shared" si="27"/>
        <v>8850</v>
      </c>
      <c r="CH7" s="12">
        <f t="shared" si="27"/>
        <v>9150</v>
      </c>
      <c r="CI7" s="12">
        <f t="shared" si="27"/>
        <v>9150</v>
      </c>
      <c r="CJ7" s="12">
        <f t="shared" si="27"/>
        <v>9150</v>
      </c>
      <c r="CK7" s="12">
        <f t="shared" si="27"/>
        <v>9150</v>
      </c>
      <c r="CL7" s="12">
        <f t="shared" si="27"/>
        <v>9150</v>
      </c>
      <c r="CM7" s="12">
        <f t="shared" si="27"/>
        <v>9150</v>
      </c>
      <c r="CN7" s="12">
        <f t="shared" si="27"/>
        <v>9150</v>
      </c>
      <c r="CO7" s="12">
        <f t="shared" si="27"/>
        <v>13350</v>
      </c>
      <c r="CP7" s="12">
        <f t="shared" si="27"/>
        <v>13350</v>
      </c>
      <c r="CQ7" s="321">
        <f t="shared" si="27"/>
        <v>13350</v>
      </c>
      <c r="CR7" s="321">
        <f t="shared" si="27"/>
        <v>13350</v>
      </c>
      <c r="CS7" s="321">
        <f t="shared" si="27"/>
        <v>13350</v>
      </c>
      <c r="CT7" s="321">
        <f t="shared" si="27"/>
        <v>13350</v>
      </c>
      <c r="CU7" s="321">
        <f t="shared" si="27"/>
        <v>13350</v>
      </c>
      <c r="CV7" s="12">
        <f t="shared" si="27"/>
        <v>13350</v>
      </c>
      <c r="CW7" s="12">
        <f t="shared" si="27"/>
        <v>13350</v>
      </c>
      <c r="CX7" s="12">
        <f t="shared" si="27"/>
        <v>15350</v>
      </c>
      <c r="CY7" s="12">
        <f t="shared" si="27"/>
        <v>15350</v>
      </c>
      <c r="CZ7" s="12">
        <f t="shared" si="27"/>
        <v>15350</v>
      </c>
      <c r="DA7" s="12">
        <f t="shared" si="27"/>
        <v>15350</v>
      </c>
      <c r="DB7" s="12">
        <f t="shared" si="27"/>
        <v>15350</v>
      </c>
      <c r="DC7" s="12">
        <f t="shared" si="27"/>
        <v>15350</v>
      </c>
      <c r="DD7" s="12">
        <f t="shared" si="27"/>
        <v>15350</v>
      </c>
      <c r="DE7" s="12">
        <f t="shared" si="27"/>
        <v>13350</v>
      </c>
      <c r="DF7" s="321">
        <f t="shared" si="27"/>
        <v>13350</v>
      </c>
      <c r="DG7" s="321">
        <f t="shared" si="27"/>
        <v>13350</v>
      </c>
      <c r="DH7" s="321">
        <f t="shared" si="27"/>
        <v>13350</v>
      </c>
      <c r="DI7" s="321">
        <f t="shared" si="27"/>
        <v>13350</v>
      </c>
      <c r="DJ7" s="12">
        <f t="shared" si="27"/>
        <v>13350</v>
      </c>
      <c r="DK7" s="12">
        <f t="shared" si="27"/>
        <v>13350</v>
      </c>
      <c r="DL7" s="12">
        <f t="shared" si="27"/>
        <v>13350</v>
      </c>
      <c r="DM7" s="12">
        <f t="shared" si="27"/>
        <v>14350</v>
      </c>
      <c r="DN7" s="12">
        <f t="shared" si="27"/>
        <v>14350</v>
      </c>
      <c r="DO7" s="12">
        <f t="shared" si="27"/>
        <v>14350</v>
      </c>
      <c r="DP7" s="12">
        <f t="shared" si="27"/>
        <v>14350</v>
      </c>
      <c r="DQ7" s="12">
        <f t="shared" si="27"/>
        <v>14350</v>
      </c>
      <c r="DR7" s="12">
        <f t="shared" si="27"/>
        <v>14350</v>
      </c>
      <c r="DS7" s="12">
        <f t="shared" si="27"/>
        <v>14350</v>
      </c>
      <c r="DT7" s="12">
        <f t="shared" si="27"/>
        <v>14350</v>
      </c>
      <c r="DU7" s="12">
        <f t="shared" ref="DU7:GF7" si="28">DU6+1850</f>
        <v>14350</v>
      </c>
      <c r="DV7" s="12">
        <f t="shared" si="28"/>
        <v>14350</v>
      </c>
      <c r="DW7" s="12">
        <f t="shared" si="28"/>
        <v>14350</v>
      </c>
      <c r="DX7" s="12">
        <f t="shared" si="28"/>
        <v>14350</v>
      </c>
      <c r="DY7" s="12">
        <f t="shared" si="28"/>
        <v>14350</v>
      </c>
      <c r="DZ7" s="12">
        <f t="shared" si="28"/>
        <v>14350</v>
      </c>
      <c r="EA7" s="12">
        <f t="shared" si="28"/>
        <v>11350</v>
      </c>
      <c r="EB7" s="12">
        <f t="shared" si="28"/>
        <v>11350</v>
      </c>
      <c r="EC7" s="12">
        <f t="shared" si="28"/>
        <v>11350</v>
      </c>
      <c r="ED7" s="12">
        <f t="shared" si="28"/>
        <v>11350</v>
      </c>
      <c r="EE7" s="12">
        <f t="shared" si="28"/>
        <v>11850</v>
      </c>
      <c r="EF7" s="12">
        <f t="shared" si="28"/>
        <v>11850</v>
      </c>
      <c r="EG7" s="12">
        <f t="shared" si="28"/>
        <v>11350</v>
      </c>
      <c r="EH7" s="12">
        <f t="shared" si="28"/>
        <v>11350</v>
      </c>
      <c r="EI7" s="12">
        <f t="shared" si="28"/>
        <v>11350</v>
      </c>
      <c r="EJ7" s="12">
        <f t="shared" si="28"/>
        <v>11350</v>
      </c>
      <c r="EK7" s="12">
        <f t="shared" si="28"/>
        <v>11350</v>
      </c>
      <c r="EL7" s="12">
        <f t="shared" si="28"/>
        <v>11850</v>
      </c>
      <c r="EM7" s="12">
        <f t="shared" si="28"/>
        <v>11850</v>
      </c>
      <c r="EN7" s="12">
        <f t="shared" si="28"/>
        <v>11350</v>
      </c>
      <c r="EO7" s="12">
        <f t="shared" si="28"/>
        <v>11350</v>
      </c>
      <c r="EP7" s="12">
        <f t="shared" si="28"/>
        <v>11350</v>
      </c>
      <c r="EQ7" s="12">
        <f t="shared" si="28"/>
        <v>11350</v>
      </c>
      <c r="ER7" s="12">
        <f t="shared" si="28"/>
        <v>11350</v>
      </c>
      <c r="ES7" s="12">
        <f t="shared" si="28"/>
        <v>11850</v>
      </c>
      <c r="ET7" s="12">
        <f t="shared" si="28"/>
        <v>11850</v>
      </c>
      <c r="EU7" s="12">
        <f t="shared" si="28"/>
        <v>11350</v>
      </c>
      <c r="EV7" s="12">
        <f t="shared" si="28"/>
        <v>11350</v>
      </c>
      <c r="EW7" s="12">
        <f t="shared" si="28"/>
        <v>11350</v>
      </c>
      <c r="EX7" s="12">
        <f t="shared" si="28"/>
        <v>11350</v>
      </c>
      <c r="EY7" s="12">
        <f t="shared" si="28"/>
        <v>11350</v>
      </c>
      <c r="EZ7" s="12">
        <f t="shared" si="28"/>
        <v>11850</v>
      </c>
      <c r="FA7" s="12">
        <f t="shared" si="28"/>
        <v>11850</v>
      </c>
      <c r="FB7" s="12">
        <f t="shared" si="28"/>
        <v>11350</v>
      </c>
      <c r="FC7" s="12">
        <f t="shared" si="28"/>
        <v>11350</v>
      </c>
      <c r="FD7" s="12">
        <f t="shared" si="28"/>
        <v>11350</v>
      </c>
      <c r="FE7" s="12">
        <f t="shared" si="28"/>
        <v>11350</v>
      </c>
      <c r="FF7" s="12">
        <f t="shared" si="28"/>
        <v>11350</v>
      </c>
      <c r="FG7" s="12">
        <f t="shared" si="28"/>
        <v>11850</v>
      </c>
      <c r="FH7" s="12">
        <f t="shared" si="28"/>
        <v>11850</v>
      </c>
      <c r="FI7" s="12">
        <f t="shared" si="28"/>
        <v>11350</v>
      </c>
      <c r="FJ7" s="12">
        <f t="shared" si="28"/>
        <v>11350</v>
      </c>
      <c r="FK7" s="12">
        <f t="shared" si="28"/>
        <v>11350</v>
      </c>
      <c r="FL7" s="12">
        <f t="shared" si="28"/>
        <v>11350</v>
      </c>
      <c r="FM7" s="12">
        <f t="shared" si="28"/>
        <v>11350</v>
      </c>
      <c r="FN7" s="12">
        <f t="shared" si="28"/>
        <v>11350</v>
      </c>
      <c r="FO7" s="12">
        <f t="shared" si="28"/>
        <v>11350</v>
      </c>
      <c r="FP7" s="12">
        <f t="shared" si="28"/>
        <v>10350</v>
      </c>
      <c r="FQ7" s="12">
        <f t="shared" si="28"/>
        <v>10350</v>
      </c>
      <c r="FR7" s="12">
        <f t="shared" si="28"/>
        <v>10350</v>
      </c>
      <c r="FS7" s="12">
        <f t="shared" si="28"/>
        <v>10350</v>
      </c>
      <c r="FT7" s="12">
        <f t="shared" si="28"/>
        <v>10350</v>
      </c>
      <c r="FU7" s="12">
        <f t="shared" si="28"/>
        <v>10850</v>
      </c>
      <c r="FV7" s="12">
        <f t="shared" si="28"/>
        <v>10850</v>
      </c>
      <c r="FW7" s="12">
        <f t="shared" si="28"/>
        <v>9850</v>
      </c>
      <c r="FX7" s="12">
        <f t="shared" si="28"/>
        <v>9850</v>
      </c>
      <c r="FY7" s="12">
        <f t="shared" si="28"/>
        <v>9850</v>
      </c>
      <c r="FZ7" s="12">
        <f t="shared" si="28"/>
        <v>9850</v>
      </c>
      <c r="GA7" s="12">
        <f t="shared" si="28"/>
        <v>9850</v>
      </c>
      <c r="GB7" s="12">
        <f t="shared" si="28"/>
        <v>10350</v>
      </c>
      <c r="GC7" s="12">
        <f t="shared" si="28"/>
        <v>10350</v>
      </c>
      <c r="GD7" s="12">
        <f t="shared" si="28"/>
        <v>10350</v>
      </c>
      <c r="GE7" s="12">
        <f t="shared" si="28"/>
        <v>10350</v>
      </c>
      <c r="GF7" s="12">
        <f t="shared" si="28"/>
        <v>10350</v>
      </c>
      <c r="GG7" s="12">
        <f t="shared" ref="GG7:HB7" si="29">GG6+1850</f>
        <v>10350</v>
      </c>
      <c r="GH7" s="12">
        <f t="shared" si="29"/>
        <v>10350</v>
      </c>
      <c r="GI7" s="12">
        <f t="shared" si="29"/>
        <v>10850</v>
      </c>
      <c r="GJ7" s="12">
        <f t="shared" si="29"/>
        <v>10850</v>
      </c>
      <c r="GK7" s="12">
        <f t="shared" si="29"/>
        <v>10350</v>
      </c>
      <c r="GL7" s="12">
        <f t="shared" si="29"/>
        <v>10350</v>
      </c>
      <c r="GM7" s="12">
        <f t="shared" si="29"/>
        <v>10350</v>
      </c>
      <c r="GN7" s="12">
        <f t="shared" si="29"/>
        <v>10350</v>
      </c>
      <c r="GO7" s="12">
        <f t="shared" si="29"/>
        <v>10350</v>
      </c>
      <c r="GP7" s="12">
        <f t="shared" si="29"/>
        <v>10850</v>
      </c>
      <c r="GQ7" s="12">
        <f t="shared" si="29"/>
        <v>10850</v>
      </c>
      <c r="GR7" s="12">
        <f t="shared" si="29"/>
        <v>10350</v>
      </c>
      <c r="GS7" s="321">
        <f t="shared" si="29"/>
        <v>10350</v>
      </c>
      <c r="GT7" s="321">
        <f t="shared" si="29"/>
        <v>10350</v>
      </c>
      <c r="GU7" s="321">
        <f t="shared" si="29"/>
        <v>10350</v>
      </c>
      <c r="GV7" s="321">
        <f t="shared" si="29"/>
        <v>10350</v>
      </c>
      <c r="GW7" s="12">
        <f t="shared" si="29"/>
        <v>10350</v>
      </c>
      <c r="GX7" s="12">
        <f t="shared" si="29"/>
        <v>10350</v>
      </c>
      <c r="GY7" s="12">
        <f t="shared" si="29"/>
        <v>10350</v>
      </c>
      <c r="GZ7" s="12">
        <f t="shared" si="29"/>
        <v>10350</v>
      </c>
      <c r="HA7" s="12">
        <f t="shared" si="29"/>
        <v>10350</v>
      </c>
      <c r="HB7" s="321">
        <f t="shared" si="29"/>
        <v>10350</v>
      </c>
    </row>
    <row r="8" spans="1:210" s="3" customFormat="1" ht="12" customHeight="1">
      <c r="A8" s="12" t="s">
        <v>77</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322"/>
      <c r="CR8" s="322"/>
      <c r="CS8" s="322"/>
      <c r="CT8" s="322"/>
      <c r="CU8" s="322"/>
      <c r="CV8" s="7"/>
      <c r="CW8" s="7"/>
      <c r="CX8" s="7"/>
      <c r="CY8" s="7"/>
      <c r="CZ8" s="7"/>
      <c r="DA8" s="7"/>
      <c r="DB8" s="7"/>
      <c r="DC8" s="7"/>
      <c r="DD8" s="7"/>
      <c r="DE8" s="7"/>
      <c r="DF8" s="322"/>
      <c r="DG8" s="322"/>
      <c r="DH8" s="322"/>
      <c r="DI8" s="322"/>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322"/>
      <c r="GT8" s="322"/>
      <c r="GU8" s="322"/>
      <c r="GV8" s="322"/>
      <c r="GW8" s="7"/>
      <c r="GX8" s="7"/>
      <c r="GY8" s="7"/>
      <c r="GZ8" s="7"/>
      <c r="HA8" s="7"/>
      <c r="HB8" s="322"/>
    </row>
    <row r="9" spans="1:210" s="3" customFormat="1" ht="12" customHeight="1">
      <c r="A9" s="13">
        <v>1</v>
      </c>
      <c r="B9" s="12">
        <f t="shared" ref="B9:D9" si="30">B6+2500</f>
        <v>16500</v>
      </c>
      <c r="C9" s="12">
        <f t="shared" si="30"/>
        <v>16500</v>
      </c>
      <c r="D9" s="12">
        <f t="shared" si="30"/>
        <v>16500</v>
      </c>
      <c r="E9" s="12">
        <f>E6+1700</f>
        <v>13900</v>
      </c>
      <c r="F9" s="12">
        <f>F6+1700</f>
        <v>13900</v>
      </c>
      <c r="G9" s="12">
        <f t="shared" ref="G9:AA9" si="31">G6+1700</f>
        <v>15400</v>
      </c>
      <c r="H9" s="12">
        <f t="shared" si="31"/>
        <v>15400</v>
      </c>
      <c r="I9" s="12">
        <f t="shared" si="31"/>
        <v>14400</v>
      </c>
      <c r="J9" s="12">
        <f t="shared" si="31"/>
        <v>14400</v>
      </c>
      <c r="K9" s="12">
        <f t="shared" si="31"/>
        <v>12400</v>
      </c>
      <c r="L9" s="12">
        <f t="shared" si="31"/>
        <v>14400</v>
      </c>
      <c r="M9" s="12">
        <f t="shared" si="31"/>
        <v>14400</v>
      </c>
      <c r="N9" s="12">
        <f t="shared" si="31"/>
        <v>14400</v>
      </c>
      <c r="O9" s="12">
        <f t="shared" si="31"/>
        <v>13400</v>
      </c>
      <c r="P9" s="12">
        <f t="shared" si="31"/>
        <v>13400</v>
      </c>
      <c r="Q9" s="12">
        <f t="shared" si="31"/>
        <v>11900</v>
      </c>
      <c r="R9" s="12">
        <f t="shared" si="31"/>
        <v>10900</v>
      </c>
      <c r="S9" s="12">
        <f t="shared" si="31"/>
        <v>10900</v>
      </c>
      <c r="T9" s="12">
        <f t="shared" si="31"/>
        <v>10900</v>
      </c>
      <c r="U9" s="12">
        <f t="shared" si="31"/>
        <v>10900</v>
      </c>
      <c r="V9" s="12">
        <f t="shared" si="31"/>
        <v>10900</v>
      </c>
      <c r="W9" s="12">
        <f t="shared" si="31"/>
        <v>10900</v>
      </c>
      <c r="X9" s="12">
        <f t="shared" si="31"/>
        <v>10900</v>
      </c>
      <c r="Y9" s="12">
        <f t="shared" si="31"/>
        <v>10250</v>
      </c>
      <c r="Z9" s="12">
        <f t="shared" si="31"/>
        <v>10250</v>
      </c>
      <c r="AA9" s="12">
        <f t="shared" si="31"/>
        <v>10250</v>
      </c>
      <c r="AB9" s="12">
        <f>AB6+2000</f>
        <v>9300</v>
      </c>
      <c r="AC9" s="12">
        <f t="shared" ref="AC9:BE9" si="32">AC6+2000</f>
        <v>9300</v>
      </c>
      <c r="AD9" s="12">
        <f t="shared" si="32"/>
        <v>9300</v>
      </c>
      <c r="AE9" s="12">
        <f t="shared" si="32"/>
        <v>9300</v>
      </c>
      <c r="AF9" s="12">
        <f t="shared" si="32"/>
        <v>8700</v>
      </c>
      <c r="AG9" s="12">
        <f t="shared" si="32"/>
        <v>8700</v>
      </c>
      <c r="AH9" s="12">
        <f t="shared" si="32"/>
        <v>8700</v>
      </c>
      <c r="AI9" s="12">
        <f t="shared" si="32"/>
        <v>8700</v>
      </c>
      <c r="AJ9" s="12">
        <f t="shared" si="32"/>
        <v>8700</v>
      </c>
      <c r="AK9" s="12">
        <f t="shared" si="32"/>
        <v>10000</v>
      </c>
      <c r="AL9" s="12">
        <f t="shared" si="32"/>
        <v>10000</v>
      </c>
      <c r="AM9" s="12">
        <f t="shared" si="32"/>
        <v>8700</v>
      </c>
      <c r="AN9" s="12">
        <f t="shared" si="32"/>
        <v>8700</v>
      </c>
      <c r="AO9" s="12">
        <f t="shared" si="32"/>
        <v>8700</v>
      </c>
      <c r="AP9" s="12">
        <f t="shared" si="32"/>
        <v>8700</v>
      </c>
      <c r="AQ9" s="12">
        <f t="shared" si="32"/>
        <v>8700</v>
      </c>
      <c r="AR9" s="12">
        <f t="shared" si="32"/>
        <v>9300</v>
      </c>
      <c r="AS9" s="12">
        <f t="shared" si="32"/>
        <v>9300</v>
      </c>
      <c r="AT9" s="12">
        <f t="shared" si="32"/>
        <v>9000</v>
      </c>
      <c r="AU9" s="12">
        <f t="shared" si="32"/>
        <v>9000</v>
      </c>
      <c r="AV9" s="12">
        <f t="shared" si="32"/>
        <v>9000</v>
      </c>
      <c r="AW9" s="12">
        <f t="shared" si="32"/>
        <v>9000</v>
      </c>
      <c r="AX9" s="12">
        <f t="shared" si="32"/>
        <v>9000</v>
      </c>
      <c r="AY9" s="12">
        <f t="shared" si="32"/>
        <v>9600</v>
      </c>
      <c r="AZ9" s="12">
        <f t="shared" si="32"/>
        <v>9600</v>
      </c>
      <c r="BA9" s="12">
        <f t="shared" si="32"/>
        <v>9600</v>
      </c>
      <c r="BB9" s="12">
        <f t="shared" si="32"/>
        <v>8700</v>
      </c>
      <c r="BC9" s="12">
        <f t="shared" si="32"/>
        <v>8700</v>
      </c>
      <c r="BD9" s="12">
        <f t="shared" si="32"/>
        <v>8700</v>
      </c>
      <c r="BE9" s="12">
        <f t="shared" si="32"/>
        <v>10500</v>
      </c>
      <c r="BF9" s="12">
        <f t="shared" ref="BF9:BH9" si="33">BF6+2000</f>
        <v>10500</v>
      </c>
      <c r="BG9" s="12">
        <f t="shared" si="33"/>
        <v>10500</v>
      </c>
      <c r="BH9" s="12">
        <f t="shared" si="33"/>
        <v>9600</v>
      </c>
      <c r="BI9" s="12">
        <f t="shared" ref="BI9:DT9" si="34">BI6+2000</f>
        <v>9600</v>
      </c>
      <c r="BJ9" s="12">
        <f t="shared" si="34"/>
        <v>9600</v>
      </c>
      <c r="BK9" s="12">
        <f t="shared" si="34"/>
        <v>9600</v>
      </c>
      <c r="BL9" s="12">
        <f t="shared" si="34"/>
        <v>9600</v>
      </c>
      <c r="BM9" s="12">
        <f t="shared" si="34"/>
        <v>10500</v>
      </c>
      <c r="BN9" s="12">
        <f t="shared" si="34"/>
        <v>10500</v>
      </c>
      <c r="BO9" s="12">
        <f t="shared" si="34"/>
        <v>10500</v>
      </c>
      <c r="BP9" s="12">
        <f t="shared" si="34"/>
        <v>9000</v>
      </c>
      <c r="BQ9" s="12">
        <f t="shared" si="34"/>
        <v>9000</v>
      </c>
      <c r="BR9" s="12">
        <f t="shared" si="34"/>
        <v>9000</v>
      </c>
      <c r="BS9" s="12">
        <f t="shared" si="34"/>
        <v>9000</v>
      </c>
      <c r="BT9" s="12">
        <f t="shared" si="34"/>
        <v>9300</v>
      </c>
      <c r="BU9" s="12">
        <f t="shared" si="34"/>
        <v>9300</v>
      </c>
      <c r="BV9" s="12">
        <f t="shared" si="34"/>
        <v>9000</v>
      </c>
      <c r="BW9" s="12">
        <f t="shared" si="34"/>
        <v>9000</v>
      </c>
      <c r="BX9" s="12">
        <f t="shared" si="34"/>
        <v>9000</v>
      </c>
      <c r="BY9" s="12">
        <f t="shared" si="34"/>
        <v>9000</v>
      </c>
      <c r="BZ9" s="12">
        <f t="shared" si="34"/>
        <v>9000</v>
      </c>
      <c r="CA9" s="12">
        <f t="shared" si="34"/>
        <v>9300</v>
      </c>
      <c r="CB9" s="12">
        <f t="shared" si="34"/>
        <v>9300</v>
      </c>
      <c r="CC9" s="12">
        <f t="shared" si="34"/>
        <v>9000</v>
      </c>
      <c r="CD9" s="12">
        <f t="shared" si="34"/>
        <v>9000</v>
      </c>
      <c r="CE9" s="12">
        <f t="shared" si="34"/>
        <v>9000</v>
      </c>
      <c r="CF9" s="12">
        <f t="shared" si="34"/>
        <v>9000</v>
      </c>
      <c r="CG9" s="12">
        <f t="shared" si="34"/>
        <v>9000</v>
      </c>
      <c r="CH9" s="12">
        <f t="shared" si="34"/>
        <v>9300</v>
      </c>
      <c r="CI9" s="12">
        <f t="shared" si="34"/>
        <v>9300</v>
      </c>
      <c r="CJ9" s="12">
        <f t="shared" si="34"/>
        <v>9300</v>
      </c>
      <c r="CK9" s="12">
        <f t="shared" si="34"/>
        <v>9300</v>
      </c>
      <c r="CL9" s="12">
        <f t="shared" si="34"/>
        <v>9300</v>
      </c>
      <c r="CM9" s="12">
        <f t="shared" si="34"/>
        <v>9300</v>
      </c>
      <c r="CN9" s="12">
        <f t="shared" si="34"/>
        <v>9300</v>
      </c>
      <c r="CO9" s="12">
        <f t="shared" si="34"/>
        <v>13500</v>
      </c>
      <c r="CP9" s="12">
        <f t="shared" si="34"/>
        <v>13500</v>
      </c>
      <c r="CQ9" s="321">
        <f t="shared" si="34"/>
        <v>13500</v>
      </c>
      <c r="CR9" s="321">
        <f t="shared" si="34"/>
        <v>13500</v>
      </c>
      <c r="CS9" s="321">
        <f t="shared" si="34"/>
        <v>13500</v>
      </c>
      <c r="CT9" s="321">
        <f t="shared" si="34"/>
        <v>13500</v>
      </c>
      <c r="CU9" s="321">
        <f t="shared" si="34"/>
        <v>13500</v>
      </c>
      <c r="CV9" s="12">
        <f t="shared" si="34"/>
        <v>13500</v>
      </c>
      <c r="CW9" s="12">
        <f t="shared" si="34"/>
        <v>13500</v>
      </c>
      <c r="CX9" s="12">
        <f t="shared" si="34"/>
        <v>15500</v>
      </c>
      <c r="CY9" s="12">
        <f t="shared" si="34"/>
        <v>15500</v>
      </c>
      <c r="CZ9" s="12">
        <f t="shared" si="34"/>
        <v>15500</v>
      </c>
      <c r="DA9" s="12">
        <f t="shared" si="34"/>
        <v>15500</v>
      </c>
      <c r="DB9" s="12">
        <f t="shared" si="34"/>
        <v>15500</v>
      </c>
      <c r="DC9" s="12">
        <f t="shared" si="34"/>
        <v>15500</v>
      </c>
      <c r="DD9" s="12">
        <f t="shared" si="34"/>
        <v>15500</v>
      </c>
      <c r="DE9" s="12">
        <f t="shared" si="34"/>
        <v>13500</v>
      </c>
      <c r="DF9" s="321">
        <f t="shared" si="34"/>
        <v>13500</v>
      </c>
      <c r="DG9" s="321">
        <f t="shared" si="34"/>
        <v>13500</v>
      </c>
      <c r="DH9" s="321">
        <f t="shared" si="34"/>
        <v>13500</v>
      </c>
      <c r="DI9" s="321">
        <f t="shared" si="34"/>
        <v>13500</v>
      </c>
      <c r="DJ9" s="12">
        <f t="shared" si="34"/>
        <v>13500</v>
      </c>
      <c r="DK9" s="12">
        <f t="shared" si="34"/>
        <v>13500</v>
      </c>
      <c r="DL9" s="12">
        <f t="shared" si="34"/>
        <v>13500</v>
      </c>
      <c r="DM9" s="12">
        <f t="shared" si="34"/>
        <v>14500</v>
      </c>
      <c r="DN9" s="12">
        <f t="shared" si="34"/>
        <v>14500</v>
      </c>
      <c r="DO9" s="12">
        <f t="shared" si="34"/>
        <v>14500</v>
      </c>
      <c r="DP9" s="12">
        <f t="shared" si="34"/>
        <v>14500</v>
      </c>
      <c r="DQ9" s="12">
        <f t="shared" si="34"/>
        <v>14500</v>
      </c>
      <c r="DR9" s="12">
        <f t="shared" si="34"/>
        <v>14500</v>
      </c>
      <c r="DS9" s="12">
        <f t="shared" si="34"/>
        <v>14500</v>
      </c>
      <c r="DT9" s="12">
        <f t="shared" si="34"/>
        <v>14500</v>
      </c>
      <c r="DU9" s="12">
        <f t="shared" ref="DU9:GF9" si="35">DU6+2000</f>
        <v>14500</v>
      </c>
      <c r="DV9" s="12">
        <f t="shared" si="35"/>
        <v>14500</v>
      </c>
      <c r="DW9" s="12">
        <f t="shared" si="35"/>
        <v>14500</v>
      </c>
      <c r="DX9" s="12">
        <f t="shared" si="35"/>
        <v>14500</v>
      </c>
      <c r="DY9" s="12">
        <f t="shared" si="35"/>
        <v>14500</v>
      </c>
      <c r="DZ9" s="12">
        <f t="shared" si="35"/>
        <v>14500</v>
      </c>
      <c r="EA9" s="12">
        <f t="shared" si="35"/>
        <v>11500</v>
      </c>
      <c r="EB9" s="12">
        <f t="shared" si="35"/>
        <v>11500</v>
      </c>
      <c r="EC9" s="12">
        <f t="shared" si="35"/>
        <v>11500</v>
      </c>
      <c r="ED9" s="12">
        <f t="shared" si="35"/>
        <v>11500</v>
      </c>
      <c r="EE9" s="12">
        <f t="shared" si="35"/>
        <v>12000</v>
      </c>
      <c r="EF9" s="12">
        <f t="shared" si="35"/>
        <v>12000</v>
      </c>
      <c r="EG9" s="12">
        <f t="shared" si="35"/>
        <v>11500</v>
      </c>
      <c r="EH9" s="12">
        <f t="shared" si="35"/>
        <v>11500</v>
      </c>
      <c r="EI9" s="12">
        <f t="shared" si="35"/>
        <v>11500</v>
      </c>
      <c r="EJ9" s="12">
        <f t="shared" si="35"/>
        <v>11500</v>
      </c>
      <c r="EK9" s="12">
        <f t="shared" si="35"/>
        <v>11500</v>
      </c>
      <c r="EL9" s="12">
        <f t="shared" si="35"/>
        <v>12000</v>
      </c>
      <c r="EM9" s="12">
        <f t="shared" si="35"/>
        <v>12000</v>
      </c>
      <c r="EN9" s="12">
        <f t="shared" si="35"/>
        <v>11500</v>
      </c>
      <c r="EO9" s="12">
        <f t="shared" si="35"/>
        <v>11500</v>
      </c>
      <c r="EP9" s="12">
        <f t="shared" si="35"/>
        <v>11500</v>
      </c>
      <c r="EQ9" s="12">
        <f t="shared" si="35"/>
        <v>11500</v>
      </c>
      <c r="ER9" s="12">
        <f t="shared" si="35"/>
        <v>11500</v>
      </c>
      <c r="ES9" s="12">
        <f t="shared" si="35"/>
        <v>12000</v>
      </c>
      <c r="ET9" s="12">
        <f t="shared" si="35"/>
        <v>12000</v>
      </c>
      <c r="EU9" s="12">
        <f t="shared" si="35"/>
        <v>11500</v>
      </c>
      <c r="EV9" s="12">
        <f t="shared" si="35"/>
        <v>11500</v>
      </c>
      <c r="EW9" s="12">
        <f t="shared" si="35"/>
        <v>11500</v>
      </c>
      <c r="EX9" s="12">
        <f t="shared" si="35"/>
        <v>11500</v>
      </c>
      <c r="EY9" s="12">
        <f t="shared" si="35"/>
        <v>11500</v>
      </c>
      <c r="EZ9" s="12">
        <f t="shared" si="35"/>
        <v>12000</v>
      </c>
      <c r="FA9" s="12">
        <f t="shared" si="35"/>
        <v>12000</v>
      </c>
      <c r="FB9" s="12">
        <f t="shared" si="35"/>
        <v>11500</v>
      </c>
      <c r="FC9" s="12">
        <f t="shared" si="35"/>
        <v>11500</v>
      </c>
      <c r="FD9" s="12">
        <f t="shared" si="35"/>
        <v>11500</v>
      </c>
      <c r="FE9" s="12">
        <f t="shared" si="35"/>
        <v>11500</v>
      </c>
      <c r="FF9" s="12">
        <f t="shared" si="35"/>
        <v>11500</v>
      </c>
      <c r="FG9" s="12">
        <f t="shared" si="35"/>
        <v>12000</v>
      </c>
      <c r="FH9" s="12">
        <f t="shared" si="35"/>
        <v>12000</v>
      </c>
      <c r="FI9" s="12">
        <f t="shared" si="35"/>
        <v>11500</v>
      </c>
      <c r="FJ9" s="12">
        <f t="shared" si="35"/>
        <v>11500</v>
      </c>
      <c r="FK9" s="12">
        <f t="shared" si="35"/>
        <v>11500</v>
      </c>
      <c r="FL9" s="12">
        <f t="shared" si="35"/>
        <v>11500</v>
      </c>
      <c r="FM9" s="12">
        <f t="shared" si="35"/>
        <v>11500</v>
      </c>
      <c r="FN9" s="12">
        <f t="shared" si="35"/>
        <v>11500</v>
      </c>
      <c r="FO9" s="12">
        <f t="shared" si="35"/>
        <v>11500</v>
      </c>
      <c r="FP9" s="12">
        <f t="shared" si="35"/>
        <v>10500</v>
      </c>
      <c r="FQ9" s="12">
        <f t="shared" si="35"/>
        <v>10500</v>
      </c>
      <c r="FR9" s="12">
        <f t="shared" si="35"/>
        <v>10500</v>
      </c>
      <c r="FS9" s="12">
        <f t="shared" si="35"/>
        <v>10500</v>
      </c>
      <c r="FT9" s="12">
        <f t="shared" si="35"/>
        <v>10500</v>
      </c>
      <c r="FU9" s="12">
        <f t="shared" si="35"/>
        <v>11000</v>
      </c>
      <c r="FV9" s="12">
        <f t="shared" si="35"/>
        <v>11000</v>
      </c>
      <c r="FW9" s="12">
        <f t="shared" si="35"/>
        <v>10000</v>
      </c>
      <c r="FX9" s="12">
        <f t="shared" si="35"/>
        <v>10000</v>
      </c>
      <c r="FY9" s="12">
        <f t="shared" si="35"/>
        <v>10000</v>
      </c>
      <c r="FZ9" s="12">
        <f t="shared" si="35"/>
        <v>10000</v>
      </c>
      <c r="GA9" s="12">
        <f t="shared" si="35"/>
        <v>10000</v>
      </c>
      <c r="GB9" s="12">
        <f t="shared" si="35"/>
        <v>10500</v>
      </c>
      <c r="GC9" s="12">
        <f t="shared" si="35"/>
        <v>10500</v>
      </c>
      <c r="GD9" s="12">
        <f t="shared" si="35"/>
        <v>10500</v>
      </c>
      <c r="GE9" s="12">
        <f t="shared" si="35"/>
        <v>10500</v>
      </c>
      <c r="GF9" s="12">
        <f t="shared" si="35"/>
        <v>10500</v>
      </c>
      <c r="GG9" s="12">
        <f t="shared" ref="GG9:HB9" si="36">GG6+2000</f>
        <v>10500</v>
      </c>
      <c r="GH9" s="12">
        <f t="shared" si="36"/>
        <v>10500</v>
      </c>
      <c r="GI9" s="12">
        <f t="shared" si="36"/>
        <v>11000</v>
      </c>
      <c r="GJ9" s="12">
        <f t="shared" si="36"/>
        <v>11000</v>
      </c>
      <c r="GK9" s="12">
        <f t="shared" si="36"/>
        <v>10500</v>
      </c>
      <c r="GL9" s="12">
        <f t="shared" si="36"/>
        <v>10500</v>
      </c>
      <c r="GM9" s="12">
        <f t="shared" si="36"/>
        <v>10500</v>
      </c>
      <c r="GN9" s="12">
        <f t="shared" si="36"/>
        <v>10500</v>
      </c>
      <c r="GO9" s="12">
        <f t="shared" si="36"/>
        <v>10500</v>
      </c>
      <c r="GP9" s="12">
        <f t="shared" si="36"/>
        <v>11000</v>
      </c>
      <c r="GQ9" s="12">
        <f t="shared" si="36"/>
        <v>11000</v>
      </c>
      <c r="GR9" s="12">
        <f t="shared" si="36"/>
        <v>10500</v>
      </c>
      <c r="GS9" s="321">
        <f t="shared" si="36"/>
        <v>10500</v>
      </c>
      <c r="GT9" s="321">
        <f t="shared" si="36"/>
        <v>10500</v>
      </c>
      <c r="GU9" s="321">
        <f t="shared" si="36"/>
        <v>10500</v>
      </c>
      <c r="GV9" s="321">
        <f t="shared" si="36"/>
        <v>10500</v>
      </c>
      <c r="GW9" s="12">
        <f t="shared" si="36"/>
        <v>10500</v>
      </c>
      <c r="GX9" s="12">
        <f t="shared" si="36"/>
        <v>10500</v>
      </c>
      <c r="GY9" s="12">
        <f t="shared" si="36"/>
        <v>10500</v>
      </c>
      <c r="GZ9" s="12">
        <f t="shared" si="36"/>
        <v>10500</v>
      </c>
      <c r="HA9" s="12">
        <f t="shared" si="36"/>
        <v>10500</v>
      </c>
      <c r="HB9" s="321">
        <f t="shared" si="36"/>
        <v>10500</v>
      </c>
    </row>
    <row r="10" spans="1:210" s="3" customFormat="1" ht="12" customHeight="1">
      <c r="A10" s="13">
        <v>2</v>
      </c>
      <c r="B10" s="12">
        <f t="shared" ref="B10" si="37">B9+1950</f>
        <v>18450</v>
      </c>
      <c r="C10" s="12">
        <f t="shared" ref="C10" si="38">C9+1950</f>
        <v>18450</v>
      </c>
      <c r="D10" s="12">
        <f t="shared" ref="D10" si="39">D9+1950</f>
        <v>18450</v>
      </c>
      <c r="E10" s="12">
        <f t="shared" ref="E10:F10" si="40">E9+1950</f>
        <v>15850</v>
      </c>
      <c r="F10" s="12">
        <f t="shared" si="40"/>
        <v>15850</v>
      </c>
      <c r="G10" s="12">
        <f t="shared" ref="G10" si="41">G9+1950</f>
        <v>17350</v>
      </c>
      <c r="H10" s="12">
        <f t="shared" ref="H10" si="42">H9+1950</f>
        <v>17350</v>
      </c>
      <c r="I10" s="12">
        <f t="shared" ref="I10" si="43">I9+1950</f>
        <v>16350</v>
      </c>
      <c r="J10" s="12">
        <f t="shared" ref="J10" si="44">J9+1950</f>
        <v>16350</v>
      </c>
      <c r="K10" s="12">
        <f t="shared" ref="K10" si="45">K9+1950</f>
        <v>14350</v>
      </c>
      <c r="L10" s="12">
        <f t="shared" ref="L10" si="46">L9+1950</f>
        <v>16350</v>
      </c>
      <c r="M10" s="12">
        <f t="shared" ref="M10" si="47">M9+1950</f>
        <v>16350</v>
      </c>
      <c r="N10" s="12">
        <f t="shared" ref="N10" si="48">N9+1950</f>
        <v>16350</v>
      </c>
      <c r="O10" s="12">
        <f t="shared" ref="O10" si="49">O9+1950</f>
        <v>15350</v>
      </c>
      <c r="P10" s="12">
        <f t="shared" ref="P10" si="50">P9+1950</f>
        <v>15350</v>
      </c>
      <c r="Q10" s="12">
        <f t="shared" ref="Q10" si="51">Q9+1950</f>
        <v>13850</v>
      </c>
      <c r="R10" s="12">
        <f t="shared" ref="R10" si="52">R9+1950</f>
        <v>12850</v>
      </c>
      <c r="S10" s="12">
        <f t="shared" ref="S10" si="53">S9+1950</f>
        <v>12850</v>
      </c>
      <c r="T10" s="12">
        <f t="shared" ref="T10" si="54">T9+1950</f>
        <v>12850</v>
      </c>
      <c r="U10" s="12">
        <f t="shared" ref="U10" si="55">U9+1950</f>
        <v>12850</v>
      </c>
      <c r="V10" s="12">
        <f t="shared" ref="V10" si="56">V9+1950</f>
        <v>12850</v>
      </c>
      <c r="W10" s="12">
        <f t="shared" ref="W10" si="57">W9+1950</f>
        <v>12850</v>
      </c>
      <c r="X10" s="12">
        <f t="shared" ref="X10" si="58">X9+1950</f>
        <v>12850</v>
      </c>
      <c r="Y10" s="12">
        <f t="shared" ref="Y10" si="59">Y9+1950</f>
        <v>12200</v>
      </c>
      <c r="Z10" s="12">
        <f t="shared" ref="Z10" si="60">Z9+1950</f>
        <v>12200</v>
      </c>
      <c r="AA10" s="12">
        <f t="shared" ref="AA10" si="61">AA9+1950</f>
        <v>12200</v>
      </c>
      <c r="AB10" s="12">
        <f>AB9+1850</f>
        <v>11150</v>
      </c>
      <c r="AC10" s="12">
        <f t="shared" ref="AC10:BE10" si="62">AC9+1850</f>
        <v>11150</v>
      </c>
      <c r="AD10" s="12">
        <f t="shared" si="62"/>
        <v>11150</v>
      </c>
      <c r="AE10" s="12">
        <f t="shared" si="62"/>
        <v>11150</v>
      </c>
      <c r="AF10" s="12">
        <f t="shared" si="62"/>
        <v>10550</v>
      </c>
      <c r="AG10" s="12">
        <f t="shared" si="62"/>
        <v>10550</v>
      </c>
      <c r="AH10" s="12">
        <f t="shared" si="62"/>
        <v>10550</v>
      </c>
      <c r="AI10" s="12">
        <f t="shared" si="62"/>
        <v>10550</v>
      </c>
      <c r="AJ10" s="12">
        <f t="shared" si="62"/>
        <v>10550</v>
      </c>
      <c r="AK10" s="12">
        <f t="shared" si="62"/>
        <v>11850</v>
      </c>
      <c r="AL10" s="12">
        <f t="shared" si="62"/>
        <v>11850</v>
      </c>
      <c r="AM10" s="12">
        <f t="shared" si="62"/>
        <v>10550</v>
      </c>
      <c r="AN10" s="12">
        <f t="shared" si="62"/>
        <v>10550</v>
      </c>
      <c r="AO10" s="12">
        <f t="shared" si="62"/>
        <v>10550</v>
      </c>
      <c r="AP10" s="12">
        <f t="shared" si="62"/>
        <v>10550</v>
      </c>
      <c r="AQ10" s="12">
        <f t="shared" si="62"/>
        <v>10550</v>
      </c>
      <c r="AR10" s="12">
        <f t="shared" si="62"/>
        <v>11150</v>
      </c>
      <c r="AS10" s="12">
        <f t="shared" si="62"/>
        <v>11150</v>
      </c>
      <c r="AT10" s="12">
        <f t="shared" si="62"/>
        <v>10850</v>
      </c>
      <c r="AU10" s="12">
        <f t="shared" si="62"/>
        <v>10850</v>
      </c>
      <c r="AV10" s="12">
        <f t="shared" si="62"/>
        <v>10850</v>
      </c>
      <c r="AW10" s="12">
        <f t="shared" si="62"/>
        <v>10850</v>
      </c>
      <c r="AX10" s="12">
        <f t="shared" si="62"/>
        <v>10850</v>
      </c>
      <c r="AY10" s="12">
        <f t="shared" si="62"/>
        <v>11450</v>
      </c>
      <c r="AZ10" s="12">
        <f t="shared" si="62"/>
        <v>11450</v>
      </c>
      <c r="BA10" s="12">
        <f t="shared" si="62"/>
        <v>11450</v>
      </c>
      <c r="BB10" s="12">
        <f t="shared" si="62"/>
        <v>10550</v>
      </c>
      <c r="BC10" s="12">
        <f t="shared" si="62"/>
        <v>10550</v>
      </c>
      <c r="BD10" s="12">
        <f t="shared" si="62"/>
        <v>10550</v>
      </c>
      <c r="BE10" s="12">
        <f t="shared" si="62"/>
        <v>12350</v>
      </c>
      <c r="BF10" s="12">
        <f t="shared" ref="BF10:BH10" si="63">BF9+1850</f>
        <v>12350</v>
      </c>
      <c r="BG10" s="12">
        <f t="shared" si="63"/>
        <v>12350</v>
      </c>
      <c r="BH10" s="12">
        <f t="shared" si="63"/>
        <v>11450</v>
      </c>
      <c r="BI10" s="12">
        <f t="shared" ref="BI10:DT10" si="64">BI9+1850</f>
        <v>11450</v>
      </c>
      <c r="BJ10" s="12">
        <f t="shared" si="64"/>
        <v>11450</v>
      </c>
      <c r="BK10" s="12">
        <f t="shared" si="64"/>
        <v>11450</v>
      </c>
      <c r="BL10" s="12">
        <f t="shared" si="64"/>
        <v>11450</v>
      </c>
      <c r="BM10" s="12">
        <f t="shared" si="64"/>
        <v>12350</v>
      </c>
      <c r="BN10" s="12">
        <f t="shared" si="64"/>
        <v>12350</v>
      </c>
      <c r="BO10" s="12">
        <f t="shared" si="64"/>
        <v>12350</v>
      </c>
      <c r="BP10" s="12">
        <f t="shared" si="64"/>
        <v>10850</v>
      </c>
      <c r="BQ10" s="12">
        <f t="shared" si="64"/>
        <v>10850</v>
      </c>
      <c r="BR10" s="12">
        <f t="shared" si="64"/>
        <v>10850</v>
      </c>
      <c r="BS10" s="12">
        <f t="shared" si="64"/>
        <v>10850</v>
      </c>
      <c r="BT10" s="12">
        <f t="shared" si="64"/>
        <v>11150</v>
      </c>
      <c r="BU10" s="12">
        <f t="shared" si="64"/>
        <v>11150</v>
      </c>
      <c r="BV10" s="12">
        <f t="shared" si="64"/>
        <v>10850</v>
      </c>
      <c r="BW10" s="12">
        <f t="shared" si="64"/>
        <v>10850</v>
      </c>
      <c r="BX10" s="12">
        <f t="shared" si="64"/>
        <v>10850</v>
      </c>
      <c r="BY10" s="12">
        <f t="shared" si="64"/>
        <v>10850</v>
      </c>
      <c r="BZ10" s="12">
        <f t="shared" si="64"/>
        <v>10850</v>
      </c>
      <c r="CA10" s="12">
        <f t="shared" si="64"/>
        <v>11150</v>
      </c>
      <c r="CB10" s="12">
        <f t="shared" si="64"/>
        <v>11150</v>
      </c>
      <c r="CC10" s="12">
        <f t="shared" si="64"/>
        <v>10850</v>
      </c>
      <c r="CD10" s="12">
        <f t="shared" si="64"/>
        <v>10850</v>
      </c>
      <c r="CE10" s="12">
        <f t="shared" si="64"/>
        <v>10850</v>
      </c>
      <c r="CF10" s="12">
        <f t="shared" si="64"/>
        <v>10850</v>
      </c>
      <c r="CG10" s="12">
        <f t="shared" si="64"/>
        <v>10850</v>
      </c>
      <c r="CH10" s="12">
        <f t="shared" si="64"/>
        <v>11150</v>
      </c>
      <c r="CI10" s="12">
        <f t="shared" si="64"/>
        <v>11150</v>
      </c>
      <c r="CJ10" s="12">
        <f t="shared" si="64"/>
        <v>11150</v>
      </c>
      <c r="CK10" s="12">
        <f t="shared" si="64"/>
        <v>11150</v>
      </c>
      <c r="CL10" s="12">
        <f t="shared" si="64"/>
        <v>11150</v>
      </c>
      <c r="CM10" s="12">
        <f t="shared" si="64"/>
        <v>11150</v>
      </c>
      <c r="CN10" s="12">
        <f t="shared" si="64"/>
        <v>11150</v>
      </c>
      <c r="CO10" s="12">
        <f t="shared" si="64"/>
        <v>15350</v>
      </c>
      <c r="CP10" s="12">
        <f t="shared" si="64"/>
        <v>15350</v>
      </c>
      <c r="CQ10" s="321">
        <f t="shared" si="64"/>
        <v>15350</v>
      </c>
      <c r="CR10" s="321">
        <f t="shared" si="64"/>
        <v>15350</v>
      </c>
      <c r="CS10" s="321">
        <f t="shared" si="64"/>
        <v>15350</v>
      </c>
      <c r="CT10" s="321">
        <f t="shared" si="64"/>
        <v>15350</v>
      </c>
      <c r="CU10" s="321">
        <f t="shared" si="64"/>
        <v>15350</v>
      </c>
      <c r="CV10" s="12">
        <f t="shared" si="64"/>
        <v>15350</v>
      </c>
      <c r="CW10" s="12">
        <f t="shared" si="64"/>
        <v>15350</v>
      </c>
      <c r="CX10" s="12">
        <f t="shared" si="64"/>
        <v>17350</v>
      </c>
      <c r="CY10" s="12">
        <f t="shared" si="64"/>
        <v>17350</v>
      </c>
      <c r="CZ10" s="12">
        <f t="shared" si="64"/>
        <v>17350</v>
      </c>
      <c r="DA10" s="12">
        <f t="shared" si="64"/>
        <v>17350</v>
      </c>
      <c r="DB10" s="12">
        <f t="shared" si="64"/>
        <v>17350</v>
      </c>
      <c r="DC10" s="12">
        <f t="shared" si="64"/>
        <v>17350</v>
      </c>
      <c r="DD10" s="12">
        <f t="shared" si="64"/>
        <v>17350</v>
      </c>
      <c r="DE10" s="12">
        <f t="shared" si="64"/>
        <v>15350</v>
      </c>
      <c r="DF10" s="321">
        <f t="shared" si="64"/>
        <v>15350</v>
      </c>
      <c r="DG10" s="321">
        <f t="shared" si="64"/>
        <v>15350</v>
      </c>
      <c r="DH10" s="321">
        <f t="shared" si="64"/>
        <v>15350</v>
      </c>
      <c r="DI10" s="321">
        <f t="shared" si="64"/>
        <v>15350</v>
      </c>
      <c r="DJ10" s="12">
        <f t="shared" si="64"/>
        <v>15350</v>
      </c>
      <c r="DK10" s="12">
        <f t="shared" si="64"/>
        <v>15350</v>
      </c>
      <c r="DL10" s="12">
        <f t="shared" si="64"/>
        <v>15350</v>
      </c>
      <c r="DM10" s="12">
        <f t="shared" si="64"/>
        <v>16350</v>
      </c>
      <c r="DN10" s="12">
        <f t="shared" si="64"/>
        <v>16350</v>
      </c>
      <c r="DO10" s="12">
        <f t="shared" si="64"/>
        <v>16350</v>
      </c>
      <c r="DP10" s="12">
        <f t="shared" si="64"/>
        <v>16350</v>
      </c>
      <c r="DQ10" s="12">
        <f t="shared" si="64"/>
        <v>16350</v>
      </c>
      <c r="DR10" s="12">
        <f t="shared" si="64"/>
        <v>16350</v>
      </c>
      <c r="DS10" s="12">
        <f t="shared" si="64"/>
        <v>16350</v>
      </c>
      <c r="DT10" s="12">
        <f t="shared" si="64"/>
        <v>16350</v>
      </c>
      <c r="DU10" s="12">
        <f t="shared" ref="DU10:GF10" si="65">DU9+1850</f>
        <v>16350</v>
      </c>
      <c r="DV10" s="12">
        <f t="shared" si="65"/>
        <v>16350</v>
      </c>
      <c r="DW10" s="12">
        <f t="shared" si="65"/>
        <v>16350</v>
      </c>
      <c r="DX10" s="12">
        <f t="shared" si="65"/>
        <v>16350</v>
      </c>
      <c r="DY10" s="12">
        <f t="shared" si="65"/>
        <v>16350</v>
      </c>
      <c r="DZ10" s="12">
        <f t="shared" si="65"/>
        <v>16350</v>
      </c>
      <c r="EA10" s="12">
        <f t="shared" si="65"/>
        <v>13350</v>
      </c>
      <c r="EB10" s="12">
        <f t="shared" si="65"/>
        <v>13350</v>
      </c>
      <c r="EC10" s="12">
        <f t="shared" si="65"/>
        <v>13350</v>
      </c>
      <c r="ED10" s="12">
        <f t="shared" si="65"/>
        <v>13350</v>
      </c>
      <c r="EE10" s="12">
        <f t="shared" si="65"/>
        <v>13850</v>
      </c>
      <c r="EF10" s="12">
        <f t="shared" si="65"/>
        <v>13850</v>
      </c>
      <c r="EG10" s="12">
        <f t="shared" si="65"/>
        <v>13350</v>
      </c>
      <c r="EH10" s="12">
        <f t="shared" si="65"/>
        <v>13350</v>
      </c>
      <c r="EI10" s="12">
        <f t="shared" si="65"/>
        <v>13350</v>
      </c>
      <c r="EJ10" s="12">
        <f t="shared" si="65"/>
        <v>13350</v>
      </c>
      <c r="EK10" s="12">
        <f t="shared" si="65"/>
        <v>13350</v>
      </c>
      <c r="EL10" s="12">
        <f t="shared" si="65"/>
        <v>13850</v>
      </c>
      <c r="EM10" s="12">
        <f t="shared" si="65"/>
        <v>13850</v>
      </c>
      <c r="EN10" s="12">
        <f t="shared" si="65"/>
        <v>13350</v>
      </c>
      <c r="EO10" s="12">
        <f t="shared" si="65"/>
        <v>13350</v>
      </c>
      <c r="EP10" s="12">
        <f t="shared" si="65"/>
        <v>13350</v>
      </c>
      <c r="EQ10" s="12">
        <f t="shared" si="65"/>
        <v>13350</v>
      </c>
      <c r="ER10" s="12">
        <f t="shared" si="65"/>
        <v>13350</v>
      </c>
      <c r="ES10" s="12">
        <f t="shared" si="65"/>
        <v>13850</v>
      </c>
      <c r="ET10" s="12">
        <f t="shared" si="65"/>
        <v>13850</v>
      </c>
      <c r="EU10" s="12">
        <f t="shared" si="65"/>
        <v>13350</v>
      </c>
      <c r="EV10" s="12">
        <f t="shared" si="65"/>
        <v>13350</v>
      </c>
      <c r="EW10" s="12">
        <f t="shared" si="65"/>
        <v>13350</v>
      </c>
      <c r="EX10" s="12">
        <f t="shared" si="65"/>
        <v>13350</v>
      </c>
      <c r="EY10" s="12">
        <f t="shared" si="65"/>
        <v>13350</v>
      </c>
      <c r="EZ10" s="12">
        <f t="shared" si="65"/>
        <v>13850</v>
      </c>
      <c r="FA10" s="12">
        <f t="shared" si="65"/>
        <v>13850</v>
      </c>
      <c r="FB10" s="12">
        <f t="shared" si="65"/>
        <v>13350</v>
      </c>
      <c r="FC10" s="12">
        <f t="shared" si="65"/>
        <v>13350</v>
      </c>
      <c r="FD10" s="12">
        <f t="shared" si="65"/>
        <v>13350</v>
      </c>
      <c r="FE10" s="12">
        <f t="shared" si="65"/>
        <v>13350</v>
      </c>
      <c r="FF10" s="12">
        <f t="shared" si="65"/>
        <v>13350</v>
      </c>
      <c r="FG10" s="12">
        <f t="shared" si="65"/>
        <v>13850</v>
      </c>
      <c r="FH10" s="12">
        <f t="shared" si="65"/>
        <v>13850</v>
      </c>
      <c r="FI10" s="12">
        <f t="shared" si="65"/>
        <v>13350</v>
      </c>
      <c r="FJ10" s="12">
        <f t="shared" si="65"/>
        <v>13350</v>
      </c>
      <c r="FK10" s="12">
        <f t="shared" si="65"/>
        <v>13350</v>
      </c>
      <c r="FL10" s="12">
        <f t="shared" si="65"/>
        <v>13350</v>
      </c>
      <c r="FM10" s="12">
        <f t="shared" si="65"/>
        <v>13350</v>
      </c>
      <c r="FN10" s="12">
        <f t="shared" si="65"/>
        <v>13350</v>
      </c>
      <c r="FO10" s="12">
        <f t="shared" si="65"/>
        <v>13350</v>
      </c>
      <c r="FP10" s="12">
        <f t="shared" si="65"/>
        <v>12350</v>
      </c>
      <c r="FQ10" s="12">
        <f t="shared" si="65"/>
        <v>12350</v>
      </c>
      <c r="FR10" s="12">
        <f t="shared" si="65"/>
        <v>12350</v>
      </c>
      <c r="FS10" s="12">
        <f t="shared" si="65"/>
        <v>12350</v>
      </c>
      <c r="FT10" s="12">
        <f t="shared" si="65"/>
        <v>12350</v>
      </c>
      <c r="FU10" s="12">
        <f t="shared" si="65"/>
        <v>12850</v>
      </c>
      <c r="FV10" s="12">
        <f t="shared" si="65"/>
        <v>12850</v>
      </c>
      <c r="FW10" s="12">
        <f t="shared" si="65"/>
        <v>11850</v>
      </c>
      <c r="FX10" s="12">
        <f t="shared" si="65"/>
        <v>11850</v>
      </c>
      <c r="FY10" s="12">
        <f t="shared" si="65"/>
        <v>11850</v>
      </c>
      <c r="FZ10" s="12">
        <f t="shared" si="65"/>
        <v>11850</v>
      </c>
      <c r="GA10" s="12">
        <f t="shared" si="65"/>
        <v>11850</v>
      </c>
      <c r="GB10" s="12">
        <f t="shared" si="65"/>
        <v>12350</v>
      </c>
      <c r="GC10" s="12">
        <f t="shared" si="65"/>
        <v>12350</v>
      </c>
      <c r="GD10" s="12">
        <f t="shared" si="65"/>
        <v>12350</v>
      </c>
      <c r="GE10" s="12">
        <f t="shared" si="65"/>
        <v>12350</v>
      </c>
      <c r="GF10" s="12">
        <f t="shared" si="65"/>
        <v>12350</v>
      </c>
      <c r="GG10" s="12">
        <f t="shared" ref="GG10:HB10" si="66">GG9+1850</f>
        <v>12350</v>
      </c>
      <c r="GH10" s="12">
        <f t="shared" si="66"/>
        <v>12350</v>
      </c>
      <c r="GI10" s="12">
        <f t="shared" si="66"/>
        <v>12850</v>
      </c>
      <c r="GJ10" s="12">
        <f t="shared" si="66"/>
        <v>12850</v>
      </c>
      <c r="GK10" s="12">
        <f t="shared" si="66"/>
        <v>12350</v>
      </c>
      <c r="GL10" s="12">
        <f t="shared" si="66"/>
        <v>12350</v>
      </c>
      <c r="GM10" s="12">
        <f t="shared" si="66"/>
        <v>12350</v>
      </c>
      <c r="GN10" s="12">
        <f t="shared" si="66"/>
        <v>12350</v>
      </c>
      <c r="GO10" s="12">
        <f t="shared" si="66"/>
        <v>12350</v>
      </c>
      <c r="GP10" s="12">
        <f t="shared" si="66"/>
        <v>12850</v>
      </c>
      <c r="GQ10" s="12">
        <f t="shared" si="66"/>
        <v>12850</v>
      </c>
      <c r="GR10" s="12">
        <f t="shared" si="66"/>
        <v>12350</v>
      </c>
      <c r="GS10" s="321">
        <f t="shared" si="66"/>
        <v>12350</v>
      </c>
      <c r="GT10" s="321">
        <f t="shared" si="66"/>
        <v>12350</v>
      </c>
      <c r="GU10" s="321">
        <f t="shared" si="66"/>
        <v>12350</v>
      </c>
      <c r="GV10" s="321">
        <f t="shared" si="66"/>
        <v>12350</v>
      </c>
      <c r="GW10" s="12">
        <f t="shared" si="66"/>
        <v>12350</v>
      </c>
      <c r="GX10" s="12">
        <f t="shared" si="66"/>
        <v>12350</v>
      </c>
      <c r="GY10" s="12">
        <f t="shared" si="66"/>
        <v>12350</v>
      </c>
      <c r="GZ10" s="12">
        <f t="shared" si="66"/>
        <v>12350</v>
      </c>
      <c r="HA10" s="12">
        <f t="shared" si="66"/>
        <v>12350</v>
      </c>
      <c r="HB10" s="321">
        <f t="shared" si="66"/>
        <v>12350</v>
      </c>
    </row>
    <row r="11" spans="1:210" s="7" customFormat="1" ht="12" customHeight="1">
      <c r="A11" s="12" t="s">
        <v>78</v>
      </c>
      <c r="CQ11" s="322"/>
      <c r="CR11" s="322"/>
      <c r="CS11" s="322"/>
      <c r="CT11" s="322"/>
      <c r="CU11" s="322"/>
      <c r="DF11" s="322"/>
      <c r="DG11" s="322"/>
      <c r="DH11" s="322"/>
      <c r="DI11" s="322"/>
      <c r="GS11" s="322"/>
      <c r="GT11" s="322"/>
      <c r="GU11" s="322"/>
      <c r="GV11" s="322"/>
      <c r="HB11" s="322"/>
    </row>
    <row r="12" spans="1:210" s="3" customFormat="1" ht="12" customHeight="1">
      <c r="A12" s="13">
        <v>1</v>
      </c>
      <c r="B12" s="12">
        <f t="shared" ref="B12:D12" si="67">B6+7500</f>
        <v>21500</v>
      </c>
      <c r="C12" s="12">
        <f t="shared" si="67"/>
        <v>21500</v>
      </c>
      <c r="D12" s="12">
        <f t="shared" si="67"/>
        <v>21500</v>
      </c>
      <c r="E12" s="12">
        <f>E6+4700</f>
        <v>16900</v>
      </c>
      <c r="F12" s="12">
        <f>F6+4700</f>
        <v>16900</v>
      </c>
      <c r="G12" s="12">
        <f t="shared" ref="G12:AA12" si="68">G6+4700</f>
        <v>18400</v>
      </c>
      <c r="H12" s="12">
        <f t="shared" si="68"/>
        <v>18400</v>
      </c>
      <c r="I12" s="12">
        <f t="shared" si="68"/>
        <v>17400</v>
      </c>
      <c r="J12" s="12">
        <f t="shared" si="68"/>
        <v>17400</v>
      </c>
      <c r="K12" s="12">
        <f t="shared" si="68"/>
        <v>15400</v>
      </c>
      <c r="L12" s="12">
        <f t="shared" si="68"/>
        <v>17400</v>
      </c>
      <c r="M12" s="12">
        <f t="shared" si="68"/>
        <v>17400</v>
      </c>
      <c r="N12" s="12">
        <f t="shared" si="68"/>
        <v>17400</v>
      </c>
      <c r="O12" s="12">
        <f t="shared" si="68"/>
        <v>16400</v>
      </c>
      <c r="P12" s="12">
        <f t="shared" si="68"/>
        <v>16400</v>
      </c>
      <c r="Q12" s="12">
        <f t="shared" si="68"/>
        <v>14900</v>
      </c>
      <c r="R12" s="12">
        <f t="shared" si="68"/>
        <v>13900</v>
      </c>
      <c r="S12" s="12">
        <f t="shared" si="68"/>
        <v>13900</v>
      </c>
      <c r="T12" s="12">
        <f t="shared" si="68"/>
        <v>13900</v>
      </c>
      <c r="U12" s="12">
        <f t="shared" si="68"/>
        <v>13900</v>
      </c>
      <c r="V12" s="12">
        <f t="shared" si="68"/>
        <v>13900</v>
      </c>
      <c r="W12" s="12">
        <f t="shared" si="68"/>
        <v>13900</v>
      </c>
      <c r="X12" s="12">
        <f t="shared" si="68"/>
        <v>13900</v>
      </c>
      <c r="Y12" s="12">
        <f t="shared" si="68"/>
        <v>13250</v>
      </c>
      <c r="Z12" s="12">
        <f t="shared" si="68"/>
        <v>13250</v>
      </c>
      <c r="AA12" s="12">
        <f t="shared" si="68"/>
        <v>13250</v>
      </c>
      <c r="AB12" s="12">
        <f>AB6+6000</f>
        <v>13300</v>
      </c>
      <c r="AC12" s="12">
        <f t="shared" ref="AC12:CN12" si="69">AC6+6000</f>
        <v>13300</v>
      </c>
      <c r="AD12" s="12">
        <f t="shared" si="69"/>
        <v>13300</v>
      </c>
      <c r="AE12" s="12">
        <f t="shared" si="69"/>
        <v>13300</v>
      </c>
      <c r="AF12" s="12">
        <f t="shared" si="69"/>
        <v>12700</v>
      </c>
      <c r="AG12" s="12">
        <f t="shared" si="69"/>
        <v>12700</v>
      </c>
      <c r="AH12" s="12">
        <f t="shared" si="69"/>
        <v>12700</v>
      </c>
      <c r="AI12" s="12">
        <f t="shared" si="69"/>
        <v>12700</v>
      </c>
      <c r="AJ12" s="12">
        <f t="shared" si="69"/>
        <v>12700</v>
      </c>
      <c r="AK12" s="12">
        <f t="shared" si="69"/>
        <v>14000</v>
      </c>
      <c r="AL12" s="12">
        <f t="shared" si="69"/>
        <v>14000</v>
      </c>
      <c r="AM12" s="12">
        <f t="shared" si="69"/>
        <v>12700</v>
      </c>
      <c r="AN12" s="12">
        <f t="shared" si="69"/>
        <v>12700</v>
      </c>
      <c r="AO12" s="12">
        <f t="shared" si="69"/>
        <v>12700</v>
      </c>
      <c r="AP12" s="12">
        <f t="shared" si="69"/>
        <v>12700</v>
      </c>
      <c r="AQ12" s="12">
        <f t="shared" si="69"/>
        <v>12700</v>
      </c>
      <c r="AR12" s="12">
        <f t="shared" si="69"/>
        <v>13300</v>
      </c>
      <c r="AS12" s="12">
        <f t="shared" si="69"/>
        <v>13300</v>
      </c>
      <c r="AT12" s="12">
        <f t="shared" si="69"/>
        <v>13000</v>
      </c>
      <c r="AU12" s="12">
        <f t="shared" si="69"/>
        <v>13000</v>
      </c>
      <c r="AV12" s="12">
        <f t="shared" si="69"/>
        <v>13000</v>
      </c>
      <c r="AW12" s="12">
        <f t="shared" si="69"/>
        <v>13000</v>
      </c>
      <c r="AX12" s="12">
        <f t="shared" si="69"/>
        <v>13000</v>
      </c>
      <c r="AY12" s="12">
        <f t="shared" si="69"/>
        <v>13600</v>
      </c>
      <c r="AZ12" s="12">
        <f t="shared" si="69"/>
        <v>13600</v>
      </c>
      <c r="BA12" s="12">
        <f t="shared" si="69"/>
        <v>13600</v>
      </c>
      <c r="BB12" s="12">
        <f t="shared" si="69"/>
        <v>12700</v>
      </c>
      <c r="BC12" s="12">
        <f t="shared" si="69"/>
        <v>12700</v>
      </c>
      <c r="BD12" s="12">
        <f t="shared" si="69"/>
        <v>12700</v>
      </c>
      <c r="BE12" s="12">
        <f t="shared" si="69"/>
        <v>14500</v>
      </c>
      <c r="BF12" s="12">
        <f t="shared" si="69"/>
        <v>14500</v>
      </c>
      <c r="BG12" s="12">
        <f t="shared" si="69"/>
        <v>14500</v>
      </c>
      <c r="BH12" s="12">
        <f t="shared" si="69"/>
        <v>13600</v>
      </c>
      <c r="BI12" s="12">
        <f t="shared" si="69"/>
        <v>13600</v>
      </c>
      <c r="BJ12" s="12">
        <f t="shared" si="69"/>
        <v>13600</v>
      </c>
      <c r="BK12" s="12">
        <f t="shared" si="69"/>
        <v>13600</v>
      </c>
      <c r="BL12" s="12">
        <f t="shared" si="69"/>
        <v>13600</v>
      </c>
      <c r="BM12" s="12">
        <f t="shared" si="69"/>
        <v>14500</v>
      </c>
      <c r="BN12" s="12">
        <f t="shared" si="69"/>
        <v>14500</v>
      </c>
      <c r="BO12" s="12">
        <f t="shared" si="69"/>
        <v>14500</v>
      </c>
      <c r="BP12" s="12">
        <f t="shared" si="69"/>
        <v>13000</v>
      </c>
      <c r="BQ12" s="12">
        <f t="shared" si="69"/>
        <v>13000</v>
      </c>
      <c r="BR12" s="12">
        <f t="shared" si="69"/>
        <v>13000</v>
      </c>
      <c r="BS12" s="12">
        <f t="shared" si="69"/>
        <v>13000</v>
      </c>
      <c r="BT12" s="12">
        <f t="shared" si="69"/>
        <v>13300</v>
      </c>
      <c r="BU12" s="12">
        <f t="shared" si="69"/>
        <v>13300</v>
      </c>
      <c r="BV12" s="12">
        <f t="shared" si="69"/>
        <v>13000</v>
      </c>
      <c r="BW12" s="12">
        <f t="shared" si="69"/>
        <v>13000</v>
      </c>
      <c r="BX12" s="12">
        <f t="shared" si="69"/>
        <v>13000</v>
      </c>
      <c r="BY12" s="12">
        <f t="shared" si="69"/>
        <v>13000</v>
      </c>
      <c r="BZ12" s="12">
        <f t="shared" si="69"/>
        <v>13000</v>
      </c>
      <c r="CA12" s="12">
        <f t="shared" si="69"/>
        <v>13300</v>
      </c>
      <c r="CB12" s="12">
        <f t="shared" si="69"/>
        <v>13300</v>
      </c>
      <c r="CC12" s="12">
        <f t="shared" si="69"/>
        <v>13000</v>
      </c>
      <c r="CD12" s="12">
        <f t="shared" si="69"/>
        <v>13000</v>
      </c>
      <c r="CE12" s="12">
        <f t="shared" si="69"/>
        <v>13000</v>
      </c>
      <c r="CF12" s="12">
        <f t="shared" si="69"/>
        <v>13000</v>
      </c>
      <c r="CG12" s="12">
        <f t="shared" si="69"/>
        <v>13000</v>
      </c>
      <c r="CH12" s="12">
        <f t="shared" si="69"/>
        <v>13300</v>
      </c>
      <c r="CI12" s="12">
        <f t="shared" si="69"/>
        <v>13300</v>
      </c>
      <c r="CJ12" s="12">
        <f t="shared" si="69"/>
        <v>13300</v>
      </c>
      <c r="CK12" s="12">
        <f t="shared" si="69"/>
        <v>13300</v>
      </c>
      <c r="CL12" s="12">
        <f t="shared" si="69"/>
        <v>13300</v>
      </c>
      <c r="CM12" s="12">
        <f t="shared" si="69"/>
        <v>13300</v>
      </c>
      <c r="CN12" s="12">
        <f t="shared" si="69"/>
        <v>13300</v>
      </c>
      <c r="CO12" s="12">
        <f t="shared" ref="CO12:EZ12" si="70">CO6+6000</f>
        <v>17500</v>
      </c>
      <c r="CP12" s="12">
        <f t="shared" si="70"/>
        <v>17500</v>
      </c>
      <c r="CQ12" s="321">
        <f t="shared" si="70"/>
        <v>17500</v>
      </c>
      <c r="CR12" s="321">
        <f t="shared" si="70"/>
        <v>17500</v>
      </c>
      <c r="CS12" s="321">
        <f t="shared" si="70"/>
        <v>17500</v>
      </c>
      <c r="CT12" s="321">
        <f t="shared" si="70"/>
        <v>17500</v>
      </c>
      <c r="CU12" s="321">
        <f t="shared" si="70"/>
        <v>17500</v>
      </c>
      <c r="CV12" s="12">
        <f t="shared" si="70"/>
        <v>17500</v>
      </c>
      <c r="CW12" s="12">
        <f t="shared" si="70"/>
        <v>17500</v>
      </c>
      <c r="CX12" s="12">
        <f t="shared" si="70"/>
        <v>19500</v>
      </c>
      <c r="CY12" s="12">
        <f t="shared" si="70"/>
        <v>19500</v>
      </c>
      <c r="CZ12" s="12">
        <f t="shared" si="70"/>
        <v>19500</v>
      </c>
      <c r="DA12" s="12">
        <f t="shared" si="70"/>
        <v>19500</v>
      </c>
      <c r="DB12" s="12">
        <f t="shared" si="70"/>
        <v>19500</v>
      </c>
      <c r="DC12" s="12">
        <f t="shared" si="70"/>
        <v>19500</v>
      </c>
      <c r="DD12" s="12">
        <f t="shared" si="70"/>
        <v>19500</v>
      </c>
      <c r="DE12" s="12">
        <f t="shared" si="70"/>
        <v>17500</v>
      </c>
      <c r="DF12" s="321">
        <f t="shared" si="70"/>
        <v>17500</v>
      </c>
      <c r="DG12" s="321">
        <f t="shared" si="70"/>
        <v>17500</v>
      </c>
      <c r="DH12" s="321">
        <f t="shared" si="70"/>
        <v>17500</v>
      </c>
      <c r="DI12" s="321">
        <f t="shared" si="70"/>
        <v>17500</v>
      </c>
      <c r="DJ12" s="12">
        <f t="shared" si="70"/>
        <v>17500</v>
      </c>
      <c r="DK12" s="12">
        <f t="shared" si="70"/>
        <v>17500</v>
      </c>
      <c r="DL12" s="12">
        <f t="shared" si="70"/>
        <v>17500</v>
      </c>
      <c r="DM12" s="12">
        <f t="shared" si="70"/>
        <v>18500</v>
      </c>
      <c r="DN12" s="12">
        <f t="shared" si="70"/>
        <v>18500</v>
      </c>
      <c r="DO12" s="12">
        <f t="shared" si="70"/>
        <v>18500</v>
      </c>
      <c r="DP12" s="12">
        <f t="shared" si="70"/>
        <v>18500</v>
      </c>
      <c r="DQ12" s="12">
        <f t="shared" si="70"/>
        <v>18500</v>
      </c>
      <c r="DR12" s="12">
        <f t="shared" si="70"/>
        <v>18500</v>
      </c>
      <c r="DS12" s="12">
        <f t="shared" si="70"/>
        <v>18500</v>
      </c>
      <c r="DT12" s="12">
        <f t="shared" si="70"/>
        <v>18500</v>
      </c>
      <c r="DU12" s="12">
        <f t="shared" si="70"/>
        <v>18500</v>
      </c>
      <c r="DV12" s="12">
        <f t="shared" si="70"/>
        <v>18500</v>
      </c>
      <c r="DW12" s="12">
        <f t="shared" si="70"/>
        <v>18500</v>
      </c>
      <c r="DX12" s="12">
        <f t="shared" si="70"/>
        <v>18500</v>
      </c>
      <c r="DY12" s="12">
        <f t="shared" si="70"/>
        <v>18500</v>
      </c>
      <c r="DZ12" s="12">
        <f t="shared" si="70"/>
        <v>18500</v>
      </c>
      <c r="EA12" s="12">
        <f t="shared" si="70"/>
        <v>15500</v>
      </c>
      <c r="EB12" s="12">
        <f t="shared" si="70"/>
        <v>15500</v>
      </c>
      <c r="EC12" s="12">
        <f t="shared" si="70"/>
        <v>15500</v>
      </c>
      <c r="ED12" s="12">
        <f t="shared" si="70"/>
        <v>15500</v>
      </c>
      <c r="EE12" s="12">
        <f t="shared" si="70"/>
        <v>16000</v>
      </c>
      <c r="EF12" s="12">
        <f t="shared" si="70"/>
        <v>16000</v>
      </c>
      <c r="EG12" s="12">
        <f t="shared" si="70"/>
        <v>15500</v>
      </c>
      <c r="EH12" s="12">
        <f t="shared" si="70"/>
        <v>15500</v>
      </c>
      <c r="EI12" s="12">
        <f t="shared" si="70"/>
        <v>15500</v>
      </c>
      <c r="EJ12" s="12">
        <f t="shared" si="70"/>
        <v>15500</v>
      </c>
      <c r="EK12" s="12">
        <f t="shared" si="70"/>
        <v>15500</v>
      </c>
      <c r="EL12" s="12">
        <f t="shared" si="70"/>
        <v>16000</v>
      </c>
      <c r="EM12" s="12">
        <f t="shared" si="70"/>
        <v>16000</v>
      </c>
      <c r="EN12" s="12">
        <f t="shared" si="70"/>
        <v>15500</v>
      </c>
      <c r="EO12" s="12">
        <f t="shared" si="70"/>
        <v>15500</v>
      </c>
      <c r="EP12" s="12">
        <f t="shared" si="70"/>
        <v>15500</v>
      </c>
      <c r="EQ12" s="12">
        <f t="shared" si="70"/>
        <v>15500</v>
      </c>
      <c r="ER12" s="12">
        <f t="shared" si="70"/>
        <v>15500</v>
      </c>
      <c r="ES12" s="12">
        <f t="shared" si="70"/>
        <v>16000</v>
      </c>
      <c r="ET12" s="12">
        <f t="shared" si="70"/>
        <v>16000</v>
      </c>
      <c r="EU12" s="12">
        <f t="shared" si="70"/>
        <v>15500</v>
      </c>
      <c r="EV12" s="12">
        <f t="shared" si="70"/>
        <v>15500</v>
      </c>
      <c r="EW12" s="12">
        <f t="shared" si="70"/>
        <v>15500</v>
      </c>
      <c r="EX12" s="12">
        <f t="shared" si="70"/>
        <v>15500</v>
      </c>
      <c r="EY12" s="12">
        <f t="shared" si="70"/>
        <v>15500</v>
      </c>
      <c r="EZ12" s="12">
        <f t="shared" si="70"/>
        <v>16000</v>
      </c>
      <c r="FA12" s="12">
        <f t="shared" ref="FA12:HB12" si="71">FA6+6000</f>
        <v>16000</v>
      </c>
      <c r="FB12" s="12">
        <f t="shared" si="71"/>
        <v>15500</v>
      </c>
      <c r="FC12" s="12">
        <f t="shared" si="71"/>
        <v>15500</v>
      </c>
      <c r="FD12" s="12">
        <f t="shared" si="71"/>
        <v>15500</v>
      </c>
      <c r="FE12" s="12">
        <f t="shared" si="71"/>
        <v>15500</v>
      </c>
      <c r="FF12" s="12">
        <f t="shared" si="71"/>
        <v>15500</v>
      </c>
      <c r="FG12" s="12">
        <f t="shared" si="71"/>
        <v>16000</v>
      </c>
      <c r="FH12" s="12">
        <f t="shared" si="71"/>
        <v>16000</v>
      </c>
      <c r="FI12" s="12">
        <f t="shared" si="71"/>
        <v>15500</v>
      </c>
      <c r="FJ12" s="12">
        <f t="shared" si="71"/>
        <v>15500</v>
      </c>
      <c r="FK12" s="12">
        <f t="shared" si="71"/>
        <v>15500</v>
      </c>
      <c r="FL12" s="12">
        <f t="shared" si="71"/>
        <v>15500</v>
      </c>
      <c r="FM12" s="12">
        <f t="shared" si="71"/>
        <v>15500</v>
      </c>
      <c r="FN12" s="12">
        <f t="shared" si="71"/>
        <v>15500</v>
      </c>
      <c r="FO12" s="12">
        <f t="shared" si="71"/>
        <v>15500</v>
      </c>
      <c r="FP12" s="12">
        <f t="shared" si="71"/>
        <v>14500</v>
      </c>
      <c r="FQ12" s="12">
        <f t="shared" si="71"/>
        <v>14500</v>
      </c>
      <c r="FR12" s="12">
        <f t="shared" si="71"/>
        <v>14500</v>
      </c>
      <c r="FS12" s="12">
        <f t="shared" si="71"/>
        <v>14500</v>
      </c>
      <c r="FT12" s="12">
        <f t="shared" si="71"/>
        <v>14500</v>
      </c>
      <c r="FU12" s="12">
        <f t="shared" si="71"/>
        <v>15000</v>
      </c>
      <c r="FV12" s="12">
        <f t="shared" si="71"/>
        <v>15000</v>
      </c>
      <c r="FW12" s="12">
        <f t="shared" si="71"/>
        <v>14000</v>
      </c>
      <c r="FX12" s="12">
        <f t="shared" si="71"/>
        <v>14000</v>
      </c>
      <c r="FY12" s="12">
        <f t="shared" si="71"/>
        <v>14000</v>
      </c>
      <c r="FZ12" s="12">
        <f t="shared" si="71"/>
        <v>14000</v>
      </c>
      <c r="GA12" s="12">
        <f t="shared" si="71"/>
        <v>14000</v>
      </c>
      <c r="GB12" s="12">
        <f t="shared" si="71"/>
        <v>14500</v>
      </c>
      <c r="GC12" s="12">
        <f t="shared" si="71"/>
        <v>14500</v>
      </c>
      <c r="GD12" s="12">
        <f t="shared" si="71"/>
        <v>14500</v>
      </c>
      <c r="GE12" s="12">
        <f t="shared" si="71"/>
        <v>14500</v>
      </c>
      <c r="GF12" s="12">
        <f t="shared" si="71"/>
        <v>14500</v>
      </c>
      <c r="GG12" s="12">
        <f t="shared" si="71"/>
        <v>14500</v>
      </c>
      <c r="GH12" s="12">
        <f t="shared" si="71"/>
        <v>14500</v>
      </c>
      <c r="GI12" s="12">
        <f t="shared" si="71"/>
        <v>15000</v>
      </c>
      <c r="GJ12" s="12">
        <f t="shared" si="71"/>
        <v>15000</v>
      </c>
      <c r="GK12" s="12">
        <f t="shared" si="71"/>
        <v>14500</v>
      </c>
      <c r="GL12" s="12">
        <f t="shared" si="71"/>
        <v>14500</v>
      </c>
      <c r="GM12" s="12">
        <f t="shared" si="71"/>
        <v>14500</v>
      </c>
      <c r="GN12" s="12">
        <f t="shared" si="71"/>
        <v>14500</v>
      </c>
      <c r="GO12" s="12">
        <f t="shared" si="71"/>
        <v>14500</v>
      </c>
      <c r="GP12" s="12">
        <f t="shared" si="71"/>
        <v>15000</v>
      </c>
      <c r="GQ12" s="12">
        <f t="shared" si="71"/>
        <v>15000</v>
      </c>
      <c r="GR12" s="12">
        <f t="shared" si="71"/>
        <v>14500</v>
      </c>
      <c r="GS12" s="321">
        <f t="shared" si="71"/>
        <v>14500</v>
      </c>
      <c r="GT12" s="321">
        <f t="shared" si="71"/>
        <v>14500</v>
      </c>
      <c r="GU12" s="321">
        <f t="shared" si="71"/>
        <v>14500</v>
      </c>
      <c r="GV12" s="321">
        <f t="shared" si="71"/>
        <v>14500</v>
      </c>
      <c r="GW12" s="12">
        <f t="shared" si="71"/>
        <v>14500</v>
      </c>
      <c r="GX12" s="12">
        <f t="shared" si="71"/>
        <v>14500</v>
      </c>
      <c r="GY12" s="12">
        <f t="shared" si="71"/>
        <v>14500</v>
      </c>
      <c r="GZ12" s="12">
        <f t="shared" si="71"/>
        <v>14500</v>
      </c>
      <c r="HA12" s="12">
        <f t="shared" si="71"/>
        <v>14500</v>
      </c>
      <c r="HB12" s="321">
        <f t="shared" si="71"/>
        <v>14500</v>
      </c>
    </row>
    <row r="13" spans="1:210" s="3" customFormat="1" ht="12" customHeight="1">
      <c r="A13" s="13">
        <v>2</v>
      </c>
      <c r="B13" s="12">
        <f t="shared" ref="B13:N13" si="72">B12+1950</f>
        <v>23450</v>
      </c>
      <c r="C13" s="12">
        <f t="shared" si="72"/>
        <v>23450</v>
      </c>
      <c r="D13" s="12">
        <f t="shared" si="72"/>
        <v>23450</v>
      </c>
      <c r="E13" s="12">
        <f t="shared" si="72"/>
        <v>18850</v>
      </c>
      <c r="F13" s="12">
        <f t="shared" si="72"/>
        <v>18850</v>
      </c>
      <c r="G13" s="12">
        <f t="shared" si="72"/>
        <v>20350</v>
      </c>
      <c r="H13" s="12">
        <f t="shared" si="72"/>
        <v>20350</v>
      </c>
      <c r="I13" s="12">
        <f t="shared" si="72"/>
        <v>19350</v>
      </c>
      <c r="J13" s="12">
        <f t="shared" si="72"/>
        <v>19350</v>
      </c>
      <c r="K13" s="12">
        <f t="shared" si="72"/>
        <v>17350</v>
      </c>
      <c r="L13" s="12">
        <f t="shared" si="72"/>
        <v>19350</v>
      </c>
      <c r="M13" s="12">
        <f t="shared" si="72"/>
        <v>19350</v>
      </c>
      <c r="N13" s="12">
        <f t="shared" si="72"/>
        <v>19350</v>
      </c>
      <c r="O13" s="12">
        <f t="shared" ref="O13:AA13" si="73">O12+1950</f>
        <v>18350</v>
      </c>
      <c r="P13" s="12">
        <f t="shared" si="73"/>
        <v>18350</v>
      </c>
      <c r="Q13" s="12">
        <f t="shared" si="73"/>
        <v>16850</v>
      </c>
      <c r="R13" s="12">
        <f t="shared" si="73"/>
        <v>15850</v>
      </c>
      <c r="S13" s="12">
        <f t="shared" si="73"/>
        <v>15850</v>
      </c>
      <c r="T13" s="12">
        <f t="shared" si="73"/>
        <v>15850</v>
      </c>
      <c r="U13" s="12">
        <f t="shared" si="73"/>
        <v>15850</v>
      </c>
      <c r="V13" s="12">
        <f t="shared" si="73"/>
        <v>15850</v>
      </c>
      <c r="W13" s="12">
        <f t="shared" si="73"/>
        <v>15850</v>
      </c>
      <c r="X13" s="12">
        <f t="shared" si="73"/>
        <v>15850</v>
      </c>
      <c r="Y13" s="12">
        <f t="shared" si="73"/>
        <v>15200</v>
      </c>
      <c r="Z13" s="12">
        <f t="shared" si="73"/>
        <v>15200</v>
      </c>
      <c r="AA13" s="12">
        <f t="shared" si="73"/>
        <v>15200</v>
      </c>
      <c r="AB13" s="12">
        <f>AB12+1850</f>
        <v>15150</v>
      </c>
      <c r="AC13" s="12">
        <f t="shared" ref="AC13:CN13" si="74">AC12+1850</f>
        <v>15150</v>
      </c>
      <c r="AD13" s="12">
        <f t="shared" si="74"/>
        <v>15150</v>
      </c>
      <c r="AE13" s="12">
        <f t="shared" si="74"/>
        <v>15150</v>
      </c>
      <c r="AF13" s="12">
        <f t="shared" si="74"/>
        <v>14550</v>
      </c>
      <c r="AG13" s="12">
        <f t="shared" si="74"/>
        <v>14550</v>
      </c>
      <c r="AH13" s="12">
        <f t="shared" si="74"/>
        <v>14550</v>
      </c>
      <c r="AI13" s="12">
        <f t="shared" si="74"/>
        <v>14550</v>
      </c>
      <c r="AJ13" s="12">
        <f t="shared" si="74"/>
        <v>14550</v>
      </c>
      <c r="AK13" s="12">
        <f t="shared" si="74"/>
        <v>15850</v>
      </c>
      <c r="AL13" s="12">
        <f t="shared" si="74"/>
        <v>15850</v>
      </c>
      <c r="AM13" s="12">
        <f t="shared" si="74"/>
        <v>14550</v>
      </c>
      <c r="AN13" s="12">
        <f t="shared" si="74"/>
        <v>14550</v>
      </c>
      <c r="AO13" s="12">
        <f t="shared" si="74"/>
        <v>14550</v>
      </c>
      <c r="AP13" s="12">
        <f t="shared" si="74"/>
        <v>14550</v>
      </c>
      <c r="AQ13" s="12">
        <f t="shared" si="74"/>
        <v>14550</v>
      </c>
      <c r="AR13" s="12">
        <f t="shared" si="74"/>
        <v>15150</v>
      </c>
      <c r="AS13" s="12">
        <f t="shared" si="74"/>
        <v>15150</v>
      </c>
      <c r="AT13" s="12">
        <f t="shared" si="74"/>
        <v>14850</v>
      </c>
      <c r="AU13" s="12">
        <f t="shared" si="74"/>
        <v>14850</v>
      </c>
      <c r="AV13" s="12">
        <f t="shared" si="74"/>
        <v>14850</v>
      </c>
      <c r="AW13" s="12">
        <f t="shared" si="74"/>
        <v>14850</v>
      </c>
      <c r="AX13" s="12">
        <f t="shared" si="74"/>
        <v>14850</v>
      </c>
      <c r="AY13" s="12">
        <f t="shared" si="74"/>
        <v>15450</v>
      </c>
      <c r="AZ13" s="12">
        <f t="shared" si="74"/>
        <v>15450</v>
      </c>
      <c r="BA13" s="12">
        <f t="shared" si="74"/>
        <v>15450</v>
      </c>
      <c r="BB13" s="12">
        <f t="shared" si="74"/>
        <v>14550</v>
      </c>
      <c r="BC13" s="12">
        <f t="shared" si="74"/>
        <v>14550</v>
      </c>
      <c r="BD13" s="12">
        <f t="shared" si="74"/>
        <v>14550</v>
      </c>
      <c r="BE13" s="12">
        <f t="shared" si="74"/>
        <v>16350</v>
      </c>
      <c r="BF13" s="12">
        <f t="shared" si="74"/>
        <v>16350</v>
      </c>
      <c r="BG13" s="12">
        <f t="shared" si="74"/>
        <v>16350</v>
      </c>
      <c r="BH13" s="12">
        <f t="shared" si="74"/>
        <v>15450</v>
      </c>
      <c r="BI13" s="12">
        <f t="shared" si="74"/>
        <v>15450</v>
      </c>
      <c r="BJ13" s="12">
        <f t="shared" si="74"/>
        <v>15450</v>
      </c>
      <c r="BK13" s="12">
        <f t="shared" si="74"/>
        <v>15450</v>
      </c>
      <c r="BL13" s="12">
        <f t="shared" si="74"/>
        <v>15450</v>
      </c>
      <c r="BM13" s="12">
        <f t="shared" si="74"/>
        <v>16350</v>
      </c>
      <c r="BN13" s="12">
        <f t="shared" si="74"/>
        <v>16350</v>
      </c>
      <c r="BO13" s="12">
        <f t="shared" si="74"/>
        <v>16350</v>
      </c>
      <c r="BP13" s="12">
        <f t="shared" si="74"/>
        <v>14850</v>
      </c>
      <c r="BQ13" s="12">
        <f t="shared" si="74"/>
        <v>14850</v>
      </c>
      <c r="BR13" s="12">
        <f t="shared" si="74"/>
        <v>14850</v>
      </c>
      <c r="BS13" s="12">
        <f t="shared" si="74"/>
        <v>14850</v>
      </c>
      <c r="BT13" s="12">
        <f t="shared" si="74"/>
        <v>15150</v>
      </c>
      <c r="BU13" s="12">
        <f t="shared" si="74"/>
        <v>15150</v>
      </c>
      <c r="BV13" s="12">
        <f t="shared" si="74"/>
        <v>14850</v>
      </c>
      <c r="BW13" s="12">
        <f t="shared" si="74"/>
        <v>14850</v>
      </c>
      <c r="BX13" s="12">
        <f t="shared" si="74"/>
        <v>14850</v>
      </c>
      <c r="BY13" s="12">
        <f t="shared" si="74"/>
        <v>14850</v>
      </c>
      <c r="BZ13" s="12">
        <f t="shared" si="74"/>
        <v>14850</v>
      </c>
      <c r="CA13" s="12">
        <f t="shared" si="74"/>
        <v>15150</v>
      </c>
      <c r="CB13" s="12">
        <f t="shared" si="74"/>
        <v>15150</v>
      </c>
      <c r="CC13" s="12">
        <f t="shared" si="74"/>
        <v>14850</v>
      </c>
      <c r="CD13" s="12">
        <f t="shared" si="74"/>
        <v>14850</v>
      </c>
      <c r="CE13" s="12">
        <f t="shared" si="74"/>
        <v>14850</v>
      </c>
      <c r="CF13" s="12">
        <f t="shared" si="74"/>
        <v>14850</v>
      </c>
      <c r="CG13" s="12">
        <f t="shared" si="74"/>
        <v>14850</v>
      </c>
      <c r="CH13" s="12">
        <f t="shared" si="74"/>
        <v>15150</v>
      </c>
      <c r="CI13" s="12">
        <f t="shared" si="74"/>
        <v>15150</v>
      </c>
      <c r="CJ13" s="12">
        <f t="shared" si="74"/>
        <v>15150</v>
      </c>
      <c r="CK13" s="12">
        <f t="shared" si="74"/>
        <v>15150</v>
      </c>
      <c r="CL13" s="12">
        <f t="shared" si="74"/>
        <v>15150</v>
      </c>
      <c r="CM13" s="12">
        <f t="shared" si="74"/>
        <v>15150</v>
      </c>
      <c r="CN13" s="12">
        <f t="shared" si="74"/>
        <v>15150</v>
      </c>
      <c r="CO13" s="12">
        <f t="shared" ref="CO13:EZ13" si="75">CO12+1850</f>
        <v>19350</v>
      </c>
      <c r="CP13" s="12">
        <f t="shared" si="75"/>
        <v>19350</v>
      </c>
      <c r="CQ13" s="321">
        <f t="shared" si="75"/>
        <v>19350</v>
      </c>
      <c r="CR13" s="321">
        <f t="shared" si="75"/>
        <v>19350</v>
      </c>
      <c r="CS13" s="321">
        <f t="shared" si="75"/>
        <v>19350</v>
      </c>
      <c r="CT13" s="321">
        <f t="shared" si="75"/>
        <v>19350</v>
      </c>
      <c r="CU13" s="321">
        <f t="shared" si="75"/>
        <v>19350</v>
      </c>
      <c r="CV13" s="12">
        <f t="shared" si="75"/>
        <v>19350</v>
      </c>
      <c r="CW13" s="12">
        <f t="shared" si="75"/>
        <v>19350</v>
      </c>
      <c r="CX13" s="12">
        <f t="shared" si="75"/>
        <v>21350</v>
      </c>
      <c r="CY13" s="12">
        <f t="shared" si="75"/>
        <v>21350</v>
      </c>
      <c r="CZ13" s="12">
        <f t="shared" si="75"/>
        <v>21350</v>
      </c>
      <c r="DA13" s="12">
        <f t="shared" si="75"/>
        <v>21350</v>
      </c>
      <c r="DB13" s="12">
        <f t="shared" si="75"/>
        <v>21350</v>
      </c>
      <c r="DC13" s="12">
        <f t="shared" si="75"/>
        <v>21350</v>
      </c>
      <c r="DD13" s="12">
        <f t="shared" si="75"/>
        <v>21350</v>
      </c>
      <c r="DE13" s="12">
        <f t="shared" si="75"/>
        <v>19350</v>
      </c>
      <c r="DF13" s="321">
        <f t="shared" si="75"/>
        <v>19350</v>
      </c>
      <c r="DG13" s="321">
        <f t="shared" si="75"/>
        <v>19350</v>
      </c>
      <c r="DH13" s="321">
        <f t="shared" si="75"/>
        <v>19350</v>
      </c>
      <c r="DI13" s="321">
        <f t="shared" si="75"/>
        <v>19350</v>
      </c>
      <c r="DJ13" s="12">
        <f t="shared" si="75"/>
        <v>19350</v>
      </c>
      <c r="DK13" s="12">
        <f t="shared" si="75"/>
        <v>19350</v>
      </c>
      <c r="DL13" s="12">
        <f t="shared" si="75"/>
        <v>19350</v>
      </c>
      <c r="DM13" s="12">
        <f t="shared" si="75"/>
        <v>20350</v>
      </c>
      <c r="DN13" s="12">
        <f t="shared" si="75"/>
        <v>20350</v>
      </c>
      <c r="DO13" s="12">
        <f t="shared" si="75"/>
        <v>20350</v>
      </c>
      <c r="DP13" s="12">
        <f t="shared" si="75"/>
        <v>20350</v>
      </c>
      <c r="DQ13" s="12">
        <f t="shared" si="75"/>
        <v>20350</v>
      </c>
      <c r="DR13" s="12">
        <f t="shared" si="75"/>
        <v>20350</v>
      </c>
      <c r="DS13" s="12">
        <f t="shared" si="75"/>
        <v>20350</v>
      </c>
      <c r="DT13" s="12">
        <f t="shared" si="75"/>
        <v>20350</v>
      </c>
      <c r="DU13" s="12">
        <f t="shared" si="75"/>
        <v>20350</v>
      </c>
      <c r="DV13" s="12">
        <f t="shared" si="75"/>
        <v>20350</v>
      </c>
      <c r="DW13" s="12">
        <f t="shared" si="75"/>
        <v>20350</v>
      </c>
      <c r="DX13" s="12">
        <f t="shared" si="75"/>
        <v>20350</v>
      </c>
      <c r="DY13" s="12">
        <f t="shared" si="75"/>
        <v>20350</v>
      </c>
      <c r="DZ13" s="12">
        <f t="shared" si="75"/>
        <v>20350</v>
      </c>
      <c r="EA13" s="12">
        <f t="shared" si="75"/>
        <v>17350</v>
      </c>
      <c r="EB13" s="12">
        <f t="shared" si="75"/>
        <v>17350</v>
      </c>
      <c r="EC13" s="12">
        <f t="shared" si="75"/>
        <v>17350</v>
      </c>
      <c r="ED13" s="12">
        <f t="shared" si="75"/>
        <v>17350</v>
      </c>
      <c r="EE13" s="12">
        <f t="shared" si="75"/>
        <v>17850</v>
      </c>
      <c r="EF13" s="12">
        <f t="shared" si="75"/>
        <v>17850</v>
      </c>
      <c r="EG13" s="12">
        <f t="shared" si="75"/>
        <v>17350</v>
      </c>
      <c r="EH13" s="12">
        <f t="shared" si="75"/>
        <v>17350</v>
      </c>
      <c r="EI13" s="12">
        <f t="shared" si="75"/>
        <v>17350</v>
      </c>
      <c r="EJ13" s="12">
        <f t="shared" si="75"/>
        <v>17350</v>
      </c>
      <c r="EK13" s="12">
        <f t="shared" si="75"/>
        <v>17350</v>
      </c>
      <c r="EL13" s="12">
        <f t="shared" si="75"/>
        <v>17850</v>
      </c>
      <c r="EM13" s="12">
        <f t="shared" si="75"/>
        <v>17850</v>
      </c>
      <c r="EN13" s="12">
        <f t="shared" si="75"/>
        <v>17350</v>
      </c>
      <c r="EO13" s="12">
        <f t="shared" si="75"/>
        <v>17350</v>
      </c>
      <c r="EP13" s="12">
        <f t="shared" si="75"/>
        <v>17350</v>
      </c>
      <c r="EQ13" s="12">
        <f t="shared" si="75"/>
        <v>17350</v>
      </c>
      <c r="ER13" s="12">
        <f t="shared" si="75"/>
        <v>17350</v>
      </c>
      <c r="ES13" s="12">
        <f t="shared" si="75"/>
        <v>17850</v>
      </c>
      <c r="ET13" s="12">
        <f t="shared" si="75"/>
        <v>17850</v>
      </c>
      <c r="EU13" s="12">
        <f t="shared" si="75"/>
        <v>17350</v>
      </c>
      <c r="EV13" s="12">
        <f t="shared" si="75"/>
        <v>17350</v>
      </c>
      <c r="EW13" s="12">
        <f t="shared" si="75"/>
        <v>17350</v>
      </c>
      <c r="EX13" s="12">
        <f t="shared" si="75"/>
        <v>17350</v>
      </c>
      <c r="EY13" s="12">
        <f t="shared" si="75"/>
        <v>17350</v>
      </c>
      <c r="EZ13" s="12">
        <f t="shared" si="75"/>
        <v>17850</v>
      </c>
      <c r="FA13" s="12">
        <f t="shared" ref="FA13:HB13" si="76">FA12+1850</f>
        <v>17850</v>
      </c>
      <c r="FB13" s="12">
        <f t="shared" si="76"/>
        <v>17350</v>
      </c>
      <c r="FC13" s="12">
        <f t="shared" si="76"/>
        <v>17350</v>
      </c>
      <c r="FD13" s="12">
        <f t="shared" si="76"/>
        <v>17350</v>
      </c>
      <c r="FE13" s="12">
        <f t="shared" si="76"/>
        <v>17350</v>
      </c>
      <c r="FF13" s="12">
        <f t="shared" si="76"/>
        <v>17350</v>
      </c>
      <c r="FG13" s="12">
        <f t="shared" si="76"/>
        <v>17850</v>
      </c>
      <c r="FH13" s="12">
        <f t="shared" si="76"/>
        <v>17850</v>
      </c>
      <c r="FI13" s="12">
        <f t="shared" si="76"/>
        <v>17350</v>
      </c>
      <c r="FJ13" s="12">
        <f t="shared" si="76"/>
        <v>17350</v>
      </c>
      <c r="FK13" s="12">
        <f t="shared" si="76"/>
        <v>17350</v>
      </c>
      <c r="FL13" s="12">
        <f t="shared" si="76"/>
        <v>17350</v>
      </c>
      <c r="FM13" s="12">
        <f t="shared" si="76"/>
        <v>17350</v>
      </c>
      <c r="FN13" s="12">
        <f t="shared" si="76"/>
        <v>17350</v>
      </c>
      <c r="FO13" s="12">
        <f t="shared" si="76"/>
        <v>17350</v>
      </c>
      <c r="FP13" s="12">
        <f t="shared" si="76"/>
        <v>16350</v>
      </c>
      <c r="FQ13" s="12">
        <f t="shared" si="76"/>
        <v>16350</v>
      </c>
      <c r="FR13" s="12">
        <f t="shared" si="76"/>
        <v>16350</v>
      </c>
      <c r="FS13" s="12">
        <f t="shared" si="76"/>
        <v>16350</v>
      </c>
      <c r="FT13" s="12">
        <f t="shared" si="76"/>
        <v>16350</v>
      </c>
      <c r="FU13" s="12">
        <f t="shared" si="76"/>
        <v>16850</v>
      </c>
      <c r="FV13" s="12">
        <f t="shared" si="76"/>
        <v>16850</v>
      </c>
      <c r="FW13" s="12">
        <f t="shared" si="76"/>
        <v>15850</v>
      </c>
      <c r="FX13" s="12">
        <f t="shared" si="76"/>
        <v>15850</v>
      </c>
      <c r="FY13" s="12">
        <f t="shared" si="76"/>
        <v>15850</v>
      </c>
      <c r="FZ13" s="12">
        <f t="shared" si="76"/>
        <v>15850</v>
      </c>
      <c r="GA13" s="12">
        <f t="shared" si="76"/>
        <v>15850</v>
      </c>
      <c r="GB13" s="12">
        <f t="shared" si="76"/>
        <v>16350</v>
      </c>
      <c r="GC13" s="12">
        <f t="shared" si="76"/>
        <v>16350</v>
      </c>
      <c r="GD13" s="12">
        <f t="shared" si="76"/>
        <v>16350</v>
      </c>
      <c r="GE13" s="12">
        <f t="shared" si="76"/>
        <v>16350</v>
      </c>
      <c r="GF13" s="12">
        <f t="shared" si="76"/>
        <v>16350</v>
      </c>
      <c r="GG13" s="12">
        <f t="shared" si="76"/>
        <v>16350</v>
      </c>
      <c r="GH13" s="12">
        <f t="shared" si="76"/>
        <v>16350</v>
      </c>
      <c r="GI13" s="12">
        <f t="shared" si="76"/>
        <v>16850</v>
      </c>
      <c r="GJ13" s="12">
        <f t="shared" si="76"/>
        <v>16850</v>
      </c>
      <c r="GK13" s="12">
        <f t="shared" si="76"/>
        <v>16350</v>
      </c>
      <c r="GL13" s="12">
        <f t="shared" si="76"/>
        <v>16350</v>
      </c>
      <c r="GM13" s="12">
        <f t="shared" si="76"/>
        <v>16350</v>
      </c>
      <c r="GN13" s="12">
        <f t="shared" si="76"/>
        <v>16350</v>
      </c>
      <c r="GO13" s="12">
        <f t="shared" si="76"/>
        <v>16350</v>
      </c>
      <c r="GP13" s="12">
        <f t="shared" si="76"/>
        <v>16850</v>
      </c>
      <c r="GQ13" s="12">
        <f t="shared" si="76"/>
        <v>16850</v>
      </c>
      <c r="GR13" s="12">
        <f t="shared" si="76"/>
        <v>16350</v>
      </c>
      <c r="GS13" s="321">
        <f t="shared" si="76"/>
        <v>16350</v>
      </c>
      <c r="GT13" s="321">
        <f t="shared" si="76"/>
        <v>16350</v>
      </c>
      <c r="GU13" s="321">
        <f t="shared" si="76"/>
        <v>16350</v>
      </c>
      <c r="GV13" s="321">
        <f t="shared" si="76"/>
        <v>16350</v>
      </c>
      <c r="GW13" s="12">
        <f t="shared" si="76"/>
        <v>16350</v>
      </c>
      <c r="GX13" s="12">
        <f t="shared" si="76"/>
        <v>16350</v>
      </c>
      <c r="GY13" s="12">
        <f t="shared" si="76"/>
        <v>16350</v>
      </c>
      <c r="GZ13" s="12">
        <f t="shared" si="76"/>
        <v>16350</v>
      </c>
      <c r="HA13" s="12">
        <f t="shared" si="76"/>
        <v>16350</v>
      </c>
      <c r="HB13" s="321">
        <f t="shared" si="76"/>
        <v>16350</v>
      </c>
    </row>
    <row r="14" spans="1:210" s="3" customFormat="1" ht="12" customHeight="1">
      <c r="A14" s="12" t="s">
        <v>79</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322"/>
      <c r="CR14" s="322"/>
      <c r="CS14" s="322"/>
      <c r="CT14" s="322"/>
      <c r="CU14" s="322"/>
      <c r="CV14" s="7"/>
      <c r="CW14" s="7"/>
      <c r="CX14" s="7"/>
      <c r="CY14" s="7"/>
      <c r="CZ14" s="7"/>
      <c r="DA14" s="7"/>
      <c r="DB14" s="7"/>
      <c r="DC14" s="7"/>
      <c r="DD14" s="7"/>
      <c r="DE14" s="7"/>
      <c r="DF14" s="322"/>
      <c r="DG14" s="322"/>
      <c r="DH14" s="322"/>
      <c r="DI14" s="322"/>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322"/>
      <c r="GT14" s="322"/>
      <c r="GU14" s="322"/>
      <c r="GV14" s="322"/>
      <c r="GW14" s="7"/>
      <c r="GX14" s="7"/>
      <c r="GY14" s="7"/>
      <c r="GZ14" s="7"/>
      <c r="HA14" s="7"/>
      <c r="HB14" s="322"/>
    </row>
    <row r="15" spans="1:210" s="3" customFormat="1" ht="12" customHeight="1">
      <c r="A15" s="13">
        <v>1</v>
      </c>
      <c r="B15" s="12">
        <f t="shared" ref="B15:D15" si="77">B6+10000</f>
        <v>24000</v>
      </c>
      <c r="C15" s="12">
        <f t="shared" si="77"/>
        <v>24000</v>
      </c>
      <c r="D15" s="12">
        <f t="shared" si="77"/>
        <v>24000</v>
      </c>
      <c r="E15" s="12">
        <f>E6+5500</f>
        <v>17700</v>
      </c>
      <c r="F15" s="12">
        <f>F6+5500</f>
        <v>17700</v>
      </c>
      <c r="G15" s="12">
        <f t="shared" ref="G15:AA15" si="78">G6+5500</f>
        <v>19200</v>
      </c>
      <c r="H15" s="12">
        <f t="shared" si="78"/>
        <v>19200</v>
      </c>
      <c r="I15" s="12">
        <f t="shared" si="78"/>
        <v>18200</v>
      </c>
      <c r="J15" s="12">
        <f t="shared" si="78"/>
        <v>18200</v>
      </c>
      <c r="K15" s="12">
        <f t="shared" si="78"/>
        <v>16200</v>
      </c>
      <c r="L15" s="12">
        <f t="shared" si="78"/>
        <v>18200</v>
      </c>
      <c r="M15" s="12">
        <f t="shared" si="78"/>
        <v>18200</v>
      </c>
      <c r="N15" s="12">
        <f t="shared" si="78"/>
        <v>18200</v>
      </c>
      <c r="O15" s="12">
        <f t="shared" si="78"/>
        <v>17200</v>
      </c>
      <c r="P15" s="12">
        <f t="shared" si="78"/>
        <v>17200</v>
      </c>
      <c r="Q15" s="12">
        <f t="shared" si="78"/>
        <v>15700</v>
      </c>
      <c r="R15" s="12">
        <f t="shared" si="78"/>
        <v>14700</v>
      </c>
      <c r="S15" s="12">
        <f t="shared" si="78"/>
        <v>14700</v>
      </c>
      <c r="T15" s="12">
        <f t="shared" si="78"/>
        <v>14700</v>
      </c>
      <c r="U15" s="12">
        <f t="shared" si="78"/>
        <v>14700</v>
      </c>
      <c r="V15" s="12">
        <f t="shared" si="78"/>
        <v>14700</v>
      </c>
      <c r="W15" s="12">
        <f t="shared" si="78"/>
        <v>14700</v>
      </c>
      <c r="X15" s="12">
        <f t="shared" si="78"/>
        <v>14700</v>
      </c>
      <c r="Y15" s="12">
        <f t="shared" si="78"/>
        <v>14050</v>
      </c>
      <c r="Z15" s="12">
        <f t="shared" si="78"/>
        <v>14050</v>
      </c>
      <c r="AA15" s="12">
        <f t="shared" si="78"/>
        <v>14050</v>
      </c>
      <c r="AB15" s="12">
        <f>AB6+7500</f>
        <v>14800</v>
      </c>
      <c r="AC15" s="12">
        <f t="shared" ref="AC15:BE15" si="79">AC6+7500</f>
        <v>14800</v>
      </c>
      <c r="AD15" s="12">
        <f t="shared" si="79"/>
        <v>14800</v>
      </c>
      <c r="AE15" s="12">
        <f t="shared" si="79"/>
        <v>14800</v>
      </c>
      <c r="AF15" s="12">
        <f t="shared" si="79"/>
        <v>14200</v>
      </c>
      <c r="AG15" s="12">
        <f t="shared" si="79"/>
        <v>14200</v>
      </c>
      <c r="AH15" s="12">
        <f t="shared" si="79"/>
        <v>14200</v>
      </c>
      <c r="AI15" s="12">
        <f t="shared" si="79"/>
        <v>14200</v>
      </c>
      <c r="AJ15" s="12">
        <f t="shared" si="79"/>
        <v>14200</v>
      </c>
      <c r="AK15" s="12">
        <f t="shared" si="79"/>
        <v>15500</v>
      </c>
      <c r="AL15" s="12">
        <f t="shared" si="79"/>
        <v>15500</v>
      </c>
      <c r="AM15" s="12">
        <f t="shared" si="79"/>
        <v>14200</v>
      </c>
      <c r="AN15" s="12">
        <f t="shared" si="79"/>
        <v>14200</v>
      </c>
      <c r="AO15" s="12">
        <f t="shared" si="79"/>
        <v>14200</v>
      </c>
      <c r="AP15" s="12">
        <f t="shared" si="79"/>
        <v>14200</v>
      </c>
      <c r="AQ15" s="12">
        <f t="shared" si="79"/>
        <v>14200</v>
      </c>
      <c r="AR15" s="12">
        <f t="shared" si="79"/>
        <v>14800</v>
      </c>
      <c r="AS15" s="12">
        <f t="shared" si="79"/>
        <v>14800</v>
      </c>
      <c r="AT15" s="12">
        <f t="shared" si="79"/>
        <v>14500</v>
      </c>
      <c r="AU15" s="12">
        <f t="shared" si="79"/>
        <v>14500</v>
      </c>
      <c r="AV15" s="12">
        <f t="shared" si="79"/>
        <v>14500</v>
      </c>
      <c r="AW15" s="12">
        <f t="shared" si="79"/>
        <v>14500</v>
      </c>
      <c r="AX15" s="12">
        <f t="shared" si="79"/>
        <v>14500</v>
      </c>
      <c r="AY15" s="12">
        <f t="shared" si="79"/>
        <v>15100</v>
      </c>
      <c r="AZ15" s="12">
        <f t="shared" si="79"/>
        <v>15100</v>
      </c>
      <c r="BA15" s="12">
        <f t="shared" si="79"/>
        <v>15100</v>
      </c>
      <c r="BB15" s="12">
        <f t="shared" si="79"/>
        <v>14200</v>
      </c>
      <c r="BC15" s="12">
        <f t="shared" si="79"/>
        <v>14200</v>
      </c>
      <c r="BD15" s="12">
        <f t="shared" si="79"/>
        <v>14200</v>
      </c>
      <c r="BE15" s="12">
        <f t="shared" si="79"/>
        <v>16000</v>
      </c>
      <c r="BF15" s="12">
        <f t="shared" ref="BF15:BH15" si="80">BF6+7500</f>
        <v>16000</v>
      </c>
      <c r="BG15" s="12">
        <f t="shared" si="80"/>
        <v>16000</v>
      </c>
      <c r="BH15" s="12">
        <f t="shared" si="80"/>
        <v>15100</v>
      </c>
      <c r="BI15" s="12">
        <f t="shared" ref="BI15:DT15" si="81">BI6+7500</f>
        <v>15100</v>
      </c>
      <c r="BJ15" s="12">
        <f t="shared" si="81"/>
        <v>15100</v>
      </c>
      <c r="BK15" s="12">
        <f t="shared" si="81"/>
        <v>15100</v>
      </c>
      <c r="BL15" s="12">
        <f t="shared" si="81"/>
        <v>15100</v>
      </c>
      <c r="BM15" s="12">
        <f t="shared" si="81"/>
        <v>16000</v>
      </c>
      <c r="BN15" s="12">
        <f t="shared" si="81"/>
        <v>16000</v>
      </c>
      <c r="BO15" s="12">
        <f t="shared" si="81"/>
        <v>16000</v>
      </c>
      <c r="BP15" s="12">
        <f t="shared" si="81"/>
        <v>14500</v>
      </c>
      <c r="BQ15" s="12">
        <f t="shared" si="81"/>
        <v>14500</v>
      </c>
      <c r="BR15" s="12">
        <f t="shared" si="81"/>
        <v>14500</v>
      </c>
      <c r="BS15" s="12">
        <f t="shared" si="81"/>
        <v>14500</v>
      </c>
      <c r="BT15" s="12">
        <f t="shared" si="81"/>
        <v>14800</v>
      </c>
      <c r="BU15" s="12">
        <f t="shared" si="81"/>
        <v>14800</v>
      </c>
      <c r="BV15" s="12">
        <f t="shared" si="81"/>
        <v>14500</v>
      </c>
      <c r="BW15" s="12">
        <f t="shared" si="81"/>
        <v>14500</v>
      </c>
      <c r="BX15" s="12">
        <f t="shared" si="81"/>
        <v>14500</v>
      </c>
      <c r="BY15" s="12">
        <f t="shared" si="81"/>
        <v>14500</v>
      </c>
      <c r="BZ15" s="12">
        <f t="shared" si="81"/>
        <v>14500</v>
      </c>
      <c r="CA15" s="12">
        <f t="shared" si="81"/>
        <v>14800</v>
      </c>
      <c r="CB15" s="12">
        <f t="shared" si="81"/>
        <v>14800</v>
      </c>
      <c r="CC15" s="12">
        <f t="shared" si="81"/>
        <v>14500</v>
      </c>
      <c r="CD15" s="12">
        <f t="shared" si="81"/>
        <v>14500</v>
      </c>
      <c r="CE15" s="12">
        <f t="shared" si="81"/>
        <v>14500</v>
      </c>
      <c r="CF15" s="12">
        <f t="shared" si="81"/>
        <v>14500</v>
      </c>
      <c r="CG15" s="12">
        <f t="shared" si="81"/>
        <v>14500</v>
      </c>
      <c r="CH15" s="12">
        <f t="shared" si="81"/>
        <v>14800</v>
      </c>
      <c r="CI15" s="12">
        <f t="shared" si="81"/>
        <v>14800</v>
      </c>
      <c r="CJ15" s="12">
        <f t="shared" si="81"/>
        <v>14800</v>
      </c>
      <c r="CK15" s="12">
        <f t="shared" si="81"/>
        <v>14800</v>
      </c>
      <c r="CL15" s="12">
        <f t="shared" si="81"/>
        <v>14800</v>
      </c>
      <c r="CM15" s="12">
        <f t="shared" si="81"/>
        <v>14800</v>
      </c>
      <c r="CN15" s="12">
        <f t="shared" si="81"/>
        <v>14800</v>
      </c>
      <c r="CO15" s="12">
        <f t="shared" si="81"/>
        <v>19000</v>
      </c>
      <c r="CP15" s="12">
        <f t="shared" si="81"/>
        <v>19000</v>
      </c>
      <c r="CQ15" s="321">
        <f t="shared" si="81"/>
        <v>19000</v>
      </c>
      <c r="CR15" s="321">
        <f t="shared" si="81"/>
        <v>19000</v>
      </c>
      <c r="CS15" s="321">
        <f t="shared" si="81"/>
        <v>19000</v>
      </c>
      <c r="CT15" s="321">
        <f t="shared" si="81"/>
        <v>19000</v>
      </c>
      <c r="CU15" s="321">
        <f t="shared" si="81"/>
        <v>19000</v>
      </c>
      <c r="CV15" s="12">
        <f t="shared" si="81"/>
        <v>19000</v>
      </c>
      <c r="CW15" s="12">
        <f t="shared" si="81"/>
        <v>19000</v>
      </c>
      <c r="CX15" s="12">
        <f t="shared" si="81"/>
        <v>21000</v>
      </c>
      <c r="CY15" s="12">
        <f t="shared" si="81"/>
        <v>21000</v>
      </c>
      <c r="CZ15" s="12">
        <f t="shared" si="81"/>
        <v>21000</v>
      </c>
      <c r="DA15" s="12">
        <f t="shared" si="81"/>
        <v>21000</v>
      </c>
      <c r="DB15" s="12">
        <f t="shared" si="81"/>
        <v>21000</v>
      </c>
      <c r="DC15" s="12">
        <f t="shared" si="81"/>
        <v>21000</v>
      </c>
      <c r="DD15" s="12">
        <f t="shared" si="81"/>
        <v>21000</v>
      </c>
      <c r="DE15" s="12">
        <f t="shared" si="81"/>
        <v>19000</v>
      </c>
      <c r="DF15" s="321">
        <f t="shared" si="81"/>
        <v>19000</v>
      </c>
      <c r="DG15" s="321">
        <f t="shared" si="81"/>
        <v>19000</v>
      </c>
      <c r="DH15" s="321">
        <f t="shared" si="81"/>
        <v>19000</v>
      </c>
      <c r="DI15" s="321">
        <f t="shared" si="81"/>
        <v>19000</v>
      </c>
      <c r="DJ15" s="12">
        <f t="shared" si="81"/>
        <v>19000</v>
      </c>
      <c r="DK15" s="12">
        <f t="shared" si="81"/>
        <v>19000</v>
      </c>
      <c r="DL15" s="12">
        <f t="shared" si="81"/>
        <v>19000</v>
      </c>
      <c r="DM15" s="12">
        <f t="shared" si="81"/>
        <v>20000</v>
      </c>
      <c r="DN15" s="12">
        <f t="shared" si="81"/>
        <v>20000</v>
      </c>
      <c r="DO15" s="12">
        <f t="shared" si="81"/>
        <v>20000</v>
      </c>
      <c r="DP15" s="12">
        <f t="shared" si="81"/>
        <v>20000</v>
      </c>
      <c r="DQ15" s="12">
        <f t="shared" si="81"/>
        <v>20000</v>
      </c>
      <c r="DR15" s="12">
        <f t="shared" si="81"/>
        <v>20000</v>
      </c>
      <c r="DS15" s="12">
        <f t="shared" si="81"/>
        <v>20000</v>
      </c>
      <c r="DT15" s="12">
        <f t="shared" si="81"/>
        <v>20000</v>
      </c>
      <c r="DU15" s="12">
        <f t="shared" ref="DU15:GF15" si="82">DU6+7500</f>
        <v>20000</v>
      </c>
      <c r="DV15" s="12">
        <f t="shared" si="82"/>
        <v>20000</v>
      </c>
      <c r="DW15" s="12">
        <f t="shared" si="82"/>
        <v>20000</v>
      </c>
      <c r="DX15" s="12">
        <f t="shared" si="82"/>
        <v>20000</v>
      </c>
      <c r="DY15" s="12">
        <f t="shared" si="82"/>
        <v>20000</v>
      </c>
      <c r="DZ15" s="12">
        <f t="shared" si="82"/>
        <v>20000</v>
      </c>
      <c r="EA15" s="12">
        <f t="shared" si="82"/>
        <v>17000</v>
      </c>
      <c r="EB15" s="12">
        <f t="shared" si="82"/>
        <v>17000</v>
      </c>
      <c r="EC15" s="12">
        <f t="shared" si="82"/>
        <v>17000</v>
      </c>
      <c r="ED15" s="12">
        <f t="shared" si="82"/>
        <v>17000</v>
      </c>
      <c r="EE15" s="12">
        <f t="shared" si="82"/>
        <v>17500</v>
      </c>
      <c r="EF15" s="12">
        <f t="shared" si="82"/>
        <v>17500</v>
      </c>
      <c r="EG15" s="12">
        <f t="shared" si="82"/>
        <v>17000</v>
      </c>
      <c r="EH15" s="12">
        <f t="shared" si="82"/>
        <v>17000</v>
      </c>
      <c r="EI15" s="12">
        <f t="shared" si="82"/>
        <v>17000</v>
      </c>
      <c r="EJ15" s="12">
        <f t="shared" si="82"/>
        <v>17000</v>
      </c>
      <c r="EK15" s="12">
        <f t="shared" si="82"/>
        <v>17000</v>
      </c>
      <c r="EL15" s="12">
        <f t="shared" si="82"/>
        <v>17500</v>
      </c>
      <c r="EM15" s="12">
        <f t="shared" si="82"/>
        <v>17500</v>
      </c>
      <c r="EN15" s="12">
        <f t="shared" si="82"/>
        <v>17000</v>
      </c>
      <c r="EO15" s="12">
        <f t="shared" si="82"/>
        <v>17000</v>
      </c>
      <c r="EP15" s="12">
        <f t="shared" si="82"/>
        <v>17000</v>
      </c>
      <c r="EQ15" s="12">
        <f t="shared" si="82"/>
        <v>17000</v>
      </c>
      <c r="ER15" s="12">
        <f t="shared" si="82"/>
        <v>17000</v>
      </c>
      <c r="ES15" s="12">
        <f t="shared" si="82"/>
        <v>17500</v>
      </c>
      <c r="ET15" s="12">
        <f t="shared" si="82"/>
        <v>17500</v>
      </c>
      <c r="EU15" s="12">
        <f t="shared" si="82"/>
        <v>17000</v>
      </c>
      <c r="EV15" s="12">
        <f t="shared" si="82"/>
        <v>17000</v>
      </c>
      <c r="EW15" s="12">
        <f t="shared" si="82"/>
        <v>17000</v>
      </c>
      <c r="EX15" s="12">
        <f t="shared" si="82"/>
        <v>17000</v>
      </c>
      <c r="EY15" s="12">
        <f t="shared" si="82"/>
        <v>17000</v>
      </c>
      <c r="EZ15" s="12">
        <f t="shared" si="82"/>
        <v>17500</v>
      </c>
      <c r="FA15" s="12">
        <f t="shared" si="82"/>
        <v>17500</v>
      </c>
      <c r="FB15" s="12">
        <f t="shared" si="82"/>
        <v>17000</v>
      </c>
      <c r="FC15" s="12">
        <f t="shared" si="82"/>
        <v>17000</v>
      </c>
      <c r="FD15" s="12">
        <f t="shared" si="82"/>
        <v>17000</v>
      </c>
      <c r="FE15" s="12">
        <f t="shared" si="82"/>
        <v>17000</v>
      </c>
      <c r="FF15" s="12">
        <f t="shared" si="82"/>
        <v>17000</v>
      </c>
      <c r="FG15" s="12">
        <f t="shared" si="82"/>
        <v>17500</v>
      </c>
      <c r="FH15" s="12">
        <f t="shared" si="82"/>
        <v>17500</v>
      </c>
      <c r="FI15" s="12">
        <f t="shared" si="82"/>
        <v>17000</v>
      </c>
      <c r="FJ15" s="12">
        <f t="shared" si="82"/>
        <v>17000</v>
      </c>
      <c r="FK15" s="12">
        <f t="shared" si="82"/>
        <v>17000</v>
      </c>
      <c r="FL15" s="12">
        <f t="shared" si="82"/>
        <v>17000</v>
      </c>
      <c r="FM15" s="12">
        <f t="shared" si="82"/>
        <v>17000</v>
      </c>
      <c r="FN15" s="12">
        <f t="shared" si="82"/>
        <v>17000</v>
      </c>
      <c r="FO15" s="12">
        <f t="shared" si="82"/>
        <v>17000</v>
      </c>
      <c r="FP15" s="12">
        <f t="shared" si="82"/>
        <v>16000</v>
      </c>
      <c r="FQ15" s="12">
        <f t="shared" si="82"/>
        <v>16000</v>
      </c>
      <c r="FR15" s="12">
        <f t="shared" si="82"/>
        <v>16000</v>
      </c>
      <c r="FS15" s="12">
        <f t="shared" si="82"/>
        <v>16000</v>
      </c>
      <c r="FT15" s="12">
        <f t="shared" si="82"/>
        <v>16000</v>
      </c>
      <c r="FU15" s="12">
        <f t="shared" si="82"/>
        <v>16500</v>
      </c>
      <c r="FV15" s="12">
        <f t="shared" si="82"/>
        <v>16500</v>
      </c>
      <c r="FW15" s="12">
        <f t="shared" si="82"/>
        <v>15500</v>
      </c>
      <c r="FX15" s="12">
        <f t="shared" si="82"/>
        <v>15500</v>
      </c>
      <c r="FY15" s="12">
        <f t="shared" si="82"/>
        <v>15500</v>
      </c>
      <c r="FZ15" s="12">
        <f t="shared" si="82"/>
        <v>15500</v>
      </c>
      <c r="GA15" s="12">
        <f t="shared" si="82"/>
        <v>15500</v>
      </c>
      <c r="GB15" s="12">
        <f t="shared" si="82"/>
        <v>16000</v>
      </c>
      <c r="GC15" s="12">
        <f t="shared" si="82"/>
        <v>16000</v>
      </c>
      <c r="GD15" s="12">
        <f t="shared" si="82"/>
        <v>16000</v>
      </c>
      <c r="GE15" s="12">
        <f t="shared" si="82"/>
        <v>16000</v>
      </c>
      <c r="GF15" s="12">
        <f t="shared" si="82"/>
        <v>16000</v>
      </c>
      <c r="GG15" s="12">
        <f t="shared" ref="GG15:HB15" si="83">GG6+7500</f>
        <v>16000</v>
      </c>
      <c r="GH15" s="12">
        <f t="shared" si="83"/>
        <v>16000</v>
      </c>
      <c r="GI15" s="12">
        <f t="shared" si="83"/>
        <v>16500</v>
      </c>
      <c r="GJ15" s="12">
        <f t="shared" si="83"/>
        <v>16500</v>
      </c>
      <c r="GK15" s="12">
        <f t="shared" si="83"/>
        <v>16000</v>
      </c>
      <c r="GL15" s="12">
        <f t="shared" si="83"/>
        <v>16000</v>
      </c>
      <c r="GM15" s="12">
        <f t="shared" si="83"/>
        <v>16000</v>
      </c>
      <c r="GN15" s="12">
        <f t="shared" si="83"/>
        <v>16000</v>
      </c>
      <c r="GO15" s="12">
        <f t="shared" si="83"/>
        <v>16000</v>
      </c>
      <c r="GP15" s="12">
        <f t="shared" si="83"/>
        <v>16500</v>
      </c>
      <c r="GQ15" s="12">
        <f t="shared" si="83"/>
        <v>16500</v>
      </c>
      <c r="GR15" s="12">
        <f t="shared" si="83"/>
        <v>16000</v>
      </c>
      <c r="GS15" s="321">
        <f t="shared" si="83"/>
        <v>16000</v>
      </c>
      <c r="GT15" s="321">
        <f t="shared" si="83"/>
        <v>16000</v>
      </c>
      <c r="GU15" s="321">
        <f t="shared" si="83"/>
        <v>16000</v>
      </c>
      <c r="GV15" s="321">
        <f t="shared" si="83"/>
        <v>16000</v>
      </c>
      <c r="GW15" s="12">
        <f t="shared" si="83"/>
        <v>16000</v>
      </c>
      <c r="GX15" s="12">
        <f t="shared" si="83"/>
        <v>16000</v>
      </c>
      <c r="GY15" s="12">
        <f t="shared" si="83"/>
        <v>16000</v>
      </c>
      <c r="GZ15" s="12">
        <f t="shared" si="83"/>
        <v>16000</v>
      </c>
      <c r="HA15" s="12">
        <f t="shared" si="83"/>
        <v>16000</v>
      </c>
      <c r="HB15" s="321">
        <f t="shared" si="83"/>
        <v>16000</v>
      </c>
    </row>
    <row r="16" spans="1:210" s="3" customFormat="1" ht="12" customHeight="1">
      <c r="A16" s="13">
        <v>2</v>
      </c>
      <c r="B16" s="12">
        <f t="shared" ref="B16" si="84">B15+1950</f>
        <v>25950</v>
      </c>
      <c r="C16" s="12">
        <f t="shared" ref="C16" si="85">C15+1950</f>
        <v>25950</v>
      </c>
      <c r="D16" s="12">
        <f t="shared" ref="D16" si="86">D15+1950</f>
        <v>25950</v>
      </c>
      <c r="E16" s="12">
        <f t="shared" ref="E16:F16" si="87">E15+1950</f>
        <v>19650</v>
      </c>
      <c r="F16" s="12">
        <f t="shared" si="87"/>
        <v>19650</v>
      </c>
      <c r="G16" s="12">
        <f t="shared" ref="G16" si="88">G15+1950</f>
        <v>21150</v>
      </c>
      <c r="H16" s="12">
        <f t="shared" ref="H16" si="89">H15+1950</f>
        <v>21150</v>
      </c>
      <c r="I16" s="12">
        <f t="shared" ref="I16" si="90">I15+1950</f>
        <v>20150</v>
      </c>
      <c r="J16" s="12">
        <f t="shared" ref="J16" si="91">J15+1950</f>
        <v>20150</v>
      </c>
      <c r="K16" s="12">
        <f t="shared" ref="K16" si="92">K15+1950</f>
        <v>18150</v>
      </c>
      <c r="L16" s="12">
        <f t="shared" ref="L16" si="93">L15+1950</f>
        <v>20150</v>
      </c>
      <c r="M16" s="12">
        <f t="shared" ref="M16" si="94">M15+1950</f>
        <v>20150</v>
      </c>
      <c r="N16" s="12">
        <f t="shared" ref="N16" si="95">N15+1950</f>
        <v>20150</v>
      </c>
      <c r="O16" s="12">
        <f t="shared" ref="O16" si="96">O15+1950</f>
        <v>19150</v>
      </c>
      <c r="P16" s="12">
        <f t="shared" ref="P16" si="97">P15+1950</f>
        <v>19150</v>
      </c>
      <c r="Q16" s="12">
        <f t="shared" ref="Q16" si="98">Q15+1950</f>
        <v>17650</v>
      </c>
      <c r="R16" s="12">
        <f t="shared" ref="R16" si="99">R15+1950</f>
        <v>16650</v>
      </c>
      <c r="S16" s="12">
        <f t="shared" ref="S16" si="100">S15+1950</f>
        <v>16650</v>
      </c>
      <c r="T16" s="12">
        <f t="shared" ref="T16" si="101">T15+1950</f>
        <v>16650</v>
      </c>
      <c r="U16" s="12">
        <f t="shared" ref="U16" si="102">U15+1950</f>
        <v>16650</v>
      </c>
      <c r="V16" s="12">
        <f t="shared" ref="V16" si="103">V15+1950</f>
        <v>16650</v>
      </c>
      <c r="W16" s="12">
        <f t="shared" ref="W16" si="104">W15+1950</f>
        <v>16650</v>
      </c>
      <c r="X16" s="12">
        <f t="shared" ref="X16" si="105">X15+1950</f>
        <v>16650</v>
      </c>
      <c r="Y16" s="12">
        <f t="shared" ref="Y16" si="106">Y15+1950</f>
        <v>16000</v>
      </c>
      <c r="Z16" s="12">
        <f t="shared" ref="Z16" si="107">Z15+1950</f>
        <v>16000</v>
      </c>
      <c r="AA16" s="12">
        <f t="shared" ref="AA16" si="108">AA15+1950</f>
        <v>16000</v>
      </c>
      <c r="AB16" s="12">
        <f>AB15+1850</f>
        <v>16650</v>
      </c>
      <c r="AC16" s="12">
        <f t="shared" ref="AC16:BE16" si="109">AC15+1850</f>
        <v>16650</v>
      </c>
      <c r="AD16" s="12">
        <f t="shared" si="109"/>
        <v>16650</v>
      </c>
      <c r="AE16" s="12">
        <f t="shared" si="109"/>
        <v>16650</v>
      </c>
      <c r="AF16" s="12">
        <f t="shared" si="109"/>
        <v>16050</v>
      </c>
      <c r="AG16" s="12">
        <f t="shared" si="109"/>
        <v>16050</v>
      </c>
      <c r="AH16" s="12">
        <f t="shared" si="109"/>
        <v>16050</v>
      </c>
      <c r="AI16" s="12">
        <f t="shared" si="109"/>
        <v>16050</v>
      </c>
      <c r="AJ16" s="12">
        <f t="shared" si="109"/>
        <v>16050</v>
      </c>
      <c r="AK16" s="12">
        <f t="shared" si="109"/>
        <v>17350</v>
      </c>
      <c r="AL16" s="12">
        <f t="shared" si="109"/>
        <v>17350</v>
      </c>
      <c r="AM16" s="12">
        <f t="shared" si="109"/>
        <v>16050</v>
      </c>
      <c r="AN16" s="12">
        <f t="shared" si="109"/>
        <v>16050</v>
      </c>
      <c r="AO16" s="12">
        <f t="shared" si="109"/>
        <v>16050</v>
      </c>
      <c r="AP16" s="12">
        <f t="shared" si="109"/>
        <v>16050</v>
      </c>
      <c r="AQ16" s="12">
        <f t="shared" si="109"/>
        <v>16050</v>
      </c>
      <c r="AR16" s="12">
        <f t="shared" si="109"/>
        <v>16650</v>
      </c>
      <c r="AS16" s="12">
        <f t="shared" si="109"/>
        <v>16650</v>
      </c>
      <c r="AT16" s="12">
        <f t="shared" si="109"/>
        <v>16350</v>
      </c>
      <c r="AU16" s="12">
        <f t="shared" si="109"/>
        <v>16350</v>
      </c>
      <c r="AV16" s="12">
        <f t="shared" si="109"/>
        <v>16350</v>
      </c>
      <c r="AW16" s="12">
        <f t="shared" si="109"/>
        <v>16350</v>
      </c>
      <c r="AX16" s="12">
        <f t="shared" si="109"/>
        <v>16350</v>
      </c>
      <c r="AY16" s="12">
        <f t="shared" si="109"/>
        <v>16950</v>
      </c>
      <c r="AZ16" s="12">
        <f t="shared" si="109"/>
        <v>16950</v>
      </c>
      <c r="BA16" s="12">
        <f t="shared" si="109"/>
        <v>16950</v>
      </c>
      <c r="BB16" s="12">
        <f t="shared" si="109"/>
        <v>16050</v>
      </c>
      <c r="BC16" s="12">
        <f t="shared" si="109"/>
        <v>16050</v>
      </c>
      <c r="BD16" s="12">
        <f t="shared" si="109"/>
        <v>16050</v>
      </c>
      <c r="BE16" s="12">
        <f t="shared" si="109"/>
        <v>17850</v>
      </c>
      <c r="BF16" s="12">
        <f t="shared" ref="BF16:BH16" si="110">BF15+1850</f>
        <v>17850</v>
      </c>
      <c r="BG16" s="12">
        <f t="shared" si="110"/>
        <v>17850</v>
      </c>
      <c r="BH16" s="12">
        <f t="shared" si="110"/>
        <v>16950</v>
      </c>
      <c r="BI16" s="12">
        <f t="shared" ref="BI16:DT16" si="111">BI15+1850</f>
        <v>16950</v>
      </c>
      <c r="BJ16" s="12">
        <f t="shared" si="111"/>
        <v>16950</v>
      </c>
      <c r="BK16" s="12">
        <f t="shared" si="111"/>
        <v>16950</v>
      </c>
      <c r="BL16" s="12">
        <f t="shared" si="111"/>
        <v>16950</v>
      </c>
      <c r="BM16" s="12">
        <f t="shared" si="111"/>
        <v>17850</v>
      </c>
      <c r="BN16" s="12">
        <f t="shared" si="111"/>
        <v>17850</v>
      </c>
      <c r="BO16" s="12">
        <f t="shared" si="111"/>
        <v>17850</v>
      </c>
      <c r="BP16" s="12">
        <f t="shared" si="111"/>
        <v>16350</v>
      </c>
      <c r="BQ16" s="12">
        <f t="shared" si="111"/>
        <v>16350</v>
      </c>
      <c r="BR16" s="12">
        <f t="shared" si="111"/>
        <v>16350</v>
      </c>
      <c r="BS16" s="12">
        <f t="shared" si="111"/>
        <v>16350</v>
      </c>
      <c r="BT16" s="12">
        <f t="shared" si="111"/>
        <v>16650</v>
      </c>
      <c r="BU16" s="12">
        <f t="shared" si="111"/>
        <v>16650</v>
      </c>
      <c r="BV16" s="12">
        <f t="shared" si="111"/>
        <v>16350</v>
      </c>
      <c r="BW16" s="12">
        <f t="shared" si="111"/>
        <v>16350</v>
      </c>
      <c r="BX16" s="12">
        <f t="shared" si="111"/>
        <v>16350</v>
      </c>
      <c r="BY16" s="12">
        <f t="shared" si="111"/>
        <v>16350</v>
      </c>
      <c r="BZ16" s="12">
        <f t="shared" si="111"/>
        <v>16350</v>
      </c>
      <c r="CA16" s="12">
        <f t="shared" si="111"/>
        <v>16650</v>
      </c>
      <c r="CB16" s="12">
        <f t="shared" si="111"/>
        <v>16650</v>
      </c>
      <c r="CC16" s="12">
        <f t="shared" si="111"/>
        <v>16350</v>
      </c>
      <c r="CD16" s="12">
        <f t="shared" si="111"/>
        <v>16350</v>
      </c>
      <c r="CE16" s="12">
        <f t="shared" si="111"/>
        <v>16350</v>
      </c>
      <c r="CF16" s="12">
        <f t="shared" si="111"/>
        <v>16350</v>
      </c>
      <c r="CG16" s="12">
        <f t="shared" si="111"/>
        <v>16350</v>
      </c>
      <c r="CH16" s="12">
        <f t="shared" si="111"/>
        <v>16650</v>
      </c>
      <c r="CI16" s="12">
        <f t="shared" si="111"/>
        <v>16650</v>
      </c>
      <c r="CJ16" s="12">
        <f t="shared" si="111"/>
        <v>16650</v>
      </c>
      <c r="CK16" s="12">
        <f t="shared" si="111"/>
        <v>16650</v>
      </c>
      <c r="CL16" s="12">
        <f t="shared" si="111"/>
        <v>16650</v>
      </c>
      <c r="CM16" s="12">
        <f t="shared" si="111"/>
        <v>16650</v>
      </c>
      <c r="CN16" s="12">
        <f t="shared" si="111"/>
        <v>16650</v>
      </c>
      <c r="CO16" s="12">
        <f t="shared" si="111"/>
        <v>20850</v>
      </c>
      <c r="CP16" s="12">
        <f t="shared" si="111"/>
        <v>20850</v>
      </c>
      <c r="CQ16" s="321">
        <f t="shared" si="111"/>
        <v>20850</v>
      </c>
      <c r="CR16" s="321">
        <f t="shared" si="111"/>
        <v>20850</v>
      </c>
      <c r="CS16" s="321">
        <f t="shared" si="111"/>
        <v>20850</v>
      </c>
      <c r="CT16" s="321">
        <f t="shared" si="111"/>
        <v>20850</v>
      </c>
      <c r="CU16" s="321">
        <f t="shared" si="111"/>
        <v>20850</v>
      </c>
      <c r="CV16" s="12">
        <f t="shared" si="111"/>
        <v>20850</v>
      </c>
      <c r="CW16" s="12">
        <f t="shared" si="111"/>
        <v>20850</v>
      </c>
      <c r="CX16" s="12">
        <f t="shared" si="111"/>
        <v>22850</v>
      </c>
      <c r="CY16" s="12">
        <f t="shared" si="111"/>
        <v>22850</v>
      </c>
      <c r="CZ16" s="12">
        <f t="shared" si="111"/>
        <v>22850</v>
      </c>
      <c r="DA16" s="12">
        <f t="shared" si="111"/>
        <v>22850</v>
      </c>
      <c r="DB16" s="12">
        <f t="shared" si="111"/>
        <v>22850</v>
      </c>
      <c r="DC16" s="12">
        <f t="shared" si="111"/>
        <v>22850</v>
      </c>
      <c r="DD16" s="12">
        <f t="shared" si="111"/>
        <v>22850</v>
      </c>
      <c r="DE16" s="12">
        <f t="shared" si="111"/>
        <v>20850</v>
      </c>
      <c r="DF16" s="321">
        <f t="shared" si="111"/>
        <v>20850</v>
      </c>
      <c r="DG16" s="321">
        <f t="shared" si="111"/>
        <v>20850</v>
      </c>
      <c r="DH16" s="321">
        <f t="shared" si="111"/>
        <v>20850</v>
      </c>
      <c r="DI16" s="321">
        <f t="shared" si="111"/>
        <v>20850</v>
      </c>
      <c r="DJ16" s="12">
        <f t="shared" si="111"/>
        <v>20850</v>
      </c>
      <c r="DK16" s="12">
        <f t="shared" si="111"/>
        <v>20850</v>
      </c>
      <c r="DL16" s="12">
        <f t="shared" si="111"/>
        <v>20850</v>
      </c>
      <c r="DM16" s="12">
        <f t="shared" si="111"/>
        <v>21850</v>
      </c>
      <c r="DN16" s="12">
        <f t="shared" si="111"/>
        <v>21850</v>
      </c>
      <c r="DO16" s="12">
        <f t="shared" si="111"/>
        <v>21850</v>
      </c>
      <c r="DP16" s="12">
        <f t="shared" si="111"/>
        <v>21850</v>
      </c>
      <c r="DQ16" s="12">
        <f t="shared" si="111"/>
        <v>21850</v>
      </c>
      <c r="DR16" s="12">
        <f t="shared" si="111"/>
        <v>21850</v>
      </c>
      <c r="DS16" s="12">
        <f t="shared" si="111"/>
        <v>21850</v>
      </c>
      <c r="DT16" s="12">
        <f t="shared" si="111"/>
        <v>21850</v>
      </c>
      <c r="DU16" s="12">
        <f t="shared" ref="DU16:GF16" si="112">DU15+1850</f>
        <v>21850</v>
      </c>
      <c r="DV16" s="12">
        <f t="shared" si="112"/>
        <v>21850</v>
      </c>
      <c r="DW16" s="12">
        <f t="shared" si="112"/>
        <v>21850</v>
      </c>
      <c r="DX16" s="12">
        <f t="shared" si="112"/>
        <v>21850</v>
      </c>
      <c r="DY16" s="12">
        <f t="shared" si="112"/>
        <v>21850</v>
      </c>
      <c r="DZ16" s="12">
        <f t="shared" si="112"/>
        <v>21850</v>
      </c>
      <c r="EA16" s="12">
        <f t="shared" si="112"/>
        <v>18850</v>
      </c>
      <c r="EB16" s="12">
        <f t="shared" si="112"/>
        <v>18850</v>
      </c>
      <c r="EC16" s="12">
        <f t="shared" si="112"/>
        <v>18850</v>
      </c>
      <c r="ED16" s="12">
        <f t="shared" si="112"/>
        <v>18850</v>
      </c>
      <c r="EE16" s="12">
        <f t="shared" si="112"/>
        <v>19350</v>
      </c>
      <c r="EF16" s="12">
        <f t="shared" si="112"/>
        <v>19350</v>
      </c>
      <c r="EG16" s="12">
        <f t="shared" si="112"/>
        <v>18850</v>
      </c>
      <c r="EH16" s="12">
        <f t="shared" si="112"/>
        <v>18850</v>
      </c>
      <c r="EI16" s="12">
        <f t="shared" si="112"/>
        <v>18850</v>
      </c>
      <c r="EJ16" s="12">
        <f t="shared" si="112"/>
        <v>18850</v>
      </c>
      <c r="EK16" s="12">
        <f t="shared" si="112"/>
        <v>18850</v>
      </c>
      <c r="EL16" s="12">
        <f t="shared" si="112"/>
        <v>19350</v>
      </c>
      <c r="EM16" s="12">
        <f t="shared" si="112"/>
        <v>19350</v>
      </c>
      <c r="EN16" s="12">
        <f t="shared" si="112"/>
        <v>18850</v>
      </c>
      <c r="EO16" s="12">
        <f t="shared" si="112"/>
        <v>18850</v>
      </c>
      <c r="EP16" s="12">
        <f t="shared" si="112"/>
        <v>18850</v>
      </c>
      <c r="EQ16" s="12">
        <f t="shared" si="112"/>
        <v>18850</v>
      </c>
      <c r="ER16" s="12">
        <f t="shared" si="112"/>
        <v>18850</v>
      </c>
      <c r="ES16" s="12">
        <f t="shared" si="112"/>
        <v>19350</v>
      </c>
      <c r="ET16" s="12">
        <f t="shared" si="112"/>
        <v>19350</v>
      </c>
      <c r="EU16" s="12">
        <f t="shared" si="112"/>
        <v>18850</v>
      </c>
      <c r="EV16" s="12">
        <f t="shared" si="112"/>
        <v>18850</v>
      </c>
      <c r="EW16" s="12">
        <f t="shared" si="112"/>
        <v>18850</v>
      </c>
      <c r="EX16" s="12">
        <f t="shared" si="112"/>
        <v>18850</v>
      </c>
      <c r="EY16" s="12">
        <f t="shared" si="112"/>
        <v>18850</v>
      </c>
      <c r="EZ16" s="12">
        <f t="shared" si="112"/>
        <v>19350</v>
      </c>
      <c r="FA16" s="12">
        <f t="shared" si="112"/>
        <v>19350</v>
      </c>
      <c r="FB16" s="12">
        <f t="shared" si="112"/>
        <v>18850</v>
      </c>
      <c r="FC16" s="12">
        <f t="shared" si="112"/>
        <v>18850</v>
      </c>
      <c r="FD16" s="12">
        <f t="shared" si="112"/>
        <v>18850</v>
      </c>
      <c r="FE16" s="12">
        <f t="shared" si="112"/>
        <v>18850</v>
      </c>
      <c r="FF16" s="12">
        <f t="shared" si="112"/>
        <v>18850</v>
      </c>
      <c r="FG16" s="12">
        <f t="shared" si="112"/>
        <v>19350</v>
      </c>
      <c r="FH16" s="12">
        <f t="shared" si="112"/>
        <v>19350</v>
      </c>
      <c r="FI16" s="12">
        <f t="shared" si="112"/>
        <v>18850</v>
      </c>
      <c r="FJ16" s="12">
        <f t="shared" si="112"/>
        <v>18850</v>
      </c>
      <c r="FK16" s="12">
        <f t="shared" si="112"/>
        <v>18850</v>
      </c>
      <c r="FL16" s="12">
        <f t="shared" si="112"/>
        <v>18850</v>
      </c>
      <c r="FM16" s="12">
        <f t="shared" si="112"/>
        <v>18850</v>
      </c>
      <c r="FN16" s="12">
        <f t="shared" si="112"/>
        <v>18850</v>
      </c>
      <c r="FO16" s="12">
        <f t="shared" si="112"/>
        <v>18850</v>
      </c>
      <c r="FP16" s="12">
        <f t="shared" si="112"/>
        <v>17850</v>
      </c>
      <c r="FQ16" s="12">
        <f t="shared" si="112"/>
        <v>17850</v>
      </c>
      <c r="FR16" s="12">
        <f t="shared" si="112"/>
        <v>17850</v>
      </c>
      <c r="FS16" s="12">
        <f t="shared" si="112"/>
        <v>17850</v>
      </c>
      <c r="FT16" s="12">
        <f t="shared" si="112"/>
        <v>17850</v>
      </c>
      <c r="FU16" s="12">
        <f t="shared" si="112"/>
        <v>18350</v>
      </c>
      <c r="FV16" s="12">
        <f t="shared" si="112"/>
        <v>18350</v>
      </c>
      <c r="FW16" s="12">
        <f t="shared" si="112"/>
        <v>17350</v>
      </c>
      <c r="FX16" s="12">
        <f t="shared" si="112"/>
        <v>17350</v>
      </c>
      <c r="FY16" s="12">
        <f t="shared" si="112"/>
        <v>17350</v>
      </c>
      <c r="FZ16" s="12">
        <f t="shared" si="112"/>
        <v>17350</v>
      </c>
      <c r="GA16" s="12">
        <f t="shared" si="112"/>
        <v>17350</v>
      </c>
      <c r="GB16" s="12">
        <f t="shared" si="112"/>
        <v>17850</v>
      </c>
      <c r="GC16" s="12">
        <f t="shared" si="112"/>
        <v>17850</v>
      </c>
      <c r="GD16" s="12">
        <f t="shared" si="112"/>
        <v>17850</v>
      </c>
      <c r="GE16" s="12">
        <f t="shared" si="112"/>
        <v>17850</v>
      </c>
      <c r="GF16" s="12">
        <f t="shared" si="112"/>
        <v>17850</v>
      </c>
      <c r="GG16" s="12">
        <f t="shared" ref="GG16:HB16" si="113">GG15+1850</f>
        <v>17850</v>
      </c>
      <c r="GH16" s="12">
        <f t="shared" si="113"/>
        <v>17850</v>
      </c>
      <c r="GI16" s="12">
        <f t="shared" si="113"/>
        <v>18350</v>
      </c>
      <c r="GJ16" s="12">
        <f t="shared" si="113"/>
        <v>18350</v>
      </c>
      <c r="GK16" s="12">
        <f t="shared" si="113"/>
        <v>17850</v>
      </c>
      <c r="GL16" s="12">
        <f t="shared" si="113"/>
        <v>17850</v>
      </c>
      <c r="GM16" s="12">
        <f t="shared" si="113"/>
        <v>17850</v>
      </c>
      <c r="GN16" s="12">
        <f t="shared" si="113"/>
        <v>17850</v>
      </c>
      <c r="GO16" s="12">
        <f t="shared" si="113"/>
        <v>17850</v>
      </c>
      <c r="GP16" s="12">
        <f t="shared" si="113"/>
        <v>18350</v>
      </c>
      <c r="GQ16" s="12">
        <f t="shared" si="113"/>
        <v>18350</v>
      </c>
      <c r="GR16" s="12">
        <f t="shared" si="113"/>
        <v>17850</v>
      </c>
      <c r="GS16" s="321">
        <f t="shared" si="113"/>
        <v>17850</v>
      </c>
      <c r="GT16" s="321">
        <f t="shared" si="113"/>
        <v>17850</v>
      </c>
      <c r="GU16" s="321">
        <f t="shared" si="113"/>
        <v>17850</v>
      </c>
      <c r="GV16" s="321">
        <f t="shared" si="113"/>
        <v>17850</v>
      </c>
      <c r="GW16" s="12">
        <f t="shared" si="113"/>
        <v>17850</v>
      </c>
      <c r="GX16" s="12">
        <f t="shared" si="113"/>
        <v>17850</v>
      </c>
      <c r="GY16" s="12">
        <f t="shared" si="113"/>
        <v>17850</v>
      </c>
      <c r="GZ16" s="12">
        <f t="shared" si="113"/>
        <v>17850</v>
      </c>
      <c r="HA16" s="12">
        <f t="shared" si="113"/>
        <v>17850</v>
      </c>
      <c r="HB16" s="321">
        <f t="shared" si="113"/>
        <v>17850</v>
      </c>
    </row>
    <row r="17" spans="1:210" s="3" customFormat="1" ht="12" customHeight="1">
      <c r="A17" s="12" t="s">
        <v>80</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322"/>
      <c r="CR17" s="322"/>
      <c r="CS17" s="322"/>
      <c r="CT17" s="322"/>
      <c r="CU17" s="322"/>
      <c r="CV17" s="7"/>
      <c r="CW17" s="7"/>
      <c r="CX17" s="7"/>
      <c r="CY17" s="7"/>
      <c r="CZ17" s="7"/>
      <c r="DA17" s="7"/>
      <c r="DB17" s="7"/>
      <c r="DC17" s="7"/>
      <c r="DD17" s="7"/>
      <c r="DE17" s="7"/>
      <c r="DF17" s="322"/>
      <c r="DG17" s="322"/>
      <c r="DH17" s="322"/>
      <c r="DI17" s="322"/>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322"/>
      <c r="GT17" s="322"/>
      <c r="GU17" s="322"/>
      <c r="GV17" s="322"/>
      <c r="GW17" s="7"/>
      <c r="GX17" s="7"/>
      <c r="GY17" s="7"/>
      <c r="GZ17" s="7"/>
      <c r="HA17" s="7"/>
      <c r="HB17" s="322"/>
    </row>
    <row r="18" spans="1:210" s="3" customFormat="1" ht="12" customHeight="1">
      <c r="A18" s="13">
        <v>1</v>
      </c>
      <c r="B18" s="12">
        <f t="shared" ref="B18:E18" si="114">B15</f>
        <v>24000</v>
      </c>
      <c r="C18" s="12">
        <f t="shared" si="114"/>
        <v>24000</v>
      </c>
      <c r="D18" s="12">
        <f t="shared" si="114"/>
        <v>24000</v>
      </c>
      <c r="E18" s="12">
        <f t="shared" si="114"/>
        <v>17700</v>
      </c>
      <c r="F18" s="12">
        <f t="shared" ref="F18:AB18" si="115">F15</f>
        <v>17700</v>
      </c>
      <c r="G18" s="12">
        <f t="shared" si="115"/>
        <v>19200</v>
      </c>
      <c r="H18" s="12">
        <f t="shared" si="115"/>
        <v>19200</v>
      </c>
      <c r="I18" s="12">
        <f t="shared" si="115"/>
        <v>18200</v>
      </c>
      <c r="J18" s="12">
        <f t="shared" si="115"/>
        <v>18200</v>
      </c>
      <c r="K18" s="12">
        <f t="shared" si="115"/>
        <v>16200</v>
      </c>
      <c r="L18" s="12">
        <f t="shared" si="115"/>
        <v>18200</v>
      </c>
      <c r="M18" s="12">
        <f t="shared" si="115"/>
        <v>18200</v>
      </c>
      <c r="N18" s="12">
        <f t="shared" si="115"/>
        <v>18200</v>
      </c>
      <c r="O18" s="12">
        <f t="shared" si="115"/>
        <v>17200</v>
      </c>
      <c r="P18" s="12">
        <f t="shared" si="115"/>
        <v>17200</v>
      </c>
      <c r="Q18" s="12">
        <f t="shared" si="115"/>
        <v>15700</v>
      </c>
      <c r="R18" s="12">
        <f t="shared" si="115"/>
        <v>14700</v>
      </c>
      <c r="S18" s="12">
        <f t="shared" si="115"/>
        <v>14700</v>
      </c>
      <c r="T18" s="12">
        <f t="shared" si="115"/>
        <v>14700</v>
      </c>
      <c r="U18" s="12">
        <f t="shared" si="115"/>
        <v>14700</v>
      </c>
      <c r="V18" s="12">
        <f t="shared" si="115"/>
        <v>14700</v>
      </c>
      <c r="W18" s="12">
        <f t="shared" si="115"/>
        <v>14700</v>
      </c>
      <c r="X18" s="12">
        <f t="shared" si="115"/>
        <v>14700</v>
      </c>
      <c r="Y18" s="12">
        <f t="shared" si="115"/>
        <v>14050</v>
      </c>
      <c r="Z18" s="12">
        <f t="shared" si="115"/>
        <v>14050</v>
      </c>
      <c r="AA18" s="12">
        <f t="shared" si="115"/>
        <v>14050</v>
      </c>
      <c r="AB18" s="12">
        <f t="shared" si="115"/>
        <v>14800</v>
      </c>
      <c r="AC18" s="12">
        <f t="shared" ref="AC18:BE18" si="116">AC15</f>
        <v>14800</v>
      </c>
      <c r="AD18" s="12">
        <f t="shared" si="116"/>
        <v>14800</v>
      </c>
      <c r="AE18" s="12">
        <f t="shared" si="116"/>
        <v>14800</v>
      </c>
      <c r="AF18" s="12">
        <f t="shared" si="116"/>
        <v>14200</v>
      </c>
      <c r="AG18" s="12">
        <f t="shared" si="116"/>
        <v>14200</v>
      </c>
      <c r="AH18" s="12">
        <f t="shared" si="116"/>
        <v>14200</v>
      </c>
      <c r="AI18" s="12">
        <f t="shared" si="116"/>
        <v>14200</v>
      </c>
      <c r="AJ18" s="12">
        <f t="shared" si="116"/>
        <v>14200</v>
      </c>
      <c r="AK18" s="12">
        <f t="shared" si="116"/>
        <v>15500</v>
      </c>
      <c r="AL18" s="12">
        <f t="shared" si="116"/>
        <v>15500</v>
      </c>
      <c r="AM18" s="12">
        <f t="shared" si="116"/>
        <v>14200</v>
      </c>
      <c r="AN18" s="12">
        <f t="shared" si="116"/>
        <v>14200</v>
      </c>
      <c r="AO18" s="12">
        <f t="shared" si="116"/>
        <v>14200</v>
      </c>
      <c r="AP18" s="12">
        <f t="shared" si="116"/>
        <v>14200</v>
      </c>
      <c r="AQ18" s="12">
        <f t="shared" si="116"/>
        <v>14200</v>
      </c>
      <c r="AR18" s="12">
        <f t="shared" si="116"/>
        <v>14800</v>
      </c>
      <c r="AS18" s="12">
        <f t="shared" si="116"/>
        <v>14800</v>
      </c>
      <c r="AT18" s="12">
        <f t="shared" si="116"/>
        <v>14500</v>
      </c>
      <c r="AU18" s="12">
        <f t="shared" si="116"/>
        <v>14500</v>
      </c>
      <c r="AV18" s="12">
        <f t="shared" si="116"/>
        <v>14500</v>
      </c>
      <c r="AW18" s="12">
        <f t="shared" si="116"/>
        <v>14500</v>
      </c>
      <c r="AX18" s="12">
        <f t="shared" si="116"/>
        <v>14500</v>
      </c>
      <c r="AY18" s="12">
        <f t="shared" si="116"/>
        <v>15100</v>
      </c>
      <c r="AZ18" s="12">
        <f t="shared" si="116"/>
        <v>15100</v>
      </c>
      <c r="BA18" s="12">
        <f t="shared" si="116"/>
        <v>15100</v>
      </c>
      <c r="BB18" s="12">
        <f t="shared" si="116"/>
        <v>14200</v>
      </c>
      <c r="BC18" s="12">
        <f t="shared" si="116"/>
        <v>14200</v>
      </c>
      <c r="BD18" s="12">
        <f t="shared" si="116"/>
        <v>14200</v>
      </c>
      <c r="BE18" s="12">
        <f t="shared" si="116"/>
        <v>16000</v>
      </c>
      <c r="BF18" s="12">
        <f t="shared" ref="BF18:BH18" si="117">BF15</f>
        <v>16000</v>
      </c>
      <c r="BG18" s="12">
        <f t="shared" si="117"/>
        <v>16000</v>
      </c>
      <c r="BH18" s="12">
        <f t="shared" si="117"/>
        <v>15100</v>
      </c>
      <c r="BI18" s="12">
        <f t="shared" ref="BI18:DT18" si="118">BI15</f>
        <v>15100</v>
      </c>
      <c r="BJ18" s="12">
        <f t="shared" si="118"/>
        <v>15100</v>
      </c>
      <c r="BK18" s="12">
        <f t="shared" si="118"/>
        <v>15100</v>
      </c>
      <c r="BL18" s="12">
        <f t="shared" si="118"/>
        <v>15100</v>
      </c>
      <c r="BM18" s="12">
        <f t="shared" si="118"/>
        <v>16000</v>
      </c>
      <c r="BN18" s="12">
        <f t="shared" si="118"/>
        <v>16000</v>
      </c>
      <c r="BO18" s="12">
        <f t="shared" si="118"/>
        <v>16000</v>
      </c>
      <c r="BP18" s="12">
        <f t="shared" si="118"/>
        <v>14500</v>
      </c>
      <c r="BQ18" s="12">
        <f t="shared" si="118"/>
        <v>14500</v>
      </c>
      <c r="BR18" s="12">
        <f t="shared" si="118"/>
        <v>14500</v>
      </c>
      <c r="BS18" s="12">
        <f t="shared" si="118"/>
        <v>14500</v>
      </c>
      <c r="BT18" s="12">
        <f t="shared" si="118"/>
        <v>14800</v>
      </c>
      <c r="BU18" s="12">
        <f t="shared" si="118"/>
        <v>14800</v>
      </c>
      <c r="BV18" s="12">
        <f t="shared" si="118"/>
        <v>14500</v>
      </c>
      <c r="BW18" s="12">
        <f t="shared" si="118"/>
        <v>14500</v>
      </c>
      <c r="BX18" s="12">
        <f t="shared" si="118"/>
        <v>14500</v>
      </c>
      <c r="BY18" s="12">
        <f t="shared" si="118"/>
        <v>14500</v>
      </c>
      <c r="BZ18" s="12">
        <f t="shared" si="118"/>
        <v>14500</v>
      </c>
      <c r="CA18" s="12">
        <f t="shared" si="118"/>
        <v>14800</v>
      </c>
      <c r="CB18" s="12">
        <f t="shared" si="118"/>
        <v>14800</v>
      </c>
      <c r="CC18" s="12">
        <f t="shared" si="118"/>
        <v>14500</v>
      </c>
      <c r="CD18" s="12">
        <f t="shared" si="118"/>
        <v>14500</v>
      </c>
      <c r="CE18" s="12">
        <f t="shared" si="118"/>
        <v>14500</v>
      </c>
      <c r="CF18" s="12">
        <f t="shared" si="118"/>
        <v>14500</v>
      </c>
      <c r="CG18" s="12">
        <f t="shared" si="118"/>
        <v>14500</v>
      </c>
      <c r="CH18" s="12">
        <f t="shared" si="118"/>
        <v>14800</v>
      </c>
      <c r="CI18" s="12">
        <f t="shared" si="118"/>
        <v>14800</v>
      </c>
      <c r="CJ18" s="12">
        <f t="shared" si="118"/>
        <v>14800</v>
      </c>
      <c r="CK18" s="12">
        <f t="shared" si="118"/>
        <v>14800</v>
      </c>
      <c r="CL18" s="12">
        <f t="shared" si="118"/>
        <v>14800</v>
      </c>
      <c r="CM18" s="12">
        <f t="shared" si="118"/>
        <v>14800</v>
      </c>
      <c r="CN18" s="12">
        <f t="shared" si="118"/>
        <v>14800</v>
      </c>
      <c r="CO18" s="12">
        <f t="shared" si="118"/>
        <v>19000</v>
      </c>
      <c r="CP18" s="12">
        <f t="shared" si="118"/>
        <v>19000</v>
      </c>
      <c r="CQ18" s="321">
        <f t="shared" si="118"/>
        <v>19000</v>
      </c>
      <c r="CR18" s="321">
        <f t="shared" si="118"/>
        <v>19000</v>
      </c>
      <c r="CS18" s="321">
        <f t="shared" si="118"/>
        <v>19000</v>
      </c>
      <c r="CT18" s="321">
        <f t="shared" si="118"/>
        <v>19000</v>
      </c>
      <c r="CU18" s="321">
        <f t="shared" si="118"/>
        <v>19000</v>
      </c>
      <c r="CV18" s="12">
        <f t="shared" si="118"/>
        <v>19000</v>
      </c>
      <c r="CW18" s="12">
        <f t="shared" si="118"/>
        <v>19000</v>
      </c>
      <c r="CX18" s="12">
        <f t="shared" si="118"/>
        <v>21000</v>
      </c>
      <c r="CY18" s="12">
        <f t="shared" si="118"/>
        <v>21000</v>
      </c>
      <c r="CZ18" s="12">
        <f t="shared" si="118"/>
        <v>21000</v>
      </c>
      <c r="DA18" s="12">
        <f t="shared" si="118"/>
        <v>21000</v>
      </c>
      <c r="DB18" s="12">
        <f t="shared" si="118"/>
        <v>21000</v>
      </c>
      <c r="DC18" s="12">
        <f t="shared" si="118"/>
        <v>21000</v>
      </c>
      <c r="DD18" s="12">
        <f t="shared" si="118"/>
        <v>21000</v>
      </c>
      <c r="DE18" s="12">
        <f t="shared" si="118"/>
        <v>19000</v>
      </c>
      <c r="DF18" s="321">
        <f t="shared" si="118"/>
        <v>19000</v>
      </c>
      <c r="DG18" s="321">
        <f t="shared" si="118"/>
        <v>19000</v>
      </c>
      <c r="DH18" s="321">
        <f t="shared" si="118"/>
        <v>19000</v>
      </c>
      <c r="DI18" s="321">
        <f t="shared" si="118"/>
        <v>19000</v>
      </c>
      <c r="DJ18" s="12">
        <f t="shared" si="118"/>
        <v>19000</v>
      </c>
      <c r="DK18" s="12">
        <f t="shared" si="118"/>
        <v>19000</v>
      </c>
      <c r="DL18" s="12">
        <f t="shared" si="118"/>
        <v>19000</v>
      </c>
      <c r="DM18" s="12">
        <f t="shared" si="118"/>
        <v>20000</v>
      </c>
      <c r="DN18" s="12">
        <f t="shared" si="118"/>
        <v>20000</v>
      </c>
      <c r="DO18" s="12">
        <f t="shared" si="118"/>
        <v>20000</v>
      </c>
      <c r="DP18" s="12">
        <f t="shared" si="118"/>
        <v>20000</v>
      </c>
      <c r="DQ18" s="12">
        <f t="shared" si="118"/>
        <v>20000</v>
      </c>
      <c r="DR18" s="12">
        <f t="shared" si="118"/>
        <v>20000</v>
      </c>
      <c r="DS18" s="12">
        <f t="shared" si="118"/>
        <v>20000</v>
      </c>
      <c r="DT18" s="12">
        <f t="shared" si="118"/>
        <v>20000</v>
      </c>
      <c r="DU18" s="12">
        <f t="shared" ref="DU18:GF18" si="119">DU15</f>
        <v>20000</v>
      </c>
      <c r="DV18" s="12">
        <f t="shared" si="119"/>
        <v>20000</v>
      </c>
      <c r="DW18" s="12">
        <f t="shared" si="119"/>
        <v>20000</v>
      </c>
      <c r="DX18" s="12">
        <f t="shared" si="119"/>
        <v>20000</v>
      </c>
      <c r="DY18" s="12">
        <f t="shared" si="119"/>
        <v>20000</v>
      </c>
      <c r="DZ18" s="12">
        <f t="shared" si="119"/>
        <v>20000</v>
      </c>
      <c r="EA18" s="12">
        <f t="shared" si="119"/>
        <v>17000</v>
      </c>
      <c r="EB18" s="12">
        <f t="shared" si="119"/>
        <v>17000</v>
      </c>
      <c r="EC18" s="12">
        <f t="shared" si="119"/>
        <v>17000</v>
      </c>
      <c r="ED18" s="12">
        <f t="shared" si="119"/>
        <v>17000</v>
      </c>
      <c r="EE18" s="12">
        <f t="shared" si="119"/>
        <v>17500</v>
      </c>
      <c r="EF18" s="12">
        <f t="shared" si="119"/>
        <v>17500</v>
      </c>
      <c r="EG18" s="12">
        <f t="shared" si="119"/>
        <v>17000</v>
      </c>
      <c r="EH18" s="12">
        <f t="shared" si="119"/>
        <v>17000</v>
      </c>
      <c r="EI18" s="12">
        <f t="shared" si="119"/>
        <v>17000</v>
      </c>
      <c r="EJ18" s="12">
        <f t="shared" si="119"/>
        <v>17000</v>
      </c>
      <c r="EK18" s="12">
        <f t="shared" si="119"/>
        <v>17000</v>
      </c>
      <c r="EL18" s="12">
        <f t="shared" si="119"/>
        <v>17500</v>
      </c>
      <c r="EM18" s="12">
        <f t="shared" si="119"/>
        <v>17500</v>
      </c>
      <c r="EN18" s="12">
        <f t="shared" si="119"/>
        <v>17000</v>
      </c>
      <c r="EO18" s="12">
        <f t="shared" si="119"/>
        <v>17000</v>
      </c>
      <c r="EP18" s="12">
        <f t="shared" si="119"/>
        <v>17000</v>
      </c>
      <c r="EQ18" s="12">
        <f t="shared" si="119"/>
        <v>17000</v>
      </c>
      <c r="ER18" s="12">
        <f t="shared" si="119"/>
        <v>17000</v>
      </c>
      <c r="ES18" s="12">
        <f t="shared" si="119"/>
        <v>17500</v>
      </c>
      <c r="ET18" s="12">
        <f t="shared" si="119"/>
        <v>17500</v>
      </c>
      <c r="EU18" s="12">
        <f t="shared" si="119"/>
        <v>17000</v>
      </c>
      <c r="EV18" s="12">
        <f t="shared" si="119"/>
        <v>17000</v>
      </c>
      <c r="EW18" s="12">
        <f t="shared" si="119"/>
        <v>17000</v>
      </c>
      <c r="EX18" s="12">
        <f t="shared" si="119"/>
        <v>17000</v>
      </c>
      <c r="EY18" s="12">
        <f t="shared" si="119"/>
        <v>17000</v>
      </c>
      <c r="EZ18" s="12">
        <f t="shared" si="119"/>
        <v>17500</v>
      </c>
      <c r="FA18" s="12">
        <f t="shared" si="119"/>
        <v>17500</v>
      </c>
      <c r="FB18" s="12">
        <f t="shared" si="119"/>
        <v>17000</v>
      </c>
      <c r="FC18" s="12">
        <f t="shared" si="119"/>
        <v>17000</v>
      </c>
      <c r="FD18" s="12">
        <f t="shared" si="119"/>
        <v>17000</v>
      </c>
      <c r="FE18" s="12">
        <f t="shared" si="119"/>
        <v>17000</v>
      </c>
      <c r="FF18" s="12">
        <f t="shared" si="119"/>
        <v>17000</v>
      </c>
      <c r="FG18" s="12">
        <f t="shared" si="119"/>
        <v>17500</v>
      </c>
      <c r="FH18" s="12">
        <f t="shared" si="119"/>
        <v>17500</v>
      </c>
      <c r="FI18" s="12">
        <f t="shared" si="119"/>
        <v>17000</v>
      </c>
      <c r="FJ18" s="12">
        <f t="shared" si="119"/>
        <v>17000</v>
      </c>
      <c r="FK18" s="12">
        <f t="shared" si="119"/>
        <v>17000</v>
      </c>
      <c r="FL18" s="12">
        <f t="shared" si="119"/>
        <v>17000</v>
      </c>
      <c r="FM18" s="12">
        <f t="shared" si="119"/>
        <v>17000</v>
      </c>
      <c r="FN18" s="12">
        <f t="shared" si="119"/>
        <v>17000</v>
      </c>
      <c r="FO18" s="12">
        <f t="shared" si="119"/>
        <v>17000</v>
      </c>
      <c r="FP18" s="12">
        <f t="shared" si="119"/>
        <v>16000</v>
      </c>
      <c r="FQ18" s="12">
        <f t="shared" si="119"/>
        <v>16000</v>
      </c>
      <c r="FR18" s="12">
        <f t="shared" si="119"/>
        <v>16000</v>
      </c>
      <c r="FS18" s="12">
        <f t="shared" si="119"/>
        <v>16000</v>
      </c>
      <c r="FT18" s="12">
        <f t="shared" si="119"/>
        <v>16000</v>
      </c>
      <c r="FU18" s="12">
        <f t="shared" si="119"/>
        <v>16500</v>
      </c>
      <c r="FV18" s="12">
        <f t="shared" si="119"/>
        <v>16500</v>
      </c>
      <c r="FW18" s="12">
        <f t="shared" si="119"/>
        <v>15500</v>
      </c>
      <c r="FX18" s="12">
        <f t="shared" si="119"/>
        <v>15500</v>
      </c>
      <c r="FY18" s="12">
        <f t="shared" si="119"/>
        <v>15500</v>
      </c>
      <c r="FZ18" s="12">
        <f t="shared" si="119"/>
        <v>15500</v>
      </c>
      <c r="GA18" s="12">
        <f t="shared" si="119"/>
        <v>15500</v>
      </c>
      <c r="GB18" s="12">
        <f t="shared" si="119"/>
        <v>16000</v>
      </c>
      <c r="GC18" s="12">
        <f t="shared" si="119"/>
        <v>16000</v>
      </c>
      <c r="GD18" s="12">
        <f t="shared" si="119"/>
        <v>16000</v>
      </c>
      <c r="GE18" s="12">
        <f t="shared" si="119"/>
        <v>16000</v>
      </c>
      <c r="GF18" s="12">
        <f t="shared" si="119"/>
        <v>16000</v>
      </c>
      <c r="GG18" s="12">
        <f t="shared" ref="GG18:HB18" si="120">GG15</f>
        <v>16000</v>
      </c>
      <c r="GH18" s="12">
        <f t="shared" si="120"/>
        <v>16000</v>
      </c>
      <c r="GI18" s="12">
        <f t="shared" si="120"/>
        <v>16500</v>
      </c>
      <c r="GJ18" s="12">
        <f t="shared" si="120"/>
        <v>16500</v>
      </c>
      <c r="GK18" s="12">
        <f t="shared" si="120"/>
        <v>16000</v>
      </c>
      <c r="GL18" s="12">
        <f t="shared" si="120"/>
        <v>16000</v>
      </c>
      <c r="GM18" s="12">
        <f t="shared" si="120"/>
        <v>16000</v>
      </c>
      <c r="GN18" s="12">
        <f t="shared" si="120"/>
        <v>16000</v>
      </c>
      <c r="GO18" s="12">
        <f t="shared" si="120"/>
        <v>16000</v>
      </c>
      <c r="GP18" s="12">
        <f t="shared" si="120"/>
        <v>16500</v>
      </c>
      <c r="GQ18" s="12">
        <f t="shared" si="120"/>
        <v>16500</v>
      </c>
      <c r="GR18" s="12">
        <f t="shared" si="120"/>
        <v>16000</v>
      </c>
      <c r="GS18" s="321">
        <f t="shared" si="120"/>
        <v>16000</v>
      </c>
      <c r="GT18" s="321">
        <f t="shared" si="120"/>
        <v>16000</v>
      </c>
      <c r="GU18" s="321">
        <f t="shared" si="120"/>
        <v>16000</v>
      </c>
      <c r="GV18" s="321">
        <f t="shared" si="120"/>
        <v>16000</v>
      </c>
      <c r="GW18" s="12">
        <f t="shared" si="120"/>
        <v>16000</v>
      </c>
      <c r="GX18" s="12">
        <f t="shared" si="120"/>
        <v>16000</v>
      </c>
      <c r="GY18" s="12">
        <f t="shared" si="120"/>
        <v>16000</v>
      </c>
      <c r="GZ18" s="12">
        <f t="shared" si="120"/>
        <v>16000</v>
      </c>
      <c r="HA18" s="12">
        <f t="shared" si="120"/>
        <v>16000</v>
      </c>
      <c r="HB18" s="321">
        <f t="shared" si="120"/>
        <v>16000</v>
      </c>
    </row>
    <row r="19" spans="1:210" s="3" customFormat="1" ht="12" customHeight="1">
      <c r="A19" s="13">
        <v>2</v>
      </c>
      <c r="B19" s="12">
        <f t="shared" ref="B19" si="121">B18+1950</f>
        <v>25950</v>
      </c>
      <c r="C19" s="12">
        <f t="shared" ref="C19" si="122">C18+1950</f>
        <v>25950</v>
      </c>
      <c r="D19" s="12">
        <f t="shared" ref="D19" si="123">D18+1950</f>
        <v>25950</v>
      </c>
      <c r="E19" s="12">
        <f t="shared" ref="E19:F19" si="124">E18+1950</f>
        <v>19650</v>
      </c>
      <c r="F19" s="12">
        <f t="shared" si="124"/>
        <v>19650</v>
      </c>
      <c r="G19" s="12">
        <f t="shared" ref="G19" si="125">G18+1950</f>
        <v>21150</v>
      </c>
      <c r="H19" s="12">
        <f t="shared" ref="H19" si="126">H18+1950</f>
        <v>21150</v>
      </c>
      <c r="I19" s="12">
        <f t="shared" ref="I19" si="127">I18+1950</f>
        <v>20150</v>
      </c>
      <c r="J19" s="12">
        <f t="shared" ref="J19" si="128">J18+1950</f>
        <v>20150</v>
      </c>
      <c r="K19" s="12">
        <f t="shared" ref="K19" si="129">K18+1950</f>
        <v>18150</v>
      </c>
      <c r="L19" s="12">
        <f t="shared" ref="L19" si="130">L18+1950</f>
        <v>20150</v>
      </c>
      <c r="M19" s="12">
        <f t="shared" ref="M19" si="131">M18+1950</f>
        <v>20150</v>
      </c>
      <c r="N19" s="12">
        <f t="shared" ref="N19" si="132">N18+1950</f>
        <v>20150</v>
      </c>
      <c r="O19" s="12">
        <f t="shared" ref="O19" si="133">O18+1950</f>
        <v>19150</v>
      </c>
      <c r="P19" s="12">
        <f t="shared" ref="P19" si="134">P18+1950</f>
        <v>19150</v>
      </c>
      <c r="Q19" s="12">
        <f t="shared" ref="Q19" si="135">Q18+1950</f>
        <v>17650</v>
      </c>
      <c r="R19" s="12">
        <f t="shared" ref="R19" si="136">R18+1950</f>
        <v>16650</v>
      </c>
      <c r="S19" s="12">
        <f t="shared" ref="S19" si="137">S18+1950</f>
        <v>16650</v>
      </c>
      <c r="T19" s="12">
        <f t="shared" ref="T19" si="138">T18+1950</f>
        <v>16650</v>
      </c>
      <c r="U19" s="12">
        <f t="shared" ref="U19" si="139">U18+1950</f>
        <v>16650</v>
      </c>
      <c r="V19" s="12">
        <f t="shared" ref="V19" si="140">V18+1950</f>
        <v>16650</v>
      </c>
      <c r="W19" s="12">
        <f t="shared" ref="W19" si="141">W18+1950</f>
        <v>16650</v>
      </c>
      <c r="X19" s="12">
        <f t="shared" ref="X19" si="142">X18+1950</f>
        <v>16650</v>
      </c>
      <c r="Y19" s="12">
        <f t="shared" ref="Y19" si="143">Y18+1950</f>
        <v>16000</v>
      </c>
      <c r="Z19" s="12">
        <f t="shared" ref="Z19" si="144">Z18+1950</f>
        <v>16000</v>
      </c>
      <c r="AA19" s="12">
        <f t="shared" ref="AA19" si="145">AA18+1950</f>
        <v>16000</v>
      </c>
      <c r="AB19" s="12">
        <f>AB18+1850</f>
        <v>16650</v>
      </c>
      <c r="AC19" s="12">
        <f t="shared" ref="AC19:BE19" si="146">AC18+1850</f>
        <v>16650</v>
      </c>
      <c r="AD19" s="12">
        <f t="shared" si="146"/>
        <v>16650</v>
      </c>
      <c r="AE19" s="12">
        <f t="shared" si="146"/>
        <v>16650</v>
      </c>
      <c r="AF19" s="12">
        <f t="shared" si="146"/>
        <v>16050</v>
      </c>
      <c r="AG19" s="12">
        <f t="shared" si="146"/>
        <v>16050</v>
      </c>
      <c r="AH19" s="12">
        <f t="shared" si="146"/>
        <v>16050</v>
      </c>
      <c r="AI19" s="12">
        <f t="shared" si="146"/>
        <v>16050</v>
      </c>
      <c r="AJ19" s="12">
        <f t="shared" si="146"/>
        <v>16050</v>
      </c>
      <c r="AK19" s="12">
        <f t="shared" si="146"/>
        <v>17350</v>
      </c>
      <c r="AL19" s="12">
        <f t="shared" si="146"/>
        <v>17350</v>
      </c>
      <c r="AM19" s="12">
        <f t="shared" si="146"/>
        <v>16050</v>
      </c>
      <c r="AN19" s="12">
        <f t="shared" si="146"/>
        <v>16050</v>
      </c>
      <c r="AO19" s="12">
        <f t="shared" si="146"/>
        <v>16050</v>
      </c>
      <c r="AP19" s="12">
        <f t="shared" si="146"/>
        <v>16050</v>
      </c>
      <c r="AQ19" s="12">
        <f t="shared" si="146"/>
        <v>16050</v>
      </c>
      <c r="AR19" s="12">
        <f t="shared" si="146"/>
        <v>16650</v>
      </c>
      <c r="AS19" s="12">
        <f t="shared" si="146"/>
        <v>16650</v>
      </c>
      <c r="AT19" s="12">
        <f t="shared" si="146"/>
        <v>16350</v>
      </c>
      <c r="AU19" s="12">
        <f t="shared" si="146"/>
        <v>16350</v>
      </c>
      <c r="AV19" s="12">
        <f t="shared" si="146"/>
        <v>16350</v>
      </c>
      <c r="AW19" s="12">
        <f t="shared" si="146"/>
        <v>16350</v>
      </c>
      <c r="AX19" s="12">
        <f t="shared" si="146"/>
        <v>16350</v>
      </c>
      <c r="AY19" s="12">
        <f t="shared" si="146"/>
        <v>16950</v>
      </c>
      <c r="AZ19" s="12">
        <f t="shared" si="146"/>
        <v>16950</v>
      </c>
      <c r="BA19" s="12">
        <f t="shared" si="146"/>
        <v>16950</v>
      </c>
      <c r="BB19" s="12">
        <f t="shared" si="146"/>
        <v>16050</v>
      </c>
      <c r="BC19" s="12">
        <f t="shared" si="146"/>
        <v>16050</v>
      </c>
      <c r="BD19" s="12">
        <f t="shared" si="146"/>
        <v>16050</v>
      </c>
      <c r="BE19" s="12">
        <f t="shared" si="146"/>
        <v>17850</v>
      </c>
      <c r="BF19" s="12">
        <f t="shared" ref="BF19:BH19" si="147">BF18+1850</f>
        <v>17850</v>
      </c>
      <c r="BG19" s="12">
        <f t="shared" si="147"/>
        <v>17850</v>
      </c>
      <c r="BH19" s="12">
        <f t="shared" si="147"/>
        <v>16950</v>
      </c>
      <c r="BI19" s="12">
        <f t="shared" ref="BI19:DT19" si="148">BI18+1850</f>
        <v>16950</v>
      </c>
      <c r="BJ19" s="12">
        <f t="shared" si="148"/>
        <v>16950</v>
      </c>
      <c r="BK19" s="12">
        <f t="shared" si="148"/>
        <v>16950</v>
      </c>
      <c r="BL19" s="12">
        <f t="shared" si="148"/>
        <v>16950</v>
      </c>
      <c r="BM19" s="12">
        <f t="shared" si="148"/>
        <v>17850</v>
      </c>
      <c r="BN19" s="12">
        <f t="shared" si="148"/>
        <v>17850</v>
      </c>
      <c r="BO19" s="12">
        <f t="shared" si="148"/>
        <v>17850</v>
      </c>
      <c r="BP19" s="12">
        <f t="shared" si="148"/>
        <v>16350</v>
      </c>
      <c r="BQ19" s="12">
        <f t="shared" si="148"/>
        <v>16350</v>
      </c>
      <c r="BR19" s="12">
        <f t="shared" si="148"/>
        <v>16350</v>
      </c>
      <c r="BS19" s="12">
        <f t="shared" si="148"/>
        <v>16350</v>
      </c>
      <c r="BT19" s="12">
        <f t="shared" si="148"/>
        <v>16650</v>
      </c>
      <c r="BU19" s="12">
        <f t="shared" si="148"/>
        <v>16650</v>
      </c>
      <c r="BV19" s="12">
        <f t="shared" si="148"/>
        <v>16350</v>
      </c>
      <c r="BW19" s="12">
        <f t="shared" si="148"/>
        <v>16350</v>
      </c>
      <c r="BX19" s="12">
        <f t="shared" si="148"/>
        <v>16350</v>
      </c>
      <c r="BY19" s="12">
        <f t="shared" si="148"/>
        <v>16350</v>
      </c>
      <c r="BZ19" s="12">
        <f t="shared" si="148"/>
        <v>16350</v>
      </c>
      <c r="CA19" s="12">
        <f t="shared" si="148"/>
        <v>16650</v>
      </c>
      <c r="CB19" s="12">
        <f t="shared" si="148"/>
        <v>16650</v>
      </c>
      <c r="CC19" s="12">
        <f t="shared" si="148"/>
        <v>16350</v>
      </c>
      <c r="CD19" s="12">
        <f t="shared" si="148"/>
        <v>16350</v>
      </c>
      <c r="CE19" s="12">
        <f t="shared" si="148"/>
        <v>16350</v>
      </c>
      <c r="CF19" s="12">
        <f t="shared" si="148"/>
        <v>16350</v>
      </c>
      <c r="CG19" s="12">
        <f t="shared" si="148"/>
        <v>16350</v>
      </c>
      <c r="CH19" s="12">
        <f t="shared" si="148"/>
        <v>16650</v>
      </c>
      <c r="CI19" s="12">
        <f t="shared" si="148"/>
        <v>16650</v>
      </c>
      <c r="CJ19" s="12">
        <f t="shared" si="148"/>
        <v>16650</v>
      </c>
      <c r="CK19" s="12">
        <f t="shared" si="148"/>
        <v>16650</v>
      </c>
      <c r="CL19" s="12">
        <f t="shared" si="148"/>
        <v>16650</v>
      </c>
      <c r="CM19" s="12">
        <f t="shared" si="148"/>
        <v>16650</v>
      </c>
      <c r="CN19" s="12">
        <f t="shared" si="148"/>
        <v>16650</v>
      </c>
      <c r="CO19" s="12">
        <f t="shared" si="148"/>
        <v>20850</v>
      </c>
      <c r="CP19" s="12">
        <f t="shared" si="148"/>
        <v>20850</v>
      </c>
      <c r="CQ19" s="321">
        <f t="shared" si="148"/>
        <v>20850</v>
      </c>
      <c r="CR19" s="321">
        <f t="shared" si="148"/>
        <v>20850</v>
      </c>
      <c r="CS19" s="321">
        <f t="shared" si="148"/>
        <v>20850</v>
      </c>
      <c r="CT19" s="321">
        <f t="shared" si="148"/>
        <v>20850</v>
      </c>
      <c r="CU19" s="321">
        <f t="shared" si="148"/>
        <v>20850</v>
      </c>
      <c r="CV19" s="12">
        <f t="shared" si="148"/>
        <v>20850</v>
      </c>
      <c r="CW19" s="12">
        <f t="shared" si="148"/>
        <v>20850</v>
      </c>
      <c r="CX19" s="12">
        <f t="shared" si="148"/>
        <v>22850</v>
      </c>
      <c r="CY19" s="12">
        <f t="shared" si="148"/>
        <v>22850</v>
      </c>
      <c r="CZ19" s="12">
        <f t="shared" si="148"/>
        <v>22850</v>
      </c>
      <c r="DA19" s="12">
        <f t="shared" si="148"/>
        <v>22850</v>
      </c>
      <c r="DB19" s="12">
        <f t="shared" si="148"/>
        <v>22850</v>
      </c>
      <c r="DC19" s="12">
        <f t="shared" si="148"/>
        <v>22850</v>
      </c>
      <c r="DD19" s="12">
        <f t="shared" si="148"/>
        <v>22850</v>
      </c>
      <c r="DE19" s="12">
        <f t="shared" si="148"/>
        <v>20850</v>
      </c>
      <c r="DF19" s="321">
        <f t="shared" si="148"/>
        <v>20850</v>
      </c>
      <c r="DG19" s="321">
        <f t="shared" si="148"/>
        <v>20850</v>
      </c>
      <c r="DH19" s="321">
        <f t="shared" si="148"/>
        <v>20850</v>
      </c>
      <c r="DI19" s="321">
        <f t="shared" si="148"/>
        <v>20850</v>
      </c>
      <c r="DJ19" s="12">
        <f t="shared" si="148"/>
        <v>20850</v>
      </c>
      <c r="DK19" s="12">
        <f t="shared" si="148"/>
        <v>20850</v>
      </c>
      <c r="DL19" s="12">
        <f t="shared" si="148"/>
        <v>20850</v>
      </c>
      <c r="DM19" s="12">
        <f t="shared" si="148"/>
        <v>21850</v>
      </c>
      <c r="DN19" s="12">
        <f t="shared" si="148"/>
        <v>21850</v>
      </c>
      <c r="DO19" s="12">
        <f t="shared" si="148"/>
        <v>21850</v>
      </c>
      <c r="DP19" s="12">
        <f t="shared" si="148"/>
        <v>21850</v>
      </c>
      <c r="DQ19" s="12">
        <f t="shared" si="148"/>
        <v>21850</v>
      </c>
      <c r="DR19" s="12">
        <f t="shared" si="148"/>
        <v>21850</v>
      </c>
      <c r="DS19" s="12">
        <f t="shared" si="148"/>
        <v>21850</v>
      </c>
      <c r="DT19" s="12">
        <f t="shared" si="148"/>
        <v>21850</v>
      </c>
      <c r="DU19" s="12">
        <f t="shared" ref="DU19:GF19" si="149">DU18+1850</f>
        <v>21850</v>
      </c>
      <c r="DV19" s="12">
        <f t="shared" si="149"/>
        <v>21850</v>
      </c>
      <c r="DW19" s="12">
        <f t="shared" si="149"/>
        <v>21850</v>
      </c>
      <c r="DX19" s="12">
        <f t="shared" si="149"/>
        <v>21850</v>
      </c>
      <c r="DY19" s="12">
        <f t="shared" si="149"/>
        <v>21850</v>
      </c>
      <c r="DZ19" s="12">
        <f t="shared" si="149"/>
        <v>21850</v>
      </c>
      <c r="EA19" s="12">
        <f t="shared" si="149"/>
        <v>18850</v>
      </c>
      <c r="EB19" s="12">
        <f t="shared" si="149"/>
        <v>18850</v>
      </c>
      <c r="EC19" s="12">
        <f t="shared" si="149"/>
        <v>18850</v>
      </c>
      <c r="ED19" s="12">
        <f t="shared" si="149"/>
        <v>18850</v>
      </c>
      <c r="EE19" s="12">
        <f t="shared" si="149"/>
        <v>19350</v>
      </c>
      <c r="EF19" s="12">
        <f t="shared" si="149"/>
        <v>19350</v>
      </c>
      <c r="EG19" s="12">
        <f t="shared" si="149"/>
        <v>18850</v>
      </c>
      <c r="EH19" s="12">
        <f t="shared" si="149"/>
        <v>18850</v>
      </c>
      <c r="EI19" s="12">
        <f t="shared" si="149"/>
        <v>18850</v>
      </c>
      <c r="EJ19" s="12">
        <f t="shared" si="149"/>
        <v>18850</v>
      </c>
      <c r="EK19" s="12">
        <f t="shared" si="149"/>
        <v>18850</v>
      </c>
      <c r="EL19" s="12">
        <f t="shared" si="149"/>
        <v>19350</v>
      </c>
      <c r="EM19" s="12">
        <f t="shared" si="149"/>
        <v>19350</v>
      </c>
      <c r="EN19" s="12">
        <f t="shared" si="149"/>
        <v>18850</v>
      </c>
      <c r="EO19" s="12">
        <f t="shared" si="149"/>
        <v>18850</v>
      </c>
      <c r="EP19" s="12">
        <f t="shared" si="149"/>
        <v>18850</v>
      </c>
      <c r="EQ19" s="12">
        <f t="shared" si="149"/>
        <v>18850</v>
      </c>
      <c r="ER19" s="12">
        <f t="shared" si="149"/>
        <v>18850</v>
      </c>
      <c r="ES19" s="12">
        <f t="shared" si="149"/>
        <v>19350</v>
      </c>
      <c r="ET19" s="12">
        <f t="shared" si="149"/>
        <v>19350</v>
      </c>
      <c r="EU19" s="12">
        <f t="shared" si="149"/>
        <v>18850</v>
      </c>
      <c r="EV19" s="12">
        <f t="shared" si="149"/>
        <v>18850</v>
      </c>
      <c r="EW19" s="12">
        <f t="shared" si="149"/>
        <v>18850</v>
      </c>
      <c r="EX19" s="12">
        <f t="shared" si="149"/>
        <v>18850</v>
      </c>
      <c r="EY19" s="12">
        <f t="shared" si="149"/>
        <v>18850</v>
      </c>
      <c r="EZ19" s="12">
        <f t="shared" si="149"/>
        <v>19350</v>
      </c>
      <c r="FA19" s="12">
        <f t="shared" si="149"/>
        <v>19350</v>
      </c>
      <c r="FB19" s="12">
        <f t="shared" si="149"/>
        <v>18850</v>
      </c>
      <c r="FC19" s="12">
        <f t="shared" si="149"/>
        <v>18850</v>
      </c>
      <c r="FD19" s="12">
        <f t="shared" si="149"/>
        <v>18850</v>
      </c>
      <c r="FE19" s="12">
        <f t="shared" si="149"/>
        <v>18850</v>
      </c>
      <c r="FF19" s="12">
        <f t="shared" si="149"/>
        <v>18850</v>
      </c>
      <c r="FG19" s="12">
        <f t="shared" si="149"/>
        <v>19350</v>
      </c>
      <c r="FH19" s="12">
        <f t="shared" si="149"/>
        <v>19350</v>
      </c>
      <c r="FI19" s="12">
        <f t="shared" si="149"/>
        <v>18850</v>
      </c>
      <c r="FJ19" s="12">
        <f t="shared" si="149"/>
        <v>18850</v>
      </c>
      <c r="FK19" s="12">
        <f t="shared" si="149"/>
        <v>18850</v>
      </c>
      <c r="FL19" s="12">
        <f t="shared" si="149"/>
        <v>18850</v>
      </c>
      <c r="FM19" s="12">
        <f t="shared" si="149"/>
        <v>18850</v>
      </c>
      <c r="FN19" s="12">
        <f t="shared" si="149"/>
        <v>18850</v>
      </c>
      <c r="FO19" s="12">
        <f t="shared" si="149"/>
        <v>18850</v>
      </c>
      <c r="FP19" s="12">
        <f t="shared" si="149"/>
        <v>17850</v>
      </c>
      <c r="FQ19" s="12">
        <f t="shared" si="149"/>
        <v>17850</v>
      </c>
      <c r="FR19" s="12">
        <f t="shared" si="149"/>
        <v>17850</v>
      </c>
      <c r="FS19" s="12">
        <f t="shared" si="149"/>
        <v>17850</v>
      </c>
      <c r="FT19" s="12">
        <f t="shared" si="149"/>
        <v>17850</v>
      </c>
      <c r="FU19" s="12">
        <f t="shared" si="149"/>
        <v>18350</v>
      </c>
      <c r="FV19" s="12">
        <f t="shared" si="149"/>
        <v>18350</v>
      </c>
      <c r="FW19" s="12">
        <f t="shared" si="149"/>
        <v>17350</v>
      </c>
      <c r="FX19" s="12">
        <f t="shared" si="149"/>
        <v>17350</v>
      </c>
      <c r="FY19" s="12">
        <f t="shared" si="149"/>
        <v>17350</v>
      </c>
      <c r="FZ19" s="12">
        <f t="shared" si="149"/>
        <v>17350</v>
      </c>
      <c r="GA19" s="12">
        <f t="shared" si="149"/>
        <v>17350</v>
      </c>
      <c r="GB19" s="12">
        <f t="shared" si="149"/>
        <v>17850</v>
      </c>
      <c r="GC19" s="12">
        <f t="shared" si="149"/>
        <v>17850</v>
      </c>
      <c r="GD19" s="12">
        <f t="shared" si="149"/>
        <v>17850</v>
      </c>
      <c r="GE19" s="12">
        <f t="shared" si="149"/>
        <v>17850</v>
      </c>
      <c r="GF19" s="12">
        <f t="shared" si="149"/>
        <v>17850</v>
      </c>
      <c r="GG19" s="12">
        <f t="shared" ref="GG19:HB19" si="150">GG18+1850</f>
        <v>17850</v>
      </c>
      <c r="GH19" s="12">
        <f t="shared" si="150"/>
        <v>17850</v>
      </c>
      <c r="GI19" s="12">
        <f t="shared" si="150"/>
        <v>18350</v>
      </c>
      <c r="GJ19" s="12">
        <f t="shared" si="150"/>
        <v>18350</v>
      </c>
      <c r="GK19" s="12">
        <f t="shared" si="150"/>
        <v>17850</v>
      </c>
      <c r="GL19" s="12">
        <f t="shared" si="150"/>
        <v>17850</v>
      </c>
      <c r="GM19" s="12">
        <f t="shared" si="150"/>
        <v>17850</v>
      </c>
      <c r="GN19" s="12">
        <f t="shared" si="150"/>
        <v>17850</v>
      </c>
      <c r="GO19" s="12">
        <f t="shared" si="150"/>
        <v>17850</v>
      </c>
      <c r="GP19" s="12">
        <f t="shared" si="150"/>
        <v>18350</v>
      </c>
      <c r="GQ19" s="12">
        <f t="shared" si="150"/>
        <v>18350</v>
      </c>
      <c r="GR19" s="12">
        <f t="shared" si="150"/>
        <v>17850</v>
      </c>
      <c r="GS19" s="321">
        <f t="shared" si="150"/>
        <v>17850</v>
      </c>
      <c r="GT19" s="321">
        <f t="shared" si="150"/>
        <v>17850</v>
      </c>
      <c r="GU19" s="321">
        <f t="shared" si="150"/>
        <v>17850</v>
      </c>
      <c r="GV19" s="321">
        <f t="shared" si="150"/>
        <v>17850</v>
      </c>
      <c r="GW19" s="12">
        <f t="shared" si="150"/>
        <v>17850</v>
      </c>
      <c r="GX19" s="12">
        <f t="shared" si="150"/>
        <v>17850</v>
      </c>
      <c r="GY19" s="12">
        <f t="shared" si="150"/>
        <v>17850</v>
      </c>
      <c r="GZ19" s="12">
        <f t="shared" si="150"/>
        <v>17850</v>
      </c>
      <c r="HA19" s="12">
        <f t="shared" si="150"/>
        <v>17850</v>
      </c>
      <c r="HB19" s="321">
        <f t="shared" si="150"/>
        <v>17850</v>
      </c>
    </row>
    <row r="20" spans="1:210" s="3" customFormat="1" ht="12" customHeight="1">
      <c r="A20" s="12" t="s">
        <v>81</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322"/>
      <c r="CR20" s="322"/>
      <c r="CS20" s="322"/>
      <c r="CT20" s="322"/>
      <c r="CU20" s="322"/>
      <c r="CV20" s="7"/>
      <c r="CW20" s="7"/>
      <c r="CX20" s="7"/>
      <c r="CY20" s="7"/>
      <c r="CZ20" s="7"/>
      <c r="DA20" s="7"/>
      <c r="DB20" s="7"/>
      <c r="DC20" s="7"/>
      <c r="DD20" s="7"/>
      <c r="DE20" s="7"/>
      <c r="DF20" s="322"/>
      <c r="DG20" s="322"/>
      <c r="DH20" s="322"/>
      <c r="DI20" s="322"/>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322"/>
      <c r="GT20" s="322"/>
      <c r="GU20" s="322"/>
      <c r="GV20" s="322"/>
      <c r="GW20" s="7"/>
      <c r="GX20" s="7"/>
      <c r="GY20" s="7"/>
      <c r="GZ20" s="7"/>
      <c r="HA20" s="7"/>
      <c r="HB20" s="322"/>
    </row>
    <row r="21" spans="1:210" s="3" customFormat="1" ht="12" customHeight="1">
      <c r="A21" s="13">
        <v>1</v>
      </c>
      <c r="B21" s="12">
        <f t="shared" ref="B21:D21" si="151">B6+15000</f>
        <v>29000</v>
      </c>
      <c r="C21" s="12">
        <f t="shared" si="151"/>
        <v>29000</v>
      </c>
      <c r="D21" s="12">
        <f t="shared" si="151"/>
        <v>29000</v>
      </c>
      <c r="E21" s="12">
        <f>E6+8500</f>
        <v>20700</v>
      </c>
      <c r="F21" s="12">
        <f>F6+8500</f>
        <v>20700</v>
      </c>
      <c r="G21" s="12">
        <f t="shared" ref="G21:AA21" si="152">G6+8500</f>
        <v>22200</v>
      </c>
      <c r="H21" s="12">
        <f t="shared" si="152"/>
        <v>22200</v>
      </c>
      <c r="I21" s="12">
        <f t="shared" si="152"/>
        <v>21200</v>
      </c>
      <c r="J21" s="12">
        <f t="shared" si="152"/>
        <v>21200</v>
      </c>
      <c r="K21" s="12">
        <f t="shared" si="152"/>
        <v>19200</v>
      </c>
      <c r="L21" s="12">
        <f t="shared" si="152"/>
        <v>21200</v>
      </c>
      <c r="M21" s="12">
        <f t="shared" si="152"/>
        <v>21200</v>
      </c>
      <c r="N21" s="12">
        <f t="shared" si="152"/>
        <v>21200</v>
      </c>
      <c r="O21" s="12">
        <f t="shared" si="152"/>
        <v>20200</v>
      </c>
      <c r="P21" s="12">
        <f t="shared" si="152"/>
        <v>20200</v>
      </c>
      <c r="Q21" s="12">
        <f t="shared" si="152"/>
        <v>18700</v>
      </c>
      <c r="R21" s="12">
        <f t="shared" si="152"/>
        <v>17700</v>
      </c>
      <c r="S21" s="12">
        <f t="shared" si="152"/>
        <v>17700</v>
      </c>
      <c r="T21" s="12">
        <f t="shared" si="152"/>
        <v>17700</v>
      </c>
      <c r="U21" s="12">
        <f t="shared" si="152"/>
        <v>17700</v>
      </c>
      <c r="V21" s="12">
        <f t="shared" si="152"/>
        <v>17700</v>
      </c>
      <c r="W21" s="12">
        <f t="shared" si="152"/>
        <v>17700</v>
      </c>
      <c r="X21" s="12">
        <f t="shared" si="152"/>
        <v>17700</v>
      </c>
      <c r="Y21" s="12">
        <f t="shared" si="152"/>
        <v>17050</v>
      </c>
      <c r="Z21" s="12">
        <f t="shared" si="152"/>
        <v>17050</v>
      </c>
      <c r="AA21" s="12">
        <f t="shared" si="152"/>
        <v>17050</v>
      </c>
      <c r="AB21" s="12">
        <f>AB6+9500</f>
        <v>16800</v>
      </c>
      <c r="AC21" s="12">
        <f t="shared" ref="AC21:BE21" si="153">AC6+9500</f>
        <v>16800</v>
      </c>
      <c r="AD21" s="12">
        <f t="shared" si="153"/>
        <v>16800</v>
      </c>
      <c r="AE21" s="12">
        <f t="shared" si="153"/>
        <v>16800</v>
      </c>
      <c r="AF21" s="12">
        <f t="shared" si="153"/>
        <v>16200</v>
      </c>
      <c r="AG21" s="12">
        <f t="shared" si="153"/>
        <v>16200</v>
      </c>
      <c r="AH21" s="12">
        <f t="shared" si="153"/>
        <v>16200</v>
      </c>
      <c r="AI21" s="12">
        <f t="shared" si="153"/>
        <v>16200</v>
      </c>
      <c r="AJ21" s="12">
        <f t="shared" si="153"/>
        <v>16200</v>
      </c>
      <c r="AK21" s="12">
        <f t="shared" si="153"/>
        <v>17500</v>
      </c>
      <c r="AL21" s="12">
        <f t="shared" si="153"/>
        <v>17500</v>
      </c>
      <c r="AM21" s="12">
        <f t="shared" si="153"/>
        <v>16200</v>
      </c>
      <c r="AN21" s="12">
        <f t="shared" si="153"/>
        <v>16200</v>
      </c>
      <c r="AO21" s="12">
        <f t="shared" si="153"/>
        <v>16200</v>
      </c>
      <c r="AP21" s="12">
        <f t="shared" si="153"/>
        <v>16200</v>
      </c>
      <c r="AQ21" s="12">
        <f t="shared" si="153"/>
        <v>16200</v>
      </c>
      <c r="AR21" s="12">
        <f t="shared" si="153"/>
        <v>16800</v>
      </c>
      <c r="AS21" s="12">
        <f t="shared" si="153"/>
        <v>16800</v>
      </c>
      <c r="AT21" s="12">
        <f t="shared" si="153"/>
        <v>16500</v>
      </c>
      <c r="AU21" s="12">
        <f t="shared" si="153"/>
        <v>16500</v>
      </c>
      <c r="AV21" s="12">
        <f t="shared" si="153"/>
        <v>16500</v>
      </c>
      <c r="AW21" s="12">
        <f t="shared" si="153"/>
        <v>16500</v>
      </c>
      <c r="AX21" s="12">
        <f t="shared" si="153"/>
        <v>16500</v>
      </c>
      <c r="AY21" s="12">
        <f t="shared" si="153"/>
        <v>17100</v>
      </c>
      <c r="AZ21" s="12">
        <f t="shared" si="153"/>
        <v>17100</v>
      </c>
      <c r="BA21" s="12">
        <f t="shared" si="153"/>
        <v>17100</v>
      </c>
      <c r="BB21" s="12">
        <f t="shared" si="153"/>
        <v>16200</v>
      </c>
      <c r="BC21" s="12">
        <f t="shared" si="153"/>
        <v>16200</v>
      </c>
      <c r="BD21" s="12">
        <f t="shared" si="153"/>
        <v>16200</v>
      </c>
      <c r="BE21" s="12">
        <f t="shared" si="153"/>
        <v>18000</v>
      </c>
      <c r="BF21" s="12">
        <f t="shared" ref="BF21:BH21" si="154">BF6+9500</f>
        <v>18000</v>
      </c>
      <c r="BG21" s="12">
        <f t="shared" si="154"/>
        <v>18000</v>
      </c>
      <c r="BH21" s="12">
        <f t="shared" si="154"/>
        <v>17100</v>
      </c>
      <c r="BI21" s="12">
        <f t="shared" ref="BI21:DT21" si="155">BI6+9500</f>
        <v>17100</v>
      </c>
      <c r="BJ21" s="12">
        <f t="shared" si="155"/>
        <v>17100</v>
      </c>
      <c r="BK21" s="12">
        <f t="shared" si="155"/>
        <v>17100</v>
      </c>
      <c r="BL21" s="12">
        <f t="shared" si="155"/>
        <v>17100</v>
      </c>
      <c r="BM21" s="12">
        <f t="shared" si="155"/>
        <v>18000</v>
      </c>
      <c r="BN21" s="12">
        <f t="shared" si="155"/>
        <v>18000</v>
      </c>
      <c r="BO21" s="12">
        <f t="shared" si="155"/>
        <v>18000</v>
      </c>
      <c r="BP21" s="12">
        <f t="shared" si="155"/>
        <v>16500</v>
      </c>
      <c r="BQ21" s="12">
        <f t="shared" si="155"/>
        <v>16500</v>
      </c>
      <c r="BR21" s="12">
        <f t="shared" si="155"/>
        <v>16500</v>
      </c>
      <c r="BS21" s="12">
        <f t="shared" si="155"/>
        <v>16500</v>
      </c>
      <c r="BT21" s="12">
        <f t="shared" si="155"/>
        <v>16800</v>
      </c>
      <c r="BU21" s="12">
        <f t="shared" si="155"/>
        <v>16800</v>
      </c>
      <c r="BV21" s="12">
        <f t="shared" si="155"/>
        <v>16500</v>
      </c>
      <c r="BW21" s="12">
        <f t="shared" si="155"/>
        <v>16500</v>
      </c>
      <c r="BX21" s="12">
        <f t="shared" si="155"/>
        <v>16500</v>
      </c>
      <c r="BY21" s="12">
        <f t="shared" si="155"/>
        <v>16500</v>
      </c>
      <c r="BZ21" s="12">
        <f t="shared" si="155"/>
        <v>16500</v>
      </c>
      <c r="CA21" s="12">
        <f t="shared" si="155"/>
        <v>16800</v>
      </c>
      <c r="CB21" s="12">
        <f t="shared" si="155"/>
        <v>16800</v>
      </c>
      <c r="CC21" s="12">
        <f t="shared" si="155"/>
        <v>16500</v>
      </c>
      <c r="CD21" s="12">
        <f t="shared" si="155"/>
        <v>16500</v>
      </c>
      <c r="CE21" s="12">
        <f t="shared" si="155"/>
        <v>16500</v>
      </c>
      <c r="CF21" s="12">
        <f t="shared" si="155"/>
        <v>16500</v>
      </c>
      <c r="CG21" s="12">
        <f t="shared" si="155"/>
        <v>16500</v>
      </c>
      <c r="CH21" s="12">
        <f t="shared" si="155"/>
        <v>16800</v>
      </c>
      <c r="CI21" s="12">
        <f t="shared" si="155"/>
        <v>16800</v>
      </c>
      <c r="CJ21" s="12">
        <f t="shared" si="155"/>
        <v>16800</v>
      </c>
      <c r="CK21" s="12">
        <f t="shared" si="155"/>
        <v>16800</v>
      </c>
      <c r="CL21" s="12">
        <f t="shared" si="155"/>
        <v>16800</v>
      </c>
      <c r="CM21" s="12">
        <f t="shared" si="155"/>
        <v>16800</v>
      </c>
      <c r="CN21" s="12">
        <f t="shared" si="155"/>
        <v>16800</v>
      </c>
      <c r="CO21" s="12">
        <f t="shared" si="155"/>
        <v>21000</v>
      </c>
      <c r="CP21" s="12">
        <f t="shared" si="155"/>
        <v>21000</v>
      </c>
      <c r="CQ21" s="321">
        <f t="shared" si="155"/>
        <v>21000</v>
      </c>
      <c r="CR21" s="321">
        <f t="shared" si="155"/>
        <v>21000</v>
      </c>
      <c r="CS21" s="321">
        <f t="shared" si="155"/>
        <v>21000</v>
      </c>
      <c r="CT21" s="321">
        <f t="shared" si="155"/>
        <v>21000</v>
      </c>
      <c r="CU21" s="321">
        <f t="shared" si="155"/>
        <v>21000</v>
      </c>
      <c r="CV21" s="12">
        <f t="shared" si="155"/>
        <v>21000</v>
      </c>
      <c r="CW21" s="12">
        <f t="shared" si="155"/>
        <v>21000</v>
      </c>
      <c r="CX21" s="12">
        <f t="shared" si="155"/>
        <v>23000</v>
      </c>
      <c r="CY21" s="12">
        <f t="shared" si="155"/>
        <v>23000</v>
      </c>
      <c r="CZ21" s="12">
        <f t="shared" si="155"/>
        <v>23000</v>
      </c>
      <c r="DA21" s="12">
        <f t="shared" si="155"/>
        <v>23000</v>
      </c>
      <c r="DB21" s="12">
        <f t="shared" si="155"/>
        <v>23000</v>
      </c>
      <c r="DC21" s="12">
        <f t="shared" si="155"/>
        <v>23000</v>
      </c>
      <c r="DD21" s="12">
        <f t="shared" si="155"/>
        <v>23000</v>
      </c>
      <c r="DE21" s="12">
        <f t="shared" si="155"/>
        <v>21000</v>
      </c>
      <c r="DF21" s="321">
        <f t="shared" si="155"/>
        <v>21000</v>
      </c>
      <c r="DG21" s="321">
        <f t="shared" si="155"/>
        <v>21000</v>
      </c>
      <c r="DH21" s="321">
        <f t="shared" si="155"/>
        <v>21000</v>
      </c>
      <c r="DI21" s="321">
        <f t="shared" si="155"/>
        <v>21000</v>
      </c>
      <c r="DJ21" s="12">
        <f t="shared" si="155"/>
        <v>21000</v>
      </c>
      <c r="DK21" s="12">
        <f t="shared" si="155"/>
        <v>21000</v>
      </c>
      <c r="DL21" s="12">
        <f t="shared" si="155"/>
        <v>21000</v>
      </c>
      <c r="DM21" s="12">
        <f t="shared" si="155"/>
        <v>22000</v>
      </c>
      <c r="DN21" s="12">
        <f t="shared" si="155"/>
        <v>22000</v>
      </c>
      <c r="DO21" s="12">
        <f t="shared" si="155"/>
        <v>22000</v>
      </c>
      <c r="DP21" s="12">
        <f t="shared" si="155"/>
        <v>22000</v>
      </c>
      <c r="DQ21" s="12">
        <f t="shared" si="155"/>
        <v>22000</v>
      </c>
      <c r="DR21" s="12">
        <f t="shared" si="155"/>
        <v>22000</v>
      </c>
      <c r="DS21" s="12">
        <f t="shared" si="155"/>
        <v>22000</v>
      </c>
      <c r="DT21" s="12">
        <f t="shared" si="155"/>
        <v>22000</v>
      </c>
      <c r="DU21" s="12">
        <f t="shared" ref="DU21:GF21" si="156">DU6+9500</f>
        <v>22000</v>
      </c>
      <c r="DV21" s="12">
        <f t="shared" si="156"/>
        <v>22000</v>
      </c>
      <c r="DW21" s="12">
        <f t="shared" si="156"/>
        <v>22000</v>
      </c>
      <c r="DX21" s="12">
        <f t="shared" si="156"/>
        <v>22000</v>
      </c>
      <c r="DY21" s="12">
        <f t="shared" si="156"/>
        <v>22000</v>
      </c>
      <c r="DZ21" s="12">
        <f t="shared" si="156"/>
        <v>22000</v>
      </c>
      <c r="EA21" s="12">
        <f t="shared" si="156"/>
        <v>19000</v>
      </c>
      <c r="EB21" s="12">
        <f t="shared" si="156"/>
        <v>19000</v>
      </c>
      <c r="EC21" s="12">
        <f t="shared" si="156"/>
        <v>19000</v>
      </c>
      <c r="ED21" s="12">
        <f t="shared" si="156"/>
        <v>19000</v>
      </c>
      <c r="EE21" s="12">
        <f t="shared" si="156"/>
        <v>19500</v>
      </c>
      <c r="EF21" s="12">
        <f t="shared" si="156"/>
        <v>19500</v>
      </c>
      <c r="EG21" s="12">
        <f t="shared" si="156"/>
        <v>19000</v>
      </c>
      <c r="EH21" s="12">
        <f t="shared" si="156"/>
        <v>19000</v>
      </c>
      <c r="EI21" s="12">
        <f t="shared" si="156"/>
        <v>19000</v>
      </c>
      <c r="EJ21" s="12">
        <f t="shared" si="156"/>
        <v>19000</v>
      </c>
      <c r="EK21" s="12">
        <f t="shared" si="156"/>
        <v>19000</v>
      </c>
      <c r="EL21" s="12">
        <f t="shared" si="156"/>
        <v>19500</v>
      </c>
      <c r="EM21" s="12">
        <f t="shared" si="156"/>
        <v>19500</v>
      </c>
      <c r="EN21" s="12">
        <f t="shared" si="156"/>
        <v>19000</v>
      </c>
      <c r="EO21" s="12">
        <f t="shared" si="156"/>
        <v>19000</v>
      </c>
      <c r="EP21" s="12">
        <f t="shared" si="156"/>
        <v>19000</v>
      </c>
      <c r="EQ21" s="12">
        <f t="shared" si="156"/>
        <v>19000</v>
      </c>
      <c r="ER21" s="12">
        <f t="shared" si="156"/>
        <v>19000</v>
      </c>
      <c r="ES21" s="12">
        <f t="shared" si="156"/>
        <v>19500</v>
      </c>
      <c r="ET21" s="12">
        <f t="shared" si="156"/>
        <v>19500</v>
      </c>
      <c r="EU21" s="12">
        <f t="shared" si="156"/>
        <v>19000</v>
      </c>
      <c r="EV21" s="12">
        <f t="shared" si="156"/>
        <v>19000</v>
      </c>
      <c r="EW21" s="12">
        <f t="shared" si="156"/>
        <v>19000</v>
      </c>
      <c r="EX21" s="12">
        <f t="shared" si="156"/>
        <v>19000</v>
      </c>
      <c r="EY21" s="12">
        <f t="shared" si="156"/>
        <v>19000</v>
      </c>
      <c r="EZ21" s="12">
        <f t="shared" si="156"/>
        <v>19500</v>
      </c>
      <c r="FA21" s="12">
        <f t="shared" si="156"/>
        <v>19500</v>
      </c>
      <c r="FB21" s="12">
        <f t="shared" si="156"/>
        <v>19000</v>
      </c>
      <c r="FC21" s="12">
        <f t="shared" si="156"/>
        <v>19000</v>
      </c>
      <c r="FD21" s="12">
        <f t="shared" si="156"/>
        <v>19000</v>
      </c>
      <c r="FE21" s="12">
        <f t="shared" si="156"/>
        <v>19000</v>
      </c>
      <c r="FF21" s="12">
        <f t="shared" si="156"/>
        <v>19000</v>
      </c>
      <c r="FG21" s="12">
        <f t="shared" si="156"/>
        <v>19500</v>
      </c>
      <c r="FH21" s="12">
        <f t="shared" si="156"/>
        <v>19500</v>
      </c>
      <c r="FI21" s="12">
        <f t="shared" si="156"/>
        <v>19000</v>
      </c>
      <c r="FJ21" s="12">
        <f t="shared" si="156"/>
        <v>19000</v>
      </c>
      <c r="FK21" s="12">
        <f t="shared" si="156"/>
        <v>19000</v>
      </c>
      <c r="FL21" s="12">
        <f t="shared" si="156"/>
        <v>19000</v>
      </c>
      <c r="FM21" s="12">
        <f t="shared" si="156"/>
        <v>19000</v>
      </c>
      <c r="FN21" s="12">
        <f t="shared" si="156"/>
        <v>19000</v>
      </c>
      <c r="FO21" s="12">
        <f t="shared" si="156"/>
        <v>19000</v>
      </c>
      <c r="FP21" s="12">
        <f t="shared" si="156"/>
        <v>18000</v>
      </c>
      <c r="FQ21" s="12">
        <f t="shared" si="156"/>
        <v>18000</v>
      </c>
      <c r="FR21" s="12">
        <f t="shared" si="156"/>
        <v>18000</v>
      </c>
      <c r="FS21" s="12">
        <f t="shared" si="156"/>
        <v>18000</v>
      </c>
      <c r="FT21" s="12">
        <f t="shared" si="156"/>
        <v>18000</v>
      </c>
      <c r="FU21" s="12">
        <f t="shared" si="156"/>
        <v>18500</v>
      </c>
      <c r="FV21" s="12">
        <f t="shared" si="156"/>
        <v>18500</v>
      </c>
      <c r="FW21" s="12">
        <f t="shared" si="156"/>
        <v>17500</v>
      </c>
      <c r="FX21" s="12">
        <f t="shared" si="156"/>
        <v>17500</v>
      </c>
      <c r="FY21" s="12">
        <f t="shared" si="156"/>
        <v>17500</v>
      </c>
      <c r="FZ21" s="12">
        <f t="shared" si="156"/>
        <v>17500</v>
      </c>
      <c r="GA21" s="12">
        <f t="shared" si="156"/>
        <v>17500</v>
      </c>
      <c r="GB21" s="12">
        <f t="shared" si="156"/>
        <v>18000</v>
      </c>
      <c r="GC21" s="12">
        <f t="shared" si="156"/>
        <v>18000</v>
      </c>
      <c r="GD21" s="12">
        <f t="shared" si="156"/>
        <v>18000</v>
      </c>
      <c r="GE21" s="12">
        <f t="shared" si="156"/>
        <v>18000</v>
      </c>
      <c r="GF21" s="12">
        <f t="shared" si="156"/>
        <v>18000</v>
      </c>
      <c r="GG21" s="12">
        <f t="shared" ref="GG21:HB21" si="157">GG6+9500</f>
        <v>18000</v>
      </c>
      <c r="GH21" s="12">
        <f t="shared" si="157"/>
        <v>18000</v>
      </c>
      <c r="GI21" s="12">
        <f t="shared" si="157"/>
        <v>18500</v>
      </c>
      <c r="GJ21" s="12">
        <f t="shared" si="157"/>
        <v>18500</v>
      </c>
      <c r="GK21" s="12">
        <f t="shared" si="157"/>
        <v>18000</v>
      </c>
      <c r="GL21" s="12">
        <f t="shared" si="157"/>
        <v>18000</v>
      </c>
      <c r="GM21" s="12">
        <f t="shared" si="157"/>
        <v>18000</v>
      </c>
      <c r="GN21" s="12">
        <f t="shared" si="157"/>
        <v>18000</v>
      </c>
      <c r="GO21" s="12">
        <f t="shared" si="157"/>
        <v>18000</v>
      </c>
      <c r="GP21" s="12">
        <f t="shared" si="157"/>
        <v>18500</v>
      </c>
      <c r="GQ21" s="12">
        <f t="shared" si="157"/>
        <v>18500</v>
      </c>
      <c r="GR21" s="12">
        <f t="shared" si="157"/>
        <v>18000</v>
      </c>
      <c r="GS21" s="321">
        <f t="shared" si="157"/>
        <v>18000</v>
      </c>
      <c r="GT21" s="321">
        <f t="shared" si="157"/>
        <v>18000</v>
      </c>
      <c r="GU21" s="321">
        <f t="shared" si="157"/>
        <v>18000</v>
      </c>
      <c r="GV21" s="321">
        <f t="shared" si="157"/>
        <v>18000</v>
      </c>
      <c r="GW21" s="12">
        <f t="shared" si="157"/>
        <v>18000</v>
      </c>
      <c r="GX21" s="12">
        <f t="shared" si="157"/>
        <v>18000</v>
      </c>
      <c r="GY21" s="12">
        <f t="shared" si="157"/>
        <v>18000</v>
      </c>
      <c r="GZ21" s="12">
        <f t="shared" si="157"/>
        <v>18000</v>
      </c>
      <c r="HA21" s="12">
        <f t="shared" si="157"/>
        <v>18000</v>
      </c>
      <c r="HB21" s="321">
        <f t="shared" si="157"/>
        <v>18000</v>
      </c>
    </row>
    <row r="22" spans="1:210" ht="13.5" customHeight="1">
      <c r="A22" s="60">
        <v>2</v>
      </c>
      <c r="B22" s="12">
        <f t="shared" ref="B22" si="158">B21+1950</f>
        <v>30950</v>
      </c>
      <c r="C22" s="12">
        <f t="shared" ref="C22" si="159">C21+1950</f>
        <v>30950</v>
      </c>
      <c r="D22" s="12">
        <f t="shared" ref="D22" si="160">D21+1950</f>
        <v>30950</v>
      </c>
      <c r="E22" s="12">
        <f t="shared" ref="E22:F22" si="161">E21+1950</f>
        <v>22650</v>
      </c>
      <c r="F22" s="12">
        <f t="shared" si="161"/>
        <v>22650</v>
      </c>
      <c r="G22" s="12">
        <f t="shared" ref="G22" si="162">G21+1950</f>
        <v>24150</v>
      </c>
      <c r="H22" s="12">
        <f t="shared" ref="H22" si="163">H21+1950</f>
        <v>24150</v>
      </c>
      <c r="I22" s="12">
        <f t="shared" ref="I22" si="164">I21+1950</f>
        <v>23150</v>
      </c>
      <c r="J22" s="12">
        <f t="shared" ref="J22" si="165">J21+1950</f>
        <v>23150</v>
      </c>
      <c r="K22" s="12">
        <f t="shared" ref="K22" si="166">K21+1950</f>
        <v>21150</v>
      </c>
      <c r="L22" s="12">
        <f t="shared" ref="L22" si="167">L21+1950</f>
        <v>23150</v>
      </c>
      <c r="M22" s="12">
        <f t="shared" ref="M22" si="168">M21+1950</f>
        <v>23150</v>
      </c>
      <c r="N22" s="12">
        <f t="shared" ref="N22" si="169">N21+1950</f>
        <v>23150</v>
      </c>
      <c r="O22" s="12">
        <f t="shared" ref="O22" si="170">O21+1950</f>
        <v>22150</v>
      </c>
      <c r="P22" s="12">
        <f t="shared" ref="P22" si="171">P21+1950</f>
        <v>22150</v>
      </c>
      <c r="Q22" s="12">
        <f t="shared" ref="Q22" si="172">Q21+1950</f>
        <v>20650</v>
      </c>
      <c r="R22" s="12">
        <f t="shared" ref="R22" si="173">R21+1950</f>
        <v>19650</v>
      </c>
      <c r="S22" s="12">
        <f t="shared" ref="S22" si="174">S21+1950</f>
        <v>19650</v>
      </c>
      <c r="T22" s="12">
        <f t="shared" ref="T22" si="175">T21+1950</f>
        <v>19650</v>
      </c>
      <c r="U22" s="12">
        <f t="shared" ref="U22" si="176">U21+1950</f>
        <v>19650</v>
      </c>
      <c r="V22" s="12">
        <f t="shared" ref="V22" si="177">V21+1950</f>
        <v>19650</v>
      </c>
      <c r="W22" s="12">
        <f t="shared" ref="W22" si="178">W21+1950</f>
        <v>19650</v>
      </c>
      <c r="X22" s="12">
        <f t="shared" ref="X22" si="179">X21+1950</f>
        <v>19650</v>
      </c>
      <c r="Y22" s="12">
        <f t="shared" ref="Y22" si="180">Y21+1950</f>
        <v>19000</v>
      </c>
      <c r="Z22" s="12">
        <f t="shared" ref="Z22" si="181">Z21+1950</f>
        <v>19000</v>
      </c>
      <c r="AA22" s="12">
        <f t="shared" ref="AA22" si="182">AA21+1950</f>
        <v>19000</v>
      </c>
      <c r="AB22" s="12">
        <f>AB21+1850</f>
        <v>18650</v>
      </c>
      <c r="AC22" s="12">
        <f t="shared" ref="AC22:BE22" si="183">AC21+1850</f>
        <v>18650</v>
      </c>
      <c r="AD22" s="12">
        <f t="shared" si="183"/>
        <v>18650</v>
      </c>
      <c r="AE22" s="12">
        <f t="shared" si="183"/>
        <v>18650</v>
      </c>
      <c r="AF22" s="12">
        <f t="shared" si="183"/>
        <v>18050</v>
      </c>
      <c r="AG22" s="12">
        <f t="shared" si="183"/>
        <v>18050</v>
      </c>
      <c r="AH22" s="12">
        <f t="shared" si="183"/>
        <v>18050</v>
      </c>
      <c r="AI22" s="12">
        <f t="shared" si="183"/>
        <v>18050</v>
      </c>
      <c r="AJ22" s="12">
        <f t="shared" si="183"/>
        <v>18050</v>
      </c>
      <c r="AK22" s="12">
        <f t="shared" si="183"/>
        <v>19350</v>
      </c>
      <c r="AL22" s="12">
        <f t="shared" si="183"/>
        <v>19350</v>
      </c>
      <c r="AM22" s="12">
        <f t="shared" si="183"/>
        <v>18050</v>
      </c>
      <c r="AN22" s="12">
        <f t="shared" si="183"/>
        <v>18050</v>
      </c>
      <c r="AO22" s="12">
        <f t="shared" si="183"/>
        <v>18050</v>
      </c>
      <c r="AP22" s="12">
        <f t="shared" si="183"/>
        <v>18050</v>
      </c>
      <c r="AQ22" s="12">
        <f t="shared" si="183"/>
        <v>18050</v>
      </c>
      <c r="AR22" s="12">
        <f t="shared" si="183"/>
        <v>18650</v>
      </c>
      <c r="AS22" s="12">
        <f t="shared" si="183"/>
        <v>18650</v>
      </c>
      <c r="AT22" s="12">
        <f t="shared" si="183"/>
        <v>18350</v>
      </c>
      <c r="AU22" s="12">
        <f t="shared" si="183"/>
        <v>18350</v>
      </c>
      <c r="AV22" s="12">
        <f t="shared" si="183"/>
        <v>18350</v>
      </c>
      <c r="AW22" s="12">
        <f t="shared" si="183"/>
        <v>18350</v>
      </c>
      <c r="AX22" s="12">
        <f t="shared" si="183"/>
        <v>18350</v>
      </c>
      <c r="AY22" s="12">
        <f t="shared" si="183"/>
        <v>18950</v>
      </c>
      <c r="AZ22" s="12">
        <f t="shared" si="183"/>
        <v>18950</v>
      </c>
      <c r="BA22" s="12">
        <f t="shared" si="183"/>
        <v>18950</v>
      </c>
      <c r="BB22" s="12">
        <f t="shared" si="183"/>
        <v>18050</v>
      </c>
      <c r="BC22" s="12">
        <f t="shared" si="183"/>
        <v>18050</v>
      </c>
      <c r="BD22" s="12">
        <f t="shared" si="183"/>
        <v>18050</v>
      </c>
      <c r="BE22" s="12">
        <f t="shared" si="183"/>
        <v>19850</v>
      </c>
      <c r="BF22" s="12">
        <f t="shared" ref="BF22:BH22" si="184">BF21+1850</f>
        <v>19850</v>
      </c>
      <c r="BG22" s="12">
        <f t="shared" si="184"/>
        <v>19850</v>
      </c>
      <c r="BH22" s="12">
        <f t="shared" si="184"/>
        <v>18950</v>
      </c>
      <c r="BI22" s="12">
        <f t="shared" ref="BI22:DT22" si="185">BI21+1850</f>
        <v>18950</v>
      </c>
      <c r="BJ22" s="12">
        <f t="shared" si="185"/>
        <v>18950</v>
      </c>
      <c r="BK22" s="12">
        <f t="shared" si="185"/>
        <v>18950</v>
      </c>
      <c r="BL22" s="12">
        <f t="shared" si="185"/>
        <v>18950</v>
      </c>
      <c r="BM22" s="12">
        <f t="shared" si="185"/>
        <v>19850</v>
      </c>
      <c r="BN22" s="12">
        <f t="shared" si="185"/>
        <v>19850</v>
      </c>
      <c r="BO22" s="12">
        <f t="shared" si="185"/>
        <v>19850</v>
      </c>
      <c r="BP22" s="12">
        <f t="shared" si="185"/>
        <v>18350</v>
      </c>
      <c r="BQ22" s="12">
        <f t="shared" si="185"/>
        <v>18350</v>
      </c>
      <c r="BR22" s="12">
        <f t="shared" si="185"/>
        <v>18350</v>
      </c>
      <c r="BS22" s="12">
        <f t="shared" si="185"/>
        <v>18350</v>
      </c>
      <c r="BT22" s="12">
        <f t="shared" si="185"/>
        <v>18650</v>
      </c>
      <c r="BU22" s="12">
        <f t="shared" si="185"/>
        <v>18650</v>
      </c>
      <c r="BV22" s="12">
        <f t="shared" si="185"/>
        <v>18350</v>
      </c>
      <c r="BW22" s="12">
        <f t="shared" si="185"/>
        <v>18350</v>
      </c>
      <c r="BX22" s="12">
        <f t="shared" si="185"/>
        <v>18350</v>
      </c>
      <c r="BY22" s="12">
        <f t="shared" si="185"/>
        <v>18350</v>
      </c>
      <c r="BZ22" s="12">
        <f t="shared" si="185"/>
        <v>18350</v>
      </c>
      <c r="CA22" s="12">
        <f t="shared" si="185"/>
        <v>18650</v>
      </c>
      <c r="CB22" s="12">
        <f t="shared" si="185"/>
        <v>18650</v>
      </c>
      <c r="CC22" s="12">
        <f t="shared" si="185"/>
        <v>18350</v>
      </c>
      <c r="CD22" s="12">
        <f t="shared" si="185"/>
        <v>18350</v>
      </c>
      <c r="CE22" s="12">
        <f t="shared" si="185"/>
        <v>18350</v>
      </c>
      <c r="CF22" s="12">
        <f t="shared" si="185"/>
        <v>18350</v>
      </c>
      <c r="CG22" s="12">
        <f t="shared" si="185"/>
        <v>18350</v>
      </c>
      <c r="CH22" s="12">
        <f t="shared" si="185"/>
        <v>18650</v>
      </c>
      <c r="CI22" s="12">
        <f t="shared" si="185"/>
        <v>18650</v>
      </c>
      <c r="CJ22" s="12">
        <f t="shared" si="185"/>
        <v>18650</v>
      </c>
      <c r="CK22" s="12">
        <f t="shared" si="185"/>
        <v>18650</v>
      </c>
      <c r="CL22" s="12">
        <f t="shared" si="185"/>
        <v>18650</v>
      </c>
      <c r="CM22" s="12">
        <f t="shared" si="185"/>
        <v>18650</v>
      </c>
      <c r="CN22" s="12">
        <f t="shared" si="185"/>
        <v>18650</v>
      </c>
      <c r="CO22" s="12">
        <f t="shared" si="185"/>
        <v>22850</v>
      </c>
      <c r="CP22" s="12">
        <f t="shared" si="185"/>
        <v>22850</v>
      </c>
      <c r="CQ22" s="321">
        <f t="shared" si="185"/>
        <v>22850</v>
      </c>
      <c r="CR22" s="321">
        <f t="shared" si="185"/>
        <v>22850</v>
      </c>
      <c r="CS22" s="321">
        <f t="shared" si="185"/>
        <v>22850</v>
      </c>
      <c r="CT22" s="321">
        <f t="shared" si="185"/>
        <v>22850</v>
      </c>
      <c r="CU22" s="321">
        <f t="shared" si="185"/>
        <v>22850</v>
      </c>
      <c r="CV22" s="12">
        <f t="shared" si="185"/>
        <v>22850</v>
      </c>
      <c r="CW22" s="12">
        <f t="shared" si="185"/>
        <v>22850</v>
      </c>
      <c r="CX22" s="12">
        <f t="shared" si="185"/>
        <v>24850</v>
      </c>
      <c r="CY22" s="12">
        <f t="shared" si="185"/>
        <v>24850</v>
      </c>
      <c r="CZ22" s="12">
        <f t="shared" si="185"/>
        <v>24850</v>
      </c>
      <c r="DA22" s="12">
        <f t="shared" si="185"/>
        <v>24850</v>
      </c>
      <c r="DB22" s="12">
        <f t="shared" si="185"/>
        <v>24850</v>
      </c>
      <c r="DC22" s="12">
        <f t="shared" si="185"/>
        <v>24850</v>
      </c>
      <c r="DD22" s="12">
        <f t="shared" si="185"/>
        <v>24850</v>
      </c>
      <c r="DE22" s="12">
        <f t="shared" si="185"/>
        <v>22850</v>
      </c>
      <c r="DF22" s="321">
        <f t="shared" si="185"/>
        <v>22850</v>
      </c>
      <c r="DG22" s="321">
        <f t="shared" si="185"/>
        <v>22850</v>
      </c>
      <c r="DH22" s="321">
        <f t="shared" si="185"/>
        <v>22850</v>
      </c>
      <c r="DI22" s="321">
        <f t="shared" si="185"/>
        <v>22850</v>
      </c>
      <c r="DJ22" s="12">
        <f t="shared" si="185"/>
        <v>22850</v>
      </c>
      <c r="DK22" s="12">
        <f t="shared" si="185"/>
        <v>22850</v>
      </c>
      <c r="DL22" s="12">
        <f t="shared" si="185"/>
        <v>22850</v>
      </c>
      <c r="DM22" s="12">
        <f t="shared" si="185"/>
        <v>23850</v>
      </c>
      <c r="DN22" s="12">
        <f t="shared" si="185"/>
        <v>23850</v>
      </c>
      <c r="DO22" s="12">
        <f t="shared" si="185"/>
        <v>23850</v>
      </c>
      <c r="DP22" s="12">
        <f t="shared" si="185"/>
        <v>23850</v>
      </c>
      <c r="DQ22" s="12">
        <f t="shared" si="185"/>
        <v>23850</v>
      </c>
      <c r="DR22" s="12">
        <f t="shared" si="185"/>
        <v>23850</v>
      </c>
      <c r="DS22" s="12">
        <f t="shared" si="185"/>
        <v>23850</v>
      </c>
      <c r="DT22" s="12">
        <f t="shared" si="185"/>
        <v>23850</v>
      </c>
      <c r="DU22" s="12">
        <f t="shared" ref="DU22:GF22" si="186">DU21+1850</f>
        <v>23850</v>
      </c>
      <c r="DV22" s="12">
        <f t="shared" si="186"/>
        <v>23850</v>
      </c>
      <c r="DW22" s="12">
        <f t="shared" si="186"/>
        <v>23850</v>
      </c>
      <c r="DX22" s="12">
        <f t="shared" si="186"/>
        <v>23850</v>
      </c>
      <c r="DY22" s="12">
        <f t="shared" si="186"/>
        <v>23850</v>
      </c>
      <c r="DZ22" s="12">
        <f t="shared" si="186"/>
        <v>23850</v>
      </c>
      <c r="EA22" s="12">
        <f t="shared" si="186"/>
        <v>20850</v>
      </c>
      <c r="EB22" s="12">
        <f t="shared" si="186"/>
        <v>20850</v>
      </c>
      <c r="EC22" s="12">
        <f t="shared" si="186"/>
        <v>20850</v>
      </c>
      <c r="ED22" s="12">
        <f t="shared" si="186"/>
        <v>20850</v>
      </c>
      <c r="EE22" s="12">
        <f t="shared" si="186"/>
        <v>21350</v>
      </c>
      <c r="EF22" s="12">
        <f t="shared" si="186"/>
        <v>21350</v>
      </c>
      <c r="EG22" s="12">
        <f t="shared" si="186"/>
        <v>20850</v>
      </c>
      <c r="EH22" s="12">
        <f t="shared" si="186"/>
        <v>20850</v>
      </c>
      <c r="EI22" s="12">
        <f t="shared" si="186"/>
        <v>20850</v>
      </c>
      <c r="EJ22" s="12">
        <f t="shared" si="186"/>
        <v>20850</v>
      </c>
      <c r="EK22" s="12">
        <f t="shared" si="186"/>
        <v>20850</v>
      </c>
      <c r="EL22" s="12">
        <f t="shared" si="186"/>
        <v>21350</v>
      </c>
      <c r="EM22" s="12">
        <f t="shared" si="186"/>
        <v>21350</v>
      </c>
      <c r="EN22" s="12">
        <f t="shared" si="186"/>
        <v>20850</v>
      </c>
      <c r="EO22" s="12">
        <f t="shared" si="186"/>
        <v>20850</v>
      </c>
      <c r="EP22" s="12">
        <f t="shared" si="186"/>
        <v>20850</v>
      </c>
      <c r="EQ22" s="12">
        <f t="shared" si="186"/>
        <v>20850</v>
      </c>
      <c r="ER22" s="12">
        <f t="shared" si="186"/>
        <v>20850</v>
      </c>
      <c r="ES22" s="12">
        <f t="shared" si="186"/>
        <v>21350</v>
      </c>
      <c r="ET22" s="12">
        <f t="shared" si="186"/>
        <v>21350</v>
      </c>
      <c r="EU22" s="12">
        <f t="shared" si="186"/>
        <v>20850</v>
      </c>
      <c r="EV22" s="12">
        <f t="shared" si="186"/>
        <v>20850</v>
      </c>
      <c r="EW22" s="12">
        <f t="shared" si="186"/>
        <v>20850</v>
      </c>
      <c r="EX22" s="12">
        <f t="shared" si="186"/>
        <v>20850</v>
      </c>
      <c r="EY22" s="12">
        <f t="shared" si="186"/>
        <v>20850</v>
      </c>
      <c r="EZ22" s="12">
        <f t="shared" si="186"/>
        <v>21350</v>
      </c>
      <c r="FA22" s="12">
        <f t="shared" si="186"/>
        <v>21350</v>
      </c>
      <c r="FB22" s="12">
        <f t="shared" si="186"/>
        <v>20850</v>
      </c>
      <c r="FC22" s="12">
        <f t="shared" si="186"/>
        <v>20850</v>
      </c>
      <c r="FD22" s="12">
        <f t="shared" si="186"/>
        <v>20850</v>
      </c>
      <c r="FE22" s="12">
        <f t="shared" si="186"/>
        <v>20850</v>
      </c>
      <c r="FF22" s="12">
        <f t="shared" si="186"/>
        <v>20850</v>
      </c>
      <c r="FG22" s="12">
        <f t="shared" si="186"/>
        <v>21350</v>
      </c>
      <c r="FH22" s="12">
        <f t="shared" si="186"/>
        <v>21350</v>
      </c>
      <c r="FI22" s="12">
        <f t="shared" si="186"/>
        <v>20850</v>
      </c>
      <c r="FJ22" s="12">
        <f t="shared" si="186"/>
        <v>20850</v>
      </c>
      <c r="FK22" s="12">
        <f t="shared" si="186"/>
        <v>20850</v>
      </c>
      <c r="FL22" s="12">
        <f t="shared" si="186"/>
        <v>20850</v>
      </c>
      <c r="FM22" s="12">
        <f t="shared" si="186"/>
        <v>20850</v>
      </c>
      <c r="FN22" s="12">
        <f t="shared" si="186"/>
        <v>20850</v>
      </c>
      <c r="FO22" s="12">
        <f t="shared" si="186"/>
        <v>20850</v>
      </c>
      <c r="FP22" s="12">
        <f t="shared" si="186"/>
        <v>19850</v>
      </c>
      <c r="FQ22" s="12">
        <f t="shared" si="186"/>
        <v>19850</v>
      </c>
      <c r="FR22" s="12">
        <f t="shared" si="186"/>
        <v>19850</v>
      </c>
      <c r="FS22" s="12">
        <f t="shared" si="186"/>
        <v>19850</v>
      </c>
      <c r="FT22" s="12">
        <f t="shared" si="186"/>
        <v>19850</v>
      </c>
      <c r="FU22" s="12">
        <f t="shared" si="186"/>
        <v>20350</v>
      </c>
      <c r="FV22" s="12">
        <f t="shared" si="186"/>
        <v>20350</v>
      </c>
      <c r="FW22" s="12">
        <f t="shared" si="186"/>
        <v>19350</v>
      </c>
      <c r="FX22" s="12">
        <f t="shared" si="186"/>
        <v>19350</v>
      </c>
      <c r="FY22" s="12">
        <f t="shared" si="186"/>
        <v>19350</v>
      </c>
      <c r="FZ22" s="12">
        <f t="shared" si="186"/>
        <v>19350</v>
      </c>
      <c r="GA22" s="12">
        <f t="shared" si="186"/>
        <v>19350</v>
      </c>
      <c r="GB22" s="12">
        <f t="shared" si="186"/>
        <v>19850</v>
      </c>
      <c r="GC22" s="12">
        <f t="shared" si="186"/>
        <v>19850</v>
      </c>
      <c r="GD22" s="12">
        <f t="shared" si="186"/>
        <v>19850</v>
      </c>
      <c r="GE22" s="12">
        <f t="shared" si="186"/>
        <v>19850</v>
      </c>
      <c r="GF22" s="12">
        <f t="shared" si="186"/>
        <v>19850</v>
      </c>
      <c r="GG22" s="12">
        <f t="shared" ref="GG22:HB22" si="187">GG21+1850</f>
        <v>19850</v>
      </c>
      <c r="GH22" s="12">
        <f t="shared" si="187"/>
        <v>19850</v>
      </c>
      <c r="GI22" s="12">
        <f t="shared" si="187"/>
        <v>20350</v>
      </c>
      <c r="GJ22" s="12">
        <f t="shared" si="187"/>
        <v>20350</v>
      </c>
      <c r="GK22" s="12">
        <f t="shared" si="187"/>
        <v>19850</v>
      </c>
      <c r="GL22" s="12">
        <f t="shared" si="187"/>
        <v>19850</v>
      </c>
      <c r="GM22" s="12">
        <f t="shared" si="187"/>
        <v>19850</v>
      </c>
      <c r="GN22" s="12">
        <f t="shared" si="187"/>
        <v>19850</v>
      </c>
      <c r="GO22" s="12">
        <f t="shared" si="187"/>
        <v>19850</v>
      </c>
      <c r="GP22" s="12">
        <f t="shared" si="187"/>
        <v>20350</v>
      </c>
      <c r="GQ22" s="12">
        <f t="shared" si="187"/>
        <v>20350</v>
      </c>
      <c r="GR22" s="12">
        <f t="shared" si="187"/>
        <v>19850</v>
      </c>
      <c r="GS22" s="321">
        <f t="shared" si="187"/>
        <v>19850</v>
      </c>
      <c r="GT22" s="321">
        <f t="shared" si="187"/>
        <v>19850</v>
      </c>
      <c r="GU22" s="321">
        <f t="shared" si="187"/>
        <v>19850</v>
      </c>
      <c r="GV22" s="321">
        <f t="shared" si="187"/>
        <v>19850</v>
      </c>
      <c r="GW22" s="12">
        <f t="shared" si="187"/>
        <v>19850</v>
      </c>
      <c r="GX22" s="12">
        <f t="shared" si="187"/>
        <v>19850</v>
      </c>
      <c r="GY22" s="12">
        <f t="shared" si="187"/>
        <v>19850</v>
      </c>
      <c r="GZ22" s="12">
        <f t="shared" si="187"/>
        <v>19850</v>
      </c>
      <c r="HA22" s="12">
        <f t="shared" si="187"/>
        <v>19850</v>
      </c>
      <c r="HB22" s="321">
        <f t="shared" si="187"/>
        <v>19850</v>
      </c>
    </row>
    <row r="23" spans="1:210" s="214" customFormat="1" ht="13.5" customHeight="1">
      <c r="A23" s="61" t="s">
        <v>82</v>
      </c>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354"/>
      <c r="CR23" s="354"/>
      <c r="CS23" s="354"/>
      <c r="CT23" s="354"/>
      <c r="CU23" s="354"/>
      <c r="CV23" s="76"/>
      <c r="CW23" s="76"/>
      <c r="CX23" s="76"/>
      <c r="CY23" s="76"/>
      <c r="CZ23" s="76"/>
      <c r="DA23" s="76"/>
      <c r="DB23" s="76"/>
      <c r="DC23" s="76"/>
      <c r="DD23" s="76"/>
      <c r="DE23" s="76"/>
      <c r="DF23" s="354"/>
      <c r="DG23" s="354"/>
      <c r="DH23" s="354"/>
      <c r="DI23" s="354"/>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354"/>
      <c r="GT23" s="354"/>
      <c r="GU23" s="354"/>
      <c r="GV23" s="354"/>
      <c r="GW23" s="76"/>
      <c r="GX23" s="76"/>
      <c r="GY23" s="76"/>
      <c r="GZ23" s="76"/>
      <c r="HA23" s="76"/>
      <c r="HB23" s="354"/>
    </row>
    <row r="24" spans="1:210" ht="13.5" customHeight="1">
      <c r="A24" s="178">
        <v>1</v>
      </c>
      <c r="B24" s="12">
        <f t="shared" ref="B24:D24" si="188">B6+23700</f>
        <v>37700</v>
      </c>
      <c r="C24" s="12">
        <f t="shared" si="188"/>
        <v>37700</v>
      </c>
      <c r="D24" s="12">
        <f t="shared" si="188"/>
        <v>37700</v>
      </c>
      <c r="E24" s="12">
        <f>E6+20100</f>
        <v>32300</v>
      </c>
      <c r="F24" s="12">
        <f>F6+20100</f>
        <v>32300</v>
      </c>
      <c r="G24" s="12">
        <f t="shared" ref="G24:AA24" si="189">G6+20100</f>
        <v>33800</v>
      </c>
      <c r="H24" s="12">
        <f t="shared" si="189"/>
        <v>33800</v>
      </c>
      <c r="I24" s="12">
        <f t="shared" si="189"/>
        <v>32800</v>
      </c>
      <c r="J24" s="12">
        <f t="shared" si="189"/>
        <v>32800</v>
      </c>
      <c r="K24" s="12">
        <f t="shared" si="189"/>
        <v>30800</v>
      </c>
      <c r="L24" s="12">
        <f t="shared" si="189"/>
        <v>32800</v>
      </c>
      <c r="M24" s="12">
        <f t="shared" si="189"/>
        <v>32800</v>
      </c>
      <c r="N24" s="12">
        <f t="shared" si="189"/>
        <v>32800</v>
      </c>
      <c r="O24" s="12">
        <f t="shared" si="189"/>
        <v>31800</v>
      </c>
      <c r="P24" s="12">
        <f t="shared" si="189"/>
        <v>31800</v>
      </c>
      <c r="Q24" s="12">
        <f t="shared" si="189"/>
        <v>30300</v>
      </c>
      <c r="R24" s="12">
        <f t="shared" si="189"/>
        <v>29300</v>
      </c>
      <c r="S24" s="12">
        <f t="shared" si="189"/>
        <v>29300</v>
      </c>
      <c r="T24" s="12">
        <f t="shared" si="189"/>
        <v>29300</v>
      </c>
      <c r="U24" s="12">
        <f t="shared" si="189"/>
        <v>29300</v>
      </c>
      <c r="V24" s="12">
        <f t="shared" si="189"/>
        <v>29300</v>
      </c>
      <c r="W24" s="12">
        <f t="shared" si="189"/>
        <v>29300</v>
      </c>
      <c r="X24" s="12">
        <f t="shared" si="189"/>
        <v>29300</v>
      </c>
      <c r="Y24" s="12">
        <f t="shared" si="189"/>
        <v>28650</v>
      </c>
      <c r="Z24" s="12">
        <f t="shared" si="189"/>
        <v>28650</v>
      </c>
      <c r="AA24" s="12">
        <f t="shared" si="189"/>
        <v>28650</v>
      </c>
      <c r="AB24" s="12">
        <f>AB6+18000</f>
        <v>25300</v>
      </c>
      <c r="AC24" s="12">
        <f t="shared" ref="AC24:BE24" si="190">AC6+18000</f>
        <v>25300</v>
      </c>
      <c r="AD24" s="12">
        <f t="shared" si="190"/>
        <v>25300</v>
      </c>
      <c r="AE24" s="12">
        <f t="shared" si="190"/>
        <v>25300</v>
      </c>
      <c r="AF24" s="12">
        <f t="shared" si="190"/>
        <v>24700</v>
      </c>
      <c r="AG24" s="12">
        <f t="shared" si="190"/>
        <v>24700</v>
      </c>
      <c r="AH24" s="12">
        <f t="shared" si="190"/>
        <v>24700</v>
      </c>
      <c r="AI24" s="12">
        <f t="shared" si="190"/>
        <v>24700</v>
      </c>
      <c r="AJ24" s="12">
        <f t="shared" si="190"/>
        <v>24700</v>
      </c>
      <c r="AK24" s="12">
        <f t="shared" si="190"/>
        <v>26000</v>
      </c>
      <c r="AL24" s="12">
        <f t="shared" si="190"/>
        <v>26000</v>
      </c>
      <c r="AM24" s="12">
        <f t="shared" si="190"/>
        <v>24700</v>
      </c>
      <c r="AN24" s="12">
        <f t="shared" si="190"/>
        <v>24700</v>
      </c>
      <c r="AO24" s="12">
        <f t="shared" si="190"/>
        <v>24700</v>
      </c>
      <c r="AP24" s="12">
        <f t="shared" si="190"/>
        <v>24700</v>
      </c>
      <c r="AQ24" s="12">
        <f t="shared" si="190"/>
        <v>24700</v>
      </c>
      <c r="AR24" s="12">
        <f t="shared" si="190"/>
        <v>25300</v>
      </c>
      <c r="AS24" s="12">
        <f t="shared" si="190"/>
        <v>25300</v>
      </c>
      <c r="AT24" s="12">
        <f t="shared" si="190"/>
        <v>25000</v>
      </c>
      <c r="AU24" s="12">
        <f t="shared" si="190"/>
        <v>25000</v>
      </c>
      <c r="AV24" s="12">
        <f t="shared" si="190"/>
        <v>25000</v>
      </c>
      <c r="AW24" s="12">
        <f t="shared" si="190"/>
        <v>25000</v>
      </c>
      <c r="AX24" s="12">
        <f t="shared" si="190"/>
        <v>25000</v>
      </c>
      <c r="AY24" s="12">
        <f t="shared" si="190"/>
        <v>25600</v>
      </c>
      <c r="AZ24" s="12">
        <f t="shared" si="190"/>
        <v>25600</v>
      </c>
      <c r="BA24" s="12">
        <f t="shared" si="190"/>
        <v>25600</v>
      </c>
      <c r="BB24" s="12">
        <f t="shared" si="190"/>
        <v>24700</v>
      </c>
      <c r="BC24" s="12">
        <f t="shared" si="190"/>
        <v>24700</v>
      </c>
      <c r="BD24" s="12">
        <f t="shared" si="190"/>
        <v>24700</v>
      </c>
      <c r="BE24" s="12">
        <f t="shared" si="190"/>
        <v>26500</v>
      </c>
      <c r="BF24" s="12">
        <f t="shared" ref="BF24:BH24" si="191">BF6+18000</f>
        <v>26500</v>
      </c>
      <c r="BG24" s="12">
        <f t="shared" si="191"/>
        <v>26500</v>
      </c>
      <c r="BH24" s="12">
        <f t="shared" si="191"/>
        <v>25600</v>
      </c>
      <c r="BI24" s="12">
        <f t="shared" ref="BI24:DT24" si="192">BI6+18000</f>
        <v>25600</v>
      </c>
      <c r="BJ24" s="12">
        <f t="shared" si="192"/>
        <v>25600</v>
      </c>
      <c r="BK24" s="12">
        <f t="shared" si="192"/>
        <v>25600</v>
      </c>
      <c r="BL24" s="12">
        <f t="shared" si="192"/>
        <v>25600</v>
      </c>
      <c r="BM24" s="12">
        <f t="shared" si="192"/>
        <v>26500</v>
      </c>
      <c r="BN24" s="12">
        <f t="shared" si="192"/>
        <v>26500</v>
      </c>
      <c r="BO24" s="12">
        <f t="shared" si="192"/>
        <v>26500</v>
      </c>
      <c r="BP24" s="12">
        <f t="shared" si="192"/>
        <v>25000</v>
      </c>
      <c r="BQ24" s="12">
        <f t="shared" si="192"/>
        <v>25000</v>
      </c>
      <c r="BR24" s="12">
        <f t="shared" si="192"/>
        <v>25000</v>
      </c>
      <c r="BS24" s="12">
        <f t="shared" si="192"/>
        <v>25000</v>
      </c>
      <c r="BT24" s="12">
        <f t="shared" si="192"/>
        <v>25300</v>
      </c>
      <c r="BU24" s="12">
        <f t="shared" si="192"/>
        <v>25300</v>
      </c>
      <c r="BV24" s="12">
        <f t="shared" si="192"/>
        <v>25000</v>
      </c>
      <c r="BW24" s="12">
        <f t="shared" si="192"/>
        <v>25000</v>
      </c>
      <c r="BX24" s="12">
        <f t="shared" si="192"/>
        <v>25000</v>
      </c>
      <c r="BY24" s="12">
        <f t="shared" si="192"/>
        <v>25000</v>
      </c>
      <c r="BZ24" s="12">
        <f t="shared" si="192"/>
        <v>25000</v>
      </c>
      <c r="CA24" s="12">
        <f t="shared" si="192"/>
        <v>25300</v>
      </c>
      <c r="CB24" s="12">
        <f t="shared" si="192"/>
        <v>25300</v>
      </c>
      <c r="CC24" s="12">
        <f t="shared" si="192"/>
        <v>25000</v>
      </c>
      <c r="CD24" s="12">
        <f t="shared" si="192"/>
        <v>25000</v>
      </c>
      <c r="CE24" s="12">
        <f t="shared" si="192"/>
        <v>25000</v>
      </c>
      <c r="CF24" s="12">
        <f t="shared" si="192"/>
        <v>25000</v>
      </c>
      <c r="CG24" s="12">
        <f t="shared" si="192"/>
        <v>25000</v>
      </c>
      <c r="CH24" s="12">
        <f t="shared" si="192"/>
        <v>25300</v>
      </c>
      <c r="CI24" s="12">
        <f t="shared" si="192"/>
        <v>25300</v>
      </c>
      <c r="CJ24" s="12">
        <f t="shared" si="192"/>
        <v>25300</v>
      </c>
      <c r="CK24" s="12">
        <f t="shared" si="192"/>
        <v>25300</v>
      </c>
      <c r="CL24" s="12">
        <f t="shared" si="192"/>
        <v>25300</v>
      </c>
      <c r="CM24" s="12">
        <f t="shared" si="192"/>
        <v>25300</v>
      </c>
      <c r="CN24" s="12">
        <f t="shared" si="192"/>
        <v>25300</v>
      </c>
      <c r="CO24" s="12">
        <f t="shared" si="192"/>
        <v>29500</v>
      </c>
      <c r="CP24" s="12">
        <f t="shared" si="192"/>
        <v>29500</v>
      </c>
      <c r="CQ24" s="321">
        <f t="shared" si="192"/>
        <v>29500</v>
      </c>
      <c r="CR24" s="321">
        <f t="shared" si="192"/>
        <v>29500</v>
      </c>
      <c r="CS24" s="321">
        <f t="shared" si="192"/>
        <v>29500</v>
      </c>
      <c r="CT24" s="321">
        <f t="shared" si="192"/>
        <v>29500</v>
      </c>
      <c r="CU24" s="321">
        <f t="shared" si="192"/>
        <v>29500</v>
      </c>
      <c r="CV24" s="12">
        <f t="shared" si="192"/>
        <v>29500</v>
      </c>
      <c r="CW24" s="12">
        <f t="shared" si="192"/>
        <v>29500</v>
      </c>
      <c r="CX24" s="12">
        <f t="shared" si="192"/>
        <v>31500</v>
      </c>
      <c r="CY24" s="12">
        <f t="shared" si="192"/>
        <v>31500</v>
      </c>
      <c r="CZ24" s="12">
        <f t="shared" si="192"/>
        <v>31500</v>
      </c>
      <c r="DA24" s="12">
        <f t="shared" si="192"/>
        <v>31500</v>
      </c>
      <c r="DB24" s="12">
        <f t="shared" si="192"/>
        <v>31500</v>
      </c>
      <c r="DC24" s="12">
        <f t="shared" si="192"/>
        <v>31500</v>
      </c>
      <c r="DD24" s="12">
        <f t="shared" si="192"/>
        <v>31500</v>
      </c>
      <c r="DE24" s="12">
        <f t="shared" si="192"/>
        <v>29500</v>
      </c>
      <c r="DF24" s="321">
        <f t="shared" si="192"/>
        <v>29500</v>
      </c>
      <c r="DG24" s="321">
        <f t="shared" si="192"/>
        <v>29500</v>
      </c>
      <c r="DH24" s="321">
        <f t="shared" si="192"/>
        <v>29500</v>
      </c>
      <c r="DI24" s="321">
        <f t="shared" si="192"/>
        <v>29500</v>
      </c>
      <c r="DJ24" s="12">
        <f t="shared" si="192"/>
        <v>29500</v>
      </c>
      <c r="DK24" s="12">
        <f t="shared" si="192"/>
        <v>29500</v>
      </c>
      <c r="DL24" s="12">
        <f t="shared" si="192"/>
        <v>29500</v>
      </c>
      <c r="DM24" s="12">
        <f t="shared" si="192"/>
        <v>30500</v>
      </c>
      <c r="DN24" s="12">
        <f t="shared" si="192"/>
        <v>30500</v>
      </c>
      <c r="DO24" s="12">
        <f t="shared" si="192"/>
        <v>30500</v>
      </c>
      <c r="DP24" s="12">
        <f t="shared" si="192"/>
        <v>30500</v>
      </c>
      <c r="DQ24" s="12">
        <f t="shared" si="192"/>
        <v>30500</v>
      </c>
      <c r="DR24" s="12">
        <f t="shared" si="192"/>
        <v>30500</v>
      </c>
      <c r="DS24" s="12">
        <f t="shared" si="192"/>
        <v>30500</v>
      </c>
      <c r="DT24" s="12">
        <f t="shared" si="192"/>
        <v>30500</v>
      </c>
      <c r="DU24" s="12">
        <f t="shared" ref="DU24:GF24" si="193">DU6+18000</f>
        <v>30500</v>
      </c>
      <c r="DV24" s="12">
        <f t="shared" si="193"/>
        <v>30500</v>
      </c>
      <c r="DW24" s="12">
        <f t="shared" si="193"/>
        <v>30500</v>
      </c>
      <c r="DX24" s="12">
        <f t="shared" si="193"/>
        <v>30500</v>
      </c>
      <c r="DY24" s="12">
        <f t="shared" si="193"/>
        <v>30500</v>
      </c>
      <c r="DZ24" s="12">
        <f t="shared" si="193"/>
        <v>30500</v>
      </c>
      <c r="EA24" s="12">
        <f t="shared" si="193"/>
        <v>27500</v>
      </c>
      <c r="EB24" s="12">
        <f t="shared" si="193"/>
        <v>27500</v>
      </c>
      <c r="EC24" s="12">
        <f t="shared" si="193"/>
        <v>27500</v>
      </c>
      <c r="ED24" s="12">
        <f t="shared" si="193"/>
        <v>27500</v>
      </c>
      <c r="EE24" s="12">
        <f t="shared" si="193"/>
        <v>28000</v>
      </c>
      <c r="EF24" s="12">
        <f t="shared" si="193"/>
        <v>28000</v>
      </c>
      <c r="EG24" s="12">
        <f t="shared" si="193"/>
        <v>27500</v>
      </c>
      <c r="EH24" s="12">
        <f t="shared" si="193"/>
        <v>27500</v>
      </c>
      <c r="EI24" s="12">
        <f t="shared" si="193"/>
        <v>27500</v>
      </c>
      <c r="EJ24" s="12">
        <f t="shared" si="193"/>
        <v>27500</v>
      </c>
      <c r="EK24" s="12">
        <f t="shared" si="193"/>
        <v>27500</v>
      </c>
      <c r="EL24" s="12">
        <f t="shared" si="193"/>
        <v>28000</v>
      </c>
      <c r="EM24" s="12">
        <f t="shared" si="193"/>
        <v>28000</v>
      </c>
      <c r="EN24" s="12">
        <f t="shared" si="193"/>
        <v>27500</v>
      </c>
      <c r="EO24" s="12">
        <f t="shared" si="193"/>
        <v>27500</v>
      </c>
      <c r="EP24" s="12">
        <f t="shared" si="193"/>
        <v>27500</v>
      </c>
      <c r="EQ24" s="12">
        <f t="shared" si="193"/>
        <v>27500</v>
      </c>
      <c r="ER24" s="12">
        <f t="shared" si="193"/>
        <v>27500</v>
      </c>
      <c r="ES24" s="12">
        <f t="shared" si="193"/>
        <v>28000</v>
      </c>
      <c r="ET24" s="12">
        <f t="shared" si="193"/>
        <v>28000</v>
      </c>
      <c r="EU24" s="12">
        <f t="shared" si="193"/>
        <v>27500</v>
      </c>
      <c r="EV24" s="12">
        <f t="shared" si="193"/>
        <v>27500</v>
      </c>
      <c r="EW24" s="12">
        <f t="shared" si="193"/>
        <v>27500</v>
      </c>
      <c r="EX24" s="12">
        <f t="shared" si="193"/>
        <v>27500</v>
      </c>
      <c r="EY24" s="12">
        <f t="shared" si="193"/>
        <v>27500</v>
      </c>
      <c r="EZ24" s="12">
        <f t="shared" si="193"/>
        <v>28000</v>
      </c>
      <c r="FA24" s="12">
        <f t="shared" si="193"/>
        <v>28000</v>
      </c>
      <c r="FB24" s="12">
        <f t="shared" si="193"/>
        <v>27500</v>
      </c>
      <c r="FC24" s="12">
        <f t="shared" si="193"/>
        <v>27500</v>
      </c>
      <c r="FD24" s="12">
        <f t="shared" si="193"/>
        <v>27500</v>
      </c>
      <c r="FE24" s="12">
        <f t="shared" si="193"/>
        <v>27500</v>
      </c>
      <c r="FF24" s="12">
        <f t="shared" si="193"/>
        <v>27500</v>
      </c>
      <c r="FG24" s="12">
        <f t="shared" si="193"/>
        <v>28000</v>
      </c>
      <c r="FH24" s="12">
        <f t="shared" si="193"/>
        <v>28000</v>
      </c>
      <c r="FI24" s="12">
        <f t="shared" si="193"/>
        <v>27500</v>
      </c>
      <c r="FJ24" s="12">
        <f t="shared" si="193"/>
        <v>27500</v>
      </c>
      <c r="FK24" s="12">
        <f t="shared" si="193"/>
        <v>27500</v>
      </c>
      <c r="FL24" s="12">
        <f t="shared" si="193"/>
        <v>27500</v>
      </c>
      <c r="FM24" s="12">
        <f t="shared" si="193"/>
        <v>27500</v>
      </c>
      <c r="FN24" s="12">
        <f t="shared" si="193"/>
        <v>27500</v>
      </c>
      <c r="FO24" s="12">
        <f t="shared" si="193"/>
        <v>27500</v>
      </c>
      <c r="FP24" s="12">
        <f t="shared" si="193"/>
        <v>26500</v>
      </c>
      <c r="FQ24" s="12">
        <f t="shared" si="193"/>
        <v>26500</v>
      </c>
      <c r="FR24" s="12">
        <f t="shared" si="193"/>
        <v>26500</v>
      </c>
      <c r="FS24" s="12">
        <f t="shared" si="193"/>
        <v>26500</v>
      </c>
      <c r="FT24" s="12">
        <f t="shared" si="193"/>
        <v>26500</v>
      </c>
      <c r="FU24" s="12">
        <f t="shared" si="193"/>
        <v>27000</v>
      </c>
      <c r="FV24" s="12">
        <f t="shared" si="193"/>
        <v>27000</v>
      </c>
      <c r="FW24" s="12">
        <f t="shared" si="193"/>
        <v>26000</v>
      </c>
      <c r="FX24" s="12">
        <f t="shared" si="193"/>
        <v>26000</v>
      </c>
      <c r="FY24" s="12">
        <f t="shared" si="193"/>
        <v>26000</v>
      </c>
      <c r="FZ24" s="12">
        <f t="shared" si="193"/>
        <v>26000</v>
      </c>
      <c r="GA24" s="12">
        <f t="shared" si="193"/>
        <v>26000</v>
      </c>
      <c r="GB24" s="12">
        <f t="shared" si="193"/>
        <v>26500</v>
      </c>
      <c r="GC24" s="12">
        <f t="shared" si="193"/>
        <v>26500</v>
      </c>
      <c r="GD24" s="12">
        <f t="shared" si="193"/>
        <v>26500</v>
      </c>
      <c r="GE24" s="12">
        <f t="shared" si="193"/>
        <v>26500</v>
      </c>
      <c r="GF24" s="12">
        <f t="shared" si="193"/>
        <v>26500</v>
      </c>
      <c r="GG24" s="12">
        <f t="shared" ref="GG24:HB24" si="194">GG6+18000</f>
        <v>26500</v>
      </c>
      <c r="GH24" s="12">
        <f t="shared" si="194"/>
        <v>26500</v>
      </c>
      <c r="GI24" s="12">
        <f t="shared" si="194"/>
        <v>27000</v>
      </c>
      <c r="GJ24" s="12">
        <f t="shared" si="194"/>
        <v>27000</v>
      </c>
      <c r="GK24" s="12">
        <f t="shared" si="194"/>
        <v>26500</v>
      </c>
      <c r="GL24" s="12">
        <f t="shared" si="194"/>
        <v>26500</v>
      </c>
      <c r="GM24" s="12">
        <f t="shared" si="194"/>
        <v>26500</v>
      </c>
      <c r="GN24" s="12">
        <f t="shared" si="194"/>
        <v>26500</v>
      </c>
      <c r="GO24" s="12">
        <f t="shared" si="194"/>
        <v>26500</v>
      </c>
      <c r="GP24" s="12">
        <f t="shared" si="194"/>
        <v>27000</v>
      </c>
      <c r="GQ24" s="12">
        <f t="shared" si="194"/>
        <v>27000</v>
      </c>
      <c r="GR24" s="12">
        <f t="shared" si="194"/>
        <v>26500</v>
      </c>
      <c r="GS24" s="321">
        <f t="shared" si="194"/>
        <v>26500</v>
      </c>
      <c r="GT24" s="321">
        <f t="shared" si="194"/>
        <v>26500</v>
      </c>
      <c r="GU24" s="321">
        <f t="shared" si="194"/>
        <v>26500</v>
      </c>
      <c r="GV24" s="321">
        <f t="shared" si="194"/>
        <v>26500</v>
      </c>
      <c r="GW24" s="12">
        <f t="shared" si="194"/>
        <v>26500</v>
      </c>
      <c r="GX24" s="12">
        <f t="shared" si="194"/>
        <v>26500</v>
      </c>
      <c r="GY24" s="12">
        <f t="shared" si="194"/>
        <v>26500</v>
      </c>
      <c r="GZ24" s="12">
        <f t="shared" si="194"/>
        <v>26500</v>
      </c>
      <c r="HA24" s="12">
        <f t="shared" si="194"/>
        <v>26500</v>
      </c>
      <c r="HB24" s="321">
        <f t="shared" si="194"/>
        <v>26500</v>
      </c>
    </row>
    <row r="25" spans="1:210" ht="13.5" customHeight="1">
      <c r="A25" s="178">
        <v>2</v>
      </c>
      <c r="B25" s="12">
        <f t="shared" ref="B25:E25" si="195">B24</f>
        <v>37700</v>
      </c>
      <c r="C25" s="12">
        <f t="shared" si="195"/>
        <v>37700</v>
      </c>
      <c r="D25" s="12">
        <f t="shared" si="195"/>
        <v>37700</v>
      </c>
      <c r="E25" s="12">
        <f t="shared" si="195"/>
        <v>32300</v>
      </c>
      <c r="F25" s="12">
        <f t="shared" ref="F25:AB25" si="196">F24</f>
        <v>32300</v>
      </c>
      <c r="G25" s="12">
        <f t="shared" si="196"/>
        <v>33800</v>
      </c>
      <c r="H25" s="12">
        <f t="shared" si="196"/>
        <v>33800</v>
      </c>
      <c r="I25" s="12">
        <f t="shared" si="196"/>
        <v>32800</v>
      </c>
      <c r="J25" s="12">
        <f t="shared" si="196"/>
        <v>32800</v>
      </c>
      <c r="K25" s="12">
        <f t="shared" si="196"/>
        <v>30800</v>
      </c>
      <c r="L25" s="12">
        <f t="shared" si="196"/>
        <v>32800</v>
      </c>
      <c r="M25" s="12">
        <f t="shared" si="196"/>
        <v>32800</v>
      </c>
      <c r="N25" s="12">
        <f t="shared" si="196"/>
        <v>32800</v>
      </c>
      <c r="O25" s="12">
        <f t="shared" si="196"/>
        <v>31800</v>
      </c>
      <c r="P25" s="12">
        <f t="shared" si="196"/>
        <v>31800</v>
      </c>
      <c r="Q25" s="12">
        <f t="shared" si="196"/>
        <v>30300</v>
      </c>
      <c r="R25" s="12">
        <f t="shared" si="196"/>
        <v>29300</v>
      </c>
      <c r="S25" s="12">
        <f t="shared" si="196"/>
        <v>29300</v>
      </c>
      <c r="T25" s="12">
        <f t="shared" si="196"/>
        <v>29300</v>
      </c>
      <c r="U25" s="12">
        <f t="shared" si="196"/>
        <v>29300</v>
      </c>
      <c r="V25" s="12">
        <f t="shared" si="196"/>
        <v>29300</v>
      </c>
      <c r="W25" s="12">
        <f t="shared" si="196"/>
        <v>29300</v>
      </c>
      <c r="X25" s="12">
        <f t="shared" si="196"/>
        <v>29300</v>
      </c>
      <c r="Y25" s="12">
        <f t="shared" si="196"/>
        <v>28650</v>
      </c>
      <c r="Z25" s="12">
        <f t="shared" si="196"/>
        <v>28650</v>
      </c>
      <c r="AA25" s="12">
        <f t="shared" si="196"/>
        <v>28650</v>
      </c>
      <c r="AB25" s="12">
        <f t="shared" si="196"/>
        <v>25300</v>
      </c>
      <c r="AC25" s="12">
        <f t="shared" ref="AC25:BE25" si="197">AC24</f>
        <v>25300</v>
      </c>
      <c r="AD25" s="12">
        <f t="shared" si="197"/>
        <v>25300</v>
      </c>
      <c r="AE25" s="12">
        <f t="shared" si="197"/>
        <v>25300</v>
      </c>
      <c r="AF25" s="12">
        <f t="shared" si="197"/>
        <v>24700</v>
      </c>
      <c r="AG25" s="12">
        <f t="shared" si="197"/>
        <v>24700</v>
      </c>
      <c r="AH25" s="12">
        <f t="shared" si="197"/>
        <v>24700</v>
      </c>
      <c r="AI25" s="12">
        <f t="shared" si="197"/>
        <v>24700</v>
      </c>
      <c r="AJ25" s="12">
        <f t="shared" si="197"/>
        <v>24700</v>
      </c>
      <c r="AK25" s="12">
        <f t="shared" si="197"/>
        <v>26000</v>
      </c>
      <c r="AL25" s="12">
        <f t="shared" si="197"/>
        <v>26000</v>
      </c>
      <c r="AM25" s="12">
        <f t="shared" si="197"/>
        <v>24700</v>
      </c>
      <c r="AN25" s="12">
        <f t="shared" si="197"/>
        <v>24700</v>
      </c>
      <c r="AO25" s="12">
        <f t="shared" si="197"/>
        <v>24700</v>
      </c>
      <c r="AP25" s="12">
        <f t="shared" si="197"/>
        <v>24700</v>
      </c>
      <c r="AQ25" s="12">
        <f t="shared" si="197"/>
        <v>24700</v>
      </c>
      <c r="AR25" s="12">
        <f t="shared" si="197"/>
        <v>25300</v>
      </c>
      <c r="AS25" s="12">
        <f t="shared" si="197"/>
        <v>25300</v>
      </c>
      <c r="AT25" s="12">
        <f t="shared" si="197"/>
        <v>25000</v>
      </c>
      <c r="AU25" s="12">
        <f t="shared" si="197"/>
        <v>25000</v>
      </c>
      <c r="AV25" s="12">
        <f t="shared" si="197"/>
        <v>25000</v>
      </c>
      <c r="AW25" s="12">
        <f t="shared" si="197"/>
        <v>25000</v>
      </c>
      <c r="AX25" s="12">
        <f t="shared" si="197"/>
        <v>25000</v>
      </c>
      <c r="AY25" s="12">
        <f t="shared" si="197"/>
        <v>25600</v>
      </c>
      <c r="AZ25" s="12">
        <f t="shared" si="197"/>
        <v>25600</v>
      </c>
      <c r="BA25" s="12">
        <f t="shared" si="197"/>
        <v>25600</v>
      </c>
      <c r="BB25" s="12">
        <f t="shared" si="197"/>
        <v>24700</v>
      </c>
      <c r="BC25" s="12">
        <f t="shared" si="197"/>
        <v>24700</v>
      </c>
      <c r="BD25" s="12">
        <f t="shared" si="197"/>
        <v>24700</v>
      </c>
      <c r="BE25" s="12">
        <f t="shared" si="197"/>
        <v>26500</v>
      </c>
      <c r="BF25" s="12">
        <f t="shared" ref="BF25:BH25" si="198">BF24</f>
        <v>26500</v>
      </c>
      <c r="BG25" s="12">
        <f t="shared" si="198"/>
        <v>26500</v>
      </c>
      <c r="BH25" s="12">
        <f t="shared" si="198"/>
        <v>25600</v>
      </c>
      <c r="BI25" s="12">
        <f t="shared" ref="BI25:DT25" si="199">BI24</f>
        <v>25600</v>
      </c>
      <c r="BJ25" s="12">
        <f t="shared" si="199"/>
        <v>25600</v>
      </c>
      <c r="BK25" s="12">
        <f t="shared" si="199"/>
        <v>25600</v>
      </c>
      <c r="BL25" s="12">
        <f t="shared" si="199"/>
        <v>25600</v>
      </c>
      <c r="BM25" s="12">
        <f t="shared" si="199"/>
        <v>26500</v>
      </c>
      <c r="BN25" s="12">
        <f t="shared" si="199"/>
        <v>26500</v>
      </c>
      <c r="BO25" s="12">
        <f t="shared" si="199"/>
        <v>26500</v>
      </c>
      <c r="BP25" s="12">
        <f t="shared" si="199"/>
        <v>25000</v>
      </c>
      <c r="BQ25" s="12">
        <f t="shared" si="199"/>
        <v>25000</v>
      </c>
      <c r="BR25" s="12">
        <f t="shared" si="199"/>
        <v>25000</v>
      </c>
      <c r="BS25" s="12">
        <f t="shared" si="199"/>
        <v>25000</v>
      </c>
      <c r="BT25" s="12">
        <f t="shared" si="199"/>
        <v>25300</v>
      </c>
      <c r="BU25" s="12">
        <f t="shared" si="199"/>
        <v>25300</v>
      </c>
      <c r="BV25" s="12">
        <f t="shared" si="199"/>
        <v>25000</v>
      </c>
      <c r="BW25" s="12">
        <f t="shared" si="199"/>
        <v>25000</v>
      </c>
      <c r="BX25" s="12">
        <f t="shared" si="199"/>
        <v>25000</v>
      </c>
      <c r="BY25" s="12">
        <f t="shared" si="199"/>
        <v>25000</v>
      </c>
      <c r="BZ25" s="12">
        <f t="shared" si="199"/>
        <v>25000</v>
      </c>
      <c r="CA25" s="12">
        <f t="shared" si="199"/>
        <v>25300</v>
      </c>
      <c r="CB25" s="12">
        <f t="shared" si="199"/>
        <v>25300</v>
      </c>
      <c r="CC25" s="12">
        <f t="shared" si="199"/>
        <v>25000</v>
      </c>
      <c r="CD25" s="12">
        <f t="shared" si="199"/>
        <v>25000</v>
      </c>
      <c r="CE25" s="12">
        <f t="shared" si="199"/>
        <v>25000</v>
      </c>
      <c r="CF25" s="12">
        <f t="shared" si="199"/>
        <v>25000</v>
      </c>
      <c r="CG25" s="12">
        <f t="shared" si="199"/>
        <v>25000</v>
      </c>
      <c r="CH25" s="12">
        <f t="shared" si="199"/>
        <v>25300</v>
      </c>
      <c r="CI25" s="12">
        <f t="shared" si="199"/>
        <v>25300</v>
      </c>
      <c r="CJ25" s="12">
        <f t="shared" si="199"/>
        <v>25300</v>
      </c>
      <c r="CK25" s="12">
        <f t="shared" si="199"/>
        <v>25300</v>
      </c>
      <c r="CL25" s="12">
        <f t="shared" si="199"/>
        <v>25300</v>
      </c>
      <c r="CM25" s="12">
        <f t="shared" si="199"/>
        <v>25300</v>
      </c>
      <c r="CN25" s="12">
        <f t="shared" si="199"/>
        <v>25300</v>
      </c>
      <c r="CO25" s="12">
        <f t="shared" si="199"/>
        <v>29500</v>
      </c>
      <c r="CP25" s="12">
        <f t="shared" si="199"/>
        <v>29500</v>
      </c>
      <c r="CQ25" s="321">
        <f t="shared" si="199"/>
        <v>29500</v>
      </c>
      <c r="CR25" s="321">
        <f t="shared" si="199"/>
        <v>29500</v>
      </c>
      <c r="CS25" s="321">
        <f t="shared" si="199"/>
        <v>29500</v>
      </c>
      <c r="CT25" s="321">
        <f t="shared" si="199"/>
        <v>29500</v>
      </c>
      <c r="CU25" s="321">
        <f t="shared" si="199"/>
        <v>29500</v>
      </c>
      <c r="CV25" s="12">
        <f t="shared" si="199"/>
        <v>29500</v>
      </c>
      <c r="CW25" s="12">
        <f t="shared" si="199"/>
        <v>29500</v>
      </c>
      <c r="CX25" s="12">
        <f t="shared" si="199"/>
        <v>31500</v>
      </c>
      <c r="CY25" s="12">
        <f t="shared" si="199"/>
        <v>31500</v>
      </c>
      <c r="CZ25" s="12">
        <f t="shared" si="199"/>
        <v>31500</v>
      </c>
      <c r="DA25" s="12">
        <f t="shared" si="199"/>
        <v>31500</v>
      </c>
      <c r="DB25" s="12">
        <f t="shared" si="199"/>
        <v>31500</v>
      </c>
      <c r="DC25" s="12">
        <f t="shared" si="199"/>
        <v>31500</v>
      </c>
      <c r="DD25" s="12">
        <f t="shared" si="199"/>
        <v>31500</v>
      </c>
      <c r="DE25" s="12">
        <f t="shared" si="199"/>
        <v>29500</v>
      </c>
      <c r="DF25" s="321">
        <f t="shared" si="199"/>
        <v>29500</v>
      </c>
      <c r="DG25" s="321">
        <f t="shared" si="199"/>
        <v>29500</v>
      </c>
      <c r="DH25" s="321">
        <f t="shared" si="199"/>
        <v>29500</v>
      </c>
      <c r="DI25" s="321">
        <f t="shared" si="199"/>
        <v>29500</v>
      </c>
      <c r="DJ25" s="12">
        <f t="shared" si="199"/>
        <v>29500</v>
      </c>
      <c r="DK25" s="12">
        <f t="shared" si="199"/>
        <v>29500</v>
      </c>
      <c r="DL25" s="12">
        <f t="shared" si="199"/>
        <v>29500</v>
      </c>
      <c r="DM25" s="12">
        <f t="shared" si="199"/>
        <v>30500</v>
      </c>
      <c r="DN25" s="12">
        <f t="shared" si="199"/>
        <v>30500</v>
      </c>
      <c r="DO25" s="12">
        <f t="shared" si="199"/>
        <v>30500</v>
      </c>
      <c r="DP25" s="12">
        <f t="shared" si="199"/>
        <v>30500</v>
      </c>
      <c r="DQ25" s="12">
        <f t="shared" si="199"/>
        <v>30500</v>
      </c>
      <c r="DR25" s="12">
        <f t="shared" si="199"/>
        <v>30500</v>
      </c>
      <c r="DS25" s="12">
        <f t="shared" si="199"/>
        <v>30500</v>
      </c>
      <c r="DT25" s="12">
        <f t="shared" si="199"/>
        <v>30500</v>
      </c>
      <c r="DU25" s="12">
        <f t="shared" ref="DU25:GF25" si="200">DU24</f>
        <v>30500</v>
      </c>
      <c r="DV25" s="12">
        <f t="shared" si="200"/>
        <v>30500</v>
      </c>
      <c r="DW25" s="12">
        <f t="shared" si="200"/>
        <v>30500</v>
      </c>
      <c r="DX25" s="12">
        <f t="shared" si="200"/>
        <v>30500</v>
      </c>
      <c r="DY25" s="12">
        <f t="shared" si="200"/>
        <v>30500</v>
      </c>
      <c r="DZ25" s="12">
        <f t="shared" si="200"/>
        <v>30500</v>
      </c>
      <c r="EA25" s="12">
        <f t="shared" si="200"/>
        <v>27500</v>
      </c>
      <c r="EB25" s="12">
        <f t="shared" si="200"/>
        <v>27500</v>
      </c>
      <c r="EC25" s="12">
        <f t="shared" si="200"/>
        <v>27500</v>
      </c>
      <c r="ED25" s="12">
        <f t="shared" si="200"/>
        <v>27500</v>
      </c>
      <c r="EE25" s="12">
        <f t="shared" si="200"/>
        <v>28000</v>
      </c>
      <c r="EF25" s="12">
        <f t="shared" si="200"/>
        <v>28000</v>
      </c>
      <c r="EG25" s="12">
        <f t="shared" si="200"/>
        <v>27500</v>
      </c>
      <c r="EH25" s="12">
        <f t="shared" si="200"/>
        <v>27500</v>
      </c>
      <c r="EI25" s="12">
        <f t="shared" si="200"/>
        <v>27500</v>
      </c>
      <c r="EJ25" s="12">
        <f t="shared" si="200"/>
        <v>27500</v>
      </c>
      <c r="EK25" s="12">
        <f t="shared" si="200"/>
        <v>27500</v>
      </c>
      <c r="EL25" s="12">
        <f t="shared" si="200"/>
        <v>28000</v>
      </c>
      <c r="EM25" s="12">
        <f t="shared" si="200"/>
        <v>28000</v>
      </c>
      <c r="EN25" s="12">
        <f t="shared" si="200"/>
        <v>27500</v>
      </c>
      <c r="EO25" s="12">
        <f t="shared" si="200"/>
        <v>27500</v>
      </c>
      <c r="EP25" s="12">
        <f t="shared" si="200"/>
        <v>27500</v>
      </c>
      <c r="EQ25" s="12">
        <f t="shared" si="200"/>
        <v>27500</v>
      </c>
      <c r="ER25" s="12">
        <f t="shared" si="200"/>
        <v>27500</v>
      </c>
      <c r="ES25" s="12">
        <f t="shared" si="200"/>
        <v>28000</v>
      </c>
      <c r="ET25" s="12">
        <f t="shared" si="200"/>
        <v>28000</v>
      </c>
      <c r="EU25" s="12">
        <f t="shared" si="200"/>
        <v>27500</v>
      </c>
      <c r="EV25" s="12">
        <f t="shared" si="200"/>
        <v>27500</v>
      </c>
      <c r="EW25" s="12">
        <f t="shared" si="200"/>
        <v>27500</v>
      </c>
      <c r="EX25" s="12">
        <f t="shared" si="200"/>
        <v>27500</v>
      </c>
      <c r="EY25" s="12">
        <f t="shared" si="200"/>
        <v>27500</v>
      </c>
      <c r="EZ25" s="12">
        <f t="shared" si="200"/>
        <v>28000</v>
      </c>
      <c r="FA25" s="12">
        <f t="shared" si="200"/>
        <v>28000</v>
      </c>
      <c r="FB25" s="12">
        <f t="shared" si="200"/>
        <v>27500</v>
      </c>
      <c r="FC25" s="12">
        <f t="shared" si="200"/>
        <v>27500</v>
      </c>
      <c r="FD25" s="12">
        <f t="shared" si="200"/>
        <v>27500</v>
      </c>
      <c r="FE25" s="12">
        <f t="shared" si="200"/>
        <v>27500</v>
      </c>
      <c r="FF25" s="12">
        <f t="shared" si="200"/>
        <v>27500</v>
      </c>
      <c r="FG25" s="12">
        <f t="shared" si="200"/>
        <v>28000</v>
      </c>
      <c r="FH25" s="12">
        <f t="shared" si="200"/>
        <v>28000</v>
      </c>
      <c r="FI25" s="12">
        <f t="shared" si="200"/>
        <v>27500</v>
      </c>
      <c r="FJ25" s="12">
        <f t="shared" si="200"/>
        <v>27500</v>
      </c>
      <c r="FK25" s="12">
        <f t="shared" si="200"/>
        <v>27500</v>
      </c>
      <c r="FL25" s="12">
        <f t="shared" si="200"/>
        <v>27500</v>
      </c>
      <c r="FM25" s="12">
        <f t="shared" si="200"/>
        <v>27500</v>
      </c>
      <c r="FN25" s="12">
        <f t="shared" si="200"/>
        <v>27500</v>
      </c>
      <c r="FO25" s="12">
        <f t="shared" si="200"/>
        <v>27500</v>
      </c>
      <c r="FP25" s="12">
        <f t="shared" si="200"/>
        <v>26500</v>
      </c>
      <c r="FQ25" s="12">
        <f t="shared" si="200"/>
        <v>26500</v>
      </c>
      <c r="FR25" s="12">
        <f t="shared" si="200"/>
        <v>26500</v>
      </c>
      <c r="FS25" s="12">
        <f t="shared" si="200"/>
        <v>26500</v>
      </c>
      <c r="FT25" s="12">
        <f t="shared" si="200"/>
        <v>26500</v>
      </c>
      <c r="FU25" s="12">
        <f t="shared" si="200"/>
        <v>27000</v>
      </c>
      <c r="FV25" s="12">
        <f t="shared" si="200"/>
        <v>27000</v>
      </c>
      <c r="FW25" s="12">
        <f t="shared" si="200"/>
        <v>26000</v>
      </c>
      <c r="FX25" s="12">
        <f t="shared" si="200"/>
        <v>26000</v>
      </c>
      <c r="FY25" s="12">
        <f t="shared" si="200"/>
        <v>26000</v>
      </c>
      <c r="FZ25" s="12">
        <f t="shared" si="200"/>
        <v>26000</v>
      </c>
      <c r="GA25" s="12">
        <f t="shared" si="200"/>
        <v>26000</v>
      </c>
      <c r="GB25" s="12">
        <f t="shared" si="200"/>
        <v>26500</v>
      </c>
      <c r="GC25" s="12">
        <f t="shared" si="200"/>
        <v>26500</v>
      </c>
      <c r="GD25" s="12">
        <f t="shared" si="200"/>
        <v>26500</v>
      </c>
      <c r="GE25" s="12">
        <f t="shared" si="200"/>
        <v>26500</v>
      </c>
      <c r="GF25" s="12">
        <f t="shared" si="200"/>
        <v>26500</v>
      </c>
      <c r="GG25" s="12">
        <f t="shared" ref="GG25:HB25" si="201">GG24</f>
        <v>26500</v>
      </c>
      <c r="GH25" s="12">
        <f t="shared" si="201"/>
        <v>26500</v>
      </c>
      <c r="GI25" s="12">
        <f t="shared" si="201"/>
        <v>27000</v>
      </c>
      <c r="GJ25" s="12">
        <f t="shared" si="201"/>
        <v>27000</v>
      </c>
      <c r="GK25" s="12">
        <f t="shared" si="201"/>
        <v>26500</v>
      </c>
      <c r="GL25" s="12">
        <f t="shared" si="201"/>
        <v>26500</v>
      </c>
      <c r="GM25" s="12">
        <f t="shared" si="201"/>
        <v>26500</v>
      </c>
      <c r="GN25" s="12">
        <f t="shared" si="201"/>
        <v>26500</v>
      </c>
      <c r="GO25" s="12">
        <f t="shared" si="201"/>
        <v>26500</v>
      </c>
      <c r="GP25" s="12">
        <f t="shared" si="201"/>
        <v>27000</v>
      </c>
      <c r="GQ25" s="12">
        <f t="shared" si="201"/>
        <v>27000</v>
      </c>
      <c r="GR25" s="12">
        <f t="shared" si="201"/>
        <v>26500</v>
      </c>
      <c r="GS25" s="321">
        <f t="shared" si="201"/>
        <v>26500</v>
      </c>
      <c r="GT25" s="321">
        <f t="shared" si="201"/>
        <v>26500</v>
      </c>
      <c r="GU25" s="321">
        <f t="shared" si="201"/>
        <v>26500</v>
      </c>
      <c r="GV25" s="321">
        <f t="shared" si="201"/>
        <v>26500</v>
      </c>
      <c r="GW25" s="12">
        <f t="shared" si="201"/>
        <v>26500</v>
      </c>
      <c r="GX25" s="12">
        <f t="shared" si="201"/>
        <v>26500</v>
      </c>
      <c r="GY25" s="12">
        <f t="shared" si="201"/>
        <v>26500</v>
      </c>
      <c r="GZ25" s="12">
        <f t="shared" si="201"/>
        <v>26500</v>
      </c>
      <c r="HA25" s="12">
        <f t="shared" si="201"/>
        <v>26500</v>
      </c>
      <c r="HB25" s="321">
        <f t="shared" si="201"/>
        <v>26500</v>
      </c>
    </row>
    <row r="26" spans="1:210" ht="13.5" customHeight="1">
      <c r="A26" s="60">
        <v>3</v>
      </c>
      <c r="B26" s="12">
        <f t="shared" ref="B26:E26" si="202">B24</f>
        <v>37700</v>
      </c>
      <c r="C26" s="12">
        <f t="shared" si="202"/>
        <v>37700</v>
      </c>
      <c r="D26" s="12">
        <f t="shared" si="202"/>
        <v>37700</v>
      </c>
      <c r="E26" s="12">
        <f t="shared" si="202"/>
        <v>32300</v>
      </c>
      <c r="F26" s="12">
        <f t="shared" ref="F26:AB26" si="203">F24</f>
        <v>32300</v>
      </c>
      <c r="G26" s="12">
        <f t="shared" si="203"/>
        <v>33800</v>
      </c>
      <c r="H26" s="12">
        <f t="shared" si="203"/>
        <v>33800</v>
      </c>
      <c r="I26" s="12">
        <f t="shared" si="203"/>
        <v>32800</v>
      </c>
      <c r="J26" s="12">
        <f t="shared" si="203"/>
        <v>32800</v>
      </c>
      <c r="K26" s="12">
        <f t="shared" si="203"/>
        <v>30800</v>
      </c>
      <c r="L26" s="12">
        <f t="shared" si="203"/>
        <v>32800</v>
      </c>
      <c r="M26" s="12">
        <f t="shared" si="203"/>
        <v>32800</v>
      </c>
      <c r="N26" s="12">
        <f t="shared" si="203"/>
        <v>32800</v>
      </c>
      <c r="O26" s="12">
        <f t="shared" si="203"/>
        <v>31800</v>
      </c>
      <c r="P26" s="12">
        <f t="shared" si="203"/>
        <v>31800</v>
      </c>
      <c r="Q26" s="12">
        <f t="shared" si="203"/>
        <v>30300</v>
      </c>
      <c r="R26" s="12">
        <f t="shared" si="203"/>
        <v>29300</v>
      </c>
      <c r="S26" s="12">
        <f t="shared" si="203"/>
        <v>29300</v>
      </c>
      <c r="T26" s="12">
        <f t="shared" si="203"/>
        <v>29300</v>
      </c>
      <c r="U26" s="12">
        <f t="shared" si="203"/>
        <v>29300</v>
      </c>
      <c r="V26" s="12">
        <f t="shared" si="203"/>
        <v>29300</v>
      </c>
      <c r="W26" s="12">
        <f t="shared" si="203"/>
        <v>29300</v>
      </c>
      <c r="X26" s="12">
        <f t="shared" si="203"/>
        <v>29300</v>
      </c>
      <c r="Y26" s="12">
        <f t="shared" si="203"/>
        <v>28650</v>
      </c>
      <c r="Z26" s="12">
        <f t="shared" si="203"/>
        <v>28650</v>
      </c>
      <c r="AA26" s="12">
        <f t="shared" si="203"/>
        <v>28650</v>
      </c>
      <c r="AB26" s="12">
        <f t="shared" si="203"/>
        <v>25300</v>
      </c>
      <c r="AC26" s="12">
        <f t="shared" ref="AC26:BE26" si="204">AC24</f>
        <v>25300</v>
      </c>
      <c r="AD26" s="12">
        <f t="shared" si="204"/>
        <v>25300</v>
      </c>
      <c r="AE26" s="12">
        <f t="shared" si="204"/>
        <v>25300</v>
      </c>
      <c r="AF26" s="12">
        <f t="shared" si="204"/>
        <v>24700</v>
      </c>
      <c r="AG26" s="12">
        <f t="shared" si="204"/>
        <v>24700</v>
      </c>
      <c r="AH26" s="12">
        <f t="shared" si="204"/>
        <v>24700</v>
      </c>
      <c r="AI26" s="12">
        <f t="shared" si="204"/>
        <v>24700</v>
      </c>
      <c r="AJ26" s="12">
        <f t="shared" si="204"/>
        <v>24700</v>
      </c>
      <c r="AK26" s="12">
        <f t="shared" si="204"/>
        <v>26000</v>
      </c>
      <c r="AL26" s="12">
        <f t="shared" si="204"/>
        <v>26000</v>
      </c>
      <c r="AM26" s="12">
        <f t="shared" si="204"/>
        <v>24700</v>
      </c>
      <c r="AN26" s="12">
        <f t="shared" si="204"/>
        <v>24700</v>
      </c>
      <c r="AO26" s="12">
        <f t="shared" si="204"/>
        <v>24700</v>
      </c>
      <c r="AP26" s="12">
        <f t="shared" si="204"/>
        <v>24700</v>
      </c>
      <c r="AQ26" s="12">
        <f t="shared" si="204"/>
        <v>24700</v>
      </c>
      <c r="AR26" s="12">
        <f t="shared" si="204"/>
        <v>25300</v>
      </c>
      <c r="AS26" s="12">
        <f t="shared" si="204"/>
        <v>25300</v>
      </c>
      <c r="AT26" s="12">
        <f t="shared" si="204"/>
        <v>25000</v>
      </c>
      <c r="AU26" s="12">
        <f t="shared" si="204"/>
        <v>25000</v>
      </c>
      <c r="AV26" s="12">
        <f t="shared" si="204"/>
        <v>25000</v>
      </c>
      <c r="AW26" s="12">
        <f t="shared" si="204"/>
        <v>25000</v>
      </c>
      <c r="AX26" s="12">
        <f t="shared" si="204"/>
        <v>25000</v>
      </c>
      <c r="AY26" s="12">
        <f t="shared" si="204"/>
        <v>25600</v>
      </c>
      <c r="AZ26" s="12">
        <f t="shared" si="204"/>
        <v>25600</v>
      </c>
      <c r="BA26" s="12">
        <f t="shared" si="204"/>
        <v>25600</v>
      </c>
      <c r="BB26" s="12">
        <f t="shared" si="204"/>
        <v>24700</v>
      </c>
      <c r="BC26" s="12">
        <f t="shared" si="204"/>
        <v>24700</v>
      </c>
      <c r="BD26" s="12">
        <f t="shared" si="204"/>
        <v>24700</v>
      </c>
      <c r="BE26" s="12">
        <f t="shared" si="204"/>
        <v>26500</v>
      </c>
      <c r="BF26" s="12">
        <f t="shared" ref="BF26:BH26" si="205">BF24</f>
        <v>26500</v>
      </c>
      <c r="BG26" s="12">
        <f t="shared" si="205"/>
        <v>26500</v>
      </c>
      <c r="BH26" s="12">
        <f t="shared" si="205"/>
        <v>25600</v>
      </c>
      <c r="BI26" s="12">
        <f t="shared" ref="BI26:DT26" si="206">BI24</f>
        <v>25600</v>
      </c>
      <c r="BJ26" s="12">
        <f t="shared" si="206"/>
        <v>25600</v>
      </c>
      <c r="BK26" s="12">
        <f t="shared" si="206"/>
        <v>25600</v>
      </c>
      <c r="BL26" s="12">
        <f t="shared" si="206"/>
        <v>25600</v>
      </c>
      <c r="BM26" s="12">
        <f t="shared" si="206"/>
        <v>26500</v>
      </c>
      <c r="BN26" s="12">
        <f t="shared" si="206"/>
        <v>26500</v>
      </c>
      <c r="BO26" s="12">
        <f t="shared" si="206"/>
        <v>26500</v>
      </c>
      <c r="BP26" s="12">
        <f t="shared" si="206"/>
        <v>25000</v>
      </c>
      <c r="BQ26" s="12">
        <f t="shared" si="206"/>
        <v>25000</v>
      </c>
      <c r="BR26" s="12">
        <f t="shared" si="206"/>
        <v>25000</v>
      </c>
      <c r="BS26" s="12">
        <f t="shared" si="206"/>
        <v>25000</v>
      </c>
      <c r="BT26" s="12">
        <f t="shared" si="206"/>
        <v>25300</v>
      </c>
      <c r="BU26" s="12">
        <f t="shared" si="206"/>
        <v>25300</v>
      </c>
      <c r="BV26" s="12">
        <f t="shared" si="206"/>
        <v>25000</v>
      </c>
      <c r="BW26" s="12">
        <f t="shared" si="206"/>
        <v>25000</v>
      </c>
      <c r="BX26" s="12">
        <f t="shared" si="206"/>
        <v>25000</v>
      </c>
      <c r="BY26" s="12">
        <f t="shared" si="206"/>
        <v>25000</v>
      </c>
      <c r="BZ26" s="12">
        <f t="shared" si="206"/>
        <v>25000</v>
      </c>
      <c r="CA26" s="12">
        <f t="shared" si="206"/>
        <v>25300</v>
      </c>
      <c r="CB26" s="12">
        <f t="shared" si="206"/>
        <v>25300</v>
      </c>
      <c r="CC26" s="12">
        <f t="shared" si="206"/>
        <v>25000</v>
      </c>
      <c r="CD26" s="12">
        <f t="shared" si="206"/>
        <v>25000</v>
      </c>
      <c r="CE26" s="12">
        <f t="shared" si="206"/>
        <v>25000</v>
      </c>
      <c r="CF26" s="12">
        <f t="shared" si="206"/>
        <v>25000</v>
      </c>
      <c r="CG26" s="12">
        <f t="shared" si="206"/>
        <v>25000</v>
      </c>
      <c r="CH26" s="12">
        <f t="shared" si="206"/>
        <v>25300</v>
      </c>
      <c r="CI26" s="12">
        <f t="shared" si="206"/>
        <v>25300</v>
      </c>
      <c r="CJ26" s="12">
        <f t="shared" si="206"/>
        <v>25300</v>
      </c>
      <c r="CK26" s="12">
        <f t="shared" si="206"/>
        <v>25300</v>
      </c>
      <c r="CL26" s="12">
        <f t="shared" si="206"/>
        <v>25300</v>
      </c>
      <c r="CM26" s="12">
        <f t="shared" si="206"/>
        <v>25300</v>
      </c>
      <c r="CN26" s="12">
        <f t="shared" si="206"/>
        <v>25300</v>
      </c>
      <c r="CO26" s="12">
        <f t="shared" si="206"/>
        <v>29500</v>
      </c>
      <c r="CP26" s="12">
        <f t="shared" si="206"/>
        <v>29500</v>
      </c>
      <c r="CQ26" s="321">
        <f t="shared" si="206"/>
        <v>29500</v>
      </c>
      <c r="CR26" s="321">
        <f t="shared" si="206"/>
        <v>29500</v>
      </c>
      <c r="CS26" s="321">
        <f t="shared" si="206"/>
        <v>29500</v>
      </c>
      <c r="CT26" s="321">
        <f t="shared" si="206"/>
        <v>29500</v>
      </c>
      <c r="CU26" s="321">
        <f t="shared" si="206"/>
        <v>29500</v>
      </c>
      <c r="CV26" s="12">
        <f t="shared" si="206"/>
        <v>29500</v>
      </c>
      <c r="CW26" s="12">
        <f t="shared" si="206"/>
        <v>29500</v>
      </c>
      <c r="CX26" s="12">
        <f t="shared" si="206"/>
        <v>31500</v>
      </c>
      <c r="CY26" s="12">
        <f t="shared" si="206"/>
        <v>31500</v>
      </c>
      <c r="CZ26" s="12">
        <f t="shared" si="206"/>
        <v>31500</v>
      </c>
      <c r="DA26" s="12">
        <f t="shared" si="206"/>
        <v>31500</v>
      </c>
      <c r="DB26" s="12">
        <f t="shared" si="206"/>
        <v>31500</v>
      </c>
      <c r="DC26" s="12">
        <f t="shared" si="206"/>
        <v>31500</v>
      </c>
      <c r="DD26" s="12">
        <f t="shared" si="206"/>
        <v>31500</v>
      </c>
      <c r="DE26" s="12">
        <f t="shared" si="206"/>
        <v>29500</v>
      </c>
      <c r="DF26" s="321">
        <f t="shared" si="206"/>
        <v>29500</v>
      </c>
      <c r="DG26" s="321">
        <f t="shared" si="206"/>
        <v>29500</v>
      </c>
      <c r="DH26" s="321">
        <f t="shared" si="206"/>
        <v>29500</v>
      </c>
      <c r="DI26" s="321">
        <f t="shared" si="206"/>
        <v>29500</v>
      </c>
      <c r="DJ26" s="12">
        <f t="shared" si="206"/>
        <v>29500</v>
      </c>
      <c r="DK26" s="12">
        <f t="shared" si="206"/>
        <v>29500</v>
      </c>
      <c r="DL26" s="12">
        <f t="shared" si="206"/>
        <v>29500</v>
      </c>
      <c r="DM26" s="12">
        <f t="shared" si="206"/>
        <v>30500</v>
      </c>
      <c r="DN26" s="12">
        <f t="shared" si="206"/>
        <v>30500</v>
      </c>
      <c r="DO26" s="12">
        <f t="shared" si="206"/>
        <v>30500</v>
      </c>
      <c r="DP26" s="12">
        <f t="shared" si="206"/>
        <v>30500</v>
      </c>
      <c r="DQ26" s="12">
        <f t="shared" si="206"/>
        <v>30500</v>
      </c>
      <c r="DR26" s="12">
        <f t="shared" si="206"/>
        <v>30500</v>
      </c>
      <c r="DS26" s="12">
        <f t="shared" si="206"/>
        <v>30500</v>
      </c>
      <c r="DT26" s="12">
        <f t="shared" si="206"/>
        <v>30500</v>
      </c>
      <c r="DU26" s="12">
        <f t="shared" ref="DU26:GF26" si="207">DU24</f>
        <v>30500</v>
      </c>
      <c r="DV26" s="12">
        <f t="shared" si="207"/>
        <v>30500</v>
      </c>
      <c r="DW26" s="12">
        <f t="shared" si="207"/>
        <v>30500</v>
      </c>
      <c r="DX26" s="12">
        <f t="shared" si="207"/>
        <v>30500</v>
      </c>
      <c r="DY26" s="12">
        <f t="shared" si="207"/>
        <v>30500</v>
      </c>
      <c r="DZ26" s="12">
        <f t="shared" si="207"/>
        <v>30500</v>
      </c>
      <c r="EA26" s="12">
        <f t="shared" si="207"/>
        <v>27500</v>
      </c>
      <c r="EB26" s="12">
        <f t="shared" si="207"/>
        <v>27500</v>
      </c>
      <c r="EC26" s="12">
        <f t="shared" si="207"/>
        <v>27500</v>
      </c>
      <c r="ED26" s="12">
        <f t="shared" si="207"/>
        <v>27500</v>
      </c>
      <c r="EE26" s="12">
        <f t="shared" si="207"/>
        <v>28000</v>
      </c>
      <c r="EF26" s="12">
        <f t="shared" si="207"/>
        <v>28000</v>
      </c>
      <c r="EG26" s="12">
        <f t="shared" si="207"/>
        <v>27500</v>
      </c>
      <c r="EH26" s="12">
        <f t="shared" si="207"/>
        <v>27500</v>
      </c>
      <c r="EI26" s="12">
        <f t="shared" si="207"/>
        <v>27500</v>
      </c>
      <c r="EJ26" s="12">
        <f t="shared" si="207"/>
        <v>27500</v>
      </c>
      <c r="EK26" s="12">
        <f t="shared" si="207"/>
        <v>27500</v>
      </c>
      <c r="EL26" s="12">
        <f t="shared" si="207"/>
        <v>28000</v>
      </c>
      <c r="EM26" s="12">
        <f t="shared" si="207"/>
        <v>28000</v>
      </c>
      <c r="EN26" s="12">
        <f t="shared" si="207"/>
        <v>27500</v>
      </c>
      <c r="EO26" s="12">
        <f t="shared" si="207"/>
        <v>27500</v>
      </c>
      <c r="EP26" s="12">
        <f t="shared" si="207"/>
        <v>27500</v>
      </c>
      <c r="EQ26" s="12">
        <f t="shared" si="207"/>
        <v>27500</v>
      </c>
      <c r="ER26" s="12">
        <f t="shared" si="207"/>
        <v>27500</v>
      </c>
      <c r="ES26" s="12">
        <f t="shared" si="207"/>
        <v>28000</v>
      </c>
      <c r="ET26" s="12">
        <f t="shared" si="207"/>
        <v>28000</v>
      </c>
      <c r="EU26" s="12">
        <f t="shared" si="207"/>
        <v>27500</v>
      </c>
      <c r="EV26" s="12">
        <f t="shared" si="207"/>
        <v>27500</v>
      </c>
      <c r="EW26" s="12">
        <f t="shared" si="207"/>
        <v>27500</v>
      </c>
      <c r="EX26" s="12">
        <f t="shared" si="207"/>
        <v>27500</v>
      </c>
      <c r="EY26" s="12">
        <f t="shared" si="207"/>
        <v>27500</v>
      </c>
      <c r="EZ26" s="12">
        <f t="shared" si="207"/>
        <v>28000</v>
      </c>
      <c r="FA26" s="12">
        <f t="shared" si="207"/>
        <v>28000</v>
      </c>
      <c r="FB26" s="12">
        <f t="shared" si="207"/>
        <v>27500</v>
      </c>
      <c r="FC26" s="12">
        <f t="shared" si="207"/>
        <v>27500</v>
      </c>
      <c r="FD26" s="12">
        <f t="shared" si="207"/>
        <v>27500</v>
      </c>
      <c r="FE26" s="12">
        <f t="shared" si="207"/>
        <v>27500</v>
      </c>
      <c r="FF26" s="12">
        <f t="shared" si="207"/>
        <v>27500</v>
      </c>
      <c r="FG26" s="12">
        <f t="shared" si="207"/>
        <v>28000</v>
      </c>
      <c r="FH26" s="12">
        <f t="shared" si="207"/>
        <v>28000</v>
      </c>
      <c r="FI26" s="12">
        <f t="shared" si="207"/>
        <v>27500</v>
      </c>
      <c r="FJ26" s="12">
        <f t="shared" si="207"/>
        <v>27500</v>
      </c>
      <c r="FK26" s="12">
        <f t="shared" si="207"/>
        <v>27500</v>
      </c>
      <c r="FL26" s="12">
        <f t="shared" si="207"/>
        <v>27500</v>
      </c>
      <c r="FM26" s="12">
        <f t="shared" si="207"/>
        <v>27500</v>
      </c>
      <c r="FN26" s="12">
        <f t="shared" si="207"/>
        <v>27500</v>
      </c>
      <c r="FO26" s="12">
        <f t="shared" si="207"/>
        <v>27500</v>
      </c>
      <c r="FP26" s="12">
        <f t="shared" si="207"/>
        <v>26500</v>
      </c>
      <c r="FQ26" s="12">
        <f t="shared" si="207"/>
        <v>26500</v>
      </c>
      <c r="FR26" s="12">
        <f t="shared" si="207"/>
        <v>26500</v>
      </c>
      <c r="FS26" s="12">
        <f t="shared" si="207"/>
        <v>26500</v>
      </c>
      <c r="FT26" s="12">
        <f t="shared" si="207"/>
        <v>26500</v>
      </c>
      <c r="FU26" s="12">
        <f t="shared" si="207"/>
        <v>27000</v>
      </c>
      <c r="FV26" s="12">
        <f t="shared" si="207"/>
        <v>27000</v>
      </c>
      <c r="FW26" s="12">
        <f t="shared" si="207"/>
        <v>26000</v>
      </c>
      <c r="FX26" s="12">
        <f t="shared" si="207"/>
        <v>26000</v>
      </c>
      <c r="FY26" s="12">
        <f t="shared" si="207"/>
        <v>26000</v>
      </c>
      <c r="FZ26" s="12">
        <f t="shared" si="207"/>
        <v>26000</v>
      </c>
      <c r="GA26" s="12">
        <f t="shared" si="207"/>
        <v>26000</v>
      </c>
      <c r="GB26" s="12">
        <f t="shared" si="207"/>
        <v>26500</v>
      </c>
      <c r="GC26" s="12">
        <f t="shared" si="207"/>
        <v>26500</v>
      </c>
      <c r="GD26" s="12">
        <f t="shared" si="207"/>
        <v>26500</v>
      </c>
      <c r="GE26" s="12">
        <f t="shared" si="207"/>
        <v>26500</v>
      </c>
      <c r="GF26" s="12">
        <f t="shared" si="207"/>
        <v>26500</v>
      </c>
      <c r="GG26" s="12">
        <f t="shared" ref="GG26:HB26" si="208">GG24</f>
        <v>26500</v>
      </c>
      <c r="GH26" s="12">
        <f t="shared" si="208"/>
        <v>26500</v>
      </c>
      <c r="GI26" s="12">
        <f t="shared" si="208"/>
        <v>27000</v>
      </c>
      <c r="GJ26" s="12">
        <f t="shared" si="208"/>
        <v>27000</v>
      </c>
      <c r="GK26" s="12">
        <f t="shared" si="208"/>
        <v>26500</v>
      </c>
      <c r="GL26" s="12">
        <f t="shared" si="208"/>
        <v>26500</v>
      </c>
      <c r="GM26" s="12">
        <f t="shared" si="208"/>
        <v>26500</v>
      </c>
      <c r="GN26" s="12">
        <f t="shared" si="208"/>
        <v>26500</v>
      </c>
      <c r="GO26" s="12">
        <f t="shared" si="208"/>
        <v>26500</v>
      </c>
      <c r="GP26" s="12">
        <f t="shared" si="208"/>
        <v>27000</v>
      </c>
      <c r="GQ26" s="12">
        <f t="shared" si="208"/>
        <v>27000</v>
      </c>
      <c r="GR26" s="12">
        <f t="shared" si="208"/>
        <v>26500</v>
      </c>
      <c r="GS26" s="321">
        <f t="shared" si="208"/>
        <v>26500</v>
      </c>
      <c r="GT26" s="321">
        <f t="shared" si="208"/>
        <v>26500</v>
      </c>
      <c r="GU26" s="321">
        <f t="shared" si="208"/>
        <v>26500</v>
      </c>
      <c r="GV26" s="321">
        <f t="shared" si="208"/>
        <v>26500</v>
      </c>
      <c r="GW26" s="12">
        <f t="shared" si="208"/>
        <v>26500</v>
      </c>
      <c r="GX26" s="12">
        <f t="shared" si="208"/>
        <v>26500</v>
      </c>
      <c r="GY26" s="12">
        <f t="shared" si="208"/>
        <v>26500</v>
      </c>
      <c r="GZ26" s="12">
        <f t="shared" si="208"/>
        <v>26500</v>
      </c>
      <c r="HA26" s="12">
        <f t="shared" si="208"/>
        <v>26500</v>
      </c>
      <c r="HB26" s="321">
        <f t="shared" si="208"/>
        <v>26500</v>
      </c>
    </row>
    <row r="27" spans="1:210" ht="13.5" customHeight="1">
      <c r="A27" s="60">
        <v>4</v>
      </c>
      <c r="B27" s="12">
        <f t="shared" ref="B27:E27" si="209">B24</f>
        <v>37700</v>
      </c>
      <c r="C27" s="12">
        <f t="shared" si="209"/>
        <v>37700</v>
      </c>
      <c r="D27" s="12">
        <f t="shared" si="209"/>
        <v>37700</v>
      </c>
      <c r="E27" s="12">
        <f t="shared" si="209"/>
        <v>32300</v>
      </c>
      <c r="F27" s="12">
        <f t="shared" ref="F27:AB27" si="210">F24</f>
        <v>32300</v>
      </c>
      <c r="G27" s="12">
        <f t="shared" si="210"/>
        <v>33800</v>
      </c>
      <c r="H27" s="12">
        <f t="shared" si="210"/>
        <v>33800</v>
      </c>
      <c r="I27" s="12">
        <f t="shared" si="210"/>
        <v>32800</v>
      </c>
      <c r="J27" s="12">
        <f t="shared" si="210"/>
        <v>32800</v>
      </c>
      <c r="K27" s="12">
        <f t="shared" si="210"/>
        <v>30800</v>
      </c>
      <c r="L27" s="12">
        <f t="shared" si="210"/>
        <v>32800</v>
      </c>
      <c r="M27" s="12">
        <f t="shared" si="210"/>
        <v>32800</v>
      </c>
      <c r="N27" s="12">
        <f t="shared" si="210"/>
        <v>32800</v>
      </c>
      <c r="O27" s="12">
        <f t="shared" si="210"/>
        <v>31800</v>
      </c>
      <c r="P27" s="12">
        <f t="shared" si="210"/>
        <v>31800</v>
      </c>
      <c r="Q27" s="12">
        <f t="shared" si="210"/>
        <v>30300</v>
      </c>
      <c r="R27" s="12">
        <f t="shared" si="210"/>
        <v>29300</v>
      </c>
      <c r="S27" s="12">
        <f t="shared" si="210"/>
        <v>29300</v>
      </c>
      <c r="T27" s="12">
        <f t="shared" si="210"/>
        <v>29300</v>
      </c>
      <c r="U27" s="12">
        <f t="shared" si="210"/>
        <v>29300</v>
      </c>
      <c r="V27" s="12">
        <f t="shared" si="210"/>
        <v>29300</v>
      </c>
      <c r="W27" s="12">
        <f t="shared" si="210"/>
        <v>29300</v>
      </c>
      <c r="X27" s="12">
        <f t="shared" si="210"/>
        <v>29300</v>
      </c>
      <c r="Y27" s="12">
        <f t="shared" si="210"/>
        <v>28650</v>
      </c>
      <c r="Z27" s="12">
        <f t="shared" si="210"/>
        <v>28650</v>
      </c>
      <c r="AA27" s="12">
        <f t="shared" si="210"/>
        <v>28650</v>
      </c>
      <c r="AB27" s="12">
        <f t="shared" si="210"/>
        <v>25300</v>
      </c>
      <c r="AC27" s="12">
        <f t="shared" ref="AC27:BE27" si="211">AC24</f>
        <v>25300</v>
      </c>
      <c r="AD27" s="12">
        <f t="shared" si="211"/>
        <v>25300</v>
      </c>
      <c r="AE27" s="12">
        <f t="shared" si="211"/>
        <v>25300</v>
      </c>
      <c r="AF27" s="12">
        <f t="shared" si="211"/>
        <v>24700</v>
      </c>
      <c r="AG27" s="12">
        <f t="shared" si="211"/>
        <v>24700</v>
      </c>
      <c r="AH27" s="12">
        <f t="shared" si="211"/>
        <v>24700</v>
      </c>
      <c r="AI27" s="12">
        <f t="shared" si="211"/>
        <v>24700</v>
      </c>
      <c r="AJ27" s="12">
        <f t="shared" si="211"/>
        <v>24700</v>
      </c>
      <c r="AK27" s="12">
        <f t="shared" si="211"/>
        <v>26000</v>
      </c>
      <c r="AL27" s="12">
        <f t="shared" si="211"/>
        <v>26000</v>
      </c>
      <c r="AM27" s="12">
        <f t="shared" si="211"/>
        <v>24700</v>
      </c>
      <c r="AN27" s="12">
        <f t="shared" si="211"/>
        <v>24700</v>
      </c>
      <c r="AO27" s="12">
        <f t="shared" si="211"/>
        <v>24700</v>
      </c>
      <c r="AP27" s="12">
        <f t="shared" si="211"/>
        <v>24700</v>
      </c>
      <c r="AQ27" s="12">
        <f t="shared" si="211"/>
        <v>24700</v>
      </c>
      <c r="AR27" s="12">
        <f t="shared" si="211"/>
        <v>25300</v>
      </c>
      <c r="AS27" s="12">
        <f t="shared" si="211"/>
        <v>25300</v>
      </c>
      <c r="AT27" s="12">
        <f t="shared" si="211"/>
        <v>25000</v>
      </c>
      <c r="AU27" s="12">
        <f t="shared" si="211"/>
        <v>25000</v>
      </c>
      <c r="AV27" s="12">
        <f t="shared" si="211"/>
        <v>25000</v>
      </c>
      <c r="AW27" s="12">
        <f t="shared" si="211"/>
        <v>25000</v>
      </c>
      <c r="AX27" s="12">
        <f t="shared" si="211"/>
        <v>25000</v>
      </c>
      <c r="AY27" s="12">
        <f t="shared" si="211"/>
        <v>25600</v>
      </c>
      <c r="AZ27" s="12">
        <f t="shared" si="211"/>
        <v>25600</v>
      </c>
      <c r="BA27" s="12">
        <f t="shared" si="211"/>
        <v>25600</v>
      </c>
      <c r="BB27" s="12">
        <f t="shared" si="211"/>
        <v>24700</v>
      </c>
      <c r="BC27" s="12">
        <f t="shared" si="211"/>
        <v>24700</v>
      </c>
      <c r="BD27" s="12">
        <f t="shared" si="211"/>
        <v>24700</v>
      </c>
      <c r="BE27" s="12">
        <f t="shared" si="211"/>
        <v>26500</v>
      </c>
      <c r="BF27" s="12">
        <f t="shared" ref="BF27:BH27" si="212">BF24</f>
        <v>26500</v>
      </c>
      <c r="BG27" s="12">
        <f t="shared" si="212"/>
        <v>26500</v>
      </c>
      <c r="BH27" s="12">
        <f t="shared" si="212"/>
        <v>25600</v>
      </c>
      <c r="BI27" s="12">
        <f t="shared" ref="BI27:DT27" si="213">BI24</f>
        <v>25600</v>
      </c>
      <c r="BJ27" s="12">
        <f t="shared" si="213"/>
        <v>25600</v>
      </c>
      <c r="BK27" s="12">
        <f t="shared" si="213"/>
        <v>25600</v>
      </c>
      <c r="BL27" s="12">
        <f t="shared" si="213"/>
        <v>25600</v>
      </c>
      <c r="BM27" s="12">
        <f t="shared" si="213"/>
        <v>26500</v>
      </c>
      <c r="BN27" s="12">
        <f t="shared" si="213"/>
        <v>26500</v>
      </c>
      <c r="BO27" s="12">
        <f t="shared" si="213"/>
        <v>26500</v>
      </c>
      <c r="BP27" s="12">
        <f t="shared" si="213"/>
        <v>25000</v>
      </c>
      <c r="BQ27" s="12">
        <f t="shared" si="213"/>
        <v>25000</v>
      </c>
      <c r="BR27" s="12">
        <f t="shared" si="213"/>
        <v>25000</v>
      </c>
      <c r="BS27" s="12">
        <f t="shared" si="213"/>
        <v>25000</v>
      </c>
      <c r="BT27" s="12">
        <f t="shared" si="213"/>
        <v>25300</v>
      </c>
      <c r="BU27" s="12">
        <f t="shared" si="213"/>
        <v>25300</v>
      </c>
      <c r="BV27" s="12">
        <f t="shared" si="213"/>
        <v>25000</v>
      </c>
      <c r="BW27" s="12">
        <f t="shared" si="213"/>
        <v>25000</v>
      </c>
      <c r="BX27" s="12">
        <f t="shared" si="213"/>
        <v>25000</v>
      </c>
      <c r="BY27" s="12">
        <f t="shared" si="213"/>
        <v>25000</v>
      </c>
      <c r="BZ27" s="12">
        <f t="shared" si="213"/>
        <v>25000</v>
      </c>
      <c r="CA27" s="12">
        <f t="shared" si="213"/>
        <v>25300</v>
      </c>
      <c r="CB27" s="12">
        <f t="shared" si="213"/>
        <v>25300</v>
      </c>
      <c r="CC27" s="12">
        <f t="shared" si="213"/>
        <v>25000</v>
      </c>
      <c r="CD27" s="12">
        <f t="shared" si="213"/>
        <v>25000</v>
      </c>
      <c r="CE27" s="12">
        <f t="shared" si="213"/>
        <v>25000</v>
      </c>
      <c r="CF27" s="12">
        <f t="shared" si="213"/>
        <v>25000</v>
      </c>
      <c r="CG27" s="12">
        <f t="shared" si="213"/>
        <v>25000</v>
      </c>
      <c r="CH27" s="12">
        <f t="shared" si="213"/>
        <v>25300</v>
      </c>
      <c r="CI27" s="12">
        <f t="shared" si="213"/>
        <v>25300</v>
      </c>
      <c r="CJ27" s="12">
        <f t="shared" si="213"/>
        <v>25300</v>
      </c>
      <c r="CK27" s="12">
        <f t="shared" si="213"/>
        <v>25300</v>
      </c>
      <c r="CL27" s="12">
        <f t="shared" si="213"/>
        <v>25300</v>
      </c>
      <c r="CM27" s="12">
        <f t="shared" si="213"/>
        <v>25300</v>
      </c>
      <c r="CN27" s="12">
        <f t="shared" si="213"/>
        <v>25300</v>
      </c>
      <c r="CO27" s="12">
        <f t="shared" si="213"/>
        <v>29500</v>
      </c>
      <c r="CP27" s="12">
        <f t="shared" si="213"/>
        <v>29500</v>
      </c>
      <c r="CQ27" s="321">
        <f t="shared" si="213"/>
        <v>29500</v>
      </c>
      <c r="CR27" s="321">
        <f t="shared" si="213"/>
        <v>29500</v>
      </c>
      <c r="CS27" s="321">
        <f t="shared" si="213"/>
        <v>29500</v>
      </c>
      <c r="CT27" s="321">
        <f t="shared" si="213"/>
        <v>29500</v>
      </c>
      <c r="CU27" s="321">
        <f t="shared" si="213"/>
        <v>29500</v>
      </c>
      <c r="CV27" s="12">
        <f t="shared" si="213"/>
        <v>29500</v>
      </c>
      <c r="CW27" s="12">
        <f t="shared" si="213"/>
        <v>29500</v>
      </c>
      <c r="CX27" s="12">
        <f t="shared" si="213"/>
        <v>31500</v>
      </c>
      <c r="CY27" s="12">
        <f t="shared" si="213"/>
        <v>31500</v>
      </c>
      <c r="CZ27" s="12">
        <f t="shared" si="213"/>
        <v>31500</v>
      </c>
      <c r="DA27" s="12">
        <f t="shared" si="213"/>
        <v>31500</v>
      </c>
      <c r="DB27" s="12">
        <f t="shared" si="213"/>
        <v>31500</v>
      </c>
      <c r="DC27" s="12">
        <f t="shared" si="213"/>
        <v>31500</v>
      </c>
      <c r="DD27" s="12">
        <f t="shared" si="213"/>
        <v>31500</v>
      </c>
      <c r="DE27" s="12">
        <f t="shared" si="213"/>
        <v>29500</v>
      </c>
      <c r="DF27" s="321">
        <f t="shared" si="213"/>
        <v>29500</v>
      </c>
      <c r="DG27" s="321">
        <f t="shared" si="213"/>
        <v>29500</v>
      </c>
      <c r="DH27" s="321">
        <f t="shared" si="213"/>
        <v>29500</v>
      </c>
      <c r="DI27" s="321">
        <f t="shared" si="213"/>
        <v>29500</v>
      </c>
      <c r="DJ27" s="12">
        <f t="shared" si="213"/>
        <v>29500</v>
      </c>
      <c r="DK27" s="12">
        <f t="shared" si="213"/>
        <v>29500</v>
      </c>
      <c r="DL27" s="12">
        <f t="shared" si="213"/>
        <v>29500</v>
      </c>
      <c r="DM27" s="12">
        <f t="shared" si="213"/>
        <v>30500</v>
      </c>
      <c r="DN27" s="12">
        <f t="shared" si="213"/>
        <v>30500</v>
      </c>
      <c r="DO27" s="12">
        <f t="shared" si="213"/>
        <v>30500</v>
      </c>
      <c r="DP27" s="12">
        <f t="shared" si="213"/>
        <v>30500</v>
      </c>
      <c r="DQ27" s="12">
        <f t="shared" si="213"/>
        <v>30500</v>
      </c>
      <c r="DR27" s="12">
        <f t="shared" si="213"/>
        <v>30500</v>
      </c>
      <c r="DS27" s="12">
        <f t="shared" si="213"/>
        <v>30500</v>
      </c>
      <c r="DT27" s="12">
        <f t="shared" si="213"/>
        <v>30500</v>
      </c>
      <c r="DU27" s="12">
        <f t="shared" ref="DU27:GF27" si="214">DU24</f>
        <v>30500</v>
      </c>
      <c r="DV27" s="12">
        <f t="shared" si="214"/>
        <v>30500</v>
      </c>
      <c r="DW27" s="12">
        <f t="shared" si="214"/>
        <v>30500</v>
      </c>
      <c r="DX27" s="12">
        <f t="shared" si="214"/>
        <v>30500</v>
      </c>
      <c r="DY27" s="12">
        <f t="shared" si="214"/>
        <v>30500</v>
      </c>
      <c r="DZ27" s="12">
        <f t="shared" si="214"/>
        <v>30500</v>
      </c>
      <c r="EA27" s="12">
        <f t="shared" si="214"/>
        <v>27500</v>
      </c>
      <c r="EB27" s="12">
        <f t="shared" si="214"/>
        <v>27500</v>
      </c>
      <c r="EC27" s="12">
        <f t="shared" si="214"/>
        <v>27500</v>
      </c>
      <c r="ED27" s="12">
        <f t="shared" si="214"/>
        <v>27500</v>
      </c>
      <c r="EE27" s="12">
        <f t="shared" si="214"/>
        <v>28000</v>
      </c>
      <c r="EF27" s="12">
        <f t="shared" si="214"/>
        <v>28000</v>
      </c>
      <c r="EG27" s="12">
        <f t="shared" si="214"/>
        <v>27500</v>
      </c>
      <c r="EH27" s="12">
        <f t="shared" si="214"/>
        <v>27500</v>
      </c>
      <c r="EI27" s="12">
        <f t="shared" si="214"/>
        <v>27500</v>
      </c>
      <c r="EJ27" s="12">
        <f t="shared" si="214"/>
        <v>27500</v>
      </c>
      <c r="EK27" s="12">
        <f t="shared" si="214"/>
        <v>27500</v>
      </c>
      <c r="EL27" s="12">
        <f t="shared" si="214"/>
        <v>28000</v>
      </c>
      <c r="EM27" s="12">
        <f t="shared" si="214"/>
        <v>28000</v>
      </c>
      <c r="EN27" s="12">
        <f t="shared" si="214"/>
        <v>27500</v>
      </c>
      <c r="EO27" s="12">
        <f t="shared" si="214"/>
        <v>27500</v>
      </c>
      <c r="EP27" s="12">
        <f t="shared" si="214"/>
        <v>27500</v>
      </c>
      <c r="EQ27" s="12">
        <f t="shared" si="214"/>
        <v>27500</v>
      </c>
      <c r="ER27" s="12">
        <f t="shared" si="214"/>
        <v>27500</v>
      </c>
      <c r="ES27" s="12">
        <f t="shared" si="214"/>
        <v>28000</v>
      </c>
      <c r="ET27" s="12">
        <f t="shared" si="214"/>
        <v>28000</v>
      </c>
      <c r="EU27" s="12">
        <f t="shared" si="214"/>
        <v>27500</v>
      </c>
      <c r="EV27" s="12">
        <f t="shared" si="214"/>
        <v>27500</v>
      </c>
      <c r="EW27" s="12">
        <f t="shared" si="214"/>
        <v>27500</v>
      </c>
      <c r="EX27" s="12">
        <f t="shared" si="214"/>
        <v>27500</v>
      </c>
      <c r="EY27" s="12">
        <f t="shared" si="214"/>
        <v>27500</v>
      </c>
      <c r="EZ27" s="12">
        <f t="shared" si="214"/>
        <v>28000</v>
      </c>
      <c r="FA27" s="12">
        <f t="shared" si="214"/>
        <v>28000</v>
      </c>
      <c r="FB27" s="12">
        <f t="shared" si="214"/>
        <v>27500</v>
      </c>
      <c r="FC27" s="12">
        <f t="shared" si="214"/>
        <v>27500</v>
      </c>
      <c r="FD27" s="12">
        <f t="shared" si="214"/>
        <v>27500</v>
      </c>
      <c r="FE27" s="12">
        <f t="shared" si="214"/>
        <v>27500</v>
      </c>
      <c r="FF27" s="12">
        <f t="shared" si="214"/>
        <v>27500</v>
      </c>
      <c r="FG27" s="12">
        <f t="shared" si="214"/>
        <v>28000</v>
      </c>
      <c r="FH27" s="12">
        <f t="shared" si="214"/>
        <v>28000</v>
      </c>
      <c r="FI27" s="12">
        <f t="shared" si="214"/>
        <v>27500</v>
      </c>
      <c r="FJ27" s="12">
        <f t="shared" si="214"/>
        <v>27500</v>
      </c>
      <c r="FK27" s="12">
        <f t="shared" si="214"/>
        <v>27500</v>
      </c>
      <c r="FL27" s="12">
        <f t="shared" si="214"/>
        <v>27500</v>
      </c>
      <c r="FM27" s="12">
        <f t="shared" si="214"/>
        <v>27500</v>
      </c>
      <c r="FN27" s="12">
        <f t="shared" si="214"/>
        <v>27500</v>
      </c>
      <c r="FO27" s="12">
        <f t="shared" si="214"/>
        <v>27500</v>
      </c>
      <c r="FP27" s="12">
        <f t="shared" si="214"/>
        <v>26500</v>
      </c>
      <c r="FQ27" s="12">
        <f t="shared" si="214"/>
        <v>26500</v>
      </c>
      <c r="FR27" s="12">
        <f t="shared" si="214"/>
        <v>26500</v>
      </c>
      <c r="FS27" s="12">
        <f t="shared" si="214"/>
        <v>26500</v>
      </c>
      <c r="FT27" s="12">
        <f t="shared" si="214"/>
        <v>26500</v>
      </c>
      <c r="FU27" s="12">
        <f t="shared" si="214"/>
        <v>27000</v>
      </c>
      <c r="FV27" s="12">
        <f t="shared" si="214"/>
        <v>27000</v>
      </c>
      <c r="FW27" s="12">
        <f t="shared" si="214"/>
        <v>26000</v>
      </c>
      <c r="FX27" s="12">
        <f t="shared" si="214"/>
        <v>26000</v>
      </c>
      <c r="FY27" s="12">
        <f t="shared" si="214"/>
        <v>26000</v>
      </c>
      <c r="FZ27" s="12">
        <f t="shared" si="214"/>
        <v>26000</v>
      </c>
      <c r="GA27" s="12">
        <f t="shared" si="214"/>
        <v>26000</v>
      </c>
      <c r="GB27" s="12">
        <f t="shared" si="214"/>
        <v>26500</v>
      </c>
      <c r="GC27" s="12">
        <f t="shared" si="214"/>
        <v>26500</v>
      </c>
      <c r="GD27" s="12">
        <f t="shared" si="214"/>
        <v>26500</v>
      </c>
      <c r="GE27" s="12">
        <f t="shared" si="214"/>
        <v>26500</v>
      </c>
      <c r="GF27" s="12">
        <f t="shared" si="214"/>
        <v>26500</v>
      </c>
      <c r="GG27" s="12">
        <f t="shared" ref="GG27:HB27" si="215">GG24</f>
        <v>26500</v>
      </c>
      <c r="GH27" s="12">
        <f t="shared" si="215"/>
        <v>26500</v>
      </c>
      <c r="GI27" s="12">
        <f t="shared" si="215"/>
        <v>27000</v>
      </c>
      <c r="GJ27" s="12">
        <f t="shared" si="215"/>
        <v>27000</v>
      </c>
      <c r="GK27" s="12">
        <f t="shared" si="215"/>
        <v>26500</v>
      </c>
      <c r="GL27" s="12">
        <f t="shared" si="215"/>
        <v>26500</v>
      </c>
      <c r="GM27" s="12">
        <f t="shared" si="215"/>
        <v>26500</v>
      </c>
      <c r="GN27" s="12">
        <f t="shared" si="215"/>
        <v>26500</v>
      </c>
      <c r="GO27" s="12">
        <f t="shared" si="215"/>
        <v>26500</v>
      </c>
      <c r="GP27" s="12">
        <f t="shared" si="215"/>
        <v>27000</v>
      </c>
      <c r="GQ27" s="12">
        <f t="shared" si="215"/>
        <v>27000</v>
      </c>
      <c r="GR27" s="12">
        <f t="shared" si="215"/>
        <v>26500</v>
      </c>
      <c r="GS27" s="321">
        <f t="shared" si="215"/>
        <v>26500</v>
      </c>
      <c r="GT27" s="321">
        <f t="shared" si="215"/>
        <v>26500</v>
      </c>
      <c r="GU27" s="321">
        <f t="shared" si="215"/>
        <v>26500</v>
      </c>
      <c r="GV27" s="321">
        <f t="shared" si="215"/>
        <v>26500</v>
      </c>
      <c r="GW27" s="12">
        <f t="shared" si="215"/>
        <v>26500</v>
      </c>
      <c r="GX27" s="12">
        <f t="shared" si="215"/>
        <v>26500</v>
      </c>
      <c r="GY27" s="12">
        <f t="shared" si="215"/>
        <v>26500</v>
      </c>
      <c r="GZ27" s="12">
        <f t="shared" si="215"/>
        <v>26500</v>
      </c>
      <c r="HA27" s="12">
        <f t="shared" si="215"/>
        <v>26500</v>
      </c>
      <c r="HB27" s="321">
        <f t="shared" si="215"/>
        <v>26500</v>
      </c>
    </row>
    <row r="28" spans="1:210" s="3" customFormat="1" ht="12.75" customHeight="1">
      <c r="A28" s="101" t="s">
        <v>83</v>
      </c>
    </row>
    <row r="29" spans="1:210" s="3" customFormat="1" ht="63" customHeight="1">
      <c r="A29" s="105" t="s">
        <v>84</v>
      </c>
    </row>
    <row r="30" spans="1:210" s="3" customFormat="1" ht="12">
      <c r="A30" s="103" t="s">
        <v>89</v>
      </c>
    </row>
    <row r="31" spans="1:210" s="3" customFormat="1" ht="39" customHeight="1">
      <c r="A31" s="106" t="s">
        <v>93</v>
      </c>
    </row>
    <row r="32" spans="1:210" customFormat="1" ht="15" customHeight="1">
      <c r="A32" s="318" t="s">
        <v>87</v>
      </c>
    </row>
    <row r="33" spans="1:1" ht="53.25" customHeight="1">
      <c r="A33" s="111" t="s">
        <v>94</v>
      </c>
    </row>
    <row r="34" spans="1:1" ht="53.45" customHeight="1"/>
    <row r="35" spans="1:1" ht="70.150000000000006" customHeight="1"/>
    <row r="36" spans="1:1" ht="57" customHeight="1"/>
  </sheetData>
  <pageMargins left="0.7" right="0.7" top="0.75" bottom="0.75" header="0.3" footer="0.3"/>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
  <dimension ref="A1:WGJ117"/>
  <sheetViews>
    <sheetView topLeftCell="A31" workbookViewId="0">
      <selection activeCell="AJ4" sqref="AJ4"/>
    </sheetView>
  </sheetViews>
  <sheetFormatPr defaultColWidth="9.140625" defaultRowHeight="15"/>
  <cols>
    <col min="1" max="1" width="58.140625" style="1" customWidth="1"/>
    <col min="2" max="2" width="11.140625" style="5" hidden="1" customWidth="1"/>
    <col min="3" max="4" width="10.85546875" style="5" hidden="1" customWidth="1"/>
    <col min="5" max="20" width="10.28515625" style="5" hidden="1" customWidth="1"/>
    <col min="21" max="21" width="3.42578125" style="5" hidden="1" customWidth="1"/>
    <col min="22" max="22" width="10.28515625" style="5" hidden="1" customWidth="1"/>
    <col min="23" max="26" width="11" style="5" hidden="1" customWidth="1"/>
    <col min="27" max="27" width="10.7109375" style="5" hidden="1" customWidth="1"/>
    <col min="28" max="35" width="10.140625" style="5" hidden="1" customWidth="1"/>
    <col min="36" max="37" width="10.140625" style="5" customWidth="1"/>
    <col min="38" max="38" width="10.28515625" style="5" customWidth="1"/>
    <col min="39" max="16384" width="9.140625" style="5"/>
  </cols>
  <sheetData>
    <row r="1" spans="1:38">
      <c r="A1" s="6" t="s">
        <v>0</v>
      </c>
    </row>
    <row r="2" spans="1:38" s="1" customFormat="1" ht="12.75">
      <c r="A2" s="6" t="s">
        <v>250</v>
      </c>
      <c r="B2" s="7"/>
      <c r="C2" s="7"/>
      <c r="D2" s="7"/>
      <c r="E2" s="7"/>
      <c r="F2" s="7"/>
      <c r="G2" s="7"/>
      <c r="H2" s="7"/>
      <c r="I2" s="7"/>
      <c r="J2" s="7"/>
      <c r="K2" s="7"/>
      <c r="L2" s="7"/>
      <c r="M2" s="7"/>
      <c r="N2" s="7"/>
      <c r="O2" s="7"/>
      <c r="P2" s="7"/>
      <c r="Q2" s="7"/>
      <c r="R2" s="7"/>
      <c r="S2" s="7"/>
      <c r="T2" s="7"/>
      <c r="U2" s="7"/>
      <c r="V2" s="7"/>
      <c r="W2" s="7"/>
      <c r="X2" s="7"/>
      <c r="Y2" s="7"/>
      <c r="Z2" s="7"/>
    </row>
    <row r="3" spans="1:38" s="1" customFormat="1" ht="12.75">
      <c r="A3" s="8" t="s">
        <v>65</v>
      </c>
      <c r="B3" s="9"/>
      <c r="C3" s="9"/>
      <c r="D3" s="9"/>
      <c r="E3" s="9"/>
      <c r="F3" s="9"/>
      <c r="G3" s="26"/>
      <c r="H3" s="9"/>
      <c r="I3" s="9"/>
      <c r="J3" s="9"/>
      <c r="K3" s="9"/>
      <c r="L3" s="9"/>
      <c r="M3" s="9"/>
      <c r="N3" s="9"/>
      <c r="O3" s="9"/>
      <c r="P3" s="9"/>
      <c r="Q3" s="9"/>
      <c r="R3" s="9"/>
      <c r="S3" s="9"/>
      <c r="T3" s="9"/>
      <c r="U3" s="9"/>
      <c r="V3" s="9"/>
      <c r="W3" s="9"/>
      <c r="X3" s="9"/>
      <c r="Y3" s="9"/>
      <c r="Z3" s="9"/>
      <c r="AA3" s="24"/>
    </row>
    <row r="4" spans="1:38" s="2" customFormat="1" ht="29.25" customHeight="1">
      <c r="A4" s="10"/>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11"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rates'!AF4</f>
        <v>44278</v>
      </c>
      <c r="AB4" s="54">
        <f>'BAR BB - Open rates'!AG4</f>
        <v>44283</v>
      </c>
      <c r="AC4" s="54">
        <f>'BAR BB - Open rates'!AH4</f>
        <v>44286</v>
      </c>
      <c r="AD4" s="54">
        <f>'BAR BB - Open rates'!AI4</f>
        <v>44287</v>
      </c>
      <c r="AE4" s="54">
        <f>'BAR BB - Open rates'!AJ4</f>
        <v>44295</v>
      </c>
      <c r="AF4" s="54">
        <f>'BAR BB - Open rates'!AK4</f>
        <v>44297</v>
      </c>
      <c r="AG4" s="54">
        <f>'BAR BB - Open rates'!AL4</f>
        <v>44298</v>
      </c>
      <c r="AH4" s="54">
        <f>'BAR BB - Open rates'!AM4</f>
        <v>44302</v>
      </c>
      <c r="AI4" s="54">
        <f>'BAR BB - Open rates'!AN4</f>
        <v>44304</v>
      </c>
      <c r="AJ4" s="54">
        <f>'BAR BB - Open rates'!AO4</f>
        <v>44306</v>
      </c>
      <c r="AK4" s="54">
        <f>'BAR BB - Open rates'!AP4</f>
        <v>44311</v>
      </c>
      <c r="AL4" s="54">
        <f>'BAR BB - Open rates'!AQ4</f>
        <v>44316</v>
      </c>
    </row>
    <row r="5" spans="1:38" s="2" customFormat="1" ht="27.75" customHeight="1">
      <c r="A5" s="10" t="s">
        <v>2</v>
      </c>
      <c r="B5" s="28"/>
      <c r="C5" s="28"/>
      <c r="D5" s="28"/>
      <c r="E5" s="28"/>
      <c r="F5" s="28"/>
      <c r="G5" s="255"/>
      <c r="H5" s="28"/>
      <c r="I5" s="28"/>
      <c r="J5" s="28"/>
      <c r="K5" s="28"/>
      <c r="L5" s="28"/>
      <c r="M5" s="28"/>
      <c r="N5" s="28"/>
      <c r="O5" s="28"/>
      <c r="P5" s="28"/>
      <c r="Q5" s="28"/>
      <c r="R5" s="28"/>
      <c r="S5" s="28"/>
      <c r="T5" s="28"/>
      <c r="U5" s="28"/>
      <c r="V5" s="28"/>
      <c r="W5" s="28"/>
      <c r="X5" s="28"/>
      <c r="Y5" s="28"/>
      <c r="Z5" s="54">
        <f>'BAR BB - Open rates'!AE5</f>
        <v>44276</v>
      </c>
      <c r="AA5" s="54">
        <f>'BAR BB - Open rates'!AF5</f>
        <v>44282</v>
      </c>
      <c r="AB5" s="54">
        <f>'BAR BB - Open rates'!AG5</f>
        <v>44285</v>
      </c>
      <c r="AC5" s="54">
        <f>'BAR BB - Open rates'!AH5</f>
        <v>44286</v>
      </c>
      <c r="AD5" s="54">
        <f>'BAR BB - Open rates'!AI5</f>
        <v>44294</v>
      </c>
      <c r="AE5" s="54">
        <f>'BAR BB - Open rates'!AJ5</f>
        <v>44296</v>
      </c>
      <c r="AF5" s="54">
        <f>'BAR BB - Open rates'!AK5</f>
        <v>44297</v>
      </c>
      <c r="AG5" s="54">
        <f>'BAR BB - Open rates'!AL5</f>
        <v>44301</v>
      </c>
      <c r="AH5" s="54">
        <f>'BAR BB - Open rates'!AM5</f>
        <v>44303</v>
      </c>
      <c r="AI5" s="54">
        <f>'BAR BB - Open rates'!AN5</f>
        <v>44305</v>
      </c>
      <c r="AJ5" s="54">
        <f>'BAR BB - Open rates'!AO5</f>
        <v>44310</v>
      </c>
      <c r="AK5" s="54">
        <f>'BAR BB - Open rates'!AP5</f>
        <v>44315</v>
      </c>
      <c r="AL5" s="54">
        <f>'BAR BB - Open rates'!AQ5</f>
        <v>44316</v>
      </c>
    </row>
    <row r="6" spans="1:38" s="3" customFormat="1" ht="12" customHeight="1">
      <c r="A6" s="12" t="s">
        <v>32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row>
    <row r="7" spans="1:38" s="4" customFormat="1" ht="12" customHeight="1">
      <c r="A7" s="14">
        <v>1</v>
      </c>
      <c r="B7" s="12">
        <f>'BAR BB - Open rates'!G7</f>
        <v>9700</v>
      </c>
      <c r="C7" s="12">
        <f>'BAR BB - Open rates'!H7</f>
        <v>20500</v>
      </c>
      <c r="D7" s="12">
        <f>'BAR BB - Open rates'!I7</f>
        <v>20500</v>
      </c>
      <c r="E7" s="12">
        <f>'BAR BB - Open rates'!J7</f>
        <v>20501</v>
      </c>
      <c r="F7" s="12">
        <f>'BAR BB - Open rates'!K7</f>
        <v>20500</v>
      </c>
      <c r="G7" s="12">
        <f>'BAR BB - Open rates'!L7</f>
        <v>36200</v>
      </c>
      <c r="H7" s="12">
        <f>'BAR BB - Open rates'!M7</f>
        <v>39200</v>
      </c>
      <c r="I7" s="12">
        <f>'BAR BB - Open rates'!N7</f>
        <v>32900</v>
      </c>
      <c r="J7" s="12">
        <f>'BAR BB - Open rates'!O7</f>
        <v>18500</v>
      </c>
      <c r="K7" s="12">
        <f>'BAR BB - Open rates'!P7</f>
        <v>18500</v>
      </c>
      <c r="L7" s="12">
        <f>'BAR BB - Open rates'!Q7</f>
        <v>18800</v>
      </c>
      <c r="M7" s="12">
        <f>'BAR BB - Open rates'!R7</f>
        <v>16600</v>
      </c>
      <c r="N7" s="12">
        <f>'BAR BB - Open rates'!S7</f>
        <v>18800</v>
      </c>
      <c r="O7" s="12">
        <f>'BAR BB - Open rates'!T7</f>
        <v>12900</v>
      </c>
      <c r="P7" s="12">
        <f>'BAR BB - Open rates'!U7</f>
        <v>18800</v>
      </c>
      <c r="Q7" s="12">
        <f>'BAR BB - Open rates'!V7</f>
        <v>20500</v>
      </c>
      <c r="R7" s="12">
        <f>'BAR BB - Open rates'!W7</f>
        <v>18800</v>
      </c>
      <c r="S7" s="12">
        <f>'BAR BB - Open rates'!X7</f>
        <v>20500</v>
      </c>
      <c r="T7" s="12">
        <f>'BAR BB - Open rates'!Y7</f>
        <v>18800</v>
      </c>
      <c r="U7" s="12">
        <f>'BAR BB - Open rates'!Z7</f>
        <v>20500</v>
      </c>
      <c r="V7" s="12">
        <f>'BAR BB - Open rates'!AA7</f>
        <v>23900</v>
      </c>
      <c r="W7" s="12">
        <f>'BAR BB - Open rates'!AB7</f>
        <v>20500</v>
      </c>
      <c r="X7" s="12">
        <f>'BAR BB - Open rates'!AC7</f>
        <v>20500</v>
      </c>
      <c r="Y7" s="12">
        <f>'BAR BB - Open rates'!AD7</f>
        <v>18800</v>
      </c>
      <c r="Z7" s="12">
        <f>'BAR BB - Open rates'!AE7</f>
        <v>14400</v>
      </c>
      <c r="AA7" s="12">
        <f>'BAR BB - Open rates'!AF7</f>
        <v>18800</v>
      </c>
      <c r="AB7" s="12">
        <f>'BAR BB - Open rates'!AG7</f>
        <v>14400</v>
      </c>
      <c r="AC7" s="12">
        <f>'BAR BB - Open rates'!AH7</f>
        <v>14400</v>
      </c>
      <c r="AD7" s="12">
        <f>'BAR BB - Open rates'!AI7</f>
        <v>14400</v>
      </c>
      <c r="AE7" s="12">
        <f>'BAR BB - Open rates'!AJ7</f>
        <v>9700</v>
      </c>
      <c r="AF7" s="12">
        <f>'BAR BB - Open rates'!AK7</f>
        <v>7900</v>
      </c>
      <c r="AG7" s="12">
        <f>'BAR BB - Open rates'!AL7</f>
        <v>7900</v>
      </c>
      <c r="AH7" s="12">
        <f>'BAR BB - Open rates'!AM7</f>
        <v>9700</v>
      </c>
      <c r="AI7" s="12">
        <f>'BAR BB - Open rates'!AN7</f>
        <v>7900</v>
      </c>
      <c r="AJ7" s="12">
        <f>'BAR BB - Open rates'!AO7</f>
        <v>9700</v>
      </c>
      <c r="AK7" s="12">
        <f>'BAR BB - Open rates'!AP7</f>
        <v>7900</v>
      </c>
      <c r="AL7" s="12">
        <f>'BAR BB - Open rates'!AQ7</f>
        <v>9700</v>
      </c>
    </row>
    <row r="8" spans="1:38" s="4" customFormat="1" ht="12" customHeight="1">
      <c r="A8" s="14">
        <v>2</v>
      </c>
      <c r="B8" s="12">
        <f>'BAR BB - Open rates'!G8</f>
        <v>10700</v>
      </c>
      <c r="C8" s="12">
        <f>'BAR BB - Open rates'!H8</f>
        <v>21500</v>
      </c>
      <c r="D8" s="12">
        <f>'BAR BB - Open rates'!I8</f>
        <v>21500</v>
      </c>
      <c r="E8" s="12">
        <f>'BAR BB - Open rates'!J8</f>
        <v>21501</v>
      </c>
      <c r="F8" s="12">
        <f>'BAR BB - Open rates'!K8</f>
        <v>21500</v>
      </c>
      <c r="G8" s="12">
        <f>'BAR BB - Open rates'!L8</f>
        <v>37200</v>
      </c>
      <c r="H8" s="12">
        <f>'BAR BB - Open rates'!M8</f>
        <v>40200</v>
      </c>
      <c r="I8" s="12">
        <f>'BAR BB - Open rates'!N8</f>
        <v>33900</v>
      </c>
      <c r="J8" s="12">
        <f>'BAR BB - Open rates'!O8</f>
        <v>19500</v>
      </c>
      <c r="K8" s="12">
        <f>'BAR BB - Open rates'!P8</f>
        <v>19500</v>
      </c>
      <c r="L8" s="12">
        <f>'BAR BB - Open rates'!Q8</f>
        <v>19800</v>
      </c>
      <c r="M8" s="12">
        <f>'BAR BB - Open rates'!R8</f>
        <v>17600</v>
      </c>
      <c r="N8" s="12">
        <f>'BAR BB - Open rates'!S8</f>
        <v>19800</v>
      </c>
      <c r="O8" s="12">
        <f>'BAR BB - Open rates'!T8</f>
        <v>13900</v>
      </c>
      <c r="P8" s="12">
        <f>'BAR BB - Open rates'!U8</f>
        <v>19800</v>
      </c>
      <c r="Q8" s="12">
        <f>'BAR BB - Open rates'!V8</f>
        <v>21500</v>
      </c>
      <c r="R8" s="12">
        <f>'BAR BB - Open rates'!W8</f>
        <v>19800</v>
      </c>
      <c r="S8" s="12">
        <f>'BAR BB - Open rates'!X8</f>
        <v>21500</v>
      </c>
      <c r="T8" s="12">
        <f>'BAR BB - Open rates'!Y8</f>
        <v>19800</v>
      </c>
      <c r="U8" s="12">
        <f>'BAR BB - Open rates'!Z8</f>
        <v>21500</v>
      </c>
      <c r="V8" s="12">
        <f>'BAR BB - Open rates'!AA8</f>
        <v>24900</v>
      </c>
      <c r="W8" s="12">
        <f>'BAR BB - Open rates'!AB8</f>
        <v>21500</v>
      </c>
      <c r="X8" s="12">
        <f>'BAR BB - Open rates'!AC8</f>
        <v>21500</v>
      </c>
      <c r="Y8" s="12">
        <f>'BAR BB - Open rates'!AD8</f>
        <v>19800</v>
      </c>
      <c r="Z8" s="12">
        <f>'BAR BB - Open rates'!AE8</f>
        <v>15400</v>
      </c>
      <c r="AA8" s="12">
        <f>'BAR BB - Open rates'!AF8</f>
        <v>19800</v>
      </c>
      <c r="AB8" s="12">
        <f>'BAR BB - Open rates'!AG8</f>
        <v>15400</v>
      </c>
      <c r="AC8" s="12">
        <f>'BAR BB - Open rates'!AH8</f>
        <v>15400</v>
      </c>
      <c r="AD8" s="12">
        <f>'BAR BB - Open rates'!AI8</f>
        <v>15400</v>
      </c>
      <c r="AE8" s="12">
        <f>'BAR BB - Open rates'!AJ8</f>
        <v>10700</v>
      </c>
      <c r="AF8" s="12">
        <f>'BAR BB - Open rates'!AK8</f>
        <v>8900</v>
      </c>
      <c r="AG8" s="12">
        <f>'BAR BB - Open rates'!AL8</f>
        <v>8900</v>
      </c>
      <c r="AH8" s="12">
        <f>'BAR BB - Open rates'!AM8</f>
        <v>10700</v>
      </c>
      <c r="AI8" s="12">
        <f>'BAR BB - Open rates'!AN8</f>
        <v>8900</v>
      </c>
      <c r="AJ8" s="12">
        <f>'BAR BB - Open rates'!AO8</f>
        <v>10700</v>
      </c>
      <c r="AK8" s="12">
        <f>'BAR BB - Open rates'!AP8</f>
        <v>8900</v>
      </c>
      <c r="AL8" s="12">
        <f>'BAR BB - Open rates'!AQ8</f>
        <v>10700</v>
      </c>
    </row>
    <row r="9" spans="1:38" s="3" customFormat="1" ht="12" customHeight="1">
      <c r="A9" s="12" t="s">
        <v>251</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row>
    <row r="10" spans="1:38" s="4" customFormat="1" ht="12" customHeight="1">
      <c r="A10" s="13">
        <v>1</v>
      </c>
      <c r="B10" s="12" t="e">
        <f>'BAR BB - Open rates'!#REF!</f>
        <v>#REF!</v>
      </c>
      <c r="C10" s="12" t="e">
        <f>'BAR BB - Open rates'!#REF!</f>
        <v>#REF!</v>
      </c>
      <c r="D10" s="12" t="e">
        <f>'BAR BB - Open rates'!#REF!</f>
        <v>#REF!</v>
      </c>
      <c r="E10" s="12" t="e">
        <f>'BAR BB - Open rates'!#REF!</f>
        <v>#REF!</v>
      </c>
      <c r="F10" s="12" t="e">
        <f>'BAR BB - Open rates'!#REF!</f>
        <v>#REF!</v>
      </c>
      <c r="G10" s="12" t="e">
        <f>'BAR BB - Open rates'!#REF!</f>
        <v>#REF!</v>
      </c>
      <c r="H10" s="12" t="e">
        <f>'BAR BB - Open rates'!#REF!</f>
        <v>#REF!</v>
      </c>
      <c r="I10" s="12" t="e">
        <f>'BAR BB - Open rates'!#REF!</f>
        <v>#REF!</v>
      </c>
      <c r="J10" s="12" t="e">
        <f>'BAR BB - Open rates'!#REF!</f>
        <v>#REF!</v>
      </c>
      <c r="K10" s="12" t="e">
        <f>'BAR BB - Open rates'!#REF!</f>
        <v>#REF!</v>
      </c>
      <c r="L10" s="12" t="e">
        <f>'BAR BB - Open rates'!#REF!</f>
        <v>#REF!</v>
      </c>
      <c r="M10" s="12" t="e">
        <f>'BAR BB - Open rates'!#REF!</f>
        <v>#REF!</v>
      </c>
      <c r="N10" s="12" t="e">
        <f>'BAR BB - Open rates'!#REF!</f>
        <v>#REF!</v>
      </c>
      <c r="O10" s="12" t="e">
        <f>'BAR BB - Open rates'!#REF!</f>
        <v>#REF!</v>
      </c>
      <c r="P10" s="12" t="e">
        <f>'BAR BB - Open rates'!#REF!</f>
        <v>#REF!</v>
      </c>
      <c r="Q10" s="12" t="e">
        <f>'BAR BB - Open rates'!#REF!</f>
        <v>#REF!</v>
      </c>
      <c r="R10" s="12" t="e">
        <f>'BAR BB - Open rates'!#REF!</f>
        <v>#REF!</v>
      </c>
      <c r="S10" s="12" t="e">
        <f>'BAR BB - Open rates'!#REF!</f>
        <v>#REF!</v>
      </c>
      <c r="T10" s="12" t="e">
        <f>'BAR BB - Open rates'!#REF!</f>
        <v>#REF!</v>
      </c>
      <c r="U10" s="12" t="e">
        <f>'BAR BB - Open rates'!#REF!</f>
        <v>#REF!</v>
      </c>
      <c r="V10" s="12" t="e">
        <f>'BAR BB - Open rates'!#REF!</f>
        <v>#REF!</v>
      </c>
      <c r="W10" s="12" t="e">
        <f>'BAR BB - Open rates'!#REF!</f>
        <v>#REF!</v>
      </c>
      <c r="X10" s="12" t="e">
        <f>'BAR BB - Open rates'!#REF!</f>
        <v>#REF!</v>
      </c>
      <c r="Y10" s="12" t="e">
        <f>'BAR BB - Open rates'!#REF!</f>
        <v>#REF!</v>
      </c>
      <c r="Z10" s="12" t="e">
        <f>'BAR BB - Open rates'!#REF!</f>
        <v>#REF!</v>
      </c>
      <c r="AA10" s="12" t="e">
        <f>'BAR BB - Open rates'!#REF!</f>
        <v>#REF!</v>
      </c>
      <c r="AB10" s="12" t="e">
        <f>'BAR BB - Open rates'!#REF!</f>
        <v>#REF!</v>
      </c>
      <c r="AC10" s="12" t="e">
        <f>'BAR BB - Open rates'!#REF!</f>
        <v>#REF!</v>
      </c>
      <c r="AD10" s="12" t="e">
        <f>'BAR BB - Open rates'!#REF!</f>
        <v>#REF!</v>
      </c>
      <c r="AE10" s="12" t="e">
        <f>'BAR BB - Open rates'!#REF!</f>
        <v>#REF!</v>
      </c>
      <c r="AF10" s="12" t="e">
        <f>'BAR BB - Open rates'!#REF!</f>
        <v>#REF!</v>
      </c>
      <c r="AG10" s="12" t="e">
        <f>'BAR BB - Open rates'!#REF!</f>
        <v>#REF!</v>
      </c>
      <c r="AH10" s="12" t="e">
        <f>'BAR BB - Open rates'!#REF!</f>
        <v>#REF!</v>
      </c>
      <c r="AI10" s="12" t="e">
        <f>'BAR BB - Open rates'!#REF!</f>
        <v>#REF!</v>
      </c>
      <c r="AJ10" s="12" t="e">
        <f>'BAR BB - Open rates'!#REF!</f>
        <v>#REF!</v>
      </c>
      <c r="AK10" s="12" t="e">
        <f>'BAR BB - Open rates'!#REF!</f>
        <v>#REF!</v>
      </c>
      <c r="AL10" s="12" t="e">
        <f>'BAR BB - Open rates'!#REF!</f>
        <v>#REF!</v>
      </c>
    </row>
    <row r="11" spans="1:38" s="4" customFormat="1" ht="12" customHeight="1">
      <c r="A11" s="13">
        <v>2</v>
      </c>
      <c r="B11" s="12" t="e">
        <f>'BAR BB - Open rates'!#REF!</f>
        <v>#REF!</v>
      </c>
      <c r="C11" s="12" t="e">
        <f>'BAR BB - Open rates'!#REF!</f>
        <v>#REF!</v>
      </c>
      <c r="D11" s="12" t="e">
        <f>'BAR BB - Open rates'!#REF!</f>
        <v>#REF!</v>
      </c>
      <c r="E11" s="12" t="e">
        <f>'BAR BB - Open rates'!#REF!</f>
        <v>#REF!</v>
      </c>
      <c r="F11" s="12" t="e">
        <f>'BAR BB - Open rates'!#REF!</f>
        <v>#REF!</v>
      </c>
      <c r="G11" s="12" t="e">
        <f>'BAR BB - Open rates'!#REF!</f>
        <v>#REF!</v>
      </c>
      <c r="H11" s="12" t="e">
        <f>'BAR BB - Open rates'!#REF!</f>
        <v>#REF!</v>
      </c>
      <c r="I11" s="12" t="e">
        <f>'BAR BB - Open rates'!#REF!</f>
        <v>#REF!</v>
      </c>
      <c r="J11" s="12" t="e">
        <f>'BAR BB - Open rates'!#REF!</f>
        <v>#REF!</v>
      </c>
      <c r="K11" s="12" t="e">
        <f>'BAR BB - Open rates'!#REF!</f>
        <v>#REF!</v>
      </c>
      <c r="L11" s="12" t="e">
        <f>'BAR BB - Open rates'!#REF!</f>
        <v>#REF!</v>
      </c>
      <c r="M11" s="12" t="e">
        <f>'BAR BB - Open rates'!#REF!</f>
        <v>#REF!</v>
      </c>
      <c r="N11" s="12" t="e">
        <f>'BAR BB - Open rates'!#REF!</f>
        <v>#REF!</v>
      </c>
      <c r="O11" s="12" t="e">
        <f>'BAR BB - Open rates'!#REF!</f>
        <v>#REF!</v>
      </c>
      <c r="P11" s="12" t="e">
        <f>'BAR BB - Open rates'!#REF!</f>
        <v>#REF!</v>
      </c>
      <c r="Q11" s="12" t="e">
        <f>'BAR BB - Open rates'!#REF!</f>
        <v>#REF!</v>
      </c>
      <c r="R11" s="12" t="e">
        <f>'BAR BB - Open rates'!#REF!</f>
        <v>#REF!</v>
      </c>
      <c r="S11" s="12" t="e">
        <f>'BAR BB - Open rates'!#REF!</f>
        <v>#REF!</v>
      </c>
      <c r="T11" s="12" t="e">
        <f>'BAR BB - Open rates'!#REF!</f>
        <v>#REF!</v>
      </c>
      <c r="U11" s="12" t="e">
        <f>'BAR BB - Open rates'!#REF!</f>
        <v>#REF!</v>
      </c>
      <c r="V11" s="12" t="e">
        <f>'BAR BB - Open rates'!#REF!</f>
        <v>#REF!</v>
      </c>
      <c r="W11" s="12" t="e">
        <f>'BAR BB - Open rates'!#REF!</f>
        <v>#REF!</v>
      </c>
      <c r="X11" s="12" t="e">
        <f>'BAR BB - Open rates'!#REF!</f>
        <v>#REF!</v>
      </c>
      <c r="Y11" s="12" t="e">
        <f>'BAR BB - Open rates'!#REF!</f>
        <v>#REF!</v>
      </c>
      <c r="Z11" s="12" t="e">
        <f>'BAR BB - Open rates'!#REF!</f>
        <v>#REF!</v>
      </c>
      <c r="AA11" s="12" t="e">
        <f>'BAR BB - Open rates'!#REF!</f>
        <v>#REF!</v>
      </c>
      <c r="AB11" s="12" t="e">
        <f>'BAR BB - Open rates'!#REF!</f>
        <v>#REF!</v>
      </c>
      <c r="AC11" s="12" t="e">
        <f>'BAR BB - Open rates'!#REF!</f>
        <v>#REF!</v>
      </c>
      <c r="AD11" s="12" t="e">
        <f>'BAR BB - Open rates'!#REF!</f>
        <v>#REF!</v>
      </c>
      <c r="AE11" s="12" t="e">
        <f>'BAR BB - Open rates'!#REF!</f>
        <v>#REF!</v>
      </c>
      <c r="AF11" s="12" t="e">
        <f>'BAR BB - Open rates'!#REF!</f>
        <v>#REF!</v>
      </c>
      <c r="AG11" s="12" t="e">
        <f>'BAR BB - Open rates'!#REF!</f>
        <v>#REF!</v>
      </c>
      <c r="AH11" s="12" t="e">
        <f>'BAR BB - Open rates'!#REF!</f>
        <v>#REF!</v>
      </c>
      <c r="AI11" s="12" t="e">
        <f>'BAR BB - Open rates'!#REF!</f>
        <v>#REF!</v>
      </c>
      <c r="AJ11" s="12" t="e">
        <f>'BAR BB - Open rates'!#REF!</f>
        <v>#REF!</v>
      </c>
      <c r="AK11" s="12" t="e">
        <f>'BAR BB - Open rates'!#REF!</f>
        <v>#REF!</v>
      </c>
      <c r="AL11" s="12" t="e">
        <f>'BAR BB - Open rates'!#REF!</f>
        <v>#REF!</v>
      </c>
    </row>
    <row r="12" spans="1:38" s="3" customFormat="1" ht="12" customHeight="1">
      <c r="A12" s="12" t="s">
        <v>252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row>
    <row r="13" spans="1:38" s="4" customFormat="1" ht="12" customHeight="1">
      <c r="A13" s="13">
        <v>1</v>
      </c>
      <c r="B13" s="12" t="e">
        <f>'BAR BB - Open rates'!G10</f>
        <v>#REF!</v>
      </c>
      <c r="C13" s="12" t="e">
        <f>'BAR BB - Open rates'!H10</f>
        <v>#REF!</v>
      </c>
      <c r="D13" s="12" t="e">
        <f>'BAR BB - Open rates'!I10</f>
        <v>#REF!</v>
      </c>
      <c r="E13" s="12" t="e">
        <f>'BAR BB - Open rates'!J10</f>
        <v>#REF!</v>
      </c>
      <c r="F13" s="12" t="e">
        <f>'BAR BB - Open rates'!K10</f>
        <v>#REF!</v>
      </c>
      <c r="G13" s="12" t="e">
        <f>'BAR BB - Open rates'!L10</f>
        <v>#REF!</v>
      </c>
      <c r="H13" s="12" t="e">
        <f>'BAR BB - Open rates'!M10</f>
        <v>#REF!</v>
      </c>
      <c r="I13" s="12" t="e">
        <f>'BAR BB - Open rates'!N10</f>
        <v>#REF!</v>
      </c>
      <c r="J13" s="276" t="e">
        <f>'BAR BB - Open rates'!O10</f>
        <v>#REF!</v>
      </c>
      <c r="K13" s="276" t="e">
        <f>'BAR BB - Open rates'!P10</f>
        <v>#REF!</v>
      </c>
      <c r="L13" s="276" t="e">
        <f>'BAR BB - Open rates'!Q10</f>
        <v>#REF!</v>
      </c>
      <c r="M13" s="276" t="e">
        <f>'BAR BB - Open rates'!R10</f>
        <v>#REF!</v>
      </c>
      <c r="N13" s="276" t="e">
        <f>'BAR BB - Open rates'!S10</f>
        <v>#REF!</v>
      </c>
      <c r="O13" s="276" t="e">
        <f>'BAR BB - Open rates'!T10</f>
        <v>#REF!</v>
      </c>
      <c r="P13" s="276" t="e">
        <f>'BAR BB - Open rates'!U10</f>
        <v>#REF!</v>
      </c>
      <c r="Q13" s="276" t="e">
        <f>'BAR BB - Open rates'!V10</f>
        <v>#REF!</v>
      </c>
      <c r="R13" s="276" t="e">
        <f>'BAR BB - Open rates'!W10</f>
        <v>#REF!</v>
      </c>
      <c r="S13" s="276" t="e">
        <f>'BAR BB - Open rates'!X10</f>
        <v>#REF!</v>
      </c>
      <c r="T13" s="276" t="e">
        <f>'BAR BB - Open rates'!Y10</f>
        <v>#REF!</v>
      </c>
      <c r="U13" s="276" t="e">
        <f>'BAR BB - Open rates'!Z10</f>
        <v>#REF!</v>
      </c>
      <c r="V13" s="276" t="e">
        <f>'BAR BB - Open rates'!AA10</f>
        <v>#REF!</v>
      </c>
      <c r="W13" s="276" t="e">
        <f>'BAR BB - Open rates'!AB10</f>
        <v>#REF!</v>
      </c>
      <c r="X13" s="276" t="e">
        <f>'BAR BB - Open rates'!AC10</f>
        <v>#REF!</v>
      </c>
      <c r="Y13" s="276" t="e">
        <f>'BAR BB - Open rates'!AD10</f>
        <v>#REF!</v>
      </c>
      <c r="Z13" s="276" t="e">
        <f>'BAR BB - Open rates'!AE10</f>
        <v>#REF!</v>
      </c>
      <c r="AA13" s="276" t="e">
        <f>'BAR BB - Open rates'!AF10</f>
        <v>#REF!</v>
      </c>
      <c r="AB13" s="276" t="e">
        <f>'BAR BB - Open rates'!AG10</f>
        <v>#REF!</v>
      </c>
      <c r="AC13" s="276" t="e">
        <f>'BAR BB - Open rates'!AH10</f>
        <v>#REF!</v>
      </c>
      <c r="AD13" s="276" t="e">
        <f>'BAR BB - Open rates'!AI10</f>
        <v>#REF!</v>
      </c>
      <c r="AE13" s="276" t="e">
        <f>'BAR BB - Open rates'!AJ10</f>
        <v>#REF!</v>
      </c>
      <c r="AF13" s="276" t="e">
        <f>'BAR BB - Open rates'!AK10</f>
        <v>#REF!</v>
      </c>
      <c r="AG13" s="276" t="e">
        <f>'BAR BB - Open rates'!AL10</f>
        <v>#REF!</v>
      </c>
      <c r="AH13" s="276" t="e">
        <f>'BAR BB - Open rates'!AM10</f>
        <v>#REF!</v>
      </c>
      <c r="AI13" s="276" t="e">
        <f>'BAR BB - Open rates'!AN10</f>
        <v>#REF!</v>
      </c>
      <c r="AJ13" s="276" t="e">
        <f>'BAR BB - Open rates'!AO10</f>
        <v>#REF!</v>
      </c>
      <c r="AK13" s="276" t="e">
        <f>'BAR BB - Open rates'!AP10</f>
        <v>#REF!</v>
      </c>
      <c r="AL13" s="276" t="e">
        <f>'BAR BB - Open rates'!AQ10</f>
        <v>#REF!</v>
      </c>
    </row>
    <row r="14" spans="1:38" s="4" customFormat="1" ht="12" customHeight="1">
      <c r="A14" s="13">
        <v>2</v>
      </c>
      <c r="B14" s="12" t="e">
        <f>'BAR BB - Open rates'!G11</f>
        <v>#REF!</v>
      </c>
      <c r="C14" s="12" t="e">
        <f>'BAR BB - Open rates'!H11</f>
        <v>#REF!</v>
      </c>
      <c r="D14" s="12" t="e">
        <f>'BAR BB - Open rates'!I11</f>
        <v>#REF!</v>
      </c>
      <c r="E14" s="12" t="e">
        <f>'BAR BB - Open rates'!J11</f>
        <v>#REF!</v>
      </c>
      <c r="F14" s="12" t="e">
        <f>'BAR BB - Open rates'!K11</f>
        <v>#REF!</v>
      </c>
      <c r="G14" s="12" t="e">
        <f>'BAR BB - Open rates'!L11</f>
        <v>#REF!</v>
      </c>
      <c r="H14" s="12" t="e">
        <f>'BAR BB - Open rates'!M11</f>
        <v>#REF!</v>
      </c>
      <c r="I14" s="12" t="e">
        <f>'BAR BB - Open rates'!N11</f>
        <v>#REF!</v>
      </c>
      <c r="J14" s="276" t="e">
        <f>'BAR BB - Open rates'!O11</f>
        <v>#REF!</v>
      </c>
      <c r="K14" s="276" t="e">
        <f>'BAR BB - Open rates'!P11</f>
        <v>#REF!</v>
      </c>
      <c r="L14" s="276" t="e">
        <f>'BAR BB - Open rates'!Q11</f>
        <v>#REF!</v>
      </c>
      <c r="M14" s="276" t="e">
        <f>'BAR BB - Open rates'!R11</f>
        <v>#REF!</v>
      </c>
      <c r="N14" s="276" t="e">
        <f>'BAR BB - Open rates'!S11</f>
        <v>#REF!</v>
      </c>
      <c r="O14" s="276" t="e">
        <f>'BAR BB - Open rates'!T11</f>
        <v>#REF!</v>
      </c>
      <c r="P14" s="276" t="e">
        <f>'BAR BB - Open rates'!U11</f>
        <v>#REF!</v>
      </c>
      <c r="Q14" s="276" t="e">
        <f>'BAR BB - Open rates'!V11</f>
        <v>#REF!</v>
      </c>
      <c r="R14" s="276" t="e">
        <f>'BAR BB - Open rates'!W11</f>
        <v>#REF!</v>
      </c>
      <c r="S14" s="276" t="e">
        <f>'BAR BB - Open rates'!X11</f>
        <v>#REF!</v>
      </c>
      <c r="T14" s="276" t="e">
        <f>'BAR BB - Open rates'!Y11</f>
        <v>#REF!</v>
      </c>
      <c r="U14" s="276" t="e">
        <f>'BAR BB - Open rates'!Z11</f>
        <v>#REF!</v>
      </c>
      <c r="V14" s="276" t="e">
        <f>'BAR BB - Open rates'!AA11</f>
        <v>#REF!</v>
      </c>
      <c r="W14" s="276" t="e">
        <f>'BAR BB - Open rates'!AB11</f>
        <v>#REF!</v>
      </c>
      <c r="X14" s="276" t="e">
        <f>'BAR BB - Open rates'!AC11</f>
        <v>#REF!</v>
      </c>
      <c r="Y14" s="276" t="e">
        <f>'BAR BB - Open rates'!AD11</f>
        <v>#REF!</v>
      </c>
      <c r="Z14" s="276" t="e">
        <f>'BAR BB - Open rates'!AE11</f>
        <v>#REF!</v>
      </c>
      <c r="AA14" s="276" t="e">
        <f>'BAR BB - Open rates'!AF11</f>
        <v>#REF!</v>
      </c>
      <c r="AB14" s="276" t="e">
        <f>'BAR BB - Open rates'!AG11</f>
        <v>#REF!</v>
      </c>
      <c r="AC14" s="276" t="e">
        <f>'BAR BB - Open rates'!AH11</f>
        <v>#REF!</v>
      </c>
      <c r="AD14" s="276" t="e">
        <f>'BAR BB - Open rates'!AI11</f>
        <v>#REF!</v>
      </c>
      <c r="AE14" s="276" t="e">
        <f>'BAR BB - Open rates'!AJ11</f>
        <v>#REF!</v>
      </c>
      <c r="AF14" s="276" t="e">
        <f>'BAR BB - Open rates'!AK11</f>
        <v>#REF!</v>
      </c>
      <c r="AG14" s="276" t="e">
        <f>'BAR BB - Open rates'!AL11</f>
        <v>#REF!</v>
      </c>
      <c r="AH14" s="276" t="e">
        <f>'BAR BB - Open rates'!AM11</f>
        <v>#REF!</v>
      </c>
      <c r="AI14" s="276" t="e">
        <f>'BAR BB - Open rates'!AN11</f>
        <v>#REF!</v>
      </c>
      <c r="AJ14" s="276" t="e">
        <f>'BAR BB - Open rates'!AO11</f>
        <v>#REF!</v>
      </c>
      <c r="AK14" s="276" t="e">
        <f>'BAR BB - Open rates'!AP11</f>
        <v>#REF!</v>
      </c>
      <c r="AL14" s="276" t="e">
        <f>'BAR BB - Open rates'!AQ11</f>
        <v>#REF!</v>
      </c>
    </row>
    <row r="15" spans="1:38" s="3" customFormat="1" ht="12" customHeight="1">
      <c r="A15" s="12" t="s">
        <v>34</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row>
    <row r="16" spans="1:38" s="4" customFormat="1" ht="12" customHeight="1">
      <c r="A16" s="13">
        <v>1</v>
      </c>
      <c r="B16" s="12">
        <f>'BAR BB - Open rates'!G13</f>
        <v>11400</v>
      </c>
      <c r="C16" s="12">
        <f>'BAR BB - Open rates'!H13</f>
        <v>22200</v>
      </c>
      <c r="D16" s="12">
        <f>'BAR BB - Open rates'!I13</f>
        <v>23200</v>
      </c>
      <c r="E16" s="12">
        <f>'BAR BB - Open rates'!J13</f>
        <v>23201</v>
      </c>
      <c r="F16" s="12">
        <f>'BAR BB - Open rates'!K13</f>
        <v>23200</v>
      </c>
      <c r="G16" s="12">
        <f>'BAR BB - Open rates'!L13</f>
        <v>38900</v>
      </c>
      <c r="H16" s="12">
        <f>'BAR BB - Open rates'!M13</f>
        <v>41900</v>
      </c>
      <c r="I16" s="12">
        <f>'BAR BB - Open rates'!N13</f>
        <v>35600</v>
      </c>
      <c r="J16" s="12">
        <f>'BAR BB - Open rates'!O13</f>
        <v>21200</v>
      </c>
      <c r="K16" s="12">
        <f>'BAR BB - Open rates'!P13</f>
        <v>21200</v>
      </c>
      <c r="L16" s="12">
        <f>'BAR BB - Open rates'!Q13</f>
        <v>21500</v>
      </c>
      <c r="M16" s="12">
        <f>'BAR BB - Open rates'!R13</f>
        <v>19300</v>
      </c>
      <c r="N16" s="12">
        <f>'BAR BB - Open rates'!S13</f>
        <v>21500</v>
      </c>
      <c r="O16" s="12">
        <f>'BAR BB - Open rates'!T13</f>
        <v>15600</v>
      </c>
      <c r="P16" s="12">
        <f>'BAR BB - Open rates'!U13</f>
        <v>21500</v>
      </c>
      <c r="Q16" s="12">
        <f>'BAR BB - Open rates'!V13</f>
        <v>23200</v>
      </c>
      <c r="R16" s="12">
        <f>'BAR BB - Open rates'!W13</f>
        <v>21500</v>
      </c>
      <c r="S16" s="12">
        <f>'BAR BB - Open rates'!X13</f>
        <v>23200</v>
      </c>
      <c r="T16" s="12">
        <f>'BAR BB - Open rates'!Y13</f>
        <v>21500</v>
      </c>
      <c r="U16" s="12">
        <f>'BAR BB - Open rates'!Z13</f>
        <v>23200</v>
      </c>
      <c r="V16" s="12">
        <f>'BAR BB - Open rates'!AA13</f>
        <v>26600</v>
      </c>
      <c r="W16" s="12">
        <f>'BAR BB - Open rates'!AB13</f>
        <v>23200</v>
      </c>
      <c r="X16" s="12">
        <f>'BAR BB - Open rates'!AC13</f>
        <v>23200</v>
      </c>
      <c r="Y16" s="12">
        <f>'BAR BB - Open rates'!AD13</f>
        <v>21500</v>
      </c>
      <c r="Z16" s="12">
        <f>'BAR BB - Open rates'!AE13</f>
        <v>17100</v>
      </c>
      <c r="AA16" s="12">
        <f>'BAR BB - Open rates'!AF13</f>
        <v>21500</v>
      </c>
      <c r="AB16" s="12">
        <f>'BAR BB - Open rates'!AG13</f>
        <v>17100</v>
      </c>
      <c r="AC16" s="12">
        <f>'BAR BB - Open rates'!AH13</f>
        <v>17100</v>
      </c>
      <c r="AD16" s="12">
        <f>'BAR BB - Open rates'!AI13</f>
        <v>16100</v>
      </c>
      <c r="AE16" s="12">
        <f>'BAR BB - Open rates'!AJ13</f>
        <v>11400</v>
      </c>
      <c r="AF16" s="12">
        <f>'BAR BB - Open rates'!AK13</f>
        <v>9600</v>
      </c>
      <c r="AG16" s="12">
        <f>'BAR BB - Open rates'!AL13</f>
        <v>9600</v>
      </c>
      <c r="AH16" s="12">
        <f>'BAR BB - Open rates'!AM13</f>
        <v>11400</v>
      </c>
      <c r="AI16" s="12">
        <f>'BAR BB - Open rates'!AN13</f>
        <v>9600</v>
      </c>
      <c r="AJ16" s="12">
        <f>'BAR BB - Open rates'!AO13</f>
        <v>11400</v>
      </c>
      <c r="AK16" s="12">
        <f>'BAR BB - Open rates'!AP13</f>
        <v>9600</v>
      </c>
      <c r="AL16" s="12">
        <f>'BAR BB - Open rates'!AQ13</f>
        <v>11400</v>
      </c>
    </row>
    <row r="17" spans="1:38" s="4" customFormat="1" ht="12" customHeight="1">
      <c r="A17" s="13">
        <v>2</v>
      </c>
      <c r="B17" s="12">
        <f>'BAR BB - Open rates'!G14</f>
        <v>12400</v>
      </c>
      <c r="C17" s="12">
        <f>'BAR BB - Open rates'!H14</f>
        <v>23200</v>
      </c>
      <c r="D17" s="12">
        <f>'BAR BB - Open rates'!I14</f>
        <v>24200</v>
      </c>
      <c r="E17" s="12">
        <f>'BAR BB - Open rates'!J14</f>
        <v>24201</v>
      </c>
      <c r="F17" s="12">
        <f>'BAR BB - Open rates'!K14</f>
        <v>24200</v>
      </c>
      <c r="G17" s="12">
        <f>'BAR BB - Open rates'!L14</f>
        <v>39900</v>
      </c>
      <c r="H17" s="12">
        <f>'BAR BB - Open rates'!M14</f>
        <v>42900</v>
      </c>
      <c r="I17" s="12">
        <f>'BAR BB - Open rates'!N14</f>
        <v>36600</v>
      </c>
      <c r="J17" s="12">
        <f>'BAR BB - Open rates'!O14</f>
        <v>22200</v>
      </c>
      <c r="K17" s="12">
        <f>'BAR BB - Open rates'!P14</f>
        <v>22200</v>
      </c>
      <c r="L17" s="12">
        <f>'BAR BB - Open rates'!Q14</f>
        <v>22500</v>
      </c>
      <c r="M17" s="12">
        <f>'BAR BB - Open rates'!R14</f>
        <v>20300</v>
      </c>
      <c r="N17" s="12">
        <f>'BAR BB - Open rates'!S14</f>
        <v>22500</v>
      </c>
      <c r="O17" s="12">
        <f>'BAR BB - Open rates'!T14</f>
        <v>16600</v>
      </c>
      <c r="P17" s="12">
        <f>'BAR BB - Open rates'!U14</f>
        <v>22500</v>
      </c>
      <c r="Q17" s="12">
        <f>'BAR BB - Open rates'!V14</f>
        <v>24200</v>
      </c>
      <c r="R17" s="12">
        <f>'BAR BB - Open rates'!W14</f>
        <v>22500</v>
      </c>
      <c r="S17" s="12">
        <f>'BAR BB - Open rates'!X14</f>
        <v>24200</v>
      </c>
      <c r="T17" s="12">
        <f>'BAR BB - Open rates'!Y14</f>
        <v>22500</v>
      </c>
      <c r="U17" s="12">
        <f>'BAR BB - Open rates'!Z14</f>
        <v>24200</v>
      </c>
      <c r="V17" s="12">
        <f>'BAR BB - Open rates'!AA14</f>
        <v>27600</v>
      </c>
      <c r="W17" s="12">
        <f>'BAR BB - Open rates'!AB14</f>
        <v>24200</v>
      </c>
      <c r="X17" s="12">
        <f>'BAR BB - Open rates'!AC14</f>
        <v>24200</v>
      </c>
      <c r="Y17" s="12">
        <f>'BAR BB - Open rates'!AD14</f>
        <v>22500</v>
      </c>
      <c r="Z17" s="12">
        <f>'BAR BB - Open rates'!AE14</f>
        <v>18100</v>
      </c>
      <c r="AA17" s="12">
        <f>'BAR BB - Open rates'!AF14</f>
        <v>22500</v>
      </c>
      <c r="AB17" s="12">
        <f>'BAR BB - Open rates'!AG14</f>
        <v>18100</v>
      </c>
      <c r="AC17" s="12">
        <f>'BAR BB - Open rates'!AH14</f>
        <v>18100</v>
      </c>
      <c r="AD17" s="12">
        <f>'BAR BB - Open rates'!AI14</f>
        <v>17100</v>
      </c>
      <c r="AE17" s="12">
        <f>'BAR BB - Open rates'!AJ14</f>
        <v>12400</v>
      </c>
      <c r="AF17" s="12">
        <f>'BAR BB - Open rates'!AK14</f>
        <v>10600</v>
      </c>
      <c r="AG17" s="12">
        <f>'BAR BB - Open rates'!AL14</f>
        <v>10600</v>
      </c>
      <c r="AH17" s="12">
        <f>'BAR BB - Open rates'!AM14</f>
        <v>12400</v>
      </c>
      <c r="AI17" s="12">
        <f>'BAR BB - Open rates'!AN14</f>
        <v>10600</v>
      </c>
      <c r="AJ17" s="12">
        <f>'BAR BB - Open rates'!AO14</f>
        <v>12400</v>
      </c>
      <c r="AK17" s="12">
        <f>'BAR BB - Open rates'!AP14</f>
        <v>10600</v>
      </c>
      <c r="AL17" s="12">
        <f>'BAR BB - Open rates'!AQ14</f>
        <v>12400</v>
      </c>
    </row>
    <row r="18" spans="1:38" s="3" customFormat="1" ht="12" customHeight="1">
      <c r="A18" s="12" t="s">
        <v>35</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row>
    <row r="19" spans="1:38" s="4" customFormat="1" ht="12" customHeight="1">
      <c r="A19" s="13" t="s">
        <v>36</v>
      </c>
      <c r="B19" s="12">
        <f>'BAR BB - Open rates'!G16</f>
        <v>15000</v>
      </c>
      <c r="C19" s="12">
        <f>'BAR BB - Open rates'!H16</f>
        <v>25800</v>
      </c>
      <c r="D19" s="12">
        <f>'BAR BB - Open rates'!I16</f>
        <v>26800</v>
      </c>
      <c r="E19" s="12">
        <f>'BAR BB - Open rates'!J16</f>
        <v>26801</v>
      </c>
      <c r="F19" s="12">
        <f>'BAR BB - Open rates'!K16</f>
        <v>26800</v>
      </c>
      <c r="G19" s="12">
        <f>'BAR BB - Open rates'!L16</f>
        <v>42500</v>
      </c>
      <c r="H19" s="12">
        <f>'BAR BB - Open rates'!M16</f>
        <v>45500</v>
      </c>
      <c r="I19" s="12">
        <f>'BAR BB - Open rates'!N16</f>
        <v>39200</v>
      </c>
      <c r="J19" s="12">
        <f>'BAR BB - Open rates'!O16</f>
        <v>24800</v>
      </c>
      <c r="K19" s="12">
        <f>'BAR BB - Open rates'!P16</f>
        <v>24800</v>
      </c>
      <c r="L19" s="12">
        <f>'BAR BB - Open rates'!Q16</f>
        <v>25100</v>
      </c>
      <c r="M19" s="12">
        <f>'BAR BB - Open rates'!R16</f>
        <v>22900</v>
      </c>
      <c r="N19" s="12">
        <f>'BAR BB - Open rates'!S16</f>
        <v>25100</v>
      </c>
      <c r="O19" s="12">
        <f>'BAR BB - Open rates'!T16</f>
        <v>19200</v>
      </c>
      <c r="P19" s="12">
        <f>'BAR BB - Open rates'!U16</f>
        <v>25100</v>
      </c>
      <c r="Q19" s="12">
        <f>'BAR BB - Open rates'!V16</f>
        <v>26800</v>
      </c>
      <c r="R19" s="12">
        <f>'BAR BB - Open rates'!W16</f>
        <v>25100</v>
      </c>
      <c r="S19" s="12">
        <f>'BAR BB - Open rates'!X16</f>
        <v>26800</v>
      </c>
      <c r="T19" s="12">
        <f>'BAR BB - Open rates'!Y16</f>
        <v>25100</v>
      </c>
      <c r="U19" s="12">
        <f>'BAR BB - Open rates'!Z16</f>
        <v>26800</v>
      </c>
      <c r="V19" s="12">
        <f>'BAR BB - Open rates'!AA16</f>
        <v>30200</v>
      </c>
      <c r="W19" s="12">
        <f>'BAR BB - Open rates'!AB16</f>
        <v>26800</v>
      </c>
      <c r="X19" s="12">
        <f>'BAR BB - Open rates'!AC16</f>
        <v>26800</v>
      </c>
      <c r="Y19" s="12">
        <f>'BAR BB - Open rates'!AD16</f>
        <v>25100</v>
      </c>
      <c r="Z19" s="12">
        <f>'BAR BB - Open rates'!AE16</f>
        <v>20700</v>
      </c>
      <c r="AA19" s="12">
        <f>'BAR BB - Open rates'!AF16</f>
        <v>25100</v>
      </c>
      <c r="AB19" s="12">
        <f>'BAR BB - Open rates'!AG16</f>
        <v>20700</v>
      </c>
      <c r="AC19" s="12">
        <f>'BAR BB - Open rates'!AH16</f>
        <v>20700</v>
      </c>
      <c r="AD19" s="12">
        <f>'BAR BB - Open rates'!AI16</f>
        <v>19700</v>
      </c>
      <c r="AE19" s="12">
        <f>'BAR BB - Open rates'!AJ16</f>
        <v>15000</v>
      </c>
      <c r="AF19" s="12">
        <f>'BAR BB - Open rates'!AK16</f>
        <v>13200</v>
      </c>
      <c r="AG19" s="12">
        <f>'BAR BB - Open rates'!AL16</f>
        <v>13200</v>
      </c>
      <c r="AH19" s="12">
        <f>'BAR BB - Open rates'!AM16</f>
        <v>15000</v>
      </c>
      <c r="AI19" s="12">
        <f>'BAR BB - Open rates'!AN16</f>
        <v>13200</v>
      </c>
      <c r="AJ19" s="12">
        <f>'BAR BB - Open rates'!AO16</f>
        <v>15000</v>
      </c>
      <c r="AK19" s="12">
        <f>'BAR BB - Open rates'!AP16</f>
        <v>13200</v>
      </c>
      <c r="AL19" s="12">
        <f>'BAR BB - Open rates'!AQ16</f>
        <v>15000</v>
      </c>
    </row>
    <row r="21" spans="1:38" customFormat="1">
      <c r="A21" s="244" t="s">
        <v>38</v>
      </c>
      <c r="G21" s="5"/>
    </row>
    <row r="23" spans="1:38" s="1" customFormat="1" ht="12.75">
      <c r="A23" s="8" t="s">
        <v>253</v>
      </c>
      <c r="B23" s="9"/>
      <c r="C23" s="9"/>
      <c r="D23" s="9"/>
      <c r="E23" s="9"/>
      <c r="F23" s="9"/>
      <c r="G23" s="26"/>
      <c r="H23" s="9"/>
      <c r="I23" s="9"/>
      <c r="J23" s="9"/>
      <c r="K23" s="9"/>
      <c r="L23" s="9"/>
      <c r="M23" s="9"/>
      <c r="N23" s="9"/>
      <c r="O23" s="9"/>
      <c r="P23" s="9"/>
      <c r="Q23" s="9"/>
      <c r="R23" s="9"/>
      <c r="S23" s="9"/>
      <c r="T23" s="9"/>
      <c r="U23" s="9"/>
      <c r="V23" s="9"/>
      <c r="W23" s="9"/>
      <c r="X23" s="9"/>
      <c r="Y23" s="9"/>
      <c r="Z23" s="9"/>
      <c r="AA23" s="9"/>
    </row>
    <row r="24" spans="1:38" s="2" customFormat="1" ht="29.25" customHeight="1">
      <c r="A24" s="10"/>
      <c r="B24" s="27" t="str">
        <f>B4</f>
        <v>20.12.2020-22.12.2020</v>
      </c>
      <c r="C24" s="27" t="str">
        <f t="shared" ref="C24:Z24" si="0">C4</f>
        <v>23.12.2020-25.12.2020</v>
      </c>
      <c r="D24" s="27" t="str">
        <f t="shared" si="0"/>
        <v>26.12.2020-26.12.2020</v>
      </c>
      <c r="E24" s="27" t="str">
        <f t="shared" si="0"/>
        <v>27.12.2020-28.12.2021</v>
      </c>
      <c r="F24" s="27" t="str">
        <f t="shared" si="0"/>
        <v>29.12.2020-30.12.2021</v>
      </c>
      <c r="G24" s="11" t="str">
        <f t="shared" si="0"/>
        <v>31.12.2020-01.01.2021</v>
      </c>
      <c r="H24" s="27" t="str">
        <f t="shared" si="0"/>
        <v>02.01.2021-04.01.2021</v>
      </c>
      <c r="I24" s="27" t="str">
        <f t="shared" si="0"/>
        <v>05.01.2021-08.01.2021</v>
      </c>
      <c r="J24" s="27" t="str">
        <f t="shared" si="0"/>
        <v>09.01.2021-10.01.2021</v>
      </c>
      <c r="K24" s="27" t="str">
        <f t="shared" si="0"/>
        <v>11.01.2021-13.01.2021</v>
      </c>
      <c r="L24" s="27" t="str">
        <f t="shared" si="0"/>
        <v>14.01.2021-16.01.2021</v>
      </c>
      <c r="M24" s="27" t="str">
        <f t="shared" si="0"/>
        <v>17.01.2021-20.01.2021</v>
      </c>
      <c r="N24" s="27" t="str">
        <f t="shared" si="0"/>
        <v>21.01.2021-23.01.2021</v>
      </c>
      <c r="O24" s="27" t="str">
        <f t="shared" si="0"/>
        <v>24.01.2021-31.01.2021</v>
      </c>
      <c r="P24" s="27" t="str">
        <f t="shared" si="0"/>
        <v>01.02.2021-03.02.2021</v>
      </c>
      <c r="Q24" s="27" t="str">
        <f t="shared" si="0"/>
        <v>04.02.2021 - 06.02.2021</v>
      </c>
      <c r="R24" s="27" t="str">
        <f t="shared" si="0"/>
        <v>07.02.2021-10.02.2021</v>
      </c>
      <c r="S24" s="27" t="str">
        <f t="shared" si="0"/>
        <v>11.02.2021-13.02.2021</v>
      </c>
      <c r="T24" s="27" t="str">
        <f t="shared" si="0"/>
        <v>14.02.2021-17.02.2022</v>
      </c>
      <c r="U24" s="27" t="str">
        <f t="shared" si="0"/>
        <v>18.02.2021-19.02.2021</v>
      </c>
      <c r="V24" s="27" t="str">
        <f t="shared" si="0"/>
        <v>20.02.2021-25.02.2021</v>
      </c>
      <c r="W24" s="27" t="str">
        <f t="shared" si="0"/>
        <v>26.02.2021-28.02.2021</v>
      </c>
      <c r="X24" s="27" t="str">
        <f t="shared" si="0"/>
        <v>01.03.2021-06.03.2021</v>
      </c>
      <c r="Y24" s="53" t="str">
        <f t="shared" si="0"/>
        <v>07.03.2021-13.03.2021</v>
      </c>
      <c r="Z24" s="54">
        <f t="shared" si="0"/>
        <v>44269</v>
      </c>
      <c r="AA24" s="54">
        <f t="shared" ref="AA24:AG24" si="1">AA4</f>
        <v>44278</v>
      </c>
      <c r="AB24" s="54">
        <f t="shared" si="1"/>
        <v>44283</v>
      </c>
      <c r="AC24" s="54">
        <f t="shared" si="1"/>
        <v>44286</v>
      </c>
      <c r="AD24" s="54">
        <f t="shared" si="1"/>
        <v>44287</v>
      </c>
      <c r="AE24" s="54">
        <f t="shared" ref="AE24:AF24" si="2">AE4</f>
        <v>44295</v>
      </c>
      <c r="AF24" s="54">
        <f t="shared" si="2"/>
        <v>44297</v>
      </c>
      <c r="AG24" s="54">
        <f t="shared" si="1"/>
        <v>44298</v>
      </c>
      <c r="AH24" s="54">
        <f t="shared" ref="AH24:AL24" si="3">AH4</f>
        <v>44302</v>
      </c>
      <c r="AI24" s="54">
        <f t="shared" si="3"/>
        <v>44304</v>
      </c>
      <c r="AJ24" s="54">
        <f t="shared" si="3"/>
        <v>44306</v>
      </c>
      <c r="AK24" s="54">
        <f t="shared" si="3"/>
        <v>44311</v>
      </c>
      <c r="AL24" s="54">
        <f t="shared" si="3"/>
        <v>44316</v>
      </c>
    </row>
    <row r="25" spans="1:38" s="2" customFormat="1" ht="24.75" customHeight="1">
      <c r="A25" s="10" t="s">
        <v>2</v>
      </c>
      <c r="B25" s="28"/>
      <c r="C25" s="28"/>
      <c r="D25" s="28"/>
      <c r="E25" s="28"/>
      <c r="F25" s="28"/>
      <c r="G25" s="255"/>
      <c r="H25" s="28"/>
      <c r="I25" s="28"/>
      <c r="J25" s="28"/>
      <c r="K25" s="28"/>
      <c r="L25" s="28"/>
      <c r="M25" s="28"/>
      <c r="N25" s="28"/>
      <c r="O25" s="28"/>
      <c r="P25" s="28"/>
      <c r="Q25" s="28"/>
      <c r="R25" s="28"/>
      <c r="S25" s="28"/>
      <c r="T25" s="28"/>
      <c r="U25" s="28"/>
      <c r="V25" s="28"/>
      <c r="W25" s="28"/>
      <c r="X25" s="28"/>
      <c r="Y25" s="28"/>
      <c r="Z25" s="54">
        <f>Z5</f>
        <v>44276</v>
      </c>
      <c r="AA25" s="54">
        <f t="shared" ref="AA25:AG25" si="4">AA5</f>
        <v>44282</v>
      </c>
      <c r="AB25" s="54">
        <f t="shared" si="4"/>
        <v>44285</v>
      </c>
      <c r="AC25" s="54">
        <f t="shared" si="4"/>
        <v>44286</v>
      </c>
      <c r="AD25" s="54">
        <f t="shared" si="4"/>
        <v>44294</v>
      </c>
      <c r="AE25" s="54">
        <f t="shared" ref="AE25:AF25" si="5">AE5</f>
        <v>44296</v>
      </c>
      <c r="AF25" s="54">
        <f t="shared" si="5"/>
        <v>44297</v>
      </c>
      <c r="AG25" s="54">
        <f t="shared" si="4"/>
        <v>44301</v>
      </c>
      <c r="AH25" s="54">
        <f t="shared" ref="AH25:AL25" si="6">AH5</f>
        <v>44303</v>
      </c>
      <c r="AI25" s="54">
        <f t="shared" si="6"/>
        <v>44305</v>
      </c>
      <c r="AJ25" s="54">
        <f t="shared" si="6"/>
        <v>44310</v>
      </c>
      <c r="AK25" s="54">
        <f t="shared" si="6"/>
        <v>44315</v>
      </c>
      <c r="AL25" s="54">
        <f t="shared" si="6"/>
        <v>44316</v>
      </c>
    </row>
    <row r="26" spans="1:38" s="3" customFormat="1" ht="12" customHeight="1">
      <c r="A26" s="12" t="s">
        <v>32</v>
      </c>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row>
    <row r="27" spans="1:38" s="3" customFormat="1" ht="12" customHeight="1">
      <c r="A27" s="14">
        <v>1</v>
      </c>
      <c r="B27" s="59">
        <f>B7*0.9+1100</f>
        <v>9830</v>
      </c>
      <c r="C27" s="59">
        <f t="shared" ref="C27:D27" si="7">C7*0.9+1100</f>
        <v>19550</v>
      </c>
      <c r="D27" s="59">
        <f t="shared" si="7"/>
        <v>19550</v>
      </c>
      <c r="E27" s="59">
        <f>E7*0.9+2100</f>
        <v>20550.900000000001</v>
      </c>
      <c r="F27" s="59">
        <f t="shared" ref="F27:H27" si="8">F7*0.9+2100</f>
        <v>20550</v>
      </c>
      <c r="G27" s="12">
        <f t="shared" si="8"/>
        <v>34680</v>
      </c>
      <c r="H27" s="59">
        <f t="shared" si="8"/>
        <v>37380</v>
      </c>
      <c r="I27" s="59">
        <f t="shared" ref="I27:J27" si="9">I7*0.9+2100</f>
        <v>31710</v>
      </c>
      <c r="J27" s="59">
        <f t="shared" si="9"/>
        <v>18750</v>
      </c>
      <c r="K27" s="59">
        <f t="shared" ref="K27:R27" si="10">K7*0.9+1700</f>
        <v>18350</v>
      </c>
      <c r="L27" s="59">
        <f t="shared" si="10"/>
        <v>18620</v>
      </c>
      <c r="M27" s="59">
        <f t="shared" si="10"/>
        <v>16640</v>
      </c>
      <c r="N27" s="59">
        <f t="shared" si="10"/>
        <v>18620</v>
      </c>
      <c r="O27" s="59">
        <f t="shared" si="10"/>
        <v>13310</v>
      </c>
      <c r="P27" s="59">
        <f t="shared" si="10"/>
        <v>18620</v>
      </c>
      <c r="Q27" s="59">
        <f t="shared" si="10"/>
        <v>20150</v>
      </c>
      <c r="R27" s="59">
        <f t="shared" si="10"/>
        <v>18620</v>
      </c>
      <c r="S27" s="59">
        <f t="shared" ref="S27:Z27" si="11">S7*0.9+1700</f>
        <v>20150</v>
      </c>
      <c r="T27" s="59">
        <f t="shared" si="11"/>
        <v>18620</v>
      </c>
      <c r="U27" s="59">
        <f t="shared" si="11"/>
        <v>20150</v>
      </c>
      <c r="V27" s="59">
        <f t="shared" si="11"/>
        <v>23210</v>
      </c>
      <c r="W27" s="59">
        <f t="shared" si="11"/>
        <v>20150</v>
      </c>
      <c r="X27" s="59">
        <f t="shared" si="11"/>
        <v>20150</v>
      </c>
      <c r="Y27" s="59">
        <f t="shared" si="11"/>
        <v>18620</v>
      </c>
      <c r="Z27" s="59">
        <f t="shared" si="11"/>
        <v>14660</v>
      </c>
      <c r="AA27" s="59">
        <f t="shared" ref="AA27" si="12">AA7*0.9+1700</f>
        <v>18620</v>
      </c>
      <c r="AB27" s="59">
        <f t="shared" ref="AB27:AD27" si="13">AB7*0.9+1700</f>
        <v>14660</v>
      </c>
      <c r="AC27" s="59">
        <f t="shared" si="13"/>
        <v>14660</v>
      </c>
      <c r="AD27" s="59">
        <f t="shared" si="13"/>
        <v>14660</v>
      </c>
      <c r="AE27" s="59">
        <f t="shared" ref="AE27:AF27" si="14">AE7*0.9+1700</f>
        <v>10430</v>
      </c>
      <c r="AF27" s="59">
        <f t="shared" si="14"/>
        <v>8810</v>
      </c>
      <c r="AG27" s="59">
        <f>AG7*0.9+1100</f>
        <v>8210</v>
      </c>
      <c r="AH27" s="59">
        <f t="shared" ref="AH27:AL27" si="15">AH7*0.9+1100</f>
        <v>9830</v>
      </c>
      <c r="AI27" s="59">
        <f t="shared" si="15"/>
        <v>8210</v>
      </c>
      <c r="AJ27" s="59">
        <f t="shared" si="15"/>
        <v>9830</v>
      </c>
      <c r="AK27" s="59">
        <f t="shared" si="15"/>
        <v>8210</v>
      </c>
      <c r="AL27" s="59">
        <f t="shared" si="15"/>
        <v>9830</v>
      </c>
    </row>
    <row r="28" spans="1:38" s="3" customFormat="1" ht="12" customHeight="1">
      <c r="A28" s="14">
        <v>2</v>
      </c>
      <c r="B28" s="59">
        <f>B8*0.9+2200</f>
        <v>11830</v>
      </c>
      <c r="C28" s="59">
        <f t="shared" ref="C28:D28" si="16">C8*0.9+2200</f>
        <v>21550</v>
      </c>
      <c r="D28" s="59">
        <f t="shared" si="16"/>
        <v>21550</v>
      </c>
      <c r="E28" s="59">
        <f>E8*0.9+4200</f>
        <v>23550.9</v>
      </c>
      <c r="F28" s="59">
        <f t="shared" ref="F28:H28" si="17">F8*0.9+4200</f>
        <v>23550</v>
      </c>
      <c r="G28" s="12">
        <f t="shared" si="17"/>
        <v>37680</v>
      </c>
      <c r="H28" s="59">
        <f t="shared" si="17"/>
        <v>40380</v>
      </c>
      <c r="I28" s="59">
        <f t="shared" ref="I28:J28" si="18">I8*0.9+4200</f>
        <v>34710</v>
      </c>
      <c r="J28" s="59">
        <f t="shared" si="18"/>
        <v>21750</v>
      </c>
      <c r="K28" s="59">
        <f t="shared" ref="K28:R28" si="19">K8*0.9+3400</f>
        <v>20950</v>
      </c>
      <c r="L28" s="59">
        <f t="shared" si="19"/>
        <v>21220</v>
      </c>
      <c r="M28" s="59">
        <f t="shared" si="19"/>
        <v>19240</v>
      </c>
      <c r="N28" s="59">
        <f t="shared" si="19"/>
        <v>21220</v>
      </c>
      <c r="O28" s="59">
        <f t="shared" si="19"/>
        <v>15910</v>
      </c>
      <c r="P28" s="59">
        <f t="shared" si="19"/>
        <v>21220</v>
      </c>
      <c r="Q28" s="59">
        <f t="shared" si="19"/>
        <v>22750</v>
      </c>
      <c r="R28" s="59">
        <f t="shared" si="19"/>
        <v>21220</v>
      </c>
      <c r="S28" s="59">
        <f t="shared" ref="S28:Z28" si="20">S8*0.9+3400</f>
        <v>22750</v>
      </c>
      <c r="T28" s="59">
        <f t="shared" si="20"/>
        <v>21220</v>
      </c>
      <c r="U28" s="59">
        <f t="shared" si="20"/>
        <v>22750</v>
      </c>
      <c r="V28" s="59">
        <f t="shared" si="20"/>
        <v>25810</v>
      </c>
      <c r="W28" s="59">
        <f t="shared" si="20"/>
        <v>22750</v>
      </c>
      <c r="X28" s="59">
        <f t="shared" si="20"/>
        <v>22750</v>
      </c>
      <c r="Y28" s="59">
        <f t="shared" si="20"/>
        <v>21220</v>
      </c>
      <c r="Z28" s="59">
        <f t="shared" si="20"/>
        <v>17260</v>
      </c>
      <c r="AA28" s="59">
        <f t="shared" ref="AA28" si="21">AA8*0.9+3400</f>
        <v>21220</v>
      </c>
      <c r="AB28" s="59">
        <f t="shared" ref="AB28:AD28" si="22">AB8*0.9+3400</f>
        <v>17260</v>
      </c>
      <c r="AC28" s="59">
        <f t="shared" si="22"/>
        <v>17260</v>
      </c>
      <c r="AD28" s="59">
        <f t="shared" si="22"/>
        <v>17260</v>
      </c>
      <c r="AE28" s="59">
        <f t="shared" ref="AE28:AF28" si="23">AE8*0.9+3400</f>
        <v>13030</v>
      </c>
      <c r="AF28" s="59">
        <f t="shared" si="23"/>
        <v>11410</v>
      </c>
      <c r="AG28" s="59">
        <f>AG8*0.9+2200</f>
        <v>10210</v>
      </c>
      <c r="AH28" s="59">
        <f t="shared" ref="AH28:AL28" si="24">AH8*0.9+2200</f>
        <v>11830</v>
      </c>
      <c r="AI28" s="59">
        <f t="shared" si="24"/>
        <v>10210</v>
      </c>
      <c r="AJ28" s="59">
        <f t="shared" si="24"/>
        <v>11830</v>
      </c>
      <c r="AK28" s="59">
        <f t="shared" si="24"/>
        <v>10210</v>
      </c>
      <c r="AL28" s="59">
        <f t="shared" si="24"/>
        <v>11830</v>
      </c>
    </row>
    <row r="29" spans="1:38" s="3" customFormat="1" ht="12" customHeight="1">
      <c r="A29" s="12" t="s">
        <v>251</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row>
    <row r="30" spans="1:38" s="4" customFormat="1" ht="12" customHeight="1">
      <c r="A30" s="13">
        <v>1</v>
      </c>
      <c r="B30" s="12" t="e">
        <f>B10*0.9+1100</f>
        <v>#REF!</v>
      </c>
      <c r="C30" s="12" t="e">
        <f t="shared" ref="C30:D30" si="25">C10*0.9+1100</f>
        <v>#REF!</v>
      </c>
      <c r="D30" s="12" t="e">
        <f t="shared" si="25"/>
        <v>#REF!</v>
      </c>
      <c r="E30" s="12" t="e">
        <f>E10*0.9+2100</f>
        <v>#REF!</v>
      </c>
      <c r="F30" s="12" t="e">
        <f t="shared" ref="F30:H30" si="26">F10*0.9+2100</f>
        <v>#REF!</v>
      </c>
      <c r="G30" s="12" t="e">
        <f t="shared" si="26"/>
        <v>#REF!</v>
      </c>
      <c r="H30" s="12" t="e">
        <f t="shared" si="26"/>
        <v>#REF!</v>
      </c>
      <c r="I30" s="12" t="e">
        <f t="shared" ref="I30:J30" si="27">I10*0.9+2100</f>
        <v>#REF!</v>
      </c>
      <c r="J30" s="12" t="e">
        <f t="shared" si="27"/>
        <v>#REF!</v>
      </c>
      <c r="K30" s="12" t="e">
        <f t="shared" ref="K30:R30" si="28">K10*0.9+1700</f>
        <v>#REF!</v>
      </c>
      <c r="L30" s="12" t="e">
        <f t="shared" si="28"/>
        <v>#REF!</v>
      </c>
      <c r="M30" s="12" t="e">
        <f t="shared" si="28"/>
        <v>#REF!</v>
      </c>
      <c r="N30" s="12" t="e">
        <f t="shared" si="28"/>
        <v>#REF!</v>
      </c>
      <c r="O30" s="12" t="e">
        <f t="shared" si="28"/>
        <v>#REF!</v>
      </c>
      <c r="P30" s="12" t="e">
        <f t="shared" si="28"/>
        <v>#REF!</v>
      </c>
      <c r="Q30" s="12" t="e">
        <f t="shared" si="28"/>
        <v>#REF!</v>
      </c>
      <c r="R30" s="12" t="e">
        <f t="shared" si="28"/>
        <v>#REF!</v>
      </c>
      <c r="S30" s="12" t="e">
        <f t="shared" ref="S30:Z30" si="29">S10*0.9+1700</f>
        <v>#REF!</v>
      </c>
      <c r="T30" s="12" t="e">
        <f t="shared" si="29"/>
        <v>#REF!</v>
      </c>
      <c r="U30" s="12" t="e">
        <f t="shared" si="29"/>
        <v>#REF!</v>
      </c>
      <c r="V30" s="12" t="e">
        <f t="shared" si="29"/>
        <v>#REF!</v>
      </c>
      <c r="W30" s="12" t="e">
        <f t="shared" si="29"/>
        <v>#REF!</v>
      </c>
      <c r="X30" s="12" t="e">
        <f t="shared" si="29"/>
        <v>#REF!</v>
      </c>
      <c r="Y30" s="12" t="e">
        <f t="shared" si="29"/>
        <v>#REF!</v>
      </c>
      <c r="Z30" s="12" t="e">
        <f t="shared" si="29"/>
        <v>#REF!</v>
      </c>
      <c r="AA30" s="12" t="e">
        <f t="shared" ref="AA30" si="30">AA10*0.9+1700</f>
        <v>#REF!</v>
      </c>
      <c r="AB30" s="12" t="e">
        <f t="shared" ref="AB30:AD30" si="31">AB10*0.9+1700</f>
        <v>#REF!</v>
      </c>
      <c r="AC30" s="12" t="e">
        <f t="shared" si="31"/>
        <v>#REF!</v>
      </c>
      <c r="AD30" s="12" t="e">
        <f t="shared" si="31"/>
        <v>#REF!</v>
      </c>
      <c r="AE30" s="12" t="e">
        <f t="shared" ref="AE30:AF30" si="32">AE10*0.9+1700</f>
        <v>#REF!</v>
      </c>
      <c r="AF30" s="12" t="e">
        <f t="shared" si="32"/>
        <v>#REF!</v>
      </c>
      <c r="AG30" s="12" t="e">
        <f>AG10*0.9+1100</f>
        <v>#REF!</v>
      </c>
      <c r="AH30" s="12" t="e">
        <f t="shared" ref="AH30:AL30" si="33">AH10*0.9+1100</f>
        <v>#REF!</v>
      </c>
      <c r="AI30" s="12" t="e">
        <f t="shared" si="33"/>
        <v>#REF!</v>
      </c>
      <c r="AJ30" s="12" t="e">
        <f t="shared" si="33"/>
        <v>#REF!</v>
      </c>
      <c r="AK30" s="12" t="e">
        <f t="shared" si="33"/>
        <v>#REF!</v>
      </c>
      <c r="AL30" s="12" t="e">
        <f t="shared" si="33"/>
        <v>#REF!</v>
      </c>
    </row>
    <row r="31" spans="1:38" s="4" customFormat="1" ht="12" customHeight="1">
      <c r="A31" s="13">
        <v>2</v>
      </c>
      <c r="B31" s="12" t="e">
        <f>B11*0.9+2200</f>
        <v>#REF!</v>
      </c>
      <c r="C31" s="12" t="e">
        <f t="shared" ref="C31:D31" si="34">C11*0.9+2200</f>
        <v>#REF!</v>
      </c>
      <c r="D31" s="12" t="e">
        <f t="shared" si="34"/>
        <v>#REF!</v>
      </c>
      <c r="E31" s="12" t="e">
        <f>E11*0.9+4200</f>
        <v>#REF!</v>
      </c>
      <c r="F31" s="12" t="e">
        <f t="shared" ref="F31:H31" si="35">F11*0.9+4200</f>
        <v>#REF!</v>
      </c>
      <c r="G31" s="12" t="e">
        <f t="shared" si="35"/>
        <v>#REF!</v>
      </c>
      <c r="H31" s="12" t="e">
        <f t="shared" si="35"/>
        <v>#REF!</v>
      </c>
      <c r="I31" s="12" t="e">
        <f t="shared" ref="I31:J31" si="36">I11*0.9+4200</f>
        <v>#REF!</v>
      </c>
      <c r="J31" s="12" t="e">
        <f t="shared" si="36"/>
        <v>#REF!</v>
      </c>
      <c r="K31" s="12" t="e">
        <f t="shared" ref="K31:R31" si="37">K11*0.9+3400</f>
        <v>#REF!</v>
      </c>
      <c r="L31" s="12" t="e">
        <f t="shared" si="37"/>
        <v>#REF!</v>
      </c>
      <c r="M31" s="12" t="e">
        <f t="shared" si="37"/>
        <v>#REF!</v>
      </c>
      <c r="N31" s="12" t="e">
        <f t="shared" si="37"/>
        <v>#REF!</v>
      </c>
      <c r="O31" s="12" t="e">
        <f t="shared" si="37"/>
        <v>#REF!</v>
      </c>
      <c r="P31" s="12" t="e">
        <f t="shared" si="37"/>
        <v>#REF!</v>
      </c>
      <c r="Q31" s="12" t="e">
        <f t="shared" si="37"/>
        <v>#REF!</v>
      </c>
      <c r="R31" s="12" t="e">
        <f t="shared" si="37"/>
        <v>#REF!</v>
      </c>
      <c r="S31" s="12" t="e">
        <f t="shared" ref="S31:Z31" si="38">S11*0.9+3400</f>
        <v>#REF!</v>
      </c>
      <c r="T31" s="12" t="e">
        <f t="shared" si="38"/>
        <v>#REF!</v>
      </c>
      <c r="U31" s="12" t="e">
        <f t="shared" si="38"/>
        <v>#REF!</v>
      </c>
      <c r="V31" s="12" t="e">
        <f t="shared" si="38"/>
        <v>#REF!</v>
      </c>
      <c r="W31" s="12" t="e">
        <f t="shared" si="38"/>
        <v>#REF!</v>
      </c>
      <c r="X31" s="12" t="e">
        <f t="shared" si="38"/>
        <v>#REF!</v>
      </c>
      <c r="Y31" s="12" t="e">
        <f t="shared" si="38"/>
        <v>#REF!</v>
      </c>
      <c r="Z31" s="12" t="e">
        <f t="shared" si="38"/>
        <v>#REF!</v>
      </c>
      <c r="AA31" s="12" t="e">
        <f t="shared" ref="AA31" si="39">AA11*0.9+3400</f>
        <v>#REF!</v>
      </c>
      <c r="AB31" s="12" t="e">
        <f t="shared" ref="AB31:AD31" si="40">AB11*0.9+3400</f>
        <v>#REF!</v>
      </c>
      <c r="AC31" s="12" t="e">
        <f t="shared" si="40"/>
        <v>#REF!</v>
      </c>
      <c r="AD31" s="12" t="e">
        <f t="shared" si="40"/>
        <v>#REF!</v>
      </c>
      <c r="AE31" s="12" t="e">
        <f t="shared" ref="AE31:AF31" si="41">AE11*0.9+3400</f>
        <v>#REF!</v>
      </c>
      <c r="AF31" s="12" t="e">
        <f t="shared" si="41"/>
        <v>#REF!</v>
      </c>
      <c r="AG31" s="12" t="e">
        <f>AG11*0.9+2200</f>
        <v>#REF!</v>
      </c>
      <c r="AH31" s="12" t="e">
        <f t="shared" ref="AH31:AL31" si="42">AH11*0.9+2200</f>
        <v>#REF!</v>
      </c>
      <c r="AI31" s="12" t="e">
        <f t="shared" si="42"/>
        <v>#REF!</v>
      </c>
      <c r="AJ31" s="12" t="e">
        <f t="shared" si="42"/>
        <v>#REF!</v>
      </c>
      <c r="AK31" s="12" t="e">
        <f t="shared" si="42"/>
        <v>#REF!</v>
      </c>
      <c r="AL31" s="12" t="e">
        <f t="shared" si="42"/>
        <v>#REF!</v>
      </c>
    </row>
    <row r="32" spans="1:38" s="3" customFormat="1" ht="12" customHeight="1">
      <c r="A32" s="12" t="s">
        <v>252</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row>
    <row r="33" spans="1:38" s="4" customFormat="1" ht="12" customHeight="1">
      <c r="A33" s="13">
        <v>1</v>
      </c>
      <c r="B33" s="12" t="e">
        <f>B13*0.9+1100</f>
        <v>#REF!</v>
      </c>
      <c r="C33" s="12" t="e">
        <f t="shared" ref="C33:D33" si="43">C13*0.9+1100</f>
        <v>#REF!</v>
      </c>
      <c r="D33" s="12" t="e">
        <f t="shared" si="43"/>
        <v>#REF!</v>
      </c>
      <c r="E33" s="12" t="e">
        <f>E13*0.9+2100</f>
        <v>#REF!</v>
      </c>
      <c r="F33" s="12" t="e">
        <f t="shared" ref="F33:H33" si="44">F13*0.9+2100</f>
        <v>#REF!</v>
      </c>
      <c r="G33" s="12" t="e">
        <f t="shared" si="44"/>
        <v>#REF!</v>
      </c>
      <c r="H33" s="12" t="e">
        <f t="shared" si="44"/>
        <v>#REF!</v>
      </c>
      <c r="I33" s="12" t="e">
        <f t="shared" ref="I33:J33" si="45">I13*0.9+2100</f>
        <v>#REF!</v>
      </c>
      <c r="J33" s="12" t="e">
        <f t="shared" si="45"/>
        <v>#REF!</v>
      </c>
      <c r="K33" s="12" t="e">
        <f t="shared" ref="K33:R33" si="46">K13*0.9+1700</f>
        <v>#REF!</v>
      </c>
      <c r="L33" s="12" t="e">
        <f t="shared" si="46"/>
        <v>#REF!</v>
      </c>
      <c r="M33" s="12" t="e">
        <f t="shared" si="46"/>
        <v>#REF!</v>
      </c>
      <c r="N33" s="12" t="e">
        <f t="shared" si="46"/>
        <v>#REF!</v>
      </c>
      <c r="O33" s="12" t="e">
        <f t="shared" si="46"/>
        <v>#REF!</v>
      </c>
      <c r="P33" s="12" t="e">
        <f t="shared" si="46"/>
        <v>#REF!</v>
      </c>
      <c r="Q33" s="12" t="e">
        <f t="shared" si="46"/>
        <v>#REF!</v>
      </c>
      <c r="R33" s="12" t="e">
        <f t="shared" si="46"/>
        <v>#REF!</v>
      </c>
      <c r="S33" s="12" t="e">
        <f t="shared" ref="S33:Z33" si="47">S13*0.9+1700</f>
        <v>#REF!</v>
      </c>
      <c r="T33" s="12" t="e">
        <f t="shared" si="47"/>
        <v>#REF!</v>
      </c>
      <c r="U33" s="12" t="e">
        <f t="shared" si="47"/>
        <v>#REF!</v>
      </c>
      <c r="V33" s="12" t="e">
        <f t="shared" si="47"/>
        <v>#REF!</v>
      </c>
      <c r="W33" s="12" t="e">
        <f t="shared" si="47"/>
        <v>#REF!</v>
      </c>
      <c r="X33" s="12" t="e">
        <f t="shared" si="47"/>
        <v>#REF!</v>
      </c>
      <c r="Y33" s="12" t="e">
        <f t="shared" si="47"/>
        <v>#REF!</v>
      </c>
      <c r="Z33" s="12" t="e">
        <f t="shared" si="47"/>
        <v>#REF!</v>
      </c>
      <c r="AA33" s="12" t="e">
        <f t="shared" ref="AA33" si="48">AA13*0.9+1700</f>
        <v>#REF!</v>
      </c>
      <c r="AB33" s="12" t="e">
        <f t="shared" ref="AB33:AD33" si="49">AB13*0.9+1700</f>
        <v>#REF!</v>
      </c>
      <c r="AC33" s="12" t="e">
        <f t="shared" si="49"/>
        <v>#REF!</v>
      </c>
      <c r="AD33" s="12" t="e">
        <f t="shared" si="49"/>
        <v>#REF!</v>
      </c>
      <c r="AE33" s="12" t="e">
        <f t="shared" ref="AE33:AF33" si="50">AE13*0.9+1700</f>
        <v>#REF!</v>
      </c>
      <c r="AF33" s="12" t="e">
        <f t="shared" si="50"/>
        <v>#REF!</v>
      </c>
      <c r="AG33" s="12" t="e">
        <f>AG13*0.9+1100</f>
        <v>#REF!</v>
      </c>
      <c r="AH33" s="12" t="e">
        <f t="shared" ref="AH33:AL33" si="51">AH13*0.9+1100</f>
        <v>#REF!</v>
      </c>
      <c r="AI33" s="12" t="e">
        <f t="shared" si="51"/>
        <v>#REF!</v>
      </c>
      <c r="AJ33" s="12" t="e">
        <f t="shared" si="51"/>
        <v>#REF!</v>
      </c>
      <c r="AK33" s="12" t="e">
        <f t="shared" si="51"/>
        <v>#REF!</v>
      </c>
      <c r="AL33" s="12" t="e">
        <f t="shared" si="51"/>
        <v>#REF!</v>
      </c>
    </row>
    <row r="34" spans="1:38" s="4" customFormat="1" ht="12" customHeight="1">
      <c r="A34" s="13">
        <v>2</v>
      </c>
      <c r="B34" s="12" t="e">
        <f>B14*0.9+2200</f>
        <v>#REF!</v>
      </c>
      <c r="C34" s="12" t="e">
        <f t="shared" ref="C34:D34" si="52">C14*0.9+2200</f>
        <v>#REF!</v>
      </c>
      <c r="D34" s="12" t="e">
        <f t="shared" si="52"/>
        <v>#REF!</v>
      </c>
      <c r="E34" s="12" t="e">
        <f>E14*0.9+4200</f>
        <v>#REF!</v>
      </c>
      <c r="F34" s="12" t="e">
        <f t="shared" ref="F34:H34" si="53">F14*0.9+4200</f>
        <v>#REF!</v>
      </c>
      <c r="G34" s="12" t="e">
        <f t="shared" si="53"/>
        <v>#REF!</v>
      </c>
      <c r="H34" s="12" t="e">
        <f t="shared" si="53"/>
        <v>#REF!</v>
      </c>
      <c r="I34" s="12" t="e">
        <f t="shared" ref="I34:J34" si="54">I14*0.9+4200</f>
        <v>#REF!</v>
      </c>
      <c r="J34" s="12" t="e">
        <f t="shared" si="54"/>
        <v>#REF!</v>
      </c>
      <c r="K34" s="12" t="e">
        <f t="shared" ref="K34:R34" si="55">K14*0.9+3400</f>
        <v>#REF!</v>
      </c>
      <c r="L34" s="12" t="e">
        <f t="shared" si="55"/>
        <v>#REF!</v>
      </c>
      <c r="M34" s="12" t="e">
        <f t="shared" si="55"/>
        <v>#REF!</v>
      </c>
      <c r="N34" s="12" t="e">
        <f t="shared" si="55"/>
        <v>#REF!</v>
      </c>
      <c r="O34" s="12" t="e">
        <f t="shared" si="55"/>
        <v>#REF!</v>
      </c>
      <c r="P34" s="12" t="e">
        <f t="shared" si="55"/>
        <v>#REF!</v>
      </c>
      <c r="Q34" s="12" t="e">
        <f t="shared" si="55"/>
        <v>#REF!</v>
      </c>
      <c r="R34" s="12" t="e">
        <f t="shared" si="55"/>
        <v>#REF!</v>
      </c>
      <c r="S34" s="12" t="e">
        <f t="shared" ref="S34:Z34" si="56">S14*0.9+3400</f>
        <v>#REF!</v>
      </c>
      <c r="T34" s="12" t="e">
        <f t="shared" si="56"/>
        <v>#REF!</v>
      </c>
      <c r="U34" s="12" t="e">
        <f t="shared" si="56"/>
        <v>#REF!</v>
      </c>
      <c r="V34" s="12" t="e">
        <f t="shared" si="56"/>
        <v>#REF!</v>
      </c>
      <c r="W34" s="12" t="e">
        <f t="shared" si="56"/>
        <v>#REF!</v>
      </c>
      <c r="X34" s="12" t="e">
        <f t="shared" si="56"/>
        <v>#REF!</v>
      </c>
      <c r="Y34" s="12" t="e">
        <f t="shared" si="56"/>
        <v>#REF!</v>
      </c>
      <c r="Z34" s="12" t="e">
        <f t="shared" si="56"/>
        <v>#REF!</v>
      </c>
      <c r="AA34" s="12" t="e">
        <f t="shared" ref="AA34" si="57">AA14*0.9+3400</f>
        <v>#REF!</v>
      </c>
      <c r="AB34" s="12" t="e">
        <f t="shared" ref="AB34:AD34" si="58">AB14*0.9+3400</f>
        <v>#REF!</v>
      </c>
      <c r="AC34" s="12" t="e">
        <f t="shared" si="58"/>
        <v>#REF!</v>
      </c>
      <c r="AD34" s="12" t="e">
        <f t="shared" si="58"/>
        <v>#REF!</v>
      </c>
      <c r="AE34" s="12" t="e">
        <f t="shared" ref="AE34:AF34" si="59">AE14*0.9+3400</f>
        <v>#REF!</v>
      </c>
      <c r="AF34" s="12" t="e">
        <f t="shared" si="59"/>
        <v>#REF!</v>
      </c>
      <c r="AG34" s="12" t="e">
        <f>AG14*0.9+2200</f>
        <v>#REF!</v>
      </c>
      <c r="AH34" s="12" t="e">
        <f t="shared" ref="AH34:AL34" si="60">AH14*0.9+2200</f>
        <v>#REF!</v>
      </c>
      <c r="AI34" s="12" t="e">
        <f t="shared" si="60"/>
        <v>#REF!</v>
      </c>
      <c r="AJ34" s="12" t="e">
        <f t="shared" si="60"/>
        <v>#REF!</v>
      </c>
      <c r="AK34" s="12" t="e">
        <f t="shared" si="60"/>
        <v>#REF!</v>
      </c>
      <c r="AL34" s="12" t="e">
        <f t="shared" si="60"/>
        <v>#REF!</v>
      </c>
    </row>
    <row r="35" spans="1:38" s="3" customFormat="1" ht="12" customHeight="1">
      <c r="A35" s="12" t="s">
        <v>34</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s="4" customFormat="1" ht="12" customHeight="1">
      <c r="A36" s="13">
        <v>1</v>
      </c>
      <c r="B36" s="12">
        <f>B16*0.9+1100</f>
        <v>11360</v>
      </c>
      <c r="C36" s="12">
        <f t="shared" ref="C36:D36" si="61">C16*0.9+1100</f>
        <v>21080</v>
      </c>
      <c r="D36" s="12">
        <f t="shared" si="61"/>
        <v>21980</v>
      </c>
      <c r="E36" s="12">
        <f>E16*0.9+2100</f>
        <v>22980.9</v>
      </c>
      <c r="F36" s="12">
        <f t="shared" ref="F36:H36" si="62">F16*0.9+2100</f>
        <v>22980</v>
      </c>
      <c r="G36" s="12">
        <f t="shared" si="62"/>
        <v>37110</v>
      </c>
      <c r="H36" s="12">
        <f t="shared" si="62"/>
        <v>39810</v>
      </c>
      <c r="I36" s="12">
        <f t="shared" ref="I36:J36" si="63">I16*0.9+2100</f>
        <v>34140</v>
      </c>
      <c r="J36" s="12">
        <f t="shared" si="63"/>
        <v>21180</v>
      </c>
      <c r="K36" s="12">
        <f t="shared" ref="K36:R36" si="64">K16*0.9+1700</f>
        <v>20780</v>
      </c>
      <c r="L36" s="12">
        <f t="shared" si="64"/>
        <v>21050</v>
      </c>
      <c r="M36" s="12">
        <f t="shared" si="64"/>
        <v>19070</v>
      </c>
      <c r="N36" s="12">
        <f t="shared" si="64"/>
        <v>21050</v>
      </c>
      <c r="O36" s="12">
        <f t="shared" si="64"/>
        <v>15740</v>
      </c>
      <c r="P36" s="12">
        <f t="shared" si="64"/>
        <v>21050</v>
      </c>
      <c r="Q36" s="12">
        <f t="shared" si="64"/>
        <v>22580</v>
      </c>
      <c r="R36" s="12">
        <f t="shared" si="64"/>
        <v>21050</v>
      </c>
      <c r="S36" s="12">
        <f t="shared" ref="S36:Z36" si="65">S16*0.9+1700</f>
        <v>22580</v>
      </c>
      <c r="T36" s="12">
        <f t="shared" si="65"/>
        <v>21050</v>
      </c>
      <c r="U36" s="12">
        <f t="shared" si="65"/>
        <v>22580</v>
      </c>
      <c r="V36" s="12">
        <f t="shared" si="65"/>
        <v>25640</v>
      </c>
      <c r="W36" s="12">
        <f t="shared" si="65"/>
        <v>22580</v>
      </c>
      <c r="X36" s="12">
        <f t="shared" si="65"/>
        <v>22580</v>
      </c>
      <c r="Y36" s="12">
        <f t="shared" si="65"/>
        <v>21050</v>
      </c>
      <c r="Z36" s="12">
        <f t="shared" si="65"/>
        <v>17090</v>
      </c>
      <c r="AA36" s="12">
        <f t="shared" ref="AA36" si="66">AA16*0.9+1700</f>
        <v>21050</v>
      </c>
      <c r="AB36" s="12">
        <f t="shared" ref="AB36:AD36" si="67">AB16*0.9+1700</f>
        <v>17090</v>
      </c>
      <c r="AC36" s="12">
        <f t="shared" si="67"/>
        <v>17090</v>
      </c>
      <c r="AD36" s="12">
        <f t="shared" si="67"/>
        <v>16190</v>
      </c>
      <c r="AE36" s="12">
        <f t="shared" ref="AE36:AF36" si="68">AE16*0.9+1700</f>
        <v>11960</v>
      </c>
      <c r="AF36" s="12">
        <f t="shared" si="68"/>
        <v>10340</v>
      </c>
      <c r="AG36" s="12">
        <f>AG16*0.9+1100</f>
        <v>9740</v>
      </c>
      <c r="AH36" s="12">
        <f t="shared" ref="AH36:AL36" si="69">AH16*0.9+1100</f>
        <v>11360</v>
      </c>
      <c r="AI36" s="12">
        <f t="shared" si="69"/>
        <v>9740</v>
      </c>
      <c r="AJ36" s="12">
        <f t="shared" si="69"/>
        <v>11360</v>
      </c>
      <c r="AK36" s="12">
        <f t="shared" si="69"/>
        <v>9740</v>
      </c>
      <c r="AL36" s="12">
        <f t="shared" si="69"/>
        <v>11360</v>
      </c>
    </row>
    <row r="37" spans="1:38" s="4" customFormat="1" ht="12" customHeight="1">
      <c r="A37" s="13">
        <v>2</v>
      </c>
      <c r="B37" s="12">
        <f>B17*0.9+2200</f>
        <v>13360</v>
      </c>
      <c r="C37" s="12">
        <f t="shared" ref="C37:D37" si="70">C17*0.9+2200</f>
        <v>23080</v>
      </c>
      <c r="D37" s="12">
        <f t="shared" si="70"/>
        <v>23980</v>
      </c>
      <c r="E37" s="12">
        <f>E17*0.9+4200</f>
        <v>25980.9</v>
      </c>
      <c r="F37" s="12">
        <f t="shared" ref="F37:H37" si="71">F17*0.9+4200</f>
        <v>25980</v>
      </c>
      <c r="G37" s="12">
        <f t="shared" si="71"/>
        <v>40110</v>
      </c>
      <c r="H37" s="12">
        <f t="shared" si="71"/>
        <v>42810</v>
      </c>
      <c r="I37" s="12">
        <f t="shared" ref="I37:J37" si="72">I17*0.9+4200</f>
        <v>37140</v>
      </c>
      <c r="J37" s="12">
        <f t="shared" si="72"/>
        <v>24180</v>
      </c>
      <c r="K37" s="12">
        <f t="shared" ref="K37:R37" si="73">K17*0.9+3400</f>
        <v>23380</v>
      </c>
      <c r="L37" s="12">
        <f t="shared" si="73"/>
        <v>23650</v>
      </c>
      <c r="M37" s="12">
        <f t="shared" si="73"/>
        <v>21670</v>
      </c>
      <c r="N37" s="12">
        <f t="shared" si="73"/>
        <v>23650</v>
      </c>
      <c r="O37" s="12">
        <f t="shared" si="73"/>
        <v>18340</v>
      </c>
      <c r="P37" s="12">
        <f t="shared" si="73"/>
        <v>23650</v>
      </c>
      <c r="Q37" s="12">
        <f t="shared" si="73"/>
        <v>25180</v>
      </c>
      <c r="R37" s="12">
        <f t="shared" si="73"/>
        <v>23650</v>
      </c>
      <c r="S37" s="12">
        <f t="shared" ref="S37:Z37" si="74">S17*0.9+3400</f>
        <v>25180</v>
      </c>
      <c r="T37" s="12">
        <f t="shared" si="74"/>
        <v>23650</v>
      </c>
      <c r="U37" s="12">
        <f t="shared" si="74"/>
        <v>25180</v>
      </c>
      <c r="V37" s="12">
        <f t="shared" si="74"/>
        <v>28240</v>
      </c>
      <c r="W37" s="12">
        <f t="shared" si="74"/>
        <v>25180</v>
      </c>
      <c r="X37" s="12">
        <f t="shared" si="74"/>
        <v>25180</v>
      </c>
      <c r="Y37" s="12">
        <f t="shared" si="74"/>
        <v>23650</v>
      </c>
      <c r="Z37" s="12">
        <f t="shared" si="74"/>
        <v>19690</v>
      </c>
      <c r="AA37" s="12">
        <f t="shared" ref="AA37" si="75">AA17*0.9+3400</f>
        <v>23650</v>
      </c>
      <c r="AB37" s="12">
        <f t="shared" ref="AB37:AD37" si="76">AB17*0.9+3400</f>
        <v>19690</v>
      </c>
      <c r="AC37" s="12">
        <f t="shared" si="76"/>
        <v>19690</v>
      </c>
      <c r="AD37" s="12">
        <f t="shared" si="76"/>
        <v>18790</v>
      </c>
      <c r="AE37" s="12">
        <f t="shared" ref="AE37:AF37" si="77">AE17*0.9+3400</f>
        <v>14560</v>
      </c>
      <c r="AF37" s="12">
        <f t="shared" si="77"/>
        <v>12940</v>
      </c>
      <c r="AG37" s="12">
        <f>AG17*0.9+2200</f>
        <v>11740</v>
      </c>
      <c r="AH37" s="12">
        <f t="shared" ref="AH37:AL37" si="78">AH17*0.9+2200</f>
        <v>13360</v>
      </c>
      <c r="AI37" s="12">
        <f t="shared" si="78"/>
        <v>11740</v>
      </c>
      <c r="AJ37" s="12">
        <f t="shared" si="78"/>
        <v>13360</v>
      </c>
      <c r="AK37" s="12">
        <f t="shared" si="78"/>
        <v>11740</v>
      </c>
      <c r="AL37" s="12">
        <f t="shared" si="78"/>
        <v>13360</v>
      </c>
    </row>
    <row r="38" spans="1:38" s="3" customFormat="1" ht="12" customHeight="1">
      <c r="A38" s="12" t="s">
        <v>35</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s="4" customFormat="1" ht="12" customHeight="1">
      <c r="A39" s="13" t="s">
        <v>36</v>
      </c>
      <c r="B39" s="12">
        <f>B19*0.9+2200</f>
        <v>15700</v>
      </c>
      <c r="C39" s="12">
        <f t="shared" ref="C39:D39" si="79">C19*0.9+2200</f>
        <v>25420</v>
      </c>
      <c r="D39" s="12">
        <f t="shared" si="79"/>
        <v>26320</v>
      </c>
      <c r="E39" s="12">
        <f>E19*0.9+4200</f>
        <v>28320.9</v>
      </c>
      <c r="F39" s="12">
        <f t="shared" ref="F39:H39" si="80">F19*0.9+4200</f>
        <v>28320</v>
      </c>
      <c r="G39" s="12">
        <f t="shared" si="80"/>
        <v>42450</v>
      </c>
      <c r="H39" s="12">
        <f t="shared" si="80"/>
        <v>45150</v>
      </c>
      <c r="I39" s="12">
        <f t="shared" ref="I39:J39" si="81">I19*0.9+4200</f>
        <v>39480</v>
      </c>
      <c r="J39" s="12">
        <f t="shared" si="81"/>
        <v>26520</v>
      </c>
      <c r="K39" s="12">
        <f t="shared" ref="K39:R39" si="82">K19*0.9+3400</f>
        <v>25720</v>
      </c>
      <c r="L39" s="12">
        <f t="shared" si="82"/>
        <v>25990</v>
      </c>
      <c r="M39" s="12">
        <f t="shared" si="82"/>
        <v>24010</v>
      </c>
      <c r="N39" s="12">
        <f t="shared" si="82"/>
        <v>25990</v>
      </c>
      <c r="O39" s="12">
        <f t="shared" si="82"/>
        <v>20680</v>
      </c>
      <c r="P39" s="12">
        <f t="shared" si="82"/>
        <v>25990</v>
      </c>
      <c r="Q39" s="12">
        <f t="shared" si="82"/>
        <v>27520</v>
      </c>
      <c r="R39" s="12">
        <f t="shared" si="82"/>
        <v>25990</v>
      </c>
      <c r="S39" s="12">
        <f t="shared" ref="S39:Z39" si="83">S19*0.9+3400</f>
        <v>27520</v>
      </c>
      <c r="T39" s="12">
        <f t="shared" si="83"/>
        <v>25990</v>
      </c>
      <c r="U39" s="12">
        <f t="shared" si="83"/>
        <v>27520</v>
      </c>
      <c r="V39" s="12">
        <f t="shared" si="83"/>
        <v>30580</v>
      </c>
      <c r="W39" s="12">
        <f t="shared" si="83"/>
        <v>27520</v>
      </c>
      <c r="X39" s="12">
        <f t="shared" si="83"/>
        <v>27520</v>
      </c>
      <c r="Y39" s="12">
        <f t="shared" si="83"/>
        <v>25990</v>
      </c>
      <c r="Z39" s="12">
        <f t="shared" si="83"/>
        <v>22030</v>
      </c>
      <c r="AA39" s="12">
        <f t="shared" ref="AA39" si="84">AA19*0.9+3400</f>
        <v>25990</v>
      </c>
      <c r="AB39" s="12">
        <f t="shared" ref="AB39:AD39" si="85">AB19*0.9+3400</f>
        <v>22030</v>
      </c>
      <c r="AC39" s="12">
        <f t="shared" si="85"/>
        <v>22030</v>
      </c>
      <c r="AD39" s="12">
        <f t="shared" si="85"/>
        <v>21130</v>
      </c>
      <c r="AE39" s="12">
        <f t="shared" ref="AE39:AF39" si="86">AE19*0.9+3400</f>
        <v>16900</v>
      </c>
      <c r="AF39" s="12">
        <f t="shared" si="86"/>
        <v>15280</v>
      </c>
      <c r="AG39" s="12">
        <f>AG19*0.9+2200</f>
        <v>14080</v>
      </c>
      <c r="AH39" s="12">
        <f t="shared" ref="AH39:AL39" si="87">AH19*0.9+2200</f>
        <v>15700</v>
      </c>
      <c r="AI39" s="12">
        <f t="shared" si="87"/>
        <v>14080</v>
      </c>
      <c r="AJ39" s="12">
        <f t="shared" si="87"/>
        <v>15700</v>
      </c>
      <c r="AK39" s="12">
        <f t="shared" si="87"/>
        <v>14080</v>
      </c>
      <c r="AL39" s="12">
        <f t="shared" si="87"/>
        <v>15700</v>
      </c>
    </row>
    <row r="40" spans="1:38">
      <c r="A40" s="2"/>
      <c r="B40" s="2"/>
      <c r="C40" s="2"/>
      <c r="D40" s="2"/>
      <c r="E40" s="2"/>
      <c r="F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row>
    <row r="41" spans="1:38">
      <c r="B41" s="254">
        <v>1100</v>
      </c>
      <c r="C41" s="254">
        <v>1100</v>
      </c>
      <c r="D41" s="254">
        <v>1100</v>
      </c>
      <c r="E41" s="275">
        <v>2100</v>
      </c>
      <c r="F41" s="275">
        <v>2100</v>
      </c>
      <c r="G41" s="1">
        <v>2100</v>
      </c>
      <c r="H41" s="275">
        <v>2100</v>
      </c>
      <c r="I41" s="275">
        <v>2100</v>
      </c>
      <c r="J41" s="275">
        <v>2100</v>
      </c>
      <c r="K41" s="254">
        <v>1700</v>
      </c>
      <c r="L41" s="254">
        <v>1700</v>
      </c>
      <c r="M41" s="254">
        <v>1700</v>
      </c>
      <c r="N41" s="254">
        <v>1700</v>
      </c>
      <c r="O41" s="254">
        <v>1700</v>
      </c>
      <c r="P41" s="254">
        <v>1700</v>
      </c>
      <c r="Q41" s="254">
        <v>1700</v>
      </c>
      <c r="R41" s="254">
        <v>1700</v>
      </c>
      <c r="S41" s="254">
        <v>1700</v>
      </c>
      <c r="T41" s="254">
        <v>1700</v>
      </c>
      <c r="U41" s="254">
        <v>1700</v>
      </c>
      <c r="V41" s="254">
        <v>1700</v>
      </c>
      <c r="W41" s="254">
        <v>1700</v>
      </c>
      <c r="X41" s="254">
        <v>1700</v>
      </c>
      <c r="Y41" s="254">
        <v>1700</v>
      </c>
      <c r="Z41" s="254">
        <v>1700</v>
      </c>
      <c r="AA41" s="254">
        <v>1700</v>
      </c>
      <c r="AB41" s="254">
        <v>1700</v>
      </c>
      <c r="AC41" s="254">
        <v>1700</v>
      </c>
      <c r="AD41" s="254">
        <v>1700</v>
      </c>
      <c r="AE41" s="254">
        <v>1700</v>
      </c>
      <c r="AF41" s="254">
        <v>1700</v>
      </c>
      <c r="AG41" s="275">
        <v>1100</v>
      </c>
      <c r="AH41" s="275">
        <v>1100</v>
      </c>
      <c r="AI41" s="275">
        <v>1100</v>
      </c>
      <c r="AJ41" s="275">
        <v>1100</v>
      </c>
      <c r="AK41" s="275">
        <v>1100</v>
      </c>
      <c r="AL41" s="275">
        <v>1100</v>
      </c>
    </row>
    <row r="42" spans="1:38">
      <c r="B42" s="254">
        <v>2200</v>
      </c>
      <c r="C42" s="254">
        <v>2200</v>
      </c>
      <c r="D42" s="254">
        <v>2200</v>
      </c>
      <c r="E42" s="275">
        <v>4200</v>
      </c>
      <c r="F42" s="275">
        <v>4200</v>
      </c>
      <c r="G42" s="1">
        <v>4200</v>
      </c>
      <c r="H42" s="275">
        <v>4200</v>
      </c>
      <c r="I42" s="275">
        <v>4200</v>
      </c>
      <c r="J42" s="275">
        <v>4200</v>
      </c>
      <c r="K42" s="254">
        <v>3400</v>
      </c>
      <c r="L42" s="254">
        <v>3400</v>
      </c>
      <c r="M42" s="254">
        <v>3400</v>
      </c>
      <c r="N42" s="254">
        <v>3400</v>
      </c>
      <c r="O42" s="254">
        <v>3400</v>
      </c>
      <c r="P42" s="254">
        <v>3400</v>
      </c>
      <c r="Q42" s="254">
        <v>3400</v>
      </c>
      <c r="R42" s="254">
        <v>3400</v>
      </c>
      <c r="S42" s="254">
        <v>3400</v>
      </c>
      <c r="T42" s="254">
        <v>3400</v>
      </c>
      <c r="U42" s="254">
        <v>3400</v>
      </c>
      <c r="V42" s="254">
        <v>3400</v>
      </c>
      <c r="W42" s="254">
        <v>3400</v>
      </c>
      <c r="X42" s="254">
        <v>3400</v>
      </c>
      <c r="Y42" s="254">
        <v>3400</v>
      </c>
      <c r="Z42" s="254">
        <v>3400</v>
      </c>
      <c r="AA42" s="254">
        <v>3400</v>
      </c>
      <c r="AB42" s="254">
        <v>3400</v>
      </c>
      <c r="AC42" s="254">
        <v>3400</v>
      </c>
      <c r="AD42" s="254">
        <v>3400</v>
      </c>
      <c r="AE42" s="254">
        <v>3400</v>
      </c>
      <c r="AF42" s="254">
        <v>3400</v>
      </c>
      <c r="AG42" s="275">
        <v>2200</v>
      </c>
      <c r="AH42" s="275">
        <v>2200</v>
      </c>
      <c r="AI42" s="275">
        <v>2200</v>
      </c>
      <c r="AJ42" s="275">
        <v>2200</v>
      </c>
      <c r="AK42" s="275">
        <v>2200</v>
      </c>
      <c r="AL42" s="275">
        <v>2200</v>
      </c>
    </row>
    <row r="43" spans="1:38">
      <c r="B43" s="1">
        <f>B41+2000</f>
        <v>3100</v>
      </c>
      <c r="C43" s="1">
        <f>C41+2000</f>
        <v>3100</v>
      </c>
      <c r="D43" s="1">
        <f>D41+2000</f>
        <v>3100</v>
      </c>
      <c r="E43" s="1">
        <f>E41+2000</f>
        <v>4100</v>
      </c>
      <c r="F43" s="1">
        <f t="shared" ref="F43:N43" si="88">F41+2000</f>
        <v>4100</v>
      </c>
      <c r="G43" s="1">
        <f t="shared" si="88"/>
        <v>4100</v>
      </c>
      <c r="H43" s="1">
        <f t="shared" si="88"/>
        <v>4100</v>
      </c>
      <c r="I43" s="1">
        <f t="shared" ref="I43:J43" si="89">I41+2000</f>
        <v>4100</v>
      </c>
      <c r="J43" s="1">
        <f t="shared" si="89"/>
        <v>4100</v>
      </c>
      <c r="K43" s="1">
        <f t="shared" ref="K43:M43" si="90">K41+2000</f>
        <v>3700</v>
      </c>
      <c r="L43" s="1">
        <f t="shared" si="90"/>
        <v>3700</v>
      </c>
      <c r="M43" s="1">
        <f t="shared" si="90"/>
        <v>3700</v>
      </c>
      <c r="N43" s="1">
        <f t="shared" si="88"/>
        <v>3700</v>
      </c>
      <c r="O43" s="1">
        <f t="shared" ref="O43:R43" si="91">O41+2000</f>
        <v>3700</v>
      </c>
      <c r="P43" s="1">
        <f t="shared" si="91"/>
        <v>3700</v>
      </c>
      <c r="Q43" s="1">
        <f t="shared" si="91"/>
        <v>3700</v>
      </c>
      <c r="R43" s="1">
        <f t="shared" si="91"/>
        <v>3700</v>
      </c>
      <c r="S43" s="1">
        <f t="shared" ref="S43:Z43" si="92">S41+2000</f>
        <v>3700</v>
      </c>
      <c r="T43" s="1">
        <f t="shared" si="92"/>
        <v>3700</v>
      </c>
      <c r="U43" s="1">
        <f t="shared" si="92"/>
        <v>3700</v>
      </c>
      <c r="V43" s="1">
        <f t="shared" si="92"/>
        <v>3700</v>
      </c>
      <c r="W43" s="1">
        <f t="shared" si="92"/>
        <v>3700</v>
      </c>
      <c r="X43" s="1">
        <f t="shared" si="92"/>
        <v>3700</v>
      </c>
      <c r="Y43" s="1">
        <f t="shared" si="92"/>
        <v>3700</v>
      </c>
      <c r="Z43" s="1">
        <f t="shared" si="92"/>
        <v>3700</v>
      </c>
      <c r="AA43" s="1">
        <f t="shared" ref="AA43:AG43" si="93">AA41+2000</f>
        <v>3700</v>
      </c>
      <c r="AB43" s="1">
        <f t="shared" si="93"/>
        <v>3700</v>
      </c>
      <c r="AC43" s="1">
        <f t="shared" si="93"/>
        <v>3700</v>
      </c>
      <c r="AD43" s="1">
        <f t="shared" si="93"/>
        <v>3700</v>
      </c>
      <c r="AE43" s="1">
        <f t="shared" si="93"/>
        <v>3700</v>
      </c>
      <c r="AF43" s="1">
        <f t="shared" si="93"/>
        <v>3700</v>
      </c>
      <c r="AG43" s="1">
        <f t="shared" si="93"/>
        <v>3100</v>
      </c>
      <c r="AH43" s="1">
        <f t="shared" ref="AH43:AL43" si="94">AH41+2000</f>
        <v>3100</v>
      </c>
      <c r="AI43" s="1">
        <f t="shared" si="94"/>
        <v>3100</v>
      </c>
      <c r="AJ43" s="1">
        <f t="shared" si="94"/>
        <v>3100</v>
      </c>
      <c r="AK43" s="1">
        <f t="shared" si="94"/>
        <v>3100</v>
      </c>
      <c r="AL43" s="1">
        <f t="shared" si="94"/>
        <v>3100</v>
      </c>
    </row>
    <row r="44" spans="1:38">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38" s="1" customFormat="1" ht="12.75">
      <c r="A45" s="8" t="s">
        <v>254</v>
      </c>
      <c r="B45" s="9"/>
      <c r="C45" s="9"/>
      <c r="D45" s="9"/>
      <c r="E45" s="9"/>
      <c r="F45" s="9"/>
      <c r="G45" s="26"/>
      <c r="H45" s="9"/>
      <c r="I45" s="9"/>
      <c r="J45" s="9"/>
      <c r="K45" s="9"/>
      <c r="L45" s="9"/>
      <c r="M45" s="9"/>
      <c r="N45" s="9"/>
      <c r="O45" s="9"/>
      <c r="P45" s="9"/>
      <c r="Q45" s="9"/>
      <c r="R45" s="9"/>
      <c r="S45" s="9"/>
      <c r="T45" s="9"/>
      <c r="U45" s="9"/>
      <c r="V45" s="9"/>
      <c r="W45" s="9"/>
      <c r="X45" s="9"/>
      <c r="Y45" s="9"/>
      <c r="Z45" s="9"/>
      <c r="AA45" s="9"/>
    </row>
    <row r="46" spans="1:38" s="2" customFormat="1" ht="23.25" customHeight="1">
      <c r="A46" s="10"/>
      <c r="B46" s="27" t="str">
        <f>B24</f>
        <v>20.12.2020-22.12.2020</v>
      </c>
      <c r="C46" s="27" t="str">
        <f t="shared" ref="C46:Z46" si="95">C24</f>
        <v>23.12.2020-25.12.2020</v>
      </c>
      <c r="D46" s="27" t="str">
        <f t="shared" si="95"/>
        <v>26.12.2020-26.12.2020</v>
      </c>
      <c r="E46" s="27" t="str">
        <f t="shared" si="95"/>
        <v>27.12.2020-28.12.2021</v>
      </c>
      <c r="F46" s="27" t="str">
        <f t="shared" si="95"/>
        <v>29.12.2020-30.12.2021</v>
      </c>
      <c r="G46" s="27" t="str">
        <f t="shared" si="95"/>
        <v>31.12.2020-01.01.2021</v>
      </c>
      <c r="H46" s="27" t="str">
        <f t="shared" si="95"/>
        <v>02.01.2021-04.01.2021</v>
      </c>
      <c r="I46" s="27" t="str">
        <f t="shared" si="95"/>
        <v>05.01.2021-08.01.2021</v>
      </c>
      <c r="J46" s="27" t="str">
        <f t="shared" si="95"/>
        <v>09.01.2021-10.01.2021</v>
      </c>
      <c r="K46" s="27" t="str">
        <f t="shared" si="95"/>
        <v>11.01.2021-13.01.2021</v>
      </c>
      <c r="L46" s="27" t="str">
        <f t="shared" si="95"/>
        <v>14.01.2021-16.01.2021</v>
      </c>
      <c r="M46" s="27" t="str">
        <f t="shared" si="95"/>
        <v>17.01.2021-20.01.2021</v>
      </c>
      <c r="N46" s="27" t="str">
        <f t="shared" si="95"/>
        <v>21.01.2021-23.01.2021</v>
      </c>
      <c r="O46" s="27" t="str">
        <f t="shared" si="95"/>
        <v>24.01.2021-31.01.2021</v>
      </c>
      <c r="P46" s="27" t="str">
        <f t="shared" si="95"/>
        <v>01.02.2021-03.02.2021</v>
      </c>
      <c r="Q46" s="27" t="str">
        <f t="shared" si="95"/>
        <v>04.02.2021 - 06.02.2021</v>
      </c>
      <c r="R46" s="27" t="str">
        <f t="shared" si="95"/>
        <v>07.02.2021-10.02.2021</v>
      </c>
      <c r="S46" s="27" t="str">
        <f t="shared" si="95"/>
        <v>11.02.2021-13.02.2021</v>
      </c>
      <c r="T46" s="27" t="str">
        <f t="shared" si="95"/>
        <v>14.02.2021-17.02.2022</v>
      </c>
      <c r="U46" s="27" t="str">
        <f t="shared" si="95"/>
        <v>18.02.2021-19.02.2021</v>
      </c>
      <c r="V46" s="27" t="str">
        <f t="shared" si="95"/>
        <v>20.02.2021-25.02.2021</v>
      </c>
      <c r="W46" s="27" t="str">
        <f t="shared" si="95"/>
        <v>26.02.2021-28.02.2021</v>
      </c>
      <c r="X46" s="27" t="str">
        <f t="shared" si="95"/>
        <v>01.03.2021-06.03.2021</v>
      </c>
      <c r="Y46" s="53" t="str">
        <f t="shared" si="95"/>
        <v>07.03.2021-13.03.2021</v>
      </c>
      <c r="Z46" s="54">
        <f t="shared" si="95"/>
        <v>44269</v>
      </c>
      <c r="AA46" s="54">
        <f t="shared" ref="AA46:AL46" si="96">AA24</f>
        <v>44278</v>
      </c>
      <c r="AB46" s="54">
        <f t="shared" si="96"/>
        <v>44283</v>
      </c>
      <c r="AC46" s="54">
        <f t="shared" si="96"/>
        <v>44286</v>
      </c>
      <c r="AD46" s="54">
        <f t="shared" si="96"/>
        <v>44287</v>
      </c>
      <c r="AE46" s="54">
        <f t="shared" si="96"/>
        <v>44295</v>
      </c>
      <c r="AF46" s="54">
        <f t="shared" si="96"/>
        <v>44297</v>
      </c>
      <c r="AG46" s="54">
        <f t="shared" si="96"/>
        <v>44298</v>
      </c>
      <c r="AH46" s="54">
        <f t="shared" si="96"/>
        <v>44302</v>
      </c>
      <c r="AI46" s="54">
        <f t="shared" si="96"/>
        <v>44304</v>
      </c>
      <c r="AJ46" s="54">
        <f t="shared" si="96"/>
        <v>44306</v>
      </c>
      <c r="AK46" s="54">
        <f t="shared" si="96"/>
        <v>44311</v>
      </c>
      <c r="AL46" s="54">
        <f t="shared" si="96"/>
        <v>44316</v>
      </c>
    </row>
    <row r="47" spans="1:38" s="2" customFormat="1" ht="24" customHeight="1">
      <c r="A47" s="10" t="s">
        <v>230</v>
      </c>
      <c r="B47" s="28"/>
      <c r="C47" s="28"/>
      <c r="D47" s="28"/>
      <c r="E47" s="28"/>
      <c r="F47" s="28"/>
      <c r="G47" s="28"/>
      <c r="H47" s="28"/>
      <c r="I47" s="28"/>
      <c r="J47" s="28"/>
      <c r="K47" s="28"/>
      <c r="L47" s="28"/>
      <c r="M47" s="28"/>
      <c r="N47" s="28"/>
      <c r="O47" s="28"/>
      <c r="P47" s="28"/>
      <c r="Q47" s="28"/>
      <c r="R47" s="28"/>
      <c r="S47" s="28"/>
      <c r="T47" s="28"/>
      <c r="U47" s="28"/>
      <c r="V47" s="28"/>
      <c r="W47" s="28"/>
      <c r="X47" s="28"/>
      <c r="Y47" s="28"/>
      <c r="Z47" s="54">
        <f>Z25</f>
        <v>44276</v>
      </c>
      <c r="AA47" s="54">
        <f t="shared" ref="AA47:AL47" si="97">AA25</f>
        <v>44282</v>
      </c>
      <c r="AB47" s="54">
        <f t="shared" si="97"/>
        <v>44285</v>
      </c>
      <c r="AC47" s="54">
        <f t="shared" si="97"/>
        <v>44286</v>
      </c>
      <c r="AD47" s="54">
        <f t="shared" si="97"/>
        <v>44294</v>
      </c>
      <c r="AE47" s="54">
        <f t="shared" si="97"/>
        <v>44296</v>
      </c>
      <c r="AF47" s="54">
        <f t="shared" si="97"/>
        <v>44297</v>
      </c>
      <c r="AG47" s="54">
        <f t="shared" si="97"/>
        <v>44301</v>
      </c>
      <c r="AH47" s="54">
        <f t="shared" si="97"/>
        <v>44303</v>
      </c>
      <c r="AI47" s="54">
        <f t="shared" si="97"/>
        <v>44305</v>
      </c>
      <c r="AJ47" s="54">
        <f t="shared" si="97"/>
        <v>44310</v>
      </c>
      <c r="AK47" s="54">
        <f t="shared" si="97"/>
        <v>44315</v>
      </c>
      <c r="AL47" s="54">
        <f t="shared" si="97"/>
        <v>44316</v>
      </c>
    </row>
    <row r="48" spans="1:38" s="3" customFormat="1" ht="12" customHeight="1">
      <c r="A48" s="12" t="s">
        <v>32</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row>
    <row r="49" spans="1:15740" s="4" customFormat="1" ht="12" customHeight="1">
      <c r="A49" s="14">
        <v>1</v>
      </c>
      <c r="B49" s="29">
        <f>B27*0.87</f>
        <v>8552.1</v>
      </c>
      <c r="C49" s="29">
        <f t="shared" ref="C49:R49" si="98">C27*0.87</f>
        <v>17008.5</v>
      </c>
      <c r="D49" s="29">
        <f t="shared" si="98"/>
        <v>17008.5</v>
      </c>
      <c r="E49" s="29">
        <f t="shared" si="98"/>
        <v>17879.282999999999</v>
      </c>
      <c r="F49" s="29">
        <f t="shared" si="98"/>
        <v>17878.5</v>
      </c>
      <c r="G49" s="30">
        <f t="shared" si="98"/>
        <v>30171.599999999999</v>
      </c>
      <c r="H49" s="29">
        <f t="shared" si="98"/>
        <v>32520.6</v>
      </c>
      <c r="I49" s="29">
        <f t="shared" si="98"/>
        <v>27587.7</v>
      </c>
      <c r="J49" s="29">
        <f t="shared" si="98"/>
        <v>16312.5</v>
      </c>
      <c r="K49" s="29">
        <f t="shared" si="98"/>
        <v>15964.5</v>
      </c>
      <c r="L49" s="29">
        <f t="shared" si="98"/>
        <v>16199.4</v>
      </c>
      <c r="M49" s="29">
        <f t="shared" si="98"/>
        <v>14476.8</v>
      </c>
      <c r="N49" s="29">
        <f t="shared" si="98"/>
        <v>16199.4</v>
      </c>
      <c r="O49" s="29">
        <f t="shared" si="98"/>
        <v>11579.7</v>
      </c>
      <c r="P49" s="29">
        <f t="shared" si="98"/>
        <v>16199.4</v>
      </c>
      <c r="Q49" s="29">
        <f t="shared" si="98"/>
        <v>17530.5</v>
      </c>
      <c r="R49" s="29">
        <f t="shared" si="98"/>
        <v>16199.4</v>
      </c>
      <c r="S49" s="29">
        <f t="shared" ref="S49:Z49" si="99">S27*0.87</f>
        <v>17530.5</v>
      </c>
      <c r="T49" s="29">
        <f t="shared" si="99"/>
        <v>16199.4</v>
      </c>
      <c r="U49" s="29">
        <f t="shared" si="99"/>
        <v>17530.5</v>
      </c>
      <c r="V49" s="50">
        <f t="shared" si="99"/>
        <v>20192.7</v>
      </c>
      <c r="W49" s="50">
        <f t="shared" si="99"/>
        <v>17530.5</v>
      </c>
      <c r="X49" s="50">
        <f t="shared" si="99"/>
        <v>17530.5</v>
      </c>
      <c r="Y49" s="50">
        <f t="shared" si="99"/>
        <v>16199.4</v>
      </c>
      <c r="Z49" s="50">
        <f t="shared" si="99"/>
        <v>12754.2</v>
      </c>
      <c r="AA49" s="50">
        <f t="shared" ref="AA49:AL49" si="100">AA27*0.87</f>
        <v>16199.4</v>
      </c>
      <c r="AB49" s="50">
        <f t="shared" si="100"/>
        <v>12754.2</v>
      </c>
      <c r="AC49" s="50">
        <f t="shared" si="100"/>
        <v>12754.2</v>
      </c>
      <c r="AD49" s="50">
        <f t="shared" si="100"/>
        <v>12754.2</v>
      </c>
      <c r="AE49" s="50">
        <f t="shared" si="100"/>
        <v>9074.1</v>
      </c>
      <c r="AF49" s="50">
        <f t="shared" si="100"/>
        <v>7664.7</v>
      </c>
      <c r="AG49" s="50">
        <f t="shared" si="100"/>
        <v>7142.7</v>
      </c>
      <c r="AH49" s="50">
        <f t="shared" si="100"/>
        <v>8552.1</v>
      </c>
      <c r="AI49" s="50">
        <f t="shared" si="100"/>
        <v>7142.7</v>
      </c>
      <c r="AJ49" s="50">
        <f t="shared" si="100"/>
        <v>8552.1</v>
      </c>
      <c r="AK49" s="50">
        <f t="shared" si="100"/>
        <v>7142.7</v>
      </c>
      <c r="AL49" s="50">
        <f t="shared" si="100"/>
        <v>8552.1</v>
      </c>
    </row>
    <row r="50" spans="1:15740" s="4" customFormat="1" ht="12" customHeight="1">
      <c r="A50" s="14">
        <v>2</v>
      </c>
      <c r="B50" s="29">
        <f>B28*0.87</f>
        <v>10292.1</v>
      </c>
      <c r="C50" s="29">
        <f t="shared" ref="C50:R50" si="101">C28*0.87</f>
        <v>18748.5</v>
      </c>
      <c r="D50" s="29">
        <f t="shared" si="101"/>
        <v>18748.5</v>
      </c>
      <c r="E50" s="29">
        <f t="shared" si="101"/>
        <v>20489.282999999999</v>
      </c>
      <c r="F50" s="29">
        <f t="shared" si="101"/>
        <v>20488.5</v>
      </c>
      <c r="G50" s="30">
        <f t="shared" si="101"/>
        <v>32781.599999999999</v>
      </c>
      <c r="H50" s="29">
        <f t="shared" si="101"/>
        <v>35130.6</v>
      </c>
      <c r="I50" s="29">
        <f t="shared" si="101"/>
        <v>30197.7</v>
      </c>
      <c r="J50" s="29">
        <f t="shared" si="101"/>
        <v>18922.5</v>
      </c>
      <c r="K50" s="29">
        <f t="shared" si="101"/>
        <v>18226.5</v>
      </c>
      <c r="L50" s="29">
        <f t="shared" si="101"/>
        <v>18461.400000000001</v>
      </c>
      <c r="M50" s="29">
        <f t="shared" si="101"/>
        <v>16738.8</v>
      </c>
      <c r="N50" s="29">
        <f t="shared" si="101"/>
        <v>18461.400000000001</v>
      </c>
      <c r="O50" s="29">
        <f t="shared" si="101"/>
        <v>13841.7</v>
      </c>
      <c r="P50" s="29">
        <f t="shared" si="101"/>
        <v>18461.400000000001</v>
      </c>
      <c r="Q50" s="29">
        <f t="shared" si="101"/>
        <v>19792.5</v>
      </c>
      <c r="R50" s="29">
        <f t="shared" si="101"/>
        <v>18461.400000000001</v>
      </c>
      <c r="S50" s="29">
        <f t="shared" ref="S50:Z50" si="102">S28*0.87</f>
        <v>19792.5</v>
      </c>
      <c r="T50" s="29">
        <f t="shared" si="102"/>
        <v>18461.400000000001</v>
      </c>
      <c r="U50" s="29">
        <f t="shared" si="102"/>
        <v>19792.5</v>
      </c>
      <c r="V50" s="29">
        <f t="shared" si="102"/>
        <v>22454.7</v>
      </c>
      <c r="W50" s="29">
        <f t="shared" si="102"/>
        <v>19792.5</v>
      </c>
      <c r="X50" s="50">
        <f t="shared" si="102"/>
        <v>19792.5</v>
      </c>
      <c r="Y50" s="50">
        <f t="shared" si="102"/>
        <v>18461.400000000001</v>
      </c>
      <c r="Z50" s="50">
        <f t="shared" si="102"/>
        <v>15016.2</v>
      </c>
      <c r="AA50" s="50">
        <f t="shared" ref="AA50:AL50" si="103">AA28*0.87</f>
        <v>18461.400000000001</v>
      </c>
      <c r="AB50" s="50">
        <f t="shared" si="103"/>
        <v>15016.2</v>
      </c>
      <c r="AC50" s="50">
        <f t="shared" si="103"/>
        <v>15016.2</v>
      </c>
      <c r="AD50" s="50">
        <f t="shared" si="103"/>
        <v>15016.2</v>
      </c>
      <c r="AE50" s="50">
        <f t="shared" si="103"/>
        <v>11336.1</v>
      </c>
      <c r="AF50" s="50">
        <f t="shared" si="103"/>
        <v>9926.7000000000007</v>
      </c>
      <c r="AG50" s="50">
        <f t="shared" si="103"/>
        <v>8882.7000000000007</v>
      </c>
      <c r="AH50" s="50">
        <f t="shared" si="103"/>
        <v>10292.1</v>
      </c>
      <c r="AI50" s="50">
        <f t="shared" si="103"/>
        <v>8882.7000000000007</v>
      </c>
      <c r="AJ50" s="50">
        <f t="shared" si="103"/>
        <v>10292.1</v>
      </c>
      <c r="AK50" s="50">
        <f t="shared" si="103"/>
        <v>8882.7000000000007</v>
      </c>
      <c r="AL50" s="50">
        <f t="shared" si="103"/>
        <v>10292.1</v>
      </c>
    </row>
    <row r="51" spans="1:15740" s="3" customFormat="1" ht="12" customHeight="1">
      <c r="A51" s="12" t="s">
        <v>251</v>
      </c>
      <c r="B51" s="29"/>
      <c r="C51" s="29"/>
      <c r="D51" s="29"/>
      <c r="E51" s="29"/>
      <c r="F51" s="29"/>
      <c r="G51" s="30"/>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row>
    <row r="52" spans="1:15740" s="4" customFormat="1" ht="12" customHeight="1">
      <c r="A52" s="13">
        <v>1</v>
      </c>
      <c r="B52" s="29" t="e">
        <f>B30*0.87</f>
        <v>#REF!</v>
      </c>
      <c r="C52" s="29" t="e">
        <f t="shared" ref="C52:R52" si="104">C30*0.87</f>
        <v>#REF!</v>
      </c>
      <c r="D52" s="29" t="e">
        <f t="shared" si="104"/>
        <v>#REF!</v>
      </c>
      <c r="E52" s="29" t="e">
        <f t="shared" si="104"/>
        <v>#REF!</v>
      </c>
      <c r="F52" s="29" t="e">
        <f t="shared" si="104"/>
        <v>#REF!</v>
      </c>
      <c r="G52" s="30" t="e">
        <f t="shared" si="104"/>
        <v>#REF!</v>
      </c>
      <c r="H52" s="29" t="e">
        <f t="shared" si="104"/>
        <v>#REF!</v>
      </c>
      <c r="I52" s="29" t="e">
        <f t="shared" si="104"/>
        <v>#REF!</v>
      </c>
      <c r="J52" s="29" t="e">
        <f t="shared" si="104"/>
        <v>#REF!</v>
      </c>
      <c r="K52" s="29" t="e">
        <f t="shared" si="104"/>
        <v>#REF!</v>
      </c>
      <c r="L52" s="29" t="e">
        <f t="shared" si="104"/>
        <v>#REF!</v>
      </c>
      <c r="M52" s="29" t="e">
        <f t="shared" si="104"/>
        <v>#REF!</v>
      </c>
      <c r="N52" s="29" t="e">
        <f t="shared" si="104"/>
        <v>#REF!</v>
      </c>
      <c r="O52" s="29" t="e">
        <f t="shared" si="104"/>
        <v>#REF!</v>
      </c>
      <c r="P52" s="29" t="e">
        <f t="shared" si="104"/>
        <v>#REF!</v>
      </c>
      <c r="Q52" s="29" t="e">
        <f t="shared" si="104"/>
        <v>#REF!</v>
      </c>
      <c r="R52" s="29" t="e">
        <f t="shared" si="104"/>
        <v>#REF!</v>
      </c>
      <c r="S52" s="29" t="e">
        <f t="shared" ref="S52:Z52" si="105">S30*0.87</f>
        <v>#REF!</v>
      </c>
      <c r="T52" s="29" t="e">
        <f t="shared" si="105"/>
        <v>#REF!</v>
      </c>
      <c r="U52" s="29" t="e">
        <f t="shared" si="105"/>
        <v>#REF!</v>
      </c>
      <c r="V52" s="29" t="e">
        <f t="shared" si="105"/>
        <v>#REF!</v>
      </c>
      <c r="W52" s="29" t="e">
        <f t="shared" si="105"/>
        <v>#REF!</v>
      </c>
      <c r="X52" s="50" t="e">
        <f t="shared" si="105"/>
        <v>#REF!</v>
      </c>
      <c r="Y52" s="50" t="e">
        <f t="shared" si="105"/>
        <v>#REF!</v>
      </c>
      <c r="Z52" s="29" t="e">
        <f t="shared" si="105"/>
        <v>#REF!</v>
      </c>
      <c r="AA52" s="29" t="e">
        <f t="shared" ref="AA52:AL52" si="106">AA30*0.87</f>
        <v>#REF!</v>
      </c>
      <c r="AB52" s="29" t="e">
        <f t="shared" si="106"/>
        <v>#REF!</v>
      </c>
      <c r="AC52" s="29" t="e">
        <f t="shared" si="106"/>
        <v>#REF!</v>
      </c>
      <c r="AD52" s="29" t="e">
        <f t="shared" si="106"/>
        <v>#REF!</v>
      </c>
      <c r="AE52" s="29" t="e">
        <f t="shared" si="106"/>
        <v>#REF!</v>
      </c>
      <c r="AF52" s="29" t="e">
        <f t="shared" si="106"/>
        <v>#REF!</v>
      </c>
      <c r="AG52" s="29" t="e">
        <f t="shared" si="106"/>
        <v>#REF!</v>
      </c>
      <c r="AH52" s="29" t="e">
        <f t="shared" si="106"/>
        <v>#REF!</v>
      </c>
      <c r="AI52" s="29" t="e">
        <f t="shared" si="106"/>
        <v>#REF!</v>
      </c>
      <c r="AJ52" s="29" t="e">
        <f t="shared" si="106"/>
        <v>#REF!</v>
      </c>
      <c r="AK52" s="29" t="e">
        <f t="shared" si="106"/>
        <v>#REF!</v>
      </c>
      <c r="AL52" s="29" t="e">
        <f t="shared" si="106"/>
        <v>#REF!</v>
      </c>
    </row>
    <row r="53" spans="1:15740" s="4" customFormat="1" ht="12" customHeight="1">
      <c r="A53" s="13">
        <v>2</v>
      </c>
      <c r="B53" s="29" t="e">
        <f>B31*0.87</f>
        <v>#REF!</v>
      </c>
      <c r="C53" s="29" t="e">
        <f t="shared" ref="C53:R53" si="107">C31*0.87</f>
        <v>#REF!</v>
      </c>
      <c r="D53" s="29" t="e">
        <f t="shared" si="107"/>
        <v>#REF!</v>
      </c>
      <c r="E53" s="29" t="e">
        <f t="shared" si="107"/>
        <v>#REF!</v>
      </c>
      <c r="F53" s="29" t="e">
        <f t="shared" si="107"/>
        <v>#REF!</v>
      </c>
      <c r="G53" s="30" t="e">
        <f t="shared" si="107"/>
        <v>#REF!</v>
      </c>
      <c r="H53" s="29" t="e">
        <f t="shared" si="107"/>
        <v>#REF!</v>
      </c>
      <c r="I53" s="29" t="e">
        <f t="shared" si="107"/>
        <v>#REF!</v>
      </c>
      <c r="J53" s="29" t="e">
        <f t="shared" si="107"/>
        <v>#REF!</v>
      </c>
      <c r="K53" s="29" t="e">
        <f t="shared" si="107"/>
        <v>#REF!</v>
      </c>
      <c r="L53" s="29" t="e">
        <f t="shared" si="107"/>
        <v>#REF!</v>
      </c>
      <c r="M53" s="29" t="e">
        <f t="shared" si="107"/>
        <v>#REF!</v>
      </c>
      <c r="N53" s="29" t="e">
        <f t="shared" si="107"/>
        <v>#REF!</v>
      </c>
      <c r="O53" s="29" t="e">
        <f t="shared" si="107"/>
        <v>#REF!</v>
      </c>
      <c r="P53" s="29" t="e">
        <f t="shared" si="107"/>
        <v>#REF!</v>
      </c>
      <c r="Q53" s="29" t="e">
        <f t="shared" si="107"/>
        <v>#REF!</v>
      </c>
      <c r="R53" s="29" t="e">
        <f t="shared" si="107"/>
        <v>#REF!</v>
      </c>
      <c r="S53" s="29" t="e">
        <f t="shared" ref="S53:Z53" si="108">S31*0.87</f>
        <v>#REF!</v>
      </c>
      <c r="T53" s="29" t="e">
        <f t="shared" si="108"/>
        <v>#REF!</v>
      </c>
      <c r="U53" s="29" t="e">
        <f t="shared" si="108"/>
        <v>#REF!</v>
      </c>
      <c r="V53" s="29" t="e">
        <f t="shared" si="108"/>
        <v>#REF!</v>
      </c>
      <c r="W53" s="29" t="e">
        <f t="shared" si="108"/>
        <v>#REF!</v>
      </c>
      <c r="X53" s="50" t="e">
        <f t="shared" si="108"/>
        <v>#REF!</v>
      </c>
      <c r="Y53" s="50" t="e">
        <f t="shared" si="108"/>
        <v>#REF!</v>
      </c>
      <c r="Z53" s="29" t="e">
        <f t="shared" si="108"/>
        <v>#REF!</v>
      </c>
      <c r="AA53" s="29" t="e">
        <f t="shared" ref="AA53:AL53" si="109">AA31*0.87</f>
        <v>#REF!</v>
      </c>
      <c r="AB53" s="29" t="e">
        <f t="shared" si="109"/>
        <v>#REF!</v>
      </c>
      <c r="AC53" s="29" t="e">
        <f t="shared" si="109"/>
        <v>#REF!</v>
      </c>
      <c r="AD53" s="29" t="e">
        <f t="shared" si="109"/>
        <v>#REF!</v>
      </c>
      <c r="AE53" s="29" t="e">
        <f t="shared" si="109"/>
        <v>#REF!</v>
      </c>
      <c r="AF53" s="29" t="e">
        <f t="shared" si="109"/>
        <v>#REF!</v>
      </c>
      <c r="AG53" s="29" t="e">
        <f t="shared" si="109"/>
        <v>#REF!</v>
      </c>
      <c r="AH53" s="29" t="e">
        <f t="shared" si="109"/>
        <v>#REF!</v>
      </c>
      <c r="AI53" s="29" t="e">
        <f t="shared" si="109"/>
        <v>#REF!</v>
      </c>
      <c r="AJ53" s="29" t="e">
        <f t="shared" si="109"/>
        <v>#REF!</v>
      </c>
      <c r="AK53" s="29" t="e">
        <f t="shared" si="109"/>
        <v>#REF!</v>
      </c>
      <c r="AL53" s="29" t="e">
        <f t="shared" si="109"/>
        <v>#REF!</v>
      </c>
    </row>
    <row r="54" spans="1:15740" s="3" customFormat="1" ht="12" customHeight="1">
      <c r="A54" s="12" t="s">
        <v>252</v>
      </c>
      <c r="B54" s="29"/>
      <c r="C54" s="29"/>
      <c r="D54" s="29"/>
      <c r="E54" s="29"/>
      <c r="F54" s="29"/>
      <c r="G54" s="30"/>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row>
    <row r="55" spans="1:15740" s="4" customFormat="1" ht="12" customHeight="1">
      <c r="A55" s="13">
        <v>1</v>
      </c>
      <c r="B55" s="29" t="e">
        <f>B33*0.87</f>
        <v>#REF!</v>
      </c>
      <c r="C55" s="29" t="e">
        <f t="shared" ref="C55:R55" si="110">C33*0.87</f>
        <v>#REF!</v>
      </c>
      <c r="D55" s="29" t="e">
        <f t="shared" si="110"/>
        <v>#REF!</v>
      </c>
      <c r="E55" s="29" t="e">
        <f t="shared" si="110"/>
        <v>#REF!</v>
      </c>
      <c r="F55" s="29" t="e">
        <f t="shared" si="110"/>
        <v>#REF!</v>
      </c>
      <c r="G55" s="30" t="e">
        <f t="shared" si="110"/>
        <v>#REF!</v>
      </c>
      <c r="H55" s="29" t="e">
        <f t="shared" si="110"/>
        <v>#REF!</v>
      </c>
      <c r="I55" s="29" t="e">
        <f t="shared" si="110"/>
        <v>#REF!</v>
      </c>
      <c r="J55" s="29" t="e">
        <f t="shared" si="110"/>
        <v>#REF!</v>
      </c>
      <c r="K55" s="29" t="e">
        <f t="shared" si="110"/>
        <v>#REF!</v>
      </c>
      <c r="L55" s="29" t="e">
        <f t="shared" si="110"/>
        <v>#REF!</v>
      </c>
      <c r="M55" s="29" t="e">
        <f t="shared" si="110"/>
        <v>#REF!</v>
      </c>
      <c r="N55" s="29" t="e">
        <f t="shared" si="110"/>
        <v>#REF!</v>
      </c>
      <c r="O55" s="29" t="e">
        <f t="shared" si="110"/>
        <v>#REF!</v>
      </c>
      <c r="P55" s="29" t="e">
        <f t="shared" si="110"/>
        <v>#REF!</v>
      </c>
      <c r="Q55" s="29" t="e">
        <f t="shared" si="110"/>
        <v>#REF!</v>
      </c>
      <c r="R55" s="29" t="e">
        <f t="shared" si="110"/>
        <v>#REF!</v>
      </c>
      <c r="S55" s="29" t="e">
        <f t="shared" ref="S55:Z55" si="111">S33*0.87</f>
        <v>#REF!</v>
      </c>
      <c r="T55" s="29" t="e">
        <f t="shared" si="111"/>
        <v>#REF!</v>
      </c>
      <c r="U55" s="29" t="e">
        <f t="shared" si="111"/>
        <v>#REF!</v>
      </c>
      <c r="V55" s="29" t="e">
        <f t="shared" si="111"/>
        <v>#REF!</v>
      </c>
      <c r="W55" s="29" t="e">
        <f t="shared" si="111"/>
        <v>#REF!</v>
      </c>
      <c r="X55" s="50" t="e">
        <f t="shared" si="111"/>
        <v>#REF!</v>
      </c>
      <c r="Y55" s="50" t="e">
        <f t="shared" si="111"/>
        <v>#REF!</v>
      </c>
      <c r="Z55" s="29" t="e">
        <f t="shared" si="111"/>
        <v>#REF!</v>
      </c>
      <c r="AA55" s="29" t="e">
        <f t="shared" ref="AA55:AL55" si="112">AA33*0.87</f>
        <v>#REF!</v>
      </c>
      <c r="AB55" s="29" t="e">
        <f t="shared" si="112"/>
        <v>#REF!</v>
      </c>
      <c r="AC55" s="29" t="e">
        <f t="shared" si="112"/>
        <v>#REF!</v>
      </c>
      <c r="AD55" s="29" t="e">
        <f t="shared" si="112"/>
        <v>#REF!</v>
      </c>
      <c r="AE55" s="29" t="e">
        <f t="shared" si="112"/>
        <v>#REF!</v>
      </c>
      <c r="AF55" s="29" t="e">
        <f t="shared" si="112"/>
        <v>#REF!</v>
      </c>
      <c r="AG55" s="29" t="e">
        <f t="shared" si="112"/>
        <v>#REF!</v>
      </c>
      <c r="AH55" s="29" t="e">
        <f t="shared" si="112"/>
        <v>#REF!</v>
      </c>
      <c r="AI55" s="29" t="e">
        <f t="shared" si="112"/>
        <v>#REF!</v>
      </c>
      <c r="AJ55" s="29" t="e">
        <f t="shared" si="112"/>
        <v>#REF!</v>
      </c>
      <c r="AK55" s="29" t="e">
        <f t="shared" si="112"/>
        <v>#REF!</v>
      </c>
      <c r="AL55" s="29" t="e">
        <f t="shared" si="112"/>
        <v>#REF!</v>
      </c>
    </row>
    <row r="56" spans="1:15740" s="4" customFormat="1" ht="12" customHeight="1">
      <c r="A56" s="13">
        <v>2</v>
      </c>
      <c r="B56" s="29" t="e">
        <f>B34*0.87</f>
        <v>#REF!</v>
      </c>
      <c r="C56" s="29" t="e">
        <f t="shared" ref="C56:R56" si="113">C34*0.87</f>
        <v>#REF!</v>
      </c>
      <c r="D56" s="29" t="e">
        <f t="shared" si="113"/>
        <v>#REF!</v>
      </c>
      <c r="E56" s="29" t="e">
        <f t="shared" si="113"/>
        <v>#REF!</v>
      </c>
      <c r="F56" s="29" t="e">
        <f t="shared" si="113"/>
        <v>#REF!</v>
      </c>
      <c r="G56" s="30" t="e">
        <f t="shared" si="113"/>
        <v>#REF!</v>
      </c>
      <c r="H56" s="29" t="e">
        <f t="shared" si="113"/>
        <v>#REF!</v>
      </c>
      <c r="I56" s="29" t="e">
        <f t="shared" si="113"/>
        <v>#REF!</v>
      </c>
      <c r="J56" s="29" t="e">
        <f t="shared" si="113"/>
        <v>#REF!</v>
      </c>
      <c r="K56" s="29" t="e">
        <f t="shared" si="113"/>
        <v>#REF!</v>
      </c>
      <c r="L56" s="29" t="e">
        <f t="shared" si="113"/>
        <v>#REF!</v>
      </c>
      <c r="M56" s="29" t="e">
        <f t="shared" si="113"/>
        <v>#REF!</v>
      </c>
      <c r="N56" s="29" t="e">
        <f t="shared" si="113"/>
        <v>#REF!</v>
      </c>
      <c r="O56" s="29" t="e">
        <f t="shared" si="113"/>
        <v>#REF!</v>
      </c>
      <c r="P56" s="29" t="e">
        <f t="shared" si="113"/>
        <v>#REF!</v>
      </c>
      <c r="Q56" s="29" t="e">
        <f t="shared" si="113"/>
        <v>#REF!</v>
      </c>
      <c r="R56" s="29" t="e">
        <f t="shared" si="113"/>
        <v>#REF!</v>
      </c>
      <c r="S56" s="29" t="e">
        <f t="shared" ref="S56:Z56" si="114">S34*0.87</f>
        <v>#REF!</v>
      </c>
      <c r="T56" s="29" t="e">
        <f t="shared" si="114"/>
        <v>#REF!</v>
      </c>
      <c r="U56" s="29" t="e">
        <f t="shared" si="114"/>
        <v>#REF!</v>
      </c>
      <c r="V56" s="29" t="e">
        <f t="shared" si="114"/>
        <v>#REF!</v>
      </c>
      <c r="W56" s="29" t="e">
        <f t="shared" si="114"/>
        <v>#REF!</v>
      </c>
      <c r="X56" s="50" t="e">
        <f t="shared" si="114"/>
        <v>#REF!</v>
      </c>
      <c r="Y56" s="50" t="e">
        <f t="shared" si="114"/>
        <v>#REF!</v>
      </c>
      <c r="Z56" s="29" t="e">
        <f t="shared" si="114"/>
        <v>#REF!</v>
      </c>
      <c r="AA56" s="29" t="e">
        <f t="shared" ref="AA56:AL56" si="115">AA34*0.87</f>
        <v>#REF!</v>
      </c>
      <c r="AB56" s="29" t="e">
        <f t="shared" si="115"/>
        <v>#REF!</v>
      </c>
      <c r="AC56" s="29" t="e">
        <f t="shared" si="115"/>
        <v>#REF!</v>
      </c>
      <c r="AD56" s="29" t="e">
        <f t="shared" si="115"/>
        <v>#REF!</v>
      </c>
      <c r="AE56" s="29" t="e">
        <f t="shared" si="115"/>
        <v>#REF!</v>
      </c>
      <c r="AF56" s="29" t="e">
        <f t="shared" si="115"/>
        <v>#REF!</v>
      </c>
      <c r="AG56" s="29" t="e">
        <f t="shared" si="115"/>
        <v>#REF!</v>
      </c>
      <c r="AH56" s="29" t="e">
        <f t="shared" si="115"/>
        <v>#REF!</v>
      </c>
      <c r="AI56" s="29" t="e">
        <f t="shared" si="115"/>
        <v>#REF!</v>
      </c>
      <c r="AJ56" s="29" t="e">
        <f t="shared" si="115"/>
        <v>#REF!</v>
      </c>
      <c r="AK56" s="29" t="e">
        <f t="shared" si="115"/>
        <v>#REF!</v>
      </c>
      <c r="AL56" s="29" t="e">
        <f t="shared" si="115"/>
        <v>#REF!</v>
      </c>
    </row>
    <row r="57" spans="1:15740" s="3" customFormat="1" ht="12" customHeight="1">
      <c r="A57" s="12" t="s">
        <v>34</v>
      </c>
      <c r="B57" s="29"/>
      <c r="C57" s="29"/>
      <c r="D57" s="29"/>
      <c r="E57" s="29"/>
      <c r="F57" s="29"/>
      <c r="G57" s="30"/>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1:15740" s="4" customFormat="1" ht="12" customHeight="1">
      <c r="A58" s="13">
        <v>1</v>
      </c>
      <c r="B58" s="29">
        <f t="shared" ref="B58:B61" si="116">B36*0.87</f>
        <v>9883.2000000000007</v>
      </c>
      <c r="C58" s="29">
        <f t="shared" ref="C58:R58" si="117">C36*0.87</f>
        <v>18339.599999999999</v>
      </c>
      <c r="D58" s="29">
        <f t="shared" si="117"/>
        <v>19122.599999999999</v>
      </c>
      <c r="E58" s="29">
        <f t="shared" si="117"/>
        <v>19993.383000000002</v>
      </c>
      <c r="F58" s="29">
        <f t="shared" si="117"/>
        <v>19992.599999999999</v>
      </c>
      <c r="G58" s="30">
        <f t="shared" si="117"/>
        <v>32285.7</v>
      </c>
      <c r="H58" s="29">
        <f t="shared" si="117"/>
        <v>34634.699999999997</v>
      </c>
      <c r="I58" s="29">
        <f t="shared" si="117"/>
        <v>29701.8</v>
      </c>
      <c r="J58" s="29">
        <f t="shared" si="117"/>
        <v>18426.599999999999</v>
      </c>
      <c r="K58" s="29">
        <f t="shared" si="117"/>
        <v>18078.599999999999</v>
      </c>
      <c r="L58" s="29">
        <f t="shared" si="117"/>
        <v>18313.5</v>
      </c>
      <c r="M58" s="29">
        <f t="shared" si="117"/>
        <v>16590.900000000001</v>
      </c>
      <c r="N58" s="29">
        <f t="shared" si="117"/>
        <v>18313.5</v>
      </c>
      <c r="O58" s="29">
        <f t="shared" si="117"/>
        <v>13693.8</v>
      </c>
      <c r="P58" s="29">
        <f t="shared" si="117"/>
        <v>18313.5</v>
      </c>
      <c r="Q58" s="29">
        <f t="shared" si="117"/>
        <v>19644.599999999999</v>
      </c>
      <c r="R58" s="29">
        <f t="shared" si="117"/>
        <v>18313.5</v>
      </c>
      <c r="S58" s="29">
        <f t="shared" ref="S58:Z58" si="118">S36*0.87</f>
        <v>19644.599999999999</v>
      </c>
      <c r="T58" s="29">
        <f t="shared" si="118"/>
        <v>18313.5</v>
      </c>
      <c r="U58" s="29">
        <f t="shared" si="118"/>
        <v>19644.599999999999</v>
      </c>
      <c r="V58" s="29">
        <f t="shared" si="118"/>
        <v>22306.799999999999</v>
      </c>
      <c r="W58" s="29">
        <f t="shared" si="118"/>
        <v>19644.599999999999</v>
      </c>
      <c r="X58" s="50">
        <f t="shared" si="118"/>
        <v>19644.599999999999</v>
      </c>
      <c r="Y58" s="50">
        <f t="shared" si="118"/>
        <v>18313.5</v>
      </c>
      <c r="Z58" s="29">
        <f t="shared" si="118"/>
        <v>14868.3</v>
      </c>
      <c r="AA58" s="29">
        <f t="shared" ref="AA58:AL58" si="119">AA36*0.87</f>
        <v>18313.5</v>
      </c>
      <c r="AB58" s="29">
        <f t="shared" si="119"/>
        <v>14868.3</v>
      </c>
      <c r="AC58" s="29">
        <f t="shared" si="119"/>
        <v>14868.3</v>
      </c>
      <c r="AD58" s="29">
        <f t="shared" si="119"/>
        <v>14085.3</v>
      </c>
      <c r="AE58" s="29">
        <f t="shared" si="119"/>
        <v>10405.200000000001</v>
      </c>
      <c r="AF58" s="29">
        <f t="shared" si="119"/>
        <v>8995.7999999999993</v>
      </c>
      <c r="AG58" s="29">
        <f t="shared" si="119"/>
        <v>8473.7999999999993</v>
      </c>
      <c r="AH58" s="29">
        <f t="shared" si="119"/>
        <v>9883.2000000000007</v>
      </c>
      <c r="AI58" s="29">
        <f t="shared" si="119"/>
        <v>8473.7999999999993</v>
      </c>
      <c r="AJ58" s="29">
        <f t="shared" si="119"/>
        <v>9883.2000000000007</v>
      </c>
      <c r="AK58" s="29">
        <f t="shared" si="119"/>
        <v>8473.7999999999993</v>
      </c>
      <c r="AL58" s="29">
        <f t="shared" si="119"/>
        <v>9883.2000000000007</v>
      </c>
    </row>
    <row r="59" spans="1:15740" s="4" customFormat="1" ht="12" customHeight="1">
      <c r="A59" s="13">
        <v>2</v>
      </c>
      <c r="B59" s="29">
        <f t="shared" si="116"/>
        <v>11623.2</v>
      </c>
      <c r="C59" s="29">
        <f t="shared" ref="C59:R59" si="120">C37*0.87</f>
        <v>20079.599999999999</v>
      </c>
      <c r="D59" s="29">
        <f t="shared" si="120"/>
        <v>20862.599999999999</v>
      </c>
      <c r="E59" s="29">
        <f t="shared" si="120"/>
        <v>22603.383000000002</v>
      </c>
      <c r="F59" s="29">
        <f t="shared" si="120"/>
        <v>22602.6</v>
      </c>
      <c r="G59" s="30">
        <f t="shared" si="120"/>
        <v>34895.699999999997</v>
      </c>
      <c r="H59" s="29">
        <f t="shared" si="120"/>
        <v>37244.699999999997</v>
      </c>
      <c r="I59" s="29">
        <f t="shared" si="120"/>
        <v>32311.8</v>
      </c>
      <c r="J59" s="29">
        <f t="shared" si="120"/>
        <v>21036.6</v>
      </c>
      <c r="K59" s="29">
        <f t="shared" si="120"/>
        <v>20340.599999999999</v>
      </c>
      <c r="L59" s="29">
        <f t="shared" si="120"/>
        <v>20575.5</v>
      </c>
      <c r="M59" s="29">
        <f t="shared" si="120"/>
        <v>18852.900000000001</v>
      </c>
      <c r="N59" s="29">
        <f t="shared" si="120"/>
        <v>20575.5</v>
      </c>
      <c r="O59" s="29">
        <f t="shared" si="120"/>
        <v>15955.8</v>
      </c>
      <c r="P59" s="29">
        <f t="shared" si="120"/>
        <v>20575.5</v>
      </c>
      <c r="Q59" s="29">
        <f t="shared" si="120"/>
        <v>21906.6</v>
      </c>
      <c r="R59" s="29">
        <f t="shared" si="120"/>
        <v>20575.5</v>
      </c>
      <c r="S59" s="29">
        <f t="shared" ref="S59:Z59" si="121">S37*0.87</f>
        <v>21906.6</v>
      </c>
      <c r="T59" s="29">
        <f t="shared" si="121"/>
        <v>20575.5</v>
      </c>
      <c r="U59" s="29">
        <f t="shared" si="121"/>
        <v>21906.6</v>
      </c>
      <c r="V59" s="29">
        <f t="shared" si="121"/>
        <v>24568.799999999999</v>
      </c>
      <c r="W59" s="29">
        <f t="shared" si="121"/>
        <v>21906.6</v>
      </c>
      <c r="X59" s="50">
        <f t="shared" si="121"/>
        <v>21906.6</v>
      </c>
      <c r="Y59" s="50">
        <f t="shared" si="121"/>
        <v>20575.5</v>
      </c>
      <c r="Z59" s="29">
        <f t="shared" si="121"/>
        <v>17130.3</v>
      </c>
      <c r="AA59" s="29">
        <f t="shared" ref="AA59:AL59" si="122">AA37*0.87</f>
        <v>20575.5</v>
      </c>
      <c r="AB59" s="29">
        <f t="shared" si="122"/>
        <v>17130.3</v>
      </c>
      <c r="AC59" s="29">
        <f t="shared" si="122"/>
        <v>17130.3</v>
      </c>
      <c r="AD59" s="29">
        <f t="shared" si="122"/>
        <v>16347.3</v>
      </c>
      <c r="AE59" s="29">
        <f t="shared" si="122"/>
        <v>12667.2</v>
      </c>
      <c r="AF59" s="29">
        <f t="shared" si="122"/>
        <v>11257.8</v>
      </c>
      <c r="AG59" s="29">
        <f t="shared" si="122"/>
        <v>10213.799999999999</v>
      </c>
      <c r="AH59" s="29">
        <f t="shared" si="122"/>
        <v>11623.2</v>
      </c>
      <c r="AI59" s="29">
        <f t="shared" si="122"/>
        <v>10213.799999999999</v>
      </c>
      <c r="AJ59" s="29">
        <f t="shared" si="122"/>
        <v>11623.2</v>
      </c>
      <c r="AK59" s="29">
        <f t="shared" si="122"/>
        <v>10213.799999999999</v>
      </c>
      <c r="AL59" s="29">
        <f t="shared" si="122"/>
        <v>11623.2</v>
      </c>
    </row>
    <row r="60" spans="1:15740" s="3" customFormat="1" ht="12" customHeight="1">
      <c r="A60" s="12" t="s">
        <v>35</v>
      </c>
      <c r="B60" s="29"/>
      <c r="C60" s="29"/>
      <c r="D60" s="29"/>
      <c r="E60" s="29"/>
      <c r="F60" s="29"/>
      <c r="G60" s="30"/>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row>
    <row r="61" spans="1:15740" s="4" customFormat="1" ht="12" customHeight="1">
      <c r="A61" s="13" t="s">
        <v>36</v>
      </c>
      <c r="B61" s="29">
        <f t="shared" si="116"/>
        <v>13659</v>
      </c>
      <c r="C61" s="29">
        <f t="shared" ref="C61:R61" si="123">C39*0.87</f>
        <v>22115.4</v>
      </c>
      <c r="D61" s="29">
        <f t="shared" si="123"/>
        <v>22898.400000000001</v>
      </c>
      <c r="E61" s="29">
        <f t="shared" si="123"/>
        <v>24639.183000000001</v>
      </c>
      <c r="F61" s="29">
        <f t="shared" si="123"/>
        <v>24638.400000000001</v>
      </c>
      <c r="G61" s="30">
        <f t="shared" si="123"/>
        <v>36931.5</v>
      </c>
      <c r="H61" s="29">
        <f t="shared" si="123"/>
        <v>39280.5</v>
      </c>
      <c r="I61" s="29">
        <f t="shared" si="123"/>
        <v>34347.599999999999</v>
      </c>
      <c r="J61" s="29">
        <f t="shared" si="123"/>
        <v>23072.400000000001</v>
      </c>
      <c r="K61" s="29">
        <f t="shared" si="123"/>
        <v>22376.400000000001</v>
      </c>
      <c r="L61" s="29">
        <f t="shared" si="123"/>
        <v>22611.3</v>
      </c>
      <c r="M61" s="29">
        <f t="shared" si="123"/>
        <v>20888.7</v>
      </c>
      <c r="N61" s="29">
        <f t="shared" si="123"/>
        <v>22611.3</v>
      </c>
      <c r="O61" s="29">
        <f t="shared" si="123"/>
        <v>17991.599999999999</v>
      </c>
      <c r="P61" s="29">
        <f t="shared" si="123"/>
        <v>22611.3</v>
      </c>
      <c r="Q61" s="29">
        <f t="shared" si="123"/>
        <v>23942.400000000001</v>
      </c>
      <c r="R61" s="29">
        <f t="shared" si="123"/>
        <v>22611.3</v>
      </c>
      <c r="S61" s="29">
        <f t="shared" ref="S61:Z61" si="124">S39*0.87</f>
        <v>23942.400000000001</v>
      </c>
      <c r="T61" s="29">
        <f t="shared" si="124"/>
        <v>22611.3</v>
      </c>
      <c r="U61" s="29">
        <f t="shared" si="124"/>
        <v>23942.400000000001</v>
      </c>
      <c r="V61" s="29">
        <f t="shared" si="124"/>
        <v>26604.6</v>
      </c>
      <c r="W61" s="29">
        <f t="shared" si="124"/>
        <v>23942.400000000001</v>
      </c>
      <c r="X61" s="50">
        <f t="shared" si="124"/>
        <v>23942.400000000001</v>
      </c>
      <c r="Y61" s="50">
        <f t="shared" si="124"/>
        <v>22611.3</v>
      </c>
      <c r="Z61" s="29">
        <f t="shared" si="124"/>
        <v>19166.099999999999</v>
      </c>
      <c r="AA61" s="29">
        <f t="shared" ref="AA61:AL61" si="125">AA39*0.87</f>
        <v>22611.3</v>
      </c>
      <c r="AB61" s="29">
        <f t="shared" si="125"/>
        <v>19166.099999999999</v>
      </c>
      <c r="AC61" s="29">
        <f t="shared" si="125"/>
        <v>19166.099999999999</v>
      </c>
      <c r="AD61" s="29">
        <f t="shared" si="125"/>
        <v>18383.099999999999</v>
      </c>
      <c r="AE61" s="29">
        <f t="shared" si="125"/>
        <v>14703</v>
      </c>
      <c r="AF61" s="29">
        <f t="shared" si="125"/>
        <v>13293.6</v>
      </c>
      <c r="AG61" s="29">
        <f t="shared" si="125"/>
        <v>12249.6</v>
      </c>
      <c r="AH61" s="29">
        <f t="shared" si="125"/>
        <v>13659</v>
      </c>
      <c r="AI61" s="29">
        <f t="shared" si="125"/>
        <v>12249.6</v>
      </c>
      <c r="AJ61" s="29">
        <f t="shared" si="125"/>
        <v>13659</v>
      </c>
      <c r="AK61" s="29">
        <f t="shared" si="125"/>
        <v>12249.6</v>
      </c>
      <c r="AL61" s="29">
        <f t="shared" si="125"/>
        <v>13659</v>
      </c>
    </row>
    <row r="62" spans="1:15740">
      <c r="A62" s="2"/>
      <c r="B62" s="2"/>
      <c r="C62" s="2"/>
      <c r="D62" s="2"/>
      <c r="E62" s="2"/>
      <c r="F62" s="2"/>
      <c r="H62" s="2"/>
      <c r="I62" s="2"/>
      <c r="J62" s="2"/>
      <c r="K62" s="2"/>
      <c r="L62" s="2"/>
      <c r="M62" s="2"/>
      <c r="N62" s="2"/>
      <c r="O62" s="2"/>
      <c r="P62" s="2"/>
      <c r="Q62" s="2"/>
      <c r="R62" s="2"/>
      <c r="S62" s="2"/>
      <c r="T62" s="2"/>
      <c r="U62" s="2"/>
      <c r="V62" s="2"/>
      <c r="W62" s="2"/>
      <c r="X62" s="2"/>
      <c r="Y62" s="2"/>
      <c r="Z62" s="2"/>
      <c r="AA62" s="2"/>
    </row>
    <row r="63" spans="1:15740" s="25" customFormat="1">
      <c r="A63" s="34" t="s">
        <v>127</v>
      </c>
      <c r="B63"/>
      <c r="C63"/>
      <c r="D63"/>
      <c r="E63"/>
      <c r="F63"/>
      <c r="G63" s="5"/>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18" t="s">
        <v>255</v>
      </c>
      <c r="ALU63" s="18" t="s">
        <v>255</v>
      </c>
      <c r="ALV63" s="18" t="s">
        <v>255</v>
      </c>
      <c r="ALW63" s="18" t="s">
        <v>255</v>
      </c>
      <c r="ALX63" s="18" t="s">
        <v>255</v>
      </c>
      <c r="ALY63" s="18" t="s">
        <v>255</v>
      </c>
      <c r="ALZ63" s="18" t="s">
        <v>255</v>
      </c>
      <c r="AMA63" s="18" t="s">
        <v>255</v>
      </c>
      <c r="AMB63" s="18" t="s">
        <v>255</v>
      </c>
      <c r="AMC63" s="18" t="s">
        <v>255</v>
      </c>
      <c r="AMD63" s="18" t="s">
        <v>255</v>
      </c>
      <c r="AME63" s="18" t="s">
        <v>255</v>
      </c>
      <c r="AMF63" s="18" t="s">
        <v>255</v>
      </c>
      <c r="AMG63" s="18" t="s">
        <v>255</v>
      </c>
      <c r="AMH63" s="18" t="s">
        <v>255</v>
      </c>
      <c r="AMI63" s="18" t="s">
        <v>255</v>
      </c>
      <c r="AMJ63" s="18" t="s">
        <v>255</v>
      </c>
      <c r="AMK63" s="18" t="s">
        <v>255</v>
      </c>
      <c r="AML63" s="18" t="s">
        <v>255</v>
      </c>
      <c r="AMM63" s="18" t="s">
        <v>255</v>
      </c>
      <c r="AMN63" s="18" t="s">
        <v>255</v>
      </c>
      <c r="AMO63" s="18" t="s">
        <v>255</v>
      </c>
      <c r="AMP63" s="18" t="s">
        <v>255</v>
      </c>
      <c r="AMQ63" s="18" t="s">
        <v>255</v>
      </c>
      <c r="AMR63" s="18" t="s">
        <v>255</v>
      </c>
      <c r="AMS63" s="18" t="s">
        <v>255</v>
      </c>
      <c r="AMT63" s="18" t="s">
        <v>255</v>
      </c>
      <c r="AMU63" s="18" t="s">
        <v>255</v>
      </c>
      <c r="AMV63" s="18" t="s">
        <v>255</v>
      </c>
      <c r="AMW63" s="18" t="s">
        <v>255</v>
      </c>
      <c r="AMX63" s="18" t="s">
        <v>255</v>
      </c>
      <c r="AMY63" s="18" t="s">
        <v>255</v>
      </c>
      <c r="AMZ63" s="18" t="s">
        <v>255</v>
      </c>
      <c r="ANA63" s="18" t="s">
        <v>255</v>
      </c>
      <c r="ANB63" s="18" t="s">
        <v>255</v>
      </c>
      <c r="ANC63" s="18" t="s">
        <v>255</v>
      </c>
      <c r="AND63" s="18" t="s">
        <v>255</v>
      </c>
      <c r="ANE63" s="18" t="s">
        <v>255</v>
      </c>
      <c r="ANF63" s="18" t="s">
        <v>255</v>
      </c>
      <c r="ANG63" s="18" t="s">
        <v>255</v>
      </c>
      <c r="ANH63" s="18" t="s">
        <v>255</v>
      </c>
      <c r="ANI63" s="18" t="s">
        <v>255</v>
      </c>
      <c r="ANJ63" s="18" t="s">
        <v>255</v>
      </c>
      <c r="ANK63" s="18" t="s">
        <v>255</v>
      </c>
      <c r="ANL63" s="18" t="s">
        <v>255</v>
      </c>
      <c r="ANM63" s="18" t="s">
        <v>255</v>
      </c>
      <c r="ANN63" s="18" t="s">
        <v>255</v>
      </c>
      <c r="ANO63" s="18" t="s">
        <v>255</v>
      </c>
      <c r="ANP63" s="18" t="s">
        <v>255</v>
      </c>
      <c r="ANQ63" s="18" t="s">
        <v>255</v>
      </c>
      <c r="ANR63" s="18" t="s">
        <v>255</v>
      </c>
      <c r="ANS63" s="18" t="s">
        <v>255</v>
      </c>
      <c r="ANT63" s="18" t="s">
        <v>255</v>
      </c>
      <c r="ANU63" s="18" t="s">
        <v>255</v>
      </c>
      <c r="ANV63" s="18" t="s">
        <v>255</v>
      </c>
      <c r="ANW63" s="18" t="s">
        <v>255</v>
      </c>
      <c r="ANX63" s="18" t="s">
        <v>255</v>
      </c>
      <c r="ANY63" s="18" t="s">
        <v>255</v>
      </c>
      <c r="ANZ63" s="18" t="s">
        <v>255</v>
      </c>
      <c r="AOA63" s="18" t="s">
        <v>255</v>
      </c>
      <c r="AOB63" s="18" t="s">
        <v>255</v>
      </c>
      <c r="AOC63" s="18" t="s">
        <v>255</v>
      </c>
      <c r="AOD63" s="18" t="s">
        <v>255</v>
      </c>
      <c r="AOE63" s="18" t="s">
        <v>255</v>
      </c>
      <c r="AOF63" s="18" t="s">
        <v>255</v>
      </c>
      <c r="AOG63" s="18" t="s">
        <v>255</v>
      </c>
      <c r="AOH63" s="18" t="s">
        <v>255</v>
      </c>
      <c r="AOI63" s="18" t="s">
        <v>255</v>
      </c>
      <c r="AOJ63" s="18" t="s">
        <v>255</v>
      </c>
      <c r="AOK63" s="18" t="s">
        <v>255</v>
      </c>
      <c r="AOL63" s="18" t="s">
        <v>255</v>
      </c>
      <c r="AOM63" s="18" t="s">
        <v>255</v>
      </c>
      <c r="AON63" s="18" t="s">
        <v>255</v>
      </c>
      <c r="AOO63" s="18" t="s">
        <v>255</v>
      </c>
      <c r="AOP63" s="18" t="s">
        <v>255</v>
      </c>
      <c r="AOQ63" s="18" t="s">
        <v>255</v>
      </c>
      <c r="AOR63" s="18" t="s">
        <v>255</v>
      </c>
      <c r="AOS63" s="18" t="s">
        <v>255</v>
      </c>
      <c r="AOT63" s="18" t="s">
        <v>255</v>
      </c>
      <c r="AOU63" s="18" t="s">
        <v>255</v>
      </c>
      <c r="AOV63" s="18" t="s">
        <v>255</v>
      </c>
      <c r="AOW63" s="18" t="s">
        <v>255</v>
      </c>
      <c r="AOX63" s="18" t="s">
        <v>255</v>
      </c>
      <c r="AOY63" s="18" t="s">
        <v>255</v>
      </c>
      <c r="AOZ63" s="18" t="s">
        <v>255</v>
      </c>
      <c r="APA63" s="18" t="s">
        <v>255</v>
      </c>
      <c r="APB63" s="18" t="s">
        <v>255</v>
      </c>
      <c r="APC63" s="18" t="s">
        <v>255</v>
      </c>
      <c r="APD63" s="18" t="s">
        <v>255</v>
      </c>
      <c r="APE63" s="18" t="s">
        <v>255</v>
      </c>
      <c r="APF63" s="18" t="s">
        <v>255</v>
      </c>
      <c r="APG63" s="18" t="s">
        <v>255</v>
      </c>
      <c r="APH63" s="18" t="s">
        <v>255</v>
      </c>
      <c r="API63" s="18" t="s">
        <v>255</v>
      </c>
      <c r="APJ63" s="18" t="s">
        <v>255</v>
      </c>
      <c r="APK63" s="18" t="s">
        <v>255</v>
      </c>
      <c r="APL63" s="18" t="s">
        <v>255</v>
      </c>
      <c r="APM63" s="18" t="s">
        <v>255</v>
      </c>
      <c r="APN63" s="18" t="s">
        <v>255</v>
      </c>
      <c r="APO63" s="18" t="s">
        <v>255</v>
      </c>
      <c r="APP63" s="18" t="s">
        <v>255</v>
      </c>
      <c r="APQ63" s="18" t="s">
        <v>255</v>
      </c>
      <c r="APR63" s="18" t="s">
        <v>255</v>
      </c>
      <c r="APS63" s="18" t="s">
        <v>255</v>
      </c>
      <c r="APT63" s="18" t="s">
        <v>255</v>
      </c>
      <c r="APU63" s="18" t="s">
        <v>255</v>
      </c>
      <c r="APV63" s="18" t="s">
        <v>255</v>
      </c>
      <c r="APW63" s="18" t="s">
        <v>255</v>
      </c>
      <c r="APX63" s="18" t="s">
        <v>255</v>
      </c>
      <c r="APY63" s="18" t="s">
        <v>255</v>
      </c>
      <c r="APZ63" s="18" t="s">
        <v>255</v>
      </c>
      <c r="AQA63" s="18" t="s">
        <v>255</v>
      </c>
      <c r="AQB63" s="18" t="s">
        <v>255</v>
      </c>
      <c r="AQC63" s="18" t="s">
        <v>255</v>
      </c>
      <c r="AQD63" s="18" t="s">
        <v>255</v>
      </c>
      <c r="AQE63" s="18" t="s">
        <v>255</v>
      </c>
      <c r="AQF63" s="18" t="s">
        <v>255</v>
      </c>
      <c r="AQG63" s="18" t="s">
        <v>255</v>
      </c>
      <c r="AQH63" s="18" t="s">
        <v>255</v>
      </c>
      <c r="AQI63" s="18" t="s">
        <v>255</v>
      </c>
      <c r="AQJ63" s="18" t="s">
        <v>255</v>
      </c>
      <c r="AQK63" s="18" t="s">
        <v>255</v>
      </c>
      <c r="AQL63" s="18" t="s">
        <v>255</v>
      </c>
      <c r="AQM63" s="18" t="s">
        <v>255</v>
      </c>
      <c r="AQN63" s="18" t="s">
        <v>255</v>
      </c>
      <c r="AQO63" s="18" t="s">
        <v>255</v>
      </c>
      <c r="AQP63" s="18" t="s">
        <v>255</v>
      </c>
      <c r="AQQ63" s="18" t="s">
        <v>255</v>
      </c>
      <c r="AQR63" s="18" t="s">
        <v>255</v>
      </c>
      <c r="AQS63" s="18" t="s">
        <v>255</v>
      </c>
      <c r="AQT63" s="18" t="s">
        <v>255</v>
      </c>
      <c r="AQU63" s="18" t="s">
        <v>255</v>
      </c>
      <c r="AQV63" s="18" t="s">
        <v>255</v>
      </c>
      <c r="AQW63" s="18" t="s">
        <v>255</v>
      </c>
      <c r="AQX63" s="18" t="s">
        <v>255</v>
      </c>
      <c r="AQY63" s="18" t="s">
        <v>255</v>
      </c>
      <c r="AQZ63" s="18" t="s">
        <v>255</v>
      </c>
      <c r="ARA63" s="18" t="s">
        <v>255</v>
      </c>
      <c r="ARB63" s="18" t="s">
        <v>255</v>
      </c>
      <c r="ARC63" s="18" t="s">
        <v>255</v>
      </c>
      <c r="ARD63" s="18" t="s">
        <v>255</v>
      </c>
      <c r="ARE63" s="18" t="s">
        <v>255</v>
      </c>
      <c r="ARF63" s="18" t="s">
        <v>255</v>
      </c>
      <c r="ARG63" s="18" t="s">
        <v>255</v>
      </c>
      <c r="ARH63" s="18" t="s">
        <v>255</v>
      </c>
      <c r="ARI63" s="18" t="s">
        <v>255</v>
      </c>
      <c r="ARJ63" s="18" t="s">
        <v>255</v>
      </c>
      <c r="ARK63" s="18" t="s">
        <v>255</v>
      </c>
      <c r="ARL63" s="18" t="s">
        <v>255</v>
      </c>
      <c r="ARM63" s="18" t="s">
        <v>255</v>
      </c>
      <c r="ARN63" s="18" t="s">
        <v>255</v>
      </c>
      <c r="ARO63" s="18" t="s">
        <v>255</v>
      </c>
      <c r="ARP63" s="18" t="s">
        <v>255</v>
      </c>
      <c r="ARQ63" s="18" t="s">
        <v>255</v>
      </c>
      <c r="ARR63" s="18" t="s">
        <v>255</v>
      </c>
      <c r="ARS63" s="18" t="s">
        <v>255</v>
      </c>
      <c r="ART63" s="18" t="s">
        <v>255</v>
      </c>
      <c r="ARU63" s="18" t="s">
        <v>255</v>
      </c>
      <c r="ARV63" s="18" t="s">
        <v>255</v>
      </c>
      <c r="ARW63" s="18" t="s">
        <v>255</v>
      </c>
      <c r="ARX63" s="18" t="s">
        <v>255</v>
      </c>
      <c r="ARY63" s="18" t="s">
        <v>255</v>
      </c>
      <c r="ARZ63" s="18" t="s">
        <v>255</v>
      </c>
      <c r="ASA63" s="18" t="s">
        <v>255</v>
      </c>
      <c r="ASB63" s="18" t="s">
        <v>255</v>
      </c>
      <c r="ASC63" s="18" t="s">
        <v>255</v>
      </c>
      <c r="ASD63" s="18" t="s">
        <v>255</v>
      </c>
      <c r="ASE63" s="18" t="s">
        <v>255</v>
      </c>
      <c r="ASF63" s="18" t="s">
        <v>255</v>
      </c>
      <c r="ASG63" s="18" t="s">
        <v>255</v>
      </c>
      <c r="ASH63" s="18" t="s">
        <v>255</v>
      </c>
      <c r="ASI63" s="18" t="s">
        <v>255</v>
      </c>
      <c r="ASJ63" s="18" t="s">
        <v>255</v>
      </c>
      <c r="ASK63" s="18" t="s">
        <v>255</v>
      </c>
      <c r="ASL63" s="18" t="s">
        <v>255</v>
      </c>
      <c r="ASM63" s="18" t="s">
        <v>255</v>
      </c>
      <c r="ASN63" s="18" t="s">
        <v>255</v>
      </c>
      <c r="ASO63" s="18" t="s">
        <v>255</v>
      </c>
      <c r="ASP63" s="18" t="s">
        <v>255</v>
      </c>
      <c r="ASQ63" s="18" t="s">
        <v>255</v>
      </c>
      <c r="ASR63" s="18" t="s">
        <v>255</v>
      </c>
      <c r="ASS63" s="18" t="s">
        <v>255</v>
      </c>
      <c r="AST63" s="18" t="s">
        <v>255</v>
      </c>
      <c r="ASU63" s="18" t="s">
        <v>255</v>
      </c>
      <c r="ASV63" s="18" t="s">
        <v>255</v>
      </c>
      <c r="ASW63" s="18" t="s">
        <v>255</v>
      </c>
      <c r="ASX63" s="18" t="s">
        <v>255</v>
      </c>
      <c r="ASY63" s="18" t="s">
        <v>255</v>
      </c>
      <c r="ASZ63" s="18" t="s">
        <v>255</v>
      </c>
      <c r="ATA63" s="18" t="s">
        <v>255</v>
      </c>
      <c r="ATB63" s="18" t="s">
        <v>255</v>
      </c>
      <c r="ATC63" s="18" t="s">
        <v>255</v>
      </c>
      <c r="ATD63" s="18" t="s">
        <v>255</v>
      </c>
      <c r="ATE63" s="18" t="s">
        <v>255</v>
      </c>
      <c r="ATF63" s="18" t="s">
        <v>255</v>
      </c>
      <c r="ATG63" s="18" t="s">
        <v>255</v>
      </c>
      <c r="ATH63" s="18" t="s">
        <v>255</v>
      </c>
      <c r="ATI63" s="18" t="s">
        <v>255</v>
      </c>
      <c r="ATJ63" s="18" t="s">
        <v>255</v>
      </c>
      <c r="ATK63" s="18" t="s">
        <v>255</v>
      </c>
      <c r="ATL63" s="18" t="s">
        <v>255</v>
      </c>
      <c r="ATM63" s="18" t="s">
        <v>255</v>
      </c>
      <c r="ATN63" s="18" t="s">
        <v>255</v>
      </c>
      <c r="ATO63" s="18" t="s">
        <v>255</v>
      </c>
      <c r="ATP63" s="18" t="s">
        <v>255</v>
      </c>
      <c r="ATQ63" s="18" t="s">
        <v>255</v>
      </c>
      <c r="ATR63" s="18" t="s">
        <v>255</v>
      </c>
      <c r="ATS63" s="18" t="s">
        <v>255</v>
      </c>
      <c r="ATT63" s="18" t="s">
        <v>255</v>
      </c>
      <c r="ATU63" s="18" t="s">
        <v>255</v>
      </c>
      <c r="ATV63" s="18" t="s">
        <v>255</v>
      </c>
      <c r="ATW63" s="18" t="s">
        <v>255</v>
      </c>
      <c r="ATX63" s="18" t="s">
        <v>255</v>
      </c>
      <c r="ATY63" s="18" t="s">
        <v>255</v>
      </c>
      <c r="ATZ63" s="18" t="s">
        <v>255</v>
      </c>
      <c r="AUA63" s="18" t="s">
        <v>255</v>
      </c>
      <c r="AUB63" s="18" t="s">
        <v>255</v>
      </c>
      <c r="AUC63" s="18" t="s">
        <v>255</v>
      </c>
      <c r="AUD63" s="18" t="s">
        <v>255</v>
      </c>
      <c r="AUE63" s="18" t="s">
        <v>255</v>
      </c>
      <c r="AUF63" s="18" t="s">
        <v>255</v>
      </c>
      <c r="AUG63" s="18" t="s">
        <v>255</v>
      </c>
      <c r="AUH63" s="18" t="s">
        <v>255</v>
      </c>
      <c r="AUI63" s="18" t="s">
        <v>255</v>
      </c>
      <c r="AUJ63" s="18" t="s">
        <v>255</v>
      </c>
      <c r="AUK63" s="18" t="s">
        <v>255</v>
      </c>
      <c r="AUL63" s="18" t="s">
        <v>255</v>
      </c>
      <c r="AUM63" s="18" t="s">
        <v>255</v>
      </c>
      <c r="AUN63" s="18" t="s">
        <v>255</v>
      </c>
      <c r="AUO63" s="18" t="s">
        <v>255</v>
      </c>
      <c r="AUP63" s="18" t="s">
        <v>255</v>
      </c>
      <c r="AUQ63" s="18" t="s">
        <v>255</v>
      </c>
      <c r="AUR63" s="18" t="s">
        <v>255</v>
      </c>
      <c r="AUS63" s="18" t="s">
        <v>255</v>
      </c>
      <c r="AUT63" s="18" t="s">
        <v>255</v>
      </c>
      <c r="AUU63" s="18" t="s">
        <v>255</v>
      </c>
      <c r="AUV63" s="18" t="s">
        <v>255</v>
      </c>
      <c r="AUW63" s="18" t="s">
        <v>255</v>
      </c>
      <c r="AUX63" s="18" t="s">
        <v>255</v>
      </c>
      <c r="AUY63" s="18" t="s">
        <v>255</v>
      </c>
      <c r="AUZ63" s="18" t="s">
        <v>255</v>
      </c>
      <c r="AVA63" s="18" t="s">
        <v>255</v>
      </c>
      <c r="AVB63" s="18" t="s">
        <v>255</v>
      </c>
      <c r="AVC63" s="18" t="s">
        <v>255</v>
      </c>
      <c r="AVD63" s="18" t="s">
        <v>255</v>
      </c>
      <c r="AVE63" s="18" t="s">
        <v>255</v>
      </c>
      <c r="AVF63" s="18" t="s">
        <v>255</v>
      </c>
      <c r="AVG63" s="18" t="s">
        <v>255</v>
      </c>
      <c r="AVH63" s="18" t="s">
        <v>255</v>
      </c>
      <c r="AVI63" s="18" t="s">
        <v>255</v>
      </c>
      <c r="AVJ63" s="18" t="s">
        <v>255</v>
      </c>
      <c r="AVK63" s="18" t="s">
        <v>255</v>
      </c>
      <c r="AVL63" s="18" t="s">
        <v>255</v>
      </c>
      <c r="AVM63" s="18" t="s">
        <v>255</v>
      </c>
      <c r="AVN63" s="18" t="s">
        <v>255</v>
      </c>
      <c r="AVO63" s="18" t="s">
        <v>255</v>
      </c>
      <c r="AVP63" s="18" t="s">
        <v>255</v>
      </c>
      <c r="AVQ63" s="18" t="s">
        <v>255</v>
      </c>
      <c r="AVR63" s="18" t="s">
        <v>255</v>
      </c>
      <c r="AVS63" s="18" t="s">
        <v>255</v>
      </c>
      <c r="AVT63" s="18" t="s">
        <v>255</v>
      </c>
      <c r="AVU63" s="18" t="s">
        <v>255</v>
      </c>
      <c r="AVV63" s="18" t="s">
        <v>255</v>
      </c>
      <c r="AVW63" s="18" t="s">
        <v>255</v>
      </c>
      <c r="AVX63" s="18" t="s">
        <v>255</v>
      </c>
      <c r="AVY63" s="18" t="s">
        <v>255</v>
      </c>
      <c r="AVZ63" s="18" t="s">
        <v>255</v>
      </c>
      <c r="AWA63" s="18" t="s">
        <v>255</v>
      </c>
      <c r="AWB63" s="18" t="s">
        <v>255</v>
      </c>
      <c r="AWC63" s="18" t="s">
        <v>255</v>
      </c>
      <c r="AWD63" s="18" t="s">
        <v>255</v>
      </c>
      <c r="AWE63" s="18" t="s">
        <v>255</v>
      </c>
      <c r="AWF63" s="18" t="s">
        <v>255</v>
      </c>
      <c r="AWG63" s="18" t="s">
        <v>255</v>
      </c>
      <c r="AWH63" s="18" t="s">
        <v>255</v>
      </c>
      <c r="AWI63" s="18" t="s">
        <v>255</v>
      </c>
      <c r="AWJ63" s="18" t="s">
        <v>255</v>
      </c>
      <c r="AWK63" s="18" t="s">
        <v>255</v>
      </c>
      <c r="AWL63" s="18" t="s">
        <v>255</v>
      </c>
      <c r="AWM63" s="18" t="s">
        <v>255</v>
      </c>
      <c r="AWN63" s="18" t="s">
        <v>255</v>
      </c>
      <c r="AWO63" s="18" t="s">
        <v>255</v>
      </c>
      <c r="AWP63" s="18" t="s">
        <v>255</v>
      </c>
      <c r="AWQ63" s="18" t="s">
        <v>255</v>
      </c>
      <c r="AWR63" s="18" t="s">
        <v>255</v>
      </c>
      <c r="AWS63" s="18" t="s">
        <v>255</v>
      </c>
      <c r="AWT63" s="18" t="s">
        <v>255</v>
      </c>
      <c r="AWU63" s="18" t="s">
        <v>255</v>
      </c>
      <c r="AWV63" s="18" t="s">
        <v>255</v>
      </c>
      <c r="AWW63" s="18" t="s">
        <v>255</v>
      </c>
      <c r="AWX63" s="18" t="s">
        <v>255</v>
      </c>
      <c r="AWY63" s="18" t="s">
        <v>255</v>
      </c>
      <c r="AWZ63" s="18" t="s">
        <v>255</v>
      </c>
      <c r="AXA63" s="18" t="s">
        <v>255</v>
      </c>
      <c r="AXB63" s="18" t="s">
        <v>255</v>
      </c>
      <c r="AXC63" s="18" t="s">
        <v>255</v>
      </c>
      <c r="AXD63" s="18" t="s">
        <v>255</v>
      </c>
      <c r="AXE63" s="18" t="s">
        <v>255</v>
      </c>
      <c r="AXF63" s="18" t="s">
        <v>255</v>
      </c>
      <c r="AXG63" s="18" t="s">
        <v>255</v>
      </c>
      <c r="AXH63" s="18" t="s">
        <v>255</v>
      </c>
      <c r="AXI63" s="18" t="s">
        <v>255</v>
      </c>
      <c r="AXJ63" s="18" t="s">
        <v>255</v>
      </c>
      <c r="AXK63" s="18" t="s">
        <v>255</v>
      </c>
      <c r="AXL63" s="18" t="s">
        <v>255</v>
      </c>
      <c r="AXM63" s="18" t="s">
        <v>255</v>
      </c>
      <c r="AXN63" s="18" t="s">
        <v>255</v>
      </c>
      <c r="AXO63" s="18" t="s">
        <v>255</v>
      </c>
      <c r="AXP63" s="18" t="s">
        <v>255</v>
      </c>
      <c r="AXQ63" s="18" t="s">
        <v>255</v>
      </c>
      <c r="AXR63" s="18" t="s">
        <v>255</v>
      </c>
      <c r="AXS63" s="18" t="s">
        <v>255</v>
      </c>
      <c r="AXT63" s="18" t="s">
        <v>255</v>
      </c>
      <c r="AXU63" s="18" t="s">
        <v>255</v>
      </c>
      <c r="AXV63" s="18" t="s">
        <v>255</v>
      </c>
      <c r="AXW63" s="18" t="s">
        <v>255</v>
      </c>
      <c r="AXX63" s="18" t="s">
        <v>255</v>
      </c>
      <c r="AXY63" s="18" t="s">
        <v>255</v>
      </c>
      <c r="AXZ63" s="18" t="s">
        <v>255</v>
      </c>
      <c r="AYA63" s="18" t="s">
        <v>255</v>
      </c>
      <c r="AYB63" s="18" t="s">
        <v>255</v>
      </c>
      <c r="AYC63" s="18" t="s">
        <v>255</v>
      </c>
      <c r="AYD63" s="18" t="s">
        <v>255</v>
      </c>
      <c r="AYE63" s="18" t="s">
        <v>255</v>
      </c>
      <c r="AYF63" s="18" t="s">
        <v>255</v>
      </c>
      <c r="AYG63" s="18" t="s">
        <v>255</v>
      </c>
      <c r="AYH63" s="18" t="s">
        <v>255</v>
      </c>
      <c r="AYI63" s="18" t="s">
        <v>255</v>
      </c>
      <c r="AYJ63" s="18" t="s">
        <v>255</v>
      </c>
      <c r="AYK63" s="18" t="s">
        <v>255</v>
      </c>
      <c r="AYL63" s="18" t="s">
        <v>255</v>
      </c>
      <c r="AYM63" s="18" t="s">
        <v>255</v>
      </c>
      <c r="AYN63" s="18" t="s">
        <v>255</v>
      </c>
      <c r="AYO63" s="18" t="s">
        <v>255</v>
      </c>
      <c r="AYP63" s="18" t="s">
        <v>255</v>
      </c>
      <c r="AYQ63" s="18" t="s">
        <v>255</v>
      </c>
      <c r="AYR63" s="18" t="s">
        <v>255</v>
      </c>
      <c r="AYS63" s="18" t="s">
        <v>255</v>
      </c>
      <c r="AYT63" s="18" t="s">
        <v>255</v>
      </c>
      <c r="AYU63" s="18" t="s">
        <v>255</v>
      </c>
      <c r="AYV63" s="18" t="s">
        <v>255</v>
      </c>
      <c r="AYW63" s="18" t="s">
        <v>255</v>
      </c>
      <c r="AYX63" s="18" t="s">
        <v>255</v>
      </c>
      <c r="AYY63" s="18" t="s">
        <v>255</v>
      </c>
      <c r="AYZ63" s="18" t="s">
        <v>255</v>
      </c>
      <c r="AZA63" s="18" t="s">
        <v>255</v>
      </c>
      <c r="AZB63" s="18" t="s">
        <v>255</v>
      </c>
      <c r="AZC63" s="18" t="s">
        <v>255</v>
      </c>
      <c r="AZD63" s="18" t="s">
        <v>255</v>
      </c>
      <c r="AZE63" s="18" t="s">
        <v>255</v>
      </c>
      <c r="AZF63" s="18" t="s">
        <v>255</v>
      </c>
      <c r="AZG63" s="18" t="s">
        <v>255</v>
      </c>
      <c r="AZH63" s="18" t="s">
        <v>255</v>
      </c>
      <c r="AZI63" s="18" t="s">
        <v>255</v>
      </c>
      <c r="AZJ63" s="18" t="s">
        <v>255</v>
      </c>
      <c r="AZK63" s="18" t="s">
        <v>255</v>
      </c>
      <c r="AZL63" s="18" t="s">
        <v>255</v>
      </c>
      <c r="AZM63" s="18" t="s">
        <v>255</v>
      </c>
      <c r="AZN63" s="18" t="s">
        <v>255</v>
      </c>
      <c r="AZO63" s="18" t="s">
        <v>255</v>
      </c>
      <c r="AZP63" s="18" t="s">
        <v>255</v>
      </c>
      <c r="AZQ63" s="18" t="s">
        <v>255</v>
      </c>
      <c r="AZR63" s="18" t="s">
        <v>255</v>
      </c>
      <c r="AZS63" s="18" t="s">
        <v>255</v>
      </c>
      <c r="AZT63" s="18" t="s">
        <v>255</v>
      </c>
      <c r="AZU63" s="18" t="s">
        <v>255</v>
      </c>
      <c r="AZV63" s="18" t="s">
        <v>255</v>
      </c>
      <c r="AZW63" s="18" t="s">
        <v>255</v>
      </c>
      <c r="AZX63" s="18" t="s">
        <v>255</v>
      </c>
      <c r="AZY63" s="18" t="s">
        <v>255</v>
      </c>
      <c r="AZZ63" s="18" t="s">
        <v>255</v>
      </c>
      <c r="BAA63" s="18" t="s">
        <v>255</v>
      </c>
      <c r="BAB63" s="18" t="s">
        <v>255</v>
      </c>
      <c r="BAC63" s="18" t="s">
        <v>255</v>
      </c>
      <c r="BAD63" s="18" t="s">
        <v>255</v>
      </c>
      <c r="BAE63" s="18" t="s">
        <v>255</v>
      </c>
      <c r="BAF63" s="18" t="s">
        <v>255</v>
      </c>
      <c r="BAG63" s="18" t="s">
        <v>255</v>
      </c>
      <c r="BAH63" s="18" t="s">
        <v>255</v>
      </c>
      <c r="BAI63" s="18" t="s">
        <v>255</v>
      </c>
      <c r="BAJ63" s="18" t="s">
        <v>255</v>
      </c>
      <c r="BAK63" s="18" t="s">
        <v>255</v>
      </c>
      <c r="BAL63" s="18" t="s">
        <v>255</v>
      </c>
      <c r="BAM63" s="18" t="s">
        <v>255</v>
      </c>
      <c r="BAN63" s="18" t="s">
        <v>255</v>
      </c>
      <c r="BAO63" s="18" t="s">
        <v>255</v>
      </c>
      <c r="BAP63" s="18" t="s">
        <v>255</v>
      </c>
      <c r="BAQ63" s="18" t="s">
        <v>255</v>
      </c>
      <c r="BAR63" s="18" t="s">
        <v>255</v>
      </c>
      <c r="BAS63" s="18" t="s">
        <v>255</v>
      </c>
      <c r="BAT63" s="18" t="s">
        <v>255</v>
      </c>
      <c r="BAU63" s="18" t="s">
        <v>255</v>
      </c>
      <c r="BAV63" s="18" t="s">
        <v>255</v>
      </c>
      <c r="BAW63" s="18" t="s">
        <v>255</v>
      </c>
      <c r="BAX63" s="18" t="s">
        <v>255</v>
      </c>
      <c r="BAY63" s="18" t="s">
        <v>255</v>
      </c>
      <c r="BAZ63" s="18" t="s">
        <v>255</v>
      </c>
      <c r="BBA63" s="18" t="s">
        <v>255</v>
      </c>
      <c r="BBB63" s="18" t="s">
        <v>255</v>
      </c>
      <c r="BBC63" s="18" t="s">
        <v>255</v>
      </c>
      <c r="BBD63" s="18" t="s">
        <v>255</v>
      </c>
      <c r="BBE63" s="18" t="s">
        <v>255</v>
      </c>
      <c r="BBF63" s="18" t="s">
        <v>255</v>
      </c>
      <c r="BBG63" s="18" t="s">
        <v>255</v>
      </c>
      <c r="BBH63" s="18" t="s">
        <v>255</v>
      </c>
      <c r="BBI63" s="18" t="s">
        <v>255</v>
      </c>
      <c r="BBJ63" s="18" t="s">
        <v>255</v>
      </c>
      <c r="BBK63" s="18" t="s">
        <v>255</v>
      </c>
      <c r="BBL63" s="18" t="s">
        <v>255</v>
      </c>
      <c r="BBM63" s="18" t="s">
        <v>255</v>
      </c>
      <c r="BBN63" s="18" t="s">
        <v>255</v>
      </c>
      <c r="BBO63" s="18" t="s">
        <v>255</v>
      </c>
      <c r="BBP63" s="18" t="s">
        <v>255</v>
      </c>
      <c r="BBQ63" s="18" t="s">
        <v>255</v>
      </c>
      <c r="BBR63" s="18" t="s">
        <v>255</v>
      </c>
      <c r="BBS63" s="18" t="s">
        <v>255</v>
      </c>
      <c r="BBT63" s="18" t="s">
        <v>255</v>
      </c>
      <c r="BBU63" s="18" t="s">
        <v>255</v>
      </c>
      <c r="BBV63" s="18" t="s">
        <v>255</v>
      </c>
      <c r="BBW63" s="18" t="s">
        <v>255</v>
      </c>
      <c r="BBX63" s="18" t="s">
        <v>255</v>
      </c>
      <c r="BBY63" s="18" t="s">
        <v>255</v>
      </c>
      <c r="BBZ63" s="18" t="s">
        <v>255</v>
      </c>
      <c r="BCA63" s="18" t="s">
        <v>255</v>
      </c>
      <c r="BCB63" s="18" t="s">
        <v>255</v>
      </c>
      <c r="BCC63" s="18" t="s">
        <v>255</v>
      </c>
      <c r="BCD63" s="18" t="s">
        <v>255</v>
      </c>
      <c r="BCE63" s="18" t="s">
        <v>255</v>
      </c>
      <c r="BCF63" s="18" t="s">
        <v>255</v>
      </c>
      <c r="BCG63" s="18" t="s">
        <v>255</v>
      </c>
      <c r="BCH63" s="18" t="s">
        <v>255</v>
      </c>
      <c r="BCI63" s="18" t="s">
        <v>255</v>
      </c>
      <c r="BCJ63" s="18" t="s">
        <v>255</v>
      </c>
      <c r="BCK63" s="18" t="s">
        <v>255</v>
      </c>
      <c r="BCL63" s="18" t="s">
        <v>255</v>
      </c>
      <c r="BCM63" s="18" t="s">
        <v>255</v>
      </c>
      <c r="BCN63" s="18" t="s">
        <v>255</v>
      </c>
      <c r="BCO63" s="18" t="s">
        <v>255</v>
      </c>
      <c r="BCP63" s="18" t="s">
        <v>255</v>
      </c>
      <c r="BCQ63" s="18" t="s">
        <v>255</v>
      </c>
      <c r="BCR63" s="18" t="s">
        <v>255</v>
      </c>
      <c r="BCS63" s="18" t="s">
        <v>255</v>
      </c>
      <c r="BCT63" s="18" t="s">
        <v>255</v>
      </c>
      <c r="BCU63" s="18" t="s">
        <v>255</v>
      </c>
      <c r="BCV63" s="18" t="s">
        <v>255</v>
      </c>
      <c r="BCW63" s="18" t="s">
        <v>255</v>
      </c>
      <c r="BCX63" s="18" t="s">
        <v>255</v>
      </c>
      <c r="BCY63" s="18" t="s">
        <v>255</v>
      </c>
      <c r="BCZ63" s="18" t="s">
        <v>255</v>
      </c>
      <c r="BDA63" s="18" t="s">
        <v>255</v>
      </c>
      <c r="BDB63" s="18" t="s">
        <v>255</v>
      </c>
      <c r="BDC63" s="18" t="s">
        <v>255</v>
      </c>
      <c r="BDD63" s="18" t="s">
        <v>255</v>
      </c>
      <c r="BDE63" s="18" t="s">
        <v>255</v>
      </c>
      <c r="BDF63" s="18" t="s">
        <v>255</v>
      </c>
      <c r="BDG63" s="18" t="s">
        <v>255</v>
      </c>
      <c r="BDH63" s="18" t="s">
        <v>255</v>
      </c>
      <c r="BDI63" s="18" t="s">
        <v>255</v>
      </c>
      <c r="BDJ63" s="18" t="s">
        <v>255</v>
      </c>
      <c r="BDK63" s="18" t="s">
        <v>255</v>
      </c>
      <c r="BDL63" s="18" t="s">
        <v>255</v>
      </c>
      <c r="BDM63" s="18" t="s">
        <v>255</v>
      </c>
      <c r="BDN63" s="18" t="s">
        <v>255</v>
      </c>
      <c r="BDO63" s="18" t="s">
        <v>255</v>
      </c>
      <c r="BDP63" s="18" t="s">
        <v>255</v>
      </c>
      <c r="BDQ63" s="18" t="s">
        <v>255</v>
      </c>
      <c r="BDR63" s="18" t="s">
        <v>255</v>
      </c>
      <c r="BDS63" s="18" t="s">
        <v>255</v>
      </c>
      <c r="BDT63" s="18" t="s">
        <v>255</v>
      </c>
      <c r="BDU63" s="18" t="s">
        <v>255</v>
      </c>
      <c r="BDV63" s="18" t="s">
        <v>255</v>
      </c>
      <c r="BDW63" s="18" t="s">
        <v>255</v>
      </c>
      <c r="BDX63" s="18" t="s">
        <v>255</v>
      </c>
      <c r="BDY63" s="18" t="s">
        <v>255</v>
      </c>
      <c r="BDZ63" s="18" t="s">
        <v>255</v>
      </c>
      <c r="BEA63" s="18" t="s">
        <v>255</v>
      </c>
      <c r="BEB63" s="18" t="s">
        <v>255</v>
      </c>
      <c r="BEC63" s="18" t="s">
        <v>255</v>
      </c>
      <c r="BED63" s="18" t="s">
        <v>255</v>
      </c>
      <c r="BEE63" s="18" t="s">
        <v>255</v>
      </c>
      <c r="BEF63" s="18" t="s">
        <v>255</v>
      </c>
      <c r="BEG63" s="18" t="s">
        <v>255</v>
      </c>
      <c r="BEH63" s="18" t="s">
        <v>255</v>
      </c>
      <c r="BEI63" s="18" t="s">
        <v>255</v>
      </c>
      <c r="BEJ63" s="18" t="s">
        <v>255</v>
      </c>
      <c r="BEK63" s="18" t="s">
        <v>255</v>
      </c>
      <c r="BEL63" s="18" t="s">
        <v>255</v>
      </c>
      <c r="BEM63" s="18" t="s">
        <v>255</v>
      </c>
      <c r="BEN63" s="18" t="s">
        <v>255</v>
      </c>
      <c r="BEO63" s="18" t="s">
        <v>255</v>
      </c>
      <c r="BEP63" s="18" t="s">
        <v>255</v>
      </c>
      <c r="BEQ63" s="18" t="s">
        <v>255</v>
      </c>
      <c r="BER63" s="18" t="s">
        <v>255</v>
      </c>
      <c r="BES63" s="18" t="s">
        <v>255</v>
      </c>
      <c r="BET63" s="18" t="s">
        <v>255</v>
      </c>
      <c r="BEU63" s="18" t="s">
        <v>255</v>
      </c>
      <c r="BEV63" s="18" t="s">
        <v>255</v>
      </c>
      <c r="BEW63" s="18" t="s">
        <v>255</v>
      </c>
      <c r="BEX63" s="18" t="s">
        <v>255</v>
      </c>
      <c r="BEY63" s="18" t="s">
        <v>255</v>
      </c>
      <c r="BEZ63" s="18" t="s">
        <v>255</v>
      </c>
      <c r="BFA63" s="18" t="s">
        <v>255</v>
      </c>
      <c r="BFB63" s="18" t="s">
        <v>255</v>
      </c>
      <c r="BFC63" s="18" t="s">
        <v>255</v>
      </c>
      <c r="BFD63" s="18" t="s">
        <v>255</v>
      </c>
      <c r="BFE63" s="18" t="s">
        <v>255</v>
      </c>
      <c r="BFF63" s="18" t="s">
        <v>255</v>
      </c>
      <c r="BFG63" s="18" t="s">
        <v>255</v>
      </c>
      <c r="BFH63" s="18" t="s">
        <v>255</v>
      </c>
      <c r="BFI63" s="18" t="s">
        <v>255</v>
      </c>
      <c r="BFJ63" s="18" t="s">
        <v>255</v>
      </c>
      <c r="BFK63" s="18" t="s">
        <v>255</v>
      </c>
      <c r="BFL63" s="18" t="s">
        <v>255</v>
      </c>
      <c r="BFM63" s="18" t="s">
        <v>255</v>
      </c>
      <c r="BFN63" s="18" t="s">
        <v>255</v>
      </c>
      <c r="BFO63" s="18" t="s">
        <v>255</v>
      </c>
      <c r="BFP63" s="18" t="s">
        <v>255</v>
      </c>
      <c r="BFQ63" s="18" t="s">
        <v>255</v>
      </c>
      <c r="BFR63" s="18" t="s">
        <v>255</v>
      </c>
      <c r="BFS63" s="18" t="s">
        <v>255</v>
      </c>
      <c r="BFT63" s="18" t="s">
        <v>255</v>
      </c>
      <c r="BFU63" s="18" t="s">
        <v>255</v>
      </c>
      <c r="BFV63" s="18" t="s">
        <v>255</v>
      </c>
      <c r="BFW63" s="18" t="s">
        <v>255</v>
      </c>
      <c r="BFX63" s="18" t="s">
        <v>255</v>
      </c>
      <c r="BFY63" s="18" t="s">
        <v>255</v>
      </c>
      <c r="BFZ63" s="18" t="s">
        <v>255</v>
      </c>
      <c r="BGA63" s="18" t="s">
        <v>255</v>
      </c>
      <c r="BGB63" s="18" t="s">
        <v>255</v>
      </c>
      <c r="BGC63" s="18" t="s">
        <v>255</v>
      </c>
      <c r="BGD63" s="18" t="s">
        <v>255</v>
      </c>
      <c r="BGE63" s="18" t="s">
        <v>255</v>
      </c>
      <c r="BGF63" s="18" t="s">
        <v>255</v>
      </c>
      <c r="BGG63" s="18" t="s">
        <v>255</v>
      </c>
      <c r="BGH63" s="18" t="s">
        <v>255</v>
      </c>
      <c r="BGI63" s="18" t="s">
        <v>255</v>
      </c>
      <c r="BGJ63" s="18" t="s">
        <v>255</v>
      </c>
      <c r="BGK63" s="18" t="s">
        <v>255</v>
      </c>
      <c r="BGL63" s="18" t="s">
        <v>255</v>
      </c>
      <c r="BGM63" s="18" t="s">
        <v>255</v>
      </c>
      <c r="BGN63" s="18" t="s">
        <v>255</v>
      </c>
      <c r="BGO63" s="18" t="s">
        <v>255</v>
      </c>
      <c r="BGP63" s="18" t="s">
        <v>255</v>
      </c>
      <c r="BGQ63" s="18" t="s">
        <v>255</v>
      </c>
      <c r="BGR63" s="18" t="s">
        <v>255</v>
      </c>
      <c r="BGS63" s="18" t="s">
        <v>255</v>
      </c>
      <c r="BGT63" s="18" t="s">
        <v>255</v>
      </c>
      <c r="BGU63" s="18" t="s">
        <v>255</v>
      </c>
      <c r="BGV63" s="18" t="s">
        <v>255</v>
      </c>
      <c r="BGW63" s="18" t="s">
        <v>255</v>
      </c>
      <c r="BGX63" s="18" t="s">
        <v>255</v>
      </c>
      <c r="BGY63" s="18" t="s">
        <v>255</v>
      </c>
      <c r="BGZ63" s="18" t="s">
        <v>255</v>
      </c>
      <c r="BHA63" s="18" t="s">
        <v>255</v>
      </c>
      <c r="BHB63" s="18" t="s">
        <v>255</v>
      </c>
      <c r="BHC63" s="18" t="s">
        <v>255</v>
      </c>
      <c r="BHD63" s="18" t="s">
        <v>255</v>
      </c>
      <c r="BHE63" s="18" t="s">
        <v>255</v>
      </c>
      <c r="BHF63" s="18" t="s">
        <v>255</v>
      </c>
      <c r="BHG63" s="18" t="s">
        <v>255</v>
      </c>
      <c r="BHH63" s="18" t="s">
        <v>255</v>
      </c>
      <c r="BHI63" s="18" t="s">
        <v>255</v>
      </c>
      <c r="BHJ63" s="18" t="s">
        <v>255</v>
      </c>
      <c r="BHK63" s="18" t="s">
        <v>255</v>
      </c>
      <c r="BHL63" s="18" t="s">
        <v>255</v>
      </c>
      <c r="BHM63" s="18" t="s">
        <v>255</v>
      </c>
      <c r="BHN63" s="18" t="s">
        <v>255</v>
      </c>
      <c r="BHO63" s="18" t="s">
        <v>255</v>
      </c>
      <c r="BHP63" s="18" t="s">
        <v>255</v>
      </c>
      <c r="BHQ63" s="18" t="s">
        <v>255</v>
      </c>
      <c r="BHR63" s="18" t="s">
        <v>255</v>
      </c>
      <c r="BHS63" s="18" t="s">
        <v>255</v>
      </c>
      <c r="BHT63" s="18" t="s">
        <v>255</v>
      </c>
      <c r="BHU63" s="18" t="s">
        <v>255</v>
      </c>
      <c r="BHV63" s="18" t="s">
        <v>255</v>
      </c>
      <c r="BHW63" s="18" t="s">
        <v>255</v>
      </c>
      <c r="BHX63" s="18" t="s">
        <v>255</v>
      </c>
      <c r="BHY63" s="18" t="s">
        <v>255</v>
      </c>
      <c r="BHZ63" s="18" t="s">
        <v>255</v>
      </c>
      <c r="BIA63" s="18" t="s">
        <v>255</v>
      </c>
      <c r="BIB63" s="18" t="s">
        <v>255</v>
      </c>
      <c r="BIC63" s="18" t="s">
        <v>255</v>
      </c>
      <c r="BID63" s="18" t="s">
        <v>255</v>
      </c>
      <c r="BIE63" s="18" t="s">
        <v>255</v>
      </c>
      <c r="BIF63" s="18" t="s">
        <v>255</v>
      </c>
      <c r="BIG63" s="18" t="s">
        <v>255</v>
      </c>
      <c r="BIH63" s="18" t="s">
        <v>255</v>
      </c>
      <c r="BII63" s="18" t="s">
        <v>255</v>
      </c>
      <c r="BIJ63" s="18" t="s">
        <v>255</v>
      </c>
      <c r="BIK63" s="18" t="s">
        <v>255</v>
      </c>
      <c r="BIL63" s="18" t="s">
        <v>255</v>
      </c>
      <c r="BIM63" s="18" t="s">
        <v>255</v>
      </c>
      <c r="BIN63" s="18" t="s">
        <v>255</v>
      </c>
      <c r="BIO63" s="18" t="s">
        <v>255</v>
      </c>
      <c r="BIP63" s="18" t="s">
        <v>255</v>
      </c>
      <c r="BIQ63" s="18" t="s">
        <v>255</v>
      </c>
      <c r="BIR63" s="18" t="s">
        <v>255</v>
      </c>
      <c r="BIS63" s="18" t="s">
        <v>255</v>
      </c>
      <c r="BIT63" s="18" t="s">
        <v>255</v>
      </c>
      <c r="BIU63" s="18" t="s">
        <v>255</v>
      </c>
      <c r="BIV63" s="18" t="s">
        <v>255</v>
      </c>
      <c r="BIW63" s="18" t="s">
        <v>255</v>
      </c>
      <c r="BIX63" s="18" t="s">
        <v>255</v>
      </c>
      <c r="BIY63" s="18" t="s">
        <v>255</v>
      </c>
      <c r="BIZ63" s="18" t="s">
        <v>255</v>
      </c>
      <c r="BJA63" s="18" t="s">
        <v>255</v>
      </c>
      <c r="BJB63" s="18" t="s">
        <v>255</v>
      </c>
      <c r="BJC63" s="18" t="s">
        <v>255</v>
      </c>
      <c r="BJD63" s="18" t="s">
        <v>255</v>
      </c>
      <c r="BJE63" s="18" t="s">
        <v>255</v>
      </c>
      <c r="BJF63" s="18" t="s">
        <v>255</v>
      </c>
      <c r="BJG63" s="18" t="s">
        <v>255</v>
      </c>
      <c r="BJH63" s="18" t="s">
        <v>255</v>
      </c>
      <c r="BJI63" s="18" t="s">
        <v>255</v>
      </c>
      <c r="BJJ63" s="18" t="s">
        <v>255</v>
      </c>
      <c r="BJK63" s="18" t="s">
        <v>255</v>
      </c>
      <c r="BJL63" s="18" t="s">
        <v>255</v>
      </c>
      <c r="BJM63" s="18" t="s">
        <v>255</v>
      </c>
      <c r="BJN63" s="18" t="s">
        <v>255</v>
      </c>
      <c r="BJO63" s="18" t="s">
        <v>255</v>
      </c>
      <c r="BJP63" s="18" t="s">
        <v>255</v>
      </c>
      <c r="BJQ63" s="18" t="s">
        <v>255</v>
      </c>
      <c r="BJR63" s="18" t="s">
        <v>255</v>
      </c>
      <c r="BJS63" s="18" t="s">
        <v>255</v>
      </c>
      <c r="BJT63" s="18" t="s">
        <v>255</v>
      </c>
      <c r="BJU63" s="18" t="s">
        <v>255</v>
      </c>
      <c r="BJV63" s="18" t="s">
        <v>255</v>
      </c>
      <c r="BJW63" s="18" t="s">
        <v>255</v>
      </c>
      <c r="BJX63" s="18" t="s">
        <v>255</v>
      </c>
      <c r="BJY63" s="18" t="s">
        <v>255</v>
      </c>
      <c r="BJZ63" s="18" t="s">
        <v>255</v>
      </c>
      <c r="BKA63" s="18" t="s">
        <v>255</v>
      </c>
      <c r="BKB63" s="18" t="s">
        <v>255</v>
      </c>
      <c r="BKC63" s="18" t="s">
        <v>255</v>
      </c>
      <c r="BKD63" s="18" t="s">
        <v>255</v>
      </c>
      <c r="BKE63" s="18" t="s">
        <v>255</v>
      </c>
      <c r="BKF63" s="18" t="s">
        <v>255</v>
      </c>
      <c r="BKG63" s="18" t="s">
        <v>255</v>
      </c>
      <c r="BKH63" s="18" t="s">
        <v>255</v>
      </c>
      <c r="BKI63" s="18" t="s">
        <v>255</v>
      </c>
      <c r="BKJ63" s="18" t="s">
        <v>255</v>
      </c>
      <c r="BKK63" s="18" t="s">
        <v>255</v>
      </c>
      <c r="BKL63" s="18" t="s">
        <v>255</v>
      </c>
      <c r="BKM63" s="18" t="s">
        <v>255</v>
      </c>
      <c r="BKN63" s="18" t="s">
        <v>255</v>
      </c>
      <c r="BKO63" s="18" t="s">
        <v>255</v>
      </c>
      <c r="BKP63" s="18" t="s">
        <v>255</v>
      </c>
      <c r="BKQ63" s="18" t="s">
        <v>255</v>
      </c>
      <c r="BKR63" s="18" t="s">
        <v>255</v>
      </c>
      <c r="BKS63" s="18" t="s">
        <v>255</v>
      </c>
      <c r="BKT63" s="18" t="s">
        <v>255</v>
      </c>
      <c r="BKU63" s="18" t="s">
        <v>255</v>
      </c>
      <c r="BKV63" s="18" t="s">
        <v>255</v>
      </c>
      <c r="BKW63" s="18" t="s">
        <v>255</v>
      </c>
      <c r="BKX63" s="18" t="s">
        <v>255</v>
      </c>
      <c r="BKY63" s="18" t="s">
        <v>255</v>
      </c>
      <c r="BKZ63" s="18" t="s">
        <v>255</v>
      </c>
      <c r="BLA63" s="18" t="s">
        <v>255</v>
      </c>
      <c r="BLB63" s="18" t="s">
        <v>255</v>
      </c>
      <c r="BLC63" s="18" t="s">
        <v>255</v>
      </c>
      <c r="BLD63" s="18" t="s">
        <v>255</v>
      </c>
      <c r="BLE63" s="18" t="s">
        <v>255</v>
      </c>
      <c r="BLF63" s="18" t="s">
        <v>255</v>
      </c>
      <c r="BLG63" s="18" t="s">
        <v>255</v>
      </c>
      <c r="BLH63" s="18" t="s">
        <v>255</v>
      </c>
      <c r="BLI63" s="18" t="s">
        <v>255</v>
      </c>
      <c r="BLJ63" s="18" t="s">
        <v>255</v>
      </c>
      <c r="BLK63" s="18" t="s">
        <v>255</v>
      </c>
      <c r="BLL63" s="18" t="s">
        <v>255</v>
      </c>
      <c r="BLM63" s="18" t="s">
        <v>255</v>
      </c>
      <c r="BLN63" s="18" t="s">
        <v>255</v>
      </c>
      <c r="BLO63" s="18" t="s">
        <v>255</v>
      </c>
      <c r="BLP63" s="18" t="s">
        <v>255</v>
      </c>
      <c r="BLQ63" s="18" t="s">
        <v>255</v>
      </c>
      <c r="BLR63" s="18" t="s">
        <v>255</v>
      </c>
      <c r="BLS63" s="18" t="s">
        <v>255</v>
      </c>
      <c r="BLT63" s="18" t="s">
        <v>255</v>
      </c>
      <c r="BLU63" s="18" t="s">
        <v>255</v>
      </c>
      <c r="BLV63" s="18" t="s">
        <v>255</v>
      </c>
      <c r="BLW63" s="18" t="s">
        <v>255</v>
      </c>
      <c r="BLX63" s="18" t="s">
        <v>255</v>
      </c>
      <c r="BLY63" s="18" t="s">
        <v>255</v>
      </c>
      <c r="BLZ63" s="18" t="s">
        <v>255</v>
      </c>
      <c r="BMA63" s="18" t="s">
        <v>255</v>
      </c>
      <c r="BMB63" s="18" t="s">
        <v>255</v>
      </c>
      <c r="BMC63" s="18" t="s">
        <v>255</v>
      </c>
      <c r="BMD63" s="18" t="s">
        <v>255</v>
      </c>
      <c r="BME63" s="18" t="s">
        <v>255</v>
      </c>
      <c r="BMF63" s="18" t="s">
        <v>255</v>
      </c>
      <c r="BMG63" s="18" t="s">
        <v>255</v>
      </c>
      <c r="BMH63" s="18" t="s">
        <v>255</v>
      </c>
      <c r="BMI63" s="18" t="s">
        <v>255</v>
      </c>
      <c r="BMJ63" s="18" t="s">
        <v>255</v>
      </c>
      <c r="BMK63" s="18" t="s">
        <v>255</v>
      </c>
      <c r="BML63" s="18" t="s">
        <v>255</v>
      </c>
      <c r="BMM63" s="18" t="s">
        <v>255</v>
      </c>
      <c r="BMN63" s="18" t="s">
        <v>255</v>
      </c>
      <c r="BMO63" s="18" t="s">
        <v>255</v>
      </c>
      <c r="BMP63" s="18" t="s">
        <v>255</v>
      </c>
      <c r="BMQ63" s="18" t="s">
        <v>255</v>
      </c>
      <c r="BMR63" s="18" t="s">
        <v>255</v>
      </c>
      <c r="BMS63" s="18" t="s">
        <v>255</v>
      </c>
      <c r="BMT63" s="18" t="s">
        <v>255</v>
      </c>
      <c r="BMU63" s="18" t="s">
        <v>255</v>
      </c>
      <c r="BMV63" s="18" t="s">
        <v>255</v>
      </c>
      <c r="BMW63" s="18" t="s">
        <v>255</v>
      </c>
      <c r="BMX63" s="18" t="s">
        <v>255</v>
      </c>
      <c r="BMY63" s="18" t="s">
        <v>255</v>
      </c>
      <c r="BMZ63" s="18" t="s">
        <v>255</v>
      </c>
      <c r="BNA63" s="18" t="s">
        <v>255</v>
      </c>
      <c r="BNB63" s="18" t="s">
        <v>255</v>
      </c>
      <c r="BNC63" s="18" t="s">
        <v>255</v>
      </c>
      <c r="BND63" s="18" t="s">
        <v>255</v>
      </c>
      <c r="BNE63" s="18" t="s">
        <v>255</v>
      </c>
      <c r="BNF63" s="18" t="s">
        <v>255</v>
      </c>
      <c r="BNG63" s="18" t="s">
        <v>255</v>
      </c>
      <c r="BNH63" s="18" t="s">
        <v>255</v>
      </c>
      <c r="BNI63" s="18" t="s">
        <v>255</v>
      </c>
      <c r="BNJ63" s="18" t="s">
        <v>255</v>
      </c>
      <c r="BNK63" s="18" t="s">
        <v>255</v>
      </c>
      <c r="BNL63" s="18" t="s">
        <v>255</v>
      </c>
      <c r="BNM63" s="18" t="s">
        <v>255</v>
      </c>
      <c r="BNN63" s="18" t="s">
        <v>255</v>
      </c>
      <c r="BNO63" s="18" t="s">
        <v>255</v>
      </c>
      <c r="BNP63" s="18" t="s">
        <v>255</v>
      </c>
      <c r="BNQ63" s="18" t="s">
        <v>255</v>
      </c>
      <c r="BNR63" s="18" t="s">
        <v>255</v>
      </c>
      <c r="BNS63" s="18" t="s">
        <v>255</v>
      </c>
      <c r="BNT63" s="18" t="s">
        <v>255</v>
      </c>
      <c r="BNU63" s="18" t="s">
        <v>255</v>
      </c>
      <c r="BNV63" s="18" t="s">
        <v>255</v>
      </c>
      <c r="BNW63" s="18" t="s">
        <v>255</v>
      </c>
      <c r="BNX63" s="18" t="s">
        <v>255</v>
      </c>
      <c r="BNY63" s="18" t="s">
        <v>255</v>
      </c>
      <c r="BNZ63" s="18" t="s">
        <v>255</v>
      </c>
      <c r="BOA63" s="18" t="s">
        <v>255</v>
      </c>
      <c r="BOB63" s="18" t="s">
        <v>255</v>
      </c>
      <c r="BOC63" s="18" t="s">
        <v>255</v>
      </c>
      <c r="BOD63" s="18" t="s">
        <v>255</v>
      </c>
      <c r="BOE63" s="18" t="s">
        <v>255</v>
      </c>
      <c r="BOF63" s="18" t="s">
        <v>255</v>
      </c>
      <c r="BOG63" s="18" t="s">
        <v>255</v>
      </c>
      <c r="BOH63" s="18" t="s">
        <v>255</v>
      </c>
      <c r="BOI63" s="18" t="s">
        <v>255</v>
      </c>
      <c r="BOJ63" s="18" t="s">
        <v>255</v>
      </c>
      <c r="BOK63" s="18" t="s">
        <v>255</v>
      </c>
      <c r="BOL63" s="18" t="s">
        <v>255</v>
      </c>
      <c r="BOM63" s="18" t="s">
        <v>255</v>
      </c>
      <c r="BON63" s="18" t="s">
        <v>255</v>
      </c>
      <c r="BOO63" s="18" t="s">
        <v>255</v>
      </c>
      <c r="BOP63" s="18" t="s">
        <v>255</v>
      </c>
      <c r="BOQ63" s="18" t="s">
        <v>255</v>
      </c>
      <c r="BOR63" s="18" t="s">
        <v>255</v>
      </c>
      <c r="BOS63" s="18" t="s">
        <v>255</v>
      </c>
      <c r="BOT63" s="18" t="s">
        <v>255</v>
      </c>
      <c r="BOU63" s="18" t="s">
        <v>255</v>
      </c>
      <c r="BOV63" s="18" t="s">
        <v>255</v>
      </c>
      <c r="BOW63" s="18" t="s">
        <v>255</v>
      </c>
      <c r="BOX63" s="18" t="s">
        <v>255</v>
      </c>
      <c r="BOY63" s="18" t="s">
        <v>255</v>
      </c>
      <c r="BOZ63" s="18" t="s">
        <v>255</v>
      </c>
      <c r="BPA63" s="18" t="s">
        <v>255</v>
      </c>
      <c r="BPB63" s="18" t="s">
        <v>255</v>
      </c>
      <c r="BPC63" s="18" t="s">
        <v>255</v>
      </c>
      <c r="BPD63" s="18" t="s">
        <v>255</v>
      </c>
      <c r="BPE63" s="18" t="s">
        <v>255</v>
      </c>
      <c r="BPF63" s="18" t="s">
        <v>255</v>
      </c>
      <c r="BPG63" s="18" t="s">
        <v>255</v>
      </c>
      <c r="BPH63" s="18" t="s">
        <v>255</v>
      </c>
      <c r="BPI63" s="18" t="s">
        <v>255</v>
      </c>
      <c r="BPJ63" s="18" t="s">
        <v>255</v>
      </c>
      <c r="BPK63" s="18" t="s">
        <v>255</v>
      </c>
      <c r="BPL63" s="18" t="s">
        <v>255</v>
      </c>
      <c r="BPM63" s="18" t="s">
        <v>255</v>
      </c>
      <c r="BPN63" s="18" t="s">
        <v>255</v>
      </c>
      <c r="BPO63" s="18" t="s">
        <v>255</v>
      </c>
      <c r="BPP63" s="18" t="s">
        <v>255</v>
      </c>
      <c r="BPQ63" s="18" t="s">
        <v>255</v>
      </c>
      <c r="BPR63" s="18" t="s">
        <v>255</v>
      </c>
      <c r="BPS63" s="18" t="s">
        <v>255</v>
      </c>
      <c r="BPT63" s="18" t="s">
        <v>255</v>
      </c>
      <c r="BPU63" s="18" t="s">
        <v>255</v>
      </c>
      <c r="BPV63" s="18" t="s">
        <v>255</v>
      </c>
      <c r="BPW63" s="18" t="s">
        <v>255</v>
      </c>
      <c r="BPX63" s="18" t="s">
        <v>255</v>
      </c>
      <c r="BPY63" s="18" t="s">
        <v>255</v>
      </c>
      <c r="BPZ63" s="18" t="s">
        <v>255</v>
      </c>
      <c r="BQA63" s="18" t="s">
        <v>255</v>
      </c>
      <c r="BQB63" s="18" t="s">
        <v>255</v>
      </c>
      <c r="BQC63" s="18" t="s">
        <v>255</v>
      </c>
      <c r="BQD63" s="18" t="s">
        <v>255</v>
      </c>
      <c r="BQE63" s="18" t="s">
        <v>255</v>
      </c>
      <c r="BQF63" s="18" t="s">
        <v>255</v>
      </c>
      <c r="BQG63" s="18" t="s">
        <v>255</v>
      </c>
      <c r="BQH63" s="18" t="s">
        <v>255</v>
      </c>
      <c r="BQI63" s="18" t="s">
        <v>255</v>
      </c>
      <c r="BQJ63" s="18" t="s">
        <v>255</v>
      </c>
      <c r="BQK63" s="18" t="s">
        <v>255</v>
      </c>
      <c r="BQL63" s="18" t="s">
        <v>255</v>
      </c>
      <c r="BQM63" s="18" t="s">
        <v>255</v>
      </c>
      <c r="BQN63" s="18" t="s">
        <v>255</v>
      </c>
      <c r="BQO63" s="18" t="s">
        <v>255</v>
      </c>
      <c r="BQP63" s="18" t="s">
        <v>255</v>
      </c>
      <c r="BQQ63" s="18" t="s">
        <v>255</v>
      </c>
      <c r="BQR63" s="18" t="s">
        <v>255</v>
      </c>
      <c r="BQS63" s="18" t="s">
        <v>255</v>
      </c>
      <c r="BQT63" s="18" t="s">
        <v>255</v>
      </c>
      <c r="BQU63" s="18" t="s">
        <v>255</v>
      </c>
      <c r="BQV63" s="18" t="s">
        <v>255</v>
      </c>
      <c r="BQW63" s="18" t="s">
        <v>255</v>
      </c>
      <c r="BQX63" s="18" t="s">
        <v>255</v>
      </c>
      <c r="BQY63" s="18" t="s">
        <v>255</v>
      </c>
      <c r="BQZ63" s="18" t="s">
        <v>255</v>
      </c>
      <c r="BRA63" s="18" t="s">
        <v>255</v>
      </c>
      <c r="BRB63" s="18" t="s">
        <v>255</v>
      </c>
      <c r="BRC63" s="18" t="s">
        <v>255</v>
      </c>
      <c r="BRD63" s="18" t="s">
        <v>255</v>
      </c>
      <c r="BRE63" s="18" t="s">
        <v>255</v>
      </c>
      <c r="BRF63" s="18" t="s">
        <v>255</v>
      </c>
      <c r="BRG63" s="18" t="s">
        <v>255</v>
      </c>
      <c r="BRH63" s="18" t="s">
        <v>255</v>
      </c>
      <c r="BRI63" s="18" t="s">
        <v>255</v>
      </c>
      <c r="BRJ63" s="18" t="s">
        <v>255</v>
      </c>
      <c r="BRK63" s="18" t="s">
        <v>255</v>
      </c>
      <c r="BRL63" s="18" t="s">
        <v>255</v>
      </c>
      <c r="BRM63" s="18" t="s">
        <v>255</v>
      </c>
      <c r="BRN63" s="18" t="s">
        <v>255</v>
      </c>
      <c r="BRO63" s="18" t="s">
        <v>255</v>
      </c>
      <c r="BRP63" s="18" t="s">
        <v>255</v>
      </c>
      <c r="BRQ63" s="18" t="s">
        <v>255</v>
      </c>
      <c r="BRR63" s="18" t="s">
        <v>255</v>
      </c>
      <c r="BRS63" s="18" t="s">
        <v>255</v>
      </c>
      <c r="BRT63" s="18" t="s">
        <v>255</v>
      </c>
      <c r="BRU63" s="18" t="s">
        <v>255</v>
      </c>
      <c r="BRV63" s="18" t="s">
        <v>255</v>
      </c>
      <c r="BRW63" s="18" t="s">
        <v>255</v>
      </c>
      <c r="BRX63" s="18" t="s">
        <v>255</v>
      </c>
      <c r="BRY63" s="18" t="s">
        <v>255</v>
      </c>
      <c r="BRZ63" s="18" t="s">
        <v>255</v>
      </c>
      <c r="BSA63" s="18" t="s">
        <v>255</v>
      </c>
      <c r="BSB63" s="18" t="s">
        <v>255</v>
      </c>
      <c r="BSC63" s="18" t="s">
        <v>255</v>
      </c>
      <c r="BSD63" s="18" t="s">
        <v>255</v>
      </c>
      <c r="BSE63" s="18" t="s">
        <v>255</v>
      </c>
      <c r="BSF63" s="18" t="s">
        <v>255</v>
      </c>
      <c r="BSG63" s="18" t="s">
        <v>255</v>
      </c>
      <c r="BSH63" s="18" t="s">
        <v>255</v>
      </c>
      <c r="BSI63" s="18" t="s">
        <v>255</v>
      </c>
      <c r="BSJ63" s="18" t="s">
        <v>255</v>
      </c>
      <c r="BSK63" s="18" t="s">
        <v>255</v>
      </c>
      <c r="BSL63" s="18" t="s">
        <v>255</v>
      </c>
      <c r="BSM63" s="18" t="s">
        <v>255</v>
      </c>
      <c r="BSN63" s="18" t="s">
        <v>255</v>
      </c>
      <c r="BSO63" s="18" t="s">
        <v>255</v>
      </c>
      <c r="BSP63" s="18" t="s">
        <v>255</v>
      </c>
      <c r="BSQ63" s="18" t="s">
        <v>255</v>
      </c>
      <c r="BSR63" s="18" t="s">
        <v>255</v>
      </c>
      <c r="BSS63" s="18" t="s">
        <v>255</v>
      </c>
      <c r="BST63" s="18" t="s">
        <v>255</v>
      </c>
      <c r="BSU63" s="18" t="s">
        <v>255</v>
      </c>
      <c r="BSV63" s="18" t="s">
        <v>255</v>
      </c>
      <c r="BSW63" s="18" t="s">
        <v>255</v>
      </c>
      <c r="BSX63" s="18" t="s">
        <v>255</v>
      </c>
      <c r="BSY63" s="18" t="s">
        <v>255</v>
      </c>
      <c r="BSZ63" s="18" t="s">
        <v>255</v>
      </c>
      <c r="BTA63" s="18" t="s">
        <v>255</v>
      </c>
      <c r="BTB63" s="18" t="s">
        <v>255</v>
      </c>
      <c r="BTC63" s="18" t="s">
        <v>255</v>
      </c>
      <c r="BTD63" s="18" t="s">
        <v>255</v>
      </c>
      <c r="BTE63" s="18" t="s">
        <v>255</v>
      </c>
      <c r="BTF63" s="18" t="s">
        <v>255</v>
      </c>
      <c r="BTG63" s="18" t="s">
        <v>255</v>
      </c>
      <c r="BTH63" s="18" t="s">
        <v>255</v>
      </c>
      <c r="BTI63" s="18" t="s">
        <v>255</v>
      </c>
      <c r="BTJ63" s="18" t="s">
        <v>255</v>
      </c>
      <c r="BTK63" s="18" t="s">
        <v>255</v>
      </c>
      <c r="BTL63" s="18" t="s">
        <v>255</v>
      </c>
      <c r="BTM63" s="18" t="s">
        <v>255</v>
      </c>
      <c r="BTN63" s="18" t="s">
        <v>255</v>
      </c>
      <c r="BTO63" s="18" t="s">
        <v>255</v>
      </c>
      <c r="BTP63" s="18" t="s">
        <v>255</v>
      </c>
      <c r="BTQ63" s="18" t="s">
        <v>255</v>
      </c>
      <c r="BTR63" s="18" t="s">
        <v>255</v>
      </c>
      <c r="BTS63" s="18" t="s">
        <v>255</v>
      </c>
      <c r="BTT63" s="18" t="s">
        <v>255</v>
      </c>
      <c r="BTU63" s="18" t="s">
        <v>255</v>
      </c>
      <c r="BTV63" s="18" t="s">
        <v>255</v>
      </c>
      <c r="BTW63" s="18" t="s">
        <v>255</v>
      </c>
      <c r="BTX63" s="18" t="s">
        <v>255</v>
      </c>
      <c r="BTY63" s="18" t="s">
        <v>255</v>
      </c>
      <c r="BTZ63" s="18" t="s">
        <v>255</v>
      </c>
      <c r="BUA63" s="18" t="s">
        <v>255</v>
      </c>
      <c r="BUB63" s="18" t="s">
        <v>255</v>
      </c>
      <c r="BUC63" s="18" t="s">
        <v>255</v>
      </c>
      <c r="BUD63" s="18" t="s">
        <v>255</v>
      </c>
      <c r="BUE63" s="18" t="s">
        <v>255</v>
      </c>
      <c r="BUF63" s="18" t="s">
        <v>255</v>
      </c>
      <c r="BUG63" s="18" t="s">
        <v>255</v>
      </c>
      <c r="BUH63" s="18" t="s">
        <v>255</v>
      </c>
      <c r="BUI63" s="18" t="s">
        <v>255</v>
      </c>
      <c r="BUJ63" s="18" t="s">
        <v>255</v>
      </c>
      <c r="BUK63" s="18" t="s">
        <v>255</v>
      </c>
      <c r="BUL63" s="18" t="s">
        <v>255</v>
      </c>
      <c r="BUM63" s="18" t="s">
        <v>255</v>
      </c>
      <c r="BUN63" s="18" t="s">
        <v>255</v>
      </c>
      <c r="BUO63" s="18" t="s">
        <v>255</v>
      </c>
      <c r="BUP63" s="18" t="s">
        <v>255</v>
      </c>
      <c r="BUQ63" s="18" t="s">
        <v>255</v>
      </c>
      <c r="BUR63" s="18" t="s">
        <v>255</v>
      </c>
      <c r="BUS63" s="18" t="s">
        <v>255</v>
      </c>
      <c r="BUT63" s="18" t="s">
        <v>255</v>
      </c>
      <c r="BUU63" s="18" t="s">
        <v>255</v>
      </c>
      <c r="BUV63" s="18" t="s">
        <v>255</v>
      </c>
      <c r="BUW63" s="18" t="s">
        <v>255</v>
      </c>
      <c r="BUX63" s="18" t="s">
        <v>255</v>
      </c>
      <c r="BUY63" s="18" t="s">
        <v>255</v>
      </c>
      <c r="BUZ63" s="18" t="s">
        <v>255</v>
      </c>
      <c r="BVA63" s="18" t="s">
        <v>255</v>
      </c>
      <c r="BVB63" s="18" t="s">
        <v>255</v>
      </c>
      <c r="BVC63" s="18" t="s">
        <v>255</v>
      </c>
      <c r="BVD63" s="18" t="s">
        <v>255</v>
      </c>
      <c r="BVE63" s="18" t="s">
        <v>255</v>
      </c>
      <c r="BVF63" s="18" t="s">
        <v>255</v>
      </c>
      <c r="BVG63" s="18" t="s">
        <v>255</v>
      </c>
      <c r="BVH63" s="18" t="s">
        <v>255</v>
      </c>
      <c r="BVI63" s="18" t="s">
        <v>255</v>
      </c>
      <c r="BVJ63" s="18" t="s">
        <v>255</v>
      </c>
      <c r="BVK63" s="18" t="s">
        <v>255</v>
      </c>
      <c r="BVL63" s="18" t="s">
        <v>255</v>
      </c>
      <c r="BVM63" s="18" t="s">
        <v>255</v>
      </c>
      <c r="BVN63" s="18" t="s">
        <v>255</v>
      </c>
      <c r="BVO63" s="18" t="s">
        <v>255</v>
      </c>
      <c r="BVP63" s="18" t="s">
        <v>255</v>
      </c>
      <c r="BVQ63" s="18" t="s">
        <v>255</v>
      </c>
      <c r="BVR63" s="18" t="s">
        <v>255</v>
      </c>
      <c r="BVS63" s="18" t="s">
        <v>255</v>
      </c>
      <c r="BVT63" s="18" t="s">
        <v>255</v>
      </c>
      <c r="BVU63" s="18" t="s">
        <v>255</v>
      </c>
      <c r="BVV63" s="18" t="s">
        <v>255</v>
      </c>
      <c r="BVW63" s="18" t="s">
        <v>255</v>
      </c>
      <c r="BVX63" s="18" t="s">
        <v>255</v>
      </c>
      <c r="BVY63" s="18" t="s">
        <v>255</v>
      </c>
      <c r="BVZ63" s="18" t="s">
        <v>255</v>
      </c>
      <c r="BWA63" s="18" t="s">
        <v>255</v>
      </c>
      <c r="BWB63" s="18" t="s">
        <v>255</v>
      </c>
      <c r="BWC63" s="18" t="s">
        <v>255</v>
      </c>
      <c r="BWD63" s="18" t="s">
        <v>255</v>
      </c>
      <c r="BWE63" s="18" t="s">
        <v>255</v>
      </c>
      <c r="BWF63" s="18" t="s">
        <v>255</v>
      </c>
      <c r="BWG63" s="18" t="s">
        <v>255</v>
      </c>
      <c r="BWH63" s="18" t="s">
        <v>255</v>
      </c>
      <c r="BWI63" s="18" t="s">
        <v>255</v>
      </c>
      <c r="BWJ63" s="18" t="s">
        <v>255</v>
      </c>
      <c r="BWK63" s="18" t="s">
        <v>255</v>
      </c>
      <c r="BWL63" s="18" t="s">
        <v>255</v>
      </c>
      <c r="BWM63" s="18" t="s">
        <v>255</v>
      </c>
      <c r="BWN63" s="18" t="s">
        <v>255</v>
      </c>
      <c r="BWO63" s="18" t="s">
        <v>255</v>
      </c>
      <c r="BWP63" s="18" t="s">
        <v>255</v>
      </c>
      <c r="BWQ63" s="18" t="s">
        <v>255</v>
      </c>
      <c r="BWR63" s="18" t="s">
        <v>255</v>
      </c>
      <c r="BWS63" s="18" t="s">
        <v>255</v>
      </c>
      <c r="BWT63" s="18" t="s">
        <v>255</v>
      </c>
      <c r="BWU63" s="18" t="s">
        <v>255</v>
      </c>
      <c r="BWV63" s="18" t="s">
        <v>255</v>
      </c>
      <c r="BWW63" s="18" t="s">
        <v>255</v>
      </c>
      <c r="BWX63" s="18" t="s">
        <v>255</v>
      </c>
      <c r="BWY63" s="18" t="s">
        <v>255</v>
      </c>
      <c r="BWZ63" s="18" t="s">
        <v>255</v>
      </c>
      <c r="BXA63" s="18" t="s">
        <v>255</v>
      </c>
      <c r="BXB63" s="18" t="s">
        <v>255</v>
      </c>
      <c r="BXC63" s="18" t="s">
        <v>255</v>
      </c>
      <c r="BXD63" s="18" t="s">
        <v>255</v>
      </c>
      <c r="BXE63" s="18" t="s">
        <v>255</v>
      </c>
      <c r="BXF63" s="18" t="s">
        <v>255</v>
      </c>
      <c r="BXG63" s="18" t="s">
        <v>255</v>
      </c>
      <c r="BXH63" s="18" t="s">
        <v>255</v>
      </c>
      <c r="BXI63" s="18" t="s">
        <v>255</v>
      </c>
      <c r="BXJ63" s="18" t="s">
        <v>255</v>
      </c>
      <c r="BXK63" s="18" t="s">
        <v>255</v>
      </c>
      <c r="BXL63" s="18" t="s">
        <v>255</v>
      </c>
      <c r="BXM63" s="18" t="s">
        <v>255</v>
      </c>
      <c r="BXN63" s="18" t="s">
        <v>255</v>
      </c>
      <c r="BXO63" s="18" t="s">
        <v>255</v>
      </c>
      <c r="BXP63" s="18" t="s">
        <v>255</v>
      </c>
      <c r="BXQ63" s="18" t="s">
        <v>255</v>
      </c>
      <c r="BXR63" s="18" t="s">
        <v>255</v>
      </c>
      <c r="BXS63" s="18" t="s">
        <v>255</v>
      </c>
      <c r="BXT63" s="18" t="s">
        <v>255</v>
      </c>
      <c r="BXU63" s="18" t="s">
        <v>255</v>
      </c>
      <c r="BXV63" s="18" t="s">
        <v>255</v>
      </c>
      <c r="BXW63" s="18" t="s">
        <v>255</v>
      </c>
      <c r="BXX63" s="18" t="s">
        <v>255</v>
      </c>
      <c r="BXY63" s="18" t="s">
        <v>255</v>
      </c>
      <c r="BXZ63" s="18" t="s">
        <v>255</v>
      </c>
      <c r="BYA63" s="18" t="s">
        <v>255</v>
      </c>
      <c r="BYB63" s="18" t="s">
        <v>255</v>
      </c>
      <c r="BYC63" s="18" t="s">
        <v>255</v>
      </c>
      <c r="BYD63" s="18" t="s">
        <v>255</v>
      </c>
      <c r="BYE63" s="18" t="s">
        <v>255</v>
      </c>
      <c r="BYF63" s="18" t="s">
        <v>255</v>
      </c>
      <c r="BYG63" s="18" t="s">
        <v>255</v>
      </c>
      <c r="BYH63" s="18" t="s">
        <v>255</v>
      </c>
      <c r="BYI63" s="18" t="s">
        <v>255</v>
      </c>
      <c r="BYJ63" s="18" t="s">
        <v>255</v>
      </c>
      <c r="BYK63" s="18" t="s">
        <v>255</v>
      </c>
      <c r="BYL63" s="18" t="s">
        <v>255</v>
      </c>
      <c r="BYM63" s="18" t="s">
        <v>255</v>
      </c>
      <c r="BYN63" s="18" t="s">
        <v>255</v>
      </c>
      <c r="BYO63" s="18" t="s">
        <v>255</v>
      </c>
      <c r="BYP63" s="18" t="s">
        <v>255</v>
      </c>
      <c r="BYQ63" s="18" t="s">
        <v>255</v>
      </c>
      <c r="BYR63" s="18" t="s">
        <v>255</v>
      </c>
      <c r="BYS63" s="18" t="s">
        <v>255</v>
      </c>
      <c r="BYT63" s="18" t="s">
        <v>255</v>
      </c>
      <c r="BYU63" s="18" t="s">
        <v>255</v>
      </c>
      <c r="BYV63" s="18" t="s">
        <v>255</v>
      </c>
      <c r="BYW63" s="18" t="s">
        <v>255</v>
      </c>
      <c r="BYX63" s="18" t="s">
        <v>255</v>
      </c>
      <c r="BYY63" s="18" t="s">
        <v>255</v>
      </c>
      <c r="BYZ63" s="18" t="s">
        <v>255</v>
      </c>
      <c r="BZA63" s="18" t="s">
        <v>255</v>
      </c>
      <c r="BZB63" s="18" t="s">
        <v>255</v>
      </c>
      <c r="BZC63" s="18" t="s">
        <v>255</v>
      </c>
      <c r="BZD63" s="18" t="s">
        <v>255</v>
      </c>
      <c r="BZE63" s="18" t="s">
        <v>255</v>
      </c>
      <c r="BZF63" s="18" t="s">
        <v>255</v>
      </c>
      <c r="BZG63" s="18" t="s">
        <v>255</v>
      </c>
      <c r="BZH63" s="18" t="s">
        <v>255</v>
      </c>
      <c r="BZI63" s="18" t="s">
        <v>255</v>
      </c>
      <c r="BZJ63" s="18" t="s">
        <v>255</v>
      </c>
      <c r="BZK63" s="18" t="s">
        <v>255</v>
      </c>
      <c r="BZL63" s="18" t="s">
        <v>255</v>
      </c>
      <c r="BZM63" s="18" t="s">
        <v>255</v>
      </c>
      <c r="BZN63" s="18" t="s">
        <v>255</v>
      </c>
      <c r="BZO63" s="18" t="s">
        <v>255</v>
      </c>
      <c r="BZP63" s="18" t="s">
        <v>255</v>
      </c>
      <c r="BZQ63" s="18" t="s">
        <v>255</v>
      </c>
      <c r="BZR63" s="18" t="s">
        <v>255</v>
      </c>
      <c r="BZS63" s="18" t="s">
        <v>255</v>
      </c>
      <c r="BZT63" s="18" t="s">
        <v>255</v>
      </c>
      <c r="BZU63" s="18" t="s">
        <v>255</v>
      </c>
      <c r="BZV63" s="18" t="s">
        <v>255</v>
      </c>
      <c r="BZW63" s="18" t="s">
        <v>255</v>
      </c>
      <c r="BZX63" s="18" t="s">
        <v>255</v>
      </c>
      <c r="BZY63" s="18" t="s">
        <v>255</v>
      </c>
      <c r="BZZ63" s="18" t="s">
        <v>255</v>
      </c>
      <c r="CAA63" s="18" t="s">
        <v>255</v>
      </c>
      <c r="CAB63" s="18" t="s">
        <v>255</v>
      </c>
      <c r="CAC63" s="18" t="s">
        <v>255</v>
      </c>
      <c r="CAD63" s="18" t="s">
        <v>255</v>
      </c>
      <c r="CAE63" s="18" t="s">
        <v>255</v>
      </c>
      <c r="CAF63" s="18" t="s">
        <v>255</v>
      </c>
      <c r="CAG63" s="18" t="s">
        <v>255</v>
      </c>
      <c r="CAH63" s="18" t="s">
        <v>255</v>
      </c>
      <c r="CAI63" s="18" t="s">
        <v>255</v>
      </c>
      <c r="CAJ63" s="18" t="s">
        <v>255</v>
      </c>
      <c r="CAK63" s="18" t="s">
        <v>255</v>
      </c>
      <c r="CAL63" s="18" t="s">
        <v>255</v>
      </c>
      <c r="CAM63" s="18" t="s">
        <v>255</v>
      </c>
      <c r="CAN63" s="18" t="s">
        <v>255</v>
      </c>
      <c r="CAO63" s="18" t="s">
        <v>255</v>
      </c>
      <c r="CAP63" s="18" t="s">
        <v>255</v>
      </c>
      <c r="CAQ63" s="18" t="s">
        <v>255</v>
      </c>
      <c r="CAR63" s="18" t="s">
        <v>255</v>
      </c>
      <c r="CAS63" s="18" t="s">
        <v>255</v>
      </c>
      <c r="CAT63" s="18" t="s">
        <v>255</v>
      </c>
      <c r="CAU63" s="18" t="s">
        <v>255</v>
      </c>
      <c r="CAV63" s="18" t="s">
        <v>255</v>
      </c>
      <c r="CAW63" s="18" t="s">
        <v>255</v>
      </c>
      <c r="CAX63" s="18" t="s">
        <v>255</v>
      </c>
      <c r="CAY63" s="18" t="s">
        <v>255</v>
      </c>
      <c r="CAZ63" s="18" t="s">
        <v>255</v>
      </c>
      <c r="CBA63" s="18" t="s">
        <v>255</v>
      </c>
      <c r="CBB63" s="18" t="s">
        <v>255</v>
      </c>
      <c r="CBC63" s="18" t="s">
        <v>255</v>
      </c>
      <c r="CBD63" s="18" t="s">
        <v>255</v>
      </c>
      <c r="CBE63" s="18" t="s">
        <v>255</v>
      </c>
      <c r="CBF63" s="18" t="s">
        <v>255</v>
      </c>
      <c r="CBG63" s="18" t="s">
        <v>255</v>
      </c>
      <c r="CBH63" s="18" t="s">
        <v>255</v>
      </c>
      <c r="CBI63" s="18" t="s">
        <v>255</v>
      </c>
      <c r="CBJ63" s="18" t="s">
        <v>255</v>
      </c>
      <c r="CBK63" s="18" t="s">
        <v>255</v>
      </c>
      <c r="CBL63" s="18" t="s">
        <v>255</v>
      </c>
      <c r="CBM63" s="18" t="s">
        <v>255</v>
      </c>
      <c r="CBN63" s="18" t="s">
        <v>255</v>
      </c>
      <c r="CBO63" s="18" t="s">
        <v>255</v>
      </c>
      <c r="CBP63" s="18" t="s">
        <v>255</v>
      </c>
      <c r="CBQ63" s="18" t="s">
        <v>255</v>
      </c>
      <c r="CBR63" s="18" t="s">
        <v>255</v>
      </c>
      <c r="CBS63" s="18" t="s">
        <v>255</v>
      </c>
      <c r="CBT63" s="18" t="s">
        <v>255</v>
      </c>
      <c r="CBU63" s="18" t="s">
        <v>255</v>
      </c>
      <c r="CBV63" s="18" t="s">
        <v>255</v>
      </c>
      <c r="CBW63" s="18" t="s">
        <v>255</v>
      </c>
      <c r="CBX63" s="18" t="s">
        <v>255</v>
      </c>
      <c r="CBY63" s="18" t="s">
        <v>255</v>
      </c>
      <c r="CBZ63" s="18" t="s">
        <v>255</v>
      </c>
      <c r="CCA63" s="18" t="s">
        <v>255</v>
      </c>
      <c r="CCB63" s="18" t="s">
        <v>255</v>
      </c>
      <c r="CCC63" s="18" t="s">
        <v>255</v>
      </c>
      <c r="CCD63" s="18" t="s">
        <v>255</v>
      </c>
      <c r="CCE63" s="18" t="s">
        <v>255</v>
      </c>
      <c r="CCF63" s="18" t="s">
        <v>255</v>
      </c>
      <c r="CCG63" s="18" t="s">
        <v>255</v>
      </c>
      <c r="CCH63" s="18" t="s">
        <v>255</v>
      </c>
      <c r="CCI63" s="18" t="s">
        <v>255</v>
      </c>
      <c r="CCJ63" s="18" t="s">
        <v>255</v>
      </c>
      <c r="CCK63" s="18" t="s">
        <v>255</v>
      </c>
      <c r="CCL63" s="18" t="s">
        <v>255</v>
      </c>
      <c r="CCM63" s="18" t="s">
        <v>255</v>
      </c>
      <c r="CCN63" s="18" t="s">
        <v>255</v>
      </c>
      <c r="CCO63" s="18" t="s">
        <v>255</v>
      </c>
      <c r="CCP63" s="18" t="s">
        <v>255</v>
      </c>
      <c r="CCQ63" s="18" t="s">
        <v>255</v>
      </c>
      <c r="CCR63" s="18" t="s">
        <v>255</v>
      </c>
      <c r="CCS63" s="18" t="s">
        <v>255</v>
      </c>
      <c r="CCT63" s="18" t="s">
        <v>255</v>
      </c>
      <c r="CCU63" s="18" t="s">
        <v>255</v>
      </c>
      <c r="CCV63" s="18" t="s">
        <v>255</v>
      </c>
      <c r="CCW63" s="18" t="s">
        <v>255</v>
      </c>
      <c r="CCX63" s="18" t="s">
        <v>255</v>
      </c>
      <c r="CCY63" s="18" t="s">
        <v>255</v>
      </c>
      <c r="CCZ63" s="18" t="s">
        <v>255</v>
      </c>
      <c r="CDA63" s="18" t="s">
        <v>255</v>
      </c>
      <c r="CDB63" s="18" t="s">
        <v>255</v>
      </c>
      <c r="CDC63" s="18" t="s">
        <v>255</v>
      </c>
      <c r="CDD63" s="18" t="s">
        <v>255</v>
      </c>
      <c r="CDE63" s="18" t="s">
        <v>255</v>
      </c>
      <c r="CDF63" s="18" t="s">
        <v>255</v>
      </c>
      <c r="CDG63" s="18" t="s">
        <v>255</v>
      </c>
      <c r="CDH63" s="18" t="s">
        <v>255</v>
      </c>
      <c r="CDI63" s="18" t="s">
        <v>255</v>
      </c>
      <c r="CDJ63" s="18" t="s">
        <v>255</v>
      </c>
      <c r="CDK63" s="18" t="s">
        <v>255</v>
      </c>
      <c r="CDL63" s="18" t="s">
        <v>255</v>
      </c>
      <c r="CDM63" s="18" t="s">
        <v>255</v>
      </c>
      <c r="CDN63" s="18" t="s">
        <v>255</v>
      </c>
      <c r="CDO63" s="18" t="s">
        <v>255</v>
      </c>
      <c r="CDP63" s="18" t="s">
        <v>255</v>
      </c>
      <c r="CDQ63" s="18" t="s">
        <v>255</v>
      </c>
      <c r="CDR63" s="18" t="s">
        <v>255</v>
      </c>
      <c r="CDS63" s="18" t="s">
        <v>255</v>
      </c>
      <c r="CDT63" s="18" t="s">
        <v>255</v>
      </c>
      <c r="CDU63" s="18" t="s">
        <v>255</v>
      </c>
      <c r="CDV63" s="18" t="s">
        <v>255</v>
      </c>
      <c r="CDW63" s="18" t="s">
        <v>255</v>
      </c>
      <c r="CDX63" s="18" t="s">
        <v>255</v>
      </c>
      <c r="CDY63" s="18" t="s">
        <v>255</v>
      </c>
      <c r="CDZ63" s="18" t="s">
        <v>255</v>
      </c>
      <c r="CEA63" s="18" t="s">
        <v>255</v>
      </c>
      <c r="CEB63" s="18" t="s">
        <v>255</v>
      </c>
      <c r="CEC63" s="18" t="s">
        <v>255</v>
      </c>
      <c r="CED63" s="18" t="s">
        <v>255</v>
      </c>
      <c r="CEE63" s="18" t="s">
        <v>255</v>
      </c>
      <c r="CEF63" s="18" t="s">
        <v>255</v>
      </c>
      <c r="CEG63" s="18" t="s">
        <v>255</v>
      </c>
      <c r="CEH63" s="18" t="s">
        <v>255</v>
      </c>
      <c r="CEI63" s="18" t="s">
        <v>255</v>
      </c>
      <c r="CEJ63" s="18" t="s">
        <v>255</v>
      </c>
      <c r="CEK63" s="18" t="s">
        <v>255</v>
      </c>
      <c r="CEL63" s="18" t="s">
        <v>255</v>
      </c>
      <c r="CEM63" s="18" t="s">
        <v>255</v>
      </c>
      <c r="CEN63" s="18" t="s">
        <v>255</v>
      </c>
      <c r="CEO63" s="18" t="s">
        <v>255</v>
      </c>
      <c r="CEP63" s="18" t="s">
        <v>255</v>
      </c>
      <c r="CEQ63" s="18" t="s">
        <v>255</v>
      </c>
      <c r="CER63" s="18" t="s">
        <v>255</v>
      </c>
      <c r="CES63" s="18" t="s">
        <v>255</v>
      </c>
      <c r="CET63" s="18" t="s">
        <v>255</v>
      </c>
      <c r="CEU63" s="18" t="s">
        <v>255</v>
      </c>
      <c r="CEV63" s="18" t="s">
        <v>255</v>
      </c>
      <c r="CEW63" s="18" t="s">
        <v>255</v>
      </c>
      <c r="CEX63" s="18" t="s">
        <v>255</v>
      </c>
      <c r="CEY63" s="18" t="s">
        <v>255</v>
      </c>
      <c r="CEZ63" s="18" t="s">
        <v>255</v>
      </c>
      <c r="CFA63" s="18" t="s">
        <v>255</v>
      </c>
      <c r="CFB63" s="18" t="s">
        <v>255</v>
      </c>
      <c r="CFC63" s="18" t="s">
        <v>255</v>
      </c>
      <c r="CFD63" s="18" t="s">
        <v>255</v>
      </c>
      <c r="CFE63" s="18" t="s">
        <v>255</v>
      </c>
      <c r="CFF63" s="18" t="s">
        <v>255</v>
      </c>
      <c r="CFG63" s="18" t="s">
        <v>255</v>
      </c>
      <c r="CFH63" s="18" t="s">
        <v>255</v>
      </c>
      <c r="CFI63" s="18" t="s">
        <v>255</v>
      </c>
      <c r="CFJ63" s="18" t="s">
        <v>255</v>
      </c>
      <c r="CFK63" s="18" t="s">
        <v>255</v>
      </c>
      <c r="CFL63" s="18" t="s">
        <v>255</v>
      </c>
      <c r="CFM63" s="18" t="s">
        <v>255</v>
      </c>
      <c r="CFN63" s="18" t="s">
        <v>255</v>
      </c>
      <c r="CFO63" s="18" t="s">
        <v>255</v>
      </c>
      <c r="CFP63" s="18" t="s">
        <v>255</v>
      </c>
      <c r="CFQ63" s="18" t="s">
        <v>255</v>
      </c>
      <c r="CFR63" s="18" t="s">
        <v>255</v>
      </c>
      <c r="CFS63" s="18" t="s">
        <v>255</v>
      </c>
      <c r="CFT63" s="18" t="s">
        <v>255</v>
      </c>
      <c r="CFU63" s="18" t="s">
        <v>255</v>
      </c>
      <c r="CFV63" s="18" t="s">
        <v>255</v>
      </c>
      <c r="CFW63" s="18" t="s">
        <v>255</v>
      </c>
      <c r="CFX63" s="18" t="s">
        <v>255</v>
      </c>
      <c r="CFY63" s="18" t="s">
        <v>255</v>
      </c>
      <c r="CFZ63" s="18" t="s">
        <v>255</v>
      </c>
      <c r="CGA63" s="18" t="s">
        <v>255</v>
      </c>
      <c r="CGB63" s="18" t="s">
        <v>255</v>
      </c>
      <c r="CGC63" s="18" t="s">
        <v>255</v>
      </c>
      <c r="CGD63" s="18" t="s">
        <v>255</v>
      </c>
      <c r="CGE63" s="18" t="s">
        <v>255</v>
      </c>
      <c r="CGF63" s="18" t="s">
        <v>255</v>
      </c>
      <c r="CGG63" s="18" t="s">
        <v>255</v>
      </c>
      <c r="CGH63" s="18" t="s">
        <v>255</v>
      </c>
      <c r="CGI63" s="18" t="s">
        <v>255</v>
      </c>
      <c r="CGJ63" s="18" t="s">
        <v>255</v>
      </c>
      <c r="CGK63" s="18" t="s">
        <v>255</v>
      </c>
      <c r="CGL63" s="18" t="s">
        <v>255</v>
      </c>
      <c r="CGM63" s="18" t="s">
        <v>255</v>
      </c>
      <c r="CGN63" s="18" t="s">
        <v>255</v>
      </c>
      <c r="CGO63" s="18" t="s">
        <v>255</v>
      </c>
      <c r="CGP63" s="18" t="s">
        <v>255</v>
      </c>
      <c r="CGQ63" s="18" t="s">
        <v>255</v>
      </c>
      <c r="CGR63" s="18" t="s">
        <v>255</v>
      </c>
      <c r="CGS63" s="18" t="s">
        <v>255</v>
      </c>
      <c r="CGT63" s="18" t="s">
        <v>255</v>
      </c>
      <c r="CGU63" s="18" t="s">
        <v>255</v>
      </c>
      <c r="CGV63" s="18" t="s">
        <v>255</v>
      </c>
      <c r="CGW63" s="18" t="s">
        <v>255</v>
      </c>
      <c r="CGX63" s="18" t="s">
        <v>255</v>
      </c>
      <c r="CGY63" s="18" t="s">
        <v>255</v>
      </c>
      <c r="CGZ63" s="18" t="s">
        <v>255</v>
      </c>
      <c r="CHA63" s="18" t="s">
        <v>255</v>
      </c>
      <c r="CHB63" s="18" t="s">
        <v>255</v>
      </c>
      <c r="CHC63" s="18" t="s">
        <v>255</v>
      </c>
      <c r="CHD63" s="18" t="s">
        <v>255</v>
      </c>
      <c r="CHE63" s="18" t="s">
        <v>255</v>
      </c>
      <c r="CHF63" s="18" t="s">
        <v>255</v>
      </c>
      <c r="CHG63" s="18" t="s">
        <v>255</v>
      </c>
      <c r="CHH63" s="18" t="s">
        <v>255</v>
      </c>
      <c r="CHI63" s="18" t="s">
        <v>255</v>
      </c>
      <c r="CHJ63" s="18" t="s">
        <v>255</v>
      </c>
      <c r="CHK63" s="18" t="s">
        <v>255</v>
      </c>
      <c r="CHL63" s="18" t="s">
        <v>255</v>
      </c>
      <c r="CHM63" s="18" t="s">
        <v>255</v>
      </c>
      <c r="CHN63" s="18" t="s">
        <v>255</v>
      </c>
      <c r="CHO63" s="18" t="s">
        <v>255</v>
      </c>
      <c r="CHP63" s="18" t="s">
        <v>255</v>
      </c>
      <c r="CHQ63" s="18" t="s">
        <v>255</v>
      </c>
      <c r="CHR63" s="18" t="s">
        <v>255</v>
      </c>
      <c r="CHS63" s="18" t="s">
        <v>255</v>
      </c>
      <c r="CHT63" s="18" t="s">
        <v>255</v>
      </c>
      <c r="CHU63" s="18" t="s">
        <v>255</v>
      </c>
      <c r="CHV63" s="18" t="s">
        <v>255</v>
      </c>
      <c r="CHW63" s="18" t="s">
        <v>255</v>
      </c>
      <c r="CHX63" s="18" t="s">
        <v>255</v>
      </c>
      <c r="CHY63" s="18" t="s">
        <v>255</v>
      </c>
      <c r="CHZ63" s="18" t="s">
        <v>255</v>
      </c>
      <c r="CIA63" s="18" t="s">
        <v>255</v>
      </c>
      <c r="CIB63" s="18" t="s">
        <v>255</v>
      </c>
      <c r="CIC63" s="18" t="s">
        <v>255</v>
      </c>
      <c r="CID63" s="18" t="s">
        <v>255</v>
      </c>
      <c r="CIE63" s="18" t="s">
        <v>255</v>
      </c>
      <c r="CIF63" s="18" t="s">
        <v>255</v>
      </c>
      <c r="CIG63" s="18" t="s">
        <v>255</v>
      </c>
      <c r="CIH63" s="18" t="s">
        <v>255</v>
      </c>
      <c r="CII63" s="18" t="s">
        <v>255</v>
      </c>
      <c r="CIJ63" s="18" t="s">
        <v>255</v>
      </c>
      <c r="CIK63" s="18" t="s">
        <v>255</v>
      </c>
      <c r="CIL63" s="18" t="s">
        <v>255</v>
      </c>
      <c r="CIM63" s="18" t="s">
        <v>255</v>
      </c>
      <c r="CIN63" s="18" t="s">
        <v>255</v>
      </c>
      <c r="CIO63" s="18" t="s">
        <v>255</v>
      </c>
      <c r="CIP63" s="18" t="s">
        <v>255</v>
      </c>
      <c r="CIQ63" s="18" t="s">
        <v>255</v>
      </c>
      <c r="CIR63" s="18" t="s">
        <v>255</v>
      </c>
      <c r="CIS63" s="18" t="s">
        <v>255</v>
      </c>
      <c r="CIT63" s="18" t="s">
        <v>255</v>
      </c>
      <c r="CIU63" s="18" t="s">
        <v>255</v>
      </c>
      <c r="CIV63" s="18" t="s">
        <v>255</v>
      </c>
      <c r="CIW63" s="18" t="s">
        <v>255</v>
      </c>
      <c r="CIX63" s="18" t="s">
        <v>255</v>
      </c>
      <c r="CIY63" s="18" t="s">
        <v>255</v>
      </c>
      <c r="CIZ63" s="18" t="s">
        <v>255</v>
      </c>
      <c r="CJA63" s="18" t="s">
        <v>255</v>
      </c>
      <c r="CJB63" s="18" t="s">
        <v>255</v>
      </c>
      <c r="CJC63" s="18" t="s">
        <v>255</v>
      </c>
      <c r="CJD63" s="18" t="s">
        <v>255</v>
      </c>
      <c r="CJE63" s="18" t="s">
        <v>255</v>
      </c>
      <c r="CJF63" s="18" t="s">
        <v>255</v>
      </c>
      <c r="CJG63" s="18" t="s">
        <v>255</v>
      </c>
      <c r="CJH63" s="18" t="s">
        <v>255</v>
      </c>
      <c r="CJI63" s="18" t="s">
        <v>255</v>
      </c>
      <c r="CJJ63" s="18" t="s">
        <v>255</v>
      </c>
      <c r="CJK63" s="18" t="s">
        <v>255</v>
      </c>
      <c r="CJL63" s="18" t="s">
        <v>255</v>
      </c>
      <c r="CJM63" s="18" t="s">
        <v>255</v>
      </c>
      <c r="CJN63" s="18" t="s">
        <v>255</v>
      </c>
      <c r="CJO63" s="18" t="s">
        <v>255</v>
      </c>
      <c r="CJP63" s="18" t="s">
        <v>255</v>
      </c>
      <c r="CJQ63" s="18" t="s">
        <v>255</v>
      </c>
      <c r="CJR63" s="18" t="s">
        <v>255</v>
      </c>
      <c r="CJS63" s="18" t="s">
        <v>255</v>
      </c>
      <c r="CJT63" s="18" t="s">
        <v>255</v>
      </c>
      <c r="CJU63" s="18" t="s">
        <v>255</v>
      </c>
      <c r="CJV63" s="18" t="s">
        <v>255</v>
      </c>
      <c r="CJW63" s="18" t="s">
        <v>255</v>
      </c>
      <c r="CJX63" s="18" t="s">
        <v>255</v>
      </c>
      <c r="CJY63" s="18" t="s">
        <v>255</v>
      </c>
      <c r="CJZ63" s="18" t="s">
        <v>255</v>
      </c>
      <c r="CKA63" s="18" t="s">
        <v>255</v>
      </c>
      <c r="CKB63" s="18" t="s">
        <v>255</v>
      </c>
      <c r="CKC63" s="18" t="s">
        <v>255</v>
      </c>
      <c r="CKD63" s="18" t="s">
        <v>255</v>
      </c>
      <c r="CKE63" s="18" t="s">
        <v>255</v>
      </c>
      <c r="CKF63" s="18" t="s">
        <v>255</v>
      </c>
      <c r="CKG63" s="18" t="s">
        <v>255</v>
      </c>
      <c r="CKH63" s="18" t="s">
        <v>255</v>
      </c>
      <c r="CKI63" s="18" t="s">
        <v>255</v>
      </c>
      <c r="CKJ63" s="18" t="s">
        <v>255</v>
      </c>
      <c r="CKK63" s="18" t="s">
        <v>255</v>
      </c>
      <c r="CKL63" s="18" t="s">
        <v>255</v>
      </c>
      <c r="CKM63" s="18" t="s">
        <v>255</v>
      </c>
      <c r="CKN63" s="18" t="s">
        <v>255</v>
      </c>
      <c r="CKO63" s="18" t="s">
        <v>255</v>
      </c>
      <c r="CKP63" s="18" t="s">
        <v>255</v>
      </c>
      <c r="CKQ63" s="18" t="s">
        <v>255</v>
      </c>
      <c r="CKR63" s="18" t="s">
        <v>255</v>
      </c>
      <c r="CKS63" s="18" t="s">
        <v>255</v>
      </c>
      <c r="CKT63" s="18" t="s">
        <v>255</v>
      </c>
      <c r="CKU63" s="18" t="s">
        <v>255</v>
      </c>
      <c r="CKV63" s="18" t="s">
        <v>255</v>
      </c>
      <c r="CKW63" s="18" t="s">
        <v>255</v>
      </c>
      <c r="CKX63" s="18" t="s">
        <v>255</v>
      </c>
      <c r="CKY63" s="18" t="s">
        <v>255</v>
      </c>
      <c r="CKZ63" s="18" t="s">
        <v>255</v>
      </c>
      <c r="CLA63" s="18" t="s">
        <v>255</v>
      </c>
      <c r="CLB63" s="18" t="s">
        <v>255</v>
      </c>
      <c r="CLC63" s="18" t="s">
        <v>255</v>
      </c>
      <c r="CLD63" s="18" t="s">
        <v>255</v>
      </c>
      <c r="CLE63" s="18" t="s">
        <v>255</v>
      </c>
      <c r="CLF63" s="18" t="s">
        <v>255</v>
      </c>
      <c r="CLG63" s="18" t="s">
        <v>255</v>
      </c>
      <c r="CLH63" s="18" t="s">
        <v>255</v>
      </c>
      <c r="CLI63" s="18" t="s">
        <v>255</v>
      </c>
      <c r="CLJ63" s="18" t="s">
        <v>255</v>
      </c>
      <c r="CLK63" s="18" t="s">
        <v>255</v>
      </c>
      <c r="CLL63" s="18" t="s">
        <v>255</v>
      </c>
      <c r="CLM63" s="18" t="s">
        <v>255</v>
      </c>
      <c r="CLN63" s="18" t="s">
        <v>255</v>
      </c>
      <c r="CLO63" s="18" t="s">
        <v>255</v>
      </c>
      <c r="CLP63" s="18" t="s">
        <v>255</v>
      </c>
      <c r="CLQ63" s="18" t="s">
        <v>255</v>
      </c>
      <c r="CLR63" s="18" t="s">
        <v>255</v>
      </c>
      <c r="CLS63" s="18" t="s">
        <v>255</v>
      </c>
      <c r="CLT63" s="18" t="s">
        <v>255</v>
      </c>
      <c r="CLU63" s="18" t="s">
        <v>255</v>
      </c>
      <c r="CLV63" s="18" t="s">
        <v>255</v>
      </c>
      <c r="CLW63" s="18" t="s">
        <v>255</v>
      </c>
      <c r="CLX63" s="18" t="s">
        <v>255</v>
      </c>
      <c r="CLY63" s="18" t="s">
        <v>255</v>
      </c>
      <c r="CLZ63" s="18" t="s">
        <v>255</v>
      </c>
      <c r="CMA63" s="18" t="s">
        <v>255</v>
      </c>
      <c r="CMB63" s="18" t="s">
        <v>255</v>
      </c>
      <c r="CMC63" s="18" t="s">
        <v>255</v>
      </c>
      <c r="CMD63" s="18" t="s">
        <v>255</v>
      </c>
      <c r="CME63" s="18" t="s">
        <v>255</v>
      </c>
      <c r="CMF63" s="18" t="s">
        <v>255</v>
      </c>
      <c r="CMG63" s="18" t="s">
        <v>255</v>
      </c>
      <c r="CMH63" s="18" t="s">
        <v>255</v>
      </c>
      <c r="CMI63" s="18" t="s">
        <v>255</v>
      </c>
      <c r="CMJ63" s="18" t="s">
        <v>255</v>
      </c>
      <c r="CMK63" s="18" t="s">
        <v>255</v>
      </c>
      <c r="CML63" s="18" t="s">
        <v>255</v>
      </c>
      <c r="CMM63" s="18" t="s">
        <v>255</v>
      </c>
      <c r="CMN63" s="18" t="s">
        <v>255</v>
      </c>
      <c r="CMO63" s="18" t="s">
        <v>255</v>
      </c>
      <c r="CMP63" s="18" t="s">
        <v>255</v>
      </c>
      <c r="CMQ63" s="18" t="s">
        <v>255</v>
      </c>
      <c r="CMR63" s="18" t="s">
        <v>255</v>
      </c>
      <c r="CMS63" s="18" t="s">
        <v>255</v>
      </c>
      <c r="CMT63" s="18" t="s">
        <v>255</v>
      </c>
      <c r="CMU63" s="18" t="s">
        <v>255</v>
      </c>
      <c r="CMV63" s="18" t="s">
        <v>255</v>
      </c>
      <c r="CMW63" s="18" t="s">
        <v>255</v>
      </c>
      <c r="CMX63" s="18" t="s">
        <v>255</v>
      </c>
      <c r="CMY63" s="18" t="s">
        <v>255</v>
      </c>
      <c r="CMZ63" s="18" t="s">
        <v>255</v>
      </c>
      <c r="CNA63" s="18" t="s">
        <v>255</v>
      </c>
      <c r="CNB63" s="18" t="s">
        <v>255</v>
      </c>
      <c r="CNC63" s="18" t="s">
        <v>255</v>
      </c>
      <c r="CND63" s="18" t="s">
        <v>255</v>
      </c>
      <c r="CNE63" s="18" t="s">
        <v>255</v>
      </c>
      <c r="CNF63" s="18" t="s">
        <v>255</v>
      </c>
      <c r="CNG63" s="18" t="s">
        <v>255</v>
      </c>
      <c r="CNH63" s="18" t="s">
        <v>255</v>
      </c>
      <c r="CNI63" s="18" t="s">
        <v>255</v>
      </c>
      <c r="CNJ63" s="18" t="s">
        <v>255</v>
      </c>
      <c r="CNK63" s="18" t="s">
        <v>255</v>
      </c>
      <c r="CNL63" s="18" t="s">
        <v>255</v>
      </c>
      <c r="CNM63" s="18" t="s">
        <v>255</v>
      </c>
      <c r="CNN63" s="18" t="s">
        <v>255</v>
      </c>
      <c r="CNO63" s="18" t="s">
        <v>255</v>
      </c>
      <c r="CNP63" s="18" t="s">
        <v>255</v>
      </c>
      <c r="CNQ63" s="18" t="s">
        <v>255</v>
      </c>
      <c r="CNR63" s="18" t="s">
        <v>255</v>
      </c>
      <c r="CNS63" s="18" t="s">
        <v>255</v>
      </c>
      <c r="CNT63" s="18" t="s">
        <v>255</v>
      </c>
      <c r="CNU63" s="18" t="s">
        <v>255</v>
      </c>
      <c r="CNV63" s="18" t="s">
        <v>255</v>
      </c>
      <c r="CNW63" s="18" t="s">
        <v>255</v>
      </c>
      <c r="CNX63" s="18" t="s">
        <v>255</v>
      </c>
      <c r="CNY63" s="18" t="s">
        <v>255</v>
      </c>
      <c r="CNZ63" s="18" t="s">
        <v>255</v>
      </c>
      <c r="COA63" s="18" t="s">
        <v>255</v>
      </c>
      <c r="COB63" s="18" t="s">
        <v>255</v>
      </c>
      <c r="COC63" s="18" t="s">
        <v>255</v>
      </c>
      <c r="COD63" s="18" t="s">
        <v>255</v>
      </c>
      <c r="COE63" s="18" t="s">
        <v>255</v>
      </c>
      <c r="COF63" s="18" t="s">
        <v>255</v>
      </c>
      <c r="COG63" s="18" t="s">
        <v>255</v>
      </c>
      <c r="COH63" s="18" t="s">
        <v>255</v>
      </c>
      <c r="COI63" s="18" t="s">
        <v>255</v>
      </c>
      <c r="COJ63" s="18" t="s">
        <v>255</v>
      </c>
      <c r="COK63" s="18" t="s">
        <v>255</v>
      </c>
      <c r="COL63" s="18" t="s">
        <v>255</v>
      </c>
      <c r="COM63" s="18" t="s">
        <v>255</v>
      </c>
      <c r="CON63" s="18" t="s">
        <v>255</v>
      </c>
      <c r="COO63" s="18" t="s">
        <v>255</v>
      </c>
      <c r="COP63" s="18" t="s">
        <v>255</v>
      </c>
      <c r="COQ63" s="18" t="s">
        <v>255</v>
      </c>
      <c r="COR63" s="18" t="s">
        <v>255</v>
      </c>
      <c r="COS63" s="18" t="s">
        <v>255</v>
      </c>
      <c r="COT63" s="18" t="s">
        <v>255</v>
      </c>
      <c r="COU63" s="18" t="s">
        <v>255</v>
      </c>
      <c r="COV63" s="18" t="s">
        <v>255</v>
      </c>
      <c r="COW63" s="18" t="s">
        <v>255</v>
      </c>
      <c r="COX63" s="18" t="s">
        <v>255</v>
      </c>
      <c r="COY63" s="18" t="s">
        <v>255</v>
      </c>
      <c r="COZ63" s="18" t="s">
        <v>255</v>
      </c>
      <c r="CPA63" s="18" t="s">
        <v>255</v>
      </c>
      <c r="CPB63" s="18" t="s">
        <v>255</v>
      </c>
      <c r="CPC63" s="18" t="s">
        <v>255</v>
      </c>
      <c r="CPD63" s="18" t="s">
        <v>255</v>
      </c>
      <c r="CPE63" s="18" t="s">
        <v>255</v>
      </c>
      <c r="CPF63" s="18" t="s">
        <v>255</v>
      </c>
      <c r="CPG63" s="18" t="s">
        <v>255</v>
      </c>
      <c r="CPH63" s="18" t="s">
        <v>255</v>
      </c>
      <c r="CPI63" s="18" t="s">
        <v>255</v>
      </c>
      <c r="CPJ63" s="18" t="s">
        <v>255</v>
      </c>
      <c r="CPK63" s="18" t="s">
        <v>255</v>
      </c>
      <c r="CPL63" s="18" t="s">
        <v>255</v>
      </c>
      <c r="CPM63" s="18" t="s">
        <v>255</v>
      </c>
      <c r="CPN63" s="18" t="s">
        <v>255</v>
      </c>
      <c r="CPO63" s="18" t="s">
        <v>255</v>
      </c>
      <c r="CPP63" s="18" t="s">
        <v>255</v>
      </c>
      <c r="CPQ63" s="18" t="s">
        <v>255</v>
      </c>
      <c r="CPR63" s="18" t="s">
        <v>255</v>
      </c>
      <c r="CPS63" s="18" t="s">
        <v>255</v>
      </c>
      <c r="CPT63" s="18" t="s">
        <v>255</v>
      </c>
      <c r="CPU63" s="18" t="s">
        <v>255</v>
      </c>
      <c r="CPV63" s="18" t="s">
        <v>255</v>
      </c>
      <c r="CPW63" s="18" t="s">
        <v>255</v>
      </c>
      <c r="CPX63" s="18" t="s">
        <v>255</v>
      </c>
      <c r="CPY63" s="18" t="s">
        <v>255</v>
      </c>
      <c r="CPZ63" s="18" t="s">
        <v>255</v>
      </c>
      <c r="CQA63" s="18" t="s">
        <v>255</v>
      </c>
      <c r="CQB63" s="18" t="s">
        <v>255</v>
      </c>
      <c r="CQC63" s="18" t="s">
        <v>255</v>
      </c>
      <c r="CQD63" s="18" t="s">
        <v>255</v>
      </c>
      <c r="CQE63" s="18" t="s">
        <v>255</v>
      </c>
      <c r="CQF63" s="18" t="s">
        <v>255</v>
      </c>
      <c r="CQG63" s="18" t="s">
        <v>255</v>
      </c>
      <c r="CQH63" s="18" t="s">
        <v>255</v>
      </c>
      <c r="CQI63" s="18" t="s">
        <v>255</v>
      </c>
      <c r="CQJ63" s="18" t="s">
        <v>255</v>
      </c>
      <c r="CQK63" s="18" t="s">
        <v>255</v>
      </c>
      <c r="CQL63" s="18" t="s">
        <v>255</v>
      </c>
      <c r="CQM63" s="18" t="s">
        <v>255</v>
      </c>
      <c r="CQN63" s="18" t="s">
        <v>255</v>
      </c>
      <c r="CQO63" s="18" t="s">
        <v>255</v>
      </c>
      <c r="CQP63" s="18" t="s">
        <v>255</v>
      </c>
      <c r="CQQ63" s="18" t="s">
        <v>255</v>
      </c>
      <c r="CQR63" s="18" t="s">
        <v>255</v>
      </c>
      <c r="CQS63" s="18" t="s">
        <v>255</v>
      </c>
      <c r="CQT63" s="18" t="s">
        <v>255</v>
      </c>
      <c r="CQU63" s="18" t="s">
        <v>255</v>
      </c>
      <c r="CQV63" s="18" t="s">
        <v>255</v>
      </c>
      <c r="CQW63" s="18" t="s">
        <v>255</v>
      </c>
      <c r="CQX63" s="18" t="s">
        <v>255</v>
      </c>
      <c r="CQY63" s="18" t="s">
        <v>255</v>
      </c>
      <c r="CQZ63" s="18" t="s">
        <v>255</v>
      </c>
      <c r="CRA63" s="18" t="s">
        <v>255</v>
      </c>
      <c r="CRB63" s="18" t="s">
        <v>255</v>
      </c>
      <c r="CRC63" s="18" t="s">
        <v>255</v>
      </c>
      <c r="CRD63" s="18" t="s">
        <v>255</v>
      </c>
      <c r="CRE63" s="18" t="s">
        <v>255</v>
      </c>
      <c r="CRF63" s="18" t="s">
        <v>255</v>
      </c>
      <c r="CRG63" s="18" t="s">
        <v>255</v>
      </c>
      <c r="CRH63" s="18" t="s">
        <v>255</v>
      </c>
      <c r="CRI63" s="18" t="s">
        <v>255</v>
      </c>
      <c r="CRJ63" s="18" t="s">
        <v>255</v>
      </c>
      <c r="CRK63" s="18" t="s">
        <v>255</v>
      </c>
      <c r="CRL63" s="18" t="s">
        <v>255</v>
      </c>
      <c r="CRM63" s="18" t="s">
        <v>255</v>
      </c>
      <c r="CRN63" s="18" t="s">
        <v>255</v>
      </c>
      <c r="CRO63" s="18" t="s">
        <v>255</v>
      </c>
      <c r="CRP63" s="18" t="s">
        <v>255</v>
      </c>
      <c r="CRQ63" s="18" t="s">
        <v>255</v>
      </c>
      <c r="CRR63" s="18" t="s">
        <v>255</v>
      </c>
      <c r="CRS63" s="18" t="s">
        <v>255</v>
      </c>
      <c r="CRT63" s="18" t="s">
        <v>255</v>
      </c>
      <c r="CRU63" s="18" t="s">
        <v>255</v>
      </c>
      <c r="CRV63" s="18" t="s">
        <v>255</v>
      </c>
      <c r="CRW63" s="18" t="s">
        <v>255</v>
      </c>
      <c r="CRX63" s="18" t="s">
        <v>255</v>
      </c>
      <c r="CRY63" s="18" t="s">
        <v>255</v>
      </c>
      <c r="CRZ63" s="18" t="s">
        <v>255</v>
      </c>
      <c r="CSA63" s="18" t="s">
        <v>255</v>
      </c>
      <c r="CSB63" s="18" t="s">
        <v>255</v>
      </c>
      <c r="CSC63" s="18" t="s">
        <v>255</v>
      </c>
      <c r="CSD63" s="18" t="s">
        <v>255</v>
      </c>
      <c r="CSE63" s="18" t="s">
        <v>255</v>
      </c>
      <c r="CSF63" s="18" t="s">
        <v>255</v>
      </c>
      <c r="CSG63" s="18" t="s">
        <v>255</v>
      </c>
      <c r="CSH63" s="18" t="s">
        <v>255</v>
      </c>
      <c r="CSI63" s="18" t="s">
        <v>255</v>
      </c>
      <c r="CSJ63" s="18" t="s">
        <v>255</v>
      </c>
      <c r="CSK63" s="18" t="s">
        <v>255</v>
      </c>
      <c r="CSL63" s="18" t="s">
        <v>255</v>
      </c>
      <c r="CSM63" s="18" t="s">
        <v>255</v>
      </c>
      <c r="CSN63" s="18" t="s">
        <v>255</v>
      </c>
      <c r="CSO63" s="18" t="s">
        <v>255</v>
      </c>
      <c r="CSP63" s="18" t="s">
        <v>255</v>
      </c>
      <c r="CSQ63" s="18" t="s">
        <v>255</v>
      </c>
      <c r="CSR63" s="18" t="s">
        <v>255</v>
      </c>
      <c r="CSS63" s="18" t="s">
        <v>255</v>
      </c>
      <c r="CST63" s="18" t="s">
        <v>255</v>
      </c>
      <c r="CSU63" s="18" t="s">
        <v>255</v>
      </c>
      <c r="CSV63" s="18" t="s">
        <v>255</v>
      </c>
      <c r="CSW63" s="18" t="s">
        <v>255</v>
      </c>
      <c r="CSX63" s="18" t="s">
        <v>255</v>
      </c>
      <c r="CSY63" s="18" t="s">
        <v>255</v>
      </c>
      <c r="CSZ63" s="18" t="s">
        <v>255</v>
      </c>
      <c r="CTA63" s="18" t="s">
        <v>255</v>
      </c>
      <c r="CTB63" s="18" t="s">
        <v>255</v>
      </c>
      <c r="CTC63" s="18" t="s">
        <v>255</v>
      </c>
      <c r="CTD63" s="18" t="s">
        <v>255</v>
      </c>
      <c r="CTE63" s="18" t="s">
        <v>255</v>
      </c>
      <c r="CTF63" s="18" t="s">
        <v>255</v>
      </c>
      <c r="CTG63" s="18" t="s">
        <v>255</v>
      </c>
      <c r="CTH63" s="18" t="s">
        <v>255</v>
      </c>
      <c r="CTI63" s="18" t="s">
        <v>255</v>
      </c>
      <c r="CTJ63" s="18" t="s">
        <v>255</v>
      </c>
      <c r="CTK63" s="18" t="s">
        <v>255</v>
      </c>
      <c r="CTL63" s="18" t="s">
        <v>255</v>
      </c>
      <c r="CTM63" s="18" t="s">
        <v>255</v>
      </c>
      <c r="CTN63" s="18" t="s">
        <v>255</v>
      </c>
      <c r="CTO63" s="18" t="s">
        <v>255</v>
      </c>
      <c r="CTP63" s="18" t="s">
        <v>255</v>
      </c>
      <c r="CTQ63" s="18" t="s">
        <v>255</v>
      </c>
      <c r="CTR63" s="18" t="s">
        <v>255</v>
      </c>
      <c r="CTS63" s="18" t="s">
        <v>255</v>
      </c>
      <c r="CTT63" s="18" t="s">
        <v>255</v>
      </c>
      <c r="CTU63" s="18" t="s">
        <v>255</v>
      </c>
      <c r="CTV63" s="18" t="s">
        <v>255</v>
      </c>
      <c r="CTW63" s="18" t="s">
        <v>255</v>
      </c>
      <c r="CTX63" s="18" t="s">
        <v>255</v>
      </c>
      <c r="CTY63" s="18" t="s">
        <v>255</v>
      </c>
      <c r="CTZ63" s="18" t="s">
        <v>255</v>
      </c>
      <c r="CUA63" s="18" t="s">
        <v>255</v>
      </c>
      <c r="CUB63" s="18" t="s">
        <v>255</v>
      </c>
      <c r="CUC63" s="18" t="s">
        <v>255</v>
      </c>
      <c r="CUD63" s="18" t="s">
        <v>255</v>
      </c>
      <c r="CUE63" s="18" t="s">
        <v>255</v>
      </c>
      <c r="CUF63" s="18" t="s">
        <v>255</v>
      </c>
      <c r="CUG63" s="18" t="s">
        <v>255</v>
      </c>
      <c r="CUH63" s="18" t="s">
        <v>255</v>
      </c>
      <c r="CUI63" s="18" t="s">
        <v>255</v>
      </c>
      <c r="CUJ63" s="18" t="s">
        <v>255</v>
      </c>
      <c r="CUK63" s="18" t="s">
        <v>255</v>
      </c>
      <c r="CUL63" s="18" t="s">
        <v>255</v>
      </c>
      <c r="CUM63" s="18" t="s">
        <v>255</v>
      </c>
      <c r="CUN63" s="18" t="s">
        <v>255</v>
      </c>
      <c r="CUO63" s="18" t="s">
        <v>255</v>
      </c>
      <c r="CUP63" s="18" t="s">
        <v>255</v>
      </c>
      <c r="CUQ63" s="18" t="s">
        <v>255</v>
      </c>
      <c r="CUR63" s="18" t="s">
        <v>255</v>
      </c>
      <c r="CUS63" s="18" t="s">
        <v>255</v>
      </c>
      <c r="CUT63" s="18" t="s">
        <v>255</v>
      </c>
      <c r="CUU63" s="18" t="s">
        <v>255</v>
      </c>
      <c r="CUV63" s="18" t="s">
        <v>255</v>
      </c>
      <c r="CUW63" s="18" t="s">
        <v>255</v>
      </c>
      <c r="CUX63" s="18" t="s">
        <v>255</v>
      </c>
      <c r="CUY63" s="18" t="s">
        <v>255</v>
      </c>
      <c r="CUZ63" s="18" t="s">
        <v>255</v>
      </c>
      <c r="CVA63" s="18" t="s">
        <v>255</v>
      </c>
      <c r="CVB63" s="18" t="s">
        <v>255</v>
      </c>
      <c r="CVC63" s="18" t="s">
        <v>255</v>
      </c>
      <c r="CVD63" s="18" t="s">
        <v>255</v>
      </c>
      <c r="CVE63" s="18" t="s">
        <v>255</v>
      </c>
      <c r="CVF63" s="18" t="s">
        <v>255</v>
      </c>
      <c r="CVG63" s="18" t="s">
        <v>255</v>
      </c>
      <c r="CVH63" s="18" t="s">
        <v>255</v>
      </c>
      <c r="CVI63" s="18" t="s">
        <v>255</v>
      </c>
      <c r="CVJ63" s="18" t="s">
        <v>255</v>
      </c>
      <c r="CVK63" s="18" t="s">
        <v>255</v>
      </c>
      <c r="CVL63" s="18" t="s">
        <v>255</v>
      </c>
      <c r="CVM63" s="18" t="s">
        <v>255</v>
      </c>
      <c r="CVN63" s="18" t="s">
        <v>255</v>
      </c>
      <c r="CVO63" s="18" t="s">
        <v>255</v>
      </c>
      <c r="CVP63" s="18" t="s">
        <v>255</v>
      </c>
      <c r="CVQ63" s="18" t="s">
        <v>255</v>
      </c>
      <c r="CVR63" s="18" t="s">
        <v>255</v>
      </c>
      <c r="CVS63" s="18" t="s">
        <v>255</v>
      </c>
      <c r="CVT63" s="18" t="s">
        <v>255</v>
      </c>
      <c r="CVU63" s="18" t="s">
        <v>255</v>
      </c>
      <c r="CVV63" s="18" t="s">
        <v>255</v>
      </c>
      <c r="CVW63" s="18" t="s">
        <v>255</v>
      </c>
      <c r="CVX63" s="18" t="s">
        <v>255</v>
      </c>
      <c r="CVY63" s="18" t="s">
        <v>255</v>
      </c>
      <c r="CVZ63" s="18" t="s">
        <v>255</v>
      </c>
      <c r="CWA63" s="18" t="s">
        <v>255</v>
      </c>
      <c r="CWB63" s="18" t="s">
        <v>255</v>
      </c>
      <c r="CWC63" s="18" t="s">
        <v>255</v>
      </c>
      <c r="CWD63" s="18" t="s">
        <v>255</v>
      </c>
      <c r="CWE63" s="18" t="s">
        <v>255</v>
      </c>
      <c r="CWF63" s="18" t="s">
        <v>255</v>
      </c>
      <c r="CWG63" s="18" t="s">
        <v>255</v>
      </c>
      <c r="CWH63" s="18" t="s">
        <v>255</v>
      </c>
      <c r="CWI63" s="18" t="s">
        <v>255</v>
      </c>
      <c r="CWJ63" s="18" t="s">
        <v>255</v>
      </c>
      <c r="CWK63" s="18" t="s">
        <v>255</v>
      </c>
      <c r="CWL63" s="18" t="s">
        <v>255</v>
      </c>
      <c r="CWM63" s="18" t="s">
        <v>255</v>
      </c>
      <c r="CWN63" s="18" t="s">
        <v>255</v>
      </c>
      <c r="CWO63" s="18" t="s">
        <v>255</v>
      </c>
      <c r="CWP63" s="18" t="s">
        <v>255</v>
      </c>
      <c r="CWQ63" s="18" t="s">
        <v>255</v>
      </c>
      <c r="CWR63" s="18" t="s">
        <v>255</v>
      </c>
      <c r="CWS63" s="18" t="s">
        <v>255</v>
      </c>
      <c r="CWT63" s="18" t="s">
        <v>255</v>
      </c>
      <c r="CWU63" s="18" t="s">
        <v>255</v>
      </c>
      <c r="CWV63" s="18" t="s">
        <v>255</v>
      </c>
      <c r="CWW63" s="18" t="s">
        <v>255</v>
      </c>
      <c r="CWX63" s="18" t="s">
        <v>255</v>
      </c>
      <c r="CWY63" s="18" t="s">
        <v>255</v>
      </c>
      <c r="CWZ63" s="18" t="s">
        <v>255</v>
      </c>
      <c r="CXA63" s="18" t="s">
        <v>255</v>
      </c>
      <c r="CXB63" s="18" t="s">
        <v>255</v>
      </c>
      <c r="CXC63" s="18" t="s">
        <v>255</v>
      </c>
      <c r="CXD63" s="18" t="s">
        <v>255</v>
      </c>
      <c r="CXE63" s="18" t="s">
        <v>255</v>
      </c>
      <c r="CXF63" s="18" t="s">
        <v>255</v>
      </c>
      <c r="CXG63" s="18" t="s">
        <v>255</v>
      </c>
      <c r="CXH63" s="18" t="s">
        <v>255</v>
      </c>
      <c r="CXI63" s="18" t="s">
        <v>255</v>
      </c>
      <c r="CXJ63" s="18" t="s">
        <v>255</v>
      </c>
      <c r="CXK63" s="18" t="s">
        <v>255</v>
      </c>
      <c r="CXL63" s="18" t="s">
        <v>255</v>
      </c>
      <c r="CXM63" s="18" t="s">
        <v>255</v>
      </c>
      <c r="CXN63" s="18" t="s">
        <v>255</v>
      </c>
      <c r="CXO63" s="18" t="s">
        <v>255</v>
      </c>
      <c r="CXP63" s="18" t="s">
        <v>255</v>
      </c>
      <c r="CXQ63" s="18" t="s">
        <v>255</v>
      </c>
      <c r="CXR63" s="18" t="s">
        <v>255</v>
      </c>
      <c r="CXS63" s="18" t="s">
        <v>255</v>
      </c>
      <c r="CXT63" s="18" t="s">
        <v>255</v>
      </c>
      <c r="CXU63" s="18" t="s">
        <v>255</v>
      </c>
      <c r="CXV63" s="18" t="s">
        <v>255</v>
      </c>
      <c r="CXW63" s="18" t="s">
        <v>255</v>
      </c>
      <c r="CXX63" s="18" t="s">
        <v>255</v>
      </c>
      <c r="CXY63" s="18" t="s">
        <v>255</v>
      </c>
      <c r="CXZ63" s="18" t="s">
        <v>255</v>
      </c>
      <c r="CYA63" s="18" t="s">
        <v>255</v>
      </c>
      <c r="CYB63" s="18" t="s">
        <v>255</v>
      </c>
      <c r="CYC63" s="18" t="s">
        <v>255</v>
      </c>
      <c r="CYD63" s="18" t="s">
        <v>255</v>
      </c>
      <c r="CYE63" s="18" t="s">
        <v>255</v>
      </c>
      <c r="CYF63" s="18" t="s">
        <v>255</v>
      </c>
      <c r="CYG63" s="18" t="s">
        <v>255</v>
      </c>
      <c r="CYH63" s="18" t="s">
        <v>255</v>
      </c>
      <c r="CYI63" s="18" t="s">
        <v>255</v>
      </c>
      <c r="CYJ63" s="18" t="s">
        <v>255</v>
      </c>
      <c r="CYK63" s="18" t="s">
        <v>255</v>
      </c>
      <c r="CYL63" s="18" t="s">
        <v>255</v>
      </c>
      <c r="CYM63" s="18" t="s">
        <v>255</v>
      </c>
      <c r="CYN63" s="18" t="s">
        <v>255</v>
      </c>
      <c r="CYO63" s="18" t="s">
        <v>255</v>
      </c>
      <c r="CYP63" s="18" t="s">
        <v>255</v>
      </c>
      <c r="CYQ63" s="18" t="s">
        <v>255</v>
      </c>
      <c r="CYR63" s="18" t="s">
        <v>255</v>
      </c>
      <c r="CYS63" s="18" t="s">
        <v>255</v>
      </c>
      <c r="CYT63" s="18" t="s">
        <v>255</v>
      </c>
      <c r="CYU63" s="18" t="s">
        <v>255</v>
      </c>
      <c r="CYV63" s="18" t="s">
        <v>255</v>
      </c>
      <c r="CYW63" s="18" t="s">
        <v>255</v>
      </c>
      <c r="CYX63" s="18" t="s">
        <v>255</v>
      </c>
      <c r="CYY63" s="18" t="s">
        <v>255</v>
      </c>
      <c r="CYZ63" s="18" t="s">
        <v>255</v>
      </c>
      <c r="CZA63" s="18" t="s">
        <v>255</v>
      </c>
      <c r="CZB63" s="18" t="s">
        <v>255</v>
      </c>
      <c r="CZC63" s="18" t="s">
        <v>255</v>
      </c>
      <c r="CZD63" s="18" t="s">
        <v>255</v>
      </c>
      <c r="CZE63" s="18" t="s">
        <v>255</v>
      </c>
      <c r="CZF63" s="18" t="s">
        <v>255</v>
      </c>
      <c r="CZG63" s="18" t="s">
        <v>255</v>
      </c>
      <c r="CZH63" s="18" t="s">
        <v>255</v>
      </c>
      <c r="CZI63" s="18" t="s">
        <v>255</v>
      </c>
      <c r="CZJ63" s="18" t="s">
        <v>255</v>
      </c>
      <c r="CZK63" s="18" t="s">
        <v>255</v>
      </c>
      <c r="CZL63" s="18" t="s">
        <v>255</v>
      </c>
      <c r="CZM63" s="18" t="s">
        <v>255</v>
      </c>
      <c r="CZN63" s="18" t="s">
        <v>255</v>
      </c>
      <c r="CZO63" s="18" t="s">
        <v>255</v>
      </c>
      <c r="CZP63" s="18" t="s">
        <v>255</v>
      </c>
      <c r="CZQ63" s="18" t="s">
        <v>255</v>
      </c>
      <c r="CZR63" s="18" t="s">
        <v>255</v>
      </c>
      <c r="CZS63" s="18" t="s">
        <v>255</v>
      </c>
      <c r="CZT63" s="18" t="s">
        <v>255</v>
      </c>
      <c r="CZU63" s="18" t="s">
        <v>255</v>
      </c>
      <c r="CZV63" s="18" t="s">
        <v>255</v>
      </c>
      <c r="CZW63" s="18" t="s">
        <v>255</v>
      </c>
      <c r="CZX63" s="18" t="s">
        <v>255</v>
      </c>
      <c r="CZY63" s="18" t="s">
        <v>255</v>
      </c>
      <c r="CZZ63" s="18" t="s">
        <v>255</v>
      </c>
      <c r="DAA63" s="18" t="s">
        <v>255</v>
      </c>
      <c r="DAB63" s="18" t="s">
        <v>255</v>
      </c>
      <c r="DAC63" s="18" t="s">
        <v>255</v>
      </c>
      <c r="DAD63" s="18" t="s">
        <v>255</v>
      </c>
      <c r="DAE63" s="18" t="s">
        <v>255</v>
      </c>
      <c r="DAF63" s="18" t="s">
        <v>255</v>
      </c>
      <c r="DAG63" s="18" t="s">
        <v>255</v>
      </c>
      <c r="DAH63" s="18" t="s">
        <v>255</v>
      </c>
      <c r="DAI63" s="18" t="s">
        <v>255</v>
      </c>
      <c r="DAJ63" s="18" t="s">
        <v>255</v>
      </c>
      <c r="DAK63" s="18" t="s">
        <v>255</v>
      </c>
      <c r="DAL63" s="18" t="s">
        <v>255</v>
      </c>
      <c r="DAM63" s="18" t="s">
        <v>255</v>
      </c>
      <c r="DAN63" s="18" t="s">
        <v>255</v>
      </c>
      <c r="DAO63" s="18" t="s">
        <v>255</v>
      </c>
      <c r="DAP63" s="18" t="s">
        <v>255</v>
      </c>
      <c r="DAQ63" s="18" t="s">
        <v>255</v>
      </c>
      <c r="DAR63" s="18" t="s">
        <v>255</v>
      </c>
      <c r="DAS63" s="18" t="s">
        <v>255</v>
      </c>
      <c r="DAT63" s="18" t="s">
        <v>255</v>
      </c>
      <c r="DAU63" s="18" t="s">
        <v>255</v>
      </c>
      <c r="DAV63" s="18" t="s">
        <v>255</v>
      </c>
      <c r="DAW63" s="18" t="s">
        <v>255</v>
      </c>
      <c r="DAX63" s="18" t="s">
        <v>255</v>
      </c>
      <c r="DAY63" s="18" t="s">
        <v>255</v>
      </c>
      <c r="DAZ63" s="18" t="s">
        <v>255</v>
      </c>
      <c r="DBA63" s="18" t="s">
        <v>255</v>
      </c>
      <c r="DBB63" s="18" t="s">
        <v>255</v>
      </c>
      <c r="DBC63" s="18" t="s">
        <v>255</v>
      </c>
      <c r="DBD63" s="18" t="s">
        <v>255</v>
      </c>
      <c r="DBE63" s="18" t="s">
        <v>255</v>
      </c>
      <c r="DBF63" s="18" t="s">
        <v>255</v>
      </c>
      <c r="DBG63" s="18" t="s">
        <v>255</v>
      </c>
      <c r="DBH63" s="18" t="s">
        <v>255</v>
      </c>
      <c r="DBI63" s="18" t="s">
        <v>255</v>
      </c>
      <c r="DBJ63" s="18" t="s">
        <v>255</v>
      </c>
      <c r="DBK63" s="18" t="s">
        <v>255</v>
      </c>
      <c r="DBL63" s="18" t="s">
        <v>255</v>
      </c>
      <c r="DBM63" s="18" t="s">
        <v>255</v>
      </c>
      <c r="DBN63" s="18" t="s">
        <v>255</v>
      </c>
      <c r="DBO63" s="18" t="s">
        <v>255</v>
      </c>
      <c r="DBP63" s="18" t="s">
        <v>255</v>
      </c>
      <c r="DBQ63" s="18" t="s">
        <v>255</v>
      </c>
      <c r="DBR63" s="18" t="s">
        <v>255</v>
      </c>
      <c r="DBS63" s="18" t="s">
        <v>255</v>
      </c>
      <c r="DBT63" s="18" t="s">
        <v>255</v>
      </c>
      <c r="DBU63" s="18" t="s">
        <v>255</v>
      </c>
      <c r="DBV63" s="18" t="s">
        <v>255</v>
      </c>
      <c r="DBW63" s="18" t="s">
        <v>255</v>
      </c>
      <c r="DBX63" s="18" t="s">
        <v>255</v>
      </c>
      <c r="DBY63" s="18" t="s">
        <v>255</v>
      </c>
      <c r="DBZ63" s="18" t="s">
        <v>255</v>
      </c>
      <c r="DCA63" s="18" t="s">
        <v>255</v>
      </c>
      <c r="DCB63" s="18" t="s">
        <v>255</v>
      </c>
      <c r="DCC63" s="18" t="s">
        <v>255</v>
      </c>
      <c r="DCD63" s="18" t="s">
        <v>255</v>
      </c>
      <c r="DCE63" s="18" t="s">
        <v>255</v>
      </c>
      <c r="DCF63" s="18" t="s">
        <v>255</v>
      </c>
      <c r="DCG63" s="18" t="s">
        <v>255</v>
      </c>
      <c r="DCH63" s="18" t="s">
        <v>255</v>
      </c>
      <c r="DCI63" s="18" t="s">
        <v>255</v>
      </c>
      <c r="DCJ63" s="18" t="s">
        <v>255</v>
      </c>
      <c r="DCK63" s="18" t="s">
        <v>255</v>
      </c>
      <c r="DCL63" s="18" t="s">
        <v>255</v>
      </c>
      <c r="DCM63" s="18" t="s">
        <v>255</v>
      </c>
      <c r="DCN63" s="18" t="s">
        <v>255</v>
      </c>
      <c r="DCO63" s="18" t="s">
        <v>255</v>
      </c>
      <c r="DCP63" s="18" t="s">
        <v>255</v>
      </c>
      <c r="DCQ63" s="18" t="s">
        <v>255</v>
      </c>
      <c r="DCR63" s="18" t="s">
        <v>255</v>
      </c>
      <c r="DCS63" s="18" t="s">
        <v>255</v>
      </c>
      <c r="DCT63" s="18" t="s">
        <v>255</v>
      </c>
      <c r="DCU63" s="18" t="s">
        <v>255</v>
      </c>
      <c r="DCV63" s="18" t="s">
        <v>255</v>
      </c>
      <c r="DCW63" s="18" t="s">
        <v>255</v>
      </c>
      <c r="DCX63" s="18" t="s">
        <v>255</v>
      </c>
      <c r="DCY63" s="18" t="s">
        <v>255</v>
      </c>
      <c r="DCZ63" s="18" t="s">
        <v>255</v>
      </c>
      <c r="DDA63" s="18" t="s">
        <v>255</v>
      </c>
      <c r="DDB63" s="18" t="s">
        <v>255</v>
      </c>
      <c r="DDC63" s="18" t="s">
        <v>255</v>
      </c>
      <c r="DDD63" s="18" t="s">
        <v>255</v>
      </c>
      <c r="DDE63" s="18" t="s">
        <v>255</v>
      </c>
      <c r="DDF63" s="18" t="s">
        <v>255</v>
      </c>
      <c r="DDG63" s="18" t="s">
        <v>255</v>
      </c>
      <c r="DDH63" s="18" t="s">
        <v>255</v>
      </c>
      <c r="DDI63" s="18" t="s">
        <v>255</v>
      </c>
      <c r="DDJ63" s="18" t="s">
        <v>255</v>
      </c>
      <c r="DDK63" s="18" t="s">
        <v>255</v>
      </c>
      <c r="DDL63" s="18" t="s">
        <v>255</v>
      </c>
      <c r="DDM63" s="18" t="s">
        <v>255</v>
      </c>
      <c r="DDN63" s="18" t="s">
        <v>255</v>
      </c>
      <c r="DDO63" s="18" t="s">
        <v>255</v>
      </c>
      <c r="DDP63" s="18" t="s">
        <v>255</v>
      </c>
      <c r="DDQ63" s="18" t="s">
        <v>255</v>
      </c>
      <c r="DDR63" s="18" t="s">
        <v>255</v>
      </c>
      <c r="DDS63" s="18" t="s">
        <v>255</v>
      </c>
      <c r="DDT63" s="18" t="s">
        <v>255</v>
      </c>
      <c r="DDU63" s="18" t="s">
        <v>255</v>
      </c>
      <c r="DDV63" s="18" t="s">
        <v>255</v>
      </c>
      <c r="DDW63" s="18" t="s">
        <v>255</v>
      </c>
      <c r="DDX63" s="18" t="s">
        <v>255</v>
      </c>
      <c r="DDY63" s="18" t="s">
        <v>255</v>
      </c>
      <c r="DDZ63" s="18" t="s">
        <v>255</v>
      </c>
      <c r="DEA63" s="18" t="s">
        <v>255</v>
      </c>
      <c r="DEB63" s="18" t="s">
        <v>255</v>
      </c>
      <c r="DEC63" s="18" t="s">
        <v>255</v>
      </c>
      <c r="DED63" s="18" t="s">
        <v>255</v>
      </c>
      <c r="DEE63" s="18" t="s">
        <v>255</v>
      </c>
      <c r="DEF63" s="18" t="s">
        <v>255</v>
      </c>
      <c r="DEG63" s="18" t="s">
        <v>255</v>
      </c>
      <c r="DEH63" s="18" t="s">
        <v>255</v>
      </c>
      <c r="DEI63" s="18" t="s">
        <v>255</v>
      </c>
      <c r="DEJ63" s="18" t="s">
        <v>255</v>
      </c>
      <c r="DEK63" s="18" t="s">
        <v>255</v>
      </c>
      <c r="DEL63" s="18" t="s">
        <v>255</v>
      </c>
      <c r="DEM63" s="18" t="s">
        <v>255</v>
      </c>
      <c r="DEN63" s="18" t="s">
        <v>255</v>
      </c>
      <c r="DEO63" s="18" t="s">
        <v>255</v>
      </c>
      <c r="DEP63" s="18" t="s">
        <v>255</v>
      </c>
      <c r="DEQ63" s="18" t="s">
        <v>255</v>
      </c>
      <c r="DER63" s="18" t="s">
        <v>255</v>
      </c>
      <c r="DES63" s="18" t="s">
        <v>255</v>
      </c>
      <c r="DET63" s="18" t="s">
        <v>255</v>
      </c>
      <c r="DEU63" s="18" t="s">
        <v>255</v>
      </c>
      <c r="DEV63" s="18" t="s">
        <v>255</v>
      </c>
      <c r="DEW63" s="18" t="s">
        <v>255</v>
      </c>
      <c r="DEX63" s="18" t="s">
        <v>255</v>
      </c>
      <c r="DEY63" s="18" t="s">
        <v>255</v>
      </c>
      <c r="DEZ63" s="18" t="s">
        <v>255</v>
      </c>
      <c r="DFA63" s="18" t="s">
        <v>255</v>
      </c>
      <c r="DFB63" s="18" t="s">
        <v>255</v>
      </c>
      <c r="DFC63" s="18" t="s">
        <v>255</v>
      </c>
      <c r="DFD63" s="18" t="s">
        <v>255</v>
      </c>
      <c r="DFE63" s="18" t="s">
        <v>255</v>
      </c>
      <c r="DFF63" s="18" t="s">
        <v>255</v>
      </c>
      <c r="DFG63" s="18" t="s">
        <v>255</v>
      </c>
      <c r="DFH63" s="18" t="s">
        <v>255</v>
      </c>
      <c r="DFI63" s="18" t="s">
        <v>255</v>
      </c>
      <c r="DFJ63" s="18" t="s">
        <v>255</v>
      </c>
      <c r="DFK63" s="18" t="s">
        <v>255</v>
      </c>
      <c r="DFL63" s="18" t="s">
        <v>255</v>
      </c>
      <c r="DFM63" s="18" t="s">
        <v>255</v>
      </c>
      <c r="DFN63" s="18" t="s">
        <v>255</v>
      </c>
      <c r="DFO63" s="18" t="s">
        <v>255</v>
      </c>
      <c r="DFP63" s="18" t="s">
        <v>255</v>
      </c>
      <c r="DFQ63" s="18" t="s">
        <v>255</v>
      </c>
      <c r="DFR63" s="18" t="s">
        <v>255</v>
      </c>
      <c r="DFS63" s="18" t="s">
        <v>255</v>
      </c>
      <c r="DFT63" s="18" t="s">
        <v>255</v>
      </c>
      <c r="DFU63" s="18" t="s">
        <v>255</v>
      </c>
      <c r="DFV63" s="18" t="s">
        <v>255</v>
      </c>
      <c r="DFW63" s="18" t="s">
        <v>255</v>
      </c>
      <c r="DFX63" s="18" t="s">
        <v>255</v>
      </c>
      <c r="DFY63" s="18" t="s">
        <v>255</v>
      </c>
      <c r="DFZ63" s="18" t="s">
        <v>255</v>
      </c>
      <c r="DGA63" s="18" t="s">
        <v>255</v>
      </c>
      <c r="DGB63" s="18" t="s">
        <v>255</v>
      </c>
      <c r="DGC63" s="18" t="s">
        <v>255</v>
      </c>
      <c r="DGD63" s="18" t="s">
        <v>255</v>
      </c>
      <c r="DGE63" s="18" t="s">
        <v>255</v>
      </c>
      <c r="DGF63" s="18" t="s">
        <v>255</v>
      </c>
      <c r="DGG63" s="18" t="s">
        <v>255</v>
      </c>
      <c r="DGH63" s="18" t="s">
        <v>255</v>
      </c>
      <c r="DGI63" s="18" t="s">
        <v>255</v>
      </c>
      <c r="DGJ63" s="18" t="s">
        <v>255</v>
      </c>
      <c r="DGK63" s="18" t="s">
        <v>255</v>
      </c>
      <c r="DGL63" s="18" t="s">
        <v>255</v>
      </c>
      <c r="DGM63" s="18" t="s">
        <v>255</v>
      </c>
      <c r="DGN63" s="18" t="s">
        <v>255</v>
      </c>
      <c r="DGO63" s="18" t="s">
        <v>255</v>
      </c>
      <c r="DGP63" s="18" t="s">
        <v>255</v>
      </c>
      <c r="DGQ63" s="18" t="s">
        <v>255</v>
      </c>
      <c r="DGR63" s="18" t="s">
        <v>255</v>
      </c>
      <c r="DGS63" s="18" t="s">
        <v>255</v>
      </c>
      <c r="DGT63" s="18" t="s">
        <v>255</v>
      </c>
      <c r="DGU63" s="18" t="s">
        <v>255</v>
      </c>
      <c r="DGV63" s="18" t="s">
        <v>255</v>
      </c>
      <c r="DGW63" s="18" t="s">
        <v>255</v>
      </c>
      <c r="DGX63" s="18" t="s">
        <v>255</v>
      </c>
      <c r="DGY63" s="18" t="s">
        <v>255</v>
      </c>
      <c r="DGZ63" s="18" t="s">
        <v>255</v>
      </c>
      <c r="DHA63" s="18" t="s">
        <v>255</v>
      </c>
      <c r="DHB63" s="18" t="s">
        <v>255</v>
      </c>
      <c r="DHC63" s="18" t="s">
        <v>255</v>
      </c>
      <c r="DHD63" s="18" t="s">
        <v>255</v>
      </c>
      <c r="DHE63" s="18" t="s">
        <v>255</v>
      </c>
      <c r="DHF63" s="18" t="s">
        <v>255</v>
      </c>
      <c r="DHG63" s="18" t="s">
        <v>255</v>
      </c>
      <c r="DHH63" s="18" t="s">
        <v>255</v>
      </c>
      <c r="DHI63" s="18" t="s">
        <v>255</v>
      </c>
      <c r="DHJ63" s="18" t="s">
        <v>255</v>
      </c>
      <c r="DHK63" s="18" t="s">
        <v>255</v>
      </c>
      <c r="DHL63" s="18" t="s">
        <v>255</v>
      </c>
      <c r="DHM63" s="18" t="s">
        <v>255</v>
      </c>
      <c r="DHN63" s="18" t="s">
        <v>255</v>
      </c>
      <c r="DHO63" s="18" t="s">
        <v>255</v>
      </c>
      <c r="DHP63" s="18" t="s">
        <v>255</v>
      </c>
      <c r="DHQ63" s="18" t="s">
        <v>255</v>
      </c>
      <c r="DHR63" s="18" t="s">
        <v>255</v>
      </c>
      <c r="DHS63" s="18" t="s">
        <v>255</v>
      </c>
      <c r="DHT63" s="18" t="s">
        <v>255</v>
      </c>
      <c r="DHU63" s="18" t="s">
        <v>255</v>
      </c>
      <c r="DHV63" s="18" t="s">
        <v>255</v>
      </c>
      <c r="DHW63" s="18" t="s">
        <v>255</v>
      </c>
      <c r="DHX63" s="18" t="s">
        <v>255</v>
      </c>
      <c r="DHY63" s="18" t="s">
        <v>255</v>
      </c>
      <c r="DHZ63" s="18" t="s">
        <v>255</v>
      </c>
      <c r="DIA63" s="18" t="s">
        <v>255</v>
      </c>
      <c r="DIB63" s="18" t="s">
        <v>255</v>
      </c>
      <c r="DIC63" s="18" t="s">
        <v>255</v>
      </c>
      <c r="DID63" s="18" t="s">
        <v>255</v>
      </c>
      <c r="DIE63" s="18" t="s">
        <v>255</v>
      </c>
      <c r="DIF63" s="18" t="s">
        <v>255</v>
      </c>
      <c r="DIG63" s="18" t="s">
        <v>255</v>
      </c>
      <c r="DIH63" s="18" t="s">
        <v>255</v>
      </c>
      <c r="DII63" s="18" t="s">
        <v>255</v>
      </c>
      <c r="DIJ63" s="18" t="s">
        <v>255</v>
      </c>
      <c r="DIK63" s="18" t="s">
        <v>255</v>
      </c>
      <c r="DIL63" s="18" t="s">
        <v>255</v>
      </c>
      <c r="DIM63" s="18" t="s">
        <v>255</v>
      </c>
      <c r="DIN63" s="18" t="s">
        <v>255</v>
      </c>
      <c r="DIO63" s="18" t="s">
        <v>255</v>
      </c>
      <c r="DIP63" s="18" t="s">
        <v>255</v>
      </c>
      <c r="DIQ63" s="18" t="s">
        <v>255</v>
      </c>
      <c r="DIR63" s="18" t="s">
        <v>255</v>
      </c>
      <c r="DIS63" s="18" t="s">
        <v>255</v>
      </c>
      <c r="DIT63" s="18" t="s">
        <v>255</v>
      </c>
      <c r="DIU63" s="18" t="s">
        <v>255</v>
      </c>
      <c r="DIV63" s="18" t="s">
        <v>255</v>
      </c>
      <c r="DIW63" s="18" t="s">
        <v>255</v>
      </c>
      <c r="DIX63" s="18" t="s">
        <v>255</v>
      </c>
      <c r="DIY63" s="18" t="s">
        <v>255</v>
      </c>
      <c r="DIZ63" s="18" t="s">
        <v>255</v>
      </c>
      <c r="DJA63" s="18" t="s">
        <v>255</v>
      </c>
      <c r="DJB63" s="18" t="s">
        <v>255</v>
      </c>
      <c r="DJC63" s="18" t="s">
        <v>255</v>
      </c>
      <c r="DJD63" s="18" t="s">
        <v>255</v>
      </c>
      <c r="DJE63" s="18" t="s">
        <v>255</v>
      </c>
      <c r="DJF63" s="18" t="s">
        <v>255</v>
      </c>
      <c r="DJG63" s="18" t="s">
        <v>255</v>
      </c>
      <c r="DJH63" s="18" t="s">
        <v>255</v>
      </c>
      <c r="DJI63" s="18" t="s">
        <v>255</v>
      </c>
      <c r="DJJ63" s="18" t="s">
        <v>255</v>
      </c>
      <c r="DJK63" s="18" t="s">
        <v>255</v>
      </c>
      <c r="DJL63" s="18" t="s">
        <v>255</v>
      </c>
      <c r="DJM63" s="18" t="s">
        <v>255</v>
      </c>
      <c r="DJN63" s="18" t="s">
        <v>255</v>
      </c>
      <c r="DJO63" s="18" t="s">
        <v>255</v>
      </c>
      <c r="DJP63" s="18" t="s">
        <v>255</v>
      </c>
      <c r="DJQ63" s="18" t="s">
        <v>255</v>
      </c>
      <c r="DJR63" s="18" t="s">
        <v>255</v>
      </c>
      <c r="DJS63" s="18" t="s">
        <v>255</v>
      </c>
      <c r="DJT63" s="18" t="s">
        <v>255</v>
      </c>
      <c r="DJU63" s="18" t="s">
        <v>255</v>
      </c>
      <c r="DJV63" s="18" t="s">
        <v>255</v>
      </c>
      <c r="DJW63" s="18" t="s">
        <v>255</v>
      </c>
      <c r="DJX63" s="18" t="s">
        <v>255</v>
      </c>
      <c r="DJY63" s="18" t="s">
        <v>255</v>
      </c>
      <c r="DJZ63" s="18" t="s">
        <v>255</v>
      </c>
      <c r="DKA63" s="18" t="s">
        <v>255</v>
      </c>
      <c r="DKB63" s="18" t="s">
        <v>255</v>
      </c>
      <c r="DKC63" s="18" t="s">
        <v>255</v>
      </c>
      <c r="DKD63" s="18" t="s">
        <v>255</v>
      </c>
      <c r="DKE63" s="18" t="s">
        <v>255</v>
      </c>
      <c r="DKF63" s="18" t="s">
        <v>255</v>
      </c>
      <c r="DKG63" s="18" t="s">
        <v>255</v>
      </c>
      <c r="DKH63" s="18" t="s">
        <v>255</v>
      </c>
      <c r="DKI63" s="18" t="s">
        <v>255</v>
      </c>
      <c r="DKJ63" s="18" t="s">
        <v>255</v>
      </c>
      <c r="DKK63" s="18" t="s">
        <v>255</v>
      </c>
      <c r="DKL63" s="18" t="s">
        <v>255</v>
      </c>
      <c r="DKM63" s="18" t="s">
        <v>255</v>
      </c>
      <c r="DKN63" s="18" t="s">
        <v>255</v>
      </c>
      <c r="DKO63" s="18" t="s">
        <v>255</v>
      </c>
      <c r="DKP63" s="18" t="s">
        <v>255</v>
      </c>
      <c r="DKQ63" s="18" t="s">
        <v>255</v>
      </c>
      <c r="DKR63" s="18" t="s">
        <v>255</v>
      </c>
      <c r="DKS63" s="18" t="s">
        <v>255</v>
      </c>
      <c r="DKT63" s="18" t="s">
        <v>255</v>
      </c>
      <c r="DKU63" s="18" t="s">
        <v>255</v>
      </c>
      <c r="DKV63" s="18" t="s">
        <v>255</v>
      </c>
      <c r="DKW63" s="18" t="s">
        <v>255</v>
      </c>
      <c r="DKX63" s="18" t="s">
        <v>255</v>
      </c>
      <c r="DKY63" s="18" t="s">
        <v>255</v>
      </c>
      <c r="DKZ63" s="18" t="s">
        <v>255</v>
      </c>
      <c r="DLA63" s="18" t="s">
        <v>255</v>
      </c>
      <c r="DLB63" s="18" t="s">
        <v>255</v>
      </c>
      <c r="DLC63" s="18" t="s">
        <v>255</v>
      </c>
      <c r="DLD63" s="18" t="s">
        <v>255</v>
      </c>
      <c r="DLE63" s="18" t="s">
        <v>255</v>
      </c>
      <c r="DLF63" s="18" t="s">
        <v>255</v>
      </c>
      <c r="DLG63" s="18" t="s">
        <v>255</v>
      </c>
      <c r="DLH63" s="18" t="s">
        <v>255</v>
      </c>
      <c r="DLI63" s="18" t="s">
        <v>255</v>
      </c>
      <c r="DLJ63" s="18" t="s">
        <v>255</v>
      </c>
      <c r="DLK63" s="18" t="s">
        <v>255</v>
      </c>
      <c r="DLL63" s="18" t="s">
        <v>255</v>
      </c>
      <c r="DLM63" s="18" t="s">
        <v>255</v>
      </c>
      <c r="DLN63" s="18" t="s">
        <v>255</v>
      </c>
      <c r="DLO63" s="18" t="s">
        <v>255</v>
      </c>
      <c r="DLP63" s="18" t="s">
        <v>255</v>
      </c>
      <c r="DLQ63" s="18" t="s">
        <v>255</v>
      </c>
      <c r="DLR63" s="18" t="s">
        <v>255</v>
      </c>
      <c r="DLS63" s="18" t="s">
        <v>255</v>
      </c>
      <c r="DLT63" s="18" t="s">
        <v>255</v>
      </c>
      <c r="DLU63" s="18" t="s">
        <v>255</v>
      </c>
      <c r="DLV63" s="18" t="s">
        <v>255</v>
      </c>
      <c r="DLW63" s="18" t="s">
        <v>255</v>
      </c>
      <c r="DLX63" s="18" t="s">
        <v>255</v>
      </c>
      <c r="DLY63" s="18" t="s">
        <v>255</v>
      </c>
      <c r="DLZ63" s="18" t="s">
        <v>255</v>
      </c>
      <c r="DMA63" s="18" t="s">
        <v>255</v>
      </c>
      <c r="DMB63" s="18" t="s">
        <v>255</v>
      </c>
      <c r="DMC63" s="18" t="s">
        <v>255</v>
      </c>
      <c r="DMD63" s="18" t="s">
        <v>255</v>
      </c>
      <c r="DME63" s="18" t="s">
        <v>255</v>
      </c>
      <c r="DMF63" s="18" t="s">
        <v>255</v>
      </c>
      <c r="DMG63" s="18" t="s">
        <v>255</v>
      </c>
      <c r="DMH63" s="18" t="s">
        <v>255</v>
      </c>
      <c r="DMI63" s="18" t="s">
        <v>255</v>
      </c>
      <c r="DMJ63" s="18" t="s">
        <v>255</v>
      </c>
      <c r="DMK63" s="18" t="s">
        <v>255</v>
      </c>
      <c r="DML63" s="18" t="s">
        <v>255</v>
      </c>
      <c r="DMM63" s="18" t="s">
        <v>255</v>
      </c>
      <c r="DMN63" s="18" t="s">
        <v>255</v>
      </c>
      <c r="DMO63" s="18" t="s">
        <v>255</v>
      </c>
      <c r="DMP63" s="18" t="s">
        <v>255</v>
      </c>
      <c r="DMQ63" s="18" t="s">
        <v>255</v>
      </c>
      <c r="DMR63" s="18" t="s">
        <v>255</v>
      </c>
      <c r="DMS63" s="18" t="s">
        <v>255</v>
      </c>
      <c r="DMT63" s="18" t="s">
        <v>255</v>
      </c>
      <c r="DMU63" s="18" t="s">
        <v>255</v>
      </c>
      <c r="DMV63" s="18" t="s">
        <v>255</v>
      </c>
      <c r="DMW63" s="18" t="s">
        <v>255</v>
      </c>
      <c r="DMX63" s="18" t="s">
        <v>255</v>
      </c>
      <c r="DMY63" s="18" t="s">
        <v>255</v>
      </c>
      <c r="DMZ63" s="18" t="s">
        <v>255</v>
      </c>
      <c r="DNA63" s="18" t="s">
        <v>255</v>
      </c>
      <c r="DNB63" s="18" t="s">
        <v>255</v>
      </c>
      <c r="DNC63" s="18" t="s">
        <v>255</v>
      </c>
      <c r="DND63" s="18" t="s">
        <v>255</v>
      </c>
      <c r="DNE63" s="18" t="s">
        <v>255</v>
      </c>
      <c r="DNF63" s="18" t="s">
        <v>255</v>
      </c>
      <c r="DNG63" s="18" t="s">
        <v>255</v>
      </c>
      <c r="DNH63" s="18" t="s">
        <v>255</v>
      </c>
      <c r="DNI63" s="18" t="s">
        <v>255</v>
      </c>
      <c r="DNJ63" s="18" t="s">
        <v>255</v>
      </c>
      <c r="DNK63" s="18" t="s">
        <v>255</v>
      </c>
      <c r="DNL63" s="18" t="s">
        <v>255</v>
      </c>
      <c r="DNM63" s="18" t="s">
        <v>255</v>
      </c>
      <c r="DNN63" s="18" t="s">
        <v>255</v>
      </c>
      <c r="DNO63" s="18" t="s">
        <v>255</v>
      </c>
      <c r="DNP63" s="18" t="s">
        <v>255</v>
      </c>
      <c r="DNQ63" s="18" t="s">
        <v>255</v>
      </c>
      <c r="DNR63" s="18" t="s">
        <v>255</v>
      </c>
      <c r="DNS63" s="18" t="s">
        <v>255</v>
      </c>
      <c r="DNT63" s="18" t="s">
        <v>255</v>
      </c>
      <c r="DNU63" s="18" t="s">
        <v>255</v>
      </c>
      <c r="DNV63" s="18" t="s">
        <v>255</v>
      </c>
      <c r="DNW63" s="18" t="s">
        <v>255</v>
      </c>
      <c r="DNX63" s="18" t="s">
        <v>255</v>
      </c>
      <c r="DNY63" s="18" t="s">
        <v>255</v>
      </c>
      <c r="DNZ63" s="18" t="s">
        <v>255</v>
      </c>
      <c r="DOA63" s="18" t="s">
        <v>255</v>
      </c>
      <c r="DOB63" s="18" t="s">
        <v>255</v>
      </c>
      <c r="DOC63" s="18" t="s">
        <v>255</v>
      </c>
      <c r="DOD63" s="18" t="s">
        <v>255</v>
      </c>
      <c r="DOE63" s="18" t="s">
        <v>255</v>
      </c>
      <c r="DOF63" s="18" t="s">
        <v>255</v>
      </c>
      <c r="DOG63" s="18" t="s">
        <v>255</v>
      </c>
      <c r="DOH63" s="18" t="s">
        <v>255</v>
      </c>
      <c r="DOI63" s="18" t="s">
        <v>255</v>
      </c>
      <c r="DOJ63" s="18" t="s">
        <v>255</v>
      </c>
      <c r="DOK63" s="18" t="s">
        <v>255</v>
      </c>
      <c r="DOL63" s="18" t="s">
        <v>255</v>
      </c>
      <c r="DOM63" s="18" t="s">
        <v>255</v>
      </c>
      <c r="DON63" s="18" t="s">
        <v>255</v>
      </c>
      <c r="DOO63" s="18" t="s">
        <v>255</v>
      </c>
      <c r="DOP63" s="18" t="s">
        <v>255</v>
      </c>
      <c r="DOQ63" s="18" t="s">
        <v>255</v>
      </c>
      <c r="DOR63" s="18" t="s">
        <v>255</v>
      </c>
      <c r="DOS63" s="18" t="s">
        <v>255</v>
      </c>
      <c r="DOT63" s="18" t="s">
        <v>255</v>
      </c>
      <c r="DOU63" s="18" t="s">
        <v>255</v>
      </c>
      <c r="DOV63" s="18" t="s">
        <v>255</v>
      </c>
      <c r="DOW63" s="18" t="s">
        <v>255</v>
      </c>
      <c r="DOX63" s="18" t="s">
        <v>255</v>
      </c>
      <c r="DOY63" s="18" t="s">
        <v>255</v>
      </c>
      <c r="DOZ63" s="18" t="s">
        <v>255</v>
      </c>
      <c r="DPA63" s="18" t="s">
        <v>255</v>
      </c>
      <c r="DPB63" s="18" t="s">
        <v>255</v>
      </c>
      <c r="DPC63" s="18" t="s">
        <v>255</v>
      </c>
      <c r="DPD63" s="18" t="s">
        <v>255</v>
      </c>
      <c r="DPE63" s="18" t="s">
        <v>255</v>
      </c>
      <c r="DPF63" s="18" t="s">
        <v>255</v>
      </c>
      <c r="DPG63" s="18" t="s">
        <v>255</v>
      </c>
      <c r="DPH63" s="18" t="s">
        <v>255</v>
      </c>
      <c r="DPI63" s="18" t="s">
        <v>255</v>
      </c>
      <c r="DPJ63" s="18" t="s">
        <v>255</v>
      </c>
      <c r="DPK63" s="18" t="s">
        <v>255</v>
      </c>
      <c r="DPL63" s="18" t="s">
        <v>255</v>
      </c>
      <c r="DPM63" s="18" t="s">
        <v>255</v>
      </c>
      <c r="DPN63" s="18" t="s">
        <v>255</v>
      </c>
      <c r="DPO63" s="18" t="s">
        <v>255</v>
      </c>
      <c r="DPP63" s="18" t="s">
        <v>255</v>
      </c>
      <c r="DPQ63" s="18" t="s">
        <v>255</v>
      </c>
      <c r="DPR63" s="18" t="s">
        <v>255</v>
      </c>
      <c r="DPS63" s="18" t="s">
        <v>255</v>
      </c>
      <c r="DPT63" s="18" t="s">
        <v>255</v>
      </c>
      <c r="DPU63" s="18" t="s">
        <v>255</v>
      </c>
      <c r="DPV63" s="18" t="s">
        <v>255</v>
      </c>
      <c r="DPW63" s="18" t="s">
        <v>255</v>
      </c>
      <c r="DPX63" s="18" t="s">
        <v>255</v>
      </c>
      <c r="DPY63" s="18" t="s">
        <v>255</v>
      </c>
      <c r="DPZ63" s="18" t="s">
        <v>255</v>
      </c>
      <c r="DQA63" s="18" t="s">
        <v>255</v>
      </c>
      <c r="DQB63" s="18" t="s">
        <v>255</v>
      </c>
      <c r="DQC63" s="18" t="s">
        <v>255</v>
      </c>
      <c r="DQD63" s="18" t="s">
        <v>255</v>
      </c>
      <c r="DQE63" s="18" t="s">
        <v>255</v>
      </c>
      <c r="DQF63" s="18" t="s">
        <v>255</v>
      </c>
      <c r="DQG63" s="18" t="s">
        <v>255</v>
      </c>
      <c r="DQH63" s="18" t="s">
        <v>255</v>
      </c>
      <c r="DQI63" s="18" t="s">
        <v>255</v>
      </c>
      <c r="DQJ63" s="18" t="s">
        <v>255</v>
      </c>
      <c r="DQK63" s="18" t="s">
        <v>255</v>
      </c>
      <c r="DQL63" s="18" t="s">
        <v>255</v>
      </c>
      <c r="DQM63" s="18" t="s">
        <v>255</v>
      </c>
      <c r="DQN63" s="18" t="s">
        <v>255</v>
      </c>
      <c r="DQO63" s="18" t="s">
        <v>255</v>
      </c>
      <c r="DQP63" s="18" t="s">
        <v>255</v>
      </c>
      <c r="DQQ63" s="18" t="s">
        <v>255</v>
      </c>
      <c r="DQR63" s="18" t="s">
        <v>255</v>
      </c>
      <c r="DQS63" s="18" t="s">
        <v>255</v>
      </c>
      <c r="DQT63" s="18" t="s">
        <v>255</v>
      </c>
      <c r="DQU63" s="18" t="s">
        <v>255</v>
      </c>
      <c r="DQV63" s="18" t="s">
        <v>255</v>
      </c>
      <c r="DQW63" s="18" t="s">
        <v>255</v>
      </c>
      <c r="DQX63" s="18" t="s">
        <v>255</v>
      </c>
      <c r="DQY63" s="18" t="s">
        <v>255</v>
      </c>
      <c r="DQZ63" s="18" t="s">
        <v>255</v>
      </c>
      <c r="DRA63" s="18" t="s">
        <v>255</v>
      </c>
      <c r="DRB63" s="18" t="s">
        <v>255</v>
      </c>
      <c r="DRC63" s="18" t="s">
        <v>255</v>
      </c>
      <c r="DRD63" s="18" t="s">
        <v>255</v>
      </c>
      <c r="DRE63" s="18" t="s">
        <v>255</v>
      </c>
      <c r="DRF63" s="18" t="s">
        <v>255</v>
      </c>
      <c r="DRG63" s="18" t="s">
        <v>255</v>
      </c>
      <c r="DRH63" s="18" t="s">
        <v>255</v>
      </c>
      <c r="DRI63" s="18" t="s">
        <v>255</v>
      </c>
      <c r="DRJ63" s="18" t="s">
        <v>255</v>
      </c>
      <c r="DRK63" s="18" t="s">
        <v>255</v>
      </c>
      <c r="DRL63" s="18" t="s">
        <v>255</v>
      </c>
      <c r="DRM63" s="18" t="s">
        <v>255</v>
      </c>
      <c r="DRN63" s="18" t="s">
        <v>255</v>
      </c>
      <c r="DRO63" s="18" t="s">
        <v>255</v>
      </c>
      <c r="DRP63" s="18" t="s">
        <v>255</v>
      </c>
      <c r="DRQ63" s="18" t="s">
        <v>255</v>
      </c>
      <c r="DRR63" s="18" t="s">
        <v>255</v>
      </c>
      <c r="DRS63" s="18" t="s">
        <v>255</v>
      </c>
      <c r="DRT63" s="18" t="s">
        <v>255</v>
      </c>
      <c r="DRU63" s="18" t="s">
        <v>255</v>
      </c>
      <c r="DRV63" s="18" t="s">
        <v>255</v>
      </c>
      <c r="DRW63" s="18" t="s">
        <v>255</v>
      </c>
      <c r="DRX63" s="18" t="s">
        <v>255</v>
      </c>
      <c r="DRY63" s="18" t="s">
        <v>255</v>
      </c>
      <c r="DRZ63" s="18" t="s">
        <v>255</v>
      </c>
      <c r="DSA63" s="18" t="s">
        <v>255</v>
      </c>
      <c r="DSB63" s="18" t="s">
        <v>255</v>
      </c>
      <c r="DSC63" s="18" t="s">
        <v>255</v>
      </c>
      <c r="DSD63" s="18" t="s">
        <v>255</v>
      </c>
      <c r="DSE63" s="18" t="s">
        <v>255</v>
      </c>
      <c r="DSF63" s="18" t="s">
        <v>255</v>
      </c>
      <c r="DSG63" s="18" t="s">
        <v>255</v>
      </c>
      <c r="DSH63" s="18" t="s">
        <v>255</v>
      </c>
      <c r="DSI63" s="18" t="s">
        <v>255</v>
      </c>
      <c r="DSJ63" s="18" t="s">
        <v>255</v>
      </c>
      <c r="DSK63" s="18" t="s">
        <v>255</v>
      </c>
      <c r="DSL63" s="18" t="s">
        <v>255</v>
      </c>
      <c r="DSM63" s="18" t="s">
        <v>255</v>
      </c>
      <c r="DSN63" s="18" t="s">
        <v>255</v>
      </c>
      <c r="DSO63" s="18" t="s">
        <v>255</v>
      </c>
      <c r="DSP63" s="18" t="s">
        <v>255</v>
      </c>
      <c r="DSQ63" s="18" t="s">
        <v>255</v>
      </c>
      <c r="DSR63" s="18" t="s">
        <v>255</v>
      </c>
      <c r="DSS63" s="18" t="s">
        <v>255</v>
      </c>
      <c r="DST63" s="18" t="s">
        <v>255</v>
      </c>
      <c r="DSU63" s="18" t="s">
        <v>255</v>
      </c>
      <c r="DSV63" s="18" t="s">
        <v>255</v>
      </c>
      <c r="DSW63" s="18" t="s">
        <v>255</v>
      </c>
      <c r="DSX63" s="18" t="s">
        <v>255</v>
      </c>
      <c r="DSY63" s="18" t="s">
        <v>255</v>
      </c>
      <c r="DSZ63" s="18" t="s">
        <v>255</v>
      </c>
      <c r="DTA63" s="18" t="s">
        <v>255</v>
      </c>
      <c r="DTB63" s="18" t="s">
        <v>255</v>
      </c>
      <c r="DTC63" s="18" t="s">
        <v>255</v>
      </c>
      <c r="DTD63" s="18" t="s">
        <v>255</v>
      </c>
      <c r="DTE63" s="18" t="s">
        <v>255</v>
      </c>
      <c r="DTF63" s="18" t="s">
        <v>255</v>
      </c>
      <c r="DTG63" s="18" t="s">
        <v>255</v>
      </c>
      <c r="DTH63" s="18" t="s">
        <v>255</v>
      </c>
      <c r="DTI63" s="18" t="s">
        <v>255</v>
      </c>
      <c r="DTJ63" s="18" t="s">
        <v>255</v>
      </c>
      <c r="DTK63" s="18" t="s">
        <v>255</v>
      </c>
      <c r="DTL63" s="18" t="s">
        <v>255</v>
      </c>
      <c r="DTM63" s="18" t="s">
        <v>255</v>
      </c>
      <c r="DTN63" s="18" t="s">
        <v>255</v>
      </c>
      <c r="DTO63" s="18" t="s">
        <v>255</v>
      </c>
      <c r="DTP63" s="18" t="s">
        <v>255</v>
      </c>
      <c r="DTQ63" s="18" t="s">
        <v>255</v>
      </c>
      <c r="DTR63" s="18" t="s">
        <v>255</v>
      </c>
      <c r="DTS63" s="18" t="s">
        <v>255</v>
      </c>
      <c r="DTT63" s="18" t="s">
        <v>255</v>
      </c>
      <c r="DTU63" s="18" t="s">
        <v>255</v>
      </c>
      <c r="DTV63" s="18" t="s">
        <v>255</v>
      </c>
      <c r="DTW63" s="18" t="s">
        <v>255</v>
      </c>
      <c r="DTX63" s="18" t="s">
        <v>255</v>
      </c>
      <c r="DTY63" s="18" t="s">
        <v>255</v>
      </c>
      <c r="DTZ63" s="18" t="s">
        <v>255</v>
      </c>
      <c r="DUA63" s="18" t="s">
        <v>255</v>
      </c>
      <c r="DUB63" s="18" t="s">
        <v>255</v>
      </c>
      <c r="DUC63" s="18" t="s">
        <v>255</v>
      </c>
      <c r="DUD63" s="18" t="s">
        <v>255</v>
      </c>
      <c r="DUE63" s="18" t="s">
        <v>255</v>
      </c>
      <c r="DUF63" s="18" t="s">
        <v>255</v>
      </c>
      <c r="DUG63" s="18" t="s">
        <v>255</v>
      </c>
      <c r="DUH63" s="18" t="s">
        <v>255</v>
      </c>
      <c r="DUI63" s="18" t="s">
        <v>255</v>
      </c>
      <c r="DUJ63" s="18" t="s">
        <v>255</v>
      </c>
      <c r="DUK63" s="18" t="s">
        <v>255</v>
      </c>
      <c r="DUL63" s="18" t="s">
        <v>255</v>
      </c>
      <c r="DUM63" s="18" t="s">
        <v>255</v>
      </c>
      <c r="DUN63" s="18" t="s">
        <v>255</v>
      </c>
      <c r="DUO63" s="18" t="s">
        <v>255</v>
      </c>
      <c r="DUP63" s="18" t="s">
        <v>255</v>
      </c>
      <c r="DUQ63" s="18" t="s">
        <v>255</v>
      </c>
      <c r="DUR63" s="18" t="s">
        <v>255</v>
      </c>
      <c r="DUS63" s="18" t="s">
        <v>255</v>
      </c>
      <c r="DUT63" s="18" t="s">
        <v>255</v>
      </c>
      <c r="DUU63" s="18" t="s">
        <v>255</v>
      </c>
      <c r="DUV63" s="18" t="s">
        <v>255</v>
      </c>
      <c r="DUW63" s="18" t="s">
        <v>255</v>
      </c>
      <c r="DUX63" s="18" t="s">
        <v>255</v>
      </c>
      <c r="DUY63" s="18" t="s">
        <v>255</v>
      </c>
      <c r="DUZ63" s="18" t="s">
        <v>255</v>
      </c>
      <c r="DVA63" s="18" t="s">
        <v>255</v>
      </c>
      <c r="DVB63" s="18" t="s">
        <v>255</v>
      </c>
      <c r="DVC63" s="18" t="s">
        <v>255</v>
      </c>
      <c r="DVD63" s="18" t="s">
        <v>255</v>
      </c>
      <c r="DVE63" s="18" t="s">
        <v>255</v>
      </c>
      <c r="DVF63" s="18" t="s">
        <v>255</v>
      </c>
      <c r="DVG63" s="18" t="s">
        <v>255</v>
      </c>
      <c r="DVH63" s="18" t="s">
        <v>255</v>
      </c>
      <c r="DVI63" s="18" t="s">
        <v>255</v>
      </c>
      <c r="DVJ63" s="18" t="s">
        <v>255</v>
      </c>
      <c r="DVK63" s="18" t="s">
        <v>255</v>
      </c>
      <c r="DVL63" s="18" t="s">
        <v>255</v>
      </c>
      <c r="DVM63" s="18" t="s">
        <v>255</v>
      </c>
      <c r="DVN63" s="18" t="s">
        <v>255</v>
      </c>
      <c r="DVO63" s="18" t="s">
        <v>255</v>
      </c>
      <c r="DVP63" s="18" t="s">
        <v>255</v>
      </c>
      <c r="DVQ63" s="18" t="s">
        <v>255</v>
      </c>
      <c r="DVR63" s="18" t="s">
        <v>255</v>
      </c>
      <c r="DVS63" s="18" t="s">
        <v>255</v>
      </c>
      <c r="DVT63" s="18" t="s">
        <v>255</v>
      </c>
      <c r="DVU63" s="18" t="s">
        <v>255</v>
      </c>
      <c r="DVV63" s="18" t="s">
        <v>255</v>
      </c>
      <c r="DVW63" s="18" t="s">
        <v>255</v>
      </c>
      <c r="DVX63" s="18" t="s">
        <v>255</v>
      </c>
      <c r="DVY63" s="18" t="s">
        <v>255</v>
      </c>
      <c r="DVZ63" s="18" t="s">
        <v>255</v>
      </c>
      <c r="DWA63" s="18" t="s">
        <v>255</v>
      </c>
      <c r="DWB63" s="18" t="s">
        <v>255</v>
      </c>
      <c r="DWC63" s="18" t="s">
        <v>255</v>
      </c>
      <c r="DWD63" s="18" t="s">
        <v>255</v>
      </c>
      <c r="DWE63" s="18" t="s">
        <v>255</v>
      </c>
      <c r="DWF63" s="18" t="s">
        <v>255</v>
      </c>
      <c r="DWG63" s="18" t="s">
        <v>255</v>
      </c>
      <c r="DWH63" s="18" t="s">
        <v>255</v>
      </c>
      <c r="DWI63" s="18" t="s">
        <v>255</v>
      </c>
      <c r="DWJ63" s="18" t="s">
        <v>255</v>
      </c>
      <c r="DWK63" s="18" t="s">
        <v>255</v>
      </c>
      <c r="DWL63" s="18" t="s">
        <v>255</v>
      </c>
      <c r="DWM63" s="18" t="s">
        <v>255</v>
      </c>
      <c r="DWN63" s="18" t="s">
        <v>255</v>
      </c>
      <c r="DWO63" s="18" t="s">
        <v>255</v>
      </c>
      <c r="DWP63" s="18" t="s">
        <v>255</v>
      </c>
      <c r="DWQ63" s="18" t="s">
        <v>255</v>
      </c>
      <c r="DWR63" s="18" t="s">
        <v>255</v>
      </c>
      <c r="DWS63" s="18" t="s">
        <v>255</v>
      </c>
      <c r="DWT63" s="18" t="s">
        <v>255</v>
      </c>
      <c r="DWU63" s="18" t="s">
        <v>255</v>
      </c>
      <c r="DWV63" s="18" t="s">
        <v>255</v>
      </c>
      <c r="DWW63" s="18" t="s">
        <v>255</v>
      </c>
      <c r="DWX63" s="18" t="s">
        <v>255</v>
      </c>
      <c r="DWY63" s="18" t="s">
        <v>255</v>
      </c>
      <c r="DWZ63" s="18" t="s">
        <v>255</v>
      </c>
      <c r="DXA63" s="18" t="s">
        <v>255</v>
      </c>
      <c r="DXB63" s="18" t="s">
        <v>255</v>
      </c>
      <c r="DXC63" s="18" t="s">
        <v>255</v>
      </c>
      <c r="DXD63" s="18" t="s">
        <v>255</v>
      </c>
      <c r="DXE63" s="18" t="s">
        <v>255</v>
      </c>
      <c r="DXF63" s="18" t="s">
        <v>255</v>
      </c>
      <c r="DXG63" s="18" t="s">
        <v>255</v>
      </c>
      <c r="DXH63" s="18" t="s">
        <v>255</v>
      </c>
      <c r="DXI63" s="18" t="s">
        <v>255</v>
      </c>
      <c r="DXJ63" s="18" t="s">
        <v>255</v>
      </c>
      <c r="DXK63" s="18" t="s">
        <v>255</v>
      </c>
      <c r="DXL63" s="18" t="s">
        <v>255</v>
      </c>
      <c r="DXM63" s="18" t="s">
        <v>255</v>
      </c>
      <c r="DXN63" s="18" t="s">
        <v>255</v>
      </c>
      <c r="DXO63" s="18" t="s">
        <v>255</v>
      </c>
      <c r="DXP63" s="18" t="s">
        <v>255</v>
      </c>
      <c r="DXQ63" s="18" t="s">
        <v>255</v>
      </c>
      <c r="DXR63" s="18" t="s">
        <v>255</v>
      </c>
      <c r="DXS63" s="18" t="s">
        <v>255</v>
      </c>
      <c r="DXT63" s="18" t="s">
        <v>255</v>
      </c>
      <c r="DXU63" s="18" t="s">
        <v>255</v>
      </c>
      <c r="DXV63" s="18" t="s">
        <v>255</v>
      </c>
      <c r="DXW63" s="18" t="s">
        <v>255</v>
      </c>
      <c r="DXX63" s="18" t="s">
        <v>255</v>
      </c>
      <c r="DXY63" s="18" t="s">
        <v>255</v>
      </c>
      <c r="DXZ63" s="18" t="s">
        <v>255</v>
      </c>
      <c r="DYA63" s="18" t="s">
        <v>255</v>
      </c>
      <c r="DYB63" s="18" t="s">
        <v>255</v>
      </c>
      <c r="DYC63" s="18" t="s">
        <v>255</v>
      </c>
      <c r="DYD63" s="18" t="s">
        <v>255</v>
      </c>
      <c r="DYE63" s="18" t="s">
        <v>255</v>
      </c>
      <c r="DYF63" s="18" t="s">
        <v>255</v>
      </c>
      <c r="DYG63" s="18" t="s">
        <v>255</v>
      </c>
      <c r="DYH63" s="18" t="s">
        <v>255</v>
      </c>
      <c r="DYI63" s="18" t="s">
        <v>255</v>
      </c>
      <c r="DYJ63" s="18" t="s">
        <v>255</v>
      </c>
      <c r="DYK63" s="18" t="s">
        <v>255</v>
      </c>
      <c r="DYL63" s="18" t="s">
        <v>255</v>
      </c>
      <c r="DYM63" s="18" t="s">
        <v>255</v>
      </c>
      <c r="DYN63" s="18" t="s">
        <v>255</v>
      </c>
      <c r="DYO63" s="18" t="s">
        <v>255</v>
      </c>
      <c r="DYP63" s="18" t="s">
        <v>255</v>
      </c>
      <c r="DYQ63" s="18" t="s">
        <v>255</v>
      </c>
      <c r="DYR63" s="18" t="s">
        <v>255</v>
      </c>
      <c r="DYS63" s="18" t="s">
        <v>255</v>
      </c>
      <c r="DYT63" s="18" t="s">
        <v>255</v>
      </c>
      <c r="DYU63" s="18" t="s">
        <v>255</v>
      </c>
      <c r="DYV63" s="18" t="s">
        <v>255</v>
      </c>
      <c r="DYW63" s="18" t="s">
        <v>255</v>
      </c>
      <c r="DYX63" s="18" t="s">
        <v>255</v>
      </c>
      <c r="DYY63" s="18" t="s">
        <v>255</v>
      </c>
      <c r="DYZ63" s="18" t="s">
        <v>255</v>
      </c>
      <c r="DZA63" s="18" t="s">
        <v>255</v>
      </c>
      <c r="DZB63" s="18" t="s">
        <v>255</v>
      </c>
      <c r="DZC63" s="18" t="s">
        <v>255</v>
      </c>
      <c r="DZD63" s="18" t="s">
        <v>255</v>
      </c>
      <c r="DZE63" s="18" t="s">
        <v>255</v>
      </c>
      <c r="DZF63" s="18" t="s">
        <v>255</v>
      </c>
      <c r="DZG63" s="18" t="s">
        <v>255</v>
      </c>
      <c r="DZH63" s="18" t="s">
        <v>255</v>
      </c>
      <c r="DZI63" s="18" t="s">
        <v>255</v>
      </c>
      <c r="DZJ63" s="18" t="s">
        <v>255</v>
      </c>
      <c r="DZK63" s="18" t="s">
        <v>255</v>
      </c>
      <c r="DZL63" s="18" t="s">
        <v>255</v>
      </c>
      <c r="DZM63" s="18" t="s">
        <v>255</v>
      </c>
      <c r="DZN63" s="18" t="s">
        <v>255</v>
      </c>
      <c r="DZO63" s="18" t="s">
        <v>255</v>
      </c>
      <c r="DZP63" s="18" t="s">
        <v>255</v>
      </c>
      <c r="DZQ63" s="18" t="s">
        <v>255</v>
      </c>
      <c r="DZR63" s="18" t="s">
        <v>255</v>
      </c>
      <c r="DZS63" s="18" t="s">
        <v>255</v>
      </c>
      <c r="DZT63" s="18" t="s">
        <v>255</v>
      </c>
      <c r="DZU63" s="18" t="s">
        <v>255</v>
      </c>
      <c r="DZV63" s="18" t="s">
        <v>255</v>
      </c>
      <c r="DZW63" s="18" t="s">
        <v>255</v>
      </c>
      <c r="DZX63" s="18" t="s">
        <v>255</v>
      </c>
      <c r="DZY63" s="18" t="s">
        <v>255</v>
      </c>
      <c r="DZZ63" s="18" t="s">
        <v>255</v>
      </c>
      <c r="EAA63" s="18" t="s">
        <v>255</v>
      </c>
      <c r="EAB63" s="18" t="s">
        <v>255</v>
      </c>
      <c r="EAC63" s="18" t="s">
        <v>255</v>
      </c>
      <c r="EAD63" s="18" t="s">
        <v>255</v>
      </c>
      <c r="EAE63" s="18" t="s">
        <v>255</v>
      </c>
      <c r="EAF63" s="18" t="s">
        <v>255</v>
      </c>
      <c r="EAG63" s="18" t="s">
        <v>255</v>
      </c>
      <c r="EAH63" s="18" t="s">
        <v>255</v>
      </c>
      <c r="EAI63" s="18" t="s">
        <v>255</v>
      </c>
      <c r="EAJ63" s="18" t="s">
        <v>255</v>
      </c>
      <c r="EAK63" s="18" t="s">
        <v>255</v>
      </c>
      <c r="EAL63" s="18" t="s">
        <v>255</v>
      </c>
      <c r="EAM63" s="18" t="s">
        <v>255</v>
      </c>
      <c r="EAN63" s="18" t="s">
        <v>255</v>
      </c>
      <c r="EAO63" s="18" t="s">
        <v>255</v>
      </c>
      <c r="EAP63" s="18" t="s">
        <v>255</v>
      </c>
      <c r="EAQ63" s="18" t="s">
        <v>255</v>
      </c>
      <c r="EAR63" s="18" t="s">
        <v>255</v>
      </c>
      <c r="EAS63" s="18" t="s">
        <v>255</v>
      </c>
      <c r="EAT63" s="18" t="s">
        <v>255</v>
      </c>
      <c r="EAU63" s="18" t="s">
        <v>255</v>
      </c>
      <c r="EAV63" s="18" t="s">
        <v>255</v>
      </c>
      <c r="EAW63" s="18" t="s">
        <v>255</v>
      </c>
      <c r="EAX63" s="18" t="s">
        <v>255</v>
      </c>
      <c r="EAY63" s="18" t="s">
        <v>255</v>
      </c>
      <c r="EAZ63" s="18" t="s">
        <v>255</v>
      </c>
      <c r="EBA63" s="18" t="s">
        <v>255</v>
      </c>
      <c r="EBB63" s="18" t="s">
        <v>255</v>
      </c>
      <c r="EBC63" s="18" t="s">
        <v>255</v>
      </c>
      <c r="EBD63" s="18" t="s">
        <v>255</v>
      </c>
      <c r="EBE63" s="18" t="s">
        <v>255</v>
      </c>
      <c r="EBF63" s="18" t="s">
        <v>255</v>
      </c>
      <c r="EBG63" s="18" t="s">
        <v>255</v>
      </c>
      <c r="EBH63" s="18" t="s">
        <v>255</v>
      </c>
      <c r="EBI63" s="18" t="s">
        <v>255</v>
      </c>
      <c r="EBJ63" s="18" t="s">
        <v>255</v>
      </c>
      <c r="EBK63" s="18" t="s">
        <v>255</v>
      </c>
      <c r="EBL63" s="18" t="s">
        <v>255</v>
      </c>
      <c r="EBM63" s="18" t="s">
        <v>255</v>
      </c>
      <c r="EBN63" s="18" t="s">
        <v>255</v>
      </c>
      <c r="EBO63" s="18" t="s">
        <v>255</v>
      </c>
      <c r="EBP63" s="18" t="s">
        <v>255</v>
      </c>
      <c r="EBQ63" s="18" t="s">
        <v>255</v>
      </c>
      <c r="EBR63" s="18" t="s">
        <v>255</v>
      </c>
      <c r="EBS63" s="18" t="s">
        <v>255</v>
      </c>
      <c r="EBT63" s="18" t="s">
        <v>255</v>
      </c>
      <c r="EBU63" s="18" t="s">
        <v>255</v>
      </c>
      <c r="EBV63" s="18" t="s">
        <v>255</v>
      </c>
      <c r="EBW63" s="18" t="s">
        <v>255</v>
      </c>
      <c r="EBX63" s="18" t="s">
        <v>255</v>
      </c>
      <c r="EBY63" s="18" t="s">
        <v>255</v>
      </c>
      <c r="EBZ63" s="18" t="s">
        <v>255</v>
      </c>
      <c r="ECA63" s="18" t="s">
        <v>255</v>
      </c>
      <c r="ECB63" s="18" t="s">
        <v>255</v>
      </c>
      <c r="ECC63" s="18" t="s">
        <v>255</v>
      </c>
      <c r="ECD63" s="18" t="s">
        <v>255</v>
      </c>
      <c r="ECE63" s="18" t="s">
        <v>255</v>
      </c>
      <c r="ECF63" s="18" t="s">
        <v>255</v>
      </c>
      <c r="ECG63" s="18" t="s">
        <v>255</v>
      </c>
      <c r="ECH63" s="18" t="s">
        <v>255</v>
      </c>
      <c r="ECI63" s="18" t="s">
        <v>255</v>
      </c>
      <c r="ECJ63" s="18" t="s">
        <v>255</v>
      </c>
      <c r="ECK63" s="18" t="s">
        <v>255</v>
      </c>
      <c r="ECL63" s="18" t="s">
        <v>255</v>
      </c>
      <c r="ECM63" s="18" t="s">
        <v>255</v>
      </c>
      <c r="ECN63" s="18" t="s">
        <v>255</v>
      </c>
      <c r="ECO63" s="18" t="s">
        <v>255</v>
      </c>
      <c r="ECP63" s="18" t="s">
        <v>255</v>
      </c>
      <c r="ECQ63" s="18" t="s">
        <v>255</v>
      </c>
      <c r="ECR63" s="18" t="s">
        <v>255</v>
      </c>
      <c r="ECS63" s="18" t="s">
        <v>255</v>
      </c>
      <c r="ECT63" s="18" t="s">
        <v>255</v>
      </c>
      <c r="ECU63" s="18" t="s">
        <v>255</v>
      </c>
      <c r="ECV63" s="18" t="s">
        <v>255</v>
      </c>
      <c r="ECW63" s="18" t="s">
        <v>255</v>
      </c>
      <c r="ECX63" s="18" t="s">
        <v>255</v>
      </c>
      <c r="ECY63" s="18" t="s">
        <v>255</v>
      </c>
      <c r="ECZ63" s="18" t="s">
        <v>255</v>
      </c>
      <c r="EDA63" s="18" t="s">
        <v>255</v>
      </c>
      <c r="EDB63" s="18" t="s">
        <v>255</v>
      </c>
      <c r="EDC63" s="18" t="s">
        <v>255</v>
      </c>
      <c r="EDD63" s="18" t="s">
        <v>255</v>
      </c>
      <c r="EDE63" s="18" t="s">
        <v>255</v>
      </c>
      <c r="EDF63" s="18" t="s">
        <v>255</v>
      </c>
      <c r="EDG63" s="18" t="s">
        <v>255</v>
      </c>
      <c r="EDH63" s="18" t="s">
        <v>255</v>
      </c>
      <c r="EDI63" s="18" t="s">
        <v>255</v>
      </c>
      <c r="EDJ63" s="18" t="s">
        <v>255</v>
      </c>
      <c r="EDK63" s="18" t="s">
        <v>255</v>
      </c>
      <c r="EDL63" s="18" t="s">
        <v>255</v>
      </c>
      <c r="EDM63" s="18" t="s">
        <v>255</v>
      </c>
      <c r="EDN63" s="18" t="s">
        <v>255</v>
      </c>
      <c r="EDO63" s="18" t="s">
        <v>255</v>
      </c>
      <c r="EDP63" s="18" t="s">
        <v>255</v>
      </c>
      <c r="EDQ63" s="18" t="s">
        <v>255</v>
      </c>
      <c r="EDR63" s="18" t="s">
        <v>255</v>
      </c>
      <c r="EDS63" s="18" t="s">
        <v>255</v>
      </c>
      <c r="EDT63" s="18" t="s">
        <v>255</v>
      </c>
      <c r="EDU63" s="18" t="s">
        <v>255</v>
      </c>
      <c r="EDV63" s="18" t="s">
        <v>255</v>
      </c>
      <c r="EDW63" s="18" t="s">
        <v>255</v>
      </c>
      <c r="EDX63" s="18" t="s">
        <v>255</v>
      </c>
      <c r="EDY63" s="18" t="s">
        <v>255</v>
      </c>
      <c r="EDZ63" s="18" t="s">
        <v>255</v>
      </c>
      <c r="EEA63" s="18" t="s">
        <v>255</v>
      </c>
      <c r="EEB63" s="18" t="s">
        <v>255</v>
      </c>
      <c r="EEC63" s="18" t="s">
        <v>255</v>
      </c>
      <c r="EED63" s="18" t="s">
        <v>255</v>
      </c>
      <c r="EEE63" s="18" t="s">
        <v>255</v>
      </c>
      <c r="EEF63" s="18" t="s">
        <v>255</v>
      </c>
      <c r="EEG63" s="18" t="s">
        <v>255</v>
      </c>
      <c r="EEH63" s="18" t="s">
        <v>255</v>
      </c>
      <c r="EEI63" s="18" t="s">
        <v>255</v>
      </c>
      <c r="EEJ63" s="18" t="s">
        <v>255</v>
      </c>
      <c r="EEK63" s="18" t="s">
        <v>255</v>
      </c>
      <c r="EEL63" s="18" t="s">
        <v>255</v>
      </c>
      <c r="EEM63" s="18" t="s">
        <v>255</v>
      </c>
      <c r="EEN63" s="18" t="s">
        <v>255</v>
      </c>
      <c r="EEO63" s="18" t="s">
        <v>255</v>
      </c>
      <c r="EEP63" s="18" t="s">
        <v>255</v>
      </c>
      <c r="EEQ63" s="18" t="s">
        <v>255</v>
      </c>
      <c r="EER63" s="18" t="s">
        <v>255</v>
      </c>
      <c r="EES63" s="18" t="s">
        <v>255</v>
      </c>
      <c r="EET63" s="18" t="s">
        <v>255</v>
      </c>
      <c r="EEU63" s="18" t="s">
        <v>255</v>
      </c>
      <c r="EEV63" s="18" t="s">
        <v>255</v>
      </c>
      <c r="EEW63" s="18" t="s">
        <v>255</v>
      </c>
      <c r="EEX63" s="18" t="s">
        <v>255</v>
      </c>
      <c r="EEY63" s="18" t="s">
        <v>255</v>
      </c>
      <c r="EEZ63" s="18" t="s">
        <v>255</v>
      </c>
      <c r="EFA63" s="18" t="s">
        <v>255</v>
      </c>
      <c r="EFB63" s="18" t="s">
        <v>255</v>
      </c>
      <c r="EFC63" s="18" t="s">
        <v>255</v>
      </c>
      <c r="EFD63" s="18" t="s">
        <v>255</v>
      </c>
      <c r="EFE63" s="18" t="s">
        <v>255</v>
      </c>
      <c r="EFF63" s="18" t="s">
        <v>255</v>
      </c>
      <c r="EFG63" s="18" t="s">
        <v>255</v>
      </c>
      <c r="EFH63" s="18" t="s">
        <v>255</v>
      </c>
      <c r="EFI63" s="18" t="s">
        <v>255</v>
      </c>
      <c r="EFJ63" s="18" t="s">
        <v>255</v>
      </c>
      <c r="EFK63" s="18" t="s">
        <v>255</v>
      </c>
      <c r="EFL63" s="18" t="s">
        <v>255</v>
      </c>
      <c r="EFM63" s="18" t="s">
        <v>255</v>
      </c>
      <c r="EFN63" s="18" t="s">
        <v>255</v>
      </c>
      <c r="EFO63" s="18" t="s">
        <v>255</v>
      </c>
      <c r="EFP63" s="18" t="s">
        <v>255</v>
      </c>
      <c r="EFQ63" s="18" t="s">
        <v>255</v>
      </c>
      <c r="EFR63" s="18" t="s">
        <v>255</v>
      </c>
      <c r="EFS63" s="18" t="s">
        <v>255</v>
      </c>
      <c r="EFT63" s="18" t="s">
        <v>255</v>
      </c>
      <c r="EFU63" s="18" t="s">
        <v>255</v>
      </c>
      <c r="EFV63" s="18" t="s">
        <v>255</v>
      </c>
      <c r="EFW63" s="18" t="s">
        <v>255</v>
      </c>
      <c r="EFX63" s="18" t="s">
        <v>255</v>
      </c>
      <c r="EFY63" s="18" t="s">
        <v>255</v>
      </c>
      <c r="EFZ63" s="18" t="s">
        <v>255</v>
      </c>
      <c r="EGA63" s="18" t="s">
        <v>255</v>
      </c>
      <c r="EGB63" s="18" t="s">
        <v>255</v>
      </c>
      <c r="EGC63" s="18" t="s">
        <v>255</v>
      </c>
      <c r="EGD63" s="18" t="s">
        <v>255</v>
      </c>
      <c r="EGE63" s="18" t="s">
        <v>255</v>
      </c>
      <c r="EGF63" s="18" t="s">
        <v>255</v>
      </c>
      <c r="EGG63" s="18" t="s">
        <v>255</v>
      </c>
      <c r="EGH63" s="18" t="s">
        <v>255</v>
      </c>
      <c r="EGI63" s="18" t="s">
        <v>255</v>
      </c>
      <c r="EGJ63" s="18" t="s">
        <v>255</v>
      </c>
      <c r="EGK63" s="18" t="s">
        <v>255</v>
      </c>
      <c r="EGL63" s="18" t="s">
        <v>255</v>
      </c>
      <c r="EGM63" s="18" t="s">
        <v>255</v>
      </c>
      <c r="EGN63" s="18" t="s">
        <v>255</v>
      </c>
      <c r="EGO63" s="18" t="s">
        <v>255</v>
      </c>
      <c r="EGP63" s="18" t="s">
        <v>255</v>
      </c>
      <c r="EGQ63" s="18" t="s">
        <v>255</v>
      </c>
      <c r="EGR63" s="18" t="s">
        <v>255</v>
      </c>
      <c r="EGS63" s="18" t="s">
        <v>255</v>
      </c>
      <c r="EGT63" s="18" t="s">
        <v>255</v>
      </c>
      <c r="EGU63" s="18" t="s">
        <v>255</v>
      </c>
      <c r="EGV63" s="18" t="s">
        <v>255</v>
      </c>
      <c r="EGW63" s="18" t="s">
        <v>255</v>
      </c>
      <c r="EGX63" s="18" t="s">
        <v>255</v>
      </c>
      <c r="EGY63" s="18" t="s">
        <v>255</v>
      </c>
      <c r="EGZ63" s="18" t="s">
        <v>255</v>
      </c>
      <c r="EHA63" s="18" t="s">
        <v>255</v>
      </c>
      <c r="EHB63" s="18" t="s">
        <v>255</v>
      </c>
      <c r="EHC63" s="18" t="s">
        <v>255</v>
      </c>
      <c r="EHD63" s="18" t="s">
        <v>255</v>
      </c>
      <c r="EHE63" s="18" t="s">
        <v>255</v>
      </c>
      <c r="EHF63" s="18" t="s">
        <v>255</v>
      </c>
      <c r="EHG63" s="18" t="s">
        <v>255</v>
      </c>
      <c r="EHH63" s="18" t="s">
        <v>255</v>
      </c>
      <c r="EHI63" s="18" t="s">
        <v>255</v>
      </c>
      <c r="EHJ63" s="18" t="s">
        <v>255</v>
      </c>
      <c r="EHK63" s="18" t="s">
        <v>255</v>
      </c>
      <c r="EHL63" s="18" t="s">
        <v>255</v>
      </c>
      <c r="EHM63" s="18" t="s">
        <v>255</v>
      </c>
      <c r="EHN63" s="18" t="s">
        <v>255</v>
      </c>
      <c r="EHO63" s="18" t="s">
        <v>255</v>
      </c>
      <c r="EHP63" s="18" t="s">
        <v>255</v>
      </c>
      <c r="EHQ63" s="18" t="s">
        <v>255</v>
      </c>
      <c r="EHR63" s="18" t="s">
        <v>255</v>
      </c>
      <c r="EHS63" s="18" t="s">
        <v>255</v>
      </c>
      <c r="EHT63" s="18" t="s">
        <v>255</v>
      </c>
      <c r="EHU63" s="18" t="s">
        <v>255</v>
      </c>
      <c r="EHV63" s="18" t="s">
        <v>255</v>
      </c>
      <c r="EHW63" s="18" t="s">
        <v>255</v>
      </c>
      <c r="EHX63" s="18" t="s">
        <v>255</v>
      </c>
      <c r="EHY63" s="18" t="s">
        <v>255</v>
      </c>
      <c r="EHZ63" s="18" t="s">
        <v>255</v>
      </c>
      <c r="EIA63" s="18" t="s">
        <v>255</v>
      </c>
      <c r="EIB63" s="18" t="s">
        <v>255</v>
      </c>
      <c r="EIC63" s="18" t="s">
        <v>255</v>
      </c>
      <c r="EID63" s="18" t="s">
        <v>255</v>
      </c>
      <c r="EIE63" s="18" t="s">
        <v>255</v>
      </c>
      <c r="EIF63" s="18" t="s">
        <v>255</v>
      </c>
      <c r="EIG63" s="18" t="s">
        <v>255</v>
      </c>
      <c r="EIH63" s="18" t="s">
        <v>255</v>
      </c>
      <c r="EII63" s="18" t="s">
        <v>255</v>
      </c>
      <c r="EIJ63" s="18" t="s">
        <v>255</v>
      </c>
      <c r="EIK63" s="18" t="s">
        <v>255</v>
      </c>
      <c r="EIL63" s="18" t="s">
        <v>255</v>
      </c>
      <c r="EIM63" s="18" t="s">
        <v>255</v>
      </c>
      <c r="EIN63" s="18" t="s">
        <v>255</v>
      </c>
      <c r="EIO63" s="18" t="s">
        <v>255</v>
      </c>
      <c r="EIP63" s="18" t="s">
        <v>255</v>
      </c>
      <c r="EIQ63" s="18" t="s">
        <v>255</v>
      </c>
      <c r="EIR63" s="18" t="s">
        <v>255</v>
      </c>
      <c r="EIS63" s="18" t="s">
        <v>255</v>
      </c>
      <c r="EIT63" s="18" t="s">
        <v>255</v>
      </c>
      <c r="EIU63" s="18" t="s">
        <v>255</v>
      </c>
      <c r="EIV63" s="18" t="s">
        <v>255</v>
      </c>
      <c r="EIW63" s="18" t="s">
        <v>255</v>
      </c>
      <c r="EIX63" s="18" t="s">
        <v>255</v>
      </c>
      <c r="EIY63" s="18" t="s">
        <v>255</v>
      </c>
      <c r="EIZ63" s="18" t="s">
        <v>255</v>
      </c>
      <c r="EJA63" s="18" t="s">
        <v>255</v>
      </c>
      <c r="EJB63" s="18" t="s">
        <v>255</v>
      </c>
      <c r="EJC63" s="18" t="s">
        <v>255</v>
      </c>
      <c r="EJD63" s="18" t="s">
        <v>255</v>
      </c>
      <c r="EJE63" s="18" t="s">
        <v>255</v>
      </c>
      <c r="EJF63" s="18" t="s">
        <v>255</v>
      </c>
      <c r="EJG63" s="18" t="s">
        <v>255</v>
      </c>
      <c r="EJH63" s="18" t="s">
        <v>255</v>
      </c>
      <c r="EJI63" s="18" t="s">
        <v>255</v>
      </c>
      <c r="EJJ63" s="18" t="s">
        <v>255</v>
      </c>
      <c r="EJK63" s="18" t="s">
        <v>255</v>
      </c>
      <c r="EJL63" s="18" t="s">
        <v>255</v>
      </c>
      <c r="EJM63" s="18" t="s">
        <v>255</v>
      </c>
      <c r="EJN63" s="18" t="s">
        <v>255</v>
      </c>
      <c r="EJO63" s="18" t="s">
        <v>255</v>
      </c>
      <c r="EJP63" s="18" t="s">
        <v>255</v>
      </c>
      <c r="EJQ63" s="18" t="s">
        <v>255</v>
      </c>
      <c r="EJR63" s="18" t="s">
        <v>255</v>
      </c>
      <c r="EJS63" s="18" t="s">
        <v>255</v>
      </c>
      <c r="EJT63" s="18" t="s">
        <v>255</v>
      </c>
      <c r="EJU63" s="18" t="s">
        <v>255</v>
      </c>
      <c r="EJV63" s="18" t="s">
        <v>255</v>
      </c>
      <c r="EJW63" s="18" t="s">
        <v>255</v>
      </c>
      <c r="EJX63" s="18" t="s">
        <v>255</v>
      </c>
      <c r="EJY63" s="18" t="s">
        <v>255</v>
      </c>
      <c r="EJZ63" s="18" t="s">
        <v>255</v>
      </c>
      <c r="EKA63" s="18" t="s">
        <v>255</v>
      </c>
      <c r="EKB63" s="18" t="s">
        <v>255</v>
      </c>
      <c r="EKC63" s="18" t="s">
        <v>255</v>
      </c>
      <c r="EKD63" s="18" t="s">
        <v>255</v>
      </c>
      <c r="EKE63" s="18" t="s">
        <v>255</v>
      </c>
      <c r="EKF63" s="18" t="s">
        <v>255</v>
      </c>
      <c r="EKG63" s="18" t="s">
        <v>255</v>
      </c>
      <c r="EKH63" s="18" t="s">
        <v>255</v>
      </c>
      <c r="EKI63" s="18" t="s">
        <v>255</v>
      </c>
      <c r="EKJ63" s="18" t="s">
        <v>255</v>
      </c>
      <c r="EKK63" s="18" t="s">
        <v>255</v>
      </c>
      <c r="EKL63" s="18" t="s">
        <v>255</v>
      </c>
      <c r="EKM63" s="18" t="s">
        <v>255</v>
      </c>
      <c r="EKN63" s="18" t="s">
        <v>255</v>
      </c>
      <c r="EKO63" s="18" t="s">
        <v>255</v>
      </c>
      <c r="EKP63" s="18" t="s">
        <v>255</v>
      </c>
      <c r="EKQ63" s="18" t="s">
        <v>255</v>
      </c>
      <c r="EKR63" s="18" t="s">
        <v>255</v>
      </c>
      <c r="EKS63" s="18" t="s">
        <v>255</v>
      </c>
      <c r="EKT63" s="18" t="s">
        <v>255</v>
      </c>
      <c r="EKU63" s="18" t="s">
        <v>255</v>
      </c>
      <c r="EKV63" s="18" t="s">
        <v>255</v>
      </c>
      <c r="EKW63" s="18" t="s">
        <v>255</v>
      </c>
      <c r="EKX63" s="18" t="s">
        <v>255</v>
      </c>
      <c r="EKY63" s="18" t="s">
        <v>255</v>
      </c>
      <c r="EKZ63" s="18" t="s">
        <v>255</v>
      </c>
      <c r="ELA63" s="18" t="s">
        <v>255</v>
      </c>
      <c r="ELB63" s="18" t="s">
        <v>255</v>
      </c>
      <c r="ELC63" s="18" t="s">
        <v>255</v>
      </c>
      <c r="ELD63" s="18" t="s">
        <v>255</v>
      </c>
      <c r="ELE63" s="18" t="s">
        <v>255</v>
      </c>
      <c r="ELF63" s="18" t="s">
        <v>255</v>
      </c>
      <c r="ELG63" s="18" t="s">
        <v>255</v>
      </c>
      <c r="ELH63" s="18" t="s">
        <v>255</v>
      </c>
      <c r="ELI63" s="18" t="s">
        <v>255</v>
      </c>
      <c r="ELJ63" s="18" t="s">
        <v>255</v>
      </c>
      <c r="ELK63" s="18" t="s">
        <v>255</v>
      </c>
      <c r="ELL63" s="18" t="s">
        <v>255</v>
      </c>
      <c r="ELM63" s="18" t="s">
        <v>255</v>
      </c>
      <c r="ELN63" s="18" t="s">
        <v>255</v>
      </c>
      <c r="ELO63" s="18" t="s">
        <v>255</v>
      </c>
      <c r="ELP63" s="18" t="s">
        <v>255</v>
      </c>
      <c r="ELQ63" s="18" t="s">
        <v>255</v>
      </c>
      <c r="ELR63" s="18" t="s">
        <v>255</v>
      </c>
      <c r="ELS63" s="18" t="s">
        <v>255</v>
      </c>
      <c r="ELT63" s="18" t="s">
        <v>255</v>
      </c>
      <c r="ELU63" s="18" t="s">
        <v>255</v>
      </c>
      <c r="ELV63" s="18" t="s">
        <v>255</v>
      </c>
      <c r="ELW63" s="18" t="s">
        <v>255</v>
      </c>
      <c r="ELX63" s="18" t="s">
        <v>255</v>
      </c>
      <c r="ELY63" s="18" t="s">
        <v>255</v>
      </c>
      <c r="ELZ63" s="18" t="s">
        <v>255</v>
      </c>
      <c r="EMA63" s="18" t="s">
        <v>255</v>
      </c>
      <c r="EMB63" s="18" t="s">
        <v>255</v>
      </c>
      <c r="EMC63" s="18" t="s">
        <v>255</v>
      </c>
      <c r="EMD63" s="18" t="s">
        <v>255</v>
      </c>
      <c r="EME63" s="18" t="s">
        <v>255</v>
      </c>
      <c r="EMF63" s="18" t="s">
        <v>255</v>
      </c>
      <c r="EMG63" s="18" t="s">
        <v>255</v>
      </c>
      <c r="EMH63" s="18" t="s">
        <v>255</v>
      </c>
      <c r="EMI63" s="18" t="s">
        <v>255</v>
      </c>
      <c r="EMJ63" s="18" t="s">
        <v>255</v>
      </c>
      <c r="EMK63" s="18" t="s">
        <v>255</v>
      </c>
      <c r="EML63" s="18" t="s">
        <v>255</v>
      </c>
      <c r="EMM63" s="18" t="s">
        <v>255</v>
      </c>
      <c r="EMN63" s="18" t="s">
        <v>255</v>
      </c>
      <c r="EMO63" s="18" t="s">
        <v>255</v>
      </c>
      <c r="EMP63" s="18" t="s">
        <v>255</v>
      </c>
      <c r="EMQ63" s="18" t="s">
        <v>255</v>
      </c>
      <c r="EMR63" s="18" t="s">
        <v>255</v>
      </c>
      <c r="EMS63" s="18" t="s">
        <v>255</v>
      </c>
      <c r="EMT63" s="18" t="s">
        <v>255</v>
      </c>
      <c r="EMU63" s="18" t="s">
        <v>255</v>
      </c>
      <c r="EMV63" s="18" t="s">
        <v>255</v>
      </c>
      <c r="EMW63" s="18" t="s">
        <v>255</v>
      </c>
      <c r="EMX63" s="18" t="s">
        <v>255</v>
      </c>
      <c r="EMY63" s="18" t="s">
        <v>255</v>
      </c>
      <c r="EMZ63" s="18" t="s">
        <v>255</v>
      </c>
      <c r="ENA63" s="18" t="s">
        <v>255</v>
      </c>
      <c r="ENB63" s="18" t="s">
        <v>255</v>
      </c>
      <c r="ENC63" s="18" t="s">
        <v>255</v>
      </c>
      <c r="END63" s="18" t="s">
        <v>255</v>
      </c>
      <c r="ENE63" s="18" t="s">
        <v>255</v>
      </c>
      <c r="ENF63" s="18" t="s">
        <v>255</v>
      </c>
      <c r="ENG63" s="18" t="s">
        <v>255</v>
      </c>
      <c r="ENH63" s="18" t="s">
        <v>255</v>
      </c>
      <c r="ENI63" s="18" t="s">
        <v>255</v>
      </c>
      <c r="ENJ63" s="18" t="s">
        <v>255</v>
      </c>
      <c r="ENK63" s="18" t="s">
        <v>255</v>
      </c>
      <c r="ENL63" s="18" t="s">
        <v>255</v>
      </c>
      <c r="ENM63" s="18" t="s">
        <v>255</v>
      </c>
      <c r="ENN63" s="18" t="s">
        <v>255</v>
      </c>
      <c r="ENO63" s="18" t="s">
        <v>255</v>
      </c>
      <c r="ENP63" s="18" t="s">
        <v>255</v>
      </c>
      <c r="ENQ63" s="18" t="s">
        <v>255</v>
      </c>
      <c r="ENR63" s="18" t="s">
        <v>255</v>
      </c>
      <c r="ENS63" s="18" t="s">
        <v>255</v>
      </c>
      <c r="ENT63" s="18" t="s">
        <v>255</v>
      </c>
      <c r="ENU63" s="18" t="s">
        <v>255</v>
      </c>
      <c r="ENV63" s="18" t="s">
        <v>255</v>
      </c>
      <c r="ENW63" s="18" t="s">
        <v>255</v>
      </c>
      <c r="ENX63" s="18" t="s">
        <v>255</v>
      </c>
      <c r="ENY63" s="18" t="s">
        <v>255</v>
      </c>
      <c r="ENZ63" s="18" t="s">
        <v>255</v>
      </c>
      <c r="EOA63" s="18" t="s">
        <v>255</v>
      </c>
      <c r="EOB63" s="18" t="s">
        <v>255</v>
      </c>
      <c r="EOC63" s="18" t="s">
        <v>255</v>
      </c>
      <c r="EOD63" s="18" t="s">
        <v>255</v>
      </c>
      <c r="EOE63" s="18" t="s">
        <v>255</v>
      </c>
      <c r="EOF63" s="18" t="s">
        <v>255</v>
      </c>
      <c r="EOG63" s="18" t="s">
        <v>255</v>
      </c>
      <c r="EOH63" s="18" t="s">
        <v>255</v>
      </c>
      <c r="EOI63" s="18" t="s">
        <v>255</v>
      </c>
      <c r="EOJ63" s="18" t="s">
        <v>255</v>
      </c>
      <c r="EOK63" s="18" t="s">
        <v>255</v>
      </c>
      <c r="EOL63" s="18" t="s">
        <v>255</v>
      </c>
      <c r="EOM63" s="18" t="s">
        <v>255</v>
      </c>
      <c r="EON63" s="18" t="s">
        <v>255</v>
      </c>
      <c r="EOO63" s="18" t="s">
        <v>255</v>
      </c>
      <c r="EOP63" s="18" t="s">
        <v>255</v>
      </c>
      <c r="EOQ63" s="18" t="s">
        <v>255</v>
      </c>
      <c r="EOR63" s="18" t="s">
        <v>255</v>
      </c>
      <c r="EOS63" s="18" t="s">
        <v>255</v>
      </c>
      <c r="EOT63" s="18" t="s">
        <v>255</v>
      </c>
      <c r="EOU63" s="18" t="s">
        <v>255</v>
      </c>
      <c r="EOV63" s="18" t="s">
        <v>255</v>
      </c>
      <c r="EOW63" s="18" t="s">
        <v>255</v>
      </c>
      <c r="EOX63" s="18" t="s">
        <v>255</v>
      </c>
      <c r="EOY63" s="18" t="s">
        <v>255</v>
      </c>
      <c r="EOZ63" s="18" t="s">
        <v>255</v>
      </c>
      <c r="EPA63" s="18" t="s">
        <v>255</v>
      </c>
      <c r="EPB63" s="18" t="s">
        <v>255</v>
      </c>
      <c r="EPC63" s="18" t="s">
        <v>255</v>
      </c>
      <c r="EPD63" s="18" t="s">
        <v>255</v>
      </c>
      <c r="EPE63" s="18" t="s">
        <v>255</v>
      </c>
      <c r="EPF63" s="18" t="s">
        <v>255</v>
      </c>
      <c r="EPG63" s="18" t="s">
        <v>255</v>
      </c>
      <c r="EPH63" s="18" t="s">
        <v>255</v>
      </c>
      <c r="EPI63" s="18" t="s">
        <v>255</v>
      </c>
      <c r="EPJ63" s="18" t="s">
        <v>255</v>
      </c>
      <c r="EPK63" s="18" t="s">
        <v>255</v>
      </c>
      <c r="EPL63" s="18" t="s">
        <v>255</v>
      </c>
      <c r="EPM63" s="18" t="s">
        <v>255</v>
      </c>
      <c r="EPN63" s="18" t="s">
        <v>255</v>
      </c>
      <c r="EPO63" s="18" t="s">
        <v>255</v>
      </c>
      <c r="EPP63" s="18" t="s">
        <v>255</v>
      </c>
      <c r="EPQ63" s="18" t="s">
        <v>255</v>
      </c>
      <c r="EPR63" s="18" t="s">
        <v>255</v>
      </c>
      <c r="EPS63" s="18" t="s">
        <v>255</v>
      </c>
      <c r="EPT63" s="18" t="s">
        <v>255</v>
      </c>
      <c r="EPU63" s="18" t="s">
        <v>255</v>
      </c>
      <c r="EPV63" s="18" t="s">
        <v>255</v>
      </c>
      <c r="EPW63" s="18" t="s">
        <v>255</v>
      </c>
      <c r="EPX63" s="18" t="s">
        <v>255</v>
      </c>
      <c r="EPY63" s="18" t="s">
        <v>255</v>
      </c>
      <c r="EPZ63" s="18" t="s">
        <v>255</v>
      </c>
      <c r="EQA63" s="18" t="s">
        <v>255</v>
      </c>
      <c r="EQB63" s="18" t="s">
        <v>255</v>
      </c>
      <c r="EQC63" s="18" t="s">
        <v>255</v>
      </c>
      <c r="EQD63" s="18" t="s">
        <v>255</v>
      </c>
      <c r="EQE63" s="18" t="s">
        <v>255</v>
      </c>
      <c r="EQF63" s="18" t="s">
        <v>255</v>
      </c>
      <c r="EQG63" s="18" t="s">
        <v>255</v>
      </c>
      <c r="EQH63" s="18" t="s">
        <v>255</v>
      </c>
      <c r="EQI63" s="18" t="s">
        <v>255</v>
      </c>
      <c r="EQJ63" s="18" t="s">
        <v>255</v>
      </c>
      <c r="EQK63" s="18" t="s">
        <v>255</v>
      </c>
      <c r="EQL63" s="18" t="s">
        <v>255</v>
      </c>
      <c r="EQM63" s="18" t="s">
        <v>255</v>
      </c>
      <c r="EQN63" s="18" t="s">
        <v>255</v>
      </c>
      <c r="EQO63" s="18" t="s">
        <v>255</v>
      </c>
      <c r="EQP63" s="18" t="s">
        <v>255</v>
      </c>
      <c r="EQQ63" s="18" t="s">
        <v>255</v>
      </c>
      <c r="EQR63" s="18" t="s">
        <v>255</v>
      </c>
      <c r="EQS63" s="18" t="s">
        <v>255</v>
      </c>
      <c r="EQT63" s="18" t="s">
        <v>255</v>
      </c>
      <c r="EQU63" s="18" t="s">
        <v>255</v>
      </c>
      <c r="EQV63" s="18" t="s">
        <v>255</v>
      </c>
      <c r="EQW63" s="18" t="s">
        <v>255</v>
      </c>
      <c r="EQX63" s="18" t="s">
        <v>255</v>
      </c>
      <c r="EQY63" s="18" t="s">
        <v>255</v>
      </c>
      <c r="EQZ63" s="18" t="s">
        <v>255</v>
      </c>
      <c r="ERA63" s="18" t="s">
        <v>255</v>
      </c>
      <c r="ERB63" s="18" t="s">
        <v>255</v>
      </c>
      <c r="ERC63" s="18" t="s">
        <v>255</v>
      </c>
      <c r="ERD63" s="18" t="s">
        <v>255</v>
      </c>
      <c r="ERE63" s="18" t="s">
        <v>255</v>
      </c>
      <c r="ERF63" s="18" t="s">
        <v>255</v>
      </c>
      <c r="ERG63" s="18" t="s">
        <v>255</v>
      </c>
      <c r="ERH63" s="18" t="s">
        <v>255</v>
      </c>
      <c r="ERI63" s="18" t="s">
        <v>255</v>
      </c>
      <c r="ERJ63" s="18" t="s">
        <v>255</v>
      </c>
      <c r="ERK63" s="18" t="s">
        <v>255</v>
      </c>
      <c r="ERL63" s="18" t="s">
        <v>255</v>
      </c>
      <c r="ERM63" s="18" t="s">
        <v>255</v>
      </c>
      <c r="ERN63" s="18" t="s">
        <v>255</v>
      </c>
      <c r="ERO63" s="18" t="s">
        <v>255</v>
      </c>
      <c r="ERP63" s="18" t="s">
        <v>255</v>
      </c>
      <c r="ERQ63" s="18" t="s">
        <v>255</v>
      </c>
      <c r="ERR63" s="18" t="s">
        <v>255</v>
      </c>
      <c r="ERS63" s="18" t="s">
        <v>255</v>
      </c>
      <c r="ERT63" s="18" t="s">
        <v>255</v>
      </c>
      <c r="ERU63" s="18" t="s">
        <v>255</v>
      </c>
      <c r="ERV63" s="18" t="s">
        <v>255</v>
      </c>
      <c r="ERW63" s="18" t="s">
        <v>255</v>
      </c>
      <c r="ERX63" s="18" t="s">
        <v>255</v>
      </c>
      <c r="ERY63" s="18" t="s">
        <v>255</v>
      </c>
      <c r="ERZ63" s="18" t="s">
        <v>255</v>
      </c>
      <c r="ESA63" s="18" t="s">
        <v>255</v>
      </c>
      <c r="ESB63" s="18" t="s">
        <v>255</v>
      </c>
      <c r="ESC63" s="18" t="s">
        <v>255</v>
      </c>
      <c r="ESD63" s="18" t="s">
        <v>255</v>
      </c>
      <c r="ESE63" s="18" t="s">
        <v>255</v>
      </c>
      <c r="ESF63" s="18" t="s">
        <v>255</v>
      </c>
      <c r="ESG63" s="18" t="s">
        <v>255</v>
      </c>
      <c r="ESH63" s="18" t="s">
        <v>255</v>
      </c>
      <c r="ESI63" s="18" t="s">
        <v>255</v>
      </c>
      <c r="ESJ63" s="18" t="s">
        <v>255</v>
      </c>
      <c r="ESK63" s="18" t="s">
        <v>255</v>
      </c>
      <c r="ESL63" s="18" t="s">
        <v>255</v>
      </c>
      <c r="ESM63" s="18" t="s">
        <v>255</v>
      </c>
      <c r="ESN63" s="18" t="s">
        <v>255</v>
      </c>
      <c r="ESO63" s="18" t="s">
        <v>255</v>
      </c>
      <c r="ESP63" s="18" t="s">
        <v>255</v>
      </c>
      <c r="ESQ63" s="18" t="s">
        <v>255</v>
      </c>
      <c r="ESR63" s="18" t="s">
        <v>255</v>
      </c>
      <c r="ESS63" s="18" t="s">
        <v>255</v>
      </c>
      <c r="EST63" s="18" t="s">
        <v>255</v>
      </c>
      <c r="ESU63" s="18" t="s">
        <v>255</v>
      </c>
      <c r="ESV63" s="18" t="s">
        <v>255</v>
      </c>
      <c r="ESW63" s="18" t="s">
        <v>255</v>
      </c>
      <c r="ESX63" s="18" t="s">
        <v>255</v>
      </c>
      <c r="ESY63" s="18" t="s">
        <v>255</v>
      </c>
      <c r="ESZ63" s="18" t="s">
        <v>255</v>
      </c>
      <c r="ETA63" s="18" t="s">
        <v>255</v>
      </c>
      <c r="ETB63" s="18" t="s">
        <v>255</v>
      </c>
      <c r="ETC63" s="18" t="s">
        <v>255</v>
      </c>
      <c r="ETD63" s="18" t="s">
        <v>255</v>
      </c>
      <c r="ETE63" s="18" t="s">
        <v>255</v>
      </c>
      <c r="ETF63" s="18" t="s">
        <v>255</v>
      </c>
      <c r="ETG63" s="18" t="s">
        <v>255</v>
      </c>
      <c r="ETH63" s="18" t="s">
        <v>255</v>
      </c>
      <c r="ETI63" s="18" t="s">
        <v>255</v>
      </c>
      <c r="ETJ63" s="18" t="s">
        <v>255</v>
      </c>
      <c r="ETK63" s="18" t="s">
        <v>255</v>
      </c>
      <c r="ETL63" s="18" t="s">
        <v>255</v>
      </c>
      <c r="ETM63" s="18" t="s">
        <v>255</v>
      </c>
      <c r="ETN63" s="18" t="s">
        <v>255</v>
      </c>
      <c r="ETO63" s="18" t="s">
        <v>255</v>
      </c>
      <c r="ETP63" s="18" t="s">
        <v>255</v>
      </c>
      <c r="ETQ63" s="18" t="s">
        <v>255</v>
      </c>
      <c r="ETR63" s="18" t="s">
        <v>255</v>
      </c>
      <c r="ETS63" s="18" t="s">
        <v>255</v>
      </c>
      <c r="ETT63" s="18" t="s">
        <v>255</v>
      </c>
      <c r="ETU63" s="18" t="s">
        <v>255</v>
      </c>
      <c r="ETV63" s="18" t="s">
        <v>255</v>
      </c>
      <c r="ETW63" s="18" t="s">
        <v>255</v>
      </c>
      <c r="ETX63" s="18" t="s">
        <v>255</v>
      </c>
      <c r="ETY63" s="18" t="s">
        <v>255</v>
      </c>
      <c r="ETZ63" s="18" t="s">
        <v>255</v>
      </c>
      <c r="EUA63" s="18" t="s">
        <v>255</v>
      </c>
      <c r="EUB63" s="18" t="s">
        <v>255</v>
      </c>
      <c r="EUC63" s="18" t="s">
        <v>255</v>
      </c>
      <c r="EUD63" s="18" t="s">
        <v>255</v>
      </c>
      <c r="EUE63" s="18" t="s">
        <v>255</v>
      </c>
      <c r="EUF63" s="18" t="s">
        <v>255</v>
      </c>
      <c r="EUG63" s="18" t="s">
        <v>255</v>
      </c>
      <c r="EUH63" s="18" t="s">
        <v>255</v>
      </c>
      <c r="EUI63" s="18" t="s">
        <v>255</v>
      </c>
      <c r="EUJ63" s="18" t="s">
        <v>255</v>
      </c>
      <c r="EUK63" s="18" t="s">
        <v>255</v>
      </c>
      <c r="EUL63" s="18" t="s">
        <v>255</v>
      </c>
      <c r="EUM63" s="18" t="s">
        <v>255</v>
      </c>
      <c r="EUN63" s="18" t="s">
        <v>255</v>
      </c>
      <c r="EUO63" s="18" t="s">
        <v>255</v>
      </c>
      <c r="EUP63" s="18" t="s">
        <v>255</v>
      </c>
      <c r="EUQ63" s="18" t="s">
        <v>255</v>
      </c>
      <c r="EUR63" s="18" t="s">
        <v>255</v>
      </c>
      <c r="EUS63" s="18" t="s">
        <v>255</v>
      </c>
      <c r="EUT63" s="18" t="s">
        <v>255</v>
      </c>
      <c r="EUU63" s="18" t="s">
        <v>255</v>
      </c>
      <c r="EUV63" s="18" t="s">
        <v>255</v>
      </c>
      <c r="EUW63" s="18" t="s">
        <v>255</v>
      </c>
      <c r="EUX63" s="18" t="s">
        <v>255</v>
      </c>
      <c r="EUY63" s="18" t="s">
        <v>255</v>
      </c>
      <c r="EUZ63" s="18" t="s">
        <v>255</v>
      </c>
      <c r="EVA63" s="18" t="s">
        <v>255</v>
      </c>
      <c r="EVB63" s="18" t="s">
        <v>255</v>
      </c>
      <c r="EVC63" s="18" t="s">
        <v>255</v>
      </c>
      <c r="EVD63" s="18" t="s">
        <v>255</v>
      </c>
      <c r="EVE63" s="18" t="s">
        <v>255</v>
      </c>
      <c r="EVF63" s="18" t="s">
        <v>255</v>
      </c>
      <c r="EVG63" s="18" t="s">
        <v>255</v>
      </c>
      <c r="EVH63" s="18" t="s">
        <v>255</v>
      </c>
      <c r="EVI63" s="18" t="s">
        <v>255</v>
      </c>
      <c r="EVJ63" s="18" t="s">
        <v>255</v>
      </c>
      <c r="EVK63" s="18" t="s">
        <v>255</v>
      </c>
      <c r="EVL63" s="18" t="s">
        <v>255</v>
      </c>
      <c r="EVM63" s="18" t="s">
        <v>255</v>
      </c>
      <c r="EVN63" s="18" t="s">
        <v>255</v>
      </c>
      <c r="EVO63" s="18" t="s">
        <v>255</v>
      </c>
      <c r="EVP63" s="18" t="s">
        <v>255</v>
      </c>
      <c r="EVQ63" s="18" t="s">
        <v>255</v>
      </c>
      <c r="EVR63" s="18" t="s">
        <v>255</v>
      </c>
      <c r="EVS63" s="18" t="s">
        <v>255</v>
      </c>
      <c r="EVT63" s="18" t="s">
        <v>255</v>
      </c>
      <c r="EVU63" s="18" t="s">
        <v>255</v>
      </c>
      <c r="EVV63" s="18" t="s">
        <v>255</v>
      </c>
      <c r="EVW63" s="18" t="s">
        <v>255</v>
      </c>
      <c r="EVX63" s="18" t="s">
        <v>255</v>
      </c>
      <c r="EVY63" s="18" t="s">
        <v>255</v>
      </c>
      <c r="EVZ63" s="18" t="s">
        <v>255</v>
      </c>
      <c r="EWA63" s="18" t="s">
        <v>255</v>
      </c>
      <c r="EWB63" s="18" t="s">
        <v>255</v>
      </c>
      <c r="EWC63" s="18" t="s">
        <v>255</v>
      </c>
      <c r="EWD63" s="18" t="s">
        <v>255</v>
      </c>
      <c r="EWE63" s="18" t="s">
        <v>255</v>
      </c>
      <c r="EWF63" s="18" t="s">
        <v>255</v>
      </c>
      <c r="EWG63" s="18" t="s">
        <v>255</v>
      </c>
      <c r="EWH63" s="18" t="s">
        <v>255</v>
      </c>
      <c r="EWI63" s="18" t="s">
        <v>255</v>
      </c>
      <c r="EWJ63" s="18" t="s">
        <v>255</v>
      </c>
      <c r="EWK63" s="18" t="s">
        <v>255</v>
      </c>
      <c r="EWL63" s="18" t="s">
        <v>255</v>
      </c>
      <c r="EWM63" s="18" t="s">
        <v>255</v>
      </c>
      <c r="EWN63" s="18" t="s">
        <v>255</v>
      </c>
      <c r="EWO63" s="18" t="s">
        <v>255</v>
      </c>
      <c r="EWP63" s="18" t="s">
        <v>255</v>
      </c>
      <c r="EWQ63" s="18" t="s">
        <v>255</v>
      </c>
      <c r="EWR63" s="18" t="s">
        <v>255</v>
      </c>
      <c r="EWS63" s="18" t="s">
        <v>255</v>
      </c>
      <c r="EWT63" s="18" t="s">
        <v>255</v>
      </c>
      <c r="EWU63" s="18" t="s">
        <v>255</v>
      </c>
      <c r="EWV63" s="18" t="s">
        <v>255</v>
      </c>
      <c r="EWW63" s="18" t="s">
        <v>255</v>
      </c>
      <c r="EWX63" s="18" t="s">
        <v>255</v>
      </c>
      <c r="EWY63" s="18" t="s">
        <v>255</v>
      </c>
      <c r="EWZ63" s="18" t="s">
        <v>255</v>
      </c>
      <c r="EXA63" s="18" t="s">
        <v>255</v>
      </c>
      <c r="EXB63" s="18" t="s">
        <v>255</v>
      </c>
      <c r="EXC63" s="18" t="s">
        <v>255</v>
      </c>
      <c r="EXD63" s="18" t="s">
        <v>255</v>
      </c>
      <c r="EXE63" s="18" t="s">
        <v>255</v>
      </c>
      <c r="EXF63" s="18" t="s">
        <v>255</v>
      </c>
      <c r="EXG63" s="18" t="s">
        <v>255</v>
      </c>
      <c r="EXH63" s="18" t="s">
        <v>255</v>
      </c>
      <c r="EXI63" s="18" t="s">
        <v>255</v>
      </c>
      <c r="EXJ63" s="18" t="s">
        <v>255</v>
      </c>
      <c r="EXK63" s="18" t="s">
        <v>255</v>
      </c>
      <c r="EXL63" s="18" t="s">
        <v>255</v>
      </c>
      <c r="EXM63" s="18" t="s">
        <v>255</v>
      </c>
      <c r="EXN63" s="18" t="s">
        <v>255</v>
      </c>
      <c r="EXO63" s="18" t="s">
        <v>255</v>
      </c>
      <c r="EXP63" s="18" t="s">
        <v>255</v>
      </c>
      <c r="EXQ63" s="18" t="s">
        <v>255</v>
      </c>
      <c r="EXR63" s="18" t="s">
        <v>255</v>
      </c>
      <c r="EXS63" s="18" t="s">
        <v>255</v>
      </c>
      <c r="EXT63" s="18" t="s">
        <v>255</v>
      </c>
      <c r="EXU63" s="18" t="s">
        <v>255</v>
      </c>
      <c r="EXV63" s="18" t="s">
        <v>255</v>
      </c>
      <c r="EXW63" s="18" t="s">
        <v>255</v>
      </c>
      <c r="EXX63" s="18" t="s">
        <v>255</v>
      </c>
      <c r="EXY63" s="18" t="s">
        <v>255</v>
      </c>
      <c r="EXZ63" s="18" t="s">
        <v>255</v>
      </c>
      <c r="EYA63" s="18" t="s">
        <v>255</v>
      </c>
      <c r="EYB63" s="18" t="s">
        <v>255</v>
      </c>
      <c r="EYC63" s="18" t="s">
        <v>255</v>
      </c>
      <c r="EYD63" s="18" t="s">
        <v>255</v>
      </c>
      <c r="EYE63" s="18" t="s">
        <v>255</v>
      </c>
      <c r="EYF63" s="18" t="s">
        <v>255</v>
      </c>
      <c r="EYG63" s="18" t="s">
        <v>255</v>
      </c>
      <c r="EYH63" s="18" t="s">
        <v>255</v>
      </c>
      <c r="EYI63" s="18" t="s">
        <v>255</v>
      </c>
      <c r="EYJ63" s="18" t="s">
        <v>255</v>
      </c>
      <c r="EYK63" s="18" t="s">
        <v>255</v>
      </c>
      <c r="EYL63" s="18" t="s">
        <v>255</v>
      </c>
      <c r="EYM63" s="18" t="s">
        <v>255</v>
      </c>
      <c r="EYN63" s="18" t="s">
        <v>255</v>
      </c>
      <c r="EYO63" s="18" t="s">
        <v>255</v>
      </c>
      <c r="EYP63" s="18" t="s">
        <v>255</v>
      </c>
      <c r="EYQ63" s="18" t="s">
        <v>255</v>
      </c>
      <c r="EYR63" s="18" t="s">
        <v>255</v>
      </c>
      <c r="EYS63" s="18" t="s">
        <v>255</v>
      </c>
      <c r="EYT63" s="18" t="s">
        <v>255</v>
      </c>
      <c r="EYU63" s="18" t="s">
        <v>255</v>
      </c>
      <c r="EYV63" s="18" t="s">
        <v>255</v>
      </c>
      <c r="EYW63" s="18" t="s">
        <v>255</v>
      </c>
      <c r="EYX63" s="18" t="s">
        <v>255</v>
      </c>
      <c r="EYY63" s="18" t="s">
        <v>255</v>
      </c>
      <c r="EYZ63" s="18" t="s">
        <v>255</v>
      </c>
      <c r="EZA63" s="18" t="s">
        <v>255</v>
      </c>
      <c r="EZB63" s="18" t="s">
        <v>255</v>
      </c>
      <c r="EZC63" s="18" t="s">
        <v>255</v>
      </c>
      <c r="EZD63" s="18" t="s">
        <v>255</v>
      </c>
      <c r="EZE63" s="18" t="s">
        <v>255</v>
      </c>
      <c r="EZF63" s="18" t="s">
        <v>255</v>
      </c>
      <c r="EZG63" s="18" t="s">
        <v>255</v>
      </c>
      <c r="EZH63" s="18" t="s">
        <v>255</v>
      </c>
      <c r="EZI63" s="18" t="s">
        <v>255</v>
      </c>
      <c r="EZJ63" s="18" t="s">
        <v>255</v>
      </c>
      <c r="EZK63" s="18" t="s">
        <v>255</v>
      </c>
      <c r="EZL63" s="18" t="s">
        <v>255</v>
      </c>
      <c r="EZM63" s="18" t="s">
        <v>255</v>
      </c>
      <c r="EZN63" s="18" t="s">
        <v>255</v>
      </c>
      <c r="EZO63" s="18" t="s">
        <v>255</v>
      </c>
      <c r="EZP63" s="18" t="s">
        <v>255</v>
      </c>
      <c r="EZQ63" s="18" t="s">
        <v>255</v>
      </c>
      <c r="EZR63" s="18" t="s">
        <v>255</v>
      </c>
      <c r="EZS63" s="18" t="s">
        <v>255</v>
      </c>
      <c r="EZT63" s="18" t="s">
        <v>255</v>
      </c>
      <c r="EZU63" s="18" t="s">
        <v>255</v>
      </c>
      <c r="EZV63" s="18" t="s">
        <v>255</v>
      </c>
      <c r="EZW63" s="18" t="s">
        <v>255</v>
      </c>
      <c r="EZX63" s="18" t="s">
        <v>255</v>
      </c>
      <c r="EZY63" s="18" t="s">
        <v>255</v>
      </c>
      <c r="EZZ63" s="18" t="s">
        <v>255</v>
      </c>
      <c r="FAA63" s="18" t="s">
        <v>255</v>
      </c>
      <c r="FAB63" s="18" t="s">
        <v>255</v>
      </c>
      <c r="FAC63" s="18" t="s">
        <v>255</v>
      </c>
      <c r="FAD63" s="18" t="s">
        <v>255</v>
      </c>
      <c r="FAE63" s="18" t="s">
        <v>255</v>
      </c>
      <c r="FAF63" s="18" t="s">
        <v>255</v>
      </c>
      <c r="FAG63" s="18" t="s">
        <v>255</v>
      </c>
      <c r="FAH63" s="18" t="s">
        <v>255</v>
      </c>
      <c r="FAI63" s="18" t="s">
        <v>255</v>
      </c>
      <c r="FAJ63" s="18" t="s">
        <v>255</v>
      </c>
      <c r="FAK63" s="18" t="s">
        <v>255</v>
      </c>
      <c r="FAL63" s="18" t="s">
        <v>255</v>
      </c>
      <c r="FAM63" s="18" t="s">
        <v>255</v>
      </c>
      <c r="FAN63" s="18" t="s">
        <v>255</v>
      </c>
      <c r="FAO63" s="18" t="s">
        <v>255</v>
      </c>
      <c r="FAP63" s="18" t="s">
        <v>255</v>
      </c>
      <c r="FAQ63" s="18" t="s">
        <v>255</v>
      </c>
      <c r="FAR63" s="18" t="s">
        <v>255</v>
      </c>
      <c r="FAS63" s="18" t="s">
        <v>255</v>
      </c>
      <c r="FAT63" s="18" t="s">
        <v>255</v>
      </c>
      <c r="FAU63" s="18" t="s">
        <v>255</v>
      </c>
      <c r="FAV63" s="18" t="s">
        <v>255</v>
      </c>
      <c r="FAW63" s="18" t="s">
        <v>255</v>
      </c>
      <c r="FAX63" s="18" t="s">
        <v>255</v>
      </c>
      <c r="FAY63" s="18" t="s">
        <v>255</v>
      </c>
      <c r="FAZ63" s="18" t="s">
        <v>255</v>
      </c>
      <c r="FBA63" s="18" t="s">
        <v>255</v>
      </c>
      <c r="FBB63" s="18" t="s">
        <v>255</v>
      </c>
      <c r="FBC63" s="18" t="s">
        <v>255</v>
      </c>
      <c r="FBD63" s="18" t="s">
        <v>255</v>
      </c>
      <c r="FBE63" s="18" t="s">
        <v>255</v>
      </c>
      <c r="FBF63" s="18" t="s">
        <v>255</v>
      </c>
      <c r="FBG63" s="18" t="s">
        <v>255</v>
      </c>
      <c r="FBH63" s="18" t="s">
        <v>255</v>
      </c>
      <c r="FBI63" s="18" t="s">
        <v>255</v>
      </c>
      <c r="FBJ63" s="18" t="s">
        <v>255</v>
      </c>
      <c r="FBK63" s="18" t="s">
        <v>255</v>
      </c>
      <c r="FBL63" s="18" t="s">
        <v>255</v>
      </c>
      <c r="FBM63" s="18" t="s">
        <v>255</v>
      </c>
      <c r="FBN63" s="18" t="s">
        <v>255</v>
      </c>
      <c r="FBO63" s="18" t="s">
        <v>255</v>
      </c>
      <c r="FBP63" s="18" t="s">
        <v>255</v>
      </c>
      <c r="FBQ63" s="18" t="s">
        <v>255</v>
      </c>
      <c r="FBR63" s="18" t="s">
        <v>255</v>
      </c>
      <c r="FBS63" s="18" t="s">
        <v>255</v>
      </c>
      <c r="FBT63" s="18" t="s">
        <v>255</v>
      </c>
      <c r="FBU63" s="18" t="s">
        <v>255</v>
      </c>
      <c r="FBV63" s="18" t="s">
        <v>255</v>
      </c>
      <c r="FBW63" s="18" t="s">
        <v>255</v>
      </c>
      <c r="FBX63" s="18" t="s">
        <v>255</v>
      </c>
      <c r="FBY63" s="18" t="s">
        <v>255</v>
      </c>
      <c r="FBZ63" s="18" t="s">
        <v>255</v>
      </c>
      <c r="FCA63" s="18" t="s">
        <v>255</v>
      </c>
      <c r="FCB63" s="18" t="s">
        <v>255</v>
      </c>
      <c r="FCC63" s="18" t="s">
        <v>255</v>
      </c>
      <c r="FCD63" s="18" t="s">
        <v>255</v>
      </c>
      <c r="FCE63" s="18" t="s">
        <v>255</v>
      </c>
      <c r="FCF63" s="18" t="s">
        <v>255</v>
      </c>
      <c r="FCG63" s="18" t="s">
        <v>255</v>
      </c>
      <c r="FCH63" s="18" t="s">
        <v>255</v>
      </c>
      <c r="FCI63" s="18" t="s">
        <v>255</v>
      </c>
      <c r="FCJ63" s="18" t="s">
        <v>255</v>
      </c>
      <c r="FCK63" s="18" t="s">
        <v>255</v>
      </c>
      <c r="FCL63" s="18" t="s">
        <v>255</v>
      </c>
      <c r="FCM63" s="18" t="s">
        <v>255</v>
      </c>
      <c r="FCN63" s="18" t="s">
        <v>255</v>
      </c>
      <c r="FCO63" s="18" t="s">
        <v>255</v>
      </c>
      <c r="FCP63" s="18" t="s">
        <v>255</v>
      </c>
      <c r="FCQ63" s="18" t="s">
        <v>255</v>
      </c>
      <c r="FCR63" s="18" t="s">
        <v>255</v>
      </c>
      <c r="FCS63" s="18" t="s">
        <v>255</v>
      </c>
      <c r="FCT63" s="18" t="s">
        <v>255</v>
      </c>
      <c r="FCU63" s="18" t="s">
        <v>255</v>
      </c>
      <c r="FCV63" s="18" t="s">
        <v>255</v>
      </c>
      <c r="FCW63" s="18" t="s">
        <v>255</v>
      </c>
      <c r="FCX63" s="18" t="s">
        <v>255</v>
      </c>
      <c r="FCY63" s="18" t="s">
        <v>255</v>
      </c>
      <c r="FCZ63" s="18" t="s">
        <v>255</v>
      </c>
      <c r="FDA63" s="18" t="s">
        <v>255</v>
      </c>
      <c r="FDB63" s="18" t="s">
        <v>255</v>
      </c>
      <c r="FDC63" s="18" t="s">
        <v>255</v>
      </c>
      <c r="FDD63" s="18" t="s">
        <v>255</v>
      </c>
      <c r="FDE63" s="18" t="s">
        <v>255</v>
      </c>
      <c r="FDF63" s="18" t="s">
        <v>255</v>
      </c>
      <c r="FDG63" s="18" t="s">
        <v>255</v>
      </c>
      <c r="FDH63" s="18" t="s">
        <v>255</v>
      </c>
      <c r="FDI63" s="18" t="s">
        <v>255</v>
      </c>
      <c r="FDJ63" s="18" t="s">
        <v>255</v>
      </c>
      <c r="FDK63" s="18" t="s">
        <v>255</v>
      </c>
      <c r="FDL63" s="18" t="s">
        <v>255</v>
      </c>
      <c r="FDM63" s="18" t="s">
        <v>255</v>
      </c>
      <c r="FDN63" s="18" t="s">
        <v>255</v>
      </c>
      <c r="FDO63" s="18" t="s">
        <v>255</v>
      </c>
      <c r="FDP63" s="18" t="s">
        <v>255</v>
      </c>
      <c r="FDQ63" s="18" t="s">
        <v>255</v>
      </c>
      <c r="FDR63" s="18" t="s">
        <v>255</v>
      </c>
      <c r="FDS63" s="18" t="s">
        <v>255</v>
      </c>
      <c r="FDT63" s="18" t="s">
        <v>255</v>
      </c>
      <c r="FDU63" s="18" t="s">
        <v>255</v>
      </c>
      <c r="FDV63" s="18" t="s">
        <v>255</v>
      </c>
      <c r="FDW63" s="18" t="s">
        <v>255</v>
      </c>
      <c r="FDX63" s="18" t="s">
        <v>255</v>
      </c>
      <c r="FDY63" s="18" t="s">
        <v>255</v>
      </c>
      <c r="FDZ63" s="18" t="s">
        <v>255</v>
      </c>
      <c r="FEA63" s="18" t="s">
        <v>255</v>
      </c>
      <c r="FEB63" s="18" t="s">
        <v>255</v>
      </c>
      <c r="FEC63" s="18" t="s">
        <v>255</v>
      </c>
      <c r="FED63" s="18" t="s">
        <v>255</v>
      </c>
      <c r="FEE63" s="18" t="s">
        <v>255</v>
      </c>
      <c r="FEF63" s="18" t="s">
        <v>255</v>
      </c>
      <c r="FEG63" s="18" t="s">
        <v>255</v>
      </c>
      <c r="FEH63" s="18" t="s">
        <v>255</v>
      </c>
      <c r="FEI63" s="18" t="s">
        <v>255</v>
      </c>
      <c r="FEJ63" s="18" t="s">
        <v>255</v>
      </c>
      <c r="FEK63" s="18" t="s">
        <v>255</v>
      </c>
      <c r="FEL63" s="18" t="s">
        <v>255</v>
      </c>
      <c r="FEM63" s="18" t="s">
        <v>255</v>
      </c>
      <c r="FEN63" s="18" t="s">
        <v>255</v>
      </c>
      <c r="FEO63" s="18" t="s">
        <v>255</v>
      </c>
      <c r="FEP63" s="18" t="s">
        <v>255</v>
      </c>
      <c r="FEQ63" s="18" t="s">
        <v>255</v>
      </c>
      <c r="FER63" s="18" t="s">
        <v>255</v>
      </c>
      <c r="FES63" s="18" t="s">
        <v>255</v>
      </c>
      <c r="FET63" s="18" t="s">
        <v>255</v>
      </c>
      <c r="FEU63" s="18" t="s">
        <v>255</v>
      </c>
      <c r="FEV63" s="18" t="s">
        <v>255</v>
      </c>
      <c r="FEW63" s="18" t="s">
        <v>255</v>
      </c>
      <c r="FEX63" s="18" t="s">
        <v>255</v>
      </c>
      <c r="FEY63" s="18" t="s">
        <v>255</v>
      </c>
      <c r="FEZ63" s="18" t="s">
        <v>255</v>
      </c>
      <c r="FFA63" s="18" t="s">
        <v>255</v>
      </c>
      <c r="FFB63" s="18" t="s">
        <v>255</v>
      </c>
      <c r="FFC63" s="18" t="s">
        <v>255</v>
      </c>
      <c r="FFD63" s="18" t="s">
        <v>255</v>
      </c>
      <c r="FFE63" s="18" t="s">
        <v>255</v>
      </c>
      <c r="FFF63" s="18" t="s">
        <v>255</v>
      </c>
      <c r="FFG63" s="18" t="s">
        <v>255</v>
      </c>
      <c r="FFH63" s="18" t="s">
        <v>255</v>
      </c>
      <c r="FFI63" s="18" t="s">
        <v>255</v>
      </c>
      <c r="FFJ63" s="18" t="s">
        <v>255</v>
      </c>
      <c r="FFK63" s="18" t="s">
        <v>255</v>
      </c>
      <c r="FFL63" s="18" t="s">
        <v>255</v>
      </c>
      <c r="FFM63" s="18" t="s">
        <v>255</v>
      </c>
      <c r="FFN63" s="18" t="s">
        <v>255</v>
      </c>
      <c r="FFO63" s="18" t="s">
        <v>255</v>
      </c>
      <c r="FFP63" s="18" t="s">
        <v>255</v>
      </c>
      <c r="FFQ63" s="18" t="s">
        <v>255</v>
      </c>
      <c r="FFR63" s="18" t="s">
        <v>255</v>
      </c>
      <c r="FFS63" s="18" t="s">
        <v>255</v>
      </c>
      <c r="FFT63" s="18" t="s">
        <v>255</v>
      </c>
      <c r="FFU63" s="18" t="s">
        <v>255</v>
      </c>
      <c r="FFV63" s="18" t="s">
        <v>255</v>
      </c>
      <c r="FFW63" s="18" t="s">
        <v>255</v>
      </c>
      <c r="FFX63" s="18" t="s">
        <v>255</v>
      </c>
      <c r="FFY63" s="18" t="s">
        <v>255</v>
      </c>
      <c r="FFZ63" s="18" t="s">
        <v>255</v>
      </c>
      <c r="FGA63" s="18" t="s">
        <v>255</v>
      </c>
      <c r="FGB63" s="18" t="s">
        <v>255</v>
      </c>
      <c r="FGC63" s="18" t="s">
        <v>255</v>
      </c>
      <c r="FGD63" s="18" t="s">
        <v>255</v>
      </c>
      <c r="FGE63" s="18" t="s">
        <v>255</v>
      </c>
      <c r="FGF63" s="18" t="s">
        <v>255</v>
      </c>
      <c r="FGG63" s="18" t="s">
        <v>255</v>
      </c>
      <c r="FGH63" s="18" t="s">
        <v>255</v>
      </c>
      <c r="FGI63" s="18" t="s">
        <v>255</v>
      </c>
      <c r="FGJ63" s="18" t="s">
        <v>255</v>
      </c>
      <c r="FGK63" s="18" t="s">
        <v>255</v>
      </c>
      <c r="FGL63" s="18" t="s">
        <v>255</v>
      </c>
      <c r="FGM63" s="18" t="s">
        <v>255</v>
      </c>
      <c r="FGN63" s="18" t="s">
        <v>255</v>
      </c>
      <c r="FGO63" s="18" t="s">
        <v>255</v>
      </c>
      <c r="FGP63" s="18" t="s">
        <v>255</v>
      </c>
      <c r="FGQ63" s="18" t="s">
        <v>255</v>
      </c>
      <c r="FGR63" s="18" t="s">
        <v>255</v>
      </c>
      <c r="FGS63" s="18" t="s">
        <v>255</v>
      </c>
      <c r="FGT63" s="18" t="s">
        <v>255</v>
      </c>
      <c r="FGU63" s="18" t="s">
        <v>255</v>
      </c>
      <c r="FGV63" s="18" t="s">
        <v>255</v>
      </c>
      <c r="FGW63" s="18" t="s">
        <v>255</v>
      </c>
      <c r="FGX63" s="18" t="s">
        <v>255</v>
      </c>
      <c r="FGY63" s="18" t="s">
        <v>255</v>
      </c>
      <c r="FGZ63" s="18" t="s">
        <v>255</v>
      </c>
      <c r="FHA63" s="18" t="s">
        <v>255</v>
      </c>
      <c r="FHB63" s="18" t="s">
        <v>255</v>
      </c>
      <c r="FHC63" s="18" t="s">
        <v>255</v>
      </c>
      <c r="FHD63" s="18" t="s">
        <v>255</v>
      </c>
      <c r="FHE63" s="18" t="s">
        <v>255</v>
      </c>
      <c r="FHF63" s="18" t="s">
        <v>255</v>
      </c>
      <c r="FHG63" s="18" t="s">
        <v>255</v>
      </c>
      <c r="FHH63" s="18" t="s">
        <v>255</v>
      </c>
      <c r="FHI63" s="18" t="s">
        <v>255</v>
      </c>
      <c r="FHJ63" s="18" t="s">
        <v>255</v>
      </c>
      <c r="FHK63" s="18" t="s">
        <v>255</v>
      </c>
      <c r="FHL63" s="18" t="s">
        <v>255</v>
      </c>
      <c r="FHM63" s="18" t="s">
        <v>255</v>
      </c>
      <c r="FHN63" s="18" t="s">
        <v>255</v>
      </c>
      <c r="FHO63" s="18" t="s">
        <v>255</v>
      </c>
      <c r="FHP63" s="18" t="s">
        <v>255</v>
      </c>
      <c r="FHQ63" s="18" t="s">
        <v>255</v>
      </c>
      <c r="FHR63" s="18" t="s">
        <v>255</v>
      </c>
      <c r="FHS63" s="18" t="s">
        <v>255</v>
      </c>
      <c r="FHT63" s="18" t="s">
        <v>255</v>
      </c>
      <c r="FHU63" s="18" t="s">
        <v>255</v>
      </c>
      <c r="FHV63" s="18" t="s">
        <v>255</v>
      </c>
      <c r="FHW63" s="18" t="s">
        <v>255</v>
      </c>
      <c r="FHX63" s="18" t="s">
        <v>255</v>
      </c>
      <c r="FHY63" s="18" t="s">
        <v>255</v>
      </c>
      <c r="FHZ63" s="18" t="s">
        <v>255</v>
      </c>
      <c r="FIA63" s="18" t="s">
        <v>255</v>
      </c>
      <c r="FIB63" s="18" t="s">
        <v>255</v>
      </c>
      <c r="FIC63" s="18" t="s">
        <v>255</v>
      </c>
      <c r="FID63" s="18" t="s">
        <v>255</v>
      </c>
      <c r="FIE63" s="18" t="s">
        <v>255</v>
      </c>
      <c r="FIF63" s="18" t="s">
        <v>255</v>
      </c>
      <c r="FIG63" s="18" t="s">
        <v>255</v>
      </c>
      <c r="FIH63" s="18" t="s">
        <v>255</v>
      </c>
      <c r="FII63" s="18" t="s">
        <v>255</v>
      </c>
      <c r="FIJ63" s="18" t="s">
        <v>255</v>
      </c>
      <c r="FIK63" s="18" t="s">
        <v>255</v>
      </c>
      <c r="FIL63" s="18" t="s">
        <v>255</v>
      </c>
      <c r="FIM63" s="18" t="s">
        <v>255</v>
      </c>
      <c r="FIN63" s="18" t="s">
        <v>255</v>
      </c>
      <c r="FIO63" s="18" t="s">
        <v>255</v>
      </c>
      <c r="FIP63" s="18" t="s">
        <v>255</v>
      </c>
      <c r="FIQ63" s="18" t="s">
        <v>255</v>
      </c>
      <c r="FIR63" s="18" t="s">
        <v>255</v>
      </c>
      <c r="FIS63" s="18" t="s">
        <v>255</v>
      </c>
      <c r="FIT63" s="18" t="s">
        <v>255</v>
      </c>
      <c r="FIU63" s="18" t="s">
        <v>255</v>
      </c>
      <c r="FIV63" s="18" t="s">
        <v>255</v>
      </c>
      <c r="FIW63" s="18" t="s">
        <v>255</v>
      </c>
      <c r="FIX63" s="18" t="s">
        <v>255</v>
      </c>
      <c r="FIY63" s="18" t="s">
        <v>255</v>
      </c>
      <c r="FIZ63" s="18" t="s">
        <v>255</v>
      </c>
      <c r="FJA63" s="18" t="s">
        <v>255</v>
      </c>
      <c r="FJB63" s="18" t="s">
        <v>255</v>
      </c>
      <c r="FJC63" s="18" t="s">
        <v>255</v>
      </c>
      <c r="FJD63" s="18" t="s">
        <v>255</v>
      </c>
      <c r="FJE63" s="18" t="s">
        <v>255</v>
      </c>
      <c r="FJF63" s="18" t="s">
        <v>255</v>
      </c>
      <c r="FJG63" s="18" t="s">
        <v>255</v>
      </c>
      <c r="FJH63" s="18" t="s">
        <v>255</v>
      </c>
      <c r="FJI63" s="18" t="s">
        <v>255</v>
      </c>
      <c r="FJJ63" s="18" t="s">
        <v>255</v>
      </c>
      <c r="FJK63" s="18" t="s">
        <v>255</v>
      </c>
      <c r="FJL63" s="18" t="s">
        <v>255</v>
      </c>
      <c r="FJM63" s="18" t="s">
        <v>255</v>
      </c>
      <c r="FJN63" s="18" t="s">
        <v>255</v>
      </c>
      <c r="FJO63" s="18" t="s">
        <v>255</v>
      </c>
      <c r="FJP63" s="18" t="s">
        <v>255</v>
      </c>
      <c r="FJQ63" s="18" t="s">
        <v>255</v>
      </c>
      <c r="FJR63" s="18" t="s">
        <v>255</v>
      </c>
      <c r="FJS63" s="18" t="s">
        <v>255</v>
      </c>
      <c r="FJT63" s="18" t="s">
        <v>255</v>
      </c>
      <c r="FJU63" s="18" t="s">
        <v>255</v>
      </c>
      <c r="FJV63" s="18" t="s">
        <v>255</v>
      </c>
      <c r="FJW63" s="18" t="s">
        <v>255</v>
      </c>
      <c r="FJX63" s="18" t="s">
        <v>255</v>
      </c>
      <c r="FJY63" s="18" t="s">
        <v>255</v>
      </c>
      <c r="FJZ63" s="18" t="s">
        <v>255</v>
      </c>
      <c r="FKA63" s="18" t="s">
        <v>255</v>
      </c>
      <c r="FKB63" s="18" t="s">
        <v>255</v>
      </c>
      <c r="FKC63" s="18" t="s">
        <v>255</v>
      </c>
      <c r="FKD63" s="18" t="s">
        <v>255</v>
      </c>
      <c r="FKE63" s="18" t="s">
        <v>255</v>
      </c>
      <c r="FKF63" s="18" t="s">
        <v>255</v>
      </c>
      <c r="FKG63" s="18" t="s">
        <v>255</v>
      </c>
      <c r="FKH63" s="18" t="s">
        <v>255</v>
      </c>
      <c r="FKI63" s="18" t="s">
        <v>255</v>
      </c>
      <c r="FKJ63" s="18" t="s">
        <v>255</v>
      </c>
      <c r="FKK63" s="18" t="s">
        <v>255</v>
      </c>
      <c r="FKL63" s="18" t="s">
        <v>255</v>
      </c>
      <c r="FKM63" s="18" t="s">
        <v>255</v>
      </c>
      <c r="FKN63" s="18" t="s">
        <v>255</v>
      </c>
      <c r="FKO63" s="18" t="s">
        <v>255</v>
      </c>
      <c r="FKP63" s="18" t="s">
        <v>255</v>
      </c>
      <c r="FKQ63" s="18" t="s">
        <v>255</v>
      </c>
      <c r="FKR63" s="18" t="s">
        <v>255</v>
      </c>
      <c r="FKS63" s="18" t="s">
        <v>255</v>
      </c>
      <c r="FKT63" s="18" t="s">
        <v>255</v>
      </c>
      <c r="FKU63" s="18" t="s">
        <v>255</v>
      </c>
      <c r="FKV63" s="18" t="s">
        <v>255</v>
      </c>
      <c r="FKW63" s="18" t="s">
        <v>255</v>
      </c>
      <c r="FKX63" s="18" t="s">
        <v>255</v>
      </c>
      <c r="FKY63" s="18" t="s">
        <v>255</v>
      </c>
      <c r="FKZ63" s="18" t="s">
        <v>255</v>
      </c>
      <c r="FLA63" s="18" t="s">
        <v>255</v>
      </c>
      <c r="FLB63" s="18" t="s">
        <v>255</v>
      </c>
      <c r="FLC63" s="18" t="s">
        <v>255</v>
      </c>
      <c r="FLD63" s="18" t="s">
        <v>255</v>
      </c>
      <c r="FLE63" s="18" t="s">
        <v>255</v>
      </c>
      <c r="FLF63" s="18" t="s">
        <v>255</v>
      </c>
      <c r="FLG63" s="18" t="s">
        <v>255</v>
      </c>
      <c r="FLH63" s="18" t="s">
        <v>255</v>
      </c>
      <c r="FLI63" s="18" t="s">
        <v>255</v>
      </c>
      <c r="FLJ63" s="18" t="s">
        <v>255</v>
      </c>
      <c r="FLK63" s="18" t="s">
        <v>255</v>
      </c>
      <c r="FLL63" s="18" t="s">
        <v>255</v>
      </c>
      <c r="FLM63" s="18" t="s">
        <v>255</v>
      </c>
      <c r="FLN63" s="18" t="s">
        <v>255</v>
      </c>
      <c r="FLO63" s="18" t="s">
        <v>255</v>
      </c>
      <c r="FLP63" s="18" t="s">
        <v>255</v>
      </c>
      <c r="FLQ63" s="18" t="s">
        <v>255</v>
      </c>
      <c r="FLR63" s="18" t="s">
        <v>255</v>
      </c>
      <c r="FLS63" s="18" t="s">
        <v>255</v>
      </c>
      <c r="FLT63" s="18" t="s">
        <v>255</v>
      </c>
      <c r="FLU63" s="18" t="s">
        <v>255</v>
      </c>
      <c r="FLV63" s="18" t="s">
        <v>255</v>
      </c>
      <c r="FLW63" s="18" t="s">
        <v>255</v>
      </c>
      <c r="FLX63" s="18" t="s">
        <v>255</v>
      </c>
      <c r="FLY63" s="18" t="s">
        <v>255</v>
      </c>
      <c r="FLZ63" s="18" t="s">
        <v>255</v>
      </c>
      <c r="FMA63" s="18" t="s">
        <v>255</v>
      </c>
      <c r="FMB63" s="18" t="s">
        <v>255</v>
      </c>
      <c r="FMC63" s="18" t="s">
        <v>255</v>
      </c>
      <c r="FMD63" s="18" t="s">
        <v>255</v>
      </c>
      <c r="FME63" s="18" t="s">
        <v>255</v>
      </c>
      <c r="FMF63" s="18" t="s">
        <v>255</v>
      </c>
      <c r="FMG63" s="18" t="s">
        <v>255</v>
      </c>
      <c r="FMH63" s="18" t="s">
        <v>255</v>
      </c>
      <c r="FMI63" s="18" t="s">
        <v>255</v>
      </c>
      <c r="FMJ63" s="18" t="s">
        <v>255</v>
      </c>
      <c r="FMK63" s="18" t="s">
        <v>255</v>
      </c>
      <c r="FML63" s="18" t="s">
        <v>255</v>
      </c>
      <c r="FMM63" s="18" t="s">
        <v>255</v>
      </c>
      <c r="FMN63" s="18" t="s">
        <v>255</v>
      </c>
      <c r="FMO63" s="18" t="s">
        <v>255</v>
      </c>
      <c r="FMP63" s="18" t="s">
        <v>255</v>
      </c>
      <c r="FMQ63" s="18" t="s">
        <v>255</v>
      </c>
      <c r="FMR63" s="18" t="s">
        <v>255</v>
      </c>
      <c r="FMS63" s="18" t="s">
        <v>255</v>
      </c>
      <c r="FMT63" s="18" t="s">
        <v>255</v>
      </c>
      <c r="FMU63" s="18" t="s">
        <v>255</v>
      </c>
      <c r="FMV63" s="18" t="s">
        <v>255</v>
      </c>
      <c r="FMW63" s="18" t="s">
        <v>255</v>
      </c>
      <c r="FMX63" s="18" t="s">
        <v>255</v>
      </c>
      <c r="FMY63" s="18" t="s">
        <v>255</v>
      </c>
      <c r="FMZ63" s="18" t="s">
        <v>255</v>
      </c>
      <c r="FNA63" s="18" t="s">
        <v>255</v>
      </c>
      <c r="FNB63" s="18" t="s">
        <v>255</v>
      </c>
      <c r="FNC63" s="18" t="s">
        <v>255</v>
      </c>
      <c r="FND63" s="18" t="s">
        <v>255</v>
      </c>
      <c r="FNE63" s="18" t="s">
        <v>255</v>
      </c>
      <c r="FNF63" s="18" t="s">
        <v>255</v>
      </c>
      <c r="FNG63" s="18" t="s">
        <v>255</v>
      </c>
      <c r="FNH63" s="18" t="s">
        <v>255</v>
      </c>
      <c r="FNI63" s="18" t="s">
        <v>255</v>
      </c>
      <c r="FNJ63" s="18" t="s">
        <v>255</v>
      </c>
      <c r="FNK63" s="18" t="s">
        <v>255</v>
      </c>
      <c r="FNL63" s="18" t="s">
        <v>255</v>
      </c>
      <c r="FNM63" s="18" t="s">
        <v>255</v>
      </c>
      <c r="FNN63" s="18" t="s">
        <v>255</v>
      </c>
      <c r="FNO63" s="18" t="s">
        <v>255</v>
      </c>
      <c r="FNP63" s="18" t="s">
        <v>255</v>
      </c>
      <c r="FNQ63" s="18" t="s">
        <v>255</v>
      </c>
      <c r="FNR63" s="18" t="s">
        <v>255</v>
      </c>
      <c r="FNS63" s="18" t="s">
        <v>255</v>
      </c>
      <c r="FNT63" s="18" t="s">
        <v>255</v>
      </c>
      <c r="FNU63" s="18" t="s">
        <v>255</v>
      </c>
      <c r="FNV63" s="18" t="s">
        <v>255</v>
      </c>
      <c r="FNW63" s="18" t="s">
        <v>255</v>
      </c>
      <c r="FNX63" s="18" t="s">
        <v>255</v>
      </c>
      <c r="FNY63" s="18" t="s">
        <v>255</v>
      </c>
      <c r="FNZ63" s="18" t="s">
        <v>255</v>
      </c>
      <c r="FOA63" s="18" t="s">
        <v>255</v>
      </c>
      <c r="FOB63" s="18" t="s">
        <v>255</v>
      </c>
      <c r="FOC63" s="18" t="s">
        <v>255</v>
      </c>
      <c r="FOD63" s="18" t="s">
        <v>255</v>
      </c>
      <c r="FOE63" s="18" t="s">
        <v>255</v>
      </c>
      <c r="FOF63" s="18" t="s">
        <v>255</v>
      </c>
      <c r="FOG63" s="18" t="s">
        <v>255</v>
      </c>
      <c r="FOH63" s="18" t="s">
        <v>255</v>
      </c>
      <c r="FOI63" s="18" t="s">
        <v>255</v>
      </c>
      <c r="FOJ63" s="18" t="s">
        <v>255</v>
      </c>
      <c r="FOK63" s="18" t="s">
        <v>255</v>
      </c>
      <c r="FOL63" s="18" t="s">
        <v>255</v>
      </c>
      <c r="FOM63" s="18" t="s">
        <v>255</v>
      </c>
      <c r="FON63" s="18" t="s">
        <v>255</v>
      </c>
      <c r="FOO63" s="18" t="s">
        <v>255</v>
      </c>
      <c r="FOP63" s="18" t="s">
        <v>255</v>
      </c>
      <c r="FOQ63" s="18" t="s">
        <v>255</v>
      </c>
      <c r="FOR63" s="18" t="s">
        <v>255</v>
      </c>
      <c r="FOS63" s="18" t="s">
        <v>255</v>
      </c>
      <c r="FOT63" s="18" t="s">
        <v>255</v>
      </c>
      <c r="FOU63" s="18" t="s">
        <v>255</v>
      </c>
      <c r="FOV63" s="18" t="s">
        <v>255</v>
      </c>
      <c r="FOW63" s="18" t="s">
        <v>255</v>
      </c>
      <c r="FOX63" s="18" t="s">
        <v>255</v>
      </c>
      <c r="FOY63" s="18" t="s">
        <v>255</v>
      </c>
      <c r="FOZ63" s="18" t="s">
        <v>255</v>
      </c>
      <c r="FPA63" s="18" t="s">
        <v>255</v>
      </c>
      <c r="FPB63" s="18" t="s">
        <v>255</v>
      </c>
      <c r="FPC63" s="18" t="s">
        <v>255</v>
      </c>
      <c r="FPD63" s="18" t="s">
        <v>255</v>
      </c>
      <c r="FPE63" s="18" t="s">
        <v>255</v>
      </c>
      <c r="FPF63" s="18" t="s">
        <v>255</v>
      </c>
      <c r="FPG63" s="18" t="s">
        <v>255</v>
      </c>
      <c r="FPH63" s="18" t="s">
        <v>255</v>
      </c>
      <c r="FPI63" s="18" t="s">
        <v>255</v>
      </c>
      <c r="FPJ63" s="18" t="s">
        <v>255</v>
      </c>
      <c r="FPK63" s="18" t="s">
        <v>255</v>
      </c>
      <c r="FPL63" s="18" t="s">
        <v>255</v>
      </c>
      <c r="FPM63" s="18" t="s">
        <v>255</v>
      </c>
      <c r="FPN63" s="18" t="s">
        <v>255</v>
      </c>
      <c r="FPO63" s="18" t="s">
        <v>255</v>
      </c>
      <c r="FPP63" s="18" t="s">
        <v>255</v>
      </c>
      <c r="FPQ63" s="18" t="s">
        <v>255</v>
      </c>
      <c r="FPR63" s="18" t="s">
        <v>255</v>
      </c>
      <c r="FPS63" s="18" t="s">
        <v>255</v>
      </c>
      <c r="FPT63" s="18" t="s">
        <v>255</v>
      </c>
      <c r="FPU63" s="18" t="s">
        <v>255</v>
      </c>
      <c r="FPV63" s="18" t="s">
        <v>255</v>
      </c>
      <c r="FPW63" s="18" t="s">
        <v>255</v>
      </c>
      <c r="FPX63" s="18" t="s">
        <v>255</v>
      </c>
      <c r="FPY63" s="18" t="s">
        <v>255</v>
      </c>
      <c r="FPZ63" s="18" t="s">
        <v>255</v>
      </c>
      <c r="FQA63" s="18" t="s">
        <v>255</v>
      </c>
      <c r="FQB63" s="18" t="s">
        <v>255</v>
      </c>
      <c r="FQC63" s="18" t="s">
        <v>255</v>
      </c>
      <c r="FQD63" s="18" t="s">
        <v>255</v>
      </c>
      <c r="FQE63" s="18" t="s">
        <v>255</v>
      </c>
      <c r="FQF63" s="18" t="s">
        <v>255</v>
      </c>
      <c r="FQG63" s="18" t="s">
        <v>255</v>
      </c>
      <c r="FQH63" s="18" t="s">
        <v>255</v>
      </c>
      <c r="FQI63" s="18" t="s">
        <v>255</v>
      </c>
      <c r="FQJ63" s="18" t="s">
        <v>255</v>
      </c>
      <c r="FQK63" s="18" t="s">
        <v>255</v>
      </c>
      <c r="FQL63" s="18" t="s">
        <v>255</v>
      </c>
      <c r="FQM63" s="18" t="s">
        <v>255</v>
      </c>
      <c r="FQN63" s="18" t="s">
        <v>255</v>
      </c>
      <c r="FQO63" s="18" t="s">
        <v>255</v>
      </c>
      <c r="FQP63" s="18" t="s">
        <v>255</v>
      </c>
      <c r="FQQ63" s="18" t="s">
        <v>255</v>
      </c>
      <c r="FQR63" s="18" t="s">
        <v>255</v>
      </c>
      <c r="FQS63" s="18" t="s">
        <v>255</v>
      </c>
      <c r="FQT63" s="18" t="s">
        <v>255</v>
      </c>
      <c r="FQU63" s="18" t="s">
        <v>255</v>
      </c>
      <c r="FQV63" s="18" t="s">
        <v>255</v>
      </c>
      <c r="FQW63" s="18" t="s">
        <v>255</v>
      </c>
      <c r="FQX63" s="18" t="s">
        <v>255</v>
      </c>
      <c r="FQY63" s="18" t="s">
        <v>255</v>
      </c>
      <c r="FQZ63" s="18" t="s">
        <v>255</v>
      </c>
      <c r="FRA63" s="18" t="s">
        <v>255</v>
      </c>
      <c r="FRB63" s="18" t="s">
        <v>255</v>
      </c>
      <c r="FRC63" s="18" t="s">
        <v>255</v>
      </c>
      <c r="FRD63" s="18" t="s">
        <v>255</v>
      </c>
      <c r="FRE63" s="18" t="s">
        <v>255</v>
      </c>
      <c r="FRF63" s="18" t="s">
        <v>255</v>
      </c>
      <c r="FRG63" s="18" t="s">
        <v>255</v>
      </c>
      <c r="FRH63" s="18" t="s">
        <v>255</v>
      </c>
      <c r="FRI63" s="18" t="s">
        <v>255</v>
      </c>
      <c r="FRJ63" s="18" t="s">
        <v>255</v>
      </c>
      <c r="FRK63" s="18" t="s">
        <v>255</v>
      </c>
      <c r="FRL63" s="18" t="s">
        <v>255</v>
      </c>
      <c r="FRM63" s="18" t="s">
        <v>255</v>
      </c>
      <c r="FRN63" s="18" t="s">
        <v>255</v>
      </c>
      <c r="FRO63" s="18" t="s">
        <v>255</v>
      </c>
      <c r="FRP63" s="18" t="s">
        <v>255</v>
      </c>
      <c r="FRQ63" s="18" t="s">
        <v>255</v>
      </c>
      <c r="FRR63" s="18" t="s">
        <v>255</v>
      </c>
      <c r="FRS63" s="18" t="s">
        <v>255</v>
      </c>
      <c r="FRT63" s="18" t="s">
        <v>255</v>
      </c>
      <c r="FRU63" s="18" t="s">
        <v>255</v>
      </c>
      <c r="FRV63" s="18" t="s">
        <v>255</v>
      </c>
      <c r="FRW63" s="18" t="s">
        <v>255</v>
      </c>
      <c r="FRX63" s="18" t="s">
        <v>255</v>
      </c>
      <c r="FRY63" s="18" t="s">
        <v>255</v>
      </c>
      <c r="FRZ63" s="18" t="s">
        <v>255</v>
      </c>
      <c r="FSA63" s="18" t="s">
        <v>255</v>
      </c>
      <c r="FSB63" s="18" t="s">
        <v>255</v>
      </c>
      <c r="FSC63" s="18" t="s">
        <v>255</v>
      </c>
      <c r="FSD63" s="18" t="s">
        <v>255</v>
      </c>
      <c r="FSE63" s="18" t="s">
        <v>255</v>
      </c>
      <c r="FSF63" s="18" t="s">
        <v>255</v>
      </c>
      <c r="FSG63" s="18" t="s">
        <v>255</v>
      </c>
      <c r="FSH63" s="18" t="s">
        <v>255</v>
      </c>
      <c r="FSI63" s="18" t="s">
        <v>255</v>
      </c>
      <c r="FSJ63" s="18" t="s">
        <v>255</v>
      </c>
      <c r="FSK63" s="18" t="s">
        <v>255</v>
      </c>
      <c r="FSL63" s="18" t="s">
        <v>255</v>
      </c>
      <c r="FSM63" s="18" t="s">
        <v>255</v>
      </c>
      <c r="FSN63" s="18" t="s">
        <v>255</v>
      </c>
      <c r="FSO63" s="18" t="s">
        <v>255</v>
      </c>
      <c r="FSP63" s="18" t="s">
        <v>255</v>
      </c>
      <c r="FSQ63" s="18" t="s">
        <v>255</v>
      </c>
      <c r="FSR63" s="18" t="s">
        <v>255</v>
      </c>
      <c r="FSS63" s="18" t="s">
        <v>255</v>
      </c>
      <c r="FST63" s="18" t="s">
        <v>255</v>
      </c>
      <c r="FSU63" s="18" t="s">
        <v>255</v>
      </c>
      <c r="FSV63" s="18" t="s">
        <v>255</v>
      </c>
      <c r="FSW63" s="18" t="s">
        <v>255</v>
      </c>
      <c r="FSX63" s="18" t="s">
        <v>255</v>
      </c>
      <c r="FSY63" s="18" t="s">
        <v>255</v>
      </c>
      <c r="FSZ63" s="18" t="s">
        <v>255</v>
      </c>
      <c r="FTA63" s="18" t="s">
        <v>255</v>
      </c>
      <c r="FTB63" s="18" t="s">
        <v>255</v>
      </c>
      <c r="FTC63" s="18" t="s">
        <v>255</v>
      </c>
      <c r="FTD63" s="18" t="s">
        <v>255</v>
      </c>
      <c r="FTE63" s="18" t="s">
        <v>255</v>
      </c>
      <c r="FTF63" s="18" t="s">
        <v>255</v>
      </c>
      <c r="FTG63" s="18" t="s">
        <v>255</v>
      </c>
      <c r="FTH63" s="18" t="s">
        <v>255</v>
      </c>
      <c r="FTI63" s="18" t="s">
        <v>255</v>
      </c>
      <c r="FTJ63" s="18" t="s">
        <v>255</v>
      </c>
      <c r="FTK63" s="18" t="s">
        <v>255</v>
      </c>
      <c r="FTL63" s="18" t="s">
        <v>255</v>
      </c>
      <c r="FTM63" s="18" t="s">
        <v>255</v>
      </c>
      <c r="FTN63" s="18" t="s">
        <v>255</v>
      </c>
      <c r="FTO63" s="18" t="s">
        <v>255</v>
      </c>
      <c r="FTP63" s="18" t="s">
        <v>255</v>
      </c>
      <c r="FTQ63" s="18" t="s">
        <v>255</v>
      </c>
      <c r="FTR63" s="18" t="s">
        <v>255</v>
      </c>
      <c r="FTS63" s="18" t="s">
        <v>255</v>
      </c>
      <c r="FTT63" s="18" t="s">
        <v>255</v>
      </c>
      <c r="FTU63" s="18" t="s">
        <v>255</v>
      </c>
      <c r="FTV63" s="18" t="s">
        <v>255</v>
      </c>
      <c r="FTW63" s="18" t="s">
        <v>255</v>
      </c>
      <c r="FTX63" s="18" t="s">
        <v>255</v>
      </c>
      <c r="FTY63" s="18" t="s">
        <v>255</v>
      </c>
      <c r="FTZ63" s="18" t="s">
        <v>255</v>
      </c>
      <c r="FUA63" s="18" t="s">
        <v>255</v>
      </c>
      <c r="FUB63" s="18" t="s">
        <v>255</v>
      </c>
      <c r="FUC63" s="18" t="s">
        <v>255</v>
      </c>
      <c r="FUD63" s="18" t="s">
        <v>255</v>
      </c>
      <c r="FUE63" s="18" t="s">
        <v>255</v>
      </c>
      <c r="FUF63" s="18" t="s">
        <v>255</v>
      </c>
      <c r="FUG63" s="18" t="s">
        <v>255</v>
      </c>
      <c r="FUH63" s="18" t="s">
        <v>255</v>
      </c>
      <c r="FUI63" s="18" t="s">
        <v>255</v>
      </c>
      <c r="FUJ63" s="18" t="s">
        <v>255</v>
      </c>
      <c r="FUK63" s="18" t="s">
        <v>255</v>
      </c>
      <c r="FUL63" s="18" t="s">
        <v>255</v>
      </c>
      <c r="FUM63" s="18" t="s">
        <v>255</v>
      </c>
      <c r="FUN63" s="18" t="s">
        <v>255</v>
      </c>
      <c r="FUO63" s="18" t="s">
        <v>255</v>
      </c>
      <c r="FUP63" s="18" t="s">
        <v>255</v>
      </c>
      <c r="FUQ63" s="18" t="s">
        <v>255</v>
      </c>
      <c r="FUR63" s="18" t="s">
        <v>255</v>
      </c>
      <c r="FUS63" s="18" t="s">
        <v>255</v>
      </c>
      <c r="FUT63" s="18" t="s">
        <v>255</v>
      </c>
      <c r="FUU63" s="18" t="s">
        <v>255</v>
      </c>
      <c r="FUV63" s="18" t="s">
        <v>255</v>
      </c>
      <c r="FUW63" s="18" t="s">
        <v>255</v>
      </c>
      <c r="FUX63" s="18" t="s">
        <v>255</v>
      </c>
      <c r="FUY63" s="18" t="s">
        <v>255</v>
      </c>
      <c r="FUZ63" s="18" t="s">
        <v>255</v>
      </c>
      <c r="FVA63" s="18" t="s">
        <v>255</v>
      </c>
      <c r="FVB63" s="18" t="s">
        <v>255</v>
      </c>
      <c r="FVC63" s="18" t="s">
        <v>255</v>
      </c>
      <c r="FVD63" s="18" t="s">
        <v>255</v>
      </c>
      <c r="FVE63" s="18" t="s">
        <v>255</v>
      </c>
      <c r="FVF63" s="18" t="s">
        <v>255</v>
      </c>
      <c r="FVG63" s="18" t="s">
        <v>255</v>
      </c>
      <c r="FVH63" s="18" t="s">
        <v>255</v>
      </c>
      <c r="FVI63" s="18" t="s">
        <v>255</v>
      </c>
      <c r="FVJ63" s="18" t="s">
        <v>255</v>
      </c>
      <c r="FVK63" s="18" t="s">
        <v>255</v>
      </c>
      <c r="FVL63" s="18" t="s">
        <v>255</v>
      </c>
      <c r="FVM63" s="18" t="s">
        <v>255</v>
      </c>
      <c r="FVN63" s="18" t="s">
        <v>255</v>
      </c>
      <c r="FVO63" s="18" t="s">
        <v>255</v>
      </c>
      <c r="FVP63" s="18" t="s">
        <v>255</v>
      </c>
      <c r="FVQ63" s="18" t="s">
        <v>255</v>
      </c>
      <c r="FVR63" s="18" t="s">
        <v>255</v>
      </c>
      <c r="FVS63" s="18" t="s">
        <v>255</v>
      </c>
      <c r="FVT63" s="18" t="s">
        <v>255</v>
      </c>
      <c r="FVU63" s="18" t="s">
        <v>255</v>
      </c>
      <c r="FVV63" s="18" t="s">
        <v>255</v>
      </c>
      <c r="FVW63" s="18" t="s">
        <v>255</v>
      </c>
      <c r="FVX63" s="18" t="s">
        <v>255</v>
      </c>
      <c r="FVY63" s="18" t="s">
        <v>255</v>
      </c>
      <c r="FVZ63" s="18" t="s">
        <v>255</v>
      </c>
      <c r="FWA63" s="18" t="s">
        <v>255</v>
      </c>
      <c r="FWB63" s="18" t="s">
        <v>255</v>
      </c>
      <c r="FWC63" s="18" t="s">
        <v>255</v>
      </c>
      <c r="FWD63" s="18" t="s">
        <v>255</v>
      </c>
      <c r="FWE63" s="18" t="s">
        <v>255</v>
      </c>
      <c r="FWF63" s="18" t="s">
        <v>255</v>
      </c>
      <c r="FWG63" s="18" t="s">
        <v>255</v>
      </c>
      <c r="FWH63" s="18" t="s">
        <v>255</v>
      </c>
      <c r="FWI63" s="18" t="s">
        <v>255</v>
      </c>
      <c r="FWJ63" s="18" t="s">
        <v>255</v>
      </c>
      <c r="FWK63" s="18" t="s">
        <v>255</v>
      </c>
      <c r="FWL63" s="18" t="s">
        <v>255</v>
      </c>
      <c r="FWM63" s="18" t="s">
        <v>255</v>
      </c>
      <c r="FWN63" s="18" t="s">
        <v>255</v>
      </c>
      <c r="FWO63" s="18" t="s">
        <v>255</v>
      </c>
      <c r="FWP63" s="18" t="s">
        <v>255</v>
      </c>
      <c r="FWQ63" s="18" t="s">
        <v>255</v>
      </c>
      <c r="FWR63" s="18" t="s">
        <v>255</v>
      </c>
      <c r="FWS63" s="18" t="s">
        <v>255</v>
      </c>
      <c r="FWT63" s="18" t="s">
        <v>255</v>
      </c>
      <c r="FWU63" s="18" t="s">
        <v>255</v>
      </c>
      <c r="FWV63" s="18" t="s">
        <v>255</v>
      </c>
      <c r="FWW63" s="18" t="s">
        <v>255</v>
      </c>
      <c r="FWX63" s="18" t="s">
        <v>255</v>
      </c>
      <c r="FWY63" s="18" t="s">
        <v>255</v>
      </c>
      <c r="FWZ63" s="18" t="s">
        <v>255</v>
      </c>
      <c r="FXA63" s="18" t="s">
        <v>255</v>
      </c>
      <c r="FXB63" s="18" t="s">
        <v>255</v>
      </c>
      <c r="FXC63" s="18" t="s">
        <v>255</v>
      </c>
      <c r="FXD63" s="18" t="s">
        <v>255</v>
      </c>
      <c r="FXE63" s="18" t="s">
        <v>255</v>
      </c>
      <c r="FXF63" s="18" t="s">
        <v>255</v>
      </c>
      <c r="FXG63" s="18" t="s">
        <v>255</v>
      </c>
      <c r="FXH63" s="18" t="s">
        <v>255</v>
      </c>
      <c r="FXI63" s="18" t="s">
        <v>255</v>
      </c>
      <c r="FXJ63" s="18" t="s">
        <v>255</v>
      </c>
      <c r="FXK63" s="18" t="s">
        <v>255</v>
      </c>
      <c r="FXL63" s="18" t="s">
        <v>255</v>
      </c>
      <c r="FXM63" s="18" t="s">
        <v>255</v>
      </c>
      <c r="FXN63" s="18" t="s">
        <v>255</v>
      </c>
      <c r="FXO63" s="18" t="s">
        <v>255</v>
      </c>
      <c r="FXP63" s="18" t="s">
        <v>255</v>
      </c>
      <c r="FXQ63" s="18" t="s">
        <v>255</v>
      </c>
      <c r="FXR63" s="18" t="s">
        <v>255</v>
      </c>
      <c r="FXS63" s="18" t="s">
        <v>255</v>
      </c>
      <c r="FXT63" s="18" t="s">
        <v>255</v>
      </c>
      <c r="FXU63" s="18" t="s">
        <v>255</v>
      </c>
      <c r="FXV63" s="18" t="s">
        <v>255</v>
      </c>
      <c r="FXW63" s="18" t="s">
        <v>255</v>
      </c>
      <c r="FXX63" s="18" t="s">
        <v>255</v>
      </c>
      <c r="FXY63" s="18" t="s">
        <v>255</v>
      </c>
      <c r="FXZ63" s="18" t="s">
        <v>255</v>
      </c>
      <c r="FYA63" s="18" t="s">
        <v>255</v>
      </c>
      <c r="FYB63" s="18" t="s">
        <v>255</v>
      </c>
      <c r="FYC63" s="18" t="s">
        <v>255</v>
      </c>
      <c r="FYD63" s="18" t="s">
        <v>255</v>
      </c>
      <c r="FYE63" s="18" t="s">
        <v>255</v>
      </c>
      <c r="FYF63" s="18" t="s">
        <v>255</v>
      </c>
      <c r="FYG63" s="18" t="s">
        <v>255</v>
      </c>
      <c r="FYH63" s="18" t="s">
        <v>255</v>
      </c>
      <c r="FYI63" s="18" t="s">
        <v>255</v>
      </c>
      <c r="FYJ63" s="18" t="s">
        <v>255</v>
      </c>
      <c r="FYK63" s="18" t="s">
        <v>255</v>
      </c>
      <c r="FYL63" s="18" t="s">
        <v>255</v>
      </c>
      <c r="FYM63" s="18" t="s">
        <v>255</v>
      </c>
      <c r="FYN63" s="18" t="s">
        <v>255</v>
      </c>
      <c r="FYO63" s="18" t="s">
        <v>255</v>
      </c>
      <c r="FYP63" s="18" t="s">
        <v>255</v>
      </c>
      <c r="FYQ63" s="18" t="s">
        <v>255</v>
      </c>
      <c r="FYR63" s="18" t="s">
        <v>255</v>
      </c>
      <c r="FYS63" s="18" t="s">
        <v>255</v>
      </c>
      <c r="FYT63" s="18" t="s">
        <v>255</v>
      </c>
      <c r="FYU63" s="18" t="s">
        <v>255</v>
      </c>
      <c r="FYV63" s="18" t="s">
        <v>255</v>
      </c>
      <c r="FYW63" s="18" t="s">
        <v>255</v>
      </c>
      <c r="FYX63" s="18" t="s">
        <v>255</v>
      </c>
      <c r="FYY63" s="18" t="s">
        <v>255</v>
      </c>
      <c r="FYZ63" s="18" t="s">
        <v>255</v>
      </c>
      <c r="FZA63" s="18" t="s">
        <v>255</v>
      </c>
      <c r="FZB63" s="18" t="s">
        <v>255</v>
      </c>
      <c r="FZC63" s="18" t="s">
        <v>255</v>
      </c>
      <c r="FZD63" s="18" t="s">
        <v>255</v>
      </c>
      <c r="FZE63" s="18" t="s">
        <v>255</v>
      </c>
      <c r="FZF63" s="18" t="s">
        <v>255</v>
      </c>
      <c r="FZG63" s="18" t="s">
        <v>255</v>
      </c>
      <c r="FZH63" s="18" t="s">
        <v>255</v>
      </c>
      <c r="FZI63" s="18" t="s">
        <v>255</v>
      </c>
      <c r="FZJ63" s="18" t="s">
        <v>255</v>
      </c>
      <c r="FZK63" s="18" t="s">
        <v>255</v>
      </c>
      <c r="FZL63" s="18" t="s">
        <v>255</v>
      </c>
      <c r="FZM63" s="18" t="s">
        <v>255</v>
      </c>
      <c r="FZN63" s="18" t="s">
        <v>255</v>
      </c>
      <c r="FZO63" s="18" t="s">
        <v>255</v>
      </c>
      <c r="FZP63" s="18" t="s">
        <v>255</v>
      </c>
      <c r="FZQ63" s="18" t="s">
        <v>255</v>
      </c>
      <c r="FZR63" s="18" t="s">
        <v>255</v>
      </c>
      <c r="FZS63" s="18" t="s">
        <v>255</v>
      </c>
      <c r="FZT63" s="18" t="s">
        <v>255</v>
      </c>
      <c r="FZU63" s="18" t="s">
        <v>255</v>
      </c>
      <c r="FZV63" s="18" t="s">
        <v>255</v>
      </c>
      <c r="FZW63" s="18" t="s">
        <v>255</v>
      </c>
      <c r="FZX63" s="18" t="s">
        <v>255</v>
      </c>
      <c r="FZY63" s="18" t="s">
        <v>255</v>
      </c>
      <c r="FZZ63" s="18" t="s">
        <v>255</v>
      </c>
      <c r="GAA63" s="18" t="s">
        <v>255</v>
      </c>
      <c r="GAB63" s="18" t="s">
        <v>255</v>
      </c>
      <c r="GAC63" s="18" t="s">
        <v>255</v>
      </c>
      <c r="GAD63" s="18" t="s">
        <v>255</v>
      </c>
      <c r="GAE63" s="18" t="s">
        <v>255</v>
      </c>
      <c r="GAF63" s="18" t="s">
        <v>255</v>
      </c>
      <c r="GAG63" s="18" t="s">
        <v>255</v>
      </c>
      <c r="GAH63" s="18" t="s">
        <v>255</v>
      </c>
      <c r="GAI63" s="18" t="s">
        <v>255</v>
      </c>
      <c r="GAJ63" s="18" t="s">
        <v>255</v>
      </c>
      <c r="GAK63" s="18" t="s">
        <v>255</v>
      </c>
      <c r="GAL63" s="18" t="s">
        <v>255</v>
      </c>
      <c r="GAM63" s="18" t="s">
        <v>255</v>
      </c>
      <c r="GAN63" s="18" t="s">
        <v>255</v>
      </c>
      <c r="GAO63" s="18" t="s">
        <v>255</v>
      </c>
      <c r="GAP63" s="18" t="s">
        <v>255</v>
      </c>
      <c r="GAQ63" s="18" t="s">
        <v>255</v>
      </c>
      <c r="GAR63" s="18" t="s">
        <v>255</v>
      </c>
      <c r="GAS63" s="18" t="s">
        <v>255</v>
      </c>
      <c r="GAT63" s="18" t="s">
        <v>255</v>
      </c>
      <c r="GAU63" s="18" t="s">
        <v>255</v>
      </c>
      <c r="GAV63" s="18" t="s">
        <v>255</v>
      </c>
      <c r="GAW63" s="18" t="s">
        <v>255</v>
      </c>
      <c r="GAX63" s="18" t="s">
        <v>255</v>
      </c>
      <c r="GAY63" s="18" t="s">
        <v>255</v>
      </c>
      <c r="GAZ63" s="18" t="s">
        <v>255</v>
      </c>
      <c r="GBA63" s="18" t="s">
        <v>255</v>
      </c>
      <c r="GBB63" s="18" t="s">
        <v>255</v>
      </c>
      <c r="GBC63" s="18" t="s">
        <v>255</v>
      </c>
      <c r="GBD63" s="18" t="s">
        <v>255</v>
      </c>
      <c r="GBE63" s="18" t="s">
        <v>255</v>
      </c>
      <c r="GBF63" s="18" t="s">
        <v>255</v>
      </c>
      <c r="GBG63" s="18" t="s">
        <v>255</v>
      </c>
      <c r="GBH63" s="18" t="s">
        <v>255</v>
      </c>
      <c r="GBI63" s="18" t="s">
        <v>255</v>
      </c>
      <c r="GBJ63" s="18" t="s">
        <v>255</v>
      </c>
      <c r="GBK63" s="18" t="s">
        <v>255</v>
      </c>
      <c r="GBL63" s="18" t="s">
        <v>255</v>
      </c>
      <c r="GBM63" s="18" t="s">
        <v>255</v>
      </c>
      <c r="GBN63" s="18" t="s">
        <v>255</v>
      </c>
      <c r="GBO63" s="18" t="s">
        <v>255</v>
      </c>
      <c r="GBP63" s="18" t="s">
        <v>255</v>
      </c>
      <c r="GBQ63" s="18" t="s">
        <v>255</v>
      </c>
      <c r="GBR63" s="18" t="s">
        <v>255</v>
      </c>
      <c r="GBS63" s="18" t="s">
        <v>255</v>
      </c>
      <c r="GBT63" s="18" t="s">
        <v>255</v>
      </c>
      <c r="GBU63" s="18" t="s">
        <v>255</v>
      </c>
      <c r="GBV63" s="18" t="s">
        <v>255</v>
      </c>
      <c r="GBW63" s="18" t="s">
        <v>255</v>
      </c>
      <c r="GBX63" s="18" t="s">
        <v>255</v>
      </c>
      <c r="GBY63" s="18" t="s">
        <v>255</v>
      </c>
      <c r="GBZ63" s="18" t="s">
        <v>255</v>
      </c>
      <c r="GCA63" s="18" t="s">
        <v>255</v>
      </c>
      <c r="GCB63" s="18" t="s">
        <v>255</v>
      </c>
      <c r="GCC63" s="18" t="s">
        <v>255</v>
      </c>
      <c r="GCD63" s="18" t="s">
        <v>255</v>
      </c>
      <c r="GCE63" s="18" t="s">
        <v>255</v>
      </c>
      <c r="GCF63" s="18" t="s">
        <v>255</v>
      </c>
      <c r="GCG63" s="18" t="s">
        <v>255</v>
      </c>
      <c r="GCH63" s="18" t="s">
        <v>255</v>
      </c>
      <c r="GCI63" s="18" t="s">
        <v>255</v>
      </c>
      <c r="GCJ63" s="18" t="s">
        <v>255</v>
      </c>
      <c r="GCK63" s="18" t="s">
        <v>255</v>
      </c>
      <c r="GCL63" s="18" t="s">
        <v>255</v>
      </c>
      <c r="GCM63" s="18" t="s">
        <v>255</v>
      </c>
      <c r="GCN63" s="18" t="s">
        <v>255</v>
      </c>
      <c r="GCO63" s="18" t="s">
        <v>255</v>
      </c>
      <c r="GCP63" s="18" t="s">
        <v>255</v>
      </c>
      <c r="GCQ63" s="18" t="s">
        <v>255</v>
      </c>
      <c r="GCR63" s="18" t="s">
        <v>255</v>
      </c>
      <c r="GCS63" s="18" t="s">
        <v>255</v>
      </c>
      <c r="GCT63" s="18" t="s">
        <v>255</v>
      </c>
      <c r="GCU63" s="18" t="s">
        <v>255</v>
      </c>
      <c r="GCV63" s="18" t="s">
        <v>255</v>
      </c>
      <c r="GCW63" s="18" t="s">
        <v>255</v>
      </c>
      <c r="GCX63" s="18" t="s">
        <v>255</v>
      </c>
      <c r="GCY63" s="18" t="s">
        <v>255</v>
      </c>
      <c r="GCZ63" s="18" t="s">
        <v>255</v>
      </c>
      <c r="GDA63" s="18" t="s">
        <v>255</v>
      </c>
      <c r="GDB63" s="18" t="s">
        <v>255</v>
      </c>
      <c r="GDC63" s="18" t="s">
        <v>255</v>
      </c>
      <c r="GDD63" s="18" t="s">
        <v>255</v>
      </c>
      <c r="GDE63" s="18" t="s">
        <v>255</v>
      </c>
      <c r="GDF63" s="18" t="s">
        <v>255</v>
      </c>
      <c r="GDG63" s="18" t="s">
        <v>255</v>
      </c>
      <c r="GDH63" s="18" t="s">
        <v>255</v>
      </c>
      <c r="GDI63" s="18" t="s">
        <v>255</v>
      </c>
      <c r="GDJ63" s="18" t="s">
        <v>255</v>
      </c>
      <c r="GDK63" s="18" t="s">
        <v>255</v>
      </c>
      <c r="GDL63" s="18" t="s">
        <v>255</v>
      </c>
      <c r="GDM63" s="18" t="s">
        <v>255</v>
      </c>
      <c r="GDN63" s="18" t="s">
        <v>255</v>
      </c>
      <c r="GDO63" s="18" t="s">
        <v>255</v>
      </c>
      <c r="GDP63" s="18" t="s">
        <v>255</v>
      </c>
      <c r="GDQ63" s="18" t="s">
        <v>255</v>
      </c>
      <c r="GDR63" s="18" t="s">
        <v>255</v>
      </c>
      <c r="GDS63" s="18" t="s">
        <v>255</v>
      </c>
      <c r="GDT63" s="18" t="s">
        <v>255</v>
      </c>
      <c r="GDU63" s="18" t="s">
        <v>255</v>
      </c>
      <c r="GDV63" s="18" t="s">
        <v>255</v>
      </c>
      <c r="GDW63" s="18" t="s">
        <v>255</v>
      </c>
      <c r="GDX63" s="18" t="s">
        <v>255</v>
      </c>
      <c r="GDY63" s="18" t="s">
        <v>255</v>
      </c>
      <c r="GDZ63" s="18" t="s">
        <v>255</v>
      </c>
      <c r="GEA63" s="18" t="s">
        <v>255</v>
      </c>
      <c r="GEB63" s="18" t="s">
        <v>255</v>
      </c>
      <c r="GEC63" s="18" t="s">
        <v>255</v>
      </c>
      <c r="GED63" s="18" t="s">
        <v>255</v>
      </c>
      <c r="GEE63" s="18" t="s">
        <v>255</v>
      </c>
      <c r="GEF63" s="18" t="s">
        <v>255</v>
      </c>
      <c r="GEG63" s="18" t="s">
        <v>255</v>
      </c>
      <c r="GEH63" s="18" t="s">
        <v>255</v>
      </c>
      <c r="GEI63" s="18" t="s">
        <v>255</v>
      </c>
      <c r="GEJ63" s="18" t="s">
        <v>255</v>
      </c>
      <c r="GEK63" s="18" t="s">
        <v>255</v>
      </c>
      <c r="GEL63" s="18" t="s">
        <v>255</v>
      </c>
      <c r="GEM63" s="18" t="s">
        <v>255</v>
      </c>
      <c r="GEN63" s="18" t="s">
        <v>255</v>
      </c>
      <c r="GEO63" s="18" t="s">
        <v>255</v>
      </c>
      <c r="GEP63" s="18" t="s">
        <v>255</v>
      </c>
      <c r="GEQ63" s="18" t="s">
        <v>255</v>
      </c>
      <c r="GER63" s="18" t="s">
        <v>255</v>
      </c>
      <c r="GES63" s="18" t="s">
        <v>255</v>
      </c>
      <c r="GET63" s="18" t="s">
        <v>255</v>
      </c>
      <c r="GEU63" s="18" t="s">
        <v>255</v>
      </c>
      <c r="GEV63" s="18" t="s">
        <v>255</v>
      </c>
      <c r="GEW63" s="18" t="s">
        <v>255</v>
      </c>
      <c r="GEX63" s="18" t="s">
        <v>255</v>
      </c>
      <c r="GEY63" s="18" t="s">
        <v>255</v>
      </c>
      <c r="GEZ63" s="18" t="s">
        <v>255</v>
      </c>
      <c r="GFA63" s="18" t="s">
        <v>255</v>
      </c>
      <c r="GFB63" s="18" t="s">
        <v>255</v>
      </c>
      <c r="GFC63" s="18" t="s">
        <v>255</v>
      </c>
      <c r="GFD63" s="18" t="s">
        <v>255</v>
      </c>
      <c r="GFE63" s="18" t="s">
        <v>255</v>
      </c>
      <c r="GFF63" s="18" t="s">
        <v>255</v>
      </c>
      <c r="GFG63" s="18" t="s">
        <v>255</v>
      </c>
      <c r="GFH63" s="18" t="s">
        <v>255</v>
      </c>
      <c r="GFI63" s="18" t="s">
        <v>255</v>
      </c>
      <c r="GFJ63" s="18" t="s">
        <v>255</v>
      </c>
      <c r="GFK63" s="18" t="s">
        <v>255</v>
      </c>
      <c r="GFL63" s="18" t="s">
        <v>255</v>
      </c>
      <c r="GFM63" s="18" t="s">
        <v>255</v>
      </c>
      <c r="GFN63" s="18" t="s">
        <v>255</v>
      </c>
      <c r="GFO63" s="18" t="s">
        <v>255</v>
      </c>
      <c r="GFP63" s="18" t="s">
        <v>255</v>
      </c>
      <c r="GFQ63" s="18" t="s">
        <v>255</v>
      </c>
      <c r="GFR63" s="18" t="s">
        <v>255</v>
      </c>
      <c r="GFS63" s="18" t="s">
        <v>255</v>
      </c>
      <c r="GFT63" s="18" t="s">
        <v>255</v>
      </c>
      <c r="GFU63" s="18" t="s">
        <v>255</v>
      </c>
      <c r="GFV63" s="18" t="s">
        <v>255</v>
      </c>
      <c r="GFW63" s="18" t="s">
        <v>255</v>
      </c>
      <c r="GFX63" s="18" t="s">
        <v>255</v>
      </c>
      <c r="GFY63" s="18" t="s">
        <v>255</v>
      </c>
      <c r="GFZ63" s="18" t="s">
        <v>255</v>
      </c>
      <c r="GGA63" s="18" t="s">
        <v>255</v>
      </c>
      <c r="GGB63" s="18" t="s">
        <v>255</v>
      </c>
      <c r="GGC63" s="18" t="s">
        <v>255</v>
      </c>
      <c r="GGD63" s="18" t="s">
        <v>255</v>
      </c>
      <c r="GGE63" s="18" t="s">
        <v>255</v>
      </c>
      <c r="GGF63" s="18" t="s">
        <v>255</v>
      </c>
      <c r="GGG63" s="18" t="s">
        <v>255</v>
      </c>
      <c r="GGH63" s="18" t="s">
        <v>255</v>
      </c>
      <c r="GGI63" s="18" t="s">
        <v>255</v>
      </c>
      <c r="GGJ63" s="18" t="s">
        <v>255</v>
      </c>
      <c r="GGK63" s="18" t="s">
        <v>255</v>
      </c>
      <c r="GGL63" s="18" t="s">
        <v>255</v>
      </c>
      <c r="GGM63" s="18" t="s">
        <v>255</v>
      </c>
      <c r="GGN63" s="18" t="s">
        <v>255</v>
      </c>
      <c r="GGO63" s="18" t="s">
        <v>255</v>
      </c>
      <c r="GGP63" s="18" t="s">
        <v>255</v>
      </c>
      <c r="GGQ63" s="18" t="s">
        <v>255</v>
      </c>
      <c r="GGR63" s="18" t="s">
        <v>255</v>
      </c>
      <c r="GGS63" s="18" t="s">
        <v>255</v>
      </c>
      <c r="GGT63" s="18" t="s">
        <v>255</v>
      </c>
      <c r="GGU63" s="18" t="s">
        <v>255</v>
      </c>
      <c r="GGV63" s="18" t="s">
        <v>255</v>
      </c>
      <c r="GGW63" s="18" t="s">
        <v>255</v>
      </c>
      <c r="GGX63" s="18" t="s">
        <v>255</v>
      </c>
      <c r="GGY63" s="18" t="s">
        <v>255</v>
      </c>
      <c r="GGZ63" s="18" t="s">
        <v>255</v>
      </c>
      <c r="GHA63" s="18" t="s">
        <v>255</v>
      </c>
      <c r="GHB63" s="18" t="s">
        <v>255</v>
      </c>
      <c r="GHC63" s="18" t="s">
        <v>255</v>
      </c>
      <c r="GHD63" s="18" t="s">
        <v>255</v>
      </c>
      <c r="GHE63" s="18" t="s">
        <v>255</v>
      </c>
      <c r="GHF63" s="18" t="s">
        <v>255</v>
      </c>
      <c r="GHG63" s="18" t="s">
        <v>255</v>
      </c>
      <c r="GHH63" s="18" t="s">
        <v>255</v>
      </c>
      <c r="GHI63" s="18" t="s">
        <v>255</v>
      </c>
      <c r="GHJ63" s="18" t="s">
        <v>255</v>
      </c>
      <c r="GHK63" s="18" t="s">
        <v>255</v>
      </c>
      <c r="GHL63" s="18" t="s">
        <v>255</v>
      </c>
      <c r="GHM63" s="18" t="s">
        <v>255</v>
      </c>
      <c r="GHN63" s="18" t="s">
        <v>255</v>
      </c>
      <c r="GHO63" s="18" t="s">
        <v>255</v>
      </c>
      <c r="GHP63" s="18" t="s">
        <v>255</v>
      </c>
      <c r="GHQ63" s="18" t="s">
        <v>255</v>
      </c>
      <c r="GHR63" s="18" t="s">
        <v>255</v>
      </c>
      <c r="GHS63" s="18" t="s">
        <v>255</v>
      </c>
      <c r="GHT63" s="18" t="s">
        <v>255</v>
      </c>
      <c r="GHU63" s="18" t="s">
        <v>255</v>
      </c>
      <c r="GHV63" s="18" t="s">
        <v>255</v>
      </c>
      <c r="GHW63" s="18" t="s">
        <v>255</v>
      </c>
      <c r="GHX63" s="18" t="s">
        <v>255</v>
      </c>
      <c r="GHY63" s="18" t="s">
        <v>255</v>
      </c>
      <c r="GHZ63" s="18" t="s">
        <v>255</v>
      </c>
      <c r="GIA63" s="18" t="s">
        <v>255</v>
      </c>
      <c r="GIB63" s="18" t="s">
        <v>255</v>
      </c>
      <c r="GIC63" s="18" t="s">
        <v>255</v>
      </c>
      <c r="GID63" s="18" t="s">
        <v>255</v>
      </c>
      <c r="GIE63" s="18" t="s">
        <v>255</v>
      </c>
      <c r="GIF63" s="18" t="s">
        <v>255</v>
      </c>
      <c r="GIG63" s="18" t="s">
        <v>255</v>
      </c>
      <c r="GIH63" s="18" t="s">
        <v>255</v>
      </c>
      <c r="GII63" s="18" t="s">
        <v>255</v>
      </c>
      <c r="GIJ63" s="18" t="s">
        <v>255</v>
      </c>
      <c r="GIK63" s="18" t="s">
        <v>255</v>
      </c>
      <c r="GIL63" s="18" t="s">
        <v>255</v>
      </c>
      <c r="GIM63" s="18" t="s">
        <v>255</v>
      </c>
      <c r="GIN63" s="18" t="s">
        <v>255</v>
      </c>
      <c r="GIO63" s="18" t="s">
        <v>255</v>
      </c>
      <c r="GIP63" s="18" t="s">
        <v>255</v>
      </c>
      <c r="GIQ63" s="18" t="s">
        <v>255</v>
      </c>
      <c r="GIR63" s="18" t="s">
        <v>255</v>
      </c>
      <c r="GIS63" s="18" t="s">
        <v>255</v>
      </c>
      <c r="GIT63" s="18" t="s">
        <v>255</v>
      </c>
      <c r="GIU63" s="18" t="s">
        <v>255</v>
      </c>
      <c r="GIV63" s="18" t="s">
        <v>255</v>
      </c>
      <c r="GIW63" s="18" t="s">
        <v>255</v>
      </c>
      <c r="GIX63" s="18" t="s">
        <v>255</v>
      </c>
      <c r="GIY63" s="18" t="s">
        <v>255</v>
      </c>
      <c r="GIZ63" s="18" t="s">
        <v>255</v>
      </c>
      <c r="GJA63" s="18" t="s">
        <v>255</v>
      </c>
      <c r="GJB63" s="18" t="s">
        <v>255</v>
      </c>
      <c r="GJC63" s="18" t="s">
        <v>255</v>
      </c>
      <c r="GJD63" s="18" t="s">
        <v>255</v>
      </c>
      <c r="GJE63" s="18" t="s">
        <v>255</v>
      </c>
      <c r="GJF63" s="18" t="s">
        <v>255</v>
      </c>
      <c r="GJG63" s="18" t="s">
        <v>255</v>
      </c>
      <c r="GJH63" s="18" t="s">
        <v>255</v>
      </c>
      <c r="GJI63" s="18" t="s">
        <v>255</v>
      </c>
      <c r="GJJ63" s="18" t="s">
        <v>255</v>
      </c>
      <c r="GJK63" s="18" t="s">
        <v>255</v>
      </c>
      <c r="GJL63" s="18" t="s">
        <v>255</v>
      </c>
      <c r="GJM63" s="18" t="s">
        <v>255</v>
      </c>
      <c r="GJN63" s="18" t="s">
        <v>255</v>
      </c>
      <c r="GJO63" s="18" t="s">
        <v>255</v>
      </c>
      <c r="GJP63" s="18" t="s">
        <v>255</v>
      </c>
      <c r="GJQ63" s="18" t="s">
        <v>255</v>
      </c>
      <c r="GJR63" s="18" t="s">
        <v>255</v>
      </c>
      <c r="GJS63" s="18" t="s">
        <v>255</v>
      </c>
      <c r="GJT63" s="18" t="s">
        <v>255</v>
      </c>
      <c r="GJU63" s="18" t="s">
        <v>255</v>
      </c>
      <c r="GJV63" s="18" t="s">
        <v>255</v>
      </c>
      <c r="GJW63" s="18" t="s">
        <v>255</v>
      </c>
      <c r="GJX63" s="18" t="s">
        <v>255</v>
      </c>
      <c r="GJY63" s="18" t="s">
        <v>255</v>
      </c>
      <c r="GJZ63" s="18" t="s">
        <v>255</v>
      </c>
      <c r="GKA63" s="18" t="s">
        <v>255</v>
      </c>
      <c r="GKB63" s="18" t="s">
        <v>255</v>
      </c>
      <c r="GKC63" s="18" t="s">
        <v>255</v>
      </c>
      <c r="GKD63" s="18" t="s">
        <v>255</v>
      </c>
      <c r="GKE63" s="18" t="s">
        <v>255</v>
      </c>
      <c r="GKF63" s="18" t="s">
        <v>255</v>
      </c>
      <c r="GKG63" s="18" t="s">
        <v>255</v>
      </c>
      <c r="GKH63" s="18" t="s">
        <v>255</v>
      </c>
      <c r="GKI63" s="18" t="s">
        <v>255</v>
      </c>
      <c r="GKJ63" s="18" t="s">
        <v>255</v>
      </c>
      <c r="GKK63" s="18" t="s">
        <v>255</v>
      </c>
      <c r="GKL63" s="18" t="s">
        <v>255</v>
      </c>
      <c r="GKM63" s="18" t="s">
        <v>255</v>
      </c>
      <c r="GKN63" s="18" t="s">
        <v>255</v>
      </c>
      <c r="GKO63" s="18" t="s">
        <v>255</v>
      </c>
      <c r="GKP63" s="18" t="s">
        <v>255</v>
      </c>
      <c r="GKQ63" s="18" t="s">
        <v>255</v>
      </c>
      <c r="GKR63" s="18" t="s">
        <v>255</v>
      </c>
      <c r="GKS63" s="18" t="s">
        <v>255</v>
      </c>
      <c r="GKT63" s="18" t="s">
        <v>255</v>
      </c>
      <c r="GKU63" s="18" t="s">
        <v>255</v>
      </c>
      <c r="GKV63" s="18" t="s">
        <v>255</v>
      </c>
      <c r="GKW63" s="18" t="s">
        <v>255</v>
      </c>
      <c r="GKX63" s="18" t="s">
        <v>255</v>
      </c>
      <c r="GKY63" s="18" t="s">
        <v>255</v>
      </c>
      <c r="GKZ63" s="18" t="s">
        <v>255</v>
      </c>
      <c r="GLA63" s="18" t="s">
        <v>255</v>
      </c>
      <c r="GLB63" s="18" t="s">
        <v>255</v>
      </c>
      <c r="GLC63" s="18" t="s">
        <v>255</v>
      </c>
      <c r="GLD63" s="18" t="s">
        <v>255</v>
      </c>
      <c r="GLE63" s="18" t="s">
        <v>255</v>
      </c>
      <c r="GLF63" s="18" t="s">
        <v>255</v>
      </c>
      <c r="GLG63" s="18" t="s">
        <v>255</v>
      </c>
      <c r="GLH63" s="18" t="s">
        <v>255</v>
      </c>
      <c r="GLI63" s="18" t="s">
        <v>255</v>
      </c>
      <c r="GLJ63" s="18" t="s">
        <v>255</v>
      </c>
      <c r="GLK63" s="18" t="s">
        <v>255</v>
      </c>
      <c r="GLL63" s="18" t="s">
        <v>255</v>
      </c>
      <c r="GLM63" s="18" t="s">
        <v>255</v>
      </c>
      <c r="GLN63" s="18" t="s">
        <v>255</v>
      </c>
      <c r="GLO63" s="18" t="s">
        <v>255</v>
      </c>
      <c r="GLP63" s="18" t="s">
        <v>255</v>
      </c>
      <c r="GLQ63" s="18" t="s">
        <v>255</v>
      </c>
      <c r="GLR63" s="18" t="s">
        <v>255</v>
      </c>
      <c r="GLS63" s="18" t="s">
        <v>255</v>
      </c>
      <c r="GLT63" s="18" t="s">
        <v>255</v>
      </c>
      <c r="GLU63" s="18" t="s">
        <v>255</v>
      </c>
      <c r="GLV63" s="18" t="s">
        <v>255</v>
      </c>
      <c r="GLW63" s="18" t="s">
        <v>255</v>
      </c>
      <c r="GLX63" s="18" t="s">
        <v>255</v>
      </c>
      <c r="GLY63" s="18" t="s">
        <v>255</v>
      </c>
      <c r="GLZ63" s="18" t="s">
        <v>255</v>
      </c>
      <c r="GMA63" s="18" t="s">
        <v>255</v>
      </c>
      <c r="GMB63" s="18" t="s">
        <v>255</v>
      </c>
      <c r="GMC63" s="18" t="s">
        <v>255</v>
      </c>
      <c r="GMD63" s="18" t="s">
        <v>255</v>
      </c>
      <c r="GME63" s="18" t="s">
        <v>255</v>
      </c>
      <c r="GMF63" s="18" t="s">
        <v>255</v>
      </c>
      <c r="GMG63" s="18" t="s">
        <v>255</v>
      </c>
      <c r="GMH63" s="18" t="s">
        <v>255</v>
      </c>
      <c r="GMI63" s="18" t="s">
        <v>255</v>
      </c>
      <c r="GMJ63" s="18" t="s">
        <v>255</v>
      </c>
      <c r="GMK63" s="18" t="s">
        <v>255</v>
      </c>
      <c r="GML63" s="18" t="s">
        <v>255</v>
      </c>
      <c r="GMM63" s="18" t="s">
        <v>255</v>
      </c>
      <c r="GMN63" s="18" t="s">
        <v>255</v>
      </c>
      <c r="GMO63" s="18" t="s">
        <v>255</v>
      </c>
      <c r="GMP63" s="18" t="s">
        <v>255</v>
      </c>
      <c r="GMQ63" s="18" t="s">
        <v>255</v>
      </c>
      <c r="GMR63" s="18" t="s">
        <v>255</v>
      </c>
      <c r="GMS63" s="18" t="s">
        <v>255</v>
      </c>
      <c r="GMT63" s="18" t="s">
        <v>255</v>
      </c>
      <c r="GMU63" s="18" t="s">
        <v>255</v>
      </c>
      <c r="GMV63" s="18" t="s">
        <v>255</v>
      </c>
      <c r="GMW63" s="18" t="s">
        <v>255</v>
      </c>
      <c r="GMX63" s="18" t="s">
        <v>255</v>
      </c>
      <c r="GMY63" s="18" t="s">
        <v>255</v>
      </c>
      <c r="GMZ63" s="18" t="s">
        <v>255</v>
      </c>
      <c r="GNA63" s="18" t="s">
        <v>255</v>
      </c>
      <c r="GNB63" s="18" t="s">
        <v>255</v>
      </c>
      <c r="GNC63" s="18" t="s">
        <v>255</v>
      </c>
      <c r="GND63" s="18" t="s">
        <v>255</v>
      </c>
      <c r="GNE63" s="18" t="s">
        <v>255</v>
      </c>
      <c r="GNF63" s="18" t="s">
        <v>255</v>
      </c>
      <c r="GNG63" s="18" t="s">
        <v>255</v>
      </c>
      <c r="GNH63" s="18" t="s">
        <v>255</v>
      </c>
      <c r="GNI63" s="18" t="s">
        <v>255</v>
      </c>
      <c r="GNJ63" s="18" t="s">
        <v>255</v>
      </c>
      <c r="GNK63" s="18" t="s">
        <v>255</v>
      </c>
      <c r="GNL63" s="18" t="s">
        <v>255</v>
      </c>
      <c r="GNM63" s="18" t="s">
        <v>255</v>
      </c>
      <c r="GNN63" s="18" t="s">
        <v>255</v>
      </c>
      <c r="GNO63" s="18" t="s">
        <v>255</v>
      </c>
      <c r="GNP63" s="18" t="s">
        <v>255</v>
      </c>
      <c r="GNQ63" s="18" t="s">
        <v>255</v>
      </c>
      <c r="GNR63" s="18" t="s">
        <v>255</v>
      </c>
      <c r="GNS63" s="18" t="s">
        <v>255</v>
      </c>
      <c r="GNT63" s="18" t="s">
        <v>255</v>
      </c>
      <c r="GNU63" s="18" t="s">
        <v>255</v>
      </c>
      <c r="GNV63" s="18" t="s">
        <v>255</v>
      </c>
      <c r="GNW63" s="18" t="s">
        <v>255</v>
      </c>
      <c r="GNX63" s="18" t="s">
        <v>255</v>
      </c>
      <c r="GNY63" s="18" t="s">
        <v>255</v>
      </c>
      <c r="GNZ63" s="18" t="s">
        <v>255</v>
      </c>
      <c r="GOA63" s="18" t="s">
        <v>255</v>
      </c>
      <c r="GOB63" s="18" t="s">
        <v>255</v>
      </c>
      <c r="GOC63" s="18" t="s">
        <v>255</v>
      </c>
      <c r="GOD63" s="18" t="s">
        <v>255</v>
      </c>
      <c r="GOE63" s="18" t="s">
        <v>255</v>
      </c>
      <c r="GOF63" s="18" t="s">
        <v>255</v>
      </c>
      <c r="GOG63" s="18" t="s">
        <v>255</v>
      </c>
      <c r="GOH63" s="18" t="s">
        <v>255</v>
      </c>
      <c r="GOI63" s="18" t="s">
        <v>255</v>
      </c>
      <c r="GOJ63" s="18" t="s">
        <v>255</v>
      </c>
      <c r="GOK63" s="18" t="s">
        <v>255</v>
      </c>
      <c r="GOL63" s="18" t="s">
        <v>255</v>
      </c>
      <c r="GOM63" s="18" t="s">
        <v>255</v>
      </c>
      <c r="GON63" s="18" t="s">
        <v>255</v>
      </c>
      <c r="GOO63" s="18" t="s">
        <v>255</v>
      </c>
      <c r="GOP63" s="18" t="s">
        <v>255</v>
      </c>
      <c r="GOQ63" s="18" t="s">
        <v>255</v>
      </c>
      <c r="GOR63" s="18" t="s">
        <v>255</v>
      </c>
      <c r="GOS63" s="18" t="s">
        <v>255</v>
      </c>
      <c r="GOT63" s="18" t="s">
        <v>255</v>
      </c>
      <c r="GOU63" s="18" t="s">
        <v>255</v>
      </c>
      <c r="GOV63" s="18" t="s">
        <v>255</v>
      </c>
      <c r="GOW63" s="18" t="s">
        <v>255</v>
      </c>
      <c r="GOX63" s="18" t="s">
        <v>255</v>
      </c>
      <c r="GOY63" s="18" t="s">
        <v>255</v>
      </c>
      <c r="GOZ63" s="18" t="s">
        <v>255</v>
      </c>
      <c r="GPA63" s="18" t="s">
        <v>255</v>
      </c>
      <c r="GPB63" s="18" t="s">
        <v>255</v>
      </c>
      <c r="GPC63" s="18" t="s">
        <v>255</v>
      </c>
      <c r="GPD63" s="18" t="s">
        <v>255</v>
      </c>
      <c r="GPE63" s="18" t="s">
        <v>255</v>
      </c>
      <c r="GPF63" s="18" t="s">
        <v>255</v>
      </c>
      <c r="GPG63" s="18" t="s">
        <v>255</v>
      </c>
      <c r="GPH63" s="18" t="s">
        <v>255</v>
      </c>
      <c r="GPI63" s="18" t="s">
        <v>255</v>
      </c>
      <c r="GPJ63" s="18" t="s">
        <v>255</v>
      </c>
      <c r="GPK63" s="18" t="s">
        <v>255</v>
      </c>
      <c r="GPL63" s="18" t="s">
        <v>255</v>
      </c>
      <c r="GPM63" s="18" t="s">
        <v>255</v>
      </c>
      <c r="GPN63" s="18" t="s">
        <v>255</v>
      </c>
      <c r="GPO63" s="18" t="s">
        <v>255</v>
      </c>
      <c r="GPP63" s="18" t="s">
        <v>255</v>
      </c>
      <c r="GPQ63" s="18" t="s">
        <v>255</v>
      </c>
      <c r="GPR63" s="18" t="s">
        <v>255</v>
      </c>
      <c r="GPS63" s="18" t="s">
        <v>255</v>
      </c>
      <c r="GPT63" s="18" t="s">
        <v>255</v>
      </c>
      <c r="GPU63" s="18" t="s">
        <v>255</v>
      </c>
      <c r="GPV63" s="18" t="s">
        <v>255</v>
      </c>
      <c r="GPW63" s="18" t="s">
        <v>255</v>
      </c>
      <c r="GPX63" s="18" t="s">
        <v>255</v>
      </c>
      <c r="GPY63" s="18" t="s">
        <v>255</v>
      </c>
      <c r="GPZ63" s="18" t="s">
        <v>255</v>
      </c>
      <c r="GQA63" s="18" t="s">
        <v>255</v>
      </c>
      <c r="GQB63" s="18" t="s">
        <v>255</v>
      </c>
      <c r="GQC63" s="18" t="s">
        <v>255</v>
      </c>
      <c r="GQD63" s="18" t="s">
        <v>255</v>
      </c>
      <c r="GQE63" s="18" t="s">
        <v>255</v>
      </c>
      <c r="GQF63" s="18" t="s">
        <v>255</v>
      </c>
      <c r="GQG63" s="18" t="s">
        <v>255</v>
      </c>
      <c r="GQH63" s="18" t="s">
        <v>255</v>
      </c>
      <c r="GQI63" s="18" t="s">
        <v>255</v>
      </c>
      <c r="GQJ63" s="18" t="s">
        <v>255</v>
      </c>
      <c r="GQK63" s="18" t="s">
        <v>255</v>
      </c>
      <c r="GQL63" s="18" t="s">
        <v>255</v>
      </c>
      <c r="GQM63" s="18" t="s">
        <v>255</v>
      </c>
      <c r="GQN63" s="18" t="s">
        <v>255</v>
      </c>
      <c r="GQO63" s="18" t="s">
        <v>255</v>
      </c>
      <c r="GQP63" s="18" t="s">
        <v>255</v>
      </c>
      <c r="GQQ63" s="18" t="s">
        <v>255</v>
      </c>
      <c r="GQR63" s="18" t="s">
        <v>255</v>
      </c>
      <c r="GQS63" s="18" t="s">
        <v>255</v>
      </c>
      <c r="GQT63" s="18" t="s">
        <v>255</v>
      </c>
      <c r="GQU63" s="18" t="s">
        <v>255</v>
      </c>
      <c r="GQV63" s="18" t="s">
        <v>255</v>
      </c>
      <c r="GQW63" s="18" t="s">
        <v>255</v>
      </c>
      <c r="GQX63" s="18" t="s">
        <v>255</v>
      </c>
      <c r="GQY63" s="18" t="s">
        <v>255</v>
      </c>
      <c r="GQZ63" s="18" t="s">
        <v>255</v>
      </c>
      <c r="GRA63" s="18" t="s">
        <v>255</v>
      </c>
      <c r="GRB63" s="18" t="s">
        <v>255</v>
      </c>
      <c r="GRC63" s="18" t="s">
        <v>255</v>
      </c>
      <c r="GRD63" s="18" t="s">
        <v>255</v>
      </c>
      <c r="GRE63" s="18" t="s">
        <v>255</v>
      </c>
      <c r="GRF63" s="18" t="s">
        <v>255</v>
      </c>
      <c r="GRG63" s="18" t="s">
        <v>255</v>
      </c>
      <c r="GRH63" s="18" t="s">
        <v>255</v>
      </c>
      <c r="GRI63" s="18" t="s">
        <v>255</v>
      </c>
      <c r="GRJ63" s="18" t="s">
        <v>255</v>
      </c>
      <c r="GRK63" s="18" t="s">
        <v>255</v>
      </c>
      <c r="GRL63" s="18" t="s">
        <v>255</v>
      </c>
      <c r="GRM63" s="18" t="s">
        <v>255</v>
      </c>
      <c r="GRN63" s="18" t="s">
        <v>255</v>
      </c>
      <c r="GRO63" s="18" t="s">
        <v>255</v>
      </c>
      <c r="GRP63" s="18" t="s">
        <v>255</v>
      </c>
      <c r="GRQ63" s="18" t="s">
        <v>255</v>
      </c>
      <c r="GRR63" s="18" t="s">
        <v>255</v>
      </c>
      <c r="GRS63" s="18" t="s">
        <v>255</v>
      </c>
      <c r="GRT63" s="18" t="s">
        <v>255</v>
      </c>
      <c r="GRU63" s="18" t="s">
        <v>255</v>
      </c>
      <c r="GRV63" s="18" t="s">
        <v>255</v>
      </c>
      <c r="GRW63" s="18" t="s">
        <v>255</v>
      </c>
      <c r="GRX63" s="18" t="s">
        <v>255</v>
      </c>
      <c r="GRY63" s="18" t="s">
        <v>255</v>
      </c>
      <c r="GRZ63" s="18" t="s">
        <v>255</v>
      </c>
      <c r="GSA63" s="18" t="s">
        <v>255</v>
      </c>
      <c r="GSB63" s="18" t="s">
        <v>255</v>
      </c>
      <c r="GSC63" s="18" t="s">
        <v>255</v>
      </c>
      <c r="GSD63" s="18" t="s">
        <v>255</v>
      </c>
      <c r="GSE63" s="18" t="s">
        <v>255</v>
      </c>
      <c r="GSF63" s="18" t="s">
        <v>255</v>
      </c>
      <c r="GSG63" s="18" t="s">
        <v>255</v>
      </c>
      <c r="GSH63" s="18" t="s">
        <v>255</v>
      </c>
      <c r="GSI63" s="18" t="s">
        <v>255</v>
      </c>
      <c r="GSJ63" s="18" t="s">
        <v>255</v>
      </c>
      <c r="GSK63" s="18" t="s">
        <v>255</v>
      </c>
      <c r="GSL63" s="18" t="s">
        <v>255</v>
      </c>
      <c r="GSM63" s="18" t="s">
        <v>255</v>
      </c>
      <c r="GSN63" s="18" t="s">
        <v>255</v>
      </c>
      <c r="GSO63" s="18" t="s">
        <v>255</v>
      </c>
      <c r="GSP63" s="18" t="s">
        <v>255</v>
      </c>
      <c r="GSQ63" s="18" t="s">
        <v>255</v>
      </c>
      <c r="GSR63" s="18" t="s">
        <v>255</v>
      </c>
      <c r="GSS63" s="18" t="s">
        <v>255</v>
      </c>
      <c r="GST63" s="18" t="s">
        <v>255</v>
      </c>
      <c r="GSU63" s="18" t="s">
        <v>255</v>
      </c>
      <c r="GSV63" s="18" t="s">
        <v>255</v>
      </c>
      <c r="GSW63" s="18" t="s">
        <v>255</v>
      </c>
      <c r="GSX63" s="18" t="s">
        <v>255</v>
      </c>
      <c r="GSY63" s="18" t="s">
        <v>255</v>
      </c>
      <c r="GSZ63" s="18" t="s">
        <v>255</v>
      </c>
      <c r="GTA63" s="18" t="s">
        <v>255</v>
      </c>
      <c r="GTB63" s="18" t="s">
        <v>255</v>
      </c>
      <c r="GTC63" s="18" t="s">
        <v>255</v>
      </c>
      <c r="GTD63" s="18" t="s">
        <v>255</v>
      </c>
      <c r="GTE63" s="18" t="s">
        <v>255</v>
      </c>
      <c r="GTF63" s="18" t="s">
        <v>255</v>
      </c>
      <c r="GTG63" s="18" t="s">
        <v>255</v>
      </c>
      <c r="GTH63" s="18" t="s">
        <v>255</v>
      </c>
      <c r="GTI63" s="18" t="s">
        <v>255</v>
      </c>
      <c r="GTJ63" s="18" t="s">
        <v>255</v>
      </c>
      <c r="GTK63" s="18" t="s">
        <v>255</v>
      </c>
      <c r="GTL63" s="18" t="s">
        <v>255</v>
      </c>
      <c r="GTM63" s="18" t="s">
        <v>255</v>
      </c>
      <c r="GTN63" s="18" t="s">
        <v>255</v>
      </c>
      <c r="GTO63" s="18" t="s">
        <v>255</v>
      </c>
      <c r="GTP63" s="18" t="s">
        <v>255</v>
      </c>
      <c r="GTQ63" s="18" t="s">
        <v>255</v>
      </c>
      <c r="GTR63" s="18" t="s">
        <v>255</v>
      </c>
      <c r="GTS63" s="18" t="s">
        <v>255</v>
      </c>
      <c r="GTT63" s="18" t="s">
        <v>255</v>
      </c>
      <c r="GTU63" s="18" t="s">
        <v>255</v>
      </c>
      <c r="GTV63" s="18" t="s">
        <v>255</v>
      </c>
      <c r="GTW63" s="18" t="s">
        <v>255</v>
      </c>
      <c r="GTX63" s="18" t="s">
        <v>255</v>
      </c>
      <c r="GTY63" s="18" t="s">
        <v>255</v>
      </c>
      <c r="GTZ63" s="18" t="s">
        <v>255</v>
      </c>
      <c r="GUA63" s="18" t="s">
        <v>255</v>
      </c>
      <c r="GUB63" s="18" t="s">
        <v>255</v>
      </c>
      <c r="GUC63" s="18" t="s">
        <v>255</v>
      </c>
      <c r="GUD63" s="18" t="s">
        <v>255</v>
      </c>
      <c r="GUE63" s="18" t="s">
        <v>255</v>
      </c>
      <c r="GUF63" s="18" t="s">
        <v>255</v>
      </c>
      <c r="GUG63" s="18" t="s">
        <v>255</v>
      </c>
      <c r="GUH63" s="18" t="s">
        <v>255</v>
      </c>
      <c r="GUI63" s="18" t="s">
        <v>255</v>
      </c>
      <c r="GUJ63" s="18" t="s">
        <v>255</v>
      </c>
      <c r="GUK63" s="18" t="s">
        <v>255</v>
      </c>
      <c r="GUL63" s="18" t="s">
        <v>255</v>
      </c>
      <c r="GUM63" s="18" t="s">
        <v>255</v>
      </c>
      <c r="GUN63" s="18" t="s">
        <v>255</v>
      </c>
      <c r="GUO63" s="18" t="s">
        <v>255</v>
      </c>
      <c r="GUP63" s="18" t="s">
        <v>255</v>
      </c>
      <c r="GUQ63" s="18" t="s">
        <v>255</v>
      </c>
      <c r="GUR63" s="18" t="s">
        <v>255</v>
      </c>
      <c r="GUS63" s="18" t="s">
        <v>255</v>
      </c>
      <c r="GUT63" s="18" t="s">
        <v>255</v>
      </c>
      <c r="GUU63" s="18" t="s">
        <v>255</v>
      </c>
      <c r="GUV63" s="18" t="s">
        <v>255</v>
      </c>
      <c r="GUW63" s="18" t="s">
        <v>255</v>
      </c>
      <c r="GUX63" s="18" t="s">
        <v>255</v>
      </c>
      <c r="GUY63" s="18" t="s">
        <v>255</v>
      </c>
      <c r="GUZ63" s="18" t="s">
        <v>255</v>
      </c>
      <c r="GVA63" s="18" t="s">
        <v>255</v>
      </c>
      <c r="GVB63" s="18" t="s">
        <v>255</v>
      </c>
      <c r="GVC63" s="18" t="s">
        <v>255</v>
      </c>
      <c r="GVD63" s="18" t="s">
        <v>255</v>
      </c>
      <c r="GVE63" s="18" t="s">
        <v>255</v>
      </c>
      <c r="GVF63" s="18" t="s">
        <v>255</v>
      </c>
      <c r="GVG63" s="18" t="s">
        <v>255</v>
      </c>
      <c r="GVH63" s="18" t="s">
        <v>255</v>
      </c>
      <c r="GVI63" s="18" t="s">
        <v>255</v>
      </c>
      <c r="GVJ63" s="18" t="s">
        <v>255</v>
      </c>
      <c r="GVK63" s="18" t="s">
        <v>255</v>
      </c>
      <c r="GVL63" s="18" t="s">
        <v>255</v>
      </c>
      <c r="GVM63" s="18" t="s">
        <v>255</v>
      </c>
      <c r="GVN63" s="18" t="s">
        <v>255</v>
      </c>
      <c r="GVO63" s="18" t="s">
        <v>255</v>
      </c>
      <c r="GVP63" s="18" t="s">
        <v>255</v>
      </c>
      <c r="GVQ63" s="18" t="s">
        <v>255</v>
      </c>
      <c r="GVR63" s="18" t="s">
        <v>255</v>
      </c>
      <c r="GVS63" s="18" t="s">
        <v>255</v>
      </c>
      <c r="GVT63" s="18" t="s">
        <v>255</v>
      </c>
      <c r="GVU63" s="18" t="s">
        <v>255</v>
      </c>
      <c r="GVV63" s="18" t="s">
        <v>255</v>
      </c>
      <c r="GVW63" s="18" t="s">
        <v>255</v>
      </c>
      <c r="GVX63" s="18" t="s">
        <v>255</v>
      </c>
      <c r="GVY63" s="18" t="s">
        <v>255</v>
      </c>
      <c r="GVZ63" s="18" t="s">
        <v>255</v>
      </c>
      <c r="GWA63" s="18" t="s">
        <v>255</v>
      </c>
      <c r="GWB63" s="18" t="s">
        <v>255</v>
      </c>
      <c r="GWC63" s="18" t="s">
        <v>255</v>
      </c>
      <c r="GWD63" s="18" t="s">
        <v>255</v>
      </c>
      <c r="GWE63" s="18" t="s">
        <v>255</v>
      </c>
      <c r="GWF63" s="18" t="s">
        <v>255</v>
      </c>
      <c r="GWG63" s="18" t="s">
        <v>255</v>
      </c>
      <c r="GWH63" s="18" t="s">
        <v>255</v>
      </c>
      <c r="GWI63" s="18" t="s">
        <v>255</v>
      </c>
      <c r="GWJ63" s="18" t="s">
        <v>255</v>
      </c>
      <c r="GWK63" s="18" t="s">
        <v>255</v>
      </c>
      <c r="GWL63" s="18" t="s">
        <v>255</v>
      </c>
      <c r="GWM63" s="18" t="s">
        <v>255</v>
      </c>
      <c r="GWN63" s="18" t="s">
        <v>255</v>
      </c>
      <c r="GWO63" s="18" t="s">
        <v>255</v>
      </c>
      <c r="GWP63" s="18" t="s">
        <v>255</v>
      </c>
      <c r="GWQ63" s="18" t="s">
        <v>255</v>
      </c>
      <c r="GWR63" s="18" t="s">
        <v>255</v>
      </c>
      <c r="GWS63" s="18" t="s">
        <v>255</v>
      </c>
      <c r="GWT63" s="18" t="s">
        <v>255</v>
      </c>
      <c r="GWU63" s="18" t="s">
        <v>255</v>
      </c>
      <c r="GWV63" s="18" t="s">
        <v>255</v>
      </c>
      <c r="GWW63" s="18" t="s">
        <v>255</v>
      </c>
      <c r="GWX63" s="18" t="s">
        <v>255</v>
      </c>
      <c r="GWY63" s="18" t="s">
        <v>255</v>
      </c>
      <c r="GWZ63" s="18" t="s">
        <v>255</v>
      </c>
      <c r="GXA63" s="18" t="s">
        <v>255</v>
      </c>
      <c r="GXB63" s="18" t="s">
        <v>255</v>
      </c>
      <c r="GXC63" s="18" t="s">
        <v>255</v>
      </c>
      <c r="GXD63" s="18" t="s">
        <v>255</v>
      </c>
      <c r="GXE63" s="18" t="s">
        <v>255</v>
      </c>
      <c r="GXF63" s="18" t="s">
        <v>255</v>
      </c>
      <c r="GXG63" s="18" t="s">
        <v>255</v>
      </c>
      <c r="GXH63" s="18" t="s">
        <v>255</v>
      </c>
      <c r="GXI63" s="18" t="s">
        <v>255</v>
      </c>
      <c r="GXJ63" s="18" t="s">
        <v>255</v>
      </c>
      <c r="GXK63" s="18" t="s">
        <v>255</v>
      </c>
      <c r="GXL63" s="18" t="s">
        <v>255</v>
      </c>
      <c r="GXM63" s="18" t="s">
        <v>255</v>
      </c>
      <c r="GXN63" s="18" t="s">
        <v>255</v>
      </c>
      <c r="GXO63" s="18" t="s">
        <v>255</v>
      </c>
      <c r="GXP63" s="18" t="s">
        <v>255</v>
      </c>
      <c r="GXQ63" s="18" t="s">
        <v>255</v>
      </c>
      <c r="GXR63" s="18" t="s">
        <v>255</v>
      </c>
      <c r="GXS63" s="18" t="s">
        <v>255</v>
      </c>
      <c r="GXT63" s="18" t="s">
        <v>255</v>
      </c>
      <c r="GXU63" s="18" t="s">
        <v>255</v>
      </c>
      <c r="GXV63" s="18" t="s">
        <v>255</v>
      </c>
      <c r="GXW63" s="18" t="s">
        <v>255</v>
      </c>
      <c r="GXX63" s="18" t="s">
        <v>255</v>
      </c>
      <c r="GXY63" s="18" t="s">
        <v>255</v>
      </c>
      <c r="GXZ63" s="18" t="s">
        <v>255</v>
      </c>
      <c r="GYA63" s="18" t="s">
        <v>255</v>
      </c>
      <c r="GYB63" s="18" t="s">
        <v>255</v>
      </c>
      <c r="GYC63" s="18" t="s">
        <v>255</v>
      </c>
      <c r="GYD63" s="18" t="s">
        <v>255</v>
      </c>
      <c r="GYE63" s="18" t="s">
        <v>255</v>
      </c>
      <c r="GYF63" s="18" t="s">
        <v>255</v>
      </c>
      <c r="GYG63" s="18" t="s">
        <v>255</v>
      </c>
      <c r="GYH63" s="18" t="s">
        <v>255</v>
      </c>
      <c r="GYI63" s="18" t="s">
        <v>255</v>
      </c>
      <c r="GYJ63" s="18" t="s">
        <v>255</v>
      </c>
      <c r="GYK63" s="18" t="s">
        <v>255</v>
      </c>
      <c r="GYL63" s="18" t="s">
        <v>255</v>
      </c>
      <c r="GYM63" s="18" t="s">
        <v>255</v>
      </c>
      <c r="GYN63" s="18" t="s">
        <v>255</v>
      </c>
      <c r="GYO63" s="18" t="s">
        <v>255</v>
      </c>
      <c r="GYP63" s="18" t="s">
        <v>255</v>
      </c>
      <c r="GYQ63" s="18" t="s">
        <v>255</v>
      </c>
      <c r="GYR63" s="18" t="s">
        <v>255</v>
      </c>
      <c r="GYS63" s="18" t="s">
        <v>255</v>
      </c>
      <c r="GYT63" s="18" t="s">
        <v>255</v>
      </c>
      <c r="GYU63" s="18" t="s">
        <v>255</v>
      </c>
      <c r="GYV63" s="18" t="s">
        <v>255</v>
      </c>
      <c r="GYW63" s="18" t="s">
        <v>255</v>
      </c>
      <c r="GYX63" s="18" t="s">
        <v>255</v>
      </c>
      <c r="GYY63" s="18" t="s">
        <v>255</v>
      </c>
      <c r="GYZ63" s="18" t="s">
        <v>255</v>
      </c>
      <c r="GZA63" s="18" t="s">
        <v>255</v>
      </c>
      <c r="GZB63" s="18" t="s">
        <v>255</v>
      </c>
      <c r="GZC63" s="18" t="s">
        <v>255</v>
      </c>
      <c r="GZD63" s="18" t="s">
        <v>255</v>
      </c>
      <c r="GZE63" s="18" t="s">
        <v>255</v>
      </c>
      <c r="GZF63" s="18" t="s">
        <v>255</v>
      </c>
      <c r="GZG63" s="18" t="s">
        <v>255</v>
      </c>
      <c r="GZH63" s="18" t="s">
        <v>255</v>
      </c>
      <c r="GZI63" s="18" t="s">
        <v>255</v>
      </c>
      <c r="GZJ63" s="18" t="s">
        <v>255</v>
      </c>
      <c r="GZK63" s="18" t="s">
        <v>255</v>
      </c>
      <c r="GZL63" s="18" t="s">
        <v>255</v>
      </c>
      <c r="GZM63" s="18" t="s">
        <v>255</v>
      </c>
      <c r="GZN63" s="18" t="s">
        <v>255</v>
      </c>
      <c r="GZO63" s="18" t="s">
        <v>255</v>
      </c>
      <c r="GZP63" s="18" t="s">
        <v>255</v>
      </c>
      <c r="GZQ63" s="18" t="s">
        <v>255</v>
      </c>
      <c r="GZR63" s="18" t="s">
        <v>255</v>
      </c>
      <c r="GZS63" s="18" t="s">
        <v>255</v>
      </c>
      <c r="GZT63" s="18" t="s">
        <v>255</v>
      </c>
      <c r="GZU63" s="18" t="s">
        <v>255</v>
      </c>
      <c r="GZV63" s="18" t="s">
        <v>255</v>
      </c>
      <c r="GZW63" s="18" t="s">
        <v>255</v>
      </c>
      <c r="GZX63" s="18" t="s">
        <v>255</v>
      </c>
      <c r="GZY63" s="18" t="s">
        <v>255</v>
      </c>
      <c r="GZZ63" s="18" t="s">
        <v>255</v>
      </c>
      <c r="HAA63" s="18" t="s">
        <v>255</v>
      </c>
      <c r="HAB63" s="18" t="s">
        <v>255</v>
      </c>
      <c r="HAC63" s="18" t="s">
        <v>255</v>
      </c>
      <c r="HAD63" s="18" t="s">
        <v>255</v>
      </c>
      <c r="HAE63" s="18" t="s">
        <v>255</v>
      </c>
      <c r="HAF63" s="18" t="s">
        <v>255</v>
      </c>
      <c r="HAG63" s="18" t="s">
        <v>255</v>
      </c>
      <c r="HAH63" s="18" t="s">
        <v>255</v>
      </c>
      <c r="HAI63" s="18" t="s">
        <v>255</v>
      </c>
      <c r="HAJ63" s="18" t="s">
        <v>255</v>
      </c>
      <c r="HAK63" s="18" t="s">
        <v>255</v>
      </c>
      <c r="HAL63" s="18" t="s">
        <v>255</v>
      </c>
      <c r="HAM63" s="18" t="s">
        <v>255</v>
      </c>
      <c r="HAN63" s="18" t="s">
        <v>255</v>
      </c>
      <c r="HAO63" s="18" t="s">
        <v>255</v>
      </c>
      <c r="HAP63" s="18" t="s">
        <v>255</v>
      </c>
      <c r="HAQ63" s="18" t="s">
        <v>255</v>
      </c>
      <c r="HAR63" s="18" t="s">
        <v>255</v>
      </c>
      <c r="HAS63" s="18" t="s">
        <v>255</v>
      </c>
      <c r="HAT63" s="18" t="s">
        <v>255</v>
      </c>
      <c r="HAU63" s="18" t="s">
        <v>255</v>
      </c>
      <c r="HAV63" s="18" t="s">
        <v>255</v>
      </c>
      <c r="HAW63" s="18" t="s">
        <v>255</v>
      </c>
      <c r="HAX63" s="18" t="s">
        <v>255</v>
      </c>
      <c r="HAY63" s="18" t="s">
        <v>255</v>
      </c>
      <c r="HAZ63" s="18" t="s">
        <v>255</v>
      </c>
      <c r="HBA63" s="18" t="s">
        <v>255</v>
      </c>
      <c r="HBB63" s="18" t="s">
        <v>255</v>
      </c>
      <c r="HBC63" s="18" t="s">
        <v>255</v>
      </c>
      <c r="HBD63" s="18" t="s">
        <v>255</v>
      </c>
      <c r="HBE63" s="18" t="s">
        <v>255</v>
      </c>
      <c r="HBF63" s="18" t="s">
        <v>255</v>
      </c>
      <c r="HBG63" s="18" t="s">
        <v>255</v>
      </c>
      <c r="HBH63" s="18" t="s">
        <v>255</v>
      </c>
      <c r="HBI63" s="18" t="s">
        <v>255</v>
      </c>
      <c r="HBJ63" s="18" t="s">
        <v>255</v>
      </c>
      <c r="HBK63" s="18" t="s">
        <v>255</v>
      </c>
      <c r="HBL63" s="18" t="s">
        <v>255</v>
      </c>
      <c r="HBM63" s="18" t="s">
        <v>255</v>
      </c>
      <c r="HBN63" s="18" t="s">
        <v>255</v>
      </c>
      <c r="HBO63" s="18" t="s">
        <v>255</v>
      </c>
      <c r="HBP63" s="18" t="s">
        <v>255</v>
      </c>
      <c r="HBQ63" s="18" t="s">
        <v>255</v>
      </c>
      <c r="HBR63" s="18" t="s">
        <v>255</v>
      </c>
      <c r="HBS63" s="18" t="s">
        <v>255</v>
      </c>
      <c r="HBT63" s="18" t="s">
        <v>255</v>
      </c>
      <c r="HBU63" s="18" t="s">
        <v>255</v>
      </c>
      <c r="HBV63" s="18" t="s">
        <v>255</v>
      </c>
      <c r="HBW63" s="18" t="s">
        <v>255</v>
      </c>
      <c r="HBX63" s="18" t="s">
        <v>255</v>
      </c>
      <c r="HBY63" s="18" t="s">
        <v>255</v>
      </c>
      <c r="HBZ63" s="18" t="s">
        <v>255</v>
      </c>
      <c r="HCA63" s="18" t="s">
        <v>255</v>
      </c>
      <c r="HCB63" s="18" t="s">
        <v>255</v>
      </c>
      <c r="HCC63" s="18" t="s">
        <v>255</v>
      </c>
      <c r="HCD63" s="18" t="s">
        <v>255</v>
      </c>
      <c r="HCE63" s="18" t="s">
        <v>255</v>
      </c>
      <c r="HCF63" s="18" t="s">
        <v>255</v>
      </c>
      <c r="HCG63" s="18" t="s">
        <v>255</v>
      </c>
      <c r="HCH63" s="18" t="s">
        <v>255</v>
      </c>
      <c r="HCI63" s="18" t="s">
        <v>255</v>
      </c>
      <c r="HCJ63" s="18" t="s">
        <v>255</v>
      </c>
      <c r="HCK63" s="18" t="s">
        <v>255</v>
      </c>
      <c r="HCL63" s="18" t="s">
        <v>255</v>
      </c>
      <c r="HCM63" s="18" t="s">
        <v>255</v>
      </c>
      <c r="HCN63" s="18" t="s">
        <v>255</v>
      </c>
      <c r="HCO63" s="18" t="s">
        <v>255</v>
      </c>
      <c r="HCP63" s="18" t="s">
        <v>255</v>
      </c>
      <c r="HCQ63" s="18" t="s">
        <v>255</v>
      </c>
      <c r="HCR63" s="18" t="s">
        <v>255</v>
      </c>
      <c r="HCS63" s="18" t="s">
        <v>255</v>
      </c>
      <c r="HCT63" s="18" t="s">
        <v>255</v>
      </c>
      <c r="HCU63" s="18" t="s">
        <v>255</v>
      </c>
      <c r="HCV63" s="18" t="s">
        <v>255</v>
      </c>
      <c r="HCW63" s="18" t="s">
        <v>255</v>
      </c>
      <c r="HCX63" s="18" t="s">
        <v>255</v>
      </c>
      <c r="HCY63" s="18" t="s">
        <v>255</v>
      </c>
      <c r="HCZ63" s="18" t="s">
        <v>255</v>
      </c>
      <c r="HDA63" s="18" t="s">
        <v>255</v>
      </c>
      <c r="HDB63" s="18" t="s">
        <v>255</v>
      </c>
      <c r="HDC63" s="18" t="s">
        <v>255</v>
      </c>
      <c r="HDD63" s="18" t="s">
        <v>255</v>
      </c>
      <c r="HDE63" s="18" t="s">
        <v>255</v>
      </c>
      <c r="HDF63" s="18" t="s">
        <v>255</v>
      </c>
      <c r="HDG63" s="18" t="s">
        <v>255</v>
      </c>
      <c r="HDH63" s="18" t="s">
        <v>255</v>
      </c>
      <c r="HDI63" s="18" t="s">
        <v>255</v>
      </c>
      <c r="HDJ63" s="18" t="s">
        <v>255</v>
      </c>
      <c r="HDK63" s="18" t="s">
        <v>255</v>
      </c>
      <c r="HDL63" s="18" t="s">
        <v>255</v>
      </c>
      <c r="HDM63" s="18" t="s">
        <v>255</v>
      </c>
      <c r="HDN63" s="18" t="s">
        <v>255</v>
      </c>
      <c r="HDO63" s="18" t="s">
        <v>255</v>
      </c>
      <c r="HDP63" s="18" t="s">
        <v>255</v>
      </c>
      <c r="HDQ63" s="18" t="s">
        <v>255</v>
      </c>
      <c r="HDR63" s="18" t="s">
        <v>255</v>
      </c>
      <c r="HDS63" s="18" t="s">
        <v>255</v>
      </c>
      <c r="HDT63" s="18" t="s">
        <v>255</v>
      </c>
      <c r="HDU63" s="18" t="s">
        <v>255</v>
      </c>
      <c r="HDV63" s="18" t="s">
        <v>255</v>
      </c>
      <c r="HDW63" s="18" t="s">
        <v>255</v>
      </c>
      <c r="HDX63" s="18" t="s">
        <v>255</v>
      </c>
      <c r="HDY63" s="18" t="s">
        <v>255</v>
      </c>
      <c r="HDZ63" s="18" t="s">
        <v>255</v>
      </c>
      <c r="HEA63" s="18" t="s">
        <v>255</v>
      </c>
      <c r="HEB63" s="18" t="s">
        <v>255</v>
      </c>
      <c r="HEC63" s="18" t="s">
        <v>255</v>
      </c>
      <c r="HED63" s="18" t="s">
        <v>255</v>
      </c>
      <c r="HEE63" s="18" t="s">
        <v>255</v>
      </c>
      <c r="HEF63" s="18" t="s">
        <v>255</v>
      </c>
      <c r="HEG63" s="18" t="s">
        <v>255</v>
      </c>
      <c r="HEH63" s="18" t="s">
        <v>255</v>
      </c>
      <c r="HEI63" s="18" t="s">
        <v>255</v>
      </c>
      <c r="HEJ63" s="18" t="s">
        <v>255</v>
      </c>
      <c r="HEK63" s="18" t="s">
        <v>255</v>
      </c>
      <c r="HEL63" s="18" t="s">
        <v>255</v>
      </c>
      <c r="HEM63" s="18" t="s">
        <v>255</v>
      </c>
      <c r="HEN63" s="18" t="s">
        <v>255</v>
      </c>
      <c r="HEO63" s="18" t="s">
        <v>255</v>
      </c>
      <c r="HEP63" s="18" t="s">
        <v>255</v>
      </c>
      <c r="HEQ63" s="18" t="s">
        <v>255</v>
      </c>
      <c r="HER63" s="18" t="s">
        <v>255</v>
      </c>
      <c r="HES63" s="18" t="s">
        <v>255</v>
      </c>
      <c r="HET63" s="18" t="s">
        <v>255</v>
      </c>
      <c r="HEU63" s="18" t="s">
        <v>255</v>
      </c>
      <c r="HEV63" s="18" t="s">
        <v>255</v>
      </c>
      <c r="HEW63" s="18" t="s">
        <v>255</v>
      </c>
      <c r="HEX63" s="18" t="s">
        <v>255</v>
      </c>
      <c r="HEY63" s="18" t="s">
        <v>255</v>
      </c>
      <c r="HEZ63" s="18" t="s">
        <v>255</v>
      </c>
      <c r="HFA63" s="18" t="s">
        <v>255</v>
      </c>
      <c r="HFB63" s="18" t="s">
        <v>255</v>
      </c>
      <c r="HFC63" s="18" t="s">
        <v>255</v>
      </c>
      <c r="HFD63" s="18" t="s">
        <v>255</v>
      </c>
      <c r="HFE63" s="18" t="s">
        <v>255</v>
      </c>
      <c r="HFF63" s="18" t="s">
        <v>255</v>
      </c>
      <c r="HFG63" s="18" t="s">
        <v>255</v>
      </c>
      <c r="HFH63" s="18" t="s">
        <v>255</v>
      </c>
      <c r="HFI63" s="18" t="s">
        <v>255</v>
      </c>
      <c r="HFJ63" s="18" t="s">
        <v>255</v>
      </c>
      <c r="HFK63" s="18" t="s">
        <v>255</v>
      </c>
      <c r="HFL63" s="18" t="s">
        <v>255</v>
      </c>
      <c r="HFM63" s="18" t="s">
        <v>255</v>
      </c>
      <c r="HFN63" s="18" t="s">
        <v>255</v>
      </c>
      <c r="HFO63" s="18" t="s">
        <v>255</v>
      </c>
      <c r="HFP63" s="18" t="s">
        <v>255</v>
      </c>
      <c r="HFQ63" s="18" t="s">
        <v>255</v>
      </c>
      <c r="HFR63" s="18" t="s">
        <v>255</v>
      </c>
      <c r="HFS63" s="18" t="s">
        <v>255</v>
      </c>
      <c r="HFT63" s="18" t="s">
        <v>255</v>
      </c>
      <c r="HFU63" s="18" t="s">
        <v>255</v>
      </c>
      <c r="HFV63" s="18" t="s">
        <v>255</v>
      </c>
      <c r="HFW63" s="18" t="s">
        <v>255</v>
      </c>
      <c r="HFX63" s="18" t="s">
        <v>255</v>
      </c>
      <c r="HFY63" s="18" t="s">
        <v>255</v>
      </c>
      <c r="HFZ63" s="18" t="s">
        <v>255</v>
      </c>
      <c r="HGA63" s="18" t="s">
        <v>255</v>
      </c>
      <c r="HGB63" s="18" t="s">
        <v>255</v>
      </c>
      <c r="HGC63" s="18" t="s">
        <v>255</v>
      </c>
      <c r="HGD63" s="18" t="s">
        <v>255</v>
      </c>
      <c r="HGE63" s="18" t="s">
        <v>255</v>
      </c>
      <c r="HGF63" s="18" t="s">
        <v>255</v>
      </c>
      <c r="HGG63" s="18" t="s">
        <v>255</v>
      </c>
      <c r="HGH63" s="18" t="s">
        <v>255</v>
      </c>
      <c r="HGI63" s="18" t="s">
        <v>255</v>
      </c>
      <c r="HGJ63" s="18" t="s">
        <v>255</v>
      </c>
      <c r="HGK63" s="18" t="s">
        <v>255</v>
      </c>
      <c r="HGL63" s="18" t="s">
        <v>255</v>
      </c>
      <c r="HGM63" s="18" t="s">
        <v>255</v>
      </c>
      <c r="HGN63" s="18" t="s">
        <v>255</v>
      </c>
      <c r="HGO63" s="18" t="s">
        <v>255</v>
      </c>
      <c r="HGP63" s="18" t="s">
        <v>255</v>
      </c>
      <c r="HGQ63" s="18" t="s">
        <v>255</v>
      </c>
      <c r="HGR63" s="18" t="s">
        <v>255</v>
      </c>
      <c r="HGS63" s="18" t="s">
        <v>255</v>
      </c>
      <c r="HGT63" s="18" t="s">
        <v>255</v>
      </c>
      <c r="HGU63" s="18" t="s">
        <v>255</v>
      </c>
      <c r="HGV63" s="18" t="s">
        <v>255</v>
      </c>
      <c r="HGW63" s="18" t="s">
        <v>255</v>
      </c>
      <c r="HGX63" s="18" t="s">
        <v>255</v>
      </c>
      <c r="HGY63" s="18" t="s">
        <v>255</v>
      </c>
      <c r="HGZ63" s="18" t="s">
        <v>255</v>
      </c>
      <c r="HHA63" s="18" t="s">
        <v>255</v>
      </c>
      <c r="HHB63" s="18" t="s">
        <v>255</v>
      </c>
      <c r="HHC63" s="18" t="s">
        <v>255</v>
      </c>
      <c r="HHD63" s="18" t="s">
        <v>255</v>
      </c>
      <c r="HHE63" s="18" t="s">
        <v>255</v>
      </c>
      <c r="HHF63" s="18" t="s">
        <v>255</v>
      </c>
      <c r="HHG63" s="18" t="s">
        <v>255</v>
      </c>
      <c r="HHH63" s="18" t="s">
        <v>255</v>
      </c>
      <c r="HHI63" s="18" t="s">
        <v>255</v>
      </c>
      <c r="HHJ63" s="18" t="s">
        <v>255</v>
      </c>
      <c r="HHK63" s="18" t="s">
        <v>255</v>
      </c>
      <c r="HHL63" s="18" t="s">
        <v>255</v>
      </c>
      <c r="HHM63" s="18" t="s">
        <v>255</v>
      </c>
      <c r="HHN63" s="18" t="s">
        <v>255</v>
      </c>
      <c r="HHO63" s="18" t="s">
        <v>255</v>
      </c>
      <c r="HHP63" s="18" t="s">
        <v>255</v>
      </c>
      <c r="HHQ63" s="18" t="s">
        <v>255</v>
      </c>
      <c r="HHR63" s="18" t="s">
        <v>255</v>
      </c>
      <c r="HHS63" s="18" t="s">
        <v>255</v>
      </c>
      <c r="HHT63" s="18" t="s">
        <v>255</v>
      </c>
      <c r="HHU63" s="18" t="s">
        <v>255</v>
      </c>
      <c r="HHV63" s="18" t="s">
        <v>255</v>
      </c>
      <c r="HHW63" s="18" t="s">
        <v>255</v>
      </c>
      <c r="HHX63" s="18" t="s">
        <v>255</v>
      </c>
      <c r="HHY63" s="18" t="s">
        <v>255</v>
      </c>
      <c r="HHZ63" s="18" t="s">
        <v>255</v>
      </c>
      <c r="HIA63" s="18" t="s">
        <v>255</v>
      </c>
      <c r="HIB63" s="18" t="s">
        <v>255</v>
      </c>
      <c r="HIC63" s="18" t="s">
        <v>255</v>
      </c>
      <c r="HID63" s="18" t="s">
        <v>255</v>
      </c>
      <c r="HIE63" s="18" t="s">
        <v>255</v>
      </c>
      <c r="HIF63" s="18" t="s">
        <v>255</v>
      </c>
      <c r="HIG63" s="18" t="s">
        <v>255</v>
      </c>
      <c r="HIH63" s="18" t="s">
        <v>255</v>
      </c>
      <c r="HII63" s="18" t="s">
        <v>255</v>
      </c>
      <c r="HIJ63" s="18" t="s">
        <v>255</v>
      </c>
      <c r="HIK63" s="18" t="s">
        <v>255</v>
      </c>
      <c r="HIL63" s="18" t="s">
        <v>255</v>
      </c>
      <c r="HIM63" s="18" t="s">
        <v>255</v>
      </c>
      <c r="HIN63" s="18" t="s">
        <v>255</v>
      </c>
      <c r="HIO63" s="18" t="s">
        <v>255</v>
      </c>
      <c r="HIP63" s="18" t="s">
        <v>255</v>
      </c>
      <c r="HIQ63" s="18" t="s">
        <v>255</v>
      </c>
      <c r="HIR63" s="18" t="s">
        <v>255</v>
      </c>
      <c r="HIS63" s="18" t="s">
        <v>255</v>
      </c>
      <c r="HIT63" s="18" t="s">
        <v>255</v>
      </c>
      <c r="HIU63" s="18" t="s">
        <v>255</v>
      </c>
      <c r="HIV63" s="18" t="s">
        <v>255</v>
      </c>
      <c r="HIW63" s="18" t="s">
        <v>255</v>
      </c>
      <c r="HIX63" s="18" t="s">
        <v>255</v>
      </c>
      <c r="HIY63" s="18" t="s">
        <v>255</v>
      </c>
      <c r="HIZ63" s="18" t="s">
        <v>255</v>
      </c>
      <c r="HJA63" s="18" t="s">
        <v>255</v>
      </c>
      <c r="HJB63" s="18" t="s">
        <v>255</v>
      </c>
      <c r="HJC63" s="18" t="s">
        <v>255</v>
      </c>
      <c r="HJD63" s="18" t="s">
        <v>255</v>
      </c>
      <c r="HJE63" s="18" t="s">
        <v>255</v>
      </c>
      <c r="HJF63" s="18" t="s">
        <v>255</v>
      </c>
      <c r="HJG63" s="18" t="s">
        <v>255</v>
      </c>
      <c r="HJH63" s="18" t="s">
        <v>255</v>
      </c>
      <c r="HJI63" s="18" t="s">
        <v>255</v>
      </c>
      <c r="HJJ63" s="18" t="s">
        <v>255</v>
      </c>
      <c r="HJK63" s="18" t="s">
        <v>255</v>
      </c>
      <c r="HJL63" s="18" t="s">
        <v>255</v>
      </c>
      <c r="HJM63" s="18" t="s">
        <v>255</v>
      </c>
      <c r="HJN63" s="18" t="s">
        <v>255</v>
      </c>
      <c r="HJO63" s="18" t="s">
        <v>255</v>
      </c>
      <c r="HJP63" s="18" t="s">
        <v>255</v>
      </c>
      <c r="HJQ63" s="18" t="s">
        <v>255</v>
      </c>
      <c r="HJR63" s="18" t="s">
        <v>255</v>
      </c>
      <c r="HJS63" s="18" t="s">
        <v>255</v>
      </c>
      <c r="HJT63" s="18" t="s">
        <v>255</v>
      </c>
      <c r="HJU63" s="18" t="s">
        <v>255</v>
      </c>
      <c r="HJV63" s="18" t="s">
        <v>255</v>
      </c>
      <c r="HJW63" s="18" t="s">
        <v>255</v>
      </c>
      <c r="HJX63" s="18" t="s">
        <v>255</v>
      </c>
      <c r="HJY63" s="18" t="s">
        <v>255</v>
      </c>
      <c r="HJZ63" s="18" t="s">
        <v>255</v>
      </c>
      <c r="HKA63" s="18" t="s">
        <v>255</v>
      </c>
      <c r="HKB63" s="18" t="s">
        <v>255</v>
      </c>
      <c r="HKC63" s="18" t="s">
        <v>255</v>
      </c>
      <c r="HKD63" s="18" t="s">
        <v>255</v>
      </c>
      <c r="HKE63" s="18" t="s">
        <v>255</v>
      </c>
      <c r="HKF63" s="18" t="s">
        <v>255</v>
      </c>
      <c r="HKG63" s="18" t="s">
        <v>255</v>
      </c>
      <c r="HKH63" s="18" t="s">
        <v>255</v>
      </c>
      <c r="HKI63" s="18" t="s">
        <v>255</v>
      </c>
      <c r="HKJ63" s="18" t="s">
        <v>255</v>
      </c>
      <c r="HKK63" s="18" t="s">
        <v>255</v>
      </c>
      <c r="HKL63" s="18" t="s">
        <v>255</v>
      </c>
      <c r="HKM63" s="18" t="s">
        <v>255</v>
      </c>
      <c r="HKN63" s="18" t="s">
        <v>255</v>
      </c>
      <c r="HKO63" s="18" t="s">
        <v>255</v>
      </c>
      <c r="HKP63" s="18" t="s">
        <v>255</v>
      </c>
      <c r="HKQ63" s="18" t="s">
        <v>255</v>
      </c>
      <c r="HKR63" s="18" t="s">
        <v>255</v>
      </c>
      <c r="HKS63" s="18" t="s">
        <v>255</v>
      </c>
      <c r="HKT63" s="18" t="s">
        <v>255</v>
      </c>
      <c r="HKU63" s="18" t="s">
        <v>255</v>
      </c>
      <c r="HKV63" s="18" t="s">
        <v>255</v>
      </c>
      <c r="HKW63" s="18" t="s">
        <v>255</v>
      </c>
      <c r="HKX63" s="18" t="s">
        <v>255</v>
      </c>
      <c r="HKY63" s="18" t="s">
        <v>255</v>
      </c>
      <c r="HKZ63" s="18" t="s">
        <v>255</v>
      </c>
      <c r="HLA63" s="18" t="s">
        <v>255</v>
      </c>
      <c r="HLB63" s="18" t="s">
        <v>255</v>
      </c>
      <c r="HLC63" s="18" t="s">
        <v>255</v>
      </c>
      <c r="HLD63" s="18" t="s">
        <v>255</v>
      </c>
      <c r="HLE63" s="18" t="s">
        <v>255</v>
      </c>
      <c r="HLF63" s="18" t="s">
        <v>255</v>
      </c>
      <c r="HLG63" s="18" t="s">
        <v>255</v>
      </c>
      <c r="HLH63" s="18" t="s">
        <v>255</v>
      </c>
      <c r="HLI63" s="18" t="s">
        <v>255</v>
      </c>
      <c r="HLJ63" s="18" t="s">
        <v>255</v>
      </c>
      <c r="HLK63" s="18" t="s">
        <v>255</v>
      </c>
      <c r="HLL63" s="18" t="s">
        <v>255</v>
      </c>
      <c r="HLM63" s="18" t="s">
        <v>255</v>
      </c>
      <c r="HLN63" s="18" t="s">
        <v>255</v>
      </c>
      <c r="HLO63" s="18" t="s">
        <v>255</v>
      </c>
      <c r="HLP63" s="18" t="s">
        <v>255</v>
      </c>
      <c r="HLQ63" s="18" t="s">
        <v>255</v>
      </c>
      <c r="HLR63" s="18" t="s">
        <v>255</v>
      </c>
      <c r="HLS63" s="18" t="s">
        <v>255</v>
      </c>
      <c r="HLT63" s="18" t="s">
        <v>255</v>
      </c>
      <c r="HLU63" s="18" t="s">
        <v>255</v>
      </c>
      <c r="HLV63" s="18" t="s">
        <v>255</v>
      </c>
      <c r="HLW63" s="18" t="s">
        <v>255</v>
      </c>
      <c r="HLX63" s="18" t="s">
        <v>255</v>
      </c>
      <c r="HLY63" s="18" t="s">
        <v>255</v>
      </c>
      <c r="HLZ63" s="18" t="s">
        <v>255</v>
      </c>
      <c r="HMA63" s="18" t="s">
        <v>255</v>
      </c>
      <c r="HMB63" s="18" t="s">
        <v>255</v>
      </c>
      <c r="HMC63" s="18" t="s">
        <v>255</v>
      </c>
      <c r="HMD63" s="18" t="s">
        <v>255</v>
      </c>
      <c r="HME63" s="18" t="s">
        <v>255</v>
      </c>
      <c r="HMF63" s="18" t="s">
        <v>255</v>
      </c>
      <c r="HMG63" s="18" t="s">
        <v>255</v>
      </c>
      <c r="HMH63" s="18" t="s">
        <v>255</v>
      </c>
      <c r="HMI63" s="18" t="s">
        <v>255</v>
      </c>
      <c r="HMJ63" s="18" t="s">
        <v>255</v>
      </c>
      <c r="HMK63" s="18" t="s">
        <v>255</v>
      </c>
      <c r="HML63" s="18" t="s">
        <v>255</v>
      </c>
      <c r="HMM63" s="18" t="s">
        <v>255</v>
      </c>
      <c r="HMN63" s="18" t="s">
        <v>255</v>
      </c>
      <c r="HMO63" s="18" t="s">
        <v>255</v>
      </c>
      <c r="HMP63" s="18" t="s">
        <v>255</v>
      </c>
      <c r="HMQ63" s="18" t="s">
        <v>255</v>
      </c>
      <c r="HMR63" s="18" t="s">
        <v>255</v>
      </c>
      <c r="HMS63" s="18" t="s">
        <v>255</v>
      </c>
      <c r="HMT63" s="18" t="s">
        <v>255</v>
      </c>
      <c r="HMU63" s="18" t="s">
        <v>255</v>
      </c>
      <c r="HMV63" s="18" t="s">
        <v>255</v>
      </c>
      <c r="HMW63" s="18" t="s">
        <v>255</v>
      </c>
      <c r="HMX63" s="18" t="s">
        <v>255</v>
      </c>
      <c r="HMY63" s="18" t="s">
        <v>255</v>
      </c>
      <c r="HMZ63" s="18" t="s">
        <v>255</v>
      </c>
      <c r="HNA63" s="18" t="s">
        <v>255</v>
      </c>
      <c r="HNB63" s="18" t="s">
        <v>255</v>
      </c>
      <c r="HNC63" s="18" t="s">
        <v>255</v>
      </c>
      <c r="HND63" s="18" t="s">
        <v>255</v>
      </c>
      <c r="HNE63" s="18" t="s">
        <v>255</v>
      </c>
      <c r="HNF63" s="18" t="s">
        <v>255</v>
      </c>
      <c r="HNG63" s="18" t="s">
        <v>255</v>
      </c>
      <c r="HNH63" s="18" t="s">
        <v>255</v>
      </c>
      <c r="HNI63" s="18" t="s">
        <v>255</v>
      </c>
      <c r="HNJ63" s="18" t="s">
        <v>255</v>
      </c>
      <c r="HNK63" s="18" t="s">
        <v>255</v>
      </c>
      <c r="HNL63" s="18" t="s">
        <v>255</v>
      </c>
      <c r="HNM63" s="18" t="s">
        <v>255</v>
      </c>
      <c r="HNN63" s="18" t="s">
        <v>255</v>
      </c>
      <c r="HNO63" s="18" t="s">
        <v>255</v>
      </c>
      <c r="HNP63" s="18" t="s">
        <v>255</v>
      </c>
      <c r="HNQ63" s="18" t="s">
        <v>255</v>
      </c>
      <c r="HNR63" s="18" t="s">
        <v>255</v>
      </c>
      <c r="HNS63" s="18" t="s">
        <v>255</v>
      </c>
      <c r="HNT63" s="18" t="s">
        <v>255</v>
      </c>
      <c r="HNU63" s="18" t="s">
        <v>255</v>
      </c>
      <c r="HNV63" s="18" t="s">
        <v>255</v>
      </c>
      <c r="HNW63" s="18" t="s">
        <v>255</v>
      </c>
      <c r="HNX63" s="18" t="s">
        <v>255</v>
      </c>
      <c r="HNY63" s="18" t="s">
        <v>255</v>
      </c>
      <c r="HNZ63" s="18" t="s">
        <v>255</v>
      </c>
      <c r="HOA63" s="18" t="s">
        <v>255</v>
      </c>
      <c r="HOB63" s="18" t="s">
        <v>255</v>
      </c>
      <c r="HOC63" s="18" t="s">
        <v>255</v>
      </c>
      <c r="HOD63" s="18" t="s">
        <v>255</v>
      </c>
      <c r="HOE63" s="18" t="s">
        <v>255</v>
      </c>
      <c r="HOF63" s="18" t="s">
        <v>255</v>
      </c>
      <c r="HOG63" s="18" t="s">
        <v>255</v>
      </c>
      <c r="HOH63" s="18" t="s">
        <v>255</v>
      </c>
      <c r="HOI63" s="18" t="s">
        <v>255</v>
      </c>
      <c r="HOJ63" s="18" t="s">
        <v>255</v>
      </c>
      <c r="HOK63" s="18" t="s">
        <v>255</v>
      </c>
      <c r="HOL63" s="18" t="s">
        <v>255</v>
      </c>
      <c r="HOM63" s="18" t="s">
        <v>255</v>
      </c>
      <c r="HON63" s="18" t="s">
        <v>255</v>
      </c>
      <c r="HOO63" s="18" t="s">
        <v>255</v>
      </c>
      <c r="HOP63" s="18" t="s">
        <v>255</v>
      </c>
      <c r="HOQ63" s="18" t="s">
        <v>255</v>
      </c>
      <c r="HOR63" s="18" t="s">
        <v>255</v>
      </c>
      <c r="HOS63" s="18" t="s">
        <v>255</v>
      </c>
      <c r="HOT63" s="18" t="s">
        <v>255</v>
      </c>
      <c r="HOU63" s="18" t="s">
        <v>255</v>
      </c>
      <c r="HOV63" s="18" t="s">
        <v>255</v>
      </c>
      <c r="HOW63" s="18" t="s">
        <v>255</v>
      </c>
      <c r="HOX63" s="18" t="s">
        <v>255</v>
      </c>
      <c r="HOY63" s="18" t="s">
        <v>255</v>
      </c>
      <c r="HOZ63" s="18" t="s">
        <v>255</v>
      </c>
      <c r="HPA63" s="18" t="s">
        <v>255</v>
      </c>
      <c r="HPB63" s="18" t="s">
        <v>255</v>
      </c>
      <c r="HPC63" s="18" t="s">
        <v>255</v>
      </c>
      <c r="HPD63" s="18" t="s">
        <v>255</v>
      </c>
      <c r="HPE63" s="18" t="s">
        <v>255</v>
      </c>
      <c r="HPF63" s="18" t="s">
        <v>255</v>
      </c>
      <c r="HPG63" s="18" t="s">
        <v>255</v>
      </c>
      <c r="HPH63" s="18" t="s">
        <v>255</v>
      </c>
      <c r="HPI63" s="18" t="s">
        <v>255</v>
      </c>
      <c r="HPJ63" s="18" t="s">
        <v>255</v>
      </c>
      <c r="HPK63" s="18" t="s">
        <v>255</v>
      </c>
      <c r="HPL63" s="18" t="s">
        <v>255</v>
      </c>
      <c r="HPM63" s="18" t="s">
        <v>255</v>
      </c>
      <c r="HPN63" s="18" t="s">
        <v>255</v>
      </c>
      <c r="HPO63" s="18" t="s">
        <v>255</v>
      </c>
      <c r="HPP63" s="18" t="s">
        <v>255</v>
      </c>
      <c r="HPQ63" s="18" t="s">
        <v>255</v>
      </c>
      <c r="HPR63" s="18" t="s">
        <v>255</v>
      </c>
      <c r="HPS63" s="18" t="s">
        <v>255</v>
      </c>
      <c r="HPT63" s="18" t="s">
        <v>255</v>
      </c>
      <c r="HPU63" s="18" t="s">
        <v>255</v>
      </c>
      <c r="HPV63" s="18" t="s">
        <v>255</v>
      </c>
      <c r="HPW63" s="18" t="s">
        <v>255</v>
      </c>
      <c r="HPX63" s="18" t="s">
        <v>255</v>
      </c>
      <c r="HPY63" s="18" t="s">
        <v>255</v>
      </c>
      <c r="HPZ63" s="18" t="s">
        <v>255</v>
      </c>
      <c r="HQA63" s="18" t="s">
        <v>255</v>
      </c>
      <c r="HQB63" s="18" t="s">
        <v>255</v>
      </c>
      <c r="HQC63" s="18" t="s">
        <v>255</v>
      </c>
      <c r="HQD63" s="18" t="s">
        <v>255</v>
      </c>
      <c r="HQE63" s="18" t="s">
        <v>255</v>
      </c>
      <c r="HQF63" s="18" t="s">
        <v>255</v>
      </c>
      <c r="HQG63" s="18" t="s">
        <v>255</v>
      </c>
      <c r="HQH63" s="18" t="s">
        <v>255</v>
      </c>
      <c r="HQI63" s="18" t="s">
        <v>255</v>
      </c>
      <c r="HQJ63" s="18" t="s">
        <v>255</v>
      </c>
      <c r="HQK63" s="18" t="s">
        <v>255</v>
      </c>
      <c r="HQL63" s="18" t="s">
        <v>255</v>
      </c>
      <c r="HQM63" s="18" t="s">
        <v>255</v>
      </c>
      <c r="HQN63" s="18" t="s">
        <v>255</v>
      </c>
      <c r="HQO63" s="18" t="s">
        <v>255</v>
      </c>
      <c r="HQP63" s="18" t="s">
        <v>255</v>
      </c>
      <c r="HQQ63" s="18" t="s">
        <v>255</v>
      </c>
      <c r="HQR63" s="18" t="s">
        <v>255</v>
      </c>
      <c r="HQS63" s="18" t="s">
        <v>255</v>
      </c>
      <c r="HQT63" s="18" t="s">
        <v>255</v>
      </c>
      <c r="HQU63" s="18" t="s">
        <v>255</v>
      </c>
      <c r="HQV63" s="18" t="s">
        <v>255</v>
      </c>
      <c r="HQW63" s="18" t="s">
        <v>255</v>
      </c>
      <c r="HQX63" s="18" t="s">
        <v>255</v>
      </c>
      <c r="HQY63" s="18" t="s">
        <v>255</v>
      </c>
      <c r="HQZ63" s="18" t="s">
        <v>255</v>
      </c>
      <c r="HRA63" s="18" t="s">
        <v>255</v>
      </c>
      <c r="HRB63" s="18" t="s">
        <v>255</v>
      </c>
      <c r="HRC63" s="18" t="s">
        <v>255</v>
      </c>
      <c r="HRD63" s="18" t="s">
        <v>255</v>
      </c>
      <c r="HRE63" s="18" t="s">
        <v>255</v>
      </c>
      <c r="HRF63" s="18" t="s">
        <v>255</v>
      </c>
      <c r="HRG63" s="18" t="s">
        <v>255</v>
      </c>
      <c r="HRH63" s="18" t="s">
        <v>255</v>
      </c>
      <c r="HRI63" s="18" t="s">
        <v>255</v>
      </c>
      <c r="HRJ63" s="18" t="s">
        <v>255</v>
      </c>
      <c r="HRK63" s="18" t="s">
        <v>255</v>
      </c>
      <c r="HRL63" s="18" t="s">
        <v>255</v>
      </c>
      <c r="HRM63" s="18" t="s">
        <v>255</v>
      </c>
      <c r="HRN63" s="18" t="s">
        <v>255</v>
      </c>
      <c r="HRO63" s="18" t="s">
        <v>255</v>
      </c>
      <c r="HRP63" s="18" t="s">
        <v>255</v>
      </c>
      <c r="HRQ63" s="18" t="s">
        <v>255</v>
      </c>
      <c r="HRR63" s="18" t="s">
        <v>255</v>
      </c>
      <c r="HRS63" s="18" t="s">
        <v>255</v>
      </c>
      <c r="HRT63" s="18" t="s">
        <v>255</v>
      </c>
      <c r="HRU63" s="18" t="s">
        <v>255</v>
      </c>
      <c r="HRV63" s="18" t="s">
        <v>255</v>
      </c>
      <c r="HRW63" s="18" t="s">
        <v>255</v>
      </c>
      <c r="HRX63" s="18" t="s">
        <v>255</v>
      </c>
      <c r="HRY63" s="18" t="s">
        <v>255</v>
      </c>
      <c r="HRZ63" s="18" t="s">
        <v>255</v>
      </c>
      <c r="HSA63" s="18" t="s">
        <v>255</v>
      </c>
      <c r="HSB63" s="18" t="s">
        <v>255</v>
      </c>
      <c r="HSC63" s="18" t="s">
        <v>255</v>
      </c>
      <c r="HSD63" s="18" t="s">
        <v>255</v>
      </c>
      <c r="HSE63" s="18" t="s">
        <v>255</v>
      </c>
      <c r="HSF63" s="18" t="s">
        <v>255</v>
      </c>
      <c r="HSG63" s="18" t="s">
        <v>255</v>
      </c>
      <c r="HSH63" s="18" t="s">
        <v>255</v>
      </c>
      <c r="HSI63" s="18" t="s">
        <v>255</v>
      </c>
      <c r="HSJ63" s="18" t="s">
        <v>255</v>
      </c>
      <c r="HSK63" s="18" t="s">
        <v>255</v>
      </c>
      <c r="HSL63" s="18" t="s">
        <v>255</v>
      </c>
      <c r="HSM63" s="18" t="s">
        <v>255</v>
      </c>
      <c r="HSN63" s="18" t="s">
        <v>255</v>
      </c>
      <c r="HSO63" s="18" t="s">
        <v>255</v>
      </c>
      <c r="HSP63" s="18" t="s">
        <v>255</v>
      </c>
      <c r="HSQ63" s="18" t="s">
        <v>255</v>
      </c>
      <c r="HSR63" s="18" t="s">
        <v>255</v>
      </c>
      <c r="HSS63" s="18" t="s">
        <v>255</v>
      </c>
      <c r="HST63" s="18" t="s">
        <v>255</v>
      </c>
      <c r="HSU63" s="18" t="s">
        <v>255</v>
      </c>
      <c r="HSV63" s="18" t="s">
        <v>255</v>
      </c>
      <c r="HSW63" s="18" t="s">
        <v>255</v>
      </c>
      <c r="HSX63" s="18" t="s">
        <v>255</v>
      </c>
      <c r="HSY63" s="18" t="s">
        <v>255</v>
      </c>
      <c r="HSZ63" s="18" t="s">
        <v>255</v>
      </c>
      <c r="HTA63" s="18" t="s">
        <v>255</v>
      </c>
      <c r="HTB63" s="18" t="s">
        <v>255</v>
      </c>
      <c r="HTC63" s="18" t="s">
        <v>255</v>
      </c>
      <c r="HTD63" s="18" t="s">
        <v>255</v>
      </c>
      <c r="HTE63" s="18" t="s">
        <v>255</v>
      </c>
      <c r="HTF63" s="18" t="s">
        <v>255</v>
      </c>
      <c r="HTG63" s="18" t="s">
        <v>255</v>
      </c>
      <c r="HTH63" s="18" t="s">
        <v>255</v>
      </c>
      <c r="HTI63" s="18" t="s">
        <v>255</v>
      </c>
      <c r="HTJ63" s="18" t="s">
        <v>255</v>
      </c>
      <c r="HTK63" s="18" t="s">
        <v>255</v>
      </c>
      <c r="HTL63" s="18" t="s">
        <v>255</v>
      </c>
      <c r="HTM63" s="18" t="s">
        <v>255</v>
      </c>
      <c r="HTN63" s="18" t="s">
        <v>255</v>
      </c>
      <c r="HTO63" s="18" t="s">
        <v>255</v>
      </c>
      <c r="HTP63" s="18" t="s">
        <v>255</v>
      </c>
      <c r="HTQ63" s="18" t="s">
        <v>255</v>
      </c>
      <c r="HTR63" s="18" t="s">
        <v>255</v>
      </c>
      <c r="HTS63" s="18" t="s">
        <v>255</v>
      </c>
      <c r="HTT63" s="18" t="s">
        <v>255</v>
      </c>
      <c r="HTU63" s="18" t="s">
        <v>255</v>
      </c>
      <c r="HTV63" s="18" t="s">
        <v>255</v>
      </c>
      <c r="HTW63" s="18" t="s">
        <v>255</v>
      </c>
      <c r="HTX63" s="18" t="s">
        <v>255</v>
      </c>
      <c r="HTY63" s="18" t="s">
        <v>255</v>
      </c>
      <c r="HTZ63" s="18" t="s">
        <v>255</v>
      </c>
      <c r="HUA63" s="18" t="s">
        <v>255</v>
      </c>
      <c r="HUB63" s="18" t="s">
        <v>255</v>
      </c>
      <c r="HUC63" s="18" t="s">
        <v>255</v>
      </c>
      <c r="HUD63" s="18" t="s">
        <v>255</v>
      </c>
      <c r="HUE63" s="18" t="s">
        <v>255</v>
      </c>
      <c r="HUF63" s="18" t="s">
        <v>255</v>
      </c>
      <c r="HUG63" s="18" t="s">
        <v>255</v>
      </c>
      <c r="HUH63" s="18" t="s">
        <v>255</v>
      </c>
      <c r="HUI63" s="18" t="s">
        <v>255</v>
      </c>
      <c r="HUJ63" s="18" t="s">
        <v>255</v>
      </c>
      <c r="HUK63" s="18" t="s">
        <v>255</v>
      </c>
      <c r="HUL63" s="18" t="s">
        <v>255</v>
      </c>
      <c r="HUM63" s="18" t="s">
        <v>255</v>
      </c>
      <c r="HUN63" s="18" t="s">
        <v>255</v>
      </c>
      <c r="HUO63" s="18" t="s">
        <v>255</v>
      </c>
      <c r="HUP63" s="18" t="s">
        <v>255</v>
      </c>
      <c r="HUQ63" s="18" t="s">
        <v>255</v>
      </c>
      <c r="HUR63" s="18" t="s">
        <v>255</v>
      </c>
      <c r="HUS63" s="18" t="s">
        <v>255</v>
      </c>
      <c r="HUT63" s="18" t="s">
        <v>255</v>
      </c>
      <c r="HUU63" s="18" t="s">
        <v>255</v>
      </c>
      <c r="HUV63" s="18" t="s">
        <v>255</v>
      </c>
      <c r="HUW63" s="18" t="s">
        <v>255</v>
      </c>
      <c r="HUX63" s="18" t="s">
        <v>255</v>
      </c>
      <c r="HUY63" s="18" t="s">
        <v>255</v>
      </c>
      <c r="HUZ63" s="18" t="s">
        <v>255</v>
      </c>
      <c r="HVA63" s="18" t="s">
        <v>255</v>
      </c>
      <c r="HVB63" s="18" t="s">
        <v>255</v>
      </c>
      <c r="HVC63" s="18" t="s">
        <v>255</v>
      </c>
      <c r="HVD63" s="18" t="s">
        <v>255</v>
      </c>
      <c r="HVE63" s="18" t="s">
        <v>255</v>
      </c>
      <c r="HVF63" s="18" t="s">
        <v>255</v>
      </c>
      <c r="HVG63" s="18" t="s">
        <v>255</v>
      </c>
      <c r="HVH63" s="18" t="s">
        <v>255</v>
      </c>
      <c r="HVI63" s="18" t="s">
        <v>255</v>
      </c>
      <c r="HVJ63" s="18" t="s">
        <v>255</v>
      </c>
      <c r="HVK63" s="18" t="s">
        <v>255</v>
      </c>
      <c r="HVL63" s="18" t="s">
        <v>255</v>
      </c>
      <c r="HVM63" s="18" t="s">
        <v>255</v>
      </c>
      <c r="HVN63" s="18" t="s">
        <v>255</v>
      </c>
      <c r="HVO63" s="18" t="s">
        <v>255</v>
      </c>
      <c r="HVP63" s="18" t="s">
        <v>255</v>
      </c>
      <c r="HVQ63" s="18" t="s">
        <v>255</v>
      </c>
      <c r="HVR63" s="18" t="s">
        <v>255</v>
      </c>
      <c r="HVS63" s="18" t="s">
        <v>255</v>
      </c>
      <c r="HVT63" s="18" t="s">
        <v>255</v>
      </c>
      <c r="HVU63" s="18" t="s">
        <v>255</v>
      </c>
      <c r="HVV63" s="18" t="s">
        <v>255</v>
      </c>
      <c r="HVW63" s="18" t="s">
        <v>255</v>
      </c>
      <c r="HVX63" s="18" t="s">
        <v>255</v>
      </c>
      <c r="HVY63" s="18" t="s">
        <v>255</v>
      </c>
      <c r="HVZ63" s="18" t="s">
        <v>255</v>
      </c>
      <c r="HWA63" s="18" t="s">
        <v>255</v>
      </c>
      <c r="HWB63" s="18" t="s">
        <v>255</v>
      </c>
      <c r="HWC63" s="18" t="s">
        <v>255</v>
      </c>
      <c r="HWD63" s="18" t="s">
        <v>255</v>
      </c>
      <c r="HWE63" s="18" t="s">
        <v>255</v>
      </c>
      <c r="HWF63" s="18" t="s">
        <v>255</v>
      </c>
      <c r="HWG63" s="18" t="s">
        <v>255</v>
      </c>
      <c r="HWH63" s="18" t="s">
        <v>255</v>
      </c>
      <c r="HWI63" s="18" t="s">
        <v>255</v>
      </c>
      <c r="HWJ63" s="18" t="s">
        <v>255</v>
      </c>
      <c r="HWK63" s="18" t="s">
        <v>255</v>
      </c>
      <c r="HWL63" s="18" t="s">
        <v>255</v>
      </c>
      <c r="HWM63" s="18" t="s">
        <v>255</v>
      </c>
      <c r="HWN63" s="18" t="s">
        <v>255</v>
      </c>
      <c r="HWO63" s="18" t="s">
        <v>255</v>
      </c>
      <c r="HWP63" s="18" t="s">
        <v>255</v>
      </c>
      <c r="HWQ63" s="18" t="s">
        <v>255</v>
      </c>
      <c r="HWR63" s="18" t="s">
        <v>255</v>
      </c>
      <c r="HWS63" s="18" t="s">
        <v>255</v>
      </c>
      <c r="HWT63" s="18" t="s">
        <v>255</v>
      </c>
      <c r="HWU63" s="18" t="s">
        <v>255</v>
      </c>
      <c r="HWV63" s="18" t="s">
        <v>255</v>
      </c>
      <c r="HWW63" s="18" t="s">
        <v>255</v>
      </c>
      <c r="HWX63" s="18" t="s">
        <v>255</v>
      </c>
      <c r="HWY63" s="18" t="s">
        <v>255</v>
      </c>
      <c r="HWZ63" s="18" t="s">
        <v>255</v>
      </c>
      <c r="HXA63" s="18" t="s">
        <v>255</v>
      </c>
      <c r="HXB63" s="18" t="s">
        <v>255</v>
      </c>
      <c r="HXC63" s="18" t="s">
        <v>255</v>
      </c>
      <c r="HXD63" s="18" t="s">
        <v>255</v>
      </c>
      <c r="HXE63" s="18" t="s">
        <v>255</v>
      </c>
      <c r="HXF63" s="18" t="s">
        <v>255</v>
      </c>
      <c r="HXG63" s="18" t="s">
        <v>255</v>
      </c>
      <c r="HXH63" s="18" t="s">
        <v>255</v>
      </c>
      <c r="HXI63" s="18" t="s">
        <v>255</v>
      </c>
      <c r="HXJ63" s="18" t="s">
        <v>255</v>
      </c>
      <c r="HXK63" s="18" t="s">
        <v>255</v>
      </c>
      <c r="HXL63" s="18" t="s">
        <v>255</v>
      </c>
      <c r="HXM63" s="18" t="s">
        <v>255</v>
      </c>
      <c r="HXN63" s="18" t="s">
        <v>255</v>
      </c>
      <c r="HXO63" s="18" t="s">
        <v>255</v>
      </c>
      <c r="HXP63" s="18" t="s">
        <v>255</v>
      </c>
      <c r="HXQ63" s="18" t="s">
        <v>255</v>
      </c>
      <c r="HXR63" s="18" t="s">
        <v>255</v>
      </c>
      <c r="HXS63" s="18" t="s">
        <v>255</v>
      </c>
      <c r="HXT63" s="18" t="s">
        <v>255</v>
      </c>
      <c r="HXU63" s="18" t="s">
        <v>255</v>
      </c>
      <c r="HXV63" s="18" t="s">
        <v>255</v>
      </c>
      <c r="HXW63" s="18" t="s">
        <v>255</v>
      </c>
      <c r="HXX63" s="18" t="s">
        <v>255</v>
      </c>
      <c r="HXY63" s="18" t="s">
        <v>255</v>
      </c>
      <c r="HXZ63" s="18" t="s">
        <v>255</v>
      </c>
      <c r="HYA63" s="18" t="s">
        <v>255</v>
      </c>
      <c r="HYB63" s="18" t="s">
        <v>255</v>
      </c>
      <c r="HYC63" s="18" t="s">
        <v>255</v>
      </c>
      <c r="HYD63" s="18" t="s">
        <v>255</v>
      </c>
      <c r="HYE63" s="18" t="s">
        <v>255</v>
      </c>
      <c r="HYF63" s="18" t="s">
        <v>255</v>
      </c>
      <c r="HYG63" s="18" t="s">
        <v>255</v>
      </c>
      <c r="HYH63" s="18" t="s">
        <v>255</v>
      </c>
      <c r="HYI63" s="18" t="s">
        <v>255</v>
      </c>
      <c r="HYJ63" s="18" t="s">
        <v>255</v>
      </c>
      <c r="HYK63" s="18" t="s">
        <v>255</v>
      </c>
      <c r="HYL63" s="18" t="s">
        <v>255</v>
      </c>
      <c r="HYM63" s="18" t="s">
        <v>255</v>
      </c>
      <c r="HYN63" s="18" t="s">
        <v>255</v>
      </c>
      <c r="HYO63" s="18" t="s">
        <v>255</v>
      </c>
      <c r="HYP63" s="18" t="s">
        <v>255</v>
      </c>
      <c r="HYQ63" s="18" t="s">
        <v>255</v>
      </c>
      <c r="HYR63" s="18" t="s">
        <v>255</v>
      </c>
      <c r="HYS63" s="18" t="s">
        <v>255</v>
      </c>
      <c r="HYT63" s="18" t="s">
        <v>255</v>
      </c>
      <c r="HYU63" s="18" t="s">
        <v>255</v>
      </c>
      <c r="HYV63" s="18" t="s">
        <v>255</v>
      </c>
      <c r="HYW63" s="18" t="s">
        <v>255</v>
      </c>
      <c r="HYX63" s="18" t="s">
        <v>255</v>
      </c>
      <c r="HYY63" s="18" t="s">
        <v>255</v>
      </c>
      <c r="HYZ63" s="18" t="s">
        <v>255</v>
      </c>
      <c r="HZA63" s="18" t="s">
        <v>255</v>
      </c>
      <c r="HZB63" s="18" t="s">
        <v>255</v>
      </c>
      <c r="HZC63" s="18" t="s">
        <v>255</v>
      </c>
      <c r="HZD63" s="18" t="s">
        <v>255</v>
      </c>
      <c r="HZE63" s="18" t="s">
        <v>255</v>
      </c>
      <c r="HZF63" s="18" t="s">
        <v>255</v>
      </c>
      <c r="HZG63" s="18" t="s">
        <v>255</v>
      </c>
      <c r="HZH63" s="18" t="s">
        <v>255</v>
      </c>
      <c r="HZI63" s="18" t="s">
        <v>255</v>
      </c>
      <c r="HZJ63" s="18" t="s">
        <v>255</v>
      </c>
      <c r="HZK63" s="18" t="s">
        <v>255</v>
      </c>
      <c r="HZL63" s="18" t="s">
        <v>255</v>
      </c>
      <c r="HZM63" s="18" t="s">
        <v>255</v>
      </c>
      <c r="HZN63" s="18" t="s">
        <v>255</v>
      </c>
      <c r="HZO63" s="18" t="s">
        <v>255</v>
      </c>
      <c r="HZP63" s="18" t="s">
        <v>255</v>
      </c>
      <c r="HZQ63" s="18" t="s">
        <v>255</v>
      </c>
      <c r="HZR63" s="18" t="s">
        <v>255</v>
      </c>
      <c r="HZS63" s="18" t="s">
        <v>255</v>
      </c>
      <c r="HZT63" s="18" t="s">
        <v>255</v>
      </c>
      <c r="HZU63" s="18" t="s">
        <v>255</v>
      </c>
      <c r="HZV63" s="18" t="s">
        <v>255</v>
      </c>
      <c r="HZW63" s="18" t="s">
        <v>255</v>
      </c>
      <c r="HZX63" s="18" t="s">
        <v>255</v>
      </c>
      <c r="HZY63" s="18" t="s">
        <v>255</v>
      </c>
      <c r="HZZ63" s="18" t="s">
        <v>255</v>
      </c>
      <c r="IAA63" s="18" t="s">
        <v>255</v>
      </c>
      <c r="IAB63" s="18" t="s">
        <v>255</v>
      </c>
      <c r="IAC63" s="18" t="s">
        <v>255</v>
      </c>
      <c r="IAD63" s="18" t="s">
        <v>255</v>
      </c>
      <c r="IAE63" s="18" t="s">
        <v>255</v>
      </c>
      <c r="IAF63" s="18" t="s">
        <v>255</v>
      </c>
      <c r="IAG63" s="18" t="s">
        <v>255</v>
      </c>
      <c r="IAH63" s="18" t="s">
        <v>255</v>
      </c>
      <c r="IAI63" s="18" t="s">
        <v>255</v>
      </c>
      <c r="IAJ63" s="18" t="s">
        <v>255</v>
      </c>
      <c r="IAK63" s="18" t="s">
        <v>255</v>
      </c>
      <c r="IAL63" s="18" t="s">
        <v>255</v>
      </c>
      <c r="IAM63" s="18" t="s">
        <v>255</v>
      </c>
      <c r="IAN63" s="18" t="s">
        <v>255</v>
      </c>
      <c r="IAO63" s="18" t="s">
        <v>255</v>
      </c>
      <c r="IAP63" s="18" t="s">
        <v>255</v>
      </c>
      <c r="IAQ63" s="18" t="s">
        <v>255</v>
      </c>
      <c r="IAR63" s="18" t="s">
        <v>255</v>
      </c>
      <c r="IAS63" s="18" t="s">
        <v>255</v>
      </c>
      <c r="IAT63" s="18" t="s">
        <v>255</v>
      </c>
      <c r="IAU63" s="18" t="s">
        <v>255</v>
      </c>
      <c r="IAV63" s="18" t="s">
        <v>255</v>
      </c>
      <c r="IAW63" s="18" t="s">
        <v>255</v>
      </c>
      <c r="IAX63" s="18" t="s">
        <v>255</v>
      </c>
      <c r="IAY63" s="18" t="s">
        <v>255</v>
      </c>
      <c r="IAZ63" s="18" t="s">
        <v>255</v>
      </c>
      <c r="IBA63" s="18" t="s">
        <v>255</v>
      </c>
      <c r="IBB63" s="18" t="s">
        <v>255</v>
      </c>
      <c r="IBC63" s="18" t="s">
        <v>255</v>
      </c>
      <c r="IBD63" s="18" t="s">
        <v>255</v>
      </c>
      <c r="IBE63" s="18" t="s">
        <v>255</v>
      </c>
      <c r="IBF63" s="18" t="s">
        <v>255</v>
      </c>
      <c r="IBG63" s="18" t="s">
        <v>255</v>
      </c>
      <c r="IBH63" s="18" t="s">
        <v>255</v>
      </c>
      <c r="IBI63" s="18" t="s">
        <v>255</v>
      </c>
      <c r="IBJ63" s="18" t="s">
        <v>255</v>
      </c>
      <c r="IBK63" s="18" t="s">
        <v>255</v>
      </c>
      <c r="IBL63" s="18" t="s">
        <v>255</v>
      </c>
      <c r="IBM63" s="18" t="s">
        <v>255</v>
      </c>
      <c r="IBN63" s="18" t="s">
        <v>255</v>
      </c>
      <c r="IBO63" s="18" t="s">
        <v>255</v>
      </c>
      <c r="IBP63" s="18" t="s">
        <v>255</v>
      </c>
      <c r="IBQ63" s="18" t="s">
        <v>255</v>
      </c>
      <c r="IBR63" s="18" t="s">
        <v>255</v>
      </c>
      <c r="IBS63" s="18" t="s">
        <v>255</v>
      </c>
      <c r="IBT63" s="18" t="s">
        <v>255</v>
      </c>
      <c r="IBU63" s="18" t="s">
        <v>255</v>
      </c>
      <c r="IBV63" s="18" t="s">
        <v>255</v>
      </c>
      <c r="IBW63" s="18" t="s">
        <v>255</v>
      </c>
      <c r="IBX63" s="18" t="s">
        <v>255</v>
      </c>
      <c r="IBY63" s="18" t="s">
        <v>255</v>
      </c>
      <c r="IBZ63" s="18" t="s">
        <v>255</v>
      </c>
      <c r="ICA63" s="18" t="s">
        <v>255</v>
      </c>
      <c r="ICB63" s="18" t="s">
        <v>255</v>
      </c>
      <c r="ICC63" s="18" t="s">
        <v>255</v>
      </c>
      <c r="ICD63" s="18" t="s">
        <v>255</v>
      </c>
      <c r="ICE63" s="18" t="s">
        <v>255</v>
      </c>
      <c r="ICF63" s="18" t="s">
        <v>255</v>
      </c>
      <c r="ICG63" s="18" t="s">
        <v>255</v>
      </c>
      <c r="ICH63" s="18" t="s">
        <v>255</v>
      </c>
      <c r="ICI63" s="18" t="s">
        <v>255</v>
      </c>
      <c r="ICJ63" s="18" t="s">
        <v>255</v>
      </c>
      <c r="ICK63" s="18" t="s">
        <v>255</v>
      </c>
      <c r="ICL63" s="18" t="s">
        <v>255</v>
      </c>
      <c r="ICM63" s="18" t="s">
        <v>255</v>
      </c>
      <c r="ICN63" s="18" t="s">
        <v>255</v>
      </c>
      <c r="ICO63" s="18" t="s">
        <v>255</v>
      </c>
      <c r="ICP63" s="18" t="s">
        <v>255</v>
      </c>
      <c r="ICQ63" s="18" t="s">
        <v>255</v>
      </c>
      <c r="ICR63" s="18" t="s">
        <v>255</v>
      </c>
      <c r="ICS63" s="18" t="s">
        <v>255</v>
      </c>
      <c r="ICT63" s="18" t="s">
        <v>255</v>
      </c>
      <c r="ICU63" s="18" t="s">
        <v>255</v>
      </c>
      <c r="ICV63" s="18" t="s">
        <v>255</v>
      </c>
      <c r="ICW63" s="18" t="s">
        <v>255</v>
      </c>
      <c r="ICX63" s="18" t="s">
        <v>255</v>
      </c>
      <c r="ICY63" s="18" t="s">
        <v>255</v>
      </c>
      <c r="ICZ63" s="18" t="s">
        <v>255</v>
      </c>
      <c r="IDA63" s="18" t="s">
        <v>255</v>
      </c>
      <c r="IDB63" s="18" t="s">
        <v>255</v>
      </c>
      <c r="IDC63" s="18" t="s">
        <v>255</v>
      </c>
      <c r="IDD63" s="18" t="s">
        <v>255</v>
      </c>
      <c r="IDE63" s="18" t="s">
        <v>255</v>
      </c>
      <c r="IDF63" s="18" t="s">
        <v>255</v>
      </c>
      <c r="IDG63" s="18" t="s">
        <v>255</v>
      </c>
      <c r="IDH63" s="18" t="s">
        <v>255</v>
      </c>
      <c r="IDI63" s="18" t="s">
        <v>255</v>
      </c>
      <c r="IDJ63" s="18" t="s">
        <v>255</v>
      </c>
      <c r="IDK63" s="18" t="s">
        <v>255</v>
      </c>
      <c r="IDL63" s="18" t="s">
        <v>255</v>
      </c>
      <c r="IDM63" s="18" t="s">
        <v>255</v>
      </c>
      <c r="IDN63" s="18" t="s">
        <v>255</v>
      </c>
      <c r="IDO63" s="18" t="s">
        <v>255</v>
      </c>
      <c r="IDP63" s="18" t="s">
        <v>255</v>
      </c>
      <c r="IDQ63" s="18" t="s">
        <v>255</v>
      </c>
      <c r="IDR63" s="18" t="s">
        <v>255</v>
      </c>
      <c r="IDS63" s="18" t="s">
        <v>255</v>
      </c>
      <c r="IDT63" s="18" t="s">
        <v>255</v>
      </c>
      <c r="IDU63" s="18" t="s">
        <v>255</v>
      </c>
      <c r="IDV63" s="18" t="s">
        <v>255</v>
      </c>
      <c r="IDW63" s="18" t="s">
        <v>255</v>
      </c>
      <c r="IDX63" s="18" t="s">
        <v>255</v>
      </c>
      <c r="IDY63" s="18" t="s">
        <v>255</v>
      </c>
      <c r="IDZ63" s="18" t="s">
        <v>255</v>
      </c>
      <c r="IEA63" s="18" t="s">
        <v>255</v>
      </c>
      <c r="IEB63" s="18" t="s">
        <v>255</v>
      </c>
      <c r="IEC63" s="18" t="s">
        <v>255</v>
      </c>
      <c r="IED63" s="18" t="s">
        <v>255</v>
      </c>
      <c r="IEE63" s="18" t="s">
        <v>255</v>
      </c>
      <c r="IEF63" s="18" t="s">
        <v>255</v>
      </c>
      <c r="IEG63" s="18" t="s">
        <v>255</v>
      </c>
      <c r="IEH63" s="18" t="s">
        <v>255</v>
      </c>
      <c r="IEI63" s="18" t="s">
        <v>255</v>
      </c>
      <c r="IEJ63" s="18" t="s">
        <v>255</v>
      </c>
      <c r="IEK63" s="18" t="s">
        <v>255</v>
      </c>
      <c r="IEL63" s="18" t="s">
        <v>255</v>
      </c>
      <c r="IEM63" s="18" t="s">
        <v>255</v>
      </c>
      <c r="IEN63" s="18" t="s">
        <v>255</v>
      </c>
      <c r="IEO63" s="18" t="s">
        <v>255</v>
      </c>
      <c r="IEP63" s="18" t="s">
        <v>255</v>
      </c>
      <c r="IEQ63" s="18" t="s">
        <v>255</v>
      </c>
      <c r="IER63" s="18" t="s">
        <v>255</v>
      </c>
      <c r="IES63" s="18" t="s">
        <v>255</v>
      </c>
      <c r="IET63" s="18" t="s">
        <v>255</v>
      </c>
      <c r="IEU63" s="18" t="s">
        <v>255</v>
      </c>
      <c r="IEV63" s="18" t="s">
        <v>255</v>
      </c>
      <c r="IEW63" s="18" t="s">
        <v>255</v>
      </c>
      <c r="IEX63" s="18" t="s">
        <v>255</v>
      </c>
      <c r="IEY63" s="18" t="s">
        <v>255</v>
      </c>
      <c r="IEZ63" s="18" t="s">
        <v>255</v>
      </c>
      <c r="IFA63" s="18" t="s">
        <v>255</v>
      </c>
      <c r="IFB63" s="18" t="s">
        <v>255</v>
      </c>
      <c r="IFC63" s="18" t="s">
        <v>255</v>
      </c>
      <c r="IFD63" s="18" t="s">
        <v>255</v>
      </c>
      <c r="IFE63" s="18" t="s">
        <v>255</v>
      </c>
      <c r="IFF63" s="18" t="s">
        <v>255</v>
      </c>
      <c r="IFG63" s="18" t="s">
        <v>255</v>
      </c>
      <c r="IFH63" s="18" t="s">
        <v>255</v>
      </c>
      <c r="IFI63" s="18" t="s">
        <v>255</v>
      </c>
      <c r="IFJ63" s="18" t="s">
        <v>255</v>
      </c>
      <c r="IFK63" s="18" t="s">
        <v>255</v>
      </c>
      <c r="IFL63" s="18" t="s">
        <v>255</v>
      </c>
      <c r="IFM63" s="18" t="s">
        <v>255</v>
      </c>
      <c r="IFN63" s="18" t="s">
        <v>255</v>
      </c>
      <c r="IFO63" s="18" t="s">
        <v>255</v>
      </c>
      <c r="IFP63" s="18" t="s">
        <v>255</v>
      </c>
      <c r="IFQ63" s="18" t="s">
        <v>255</v>
      </c>
      <c r="IFR63" s="18" t="s">
        <v>255</v>
      </c>
      <c r="IFS63" s="18" t="s">
        <v>255</v>
      </c>
      <c r="IFT63" s="18" t="s">
        <v>255</v>
      </c>
      <c r="IFU63" s="18" t="s">
        <v>255</v>
      </c>
      <c r="IFV63" s="18" t="s">
        <v>255</v>
      </c>
      <c r="IFW63" s="18" t="s">
        <v>255</v>
      </c>
      <c r="IFX63" s="18" t="s">
        <v>255</v>
      </c>
      <c r="IFY63" s="18" t="s">
        <v>255</v>
      </c>
      <c r="IFZ63" s="18" t="s">
        <v>255</v>
      </c>
      <c r="IGA63" s="18" t="s">
        <v>255</v>
      </c>
      <c r="IGB63" s="18" t="s">
        <v>255</v>
      </c>
      <c r="IGC63" s="18" t="s">
        <v>255</v>
      </c>
      <c r="IGD63" s="18" t="s">
        <v>255</v>
      </c>
      <c r="IGE63" s="18" t="s">
        <v>255</v>
      </c>
      <c r="IGF63" s="18" t="s">
        <v>255</v>
      </c>
      <c r="IGG63" s="18" t="s">
        <v>255</v>
      </c>
      <c r="IGH63" s="18" t="s">
        <v>255</v>
      </c>
      <c r="IGI63" s="18" t="s">
        <v>255</v>
      </c>
      <c r="IGJ63" s="18" t="s">
        <v>255</v>
      </c>
      <c r="IGK63" s="18" t="s">
        <v>255</v>
      </c>
      <c r="IGL63" s="18" t="s">
        <v>255</v>
      </c>
      <c r="IGM63" s="18" t="s">
        <v>255</v>
      </c>
      <c r="IGN63" s="18" t="s">
        <v>255</v>
      </c>
      <c r="IGO63" s="18" t="s">
        <v>255</v>
      </c>
      <c r="IGP63" s="18" t="s">
        <v>255</v>
      </c>
      <c r="IGQ63" s="18" t="s">
        <v>255</v>
      </c>
      <c r="IGR63" s="18" t="s">
        <v>255</v>
      </c>
      <c r="IGS63" s="18" t="s">
        <v>255</v>
      </c>
      <c r="IGT63" s="18" t="s">
        <v>255</v>
      </c>
      <c r="IGU63" s="18" t="s">
        <v>255</v>
      </c>
      <c r="IGV63" s="18" t="s">
        <v>255</v>
      </c>
      <c r="IGW63" s="18" t="s">
        <v>255</v>
      </c>
      <c r="IGX63" s="18" t="s">
        <v>255</v>
      </c>
      <c r="IGY63" s="18" t="s">
        <v>255</v>
      </c>
      <c r="IGZ63" s="18" t="s">
        <v>255</v>
      </c>
      <c r="IHA63" s="18" t="s">
        <v>255</v>
      </c>
      <c r="IHB63" s="18" t="s">
        <v>255</v>
      </c>
      <c r="IHC63" s="18" t="s">
        <v>255</v>
      </c>
      <c r="IHD63" s="18" t="s">
        <v>255</v>
      </c>
      <c r="IHE63" s="18" t="s">
        <v>255</v>
      </c>
      <c r="IHF63" s="18" t="s">
        <v>255</v>
      </c>
      <c r="IHG63" s="18" t="s">
        <v>255</v>
      </c>
      <c r="IHH63" s="18" t="s">
        <v>255</v>
      </c>
      <c r="IHI63" s="18" t="s">
        <v>255</v>
      </c>
      <c r="IHJ63" s="18" t="s">
        <v>255</v>
      </c>
      <c r="IHK63" s="18" t="s">
        <v>255</v>
      </c>
      <c r="IHL63" s="18" t="s">
        <v>255</v>
      </c>
      <c r="IHM63" s="18" t="s">
        <v>255</v>
      </c>
      <c r="IHN63" s="18" t="s">
        <v>255</v>
      </c>
      <c r="IHO63" s="18" t="s">
        <v>255</v>
      </c>
      <c r="IHP63" s="18" t="s">
        <v>255</v>
      </c>
      <c r="IHQ63" s="18" t="s">
        <v>255</v>
      </c>
      <c r="IHR63" s="18" t="s">
        <v>255</v>
      </c>
      <c r="IHS63" s="18" t="s">
        <v>255</v>
      </c>
      <c r="IHT63" s="18" t="s">
        <v>255</v>
      </c>
      <c r="IHU63" s="18" t="s">
        <v>255</v>
      </c>
      <c r="IHV63" s="18" t="s">
        <v>255</v>
      </c>
      <c r="IHW63" s="18" t="s">
        <v>255</v>
      </c>
      <c r="IHX63" s="18" t="s">
        <v>255</v>
      </c>
      <c r="IHY63" s="18" t="s">
        <v>255</v>
      </c>
      <c r="IHZ63" s="18" t="s">
        <v>255</v>
      </c>
      <c r="IIA63" s="18" t="s">
        <v>255</v>
      </c>
      <c r="IIB63" s="18" t="s">
        <v>255</v>
      </c>
      <c r="IIC63" s="18" t="s">
        <v>255</v>
      </c>
      <c r="IID63" s="18" t="s">
        <v>255</v>
      </c>
      <c r="IIE63" s="18" t="s">
        <v>255</v>
      </c>
      <c r="IIF63" s="18" t="s">
        <v>255</v>
      </c>
      <c r="IIG63" s="18" t="s">
        <v>255</v>
      </c>
      <c r="IIH63" s="18" t="s">
        <v>255</v>
      </c>
      <c r="III63" s="18" t="s">
        <v>255</v>
      </c>
      <c r="IIJ63" s="18" t="s">
        <v>255</v>
      </c>
      <c r="IIK63" s="18" t="s">
        <v>255</v>
      </c>
      <c r="IIL63" s="18" t="s">
        <v>255</v>
      </c>
      <c r="IIM63" s="18" t="s">
        <v>255</v>
      </c>
      <c r="IIN63" s="18" t="s">
        <v>255</v>
      </c>
      <c r="IIO63" s="18" t="s">
        <v>255</v>
      </c>
      <c r="IIP63" s="18" t="s">
        <v>255</v>
      </c>
      <c r="IIQ63" s="18" t="s">
        <v>255</v>
      </c>
      <c r="IIR63" s="18" t="s">
        <v>255</v>
      </c>
      <c r="IIS63" s="18" t="s">
        <v>255</v>
      </c>
      <c r="IIT63" s="18" t="s">
        <v>255</v>
      </c>
      <c r="IIU63" s="18" t="s">
        <v>255</v>
      </c>
      <c r="IIV63" s="18" t="s">
        <v>255</v>
      </c>
      <c r="IIW63" s="18" t="s">
        <v>255</v>
      </c>
      <c r="IIX63" s="18" t="s">
        <v>255</v>
      </c>
      <c r="IIY63" s="18" t="s">
        <v>255</v>
      </c>
      <c r="IIZ63" s="18" t="s">
        <v>255</v>
      </c>
      <c r="IJA63" s="18" t="s">
        <v>255</v>
      </c>
      <c r="IJB63" s="18" t="s">
        <v>255</v>
      </c>
      <c r="IJC63" s="18" t="s">
        <v>255</v>
      </c>
      <c r="IJD63" s="18" t="s">
        <v>255</v>
      </c>
      <c r="IJE63" s="18" t="s">
        <v>255</v>
      </c>
      <c r="IJF63" s="18" t="s">
        <v>255</v>
      </c>
      <c r="IJG63" s="18" t="s">
        <v>255</v>
      </c>
      <c r="IJH63" s="18" t="s">
        <v>255</v>
      </c>
      <c r="IJI63" s="18" t="s">
        <v>255</v>
      </c>
      <c r="IJJ63" s="18" t="s">
        <v>255</v>
      </c>
      <c r="IJK63" s="18" t="s">
        <v>255</v>
      </c>
      <c r="IJL63" s="18" t="s">
        <v>255</v>
      </c>
      <c r="IJM63" s="18" t="s">
        <v>255</v>
      </c>
      <c r="IJN63" s="18" t="s">
        <v>255</v>
      </c>
      <c r="IJO63" s="18" t="s">
        <v>255</v>
      </c>
      <c r="IJP63" s="18" t="s">
        <v>255</v>
      </c>
      <c r="IJQ63" s="18" t="s">
        <v>255</v>
      </c>
      <c r="IJR63" s="18" t="s">
        <v>255</v>
      </c>
      <c r="IJS63" s="18" t="s">
        <v>255</v>
      </c>
      <c r="IJT63" s="18" t="s">
        <v>255</v>
      </c>
      <c r="IJU63" s="18" t="s">
        <v>255</v>
      </c>
      <c r="IJV63" s="18" t="s">
        <v>255</v>
      </c>
      <c r="IJW63" s="18" t="s">
        <v>255</v>
      </c>
      <c r="IJX63" s="18" t="s">
        <v>255</v>
      </c>
      <c r="IJY63" s="18" t="s">
        <v>255</v>
      </c>
      <c r="IJZ63" s="18" t="s">
        <v>255</v>
      </c>
      <c r="IKA63" s="18" t="s">
        <v>255</v>
      </c>
      <c r="IKB63" s="18" t="s">
        <v>255</v>
      </c>
      <c r="IKC63" s="18" t="s">
        <v>255</v>
      </c>
      <c r="IKD63" s="18" t="s">
        <v>255</v>
      </c>
      <c r="IKE63" s="18" t="s">
        <v>255</v>
      </c>
      <c r="IKF63" s="18" t="s">
        <v>255</v>
      </c>
      <c r="IKG63" s="18" t="s">
        <v>255</v>
      </c>
      <c r="IKH63" s="18" t="s">
        <v>255</v>
      </c>
      <c r="IKI63" s="18" t="s">
        <v>255</v>
      </c>
      <c r="IKJ63" s="18" t="s">
        <v>255</v>
      </c>
      <c r="IKK63" s="18" t="s">
        <v>255</v>
      </c>
      <c r="IKL63" s="18" t="s">
        <v>255</v>
      </c>
      <c r="IKM63" s="18" t="s">
        <v>255</v>
      </c>
      <c r="IKN63" s="18" t="s">
        <v>255</v>
      </c>
      <c r="IKO63" s="18" t="s">
        <v>255</v>
      </c>
      <c r="IKP63" s="18" t="s">
        <v>255</v>
      </c>
      <c r="IKQ63" s="18" t="s">
        <v>255</v>
      </c>
      <c r="IKR63" s="18" t="s">
        <v>255</v>
      </c>
      <c r="IKS63" s="18" t="s">
        <v>255</v>
      </c>
      <c r="IKT63" s="18" t="s">
        <v>255</v>
      </c>
      <c r="IKU63" s="18" t="s">
        <v>255</v>
      </c>
      <c r="IKV63" s="18" t="s">
        <v>255</v>
      </c>
      <c r="IKW63" s="18" t="s">
        <v>255</v>
      </c>
      <c r="IKX63" s="18" t="s">
        <v>255</v>
      </c>
      <c r="IKY63" s="18" t="s">
        <v>255</v>
      </c>
      <c r="IKZ63" s="18" t="s">
        <v>255</v>
      </c>
      <c r="ILA63" s="18" t="s">
        <v>255</v>
      </c>
      <c r="ILB63" s="18" t="s">
        <v>255</v>
      </c>
      <c r="ILC63" s="18" t="s">
        <v>255</v>
      </c>
      <c r="ILD63" s="18" t="s">
        <v>255</v>
      </c>
      <c r="ILE63" s="18" t="s">
        <v>255</v>
      </c>
      <c r="ILF63" s="18" t="s">
        <v>255</v>
      </c>
      <c r="ILG63" s="18" t="s">
        <v>255</v>
      </c>
      <c r="ILH63" s="18" t="s">
        <v>255</v>
      </c>
      <c r="ILI63" s="18" t="s">
        <v>255</v>
      </c>
      <c r="ILJ63" s="18" t="s">
        <v>255</v>
      </c>
      <c r="ILK63" s="18" t="s">
        <v>255</v>
      </c>
      <c r="ILL63" s="18" t="s">
        <v>255</v>
      </c>
      <c r="ILM63" s="18" t="s">
        <v>255</v>
      </c>
      <c r="ILN63" s="18" t="s">
        <v>255</v>
      </c>
      <c r="ILO63" s="18" t="s">
        <v>255</v>
      </c>
      <c r="ILP63" s="18" t="s">
        <v>255</v>
      </c>
      <c r="ILQ63" s="18" t="s">
        <v>255</v>
      </c>
      <c r="ILR63" s="18" t="s">
        <v>255</v>
      </c>
      <c r="ILS63" s="18" t="s">
        <v>255</v>
      </c>
      <c r="ILT63" s="18" t="s">
        <v>255</v>
      </c>
      <c r="ILU63" s="18" t="s">
        <v>255</v>
      </c>
      <c r="ILV63" s="18" t="s">
        <v>255</v>
      </c>
      <c r="ILW63" s="18" t="s">
        <v>255</v>
      </c>
      <c r="ILX63" s="18" t="s">
        <v>255</v>
      </c>
      <c r="ILY63" s="18" t="s">
        <v>255</v>
      </c>
      <c r="ILZ63" s="18" t="s">
        <v>255</v>
      </c>
      <c r="IMA63" s="18" t="s">
        <v>255</v>
      </c>
      <c r="IMB63" s="18" t="s">
        <v>255</v>
      </c>
      <c r="IMC63" s="18" t="s">
        <v>255</v>
      </c>
      <c r="IMD63" s="18" t="s">
        <v>255</v>
      </c>
      <c r="IME63" s="18" t="s">
        <v>255</v>
      </c>
      <c r="IMF63" s="18" t="s">
        <v>255</v>
      </c>
      <c r="IMG63" s="18" t="s">
        <v>255</v>
      </c>
      <c r="IMH63" s="18" t="s">
        <v>255</v>
      </c>
      <c r="IMI63" s="18" t="s">
        <v>255</v>
      </c>
      <c r="IMJ63" s="18" t="s">
        <v>255</v>
      </c>
      <c r="IMK63" s="18" t="s">
        <v>255</v>
      </c>
      <c r="IML63" s="18" t="s">
        <v>255</v>
      </c>
      <c r="IMM63" s="18" t="s">
        <v>255</v>
      </c>
      <c r="IMN63" s="18" t="s">
        <v>255</v>
      </c>
      <c r="IMO63" s="18" t="s">
        <v>255</v>
      </c>
      <c r="IMP63" s="18" t="s">
        <v>255</v>
      </c>
      <c r="IMQ63" s="18" t="s">
        <v>255</v>
      </c>
      <c r="IMR63" s="18" t="s">
        <v>255</v>
      </c>
      <c r="IMS63" s="18" t="s">
        <v>255</v>
      </c>
      <c r="IMT63" s="18" t="s">
        <v>255</v>
      </c>
      <c r="IMU63" s="18" t="s">
        <v>255</v>
      </c>
      <c r="IMV63" s="18" t="s">
        <v>255</v>
      </c>
      <c r="IMW63" s="18" t="s">
        <v>255</v>
      </c>
      <c r="IMX63" s="18" t="s">
        <v>255</v>
      </c>
      <c r="IMY63" s="18" t="s">
        <v>255</v>
      </c>
      <c r="IMZ63" s="18" t="s">
        <v>255</v>
      </c>
      <c r="INA63" s="18" t="s">
        <v>255</v>
      </c>
      <c r="INB63" s="18" t="s">
        <v>255</v>
      </c>
      <c r="INC63" s="18" t="s">
        <v>255</v>
      </c>
      <c r="IND63" s="18" t="s">
        <v>255</v>
      </c>
      <c r="INE63" s="18" t="s">
        <v>255</v>
      </c>
      <c r="INF63" s="18" t="s">
        <v>255</v>
      </c>
      <c r="ING63" s="18" t="s">
        <v>255</v>
      </c>
      <c r="INH63" s="18" t="s">
        <v>255</v>
      </c>
      <c r="INI63" s="18" t="s">
        <v>255</v>
      </c>
      <c r="INJ63" s="18" t="s">
        <v>255</v>
      </c>
      <c r="INK63" s="18" t="s">
        <v>255</v>
      </c>
      <c r="INL63" s="18" t="s">
        <v>255</v>
      </c>
      <c r="INM63" s="18" t="s">
        <v>255</v>
      </c>
      <c r="INN63" s="18" t="s">
        <v>255</v>
      </c>
      <c r="INO63" s="18" t="s">
        <v>255</v>
      </c>
      <c r="INP63" s="18" t="s">
        <v>255</v>
      </c>
      <c r="INQ63" s="18" t="s">
        <v>255</v>
      </c>
      <c r="INR63" s="18" t="s">
        <v>255</v>
      </c>
      <c r="INS63" s="18" t="s">
        <v>255</v>
      </c>
      <c r="INT63" s="18" t="s">
        <v>255</v>
      </c>
      <c r="INU63" s="18" t="s">
        <v>255</v>
      </c>
      <c r="INV63" s="18" t="s">
        <v>255</v>
      </c>
      <c r="INW63" s="18" t="s">
        <v>255</v>
      </c>
      <c r="INX63" s="18" t="s">
        <v>255</v>
      </c>
      <c r="INY63" s="18" t="s">
        <v>255</v>
      </c>
      <c r="INZ63" s="18" t="s">
        <v>255</v>
      </c>
      <c r="IOA63" s="18" t="s">
        <v>255</v>
      </c>
      <c r="IOB63" s="18" t="s">
        <v>255</v>
      </c>
      <c r="IOC63" s="18" t="s">
        <v>255</v>
      </c>
      <c r="IOD63" s="18" t="s">
        <v>255</v>
      </c>
      <c r="IOE63" s="18" t="s">
        <v>255</v>
      </c>
      <c r="IOF63" s="18" t="s">
        <v>255</v>
      </c>
      <c r="IOG63" s="18" t="s">
        <v>255</v>
      </c>
      <c r="IOH63" s="18" t="s">
        <v>255</v>
      </c>
      <c r="IOI63" s="18" t="s">
        <v>255</v>
      </c>
      <c r="IOJ63" s="18" t="s">
        <v>255</v>
      </c>
      <c r="IOK63" s="18" t="s">
        <v>255</v>
      </c>
      <c r="IOL63" s="18" t="s">
        <v>255</v>
      </c>
      <c r="IOM63" s="18" t="s">
        <v>255</v>
      </c>
      <c r="ION63" s="18" t="s">
        <v>255</v>
      </c>
      <c r="IOO63" s="18" t="s">
        <v>255</v>
      </c>
      <c r="IOP63" s="18" t="s">
        <v>255</v>
      </c>
      <c r="IOQ63" s="18" t="s">
        <v>255</v>
      </c>
      <c r="IOR63" s="18" t="s">
        <v>255</v>
      </c>
      <c r="IOS63" s="18" t="s">
        <v>255</v>
      </c>
      <c r="IOT63" s="18" t="s">
        <v>255</v>
      </c>
      <c r="IOU63" s="18" t="s">
        <v>255</v>
      </c>
      <c r="IOV63" s="18" t="s">
        <v>255</v>
      </c>
      <c r="IOW63" s="18" t="s">
        <v>255</v>
      </c>
      <c r="IOX63" s="18" t="s">
        <v>255</v>
      </c>
      <c r="IOY63" s="18" t="s">
        <v>255</v>
      </c>
      <c r="IOZ63" s="18" t="s">
        <v>255</v>
      </c>
      <c r="IPA63" s="18" t="s">
        <v>255</v>
      </c>
      <c r="IPB63" s="18" t="s">
        <v>255</v>
      </c>
      <c r="IPC63" s="18" t="s">
        <v>255</v>
      </c>
      <c r="IPD63" s="18" t="s">
        <v>255</v>
      </c>
      <c r="IPE63" s="18" t="s">
        <v>255</v>
      </c>
      <c r="IPF63" s="18" t="s">
        <v>255</v>
      </c>
      <c r="IPG63" s="18" t="s">
        <v>255</v>
      </c>
      <c r="IPH63" s="18" t="s">
        <v>255</v>
      </c>
      <c r="IPI63" s="18" t="s">
        <v>255</v>
      </c>
      <c r="IPJ63" s="18" t="s">
        <v>255</v>
      </c>
      <c r="IPK63" s="18" t="s">
        <v>255</v>
      </c>
      <c r="IPL63" s="18" t="s">
        <v>255</v>
      </c>
      <c r="IPM63" s="18" t="s">
        <v>255</v>
      </c>
      <c r="IPN63" s="18" t="s">
        <v>255</v>
      </c>
      <c r="IPO63" s="18" t="s">
        <v>255</v>
      </c>
      <c r="IPP63" s="18" t="s">
        <v>255</v>
      </c>
      <c r="IPQ63" s="18" t="s">
        <v>255</v>
      </c>
      <c r="IPR63" s="18" t="s">
        <v>255</v>
      </c>
      <c r="IPS63" s="18" t="s">
        <v>255</v>
      </c>
      <c r="IPT63" s="18" t="s">
        <v>255</v>
      </c>
      <c r="IPU63" s="18" t="s">
        <v>255</v>
      </c>
      <c r="IPV63" s="18" t="s">
        <v>255</v>
      </c>
      <c r="IPW63" s="18" t="s">
        <v>255</v>
      </c>
      <c r="IPX63" s="18" t="s">
        <v>255</v>
      </c>
      <c r="IPY63" s="18" t="s">
        <v>255</v>
      </c>
      <c r="IPZ63" s="18" t="s">
        <v>255</v>
      </c>
      <c r="IQA63" s="18" t="s">
        <v>255</v>
      </c>
      <c r="IQB63" s="18" t="s">
        <v>255</v>
      </c>
      <c r="IQC63" s="18" t="s">
        <v>255</v>
      </c>
      <c r="IQD63" s="18" t="s">
        <v>255</v>
      </c>
      <c r="IQE63" s="18" t="s">
        <v>255</v>
      </c>
      <c r="IQF63" s="18" t="s">
        <v>255</v>
      </c>
      <c r="IQG63" s="18" t="s">
        <v>255</v>
      </c>
      <c r="IQH63" s="18" t="s">
        <v>255</v>
      </c>
      <c r="IQI63" s="18" t="s">
        <v>255</v>
      </c>
      <c r="IQJ63" s="18" t="s">
        <v>255</v>
      </c>
      <c r="IQK63" s="18" t="s">
        <v>255</v>
      </c>
      <c r="IQL63" s="18" t="s">
        <v>255</v>
      </c>
      <c r="IQM63" s="18" t="s">
        <v>255</v>
      </c>
      <c r="IQN63" s="18" t="s">
        <v>255</v>
      </c>
      <c r="IQO63" s="18" t="s">
        <v>255</v>
      </c>
      <c r="IQP63" s="18" t="s">
        <v>255</v>
      </c>
      <c r="IQQ63" s="18" t="s">
        <v>255</v>
      </c>
      <c r="IQR63" s="18" t="s">
        <v>255</v>
      </c>
      <c r="IQS63" s="18" t="s">
        <v>255</v>
      </c>
      <c r="IQT63" s="18" t="s">
        <v>255</v>
      </c>
      <c r="IQU63" s="18" t="s">
        <v>255</v>
      </c>
      <c r="IQV63" s="18" t="s">
        <v>255</v>
      </c>
      <c r="IQW63" s="18" t="s">
        <v>255</v>
      </c>
      <c r="IQX63" s="18" t="s">
        <v>255</v>
      </c>
      <c r="IQY63" s="18" t="s">
        <v>255</v>
      </c>
      <c r="IQZ63" s="18" t="s">
        <v>255</v>
      </c>
      <c r="IRA63" s="18" t="s">
        <v>255</v>
      </c>
      <c r="IRB63" s="18" t="s">
        <v>255</v>
      </c>
      <c r="IRC63" s="18" t="s">
        <v>255</v>
      </c>
      <c r="IRD63" s="18" t="s">
        <v>255</v>
      </c>
      <c r="IRE63" s="18" t="s">
        <v>255</v>
      </c>
      <c r="IRF63" s="18" t="s">
        <v>255</v>
      </c>
      <c r="IRG63" s="18" t="s">
        <v>255</v>
      </c>
      <c r="IRH63" s="18" t="s">
        <v>255</v>
      </c>
      <c r="IRI63" s="18" t="s">
        <v>255</v>
      </c>
      <c r="IRJ63" s="18" t="s">
        <v>255</v>
      </c>
      <c r="IRK63" s="18" t="s">
        <v>255</v>
      </c>
      <c r="IRL63" s="18" t="s">
        <v>255</v>
      </c>
      <c r="IRM63" s="18" t="s">
        <v>255</v>
      </c>
      <c r="IRN63" s="18" t="s">
        <v>255</v>
      </c>
      <c r="IRO63" s="18" t="s">
        <v>255</v>
      </c>
      <c r="IRP63" s="18" t="s">
        <v>255</v>
      </c>
      <c r="IRQ63" s="18" t="s">
        <v>255</v>
      </c>
      <c r="IRR63" s="18" t="s">
        <v>255</v>
      </c>
      <c r="IRS63" s="18" t="s">
        <v>255</v>
      </c>
      <c r="IRT63" s="18" t="s">
        <v>255</v>
      </c>
      <c r="IRU63" s="18" t="s">
        <v>255</v>
      </c>
      <c r="IRV63" s="18" t="s">
        <v>255</v>
      </c>
      <c r="IRW63" s="18" t="s">
        <v>255</v>
      </c>
      <c r="IRX63" s="18" t="s">
        <v>255</v>
      </c>
      <c r="IRY63" s="18" t="s">
        <v>255</v>
      </c>
      <c r="IRZ63" s="18" t="s">
        <v>255</v>
      </c>
      <c r="ISA63" s="18" t="s">
        <v>255</v>
      </c>
      <c r="ISB63" s="18" t="s">
        <v>255</v>
      </c>
      <c r="ISC63" s="18" t="s">
        <v>255</v>
      </c>
      <c r="ISD63" s="18" t="s">
        <v>255</v>
      </c>
      <c r="ISE63" s="18" t="s">
        <v>255</v>
      </c>
      <c r="ISF63" s="18" t="s">
        <v>255</v>
      </c>
      <c r="ISG63" s="18" t="s">
        <v>255</v>
      </c>
      <c r="ISH63" s="18" t="s">
        <v>255</v>
      </c>
      <c r="ISI63" s="18" t="s">
        <v>255</v>
      </c>
      <c r="ISJ63" s="18" t="s">
        <v>255</v>
      </c>
      <c r="ISK63" s="18" t="s">
        <v>255</v>
      </c>
      <c r="ISL63" s="18" t="s">
        <v>255</v>
      </c>
      <c r="ISM63" s="18" t="s">
        <v>255</v>
      </c>
      <c r="ISN63" s="18" t="s">
        <v>255</v>
      </c>
      <c r="ISO63" s="18" t="s">
        <v>255</v>
      </c>
      <c r="ISP63" s="18" t="s">
        <v>255</v>
      </c>
      <c r="ISQ63" s="18" t="s">
        <v>255</v>
      </c>
      <c r="ISR63" s="18" t="s">
        <v>255</v>
      </c>
      <c r="ISS63" s="18" t="s">
        <v>255</v>
      </c>
      <c r="IST63" s="18" t="s">
        <v>255</v>
      </c>
      <c r="ISU63" s="18" t="s">
        <v>255</v>
      </c>
      <c r="ISV63" s="18" t="s">
        <v>255</v>
      </c>
      <c r="ISW63" s="18" t="s">
        <v>255</v>
      </c>
      <c r="ISX63" s="18" t="s">
        <v>255</v>
      </c>
      <c r="ISY63" s="18" t="s">
        <v>255</v>
      </c>
      <c r="ISZ63" s="18" t="s">
        <v>255</v>
      </c>
      <c r="ITA63" s="18" t="s">
        <v>255</v>
      </c>
      <c r="ITB63" s="18" t="s">
        <v>255</v>
      </c>
      <c r="ITC63" s="18" t="s">
        <v>255</v>
      </c>
      <c r="ITD63" s="18" t="s">
        <v>255</v>
      </c>
      <c r="ITE63" s="18" t="s">
        <v>255</v>
      </c>
      <c r="ITF63" s="18" t="s">
        <v>255</v>
      </c>
      <c r="ITG63" s="18" t="s">
        <v>255</v>
      </c>
      <c r="ITH63" s="18" t="s">
        <v>255</v>
      </c>
      <c r="ITI63" s="18" t="s">
        <v>255</v>
      </c>
      <c r="ITJ63" s="18" t="s">
        <v>255</v>
      </c>
      <c r="ITK63" s="18" t="s">
        <v>255</v>
      </c>
      <c r="ITL63" s="18" t="s">
        <v>255</v>
      </c>
      <c r="ITM63" s="18" t="s">
        <v>255</v>
      </c>
      <c r="ITN63" s="18" t="s">
        <v>255</v>
      </c>
      <c r="ITO63" s="18" t="s">
        <v>255</v>
      </c>
      <c r="ITP63" s="18" t="s">
        <v>255</v>
      </c>
      <c r="ITQ63" s="18" t="s">
        <v>255</v>
      </c>
      <c r="ITR63" s="18" t="s">
        <v>255</v>
      </c>
      <c r="ITS63" s="18" t="s">
        <v>255</v>
      </c>
      <c r="ITT63" s="18" t="s">
        <v>255</v>
      </c>
      <c r="ITU63" s="18" t="s">
        <v>255</v>
      </c>
      <c r="ITV63" s="18" t="s">
        <v>255</v>
      </c>
      <c r="ITW63" s="18" t="s">
        <v>255</v>
      </c>
      <c r="ITX63" s="18" t="s">
        <v>255</v>
      </c>
      <c r="ITY63" s="18" t="s">
        <v>255</v>
      </c>
      <c r="ITZ63" s="18" t="s">
        <v>255</v>
      </c>
      <c r="IUA63" s="18" t="s">
        <v>255</v>
      </c>
      <c r="IUB63" s="18" t="s">
        <v>255</v>
      </c>
      <c r="IUC63" s="18" t="s">
        <v>255</v>
      </c>
      <c r="IUD63" s="18" t="s">
        <v>255</v>
      </c>
      <c r="IUE63" s="18" t="s">
        <v>255</v>
      </c>
      <c r="IUF63" s="18" t="s">
        <v>255</v>
      </c>
      <c r="IUG63" s="18" t="s">
        <v>255</v>
      </c>
      <c r="IUH63" s="18" t="s">
        <v>255</v>
      </c>
      <c r="IUI63" s="18" t="s">
        <v>255</v>
      </c>
      <c r="IUJ63" s="18" t="s">
        <v>255</v>
      </c>
      <c r="IUK63" s="18" t="s">
        <v>255</v>
      </c>
      <c r="IUL63" s="18" t="s">
        <v>255</v>
      </c>
      <c r="IUM63" s="18" t="s">
        <v>255</v>
      </c>
      <c r="IUN63" s="18" t="s">
        <v>255</v>
      </c>
      <c r="IUO63" s="18" t="s">
        <v>255</v>
      </c>
      <c r="IUP63" s="18" t="s">
        <v>255</v>
      </c>
      <c r="IUQ63" s="18" t="s">
        <v>255</v>
      </c>
      <c r="IUR63" s="18" t="s">
        <v>255</v>
      </c>
      <c r="IUS63" s="18" t="s">
        <v>255</v>
      </c>
      <c r="IUT63" s="18" t="s">
        <v>255</v>
      </c>
      <c r="IUU63" s="18" t="s">
        <v>255</v>
      </c>
      <c r="IUV63" s="18" t="s">
        <v>255</v>
      </c>
      <c r="IUW63" s="18" t="s">
        <v>255</v>
      </c>
      <c r="IUX63" s="18" t="s">
        <v>255</v>
      </c>
      <c r="IUY63" s="18" t="s">
        <v>255</v>
      </c>
      <c r="IUZ63" s="18" t="s">
        <v>255</v>
      </c>
      <c r="IVA63" s="18" t="s">
        <v>255</v>
      </c>
      <c r="IVB63" s="18" t="s">
        <v>255</v>
      </c>
      <c r="IVC63" s="18" t="s">
        <v>255</v>
      </c>
      <c r="IVD63" s="18" t="s">
        <v>255</v>
      </c>
      <c r="IVE63" s="18" t="s">
        <v>255</v>
      </c>
      <c r="IVF63" s="18" t="s">
        <v>255</v>
      </c>
      <c r="IVG63" s="18" t="s">
        <v>255</v>
      </c>
      <c r="IVH63" s="18" t="s">
        <v>255</v>
      </c>
      <c r="IVI63" s="18" t="s">
        <v>255</v>
      </c>
      <c r="IVJ63" s="18" t="s">
        <v>255</v>
      </c>
      <c r="IVK63" s="18" t="s">
        <v>255</v>
      </c>
      <c r="IVL63" s="18" t="s">
        <v>255</v>
      </c>
      <c r="IVM63" s="18" t="s">
        <v>255</v>
      </c>
      <c r="IVN63" s="18" t="s">
        <v>255</v>
      </c>
      <c r="IVO63" s="18" t="s">
        <v>255</v>
      </c>
      <c r="IVP63" s="18" t="s">
        <v>255</v>
      </c>
      <c r="IVQ63" s="18" t="s">
        <v>255</v>
      </c>
      <c r="IVR63" s="18" t="s">
        <v>255</v>
      </c>
      <c r="IVS63" s="18" t="s">
        <v>255</v>
      </c>
      <c r="IVT63" s="18" t="s">
        <v>255</v>
      </c>
      <c r="IVU63" s="18" t="s">
        <v>255</v>
      </c>
      <c r="IVV63" s="18" t="s">
        <v>255</v>
      </c>
      <c r="IVW63" s="18" t="s">
        <v>255</v>
      </c>
      <c r="IVX63" s="18" t="s">
        <v>255</v>
      </c>
      <c r="IVY63" s="18" t="s">
        <v>255</v>
      </c>
      <c r="IVZ63" s="18" t="s">
        <v>255</v>
      </c>
      <c r="IWA63" s="18" t="s">
        <v>255</v>
      </c>
      <c r="IWB63" s="18" t="s">
        <v>255</v>
      </c>
      <c r="IWC63" s="18" t="s">
        <v>255</v>
      </c>
      <c r="IWD63" s="18" t="s">
        <v>255</v>
      </c>
      <c r="IWE63" s="18" t="s">
        <v>255</v>
      </c>
      <c r="IWF63" s="18" t="s">
        <v>255</v>
      </c>
      <c r="IWG63" s="18" t="s">
        <v>255</v>
      </c>
      <c r="IWH63" s="18" t="s">
        <v>255</v>
      </c>
      <c r="IWI63" s="18" t="s">
        <v>255</v>
      </c>
      <c r="IWJ63" s="18" t="s">
        <v>255</v>
      </c>
      <c r="IWK63" s="18" t="s">
        <v>255</v>
      </c>
      <c r="IWL63" s="18" t="s">
        <v>255</v>
      </c>
      <c r="IWM63" s="18" t="s">
        <v>255</v>
      </c>
      <c r="IWN63" s="18" t="s">
        <v>255</v>
      </c>
      <c r="IWO63" s="18" t="s">
        <v>255</v>
      </c>
      <c r="IWP63" s="18" t="s">
        <v>255</v>
      </c>
      <c r="IWQ63" s="18" t="s">
        <v>255</v>
      </c>
      <c r="IWR63" s="18" t="s">
        <v>255</v>
      </c>
      <c r="IWS63" s="18" t="s">
        <v>255</v>
      </c>
      <c r="IWT63" s="18" t="s">
        <v>255</v>
      </c>
      <c r="IWU63" s="18" t="s">
        <v>255</v>
      </c>
      <c r="IWV63" s="18" t="s">
        <v>255</v>
      </c>
      <c r="IWW63" s="18" t="s">
        <v>255</v>
      </c>
      <c r="IWX63" s="18" t="s">
        <v>255</v>
      </c>
      <c r="IWY63" s="18" t="s">
        <v>255</v>
      </c>
      <c r="IWZ63" s="18" t="s">
        <v>255</v>
      </c>
      <c r="IXA63" s="18" t="s">
        <v>255</v>
      </c>
      <c r="IXB63" s="18" t="s">
        <v>255</v>
      </c>
      <c r="IXC63" s="18" t="s">
        <v>255</v>
      </c>
      <c r="IXD63" s="18" t="s">
        <v>255</v>
      </c>
      <c r="IXE63" s="18" t="s">
        <v>255</v>
      </c>
      <c r="IXF63" s="18" t="s">
        <v>255</v>
      </c>
      <c r="IXG63" s="18" t="s">
        <v>255</v>
      </c>
      <c r="IXH63" s="18" t="s">
        <v>255</v>
      </c>
      <c r="IXI63" s="18" t="s">
        <v>255</v>
      </c>
      <c r="IXJ63" s="18" t="s">
        <v>255</v>
      </c>
      <c r="IXK63" s="18" t="s">
        <v>255</v>
      </c>
      <c r="IXL63" s="18" t="s">
        <v>255</v>
      </c>
      <c r="IXM63" s="18" t="s">
        <v>255</v>
      </c>
      <c r="IXN63" s="18" t="s">
        <v>255</v>
      </c>
      <c r="IXO63" s="18" t="s">
        <v>255</v>
      </c>
      <c r="IXP63" s="18" t="s">
        <v>255</v>
      </c>
      <c r="IXQ63" s="18" t="s">
        <v>255</v>
      </c>
      <c r="IXR63" s="18" t="s">
        <v>255</v>
      </c>
      <c r="IXS63" s="18" t="s">
        <v>255</v>
      </c>
      <c r="IXT63" s="18" t="s">
        <v>255</v>
      </c>
      <c r="IXU63" s="18" t="s">
        <v>255</v>
      </c>
      <c r="IXV63" s="18" t="s">
        <v>255</v>
      </c>
      <c r="IXW63" s="18" t="s">
        <v>255</v>
      </c>
      <c r="IXX63" s="18" t="s">
        <v>255</v>
      </c>
      <c r="IXY63" s="18" t="s">
        <v>255</v>
      </c>
      <c r="IXZ63" s="18" t="s">
        <v>255</v>
      </c>
      <c r="IYA63" s="18" t="s">
        <v>255</v>
      </c>
      <c r="IYB63" s="18" t="s">
        <v>255</v>
      </c>
      <c r="IYC63" s="18" t="s">
        <v>255</v>
      </c>
      <c r="IYD63" s="18" t="s">
        <v>255</v>
      </c>
      <c r="IYE63" s="18" t="s">
        <v>255</v>
      </c>
      <c r="IYF63" s="18" t="s">
        <v>255</v>
      </c>
      <c r="IYG63" s="18" t="s">
        <v>255</v>
      </c>
      <c r="IYH63" s="18" t="s">
        <v>255</v>
      </c>
      <c r="IYI63" s="18" t="s">
        <v>255</v>
      </c>
      <c r="IYJ63" s="18" t="s">
        <v>255</v>
      </c>
      <c r="IYK63" s="18" t="s">
        <v>255</v>
      </c>
      <c r="IYL63" s="18" t="s">
        <v>255</v>
      </c>
      <c r="IYM63" s="18" t="s">
        <v>255</v>
      </c>
      <c r="IYN63" s="18" t="s">
        <v>255</v>
      </c>
      <c r="IYO63" s="18" t="s">
        <v>255</v>
      </c>
      <c r="IYP63" s="18" t="s">
        <v>255</v>
      </c>
      <c r="IYQ63" s="18" t="s">
        <v>255</v>
      </c>
      <c r="IYR63" s="18" t="s">
        <v>255</v>
      </c>
      <c r="IYS63" s="18" t="s">
        <v>255</v>
      </c>
      <c r="IYT63" s="18" t="s">
        <v>255</v>
      </c>
      <c r="IYU63" s="18" t="s">
        <v>255</v>
      </c>
      <c r="IYV63" s="18" t="s">
        <v>255</v>
      </c>
      <c r="IYW63" s="18" t="s">
        <v>255</v>
      </c>
      <c r="IYX63" s="18" t="s">
        <v>255</v>
      </c>
      <c r="IYY63" s="18" t="s">
        <v>255</v>
      </c>
      <c r="IYZ63" s="18" t="s">
        <v>255</v>
      </c>
      <c r="IZA63" s="18" t="s">
        <v>255</v>
      </c>
      <c r="IZB63" s="18" t="s">
        <v>255</v>
      </c>
      <c r="IZC63" s="18" t="s">
        <v>255</v>
      </c>
      <c r="IZD63" s="18" t="s">
        <v>255</v>
      </c>
      <c r="IZE63" s="18" t="s">
        <v>255</v>
      </c>
      <c r="IZF63" s="18" t="s">
        <v>255</v>
      </c>
      <c r="IZG63" s="18" t="s">
        <v>255</v>
      </c>
      <c r="IZH63" s="18" t="s">
        <v>255</v>
      </c>
      <c r="IZI63" s="18" t="s">
        <v>255</v>
      </c>
      <c r="IZJ63" s="18" t="s">
        <v>255</v>
      </c>
      <c r="IZK63" s="18" t="s">
        <v>255</v>
      </c>
      <c r="IZL63" s="18" t="s">
        <v>255</v>
      </c>
      <c r="IZM63" s="18" t="s">
        <v>255</v>
      </c>
      <c r="IZN63" s="18" t="s">
        <v>255</v>
      </c>
      <c r="IZO63" s="18" t="s">
        <v>255</v>
      </c>
      <c r="IZP63" s="18" t="s">
        <v>255</v>
      </c>
      <c r="IZQ63" s="18" t="s">
        <v>255</v>
      </c>
      <c r="IZR63" s="18" t="s">
        <v>255</v>
      </c>
      <c r="IZS63" s="18" t="s">
        <v>255</v>
      </c>
      <c r="IZT63" s="18" t="s">
        <v>255</v>
      </c>
      <c r="IZU63" s="18" t="s">
        <v>255</v>
      </c>
      <c r="IZV63" s="18" t="s">
        <v>255</v>
      </c>
      <c r="IZW63" s="18" t="s">
        <v>255</v>
      </c>
      <c r="IZX63" s="18" t="s">
        <v>255</v>
      </c>
      <c r="IZY63" s="18" t="s">
        <v>255</v>
      </c>
      <c r="IZZ63" s="18" t="s">
        <v>255</v>
      </c>
      <c r="JAA63" s="18" t="s">
        <v>255</v>
      </c>
      <c r="JAB63" s="18" t="s">
        <v>255</v>
      </c>
      <c r="JAC63" s="18" t="s">
        <v>255</v>
      </c>
      <c r="JAD63" s="18" t="s">
        <v>255</v>
      </c>
      <c r="JAE63" s="18" t="s">
        <v>255</v>
      </c>
      <c r="JAF63" s="18" t="s">
        <v>255</v>
      </c>
      <c r="JAG63" s="18" t="s">
        <v>255</v>
      </c>
      <c r="JAH63" s="18" t="s">
        <v>255</v>
      </c>
      <c r="JAI63" s="18" t="s">
        <v>255</v>
      </c>
      <c r="JAJ63" s="18" t="s">
        <v>255</v>
      </c>
      <c r="JAK63" s="18" t="s">
        <v>255</v>
      </c>
      <c r="JAL63" s="18" t="s">
        <v>255</v>
      </c>
      <c r="JAM63" s="18" t="s">
        <v>255</v>
      </c>
      <c r="JAN63" s="18" t="s">
        <v>255</v>
      </c>
      <c r="JAO63" s="18" t="s">
        <v>255</v>
      </c>
      <c r="JAP63" s="18" t="s">
        <v>255</v>
      </c>
      <c r="JAQ63" s="18" t="s">
        <v>255</v>
      </c>
      <c r="JAR63" s="18" t="s">
        <v>255</v>
      </c>
      <c r="JAS63" s="18" t="s">
        <v>255</v>
      </c>
      <c r="JAT63" s="18" t="s">
        <v>255</v>
      </c>
      <c r="JAU63" s="18" t="s">
        <v>255</v>
      </c>
      <c r="JAV63" s="18" t="s">
        <v>255</v>
      </c>
      <c r="JAW63" s="18" t="s">
        <v>255</v>
      </c>
      <c r="JAX63" s="18" t="s">
        <v>255</v>
      </c>
      <c r="JAY63" s="18" t="s">
        <v>255</v>
      </c>
      <c r="JAZ63" s="18" t="s">
        <v>255</v>
      </c>
      <c r="JBA63" s="18" t="s">
        <v>255</v>
      </c>
      <c r="JBB63" s="18" t="s">
        <v>255</v>
      </c>
      <c r="JBC63" s="18" t="s">
        <v>255</v>
      </c>
      <c r="JBD63" s="18" t="s">
        <v>255</v>
      </c>
      <c r="JBE63" s="18" t="s">
        <v>255</v>
      </c>
      <c r="JBF63" s="18" t="s">
        <v>255</v>
      </c>
      <c r="JBG63" s="18" t="s">
        <v>255</v>
      </c>
      <c r="JBH63" s="18" t="s">
        <v>255</v>
      </c>
      <c r="JBI63" s="18" t="s">
        <v>255</v>
      </c>
      <c r="JBJ63" s="18" t="s">
        <v>255</v>
      </c>
      <c r="JBK63" s="18" t="s">
        <v>255</v>
      </c>
      <c r="JBL63" s="18" t="s">
        <v>255</v>
      </c>
      <c r="JBM63" s="18" t="s">
        <v>255</v>
      </c>
      <c r="JBN63" s="18" t="s">
        <v>255</v>
      </c>
      <c r="JBO63" s="18" t="s">
        <v>255</v>
      </c>
      <c r="JBP63" s="18" t="s">
        <v>255</v>
      </c>
      <c r="JBQ63" s="18" t="s">
        <v>255</v>
      </c>
      <c r="JBR63" s="18" t="s">
        <v>255</v>
      </c>
      <c r="JBS63" s="18" t="s">
        <v>255</v>
      </c>
      <c r="JBT63" s="18" t="s">
        <v>255</v>
      </c>
      <c r="JBU63" s="18" t="s">
        <v>255</v>
      </c>
      <c r="JBV63" s="18" t="s">
        <v>255</v>
      </c>
      <c r="JBW63" s="18" t="s">
        <v>255</v>
      </c>
      <c r="JBX63" s="18" t="s">
        <v>255</v>
      </c>
      <c r="JBY63" s="18" t="s">
        <v>255</v>
      </c>
      <c r="JBZ63" s="18" t="s">
        <v>255</v>
      </c>
      <c r="JCA63" s="18" t="s">
        <v>255</v>
      </c>
      <c r="JCB63" s="18" t="s">
        <v>255</v>
      </c>
      <c r="JCC63" s="18" t="s">
        <v>255</v>
      </c>
      <c r="JCD63" s="18" t="s">
        <v>255</v>
      </c>
      <c r="JCE63" s="18" t="s">
        <v>255</v>
      </c>
      <c r="JCF63" s="18" t="s">
        <v>255</v>
      </c>
      <c r="JCG63" s="18" t="s">
        <v>255</v>
      </c>
      <c r="JCH63" s="18" t="s">
        <v>255</v>
      </c>
      <c r="JCI63" s="18" t="s">
        <v>255</v>
      </c>
      <c r="JCJ63" s="18" t="s">
        <v>255</v>
      </c>
      <c r="JCK63" s="18" t="s">
        <v>255</v>
      </c>
      <c r="JCL63" s="18" t="s">
        <v>255</v>
      </c>
      <c r="JCM63" s="18" t="s">
        <v>255</v>
      </c>
      <c r="JCN63" s="18" t="s">
        <v>255</v>
      </c>
      <c r="JCO63" s="18" t="s">
        <v>255</v>
      </c>
      <c r="JCP63" s="18" t="s">
        <v>255</v>
      </c>
      <c r="JCQ63" s="18" t="s">
        <v>255</v>
      </c>
      <c r="JCR63" s="18" t="s">
        <v>255</v>
      </c>
      <c r="JCS63" s="18" t="s">
        <v>255</v>
      </c>
      <c r="JCT63" s="18" t="s">
        <v>255</v>
      </c>
      <c r="JCU63" s="18" t="s">
        <v>255</v>
      </c>
      <c r="JCV63" s="18" t="s">
        <v>255</v>
      </c>
      <c r="JCW63" s="18" t="s">
        <v>255</v>
      </c>
      <c r="JCX63" s="18" t="s">
        <v>255</v>
      </c>
      <c r="JCY63" s="18" t="s">
        <v>255</v>
      </c>
      <c r="JCZ63" s="18" t="s">
        <v>255</v>
      </c>
      <c r="JDA63" s="18" t="s">
        <v>255</v>
      </c>
      <c r="JDB63" s="18" t="s">
        <v>255</v>
      </c>
      <c r="JDC63" s="18" t="s">
        <v>255</v>
      </c>
      <c r="JDD63" s="18" t="s">
        <v>255</v>
      </c>
      <c r="JDE63" s="18" t="s">
        <v>255</v>
      </c>
      <c r="JDF63" s="18" t="s">
        <v>255</v>
      </c>
      <c r="JDG63" s="18" t="s">
        <v>255</v>
      </c>
      <c r="JDH63" s="18" t="s">
        <v>255</v>
      </c>
      <c r="JDI63" s="18" t="s">
        <v>255</v>
      </c>
      <c r="JDJ63" s="18" t="s">
        <v>255</v>
      </c>
      <c r="JDK63" s="18" t="s">
        <v>255</v>
      </c>
      <c r="JDL63" s="18" t="s">
        <v>255</v>
      </c>
      <c r="JDM63" s="18" t="s">
        <v>255</v>
      </c>
      <c r="JDN63" s="18" t="s">
        <v>255</v>
      </c>
      <c r="JDO63" s="18" t="s">
        <v>255</v>
      </c>
      <c r="JDP63" s="18" t="s">
        <v>255</v>
      </c>
      <c r="JDQ63" s="18" t="s">
        <v>255</v>
      </c>
      <c r="JDR63" s="18" t="s">
        <v>255</v>
      </c>
      <c r="JDS63" s="18" t="s">
        <v>255</v>
      </c>
      <c r="JDT63" s="18" t="s">
        <v>255</v>
      </c>
      <c r="JDU63" s="18" t="s">
        <v>255</v>
      </c>
      <c r="JDV63" s="18" t="s">
        <v>255</v>
      </c>
      <c r="JDW63" s="18" t="s">
        <v>255</v>
      </c>
      <c r="JDX63" s="18" t="s">
        <v>255</v>
      </c>
      <c r="JDY63" s="18" t="s">
        <v>255</v>
      </c>
      <c r="JDZ63" s="18" t="s">
        <v>255</v>
      </c>
      <c r="JEA63" s="18" t="s">
        <v>255</v>
      </c>
      <c r="JEB63" s="18" t="s">
        <v>255</v>
      </c>
      <c r="JEC63" s="18" t="s">
        <v>255</v>
      </c>
      <c r="JED63" s="18" t="s">
        <v>255</v>
      </c>
      <c r="JEE63" s="18" t="s">
        <v>255</v>
      </c>
      <c r="JEF63" s="18" t="s">
        <v>255</v>
      </c>
      <c r="JEG63" s="18" t="s">
        <v>255</v>
      </c>
      <c r="JEH63" s="18" t="s">
        <v>255</v>
      </c>
      <c r="JEI63" s="18" t="s">
        <v>255</v>
      </c>
      <c r="JEJ63" s="18" t="s">
        <v>255</v>
      </c>
      <c r="JEK63" s="18" t="s">
        <v>255</v>
      </c>
      <c r="JEL63" s="18" t="s">
        <v>255</v>
      </c>
      <c r="JEM63" s="18" t="s">
        <v>255</v>
      </c>
      <c r="JEN63" s="18" t="s">
        <v>255</v>
      </c>
      <c r="JEO63" s="18" t="s">
        <v>255</v>
      </c>
      <c r="JEP63" s="18" t="s">
        <v>255</v>
      </c>
      <c r="JEQ63" s="18" t="s">
        <v>255</v>
      </c>
      <c r="JER63" s="18" t="s">
        <v>255</v>
      </c>
      <c r="JES63" s="18" t="s">
        <v>255</v>
      </c>
      <c r="JET63" s="18" t="s">
        <v>255</v>
      </c>
      <c r="JEU63" s="18" t="s">
        <v>255</v>
      </c>
      <c r="JEV63" s="18" t="s">
        <v>255</v>
      </c>
      <c r="JEW63" s="18" t="s">
        <v>255</v>
      </c>
      <c r="JEX63" s="18" t="s">
        <v>255</v>
      </c>
      <c r="JEY63" s="18" t="s">
        <v>255</v>
      </c>
      <c r="JEZ63" s="18" t="s">
        <v>255</v>
      </c>
      <c r="JFA63" s="18" t="s">
        <v>255</v>
      </c>
      <c r="JFB63" s="18" t="s">
        <v>255</v>
      </c>
      <c r="JFC63" s="18" t="s">
        <v>255</v>
      </c>
      <c r="JFD63" s="18" t="s">
        <v>255</v>
      </c>
      <c r="JFE63" s="18" t="s">
        <v>255</v>
      </c>
      <c r="JFF63" s="18" t="s">
        <v>255</v>
      </c>
      <c r="JFG63" s="18" t="s">
        <v>255</v>
      </c>
      <c r="JFH63" s="18" t="s">
        <v>255</v>
      </c>
      <c r="JFI63" s="18" t="s">
        <v>255</v>
      </c>
      <c r="JFJ63" s="18" t="s">
        <v>255</v>
      </c>
      <c r="JFK63" s="18" t="s">
        <v>255</v>
      </c>
      <c r="JFL63" s="18" t="s">
        <v>255</v>
      </c>
      <c r="JFM63" s="18" t="s">
        <v>255</v>
      </c>
      <c r="JFN63" s="18" t="s">
        <v>255</v>
      </c>
      <c r="JFO63" s="18" t="s">
        <v>255</v>
      </c>
      <c r="JFP63" s="18" t="s">
        <v>255</v>
      </c>
      <c r="JFQ63" s="18" t="s">
        <v>255</v>
      </c>
      <c r="JFR63" s="18" t="s">
        <v>255</v>
      </c>
      <c r="JFS63" s="18" t="s">
        <v>255</v>
      </c>
      <c r="JFT63" s="18" t="s">
        <v>255</v>
      </c>
      <c r="JFU63" s="18" t="s">
        <v>255</v>
      </c>
      <c r="JFV63" s="18" t="s">
        <v>255</v>
      </c>
      <c r="JFW63" s="18" t="s">
        <v>255</v>
      </c>
      <c r="JFX63" s="18" t="s">
        <v>255</v>
      </c>
      <c r="JFY63" s="18" t="s">
        <v>255</v>
      </c>
      <c r="JFZ63" s="18" t="s">
        <v>255</v>
      </c>
      <c r="JGA63" s="18" t="s">
        <v>255</v>
      </c>
      <c r="JGB63" s="18" t="s">
        <v>255</v>
      </c>
      <c r="JGC63" s="18" t="s">
        <v>255</v>
      </c>
      <c r="JGD63" s="18" t="s">
        <v>255</v>
      </c>
      <c r="JGE63" s="18" t="s">
        <v>255</v>
      </c>
      <c r="JGF63" s="18" t="s">
        <v>255</v>
      </c>
      <c r="JGG63" s="18" t="s">
        <v>255</v>
      </c>
      <c r="JGH63" s="18" t="s">
        <v>255</v>
      </c>
      <c r="JGI63" s="18" t="s">
        <v>255</v>
      </c>
      <c r="JGJ63" s="18" t="s">
        <v>255</v>
      </c>
      <c r="JGK63" s="18" t="s">
        <v>255</v>
      </c>
      <c r="JGL63" s="18" t="s">
        <v>255</v>
      </c>
      <c r="JGM63" s="18" t="s">
        <v>255</v>
      </c>
      <c r="JGN63" s="18" t="s">
        <v>255</v>
      </c>
      <c r="JGO63" s="18" t="s">
        <v>255</v>
      </c>
      <c r="JGP63" s="18" t="s">
        <v>255</v>
      </c>
      <c r="JGQ63" s="18" t="s">
        <v>255</v>
      </c>
      <c r="JGR63" s="18" t="s">
        <v>255</v>
      </c>
      <c r="JGS63" s="18" t="s">
        <v>255</v>
      </c>
      <c r="JGT63" s="18" t="s">
        <v>255</v>
      </c>
      <c r="JGU63" s="18" t="s">
        <v>255</v>
      </c>
      <c r="JGV63" s="18" t="s">
        <v>255</v>
      </c>
      <c r="JGW63" s="18" t="s">
        <v>255</v>
      </c>
      <c r="JGX63" s="18" t="s">
        <v>255</v>
      </c>
      <c r="JGY63" s="18" t="s">
        <v>255</v>
      </c>
      <c r="JGZ63" s="18" t="s">
        <v>255</v>
      </c>
      <c r="JHA63" s="18" t="s">
        <v>255</v>
      </c>
      <c r="JHB63" s="18" t="s">
        <v>255</v>
      </c>
      <c r="JHC63" s="18" t="s">
        <v>255</v>
      </c>
      <c r="JHD63" s="18" t="s">
        <v>255</v>
      </c>
      <c r="JHE63" s="18" t="s">
        <v>255</v>
      </c>
      <c r="JHF63" s="18" t="s">
        <v>255</v>
      </c>
      <c r="JHG63" s="18" t="s">
        <v>255</v>
      </c>
      <c r="JHH63" s="18" t="s">
        <v>255</v>
      </c>
      <c r="JHI63" s="18" t="s">
        <v>255</v>
      </c>
      <c r="JHJ63" s="18" t="s">
        <v>255</v>
      </c>
      <c r="JHK63" s="18" t="s">
        <v>255</v>
      </c>
      <c r="JHL63" s="18" t="s">
        <v>255</v>
      </c>
      <c r="JHM63" s="18" t="s">
        <v>255</v>
      </c>
      <c r="JHN63" s="18" t="s">
        <v>255</v>
      </c>
      <c r="JHO63" s="18" t="s">
        <v>255</v>
      </c>
      <c r="JHP63" s="18" t="s">
        <v>255</v>
      </c>
      <c r="JHQ63" s="18" t="s">
        <v>255</v>
      </c>
      <c r="JHR63" s="18" t="s">
        <v>255</v>
      </c>
      <c r="JHS63" s="18" t="s">
        <v>255</v>
      </c>
      <c r="JHT63" s="18" t="s">
        <v>255</v>
      </c>
      <c r="JHU63" s="18" t="s">
        <v>255</v>
      </c>
      <c r="JHV63" s="18" t="s">
        <v>255</v>
      </c>
      <c r="JHW63" s="18" t="s">
        <v>255</v>
      </c>
      <c r="JHX63" s="18" t="s">
        <v>255</v>
      </c>
      <c r="JHY63" s="18" t="s">
        <v>255</v>
      </c>
      <c r="JHZ63" s="18" t="s">
        <v>255</v>
      </c>
      <c r="JIA63" s="18" t="s">
        <v>255</v>
      </c>
      <c r="JIB63" s="18" t="s">
        <v>255</v>
      </c>
      <c r="JIC63" s="18" t="s">
        <v>255</v>
      </c>
      <c r="JID63" s="18" t="s">
        <v>255</v>
      </c>
      <c r="JIE63" s="18" t="s">
        <v>255</v>
      </c>
      <c r="JIF63" s="18" t="s">
        <v>255</v>
      </c>
      <c r="JIG63" s="18" t="s">
        <v>255</v>
      </c>
      <c r="JIH63" s="18" t="s">
        <v>255</v>
      </c>
      <c r="JII63" s="18" t="s">
        <v>255</v>
      </c>
      <c r="JIJ63" s="18" t="s">
        <v>255</v>
      </c>
      <c r="JIK63" s="18" t="s">
        <v>255</v>
      </c>
      <c r="JIL63" s="18" t="s">
        <v>255</v>
      </c>
      <c r="JIM63" s="18" t="s">
        <v>255</v>
      </c>
      <c r="JIN63" s="18" t="s">
        <v>255</v>
      </c>
      <c r="JIO63" s="18" t="s">
        <v>255</v>
      </c>
      <c r="JIP63" s="18" t="s">
        <v>255</v>
      </c>
      <c r="JIQ63" s="18" t="s">
        <v>255</v>
      </c>
      <c r="JIR63" s="18" t="s">
        <v>255</v>
      </c>
      <c r="JIS63" s="18" t="s">
        <v>255</v>
      </c>
      <c r="JIT63" s="18" t="s">
        <v>255</v>
      </c>
      <c r="JIU63" s="18" t="s">
        <v>255</v>
      </c>
      <c r="JIV63" s="18" t="s">
        <v>255</v>
      </c>
      <c r="JIW63" s="18" t="s">
        <v>255</v>
      </c>
      <c r="JIX63" s="18" t="s">
        <v>255</v>
      </c>
      <c r="JIY63" s="18" t="s">
        <v>255</v>
      </c>
      <c r="JIZ63" s="18" t="s">
        <v>255</v>
      </c>
      <c r="JJA63" s="18" t="s">
        <v>255</v>
      </c>
      <c r="JJB63" s="18" t="s">
        <v>255</v>
      </c>
      <c r="JJC63" s="18" t="s">
        <v>255</v>
      </c>
      <c r="JJD63" s="18" t="s">
        <v>255</v>
      </c>
      <c r="JJE63" s="18" t="s">
        <v>255</v>
      </c>
      <c r="JJF63" s="18" t="s">
        <v>255</v>
      </c>
      <c r="JJG63" s="18" t="s">
        <v>255</v>
      </c>
      <c r="JJH63" s="18" t="s">
        <v>255</v>
      </c>
      <c r="JJI63" s="18" t="s">
        <v>255</v>
      </c>
      <c r="JJJ63" s="18" t="s">
        <v>255</v>
      </c>
      <c r="JJK63" s="18" t="s">
        <v>255</v>
      </c>
      <c r="JJL63" s="18" t="s">
        <v>255</v>
      </c>
      <c r="JJM63" s="18" t="s">
        <v>255</v>
      </c>
      <c r="JJN63" s="18" t="s">
        <v>255</v>
      </c>
      <c r="JJO63" s="18" t="s">
        <v>255</v>
      </c>
      <c r="JJP63" s="18" t="s">
        <v>255</v>
      </c>
      <c r="JJQ63" s="18" t="s">
        <v>255</v>
      </c>
      <c r="JJR63" s="18" t="s">
        <v>255</v>
      </c>
      <c r="JJS63" s="18" t="s">
        <v>255</v>
      </c>
      <c r="JJT63" s="18" t="s">
        <v>255</v>
      </c>
      <c r="JJU63" s="18" t="s">
        <v>255</v>
      </c>
      <c r="JJV63" s="18" t="s">
        <v>255</v>
      </c>
      <c r="JJW63" s="18" t="s">
        <v>255</v>
      </c>
      <c r="JJX63" s="18" t="s">
        <v>255</v>
      </c>
      <c r="JJY63" s="18" t="s">
        <v>255</v>
      </c>
      <c r="JJZ63" s="18" t="s">
        <v>255</v>
      </c>
      <c r="JKA63" s="18" t="s">
        <v>255</v>
      </c>
      <c r="JKB63" s="18" t="s">
        <v>255</v>
      </c>
      <c r="JKC63" s="18" t="s">
        <v>255</v>
      </c>
      <c r="JKD63" s="18" t="s">
        <v>255</v>
      </c>
      <c r="JKE63" s="18" t="s">
        <v>255</v>
      </c>
      <c r="JKF63" s="18" t="s">
        <v>255</v>
      </c>
      <c r="JKG63" s="18" t="s">
        <v>255</v>
      </c>
      <c r="JKH63" s="18" t="s">
        <v>255</v>
      </c>
      <c r="JKI63" s="18" t="s">
        <v>255</v>
      </c>
      <c r="JKJ63" s="18" t="s">
        <v>255</v>
      </c>
      <c r="JKK63" s="18" t="s">
        <v>255</v>
      </c>
      <c r="JKL63" s="18" t="s">
        <v>255</v>
      </c>
      <c r="JKM63" s="18" t="s">
        <v>255</v>
      </c>
      <c r="JKN63" s="18" t="s">
        <v>255</v>
      </c>
      <c r="JKO63" s="18" t="s">
        <v>255</v>
      </c>
      <c r="JKP63" s="18" t="s">
        <v>255</v>
      </c>
      <c r="JKQ63" s="18" t="s">
        <v>255</v>
      </c>
      <c r="JKR63" s="18" t="s">
        <v>255</v>
      </c>
      <c r="JKS63" s="18" t="s">
        <v>255</v>
      </c>
      <c r="JKT63" s="18" t="s">
        <v>255</v>
      </c>
      <c r="JKU63" s="18" t="s">
        <v>255</v>
      </c>
      <c r="JKV63" s="18" t="s">
        <v>255</v>
      </c>
      <c r="JKW63" s="18" t="s">
        <v>255</v>
      </c>
      <c r="JKX63" s="18" t="s">
        <v>255</v>
      </c>
      <c r="JKY63" s="18" t="s">
        <v>255</v>
      </c>
      <c r="JKZ63" s="18" t="s">
        <v>255</v>
      </c>
      <c r="JLA63" s="18" t="s">
        <v>255</v>
      </c>
      <c r="JLB63" s="18" t="s">
        <v>255</v>
      </c>
      <c r="JLC63" s="18" t="s">
        <v>255</v>
      </c>
      <c r="JLD63" s="18" t="s">
        <v>255</v>
      </c>
      <c r="JLE63" s="18" t="s">
        <v>255</v>
      </c>
      <c r="JLF63" s="18" t="s">
        <v>255</v>
      </c>
      <c r="JLG63" s="18" t="s">
        <v>255</v>
      </c>
      <c r="JLH63" s="18" t="s">
        <v>255</v>
      </c>
      <c r="JLI63" s="18" t="s">
        <v>255</v>
      </c>
      <c r="JLJ63" s="18" t="s">
        <v>255</v>
      </c>
      <c r="JLK63" s="18" t="s">
        <v>255</v>
      </c>
      <c r="JLL63" s="18" t="s">
        <v>255</v>
      </c>
      <c r="JLM63" s="18" t="s">
        <v>255</v>
      </c>
      <c r="JLN63" s="18" t="s">
        <v>255</v>
      </c>
      <c r="JLO63" s="18" t="s">
        <v>255</v>
      </c>
      <c r="JLP63" s="18" t="s">
        <v>255</v>
      </c>
      <c r="JLQ63" s="18" t="s">
        <v>255</v>
      </c>
      <c r="JLR63" s="18" t="s">
        <v>255</v>
      </c>
      <c r="JLS63" s="18" t="s">
        <v>255</v>
      </c>
      <c r="JLT63" s="18" t="s">
        <v>255</v>
      </c>
      <c r="JLU63" s="18" t="s">
        <v>255</v>
      </c>
      <c r="JLV63" s="18" t="s">
        <v>255</v>
      </c>
      <c r="JLW63" s="18" t="s">
        <v>255</v>
      </c>
      <c r="JLX63" s="18" t="s">
        <v>255</v>
      </c>
      <c r="JLY63" s="18" t="s">
        <v>255</v>
      </c>
      <c r="JLZ63" s="18" t="s">
        <v>255</v>
      </c>
      <c r="JMA63" s="18" t="s">
        <v>255</v>
      </c>
      <c r="JMB63" s="18" t="s">
        <v>255</v>
      </c>
      <c r="JMC63" s="18" t="s">
        <v>255</v>
      </c>
      <c r="JMD63" s="18" t="s">
        <v>255</v>
      </c>
      <c r="JME63" s="18" t="s">
        <v>255</v>
      </c>
      <c r="JMF63" s="18" t="s">
        <v>255</v>
      </c>
      <c r="JMG63" s="18" t="s">
        <v>255</v>
      </c>
      <c r="JMH63" s="18" t="s">
        <v>255</v>
      </c>
      <c r="JMI63" s="18" t="s">
        <v>255</v>
      </c>
      <c r="JMJ63" s="18" t="s">
        <v>255</v>
      </c>
      <c r="JMK63" s="18" t="s">
        <v>255</v>
      </c>
      <c r="JML63" s="18" t="s">
        <v>255</v>
      </c>
      <c r="JMM63" s="18" t="s">
        <v>255</v>
      </c>
      <c r="JMN63" s="18" t="s">
        <v>255</v>
      </c>
      <c r="JMO63" s="18" t="s">
        <v>255</v>
      </c>
      <c r="JMP63" s="18" t="s">
        <v>255</v>
      </c>
      <c r="JMQ63" s="18" t="s">
        <v>255</v>
      </c>
      <c r="JMR63" s="18" t="s">
        <v>255</v>
      </c>
      <c r="JMS63" s="18" t="s">
        <v>255</v>
      </c>
      <c r="JMT63" s="18" t="s">
        <v>255</v>
      </c>
      <c r="JMU63" s="18" t="s">
        <v>255</v>
      </c>
      <c r="JMV63" s="18" t="s">
        <v>255</v>
      </c>
      <c r="JMW63" s="18" t="s">
        <v>255</v>
      </c>
      <c r="JMX63" s="18" t="s">
        <v>255</v>
      </c>
      <c r="JMY63" s="18" t="s">
        <v>255</v>
      </c>
      <c r="JMZ63" s="18" t="s">
        <v>255</v>
      </c>
      <c r="JNA63" s="18" t="s">
        <v>255</v>
      </c>
      <c r="JNB63" s="18" t="s">
        <v>255</v>
      </c>
      <c r="JNC63" s="18" t="s">
        <v>255</v>
      </c>
      <c r="JND63" s="18" t="s">
        <v>255</v>
      </c>
      <c r="JNE63" s="18" t="s">
        <v>255</v>
      </c>
      <c r="JNF63" s="18" t="s">
        <v>255</v>
      </c>
      <c r="JNG63" s="18" t="s">
        <v>255</v>
      </c>
      <c r="JNH63" s="18" t="s">
        <v>255</v>
      </c>
      <c r="JNI63" s="18" t="s">
        <v>255</v>
      </c>
      <c r="JNJ63" s="18" t="s">
        <v>255</v>
      </c>
      <c r="JNK63" s="18" t="s">
        <v>255</v>
      </c>
      <c r="JNL63" s="18" t="s">
        <v>255</v>
      </c>
      <c r="JNM63" s="18" t="s">
        <v>255</v>
      </c>
      <c r="JNN63" s="18" t="s">
        <v>255</v>
      </c>
      <c r="JNO63" s="18" t="s">
        <v>255</v>
      </c>
      <c r="JNP63" s="18" t="s">
        <v>255</v>
      </c>
      <c r="JNQ63" s="18" t="s">
        <v>255</v>
      </c>
      <c r="JNR63" s="18" t="s">
        <v>255</v>
      </c>
      <c r="JNS63" s="18" t="s">
        <v>255</v>
      </c>
      <c r="JNT63" s="18" t="s">
        <v>255</v>
      </c>
      <c r="JNU63" s="18" t="s">
        <v>255</v>
      </c>
      <c r="JNV63" s="18" t="s">
        <v>255</v>
      </c>
      <c r="JNW63" s="18" t="s">
        <v>255</v>
      </c>
      <c r="JNX63" s="18" t="s">
        <v>255</v>
      </c>
      <c r="JNY63" s="18" t="s">
        <v>255</v>
      </c>
      <c r="JNZ63" s="18" t="s">
        <v>255</v>
      </c>
      <c r="JOA63" s="18" t="s">
        <v>255</v>
      </c>
      <c r="JOB63" s="18" t="s">
        <v>255</v>
      </c>
      <c r="JOC63" s="18" t="s">
        <v>255</v>
      </c>
      <c r="JOD63" s="18" t="s">
        <v>255</v>
      </c>
      <c r="JOE63" s="18" t="s">
        <v>255</v>
      </c>
      <c r="JOF63" s="18" t="s">
        <v>255</v>
      </c>
      <c r="JOG63" s="18" t="s">
        <v>255</v>
      </c>
      <c r="JOH63" s="18" t="s">
        <v>255</v>
      </c>
      <c r="JOI63" s="18" t="s">
        <v>255</v>
      </c>
      <c r="JOJ63" s="18" t="s">
        <v>255</v>
      </c>
      <c r="JOK63" s="18" t="s">
        <v>255</v>
      </c>
      <c r="JOL63" s="18" t="s">
        <v>255</v>
      </c>
      <c r="JOM63" s="18" t="s">
        <v>255</v>
      </c>
      <c r="JON63" s="18" t="s">
        <v>255</v>
      </c>
      <c r="JOO63" s="18" t="s">
        <v>255</v>
      </c>
      <c r="JOP63" s="18" t="s">
        <v>255</v>
      </c>
      <c r="JOQ63" s="18" t="s">
        <v>255</v>
      </c>
      <c r="JOR63" s="18" t="s">
        <v>255</v>
      </c>
      <c r="JOS63" s="18" t="s">
        <v>255</v>
      </c>
      <c r="JOT63" s="18" t="s">
        <v>255</v>
      </c>
      <c r="JOU63" s="18" t="s">
        <v>255</v>
      </c>
      <c r="JOV63" s="18" t="s">
        <v>255</v>
      </c>
      <c r="JOW63" s="18" t="s">
        <v>255</v>
      </c>
      <c r="JOX63" s="18" t="s">
        <v>255</v>
      </c>
      <c r="JOY63" s="18" t="s">
        <v>255</v>
      </c>
      <c r="JOZ63" s="18" t="s">
        <v>255</v>
      </c>
      <c r="JPA63" s="18" t="s">
        <v>255</v>
      </c>
      <c r="JPB63" s="18" t="s">
        <v>255</v>
      </c>
      <c r="JPC63" s="18" t="s">
        <v>255</v>
      </c>
      <c r="JPD63" s="18" t="s">
        <v>255</v>
      </c>
      <c r="JPE63" s="18" t="s">
        <v>255</v>
      </c>
      <c r="JPF63" s="18" t="s">
        <v>255</v>
      </c>
      <c r="JPG63" s="18" t="s">
        <v>255</v>
      </c>
      <c r="JPH63" s="18" t="s">
        <v>255</v>
      </c>
      <c r="JPI63" s="18" t="s">
        <v>255</v>
      </c>
      <c r="JPJ63" s="18" t="s">
        <v>255</v>
      </c>
      <c r="JPK63" s="18" t="s">
        <v>255</v>
      </c>
      <c r="JPL63" s="18" t="s">
        <v>255</v>
      </c>
      <c r="JPM63" s="18" t="s">
        <v>255</v>
      </c>
      <c r="JPN63" s="18" t="s">
        <v>255</v>
      </c>
      <c r="JPO63" s="18" t="s">
        <v>255</v>
      </c>
      <c r="JPP63" s="18" t="s">
        <v>255</v>
      </c>
      <c r="JPQ63" s="18" t="s">
        <v>255</v>
      </c>
      <c r="JPR63" s="18" t="s">
        <v>255</v>
      </c>
      <c r="JPS63" s="18" t="s">
        <v>255</v>
      </c>
      <c r="JPT63" s="18" t="s">
        <v>255</v>
      </c>
      <c r="JPU63" s="18" t="s">
        <v>255</v>
      </c>
      <c r="JPV63" s="18" t="s">
        <v>255</v>
      </c>
      <c r="JPW63" s="18" t="s">
        <v>255</v>
      </c>
      <c r="JPX63" s="18" t="s">
        <v>255</v>
      </c>
      <c r="JPY63" s="18" t="s">
        <v>255</v>
      </c>
      <c r="JPZ63" s="18" t="s">
        <v>255</v>
      </c>
      <c r="JQA63" s="18" t="s">
        <v>255</v>
      </c>
      <c r="JQB63" s="18" t="s">
        <v>255</v>
      </c>
      <c r="JQC63" s="18" t="s">
        <v>255</v>
      </c>
      <c r="JQD63" s="18" t="s">
        <v>255</v>
      </c>
      <c r="JQE63" s="18" t="s">
        <v>255</v>
      </c>
      <c r="JQF63" s="18" t="s">
        <v>255</v>
      </c>
      <c r="JQG63" s="18" t="s">
        <v>255</v>
      </c>
      <c r="JQH63" s="18" t="s">
        <v>255</v>
      </c>
      <c r="JQI63" s="18" t="s">
        <v>255</v>
      </c>
      <c r="JQJ63" s="18" t="s">
        <v>255</v>
      </c>
      <c r="JQK63" s="18" t="s">
        <v>255</v>
      </c>
      <c r="JQL63" s="18" t="s">
        <v>255</v>
      </c>
      <c r="JQM63" s="18" t="s">
        <v>255</v>
      </c>
      <c r="JQN63" s="18" t="s">
        <v>255</v>
      </c>
      <c r="JQO63" s="18" t="s">
        <v>255</v>
      </c>
      <c r="JQP63" s="18" t="s">
        <v>255</v>
      </c>
      <c r="JQQ63" s="18" t="s">
        <v>255</v>
      </c>
      <c r="JQR63" s="18" t="s">
        <v>255</v>
      </c>
      <c r="JQS63" s="18" t="s">
        <v>255</v>
      </c>
      <c r="JQT63" s="18" t="s">
        <v>255</v>
      </c>
      <c r="JQU63" s="18" t="s">
        <v>255</v>
      </c>
      <c r="JQV63" s="18" t="s">
        <v>255</v>
      </c>
      <c r="JQW63" s="18" t="s">
        <v>255</v>
      </c>
      <c r="JQX63" s="18" t="s">
        <v>255</v>
      </c>
      <c r="JQY63" s="18" t="s">
        <v>255</v>
      </c>
      <c r="JQZ63" s="18" t="s">
        <v>255</v>
      </c>
      <c r="JRA63" s="18" t="s">
        <v>255</v>
      </c>
      <c r="JRB63" s="18" t="s">
        <v>255</v>
      </c>
      <c r="JRC63" s="18" t="s">
        <v>255</v>
      </c>
      <c r="JRD63" s="18" t="s">
        <v>255</v>
      </c>
      <c r="JRE63" s="18" t="s">
        <v>255</v>
      </c>
      <c r="JRF63" s="18" t="s">
        <v>255</v>
      </c>
      <c r="JRG63" s="18" t="s">
        <v>255</v>
      </c>
      <c r="JRH63" s="18" t="s">
        <v>255</v>
      </c>
      <c r="JRI63" s="18" t="s">
        <v>255</v>
      </c>
      <c r="JRJ63" s="18" t="s">
        <v>255</v>
      </c>
      <c r="JRK63" s="18" t="s">
        <v>255</v>
      </c>
      <c r="JRL63" s="18" t="s">
        <v>255</v>
      </c>
      <c r="JRM63" s="18" t="s">
        <v>255</v>
      </c>
      <c r="JRN63" s="18" t="s">
        <v>255</v>
      </c>
      <c r="JRO63" s="18" t="s">
        <v>255</v>
      </c>
      <c r="JRP63" s="18" t="s">
        <v>255</v>
      </c>
      <c r="JRQ63" s="18" t="s">
        <v>255</v>
      </c>
      <c r="JRR63" s="18" t="s">
        <v>255</v>
      </c>
      <c r="JRS63" s="18" t="s">
        <v>255</v>
      </c>
      <c r="JRT63" s="18" t="s">
        <v>255</v>
      </c>
      <c r="JRU63" s="18" t="s">
        <v>255</v>
      </c>
      <c r="JRV63" s="18" t="s">
        <v>255</v>
      </c>
      <c r="JRW63" s="18" t="s">
        <v>255</v>
      </c>
      <c r="JRX63" s="18" t="s">
        <v>255</v>
      </c>
      <c r="JRY63" s="18" t="s">
        <v>255</v>
      </c>
      <c r="JRZ63" s="18" t="s">
        <v>255</v>
      </c>
      <c r="JSA63" s="18" t="s">
        <v>255</v>
      </c>
      <c r="JSB63" s="18" t="s">
        <v>255</v>
      </c>
      <c r="JSC63" s="18" t="s">
        <v>255</v>
      </c>
      <c r="JSD63" s="18" t="s">
        <v>255</v>
      </c>
      <c r="JSE63" s="18" t="s">
        <v>255</v>
      </c>
      <c r="JSF63" s="18" t="s">
        <v>255</v>
      </c>
      <c r="JSG63" s="18" t="s">
        <v>255</v>
      </c>
      <c r="JSH63" s="18" t="s">
        <v>255</v>
      </c>
      <c r="JSI63" s="18" t="s">
        <v>255</v>
      </c>
      <c r="JSJ63" s="18" t="s">
        <v>255</v>
      </c>
      <c r="JSK63" s="18" t="s">
        <v>255</v>
      </c>
      <c r="JSL63" s="18" t="s">
        <v>255</v>
      </c>
      <c r="JSM63" s="18" t="s">
        <v>255</v>
      </c>
      <c r="JSN63" s="18" t="s">
        <v>255</v>
      </c>
      <c r="JSO63" s="18" t="s">
        <v>255</v>
      </c>
      <c r="JSP63" s="18" t="s">
        <v>255</v>
      </c>
      <c r="JSQ63" s="18" t="s">
        <v>255</v>
      </c>
      <c r="JSR63" s="18" t="s">
        <v>255</v>
      </c>
      <c r="JSS63" s="18" t="s">
        <v>255</v>
      </c>
      <c r="JST63" s="18" t="s">
        <v>255</v>
      </c>
      <c r="JSU63" s="18" t="s">
        <v>255</v>
      </c>
      <c r="JSV63" s="18" t="s">
        <v>255</v>
      </c>
      <c r="JSW63" s="18" t="s">
        <v>255</v>
      </c>
      <c r="JSX63" s="18" t="s">
        <v>255</v>
      </c>
      <c r="JSY63" s="18" t="s">
        <v>255</v>
      </c>
      <c r="JSZ63" s="18" t="s">
        <v>255</v>
      </c>
      <c r="JTA63" s="18" t="s">
        <v>255</v>
      </c>
      <c r="JTB63" s="18" t="s">
        <v>255</v>
      </c>
      <c r="JTC63" s="18" t="s">
        <v>255</v>
      </c>
      <c r="JTD63" s="18" t="s">
        <v>255</v>
      </c>
      <c r="JTE63" s="18" t="s">
        <v>255</v>
      </c>
      <c r="JTF63" s="18" t="s">
        <v>255</v>
      </c>
      <c r="JTG63" s="18" t="s">
        <v>255</v>
      </c>
      <c r="JTH63" s="18" t="s">
        <v>255</v>
      </c>
      <c r="JTI63" s="18" t="s">
        <v>255</v>
      </c>
      <c r="JTJ63" s="18" t="s">
        <v>255</v>
      </c>
      <c r="JTK63" s="18" t="s">
        <v>255</v>
      </c>
      <c r="JTL63" s="18" t="s">
        <v>255</v>
      </c>
      <c r="JTM63" s="18" t="s">
        <v>255</v>
      </c>
      <c r="JTN63" s="18" t="s">
        <v>255</v>
      </c>
      <c r="JTO63" s="18" t="s">
        <v>255</v>
      </c>
      <c r="JTP63" s="18" t="s">
        <v>255</v>
      </c>
      <c r="JTQ63" s="18" t="s">
        <v>255</v>
      </c>
      <c r="JTR63" s="18" t="s">
        <v>255</v>
      </c>
      <c r="JTS63" s="18" t="s">
        <v>255</v>
      </c>
      <c r="JTT63" s="18" t="s">
        <v>255</v>
      </c>
      <c r="JTU63" s="18" t="s">
        <v>255</v>
      </c>
      <c r="JTV63" s="18" t="s">
        <v>255</v>
      </c>
      <c r="JTW63" s="18" t="s">
        <v>255</v>
      </c>
      <c r="JTX63" s="18" t="s">
        <v>255</v>
      </c>
      <c r="JTY63" s="18" t="s">
        <v>255</v>
      </c>
      <c r="JTZ63" s="18" t="s">
        <v>255</v>
      </c>
      <c r="JUA63" s="18" t="s">
        <v>255</v>
      </c>
      <c r="JUB63" s="18" t="s">
        <v>255</v>
      </c>
      <c r="JUC63" s="18" t="s">
        <v>255</v>
      </c>
      <c r="JUD63" s="18" t="s">
        <v>255</v>
      </c>
      <c r="JUE63" s="18" t="s">
        <v>255</v>
      </c>
      <c r="JUF63" s="18" t="s">
        <v>255</v>
      </c>
      <c r="JUG63" s="18" t="s">
        <v>255</v>
      </c>
      <c r="JUH63" s="18" t="s">
        <v>255</v>
      </c>
      <c r="JUI63" s="18" t="s">
        <v>255</v>
      </c>
      <c r="JUJ63" s="18" t="s">
        <v>255</v>
      </c>
      <c r="JUK63" s="18" t="s">
        <v>255</v>
      </c>
      <c r="JUL63" s="18" t="s">
        <v>255</v>
      </c>
      <c r="JUM63" s="18" t="s">
        <v>255</v>
      </c>
      <c r="JUN63" s="18" t="s">
        <v>255</v>
      </c>
      <c r="JUO63" s="18" t="s">
        <v>255</v>
      </c>
      <c r="JUP63" s="18" t="s">
        <v>255</v>
      </c>
      <c r="JUQ63" s="18" t="s">
        <v>255</v>
      </c>
      <c r="JUR63" s="18" t="s">
        <v>255</v>
      </c>
      <c r="JUS63" s="18" t="s">
        <v>255</v>
      </c>
      <c r="JUT63" s="18" t="s">
        <v>255</v>
      </c>
      <c r="JUU63" s="18" t="s">
        <v>255</v>
      </c>
      <c r="JUV63" s="18" t="s">
        <v>255</v>
      </c>
      <c r="JUW63" s="18" t="s">
        <v>255</v>
      </c>
      <c r="JUX63" s="18" t="s">
        <v>255</v>
      </c>
      <c r="JUY63" s="18" t="s">
        <v>255</v>
      </c>
      <c r="JUZ63" s="18" t="s">
        <v>255</v>
      </c>
      <c r="JVA63" s="18" t="s">
        <v>255</v>
      </c>
      <c r="JVB63" s="18" t="s">
        <v>255</v>
      </c>
      <c r="JVC63" s="18" t="s">
        <v>255</v>
      </c>
      <c r="JVD63" s="18" t="s">
        <v>255</v>
      </c>
      <c r="JVE63" s="18" t="s">
        <v>255</v>
      </c>
      <c r="JVF63" s="18" t="s">
        <v>255</v>
      </c>
      <c r="JVG63" s="18" t="s">
        <v>255</v>
      </c>
      <c r="JVH63" s="18" t="s">
        <v>255</v>
      </c>
      <c r="JVI63" s="18" t="s">
        <v>255</v>
      </c>
      <c r="JVJ63" s="18" t="s">
        <v>255</v>
      </c>
      <c r="JVK63" s="18" t="s">
        <v>255</v>
      </c>
      <c r="JVL63" s="18" t="s">
        <v>255</v>
      </c>
      <c r="JVM63" s="18" t="s">
        <v>255</v>
      </c>
      <c r="JVN63" s="18" t="s">
        <v>255</v>
      </c>
      <c r="JVO63" s="18" t="s">
        <v>255</v>
      </c>
      <c r="JVP63" s="18" t="s">
        <v>255</v>
      </c>
      <c r="JVQ63" s="18" t="s">
        <v>255</v>
      </c>
      <c r="JVR63" s="18" t="s">
        <v>255</v>
      </c>
      <c r="JVS63" s="18" t="s">
        <v>255</v>
      </c>
      <c r="JVT63" s="18" t="s">
        <v>255</v>
      </c>
      <c r="JVU63" s="18" t="s">
        <v>255</v>
      </c>
      <c r="JVV63" s="18" t="s">
        <v>255</v>
      </c>
      <c r="JVW63" s="18" t="s">
        <v>255</v>
      </c>
      <c r="JVX63" s="18" t="s">
        <v>255</v>
      </c>
      <c r="JVY63" s="18" t="s">
        <v>255</v>
      </c>
      <c r="JVZ63" s="18" t="s">
        <v>255</v>
      </c>
      <c r="JWA63" s="18" t="s">
        <v>255</v>
      </c>
      <c r="JWB63" s="18" t="s">
        <v>255</v>
      </c>
      <c r="JWC63" s="18" t="s">
        <v>255</v>
      </c>
      <c r="JWD63" s="18" t="s">
        <v>255</v>
      </c>
      <c r="JWE63" s="18" t="s">
        <v>255</v>
      </c>
      <c r="JWF63" s="18" t="s">
        <v>255</v>
      </c>
      <c r="JWG63" s="18" t="s">
        <v>255</v>
      </c>
      <c r="JWH63" s="18" t="s">
        <v>255</v>
      </c>
      <c r="JWI63" s="18" t="s">
        <v>255</v>
      </c>
      <c r="JWJ63" s="18" t="s">
        <v>255</v>
      </c>
      <c r="JWK63" s="18" t="s">
        <v>255</v>
      </c>
      <c r="JWL63" s="18" t="s">
        <v>255</v>
      </c>
      <c r="JWM63" s="18" t="s">
        <v>255</v>
      </c>
      <c r="JWN63" s="18" t="s">
        <v>255</v>
      </c>
      <c r="JWO63" s="18" t="s">
        <v>255</v>
      </c>
      <c r="JWP63" s="18" t="s">
        <v>255</v>
      </c>
      <c r="JWQ63" s="18" t="s">
        <v>255</v>
      </c>
      <c r="JWR63" s="18" t="s">
        <v>255</v>
      </c>
      <c r="JWS63" s="18" t="s">
        <v>255</v>
      </c>
      <c r="JWT63" s="18" t="s">
        <v>255</v>
      </c>
      <c r="JWU63" s="18" t="s">
        <v>255</v>
      </c>
      <c r="JWV63" s="18" t="s">
        <v>255</v>
      </c>
      <c r="JWW63" s="18" t="s">
        <v>255</v>
      </c>
      <c r="JWX63" s="18" t="s">
        <v>255</v>
      </c>
      <c r="JWY63" s="18" t="s">
        <v>255</v>
      </c>
      <c r="JWZ63" s="18" t="s">
        <v>255</v>
      </c>
      <c r="JXA63" s="18" t="s">
        <v>255</v>
      </c>
      <c r="JXB63" s="18" t="s">
        <v>255</v>
      </c>
      <c r="JXC63" s="18" t="s">
        <v>255</v>
      </c>
      <c r="JXD63" s="18" t="s">
        <v>255</v>
      </c>
      <c r="JXE63" s="18" t="s">
        <v>255</v>
      </c>
      <c r="JXF63" s="18" t="s">
        <v>255</v>
      </c>
      <c r="JXG63" s="18" t="s">
        <v>255</v>
      </c>
      <c r="JXH63" s="18" t="s">
        <v>255</v>
      </c>
      <c r="JXI63" s="18" t="s">
        <v>255</v>
      </c>
      <c r="JXJ63" s="18" t="s">
        <v>255</v>
      </c>
      <c r="JXK63" s="18" t="s">
        <v>255</v>
      </c>
      <c r="JXL63" s="18" t="s">
        <v>255</v>
      </c>
      <c r="JXM63" s="18" t="s">
        <v>255</v>
      </c>
      <c r="JXN63" s="18" t="s">
        <v>255</v>
      </c>
      <c r="JXO63" s="18" t="s">
        <v>255</v>
      </c>
      <c r="JXP63" s="18" t="s">
        <v>255</v>
      </c>
      <c r="JXQ63" s="18" t="s">
        <v>255</v>
      </c>
      <c r="JXR63" s="18" t="s">
        <v>255</v>
      </c>
      <c r="JXS63" s="18" t="s">
        <v>255</v>
      </c>
      <c r="JXT63" s="18" t="s">
        <v>255</v>
      </c>
      <c r="JXU63" s="18" t="s">
        <v>255</v>
      </c>
      <c r="JXV63" s="18" t="s">
        <v>255</v>
      </c>
      <c r="JXW63" s="18" t="s">
        <v>255</v>
      </c>
      <c r="JXX63" s="18" t="s">
        <v>255</v>
      </c>
      <c r="JXY63" s="18" t="s">
        <v>255</v>
      </c>
      <c r="JXZ63" s="18" t="s">
        <v>255</v>
      </c>
      <c r="JYA63" s="18" t="s">
        <v>255</v>
      </c>
      <c r="JYB63" s="18" t="s">
        <v>255</v>
      </c>
      <c r="JYC63" s="18" t="s">
        <v>255</v>
      </c>
      <c r="JYD63" s="18" t="s">
        <v>255</v>
      </c>
      <c r="JYE63" s="18" t="s">
        <v>255</v>
      </c>
      <c r="JYF63" s="18" t="s">
        <v>255</v>
      </c>
      <c r="JYG63" s="18" t="s">
        <v>255</v>
      </c>
      <c r="JYH63" s="18" t="s">
        <v>255</v>
      </c>
      <c r="JYI63" s="18" t="s">
        <v>255</v>
      </c>
      <c r="JYJ63" s="18" t="s">
        <v>255</v>
      </c>
      <c r="JYK63" s="18" t="s">
        <v>255</v>
      </c>
      <c r="JYL63" s="18" t="s">
        <v>255</v>
      </c>
      <c r="JYM63" s="18" t="s">
        <v>255</v>
      </c>
      <c r="JYN63" s="18" t="s">
        <v>255</v>
      </c>
      <c r="JYO63" s="18" t="s">
        <v>255</v>
      </c>
      <c r="JYP63" s="18" t="s">
        <v>255</v>
      </c>
      <c r="JYQ63" s="18" t="s">
        <v>255</v>
      </c>
      <c r="JYR63" s="18" t="s">
        <v>255</v>
      </c>
      <c r="JYS63" s="18" t="s">
        <v>255</v>
      </c>
      <c r="JYT63" s="18" t="s">
        <v>255</v>
      </c>
      <c r="JYU63" s="18" t="s">
        <v>255</v>
      </c>
      <c r="JYV63" s="18" t="s">
        <v>255</v>
      </c>
      <c r="JYW63" s="18" t="s">
        <v>255</v>
      </c>
      <c r="JYX63" s="18" t="s">
        <v>255</v>
      </c>
      <c r="JYY63" s="18" t="s">
        <v>255</v>
      </c>
      <c r="JYZ63" s="18" t="s">
        <v>255</v>
      </c>
      <c r="JZA63" s="18" t="s">
        <v>255</v>
      </c>
      <c r="JZB63" s="18" t="s">
        <v>255</v>
      </c>
      <c r="JZC63" s="18" t="s">
        <v>255</v>
      </c>
      <c r="JZD63" s="18" t="s">
        <v>255</v>
      </c>
      <c r="JZE63" s="18" t="s">
        <v>255</v>
      </c>
      <c r="JZF63" s="18" t="s">
        <v>255</v>
      </c>
      <c r="JZG63" s="18" t="s">
        <v>255</v>
      </c>
      <c r="JZH63" s="18" t="s">
        <v>255</v>
      </c>
      <c r="JZI63" s="18" t="s">
        <v>255</v>
      </c>
      <c r="JZJ63" s="18" t="s">
        <v>255</v>
      </c>
      <c r="JZK63" s="18" t="s">
        <v>255</v>
      </c>
      <c r="JZL63" s="18" t="s">
        <v>255</v>
      </c>
      <c r="JZM63" s="18" t="s">
        <v>255</v>
      </c>
      <c r="JZN63" s="18" t="s">
        <v>255</v>
      </c>
      <c r="JZO63" s="18" t="s">
        <v>255</v>
      </c>
      <c r="JZP63" s="18" t="s">
        <v>255</v>
      </c>
      <c r="JZQ63" s="18" t="s">
        <v>255</v>
      </c>
      <c r="JZR63" s="18" t="s">
        <v>255</v>
      </c>
      <c r="JZS63" s="18" t="s">
        <v>255</v>
      </c>
      <c r="JZT63" s="18" t="s">
        <v>255</v>
      </c>
      <c r="JZU63" s="18" t="s">
        <v>255</v>
      </c>
      <c r="JZV63" s="18" t="s">
        <v>255</v>
      </c>
      <c r="JZW63" s="18" t="s">
        <v>255</v>
      </c>
      <c r="JZX63" s="18" t="s">
        <v>255</v>
      </c>
      <c r="JZY63" s="18" t="s">
        <v>255</v>
      </c>
      <c r="JZZ63" s="18" t="s">
        <v>255</v>
      </c>
      <c r="KAA63" s="18" t="s">
        <v>255</v>
      </c>
      <c r="KAB63" s="18" t="s">
        <v>255</v>
      </c>
      <c r="KAC63" s="18" t="s">
        <v>255</v>
      </c>
      <c r="KAD63" s="18" t="s">
        <v>255</v>
      </c>
      <c r="KAE63" s="18" t="s">
        <v>255</v>
      </c>
      <c r="KAF63" s="18" t="s">
        <v>255</v>
      </c>
      <c r="KAG63" s="18" t="s">
        <v>255</v>
      </c>
      <c r="KAH63" s="18" t="s">
        <v>255</v>
      </c>
      <c r="KAI63" s="18" t="s">
        <v>255</v>
      </c>
      <c r="KAJ63" s="18" t="s">
        <v>255</v>
      </c>
      <c r="KAK63" s="18" t="s">
        <v>255</v>
      </c>
      <c r="KAL63" s="18" t="s">
        <v>255</v>
      </c>
      <c r="KAM63" s="18" t="s">
        <v>255</v>
      </c>
      <c r="KAN63" s="18" t="s">
        <v>255</v>
      </c>
      <c r="KAO63" s="18" t="s">
        <v>255</v>
      </c>
      <c r="KAP63" s="18" t="s">
        <v>255</v>
      </c>
      <c r="KAQ63" s="18" t="s">
        <v>255</v>
      </c>
      <c r="KAR63" s="18" t="s">
        <v>255</v>
      </c>
      <c r="KAS63" s="18" t="s">
        <v>255</v>
      </c>
      <c r="KAT63" s="18" t="s">
        <v>255</v>
      </c>
      <c r="KAU63" s="18" t="s">
        <v>255</v>
      </c>
      <c r="KAV63" s="18" t="s">
        <v>255</v>
      </c>
      <c r="KAW63" s="18" t="s">
        <v>255</v>
      </c>
      <c r="KAX63" s="18" t="s">
        <v>255</v>
      </c>
      <c r="KAY63" s="18" t="s">
        <v>255</v>
      </c>
      <c r="KAZ63" s="18" t="s">
        <v>255</v>
      </c>
      <c r="KBA63" s="18" t="s">
        <v>255</v>
      </c>
      <c r="KBB63" s="18" t="s">
        <v>255</v>
      </c>
      <c r="KBC63" s="18" t="s">
        <v>255</v>
      </c>
      <c r="KBD63" s="18" t="s">
        <v>255</v>
      </c>
      <c r="KBE63" s="18" t="s">
        <v>255</v>
      </c>
      <c r="KBF63" s="18" t="s">
        <v>255</v>
      </c>
      <c r="KBG63" s="18" t="s">
        <v>255</v>
      </c>
      <c r="KBH63" s="18" t="s">
        <v>255</v>
      </c>
      <c r="KBI63" s="18" t="s">
        <v>255</v>
      </c>
      <c r="KBJ63" s="18" t="s">
        <v>255</v>
      </c>
      <c r="KBK63" s="18" t="s">
        <v>255</v>
      </c>
      <c r="KBL63" s="18" t="s">
        <v>255</v>
      </c>
      <c r="KBM63" s="18" t="s">
        <v>255</v>
      </c>
      <c r="KBN63" s="18" t="s">
        <v>255</v>
      </c>
      <c r="KBO63" s="18" t="s">
        <v>255</v>
      </c>
      <c r="KBP63" s="18" t="s">
        <v>255</v>
      </c>
      <c r="KBQ63" s="18" t="s">
        <v>255</v>
      </c>
      <c r="KBR63" s="18" t="s">
        <v>255</v>
      </c>
      <c r="KBS63" s="18" t="s">
        <v>255</v>
      </c>
      <c r="KBT63" s="18" t="s">
        <v>255</v>
      </c>
      <c r="KBU63" s="18" t="s">
        <v>255</v>
      </c>
      <c r="KBV63" s="18" t="s">
        <v>255</v>
      </c>
      <c r="KBW63" s="18" t="s">
        <v>255</v>
      </c>
      <c r="KBX63" s="18" t="s">
        <v>255</v>
      </c>
      <c r="KBY63" s="18" t="s">
        <v>255</v>
      </c>
      <c r="KBZ63" s="18" t="s">
        <v>255</v>
      </c>
      <c r="KCA63" s="18" t="s">
        <v>255</v>
      </c>
      <c r="KCB63" s="18" t="s">
        <v>255</v>
      </c>
      <c r="KCC63" s="18" t="s">
        <v>255</v>
      </c>
      <c r="KCD63" s="18" t="s">
        <v>255</v>
      </c>
      <c r="KCE63" s="18" t="s">
        <v>255</v>
      </c>
      <c r="KCF63" s="18" t="s">
        <v>255</v>
      </c>
      <c r="KCG63" s="18" t="s">
        <v>255</v>
      </c>
      <c r="KCH63" s="18" t="s">
        <v>255</v>
      </c>
      <c r="KCI63" s="18" t="s">
        <v>255</v>
      </c>
      <c r="KCJ63" s="18" t="s">
        <v>255</v>
      </c>
      <c r="KCK63" s="18" t="s">
        <v>255</v>
      </c>
      <c r="KCL63" s="18" t="s">
        <v>255</v>
      </c>
      <c r="KCM63" s="18" t="s">
        <v>255</v>
      </c>
      <c r="KCN63" s="18" t="s">
        <v>255</v>
      </c>
      <c r="KCO63" s="18" t="s">
        <v>255</v>
      </c>
      <c r="KCP63" s="18" t="s">
        <v>255</v>
      </c>
      <c r="KCQ63" s="18" t="s">
        <v>255</v>
      </c>
      <c r="KCR63" s="18" t="s">
        <v>255</v>
      </c>
      <c r="KCS63" s="18" t="s">
        <v>255</v>
      </c>
      <c r="KCT63" s="18" t="s">
        <v>255</v>
      </c>
      <c r="KCU63" s="18" t="s">
        <v>255</v>
      </c>
      <c r="KCV63" s="18" t="s">
        <v>255</v>
      </c>
      <c r="KCW63" s="18" t="s">
        <v>255</v>
      </c>
      <c r="KCX63" s="18" t="s">
        <v>255</v>
      </c>
      <c r="KCY63" s="18" t="s">
        <v>255</v>
      </c>
      <c r="KCZ63" s="18" t="s">
        <v>255</v>
      </c>
      <c r="KDA63" s="18" t="s">
        <v>255</v>
      </c>
      <c r="KDB63" s="18" t="s">
        <v>255</v>
      </c>
      <c r="KDC63" s="18" t="s">
        <v>255</v>
      </c>
      <c r="KDD63" s="18" t="s">
        <v>255</v>
      </c>
      <c r="KDE63" s="18" t="s">
        <v>255</v>
      </c>
      <c r="KDF63" s="18" t="s">
        <v>255</v>
      </c>
      <c r="KDG63" s="18" t="s">
        <v>255</v>
      </c>
      <c r="KDH63" s="18" t="s">
        <v>255</v>
      </c>
      <c r="KDI63" s="18" t="s">
        <v>255</v>
      </c>
      <c r="KDJ63" s="18" t="s">
        <v>255</v>
      </c>
      <c r="KDK63" s="18" t="s">
        <v>255</v>
      </c>
      <c r="KDL63" s="18" t="s">
        <v>255</v>
      </c>
      <c r="KDM63" s="18" t="s">
        <v>255</v>
      </c>
      <c r="KDN63" s="18" t="s">
        <v>255</v>
      </c>
      <c r="KDO63" s="18" t="s">
        <v>255</v>
      </c>
      <c r="KDP63" s="18" t="s">
        <v>255</v>
      </c>
      <c r="KDQ63" s="18" t="s">
        <v>255</v>
      </c>
      <c r="KDR63" s="18" t="s">
        <v>255</v>
      </c>
      <c r="KDS63" s="18" t="s">
        <v>255</v>
      </c>
      <c r="KDT63" s="18" t="s">
        <v>255</v>
      </c>
      <c r="KDU63" s="18" t="s">
        <v>255</v>
      </c>
      <c r="KDV63" s="18" t="s">
        <v>255</v>
      </c>
      <c r="KDW63" s="18" t="s">
        <v>255</v>
      </c>
      <c r="KDX63" s="18" t="s">
        <v>255</v>
      </c>
      <c r="KDY63" s="18" t="s">
        <v>255</v>
      </c>
      <c r="KDZ63" s="18" t="s">
        <v>255</v>
      </c>
      <c r="KEA63" s="18" t="s">
        <v>255</v>
      </c>
      <c r="KEB63" s="18" t="s">
        <v>255</v>
      </c>
      <c r="KEC63" s="18" t="s">
        <v>255</v>
      </c>
      <c r="KED63" s="18" t="s">
        <v>255</v>
      </c>
      <c r="KEE63" s="18" t="s">
        <v>255</v>
      </c>
      <c r="KEF63" s="18" t="s">
        <v>255</v>
      </c>
      <c r="KEG63" s="18" t="s">
        <v>255</v>
      </c>
      <c r="KEH63" s="18" t="s">
        <v>255</v>
      </c>
      <c r="KEI63" s="18" t="s">
        <v>255</v>
      </c>
      <c r="KEJ63" s="18" t="s">
        <v>255</v>
      </c>
      <c r="KEK63" s="18" t="s">
        <v>255</v>
      </c>
      <c r="KEL63" s="18" t="s">
        <v>255</v>
      </c>
      <c r="KEM63" s="18" t="s">
        <v>255</v>
      </c>
      <c r="KEN63" s="18" t="s">
        <v>255</v>
      </c>
      <c r="KEO63" s="18" t="s">
        <v>255</v>
      </c>
      <c r="KEP63" s="18" t="s">
        <v>255</v>
      </c>
      <c r="KEQ63" s="18" t="s">
        <v>255</v>
      </c>
      <c r="KER63" s="18" t="s">
        <v>255</v>
      </c>
      <c r="KES63" s="18" t="s">
        <v>255</v>
      </c>
      <c r="KET63" s="18" t="s">
        <v>255</v>
      </c>
      <c r="KEU63" s="18" t="s">
        <v>255</v>
      </c>
      <c r="KEV63" s="18" t="s">
        <v>255</v>
      </c>
      <c r="KEW63" s="18" t="s">
        <v>255</v>
      </c>
      <c r="KEX63" s="18" t="s">
        <v>255</v>
      </c>
      <c r="KEY63" s="18" t="s">
        <v>255</v>
      </c>
      <c r="KEZ63" s="18" t="s">
        <v>255</v>
      </c>
      <c r="KFA63" s="18" t="s">
        <v>255</v>
      </c>
      <c r="KFB63" s="18" t="s">
        <v>255</v>
      </c>
      <c r="KFC63" s="18" t="s">
        <v>255</v>
      </c>
      <c r="KFD63" s="18" t="s">
        <v>255</v>
      </c>
      <c r="KFE63" s="18" t="s">
        <v>255</v>
      </c>
      <c r="KFF63" s="18" t="s">
        <v>255</v>
      </c>
      <c r="KFG63" s="18" t="s">
        <v>255</v>
      </c>
      <c r="KFH63" s="18" t="s">
        <v>255</v>
      </c>
      <c r="KFI63" s="18" t="s">
        <v>255</v>
      </c>
      <c r="KFJ63" s="18" t="s">
        <v>255</v>
      </c>
      <c r="KFK63" s="18" t="s">
        <v>255</v>
      </c>
      <c r="KFL63" s="18" t="s">
        <v>255</v>
      </c>
      <c r="KFM63" s="18" t="s">
        <v>255</v>
      </c>
      <c r="KFN63" s="18" t="s">
        <v>255</v>
      </c>
      <c r="KFO63" s="18" t="s">
        <v>255</v>
      </c>
      <c r="KFP63" s="18" t="s">
        <v>255</v>
      </c>
      <c r="KFQ63" s="18" t="s">
        <v>255</v>
      </c>
      <c r="KFR63" s="18" t="s">
        <v>255</v>
      </c>
      <c r="KFS63" s="18" t="s">
        <v>255</v>
      </c>
      <c r="KFT63" s="18" t="s">
        <v>255</v>
      </c>
      <c r="KFU63" s="18" t="s">
        <v>255</v>
      </c>
      <c r="KFV63" s="18" t="s">
        <v>255</v>
      </c>
      <c r="KFW63" s="18" t="s">
        <v>255</v>
      </c>
      <c r="KFX63" s="18" t="s">
        <v>255</v>
      </c>
      <c r="KFY63" s="18" t="s">
        <v>255</v>
      </c>
      <c r="KFZ63" s="18" t="s">
        <v>255</v>
      </c>
      <c r="KGA63" s="18" t="s">
        <v>255</v>
      </c>
      <c r="KGB63" s="18" t="s">
        <v>255</v>
      </c>
      <c r="KGC63" s="18" t="s">
        <v>255</v>
      </c>
      <c r="KGD63" s="18" t="s">
        <v>255</v>
      </c>
      <c r="KGE63" s="18" t="s">
        <v>255</v>
      </c>
      <c r="KGF63" s="18" t="s">
        <v>255</v>
      </c>
      <c r="KGG63" s="18" t="s">
        <v>255</v>
      </c>
      <c r="KGH63" s="18" t="s">
        <v>255</v>
      </c>
      <c r="KGI63" s="18" t="s">
        <v>255</v>
      </c>
      <c r="KGJ63" s="18" t="s">
        <v>255</v>
      </c>
      <c r="KGK63" s="18" t="s">
        <v>255</v>
      </c>
      <c r="KGL63" s="18" t="s">
        <v>255</v>
      </c>
      <c r="KGM63" s="18" t="s">
        <v>255</v>
      </c>
      <c r="KGN63" s="18" t="s">
        <v>255</v>
      </c>
      <c r="KGO63" s="18" t="s">
        <v>255</v>
      </c>
      <c r="KGP63" s="18" t="s">
        <v>255</v>
      </c>
      <c r="KGQ63" s="18" t="s">
        <v>255</v>
      </c>
      <c r="KGR63" s="18" t="s">
        <v>255</v>
      </c>
      <c r="KGS63" s="18" t="s">
        <v>255</v>
      </c>
      <c r="KGT63" s="18" t="s">
        <v>255</v>
      </c>
      <c r="KGU63" s="18" t="s">
        <v>255</v>
      </c>
      <c r="KGV63" s="18" t="s">
        <v>255</v>
      </c>
      <c r="KGW63" s="18" t="s">
        <v>255</v>
      </c>
      <c r="KGX63" s="18" t="s">
        <v>255</v>
      </c>
      <c r="KGY63" s="18" t="s">
        <v>255</v>
      </c>
      <c r="KGZ63" s="18" t="s">
        <v>255</v>
      </c>
      <c r="KHA63" s="18" t="s">
        <v>255</v>
      </c>
      <c r="KHB63" s="18" t="s">
        <v>255</v>
      </c>
      <c r="KHC63" s="18" t="s">
        <v>255</v>
      </c>
      <c r="KHD63" s="18" t="s">
        <v>255</v>
      </c>
      <c r="KHE63" s="18" t="s">
        <v>255</v>
      </c>
      <c r="KHF63" s="18" t="s">
        <v>255</v>
      </c>
      <c r="KHG63" s="18" t="s">
        <v>255</v>
      </c>
      <c r="KHH63" s="18" t="s">
        <v>255</v>
      </c>
      <c r="KHI63" s="18" t="s">
        <v>255</v>
      </c>
      <c r="KHJ63" s="18" t="s">
        <v>255</v>
      </c>
      <c r="KHK63" s="18" t="s">
        <v>255</v>
      </c>
      <c r="KHL63" s="18" t="s">
        <v>255</v>
      </c>
      <c r="KHM63" s="18" t="s">
        <v>255</v>
      </c>
      <c r="KHN63" s="18" t="s">
        <v>255</v>
      </c>
      <c r="KHO63" s="18" t="s">
        <v>255</v>
      </c>
      <c r="KHP63" s="18" t="s">
        <v>255</v>
      </c>
      <c r="KHQ63" s="18" t="s">
        <v>255</v>
      </c>
      <c r="KHR63" s="18" t="s">
        <v>255</v>
      </c>
      <c r="KHS63" s="18" t="s">
        <v>255</v>
      </c>
      <c r="KHT63" s="18" t="s">
        <v>255</v>
      </c>
      <c r="KHU63" s="18" t="s">
        <v>255</v>
      </c>
      <c r="KHV63" s="18" t="s">
        <v>255</v>
      </c>
      <c r="KHW63" s="18" t="s">
        <v>255</v>
      </c>
      <c r="KHX63" s="18" t="s">
        <v>255</v>
      </c>
      <c r="KHY63" s="18" t="s">
        <v>255</v>
      </c>
      <c r="KHZ63" s="18" t="s">
        <v>255</v>
      </c>
      <c r="KIA63" s="18" t="s">
        <v>255</v>
      </c>
      <c r="KIB63" s="18" t="s">
        <v>255</v>
      </c>
      <c r="KIC63" s="18" t="s">
        <v>255</v>
      </c>
      <c r="KID63" s="18" t="s">
        <v>255</v>
      </c>
      <c r="KIE63" s="18" t="s">
        <v>255</v>
      </c>
      <c r="KIF63" s="18" t="s">
        <v>255</v>
      </c>
      <c r="KIG63" s="18" t="s">
        <v>255</v>
      </c>
      <c r="KIH63" s="18" t="s">
        <v>255</v>
      </c>
      <c r="KII63" s="18" t="s">
        <v>255</v>
      </c>
      <c r="KIJ63" s="18" t="s">
        <v>255</v>
      </c>
      <c r="KIK63" s="18" t="s">
        <v>255</v>
      </c>
      <c r="KIL63" s="18" t="s">
        <v>255</v>
      </c>
      <c r="KIM63" s="18" t="s">
        <v>255</v>
      </c>
      <c r="KIN63" s="18" t="s">
        <v>255</v>
      </c>
      <c r="KIO63" s="18" t="s">
        <v>255</v>
      </c>
      <c r="KIP63" s="18" t="s">
        <v>255</v>
      </c>
      <c r="KIQ63" s="18" t="s">
        <v>255</v>
      </c>
      <c r="KIR63" s="18" t="s">
        <v>255</v>
      </c>
      <c r="KIS63" s="18" t="s">
        <v>255</v>
      </c>
      <c r="KIT63" s="18" t="s">
        <v>255</v>
      </c>
      <c r="KIU63" s="18" t="s">
        <v>255</v>
      </c>
      <c r="KIV63" s="18" t="s">
        <v>255</v>
      </c>
      <c r="KIW63" s="18" t="s">
        <v>255</v>
      </c>
      <c r="KIX63" s="18" t="s">
        <v>255</v>
      </c>
      <c r="KIY63" s="18" t="s">
        <v>255</v>
      </c>
      <c r="KIZ63" s="18" t="s">
        <v>255</v>
      </c>
      <c r="KJA63" s="18" t="s">
        <v>255</v>
      </c>
      <c r="KJB63" s="18" t="s">
        <v>255</v>
      </c>
      <c r="KJC63" s="18" t="s">
        <v>255</v>
      </c>
      <c r="KJD63" s="18" t="s">
        <v>255</v>
      </c>
      <c r="KJE63" s="18" t="s">
        <v>255</v>
      </c>
      <c r="KJF63" s="18" t="s">
        <v>255</v>
      </c>
      <c r="KJG63" s="18" t="s">
        <v>255</v>
      </c>
      <c r="KJH63" s="18" t="s">
        <v>255</v>
      </c>
      <c r="KJI63" s="18" t="s">
        <v>255</v>
      </c>
      <c r="KJJ63" s="18" t="s">
        <v>255</v>
      </c>
      <c r="KJK63" s="18" t="s">
        <v>255</v>
      </c>
      <c r="KJL63" s="18" t="s">
        <v>255</v>
      </c>
      <c r="KJM63" s="18" t="s">
        <v>255</v>
      </c>
      <c r="KJN63" s="18" t="s">
        <v>255</v>
      </c>
      <c r="KJO63" s="18" t="s">
        <v>255</v>
      </c>
      <c r="KJP63" s="18" t="s">
        <v>255</v>
      </c>
      <c r="KJQ63" s="18" t="s">
        <v>255</v>
      </c>
      <c r="KJR63" s="18" t="s">
        <v>255</v>
      </c>
      <c r="KJS63" s="18" t="s">
        <v>255</v>
      </c>
      <c r="KJT63" s="18" t="s">
        <v>255</v>
      </c>
      <c r="KJU63" s="18" t="s">
        <v>255</v>
      </c>
      <c r="KJV63" s="18" t="s">
        <v>255</v>
      </c>
      <c r="KJW63" s="18" t="s">
        <v>255</v>
      </c>
      <c r="KJX63" s="18" t="s">
        <v>255</v>
      </c>
      <c r="KJY63" s="18" t="s">
        <v>255</v>
      </c>
      <c r="KJZ63" s="18" t="s">
        <v>255</v>
      </c>
      <c r="KKA63" s="18" t="s">
        <v>255</v>
      </c>
      <c r="KKB63" s="18" t="s">
        <v>255</v>
      </c>
      <c r="KKC63" s="18" t="s">
        <v>255</v>
      </c>
      <c r="KKD63" s="18" t="s">
        <v>255</v>
      </c>
      <c r="KKE63" s="18" t="s">
        <v>255</v>
      </c>
      <c r="KKF63" s="18" t="s">
        <v>255</v>
      </c>
      <c r="KKG63" s="18" t="s">
        <v>255</v>
      </c>
      <c r="KKH63" s="18" t="s">
        <v>255</v>
      </c>
      <c r="KKI63" s="18" t="s">
        <v>255</v>
      </c>
      <c r="KKJ63" s="18" t="s">
        <v>255</v>
      </c>
      <c r="KKK63" s="18" t="s">
        <v>255</v>
      </c>
      <c r="KKL63" s="18" t="s">
        <v>255</v>
      </c>
      <c r="KKM63" s="18" t="s">
        <v>255</v>
      </c>
      <c r="KKN63" s="18" t="s">
        <v>255</v>
      </c>
      <c r="KKO63" s="18" t="s">
        <v>255</v>
      </c>
      <c r="KKP63" s="18" t="s">
        <v>255</v>
      </c>
      <c r="KKQ63" s="18" t="s">
        <v>255</v>
      </c>
      <c r="KKR63" s="18" t="s">
        <v>255</v>
      </c>
      <c r="KKS63" s="18" t="s">
        <v>255</v>
      </c>
      <c r="KKT63" s="18" t="s">
        <v>255</v>
      </c>
      <c r="KKU63" s="18" t="s">
        <v>255</v>
      </c>
      <c r="KKV63" s="18" t="s">
        <v>255</v>
      </c>
      <c r="KKW63" s="18" t="s">
        <v>255</v>
      </c>
      <c r="KKX63" s="18" t="s">
        <v>255</v>
      </c>
      <c r="KKY63" s="18" t="s">
        <v>255</v>
      </c>
      <c r="KKZ63" s="18" t="s">
        <v>255</v>
      </c>
      <c r="KLA63" s="18" t="s">
        <v>255</v>
      </c>
      <c r="KLB63" s="18" t="s">
        <v>255</v>
      </c>
      <c r="KLC63" s="18" t="s">
        <v>255</v>
      </c>
      <c r="KLD63" s="18" t="s">
        <v>255</v>
      </c>
      <c r="KLE63" s="18" t="s">
        <v>255</v>
      </c>
      <c r="KLF63" s="18" t="s">
        <v>255</v>
      </c>
      <c r="KLG63" s="18" t="s">
        <v>255</v>
      </c>
      <c r="KLH63" s="18" t="s">
        <v>255</v>
      </c>
      <c r="KLI63" s="18" t="s">
        <v>255</v>
      </c>
      <c r="KLJ63" s="18" t="s">
        <v>255</v>
      </c>
      <c r="KLK63" s="18" t="s">
        <v>255</v>
      </c>
      <c r="KLL63" s="18" t="s">
        <v>255</v>
      </c>
      <c r="KLM63" s="18" t="s">
        <v>255</v>
      </c>
      <c r="KLN63" s="18" t="s">
        <v>255</v>
      </c>
      <c r="KLO63" s="18" t="s">
        <v>255</v>
      </c>
      <c r="KLP63" s="18" t="s">
        <v>255</v>
      </c>
      <c r="KLQ63" s="18" t="s">
        <v>255</v>
      </c>
      <c r="KLR63" s="18" t="s">
        <v>255</v>
      </c>
      <c r="KLS63" s="18" t="s">
        <v>255</v>
      </c>
      <c r="KLT63" s="18" t="s">
        <v>255</v>
      </c>
      <c r="KLU63" s="18" t="s">
        <v>255</v>
      </c>
      <c r="KLV63" s="18" t="s">
        <v>255</v>
      </c>
      <c r="KLW63" s="18" t="s">
        <v>255</v>
      </c>
      <c r="KLX63" s="18" t="s">
        <v>255</v>
      </c>
      <c r="KLY63" s="18" t="s">
        <v>255</v>
      </c>
      <c r="KLZ63" s="18" t="s">
        <v>255</v>
      </c>
      <c r="KMA63" s="18" t="s">
        <v>255</v>
      </c>
      <c r="KMB63" s="18" t="s">
        <v>255</v>
      </c>
      <c r="KMC63" s="18" t="s">
        <v>255</v>
      </c>
      <c r="KMD63" s="18" t="s">
        <v>255</v>
      </c>
      <c r="KME63" s="18" t="s">
        <v>255</v>
      </c>
      <c r="KMF63" s="18" t="s">
        <v>255</v>
      </c>
      <c r="KMG63" s="18" t="s">
        <v>255</v>
      </c>
      <c r="KMH63" s="18" t="s">
        <v>255</v>
      </c>
      <c r="KMI63" s="18" t="s">
        <v>255</v>
      </c>
      <c r="KMJ63" s="18" t="s">
        <v>255</v>
      </c>
      <c r="KMK63" s="18" t="s">
        <v>255</v>
      </c>
      <c r="KML63" s="18" t="s">
        <v>255</v>
      </c>
      <c r="KMM63" s="18" t="s">
        <v>255</v>
      </c>
      <c r="KMN63" s="18" t="s">
        <v>255</v>
      </c>
      <c r="KMO63" s="18" t="s">
        <v>255</v>
      </c>
      <c r="KMP63" s="18" t="s">
        <v>255</v>
      </c>
      <c r="KMQ63" s="18" t="s">
        <v>255</v>
      </c>
      <c r="KMR63" s="18" t="s">
        <v>255</v>
      </c>
      <c r="KMS63" s="18" t="s">
        <v>255</v>
      </c>
      <c r="KMT63" s="18" t="s">
        <v>255</v>
      </c>
      <c r="KMU63" s="18" t="s">
        <v>255</v>
      </c>
      <c r="KMV63" s="18" t="s">
        <v>255</v>
      </c>
      <c r="KMW63" s="18" t="s">
        <v>255</v>
      </c>
      <c r="KMX63" s="18" t="s">
        <v>255</v>
      </c>
      <c r="KMY63" s="18" t="s">
        <v>255</v>
      </c>
      <c r="KMZ63" s="18" t="s">
        <v>255</v>
      </c>
      <c r="KNA63" s="18" t="s">
        <v>255</v>
      </c>
      <c r="KNB63" s="18" t="s">
        <v>255</v>
      </c>
      <c r="KNC63" s="18" t="s">
        <v>255</v>
      </c>
      <c r="KND63" s="18" t="s">
        <v>255</v>
      </c>
      <c r="KNE63" s="18" t="s">
        <v>255</v>
      </c>
      <c r="KNF63" s="18" t="s">
        <v>255</v>
      </c>
      <c r="KNG63" s="18" t="s">
        <v>255</v>
      </c>
      <c r="KNH63" s="18" t="s">
        <v>255</v>
      </c>
      <c r="KNI63" s="18" t="s">
        <v>255</v>
      </c>
      <c r="KNJ63" s="18" t="s">
        <v>255</v>
      </c>
      <c r="KNK63" s="18" t="s">
        <v>255</v>
      </c>
      <c r="KNL63" s="18" t="s">
        <v>255</v>
      </c>
      <c r="KNM63" s="18" t="s">
        <v>255</v>
      </c>
      <c r="KNN63" s="18" t="s">
        <v>255</v>
      </c>
      <c r="KNO63" s="18" t="s">
        <v>255</v>
      </c>
      <c r="KNP63" s="18" t="s">
        <v>255</v>
      </c>
      <c r="KNQ63" s="18" t="s">
        <v>255</v>
      </c>
      <c r="KNR63" s="18" t="s">
        <v>255</v>
      </c>
      <c r="KNS63" s="18" t="s">
        <v>255</v>
      </c>
      <c r="KNT63" s="18" t="s">
        <v>255</v>
      </c>
      <c r="KNU63" s="18" t="s">
        <v>255</v>
      </c>
      <c r="KNV63" s="18" t="s">
        <v>255</v>
      </c>
      <c r="KNW63" s="18" t="s">
        <v>255</v>
      </c>
      <c r="KNX63" s="18" t="s">
        <v>255</v>
      </c>
      <c r="KNY63" s="18" t="s">
        <v>255</v>
      </c>
      <c r="KNZ63" s="18" t="s">
        <v>255</v>
      </c>
      <c r="KOA63" s="18" t="s">
        <v>255</v>
      </c>
      <c r="KOB63" s="18" t="s">
        <v>255</v>
      </c>
      <c r="KOC63" s="18" t="s">
        <v>255</v>
      </c>
      <c r="KOD63" s="18" t="s">
        <v>255</v>
      </c>
      <c r="KOE63" s="18" t="s">
        <v>255</v>
      </c>
      <c r="KOF63" s="18" t="s">
        <v>255</v>
      </c>
      <c r="KOG63" s="18" t="s">
        <v>255</v>
      </c>
      <c r="KOH63" s="18" t="s">
        <v>255</v>
      </c>
      <c r="KOI63" s="18" t="s">
        <v>255</v>
      </c>
      <c r="KOJ63" s="18" t="s">
        <v>255</v>
      </c>
      <c r="KOK63" s="18" t="s">
        <v>255</v>
      </c>
      <c r="KOL63" s="18" t="s">
        <v>255</v>
      </c>
      <c r="KOM63" s="18" t="s">
        <v>255</v>
      </c>
      <c r="KON63" s="18" t="s">
        <v>255</v>
      </c>
      <c r="KOO63" s="18" t="s">
        <v>255</v>
      </c>
      <c r="KOP63" s="18" t="s">
        <v>255</v>
      </c>
      <c r="KOQ63" s="18" t="s">
        <v>255</v>
      </c>
      <c r="KOR63" s="18" t="s">
        <v>255</v>
      </c>
      <c r="KOS63" s="18" t="s">
        <v>255</v>
      </c>
      <c r="KOT63" s="18" t="s">
        <v>255</v>
      </c>
      <c r="KOU63" s="18" t="s">
        <v>255</v>
      </c>
      <c r="KOV63" s="18" t="s">
        <v>255</v>
      </c>
      <c r="KOW63" s="18" t="s">
        <v>255</v>
      </c>
      <c r="KOX63" s="18" t="s">
        <v>255</v>
      </c>
      <c r="KOY63" s="18" t="s">
        <v>255</v>
      </c>
      <c r="KOZ63" s="18" t="s">
        <v>255</v>
      </c>
      <c r="KPA63" s="18" t="s">
        <v>255</v>
      </c>
      <c r="KPB63" s="18" t="s">
        <v>255</v>
      </c>
      <c r="KPC63" s="18" t="s">
        <v>255</v>
      </c>
      <c r="KPD63" s="18" t="s">
        <v>255</v>
      </c>
      <c r="KPE63" s="18" t="s">
        <v>255</v>
      </c>
      <c r="KPF63" s="18" t="s">
        <v>255</v>
      </c>
      <c r="KPG63" s="18" t="s">
        <v>255</v>
      </c>
      <c r="KPH63" s="18" t="s">
        <v>255</v>
      </c>
      <c r="KPI63" s="18" t="s">
        <v>255</v>
      </c>
      <c r="KPJ63" s="18" t="s">
        <v>255</v>
      </c>
      <c r="KPK63" s="18" t="s">
        <v>255</v>
      </c>
      <c r="KPL63" s="18" t="s">
        <v>255</v>
      </c>
      <c r="KPM63" s="18" t="s">
        <v>255</v>
      </c>
      <c r="KPN63" s="18" t="s">
        <v>255</v>
      </c>
      <c r="KPO63" s="18" t="s">
        <v>255</v>
      </c>
      <c r="KPP63" s="18" t="s">
        <v>255</v>
      </c>
      <c r="KPQ63" s="18" t="s">
        <v>255</v>
      </c>
      <c r="KPR63" s="18" t="s">
        <v>255</v>
      </c>
      <c r="KPS63" s="18" t="s">
        <v>255</v>
      </c>
      <c r="KPT63" s="18" t="s">
        <v>255</v>
      </c>
      <c r="KPU63" s="18" t="s">
        <v>255</v>
      </c>
      <c r="KPV63" s="18" t="s">
        <v>255</v>
      </c>
      <c r="KPW63" s="18" t="s">
        <v>255</v>
      </c>
      <c r="KPX63" s="18" t="s">
        <v>255</v>
      </c>
      <c r="KPY63" s="18" t="s">
        <v>255</v>
      </c>
      <c r="KPZ63" s="18" t="s">
        <v>255</v>
      </c>
      <c r="KQA63" s="18" t="s">
        <v>255</v>
      </c>
      <c r="KQB63" s="18" t="s">
        <v>255</v>
      </c>
      <c r="KQC63" s="18" t="s">
        <v>255</v>
      </c>
      <c r="KQD63" s="18" t="s">
        <v>255</v>
      </c>
      <c r="KQE63" s="18" t="s">
        <v>255</v>
      </c>
      <c r="KQF63" s="18" t="s">
        <v>255</v>
      </c>
      <c r="KQG63" s="18" t="s">
        <v>255</v>
      </c>
      <c r="KQH63" s="18" t="s">
        <v>255</v>
      </c>
      <c r="KQI63" s="18" t="s">
        <v>255</v>
      </c>
      <c r="KQJ63" s="18" t="s">
        <v>255</v>
      </c>
      <c r="KQK63" s="18" t="s">
        <v>255</v>
      </c>
      <c r="KQL63" s="18" t="s">
        <v>255</v>
      </c>
      <c r="KQM63" s="18" t="s">
        <v>255</v>
      </c>
      <c r="KQN63" s="18" t="s">
        <v>255</v>
      </c>
      <c r="KQO63" s="18" t="s">
        <v>255</v>
      </c>
      <c r="KQP63" s="18" t="s">
        <v>255</v>
      </c>
      <c r="KQQ63" s="18" t="s">
        <v>255</v>
      </c>
      <c r="KQR63" s="18" t="s">
        <v>255</v>
      </c>
      <c r="KQS63" s="18" t="s">
        <v>255</v>
      </c>
      <c r="KQT63" s="18" t="s">
        <v>255</v>
      </c>
      <c r="KQU63" s="18" t="s">
        <v>255</v>
      </c>
      <c r="KQV63" s="18" t="s">
        <v>255</v>
      </c>
      <c r="KQW63" s="18" t="s">
        <v>255</v>
      </c>
      <c r="KQX63" s="18" t="s">
        <v>255</v>
      </c>
      <c r="KQY63" s="18" t="s">
        <v>255</v>
      </c>
      <c r="KQZ63" s="18" t="s">
        <v>255</v>
      </c>
      <c r="KRA63" s="18" t="s">
        <v>255</v>
      </c>
      <c r="KRB63" s="18" t="s">
        <v>255</v>
      </c>
      <c r="KRC63" s="18" t="s">
        <v>255</v>
      </c>
      <c r="KRD63" s="18" t="s">
        <v>255</v>
      </c>
      <c r="KRE63" s="18" t="s">
        <v>255</v>
      </c>
      <c r="KRF63" s="18" t="s">
        <v>255</v>
      </c>
      <c r="KRG63" s="18" t="s">
        <v>255</v>
      </c>
      <c r="KRH63" s="18" t="s">
        <v>255</v>
      </c>
      <c r="KRI63" s="18" t="s">
        <v>255</v>
      </c>
      <c r="KRJ63" s="18" t="s">
        <v>255</v>
      </c>
      <c r="KRK63" s="18" t="s">
        <v>255</v>
      </c>
      <c r="KRL63" s="18" t="s">
        <v>255</v>
      </c>
      <c r="KRM63" s="18" t="s">
        <v>255</v>
      </c>
      <c r="KRN63" s="18" t="s">
        <v>255</v>
      </c>
      <c r="KRO63" s="18" t="s">
        <v>255</v>
      </c>
      <c r="KRP63" s="18" t="s">
        <v>255</v>
      </c>
      <c r="KRQ63" s="18" t="s">
        <v>255</v>
      </c>
      <c r="KRR63" s="18" t="s">
        <v>255</v>
      </c>
      <c r="KRS63" s="18" t="s">
        <v>255</v>
      </c>
      <c r="KRT63" s="18" t="s">
        <v>255</v>
      </c>
      <c r="KRU63" s="18" t="s">
        <v>255</v>
      </c>
      <c r="KRV63" s="18" t="s">
        <v>255</v>
      </c>
      <c r="KRW63" s="18" t="s">
        <v>255</v>
      </c>
      <c r="KRX63" s="18" t="s">
        <v>255</v>
      </c>
      <c r="KRY63" s="18" t="s">
        <v>255</v>
      </c>
      <c r="KRZ63" s="18" t="s">
        <v>255</v>
      </c>
      <c r="KSA63" s="18" t="s">
        <v>255</v>
      </c>
      <c r="KSB63" s="18" t="s">
        <v>255</v>
      </c>
      <c r="KSC63" s="18" t="s">
        <v>255</v>
      </c>
      <c r="KSD63" s="18" t="s">
        <v>255</v>
      </c>
      <c r="KSE63" s="18" t="s">
        <v>255</v>
      </c>
      <c r="KSF63" s="18" t="s">
        <v>255</v>
      </c>
      <c r="KSG63" s="18" t="s">
        <v>255</v>
      </c>
      <c r="KSH63" s="18" t="s">
        <v>255</v>
      </c>
      <c r="KSI63" s="18" t="s">
        <v>255</v>
      </c>
      <c r="KSJ63" s="18" t="s">
        <v>255</v>
      </c>
      <c r="KSK63" s="18" t="s">
        <v>255</v>
      </c>
      <c r="KSL63" s="18" t="s">
        <v>255</v>
      </c>
      <c r="KSM63" s="18" t="s">
        <v>255</v>
      </c>
      <c r="KSN63" s="18" t="s">
        <v>255</v>
      </c>
      <c r="KSO63" s="18" t="s">
        <v>255</v>
      </c>
      <c r="KSP63" s="18" t="s">
        <v>255</v>
      </c>
      <c r="KSQ63" s="18" t="s">
        <v>255</v>
      </c>
      <c r="KSR63" s="18" t="s">
        <v>255</v>
      </c>
      <c r="KSS63" s="18" t="s">
        <v>255</v>
      </c>
      <c r="KST63" s="18" t="s">
        <v>255</v>
      </c>
      <c r="KSU63" s="18" t="s">
        <v>255</v>
      </c>
      <c r="KSV63" s="18" t="s">
        <v>255</v>
      </c>
      <c r="KSW63" s="18" t="s">
        <v>255</v>
      </c>
      <c r="KSX63" s="18" t="s">
        <v>255</v>
      </c>
      <c r="KSY63" s="18" t="s">
        <v>255</v>
      </c>
      <c r="KSZ63" s="18" t="s">
        <v>255</v>
      </c>
      <c r="KTA63" s="18" t="s">
        <v>255</v>
      </c>
      <c r="KTB63" s="18" t="s">
        <v>255</v>
      </c>
      <c r="KTC63" s="18" t="s">
        <v>255</v>
      </c>
      <c r="KTD63" s="18" t="s">
        <v>255</v>
      </c>
      <c r="KTE63" s="18" t="s">
        <v>255</v>
      </c>
      <c r="KTF63" s="18" t="s">
        <v>255</v>
      </c>
      <c r="KTG63" s="18" t="s">
        <v>255</v>
      </c>
      <c r="KTH63" s="18" t="s">
        <v>255</v>
      </c>
      <c r="KTI63" s="18" t="s">
        <v>255</v>
      </c>
      <c r="KTJ63" s="18" t="s">
        <v>255</v>
      </c>
      <c r="KTK63" s="18" t="s">
        <v>255</v>
      </c>
      <c r="KTL63" s="18" t="s">
        <v>255</v>
      </c>
      <c r="KTM63" s="18" t="s">
        <v>255</v>
      </c>
      <c r="KTN63" s="18" t="s">
        <v>255</v>
      </c>
      <c r="KTO63" s="18" t="s">
        <v>255</v>
      </c>
      <c r="KTP63" s="18" t="s">
        <v>255</v>
      </c>
      <c r="KTQ63" s="18" t="s">
        <v>255</v>
      </c>
      <c r="KTR63" s="18" t="s">
        <v>255</v>
      </c>
      <c r="KTS63" s="18" t="s">
        <v>255</v>
      </c>
      <c r="KTT63" s="18" t="s">
        <v>255</v>
      </c>
      <c r="KTU63" s="18" t="s">
        <v>255</v>
      </c>
      <c r="KTV63" s="18" t="s">
        <v>255</v>
      </c>
      <c r="KTW63" s="18" t="s">
        <v>255</v>
      </c>
      <c r="KTX63" s="18" t="s">
        <v>255</v>
      </c>
      <c r="KTY63" s="18" t="s">
        <v>255</v>
      </c>
      <c r="KTZ63" s="18" t="s">
        <v>255</v>
      </c>
      <c r="KUA63" s="18" t="s">
        <v>255</v>
      </c>
      <c r="KUB63" s="18" t="s">
        <v>255</v>
      </c>
      <c r="KUC63" s="18" t="s">
        <v>255</v>
      </c>
      <c r="KUD63" s="18" t="s">
        <v>255</v>
      </c>
      <c r="KUE63" s="18" t="s">
        <v>255</v>
      </c>
      <c r="KUF63" s="18" t="s">
        <v>255</v>
      </c>
      <c r="KUG63" s="18" t="s">
        <v>255</v>
      </c>
      <c r="KUH63" s="18" t="s">
        <v>255</v>
      </c>
      <c r="KUI63" s="18" t="s">
        <v>255</v>
      </c>
      <c r="KUJ63" s="18" t="s">
        <v>255</v>
      </c>
      <c r="KUK63" s="18" t="s">
        <v>255</v>
      </c>
      <c r="KUL63" s="18" t="s">
        <v>255</v>
      </c>
      <c r="KUM63" s="18" t="s">
        <v>255</v>
      </c>
      <c r="KUN63" s="18" t="s">
        <v>255</v>
      </c>
      <c r="KUO63" s="18" t="s">
        <v>255</v>
      </c>
      <c r="KUP63" s="18" t="s">
        <v>255</v>
      </c>
      <c r="KUQ63" s="18" t="s">
        <v>255</v>
      </c>
      <c r="KUR63" s="18" t="s">
        <v>255</v>
      </c>
      <c r="KUS63" s="18" t="s">
        <v>255</v>
      </c>
      <c r="KUT63" s="18" t="s">
        <v>255</v>
      </c>
      <c r="KUU63" s="18" t="s">
        <v>255</v>
      </c>
      <c r="KUV63" s="18" t="s">
        <v>255</v>
      </c>
      <c r="KUW63" s="18" t="s">
        <v>255</v>
      </c>
      <c r="KUX63" s="18" t="s">
        <v>255</v>
      </c>
      <c r="KUY63" s="18" t="s">
        <v>255</v>
      </c>
      <c r="KUZ63" s="18" t="s">
        <v>255</v>
      </c>
      <c r="KVA63" s="18" t="s">
        <v>255</v>
      </c>
      <c r="KVB63" s="18" t="s">
        <v>255</v>
      </c>
      <c r="KVC63" s="18" t="s">
        <v>255</v>
      </c>
      <c r="KVD63" s="18" t="s">
        <v>255</v>
      </c>
      <c r="KVE63" s="18" t="s">
        <v>255</v>
      </c>
      <c r="KVF63" s="18" t="s">
        <v>255</v>
      </c>
      <c r="KVG63" s="18" t="s">
        <v>255</v>
      </c>
      <c r="KVH63" s="18" t="s">
        <v>255</v>
      </c>
      <c r="KVI63" s="18" t="s">
        <v>255</v>
      </c>
      <c r="KVJ63" s="18" t="s">
        <v>255</v>
      </c>
      <c r="KVK63" s="18" t="s">
        <v>255</v>
      </c>
      <c r="KVL63" s="18" t="s">
        <v>255</v>
      </c>
      <c r="KVM63" s="18" t="s">
        <v>255</v>
      </c>
      <c r="KVN63" s="18" t="s">
        <v>255</v>
      </c>
      <c r="KVO63" s="18" t="s">
        <v>255</v>
      </c>
      <c r="KVP63" s="18" t="s">
        <v>255</v>
      </c>
      <c r="KVQ63" s="18" t="s">
        <v>255</v>
      </c>
      <c r="KVR63" s="18" t="s">
        <v>255</v>
      </c>
      <c r="KVS63" s="18" t="s">
        <v>255</v>
      </c>
      <c r="KVT63" s="18" t="s">
        <v>255</v>
      </c>
      <c r="KVU63" s="18" t="s">
        <v>255</v>
      </c>
      <c r="KVV63" s="18" t="s">
        <v>255</v>
      </c>
      <c r="KVW63" s="18" t="s">
        <v>255</v>
      </c>
      <c r="KVX63" s="18" t="s">
        <v>255</v>
      </c>
      <c r="KVY63" s="18" t="s">
        <v>255</v>
      </c>
      <c r="KVZ63" s="18" t="s">
        <v>255</v>
      </c>
      <c r="KWA63" s="18" t="s">
        <v>255</v>
      </c>
      <c r="KWB63" s="18" t="s">
        <v>255</v>
      </c>
      <c r="KWC63" s="18" t="s">
        <v>255</v>
      </c>
      <c r="KWD63" s="18" t="s">
        <v>255</v>
      </c>
      <c r="KWE63" s="18" t="s">
        <v>255</v>
      </c>
      <c r="KWF63" s="18" t="s">
        <v>255</v>
      </c>
      <c r="KWG63" s="18" t="s">
        <v>255</v>
      </c>
      <c r="KWH63" s="18" t="s">
        <v>255</v>
      </c>
      <c r="KWI63" s="18" t="s">
        <v>255</v>
      </c>
      <c r="KWJ63" s="18" t="s">
        <v>255</v>
      </c>
      <c r="KWK63" s="18" t="s">
        <v>255</v>
      </c>
      <c r="KWL63" s="18" t="s">
        <v>255</v>
      </c>
      <c r="KWM63" s="18" t="s">
        <v>255</v>
      </c>
      <c r="KWN63" s="18" t="s">
        <v>255</v>
      </c>
      <c r="KWO63" s="18" t="s">
        <v>255</v>
      </c>
      <c r="KWP63" s="18" t="s">
        <v>255</v>
      </c>
      <c r="KWQ63" s="18" t="s">
        <v>255</v>
      </c>
      <c r="KWR63" s="18" t="s">
        <v>255</v>
      </c>
      <c r="KWS63" s="18" t="s">
        <v>255</v>
      </c>
      <c r="KWT63" s="18" t="s">
        <v>255</v>
      </c>
      <c r="KWU63" s="18" t="s">
        <v>255</v>
      </c>
      <c r="KWV63" s="18" t="s">
        <v>255</v>
      </c>
      <c r="KWW63" s="18" t="s">
        <v>255</v>
      </c>
      <c r="KWX63" s="18" t="s">
        <v>255</v>
      </c>
      <c r="KWY63" s="18" t="s">
        <v>255</v>
      </c>
      <c r="KWZ63" s="18" t="s">
        <v>255</v>
      </c>
      <c r="KXA63" s="18" t="s">
        <v>255</v>
      </c>
      <c r="KXB63" s="18" t="s">
        <v>255</v>
      </c>
      <c r="KXC63" s="18" t="s">
        <v>255</v>
      </c>
      <c r="KXD63" s="18" t="s">
        <v>255</v>
      </c>
      <c r="KXE63" s="18" t="s">
        <v>255</v>
      </c>
      <c r="KXF63" s="18" t="s">
        <v>255</v>
      </c>
      <c r="KXG63" s="18" t="s">
        <v>255</v>
      </c>
      <c r="KXH63" s="18" t="s">
        <v>255</v>
      </c>
      <c r="KXI63" s="18" t="s">
        <v>255</v>
      </c>
      <c r="KXJ63" s="18" t="s">
        <v>255</v>
      </c>
      <c r="KXK63" s="18" t="s">
        <v>255</v>
      </c>
      <c r="KXL63" s="18" t="s">
        <v>255</v>
      </c>
      <c r="KXM63" s="18" t="s">
        <v>255</v>
      </c>
      <c r="KXN63" s="18" t="s">
        <v>255</v>
      </c>
      <c r="KXO63" s="18" t="s">
        <v>255</v>
      </c>
      <c r="KXP63" s="18" t="s">
        <v>255</v>
      </c>
      <c r="KXQ63" s="18" t="s">
        <v>255</v>
      </c>
      <c r="KXR63" s="18" t="s">
        <v>255</v>
      </c>
      <c r="KXS63" s="18" t="s">
        <v>255</v>
      </c>
      <c r="KXT63" s="18" t="s">
        <v>255</v>
      </c>
      <c r="KXU63" s="18" t="s">
        <v>255</v>
      </c>
      <c r="KXV63" s="18" t="s">
        <v>255</v>
      </c>
      <c r="KXW63" s="18" t="s">
        <v>255</v>
      </c>
      <c r="KXX63" s="18" t="s">
        <v>255</v>
      </c>
      <c r="KXY63" s="18" t="s">
        <v>255</v>
      </c>
      <c r="KXZ63" s="18" t="s">
        <v>255</v>
      </c>
      <c r="KYA63" s="18" t="s">
        <v>255</v>
      </c>
      <c r="KYB63" s="18" t="s">
        <v>255</v>
      </c>
      <c r="KYC63" s="18" t="s">
        <v>255</v>
      </c>
      <c r="KYD63" s="18" t="s">
        <v>255</v>
      </c>
      <c r="KYE63" s="18" t="s">
        <v>255</v>
      </c>
      <c r="KYF63" s="18" t="s">
        <v>255</v>
      </c>
      <c r="KYG63" s="18" t="s">
        <v>255</v>
      </c>
      <c r="KYH63" s="18" t="s">
        <v>255</v>
      </c>
      <c r="KYI63" s="18" t="s">
        <v>255</v>
      </c>
      <c r="KYJ63" s="18" t="s">
        <v>255</v>
      </c>
      <c r="KYK63" s="18" t="s">
        <v>255</v>
      </c>
      <c r="KYL63" s="18" t="s">
        <v>255</v>
      </c>
      <c r="KYM63" s="18" t="s">
        <v>255</v>
      </c>
      <c r="KYN63" s="18" t="s">
        <v>255</v>
      </c>
      <c r="KYO63" s="18" t="s">
        <v>255</v>
      </c>
      <c r="KYP63" s="18" t="s">
        <v>255</v>
      </c>
      <c r="KYQ63" s="18" t="s">
        <v>255</v>
      </c>
      <c r="KYR63" s="18" t="s">
        <v>255</v>
      </c>
      <c r="KYS63" s="18" t="s">
        <v>255</v>
      </c>
      <c r="KYT63" s="18" t="s">
        <v>255</v>
      </c>
      <c r="KYU63" s="18" t="s">
        <v>255</v>
      </c>
      <c r="KYV63" s="18" t="s">
        <v>255</v>
      </c>
      <c r="KYW63" s="18" t="s">
        <v>255</v>
      </c>
      <c r="KYX63" s="18" t="s">
        <v>255</v>
      </c>
      <c r="KYY63" s="18" t="s">
        <v>255</v>
      </c>
      <c r="KYZ63" s="18" t="s">
        <v>255</v>
      </c>
      <c r="KZA63" s="18" t="s">
        <v>255</v>
      </c>
      <c r="KZB63" s="18" t="s">
        <v>255</v>
      </c>
      <c r="KZC63" s="18" t="s">
        <v>255</v>
      </c>
      <c r="KZD63" s="18" t="s">
        <v>255</v>
      </c>
      <c r="KZE63" s="18" t="s">
        <v>255</v>
      </c>
      <c r="KZF63" s="18" t="s">
        <v>255</v>
      </c>
      <c r="KZG63" s="18" t="s">
        <v>255</v>
      </c>
      <c r="KZH63" s="18" t="s">
        <v>255</v>
      </c>
      <c r="KZI63" s="18" t="s">
        <v>255</v>
      </c>
      <c r="KZJ63" s="18" t="s">
        <v>255</v>
      </c>
      <c r="KZK63" s="18" t="s">
        <v>255</v>
      </c>
      <c r="KZL63" s="18" t="s">
        <v>255</v>
      </c>
      <c r="KZM63" s="18" t="s">
        <v>255</v>
      </c>
      <c r="KZN63" s="18" t="s">
        <v>255</v>
      </c>
      <c r="KZO63" s="18" t="s">
        <v>255</v>
      </c>
      <c r="KZP63" s="18" t="s">
        <v>255</v>
      </c>
      <c r="KZQ63" s="18" t="s">
        <v>255</v>
      </c>
      <c r="KZR63" s="18" t="s">
        <v>255</v>
      </c>
      <c r="KZS63" s="18" t="s">
        <v>255</v>
      </c>
      <c r="KZT63" s="18" t="s">
        <v>255</v>
      </c>
      <c r="KZU63" s="18" t="s">
        <v>255</v>
      </c>
      <c r="KZV63" s="18" t="s">
        <v>255</v>
      </c>
      <c r="KZW63" s="18" t="s">
        <v>255</v>
      </c>
      <c r="KZX63" s="18" t="s">
        <v>255</v>
      </c>
      <c r="KZY63" s="18" t="s">
        <v>255</v>
      </c>
      <c r="KZZ63" s="18" t="s">
        <v>255</v>
      </c>
      <c r="LAA63" s="18" t="s">
        <v>255</v>
      </c>
      <c r="LAB63" s="18" t="s">
        <v>255</v>
      </c>
      <c r="LAC63" s="18" t="s">
        <v>255</v>
      </c>
      <c r="LAD63" s="18" t="s">
        <v>255</v>
      </c>
      <c r="LAE63" s="18" t="s">
        <v>255</v>
      </c>
      <c r="LAF63" s="18" t="s">
        <v>255</v>
      </c>
      <c r="LAG63" s="18" t="s">
        <v>255</v>
      </c>
      <c r="LAH63" s="18" t="s">
        <v>255</v>
      </c>
      <c r="LAI63" s="18" t="s">
        <v>255</v>
      </c>
      <c r="LAJ63" s="18" t="s">
        <v>255</v>
      </c>
      <c r="LAK63" s="18" t="s">
        <v>255</v>
      </c>
      <c r="LAL63" s="18" t="s">
        <v>255</v>
      </c>
      <c r="LAM63" s="18" t="s">
        <v>255</v>
      </c>
      <c r="LAN63" s="18" t="s">
        <v>255</v>
      </c>
      <c r="LAO63" s="18" t="s">
        <v>255</v>
      </c>
      <c r="LAP63" s="18" t="s">
        <v>255</v>
      </c>
      <c r="LAQ63" s="18" t="s">
        <v>255</v>
      </c>
      <c r="LAR63" s="18" t="s">
        <v>255</v>
      </c>
      <c r="LAS63" s="18" t="s">
        <v>255</v>
      </c>
      <c r="LAT63" s="18" t="s">
        <v>255</v>
      </c>
      <c r="LAU63" s="18" t="s">
        <v>255</v>
      </c>
      <c r="LAV63" s="18" t="s">
        <v>255</v>
      </c>
      <c r="LAW63" s="18" t="s">
        <v>255</v>
      </c>
      <c r="LAX63" s="18" t="s">
        <v>255</v>
      </c>
      <c r="LAY63" s="18" t="s">
        <v>255</v>
      </c>
      <c r="LAZ63" s="18" t="s">
        <v>255</v>
      </c>
      <c r="LBA63" s="18" t="s">
        <v>255</v>
      </c>
      <c r="LBB63" s="18" t="s">
        <v>255</v>
      </c>
      <c r="LBC63" s="18" t="s">
        <v>255</v>
      </c>
      <c r="LBD63" s="18" t="s">
        <v>255</v>
      </c>
      <c r="LBE63" s="18" t="s">
        <v>255</v>
      </c>
      <c r="LBF63" s="18" t="s">
        <v>255</v>
      </c>
      <c r="LBG63" s="18" t="s">
        <v>255</v>
      </c>
      <c r="LBH63" s="18" t="s">
        <v>255</v>
      </c>
      <c r="LBI63" s="18" t="s">
        <v>255</v>
      </c>
      <c r="LBJ63" s="18" t="s">
        <v>255</v>
      </c>
      <c r="LBK63" s="18" t="s">
        <v>255</v>
      </c>
      <c r="LBL63" s="18" t="s">
        <v>255</v>
      </c>
      <c r="LBM63" s="18" t="s">
        <v>255</v>
      </c>
      <c r="LBN63" s="18" t="s">
        <v>255</v>
      </c>
      <c r="LBO63" s="18" t="s">
        <v>255</v>
      </c>
      <c r="LBP63" s="18" t="s">
        <v>255</v>
      </c>
      <c r="LBQ63" s="18" t="s">
        <v>255</v>
      </c>
      <c r="LBR63" s="18" t="s">
        <v>255</v>
      </c>
      <c r="LBS63" s="18" t="s">
        <v>255</v>
      </c>
      <c r="LBT63" s="18" t="s">
        <v>255</v>
      </c>
      <c r="LBU63" s="18" t="s">
        <v>255</v>
      </c>
      <c r="LBV63" s="18" t="s">
        <v>255</v>
      </c>
      <c r="LBW63" s="18" t="s">
        <v>255</v>
      </c>
      <c r="LBX63" s="18" t="s">
        <v>255</v>
      </c>
      <c r="LBY63" s="18" t="s">
        <v>255</v>
      </c>
      <c r="LBZ63" s="18" t="s">
        <v>255</v>
      </c>
      <c r="LCA63" s="18" t="s">
        <v>255</v>
      </c>
      <c r="LCB63" s="18" t="s">
        <v>255</v>
      </c>
      <c r="LCC63" s="18" t="s">
        <v>255</v>
      </c>
      <c r="LCD63" s="18" t="s">
        <v>255</v>
      </c>
      <c r="LCE63" s="18" t="s">
        <v>255</v>
      </c>
      <c r="LCF63" s="18" t="s">
        <v>255</v>
      </c>
      <c r="LCG63" s="18" t="s">
        <v>255</v>
      </c>
      <c r="LCH63" s="18" t="s">
        <v>255</v>
      </c>
      <c r="LCI63" s="18" t="s">
        <v>255</v>
      </c>
      <c r="LCJ63" s="18" t="s">
        <v>255</v>
      </c>
      <c r="LCK63" s="18" t="s">
        <v>255</v>
      </c>
      <c r="LCL63" s="18" t="s">
        <v>255</v>
      </c>
      <c r="LCM63" s="18" t="s">
        <v>255</v>
      </c>
      <c r="LCN63" s="18" t="s">
        <v>255</v>
      </c>
      <c r="LCO63" s="18" t="s">
        <v>255</v>
      </c>
      <c r="LCP63" s="18" t="s">
        <v>255</v>
      </c>
      <c r="LCQ63" s="18" t="s">
        <v>255</v>
      </c>
      <c r="LCR63" s="18" t="s">
        <v>255</v>
      </c>
      <c r="LCS63" s="18" t="s">
        <v>255</v>
      </c>
      <c r="LCT63" s="18" t="s">
        <v>255</v>
      </c>
      <c r="LCU63" s="18" t="s">
        <v>255</v>
      </c>
      <c r="LCV63" s="18" t="s">
        <v>255</v>
      </c>
      <c r="LCW63" s="18" t="s">
        <v>255</v>
      </c>
      <c r="LCX63" s="18" t="s">
        <v>255</v>
      </c>
      <c r="LCY63" s="18" t="s">
        <v>255</v>
      </c>
      <c r="LCZ63" s="18" t="s">
        <v>255</v>
      </c>
      <c r="LDA63" s="18" t="s">
        <v>255</v>
      </c>
      <c r="LDB63" s="18" t="s">
        <v>255</v>
      </c>
      <c r="LDC63" s="18" t="s">
        <v>255</v>
      </c>
      <c r="LDD63" s="18" t="s">
        <v>255</v>
      </c>
      <c r="LDE63" s="18" t="s">
        <v>255</v>
      </c>
      <c r="LDF63" s="18" t="s">
        <v>255</v>
      </c>
      <c r="LDG63" s="18" t="s">
        <v>255</v>
      </c>
      <c r="LDH63" s="18" t="s">
        <v>255</v>
      </c>
      <c r="LDI63" s="18" t="s">
        <v>255</v>
      </c>
      <c r="LDJ63" s="18" t="s">
        <v>255</v>
      </c>
      <c r="LDK63" s="18" t="s">
        <v>255</v>
      </c>
      <c r="LDL63" s="18" t="s">
        <v>255</v>
      </c>
      <c r="LDM63" s="18" t="s">
        <v>255</v>
      </c>
      <c r="LDN63" s="18" t="s">
        <v>255</v>
      </c>
      <c r="LDO63" s="18" t="s">
        <v>255</v>
      </c>
      <c r="LDP63" s="18" t="s">
        <v>255</v>
      </c>
      <c r="LDQ63" s="18" t="s">
        <v>255</v>
      </c>
      <c r="LDR63" s="18" t="s">
        <v>255</v>
      </c>
      <c r="LDS63" s="18" t="s">
        <v>255</v>
      </c>
      <c r="LDT63" s="18" t="s">
        <v>255</v>
      </c>
      <c r="LDU63" s="18" t="s">
        <v>255</v>
      </c>
      <c r="LDV63" s="18" t="s">
        <v>255</v>
      </c>
      <c r="LDW63" s="18" t="s">
        <v>255</v>
      </c>
      <c r="LDX63" s="18" t="s">
        <v>255</v>
      </c>
      <c r="LDY63" s="18" t="s">
        <v>255</v>
      </c>
      <c r="LDZ63" s="18" t="s">
        <v>255</v>
      </c>
      <c r="LEA63" s="18" t="s">
        <v>255</v>
      </c>
      <c r="LEB63" s="18" t="s">
        <v>255</v>
      </c>
      <c r="LEC63" s="18" t="s">
        <v>255</v>
      </c>
      <c r="LED63" s="18" t="s">
        <v>255</v>
      </c>
      <c r="LEE63" s="18" t="s">
        <v>255</v>
      </c>
      <c r="LEF63" s="18" t="s">
        <v>255</v>
      </c>
      <c r="LEG63" s="18" t="s">
        <v>255</v>
      </c>
      <c r="LEH63" s="18" t="s">
        <v>255</v>
      </c>
      <c r="LEI63" s="18" t="s">
        <v>255</v>
      </c>
      <c r="LEJ63" s="18" t="s">
        <v>255</v>
      </c>
      <c r="LEK63" s="18" t="s">
        <v>255</v>
      </c>
      <c r="LEL63" s="18" t="s">
        <v>255</v>
      </c>
      <c r="LEM63" s="18" t="s">
        <v>255</v>
      </c>
      <c r="LEN63" s="18" t="s">
        <v>255</v>
      </c>
      <c r="LEO63" s="18" t="s">
        <v>255</v>
      </c>
      <c r="LEP63" s="18" t="s">
        <v>255</v>
      </c>
      <c r="LEQ63" s="18" t="s">
        <v>255</v>
      </c>
      <c r="LER63" s="18" t="s">
        <v>255</v>
      </c>
      <c r="LES63" s="18" t="s">
        <v>255</v>
      </c>
      <c r="LET63" s="18" t="s">
        <v>255</v>
      </c>
      <c r="LEU63" s="18" t="s">
        <v>255</v>
      </c>
      <c r="LEV63" s="18" t="s">
        <v>255</v>
      </c>
      <c r="LEW63" s="18" t="s">
        <v>255</v>
      </c>
      <c r="LEX63" s="18" t="s">
        <v>255</v>
      </c>
      <c r="LEY63" s="18" t="s">
        <v>255</v>
      </c>
      <c r="LEZ63" s="18" t="s">
        <v>255</v>
      </c>
      <c r="LFA63" s="18" t="s">
        <v>255</v>
      </c>
      <c r="LFB63" s="18" t="s">
        <v>255</v>
      </c>
      <c r="LFC63" s="18" t="s">
        <v>255</v>
      </c>
      <c r="LFD63" s="18" t="s">
        <v>255</v>
      </c>
      <c r="LFE63" s="18" t="s">
        <v>255</v>
      </c>
      <c r="LFF63" s="18" t="s">
        <v>255</v>
      </c>
      <c r="LFG63" s="18" t="s">
        <v>255</v>
      </c>
      <c r="LFH63" s="18" t="s">
        <v>255</v>
      </c>
      <c r="LFI63" s="18" t="s">
        <v>255</v>
      </c>
      <c r="LFJ63" s="18" t="s">
        <v>255</v>
      </c>
      <c r="LFK63" s="18" t="s">
        <v>255</v>
      </c>
      <c r="LFL63" s="18" t="s">
        <v>255</v>
      </c>
      <c r="LFM63" s="18" t="s">
        <v>255</v>
      </c>
      <c r="LFN63" s="18" t="s">
        <v>255</v>
      </c>
      <c r="LFO63" s="18" t="s">
        <v>255</v>
      </c>
      <c r="LFP63" s="18" t="s">
        <v>255</v>
      </c>
      <c r="LFQ63" s="18" t="s">
        <v>255</v>
      </c>
      <c r="LFR63" s="18" t="s">
        <v>255</v>
      </c>
      <c r="LFS63" s="18" t="s">
        <v>255</v>
      </c>
      <c r="LFT63" s="18" t="s">
        <v>255</v>
      </c>
      <c r="LFU63" s="18" t="s">
        <v>255</v>
      </c>
      <c r="LFV63" s="18" t="s">
        <v>255</v>
      </c>
      <c r="LFW63" s="18" t="s">
        <v>255</v>
      </c>
      <c r="LFX63" s="18" t="s">
        <v>255</v>
      </c>
      <c r="LFY63" s="18" t="s">
        <v>255</v>
      </c>
      <c r="LFZ63" s="18" t="s">
        <v>255</v>
      </c>
      <c r="LGA63" s="18" t="s">
        <v>255</v>
      </c>
      <c r="LGB63" s="18" t="s">
        <v>255</v>
      </c>
      <c r="LGC63" s="18" t="s">
        <v>255</v>
      </c>
      <c r="LGD63" s="18" t="s">
        <v>255</v>
      </c>
      <c r="LGE63" s="18" t="s">
        <v>255</v>
      </c>
      <c r="LGF63" s="18" t="s">
        <v>255</v>
      </c>
      <c r="LGG63" s="18" t="s">
        <v>255</v>
      </c>
      <c r="LGH63" s="18" t="s">
        <v>255</v>
      </c>
      <c r="LGI63" s="18" t="s">
        <v>255</v>
      </c>
      <c r="LGJ63" s="18" t="s">
        <v>255</v>
      </c>
      <c r="LGK63" s="18" t="s">
        <v>255</v>
      </c>
      <c r="LGL63" s="18" t="s">
        <v>255</v>
      </c>
      <c r="LGM63" s="18" t="s">
        <v>255</v>
      </c>
      <c r="LGN63" s="18" t="s">
        <v>255</v>
      </c>
      <c r="LGO63" s="18" t="s">
        <v>255</v>
      </c>
      <c r="LGP63" s="18" t="s">
        <v>255</v>
      </c>
      <c r="LGQ63" s="18" t="s">
        <v>255</v>
      </c>
      <c r="LGR63" s="18" t="s">
        <v>255</v>
      </c>
      <c r="LGS63" s="18" t="s">
        <v>255</v>
      </c>
      <c r="LGT63" s="18" t="s">
        <v>255</v>
      </c>
      <c r="LGU63" s="18" t="s">
        <v>255</v>
      </c>
      <c r="LGV63" s="18" t="s">
        <v>255</v>
      </c>
      <c r="LGW63" s="18" t="s">
        <v>255</v>
      </c>
      <c r="LGX63" s="18" t="s">
        <v>255</v>
      </c>
      <c r="LGY63" s="18" t="s">
        <v>255</v>
      </c>
      <c r="LGZ63" s="18" t="s">
        <v>255</v>
      </c>
      <c r="LHA63" s="18" t="s">
        <v>255</v>
      </c>
      <c r="LHB63" s="18" t="s">
        <v>255</v>
      </c>
      <c r="LHC63" s="18" t="s">
        <v>255</v>
      </c>
      <c r="LHD63" s="18" t="s">
        <v>255</v>
      </c>
      <c r="LHE63" s="18" t="s">
        <v>255</v>
      </c>
      <c r="LHF63" s="18" t="s">
        <v>255</v>
      </c>
      <c r="LHG63" s="18" t="s">
        <v>255</v>
      </c>
      <c r="LHH63" s="18" t="s">
        <v>255</v>
      </c>
      <c r="LHI63" s="18" t="s">
        <v>255</v>
      </c>
      <c r="LHJ63" s="18" t="s">
        <v>255</v>
      </c>
      <c r="LHK63" s="18" t="s">
        <v>255</v>
      </c>
      <c r="LHL63" s="18" t="s">
        <v>255</v>
      </c>
      <c r="LHM63" s="18" t="s">
        <v>255</v>
      </c>
      <c r="LHN63" s="18" t="s">
        <v>255</v>
      </c>
      <c r="LHO63" s="18" t="s">
        <v>255</v>
      </c>
      <c r="LHP63" s="18" t="s">
        <v>255</v>
      </c>
      <c r="LHQ63" s="18" t="s">
        <v>255</v>
      </c>
      <c r="LHR63" s="18" t="s">
        <v>255</v>
      </c>
      <c r="LHS63" s="18" t="s">
        <v>255</v>
      </c>
      <c r="LHT63" s="18" t="s">
        <v>255</v>
      </c>
      <c r="LHU63" s="18" t="s">
        <v>255</v>
      </c>
      <c r="LHV63" s="18" t="s">
        <v>255</v>
      </c>
      <c r="LHW63" s="18" t="s">
        <v>255</v>
      </c>
      <c r="LHX63" s="18" t="s">
        <v>255</v>
      </c>
      <c r="LHY63" s="18" t="s">
        <v>255</v>
      </c>
      <c r="LHZ63" s="18" t="s">
        <v>255</v>
      </c>
      <c r="LIA63" s="18" t="s">
        <v>255</v>
      </c>
      <c r="LIB63" s="18" t="s">
        <v>255</v>
      </c>
      <c r="LIC63" s="18" t="s">
        <v>255</v>
      </c>
      <c r="LID63" s="18" t="s">
        <v>255</v>
      </c>
      <c r="LIE63" s="18" t="s">
        <v>255</v>
      </c>
      <c r="LIF63" s="18" t="s">
        <v>255</v>
      </c>
      <c r="LIG63" s="18" t="s">
        <v>255</v>
      </c>
      <c r="LIH63" s="18" t="s">
        <v>255</v>
      </c>
      <c r="LII63" s="18" t="s">
        <v>255</v>
      </c>
      <c r="LIJ63" s="18" t="s">
        <v>255</v>
      </c>
      <c r="LIK63" s="18" t="s">
        <v>255</v>
      </c>
      <c r="LIL63" s="18" t="s">
        <v>255</v>
      </c>
      <c r="LIM63" s="18" t="s">
        <v>255</v>
      </c>
      <c r="LIN63" s="18" t="s">
        <v>255</v>
      </c>
      <c r="LIO63" s="18" t="s">
        <v>255</v>
      </c>
      <c r="LIP63" s="18" t="s">
        <v>255</v>
      </c>
      <c r="LIQ63" s="18" t="s">
        <v>255</v>
      </c>
      <c r="LIR63" s="18" t="s">
        <v>255</v>
      </c>
      <c r="LIS63" s="18" t="s">
        <v>255</v>
      </c>
      <c r="LIT63" s="18" t="s">
        <v>255</v>
      </c>
      <c r="LIU63" s="18" t="s">
        <v>255</v>
      </c>
      <c r="LIV63" s="18" t="s">
        <v>255</v>
      </c>
      <c r="LIW63" s="18" t="s">
        <v>255</v>
      </c>
      <c r="LIX63" s="18" t="s">
        <v>255</v>
      </c>
      <c r="LIY63" s="18" t="s">
        <v>255</v>
      </c>
      <c r="LIZ63" s="18" t="s">
        <v>255</v>
      </c>
      <c r="LJA63" s="18" t="s">
        <v>255</v>
      </c>
      <c r="LJB63" s="18" t="s">
        <v>255</v>
      </c>
      <c r="LJC63" s="18" t="s">
        <v>255</v>
      </c>
      <c r="LJD63" s="18" t="s">
        <v>255</v>
      </c>
      <c r="LJE63" s="18" t="s">
        <v>255</v>
      </c>
      <c r="LJF63" s="18" t="s">
        <v>255</v>
      </c>
      <c r="LJG63" s="18" t="s">
        <v>255</v>
      </c>
      <c r="LJH63" s="18" t="s">
        <v>255</v>
      </c>
      <c r="LJI63" s="18" t="s">
        <v>255</v>
      </c>
      <c r="LJJ63" s="18" t="s">
        <v>255</v>
      </c>
      <c r="LJK63" s="18" t="s">
        <v>255</v>
      </c>
      <c r="LJL63" s="18" t="s">
        <v>255</v>
      </c>
      <c r="LJM63" s="18" t="s">
        <v>255</v>
      </c>
      <c r="LJN63" s="18" t="s">
        <v>255</v>
      </c>
      <c r="LJO63" s="18" t="s">
        <v>255</v>
      </c>
      <c r="LJP63" s="18" t="s">
        <v>255</v>
      </c>
      <c r="LJQ63" s="18" t="s">
        <v>255</v>
      </c>
      <c r="LJR63" s="18" t="s">
        <v>255</v>
      </c>
      <c r="LJS63" s="18" t="s">
        <v>255</v>
      </c>
      <c r="LJT63" s="18" t="s">
        <v>255</v>
      </c>
      <c r="LJU63" s="18" t="s">
        <v>255</v>
      </c>
      <c r="LJV63" s="18" t="s">
        <v>255</v>
      </c>
      <c r="LJW63" s="18" t="s">
        <v>255</v>
      </c>
      <c r="LJX63" s="18" t="s">
        <v>255</v>
      </c>
      <c r="LJY63" s="18" t="s">
        <v>255</v>
      </c>
      <c r="LJZ63" s="18" t="s">
        <v>255</v>
      </c>
      <c r="LKA63" s="18" t="s">
        <v>255</v>
      </c>
      <c r="LKB63" s="18" t="s">
        <v>255</v>
      </c>
      <c r="LKC63" s="18" t="s">
        <v>255</v>
      </c>
      <c r="LKD63" s="18" t="s">
        <v>255</v>
      </c>
      <c r="LKE63" s="18" t="s">
        <v>255</v>
      </c>
      <c r="LKF63" s="18" t="s">
        <v>255</v>
      </c>
      <c r="LKG63" s="18" t="s">
        <v>255</v>
      </c>
      <c r="LKH63" s="18" t="s">
        <v>255</v>
      </c>
      <c r="LKI63" s="18" t="s">
        <v>255</v>
      </c>
      <c r="LKJ63" s="18" t="s">
        <v>255</v>
      </c>
      <c r="LKK63" s="18" t="s">
        <v>255</v>
      </c>
      <c r="LKL63" s="18" t="s">
        <v>255</v>
      </c>
      <c r="LKM63" s="18" t="s">
        <v>255</v>
      </c>
      <c r="LKN63" s="18" t="s">
        <v>255</v>
      </c>
      <c r="LKO63" s="18" t="s">
        <v>255</v>
      </c>
      <c r="LKP63" s="18" t="s">
        <v>255</v>
      </c>
      <c r="LKQ63" s="18" t="s">
        <v>255</v>
      </c>
      <c r="LKR63" s="18" t="s">
        <v>255</v>
      </c>
      <c r="LKS63" s="18" t="s">
        <v>255</v>
      </c>
      <c r="LKT63" s="18" t="s">
        <v>255</v>
      </c>
      <c r="LKU63" s="18" t="s">
        <v>255</v>
      </c>
      <c r="LKV63" s="18" t="s">
        <v>255</v>
      </c>
      <c r="LKW63" s="18" t="s">
        <v>255</v>
      </c>
      <c r="LKX63" s="18" t="s">
        <v>255</v>
      </c>
      <c r="LKY63" s="18" t="s">
        <v>255</v>
      </c>
      <c r="LKZ63" s="18" t="s">
        <v>255</v>
      </c>
      <c r="LLA63" s="18" t="s">
        <v>255</v>
      </c>
      <c r="LLB63" s="18" t="s">
        <v>255</v>
      </c>
      <c r="LLC63" s="18" t="s">
        <v>255</v>
      </c>
      <c r="LLD63" s="18" t="s">
        <v>255</v>
      </c>
      <c r="LLE63" s="18" t="s">
        <v>255</v>
      </c>
      <c r="LLF63" s="18" t="s">
        <v>255</v>
      </c>
      <c r="LLG63" s="18" t="s">
        <v>255</v>
      </c>
      <c r="LLH63" s="18" t="s">
        <v>255</v>
      </c>
      <c r="LLI63" s="18" t="s">
        <v>255</v>
      </c>
      <c r="LLJ63" s="18" t="s">
        <v>255</v>
      </c>
      <c r="LLK63" s="18" t="s">
        <v>255</v>
      </c>
      <c r="LLL63" s="18" t="s">
        <v>255</v>
      </c>
      <c r="LLM63" s="18" t="s">
        <v>255</v>
      </c>
      <c r="LLN63" s="18" t="s">
        <v>255</v>
      </c>
      <c r="LLO63" s="18" t="s">
        <v>255</v>
      </c>
      <c r="LLP63" s="18" t="s">
        <v>255</v>
      </c>
      <c r="LLQ63" s="18" t="s">
        <v>255</v>
      </c>
      <c r="LLR63" s="18" t="s">
        <v>255</v>
      </c>
      <c r="LLS63" s="18" t="s">
        <v>255</v>
      </c>
      <c r="LLT63" s="18" t="s">
        <v>255</v>
      </c>
      <c r="LLU63" s="18" t="s">
        <v>255</v>
      </c>
      <c r="LLV63" s="18" t="s">
        <v>255</v>
      </c>
      <c r="LLW63" s="18" t="s">
        <v>255</v>
      </c>
      <c r="LLX63" s="18" t="s">
        <v>255</v>
      </c>
      <c r="LLY63" s="18" t="s">
        <v>255</v>
      </c>
      <c r="LLZ63" s="18" t="s">
        <v>255</v>
      </c>
      <c r="LMA63" s="18" t="s">
        <v>255</v>
      </c>
      <c r="LMB63" s="18" t="s">
        <v>255</v>
      </c>
      <c r="LMC63" s="18" t="s">
        <v>255</v>
      </c>
      <c r="LMD63" s="18" t="s">
        <v>255</v>
      </c>
      <c r="LME63" s="18" t="s">
        <v>255</v>
      </c>
      <c r="LMF63" s="18" t="s">
        <v>255</v>
      </c>
      <c r="LMG63" s="18" t="s">
        <v>255</v>
      </c>
      <c r="LMH63" s="18" t="s">
        <v>255</v>
      </c>
      <c r="LMI63" s="18" t="s">
        <v>255</v>
      </c>
      <c r="LMJ63" s="18" t="s">
        <v>255</v>
      </c>
      <c r="LMK63" s="18" t="s">
        <v>255</v>
      </c>
      <c r="LML63" s="18" t="s">
        <v>255</v>
      </c>
      <c r="LMM63" s="18" t="s">
        <v>255</v>
      </c>
      <c r="LMN63" s="18" t="s">
        <v>255</v>
      </c>
      <c r="LMO63" s="18" t="s">
        <v>255</v>
      </c>
      <c r="LMP63" s="18" t="s">
        <v>255</v>
      </c>
      <c r="LMQ63" s="18" t="s">
        <v>255</v>
      </c>
      <c r="LMR63" s="18" t="s">
        <v>255</v>
      </c>
      <c r="LMS63" s="18" t="s">
        <v>255</v>
      </c>
      <c r="LMT63" s="18" t="s">
        <v>255</v>
      </c>
      <c r="LMU63" s="18" t="s">
        <v>255</v>
      </c>
      <c r="LMV63" s="18" t="s">
        <v>255</v>
      </c>
      <c r="LMW63" s="18" t="s">
        <v>255</v>
      </c>
      <c r="LMX63" s="18" t="s">
        <v>255</v>
      </c>
      <c r="LMY63" s="18" t="s">
        <v>255</v>
      </c>
      <c r="LMZ63" s="18" t="s">
        <v>255</v>
      </c>
      <c r="LNA63" s="18" t="s">
        <v>255</v>
      </c>
      <c r="LNB63" s="18" t="s">
        <v>255</v>
      </c>
      <c r="LNC63" s="18" t="s">
        <v>255</v>
      </c>
      <c r="LND63" s="18" t="s">
        <v>255</v>
      </c>
      <c r="LNE63" s="18" t="s">
        <v>255</v>
      </c>
      <c r="LNF63" s="18" t="s">
        <v>255</v>
      </c>
      <c r="LNG63" s="18" t="s">
        <v>255</v>
      </c>
      <c r="LNH63" s="18" t="s">
        <v>255</v>
      </c>
      <c r="LNI63" s="18" t="s">
        <v>255</v>
      </c>
      <c r="LNJ63" s="18" t="s">
        <v>255</v>
      </c>
      <c r="LNK63" s="18" t="s">
        <v>255</v>
      </c>
      <c r="LNL63" s="18" t="s">
        <v>255</v>
      </c>
      <c r="LNM63" s="18" t="s">
        <v>255</v>
      </c>
      <c r="LNN63" s="18" t="s">
        <v>255</v>
      </c>
      <c r="LNO63" s="18" t="s">
        <v>255</v>
      </c>
      <c r="LNP63" s="18" t="s">
        <v>255</v>
      </c>
      <c r="LNQ63" s="18" t="s">
        <v>255</v>
      </c>
      <c r="LNR63" s="18" t="s">
        <v>255</v>
      </c>
      <c r="LNS63" s="18" t="s">
        <v>255</v>
      </c>
      <c r="LNT63" s="18" t="s">
        <v>255</v>
      </c>
      <c r="LNU63" s="18" t="s">
        <v>255</v>
      </c>
      <c r="LNV63" s="18" t="s">
        <v>255</v>
      </c>
      <c r="LNW63" s="18" t="s">
        <v>255</v>
      </c>
      <c r="LNX63" s="18" t="s">
        <v>255</v>
      </c>
      <c r="LNY63" s="18" t="s">
        <v>255</v>
      </c>
      <c r="LNZ63" s="18" t="s">
        <v>255</v>
      </c>
      <c r="LOA63" s="18" t="s">
        <v>255</v>
      </c>
      <c r="LOB63" s="18" t="s">
        <v>255</v>
      </c>
      <c r="LOC63" s="18" t="s">
        <v>255</v>
      </c>
      <c r="LOD63" s="18" t="s">
        <v>255</v>
      </c>
      <c r="LOE63" s="18" t="s">
        <v>255</v>
      </c>
      <c r="LOF63" s="18" t="s">
        <v>255</v>
      </c>
      <c r="LOG63" s="18" t="s">
        <v>255</v>
      </c>
      <c r="LOH63" s="18" t="s">
        <v>255</v>
      </c>
      <c r="LOI63" s="18" t="s">
        <v>255</v>
      </c>
      <c r="LOJ63" s="18" t="s">
        <v>255</v>
      </c>
      <c r="LOK63" s="18" t="s">
        <v>255</v>
      </c>
      <c r="LOL63" s="18" t="s">
        <v>255</v>
      </c>
      <c r="LOM63" s="18" t="s">
        <v>255</v>
      </c>
      <c r="LON63" s="18" t="s">
        <v>255</v>
      </c>
      <c r="LOO63" s="18" t="s">
        <v>255</v>
      </c>
      <c r="LOP63" s="18" t="s">
        <v>255</v>
      </c>
      <c r="LOQ63" s="18" t="s">
        <v>255</v>
      </c>
      <c r="LOR63" s="18" t="s">
        <v>255</v>
      </c>
      <c r="LOS63" s="18" t="s">
        <v>255</v>
      </c>
      <c r="LOT63" s="18" t="s">
        <v>255</v>
      </c>
      <c r="LOU63" s="18" t="s">
        <v>255</v>
      </c>
      <c r="LOV63" s="18" t="s">
        <v>255</v>
      </c>
      <c r="LOW63" s="18" t="s">
        <v>255</v>
      </c>
      <c r="LOX63" s="18" t="s">
        <v>255</v>
      </c>
      <c r="LOY63" s="18" t="s">
        <v>255</v>
      </c>
      <c r="LOZ63" s="18" t="s">
        <v>255</v>
      </c>
      <c r="LPA63" s="18" t="s">
        <v>255</v>
      </c>
      <c r="LPB63" s="18" t="s">
        <v>255</v>
      </c>
      <c r="LPC63" s="18" t="s">
        <v>255</v>
      </c>
      <c r="LPD63" s="18" t="s">
        <v>255</v>
      </c>
      <c r="LPE63" s="18" t="s">
        <v>255</v>
      </c>
      <c r="LPF63" s="18" t="s">
        <v>255</v>
      </c>
      <c r="LPG63" s="18" t="s">
        <v>255</v>
      </c>
      <c r="LPH63" s="18" t="s">
        <v>255</v>
      </c>
      <c r="LPI63" s="18" t="s">
        <v>255</v>
      </c>
      <c r="LPJ63" s="18" t="s">
        <v>255</v>
      </c>
      <c r="LPK63" s="18" t="s">
        <v>255</v>
      </c>
      <c r="LPL63" s="18" t="s">
        <v>255</v>
      </c>
      <c r="LPM63" s="18" t="s">
        <v>255</v>
      </c>
      <c r="LPN63" s="18" t="s">
        <v>255</v>
      </c>
      <c r="LPO63" s="18" t="s">
        <v>255</v>
      </c>
      <c r="LPP63" s="18" t="s">
        <v>255</v>
      </c>
      <c r="LPQ63" s="18" t="s">
        <v>255</v>
      </c>
      <c r="LPR63" s="18" t="s">
        <v>255</v>
      </c>
      <c r="LPS63" s="18" t="s">
        <v>255</v>
      </c>
      <c r="LPT63" s="18" t="s">
        <v>255</v>
      </c>
      <c r="LPU63" s="18" t="s">
        <v>255</v>
      </c>
      <c r="LPV63" s="18" t="s">
        <v>255</v>
      </c>
      <c r="LPW63" s="18" t="s">
        <v>255</v>
      </c>
      <c r="LPX63" s="18" t="s">
        <v>255</v>
      </c>
      <c r="LPY63" s="18" t="s">
        <v>255</v>
      </c>
      <c r="LPZ63" s="18" t="s">
        <v>255</v>
      </c>
      <c r="LQA63" s="18" t="s">
        <v>255</v>
      </c>
      <c r="LQB63" s="18" t="s">
        <v>255</v>
      </c>
      <c r="LQC63" s="18" t="s">
        <v>255</v>
      </c>
      <c r="LQD63" s="18" t="s">
        <v>255</v>
      </c>
      <c r="LQE63" s="18" t="s">
        <v>255</v>
      </c>
      <c r="LQF63" s="18" t="s">
        <v>255</v>
      </c>
      <c r="LQG63" s="18" t="s">
        <v>255</v>
      </c>
      <c r="LQH63" s="18" t="s">
        <v>255</v>
      </c>
      <c r="LQI63" s="18" t="s">
        <v>255</v>
      </c>
      <c r="LQJ63" s="18" t="s">
        <v>255</v>
      </c>
      <c r="LQK63" s="18" t="s">
        <v>255</v>
      </c>
      <c r="LQL63" s="18" t="s">
        <v>255</v>
      </c>
      <c r="LQM63" s="18" t="s">
        <v>255</v>
      </c>
      <c r="LQN63" s="18" t="s">
        <v>255</v>
      </c>
      <c r="LQO63" s="18" t="s">
        <v>255</v>
      </c>
      <c r="LQP63" s="18" t="s">
        <v>255</v>
      </c>
      <c r="LQQ63" s="18" t="s">
        <v>255</v>
      </c>
      <c r="LQR63" s="18" t="s">
        <v>255</v>
      </c>
      <c r="LQS63" s="18" t="s">
        <v>255</v>
      </c>
      <c r="LQT63" s="18" t="s">
        <v>255</v>
      </c>
      <c r="LQU63" s="18" t="s">
        <v>255</v>
      </c>
      <c r="LQV63" s="18" t="s">
        <v>255</v>
      </c>
      <c r="LQW63" s="18" t="s">
        <v>255</v>
      </c>
      <c r="LQX63" s="18" t="s">
        <v>255</v>
      </c>
      <c r="LQY63" s="18" t="s">
        <v>255</v>
      </c>
      <c r="LQZ63" s="18" t="s">
        <v>255</v>
      </c>
      <c r="LRA63" s="18" t="s">
        <v>255</v>
      </c>
      <c r="LRB63" s="18" t="s">
        <v>255</v>
      </c>
      <c r="LRC63" s="18" t="s">
        <v>255</v>
      </c>
      <c r="LRD63" s="18" t="s">
        <v>255</v>
      </c>
      <c r="LRE63" s="18" t="s">
        <v>255</v>
      </c>
      <c r="LRF63" s="18" t="s">
        <v>255</v>
      </c>
      <c r="LRG63" s="18" t="s">
        <v>255</v>
      </c>
      <c r="LRH63" s="18" t="s">
        <v>255</v>
      </c>
      <c r="LRI63" s="18" t="s">
        <v>255</v>
      </c>
      <c r="LRJ63" s="18" t="s">
        <v>255</v>
      </c>
      <c r="LRK63" s="18" t="s">
        <v>255</v>
      </c>
      <c r="LRL63" s="18" t="s">
        <v>255</v>
      </c>
      <c r="LRM63" s="18" t="s">
        <v>255</v>
      </c>
      <c r="LRN63" s="18" t="s">
        <v>255</v>
      </c>
      <c r="LRO63" s="18" t="s">
        <v>255</v>
      </c>
      <c r="LRP63" s="18" t="s">
        <v>255</v>
      </c>
      <c r="LRQ63" s="18" t="s">
        <v>255</v>
      </c>
      <c r="LRR63" s="18" t="s">
        <v>255</v>
      </c>
      <c r="LRS63" s="18" t="s">
        <v>255</v>
      </c>
      <c r="LRT63" s="18" t="s">
        <v>255</v>
      </c>
      <c r="LRU63" s="18" t="s">
        <v>255</v>
      </c>
      <c r="LRV63" s="18" t="s">
        <v>255</v>
      </c>
      <c r="LRW63" s="18" t="s">
        <v>255</v>
      </c>
      <c r="LRX63" s="18" t="s">
        <v>255</v>
      </c>
      <c r="LRY63" s="18" t="s">
        <v>255</v>
      </c>
      <c r="LRZ63" s="18" t="s">
        <v>255</v>
      </c>
      <c r="LSA63" s="18" t="s">
        <v>255</v>
      </c>
      <c r="LSB63" s="18" t="s">
        <v>255</v>
      </c>
      <c r="LSC63" s="18" t="s">
        <v>255</v>
      </c>
      <c r="LSD63" s="18" t="s">
        <v>255</v>
      </c>
      <c r="LSE63" s="18" t="s">
        <v>255</v>
      </c>
      <c r="LSF63" s="18" t="s">
        <v>255</v>
      </c>
      <c r="LSG63" s="18" t="s">
        <v>255</v>
      </c>
      <c r="LSH63" s="18" t="s">
        <v>255</v>
      </c>
      <c r="LSI63" s="18" t="s">
        <v>255</v>
      </c>
      <c r="LSJ63" s="18" t="s">
        <v>255</v>
      </c>
      <c r="LSK63" s="18" t="s">
        <v>255</v>
      </c>
      <c r="LSL63" s="18" t="s">
        <v>255</v>
      </c>
      <c r="LSM63" s="18" t="s">
        <v>255</v>
      </c>
      <c r="LSN63" s="18" t="s">
        <v>255</v>
      </c>
      <c r="LSO63" s="18" t="s">
        <v>255</v>
      </c>
      <c r="LSP63" s="18" t="s">
        <v>255</v>
      </c>
      <c r="LSQ63" s="18" t="s">
        <v>255</v>
      </c>
      <c r="LSR63" s="18" t="s">
        <v>255</v>
      </c>
      <c r="LSS63" s="18" t="s">
        <v>255</v>
      </c>
      <c r="LST63" s="18" t="s">
        <v>255</v>
      </c>
      <c r="LSU63" s="18" t="s">
        <v>255</v>
      </c>
      <c r="LSV63" s="18" t="s">
        <v>255</v>
      </c>
      <c r="LSW63" s="18" t="s">
        <v>255</v>
      </c>
      <c r="LSX63" s="18" t="s">
        <v>255</v>
      </c>
      <c r="LSY63" s="18" t="s">
        <v>255</v>
      </c>
      <c r="LSZ63" s="18" t="s">
        <v>255</v>
      </c>
      <c r="LTA63" s="18" t="s">
        <v>255</v>
      </c>
      <c r="LTB63" s="18" t="s">
        <v>255</v>
      </c>
      <c r="LTC63" s="18" t="s">
        <v>255</v>
      </c>
      <c r="LTD63" s="18" t="s">
        <v>255</v>
      </c>
      <c r="LTE63" s="18" t="s">
        <v>255</v>
      </c>
      <c r="LTF63" s="18" t="s">
        <v>255</v>
      </c>
      <c r="LTG63" s="18" t="s">
        <v>255</v>
      </c>
      <c r="LTH63" s="18" t="s">
        <v>255</v>
      </c>
      <c r="LTI63" s="18" t="s">
        <v>255</v>
      </c>
      <c r="LTJ63" s="18" t="s">
        <v>255</v>
      </c>
      <c r="LTK63" s="18" t="s">
        <v>255</v>
      </c>
      <c r="LTL63" s="18" t="s">
        <v>255</v>
      </c>
      <c r="LTM63" s="18" t="s">
        <v>255</v>
      </c>
      <c r="LTN63" s="18" t="s">
        <v>255</v>
      </c>
      <c r="LTO63" s="18" t="s">
        <v>255</v>
      </c>
      <c r="LTP63" s="18" t="s">
        <v>255</v>
      </c>
      <c r="LTQ63" s="18" t="s">
        <v>255</v>
      </c>
      <c r="LTR63" s="18" t="s">
        <v>255</v>
      </c>
      <c r="LTS63" s="18" t="s">
        <v>255</v>
      </c>
      <c r="LTT63" s="18" t="s">
        <v>255</v>
      </c>
      <c r="LTU63" s="18" t="s">
        <v>255</v>
      </c>
      <c r="LTV63" s="18" t="s">
        <v>255</v>
      </c>
      <c r="LTW63" s="18" t="s">
        <v>255</v>
      </c>
      <c r="LTX63" s="18" t="s">
        <v>255</v>
      </c>
      <c r="LTY63" s="18" t="s">
        <v>255</v>
      </c>
      <c r="LTZ63" s="18" t="s">
        <v>255</v>
      </c>
      <c r="LUA63" s="18" t="s">
        <v>255</v>
      </c>
      <c r="LUB63" s="18" t="s">
        <v>255</v>
      </c>
      <c r="LUC63" s="18" t="s">
        <v>255</v>
      </c>
      <c r="LUD63" s="18" t="s">
        <v>255</v>
      </c>
      <c r="LUE63" s="18" t="s">
        <v>255</v>
      </c>
      <c r="LUF63" s="18" t="s">
        <v>255</v>
      </c>
      <c r="LUG63" s="18" t="s">
        <v>255</v>
      </c>
      <c r="LUH63" s="18" t="s">
        <v>255</v>
      </c>
      <c r="LUI63" s="18" t="s">
        <v>255</v>
      </c>
      <c r="LUJ63" s="18" t="s">
        <v>255</v>
      </c>
      <c r="LUK63" s="18" t="s">
        <v>255</v>
      </c>
      <c r="LUL63" s="18" t="s">
        <v>255</v>
      </c>
      <c r="LUM63" s="18" t="s">
        <v>255</v>
      </c>
      <c r="LUN63" s="18" t="s">
        <v>255</v>
      </c>
      <c r="LUO63" s="18" t="s">
        <v>255</v>
      </c>
      <c r="LUP63" s="18" t="s">
        <v>255</v>
      </c>
      <c r="LUQ63" s="18" t="s">
        <v>255</v>
      </c>
      <c r="LUR63" s="18" t="s">
        <v>255</v>
      </c>
      <c r="LUS63" s="18" t="s">
        <v>255</v>
      </c>
      <c r="LUT63" s="18" t="s">
        <v>255</v>
      </c>
      <c r="LUU63" s="18" t="s">
        <v>255</v>
      </c>
      <c r="LUV63" s="18" t="s">
        <v>255</v>
      </c>
      <c r="LUW63" s="18" t="s">
        <v>255</v>
      </c>
      <c r="LUX63" s="18" t="s">
        <v>255</v>
      </c>
      <c r="LUY63" s="18" t="s">
        <v>255</v>
      </c>
      <c r="LUZ63" s="18" t="s">
        <v>255</v>
      </c>
      <c r="LVA63" s="18" t="s">
        <v>255</v>
      </c>
      <c r="LVB63" s="18" t="s">
        <v>255</v>
      </c>
      <c r="LVC63" s="18" t="s">
        <v>255</v>
      </c>
      <c r="LVD63" s="18" t="s">
        <v>255</v>
      </c>
      <c r="LVE63" s="18" t="s">
        <v>255</v>
      </c>
      <c r="LVF63" s="18" t="s">
        <v>255</v>
      </c>
      <c r="LVG63" s="18" t="s">
        <v>255</v>
      </c>
      <c r="LVH63" s="18" t="s">
        <v>255</v>
      </c>
      <c r="LVI63" s="18" t="s">
        <v>255</v>
      </c>
      <c r="LVJ63" s="18" t="s">
        <v>255</v>
      </c>
      <c r="LVK63" s="18" t="s">
        <v>255</v>
      </c>
      <c r="LVL63" s="18" t="s">
        <v>255</v>
      </c>
      <c r="LVM63" s="18" t="s">
        <v>255</v>
      </c>
      <c r="LVN63" s="18" t="s">
        <v>255</v>
      </c>
      <c r="LVO63" s="18" t="s">
        <v>255</v>
      </c>
      <c r="LVP63" s="18" t="s">
        <v>255</v>
      </c>
      <c r="LVQ63" s="18" t="s">
        <v>255</v>
      </c>
      <c r="LVR63" s="18" t="s">
        <v>255</v>
      </c>
      <c r="LVS63" s="18" t="s">
        <v>255</v>
      </c>
      <c r="LVT63" s="18" t="s">
        <v>255</v>
      </c>
      <c r="LVU63" s="18" t="s">
        <v>255</v>
      </c>
      <c r="LVV63" s="18" t="s">
        <v>255</v>
      </c>
      <c r="LVW63" s="18" t="s">
        <v>255</v>
      </c>
      <c r="LVX63" s="18" t="s">
        <v>255</v>
      </c>
      <c r="LVY63" s="18" t="s">
        <v>255</v>
      </c>
      <c r="LVZ63" s="18" t="s">
        <v>255</v>
      </c>
      <c r="LWA63" s="18" t="s">
        <v>255</v>
      </c>
      <c r="LWB63" s="18" t="s">
        <v>255</v>
      </c>
      <c r="LWC63" s="18" t="s">
        <v>255</v>
      </c>
      <c r="LWD63" s="18" t="s">
        <v>255</v>
      </c>
      <c r="LWE63" s="18" t="s">
        <v>255</v>
      </c>
      <c r="LWF63" s="18" t="s">
        <v>255</v>
      </c>
      <c r="LWG63" s="18" t="s">
        <v>255</v>
      </c>
      <c r="LWH63" s="18" t="s">
        <v>255</v>
      </c>
      <c r="LWI63" s="18" t="s">
        <v>255</v>
      </c>
      <c r="LWJ63" s="18" t="s">
        <v>255</v>
      </c>
      <c r="LWK63" s="18" t="s">
        <v>255</v>
      </c>
      <c r="LWL63" s="18" t="s">
        <v>255</v>
      </c>
      <c r="LWM63" s="18" t="s">
        <v>255</v>
      </c>
      <c r="LWN63" s="18" t="s">
        <v>255</v>
      </c>
      <c r="LWO63" s="18" t="s">
        <v>255</v>
      </c>
      <c r="LWP63" s="18" t="s">
        <v>255</v>
      </c>
      <c r="LWQ63" s="18" t="s">
        <v>255</v>
      </c>
      <c r="LWR63" s="18" t="s">
        <v>255</v>
      </c>
      <c r="LWS63" s="18" t="s">
        <v>255</v>
      </c>
      <c r="LWT63" s="18" t="s">
        <v>255</v>
      </c>
      <c r="LWU63" s="18" t="s">
        <v>255</v>
      </c>
      <c r="LWV63" s="18" t="s">
        <v>255</v>
      </c>
      <c r="LWW63" s="18" t="s">
        <v>255</v>
      </c>
      <c r="LWX63" s="18" t="s">
        <v>255</v>
      </c>
      <c r="LWY63" s="18" t="s">
        <v>255</v>
      </c>
      <c r="LWZ63" s="18" t="s">
        <v>255</v>
      </c>
      <c r="LXA63" s="18" t="s">
        <v>255</v>
      </c>
      <c r="LXB63" s="18" t="s">
        <v>255</v>
      </c>
      <c r="LXC63" s="18" t="s">
        <v>255</v>
      </c>
      <c r="LXD63" s="18" t="s">
        <v>255</v>
      </c>
      <c r="LXE63" s="18" t="s">
        <v>255</v>
      </c>
      <c r="LXF63" s="18" t="s">
        <v>255</v>
      </c>
      <c r="LXG63" s="18" t="s">
        <v>255</v>
      </c>
      <c r="LXH63" s="18" t="s">
        <v>255</v>
      </c>
      <c r="LXI63" s="18" t="s">
        <v>255</v>
      </c>
      <c r="LXJ63" s="18" t="s">
        <v>255</v>
      </c>
      <c r="LXK63" s="18" t="s">
        <v>255</v>
      </c>
      <c r="LXL63" s="18" t="s">
        <v>255</v>
      </c>
      <c r="LXM63" s="18" t="s">
        <v>255</v>
      </c>
      <c r="LXN63" s="18" t="s">
        <v>255</v>
      </c>
      <c r="LXO63" s="18" t="s">
        <v>255</v>
      </c>
      <c r="LXP63" s="18" t="s">
        <v>255</v>
      </c>
      <c r="LXQ63" s="18" t="s">
        <v>255</v>
      </c>
      <c r="LXR63" s="18" t="s">
        <v>255</v>
      </c>
      <c r="LXS63" s="18" t="s">
        <v>255</v>
      </c>
      <c r="LXT63" s="18" t="s">
        <v>255</v>
      </c>
      <c r="LXU63" s="18" t="s">
        <v>255</v>
      </c>
      <c r="LXV63" s="18" t="s">
        <v>255</v>
      </c>
      <c r="LXW63" s="18" t="s">
        <v>255</v>
      </c>
      <c r="LXX63" s="18" t="s">
        <v>255</v>
      </c>
      <c r="LXY63" s="18" t="s">
        <v>255</v>
      </c>
      <c r="LXZ63" s="18" t="s">
        <v>255</v>
      </c>
      <c r="LYA63" s="18" t="s">
        <v>255</v>
      </c>
      <c r="LYB63" s="18" t="s">
        <v>255</v>
      </c>
      <c r="LYC63" s="18" t="s">
        <v>255</v>
      </c>
      <c r="LYD63" s="18" t="s">
        <v>255</v>
      </c>
      <c r="LYE63" s="18" t="s">
        <v>255</v>
      </c>
      <c r="LYF63" s="18" t="s">
        <v>255</v>
      </c>
      <c r="LYG63" s="18" t="s">
        <v>255</v>
      </c>
      <c r="LYH63" s="18" t="s">
        <v>255</v>
      </c>
      <c r="LYI63" s="18" t="s">
        <v>255</v>
      </c>
      <c r="LYJ63" s="18" t="s">
        <v>255</v>
      </c>
      <c r="LYK63" s="18" t="s">
        <v>255</v>
      </c>
      <c r="LYL63" s="18" t="s">
        <v>255</v>
      </c>
      <c r="LYM63" s="18" t="s">
        <v>255</v>
      </c>
      <c r="LYN63" s="18" t="s">
        <v>255</v>
      </c>
      <c r="LYO63" s="18" t="s">
        <v>255</v>
      </c>
      <c r="LYP63" s="18" t="s">
        <v>255</v>
      </c>
      <c r="LYQ63" s="18" t="s">
        <v>255</v>
      </c>
      <c r="LYR63" s="18" t="s">
        <v>255</v>
      </c>
      <c r="LYS63" s="18" t="s">
        <v>255</v>
      </c>
      <c r="LYT63" s="18" t="s">
        <v>255</v>
      </c>
      <c r="LYU63" s="18" t="s">
        <v>255</v>
      </c>
      <c r="LYV63" s="18" t="s">
        <v>255</v>
      </c>
      <c r="LYW63" s="18" t="s">
        <v>255</v>
      </c>
      <c r="LYX63" s="18" t="s">
        <v>255</v>
      </c>
      <c r="LYY63" s="18" t="s">
        <v>255</v>
      </c>
      <c r="LYZ63" s="18" t="s">
        <v>255</v>
      </c>
      <c r="LZA63" s="18" t="s">
        <v>255</v>
      </c>
      <c r="LZB63" s="18" t="s">
        <v>255</v>
      </c>
      <c r="LZC63" s="18" t="s">
        <v>255</v>
      </c>
      <c r="LZD63" s="18" t="s">
        <v>255</v>
      </c>
      <c r="LZE63" s="18" t="s">
        <v>255</v>
      </c>
      <c r="LZF63" s="18" t="s">
        <v>255</v>
      </c>
      <c r="LZG63" s="18" t="s">
        <v>255</v>
      </c>
      <c r="LZH63" s="18" t="s">
        <v>255</v>
      </c>
      <c r="LZI63" s="18" t="s">
        <v>255</v>
      </c>
      <c r="LZJ63" s="18" t="s">
        <v>255</v>
      </c>
      <c r="LZK63" s="18" t="s">
        <v>255</v>
      </c>
      <c r="LZL63" s="18" t="s">
        <v>255</v>
      </c>
      <c r="LZM63" s="18" t="s">
        <v>255</v>
      </c>
      <c r="LZN63" s="18" t="s">
        <v>255</v>
      </c>
      <c r="LZO63" s="18" t="s">
        <v>255</v>
      </c>
      <c r="LZP63" s="18" t="s">
        <v>255</v>
      </c>
      <c r="LZQ63" s="18" t="s">
        <v>255</v>
      </c>
      <c r="LZR63" s="18" t="s">
        <v>255</v>
      </c>
      <c r="LZS63" s="18" t="s">
        <v>255</v>
      </c>
      <c r="LZT63" s="18" t="s">
        <v>255</v>
      </c>
      <c r="LZU63" s="18" t="s">
        <v>255</v>
      </c>
      <c r="LZV63" s="18" t="s">
        <v>255</v>
      </c>
      <c r="LZW63" s="18" t="s">
        <v>255</v>
      </c>
      <c r="LZX63" s="18" t="s">
        <v>255</v>
      </c>
      <c r="LZY63" s="18" t="s">
        <v>255</v>
      </c>
      <c r="LZZ63" s="18" t="s">
        <v>255</v>
      </c>
      <c r="MAA63" s="18" t="s">
        <v>255</v>
      </c>
      <c r="MAB63" s="18" t="s">
        <v>255</v>
      </c>
      <c r="MAC63" s="18" t="s">
        <v>255</v>
      </c>
      <c r="MAD63" s="18" t="s">
        <v>255</v>
      </c>
      <c r="MAE63" s="18" t="s">
        <v>255</v>
      </c>
      <c r="MAF63" s="18" t="s">
        <v>255</v>
      </c>
      <c r="MAG63" s="18" t="s">
        <v>255</v>
      </c>
      <c r="MAH63" s="18" t="s">
        <v>255</v>
      </c>
      <c r="MAI63" s="18" t="s">
        <v>255</v>
      </c>
      <c r="MAJ63" s="18" t="s">
        <v>255</v>
      </c>
      <c r="MAK63" s="18" t="s">
        <v>255</v>
      </c>
      <c r="MAL63" s="18" t="s">
        <v>255</v>
      </c>
      <c r="MAM63" s="18" t="s">
        <v>255</v>
      </c>
      <c r="MAN63" s="18" t="s">
        <v>255</v>
      </c>
      <c r="MAO63" s="18" t="s">
        <v>255</v>
      </c>
      <c r="MAP63" s="18" t="s">
        <v>255</v>
      </c>
      <c r="MAQ63" s="18" t="s">
        <v>255</v>
      </c>
      <c r="MAR63" s="18" t="s">
        <v>255</v>
      </c>
      <c r="MAS63" s="18" t="s">
        <v>255</v>
      </c>
      <c r="MAT63" s="18" t="s">
        <v>255</v>
      </c>
      <c r="MAU63" s="18" t="s">
        <v>255</v>
      </c>
      <c r="MAV63" s="18" t="s">
        <v>255</v>
      </c>
      <c r="MAW63" s="18" t="s">
        <v>255</v>
      </c>
      <c r="MAX63" s="18" t="s">
        <v>255</v>
      </c>
      <c r="MAY63" s="18" t="s">
        <v>255</v>
      </c>
      <c r="MAZ63" s="18" t="s">
        <v>255</v>
      </c>
      <c r="MBA63" s="18" t="s">
        <v>255</v>
      </c>
      <c r="MBB63" s="18" t="s">
        <v>255</v>
      </c>
      <c r="MBC63" s="18" t="s">
        <v>255</v>
      </c>
      <c r="MBD63" s="18" t="s">
        <v>255</v>
      </c>
      <c r="MBE63" s="18" t="s">
        <v>255</v>
      </c>
      <c r="MBF63" s="18" t="s">
        <v>255</v>
      </c>
      <c r="MBG63" s="18" t="s">
        <v>255</v>
      </c>
      <c r="MBH63" s="18" t="s">
        <v>255</v>
      </c>
      <c r="MBI63" s="18" t="s">
        <v>255</v>
      </c>
      <c r="MBJ63" s="18" t="s">
        <v>255</v>
      </c>
      <c r="MBK63" s="18" t="s">
        <v>255</v>
      </c>
      <c r="MBL63" s="18" t="s">
        <v>255</v>
      </c>
      <c r="MBM63" s="18" t="s">
        <v>255</v>
      </c>
      <c r="MBN63" s="18" t="s">
        <v>255</v>
      </c>
      <c r="MBO63" s="18" t="s">
        <v>255</v>
      </c>
      <c r="MBP63" s="18" t="s">
        <v>255</v>
      </c>
      <c r="MBQ63" s="18" t="s">
        <v>255</v>
      </c>
      <c r="MBR63" s="18" t="s">
        <v>255</v>
      </c>
      <c r="MBS63" s="18" t="s">
        <v>255</v>
      </c>
      <c r="MBT63" s="18" t="s">
        <v>255</v>
      </c>
      <c r="MBU63" s="18" t="s">
        <v>255</v>
      </c>
      <c r="MBV63" s="18" t="s">
        <v>255</v>
      </c>
      <c r="MBW63" s="18" t="s">
        <v>255</v>
      </c>
      <c r="MBX63" s="18" t="s">
        <v>255</v>
      </c>
      <c r="MBY63" s="18" t="s">
        <v>255</v>
      </c>
      <c r="MBZ63" s="18" t="s">
        <v>255</v>
      </c>
      <c r="MCA63" s="18" t="s">
        <v>255</v>
      </c>
      <c r="MCB63" s="18" t="s">
        <v>255</v>
      </c>
      <c r="MCC63" s="18" t="s">
        <v>255</v>
      </c>
      <c r="MCD63" s="18" t="s">
        <v>255</v>
      </c>
      <c r="MCE63" s="18" t="s">
        <v>255</v>
      </c>
      <c r="MCF63" s="18" t="s">
        <v>255</v>
      </c>
      <c r="MCG63" s="18" t="s">
        <v>255</v>
      </c>
      <c r="MCH63" s="18" t="s">
        <v>255</v>
      </c>
      <c r="MCI63" s="18" t="s">
        <v>255</v>
      </c>
      <c r="MCJ63" s="18" t="s">
        <v>255</v>
      </c>
      <c r="MCK63" s="18" t="s">
        <v>255</v>
      </c>
      <c r="MCL63" s="18" t="s">
        <v>255</v>
      </c>
      <c r="MCM63" s="18" t="s">
        <v>255</v>
      </c>
      <c r="MCN63" s="18" t="s">
        <v>255</v>
      </c>
      <c r="MCO63" s="18" t="s">
        <v>255</v>
      </c>
      <c r="MCP63" s="18" t="s">
        <v>255</v>
      </c>
      <c r="MCQ63" s="18" t="s">
        <v>255</v>
      </c>
      <c r="MCR63" s="18" t="s">
        <v>255</v>
      </c>
      <c r="MCS63" s="18" t="s">
        <v>255</v>
      </c>
      <c r="MCT63" s="18" t="s">
        <v>255</v>
      </c>
      <c r="MCU63" s="18" t="s">
        <v>255</v>
      </c>
      <c r="MCV63" s="18" t="s">
        <v>255</v>
      </c>
      <c r="MCW63" s="18" t="s">
        <v>255</v>
      </c>
      <c r="MCX63" s="18" t="s">
        <v>255</v>
      </c>
      <c r="MCY63" s="18" t="s">
        <v>255</v>
      </c>
      <c r="MCZ63" s="18" t="s">
        <v>255</v>
      </c>
      <c r="MDA63" s="18" t="s">
        <v>255</v>
      </c>
      <c r="MDB63" s="18" t="s">
        <v>255</v>
      </c>
      <c r="MDC63" s="18" t="s">
        <v>255</v>
      </c>
      <c r="MDD63" s="18" t="s">
        <v>255</v>
      </c>
      <c r="MDE63" s="18" t="s">
        <v>255</v>
      </c>
      <c r="MDF63" s="18" t="s">
        <v>255</v>
      </c>
      <c r="MDG63" s="18" t="s">
        <v>255</v>
      </c>
      <c r="MDH63" s="18" t="s">
        <v>255</v>
      </c>
      <c r="MDI63" s="18" t="s">
        <v>255</v>
      </c>
      <c r="MDJ63" s="18" t="s">
        <v>255</v>
      </c>
      <c r="MDK63" s="18" t="s">
        <v>255</v>
      </c>
      <c r="MDL63" s="18" t="s">
        <v>255</v>
      </c>
      <c r="MDM63" s="18" t="s">
        <v>255</v>
      </c>
      <c r="MDN63" s="18" t="s">
        <v>255</v>
      </c>
      <c r="MDO63" s="18" t="s">
        <v>255</v>
      </c>
      <c r="MDP63" s="18" t="s">
        <v>255</v>
      </c>
      <c r="MDQ63" s="18" t="s">
        <v>255</v>
      </c>
      <c r="MDR63" s="18" t="s">
        <v>255</v>
      </c>
      <c r="MDS63" s="18" t="s">
        <v>255</v>
      </c>
      <c r="MDT63" s="18" t="s">
        <v>255</v>
      </c>
      <c r="MDU63" s="18" t="s">
        <v>255</v>
      </c>
      <c r="MDV63" s="18" t="s">
        <v>255</v>
      </c>
      <c r="MDW63" s="18" t="s">
        <v>255</v>
      </c>
      <c r="MDX63" s="18" t="s">
        <v>255</v>
      </c>
      <c r="MDY63" s="18" t="s">
        <v>255</v>
      </c>
      <c r="MDZ63" s="18" t="s">
        <v>255</v>
      </c>
      <c r="MEA63" s="18" t="s">
        <v>255</v>
      </c>
      <c r="MEB63" s="18" t="s">
        <v>255</v>
      </c>
      <c r="MEC63" s="18" t="s">
        <v>255</v>
      </c>
      <c r="MED63" s="18" t="s">
        <v>255</v>
      </c>
      <c r="MEE63" s="18" t="s">
        <v>255</v>
      </c>
      <c r="MEF63" s="18" t="s">
        <v>255</v>
      </c>
      <c r="MEG63" s="18" t="s">
        <v>255</v>
      </c>
      <c r="MEH63" s="18" t="s">
        <v>255</v>
      </c>
      <c r="MEI63" s="18" t="s">
        <v>255</v>
      </c>
      <c r="MEJ63" s="18" t="s">
        <v>255</v>
      </c>
      <c r="MEK63" s="18" t="s">
        <v>255</v>
      </c>
      <c r="MEL63" s="18" t="s">
        <v>255</v>
      </c>
      <c r="MEM63" s="18" t="s">
        <v>255</v>
      </c>
      <c r="MEN63" s="18" t="s">
        <v>255</v>
      </c>
      <c r="MEO63" s="18" t="s">
        <v>255</v>
      </c>
      <c r="MEP63" s="18" t="s">
        <v>255</v>
      </c>
      <c r="MEQ63" s="18" t="s">
        <v>255</v>
      </c>
      <c r="MER63" s="18" t="s">
        <v>255</v>
      </c>
      <c r="MES63" s="18" t="s">
        <v>255</v>
      </c>
      <c r="MET63" s="18" t="s">
        <v>255</v>
      </c>
      <c r="MEU63" s="18" t="s">
        <v>255</v>
      </c>
      <c r="MEV63" s="18" t="s">
        <v>255</v>
      </c>
      <c r="MEW63" s="18" t="s">
        <v>255</v>
      </c>
      <c r="MEX63" s="18" t="s">
        <v>255</v>
      </c>
      <c r="MEY63" s="18" t="s">
        <v>255</v>
      </c>
      <c r="MEZ63" s="18" t="s">
        <v>255</v>
      </c>
      <c r="MFA63" s="18" t="s">
        <v>255</v>
      </c>
      <c r="MFB63" s="18" t="s">
        <v>255</v>
      </c>
      <c r="MFC63" s="18" t="s">
        <v>255</v>
      </c>
      <c r="MFD63" s="18" t="s">
        <v>255</v>
      </c>
      <c r="MFE63" s="18" t="s">
        <v>255</v>
      </c>
      <c r="MFF63" s="18" t="s">
        <v>255</v>
      </c>
      <c r="MFG63" s="18" t="s">
        <v>255</v>
      </c>
      <c r="MFH63" s="18" t="s">
        <v>255</v>
      </c>
      <c r="MFI63" s="18" t="s">
        <v>255</v>
      </c>
      <c r="MFJ63" s="18" t="s">
        <v>255</v>
      </c>
      <c r="MFK63" s="18" t="s">
        <v>255</v>
      </c>
      <c r="MFL63" s="18" t="s">
        <v>255</v>
      </c>
      <c r="MFM63" s="18" t="s">
        <v>255</v>
      </c>
      <c r="MFN63" s="18" t="s">
        <v>255</v>
      </c>
      <c r="MFO63" s="18" t="s">
        <v>255</v>
      </c>
      <c r="MFP63" s="18" t="s">
        <v>255</v>
      </c>
      <c r="MFQ63" s="18" t="s">
        <v>255</v>
      </c>
      <c r="MFR63" s="18" t="s">
        <v>255</v>
      </c>
      <c r="MFS63" s="18" t="s">
        <v>255</v>
      </c>
      <c r="MFT63" s="18" t="s">
        <v>255</v>
      </c>
      <c r="MFU63" s="18" t="s">
        <v>255</v>
      </c>
      <c r="MFV63" s="18" t="s">
        <v>255</v>
      </c>
      <c r="MFW63" s="18" t="s">
        <v>255</v>
      </c>
      <c r="MFX63" s="18" t="s">
        <v>255</v>
      </c>
      <c r="MFY63" s="18" t="s">
        <v>255</v>
      </c>
      <c r="MFZ63" s="18" t="s">
        <v>255</v>
      </c>
      <c r="MGA63" s="18" t="s">
        <v>255</v>
      </c>
      <c r="MGB63" s="18" t="s">
        <v>255</v>
      </c>
      <c r="MGC63" s="18" t="s">
        <v>255</v>
      </c>
      <c r="MGD63" s="18" t="s">
        <v>255</v>
      </c>
      <c r="MGE63" s="18" t="s">
        <v>255</v>
      </c>
      <c r="MGF63" s="18" t="s">
        <v>255</v>
      </c>
      <c r="MGG63" s="18" t="s">
        <v>255</v>
      </c>
      <c r="MGH63" s="18" t="s">
        <v>255</v>
      </c>
      <c r="MGI63" s="18" t="s">
        <v>255</v>
      </c>
      <c r="MGJ63" s="18" t="s">
        <v>255</v>
      </c>
      <c r="MGK63" s="18" t="s">
        <v>255</v>
      </c>
      <c r="MGL63" s="18" t="s">
        <v>255</v>
      </c>
      <c r="MGM63" s="18" t="s">
        <v>255</v>
      </c>
      <c r="MGN63" s="18" t="s">
        <v>255</v>
      </c>
      <c r="MGO63" s="18" t="s">
        <v>255</v>
      </c>
      <c r="MGP63" s="18" t="s">
        <v>255</v>
      </c>
      <c r="MGQ63" s="18" t="s">
        <v>255</v>
      </c>
      <c r="MGR63" s="18" t="s">
        <v>255</v>
      </c>
      <c r="MGS63" s="18" t="s">
        <v>255</v>
      </c>
      <c r="MGT63" s="18" t="s">
        <v>255</v>
      </c>
      <c r="MGU63" s="18" t="s">
        <v>255</v>
      </c>
      <c r="MGV63" s="18" t="s">
        <v>255</v>
      </c>
      <c r="MGW63" s="18" t="s">
        <v>255</v>
      </c>
      <c r="MGX63" s="18" t="s">
        <v>255</v>
      </c>
      <c r="MGY63" s="18" t="s">
        <v>255</v>
      </c>
      <c r="MGZ63" s="18" t="s">
        <v>255</v>
      </c>
      <c r="MHA63" s="18" t="s">
        <v>255</v>
      </c>
      <c r="MHB63" s="18" t="s">
        <v>255</v>
      </c>
      <c r="MHC63" s="18" t="s">
        <v>255</v>
      </c>
      <c r="MHD63" s="18" t="s">
        <v>255</v>
      </c>
      <c r="MHE63" s="18" t="s">
        <v>255</v>
      </c>
      <c r="MHF63" s="18" t="s">
        <v>255</v>
      </c>
      <c r="MHG63" s="18" t="s">
        <v>255</v>
      </c>
      <c r="MHH63" s="18" t="s">
        <v>255</v>
      </c>
      <c r="MHI63" s="18" t="s">
        <v>255</v>
      </c>
      <c r="MHJ63" s="18" t="s">
        <v>255</v>
      </c>
      <c r="MHK63" s="18" t="s">
        <v>255</v>
      </c>
      <c r="MHL63" s="18" t="s">
        <v>255</v>
      </c>
      <c r="MHM63" s="18" t="s">
        <v>255</v>
      </c>
      <c r="MHN63" s="18" t="s">
        <v>255</v>
      </c>
      <c r="MHO63" s="18" t="s">
        <v>255</v>
      </c>
      <c r="MHP63" s="18" t="s">
        <v>255</v>
      </c>
      <c r="MHQ63" s="18" t="s">
        <v>255</v>
      </c>
      <c r="MHR63" s="18" t="s">
        <v>255</v>
      </c>
      <c r="MHS63" s="18" t="s">
        <v>255</v>
      </c>
      <c r="MHT63" s="18" t="s">
        <v>255</v>
      </c>
      <c r="MHU63" s="18" t="s">
        <v>255</v>
      </c>
      <c r="MHV63" s="18" t="s">
        <v>255</v>
      </c>
      <c r="MHW63" s="18" t="s">
        <v>255</v>
      </c>
      <c r="MHX63" s="18" t="s">
        <v>255</v>
      </c>
      <c r="MHY63" s="18" t="s">
        <v>255</v>
      </c>
      <c r="MHZ63" s="18" t="s">
        <v>255</v>
      </c>
      <c r="MIA63" s="18" t="s">
        <v>255</v>
      </c>
      <c r="MIB63" s="18" t="s">
        <v>255</v>
      </c>
      <c r="MIC63" s="18" t="s">
        <v>255</v>
      </c>
      <c r="MID63" s="18" t="s">
        <v>255</v>
      </c>
      <c r="MIE63" s="18" t="s">
        <v>255</v>
      </c>
      <c r="MIF63" s="18" t="s">
        <v>255</v>
      </c>
      <c r="MIG63" s="18" t="s">
        <v>255</v>
      </c>
      <c r="MIH63" s="18" t="s">
        <v>255</v>
      </c>
      <c r="MII63" s="18" t="s">
        <v>255</v>
      </c>
      <c r="MIJ63" s="18" t="s">
        <v>255</v>
      </c>
      <c r="MIK63" s="18" t="s">
        <v>255</v>
      </c>
      <c r="MIL63" s="18" t="s">
        <v>255</v>
      </c>
      <c r="MIM63" s="18" t="s">
        <v>255</v>
      </c>
      <c r="MIN63" s="18" t="s">
        <v>255</v>
      </c>
      <c r="MIO63" s="18" t="s">
        <v>255</v>
      </c>
      <c r="MIP63" s="18" t="s">
        <v>255</v>
      </c>
      <c r="MIQ63" s="18" t="s">
        <v>255</v>
      </c>
      <c r="MIR63" s="18" t="s">
        <v>255</v>
      </c>
      <c r="MIS63" s="18" t="s">
        <v>255</v>
      </c>
      <c r="MIT63" s="18" t="s">
        <v>255</v>
      </c>
      <c r="MIU63" s="18" t="s">
        <v>255</v>
      </c>
      <c r="MIV63" s="18" t="s">
        <v>255</v>
      </c>
      <c r="MIW63" s="18" t="s">
        <v>255</v>
      </c>
      <c r="MIX63" s="18" t="s">
        <v>255</v>
      </c>
      <c r="MIY63" s="18" t="s">
        <v>255</v>
      </c>
      <c r="MIZ63" s="18" t="s">
        <v>255</v>
      </c>
      <c r="MJA63" s="18" t="s">
        <v>255</v>
      </c>
      <c r="MJB63" s="18" t="s">
        <v>255</v>
      </c>
      <c r="MJC63" s="18" t="s">
        <v>255</v>
      </c>
      <c r="MJD63" s="18" t="s">
        <v>255</v>
      </c>
      <c r="MJE63" s="18" t="s">
        <v>255</v>
      </c>
      <c r="MJF63" s="18" t="s">
        <v>255</v>
      </c>
      <c r="MJG63" s="18" t="s">
        <v>255</v>
      </c>
      <c r="MJH63" s="18" t="s">
        <v>255</v>
      </c>
      <c r="MJI63" s="18" t="s">
        <v>255</v>
      </c>
      <c r="MJJ63" s="18" t="s">
        <v>255</v>
      </c>
      <c r="MJK63" s="18" t="s">
        <v>255</v>
      </c>
      <c r="MJL63" s="18" t="s">
        <v>255</v>
      </c>
      <c r="MJM63" s="18" t="s">
        <v>255</v>
      </c>
      <c r="MJN63" s="18" t="s">
        <v>255</v>
      </c>
      <c r="MJO63" s="18" t="s">
        <v>255</v>
      </c>
      <c r="MJP63" s="18" t="s">
        <v>255</v>
      </c>
      <c r="MJQ63" s="18" t="s">
        <v>255</v>
      </c>
      <c r="MJR63" s="18" t="s">
        <v>255</v>
      </c>
      <c r="MJS63" s="18" t="s">
        <v>255</v>
      </c>
      <c r="MJT63" s="18" t="s">
        <v>255</v>
      </c>
      <c r="MJU63" s="18" t="s">
        <v>255</v>
      </c>
      <c r="MJV63" s="18" t="s">
        <v>255</v>
      </c>
      <c r="MJW63" s="18" t="s">
        <v>255</v>
      </c>
      <c r="MJX63" s="18" t="s">
        <v>255</v>
      </c>
      <c r="MJY63" s="18" t="s">
        <v>255</v>
      </c>
      <c r="MJZ63" s="18" t="s">
        <v>255</v>
      </c>
      <c r="MKA63" s="18" t="s">
        <v>255</v>
      </c>
      <c r="MKB63" s="18" t="s">
        <v>255</v>
      </c>
      <c r="MKC63" s="18" t="s">
        <v>255</v>
      </c>
      <c r="MKD63" s="18" t="s">
        <v>255</v>
      </c>
      <c r="MKE63" s="18" t="s">
        <v>255</v>
      </c>
      <c r="MKF63" s="18" t="s">
        <v>255</v>
      </c>
      <c r="MKG63" s="18" t="s">
        <v>255</v>
      </c>
      <c r="MKH63" s="18" t="s">
        <v>255</v>
      </c>
      <c r="MKI63" s="18" t="s">
        <v>255</v>
      </c>
      <c r="MKJ63" s="18" t="s">
        <v>255</v>
      </c>
      <c r="MKK63" s="18" t="s">
        <v>255</v>
      </c>
      <c r="MKL63" s="18" t="s">
        <v>255</v>
      </c>
      <c r="MKM63" s="18" t="s">
        <v>255</v>
      </c>
      <c r="MKN63" s="18" t="s">
        <v>255</v>
      </c>
      <c r="MKO63" s="18" t="s">
        <v>255</v>
      </c>
      <c r="MKP63" s="18" t="s">
        <v>255</v>
      </c>
      <c r="MKQ63" s="18" t="s">
        <v>255</v>
      </c>
      <c r="MKR63" s="18" t="s">
        <v>255</v>
      </c>
      <c r="MKS63" s="18" t="s">
        <v>255</v>
      </c>
      <c r="MKT63" s="18" t="s">
        <v>255</v>
      </c>
      <c r="MKU63" s="18" t="s">
        <v>255</v>
      </c>
      <c r="MKV63" s="18" t="s">
        <v>255</v>
      </c>
      <c r="MKW63" s="18" t="s">
        <v>255</v>
      </c>
      <c r="MKX63" s="18" t="s">
        <v>255</v>
      </c>
      <c r="MKY63" s="18" t="s">
        <v>255</v>
      </c>
      <c r="MKZ63" s="18" t="s">
        <v>255</v>
      </c>
      <c r="MLA63" s="18" t="s">
        <v>255</v>
      </c>
      <c r="MLB63" s="18" t="s">
        <v>255</v>
      </c>
      <c r="MLC63" s="18" t="s">
        <v>255</v>
      </c>
      <c r="MLD63" s="18" t="s">
        <v>255</v>
      </c>
      <c r="MLE63" s="18" t="s">
        <v>255</v>
      </c>
      <c r="MLF63" s="18" t="s">
        <v>255</v>
      </c>
      <c r="MLG63" s="18" t="s">
        <v>255</v>
      </c>
      <c r="MLH63" s="18" t="s">
        <v>255</v>
      </c>
      <c r="MLI63" s="18" t="s">
        <v>255</v>
      </c>
      <c r="MLJ63" s="18" t="s">
        <v>255</v>
      </c>
      <c r="MLK63" s="18" t="s">
        <v>255</v>
      </c>
      <c r="MLL63" s="18" t="s">
        <v>255</v>
      </c>
      <c r="MLM63" s="18" t="s">
        <v>255</v>
      </c>
      <c r="MLN63" s="18" t="s">
        <v>255</v>
      </c>
      <c r="MLO63" s="18" t="s">
        <v>255</v>
      </c>
      <c r="MLP63" s="18" t="s">
        <v>255</v>
      </c>
      <c r="MLQ63" s="18" t="s">
        <v>255</v>
      </c>
      <c r="MLR63" s="18" t="s">
        <v>255</v>
      </c>
      <c r="MLS63" s="18" t="s">
        <v>255</v>
      </c>
      <c r="MLT63" s="18" t="s">
        <v>255</v>
      </c>
      <c r="MLU63" s="18" t="s">
        <v>255</v>
      </c>
      <c r="MLV63" s="18" t="s">
        <v>255</v>
      </c>
      <c r="MLW63" s="18" t="s">
        <v>255</v>
      </c>
      <c r="MLX63" s="18" t="s">
        <v>255</v>
      </c>
      <c r="MLY63" s="18" t="s">
        <v>255</v>
      </c>
      <c r="MLZ63" s="18" t="s">
        <v>255</v>
      </c>
      <c r="MMA63" s="18" t="s">
        <v>255</v>
      </c>
      <c r="MMB63" s="18" t="s">
        <v>255</v>
      </c>
      <c r="MMC63" s="18" t="s">
        <v>255</v>
      </c>
      <c r="MMD63" s="18" t="s">
        <v>255</v>
      </c>
      <c r="MME63" s="18" t="s">
        <v>255</v>
      </c>
      <c r="MMF63" s="18" t="s">
        <v>255</v>
      </c>
      <c r="MMG63" s="18" t="s">
        <v>255</v>
      </c>
      <c r="MMH63" s="18" t="s">
        <v>255</v>
      </c>
      <c r="MMI63" s="18" t="s">
        <v>255</v>
      </c>
      <c r="MMJ63" s="18" t="s">
        <v>255</v>
      </c>
      <c r="MMK63" s="18" t="s">
        <v>255</v>
      </c>
      <c r="MML63" s="18" t="s">
        <v>255</v>
      </c>
      <c r="MMM63" s="18" t="s">
        <v>255</v>
      </c>
      <c r="MMN63" s="18" t="s">
        <v>255</v>
      </c>
      <c r="MMO63" s="18" t="s">
        <v>255</v>
      </c>
      <c r="MMP63" s="18" t="s">
        <v>255</v>
      </c>
      <c r="MMQ63" s="18" t="s">
        <v>255</v>
      </c>
      <c r="MMR63" s="18" t="s">
        <v>255</v>
      </c>
      <c r="MMS63" s="18" t="s">
        <v>255</v>
      </c>
      <c r="MMT63" s="18" t="s">
        <v>255</v>
      </c>
      <c r="MMU63" s="18" t="s">
        <v>255</v>
      </c>
      <c r="MMV63" s="18" t="s">
        <v>255</v>
      </c>
      <c r="MMW63" s="18" t="s">
        <v>255</v>
      </c>
      <c r="MMX63" s="18" t="s">
        <v>255</v>
      </c>
      <c r="MMY63" s="18" t="s">
        <v>255</v>
      </c>
      <c r="MMZ63" s="18" t="s">
        <v>255</v>
      </c>
      <c r="MNA63" s="18" t="s">
        <v>255</v>
      </c>
      <c r="MNB63" s="18" t="s">
        <v>255</v>
      </c>
      <c r="MNC63" s="18" t="s">
        <v>255</v>
      </c>
      <c r="MND63" s="18" t="s">
        <v>255</v>
      </c>
      <c r="MNE63" s="18" t="s">
        <v>255</v>
      </c>
      <c r="MNF63" s="18" t="s">
        <v>255</v>
      </c>
      <c r="MNG63" s="18" t="s">
        <v>255</v>
      </c>
      <c r="MNH63" s="18" t="s">
        <v>255</v>
      </c>
      <c r="MNI63" s="18" t="s">
        <v>255</v>
      </c>
      <c r="MNJ63" s="18" t="s">
        <v>255</v>
      </c>
      <c r="MNK63" s="18" t="s">
        <v>255</v>
      </c>
      <c r="MNL63" s="18" t="s">
        <v>255</v>
      </c>
      <c r="MNM63" s="18" t="s">
        <v>255</v>
      </c>
      <c r="MNN63" s="18" t="s">
        <v>255</v>
      </c>
      <c r="MNO63" s="18" t="s">
        <v>255</v>
      </c>
      <c r="MNP63" s="18" t="s">
        <v>255</v>
      </c>
      <c r="MNQ63" s="18" t="s">
        <v>255</v>
      </c>
      <c r="MNR63" s="18" t="s">
        <v>255</v>
      </c>
      <c r="MNS63" s="18" t="s">
        <v>255</v>
      </c>
      <c r="MNT63" s="18" t="s">
        <v>255</v>
      </c>
      <c r="MNU63" s="18" t="s">
        <v>255</v>
      </c>
      <c r="MNV63" s="18" t="s">
        <v>255</v>
      </c>
      <c r="MNW63" s="18" t="s">
        <v>255</v>
      </c>
      <c r="MNX63" s="18" t="s">
        <v>255</v>
      </c>
      <c r="MNY63" s="18" t="s">
        <v>255</v>
      </c>
      <c r="MNZ63" s="18" t="s">
        <v>255</v>
      </c>
      <c r="MOA63" s="18" t="s">
        <v>255</v>
      </c>
      <c r="MOB63" s="18" t="s">
        <v>255</v>
      </c>
      <c r="MOC63" s="18" t="s">
        <v>255</v>
      </c>
      <c r="MOD63" s="18" t="s">
        <v>255</v>
      </c>
      <c r="MOE63" s="18" t="s">
        <v>255</v>
      </c>
      <c r="MOF63" s="18" t="s">
        <v>255</v>
      </c>
      <c r="MOG63" s="18" t="s">
        <v>255</v>
      </c>
      <c r="MOH63" s="18" t="s">
        <v>255</v>
      </c>
      <c r="MOI63" s="18" t="s">
        <v>255</v>
      </c>
      <c r="MOJ63" s="18" t="s">
        <v>255</v>
      </c>
      <c r="MOK63" s="18" t="s">
        <v>255</v>
      </c>
      <c r="MOL63" s="18" t="s">
        <v>255</v>
      </c>
      <c r="MOM63" s="18" t="s">
        <v>255</v>
      </c>
      <c r="MON63" s="18" t="s">
        <v>255</v>
      </c>
      <c r="MOO63" s="18" t="s">
        <v>255</v>
      </c>
      <c r="MOP63" s="18" t="s">
        <v>255</v>
      </c>
      <c r="MOQ63" s="18" t="s">
        <v>255</v>
      </c>
      <c r="MOR63" s="18" t="s">
        <v>255</v>
      </c>
      <c r="MOS63" s="18" t="s">
        <v>255</v>
      </c>
      <c r="MOT63" s="18" t="s">
        <v>255</v>
      </c>
      <c r="MOU63" s="18" t="s">
        <v>255</v>
      </c>
      <c r="MOV63" s="18" t="s">
        <v>255</v>
      </c>
      <c r="MOW63" s="18" t="s">
        <v>255</v>
      </c>
      <c r="MOX63" s="18" t="s">
        <v>255</v>
      </c>
      <c r="MOY63" s="18" t="s">
        <v>255</v>
      </c>
      <c r="MOZ63" s="18" t="s">
        <v>255</v>
      </c>
      <c r="MPA63" s="18" t="s">
        <v>255</v>
      </c>
      <c r="MPB63" s="18" t="s">
        <v>255</v>
      </c>
      <c r="MPC63" s="18" t="s">
        <v>255</v>
      </c>
      <c r="MPD63" s="18" t="s">
        <v>255</v>
      </c>
      <c r="MPE63" s="18" t="s">
        <v>255</v>
      </c>
      <c r="MPF63" s="18" t="s">
        <v>255</v>
      </c>
      <c r="MPG63" s="18" t="s">
        <v>255</v>
      </c>
      <c r="MPH63" s="18" t="s">
        <v>255</v>
      </c>
      <c r="MPI63" s="18" t="s">
        <v>255</v>
      </c>
      <c r="MPJ63" s="18" t="s">
        <v>255</v>
      </c>
      <c r="MPK63" s="18" t="s">
        <v>255</v>
      </c>
      <c r="MPL63" s="18" t="s">
        <v>255</v>
      </c>
      <c r="MPM63" s="18" t="s">
        <v>255</v>
      </c>
      <c r="MPN63" s="18" t="s">
        <v>255</v>
      </c>
      <c r="MPO63" s="18" t="s">
        <v>255</v>
      </c>
      <c r="MPP63" s="18" t="s">
        <v>255</v>
      </c>
      <c r="MPQ63" s="18" t="s">
        <v>255</v>
      </c>
      <c r="MPR63" s="18" t="s">
        <v>255</v>
      </c>
      <c r="MPS63" s="18" t="s">
        <v>255</v>
      </c>
      <c r="MPT63" s="18" t="s">
        <v>255</v>
      </c>
      <c r="MPU63" s="18" t="s">
        <v>255</v>
      </c>
      <c r="MPV63" s="18" t="s">
        <v>255</v>
      </c>
      <c r="MPW63" s="18" t="s">
        <v>255</v>
      </c>
      <c r="MPX63" s="18" t="s">
        <v>255</v>
      </c>
      <c r="MPY63" s="18" t="s">
        <v>255</v>
      </c>
      <c r="MPZ63" s="18" t="s">
        <v>255</v>
      </c>
      <c r="MQA63" s="18" t="s">
        <v>255</v>
      </c>
      <c r="MQB63" s="18" t="s">
        <v>255</v>
      </c>
      <c r="MQC63" s="18" t="s">
        <v>255</v>
      </c>
      <c r="MQD63" s="18" t="s">
        <v>255</v>
      </c>
      <c r="MQE63" s="18" t="s">
        <v>255</v>
      </c>
      <c r="MQF63" s="18" t="s">
        <v>255</v>
      </c>
      <c r="MQG63" s="18" t="s">
        <v>255</v>
      </c>
      <c r="MQH63" s="18" t="s">
        <v>255</v>
      </c>
      <c r="MQI63" s="18" t="s">
        <v>255</v>
      </c>
      <c r="MQJ63" s="18" t="s">
        <v>255</v>
      </c>
      <c r="MQK63" s="18" t="s">
        <v>255</v>
      </c>
      <c r="MQL63" s="18" t="s">
        <v>255</v>
      </c>
      <c r="MQM63" s="18" t="s">
        <v>255</v>
      </c>
      <c r="MQN63" s="18" t="s">
        <v>255</v>
      </c>
      <c r="MQO63" s="18" t="s">
        <v>255</v>
      </c>
      <c r="MQP63" s="18" t="s">
        <v>255</v>
      </c>
      <c r="MQQ63" s="18" t="s">
        <v>255</v>
      </c>
      <c r="MQR63" s="18" t="s">
        <v>255</v>
      </c>
      <c r="MQS63" s="18" t="s">
        <v>255</v>
      </c>
      <c r="MQT63" s="18" t="s">
        <v>255</v>
      </c>
      <c r="MQU63" s="18" t="s">
        <v>255</v>
      </c>
      <c r="MQV63" s="18" t="s">
        <v>255</v>
      </c>
      <c r="MQW63" s="18" t="s">
        <v>255</v>
      </c>
      <c r="MQX63" s="18" t="s">
        <v>255</v>
      </c>
      <c r="MQY63" s="18" t="s">
        <v>255</v>
      </c>
      <c r="MQZ63" s="18" t="s">
        <v>255</v>
      </c>
      <c r="MRA63" s="18" t="s">
        <v>255</v>
      </c>
      <c r="MRB63" s="18" t="s">
        <v>255</v>
      </c>
      <c r="MRC63" s="18" t="s">
        <v>255</v>
      </c>
      <c r="MRD63" s="18" t="s">
        <v>255</v>
      </c>
      <c r="MRE63" s="18" t="s">
        <v>255</v>
      </c>
      <c r="MRF63" s="18" t="s">
        <v>255</v>
      </c>
      <c r="MRG63" s="18" t="s">
        <v>255</v>
      </c>
      <c r="MRH63" s="18" t="s">
        <v>255</v>
      </c>
      <c r="MRI63" s="18" t="s">
        <v>255</v>
      </c>
      <c r="MRJ63" s="18" t="s">
        <v>255</v>
      </c>
      <c r="MRK63" s="18" t="s">
        <v>255</v>
      </c>
      <c r="MRL63" s="18" t="s">
        <v>255</v>
      </c>
      <c r="MRM63" s="18" t="s">
        <v>255</v>
      </c>
      <c r="MRN63" s="18" t="s">
        <v>255</v>
      </c>
      <c r="MRO63" s="18" t="s">
        <v>255</v>
      </c>
      <c r="MRP63" s="18" t="s">
        <v>255</v>
      </c>
      <c r="MRQ63" s="18" t="s">
        <v>255</v>
      </c>
      <c r="MRR63" s="18" t="s">
        <v>255</v>
      </c>
      <c r="MRS63" s="18" t="s">
        <v>255</v>
      </c>
      <c r="MRT63" s="18" t="s">
        <v>255</v>
      </c>
      <c r="MRU63" s="18" t="s">
        <v>255</v>
      </c>
      <c r="MRV63" s="18" t="s">
        <v>255</v>
      </c>
      <c r="MRW63" s="18" t="s">
        <v>255</v>
      </c>
      <c r="MRX63" s="18" t="s">
        <v>255</v>
      </c>
      <c r="MRY63" s="18" t="s">
        <v>255</v>
      </c>
      <c r="MRZ63" s="18" t="s">
        <v>255</v>
      </c>
      <c r="MSA63" s="18" t="s">
        <v>255</v>
      </c>
      <c r="MSB63" s="18" t="s">
        <v>255</v>
      </c>
      <c r="MSC63" s="18" t="s">
        <v>255</v>
      </c>
      <c r="MSD63" s="18" t="s">
        <v>255</v>
      </c>
      <c r="MSE63" s="18" t="s">
        <v>255</v>
      </c>
      <c r="MSF63" s="18" t="s">
        <v>255</v>
      </c>
      <c r="MSG63" s="18" t="s">
        <v>255</v>
      </c>
      <c r="MSH63" s="18" t="s">
        <v>255</v>
      </c>
      <c r="MSI63" s="18" t="s">
        <v>255</v>
      </c>
      <c r="MSJ63" s="18" t="s">
        <v>255</v>
      </c>
      <c r="MSK63" s="18" t="s">
        <v>255</v>
      </c>
      <c r="MSL63" s="18" t="s">
        <v>255</v>
      </c>
      <c r="MSM63" s="18" t="s">
        <v>255</v>
      </c>
      <c r="MSN63" s="18" t="s">
        <v>255</v>
      </c>
      <c r="MSO63" s="18" t="s">
        <v>255</v>
      </c>
      <c r="MSP63" s="18" t="s">
        <v>255</v>
      </c>
      <c r="MSQ63" s="18" t="s">
        <v>255</v>
      </c>
      <c r="MSR63" s="18" t="s">
        <v>255</v>
      </c>
      <c r="MSS63" s="18" t="s">
        <v>255</v>
      </c>
      <c r="MST63" s="18" t="s">
        <v>255</v>
      </c>
      <c r="MSU63" s="18" t="s">
        <v>255</v>
      </c>
      <c r="MSV63" s="18" t="s">
        <v>255</v>
      </c>
      <c r="MSW63" s="18" t="s">
        <v>255</v>
      </c>
      <c r="MSX63" s="18" t="s">
        <v>255</v>
      </c>
      <c r="MSY63" s="18" t="s">
        <v>255</v>
      </c>
      <c r="MSZ63" s="18" t="s">
        <v>255</v>
      </c>
      <c r="MTA63" s="18" t="s">
        <v>255</v>
      </c>
      <c r="MTB63" s="18" t="s">
        <v>255</v>
      </c>
      <c r="MTC63" s="18" t="s">
        <v>255</v>
      </c>
      <c r="MTD63" s="18" t="s">
        <v>255</v>
      </c>
      <c r="MTE63" s="18" t="s">
        <v>255</v>
      </c>
      <c r="MTF63" s="18" t="s">
        <v>255</v>
      </c>
      <c r="MTG63" s="18" t="s">
        <v>255</v>
      </c>
      <c r="MTH63" s="18" t="s">
        <v>255</v>
      </c>
      <c r="MTI63" s="18" t="s">
        <v>255</v>
      </c>
      <c r="MTJ63" s="18" t="s">
        <v>255</v>
      </c>
      <c r="MTK63" s="18" t="s">
        <v>255</v>
      </c>
      <c r="MTL63" s="18" t="s">
        <v>255</v>
      </c>
      <c r="MTM63" s="18" t="s">
        <v>255</v>
      </c>
      <c r="MTN63" s="18" t="s">
        <v>255</v>
      </c>
      <c r="MTO63" s="18" t="s">
        <v>255</v>
      </c>
      <c r="MTP63" s="18" t="s">
        <v>255</v>
      </c>
      <c r="MTQ63" s="18" t="s">
        <v>255</v>
      </c>
      <c r="MTR63" s="18" t="s">
        <v>255</v>
      </c>
      <c r="MTS63" s="18" t="s">
        <v>255</v>
      </c>
      <c r="MTT63" s="18" t="s">
        <v>255</v>
      </c>
      <c r="MTU63" s="18" t="s">
        <v>255</v>
      </c>
      <c r="MTV63" s="18" t="s">
        <v>255</v>
      </c>
      <c r="MTW63" s="18" t="s">
        <v>255</v>
      </c>
      <c r="MTX63" s="18" t="s">
        <v>255</v>
      </c>
      <c r="MTY63" s="18" t="s">
        <v>255</v>
      </c>
      <c r="MTZ63" s="18" t="s">
        <v>255</v>
      </c>
      <c r="MUA63" s="18" t="s">
        <v>255</v>
      </c>
      <c r="MUB63" s="18" t="s">
        <v>255</v>
      </c>
      <c r="MUC63" s="18" t="s">
        <v>255</v>
      </c>
      <c r="MUD63" s="18" t="s">
        <v>255</v>
      </c>
      <c r="MUE63" s="18" t="s">
        <v>255</v>
      </c>
      <c r="MUF63" s="18" t="s">
        <v>255</v>
      </c>
      <c r="MUG63" s="18" t="s">
        <v>255</v>
      </c>
      <c r="MUH63" s="18" t="s">
        <v>255</v>
      </c>
      <c r="MUI63" s="18" t="s">
        <v>255</v>
      </c>
      <c r="MUJ63" s="18" t="s">
        <v>255</v>
      </c>
      <c r="MUK63" s="18" t="s">
        <v>255</v>
      </c>
      <c r="MUL63" s="18" t="s">
        <v>255</v>
      </c>
      <c r="MUM63" s="18" t="s">
        <v>255</v>
      </c>
      <c r="MUN63" s="18" t="s">
        <v>255</v>
      </c>
      <c r="MUO63" s="18" t="s">
        <v>255</v>
      </c>
      <c r="MUP63" s="18" t="s">
        <v>255</v>
      </c>
      <c r="MUQ63" s="18" t="s">
        <v>255</v>
      </c>
      <c r="MUR63" s="18" t="s">
        <v>255</v>
      </c>
      <c r="MUS63" s="18" t="s">
        <v>255</v>
      </c>
      <c r="MUT63" s="18" t="s">
        <v>255</v>
      </c>
      <c r="MUU63" s="18" t="s">
        <v>255</v>
      </c>
      <c r="MUV63" s="18" t="s">
        <v>255</v>
      </c>
      <c r="MUW63" s="18" t="s">
        <v>255</v>
      </c>
      <c r="MUX63" s="18" t="s">
        <v>255</v>
      </c>
      <c r="MUY63" s="18" t="s">
        <v>255</v>
      </c>
      <c r="MUZ63" s="18" t="s">
        <v>255</v>
      </c>
      <c r="MVA63" s="18" t="s">
        <v>255</v>
      </c>
      <c r="MVB63" s="18" t="s">
        <v>255</v>
      </c>
      <c r="MVC63" s="18" t="s">
        <v>255</v>
      </c>
      <c r="MVD63" s="18" t="s">
        <v>255</v>
      </c>
      <c r="MVE63" s="18" t="s">
        <v>255</v>
      </c>
      <c r="MVF63" s="18" t="s">
        <v>255</v>
      </c>
      <c r="MVG63" s="18" t="s">
        <v>255</v>
      </c>
      <c r="MVH63" s="18" t="s">
        <v>255</v>
      </c>
      <c r="MVI63" s="18" t="s">
        <v>255</v>
      </c>
      <c r="MVJ63" s="18" t="s">
        <v>255</v>
      </c>
      <c r="MVK63" s="18" t="s">
        <v>255</v>
      </c>
      <c r="MVL63" s="18" t="s">
        <v>255</v>
      </c>
      <c r="MVM63" s="18" t="s">
        <v>255</v>
      </c>
      <c r="MVN63" s="18" t="s">
        <v>255</v>
      </c>
      <c r="MVO63" s="18" t="s">
        <v>255</v>
      </c>
      <c r="MVP63" s="18" t="s">
        <v>255</v>
      </c>
      <c r="MVQ63" s="18" t="s">
        <v>255</v>
      </c>
      <c r="MVR63" s="18" t="s">
        <v>255</v>
      </c>
      <c r="MVS63" s="18" t="s">
        <v>255</v>
      </c>
      <c r="MVT63" s="18" t="s">
        <v>255</v>
      </c>
      <c r="MVU63" s="18" t="s">
        <v>255</v>
      </c>
      <c r="MVV63" s="18" t="s">
        <v>255</v>
      </c>
      <c r="MVW63" s="18" t="s">
        <v>255</v>
      </c>
      <c r="MVX63" s="18" t="s">
        <v>255</v>
      </c>
      <c r="MVY63" s="18" t="s">
        <v>255</v>
      </c>
      <c r="MVZ63" s="18" t="s">
        <v>255</v>
      </c>
      <c r="MWA63" s="18" t="s">
        <v>255</v>
      </c>
      <c r="MWB63" s="18" t="s">
        <v>255</v>
      </c>
      <c r="MWC63" s="18" t="s">
        <v>255</v>
      </c>
      <c r="MWD63" s="18" t="s">
        <v>255</v>
      </c>
      <c r="MWE63" s="18" t="s">
        <v>255</v>
      </c>
      <c r="MWF63" s="18" t="s">
        <v>255</v>
      </c>
      <c r="MWG63" s="18" t="s">
        <v>255</v>
      </c>
      <c r="MWH63" s="18" t="s">
        <v>255</v>
      </c>
      <c r="MWI63" s="18" t="s">
        <v>255</v>
      </c>
      <c r="MWJ63" s="18" t="s">
        <v>255</v>
      </c>
      <c r="MWK63" s="18" t="s">
        <v>255</v>
      </c>
      <c r="MWL63" s="18" t="s">
        <v>255</v>
      </c>
      <c r="MWM63" s="18" t="s">
        <v>255</v>
      </c>
      <c r="MWN63" s="18" t="s">
        <v>255</v>
      </c>
      <c r="MWO63" s="18" t="s">
        <v>255</v>
      </c>
      <c r="MWP63" s="18" t="s">
        <v>255</v>
      </c>
      <c r="MWQ63" s="18" t="s">
        <v>255</v>
      </c>
      <c r="MWR63" s="18" t="s">
        <v>255</v>
      </c>
      <c r="MWS63" s="18" t="s">
        <v>255</v>
      </c>
      <c r="MWT63" s="18" t="s">
        <v>255</v>
      </c>
      <c r="MWU63" s="18" t="s">
        <v>255</v>
      </c>
      <c r="MWV63" s="18" t="s">
        <v>255</v>
      </c>
      <c r="MWW63" s="18" t="s">
        <v>255</v>
      </c>
      <c r="MWX63" s="18" t="s">
        <v>255</v>
      </c>
      <c r="MWY63" s="18" t="s">
        <v>255</v>
      </c>
      <c r="MWZ63" s="18" t="s">
        <v>255</v>
      </c>
      <c r="MXA63" s="18" t="s">
        <v>255</v>
      </c>
      <c r="MXB63" s="18" t="s">
        <v>255</v>
      </c>
      <c r="MXC63" s="18" t="s">
        <v>255</v>
      </c>
      <c r="MXD63" s="18" t="s">
        <v>255</v>
      </c>
      <c r="MXE63" s="18" t="s">
        <v>255</v>
      </c>
      <c r="MXF63" s="18" t="s">
        <v>255</v>
      </c>
      <c r="MXG63" s="18" t="s">
        <v>255</v>
      </c>
      <c r="MXH63" s="18" t="s">
        <v>255</v>
      </c>
      <c r="MXI63" s="18" t="s">
        <v>255</v>
      </c>
      <c r="MXJ63" s="18" t="s">
        <v>255</v>
      </c>
      <c r="MXK63" s="18" t="s">
        <v>255</v>
      </c>
      <c r="MXL63" s="18" t="s">
        <v>255</v>
      </c>
      <c r="MXM63" s="18" t="s">
        <v>255</v>
      </c>
      <c r="MXN63" s="18" t="s">
        <v>255</v>
      </c>
      <c r="MXO63" s="18" t="s">
        <v>255</v>
      </c>
      <c r="MXP63" s="18" t="s">
        <v>255</v>
      </c>
      <c r="MXQ63" s="18" t="s">
        <v>255</v>
      </c>
      <c r="MXR63" s="18" t="s">
        <v>255</v>
      </c>
      <c r="MXS63" s="18" t="s">
        <v>255</v>
      </c>
      <c r="MXT63" s="18" t="s">
        <v>255</v>
      </c>
      <c r="MXU63" s="18" t="s">
        <v>255</v>
      </c>
      <c r="MXV63" s="18" t="s">
        <v>255</v>
      </c>
      <c r="MXW63" s="18" t="s">
        <v>255</v>
      </c>
      <c r="MXX63" s="18" t="s">
        <v>255</v>
      </c>
      <c r="MXY63" s="18" t="s">
        <v>255</v>
      </c>
      <c r="MXZ63" s="18" t="s">
        <v>255</v>
      </c>
      <c r="MYA63" s="18" t="s">
        <v>255</v>
      </c>
      <c r="MYB63" s="18" t="s">
        <v>255</v>
      </c>
      <c r="MYC63" s="18" t="s">
        <v>255</v>
      </c>
      <c r="MYD63" s="18" t="s">
        <v>255</v>
      </c>
      <c r="MYE63" s="18" t="s">
        <v>255</v>
      </c>
      <c r="MYF63" s="18" t="s">
        <v>255</v>
      </c>
      <c r="MYG63" s="18" t="s">
        <v>255</v>
      </c>
      <c r="MYH63" s="18" t="s">
        <v>255</v>
      </c>
      <c r="MYI63" s="18" t="s">
        <v>255</v>
      </c>
      <c r="MYJ63" s="18" t="s">
        <v>255</v>
      </c>
      <c r="MYK63" s="18" t="s">
        <v>255</v>
      </c>
      <c r="MYL63" s="18" t="s">
        <v>255</v>
      </c>
      <c r="MYM63" s="18" t="s">
        <v>255</v>
      </c>
      <c r="MYN63" s="18" t="s">
        <v>255</v>
      </c>
      <c r="MYO63" s="18" t="s">
        <v>255</v>
      </c>
      <c r="MYP63" s="18" t="s">
        <v>255</v>
      </c>
      <c r="MYQ63" s="18" t="s">
        <v>255</v>
      </c>
      <c r="MYR63" s="18" t="s">
        <v>255</v>
      </c>
      <c r="MYS63" s="18" t="s">
        <v>255</v>
      </c>
      <c r="MYT63" s="18" t="s">
        <v>255</v>
      </c>
      <c r="MYU63" s="18" t="s">
        <v>255</v>
      </c>
      <c r="MYV63" s="18" t="s">
        <v>255</v>
      </c>
      <c r="MYW63" s="18" t="s">
        <v>255</v>
      </c>
      <c r="MYX63" s="18" t="s">
        <v>255</v>
      </c>
      <c r="MYY63" s="18" t="s">
        <v>255</v>
      </c>
      <c r="MYZ63" s="18" t="s">
        <v>255</v>
      </c>
      <c r="MZA63" s="18" t="s">
        <v>255</v>
      </c>
      <c r="MZB63" s="18" t="s">
        <v>255</v>
      </c>
      <c r="MZC63" s="18" t="s">
        <v>255</v>
      </c>
      <c r="MZD63" s="18" t="s">
        <v>255</v>
      </c>
      <c r="MZE63" s="18" t="s">
        <v>255</v>
      </c>
      <c r="MZF63" s="18" t="s">
        <v>255</v>
      </c>
      <c r="MZG63" s="18" t="s">
        <v>255</v>
      </c>
      <c r="MZH63" s="18" t="s">
        <v>255</v>
      </c>
      <c r="MZI63" s="18" t="s">
        <v>255</v>
      </c>
      <c r="MZJ63" s="18" t="s">
        <v>255</v>
      </c>
      <c r="MZK63" s="18" t="s">
        <v>255</v>
      </c>
      <c r="MZL63" s="18" t="s">
        <v>255</v>
      </c>
      <c r="MZM63" s="18" t="s">
        <v>255</v>
      </c>
      <c r="MZN63" s="18" t="s">
        <v>255</v>
      </c>
      <c r="MZO63" s="18" t="s">
        <v>255</v>
      </c>
      <c r="MZP63" s="18" t="s">
        <v>255</v>
      </c>
      <c r="MZQ63" s="18" t="s">
        <v>255</v>
      </c>
      <c r="MZR63" s="18" t="s">
        <v>255</v>
      </c>
      <c r="MZS63" s="18" t="s">
        <v>255</v>
      </c>
      <c r="MZT63" s="18" t="s">
        <v>255</v>
      </c>
      <c r="MZU63" s="18" t="s">
        <v>255</v>
      </c>
      <c r="MZV63" s="18" t="s">
        <v>255</v>
      </c>
      <c r="MZW63" s="18" t="s">
        <v>255</v>
      </c>
      <c r="MZX63" s="18" t="s">
        <v>255</v>
      </c>
      <c r="MZY63" s="18" t="s">
        <v>255</v>
      </c>
      <c r="MZZ63" s="18" t="s">
        <v>255</v>
      </c>
      <c r="NAA63" s="18" t="s">
        <v>255</v>
      </c>
      <c r="NAB63" s="18" t="s">
        <v>255</v>
      </c>
      <c r="NAC63" s="18" t="s">
        <v>255</v>
      </c>
      <c r="NAD63" s="18" t="s">
        <v>255</v>
      </c>
      <c r="NAE63" s="18" t="s">
        <v>255</v>
      </c>
      <c r="NAF63" s="18" t="s">
        <v>255</v>
      </c>
      <c r="NAG63" s="18" t="s">
        <v>255</v>
      </c>
      <c r="NAH63" s="18" t="s">
        <v>255</v>
      </c>
      <c r="NAI63" s="18" t="s">
        <v>255</v>
      </c>
      <c r="NAJ63" s="18" t="s">
        <v>255</v>
      </c>
      <c r="NAK63" s="18" t="s">
        <v>255</v>
      </c>
      <c r="NAL63" s="18" t="s">
        <v>255</v>
      </c>
      <c r="NAM63" s="18" t="s">
        <v>255</v>
      </c>
      <c r="NAN63" s="18" t="s">
        <v>255</v>
      </c>
      <c r="NAO63" s="18" t="s">
        <v>255</v>
      </c>
      <c r="NAP63" s="18" t="s">
        <v>255</v>
      </c>
      <c r="NAQ63" s="18" t="s">
        <v>255</v>
      </c>
      <c r="NAR63" s="18" t="s">
        <v>255</v>
      </c>
      <c r="NAS63" s="18" t="s">
        <v>255</v>
      </c>
      <c r="NAT63" s="18" t="s">
        <v>255</v>
      </c>
      <c r="NAU63" s="18" t="s">
        <v>255</v>
      </c>
      <c r="NAV63" s="18" t="s">
        <v>255</v>
      </c>
      <c r="NAW63" s="18" t="s">
        <v>255</v>
      </c>
      <c r="NAX63" s="18" t="s">
        <v>255</v>
      </c>
      <c r="NAY63" s="18" t="s">
        <v>255</v>
      </c>
      <c r="NAZ63" s="18" t="s">
        <v>255</v>
      </c>
      <c r="NBA63" s="18" t="s">
        <v>255</v>
      </c>
      <c r="NBB63" s="18" t="s">
        <v>255</v>
      </c>
      <c r="NBC63" s="18" t="s">
        <v>255</v>
      </c>
      <c r="NBD63" s="18" t="s">
        <v>255</v>
      </c>
      <c r="NBE63" s="18" t="s">
        <v>255</v>
      </c>
      <c r="NBF63" s="18" t="s">
        <v>255</v>
      </c>
      <c r="NBG63" s="18" t="s">
        <v>255</v>
      </c>
      <c r="NBH63" s="18" t="s">
        <v>255</v>
      </c>
      <c r="NBI63" s="18" t="s">
        <v>255</v>
      </c>
      <c r="NBJ63" s="18" t="s">
        <v>255</v>
      </c>
      <c r="NBK63" s="18" t="s">
        <v>255</v>
      </c>
      <c r="NBL63" s="18" t="s">
        <v>255</v>
      </c>
      <c r="NBM63" s="18" t="s">
        <v>255</v>
      </c>
      <c r="NBN63" s="18" t="s">
        <v>255</v>
      </c>
      <c r="NBO63" s="18" t="s">
        <v>255</v>
      </c>
      <c r="NBP63" s="18" t="s">
        <v>255</v>
      </c>
      <c r="NBQ63" s="18" t="s">
        <v>255</v>
      </c>
      <c r="NBR63" s="18" t="s">
        <v>255</v>
      </c>
      <c r="NBS63" s="18" t="s">
        <v>255</v>
      </c>
      <c r="NBT63" s="18" t="s">
        <v>255</v>
      </c>
      <c r="NBU63" s="18" t="s">
        <v>255</v>
      </c>
      <c r="NBV63" s="18" t="s">
        <v>255</v>
      </c>
      <c r="NBW63" s="18" t="s">
        <v>255</v>
      </c>
      <c r="NBX63" s="18" t="s">
        <v>255</v>
      </c>
      <c r="NBY63" s="18" t="s">
        <v>255</v>
      </c>
      <c r="NBZ63" s="18" t="s">
        <v>255</v>
      </c>
      <c r="NCA63" s="18" t="s">
        <v>255</v>
      </c>
      <c r="NCB63" s="18" t="s">
        <v>255</v>
      </c>
      <c r="NCC63" s="18" t="s">
        <v>255</v>
      </c>
      <c r="NCD63" s="18" t="s">
        <v>255</v>
      </c>
      <c r="NCE63" s="18" t="s">
        <v>255</v>
      </c>
      <c r="NCF63" s="18" t="s">
        <v>255</v>
      </c>
      <c r="NCG63" s="18" t="s">
        <v>255</v>
      </c>
      <c r="NCH63" s="18" t="s">
        <v>255</v>
      </c>
      <c r="NCI63" s="18" t="s">
        <v>255</v>
      </c>
      <c r="NCJ63" s="18" t="s">
        <v>255</v>
      </c>
      <c r="NCK63" s="18" t="s">
        <v>255</v>
      </c>
      <c r="NCL63" s="18" t="s">
        <v>255</v>
      </c>
      <c r="NCM63" s="18" t="s">
        <v>255</v>
      </c>
      <c r="NCN63" s="18" t="s">
        <v>255</v>
      </c>
      <c r="NCO63" s="18" t="s">
        <v>255</v>
      </c>
      <c r="NCP63" s="18" t="s">
        <v>255</v>
      </c>
      <c r="NCQ63" s="18" t="s">
        <v>255</v>
      </c>
      <c r="NCR63" s="18" t="s">
        <v>255</v>
      </c>
      <c r="NCS63" s="18" t="s">
        <v>255</v>
      </c>
      <c r="NCT63" s="18" t="s">
        <v>255</v>
      </c>
      <c r="NCU63" s="18" t="s">
        <v>255</v>
      </c>
      <c r="NCV63" s="18" t="s">
        <v>255</v>
      </c>
      <c r="NCW63" s="18" t="s">
        <v>255</v>
      </c>
      <c r="NCX63" s="18" t="s">
        <v>255</v>
      </c>
      <c r="NCY63" s="18" t="s">
        <v>255</v>
      </c>
      <c r="NCZ63" s="18" t="s">
        <v>255</v>
      </c>
      <c r="NDA63" s="18" t="s">
        <v>255</v>
      </c>
      <c r="NDB63" s="18" t="s">
        <v>255</v>
      </c>
      <c r="NDC63" s="18" t="s">
        <v>255</v>
      </c>
      <c r="NDD63" s="18" t="s">
        <v>255</v>
      </c>
      <c r="NDE63" s="18" t="s">
        <v>255</v>
      </c>
      <c r="NDF63" s="18" t="s">
        <v>255</v>
      </c>
      <c r="NDG63" s="18" t="s">
        <v>255</v>
      </c>
      <c r="NDH63" s="18" t="s">
        <v>255</v>
      </c>
      <c r="NDI63" s="18" t="s">
        <v>255</v>
      </c>
      <c r="NDJ63" s="18" t="s">
        <v>255</v>
      </c>
      <c r="NDK63" s="18" t="s">
        <v>255</v>
      </c>
      <c r="NDL63" s="18" t="s">
        <v>255</v>
      </c>
      <c r="NDM63" s="18" t="s">
        <v>255</v>
      </c>
      <c r="NDN63" s="18" t="s">
        <v>255</v>
      </c>
      <c r="NDO63" s="18" t="s">
        <v>255</v>
      </c>
      <c r="NDP63" s="18" t="s">
        <v>255</v>
      </c>
      <c r="NDQ63" s="18" t="s">
        <v>255</v>
      </c>
      <c r="NDR63" s="18" t="s">
        <v>255</v>
      </c>
      <c r="NDS63" s="18" t="s">
        <v>255</v>
      </c>
      <c r="NDT63" s="18" t="s">
        <v>255</v>
      </c>
      <c r="NDU63" s="18" t="s">
        <v>255</v>
      </c>
      <c r="NDV63" s="18" t="s">
        <v>255</v>
      </c>
      <c r="NDW63" s="18" t="s">
        <v>255</v>
      </c>
      <c r="NDX63" s="18" t="s">
        <v>255</v>
      </c>
      <c r="NDY63" s="18" t="s">
        <v>255</v>
      </c>
      <c r="NDZ63" s="18" t="s">
        <v>255</v>
      </c>
      <c r="NEA63" s="18" t="s">
        <v>255</v>
      </c>
      <c r="NEB63" s="18" t="s">
        <v>255</v>
      </c>
      <c r="NEC63" s="18" t="s">
        <v>255</v>
      </c>
      <c r="NED63" s="18" t="s">
        <v>255</v>
      </c>
      <c r="NEE63" s="18" t="s">
        <v>255</v>
      </c>
      <c r="NEF63" s="18" t="s">
        <v>255</v>
      </c>
      <c r="NEG63" s="18" t="s">
        <v>255</v>
      </c>
      <c r="NEH63" s="18" t="s">
        <v>255</v>
      </c>
      <c r="NEI63" s="18" t="s">
        <v>255</v>
      </c>
      <c r="NEJ63" s="18" t="s">
        <v>255</v>
      </c>
      <c r="NEK63" s="18" t="s">
        <v>255</v>
      </c>
      <c r="NEL63" s="18" t="s">
        <v>255</v>
      </c>
      <c r="NEM63" s="18" t="s">
        <v>255</v>
      </c>
      <c r="NEN63" s="18" t="s">
        <v>255</v>
      </c>
      <c r="NEO63" s="18" t="s">
        <v>255</v>
      </c>
      <c r="NEP63" s="18" t="s">
        <v>255</v>
      </c>
      <c r="NEQ63" s="18" t="s">
        <v>255</v>
      </c>
      <c r="NER63" s="18" t="s">
        <v>255</v>
      </c>
      <c r="NES63" s="18" t="s">
        <v>255</v>
      </c>
      <c r="NET63" s="18" t="s">
        <v>255</v>
      </c>
      <c r="NEU63" s="18" t="s">
        <v>255</v>
      </c>
      <c r="NEV63" s="18" t="s">
        <v>255</v>
      </c>
      <c r="NEW63" s="18" t="s">
        <v>255</v>
      </c>
      <c r="NEX63" s="18" t="s">
        <v>255</v>
      </c>
      <c r="NEY63" s="18" t="s">
        <v>255</v>
      </c>
      <c r="NEZ63" s="18" t="s">
        <v>255</v>
      </c>
      <c r="NFA63" s="18" t="s">
        <v>255</v>
      </c>
      <c r="NFB63" s="18" t="s">
        <v>255</v>
      </c>
      <c r="NFC63" s="18" t="s">
        <v>255</v>
      </c>
      <c r="NFD63" s="18" t="s">
        <v>255</v>
      </c>
      <c r="NFE63" s="18" t="s">
        <v>255</v>
      </c>
      <c r="NFF63" s="18" t="s">
        <v>255</v>
      </c>
      <c r="NFG63" s="18" t="s">
        <v>255</v>
      </c>
      <c r="NFH63" s="18" t="s">
        <v>255</v>
      </c>
      <c r="NFI63" s="18" t="s">
        <v>255</v>
      </c>
      <c r="NFJ63" s="18" t="s">
        <v>255</v>
      </c>
      <c r="NFK63" s="18" t="s">
        <v>255</v>
      </c>
      <c r="NFL63" s="18" t="s">
        <v>255</v>
      </c>
      <c r="NFM63" s="18" t="s">
        <v>255</v>
      </c>
      <c r="NFN63" s="18" t="s">
        <v>255</v>
      </c>
      <c r="NFO63" s="18" t="s">
        <v>255</v>
      </c>
      <c r="NFP63" s="18" t="s">
        <v>255</v>
      </c>
      <c r="NFQ63" s="18" t="s">
        <v>255</v>
      </c>
      <c r="NFR63" s="18" t="s">
        <v>255</v>
      </c>
      <c r="NFS63" s="18" t="s">
        <v>255</v>
      </c>
      <c r="NFT63" s="18" t="s">
        <v>255</v>
      </c>
      <c r="NFU63" s="18" t="s">
        <v>255</v>
      </c>
      <c r="NFV63" s="18" t="s">
        <v>255</v>
      </c>
      <c r="NFW63" s="18" t="s">
        <v>255</v>
      </c>
      <c r="NFX63" s="18" t="s">
        <v>255</v>
      </c>
      <c r="NFY63" s="18" t="s">
        <v>255</v>
      </c>
      <c r="NFZ63" s="18" t="s">
        <v>255</v>
      </c>
      <c r="NGA63" s="18" t="s">
        <v>255</v>
      </c>
      <c r="NGB63" s="18" t="s">
        <v>255</v>
      </c>
      <c r="NGC63" s="18" t="s">
        <v>255</v>
      </c>
      <c r="NGD63" s="18" t="s">
        <v>255</v>
      </c>
      <c r="NGE63" s="18" t="s">
        <v>255</v>
      </c>
      <c r="NGF63" s="18" t="s">
        <v>255</v>
      </c>
      <c r="NGG63" s="18" t="s">
        <v>255</v>
      </c>
      <c r="NGH63" s="18" t="s">
        <v>255</v>
      </c>
      <c r="NGI63" s="18" t="s">
        <v>255</v>
      </c>
      <c r="NGJ63" s="18" t="s">
        <v>255</v>
      </c>
      <c r="NGK63" s="18" t="s">
        <v>255</v>
      </c>
      <c r="NGL63" s="18" t="s">
        <v>255</v>
      </c>
      <c r="NGM63" s="18" t="s">
        <v>255</v>
      </c>
      <c r="NGN63" s="18" t="s">
        <v>255</v>
      </c>
      <c r="NGO63" s="18" t="s">
        <v>255</v>
      </c>
      <c r="NGP63" s="18" t="s">
        <v>255</v>
      </c>
      <c r="NGQ63" s="18" t="s">
        <v>255</v>
      </c>
      <c r="NGR63" s="18" t="s">
        <v>255</v>
      </c>
      <c r="NGS63" s="18" t="s">
        <v>255</v>
      </c>
      <c r="NGT63" s="18" t="s">
        <v>255</v>
      </c>
      <c r="NGU63" s="18" t="s">
        <v>255</v>
      </c>
      <c r="NGV63" s="18" t="s">
        <v>255</v>
      </c>
      <c r="NGW63" s="18" t="s">
        <v>255</v>
      </c>
      <c r="NGX63" s="18" t="s">
        <v>255</v>
      </c>
      <c r="NGY63" s="18" t="s">
        <v>255</v>
      </c>
      <c r="NGZ63" s="18" t="s">
        <v>255</v>
      </c>
      <c r="NHA63" s="18" t="s">
        <v>255</v>
      </c>
      <c r="NHB63" s="18" t="s">
        <v>255</v>
      </c>
      <c r="NHC63" s="18" t="s">
        <v>255</v>
      </c>
      <c r="NHD63" s="18" t="s">
        <v>255</v>
      </c>
      <c r="NHE63" s="18" t="s">
        <v>255</v>
      </c>
      <c r="NHF63" s="18" t="s">
        <v>255</v>
      </c>
      <c r="NHG63" s="18" t="s">
        <v>255</v>
      </c>
      <c r="NHH63" s="18" t="s">
        <v>255</v>
      </c>
      <c r="NHI63" s="18" t="s">
        <v>255</v>
      </c>
      <c r="NHJ63" s="18" t="s">
        <v>255</v>
      </c>
      <c r="NHK63" s="18" t="s">
        <v>255</v>
      </c>
      <c r="NHL63" s="18" t="s">
        <v>255</v>
      </c>
      <c r="NHM63" s="18" t="s">
        <v>255</v>
      </c>
      <c r="NHN63" s="18" t="s">
        <v>255</v>
      </c>
      <c r="NHO63" s="18" t="s">
        <v>255</v>
      </c>
      <c r="NHP63" s="18" t="s">
        <v>255</v>
      </c>
      <c r="NHQ63" s="18" t="s">
        <v>255</v>
      </c>
      <c r="NHR63" s="18" t="s">
        <v>255</v>
      </c>
      <c r="NHS63" s="18" t="s">
        <v>255</v>
      </c>
      <c r="NHT63" s="18" t="s">
        <v>255</v>
      </c>
      <c r="NHU63" s="18" t="s">
        <v>255</v>
      </c>
      <c r="NHV63" s="18" t="s">
        <v>255</v>
      </c>
      <c r="NHW63" s="18" t="s">
        <v>255</v>
      </c>
      <c r="NHX63" s="18" t="s">
        <v>255</v>
      </c>
      <c r="NHY63" s="18" t="s">
        <v>255</v>
      </c>
      <c r="NHZ63" s="18" t="s">
        <v>255</v>
      </c>
      <c r="NIA63" s="18" t="s">
        <v>255</v>
      </c>
      <c r="NIB63" s="18" t="s">
        <v>255</v>
      </c>
      <c r="NIC63" s="18" t="s">
        <v>255</v>
      </c>
      <c r="NID63" s="18" t="s">
        <v>255</v>
      </c>
      <c r="NIE63" s="18" t="s">
        <v>255</v>
      </c>
      <c r="NIF63" s="18" t="s">
        <v>255</v>
      </c>
      <c r="NIG63" s="18" t="s">
        <v>255</v>
      </c>
      <c r="NIH63" s="18" t="s">
        <v>255</v>
      </c>
      <c r="NII63" s="18" t="s">
        <v>255</v>
      </c>
      <c r="NIJ63" s="18" t="s">
        <v>255</v>
      </c>
      <c r="NIK63" s="18" t="s">
        <v>255</v>
      </c>
      <c r="NIL63" s="18" t="s">
        <v>255</v>
      </c>
      <c r="NIM63" s="18" t="s">
        <v>255</v>
      </c>
      <c r="NIN63" s="18" t="s">
        <v>255</v>
      </c>
      <c r="NIO63" s="18" t="s">
        <v>255</v>
      </c>
      <c r="NIP63" s="18" t="s">
        <v>255</v>
      </c>
      <c r="NIQ63" s="18" t="s">
        <v>255</v>
      </c>
      <c r="NIR63" s="18" t="s">
        <v>255</v>
      </c>
      <c r="NIS63" s="18" t="s">
        <v>255</v>
      </c>
      <c r="NIT63" s="18" t="s">
        <v>255</v>
      </c>
      <c r="NIU63" s="18" t="s">
        <v>255</v>
      </c>
      <c r="NIV63" s="18" t="s">
        <v>255</v>
      </c>
      <c r="NIW63" s="18" t="s">
        <v>255</v>
      </c>
      <c r="NIX63" s="18" t="s">
        <v>255</v>
      </c>
      <c r="NIY63" s="18" t="s">
        <v>255</v>
      </c>
      <c r="NIZ63" s="18" t="s">
        <v>255</v>
      </c>
      <c r="NJA63" s="18" t="s">
        <v>255</v>
      </c>
      <c r="NJB63" s="18" t="s">
        <v>255</v>
      </c>
      <c r="NJC63" s="18" t="s">
        <v>255</v>
      </c>
      <c r="NJD63" s="18" t="s">
        <v>255</v>
      </c>
      <c r="NJE63" s="18" t="s">
        <v>255</v>
      </c>
      <c r="NJF63" s="18" t="s">
        <v>255</v>
      </c>
      <c r="NJG63" s="18" t="s">
        <v>255</v>
      </c>
      <c r="NJH63" s="18" t="s">
        <v>255</v>
      </c>
      <c r="NJI63" s="18" t="s">
        <v>255</v>
      </c>
      <c r="NJJ63" s="18" t="s">
        <v>255</v>
      </c>
      <c r="NJK63" s="18" t="s">
        <v>255</v>
      </c>
      <c r="NJL63" s="18" t="s">
        <v>255</v>
      </c>
      <c r="NJM63" s="18" t="s">
        <v>255</v>
      </c>
      <c r="NJN63" s="18" t="s">
        <v>255</v>
      </c>
      <c r="NJO63" s="18" t="s">
        <v>255</v>
      </c>
      <c r="NJP63" s="18" t="s">
        <v>255</v>
      </c>
      <c r="NJQ63" s="18" t="s">
        <v>255</v>
      </c>
      <c r="NJR63" s="18" t="s">
        <v>255</v>
      </c>
      <c r="NJS63" s="18" t="s">
        <v>255</v>
      </c>
      <c r="NJT63" s="18" t="s">
        <v>255</v>
      </c>
      <c r="NJU63" s="18" t="s">
        <v>255</v>
      </c>
      <c r="NJV63" s="18" t="s">
        <v>255</v>
      </c>
      <c r="NJW63" s="18" t="s">
        <v>255</v>
      </c>
      <c r="NJX63" s="18" t="s">
        <v>255</v>
      </c>
      <c r="NJY63" s="18" t="s">
        <v>255</v>
      </c>
      <c r="NJZ63" s="18" t="s">
        <v>255</v>
      </c>
      <c r="NKA63" s="18" t="s">
        <v>255</v>
      </c>
      <c r="NKB63" s="18" t="s">
        <v>255</v>
      </c>
      <c r="NKC63" s="18" t="s">
        <v>255</v>
      </c>
      <c r="NKD63" s="18" t="s">
        <v>255</v>
      </c>
      <c r="NKE63" s="18" t="s">
        <v>255</v>
      </c>
      <c r="NKF63" s="18" t="s">
        <v>255</v>
      </c>
      <c r="NKG63" s="18" t="s">
        <v>255</v>
      </c>
      <c r="NKH63" s="18" t="s">
        <v>255</v>
      </c>
      <c r="NKI63" s="18" t="s">
        <v>255</v>
      </c>
      <c r="NKJ63" s="18" t="s">
        <v>255</v>
      </c>
      <c r="NKK63" s="18" t="s">
        <v>255</v>
      </c>
      <c r="NKL63" s="18" t="s">
        <v>255</v>
      </c>
      <c r="NKM63" s="18" t="s">
        <v>255</v>
      </c>
      <c r="NKN63" s="18" t="s">
        <v>255</v>
      </c>
      <c r="NKO63" s="18" t="s">
        <v>255</v>
      </c>
      <c r="NKP63" s="18" t="s">
        <v>255</v>
      </c>
      <c r="NKQ63" s="18" t="s">
        <v>255</v>
      </c>
      <c r="NKR63" s="18" t="s">
        <v>255</v>
      </c>
      <c r="NKS63" s="18" t="s">
        <v>255</v>
      </c>
      <c r="NKT63" s="18" t="s">
        <v>255</v>
      </c>
      <c r="NKU63" s="18" t="s">
        <v>255</v>
      </c>
      <c r="NKV63" s="18" t="s">
        <v>255</v>
      </c>
      <c r="NKW63" s="18" t="s">
        <v>255</v>
      </c>
      <c r="NKX63" s="18" t="s">
        <v>255</v>
      </c>
      <c r="NKY63" s="18" t="s">
        <v>255</v>
      </c>
      <c r="NKZ63" s="18" t="s">
        <v>255</v>
      </c>
      <c r="NLA63" s="18" t="s">
        <v>255</v>
      </c>
      <c r="NLB63" s="18" t="s">
        <v>255</v>
      </c>
      <c r="NLC63" s="18" t="s">
        <v>255</v>
      </c>
      <c r="NLD63" s="18" t="s">
        <v>255</v>
      </c>
      <c r="NLE63" s="18" t="s">
        <v>255</v>
      </c>
      <c r="NLF63" s="18" t="s">
        <v>255</v>
      </c>
      <c r="NLG63" s="18" t="s">
        <v>255</v>
      </c>
      <c r="NLH63" s="18" t="s">
        <v>255</v>
      </c>
      <c r="NLI63" s="18" t="s">
        <v>255</v>
      </c>
      <c r="NLJ63" s="18" t="s">
        <v>255</v>
      </c>
      <c r="NLK63" s="18" t="s">
        <v>255</v>
      </c>
      <c r="NLL63" s="18" t="s">
        <v>255</v>
      </c>
      <c r="NLM63" s="18" t="s">
        <v>255</v>
      </c>
      <c r="NLN63" s="18" t="s">
        <v>255</v>
      </c>
      <c r="NLO63" s="18" t="s">
        <v>255</v>
      </c>
      <c r="NLP63" s="18" t="s">
        <v>255</v>
      </c>
      <c r="NLQ63" s="18" t="s">
        <v>255</v>
      </c>
      <c r="NLR63" s="18" t="s">
        <v>255</v>
      </c>
      <c r="NLS63" s="18" t="s">
        <v>255</v>
      </c>
      <c r="NLT63" s="18" t="s">
        <v>255</v>
      </c>
      <c r="NLU63" s="18" t="s">
        <v>255</v>
      </c>
      <c r="NLV63" s="18" t="s">
        <v>255</v>
      </c>
      <c r="NLW63" s="18" t="s">
        <v>255</v>
      </c>
      <c r="NLX63" s="18" t="s">
        <v>255</v>
      </c>
      <c r="NLY63" s="18" t="s">
        <v>255</v>
      </c>
      <c r="NLZ63" s="18" t="s">
        <v>255</v>
      </c>
      <c r="NMA63" s="18" t="s">
        <v>255</v>
      </c>
      <c r="NMB63" s="18" t="s">
        <v>255</v>
      </c>
      <c r="NMC63" s="18" t="s">
        <v>255</v>
      </c>
      <c r="NMD63" s="18" t="s">
        <v>255</v>
      </c>
      <c r="NME63" s="18" t="s">
        <v>255</v>
      </c>
      <c r="NMF63" s="18" t="s">
        <v>255</v>
      </c>
      <c r="NMG63" s="18" t="s">
        <v>255</v>
      </c>
      <c r="NMH63" s="18" t="s">
        <v>255</v>
      </c>
      <c r="NMI63" s="18" t="s">
        <v>255</v>
      </c>
      <c r="NMJ63" s="18" t="s">
        <v>255</v>
      </c>
      <c r="NMK63" s="18" t="s">
        <v>255</v>
      </c>
      <c r="NML63" s="18" t="s">
        <v>255</v>
      </c>
      <c r="NMM63" s="18" t="s">
        <v>255</v>
      </c>
      <c r="NMN63" s="18" t="s">
        <v>255</v>
      </c>
      <c r="NMO63" s="18" t="s">
        <v>255</v>
      </c>
      <c r="NMP63" s="18" t="s">
        <v>255</v>
      </c>
      <c r="NMQ63" s="18" t="s">
        <v>255</v>
      </c>
      <c r="NMR63" s="18" t="s">
        <v>255</v>
      </c>
      <c r="NMS63" s="18" t="s">
        <v>255</v>
      </c>
      <c r="NMT63" s="18" t="s">
        <v>255</v>
      </c>
      <c r="NMU63" s="18" t="s">
        <v>255</v>
      </c>
      <c r="NMV63" s="18" t="s">
        <v>255</v>
      </c>
      <c r="NMW63" s="18" t="s">
        <v>255</v>
      </c>
      <c r="NMX63" s="18" t="s">
        <v>255</v>
      </c>
      <c r="NMY63" s="18" t="s">
        <v>255</v>
      </c>
      <c r="NMZ63" s="18" t="s">
        <v>255</v>
      </c>
      <c r="NNA63" s="18" t="s">
        <v>255</v>
      </c>
      <c r="NNB63" s="18" t="s">
        <v>255</v>
      </c>
      <c r="NNC63" s="18" t="s">
        <v>255</v>
      </c>
      <c r="NND63" s="18" t="s">
        <v>255</v>
      </c>
      <c r="NNE63" s="18" t="s">
        <v>255</v>
      </c>
      <c r="NNF63" s="18" t="s">
        <v>255</v>
      </c>
      <c r="NNG63" s="18" t="s">
        <v>255</v>
      </c>
      <c r="NNH63" s="18" t="s">
        <v>255</v>
      </c>
      <c r="NNI63" s="18" t="s">
        <v>255</v>
      </c>
      <c r="NNJ63" s="18" t="s">
        <v>255</v>
      </c>
      <c r="NNK63" s="18" t="s">
        <v>255</v>
      </c>
      <c r="NNL63" s="18" t="s">
        <v>255</v>
      </c>
      <c r="NNM63" s="18" t="s">
        <v>255</v>
      </c>
      <c r="NNN63" s="18" t="s">
        <v>255</v>
      </c>
      <c r="NNO63" s="18" t="s">
        <v>255</v>
      </c>
      <c r="NNP63" s="18" t="s">
        <v>255</v>
      </c>
      <c r="NNQ63" s="18" t="s">
        <v>255</v>
      </c>
      <c r="NNR63" s="18" t="s">
        <v>255</v>
      </c>
      <c r="NNS63" s="18" t="s">
        <v>255</v>
      </c>
      <c r="NNT63" s="18" t="s">
        <v>255</v>
      </c>
      <c r="NNU63" s="18" t="s">
        <v>255</v>
      </c>
      <c r="NNV63" s="18" t="s">
        <v>255</v>
      </c>
      <c r="NNW63" s="18" t="s">
        <v>255</v>
      </c>
      <c r="NNX63" s="18" t="s">
        <v>255</v>
      </c>
      <c r="NNY63" s="18" t="s">
        <v>255</v>
      </c>
      <c r="NNZ63" s="18" t="s">
        <v>255</v>
      </c>
      <c r="NOA63" s="18" t="s">
        <v>255</v>
      </c>
      <c r="NOB63" s="18" t="s">
        <v>255</v>
      </c>
      <c r="NOC63" s="18" t="s">
        <v>255</v>
      </c>
      <c r="NOD63" s="18" t="s">
        <v>255</v>
      </c>
      <c r="NOE63" s="18" t="s">
        <v>255</v>
      </c>
      <c r="NOF63" s="18" t="s">
        <v>255</v>
      </c>
      <c r="NOG63" s="18" t="s">
        <v>255</v>
      </c>
      <c r="NOH63" s="18" t="s">
        <v>255</v>
      </c>
      <c r="NOI63" s="18" t="s">
        <v>255</v>
      </c>
      <c r="NOJ63" s="18" t="s">
        <v>255</v>
      </c>
      <c r="NOK63" s="18" t="s">
        <v>255</v>
      </c>
      <c r="NOL63" s="18" t="s">
        <v>255</v>
      </c>
      <c r="NOM63" s="18" t="s">
        <v>255</v>
      </c>
      <c r="NON63" s="18" t="s">
        <v>255</v>
      </c>
      <c r="NOO63" s="18" t="s">
        <v>255</v>
      </c>
      <c r="NOP63" s="18" t="s">
        <v>255</v>
      </c>
      <c r="NOQ63" s="18" t="s">
        <v>255</v>
      </c>
      <c r="NOR63" s="18" t="s">
        <v>255</v>
      </c>
      <c r="NOS63" s="18" t="s">
        <v>255</v>
      </c>
      <c r="NOT63" s="18" t="s">
        <v>255</v>
      </c>
      <c r="NOU63" s="18" t="s">
        <v>255</v>
      </c>
      <c r="NOV63" s="18" t="s">
        <v>255</v>
      </c>
      <c r="NOW63" s="18" t="s">
        <v>255</v>
      </c>
      <c r="NOX63" s="18" t="s">
        <v>255</v>
      </c>
      <c r="NOY63" s="18" t="s">
        <v>255</v>
      </c>
      <c r="NOZ63" s="18" t="s">
        <v>255</v>
      </c>
      <c r="NPA63" s="18" t="s">
        <v>255</v>
      </c>
      <c r="NPB63" s="18" t="s">
        <v>255</v>
      </c>
      <c r="NPC63" s="18" t="s">
        <v>255</v>
      </c>
      <c r="NPD63" s="18" t="s">
        <v>255</v>
      </c>
      <c r="NPE63" s="18" t="s">
        <v>255</v>
      </c>
      <c r="NPF63" s="18" t="s">
        <v>255</v>
      </c>
      <c r="NPG63" s="18" t="s">
        <v>255</v>
      </c>
      <c r="NPH63" s="18" t="s">
        <v>255</v>
      </c>
      <c r="NPI63" s="18" t="s">
        <v>255</v>
      </c>
      <c r="NPJ63" s="18" t="s">
        <v>255</v>
      </c>
      <c r="NPK63" s="18" t="s">
        <v>255</v>
      </c>
      <c r="NPL63" s="18" t="s">
        <v>255</v>
      </c>
      <c r="NPM63" s="18" t="s">
        <v>255</v>
      </c>
      <c r="NPN63" s="18" t="s">
        <v>255</v>
      </c>
      <c r="NPO63" s="18" t="s">
        <v>255</v>
      </c>
      <c r="NPP63" s="18" t="s">
        <v>255</v>
      </c>
      <c r="NPQ63" s="18" t="s">
        <v>255</v>
      </c>
      <c r="NPR63" s="18" t="s">
        <v>255</v>
      </c>
      <c r="NPS63" s="18" t="s">
        <v>255</v>
      </c>
      <c r="NPT63" s="18" t="s">
        <v>255</v>
      </c>
      <c r="NPU63" s="18" t="s">
        <v>255</v>
      </c>
      <c r="NPV63" s="18" t="s">
        <v>255</v>
      </c>
      <c r="NPW63" s="18" t="s">
        <v>255</v>
      </c>
      <c r="NPX63" s="18" t="s">
        <v>255</v>
      </c>
      <c r="NPY63" s="18" t="s">
        <v>255</v>
      </c>
      <c r="NPZ63" s="18" t="s">
        <v>255</v>
      </c>
      <c r="NQA63" s="18" t="s">
        <v>255</v>
      </c>
      <c r="NQB63" s="18" t="s">
        <v>255</v>
      </c>
      <c r="NQC63" s="18" t="s">
        <v>255</v>
      </c>
      <c r="NQD63" s="18" t="s">
        <v>255</v>
      </c>
      <c r="NQE63" s="18" t="s">
        <v>255</v>
      </c>
      <c r="NQF63" s="18" t="s">
        <v>255</v>
      </c>
      <c r="NQG63" s="18" t="s">
        <v>255</v>
      </c>
      <c r="NQH63" s="18" t="s">
        <v>255</v>
      </c>
      <c r="NQI63" s="18" t="s">
        <v>255</v>
      </c>
      <c r="NQJ63" s="18" t="s">
        <v>255</v>
      </c>
      <c r="NQK63" s="18" t="s">
        <v>255</v>
      </c>
      <c r="NQL63" s="18" t="s">
        <v>255</v>
      </c>
      <c r="NQM63" s="18" t="s">
        <v>255</v>
      </c>
      <c r="NQN63" s="18" t="s">
        <v>255</v>
      </c>
      <c r="NQO63" s="18" t="s">
        <v>255</v>
      </c>
      <c r="NQP63" s="18" t="s">
        <v>255</v>
      </c>
      <c r="NQQ63" s="18" t="s">
        <v>255</v>
      </c>
      <c r="NQR63" s="18" t="s">
        <v>255</v>
      </c>
      <c r="NQS63" s="18" t="s">
        <v>255</v>
      </c>
      <c r="NQT63" s="18" t="s">
        <v>255</v>
      </c>
      <c r="NQU63" s="18" t="s">
        <v>255</v>
      </c>
      <c r="NQV63" s="18" t="s">
        <v>255</v>
      </c>
      <c r="NQW63" s="18" t="s">
        <v>255</v>
      </c>
      <c r="NQX63" s="18" t="s">
        <v>255</v>
      </c>
      <c r="NQY63" s="18" t="s">
        <v>255</v>
      </c>
      <c r="NQZ63" s="18" t="s">
        <v>255</v>
      </c>
      <c r="NRA63" s="18" t="s">
        <v>255</v>
      </c>
      <c r="NRB63" s="18" t="s">
        <v>255</v>
      </c>
      <c r="NRC63" s="18" t="s">
        <v>255</v>
      </c>
      <c r="NRD63" s="18" t="s">
        <v>255</v>
      </c>
      <c r="NRE63" s="18" t="s">
        <v>255</v>
      </c>
      <c r="NRF63" s="18" t="s">
        <v>255</v>
      </c>
      <c r="NRG63" s="18" t="s">
        <v>255</v>
      </c>
      <c r="NRH63" s="18" t="s">
        <v>255</v>
      </c>
      <c r="NRI63" s="18" t="s">
        <v>255</v>
      </c>
      <c r="NRJ63" s="18" t="s">
        <v>255</v>
      </c>
      <c r="NRK63" s="18" t="s">
        <v>255</v>
      </c>
      <c r="NRL63" s="18" t="s">
        <v>255</v>
      </c>
      <c r="NRM63" s="18" t="s">
        <v>255</v>
      </c>
      <c r="NRN63" s="18" t="s">
        <v>255</v>
      </c>
      <c r="NRO63" s="18" t="s">
        <v>255</v>
      </c>
      <c r="NRP63" s="18" t="s">
        <v>255</v>
      </c>
      <c r="NRQ63" s="18" t="s">
        <v>255</v>
      </c>
      <c r="NRR63" s="18" t="s">
        <v>255</v>
      </c>
      <c r="NRS63" s="18" t="s">
        <v>255</v>
      </c>
      <c r="NRT63" s="18" t="s">
        <v>255</v>
      </c>
      <c r="NRU63" s="18" t="s">
        <v>255</v>
      </c>
      <c r="NRV63" s="18" t="s">
        <v>255</v>
      </c>
      <c r="NRW63" s="18" t="s">
        <v>255</v>
      </c>
      <c r="NRX63" s="18" t="s">
        <v>255</v>
      </c>
      <c r="NRY63" s="18" t="s">
        <v>255</v>
      </c>
      <c r="NRZ63" s="18" t="s">
        <v>255</v>
      </c>
      <c r="NSA63" s="18" t="s">
        <v>255</v>
      </c>
      <c r="NSB63" s="18" t="s">
        <v>255</v>
      </c>
      <c r="NSC63" s="18" t="s">
        <v>255</v>
      </c>
      <c r="NSD63" s="18" t="s">
        <v>255</v>
      </c>
      <c r="NSE63" s="18" t="s">
        <v>255</v>
      </c>
      <c r="NSF63" s="18" t="s">
        <v>255</v>
      </c>
      <c r="NSG63" s="18" t="s">
        <v>255</v>
      </c>
      <c r="NSH63" s="18" t="s">
        <v>255</v>
      </c>
      <c r="NSI63" s="18" t="s">
        <v>255</v>
      </c>
      <c r="NSJ63" s="18" t="s">
        <v>255</v>
      </c>
      <c r="NSK63" s="18" t="s">
        <v>255</v>
      </c>
      <c r="NSL63" s="18" t="s">
        <v>255</v>
      </c>
      <c r="NSM63" s="18" t="s">
        <v>255</v>
      </c>
      <c r="NSN63" s="18" t="s">
        <v>255</v>
      </c>
      <c r="NSO63" s="18" t="s">
        <v>255</v>
      </c>
      <c r="NSP63" s="18" t="s">
        <v>255</v>
      </c>
      <c r="NSQ63" s="18" t="s">
        <v>255</v>
      </c>
      <c r="NSR63" s="18" t="s">
        <v>255</v>
      </c>
      <c r="NSS63" s="18" t="s">
        <v>255</v>
      </c>
      <c r="NST63" s="18" t="s">
        <v>255</v>
      </c>
      <c r="NSU63" s="18" t="s">
        <v>255</v>
      </c>
      <c r="NSV63" s="18" t="s">
        <v>255</v>
      </c>
      <c r="NSW63" s="18" t="s">
        <v>255</v>
      </c>
      <c r="NSX63" s="18" t="s">
        <v>255</v>
      </c>
      <c r="NSY63" s="18" t="s">
        <v>255</v>
      </c>
      <c r="NSZ63" s="18" t="s">
        <v>255</v>
      </c>
      <c r="NTA63" s="18" t="s">
        <v>255</v>
      </c>
      <c r="NTB63" s="18" t="s">
        <v>255</v>
      </c>
      <c r="NTC63" s="18" t="s">
        <v>255</v>
      </c>
      <c r="NTD63" s="18" t="s">
        <v>255</v>
      </c>
      <c r="NTE63" s="18" t="s">
        <v>255</v>
      </c>
      <c r="NTF63" s="18" t="s">
        <v>255</v>
      </c>
      <c r="NTG63" s="18" t="s">
        <v>255</v>
      </c>
      <c r="NTH63" s="18" t="s">
        <v>255</v>
      </c>
      <c r="NTI63" s="18" t="s">
        <v>255</v>
      </c>
      <c r="NTJ63" s="18" t="s">
        <v>255</v>
      </c>
      <c r="NTK63" s="18" t="s">
        <v>255</v>
      </c>
      <c r="NTL63" s="18" t="s">
        <v>255</v>
      </c>
      <c r="NTM63" s="18" t="s">
        <v>255</v>
      </c>
      <c r="NTN63" s="18" t="s">
        <v>255</v>
      </c>
      <c r="NTO63" s="18" t="s">
        <v>255</v>
      </c>
      <c r="NTP63" s="18" t="s">
        <v>255</v>
      </c>
      <c r="NTQ63" s="18" t="s">
        <v>255</v>
      </c>
      <c r="NTR63" s="18" t="s">
        <v>255</v>
      </c>
      <c r="NTS63" s="18" t="s">
        <v>255</v>
      </c>
      <c r="NTT63" s="18" t="s">
        <v>255</v>
      </c>
      <c r="NTU63" s="18" t="s">
        <v>255</v>
      </c>
      <c r="NTV63" s="18" t="s">
        <v>255</v>
      </c>
      <c r="NTW63" s="18" t="s">
        <v>255</v>
      </c>
      <c r="NTX63" s="18" t="s">
        <v>255</v>
      </c>
      <c r="NTY63" s="18" t="s">
        <v>255</v>
      </c>
      <c r="NTZ63" s="18" t="s">
        <v>255</v>
      </c>
      <c r="NUA63" s="18" t="s">
        <v>255</v>
      </c>
      <c r="NUB63" s="18" t="s">
        <v>255</v>
      </c>
      <c r="NUC63" s="18" t="s">
        <v>255</v>
      </c>
      <c r="NUD63" s="18" t="s">
        <v>255</v>
      </c>
      <c r="NUE63" s="18" t="s">
        <v>255</v>
      </c>
      <c r="NUF63" s="18" t="s">
        <v>255</v>
      </c>
      <c r="NUG63" s="18" t="s">
        <v>255</v>
      </c>
      <c r="NUH63" s="18" t="s">
        <v>255</v>
      </c>
      <c r="NUI63" s="18" t="s">
        <v>255</v>
      </c>
      <c r="NUJ63" s="18" t="s">
        <v>255</v>
      </c>
      <c r="NUK63" s="18" t="s">
        <v>255</v>
      </c>
      <c r="NUL63" s="18" t="s">
        <v>255</v>
      </c>
      <c r="NUM63" s="18" t="s">
        <v>255</v>
      </c>
      <c r="NUN63" s="18" t="s">
        <v>255</v>
      </c>
      <c r="NUO63" s="18" t="s">
        <v>255</v>
      </c>
      <c r="NUP63" s="18" t="s">
        <v>255</v>
      </c>
      <c r="NUQ63" s="18" t="s">
        <v>255</v>
      </c>
      <c r="NUR63" s="18" t="s">
        <v>255</v>
      </c>
      <c r="NUS63" s="18" t="s">
        <v>255</v>
      </c>
      <c r="NUT63" s="18" t="s">
        <v>255</v>
      </c>
      <c r="NUU63" s="18" t="s">
        <v>255</v>
      </c>
      <c r="NUV63" s="18" t="s">
        <v>255</v>
      </c>
      <c r="NUW63" s="18" t="s">
        <v>255</v>
      </c>
      <c r="NUX63" s="18" t="s">
        <v>255</v>
      </c>
      <c r="NUY63" s="18" t="s">
        <v>255</v>
      </c>
      <c r="NUZ63" s="18" t="s">
        <v>255</v>
      </c>
      <c r="NVA63" s="18" t="s">
        <v>255</v>
      </c>
      <c r="NVB63" s="18" t="s">
        <v>255</v>
      </c>
      <c r="NVC63" s="18" t="s">
        <v>255</v>
      </c>
      <c r="NVD63" s="18" t="s">
        <v>255</v>
      </c>
      <c r="NVE63" s="18" t="s">
        <v>255</v>
      </c>
      <c r="NVF63" s="18" t="s">
        <v>255</v>
      </c>
      <c r="NVG63" s="18" t="s">
        <v>255</v>
      </c>
      <c r="NVH63" s="18" t="s">
        <v>255</v>
      </c>
      <c r="NVI63" s="18" t="s">
        <v>255</v>
      </c>
      <c r="NVJ63" s="18" t="s">
        <v>255</v>
      </c>
      <c r="NVK63" s="18" t="s">
        <v>255</v>
      </c>
      <c r="NVL63" s="18" t="s">
        <v>255</v>
      </c>
      <c r="NVM63" s="18" t="s">
        <v>255</v>
      </c>
      <c r="NVN63" s="18" t="s">
        <v>255</v>
      </c>
      <c r="NVO63" s="18" t="s">
        <v>255</v>
      </c>
      <c r="NVP63" s="18" t="s">
        <v>255</v>
      </c>
      <c r="NVQ63" s="18" t="s">
        <v>255</v>
      </c>
      <c r="NVR63" s="18" t="s">
        <v>255</v>
      </c>
      <c r="NVS63" s="18" t="s">
        <v>255</v>
      </c>
      <c r="NVT63" s="18" t="s">
        <v>255</v>
      </c>
      <c r="NVU63" s="18" t="s">
        <v>255</v>
      </c>
      <c r="NVV63" s="18" t="s">
        <v>255</v>
      </c>
      <c r="NVW63" s="18" t="s">
        <v>255</v>
      </c>
      <c r="NVX63" s="18" t="s">
        <v>255</v>
      </c>
      <c r="NVY63" s="18" t="s">
        <v>255</v>
      </c>
      <c r="NVZ63" s="18" t="s">
        <v>255</v>
      </c>
      <c r="NWA63" s="18" t="s">
        <v>255</v>
      </c>
      <c r="NWB63" s="18" t="s">
        <v>255</v>
      </c>
      <c r="NWC63" s="18" t="s">
        <v>255</v>
      </c>
      <c r="NWD63" s="18" t="s">
        <v>255</v>
      </c>
      <c r="NWE63" s="18" t="s">
        <v>255</v>
      </c>
      <c r="NWF63" s="18" t="s">
        <v>255</v>
      </c>
      <c r="NWG63" s="18" t="s">
        <v>255</v>
      </c>
      <c r="NWH63" s="18" t="s">
        <v>255</v>
      </c>
      <c r="NWI63" s="18" t="s">
        <v>255</v>
      </c>
      <c r="NWJ63" s="18" t="s">
        <v>255</v>
      </c>
      <c r="NWK63" s="18" t="s">
        <v>255</v>
      </c>
      <c r="NWL63" s="18" t="s">
        <v>255</v>
      </c>
      <c r="NWM63" s="18" t="s">
        <v>255</v>
      </c>
      <c r="NWN63" s="18" t="s">
        <v>255</v>
      </c>
      <c r="NWO63" s="18" t="s">
        <v>255</v>
      </c>
      <c r="NWP63" s="18" t="s">
        <v>255</v>
      </c>
      <c r="NWQ63" s="18" t="s">
        <v>255</v>
      </c>
      <c r="NWR63" s="18" t="s">
        <v>255</v>
      </c>
      <c r="NWS63" s="18" t="s">
        <v>255</v>
      </c>
      <c r="NWT63" s="18" t="s">
        <v>255</v>
      </c>
      <c r="NWU63" s="18" t="s">
        <v>255</v>
      </c>
      <c r="NWV63" s="18" t="s">
        <v>255</v>
      </c>
      <c r="NWW63" s="18" t="s">
        <v>255</v>
      </c>
      <c r="NWX63" s="18" t="s">
        <v>255</v>
      </c>
      <c r="NWY63" s="18" t="s">
        <v>255</v>
      </c>
      <c r="NWZ63" s="18" t="s">
        <v>255</v>
      </c>
      <c r="NXA63" s="18" t="s">
        <v>255</v>
      </c>
      <c r="NXB63" s="18" t="s">
        <v>255</v>
      </c>
      <c r="NXC63" s="18" t="s">
        <v>255</v>
      </c>
      <c r="NXD63" s="18" t="s">
        <v>255</v>
      </c>
      <c r="NXE63" s="18" t="s">
        <v>255</v>
      </c>
      <c r="NXF63" s="18" t="s">
        <v>255</v>
      </c>
      <c r="NXG63" s="18" t="s">
        <v>255</v>
      </c>
      <c r="NXH63" s="18" t="s">
        <v>255</v>
      </c>
      <c r="NXI63" s="18" t="s">
        <v>255</v>
      </c>
      <c r="NXJ63" s="18" t="s">
        <v>255</v>
      </c>
      <c r="NXK63" s="18" t="s">
        <v>255</v>
      </c>
      <c r="NXL63" s="18" t="s">
        <v>255</v>
      </c>
      <c r="NXM63" s="18" t="s">
        <v>255</v>
      </c>
      <c r="NXN63" s="18" t="s">
        <v>255</v>
      </c>
      <c r="NXO63" s="18" t="s">
        <v>255</v>
      </c>
      <c r="NXP63" s="18" t="s">
        <v>255</v>
      </c>
      <c r="NXQ63" s="18" t="s">
        <v>255</v>
      </c>
      <c r="NXR63" s="18" t="s">
        <v>255</v>
      </c>
      <c r="NXS63" s="18" t="s">
        <v>255</v>
      </c>
      <c r="NXT63" s="18" t="s">
        <v>255</v>
      </c>
      <c r="NXU63" s="18" t="s">
        <v>255</v>
      </c>
      <c r="NXV63" s="18" t="s">
        <v>255</v>
      </c>
      <c r="NXW63" s="18" t="s">
        <v>255</v>
      </c>
      <c r="NXX63" s="18" t="s">
        <v>255</v>
      </c>
      <c r="NXY63" s="18" t="s">
        <v>255</v>
      </c>
      <c r="NXZ63" s="18" t="s">
        <v>255</v>
      </c>
      <c r="NYA63" s="18" t="s">
        <v>255</v>
      </c>
      <c r="NYB63" s="18" t="s">
        <v>255</v>
      </c>
      <c r="NYC63" s="18" t="s">
        <v>255</v>
      </c>
      <c r="NYD63" s="18" t="s">
        <v>255</v>
      </c>
      <c r="NYE63" s="18" t="s">
        <v>255</v>
      </c>
      <c r="NYF63" s="18" t="s">
        <v>255</v>
      </c>
      <c r="NYG63" s="18" t="s">
        <v>255</v>
      </c>
      <c r="NYH63" s="18" t="s">
        <v>255</v>
      </c>
      <c r="NYI63" s="18" t="s">
        <v>255</v>
      </c>
      <c r="NYJ63" s="18" t="s">
        <v>255</v>
      </c>
      <c r="NYK63" s="18" t="s">
        <v>255</v>
      </c>
      <c r="NYL63" s="18" t="s">
        <v>255</v>
      </c>
      <c r="NYM63" s="18" t="s">
        <v>255</v>
      </c>
      <c r="NYN63" s="18" t="s">
        <v>255</v>
      </c>
      <c r="NYO63" s="18" t="s">
        <v>255</v>
      </c>
      <c r="NYP63" s="18" t="s">
        <v>255</v>
      </c>
      <c r="NYQ63" s="18" t="s">
        <v>255</v>
      </c>
      <c r="NYR63" s="18" t="s">
        <v>255</v>
      </c>
      <c r="NYS63" s="18" t="s">
        <v>255</v>
      </c>
      <c r="NYT63" s="18" t="s">
        <v>255</v>
      </c>
      <c r="NYU63" s="18" t="s">
        <v>255</v>
      </c>
      <c r="NYV63" s="18" t="s">
        <v>255</v>
      </c>
      <c r="NYW63" s="18" t="s">
        <v>255</v>
      </c>
      <c r="NYX63" s="18" t="s">
        <v>255</v>
      </c>
      <c r="NYY63" s="18" t="s">
        <v>255</v>
      </c>
      <c r="NYZ63" s="18" t="s">
        <v>255</v>
      </c>
      <c r="NZA63" s="18" t="s">
        <v>255</v>
      </c>
      <c r="NZB63" s="18" t="s">
        <v>255</v>
      </c>
      <c r="NZC63" s="18" t="s">
        <v>255</v>
      </c>
      <c r="NZD63" s="18" t="s">
        <v>255</v>
      </c>
      <c r="NZE63" s="18" t="s">
        <v>255</v>
      </c>
      <c r="NZF63" s="18" t="s">
        <v>255</v>
      </c>
      <c r="NZG63" s="18" t="s">
        <v>255</v>
      </c>
      <c r="NZH63" s="18" t="s">
        <v>255</v>
      </c>
      <c r="NZI63" s="18" t="s">
        <v>255</v>
      </c>
      <c r="NZJ63" s="18" t="s">
        <v>255</v>
      </c>
      <c r="NZK63" s="18" t="s">
        <v>255</v>
      </c>
      <c r="NZL63" s="18" t="s">
        <v>255</v>
      </c>
      <c r="NZM63" s="18" t="s">
        <v>255</v>
      </c>
      <c r="NZN63" s="18" t="s">
        <v>255</v>
      </c>
      <c r="NZO63" s="18" t="s">
        <v>255</v>
      </c>
      <c r="NZP63" s="18" t="s">
        <v>255</v>
      </c>
      <c r="NZQ63" s="18" t="s">
        <v>255</v>
      </c>
      <c r="NZR63" s="18" t="s">
        <v>255</v>
      </c>
      <c r="NZS63" s="18" t="s">
        <v>255</v>
      </c>
      <c r="NZT63" s="18" t="s">
        <v>255</v>
      </c>
      <c r="NZU63" s="18" t="s">
        <v>255</v>
      </c>
      <c r="NZV63" s="18" t="s">
        <v>255</v>
      </c>
      <c r="NZW63" s="18" t="s">
        <v>255</v>
      </c>
      <c r="NZX63" s="18" t="s">
        <v>255</v>
      </c>
      <c r="NZY63" s="18" t="s">
        <v>255</v>
      </c>
      <c r="NZZ63" s="18" t="s">
        <v>255</v>
      </c>
      <c r="OAA63" s="18" t="s">
        <v>255</v>
      </c>
      <c r="OAB63" s="18" t="s">
        <v>255</v>
      </c>
      <c r="OAC63" s="18" t="s">
        <v>255</v>
      </c>
      <c r="OAD63" s="18" t="s">
        <v>255</v>
      </c>
      <c r="OAE63" s="18" t="s">
        <v>255</v>
      </c>
      <c r="OAF63" s="18" t="s">
        <v>255</v>
      </c>
      <c r="OAG63" s="18" t="s">
        <v>255</v>
      </c>
      <c r="OAH63" s="18" t="s">
        <v>255</v>
      </c>
      <c r="OAI63" s="18" t="s">
        <v>255</v>
      </c>
      <c r="OAJ63" s="18" t="s">
        <v>255</v>
      </c>
      <c r="OAK63" s="18" t="s">
        <v>255</v>
      </c>
      <c r="OAL63" s="18" t="s">
        <v>255</v>
      </c>
      <c r="OAM63" s="18" t="s">
        <v>255</v>
      </c>
      <c r="OAN63" s="18" t="s">
        <v>255</v>
      </c>
      <c r="OAO63" s="18" t="s">
        <v>255</v>
      </c>
      <c r="OAP63" s="18" t="s">
        <v>255</v>
      </c>
      <c r="OAQ63" s="18" t="s">
        <v>255</v>
      </c>
      <c r="OAR63" s="18" t="s">
        <v>255</v>
      </c>
      <c r="OAS63" s="18" t="s">
        <v>255</v>
      </c>
      <c r="OAT63" s="18" t="s">
        <v>255</v>
      </c>
      <c r="OAU63" s="18" t="s">
        <v>255</v>
      </c>
      <c r="OAV63" s="18" t="s">
        <v>255</v>
      </c>
      <c r="OAW63" s="18" t="s">
        <v>255</v>
      </c>
      <c r="OAX63" s="18" t="s">
        <v>255</v>
      </c>
      <c r="OAY63" s="18" t="s">
        <v>255</v>
      </c>
      <c r="OAZ63" s="18" t="s">
        <v>255</v>
      </c>
      <c r="OBA63" s="18" t="s">
        <v>255</v>
      </c>
      <c r="OBB63" s="18" t="s">
        <v>255</v>
      </c>
      <c r="OBC63" s="18" t="s">
        <v>255</v>
      </c>
      <c r="OBD63" s="18" t="s">
        <v>255</v>
      </c>
      <c r="OBE63" s="18" t="s">
        <v>255</v>
      </c>
      <c r="OBF63" s="18" t="s">
        <v>255</v>
      </c>
      <c r="OBG63" s="18" t="s">
        <v>255</v>
      </c>
      <c r="OBH63" s="18" t="s">
        <v>255</v>
      </c>
      <c r="OBI63" s="18" t="s">
        <v>255</v>
      </c>
      <c r="OBJ63" s="18" t="s">
        <v>255</v>
      </c>
      <c r="OBK63" s="18" t="s">
        <v>255</v>
      </c>
      <c r="OBL63" s="18" t="s">
        <v>255</v>
      </c>
      <c r="OBM63" s="18" t="s">
        <v>255</v>
      </c>
      <c r="OBN63" s="18" t="s">
        <v>255</v>
      </c>
      <c r="OBO63" s="18" t="s">
        <v>255</v>
      </c>
      <c r="OBP63" s="18" t="s">
        <v>255</v>
      </c>
      <c r="OBQ63" s="18" t="s">
        <v>255</v>
      </c>
      <c r="OBR63" s="18" t="s">
        <v>255</v>
      </c>
      <c r="OBS63" s="18" t="s">
        <v>255</v>
      </c>
      <c r="OBT63" s="18" t="s">
        <v>255</v>
      </c>
      <c r="OBU63" s="18" t="s">
        <v>255</v>
      </c>
      <c r="OBV63" s="18" t="s">
        <v>255</v>
      </c>
      <c r="OBW63" s="18" t="s">
        <v>255</v>
      </c>
      <c r="OBX63" s="18" t="s">
        <v>255</v>
      </c>
      <c r="OBY63" s="18" t="s">
        <v>255</v>
      </c>
      <c r="OBZ63" s="18" t="s">
        <v>255</v>
      </c>
      <c r="OCA63" s="18" t="s">
        <v>255</v>
      </c>
      <c r="OCB63" s="18" t="s">
        <v>255</v>
      </c>
      <c r="OCC63" s="18" t="s">
        <v>255</v>
      </c>
      <c r="OCD63" s="18" t="s">
        <v>255</v>
      </c>
      <c r="OCE63" s="18" t="s">
        <v>255</v>
      </c>
      <c r="OCF63" s="18" t="s">
        <v>255</v>
      </c>
      <c r="OCG63" s="18" t="s">
        <v>255</v>
      </c>
      <c r="OCH63" s="18" t="s">
        <v>255</v>
      </c>
      <c r="OCI63" s="18" t="s">
        <v>255</v>
      </c>
      <c r="OCJ63" s="18" t="s">
        <v>255</v>
      </c>
      <c r="OCK63" s="18" t="s">
        <v>255</v>
      </c>
      <c r="OCL63" s="18" t="s">
        <v>255</v>
      </c>
      <c r="OCM63" s="18" t="s">
        <v>255</v>
      </c>
      <c r="OCN63" s="18" t="s">
        <v>255</v>
      </c>
      <c r="OCO63" s="18" t="s">
        <v>255</v>
      </c>
      <c r="OCP63" s="18" t="s">
        <v>255</v>
      </c>
      <c r="OCQ63" s="18" t="s">
        <v>255</v>
      </c>
      <c r="OCR63" s="18" t="s">
        <v>255</v>
      </c>
      <c r="OCS63" s="18" t="s">
        <v>255</v>
      </c>
      <c r="OCT63" s="18" t="s">
        <v>255</v>
      </c>
      <c r="OCU63" s="18" t="s">
        <v>255</v>
      </c>
      <c r="OCV63" s="18" t="s">
        <v>255</v>
      </c>
      <c r="OCW63" s="18" t="s">
        <v>255</v>
      </c>
      <c r="OCX63" s="18" t="s">
        <v>255</v>
      </c>
      <c r="OCY63" s="18" t="s">
        <v>255</v>
      </c>
      <c r="OCZ63" s="18" t="s">
        <v>255</v>
      </c>
      <c r="ODA63" s="18" t="s">
        <v>255</v>
      </c>
      <c r="ODB63" s="18" t="s">
        <v>255</v>
      </c>
      <c r="ODC63" s="18" t="s">
        <v>255</v>
      </c>
      <c r="ODD63" s="18" t="s">
        <v>255</v>
      </c>
      <c r="ODE63" s="18" t="s">
        <v>255</v>
      </c>
      <c r="ODF63" s="18" t="s">
        <v>255</v>
      </c>
      <c r="ODG63" s="18" t="s">
        <v>255</v>
      </c>
      <c r="ODH63" s="18" t="s">
        <v>255</v>
      </c>
      <c r="ODI63" s="18" t="s">
        <v>255</v>
      </c>
      <c r="ODJ63" s="18" t="s">
        <v>255</v>
      </c>
      <c r="ODK63" s="18" t="s">
        <v>255</v>
      </c>
      <c r="ODL63" s="18" t="s">
        <v>255</v>
      </c>
      <c r="ODM63" s="18" t="s">
        <v>255</v>
      </c>
      <c r="ODN63" s="18" t="s">
        <v>255</v>
      </c>
      <c r="ODO63" s="18" t="s">
        <v>255</v>
      </c>
      <c r="ODP63" s="18" t="s">
        <v>255</v>
      </c>
      <c r="ODQ63" s="18" t="s">
        <v>255</v>
      </c>
      <c r="ODR63" s="18" t="s">
        <v>255</v>
      </c>
      <c r="ODS63" s="18" t="s">
        <v>255</v>
      </c>
      <c r="ODT63" s="18" t="s">
        <v>255</v>
      </c>
      <c r="ODU63" s="18" t="s">
        <v>255</v>
      </c>
      <c r="ODV63" s="18" t="s">
        <v>255</v>
      </c>
      <c r="ODW63" s="18" t="s">
        <v>255</v>
      </c>
      <c r="ODX63" s="18" t="s">
        <v>255</v>
      </c>
      <c r="ODY63" s="18" t="s">
        <v>255</v>
      </c>
      <c r="ODZ63" s="18" t="s">
        <v>255</v>
      </c>
      <c r="OEA63" s="18" t="s">
        <v>255</v>
      </c>
      <c r="OEB63" s="18" t="s">
        <v>255</v>
      </c>
      <c r="OEC63" s="18" t="s">
        <v>255</v>
      </c>
      <c r="OED63" s="18" t="s">
        <v>255</v>
      </c>
      <c r="OEE63" s="18" t="s">
        <v>255</v>
      </c>
      <c r="OEF63" s="18" t="s">
        <v>255</v>
      </c>
      <c r="OEG63" s="18" t="s">
        <v>255</v>
      </c>
      <c r="OEH63" s="18" t="s">
        <v>255</v>
      </c>
      <c r="OEI63" s="18" t="s">
        <v>255</v>
      </c>
      <c r="OEJ63" s="18" t="s">
        <v>255</v>
      </c>
      <c r="OEK63" s="18" t="s">
        <v>255</v>
      </c>
      <c r="OEL63" s="18" t="s">
        <v>255</v>
      </c>
      <c r="OEM63" s="18" t="s">
        <v>255</v>
      </c>
      <c r="OEN63" s="18" t="s">
        <v>255</v>
      </c>
      <c r="OEO63" s="18" t="s">
        <v>255</v>
      </c>
      <c r="OEP63" s="18" t="s">
        <v>255</v>
      </c>
      <c r="OEQ63" s="18" t="s">
        <v>255</v>
      </c>
      <c r="OER63" s="18" t="s">
        <v>255</v>
      </c>
      <c r="OES63" s="18" t="s">
        <v>255</v>
      </c>
      <c r="OET63" s="18" t="s">
        <v>255</v>
      </c>
      <c r="OEU63" s="18" t="s">
        <v>255</v>
      </c>
      <c r="OEV63" s="18" t="s">
        <v>255</v>
      </c>
      <c r="OEW63" s="18" t="s">
        <v>255</v>
      </c>
      <c r="OEX63" s="18" t="s">
        <v>255</v>
      </c>
      <c r="OEY63" s="18" t="s">
        <v>255</v>
      </c>
      <c r="OEZ63" s="18" t="s">
        <v>255</v>
      </c>
      <c r="OFA63" s="18" t="s">
        <v>255</v>
      </c>
      <c r="OFB63" s="18" t="s">
        <v>255</v>
      </c>
      <c r="OFC63" s="18" t="s">
        <v>255</v>
      </c>
      <c r="OFD63" s="18" t="s">
        <v>255</v>
      </c>
      <c r="OFE63" s="18" t="s">
        <v>255</v>
      </c>
      <c r="OFF63" s="18" t="s">
        <v>255</v>
      </c>
      <c r="OFG63" s="18" t="s">
        <v>255</v>
      </c>
      <c r="OFH63" s="18" t="s">
        <v>255</v>
      </c>
      <c r="OFI63" s="18" t="s">
        <v>255</v>
      </c>
      <c r="OFJ63" s="18" t="s">
        <v>255</v>
      </c>
      <c r="OFK63" s="18" t="s">
        <v>255</v>
      </c>
      <c r="OFL63" s="18" t="s">
        <v>255</v>
      </c>
      <c r="OFM63" s="18" t="s">
        <v>255</v>
      </c>
      <c r="OFN63" s="18" t="s">
        <v>255</v>
      </c>
      <c r="OFO63" s="18" t="s">
        <v>255</v>
      </c>
      <c r="OFP63" s="18" t="s">
        <v>255</v>
      </c>
      <c r="OFQ63" s="18" t="s">
        <v>255</v>
      </c>
      <c r="OFR63" s="18" t="s">
        <v>255</v>
      </c>
      <c r="OFS63" s="18" t="s">
        <v>255</v>
      </c>
      <c r="OFT63" s="18" t="s">
        <v>255</v>
      </c>
      <c r="OFU63" s="18" t="s">
        <v>255</v>
      </c>
      <c r="OFV63" s="18" t="s">
        <v>255</v>
      </c>
      <c r="OFW63" s="18" t="s">
        <v>255</v>
      </c>
      <c r="OFX63" s="18" t="s">
        <v>255</v>
      </c>
      <c r="OFY63" s="18" t="s">
        <v>255</v>
      </c>
      <c r="OFZ63" s="18" t="s">
        <v>255</v>
      </c>
      <c r="OGA63" s="18" t="s">
        <v>255</v>
      </c>
      <c r="OGB63" s="18" t="s">
        <v>255</v>
      </c>
      <c r="OGC63" s="18" t="s">
        <v>255</v>
      </c>
      <c r="OGD63" s="18" t="s">
        <v>255</v>
      </c>
      <c r="OGE63" s="18" t="s">
        <v>255</v>
      </c>
      <c r="OGF63" s="18" t="s">
        <v>255</v>
      </c>
      <c r="OGG63" s="18" t="s">
        <v>255</v>
      </c>
      <c r="OGH63" s="18" t="s">
        <v>255</v>
      </c>
      <c r="OGI63" s="18" t="s">
        <v>255</v>
      </c>
      <c r="OGJ63" s="18" t="s">
        <v>255</v>
      </c>
      <c r="OGK63" s="18" t="s">
        <v>255</v>
      </c>
      <c r="OGL63" s="18" t="s">
        <v>255</v>
      </c>
      <c r="OGM63" s="18" t="s">
        <v>255</v>
      </c>
      <c r="OGN63" s="18" t="s">
        <v>255</v>
      </c>
      <c r="OGO63" s="18" t="s">
        <v>255</v>
      </c>
      <c r="OGP63" s="18" t="s">
        <v>255</v>
      </c>
      <c r="OGQ63" s="18" t="s">
        <v>255</v>
      </c>
      <c r="OGR63" s="18" t="s">
        <v>255</v>
      </c>
      <c r="OGS63" s="18" t="s">
        <v>255</v>
      </c>
      <c r="OGT63" s="18" t="s">
        <v>255</v>
      </c>
      <c r="OGU63" s="18" t="s">
        <v>255</v>
      </c>
      <c r="OGV63" s="18" t="s">
        <v>255</v>
      </c>
      <c r="OGW63" s="18" t="s">
        <v>255</v>
      </c>
      <c r="OGX63" s="18" t="s">
        <v>255</v>
      </c>
      <c r="OGY63" s="18" t="s">
        <v>255</v>
      </c>
      <c r="OGZ63" s="18" t="s">
        <v>255</v>
      </c>
      <c r="OHA63" s="18" t="s">
        <v>255</v>
      </c>
      <c r="OHB63" s="18" t="s">
        <v>255</v>
      </c>
      <c r="OHC63" s="18" t="s">
        <v>255</v>
      </c>
      <c r="OHD63" s="18" t="s">
        <v>255</v>
      </c>
      <c r="OHE63" s="18" t="s">
        <v>255</v>
      </c>
      <c r="OHF63" s="18" t="s">
        <v>255</v>
      </c>
      <c r="OHG63" s="18" t="s">
        <v>255</v>
      </c>
      <c r="OHH63" s="18" t="s">
        <v>255</v>
      </c>
      <c r="OHI63" s="18" t="s">
        <v>255</v>
      </c>
      <c r="OHJ63" s="18" t="s">
        <v>255</v>
      </c>
      <c r="OHK63" s="18" t="s">
        <v>255</v>
      </c>
      <c r="OHL63" s="18" t="s">
        <v>255</v>
      </c>
      <c r="OHM63" s="18" t="s">
        <v>255</v>
      </c>
      <c r="OHN63" s="18" t="s">
        <v>255</v>
      </c>
      <c r="OHO63" s="18" t="s">
        <v>255</v>
      </c>
      <c r="OHP63" s="18" t="s">
        <v>255</v>
      </c>
      <c r="OHQ63" s="18" t="s">
        <v>255</v>
      </c>
      <c r="OHR63" s="18" t="s">
        <v>255</v>
      </c>
      <c r="OHS63" s="18" t="s">
        <v>255</v>
      </c>
      <c r="OHT63" s="18" t="s">
        <v>255</v>
      </c>
      <c r="OHU63" s="18" t="s">
        <v>255</v>
      </c>
      <c r="OHV63" s="18" t="s">
        <v>255</v>
      </c>
      <c r="OHW63" s="18" t="s">
        <v>255</v>
      </c>
      <c r="OHX63" s="18" t="s">
        <v>255</v>
      </c>
      <c r="OHY63" s="18" t="s">
        <v>255</v>
      </c>
      <c r="OHZ63" s="18" t="s">
        <v>255</v>
      </c>
      <c r="OIA63" s="18" t="s">
        <v>255</v>
      </c>
      <c r="OIB63" s="18" t="s">
        <v>255</v>
      </c>
      <c r="OIC63" s="18" t="s">
        <v>255</v>
      </c>
      <c r="OID63" s="18" t="s">
        <v>255</v>
      </c>
      <c r="OIE63" s="18" t="s">
        <v>255</v>
      </c>
      <c r="OIF63" s="18" t="s">
        <v>255</v>
      </c>
      <c r="OIG63" s="18" t="s">
        <v>255</v>
      </c>
      <c r="OIH63" s="18" t="s">
        <v>255</v>
      </c>
      <c r="OII63" s="18" t="s">
        <v>255</v>
      </c>
      <c r="OIJ63" s="18" t="s">
        <v>255</v>
      </c>
      <c r="OIK63" s="18" t="s">
        <v>255</v>
      </c>
      <c r="OIL63" s="18" t="s">
        <v>255</v>
      </c>
      <c r="OIM63" s="18" t="s">
        <v>255</v>
      </c>
      <c r="OIN63" s="18" t="s">
        <v>255</v>
      </c>
      <c r="OIO63" s="18" t="s">
        <v>255</v>
      </c>
      <c r="OIP63" s="18" t="s">
        <v>255</v>
      </c>
      <c r="OIQ63" s="18" t="s">
        <v>255</v>
      </c>
      <c r="OIR63" s="18" t="s">
        <v>255</v>
      </c>
      <c r="OIS63" s="18" t="s">
        <v>255</v>
      </c>
      <c r="OIT63" s="18" t="s">
        <v>255</v>
      </c>
      <c r="OIU63" s="18" t="s">
        <v>255</v>
      </c>
      <c r="OIV63" s="18" t="s">
        <v>255</v>
      </c>
      <c r="OIW63" s="18" t="s">
        <v>255</v>
      </c>
      <c r="OIX63" s="18" t="s">
        <v>255</v>
      </c>
      <c r="OIY63" s="18" t="s">
        <v>255</v>
      </c>
      <c r="OIZ63" s="18" t="s">
        <v>255</v>
      </c>
      <c r="OJA63" s="18" t="s">
        <v>255</v>
      </c>
      <c r="OJB63" s="18" t="s">
        <v>255</v>
      </c>
      <c r="OJC63" s="18" t="s">
        <v>255</v>
      </c>
      <c r="OJD63" s="18" t="s">
        <v>255</v>
      </c>
      <c r="OJE63" s="18" t="s">
        <v>255</v>
      </c>
      <c r="OJF63" s="18" t="s">
        <v>255</v>
      </c>
      <c r="OJG63" s="18" t="s">
        <v>255</v>
      </c>
      <c r="OJH63" s="18" t="s">
        <v>255</v>
      </c>
      <c r="OJI63" s="18" t="s">
        <v>255</v>
      </c>
      <c r="OJJ63" s="18" t="s">
        <v>255</v>
      </c>
      <c r="OJK63" s="18" t="s">
        <v>255</v>
      </c>
      <c r="OJL63" s="18" t="s">
        <v>255</v>
      </c>
      <c r="OJM63" s="18" t="s">
        <v>255</v>
      </c>
      <c r="OJN63" s="18" t="s">
        <v>255</v>
      </c>
      <c r="OJO63" s="18" t="s">
        <v>255</v>
      </c>
      <c r="OJP63" s="18" t="s">
        <v>255</v>
      </c>
      <c r="OJQ63" s="18" t="s">
        <v>255</v>
      </c>
      <c r="OJR63" s="18" t="s">
        <v>255</v>
      </c>
      <c r="OJS63" s="18" t="s">
        <v>255</v>
      </c>
      <c r="OJT63" s="18" t="s">
        <v>255</v>
      </c>
      <c r="OJU63" s="18" t="s">
        <v>255</v>
      </c>
      <c r="OJV63" s="18" t="s">
        <v>255</v>
      </c>
      <c r="OJW63" s="18" t="s">
        <v>255</v>
      </c>
      <c r="OJX63" s="18" t="s">
        <v>255</v>
      </c>
      <c r="OJY63" s="18" t="s">
        <v>255</v>
      </c>
      <c r="OJZ63" s="18" t="s">
        <v>255</v>
      </c>
      <c r="OKA63" s="18" t="s">
        <v>255</v>
      </c>
      <c r="OKB63" s="18" t="s">
        <v>255</v>
      </c>
      <c r="OKC63" s="18" t="s">
        <v>255</v>
      </c>
      <c r="OKD63" s="18" t="s">
        <v>255</v>
      </c>
      <c r="OKE63" s="18" t="s">
        <v>255</v>
      </c>
      <c r="OKF63" s="18" t="s">
        <v>255</v>
      </c>
      <c r="OKG63" s="18" t="s">
        <v>255</v>
      </c>
      <c r="OKH63" s="18" t="s">
        <v>255</v>
      </c>
      <c r="OKI63" s="18" t="s">
        <v>255</v>
      </c>
      <c r="OKJ63" s="18" t="s">
        <v>255</v>
      </c>
      <c r="OKK63" s="18" t="s">
        <v>255</v>
      </c>
      <c r="OKL63" s="18" t="s">
        <v>255</v>
      </c>
      <c r="OKM63" s="18" t="s">
        <v>255</v>
      </c>
      <c r="OKN63" s="18" t="s">
        <v>255</v>
      </c>
      <c r="OKO63" s="18" t="s">
        <v>255</v>
      </c>
      <c r="OKP63" s="18" t="s">
        <v>255</v>
      </c>
      <c r="OKQ63" s="18" t="s">
        <v>255</v>
      </c>
      <c r="OKR63" s="18" t="s">
        <v>255</v>
      </c>
      <c r="OKS63" s="18" t="s">
        <v>255</v>
      </c>
      <c r="OKT63" s="18" t="s">
        <v>255</v>
      </c>
      <c r="OKU63" s="18" t="s">
        <v>255</v>
      </c>
      <c r="OKV63" s="18" t="s">
        <v>255</v>
      </c>
      <c r="OKW63" s="18" t="s">
        <v>255</v>
      </c>
      <c r="OKX63" s="18" t="s">
        <v>255</v>
      </c>
      <c r="OKY63" s="18" t="s">
        <v>255</v>
      </c>
      <c r="OKZ63" s="18" t="s">
        <v>255</v>
      </c>
      <c r="OLA63" s="18" t="s">
        <v>255</v>
      </c>
      <c r="OLB63" s="18" t="s">
        <v>255</v>
      </c>
      <c r="OLC63" s="18" t="s">
        <v>255</v>
      </c>
      <c r="OLD63" s="18" t="s">
        <v>255</v>
      </c>
      <c r="OLE63" s="18" t="s">
        <v>255</v>
      </c>
      <c r="OLF63" s="18" t="s">
        <v>255</v>
      </c>
      <c r="OLG63" s="18" t="s">
        <v>255</v>
      </c>
      <c r="OLH63" s="18" t="s">
        <v>255</v>
      </c>
      <c r="OLI63" s="18" t="s">
        <v>255</v>
      </c>
      <c r="OLJ63" s="18" t="s">
        <v>255</v>
      </c>
      <c r="OLK63" s="18" t="s">
        <v>255</v>
      </c>
      <c r="OLL63" s="18" t="s">
        <v>255</v>
      </c>
      <c r="OLM63" s="18" t="s">
        <v>255</v>
      </c>
      <c r="OLN63" s="18" t="s">
        <v>255</v>
      </c>
      <c r="OLO63" s="18" t="s">
        <v>255</v>
      </c>
      <c r="OLP63" s="18" t="s">
        <v>255</v>
      </c>
      <c r="OLQ63" s="18" t="s">
        <v>255</v>
      </c>
      <c r="OLR63" s="18" t="s">
        <v>255</v>
      </c>
      <c r="OLS63" s="18" t="s">
        <v>255</v>
      </c>
      <c r="OLT63" s="18" t="s">
        <v>255</v>
      </c>
      <c r="OLU63" s="18" t="s">
        <v>255</v>
      </c>
      <c r="OLV63" s="18" t="s">
        <v>255</v>
      </c>
      <c r="OLW63" s="18" t="s">
        <v>255</v>
      </c>
      <c r="OLX63" s="18" t="s">
        <v>255</v>
      </c>
      <c r="OLY63" s="18" t="s">
        <v>255</v>
      </c>
      <c r="OLZ63" s="18" t="s">
        <v>255</v>
      </c>
      <c r="OMA63" s="18" t="s">
        <v>255</v>
      </c>
      <c r="OMB63" s="18" t="s">
        <v>255</v>
      </c>
      <c r="OMC63" s="18" t="s">
        <v>255</v>
      </c>
      <c r="OMD63" s="18" t="s">
        <v>255</v>
      </c>
      <c r="OME63" s="18" t="s">
        <v>255</v>
      </c>
      <c r="OMF63" s="18" t="s">
        <v>255</v>
      </c>
      <c r="OMG63" s="18" t="s">
        <v>255</v>
      </c>
      <c r="OMH63" s="18" t="s">
        <v>255</v>
      </c>
      <c r="OMI63" s="18" t="s">
        <v>255</v>
      </c>
      <c r="OMJ63" s="18" t="s">
        <v>255</v>
      </c>
      <c r="OMK63" s="18" t="s">
        <v>255</v>
      </c>
      <c r="OML63" s="18" t="s">
        <v>255</v>
      </c>
      <c r="OMM63" s="18" t="s">
        <v>255</v>
      </c>
      <c r="OMN63" s="18" t="s">
        <v>255</v>
      </c>
      <c r="OMO63" s="18" t="s">
        <v>255</v>
      </c>
      <c r="OMP63" s="18" t="s">
        <v>255</v>
      </c>
      <c r="OMQ63" s="18" t="s">
        <v>255</v>
      </c>
      <c r="OMR63" s="18" t="s">
        <v>255</v>
      </c>
      <c r="OMS63" s="18" t="s">
        <v>255</v>
      </c>
      <c r="OMT63" s="18" t="s">
        <v>255</v>
      </c>
      <c r="OMU63" s="18" t="s">
        <v>255</v>
      </c>
      <c r="OMV63" s="18" t="s">
        <v>255</v>
      </c>
      <c r="OMW63" s="18" t="s">
        <v>255</v>
      </c>
      <c r="OMX63" s="18" t="s">
        <v>255</v>
      </c>
      <c r="OMY63" s="18" t="s">
        <v>255</v>
      </c>
      <c r="OMZ63" s="18" t="s">
        <v>255</v>
      </c>
      <c r="ONA63" s="18" t="s">
        <v>255</v>
      </c>
      <c r="ONB63" s="18" t="s">
        <v>255</v>
      </c>
      <c r="ONC63" s="18" t="s">
        <v>255</v>
      </c>
      <c r="OND63" s="18" t="s">
        <v>255</v>
      </c>
      <c r="ONE63" s="18" t="s">
        <v>255</v>
      </c>
      <c r="ONF63" s="18" t="s">
        <v>255</v>
      </c>
      <c r="ONG63" s="18" t="s">
        <v>255</v>
      </c>
      <c r="ONH63" s="18" t="s">
        <v>255</v>
      </c>
      <c r="ONI63" s="18" t="s">
        <v>255</v>
      </c>
      <c r="ONJ63" s="18" t="s">
        <v>255</v>
      </c>
      <c r="ONK63" s="18" t="s">
        <v>255</v>
      </c>
      <c r="ONL63" s="18" t="s">
        <v>255</v>
      </c>
      <c r="ONM63" s="18" t="s">
        <v>255</v>
      </c>
      <c r="ONN63" s="18" t="s">
        <v>255</v>
      </c>
      <c r="ONO63" s="18" t="s">
        <v>255</v>
      </c>
      <c r="ONP63" s="18" t="s">
        <v>255</v>
      </c>
      <c r="ONQ63" s="18" t="s">
        <v>255</v>
      </c>
      <c r="ONR63" s="18" t="s">
        <v>255</v>
      </c>
      <c r="ONS63" s="18" t="s">
        <v>255</v>
      </c>
      <c r="ONT63" s="18" t="s">
        <v>255</v>
      </c>
      <c r="ONU63" s="18" t="s">
        <v>255</v>
      </c>
      <c r="ONV63" s="18" t="s">
        <v>255</v>
      </c>
      <c r="ONW63" s="18" t="s">
        <v>255</v>
      </c>
      <c r="ONX63" s="18" t="s">
        <v>255</v>
      </c>
      <c r="ONY63" s="18" t="s">
        <v>255</v>
      </c>
      <c r="ONZ63" s="18" t="s">
        <v>255</v>
      </c>
      <c r="OOA63" s="18" t="s">
        <v>255</v>
      </c>
      <c r="OOB63" s="18" t="s">
        <v>255</v>
      </c>
      <c r="OOC63" s="18" t="s">
        <v>255</v>
      </c>
      <c r="OOD63" s="18" t="s">
        <v>255</v>
      </c>
      <c r="OOE63" s="18" t="s">
        <v>255</v>
      </c>
      <c r="OOF63" s="18" t="s">
        <v>255</v>
      </c>
      <c r="OOG63" s="18" t="s">
        <v>255</v>
      </c>
      <c r="OOH63" s="18" t="s">
        <v>255</v>
      </c>
      <c r="OOI63" s="18" t="s">
        <v>255</v>
      </c>
      <c r="OOJ63" s="18" t="s">
        <v>255</v>
      </c>
      <c r="OOK63" s="18" t="s">
        <v>255</v>
      </c>
      <c r="OOL63" s="18" t="s">
        <v>255</v>
      </c>
      <c r="OOM63" s="18" t="s">
        <v>255</v>
      </c>
      <c r="OON63" s="18" t="s">
        <v>255</v>
      </c>
      <c r="OOO63" s="18" t="s">
        <v>255</v>
      </c>
      <c r="OOP63" s="18" t="s">
        <v>255</v>
      </c>
      <c r="OOQ63" s="18" t="s">
        <v>255</v>
      </c>
      <c r="OOR63" s="18" t="s">
        <v>255</v>
      </c>
      <c r="OOS63" s="18" t="s">
        <v>255</v>
      </c>
      <c r="OOT63" s="18" t="s">
        <v>255</v>
      </c>
      <c r="OOU63" s="18" t="s">
        <v>255</v>
      </c>
      <c r="OOV63" s="18" t="s">
        <v>255</v>
      </c>
      <c r="OOW63" s="18" t="s">
        <v>255</v>
      </c>
      <c r="OOX63" s="18" t="s">
        <v>255</v>
      </c>
      <c r="OOY63" s="18" t="s">
        <v>255</v>
      </c>
      <c r="OOZ63" s="18" t="s">
        <v>255</v>
      </c>
      <c r="OPA63" s="18" t="s">
        <v>255</v>
      </c>
      <c r="OPB63" s="18" t="s">
        <v>255</v>
      </c>
      <c r="OPC63" s="18" t="s">
        <v>255</v>
      </c>
      <c r="OPD63" s="18" t="s">
        <v>255</v>
      </c>
      <c r="OPE63" s="18" t="s">
        <v>255</v>
      </c>
      <c r="OPF63" s="18" t="s">
        <v>255</v>
      </c>
      <c r="OPG63" s="18" t="s">
        <v>255</v>
      </c>
      <c r="OPH63" s="18" t="s">
        <v>255</v>
      </c>
      <c r="OPI63" s="18" t="s">
        <v>255</v>
      </c>
      <c r="OPJ63" s="18" t="s">
        <v>255</v>
      </c>
      <c r="OPK63" s="18" t="s">
        <v>255</v>
      </c>
      <c r="OPL63" s="18" t="s">
        <v>255</v>
      </c>
      <c r="OPM63" s="18" t="s">
        <v>255</v>
      </c>
      <c r="OPN63" s="18" t="s">
        <v>255</v>
      </c>
      <c r="OPO63" s="18" t="s">
        <v>255</v>
      </c>
      <c r="OPP63" s="18" t="s">
        <v>255</v>
      </c>
      <c r="OPQ63" s="18" t="s">
        <v>255</v>
      </c>
      <c r="OPR63" s="18" t="s">
        <v>255</v>
      </c>
      <c r="OPS63" s="18" t="s">
        <v>255</v>
      </c>
      <c r="OPT63" s="18" t="s">
        <v>255</v>
      </c>
      <c r="OPU63" s="18" t="s">
        <v>255</v>
      </c>
      <c r="OPV63" s="18" t="s">
        <v>255</v>
      </c>
      <c r="OPW63" s="18" t="s">
        <v>255</v>
      </c>
      <c r="OPX63" s="18" t="s">
        <v>255</v>
      </c>
      <c r="OPY63" s="18" t="s">
        <v>255</v>
      </c>
      <c r="OPZ63" s="18" t="s">
        <v>255</v>
      </c>
      <c r="OQA63" s="18" t="s">
        <v>255</v>
      </c>
      <c r="OQB63" s="18" t="s">
        <v>255</v>
      </c>
      <c r="OQC63" s="18" t="s">
        <v>255</v>
      </c>
      <c r="OQD63" s="18" t="s">
        <v>255</v>
      </c>
      <c r="OQE63" s="18" t="s">
        <v>255</v>
      </c>
      <c r="OQF63" s="18" t="s">
        <v>255</v>
      </c>
      <c r="OQG63" s="18" t="s">
        <v>255</v>
      </c>
      <c r="OQH63" s="18" t="s">
        <v>255</v>
      </c>
      <c r="OQI63" s="18" t="s">
        <v>255</v>
      </c>
      <c r="OQJ63" s="18" t="s">
        <v>255</v>
      </c>
      <c r="OQK63" s="18" t="s">
        <v>255</v>
      </c>
      <c r="OQL63" s="18" t="s">
        <v>255</v>
      </c>
      <c r="OQM63" s="18" t="s">
        <v>255</v>
      </c>
      <c r="OQN63" s="18" t="s">
        <v>255</v>
      </c>
      <c r="OQO63" s="18" t="s">
        <v>255</v>
      </c>
      <c r="OQP63" s="18" t="s">
        <v>255</v>
      </c>
      <c r="OQQ63" s="18" t="s">
        <v>255</v>
      </c>
      <c r="OQR63" s="18" t="s">
        <v>255</v>
      </c>
      <c r="OQS63" s="18" t="s">
        <v>255</v>
      </c>
      <c r="OQT63" s="18" t="s">
        <v>255</v>
      </c>
      <c r="OQU63" s="18" t="s">
        <v>255</v>
      </c>
      <c r="OQV63" s="18" t="s">
        <v>255</v>
      </c>
      <c r="OQW63" s="18" t="s">
        <v>255</v>
      </c>
      <c r="OQX63" s="18" t="s">
        <v>255</v>
      </c>
      <c r="OQY63" s="18" t="s">
        <v>255</v>
      </c>
      <c r="OQZ63" s="18" t="s">
        <v>255</v>
      </c>
      <c r="ORA63" s="18" t="s">
        <v>255</v>
      </c>
      <c r="ORB63" s="18" t="s">
        <v>255</v>
      </c>
      <c r="ORC63" s="18" t="s">
        <v>255</v>
      </c>
      <c r="ORD63" s="18" t="s">
        <v>255</v>
      </c>
      <c r="ORE63" s="18" t="s">
        <v>255</v>
      </c>
      <c r="ORF63" s="18" t="s">
        <v>255</v>
      </c>
      <c r="ORG63" s="18" t="s">
        <v>255</v>
      </c>
      <c r="ORH63" s="18" t="s">
        <v>255</v>
      </c>
      <c r="ORI63" s="18" t="s">
        <v>255</v>
      </c>
      <c r="ORJ63" s="18" t="s">
        <v>255</v>
      </c>
      <c r="ORK63" s="18" t="s">
        <v>255</v>
      </c>
      <c r="ORL63" s="18" t="s">
        <v>255</v>
      </c>
      <c r="ORM63" s="18" t="s">
        <v>255</v>
      </c>
      <c r="ORN63" s="18" t="s">
        <v>255</v>
      </c>
      <c r="ORO63" s="18" t="s">
        <v>255</v>
      </c>
      <c r="ORP63" s="18" t="s">
        <v>255</v>
      </c>
      <c r="ORQ63" s="18" t="s">
        <v>255</v>
      </c>
      <c r="ORR63" s="18" t="s">
        <v>255</v>
      </c>
      <c r="ORS63" s="18" t="s">
        <v>255</v>
      </c>
      <c r="ORT63" s="18" t="s">
        <v>255</v>
      </c>
      <c r="ORU63" s="18" t="s">
        <v>255</v>
      </c>
      <c r="ORV63" s="18" t="s">
        <v>255</v>
      </c>
      <c r="ORW63" s="18" t="s">
        <v>255</v>
      </c>
      <c r="ORX63" s="18" t="s">
        <v>255</v>
      </c>
      <c r="ORY63" s="18" t="s">
        <v>255</v>
      </c>
      <c r="ORZ63" s="18" t="s">
        <v>255</v>
      </c>
      <c r="OSA63" s="18" t="s">
        <v>255</v>
      </c>
      <c r="OSB63" s="18" t="s">
        <v>255</v>
      </c>
      <c r="OSC63" s="18" t="s">
        <v>255</v>
      </c>
      <c r="OSD63" s="18" t="s">
        <v>255</v>
      </c>
      <c r="OSE63" s="18" t="s">
        <v>255</v>
      </c>
      <c r="OSF63" s="18" t="s">
        <v>255</v>
      </c>
      <c r="OSG63" s="18" t="s">
        <v>255</v>
      </c>
      <c r="OSH63" s="18" t="s">
        <v>255</v>
      </c>
      <c r="OSI63" s="18" t="s">
        <v>255</v>
      </c>
      <c r="OSJ63" s="18" t="s">
        <v>255</v>
      </c>
      <c r="OSK63" s="18" t="s">
        <v>255</v>
      </c>
      <c r="OSL63" s="18" t="s">
        <v>255</v>
      </c>
      <c r="OSM63" s="18" t="s">
        <v>255</v>
      </c>
      <c r="OSN63" s="18" t="s">
        <v>255</v>
      </c>
      <c r="OSO63" s="18" t="s">
        <v>255</v>
      </c>
      <c r="OSP63" s="18" t="s">
        <v>255</v>
      </c>
      <c r="OSQ63" s="18" t="s">
        <v>255</v>
      </c>
      <c r="OSR63" s="18" t="s">
        <v>255</v>
      </c>
      <c r="OSS63" s="18" t="s">
        <v>255</v>
      </c>
      <c r="OST63" s="18" t="s">
        <v>255</v>
      </c>
      <c r="OSU63" s="18" t="s">
        <v>255</v>
      </c>
      <c r="OSV63" s="18" t="s">
        <v>255</v>
      </c>
      <c r="OSW63" s="18" t="s">
        <v>255</v>
      </c>
      <c r="OSX63" s="18" t="s">
        <v>255</v>
      </c>
      <c r="OSY63" s="18" t="s">
        <v>255</v>
      </c>
      <c r="OSZ63" s="18" t="s">
        <v>255</v>
      </c>
      <c r="OTA63" s="18" t="s">
        <v>255</v>
      </c>
      <c r="OTB63" s="18" t="s">
        <v>255</v>
      </c>
      <c r="OTC63" s="18" t="s">
        <v>255</v>
      </c>
      <c r="OTD63" s="18" t="s">
        <v>255</v>
      </c>
      <c r="OTE63" s="18" t="s">
        <v>255</v>
      </c>
      <c r="OTF63" s="18" t="s">
        <v>255</v>
      </c>
      <c r="OTG63" s="18" t="s">
        <v>255</v>
      </c>
      <c r="OTH63" s="18" t="s">
        <v>255</v>
      </c>
      <c r="OTI63" s="18" t="s">
        <v>255</v>
      </c>
      <c r="OTJ63" s="18" t="s">
        <v>255</v>
      </c>
      <c r="OTK63" s="18" t="s">
        <v>255</v>
      </c>
      <c r="OTL63" s="18" t="s">
        <v>255</v>
      </c>
      <c r="OTM63" s="18" t="s">
        <v>255</v>
      </c>
      <c r="OTN63" s="18" t="s">
        <v>255</v>
      </c>
      <c r="OTO63" s="18" t="s">
        <v>255</v>
      </c>
      <c r="OTP63" s="18" t="s">
        <v>255</v>
      </c>
      <c r="OTQ63" s="18" t="s">
        <v>255</v>
      </c>
      <c r="OTR63" s="18" t="s">
        <v>255</v>
      </c>
      <c r="OTS63" s="18" t="s">
        <v>255</v>
      </c>
      <c r="OTT63" s="18" t="s">
        <v>255</v>
      </c>
      <c r="OTU63" s="18" t="s">
        <v>255</v>
      </c>
      <c r="OTV63" s="18" t="s">
        <v>255</v>
      </c>
      <c r="OTW63" s="18" t="s">
        <v>255</v>
      </c>
      <c r="OTX63" s="18" t="s">
        <v>255</v>
      </c>
      <c r="OTY63" s="18" t="s">
        <v>255</v>
      </c>
      <c r="OTZ63" s="18" t="s">
        <v>255</v>
      </c>
      <c r="OUA63" s="18" t="s">
        <v>255</v>
      </c>
      <c r="OUB63" s="18" t="s">
        <v>255</v>
      </c>
      <c r="OUC63" s="18" t="s">
        <v>255</v>
      </c>
      <c r="OUD63" s="18" t="s">
        <v>255</v>
      </c>
      <c r="OUE63" s="18" t="s">
        <v>255</v>
      </c>
      <c r="OUF63" s="18" t="s">
        <v>255</v>
      </c>
      <c r="OUG63" s="18" t="s">
        <v>255</v>
      </c>
      <c r="OUH63" s="18" t="s">
        <v>255</v>
      </c>
      <c r="OUI63" s="18" t="s">
        <v>255</v>
      </c>
      <c r="OUJ63" s="18" t="s">
        <v>255</v>
      </c>
      <c r="OUK63" s="18" t="s">
        <v>255</v>
      </c>
      <c r="OUL63" s="18" t="s">
        <v>255</v>
      </c>
      <c r="OUM63" s="18" t="s">
        <v>255</v>
      </c>
      <c r="OUN63" s="18" t="s">
        <v>255</v>
      </c>
      <c r="OUO63" s="18" t="s">
        <v>255</v>
      </c>
      <c r="OUP63" s="18" t="s">
        <v>255</v>
      </c>
      <c r="OUQ63" s="18" t="s">
        <v>255</v>
      </c>
      <c r="OUR63" s="18" t="s">
        <v>255</v>
      </c>
      <c r="OUS63" s="18" t="s">
        <v>255</v>
      </c>
      <c r="OUT63" s="18" t="s">
        <v>255</v>
      </c>
      <c r="OUU63" s="18" t="s">
        <v>255</v>
      </c>
      <c r="OUV63" s="18" t="s">
        <v>255</v>
      </c>
      <c r="OUW63" s="18" t="s">
        <v>255</v>
      </c>
      <c r="OUX63" s="18" t="s">
        <v>255</v>
      </c>
      <c r="OUY63" s="18" t="s">
        <v>255</v>
      </c>
      <c r="OUZ63" s="18" t="s">
        <v>255</v>
      </c>
      <c r="OVA63" s="18" t="s">
        <v>255</v>
      </c>
      <c r="OVB63" s="18" t="s">
        <v>255</v>
      </c>
      <c r="OVC63" s="18" t="s">
        <v>255</v>
      </c>
      <c r="OVD63" s="18" t="s">
        <v>255</v>
      </c>
      <c r="OVE63" s="18" t="s">
        <v>255</v>
      </c>
      <c r="OVF63" s="18" t="s">
        <v>255</v>
      </c>
      <c r="OVG63" s="18" t="s">
        <v>255</v>
      </c>
      <c r="OVH63" s="18" t="s">
        <v>255</v>
      </c>
      <c r="OVI63" s="18" t="s">
        <v>255</v>
      </c>
      <c r="OVJ63" s="18" t="s">
        <v>255</v>
      </c>
      <c r="OVK63" s="18" t="s">
        <v>255</v>
      </c>
      <c r="OVL63" s="18" t="s">
        <v>255</v>
      </c>
      <c r="OVM63" s="18" t="s">
        <v>255</v>
      </c>
      <c r="OVN63" s="18" t="s">
        <v>255</v>
      </c>
      <c r="OVO63" s="18" t="s">
        <v>255</v>
      </c>
      <c r="OVP63" s="18" t="s">
        <v>255</v>
      </c>
      <c r="OVQ63" s="18" t="s">
        <v>255</v>
      </c>
      <c r="OVR63" s="18" t="s">
        <v>255</v>
      </c>
      <c r="OVS63" s="18" t="s">
        <v>255</v>
      </c>
      <c r="OVT63" s="18" t="s">
        <v>255</v>
      </c>
      <c r="OVU63" s="18" t="s">
        <v>255</v>
      </c>
      <c r="OVV63" s="18" t="s">
        <v>255</v>
      </c>
      <c r="OVW63" s="18" t="s">
        <v>255</v>
      </c>
      <c r="OVX63" s="18" t="s">
        <v>255</v>
      </c>
      <c r="OVY63" s="18" t="s">
        <v>255</v>
      </c>
      <c r="OVZ63" s="18" t="s">
        <v>255</v>
      </c>
      <c r="OWA63" s="18" t="s">
        <v>255</v>
      </c>
      <c r="OWB63" s="18" t="s">
        <v>255</v>
      </c>
      <c r="OWC63" s="18" t="s">
        <v>255</v>
      </c>
      <c r="OWD63" s="18" t="s">
        <v>255</v>
      </c>
      <c r="OWE63" s="18" t="s">
        <v>255</v>
      </c>
      <c r="OWF63" s="18" t="s">
        <v>255</v>
      </c>
      <c r="OWG63" s="18" t="s">
        <v>255</v>
      </c>
      <c r="OWH63" s="18" t="s">
        <v>255</v>
      </c>
      <c r="OWI63" s="18" t="s">
        <v>255</v>
      </c>
      <c r="OWJ63" s="18" t="s">
        <v>255</v>
      </c>
      <c r="OWK63" s="18" t="s">
        <v>255</v>
      </c>
      <c r="OWL63" s="18" t="s">
        <v>255</v>
      </c>
      <c r="OWM63" s="18" t="s">
        <v>255</v>
      </c>
      <c r="OWN63" s="18" t="s">
        <v>255</v>
      </c>
      <c r="OWO63" s="18" t="s">
        <v>255</v>
      </c>
      <c r="OWP63" s="18" t="s">
        <v>255</v>
      </c>
      <c r="OWQ63" s="18" t="s">
        <v>255</v>
      </c>
      <c r="OWR63" s="18" t="s">
        <v>255</v>
      </c>
      <c r="OWS63" s="18" t="s">
        <v>255</v>
      </c>
      <c r="OWT63" s="18" t="s">
        <v>255</v>
      </c>
      <c r="OWU63" s="18" t="s">
        <v>255</v>
      </c>
      <c r="OWV63" s="18" t="s">
        <v>255</v>
      </c>
      <c r="OWW63" s="18" t="s">
        <v>255</v>
      </c>
      <c r="OWX63" s="18" t="s">
        <v>255</v>
      </c>
      <c r="OWY63" s="18" t="s">
        <v>255</v>
      </c>
      <c r="OWZ63" s="18" t="s">
        <v>255</v>
      </c>
      <c r="OXA63" s="18" t="s">
        <v>255</v>
      </c>
      <c r="OXB63" s="18" t="s">
        <v>255</v>
      </c>
      <c r="OXC63" s="18" t="s">
        <v>255</v>
      </c>
      <c r="OXD63" s="18" t="s">
        <v>255</v>
      </c>
      <c r="OXE63" s="18" t="s">
        <v>255</v>
      </c>
      <c r="OXF63" s="18" t="s">
        <v>255</v>
      </c>
      <c r="OXG63" s="18" t="s">
        <v>255</v>
      </c>
      <c r="OXH63" s="18" t="s">
        <v>255</v>
      </c>
      <c r="OXI63" s="18" t="s">
        <v>255</v>
      </c>
      <c r="OXJ63" s="18" t="s">
        <v>255</v>
      </c>
      <c r="OXK63" s="18" t="s">
        <v>255</v>
      </c>
      <c r="OXL63" s="18" t="s">
        <v>255</v>
      </c>
      <c r="OXM63" s="18" t="s">
        <v>255</v>
      </c>
      <c r="OXN63" s="18" t="s">
        <v>255</v>
      </c>
      <c r="OXO63" s="18" t="s">
        <v>255</v>
      </c>
      <c r="OXP63" s="18" t="s">
        <v>255</v>
      </c>
      <c r="OXQ63" s="18" t="s">
        <v>255</v>
      </c>
      <c r="OXR63" s="18" t="s">
        <v>255</v>
      </c>
      <c r="OXS63" s="18" t="s">
        <v>255</v>
      </c>
      <c r="OXT63" s="18" t="s">
        <v>255</v>
      </c>
      <c r="OXU63" s="18" t="s">
        <v>255</v>
      </c>
      <c r="OXV63" s="18" t="s">
        <v>255</v>
      </c>
      <c r="OXW63" s="18" t="s">
        <v>255</v>
      </c>
      <c r="OXX63" s="18" t="s">
        <v>255</v>
      </c>
      <c r="OXY63" s="18" t="s">
        <v>255</v>
      </c>
      <c r="OXZ63" s="18" t="s">
        <v>255</v>
      </c>
      <c r="OYA63" s="18" t="s">
        <v>255</v>
      </c>
      <c r="OYB63" s="18" t="s">
        <v>255</v>
      </c>
      <c r="OYC63" s="18" t="s">
        <v>255</v>
      </c>
      <c r="OYD63" s="18" t="s">
        <v>255</v>
      </c>
      <c r="OYE63" s="18" t="s">
        <v>255</v>
      </c>
      <c r="OYF63" s="18" t="s">
        <v>255</v>
      </c>
      <c r="OYG63" s="18" t="s">
        <v>255</v>
      </c>
      <c r="OYH63" s="18" t="s">
        <v>255</v>
      </c>
      <c r="OYI63" s="18" t="s">
        <v>255</v>
      </c>
      <c r="OYJ63" s="18" t="s">
        <v>255</v>
      </c>
      <c r="OYK63" s="18" t="s">
        <v>255</v>
      </c>
      <c r="OYL63" s="18" t="s">
        <v>255</v>
      </c>
      <c r="OYM63" s="18" t="s">
        <v>255</v>
      </c>
      <c r="OYN63" s="18" t="s">
        <v>255</v>
      </c>
      <c r="OYO63" s="18" t="s">
        <v>255</v>
      </c>
      <c r="OYP63" s="18" t="s">
        <v>255</v>
      </c>
      <c r="OYQ63" s="18" t="s">
        <v>255</v>
      </c>
      <c r="OYR63" s="18" t="s">
        <v>255</v>
      </c>
      <c r="OYS63" s="18" t="s">
        <v>255</v>
      </c>
      <c r="OYT63" s="18" t="s">
        <v>255</v>
      </c>
      <c r="OYU63" s="18" t="s">
        <v>255</v>
      </c>
      <c r="OYV63" s="18" t="s">
        <v>255</v>
      </c>
      <c r="OYW63" s="18" t="s">
        <v>255</v>
      </c>
      <c r="OYX63" s="18" t="s">
        <v>255</v>
      </c>
      <c r="OYY63" s="18" t="s">
        <v>255</v>
      </c>
      <c r="OYZ63" s="18" t="s">
        <v>255</v>
      </c>
      <c r="OZA63" s="18" t="s">
        <v>255</v>
      </c>
      <c r="OZB63" s="18" t="s">
        <v>255</v>
      </c>
      <c r="OZC63" s="18" t="s">
        <v>255</v>
      </c>
      <c r="OZD63" s="18" t="s">
        <v>255</v>
      </c>
      <c r="OZE63" s="18" t="s">
        <v>255</v>
      </c>
      <c r="OZF63" s="18" t="s">
        <v>255</v>
      </c>
      <c r="OZG63" s="18" t="s">
        <v>255</v>
      </c>
      <c r="OZH63" s="18" t="s">
        <v>255</v>
      </c>
      <c r="OZI63" s="18" t="s">
        <v>255</v>
      </c>
      <c r="OZJ63" s="18" t="s">
        <v>255</v>
      </c>
      <c r="OZK63" s="18" t="s">
        <v>255</v>
      </c>
      <c r="OZL63" s="18" t="s">
        <v>255</v>
      </c>
      <c r="OZM63" s="18" t="s">
        <v>255</v>
      </c>
      <c r="OZN63" s="18" t="s">
        <v>255</v>
      </c>
      <c r="OZO63" s="18" t="s">
        <v>255</v>
      </c>
      <c r="OZP63" s="18" t="s">
        <v>255</v>
      </c>
      <c r="OZQ63" s="18" t="s">
        <v>255</v>
      </c>
      <c r="OZR63" s="18" t="s">
        <v>255</v>
      </c>
      <c r="OZS63" s="18" t="s">
        <v>255</v>
      </c>
      <c r="OZT63" s="18" t="s">
        <v>255</v>
      </c>
      <c r="OZU63" s="18" t="s">
        <v>255</v>
      </c>
      <c r="OZV63" s="18" t="s">
        <v>255</v>
      </c>
      <c r="OZW63" s="18" t="s">
        <v>255</v>
      </c>
      <c r="OZX63" s="18" t="s">
        <v>255</v>
      </c>
      <c r="OZY63" s="18" t="s">
        <v>255</v>
      </c>
      <c r="OZZ63" s="18" t="s">
        <v>255</v>
      </c>
      <c r="PAA63" s="18" t="s">
        <v>255</v>
      </c>
      <c r="PAB63" s="18" t="s">
        <v>255</v>
      </c>
      <c r="PAC63" s="18" t="s">
        <v>255</v>
      </c>
      <c r="PAD63" s="18" t="s">
        <v>255</v>
      </c>
      <c r="PAE63" s="18" t="s">
        <v>255</v>
      </c>
      <c r="PAF63" s="18" t="s">
        <v>255</v>
      </c>
      <c r="PAG63" s="18" t="s">
        <v>255</v>
      </c>
      <c r="PAH63" s="18" t="s">
        <v>255</v>
      </c>
      <c r="PAI63" s="18" t="s">
        <v>255</v>
      </c>
      <c r="PAJ63" s="18" t="s">
        <v>255</v>
      </c>
      <c r="PAK63" s="18" t="s">
        <v>255</v>
      </c>
      <c r="PAL63" s="18" t="s">
        <v>255</v>
      </c>
      <c r="PAM63" s="18" t="s">
        <v>255</v>
      </c>
      <c r="PAN63" s="18" t="s">
        <v>255</v>
      </c>
      <c r="PAO63" s="18" t="s">
        <v>255</v>
      </c>
      <c r="PAP63" s="18" t="s">
        <v>255</v>
      </c>
      <c r="PAQ63" s="18" t="s">
        <v>255</v>
      </c>
      <c r="PAR63" s="18" t="s">
        <v>255</v>
      </c>
      <c r="PAS63" s="18" t="s">
        <v>255</v>
      </c>
      <c r="PAT63" s="18" t="s">
        <v>255</v>
      </c>
      <c r="PAU63" s="18" t="s">
        <v>255</v>
      </c>
      <c r="PAV63" s="18" t="s">
        <v>255</v>
      </c>
      <c r="PAW63" s="18" t="s">
        <v>255</v>
      </c>
      <c r="PAX63" s="18" t="s">
        <v>255</v>
      </c>
      <c r="PAY63" s="18" t="s">
        <v>255</v>
      </c>
      <c r="PAZ63" s="18" t="s">
        <v>255</v>
      </c>
      <c r="PBA63" s="18" t="s">
        <v>255</v>
      </c>
      <c r="PBB63" s="18" t="s">
        <v>255</v>
      </c>
      <c r="PBC63" s="18" t="s">
        <v>255</v>
      </c>
      <c r="PBD63" s="18" t="s">
        <v>255</v>
      </c>
      <c r="PBE63" s="18" t="s">
        <v>255</v>
      </c>
      <c r="PBF63" s="18" t="s">
        <v>255</v>
      </c>
      <c r="PBG63" s="18" t="s">
        <v>255</v>
      </c>
      <c r="PBH63" s="18" t="s">
        <v>255</v>
      </c>
      <c r="PBI63" s="18" t="s">
        <v>255</v>
      </c>
      <c r="PBJ63" s="18" t="s">
        <v>255</v>
      </c>
      <c r="PBK63" s="18" t="s">
        <v>255</v>
      </c>
      <c r="PBL63" s="18" t="s">
        <v>255</v>
      </c>
      <c r="PBM63" s="18" t="s">
        <v>255</v>
      </c>
      <c r="PBN63" s="18" t="s">
        <v>255</v>
      </c>
      <c r="PBO63" s="18" t="s">
        <v>255</v>
      </c>
      <c r="PBP63" s="18" t="s">
        <v>255</v>
      </c>
      <c r="PBQ63" s="18" t="s">
        <v>255</v>
      </c>
      <c r="PBR63" s="18" t="s">
        <v>255</v>
      </c>
      <c r="PBS63" s="18" t="s">
        <v>255</v>
      </c>
      <c r="PBT63" s="18" t="s">
        <v>255</v>
      </c>
      <c r="PBU63" s="18" t="s">
        <v>255</v>
      </c>
      <c r="PBV63" s="18" t="s">
        <v>255</v>
      </c>
      <c r="PBW63" s="18" t="s">
        <v>255</v>
      </c>
      <c r="PBX63" s="18" t="s">
        <v>255</v>
      </c>
      <c r="PBY63" s="18" t="s">
        <v>255</v>
      </c>
      <c r="PBZ63" s="18" t="s">
        <v>255</v>
      </c>
      <c r="PCA63" s="18" t="s">
        <v>255</v>
      </c>
      <c r="PCB63" s="18" t="s">
        <v>255</v>
      </c>
      <c r="PCC63" s="18" t="s">
        <v>255</v>
      </c>
      <c r="PCD63" s="18" t="s">
        <v>255</v>
      </c>
      <c r="PCE63" s="18" t="s">
        <v>255</v>
      </c>
      <c r="PCF63" s="18" t="s">
        <v>255</v>
      </c>
      <c r="PCG63" s="18" t="s">
        <v>255</v>
      </c>
      <c r="PCH63" s="18" t="s">
        <v>255</v>
      </c>
      <c r="PCI63" s="18" t="s">
        <v>255</v>
      </c>
      <c r="PCJ63" s="18" t="s">
        <v>255</v>
      </c>
      <c r="PCK63" s="18" t="s">
        <v>255</v>
      </c>
      <c r="PCL63" s="18" t="s">
        <v>255</v>
      </c>
      <c r="PCM63" s="18" t="s">
        <v>255</v>
      </c>
      <c r="PCN63" s="18" t="s">
        <v>255</v>
      </c>
      <c r="PCO63" s="18" t="s">
        <v>255</v>
      </c>
      <c r="PCP63" s="18" t="s">
        <v>255</v>
      </c>
      <c r="PCQ63" s="18" t="s">
        <v>255</v>
      </c>
      <c r="PCR63" s="18" t="s">
        <v>255</v>
      </c>
      <c r="PCS63" s="18" t="s">
        <v>255</v>
      </c>
      <c r="PCT63" s="18" t="s">
        <v>255</v>
      </c>
      <c r="PCU63" s="18" t="s">
        <v>255</v>
      </c>
      <c r="PCV63" s="18" t="s">
        <v>255</v>
      </c>
      <c r="PCW63" s="18" t="s">
        <v>255</v>
      </c>
      <c r="PCX63" s="18" t="s">
        <v>255</v>
      </c>
      <c r="PCY63" s="18" t="s">
        <v>255</v>
      </c>
      <c r="PCZ63" s="18" t="s">
        <v>255</v>
      </c>
      <c r="PDA63" s="18" t="s">
        <v>255</v>
      </c>
      <c r="PDB63" s="18" t="s">
        <v>255</v>
      </c>
      <c r="PDC63" s="18" t="s">
        <v>255</v>
      </c>
      <c r="PDD63" s="18" t="s">
        <v>255</v>
      </c>
      <c r="PDE63" s="18" t="s">
        <v>255</v>
      </c>
      <c r="PDF63" s="18" t="s">
        <v>255</v>
      </c>
      <c r="PDG63" s="18" t="s">
        <v>255</v>
      </c>
      <c r="PDH63" s="18" t="s">
        <v>255</v>
      </c>
      <c r="PDI63" s="18" t="s">
        <v>255</v>
      </c>
      <c r="PDJ63" s="18" t="s">
        <v>255</v>
      </c>
      <c r="PDK63" s="18" t="s">
        <v>255</v>
      </c>
      <c r="PDL63" s="18" t="s">
        <v>255</v>
      </c>
      <c r="PDM63" s="18" t="s">
        <v>255</v>
      </c>
      <c r="PDN63" s="18" t="s">
        <v>255</v>
      </c>
      <c r="PDO63" s="18" t="s">
        <v>255</v>
      </c>
      <c r="PDP63" s="18" t="s">
        <v>255</v>
      </c>
      <c r="PDQ63" s="18" t="s">
        <v>255</v>
      </c>
      <c r="PDR63" s="18" t="s">
        <v>255</v>
      </c>
      <c r="PDS63" s="18" t="s">
        <v>255</v>
      </c>
      <c r="PDT63" s="18" t="s">
        <v>255</v>
      </c>
      <c r="PDU63" s="18" t="s">
        <v>255</v>
      </c>
      <c r="PDV63" s="18" t="s">
        <v>255</v>
      </c>
      <c r="PDW63" s="18" t="s">
        <v>255</v>
      </c>
      <c r="PDX63" s="18" t="s">
        <v>255</v>
      </c>
      <c r="PDY63" s="18" t="s">
        <v>255</v>
      </c>
      <c r="PDZ63" s="18" t="s">
        <v>255</v>
      </c>
      <c r="PEA63" s="18" t="s">
        <v>255</v>
      </c>
      <c r="PEB63" s="18" t="s">
        <v>255</v>
      </c>
      <c r="PEC63" s="18" t="s">
        <v>255</v>
      </c>
      <c r="PED63" s="18" t="s">
        <v>255</v>
      </c>
      <c r="PEE63" s="18" t="s">
        <v>255</v>
      </c>
      <c r="PEF63" s="18" t="s">
        <v>255</v>
      </c>
      <c r="PEG63" s="18" t="s">
        <v>255</v>
      </c>
      <c r="PEH63" s="18" t="s">
        <v>255</v>
      </c>
      <c r="PEI63" s="18" t="s">
        <v>255</v>
      </c>
      <c r="PEJ63" s="18" t="s">
        <v>255</v>
      </c>
      <c r="PEK63" s="18" t="s">
        <v>255</v>
      </c>
      <c r="PEL63" s="18" t="s">
        <v>255</v>
      </c>
      <c r="PEM63" s="18" t="s">
        <v>255</v>
      </c>
      <c r="PEN63" s="18" t="s">
        <v>255</v>
      </c>
      <c r="PEO63" s="18" t="s">
        <v>255</v>
      </c>
      <c r="PEP63" s="18" t="s">
        <v>255</v>
      </c>
      <c r="PEQ63" s="18" t="s">
        <v>255</v>
      </c>
      <c r="PER63" s="18" t="s">
        <v>255</v>
      </c>
      <c r="PES63" s="18" t="s">
        <v>255</v>
      </c>
      <c r="PET63" s="18" t="s">
        <v>255</v>
      </c>
      <c r="PEU63" s="18" t="s">
        <v>255</v>
      </c>
      <c r="PEV63" s="18" t="s">
        <v>255</v>
      </c>
      <c r="PEW63" s="18" t="s">
        <v>255</v>
      </c>
      <c r="PEX63" s="18" t="s">
        <v>255</v>
      </c>
      <c r="PEY63" s="18" t="s">
        <v>255</v>
      </c>
      <c r="PEZ63" s="18" t="s">
        <v>255</v>
      </c>
      <c r="PFA63" s="18" t="s">
        <v>255</v>
      </c>
      <c r="PFB63" s="18" t="s">
        <v>255</v>
      </c>
      <c r="PFC63" s="18" t="s">
        <v>255</v>
      </c>
      <c r="PFD63" s="18" t="s">
        <v>255</v>
      </c>
      <c r="PFE63" s="18" t="s">
        <v>255</v>
      </c>
      <c r="PFF63" s="18" t="s">
        <v>255</v>
      </c>
      <c r="PFG63" s="18" t="s">
        <v>255</v>
      </c>
      <c r="PFH63" s="18" t="s">
        <v>255</v>
      </c>
      <c r="PFI63" s="18" t="s">
        <v>255</v>
      </c>
      <c r="PFJ63" s="18" t="s">
        <v>255</v>
      </c>
      <c r="PFK63" s="18" t="s">
        <v>255</v>
      </c>
      <c r="PFL63" s="18" t="s">
        <v>255</v>
      </c>
      <c r="PFM63" s="18" t="s">
        <v>255</v>
      </c>
      <c r="PFN63" s="18" t="s">
        <v>255</v>
      </c>
      <c r="PFO63" s="18" t="s">
        <v>255</v>
      </c>
      <c r="PFP63" s="18" t="s">
        <v>255</v>
      </c>
      <c r="PFQ63" s="18" t="s">
        <v>255</v>
      </c>
      <c r="PFR63" s="18" t="s">
        <v>255</v>
      </c>
      <c r="PFS63" s="18" t="s">
        <v>255</v>
      </c>
      <c r="PFT63" s="18" t="s">
        <v>255</v>
      </c>
      <c r="PFU63" s="18" t="s">
        <v>255</v>
      </c>
      <c r="PFV63" s="18" t="s">
        <v>255</v>
      </c>
      <c r="PFW63" s="18" t="s">
        <v>255</v>
      </c>
      <c r="PFX63" s="18" t="s">
        <v>255</v>
      </c>
      <c r="PFY63" s="18" t="s">
        <v>255</v>
      </c>
      <c r="PFZ63" s="18" t="s">
        <v>255</v>
      </c>
      <c r="PGA63" s="18" t="s">
        <v>255</v>
      </c>
      <c r="PGB63" s="18" t="s">
        <v>255</v>
      </c>
      <c r="PGC63" s="18" t="s">
        <v>255</v>
      </c>
      <c r="PGD63" s="18" t="s">
        <v>255</v>
      </c>
      <c r="PGE63" s="18" t="s">
        <v>255</v>
      </c>
      <c r="PGF63" s="18" t="s">
        <v>255</v>
      </c>
      <c r="PGG63" s="18" t="s">
        <v>255</v>
      </c>
      <c r="PGH63" s="18" t="s">
        <v>255</v>
      </c>
      <c r="PGI63" s="18" t="s">
        <v>255</v>
      </c>
      <c r="PGJ63" s="18" t="s">
        <v>255</v>
      </c>
      <c r="PGK63" s="18" t="s">
        <v>255</v>
      </c>
      <c r="PGL63" s="18" t="s">
        <v>255</v>
      </c>
      <c r="PGM63" s="18" t="s">
        <v>255</v>
      </c>
      <c r="PGN63" s="18" t="s">
        <v>255</v>
      </c>
      <c r="PGO63" s="18" t="s">
        <v>255</v>
      </c>
      <c r="PGP63" s="18" t="s">
        <v>255</v>
      </c>
      <c r="PGQ63" s="18" t="s">
        <v>255</v>
      </c>
      <c r="PGR63" s="18" t="s">
        <v>255</v>
      </c>
      <c r="PGS63" s="18" t="s">
        <v>255</v>
      </c>
      <c r="PGT63" s="18" t="s">
        <v>255</v>
      </c>
      <c r="PGU63" s="18" t="s">
        <v>255</v>
      </c>
      <c r="PGV63" s="18" t="s">
        <v>255</v>
      </c>
      <c r="PGW63" s="18" t="s">
        <v>255</v>
      </c>
      <c r="PGX63" s="18" t="s">
        <v>255</v>
      </c>
      <c r="PGY63" s="18" t="s">
        <v>255</v>
      </c>
      <c r="PGZ63" s="18" t="s">
        <v>255</v>
      </c>
      <c r="PHA63" s="18" t="s">
        <v>255</v>
      </c>
      <c r="PHB63" s="18" t="s">
        <v>255</v>
      </c>
      <c r="PHC63" s="18" t="s">
        <v>255</v>
      </c>
      <c r="PHD63" s="18" t="s">
        <v>255</v>
      </c>
      <c r="PHE63" s="18" t="s">
        <v>255</v>
      </c>
      <c r="PHF63" s="18" t="s">
        <v>255</v>
      </c>
      <c r="PHG63" s="18" t="s">
        <v>255</v>
      </c>
      <c r="PHH63" s="18" t="s">
        <v>255</v>
      </c>
      <c r="PHI63" s="18" t="s">
        <v>255</v>
      </c>
      <c r="PHJ63" s="18" t="s">
        <v>255</v>
      </c>
      <c r="PHK63" s="18" t="s">
        <v>255</v>
      </c>
      <c r="PHL63" s="18" t="s">
        <v>255</v>
      </c>
      <c r="PHM63" s="18" t="s">
        <v>255</v>
      </c>
      <c r="PHN63" s="18" t="s">
        <v>255</v>
      </c>
      <c r="PHO63" s="18" t="s">
        <v>255</v>
      </c>
      <c r="PHP63" s="18" t="s">
        <v>255</v>
      </c>
      <c r="PHQ63" s="18" t="s">
        <v>255</v>
      </c>
      <c r="PHR63" s="18" t="s">
        <v>255</v>
      </c>
      <c r="PHS63" s="18" t="s">
        <v>255</v>
      </c>
      <c r="PHT63" s="18" t="s">
        <v>255</v>
      </c>
      <c r="PHU63" s="18" t="s">
        <v>255</v>
      </c>
      <c r="PHV63" s="18" t="s">
        <v>255</v>
      </c>
      <c r="PHW63" s="18" t="s">
        <v>255</v>
      </c>
      <c r="PHX63" s="18" t="s">
        <v>255</v>
      </c>
      <c r="PHY63" s="18" t="s">
        <v>255</v>
      </c>
      <c r="PHZ63" s="18" t="s">
        <v>255</v>
      </c>
      <c r="PIA63" s="18" t="s">
        <v>255</v>
      </c>
      <c r="PIB63" s="18" t="s">
        <v>255</v>
      </c>
      <c r="PIC63" s="18" t="s">
        <v>255</v>
      </c>
      <c r="PID63" s="18" t="s">
        <v>255</v>
      </c>
      <c r="PIE63" s="18" t="s">
        <v>255</v>
      </c>
      <c r="PIF63" s="18" t="s">
        <v>255</v>
      </c>
      <c r="PIG63" s="18" t="s">
        <v>255</v>
      </c>
      <c r="PIH63" s="18" t="s">
        <v>255</v>
      </c>
      <c r="PII63" s="18" t="s">
        <v>255</v>
      </c>
      <c r="PIJ63" s="18" t="s">
        <v>255</v>
      </c>
      <c r="PIK63" s="18" t="s">
        <v>255</v>
      </c>
      <c r="PIL63" s="18" t="s">
        <v>255</v>
      </c>
      <c r="PIM63" s="18" t="s">
        <v>255</v>
      </c>
      <c r="PIN63" s="18" t="s">
        <v>255</v>
      </c>
      <c r="PIO63" s="18" t="s">
        <v>255</v>
      </c>
      <c r="PIP63" s="18" t="s">
        <v>255</v>
      </c>
      <c r="PIQ63" s="18" t="s">
        <v>255</v>
      </c>
      <c r="PIR63" s="18" t="s">
        <v>255</v>
      </c>
      <c r="PIS63" s="18" t="s">
        <v>255</v>
      </c>
      <c r="PIT63" s="18" t="s">
        <v>255</v>
      </c>
      <c r="PIU63" s="18" t="s">
        <v>255</v>
      </c>
      <c r="PIV63" s="18" t="s">
        <v>255</v>
      </c>
      <c r="PIW63" s="18" t="s">
        <v>255</v>
      </c>
      <c r="PIX63" s="18" t="s">
        <v>255</v>
      </c>
      <c r="PIY63" s="18" t="s">
        <v>255</v>
      </c>
      <c r="PIZ63" s="18" t="s">
        <v>255</v>
      </c>
      <c r="PJA63" s="18" t="s">
        <v>255</v>
      </c>
      <c r="PJB63" s="18" t="s">
        <v>255</v>
      </c>
      <c r="PJC63" s="18" t="s">
        <v>255</v>
      </c>
      <c r="PJD63" s="18" t="s">
        <v>255</v>
      </c>
      <c r="PJE63" s="18" t="s">
        <v>255</v>
      </c>
      <c r="PJF63" s="18" t="s">
        <v>255</v>
      </c>
      <c r="PJG63" s="18" t="s">
        <v>255</v>
      </c>
      <c r="PJH63" s="18" t="s">
        <v>255</v>
      </c>
      <c r="PJI63" s="18" t="s">
        <v>255</v>
      </c>
      <c r="PJJ63" s="18" t="s">
        <v>255</v>
      </c>
      <c r="PJK63" s="18" t="s">
        <v>255</v>
      </c>
      <c r="PJL63" s="18" t="s">
        <v>255</v>
      </c>
      <c r="PJM63" s="18" t="s">
        <v>255</v>
      </c>
      <c r="PJN63" s="18" t="s">
        <v>255</v>
      </c>
      <c r="PJO63" s="18" t="s">
        <v>255</v>
      </c>
      <c r="PJP63" s="18" t="s">
        <v>255</v>
      </c>
      <c r="PJQ63" s="18" t="s">
        <v>255</v>
      </c>
      <c r="PJR63" s="18" t="s">
        <v>255</v>
      </c>
      <c r="PJS63" s="18" t="s">
        <v>255</v>
      </c>
      <c r="PJT63" s="18" t="s">
        <v>255</v>
      </c>
      <c r="PJU63" s="18" t="s">
        <v>255</v>
      </c>
      <c r="PJV63" s="18" t="s">
        <v>255</v>
      </c>
      <c r="PJW63" s="18" t="s">
        <v>255</v>
      </c>
      <c r="PJX63" s="18" t="s">
        <v>255</v>
      </c>
      <c r="PJY63" s="18" t="s">
        <v>255</v>
      </c>
      <c r="PJZ63" s="18" t="s">
        <v>255</v>
      </c>
      <c r="PKA63" s="18" t="s">
        <v>255</v>
      </c>
      <c r="PKB63" s="18" t="s">
        <v>255</v>
      </c>
      <c r="PKC63" s="18" t="s">
        <v>255</v>
      </c>
      <c r="PKD63" s="18" t="s">
        <v>255</v>
      </c>
      <c r="PKE63" s="18" t="s">
        <v>255</v>
      </c>
      <c r="PKF63" s="18" t="s">
        <v>255</v>
      </c>
      <c r="PKG63" s="18" t="s">
        <v>255</v>
      </c>
      <c r="PKH63" s="18" t="s">
        <v>255</v>
      </c>
      <c r="PKI63" s="18" t="s">
        <v>255</v>
      </c>
      <c r="PKJ63" s="18" t="s">
        <v>255</v>
      </c>
      <c r="PKK63" s="18" t="s">
        <v>255</v>
      </c>
      <c r="PKL63" s="18" t="s">
        <v>255</v>
      </c>
      <c r="PKM63" s="18" t="s">
        <v>255</v>
      </c>
      <c r="PKN63" s="18" t="s">
        <v>255</v>
      </c>
      <c r="PKO63" s="18" t="s">
        <v>255</v>
      </c>
      <c r="PKP63" s="18" t="s">
        <v>255</v>
      </c>
      <c r="PKQ63" s="18" t="s">
        <v>255</v>
      </c>
      <c r="PKR63" s="18" t="s">
        <v>255</v>
      </c>
      <c r="PKS63" s="18" t="s">
        <v>255</v>
      </c>
      <c r="PKT63" s="18" t="s">
        <v>255</v>
      </c>
      <c r="PKU63" s="18" t="s">
        <v>255</v>
      </c>
      <c r="PKV63" s="18" t="s">
        <v>255</v>
      </c>
      <c r="PKW63" s="18" t="s">
        <v>255</v>
      </c>
      <c r="PKX63" s="18" t="s">
        <v>255</v>
      </c>
      <c r="PKY63" s="18" t="s">
        <v>255</v>
      </c>
      <c r="PKZ63" s="18" t="s">
        <v>255</v>
      </c>
      <c r="PLA63" s="18" t="s">
        <v>255</v>
      </c>
      <c r="PLB63" s="18" t="s">
        <v>255</v>
      </c>
      <c r="PLC63" s="18" t="s">
        <v>255</v>
      </c>
      <c r="PLD63" s="18" t="s">
        <v>255</v>
      </c>
      <c r="PLE63" s="18" t="s">
        <v>255</v>
      </c>
      <c r="PLF63" s="18" t="s">
        <v>255</v>
      </c>
      <c r="PLG63" s="18" t="s">
        <v>255</v>
      </c>
      <c r="PLH63" s="18" t="s">
        <v>255</v>
      </c>
      <c r="PLI63" s="18" t="s">
        <v>255</v>
      </c>
      <c r="PLJ63" s="18" t="s">
        <v>255</v>
      </c>
      <c r="PLK63" s="18" t="s">
        <v>255</v>
      </c>
      <c r="PLL63" s="18" t="s">
        <v>255</v>
      </c>
      <c r="PLM63" s="18" t="s">
        <v>255</v>
      </c>
      <c r="PLN63" s="18" t="s">
        <v>255</v>
      </c>
      <c r="PLO63" s="18" t="s">
        <v>255</v>
      </c>
      <c r="PLP63" s="18" t="s">
        <v>255</v>
      </c>
      <c r="PLQ63" s="18" t="s">
        <v>255</v>
      </c>
      <c r="PLR63" s="18" t="s">
        <v>255</v>
      </c>
      <c r="PLS63" s="18" t="s">
        <v>255</v>
      </c>
      <c r="PLT63" s="18" t="s">
        <v>255</v>
      </c>
      <c r="PLU63" s="18" t="s">
        <v>255</v>
      </c>
      <c r="PLV63" s="18" t="s">
        <v>255</v>
      </c>
      <c r="PLW63" s="18" t="s">
        <v>255</v>
      </c>
      <c r="PLX63" s="18" t="s">
        <v>255</v>
      </c>
      <c r="PLY63" s="18" t="s">
        <v>255</v>
      </c>
      <c r="PLZ63" s="18" t="s">
        <v>255</v>
      </c>
      <c r="PMA63" s="18" t="s">
        <v>255</v>
      </c>
      <c r="PMB63" s="18" t="s">
        <v>255</v>
      </c>
      <c r="PMC63" s="18" t="s">
        <v>255</v>
      </c>
      <c r="PMD63" s="18" t="s">
        <v>255</v>
      </c>
      <c r="PME63" s="18" t="s">
        <v>255</v>
      </c>
      <c r="PMF63" s="18" t="s">
        <v>255</v>
      </c>
      <c r="PMG63" s="18" t="s">
        <v>255</v>
      </c>
      <c r="PMH63" s="18" t="s">
        <v>255</v>
      </c>
      <c r="PMI63" s="18" t="s">
        <v>255</v>
      </c>
      <c r="PMJ63" s="18" t="s">
        <v>255</v>
      </c>
      <c r="PMK63" s="18" t="s">
        <v>255</v>
      </c>
      <c r="PML63" s="18" t="s">
        <v>255</v>
      </c>
      <c r="PMM63" s="18" t="s">
        <v>255</v>
      </c>
      <c r="PMN63" s="18" t="s">
        <v>255</v>
      </c>
      <c r="PMO63" s="18" t="s">
        <v>255</v>
      </c>
      <c r="PMP63" s="18" t="s">
        <v>255</v>
      </c>
      <c r="PMQ63" s="18" t="s">
        <v>255</v>
      </c>
      <c r="PMR63" s="18" t="s">
        <v>255</v>
      </c>
      <c r="PMS63" s="18" t="s">
        <v>255</v>
      </c>
      <c r="PMT63" s="18" t="s">
        <v>255</v>
      </c>
      <c r="PMU63" s="18" t="s">
        <v>255</v>
      </c>
      <c r="PMV63" s="18" t="s">
        <v>255</v>
      </c>
      <c r="PMW63" s="18" t="s">
        <v>255</v>
      </c>
      <c r="PMX63" s="18" t="s">
        <v>255</v>
      </c>
      <c r="PMY63" s="18" t="s">
        <v>255</v>
      </c>
      <c r="PMZ63" s="18" t="s">
        <v>255</v>
      </c>
      <c r="PNA63" s="18" t="s">
        <v>255</v>
      </c>
      <c r="PNB63" s="18" t="s">
        <v>255</v>
      </c>
      <c r="PNC63" s="18" t="s">
        <v>255</v>
      </c>
      <c r="PND63" s="18" t="s">
        <v>255</v>
      </c>
      <c r="PNE63" s="18" t="s">
        <v>255</v>
      </c>
      <c r="PNF63" s="18" t="s">
        <v>255</v>
      </c>
      <c r="PNG63" s="18" t="s">
        <v>255</v>
      </c>
      <c r="PNH63" s="18" t="s">
        <v>255</v>
      </c>
      <c r="PNI63" s="18" t="s">
        <v>255</v>
      </c>
      <c r="PNJ63" s="18" t="s">
        <v>255</v>
      </c>
      <c r="PNK63" s="18" t="s">
        <v>255</v>
      </c>
      <c r="PNL63" s="18" t="s">
        <v>255</v>
      </c>
      <c r="PNM63" s="18" t="s">
        <v>255</v>
      </c>
      <c r="PNN63" s="18" t="s">
        <v>255</v>
      </c>
      <c r="PNO63" s="18" t="s">
        <v>255</v>
      </c>
      <c r="PNP63" s="18" t="s">
        <v>255</v>
      </c>
      <c r="PNQ63" s="18" t="s">
        <v>255</v>
      </c>
      <c r="PNR63" s="18" t="s">
        <v>255</v>
      </c>
      <c r="PNS63" s="18" t="s">
        <v>255</v>
      </c>
      <c r="PNT63" s="18" t="s">
        <v>255</v>
      </c>
      <c r="PNU63" s="18" t="s">
        <v>255</v>
      </c>
      <c r="PNV63" s="18" t="s">
        <v>255</v>
      </c>
      <c r="PNW63" s="18" t="s">
        <v>255</v>
      </c>
      <c r="PNX63" s="18" t="s">
        <v>255</v>
      </c>
      <c r="PNY63" s="18" t="s">
        <v>255</v>
      </c>
      <c r="PNZ63" s="18" t="s">
        <v>255</v>
      </c>
      <c r="POA63" s="18" t="s">
        <v>255</v>
      </c>
      <c r="POB63" s="18" t="s">
        <v>255</v>
      </c>
      <c r="POC63" s="18" t="s">
        <v>255</v>
      </c>
      <c r="POD63" s="18" t="s">
        <v>255</v>
      </c>
      <c r="POE63" s="18" t="s">
        <v>255</v>
      </c>
      <c r="POF63" s="18" t="s">
        <v>255</v>
      </c>
      <c r="POG63" s="18" t="s">
        <v>255</v>
      </c>
      <c r="POH63" s="18" t="s">
        <v>255</v>
      </c>
      <c r="POI63" s="18" t="s">
        <v>255</v>
      </c>
      <c r="POJ63" s="18" t="s">
        <v>255</v>
      </c>
      <c r="POK63" s="18" t="s">
        <v>255</v>
      </c>
      <c r="POL63" s="18" t="s">
        <v>255</v>
      </c>
      <c r="POM63" s="18" t="s">
        <v>255</v>
      </c>
      <c r="PON63" s="18" t="s">
        <v>255</v>
      </c>
      <c r="POO63" s="18" t="s">
        <v>255</v>
      </c>
      <c r="POP63" s="18" t="s">
        <v>255</v>
      </c>
      <c r="POQ63" s="18" t="s">
        <v>255</v>
      </c>
      <c r="POR63" s="18" t="s">
        <v>255</v>
      </c>
      <c r="POS63" s="18" t="s">
        <v>255</v>
      </c>
      <c r="POT63" s="18" t="s">
        <v>255</v>
      </c>
      <c r="POU63" s="18" t="s">
        <v>255</v>
      </c>
      <c r="POV63" s="18" t="s">
        <v>255</v>
      </c>
      <c r="POW63" s="18" t="s">
        <v>255</v>
      </c>
      <c r="POX63" s="18" t="s">
        <v>255</v>
      </c>
      <c r="POY63" s="18" t="s">
        <v>255</v>
      </c>
      <c r="POZ63" s="18" t="s">
        <v>255</v>
      </c>
      <c r="PPA63" s="18" t="s">
        <v>255</v>
      </c>
      <c r="PPB63" s="18" t="s">
        <v>255</v>
      </c>
      <c r="PPC63" s="18" t="s">
        <v>255</v>
      </c>
      <c r="PPD63" s="18" t="s">
        <v>255</v>
      </c>
      <c r="PPE63" s="18" t="s">
        <v>255</v>
      </c>
      <c r="PPF63" s="18" t="s">
        <v>255</v>
      </c>
      <c r="PPG63" s="18" t="s">
        <v>255</v>
      </c>
      <c r="PPH63" s="18" t="s">
        <v>255</v>
      </c>
      <c r="PPI63" s="18" t="s">
        <v>255</v>
      </c>
      <c r="PPJ63" s="18" t="s">
        <v>255</v>
      </c>
      <c r="PPK63" s="18" t="s">
        <v>255</v>
      </c>
      <c r="PPL63" s="18" t="s">
        <v>255</v>
      </c>
      <c r="PPM63" s="18" t="s">
        <v>255</v>
      </c>
      <c r="PPN63" s="18" t="s">
        <v>255</v>
      </c>
      <c r="PPO63" s="18" t="s">
        <v>255</v>
      </c>
      <c r="PPP63" s="18" t="s">
        <v>255</v>
      </c>
      <c r="PPQ63" s="18" t="s">
        <v>255</v>
      </c>
      <c r="PPR63" s="18" t="s">
        <v>255</v>
      </c>
      <c r="PPS63" s="18" t="s">
        <v>255</v>
      </c>
      <c r="PPT63" s="18" t="s">
        <v>255</v>
      </c>
      <c r="PPU63" s="18" t="s">
        <v>255</v>
      </c>
      <c r="PPV63" s="18" t="s">
        <v>255</v>
      </c>
      <c r="PPW63" s="18" t="s">
        <v>255</v>
      </c>
      <c r="PPX63" s="18" t="s">
        <v>255</v>
      </c>
      <c r="PPY63" s="18" t="s">
        <v>255</v>
      </c>
      <c r="PPZ63" s="18" t="s">
        <v>255</v>
      </c>
      <c r="PQA63" s="18" t="s">
        <v>255</v>
      </c>
      <c r="PQB63" s="18" t="s">
        <v>255</v>
      </c>
      <c r="PQC63" s="18" t="s">
        <v>255</v>
      </c>
      <c r="PQD63" s="18" t="s">
        <v>255</v>
      </c>
      <c r="PQE63" s="18" t="s">
        <v>255</v>
      </c>
      <c r="PQF63" s="18" t="s">
        <v>255</v>
      </c>
      <c r="PQG63" s="18" t="s">
        <v>255</v>
      </c>
      <c r="PQH63" s="18" t="s">
        <v>255</v>
      </c>
      <c r="PQI63" s="18" t="s">
        <v>255</v>
      </c>
      <c r="PQJ63" s="18" t="s">
        <v>255</v>
      </c>
      <c r="PQK63" s="18" t="s">
        <v>255</v>
      </c>
      <c r="PQL63" s="18" t="s">
        <v>255</v>
      </c>
      <c r="PQM63" s="18" t="s">
        <v>255</v>
      </c>
      <c r="PQN63" s="18" t="s">
        <v>255</v>
      </c>
      <c r="PQO63" s="18" t="s">
        <v>255</v>
      </c>
      <c r="PQP63" s="18" t="s">
        <v>255</v>
      </c>
      <c r="PQQ63" s="18" t="s">
        <v>255</v>
      </c>
      <c r="PQR63" s="18" t="s">
        <v>255</v>
      </c>
      <c r="PQS63" s="18" t="s">
        <v>255</v>
      </c>
      <c r="PQT63" s="18" t="s">
        <v>255</v>
      </c>
      <c r="PQU63" s="18" t="s">
        <v>255</v>
      </c>
      <c r="PQV63" s="18" t="s">
        <v>255</v>
      </c>
      <c r="PQW63" s="18" t="s">
        <v>255</v>
      </c>
      <c r="PQX63" s="18" t="s">
        <v>255</v>
      </c>
      <c r="PQY63" s="18" t="s">
        <v>255</v>
      </c>
      <c r="PQZ63" s="18" t="s">
        <v>255</v>
      </c>
      <c r="PRA63" s="18" t="s">
        <v>255</v>
      </c>
      <c r="PRB63" s="18" t="s">
        <v>255</v>
      </c>
      <c r="PRC63" s="18" t="s">
        <v>255</v>
      </c>
      <c r="PRD63" s="18" t="s">
        <v>255</v>
      </c>
      <c r="PRE63" s="18" t="s">
        <v>255</v>
      </c>
      <c r="PRF63" s="18" t="s">
        <v>255</v>
      </c>
      <c r="PRG63" s="18" t="s">
        <v>255</v>
      </c>
      <c r="PRH63" s="18" t="s">
        <v>255</v>
      </c>
      <c r="PRI63" s="18" t="s">
        <v>255</v>
      </c>
      <c r="PRJ63" s="18" t="s">
        <v>255</v>
      </c>
      <c r="PRK63" s="18" t="s">
        <v>255</v>
      </c>
      <c r="PRL63" s="18" t="s">
        <v>255</v>
      </c>
      <c r="PRM63" s="18" t="s">
        <v>255</v>
      </c>
      <c r="PRN63" s="18" t="s">
        <v>255</v>
      </c>
      <c r="PRO63" s="18" t="s">
        <v>255</v>
      </c>
      <c r="PRP63" s="18" t="s">
        <v>255</v>
      </c>
      <c r="PRQ63" s="18" t="s">
        <v>255</v>
      </c>
      <c r="PRR63" s="18" t="s">
        <v>255</v>
      </c>
      <c r="PRS63" s="18" t="s">
        <v>255</v>
      </c>
      <c r="PRT63" s="18" t="s">
        <v>255</v>
      </c>
      <c r="PRU63" s="18" t="s">
        <v>255</v>
      </c>
      <c r="PRV63" s="18" t="s">
        <v>255</v>
      </c>
      <c r="PRW63" s="18" t="s">
        <v>255</v>
      </c>
      <c r="PRX63" s="18" t="s">
        <v>255</v>
      </c>
      <c r="PRY63" s="18" t="s">
        <v>255</v>
      </c>
      <c r="PRZ63" s="18" t="s">
        <v>255</v>
      </c>
      <c r="PSA63" s="18" t="s">
        <v>255</v>
      </c>
      <c r="PSB63" s="18" t="s">
        <v>255</v>
      </c>
      <c r="PSC63" s="18" t="s">
        <v>255</v>
      </c>
      <c r="PSD63" s="18" t="s">
        <v>255</v>
      </c>
      <c r="PSE63" s="18" t="s">
        <v>255</v>
      </c>
      <c r="PSF63" s="18" t="s">
        <v>255</v>
      </c>
      <c r="PSG63" s="18" t="s">
        <v>255</v>
      </c>
      <c r="PSH63" s="18" t="s">
        <v>255</v>
      </c>
      <c r="PSI63" s="18" t="s">
        <v>255</v>
      </c>
      <c r="PSJ63" s="18" t="s">
        <v>255</v>
      </c>
      <c r="PSK63" s="18" t="s">
        <v>255</v>
      </c>
      <c r="PSL63" s="18" t="s">
        <v>255</v>
      </c>
      <c r="PSM63" s="18" t="s">
        <v>255</v>
      </c>
      <c r="PSN63" s="18" t="s">
        <v>255</v>
      </c>
      <c r="PSO63" s="18" t="s">
        <v>255</v>
      </c>
      <c r="PSP63" s="18" t="s">
        <v>255</v>
      </c>
      <c r="PSQ63" s="18" t="s">
        <v>255</v>
      </c>
      <c r="PSR63" s="18" t="s">
        <v>255</v>
      </c>
      <c r="PSS63" s="18" t="s">
        <v>255</v>
      </c>
      <c r="PST63" s="18" t="s">
        <v>255</v>
      </c>
      <c r="PSU63" s="18" t="s">
        <v>255</v>
      </c>
      <c r="PSV63" s="18" t="s">
        <v>255</v>
      </c>
      <c r="PSW63" s="18" t="s">
        <v>255</v>
      </c>
      <c r="PSX63" s="18" t="s">
        <v>255</v>
      </c>
      <c r="PSY63" s="18" t="s">
        <v>255</v>
      </c>
      <c r="PSZ63" s="18" t="s">
        <v>255</v>
      </c>
      <c r="PTA63" s="18" t="s">
        <v>255</v>
      </c>
      <c r="PTB63" s="18" t="s">
        <v>255</v>
      </c>
      <c r="PTC63" s="18" t="s">
        <v>255</v>
      </c>
      <c r="PTD63" s="18" t="s">
        <v>255</v>
      </c>
      <c r="PTE63" s="18" t="s">
        <v>255</v>
      </c>
      <c r="PTF63" s="18" t="s">
        <v>255</v>
      </c>
      <c r="PTG63" s="18" t="s">
        <v>255</v>
      </c>
      <c r="PTH63" s="18" t="s">
        <v>255</v>
      </c>
      <c r="PTI63" s="18" t="s">
        <v>255</v>
      </c>
      <c r="PTJ63" s="18" t="s">
        <v>255</v>
      </c>
      <c r="PTK63" s="18" t="s">
        <v>255</v>
      </c>
      <c r="PTL63" s="18" t="s">
        <v>255</v>
      </c>
      <c r="PTM63" s="18" t="s">
        <v>255</v>
      </c>
      <c r="PTN63" s="18" t="s">
        <v>255</v>
      </c>
      <c r="PTO63" s="18" t="s">
        <v>255</v>
      </c>
      <c r="PTP63" s="18" t="s">
        <v>255</v>
      </c>
      <c r="PTQ63" s="18" t="s">
        <v>255</v>
      </c>
      <c r="PTR63" s="18" t="s">
        <v>255</v>
      </c>
      <c r="PTS63" s="18" t="s">
        <v>255</v>
      </c>
      <c r="PTT63" s="18" t="s">
        <v>255</v>
      </c>
      <c r="PTU63" s="18" t="s">
        <v>255</v>
      </c>
      <c r="PTV63" s="18" t="s">
        <v>255</v>
      </c>
      <c r="PTW63" s="18" t="s">
        <v>255</v>
      </c>
      <c r="PTX63" s="18" t="s">
        <v>255</v>
      </c>
      <c r="PTY63" s="18" t="s">
        <v>255</v>
      </c>
      <c r="PTZ63" s="18" t="s">
        <v>255</v>
      </c>
      <c r="PUA63" s="18" t="s">
        <v>255</v>
      </c>
      <c r="PUB63" s="18" t="s">
        <v>255</v>
      </c>
      <c r="PUC63" s="18" t="s">
        <v>255</v>
      </c>
      <c r="PUD63" s="18" t="s">
        <v>255</v>
      </c>
      <c r="PUE63" s="18" t="s">
        <v>255</v>
      </c>
      <c r="PUF63" s="18" t="s">
        <v>255</v>
      </c>
      <c r="PUG63" s="18" t="s">
        <v>255</v>
      </c>
      <c r="PUH63" s="18" t="s">
        <v>255</v>
      </c>
      <c r="PUI63" s="18" t="s">
        <v>255</v>
      </c>
      <c r="PUJ63" s="18" t="s">
        <v>255</v>
      </c>
      <c r="PUK63" s="18" t="s">
        <v>255</v>
      </c>
      <c r="PUL63" s="18" t="s">
        <v>255</v>
      </c>
      <c r="PUM63" s="18" t="s">
        <v>255</v>
      </c>
      <c r="PUN63" s="18" t="s">
        <v>255</v>
      </c>
      <c r="PUO63" s="18" t="s">
        <v>255</v>
      </c>
      <c r="PUP63" s="18" t="s">
        <v>255</v>
      </c>
      <c r="PUQ63" s="18" t="s">
        <v>255</v>
      </c>
      <c r="PUR63" s="18" t="s">
        <v>255</v>
      </c>
      <c r="PUS63" s="18" t="s">
        <v>255</v>
      </c>
      <c r="PUT63" s="18" t="s">
        <v>255</v>
      </c>
      <c r="PUU63" s="18" t="s">
        <v>255</v>
      </c>
      <c r="PUV63" s="18" t="s">
        <v>255</v>
      </c>
      <c r="PUW63" s="18" t="s">
        <v>255</v>
      </c>
      <c r="PUX63" s="18" t="s">
        <v>255</v>
      </c>
      <c r="PUY63" s="18" t="s">
        <v>255</v>
      </c>
      <c r="PUZ63" s="18" t="s">
        <v>255</v>
      </c>
      <c r="PVA63" s="18" t="s">
        <v>255</v>
      </c>
      <c r="PVB63" s="18" t="s">
        <v>255</v>
      </c>
      <c r="PVC63" s="18" t="s">
        <v>255</v>
      </c>
      <c r="PVD63" s="18" t="s">
        <v>255</v>
      </c>
      <c r="PVE63" s="18" t="s">
        <v>255</v>
      </c>
      <c r="PVF63" s="18" t="s">
        <v>255</v>
      </c>
      <c r="PVG63" s="18" t="s">
        <v>255</v>
      </c>
      <c r="PVH63" s="18" t="s">
        <v>255</v>
      </c>
      <c r="PVI63" s="18" t="s">
        <v>255</v>
      </c>
      <c r="PVJ63" s="18" t="s">
        <v>255</v>
      </c>
      <c r="PVK63" s="18" t="s">
        <v>255</v>
      </c>
      <c r="PVL63" s="18" t="s">
        <v>255</v>
      </c>
      <c r="PVM63" s="18" t="s">
        <v>255</v>
      </c>
      <c r="PVN63" s="18" t="s">
        <v>255</v>
      </c>
      <c r="PVO63" s="18" t="s">
        <v>255</v>
      </c>
      <c r="PVP63" s="18" t="s">
        <v>255</v>
      </c>
      <c r="PVQ63" s="18" t="s">
        <v>255</v>
      </c>
      <c r="PVR63" s="18" t="s">
        <v>255</v>
      </c>
      <c r="PVS63" s="18" t="s">
        <v>255</v>
      </c>
      <c r="PVT63" s="18" t="s">
        <v>255</v>
      </c>
      <c r="PVU63" s="18" t="s">
        <v>255</v>
      </c>
      <c r="PVV63" s="18" t="s">
        <v>255</v>
      </c>
      <c r="PVW63" s="18" t="s">
        <v>255</v>
      </c>
      <c r="PVX63" s="18" t="s">
        <v>255</v>
      </c>
      <c r="PVY63" s="18" t="s">
        <v>255</v>
      </c>
      <c r="PVZ63" s="18" t="s">
        <v>255</v>
      </c>
      <c r="PWA63" s="18" t="s">
        <v>255</v>
      </c>
      <c r="PWB63" s="18" t="s">
        <v>255</v>
      </c>
      <c r="PWC63" s="18" t="s">
        <v>255</v>
      </c>
      <c r="PWD63" s="18" t="s">
        <v>255</v>
      </c>
      <c r="PWE63" s="18" t="s">
        <v>255</v>
      </c>
      <c r="PWF63" s="18" t="s">
        <v>255</v>
      </c>
      <c r="PWG63" s="18" t="s">
        <v>255</v>
      </c>
      <c r="PWH63" s="18" t="s">
        <v>255</v>
      </c>
      <c r="PWI63" s="18" t="s">
        <v>255</v>
      </c>
      <c r="PWJ63" s="18" t="s">
        <v>255</v>
      </c>
      <c r="PWK63" s="18" t="s">
        <v>255</v>
      </c>
      <c r="PWL63" s="18" t="s">
        <v>255</v>
      </c>
      <c r="PWM63" s="18" t="s">
        <v>255</v>
      </c>
      <c r="PWN63" s="18" t="s">
        <v>255</v>
      </c>
      <c r="PWO63" s="18" t="s">
        <v>255</v>
      </c>
      <c r="PWP63" s="18" t="s">
        <v>255</v>
      </c>
      <c r="PWQ63" s="18" t="s">
        <v>255</v>
      </c>
      <c r="PWR63" s="18" t="s">
        <v>255</v>
      </c>
      <c r="PWS63" s="18" t="s">
        <v>255</v>
      </c>
      <c r="PWT63" s="18" t="s">
        <v>255</v>
      </c>
      <c r="PWU63" s="18" t="s">
        <v>255</v>
      </c>
      <c r="PWV63" s="18" t="s">
        <v>255</v>
      </c>
      <c r="PWW63" s="18" t="s">
        <v>255</v>
      </c>
      <c r="PWX63" s="18" t="s">
        <v>255</v>
      </c>
      <c r="PWY63" s="18" t="s">
        <v>255</v>
      </c>
      <c r="PWZ63" s="18" t="s">
        <v>255</v>
      </c>
      <c r="PXA63" s="18" t="s">
        <v>255</v>
      </c>
      <c r="PXB63" s="18" t="s">
        <v>255</v>
      </c>
      <c r="PXC63" s="18" t="s">
        <v>255</v>
      </c>
      <c r="PXD63" s="18" t="s">
        <v>255</v>
      </c>
      <c r="PXE63" s="18" t="s">
        <v>255</v>
      </c>
      <c r="PXF63" s="18" t="s">
        <v>255</v>
      </c>
      <c r="PXG63" s="18" t="s">
        <v>255</v>
      </c>
      <c r="PXH63" s="18" t="s">
        <v>255</v>
      </c>
      <c r="PXI63" s="18" t="s">
        <v>255</v>
      </c>
      <c r="PXJ63" s="18" t="s">
        <v>255</v>
      </c>
      <c r="PXK63" s="18" t="s">
        <v>255</v>
      </c>
      <c r="PXL63" s="18" t="s">
        <v>255</v>
      </c>
      <c r="PXM63" s="18" t="s">
        <v>255</v>
      </c>
      <c r="PXN63" s="18" t="s">
        <v>255</v>
      </c>
      <c r="PXO63" s="18" t="s">
        <v>255</v>
      </c>
      <c r="PXP63" s="18" t="s">
        <v>255</v>
      </c>
      <c r="PXQ63" s="18" t="s">
        <v>255</v>
      </c>
      <c r="PXR63" s="18" t="s">
        <v>255</v>
      </c>
      <c r="PXS63" s="18" t="s">
        <v>255</v>
      </c>
      <c r="PXT63" s="18" t="s">
        <v>255</v>
      </c>
      <c r="PXU63" s="18" t="s">
        <v>255</v>
      </c>
      <c r="PXV63" s="18" t="s">
        <v>255</v>
      </c>
      <c r="PXW63" s="18" t="s">
        <v>255</v>
      </c>
      <c r="PXX63" s="18" t="s">
        <v>255</v>
      </c>
      <c r="PXY63" s="18" t="s">
        <v>255</v>
      </c>
      <c r="PXZ63" s="18" t="s">
        <v>255</v>
      </c>
      <c r="PYA63" s="18" t="s">
        <v>255</v>
      </c>
      <c r="PYB63" s="18" t="s">
        <v>255</v>
      </c>
      <c r="PYC63" s="18" t="s">
        <v>255</v>
      </c>
      <c r="PYD63" s="18" t="s">
        <v>255</v>
      </c>
      <c r="PYE63" s="18" t="s">
        <v>255</v>
      </c>
      <c r="PYF63" s="18" t="s">
        <v>255</v>
      </c>
      <c r="PYG63" s="18" t="s">
        <v>255</v>
      </c>
      <c r="PYH63" s="18" t="s">
        <v>255</v>
      </c>
      <c r="PYI63" s="18" t="s">
        <v>255</v>
      </c>
      <c r="PYJ63" s="18" t="s">
        <v>255</v>
      </c>
      <c r="PYK63" s="18" t="s">
        <v>255</v>
      </c>
      <c r="PYL63" s="18" t="s">
        <v>255</v>
      </c>
      <c r="PYM63" s="18" t="s">
        <v>255</v>
      </c>
      <c r="PYN63" s="18" t="s">
        <v>255</v>
      </c>
      <c r="PYO63" s="18" t="s">
        <v>255</v>
      </c>
      <c r="PYP63" s="18" t="s">
        <v>255</v>
      </c>
      <c r="PYQ63" s="18" t="s">
        <v>255</v>
      </c>
      <c r="PYR63" s="18" t="s">
        <v>255</v>
      </c>
      <c r="PYS63" s="18" t="s">
        <v>255</v>
      </c>
      <c r="PYT63" s="18" t="s">
        <v>255</v>
      </c>
      <c r="PYU63" s="18" t="s">
        <v>255</v>
      </c>
      <c r="PYV63" s="18" t="s">
        <v>255</v>
      </c>
      <c r="PYW63" s="18" t="s">
        <v>255</v>
      </c>
      <c r="PYX63" s="18" t="s">
        <v>255</v>
      </c>
      <c r="PYY63" s="18" t="s">
        <v>255</v>
      </c>
      <c r="PYZ63" s="18" t="s">
        <v>255</v>
      </c>
      <c r="PZA63" s="18" t="s">
        <v>255</v>
      </c>
      <c r="PZB63" s="18" t="s">
        <v>255</v>
      </c>
      <c r="PZC63" s="18" t="s">
        <v>255</v>
      </c>
      <c r="PZD63" s="18" t="s">
        <v>255</v>
      </c>
      <c r="PZE63" s="18" t="s">
        <v>255</v>
      </c>
      <c r="PZF63" s="18" t="s">
        <v>255</v>
      </c>
      <c r="PZG63" s="18" t="s">
        <v>255</v>
      </c>
      <c r="PZH63" s="18" t="s">
        <v>255</v>
      </c>
      <c r="PZI63" s="18" t="s">
        <v>255</v>
      </c>
      <c r="PZJ63" s="18" t="s">
        <v>255</v>
      </c>
      <c r="PZK63" s="18" t="s">
        <v>255</v>
      </c>
      <c r="PZL63" s="18" t="s">
        <v>255</v>
      </c>
      <c r="PZM63" s="18" t="s">
        <v>255</v>
      </c>
      <c r="PZN63" s="18" t="s">
        <v>255</v>
      </c>
      <c r="PZO63" s="18" t="s">
        <v>255</v>
      </c>
      <c r="PZP63" s="18" t="s">
        <v>255</v>
      </c>
      <c r="PZQ63" s="18" t="s">
        <v>255</v>
      </c>
      <c r="PZR63" s="18" t="s">
        <v>255</v>
      </c>
      <c r="PZS63" s="18" t="s">
        <v>255</v>
      </c>
      <c r="PZT63" s="18" t="s">
        <v>255</v>
      </c>
      <c r="PZU63" s="18" t="s">
        <v>255</v>
      </c>
      <c r="PZV63" s="18" t="s">
        <v>255</v>
      </c>
      <c r="PZW63" s="18" t="s">
        <v>255</v>
      </c>
      <c r="PZX63" s="18" t="s">
        <v>255</v>
      </c>
      <c r="PZY63" s="18" t="s">
        <v>255</v>
      </c>
      <c r="PZZ63" s="18" t="s">
        <v>255</v>
      </c>
      <c r="QAA63" s="18" t="s">
        <v>255</v>
      </c>
      <c r="QAB63" s="18" t="s">
        <v>255</v>
      </c>
      <c r="QAC63" s="18" t="s">
        <v>255</v>
      </c>
      <c r="QAD63" s="18" t="s">
        <v>255</v>
      </c>
      <c r="QAE63" s="18" t="s">
        <v>255</v>
      </c>
      <c r="QAF63" s="18" t="s">
        <v>255</v>
      </c>
      <c r="QAG63" s="18" t="s">
        <v>255</v>
      </c>
      <c r="QAH63" s="18" t="s">
        <v>255</v>
      </c>
      <c r="QAI63" s="18" t="s">
        <v>255</v>
      </c>
      <c r="QAJ63" s="18" t="s">
        <v>255</v>
      </c>
      <c r="QAK63" s="18" t="s">
        <v>255</v>
      </c>
      <c r="QAL63" s="18" t="s">
        <v>255</v>
      </c>
      <c r="QAM63" s="18" t="s">
        <v>255</v>
      </c>
      <c r="QAN63" s="18" t="s">
        <v>255</v>
      </c>
      <c r="QAO63" s="18" t="s">
        <v>255</v>
      </c>
      <c r="QAP63" s="18" t="s">
        <v>255</v>
      </c>
      <c r="QAQ63" s="18" t="s">
        <v>255</v>
      </c>
      <c r="QAR63" s="18" t="s">
        <v>255</v>
      </c>
      <c r="QAS63" s="18" t="s">
        <v>255</v>
      </c>
      <c r="QAT63" s="18" t="s">
        <v>255</v>
      </c>
      <c r="QAU63" s="18" t="s">
        <v>255</v>
      </c>
      <c r="QAV63" s="18" t="s">
        <v>255</v>
      </c>
      <c r="QAW63" s="18" t="s">
        <v>255</v>
      </c>
      <c r="QAX63" s="18" t="s">
        <v>255</v>
      </c>
      <c r="QAY63" s="18" t="s">
        <v>255</v>
      </c>
      <c r="QAZ63" s="18" t="s">
        <v>255</v>
      </c>
      <c r="QBA63" s="18" t="s">
        <v>255</v>
      </c>
      <c r="QBB63" s="18" t="s">
        <v>255</v>
      </c>
      <c r="QBC63" s="18" t="s">
        <v>255</v>
      </c>
      <c r="QBD63" s="18" t="s">
        <v>255</v>
      </c>
      <c r="QBE63" s="18" t="s">
        <v>255</v>
      </c>
      <c r="QBF63" s="18" t="s">
        <v>255</v>
      </c>
      <c r="QBG63" s="18" t="s">
        <v>255</v>
      </c>
      <c r="QBH63" s="18" t="s">
        <v>255</v>
      </c>
      <c r="QBI63" s="18" t="s">
        <v>255</v>
      </c>
      <c r="QBJ63" s="18" t="s">
        <v>255</v>
      </c>
      <c r="QBK63" s="18" t="s">
        <v>255</v>
      </c>
      <c r="QBL63" s="18" t="s">
        <v>255</v>
      </c>
      <c r="QBM63" s="18" t="s">
        <v>255</v>
      </c>
      <c r="QBN63" s="18" t="s">
        <v>255</v>
      </c>
      <c r="QBO63" s="18" t="s">
        <v>255</v>
      </c>
      <c r="QBP63" s="18" t="s">
        <v>255</v>
      </c>
      <c r="QBQ63" s="18" t="s">
        <v>255</v>
      </c>
      <c r="QBR63" s="18" t="s">
        <v>255</v>
      </c>
      <c r="QBS63" s="18" t="s">
        <v>255</v>
      </c>
      <c r="QBT63" s="18" t="s">
        <v>255</v>
      </c>
      <c r="QBU63" s="18" t="s">
        <v>255</v>
      </c>
      <c r="QBV63" s="18" t="s">
        <v>255</v>
      </c>
      <c r="QBW63" s="18" t="s">
        <v>255</v>
      </c>
      <c r="QBX63" s="18" t="s">
        <v>255</v>
      </c>
      <c r="QBY63" s="18" t="s">
        <v>255</v>
      </c>
      <c r="QBZ63" s="18" t="s">
        <v>255</v>
      </c>
      <c r="QCA63" s="18" t="s">
        <v>255</v>
      </c>
      <c r="QCB63" s="18" t="s">
        <v>255</v>
      </c>
      <c r="QCC63" s="18" t="s">
        <v>255</v>
      </c>
      <c r="QCD63" s="18" t="s">
        <v>255</v>
      </c>
      <c r="QCE63" s="18" t="s">
        <v>255</v>
      </c>
      <c r="QCF63" s="18" t="s">
        <v>255</v>
      </c>
      <c r="QCG63" s="18" t="s">
        <v>255</v>
      </c>
      <c r="QCH63" s="18" t="s">
        <v>255</v>
      </c>
      <c r="QCI63" s="18" t="s">
        <v>255</v>
      </c>
      <c r="QCJ63" s="18" t="s">
        <v>255</v>
      </c>
      <c r="QCK63" s="18" t="s">
        <v>255</v>
      </c>
      <c r="QCL63" s="18" t="s">
        <v>255</v>
      </c>
      <c r="QCM63" s="18" t="s">
        <v>255</v>
      </c>
      <c r="QCN63" s="18" t="s">
        <v>255</v>
      </c>
      <c r="QCO63" s="18" t="s">
        <v>255</v>
      </c>
      <c r="QCP63" s="18" t="s">
        <v>255</v>
      </c>
      <c r="QCQ63" s="18" t="s">
        <v>255</v>
      </c>
      <c r="QCR63" s="18" t="s">
        <v>255</v>
      </c>
      <c r="QCS63" s="18" t="s">
        <v>255</v>
      </c>
      <c r="QCT63" s="18" t="s">
        <v>255</v>
      </c>
      <c r="QCU63" s="18" t="s">
        <v>255</v>
      </c>
      <c r="QCV63" s="18" t="s">
        <v>255</v>
      </c>
      <c r="QCW63" s="18" t="s">
        <v>255</v>
      </c>
      <c r="QCX63" s="18" t="s">
        <v>255</v>
      </c>
      <c r="QCY63" s="18" t="s">
        <v>255</v>
      </c>
      <c r="QCZ63" s="18" t="s">
        <v>255</v>
      </c>
      <c r="QDA63" s="18" t="s">
        <v>255</v>
      </c>
      <c r="QDB63" s="18" t="s">
        <v>255</v>
      </c>
      <c r="QDC63" s="18" t="s">
        <v>255</v>
      </c>
      <c r="QDD63" s="18" t="s">
        <v>255</v>
      </c>
      <c r="QDE63" s="18" t="s">
        <v>255</v>
      </c>
      <c r="QDF63" s="18" t="s">
        <v>255</v>
      </c>
      <c r="QDG63" s="18" t="s">
        <v>255</v>
      </c>
      <c r="QDH63" s="18" t="s">
        <v>255</v>
      </c>
      <c r="QDI63" s="18" t="s">
        <v>255</v>
      </c>
      <c r="QDJ63" s="18" t="s">
        <v>255</v>
      </c>
      <c r="QDK63" s="18" t="s">
        <v>255</v>
      </c>
      <c r="QDL63" s="18" t="s">
        <v>255</v>
      </c>
      <c r="QDM63" s="18" t="s">
        <v>255</v>
      </c>
      <c r="QDN63" s="18" t="s">
        <v>255</v>
      </c>
      <c r="QDO63" s="18" t="s">
        <v>255</v>
      </c>
      <c r="QDP63" s="18" t="s">
        <v>255</v>
      </c>
      <c r="QDQ63" s="18" t="s">
        <v>255</v>
      </c>
      <c r="QDR63" s="18" t="s">
        <v>255</v>
      </c>
      <c r="QDS63" s="18" t="s">
        <v>255</v>
      </c>
      <c r="QDT63" s="18" t="s">
        <v>255</v>
      </c>
      <c r="QDU63" s="18" t="s">
        <v>255</v>
      </c>
      <c r="QDV63" s="18" t="s">
        <v>255</v>
      </c>
      <c r="QDW63" s="18" t="s">
        <v>255</v>
      </c>
      <c r="QDX63" s="18" t="s">
        <v>255</v>
      </c>
      <c r="QDY63" s="18" t="s">
        <v>255</v>
      </c>
      <c r="QDZ63" s="18" t="s">
        <v>255</v>
      </c>
      <c r="QEA63" s="18" t="s">
        <v>255</v>
      </c>
      <c r="QEB63" s="18" t="s">
        <v>255</v>
      </c>
      <c r="QEC63" s="18" t="s">
        <v>255</v>
      </c>
      <c r="QED63" s="18" t="s">
        <v>255</v>
      </c>
      <c r="QEE63" s="18" t="s">
        <v>255</v>
      </c>
      <c r="QEF63" s="18" t="s">
        <v>255</v>
      </c>
      <c r="QEG63" s="18" t="s">
        <v>255</v>
      </c>
      <c r="QEH63" s="18" t="s">
        <v>255</v>
      </c>
      <c r="QEI63" s="18" t="s">
        <v>255</v>
      </c>
      <c r="QEJ63" s="18" t="s">
        <v>255</v>
      </c>
      <c r="QEK63" s="18" t="s">
        <v>255</v>
      </c>
      <c r="QEL63" s="18" t="s">
        <v>255</v>
      </c>
      <c r="QEM63" s="18" t="s">
        <v>255</v>
      </c>
      <c r="QEN63" s="18" t="s">
        <v>255</v>
      </c>
      <c r="QEO63" s="18" t="s">
        <v>255</v>
      </c>
      <c r="QEP63" s="18" t="s">
        <v>255</v>
      </c>
      <c r="QEQ63" s="18" t="s">
        <v>255</v>
      </c>
      <c r="QER63" s="18" t="s">
        <v>255</v>
      </c>
      <c r="QES63" s="18" t="s">
        <v>255</v>
      </c>
      <c r="QET63" s="18" t="s">
        <v>255</v>
      </c>
      <c r="QEU63" s="18" t="s">
        <v>255</v>
      </c>
      <c r="QEV63" s="18" t="s">
        <v>255</v>
      </c>
      <c r="QEW63" s="18" t="s">
        <v>255</v>
      </c>
      <c r="QEX63" s="18" t="s">
        <v>255</v>
      </c>
      <c r="QEY63" s="18" t="s">
        <v>255</v>
      </c>
      <c r="QEZ63" s="18" t="s">
        <v>255</v>
      </c>
      <c r="QFA63" s="18" t="s">
        <v>255</v>
      </c>
      <c r="QFB63" s="18" t="s">
        <v>255</v>
      </c>
      <c r="QFC63" s="18" t="s">
        <v>255</v>
      </c>
      <c r="QFD63" s="18" t="s">
        <v>255</v>
      </c>
      <c r="QFE63" s="18" t="s">
        <v>255</v>
      </c>
      <c r="QFF63" s="18" t="s">
        <v>255</v>
      </c>
      <c r="QFG63" s="18" t="s">
        <v>255</v>
      </c>
      <c r="QFH63" s="18" t="s">
        <v>255</v>
      </c>
      <c r="QFI63" s="18" t="s">
        <v>255</v>
      </c>
      <c r="QFJ63" s="18" t="s">
        <v>255</v>
      </c>
      <c r="QFK63" s="18" t="s">
        <v>255</v>
      </c>
      <c r="QFL63" s="18" t="s">
        <v>255</v>
      </c>
      <c r="QFM63" s="18" t="s">
        <v>255</v>
      </c>
      <c r="QFN63" s="18" t="s">
        <v>255</v>
      </c>
      <c r="QFO63" s="18" t="s">
        <v>255</v>
      </c>
      <c r="QFP63" s="18" t="s">
        <v>255</v>
      </c>
      <c r="QFQ63" s="18" t="s">
        <v>255</v>
      </c>
      <c r="QFR63" s="18" t="s">
        <v>255</v>
      </c>
      <c r="QFS63" s="18" t="s">
        <v>255</v>
      </c>
      <c r="QFT63" s="18" t="s">
        <v>255</v>
      </c>
      <c r="QFU63" s="18" t="s">
        <v>255</v>
      </c>
      <c r="QFV63" s="18" t="s">
        <v>255</v>
      </c>
      <c r="QFW63" s="18" t="s">
        <v>255</v>
      </c>
      <c r="QFX63" s="18" t="s">
        <v>255</v>
      </c>
      <c r="QFY63" s="18" t="s">
        <v>255</v>
      </c>
      <c r="QFZ63" s="18" t="s">
        <v>255</v>
      </c>
      <c r="QGA63" s="18" t="s">
        <v>255</v>
      </c>
      <c r="QGB63" s="18" t="s">
        <v>255</v>
      </c>
      <c r="QGC63" s="18" t="s">
        <v>255</v>
      </c>
      <c r="QGD63" s="18" t="s">
        <v>255</v>
      </c>
      <c r="QGE63" s="18" t="s">
        <v>255</v>
      </c>
      <c r="QGF63" s="18" t="s">
        <v>255</v>
      </c>
      <c r="QGG63" s="18" t="s">
        <v>255</v>
      </c>
      <c r="QGH63" s="18" t="s">
        <v>255</v>
      </c>
      <c r="QGI63" s="18" t="s">
        <v>255</v>
      </c>
      <c r="QGJ63" s="18" t="s">
        <v>255</v>
      </c>
      <c r="QGK63" s="18" t="s">
        <v>255</v>
      </c>
      <c r="QGL63" s="18" t="s">
        <v>255</v>
      </c>
      <c r="QGM63" s="18" t="s">
        <v>255</v>
      </c>
      <c r="QGN63" s="18" t="s">
        <v>255</v>
      </c>
      <c r="QGO63" s="18" t="s">
        <v>255</v>
      </c>
      <c r="QGP63" s="18" t="s">
        <v>255</v>
      </c>
      <c r="QGQ63" s="18" t="s">
        <v>255</v>
      </c>
      <c r="QGR63" s="18" t="s">
        <v>255</v>
      </c>
      <c r="QGS63" s="18" t="s">
        <v>255</v>
      </c>
      <c r="QGT63" s="18" t="s">
        <v>255</v>
      </c>
      <c r="QGU63" s="18" t="s">
        <v>255</v>
      </c>
      <c r="QGV63" s="18" t="s">
        <v>255</v>
      </c>
      <c r="QGW63" s="18" t="s">
        <v>255</v>
      </c>
      <c r="QGX63" s="18" t="s">
        <v>255</v>
      </c>
      <c r="QGY63" s="18" t="s">
        <v>255</v>
      </c>
      <c r="QGZ63" s="18" t="s">
        <v>255</v>
      </c>
      <c r="QHA63" s="18" t="s">
        <v>255</v>
      </c>
      <c r="QHB63" s="18" t="s">
        <v>255</v>
      </c>
      <c r="QHC63" s="18" t="s">
        <v>255</v>
      </c>
      <c r="QHD63" s="18" t="s">
        <v>255</v>
      </c>
      <c r="QHE63" s="18" t="s">
        <v>255</v>
      </c>
      <c r="QHF63" s="18" t="s">
        <v>255</v>
      </c>
      <c r="QHG63" s="18" t="s">
        <v>255</v>
      </c>
      <c r="QHH63" s="18" t="s">
        <v>255</v>
      </c>
      <c r="QHI63" s="18" t="s">
        <v>255</v>
      </c>
      <c r="QHJ63" s="18" t="s">
        <v>255</v>
      </c>
      <c r="QHK63" s="18" t="s">
        <v>255</v>
      </c>
      <c r="QHL63" s="18" t="s">
        <v>255</v>
      </c>
      <c r="QHM63" s="18" t="s">
        <v>255</v>
      </c>
      <c r="QHN63" s="18" t="s">
        <v>255</v>
      </c>
      <c r="QHO63" s="18" t="s">
        <v>255</v>
      </c>
      <c r="QHP63" s="18" t="s">
        <v>255</v>
      </c>
      <c r="QHQ63" s="18" t="s">
        <v>255</v>
      </c>
      <c r="QHR63" s="18" t="s">
        <v>255</v>
      </c>
      <c r="QHS63" s="18" t="s">
        <v>255</v>
      </c>
      <c r="QHT63" s="18" t="s">
        <v>255</v>
      </c>
      <c r="QHU63" s="18" t="s">
        <v>255</v>
      </c>
      <c r="QHV63" s="18" t="s">
        <v>255</v>
      </c>
      <c r="QHW63" s="18" t="s">
        <v>255</v>
      </c>
      <c r="QHX63" s="18" t="s">
        <v>255</v>
      </c>
      <c r="QHY63" s="18" t="s">
        <v>255</v>
      </c>
      <c r="QHZ63" s="18" t="s">
        <v>255</v>
      </c>
      <c r="QIA63" s="18" t="s">
        <v>255</v>
      </c>
      <c r="QIB63" s="18" t="s">
        <v>255</v>
      </c>
      <c r="QIC63" s="18" t="s">
        <v>255</v>
      </c>
      <c r="QID63" s="18" t="s">
        <v>255</v>
      </c>
      <c r="QIE63" s="18" t="s">
        <v>255</v>
      </c>
      <c r="QIF63" s="18" t="s">
        <v>255</v>
      </c>
      <c r="QIG63" s="18" t="s">
        <v>255</v>
      </c>
      <c r="QIH63" s="18" t="s">
        <v>255</v>
      </c>
      <c r="QII63" s="18" t="s">
        <v>255</v>
      </c>
      <c r="QIJ63" s="18" t="s">
        <v>255</v>
      </c>
      <c r="QIK63" s="18" t="s">
        <v>255</v>
      </c>
      <c r="QIL63" s="18" t="s">
        <v>255</v>
      </c>
      <c r="QIM63" s="18" t="s">
        <v>255</v>
      </c>
      <c r="QIN63" s="18" t="s">
        <v>255</v>
      </c>
      <c r="QIO63" s="18" t="s">
        <v>255</v>
      </c>
      <c r="QIP63" s="18" t="s">
        <v>255</v>
      </c>
      <c r="QIQ63" s="18" t="s">
        <v>255</v>
      </c>
      <c r="QIR63" s="18" t="s">
        <v>255</v>
      </c>
      <c r="QIS63" s="18" t="s">
        <v>255</v>
      </c>
      <c r="QIT63" s="18" t="s">
        <v>255</v>
      </c>
      <c r="QIU63" s="18" t="s">
        <v>255</v>
      </c>
      <c r="QIV63" s="18" t="s">
        <v>255</v>
      </c>
      <c r="QIW63" s="18" t="s">
        <v>255</v>
      </c>
      <c r="QIX63" s="18" t="s">
        <v>255</v>
      </c>
      <c r="QIY63" s="18" t="s">
        <v>255</v>
      </c>
      <c r="QIZ63" s="18" t="s">
        <v>255</v>
      </c>
      <c r="QJA63" s="18" t="s">
        <v>255</v>
      </c>
      <c r="QJB63" s="18" t="s">
        <v>255</v>
      </c>
      <c r="QJC63" s="18" t="s">
        <v>255</v>
      </c>
      <c r="QJD63" s="18" t="s">
        <v>255</v>
      </c>
      <c r="QJE63" s="18" t="s">
        <v>255</v>
      </c>
      <c r="QJF63" s="18" t="s">
        <v>255</v>
      </c>
      <c r="QJG63" s="18" t="s">
        <v>255</v>
      </c>
      <c r="QJH63" s="18" t="s">
        <v>255</v>
      </c>
      <c r="QJI63" s="18" t="s">
        <v>255</v>
      </c>
      <c r="QJJ63" s="18" t="s">
        <v>255</v>
      </c>
      <c r="QJK63" s="18" t="s">
        <v>255</v>
      </c>
      <c r="QJL63" s="18" t="s">
        <v>255</v>
      </c>
      <c r="QJM63" s="18" t="s">
        <v>255</v>
      </c>
      <c r="QJN63" s="18" t="s">
        <v>255</v>
      </c>
      <c r="QJO63" s="18" t="s">
        <v>255</v>
      </c>
      <c r="QJP63" s="18" t="s">
        <v>255</v>
      </c>
      <c r="QJQ63" s="18" t="s">
        <v>255</v>
      </c>
      <c r="QJR63" s="18" t="s">
        <v>255</v>
      </c>
      <c r="QJS63" s="18" t="s">
        <v>255</v>
      </c>
      <c r="QJT63" s="18" t="s">
        <v>255</v>
      </c>
      <c r="QJU63" s="18" t="s">
        <v>255</v>
      </c>
      <c r="QJV63" s="18" t="s">
        <v>255</v>
      </c>
      <c r="QJW63" s="18" t="s">
        <v>255</v>
      </c>
      <c r="QJX63" s="18" t="s">
        <v>255</v>
      </c>
      <c r="QJY63" s="18" t="s">
        <v>255</v>
      </c>
      <c r="QJZ63" s="18" t="s">
        <v>255</v>
      </c>
      <c r="QKA63" s="18" t="s">
        <v>255</v>
      </c>
      <c r="QKB63" s="18" t="s">
        <v>255</v>
      </c>
      <c r="QKC63" s="18" t="s">
        <v>255</v>
      </c>
      <c r="QKD63" s="18" t="s">
        <v>255</v>
      </c>
      <c r="QKE63" s="18" t="s">
        <v>255</v>
      </c>
      <c r="QKF63" s="18" t="s">
        <v>255</v>
      </c>
      <c r="QKG63" s="18" t="s">
        <v>255</v>
      </c>
      <c r="QKH63" s="18" t="s">
        <v>255</v>
      </c>
      <c r="QKI63" s="18" t="s">
        <v>255</v>
      </c>
      <c r="QKJ63" s="18" t="s">
        <v>255</v>
      </c>
      <c r="QKK63" s="18" t="s">
        <v>255</v>
      </c>
      <c r="QKL63" s="18" t="s">
        <v>255</v>
      </c>
      <c r="QKM63" s="18" t="s">
        <v>255</v>
      </c>
      <c r="QKN63" s="18" t="s">
        <v>255</v>
      </c>
      <c r="QKO63" s="18" t="s">
        <v>255</v>
      </c>
      <c r="QKP63" s="18" t="s">
        <v>255</v>
      </c>
      <c r="QKQ63" s="18" t="s">
        <v>255</v>
      </c>
      <c r="QKR63" s="18" t="s">
        <v>255</v>
      </c>
      <c r="QKS63" s="18" t="s">
        <v>255</v>
      </c>
      <c r="QKT63" s="18" t="s">
        <v>255</v>
      </c>
      <c r="QKU63" s="18" t="s">
        <v>255</v>
      </c>
      <c r="QKV63" s="18" t="s">
        <v>255</v>
      </c>
      <c r="QKW63" s="18" t="s">
        <v>255</v>
      </c>
      <c r="QKX63" s="18" t="s">
        <v>255</v>
      </c>
      <c r="QKY63" s="18" t="s">
        <v>255</v>
      </c>
      <c r="QKZ63" s="18" t="s">
        <v>255</v>
      </c>
      <c r="QLA63" s="18" t="s">
        <v>255</v>
      </c>
      <c r="QLB63" s="18" t="s">
        <v>255</v>
      </c>
      <c r="QLC63" s="18" t="s">
        <v>255</v>
      </c>
      <c r="QLD63" s="18" t="s">
        <v>255</v>
      </c>
      <c r="QLE63" s="18" t="s">
        <v>255</v>
      </c>
      <c r="QLF63" s="18" t="s">
        <v>255</v>
      </c>
      <c r="QLG63" s="18" t="s">
        <v>255</v>
      </c>
      <c r="QLH63" s="18" t="s">
        <v>255</v>
      </c>
      <c r="QLI63" s="18" t="s">
        <v>255</v>
      </c>
      <c r="QLJ63" s="18" t="s">
        <v>255</v>
      </c>
      <c r="QLK63" s="18" t="s">
        <v>255</v>
      </c>
      <c r="QLL63" s="18" t="s">
        <v>255</v>
      </c>
      <c r="QLM63" s="18" t="s">
        <v>255</v>
      </c>
      <c r="QLN63" s="18" t="s">
        <v>255</v>
      </c>
      <c r="QLO63" s="18" t="s">
        <v>255</v>
      </c>
      <c r="QLP63" s="18" t="s">
        <v>255</v>
      </c>
      <c r="QLQ63" s="18" t="s">
        <v>255</v>
      </c>
      <c r="QLR63" s="18" t="s">
        <v>255</v>
      </c>
      <c r="QLS63" s="18" t="s">
        <v>255</v>
      </c>
      <c r="QLT63" s="18" t="s">
        <v>255</v>
      </c>
      <c r="QLU63" s="18" t="s">
        <v>255</v>
      </c>
      <c r="QLV63" s="18" t="s">
        <v>255</v>
      </c>
      <c r="QLW63" s="18" t="s">
        <v>255</v>
      </c>
      <c r="QLX63" s="18" t="s">
        <v>255</v>
      </c>
      <c r="QLY63" s="18" t="s">
        <v>255</v>
      </c>
      <c r="QLZ63" s="18" t="s">
        <v>255</v>
      </c>
      <c r="QMA63" s="18" t="s">
        <v>255</v>
      </c>
      <c r="QMB63" s="18" t="s">
        <v>255</v>
      </c>
      <c r="QMC63" s="18" t="s">
        <v>255</v>
      </c>
      <c r="QMD63" s="18" t="s">
        <v>255</v>
      </c>
      <c r="QME63" s="18" t="s">
        <v>255</v>
      </c>
      <c r="QMF63" s="18" t="s">
        <v>255</v>
      </c>
      <c r="QMG63" s="18" t="s">
        <v>255</v>
      </c>
      <c r="QMH63" s="18" t="s">
        <v>255</v>
      </c>
      <c r="QMI63" s="18" t="s">
        <v>255</v>
      </c>
      <c r="QMJ63" s="18" t="s">
        <v>255</v>
      </c>
      <c r="QMK63" s="18" t="s">
        <v>255</v>
      </c>
      <c r="QML63" s="18" t="s">
        <v>255</v>
      </c>
      <c r="QMM63" s="18" t="s">
        <v>255</v>
      </c>
      <c r="QMN63" s="18" t="s">
        <v>255</v>
      </c>
      <c r="QMO63" s="18" t="s">
        <v>255</v>
      </c>
      <c r="QMP63" s="18" t="s">
        <v>255</v>
      </c>
      <c r="QMQ63" s="18" t="s">
        <v>255</v>
      </c>
      <c r="QMR63" s="18" t="s">
        <v>255</v>
      </c>
      <c r="QMS63" s="18" t="s">
        <v>255</v>
      </c>
      <c r="QMT63" s="18" t="s">
        <v>255</v>
      </c>
      <c r="QMU63" s="18" t="s">
        <v>255</v>
      </c>
      <c r="QMV63" s="18" t="s">
        <v>255</v>
      </c>
      <c r="QMW63" s="18" t="s">
        <v>255</v>
      </c>
      <c r="QMX63" s="18" t="s">
        <v>255</v>
      </c>
      <c r="QMY63" s="18" t="s">
        <v>255</v>
      </c>
      <c r="QMZ63" s="18" t="s">
        <v>255</v>
      </c>
      <c r="QNA63" s="18" t="s">
        <v>255</v>
      </c>
      <c r="QNB63" s="18" t="s">
        <v>255</v>
      </c>
      <c r="QNC63" s="18" t="s">
        <v>255</v>
      </c>
      <c r="QND63" s="18" t="s">
        <v>255</v>
      </c>
      <c r="QNE63" s="18" t="s">
        <v>255</v>
      </c>
      <c r="QNF63" s="18" t="s">
        <v>255</v>
      </c>
      <c r="QNG63" s="18" t="s">
        <v>255</v>
      </c>
      <c r="QNH63" s="18" t="s">
        <v>255</v>
      </c>
      <c r="QNI63" s="18" t="s">
        <v>255</v>
      </c>
      <c r="QNJ63" s="18" t="s">
        <v>255</v>
      </c>
      <c r="QNK63" s="18" t="s">
        <v>255</v>
      </c>
      <c r="QNL63" s="18" t="s">
        <v>255</v>
      </c>
      <c r="QNM63" s="18" t="s">
        <v>255</v>
      </c>
      <c r="QNN63" s="18" t="s">
        <v>255</v>
      </c>
      <c r="QNO63" s="18" t="s">
        <v>255</v>
      </c>
      <c r="QNP63" s="18" t="s">
        <v>255</v>
      </c>
      <c r="QNQ63" s="18" t="s">
        <v>255</v>
      </c>
      <c r="QNR63" s="18" t="s">
        <v>255</v>
      </c>
      <c r="QNS63" s="18" t="s">
        <v>255</v>
      </c>
      <c r="QNT63" s="18" t="s">
        <v>255</v>
      </c>
      <c r="QNU63" s="18" t="s">
        <v>255</v>
      </c>
      <c r="QNV63" s="18" t="s">
        <v>255</v>
      </c>
      <c r="QNW63" s="18" t="s">
        <v>255</v>
      </c>
      <c r="QNX63" s="18" t="s">
        <v>255</v>
      </c>
      <c r="QNY63" s="18" t="s">
        <v>255</v>
      </c>
      <c r="QNZ63" s="18" t="s">
        <v>255</v>
      </c>
      <c r="QOA63" s="18" t="s">
        <v>255</v>
      </c>
      <c r="QOB63" s="18" t="s">
        <v>255</v>
      </c>
      <c r="QOC63" s="18" t="s">
        <v>255</v>
      </c>
      <c r="QOD63" s="18" t="s">
        <v>255</v>
      </c>
      <c r="QOE63" s="18" t="s">
        <v>255</v>
      </c>
      <c r="QOF63" s="18" t="s">
        <v>255</v>
      </c>
      <c r="QOG63" s="18" t="s">
        <v>255</v>
      </c>
      <c r="QOH63" s="18" t="s">
        <v>255</v>
      </c>
      <c r="QOI63" s="18" t="s">
        <v>255</v>
      </c>
      <c r="QOJ63" s="18" t="s">
        <v>255</v>
      </c>
      <c r="QOK63" s="18" t="s">
        <v>255</v>
      </c>
      <c r="QOL63" s="18" t="s">
        <v>255</v>
      </c>
      <c r="QOM63" s="18" t="s">
        <v>255</v>
      </c>
      <c r="QON63" s="18" t="s">
        <v>255</v>
      </c>
      <c r="QOO63" s="18" t="s">
        <v>255</v>
      </c>
      <c r="QOP63" s="18" t="s">
        <v>255</v>
      </c>
      <c r="QOQ63" s="18" t="s">
        <v>255</v>
      </c>
      <c r="QOR63" s="18" t="s">
        <v>255</v>
      </c>
      <c r="QOS63" s="18" t="s">
        <v>255</v>
      </c>
      <c r="QOT63" s="18" t="s">
        <v>255</v>
      </c>
      <c r="QOU63" s="18" t="s">
        <v>255</v>
      </c>
      <c r="QOV63" s="18" t="s">
        <v>255</v>
      </c>
      <c r="QOW63" s="18" t="s">
        <v>255</v>
      </c>
      <c r="QOX63" s="18" t="s">
        <v>255</v>
      </c>
      <c r="QOY63" s="18" t="s">
        <v>255</v>
      </c>
      <c r="QOZ63" s="18" t="s">
        <v>255</v>
      </c>
      <c r="QPA63" s="18" t="s">
        <v>255</v>
      </c>
      <c r="QPB63" s="18" t="s">
        <v>255</v>
      </c>
      <c r="QPC63" s="18" t="s">
        <v>255</v>
      </c>
      <c r="QPD63" s="18" t="s">
        <v>255</v>
      </c>
      <c r="QPE63" s="18" t="s">
        <v>255</v>
      </c>
      <c r="QPF63" s="18" t="s">
        <v>255</v>
      </c>
      <c r="QPG63" s="18" t="s">
        <v>255</v>
      </c>
      <c r="QPH63" s="18" t="s">
        <v>255</v>
      </c>
      <c r="QPI63" s="18" t="s">
        <v>255</v>
      </c>
      <c r="QPJ63" s="18" t="s">
        <v>255</v>
      </c>
      <c r="QPK63" s="18" t="s">
        <v>255</v>
      </c>
      <c r="QPL63" s="18" t="s">
        <v>255</v>
      </c>
      <c r="QPM63" s="18" t="s">
        <v>255</v>
      </c>
      <c r="QPN63" s="18" t="s">
        <v>255</v>
      </c>
      <c r="QPO63" s="18" t="s">
        <v>255</v>
      </c>
      <c r="QPP63" s="18" t="s">
        <v>255</v>
      </c>
      <c r="QPQ63" s="18" t="s">
        <v>255</v>
      </c>
      <c r="QPR63" s="18" t="s">
        <v>255</v>
      </c>
      <c r="QPS63" s="18" t="s">
        <v>255</v>
      </c>
      <c r="QPT63" s="18" t="s">
        <v>255</v>
      </c>
      <c r="QPU63" s="18" t="s">
        <v>255</v>
      </c>
      <c r="QPV63" s="18" t="s">
        <v>255</v>
      </c>
      <c r="QPW63" s="18" t="s">
        <v>255</v>
      </c>
      <c r="QPX63" s="18" t="s">
        <v>255</v>
      </c>
      <c r="QPY63" s="18" t="s">
        <v>255</v>
      </c>
      <c r="QPZ63" s="18" t="s">
        <v>255</v>
      </c>
      <c r="QQA63" s="18" t="s">
        <v>255</v>
      </c>
      <c r="QQB63" s="18" t="s">
        <v>255</v>
      </c>
      <c r="QQC63" s="18" t="s">
        <v>255</v>
      </c>
      <c r="QQD63" s="18" t="s">
        <v>255</v>
      </c>
      <c r="QQE63" s="18" t="s">
        <v>255</v>
      </c>
      <c r="QQF63" s="18" t="s">
        <v>255</v>
      </c>
      <c r="QQG63" s="18" t="s">
        <v>255</v>
      </c>
      <c r="QQH63" s="18" t="s">
        <v>255</v>
      </c>
      <c r="QQI63" s="18" t="s">
        <v>255</v>
      </c>
      <c r="QQJ63" s="18" t="s">
        <v>255</v>
      </c>
      <c r="QQK63" s="18" t="s">
        <v>255</v>
      </c>
      <c r="QQL63" s="18" t="s">
        <v>255</v>
      </c>
      <c r="QQM63" s="18" t="s">
        <v>255</v>
      </c>
      <c r="QQN63" s="18" t="s">
        <v>255</v>
      </c>
      <c r="QQO63" s="18" t="s">
        <v>255</v>
      </c>
      <c r="QQP63" s="18" t="s">
        <v>255</v>
      </c>
      <c r="QQQ63" s="18" t="s">
        <v>255</v>
      </c>
      <c r="QQR63" s="18" t="s">
        <v>255</v>
      </c>
      <c r="QQS63" s="18" t="s">
        <v>255</v>
      </c>
      <c r="QQT63" s="18" t="s">
        <v>255</v>
      </c>
      <c r="QQU63" s="18" t="s">
        <v>255</v>
      </c>
      <c r="QQV63" s="18" t="s">
        <v>255</v>
      </c>
      <c r="QQW63" s="18" t="s">
        <v>255</v>
      </c>
      <c r="QQX63" s="18" t="s">
        <v>255</v>
      </c>
      <c r="QQY63" s="18" t="s">
        <v>255</v>
      </c>
      <c r="QQZ63" s="18" t="s">
        <v>255</v>
      </c>
      <c r="QRA63" s="18" t="s">
        <v>255</v>
      </c>
      <c r="QRB63" s="18" t="s">
        <v>255</v>
      </c>
      <c r="QRC63" s="18" t="s">
        <v>255</v>
      </c>
      <c r="QRD63" s="18" t="s">
        <v>255</v>
      </c>
      <c r="QRE63" s="18" t="s">
        <v>255</v>
      </c>
      <c r="QRF63" s="18" t="s">
        <v>255</v>
      </c>
      <c r="QRG63" s="18" t="s">
        <v>255</v>
      </c>
      <c r="QRH63" s="18" t="s">
        <v>255</v>
      </c>
      <c r="QRI63" s="18" t="s">
        <v>255</v>
      </c>
      <c r="QRJ63" s="18" t="s">
        <v>255</v>
      </c>
      <c r="QRK63" s="18" t="s">
        <v>255</v>
      </c>
      <c r="QRL63" s="18" t="s">
        <v>255</v>
      </c>
      <c r="QRM63" s="18" t="s">
        <v>255</v>
      </c>
      <c r="QRN63" s="18" t="s">
        <v>255</v>
      </c>
      <c r="QRO63" s="18" t="s">
        <v>255</v>
      </c>
      <c r="QRP63" s="18" t="s">
        <v>255</v>
      </c>
      <c r="QRQ63" s="18" t="s">
        <v>255</v>
      </c>
      <c r="QRR63" s="18" t="s">
        <v>255</v>
      </c>
      <c r="QRS63" s="18" t="s">
        <v>255</v>
      </c>
      <c r="QRT63" s="18" t="s">
        <v>255</v>
      </c>
      <c r="QRU63" s="18" t="s">
        <v>255</v>
      </c>
      <c r="QRV63" s="18" t="s">
        <v>255</v>
      </c>
      <c r="QRW63" s="18" t="s">
        <v>255</v>
      </c>
      <c r="QRX63" s="18" t="s">
        <v>255</v>
      </c>
      <c r="QRY63" s="18" t="s">
        <v>255</v>
      </c>
      <c r="QRZ63" s="18" t="s">
        <v>255</v>
      </c>
      <c r="QSA63" s="18" t="s">
        <v>255</v>
      </c>
      <c r="QSB63" s="18" t="s">
        <v>255</v>
      </c>
      <c r="QSC63" s="18" t="s">
        <v>255</v>
      </c>
      <c r="QSD63" s="18" t="s">
        <v>255</v>
      </c>
      <c r="QSE63" s="18" t="s">
        <v>255</v>
      </c>
      <c r="QSF63" s="18" t="s">
        <v>255</v>
      </c>
      <c r="QSG63" s="18" t="s">
        <v>255</v>
      </c>
      <c r="QSH63" s="18" t="s">
        <v>255</v>
      </c>
      <c r="QSI63" s="18" t="s">
        <v>255</v>
      </c>
      <c r="QSJ63" s="18" t="s">
        <v>255</v>
      </c>
      <c r="QSK63" s="18" t="s">
        <v>255</v>
      </c>
      <c r="QSL63" s="18" t="s">
        <v>255</v>
      </c>
      <c r="QSM63" s="18" t="s">
        <v>255</v>
      </c>
      <c r="QSN63" s="18" t="s">
        <v>255</v>
      </c>
      <c r="QSO63" s="18" t="s">
        <v>255</v>
      </c>
      <c r="QSP63" s="18" t="s">
        <v>255</v>
      </c>
      <c r="QSQ63" s="18" t="s">
        <v>255</v>
      </c>
      <c r="QSR63" s="18" t="s">
        <v>255</v>
      </c>
      <c r="QSS63" s="18" t="s">
        <v>255</v>
      </c>
      <c r="QST63" s="18" t="s">
        <v>255</v>
      </c>
      <c r="QSU63" s="18" t="s">
        <v>255</v>
      </c>
      <c r="QSV63" s="18" t="s">
        <v>255</v>
      </c>
      <c r="QSW63" s="18" t="s">
        <v>255</v>
      </c>
      <c r="QSX63" s="18" t="s">
        <v>255</v>
      </c>
      <c r="QSY63" s="18" t="s">
        <v>255</v>
      </c>
      <c r="QSZ63" s="18" t="s">
        <v>255</v>
      </c>
      <c r="QTA63" s="18" t="s">
        <v>255</v>
      </c>
      <c r="QTB63" s="18" t="s">
        <v>255</v>
      </c>
      <c r="QTC63" s="18" t="s">
        <v>255</v>
      </c>
      <c r="QTD63" s="18" t="s">
        <v>255</v>
      </c>
      <c r="QTE63" s="18" t="s">
        <v>255</v>
      </c>
      <c r="QTF63" s="18" t="s">
        <v>255</v>
      </c>
      <c r="QTG63" s="18" t="s">
        <v>255</v>
      </c>
      <c r="QTH63" s="18" t="s">
        <v>255</v>
      </c>
      <c r="QTI63" s="18" t="s">
        <v>255</v>
      </c>
      <c r="QTJ63" s="18" t="s">
        <v>255</v>
      </c>
      <c r="QTK63" s="18" t="s">
        <v>255</v>
      </c>
      <c r="QTL63" s="18" t="s">
        <v>255</v>
      </c>
      <c r="QTM63" s="18" t="s">
        <v>255</v>
      </c>
      <c r="QTN63" s="18" t="s">
        <v>255</v>
      </c>
      <c r="QTO63" s="18" t="s">
        <v>255</v>
      </c>
      <c r="QTP63" s="18" t="s">
        <v>255</v>
      </c>
      <c r="QTQ63" s="18" t="s">
        <v>255</v>
      </c>
      <c r="QTR63" s="18" t="s">
        <v>255</v>
      </c>
      <c r="QTS63" s="18" t="s">
        <v>255</v>
      </c>
      <c r="QTT63" s="18" t="s">
        <v>255</v>
      </c>
      <c r="QTU63" s="18" t="s">
        <v>255</v>
      </c>
      <c r="QTV63" s="18" t="s">
        <v>255</v>
      </c>
      <c r="QTW63" s="18" t="s">
        <v>255</v>
      </c>
      <c r="QTX63" s="18" t="s">
        <v>255</v>
      </c>
      <c r="QTY63" s="18" t="s">
        <v>255</v>
      </c>
      <c r="QTZ63" s="18" t="s">
        <v>255</v>
      </c>
      <c r="QUA63" s="18" t="s">
        <v>255</v>
      </c>
      <c r="QUB63" s="18" t="s">
        <v>255</v>
      </c>
      <c r="QUC63" s="18" t="s">
        <v>255</v>
      </c>
      <c r="QUD63" s="18" t="s">
        <v>255</v>
      </c>
      <c r="QUE63" s="18" t="s">
        <v>255</v>
      </c>
      <c r="QUF63" s="18" t="s">
        <v>255</v>
      </c>
      <c r="QUG63" s="18" t="s">
        <v>255</v>
      </c>
      <c r="QUH63" s="18" t="s">
        <v>255</v>
      </c>
      <c r="QUI63" s="18" t="s">
        <v>255</v>
      </c>
      <c r="QUJ63" s="18" t="s">
        <v>255</v>
      </c>
      <c r="QUK63" s="18" t="s">
        <v>255</v>
      </c>
      <c r="QUL63" s="18" t="s">
        <v>255</v>
      </c>
      <c r="QUM63" s="18" t="s">
        <v>255</v>
      </c>
      <c r="QUN63" s="18" t="s">
        <v>255</v>
      </c>
      <c r="QUO63" s="18" t="s">
        <v>255</v>
      </c>
      <c r="QUP63" s="18" t="s">
        <v>255</v>
      </c>
      <c r="QUQ63" s="18" t="s">
        <v>255</v>
      </c>
      <c r="QUR63" s="18" t="s">
        <v>255</v>
      </c>
      <c r="QUS63" s="18" t="s">
        <v>255</v>
      </c>
      <c r="QUT63" s="18" t="s">
        <v>255</v>
      </c>
      <c r="QUU63" s="18" t="s">
        <v>255</v>
      </c>
      <c r="QUV63" s="18" t="s">
        <v>255</v>
      </c>
      <c r="QUW63" s="18" t="s">
        <v>255</v>
      </c>
      <c r="QUX63" s="18" t="s">
        <v>255</v>
      </c>
      <c r="QUY63" s="18" t="s">
        <v>255</v>
      </c>
      <c r="QUZ63" s="18" t="s">
        <v>255</v>
      </c>
      <c r="QVA63" s="18" t="s">
        <v>255</v>
      </c>
      <c r="QVB63" s="18" t="s">
        <v>255</v>
      </c>
      <c r="QVC63" s="18" t="s">
        <v>255</v>
      </c>
      <c r="QVD63" s="18" t="s">
        <v>255</v>
      </c>
      <c r="QVE63" s="18" t="s">
        <v>255</v>
      </c>
      <c r="QVF63" s="18" t="s">
        <v>255</v>
      </c>
      <c r="QVG63" s="18" t="s">
        <v>255</v>
      </c>
      <c r="QVH63" s="18" t="s">
        <v>255</v>
      </c>
      <c r="QVI63" s="18" t="s">
        <v>255</v>
      </c>
      <c r="QVJ63" s="18" t="s">
        <v>255</v>
      </c>
      <c r="QVK63" s="18" t="s">
        <v>255</v>
      </c>
      <c r="QVL63" s="18" t="s">
        <v>255</v>
      </c>
      <c r="QVM63" s="18" t="s">
        <v>255</v>
      </c>
      <c r="QVN63" s="18" t="s">
        <v>255</v>
      </c>
      <c r="QVO63" s="18" t="s">
        <v>255</v>
      </c>
      <c r="QVP63" s="18" t="s">
        <v>255</v>
      </c>
      <c r="QVQ63" s="18" t="s">
        <v>255</v>
      </c>
      <c r="QVR63" s="18" t="s">
        <v>255</v>
      </c>
      <c r="QVS63" s="18" t="s">
        <v>255</v>
      </c>
      <c r="QVT63" s="18" t="s">
        <v>255</v>
      </c>
      <c r="QVU63" s="18" t="s">
        <v>255</v>
      </c>
      <c r="QVV63" s="18" t="s">
        <v>255</v>
      </c>
      <c r="QVW63" s="18" t="s">
        <v>255</v>
      </c>
      <c r="QVX63" s="18" t="s">
        <v>255</v>
      </c>
      <c r="QVY63" s="18" t="s">
        <v>255</v>
      </c>
      <c r="QVZ63" s="18" t="s">
        <v>255</v>
      </c>
      <c r="QWA63" s="18" t="s">
        <v>255</v>
      </c>
      <c r="QWB63" s="18" t="s">
        <v>255</v>
      </c>
      <c r="QWC63" s="18" t="s">
        <v>255</v>
      </c>
      <c r="QWD63" s="18" t="s">
        <v>255</v>
      </c>
      <c r="QWE63" s="18" t="s">
        <v>255</v>
      </c>
      <c r="QWF63" s="18" t="s">
        <v>255</v>
      </c>
      <c r="QWG63" s="18" t="s">
        <v>255</v>
      </c>
      <c r="QWH63" s="18" t="s">
        <v>255</v>
      </c>
      <c r="QWI63" s="18" t="s">
        <v>255</v>
      </c>
      <c r="QWJ63" s="18" t="s">
        <v>255</v>
      </c>
      <c r="QWK63" s="18" t="s">
        <v>255</v>
      </c>
      <c r="QWL63" s="18" t="s">
        <v>255</v>
      </c>
      <c r="QWM63" s="18" t="s">
        <v>255</v>
      </c>
      <c r="QWN63" s="18" t="s">
        <v>255</v>
      </c>
      <c r="QWO63" s="18" t="s">
        <v>255</v>
      </c>
      <c r="QWP63" s="18" t="s">
        <v>255</v>
      </c>
      <c r="QWQ63" s="18" t="s">
        <v>255</v>
      </c>
      <c r="QWR63" s="18" t="s">
        <v>255</v>
      </c>
      <c r="QWS63" s="18" t="s">
        <v>255</v>
      </c>
      <c r="QWT63" s="18" t="s">
        <v>255</v>
      </c>
      <c r="QWU63" s="18" t="s">
        <v>255</v>
      </c>
      <c r="QWV63" s="18" t="s">
        <v>255</v>
      </c>
      <c r="QWW63" s="18" t="s">
        <v>255</v>
      </c>
      <c r="QWX63" s="18" t="s">
        <v>255</v>
      </c>
      <c r="QWY63" s="18" t="s">
        <v>255</v>
      </c>
      <c r="QWZ63" s="18" t="s">
        <v>255</v>
      </c>
      <c r="QXA63" s="18" t="s">
        <v>255</v>
      </c>
      <c r="QXB63" s="18" t="s">
        <v>255</v>
      </c>
      <c r="QXC63" s="18" t="s">
        <v>255</v>
      </c>
      <c r="QXD63" s="18" t="s">
        <v>255</v>
      </c>
      <c r="QXE63" s="18" t="s">
        <v>255</v>
      </c>
      <c r="QXF63" s="18" t="s">
        <v>255</v>
      </c>
      <c r="QXG63" s="18" t="s">
        <v>255</v>
      </c>
      <c r="QXH63" s="18" t="s">
        <v>255</v>
      </c>
      <c r="QXI63" s="18" t="s">
        <v>255</v>
      </c>
      <c r="QXJ63" s="18" t="s">
        <v>255</v>
      </c>
      <c r="QXK63" s="18" t="s">
        <v>255</v>
      </c>
      <c r="QXL63" s="18" t="s">
        <v>255</v>
      </c>
      <c r="QXM63" s="18" t="s">
        <v>255</v>
      </c>
      <c r="QXN63" s="18" t="s">
        <v>255</v>
      </c>
      <c r="QXO63" s="18" t="s">
        <v>255</v>
      </c>
      <c r="QXP63" s="18" t="s">
        <v>255</v>
      </c>
      <c r="QXQ63" s="18" t="s">
        <v>255</v>
      </c>
      <c r="QXR63" s="18" t="s">
        <v>255</v>
      </c>
      <c r="QXS63" s="18" t="s">
        <v>255</v>
      </c>
      <c r="QXT63" s="18" t="s">
        <v>255</v>
      </c>
      <c r="QXU63" s="18" t="s">
        <v>255</v>
      </c>
      <c r="QXV63" s="18" t="s">
        <v>255</v>
      </c>
      <c r="QXW63" s="18" t="s">
        <v>255</v>
      </c>
      <c r="QXX63" s="18" t="s">
        <v>255</v>
      </c>
      <c r="QXY63" s="18" t="s">
        <v>255</v>
      </c>
      <c r="QXZ63" s="18" t="s">
        <v>255</v>
      </c>
      <c r="QYA63" s="18" t="s">
        <v>255</v>
      </c>
      <c r="QYB63" s="18" t="s">
        <v>255</v>
      </c>
      <c r="QYC63" s="18" t="s">
        <v>255</v>
      </c>
      <c r="QYD63" s="18" t="s">
        <v>255</v>
      </c>
      <c r="QYE63" s="18" t="s">
        <v>255</v>
      </c>
      <c r="QYF63" s="18" t="s">
        <v>255</v>
      </c>
      <c r="QYG63" s="18" t="s">
        <v>255</v>
      </c>
      <c r="QYH63" s="18" t="s">
        <v>255</v>
      </c>
      <c r="QYI63" s="18" t="s">
        <v>255</v>
      </c>
      <c r="QYJ63" s="18" t="s">
        <v>255</v>
      </c>
      <c r="QYK63" s="18" t="s">
        <v>255</v>
      </c>
      <c r="QYL63" s="18" t="s">
        <v>255</v>
      </c>
      <c r="QYM63" s="18" t="s">
        <v>255</v>
      </c>
      <c r="QYN63" s="18" t="s">
        <v>255</v>
      </c>
      <c r="QYO63" s="18" t="s">
        <v>255</v>
      </c>
      <c r="QYP63" s="18" t="s">
        <v>255</v>
      </c>
      <c r="QYQ63" s="18" t="s">
        <v>255</v>
      </c>
      <c r="QYR63" s="18" t="s">
        <v>255</v>
      </c>
      <c r="QYS63" s="18" t="s">
        <v>255</v>
      </c>
      <c r="QYT63" s="18" t="s">
        <v>255</v>
      </c>
      <c r="QYU63" s="18" t="s">
        <v>255</v>
      </c>
      <c r="QYV63" s="18" t="s">
        <v>255</v>
      </c>
      <c r="QYW63" s="18" t="s">
        <v>255</v>
      </c>
      <c r="QYX63" s="18" t="s">
        <v>255</v>
      </c>
      <c r="QYY63" s="18" t="s">
        <v>255</v>
      </c>
      <c r="QYZ63" s="18" t="s">
        <v>255</v>
      </c>
      <c r="QZA63" s="18" t="s">
        <v>255</v>
      </c>
      <c r="QZB63" s="18" t="s">
        <v>255</v>
      </c>
      <c r="QZC63" s="18" t="s">
        <v>255</v>
      </c>
      <c r="QZD63" s="18" t="s">
        <v>255</v>
      </c>
      <c r="QZE63" s="18" t="s">
        <v>255</v>
      </c>
      <c r="QZF63" s="18" t="s">
        <v>255</v>
      </c>
      <c r="QZG63" s="18" t="s">
        <v>255</v>
      </c>
      <c r="QZH63" s="18" t="s">
        <v>255</v>
      </c>
      <c r="QZI63" s="18" t="s">
        <v>255</v>
      </c>
      <c r="QZJ63" s="18" t="s">
        <v>255</v>
      </c>
      <c r="QZK63" s="18" t="s">
        <v>255</v>
      </c>
      <c r="QZL63" s="18" t="s">
        <v>255</v>
      </c>
      <c r="QZM63" s="18" t="s">
        <v>255</v>
      </c>
      <c r="QZN63" s="18" t="s">
        <v>255</v>
      </c>
      <c r="QZO63" s="18" t="s">
        <v>255</v>
      </c>
      <c r="QZP63" s="18" t="s">
        <v>255</v>
      </c>
      <c r="QZQ63" s="18" t="s">
        <v>255</v>
      </c>
      <c r="QZR63" s="18" t="s">
        <v>255</v>
      </c>
      <c r="QZS63" s="18" t="s">
        <v>255</v>
      </c>
      <c r="QZT63" s="18" t="s">
        <v>255</v>
      </c>
      <c r="QZU63" s="18" t="s">
        <v>255</v>
      </c>
      <c r="QZV63" s="18" t="s">
        <v>255</v>
      </c>
      <c r="QZW63" s="18" t="s">
        <v>255</v>
      </c>
      <c r="QZX63" s="18" t="s">
        <v>255</v>
      </c>
      <c r="QZY63" s="18" t="s">
        <v>255</v>
      </c>
      <c r="QZZ63" s="18" t="s">
        <v>255</v>
      </c>
      <c r="RAA63" s="18" t="s">
        <v>255</v>
      </c>
      <c r="RAB63" s="18" t="s">
        <v>255</v>
      </c>
      <c r="RAC63" s="18" t="s">
        <v>255</v>
      </c>
      <c r="RAD63" s="18" t="s">
        <v>255</v>
      </c>
      <c r="RAE63" s="18" t="s">
        <v>255</v>
      </c>
      <c r="RAF63" s="18" t="s">
        <v>255</v>
      </c>
      <c r="RAG63" s="18" t="s">
        <v>255</v>
      </c>
      <c r="RAH63" s="18" t="s">
        <v>255</v>
      </c>
      <c r="RAI63" s="18" t="s">
        <v>255</v>
      </c>
      <c r="RAJ63" s="18" t="s">
        <v>255</v>
      </c>
      <c r="RAK63" s="18" t="s">
        <v>255</v>
      </c>
      <c r="RAL63" s="18" t="s">
        <v>255</v>
      </c>
      <c r="RAM63" s="18" t="s">
        <v>255</v>
      </c>
      <c r="RAN63" s="18" t="s">
        <v>255</v>
      </c>
      <c r="RAO63" s="18" t="s">
        <v>255</v>
      </c>
      <c r="RAP63" s="18" t="s">
        <v>255</v>
      </c>
      <c r="RAQ63" s="18" t="s">
        <v>255</v>
      </c>
      <c r="RAR63" s="18" t="s">
        <v>255</v>
      </c>
      <c r="RAS63" s="18" t="s">
        <v>255</v>
      </c>
      <c r="RAT63" s="18" t="s">
        <v>255</v>
      </c>
      <c r="RAU63" s="18" t="s">
        <v>255</v>
      </c>
      <c r="RAV63" s="18" t="s">
        <v>255</v>
      </c>
      <c r="RAW63" s="18" t="s">
        <v>255</v>
      </c>
      <c r="RAX63" s="18" t="s">
        <v>255</v>
      </c>
      <c r="RAY63" s="18" t="s">
        <v>255</v>
      </c>
      <c r="RAZ63" s="18" t="s">
        <v>255</v>
      </c>
      <c r="RBA63" s="18" t="s">
        <v>255</v>
      </c>
      <c r="RBB63" s="18" t="s">
        <v>255</v>
      </c>
      <c r="RBC63" s="18" t="s">
        <v>255</v>
      </c>
      <c r="RBD63" s="18" t="s">
        <v>255</v>
      </c>
      <c r="RBE63" s="18" t="s">
        <v>255</v>
      </c>
      <c r="RBF63" s="18" t="s">
        <v>255</v>
      </c>
      <c r="RBG63" s="18" t="s">
        <v>255</v>
      </c>
      <c r="RBH63" s="18" t="s">
        <v>255</v>
      </c>
      <c r="RBI63" s="18" t="s">
        <v>255</v>
      </c>
      <c r="RBJ63" s="18" t="s">
        <v>255</v>
      </c>
      <c r="RBK63" s="18" t="s">
        <v>255</v>
      </c>
      <c r="RBL63" s="18" t="s">
        <v>255</v>
      </c>
      <c r="RBM63" s="18" t="s">
        <v>255</v>
      </c>
      <c r="RBN63" s="18" t="s">
        <v>255</v>
      </c>
      <c r="RBO63" s="18" t="s">
        <v>255</v>
      </c>
      <c r="RBP63" s="18" t="s">
        <v>255</v>
      </c>
      <c r="RBQ63" s="18" t="s">
        <v>255</v>
      </c>
      <c r="RBR63" s="18" t="s">
        <v>255</v>
      </c>
      <c r="RBS63" s="18" t="s">
        <v>255</v>
      </c>
      <c r="RBT63" s="18" t="s">
        <v>255</v>
      </c>
      <c r="RBU63" s="18" t="s">
        <v>255</v>
      </c>
      <c r="RBV63" s="18" t="s">
        <v>255</v>
      </c>
      <c r="RBW63" s="18" t="s">
        <v>255</v>
      </c>
      <c r="RBX63" s="18" t="s">
        <v>255</v>
      </c>
      <c r="RBY63" s="18" t="s">
        <v>255</v>
      </c>
      <c r="RBZ63" s="18" t="s">
        <v>255</v>
      </c>
      <c r="RCA63" s="18" t="s">
        <v>255</v>
      </c>
      <c r="RCB63" s="18" t="s">
        <v>255</v>
      </c>
      <c r="RCC63" s="18" t="s">
        <v>255</v>
      </c>
      <c r="RCD63" s="18" t="s">
        <v>255</v>
      </c>
      <c r="RCE63" s="18" t="s">
        <v>255</v>
      </c>
      <c r="RCF63" s="18" t="s">
        <v>255</v>
      </c>
      <c r="RCG63" s="18" t="s">
        <v>255</v>
      </c>
      <c r="RCH63" s="18" t="s">
        <v>255</v>
      </c>
      <c r="RCI63" s="18" t="s">
        <v>255</v>
      </c>
      <c r="RCJ63" s="18" t="s">
        <v>255</v>
      </c>
      <c r="RCK63" s="18" t="s">
        <v>255</v>
      </c>
      <c r="RCL63" s="18" t="s">
        <v>255</v>
      </c>
      <c r="RCM63" s="18" t="s">
        <v>255</v>
      </c>
      <c r="RCN63" s="18" t="s">
        <v>255</v>
      </c>
      <c r="RCO63" s="18" t="s">
        <v>255</v>
      </c>
      <c r="RCP63" s="18" t="s">
        <v>255</v>
      </c>
      <c r="RCQ63" s="18" t="s">
        <v>255</v>
      </c>
      <c r="RCR63" s="18" t="s">
        <v>255</v>
      </c>
      <c r="RCS63" s="18" t="s">
        <v>255</v>
      </c>
      <c r="RCT63" s="18" t="s">
        <v>255</v>
      </c>
      <c r="RCU63" s="18" t="s">
        <v>255</v>
      </c>
      <c r="RCV63" s="18" t="s">
        <v>255</v>
      </c>
      <c r="RCW63" s="18" t="s">
        <v>255</v>
      </c>
      <c r="RCX63" s="18" t="s">
        <v>255</v>
      </c>
      <c r="RCY63" s="18" t="s">
        <v>255</v>
      </c>
      <c r="RCZ63" s="18" t="s">
        <v>255</v>
      </c>
      <c r="RDA63" s="18" t="s">
        <v>255</v>
      </c>
      <c r="RDB63" s="18" t="s">
        <v>255</v>
      </c>
      <c r="RDC63" s="18" t="s">
        <v>255</v>
      </c>
      <c r="RDD63" s="18" t="s">
        <v>255</v>
      </c>
      <c r="RDE63" s="18" t="s">
        <v>255</v>
      </c>
      <c r="RDF63" s="18" t="s">
        <v>255</v>
      </c>
      <c r="RDG63" s="18" t="s">
        <v>255</v>
      </c>
      <c r="RDH63" s="18" t="s">
        <v>255</v>
      </c>
      <c r="RDI63" s="18" t="s">
        <v>255</v>
      </c>
      <c r="RDJ63" s="18" t="s">
        <v>255</v>
      </c>
      <c r="RDK63" s="18" t="s">
        <v>255</v>
      </c>
      <c r="RDL63" s="18" t="s">
        <v>255</v>
      </c>
      <c r="RDM63" s="18" t="s">
        <v>255</v>
      </c>
      <c r="RDN63" s="18" t="s">
        <v>255</v>
      </c>
      <c r="RDO63" s="18" t="s">
        <v>255</v>
      </c>
      <c r="RDP63" s="18" t="s">
        <v>255</v>
      </c>
      <c r="RDQ63" s="18" t="s">
        <v>255</v>
      </c>
      <c r="RDR63" s="18" t="s">
        <v>255</v>
      </c>
      <c r="RDS63" s="18" t="s">
        <v>255</v>
      </c>
      <c r="RDT63" s="18" t="s">
        <v>255</v>
      </c>
      <c r="RDU63" s="18" t="s">
        <v>255</v>
      </c>
      <c r="RDV63" s="18" t="s">
        <v>255</v>
      </c>
      <c r="RDW63" s="18" t="s">
        <v>255</v>
      </c>
      <c r="RDX63" s="18" t="s">
        <v>255</v>
      </c>
      <c r="RDY63" s="18" t="s">
        <v>255</v>
      </c>
      <c r="RDZ63" s="18" t="s">
        <v>255</v>
      </c>
      <c r="REA63" s="18" t="s">
        <v>255</v>
      </c>
      <c r="REB63" s="18" t="s">
        <v>255</v>
      </c>
      <c r="REC63" s="18" t="s">
        <v>255</v>
      </c>
      <c r="RED63" s="18" t="s">
        <v>255</v>
      </c>
      <c r="REE63" s="18" t="s">
        <v>255</v>
      </c>
      <c r="REF63" s="18" t="s">
        <v>255</v>
      </c>
      <c r="REG63" s="18" t="s">
        <v>255</v>
      </c>
      <c r="REH63" s="18" t="s">
        <v>255</v>
      </c>
      <c r="REI63" s="18" t="s">
        <v>255</v>
      </c>
      <c r="REJ63" s="18" t="s">
        <v>255</v>
      </c>
      <c r="REK63" s="18" t="s">
        <v>255</v>
      </c>
      <c r="REL63" s="18" t="s">
        <v>255</v>
      </c>
      <c r="REM63" s="18" t="s">
        <v>255</v>
      </c>
      <c r="REN63" s="18" t="s">
        <v>255</v>
      </c>
      <c r="REO63" s="18" t="s">
        <v>255</v>
      </c>
      <c r="REP63" s="18" t="s">
        <v>255</v>
      </c>
      <c r="REQ63" s="18" t="s">
        <v>255</v>
      </c>
      <c r="RER63" s="18" t="s">
        <v>255</v>
      </c>
      <c r="RES63" s="18" t="s">
        <v>255</v>
      </c>
      <c r="RET63" s="18" t="s">
        <v>255</v>
      </c>
      <c r="REU63" s="18" t="s">
        <v>255</v>
      </c>
      <c r="REV63" s="18" t="s">
        <v>255</v>
      </c>
      <c r="REW63" s="18" t="s">
        <v>255</v>
      </c>
      <c r="REX63" s="18" t="s">
        <v>255</v>
      </c>
      <c r="REY63" s="18" t="s">
        <v>255</v>
      </c>
      <c r="REZ63" s="18" t="s">
        <v>255</v>
      </c>
      <c r="RFA63" s="18" t="s">
        <v>255</v>
      </c>
      <c r="RFB63" s="18" t="s">
        <v>255</v>
      </c>
      <c r="RFC63" s="18" t="s">
        <v>255</v>
      </c>
      <c r="RFD63" s="18" t="s">
        <v>255</v>
      </c>
      <c r="RFE63" s="18" t="s">
        <v>255</v>
      </c>
      <c r="RFF63" s="18" t="s">
        <v>255</v>
      </c>
      <c r="RFG63" s="18" t="s">
        <v>255</v>
      </c>
      <c r="RFH63" s="18" t="s">
        <v>255</v>
      </c>
      <c r="RFI63" s="18" t="s">
        <v>255</v>
      </c>
      <c r="RFJ63" s="18" t="s">
        <v>255</v>
      </c>
      <c r="RFK63" s="18" t="s">
        <v>255</v>
      </c>
      <c r="RFL63" s="18" t="s">
        <v>255</v>
      </c>
      <c r="RFM63" s="18" t="s">
        <v>255</v>
      </c>
      <c r="RFN63" s="18" t="s">
        <v>255</v>
      </c>
      <c r="RFO63" s="18" t="s">
        <v>255</v>
      </c>
      <c r="RFP63" s="18" t="s">
        <v>255</v>
      </c>
      <c r="RFQ63" s="18" t="s">
        <v>255</v>
      </c>
      <c r="RFR63" s="18" t="s">
        <v>255</v>
      </c>
      <c r="RFS63" s="18" t="s">
        <v>255</v>
      </c>
      <c r="RFT63" s="18" t="s">
        <v>255</v>
      </c>
      <c r="RFU63" s="18" t="s">
        <v>255</v>
      </c>
      <c r="RFV63" s="18" t="s">
        <v>255</v>
      </c>
      <c r="RFW63" s="18" t="s">
        <v>255</v>
      </c>
      <c r="RFX63" s="18" t="s">
        <v>255</v>
      </c>
      <c r="RFY63" s="18" t="s">
        <v>255</v>
      </c>
      <c r="RFZ63" s="18" t="s">
        <v>255</v>
      </c>
      <c r="RGA63" s="18" t="s">
        <v>255</v>
      </c>
      <c r="RGB63" s="18" t="s">
        <v>255</v>
      </c>
      <c r="RGC63" s="18" t="s">
        <v>255</v>
      </c>
      <c r="RGD63" s="18" t="s">
        <v>255</v>
      </c>
      <c r="RGE63" s="18" t="s">
        <v>255</v>
      </c>
      <c r="RGF63" s="18" t="s">
        <v>255</v>
      </c>
      <c r="RGG63" s="18" t="s">
        <v>255</v>
      </c>
      <c r="RGH63" s="18" t="s">
        <v>255</v>
      </c>
      <c r="RGI63" s="18" t="s">
        <v>255</v>
      </c>
      <c r="RGJ63" s="18" t="s">
        <v>255</v>
      </c>
      <c r="RGK63" s="18" t="s">
        <v>255</v>
      </c>
      <c r="RGL63" s="18" t="s">
        <v>255</v>
      </c>
      <c r="RGM63" s="18" t="s">
        <v>255</v>
      </c>
      <c r="RGN63" s="18" t="s">
        <v>255</v>
      </c>
      <c r="RGO63" s="18" t="s">
        <v>255</v>
      </c>
      <c r="RGP63" s="18" t="s">
        <v>255</v>
      </c>
      <c r="RGQ63" s="18" t="s">
        <v>255</v>
      </c>
      <c r="RGR63" s="18" t="s">
        <v>255</v>
      </c>
      <c r="RGS63" s="18" t="s">
        <v>255</v>
      </c>
      <c r="RGT63" s="18" t="s">
        <v>255</v>
      </c>
      <c r="RGU63" s="18" t="s">
        <v>255</v>
      </c>
      <c r="RGV63" s="18" t="s">
        <v>255</v>
      </c>
      <c r="RGW63" s="18" t="s">
        <v>255</v>
      </c>
      <c r="RGX63" s="18" t="s">
        <v>255</v>
      </c>
      <c r="RGY63" s="18" t="s">
        <v>255</v>
      </c>
      <c r="RGZ63" s="18" t="s">
        <v>255</v>
      </c>
      <c r="RHA63" s="18" t="s">
        <v>255</v>
      </c>
      <c r="RHB63" s="18" t="s">
        <v>255</v>
      </c>
      <c r="RHC63" s="18" t="s">
        <v>255</v>
      </c>
      <c r="RHD63" s="18" t="s">
        <v>255</v>
      </c>
      <c r="RHE63" s="18" t="s">
        <v>255</v>
      </c>
      <c r="RHF63" s="18" t="s">
        <v>255</v>
      </c>
      <c r="RHG63" s="18" t="s">
        <v>255</v>
      </c>
      <c r="RHH63" s="18" t="s">
        <v>255</v>
      </c>
      <c r="RHI63" s="18" t="s">
        <v>255</v>
      </c>
      <c r="RHJ63" s="18" t="s">
        <v>255</v>
      </c>
      <c r="RHK63" s="18" t="s">
        <v>255</v>
      </c>
      <c r="RHL63" s="18" t="s">
        <v>255</v>
      </c>
      <c r="RHM63" s="18" t="s">
        <v>255</v>
      </c>
      <c r="RHN63" s="18" t="s">
        <v>255</v>
      </c>
      <c r="RHO63" s="18" t="s">
        <v>255</v>
      </c>
      <c r="RHP63" s="18" t="s">
        <v>255</v>
      </c>
      <c r="RHQ63" s="18" t="s">
        <v>255</v>
      </c>
      <c r="RHR63" s="18" t="s">
        <v>255</v>
      </c>
      <c r="RHS63" s="18" t="s">
        <v>255</v>
      </c>
      <c r="RHT63" s="18" t="s">
        <v>255</v>
      </c>
      <c r="RHU63" s="18" t="s">
        <v>255</v>
      </c>
      <c r="RHV63" s="18" t="s">
        <v>255</v>
      </c>
      <c r="RHW63" s="18" t="s">
        <v>255</v>
      </c>
      <c r="RHX63" s="18" t="s">
        <v>255</v>
      </c>
      <c r="RHY63" s="18" t="s">
        <v>255</v>
      </c>
      <c r="RHZ63" s="18" t="s">
        <v>255</v>
      </c>
      <c r="RIA63" s="18" t="s">
        <v>255</v>
      </c>
      <c r="RIB63" s="18" t="s">
        <v>255</v>
      </c>
      <c r="RIC63" s="18" t="s">
        <v>255</v>
      </c>
      <c r="RID63" s="18" t="s">
        <v>255</v>
      </c>
      <c r="RIE63" s="18" t="s">
        <v>255</v>
      </c>
      <c r="RIF63" s="18" t="s">
        <v>255</v>
      </c>
      <c r="RIG63" s="18" t="s">
        <v>255</v>
      </c>
      <c r="RIH63" s="18" t="s">
        <v>255</v>
      </c>
      <c r="RII63" s="18" t="s">
        <v>255</v>
      </c>
      <c r="RIJ63" s="18" t="s">
        <v>255</v>
      </c>
      <c r="RIK63" s="18" t="s">
        <v>255</v>
      </c>
      <c r="RIL63" s="18" t="s">
        <v>255</v>
      </c>
      <c r="RIM63" s="18" t="s">
        <v>255</v>
      </c>
      <c r="RIN63" s="18" t="s">
        <v>255</v>
      </c>
      <c r="RIO63" s="18" t="s">
        <v>255</v>
      </c>
      <c r="RIP63" s="18" t="s">
        <v>255</v>
      </c>
      <c r="RIQ63" s="18" t="s">
        <v>255</v>
      </c>
      <c r="RIR63" s="18" t="s">
        <v>255</v>
      </c>
      <c r="RIS63" s="18" t="s">
        <v>255</v>
      </c>
      <c r="RIT63" s="18" t="s">
        <v>255</v>
      </c>
      <c r="RIU63" s="18" t="s">
        <v>255</v>
      </c>
      <c r="RIV63" s="18" t="s">
        <v>255</v>
      </c>
      <c r="RIW63" s="18" t="s">
        <v>255</v>
      </c>
      <c r="RIX63" s="18" t="s">
        <v>255</v>
      </c>
      <c r="RIY63" s="18" t="s">
        <v>255</v>
      </c>
      <c r="RIZ63" s="18" t="s">
        <v>255</v>
      </c>
      <c r="RJA63" s="18" t="s">
        <v>255</v>
      </c>
      <c r="RJB63" s="18" t="s">
        <v>255</v>
      </c>
      <c r="RJC63" s="18" t="s">
        <v>255</v>
      </c>
      <c r="RJD63" s="18" t="s">
        <v>255</v>
      </c>
      <c r="RJE63" s="18" t="s">
        <v>255</v>
      </c>
      <c r="RJF63" s="18" t="s">
        <v>255</v>
      </c>
      <c r="RJG63" s="18" t="s">
        <v>255</v>
      </c>
      <c r="RJH63" s="18" t="s">
        <v>255</v>
      </c>
      <c r="RJI63" s="18" t="s">
        <v>255</v>
      </c>
      <c r="RJJ63" s="18" t="s">
        <v>255</v>
      </c>
      <c r="RJK63" s="18" t="s">
        <v>255</v>
      </c>
      <c r="RJL63" s="18" t="s">
        <v>255</v>
      </c>
      <c r="RJM63" s="18" t="s">
        <v>255</v>
      </c>
      <c r="RJN63" s="18" t="s">
        <v>255</v>
      </c>
      <c r="RJO63" s="18" t="s">
        <v>255</v>
      </c>
      <c r="RJP63" s="18" t="s">
        <v>255</v>
      </c>
      <c r="RJQ63" s="18" t="s">
        <v>255</v>
      </c>
      <c r="RJR63" s="18" t="s">
        <v>255</v>
      </c>
      <c r="RJS63" s="18" t="s">
        <v>255</v>
      </c>
      <c r="RJT63" s="18" t="s">
        <v>255</v>
      </c>
      <c r="RJU63" s="18" t="s">
        <v>255</v>
      </c>
      <c r="RJV63" s="18" t="s">
        <v>255</v>
      </c>
      <c r="RJW63" s="18" t="s">
        <v>255</v>
      </c>
      <c r="RJX63" s="18" t="s">
        <v>255</v>
      </c>
      <c r="RJY63" s="18" t="s">
        <v>255</v>
      </c>
      <c r="RJZ63" s="18" t="s">
        <v>255</v>
      </c>
      <c r="RKA63" s="18" t="s">
        <v>255</v>
      </c>
      <c r="RKB63" s="18" t="s">
        <v>255</v>
      </c>
      <c r="RKC63" s="18" t="s">
        <v>255</v>
      </c>
      <c r="RKD63" s="18" t="s">
        <v>255</v>
      </c>
      <c r="RKE63" s="18" t="s">
        <v>255</v>
      </c>
      <c r="RKF63" s="18" t="s">
        <v>255</v>
      </c>
      <c r="RKG63" s="18" t="s">
        <v>255</v>
      </c>
      <c r="RKH63" s="18" t="s">
        <v>255</v>
      </c>
      <c r="RKI63" s="18" t="s">
        <v>255</v>
      </c>
      <c r="RKJ63" s="18" t="s">
        <v>255</v>
      </c>
      <c r="RKK63" s="18" t="s">
        <v>255</v>
      </c>
      <c r="RKL63" s="18" t="s">
        <v>255</v>
      </c>
      <c r="RKM63" s="18" t="s">
        <v>255</v>
      </c>
      <c r="RKN63" s="18" t="s">
        <v>255</v>
      </c>
      <c r="RKO63" s="18" t="s">
        <v>255</v>
      </c>
      <c r="RKP63" s="18" t="s">
        <v>255</v>
      </c>
      <c r="RKQ63" s="18" t="s">
        <v>255</v>
      </c>
      <c r="RKR63" s="18" t="s">
        <v>255</v>
      </c>
      <c r="RKS63" s="18" t="s">
        <v>255</v>
      </c>
      <c r="RKT63" s="18" t="s">
        <v>255</v>
      </c>
      <c r="RKU63" s="18" t="s">
        <v>255</v>
      </c>
      <c r="RKV63" s="18" t="s">
        <v>255</v>
      </c>
      <c r="RKW63" s="18" t="s">
        <v>255</v>
      </c>
      <c r="RKX63" s="18" t="s">
        <v>255</v>
      </c>
      <c r="RKY63" s="18" t="s">
        <v>255</v>
      </c>
      <c r="RKZ63" s="18" t="s">
        <v>255</v>
      </c>
      <c r="RLA63" s="18" t="s">
        <v>255</v>
      </c>
      <c r="RLB63" s="18" t="s">
        <v>255</v>
      </c>
      <c r="RLC63" s="18" t="s">
        <v>255</v>
      </c>
      <c r="RLD63" s="18" t="s">
        <v>255</v>
      </c>
      <c r="RLE63" s="18" t="s">
        <v>255</v>
      </c>
      <c r="RLF63" s="18" t="s">
        <v>255</v>
      </c>
      <c r="RLG63" s="18" t="s">
        <v>255</v>
      </c>
      <c r="RLH63" s="18" t="s">
        <v>255</v>
      </c>
      <c r="RLI63" s="18" t="s">
        <v>255</v>
      </c>
      <c r="RLJ63" s="18" t="s">
        <v>255</v>
      </c>
      <c r="RLK63" s="18" t="s">
        <v>255</v>
      </c>
      <c r="RLL63" s="18" t="s">
        <v>255</v>
      </c>
      <c r="RLM63" s="18" t="s">
        <v>255</v>
      </c>
      <c r="RLN63" s="18" t="s">
        <v>255</v>
      </c>
      <c r="RLO63" s="18" t="s">
        <v>255</v>
      </c>
      <c r="RLP63" s="18" t="s">
        <v>255</v>
      </c>
      <c r="RLQ63" s="18" t="s">
        <v>255</v>
      </c>
      <c r="RLR63" s="18" t="s">
        <v>255</v>
      </c>
      <c r="RLS63" s="18" t="s">
        <v>255</v>
      </c>
      <c r="RLT63" s="18" t="s">
        <v>255</v>
      </c>
      <c r="RLU63" s="18" t="s">
        <v>255</v>
      </c>
      <c r="RLV63" s="18" t="s">
        <v>255</v>
      </c>
      <c r="RLW63" s="18" t="s">
        <v>255</v>
      </c>
      <c r="RLX63" s="18" t="s">
        <v>255</v>
      </c>
      <c r="RLY63" s="18" t="s">
        <v>255</v>
      </c>
      <c r="RLZ63" s="18" t="s">
        <v>255</v>
      </c>
      <c r="RMA63" s="18" t="s">
        <v>255</v>
      </c>
      <c r="RMB63" s="18" t="s">
        <v>255</v>
      </c>
      <c r="RMC63" s="18" t="s">
        <v>255</v>
      </c>
      <c r="RMD63" s="18" t="s">
        <v>255</v>
      </c>
      <c r="RME63" s="18" t="s">
        <v>255</v>
      </c>
      <c r="RMF63" s="18" t="s">
        <v>255</v>
      </c>
      <c r="RMG63" s="18" t="s">
        <v>255</v>
      </c>
      <c r="RMH63" s="18" t="s">
        <v>255</v>
      </c>
      <c r="RMI63" s="18" t="s">
        <v>255</v>
      </c>
      <c r="RMJ63" s="18" t="s">
        <v>255</v>
      </c>
      <c r="RMK63" s="18" t="s">
        <v>255</v>
      </c>
      <c r="RML63" s="18" t="s">
        <v>255</v>
      </c>
      <c r="RMM63" s="18" t="s">
        <v>255</v>
      </c>
      <c r="RMN63" s="18" t="s">
        <v>255</v>
      </c>
      <c r="RMO63" s="18" t="s">
        <v>255</v>
      </c>
      <c r="RMP63" s="18" t="s">
        <v>255</v>
      </c>
      <c r="RMQ63" s="18" t="s">
        <v>255</v>
      </c>
      <c r="RMR63" s="18" t="s">
        <v>255</v>
      </c>
      <c r="RMS63" s="18" t="s">
        <v>255</v>
      </c>
      <c r="RMT63" s="18" t="s">
        <v>255</v>
      </c>
      <c r="RMU63" s="18" t="s">
        <v>255</v>
      </c>
      <c r="RMV63" s="18" t="s">
        <v>255</v>
      </c>
      <c r="RMW63" s="18" t="s">
        <v>255</v>
      </c>
      <c r="RMX63" s="18" t="s">
        <v>255</v>
      </c>
      <c r="RMY63" s="18" t="s">
        <v>255</v>
      </c>
      <c r="RMZ63" s="18" t="s">
        <v>255</v>
      </c>
      <c r="RNA63" s="18" t="s">
        <v>255</v>
      </c>
      <c r="RNB63" s="18" t="s">
        <v>255</v>
      </c>
      <c r="RNC63" s="18" t="s">
        <v>255</v>
      </c>
      <c r="RND63" s="18" t="s">
        <v>255</v>
      </c>
      <c r="RNE63" s="18" t="s">
        <v>255</v>
      </c>
      <c r="RNF63" s="18" t="s">
        <v>255</v>
      </c>
      <c r="RNG63" s="18" t="s">
        <v>255</v>
      </c>
      <c r="RNH63" s="18" t="s">
        <v>255</v>
      </c>
      <c r="RNI63" s="18" t="s">
        <v>255</v>
      </c>
      <c r="RNJ63" s="18" t="s">
        <v>255</v>
      </c>
      <c r="RNK63" s="18" t="s">
        <v>255</v>
      </c>
      <c r="RNL63" s="18" t="s">
        <v>255</v>
      </c>
      <c r="RNM63" s="18" t="s">
        <v>255</v>
      </c>
      <c r="RNN63" s="18" t="s">
        <v>255</v>
      </c>
      <c r="RNO63" s="18" t="s">
        <v>255</v>
      </c>
      <c r="RNP63" s="18" t="s">
        <v>255</v>
      </c>
      <c r="RNQ63" s="18" t="s">
        <v>255</v>
      </c>
      <c r="RNR63" s="18" t="s">
        <v>255</v>
      </c>
      <c r="RNS63" s="18" t="s">
        <v>255</v>
      </c>
      <c r="RNT63" s="18" t="s">
        <v>255</v>
      </c>
      <c r="RNU63" s="18" t="s">
        <v>255</v>
      </c>
      <c r="RNV63" s="18" t="s">
        <v>255</v>
      </c>
      <c r="RNW63" s="18" t="s">
        <v>255</v>
      </c>
      <c r="RNX63" s="18" t="s">
        <v>255</v>
      </c>
      <c r="RNY63" s="18" t="s">
        <v>255</v>
      </c>
      <c r="RNZ63" s="18" t="s">
        <v>255</v>
      </c>
      <c r="ROA63" s="18" t="s">
        <v>255</v>
      </c>
      <c r="ROB63" s="18" t="s">
        <v>255</v>
      </c>
      <c r="ROC63" s="18" t="s">
        <v>255</v>
      </c>
      <c r="ROD63" s="18" t="s">
        <v>255</v>
      </c>
      <c r="ROE63" s="18" t="s">
        <v>255</v>
      </c>
      <c r="ROF63" s="18" t="s">
        <v>255</v>
      </c>
      <c r="ROG63" s="18" t="s">
        <v>255</v>
      </c>
      <c r="ROH63" s="18" t="s">
        <v>255</v>
      </c>
      <c r="ROI63" s="18" t="s">
        <v>255</v>
      </c>
      <c r="ROJ63" s="18" t="s">
        <v>255</v>
      </c>
      <c r="ROK63" s="18" t="s">
        <v>255</v>
      </c>
      <c r="ROL63" s="18" t="s">
        <v>255</v>
      </c>
      <c r="ROM63" s="18" t="s">
        <v>255</v>
      </c>
      <c r="RON63" s="18" t="s">
        <v>255</v>
      </c>
      <c r="ROO63" s="18" t="s">
        <v>255</v>
      </c>
      <c r="ROP63" s="18" t="s">
        <v>255</v>
      </c>
      <c r="ROQ63" s="18" t="s">
        <v>255</v>
      </c>
      <c r="ROR63" s="18" t="s">
        <v>255</v>
      </c>
      <c r="ROS63" s="18" t="s">
        <v>255</v>
      </c>
      <c r="ROT63" s="18" t="s">
        <v>255</v>
      </c>
      <c r="ROU63" s="18" t="s">
        <v>255</v>
      </c>
      <c r="ROV63" s="18" t="s">
        <v>255</v>
      </c>
      <c r="ROW63" s="18" t="s">
        <v>255</v>
      </c>
      <c r="ROX63" s="18" t="s">
        <v>255</v>
      </c>
      <c r="ROY63" s="18" t="s">
        <v>255</v>
      </c>
      <c r="ROZ63" s="18" t="s">
        <v>255</v>
      </c>
      <c r="RPA63" s="18" t="s">
        <v>255</v>
      </c>
      <c r="RPB63" s="18" t="s">
        <v>255</v>
      </c>
      <c r="RPC63" s="18" t="s">
        <v>255</v>
      </c>
      <c r="RPD63" s="18" t="s">
        <v>255</v>
      </c>
      <c r="RPE63" s="18" t="s">
        <v>255</v>
      </c>
      <c r="RPF63" s="18" t="s">
        <v>255</v>
      </c>
      <c r="RPG63" s="18" t="s">
        <v>255</v>
      </c>
      <c r="RPH63" s="18" t="s">
        <v>255</v>
      </c>
      <c r="RPI63" s="18" t="s">
        <v>255</v>
      </c>
      <c r="RPJ63" s="18" t="s">
        <v>255</v>
      </c>
      <c r="RPK63" s="18" t="s">
        <v>255</v>
      </c>
      <c r="RPL63" s="18" t="s">
        <v>255</v>
      </c>
      <c r="RPM63" s="18" t="s">
        <v>255</v>
      </c>
      <c r="RPN63" s="18" t="s">
        <v>255</v>
      </c>
      <c r="RPO63" s="18" t="s">
        <v>255</v>
      </c>
      <c r="RPP63" s="18" t="s">
        <v>255</v>
      </c>
      <c r="RPQ63" s="18" t="s">
        <v>255</v>
      </c>
      <c r="RPR63" s="18" t="s">
        <v>255</v>
      </c>
      <c r="RPS63" s="18" t="s">
        <v>255</v>
      </c>
      <c r="RPT63" s="18" t="s">
        <v>255</v>
      </c>
      <c r="RPU63" s="18" t="s">
        <v>255</v>
      </c>
      <c r="RPV63" s="18" t="s">
        <v>255</v>
      </c>
      <c r="RPW63" s="18" t="s">
        <v>255</v>
      </c>
      <c r="RPX63" s="18" t="s">
        <v>255</v>
      </c>
      <c r="RPY63" s="18" t="s">
        <v>255</v>
      </c>
      <c r="RPZ63" s="18" t="s">
        <v>255</v>
      </c>
      <c r="RQA63" s="18" t="s">
        <v>255</v>
      </c>
      <c r="RQB63" s="18" t="s">
        <v>255</v>
      </c>
      <c r="RQC63" s="18" t="s">
        <v>255</v>
      </c>
      <c r="RQD63" s="18" t="s">
        <v>255</v>
      </c>
      <c r="RQE63" s="18" t="s">
        <v>255</v>
      </c>
      <c r="RQF63" s="18" t="s">
        <v>255</v>
      </c>
      <c r="RQG63" s="18" t="s">
        <v>255</v>
      </c>
      <c r="RQH63" s="18" t="s">
        <v>255</v>
      </c>
      <c r="RQI63" s="18" t="s">
        <v>255</v>
      </c>
      <c r="RQJ63" s="18" t="s">
        <v>255</v>
      </c>
      <c r="RQK63" s="18" t="s">
        <v>255</v>
      </c>
      <c r="RQL63" s="18" t="s">
        <v>255</v>
      </c>
      <c r="RQM63" s="18" t="s">
        <v>255</v>
      </c>
      <c r="RQN63" s="18" t="s">
        <v>255</v>
      </c>
      <c r="RQO63" s="18" t="s">
        <v>255</v>
      </c>
      <c r="RQP63" s="18" t="s">
        <v>255</v>
      </c>
      <c r="RQQ63" s="18" t="s">
        <v>255</v>
      </c>
      <c r="RQR63" s="18" t="s">
        <v>255</v>
      </c>
      <c r="RQS63" s="18" t="s">
        <v>255</v>
      </c>
      <c r="RQT63" s="18" t="s">
        <v>255</v>
      </c>
      <c r="RQU63" s="18" t="s">
        <v>255</v>
      </c>
      <c r="RQV63" s="18" t="s">
        <v>255</v>
      </c>
      <c r="RQW63" s="18" t="s">
        <v>255</v>
      </c>
      <c r="RQX63" s="18" t="s">
        <v>255</v>
      </c>
      <c r="RQY63" s="18" t="s">
        <v>255</v>
      </c>
      <c r="RQZ63" s="18" t="s">
        <v>255</v>
      </c>
      <c r="RRA63" s="18" t="s">
        <v>255</v>
      </c>
      <c r="RRB63" s="18" t="s">
        <v>255</v>
      </c>
      <c r="RRC63" s="18" t="s">
        <v>255</v>
      </c>
      <c r="RRD63" s="18" t="s">
        <v>255</v>
      </c>
      <c r="RRE63" s="18" t="s">
        <v>255</v>
      </c>
      <c r="RRF63" s="18" t="s">
        <v>255</v>
      </c>
      <c r="RRG63" s="18" t="s">
        <v>255</v>
      </c>
      <c r="RRH63" s="18" t="s">
        <v>255</v>
      </c>
      <c r="RRI63" s="18" t="s">
        <v>255</v>
      </c>
      <c r="RRJ63" s="18" t="s">
        <v>255</v>
      </c>
      <c r="RRK63" s="18" t="s">
        <v>255</v>
      </c>
      <c r="RRL63" s="18" t="s">
        <v>255</v>
      </c>
      <c r="RRM63" s="18" t="s">
        <v>255</v>
      </c>
      <c r="RRN63" s="18" t="s">
        <v>255</v>
      </c>
      <c r="RRO63" s="18" t="s">
        <v>255</v>
      </c>
      <c r="RRP63" s="18" t="s">
        <v>255</v>
      </c>
      <c r="RRQ63" s="18" t="s">
        <v>255</v>
      </c>
      <c r="RRR63" s="18" t="s">
        <v>255</v>
      </c>
      <c r="RRS63" s="18" t="s">
        <v>255</v>
      </c>
      <c r="RRT63" s="18" t="s">
        <v>255</v>
      </c>
      <c r="RRU63" s="18" t="s">
        <v>255</v>
      </c>
      <c r="RRV63" s="18" t="s">
        <v>255</v>
      </c>
      <c r="RRW63" s="18" t="s">
        <v>255</v>
      </c>
      <c r="RRX63" s="18" t="s">
        <v>255</v>
      </c>
      <c r="RRY63" s="18" t="s">
        <v>255</v>
      </c>
      <c r="RRZ63" s="18" t="s">
        <v>255</v>
      </c>
      <c r="RSA63" s="18" t="s">
        <v>255</v>
      </c>
      <c r="RSB63" s="18" t="s">
        <v>255</v>
      </c>
      <c r="RSC63" s="18" t="s">
        <v>255</v>
      </c>
      <c r="RSD63" s="18" t="s">
        <v>255</v>
      </c>
      <c r="RSE63" s="18" t="s">
        <v>255</v>
      </c>
      <c r="RSF63" s="18" t="s">
        <v>255</v>
      </c>
      <c r="RSG63" s="18" t="s">
        <v>255</v>
      </c>
      <c r="RSH63" s="18" t="s">
        <v>255</v>
      </c>
      <c r="RSI63" s="18" t="s">
        <v>255</v>
      </c>
      <c r="RSJ63" s="18" t="s">
        <v>255</v>
      </c>
      <c r="RSK63" s="18" t="s">
        <v>255</v>
      </c>
      <c r="RSL63" s="18" t="s">
        <v>255</v>
      </c>
      <c r="RSM63" s="18" t="s">
        <v>255</v>
      </c>
      <c r="RSN63" s="18" t="s">
        <v>255</v>
      </c>
      <c r="RSO63" s="18" t="s">
        <v>255</v>
      </c>
      <c r="RSP63" s="18" t="s">
        <v>255</v>
      </c>
      <c r="RSQ63" s="18" t="s">
        <v>255</v>
      </c>
      <c r="RSR63" s="18" t="s">
        <v>255</v>
      </c>
      <c r="RSS63" s="18" t="s">
        <v>255</v>
      </c>
      <c r="RST63" s="18" t="s">
        <v>255</v>
      </c>
      <c r="RSU63" s="18" t="s">
        <v>255</v>
      </c>
      <c r="RSV63" s="18" t="s">
        <v>255</v>
      </c>
      <c r="RSW63" s="18" t="s">
        <v>255</v>
      </c>
      <c r="RSX63" s="18" t="s">
        <v>255</v>
      </c>
      <c r="RSY63" s="18" t="s">
        <v>255</v>
      </c>
      <c r="RSZ63" s="18" t="s">
        <v>255</v>
      </c>
      <c r="RTA63" s="18" t="s">
        <v>255</v>
      </c>
      <c r="RTB63" s="18" t="s">
        <v>255</v>
      </c>
      <c r="RTC63" s="18" t="s">
        <v>255</v>
      </c>
      <c r="RTD63" s="18" t="s">
        <v>255</v>
      </c>
      <c r="RTE63" s="18" t="s">
        <v>255</v>
      </c>
      <c r="RTF63" s="18" t="s">
        <v>255</v>
      </c>
      <c r="RTG63" s="18" t="s">
        <v>255</v>
      </c>
      <c r="RTH63" s="18" t="s">
        <v>255</v>
      </c>
      <c r="RTI63" s="18" t="s">
        <v>255</v>
      </c>
      <c r="RTJ63" s="18" t="s">
        <v>255</v>
      </c>
      <c r="RTK63" s="18" t="s">
        <v>255</v>
      </c>
      <c r="RTL63" s="18" t="s">
        <v>255</v>
      </c>
      <c r="RTM63" s="18" t="s">
        <v>255</v>
      </c>
      <c r="RTN63" s="18" t="s">
        <v>255</v>
      </c>
      <c r="RTO63" s="18" t="s">
        <v>255</v>
      </c>
      <c r="RTP63" s="18" t="s">
        <v>255</v>
      </c>
      <c r="RTQ63" s="18" t="s">
        <v>255</v>
      </c>
      <c r="RTR63" s="18" t="s">
        <v>255</v>
      </c>
      <c r="RTS63" s="18" t="s">
        <v>255</v>
      </c>
      <c r="RTT63" s="18" t="s">
        <v>255</v>
      </c>
      <c r="RTU63" s="18" t="s">
        <v>255</v>
      </c>
      <c r="RTV63" s="18" t="s">
        <v>255</v>
      </c>
      <c r="RTW63" s="18" t="s">
        <v>255</v>
      </c>
      <c r="RTX63" s="18" t="s">
        <v>255</v>
      </c>
      <c r="RTY63" s="18" t="s">
        <v>255</v>
      </c>
      <c r="RTZ63" s="18" t="s">
        <v>255</v>
      </c>
      <c r="RUA63" s="18" t="s">
        <v>255</v>
      </c>
      <c r="RUB63" s="18" t="s">
        <v>255</v>
      </c>
      <c r="RUC63" s="18" t="s">
        <v>255</v>
      </c>
      <c r="RUD63" s="18" t="s">
        <v>255</v>
      </c>
      <c r="RUE63" s="18" t="s">
        <v>255</v>
      </c>
      <c r="RUF63" s="18" t="s">
        <v>255</v>
      </c>
      <c r="RUG63" s="18" t="s">
        <v>255</v>
      </c>
      <c r="RUH63" s="18" t="s">
        <v>255</v>
      </c>
      <c r="RUI63" s="18" t="s">
        <v>255</v>
      </c>
      <c r="RUJ63" s="18" t="s">
        <v>255</v>
      </c>
      <c r="RUK63" s="18" t="s">
        <v>255</v>
      </c>
      <c r="RUL63" s="18" t="s">
        <v>255</v>
      </c>
      <c r="RUM63" s="18" t="s">
        <v>255</v>
      </c>
      <c r="RUN63" s="18" t="s">
        <v>255</v>
      </c>
      <c r="RUO63" s="18" t="s">
        <v>255</v>
      </c>
      <c r="RUP63" s="18" t="s">
        <v>255</v>
      </c>
      <c r="RUQ63" s="18" t="s">
        <v>255</v>
      </c>
      <c r="RUR63" s="18" t="s">
        <v>255</v>
      </c>
      <c r="RUS63" s="18" t="s">
        <v>255</v>
      </c>
      <c r="RUT63" s="18" t="s">
        <v>255</v>
      </c>
      <c r="RUU63" s="18" t="s">
        <v>255</v>
      </c>
      <c r="RUV63" s="18" t="s">
        <v>255</v>
      </c>
      <c r="RUW63" s="18" t="s">
        <v>255</v>
      </c>
      <c r="RUX63" s="18" t="s">
        <v>255</v>
      </c>
      <c r="RUY63" s="18" t="s">
        <v>255</v>
      </c>
      <c r="RUZ63" s="18" t="s">
        <v>255</v>
      </c>
      <c r="RVA63" s="18" t="s">
        <v>255</v>
      </c>
      <c r="RVB63" s="18" t="s">
        <v>255</v>
      </c>
      <c r="RVC63" s="18" t="s">
        <v>255</v>
      </c>
      <c r="RVD63" s="18" t="s">
        <v>255</v>
      </c>
      <c r="RVE63" s="18" t="s">
        <v>255</v>
      </c>
      <c r="RVF63" s="18" t="s">
        <v>255</v>
      </c>
      <c r="RVG63" s="18" t="s">
        <v>255</v>
      </c>
      <c r="RVH63" s="18" t="s">
        <v>255</v>
      </c>
      <c r="RVI63" s="18" t="s">
        <v>255</v>
      </c>
      <c r="RVJ63" s="18" t="s">
        <v>255</v>
      </c>
      <c r="RVK63" s="18" t="s">
        <v>255</v>
      </c>
      <c r="RVL63" s="18" t="s">
        <v>255</v>
      </c>
      <c r="RVM63" s="18" t="s">
        <v>255</v>
      </c>
      <c r="RVN63" s="18" t="s">
        <v>255</v>
      </c>
      <c r="RVO63" s="18" t="s">
        <v>255</v>
      </c>
      <c r="RVP63" s="18" t="s">
        <v>255</v>
      </c>
      <c r="RVQ63" s="18" t="s">
        <v>255</v>
      </c>
      <c r="RVR63" s="18" t="s">
        <v>255</v>
      </c>
      <c r="RVS63" s="18" t="s">
        <v>255</v>
      </c>
      <c r="RVT63" s="18" t="s">
        <v>255</v>
      </c>
      <c r="RVU63" s="18" t="s">
        <v>255</v>
      </c>
      <c r="RVV63" s="18" t="s">
        <v>255</v>
      </c>
      <c r="RVW63" s="18" t="s">
        <v>255</v>
      </c>
      <c r="RVX63" s="18" t="s">
        <v>255</v>
      </c>
      <c r="RVY63" s="18" t="s">
        <v>255</v>
      </c>
      <c r="RVZ63" s="18" t="s">
        <v>255</v>
      </c>
      <c r="RWA63" s="18" t="s">
        <v>255</v>
      </c>
      <c r="RWB63" s="18" t="s">
        <v>255</v>
      </c>
      <c r="RWC63" s="18" t="s">
        <v>255</v>
      </c>
      <c r="RWD63" s="18" t="s">
        <v>255</v>
      </c>
      <c r="RWE63" s="18" t="s">
        <v>255</v>
      </c>
      <c r="RWF63" s="18" t="s">
        <v>255</v>
      </c>
      <c r="RWG63" s="18" t="s">
        <v>255</v>
      </c>
      <c r="RWH63" s="18" t="s">
        <v>255</v>
      </c>
      <c r="RWI63" s="18" t="s">
        <v>255</v>
      </c>
      <c r="RWJ63" s="18" t="s">
        <v>255</v>
      </c>
      <c r="RWK63" s="18" t="s">
        <v>255</v>
      </c>
      <c r="RWL63" s="18" t="s">
        <v>255</v>
      </c>
      <c r="RWM63" s="18" t="s">
        <v>255</v>
      </c>
      <c r="RWN63" s="18" t="s">
        <v>255</v>
      </c>
      <c r="RWO63" s="18" t="s">
        <v>255</v>
      </c>
      <c r="RWP63" s="18" t="s">
        <v>255</v>
      </c>
      <c r="RWQ63" s="18" t="s">
        <v>255</v>
      </c>
      <c r="RWR63" s="18" t="s">
        <v>255</v>
      </c>
      <c r="RWS63" s="18" t="s">
        <v>255</v>
      </c>
      <c r="RWT63" s="18" t="s">
        <v>255</v>
      </c>
      <c r="RWU63" s="18" t="s">
        <v>255</v>
      </c>
      <c r="RWV63" s="18" t="s">
        <v>255</v>
      </c>
      <c r="RWW63" s="18" t="s">
        <v>255</v>
      </c>
      <c r="RWX63" s="18" t="s">
        <v>255</v>
      </c>
      <c r="RWY63" s="18" t="s">
        <v>255</v>
      </c>
      <c r="RWZ63" s="18" t="s">
        <v>255</v>
      </c>
      <c r="RXA63" s="18" t="s">
        <v>255</v>
      </c>
      <c r="RXB63" s="18" t="s">
        <v>255</v>
      </c>
      <c r="RXC63" s="18" t="s">
        <v>255</v>
      </c>
      <c r="RXD63" s="18" t="s">
        <v>255</v>
      </c>
      <c r="RXE63" s="18" t="s">
        <v>255</v>
      </c>
      <c r="RXF63" s="18" t="s">
        <v>255</v>
      </c>
      <c r="RXG63" s="18" t="s">
        <v>255</v>
      </c>
      <c r="RXH63" s="18" t="s">
        <v>255</v>
      </c>
      <c r="RXI63" s="18" t="s">
        <v>255</v>
      </c>
      <c r="RXJ63" s="18" t="s">
        <v>255</v>
      </c>
      <c r="RXK63" s="18" t="s">
        <v>255</v>
      </c>
      <c r="RXL63" s="18" t="s">
        <v>255</v>
      </c>
      <c r="RXM63" s="18" t="s">
        <v>255</v>
      </c>
      <c r="RXN63" s="18" t="s">
        <v>255</v>
      </c>
      <c r="RXO63" s="18" t="s">
        <v>255</v>
      </c>
      <c r="RXP63" s="18" t="s">
        <v>255</v>
      </c>
      <c r="RXQ63" s="18" t="s">
        <v>255</v>
      </c>
      <c r="RXR63" s="18" t="s">
        <v>255</v>
      </c>
      <c r="RXS63" s="18" t="s">
        <v>255</v>
      </c>
      <c r="RXT63" s="18" t="s">
        <v>255</v>
      </c>
      <c r="RXU63" s="18" t="s">
        <v>255</v>
      </c>
      <c r="RXV63" s="18" t="s">
        <v>255</v>
      </c>
      <c r="RXW63" s="18" t="s">
        <v>255</v>
      </c>
      <c r="RXX63" s="18" t="s">
        <v>255</v>
      </c>
      <c r="RXY63" s="18" t="s">
        <v>255</v>
      </c>
      <c r="RXZ63" s="18" t="s">
        <v>255</v>
      </c>
      <c r="RYA63" s="18" t="s">
        <v>255</v>
      </c>
      <c r="RYB63" s="18" t="s">
        <v>255</v>
      </c>
      <c r="RYC63" s="18" t="s">
        <v>255</v>
      </c>
      <c r="RYD63" s="18" t="s">
        <v>255</v>
      </c>
      <c r="RYE63" s="18" t="s">
        <v>255</v>
      </c>
      <c r="RYF63" s="18" t="s">
        <v>255</v>
      </c>
      <c r="RYG63" s="18" t="s">
        <v>255</v>
      </c>
      <c r="RYH63" s="18" t="s">
        <v>255</v>
      </c>
      <c r="RYI63" s="18" t="s">
        <v>255</v>
      </c>
      <c r="RYJ63" s="18" t="s">
        <v>255</v>
      </c>
      <c r="RYK63" s="18" t="s">
        <v>255</v>
      </c>
      <c r="RYL63" s="18" t="s">
        <v>255</v>
      </c>
      <c r="RYM63" s="18" t="s">
        <v>255</v>
      </c>
      <c r="RYN63" s="18" t="s">
        <v>255</v>
      </c>
      <c r="RYO63" s="18" t="s">
        <v>255</v>
      </c>
      <c r="RYP63" s="18" t="s">
        <v>255</v>
      </c>
      <c r="RYQ63" s="18" t="s">
        <v>255</v>
      </c>
      <c r="RYR63" s="18" t="s">
        <v>255</v>
      </c>
      <c r="RYS63" s="18" t="s">
        <v>255</v>
      </c>
      <c r="RYT63" s="18" t="s">
        <v>255</v>
      </c>
      <c r="RYU63" s="18" t="s">
        <v>255</v>
      </c>
      <c r="RYV63" s="18" t="s">
        <v>255</v>
      </c>
      <c r="RYW63" s="18" t="s">
        <v>255</v>
      </c>
      <c r="RYX63" s="18" t="s">
        <v>255</v>
      </c>
      <c r="RYY63" s="18" t="s">
        <v>255</v>
      </c>
      <c r="RYZ63" s="18" t="s">
        <v>255</v>
      </c>
      <c r="RZA63" s="18" t="s">
        <v>255</v>
      </c>
      <c r="RZB63" s="18" t="s">
        <v>255</v>
      </c>
      <c r="RZC63" s="18" t="s">
        <v>255</v>
      </c>
      <c r="RZD63" s="18" t="s">
        <v>255</v>
      </c>
      <c r="RZE63" s="18" t="s">
        <v>255</v>
      </c>
      <c r="RZF63" s="18" t="s">
        <v>255</v>
      </c>
      <c r="RZG63" s="18" t="s">
        <v>255</v>
      </c>
      <c r="RZH63" s="18" t="s">
        <v>255</v>
      </c>
      <c r="RZI63" s="18" t="s">
        <v>255</v>
      </c>
      <c r="RZJ63" s="18" t="s">
        <v>255</v>
      </c>
      <c r="RZK63" s="18" t="s">
        <v>255</v>
      </c>
      <c r="RZL63" s="18" t="s">
        <v>255</v>
      </c>
      <c r="RZM63" s="18" t="s">
        <v>255</v>
      </c>
      <c r="RZN63" s="18" t="s">
        <v>255</v>
      </c>
      <c r="RZO63" s="18" t="s">
        <v>255</v>
      </c>
      <c r="RZP63" s="18" t="s">
        <v>255</v>
      </c>
      <c r="RZQ63" s="18" t="s">
        <v>255</v>
      </c>
      <c r="RZR63" s="18" t="s">
        <v>255</v>
      </c>
      <c r="RZS63" s="18" t="s">
        <v>255</v>
      </c>
      <c r="RZT63" s="18" t="s">
        <v>255</v>
      </c>
      <c r="RZU63" s="18" t="s">
        <v>255</v>
      </c>
      <c r="RZV63" s="18" t="s">
        <v>255</v>
      </c>
      <c r="RZW63" s="18" t="s">
        <v>255</v>
      </c>
      <c r="RZX63" s="18" t="s">
        <v>255</v>
      </c>
      <c r="RZY63" s="18" t="s">
        <v>255</v>
      </c>
      <c r="RZZ63" s="18" t="s">
        <v>255</v>
      </c>
      <c r="SAA63" s="18" t="s">
        <v>255</v>
      </c>
      <c r="SAB63" s="18" t="s">
        <v>255</v>
      </c>
      <c r="SAC63" s="18" t="s">
        <v>255</v>
      </c>
      <c r="SAD63" s="18" t="s">
        <v>255</v>
      </c>
      <c r="SAE63" s="18" t="s">
        <v>255</v>
      </c>
      <c r="SAF63" s="18" t="s">
        <v>255</v>
      </c>
      <c r="SAG63" s="18" t="s">
        <v>255</v>
      </c>
      <c r="SAH63" s="18" t="s">
        <v>255</v>
      </c>
      <c r="SAI63" s="18" t="s">
        <v>255</v>
      </c>
      <c r="SAJ63" s="18" t="s">
        <v>255</v>
      </c>
      <c r="SAK63" s="18" t="s">
        <v>255</v>
      </c>
      <c r="SAL63" s="18" t="s">
        <v>255</v>
      </c>
      <c r="SAM63" s="18" t="s">
        <v>255</v>
      </c>
      <c r="SAN63" s="18" t="s">
        <v>255</v>
      </c>
      <c r="SAO63" s="18" t="s">
        <v>255</v>
      </c>
      <c r="SAP63" s="18" t="s">
        <v>255</v>
      </c>
      <c r="SAQ63" s="18" t="s">
        <v>255</v>
      </c>
      <c r="SAR63" s="18" t="s">
        <v>255</v>
      </c>
      <c r="SAS63" s="18" t="s">
        <v>255</v>
      </c>
      <c r="SAT63" s="18" t="s">
        <v>255</v>
      </c>
      <c r="SAU63" s="18" t="s">
        <v>255</v>
      </c>
      <c r="SAV63" s="18" t="s">
        <v>255</v>
      </c>
      <c r="SAW63" s="18" t="s">
        <v>255</v>
      </c>
      <c r="SAX63" s="18" t="s">
        <v>255</v>
      </c>
      <c r="SAY63" s="18" t="s">
        <v>255</v>
      </c>
      <c r="SAZ63" s="18" t="s">
        <v>255</v>
      </c>
      <c r="SBA63" s="18" t="s">
        <v>255</v>
      </c>
      <c r="SBB63" s="18" t="s">
        <v>255</v>
      </c>
      <c r="SBC63" s="18" t="s">
        <v>255</v>
      </c>
      <c r="SBD63" s="18" t="s">
        <v>255</v>
      </c>
      <c r="SBE63" s="18" t="s">
        <v>255</v>
      </c>
      <c r="SBF63" s="18" t="s">
        <v>255</v>
      </c>
      <c r="SBG63" s="18" t="s">
        <v>255</v>
      </c>
      <c r="SBH63" s="18" t="s">
        <v>255</v>
      </c>
      <c r="SBI63" s="18" t="s">
        <v>255</v>
      </c>
      <c r="SBJ63" s="18" t="s">
        <v>255</v>
      </c>
      <c r="SBK63" s="18" t="s">
        <v>255</v>
      </c>
      <c r="SBL63" s="18" t="s">
        <v>255</v>
      </c>
      <c r="SBM63" s="18" t="s">
        <v>255</v>
      </c>
      <c r="SBN63" s="18" t="s">
        <v>255</v>
      </c>
      <c r="SBO63" s="18" t="s">
        <v>255</v>
      </c>
      <c r="SBP63" s="18" t="s">
        <v>255</v>
      </c>
      <c r="SBQ63" s="18" t="s">
        <v>255</v>
      </c>
      <c r="SBR63" s="18" t="s">
        <v>255</v>
      </c>
      <c r="SBS63" s="18" t="s">
        <v>255</v>
      </c>
      <c r="SBT63" s="18" t="s">
        <v>255</v>
      </c>
      <c r="SBU63" s="18" t="s">
        <v>255</v>
      </c>
      <c r="SBV63" s="18" t="s">
        <v>255</v>
      </c>
      <c r="SBW63" s="18" t="s">
        <v>255</v>
      </c>
      <c r="SBX63" s="18" t="s">
        <v>255</v>
      </c>
      <c r="SBY63" s="18" t="s">
        <v>255</v>
      </c>
      <c r="SBZ63" s="18" t="s">
        <v>255</v>
      </c>
      <c r="SCA63" s="18" t="s">
        <v>255</v>
      </c>
      <c r="SCB63" s="18" t="s">
        <v>255</v>
      </c>
      <c r="SCC63" s="18" t="s">
        <v>255</v>
      </c>
      <c r="SCD63" s="18" t="s">
        <v>255</v>
      </c>
      <c r="SCE63" s="18" t="s">
        <v>255</v>
      </c>
      <c r="SCF63" s="18" t="s">
        <v>255</v>
      </c>
      <c r="SCG63" s="18" t="s">
        <v>255</v>
      </c>
      <c r="SCH63" s="18" t="s">
        <v>255</v>
      </c>
      <c r="SCI63" s="18" t="s">
        <v>255</v>
      </c>
      <c r="SCJ63" s="18" t="s">
        <v>255</v>
      </c>
      <c r="SCK63" s="18" t="s">
        <v>255</v>
      </c>
      <c r="SCL63" s="18" t="s">
        <v>255</v>
      </c>
      <c r="SCM63" s="18" t="s">
        <v>255</v>
      </c>
      <c r="SCN63" s="18" t="s">
        <v>255</v>
      </c>
      <c r="SCO63" s="18" t="s">
        <v>255</v>
      </c>
      <c r="SCP63" s="18" t="s">
        <v>255</v>
      </c>
      <c r="SCQ63" s="18" t="s">
        <v>255</v>
      </c>
      <c r="SCR63" s="18" t="s">
        <v>255</v>
      </c>
      <c r="SCS63" s="18" t="s">
        <v>255</v>
      </c>
      <c r="SCT63" s="18" t="s">
        <v>255</v>
      </c>
      <c r="SCU63" s="18" t="s">
        <v>255</v>
      </c>
      <c r="SCV63" s="18" t="s">
        <v>255</v>
      </c>
      <c r="SCW63" s="18" t="s">
        <v>255</v>
      </c>
      <c r="SCX63" s="18" t="s">
        <v>255</v>
      </c>
      <c r="SCY63" s="18" t="s">
        <v>255</v>
      </c>
      <c r="SCZ63" s="18" t="s">
        <v>255</v>
      </c>
      <c r="SDA63" s="18" t="s">
        <v>255</v>
      </c>
      <c r="SDB63" s="18" t="s">
        <v>255</v>
      </c>
      <c r="SDC63" s="18" t="s">
        <v>255</v>
      </c>
      <c r="SDD63" s="18" t="s">
        <v>255</v>
      </c>
      <c r="SDE63" s="18" t="s">
        <v>255</v>
      </c>
      <c r="SDF63" s="18" t="s">
        <v>255</v>
      </c>
      <c r="SDG63" s="18" t="s">
        <v>255</v>
      </c>
      <c r="SDH63" s="18" t="s">
        <v>255</v>
      </c>
      <c r="SDI63" s="18" t="s">
        <v>255</v>
      </c>
      <c r="SDJ63" s="18" t="s">
        <v>255</v>
      </c>
      <c r="SDK63" s="18" t="s">
        <v>255</v>
      </c>
      <c r="SDL63" s="18" t="s">
        <v>255</v>
      </c>
      <c r="SDM63" s="18" t="s">
        <v>255</v>
      </c>
      <c r="SDN63" s="18" t="s">
        <v>255</v>
      </c>
      <c r="SDO63" s="18" t="s">
        <v>255</v>
      </c>
      <c r="SDP63" s="18" t="s">
        <v>255</v>
      </c>
      <c r="SDQ63" s="18" t="s">
        <v>255</v>
      </c>
      <c r="SDR63" s="18" t="s">
        <v>255</v>
      </c>
      <c r="SDS63" s="18" t="s">
        <v>255</v>
      </c>
      <c r="SDT63" s="18" t="s">
        <v>255</v>
      </c>
      <c r="SDU63" s="18" t="s">
        <v>255</v>
      </c>
      <c r="SDV63" s="18" t="s">
        <v>255</v>
      </c>
      <c r="SDW63" s="18" t="s">
        <v>255</v>
      </c>
      <c r="SDX63" s="18" t="s">
        <v>255</v>
      </c>
      <c r="SDY63" s="18" t="s">
        <v>255</v>
      </c>
      <c r="SDZ63" s="18" t="s">
        <v>255</v>
      </c>
      <c r="SEA63" s="18" t="s">
        <v>255</v>
      </c>
      <c r="SEB63" s="18" t="s">
        <v>255</v>
      </c>
      <c r="SEC63" s="18" t="s">
        <v>255</v>
      </c>
      <c r="SED63" s="18" t="s">
        <v>255</v>
      </c>
      <c r="SEE63" s="18" t="s">
        <v>255</v>
      </c>
      <c r="SEF63" s="18" t="s">
        <v>255</v>
      </c>
      <c r="SEG63" s="18" t="s">
        <v>255</v>
      </c>
      <c r="SEH63" s="18" t="s">
        <v>255</v>
      </c>
      <c r="SEI63" s="18" t="s">
        <v>255</v>
      </c>
      <c r="SEJ63" s="18" t="s">
        <v>255</v>
      </c>
      <c r="SEK63" s="18" t="s">
        <v>255</v>
      </c>
      <c r="SEL63" s="18" t="s">
        <v>255</v>
      </c>
      <c r="SEM63" s="18" t="s">
        <v>255</v>
      </c>
      <c r="SEN63" s="18" t="s">
        <v>255</v>
      </c>
      <c r="SEO63" s="18" t="s">
        <v>255</v>
      </c>
      <c r="SEP63" s="18" t="s">
        <v>255</v>
      </c>
      <c r="SEQ63" s="18" t="s">
        <v>255</v>
      </c>
      <c r="SER63" s="18" t="s">
        <v>255</v>
      </c>
      <c r="SES63" s="18" t="s">
        <v>255</v>
      </c>
      <c r="SET63" s="18" t="s">
        <v>255</v>
      </c>
      <c r="SEU63" s="18" t="s">
        <v>255</v>
      </c>
      <c r="SEV63" s="18" t="s">
        <v>255</v>
      </c>
      <c r="SEW63" s="18" t="s">
        <v>255</v>
      </c>
      <c r="SEX63" s="18" t="s">
        <v>255</v>
      </c>
      <c r="SEY63" s="18" t="s">
        <v>255</v>
      </c>
      <c r="SEZ63" s="18" t="s">
        <v>255</v>
      </c>
      <c r="SFA63" s="18" t="s">
        <v>255</v>
      </c>
      <c r="SFB63" s="18" t="s">
        <v>255</v>
      </c>
      <c r="SFC63" s="18" t="s">
        <v>255</v>
      </c>
      <c r="SFD63" s="18" t="s">
        <v>255</v>
      </c>
      <c r="SFE63" s="18" t="s">
        <v>255</v>
      </c>
      <c r="SFF63" s="18" t="s">
        <v>255</v>
      </c>
      <c r="SFG63" s="18" t="s">
        <v>255</v>
      </c>
      <c r="SFH63" s="18" t="s">
        <v>255</v>
      </c>
      <c r="SFI63" s="18" t="s">
        <v>255</v>
      </c>
      <c r="SFJ63" s="18" t="s">
        <v>255</v>
      </c>
      <c r="SFK63" s="18" t="s">
        <v>255</v>
      </c>
      <c r="SFL63" s="18" t="s">
        <v>255</v>
      </c>
      <c r="SFM63" s="18" t="s">
        <v>255</v>
      </c>
      <c r="SFN63" s="18" t="s">
        <v>255</v>
      </c>
      <c r="SFO63" s="18" t="s">
        <v>255</v>
      </c>
      <c r="SFP63" s="18" t="s">
        <v>255</v>
      </c>
      <c r="SFQ63" s="18" t="s">
        <v>255</v>
      </c>
      <c r="SFR63" s="18" t="s">
        <v>255</v>
      </c>
      <c r="SFS63" s="18" t="s">
        <v>255</v>
      </c>
      <c r="SFT63" s="18" t="s">
        <v>255</v>
      </c>
      <c r="SFU63" s="18" t="s">
        <v>255</v>
      </c>
      <c r="SFV63" s="18" t="s">
        <v>255</v>
      </c>
      <c r="SFW63" s="18" t="s">
        <v>255</v>
      </c>
      <c r="SFX63" s="18" t="s">
        <v>255</v>
      </c>
      <c r="SFY63" s="18" t="s">
        <v>255</v>
      </c>
      <c r="SFZ63" s="18" t="s">
        <v>255</v>
      </c>
      <c r="SGA63" s="18" t="s">
        <v>255</v>
      </c>
      <c r="SGB63" s="18" t="s">
        <v>255</v>
      </c>
      <c r="SGC63" s="18" t="s">
        <v>255</v>
      </c>
      <c r="SGD63" s="18" t="s">
        <v>255</v>
      </c>
      <c r="SGE63" s="18" t="s">
        <v>255</v>
      </c>
      <c r="SGF63" s="18" t="s">
        <v>255</v>
      </c>
      <c r="SGG63" s="18" t="s">
        <v>255</v>
      </c>
      <c r="SGH63" s="18" t="s">
        <v>255</v>
      </c>
      <c r="SGI63" s="18" t="s">
        <v>255</v>
      </c>
      <c r="SGJ63" s="18" t="s">
        <v>255</v>
      </c>
      <c r="SGK63" s="18" t="s">
        <v>255</v>
      </c>
      <c r="SGL63" s="18" t="s">
        <v>255</v>
      </c>
      <c r="SGM63" s="18" t="s">
        <v>255</v>
      </c>
      <c r="SGN63" s="18" t="s">
        <v>255</v>
      </c>
      <c r="SGO63" s="18" t="s">
        <v>255</v>
      </c>
      <c r="SGP63" s="18" t="s">
        <v>255</v>
      </c>
      <c r="SGQ63" s="18" t="s">
        <v>255</v>
      </c>
      <c r="SGR63" s="18" t="s">
        <v>255</v>
      </c>
      <c r="SGS63" s="18" t="s">
        <v>255</v>
      </c>
      <c r="SGT63" s="18" t="s">
        <v>255</v>
      </c>
      <c r="SGU63" s="18" t="s">
        <v>255</v>
      </c>
      <c r="SGV63" s="18" t="s">
        <v>255</v>
      </c>
      <c r="SGW63" s="18" t="s">
        <v>255</v>
      </c>
      <c r="SGX63" s="18" t="s">
        <v>255</v>
      </c>
      <c r="SGY63" s="18" t="s">
        <v>255</v>
      </c>
      <c r="SGZ63" s="18" t="s">
        <v>255</v>
      </c>
      <c r="SHA63" s="18" t="s">
        <v>255</v>
      </c>
      <c r="SHB63" s="18" t="s">
        <v>255</v>
      </c>
      <c r="SHC63" s="18" t="s">
        <v>255</v>
      </c>
      <c r="SHD63" s="18" t="s">
        <v>255</v>
      </c>
      <c r="SHE63" s="18" t="s">
        <v>255</v>
      </c>
      <c r="SHF63" s="18" t="s">
        <v>255</v>
      </c>
      <c r="SHG63" s="18" t="s">
        <v>255</v>
      </c>
      <c r="SHH63" s="18" t="s">
        <v>255</v>
      </c>
      <c r="SHI63" s="18" t="s">
        <v>255</v>
      </c>
      <c r="SHJ63" s="18" t="s">
        <v>255</v>
      </c>
      <c r="SHK63" s="18" t="s">
        <v>255</v>
      </c>
      <c r="SHL63" s="18" t="s">
        <v>255</v>
      </c>
      <c r="SHM63" s="18" t="s">
        <v>255</v>
      </c>
      <c r="SHN63" s="18" t="s">
        <v>255</v>
      </c>
      <c r="SHO63" s="18" t="s">
        <v>255</v>
      </c>
      <c r="SHP63" s="18" t="s">
        <v>255</v>
      </c>
      <c r="SHQ63" s="18" t="s">
        <v>255</v>
      </c>
      <c r="SHR63" s="18" t="s">
        <v>255</v>
      </c>
      <c r="SHS63" s="18" t="s">
        <v>255</v>
      </c>
      <c r="SHT63" s="18" t="s">
        <v>255</v>
      </c>
      <c r="SHU63" s="18" t="s">
        <v>255</v>
      </c>
      <c r="SHV63" s="18" t="s">
        <v>255</v>
      </c>
      <c r="SHW63" s="18" t="s">
        <v>255</v>
      </c>
      <c r="SHX63" s="18" t="s">
        <v>255</v>
      </c>
      <c r="SHY63" s="18" t="s">
        <v>255</v>
      </c>
      <c r="SHZ63" s="18" t="s">
        <v>255</v>
      </c>
      <c r="SIA63" s="18" t="s">
        <v>255</v>
      </c>
      <c r="SIB63" s="18" t="s">
        <v>255</v>
      </c>
      <c r="SIC63" s="18" t="s">
        <v>255</v>
      </c>
      <c r="SID63" s="18" t="s">
        <v>255</v>
      </c>
      <c r="SIE63" s="18" t="s">
        <v>255</v>
      </c>
      <c r="SIF63" s="18" t="s">
        <v>255</v>
      </c>
      <c r="SIG63" s="18" t="s">
        <v>255</v>
      </c>
      <c r="SIH63" s="18" t="s">
        <v>255</v>
      </c>
      <c r="SII63" s="18" t="s">
        <v>255</v>
      </c>
      <c r="SIJ63" s="18" t="s">
        <v>255</v>
      </c>
      <c r="SIK63" s="18" t="s">
        <v>255</v>
      </c>
      <c r="SIL63" s="18" t="s">
        <v>255</v>
      </c>
      <c r="SIM63" s="18" t="s">
        <v>255</v>
      </c>
      <c r="SIN63" s="18" t="s">
        <v>255</v>
      </c>
      <c r="SIO63" s="18" t="s">
        <v>255</v>
      </c>
      <c r="SIP63" s="18" t="s">
        <v>255</v>
      </c>
      <c r="SIQ63" s="18" t="s">
        <v>255</v>
      </c>
      <c r="SIR63" s="18" t="s">
        <v>255</v>
      </c>
      <c r="SIS63" s="18" t="s">
        <v>255</v>
      </c>
      <c r="SIT63" s="18" t="s">
        <v>255</v>
      </c>
      <c r="SIU63" s="18" t="s">
        <v>255</v>
      </c>
      <c r="SIV63" s="18" t="s">
        <v>255</v>
      </c>
      <c r="SIW63" s="18" t="s">
        <v>255</v>
      </c>
      <c r="SIX63" s="18" t="s">
        <v>255</v>
      </c>
      <c r="SIY63" s="18" t="s">
        <v>255</v>
      </c>
      <c r="SIZ63" s="18" t="s">
        <v>255</v>
      </c>
      <c r="SJA63" s="18" t="s">
        <v>255</v>
      </c>
      <c r="SJB63" s="18" t="s">
        <v>255</v>
      </c>
      <c r="SJC63" s="18" t="s">
        <v>255</v>
      </c>
      <c r="SJD63" s="18" t="s">
        <v>255</v>
      </c>
      <c r="SJE63" s="18" t="s">
        <v>255</v>
      </c>
      <c r="SJF63" s="18" t="s">
        <v>255</v>
      </c>
      <c r="SJG63" s="18" t="s">
        <v>255</v>
      </c>
      <c r="SJH63" s="18" t="s">
        <v>255</v>
      </c>
      <c r="SJI63" s="18" t="s">
        <v>255</v>
      </c>
      <c r="SJJ63" s="18" t="s">
        <v>255</v>
      </c>
      <c r="SJK63" s="18" t="s">
        <v>255</v>
      </c>
      <c r="SJL63" s="18" t="s">
        <v>255</v>
      </c>
      <c r="SJM63" s="18" t="s">
        <v>255</v>
      </c>
      <c r="SJN63" s="18" t="s">
        <v>255</v>
      </c>
      <c r="SJO63" s="18" t="s">
        <v>255</v>
      </c>
      <c r="SJP63" s="18" t="s">
        <v>255</v>
      </c>
      <c r="SJQ63" s="18" t="s">
        <v>255</v>
      </c>
      <c r="SJR63" s="18" t="s">
        <v>255</v>
      </c>
      <c r="SJS63" s="18" t="s">
        <v>255</v>
      </c>
      <c r="SJT63" s="18" t="s">
        <v>255</v>
      </c>
      <c r="SJU63" s="18" t="s">
        <v>255</v>
      </c>
      <c r="SJV63" s="18" t="s">
        <v>255</v>
      </c>
      <c r="SJW63" s="18" t="s">
        <v>255</v>
      </c>
      <c r="SJX63" s="18" t="s">
        <v>255</v>
      </c>
      <c r="SJY63" s="18" t="s">
        <v>255</v>
      </c>
      <c r="SJZ63" s="18" t="s">
        <v>255</v>
      </c>
      <c r="SKA63" s="18" t="s">
        <v>255</v>
      </c>
      <c r="SKB63" s="18" t="s">
        <v>255</v>
      </c>
      <c r="SKC63" s="18" t="s">
        <v>255</v>
      </c>
      <c r="SKD63" s="18" t="s">
        <v>255</v>
      </c>
      <c r="SKE63" s="18" t="s">
        <v>255</v>
      </c>
      <c r="SKF63" s="18" t="s">
        <v>255</v>
      </c>
      <c r="SKG63" s="18" t="s">
        <v>255</v>
      </c>
      <c r="SKH63" s="18" t="s">
        <v>255</v>
      </c>
      <c r="SKI63" s="18" t="s">
        <v>255</v>
      </c>
      <c r="SKJ63" s="18" t="s">
        <v>255</v>
      </c>
      <c r="SKK63" s="18" t="s">
        <v>255</v>
      </c>
      <c r="SKL63" s="18" t="s">
        <v>255</v>
      </c>
      <c r="SKM63" s="18" t="s">
        <v>255</v>
      </c>
      <c r="SKN63" s="18" t="s">
        <v>255</v>
      </c>
      <c r="SKO63" s="18" t="s">
        <v>255</v>
      </c>
      <c r="SKP63" s="18" t="s">
        <v>255</v>
      </c>
      <c r="SKQ63" s="18" t="s">
        <v>255</v>
      </c>
      <c r="SKR63" s="18" t="s">
        <v>255</v>
      </c>
      <c r="SKS63" s="18" t="s">
        <v>255</v>
      </c>
      <c r="SKT63" s="18" t="s">
        <v>255</v>
      </c>
      <c r="SKU63" s="18" t="s">
        <v>255</v>
      </c>
      <c r="SKV63" s="18" t="s">
        <v>255</v>
      </c>
      <c r="SKW63" s="18" t="s">
        <v>255</v>
      </c>
      <c r="SKX63" s="18" t="s">
        <v>255</v>
      </c>
      <c r="SKY63" s="18" t="s">
        <v>255</v>
      </c>
      <c r="SKZ63" s="18" t="s">
        <v>255</v>
      </c>
      <c r="SLA63" s="18" t="s">
        <v>255</v>
      </c>
      <c r="SLB63" s="18" t="s">
        <v>255</v>
      </c>
      <c r="SLC63" s="18" t="s">
        <v>255</v>
      </c>
      <c r="SLD63" s="18" t="s">
        <v>255</v>
      </c>
      <c r="SLE63" s="18" t="s">
        <v>255</v>
      </c>
      <c r="SLF63" s="18" t="s">
        <v>255</v>
      </c>
      <c r="SLG63" s="18" t="s">
        <v>255</v>
      </c>
      <c r="SLH63" s="18" t="s">
        <v>255</v>
      </c>
      <c r="SLI63" s="18" t="s">
        <v>255</v>
      </c>
      <c r="SLJ63" s="18" t="s">
        <v>255</v>
      </c>
      <c r="SLK63" s="18" t="s">
        <v>255</v>
      </c>
      <c r="SLL63" s="18" t="s">
        <v>255</v>
      </c>
      <c r="SLM63" s="18" t="s">
        <v>255</v>
      </c>
      <c r="SLN63" s="18" t="s">
        <v>255</v>
      </c>
      <c r="SLO63" s="18" t="s">
        <v>255</v>
      </c>
      <c r="SLP63" s="18" t="s">
        <v>255</v>
      </c>
      <c r="SLQ63" s="18" t="s">
        <v>255</v>
      </c>
      <c r="SLR63" s="18" t="s">
        <v>255</v>
      </c>
      <c r="SLS63" s="18" t="s">
        <v>255</v>
      </c>
      <c r="SLT63" s="18" t="s">
        <v>255</v>
      </c>
      <c r="SLU63" s="18" t="s">
        <v>255</v>
      </c>
      <c r="SLV63" s="18" t="s">
        <v>255</v>
      </c>
      <c r="SLW63" s="18" t="s">
        <v>255</v>
      </c>
      <c r="SLX63" s="18" t="s">
        <v>255</v>
      </c>
      <c r="SLY63" s="18" t="s">
        <v>255</v>
      </c>
      <c r="SLZ63" s="18" t="s">
        <v>255</v>
      </c>
      <c r="SMA63" s="18" t="s">
        <v>255</v>
      </c>
      <c r="SMB63" s="18" t="s">
        <v>255</v>
      </c>
      <c r="SMC63" s="18" t="s">
        <v>255</v>
      </c>
      <c r="SMD63" s="18" t="s">
        <v>255</v>
      </c>
      <c r="SME63" s="18" t="s">
        <v>255</v>
      </c>
      <c r="SMF63" s="18" t="s">
        <v>255</v>
      </c>
      <c r="SMG63" s="18" t="s">
        <v>255</v>
      </c>
      <c r="SMH63" s="18" t="s">
        <v>255</v>
      </c>
      <c r="SMI63" s="18" t="s">
        <v>255</v>
      </c>
      <c r="SMJ63" s="18" t="s">
        <v>255</v>
      </c>
      <c r="SMK63" s="18" t="s">
        <v>255</v>
      </c>
      <c r="SML63" s="18" t="s">
        <v>255</v>
      </c>
      <c r="SMM63" s="18" t="s">
        <v>255</v>
      </c>
      <c r="SMN63" s="18" t="s">
        <v>255</v>
      </c>
      <c r="SMO63" s="18" t="s">
        <v>255</v>
      </c>
      <c r="SMP63" s="18" t="s">
        <v>255</v>
      </c>
      <c r="SMQ63" s="18" t="s">
        <v>255</v>
      </c>
      <c r="SMR63" s="18" t="s">
        <v>255</v>
      </c>
      <c r="SMS63" s="18" t="s">
        <v>255</v>
      </c>
      <c r="SMT63" s="18" t="s">
        <v>255</v>
      </c>
      <c r="SMU63" s="18" t="s">
        <v>255</v>
      </c>
      <c r="SMV63" s="18" t="s">
        <v>255</v>
      </c>
      <c r="SMW63" s="18" t="s">
        <v>255</v>
      </c>
      <c r="SMX63" s="18" t="s">
        <v>255</v>
      </c>
      <c r="SMY63" s="18" t="s">
        <v>255</v>
      </c>
      <c r="SMZ63" s="18" t="s">
        <v>255</v>
      </c>
      <c r="SNA63" s="18" t="s">
        <v>255</v>
      </c>
      <c r="SNB63" s="18" t="s">
        <v>255</v>
      </c>
      <c r="SNC63" s="18" t="s">
        <v>255</v>
      </c>
      <c r="SND63" s="18" t="s">
        <v>255</v>
      </c>
      <c r="SNE63" s="18" t="s">
        <v>255</v>
      </c>
      <c r="SNF63" s="18" t="s">
        <v>255</v>
      </c>
      <c r="SNG63" s="18" t="s">
        <v>255</v>
      </c>
      <c r="SNH63" s="18" t="s">
        <v>255</v>
      </c>
      <c r="SNI63" s="18" t="s">
        <v>255</v>
      </c>
      <c r="SNJ63" s="18" t="s">
        <v>255</v>
      </c>
      <c r="SNK63" s="18" t="s">
        <v>255</v>
      </c>
      <c r="SNL63" s="18" t="s">
        <v>255</v>
      </c>
      <c r="SNM63" s="18" t="s">
        <v>255</v>
      </c>
      <c r="SNN63" s="18" t="s">
        <v>255</v>
      </c>
      <c r="SNO63" s="18" t="s">
        <v>255</v>
      </c>
      <c r="SNP63" s="18" t="s">
        <v>255</v>
      </c>
      <c r="SNQ63" s="18" t="s">
        <v>255</v>
      </c>
      <c r="SNR63" s="18" t="s">
        <v>255</v>
      </c>
      <c r="SNS63" s="18" t="s">
        <v>255</v>
      </c>
      <c r="SNT63" s="18" t="s">
        <v>255</v>
      </c>
      <c r="SNU63" s="18" t="s">
        <v>255</v>
      </c>
      <c r="SNV63" s="18" t="s">
        <v>255</v>
      </c>
      <c r="SNW63" s="18" t="s">
        <v>255</v>
      </c>
      <c r="SNX63" s="18" t="s">
        <v>255</v>
      </c>
      <c r="SNY63" s="18" t="s">
        <v>255</v>
      </c>
      <c r="SNZ63" s="18" t="s">
        <v>255</v>
      </c>
      <c r="SOA63" s="18" t="s">
        <v>255</v>
      </c>
      <c r="SOB63" s="18" t="s">
        <v>255</v>
      </c>
      <c r="SOC63" s="18" t="s">
        <v>255</v>
      </c>
      <c r="SOD63" s="18" t="s">
        <v>255</v>
      </c>
      <c r="SOE63" s="18" t="s">
        <v>255</v>
      </c>
      <c r="SOF63" s="18" t="s">
        <v>255</v>
      </c>
      <c r="SOG63" s="18" t="s">
        <v>255</v>
      </c>
      <c r="SOH63" s="18" t="s">
        <v>255</v>
      </c>
      <c r="SOI63" s="18" t="s">
        <v>255</v>
      </c>
      <c r="SOJ63" s="18" t="s">
        <v>255</v>
      </c>
      <c r="SOK63" s="18" t="s">
        <v>255</v>
      </c>
      <c r="SOL63" s="18" t="s">
        <v>255</v>
      </c>
      <c r="SOM63" s="18" t="s">
        <v>255</v>
      </c>
      <c r="SON63" s="18" t="s">
        <v>255</v>
      </c>
      <c r="SOO63" s="18" t="s">
        <v>255</v>
      </c>
      <c r="SOP63" s="18" t="s">
        <v>255</v>
      </c>
      <c r="SOQ63" s="18" t="s">
        <v>255</v>
      </c>
      <c r="SOR63" s="18" t="s">
        <v>255</v>
      </c>
      <c r="SOS63" s="18" t="s">
        <v>255</v>
      </c>
      <c r="SOT63" s="18" t="s">
        <v>255</v>
      </c>
      <c r="SOU63" s="18" t="s">
        <v>255</v>
      </c>
      <c r="SOV63" s="18" t="s">
        <v>255</v>
      </c>
      <c r="SOW63" s="18" t="s">
        <v>255</v>
      </c>
      <c r="SOX63" s="18" t="s">
        <v>255</v>
      </c>
      <c r="SOY63" s="18" t="s">
        <v>255</v>
      </c>
      <c r="SOZ63" s="18" t="s">
        <v>255</v>
      </c>
      <c r="SPA63" s="18" t="s">
        <v>255</v>
      </c>
      <c r="SPB63" s="18" t="s">
        <v>255</v>
      </c>
      <c r="SPC63" s="18" t="s">
        <v>255</v>
      </c>
      <c r="SPD63" s="18" t="s">
        <v>255</v>
      </c>
      <c r="SPE63" s="18" t="s">
        <v>255</v>
      </c>
      <c r="SPF63" s="18" t="s">
        <v>255</v>
      </c>
      <c r="SPG63" s="18" t="s">
        <v>255</v>
      </c>
      <c r="SPH63" s="18" t="s">
        <v>255</v>
      </c>
      <c r="SPI63" s="18" t="s">
        <v>255</v>
      </c>
      <c r="SPJ63" s="18" t="s">
        <v>255</v>
      </c>
      <c r="SPK63" s="18" t="s">
        <v>255</v>
      </c>
      <c r="SPL63" s="18" t="s">
        <v>255</v>
      </c>
      <c r="SPM63" s="18" t="s">
        <v>255</v>
      </c>
      <c r="SPN63" s="18" t="s">
        <v>255</v>
      </c>
      <c r="SPO63" s="18" t="s">
        <v>255</v>
      </c>
      <c r="SPP63" s="18" t="s">
        <v>255</v>
      </c>
      <c r="SPQ63" s="18" t="s">
        <v>255</v>
      </c>
      <c r="SPR63" s="18" t="s">
        <v>255</v>
      </c>
      <c r="SPS63" s="18" t="s">
        <v>255</v>
      </c>
      <c r="SPT63" s="18" t="s">
        <v>255</v>
      </c>
      <c r="SPU63" s="18" t="s">
        <v>255</v>
      </c>
      <c r="SPV63" s="18" t="s">
        <v>255</v>
      </c>
      <c r="SPW63" s="18" t="s">
        <v>255</v>
      </c>
      <c r="SPX63" s="18" t="s">
        <v>255</v>
      </c>
      <c r="SPY63" s="18" t="s">
        <v>255</v>
      </c>
      <c r="SPZ63" s="18" t="s">
        <v>255</v>
      </c>
      <c r="SQA63" s="18" t="s">
        <v>255</v>
      </c>
      <c r="SQB63" s="18" t="s">
        <v>255</v>
      </c>
      <c r="SQC63" s="18" t="s">
        <v>255</v>
      </c>
      <c r="SQD63" s="18" t="s">
        <v>255</v>
      </c>
      <c r="SQE63" s="18" t="s">
        <v>255</v>
      </c>
      <c r="SQF63" s="18" t="s">
        <v>255</v>
      </c>
      <c r="SQG63" s="18" t="s">
        <v>255</v>
      </c>
      <c r="SQH63" s="18" t="s">
        <v>255</v>
      </c>
      <c r="SQI63" s="18" t="s">
        <v>255</v>
      </c>
      <c r="SQJ63" s="18" t="s">
        <v>255</v>
      </c>
      <c r="SQK63" s="18" t="s">
        <v>255</v>
      </c>
      <c r="SQL63" s="18" t="s">
        <v>255</v>
      </c>
      <c r="SQM63" s="18" t="s">
        <v>255</v>
      </c>
      <c r="SQN63" s="18" t="s">
        <v>255</v>
      </c>
      <c r="SQO63" s="18" t="s">
        <v>255</v>
      </c>
      <c r="SQP63" s="18" t="s">
        <v>255</v>
      </c>
      <c r="SQQ63" s="18" t="s">
        <v>255</v>
      </c>
      <c r="SQR63" s="18" t="s">
        <v>255</v>
      </c>
      <c r="SQS63" s="18" t="s">
        <v>255</v>
      </c>
      <c r="SQT63" s="18" t="s">
        <v>255</v>
      </c>
      <c r="SQU63" s="18" t="s">
        <v>255</v>
      </c>
      <c r="SQV63" s="18" t="s">
        <v>255</v>
      </c>
      <c r="SQW63" s="18" t="s">
        <v>255</v>
      </c>
      <c r="SQX63" s="18" t="s">
        <v>255</v>
      </c>
      <c r="SQY63" s="18" t="s">
        <v>255</v>
      </c>
      <c r="SQZ63" s="18" t="s">
        <v>255</v>
      </c>
      <c r="SRA63" s="18" t="s">
        <v>255</v>
      </c>
      <c r="SRB63" s="18" t="s">
        <v>255</v>
      </c>
      <c r="SRC63" s="18" t="s">
        <v>255</v>
      </c>
      <c r="SRD63" s="18" t="s">
        <v>255</v>
      </c>
      <c r="SRE63" s="18" t="s">
        <v>255</v>
      </c>
      <c r="SRF63" s="18" t="s">
        <v>255</v>
      </c>
      <c r="SRG63" s="18" t="s">
        <v>255</v>
      </c>
      <c r="SRH63" s="18" t="s">
        <v>255</v>
      </c>
      <c r="SRI63" s="18" t="s">
        <v>255</v>
      </c>
      <c r="SRJ63" s="18" t="s">
        <v>255</v>
      </c>
      <c r="SRK63" s="18" t="s">
        <v>255</v>
      </c>
      <c r="SRL63" s="18" t="s">
        <v>255</v>
      </c>
      <c r="SRM63" s="18" t="s">
        <v>255</v>
      </c>
      <c r="SRN63" s="18" t="s">
        <v>255</v>
      </c>
      <c r="SRO63" s="18" t="s">
        <v>255</v>
      </c>
      <c r="SRP63" s="18" t="s">
        <v>255</v>
      </c>
      <c r="SRQ63" s="18" t="s">
        <v>255</v>
      </c>
      <c r="SRR63" s="18" t="s">
        <v>255</v>
      </c>
      <c r="SRS63" s="18" t="s">
        <v>255</v>
      </c>
      <c r="SRT63" s="18" t="s">
        <v>255</v>
      </c>
      <c r="SRU63" s="18" t="s">
        <v>255</v>
      </c>
      <c r="SRV63" s="18" t="s">
        <v>255</v>
      </c>
      <c r="SRW63" s="18" t="s">
        <v>255</v>
      </c>
      <c r="SRX63" s="18" t="s">
        <v>255</v>
      </c>
      <c r="SRY63" s="18" t="s">
        <v>255</v>
      </c>
      <c r="SRZ63" s="18" t="s">
        <v>255</v>
      </c>
      <c r="SSA63" s="18" t="s">
        <v>255</v>
      </c>
      <c r="SSB63" s="18" t="s">
        <v>255</v>
      </c>
      <c r="SSC63" s="18" t="s">
        <v>255</v>
      </c>
      <c r="SSD63" s="18" t="s">
        <v>255</v>
      </c>
      <c r="SSE63" s="18" t="s">
        <v>255</v>
      </c>
      <c r="SSF63" s="18" t="s">
        <v>255</v>
      </c>
      <c r="SSG63" s="18" t="s">
        <v>255</v>
      </c>
      <c r="SSH63" s="18" t="s">
        <v>255</v>
      </c>
      <c r="SSI63" s="18" t="s">
        <v>255</v>
      </c>
      <c r="SSJ63" s="18" t="s">
        <v>255</v>
      </c>
      <c r="SSK63" s="18" t="s">
        <v>255</v>
      </c>
      <c r="SSL63" s="18" t="s">
        <v>255</v>
      </c>
      <c r="SSM63" s="18" t="s">
        <v>255</v>
      </c>
      <c r="SSN63" s="18" t="s">
        <v>255</v>
      </c>
      <c r="SSO63" s="18" t="s">
        <v>255</v>
      </c>
      <c r="SSP63" s="18" t="s">
        <v>255</v>
      </c>
      <c r="SSQ63" s="18" t="s">
        <v>255</v>
      </c>
      <c r="SSR63" s="18" t="s">
        <v>255</v>
      </c>
      <c r="SSS63" s="18" t="s">
        <v>255</v>
      </c>
      <c r="SST63" s="18" t="s">
        <v>255</v>
      </c>
      <c r="SSU63" s="18" t="s">
        <v>255</v>
      </c>
      <c r="SSV63" s="18" t="s">
        <v>255</v>
      </c>
      <c r="SSW63" s="18" t="s">
        <v>255</v>
      </c>
      <c r="SSX63" s="18" t="s">
        <v>255</v>
      </c>
      <c r="SSY63" s="18" t="s">
        <v>255</v>
      </c>
      <c r="SSZ63" s="18" t="s">
        <v>255</v>
      </c>
      <c r="STA63" s="18" t="s">
        <v>255</v>
      </c>
      <c r="STB63" s="18" t="s">
        <v>255</v>
      </c>
      <c r="STC63" s="18" t="s">
        <v>255</v>
      </c>
      <c r="STD63" s="18" t="s">
        <v>255</v>
      </c>
      <c r="STE63" s="18" t="s">
        <v>255</v>
      </c>
      <c r="STF63" s="18" t="s">
        <v>255</v>
      </c>
      <c r="STG63" s="18" t="s">
        <v>255</v>
      </c>
      <c r="STH63" s="18" t="s">
        <v>255</v>
      </c>
      <c r="STI63" s="18" t="s">
        <v>255</v>
      </c>
      <c r="STJ63" s="18" t="s">
        <v>255</v>
      </c>
      <c r="STK63" s="18" t="s">
        <v>255</v>
      </c>
      <c r="STL63" s="18" t="s">
        <v>255</v>
      </c>
      <c r="STM63" s="18" t="s">
        <v>255</v>
      </c>
      <c r="STN63" s="18" t="s">
        <v>255</v>
      </c>
      <c r="STO63" s="18" t="s">
        <v>255</v>
      </c>
      <c r="STP63" s="18" t="s">
        <v>255</v>
      </c>
      <c r="STQ63" s="18" t="s">
        <v>255</v>
      </c>
      <c r="STR63" s="18" t="s">
        <v>255</v>
      </c>
      <c r="STS63" s="18" t="s">
        <v>255</v>
      </c>
      <c r="STT63" s="18" t="s">
        <v>255</v>
      </c>
      <c r="STU63" s="18" t="s">
        <v>255</v>
      </c>
      <c r="STV63" s="18" t="s">
        <v>255</v>
      </c>
      <c r="STW63" s="18" t="s">
        <v>255</v>
      </c>
      <c r="STX63" s="18" t="s">
        <v>255</v>
      </c>
      <c r="STY63" s="18" t="s">
        <v>255</v>
      </c>
      <c r="STZ63" s="18" t="s">
        <v>255</v>
      </c>
      <c r="SUA63" s="18" t="s">
        <v>255</v>
      </c>
      <c r="SUB63" s="18" t="s">
        <v>255</v>
      </c>
      <c r="SUC63" s="18" t="s">
        <v>255</v>
      </c>
      <c r="SUD63" s="18" t="s">
        <v>255</v>
      </c>
      <c r="SUE63" s="18" t="s">
        <v>255</v>
      </c>
      <c r="SUF63" s="18" t="s">
        <v>255</v>
      </c>
      <c r="SUG63" s="18" t="s">
        <v>255</v>
      </c>
      <c r="SUH63" s="18" t="s">
        <v>255</v>
      </c>
      <c r="SUI63" s="18" t="s">
        <v>255</v>
      </c>
      <c r="SUJ63" s="18" t="s">
        <v>255</v>
      </c>
      <c r="SUK63" s="18" t="s">
        <v>255</v>
      </c>
      <c r="SUL63" s="18" t="s">
        <v>255</v>
      </c>
      <c r="SUM63" s="18" t="s">
        <v>255</v>
      </c>
      <c r="SUN63" s="18" t="s">
        <v>255</v>
      </c>
      <c r="SUO63" s="18" t="s">
        <v>255</v>
      </c>
      <c r="SUP63" s="18" t="s">
        <v>255</v>
      </c>
      <c r="SUQ63" s="18" t="s">
        <v>255</v>
      </c>
      <c r="SUR63" s="18" t="s">
        <v>255</v>
      </c>
      <c r="SUS63" s="18" t="s">
        <v>255</v>
      </c>
      <c r="SUT63" s="18" t="s">
        <v>255</v>
      </c>
      <c r="SUU63" s="18" t="s">
        <v>255</v>
      </c>
      <c r="SUV63" s="18" t="s">
        <v>255</v>
      </c>
      <c r="SUW63" s="18" t="s">
        <v>255</v>
      </c>
      <c r="SUX63" s="18" t="s">
        <v>255</v>
      </c>
      <c r="SUY63" s="18" t="s">
        <v>255</v>
      </c>
      <c r="SUZ63" s="18" t="s">
        <v>255</v>
      </c>
      <c r="SVA63" s="18" t="s">
        <v>255</v>
      </c>
      <c r="SVB63" s="18" t="s">
        <v>255</v>
      </c>
      <c r="SVC63" s="18" t="s">
        <v>255</v>
      </c>
      <c r="SVD63" s="18" t="s">
        <v>255</v>
      </c>
      <c r="SVE63" s="18" t="s">
        <v>255</v>
      </c>
      <c r="SVF63" s="18" t="s">
        <v>255</v>
      </c>
      <c r="SVG63" s="18" t="s">
        <v>255</v>
      </c>
      <c r="SVH63" s="18" t="s">
        <v>255</v>
      </c>
      <c r="SVI63" s="18" t="s">
        <v>255</v>
      </c>
      <c r="SVJ63" s="18" t="s">
        <v>255</v>
      </c>
      <c r="SVK63" s="18" t="s">
        <v>255</v>
      </c>
      <c r="SVL63" s="18" t="s">
        <v>255</v>
      </c>
      <c r="SVM63" s="18" t="s">
        <v>255</v>
      </c>
      <c r="SVN63" s="18" t="s">
        <v>255</v>
      </c>
      <c r="SVO63" s="18" t="s">
        <v>255</v>
      </c>
      <c r="SVP63" s="18" t="s">
        <v>255</v>
      </c>
      <c r="SVQ63" s="18" t="s">
        <v>255</v>
      </c>
      <c r="SVR63" s="18" t="s">
        <v>255</v>
      </c>
      <c r="SVS63" s="18" t="s">
        <v>255</v>
      </c>
      <c r="SVT63" s="18" t="s">
        <v>255</v>
      </c>
      <c r="SVU63" s="18" t="s">
        <v>255</v>
      </c>
      <c r="SVV63" s="18" t="s">
        <v>255</v>
      </c>
      <c r="SVW63" s="18" t="s">
        <v>255</v>
      </c>
      <c r="SVX63" s="18" t="s">
        <v>255</v>
      </c>
      <c r="SVY63" s="18" t="s">
        <v>255</v>
      </c>
      <c r="SVZ63" s="18" t="s">
        <v>255</v>
      </c>
      <c r="SWA63" s="18" t="s">
        <v>255</v>
      </c>
      <c r="SWB63" s="18" t="s">
        <v>255</v>
      </c>
      <c r="SWC63" s="18" t="s">
        <v>255</v>
      </c>
      <c r="SWD63" s="18" t="s">
        <v>255</v>
      </c>
      <c r="SWE63" s="18" t="s">
        <v>255</v>
      </c>
      <c r="SWF63" s="18" t="s">
        <v>255</v>
      </c>
      <c r="SWG63" s="18" t="s">
        <v>255</v>
      </c>
      <c r="SWH63" s="18" t="s">
        <v>255</v>
      </c>
      <c r="SWI63" s="18" t="s">
        <v>255</v>
      </c>
      <c r="SWJ63" s="18" t="s">
        <v>255</v>
      </c>
      <c r="SWK63" s="18" t="s">
        <v>255</v>
      </c>
      <c r="SWL63" s="18" t="s">
        <v>255</v>
      </c>
      <c r="SWM63" s="18" t="s">
        <v>255</v>
      </c>
      <c r="SWN63" s="18" t="s">
        <v>255</v>
      </c>
      <c r="SWO63" s="18" t="s">
        <v>255</v>
      </c>
      <c r="SWP63" s="18" t="s">
        <v>255</v>
      </c>
      <c r="SWQ63" s="18" t="s">
        <v>255</v>
      </c>
      <c r="SWR63" s="18" t="s">
        <v>255</v>
      </c>
      <c r="SWS63" s="18" t="s">
        <v>255</v>
      </c>
      <c r="SWT63" s="18" t="s">
        <v>255</v>
      </c>
      <c r="SWU63" s="18" t="s">
        <v>255</v>
      </c>
      <c r="SWV63" s="18" t="s">
        <v>255</v>
      </c>
      <c r="SWW63" s="18" t="s">
        <v>255</v>
      </c>
      <c r="SWX63" s="18" t="s">
        <v>255</v>
      </c>
      <c r="SWY63" s="18" t="s">
        <v>255</v>
      </c>
      <c r="SWZ63" s="18" t="s">
        <v>255</v>
      </c>
      <c r="SXA63" s="18" t="s">
        <v>255</v>
      </c>
      <c r="SXB63" s="18" t="s">
        <v>255</v>
      </c>
      <c r="SXC63" s="18" t="s">
        <v>255</v>
      </c>
      <c r="SXD63" s="18" t="s">
        <v>255</v>
      </c>
      <c r="SXE63" s="18" t="s">
        <v>255</v>
      </c>
      <c r="SXF63" s="18" t="s">
        <v>255</v>
      </c>
      <c r="SXG63" s="18" t="s">
        <v>255</v>
      </c>
      <c r="SXH63" s="18" t="s">
        <v>255</v>
      </c>
      <c r="SXI63" s="18" t="s">
        <v>255</v>
      </c>
      <c r="SXJ63" s="18" t="s">
        <v>255</v>
      </c>
      <c r="SXK63" s="18" t="s">
        <v>255</v>
      </c>
      <c r="SXL63" s="18" t="s">
        <v>255</v>
      </c>
      <c r="SXM63" s="18" t="s">
        <v>255</v>
      </c>
      <c r="SXN63" s="18" t="s">
        <v>255</v>
      </c>
      <c r="SXO63" s="18" t="s">
        <v>255</v>
      </c>
      <c r="SXP63" s="18" t="s">
        <v>255</v>
      </c>
      <c r="SXQ63" s="18" t="s">
        <v>255</v>
      </c>
      <c r="SXR63" s="18" t="s">
        <v>255</v>
      </c>
      <c r="SXS63" s="18" t="s">
        <v>255</v>
      </c>
      <c r="SXT63" s="18" t="s">
        <v>255</v>
      </c>
      <c r="SXU63" s="18" t="s">
        <v>255</v>
      </c>
      <c r="SXV63" s="18" t="s">
        <v>255</v>
      </c>
      <c r="SXW63" s="18" t="s">
        <v>255</v>
      </c>
      <c r="SXX63" s="18" t="s">
        <v>255</v>
      </c>
      <c r="SXY63" s="18" t="s">
        <v>255</v>
      </c>
      <c r="SXZ63" s="18" t="s">
        <v>255</v>
      </c>
      <c r="SYA63" s="18" t="s">
        <v>255</v>
      </c>
      <c r="SYB63" s="18" t="s">
        <v>255</v>
      </c>
      <c r="SYC63" s="18" t="s">
        <v>255</v>
      </c>
      <c r="SYD63" s="18" t="s">
        <v>255</v>
      </c>
      <c r="SYE63" s="18" t="s">
        <v>255</v>
      </c>
      <c r="SYF63" s="18" t="s">
        <v>255</v>
      </c>
      <c r="SYG63" s="18" t="s">
        <v>255</v>
      </c>
      <c r="SYH63" s="18" t="s">
        <v>255</v>
      </c>
      <c r="SYI63" s="18" t="s">
        <v>255</v>
      </c>
      <c r="SYJ63" s="18" t="s">
        <v>255</v>
      </c>
      <c r="SYK63" s="18" t="s">
        <v>255</v>
      </c>
      <c r="SYL63" s="18" t="s">
        <v>255</v>
      </c>
      <c r="SYM63" s="18" t="s">
        <v>255</v>
      </c>
      <c r="SYN63" s="18" t="s">
        <v>255</v>
      </c>
      <c r="SYO63" s="18" t="s">
        <v>255</v>
      </c>
      <c r="SYP63" s="18" t="s">
        <v>255</v>
      </c>
      <c r="SYQ63" s="18" t="s">
        <v>255</v>
      </c>
      <c r="SYR63" s="18" t="s">
        <v>255</v>
      </c>
      <c r="SYS63" s="18" t="s">
        <v>255</v>
      </c>
      <c r="SYT63" s="18" t="s">
        <v>255</v>
      </c>
      <c r="SYU63" s="18" t="s">
        <v>255</v>
      </c>
      <c r="SYV63" s="18" t="s">
        <v>255</v>
      </c>
      <c r="SYW63" s="18" t="s">
        <v>255</v>
      </c>
      <c r="SYX63" s="18" t="s">
        <v>255</v>
      </c>
      <c r="SYY63" s="18" t="s">
        <v>255</v>
      </c>
      <c r="SYZ63" s="18" t="s">
        <v>255</v>
      </c>
      <c r="SZA63" s="18" t="s">
        <v>255</v>
      </c>
      <c r="SZB63" s="18" t="s">
        <v>255</v>
      </c>
      <c r="SZC63" s="18" t="s">
        <v>255</v>
      </c>
      <c r="SZD63" s="18" t="s">
        <v>255</v>
      </c>
      <c r="SZE63" s="18" t="s">
        <v>255</v>
      </c>
      <c r="SZF63" s="18" t="s">
        <v>255</v>
      </c>
      <c r="SZG63" s="18" t="s">
        <v>255</v>
      </c>
      <c r="SZH63" s="18" t="s">
        <v>255</v>
      </c>
      <c r="SZI63" s="18" t="s">
        <v>255</v>
      </c>
      <c r="SZJ63" s="18" t="s">
        <v>255</v>
      </c>
      <c r="SZK63" s="18" t="s">
        <v>255</v>
      </c>
      <c r="SZL63" s="18" t="s">
        <v>255</v>
      </c>
      <c r="SZM63" s="18" t="s">
        <v>255</v>
      </c>
      <c r="SZN63" s="18" t="s">
        <v>255</v>
      </c>
      <c r="SZO63" s="18" t="s">
        <v>255</v>
      </c>
      <c r="SZP63" s="18" t="s">
        <v>255</v>
      </c>
      <c r="SZQ63" s="18" t="s">
        <v>255</v>
      </c>
      <c r="SZR63" s="18" t="s">
        <v>255</v>
      </c>
      <c r="SZS63" s="18" t="s">
        <v>255</v>
      </c>
      <c r="SZT63" s="18" t="s">
        <v>255</v>
      </c>
      <c r="SZU63" s="18" t="s">
        <v>255</v>
      </c>
      <c r="SZV63" s="18" t="s">
        <v>255</v>
      </c>
      <c r="SZW63" s="18" t="s">
        <v>255</v>
      </c>
      <c r="SZX63" s="18" t="s">
        <v>255</v>
      </c>
      <c r="SZY63" s="18" t="s">
        <v>255</v>
      </c>
      <c r="SZZ63" s="18" t="s">
        <v>255</v>
      </c>
      <c r="TAA63" s="18" t="s">
        <v>255</v>
      </c>
      <c r="TAB63" s="18" t="s">
        <v>255</v>
      </c>
      <c r="TAC63" s="18" t="s">
        <v>255</v>
      </c>
      <c r="TAD63" s="18" t="s">
        <v>255</v>
      </c>
      <c r="TAE63" s="18" t="s">
        <v>255</v>
      </c>
      <c r="TAF63" s="18" t="s">
        <v>255</v>
      </c>
      <c r="TAG63" s="18" t="s">
        <v>255</v>
      </c>
      <c r="TAH63" s="18" t="s">
        <v>255</v>
      </c>
      <c r="TAI63" s="18" t="s">
        <v>255</v>
      </c>
      <c r="TAJ63" s="18" t="s">
        <v>255</v>
      </c>
      <c r="TAK63" s="18" t="s">
        <v>255</v>
      </c>
      <c r="TAL63" s="18" t="s">
        <v>255</v>
      </c>
      <c r="TAM63" s="18" t="s">
        <v>255</v>
      </c>
      <c r="TAN63" s="18" t="s">
        <v>255</v>
      </c>
      <c r="TAO63" s="18" t="s">
        <v>255</v>
      </c>
      <c r="TAP63" s="18" t="s">
        <v>255</v>
      </c>
      <c r="TAQ63" s="18" t="s">
        <v>255</v>
      </c>
      <c r="TAR63" s="18" t="s">
        <v>255</v>
      </c>
      <c r="TAS63" s="18" t="s">
        <v>255</v>
      </c>
      <c r="TAT63" s="18" t="s">
        <v>255</v>
      </c>
      <c r="TAU63" s="18" t="s">
        <v>255</v>
      </c>
      <c r="TAV63" s="18" t="s">
        <v>255</v>
      </c>
      <c r="TAW63" s="18" t="s">
        <v>255</v>
      </c>
      <c r="TAX63" s="18" t="s">
        <v>255</v>
      </c>
      <c r="TAY63" s="18" t="s">
        <v>255</v>
      </c>
      <c r="TAZ63" s="18" t="s">
        <v>255</v>
      </c>
      <c r="TBA63" s="18" t="s">
        <v>255</v>
      </c>
      <c r="TBB63" s="18" t="s">
        <v>255</v>
      </c>
      <c r="TBC63" s="18" t="s">
        <v>255</v>
      </c>
      <c r="TBD63" s="18" t="s">
        <v>255</v>
      </c>
      <c r="TBE63" s="18" t="s">
        <v>255</v>
      </c>
      <c r="TBF63" s="18" t="s">
        <v>255</v>
      </c>
      <c r="TBG63" s="18" t="s">
        <v>255</v>
      </c>
      <c r="TBH63" s="18" t="s">
        <v>255</v>
      </c>
      <c r="TBI63" s="18" t="s">
        <v>255</v>
      </c>
      <c r="TBJ63" s="18" t="s">
        <v>255</v>
      </c>
      <c r="TBK63" s="18" t="s">
        <v>255</v>
      </c>
      <c r="TBL63" s="18" t="s">
        <v>255</v>
      </c>
      <c r="TBM63" s="18" t="s">
        <v>255</v>
      </c>
      <c r="TBN63" s="18" t="s">
        <v>255</v>
      </c>
      <c r="TBO63" s="18" t="s">
        <v>255</v>
      </c>
      <c r="TBP63" s="18" t="s">
        <v>255</v>
      </c>
      <c r="TBQ63" s="18" t="s">
        <v>255</v>
      </c>
      <c r="TBR63" s="18" t="s">
        <v>255</v>
      </c>
      <c r="TBS63" s="18" t="s">
        <v>255</v>
      </c>
      <c r="TBT63" s="18" t="s">
        <v>255</v>
      </c>
      <c r="TBU63" s="18" t="s">
        <v>255</v>
      </c>
      <c r="TBV63" s="18" t="s">
        <v>255</v>
      </c>
      <c r="TBW63" s="18" t="s">
        <v>255</v>
      </c>
      <c r="TBX63" s="18" t="s">
        <v>255</v>
      </c>
      <c r="TBY63" s="18" t="s">
        <v>255</v>
      </c>
      <c r="TBZ63" s="18" t="s">
        <v>255</v>
      </c>
      <c r="TCA63" s="18" t="s">
        <v>255</v>
      </c>
      <c r="TCB63" s="18" t="s">
        <v>255</v>
      </c>
      <c r="TCC63" s="18" t="s">
        <v>255</v>
      </c>
      <c r="TCD63" s="18" t="s">
        <v>255</v>
      </c>
      <c r="TCE63" s="18" t="s">
        <v>255</v>
      </c>
      <c r="TCF63" s="18" t="s">
        <v>255</v>
      </c>
      <c r="TCG63" s="18" t="s">
        <v>255</v>
      </c>
      <c r="TCH63" s="18" t="s">
        <v>255</v>
      </c>
      <c r="TCI63" s="18" t="s">
        <v>255</v>
      </c>
      <c r="TCJ63" s="18" t="s">
        <v>255</v>
      </c>
      <c r="TCK63" s="18" t="s">
        <v>255</v>
      </c>
      <c r="TCL63" s="18" t="s">
        <v>255</v>
      </c>
      <c r="TCM63" s="18" t="s">
        <v>255</v>
      </c>
      <c r="TCN63" s="18" t="s">
        <v>255</v>
      </c>
      <c r="TCO63" s="18" t="s">
        <v>255</v>
      </c>
      <c r="TCP63" s="18" t="s">
        <v>255</v>
      </c>
      <c r="TCQ63" s="18" t="s">
        <v>255</v>
      </c>
      <c r="TCR63" s="18" t="s">
        <v>255</v>
      </c>
      <c r="TCS63" s="18" t="s">
        <v>255</v>
      </c>
      <c r="TCT63" s="18" t="s">
        <v>255</v>
      </c>
      <c r="TCU63" s="18" t="s">
        <v>255</v>
      </c>
      <c r="TCV63" s="18" t="s">
        <v>255</v>
      </c>
      <c r="TCW63" s="18" t="s">
        <v>255</v>
      </c>
      <c r="TCX63" s="18" t="s">
        <v>255</v>
      </c>
      <c r="TCY63" s="18" t="s">
        <v>255</v>
      </c>
      <c r="TCZ63" s="18" t="s">
        <v>255</v>
      </c>
      <c r="TDA63" s="18" t="s">
        <v>255</v>
      </c>
      <c r="TDB63" s="18" t="s">
        <v>255</v>
      </c>
      <c r="TDC63" s="18" t="s">
        <v>255</v>
      </c>
      <c r="TDD63" s="18" t="s">
        <v>255</v>
      </c>
      <c r="TDE63" s="18" t="s">
        <v>255</v>
      </c>
      <c r="TDF63" s="18" t="s">
        <v>255</v>
      </c>
      <c r="TDG63" s="18" t="s">
        <v>255</v>
      </c>
      <c r="TDH63" s="18" t="s">
        <v>255</v>
      </c>
      <c r="TDI63" s="18" t="s">
        <v>255</v>
      </c>
      <c r="TDJ63" s="18" t="s">
        <v>255</v>
      </c>
      <c r="TDK63" s="18" t="s">
        <v>255</v>
      </c>
      <c r="TDL63" s="18" t="s">
        <v>255</v>
      </c>
      <c r="TDM63" s="18" t="s">
        <v>255</v>
      </c>
      <c r="TDN63" s="18" t="s">
        <v>255</v>
      </c>
      <c r="TDO63" s="18" t="s">
        <v>255</v>
      </c>
      <c r="TDP63" s="18" t="s">
        <v>255</v>
      </c>
      <c r="TDQ63" s="18" t="s">
        <v>255</v>
      </c>
      <c r="TDR63" s="18" t="s">
        <v>255</v>
      </c>
      <c r="TDS63" s="18" t="s">
        <v>255</v>
      </c>
      <c r="TDT63" s="18" t="s">
        <v>255</v>
      </c>
      <c r="TDU63" s="18" t="s">
        <v>255</v>
      </c>
      <c r="TDV63" s="18" t="s">
        <v>255</v>
      </c>
      <c r="TDW63" s="18" t="s">
        <v>255</v>
      </c>
      <c r="TDX63" s="18" t="s">
        <v>255</v>
      </c>
      <c r="TDY63" s="18" t="s">
        <v>255</v>
      </c>
      <c r="TDZ63" s="18" t="s">
        <v>255</v>
      </c>
      <c r="TEA63" s="18" t="s">
        <v>255</v>
      </c>
      <c r="TEB63" s="18" t="s">
        <v>255</v>
      </c>
      <c r="TEC63" s="18" t="s">
        <v>255</v>
      </c>
      <c r="TED63" s="18" t="s">
        <v>255</v>
      </c>
      <c r="TEE63" s="18" t="s">
        <v>255</v>
      </c>
      <c r="TEF63" s="18" t="s">
        <v>255</v>
      </c>
      <c r="TEG63" s="18" t="s">
        <v>255</v>
      </c>
      <c r="TEH63" s="18" t="s">
        <v>255</v>
      </c>
      <c r="TEI63" s="18" t="s">
        <v>255</v>
      </c>
      <c r="TEJ63" s="18" t="s">
        <v>255</v>
      </c>
      <c r="TEK63" s="18" t="s">
        <v>255</v>
      </c>
      <c r="TEL63" s="18" t="s">
        <v>255</v>
      </c>
      <c r="TEM63" s="18" t="s">
        <v>255</v>
      </c>
      <c r="TEN63" s="18" t="s">
        <v>255</v>
      </c>
      <c r="TEO63" s="18" t="s">
        <v>255</v>
      </c>
      <c r="TEP63" s="18" t="s">
        <v>255</v>
      </c>
      <c r="TEQ63" s="18" t="s">
        <v>255</v>
      </c>
      <c r="TER63" s="18" t="s">
        <v>255</v>
      </c>
      <c r="TES63" s="18" t="s">
        <v>255</v>
      </c>
      <c r="TET63" s="18" t="s">
        <v>255</v>
      </c>
      <c r="TEU63" s="18" t="s">
        <v>255</v>
      </c>
      <c r="TEV63" s="18" t="s">
        <v>255</v>
      </c>
      <c r="TEW63" s="18" t="s">
        <v>255</v>
      </c>
      <c r="TEX63" s="18" t="s">
        <v>255</v>
      </c>
      <c r="TEY63" s="18" t="s">
        <v>255</v>
      </c>
      <c r="TEZ63" s="18" t="s">
        <v>255</v>
      </c>
      <c r="TFA63" s="18" t="s">
        <v>255</v>
      </c>
      <c r="TFB63" s="18" t="s">
        <v>255</v>
      </c>
      <c r="TFC63" s="18" t="s">
        <v>255</v>
      </c>
      <c r="TFD63" s="18" t="s">
        <v>255</v>
      </c>
      <c r="TFE63" s="18" t="s">
        <v>255</v>
      </c>
      <c r="TFF63" s="18" t="s">
        <v>255</v>
      </c>
      <c r="TFG63" s="18" t="s">
        <v>255</v>
      </c>
      <c r="TFH63" s="18" t="s">
        <v>255</v>
      </c>
      <c r="TFI63" s="18" t="s">
        <v>255</v>
      </c>
      <c r="TFJ63" s="18" t="s">
        <v>255</v>
      </c>
      <c r="TFK63" s="18" t="s">
        <v>255</v>
      </c>
      <c r="TFL63" s="18" t="s">
        <v>255</v>
      </c>
      <c r="TFM63" s="18" t="s">
        <v>255</v>
      </c>
      <c r="TFN63" s="18" t="s">
        <v>255</v>
      </c>
      <c r="TFO63" s="18" t="s">
        <v>255</v>
      </c>
      <c r="TFP63" s="18" t="s">
        <v>255</v>
      </c>
      <c r="TFQ63" s="18" t="s">
        <v>255</v>
      </c>
      <c r="TFR63" s="18" t="s">
        <v>255</v>
      </c>
      <c r="TFS63" s="18" t="s">
        <v>255</v>
      </c>
      <c r="TFT63" s="18" t="s">
        <v>255</v>
      </c>
      <c r="TFU63" s="18" t="s">
        <v>255</v>
      </c>
      <c r="TFV63" s="18" t="s">
        <v>255</v>
      </c>
      <c r="TFW63" s="18" t="s">
        <v>255</v>
      </c>
      <c r="TFX63" s="18" t="s">
        <v>255</v>
      </c>
      <c r="TFY63" s="18" t="s">
        <v>255</v>
      </c>
      <c r="TFZ63" s="18" t="s">
        <v>255</v>
      </c>
      <c r="TGA63" s="18" t="s">
        <v>255</v>
      </c>
      <c r="TGB63" s="18" t="s">
        <v>255</v>
      </c>
      <c r="TGC63" s="18" t="s">
        <v>255</v>
      </c>
      <c r="TGD63" s="18" t="s">
        <v>255</v>
      </c>
      <c r="TGE63" s="18" t="s">
        <v>255</v>
      </c>
      <c r="TGF63" s="18" t="s">
        <v>255</v>
      </c>
      <c r="TGG63" s="18" t="s">
        <v>255</v>
      </c>
      <c r="TGH63" s="18" t="s">
        <v>255</v>
      </c>
      <c r="TGI63" s="18" t="s">
        <v>255</v>
      </c>
      <c r="TGJ63" s="18" t="s">
        <v>255</v>
      </c>
      <c r="TGK63" s="18" t="s">
        <v>255</v>
      </c>
      <c r="TGL63" s="18" t="s">
        <v>255</v>
      </c>
      <c r="TGM63" s="18" t="s">
        <v>255</v>
      </c>
      <c r="TGN63" s="18" t="s">
        <v>255</v>
      </c>
      <c r="TGO63" s="18" t="s">
        <v>255</v>
      </c>
      <c r="TGP63" s="18" t="s">
        <v>255</v>
      </c>
      <c r="TGQ63" s="18" t="s">
        <v>255</v>
      </c>
      <c r="TGR63" s="18" t="s">
        <v>255</v>
      </c>
      <c r="TGS63" s="18" t="s">
        <v>255</v>
      </c>
      <c r="TGT63" s="18" t="s">
        <v>255</v>
      </c>
      <c r="TGU63" s="18" t="s">
        <v>255</v>
      </c>
      <c r="TGV63" s="18" t="s">
        <v>255</v>
      </c>
      <c r="TGW63" s="18" t="s">
        <v>255</v>
      </c>
      <c r="TGX63" s="18" t="s">
        <v>255</v>
      </c>
      <c r="TGY63" s="18" t="s">
        <v>255</v>
      </c>
      <c r="TGZ63" s="18" t="s">
        <v>255</v>
      </c>
      <c r="THA63" s="18" t="s">
        <v>255</v>
      </c>
      <c r="THB63" s="18" t="s">
        <v>255</v>
      </c>
      <c r="THC63" s="18" t="s">
        <v>255</v>
      </c>
      <c r="THD63" s="18" t="s">
        <v>255</v>
      </c>
      <c r="THE63" s="18" t="s">
        <v>255</v>
      </c>
      <c r="THF63" s="18" t="s">
        <v>255</v>
      </c>
      <c r="THG63" s="18" t="s">
        <v>255</v>
      </c>
      <c r="THH63" s="18" t="s">
        <v>255</v>
      </c>
      <c r="THI63" s="18" t="s">
        <v>255</v>
      </c>
      <c r="THJ63" s="18" t="s">
        <v>255</v>
      </c>
      <c r="THK63" s="18" t="s">
        <v>255</v>
      </c>
      <c r="THL63" s="18" t="s">
        <v>255</v>
      </c>
      <c r="THM63" s="18" t="s">
        <v>255</v>
      </c>
      <c r="THN63" s="18" t="s">
        <v>255</v>
      </c>
      <c r="THO63" s="18" t="s">
        <v>255</v>
      </c>
      <c r="THP63" s="18" t="s">
        <v>255</v>
      </c>
      <c r="THQ63" s="18" t="s">
        <v>255</v>
      </c>
      <c r="THR63" s="18" t="s">
        <v>255</v>
      </c>
      <c r="THS63" s="18" t="s">
        <v>255</v>
      </c>
      <c r="THT63" s="18" t="s">
        <v>255</v>
      </c>
      <c r="THU63" s="18" t="s">
        <v>255</v>
      </c>
      <c r="THV63" s="18" t="s">
        <v>255</v>
      </c>
      <c r="THW63" s="18" t="s">
        <v>255</v>
      </c>
      <c r="THX63" s="18" t="s">
        <v>255</v>
      </c>
      <c r="THY63" s="18" t="s">
        <v>255</v>
      </c>
      <c r="THZ63" s="18" t="s">
        <v>255</v>
      </c>
      <c r="TIA63" s="18" t="s">
        <v>255</v>
      </c>
      <c r="TIB63" s="18" t="s">
        <v>255</v>
      </c>
      <c r="TIC63" s="18" t="s">
        <v>255</v>
      </c>
      <c r="TID63" s="18" t="s">
        <v>255</v>
      </c>
      <c r="TIE63" s="18" t="s">
        <v>255</v>
      </c>
      <c r="TIF63" s="18" t="s">
        <v>255</v>
      </c>
      <c r="TIG63" s="18" t="s">
        <v>255</v>
      </c>
      <c r="TIH63" s="18" t="s">
        <v>255</v>
      </c>
      <c r="TII63" s="18" t="s">
        <v>255</v>
      </c>
      <c r="TIJ63" s="18" t="s">
        <v>255</v>
      </c>
      <c r="TIK63" s="18" t="s">
        <v>255</v>
      </c>
      <c r="TIL63" s="18" t="s">
        <v>255</v>
      </c>
      <c r="TIM63" s="18" t="s">
        <v>255</v>
      </c>
      <c r="TIN63" s="18" t="s">
        <v>255</v>
      </c>
      <c r="TIO63" s="18" t="s">
        <v>255</v>
      </c>
      <c r="TIP63" s="18" t="s">
        <v>255</v>
      </c>
      <c r="TIQ63" s="18" t="s">
        <v>255</v>
      </c>
      <c r="TIR63" s="18" t="s">
        <v>255</v>
      </c>
      <c r="TIS63" s="18" t="s">
        <v>255</v>
      </c>
      <c r="TIT63" s="18" t="s">
        <v>255</v>
      </c>
      <c r="TIU63" s="18" t="s">
        <v>255</v>
      </c>
      <c r="TIV63" s="18" t="s">
        <v>255</v>
      </c>
      <c r="TIW63" s="18" t="s">
        <v>255</v>
      </c>
      <c r="TIX63" s="18" t="s">
        <v>255</v>
      </c>
      <c r="TIY63" s="18" t="s">
        <v>255</v>
      </c>
      <c r="TIZ63" s="18" t="s">
        <v>255</v>
      </c>
      <c r="TJA63" s="18" t="s">
        <v>255</v>
      </c>
      <c r="TJB63" s="18" t="s">
        <v>255</v>
      </c>
      <c r="TJC63" s="18" t="s">
        <v>255</v>
      </c>
      <c r="TJD63" s="18" t="s">
        <v>255</v>
      </c>
      <c r="TJE63" s="18" t="s">
        <v>255</v>
      </c>
      <c r="TJF63" s="18" t="s">
        <v>255</v>
      </c>
      <c r="TJG63" s="18" t="s">
        <v>255</v>
      </c>
      <c r="TJH63" s="18" t="s">
        <v>255</v>
      </c>
      <c r="TJI63" s="18" t="s">
        <v>255</v>
      </c>
      <c r="TJJ63" s="18" t="s">
        <v>255</v>
      </c>
      <c r="TJK63" s="18" t="s">
        <v>255</v>
      </c>
      <c r="TJL63" s="18" t="s">
        <v>255</v>
      </c>
      <c r="TJM63" s="18" t="s">
        <v>255</v>
      </c>
      <c r="TJN63" s="18" t="s">
        <v>255</v>
      </c>
      <c r="TJO63" s="18" t="s">
        <v>255</v>
      </c>
      <c r="TJP63" s="18" t="s">
        <v>255</v>
      </c>
      <c r="TJQ63" s="18" t="s">
        <v>255</v>
      </c>
      <c r="TJR63" s="18" t="s">
        <v>255</v>
      </c>
      <c r="TJS63" s="18" t="s">
        <v>255</v>
      </c>
      <c r="TJT63" s="18" t="s">
        <v>255</v>
      </c>
      <c r="TJU63" s="18" t="s">
        <v>255</v>
      </c>
      <c r="TJV63" s="18" t="s">
        <v>255</v>
      </c>
      <c r="TJW63" s="18" t="s">
        <v>255</v>
      </c>
      <c r="TJX63" s="18" t="s">
        <v>255</v>
      </c>
      <c r="TJY63" s="18" t="s">
        <v>255</v>
      </c>
      <c r="TJZ63" s="18" t="s">
        <v>255</v>
      </c>
      <c r="TKA63" s="18" t="s">
        <v>255</v>
      </c>
      <c r="TKB63" s="18" t="s">
        <v>255</v>
      </c>
      <c r="TKC63" s="18" t="s">
        <v>255</v>
      </c>
      <c r="TKD63" s="18" t="s">
        <v>255</v>
      </c>
      <c r="TKE63" s="18" t="s">
        <v>255</v>
      </c>
      <c r="TKF63" s="18" t="s">
        <v>255</v>
      </c>
      <c r="TKG63" s="18" t="s">
        <v>255</v>
      </c>
      <c r="TKH63" s="18" t="s">
        <v>255</v>
      </c>
      <c r="TKI63" s="18" t="s">
        <v>255</v>
      </c>
      <c r="TKJ63" s="18" t="s">
        <v>255</v>
      </c>
      <c r="TKK63" s="18" t="s">
        <v>255</v>
      </c>
      <c r="TKL63" s="18" t="s">
        <v>255</v>
      </c>
      <c r="TKM63" s="18" t="s">
        <v>255</v>
      </c>
      <c r="TKN63" s="18" t="s">
        <v>255</v>
      </c>
      <c r="TKO63" s="18" t="s">
        <v>255</v>
      </c>
      <c r="TKP63" s="18" t="s">
        <v>255</v>
      </c>
      <c r="TKQ63" s="18" t="s">
        <v>255</v>
      </c>
      <c r="TKR63" s="18" t="s">
        <v>255</v>
      </c>
      <c r="TKS63" s="18" t="s">
        <v>255</v>
      </c>
      <c r="TKT63" s="18" t="s">
        <v>255</v>
      </c>
      <c r="TKU63" s="18" t="s">
        <v>255</v>
      </c>
      <c r="TKV63" s="18" t="s">
        <v>255</v>
      </c>
      <c r="TKW63" s="18" t="s">
        <v>255</v>
      </c>
      <c r="TKX63" s="18" t="s">
        <v>255</v>
      </c>
      <c r="TKY63" s="18" t="s">
        <v>255</v>
      </c>
      <c r="TKZ63" s="18" t="s">
        <v>255</v>
      </c>
      <c r="TLA63" s="18" t="s">
        <v>255</v>
      </c>
      <c r="TLB63" s="18" t="s">
        <v>255</v>
      </c>
      <c r="TLC63" s="18" t="s">
        <v>255</v>
      </c>
      <c r="TLD63" s="18" t="s">
        <v>255</v>
      </c>
      <c r="TLE63" s="18" t="s">
        <v>255</v>
      </c>
      <c r="TLF63" s="18" t="s">
        <v>255</v>
      </c>
      <c r="TLG63" s="18" t="s">
        <v>255</v>
      </c>
      <c r="TLH63" s="18" t="s">
        <v>255</v>
      </c>
      <c r="TLI63" s="18" t="s">
        <v>255</v>
      </c>
      <c r="TLJ63" s="18" t="s">
        <v>255</v>
      </c>
      <c r="TLK63" s="18" t="s">
        <v>255</v>
      </c>
      <c r="TLL63" s="18" t="s">
        <v>255</v>
      </c>
      <c r="TLM63" s="18" t="s">
        <v>255</v>
      </c>
      <c r="TLN63" s="18" t="s">
        <v>255</v>
      </c>
      <c r="TLO63" s="18" t="s">
        <v>255</v>
      </c>
      <c r="TLP63" s="18" t="s">
        <v>255</v>
      </c>
      <c r="TLQ63" s="18" t="s">
        <v>255</v>
      </c>
      <c r="TLR63" s="18" t="s">
        <v>255</v>
      </c>
      <c r="TLS63" s="18" t="s">
        <v>255</v>
      </c>
      <c r="TLT63" s="18" t="s">
        <v>255</v>
      </c>
      <c r="TLU63" s="18" t="s">
        <v>255</v>
      </c>
      <c r="TLV63" s="18" t="s">
        <v>255</v>
      </c>
      <c r="TLW63" s="18" t="s">
        <v>255</v>
      </c>
      <c r="TLX63" s="18" t="s">
        <v>255</v>
      </c>
      <c r="TLY63" s="18" t="s">
        <v>255</v>
      </c>
      <c r="TLZ63" s="18" t="s">
        <v>255</v>
      </c>
      <c r="TMA63" s="18" t="s">
        <v>255</v>
      </c>
      <c r="TMB63" s="18" t="s">
        <v>255</v>
      </c>
      <c r="TMC63" s="18" t="s">
        <v>255</v>
      </c>
      <c r="TMD63" s="18" t="s">
        <v>255</v>
      </c>
      <c r="TME63" s="18" t="s">
        <v>255</v>
      </c>
      <c r="TMF63" s="18" t="s">
        <v>255</v>
      </c>
      <c r="TMG63" s="18" t="s">
        <v>255</v>
      </c>
      <c r="TMH63" s="18" t="s">
        <v>255</v>
      </c>
      <c r="TMI63" s="18" t="s">
        <v>255</v>
      </c>
      <c r="TMJ63" s="18" t="s">
        <v>255</v>
      </c>
      <c r="TMK63" s="18" t="s">
        <v>255</v>
      </c>
      <c r="TML63" s="18" t="s">
        <v>255</v>
      </c>
      <c r="TMM63" s="18" t="s">
        <v>255</v>
      </c>
      <c r="TMN63" s="18" t="s">
        <v>255</v>
      </c>
      <c r="TMO63" s="18" t="s">
        <v>255</v>
      </c>
      <c r="TMP63" s="18" t="s">
        <v>255</v>
      </c>
      <c r="TMQ63" s="18" t="s">
        <v>255</v>
      </c>
      <c r="TMR63" s="18" t="s">
        <v>255</v>
      </c>
      <c r="TMS63" s="18" t="s">
        <v>255</v>
      </c>
      <c r="TMT63" s="18" t="s">
        <v>255</v>
      </c>
      <c r="TMU63" s="18" t="s">
        <v>255</v>
      </c>
      <c r="TMV63" s="18" t="s">
        <v>255</v>
      </c>
      <c r="TMW63" s="18" t="s">
        <v>255</v>
      </c>
      <c r="TMX63" s="18" t="s">
        <v>255</v>
      </c>
      <c r="TMY63" s="18" t="s">
        <v>255</v>
      </c>
      <c r="TMZ63" s="18" t="s">
        <v>255</v>
      </c>
      <c r="TNA63" s="18" t="s">
        <v>255</v>
      </c>
      <c r="TNB63" s="18" t="s">
        <v>255</v>
      </c>
      <c r="TNC63" s="18" t="s">
        <v>255</v>
      </c>
      <c r="TND63" s="18" t="s">
        <v>255</v>
      </c>
      <c r="TNE63" s="18" t="s">
        <v>255</v>
      </c>
      <c r="TNF63" s="18" t="s">
        <v>255</v>
      </c>
      <c r="TNG63" s="18" t="s">
        <v>255</v>
      </c>
      <c r="TNH63" s="18" t="s">
        <v>255</v>
      </c>
      <c r="TNI63" s="18" t="s">
        <v>255</v>
      </c>
      <c r="TNJ63" s="18" t="s">
        <v>255</v>
      </c>
      <c r="TNK63" s="18" t="s">
        <v>255</v>
      </c>
      <c r="TNL63" s="18" t="s">
        <v>255</v>
      </c>
      <c r="TNM63" s="18" t="s">
        <v>255</v>
      </c>
      <c r="TNN63" s="18" t="s">
        <v>255</v>
      </c>
      <c r="TNO63" s="18" t="s">
        <v>255</v>
      </c>
      <c r="TNP63" s="18" t="s">
        <v>255</v>
      </c>
      <c r="TNQ63" s="18" t="s">
        <v>255</v>
      </c>
      <c r="TNR63" s="18" t="s">
        <v>255</v>
      </c>
      <c r="TNS63" s="18" t="s">
        <v>255</v>
      </c>
      <c r="TNT63" s="18" t="s">
        <v>255</v>
      </c>
      <c r="TNU63" s="18" t="s">
        <v>255</v>
      </c>
      <c r="TNV63" s="18" t="s">
        <v>255</v>
      </c>
      <c r="TNW63" s="18" t="s">
        <v>255</v>
      </c>
      <c r="TNX63" s="18" t="s">
        <v>255</v>
      </c>
      <c r="TNY63" s="18" t="s">
        <v>255</v>
      </c>
      <c r="TNZ63" s="18" t="s">
        <v>255</v>
      </c>
      <c r="TOA63" s="18" t="s">
        <v>255</v>
      </c>
      <c r="TOB63" s="18" t="s">
        <v>255</v>
      </c>
      <c r="TOC63" s="18" t="s">
        <v>255</v>
      </c>
      <c r="TOD63" s="18" t="s">
        <v>255</v>
      </c>
      <c r="TOE63" s="18" t="s">
        <v>255</v>
      </c>
      <c r="TOF63" s="18" t="s">
        <v>255</v>
      </c>
      <c r="TOG63" s="18" t="s">
        <v>255</v>
      </c>
      <c r="TOH63" s="18" t="s">
        <v>255</v>
      </c>
      <c r="TOI63" s="18" t="s">
        <v>255</v>
      </c>
      <c r="TOJ63" s="18" t="s">
        <v>255</v>
      </c>
      <c r="TOK63" s="18" t="s">
        <v>255</v>
      </c>
      <c r="TOL63" s="18" t="s">
        <v>255</v>
      </c>
      <c r="TOM63" s="18" t="s">
        <v>255</v>
      </c>
      <c r="TON63" s="18" t="s">
        <v>255</v>
      </c>
      <c r="TOO63" s="18" t="s">
        <v>255</v>
      </c>
      <c r="TOP63" s="18" t="s">
        <v>255</v>
      </c>
      <c r="TOQ63" s="18" t="s">
        <v>255</v>
      </c>
      <c r="TOR63" s="18" t="s">
        <v>255</v>
      </c>
      <c r="TOS63" s="18" t="s">
        <v>255</v>
      </c>
      <c r="TOT63" s="18" t="s">
        <v>255</v>
      </c>
      <c r="TOU63" s="18" t="s">
        <v>255</v>
      </c>
      <c r="TOV63" s="18" t="s">
        <v>255</v>
      </c>
      <c r="TOW63" s="18" t="s">
        <v>255</v>
      </c>
      <c r="TOX63" s="18" t="s">
        <v>255</v>
      </c>
      <c r="TOY63" s="18" t="s">
        <v>255</v>
      </c>
      <c r="TOZ63" s="18" t="s">
        <v>255</v>
      </c>
      <c r="TPA63" s="18" t="s">
        <v>255</v>
      </c>
      <c r="TPB63" s="18" t="s">
        <v>255</v>
      </c>
      <c r="TPC63" s="18" t="s">
        <v>255</v>
      </c>
      <c r="TPD63" s="18" t="s">
        <v>255</v>
      </c>
      <c r="TPE63" s="18" t="s">
        <v>255</v>
      </c>
      <c r="TPF63" s="18" t="s">
        <v>255</v>
      </c>
      <c r="TPG63" s="18" t="s">
        <v>255</v>
      </c>
      <c r="TPH63" s="18" t="s">
        <v>255</v>
      </c>
      <c r="TPI63" s="18" t="s">
        <v>255</v>
      </c>
      <c r="TPJ63" s="18" t="s">
        <v>255</v>
      </c>
      <c r="TPK63" s="18" t="s">
        <v>255</v>
      </c>
      <c r="TPL63" s="18" t="s">
        <v>255</v>
      </c>
      <c r="TPM63" s="18" t="s">
        <v>255</v>
      </c>
      <c r="TPN63" s="18" t="s">
        <v>255</v>
      </c>
      <c r="TPO63" s="18" t="s">
        <v>255</v>
      </c>
      <c r="TPP63" s="18" t="s">
        <v>255</v>
      </c>
      <c r="TPQ63" s="18" t="s">
        <v>255</v>
      </c>
      <c r="TPR63" s="18" t="s">
        <v>255</v>
      </c>
      <c r="TPS63" s="18" t="s">
        <v>255</v>
      </c>
      <c r="TPT63" s="18" t="s">
        <v>255</v>
      </c>
      <c r="TPU63" s="18" t="s">
        <v>255</v>
      </c>
      <c r="TPV63" s="18" t="s">
        <v>255</v>
      </c>
      <c r="TPW63" s="18" t="s">
        <v>255</v>
      </c>
      <c r="TPX63" s="18" t="s">
        <v>255</v>
      </c>
      <c r="TPY63" s="18" t="s">
        <v>255</v>
      </c>
      <c r="TPZ63" s="18" t="s">
        <v>255</v>
      </c>
      <c r="TQA63" s="18" t="s">
        <v>255</v>
      </c>
      <c r="TQB63" s="18" t="s">
        <v>255</v>
      </c>
      <c r="TQC63" s="18" t="s">
        <v>255</v>
      </c>
      <c r="TQD63" s="18" t="s">
        <v>255</v>
      </c>
      <c r="TQE63" s="18" t="s">
        <v>255</v>
      </c>
      <c r="TQF63" s="18" t="s">
        <v>255</v>
      </c>
      <c r="TQG63" s="18" t="s">
        <v>255</v>
      </c>
      <c r="TQH63" s="18" t="s">
        <v>255</v>
      </c>
      <c r="TQI63" s="18" t="s">
        <v>255</v>
      </c>
      <c r="TQJ63" s="18" t="s">
        <v>255</v>
      </c>
      <c r="TQK63" s="18" t="s">
        <v>255</v>
      </c>
      <c r="TQL63" s="18" t="s">
        <v>255</v>
      </c>
      <c r="TQM63" s="18" t="s">
        <v>255</v>
      </c>
      <c r="TQN63" s="18" t="s">
        <v>255</v>
      </c>
      <c r="TQO63" s="18" t="s">
        <v>255</v>
      </c>
      <c r="TQP63" s="18" t="s">
        <v>255</v>
      </c>
      <c r="TQQ63" s="18" t="s">
        <v>255</v>
      </c>
      <c r="TQR63" s="18" t="s">
        <v>255</v>
      </c>
      <c r="TQS63" s="18" t="s">
        <v>255</v>
      </c>
      <c r="TQT63" s="18" t="s">
        <v>255</v>
      </c>
      <c r="TQU63" s="18" t="s">
        <v>255</v>
      </c>
      <c r="TQV63" s="18" t="s">
        <v>255</v>
      </c>
      <c r="TQW63" s="18" t="s">
        <v>255</v>
      </c>
      <c r="TQX63" s="18" t="s">
        <v>255</v>
      </c>
      <c r="TQY63" s="18" t="s">
        <v>255</v>
      </c>
      <c r="TQZ63" s="18" t="s">
        <v>255</v>
      </c>
      <c r="TRA63" s="18" t="s">
        <v>255</v>
      </c>
      <c r="TRB63" s="18" t="s">
        <v>255</v>
      </c>
      <c r="TRC63" s="18" t="s">
        <v>255</v>
      </c>
      <c r="TRD63" s="18" t="s">
        <v>255</v>
      </c>
      <c r="TRE63" s="18" t="s">
        <v>255</v>
      </c>
      <c r="TRF63" s="18" t="s">
        <v>255</v>
      </c>
      <c r="TRG63" s="18" t="s">
        <v>255</v>
      </c>
      <c r="TRH63" s="18" t="s">
        <v>255</v>
      </c>
      <c r="TRI63" s="18" t="s">
        <v>255</v>
      </c>
      <c r="TRJ63" s="18" t="s">
        <v>255</v>
      </c>
      <c r="TRK63" s="18" t="s">
        <v>255</v>
      </c>
      <c r="TRL63" s="18" t="s">
        <v>255</v>
      </c>
      <c r="TRM63" s="18" t="s">
        <v>255</v>
      </c>
      <c r="TRN63" s="18" t="s">
        <v>255</v>
      </c>
      <c r="TRO63" s="18" t="s">
        <v>255</v>
      </c>
      <c r="TRP63" s="18" t="s">
        <v>255</v>
      </c>
      <c r="TRQ63" s="18" t="s">
        <v>255</v>
      </c>
      <c r="TRR63" s="18" t="s">
        <v>255</v>
      </c>
      <c r="TRS63" s="18" t="s">
        <v>255</v>
      </c>
      <c r="TRT63" s="18" t="s">
        <v>255</v>
      </c>
      <c r="TRU63" s="18" t="s">
        <v>255</v>
      </c>
      <c r="TRV63" s="18" t="s">
        <v>255</v>
      </c>
      <c r="TRW63" s="18" t="s">
        <v>255</v>
      </c>
      <c r="TRX63" s="18" t="s">
        <v>255</v>
      </c>
      <c r="TRY63" s="18" t="s">
        <v>255</v>
      </c>
      <c r="TRZ63" s="18" t="s">
        <v>255</v>
      </c>
      <c r="TSA63" s="18" t="s">
        <v>255</v>
      </c>
      <c r="TSB63" s="18" t="s">
        <v>255</v>
      </c>
      <c r="TSC63" s="18" t="s">
        <v>255</v>
      </c>
      <c r="TSD63" s="18" t="s">
        <v>255</v>
      </c>
      <c r="TSE63" s="18" t="s">
        <v>255</v>
      </c>
      <c r="TSF63" s="18" t="s">
        <v>255</v>
      </c>
      <c r="TSG63" s="18" t="s">
        <v>255</v>
      </c>
      <c r="TSH63" s="18" t="s">
        <v>255</v>
      </c>
      <c r="TSI63" s="18" t="s">
        <v>255</v>
      </c>
      <c r="TSJ63" s="18" t="s">
        <v>255</v>
      </c>
      <c r="TSK63" s="18" t="s">
        <v>255</v>
      </c>
      <c r="TSL63" s="18" t="s">
        <v>255</v>
      </c>
      <c r="TSM63" s="18" t="s">
        <v>255</v>
      </c>
      <c r="TSN63" s="18" t="s">
        <v>255</v>
      </c>
      <c r="TSO63" s="18" t="s">
        <v>255</v>
      </c>
      <c r="TSP63" s="18" t="s">
        <v>255</v>
      </c>
      <c r="TSQ63" s="18" t="s">
        <v>255</v>
      </c>
      <c r="TSR63" s="18" t="s">
        <v>255</v>
      </c>
      <c r="TSS63" s="18" t="s">
        <v>255</v>
      </c>
      <c r="TST63" s="18" t="s">
        <v>255</v>
      </c>
      <c r="TSU63" s="18" t="s">
        <v>255</v>
      </c>
      <c r="TSV63" s="18" t="s">
        <v>255</v>
      </c>
      <c r="TSW63" s="18" t="s">
        <v>255</v>
      </c>
      <c r="TSX63" s="18" t="s">
        <v>255</v>
      </c>
      <c r="TSY63" s="18" t="s">
        <v>255</v>
      </c>
      <c r="TSZ63" s="18" t="s">
        <v>255</v>
      </c>
      <c r="TTA63" s="18" t="s">
        <v>255</v>
      </c>
      <c r="TTB63" s="18" t="s">
        <v>255</v>
      </c>
      <c r="TTC63" s="18" t="s">
        <v>255</v>
      </c>
      <c r="TTD63" s="18" t="s">
        <v>255</v>
      </c>
      <c r="TTE63" s="18" t="s">
        <v>255</v>
      </c>
      <c r="TTF63" s="18" t="s">
        <v>255</v>
      </c>
      <c r="TTG63" s="18" t="s">
        <v>255</v>
      </c>
      <c r="TTH63" s="18" t="s">
        <v>255</v>
      </c>
      <c r="TTI63" s="18" t="s">
        <v>255</v>
      </c>
      <c r="TTJ63" s="18" t="s">
        <v>255</v>
      </c>
      <c r="TTK63" s="18" t="s">
        <v>255</v>
      </c>
      <c r="TTL63" s="18" t="s">
        <v>255</v>
      </c>
      <c r="TTM63" s="18" t="s">
        <v>255</v>
      </c>
      <c r="TTN63" s="18" t="s">
        <v>255</v>
      </c>
      <c r="TTO63" s="18" t="s">
        <v>255</v>
      </c>
      <c r="TTP63" s="18" t="s">
        <v>255</v>
      </c>
      <c r="TTQ63" s="18" t="s">
        <v>255</v>
      </c>
      <c r="TTR63" s="18" t="s">
        <v>255</v>
      </c>
      <c r="TTS63" s="18" t="s">
        <v>255</v>
      </c>
      <c r="TTT63" s="18" t="s">
        <v>255</v>
      </c>
      <c r="TTU63" s="18" t="s">
        <v>255</v>
      </c>
      <c r="TTV63" s="18" t="s">
        <v>255</v>
      </c>
      <c r="TTW63" s="18" t="s">
        <v>255</v>
      </c>
      <c r="TTX63" s="18" t="s">
        <v>255</v>
      </c>
      <c r="TTY63" s="18" t="s">
        <v>255</v>
      </c>
      <c r="TTZ63" s="18" t="s">
        <v>255</v>
      </c>
      <c r="TUA63" s="18" t="s">
        <v>255</v>
      </c>
      <c r="TUB63" s="18" t="s">
        <v>255</v>
      </c>
      <c r="TUC63" s="18" t="s">
        <v>255</v>
      </c>
      <c r="TUD63" s="18" t="s">
        <v>255</v>
      </c>
      <c r="TUE63" s="18" t="s">
        <v>255</v>
      </c>
      <c r="TUF63" s="18" t="s">
        <v>255</v>
      </c>
      <c r="TUG63" s="18" t="s">
        <v>255</v>
      </c>
      <c r="TUH63" s="18" t="s">
        <v>255</v>
      </c>
      <c r="TUI63" s="18" t="s">
        <v>255</v>
      </c>
      <c r="TUJ63" s="18" t="s">
        <v>255</v>
      </c>
      <c r="TUK63" s="18" t="s">
        <v>255</v>
      </c>
      <c r="TUL63" s="18" t="s">
        <v>255</v>
      </c>
      <c r="TUM63" s="18" t="s">
        <v>255</v>
      </c>
      <c r="TUN63" s="18" t="s">
        <v>255</v>
      </c>
      <c r="TUO63" s="18" t="s">
        <v>255</v>
      </c>
      <c r="TUP63" s="18" t="s">
        <v>255</v>
      </c>
      <c r="TUQ63" s="18" t="s">
        <v>255</v>
      </c>
      <c r="TUR63" s="18" t="s">
        <v>255</v>
      </c>
      <c r="TUS63" s="18" t="s">
        <v>255</v>
      </c>
      <c r="TUT63" s="18" t="s">
        <v>255</v>
      </c>
      <c r="TUU63" s="18" t="s">
        <v>255</v>
      </c>
      <c r="TUV63" s="18" t="s">
        <v>255</v>
      </c>
      <c r="TUW63" s="18" t="s">
        <v>255</v>
      </c>
      <c r="TUX63" s="18" t="s">
        <v>255</v>
      </c>
      <c r="TUY63" s="18" t="s">
        <v>255</v>
      </c>
      <c r="TUZ63" s="18" t="s">
        <v>255</v>
      </c>
      <c r="TVA63" s="18" t="s">
        <v>255</v>
      </c>
      <c r="TVB63" s="18" t="s">
        <v>255</v>
      </c>
      <c r="TVC63" s="18" t="s">
        <v>255</v>
      </c>
      <c r="TVD63" s="18" t="s">
        <v>255</v>
      </c>
      <c r="TVE63" s="18" t="s">
        <v>255</v>
      </c>
      <c r="TVF63" s="18" t="s">
        <v>255</v>
      </c>
      <c r="TVG63" s="18" t="s">
        <v>255</v>
      </c>
      <c r="TVH63" s="18" t="s">
        <v>255</v>
      </c>
      <c r="TVI63" s="18" t="s">
        <v>255</v>
      </c>
      <c r="TVJ63" s="18" t="s">
        <v>255</v>
      </c>
      <c r="TVK63" s="18" t="s">
        <v>255</v>
      </c>
      <c r="TVL63" s="18" t="s">
        <v>255</v>
      </c>
      <c r="TVM63" s="18" t="s">
        <v>255</v>
      </c>
      <c r="TVN63" s="18" t="s">
        <v>255</v>
      </c>
      <c r="TVO63" s="18" t="s">
        <v>255</v>
      </c>
      <c r="TVP63" s="18" t="s">
        <v>255</v>
      </c>
      <c r="TVQ63" s="18" t="s">
        <v>255</v>
      </c>
      <c r="TVR63" s="18" t="s">
        <v>255</v>
      </c>
      <c r="TVS63" s="18" t="s">
        <v>255</v>
      </c>
      <c r="TVT63" s="18" t="s">
        <v>255</v>
      </c>
      <c r="TVU63" s="18" t="s">
        <v>255</v>
      </c>
      <c r="TVV63" s="18" t="s">
        <v>255</v>
      </c>
      <c r="TVW63" s="18" t="s">
        <v>255</v>
      </c>
      <c r="TVX63" s="18" t="s">
        <v>255</v>
      </c>
      <c r="TVY63" s="18" t="s">
        <v>255</v>
      </c>
      <c r="TVZ63" s="18" t="s">
        <v>255</v>
      </c>
      <c r="TWA63" s="18" t="s">
        <v>255</v>
      </c>
      <c r="TWB63" s="18" t="s">
        <v>255</v>
      </c>
      <c r="TWC63" s="18" t="s">
        <v>255</v>
      </c>
      <c r="TWD63" s="18" t="s">
        <v>255</v>
      </c>
      <c r="TWE63" s="18" t="s">
        <v>255</v>
      </c>
      <c r="TWF63" s="18" t="s">
        <v>255</v>
      </c>
      <c r="TWG63" s="18" t="s">
        <v>255</v>
      </c>
      <c r="TWH63" s="18" t="s">
        <v>255</v>
      </c>
      <c r="TWI63" s="18" t="s">
        <v>255</v>
      </c>
      <c r="TWJ63" s="18" t="s">
        <v>255</v>
      </c>
      <c r="TWK63" s="18" t="s">
        <v>255</v>
      </c>
      <c r="TWL63" s="18" t="s">
        <v>255</v>
      </c>
      <c r="TWM63" s="18" t="s">
        <v>255</v>
      </c>
      <c r="TWN63" s="18" t="s">
        <v>255</v>
      </c>
      <c r="TWO63" s="18" t="s">
        <v>255</v>
      </c>
      <c r="TWP63" s="18" t="s">
        <v>255</v>
      </c>
      <c r="TWQ63" s="18" t="s">
        <v>255</v>
      </c>
      <c r="TWR63" s="18" t="s">
        <v>255</v>
      </c>
      <c r="TWS63" s="18" t="s">
        <v>255</v>
      </c>
      <c r="TWT63" s="18" t="s">
        <v>255</v>
      </c>
      <c r="TWU63" s="18" t="s">
        <v>255</v>
      </c>
      <c r="TWV63" s="18" t="s">
        <v>255</v>
      </c>
      <c r="TWW63" s="18" t="s">
        <v>255</v>
      </c>
      <c r="TWX63" s="18" t="s">
        <v>255</v>
      </c>
      <c r="TWY63" s="18" t="s">
        <v>255</v>
      </c>
      <c r="TWZ63" s="18" t="s">
        <v>255</v>
      </c>
      <c r="TXA63" s="18" t="s">
        <v>255</v>
      </c>
      <c r="TXB63" s="18" t="s">
        <v>255</v>
      </c>
      <c r="TXC63" s="18" t="s">
        <v>255</v>
      </c>
      <c r="TXD63" s="18" t="s">
        <v>255</v>
      </c>
      <c r="TXE63" s="18" t="s">
        <v>255</v>
      </c>
      <c r="TXF63" s="18" t="s">
        <v>255</v>
      </c>
      <c r="TXG63" s="18" t="s">
        <v>255</v>
      </c>
      <c r="TXH63" s="18" t="s">
        <v>255</v>
      </c>
      <c r="TXI63" s="18" t="s">
        <v>255</v>
      </c>
      <c r="TXJ63" s="18" t="s">
        <v>255</v>
      </c>
      <c r="TXK63" s="18" t="s">
        <v>255</v>
      </c>
      <c r="TXL63" s="18" t="s">
        <v>255</v>
      </c>
      <c r="TXM63" s="18" t="s">
        <v>255</v>
      </c>
      <c r="TXN63" s="18" t="s">
        <v>255</v>
      </c>
      <c r="TXO63" s="18" t="s">
        <v>255</v>
      </c>
      <c r="TXP63" s="18" t="s">
        <v>255</v>
      </c>
      <c r="TXQ63" s="18" t="s">
        <v>255</v>
      </c>
      <c r="TXR63" s="18" t="s">
        <v>255</v>
      </c>
      <c r="TXS63" s="18" t="s">
        <v>255</v>
      </c>
      <c r="TXT63" s="18" t="s">
        <v>255</v>
      </c>
      <c r="TXU63" s="18" t="s">
        <v>255</v>
      </c>
      <c r="TXV63" s="18" t="s">
        <v>255</v>
      </c>
      <c r="TXW63" s="18" t="s">
        <v>255</v>
      </c>
      <c r="TXX63" s="18" t="s">
        <v>255</v>
      </c>
      <c r="TXY63" s="18" t="s">
        <v>255</v>
      </c>
      <c r="TXZ63" s="18" t="s">
        <v>255</v>
      </c>
      <c r="TYA63" s="18" t="s">
        <v>255</v>
      </c>
      <c r="TYB63" s="18" t="s">
        <v>255</v>
      </c>
      <c r="TYC63" s="18" t="s">
        <v>255</v>
      </c>
      <c r="TYD63" s="18" t="s">
        <v>255</v>
      </c>
      <c r="TYE63" s="18" t="s">
        <v>255</v>
      </c>
      <c r="TYF63" s="18" t="s">
        <v>255</v>
      </c>
      <c r="TYG63" s="18" t="s">
        <v>255</v>
      </c>
      <c r="TYH63" s="18" t="s">
        <v>255</v>
      </c>
      <c r="TYI63" s="18" t="s">
        <v>255</v>
      </c>
      <c r="TYJ63" s="18" t="s">
        <v>255</v>
      </c>
      <c r="TYK63" s="18" t="s">
        <v>255</v>
      </c>
      <c r="TYL63" s="18" t="s">
        <v>255</v>
      </c>
      <c r="TYM63" s="18" t="s">
        <v>255</v>
      </c>
      <c r="TYN63" s="18" t="s">
        <v>255</v>
      </c>
      <c r="TYO63" s="18" t="s">
        <v>255</v>
      </c>
      <c r="TYP63" s="18" t="s">
        <v>255</v>
      </c>
      <c r="TYQ63" s="18" t="s">
        <v>255</v>
      </c>
      <c r="TYR63" s="18" t="s">
        <v>255</v>
      </c>
      <c r="TYS63" s="18" t="s">
        <v>255</v>
      </c>
      <c r="TYT63" s="18" t="s">
        <v>255</v>
      </c>
      <c r="TYU63" s="18" t="s">
        <v>255</v>
      </c>
      <c r="TYV63" s="18" t="s">
        <v>255</v>
      </c>
      <c r="TYW63" s="18" t="s">
        <v>255</v>
      </c>
      <c r="TYX63" s="18" t="s">
        <v>255</v>
      </c>
      <c r="TYY63" s="18" t="s">
        <v>255</v>
      </c>
      <c r="TYZ63" s="18" t="s">
        <v>255</v>
      </c>
      <c r="TZA63" s="18" t="s">
        <v>255</v>
      </c>
      <c r="TZB63" s="18" t="s">
        <v>255</v>
      </c>
      <c r="TZC63" s="18" t="s">
        <v>255</v>
      </c>
      <c r="TZD63" s="18" t="s">
        <v>255</v>
      </c>
      <c r="TZE63" s="18" t="s">
        <v>255</v>
      </c>
      <c r="TZF63" s="18" t="s">
        <v>255</v>
      </c>
      <c r="TZG63" s="18" t="s">
        <v>255</v>
      </c>
      <c r="TZH63" s="18" t="s">
        <v>255</v>
      </c>
      <c r="TZI63" s="18" t="s">
        <v>255</v>
      </c>
      <c r="TZJ63" s="18" t="s">
        <v>255</v>
      </c>
      <c r="TZK63" s="18" t="s">
        <v>255</v>
      </c>
      <c r="TZL63" s="18" t="s">
        <v>255</v>
      </c>
      <c r="TZM63" s="18" t="s">
        <v>255</v>
      </c>
      <c r="TZN63" s="18" t="s">
        <v>255</v>
      </c>
      <c r="TZO63" s="18" t="s">
        <v>255</v>
      </c>
      <c r="TZP63" s="18" t="s">
        <v>255</v>
      </c>
      <c r="TZQ63" s="18" t="s">
        <v>255</v>
      </c>
      <c r="TZR63" s="18" t="s">
        <v>255</v>
      </c>
      <c r="TZS63" s="18" t="s">
        <v>255</v>
      </c>
      <c r="TZT63" s="18" t="s">
        <v>255</v>
      </c>
      <c r="TZU63" s="18" t="s">
        <v>255</v>
      </c>
      <c r="TZV63" s="18" t="s">
        <v>255</v>
      </c>
      <c r="TZW63" s="18" t="s">
        <v>255</v>
      </c>
      <c r="TZX63" s="18" t="s">
        <v>255</v>
      </c>
      <c r="TZY63" s="18" t="s">
        <v>255</v>
      </c>
      <c r="TZZ63" s="18" t="s">
        <v>255</v>
      </c>
      <c r="UAA63" s="18" t="s">
        <v>255</v>
      </c>
      <c r="UAB63" s="18" t="s">
        <v>255</v>
      </c>
      <c r="UAC63" s="18" t="s">
        <v>255</v>
      </c>
      <c r="UAD63" s="18" t="s">
        <v>255</v>
      </c>
      <c r="UAE63" s="18" t="s">
        <v>255</v>
      </c>
      <c r="UAF63" s="18" t="s">
        <v>255</v>
      </c>
      <c r="UAG63" s="18" t="s">
        <v>255</v>
      </c>
      <c r="UAH63" s="18" t="s">
        <v>255</v>
      </c>
      <c r="UAI63" s="18" t="s">
        <v>255</v>
      </c>
      <c r="UAJ63" s="18" t="s">
        <v>255</v>
      </c>
      <c r="UAK63" s="18" t="s">
        <v>255</v>
      </c>
      <c r="UAL63" s="18" t="s">
        <v>255</v>
      </c>
      <c r="UAM63" s="18" t="s">
        <v>255</v>
      </c>
      <c r="UAN63" s="18" t="s">
        <v>255</v>
      </c>
      <c r="UAO63" s="18" t="s">
        <v>255</v>
      </c>
      <c r="UAP63" s="18" t="s">
        <v>255</v>
      </c>
      <c r="UAQ63" s="18" t="s">
        <v>255</v>
      </c>
      <c r="UAR63" s="18" t="s">
        <v>255</v>
      </c>
      <c r="UAS63" s="18" t="s">
        <v>255</v>
      </c>
      <c r="UAT63" s="18" t="s">
        <v>255</v>
      </c>
      <c r="UAU63" s="18" t="s">
        <v>255</v>
      </c>
      <c r="UAV63" s="18" t="s">
        <v>255</v>
      </c>
      <c r="UAW63" s="18" t="s">
        <v>255</v>
      </c>
      <c r="UAX63" s="18" t="s">
        <v>255</v>
      </c>
      <c r="UAY63" s="18" t="s">
        <v>255</v>
      </c>
      <c r="UAZ63" s="18" t="s">
        <v>255</v>
      </c>
      <c r="UBA63" s="18" t="s">
        <v>255</v>
      </c>
      <c r="UBB63" s="18" t="s">
        <v>255</v>
      </c>
      <c r="UBC63" s="18" t="s">
        <v>255</v>
      </c>
      <c r="UBD63" s="18" t="s">
        <v>255</v>
      </c>
      <c r="UBE63" s="18" t="s">
        <v>255</v>
      </c>
      <c r="UBF63" s="18" t="s">
        <v>255</v>
      </c>
      <c r="UBG63" s="18" t="s">
        <v>255</v>
      </c>
      <c r="UBH63" s="18" t="s">
        <v>255</v>
      </c>
      <c r="UBI63" s="18" t="s">
        <v>255</v>
      </c>
      <c r="UBJ63" s="18" t="s">
        <v>255</v>
      </c>
      <c r="UBK63" s="18" t="s">
        <v>255</v>
      </c>
      <c r="UBL63" s="18" t="s">
        <v>255</v>
      </c>
      <c r="UBM63" s="18" t="s">
        <v>255</v>
      </c>
      <c r="UBN63" s="18" t="s">
        <v>255</v>
      </c>
      <c r="UBO63" s="18" t="s">
        <v>255</v>
      </c>
      <c r="UBP63" s="18" t="s">
        <v>255</v>
      </c>
      <c r="UBQ63" s="18" t="s">
        <v>255</v>
      </c>
      <c r="UBR63" s="18" t="s">
        <v>255</v>
      </c>
      <c r="UBS63" s="18" t="s">
        <v>255</v>
      </c>
      <c r="UBT63" s="18" t="s">
        <v>255</v>
      </c>
      <c r="UBU63" s="18" t="s">
        <v>255</v>
      </c>
      <c r="UBV63" s="18" t="s">
        <v>255</v>
      </c>
      <c r="UBW63" s="18" t="s">
        <v>255</v>
      </c>
      <c r="UBX63" s="18" t="s">
        <v>255</v>
      </c>
      <c r="UBY63" s="18" t="s">
        <v>255</v>
      </c>
      <c r="UBZ63" s="18" t="s">
        <v>255</v>
      </c>
      <c r="UCA63" s="18" t="s">
        <v>255</v>
      </c>
      <c r="UCB63" s="18" t="s">
        <v>255</v>
      </c>
      <c r="UCC63" s="18" t="s">
        <v>255</v>
      </c>
      <c r="UCD63" s="18" t="s">
        <v>255</v>
      </c>
      <c r="UCE63" s="18" t="s">
        <v>255</v>
      </c>
      <c r="UCF63" s="18" t="s">
        <v>255</v>
      </c>
      <c r="UCG63" s="18" t="s">
        <v>255</v>
      </c>
      <c r="UCH63" s="18" t="s">
        <v>255</v>
      </c>
      <c r="UCI63" s="18" t="s">
        <v>255</v>
      </c>
      <c r="UCJ63" s="18" t="s">
        <v>255</v>
      </c>
      <c r="UCK63" s="18" t="s">
        <v>255</v>
      </c>
      <c r="UCL63" s="18" t="s">
        <v>255</v>
      </c>
      <c r="UCM63" s="18" t="s">
        <v>255</v>
      </c>
      <c r="UCN63" s="18" t="s">
        <v>255</v>
      </c>
      <c r="UCO63" s="18" t="s">
        <v>255</v>
      </c>
      <c r="UCP63" s="18" t="s">
        <v>255</v>
      </c>
      <c r="UCQ63" s="18" t="s">
        <v>255</v>
      </c>
      <c r="UCR63" s="18" t="s">
        <v>255</v>
      </c>
      <c r="UCS63" s="18" t="s">
        <v>255</v>
      </c>
      <c r="UCT63" s="18" t="s">
        <v>255</v>
      </c>
      <c r="UCU63" s="18" t="s">
        <v>255</v>
      </c>
      <c r="UCV63" s="18" t="s">
        <v>255</v>
      </c>
      <c r="UCW63" s="18" t="s">
        <v>255</v>
      </c>
      <c r="UCX63" s="18" t="s">
        <v>255</v>
      </c>
      <c r="UCY63" s="18" t="s">
        <v>255</v>
      </c>
      <c r="UCZ63" s="18" t="s">
        <v>255</v>
      </c>
      <c r="UDA63" s="18" t="s">
        <v>255</v>
      </c>
      <c r="UDB63" s="18" t="s">
        <v>255</v>
      </c>
      <c r="UDC63" s="18" t="s">
        <v>255</v>
      </c>
      <c r="UDD63" s="18" t="s">
        <v>255</v>
      </c>
      <c r="UDE63" s="18" t="s">
        <v>255</v>
      </c>
      <c r="UDF63" s="18" t="s">
        <v>255</v>
      </c>
      <c r="UDG63" s="18" t="s">
        <v>255</v>
      </c>
      <c r="UDH63" s="18" t="s">
        <v>255</v>
      </c>
      <c r="UDI63" s="18" t="s">
        <v>255</v>
      </c>
      <c r="UDJ63" s="18" t="s">
        <v>255</v>
      </c>
      <c r="UDK63" s="18" t="s">
        <v>255</v>
      </c>
      <c r="UDL63" s="18" t="s">
        <v>255</v>
      </c>
      <c r="UDM63" s="18" t="s">
        <v>255</v>
      </c>
      <c r="UDN63" s="18" t="s">
        <v>255</v>
      </c>
      <c r="UDO63" s="18" t="s">
        <v>255</v>
      </c>
      <c r="UDP63" s="18" t="s">
        <v>255</v>
      </c>
      <c r="UDQ63" s="18" t="s">
        <v>255</v>
      </c>
      <c r="UDR63" s="18" t="s">
        <v>255</v>
      </c>
      <c r="UDS63" s="18" t="s">
        <v>255</v>
      </c>
      <c r="UDT63" s="18" t="s">
        <v>255</v>
      </c>
      <c r="UDU63" s="18" t="s">
        <v>255</v>
      </c>
      <c r="UDV63" s="18" t="s">
        <v>255</v>
      </c>
      <c r="UDW63" s="18" t="s">
        <v>255</v>
      </c>
      <c r="UDX63" s="18" t="s">
        <v>255</v>
      </c>
      <c r="UDY63" s="18" t="s">
        <v>255</v>
      </c>
      <c r="UDZ63" s="18" t="s">
        <v>255</v>
      </c>
      <c r="UEA63" s="18" t="s">
        <v>255</v>
      </c>
      <c r="UEB63" s="18" t="s">
        <v>255</v>
      </c>
      <c r="UEC63" s="18" t="s">
        <v>255</v>
      </c>
      <c r="UED63" s="18" t="s">
        <v>255</v>
      </c>
      <c r="UEE63" s="18" t="s">
        <v>255</v>
      </c>
      <c r="UEF63" s="18" t="s">
        <v>255</v>
      </c>
      <c r="UEG63" s="18" t="s">
        <v>255</v>
      </c>
      <c r="UEH63" s="18" t="s">
        <v>255</v>
      </c>
      <c r="UEI63" s="18" t="s">
        <v>255</v>
      </c>
      <c r="UEJ63" s="18" t="s">
        <v>255</v>
      </c>
      <c r="UEK63" s="18" t="s">
        <v>255</v>
      </c>
      <c r="UEL63" s="18" t="s">
        <v>255</v>
      </c>
      <c r="UEM63" s="18" t="s">
        <v>255</v>
      </c>
      <c r="UEN63" s="18" t="s">
        <v>255</v>
      </c>
      <c r="UEO63" s="18" t="s">
        <v>255</v>
      </c>
      <c r="UEP63" s="18" t="s">
        <v>255</v>
      </c>
      <c r="UEQ63" s="18" t="s">
        <v>255</v>
      </c>
      <c r="UER63" s="18" t="s">
        <v>255</v>
      </c>
      <c r="UES63" s="18" t="s">
        <v>255</v>
      </c>
      <c r="UET63" s="18" t="s">
        <v>255</v>
      </c>
      <c r="UEU63" s="18" t="s">
        <v>255</v>
      </c>
      <c r="UEV63" s="18" t="s">
        <v>255</v>
      </c>
      <c r="UEW63" s="18" t="s">
        <v>255</v>
      </c>
      <c r="UEX63" s="18" t="s">
        <v>255</v>
      </c>
      <c r="UEY63" s="18" t="s">
        <v>255</v>
      </c>
      <c r="UEZ63" s="18" t="s">
        <v>255</v>
      </c>
      <c r="UFA63" s="18" t="s">
        <v>255</v>
      </c>
      <c r="UFB63" s="18" t="s">
        <v>255</v>
      </c>
      <c r="UFC63" s="18" t="s">
        <v>255</v>
      </c>
      <c r="UFD63" s="18" t="s">
        <v>255</v>
      </c>
      <c r="UFE63" s="18" t="s">
        <v>255</v>
      </c>
      <c r="UFF63" s="18" t="s">
        <v>255</v>
      </c>
      <c r="UFG63" s="18" t="s">
        <v>255</v>
      </c>
      <c r="UFH63" s="18" t="s">
        <v>255</v>
      </c>
      <c r="UFI63" s="18" t="s">
        <v>255</v>
      </c>
      <c r="UFJ63" s="18" t="s">
        <v>255</v>
      </c>
      <c r="UFK63" s="18" t="s">
        <v>255</v>
      </c>
      <c r="UFL63" s="18" t="s">
        <v>255</v>
      </c>
      <c r="UFM63" s="18" t="s">
        <v>255</v>
      </c>
      <c r="UFN63" s="18" t="s">
        <v>255</v>
      </c>
      <c r="UFO63" s="18" t="s">
        <v>255</v>
      </c>
      <c r="UFP63" s="18" t="s">
        <v>255</v>
      </c>
      <c r="UFQ63" s="18" t="s">
        <v>255</v>
      </c>
      <c r="UFR63" s="18" t="s">
        <v>255</v>
      </c>
      <c r="UFS63" s="18" t="s">
        <v>255</v>
      </c>
      <c r="UFT63" s="18" t="s">
        <v>255</v>
      </c>
      <c r="UFU63" s="18" t="s">
        <v>255</v>
      </c>
      <c r="UFV63" s="18" t="s">
        <v>255</v>
      </c>
      <c r="UFW63" s="18" t="s">
        <v>255</v>
      </c>
      <c r="UFX63" s="18" t="s">
        <v>255</v>
      </c>
      <c r="UFY63" s="18" t="s">
        <v>255</v>
      </c>
      <c r="UFZ63" s="18" t="s">
        <v>255</v>
      </c>
      <c r="UGA63" s="18" t="s">
        <v>255</v>
      </c>
      <c r="UGB63" s="18" t="s">
        <v>255</v>
      </c>
      <c r="UGC63" s="18" t="s">
        <v>255</v>
      </c>
      <c r="UGD63" s="18" t="s">
        <v>255</v>
      </c>
      <c r="UGE63" s="18" t="s">
        <v>255</v>
      </c>
      <c r="UGF63" s="18" t="s">
        <v>255</v>
      </c>
      <c r="UGG63" s="18" t="s">
        <v>255</v>
      </c>
      <c r="UGH63" s="18" t="s">
        <v>255</v>
      </c>
      <c r="UGI63" s="18" t="s">
        <v>255</v>
      </c>
      <c r="UGJ63" s="18" t="s">
        <v>255</v>
      </c>
      <c r="UGK63" s="18" t="s">
        <v>255</v>
      </c>
      <c r="UGL63" s="18" t="s">
        <v>255</v>
      </c>
      <c r="UGM63" s="18" t="s">
        <v>255</v>
      </c>
      <c r="UGN63" s="18" t="s">
        <v>255</v>
      </c>
      <c r="UGO63" s="18" t="s">
        <v>255</v>
      </c>
      <c r="UGP63" s="18" t="s">
        <v>255</v>
      </c>
      <c r="UGQ63" s="18" t="s">
        <v>255</v>
      </c>
      <c r="UGR63" s="18" t="s">
        <v>255</v>
      </c>
      <c r="UGS63" s="18" t="s">
        <v>255</v>
      </c>
      <c r="UGT63" s="18" t="s">
        <v>255</v>
      </c>
      <c r="UGU63" s="18" t="s">
        <v>255</v>
      </c>
      <c r="UGV63" s="18" t="s">
        <v>255</v>
      </c>
      <c r="UGW63" s="18" t="s">
        <v>255</v>
      </c>
      <c r="UGX63" s="18" t="s">
        <v>255</v>
      </c>
      <c r="UGY63" s="18" t="s">
        <v>255</v>
      </c>
      <c r="UGZ63" s="18" t="s">
        <v>255</v>
      </c>
      <c r="UHA63" s="18" t="s">
        <v>255</v>
      </c>
      <c r="UHB63" s="18" t="s">
        <v>255</v>
      </c>
      <c r="UHC63" s="18" t="s">
        <v>255</v>
      </c>
      <c r="UHD63" s="18" t="s">
        <v>255</v>
      </c>
      <c r="UHE63" s="18" t="s">
        <v>255</v>
      </c>
      <c r="UHF63" s="18" t="s">
        <v>255</v>
      </c>
      <c r="UHG63" s="18" t="s">
        <v>255</v>
      </c>
      <c r="UHH63" s="18" t="s">
        <v>255</v>
      </c>
      <c r="UHI63" s="18" t="s">
        <v>255</v>
      </c>
      <c r="UHJ63" s="18" t="s">
        <v>255</v>
      </c>
      <c r="UHK63" s="18" t="s">
        <v>255</v>
      </c>
      <c r="UHL63" s="18" t="s">
        <v>255</v>
      </c>
      <c r="UHM63" s="18" t="s">
        <v>255</v>
      </c>
      <c r="UHN63" s="18" t="s">
        <v>255</v>
      </c>
      <c r="UHO63" s="18" t="s">
        <v>255</v>
      </c>
      <c r="UHP63" s="18" t="s">
        <v>255</v>
      </c>
      <c r="UHQ63" s="18" t="s">
        <v>255</v>
      </c>
      <c r="UHR63" s="18" t="s">
        <v>255</v>
      </c>
      <c r="UHS63" s="18" t="s">
        <v>255</v>
      </c>
      <c r="UHT63" s="18" t="s">
        <v>255</v>
      </c>
      <c r="UHU63" s="18" t="s">
        <v>255</v>
      </c>
      <c r="UHV63" s="18" t="s">
        <v>255</v>
      </c>
      <c r="UHW63" s="18" t="s">
        <v>255</v>
      </c>
      <c r="UHX63" s="18" t="s">
        <v>255</v>
      </c>
      <c r="UHY63" s="18" t="s">
        <v>255</v>
      </c>
      <c r="UHZ63" s="18" t="s">
        <v>255</v>
      </c>
      <c r="UIA63" s="18" t="s">
        <v>255</v>
      </c>
      <c r="UIB63" s="18" t="s">
        <v>255</v>
      </c>
      <c r="UIC63" s="18" t="s">
        <v>255</v>
      </c>
      <c r="UID63" s="18" t="s">
        <v>255</v>
      </c>
      <c r="UIE63" s="18" t="s">
        <v>255</v>
      </c>
      <c r="UIF63" s="18" t="s">
        <v>255</v>
      </c>
      <c r="UIG63" s="18" t="s">
        <v>255</v>
      </c>
      <c r="UIH63" s="18" t="s">
        <v>255</v>
      </c>
      <c r="UII63" s="18" t="s">
        <v>255</v>
      </c>
      <c r="UIJ63" s="18" t="s">
        <v>255</v>
      </c>
      <c r="UIK63" s="18" t="s">
        <v>255</v>
      </c>
      <c r="UIL63" s="18" t="s">
        <v>255</v>
      </c>
      <c r="UIM63" s="18" t="s">
        <v>255</v>
      </c>
      <c r="UIN63" s="18" t="s">
        <v>255</v>
      </c>
      <c r="UIO63" s="18" t="s">
        <v>255</v>
      </c>
      <c r="UIP63" s="18" t="s">
        <v>255</v>
      </c>
      <c r="UIQ63" s="18" t="s">
        <v>255</v>
      </c>
      <c r="UIR63" s="18" t="s">
        <v>255</v>
      </c>
      <c r="UIS63" s="18" t="s">
        <v>255</v>
      </c>
      <c r="UIT63" s="18" t="s">
        <v>255</v>
      </c>
      <c r="UIU63" s="18" t="s">
        <v>255</v>
      </c>
      <c r="UIV63" s="18" t="s">
        <v>255</v>
      </c>
      <c r="UIW63" s="18" t="s">
        <v>255</v>
      </c>
      <c r="UIX63" s="18" t="s">
        <v>255</v>
      </c>
      <c r="UIY63" s="18" t="s">
        <v>255</v>
      </c>
      <c r="UIZ63" s="18" t="s">
        <v>255</v>
      </c>
      <c r="UJA63" s="18" t="s">
        <v>255</v>
      </c>
      <c r="UJB63" s="18" t="s">
        <v>255</v>
      </c>
      <c r="UJC63" s="18" t="s">
        <v>255</v>
      </c>
      <c r="UJD63" s="18" t="s">
        <v>255</v>
      </c>
      <c r="UJE63" s="18" t="s">
        <v>255</v>
      </c>
      <c r="UJF63" s="18" t="s">
        <v>255</v>
      </c>
      <c r="UJG63" s="18" t="s">
        <v>255</v>
      </c>
      <c r="UJH63" s="18" t="s">
        <v>255</v>
      </c>
      <c r="UJI63" s="18" t="s">
        <v>255</v>
      </c>
      <c r="UJJ63" s="18" t="s">
        <v>255</v>
      </c>
      <c r="UJK63" s="18" t="s">
        <v>255</v>
      </c>
      <c r="UJL63" s="18" t="s">
        <v>255</v>
      </c>
      <c r="UJM63" s="18" t="s">
        <v>255</v>
      </c>
      <c r="UJN63" s="18" t="s">
        <v>255</v>
      </c>
      <c r="UJO63" s="18" t="s">
        <v>255</v>
      </c>
      <c r="UJP63" s="18" t="s">
        <v>255</v>
      </c>
      <c r="UJQ63" s="18" t="s">
        <v>255</v>
      </c>
      <c r="UJR63" s="18" t="s">
        <v>255</v>
      </c>
      <c r="UJS63" s="18" t="s">
        <v>255</v>
      </c>
      <c r="UJT63" s="18" t="s">
        <v>255</v>
      </c>
      <c r="UJU63" s="18" t="s">
        <v>255</v>
      </c>
      <c r="UJV63" s="18" t="s">
        <v>255</v>
      </c>
      <c r="UJW63" s="18" t="s">
        <v>255</v>
      </c>
      <c r="UJX63" s="18" t="s">
        <v>255</v>
      </c>
      <c r="UJY63" s="18" t="s">
        <v>255</v>
      </c>
      <c r="UJZ63" s="18" t="s">
        <v>255</v>
      </c>
      <c r="UKA63" s="18" t="s">
        <v>255</v>
      </c>
      <c r="UKB63" s="18" t="s">
        <v>255</v>
      </c>
      <c r="UKC63" s="18" t="s">
        <v>255</v>
      </c>
      <c r="UKD63" s="18" t="s">
        <v>255</v>
      </c>
      <c r="UKE63" s="18" t="s">
        <v>255</v>
      </c>
      <c r="UKF63" s="18" t="s">
        <v>255</v>
      </c>
      <c r="UKG63" s="18" t="s">
        <v>255</v>
      </c>
      <c r="UKH63" s="18" t="s">
        <v>255</v>
      </c>
      <c r="UKI63" s="18" t="s">
        <v>255</v>
      </c>
      <c r="UKJ63" s="18" t="s">
        <v>255</v>
      </c>
      <c r="UKK63" s="18" t="s">
        <v>255</v>
      </c>
      <c r="UKL63" s="18" t="s">
        <v>255</v>
      </c>
      <c r="UKM63" s="18" t="s">
        <v>255</v>
      </c>
      <c r="UKN63" s="18" t="s">
        <v>255</v>
      </c>
      <c r="UKO63" s="18" t="s">
        <v>255</v>
      </c>
      <c r="UKP63" s="18" t="s">
        <v>255</v>
      </c>
      <c r="UKQ63" s="18" t="s">
        <v>255</v>
      </c>
      <c r="UKR63" s="18" t="s">
        <v>255</v>
      </c>
      <c r="UKS63" s="18" t="s">
        <v>255</v>
      </c>
      <c r="UKT63" s="18" t="s">
        <v>255</v>
      </c>
      <c r="UKU63" s="18" t="s">
        <v>255</v>
      </c>
      <c r="UKV63" s="18" t="s">
        <v>255</v>
      </c>
      <c r="UKW63" s="18" t="s">
        <v>255</v>
      </c>
      <c r="UKX63" s="18" t="s">
        <v>255</v>
      </c>
      <c r="UKY63" s="18" t="s">
        <v>255</v>
      </c>
      <c r="UKZ63" s="18" t="s">
        <v>255</v>
      </c>
      <c r="ULA63" s="18" t="s">
        <v>255</v>
      </c>
      <c r="ULB63" s="18" t="s">
        <v>255</v>
      </c>
      <c r="ULC63" s="18" t="s">
        <v>255</v>
      </c>
      <c r="ULD63" s="18" t="s">
        <v>255</v>
      </c>
      <c r="ULE63" s="18" t="s">
        <v>255</v>
      </c>
      <c r="ULF63" s="18" t="s">
        <v>255</v>
      </c>
      <c r="ULG63" s="18" t="s">
        <v>255</v>
      </c>
      <c r="ULH63" s="18" t="s">
        <v>255</v>
      </c>
      <c r="ULI63" s="18" t="s">
        <v>255</v>
      </c>
      <c r="ULJ63" s="18" t="s">
        <v>255</v>
      </c>
      <c r="ULK63" s="18" t="s">
        <v>255</v>
      </c>
      <c r="ULL63" s="18" t="s">
        <v>255</v>
      </c>
      <c r="ULM63" s="18" t="s">
        <v>255</v>
      </c>
      <c r="ULN63" s="18" t="s">
        <v>255</v>
      </c>
      <c r="ULO63" s="18" t="s">
        <v>255</v>
      </c>
      <c r="ULP63" s="18" t="s">
        <v>255</v>
      </c>
      <c r="ULQ63" s="18" t="s">
        <v>255</v>
      </c>
      <c r="ULR63" s="18" t="s">
        <v>255</v>
      </c>
      <c r="ULS63" s="18" t="s">
        <v>255</v>
      </c>
      <c r="ULT63" s="18" t="s">
        <v>255</v>
      </c>
      <c r="ULU63" s="18" t="s">
        <v>255</v>
      </c>
      <c r="ULV63" s="18" t="s">
        <v>255</v>
      </c>
      <c r="ULW63" s="18" t="s">
        <v>255</v>
      </c>
      <c r="ULX63" s="18" t="s">
        <v>255</v>
      </c>
      <c r="ULY63" s="18" t="s">
        <v>255</v>
      </c>
      <c r="ULZ63" s="18" t="s">
        <v>255</v>
      </c>
      <c r="UMA63" s="18" t="s">
        <v>255</v>
      </c>
      <c r="UMB63" s="18" t="s">
        <v>255</v>
      </c>
      <c r="UMC63" s="18" t="s">
        <v>255</v>
      </c>
      <c r="UMD63" s="18" t="s">
        <v>255</v>
      </c>
      <c r="UME63" s="18" t="s">
        <v>255</v>
      </c>
      <c r="UMF63" s="18" t="s">
        <v>255</v>
      </c>
      <c r="UMG63" s="18" t="s">
        <v>255</v>
      </c>
      <c r="UMH63" s="18" t="s">
        <v>255</v>
      </c>
      <c r="UMI63" s="18" t="s">
        <v>255</v>
      </c>
      <c r="UMJ63" s="18" t="s">
        <v>255</v>
      </c>
      <c r="UMK63" s="18" t="s">
        <v>255</v>
      </c>
      <c r="UML63" s="18" t="s">
        <v>255</v>
      </c>
      <c r="UMM63" s="18" t="s">
        <v>255</v>
      </c>
      <c r="UMN63" s="18" t="s">
        <v>255</v>
      </c>
      <c r="UMO63" s="18" t="s">
        <v>255</v>
      </c>
      <c r="UMP63" s="18" t="s">
        <v>255</v>
      </c>
      <c r="UMQ63" s="18" t="s">
        <v>255</v>
      </c>
      <c r="UMR63" s="18" t="s">
        <v>255</v>
      </c>
      <c r="UMS63" s="18" t="s">
        <v>255</v>
      </c>
      <c r="UMT63" s="18" t="s">
        <v>255</v>
      </c>
      <c r="UMU63" s="18" t="s">
        <v>255</v>
      </c>
      <c r="UMV63" s="18" t="s">
        <v>255</v>
      </c>
      <c r="UMW63" s="18" t="s">
        <v>255</v>
      </c>
      <c r="UMX63" s="18" t="s">
        <v>255</v>
      </c>
      <c r="UMY63" s="18" t="s">
        <v>255</v>
      </c>
      <c r="UMZ63" s="18" t="s">
        <v>255</v>
      </c>
      <c r="UNA63" s="18" t="s">
        <v>255</v>
      </c>
      <c r="UNB63" s="18" t="s">
        <v>255</v>
      </c>
      <c r="UNC63" s="18" t="s">
        <v>255</v>
      </c>
      <c r="UND63" s="18" t="s">
        <v>255</v>
      </c>
      <c r="UNE63" s="18" t="s">
        <v>255</v>
      </c>
      <c r="UNF63" s="18" t="s">
        <v>255</v>
      </c>
      <c r="UNG63" s="18" t="s">
        <v>255</v>
      </c>
      <c r="UNH63" s="18" t="s">
        <v>255</v>
      </c>
      <c r="UNI63" s="18" t="s">
        <v>255</v>
      </c>
      <c r="UNJ63" s="18" t="s">
        <v>255</v>
      </c>
      <c r="UNK63" s="18" t="s">
        <v>255</v>
      </c>
      <c r="UNL63" s="18" t="s">
        <v>255</v>
      </c>
      <c r="UNM63" s="18" t="s">
        <v>255</v>
      </c>
      <c r="UNN63" s="18" t="s">
        <v>255</v>
      </c>
      <c r="UNO63" s="18" t="s">
        <v>255</v>
      </c>
      <c r="UNP63" s="18" t="s">
        <v>255</v>
      </c>
      <c r="UNQ63" s="18" t="s">
        <v>255</v>
      </c>
      <c r="UNR63" s="18" t="s">
        <v>255</v>
      </c>
      <c r="UNS63" s="18" t="s">
        <v>255</v>
      </c>
      <c r="UNT63" s="18" t="s">
        <v>255</v>
      </c>
      <c r="UNU63" s="18" t="s">
        <v>255</v>
      </c>
      <c r="UNV63" s="18" t="s">
        <v>255</v>
      </c>
      <c r="UNW63" s="18" t="s">
        <v>255</v>
      </c>
      <c r="UNX63" s="18" t="s">
        <v>255</v>
      </c>
      <c r="UNY63" s="18" t="s">
        <v>255</v>
      </c>
      <c r="UNZ63" s="18" t="s">
        <v>255</v>
      </c>
      <c r="UOA63" s="18" t="s">
        <v>255</v>
      </c>
      <c r="UOB63" s="18" t="s">
        <v>255</v>
      </c>
      <c r="UOC63" s="18" t="s">
        <v>255</v>
      </c>
      <c r="UOD63" s="18" t="s">
        <v>255</v>
      </c>
      <c r="UOE63" s="18" t="s">
        <v>255</v>
      </c>
      <c r="UOF63" s="18" t="s">
        <v>255</v>
      </c>
      <c r="UOG63" s="18" t="s">
        <v>255</v>
      </c>
      <c r="UOH63" s="18" t="s">
        <v>255</v>
      </c>
      <c r="UOI63" s="18" t="s">
        <v>255</v>
      </c>
      <c r="UOJ63" s="18" t="s">
        <v>255</v>
      </c>
      <c r="UOK63" s="18" t="s">
        <v>255</v>
      </c>
      <c r="UOL63" s="18" t="s">
        <v>255</v>
      </c>
      <c r="UOM63" s="18" t="s">
        <v>255</v>
      </c>
      <c r="UON63" s="18" t="s">
        <v>255</v>
      </c>
      <c r="UOO63" s="18" t="s">
        <v>255</v>
      </c>
      <c r="UOP63" s="18" t="s">
        <v>255</v>
      </c>
      <c r="UOQ63" s="18" t="s">
        <v>255</v>
      </c>
      <c r="UOR63" s="18" t="s">
        <v>255</v>
      </c>
      <c r="UOS63" s="18" t="s">
        <v>255</v>
      </c>
      <c r="UOT63" s="18" t="s">
        <v>255</v>
      </c>
      <c r="UOU63" s="18" t="s">
        <v>255</v>
      </c>
      <c r="UOV63" s="18" t="s">
        <v>255</v>
      </c>
      <c r="UOW63" s="18" t="s">
        <v>255</v>
      </c>
      <c r="UOX63" s="18" t="s">
        <v>255</v>
      </c>
      <c r="UOY63" s="18" t="s">
        <v>255</v>
      </c>
      <c r="UOZ63" s="18" t="s">
        <v>255</v>
      </c>
      <c r="UPA63" s="18" t="s">
        <v>255</v>
      </c>
      <c r="UPB63" s="18" t="s">
        <v>255</v>
      </c>
      <c r="UPC63" s="18" t="s">
        <v>255</v>
      </c>
      <c r="UPD63" s="18" t="s">
        <v>255</v>
      </c>
      <c r="UPE63" s="18" t="s">
        <v>255</v>
      </c>
      <c r="UPF63" s="18" t="s">
        <v>255</v>
      </c>
      <c r="UPG63" s="18" t="s">
        <v>255</v>
      </c>
      <c r="UPH63" s="18" t="s">
        <v>255</v>
      </c>
      <c r="UPI63" s="18" t="s">
        <v>255</v>
      </c>
      <c r="UPJ63" s="18" t="s">
        <v>255</v>
      </c>
      <c r="UPK63" s="18" t="s">
        <v>255</v>
      </c>
      <c r="UPL63" s="18" t="s">
        <v>255</v>
      </c>
      <c r="UPM63" s="18" t="s">
        <v>255</v>
      </c>
      <c r="UPN63" s="18" t="s">
        <v>255</v>
      </c>
      <c r="UPO63" s="18" t="s">
        <v>255</v>
      </c>
      <c r="UPP63" s="18" t="s">
        <v>255</v>
      </c>
      <c r="UPQ63" s="18" t="s">
        <v>255</v>
      </c>
      <c r="UPR63" s="18" t="s">
        <v>255</v>
      </c>
      <c r="UPS63" s="18" t="s">
        <v>255</v>
      </c>
      <c r="UPT63" s="18" t="s">
        <v>255</v>
      </c>
      <c r="UPU63" s="18" t="s">
        <v>255</v>
      </c>
      <c r="UPV63" s="18" t="s">
        <v>255</v>
      </c>
      <c r="UPW63" s="18" t="s">
        <v>255</v>
      </c>
      <c r="UPX63" s="18" t="s">
        <v>255</v>
      </c>
      <c r="UPY63" s="18" t="s">
        <v>255</v>
      </c>
      <c r="UPZ63" s="18" t="s">
        <v>255</v>
      </c>
      <c r="UQA63" s="18" t="s">
        <v>255</v>
      </c>
      <c r="UQB63" s="18" t="s">
        <v>255</v>
      </c>
      <c r="UQC63" s="18" t="s">
        <v>255</v>
      </c>
      <c r="UQD63" s="18" t="s">
        <v>255</v>
      </c>
      <c r="UQE63" s="18" t="s">
        <v>255</v>
      </c>
      <c r="UQF63" s="18" t="s">
        <v>255</v>
      </c>
      <c r="UQG63" s="18" t="s">
        <v>255</v>
      </c>
      <c r="UQH63" s="18" t="s">
        <v>255</v>
      </c>
      <c r="UQI63" s="18" t="s">
        <v>255</v>
      </c>
      <c r="UQJ63" s="18" t="s">
        <v>255</v>
      </c>
      <c r="UQK63" s="18" t="s">
        <v>255</v>
      </c>
      <c r="UQL63" s="18" t="s">
        <v>255</v>
      </c>
      <c r="UQM63" s="18" t="s">
        <v>255</v>
      </c>
      <c r="UQN63" s="18" t="s">
        <v>255</v>
      </c>
      <c r="UQO63" s="18" t="s">
        <v>255</v>
      </c>
      <c r="UQP63" s="18" t="s">
        <v>255</v>
      </c>
      <c r="UQQ63" s="18" t="s">
        <v>255</v>
      </c>
      <c r="UQR63" s="18" t="s">
        <v>255</v>
      </c>
      <c r="UQS63" s="18" t="s">
        <v>255</v>
      </c>
      <c r="UQT63" s="18" t="s">
        <v>255</v>
      </c>
      <c r="UQU63" s="18" t="s">
        <v>255</v>
      </c>
      <c r="UQV63" s="18" t="s">
        <v>255</v>
      </c>
      <c r="UQW63" s="18" t="s">
        <v>255</v>
      </c>
      <c r="UQX63" s="18" t="s">
        <v>255</v>
      </c>
      <c r="UQY63" s="18" t="s">
        <v>255</v>
      </c>
      <c r="UQZ63" s="18" t="s">
        <v>255</v>
      </c>
      <c r="URA63" s="18" t="s">
        <v>255</v>
      </c>
      <c r="URB63" s="18" t="s">
        <v>255</v>
      </c>
      <c r="URC63" s="18" t="s">
        <v>255</v>
      </c>
      <c r="URD63" s="18" t="s">
        <v>255</v>
      </c>
      <c r="URE63" s="18" t="s">
        <v>255</v>
      </c>
      <c r="URF63" s="18" t="s">
        <v>255</v>
      </c>
      <c r="URG63" s="18" t="s">
        <v>255</v>
      </c>
      <c r="URH63" s="18" t="s">
        <v>255</v>
      </c>
      <c r="URI63" s="18" t="s">
        <v>255</v>
      </c>
      <c r="URJ63" s="18" t="s">
        <v>255</v>
      </c>
      <c r="URK63" s="18" t="s">
        <v>255</v>
      </c>
      <c r="URL63" s="18" t="s">
        <v>255</v>
      </c>
      <c r="URM63" s="18" t="s">
        <v>255</v>
      </c>
      <c r="URN63" s="18" t="s">
        <v>255</v>
      </c>
      <c r="URO63" s="18" t="s">
        <v>255</v>
      </c>
      <c r="URP63" s="18" t="s">
        <v>255</v>
      </c>
      <c r="URQ63" s="18" t="s">
        <v>255</v>
      </c>
      <c r="URR63" s="18" t="s">
        <v>255</v>
      </c>
      <c r="URS63" s="18" t="s">
        <v>255</v>
      </c>
      <c r="URT63" s="18" t="s">
        <v>255</v>
      </c>
      <c r="URU63" s="18" t="s">
        <v>255</v>
      </c>
      <c r="URV63" s="18" t="s">
        <v>255</v>
      </c>
      <c r="URW63" s="18" t="s">
        <v>255</v>
      </c>
      <c r="URX63" s="18" t="s">
        <v>255</v>
      </c>
      <c r="URY63" s="18" t="s">
        <v>255</v>
      </c>
      <c r="URZ63" s="18" t="s">
        <v>255</v>
      </c>
      <c r="USA63" s="18" t="s">
        <v>255</v>
      </c>
      <c r="USB63" s="18" t="s">
        <v>255</v>
      </c>
      <c r="USC63" s="18" t="s">
        <v>255</v>
      </c>
      <c r="USD63" s="18" t="s">
        <v>255</v>
      </c>
      <c r="USE63" s="18" t="s">
        <v>255</v>
      </c>
      <c r="USF63" s="18" t="s">
        <v>255</v>
      </c>
      <c r="USG63" s="18" t="s">
        <v>255</v>
      </c>
      <c r="USH63" s="18" t="s">
        <v>255</v>
      </c>
      <c r="USI63" s="18" t="s">
        <v>255</v>
      </c>
      <c r="USJ63" s="18" t="s">
        <v>255</v>
      </c>
      <c r="USK63" s="18" t="s">
        <v>255</v>
      </c>
      <c r="USL63" s="18" t="s">
        <v>255</v>
      </c>
      <c r="USM63" s="18" t="s">
        <v>255</v>
      </c>
      <c r="USN63" s="18" t="s">
        <v>255</v>
      </c>
      <c r="USO63" s="18" t="s">
        <v>255</v>
      </c>
      <c r="USP63" s="18" t="s">
        <v>255</v>
      </c>
      <c r="USQ63" s="18" t="s">
        <v>255</v>
      </c>
      <c r="USR63" s="18" t="s">
        <v>255</v>
      </c>
      <c r="USS63" s="18" t="s">
        <v>255</v>
      </c>
      <c r="UST63" s="18" t="s">
        <v>255</v>
      </c>
      <c r="USU63" s="18" t="s">
        <v>255</v>
      </c>
      <c r="USV63" s="18" t="s">
        <v>255</v>
      </c>
      <c r="USW63" s="18" t="s">
        <v>255</v>
      </c>
      <c r="USX63" s="18" t="s">
        <v>255</v>
      </c>
      <c r="USY63" s="18" t="s">
        <v>255</v>
      </c>
      <c r="USZ63" s="18" t="s">
        <v>255</v>
      </c>
      <c r="UTA63" s="18" t="s">
        <v>255</v>
      </c>
      <c r="UTB63" s="18" t="s">
        <v>255</v>
      </c>
      <c r="UTC63" s="18" t="s">
        <v>255</v>
      </c>
      <c r="UTD63" s="18" t="s">
        <v>255</v>
      </c>
      <c r="UTE63" s="18" t="s">
        <v>255</v>
      </c>
      <c r="UTF63" s="18" t="s">
        <v>255</v>
      </c>
      <c r="UTG63" s="18" t="s">
        <v>255</v>
      </c>
      <c r="UTH63" s="18" t="s">
        <v>255</v>
      </c>
      <c r="UTI63" s="18" t="s">
        <v>255</v>
      </c>
      <c r="UTJ63" s="18" t="s">
        <v>255</v>
      </c>
      <c r="UTK63" s="18" t="s">
        <v>255</v>
      </c>
      <c r="UTL63" s="18" t="s">
        <v>255</v>
      </c>
      <c r="UTM63" s="18" t="s">
        <v>255</v>
      </c>
      <c r="UTN63" s="18" t="s">
        <v>255</v>
      </c>
      <c r="UTO63" s="18" t="s">
        <v>255</v>
      </c>
      <c r="UTP63" s="18" t="s">
        <v>255</v>
      </c>
      <c r="UTQ63" s="18" t="s">
        <v>255</v>
      </c>
      <c r="UTR63" s="18" t="s">
        <v>255</v>
      </c>
      <c r="UTS63" s="18" t="s">
        <v>255</v>
      </c>
      <c r="UTT63" s="18" t="s">
        <v>255</v>
      </c>
      <c r="UTU63" s="18" t="s">
        <v>255</v>
      </c>
      <c r="UTV63" s="18" t="s">
        <v>255</v>
      </c>
      <c r="UTW63" s="18" t="s">
        <v>255</v>
      </c>
      <c r="UTX63" s="18" t="s">
        <v>255</v>
      </c>
      <c r="UTY63" s="18" t="s">
        <v>255</v>
      </c>
      <c r="UTZ63" s="18" t="s">
        <v>255</v>
      </c>
      <c r="UUA63" s="18" t="s">
        <v>255</v>
      </c>
      <c r="UUB63" s="18" t="s">
        <v>255</v>
      </c>
      <c r="UUC63" s="18" t="s">
        <v>255</v>
      </c>
      <c r="UUD63" s="18" t="s">
        <v>255</v>
      </c>
      <c r="UUE63" s="18" t="s">
        <v>255</v>
      </c>
      <c r="UUF63" s="18" t="s">
        <v>255</v>
      </c>
      <c r="UUG63" s="18" t="s">
        <v>255</v>
      </c>
      <c r="UUH63" s="18" t="s">
        <v>255</v>
      </c>
      <c r="UUI63" s="18" t="s">
        <v>255</v>
      </c>
      <c r="UUJ63" s="18" t="s">
        <v>255</v>
      </c>
      <c r="UUK63" s="18" t="s">
        <v>255</v>
      </c>
      <c r="UUL63" s="18" t="s">
        <v>255</v>
      </c>
      <c r="UUM63" s="18" t="s">
        <v>255</v>
      </c>
      <c r="UUN63" s="18" t="s">
        <v>255</v>
      </c>
      <c r="UUO63" s="18" t="s">
        <v>255</v>
      </c>
      <c r="UUP63" s="18" t="s">
        <v>255</v>
      </c>
      <c r="UUQ63" s="18" t="s">
        <v>255</v>
      </c>
      <c r="UUR63" s="18" t="s">
        <v>255</v>
      </c>
      <c r="UUS63" s="18" t="s">
        <v>255</v>
      </c>
      <c r="UUT63" s="18" t="s">
        <v>255</v>
      </c>
      <c r="UUU63" s="18" t="s">
        <v>255</v>
      </c>
      <c r="UUV63" s="18" t="s">
        <v>255</v>
      </c>
      <c r="UUW63" s="18" t="s">
        <v>255</v>
      </c>
      <c r="UUX63" s="18" t="s">
        <v>255</v>
      </c>
      <c r="UUY63" s="18" t="s">
        <v>255</v>
      </c>
      <c r="UUZ63" s="18" t="s">
        <v>255</v>
      </c>
      <c r="UVA63" s="18" t="s">
        <v>255</v>
      </c>
      <c r="UVB63" s="18" t="s">
        <v>255</v>
      </c>
      <c r="UVC63" s="18" t="s">
        <v>255</v>
      </c>
      <c r="UVD63" s="18" t="s">
        <v>255</v>
      </c>
      <c r="UVE63" s="18" t="s">
        <v>255</v>
      </c>
      <c r="UVF63" s="18" t="s">
        <v>255</v>
      </c>
      <c r="UVG63" s="18" t="s">
        <v>255</v>
      </c>
      <c r="UVH63" s="18" t="s">
        <v>255</v>
      </c>
      <c r="UVI63" s="18" t="s">
        <v>255</v>
      </c>
      <c r="UVJ63" s="18" t="s">
        <v>255</v>
      </c>
      <c r="UVK63" s="18" t="s">
        <v>255</v>
      </c>
      <c r="UVL63" s="18" t="s">
        <v>255</v>
      </c>
      <c r="UVM63" s="18" t="s">
        <v>255</v>
      </c>
      <c r="UVN63" s="18" t="s">
        <v>255</v>
      </c>
      <c r="UVO63" s="18" t="s">
        <v>255</v>
      </c>
      <c r="UVP63" s="18" t="s">
        <v>255</v>
      </c>
      <c r="UVQ63" s="18" t="s">
        <v>255</v>
      </c>
      <c r="UVR63" s="18" t="s">
        <v>255</v>
      </c>
      <c r="UVS63" s="18" t="s">
        <v>255</v>
      </c>
      <c r="UVT63" s="18" t="s">
        <v>255</v>
      </c>
      <c r="UVU63" s="18" t="s">
        <v>255</v>
      </c>
      <c r="UVV63" s="18" t="s">
        <v>255</v>
      </c>
      <c r="UVW63" s="18" t="s">
        <v>255</v>
      </c>
      <c r="UVX63" s="18" t="s">
        <v>255</v>
      </c>
      <c r="UVY63" s="18" t="s">
        <v>255</v>
      </c>
      <c r="UVZ63" s="18" t="s">
        <v>255</v>
      </c>
      <c r="UWA63" s="18" t="s">
        <v>255</v>
      </c>
      <c r="UWB63" s="18" t="s">
        <v>255</v>
      </c>
      <c r="UWC63" s="18" t="s">
        <v>255</v>
      </c>
      <c r="UWD63" s="18" t="s">
        <v>255</v>
      </c>
      <c r="UWE63" s="18" t="s">
        <v>255</v>
      </c>
      <c r="UWF63" s="18" t="s">
        <v>255</v>
      </c>
      <c r="UWG63" s="18" t="s">
        <v>255</v>
      </c>
      <c r="UWH63" s="18" t="s">
        <v>255</v>
      </c>
      <c r="UWI63" s="18" t="s">
        <v>255</v>
      </c>
      <c r="UWJ63" s="18" t="s">
        <v>255</v>
      </c>
      <c r="UWK63" s="18" t="s">
        <v>255</v>
      </c>
      <c r="UWL63" s="18" t="s">
        <v>255</v>
      </c>
      <c r="UWM63" s="18" t="s">
        <v>255</v>
      </c>
      <c r="UWN63" s="18" t="s">
        <v>255</v>
      </c>
      <c r="UWO63" s="18" t="s">
        <v>255</v>
      </c>
      <c r="UWP63" s="18" t="s">
        <v>255</v>
      </c>
      <c r="UWQ63" s="18" t="s">
        <v>255</v>
      </c>
      <c r="UWR63" s="18" t="s">
        <v>255</v>
      </c>
      <c r="UWS63" s="18" t="s">
        <v>255</v>
      </c>
      <c r="UWT63" s="18" t="s">
        <v>255</v>
      </c>
      <c r="UWU63" s="18" t="s">
        <v>255</v>
      </c>
      <c r="UWV63" s="18" t="s">
        <v>255</v>
      </c>
      <c r="UWW63" s="18" t="s">
        <v>255</v>
      </c>
      <c r="UWX63" s="18" t="s">
        <v>255</v>
      </c>
      <c r="UWY63" s="18" t="s">
        <v>255</v>
      </c>
      <c r="UWZ63" s="18" t="s">
        <v>255</v>
      </c>
      <c r="UXA63" s="18" t="s">
        <v>255</v>
      </c>
      <c r="UXB63" s="18" t="s">
        <v>255</v>
      </c>
      <c r="UXC63" s="18" t="s">
        <v>255</v>
      </c>
      <c r="UXD63" s="18" t="s">
        <v>255</v>
      </c>
      <c r="UXE63" s="18" t="s">
        <v>255</v>
      </c>
      <c r="UXF63" s="18" t="s">
        <v>255</v>
      </c>
      <c r="UXG63" s="18" t="s">
        <v>255</v>
      </c>
      <c r="UXH63" s="18" t="s">
        <v>255</v>
      </c>
      <c r="UXI63" s="18" t="s">
        <v>255</v>
      </c>
      <c r="UXJ63" s="18" t="s">
        <v>255</v>
      </c>
      <c r="UXK63" s="18" t="s">
        <v>255</v>
      </c>
      <c r="UXL63" s="18" t="s">
        <v>255</v>
      </c>
      <c r="UXM63" s="18" t="s">
        <v>255</v>
      </c>
      <c r="UXN63" s="18" t="s">
        <v>255</v>
      </c>
      <c r="UXO63" s="18" t="s">
        <v>255</v>
      </c>
      <c r="UXP63" s="18" t="s">
        <v>255</v>
      </c>
      <c r="UXQ63" s="18" t="s">
        <v>255</v>
      </c>
      <c r="UXR63" s="18" t="s">
        <v>255</v>
      </c>
      <c r="UXS63" s="18" t="s">
        <v>255</v>
      </c>
      <c r="UXT63" s="18" t="s">
        <v>255</v>
      </c>
      <c r="UXU63" s="18" t="s">
        <v>255</v>
      </c>
      <c r="UXV63" s="18" t="s">
        <v>255</v>
      </c>
      <c r="UXW63" s="18" t="s">
        <v>255</v>
      </c>
      <c r="UXX63" s="18" t="s">
        <v>255</v>
      </c>
      <c r="UXY63" s="18" t="s">
        <v>255</v>
      </c>
      <c r="UXZ63" s="18" t="s">
        <v>255</v>
      </c>
      <c r="UYA63" s="18" t="s">
        <v>255</v>
      </c>
      <c r="UYB63" s="18" t="s">
        <v>255</v>
      </c>
      <c r="UYC63" s="18" t="s">
        <v>255</v>
      </c>
      <c r="UYD63" s="18" t="s">
        <v>255</v>
      </c>
      <c r="UYE63" s="18" t="s">
        <v>255</v>
      </c>
      <c r="UYF63" s="18" t="s">
        <v>255</v>
      </c>
      <c r="UYG63" s="18" t="s">
        <v>255</v>
      </c>
      <c r="UYH63" s="18" t="s">
        <v>255</v>
      </c>
      <c r="UYI63" s="18" t="s">
        <v>255</v>
      </c>
      <c r="UYJ63" s="18" t="s">
        <v>255</v>
      </c>
      <c r="UYK63" s="18" t="s">
        <v>255</v>
      </c>
      <c r="UYL63" s="18" t="s">
        <v>255</v>
      </c>
      <c r="UYM63" s="18" t="s">
        <v>255</v>
      </c>
      <c r="UYN63" s="18" t="s">
        <v>255</v>
      </c>
      <c r="UYO63" s="18" t="s">
        <v>255</v>
      </c>
      <c r="UYP63" s="18" t="s">
        <v>255</v>
      </c>
      <c r="UYQ63" s="18" t="s">
        <v>255</v>
      </c>
      <c r="UYR63" s="18" t="s">
        <v>255</v>
      </c>
      <c r="UYS63" s="18" t="s">
        <v>255</v>
      </c>
      <c r="UYT63" s="18" t="s">
        <v>255</v>
      </c>
      <c r="UYU63" s="18" t="s">
        <v>255</v>
      </c>
      <c r="UYV63" s="18" t="s">
        <v>255</v>
      </c>
      <c r="UYW63" s="18" t="s">
        <v>255</v>
      </c>
      <c r="UYX63" s="18" t="s">
        <v>255</v>
      </c>
      <c r="UYY63" s="18" t="s">
        <v>255</v>
      </c>
      <c r="UYZ63" s="18" t="s">
        <v>255</v>
      </c>
      <c r="UZA63" s="18" t="s">
        <v>255</v>
      </c>
      <c r="UZB63" s="18" t="s">
        <v>255</v>
      </c>
      <c r="UZC63" s="18" t="s">
        <v>255</v>
      </c>
      <c r="UZD63" s="18" t="s">
        <v>255</v>
      </c>
      <c r="UZE63" s="18" t="s">
        <v>255</v>
      </c>
      <c r="UZF63" s="18" t="s">
        <v>255</v>
      </c>
      <c r="UZG63" s="18" t="s">
        <v>255</v>
      </c>
      <c r="UZH63" s="18" t="s">
        <v>255</v>
      </c>
      <c r="UZI63" s="18" t="s">
        <v>255</v>
      </c>
      <c r="UZJ63" s="18" t="s">
        <v>255</v>
      </c>
      <c r="UZK63" s="18" t="s">
        <v>255</v>
      </c>
      <c r="UZL63" s="18" t="s">
        <v>255</v>
      </c>
      <c r="UZM63" s="18" t="s">
        <v>255</v>
      </c>
      <c r="UZN63" s="18" t="s">
        <v>255</v>
      </c>
      <c r="UZO63" s="18" t="s">
        <v>255</v>
      </c>
      <c r="UZP63" s="18" t="s">
        <v>255</v>
      </c>
      <c r="UZQ63" s="18" t="s">
        <v>255</v>
      </c>
      <c r="UZR63" s="18" t="s">
        <v>255</v>
      </c>
      <c r="UZS63" s="18" t="s">
        <v>255</v>
      </c>
      <c r="UZT63" s="18" t="s">
        <v>255</v>
      </c>
      <c r="UZU63" s="18" t="s">
        <v>255</v>
      </c>
      <c r="UZV63" s="18" t="s">
        <v>255</v>
      </c>
      <c r="UZW63" s="18" t="s">
        <v>255</v>
      </c>
      <c r="UZX63" s="18" t="s">
        <v>255</v>
      </c>
      <c r="UZY63" s="18" t="s">
        <v>255</v>
      </c>
      <c r="UZZ63" s="18" t="s">
        <v>255</v>
      </c>
      <c r="VAA63" s="18" t="s">
        <v>255</v>
      </c>
      <c r="VAB63" s="18" t="s">
        <v>255</v>
      </c>
      <c r="VAC63" s="18" t="s">
        <v>255</v>
      </c>
      <c r="VAD63" s="18" t="s">
        <v>255</v>
      </c>
      <c r="VAE63" s="18" t="s">
        <v>255</v>
      </c>
      <c r="VAF63" s="18" t="s">
        <v>255</v>
      </c>
      <c r="VAG63" s="18" t="s">
        <v>255</v>
      </c>
      <c r="VAH63" s="18" t="s">
        <v>255</v>
      </c>
      <c r="VAI63" s="18" t="s">
        <v>255</v>
      </c>
      <c r="VAJ63" s="18" t="s">
        <v>255</v>
      </c>
      <c r="VAK63" s="18" t="s">
        <v>255</v>
      </c>
      <c r="VAL63" s="18" t="s">
        <v>255</v>
      </c>
      <c r="VAM63" s="18" t="s">
        <v>255</v>
      </c>
      <c r="VAN63" s="18" t="s">
        <v>255</v>
      </c>
      <c r="VAO63" s="18" t="s">
        <v>255</v>
      </c>
      <c r="VAP63" s="18" t="s">
        <v>255</v>
      </c>
      <c r="VAQ63" s="18" t="s">
        <v>255</v>
      </c>
      <c r="VAR63" s="18" t="s">
        <v>255</v>
      </c>
      <c r="VAS63" s="18" t="s">
        <v>255</v>
      </c>
      <c r="VAT63" s="18" t="s">
        <v>255</v>
      </c>
      <c r="VAU63" s="18" t="s">
        <v>255</v>
      </c>
      <c r="VAV63" s="18" t="s">
        <v>255</v>
      </c>
      <c r="VAW63" s="18" t="s">
        <v>255</v>
      </c>
      <c r="VAX63" s="18" t="s">
        <v>255</v>
      </c>
      <c r="VAY63" s="18" t="s">
        <v>255</v>
      </c>
      <c r="VAZ63" s="18" t="s">
        <v>255</v>
      </c>
      <c r="VBA63" s="18" t="s">
        <v>255</v>
      </c>
      <c r="VBB63" s="18" t="s">
        <v>255</v>
      </c>
      <c r="VBC63" s="18" t="s">
        <v>255</v>
      </c>
      <c r="VBD63" s="18" t="s">
        <v>255</v>
      </c>
      <c r="VBE63" s="18" t="s">
        <v>255</v>
      </c>
      <c r="VBF63" s="18" t="s">
        <v>255</v>
      </c>
      <c r="VBG63" s="18" t="s">
        <v>255</v>
      </c>
      <c r="VBH63" s="18" t="s">
        <v>255</v>
      </c>
      <c r="VBI63" s="18" t="s">
        <v>255</v>
      </c>
      <c r="VBJ63" s="18" t="s">
        <v>255</v>
      </c>
      <c r="VBK63" s="18" t="s">
        <v>255</v>
      </c>
      <c r="VBL63" s="18" t="s">
        <v>255</v>
      </c>
      <c r="VBM63" s="18" t="s">
        <v>255</v>
      </c>
      <c r="VBN63" s="18" t="s">
        <v>255</v>
      </c>
      <c r="VBO63" s="18" t="s">
        <v>255</v>
      </c>
      <c r="VBP63" s="18" t="s">
        <v>255</v>
      </c>
      <c r="VBQ63" s="18" t="s">
        <v>255</v>
      </c>
      <c r="VBR63" s="18" t="s">
        <v>255</v>
      </c>
      <c r="VBS63" s="18" t="s">
        <v>255</v>
      </c>
      <c r="VBT63" s="18" t="s">
        <v>255</v>
      </c>
      <c r="VBU63" s="18" t="s">
        <v>255</v>
      </c>
      <c r="VBV63" s="18" t="s">
        <v>255</v>
      </c>
      <c r="VBW63" s="18" t="s">
        <v>255</v>
      </c>
      <c r="VBX63" s="18" t="s">
        <v>255</v>
      </c>
      <c r="VBY63" s="18" t="s">
        <v>255</v>
      </c>
      <c r="VBZ63" s="18" t="s">
        <v>255</v>
      </c>
      <c r="VCA63" s="18" t="s">
        <v>255</v>
      </c>
      <c r="VCB63" s="18" t="s">
        <v>255</v>
      </c>
      <c r="VCC63" s="18" t="s">
        <v>255</v>
      </c>
      <c r="VCD63" s="18" t="s">
        <v>255</v>
      </c>
      <c r="VCE63" s="18" t="s">
        <v>255</v>
      </c>
      <c r="VCF63" s="18" t="s">
        <v>255</v>
      </c>
      <c r="VCG63" s="18" t="s">
        <v>255</v>
      </c>
      <c r="VCH63" s="18" t="s">
        <v>255</v>
      </c>
      <c r="VCI63" s="18" t="s">
        <v>255</v>
      </c>
      <c r="VCJ63" s="18" t="s">
        <v>255</v>
      </c>
      <c r="VCK63" s="18" t="s">
        <v>255</v>
      </c>
      <c r="VCL63" s="18" t="s">
        <v>255</v>
      </c>
      <c r="VCM63" s="18" t="s">
        <v>255</v>
      </c>
      <c r="VCN63" s="18" t="s">
        <v>255</v>
      </c>
      <c r="VCO63" s="18" t="s">
        <v>255</v>
      </c>
      <c r="VCP63" s="18" t="s">
        <v>255</v>
      </c>
      <c r="VCQ63" s="18" t="s">
        <v>255</v>
      </c>
      <c r="VCR63" s="18" t="s">
        <v>255</v>
      </c>
      <c r="VCS63" s="18" t="s">
        <v>255</v>
      </c>
      <c r="VCT63" s="18" t="s">
        <v>255</v>
      </c>
      <c r="VCU63" s="18" t="s">
        <v>255</v>
      </c>
      <c r="VCV63" s="18" t="s">
        <v>255</v>
      </c>
      <c r="VCW63" s="18" t="s">
        <v>255</v>
      </c>
      <c r="VCX63" s="18" t="s">
        <v>255</v>
      </c>
      <c r="VCY63" s="18" t="s">
        <v>255</v>
      </c>
      <c r="VCZ63" s="18" t="s">
        <v>255</v>
      </c>
      <c r="VDA63" s="18" t="s">
        <v>255</v>
      </c>
      <c r="VDB63" s="18" t="s">
        <v>255</v>
      </c>
      <c r="VDC63" s="18" t="s">
        <v>255</v>
      </c>
      <c r="VDD63" s="18" t="s">
        <v>255</v>
      </c>
      <c r="VDE63" s="18" t="s">
        <v>255</v>
      </c>
      <c r="VDF63" s="18" t="s">
        <v>255</v>
      </c>
      <c r="VDG63" s="18" t="s">
        <v>255</v>
      </c>
      <c r="VDH63" s="18" t="s">
        <v>255</v>
      </c>
      <c r="VDI63" s="18" t="s">
        <v>255</v>
      </c>
      <c r="VDJ63" s="18" t="s">
        <v>255</v>
      </c>
      <c r="VDK63" s="18" t="s">
        <v>255</v>
      </c>
      <c r="VDL63" s="18" t="s">
        <v>255</v>
      </c>
      <c r="VDM63" s="18" t="s">
        <v>255</v>
      </c>
      <c r="VDN63" s="18" t="s">
        <v>255</v>
      </c>
      <c r="VDO63" s="18" t="s">
        <v>255</v>
      </c>
      <c r="VDP63" s="18" t="s">
        <v>255</v>
      </c>
      <c r="VDQ63" s="18" t="s">
        <v>255</v>
      </c>
      <c r="VDR63" s="18" t="s">
        <v>255</v>
      </c>
      <c r="VDS63" s="18" t="s">
        <v>255</v>
      </c>
      <c r="VDT63" s="18" t="s">
        <v>255</v>
      </c>
      <c r="VDU63" s="18" t="s">
        <v>255</v>
      </c>
      <c r="VDV63" s="18" t="s">
        <v>255</v>
      </c>
      <c r="VDW63" s="18" t="s">
        <v>255</v>
      </c>
      <c r="VDX63" s="18" t="s">
        <v>255</v>
      </c>
      <c r="VDY63" s="18" t="s">
        <v>255</v>
      </c>
      <c r="VDZ63" s="18" t="s">
        <v>255</v>
      </c>
      <c r="VEA63" s="18" t="s">
        <v>255</v>
      </c>
      <c r="VEB63" s="18" t="s">
        <v>255</v>
      </c>
      <c r="VEC63" s="18" t="s">
        <v>255</v>
      </c>
      <c r="VED63" s="18" t="s">
        <v>255</v>
      </c>
      <c r="VEE63" s="18" t="s">
        <v>255</v>
      </c>
      <c r="VEF63" s="18" t="s">
        <v>255</v>
      </c>
      <c r="VEG63" s="18" t="s">
        <v>255</v>
      </c>
      <c r="VEH63" s="18" t="s">
        <v>255</v>
      </c>
      <c r="VEI63" s="18" t="s">
        <v>255</v>
      </c>
      <c r="VEJ63" s="18" t="s">
        <v>255</v>
      </c>
      <c r="VEK63" s="18" t="s">
        <v>255</v>
      </c>
      <c r="VEL63" s="18" t="s">
        <v>255</v>
      </c>
      <c r="VEM63" s="18" t="s">
        <v>255</v>
      </c>
      <c r="VEN63" s="18" t="s">
        <v>255</v>
      </c>
      <c r="VEO63" s="18" t="s">
        <v>255</v>
      </c>
      <c r="VEP63" s="18" t="s">
        <v>255</v>
      </c>
      <c r="VEQ63" s="18" t="s">
        <v>255</v>
      </c>
      <c r="VER63" s="18" t="s">
        <v>255</v>
      </c>
      <c r="VES63" s="18" t="s">
        <v>255</v>
      </c>
      <c r="VET63" s="18" t="s">
        <v>255</v>
      </c>
      <c r="VEU63" s="18" t="s">
        <v>255</v>
      </c>
      <c r="VEV63" s="18" t="s">
        <v>255</v>
      </c>
      <c r="VEW63" s="18" t="s">
        <v>255</v>
      </c>
      <c r="VEX63" s="18" t="s">
        <v>255</v>
      </c>
      <c r="VEY63" s="18" t="s">
        <v>255</v>
      </c>
      <c r="VEZ63" s="18" t="s">
        <v>255</v>
      </c>
      <c r="VFA63" s="18" t="s">
        <v>255</v>
      </c>
      <c r="VFB63" s="18" t="s">
        <v>255</v>
      </c>
      <c r="VFC63" s="18" t="s">
        <v>255</v>
      </c>
      <c r="VFD63" s="18" t="s">
        <v>255</v>
      </c>
      <c r="VFE63" s="18" t="s">
        <v>255</v>
      </c>
      <c r="VFF63" s="18" t="s">
        <v>255</v>
      </c>
      <c r="VFG63" s="18" t="s">
        <v>255</v>
      </c>
      <c r="VFH63" s="18" t="s">
        <v>255</v>
      </c>
      <c r="VFI63" s="18" t="s">
        <v>255</v>
      </c>
      <c r="VFJ63" s="18" t="s">
        <v>255</v>
      </c>
      <c r="VFK63" s="18" t="s">
        <v>255</v>
      </c>
      <c r="VFL63" s="18" t="s">
        <v>255</v>
      </c>
      <c r="VFM63" s="18" t="s">
        <v>255</v>
      </c>
      <c r="VFN63" s="18" t="s">
        <v>255</v>
      </c>
      <c r="VFO63" s="18" t="s">
        <v>255</v>
      </c>
      <c r="VFP63" s="18" t="s">
        <v>255</v>
      </c>
      <c r="VFQ63" s="18" t="s">
        <v>255</v>
      </c>
      <c r="VFR63" s="18" t="s">
        <v>255</v>
      </c>
      <c r="VFS63" s="18" t="s">
        <v>255</v>
      </c>
      <c r="VFT63" s="18" t="s">
        <v>255</v>
      </c>
      <c r="VFU63" s="18" t="s">
        <v>255</v>
      </c>
      <c r="VFV63" s="18" t="s">
        <v>255</v>
      </c>
      <c r="VFW63" s="18" t="s">
        <v>255</v>
      </c>
      <c r="VFX63" s="18" t="s">
        <v>255</v>
      </c>
      <c r="VFY63" s="18" t="s">
        <v>255</v>
      </c>
      <c r="VFZ63" s="18" t="s">
        <v>255</v>
      </c>
      <c r="VGA63" s="18" t="s">
        <v>255</v>
      </c>
      <c r="VGB63" s="18" t="s">
        <v>255</v>
      </c>
      <c r="VGC63" s="18" t="s">
        <v>255</v>
      </c>
      <c r="VGD63" s="18" t="s">
        <v>255</v>
      </c>
      <c r="VGE63" s="18" t="s">
        <v>255</v>
      </c>
      <c r="VGF63" s="18" t="s">
        <v>255</v>
      </c>
      <c r="VGG63" s="18" t="s">
        <v>255</v>
      </c>
      <c r="VGH63" s="18" t="s">
        <v>255</v>
      </c>
      <c r="VGI63" s="18" t="s">
        <v>255</v>
      </c>
      <c r="VGJ63" s="18" t="s">
        <v>255</v>
      </c>
      <c r="VGK63" s="18" t="s">
        <v>255</v>
      </c>
      <c r="VGL63" s="18" t="s">
        <v>255</v>
      </c>
      <c r="VGM63" s="18" t="s">
        <v>255</v>
      </c>
      <c r="VGN63" s="18" t="s">
        <v>255</v>
      </c>
      <c r="VGO63" s="18" t="s">
        <v>255</v>
      </c>
      <c r="VGP63" s="18" t="s">
        <v>255</v>
      </c>
      <c r="VGQ63" s="18" t="s">
        <v>255</v>
      </c>
      <c r="VGR63" s="18" t="s">
        <v>255</v>
      </c>
      <c r="VGS63" s="18" t="s">
        <v>255</v>
      </c>
      <c r="VGT63" s="18" t="s">
        <v>255</v>
      </c>
      <c r="VGU63" s="18" t="s">
        <v>255</v>
      </c>
      <c r="VGV63" s="18" t="s">
        <v>255</v>
      </c>
      <c r="VGW63" s="18" t="s">
        <v>255</v>
      </c>
      <c r="VGX63" s="18" t="s">
        <v>255</v>
      </c>
      <c r="VGY63" s="18" t="s">
        <v>255</v>
      </c>
      <c r="VGZ63" s="18" t="s">
        <v>255</v>
      </c>
      <c r="VHA63" s="18" t="s">
        <v>255</v>
      </c>
      <c r="VHB63" s="18" t="s">
        <v>255</v>
      </c>
      <c r="VHC63" s="18" t="s">
        <v>255</v>
      </c>
      <c r="VHD63" s="18" t="s">
        <v>255</v>
      </c>
      <c r="VHE63" s="18" t="s">
        <v>255</v>
      </c>
      <c r="VHF63" s="18" t="s">
        <v>255</v>
      </c>
      <c r="VHG63" s="18" t="s">
        <v>255</v>
      </c>
      <c r="VHH63" s="18" t="s">
        <v>255</v>
      </c>
      <c r="VHI63" s="18" t="s">
        <v>255</v>
      </c>
      <c r="VHJ63" s="18" t="s">
        <v>255</v>
      </c>
      <c r="VHK63" s="18" t="s">
        <v>255</v>
      </c>
      <c r="VHL63" s="18" t="s">
        <v>255</v>
      </c>
      <c r="VHM63" s="18" t="s">
        <v>255</v>
      </c>
      <c r="VHN63" s="18" t="s">
        <v>255</v>
      </c>
      <c r="VHO63" s="18" t="s">
        <v>255</v>
      </c>
      <c r="VHP63" s="18" t="s">
        <v>255</v>
      </c>
      <c r="VHQ63" s="18" t="s">
        <v>255</v>
      </c>
      <c r="VHR63" s="18" t="s">
        <v>255</v>
      </c>
      <c r="VHS63" s="18" t="s">
        <v>255</v>
      </c>
      <c r="VHT63" s="18" t="s">
        <v>255</v>
      </c>
      <c r="VHU63" s="18" t="s">
        <v>255</v>
      </c>
      <c r="VHV63" s="18" t="s">
        <v>255</v>
      </c>
      <c r="VHW63" s="18" t="s">
        <v>255</v>
      </c>
      <c r="VHX63" s="18" t="s">
        <v>255</v>
      </c>
      <c r="VHY63" s="18" t="s">
        <v>255</v>
      </c>
      <c r="VHZ63" s="18" t="s">
        <v>255</v>
      </c>
      <c r="VIA63" s="18" t="s">
        <v>255</v>
      </c>
      <c r="VIB63" s="18" t="s">
        <v>255</v>
      </c>
      <c r="VIC63" s="18" t="s">
        <v>255</v>
      </c>
      <c r="VID63" s="18" t="s">
        <v>255</v>
      </c>
      <c r="VIE63" s="18" t="s">
        <v>255</v>
      </c>
      <c r="VIF63" s="18" t="s">
        <v>255</v>
      </c>
      <c r="VIG63" s="18" t="s">
        <v>255</v>
      </c>
      <c r="VIH63" s="18" t="s">
        <v>255</v>
      </c>
      <c r="VII63" s="18" t="s">
        <v>255</v>
      </c>
      <c r="VIJ63" s="18" t="s">
        <v>255</v>
      </c>
      <c r="VIK63" s="18" t="s">
        <v>255</v>
      </c>
      <c r="VIL63" s="18" t="s">
        <v>255</v>
      </c>
      <c r="VIM63" s="18" t="s">
        <v>255</v>
      </c>
      <c r="VIN63" s="18" t="s">
        <v>255</v>
      </c>
      <c r="VIO63" s="18" t="s">
        <v>255</v>
      </c>
      <c r="VIP63" s="18" t="s">
        <v>255</v>
      </c>
      <c r="VIQ63" s="18" t="s">
        <v>255</v>
      </c>
      <c r="VIR63" s="18" t="s">
        <v>255</v>
      </c>
      <c r="VIS63" s="18" t="s">
        <v>255</v>
      </c>
      <c r="VIT63" s="18" t="s">
        <v>255</v>
      </c>
      <c r="VIU63" s="18" t="s">
        <v>255</v>
      </c>
      <c r="VIV63" s="18" t="s">
        <v>255</v>
      </c>
      <c r="VIW63" s="18" t="s">
        <v>255</v>
      </c>
      <c r="VIX63" s="18" t="s">
        <v>255</v>
      </c>
      <c r="VIY63" s="18" t="s">
        <v>255</v>
      </c>
      <c r="VIZ63" s="18" t="s">
        <v>255</v>
      </c>
      <c r="VJA63" s="18" t="s">
        <v>255</v>
      </c>
      <c r="VJB63" s="18" t="s">
        <v>255</v>
      </c>
      <c r="VJC63" s="18" t="s">
        <v>255</v>
      </c>
      <c r="VJD63" s="18" t="s">
        <v>255</v>
      </c>
      <c r="VJE63" s="18" t="s">
        <v>255</v>
      </c>
      <c r="VJF63" s="18" t="s">
        <v>255</v>
      </c>
      <c r="VJG63" s="18" t="s">
        <v>255</v>
      </c>
      <c r="VJH63" s="18" t="s">
        <v>255</v>
      </c>
      <c r="VJI63" s="18" t="s">
        <v>255</v>
      </c>
      <c r="VJJ63" s="18" t="s">
        <v>255</v>
      </c>
      <c r="VJK63" s="18" t="s">
        <v>255</v>
      </c>
      <c r="VJL63" s="18" t="s">
        <v>255</v>
      </c>
      <c r="VJM63" s="18" t="s">
        <v>255</v>
      </c>
      <c r="VJN63" s="18" t="s">
        <v>255</v>
      </c>
      <c r="VJO63" s="18" t="s">
        <v>255</v>
      </c>
      <c r="VJP63" s="18" t="s">
        <v>255</v>
      </c>
      <c r="VJQ63" s="18" t="s">
        <v>255</v>
      </c>
      <c r="VJR63" s="18" t="s">
        <v>255</v>
      </c>
      <c r="VJS63" s="18" t="s">
        <v>255</v>
      </c>
      <c r="VJT63" s="18" t="s">
        <v>255</v>
      </c>
      <c r="VJU63" s="18" t="s">
        <v>255</v>
      </c>
      <c r="VJV63" s="18" t="s">
        <v>255</v>
      </c>
      <c r="VJW63" s="18" t="s">
        <v>255</v>
      </c>
      <c r="VJX63" s="18" t="s">
        <v>255</v>
      </c>
      <c r="VJY63" s="18" t="s">
        <v>255</v>
      </c>
      <c r="VJZ63" s="18" t="s">
        <v>255</v>
      </c>
      <c r="VKA63" s="18" t="s">
        <v>255</v>
      </c>
      <c r="VKB63" s="18" t="s">
        <v>255</v>
      </c>
      <c r="VKC63" s="18" t="s">
        <v>255</v>
      </c>
      <c r="VKD63" s="18" t="s">
        <v>255</v>
      </c>
      <c r="VKE63" s="18" t="s">
        <v>255</v>
      </c>
      <c r="VKF63" s="18" t="s">
        <v>255</v>
      </c>
      <c r="VKG63" s="18" t="s">
        <v>255</v>
      </c>
      <c r="VKH63" s="18" t="s">
        <v>255</v>
      </c>
      <c r="VKI63" s="18" t="s">
        <v>255</v>
      </c>
      <c r="VKJ63" s="18" t="s">
        <v>255</v>
      </c>
      <c r="VKK63" s="18" t="s">
        <v>255</v>
      </c>
      <c r="VKL63" s="18" t="s">
        <v>255</v>
      </c>
      <c r="VKM63" s="18" t="s">
        <v>255</v>
      </c>
      <c r="VKN63" s="18" t="s">
        <v>255</v>
      </c>
      <c r="VKO63" s="18" t="s">
        <v>255</v>
      </c>
      <c r="VKP63" s="18" t="s">
        <v>255</v>
      </c>
      <c r="VKQ63" s="18" t="s">
        <v>255</v>
      </c>
      <c r="VKR63" s="18" t="s">
        <v>255</v>
      </c>
      <c r="VKS63" s="18" t="s">
        <v>255</v>
      </c>
      <c r="VKT63" s="18" t="s">
        <v>255</v>
      </c>
      <c r="VKU63" s="18" t="s">
        <v>255</v>
      </c>
      <c r="VKV63" s="18" t="s">
        <v>255</v>
      </c>
      <c r="VKW63" s="18" t="s">
        <v>255</v>
      </c>
      <c r="VKX63" s="18" t="s">
        <v>255</v>
      </c>
      <c r="VKY63" s="18" t="s">
        <v>255</v>
      </c>
      <c r="VKZ63" s="18" t="s">
        <v>255</v>
      </c>
      <c r="VLA63" s="18" t="s">
        <v>255</v>
      </c>
      <c r="VLB63" s="18" t="s">
        <v>255</v>
      </c>
      <c r="VLC63" s="18" t="s">
        <v>255</v>
      </c>
      <c r="VLD63" s="18" t="s">
        <v>255</v>
      </c>
      <c r="VLE63" s="18" t="s">
        <v>255</v>
      </c>
      <c r="VLF63" s="18" t="s">
        <v>255</v>
      </c>
      <c r="VLG63" s="18" t="s">
        <v>255</v>
      </c>
      <c r="VLH63" s="18" t="s">
        <v>255</v>
      </c>
      <c r="VLI63" s="18" t="s">
        <v>255</v>
      </c>
      <c r="VLJ63" s="18" t="s">
        <v>255</v>
      </c>
      <c r="VLK63" s="18" t="s">
        <v>255</v>
      </c>
      <c r="VLL63" s="18" t="s">
        <v>255</v>
      </c>
      <c r="VLM63" s="18" t="s">
        <v>255</v>
      </c>
      <c r="VLN63" s="18" t="s">
        <v>255</v>
      </c>
      <c r="VLO63" s="18" t="s">
        <v>255</v>
      </c>
      <c r="VLP63" s="18" t="s">
        <v>255</v>
      </c>
      <c r="VLQ63" s="18" t="s">
        <v>255</v>
      </c>
      <c r="VLR63" s="18" t="s">
        <v>255</v>
      </c>
      <c r="VLS63" s="18" t="s">
        <v>255</v>
      </c>
      <c r="VLT63" s="18" t="s">
        <v>255</v>
      </c>
      <c r="VLU63" s="18" t="s">
        <v>255</v>
      </c>
      <c r="VLV63" s="18" t="s">
        <v>255</v>
      </c>
      <c r="VLW63" s="18" t="s">
        <v>255</v>
      </c>
      <c r="VLX63" s="18" t="s">
        <v>255</v>
      </c>
      <c r="VLY63" s="18" t="s">
        <v>255</v>
      </c>
      <c r="VLZ63" s="18" t="s">
        <v>255</v>
      </c>
      <c r="VMA63" s="18" t="s">
        <v>255</v>
      </c>
      <c r="VMB63" s="18" t="s">
        <v>255</v>
      </c>
      <c r="VMC63" s="18" t="s">
        <v>255</v>
      </c>
      <c r="VMD63" s="18" t="s">
        <v>255</v>
      </c>
      <c r="VME63" s="18" t="s">
        <v>255</v>
      </c>
      <c r="VMF63" s="18" t="s">
        <v>255</v>
      </c>
      <c r="VMG63" s="18" t="s">
        <v>255</v>
      </c>
      <c r="VMH63" s="18" t="s">
        <v>255</v>
      </c>
      <c r="VMI63" s="18" t="s">
        <v>255</v>
      </c>
      <c r="VMJ63" s="18" t="s">
        <v>255</v>
      </c>
      <c r="VMK63" s="18" t="s">
        <v>255</v>
      </c>
      <c r="VML63" s="18" t="s">
        <v>255</v>
      </c>
      <c r="VMM63" s="18" t="s">
        <v>255</v>
      </c>
      <c r="VMN63" s="18" t="s">
        <v>255</v>
      </c>
      <c r="VMO63" s="18" t="s">
        <v>255</v>
      </c>
      <c r="VMP63" s="18" t="s">
        <v>255</v>
      </c>
      <c r="VMQ63" s="18" t="s">
        <v>255</v>
      </c>
      <c r="VMR63" s="18" t="s">
        <v>255</v>
      </c>
      <c r="VMS63" s="18" t="s">
        <v>255</v>
      </c>
      <c r="VMT63" s="18" t="s">
        <v>255</v>
      </c>
      <c r="VMU63" s="18" t="s">
        <v>255</v>
      </c>
      <c r="VMV63" s="18" t="s">
        <v>255</v>
      </c>
      <c r="VMW63" s="18" t="s">
        <v>255</v>
      </c>
      <c r="VMX63" s="18" t="s">
        <v>255</v>
      </c>
      <c r="VMY63" s="18" t="s">
        <v>255</v>
      </c>
      <c r="VMZ63" s="18" t="s">
        <v>255</v>
      </c>
      <c r="VNA63" s="18" t="s">
        <v>255</v>
      </c>
      <c r="VNB63" s="18" t="s">
        <v>255</v>
      </c>
      <c r="VNC63" s="18" t="s">
        <v>255</v>
      </c>
      <c r="VND63" s="18" t="s">
        <v>255</v>
      </c>
      <c r="VNE63" s="18" t="s">
        <v>255</v>
      </c>
      <c r="VNF63" s="18" t="s">
        <v>255</v>
      </c>
      <c r="VNG63" s="18" t="s">
        <v>255</v>
      </c>
      <c r="VNH63" s="18" t="s">
        <v>255</v>
      </c>
      <c r="VNI63" s="18" t="s">
        <v>255</v>
      </c>
      <c r="VNJ63" s="18" t="s">
        <v>255</v>
      </c>
      <c r="VNK63" s="18" t="s">
        <v>255</v>
      </c>
      <c r="VNL63" s="18" t="s">
        <v>255</v>
      </c>
      <c r="VNM63" s="18" t="s">
        <v>255</v>
      </c>
      <c r="VNN63" s="18" t="s">
        <v>255</v>
      </c>
      <c r="VNO63" s="18" t="s">
        <v>255</v>
      </c>
      <c r="VNP63" s="18" t="s">
        <v>255</v>
      </c>
      <c r="VNQ63" s="18" t="s">
        <v>255</v>
      </c>
      <c r="VNR63" s="18" t="s">
        <v>255</v>
      </c>
      <c r="VNS63" s="18" t="s">
        <v>255</v>
      </c>
      <c r="VNT63" s="18" t="s">
        <v>255</v>
      </c>
      <c r="VNU63" s="18" t="s">
        <v>255</v>
      </c>
      <c r="VNV63" s="18" t="s">
        <v>255</v>
      </c>
      <c r="VNW63" s="18" t="s">
        <v>255</v>
      </c>
      <c r="VNX63" s="18" t="s">
        <v>255</v>
      </c>
      <c r="VNY63" s="18" t="s">
        <v>255</v>
      </c>
      <c r="VNZ63" s="18" t="s">
        <v>255</v>
      </c>
      <c r="VOA63" s="18" t="s">
        <v>255</v>
      </c>
      <c r="VOB63" s="18" t="s">
        <v>255</v>
      </c>
      <c r="VOC63" s="18" t="s">
        <v>255</v>
      </c>
      <c r="VOD63" s="18" t="s">
        <v>255</v>
      </c>
      <c r="VOE63" s="18" t="s">
        <v>255</v>
      </c>
      <c r="VOF63" s="18" t="s">
        <v>255</v>
      </c>
      <c r="VOG63" s="18" t="s">
        <v>255</v>
      </c>
      <c r="VOH63" s="18" t="s">
        <v>255</v>
      </c>
      <c r="VOI63" s="18" t="s">
        <v>255</v>
      </c>
      <c r="VOJ63" s="18" t="s">
        <v>255</v>
      </c>
      <c r="VOK63" s="18" t="s">
        <v>255</v>
      </c>
      <c r="VOL63" s="18" t="s">
        <v>255</v>
      </c>
      <c r="VOM63" s="18" t="s">
        <v>255</v>
      </c>
      <c r="VON63" s="18" t="s">
        <v>255</v>
      </c>
      <c r="VOO63" s="18" t="s">
        <v>255</v>
      </c>
      <c r="VOP63" s="18" t="s">
        <v>255</v>
      </c>
      <c r="VOQ63" s="18" t="s">
        <v>255</v>
      </c>
      <c r="VOR63" s="18" t="s">
        <v>255</v>
      </c>
      <c r="VOS63" s="18" t="s">
        <v>255</v>
      </c>
      <c r="VOT63" s="18" t="s">
        <v>255</v>
      </c>
      <c r="VOU63" s="18" t="s">
        <v>255</v>
      </c>
      <c r="VOV63" s="18" t="s">
        <v>255</v>
      </c>
      <c r="VOW63" s="18" t="s">
        <v>255</v>
      </c>
      <c r="VOX63" s="18" t="s">
        <v>255</v>
      </c>
      <c r="VOY63" s="18" t="s">
        <v>255</v>
      </c>
      <c r="VOZ63" s="18" t="s">
        <v>255</v>
      </c>
      <c r="VPA63" s="18" t="s">
        <v>255</v>
      </c>
      <c r="VPB63" s="18" t="s">
        <v>255</v>
      </c>
      <c r="VPC63" s="18" t="s">
        <v>255</v>
      </c>
      <c r="VPD63" s="18" t="s">
        <v>255</v>
      </c>
      <c r="VPE63" s="18" t="s">
        <v>255</v>
      </c>
      <c r="VPF63" s="18" t="s">
        <v>255</v>
      </c>
      <c r="VPG63" s="18" t="s">
        <v>255</v>
      </c>
      <c r="VPH63" s="18" t="s">
        <v>255</v>
      </c>
      <c r="VPI63" s="18" t="s">
        <v>255</v>
      </c>
      <c r="VPJ63" s="18" t="s">
        <v>255</v>
      </c>
      <c r="VPK63" s="18" t="s">
        <v>255</v>
      </c>
      <c r="VPL63" s="18" t="s">
        <v>255</v>
      </c>
      <c r="VPM63" s="18" t="s">
        <v>255</v>
      </c>
      <c r="VPN63" s="18" t="s">
        <v>255</v>
      </c>
      <c r="VPO63" s="18" t="s">
        <v>255</v>
      </c>
      <c r="VPP63" s="18" t="s">
        <v>255</v>
      </c>
      <c r="VPQ63" s="18" t="s">
        <v>255</v>
      </c>
      <c r="VPR63" s="18" t="s">
        <v>255</v>
      </c>
      <c r="VPS63" s="18" t="s">
        <v>255</v>
      </c>
      <c r="VPT63" s="18" t="s">
        <v>255</v>
      </c>
      <c r="VPU63" s="18" t="s">
        <v>255</v>
      </c>
      <c r="VPV63" s="18" t="s">
        <v>255</v>
      </c>
      <c r="VPW63" s="18" t="s">
        <v>255</v>
      </c>
      <c r="VPX63" s="18" t="s">
        <v>255</v>
      </c>
      <c r="VPY63" s="18" t="s">
        <v>255</v>
      </c>
      <c r="VPZ63" s="18" t="s">
        <v>255</v>
      </c>
      <c r="VQA63" s="18" t="s">
        <v>255</v>
      </c>
      <c r="VQB63" s="18" t="s">
        <v>255</v>
      </c>
      <c r="VQC63" s="18" t="s">
        <v>255</v>
      </c>
      <c r="VQD63" s="18" t="s">
        <v>255</v>
      </c>
      <c r="VQE63" s="18" t="s">
        <v>255</v>
      </c>
      <c r="VQF63" s="18" t="s">
        <v>255</v>
      </c>
      <c r="VQG63" s="18" t="s">
        <v>255</v>
      </c>
      <c r="VQH63" s="18" t="s">
        <v>255</v>
      </c>
      <c r="VQI63" s="18" t="s">
        <v>255</v>
      </c>
      <c r="VQJ63" s="18" t="s">
        <v>255</v>
      </c>
      <c r="VQK63" s="18" t="s">
        <v>255</v>
      </c>
      <c r="VQL63" s="18" t="s">
        <v>255</v>
      </c>
      <c r="VQM63" s="18" t="s">
        <v>255</v>
      </c>
      <c r="VQN63" s="18" t="s">
        <v>255</v>
      </c>
      <c r="VQO63" s="18" t="s">
        <v>255</v>
      </c>
      <c r="VQP63" s="18" t="s">
        <v>255</v>
      </c>
      <c r="VQQ63" s="18" t="s">
        <v>255</v>
      </c>
      <c r="VQR63" s="18" t="s">
        <v>255</v>
      </c>
      <c r="VQS63" s="18" t="s">
        <v>255</v>
      </c>
      <c r="VQT63" s="18" t="s">
        <v>255</v>
      </c>
      <c r="VQU63" s="18" t="s">
        <v>255</v>
      </c>
      <c r="VQV63" s="18" t="s">
        <v>255</v>
      </c>
      <c r="VQW63" s="18" t="s">
        <v>255</v>
      </c>
      <c r="VQX63" s="18" t="s">
        <v>255</v>
      </c>
      <c r="VQY63" s="18" t="s">
        <v>255</v>
      </c>
      <c r="VQZ63" s="18" t="s">
        <v>255</v>
      </c>
      <c r="VRA63" s="18" t="s">
        <v>255</v>
      </c>
      <c r="VRB63" s="18" t="s">
        <v>255</v>
      </c>
      <c r="VRC63" s="18" t="s">
        <v>255</v>
      </c>
      <c r="VRD63" s="18" t="s">
        <v>255</v>
      </c>
      <c r="VRE63" s="18" t="s">
        <v>255</v>
      </c>
      <c r="VRF63" s="18" t="s">
        <v>255</v>
      </c>
      <c r="VRG63" s="18" t="s">
        <v>255</v>
      </c>
      <c r="VRH63" s="18" t="s">
        <v>255</v>
      </c>
      <c r="VRI63" s="18" t="s">
        <v>255</v>
      </c>
      <c r="VRJ63" s="18" t="s">
        <v>255</v>
      </c>
      <c r="VRK63" s="18" t="s">
        <v>255</v>
      </c>
      <c r="VRL63" s="18" t="s">
        <v>255</v>
      </c>
      <c r="VRM63" s="18" t="s">
        <v>255</v>
      </c>
      <c r="VRN63" s="18" t="s">
        <v>255</v>
      </c>
      <c r="VRO63" s="18" t="s">
        <v>255</v>
      </c>
      <c r="VRP63" s="18" t="s">
        <v>255</v>
      </c>
      <c r="VRQ63" s="18" t="s">
        <v>255</v>
      </c>
      <c r="VRR63" s="18" t="s">
        <v>255</v>
      </c>
      <c r="VRS63" s="18" t="s">
        <v>255</v>
      </c>
      <c r="VRT63" s="18" t="s">
        <v>255</v>
      </c>
      <c r="VRU63" s="18" t="s">
        <v>255</v>
      </c>
      <c r="VRV63" s="18" t="s">
        <v>255</v>
      </c>
      <c r="VRW63" s="18" t="s">
        <v>255</v>
      </c>
      <c r="VRX63" s="18" t="s">
        <v>255</v>
      </c>
      <c r="VRY63" s="18" t="s">
        <v>255</v>
      </c>
      <c r="VRZ63" s="18" t="s">
        <v>255</v>
      </c>
      <c r="VSA63" s="18" t="s">
        <v>255</v>
      </c>
      <c r="VSB63" s="18" t="s">
        <v>255</v>
      </c>
      <c r="VSC63" s="18" t="s">
        <v>255</v>
      </c>
      <c r="VSD63" s="18" t="s">
        <v>255</v>
      </c>
      <c r="VSE63" s="18" t="s">
        <v>255</v>
      </c>
      <c r="VSF63" s="18" t="s">
        <v>255</v>
      </c>
      <c r="VSG63" s="18" t="s">
        <v>255</v>
      </c>
      <c r="VSH63" s="18" t="s">
        <v>255</v>
      </c>
      <c r="VSI63" s="18" t="s">
        <v>255</v>
      </c>
      <c r="VSJ63" s="18" t="s">
        <v>255</v>
      </c>
      <c r="VSK63" s="18" t="s">
        <v>255</v>
      </c>
      <c r="VSL63" s="18" t="s">
        <v>255</v>
      </c>
      <c r="VSM63" s="18" t="s">
        <v>255</v>
      </c>
      <c r="VSN63" s="18" t="s">
        <v>255</v>
      </c>
      <c r="VSO63" s="18" t="s">
        <v>255</v>
      </c>
      <c r="VSP63" s="18" t="s">
        <v>255</v>
      </c>
      <c r="VSQ63" s="18" t="s">
        <v>255</v>
      </c>
      <c r="VSR63" s="18" t="s">
        <v>255</v>
      </c>
      <c r="VSS63" s="18" t="s">
        <v>255</v>
      </c>
      <c r="VST63" s="18" t="s">
        <v>255</v>
      </c>
      <c r="VSU63" s="18" t="s">
        <v>255</v>
      </c>
      <c r="VSV63" s="18" t="s">
        <v>255</v>
      </c>
      <c r="VSW63" s="18" t="s">
        <v>255</v>
      </c>
      <c r="VSX63" s="18" t="s">
        <v>255</v>
      </c>
      <c r="VSY63" s="18" t="s">
        <v>255</v>
      </c>
      <c r="VSZ63" s="18" t="s">
        <v>255</v>
      </c>
      <c r="VTA63" s="18" t="s">
        <v>255</v>
      </c>
      <c r="VTB63" s="18" t="s">
        <v>255</v>
      </c>
      <c r="VTC63" s="18" t="s">
        <v>255</v>
      </c>
      <c r="VTD63" s="18" t="s">
        <v>255</v>
      </c>
      <c r="VTE63" s="18" t="s">
        <v>255</v>
      </c>
      <c r="VTF63" s="18" t="s">
        <v>255</v>
      </c>
      <c r="VTG63" s="18" t="s">
        <v>255</v>
      </c>
      <c r="VTH63" s="18" t="s">
        <v>255</v>
      </c>
      <c r="VTI63" s="18" t="s">
        <v>255</v>
      </c>
      <c r="VTJ63" s="18" t="s">
        <v>255</v>
      </c>
      <c r="VTK63" s="18" t="s">
        <v>255</v>
      </c>
      <c r="VTL63" s="18" t="s">
        <v>255</v>
      </c>
      <c r="VTM63" s="18" t="s">
        <v>255</v>
      </c>
      <c r="VTN63" s="18" t="s">
        <v>255</v>
      </c>
      <c r="VTO63" s="18" t="s">
        <v>255</v>
      </c>
      <c r="VTP63" s="18" t="s">
        <v>255</v>
      </c>
      <c r="VTQ63" s="18" t="s">
        <v>255</v>
      </c>
      <c r="VTR63" s="18" t="s">
        <v>255</v>
      </c>
      <c r="VTS63" s="18" t="s">
        <v>255</v>
      </c>
      <c r="VTT63" s="18" t="s">
        <v>255</v>
      </c>
      <c r="VTU63" s="18" t="s">
        <v>255</v>
      </c>
      <c r="VTV63" s="18" t="s">
        <v>255</v>
      </c>
      <c r="VTW63" s="18" t="s">
        <v>255</v>
      </c>
      <c r="VTX63" s="18" t="s">
        <v>255</v>
      </c>
      <c r="VTY63" s="18" t="s">
        <v>255</v>
      </c>
      <c r="VTZ63" s="18" t="s">
        <v>255</v>
      </c>
      <c r="VUA63" s="18" t="s">
        <v>255</v>
      </c>
      <c r="VUB63" s="18" t="s">
        <v>255</v>
      </c>
      <c r="VUC63" s="18" t="s">
        <v>255</v>
      </c>
      <c r="VUD63" s="18" t="s">
        <v>255</v>
      </c>
      <c r="VUE63" s="18" t="s">
        <v>255</v>
      </c>
      <c r="VUF63" s="18" t="s">
        <v>255</v>
      </c>
      <c r="VUG63" s="18" t="s">
        <v>255</v>
      </c>
      <c r="VUH63" s="18" t="s">
        <v>255</v>
      </c>
      <c r="VUI63" s="18" t="s">
        <v>255</v>
      </c>
      <c r="VUJ63" s="18" t="s">
        <v>255</v>
      </c>
      <c r="VUK63" s="18" t="s">
        <v>255</v>
      </c>
      <c r="VUL63" s="18" t="s">
        <v>255</v>
      </c>
      <c r="VUM63" s="18" t="s">
        <v>255</v>
      </c>
      <c r="VUN63" s="18" t="s">
        <v>255</v>
      </c>
      <c r="VUO63" s="18" t="s">
        <v>255</v>
      </c>
      <c r="VUP63" s="18" t="s">
        <v>255</v>
      </c>
      <c r="VUQ63" s="18" t="s">
        <v>255</v>
      </c>
      <c r="VUR63" s="18" t="s">
        <v>255</v>
      </c>
      <c r="VUS63" s="18" t="s">
        <v>255</v>
      </c>
      <c r="VUT63" s="18" t="s">
        <v>255</v>
      </c>
      <c r="VUU63" s="18" t="s">
        <v>255</v>
      </c>
      <c r="VUV63" s="18" t="s">
        <v>255</v>
      </c>
      <c r="VUW63" s="18" t="s">
        <v>255</v>
      </c>
      <c r="VUX63" s="18" t="s">
        <v>255</v>
      </c>
      <c r="VUY63" s="18" t="s">
        <v>255</v>
      </c>
      <c r="VUZ63" s="18" t="s">
        <v>255</v>
      </c>
      <c r="VVA63" s="18" t="s">
        <v>255</v>
      </c>
      <c r="VVB63" s="18" t="s">
        <v>255</v>
      </c>
      <c r="VVC63" s="18" t="s">
        <v>255</v>
      </c>
      <c r="VVD63" s="18" t="s">
        <v>255</v>
      </c>
      <c r="VVE63" s="18" t="s">
        <v>255</v>
      </c>
      <c r="VVF63" s="18" t="s">
        <v>255</v>
      </c>
      <c r="VVG63" s="18" t="s">
        <v>255</v>
      </c>
      <c r="VVH63" s="18" t="s">
        <v>255</v>
      </c>
      <c r="VVI63" s="18" t="s">
        <v>255</v>
      </c>
      <c r="VVJ63" s="18" t="s">
        <v>255</v>
      </c>
      <c r="VVK63" s="18" t="s">
        <v>255</v>
      </c>
      <c r="VVL63" s="18" t="s">
        <v>255</v>
      </c>
      <c r="VVM63" s="18" t="s">
        <v>255</v>
      </c>
      <c r="VVN63" s="18" t="s">
        <v>255</v>
      </c>
      <c r="VVO63" s="18" t="s">
        <v>255</v>
      </c>
      <c r="VVP63" s="18" t="s">
        <v>255</v>
      </c>
      <c r="VVQ63" s="18" t="s">
        <v>255</v>
      </c>
      <c r="VVR63" s="18" t="s">
        <v>255</v>
      </c>
      <c r="VVS63" s="18" t="s">
        <v>255</v>
      </c>
      <c r="VVT63" s="18" t="s">
        <v>255</v>
      </c>
      <c r="VVU63" s="18" t="s">
        <v>255</v>
      </c>
      <c r="VVV63" s="18" t="s">
        <v>255</v>
      </c>
      <c r="VVW63" s="18" t="s">
        <v>255</v>
      </c>
      <c r="VVX63" s="18" t="s">
        <v>255</v>
      </c>
      <c r="VVY63" s="18" t="s">
        <v>255</v>
      </c>
      <c r="VVZ63" s="18" t="s">
        <v>255</v>
      </c>
      <c r="VWA63" s="18" t="s">
        <v>255</v>
      </c>
      <c r="VWB63" s="18" t="s">
        <v>255</v>
      </c>
      <c r="VWC63" s="18" t="s">
        <v>255</v>
      </c>
      <c r="VWD63" s="18" t="s">
        <v>255</v>
      </c>
      <c r="VWE63" s="18" t="s">
        <v>255</v>
      </c>
      <c r="VWF63" s="18" t="s">
        <v>255</v>
      </c>
      <c r="VWG63" s="18" t="s">
        <v>255</v>
      </c>
      <c r="VWH63" s="18" t="s">
        <v>255</v>
      </c>
      <c r="VWI63" s="18" t="s">
        <v>255</v>
      </c>
      <c r="VWJ63" s="18" t="s">
        <v>255</v>
      </c>
      <c r="VWK63" s="18" t="s">
        <v>255</v>
      </c>
      <c r="VWL63" s="18" t="s">
        <v>255</v>
      </c>
      <c r="VWM63" s="18" t="s">
        <v>255</v>
      </c>
      <c r="VWN63" s="18" t="s">
        <v>255</v>
      </c>
      <c r="VWO63" s="18" t="s">
        <v>255</v>
      </c>
      <c r="VWP63" s="18" t="s">
        <v>255</v>
      </c>
      <c r="VWQ63" s="18" t="s">
        <v>255</v>
      </c>
      <c r="VWR63" s="18" t="s">
        <v>255</v>
      </c>
      <c r="VWS63" s="18" t="s">
        <v>255</v>
      </c>
      <c r="VWT63" s="18" t="s">
        <v>255</v>
      </c>
      <c r="VWU63" s="18" t="s">
        <v>255</v>
      </c>
      <c r="VWV63" s="18" t="s">
        <v>255</v>
      </c>
      <c r="VWW63" s="18" t="s">
        <v>255</v>
      </c>
      <c r="VWX63" s="18" t="s">
        <v>255</v>
      </c>
      <c r="VWY63" s="18" t="s">
        <v>255</v>
      </c>
      <c r="VWZ63" s="18" t="s">
        <v>255</v>
      </c>
      <c r="VXA63" s="18" t="s">
        <v>255</v>
      </c>
      <c r="VXB63" s="18" t="s">
        <v>255</v>
      </c>
      <c r="VXC63" s="18" t="s">
        <v>255</v>
      </c>
      <c r="VXD63" s="18" t="s">
        <v>255</v>
      </c>
      <c r="VXE63" s="18" t="s">
        <v>255</v>
      </c>
      <c r="VXF63" s="18" t="s">
        <v>255</v>
      </c>
      <c r="VXG63" s="18" t="s">
        <v>255</v>
      </c>
      <c r="VXH63" s="18" t="s">
        <v>255</v>
      </c>
      <c r="VXI63" s="18" t="s">
        <v>255</v>
      </c>
      <c r="VXJ63" s="18" t="s">
        <v>255</v>
      </c>
      <c r="VXK63" s="18" t="s">
        <v>255</v>
      </c>
      <c r="VXL63" s="18" t="s">
        <v>255</v>
      </c>
      <c r="VXM63" s="18" t="s">
        <v>255</v>
      </c>
      <c r="VXN63" s="18" t="s">
        <v>255</v>
      </c>
      <c r="VXO63" s="18" t="s">
        <v>255</v>
      </c>
      <c r="VXP63" s="18" t="s">
        <v>255</v>
      </c>
      <c r="VXQ63" s="18" t="s">
        <v>255</v>
      </c>
      <c r="VXR63" s="18" t="s">
        <v>255</v>
      </c>
      <c r="VXS63" s="18" t="s">
        <v>255</v>
      </c>
      <c r="VXT63" s="18" t="s">
        <v>255</v>
      </c>
      <c r="VXU63" s="18" t="s">
        <v>255</v>
      </c>
      <c r="VXV63" s="18" t="s">
        <v>255</v>
      </c>
      <c r="VXW63" s="18" t="s">
        <v>255</v>
      </c>
      <c r="VXX63" s="18" t="s">
        <v>255</v>
      </c>
      <c r="VXY63" s="18" t="s">
        <v>255</v>
      </c>
      <c r="VXZ63" s="18" t="s">
        <v>255</v>
      </c>
      <c r="VYA63" s="18" t="s">
        <v>255</v>
      </c>
      <c r="VYB63" s="18" t="s">
        <v>255</v>
      </c>
      <c r="VYC63" s="18" t="s">
        <v>255</v>
      </c>
      <c r="VYD63" s="18" t="s">
        <v>255</v>
      </c>
      <c r="VYE63" s="18" t="s">
        <v>255</v>
      </c>
      <c r="VYF63" s="18" t="s">
        <v>255</v>
      </c>
      <c r="VYG63" s="18" t="s">
        <v>255</v>
      </c>
      <c r="VYH63" s="18" t="s">
        <v>255</v>
      </c>
      <c r="VYI63" s="18" t="s">
        <v>255</v>
      </c>
      <c r="VYJ63" s="18" t="s">
        <v>255</v>
      </c>
      <c r="VYK63" s="18" t="s">
        <v>255</v>
      </c>
      <c r="VYL63" s="18" t="s">
        <v>255</v>
      </c>
      <c r="VYM63" s="18" t="s">
        <v>255</v>
      </c>
      <c r="VYN63" s="18" t="s">
        <v>255</v>
      </c>
      <c r="VYO63" s="18" t="s">
        <v>255</v>
      </c>
      <c r="VYP63" s="18" t="s">
        <v>255</v>
      </c>
      <c r="VYQ63" s="18" t="s">
        <v>255</v>
      </c>
      <c r="VYR63" s="18" t="s">
        <v>255</v>
      </c>
      <c r="VYS63" s="18" t="s">
        <v>255</v>
      </c>
      <c r="VYT63" s="18" t="s">
        <v>255</v>
      </c>
      <c r="VYU63" s="18" t="s">
        <v>255</v>
      </c>
      <c r="VYV63" s="18" t="s">
        <v>255</v>
      </c>
      <c r="VYW63" s="18" t="s">
        <v>255</v>
      </c>
      <c r="VYX63" s="18" t="s">
        <v>255</v>
      </c>
      <c r="VYY63" s="18" t="s">
        <v>255</v>
      </c>
      <c r="VYZ63" s="18" t="s">
        <v>255</v>
      </c>
      <c r="VZA63" s="18" t="s">
        <v>255</v>
      </c>
      <c r="VZB63" s="18" t="s">
        <v>255</v>
      </c>
      <c r="VZC63" s="18" t="s">
        <v>255</v>
      </c>
      <c r="VZD63" s="18" t="s">
        <v>255</v>
      </c>
      <c r="VZE63" s="18" t="s">
        <v>255</v>
      </c>
      <c r="VZF63" s="18" t="s">
        <v>255</v>
      </c>
      <c r="VZG63" s="18" t="s">
        <v>255</v>
      </c>
      <c r="VZH63" s="18" t="s">
        <v>255</v>
      </c>
      <c r="VZI63" s="18" t="s">
        <v>255</v>
      </c>
      <c r="VZJ63" s="18" t="s">
        <v>255</v>
      </c>
      <c r="VZK63" s="18" t="s">
        <v>255</v>
      </c>
      <c r="VZL63" s="18" t="s">
        <v>255</v>
      </c>
      <c r="VZM63" s="18" t="s">
        <v>255</v>
      </c>
      <c r="VZN63" s="18" t="s">
        <v>255</v>
      </c>
      <c r="VZO63" s="18" t="s">
        <v>255</v>
      </c>
      <c r="VZP63" s="18" t="s">
        <v>255</v>
      </c>
      <c r="VZQ63" s="18" t="s">
        <v>255</v>
      </c>
      <c r="VZR63" s="18" t="s">
        <v>255</v>
      </c>
      <c r="VZS63" s="18" t="s">
        <v>255</v>
      </c>
      <c r="VZT63" s="18" t="s">
        <v>255</v>
      </c>
      <c r="VZU63" s="18" t="s">
        <v>255</v>
      </c>
      <c r="VZV63" s="18" t="s">
        <v>255</v>
      </c>
      <c r="VZW63" s="18" t="s">
        <v>255</v>
      </c>
      <c r="VZX63" s="18" t="s">
        <v>255</v>
      </c>
      <c r="VZY63" s="18" t="s">
        <v>255</v>
      </c>
      <c r="VZZ63" s="18" t="s">
        <v>255</v>
      </c>
      <c r="WAA63" s="18" t="s">
        <v>255</v>
      </c>
      <c r="WAB63" s="18" t="s">
        <v>255</v>
      </c>
      <c r="WAC63" s="18" t="s">
        <v>255</v>
      </c>
      <c r="WAD63" s="18" t="s">
        <v>255</v>
      </c>
      <c r="WAE63" s="18" t="s">
        <v>255</v>
      </c>
      <c r="WAF63" s="18" t="s">
        <v>255</v>
      </c>
      <c r="WAG63" s="18" t="s">
        <v>255</v>
      </c>
      <c r="WAH63" s="18" t="s">
        <v>255</v>
      </c>
      <c r="WAI63" s="18" t="s">
        <v>255</v>
      </c>
      <c r="WAJ63" s="18" t="s">
        <v>255</v>
      </c>
      <c r="WAK63" s="18" t="s">
        <v>255</v>
      </c>
      <c r="WAL63" s="18" t="s">
        <v>255</v>
      </c>
      <c r="WAM63" s="18" t="s">
        <v>255</v>
      </c>
      <c r="WAN63" s="18" t="s">
        <v>255</v>
      </c>
      <c r="WAO63" s="18" t="s">
        <v>255</v>
      </c>
      <c r="WAP63" s="18" t="s">
        <v>255</v>
      </c>
      <c r="WAQ63" s="18" t="s">
        <v>255</v>
      </c>
      <c r="WAR63" s="18" t="s">
        <v>255</v>
      </c>
      <c r="WAS63" s="18" t="s">
        <v>255</v>
      </c>
      <c r="WAT63" s="18" t="s">
        <v>255</v>
      </c>
      <c r="WAU63" s="18" t="s">
        <v>255</v>
      </c>
      <c r="WAV63" s="18" t="s">
        <v>255</v>
      </c>
      <c r="WAW63" s="18" t="s">
        <v>255</v>
      </c>
      <c r="WAX63" s="18" t="s">
        <v>255</v>
      </c>
      <c r="WAY63" s="18" t="s">
        <v>255</v>
      </c>
      <c r="WAZ63" s="18" t="s">
        <v>255</v>
      </c>
      <c r="WBA63" s="18" t="s">
        <v>255</v>
      </c>
      <c r="WBB63" s="18" t="s">
        <v>255</v>
      </c>
      <c r="WBC63" s="18" t="s">
        <v>255</v>
      </c>
      <c r="WBD63" s="18" t="s">
        <v>255</v>
      </c>
      <c r="WBE63" s="18" t="s">
        <v>255</v>
      </c>
      <c r="WBF63" s="18" t="s">
        <v>255</v>
      </c>
      <c r="WBG63" s="18" t="s">
        <v>255</v>
      </c>
      <c r="WBH63" s="18" t="s">
        <v>255</v>
      </c>
      <c r="WBI63" s="18" t="s">
        <v>255</v>
      </c>
      <c r="WBJ63" s="18" t="s">
        <v>255</v>
      </c>
      <c r="WBK63" s="18" t="s">
        <v>255</v>
      </c>
      <c r="WBL63" s="18" t="s">
        <v>255</v>
      </c>
      <c r="WBM63" s="18" t="s">
        <v>255</v>
      </c>
      <c r="WBN63" s="18" t="s">
        <v>255</v>
      </c>
      <c r="WBO63" s="18" t="s">
        <v>255</v>
      </c>
      <c r="WBP63" s="18" t="s">
        <v>255</v>
      </c>
      <c r="WBQ63" s="18" t="s">
        <v>255</v>
      </c>
      <c r="WBR63" s="18" t="s">
        <v>255</v>
      </c>
      <c r="WBS63" s="18" t="s">
        <v>255</v>
      </c>
      <c r="WBT63" s="18" t="s">
        <v>255</v>
      </c>
      <c r="WBU63" s="18" t="s">
        <v>255</v>
      </c>
      <c r="WBV63" s="18" t="s">
        <v>255</v>
      </c>
      <c r="WBW63" s="18" t="s">
        <v>255</v>
      </c>
      <c r="WBX63" s="18" t="s">
        <v>255</v>
      </c>
      <c r="WBY63" s="18" t="s">
        <v>255</v>
      </c>
      <c r="WBZ63" s="18" t="s">
        <v>255</v>
      </c>
      <c r="WCA63" s="18" t="s">
        <v>255</v>
      </c>
      <c r="WCB63" s="18" t="s">
        <v>255</v>
      </c>
      <c r="WCC63" s="18" t="s">
        <v>255</v>
      </c>
      <c r="WCD63" s="18" t="s">
        <v>255</v>
      </c>
      <c r="WCE63" s="18" t="s">
        <v>255</v>
      </c>
      <c r="WCF63" s="18" t="s">
        <v>255</v>
      </c>
      <c r="WCG63" s="18" t="s">
        <v>255</v>
      </c>
      <c r="WCH63" s="18" t="s">
        <v>255</v>
      </c>
      <c r="WCI63" s="18" t="s">
        <v>255</v>
      </c>
      <c r="WCJ63" s="18" t="s">
        <v>255</v>
      </c>
      <c r="WCK63" s="18" t="s">
        <v>255</v>
      </c>
      <c r="WCL63" s="18" t="s">
        <v>255</v>
      </c>
      <c r="WCM63" s="18" t="s">
        <v>255</v>
      </c>
      <c r="WCN63" s="18" t="s">
        <v>255</v>
      </c>
      <c r="WCO63" s="18" t="s">
        <v>255</v>
      </c>
      <c r="WCP63" s="18" t="s">
        <v>255</v>
      </c>
      <c r="WCQ63" s="18" t="s">
        <v>255</v>
      </c>
      <c r="WCR63" s="18" t="s">
        <v>255</v>
      </c>
      <c r="WCS63" s="18" t="s">
        <v>255</v>
      </c>
      <c r="WCT63" s="18" t="s">
        <v>255</v>
      </c>
      <c r="WCU63" s="18" t="s">
        <v>255</v>
      </c>
      <c r="WCV63" s="18" t="s">
        <v>255</v>
      </c>
      <c r="WCW63" s="18" t="s">
        <v>255</v>
      </c>
      <c r="WCX63" s="18" t="s">
        <v>255</v>
      </c>
      <c r="WCY63" s="18" t="s">
        <v>255</v>
      </c>
      <c r="WCZ63" s="18" t="s">
        <v>255</v>
      </c>
      <c r="WDA63" s="18" t="s">
        <v>255</v>
      </c>
      <c r="WDB63" s="18" t="s">
        <v>255</v>
      </c>
      <c r="WDC63" s="18" t="s">
        <v>255</v>
      </c>
      <c r="WDD63" s="18" t="s">
        <v>255</v>
      </c>
      <c r="WDE63" s="18" t="s">
        <v>255</v>
      </c>
      <c r="WDF63" s="18" t="s">
        <v>255</v>
      </c>
      <c r="WDG63" s="18" t="s">
        <v>255</v>
      </c>
      <c r="WDH63" s="18" t="s">
        <v>255</v>
      </c>
      <c r="WDI63" s="18" t="s">
        <v>255</v>
      </c>
      <c r="WDJ63" s="18" t="s">
        <v>255</v>
      </c>
      <c r="WDK63" s="18" t="s">
        <v>255</v>
      </c>
      <c r="WDL63" s="18" t="s">
        <v>255</v>
      </c>
      <c r="WDM63" s="18" t="s">
        <v>255</v>
      </c>
      <c r="WDN63" s="18" t="s">
        <v>255</v>
      </c>
      <c r="WDO63" s="18" t="s">
        <v>255</v>
      </c>
      <c r="WDP63" s="18" t="s">
        <v>255</v>
      </c>
      <c r="WDQ63" s="18" t="s">
        <v>255</v>
      </c>
      <c r="WDR63" s="18" t="s">
        <v>255</v>
      </c>
      <c r="WDS63" s="18" t="s">
        <v>255</v>
      </c>
      <c r="WDT63" s="18" t="s">
        <v>255</v>
      </c>
      <c r="WDU63" s="18" t="s">
        <v>255</v>
      </c>
      <c r="WDV63" s="18" t="s">
        <v>255</v>
      </c>
      <c r="WDW63" s="18" t="s">
        <v>255</v>
      </c>
      <c r="WDX63" s="18" t="s">
        <v>255</v>
      </c>
      <c r="WDY63" s="18" t="s">
        <v>255</v>
      </c>
      <c r="WDZ63" s="18" t="s">
        <v>255</v>
      </c>
      <c r="WEA63" s="18" t="s">
        <v>255</v>
      </c>
      <c r="WEB63" s="18" t="s">
        <v>255</v>
      </c>
      <c r="WEC63" s="18" t="s">
        <v>255</v>
      </c>
      <c r="WED63" s="18" t="s">
        <v>255</v>
      </c>
      <c r="WEE63" s="18" t="s">
        <v>255</v>
      </c>
      <c r="WEF63" s="18" t="s">
        <v>255</v>
      </c>
      <c r="WEG63" s="18" t="s">
        <v>255</v>
      </c>
      <c r="WEH63" s="18" t="s">
        <v>255</v>
      </c>
      <c r="WEI63" s="18" t="s">
        <v>255</v>
      </c>
      <c r="WEJ63" s="18" t="s">
        <v>255</v>
      </c>
      <c r="WEK63" s="18" t="s">
        <v>255</v>
      </c>
      <c r="WEL63" s="18" t="s">
        <v>255</v>
      </c>
      <c r="WEM63" s="18" t="s">
        <v>255</v>
      </c>
      <c r="WEN63" s="18" t="s">
        <v>255</v>
      </c>
      <c r="WEO63" s="18" t="s">
        <v>255</v>
      </c>
      <c r="WEP63" s="18" t="s">
        <v>255</v>
      </c>
      <c r="WEQ63" s="18" t="s">
        <v>255</v>
      </c>
      <c r="WER63" s="18" t="s">
        <v>255</v>
      </c>
      <c r="WES63" s="18" t="s">
        <v>255</v>
      </c>
      <c r="WET63" s="18" t="s">
        <v>255</v>
      </c>
      <c r="WEU63" s="18" t="s">
        <v>255</v>
      </c>
      <c r="WEV63" s="18" t="s">
        <v>255</v>
      </c>
      <c r="WEW63" s="18" t="s">
        <v>255</v>
      </c>
      <c r="WEX63" s="18" t="s">
        <v>255</v>
      </c>
      <c r="WEY63" s="18" t="s">
        <v>255</v>
      </c>
      <c r="WEZ63" s="18" t="s">
        <v>255</v>
      </c>
      <c r="WFA63" s="18" t="s">
        <v>255</v>
      </c>
      <c r="WFB63" s="18" t="s">
        <v>255</v>
      </c>
      <c r="WFC63" s="18" t="s">
        <v>255</v>
      </c>
      <c r="WFD63" s="18" t="s">
        <v>255</v>
      </c>
      <c r="WFE63" s="18" t="s">
        <v>255</v>
      </c>
      <c r="WFF63" s="18" t="s">
        <v>255</v>
      </c>
      <c r="WFG63" s="18" t="s">
        <v>255</v>
      </c>
      <c r="WFH63" s="18" t="s">
        <v>255</v>
      </c>
      <c r="WFI63" s="18" t="s">
        <v>255</v>
      </c>
      <c r="WFJ63" s="18" t="s">
        <v>255</v>
      </c>
      <c r="WFK63" s="18" t="s">
        <v>255</v>
      </c>
      <c r="WFL63" s="18" t="s">
        <v>255</v>
      </c>
      <c r="WFM63" s="18" t="s">
        <v>255</v>
      </c>
      <c r="WFN63" s="18" t="s">
        <v>255</v>
      </c>
      <c r="WFO63" s="18" t="s">
        <v>255</v>
      </c>
      <c r="WFP63" s="18" t="s">
        <v>255</v>
      </c>
      <c r="WFQ63" s="18" t="s">
        <v>255</v>
      </c>
      <c r="WFR63" s="18" t="s">
        <v>255</v>
      </c>
      <c r="WFS63" s="18" t="s">
        <v>255</v>
      </c>
      <c r="WFT63" s="18" t="s">
        <v>255</v>
      </c>
      <c r="WFU63" s="18" t="s">
        <v>255</v>
      </c>
      <c r="WFV63" s="18" t="s">
        <v>255</v>
      </c>
      <c r="WFW63" s="18" t="s">
        <v>255</v>
      </c>
      <c r="WFX63" s="18" t="s">
        <v>255</v>
      </c>
      <c r="WFY63" s="18" t="s">
        <v>255</v>
      </c>
      <c r="WFZ63" s="18" t="s">
        <v>255</v>
      </c>
      <c r="WGA63" s="18" t="s">
        <v>255</v>
      </c>
      <c r="WGB63" s="18" t="s">
        <v>255</v>
      </c>
      <c r="WGC63" s="18" t="s">
        <v>255</v>
      </c>
      <c r="WGD63" s="18" t="s">
        <v>255</v>
      </c>
      <c r="WGE63" s="18" t="s">
        <v>255</v>
      </c>
      <c r="WGF63" s="18" t="s">
        <v>255</v>
      </c>
      <c r="WGG63" s="18" t="s">
        <v>255</v>
      </c>
      <c r="WGH63" s="18" t="s">
        <v>255</v>
      </c>
      <c r="WGI63" s="18" t="s">
        <v>255</v>
      </c>
      <c r="WGJ63" s="18" t="s">
        <v>255</v>
      </c>
    </row>
    <row r="64" spans="1:15740" s="25" customFormat="1">
      <c r="A64" s="3" t="s">
        <v>256</v>
      </c>
      <c r="G64" s="36"/>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row>
    <row r="65" spans="1:940" s="25" customFormat="1">
      <c r="A65" s="3" t="s">
        <v>257</v>
      </c>
      <c r="G65" s="36"/>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row>
    <row r="66" spans="1:940" s="25" customFormat="1">
      <c r="A66" s="3"/>
      <c r="G66" s="3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row>
    <row r="67" spans="1:940" s="25" customFormat="1" ht="12" customHeight="1">
      <c r="A67" s="383" t="s">
        <v>214</v>
      </c>
      <c r="B67" s="384"/>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384"/>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row>
    <row r="68" spans="1:940" s="25" customFormat="1">
      <c r="A68" s="227" t="s">
        <v>258</v>
      </c>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238"/>
      <c r="AA68" s="238"/>
      <c r="AB68" s="239"/>
      <c r="AC68" s="23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row>
    <row r="69" spans="1:940" s="25" customFormat="1">
      <c r="A69" s="227" t="s">
        <v>259</v>
      </c>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238"/>
      <c r="AA69" s="238"/>
      <c r="AB69" s="239"/>
      <c r="AC69" s="23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row>
    <row r="70" spans="1:940" s="25" customFormat="1">
      <c r="A70" s="37" t="s">
        <v>40</v>
      </c>
      <c r="G70" s="36"/>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row>
    <row r="71" spans="1:940" s="25" customFormat="1">
      <c r="A71" s="38" t="s">
        <v>42</v>
      </c>
      <c r="G71" s="36"/>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row>
    <row r="72" spans="1:940" s="25" customFormat="1">
      <c r="A72" s="39" t="s">
        <v>43</v>
      </c>
      <c r="G72" s="36"/>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row>
    <row r="73" spans="1:940" s="25" customFormat="1">
      <c r="A73" s="39" t="s">
        <v>44</v>
      </c>
      <c r="G73" s="36"/>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row>
    <row r="74" spans="1:940" s="25" customFormat="1">
      <c r="A74" s="39" t="s">
        <v>45</v>
      </c>
      <c r="G74" s="36"/>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row>
    <row r="75" spans="1:940" s="25" customFormat="1" ht="14.25" customHeight="1">
      <c r="A75" s="39" t="s">
        <v>46</v>
      </c>
      <c r="G75" s="36"/>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row>
    <row r="76" spans="1:940" s="25" customFormat="1">
      <c r="A76" s="39" t="s">
        <v>243</v>
      </c>
      <c r="G76" s="3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row>
    <row r="77" spans="1:940" s="25" customFormat="1" ht="12.6" customHeight="1">
      <c r="A77" s="229" t="s">
        <v>209</v>
      </c>
      <c r="G77" s="36"/>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row>
    <row r="78" spans="1:940" s="25" customFormat="1" ht="108.75">
      <c r="A78" s="230" t="s">
        <v>260</v>
      </c>
      <c r="G78" s="36"/>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row>
    <row r="79" spans="1:940" s="25" customFormat="1">
      <c r="A79" s="3"/>
      <c r="G79" s="36"/>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row>
    <row r="80" spans="1:940">
      <c r="A80" s="81" t="s">
        <v>50</v>
      </c>
      <c r="B80" s="25"/>
      <c r="C80" s="25"/>
      <c r="D80" s="25"/>
      <c r="E80" s="25"/>
      <c r="F80" s="25"/>
      <c r="G80" s="36"/>
      <c r="H80" s="25"/>
      <c r="I80" s="25"/>
      <c r="J80" s="25"/>
      <c r="K80" s="25"/>
      <c r="L80" s="25"/>
      <c r="M80" s="25"/>
      <c r="N80" s="25"/>
      <c r="O80" s="25"/>
      <c r="P80" s="25"/>
      <c r="Q80" s="25"/>
      <c r="R80" s="25"/>
      <c r="S80" s="25"/>
      <c r="T80" s="25"/>
      <c r="U80" s="25"/>
      <c r="V80" s="25"/>
      <c r="W80" s="25"/>
      <c r="X80" s="25"/>
      <c r="AA80" s="2"/>
    </row>
    <row r="81" spans="1:27" ht="33">
      <c r="A81" s="277" t="s">
        <v>261</v>
      </c>
      <c r="B81" s="25"/>
      <c r="C81" s="25"/>
      <c r="D81" s="25"/>
      <c r="E81" s="25"/>
      <c r="F81" s="25"/>
      <c r="G81" s="36"/>
      <c r="H81" s="25"/>
      <c r="I81" s="25"/>
      <c r="J81" s="25"/>
      <c r="K81" s="25"/>
      <c r="L81" s="25"/>
      <c r="M81" s="25"/>
      <c r="N81" s="25"/>
      <c r="O81" s="25"/>
      <c r="P81" s="25"/>
      <c r="Q81" s="25"/>
      <c r="R81" s="25"/>
      <c r="S81" s="25"/>
      <c r="T81" s="25"/>
      <c r="U81" s="25"/>
      <c r="V81" s="25"/>
      <c r="W81" s="25"/>
      <c r="X81" s="25"/>
      <c r="AA81" s="2"/>
    </row>
    <row r="82" spans="1:27">
      <c r="B82" s="2"/>
      <c r="C82" s="2"/>
      <c r="D82" s="2"/>
      <c r="E82" s="2"/>
      <c r="F82" s="2"/>
      <c r="H82" s="2"/>
      <c r="I82" s="2"/>
      <c r="J82" s="2"/>
      <c r="K82" s="2"/>
      <c r="L82" s="2"/>
      <c r="M82" s="2"/>
      <c r="N82" s="2"/>
      <c r="O82" s="2"/>
      <c r="P82" s="2"/>
      <c r="Q82" s="2"/>
      <c r="R82" s="2"/>
      <c r="S82" s="2"/>
      <c r="T82" s="2"/>
      <c r="U82" s="2"/>
      <c r="V82" s="2"/>
      <c r="AA82" s="2"/>
    </row>
    <row r="83" spans="1:27">
      <c r="B83" s="2"/>
      <c r="C83" s="2"/>
      <c r="D83" s="2"/>
      <c r="E83" s="2"/>
      <c r="F83" s="2"/>
      <c r="H83" s="2"/>
      <c r="I83" s="2"/>
      <c r="J83" s="2"/>
      <c r="K83" s="2"/>
      <c r="L83" s="2"/>
      <c r="M83" s="2"/>
      <c r="N83" s="2"/>
      <c r="O83" s="2"/>
      <c r="P83" s="2"/>
      <c r="Q83" s="2"/>
      <c r="R83" s="2"/>
      <c r="S83" s="2"/>
      <c r="T83" s="2"/>
      <c r="U83" s="2"/>
      <c r="V83" s="2"/>
      <c r="AA83" s="2"/>
    </row>
    <row r="84" spans="1:27">
      <c r="B84" s="2"/>
      <c r="C84" s="2"/>
      <c r="D84" s="2"/>
      <c r="E84" s="2"/>
      <c r="F84" s="2"/>
      <c r="H84" s="2"/>
      <c r="I84" s="2"/>
      <c r="J84" s="2"/>
      <c r="K84" s="2"/>
      <c r="L84" s="2"/>
      <c r="M84" s="2"/>
      <c r="N84" s="2"/>
      <c r="O84" s="2"/>
      <c r="P84" s="2"/>
      <c r="Q84" s="2"/>
      <c r="R84" s="2"/>
      <c r="S84" s="2"/>
      <c r="T84" s="2"/>
      <c r="U84" s="2"/>
      <c r="V84" s="2"/>
      <c r="AA84" s="2"/>
    </row>
    <row r="85" spans="1:27">
      <c r="B85" s="2"/>
      <c r="C85" s="2"/>
      <c r="D85" s="2"/>
      <c r="E85" s="2"/>
      <c r="F85" s="2"/>
      <c r="H85" s="2"/>
      <c r="I85" s="2"/>
      <c r="J85" s="2"/>
      <c r="K85" s="2"/>
      <c r="L85" s="2"/>
      <c r="M85" s="2"/>
      <c r="N85" s="2"/>
      <c r="O85" s="2"/>
      <c r="P85" s="2"/>
      <c r="Q85" s="2"/>
      <c r="R85" s="2"/>
      <c r="S85" s="2"/>
      <c r="T85" s="2"/>
      <c r="U85" s="2"/>
      <c r="V85" s="2"/>
      <c r="AA85" s="2"/>
    </row>
    <row r="86" spans="1:27">
      <c r="B86" s="2"/>
      <c r="C86" s="2"/>
      <c r="D86" s="2"/>
      <c r="E86" s="2"/>
      <c r="F86" s="2"/>
      <c r="H86" s="2"/>
      <c r="I86" s="2"/>
      <c r="J86" s="2"/>
      <c r="K86" s="2"/>
      <c r="L86" s="2"/>
      <c r="M86" s="2"/>
      <c r="N86" s="2"/>
      <c r="O86" s="2"/>
      <c r="P86" s="2"/>
      <c r="Q86" s="2"/>
      <c r="R86" s="2"/>
      <c r="S86" s="2"/>
      <c r="T86" s="2"/>
      <c r="U86" s="2"/>
      <c r="V86" s="2"/>
      <c r="AA86" s="2"/>
    </row>
    <row r="87" spans="1:27">
      <c r="B87" s="2"/>
      <c r="C87" s="2"/>
      <c r="D87" s="2"/>
      <c r="E87" s="2"/>
      <c r="F87" s="2"/>
      <c r="H87" s="2"/>
      <c r="I87" s="2"/>
      <c r="J87" s="2"/>
      <c r="K87" s="2"/>
      <c r="L87" s="2"/>
      <c r="M87" s="2"/>
      <c r="N87" s="2"/>
      <c r="O87" s="2"/>
      <c r="P87" s="2"/>
      <c r="Q87" s="2"/>
      <c r="R87" s="2"/>
      <c r="S87" s="2"/>
      <c r="T87" s="2"/>
      <c r="U87" s="2"/>
      <c r="V87" s="2"/>
      <c r="AA87" s="2"/>
    </row>
    <row r="88" spans="1:27">
      <c r="B88" s="2"/>
      <c r="C88" s="2"/>
      <c r="D88" s="2"/>
      <c r="E88" s="2"/>
      <c r="F88" s="2"/>
      <c r="H88" s="2"/>
      <c r="I88" s="2"/>
      <c r="J88" s="2"/>
      <c r="K88" s="2"/>
      <c r="L88" s="2"/>
      <c r="M88" s="2"/>
      <c r="N88" s="2"/>
      <c r="O88" s="2"/>
      <c r="P88" s="2"/>
      <c r="Q88" s="2"/>
      <c r="R88" s="2"/>
      <c r="S88" s="2"/>
      <c r="T88" s="2"/>
      <c r="U88" s="2"/>
      <c r="V88" s="2"/>
      <c r="AA88" s="2"/>
    </row>
    <row r="89" spans="1:27">
      <c r="B89" s="2"/>
      <c r="C89" s="2"/>
      <c r="D89" s="2"/>
      <c r="E89" s="2"/>
      <c r="F89" s="2"/>
      <c r="H89" s="2"/>
      <c r="I89" s="2"/>
      <c r="J89" s="2"/>
      <c r="K89" s="2"/>
      <c r="L89" s="2"/>
      <c r="M89" s="2"/>
      <c r="N89" s="2"/>
      <c r="O89" s="2"/>
      <c r="P89" s="2"/>
      <c r="Q89" s="2"/>
      <c r="R89" s="2"/>
      <c r="S89" s="2"/>
      <c r="T89" s="2"/>
      <c r="U89" s="2"/>
      <c r="V89" s="2"/>
      <c r="AA89" s="2"/>
    </row>
    <row r="90" spans="1:27">
      <c r="B90" s="2"/>
      <c r="C90" s="2"/>
      <c r="D90" s="2"/>
      <c r="E90" s="2"/>
      <c r="F90" s="2"/>
      <c r="H90" s="2"/>
      <c r="I90" s="2"/>
      <c r="J90" s="2"/>
      <c r="K90" s="2"/>
      <c r="L90" s="2"/>
      <c r="M90" s="2"/>
      <c r="N90" s="2"/>
      <c r="O90" s="2"/>
      <c r="P90" s="2"/>
      <c r="Q90" s="2"/>
      <c r="R90" s="2"/>
      <c r="S90" s="2"/>
      <c r="T90" s="2"/>
      <c r="U90" s="2"/>
      <c r="V90" s="2"/>
      <c r="AA90" s="2"/>
    </row>
    <row r="91" spans="1:27">
      <c r="B91" s="2"/>
      <c r="C91" s="2"/>
      <c r="D91" s="2"/>
      <c r="E91" s="2"/>
      <c r="F91" s="2"/>
      <c r="H91" s="2"/>
      <c r="I91" s="2"/>
      <c r="J91" s="2"/>
      <c r="K91" s="2"/>
      <c r="L91" s="2"/>
      <c r="M91" s="2"/>
      <c r="N91" s="2"/>
      <c r="O91" s="2"/>
      <c r="P91" s="2"/>
      <c r="Q91" s="2"/>
      <c r="R91" s="2"/>
      <c r="S91" s="2"/>
      <c r="T91" s="2"/>
      <c r="U91" s="2"/>
      <c r="V91" s="2"/>
      <c r="AA91" s="2"/>
    </row>
    <row r="92" spans="1:27">
      <c r="B92" s="2"/>
      <c r="C92" s="2"/>
      <c r="D92" s="2"/>
      <c r="E92" s="2"/>
      <c r="F92" s="2"/>
      <c r="H92" s="2"/>
      <c r="I92" s="2"/>
      <c r="J92" s="2"/>
      <c r="K92" s="2"/>
      <c r="L92" s="2"/>
      <c r="M92" s="2"/>
      <c r="N92" s="2"/>
      <c r="O92" s="2"/>
      <c r="P92" s="2"/>
      <c r="Q92" s="2"/>
      <c r="R92" s="2"/>
      <c r="S92" s="2"/>
      <c r="T92" s="2"/>
      <c r="U92" s="2"/>
      <c r="V92" s="2"/>
      <c r="AA92" s="2"/>
    </row>
    <row r="93" spans="1:27">
      <c r="B93" s="2"/>
      <c r="C93" s="2"/>
      <c r="D93" s="2"/>
      <c r="E93" s="2"/>
      <c r="F93" s="2"/>
      <c r="H93" s="2"/>
      <c r="I93" s="2"/>
      <c r="J93" s="2"/>
      <c r="K93" s="2"/>
      <c r="L93" s="2"/>
      <c r="M93" s="2"/>
      <c r="N93" s="2"/>
      <c r="O93" s="2"/>
      <c r="P93" s="2"/>
      <c r="Q93" s="2"/>
      <c r="R93" s="2"/>
      <c r="S93" s="2"/>
      <c r="T93" s="2"/>
      <c r="U93" s="2"/>
      <c r="V93" s="2"/>
      <c r="AA93" s="2"/>
    </row>
    <row r="94" spans="1:27">
      <c r="B94" s="2"/>
      <c r="C94" s="2"/>
      <c r="D94" s="2"/>
      <c r="E94" s="2"/>
      <c r="F94" s="2"/>
      <c r="H94" s="2"/>
      <c r="I94" s="2"/>
      <c r="J94" s="2"/>
      <c r="K94" s="2"/>
      <c r="L94" s="2"/>
      <c r="M94" s="2"/>
      <c r="N94" s="2"/>
      <c r="O94" s="2"/>
      <c r="P94" s="2"/>
      <c r="Q94" s="2"/>
      <c r="R94" s="2"/>
      <c r="S94" s="2"/>
      <c r="T94" s="2"/>
      <c r="U94" s="2"/>
      <c r="V94" s="2"/>
      <c r="AA94" s="2"/>
    </row>
    <row r="95" spans="1:27">
      <c r="B95" s="2"/>
      <c r="C95" s="2"/>
      <c r="D95" s="2"/>
      <c r="E95" s="2"/>
      <c r="F95" s="2"/>
      <c r="H95" s="2"/>
      <c r="I95" s="2"/>
      <c r="J95" s="2"/>
      <c r="K95" s="2"/>
      <c r="L95" s="2"/>
      <c r="M95" s="2"/>
      <c r="N95" s="2"/>
      <c r="O95" s="2"/>
      <c r="P95" s="2"/>
      <c r="Q95" s="2"/>
      <c r="R95" s="2"/>
      <c r="S95" s="2"/>
      <c r="T95" s="2"/>
      <c r="U95" s="2"/>
      <c r="V95" s="2"/>
      <c r="AA95" s="2"/>
    </row>
    <row r="96" spans="1:27">
      <c r="B96" s="2"/>
      <c r="C96" s="2"/>
      <c r="D96" s="2"/>
      <c r="E96" s="2"/>
      <c r="F96" s="2"/>
      <c r="H96" s="2"/>
      <c r="I96" s="2"/>
      <c r="J96" s="2"/>
      <c r="K96" s="2"/>
      <c r="L96" s="2"/>
      <c r="M96" s="2"/>
      <c r="N96" s="2"/>
      <c r="O96" s="2"/>
      <c r="P96" s="2"/>
      <c r="Q96" s="2"/>
      <c r="R96" s="2"/>
      <c r="S96" s="2"/>
      <c r="T96" s="2"/>
      <c r="U96" s="2"/>
      <c r="V96" s="2"/>
      <c r="AA96" s="2"/>
    </row>
    <row r="97" spans="2:27">
      <c r="B97" s="2"/>
      <c r="C97" s="2"/>
      <c r="D97" s="2"/>
      <c r="E97" s="2"/>
      <c r="F97" s="2"/>
      <c r="H97" s="2"/>
      <c r="I97" s="2"/>
      <c r="J97" s="2"/>
      <c r="K97" s="2"/>
      <c r="L97" s="2"/>
      <c r="M97" s="2"/>
      <c r="N97" s="2"/>
      <c r="O97" s="2"/>
      <c r="P97" s="2"/>
      <c r="Q97" s="2"/>
      <c r="R97" s="2"/>
      <c r="S97" s="2"/>
      <c r="T97" s="2"/>
      <c r="U97" s="2"/>
      <c r="V97" s="2"/>
      <c r="AA97" s="2"/>
    </row>
    <row r="98" spans="2:27">
      <c r="B98" s="2"/>
      <c r="C98" s="2"/>
      <c r="D98" s="2"/>
      <c r="E98" s="2"/>
      <c r="F98" s="2"/>
      <c r="H98" s="2"/>
      <c r="I98" s="2"/>
      <c r="J98" s="2"/>
      <c r="K98" s="2"/>
      <c r="L98" s="2"/>
      <c r="M98" s="2"/>
      <c r="N98" s="2"/>
      <c r="O98" s="2"/>
      <c r="P98" s="2"/>
      <c r="Q98" s="2"/>
      <c r="R98" s="2"/>
      <c r="S98" s="2"/>
      <c r="T98" s="2"/>
      <c r="U98" s="2"/>
      <c r="V98" s="2"/>
      <c r="AA98" s="2"/>
    </row>
    <row r="99" spans="2:27">
      <c r="B99" s="2"/>
      <c r="C99" s="2"/>
      <c r="D99" s="2"/>
      <c r="E99" s="2"/>
      <c r="F99" s="2"/>
      <c r="H99" s="2"/>
      <c r="I99" s="2"/>
      <c r="J99" s="2"/>
      <c r="K99" s="2"/>
      <c r="L99" s="2"/>
      <c r="M99" s="2"/>
      <c r="N99" s="2"/>
      <c r="O99" s="2"/>
      <c r="P99" s="2"/>
      <c r="Q99" s="2"/>
      <c r="R99" s="2"/>
      <c r="S99" s="2"/>
      <c r="T99" s="2"/>
      <c r="U99" s="2"/>
      <c r="V99" s="2"/>
      <c r="AA99" s="2"/>
    </row>
    <row r="100" spans="2:27">
      <c r="B100" s="2"/>
      <c r="C100" s="2"/>
      <c r="D100" s="2"/>
      <c r="E100" s="2"/>
      <c r="F100" s="2"/>
      <c r="H100" s="2"/>
      <c r="I100" s="2"/>
      <c r="J100" s="2"/>
      <c r="K100" s="2"/>
      <c r="L100" s="2"/>
      <c r="M100" s="2"/>
      <c r="N100" s="2"/>
      <c r="O100" s="2"/>
      <c r="P100" s="2"/>
      <c r="Q100" s="2"/>
      <c r="R100" s="2"/>
      <c r="S100" s="2"/>
      <c r="T100" s="2"/>
      <c r="U100" s="2"/>
      <c r="V100" s="2"/>
      <c r="AA100" s="2"/>
    </row>
    <row r="101" spans="2:27">
      <c r="B101" s="2"/>
      <c r="C101" s="2"/>
      <c r="D101" s="2"/>
      <c r="E101" s="2"/>
      <c r="F101" s="2"/>
      <c r="H101" s="2"/>
      <c r="I101" s="2"/>
      <c r="J101" s="2"/>
      <c r="K101" s="2"/>
      <c r="L101" s="2"/>
      <c r="M101" s="2"/>
      <c r="N101" s="2"/>
      <c r="O101" s="2"/>
      <c r="P101" s="2"/>
      <c r="Q101" s="2"/>
      <c r="R101" s="2"/>
      <c r="S101" s="2"/>
      <c r="T101" s="2"/>
      <c r="U101" s="2"/>
      <c r="V101" s="2"/>
      <c r="AA101" s="2"/>
    </row>
    <row r="102" spans="2:27">
      <c r="B102" s="2"/>
      <c r="C102" s="2"/>
      <c r="D102" s="2"/>
      <c r="E102" s="2"/>
      <c r="F102" s="2"/>
      <c r="H102" s="2"/>
      <c r="I102" s="2"/>
      <c r="J102" s="2"/>
      <c r="K102" s="2"/>
      <c r="L102" s="2"/>
      <c r="M102" s="2"/>
      <c r="N102" s="2"/>
      <c r="O102" s="2"/>
      <c r="P102" s="2"/>
      <c r="Q102" s="2"/>
      <c r="R102" s="2"/>
      <c r="S102" s="2"/>
      <c r="T102" s="2"/>
      <c r="U102" s="2"/>
      <c r="V102" s="2"/>
      <c r="AA102" s="2"/>
    </row>
    <row r="103" spans="2:27">
      <c r="B103" s="2"/>
      <c r="C103" s="2"/>
      <c r="D103" s="2"/>
      <c r="E103" s="2"/>
      <c r="F103" s="2"/>
      <c r="H103" s="2"/>
      <c r="I103" s="2"/>
      <c r="J103" s="2"/>
      <c r="K103" s="2"/>
      <c r="L103" s="2"/>
      <c r="M103" s="2"/>
      <c r="N103" s="2"/>
      <c r="O103" s="2"/>
      <c r="P103" s="2"/>
      <c r="Q103" s="2"/>
      <c r="R103" s="2"/>
      <c r="S103" s="2"/>
      <c r="T103" s="2"/>
      <c r="U103" s="2"/>
      <c r="V103" s="2"/>
      <c r="AA103" s="2"/>
    </row>
    <row r="104" spans="2:27">
      <c r="B104" s="2"/>
      <c r="C104" s="2"/>
      <c r="D104" s="2"/>
      <c r="E104" s="2"/>
      <c r="F104" s="2"/>
      <c r="H104" s="2"/>
      <c r="I104" s="2"/>
      <c r="J104" s="2"/>
      <c r="K104" s="2"/>
      <c r="L104" s="2"/>
      <c r="M104" s="2"/>
      <c r="N104" s="2"/>
      <c r="O104" s="2"/>
      <c r="P104" s="2"/>
      <c r="Q104" s="2"/>
      <c r="R104" s="2"/>
      <c r="S104" s="2"/>
      <c r="T104" s="2"/>
      <c r="U104" s="2"/>
      <c r="V104" s="2"/>
      <c r="AA104" s="2"/>
    </row>
    <row r="105" spans="2:27">
      <c r="B105" s="2"/>
      <c r="C105" s="2"/>
      <c r="D105" s="2"/>
      <c r="E105" s="2"/>
      <c r="F105" s="2"/>
      <c r="H105" s="2"/>
      <c r="I105" s="2"/>
      <c r="J105" s="2"/>
      <c r="K105" s="2"/>
      <c r="L105" s="2"/>
      <c r="M105" s="2"/>
      <c r="N105" s="2"/>
      <c r="O105" s="2"/>
      <c r="P105" s="2"/>
      <c r="Q105" s="2"/>
      <c r="R105" s="2"/>
      <c r="S105" s="2"/>
      <c r="T105" s="2"/>
      <c r="U105" s="2"/>
      <c r="V105" s="2"/>
      <c r="AA105" s="2"/>
    </row>
    <row r="106" spans="2:27">
      <c r="B106" s="2"/>
      <c r="C106" s="2"/>
      <c r="D106" s="2"/>
      <c r="E106" s="2"/>
      <c r="F106" s="2"/>
      <c r="H106" s="2"/>
      <c r="I106" s="2"/>
      <c r="J106" s="2"/>
      <c r="K106" s="2"/>
      <c r="L106" s="2"/>
      <c r="M106" s="2"/>
      <c r="N106" s="2"/>
      <c r="O106" s="2"/>
      <c r="P106" s="2"/>
      <c r="Q106" s="2"/>
      <c r="R106" s="2"/>
      <c r="S106" s="2"/>
      <c r="T106" s="2"/>
      <c r="U106" s="2"/>
      <c r="V106" s="2"/>
      <c r="AA106" s="2"/>
    </row>
    <row r="107" spans="2:27">
      <c r="B107" s="2"/>
      <c r="C107" s="2"/>
      <c r="D107" s="2"/>
      <c r="E107" s="2"/>
      <c r="F107" s="2"/>
      <c r="H107" s="2"/>
      <c r="I107" s="2"/>
      <c r="J107" s="2"/>
      <c r="K107" s="2"/>
      <c r="L107" s="2"/>
      <c r="M107" s="2"/>
      <c r="N107" s="2"/>
      <c r="O107" s="2"/>
      <c r="P107" s="2"/>
      <c r="Q107" s="2"/>
      <c r="R107" s="2"/>
      <c r="S107" s="2"/>
      <c r="T107" s="2"/>
      <c r="U107" s="2"/>
      <c r="V107" s="2"/>
      <c r="AA107" s="2"/>
    </row>
    <row r="108" spans="2:27">
      <c r="B108" s="2"/>
      <c r="C108" s="2"/>
      <c r="D108" s="2"/>
      <c r="E108" s="2"/>
      <c r="F108" s="2"/>
      <c r="H108" s="2"/>
      <c r="I108" s="2"/>
      <c r="J108" s="2"/>
      <c r="K108" s="2"/>
      <c r="L108" s="2"/>
      <c r="M108" s="2"/>
      <c r="N108" s="2"/>
      <c r="O108" s="2"/>
      <c r="P108" s="2"/>
      <c r="Q108" s="2"/>
      <c r="R108" s="2"/>
      <c r="S108" s="2"/>
      <c r="T108" s="2"/>
      <c r="U108" s="2"/>
      <c r="V108" s="2"/>
      <c r="AA108" s="2"/>
    </row>
    <row r="109" spans="2:27">
      <c r="B109" s="2"/>
      <c r="C109" s="2"/>
      <c r="D109" s="2"/>
      <c r="E109" s="2"/>
      <c r="F109" s="2"/>
      <c r="H109" s="2"/>
      <c r="I109" s="2"/>
      <c r="J109" s="2"/>
      <c r="K109" s="2"/>
      <c r="L109" s="2"/>
      <c r="M109" s="2"/>
      <c r="N109" s="2"/>
      <c r="O109" s="2"/>
      <c r="P109" s="2"/>
      <c r="Q109" s="2"/>
      <c r="R109" s="2"/>
      <c r="S109" s="2"/>
      <c r="T109" s="2"/>
      <c r="U109" s="2"/>
      <c r="V109" s="2"/>
      <c r="AA109" s="2"/>
    </row>
    <row r="110" spans="2:27">
      <c r="B110" s="2"/>
      <c r="C110" s="2"/>
      <c r="D110" s="2"/>
      <c r="E110" s="2"/>
      <c r="F110" s="2"/>
      <c r="H110" s="2"/>
      <c r="I110" s="2"/>
      <c r="J110" s="2"/>
      <c r="K110" s="2"/>
      <c r="L110" s="2"/>
      <c r="M110" s="2"/>
      <c r="N110" s="2"/>
      <c r="O110" s="2"/>
      <c r="P110" s="2"/>
      <c r="Q110" s="2"/>
      <c r="R110" s="2"/>
      <c r="S110" s="2"/>
      <c r="T110" s="2"/>
      <c r="U110" s="2"/>
      <c r="V110" s="2"/>
      <c r="AA110" s="2"/>
    </row>
    <row r="111" spans="2:27">
      <c r="B111" s="2"/>
      <c r="C111" s="2"/>
      <c r="D111" s="2"/>
      <c r="E111" s="2"/>
      <c r="F111" s="2"/>
      <c r="H111" s="2"/>
      <c r="I111" s="2"/>
      <c r="J111" s="2"/>
      <c r="K111" s="2"/>
      <c r="L111" s="2"/>
      <c r="M111" s="2"/>
      <c r="N111" s="2"/>
      <c r="O111" s="2"/>
      <c r="P111" s="2"/>
      <c r="Q111" s="2"/>
      <c r="R111" s="2"/>
      <c r="S111" s="2"/>
      <c r="T111" s="2"/>
      <c r="U111" s="2"/>
      <c r="V111" s="2"/>
      <c r="AA111" s="2"/>
    </row>
    <row r="112" spans="2:27">
      <c r="B112" s="2"/>
      <c r="C112" s="2"/>
      <c r="D112" s="2"/>
      <c r="E112" s="2"/>
      <c r="F112" s="2"/>
      <c r="H112" s="2"/>
      <c r="I112" s="2"/>
      <c r="J112" s="2"/>
      <c r="K112" s="2"/>
      <c r="L112" s="2"/>
      <c r="M112" s="2"/>
      <c r="N112" s="2"/>
      <c r="O112" s="2"/>
      <c r="P112" s="2"/>
      <c r="Q112" s="2"/>
      <c r="R112" s="2"/>
      <c r="S112" s="2"/>
      <c r="T112" s="2"/>
      <c r="U112" s="2"/>
      <c r="V112" s="2"/>
      <c r="AA112" s="2"/>
    </row>
    <row r="113" spans="2:27">
      <c r="B113" s="2"/>
      <c r="C113" s="2"/>
      <c r="D113" s="2"/>
      <c r="E113" s="2"/>
      <c r="F113" s="2"/>
      <c r="H113" s="2"/>
      <c r="I113" s="2"/>
      <c r="J113" s="2"/>
      <c r="K113" s="2"/>
      <c r="L113" s="2"/>
      <c r="M113" s="2"/>
      <c r="N113" s="2"/>
      <c r="O113" s="2"/>
      <c r="P113" s="2"/>
      <c r="Q113" s="2"/>
      <c r="R113" s="2"/>
      <c r="S113" s="2"/>
      <c r="T113" s="2"/>
      <c r="U113" s="2"/>
      <c r="V113" s="2"/>
      <c r="AA113" s="2"/>
    </row>
    <row r="114" spans="2:27">
      <c r="B114" s="2"/>
      <c r="C114" s="2"/>
      <c r="D114" s="2"/>
      <c r="E114" s="2"/>
      <c r="F114" s="2"/>
      <c r="H114" s="2"/>
      <c r="I114" s="2"/>
      <c r="J114" s="2"/>
      <c r="K114" s="2"/>
      <c r="L114" s="2"/>
      <c r="M114" s="2"/>
      <c r="N114" s="2"/>
      <c r="O114" s="2"/>
      <c r="P114" s="2"/>
      <c r="Q114" s="2"/>
      <c r="R114" s="2"/>
      <c r="S114" s="2"/>
      <c r="T114" s="2"/>
      <c r="U114" s="2"/>
      <c r="V114" s="2"/>
      <c r="AA114" s="2"/>
    </row>
    <row r="115" spans="2:27">
      <c r="B115" s="2"/>
      <c r="C115" s="2"/>
      <c r="D115" s="2"/>
      <c r="E115" s="2"/>
      <c r="F115" s="2"/>
      <c r="H115" s="2"/>
      <c r="I115" s="2"/>
      <c r="J115" s="2"/>
      <c r="K115" s="2"/>
      <c r="L115" s="2"/>
      <c r="M115" s="2"/>
      <c r="N115" s="2"/>
      <c r="O115" s="2"/>
      <c r="P115" s="2"/>
      <c r="Q115" s="2"/>
      <c r="R115" s="2"/>
      <c r="S115" s="2"/>
      <c r="T115" s="2"/>
      <c r="U115" s="2"/>
      <c r="V115" s="2"/>
      <c r="AA115" s="2"/>
    </row>
    <row r="116" spans="2:27">
      <c r="B116" s="2"/>
      <c r="C116" s="2"/>
      <c r="D116" s="2"/>
      <c r="E116" s="2"/>
      <c r="F116" s="2"/>
      <c r="H116" s="2"/>
      <c r="I116" s="2"/>
      <c r="J116" s="2"/>
      <c r="K116" s="2"/>
      <c r="L116" s="2"/>
      <c r="M116" s="2"/>
      <c r="N116" s="2"/>
      <c r="O116" s="2"/>
      <c r="P116" s="2"/>
      <c r="Q116" s="2"/>
      <c r="R116" s="2"/>
      <c r="S116" s="2"/>
      <c r="T116" s="2"/>
      <c r="U116" s="2"/>
      <c r="V116" s="2"/>
    </row>
    <row r="117" spans="2:27">
      <c r="B117" s="2"/>
      <c r="C117" s="2"/>
      <c r="D117" s="2"/>
      <c r="E117" s="2"/>
      <c r="F117" s="2"/>
      <c r="H117" s="2"/>
      <c r="I117" s="2"/>
      <c r="J117" s="2"/>
      <c r="K117" s="2"/>
      <c r="L117" s="2"/>
      <c r="M117" s="2"/>
      <c r="N117" s="2"/>
      <c r="O117" s="2"/>
      <c r="P117" s="2"/>
      <c r="Q117" s="2"/>
      <c r="R117" s="2"/>
      <c r="S117" s="2"/>
      <c r="T117" s="2"/>
      <c r="U117" s="2"/>
      <c r="V117" s="2"/>
    </row>
  </sheetData>
  <mergeCells count="1">
    <mergeCell ref="A67:AC67"/>
  </mergeCells>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1"/>
  <dimension ref="A1:H59"/>
  <sheetViews>
    <sheetView topLeftCell="A16" workbookViewId="0">
      <selection activeCell="A37" sqref="A37"/>
    </sheetView>
  </sheetViews>
  <sheetFormatPr defaultColWidth="9" defaultRowHeight="15"/>
  <cols>
    <col min="1" max="1" width="58.140625" style="1" customWidth="1"/>
    <col min="2" max="2" width="11" style="5" hidden="1" customWidth="1"/>
    <col min="3" max="3" width="10.7109375" style="5" hidden="1" customWidth="1"/>
    <col min="4" max="4" width="10" style="5" hidden="1" customWidth="1"/>
    <col min="5" max="5" width="11.28515625" style="5" hidden="1" customWidth="1"/>
    <col min="6" max="6" width="10.140625" customWidth="1"/>
    <col min="7" max="8" width="10.28515625" customWidth="1"/>
  </cols>
  <sheetData>
    <row r="1" spans="1:8">
      <c r="A1" s="6" t="s">
        <v>0</v>
      </c>
    </row>
    <row r="2" spans="1:8">
      <c r="A2" s="6" t="s">
        <v>262</v>
      </c>
      <c r="B2" s="7"/>
      <c r="C2" s="1"/>
      <c r="D2" s="1"/>
      <c r="E2" s="1"/>
    </row>
    <row r="3" spans="1:8">
      <c r="A3" s="2"/>
      <c r="B3" s="2"/>
      <c r="C3" s="2"/>
      <c r="D3" s="2"/>
      <c r="E3" s="2"/>
    </row>
    <row r="4" spans="1:8">
      <c r="A4" s="8" t="s">
        <v>254</v>
      </c>
      <c r="B4" s="9"/>
      <c r="C4" s="9"/>
      <c r="D4" s="24"/>
      <c r="E4" s="24"/>
    </row>
    <row r="5" spans="1:8">
      <c r="A5" s="10"/>
      <c r="B5" s="54">
        <f>'BAR BB - Open rates'!AE4</f>
        <v>44269</v>
      </c>
      <c r="C5" s="54">
        <f>'BAR BB - Open rates'!AF4</f>
        <v>44278</v>
      </c>
      <c r="D5" s="54">
        <f>'BAR BB - Open rates'!AG4</f>
        <v>44283</v>
      </c>
      <c r="E5" s="54">
        <f>'BAR BB - Open rates'!AH4</f>
        <v>44286</v>
      </c>
      <c r="F5" s="54">
        <f>'BAR BB - Open rates'!AI4</f>
        <v>44287</v>
      </c>
      <c r="G5" s="54">
        <f>'BAR BB - Open rates'!AJ4</f>
        <v>44295</v>
      </c>
      <c r="H5" s="54">
        <f>'BAR BB - Open rates'!AK4</f>
        <v>44297</v>
      </c>
    </row>
    <row r="6" spans="1:8">
      <c r="A6" s="10" t="s">
        <v>2</v>
      </c>
      <c r="B6" s="54">
        <f>'BAR BB - Open rates'!AE5</f>
        <v>44276</v>
      </c>
      <c r="C6" s="54">
        <f>'BAR BB - Open rates'!AF5</f>
        <v>44282</v>
      </c>
      <c r="D6" s="54">
        <f>'BAR BB - Open rates'!AG5</f>
        <v>44285</v>
      </c>
      <c r="E6" s="54">
        <f>'BAR BB - Open rates'!AH5</f>
        <v>44286</v>
      </c>
      <c r="F6" s="54">
        <f>'BAR BB - Open rates'!AI5</f>
        <v>44294</v>
      </c>
      <c r="G6" s="54">
        <f>'BAR BB - Open rates'!AJ5</f>
        <v>44296</v>
      </c>
      <c r="H6" s="54">
        <f>'BAR BB - Open rates'!AK5</f>
        <v>44297</v>
      </c>
    </row>
    <row r="7" spans="1:8">
      <c r="A7" s="12" t="s">
        <v>32</v>
      </c>
      <c r="B7" s="27"/>
      <c r="C7" s="27"/>
      <c r="D7" s="27"/>
      <c r="E7" s="27"/>
      <c r="F7" s="27"/>
      <c r="G7" s="27"/>
      <c r="H7" s="27"/>
    </row>
    <row r="8" spans="1:8">
      <c r="A8" s="14">
        <v>1</v>
      </c>
      <c r="B8" s="234" t="e">
        <f>#REF!+25</f>
        <v>#REF!</v>
      </c>
      <c r="C8" s="234" t="e">
        <f>#REF!+25</f>
        <v>#REF!</v>
      </c>
      <c r="D8" s="234" t="e">
        <f>#REF!+25</f>
        <v>#REF!</v>
      </c>
      <c r="E8" s="234" t="e">
        <f>#REF!+25</f>
        <v>#REF!</v>
      </c>
      <c r="F8" s="234" t="e">
        <f>#REF!+25</f>
        <v>#REF!</v>
      </c>
      <c r="G8" s="234" t="e">
        <f>#REF!+25</f>
        <v>#REF!</v>
      </c>
      <c r="H8" s="234" t="e">
        <f>#REF!+25</f>
        <v>#REF!</v>
      </c>
    </row>
    <row r="9" spans="1:8">
      <c r="A9" s="14">
        <v>2</v>
      </c>
      <c r="B9" s="234" t="e">
        <f>#REF!+25</f>
        <v>#REF!</v>
      </c>
      <c r="C9" s="234" t="e">
        <f>#REF!+25</f>
        <v>#REF!</v>
      </c>
      <c r="D9" s="234" t="e">
        <f>#REF!+25</f>
        <v>#REF!</v>
      </c>
      <c r="E9" s="234" t="e">
        <f>#REF!+25</f>
        <v>#REF!</v>
      </c>
      <c r="F9" s="234" t="e">
        <f>#REF!+25</f>
        <v>#REF!</v>
      </c>
      <c r="G9" s="234" t="e">
        <f>#REF!+25</f>
        <v>#REF!</v>
      </c>
      <c r="H9" s="234" t="e">
        <f>#REF!+25</f>
        <v>#REF!</v>
      </c>
    </row>
    <row r="10" spans="1:8">
      <c r="A10" s="12" t="s">
        <v>251</v>
      </c>
      <c r="B10" s="234"/>
      <c r="C10" s="234"/>
      <c r="D10" s="234"/>
      <c r="E10" s="234"/>
      <c r="F10" s="234"/>
      <c r="G10" s="234"/>
      <c r="H10" s="234"/>
    </row>
    <row r="11" spans="1:8">
      <c r="A11" s="13">
        <v>1</v>
      </c>
      <c r="B11" s="234" t="e">
        <f>#REF!+25</f>
        <v>#REF!</v>
      </c>
      <c r="C11" s="234" t="e">
        <f>#REF!+25</f>
        <v>#REF!</v>
      </c>
      <c r="D11" s="234" t="e">
        <f>#REF!+25</f>
        <v>#REF!</v>
      </c>
      <c r="E11" s="234" t="e">
        <f>#REF!+25</f>
        <v>#REF!</v>
      </c>
      <c r="F11" s="234" t="e">
        <f>#REF!+25</f>
        <v>#REF!</v>
      </c>
      <c r="G11" s="234" t="e">
        <f>#REF!+25</f>
        <v>#REF!</v>
      </c>
      <c r="H11" s="234" t="e">
        <f>#REF!+25</f>
        <v>#REF!</v>
      </c>
    </row>
    <row r="12" spans="1:8">
      <c r="A12" s="13">
        <v>2</v>
      </c>
      <c r="B12" s="234" t="e">
        <f>#REF!+25</f>
        <v>#REF!</v>
      </c>
      <c r="C12" s="234" t="e">
        <f>#REF!+25</f>
        <v>#REF!</v>
      </c>
      <c r="D12" s="234" t="e">
        <f>#REF!+25</f>
        <v>#REF!</v>
      </c>
      <c r="E12" s="234" t="e">
        <f>#REF!+25</f>
        <v>#REF!</v>
      </c>
      <c r="F12" s="234" t="e">
        <f>#REF!+25</f>
        <v>#REF!</v>
      </c>
      <c r="G12" s="234" t="e">
        <f>#REF!+25</f>
        <v>#REF!</v>
      </c>
      <c r="H12" s="234" t="e">
        <f>#REF!+25</f>
        <v>#REF!</v>
      </c>
    </row>
    <row r="13" spans="1:8">
      <c r="A13" s="12" t="s">
        <v>252</v>
      </c>
      <c r="B13" s="234"/>
      <c r="C13" s="234"/>
      <c r="D13" s="234"/>
      <c r="E13" s="234"/>
      <c r="F13" s="234"/>
      <c r="G13" s="234"/>
      <c r="H13" s="234"/>
    </row>
    <row r="14" spans="1:8">
      <c r="A14" s="13">
        <v>1</v>
      </c>
      <c r="B14" s="234" t="e">
        <f>#REF!+25</f>
        <v>#REF!</v>
      </c>
      <c r="C14" s="234" t="e">
        <f>#REF!+25</f>
        <v>#REF!</v>
      </c>
      <c r="D14" s="234" t="e">
        <f>#REF!+25</f>
        <v>#REF!</v>
      </c>
      <c r="E14" s="234" t="e">
        <f>#REF!+25</f>
        <v>#REF!</v>
      </c>
      <c r="F14" s="234" t="e">
        <f>#REF!+25</f>
        <v>#REF!</v>
      </c>
      <c r="G14" s="234" t="e">
        <f>#REF!+25</f>
        <v>#REF!</v>
      </c>
      <c r="H14" s="234" t="e">
        <f>#REF!+25</f>
        <v>#REF!</v>
      </c>
    </row>
    <row r="15" spans="1:8">
      <c r="A15" s="13">
        <v>2</v>
      </c>
      <c r="B15" s="234" t="e">
        <f>#REF!+25</f>
        <v>#REF!</v>
      </c>
      <c r="C15" s="234" t="e">
        <f>#REF!+25</f>
        <v>#REF!</v>
      </c>
      <c r="D15" s="234" t="e">
        <f>#REF!+25</f>
        <v>#REF!</v>
      </c>
      <c r="E15" s="234" t="e">
        <f>#REF!+25</f>
        <v>#REF!</v>
      </c>
      <c r="F15" s="234" t="e">
        <f>#REF!+25</f>
        <v>#REF!</v>
      </c>
      <c r="G15" s="234" t="e">
        <f>#REF!+25</f>
        <v>#REF!</v>
      </c>
      <c r="H15" s="234" t="e">
        <f>#REF!+25</f>
        <v>#REF!</v>
      </c>
    </row>
    <row r="16" spans="1:8">
      <c r="A16" s="12" t="s">
        <v>34</v>
      </c>
      <c r="B16" s="234"/>
      <c r="C16" s="234"/>
      <c r="D16" s="234"/>
      <c r="E16" s="234"/>
      <c r="F16" s="234"/>
      <c r="G16" s="234"/>
      <c r="H16" s="234"/>
    </row>
    <row r="17" spans="1:8">
      <c r="A17" s="13">
        <v>1</v>
      </c>
      <c r="B17" s="234" t="e">
        <f>#REF!+25</f>
        <v>#REF!</v>
      </c>
      <c r="C17" s="234" t="e">
        <f>#REF!+25</f>
        <v>#REF!</v>
      </c>
      <c r="D17" s="234" t="e">
        <f>#REF!+25</f>
        <v>#REF!</v>
      </c>
      <c r="E17" s="234" t="e">
        <f>#REF!+25</f>
        <v>#REF!</v>
      </c>
      <c r="F17" s="234" t="e">
        <f>#REF!+25</f>
        <v>#REF!</v>
      </c>
      <c r="G17" s="234" t="e">
        <f>#REF!+25</f>
        <v>#REF!</v>
      </c>
      <c r="H17" s="234" t="e">
        <f>#REF!+25</f>
        <v>#REF!</v>
      </c>
    </row>
    <row r="18" spans="1:8">
      <c r="A18" s="13">
        <v>2</v>
      </c>
      <c r="B18" s="234" t="e">
        <f>#REF!+25</f>
        <v>#REF!</v>
      </c>
      <c r="C18" s="234" t="e">
        <f>#REF!+25</f>
        <v>#REF!</v>
      </c>
      <c r="D18" s="234" t="e">
        <f>#REF!+25</f>
        <v>#REF!</v>
      </c>
      <c r="E18" s="234" t="e">
        <f>#REF!+25</f>
        <v>#REF!</v>
      </c>
      <c r="F18" s="234" t="e">
        <f>#REF!+25</f>
        <v>#REF!</v>
      </c>
      <c r="G18" s="234" t="e">
        <f>#REF!+25</f>
        <v>#REF!</v>
      </c>
      <c r="H18" s="234" t="e">
        <f>#REF!+25</f>
        <v>#REF!</v>
      </c>
    </row>
    <row r="19" spans="1:8">
      <c r="A19" s="12" t="s">
        <v>35</v>
      </c>
      <c r="B19" s="234"/>
      <c r="C19" s="234"/>
      <c r="D19" s="234"/>
      <c r="E19" s="234"/>
      <c r="F19" s="234"/>
      <c r="G19" s="234"/>
      <c r="H19" s="234"/>
    </row>
    <row r="20" spans="1:8">
      <c r="A20" s="13" t="s">
        <v>36</v>
      </c>
      <c r="B20" s="234" t="e">
        <f>#REF!+25</f>
        <v>#REF!</v>
      </c>
      <c r="C20" s="234" t="e">
        <f>#REF!+25</f>
        <v>#REF!</v>
      </c>
      <c r="D20" s="234" t="e">
        <f>#REF!+25</f>
        <v>#REF!</v>
      </c>
      <c r="E20" s="234" t="e">
        <f>#REF!+25</f>
        <v>#REF!</v>
      </c>
      <c r="F20" s="234" t="e">
        <f>#REF!+25</f>
        <v>#REF!</v>
      </c>
      <c r="G20" s="234" t="e">
        <f>#REF!+25</f>
        <v>#REF!</v>
      </c>
      <c r="H20" s="234" t="e">
        <f>#REF!+25</f>
        <v>#REF!</v>
      </c>
    </row>
    <row r="21" spans="1:8">
      <c r="A21" s="2"/>
      <c r="B21" s="2"/>
      <c r="C21" s="2"/>
      <c r="D21" s="2"/>
      <c r="E21" s="2"/>
    </row>
    <row r="22" spans="1:8">
      <c r="A22" s="266" t="s">
        <v>263</v>
      </c>
      <c r="B22" s="266"/>
      <c r="C22" s="266"/>
      <c r="D22" s="266"/>
      <c r="E22" s="244"/>
    </row>
    <row r="23" spans="1:8">
      <c r="A23" s="245"/>
      <c r="B23" s="245"/>
      <c r="C23" s="245"/>
      <c r="D23" s="245"/>
      <c r="E23"/>
    </row>
    <row r="24" spans="1:8">
      <c r="A24" s="34" t="s">
        <v>127</v>
      </c>
      <c r="B24"/>
      <c r="C24"/>
      <c r="D24"/>
      <c r="E24"/>
    </row>
    <row r="25" spans="1:8">
      <c r="A25" s="23" t="s">
        <v>264</v>
      </c>
      <c r="B25"/>
      <c r="C25"/>
      <c r="D25"/>
      <c r="E25"/>
    </row>
    <row r="26" spans="1:8">
      <c r="A26" s="23" t="s">
        <v>265</v>
      </c>
      <c r="B26"/>
      <c r="C26"/>
      <c r="D26"/>
      <c r="E26"/>
    </row>
    <row r="27" spans="1:8">
      <c r="B27"/>
      <c r="C27"/>
      <c r="D27"/>
      <c r="E27"/>
    </row>
    <row r="28" spans="1:8">
      <c r="A28" s="23"/>
      <c r="B28"/>
      <c r="C28"/>
      <c r="D28"/>
      <c r="E28"/>
    </row>
    <row r="29" spans="1:8">
      <c r="A29" s="77" t="s">
        <v>40</v>
      </c>
      <c r="B29"/>
      <c r="C29"/>
      <c r="D29"/>
      <c r="E29"/>
    </row>
    <row r="30" spans="1:8">
      <c r="A30" s="163" t="s">
        <v>42</v>
      </c>
      <c r="B30"/>
      <c r="C30"/>
      <c r="D30"/>
      <c r="E30"/>
    </row>
    <row r="31" spans="1:8">
      <c r="A31" s="164" t="s">
        <v>43</v>
      </c>
      <c r="B31"/>
      <c r="C31"/>
      <c r="D31"/>
      <c r="E31"/>
    </row>
    <row r="32" spans="1:8">
      <c r="A32" s="164" t="s">
        <v>44</v>
      </c>
      <c r="B32"/>
      <c r="C32"/>
      <c r="D32"/>
      <c r="E32"/>
    </row>
    <row r="33" spans="1:5">
      <c r="A33" s="164" t="s">
        <v>45</v>
      </c>
      <c r="B33"/>
      <c r="C33"/>
      <c r="D33"/>
      <c r="E33"/>
    </row>
    <row r="34" spans="1:5">
      <c r="A34" s="164" t="s">
        <v>46</v>
      </c>
      <c r="B34"/>
      <c r="C34"/>
      <c r="D34"/>
      <c r="E34"/>
    </row>
    <row r="35" spans="1:5">
      <c r="A35" s="164" t="s">
        <v>243</v>
      </c>
      <c r="B35"/>
      <c r="C35"/>
      <c r="D35"/>
      <c r="E35"/>
    </row>
    <row r="36" spans="1:5">
      <c r="A36" s="164" t="s">
        <v>266</v>
      </c>
      <c r="B36"/>
      <c r="C36"/>
      <c r="D36"/>
      <c r="E36"/>
    </row>
    <row r="37" spans="1:5">
      <c r="A37" s="164" t="s">
        <v>267</v>
      </c>
      <c r="B37"/>
      <c r="C37"/>
      <c r="D37"/>
      <c r="E37"/>
    </row>
    <row r="38" spans="1:5">
      <c r="A38" s="267" t="s">
        <v>268</v>
      </c>
      <c r="B38" s="268"/>
      <c r="C38" s="268"/>
      <c r="D38" s="268"/>
      <c r="E38"/>
    </row>
    <row r="39" spans="1:5" ht="72.75">
      <c r="A39" s="269" t="s">
        <v>269</v>
      </c>
      <c r="B39"/>
      <c r="C39"/>
      <c r="D39"/>
      <c r="E39"/>
    </row>
    <row r="40" spans="1:5">
      <c r="A40" s="23"/>
      <c r="B40"/>
      <c r="C40"/>
      <c r="D40"/>
      <c r="E40"/>
    </row>
    <row r="41" spans="1:5" ht="24">
      <c r="A41" s="270" t="s">
        <v>214</v>
      </c>
      <c r="B41"/>
      <c r="C41"/>
      <c r="D41"/>
      <c r="E41"/>
    </row>
    <row r="42" spans="1:5">
      <c r="A42" s="256" t="s">
        <v>270</v>
      </c>
      <c r="B42"/>
      <c r="C42"/>
      <c r="D42"/>
      <c r="E42"/>
    </row>
    <row r="43" spans="1:5">
      <c r="A43" s="161"/>
      <c r="B43"/>
      <c r="C43"/>
      <c r="D43"/>
      <c r="E43"/>
    </row>
    <row r="44" spans="1:5">
      <c r="A44" s="270" t="s">
        <v>50</v>
      </c>
      <c r="B44"/>
      <c r="C44"/>
      <c r="D44"/>
      <c r="E44"/>
    </row>
    <row r="45" spans="1:5" ht="36">
      <c r="A45" s="271" t="s">
        <v>184</v>
      </c>
      <c r="B45"/>
      <c r="C45"/>
      <c r="D45"/>
      <c r="E45"/>
    </row>
    <row r="46" spans="1:5" ht="36">
      <c r="A46" s="271" t="s">
        <v>185</v>
      </c>
      <c r="B46"/>
      <c r="C46"/>
      <c r="D46"/>
      <c r="E46"/>
    </row>
    <row r="47" spans="1:5">
      <c r="A47" s="272"/>
      <c r="B47"/>
      <c r="C47"/>
      <c r="D47"/>
      <c r="E47"/>
    </row>
    <row r="48" spans="1:5" ht="25.5">
      <c r="A48" s="273" t="s">
        <v>271</v>
      </c>
      <c r="B48"/>
      <c r="C48"/>
      <c r="D48"/>
      <c r="E48"/>
    </row>
    <row r="49" spans="1:5">
      <c r="A49" s="273" t="s">
        <v>272</v>
      </c>
      <c r="B49"/>
      <c r="C49"/>
      <c r="D49"/>
      <c r="E49"/>
    </row>
    <row r="50" spans="1:5">
      <c r="A50" s="273" t="s">
        <v>273</v>
      </c>
      <c r="B50"/>
      <c r="C50"/>
      <c r="D50"/>
      <c r="E50"/>
    </row>
    <row r="51" spans="1:5">
      <c r="A51" s="273" t="s">
        <v>274</v>
      </c>
      <c r="B51"/>
      <c r="C51"/>
      <c r="D51"/>
      <c r="E51"/>
    </row>
    <row r="52" spans="1:5">
      <c r="A52" s="273" t="s">
        <v>275</v>
      </c>
      <c r="B52"/>
      <c r="C52"/>
      <c r="D52"/>
      <c r="E52"/>
    </row>
    <row r="53" spans="1:5">
      <c r="A53" s="273" t="s">
        <v>276</v>
      </c>
      <c r="B53"/>
      <c r="C53"/>
      <c r="D53"/>
      <c r="E53"/>
    </row>
    <row r="54" spans="1:5">
      <c r="A54" s="273" t="s">
        <v>277</v>
      </c>
      <c r="B54"/>
      <c r="C54"/>
      <c r="D54"/>
      <c r="E54"/>
    </row>
    <row r="55" spans="1:5">
      <c r="A55" s="273" t="s">
        <v>278</v>
      </c>
      <c r="B55"/>
      <c r="C55"/>
      <c r="D55"/>
      <c r="E55"/>
    </row>
    <row r="56" spans="1:5">
      <c r="A56" s="273" t="s">
        <v>279</v>
      </c>
      <c r="B56"/>
      <c r="C56"/>
      <c r="D56"/>
      <c r="E56"/>
    </row>
    <row r="57" spans="1:5" ht="25.5">
      <c r="A57" s="273" t="s">
        <v>280</v>
      </c>
      <c r="B57"/>
      <c r="C57"/>
      <c r="D57"/>
      <c r="E57"/>
    </row>
    <row r="58" spans="1:5" ht="25.5">
      <c r="A58" s="274" t="s">
        <v>281</v>
      </c>
      <c r="B58"/>
      <c r="C58"/>
      <c r="D58"/>
      <c r="E58"/>
    </row>
    <row r="59" spans="1:5">
      <c r="B59"/>
      <c r="C59"/>
      <c r="D59"/>
      <c r="E59"/>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
    <tabColor rgb="FF00B0F0"/>
  </sheetPr>
  <dimension ref="A1:CH49"/>
  <sheetViews>
    <sheetView workbookViewId="0">
      <selection activeCell="BD3" sqref="BD3"/>
    </sheetView>
  </sheetViews>
  <sheetFormatPr defaultColWidth="9.140625" defaultRowHeight="15"/>
  <cols>
    <col min="1" max="1" width="45" style="1" customWidth="1"/>
    <col min="2" max="21" width="10.28515625" style="5" hidden="1" customWidth="1"/>
    <col min="22" max="35" width="11.28515625" style="5" hidden="1" customWidth="1"/>
    <col min="36" max="36" width="11.140625" style="5" hidden="1" customWidth="1"/>
    <col min="37" max="49" width="10.85546875" style="5" hidden="1" customWidth="1"/>
    <col min="50" max="50" width="10.140625" style="5" hidden="1" customWidth="1"/>
    <col min="51" max="52" width="10.5703125" style="5" hidden="1" customWidth="1"/>
    <col min="53" max="53" width="10.7109375" style="5" hidden="1" customWidth="1"/>
    <col min="54" max="54" width="11.140625" style="5" hidden="1" customWidth="1"/>
    <col min="55" max="55" width="10.5703125" style="5" hidden="1" customWidth="1"/>
    <col min="56" max="56" width="10.5703125" style="5" customWidth="1"/>
    <col min="57" max="57" width="12" style="5" customWidth="1"/>
    <col min="58" max="58" width="11" style="5" customWidth="1"/>
    <col min="59" max="59" width="11.140625" style="5" customWidth="1"/>
    <col min="60" max="60" width="11" style="5" customWidth="1"/>
    <col min="61" max="61" width="10.7109375" style="5" customWidth="1"/>
    <col min="62" max="63" width="10.140625" style="5" customWidth="1"/>
    <col min="64" max="64" width="11.42578125" style="5" customWidth="1"/>
    <col min="65" max="65" width="11.28515625" style="5" customWidth="1"/>
    <col min="66" max="66" width="11.140625" style="5" customWidth="1"/>
    <col min="67" max="67" width="10.5703125" style="5" customWidth="1"/>
    <col min="68" max="68" width="10.42578125" style="5" customWidth="1"/>
    <col min="69" max="69" width="10" style="5" customWidth="1"/>
    <col min="70" max="70" width="10.7109375" style="5" customWidth="1"/>
    <col min="71" max="71" width="10.85546875" style="5" customWidth="1"/>
    <col min="72" max="72" width="12.28515625" style="5" customWidth="1"/>
    <col min="73" max="73" width="10.42578125" style="5" customWidth="1"/>
    <col min="74" max="74" width="10.140625" style="5" customWidth="1"/>
    <col min="75" max="75" width="10.5703125" style="5" customWidth="1"/>
    <col min="76" max="76" width="10.42578125" style="5" customWidth="1"/>
    <col min="77" max="84" width="10.28515625" style="5" customWidth="1"/>
    <col min="85" max="85" width="10" style="5" customWidth="1"/>
    <col min="86" max="86" width="9.85546875" style="5" customWidth="1"/>
    <col min="87" max="16384" width="9.140625" style="5"/>
  </cols>
  <sheetData>
    <row r="1" spans="1:86" s="1" customFormat="1" ht="21.75" customHeight="1">
      <c r="A1" s="6" t="s">
        <v>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86" s="1" customFormat="1" ht="12.75">
      <c r="A2" s="8" t="s">
        <v>65</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86" s="2" customFormat="1" ht="25.5">
      <c r="A3" s="10" t="s">
        <v>2</v>
      </c>
      <c r="B3" s="27" t="str">
        <f>'BAR BB - Open rates'!B4</f>
        <v>03.12.2020-05.12.2020</v>
      </c>
      <c r="C3" s="27" t="str">
        <f>'BAR BB - Open rates'!C4</f>
        <v>06.12.2020-09.12.2020</v>
      </c>
      <c r="D3" s="27" t="str">
        <f>'BAR BB - Open rates'!D4</f>
        <v>10.12.2020-12.12.2020</v>
      </c>
      <c r="E3" s="27" t="str">
        <f>'BAR BB - Open rates'!E4</f>
        <v>13.12.2020-17.12.2020</v>
      </c>
      <c r="F3" s="27" t="str">
        <f>'BAR BB - Open rates'!F4</f>
        <v>18.12.2020-19.12.2020</v>
      </c>
      <c r="G3" s="27" t="str">
        <f>'BAR BB - Open rates'!G4</f>
        <v>20.12.2020-22.12.2020</v>
      </c>
      <c r="H3" s="27" t="str">
        <f>'BAR BB - Open rates'!H4</f>
        <v>23.12.2020-25.12.2020</v>
      </c>
      <c r="I3" s="27" t="str">
        <f>'BAR BB - Open rates'!I4</f>
        <v>26.12.2020-26.12.2020</v>
      </c>
      <c r="J3" s="27" t="str">
        <f>'BAR BB - Open rates'!J4</f>
        <v>27.12.2020-28.12.2021</v>
      </c>
      <c r="K3" s="27" t="str">
        <f>'BAR BB - Open rates'!K4</f>
        <v>29.12.2020-30.12.2021</v>
      </c>
      <c r="L3" s="27" t="str">
        <f>'BAR BB - Open rates'!L4</f>
        <v>31.12.2020-01.01.2021</v>
      </c>
      <c r="M3" s="27" t="str">
        <f>'BAR BB - Open rates'!M4</f>
        <v>02.01.2021-04.01.2021</v>
      </c>
      <c r="N3" s="27" t="str">
        <f>'BAR BB - Open rates'!N4</f>
        <v>05.01.2021-08.01.2021</v>
      </c>
      <c r="O3" s="27" t="str">
        <f>'BAR BB - Open rates'!O4</f>
        <v>09.01.2021-10.01.2021</v>
      </c>
      <c r="P3" s="27" t="str">
        <f>'BAR BB - Open rates'!P4</f>
        <v>11.01.2021-13.01.2021</v>
      </c>
      <c r="Q3" s="27" t="str">
        <f>'BAR BB - Open rates'!Q4</f>
        <v>14.01.2021-16.01.2021</v>
      </c>
      <c r="R3" s="27" t="str">
        <f>'BAR BB - Open rates'!R4</f>
        <v>17.01.2021-20.01.2021</v>
      </c>
      <c r="S3" s="27" t="str">
        <f>'BAR BB - Open rates'!S4</f>
        <v>21.01.2021-23.01.2021</v>
      </c>
      <c r="T3" s="27" t="str">
        <f>'BAR BB - Open rates'!T4</f>
        <v>24.01.2021-31.01.2021</v>
      </c>
      <c r="U3" s="27" t="str">
        <f>'BAR BB - Open rates'!U4</f>
        <v>01.02.2021-03.02.2021</v>
      </c>
      <c r="V3" s="27" t="str">
        <f>'BAR BB - Open rates'!V4</f>
        <v>04.02.2021 - 06.02.2021</v>
      </c>
      <c r="W3" s="27" t="str">
        <f>'BAR BB - Open rates'!W4</f>
        <v>07.02.2021-10.02.2021</v>
      </c>
      <c r="X3" s="27" t="str">
        <f>'BAR BB - Open rates'!X4</f>
        <v>11.02.2021-13.02.2021</v>
      </c>
      <c r="Y3" s="27" t="str">
        <f>'BAR BB - Open rates'!Y4</f>
        <v>14.02.2021-17.02.2022</v>
      </c>
      <c r="Z3" s="27" t="str">
        <f>'BAR BB - Open rates'!Z4</f>
        <v>18.02.2021-19.02.2021</v>
      </c>
      <c r="AA3" s="27" t="str">
        <f>'BAR BB - Open rates'!AA4</f>
        <v>20.02.2021-25.02.2021</v>
      </c>
      <c r="AB3" s="27" t="str">
        <f>'BAR BB - Open rates'!AB4</f>
        <v>26.02.2021-28.02.2021</v>
      </c>
      <c r="AC3" s="27" t="str">
        <f>'BAR BB - Open rates'!AC4</f>
        <v>01.03.2021-06.03.2021</v>
      </c>
      <c r="AD3" s="53" t="str">
        <f>'BAR BB - Open rates'!AD4</f>
        <v>07.03.2021-13.03.2021</v>
      </c>
      <c r="AE3" s="54">
        <f>'BAR BB - Open rates'!AE4</f>
        <v>44269</v>
      </c>
      <c r="AF3" s="54">
        <f>'BAR BB - Open rates'!AF4</f>
        <v>44278</v>
      </c>
      <c r="AG3" s="54">
        <f>'BAR BB - Open rates'!AG4</f>
        <v>44283</v>
      </c>
      <c r="AH3" s="54">
        <f>'BAR BB - Open rates'!AH4</f>
        <v>44286</v>
      </c>
      <c r="AI3" s="54">
        <f>'BAR BB - Open rates'!AI4</f>
        <v>44287</v>
      </c>
      <c r="AJ3" s="54">
        <f>'BAR BB - Open rates'!AJ4</f>
        <v>44295</v>
      </c>
      <c r="AK3" s="54">
        <f>'BAR BB - Open rates'!AK4</f>
        <v>44297</v>
      </c>
      <c r="AL3" s="54">
        <f>'BAR BB - Open rates'!AL4</f>
        <v>44298</v>
      </c>
      <c r="AM3" s="54">
        <f>'BAR BB - Open rates'!AM4</f>
        <v>44302</v>
      </c>
      <c r="AN3" s="54">
        <f>'BAR BB - Open rates'!AN4</f>
        <v>44304</v>
      </c>
      <c r="AO3" s="54">
        <f>'BAR BB - Open rates'!AO4</f>
        <v>44306</v>
      </c>
      <c r="AP3" s="54">
        <f>'BAR BB - Open rates'!AP4</f>
        <v>44311</v>
      </c>
      <c r="AQ3" s="54">
        <f>'BAR BB - Open rates'!AQ4</f>
        <v>44316</v>
      </c>
      <c r="AR3" s="54">
        <f>'BAR BB - Open rates'!AR4</f>
        <v>44317</v>
      </c>
      <c r="AS3" s="54">
        <f>'BAR BB - Open rates'!AS4</f>
        <v>44326</v>
      </c>
      <c r="AT3" s="54">
        <f>'BAR BB - Open rates'!AT4</f>
        <v>44330</v>
      </c>
      <c r="AU3" s="54">
        <f>'BAR BB - Open rates'!AU4</f>
        <v>44332</v>
      </c>
      <c r="AV3" s="54">
        <f>'BAR BB - Open rates'!AV4</f>
        <v>44337</v>
      </c>
      <c r="AW3" s="54">
        <f>'BAR BB - Open rates'!AW4</f>
        <v>44339</v>
      </c>
      <c r="AX3" s="54">
        <f>'BAR BB - Open rates'!AX4</f>
        <v>44344</v>
      </c>
      <c r="AY3" s="54">
        <f>'BAR BB - Open rates'!AY4</f>
        <v>44346</v>
      </c>
      <c r="AZ3" s="54">
        <f>'BAR BB - Open rates'!AZ4</f>
        <v>44348</v>
      </c>
      <c r="BA3" s="54">
        <f>'BAR BB - Open rates'!BA4</f>
        <v>44362</v>
      </c>
      <c r="BB3" s="54">
        <f>'BAR BB - Open rates'!BB4</f>
        <v>44370</v>
      </c>
      <c r="BC3" s="54">
        <f>'BAR BB - Open rates'!BC4</f>
        <v>44372</v>
      </c>
      <c r="BD3" s="54">
        <f>'BAR BB - Open rates'!BD4</f>
        <v>44374</v>
      </c>
      <c r="BE3" s="54">
        <f>'BAR BB - Open rates'!BE4</f>
        <v>44378</v>
      </c>
      <c r="BF3" s="54">
        <f>'BAR BB - Open rates'!BF4</f>
        <v>44393</v>
      </c>
      <c r="BG3" s="54">
        <f>'BAR BB - Open rates'!BG4</f>
        <v>44402</v>
      </c>
      <c r="BH3" s="54">
        <f>'BAR BB - Open rates'!BH4</f>
        <v>44407</v>
      </c>
      <c r="BI3" s="54">
        <f>'BAR BB - Open rates'!BI4</f>
        <v>44409</v>
      </c>
      <c r="BJ3" s="54">
        <f>'BAR BB - Open rates'!BJ4</f>
        <v>44414</v>
      </c>
      <c r="BK3" s="54">
        <f>'BAR BB - Open rates'!BK4</f>
        <v>44416</v>
      </c>
      <c r="BL3" s="54">
        <f>'BAR BB - Open rates'!BL4</f>
        <v>44421</v>
      </c>
      <c r="BM3" s="54">
        <f>'BAR BB - Open rates'!BM4</f>
        <v>44423</v>
      </c>
      <c r="BN3" s="54">
        <f>'BAR BB - Open rates'!BN4</f>
        <v>44428</v>
      </c>
      <c r="BO3" s="54">
        <f>'BAR BB - Open rates'!BO4</f>
        <v>44430</v>
      </c>
      <c r="BP3" s="54">
        <f>'BAR BB - Open rates'!BP4</f>
        <v>44435</v>
      </c>
      <c r="BQ3" s="54">
        <f>'BAR BB - Open rates'!BQ4</f>
        <v>44440</v>
      </c>
      <c r="BR3" s="54">
        <f>'BAR BB - Open rates'!BR4</f>
        <v>44456</v>
      </c>
      <c r="BS3" s="54">
        <f>'BAR BB - Open rates'!BS4</f>
        <v>44458</v>
      </c>
      <c r="BT3" s="54">
        <f>'BAR BB - Open rates'!BT4</f>
        <v>44462</v>
      </c>
      <c r="BU3" s="54">
        <f>'BAR BB - Open rates'!BU4</f>
        <v>44466</v>
      </c>
      <c r="BV3" s="54">
        <f>'BAR BB - Open rates'!BV4</f>
        <v>44468</v>
      </c>
      <c r="BW3" s="54">
        <f>'BAR BB - Open rates'!BW4</f>
        <v>44470</v>
      </c>
      <c r="BX3" s="54">
        <f>'BAR BB - Open rates'!BX4</f>
        <v>44471</v>
      </c>
      <c r="BY3" s="54">
        <f>'BAR BB - Open rates'!BY4</f>
        <v>44474</v>
      </c>
      <c r="BZ3" s="54">
        <f>'BAR BB - Open rates'!BZ4</f>
        <v>44476</v>
      </c>
      <c r="CA3" s="54">
        <f>'BAR BB - Open rates'!CA4</f>
        <v>44501</v>
      </c>
      <c r="CB3" s="54">
        <f>'BAR BB - Open rates'!CB4</f>
        <v>44547</v>
      </c>
      <c r="CC3" s="54" t="e">
        <f>'BAR BB - Open rates'!#REF!</f>
        <v>#REF!</v>
      </c>
      <c r="CD3" s="54" t="e">
        <f>'BAR BB - Open rates'!#REF!</f>
        <v>#REF!</v>
      </c>
      <c r="CE3" s="54" t="e">
        <f>'BAR BB - Open rates'!#REF!</f>
        <v>#REF!</v>
      </c>
      <c r="CF3" s="54">
        <f>'BAR BB - Open rates'!CC4</f>
        <v>44554</v>
      </c>
      <c r="CG3" s="54">
        <f>'BAR BB - Open rates'!CD4</f>
        <v>44558</v>
      </c>
      <c r="CH3" s="54">
        <f>'BAR BB - Open rates'!CE4</f>
        <v>44560</v>
      </c>
    </row>
    <row r="4" spans="1:86" s="2" customFormat="1" ht="21" customHeight="1">
      <c r="A4" s="10"/>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54">
        <f>'BAR BB - Open rates'!AE5</f>
        <v>44276</v>
      </c>
      <c r="AF4" s="54">
        <f>'BAR BB - Open rates'!AF5</f>
        <v>44282</v>
      </c>
      <c r="AG4" s="54">
        <f>'BAR BB - Open rates'!AG5</f>
        <v>44285</v>
      </c>
      <c r="AH4" s="54">
        <f>'BAR BB - Open rates'!AH5</f>
        <v>44286</v>
      </c>
      <c r="AI4" s="54">
        <f>'BAR BB - Open rates'!AI5</f>
        <v>44294</v>
      </c>
      <c r="AJ4" s="54">
        <f>'BAR BB - Open rates'!AJ5</f>
        <v>44296</v>
      </c>
      <c r="AK4" s="54">
        <f>'BAR BB - Open rates'!AK5</f>
        <v>44297</v>
      </c>
      <c r="AL4" s="54">
        <f>'BAR BB - Open rates'!AL5</f>
        <v>44301</v>
      </c>
      <c r="AM4" s="54">
        <f>'BAR BB - Open rates'!AM5</f>
        <v>44303</v>
      </c>
      <c r="AN4" s="54">
        <f>'BAR BB - Open rates'!AN5</f>
        <v>44305</v>
      </c>
      <c r="AO4" s="54">
        <f>'BAR BB - Open rates'!AO5</f>
        <v>44310</v>
      </c>
      <c r="AP4" s="54">
        <f>'BAR BB - Open rates'!AP5</f>
        <v>44315</v>
      </c>
      <c r="AQ4" s="54">
        <f>'BAR BB - Open rates'!AQ5</f>
        <v>44316</v>
      </c>
      <c r="AR4" s="54">
        <f>'BAR BB - Open rates'!AR5</f>
        <v>44325</v>
      </c>
      <c r="AS4" s="54">
        <f>'BAR BB - Open rates'!AS5</f>
        <v>44329</v>
      </c>
      <c r="AT4" s="54">
        <f>'BAR BB - Open rates'!AT5</f>
        <v>44331</v>
      </c>
      <c r="AU4" s="54">
        <f>'BAR BB - Open rates'!AU5</f>
        <v>44336</v>
      </c>
      <c r="AV4" s="54">
        <f>'BAR BB - Open rates'!AV5</f>
        <v>44338</v>
      </c>
      <c r="AW4" s="54">
        <f>'BAR BB - Open rates'!AW5</f>
        <v>44343</v>
      </c>
      <c r="AX4" s="54">
        <f>'BAR BB - Open rates'!AX5</f>
        <v>44345</v>
      </c>
      <c r="AY4" s="54">
        <f>'BAR BB - Open rates'!AY5</f>
        <v>44347</v>
      </c>
      <c r="AZ4" s="54">
        <f>'BAR BB - Open rates'!AZ5</f>
        <v>44361</v>
      </c>
      <c r="BA4" s="54">
        <f>'BAR BB - Open rates'!BA5</f>
        <v>44369</v>
      </c>
      <c r="BB4" s="54">
        <f>'BAR BB - Open rates'!BB5</f>
        <v>44371</v>
      </c>
      <c r="BC4" s="54">
        <f>'BAR BB - Open rates'!BC5</f>
        <v>44373</v>
      </c>
      <c r="BD4" s="54">
        <f>'BAR BB - Open rates'!BD5</f>
        <v>44377</v>
      </c>
      <c r="BE4" s="54">
        <f>'BAR BB - Open rates'!BE5</f>
        <v>44392</v>
      </c>
      <c r="BF4" s="54">
        <f>'BAR BB - Open rates'!BF5</f>
        <v>44401</v>
      </c>
      <c r="BG4" s="54">
        <f>'BAR BB - Open rates'!BG5</f>
        <v>44406</v>
      </c>
      <c r="BH4" s="54">
        <f>'BAR BB - Open rates'!BH5</f>
        <v>44408</v>
      </c>
      <c r="BI4" s="54">
        <f>'BAR BB - Open rates'!BI5</f>
        <v>44413</v>
      </c>
      <c r="BJ4" s="54">
        <f>'BAR BB - Open rates'!BJ5</f>
        <v>44415</v>
      </c>
      <c r="BK4" s="54">
        <f>'BAR BB - Open rates'!BK5</f>
        <v>44420</v>
      </c>
      <c r="BL4" s="54">
        <f>'BAR BB - Open rates'!BL5</f>
        <v>44422</v>
      </c>
      <c r="BM4" s="54">
        <f>'BAR BB - Open rates'!BM5</f>
        <v>44427</v>
      </c>
      <c r="BN4" s="54">
        <f>'BAR BB - Open rates'!BN5</f>
        <v>44429</v>
      </c>
      <c r="BO4" s="54">
        <f>'BAR BB - Open rates'!BO5</f>
        <v>44434</v>
      </c>
      <c r="BP4" s="54">
        <f>'BAR BB - Open rates'!BP5</f>
        <v>44439</v>
      </c>
      <c r="BQ4" s="54">
        <f>'BAR BB - Open rates'!BQ5</f>
        <v>44455</v>
      </c>
      <c r="BR4" s="54">
        <f>'BAR BB - Open rates'!BR5</f>
        <v>44457</v>
      </c>
      <c r="BS4" s="54">
        <f>'BAR BB - Open rates'!BS5</f>
        <v>44461</v>
      </c>
      <c r="BT4" s="54">
        <f>'BAR BB - Open rates'!BT5</f>
        <v>44465</v>
      </c>
      <c r="BU4" s="54">
        <f>'BAR BB - Open rates'!BU5</f>
        <v>44467</v>
      </c>
      <c r="BV4" s="54">
        <f>'BAR BB - Open rates'!BV5</f>
        <v>44469</v>
      </c>
      <c r="BW4" s="54">
        <f>'BAR BB - Open rates'!BW5</f>
        <v>44470</v>
      </c>
      <c r="BX4" s="54">
        <f>'BAR BB - Open rates'!BX5</f>
        <v>44473</v>
      </c>
      <c r="BY4" s="54">
        <f>'BAR BB - Open rates'!BY5</f>
        <v>44475</v>
      </c>
      <c r="BZ4" s="54">
        <f>'BAR BB - Open rates'!BZ5</f>
        <v>44500</v>
      </c>
      <c r="CA4" s="54">
        <f>'BAR BB - Open rates'!CA5</f>
        <v>44546</v>
      </c>
      <c r="CB4" s="54">
        <f>'BAR BB - Open rates'!CB5</f>
        <v>44553</v>
      </c>
      <c r="CC4" s="54" t="e">
        <f>'BAR BB - Open rates'!#REF!</f>
        <v>#REF!</v>
      </c>
      <c r="CD4" s="54" t="e">
        <f>'BAR BB - Open rates'!#REF!</f>
        <v>#REF!</v>
      </c>
      <c r="CE4" s="54" t="e">
        <f>'BAR BB - Open rates'!#REF!</f>
        <v>#REF!</v>
      </c>
      <c r="CF4" s="54">
        <f>'BAR BB - Open rates'!CC5</f>
        <v>44557</v>
      </c>
      <c r="CG4" s="54">
        <f>'BAR BB - Open rates'!CD5</f>
        <v>44559</v>
      </c>
      <c r="CH4" s="54">
        <f>'BAR BB - Open rates'!CE5</f>
        <v>44561</v>
      </c>
    </row>
    <row r="5" spans="1:86" s="3" customFormat="1" ht="12" customHeight="1">
      <c r="A5" s="12" t="s">
        <v>32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row>
    <row r="6" spans="1:86" s="4" customFormat="1" ht="12" customHeight="1">
      <c r="A6" s="14">
        <v>1</v>
      </c>
      <c r="B6" s="12">
        <f>'BAR BB - Open rates'!B7</f>
        <v>12900</v>
      </c>
      <c r="C6" s="12">
        <f>'BAR BB - Open rates'!C7</f>
        <v>9700</v>
      </c>
      <c r="D6" s="12">
        <f>'BAR BB - Open rates'!D7</f>
        <v>12900</v>
      </c>
      <c r="E6" s="12">
        <f>'BAR BB - Open rates'!E7</f>
        <v>9700</v>
      </c>
      <c r="F6" s="12">
        <f>'BAR BB - Open rates'!F7</f>
        <v>12900</v>
      </c>
      <c r="G6" s="12">
        <f>'BAR BB - Open rates'!G7</f>
        <v>9700</v>
      </c>
      <c r="H6" s="12">
        <f>'BAR BB - Open rates'!H7</f>
        <v>20500</v>
      </c>
      <c r="I6" s="12">
        <f>'BAR BB - Open rates'!I7</f>
        <v>20500</v>
      </c>
      <c r="J6" s="12">
        <f>'BAR BB - Open rates'!J7</f>
        <v>20501</v>
      </c>
      <c r="K6" s="12">
        <f>'BAR BB - Open rates'!K7</f>
        <v>20500</v>
      </c>
      <c r="L6" s="12">
        <f>'BAR BB - Open rates'!L7</f>
        <v>36200</v>
      </c>
      <c r="M6" s="12">
        <f>'BAR BB - Open rates'!M7</f>
        <v>39200</v>
      </c>
      <c r="N6" s="12">
        <f>'BAR BB - Open rates'!N7</f>
        <v>32900</v>
      </c>
      <c r="O6" s="12">
        <f>'BAR BB - Open rates'!O7</f>
        <v>18500</v>
      </c>
      <c r="P6" s="12">
        <f>'BAR BB - Open rates'!P7</f>
        <v>18500</v>
      </c>
      <c r="Q6" s="12">
        <f>'BAR BB - Open rates'!Q7</f>
        <v>18800</v>
      </c>
      <c r="R6" s="12">
        <f>'BAR BB - Open rates'!R7</f>
        <v>16600</v>
      </c>
      <c r="S6" s="12">
        <f>'BAR BB - Open rates'!S7</f>
        <v>18800</v>
      </c>
      <c r="T6" s="12">
        <f>'BAR BB - Open rates'!T7</f>
        <v>12900</v>
      </c>
      <c r="U6" s="12">
        <f>'BAR BB - Open rates'!U7</f>
        <v>18800</v>
      </c>
      <c r="V6" s="12">
        <f>'BAR BB - Open rates'!V7</f>
        <v>20500</v>
      </c>
      <c r="W6" s="12">
        <f>'BAR BB - Open rates'!W7</f>
        <v>18800</v>
      </c>
      <c r="X6" s="12">
        <f>'BAR BB - Open rates'!X7</f>
        <v>20500</v>
      </c>
      <c r="Y6" s="12">
        <f>'BAR BB - Open rates'!Y7</f>
        <v>18800</v>
      </c>
      <c r="Z6" s="12">
        <f>'BAR BB - Open rates'!Z7</f>
        <v>20500</v>
      </c>
      <c r="AA6" s="12">
        <f>'BAR BB - Open rates'!AA7</f>
        <v>23900</v>
      </c>
      <c r="AB6" s="12">
        <f>'BAR BB - Open rates'!AB7</f>
        <v>20500</v>
      </c>
      <c r="AC6" s="12">
        <f>'BAR BB - Open rates'!AC7</f>
        <v>20500</v>
      </c>
      <c r="AD6" s="12">
        <f>'BAR BB - Open rates'!AD7</f>
        <v>18800</v>
      </c>
      <c r="AE6" s="12">
        <f>'BAR BB - Open rates'!AE7</f>
        <v>14400</v>
      </c>
      <c r="AF6" s="12">
        <f>'BAR BB - Open rates'!AF7</f>
        <v>18800</v>
      </c>
      <c r="AG6" s="12">
        <f>'BAR BB - Open rates'!AG7</f>
        <v>14400</v>
      </c>
      <c r="AH6" s="12">
        <f>'BAR BB - Open rates'!AH7</f>
        <v>14400</v>
      </c>
      <c r="AI6" s="12">
        <f>'BAR BB - Open rates'!AI7</f>
        <v>14400</v>
      </c>
      <c r="AJ6" s="12">
        <f>'BAR BB - Open rates'!AJ7</f>
        <v>9700</v>
      </c>
      <c r="AK6" s="12">
        <f>'BAR BB - Open rates'!AK7</f>
        <v>7900</v>
      </c>
      <c r="AL6" s="12">
        <f>'BAR BB - Open rates'!AL7</f>
        <v>7900</v>
      </c>
      <c r="AM6" s="12">
        <f>'BAR BB - Open rates'!AM7</f>
        <v>9700</v>
      </c>
      <c r="AN6" s="12">
        <f>'BAR BB - Open rates'!AN7</f>
        <v>7900</v>
      </c>
      <c r="AO6" s="12">
        <f>'BAR BB - Open rates'!AO7</f>
        <v>9700</v>
      </c>
      <c r="AP6" s="12">
        <f>'BAR BB - Open rates'!AP7</f>
        <v>7900</v>
      </c>
      <c r="AQ6" s="12">
        <f>'BAR BB - Open rates'!AQ7</f>
        <v>9700</v>
      </c>
      <c r="AR6" s="12">
        <f>'BAR BB - Open rates'!AR7</f>
        <v>14400</v>
      </c>
      <c r="AS6" s="12">
        <f>'BAR BB - Open rates'!AS7</f>
        <v>7900</v>
      </c>
      <c r="AT6" s="12">
        <f>'BAR BB - Open rates'!AT7</f>
        <v>9700</v>
      </c>
      <c r="AU6" s="12">
        <f>'BAR BB - Open rates'!AU7</f>
        <v>7900</v>
      </c>
      <c r="AV6" s="12">
        <f>'BAR BB - Open rates'!AV7</f>
        <v>9700</v>
      </c>
      <c r="AW6" s="12">
        <f>'BAR BB - Open rates'!AW7</f>
        <v>7900</v>
      </c>
      <c r="AX6" s="12">
        <f>'BAR BB - Open rates'!AX7</f>
        <v>9700</v>
      </c>
      <c r="AY6" s="12">
        <f>'BAR BB - Open rates'!AY7</f>
        <v>7900</v>
      </c>
      <c r="AZ6" s="12">
        <f>'BAR BB - Open rates'!AZ7</f>
        <v>6100</v>
      </c>
      <c r="BA6" s="12">
        <f>'BAR BB - Open rates'!BA7</f>
        <v>7900</v>
      </c>
      <c r="BB6" s="12">
        <f>'BAR BB - Open rates'!BB7</f>
        <v>6100</v>
      </c>
      <c r="BC6" s="12">
        <f>'BAR BB - Open rates'!BC7</f>
        <v>9700</v>
      </c>
      <c r="BD6" s="12">
        <f>'BAR BB - Open rates'!BD7</f>
        <v>6100</v>
      </c>
      <c r="BE6" s="12">
        <f>'BAR BB - Open rates'!BE7</f>
        <v>6100</v>
      </c>
      <c r="BF6" s="12">
        <f>'BAR BB - Open rates'!BF7</f>
        <v>7500</v>
      </c>
      <c r="BG6" s="12">
        <f>'BAR BB - Open rates'!BG7</f>
        <v>6100</v>
      </c>
      <c r="BH6" s="12">
        <f>'BAR BB - Open rates'!BH7</f>
        <v>9700</v>
      </c>
      <c r="BI6" s="12">
        <f>'BAR BB - Open rates'!BI7</f>
        <v>6100</v>
      </c>
      <c r="BJ6" s="12">
        <f>'BAR BB - Open rates'!BJ7</f>
        <v>7900</v>
      </c>
      <c r="BK6" s="12">
        <f>'BAR BB - Open rates'!BK7</f>
        <v>6100</v>
      </c>
      <c r="BL6" s="12">
        <f>'BAR BB - Open rates'!BL7</f>
        <v>7900</v>
      </c>
      <c r="BM6" s="12">
        <f>'BAR BB - Open rates'!BM7</f>
        <v>6100</v>
      </c>
      <c r="BN6" s="12">
        <f>'BAR BB - Open rates'!BN7</f>
        <v>7900</v>
      </c>
      <c r="BO6" s="12">
        <f>'BAR BB - Open rates'!BO7</f>
        <v>6100</v>
      </c>
      <c r="BP6" s="12">
        <f>'BAR BB - Open rates'!BP7</f>
        <v>6900</v>
      </c>
      <c r="BQ6" s="12">
        <f>'BAR BB - Open rates'!BQ7</f>
        <v>6100</v>
      </c>
      <c r="BR6" s="12">
        <f>'BAR BB - Open rates'!BR7</f>
        <v>6900</v>
      </c>
      <c r="BS6" s="12">
        <f>'BAR BB - Open rates'!BS7</f>
        <v>6100</v>
      </c>
      <c r="BT6" s="12">
        <f>'BAR BB - Open rates'!BT7</f>
        <v>9700</v>
      </c>
      <c r="BU6" s="12">
        <f>'BAR BB - Open rates'!BU7</f>
        <v>5600</v>
      </c>
      <c r="BV6" s="12">
        <f>'BAR BB - Open rates'!BV7</f>
        <v>6100</v>
      </c>
      <c r="BW6" s="12">
        <f>'BAR BB - Open rates'!BW7</f>
        <v>9700</v>
      </c>
      <c r="BX6" s="12">
        <f>'BAR BB - Open rates'!BX7</f>
        <v>5600</v>
      </c>
      <c r="BY6" s="12">
        <f>'BAR BB - Open rates'!BY7</f>
        <v>6900</v>
      </c>
      <c r="BZ6" s="12">
        <f>'BAR BB - Open rates'!BZ7</f>
        <v>5600</v>
      </c>
      <c r="CA6" s="12">
        <f>'BAR BB - Open rates'!CA7</f>
        <v>4600</v>
      </c>
      <c r="CB6" s="12">
        <f>'BAR BB - Open rates'!CB7</f>
        <v>7500</v>
      </c>
      <c r="CC6" s="12" t="e">
        <f>'BAR BB - Open rates'!#REF!</f>
        <v>#REF!</v>
      </c>
      <c r="CD6" s="12" t="e">
        <f>'BAR BB - Open rates'!#REF!</f>
        <v>#REF!</v>
      </c>
      <c r="CE6" s="12" t="e">
        <f>'BAR BB - Open rates'!#REF!</f>
        <v>#REF!</v>
      </c>
      <c r="CF6" s="12">
        <f>'BAR BB - Open rates'!CC7</f>
        <v>8800</v>
      </c>
      <c r="CG6" s="12">
        <f>'BAR BB - Open rates'!CD7</f>
        <v>9200</v>
      </c>
      <c r="CH6" s="12">
        <f>'BAR BB - Open rates'!CE7</f>
        <v>25900</v>
      </c>
    </row>
    <row r="7" spans="1:86" s="4" customFormat="1" ht="12" customHeight="1">
      <c r="A7" s="14">
        <v>2</v>
      </c>
      <c r="B7" s="12">
        <f>'BAR BB - Open rates'!B8</f>
        <v>13900</v>
      </c>
      <c r="C7" s="12">
        <f>'BAR BB - Open rates'!C8</f>
        <v>10700</v>
      </c>
      <c r="D7" s="12">
        <f>'BAR BB - Open rates'!D8</f>
        <v>13900</v>
      </c>
      <c r="E7" s="12">
        <f>'BAR BB - Open rates'!E8</f>
        <v>10700</v>
      </c>
      <c r="F7" s="12">
        <f>'BAR BB - Open rates'!F8</f>
        <v>13900</v>
      </c>
      <c r="G7" s="12">
        <f>'BAR BB - Open rates'!G8</f>
        <v>10700</v>
      </c>
      <c r="H7" s="12">
        <f>'BAR BB - Open rates'!H8</f>
        <v>21500</v>
      </c>
      <c r="I7" s="12">
        <f>'BAR BB - Open rates'!I8</f>
        <v>21500</v>
      </c>
      <c r="J7" s="12">
        <f>'BAR BB - Open rates'!J8</f>
        <v>21501</v>
      </c>
      <c r="K7" s="12">
        <f>'BAR BB - Open rates'!K8</f>
        <v>21500</v>
      </c>
      <c r="L7" s="12">
        <f>'BAR BB - Open rates'!L8</f>
        <v>37200</v>
      </c>
      <c r="M7" s="12">
        <f>'BAR BB - Open rates'!M8</f>
        <v>40200</v>
      </c>
      <c r="N7" s="12">
        <f>'BAR BB - Open rates'!N8</f>
        <v>33900</v>
      </c>
      <c r="O7" s="12">
        <f>'BAR BB - Open rates'!O8</f>
        <v>19500</v>
      </c>
      <c r="P7" s="12">
        <f>'BAR BB - Open rates'!P8</f>
        <v>19500</v>
      </c>
      <c r="Q7" s="12">
        <f>'BAR BB - Open rates'!Q8</f>
        <v>19800</v>
      </c>
      <c r="R7" s="12">
        <f>'BAR BB - Open rates'!R8</f>
        <v>17600</v>
      </c>
      <c r="S7" s="12">
        <f>'BAR BB - Open rates'!S8</f>
        <v>19800</v>
      </c>
      <c r="T7" s="12">
        <f>'BAR BB - Open rates'!T8</f>
        <v>13900</v>
      </c>
      <c r="U7" s="12">
        <f>'BAR BB - Open rates'!U8</f>
        <v>19800</v>
      </c>
      <c r="V7" s="12">
        <f>'BAR BB - Open rates'!V8</f>
        <v>21500</v>
      </c>
      <c r="W7" s="12">
        <f>'BAR BB - Open rates'!W8</f>
        <v>19800</v>
      </c>
      <c r="X7" s="12">
        <f>'BAR BB - Open rates'!X8</f>
        <v>21500</v>
      </c>
      <c r="Y7" s="12">
        <f>'BAR BB - Open rates'!Y8</f>
        <v>19800</v>
      </c>
      <c r="Z7" s="12">
        <f>'BAR BB - Open rates'!Z8</f>
        <v>21500</v>
      </c>
      <c r="AA7" s="12">
        <f>'BAR BB - Open rates'!AA8</f>
        <v>24900</v>
      </c>
      <c r="AB7" s="12">
        <f>'BAR BB - Open rates'!AB8</f>
        <v>21500</v>
      </c>
      <c r="AC7" s="12">
        <f>'BAR BB - Open rates'!AC8</f>
        <v>21500</v>
      </c>
      <c r="AD7" s="12">
        <f>'BAR BB - Open rates'!AD8</f>
        <v>19800</v>
      </c>
      <c r="AE7" s="12">
        <f>'BAR BB - Open rates'!AE8</f>
        <v>15400</v>
      </c>
      <c r="AF7" s="12">
        <f>'BAR BB - Open rates'!AF8</f>
        <v>19800</v>
      </c>
      <c r="AG7" s="12">
        <f>'BAR BB - Open rates'!AG8</f>
        <v>15400</v>
      </c>
      <c r="AH7" s="12">
        <f>'BAR BB - Open rates'!AH8</f>
        <v>15400</v>
      </c>
      <c r="AI7" s="12">
        <f>'BAR BB - Open rates'!AI8</f>
        <v>15400</v>
      </c>
      <c r="AJ7" s="12">
        <f>'BAR BB - Open rates'!AJ8</f>
        <v>10700</v>
      </c>
      <c r="AK7" s="12">
        <f>'BAR BB - Open rates'!AK8</f>
        <v>8900</v>
      </c>
      <c r="AL7" s="12">
        <f>'BAR BB - Open rates'!AL8</f>
        <v>8900</v>
      </c>
      <c r="AM7" s="12">
        <f>'BAR BB - Open rates'!AM8</f>
        <v>10700</v>
      </c>
      <c r="AN7" s="12">
        <f>'BAR BB - Open rates'!AN8</f>
        <v>8900</v>
      </c>
      <c r="AO7" s="12">
        <f>'BAR BB - Open rates'!AO8</f>
        <v>10700</v>
      </c>
      <c r="AP7" s="12">
        <f>'BAR BB - Open rates'!AP8</f>
        <v>8900</v>
      </c>
      <c r="AQ7" s="12">
        <f>'BAR BB - Open rates'!AQ8</f>
        <v>10700</v>
      </c>
      <c r="AR7" s="12">
        <f>'BAR BB - Open rates'!AR8</f>
        <v>15400</v>
      </c>
      <c r="AS7" s="12">
        <f>'BAR BB - Open rates'!AS8</f>
        <v>8900</v>
      </c>
      <c r="AT7" s="12">
        <f>'BAR BB - Open rates'!AT8</f>
        <v>10700</v>
      </c>
      <c r="AU7" s="12">
        <f>'BAR BB - Open rates'!AU8</f>
        <v>8900</v>
      </c>
      <c r="AV7" s="12">
        <f>'BAR BB - Open rates'!AV8</f>
        <v>10700</v>
      </c>
      <c r="AW7" s="12">
        <f>'BAR BB - Open rates'!AW8</f>
        <v>8900</v>
      </c>
      <c r="AX7" s="12">
        <f>'BAR BB - Open rates'!AX8</f>
        <v>10700</v>
      </c>
      <c r="AY7" s="12">
        <f>'BAR BB - Open rates'!AY8</f>
        <v>8900</v>
      </c>
      <c r="AZ7" s="12">
        <f>'BAR BB - Open rates'!AZ8</f>
        <v>7100</v>
      </c>
      <c r="BA7" s="12">
        <f>'BAR BB - Open rates'!BA8</f>
        <v>8900</v>
      </c>
      <c r="BB7" s="12">
        <f>'BAR BB - Open rates'!BB8</f>
        <v>7100</v>
      </c>
      <c r="BC7" s="12">
        <f>'BAR BB - Open rates'!BC8</f>
        <v>10700</v>
      </c>
      <c r="BD7" s="12">
        <f>'BAR BB - Open rates'!BD8</f>
        <v>7100</v>
      </c>
      <c r="BE7" s="12">
        <f>'BAR BB - Open rates'!BE8</f>
        <v>7100</v>
      </c>
      <c r="BF7" s="12">
        <f>'BAR BB - Open rates'!BF8</f>
        <v>8500</v>
      </c>
      <c r="BG7" s="12">
        <f>'BAR BB - Open rates'!BG8</f>
        <v>7100</v>
      </c>
      <c r="BH7" s="12">
        <f>'BAR BB - Open rates'!BH8</f>
        <v>10700</v>
      </c>
      <c r="BI7" s="12">
        <f>'BAR BB - Open rates'!BI8</f>
        <v>7100</v>
      </c>
      <c r="BJ7" s="12">
        <f>'BAR BB - Open rates'!BJ8</f>
        <v>8900</v>
      </c>
      <c r="BK7" s="12">
        <f>'BAR BB - Open rates'!BK8</f>
        <v>7100</v>
      </c>
      <c r="BL7" s="12">
        <f>'BAR BB - Open rates'!BL8</f>
        <v>8900</v>
      </c>
      <c r="BM7" s="12">
        <f>'BAR BB - Open rates'!BM8</f>
        <v>7100</v>
      </c>
      <c r="BN7" s="12">
        <f>'BAR BB - Open rates'!BN8</f>
        <v>8900</v>
      </c>
      <c r="BO7" s="12">
        <f>'BAR BB - Open rates'!BO8</f>
        <v>7100</v>
      </c>
      <c r="BP7" s="12">
        <f>'BAR BB - Open rates'!BP8</f>
        <v>7900</v>
      </c>
      <c r="BQ7" s="12">
        <f>'BAR BB - Open rates'!BQ8</f>
        <v>7100</v>
      </c>
      <c r="BR7" s="12">
        <f>'BAR BB - Open rates'!BR8</f>
        <v>7900</v>
      </c>
      <c r="BS7" s="12">
        <f>'BAR BB - Open rates'!BS8</f>
        <v>7100</v>
      </c>
      <c r="BT7" s="12">
        <f>'BAR BB - Open rates'!BT8</f>
        <v>10700</v>
      </c>
      <c r="BU7" s="12">
        <f>'BAR BB - Open rates'!BU8</f>
        <v>6600</v>
      </c>
      <c r="BV7" s="12">
        <f>'BAR BB - Open rates'!BV8</f>
        <v>7100</v>
      </c>
      <c r="BW7" s="12">
        <f>'BAR BB - Open rates'!BW8</f>
        <v>10700</v>
      </c>
      <c r="BX7" s="12">
        <f>'BAR BB - Open rates'!BX8</f>
        <v>6600</v>
      </c>
      <c r="BY7" s="12">
        <f>'BAR BB - Open rates'!BY8</f>
        <v>7900</v>
      </c>
      <c r="BZ7" s="12">
        <f>'BAR BB - Open rates'!BZ8</f>
        <v>6600</v>
      </c>
      <c r="CA7" s="12">
        <f>'BAR BB - Open rates'!CA8</f>
        <v>5600</v>
      </c>
      <c r="CB7" s="12">
        <f>'BAR BB - Open rates'!CB8</f>
        <v>8500</v>
      </c>
      <c r="CC7" s="12" t="e">
        <f>'BAR BB - Open rates'!#REF!</f>
        <v>#REF!</v>
      </c>
      <c r="CD7" s="12" t="e">
        <f>'BAR BB - Open rates'!#REF!</f>
        <v>#REF!</v>
      </c>
      <c r="CE7" s="12" t="e">
        <f>'BAR BB - Open rates'!#REF!</f>
        <v>#REF!</v>
      </c>
      <c r="CF7" s="12">
        <f>'BAR BB - Open rates'!CC8</f>
        <v>9800</v>
      </c>
      <c r="CG7" s="12">
        <f>'BAR BB - Open rates'!CD8</f>
        <v>10200</v>
      </c>
      <c r="CH7" s="12">
        <f>'BAR BB - Open rates'!CE8</f>
        <v>26900</v>
      </c>
    </row>
    <row r="8" spans="1:86" s="3" customFormat="1" ht="12" customHeight="1">
      <c r="A8" s="12" t="s">
        <v>251</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row>
    <row r="9" spans="1:86" s="4" customFormat="1" ht="12" customHeight="1">
      <c r="A9" s="13">
        <v>1</v>
      </c>
      <c r="B9" s="12" t="e">
        <f>'BAR BB - Open rates'!#REF!</f>
        <v>#REF!</v>
      </c>
      <c r="C9" s="12" t="e">
        <f>'BAR BB - Open rates'!#REF!</f>
        <v>#REF!</v>
      </c>
      <c r="D9" s="12" t="e">
        <f>'BAR BB - Open rates'!#REF!</f>
        <v>#REF!</v>
      </c>
      <c r="E9" s="12" t="e">
        <f>'BAR BB - Open rates'!#REF!</f>
        <v>#REF!</v>
      </c>
      <c r="F9" s="12" t="e">
        <f>'BAR BB - Open rates'!#REF!</f>
        <v>#REF!</v>
      </c>
      <c r="G9" s="12" t="e">
        <f>'BAR BB - Open rates'!#REF!</f>
        <v>#REF!</v>
      </c>
      <c r="H9" s="12" t="e">
        <f>'BAR BB - Open rates'!#REF!</f>
        <v>#REF!</v>
      </c>
      <c r="I9" s="12" t="e">
        <f>'BAR BB - Open rates'!#REF!</f>
        <v>#REF!</v>
      </c>
      <c r="J9" s="12" t="e">
        <f>'BAR BB - Open rates'!#REF!</f>
        <v>#REF!</v>
      </c>
      <c r="K9" s="12" t="e">
        <f>'BAR BB - Open rates'!#REF!</f>
        <v>#REF!</v>
      </c>
      <c r="L9" s="12" t="e">
        <f>'BAR BB - Open rates'!#REF!</f>
        <v>#REF!</v>
      </c>
      <c r="M9" s="12" t="e">
        <f>'BAR BB - Open rates'!#REF!</f>
        <v>#REF!</v>
      </c>
      <c r="N9" s="12" t="e">
        <f>'BAR BB - Open rates'!#REF!</f>
        <v>#REF!</v>
      </c>
      <c r="O9" s="12" t="e">
        <f>'BAR BB - Open rates'!#REF!</f>
        <v>#REF!</v>
      </c>
      <c r="P9" s="12" t="e">
        <f>'BAR BB - Open rates'!#REF!</f>
        <v>#REF!</v>
      </c>
      <c r="Q9" s="12" t="e">
        <f>'BAR BB - Open rates'!#REF!</f>
        <v>#REF!</v>
      </c>
      <c r="R9" s="12" t="e">
        <f>'BAR BB - Open rates'!#REF!</f>
        <v>#REF!</v>
      </c>
      <c r="S9" s="12" t="e">
        <f>'BAR BB - Open rates'!#REF!</f>
        <v>#REF!</v>
      </c>
      <c r="T9" s="12" t="e">
        <f>'BAR BB - Open rates'!#REF!</f>
        <v>#REF!</v>
      </c>
      <c r="U9" s="12" t="e">
        <f>'BAR BB - Open rates'!#REF!</f>
        <v>#REF!</v>
      </c>
      <c r="V9" s="12" t="e">
        <f>'BAR BB - Open rates'!#REF!</f>
        <v>#REF!</v>
      </c>
      <c r="W9" s="12" t="e">
        <f>'BAR BB - Open rates'!#REF!</f>
        <v>#REF!</v>
      </c>
      <c r="X9" s="12" t="e">
        <f>'BAR BB - Open rates'!#REF!</f>
        <v>#REF!</v>
      </c>
      <c r="Y9" s="12" t="e">
        <f>'BAR BB - Open rates'!#REF!</f>
        <v>#REF!</v>
      </c>
      <c r="Z9" s="12" t="e">
        <f>'BAR BB - Open rates'!#REF!</f>
        <v>#REF!</v>
      </c>
      <c r="AA9" s="12" t="e">
        <f>'BAR BB - Open rates'!#REF!</f>
        <v>#REF!</v>
      </c>
      <c r="AB9" s="12" t="e">
        <f>'BAR BB - Open rates'!#REF!</f>
        <v>#REF!</v>
      </c>
      <c r="AC9" s="12" t="e">
        <f>'BAR BB - Open rates'!#REF!</f>
        <v>#REF!</v>
      </c>
      <c r="AD9" s="12" t="e">
        <f>'BAR BB - Open rates'!#REF!</f>
        <v>#REF!</v>
      </c>
      <c r="AE9" s="12" t="e">
        <f>'BAR BB - Open rates'!#REF!</f>
        <v>#REF!</v>
      </c>
      <c r="AF9" s="12" t="e">
        <f>'BAR BB - Open rates'!#REF!</f>
        <v>#REF!</v>
      </c>
      <c r="AG9" s="12" t="e">
        <f>'BAR BB - Open rates'!#REF!</f>
        <v>#REF!</v>
      </c>
      <c r="AH9" s="12" t="e">
        <f>'BAR BB - Open rates'!#REF!</f>
        <v>#REF!</v>
      </c>
      <c r="AI9" s="12" t="e">
        <f>'BAR BB - Open rates'!#REF!</f>
        <v>#REF!</v>
      </c>
      <c r="AJ9" s="12" t="e">
        <f>'BAR BB - Open rates'!#REF!</f>
        <v>#REF!</v>
      </c>
      <c r="AK9" s="12" t="e">
        <f>'BAR BB - Open rates'!#REF!</f>
        <v>#REF!</v>
      </c>
      <c r="AL9" s="12" t="e">
        <f>'BAR BB - Open rates'!#REF!</f>
        <v>#REF!</v>
      </c>
      <c r="AM9" s="12" t="e">
        <f>'BAR BB - Open rates'!#REF!</f>
        <v>#REF!</v>
      </c>
      <c r="AN9" s="12" t="e">
        <f>'BAR BB - Open rates'!#REF!</f>
        <v>#REF!</v>
      </c>
      <c r="AO9" s="12" t="e">
        <f>'BAR BB - Open rates'!#REF!</f>
        <v>#REF!</v>
      </c>
      <c r="AP9" s="12" t="e">
        <f>'BAR BB - Open rates'!#REF!</f>
        <v>#REF!</v>
      </c>
      <c r="AQ9" s="12" t="e">
        <f>'BAR BB - Open rates'!#REF!</f>
        <v>#REF!</v>
      </c>
      <c r="AR9" s="12" t="e">
        <f>'BAR BB - Open rates'!#REF!</f>
        <v>#REF!</v>
      </c>
      <c r="AS9" s="12" t="e">
        <f>'BAR BB - Open rates'!#REF!</f>
        <v>#REF!</v>
      </c>
      <c r="AT9" s="12" t="e">
        <f>'BAR BB - Open rates'!#REF!</f>
        <v>#REF!</v>
      </c>
      <c r="AU9" s="12" t="e">
        <f>'BAR BB - Open rates'!#REF!</f>
        <v>#REF!</v>
      </c>
      <c r="AV9" s="12" t="e">
        <f>'BAR BB - Open rates'!#REF!</f>
        <v>#REF!</v>
      </c>
      <c r="AW9" s="12" t="e">
        <f>'BAR BB - Open rates'!#REF!</f>
        <v>#REF!</v>
      </c>
      <c r="AX9" s="12" t="e">
        <f>'BAR BB - Open rates'!#REF!</f>
        <v>#REF!</v>
      </c>
      <c r="AY9" s="12" t="e">
        <f>'BAR BB - Open rates'!#REF!</f>
        <v>#REF!</v>
      </c>
      <c r="AZ9" s="12" t="e">
        <f>'BAR BB - Open rates'!#REF!</f>
        <v>#REF!</v>
      </c>
      <c r="BA9" s="12" t="e">
        <f>'BAR BB - Open rates'!#REF!</f>
        <v>#REF!</v>
      </c>
      <c r="BB9" s="12" t="e">
        <f>'BAR BB - Open rates'!#REF!</f>
        <v>#REF!</v>
      </c>
      <c r="BC9" s="12" t="e">
        <f>'BAR BB - Open rates'!#REF!</f>
        <v>#REF!</v>
      </c>
      <c r="BD9" s="12" t="e">
        <f>'BAR BB - Open rates'!#REF!</f>
        <v>#REF!</v>
      </c>
      <c r="BE9" s="12" t="e">
        <f>'BAR BB - Open rates'!#REF!</f>
        <v>#REF!</v>
      </c>
      <c r="BF9" s="12" t="e">
        <f>'BAR BB - Open rates'!#REF!</f>
        <v>#REF!</v>
      </c>
      <c r="BG9" s="12" t="e">
        <f>'BAR BB - Open rates'!#REF!</f>
        <v>#REF!</v>
      </c>
      <c r="BH9" s="12" t="e">
        <f>'BAR BB - Open rates'!#REF!</f>
        <v>#REF!</v>
      </c>
      <c r="BI9" s="12" t="e">
        <f>'BAR BB - Open rates'!#REF!</f>
        <v>#REF!</v>
      </c>
      <c r="BJ9" s="12" t="e">
        <f>'BAR BB - Open rates'!#REF!</f>
        <v>#REF!</v>
      </c>
      <c r="BK9" s="12" t="e">
        <f>'BAR BB - Open rates'!#REF!</f>
        <v>#REF!</v>
      </c>
      <c r="BL9" s="12" t="e">
        <f>'BAR BB - Open rates'!#REF!</f>
        <v>#REF!</v>
      </c>
      <c r="BM9" s="12" t="e">
        <f>'BAR BB - Open rates'!#REF!</f>
        <v>#REF!</v>
      </c>
      <c r="BN9" s="12" t="e">
        <f>'BAR BB - Open rates'!#REF!</f>
        <v>#REF!</v>
      </c>
      <c r="BO9" s="12" t="e">
        <f>'BAR BB - Open rates'!#REF!</f>
        <v>#REF!</v>
      </c>
      <c r="BP9" s="12" t="e">
        <f>'BAR BB - Open rates'!#REF!</f>
        <v>#REF!</v>
      </c>
      <c r="BQ9" s="12" t="e">
        <f>'BAR BB - Open rates'!#REF!</f>
        <v>#REF!</v>
      </c>
      <c r="BR9" s="12" t="e">
        <f>'BAR BB - Open rates'!#REF!</f>
        <v>#REF!</v>
      </c>
      <c r="BS9" s="12" t="e">
        <f>'BAR BB - Open rates'!#REF!</f>
        <v>#REF!</v>
      </c>
      <c r="BT9" s="12" t="e">
        <f>'BAR BB - Open rates'!#REF!</f>
        <v>#REF!</v>
      </c>
      <c r="BU9" s="12" t="e">
        <f>'BAR BB - Open rates'!#REF!</f>
        <v>#REF!</v>
      </c>
      <c r="BV9" s="12" t="e">
        <f>'BAR BB - Open rates'!#REF!</f>
        <v>#REF!</v>
      </c>
      <c r="BW9" s="12" t="e">
        <f>'BAR BB - Open rates'!#REF!</f>
        <v>#REF!</v>
      </c>
      <c r="BX9" s="12" t="e">
        <f>'BAR BB - Open rates'!#REF!</f>
        <v>#REF!</v>
      </c>
      <c r="BY9" s="12" t="e">
        <f>'BAR BB - Open rates'!#REF!</f>
        <v>#REF!</v>
      </c>
      <c r="BZ9" s="12" t="e">
        <f>'BAR BB - Open rates'!#REF!</f>
        <v>#REF!</v>
      </c>
      <c r="CA9" s="12" t="e">
        <f>'BAR BB - Open rates'!#REF!</f>
        <v>#REF!</v>
      </c>
      <c r="CB9" s="12" t="e">
        <f>'BAR BB - Open rates'!#REF!</f>
        <v>#REF!</v>
      </c>
      <c r="CC9" s="12" t="e">
        <f>'BAR BB - Open rates'!#REF!</f>
        <v>#REF!</v>
      </c>
      <c r="CD9" s="12" t="e">
        <f>'BAR BB - Open rates'!#REF!</f>
        <v>#REF!</v>
      </c>
      <c r="CE9" s="12" t="e">
        <f>'BAR BB - Open rates'!#REF!</f>
        <v>#REF!</v>
      </c>
      <c r="CF9" s="12" t="e">
        <f>'BAR BB - Open rates'!#REF!</f>
        <v>#REF!</v>
      </c>
      <c r="CG9" s="12" t="e">
        <f>'BAR BB - Open rates'!#REF!</f>
        <v>#REF!</v>
      </c>
      <c r="CH9" s="12" t="e">
        <f>'BAR BB - Open rates'!#REF!</f>
        <v>#REF!</v>
      </c>
    </row>
    <row r="10" spans="1:86" s="4" customFormat="1" ht="12" customHeight="1">
      <c r="A10" s="13">
        <v>2</v>
      </c>
      <c r="B10" s="12" t="e">
        <f>'BAR BB - Open rates'!#REF!</f>
        <v>#REF!</v>
      </c>
      <c r="C10" s="12" t="e">
        <f>'BAR BB - Open rates'!#REF!</f>
        <v>#REF!</v>
      </c>
      <c r="D10" s="12" t="e">
        <f>'BAR BB - Open rates'!#REF!</f>
        <v>#REF!</v>
      </c>
      <c r="E10" s="12" t="e">
        <f>'BAR BB - Open rates'!#REF!</f>
        <v>#REF!</v>
      </c>
      <c r="F10" s="12" t="e">
        <f>'BAR BB - Open rates'!#REF!</f>
        <v>#REF!</v>
      </c>
      <c r="G10" s="12" t="e">
        <f>'BAR BB - Open rates'!#REF!</f>
        <v>#REF!</v>
      </c>
      <c r="H10" s="12" t="e">
        <f>'BAR BB - Open rates'!#REF!</f>
        <v>#REF!</v>
      </c>
      <c r="I10" s="12" t="e">
        <f>'BAR BB - Open rates'!#REF!</f>
        <v>#REF!</v>
      </c>
      <c r="J10" s="12" t="e">
        <f>'BAR BB - Open rates'!#REF!</f>
        <v>#REF!</v>
      </c>
      <c r="K10" s="12" t="e">
        <f>'BAR BB - Open rates'!#REF!</f>
        <v>#REF!</v>
      </c>
      <c r="L10" s="12" t="e">
        <f>'BAR BB - Open rates'!#REF!</f>
        <v>#REF!</v>
      </c>
      <c r="M10" s="12" t="e">
        <f>'BAR BB - Open rates'!#REF!</f>
        <v>#REF!</v>
      </c>
      <c r="N10" s="12" t="e">
        <f>'BAR BB - Open rates'!#REF!</f>
        <v>#REF!</v>
      </c>
      <c r="O10" s="12" t="e">
        <f>'BAR BB - Open rates'!#REF!</f>
        <v>#REF!</v>
      </c>
      <c r="P10" s="12" t="e">
        <f>'BAR BB - Open rates'!#REF!</f>
        <v>#REF!</v>
      </c>
      <c r="Q10" s="12" t="e">
        <f>'BAR BB - Open rates'!#REF!</f>
        <v>#REF!</v>
      </c>
      <c r="R10" s="12" t="e">
        <f>'BAR BB - Open rates'!#REF!</f>
        <v>#REF!</v>
      </c>
      <c r="S10" s="12" t="e">
        <f>'BAR BB - Open rates'!#REF!</f>
        <v>#REF!</v>
      </c>
      <c r="T10" s="12" t="e">
        <f>'BAR BB - Open rates'!#REF!</f>
        <v>#REF!</v>
      </c>
      <c r="U10" s="12" t="e">
        <f>'BAR BB - Open rates'!#REF!</f>
        <v>#REF!</v>
      </c>
      <c r="V10" s="12" t="e">
        <f>'BAR BB - Open rates'!#REF!</f>
        <v>#REF!</v>
      </c>
      <c r="W10" s="12" t="e">
        <f>'BAR BB - Open rates'!#REF!</f>
        <v>#REF!</v>
      </c>
      <c r="X10" s="12" t="e">
        <f>'BAR BB - Open rates'!#REF!</f>
        <v>#REF!</v>
      </c>
      <c r="Y10" s="12" t="e">
        <f>'BAR BB - Open rates'!#REF!</f>
        <v>#REF!</v>
      </c>
      <c r="Z10" s="12" t="e">
        <f>'BAR BB - Open rates'!#REF!</f>
        <v>#REF!</v>
      </c>
      <c r="AA10" s="12" t="e">
        <f>'BAR BB - Open rates'!#REF!</f>
        <v>#REF!</v>
      </c>
      <c r="AB10" s="12" t="e">
        <f>'BAR BB - Open rates'!#REF!</f>
        <v>#REF!</v>
      </c>
      <c r="AC10" s="12" t="e">
        <f>'BAR BB - Open rates'!#REF!</f>
        <v>#REF!</v>
      </c>
      <c r="AD10" s="12" t="e">
        <f>'BAR BB - Open rates'!#REF!</f>
        <v>#REF!</v>
      </c>
      <c r="AE10" s="12" t="e">
        <f>'BAR BB - Open rates'!#REF!</f>
        <v>#REF!</v>
      </c>
      <c r="AF10" s="12" t="e">
        <f>'BAR BB - Open rates'!#REF!</f>
        <v>#REF!</v>
      </c>
      <c r="AG10" s="12" t="e">
        <f>'BAR BB - Open rates'!#REF!</f>
        <v>#REF!</v>
      </c>
      <c r="AH10" s="12" t="e">
        <f>'BAR BB - Open rates'!#REF!</f>
        <v>#REF!</v>
      </c>
      <c r="AI10" s="12" t="e">
        <f>'BAR BB - Open rates'!#REF!</f>
        <v>#REF!</v>
      </c>
      <c r="AJ10" s="12" t="e">
        <f>'BAR BB - Open rates'!#REF!</f>
        <v>#REF!</v>
      </c>
      <c r="AK10" s="12" t="e">
        <f>'BAR BB - Open rates'!#REF!</f>
        <v>#REF!</v>
      </c>
      <c r="AL10" s="12" t="e">
        <f>'BAR BB - Open rates'!#REF!</f>
        <v>#REF!</v>
      </c>
      <c r="AM10" s="12" t="e">
        <f>'BAR BB - Open rates'!#REF!</f>
        <v>#REF!</v>
      </c>
      <c r="AN10" s="12" t="e">
        <f>'BAR BB - Open rates'!#REF!</f>
        <v>#REF!</v>
      </c>
      <c r="AO10" s="12" t="e">
        <f>'BAR BB - Open rates'!#REF!</f>
        <v>#REF!</v>
      </c>
      <c r="AP10" s="12" t="e">
        <f>'BAR BB - Open rates'!#REF!</f>
        <v>#REF!</v>
      </c>
      <c r="AQ10" s="12" t="e">
        <f>'BAR BB - Open rates'!#REF!</f>
        <v>#REF!</v>
      </c>
      <c r="AR10" s="12" t="e">
        <f>'BAR BB - Open rates'!#REF!</f>
        <v>#REF!</v>
      </c>
      <c r="AS10" s="12" t="e">
        <f>'BAR BB - Open rates'!#REF!</f>
        <v>#REF!</v>
      </c>
      <c r="AT10" s="12" t="e">
        <f>'BAR BB - Open rates'!#REF!</f>
        <v>#REF!</v>
      </c>
      <c r="AU10" s="12" t="e">
        <f>'BAR BB - Open rates'!#REF!</f>
        <v>#REF!</v>
      </c>
      <c r="AV10" s="12" t="e">
        <f>'BAR BB - Open rates'!#REF!</f>
        <v>#REF!</v>
      </c>
      <c r="AW10" s="12" t="e">
        <f>'BAR BB - Open rates'!#REF!</f>
        <v>#REF!</v>
      </c>
      <c r="AX10" s="12" t="e">
        <f>'BAR BB - Open rates'!#REF!</f>
        <v>#REF!</v>
      </c>
      <c r="AY10" s="12" t="e">
        <f>'BAR BB - Open rates'!#REF!</f>
        <v>#REF!</v>
      </c>
      <c r="AZ10" s="12" t="e">
        <f>'BAR BB - Open rates'!#REF!</f>
        <v>#REF!</v>
      </c>
      <c r="BA10" s="12" t="e">
        <f>'BAR BB - Open rates'!#REF!</f>
        <v>#REF!</v>
      </c>
      <c r="BB10" s="12" t="e">
        <f>'BAR BB - Open rates'!#REF!</f>
        <v>#REF!</v>
      </c>
      <c r="BC10" s="12" t="e">
        <f>'BAR BB - Open rates'!#REF!</f>
        <v>#REF!</v>
      </c>
      <c r="BD10" s="12" t="e">
        <f>'BAR BB - Open rates'!#REF!</f>
        <v>#REF!</v>
      </c>
      <c r="BE10" s="12" t="e">
        <f>'BAR BB - Open rates'!#REF!</f>
        <v>#REF!</v>
      </c>
      <c r="BF10" s="12" t="e">
        <f>'BAR BB - Open rates'!#REF!</f>
        <v>#REF!</v>
      </c>
      <c r="BG10" s="12" t="e">
        <f>'BAR BB - Open rates'!#REF!</f>
        <v>#REF!</v>
      </c>
      <c r="BH10" s="12" t="e">
        <f>'BAR BB - Open rates'!#REF!</f>
        <v>#REF!</v>
      </c>
      <c r="BI10" s="12" t="e">
        <f>'BAR BB - Open rates'!#REF!</f>
        <v>#REF!</v>
      </c>
      <c r="BJ10" s="12" t="e">
        <f>'BAR BB - Open rates'!#REF!</f>
        <v>#REF!</v>
      </c>
      <c r="BK10" s="12" t="e">
        <f>'BAR BB - Open rates'!#REF!</f>
        <v>#REF!</v>
      </c>
      <c r="BL10" s="12" t="e">
        <f>'BAR BB - Open rates'!#REF!</f>
        <v>#REF!</v>
      </c>
      <c r="BM10" s="12" t="e">
        <f>'BAR BB - Open rates'!#REF!</f>
        <v>#REF!</v>
      </c>
      <c r="BN10" s="12" t="e">
        <f>'BAR BB - Open rates'!#REF!</f>
        <v>#REF!</v>
      </c>
      <c r="BO10" s="12" t="e">
        <f>'BAR BB - Open rates'!#REF!</f>
        <v>#REF!</v>
      </c>
      <c r="BP10" s="12" t="e">
        <f>'BAR BB - Open rates'!#REF!</f>
        <v>#REF!</v>
      </c>
      <c r="BQ10" s="12" t="e">
        <f>'BAR BB - Open rates'!#REF!</f>
        <v>#REF!</v>
      </c>
      <c r="BR10" s="12" t="e">
        <f>'BAR BB - Open rates'!#REF!</f>
        <v>#REF!</v>
      </c>
      <c r="BS10" s="12" t="e">
        <f>'BAR BB - Open rates'!#REF!</f>
        <v>#REF!</v>
      </c>
      <c r="BT10" s="12" t="e">
        <f>'BAR BB - Open rates'!#REF!</f>
        <v>#REF!</v>
      </c>
      <c r="BU10" s="12" t="e">
        <f>'BAR BB - Open rates'!#REF!</f>
        <v>#REF!</v>
      </c>
      <c r="BV10" s="12" t="e">
        <f>'BAR BB - Open rates'!#REF!</f>
        <v>#REF!</v>
      </c>
      <c r="BW10" s="12" t="e">
        <f>'BAR BB - Open rates'!#REF!</f>
        <v>#REF!</v>
      </c>
      <c r="BX10" s="12" t="e">
        <f>'BAR BB - Open rates'!#REF!</f>
        <v>#REF!</v>
      </c>
      <c r="BY10" s="12" t="e">
        <f>'BAR BB - Open rates'!#REF!</f>
        <v>#REF!</v>
      </c>
      <c r="BZ10" s="12" t="e">
        <f>'BAR BB - Open rates'!#REF!</f>
        <v>#REF!</v>
      </c>
      <c r="CA10" s="12" t="e">
        <f>'BAR BB - Open rates'!#REF!</f>
        <v>#REF!</v>
      </c>
      <c r="CB10" s="12" t="e">
        <f>'BAR BB - Open rates'!#REF!</f>
        <v>#REF!</v>
      </c>
      <c r="CC10" s="12" t="e">
        <f>'BAR BB - Open rates'!#REF!</f>
        <v>#REF!</v>
      </c>
      <c r="CD10" s="12" t="e">
        <f>'BAR BB - Open rates'!#REF!</f>
        <v>#REF!</v>
      </c>
      <c r="CE10" s="12" t="e">
        <f>'BAR BB - Open rates'!#REF!</f>
        <v>#REF!</v>
      </c>
      <c r="CF10" s="12" t="e">
        <f>'BAR BB - Open rates'!#REF!</f>
        <v>#REF!</v>
      </c>
      <c r="CG10" s="12" t="e">
        <f>'BAR BB - Open rates'!#REF!</f>
        <v>#REF!</v>
      </c>
      <c r="CH10" s="12" t="e">
        <f>'BAR BB - Open rates'!#REF!</f>
        <v>#REF!</v>
      </c>
    </row>
    <row r="11" spans="1:86" s="3" customFormat="1" ht="12" customHeight="1">
      <c r="A11" s="12" t="s">
        <v>252</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row>
    <row r="12" spans="1:86" s="4" customFormat="1" ht="12" customHeight="1">
      <c r="A12" s="13">
        <v>1</v>
      </c>
      <c r="B12" s="12" t="e">
        <f>'BAR BB - Open rates'!B10</f>
        <v>#REF!</v>
      </c>
      <c r="C12" s="12" t="e">
        <f>'BAR BB - Open rates'!C10</f>
        <v>#REF!</v>
      </c>
      <c r="D12" s="12" t="e">
        <f>'BAR BB - Open rates'!D10</f>
        <v>#REF!</v>
      </c>
      <c r="E12" s="12" t="e">
        <f>'BAR BB - Open rates'!E10</f>
        <v>#REF!</v>
      </c>
      <c r="F12" s="12" t="e">
        <f>'BAR BB - Open rates'!F10</f>
        <v>#REF!</v>
      </c>
      <c r="G12" s="12" t="e">
        <f>'BAR BB - Open rates'!G10</f>
        <v>#REF!</v>
      </c>
      <c r="H12" s="12" t="e">
        <f>'BAR BB - Open rates'!H10</f>
        <v>#REF!</v>
      </c>
      <c r="I12" s="12" t="e">
        <f>'BAR BB - Open rates'!I10</f>
        <v>#REF!</v>
      </c>
      <c r="J12" s="12" t="e">
        <f>'BAR BB - Open rates'!J10</f>
        <v>#REF!</v>
      </c>
      <c r="K12" s="12" t="e">
        <f>'BAR BB - Open rates'!K10</f>
        <v>#REF!</v>
      </c>
      <c r="L12" s="12" t="e">
        <f>'BAR BB - Open rates'!L10</f>
        <v>#REF!</v>
      </c>
      <c r="M12" s="12" t="e">
        <f>'BAR BB - Open rates'!M10</f>
        <v>#REF!</v>
      </c>
      <c r="N12" s="12" t="e">
        <f>'BAR BB - Open rates'!N10</f>
        <v>#REF!</v>
      </c>
      <c r="O12" s="12" t="e">
        <f>'BAR BB - Open rates'!O10</f>
        <v>#REF!</v>
      </c>
      <c r="P12" s="12" t="e">
        <f>'BAR BB - Open rates'!P10</f>
        <v>#REF!</v>
      </c>
      <c r="Q12" s="12" t="e">
        <f>'BAR BB - Open rates'!Q10</f>
        <v>#REF!</v>
      </c>
      <c r="R12" s="12" t="e">
        <f>'BAR BB - Open rates'!R10</f>
        <v>#REF!</v>
      </c>
      <c r="S12" s="12" t="e">
        <f>'BAR BB - Open rates'!S10</f>
        <v>#REF!</v>
      </c>
      <c r="T12" s="12" t="e">
        <f>'BAR BB - Open rates'!T10</f>
        <v>#REF!</v>
      </c>
      <c r="U12" s="12" t="e">
        <f>'BAR BB - Open rates'!U10</f>
        <v>#REF!</v>
      </c>
      <c r="V12" s="12" t="e">
        <f>'BAR BB - Open rates'!V10</f>
        <v>#REF!</v>
      </c>
      <c r="W12" s="12" t="e">
        <f>'BAR BB - Open rates'!W10</f>
        <v>#REF!</v>
      </c>
      <c r="X12" s="12" t="e">
        <f>'BAR BB - Open rates'!X10</f>
        <v>#REF!</v>
      </c>
      <c r="Y12" s="12" t="e">
        <f>'BAR BB - Open rates'!Y10</f>
        <v>#REF!</v>
      </c>
      <c r="Z12" s="12" t="e">
        <f>'BAR BB - Open rates'!Z10</f>
        <v>#REF!</v>
      </c>
      <c r="AA12" s="12" t="e">
        <f>'BAR BB - Open rates'!AA10</f>
        <v>#REF!</v>
      </c>
      <c r="AB12" s="12" t="e">
        <f>'BAR BB - Open rates'!AB10</f>
        <v>#REF!</v>
      </c>
      <c r="AC12" s="12" t="e">
        <f>'BAR BB - Open rates'!AC10</f>
        <v>#REF!</v>
      </c>
      <c r="AD12" s="12" t="e">
        <f>'BAR BB - Open rates'!AD10</f>
        <v>#REF!</v>
      </c>
      <c r="AE12" s="12" t="e">
        <f>'BAR BB - Open rates'!AE10</f>
        <v>#REF!</v>
      </c>
      <c r="AF12" s="12" t="e">
        <f>'BAR BB - Open rates'!AF10</f>
        <v>#REF!</v>
      </c>
      <c r="AG12" s="12" t="e">
        <f>'BAR BB - Open rates'!AG10</f>
        <v>#REF!</v>
      </c>
      <c r="AH12" s="12" t="e">
        <f>'BAR BB - Open rates'!AH10</f>
        <v>#REF!</v>
      </c>
      <c r="AI12" s="12" t="e">
        <f>'BAR BB - Open rates'!AI10</f>
        <v>#REF!</v>
      </c>
      <c r="AJ12" s="12" t="e">
        <f>'BAR BB - Open rates'!AJ10</f>
        <v>#REF!</v>
      </c>
      <c r="AK12" s="12" t="e">
        <f>'BAR BB - Open rates'!AK10</f>
        <v>#REF!</v>
      </c>
      <c r="AL12" s="12" t="e">
        <f>'BAR BB - Open rates'!AL10</f>
        <v>#REF!</v>
      </c>
      <c r="AM12" s="12" t="e">
        <f>'BAR BB - Open rates'!AM10</f>
        <v>#REF!</v>
      </c>
      <c r="AN12" s="12" t="e">
        <f>'BAR BB - Open rates'!AN10</f>
        <v>#REF!</v>
      </c>
      <c r="AO12" s="12" t="e">
        <f>'BAR BB - Open rates'!AO10</f>
        <v>#REF!</v>
      </c>
      <c r="AP12" s="12" t="e">
        <f>'BAR BB - Open rates'!AP10</f>
        <v>#REF!</v>
      </c>
      <c r="AQ12" s="12" t="e">
        <f>'BAR BB - Open rates'!AQ10</f>
        <v>#REF!</v>
      </c>
      <c r="AR12" s="12" t="e">
        <f>'BAR BB - Open rates'!AR10</f>
        <v>#REF!</v>
      </c>
      <c r="AS12" s="12" t="e">
        <f>'BAR BB - Open rates'!AS10</f>
        <v>#REF!</v>
      </c>
      <c r="AT12" s="12" t="e">
        <f>'BAR BB - Open rates'!AT10</f>
        <v>#REF!</v>
      </c>
      <c r="AU12" s="12" t="e">
        <f>'BAR BB - Open rates'!AU10</f>
        <v>#REF!</v>
      </c>
      <c r="AV12" s="12" t="e">
        <f>'BAR BB - Open rates'!AV10</f>
        <v>#REF!</v>
      </c>
      <c r="AW12" s="12" t="e">
        <f>'BAR BB - Open rates'!AW10</f>
        <v>#REF!</v>
      </c>
      <c r="AX12" s="12" t="e">
        <f>'BAR BB - Open rates'!AX10</f>
        <v>#REF!</v>
      </c>
      <c r="AY12" s="12" t="e">
        <f>'BAR BB - Open rates'!AY10</f>
        <v>#REF!</v>
      </c>
      <c r="AZ12" s="12" t="e">
        <f>'BAR BB - Open rates'!AZ10</f>
        <v>#REF!</v>
      </c>
      <c r="BA12" s="12" t="e">
        <f>'BAR BB - Open rates'!BA10</f>
        <v>#REF!</v>
      </c>
      <c r="BB12" s="12" t="e">
        <f>'BAR BB - Open rates'!BB10</f>
        <v>#REF!</v>
      </c>
      <c r="BC12" s="12" t="e">
        <f>'BAR BB - Open rates'!BC10</f>
        <v>#REF!</v>
      </c>
      <c r="BD12" s="12" t="e">
        <f>'BAR BB - Open rates'!BD10</f>
        <v>#REF!</v>
      </c>
      <c r="BE12" s="12" t="e">
        <f>'BAR BB - Open rates'!BE10</f>
        <v>#REF!</v>
      </c>
      <c r="BF12" s="12">
        <f>'BAR BB - Open rates'!BF10</f>
        <v>8700</v>
      </c>
      <c r="BG12" s="12">
        <f>'BAR BB - Open rates'!BG10</f>
        <v>7300</v>
      </c>
      <c r="BH12" s="12">
        <f>'BAR BB - Open rates'!BH10</f>
        <v>10900</v>
      </c>
      <c r="BI12" s="12">
        <f>'BAR BB - Open rates'!BI10</f>
        <v>7300</v>
      </c>
      <c r="BJ12" s="12">
        <f>'BAR BB - Open rates'!BJ10</f>
        <v>9100</v>
      </c>
      <c r="BK12" s="12">
        <f>'BAR BB - Open rates'!BK10</f>
        <v>7300</v>
      </c>
      <c r="BL12" s="12">
        <f>'BAR BB - Open rates'!BL10</f>
        <v>9100</v>
      </c>
      <c r="BM12" s="12">
        <f>'BAR BB - Open rates'!BM10</f>
        <v>7300</v>
      </c>
      <c r="BN12" s="12">
        <f>'BAR BB - Open rates'!BN10</f>
        <v>9100</v>
      </c>
      <c r="BO12" s="12">
        <f>'BAR BB - Open rates'!BO10</f>
        <v>7300</v>
      </c>
      <c r="BP12" s="12">
        <f>'BAR BB - Open rates'!BP10</f>
        <v>8100</v>
      </c>
      <c r="BQ12" s="12">
        <f>'BAR BB - Open rates'!BQ10</f>
        <v>7300</v>
      </c>
      <c r="BR12" s="12">
        <f>'BAR BB - Open rates'!BR10</f>
        <v>8100</v>
      </c>
      <c r="BS12" s="12">
        <f>'BAR BB - Open rates'!BS10</f>
        <v>7300</v>
      </c>
      <c r="BT12" s="12">
        <f>'BAR BB - Open rates'!BT10</f>
        <v>10900</v>
      </c>
      <c r="BU12" s="12">
        <f>'BAR BB - Open rates'!BU10</f>
        <v>6800</v>
      </c>
      <c r="BV12" s="12">
        <f>'BAR BB - Open rates'!BV10</f>
        <v>7300</v>
      </c>
      <c r="BW12" s="12">
        <f>'BAR BB - Open rates'!BW10</f>
        <v>10900</v>
      </c>
      <c r="BX12" s="12">
        <f>'BAR BB - Open rates'!BX10</f>
        <v>6800</v>
      </c>
      <c r="BY12" s="12">
        <f>'BAR BB - Open rates'!BY10</f>
        <v>8100</v>
      </c>
      <c r="BZ12" s="12">
        <f>'BAR BB - Open rates'!BZ10</f>
        <v>6800</v>
      </c>
      <c r="CA12" s="12">
        <f>'BAR BB - Open rates'!CA10</f>
        <v>5800</v>
      </c>
      <c r="CB12" s="12">
        <f>'BAR BB - Open rates'!CB10</f>
        <v>8700</v>
      </c>
      <c r="CC12" s="12" t="e">
        <f>'BAR BB - Open rates'!#REF!</f>
        <v>#REF!</v>
      </c>
      <c r="CD12" s="12" t="e">
        <f>'BAR BB - Open rates'!#REF!</f>
        <v>#REF!</v>
      </c>
      <c r="CE12" s="12" t="e">
        <f>'BAR BB - Open rates'!#REF!</f>
        <v>#REF!</v>
      </c>
      <c r="CF12" s="12">
        <f>'BAR BB - Open rates'!CC10</f>
        <v>10000</v>
      </c>
      <c r="CG12" s="12">
        <f>'BAR BB - Open rates'!CD10</f>
        <v>10400</v>
      </c>
      <c r="CH12" s="12">
        <f>'BAR BB - Open rates'!CE10</f>
        <v>27100</v>
      </c>
    </row>
    <row r="13" spans="1:86" s="4" customFormat="1" ht="12" customHeight="1">
      <c r="A13" s="13">
        <v>2</v>
      </c>
      <c r="B13" s="12" t="e">
        <f>'BAR BB - Open rates'!B11</f>
        <v>#REF!</v>
      </c>
      <c r="C13" s="12" t="e">
        <f>'BAR BB - Open rates'!C11</f>
        <v>#REF!</v>
      </c>
      <c r="D13" s="12" t="e">
        <f>'BAR BB - Open rates'!D11</f>
        <v>#REF!</v>
      </c>
      <c r="E13" s="12" t="e">
        <f>'BAR BB - Open rates'!E11</f>
        <v>#REF!</v>
      </c>
      <c r="F13" s="12" t="e">
        <f>'BAR BB - Open rates'!F11</f>
        <v>#REF!</v>
      </c>
      <c r="G13" s="12" t="e">
        <f>'BAR BB - Open rates'!G11</f>
        <v>#REF!</v>
      </c>
      <c r="H13" s="12" t="e">
        <f>'BAR BB - Open rates'!H11</f>
        <v>#REF!</v>
      </c>
      <c r="I13" s="12" t="e">
        <f>'BAR BB - Open rates'!I11</f>
        <v>#REF!</v>
      </c>
      <c r="J13" s="12" t="e">
        <f>'BAR BB - Open rates'!J11</f>
        <v>#REF!</v>
      </c>
      <c r="K13" s="12" t="e">
        <f>'BAR BB - Open rates'!K11</f>
        <v>#REF!</v>
      </c>
      <c r="L13" s="12" t="e">
        <f>'BAR BB - Open rates'!L11</f>
        <v>#REF!</v>
      </c>
      <c r="M13" s="12" t="e">
        <f>'BAR BB - Open rates'!M11</f>
        <v>#REF!</v>
      </c>
      <c r="N13" s="12" t="e">
        <f>'BAR BB - Open rates'!N11</f>
        <v>#REF!</v>
      </c>
      <c r="O13" s="12" t="e">
        <f>'BAR BB - Open rates'!O11</f>
        <v>#REF!</v>
      </c>
      <c r="P13" s="12" t="e">
        <f>'BAR BB - Open rates'!P11</f>
        <v>#REF!</v>
      </c>
      <c r="Q13" s="12" t="e">
        <f>'BAR BB - Open rates'!Q11</f>
        <v>#REF!</v>
      </c>
      <c r="R13" s="12" t="e">
        <f>'BAR BB - Open rates'!R11</f>
        <v>#REF!</v>
      </c>
      <c r="S13" s="12" t="e">
        <f>'BAR BB - Open rates'!S11</f>
        <v>#REF!</v>
      </c>
      <c r="T13" s="12" t="e">
        <f>'BAR BB - Open rates'!T11</f>
        <v>#REF!</v>
      </c>
      <c r="U13" s="12" t="e">
        <f>'BAR BB - Open rates'!U11</f>
        <v>#REF!</v>
      </c>
      <c r="V13" s="12" t="e">
        <f>'BAR BB - Open rates'!V11</f>
        <v>#REF!</v>
      </c>
      <c r="W13" s="12" t="e">
        <f>'BAR BB - Open rates'!W11</f>
        <v>#REF!</v>
      </c>
      <c r="X13" s="12" t="e">
        <f>'BAR BB - Open rates'!X11</f>
        <v>#REF!</v>
      </c>
      <c r="Y13" s="12" t="e">
        <f>'BAR BB - Open rates'!Y11</f>
        <v>#REF!</v>
      </c>
      <c r="Z13" s="12" t="e">
        <f>'BAR BB - Open rates'!Z11</f>
        <v>#REF!</v>
      </c>
      <c r="AA13" s="12" t="e">
        <f>'BAR BB - Open rates'!AA11</f>
        <v>#REF!</v>
      </c>
      <c r="AB13" s="12" t="e">
        <f>'BAR BB - Open rates'!AB11</f>
        <v>#REF!</v>
      </c>
      <c r="AC13" s="12" t="e">
        <f>'BAR BB - Open rates'!AC11</f>
        <v>#REF!</v>
      </c>
      <c r="AD13" s="12" t="e">
        <f>'BAR BB - Open rates'!AD11</f>
        <v>#REF!</v>
      </c>
      <c r="AE13" s="12" t="e">
        <f>'BAR BB - Open rates'!AE11</f>
        <v>#REF!</v>
      </c>
      <c r="AF13" s="12" t="e">
        <f>'BAR BB - Open rates'!AF11</f>
        <v>#REF!</v>
      </c>
      <c r="AG13" s="12" t="e">
        <f>'BAR BB - Open rates'!AG11</f>
        <v>#REF!</v>
      </c>
      <c r="AH13" s="12" t="e">
        <f>'BAR BB - Open rates'!AH11</f>
        <v>#REF!</v>
      </c>
      <c r="AI13" s="12" t="e">
        <f>'BAR BB - Open rates'!AI11</f>
        <v>#REF!</v>
      </c>
      <c r="AJ13" s="12" t="e">
        <f>'BAR BB - Open rates'!AJ11</f>
        <v>#REF!</v>
      </c>
      <c r="AK13" s="12" t="e">
        <f>'BAR BB - Open rates'!AK11</f>
        <v>#REF!</v>
      </c>
      <c r="AL13" s="12" t="e">
        <f>'BAR BB - Open rates'!AL11</f>
        <v>#REF!</v>
      </c>
      <c r="AM13" s="12" t="e">
        <f>'BAR BB - Open rates'!AM11</f>
        <v>#REF!</v>
      </c>
      <c r="AN13" s="12" t="e">
        <f>'BAR BB - Open rates'!AN11</f>
        <v>#REF!</v>
      </c>
      <c r="AO13" s="12" t="e">
        <f>'BAR BB - Open rates'!AO11</f>
        <v>#REF!</v>
      </c>
      <c r="AP13" s="12" t="e">
        <f>'BAR BB - Open rates'!AP11</f>
        <v>#REF!</v>
      </c>
      <c r="AQ13" s="12" t="e">
        <f>'BAR BB - Open rates'!AQ11</f>
        <v>#REF!</v>
      </c>
      <c r="AR13" s="12" t="e">
        <f>'BAR BB - Open rates'!AR11</f>
        <v>#REF!</v>
      </c>
      <c r="AS13" s="12" t="e">
        <f>'BAR BB - Open rates'!AS11</f>
        <v>#REF!</v>
      </c>
      <c r="AT13" s="12" t="e">
        <f>'BAR BB - Open rates'!AT11</f>
        <v>#REF!</v>
      </c>
      <c r="AU13" s="12" t="e">
        <f>'BAR BB - Open rates'!AU11</f>
        <v>#REF!</v>
      </c>
      <c r="AV13" s="12" t="e">
        <f>'BAR BB - Open rates'!AV11</f>
        <v>#REF!</v>
      </c>
      <c r="AW13" s="12" t="e">
        <f>'BAR BB - Open rates'!AW11</f>
        <v>#REF!</v>
      </c>
      <c r="AX13" s="12" t="e">
        <f>'BAR BB - Open rates'!AX11</f>
        <v>#REF!</v>
      </c>
      <c r="AY13" s="12" t="e">
        <f>'BAR BB - Open rates'!AY11</f>
        <v>#REF!</v>
      </c>
      <c r="AZ13" s="12" t="e">
        <f>'BAR BB - Open rates'!AZ11</f>
        <v>#REF!</v>
      </c>
      <c r="BA13" s="12" t="e">
        <f>'BAR BB - Open rates'!BA11</f>
        <v>#REF!</v>
      </c>
      <c r="BB13" s="12" t="e">
        <f>'BAR BB - Open rates'!BB11</f>
        <v>#REF!</v>
      </c>
      <c r="BC13" s="12" t="e">
        <f>'BAR BB - Open rates'!BC11</f>
        <v>#REF!</v>
      </c>
      <c r="BD13" s="12" t="e">
        <f>'BAR BB - Open rates'!BD11</f>
        <v>#REF!</v>
      </c>
      <c r="BE13" s="12" t="e">
        <f>'BAR BB - Open rates'!BE11</f>
        <v>#REF!</v>
      </c>
      <c r="BF13" s="12">
        <f>'BAR BB - Open rates'!BF11</f>
        <v>9700</v>
      </c>
      <c r="BG13" s="12">
        <f>'BAR BB - Open rates'!BG11</f>
        <v>8300</v>
      </c>
      <c r="BH13" s="12">
        <f>'BAR BB - Open rates'!BH11</f>
        <v>11900</v>
      </c>
      <c r="BI13" s="12">
        <f>'BAR BB - Open rates'!BI11</f>
        <v>8300</v>
      </c>
      <c r="BJ13" s="12">
        <f>'BAR BB - Open rates'!BJ11</f>
        <v>10100</v>
      </c>
      <c r="BK13" s="12">
        <f>'BAR BB - Open rates'!BK11</f>
        <v>8300</v>
      </c>
      <c r="BL13" s="12">
        <f>'BAR BB - Open rates'!BL11</f>
        <v>10100</v>
      </c>
      <c r="BM13" s="12">
        <f>'BAR BB - Open rates'!BM11</f>
        <v>8300</v>
      </c>
      <c r="BN13" s="12">
        <f>'BAR BB - Open rates'!BN11</f>
        <v>10100</v>
      </c>
      <c r="BO13" s="12">
        <f>'BAR BB - Open rates'!BO11</f>
        <v>8300</v>
      </c>
      <c r="BP13" s="12">
        <f>'BAR BB - Open rates'!BP11</f>
        <v>9100</v>
      </c>
      <c r="BQ13" s="12">
        <f>'BAR BB - Open rates'!BQ11</f>
        <v>8300</v>
      </c>
      <c r="BR13" s="12">
        <f>'BAR BB - Open rates'!BR11</f>
        <v>9100</v>
      </c>
      <c r="BS13" s="12">
        <f>'BAR BB - Open rates'!BS11</f>
        <v>8300</v>
      </c>
      <c r="BT13" s="12">
        <f>'BAR BB - Open rates'!BT11</f>
        <v>11900</v>
      </c>
      <c r="BU13" s="12">
        <f>'BAR BB - Open rates'!BU11</f>
        <v>7800</v>
      </c>
      <c r="BV13" s="12">
        <f>'BAR BB - Open rates'!BV11</f>
        <v>8300</v>
      </c>
      <c r="BW13" s="12">
        <f>'BAR BB - Open rates'!BW11</f>
        <v>11900</v>
      </c>
      <c r="BX13" s="12">
        <f>'BAR BB - Open rates'!BX11</f>
        <v>7800</v>
      </c>
      <c r="BY13" s="12">
        <f>'BAR BB - Open rates'!BY11</f>
        <v>9100</v>
      </c>
      <c r="BZ13" s="12">
        <f>'BAR BB - Open rates'!BZ11</f>
        <v>7800</v>
      </c>
      <c r="CA13" s="12">
        <f>'BAR BB - Open rates'!CA11</f>
        <v>6800</v>
      </c>
      <c r="CB13" s="12">
        <f>'BAR BB - Open rates'!CB11</f>
        <v>9700</v>
      </c>
      <c r="CC13" s="12" t="e">
        <f>'BAR BB - Open rates'!#REF!</f>
        <v>#REF!</v>
      </c>
      <c r="CD13" s="12" t="e">
        <f>'BAR BB - Open rates'!#REF!</f>
        <v>#REF!</v>
      </c>
      <c r="CE13" s="12" t="e">
        <f>'BAR BB - Open rates'!#REF!</f>
        <v>#REF!</v>
      </c>
      <c r="CF13" s="12">
        <f>'BAR BB - Open rates'!CC11</f>
        <v>11000</v>
      </c>
      <c r="CG13" s="12">
        <f>'BAR BB - Open rates'!CD11</f>
        <v>11400</v>
      </c>
      <c r="CH13" s="12">
        <f>'BAR BB - Open rates'!CE11</f>
        <v>28100</v>
      </c>
    </row>
    <row r="14" spans="1:86" s="3" customFormat="1" ht="12" customHeight="1">
      <c r="A14" s="12" t="s">
        <v>34</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row>
    <row r="15" spans="1:86" s="4" customFormat="1" ht="12" customHeight="1">
      <c r="A15" s="13">
        <v>1</v>
      </c>
      <c r="B15" s="12">
        <f>'BAR BB - Open rates'!B13</f>
        <v>14600</v>
      </c>
      <c r="C15" s="12">
        <f>'BAR BB - Open rates'!C13</f>
        <v>11400</v>
      </c>
      <c r="D15" s="12">
        <f>'BAR BB - Open rates'!D13</f>
        <v>14600</v>
      </c>
      <c r="E15" s="12">
        <f>'BAR BB - Open rates'!E13</f>
        <v>11400</v>
      </c>
      <c r="F15" s="12">
        <f>'BAR BB - Open rates'!F13</f>
        <v>14600</v>
      </c>
      <c r="G15" s="12">
        <f>'BAR BB - Open rates'!G13</f>
        <v>11400</v>
      </c>
      <c r="H15" s="12">
        <f>'BAR BB - Open rates'!H13</f>
        <v>22200</v>
      </c>
      <c r="I15" s="12">
        <f>'BAR BB - Open rates'!I13</f>
        <v>23200</v>
      </c>
      <c r="J15" s="12">
        <f>'BAR BB - Open rates'!J13</f>
        <v>23201</v>
      </c>
      <c r="K15" s="12">
        <f>'BAR BB - Open rates'!K13</f>
        <v>23200</v>
      </c>
      <c r="L15" s="12">
        <f>'BAR BB - Open rates'!L13</f>
        <v>38900</v>
      </c>
      <c r="M15" s="12">
        <f>'BAR BB - Open rates'!M13</f>
        <v>41900</v>
      </c>
      <c r="N15" s="12">
        <f>'BAR BB - Open rates'!N13</f>
        <v>35600</v>
      </c>
      <c r="O15" s="12">
        <f>'BAR BB - Open rates'!O13</f>
        <v>21200</v>
      </c>
      <c r="P15" s="12">
        <f>'BAR BB - Open rates'!P13</f>
        <v>21200</v>
      </c>
      <c r="Q15" s="12">
        <f>'BAR BB - Open rates'!Q13</f>
        <v>21500</v>
      </c>
      <c r="R15" s="12">
        <f>'BAR BB - Open rates'!R13</f>
        <v>19300</v>
      </c>
      <c r="S15" s="12">
        <f>'BAR BB - Open rates'!S13</f>
        <v>21500</v>
      </c>
      <c r="T15" s="12">
        <f>'BAR BB - Open rates'!T13</f>
        <v>15600</v>
      </c>
      <c r="U15" s="12">
        <f>'BAR BB - Open rates'!U13</f>
        <v>21500</v>
      </c>
      <c r="V15" s="12">
        <f>'BAR BB - Open rates'!V13</f>
        <v>23200</v>
      </c>
      <c r="W15" s="12">
        <f>'BAR BB - Open rates'!W13</f>
        <v>21500</v>
      </c>
      <c r="X15" s="12">
        <f>'BAR BB - Open rates'!X13</f>
        <v>23200</v>
      </c>
      <c r="Y15" s="12">
        <f>'BAR BB - Open rates'!Y13</f>
        <v>21500</v>
      </c>
      <c r="Z15" s="12">
        <f>'BAR BB - Open rates'!Z13</f>
        <v>23200</v>
      </c>
      <c r="AA15" s="12">
        <f>'BAR BB - Open rates'!AA13</f>
        <v>26600</v>
      </c>
      <c r="AB15" s="12">
        <f>'BAR BB - Open rates'!AB13</f>
        <v>23200</v>
      </c>
      <c r="AC15" s="12">
        <f>'BAR BB - Open rates'!AC13</f>
        <v>23200</v>
      </c>
      <c r="AD15" s="12">
        <f>'BAR BB - Open rates'!AD13</f>
        <v>21500</v>
      </c>
      <c r="AE15" s="12">
        <f>'BAR BB - Open rates'!AE13</f>
        <v>17100</v>
      </c>
      <c r="AF15" s="12">
        <f>'BAR BB - Open rates'!AF13</f>
        <v>21500</v>
      </c>
      <c r="AG15" s="12">
        <f>'BAR BB - Open rates'!AG13</f>
        <v>17100</v>
      </c>
      <c r="AH15" s="12">
        <f>'BAR BB - Open rates'!AH13</f>
        <v>17100</v>
      </c>
      <c r="AI15" s="12">
        <f>'BAR BB - Open rates'!AI13</f>
        <v>16100</v>
      </c>
      <c r="AJ15" s="12">
        <f>'BAR BB - Open rates'!AJ13</f>
        <v>11400</v>
      </c>
      <c r="AK15" s="12">
        <f>'BAR BB - Open rates'!AK13</f>
        <v>9600</v>
      </c>
      <c r="AL15" s="12">
        <f>'BAR BB - Open rates'!AL13</f>
        <v>9600</v>
      </c>
      <c r="AM15" s="12">
        <f>'BAR BB - Open rates'!AM13</f>
        <v>11400</v>
      </c>
      <c r="AN15" s="12">
        <f>'BAR BB - Open rates'!AN13</f>
        <v>9600</v>
      </c>
      <c r="AO15" s="12">
        <f>'BAR BB - Open rates'!AO13</f>
        <v>11400</v>
      </c>
      <c r="AP15" s="12">
        <f>'BAR BB - Open rates'!AP13</f>
        <v>9600</v>
      </c>
      <c r="AQ15" s="12">
        <f>'BAR BB - Open rates'!AQ13</f>
        <v>11400</v>
      </c>
      <c r="AR15" s="12">
        <f>'BAR BB - Open rates'!AR13</f>
        <v>16100</v>
      </c>
      <c r="AS15" s="12">
        <f>'BAR BB - Open rates'!AS13</f>
        <v>9600</v>
      </c>
      <c r="AT15" s="12">
        <f>'BAR BB - Open rates'!AT13</f>
        <v>11400</v>
      </c>
      <c r="AU15" s="12">
        <f>'BAR BB - Open rates'!AU13</f>
        <v>9600</v>
      </c>
      <c r="AV15" s="12">
        <f>'BAR BB - Open rates'!AV13</f>
        <v>11400</v>
      </c>
      <c r="AW15" s="12">
        <f>'BAR BB - Open rates'!AW13</f>
        <v>9600</v>
      </c>
      <c r="AX15" s="12">
        <f>'BAR BB - Open rates'!AX13</f>
        <v>11400</v>
      </c>
      <c r="AY15" s="12">
        <f>'BAR BB - Open rates'!AY13</f>
        <v>9600</v>
      </c>
      <c r="AZ15" s="12">
        <f>'BAR BB - Open rates'!AZ13</f>
        <v>7800</v>
      </c>
      <c r="BA15" s="12">
        <f>'BAR BB - Open rates'!BA13</f>
        <v>9600</v>
      </c>
      <c r="BB15" s="12">
        <f>'BAR BB - Open rates'!BB13</f>
        <v>7800</v>
      </c>
      <c r="BC15" s="12">
        <f>'BAR BB - Open rates'!BC13</f>
        <v>11400</v>
      </c>
      <c r="BD15" s="12">
        <f>'BAR BB - Open rates'!BD13</f>
        <v>7800</v>
      </c>
      <c r="BE15" s="12">
        <f>'BAR BB - Open rates'!BE13</f>
        <v>8800</v>
      </c>
      <c r="BF15" s="12">
        <f>'BAR BB - Open rates'!BF13</f>
        <v>9200</v>
      </c>
      <c r="BG15" s="12">
        <f>'BAR BB - Open rates'!BG13</f>
        <v>7800</v>
      </c>
      <c r="BH15" s="12">
        <f>'BAR BB - Open rates'!BH13</f>
        <v>11400</v>
      </c>
      <c r="BI15" s="12">
        <f>'BAR BB - Open rates'!BI13</f>
        <v>7800</v>
      </c>
      <c r="BJ15" s="12">
        <f>'BAR BB - Open rates'!BJ13</f>
        <v>9600</v>
      </c>
      <c r="BK15" s="12">
        <f>'BAR BB - Open rates'!BK13</f>
        <v>7800</v>
      </c>
      <c r="BL15" s="12">
        <f>'BAR BB - Open rates'!BL13</f>
        <v>9600</v>
      </c>
      <c r="BM15" s="12">
        <f>'BAR BB - Open rates'!BM13</f>
        <v>7800</v>
      </c>
      <c r="BN15" s="12">
        <f>'BAR BB - Open rates'!BN13</f>
        <v>9600</v>
      </c>
      <c r="BO15" s="12">
        <f>'BAR BB - Open rates'!BO13</f>
        <v>7800</v>
      </c>
      <c r="BP15" s="12">
        <f>'BAR BB - Open rates'!BP13</f>
        <v>8600</v>
      </c>
      <c r="BQ15" s="12">
        <f>'BAR BB - Open rates'!BQ13</f>
        <v>7800</v>
      </c>
      <c r="BR15" s="12">
        <f>'BAR BB - Open rates'!BR13</f>
        <v>8600</v>
      </c>
      <c r="BS15" s="12">
        <f>'BAR BB - Open rates'!BS13</f>
        <v>7800</v>
      </c>
      <c r="BT15" s="12">
        <f>'BAR BB - Open rates'!BT13</f>
        <v>11400</v>
      </c>
      <c r="BU15" s="12">
        <f>'BAR BB - Open rates'!BU13</f>
        <v>7300</v>
      </c>
      <c r="BV15" s="12">
        <f>'BAR BB - Open rates'!BV13</f>
        <v>7800</v>
      </c>
      <c r="BW15" s="12">
        <f>'BAR BB - Open rates'!BW13</f>
        <v>11400</v>
      </c>
      <c r="BX15" s="12">
        <f>'BAR BB - Open rates'!BX13</f>
        <v>7300</v>
      </c>
      <c r="BY15" s="12">
        <f>'BAR BB - Open rates'!BY13</f>
        <v>8600</v>
      </c>
      <c r="BZ15" s="12">
        <f>'BAR BB - Open rates'!BZ13</f>
        <v>7300</v>
      </c>
      <c r="CA15" s="12">
        <f>'BAR BB - Open rates'!CA13</f>
        <v>6300</v>
      </c>
      <c r="CB15" s="12">
        <f>'BAR BB - Open rates'!CB13</f>
        <v>9200</v>
      </c>
      <c r="CC15" s="12" t="e">
        <f>'BAR BB - Open rates'!#REF!</f>
        <v>#REF!</v>
      </c>
      <c r="CD15" s="12" t="e">
        <f>'BAR BB - Open rates'!#REF!</f>
        <v>#REF!</v>
      </c>
      <c r="CE15" s="12" t="e">
        <f>'BAR BB - Open rates'!#REF!</f>
        <v>#REF!</v>
      </c>
      <c r="CF15" s="12">
        <f>'BAR BB - Open rates'!CC13</f>
        <v>10500</v>
      </c>
      <c r="CG15" s="12">
        <f>'BAR BB - Open rates'!CD13</f>
        <v>10900</v>
      </c>
      <c r="CH15" s="12">
        <f>'BAR BB - Open rates'!CE13</f>
        <v>27600</v>
      </c>
    </row>
    <row r="16" spans="1:86" s="4" customFormat="1" ht="12" customHeight="1">
      <c r="A16" s="13">
        <v>2</v>
      </c>
      <c r="B16" s="12">
        <f>'BAR BB - Open rates'!B14</f>
        <v>15600</v>
      </c>
      <c r="C16" s="12">
        <f>'BAR BB - Open rates'!C14</f>
        <v>12400</v>
      </c>
      <c r="D16" s="12">
        <f>'BAR BB - Open rates'!D14</f>
        <v>15600</v>
      </c>
      <c r="E16" s="12">
        <f>'BAR BB - Open rates'!E14</f>
        <v>12400</v>
      </c>
      <c r="F16" s="12">
        <f>'BAR BB - Open rates'!F14</f>
        <v>15600</v>
      </c>
      <c r="G16" s="12">
        <f>'BAR BB - Open rates'!G14</f>
        <v>12400</v>
      </c>
      <c r="H16" s="12">
        <f>'BAR BB - Open rates'!H14</f>
        <v>23200</v>
      </c>
      <c r="I16" s="12">
        <f>'BAR BB - Open rates'!I14</f>
        <v>24200</v>
      </c>
      <c r="J16" s="12">
        <f>'BAR BB - Open rates'!J14</f>
        <v>24201</v>
      </c>
      <c r="K16" s="12">
        <f>'BAR BB - Open rates'!K14</f>
        <v>24200</v>
      </c>
      <c r="L16" s="12">
        <f>'BAR BB - Open rates'!L14</f>
        <v>39900</v>
      </c>
      <c r="M16" s="12">
        <f>'BAR BB - Open rates'!M14</f>
        <v>42900</v>
      </c>
      <c r="N16" s="12">
        <f>'BAR BB - Open rates'!N14</f>
        <v>36600</v>
      </c>
      <c r="O16" s="12">
        <f>'BAR BB - Open rates'!O14</f>
        <v>22200</v>
      </c>
      <c r="P16" s="12">
        <f>'BAR BB - Open rates'!P14</f>
        <v>22200</v>
      </c>
      <c r="Q16" s="12">
        <f>'BAR BB - Open rates'!Q14</f>
        <v>22500</v>
      </c>
      <c r="R16" s="12">
        <f>'BAR BB - Open rates'!R14</f>
        <v>20300</v>
      </c>
      <c r="S16" s="12">
        <f>'BAR BB - Open rates'!S14</f>
        <v>22500</v>
      </c>
      <c r="T16" s="12">
        <f>'BAR BB - Open rates'!T14</f>
        <v>16600</v>
      </c>
      <c r="U16" s="12">
        <f>'BAR BB - Open rates'!U14</f>
        <v>22500</v>
      </c>
      <c r="V16" s="12">
        <f>'BAR BB - Open rates'!V14</f>
        <v>24200</v>
      </c>
      <c r="W16" s="12">
        <f>'BAR BB - Open rates'!W14</f>
        <v>22500</v>
      </c>
      <c r="X16" s="12">
        <f>'BAR BB - Open rates'!X14</f>
        <v>24200</v>
      </c>
      <c r="Y16" s="12">
        <f>'BAR BB - Open rates'!Y14</f>
        <v>22500</v>
      </c>
      <c r="Z16" s="12">
        <f>'BAR BB - Open rates'!Z14</f>
        <v>24200</v>
      </c>
      <c r="AA16" s="12">
        <f>'BAR BB - Open rates'!AA14</f>
        <v>27600</v>
      </c>
      <c r="AB16" s="12">
        <f>'BAR BB - Open rates'!AB14</f>
        <v>24200</v>
      </c>
      <c r="AC16" s="12">
        <f>'BAR BB - Open rates'!AC14</f>
        <v>24200</v>
      </c>
      <c r="AD16" s="12">
        <f>'BAR BB - Open rates'!AD14</f>
        <v>22500</v>
      </c>
      <c r="AE16" s="12">
        <f>'BAR BB - Open rates'!AE14</f>
        <v>18100</v>
      </c>
      <c r="AF16" s="12">
        <f>'BAR BB - Open rates'!AF14</f>
        <v>22500</v>
      </c>
      <c r="AG16" s="12">
        <f>'BAR BB - Open rates'!AG14</f>
        <v>18100</v>
      </c>
      <c r="AH16" s="12">
        <f>'BAR BB - Open rates'!AH14</f>
        <v>18100</v>
      </c>
      <c r="AI16" s="12">
        <f>'BAR BB - Open rates'!AI14</f>
        <v>17100</v>
      </c>
      <c r="AJ16" s="12">
        <f>'BAR BB - Open rates'!AJ14</f>
        <v>12400</v>
      </c>
      <c r="AK16" s="12">
        <f>'BAR BB - Open rates'!AK14</f>
        <v>10600</v>
      </c>
      <c r="AL16" s="12">
        <f>'BAR BB - Open rates'!AL14</f>
        <v>10600</v>
      </c>
      <c r="AM16" s="12">
        <f>'BAR BB - Open rates'!AM14</f>
        <v>12400</v>
      </c>
      <c r="AN16" s="12">
        <f>'BAR BB - Open rates'!AN14</f>
        <v>10600</v>
      </c>
      <c r="AO16" s="12">
        <f>'BAR BB - Open rates'!AO14</f>
        <v>12400</v>
      </c>
      <c r="AP16" s="12">
        <f>'BAR BB - Open rates'!AP14</f>
        <v>10600</v>
      </c>
      <c r="AQ16" s="12">
        <f>'BAR BB - Open rates'!AQ14</f>
        <v>12400</v>
      </c>
      <c r="AR16" s="12">
        <f>'BAR BB - Open rates'!AR14</f>
        <v>17100</v>
      </c>
      <c r="AS16" s="12">
        <f>'BAR BB - Open rates'!AS14</f>
        <v>10600</v>
      </c>
      <c r="AT16" s="12">
        <f>'BAR BB - Open rates'!AT14</f>
        <v>12400</v>
      </c>
      <c r="AU16" s="12">
        <f>'BAR BB - Open rates'!AU14</f>
        <v>10600</v>
      </c>
      <c r="AV16" s="12">
        <f>'BAR BB - Open rates'!AV14</f>
        <v>12400</v>
      </c>
      <c r="AW16" s="12">
        <f>'BAR BB - Open rates'!AW14</f>
        <v>10600</v>
      </c>
      <c r="AX16" s="12">
        <f>'BAR BB - Open rates'!AX14</f>
        <v>12400</v>
      </c>
      <c r="AY16" s="12">
        <f>'BAR BB - Open rates'!AY14</f>
        <v>10600</v>
      </c>
      <c r="AZ16" s="12">
        <f>'BAR BB - Open rates'!AZ14</f>
        <v>8800</v>
      </c>
      <c r="BA16" s="12">
        <f>'BAR BB - Open rates'!BA14</f>
        <v>10600</v>
      </c>
      <c r="BB16" s="12">
        <f>'BAR BB - Open rates'!BB14</f>
        <v>8800</v>
      </c>
      <c r="BC16" s="12">
        <f>'BAR BB - Open rates'!BC14</f>
        <v>12400</v>
      </c>
      <c r="BD16" s="12">
        <f>'BAR BB - Open rates'!BD14</f>
        <v>8800</v>
      </c>
      <c r="BE16" s="12">
        <f>'BAR BB - Open rates'!BE14</f>
        <v>9800</v>
      </c>
      <c r="BF16" s="12">
        <f>'BAR BB - Open rates'!BF14</f>
        <v>10200</v>
      </c>
      <c r="BG16" s="12">
        <f>'BAR BB - Open rates'!BG14</f>
        <v>8800</v>
      </c>
      <c r="BH16" s="12">
        <f>'BAR BB - Open rates'!BH14</f>
        <v>12400</v>
      </c>
      <c r="BI16" s="12">
        <f>'BAR BB - Open rates'!BI14</f>
        <v>8800</v>
      </c>
      <c r="BJ16" s="12">
        <f>'BAR BB - Open rates'!BJ14</f>
        <v>10600</v>
      </c>
      <c r="BK16" s="12">
        <f>'BAR BB - Open rates'!BK14</f>
        <v>8800</v>
      </c>
      <c r="BL16" s="12">
        <f>'BAR BB - Open rates'!BL14</f>
        <v>10600</v>
      </c>
      <c r="BM16" s="12">
        <f>'BAR BB - Open rates'!BM14</f>
        <v>8800</v>
      </c>
      <c r="BN16" s="12">
        <f>'BAR BB - Open rates'!BN14</f>
        <v>10600</v>
      </c>
      <c r="BO16" s="12">
        <f>'BAR BB - Open rates'!BO14</f>
        <v>8800</v>
      </c>
      <c r="BP16" s="12">
        <f>'BAR BB - Open rates'!BP14</f>
        <v>9600</v>
      </c>
      <c r="BQ16" s="12">
        <f>'BAR BB - Open rates'!BQ14</f>
        <v>8800</v>
      </c>
      <c r="BR16" s="12">
        <f>'BAR BB - Open rates'!BR14</f>
        <v>9600</v>
      </c>
      <c r="BS16" s="12">
        <f>'BAR BB - Open rates'!BS14</f>
        <v>8800</v>
      </c>
      <c r="BT16" s="12">
        <f>'BAR BB - Open rates'!BT14</f>
        <v>12400</v>
      </c>
      <c r="BU16" s="12">
        <f>'BAR BB - Open rates'!BU14</f>
        <v>8300</v>
      </c>
      <c r="BV16" s="12">
        <f>'BAR BB - Open rates'!BV14</f>
        <v>8800</v>
      </c>
      <c r="BW16" s="12">
        <f>'BAR BB - Open rates'!BW14</f>
        <v>12400</v>
      </c>
      <c r="BX16" s="12">
        <f>'BAR BB - Open rates'!BX14</f>
        <v>8300</v>
      </c>
      <c r="BY16" s="12">
        <f>'BAR BB - Open rates'!BY14</f>
        <v>9600</v>
      </c>
      <c r="BZ16" s="12">
        <f>'BAR BB - Open rates'!BZ14</f>
        <v>8300</v>
      </c>
      <c r="CA16" s="12">
        <f>'BAR BB - Open rates'!CA14</f>
        <v>7300</v>
      </c>
      <c r="CB16" s="12">
        <f>'BAR BB - Open rates'!CB14</f>
        <v>10200</v>
      </c>
      <c r="CC16" s="12" t="e">
        <f>'BAR BB - Open rates'!#REF!</f>
        <v>#REF!</v>
      </c>
      <c r="CD16" s="12" t="e">
        <f>'BAR BB - Open rates'!#REF!</f>
        <v>#REF!</v>
      </c>
      <c r="CE16" s="12" t="e">
        <f>'BAR BB - Open rates'!#REF!</f>
        <v>#REF!</v>
      </c>
      <c r="CF16" s="12">
        <f>'BAR BB - Open rates'!CC14</f>
        <v>11500</v>
      </c>
      <c r="CG16" s="12">
        <f>'BAR BB - Open rates'!CD14</f>
        <v>11900</v>
      </c>
      <c r="CH16" s="12">
        <f>'BAR BB - Open rates'!CE14</f>
        <v>28600</v>
      </c>
    </row>
    <row r="17" spans="1:86" s="3" customFormat="1" ht="12" customHeight="1">
      <c r="A17" s="12" t="s">
        <v>35</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row>
    <row r="18" spans="1:86" s="4" customFormat="1" ht="12" customHeight="1">
      <c r="A18" s="13" t="s">
        <v>36</v>
      </c>
      <c r="B18" s="12">
        <f>'BAR BB - Open rates'!B16</f>
        <v>18200</v>
      </c>
      <c r="C18" s="12">
        <f>'BAR BB - Open rates'!C16</f>
        <v>15000</v>
      </c>
      <c r="D18" s="12">
        <f>'BAR BB - Open rates'!D16</f>
        <v>18200</v>
      </c>
      <c r="E18" s="12">
        <f>'BAR BB - Open rates'!E16</f>
        <v>15000</v>
      </c>
      <c r="F18" s="12">
        <f>'BAR BB - Open rates'!F16</f>
        <v>18200</v>
      </c>
      <c r="G18" s="12">
        <f>'BAR BB - Open rates'!G16</f>
        <v>15000</v>
      </c>
      <c r="H18" s="12">
        <f>'BAR BB - Open rates'!H16</f>
        <v>25800</v>
      </c>
      <c r="I18" s="12">
        <f>'BAR BB - Open rates'!I16</f>
        <v>26800</v>
      </c>
      <c r="J18" s="12">
        <f>'BAR BB - Open rates'!J16</f>
        <v>26801</v>
      </c>
      <c r="K18" s="12">
        <f>'BAR BB - Open rates'!K16</f>
        <v>26800</v>
      </c>
      <c r="L18" s="12">
        <f>'BAR BB - Open rates'!L16</f>
        <v>42500</v>
      </c>
      <c r="M18" s="12">
        <f>'BAR BB - Open rates'!M16</f>
        <v>45500</v>
      </c>
      <c r="N18" s="12">
        <f>'BAR BB - Open rates'!N16</f>
        <v>39200</v>
      </c>
      <c r="O18" s="12">
        <f>'BAR BB - Open rates'!O16</f>
        <v>24800</v>
      </c>
      <c r="P18" s="12">
        <f>'BAR BB - Open rates'!P16</f>
        <v>24800</v>
      </c>
      <c r="Q18" s="12">
        <f>'BAR BB - Open rates'!Q16</f>
        <v>25100</v>
      </c>
      <c r="R18" s="12">
        <f>'BAR BB - Open rates'!R16</f>
        <v>22900</v>
      </c>
      <c r="S18" s="12">
        <f>'BAR BB - Open rates'!S16</f>
        <v>25100</v>
      </c>
      <c r="T18" s="12">
        <f>'BAR BB - Open rates'!T16</f>
        <v>19200</v>
      </c>
      <c r="U18" s="12">
        <f>'BAR BB - Open rates'!U16</f>
        <v>25100</v>
      </c>
      <c r="V18" s="12">
        <f>'BAR BB - Open rates'!V16</f>
        <v>26800</v>
      </c>
      <c r="W18" s="12">
        <f>'BAR BB - Open rates'!W16</f>
        <v>25100</v>
      </c>
      <c r="X18" s="12">
        <f>'BAR BB - Open rates'!X16</f>
        <v>26800</v>
      </c>
      <c r="Y18" s="12">
        <f>'BAR BB - Open rates'!Y16</f>
        <v>25100</v>
      </c>
      <c r="Z18" s="12">
        <f>'BAR BB - Open rates'!Z16</f>
        <v>26800</v>
      </c>
      <c r="AA18" s="12">
        <f>'BAR BB - Open rates'!AA16</f>
        <v>30200</v>
      </c>
      <c r="AB18" s="12">
        <f>'BAR BB - Open rates'!AB16</f>
        <v>26800</v>
      </c>
      <c r="AC18" s="12">
        <f>'BAR BB - Open rates'!AC16</f>
        <v>26800</v>
      </c>
      <c r="AD18" s="12">
        <f>'BAR BB - Open rates'!AD16</f>
        <v>25100</v>
      </c>
      <c r="AE18" s="12">
        <f>'BAR BB - Open rates'!AE16</f>
        <v>20700</v>
      </c>
      <c r="AF18" s="12">
        <f>'BAR BB - Open rates'!AF16</f>
        <v>25100</v>
      </c>
      <c r="AG18" s="12">
        <f>'BAR BB - Open rates'!AG16</f>
        <v>20700</v>
      </c>
      <c r="AH18" s="12">
        <f>'BAR BB - Open rates'!AH16</f>
        <v>20700</v>
      </c>
      <c r="AI18" s="12">
        <f>'BAR BB - Open rates'!AI16</f>
        <v>19700</v>
      </c>
      <c r="AJ18" s="12">
        <f>'BAR BB - Open rates'!AJ16</f>
        <v>15000</v>
      </c>
      <c r="AK18" s="12">
        <f>'BAR BB - Open rates'!AK16</f>
        <v>13200</v>
      </c>
      <c r="AL18" s="12">
        <f>'BAR BB - Open rates'!AL16</f>
        <v>13200</v>
      </c>
      <c r="AM18" s="12">
        <f>'BAR BB - Open rates'!AM16</f>
        <v>15000</v>
      </c>
      <c r="AN18" s="12">
        <f>'BAR BB - Open rates'!AN16</f>
        <v>13200</v>
      </c>
      <c r="AO18" s="12">
        <f>'BAR BB - Open rates'!AO16</f>
        <v>15000</v>
      </c>
      <c r="AP18" s="12">
        <f>'BAR BB - Open rates'!AP16</f>
        <v>13200</v>
      </c>
      <c r="AQ18" s="12">
        <f>'BAR BB - Open rates'!AQ16</f>
        <v>15000</v>
      </c>
      <c r="AR18" s="12">
        <f>'BAR BB - Open rates'!AR16</f>
        <v>19700</v>
      </c>
      <c r="AS18" s="12">
        <f>'BAR BB - Open rates'!AS16</f>
        <v>13200</v>
      </c>
      <c r="AT18" s="12">
        <f>'BAR BB - Open rates'!AT16</f>
        <v>15000</v>
      </c>
      <c r="AU18" s="12">
        <f>'BAR BB - Open rates'!AU16</f>
        <v>13200</v>
      </c>
      <c r="AV18" s="12">
        <f>'BAR BB - Open rates'!AV16</f>
        <v>15000</v>
      </c>
      <c r="AW18" s="12">
        <f>'BAR BB - Open rates'!AW16</f>
        <v>13200</v>
      </c>
      <c r="AX18" s="12">
        <f>'BAR BB - Open rates'!AX16</f>
        <v>15000</v>
      </c>
      <c r="AY18" s="12">
        <f>'BAR BB - Open rates'!AY16</f>
        <v>13200</v>
      </c>
      <c r="AZ18" s="12">
        <f>'BAR BB - Open rates'!AZ16</f>
        <v>11400</v>
      </c>
      <c r="BA18" s="12">
        <f>'BAR BB - Open rates'!BA16</f>
        <v>13200</v>
      </c>
      <c r="BB18" s="12">
        <f>'BAR BB - Open rates'!BB16</f>
        <v>11400</v>
      </c>
      <c r="BC18" s="12">
        <f>'BAR BB - Open rates'!BC16</f>
        <v>15000</v>
      </c>
      <c r="BD18" s="12">
        <f>'BAR BB - Open rates'!BD16</f>
        <v>11400</v>
      </c>
      <c r="BE18" s="12">
        <f>'BAR BB - Open rates'!BE16</f>
        <v>12400</v>
      </c>
      <c r="BF18" s="12">
        <f>'BAR BB - Open rates'!BF16</f>
        <v>12800</v>
      </c>
      <c r="BG18" s="12">
        <f>'BAR BB - Open rates'!BG16</f>
        <v>11400</v>
      </c>
      <c r="BH18" s="12">
        <f>'BAR BB - Open rates'!BH16</f>
        <v>15000</v>
      </c>
      <c r="BI18" s="12">
        <f>'BAR BB - Open rates'!BI16</f>
        <v>11400</v>
      </c>
      <c r="BJ18" s="12">
        <f>'BAR BB - Open rates'!BJ16</f>
        <v>13200</v>
      </c>
      <c r="BK18" s="12">
        <f>'BAR BB - Open rates'!BK16</f>
        <v>11400</v>
      </c>
      <c r="BL18" s="12">
        <f>'BAR BB - Open rates'!BL16</f>
        <v>13200</v>
      </c>
      <c r="BM18" s="12">
        <f>'BAR BB - Open rates'!BM16</f>
        <v>11400</v>
      </c>
      <c r="BN18" s="12">
        <f>'BAR BB - Open rates'!BN16</f>
        <v>13200</v>
      </c>
      <c r="BO18" s="12">
        <f>'BAR BB - Open rates'!BO16</f>
        <v>11400</v>
      </c>
      <c r="BP18" s="12">
        <f>'BAR BB - Open rates'!BP16</f>
        <v>12200</v>
      </c>
      <c r="BQ18" s="12">
        <f>'BAR BB - Open rates'!BQ16</f>
        <v>11400</v>
      </c>
      <c r="BR18" s="12">
        <f>'BAR BB - Open rates'!BR16</f>
        <v>12200</v>
      </c>
      <c r="BS18" s="12">
        <f>'BAR BB - Open rates'!BS16</f>
        <v>11400</v>
      </c>
      <c r="BT18" s="12">
        <f>'BAR BB - Open rates'!BT16</f>
        <v>15000</v>
      </c>
      <c r="BU18" s="12">
        <f>'BAR BB - Open rates'!BU16</f>
        <v>10900</v>
      </c>
      <c r="BV18" s="12">
        <f>'BAR BB - Open rates'!BV16</f>
        <v>11400</v>
      </c>
      <c r="BW18" s="12">
        <f>'BAR BB - Open rates'!BW16</f>
        <v>15000</v>
      </c>
      <c r="BX18" s="12">
        <f>'BAR BB - Open rates'!BX16</f>
        <v>10900</v>
      </c>
      <c r="BY18" s="12">
        <f>'BAR BB - Open rates'!BY16</f>
        <v>12200</v>
      </c>
      <c r="BZ18" s="12">
        <f>'BAR BB - Open rates'!BZ16</f>
        <v>10900</v>
      </c>
      <c r="CA18" s="12">
        <f>'BAR BB - Open rates'!CA16</f>
        <v>9900</v>
      </c>
      <c r="CB18" s="12">
        <f>'BAR BB - Open rates'!CB16</f>
        <v>12800</v>
      </c>
      <c r="CC18" s="12" t="e">
        <f>'BAR BB - Open rates'!#REF!</f>
        <v>#REF!</v>
      </c>
      <c r="CD18" s="12" t="e">
        <f>'BAR BB - Open rates'!#REF!</f>
        <v>#REF!</v>
      </c>
      <c r="CE18" s="12" t="e">
        <f>'BAR BB - Open rates'!#REF!</f>
        <v>#REF!</v>
      </c>
      <c r="CF18" s="12">
        <f>'BAR BB - Open rates'!CC16</f>
        <v>14100</v>
      </c>
      <c r="CG18" s="12">
        <f>'BAR BB - Open rates'!CD16</f>
        <v>14500</v>
      </c>
      <c r="CH18" s="12">
        <f>'BAR BB - Open rates'!CE16</f>
        <v>31200</v>
      </c>
    </row>
    <row r="19" spans="1:86" ht="14.25" customHeight="1"/>
    <row r="20" spans="1:86" s="1" customFormat="1" ht="24.75" customHeight="1">
      <c r="A20" s="8" t="s">
        <v>236</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24"/>
      <c r="AY20" s="24"/>
      <c r="AZ20" s="24"/>
      <c r="BA20" s="24"/>
      <c r="BB20" s="24"/>
      <c r="BC20" s="24"/>
      <c r="BD20" s="24"/>
      <c r="BE20" s="24"/>
      <c r="BF20" s="24"/>
      <c r="BG20" s="24"/>
      <c r="BH20" s="24"/>
      <c r="BI20" s="24"/>
      <c r="BJ20" s="24"/>
      <c r="BK20" s="24"/>
      <c r="BL20" s="24"/>
      <c r="BM20" s="24"/>
    </row>
    <row r="21" spans="1:86" s="2" customFormat="1" ht="25.5">
      <c r="A21" s="10" t="s">
        <v>2</v>
      </c>
      <c r="B21" s="11" t="str">
        <f t="shared" ref="B21:AE21" si="0">B3</f>
        <v>03.12.2020-05.12.2020</v>
      </c>
      <c r="C21" s="11" t="str">
        <f t="shared" si="0"/>
        <v>06.12.2020-09.12.2020</v>
      </c>
      <c r="D21" s="11" t="str">
        <f t="shared" si="0"/>
        <v>10.12.2020-12.12.2020</v>
      </c>
      <c r="E21" s="11" t="str">
        <f t="shared" si="0"/>
        <v>13.12.2020-17.12.2020</v>
      </c>
      <c r="F21" s="11" t="str">
        <f t="shared" si="0"/>
        <v>18.12.2020-19.12.2020</v>
      </c>
      <c r="G21" s="11" t="str">
        <f t="shared" si="0"/>
        <v>20.12.2020-22.12.2020</v>
      </c>
      <c r="H21" s="11" t="str">
        <f t="shared" si="0"/>
        <v>23.12.2020-25.12.2020</v>
      </c>
      <c r="I21" s="11" t="str">
        <f t="shared" si="0"/>
        <v>26.12.2020-26.12.2020</v>
      </c>
      <c r="J21" s="11" t="str">
        <f t="shared" si="0"/>
        <v>27.12.2020-28.12.2021</v>
      </c>
      <c r="K21" s="11" t="str">
        <f t="shared" si="0"/>
        <v>29.12.2020-30.12.2021</v>
      </c>
      <c r="L21" s="11" t="str">
        <f t="shared" si="0"/>
        <v>31.12.2020-01.01.2021</v>
      </c>
      <c r="M21" s="11" t="str">
        <f t="shared" si="0"/>
        <v>02.01.2021-04.01.2021</v>
      </c>
      <c r="N21" s="11" t="str">
        <f t="shared" si="0"/>
        <v>05.01.2021-08.01.2021</v>
      </c>
      <c r="O21" s="11" t="str">
        <f t="shared" si="0"/>
        <v>09.01.2021-10.01.2021</v>
      </c>
      <c r="P21" s="11" t="str">
        <f t="shared" si="0"/>
        <v>11.01.2021-13.01.2021</v>
      </c>
      <c r="Q21" s="11" t="str">
        <f t="shared" si="0"/>
        <v>14.01.2021-16.01.2021</v>
      </c>
      <c r="R21" s="11" t="str">
        <f t="shared" si="0"/>
        <v>17.01.2021-20.01.2021</v>
      </c>
      <c r="S21" s="11" t="str">
        <f t="shared" si="0"/>
        <v>21.01.2021-23.01.2021</v>
      </c>
      <c r="T21" s="11" t="str">
        <f t="shared" si="0"/>
        <v>24.01.2021-31.01.2021</v>
      </c>
      <c r="U21" s="11" t="str">
        <f t="shared" si="0"/>
        <v>01.02.2021-03.02.2021</v>
      </c>
      <c r="V21" s="11" t="str">
        <f t="shared" si="0"/>
        <v>04.02.2021 - 06.02.2021</v>
      </c>
      <c r="W21" s="11" t="str">
        <f t="shared" si="0"/>
        <v>07.02.2021-10.02.2021</v>
      </c>
      <c r="X21" s="11" t="str">
        <f t="shared" si="0"/>
        <v>11.02.2021-13.02.2021</v>
      </c>
      <c r="Y21" s="11" t="str">
        <f t="shared" si="0"/>
        <v>14.02.2021-17.02.2022</v>
      </c>
      <c r="Z21" s="11" t="str">
        <f t="shared" si="0"/>
        <v>18.02.2021-19.02.2021</v>
      </c>
      <c r="AA21" s="11" t="str">
        <f t="shared" si="0"/>
        <v>20.02.2021-25.02.2021</v>
      </c>
      <c r="AB21" s="11" t="str">
        <f t="shared" si="0"/>
        <v>26.02.2021-28.02.2021</v>
      </c>
      <c r="AC21" s="11" t="str">
        <f t="shared" si="0"/>
        <v>01.03.2021-06.03.2021</v>
      </c>
      <c r="AD21" s="260" t="str">
        <f t="shared" si="0"/>
        <v>07.03.2021-13.03.2021</v>
      </c>
      <c r="AE21" s="74">
        <f t="shared" si="0"/>
        <v>44269</v>
      </c>
      <c r="AF21" s="74">
        <f t="shared" ref="AF21:AI21" si="1">AF3</f>
        <v>44278</v>
      </c>
      <c r="AG21" s="74">
        <f t="shared" si="1"/>
        <v>44283</v>
      </c>
      <c r="AH21" s="74">
        <f t="shared" si="1"/>
        <v>44286</v>
      </c>
      <c r="AI21" s="74">
        <f t="shared" si="1"/>
        <v>44287</v>
      </c>
      <c r="AJ21" s="74">
        <f t="shared" ref="AJ21:AL21" si="2">AJ3</f>
        <v>44295</v>
      </c>
      <c r="AK21" s="74">
        <f t="shared" si="2"/>
        <v>44297</v>
      </c>
      <c r="AL21" s="74">
        <f t="shared" si="2"/>
        <v>44298</v>
      </c>
      <c r="AM21" s="74">
        <f t="shared" ref="AM21:AO21" si="3">AM3</f>
        <v>44302</v>
      </c>
      <c r="AN21" s="74">
        <f t="shared" si="3"/>
        <v>44304</v>
      </c>
      <c r="AO21" s="74">
        <f t="shared" si="3"/>
        <v>44306</v>
      </c>
      <c r="AP21" s="74">
        <f t="shared" ref="AP21:BB21" si="4">AP3</f>
        <v>44311</v>
      </c>
      <c r="AQ21" s="74">
        <f t="shared" si="4"/>
        <v>44316</v>
      </c>
      <c r="AR21" s="74">
        <f t="shared" si="4"/>
        <v>44317</v>
      </c>
      <c r="AS21" s="74">
        <f t="shared" si="4"/>
        <v>44326</v>
      </c>
      <c r="AT21" s="74">
        <f t="shared" si="4"/>
        <v>44330</v>
      </c>
      <c r="AU21" s="74">
        <f t="shared" si="4"/>
        <v>44332</v>
      </c>
      <c r="AV21" s="74">
        <f t="shared" si="4"/>
        <v>44337</v>
      </c>
      <c r="AW21" s="74">
        <f t="shared" si="4"/>
        <v>44339</v>
      </c>
      <c r="AX21" s="74">
        <f t="shared" si="4"/>
        <v>44344</v>
      </c>
      <c r="AY21" s="74">
        <f t="shared" si="4"/>
        <v>44346</v>
      </c>
      <c r="AZ21" s="74">
        <f t="shared" si="4"/>
        <v>44348</v>
      </c>
      <c r="BA21" s="74">
        <f t="shared" si="4"/>
        <v>44362</v>
      </c>
      <c r="BB21" s="74">
        <f t="shared" si="4"/>
        <v>44370</v>
      </c>
      <c r="BC21" s="74">
        <f t="shared" ref="BC21:CH21" si="5">BC3</f>
        <v>44372</v>
      </c>
      <c r="BD21" s="74">
        <f t="shared" si="5"/>
        <v>44374</v>
      </c>
      <c r="BE21" s="74">
        <f t="shared" si="5"/>
        <v>44378</v>
      </c>
      <c r="BF21" s="74">
        <f t="shared" si="5"/>
        <v>44393</v>
      </c>
      <c r="BG21" s="74">
        <f t="shared" si="5"/>
        <v>44402</v>
      </c>
      <c r="BH21" s="74">
        <f t="shared" si="5"/>
        <v>44407</v>
      </c>
      <c r="BI21" s="74">
        <f t="shared" si="5"/>
        <v>44409</v>
      </c>
      <c r="BJ21" s="74">
        <f t="shared" si="5"/>
        <v>44414</v>
      </c>
      <c r="BK21" s="74">
        <f t="shared" si="5"/>
        <v>44416</v>
      </c>
      <c r="BL21" s="74">
        <f t="shared" si="5"/>
        <v>44421</v>
      </c>
      <c r="BM21" s="74">
        <f t="shared" si="5"/>
        <v>44423</v>
      </c>
      <c r="BN21" s="74">
        <f t="shared" si="5"/>
        <v>44428</v>
      </c>
      <c r="BO21" s="74">
        <f t="shared" si="5"/>
        <v>44430</v>
      </c>
      <c r="BP21" s="74">
        <f t="shared" si="5"/>
        <v>44435</v>
      </c>
      <c r="BQ21" s="74">
        <f t="shared" si="5"/>
        <v>44440</v>
      </c>
      <c r="BR21" s="74">
        <f t="shared" si="5"/>
        <v>44456</v>
      </c>
      <c r="BS21" s="74">
        <f t="shared" si="5"/>
        <v>44458</v>
      </c>
      <c r="BT21" s="74">
        <f t="shared" si="5"/>
        <v>44462</v>
      </c>
      <c r="BU21" s="74">
        <f t="shared" si="5"/>
        <v>44466</v>
      </c>
      <c r="BV21" s="74">
        <f t="shared" si="5"/>
        <v>44468</v>
      </c>
      <c r="BW21" s="74">
        <f t="shared" si="5"/>
        <v>44470</v>
      </c>
      <c r="BX21" s="74">
        <f t="shared" si="5"/>
        <v>44471</v>
      </c>
      <c r="BY21" s="74">
        <f t="shared" si="5"/>
        <v>44474</v>
      </c>
      <c r="BZ21" s="74">
        <f t="shared" si="5"/>
        <v>44476</v>
      </c>
      <c r="CA21" s="74">
        <f t="shared" si="5"/>
        <v>44501</v>
      </c>
      <c r="CB21" s="74">
        <f t="shared" si="5"/>
        <v>44547</v>
      </c>
      <c r="CC21" s="74" t="e">
        <f t="shared" si="5"/>
        <v>#REF!</v>
      </c>
      <c r="CD21" s="74" t="e">
        <f t="shared" si="5"/>
        <v>#REF!</v>
      </c>
      <c r="CE21" s="74" t="e">
        <f t="shared" si="5"/>
        <v>#REF!</v>
      </c>
      <c r="CF21" s="74">
        <f t="shared" si="5"/>
        <v>44554</v>
      </c>
      <c r="CG21" s="74">
        <f t="shared" si="5"/>
        <v>44558</v>
      </c>
      <c r="CH21" s="74">
        <f t="shared" si="5"/>
        <v>44560</v>
      </c>
    </row>
    <row r="22" spans="1:86" s="2" customFormat="1" ht="24" customHeight="1">
      <c r="A22" s="10"/>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74">
        <f>AE4</f>
        <v>44276</v>
      </c>
      <c r="AF22" s="74">
        <f t="shared" ref="AF22:AI22" si="6">AF4</f>
        <v>44282</v>
      </c>
      <c r="AG22" s="74">
        <f t="shared" si="6"/>
        <v>44285</v>
      </c>
      <c r="AH22" s="74">
        <f t="shared" si="6"/>
        <v>44286</v>
      </c>
      <c r="AI22" s="74">
        <f t="shared" si="6"/>
        <v>44294</v>
      </c>
      <c r="AJ22" s="74">
        <f t="shared" ref="AJ22:AL22" si="7">AJ4</f>
        <v>44296</v>
      </c>
      <c r="AK22" s="74">
        <f t="shared" si="7"/>
        <v>44297</v>
      </c>
      <c r="AL22" s="74">
        <f t="shared" si="7"/>
        <v>44301</v>
      </c>
      <c r="AM22" s="74">
        <f t="shared" ref="AM22:AO22" si="8">AM4</f>
        <v>44303</v>
      </c>
      <c r="AN22" s="74">
        <f t="shared" si="8"/>
        <v>44305</v>
      </c>
      <c r="AO22" s="74">
        <f t="shared" si="8"/>
        <v>44310</v>
      </c>
      <c r="AP22" s="74">
        <f t="shared" ref="AP22:BB22" si="9">AP4</f>
        <v>44315</v>
      </c>
      <c r="AQ22" s="74">
        <f t="shared" si="9"/>
        <v>44316</v>
      </c>
      <c r="AR22" s="74">
        <f t="shared" si="9"/>
        <v>44325</v>
      </c>
      <c r="AS22" s="74">
        <f t="shared" si="9"/>
        <v>44329</v>
      </c>
      <c r="AT22" s="74">
        <f t="shared" si="9"/>
        <v>44331</v>
      </c>
      <c r="AU22" s="74">
        <f t="shared" si="9"/>
        <v>44336</v>
      </c>
      <c r="AV22" s="74">
        <f t="shared" si="9"/>
        <v>44338</v>
      </c>
      <c r="AW22" s="74">
        <f t="shared" si="9"/>
        <v>44343</v>
      </c>
      <c r="AX22" s="74">
        <f t="shared" si="9"/>
        <v>44345</v>
      </c>
      <c r="AY22" s="74">
        <f t="shared" si="9"/>
        <v>44347</v>
      </c>
      <c r="AZ22" s="74">
        <f t="shared" si="9"/>
        <v>44361</v>
      </c>
      <c r="BA22" s="74">
        <f t="shared" si="9"/>
        <v>44369</v>
      </c>
      <c r="BB22" s="74">
        <f t="shared" si="9"/>
        <v>44371</v>
      </c>
      <c r="BC22" s="74">
        <f t="shared" ref="BC22:CH22" si="10">BC4</f>
        <v>44373</v>
      </c>
      <c r="BD22" s="74">
        <f t="shared" si="10"/>
        <v>44377</v>
      </c>
      <c r="BE22" s="74">
        <f t="shared" si="10"/>
        <v>44392</v>
      </c>
      <c r="BF22" s="74">
        <f t="shared" si="10"/>
        <v>44401</v>
      </c>
      <c r="BG22" s="74">
        <f t="shared" si="10"/>
        <v>44406</v>
      </c>
      <c r="BH22" s="74">
        <f t="shared" si="10"/>
        <v>44408</v>
      </c>
      <c r="BI22" s="74">
        <f t="shared" si="10"/>
        <v>44413</v>
      </c>
      <c r="BJ22" s="74">
        <f t="shared" si="10"/>
        <v>44415</v>
      </c>
      <c r="BK22" s="74">
        <f t="shared" si="10"/>
        <v>44420</v>
      </c>
      <c r="BL22" s="74">
        <f t="shared" si="10"/>
        <v>44422</v>
      </c>
      <c r="BM22" s="74">
        <f t="shared" si="10"/>
        <v>44427</v>
      </c>
      <c r="BN22" s="74">
        <f t="shared" si="10"/>
        <v>44429</v>
      </c>
      <c r="BO22" s="74">
        <f t="shared" si="10"/>
        <v>44434</v>
      </c>
      <c r="BP22" s="74">
        <f t="shared" si="10"/>
        <v>44439</v>
      </c>
      <c r="BQ22" s="74">
        <f t="shared" si="10"/>
        <v>44455</v>
      </c>
      <c r="BR22" s="74">
        <f t="shared" si="10"/>
        <v>44457</v>
      </c>
      <c r="BS22" s="74">
        <f t="shared" si="10"/>
        <v>44461</v>
      </c>
      <c r="BT22" s="74">
        <f t="shared" si="10"/>
        <v>44465</v>
      </c>
      <c r="BU22" s="74">
        <f t="shared" si="10"/>
        <v>44467</v>
      </c>
      <c r="BV22" s="74">
        <f t="shared" si="10"/>
        <v>44469</v>
      </c>
      <c r="BW22" s="74">
        <f t="shared" si="10"/>
        <v>44470</v>
      </c>
      <c r="BX22" s="74">
        <f t="shared" si="10"/>
        <v>44473</v>
      </c>
      <c r="BY22" s="74">
        <f t="shared" si="10"/>
        <v>44475</v>
      </c>
      <c r="BZ22" s="74">
        <f t="shared" si="10"/>
        <v>44500</v>
      </c>
      <c r="CA22" s="74">
        <f t="shared" si="10"/>
        <v>44546</v>
      </c>
      <c r="CB22" s="74">
        <f t="shared" si="10"/>
        <v>44553</v>
      </c>
      <c r="CC22" s="74" t="e">
        <f t="shared" si="10"/>
        <v>#REF!</v>
      </c>
      <c r="CD22" s="74" t="e">
        <f t="shared" si="10"/>
        <v>#REF!</v>
      </c>
      <c r="CE22" s="74" t="e">
        <f t="shared" si="10"/>
        <v>#REF!</v>
      </c>
      <c r="CF22" s="74">
        <f t="shared" si="10"/>
        <v>44557</v>
      </c>
      <c r="CG22" s="74">
        <f t="shared" si="10"/>
        <v>44559</v>
      </c>
      <c r="CH22" s="74">
        <f t="shared" si="10"/>
        <v>44561</v>
      </c>
    </row>
    <row r="23" spans="1:86" s="3" customFormat="1" ht="12" customHeight="1">
      <c r="A23" s="12" t="s">
        <v>32</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s="4" customFormat="1" ht="12" customHeight="1">
      <c r="A24" s="14">
        <v>1</v>
      </c>
      <c r="B24" s="12">
        <f t="shared" ref="B24:Q24" si="11">B6-(B6*0.2)+25</f>
        <v>10345</v>
      </c>
      <c r="C24" s="12">
        <f t="shared" si="11"/>
        <v>7785</v>
      </c>
      <c r="D24" s="12">
        <f t="shared" si="11"/>
        <v>10345</v>
      </c>
      <c r="E24" s="12">
        <f t="shared" si="11"/>
        <v>7785</v>
      </c>
      <c r="F24" s="12">
        <f t="shared" si="11"/>
        <v>10345</v>
      </c>
      <c r="G24" s="12">
        <f t="shared" si="11"/>
        <v>7785</v>
      </c>
      <c r="H24" s="12">
        <f t="shared" si="11"/>
        <v>16425</v>
      </c>
      <c r="I24" s="12">
        <f t="shared" si="11"/>
        <v>16425</v>
      </c>
      <c r="J24" s="12">
        <f t="shared" si="11"/>
        <v>16425.8</v>
      </c>
      <c r="K24" s="12">
        <f t="shared" si="11"/>
        <v>16425</v>
      </c>
      <c r="L24" s="12">
        <f t="shared" si="11"/>
        <v>28985</v>
      </c>
      <c r="M24" s="12">
        <f t="shared" si="11"/>
        <v>31385</v>
      </c>
      <c r="N24" s="12">
        <f t="shared" si="11"/>
        <v>26345</v>
      </c>
      <c r="O24" s="12">
        <f t="shared" si="11"/>
        <v>14825</v>
      </c>
      <c r="P24" s="12">
        <f t="shared" si="11"/>
        <v>14825</v>
      </c>
      <c r="Q24" s="12">
        <f t="shared" si="11"/>
        <v>15065</v>
      </c>
      <c r="R24" s="12">
        <f t="shared" ref="R24:AE24" si="12">R6-(R6*0.2)+25</f>
        <v>13305</v>
      </c>
      <c r="S24" s="12">
        <f t="shared" si="12"/>
        <v>15065</v>
      </c>
      <c r="T24" s="12">
        <f t="shared" si="12"/>
        <v>10345</v>
      </c>
      <c r="U24" s="12">
        <f t="shared" si="12"/>
        <v>15065</v>
      </c>
      <c r="V24" s="12">
        <f t="shared" si="12"/>
        <v>16425</v>
      </c>
      <c r="W24" s="12">
        <f t="shared" si="12"/>
        <v>15065</v>
      </c>
      <c r="X24" s="12">
        <f t="shared" si="12"/>
        <v>16425</v>
      </c>
      <c r="Y24" s="12">
        <f t="shared" si="12"/>
        <v>15065</v>
      </c>
      <c r="Z24" s="12">
        <f t="shared" si="12"/>
        <v>16425</v>
      </c>
      <c r="AA24" s="12">
        <f t="shared" si="12"/>
        <v>19145</v>
      </c>
      <c r="AB24" s="12">
        <f t="shared" si="12"/>
        <v>16425</v>
      </c>
      <c r="AC24" s="12">
        <f t="shared" si="12"/>
        <v>16425</v>
      </c>
      <c r="AD24" s="12">
        <f t="shared" si="12"/>
        <v>15065</v>
      </c>
      <c r="AE24" s="12">
        <f t="shared" si="12"/>
        <v>11545</v>
      </c>
      <c r="AF24" s="12">
        <f t="shared" ref="AF24" si="13">AF6-(AF6*0.2)+25</f>
        <v>15065</v>
      </c>
      <c r="AG24" s="12">
        <f t="shared" ref="AG24:AI24" si="14">AG6-(AG6*0.2)+25</f>
        <v>11545</v>
      </c>
      <c r="AH24" s="12">
        <f t="shared" si="14"/>
        <v>11545</v>
      </c>
      <c r="AI24" s="12">
        <f t="shared" si="14"/>
        <v>11545</v>
      </c>
      <c r="AJ24" s="12">
        <f t="shared" ref="AJ24:AL24" si="15">AJ6-(AJ6*0.2)+25</f>
        <v>7785</v>
      </c>
      <c r="AK24" s="12">
        <f t="shared" si="15"/>
        <v>6345</v>
      </c>
      <c r="AL24" s="12">
        <f t="shared" si="15"/>
        <v>6345</v>
      </c>
      <c r="AM24" s="12">
        <f t="shared" ref="AM24:AO24" si="16">AM6-(AM6*0.2)+25</f>
        <v>7785</v>
      </c>
      <c r="AN24" s="12">
        <f t="shared" si="16"/>
        <v>6345</v>
      </c>
      <c r="AO24" s="12">
        <f t="shared" si="16"/>
        <v>7785</v>
      </c>
      <c r="AP24" s="12">
        <f t="shared" ref="AP24:BB24" si="17">AP6-(AP6*0.2)+25</f>
        <v>6345</v>
      </c>
      <c r="AQ24" s="12">
        <f t="shared" si="17"/>
        <v>7785</v>
      </c>
      <c r="AR24" s="12">
        <f t="shared" si="17"/>
        <v>11545</v>
      </c>
      <c r="AS24" s="12">
        <f t="shared" si="17"/>
        <v>6345</v>
      </c>
      <c r="AT24" s="12">
        <f t="shared" si="17"/>
        <v>7785</v>
      </c>
      <c r="AU24" s="12">
        <f t="shared" si="17"/>
        <v>6345</v>
      </c>
      <c r="AV24" s="12">
        <f t="shared" si="17"/>
        <v>7785</v>
      </c>
      <c r="AW24" s="12">
        <f t="shared" si="17"/>
        <v>6345</v>
      </c>
      <c r="AX24" s="12">
        <f t="shared" si="17"/>
        <v>7785</v>
      </c>
      <c r="AY24" s="12">
        <f t="shared" si="17"/>
        <v>6345</v>
      </c>
      <c r="AZ24" s="12">
        <f t="shared" si="17"/>
        <v>4905</v>
      </c>
      <c r="BA24" s="12">
        <f t="shared" si="17"/>
        <v>6345</v>
      </c>
      <c r="BB24" s="12">
        <f t="shared" si="17"/>
        <v>4905</v>
      </c>
      <c r="BC24" s="12">
        <f t="shared" ref="BC24:CH24" si="18">BC6-(BC6*0.2)+25</f>
        <v>7785</v>
      </c>
      <c r="BD24" s="12">
        <f t="shared" si="18"/>
        <v>4905</v>
      </c>
      <c r="BE24" s="12">
        <f t="shared" si="18"/>
        <v>4905</v>
      </c>
      <c r="BF24" s="12">
        <f t="shared" si="18"/>
        <v>6025</v>
      </c>
      <c r="BG24" s="12">
        <f t="shared" si="18"/>
        <v>4905</v>
      </c>
      <c r="BH24" s="12">
        <f t="shared" si="18"/>
        <v>7785</v>
      </c>
      <c r="BI24" s="12">
        <f t="shared" si="18"/>
        <v>4905</v>
      </c>
      <c r="BJ24" s="12">
        <f t="shared" si="18"/>
        <v>6345</v>
      </c>
      <c r="BK24" s="12">
        <f t="shared" si="18"/>
        <v>4905</v>
      </c>
      <c r="BL24" s="12">
        <f t="shared" si="18"/>
        <v>6345</v>
      </c>
      <c r="BM24" s="12">
        <f t="shared" si="18"/>
        <v>4905</v>
      </c>
      <c r="BN24" s="12">
        <f t="shared" si="18"/>
        <v>6345</v>
      </c>
      <c r="BO24" s="12">
        <f t="shared" si="18"/>
        <v>4905</v>
      </c>
      <c r="BP24" s="12">
        <f t="shared" si="18"/>
        <v>5545</v>
      </c>
      <c r="BQ24" s="12">
        <f t="shared" si="18"/>
        <v>4905</v>
      </c>
      <c r="BR24" s="12">
        <f t="shared" si="18"/>
        <v>5545</v>
      </c>
      <c r="BS24" s="12">
        <f t="shared" si="18"/>
        <v>4905</v>
      </c>
      <c r="BT24" s="12">
        <f t="shared" si="18"/>
        <v>7785</v>
      </c>
      <c r="BU24" s="12">
        <f t="shared" si="18"/>
        <v>4505</v>
      </c>
      <c r="BV24" s="12">
        <f t="shared" si="18"/>
        <v>4905</v>
      </c>
      <c r="BW24" s="12">
        <f t="shared" si="18"/>
        <v>7785</v>
      </c>
      <c r="BX24" s="12">
        <f t="shared" si="18"/>
        <v>4505</v>
      </c>
      <c r="BY24" s="12">
        <f t="shared" si="18"/>
        <v>5545</v>
      </c>
      <c r="BZ24" s="12">
        <f t="shared" si="18"/>
        <v>4505</v>
      </c>
      <c r="CA24" s="12">
        <f t="shared" si="18"/>
        <v>3705</v>
      </c>
      <c r="CB24" s="12">
        <f t="shared" si="18"/>
        <v>6025</v>
      </c>
      <c r="CC24" s="12" t="e">
        <f t="shared" si="18"/>
        <v>#REF!</v>
      </c>
      <c r="CD24" s="12" t="e">
        <f t="shared" si="18"/>
        <v>#REF!</v>
      </c>
      <c r="CE24" s="12" t="e">
        <f t="shared" si="18"/>
        <v>#REF!</v>
      </c>
      <c r="CF24" s="12">
        <f t="shared" si="18"/>
        <v>7065</v>
      </c>
      <c r="CG24" s="12">
        <f t="shared" si="18"/>
        <v>7385</v>
      </c>
      <c r="CH24" s="12">
        <f t="shared" si="18"/>
        <v>20745</v>
      </c>
    </row>
    <row r="25" spans="1:86" s="4" customFormat="1" ht="12" customHeight="1">
      <c r="A25" s="14">
        <v>2</v>
      </c>
      <c r="B25" s="12">
        <f t="shared" ref="B25:Q25" si="19">B7-(B7*0.2)+25</f>
        <v>11145</v>
      </c>
      <c r="C25" s="12">
        <f t="shared" si="19"/>
        <v>8585</v>
      </c>
      <c r="D25" s="12">
        <f t="shared" si="19"/>
        <v>11145</v>
      </c>
      <c r="E25" s="12">
        <f t="shared" si="19"/>
        <v>8585</v>
      </c>
      <c r="F25" s="12">
        <f t="shared" si="19"/>
        <v>11145</v>
      </c>
      <c r="G25" s="12">
        <f t="shared" si="19"/>
        <v>8585</v>
      </c>
      <c r="H25" s="12">
        <f t="shared" si="19"/>
        <v>17225</v>
      </c>
      <c r="I25" s="12">
        <f t="shared" si="19"/>
        <v>17225</v>
      </c>
      <c r="J25" s="12">
        <f t="shared" si="19"/>
        <v>17225.8</v>
      </c>
      <c r="K25" s="12">
        <f t="shared" si="19"/>
        <v>17225</v>
      </c>
      <c r="L25" s="12">
        <f t="shared" si="19"/>
        <v>29785</v>
      </c>
      <c r="M25" s="12">
        <f t="shared" si="19"/>
        <v>32185</v>
      </c>
      <c r="N25" s="12">
        <f t="shared" si="19"/>
        <v>27145</v>
      </c>
      <c r="O25" s="12">
        <f t="shared" si="19"/>
        <v>15625</v>
      </c>
      <c r="P25" s="12">
        <f t="shared" si="19"/>
        <v>15625</v>
      </c>
      <c r="Q25" s="12">
        <f t="shared" si="19"/>
        <v>15865</v>
      </c>
      <c r="R25" s="12">
        <f t="shared" ref="R25:AE25" si="20">R7-(R7*0.2)+25</f>
        <v>14105</v>
      </c>
      <c r="S25" s="12">
        <f t="shared" si="20"/>
        <v>15865</v>
      </c>
      <c r="T25" s="12">
        <f t="shared" si="20"/>
        <v>11145</v>
      </c>
      <c r="U25" s="12">
        <f t="shared" si="20"/>
        <v>15865</v>
      </c>
      <c r="V25" s="12">
        <f t="shared" si="20"/>
        <v>17225</v>
      </c>
      <c r="W25" s="12">
        <f t="shared" si="20"/>
        <v>15865</v>
      </c>
      <c r="X25" s="12">
        <f t="shared" si="20"/>
        <v>17225</v>
      </c>
      <c r="Y25" s="12">
        <f t="shared" si="20"/>
        <v>15865</v>
      </c>
      <c r="Z25" s="12">
        <f t="shared" si="20"/>
        <v>17225</v>
      </c>
      <c r="AA25" s="12">
        <f t="shared" si="20"/>
        <v>19945</v>
      </c>
      <c r="AB25" s="12">
        <f t="shared" si="20"/>
        <v>17225</v>
      </c>
      <c r="AC25" s="12">
        <f t="shared" si="20"/>
        <v>17225</v>
      </c>
      <c r="AD25" s="12">
        <f t="shared" si="20"/>
        <v>15865</v>
      </c>
      <c r="AE25" s="12">
        <f t="shared" si="20"/>
        <v>12345</v>
      </c>
      <c r="AF25" s="12">
        <f t="shared" ref="AF25" si="21">AF7-(AF7*0.2)+25</f>
        <v>15865</v>
      </c>
      <c r="AG25" s="12">
        <f t="shared" ref="AG25:AI25" si="22">AG7-(AG7*0.2)+25</f>
        <v>12345</v>
      </c>
      <c r="AH25" s="12">
        <f t="shared" si="22"/>
        <v>12345</v>
      </c>
      <c r="AI25" s="12">
        <f t="shared" si="22"/>
        <v>12345</v>
      </c>
      <c r="AJ25" s="12">
        <f t="shared" ref="AJ25:AL25" si="23">AJ7-(AJ7*0.2)+25</f>
        <v>8585</v>
      </c>
      <c r="AK25" s="12">
        <f t="shared" si="23"/>
        <v>7145</v>
      </c>
      <c r="AL25" s="12">
        <f t="shared" si="23"/>
        <v>7145</v>
      </c>
      <c r="AM25" s="12">
        <f t="shared" ref="AM25:AO25" si="24">AM7-(AM7*0.2)+25</f>
        <v>8585</v>
      </c>
      <c r="AN25" s="12">
        <f t="shared" si="24"/>
        <v>7145</v>
      </c>
      <c r="AO25" s="12">
        <f t="shared" si="24"/>
        <v>8585</v>
      </c>
      <c r="AP25" s="12">
        <f t="shared" ref="AP25:BB25" si="25">AP7-(AP7*0.2)+25</f>
        <v>7145</v>
      </c>
      <c r="AQ25" s="12">
        <f t="shared" si="25"/>
        <v>8585</v>
      </c>
      <c r="AR25" s="12">
        <f t="shared" si="25"/>
        <v>12345</v>
      </c>
      <c r="AS25" s="12">
        <f t="shared" si="25"/>
        <v>7145</v>
      </c>
      <c r="AT25" s="12">
        <f t="shared" si="25"/>
        <v>8585</v>
      </c>
      <c r="AU25" s="12">
        <f t="shared" si="25"/>
        <v>7145</v>
      </c>
      <c r="AV25" s="12">
        <f t="shared" si="25"/>
        <v>8585</v>
      </c>
      <c r="AW25" s="12">
        <f t="shared" si="25"/>
        <v>7145</v>
      </c>
      <c r="AX25" s="12">
        <f t="shared" si="25"/>
        <v>8585</v>
      </c>
      <c r="AY25" s="12">
        <f t="shared" si="25"/>
        <v>7145</v>
      </c>
      <c r="AZ25" s="12">
        <f t="shared" si="25"/>
        <v>5705</v>
      </c>
      <c r="BA25" s="12">
        <f t="shared" si="25"/>
        <v>7145</v>
      </c>
      <c r="BB25" s="12">
        <f t="shared" si="25"/>
        <v>5705</v>
      </c>
      <c r="BC25" s="12">
        <f t="shared" ref="BC25:CH25" si="26">BC7-(BC7*0.2)+25</f>
        <v>8585</v>
      </c>
      <c r="BD25" s="12">
        <f t="shared" si="26"/>
        <v>5705</v>
      </c>
      <c r="BE25" s="12">
        <f t="shared" si="26"/>
        <v>5705</v>
      </c>
      <c r="BF25" s="12">
        <f t="shared" si="26"/>
        <v>6825</v>
      </c>
      <c r="BG25" s="12">
        <f t="shared" si="26"/>
        <v>5705</v>
      </c>
      <c r="BH25" s="12">
        <f t="shared" si="26"/>
        <v>8585</v>
      </c>
      <c r="BI25" s="12">
        <f t="shared" si="26"/>
        <v>5705</v>
      </c>
      <c r="BJ25" s="12">
        <f t="shared" si="26"/>
        <v>7145</v>
      </c>
      <c r="BK25" s="12">
        <f t="shared" si="26"/>
        <v>5705</v>
      </c>
      <c r="BL25" s="12">
        <f t="shared" si="26"/>
        <v>7145</v>
      </c>
      <c r="BM25" s="12">
        <f t="shared" si="26"/>
        <v>5705</v>
      </c>
      <c r="BN25" s="12">
        <f t="shared" si="26"/>
        <v>7145</v>
      </c>
      <c r="BO25" s="12">
        <f t="shared" si="26"/>
        <v>5705</v>
      </c>
      <c r="BP25" s="12">
        <f t="shared" si="26"/>
        <v>6345</v>
      </c>
      <c r="BQ25" s="12">
        <f t="shared" si="26"/>
        <v>5705</v>
      </c>
      <c r="BR25" s="12">
        <f t="shared" si="26"/>
        <v>6345</v>
      </c>
      <c r="BS25" s="12">
        <f t="shared" si="26"/>
        <v>5705</v>
      </c>
      <c r="BT25" s="12">
        <f t="shared" si="26"/>
        <v>8585</v>
      </c>
      <c r="BU25" s="12">
        <f t="shared" si="26"/>
        <v>5305</v>
      </c>
      <c r="BV25" s="12">
        <f t="shared" si="26"/>
        <v>5705</v>
      </c>
      <c r="BW25" s="12">
        <f t="shared" si="26"/>
        <v>8585</v>
      </c>
      <c r="BX25" s="12">
        <f t="shared" si="26"/>
        <v>5305</v>
      </c>
      <c r="BY25" s="12">
        <f t="shared" si="26"/>
        <v>6345</v>
      </c>
      <c r="BZ25" s="12">
        <f t="shared" si="26"/>
        <v>5305</v>
      </c>
      <c r="CA25" s="12">
        <f t="shared" si="26"/>
        <v>4505</v>
      </c>
      <c r="CB25" s="12">
        <f t="shared" si="26"/>
        <v>6825</v>
      </c>
      <c r="CC25" s="12" t="e">
        <f t="shared" si="26"/>
        <v>#REF!</v>
      </c>
      <c r="CD25" s="12" t="e">
        <f t="shared" si="26"/>
        <v>#REF!</v>
      </c>
      <c r="CE25" s="12" t="e">
        <f t="shared" si="26"/>
        <v>#REF!</v>
      </c>
      <c r="CF25" s="12">
        <f t="shared" si="26"/>
        <v>7865</v>
      </c>
      <c r="CG25" s="12">
        <f t="shared" si="26"/>
        <v>8185</v>
      </c>
      <c r="CH25" s="12">
        <f t="shared" si="26"/>
        <v>21545</v>
      </c>
    </row>
    <row r="26" spans="1:86" s="3" customFormat="1" ht="12" customHeight="1">
      <c r="A26" s="12" t="s">
        <v>251</v>
      </c>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row>
    <row r="27" spans="1:86" s="4" customFormat="1" ht="12" customHeight="1">
      <c r="A27" s="13">
        <v>1</v>
      </c>
      <c r="B27" s="12" t="e">
        <f t="shared" ref="B27:Q27" si="27">B9-(B9*0.2)+25</f>
        <v>#REF!</v>
      </c>
      <c r="C27" s="12" t="e">
        <f t="shared" si="27"/>
        <v>#REF!</v>
      </c>
      <c r="D27" s="12" t="e">
        <f t="shared" si="27"/>
        <v>#REF!</v>
      </c>
      <c r="E27" s="12" t="e">
        <f t="shared" si="27"/>
        <v>#REF!</v>
      </c>
      <c r="F27" s="12" t="e">
        <f t="shared" si="27"/>
        <v>#REF!</v>
      </c>
      <c r="G27" s="12" t="e">
        <f t="shared" si="27"/>
        <v>#REF!</v>
      </c>
      <c r="H27" s="12" t="e">
        <f t="shared" si="27"/>
        <v>#REF!</v>
      </c>
      <c r="I27" s="12" t="e">
        <f t="shared" si="27"/>
        <v>#REF!</v>
      </c>
      <c r="J27" s="12" t="e">
        <f t="shared" si="27"/>
        <v>#REF!</v>
      </c>
      <c r="K27" s="12" t="e">
        <f t="shared" si="27"/>
        <v>#REF!</v>
      </c>
      <c r="L27" s="12" t="e">
        <f t="shared" si="27"/>
        <v>#REF!</v>
      </c>
      <c r="M27" s="12" t="e">
        <f t="shared" si="27"/>
        <v>#REF!</v>
      </c>
      <c r="N27" s="12" t="e">
        <f t="shared" si="27"/>
        <v>#REF!</v>
      </c>
      <c r="O27" s="12" t="e">
        <f t="shared" si="27"/>
        <v>#REF!</v>
      </c>
      <c r="P27" s="12" t="e">
        <f t="shared" si="27"/>
        <v>#REF!</v>
      </c>
      <c r="Q27" s="12" t="e">
        <f t="shared" si="27"/>
        <v>#REF!</v>
      </c>
      <c r="R27" s="12" t="e">
        <f t="shared" ref="R27:AE27" si="28">R9-(R9*0.2)+25</f>
        <v>#REF!</v>
      </c>
      <c r="S27" s="12" t="e">
        <f t="shared" si="28"/>
        <v>#REF!</v>
      </c>
      <c r="T27" s="12" t="e">
        <f t="shared" si="28"/>
        <v>#REF!</v>
      </c>
      <c r="U27" s="12" t="e">
        <f t="shared" si="28"/>
        <v>#REF!</v>
      </c>
      <c r="V27" s="12" t="e">
        <f t="shared" si="28"/>
        <v>#REF!</v>
      </c>
      <c r="W27" s="12" t="e">
        <f t="shared" si="28"/>
        <v>#REF!</v>
      </c>
      <c r="X27" s="12" t="e">
        <f t="shared" si="28"/>
        <v>#REF!</v>
      </c>
      <c r="Y27" s="12" t="e">
        <f t="shared" si="28"/>
        <v>#REF!</v>
      </c>
      <c r="Z27" s="12" t="e">
        <f t="shared" si="28"/>
        <v>#REF!</v>
      </c>
      <c r="AA27" s="12" t="e">
        <f t="shared" si="28"/>
        <v>#REF!</v>
      </c>
      <c r="AB27" s="12" t="e">
        <f t="shared" si="28"/>
        <v>#REF!</v>
      </c>
      <c r="AC27" s="12" t="e">
        <f t="shared" si="28"/>
        <v>#REF!</v>
      </c>
      <c r="AD27" s="12" t="e">
        <f t="shared" si="28"/>
        <v>#REF!</v>
      </c>
      <c r="AE27" s="12" t="e">
        <f t="shared" si="28"/>
        <v>#REF!</v>
      </c>
      <c r="AF27" s="12" t="e">
        <f t="shared" ref="AF27" si="29">AF9-(AF9*0.2)+25</f>
        <v>#REF!</v>
      </c>
      <c r="AG27" s="12" t="e">
        <f t="shared" ref="AG27:AI27" si="30">AG9-(AG9*0.2)+25</f>
        <v>#REF!</v>
      </c>
      <c r="AH27" s="12" t="e">
        <f t="shared" si="30"/>
        <v>#REF!</v>
      </c>
      <c r="AI27" s="12" t="e">
        <f t="shared" si="30"/>
        <v>#REF!</v>
      </c>
      <c r="AJ27" s="12" t="e">
        <f t="shared" ref="AJ27:AL27" si="31">AJ9-(AJ9*0.2)+25</f>
        <v>#REF!</v>
      </c>
      <c r="AK27" s="12" t="e">
        <f t="shared" si="31"/>
        <v>#REF!</v>
      </c>
      <c r="AL27" s="12" t="e">
        <f t="shared" si="31"/>
        <v>#REF!</v>
      </c>
      <c r="AM27" s="12" t="e">
        <f t="shared" ref="AM27:AO27" si="32">AM9-(AM9*0.2)+25</f>
        <v>#REF!</v>
      </c>
      <c r="AN27" s="12" t="e">
        <f t="shared" si="32"/>
        <v>#REF!</v>
      </c>
      <c r="AO27" s="12" t="e">
        <f t="shared" si="32"/>
        <v>#REF!</v>
      </c>
      <c r="AP27" s="12" t="e">
        <f t="shared" ref="AP27:BB27" si="33">AP9-(AP9*0.2)+25</f>
        <v>#REF!</v>
      </c>
      <c r="AQ27" s="12" t="e">
        <f t="shared" si="33"/>
        <v>#REF!</v>
      </c>
      <c r="AR27" s="12" t="e">
        <f t="shared" si="33"/>
        <v>#REF!</v>
      </c>
      <c r="AS27" s="12" t="e">
        <f t="shared" si="33"/>
        <v>#REF!</v>
      </c>
      <c r="AT27" s="12" t="e">
        <f t="shared" si="33"/>
        <v>#REF!</v>
      </c>
      <c r="AU27" s="12" t="e">
        <f t="shared" si="33"/>
        <v>#REF!</v>
      </c>
      <c r="AV27" s="12" t="e">
        <f t="shared" si="33"/>
        <v>#REF!</v>
      </c>
      <c r="AW27" s="12" t="e">
        <f t="shared" si="33"/>
        <v>#REF!</v>
      </c>
      <c r="AX27" s="12" t="e">
        <f t="shared" si="33"/>
        <v>#REF!</v>
      </c>
      <c r="AY27" s="12" t="e">
        <f t="shared" si="33"/>
        <v>#REF!</v>
      </c>
      <c r="AZ27" s="12" t="e">
        <f t="shared" si="33"/>
        <v>#REF!</v>
      </c>
      <c r="BA27" s="12" t="e">
        <f t="shared" si="33"/>
        <v>#REF!</v>
      </c>
      <c r="BB27" s="12" t="e">
        <f t="shared" si="33"/>
        <v>#REF!</v>
      </c>
      <c r="BC27" s="12" t="e">
        <f t="shared" ref="BC27:CH27" si="34">BC9-(BC9*0.2)+25</f>
        <v>#REF!</v>
      </c>
      <c r="BD27" s="12" t="e">
        <f t="shared" si="34"/>
        <v>#REF!</v>
      </c>
      <c r="BE27" s="12" t="e">
        <f t="shared" si="34"/>
        <v>#REF!</v>
      </c>
      <c r="BF27" s="12" t="e">
        <f t="shared" si="34"/>
        <v>#REF!</v>
      </c>
      <c r="BG27" s="12" t="e">
        <f t="shared" si="34"/>
        <v>#REF!</v>
      </c>
      <c r="BH27" s="12" t="e">
        <f t="shared" si="34"/>
        <v>#REF!</v>
      </c>
      <c r="BI27" s="12" t="e">
        <f t="shared" si="34"/>
        <v>#REF!</v>
      </c>
      <c r="BJ27" s="12" t="e">
        <f t="shared" si="34"/>
        <v>#REF!</v>
      </c>
      <c r="BK27" s="12" t="e">
        <f t="shared" si="34"/>
        <v>#REF!</v>
      </c>
      <c r="BL27" s="12" t="e">
        <f t="shared" si="34"/>
        <v>#REF!</v>
      </c>
      <c r="BM27" s="12" t="e">
        <f t="shared" si="34"/>
        <v>#REF!</v>
      </c>
      <c r="BN27" s="12" t="e">
        <f t="shared" si="34"/>
        <v>#REF!</v>
      </c>
      <c r="BO27" s="12" t="e">
        <f t="shared" si="34"/>
        <v>#REF!</v>
      </c>
      <c r="BP27" s="12" t="e">
        <f t="shared" si="34"/>
        <v>#REF!</v>
      </c>
      <c r="BQ27" s="12" t="e">
        <f t="shared" si="34"/>
        <v>#REF!</v>
      </c>
      <c r="BR27" s="12" t="e">
        <f t="shared" si="34"/>
        <v>#REF!</v>
      </c>
      <c r="BS27" s="12" t="e">
        <f t="shared" si="34"/>
        <v>#REF!</v>
      </c>
      <c r="BT27" s="12" t="e">
        <f t="shared" si="34"/>
        <v>#REF!</v>
      </c>
      <c r="BU27" s="12" t="e">
        <f t="shared" si="34"/>
        <v>#REF!</v>
      </c>
      <c r="BV27" s="12" t="e">
        <f t="shared" si="34"/>
        <v>#REF!</v>
      </c>
      <c r="BW27" s="12" t="e">
        <f t="shared" si="34"/>
        <v>#REF!</v>
      </c>
      <c r="BX27" s="12" t="e">
        <f t="shared" si="34"/>
        <v>#REF!</v>
      </c>
      <c r="BY27" s="12" t="e">
        <f t="shared" si="34"/>
        <v>#REF!</v>
      </c>
      <c r="BZ27" s="12" t="e">
        <f t="shared" si="34"/>
        <v>#REF!</v>
      </c>
      <c r="CA27" s="12" t="e">
        <f t="shared" si="34"/>
        <v>#REF!</v>
      </c>
      <c r="CB27" s="12" t="e">
        <f t="shared" si="34"/>
        <v>#REF!</v>
      </c>
      <c r="CC27" s="12" t="e">
        <f t="shared" si="34"/>
        <v>#REF!</v>
      </c>
      <c r="CD27" s="12" t="e">
        <f t="shared" si="34"/>
        <v>#REF!</v>
      </c>
      <c r="CE27" s="12" t="e">
        <f t="shared" si="34"/>
        <v>#REF!</v>
      </c>
      <c r="CF27" s="12" t="e">
        <f t="shared" si="34"/>
        <v>#REF!</v>
      </c>
      <c r="CG27" s="12" t="e">
        <f t="shared" si="34"/>
        <v>#REF!</v>
      </c>
      <c r="CH27" s="12" t="e">
        <f t="shared" si="34"/>
        <v>#REF!</v>
      </c>
    </row>
    <row r="28" spans="1:86" s="4" customFormat="1" ht="12" customHeight="1">
      <c r="A28" s="13">
        <v>2</v>
      </c>
      <c r="B28" s="12" t="e">
        <f t="shared" ref="B28:Q28" si="35">B10-(B10*0.2)+25</f>
        <v>#REF!</v>
      </c>
      <c r="C28" s="12" t="e">
        <f t="shared" si="35"/>
        <v>#REF!</v>
      </c>
      <c r="D28" s="12" t="e">
        <f t="shared" si="35"/>
        <v>#REF!</v>
      </c>
      <c r="E28" s="12" t="e">
        <f t="shared" si="35"/>
        <v>#REF!</v>
      </c>
      <c r="F28" s="12" t="e">
        <f t="shared" si="35"/>
        <v>#REF!</v>
      </c>
      <c r="G28" s="12" t="e">
        <f t="shared" si="35"/>
        <v>#REF!</v>
      </c>
      <c r="H28" s="12" t="e">
        <f t="shared" si="35"/>
        <v>#REF!</v>
      </c>
      <c r="I28" s="12" t="e">
        <f t="shared" si="35"/>
        <v>#REF!</v>
      </c>
      <c r="J28" s="12" t="e">
        <f t="shared" si="35"/>
        <v>#REF!</v>
      </c>
      <c r="K28" s="12" t="e">
        <f t="shared" si="35"/>
        <v>#REF!</v>
      </c>
      <c r="L28" s="12" t="e">
        <f t="shared" si="35"/>
        <v>#REF!</v>
      </c>
      <c r="M28" s="12" t="e">
        <f t="shared" si="35"/>
        <v>#REF!</v>
      </c>
      <c r="N28" s="12" t="e">
        <f t="shared" si="35"/>
        <v>#REF!</v>
      </c>
      <c r="O28" s="12" t="e">
        <f t="shared" si="35"/>
        <v>#REF!</v>
      </c>
      <c r="P28" s="12" t="e">
        <f t="shared" si="35"/>
        <v>#REF!</v>
      </c>
      <c r="Q28" s="12" t="e">
        <f t="shared" si="35"/>
        <v>#REF!</v>
      </c>
      <c r="R28" s="12" t="e">
        <f t="shared" ref="R28:AE28" si="36">R10-(R10*0.2)+25</f>
        <v>#REF!</v>
      </c>
      <c r="S28" s="12" t="e">
        <f t="shared" si="36"/>
        <v>#REF!</v>
      </c>
      <c r="T28" s="12" t="e">
        <f t="shared" si="36"/>
        <v>#REF!</v>
      </c>
      <c r="U28" s="12" t="e">
        <f t="shared" si="36"/>
        <v>#REF!</v>
      </c>
      <c r="V28" s="12" t="e">
        <f t="shared" si="36"/>
        <v>#REF!</v>
      </c>
      <c r="W28" s="12" t="e">
        <f t="shared" si="36"/>
        <v>#REF!</v>
      </c>
      <c r="X28" s="12" t="e">
        <f t="shared" si="36"/>
        <v>#REF!</v>
      </c>
      <c r="Y28" s="12" t="e">
        <f t="shared" si="36"/>
        <v>#REF!</v>
      </c>
      <c r="Z28" s="12" t="e">
        <f t="shared" si="36"/>
        <v>#REF!</v>
      </c>
      <c r="AA28" s="12" t="e">
        <f t="shared" si="36"/>
        <v>#REF!</v>
      </c>
      <c r="AB28" s="12" t="e">
        <f t="shared" si="36"/>
        <v>#REF!</v>
      </c>
      <c r="AC28" s="12" t="e">
        <f t="shared" si="36"/>
        <v>#REF!</v>
      </c>
      <c r="AD28" s="12" t="e">
        <f t="shared" si="36"/>
        <v>#REF!</v>
      </c>
      <c r="AE28" s="12" t="e">
        <f t="shared" si="36"/>
        <v>#REF!</v>
      </c>
      <c r="AF28" s="12" t="e">
        <f t="shared" ref="AF28" si="37">AF10-(AF10*0.2)+25</f>
        <v>#REF!</v>
      </c>
      <c r="AG28" s="12" t="e">
        <f t="shared" ref="AG28:AI28" si="38">AG10-(AG10*0.2)+25</f>
        <v>#REF!</v>
      </c>
      <c r="AH28" s="12" t="e">
        <f t="shared" si="38"/>
        <v>#REF!</v>
      </c>
      <c r="AI28" s="12" t="e">
        <f t="shared" si="38"/>
        <v>#REF!</v>
      </c>
      <c r="AJ28" s="12" t="e">
        <f t="shared" ref="AJ28:AL28" si="39">AJ10-(AJ10*0.2)+25</f>
        <v>#REF!</v>
      </c>
      <c r="AK28" s="12" t="e">
        <f t="shared" si="39"/>
        <v>#REF!</v>
      </c>
      <c r="AL28" s="12" t="e">
        <f t="shared" si="39"/>
        <v>#REF!</v>
      </c>
      <c r="AM28" s="12" t="e">
        <f t="shared" ref="AM28:AO28" si="40">AM10-(AM10*0.2)+25</f>
        <v>#REF!</v>
      </c>
      <c r="AN28" s="12" t="e">
        <f t="shared" si="40"/>
        <v>#REF!</v>
      </c>
      <c r="AO28" s="12" t="e">
        <f t="shared" si="40"/>
        <v>#REF!</v>
      </c>
      <c r="AP28" s="12" t="e">
        <f t="shared" ref="AP28:BB28" si="41">AP10-(AP10*0.2)+25</f>
        <v>#REF!</v>
      </c>
      <c r="AQ28" s="12" t="e">
        <f t="shared" si="41"/>
        <v>#REF!</v>
      </c>
      <c r="AR28" s="12" t="e">
        <f t="shared" si="41"/>
        <v>#REF!</v>
      </c>
      <c r="AS28" s="12" t="e">
        <f t="shared" si="41"/>
        <v>#REF!</v>
      </c>
      <c r="AT28" s="12" t="e">
        <f t="shared" si="41"/>
        <v>#REF!</v>
      </c>
      <c r="AU28" s="12" t="e">
        <f t="shared" si="41"/>
        <v>#REF!</v>
      </c>
      <c r="AV28" s="12" t="e">
        <f t="shared" si="41"/>
        <v>#REF!</v>
      </c>
      <c r="AW28" s="12" t="e">
        <f t="shared" si="41"/>
        <v>#REF!</v>
      </c>
      <c r="AX28" s="12" t="e">
        <f t="shared" si="41"/>
        <v>#REF!</v>
      </c>
      <c r="AY28" s="12" t="e">
        <f t="shared" si="41"/>
        <v>#REF!</v>
      </c>
      <c r="AZ28" s="12" t="e">
        <f t="shared" si="41"/>
        <v>#REF!</v>
      </c>
      <c r="BA28" s="12" t="e">
        <f t="shared" si="41"/>
        <v>#REF!</v>
      </c>
      <c r="BB28" s="12" t="e">
        <f t="shared" si="41"/>
        <v>#REF!</v>
      </c>
      <c r="BC28" s="12" t="e">
        <f t="shared" ref="BC28:CH28" si="42">BC10-(BC10*0.2)+25</f>
        <v>#REF!</v>
      </c>
      <c r="BD28" s="12" t="e">
        <f t="shared" si="42"/>
        <v>#REF!</v>
      </c>
      <c r="BE28" s="12" t="e">
        <f t="shared" si="42"/>
        <v>#REF!</v>
      </c>
      <c r="BF28" s="12" t="e">
        <f t="shared" si="42"/>
        <v>#REF!</v>
      </c>
      <c r="BG28" s="12" t="e">
        <f t="shared" si="42"/>
        <v>#REF!</v>
      </c>
      <c r="BH28" s="12" t="e">
        <f t="shared" si="42"/>
        <v>#REF!</v>
      </c>
      <c r="BI28" s="12" t="e">
        <f t="shared" si="42"/>
        <v>#REF!</v>
      </c>
      <c r="BJ28" s="12" t="e">
        <f t="shared" si="42"/>
        <v>#REF!</v>
      </c>
      <c r="BK28" s="12" t="e">
        <f t="shared" si="42"/>
        <v>#REF!</v>
      </c>
      <c r="BL28" s="12" t="e">
        <f t="shared" si="42"/>
        <v>#REF!</v>
      </c>
      <c r="BM28" s="12" t="e">
        <f t="shared" si="42"/>
        <v>#REF!</v>
      </c>
      <c r="BN28" s="12" t="e">
        <f t="shared" si="42"/>
        <v>#REF!</v>
      </c>
      <c r="BO28" s="12" t="e">
        <f t="shared" si="42"/>
        <v>#REF!</v>
      </c>
      <c r="BP28" s="12" t="e">
        <f t="shared" si="42"/>
        <v>#REF!</v>
      </c>
      <c r="BQ28" s="12" t="e">
        <f t="shared" si="42"/>
        <v>#REF!</v>
      </c>
      <c r="BR28" s="12" t="e">
        <f t="shared" si="42"/>
        <v>#REF!</v>
      </c>
      <c r="BS28" s="12" t="e">
        <f t="shared" si="42"/>
        <v>#REF!</v>
      </c>
      <c r="BT28" s="12" t="e">
        <f t="shared" si="42"/>
        <v>#REF!</v>
      </c>
      <c r="BU28" s="12" t="e">
        <f t="shared" si="42"/>
        <v>#REF!</v>
      </c>
      <c r="BV28" s="12" t="e">
        <f t="shared" si="42"/>
        <v>#REF!</v>
      </c>
      <c r="BW28" s="12" t="e">
        <f t="shared" si="42"/>
        <v>#REF!</v>
      </c>
      <c r="BX28" s="12" t="e">
        <f t="shared" si="42"/>
        <v>#REF!</v>
      </c>
      <c r="BY28" s="12" t="e">
        <f t="shared" si="42"/>
        <v>#REF!</v>
      </c>
      <c r="BZ28" s="12" t="e">
        <f t="shared" si="42"/>
        <v>#REF!</v>
      </c>
      <c r="CA28" s="12" t="e">
        <f t="shared" si="42"/>
        <v>#REF!</v>
      </c>
      <c r="CB28" s="12" t="e">
        <f t="shared" si="42"/>
        <v>#REF!</v>
      </c>
      <c r="CC28" s="12" t="e">
        <f t="shared" si="42"/>
        <v>#REF!</v>
      </c>
      <c r="CD28" s="12" t="e">
        <f t="shared" si="42"/>
        <v>#REF!</v>
      </c>
      <c r="CE28" s="12" t="e">
        <f t="shared" si="42"/>
        <v>#REF!</v>
      </c>
      <c r="CF28" s="12" t="e">
        <f t="shared" si="42"/>
        <v>#REF!</v>
      </c>
      <c r="CG28" s="12" t="e">
        <f t="shared" si="42"/>
        <v>#REF!</v>
      </c>
      <c r="CH28" s="12" t="e">
        <f t="shared" si="42"/>
        <v>#REF!</v>
      </c>
    </row>
    <row r="29" spans="1:86" s="3" customFormat="1" ht="12" customHeight="1">
      <c r="A29" s="12" t="s">
        <v>252</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row>
    <row r="30" spans="1:86" s="4" customFormat="1" ht="12" customHeight="1">
      <c r="A30" s="13">
        <v>1</v>
      </c>
      <c r="B30" s="12" t="e">
        <f t="shared" ref="B30:B31" si="43">B12-(B12*0.2)+25</f>
        <v>#REF!</v>
      </c>
      <c r="C30" s="12" t="e">
        <f t="shared" ref="C30:Q30" si="44">C12-(C12*0.2)+25</f>
        <v>#REF!</v>
      </c>
      <c r="D30" s="12" t="e">
        <f t="shared" si="44"/>
        <v>#REF!</v>
      </c>
      <c r="E30" s="12" t="e">
        <f t="shared" si="44"/>
        <v>#REF!</v>
      </c>
      <c r="F30" s="12" t="e">
        <f t="shared" si="44"/>
        <v>#REF!</v>
      </c>
      <c r="G30" s="12" t="e">
        <f t="shared" si="44"/>
        <v>#REF!</v>
      </c>
      <c r="H30" s="12" t="e">
        <f t="shared" si="44"/>
        <v>#REF!</v>
      </c>
      <c r="I30" s="12" t="e">
        <f t="shared" si="44"/>
        <v>#REF!</v>
      </c>
      <c r="J30" s="12" t="e">
        <f t="shared" si="44"/>
        <v>#REF!</v>
      </c>
      <c r="K30" s="12" t="e">
        <f t="shared" si="44"/>
        <v>#REF!</v>
      </c>
      <c r="L30" s="12" t="e">
        <f t="shared" si="44"/>
        <v>#REF!</v>
      </c>
      <c r="M30" s="12" t="e">
        <f t="shared" si="44"/>
        <v>#REF!</v>
      </c>
      <c r="N30" s="12" t="e">
        <f t="shared" si="44"/>
        <v>#REF!</v>
      </c>
      <c r="O30" s="12" t="e">
        <f t="shared" si="44"/>
        <v>#REF!</v>
      </c>
      <c r="P30" s="12" t="e">
        <f t="shared" si="44"/>
        <v>#REF!</v>
      </c>
      <c r="Q30" s="12" t="e">
        <f t="shared" si="44"/>
        <v>#REF!</v>
      </c>
      <c r="R30" s="12" t="e">
        <f t="shared" ref="R30:AE30" si="45">R12-(R12*0.2)+25</f>
        <v>#REF!</v>
      </c>
      <c r="S30" s="12" t="e">
        <f t="shared" si="45"/>
        <v>#REF!</v>
      </c>
      <c r="T30" s="12" t="e">
        <f t="shared" si="45"/>
        <v>#REF!</v>
      </c>
      <c r="U30" s="12" t="e">
        <f t="shared" si="45"/>
        <v>#REF!</v>
      </c>
      <c r="V30" s="12" t="e">
        <f t="shared" si="45"/>
        <v>#REF!</v>
      </c>
      <c r="W30" s="12" t="e">
        <f t="shared" si="45"/>
        <v>#REF!</v>
      </c>
      <c r="X30" s="12" t="e">
        <f t="shared" si="45"/>
        <v>#REF!</v>
      </c>
      <c r="Y30" s="12" t="e">
        <f t="shared" si="45"/>
        <v>#REF!</v>
      </c>
      <c r="Z30" s="12" t="e">
        <f t="shared" si="45"/>
        <v>#REF!</v>
      </c>
      <c r="AA30" s="12" t="e">
        <f t="shared" si="45"/>
        <v>#REF!</v>
      </c>
      <c r="AB30" s="12" t="e">
        <f t="shared" si="45"/>
        <v>#REF!</v>
      </c>
      <c r="AC30" s="12" t="e">
        <f t="shared" si="45"/>
        <v>#REF!</v>
      </c>
      <c r="AD30" s="12" t="e">
        <f t="shared" si="45"/>
        <v>#REF!</v>
      </c>
      <c r="AE30" s="12" t="e">
        <f t="shared" si="45"/>
        <v>#REF!</v>
      </c>
      <c r="AF30" s="12" t="e">
        <f t="shared" ref="AF30" si="46">AF12-(AF12*0.2)+25</f>
        <v>#REF!</v>
      </c>
      <c r="AG30" s="12" t="e">
        <f t="shared" ref="AG30:AI30" si="47">AG12-(AG12*0.2)+25</f>
        <v>#REF!</v>
      </c>
      <c r="AH30" s="12" t="e">
        <f t="shared" si="47"/>
        <v>#REF!</v>
      </c>
      <c r="AI30" s="12" t="e">
        <f t="shared" si="47"/>
        <v>#REF!</v>
      </c>
      <c r="AJ30" s="12" t="e">
        <f t="shared" ref="AJ30:AL30" si="48">AJ12-(AJ12*0.2)+25</f>
        <v>#REF!</v>
      </c>
      <c r="AK30" s="12" t="e">
        <f t="shared" si="48"/>
        <v>#REF!</v>
      </c>
      <c r="AL30" s="12" t="e">
        <f t="shared" si="48"/>
        <v>#REF!</v>
      </c>
      <c r="AM30" s="12" t="e">
        <f t="shared" ref="AM30:AO30" si="49">AM12-(AM12*0.2)+25</f>
        <v>#REF!</v>
      </c>
      <c r="AN30" s="12" t="e">
        <f t="shared" si="49"/>
        <v>#REF!</v>
      </c>
      <c r="AO30" s="12" t="e">
        <f t="shared" si="49"/>
        <v>#REF!</v>
      </c>
      <c r="AP30" s="12" t="e">
        <f t="shared" ref="AP30:BB30" si="50">AP12-(AP12*0.2)+25</f>
        <v>#REF!</v>
      </c>
      <c r="AQ30" s="12" t="e">
        <f t="shared" si="50"/>
        <v>#REF!</v>
      </c>
      <c r="AR30" s="12" t="e">
        <f t="shared" si="50"/>
        <v>#REF!</v>
      </c>
      <c r="AS30" s="12" t="e">
        <f t="shared" si="50"/>
        <v>#REF!</v>
      </c>
      <c r="AT30" s="12" t="e">
        <f t="shared" si="50"/>
        <v>#REF!</v>
      </c>
      <c r="AU30" s="12" t="e">
        <f t="shared" si="50"/>
        <v>#REF!</v>
      </c>
      <c r="AV30" s="12" t="e">
        <f t="shared" si="50"/>
        <v>#REF!</v>
      </c>
      <c r="AW30" s="12" t="e">
        <f t="shared" si="50"/>
        <v>#REF!</v>
      </c>
      <c r="AX30" s="12" t="e">
        <f t="shared" si="50"/>
        <v>#REF!</v>
      </c>
      <c r="AY30" s="12" t="e">
        <f t="shared" si="50"/>
        <v>#REF!</v>
      </c>
      <c r="AZ30" s="12" t="e">
        <f t="shared" si="50"/>
        <v>#REF!</v>
      </c>
      <c r="BA30" s="12" t="e">
        <f t="shared" si="50"/>
        <v>#REF!</v>
      </c>
      <c r="BB30" s="12" t="e">
        <f t="shared" si="50"/>
        <v>#REF!</v>
      </c>
      <c r="BC30" s="12" t="e">
        <f t="shared" ref="BC30:CH30" si="51">BC12-(BC12*0.2)+25</f>
        <v>#REF!</v>
      </c>
      <c r="BD30" s="12" t="e">
        <f t="shared" si="51"/>
        <v>#REF!</v>
      </c>
      <c r="BE30" s="12" t="e">
        <f t="shared" si="51"/>
        <v>#REF!</v>
      </c>
      <c r="BF30" s="12">
        <f t="shared" si="51"/>
        <v>6985</v>
      </c>
      <c r="BG30" s="12">
        <f t="shared" si="51"/>
        <v>5865</v>
      </c>
      <c r="BH30" s="12">
        <f t="shared" si="51"/>
        <v>8745</v>
      </c>
      <c r="BI30" s="12">
        <f t="shared" si="51"/>
        <v>5865</v>
      </c>
      <c r="BJ30" s="12">
        <f t="shared" si="51"/>
        <v>7305</v>
      </c>
      <c r="BK30" s="12">
        <f t="shared" si="51"/>
        <v>5865</v>
      </c>
      <c r="BL30" s="12">
        <f t="shared" si="51"/>
        <v>7305</v>
      </c>
      <c r="BM30" s="12">
        <f t="shared" si="51"/>
        <v>5865</v>
      </c>
      <c r="BN30" s="12">
        <f t="shared" si="51"/>
        <v>7305</v>
      </c>
      <c r="BO30" s="12">
        <f t="shared" si="51"/>
        <v>5865</v>
      </c>
      <c r="BP30" s="12">
        <f t="shared" si="51"/>
        <v>6505</v>
      </c>
      <c r="BQ30" s="12">
        <f t="shared" si="51"/>
        <v>5865</v>
      </c>
      <c r="BR30" s="12">
        <f t="shared" si="51"/>
        <v>6505</v>
      </c>
      <c r="BS30" s="12">
        <f t="shared" si="51"/>
        <v>5865</v>
      </c>
      <c r="BT30" s="12">
        <f t="shared" si="51"/>
        <v>8745</v>
      </c>
      <c r="BU30" s="12">
        <f t="shared" si="51"/>
        <v>5465</v>
      </c>
      <c r="BV30" s="12">
        <f t="shared" si="51"/>
        <v>5865</v>
      </c>
      <c r="BW30" s="12">
        <f t="shared" si="51"/>
        <v>8745</v>
      </c>
      <c r="BX30" s="12">
        <f t="shared" si="51"/>
        <v>5465</v>
      </c>
      <c r="BY30" s="12">
        <f t="shared" si="51"/>
        <v>6505</v>
      </c>
      <c r="BZ30" s="12">
        <f t="shared" si="51"/>
        <v>5465</v>
      </c>
      <c r="CA30" s="12">
        <f t="shared" si="51"/>
        <v>4665</v>
      </c>
      <c r="CB30" s="12">
        <f t="shared" si="51"/>
        <v>6985</v>
      </c>
      <c r="CC30" s="12" t="e">
        <f t="shared" si="51"/>
        <v>#REF!</v>
      </c>
      <c r="CD30" s="12" t="e">
        <f t="shared" si="51"/>
        <v>#REF!</v>
      </c>
      <c r="CE30" s="12" t="e">
        <f t="shared" si="51"/>
        <v>#REF!</v>
      </c>
      <c r="CF30" s="12">
        <f t="shared" si="51"/>
        <v>8025</v>
      </c>
      <c r="CG30" s="12">
        <f t="shared" si="51"/>
        <v>8345</v>
      </c>
      <c r="CH30" s="12">
        <f t="shared" si="51"/>
        <v>21705</v>
      </c>
    </row>
    <row r="31" spans="1:86" s="4" customFormat="1" ht="12" customHeight="1">
      <c r="A31" s="13">
        <v>2</v>
      </c>
      <c r="B31" s="12" t="e">
        <f t="shared" si="43"/>
        <v>#REF!</v>
      </c>
      <c r="C31" s="12" t="e">
        <f t="shared" ref="C31:Q31" si="52">C13-(C13*0.2)+25</f>
        <v>#REF!</v>
      </c>
      <c r="D31" s="12" t="e">
        <f t="shared" si="52"/>
        <v>#REF!</v>
      </c>
      <c r="E31" s="12" t="e">
        <f t="shared" si="52"/>
        <v>#REF!</v>
      </c>
      <c r="F31" s="12" t="e">
        <f t="shared" si="52"/>
        <v>#REF!</v>
      </c>
      <c r="G31" s="12" t="e">
        <f t="shared" si="52"/>
        <v>#REF!</v>
      </c>
      <c r="H31" s="12" t="e">
        <f t="shared" si="52"/>
        <v>#REF!</v>
      </c>
      <c r="I31" s="12" t="e">
        <f t="shared" si="52"/>
        <v>#REF!</v>
      </c>
      <c r="J31" s="12" t="e">
        <f t="shared" si="52"/>
        <v>#REF!</v>
      </c>
      <c r="K31" s="12" t="e">
        <f t="shared" si="52"/>
        <v>#REF!</v>
      </c>
      <c r="L31" s="12" t="e">
        <f t="shared" si="52"/>
        <v>#REF!</v>
      </c>
      <c r="M31" s="12" t="e">
        <f t="shared" si="52"/>
        <v>#REF!</v>
      </c>
      <c r="N31" s="12" t="e">
        <f t="shared" si="52"/>
        <v>#REF!</v>
      </c>
      <c r="O31" s="12" t="e">
        <f t="shared" si="52"/>
        <v>#REF!</v>
      </c>
      <c r="P31" s="12" t="e">
        <f t="shared" si="52"/>
        <v>#REF!</v>
      </c>
      <c r="Q31" s="12" t="e">
        <f t="shared" si="52"/>
        <v>#REF!</v>
      </c>
      <c r="R31" s="12" t="e">
        <f t="shared" ref="R31:AE31" si="53">R13-(R13*0.2)+25</f>
        <v>#REF!</v>
      </c>
      <c r="S31" s="12" t="e">
        <f t="shared" si="53"/>
        <v>#REF!</v>
      </c>
      <c r="T31" s="12" t="e">
        <f t="shared" si="53"/>
        <v>#REF!</v>
      </c>
      <c r="U31" s="12" t="e">
        <f t="shared" si="53"/>
        <v>#REF!</v>
      </c>
      <c r="V31" s="12" t="e">
        <f t="shared" si="53"/>
        <v>#REF!</v>
      </c>
      <c r="W31" s="12" t="e">
        <f t="shared" si="53"/>
        <v>#REF!</v>
      </c>
      <c r="X31" s="12" t="e">
        <f t="shared" si="53"/>
        <v>#REF!</v>
      </c>
      <c r="Y31" s="12" t="e">
        <f t="shared" si="53"/>
        <v>#REF!</v>
      </c>
      <c r="Z31" s="12" t="e">
        <f t="shared" si="53"/>
        <v>#REF!</v>
      </c>
      <c r="AA31" s="12" t="e">
        <f t="shared" si="53"/>
        <v>#REF!</v>
      </c>
      <c r="AB31" s="12" t="e">
        <f t="shared" si="53"/>
        <v>#REF!</v>
      </c>
      <c r="AC31" s="12" t="e">
        <f t="shared" si="53"/>
        <v>#REF!</v>
      </c>
      <c r="AD31" s="12" t="e">
        <f t="shared" si="53"/>
        <v>#REF!</v>
      </c>
      <c r="AE31" s="12" t="e">
        <f t="shared" si="53"/>
        <v>#REF!</v>
      </c>
      <c r="AF31" s="12" t="e">
        <f t="shared" ref="AF31" si="54">AF13-(AF13*0.2)+25</f>
        <v>#REF!</v>
      </c>
      <c r="AG31" s="12" t="e">
        <f t="shared" ref="AG31:AI31" si="55">AG13-(AG13*0.2)+25</f>
        <v>#REF!</v>
      </c>
      <c r="AH31" s="12" t="e">
        <f t="shared" si="55"/>
        <v>#REF!</v>
      </c>
      <c r="AI31" s="12" t="e">
        <f t="shared" si="55"/>
        <v>#REF!</v>
      </c>
      <c r="AJ31" s="12" t="e">
        <f t="shared" ref="AJ31:AL31" si="56">AJ13-(AJ13*0.2)+25</f>
        <v>#REF!</v>
      </c>
      <c r="AK31" s="12" t="e">
        <f t="shared" si="56"/>
        <v>#REF!</v>
      </c>
      <c r="AL31" s="12" t="e">
        <f t="shared" si="56"/>
        <v>#REF!</v>
      </c>
      <c r="AM31" s="12" t="e">
        <f t="shared" ref="AM31:AO31" si="57">AM13-(AM13*0.2)+25</f>
        <v>#REF!</v>
      </c>
      <c r="AN31" s="12" t="e">
        <f t="shared" si="57"/>
        <v>#REF!</v>
      </c>
      <c r="AO31" s="12" t="e">
        <f t="shared" si="57"/>
        <v>#REF!</v>
      </c>
      <c r="AP31" s="12" t="e">
        <f t="shared" ref="AP31:BB31" si="58">AP13-(AP13*0.2)+25</f>
        <v>#REF!</v>
      </c>
      <c r="AQ31" s="12" t="e">
        <f t="shared" si="58"/>
        <v>#REF!</v>
      </c>
      <c r="AR31" s="12" t="e">
        <f t="shared" si="58"/>
        <v>#REF!</v>
      </c>
      <c r="AS31" s="12" t="e">
        <f t="shared" si="58"/>
        <v>#REF!</v>
      </c>
      <c r="AT31" s="12" t="e">
        <f t="shared" si="58"/>
        <v>#REF!</v>
      </c>
      <c r="AU31" s="12" t="e">
        <f t="shared" si="58"/>
        <v>#REF!</v>
      </c>
      <c r="AV31" s="12" t="e">
        <f t="shared" si="58"/>
        <v>#REF!</v>
      </c>
      <c r="AW31" s="12" t="e">
        <f t="shared" si="58"/>
        <v>#REF!</v>
      </c>
      <c r="AX31" s="12" t="e">
        <f t="shared" si="58"/>
        <v>#REF!</v>
      </c>
      <c r="AY31" s="12" t="e">
        <f t="shared" si="58"/>
        <v>#REF!</v>
      </c>
      <c r="AZ31" s="12" t="e">
        <f t="shared" si="58"/>
        <v>#REF!</v>
      </c>
      <c r="BA31" s="12" t="e">
        <f t="shared" si="58"/>
        <v>#REF!</v>
      </c>
      <c r="BB31" s="12" t="e">
        <f t="shared" si="58"/>
        <v>#REF!</v>
      </c>
      <c r="BC31" s="12" t="e">
        <f t="shared" ref="BC31:CH31" si="59">BC13-(BC13*0.2)+25</f>
        <v>#REF!</v>
      </c>
      <c r="BD31" s="12" t="e">
        <f t="shared" si="59"/>
        <v>#REF!</v>
      </c>
      <c r="BE31" s="12" t="e">
        <f t="shared" si="59"/>
        <v>#REF!</v>
      </c>
      <c r="BF31" s="12">
        <f t="shared" si="59"/>
        <v>7785</v>
      </c>
      <c r="BG31" s="12">
        <f t="shared" si="59"/>
        <v>6665</v>
      </c>
      <c r="BH31" s="12">
        <f t="shared" si="59"/>
        <v>9545</v>
      </c>
      <c r="BI31" s="12">
        <f t="shared" si="59"/>
        <v>6665</v>
      </c>
      <c r="BJ31" s="12">
        <f t="shared" si="59"/>
        <v>8105</v>
      </c>
      <c r="BK31" s="12">
        <f t="shared" si="59"/>
        <v>6665</v>
      </c>
      <c r="BL31" s="12">
        <f t="shared" si="59"/>
        <v>8105</v>
      </c>
      <c r="BM31" s="12">
        <f t="shared" si="59"/>
        <v>6665</v>
      </c>
      <c r="BN31" s="12">
        <f t="shared" si="59"/>
        <v>8105</v>
      </c>
      <c r="BO31" s="12">
        <f t="shared" si="59"/>
        <v>6665</v>
      </c>
      <c r="BP31" s="12">
        <f t="shared" si="59"/>
        <v>7305</v>
      </c>
      <c r="BQ31" s="12">
        <f t="shared" si="59"/>
        <v>6665</v>
      </c>
      <c r="BR31" s="12">
        <f t="shared" si="59"/>
        <v>7305</v>
      </c>
      <c r="BS31" s="12">
        <f t="shared" si="59"/>
        <v>6665</v>
      </c>
      <c r="BT31" s="12">
        <f t="shared" si="59"/>
        <v>9545</v>
      </c>
      <c r="BU31" s="12">
        <f t="shared" si="59"/>
        <v>6265</v>
      </c>
      <c r="BV31" s="12">
        <f t="shared" si="59"/>
        <v>6665</v>
      </c>
      <c r="BW31" s="12">
        <f t="shared" si="59"/>
        <v>9545</v>
      </c>
      <c r="BX31" s="12">
        <f t="shared" si="59"/>
        <v>6265</v>
      </c>
      <c r="BY31" s="12">
        <f t="shared" si="59"/>
        <v>7305</v>
      </c>
      <c r="BZ31" s="12">
        <f t="shared" si="59"/>
        <v>6265</v>
      </c>
      <c r="CA31" s="12">
        <f t="shared" si="59"/>
        <v>5465</v>
      </c>
      <c r="CB31" s="12">
        <f t="shared" si="59"/>
        <v>7785</v>
      </c>
      <c r="CC31" s="12" t="e">
        <f t="shared" si="59"/>
        <v>#REF!</v>
      </c>
      <c r="CD31" s="12" t="e">
        <f t="shared" si="59"/>
        <v>#REF!</v>
      </c>
      <c r="CE31" s="12" t="e">
        <f t="shared" si="59"/>
        <v>#REF!</v>
      </c>
      <c r="CF31" s="12">
        <f t="shared" si="59"/>
        <v>8825</v>
      </c>
      <c r="CG31" s="12">
        <f t="shared" si="59"/>
        <v>9145</v>
      </c>
      <c r="CH31" s="12">
        <f t="shared" si="59"/>
        <v>22505</v>
      </c>
    </row>
    <row r="32" spans="1:86" s="3" customFormat="1" ht="12" customHeight="1">
      <c r="A32" s="12" t="s">
        <v>34</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row>
    <row r="33" spans="1:86" s="4" customFormat="1" ht="12" customHeight="1">
      <c r="A33" s="13">
        <v>1</v>
      </c>
      <c r="B33" s="12">
        <f t="shared" ref="B33:Q34" si="60">B15-(B15*0.2)+25</f>
        <v>11705</v>
      </c>
      <c r="C33" s="12">
        <f t="shared" si="60"/>
        <v>9145</v>
      </c>
      <c r="D33" s="12">
        <f t="shared" si="60"/>
        <v>11705</v>
      </c>
      <c r="E33" s="12">
        <f t="shared" si="60"/>
        <v>9145</v>
      </c>
      <c r="F33" s="12">
        <f t="shared" si="60"/>
        <v>11705</v>
      </c>
      <c r="G33" s="12">
        <f t="shared" si="60"/>
        <v>9145</v>
      </c>
      <c r="H33" s="12">
        <f t="shared" si="60"/>
        <v>17785</v>
      </c>
      <c r="I33" s="12">
        <f t="shared" si="60"/>
        <v>18585</v>
      </c>
      <c r="J33" s="12">
        <f t="shared" si="60"/>
        <v>18585.8</v>
      </c>
      <c r="K33" s="12">
        <f t="shared" si="60"/>
        <v>18585</v>
      </c>
      <c r="L33" s="12">
        <f t="shared" si="60"/>
        <v>31145</v>
      </c>
      <c r="M33" s="12">
        <f t="shared" si="60"/>
        <v>33545</v>
      </c>
      <c r="N33" s="12">
        <f t="shared" si="60"/>
        <v>28505</v>
      </c>
      <c r="O33" s="12">
        <f t="shared" si="60"/>
        <v>16985</v>
      </c>
      <c r="P33" s="12">
        <f t="shared" si="60"/>
        <v>16985</v>
      </c>
      <c r="Q33" s="12">
        <f t="shared" si="60"/>
        <v>17225</v>
      </c>
      <c r="R33" s="12">
        <f t="shared" ref="R33:AE33" si="61">R15-(R15*0.2)+25</f>
        <v>15465</v>
      </c>
      <c r="S33" s="12">
        <f t="shared" si="61"/>
        <v>17225</v>
      </c>
      <c r="T33" s="12">
        <f t="shared" si="61"/>
        <v>12505</v>
      </c>
      <c r="U33" s="12">
        <f t="shared" si="61"/>
        <v>17225</v>
      </c>
      <c r="V33" s="12">
        <f t="shared" si="61"/>
        <v>18585</v>
      </c>
      <c r="W33" s="12">
        <f t="shared" si="61"/>
        <v>17225</v>
      </c>
      <c r="X33" s="12">
        <f t="shared" si="61"/>
        <v>18585</v>
      </c>
      <c r="Y33" s="12">
        <f t="shared" si="61"/>
        <v>17225</v>
      </c>
      <c r="Z33" s="12">
        <f t="shared" si="61"/>
        <v>18585</v>
      </c>
      <c r="AA33" s="12">
        <f t="shared" si="61"/>
        <v>21305</v>
      </c>
      <c r="AB33" s="12">
        <f t="shared" si="61"/>
        <v>18585</v>
      </c>
      <c r="AC33" s="12">
        <f t="shared" si="61"/>
        <v>18585</v>
      </c>
      <c r="AD33" s="12">
        <f t="shared" si="61"/>
        <v>17225</v>
      </c>
      <c r="AE33" s="12">
        <f t="shared" si="61"/>
        <v>13705</v>
      </c>
      <c r="AF33" s="12">
        <f t="shared" ref="AF33" si="62">AF15-(AF15*0.2)+25</f>
        <v>17225</v>
      </c>
      <c r="AG33" s="12">
        <f t="shared" ref="AG33:AI33" si="63">AG15-(AG15*0.2)+25</f>
        <v>13705</v>
      </c>
      <c r="AH33" s="12">
        <f t="shared" si="63"/>
        <v>13705</v>
      </c>
      <c r="AI33" s="12">
        <f t="shared" si="63"/>
        <v>12905</v>
      </c>
      <c r="AJ33" s="12">
        <f t="shared" ref="AJ33:AL33" si="64">AJ15-(AJ15*0.2)+25</f>
        <v>9145</v>
      </c>
      <c r="AK33" s="12">
        <f t="shared" si="64"/>
        <v>7705</v>
      </c>
      <c r="AL33" s="12">
        <f t="shared" si="64"/>
        <v>7705</v>
      </c>
      <c r="AM33" s="12">
        <f t="shared" ref="AM33:AO33" si="65">AM15-(AM15*0.2)+25</f>
        <v>9145</v>
      </c>
      <c r="AN33" s="12">
        <f t="shared" si="65"/>
        <v>7705</v>
      </c>
      <c r="AO33" s="12">
        <f t="shared" si="65"/>
        <v>9145</v>
      </c>
      <c r="AP33" s="12">
        <f t="shared" ref="AP33:BB33" si="66">AP15-(AP15*0.2)+25</f>
        <v>7705</v>
      </c>
      <c r="AQ33" s="12">
        <f t="shared" si="66"/>
        <v>9145</v>
      </c>
      <c r="AR33" s="12">
        <f t="shared" si="66"/>
        <v>12905</v>
      </c>
      <c r="AS33" s="12">
        <f t="shared" si="66"/>
        <v>7705</v>
      </c>
      <c r="AT33" s="12">
        <f t="shared" si="66"/>
        <v>9145</v>
      </c>
      <c r="AU33" s="12">
        <f t="shared" si="66"/>
        <v>7705</v>
      </c>
      <c r="AV33" s="12">
        <f t="shared" si="66"/>
        <v>9145</v>
      </c>
      <c r="AW33" s="12">
        <f t="shared" si="66"/>
        <v>7705</v>
      </c>
      <c r="AX33" s="12">
        <f t="shared" si="66"/>
        <v>9145</v>
      </c>
      <c r="AY33" s="12">
        <f t="shared" si="66"/>
        <v>7705</v>
      </c>
      <c r="AZ33" s="12">
        <f t="shared" si="66"/>
        <v>6265</v>
      </c>
      <c r="BA33" s="12">
        <f t="shared" si="66"/>
        <v>7705</v>
      </c>
      <c r="BB33" s="12">
        <f t="shared" si="66"/>
        <v>6265</v>
      </c>
      <c r="BC33" s="12">
        <f t="shared" ref="BC33:CH33" si="67">BC15-(BC15*0.2)+25</f>
        <v>9145</v>
      </c>
      <c r="BD33" s="12">
        <f t="shared" si="67"/>
        <v>6265</v>
      </c>
      <c r="BE33" s="12">
        <f t="shared" si="67"/>
        <v>7065</v>
      </c>
      <c r="BF33" s="12">
        <f t="shared" si="67"/>
        <v>7385</v>
      </c>
      <c r="BG33" s="12">
        <f t="shared" si="67"/>
        <v>6265</v>
      </c>
      <c r="BH33" s="12">
        <f t="shared" si="67"/>
        <v>9145</v>
      </c>
      <c r="BI33" s="12">
        <f t="shared" si="67"/>
        <v>6265</v>
      </c>
      <c r="BJ33" s="12">
        <f t="shared" si="67"/>
        <v>7705</v>
      </c>
      <c r="BK33" s="12">
        <f t="shared" si="67"/>
        <v>6265</v>
      </c>
      <c r="BL33" s="12">
        <f t="shared" si="67"/>
        <v>7705</v>
      </c>
      <c r="BM33" s="12">
        <f t="shared" si="67"/>
        <v>6265</v>
      </c>
      <c r="BN33" s="12">
        <f t="shared" si="67"/>
        <v>7705</v>
      </c>
      <c r="BO33" s="12">
        <f t="shared" si="67"/>
        <v>6265</v>
      </c>
      <c r="BP33" s="12">
        <f t="shared" si="67"/>
        <v>6905</v>
      </c>
      <c r="BQ33" s="12">
        <f t="shared" si="67"/>
        <v>6265</v>
      </c>
      <c r="BR33" s="12">
        <f t="shared" si="67"/>
        <v>6905</v>
      </c>
      <c r="BS33" s="12">
        <f t="shared" si="67"/>
        <v>6265</v>
      </c>
      <c r="BT33" s="12">
        <f t="shared" si="67"/>
        <v>9145</v>
      </c>
      <c r="BU33" s="12">
        <f t="shared" si="67"/>
        <v>5865</v>
      </c>
      <c r="BV33" s="12">
        <f t="shared" si="67"/>
        <v>6265</v>
      </c>
      <c r="BW33" s="12">
        <f t="shared" si="67"/>
        <v>9145</v>
      </c>
      <c r="BX33" s="12">
        <f t="shared" si="67"/>
        <v>5865</v>
      </c>
      <c r="BY33" s="12">
        <f t="shared" si="67"/>
        <v>6905</v>
      </c>
      <c r="BZ33" s="12">
        <f t="shared" si="67"/>
        <v>5865</v>
      </c>
      <c r="CA33" s="12">
        <f t="shared" si="67"/>
        <v>5065</v>
      </c>
      <c r="CB33" s="12">
        <f t="shared" si="67"/>
        <v>7385</v>
      </c>
      <c r="CC33" s="12" t="e">
        <f t="shared" si="67"/>
        <v>#REF!</v>
      </c>
      <c r="CD33" s="12" t="e">
        <f t="shared" si="67"/>
        <v>#REF!</v>
      </c>
      <c r="CE33" s="12" t="e">
        <f t="shared" si="67"/>
        <v>#REF!</v>
      </c>
      <c r="CF33" s="12">
        <f t="shared" si="67"/>
        <v>8425</v>
      </c>
      <c r="CG33" s="12">
        <f t="shared" si="67"/>
        <v>8745</v>
      </c>
      <c r="CH33" s="12">
        <f t="shared" si="67"/>
        <v>22105</v>
      </c>
    </row>
    <row r="34" spans="1:86" s="4" customFormat="1" ht="12" customHeight="1">
      <c r="A34" s="13">
        <v>2</v>
      </c>
      <c r="B34" s="12">
        <f t="shared" si="60"/>
        <v>12505</v>
      </c>
      <c r="C34" s="12">
        <f t="shared" ref="C34:Q34" si="68">C16-(C16*0.2)+25</f>
        <v>9945</v>
      </c>
      <c r="D34" s="12">
        <f t="shared" si="68"/>
        <v>12505</v>
      </c>
      <c r="E34" s="12">
        <f t="shared" si="68"/>
        <v>9945</v>
      </c>
      <c r="F34" s="12">
        <f t="shared" si="68"/>
        <v>12505</v>
      </c>
      <c r="G34" s="12">
        <f t="shared" si="68"/>
        <v>9945</v>
      </c>
      <c r="H34" s="12">
        <f t="shared" si="68"/>
        <v>18585</v>
      </c>
      <c r="I34" s="12">
        <f t="shared" si="68"/>
        <v>19385</v>
      </c>
      <c r="J34" s="12">
        <f t="shared" si="68"/>
        <v>19385.8</v>
      </c>
      <c r="K34" s="12">
        <f t="shared" si="68"/>
        <v>19385</v>
      </c>
      <c r="L34" s="12">
        <f t="shared" si="68"/>
        <v>31945</v>
      </c>
      <c r="M34" s="12">
        <f t="shared" si="68"/>
        <v>34345</v>
      </c>
      <c r="N34" s="12">
        <f t="shared" si="68"/>
        <v>29305</v>
      </c>
      <c r="O34" s="12">
        <f t="shared" si="68"/>
        <v>17785</v>
      </c>
      <c r="P34" s="12">
        <f t="shared" si="68"/>
        <v>17785</v>
      </c>
      <c r="Q34" s="12">
        <f t="shared" si="68"/>
        <v>18025</v>
      </c>
      <c r="R34" s="12">
        <f t="shared" ref="R34:AE34" si="69">R16-(R16*0.2)+25</f>
        <v>16265</v>
      </c>
      <c r="S34" s="12">
        <f t="shared" si="69"/>
        <v>18025</v>
      </c>
      <c r="T34" s="12">
        <f t="shared" si="69"/>
        <v>13305</v>
      </c>
      <c r="U34" s="12">
        <f t="shared" si="69"/>
        <v>18025</v>
      </c>
      <c r="V34" s="12">
        <f t="shared" si="69"/>
        <v>19385</v>
      </c>
      <c r="W34" s="12">
        <f t="shared" si="69"/>
        <v>18025</v>
      </c>
      <c r="X34" s="12">
        <f t="shared" si="69"/>
        <v>19385</v>
      </c>
      <c r="Y34" s="12">
        <f t="shared" si="69"/>
        <v>18025</v>
      </c>
      <c r="Z34" s="12">
        <f t="shared" si="69"/>
        <v>19385</v>
      </c>
      <c r="AA34" s="12">
        <f t="shared" si="69"/>
        <v>22105</v>
      </c>
      <c r="AB34" s="12">
        <f t="shared" si="69"/>
        <v>19385</v>
      </c>
      <c r="AC34" s="12">
        <f t="shared" si="69"/>
        <v>19385</v>
      </c>
      <c r="AD34" s="12">
        <f t="shared" si="69"/>
        <v>18025</v>
      </c>
      <c r="AE34" s="12">
        <f t="shared" si="69"/>
        <v>14505</v>
      </c>
      <c r="AF34" s="12">
        <f t="shared" ref="AF34" si="70">AF16-(AF16*0.2)+25</f>
        <v>18025</v>
      </c>
      <c r="AG34" s="12">
        <f t="shared" ref="AG34:AI34" si="71">AG16-(AG16*0.2)+25</f>
        <v>14505</v>
      </c>
      <c r="AH34" s="12">
        <f t="shared" si="71"/>
        <v>14505</v>
      </c>
      <c r="AI34" s="12">
        <f t="shared" si="71"/>
        <v>13705</v>
      </c>
      <c r="AJ34" s="12">
        <f t="shared" ref="AJ34:AL34" si="72">AJ16-(AJ16*0.2)+25</f>
        <v>9945</v>
      </c>
      <c r="AK34" s="12">
        <f t="shared" si="72"/>
        <v>8505</v>
      </c>
      <c r="AL34" s="12">
        <f t="shared" si="72"/>
        <v>8505</v>
      </c>
      <c r="AM34" s="12">
        <f t="shared" ref="AM34:AO34" si="73">AM16-(AM16*0.2)+25</f>
        <v>9945</v>
      </c>
      <c r="AN34" s="12">
        <f t="shared" si="73"/>
        <v>8505</v>
      </c>
      <c r="AO34" s="12">
        <f t="shared" si="73"/>
        <v>9945</v>
      </c>
      <c r="AP34" s="12">
        <f t="shared" ref="AP34:BB34" si="74">AP16-(AP16*0.2)+25</f>
        <v>8505</v>
      </c>
      <c r="AQ34" s="12">
        <f t="shared" si="74"/>
        <v>9945</v>
      </c>
      <c r="AR34" s="12">
        <f t="shared" si="74"/>
        <v>13705</v>
      </c>
      <c r="AS34" s="12">
        <f t="shared" si="74"/>
        <v>8505</v>
      </c>
      <c r="AT34" s="12">
        <f t="shared" si="74"/>
        <v>9945</v>
      </c>
      <c r="AU34" s="12">
        <f t="shared" si="74"/>
        <v>8505</v>
      </c>
      <c r="AV34" s="12">
        <f t="shared" si="74"/>
        <v>9945</v>
      </c>
      <c r="AW34" s="12">
        <f t="shared" si="74"/>
        <v>8505</v>
      </c>
      <c r="AX34" s="12">
        <f t="shared" si="74"/>
        <v>9945</v>
      </c>
      <c r="AY34" s="12">
        <f t="shared" si="74"/>
        <v>8505</v>
      </c>
      <c r="AZ34" s="12">
        <f t="shared" si="74"/>
        <v>7065</v>
      </c>
      <c r="BA34" s="12">
        <f t="shared" si="74"/>
        <v>8505</v>
      </c>
      <c r="BB34" s="12">
        <f t="shared" si="74"/>
        <v>7065</v>
      </c>
      <c r="BC34" s="12">
        <f t="shared" ref="BC34:CH34" si="75">BC16-(BC16*0.2)+25</f>
        <v>9945</v>
      </c>
      <c r="BD34" s="12">
        <f t="shared" si="75"/>
        <v>7065</v>
      </c>
      <c r="BE34" s="12">
        <f t="shared" si="75"/>
        <v>7865</v>
      </c>
      <c r="BF34" s="12">
        <f t="shared" si="75"/>
        <v>8185</v>
      </c>
      <c r="BG34" s="12">
        <f t="shared" si="75"/>
        <v>7065</v>
      </c>
      <c r="BH34" s="12">
        <f t="shared" si="75"/>
        <v>9945</v>
      </c>
      <c r="BI34" s="12">
        <f t="shared" si="75"/>
        <v>7065</v>
      </c>
      <c r="BJ34" s="12">
        <f t="shared" si="75"/>
        <v>8505</v>
      </c>
      <c r="BK34" s="12">
        <f t="shared" si="75"/>
        <v>7065</v>
      </c>
      <c r="BL34" s="12">
        <f t="shared" si="75"/>
        <v>8505</v>
      </c>
      <c r="BM34" s="12">
        <f t="shared" si="75"/>
        <v>7065</v>
      </c>
      <c r="BN34" s="12">
        <f t="shared" si="75"/>
        <v>8505</v>
      </c>
      <c r="BO34" s="12">
        <f t="shared" si="75"/>
        <v>7065</v>
      </c>
      <c r="BP34" s="12">
        <f t="shared" si="75"/>
        <v>7705</v>
      </c>
      <c r="BQ34" s="12">
        <f t="shared" si="75"/>
        <v>7065</v>
      </c>
      <c r="BR34" s="12">
        <f t="shared" si="75"/>
        <v>7705</v>
      </c>
      <c r="BS34" s="12">
        <f t="shared" si="75"/>
        <v>7065</v>
      </c>
      <c r="BT34" s="12">
        <f t="shared" si="75"/>
        <v>9945</v>
      </c>
      <c r="BU34" s="12">
        <f t="shared" si="75"/>
        <v>6665</v>
      </c>
      <c r="BV34" s="12">
        <f t="shared" si="75"/>
        <v>7065</v>
      </c>
      <c r="BW34" s="12">
        <f t="shared" si="75"/>
        <v>9945</v>
      </c>
      <c r="BX34" s="12">
        <f t="shared" si="75"/>
        <v>6665</v>
      </c>
      <c r="BY34" s="12">
        <f t="shared" si="75"/>
        <v>7705</v>
      </c>
      <c r="BZ34" s="12">
        <f t="shared" si="75"/>
        <v>6665</v>
      </c>
      <c r="CA34" s="12">
        <f t="shared" si="75"/>
        <v>5865</v>
      </c>
      <c r="CB34" s="12">
        <f t="shared" si="75"/>
        <v>8185</v>
      </c>
      <c r="CC34" s="12" t="e">
        <f t="shared" si="75"/>
        <v>#REF!</v>
      </c>
      <c r="CD34" s="12" t="e">
        <f t="shared" si="75"/>
        <v>#REF!</v>
      </c>
      <c r="CE34" s="12" t="e">
        <f t="shared" si="75"/>
        <v>#REF!</v>
      </c>
      <c r="CF34" s="12">
        <f t="shared" si="75"/>
        <v>9225</v>
      </c>
      <c r="CG34" s="12">
        <f t="shared" si="75"/>
        <v>9545</v>
      </c>
      <c r="CH34" s="12">
        <f t="shared" si="75"/>
        <v>22905</v>
      </c>
    </row>
    <row r="35" spans="1:86" s="3" customFormat="1" ht="12" customHeight="1">
      <c r="A35" s="12" t="s">
        <v>35</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row>
    <row r="36" spans="1:86" s="4" customFormat="1" ht="12" customHeight="1">
      <c r="A36" s="13" t="s">
        <v>36</v>
      </c>
      <c r="B36" s="12">
        <f t="shared" ref="B36:Q36" si="76">B18-(B18*0.2)+25</f>
        <v>14585</v>
      </c>
      <c r="C36" s="12">
        <f t="shared" si="76"/>
        <v>12025</v>
      </c>
      <c r="D36" s="12">
        <f t="shared" si="76"/>
        <v>14585</v>
      </c>
      <c r="E36" s="12">
        <f t="shared" si="76"/>
        <v>12025</v>
      </c>
      <c r="F36" s="12">
        <f t="shared" si="76"/>
        <v>14585</v>
      </c>
      <c r="G36" s="12">
        <f t="shared" si="76"/>
        <v>12025</v>
      </c>
      <c r="H36" s="12">
        <f t="shared" si="76"/>
        <v>20665</v>
      </c>
      <c r="I36" s="12">
        <f t="shared" si="76"/>
        <v>21465</v>
      </c>
      <c r="J36" s="12">
        <f t="shared" si="76"/>
        <v>21465.8</v>
      </c>
      <c r="K36" s="12">
        <f t="shared" si="76"/>
        <v>21465</v>
      </c>
      <c r="L36" s="12">
        <f t="shared" si="76"/>
        <v>34025</v>
      </c>
      <c r="M36" s="12">
        <f t="shared" si="76"/>
        <v>36425</v>
      </c>
      <c r="N36" s="12">
        <f t="shared" si="76"/>
        <v>31385</v>
      </c>
      <c r="O36" s="12">
        <f t="shared" si="76"/>
        <v>19865</v>
      </c>
      <c r="P36" s="12">
        <f t="shared" si="76"/>
        <v>19865</v>
      </c>
      <c r="Q36" s="12">
        <f t="shared" si="76"/>
        <v>20105</v>
      </c>
      <c r="R36" s="12">
        <f t="shared" ref="R36:AE36" si="77">R18-(R18*0.2)+25</f>
        <v>18345</v>
      </c>
      <c r="S36" s="12">
        <f t="shared" si="77"/>
        <v>20105</v>
      </c>
      <c r="T36" s="12">
        <f t="shared" si="77"/>
        <v>15385</v>
      </c>
      <c r="U36" s="12">
        <f t="shared" si="77"/>
        <v>20105</v>
      </c>
      <c r="V36" s="12">
        <f t="shared" si="77"/>
        <v>21465</v>
      </c>
      <c r="W36" s="12">
        <f t="shared" si="77"/>
        <v>20105</v>
      </c>
      <c r="X36" s="12">
        <f t="shared" si="77"/>
        <v>21465</v>
      </c>
      <c r="Y36" s="12">
        <f t="shared" si="77"/>
        <v>20105</v>
      </c>
      <c r="Z36" s="12">
        <f t="shared" si="77"/>
        <v>21465</v>
      </c>
      <c r="AA36" s="12">
        <f t="shared" si="77"/>
        <v>24185</v>
      </c>
      <c r="AB36" s="12">
        <f t="shared" si="77"/>
        <v>21465</v>
      </c>
      <c r="AC36" s="12">
        <f t="shared" si="77"/>
        <v>21465</v>
      </c>
      <c r="AD36" s="12">
        <f t="shared" si="77"/>
        <v>20105</v>
      </c>
      <c r="AE36" s="12">
        <f t="shared" si="77"/>
        <v>16585</v>
      </c>
      <c r="AF36" s="12">
        <f t="shared" ref="AF36" si="78">AF18-(AF18*0.2)+25</f>
        <v>20105</v>
      </c>
      <c r="AG36" s="12">
        <f t="shared" ref="AG36:AI36" si="79">AG18-(AG18*0.2)+25</f>
        <v>16585</v>
      </c>
      <c r="AH36" s="12">
        <f t="shared" si="79"/>
        <v>16585</v>
      </c>
      <c r="AI36" s="12">
        <f t="shared" si="79"/>
        <v>15785</v>
      </c>
      <c r="AJ36" s="12">
        <f t="shared" ref="AJ36:AL36" si="80">AJ18-(AJ18*0.2)+25</f>
        <v>12025</v>
      </c>
      <c r="AK36" s="12">
        <f t="shared" si="80"/>
        <v>10585</v>
      </c>
      <c r="AL36" s="12">
        <f t="shared" si="80"/>
        <v>10585</v>
      </c>
      <c r="AM36" s="12">
        <f t="shared" ref="AM36:AO36" si="81">AM18-(AM18*0.2)+25</f>
        <v>12025</v>
      </c>
      <c r="AN36" s="12">
        <f t="shared" si="81"/>
        <v>10585</v>
      </c>
      <c r="AO36" s="12">
        <f t="shared" si="81"/>
        <v>12025</v>
      </c>
      <c r="AP36" s="12">
        <f t="shared" ref="AP36:BB36" si="82">AP18-(AP18*0.2)+25</f>
        <v>10585</v>
      </c>
      <c r="AQ36" s="12">
        <f t="shared" si="82"/>
        <v>12025</v>
      </c>
      <c r="AR36" s="12">
        <f t="shared" si="82"/>
        <v>15785</v>
      </c>
      <c r="AS36" s="12">
        <f t="shared" si="82"/>
        <v>10585</v>
      </c>
      <c r="AT36" s="12">
        <f t="shared" si="82"/>
        <v>12025</v>
      </c>
      <c r="AU36" s="12">
        <f t="shared" si="82"/>
        <v>10585</v>
      </c>
      <c r="AV36" s="12">
        <f t="shared" si="82"/>
        <v>12025</v>
      </c>
      <c r="AW36" s="12">
        <f t="shared" si="82"/>
        <v>10585</v>
      </c>
      <c r="AX36" s="12">
        <f t="shared" si="82"/>
        <v>12025</v>
      </c>
      <c r="AY36" s="12">
        <f t="shared" si="82"/>
        <v>10585</v>
      </c>
      <c r="AZ36" s="12">
        <f t="shared" si="82"/>
        <v>9145</v>
      </c>
      <c r="BA36" s="12">
        <f t="shared" si="82"/>
        <v>10585</v>
      </c>
      <c r="BB36" s="12">
        <f t="shared" si="82"/>
        <v>9145</v>
      </c>
      <c r="BC36" s="12">
        <f t="shared" ref="BC36:CH36" si="83">BC18-(BC18*0.2)+25</f>
        <v>12025</v>
      </c>
      <c r="BD36" s="12">
        <f t="shared" si="83"/>
        <v>9145</v>
      </c>
      <c r="BE36" s="12">
        <f t="shared" si="83"/>
        <v>9945</v>
      </c>
      <c r="BF36" s="12">
        <f t="shared" si="83"/>
        <v>10265</v>
      </c>
      <c r="BG36" s="12">
        <f t="shared" si="83"/>
        <v>9145</v>
      </c>
      <c r="BH36" s="12">
        <f t="shared" si="83"/>
        <v>12025</v>
      </c>
      <c r="BI36" s="12">
        <f t="shared" si="83"/>
        <v>9145</v>
      </c>
      <c r="BJ36" s="12">
        <f t="shared" si="83"/>
        <v>10585</v>
      </c>
      <c r="BK36" s="12">
        <f t="shared" si="83"/>
        <v>9145</v>
      </c>
      <c r="BL36" s="12">
        <f t="shared" si="83"/>
        <v>10585</v>
      </c>
      <c r="BM36" s="12">
        <f t="shared" si="83"/>
        <v>9145</v>
      </c>
      <c r="BN36" s="12">
        <f t="shared" si="83"/>
        <v>10585</v>
      </c>
      <c r="BO36" s="12">
        <f t="shared" si="83"/>
        <v>9145</v>
      </c>
      <c r="BP36" s="12">
        <f t="shared" si="83"/>
        <v>9785</v>
      </c>
      <c r="BQ36" s="12">
        <f t="shared" si="83"/>
        <v>9145</v>
      </c>
      <c r="BR36" s="12">
        <f t="shared" si="83"/>
        <v>9785</v>
      </c>
      <c r="BS36" s="12">
        <f t="shared" si="83"/>
        <v>9145</v>
      </c>
      <c r="BT36" s="12">
        <f t="shared" si="83"/>
        <v>12025</v>
      </c>
      <c r="BU36" s="12">
        <f t="shared" si="83"/>
        <v>8745</v>
      </c>
      <c r="BV36" s="12">
        <f t="shared" si="83"/>
        <v>9145</v>
      </c>
      <c r="BW36" s="12">
        <f t="shared" si="83"/>
        <v>12025</v>
      </c>
      <c r="BX36" s="12">
        <f t="shared" si="83"/>
        <v>8745</v>
      </c>
      <c r="BY36" s="12">
        <f t="shared" si="83"/>
        <v>9785</v>
      </c>
      <c r="BZ36" s="12">
        <f t="shared" si="83"/>
        <v>8745</v>
      </c>
      <c r="CA36" s="12">
        <f t="shared" si="83"/>
        <v>7945</v>
      </c>
      <c r="CB36" s="12">
        <f t="shared" si="83"/>
        <v>10265</v>
      </c>
      <c r="CC36" s="12" t="e">
        <f t="shared" si="83"/>
        <v>#REF!</v>
      </c>
      <c r="CD36" s="12" t="e">
        <f t="shared" si="83"/>
        <v>#REF!</v>
      </c>
      <c r="CE36" s="12" t="e">
        <f t="shared" si="83"/>
        <v>#REF!</v>
      </c>
      <c r="CF36" s="12">
        <f t="shared" si="83"/>
        <v>11305</v>
      </c>
      <c r="CG36" s="12">
        <f t="shared" si="83"/>
        <v>11625</v>
      </c>
      <c r="CH36" s="12">
        <f t="shared" si="83"/>
        <v>24985</v>
      </c>
    </row>
    <row r="40" spans="1:86" s="23" customFormat="1" ht="12.75" customHeight="1">
      <c r="A40" s="77" t="s">
        <v>40</v>
      </c>
    </row>
    <row r="41" spans="1:86" s="23" customFormat="1" ht="12.75" customHeight="1">
      <c r="A41" s="163" t="s">
        <v>42</v>
      </c>
    </row>
    <row r="42" spans="1:86" s="23" customFormat="1" ht="12.75" customHeight="1">
      <c r="A42" s="164" t="s">
        <v>43</v>
      </c>
    </row>
    <row r="43" spans="1:86" s="23" customFormat="1" ht="12.75" customHeight="1">
      <c r="A43" s="164" t="s">
        <v>44</v>
      </c>
    </row>
    <row r="44" spans="1:86" s="23" customFormat="1" ht="12.75" customHeight="1">
      <c r="A44" s="164" t="s">
        <v>45</v>
      </c>
    </row>
    <row r="45" spans="1:86" s="23" customFormat="1" ht="12.75" customHeight="1">
      <c r="A45" s="164" t="s">
        <v>46</v>
      </c>
    </row>
    <row r="46" spans="1:86" s="23" customFormat="1" ht="12.75" customHeight="1">
      <c r="A46" s="164" t="s">
        <v>47</v>
      </c>
    </row>
    <row r="47" spans="1:86" s="23" customFormat="1" ht="12.75" customHeight="1"/>
    <row r="48" spans="1:86" s="23" customFormat="1" ht="12">
      <c r="A48" s="263" t="s">
        <v>50</v>
      </c>
      <c r="B48" s="264" t="s">
        <v>50</v>
      </c>
      <c r="C48" s="264" t="s">
        <v>50</v>
      </c>
      <c r="D48" s="264" t="s">
        <v>50</v>
      </c>
      <c r="E48" s="264" t="s">
        <v>50</v>
      </c>
      <c r="F48" s="264" t="s">
        <v>50</v>
      </c>
    </row>
    <row r="49" spans="1:6" s="23" customFormat="1" ht="288.75" customHeight="1">
      <c r="A49" s="265" t="s">
        <v>51</v>
      </c>
      <c r="B49" s="265" t="s">
        <v>282</v>
      </c>
      <c r="C49" s="265" t="s">
        <v>282</v>
      </c>
      <c r="D49" s="265" t="s">
        <v>282</v>
      </c>
      <c r="E49" s="265" t="s">
        <v>282</v>
      </c>
      <c r="F49" s="265" t="s">
        <v>282</v>
      </c>
    </row>
  </sheetData>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
    <tabColor rgb="FF00B0F0"/>
  </sheetPr>
  <dimension ref="A1:CH50"/>
  <sheetViews>
    <sheetView workbookViewId="0">
      <selection activeCell="BD3" sqref="BD3"/>
    </sheetView>
  </sheetViews>
  <sheetFormatPr defaultColWidth="9.140625" defaultRowHeight="15"/>
  <cols>
    <col min="1" max="1" width="45.5703125" style="1" customWidth="1"/>
    <col min="2" max="21" width="10.28515625" style="5" hidden="1" customWidth="1"/>
    <col min="22" max="35" width="11.28515625" style="5" hidden="1" customWidth="1"/>
    <col min="36" max="36" width="11" style="5" hidden="1" customWidth="1"/>
    <col min="37" max="49" width="10.5703125" style="5" hidden="1" customWidth="1"/>
    <col min="50" max="50" width="10.7109375" style="5" hidden="1" customWidth="1"/>
    <col min="51" max="51" width="10.5703125" style="5" hidden="1" customWidth="1"/>
    <col min="52" max="52" width="11.42578125" style="5" hidden="1" customWidth="1"/>
    <col min="53" max="53" width="11.5703125" style="5" hidden="1" customWidth="1"/>
    <col min="54" max="54" width="11.28515625" style="5" hidden="1" customWidth="1"/>
    <col min="55" max="55" width="10.7109375" style="5" hidden="1" customWidth="1"/>
    <col min="56" max="57" width="11.140625" style="5" customWidth="1"/>
    <col min="58" max="58" width="11.5703125" style="5" customWidth="1"/>
    <col min="59" max="59" width="10.42578125" style="5" customWidth="1"/>
    <col min="60" max="60" width="10.5703125" style="5" customWidth="1"/>
    <col min="61" max="61" width="11" style="5" customWidth="1"/>
    <col min="62" max="63" width="10.85546875" style="5" customWidth="1"/>
    <col min="64" max="64" width="10.7109375" style="5" customWidth="1"/>
    <col min="65" max="65" width="11.140625" style="5" customWidth="1"/>
    <col min="66" max="66" width="11.42578125" style="5" customWidth="1"/>
    <col min="67" max="67" width="11" style="5" customWidth="1"/>
    <col min="68" max="68" width="10.28515625" style="5" customWidth="1"/>
    <col min="69" max="69" width="11.5703125" style="5" customWidth="1"/>
    <col min="70" max="70" width="10.85546875" style="5" customWidth="1"/>
    <col min="71" max="71" width="10" style="5" customWidth="1"/>
    <col min="72" max="72" width="10.42578125" style="5" customWidth="1"/>
    <col min="73" max="73" width="11.140625" style="5" customWidth="1"/>
    <col min="74" max="74" width="10.5703125" style="5" customWidth="1"/>
    <col min="75" max="75" width="10.85546875" style="5" customWidth="1"/>
    <col min="76" max="76" width="10.28515625" style="5" customWidth="1"/>
    <col min="77" max="85" width="10" style="5" customWidth="1"/>
    <col min="86" max="86" width="10.85546875" style="5" customWidth="1"/>
    <col min="87" max="16384" width="9.140625" style="5"/>
  </cols>
  <sheetData>
    <row r="1" spans="1:86" s="1" customFormat="1" ht="12.75">
      <c r="A1" s="6" t="s">
        <v>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row>
    <row r="2" spans="1:86" s="1" customFormat="1" ht="12.75">
      <c r="A2" s="8" t="s">
        <v>65</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row>
    <row r="3" spans="1:86" s="2" customFormat="1" ht="25.5">
      <c r="A3" s="10" t="s">
        <v>2</v>
      </c>
      <c r="B3" s="27" t="str">
        <f>'BAR BB - Open rates'!B4</f>
        <v>03.12.2020-05.12.2020</v>
      </c>
      <c r="C3" s="27" t="str">
        <f>'BAR BB - Open rates'!C4</f>
        <v>06.12.2020-09.12.2020</v>
      </c>
      <c r="D3" s="27" t="str">
        <f>'BAR BB - Open rates'!D4</f>
        <v>10.12.2020-12.12.2020</v>
      </c>
      <c r="E3" s="27" t="str">
        <f>'BAR BB - Open rates'!E4</f>
        <v>13.12.2020-17.12.2020</v>
      </c>
      <c r="F3" s="27" t="str">
        <f>'BAR BB - Open rates'!F4</f>
        <v>18.12.2020-19.12.2020</v>
      </c>
      <c r="G3" s="27" t="str">
        <f>'BAR BB - Open rates'!G4</f>
        <v>20.12.2020-22.12.2020</v>
      </c>
      <c r="H3" s="27" t="str">
        <f>'BAR BB - Open rates'!H4</f>
        <v>23.12.2020-25.12.2020</v>
      </c>
      <c r="I3" s="27" t="str">
        <f>'BAR BB - Open rates'!I4</f>
        <v>26.12.2020-26.12.2020</v>
      </c>
      <c r="J3" s="27" t="str">
        <f>'BAR BB - Open rates'!J4</f>
        <v>27.12.2020-28.12.2021</v>
      </c>
      <c r="K3" s="27" t="str">
        <f>'BAR BB - Open rates'!K4</f>
        <v>29.12.2020-30.12.2021</v>
      </c>
      <c r="L3" s="27" t="str">
        <f>'BAR BB - Open rates'!L4</f>
        <v>31.12.2020-01.01.2021</v>
      </c>
      <c r="M3" s="27" t="str">
        <f>'BAR BB - Open rates'!M4</f>
        <v>02.01.2021-04.01.2021</v>
      </c>
      <c r="N3" s="27" t="str">
        <f>'BAR BB - Open rates'!N4</f>
        <v>05.01.2021-08.01.2021</v>
      </c>
      <c r="O3" s="27" t="str">
        <f>'BAR BB - Open rates'!O4</f>
        <v>09.01.2021-10.01.2021</v>
      </c>
      <c r="P3" s="27" t="str">
        <f>'BAR BB - Open rates'!P4</f>
        <v>11.01.2021-13.01.2021</v>
      </c>
      <c r="Q3" s="27" t="str">
        <f>'BAR BB - Open rates'!Q4</f>
        <v>14.01.2021-16.01.2021</v>
      </c>
      <c r="R3" s="27" t="str">
        <f>'BAR BB - Open rates'!R4</f>
        <v>17.01.2021-20.01.2021</v>
      </c>
      <c r="S3" s="27" t="str">
        <f>'BAR BB - Open rates'!S4</f>
        <v>21.01.2021-23.01.2021</v>
      </c>
      <c r="T3" s="27" t="str">
        <f>'BAR BB - Open rates'!T4</f>
        <v>24.01.2021-31.01.2021</v>
      </c>
      <c r="U3" s="27" t="str">
        <f>'BAR BB - Open rates'!U4</f>
        <v>01.02.2021-03.02.2021</v>
      </c>
      <c r="V3" s="27" t="str">
        <f>'BAR BB - Open rates'!V4</f>
        <v>04.02.2021 - 06.02.2021</v>
      </c>
      <c r="W3" s="27" t="str">
        <f>'BAR BB - Open rates'!W4</f>
        <v>07.02.2021-10.02.2021</v>
      </c>
      <c r="X3" s="27" t="str">
        <f>'BAR BB - Open rates'!X4</f>
        <v>11.02.2021-13.02.2021</v>
      </c>
      <c r="Y3" s="27" t="str">
        <f>'BAR BB - Open rates'!Y4</f>
        <v>14.02.2021-17.02.2022</v>
      </c>
      <c r="Z3" s="27" t="str">
        <f>'BAR BB - Open rates'!Z4</f>
        <v>18.02.2021-19.02.2021</v>
      </c>
      <c r="AA3" s="27" t="str">
        <f>'BAR BB - Open rates'!AA4</f>
        <v>20.02.2021-25.02.2021</v>
      </c>
      <c r="AB3" s="27" t="str">
        <f>'BAR BB - Open rates'!AB4</f>
        <v>26.02.2021-28.02.2021</v>
      </c>
      <c r="AC3" s="27" t="str">
        <f>'BAR BB - Open rates'!AC4</f>
        <v>01.03.2021-06.03.2021</v>
      </c>
      <c r="AD3" s="53" t="str">
        <f>'BAR BB - Open rates'!AD4</f>
        <v>07.03.2021-13.03.2021</v>
      </c>
      <c r="AE3" s="54">
        <f>'BAR BB - Open rates'!AE4</f>
        <v>44269</v>
      </c>
      <c r="AF3" s="54">
        <f>'BAR BB - Open rates'!AF4</f>
        <v>44278</v>
      </c>
      <c r="AG3" s="54">
        <f>'BAR BB - Open rates'!AG4</f>
        <v>44283</v>
      </c>
      <c r="AH3" s="54">
        <f>'BAR BB - Open rates'!AH4</f>
        <v>44286</v>
      </c>
      <c r="AI3" s="54">
        <f>'BAR BB - Open rates'!AI4</f>
        <v>44287</v>
      </c>
      <c r="AJ3" s="54">
        <f>'BAR BB - Open rates'!AJ4</f>
        <v>44295</v>
      </c>
      <c r="AK3" s="54">
        <f>'BAR BB - Open rates'!AK4</f>
        <v>44297</v>
      </c>
      <c r="AL3" s="54">
        <f>'BAR BB - Open rates'!AL4</f>
        <v>44298</v>
      </c>
      <c r="AM3" s="54">
        <f>'BAR BB - Open rates'!AM4</f>
        <v>44302</v>
      </c>
      <c r="AN3" s="54">
        <f>'BAR BB - Open rates'!AN4</f>
        <v>44304</v>
      </c>
      <c r="AO3" s="54">
        <f>'BAR BB - Open rates'!AO4</f>
        <v>44306</v>
      </c>
      <c r="AP3" s="54">
        <f>'BAR BB - Open rates'!AP4</f>
        <v>44311</v>
      </c>
      <c r="AQ3" s="54">
        <f>'BAR BB - Open rates'!AQ4</f>
        <v>44316</v>
      </c>
      <c r="AR3" s="54">
        <f>'BAR BB - Open rates'!AR4</f>
        <v>44317</v>
      </c>
      <c r="AS3" s="54">
        <f>'BAR BB - Open rates'!AS4</f>
        <v>44326</v>
      </c>
      <c r="AT3" s="54">
        <f>'BAR BB - Open rates'!AT4</f>
        <v>44330</v>
      </c>
      <c r="AU3" s="54">
        <f>'BAR BB - Open rates'!AU4</f>
        <v>44332</v>
      </c>
      <c r="AV3" s="54">
        <f>'BAR BB - Open rates'!AV4</f>
        <v>44337</v>
      </c>
      <c r="AW3" s="54">
        <f>'BAR BB - Open rates'!AW4</f>
        <v>44339</v>
      </c>
      <c r="AX3" s="54">
        <f>'BAR BB - Open rates'!AX4</f>
        <v>44344</v>
      </c>
      <c r="AY3" s="54">
        <f>'BAR BB - Open rates'!AY4</f>
        <v>44346</v>
      </c>
      <c r="AZ3" s="54">
        <f>'BAR BB - Open rates'!AZ4</f>
        <v>44348</v>
      </c>
      <c r="BA3" s="54">
        <f>'BAR BB - Open rates'!BA4</f>
        <v>44362</v>
      </c>
      <c r="BB3" s="54">
        <f>'BAR BB - Open rates'!BB4</f>
        <v>44370</v>
      </c>
      <c r="BC3" s="54">
        <f>'BAR BB - Open rates'!BC4</f>
        <v>44372</v>
      </c>
      <c r="BD3" s="54">
        <f>'BAR BB - Open rates'!BD4</f>
        <v>44374</v>
      </c>
      <c r="BE3" s="54">
        <f>'BAR BB - Open rates'!BE4</f>
        <v>44378</v>
      </c>
      <c r="BF3" s="54">
        <f>'BAR BB - Open rates'!BF4</f>
        <v>44393</v>
      </c>
      <c r="BG3" s="54">
        <f>'BAR BB - Open rates'!BG4</f>
        <v>44402</v>
      </c>
      <c r="BH3" s="54">
        <f>'BAR BB - Open rates'!BH4</f>
        <v>44407</v>
      </c>
      <c r="BI3" s="54">
        <f>'BAR BB - Open rates'!BI4</f>
        <v>44409</v>
      </c>
      <c r="BJ3" s="54">
        <f>'BAR BB - Open rates'!BJ4</f>
        <v>44414</v>
      </c>
      <c r="BK3" s="54">
        <f>'BAR BB - Open rates'!BK4</f>
        <v>44416</v>
      </c>
      <c r="BL3" s="54">
        <f>'BAR BB - Open rates'!BL4</f>
        <v>44421</v>
      </c>
      <c r="BM3" s="54">
        <f>'BAR BB - Open rates'!BM4</f>
        <v>44423</v>
      </c>
      <c r="BN3" s="54">
        <f>'BAR BB - Open rates'!BN4</f>
        <v>44428</v>
      </c>
      <c r="BO3" s="54">
        <f>'BAR BB - Open rates'!BO4</f>
        <v>44430</v>
      </c>
      <c r="BP3" s="54">
        <f>'BAR BB - Open rates'!BP4</f>
        <v>44435</v>
      </c>
      <c r="BQ3" s="54">
        <f>'BAR BB - Open rates'!BQ4</f>
        <v>44440</v>
      </c>
      <c r="BR3" s="54">
        <f>'BAR BB - Open rates'!BR4</f>
        <v>44456</v>
      </c>
      <c r="BS3" s="54">
        <f>'BAR BB - Open rates'!BS4</f>
        <v>44458</v>
      </c>
      <c r="BT3" s="54">
        <f>'BAR BB - Open rates'!BT4</f>
        <v>44462</v>
      </c>
      <c r="BU3" s="54">
        <f>'BAR BB - Open rates'!BU4</f>
        <v>44466</v>
      </c>
      <c r="BV3" s="54">
        <f>'BAR BB - Open rates'!BV4</f>
        <v>44468</v>
      </c>
      <c r="BW3" s="54">
        <f>'BAR BB - Open rates'!BW4</f>
        <v>44470</v>
      </c>
      <c r="BX3" s="54">
        <f>'BAR BB - Open rates'!BX4</f>
        <v>44471</v>
      </c>
      <c r="BY3" s="54">
        <f>'BAR BB - Open rates'!BY4</f>
        <v>44474</v>
      </c>
      <c r="BZ3" s="54">
        <f>'BAR BB - Open rates'!BZ4</f>
        <v>44476</v>
      </c>
      <c r="CA3" s="54">
        <f>'BAR BB - Open rates'!CA4</f>
        <v>44501</v>
      </c>
      <c r="CB3" s="54">
        <f>'BAR BB - Open rates'!CB4</f>
        <v>44547</v>
      </c>
      <c r="CC3" s="54" t="e">
        <f>'BAR BB - Open rates'!#REF!</f>
        <v>#REF!</v>
      </c>
      <c r="CD3" s="54" t="e">
        <f>'BAR BB - Open rates'!#REF!</f>
        <v>#REF!</v>
      </c>
      <c r="CE3" s="54" t="e">
        <f>'BAR BB - Open rates'!#REF!</f>
        <v>#REF!</v>
      </c>
      <c r="CF3" s="54">
        <f>'BAR BB - Open rates'!CC4</f>
        <v>44554</v>
      </c>
      <c r="CG3" s="54">
        <f>'BAR BB - Open rates'!CD4</f>
        <v>44558</v>
      </c>
      <c r="CH3" s="54">
        <f>'BAR BB - Open rates'!CE4</f>
        <v>44560</v>
      </c>
    </row>
    <row r="4" spans="1:86" s="2" customFormat="1" ht="25.5" customHeight="1">
      <c r="A4" s="10"/>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54">
        <f>'BAR BB - Open rates'!AE5</f>
        <v>44276</v>
      </c>
      <c r="AF4" s="54">
        <f>'BAR BB - Open rates'!AF5</f>
        <v>44282</v>
      </c>
      <c r="AG4" s="54">
        <f>'BAR BB - Open rates'!AG5</f>
        <v>44285</v>
      </c>
      <c r="AH4" s="54">
        <f>'BAR BB - Open rates'!AH5</f>
        <v>44286</v>
      </c>
      <c r="AI4" s="54">
        <f>'BAR BB - Open rates'!AI5</f>
        <v>44294</v>
      </c>
      <c r="AJ4" s="54">
        <f>'BAR BB - Open rates'!AJ5</f>
        <v>44296</v>
      </c>
      <c r="AK4" s="54">
        <f>'BAR BB - Open rates'!AK5</f>
        <v>44297</v>
      </c>
      <c r="AL4" s="54">
        <f>'BAR BB - Open rates'!AL5</f>
        <v>44301</v>
      </c>
      <c r="AM4" s="54">
        <f>'BAR BB - Open rates'!AM5</f>
        <v>44303</v>
      </c>
      <c r="AN4" s="54">
        <f>'BAR BB - Open rates'!AN5</f>
        <v>44305</v>
      </c>
      <c r="AO4" s="54">
        <f>'BAR BB - Open rates'!AO5</f>
        <v>44310</v>
      </c>
      <c r="AP4" s="54">
        <f>'BAR BB - Open rates'!AP5</f>
        <v>44315</v>
      </c>
      <c r="AQ4" s="54">
        <f>'BAR BB - Open rates'!AQ5</f>
        <v>44316</v>
      </c>
      <c r="AR4" s="54">
        <f>'BAR BB - Open rates'!AR5</f>
        <v>44325</v>
      </c>
      <c r="AS4" s="54">
        <f>'BAR BB - Open rates'!AS5</f>
        <v>44329</v>
      </c>
      <c r="AT4" s="54">
        <f>'BAR BB - Open rates'!AT5</f>
        <v>44331</v>
      </c>
      <c r="AU4" s="54">
        <f>'BAR BB - Open rates'!AU5</f>
        <v>44336</v>
      </c>
      <c r="AV4" s="54">
        <f>'BAR BB - Open rates'!AV5</f>
        <v>44338</v>
      </c>
      <c r="AW4" s="54">
        <f>'BAR BB - Open rates'!AW5</f>
        <v>44343</v>
      </c>
      <c r="AX4" s="54">
        <f>'BAR BB - Open rates'!AX5</f>
        <v>44345</v>
      </c>
      <c r="AY4" s="54">
        <f>'BAR BB - Open rates'!AY5</f>
        <v>44347</v>
      </c>
      <c r="AZ4" s="54">
        <f>'BAR BB - Open rates'!AZ5</f>
        <v>44361</v>
      </c>
      <c r="BA4" s="54">
        <f>'BAR BB - Open rates'!BA5</f>
        <v>44369</v>
      </c>
      <c r="BB4" s="54">
        <f>'BAR BB - Open rates'!BB5</f>
        <v>44371</v>
      </c>
      <c r="BC4" s="54">
        <f>'BAR BB - Open rates'!BC5</f>
        <v>44373</v>
      </c>
      <c r="BD4" s="54">
        <f>'BAR BB - Open rates'!BD5</f>
        <v>44377</v>
      </c>
      <c r="BE4" s="54">
        <f>'BAR BB - Open rates'!BE5</f>
        <v>44392</v>
      </c>
      <c r="BF4" s="54">
        <f>'BAR BB - Open rates'!BF5</f>
        <v>44401</v>
      </c>
      <c r="BG4" s="54">
        <f>'BAR BB - Open rates'!BG5</f>
        <v>44406</v>
      </c>
      <c r="BH4" s="54">
        <f>'BAR BB - Open rates'!BH5</f>
        <v>44408</v>
      </c>
      <c r="BI4" s="54">
        <f>'BAR BB - Open rates'!BI5</f>
        <v>44413</v>
      </c>
      <c r="BJ4" s="54">
        <f>'BAR BB - Open rates'!BJ5</f>
        <v>44415</v>
      </c>
      <c r="BK4" s="54">
        <f>'BAR BB - Open rates'!BK5</f>
        <v>44420</v>
      </c>
      <c r="BL4" s="54">
        <f>'BAR BB - Open rates'!BL5</f>
        <v>44422</v>
      </c>
      <c r="BM4" s="54">
        <f>'BAR BB - Open rates'!BM5</f>
        <v>44427</v>
      </c>
      <c r="BN4" s="54">
        <f>'BAR BB - Open rates'!BN5</f>
        <v>44429</v>
      </c>
      <c r="BO4" s="54">
        <f>'BAR BB - Open rates'!BO5</f>
        <v>44434</v>
      </c>
      <c r="BP4" s="54">
        <f>'BAR BB - Open rates'!BP5</f>
        <v>44439</v>
      </c>
      <c r="BQ4" s="54">
        <f>'BAR BB - Open rates'!BQ5</f>
        <v>44455</v>
      </c>
      <c r="BR4" s="54">
        <f>'BAR BB - Open rates'!BR5</f>
        <v>44457</v>
      </c>
      <c r="BS4" s="54">
        <f>'BAR BB - Open rates'!BS5</f>
        <v>44461</v>
      </c>
      <c r="BT4" s="54">
        <f>'BAR BB - Open rates'!BT5</f>
        <v>44465</v>
      </c>
      <c r="BU4" s="54">
        <f>'BAR BB - Open rates'!BU5</f>
        <v>44467</v>
      </c>
      <c r="BV4" s="54">
        <f>'BAR BB - Open rates'!BV5</f>
        <v>44469</v>
      </c>
      <c r="BW4" s="54">
        <f>'BAR BB - Open rates'!BW5</f>
        <v>44470</v>
      </c>
      <c r="BX4" s="54">
        <f>'BAR BB - Open rates'!BX5</f>
        <v>44473</v>
      </c>
      <c r="BY4" s="54">
        <f>'BAR BB - Open rates'!BY5</f>
        <v>44475</v>
      </c>
      <c r="BZ4" s="54">
        <f>'BAR BB - Open rates'!BZ5</f>
        <v>44500</v>
      </c>
      <c r="CA4" s="54">
        <f>'BAR BB - Open rates'!CA5</f>
        <v>44546</v>
      </c>
      <c r="CB4" s="54">
        <f>'BAR BB - Open rates'!CB5</f>
        <v>44553</v>
      </c>
      <c r="CC4" s="54" t="e">
        <f>'BAR BB - Open rates'!#REF!</f>
        <v>#REF!</v>
      </c>
      <c r="CD4" s="54" t="e">
        <f>'BAR BB - Open rates'!#REF!</f>
        <v>#REF!</v>
      </c>
      <c r="CE4" s="54" t="e">
        <f>'BAR BB - Open rates'!#REF!</f>
        <v>#REF!</v>
      </c>
      <c r="CF4" s="54">
        <f>'BAR BB - Open rates'!CC5</f>
        <v>44557</v>
      </c>
      <c r="CG4" s="54">
        <f>'BAR BB - Open rates'!CD5</f>
        <v>44559</v>
      </c>
      <c r="CH4" s="54">
        <f>'BAR BB - Open rates'!CE5</f>
        <v>44561</v>
      </c>
    </row>
    <row r="5" spans="1:86" s="3" customFormat="1" ht="12" customHeight="1">
      <c r="A5" s="12" t="s">
        <v>32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row>
    <row r="6" spans="1:86" s="4" customFormat="1" ht="12" customHeight="1">
      <c r="A6" s="14">
        <v>1</v>
      </c>
      <c r="B6" s="12">
        <f>'BAR BB - Open rates'!B7</f>
        <v>12900</v>
      </c>
      <c r="C6" s="12">
        <f>'BAR BB - Open rates'!C7</f>
        <v>9700</v>
      </c>
      <c r="D6" s="12">
        <f>'BAR BB - Open rates'!D7</f>
        <v>12900</v>
      </c>
      <c r="E6" s="12">
        <f>'BAR BB - Open rates'!E7</f>
        <v>9700</v>
      </c>
      <c r="F6" s="12">
        <f>'BAR BB - Open rates'!F7</f>
        <v>12900</v>
      </c>
      <c r="G6" s="12">
        <f>'BAR BB - Open rates'!G7</f>
        <v>9700</v>
      </c>
      <c r="H6" s="12">
        <f>'BAR BB - Open rates'!H7</f>
        <v>20500</v>
      </c>
      <c r="I6" s="12">
        <f>'BAR BB - Open rates'!I7</f>
        <v>20500</v>
      </c>
      <c r="J6" s="12">
        <f>'BAR BB - Open rates'!J7</f>
        <v>20501</v>
      </c>
      <c r="K6" s="12">
        <f>'BAR BB - Open rates'!K7</f>
        <v>20500</v>
      </c>
      <c r="L6" s="12">
        <f>'BAR BB - Open rates'!L7</f>
        <v>36200</v>
      </c>
      <c r="M6" s="12">
        <f>'BAR BB - Open rates'!M7</f>
        <v>39200</v>
      </c>
      <c r="N6" s="12">
        <f>'BAR BB - Open rates'!N7</f>
        <v>32900</v>
      </c>
      <c r="O6" s="12">
        <f>'BAR BB - Open rates'!O7</f>
        <v>18500</v>
      </c>
      <c r="P6" s="12">
        <f>'BAR BB - Open rates'!P7</f>
        <v>18500</v>
      </c>
      <c r="Q6" s="12">
        <f>'BAR BB - Open rates'!Q7</f>
        <v>18800</v>
      </c>
      <c r="R6" s="12">
        <f>'BAR BB - Open rates'!R7</f>
        <v>16600</v>
      </c>
      <c r="S6" s="12">
        <f>'BAR BB - Open rates'!S7</f>
        <v>18800</v>
      </c>
      <c r="T6" s="12">
        <f>'BAR BB - Open rates'!T7</f>
        <v>12900</v>
      </c>
      <c r="U6" s="12">
        <f>'BAR BB - Open rates'!U7</f>
        <v>18800</v>
      </c>
      <c r="V6" s="12">
        <f>'BAR BB - Open rates'!V7</f>
        <v>20500</v>
      </c>
      <c r="W6" s="12">
        <f>'BAR BB - Open rates'!W7</f>
        <v>18800</v>
      </c>
      <c r="X6" s="12">
        <f>'BAR BB - Open rates'!X7</f>
        <v>20500</v>
      </c>
      <c r="Y6" s="12">
        <f>'BAR BB - Open rates'!Y7</f>
        <v>18800</v>
      </c>
      <c r="Z6" s="12">
        <f>'BAR BB - Open rates'!Z7</f>
        <v>20500</v>
      </c>
      <c r="AA6" s="12">
        <f>'BAR BB - Open rates'!AA7</f>
        <v>23900</v>
      </c>
      <c r="AB6" s="12">
        <f>'BAR BB - Open rates'!AB7</f>
        <v>20500</v>
      </c>
      <c r="AC6" s="12">
        <f>'BAR BB - Open rates'!AC7</f>
        <v>20500</v>
      </c>
      <c r="AD6" s="12">
        <f>'BAR BB - Open rates'!AD7</f>
        <v>18800</v>
      </c>
      <c r="AE6" s="12">
        <f>'BAR BB - Open rates'!AE7</f>
        <v>14400</v>
      </c>
      <c r="AF6" s="12">
        <f>'BAR BB - Open rates'!AF7</f>
        <v>18800</v>
      </c>
      <c r="AG6" s="12">
        <f>'BAR BB - Open rates'!AG7</f>
        <v>14400</v>
      </c>
      <c r="AH6" s="12">
        <f>'BAR BB - Open rates'!AH7</f>
        <v>14400</v>
      </c>
      <c r="AI6" s="12">
        <f>'BAR BB - Open rates'!AI7</f>
        <v>14400</v>
      </c>
      <c r="AJ6" s="12">
        <f>'BAR BB - Open rates'!AJ7</f>
        <v>9700</v>
      </c>
      <c r="AK6" s="12">
        <f>'BAR BB - Open rates'!AK7</f>
        <v>7900</v>
      </c>
      <c r="AL6" s="12">
        <f>'BAR BB - Open rates'!AL7</f>
        <v>7900</v>
      </c>
      <c r="AM6" s="12">
        <f>'BAR BB - Open rates'!AM7</f>
        <v>9700</v>
      </c>
      <c r="AN6" s="12">
        <f>'BAR BB - Open rates'!AN7</f>
        <v>7900</v>
      </c>
      <c r="AO6" s="12">
        <f>'BAR BB - Open rates'!AO7</f>
        <v>9700</v>
      </c>
      <c r="AP6" s="12">
        <f>'BAR BB - Open rates'!AP7</f>
        <v>7900</v>
      </c>
      <c r="AQ6" s="12">
        <f>'BAR BB - Open rates'!AQ7</f>
        <v>9700</v>
      </c>
      <c r="AR6" s="12">
        <f>'BAR BB - Open rates'!AR7</f>
        <v>14400</v>
      </c>
      <c r="AS6" s="12">
        <f>'BAR BB - Open rates'!AS7</f>
        <v>7900</v>
      </c>
      <c r="AT6" s="12">
        <f>'BAR BB - Open rates'!AT7</f>
        <v>9700</v>
      </c>
      <c r="AU6" s="12">
        <f>'BAR BB - Open rates'!AU7</f>
        <v>7900</v>
      </c>
      <c r="AV6" s="12">
        <f>'BAR BB - Open rates'!AV7</f>
        <v>9700</v>
      </c>
      <c r="AW6" s="12">
        <f>'BAR BB - Open rates'!AW7</f>
        <v>7900</v>
      </c>
      <c r="AX6" s="12">
        <f>'BAR BB - Open rates'!AX7</f>
        <v>9700</v>
      </c>
      <c r="AY6" s="12">
        <f>'BAR BB - Open rates'!AY7</f>
        <v>7900</v>
      </c>
      <c r="AZ6" s="12">
        <f>'BAR BB - Open rates'!AZ7</f>
        <v>6100</v>
      </c>
      <c r="BA6" s="12">
        <f>'BAR BB - Open rates'!BA7</f>
        <v>7900</v>
      </c>
      <c r="BB6" s="12">
        <f>'BAR BB - Open rates'!BB7</f>
        <v>6100</v>
      </c>
      <c r="BC6" s="12">
        <f>'BAR BB - Open rates'!BC7</f>
        <v>9700</v>
      </c>
      <c r="BD6" s="12">
        <f>'BAR BB - Open rates'!BD7</f>
        <v>6100</v>
      </c>
      <c r="BE6" s="12">
        <f>'BAR BB - Open rates'!BE7</f>
        <v>6100</v>
      </c>
      <c r="BF6" s="12">
        <f>'BAR BB - Open rates'!BF7</f>
        <v>7500</v>
      </c>
      <c r="BG6" s="12">
        <f>'BAR BB - Open rates'!BG7</f>
        <v>6100</v>
      </c>
      <c r="BH6" s="12">
        <f>'BAR BB - Open rates'!BH7</f>
        <v>9700</v>
      </c>
      <c r="BI6" s="12">
        <f>'BAR BB - Open rates'!BI7</f>
        <v>6100</v>
      </c>
      <c r="BJ6" s="12">
        <f>'BAR BB - Open rates'!BJ7</f>
        <v>7900</v>
      </c>
      <c r="BK6" s="12">
        <f>'BAR BB - Open rates'!BK7</f>
        <v>6100</v>
      </c>
      <c r="BL6" s="12">
        <f>'BAR BB - Open rates'!BL7</f>
        <v>7900</v>
      </c>
      <c r="BM6" s="12">
        <f>'BAR BB - Open rates'!BM7</f>
        <v>6100</v>
      </c>
      <c r="BN6" s="12">
        <f>'BAR BB - Open rates'!BN7</f>
        <v>7900</v>
      </c>
      <c r="BO6" s="12">
        <f>'BAR BB - Open rates'!BO7</f>
        <v>6100</v>
      </c>
      <c r="BP6" s="12">
        <f>'BAR BB - Open rates'!BP7</f>
        <v>6900</v>
      </c>
      <c r="BQ6" s="12">
        <f>'BAR BB - Open rates'!BQ7</f>
        <v>6100</v>
      </c>
      <c r="BR6" s="12">
        <f>'BAR BB - Open rates'!BR7</f>
        <v>6900</v>
      </c>
      <c r="BS6" s="12">
        <f>'BAR BB - Open rates'!BS7</f>
        <v>6100</v>
      </c>
      <c r="BT6" s="12">
        <f>'BAR BB - Open rates'!BT7</f>
        <v>9700</v>
      </c>
      <c r="BU6" s="12">
        <f>'BAR BB - Open rates'!BU7</f>
        <v>5600</v>
      </c>
      <c r="BV6" s="12">
        <f>'BAR BB - Open rates'!BV7</f>
        <v>6100</v>
      </c>
      <c r="BW6" s="12">
        <f>'BAR BB - Open rates'!BW7</f>
        <v>9700</v>
      </c>
      <c r="BX6" s="12">
        <f>'BAR BB - Open rates'!BX7</f>
        <v>5600</v>
      </c>
      <c r="BY6" s="12">
        <f>'BAR BB - Open rates'!BY7</f>
        <v>6900</v>
      </c>
      <c r="BZ6" s="12">
        <f>'BAR BB - Open rates'!BZ7</f>
        <v>5600</v>
      </c>
      <c r="CA6" s="12">
        <f>'BAR BB - Open rates'!CA7</f>
        <v>4600</v>
      </c>
      <c r="CB6" s="12">
        <f>'BAR BB - Open rates'!CB7</f>
        <v>7500</v>
      </c>
      <c r="CC6" s="12" t="e">
        <f>'BAR BB - Open rates'!#REF!</f>
        <v>#REF!</v>
      </c>
      <c r="CD6" s="12" t="e">
        <f>'BAR BB - Open rates'!#REF!</f>
        <v>#REF!</v>
      </c>
      <c r="CE6" s="12" t="e">
        <f>'BAR BB - Open rates'!#REF!</f>
        <v>#REF!</v>
      </c>
      <c r="CF6" s="12">
        <f>'BAR BB - Open rates'!CC7</f>
        <v>8800</v>
      </c>
      <c r="CG6" s="12">
        <f>'BAR BB - Open rates'!CD7</f>
        <v>9200</v>
      </c>
      <c r="CH6" s="12">
        <f>'BAR BB - Open rates'!CE7</f>
        <v>25900</v>
      </c>
    </row>
    <row r="7" spans="1:86" s="4" customFormat="1" ht="12" customHeight="1">
      <c r="A7" s="14">
        <v>2</v>
      </c>
      <c r="B7" s="12">
        <f>'BAR BB - Open rates'!B8</f>
        <v>13900</v>
      </c>
      <c r="C7" s="12">
        <f>'BAR BB - Open rates'!C8</f>
        <v>10700</v>
      </c>
      <c r="D7" s="12">
        <f>'BAR BB - Open rates'!D8</f>
        <v>13900</v>
      </c>
      <c r="E7" s="12">
        <f>'BAR BB - Open rates'!E8</f>
        <v>10700</v>
      </c>
      <c r="F7" s="12">
        <f>'BAR BB - Open rates'!F8</f>
        <v>13900</v>
      </c>
      <c r="G7" s="12">
        <f>'BAR BB - Open rates'!G8</f>
        <v>10700</v>
      </c>
      <c r="H7" s="12">
        <f>'BAR BB - Open rates'!H8</f>
        <v>21500</v>
      </c>
      <c r="I7" s="12">
        <f>'BAR BB - Open rates'!I8</f>
        <v>21500</v>
      </c>
      <c r="J7" s="12">
        <f>'BAR BB - Open rates'!J8</f>
        <v>21501</v>
      </c>
      <c r="K7" s="12">
        <f>'BAR BB - Open rates'!K8</f>
        <v>21500</v>
      </c>
      <c r="L7" s="12">
        <f>'BAR BB - Open rates'!L8</f>
        <v>37200</v>
      </c>
      <c r="M7" s="12">
        <f>'BAR BB - Open rates'!M8</f>
        <v>40200</v>
      </c>
      <c r="N7" s="12">
        <f>'BAR BB - Open rates'!N8</f>
        <v>33900</v>
      </c>
      <c r="O7" s="12">
        <f>'BAR BB - Open rates'!O8</f>
        <v>19500</v>
      </c>
      <c r="P7" s="12">
        <f>'BAR BB - Open rates'!P8</f>
        <v>19500</v>
      </c>
      <c r="Q7" s="12">
        <f>'BAR BB - Open rates'!Q8</f>
        <v>19800</v>
      </c>
      <c r="R7" s="12">
        <f>'BAR BB - Open rates'!R8</f>
        <v>17600</v>
      </c>
      <c r="S7" s="12">
        <f>'BAR BB - Open rates'!S8</f>
        <v>19800</v>
      </c>
      <c r="T7" s="12">
        <f>'BAR BB - Open rates'!T8</f>
        <v>13900</v>
      </c>
      <c r="U7" s="12">
        <f>'BAR BB - Open rates'!U8</f>
        <v>19800</v>
      </c>
      <c r="V7" s="12">
        <f>'BAR BB - Open rates'!V8</f>
        <v>21500</v>
      </c>
      <c r="W7" s="12">
        <f>'BAR BB - Open rates'!W8</f>
        <v>19800</v>
      </c>
      <c r="X7" s="12">
        <f>'BAR BB - Open rates'!X8</f>
        <v>21500</v>
      </c>
      <c r="Y7" s="12">
        <f>'BAR BB - Open rates'!Y8</f>
        <v>19800</v>
      </c>
      <c r="Z7" s="12">
        <f>'BAR BB - Open rates'!Z8</f>
        <v>21500</v>
      </c>
      <c r="AA7" s="12">
        <f>'BAR BB - Open rates'!AA8</f>
        <v>24900</v>
      </c>
      <c r="AB7" s="12">
        <f>'BAR BB - Open rates'!AB8</f>
        <v>21500</v>
      </c>
      <c r="AC7" s="12">
        <f>'BAR BB - Open rates'!AC8</f>
        <v>21500</v>
      </c>
      <c r="AD7" s="12">
        <f>'BAR BB - Open rates'!AD8</f>
        <v>19800</v>
      </c>
      <c r="AE7" s="12">
        <f>'BAR BB - Open rates'!AE8</f>
        <v>15400</v>
      </c>
      <c r="AF7" s="12">
        <f>'BAR BB - Open rates'!AF8</f>
        <v>19800</v>
      </c>
      <c r="AG7" s="12">
        <f>'BAR BB - Open rates'!AG8</f>
        <v>15400</v>
      </c>
      <c r="AH7" s="12">
        <f>'BAR BB - Open rates'!AH8</f>
        <v>15400</v>
      </c>
      <c r="AI7" s="12">
        <f>'BAR BB - Open rates'!AI8</f>
        <v>15400</v>
      </c>
      <c r="AJ7" s="12">
        <f>'BAR BB - Open rates'!AJ8</f>
        <v>10700</v>
      </c>
      <c r="AK7" s="12">
        <f>'BAR BB - Open rates'!AK8</f>
        <v>8900</v>
      </c>
      <c r="AL7" s="12">
        <f>'BAR BB - Open rates'!AL8</f>
        <v>8900</v>
      </c>
      <c r="AM7" s="12">
        <f>'BAR BB - Open rates'!AM8</f>
        <v>10700</v>
      </c>
      <c r="AN7" s="12">
        <f>'BAR BB - Open rates'!AN8</f>
        <v>8900</v>
      </c>
      <c r="AO7" s="12">
        <f>'BAR BB - Open rates'!AO8</f>
        <v>10700</v>
      </c>
      <c r="AP7" s="12">
        <f>'BAR BB - Open rates'!AP8</f>
        <v>8900</v>
      </c>
      <c r="AQ7" s="12">
        <f>'BAR BB - Open rates'!AQ8</f>
        <v>10700</v>
      </c>
      <c r="AR7" s="12">
        <f>'BAR BB - Open rates'!AR8</f>
        <v>15400</v>
      </c>
      <c r="AS7" s="12">
        <f>'BAR BB - Open rates'!AS8</f>
        <v>8900</v>
      </c>
      <c r="AT7" s="12">
        <f>'BAR BB - Open rates'!AT8</f>
        <v>10700</v>
      </c>
      <c r="AU7" s="12">
        <f>'BAR BB - Open rates'!AU8</f>
        <v>8900</v>
      </c>
      <c r="AV7" s="12">
        <f>'BAR BB - Open rates'!AV8</f>
        <v>10700</v>
      </c>
      <c r="AW7" s="12">
        <f>'BAR BB - Open rates'!AW8</f>
        <v>8900</v>
      </c>
      <c r="AX7" s="12">
        <f>'BAR BB - Open rates'!AX8</f>
        <v>10700</v>
      </c>
      <c r="AY7" s="12">
        <f>'BAR BB - Open rates'!AY8</f>
        <v>8900</v>
      </c>
      <c r="AZ7" s="12">
        <f>'BAR BB - Open rates'!AZ8</f>
        <v>7100</v>
      </c>
      <c r="BA7" s="12">
        <f>'BAR BB - Open rates'!BA8</f>
        <v>8900</v>
      </c>
      <c r="BB7" s="12">
        <f>'BAR BB - Open rates'!BB8</f>
        <v>7100</v>
      </c>
      <c r="BC7" s="12">
        <f>'BAR BB - Open rates'!BC8</f>
        <v>10700</v>
      </c>
      <c r="BD7" s="12">
        <f>'BAR BB - Open rates'!BD8</f>
        <v>7100</v>
      </c>
      <c r="BE7" s="12">
        <f>'BAR BB - Open rates'!BE8</f>
        <v>7100</v>
      </c>
      <c r="BF7" s="12">
        <f>'BAR BB - Open rates'!BF8</f>
        <v>8500</v>
      </c>
      <c r="BG7" s="12">
        <f>'BAR BB - Open rates'!BG8</f>
        <v>7100</v>
      </c>
      <c r="BH7" s="12">
        <f>'BAR BB - Open rates'!BH8</f>
        <v>10700</v>
      </c>
      <c r="BI7" s="12">
        <f>'BAR BB - Open rates'!BI8</f>
        <v>7100</v>
      </c>
      <c r="BJ7" s="12">
        <f>'BAR BB - Open rates'!BJ8</f>
        <v>8900</v>
      </c>
      <c r="BK7" s="12">
        <f>'BAR BB - Open rates'!BK8</f>
        <v>7100</v>
      </c>
      <c r="BL7" s="12">
        <f>'BAR BB - Open rates'!BL8</f>
        <v>8900</v>
      </c>
      <c r="BM7" s="12">
        <f>'BAR BB - Open rates'!BM8</f>
        <v>7100</v>
      </c>
      <c r="BN7" s="12">
        <f>'BAR BB - Open rates'!BN8</f>
        <v>8900</v>
      </c>
      <c r="BO7" s="12">
        <f>'BAR BB - Open rates'!BO8</f>
        <v>7100</v>
      </c>
      <c r="BP7" s="12">
        <f>'BAR BB - Open rates'!BP8</f>
        <v>7900</v>
      </c>
      <c r="BQ7" s="12">
        <f>'BAR BB - Open rates'!BQ8</f>
        <v>7100</v>
      </c>
      <c r="BR7" s="12">
        <f>'BAR BB - Open rates'!BR8</f>
        <v>7900</v>
      </c>
      <c r="BS7" s="12">
        <f>'BAR BB - Open rates'!BS8</f>
        <v>7100</v>
      </c>
      <c r="BT7" s="12">
        <f>'BAR BB - Open rates'!BT8</f>
        <v>10700</v>
      </c>
      <c r="BU7" s="12">
        <f>'BAR BB - Open rates'!BU8</f>
        <v>6600</v>
      </c>
      <c r="BV7" s="12">
        <f>'BAR BB - Open rates'!BV8</f>
        <v>7100</v>
      </c>
      <c r="BW7" s="12">
        <f>'BAR BB - Open rates'!BW8</f>
        <v>10700</v>
      </c>
      <c r="BX7" s="12">
        <f>'BAR BB - Open rates'!BX8</f>
        <v>6600</v>
      </c>
      <c r="BY7" s="12">
        <f>'BAR BB - Open rates'!BY8</f>
        <v>7900</v>
      </c>
      <c r="BZ7" s="12">
        <f>'BAR BB - Open rates'!BZ8</f>
        <v>6600</v>
      </c>
      <c r="CA7" s="12">
        <f>'BAR BB - Open rates'!CA8</f>
        <v>5600</v>
      </c>
      <c r="CB7" s="12">
        <f>'BAR BB - Open rates'!CB8</f>
        <v>8500</v>
      </c>
      <c r="CC7" s="12" t="e">
        <f>'BAR BB - Open rates'!#REF!</f>
        <v>#REF!</v>
      </c>
      <c r="CD7" s="12" t="e">
        <f>'BAR BB - Open rates'!#REF!</f>
        <v>#REF!</v>
      </c>
      <c r="CE7" s="12" t="e">
        <f>'BAR BB - Open rates'!#REF!</f>
        <v>#REF!</v>
      </c>
      <c r="CF7" s="12">
        <f>'BAR BB - Open rates'!CC8</f>
        <v>9800</v>
      </c>
      <c r="CG7" s="12">
        <f>'BAR BB - Open rates'!CD8</f>
        <v>10200</v>
      </c>
      <c r="CH7" s="12">
        <f>'BAR BB - Open rates'!CE8</f>
        <v>26900</v>
      </c>
    </row>
    <row r="8" spans="1:86" s="3" customFormat="1" ht="12" customHeight="1">
      <c r="A8" s="12" t="s">
        <v>251</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row>
    <row r="9" spans="1:86" s="4" customFormat="1" ht="12" customHeight="1">
      <c r="A9" s="13">
        <v>1</v>
      </c>
      <c r="B9" s="12" t="e">
        <f>'BAR BB - Open rates'!#REF!</f>
        <v>#REF!</v>
      </c>
      <c r="C9" s="12" t="e">
        <f>'BAR BB - Open rates'!#REF!</f>
        <v>#REF!</v>
      </c>
      <c r="D9" s="12" t="e">
        <f>'BAR BB - Open rates'!#REF!</f>
        <v>#REF!</v>
      </c>
      <c r="E9" s="12" t="e">
        <f>'BAR BB - Open rates'!#REF!</f>
        <v>#REF!</v>
      </c>
      <c r="F9" s="12" t="e">
        <f>'BAR BB - Open rates'!#REF!</f>
        <v>#REF!</v>
      </c>
      <c r="G9" s="12" t="e">
        <f>'BAR BB - Open rates'!#REF!</f>
        <v>#REF!</v>
      </c>
      <c r="H9" s="12" t="e">
        <f>'BAR BB - Open rates'!#REF!</f>
        <v>#REF!</v>
      </c>
      <c r="I9" s="12" t="e">
        <f>'BAR BB - Open rates'!#REF!</f>
        <v>#REF!</v>
      </c>
      <c r="J9" s="12" t="e">
        <f>'BAR BB - Open rates'!#REF!</f>
        <v>#REF!</v>
      </c>
      <c r="K9" s="12" t="e">
        <f>'BAR BB - Open rates'!#REF!</f>
        <v>#REF!</v>
      </c>
      <c r="L9" s="12" t="e">
        <f>'BAR BB - Open rates'!#REF!</f>
        <v>#REF!</v>
      </c>
      <c r="M9" s="12" t="e">
        <f>'BAR BB - Open rates'!#REF!</f>
        <v>#REF!</v>
      </c>
      <c r="N9" s="12" t="e">
        <f>'BAR BB - Open rates'!#REF!</f>
        <v>#REF!</v>
      </c>
      <c r="O9" s="12" t="e">
        <f>'BAR BB - Open rates'!#REF!</f>
        <v>#REF!</v>
      </c>
      <c r="P9" s="12" t="e">
        <f>'BAR BB - Open rates'!#REF!</f>
        <v>#REF!</v>
      </c>
      <c r="Q9" s="12" t="e">
        <f>'BAR BB - Open rates'!#REF!</f>
        <v>#REF!</v>
      </c>
      <c r="R9" s="12" t="e">
        <f>'BAR BB - Open rates'!#REF!</f>
        <v>#REF!</v>
      </c>
      <c r="S9" s="12" t="e">
        <f>'BAR BB - Open rates'!#REF!</f>
        <v>#REF!</v>
      </c>
      <c r="T9" s="12" t="e">
        <f>'BAR BB - Open rates'!#REF!</f>
        <v>#REF!</v>
      </c>
      <c r="U9" s="12" t="e">
        <f>'BAR BB - Open rates'!#REF!</f>
        <v>#REF!</v>
      </c>
      <c r="V9" s="12" t="e">
        <f>'BAR BB - Open rates'!#REF!</f>
        <v>#REF!</v>
      </c>
      <c r="W9" s="12" t="e">
        <f>'BAR BB - Open rates'!#REF!</f>
        <v>#REF!</v>
      </c>
      <c r="X9" s="12" t="e">
        <f>'BAR BB - Open rates'!#REF!</f>
        <v>#REF!</v>
      </c>
      <c r="Y9" s="12" t="e">
        <f>'BAR BB - Open rates'!#REF!</f>
        <v>#REF!</v>
      </c>
      <c r="Z9" s="12" t="e">
        <f>'BAR BB - Open rates'!#REF!</f>
        <v>#REF!</v>
      </c>
      <c r="AA9" s="12" t="e">
        <f>'BAR BB - Open rates'!#REF!</f>
        <v>#REF!</v>
      </c>
      <c r="AB9" s="12" t="e">
        <f>'BAR BB - Open rates'!#REF!</f>
        <v>#REF!</v>
      </c>
      <c r="AC9" s="12" t="e">
        <f>'BAR BB - Open rates'!#REF!</f>
        <v>#REF!</v>
      </c>
      <c r="AD9" s="12" t="e">
        <f>'BAR BB - Open rates'!#REF!</f>
        <v>#REF!</v>
      </c>
      <c r="AE9" s="12" t="e">
        <f>'BAR BB - Open rates'!#REF!</f>
        <v>#REF!</v>
      </c>
      <c r="AF9" s="12" t="e">
        <f>'BAR BB - Open rates'!#REF!</f>
        <v>#REF!</v>
      </c>
      <c r="AG9" s="12" t="e">
        <f>'BAR BB - Open rates'!#REF!</f>
        <v>#REF!</v>
      </c>
      <c r="AH9" s="12" t="e">
        <f>'BAR BB - Open rates'!#REF!</f>
        <v>#REF!</v>
      </c>
      <c r="AI9" s="12" t="e">
        <f>'BAR BB - Open rates'!#REF!</f>
        <v>#REF!</v>
      </c>
      <c r="AJ9" s="12" t="e">
        <f>'BAR BB - Open rates'!#REF!</f>
        <v>#REF!</v>
      </c>
      <c r="AK9" s="12" t="e">
        <f>'BAR BB - Open rates'!#REF!</f>
        <v>#REF!</v>
      </c>
      <c r="AL9" s="12" t="e">
        <f>'BAR BB - Open rates'!#REF!</f>
        <v>#REF!</v>
      </c>
      <c r="AM9" s="12" t="e">
        <f>'BAR BB - Open rates'!#REF!</f>
        <v>#REF!</v>
      </c>
      <c r="AN9" s="12" t="e">
        <f>'BAR BB - Open rates'!#REF!</f>
        <v>#REF!</v>
      </c>
      <c r="AO9" s="12" t="e">
        <f>'BAR BB - Open rates'!#REF!</f>
        <v>#REF!</v>
      </c>
      <c r="AP9" s="12" t="e">
        <f>'BAR BB - Open rates'!#REF!</f>
        <v>#REF!</v>
      </c>
      <c r="AQ9" s="12" t="e">
        <f>'BAR BB - Open rates'!#REF!</f>
        <v>#REF!</v>
      </c>
      <c r="AR9" s="12" t="e">
        <f>'BAR BB - Open rates'!#REF!</f>
        <v>#REF!</v>
      </c>
      <c r="AS9" s="12" t="e">
        <f>'BAR BB - Open rates'!#REF!</f>
        <v>#REF!</v>
      </c>
      <c r="AT9" s="12" t="e">
        <f>'BAR BB - Open rates'!#REF!</f>
        <v>#REF!</v>
      </c>
      <c r="AU9" s="12" t="e">
        <f>'BAR BB - Open rates'!#REF!</f>
        <v>#REF!</v>
      </c>
      <c r="AV9" s="12" t="e">
        <f>'BAR BB - Open rates'!#REF!</f>
        <v>#REF!</v>
      </c>
      <c r="AW9" s="12" t="e">
        <f>'BAR BB - Open rates'!#REF!</f>
        <v>#REF!</v>
      </c>
      <c r="AX9" s="12" t="e">
        <f>'BAR BB - Open rates'!#REF!</f>
        <v>#REF!</v>
      </c>
      <c r="AY9" s="12" t="e">
        <f>'BAR BB - Open rates'!#REF!</f>
        <v>#REF!</v>
      </c>
      <c r="AZ9" s="12" t="e">
        <f>'BAR BB - Open rates'!#REF!</f>
        <v>#REF!</v>
      </c>
      <c r="BA9" s="12" t="e">
        <f>'BAR BB - Open rates'!#REF!</f>
        <v>#REF!</v>
      </c>
      <c r="BB9" s="12" t="e">
        <f>'BAR BB - Open rates'!#REF!</f>
        <v>#REF!</v>
      </c>
      <c r="BC9" s="12" t="e">
        <f>'BAR BB - Open rates'!#REF!</f>
        <v>#REF!</v>
      </c>
      <c r="BD9" s="12" t="e">
        <f>'BAR BB - Open rates'!#REF!</f>
        <v>#REF!</v>
      </c>
      <c r="BE9" s="12" t="e">
        <f>'BAR BB - Open rates'!#REF!</f>
        <v>#REF!</v>
      </c>
      <c r="BF9" s="12" t="e">
        <f>'BAR BB - Open rates'!#REF!</f>
        <v>#REF!</v>
      </c>
      <c r="BG9" s="12" t="e">
        <f>'BAR BB - Open rates'!#REF!</f>
        <v>#REF!</v>
      </c>
      <c r="BH9" s="12" t="e">
        <f>'BAR BB - Open rates'!#REF!</f>
        <v>#REF!</v>
      </c>
      <c r="BI9" s="12" t="e">
        <f>'BAR BB - Open rates'!#REF!</f>
        <v>#REF!</v>
      </c>
      <c r="BJ9" s="12" t="e">
        <f>'BAR BB - Open rates'!#REF!</f>
        <v>#REF!</v>
      </c>
      <c r="BK9" s="12" t="e">
        <f>'BAR BB - Open rates'!#REF!</f>
        <v>#REF!</v>
      </c>
      <c r="BL9" s="12" t="e">
        <f>'BAR BB - Open rates'!#REF!</f>
        <v>#REF!</v>
      </c>
      <c r="BM9" s="12" t="e">
        <f>'BAR BB - Open rates'!#REF!</f>
        <v>#REF!</v>
      </c>
      <c r="BN9" s="12" t="e">
        <f>'BAR BB - Open rates'!#REF!</f>
        <v>#REF!</v>
      </c>
      <c r="BO9" s="12" t="e">
        <f>'BAR BB - Open rates'!#REF!</f>
        <v>#REF!</v>
      </c>
      <c r="BP9" s="12" t="e">
        <f>'BAR BB - Open rates'!#REF!</f>
        <v>#REF!</v>
      </c>
      <c r="BQ9" s="12" t="e">
        <f>'BAR BB - Open rates'!#REF!</f>
        <v>#REF!</v>
      </c>
      <c r="BR9" s="12" t="e">
        <f>'BAR BB - Open rates'!#REF!</f>
        <v>#REF!</v>
      </c>
      <c r="BS9" s="12" t="e">
        <f>'BAR BB - Open rates'!#REF!</f>
        <v>#REF!</v>
      </c>
      <c r="BT9" s="12" t="e">
        <f>'BAR BB - Open rates'!#REF!</f>
        <v>#REF!</v>
      </c>
      <c r="BU9" s="12" t="e">
        <f>'BAR BB - Open rates'!#REF!</f>
        <v>#REF!</v>
      </c>
      <c r="BV9" s="12" t="e">
        <f>'BAR BB - Open rates'!#REF!</f>
        <v>#REF!</v>
      </c>
      <c r="BW9" s="12" t="e">
        <f>'BAR BB - Open rates'!#REF!</f>
        <v>#REF!</v>
      </c>
      <c r="BX9" s="12" t="e">
        <f>'BAR BB - Open rates'!#REF!</f>
        <v>#REF!</v>
      </c>
      <c r="BY9" s="12" t="e">
        <f>'BAR BB - Open rates'!#REF!</f>
        <v>#REF!</v>
      </c>
      <c r="BZ9" s="12" t="e">
        <f>'BAR BB - Open rates'!#REF!</f>
        <v>#REF!</v>
      </c>
      <c r="CA9" s="12" t="e">
        <f>'BAR BB - Open rates'!#REF!</f>
        <v>#REF!</v>
      </c>
      <c r="CB9" s="12" t="e">
        <f>'BAR BB - Open rates'!#REF!</f>
        <v>#REF!</v>
      </c>
      <c r="CC9" s="12" t="e">
        <f>'BAR BB - Open rates'!#REF!</f>
        <v>#REF!</v>
      </c>
      <c r="CD9" s="12" t="e">
        <f>'BAR BB - Open rates'!#REF!</f>
        <v>#REF!</v>
      </c>
      <c r="CE9" s="12" t="e">
        <f>'BAR BB - Open rates'!#REF!</f>
        <v>#REF!</v>
      </c>
      <c r="CF9" s="12" t="e">
        <f>'BAR BB - Open rates'!#REF!</f>
        <v>#REF!</v>
      </c>
      <c r="CG9" s="12" t="e">
        <f>'BAR BB - Open rates'!#REF!</f>
        <v>#REF!</v>
      </c>
      <c r="CH9" s="12" t="e">
        <f>'BAR BB - Open rates'!#REF!</f>
        <v>#REF!</v>
      </c>
    </row>
    <row r="10" spans="1:86" s="4" customFormat="1" ht="12" customHeight="1">
      <c r="A10" s="13">
        <v>2</v>
      </c>
      <c r="B10" s="12" t="e">
        <f>'BAR BB - Open rates'!#REF!</f>
        <v>#REF!</v>
      </c>
      <c r="C10" s="12" t="e">
        <f>'BAR BB - Open rates'!#REF!</f>
        <v>#REF!</v>
      </c>
      <c r="D10" s="12" t="e">
        <f>'BAR BB - Open rates'!#REF!</f>
        <v>#REF!</v>
      </c>
      <c r="E10" s="12" t="e">
        <f>'BAR BB - Open rates'!#REF!</f>
        <v>#REF!</v>
      </c>
      <c r="F10" s="12" t="e">
        <f>'BAR BB - Open rates'!#REF!</f>
        <v>#REF!</v>
      </c>
      <c r="G10" s="12" t="e">
        <f>'BAR BB - Open rates'!#REF!</f>
        <v>#REF!</v>
      </c>
      <c r="H10" s="12" t="e">
        <f>'BAR BB - Open rates'!#REF!</f>
        <v>#REF!</v>
      </c>
      <c r="I10" s="12" t="e">
        <f>'BAR BB - Open rates'!#REF!</f>
        <v>#REF!</v>
      </c>
      <c r="J10" s="12" t="e">
        <f>'BAR BB - Open rates'!#REF!</f>
        <v>#REF!</v>
      </c>
      <c r="K10" s="12" t="e">
        <f>'BAR BB - Open rates'!#REF!</f>
        <v>#REF!</v>
      </c>
      <c r="L10" s="12" t="e">
        <f>'BAR BB - Open rates'!#REF!</f>
        <v>#REF!</v>
      </c>
      <c r="M10" s="12" t="e">
        <f>'BAR BB - Open rates'!#REF!</f>
        <v>#REF!</v>
      </c>
      <c r="N10" s="12" t="e">
        <f>'BAR BB - Open rates'!#REF!</f>
        <v>#REF!</v>
      </c>
      <c r="O10" s="12" t="e">
        <f>'BAR BB - Open rates'!#REF!</f>
        <v>#REF!</v>
      </c>
      <c r="P10" s="12" t="e">
        <f>'BAR BB - Open rates'!#REF!</f>
        <v>#REF!</v>
      </c>
      <c r="Q10" s="12" t="e">
        <f>'BAR BB - Open rates'!#REF!</f>
        <v>#REF!</v>
      </c>
      <c r="R10" s="12" t="e">
        <f>'BAR BB - Open rates'!#REF!</f>
        <v>#REF!</v>
      </c>
      <c r="S10" s="12" t="e">
        <f>'BAR BB - Open rates'!#REF!</f>
        <v>#REF!</v>
      </c>
      <c r="T10" s="12" t="e">
        <f>'BAR BB - Open rates'!#REF!</f>
        <v>#REF!</v>
      </c>
      <c r="U10" s="12" t="e">
        <f>'BAR BB - Open rates'!#REF!</f>
        <v>#REF!</v>
      </c>
      <c r="V10" s="12" t="e">
        <f>'BAR BB - Open rates'!#REF!</f>
        <v>#REF!</v>
      </c>
      <c r="W10" s="12" t="e">
        <f>'BAR BB - Open rates'!#REF!</f>
        <v>#REF!</v>
      </c>
      <c r="X10" s="12" t="e">
        <f>'BAR BB - Open rates'!#REF!</f>
        <v>#REF!</v>
      </c>
      <c r="Y10" s="12" t="e">
        <f>'BAR BB - Open rates'!#REF!</f>
        <v>#REF!</v>
      </c>
      <c r="Z10" s="12" t="e">
        <f>'BAR BB - Open rates'!#REF!</f>
        <v>#REF!</v>
      </c>
      <c r="AA10" s="12" t="e">
        <f>'BAR BB - Open rates'!#REF!</f>
        <v>#REF!</v>
      </c>
      <c r="AB10" s="12" t="e">
        <f>'BAR BB - Open rates'!#REF!</f>
        <v>#REF!</v>
      </c>
      <c r="AC10" s="12" t="e">
        <f>'BAR BB - Open rates'!#REF!</f>
        <v>#REF!</v>
      </c>
      <c r="AD10" s="12" t="e">
        <f>'BAR BB - Open rates'!#REF!</f>
        <v>#REF!</v>
      </c>
      <c r="AE10" s="12" t="e">
        <f>'BAR BB - Open rates'!#REF!</f>
        <v>#REF!</v>
      </c>
      <c r="AF10" s="12" t="e">
        <f>'BAR BB - Open rates'!#REF!</f>
        <v>#REF!</v>
      </c>
      <c r="AG10" s="12" t="e">
        <f>'BAR BB - Open rates'!#REF!</f>
        <v>#REF!</v>
      </c>
      <c r="AH10" s="12" t="e">
        <f>'BAR BB - Open rates'!#REF!</f>
        <v>#REF!</v>
      </c>
      <c r="AI10" s="12" t="e">
        <f>'BAR BB - Open rates'!#REF!</f>
        <v>#REF!</v>
      </c>
      <c r="AJ10" s="12" t="e">
        <f>'BAR BB - Open rates'!#REF!</f>
        <v>#REF!</v>
      </c>
      <c r="AK10" s="12" t="e">
        <f>'BAR BB - Open rates'!#REF!</f>
        <v>#REF!</v>
      </c>
      <c r="AL10" s="12" t="e">
        <f>'BAR BB - Open rates'!#REF!</f>
        <v>#REF!</v>
      </c>
      <c r="AM10" s="12" t="e">
        <f>'BAR BB - Open rates'!#REF!</f>
        <v>#REF!</v>
      </c>
      <c r="AN10" s="12" t="e">
        <f>'BAR BB - Open rates'!#REF!</f>
        <v>#REF!</v>
      </c>
      <c r="AO10" s="12" t="e">
        <f>'BAR BB - Open rates'!#REF!</f>
        <v>#REF!</v>
      </c>
      <c r="AP10" s="12" t="e">
        <f>'BAR BB - Open rates'!#REF!</f>
        <v>#REF!</v>
      </c>
      <c r="AQ10" s="12" t="e">
        <f>'BAR BB - Open rates'!#REF!</f>
        <v>#REF!</v>
      </c>
      <c r="AR10" s="12" t="e">
        <f>'BAR BB - Open rates'!#REF!</f>
        <v>#REF!</v>
      </c>
      <c r="AS10" s="12" t="e">
        <f>'BAR BB - Open rates'!#REF!</f>
        <v>#REF!</v>
      </c>
      <c r="AT10" s="12" t="e">
        <f>'BAR BB - Open rates'!#REF!</f>
        <v>#REF!</v>
      </c>
      <c r="AU10" s="12" t="e">
        <f>'BAR BB - Open rates'!#REF!</f>
        <v>#REF!</v>
      </c>
      <c r="AV10" s="12" t="e">
        <f>'BAR BB - Open rates'!#REF!</f>
        <v>#REF!</v>
      </c>
      <c r="AW10" s="12" t="e">
        <f>'BAR BB - Open rates'!#REF!</f>
        <v>#REF!</v>
      </c>
      <c r="AX10" s="12" t="e">
        <f>'BAR BB - Open rates'!#REF!</f>
        <v>#REF!</v>
      </c>
      <c r="AY10" s="12" t="e">
        <f>'BAR BB - Open rates'!#REF!</f>
        <v>#REF!</v>
      </c>
      <c r="AZ10" s="12" t="e">
        <f>'BAR BB - Open rates'!#REF!</f>
        <v>#REF!</v>
      </c>
      <c r="BA10" s="12" t="e">
        <f>'BAR BB - Open rates'!#REF!</f>
        <v>#REF!</v>
      </c>
      <c r="BB10" s="12" t="e">
        <f>'BAR BB - Open rates'!#REF!</f>
        <v>#REF!</v>
      </c>
      <c r="BC10" s="12" t="e">
        <f>'BAR BB - Open rates'!#REF!</f>
        <v>#REF!</v>
      </c>
      <c r="BD10" s="12" t="e">
        <f>'BAR BB - Open rates'!#REF!</f>
        <v>#REF!</v>
      </c>
      <c r="BE10" s="12" t="e">
        <f>'BAR BB - Open rates'!#REF!</f>
        <v>#REF!</v>
      </c>
      <c r="BF10" s="12" t="e">
        <f>'BAR BB - Open rates'!#REF!</f>
        <v>#REF!</v>
      </c>
      <c r="BG10" s="12" t="e">
        <f>'BAR BB - Open rates'!#REF!</f>
        <v>#REF!</v>
      </c>
      <c r="BH10" s="12" t="e">
        <f>'BAR BB - Open rates'!#REF!</f>
        <v>#REF!</v>
      </c>
      <c r="BI10" s="12" t="e">
        <f>'BAR BB - Open rates'!#REF!</f>
        <v>#REF!</v>
      </c>
      <c r="BJ10" s="12" t="e">
        <f>'BAR BB - Open rates'!#REF!</f>
        <v>#REF!</v>
      </c>
      <c r="BK10" s="12" t="e">
        <f>'BAR BB - Open rates'!#REF!</f>
        <v>#REF!</v>
      </c>
      <c r="BL10" s="12" t="e">
        <f>'BAR BB - Open rates'!#REF!</f>
        <v>#REF!</v>
      </c>
      <c r="BM10" s="12" t="e">
        <f>'BAR BB - Open rates'!#REF!</f>
        <v>#REF!</v>
      </c>
      <c r="BN10" s="12" t="e">
        <f>'BAR BB - Open rates'!#REF!</f>
        <v>#REF!</v>
      </c>
      <c r="BO10" s="12" t="e">
        <f>'BAR BB - Open rates'!#REF!</f>
        <v>#REF!</v>
      </c>
      <c r="BP10" s="12" t="e">
        <f>'BAR BB - Open rates'!#REF!</f>
        <v>#REF!</v>
      </c>
      <c r="BQ10" s="12" t="e">
        <f>'BAR BB - Open rates'!#REF!</f>
        <v>#REF!</v>
      </c>
      <c r="BR10" s="12" t="e">
        <f>'BAR BB - Open rates'!#REF!</f>
        <v>#REF!</v>
      </c>
      <c r="BS10" s="12" t="e">
        <f>'BAR BB - Open rates'!#REF!</f>
        <v>#REF!</v>
      </c>
      <c r="BT10" s="12" t="e">
        <f>'BAR BB - Open rates'!#REF!</f>
        <v>#REF!</v>
      </c>
      <c r="BU10" s="12" t="e">
        <f>'BAR BB - Open rates'!#REF!</f>
        <v>#REF!</v>
      </c>
      <c r="BV10" s="12" t="e">
        <f>'BAR BB - Open rates'!#REF!</f>
        <v>#REF!</v>
      </c>
      <c r="BW10" s="12" t="e">
        <f>'BAR BB - Open rates'!#REF!</f>
        <v>#REF!</v>
      </c>
      <c r="BX10" s="12" t="e">
        <f>'BAR BB - Open rates'!#REF!</f>
        <v>#REF!</v>
      </c>
      <c r="BY10" s="12" t="e">
        <f>'BAR BB - Open rates'!#REF!</f>
        <v>#REF!</v>
      </c>
      <c r="BZ10" s="12" t="e">
        <f>'BAR BB - Open rates'!#REF!</f>
        <v>#REF!</v>
      </c>
      <c r="CA10" s="12" t="e">
        <f>'BAR BB - Open rates'!#REF!</f>
        <v>#REF!</v>
      </c>
      <c r="CB10" s="12" t="e">
        <f>'BAR BB - Open rates'!#REF!</f>
        <v>#REF!</v>
      </c>
      <c r="CC10" s="12" t="e">
        <f>'BAR BB - Open rates'!#REF!</f>
        <v>#REF!</v>
      </c>
      <c r="CD10" s="12" t="e">
        <f>'BAR BB - Open rates'!#REF!</f>
        <v>#REF!</v>
      </c>
      <c r="CE10" s="12" t="e">
        <f>'BAR BB - Open rates'!#REF!</f>
        <v>#REF!</v>
      </c>
      <c r="CF10" s="12" t="e">
        <f>'BAR BB - Open rates'!#REF!</f>
        <v>#REF!</v>
      </c>
      <c r="CG10" s="12" t="e">
        <f>'BAR BB - Open rates'!#REF!</f>
        <v>#REF!</v>
      </c>
      <c r="CH10" s="12" t="e">
        <f>'BAR BB - Open rates'!#REF!</f>
        <v>#REF!</v>
      </c>
    </row>
    <row r="11" spans="1:86" s="3" customFormat="1" ht="12" customHeight="1">
      <c r="A11" s="12" t="s">
        <v>252</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row>
    <row r="12" spans="1:86" s="4" customFormat="1" ht="12" customHeight="1">
      <c r="A12" s="13">
        <v>1</v>
      </c>
      <c r="B12" s="12" t="e">
        <f>'BAR BB - Open rates'!B10</f>
        <v>#REF!</v>
      </c>
      <c r="C12" s="12" t="e">
        <f>'BAR BB - Open rates'!C10</f>
        <v>#REF!</v>
      </c>
      <c r="D12" s="12" t="e">
        <f>'BAR BB - Open rates'!D10</f>
        <v>#REF!</v>
      </c>
      <c r="E12" s="12" t="e">
        <f>'BAR BB - Open rates'!E10</f>
        <v>#REF!</v>
      </c>
      <c r="F12" s="12" t="e">
        <f>'BAR BB - Open rates'!F10</f>
        <v>#REF!</v>
      </c>
      <c r="G12" s="12" t="e">
        <f>'BAR BB - Open rates'!G10</f>
        <v>#REF!</v>
      </c>
      <c r="H12" s="12" t="e">
        <f>'BAR BB - Open rates'!H10</f>
        <v>#REF!</v>
      </c>
      <c r="I12" s="12" t="e">
        <f>'BAR BB - Open rates'!I10</f>
        <v>#REF!</v>
      </c>
      <c r="J12" s="12" t="e">
        <f>'BAR BB - Open rates'!J10</f>
        <v>#REF!</v>
      </c>
      <c r="K12" s="12" t="e">
        <f>'BAR BB - Open rates'!K10</f>
        <v>#REF!</v>
      </c>
      <c r="L12" s="12" t="e">
        <f>'BAR BB - Open rates'!L10</f>
        <v>#REF!</v>
      </c>
      <c r="M12" s="12" t="e">
        <f>'BAR BB - Open rates'!M10</f>
        <v>#REF!</v>
      </c>
      <c r="N12" s="12" t="e">
        <f>'BAR BB - Open rates'!N10</f>
        <v>#REF!</v>
      </c>
      <c r="O12" s="12" t="e">
        <f>'BAR BB - Open rates'!O10</f>
        <v>#REF!</v>
      </c>
      <c r="P12" s="12" t="e">
        <f>'BAR BB - Open rates'!P10</f>
        <v>#REF!</v>
      </c>
      <c r="Q12" s="12" t="e">
        <f>'BAR BB - Open rates'!Q10</f>
        <v>#REF!</v>
      </c>
      <c r="R12" s="12" t="e">
        <f>'BAR BB - Open rates'!R10</f>
        <v>#REF!</v>
      </c>
      <c r="S12" s="12" t="e">
        <f>'BAR BB - Open rates'!S10</f>
        <v>#REF!</v>
      </c>
      <c r="T12" s="12" t="e">
        <f>'BAR BB - Open rates'!T10</f>
        <v>#REF!</v>
      </c>
      <c r="U12" s="12" t="e">
        <f>'BAR BB - Open rates'!U10</f>
        <v>#REF!</v>
      </c>
      <c r="V12" s="12" t="e">
        <f>'BAR BB - Open rates'!V10</f>
        <v>#REF!</v>
      </c>
      <c r="W12" s="12" t="e">
        <f>'BAR BB - Open rates'!W10</f>
        <v>#REF!</v>
      </c>
      <c r="X12" s="12" t="e">
        <f>'BAR BB - Open rates'!X10</f>
        <v>#REF!</v>
      </c>
      <c r="Y12" s="12" t="e">
        <f>'BAR BB - Open rates'!Y10</f>
        <v>#REF!</v>
      </c>
      <c r="Z12" s="12" t="e">
        <f>'BAR BB - Open rates'!Z10</f>
        <v>#REF!</v>
      </c>
      <c r="AA12" s="12" t="e">
        <f>'BAR BB - Open rates'!AA10</f>
        <v>#REF!</v>
      </c>
      <c r="AB12" s="12" t="e">
        <f>'BAR BB - Open rates'!AB10</f>
        <v>#REF!</v>
      </c>
      <c r="AC12" s="12" t="e">
        <f>'BAR BB - Open rates'!AC10</f>
        <v>#REF!</v>
      </c>
      <c r="AD12" s="12" t="e">
        <f>'BAR BB - Open rates'!AD10</f>
        <v>#REF!</v>
      </c>
      <c r="AE12" s="12" t="e">
        <f>'BAR BB - Open rates'!AE10</f>
        <v>#REF!</v>
      </c>
      <c r="AF12" s="12" t="e">
        <f>'BAR BB - Open rates'!AF10</f>
        <v>#REF!</v>
      </c>
      <c r="AG12" s="12" t="e">
        <f>'BAR BB - Open rates'!AG10</f>
        <v>#REF!</v>
      </c>
      <c r="AH12" s="12" t="e">
        <f>'BAR BB - Open rates'!AH10</f>
        <v>#REF!</v>
      </c>
      <c r="AI12" s="12" t="e">
        <f>'BAR BB - Open rates'!AI10</f>
        <v>#REF!</v>
      </c>
      <c r="AJ12" s="12" t="e">
        <f>'BAR BB - Open rates'!AJ10</f>
        <v>#REF!</v>
      </c>
      <c r="AK12" s="12" t="e">
        <f>'BAR BB - Open rates'!AK10</f>
        <v>#REF!</v>
      </c>
      <c r="AL12" s="12" t="e">
        <f>'BAR BB - Open rates'!AL10</f>
        <v>#REF!</v>
      </c>
      <c r="AM12" s="12" t="e">
        <f>'BAR BB - Open rates'!AM10</f>
        <v>#REF!</v>
      </c>
      <c r="AN12" s="12" t="e">
        <f>'BAR BB - Open rates'!AN10</f>
        <v>#REF!</v>
      </c>
      <c r="AO12" s="12" t="e">
        <f>'BAR BB - Open rates'!AO10</f>
        <v>#REF!</v>
      </c>
      <c r="AP12" s="12" t="e">
        <f>'BAR BB - Open rates'!AP10</f>
        <v>#REF!</v>
      </c>
      <c r="AQ12" s="12" t="e">
        <f>'BAR BB - Open rates'!AQ10</f>
        <v>#REF!</v>
      </c>
      <c r="AR12" s="12" t="e">
        <f>'BAR BB - Open rates'!AR10</f>
        <v>#REF!</v>
      </c>
      <c r="AS12" s="12" t="e">
        <f>'BAR BB - Open rates'!AS10</f>
        <v>#REF!</v>
      </c>
      <c r="AT12" s="12" t="e">
        <f>'BAR BB - Open rates'!AT10</f>
        <v>#REF!</v>
      </c>
      <c r="AU12" s="12" t="e">
        <f>'BAR BB - Open rates'!AU10</f>
        <v>#REF!</v>
      </c>
      <c r="AV12" s="12" t="e">
        <f>'BAR BB - Open rates'!AV10</f>
        <v>#REF!</v>
      </c>
      <c r="AW12" s="12" t="e">
        <f>'BAR BB - Open rates'!AW10</f>
        <v>#REF!</v>
      </c>
      <c r="AX12" s="12" t="e">
        <f>'BAR BB - Open rates'!AX10</f>
        <v>#REF!</v>
      </c>
      <c r="AY12" s="12" t="e">
        <f>'BAR BB - Open rates'!AY10</f>
        <v>#REF!</v>
      </c>
      <c r="AZ12" s="12" t="e">
        <f>'BAR BB - Open rates'!AZ10</f>
        <v>#REF!</v>
      </c>
      <c r="BA12" s="12" t="e">
        <f>'BAR BB - Open rates'!BA10</f>
        <v>#REF!</v>
      </c>
      <c r="BB12" s="12" t="e">
        <f>'BAR BB - Open rates'!BB10</f>
        <v>#REF!</v>
      </c>
      <c r="BC12" s="12" t="e">
        <f>'BAR BB - Open rates'!BC10</f>
        <v>#REF!</v>
      </c>
      <c r="BD12" s="12" t="e">
        <f>'BAR BB - Open rates'!BD10</f>
        <v>#REF!</v>
      </c>
      <c r="BE12" s="12" t="e">
        <f>'BAR BB - Open rates'!BE10</f>
        <v>#REF!</v>
      </c>
      <c r="BF12" s="12">
        <f>'BAR BB - Open rates'!BF10</f>
        <v>8700</v>
      </c>
      <c r="BG12" s="12">
        <f>'BAR BB - Open rates'!BG10</f>
        <v>7300</v>
      </c>
      <c r="BH12" s="12">
        <f>'BAR BB - Open rates'!BH10</f>
        <v>10900</v>
      </c>
      <c r="BI12" s="12">
        <f>'BAR BB - Open rates'!BI10</f>
        <v>7300</v>
      </c>
      <c r="BJ12" s="12">
        <f>'BAR BB - Open rates'!BJ10</f>
        <v>9100</v>
      </c>
      <c r="BK12" s="12">
        <f>'BAR BB - Open rates'!BK10</f>
        <v>7300</v>
      </c>
      <c r="BL12" s="12">
        <f>'BAR BB - Open rates'!BL10</f>
        <v>9100</v>
      </c>
      <c r="BM12" s="12">
        <f>'BAR BB - Open rates'!BM10</f>
        <v>7300</v>
      </c>
      <c r="BN12" s="12">
        <f>'BAR BB - Open rates'!BN10</f>
        <v>9100</v>
      </c>
      <c r="BO12" s="12">
        <f>'BAR BB - Open rates'!BO10</f>
        <v>7300</v>
      </c>
      <c r="BP12" s="12">
        <f>'BAR BB - Open rates'!BP10</f>
        <v>8100</v>
      </c>
      <c r="BQ12" s="12">
        <f>'BAR BB - Open rates'!BQ10</f>
        <v>7300</v>
      </c>
      <c r="BR12" s="12">
        <f>'BAR BB - Open rates'!BR10</f>
        <v>8100</v>
      </c>
      <c r="BS12" s="12">
        <f>'BAR BB - Open rates'!BS10</f>
        <v>7300</v>
      </c>
      <c r="BT12" s="12">
        <f>'BAR BB - Open rates'!BT10</f>
        <v>10900</v>
      </c>
      <c r="BU12" s="12">
        <f>'BAR BB - Open rates'!BU10</f>
        <v>6800</v>
      </c>
      <c r="BV12" s="12">
        <f>'BAR BB - Open rates'!BV10</f>
        <v>7300</v>
      </c>
      <c r="BW12" s="12">
        <f>'BAR BB - Open rates'!BW10</f>
        <v>10900</v>
      </c>
      <c r="BX12" s="12">
        <f>'BAR BB - Open rates'!BX10</f>
        <v>6800</v>
      </c>
      <c r="BY12" s="12">
        <f>'BAR BB - Open rates'!BY10</f>
        <v>8100</v>
      </c>
      <c r="BZ12" s="12">
        <f>'BAR BB - Open rates'!BZ10</f>
        <v>6800</v>
      </c>
      <c r="CA12" s="12">
        <f>'BAR BB - Open rates'!CA10</f>
        <v>5800</v>
      </c>
      <c r="CB12" s="12">
        <f>'BAR BB - Open rates'!CB10</f>
        <v>8700</v>
      </c>
      <c r="CC12" s="12" t="e">
        <f>'BAR BB - Open rates'!#REF!</f>
        <v>#REF!</v>
      </c>
      <c r="CD12" s="12" t="e">
        <f>'BAR BB - Open rates'!#REF!</f>
        <v>#REF!</v>
      </c>
      <c r="CE12" s="12" t="e">
        <f>'BAR BB - Open rates'!#REF!</f>
        <v>#REF!</v>
      </c>
      <c r="CF12" s="12">
        <f>'BAR BB - Open rates'!CC10</f>
        <v>10000</v>
      </c>
      <c r="CG12" s="12">
        <f>'BAR BB - Open rates'!CD10</f>
        <v>10400</v>
      </c>
      <c r="CH12" s="12">
        <f>'BAR BB - Open rates'!CE10</f>
        <v>27100</v>
      </c>
    </row>
    <row r="13" spans="1:86" s="4" customFormat="1" ht="12" customHeight="1">
      <c r="A13" s="13">
        <v>2</v>
      </c>
      <c r="B13" s="12" t="e">
        <f>'BAR BB - Open rates'!B11</f>
        <v>#REF!</v>
      </c>
      <c r="C13" s="12" t="e">
        <f>'BAR BB - Open rates'!C11</f>
        <v>#REF!</v>
      </c>
      <c r="D13" s="12" t="e">
        <f>'BAR BB - Open rates'!D11</f>
        <v>#REF!</v>
      </c>
      <c r="E13" s="12" t="e">
        <f>'BAR BB - Open rates'!E11</f>
        <v>#REF!</v>
      </c>
      <c r="F13" s="12" t="e">
        <f>'BAR BB - Open rates'!F11</f>
        <v>#REF!</v>
      </c>
      <c r="G13" s="12" t="e">
        <f>'BAR BB - Open rates'!G11</f>
        <v>#REF!</v>
      </c>
      <c r="H13" s="12" t="e">
        <f>'BAR BB - Open rates'!H11</f>
        <v>#REF!</v>
      </c>
      <c r="I13" s="12" t="e">
        <f>'BAR BB - Open rates'!I11</f>
        <v>#REF!</v>
      </c>
      <c r="J13" s="12" t="e">
        <f>'BAR BB - Open rates'!J11</f>
        <v>#REF!</v>
      </c>
      <c r="K13" s="12" t="e">
        <f>'BAR BB - Open rates'!K11</f>
        <v>#REF!</v>
      </c>
      <c r="L13" s="12" t="e">
        <f>'BAR BB - Open rates'!L11</f>
        <v>#REF!</v>
      </c>
      <c r="M13" s="12" t="e">
        <f>'BAR BB - Open rates'!M11</f>
        <v>#REF!</v>
      </c>
      <c r="N13" s="12" t="e">
        <f>'BAR BB - Open rates'!N11</f>
        <v>#REF!</v>
      </c>
      <c r="O13" s="12" t="e">
        <f>'BAR BB - Open rates'!O11</f>
        <v>#REF!</v>
      </c>
      <c r="P13" s="12" t="e">
        <f>'BAR BB - Open rates'!P11</f>
        <v>#REF!</v>
      </c>
      <c r="Q13" s="12" t="e">
        <f>'BAR BB - Open rates'!Q11</f>
        <v>#REF!</v>
      </c>
      <c r="R13" s="12" t="e">
        <f>'BAR BB - Open rates'!R11</f>
        <v>#REF!</v>
      </c>
      <c r="S13" s="12" t="e">
        <f>'BAR BB - Open rates'!S11</f>
        <v>#REF!</v>
      </c>
      <c r="T13" s="12" t="e">
        <f>'BAR BB - Open rates'!T11</f>
        <v>#REF!</v>
      </c>
      <c r="U13" s="12" t="e">
        <f>'BAR BB - Open rates'!U11</f>
        <v>#REF!</v>
      </c>
      <c r="V13" s="12" t="e">
        <f>'BAR BB - Open rates'!V11</f>
        <v>#REF!</v>
      </c>
      <c r="W13" s="12" t="e">
        <f>'BAR BB - Open rates'!W11</f>
        <v>#REF!</v>
      </c>
      <c r="X13" s="12" t="e">
        <f>'BAR BB - Open rates'!X11</f>
        <v>#REF!</v>
      </c>
      <c r="Y13" s="12" t="e">
        <f>'BAR BB - Open rates'!Y11</f>
        <v>#REF!</v>
      </c>
      <c r="Z13" s="12" t="e">
        <f>'BAR BB - Open rates'!Z11</f>
        <v>#REF!</v>
      </c>
      <c r="AA13" s="12" t="e">
        <f>'BAR BB - Open rates'!AA11</f>
        <v>#REF!</v>
      </c>
      <c r="AB13" s="12" t="e">
        <f>'BAR BB - Open rates'!AB11</f>
        <v>#REF!</v>
      </c>
      <c r="AC13" s="12" t="e">
        <f>'BAR BB - Open rates'!AC11</f>
        <v>#REF!</v>
      </c>
      <c r="AD13" s="12" t="e">
        <f>'BAR BB - Open rates'!AD11</f>
        <v>#REF!</v>
      </c>
      <c r="AE13" s="12" t="e">
        <f>'BAR BB - Open rates'!AE11</f>
        <v>#REF!</v>
      </c>
      <c r="AF13" s="12" t="e">
        <f>'BAR BB - Open rates'!AF11</f>
        <v>#REF!</v>
      </c>
      <c r="AG13" s="12" t="e">
        <f>'BAR BB - Open rates'!AG11</f>
        <v>#REF!</v>
      </c>
      <c r="AH13" s="12" t="e">
        <f>'BAR BB - Open rates'!AH11</f>
        <v>#REF!</v>
      </c>
      <c r="AI13" s="12" t="e">
        <f>'BAR BB - Open rates'!AI11</f>
        <v>#REF!</v>
      </c>
      <c r="AJ13" s="12" t="e">
        <f>'BAR BB - Open rates'!AJ11</f>
        <v>#REF!</v>
      </c>
      <c r="AK13" s="12" t="e">
        <f>'BAR BB - Open rates'!AK11</f>
        <v>#REF!</v>
      </c>
      <c r="AL13" s="12" t="e">
        <f>'BAR BB - Open rates'!AL11</f>
        <v>#REF!</v>
      </c>
      <c r="AM13" s="12" t="e">
        <f>'BAR BB - Open rates'!AM11</f>
        <v>#REF!</v>
      </c>
      <c r="AN13" s="12" t="e">
        <f>'BAR BB - Open rates'!AN11</f>
        <v>#REF!</v>
      </c>
      <c r="AO13" s="12" t="e">
        <f>'BAR BB - Open rates'!AO11</f>
        <v>#REF!</v>
      </c>
      <c r="AP13" s="12" t="e">
        <f>'BAR BB - Open rates'!AP11</f>
        <v>#REF!</v>
      </c>
      <c r="AQ13" s="12" t="e">
        <f>'BAR BB - Open rates'!AQ11</f>
        <v>#REF!</v>
      </c>
      <c r="AR13" s="12" t="e">
        <f>'BAR BB - Open rates'!AR11</f>
        <v>#REF!</v>
      </c>
      <c r="AS13" s="12" t="e">
        <f>'BAR BB - Open rates'!AS11</f>
        <v>#REF!</v>
      </c>
      <c r="AT13" s="12" t="e">
        <f>'BAR BB - Open rates'!AT11</f>
        <v>#REF!</v>
      </c>
      <c r="AU13" s="12" t="e">
        <f>'BAR BB - Open rates'!AU11</f>
        <v>#REF!</v>
      </c>
      <c r="AV13" s="12" t="e">
        <f>'BAR BB - Open rates'!AV11</f>
        <v>#REF!</v>
      </c>
      <c r="AW13" s="12" t="e">
        <f>'BAR BB - Open rates'!AW11</f>
        <v>#REF!</v>
      </c>
      <c r="AX13" s="12" t="e">
        <f>'BAR BB - Open rates'!AX11</f>
        <v>#REF!</v>
      </c>
      <c r="AY13" s="12" t="e">
        <f>'BAR BB - Open rates'!AY11</f>
        <v>#REF!</v>
      </c>
      <c r="AZ13" s="12" t="e">
        <f>'BAR BB - Open rates'!AZ11</f>
        <v>#REF!</v>
      </c>
      <c r="BA13" s="12" t="e">
        <f>'BAR BB - Open rates'!BA11</f>
        <v>#REF!</v>
      </c>
      <c r="BB13" s="12" t="e">
        <f>'BAR BB - Open rates'!BB11</f>
        <v>#REF!</v>
      </c>
      <c r="BC13" s="12" t="e">
        <f>'BAR BB - Open rates'!BC11</f>
        <v>#REF!</v>
      </c>
      <c r="BD13" s="12" t="e">
        <f>'BAR BB - Open rates'!BD11</f>
        <v>#REF!</v>
      </c>
      <c r="BE13" s="12" t="e">
        <f>'BAR BB - Open rates'!BE11</f>
        <v>#REF!</v>
      </c>
      <c r="BF13" s="12">
        <f>'BAR BB - Open rates'!BF11</f>
        <v>9700</v>
      </c>
      <c r="BG13" s="12">
        <f>'BAR BB - Open rates'!BG11</f>
        <v>8300</v>
      </c>
      <c r="BH13" s="12">
        <f>'BAR BB - Open rates'!BH11</f>
        <v>11900</v>
      </c>
      <c r="BI13" s="12">
        <f>'BAR BB - Open rates'!BI11</f>
        <v>8300</v>
      </c>
      <c r="BJ13" s="12">
        <f>'BAR BB - Open rates'!BJ11</f>
        <v>10100</v>
      </c>
      <c r="BK13" s="12">
        <f>'BAR BB - Open rates'!BK11</f>
        <v>8300</v>
      </c>
      <c r="BL13" s="12">
        <f>'BAR BB - Open rates'!BL11</f>
        <v>10100</v>
      </c>
      <c r="BM13" s="12">
        <f>'BAR BB - Open rates'!BM11</f>
        <v>8300</v>
      </c>
      <c r="BN13" s="12">
        <f>'BAR BB - Open rates'!BN11</f>
        <v>10100</v>
      </c>
      <c r="BO13" s="12">
        <f>'BAR BB - Open rates'!BO11</f>
        <v>8300</v>
      </c>
      <c r="BP13" s="12">
        <f>'BAR BB - Open rates'!BP11</f>
        <v>9100</v>
      </c>
      <c r="BQ13" s="12">
        <f>'BAR BB - Open rates'!BQ11</f>
        <v>8300</v>
      </c>
      <c r="BR13" s="12">
        <f>'BAR BB - Open rates'!BR11</f>
        <v>9100</v>
      </c>
      <c r="BS13" s="12">
        <f>'BAR BB - Open rates'!BS11</f>
        <v>8300</v>
      </c>
      <c r="BT13" s="12">
        <f>'BAR BB - Open rates'!BT11</f>
        <v>11900</v>
      </c>
      <c r="BU13" s="12">
        <f>'BAR BB - Open rates'!BU11</f>
        <v>7800</v>
      </c>
      <c r="BV13" s="12">
        <f>'BAR BB - Open rates'!BV11</f>
        <v>8300</v>
      </c>
      <c r="BW13" s="12">
        <f>'BAR BB - Open rates'!BW11</f>
        <v>11900</v>
      </c>
      <c r="BX13" s="12">
        <f>'BAR BB - Open rates'!BX11</f>
        <v>7800</v>
      </c>
      <c r="BY13" s="12">
        <f>'BAR BB - Open rates'!BY11</f>
        <v>9100</v>
      </c>
      <c r="BZ13" s="12">
        <f>'BAR BB - Open rates'!BZ11</f>
        <v>7800</v>
      </c>
      <c r="CA13" s="12">
        <f>'BAR BB - Open rates'!CA11</f>
        <v>6800</v>
      </c>
      <c r="CB13" s="12">
        <f>'BAR BB - Open rates'!CB11</f>
        <v>9700</v>
      </c>
      <c r="CC13" s="12" t="e">
        <f>'BAR BB - Open rates'!#REF!</f>
        <v>#REF!</v>
      </c>
      <c r="CD13" s="12" t="e">
        <f>'BAR BB - Open rates'!#REF!</f>
        <v>#REF!</v>
      </c>
      <c r="CE13" s="12" t="e">
        <f>'BAR BB - Open rates'!#REF!</f>
        <v>#REF!</v>
      </c>
      <c r="CF13" s="12">
        <f>'BAR BB - Open rates'!CC11</f>
        <v>11000</v>
      </c>
      <c r="CG13" s="12">
        <f>'BAR BB - Open rates'!CD11</f>
        <v>11400</v>
      </c>
      <c r="CH13" s="12">
        <f>'BAR BB - Open rates'!CE11</f>
        <v>28100</v>
      </c>
    </row>
    <row r="14" spans="1:86" s="3" customFormat="1" ht="12" customHeight="1">
      <c r="A14" s="12" t="s">
        <v>34</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row>
    <row r="15" spans="1:86" s="4" customFormat="1" ht="12" customHeight="1">
      <c r="A15" s="13">
        <v>1</v>
      </c>
      <c r="B15" s="12">
        <f>'BAR BB - Open rates'!B13</f>
        <v>14600</v>
      </c>
      <c r="C15" s="12">
        <f>'BAR BB - Open rates'!C13</f>
        <v>11400</v>
      </c>
      <c r="D15" s="12">
        <f>'BAR BB - Open rates'!D13</f>
        <v>14600</v>
      </c>
      <c r="E15" s="12">
        <f>'BAR BB - Open rates'!E13</f>
        <v>11400</v>
      </c>
      <c r="F15" s="12">
        <f>'BAR BB - Open rates'!F13</f>
        <v>14600</v>
      </c>
      <c r="G15" s="12">
        <f>'BAR BB - Open rates'!G13</f>
        <v>11400</v>
      </c>
      <c r="H15" s="12">
        <f>'BAR BB - Open rates'!H13</f>
        <v>22200</v>
      </c>
      <c r="I15" s="12">
        <f>'BAR BB - Open rates'!I13</f>
        <v>23200</v>
      </c>
      <c r="J15" s="12">
        <f>'BAR BB - Open rates'!J13</f>
        <v>23201</v>
      </c>
      <c r="K15" s="12">
        <f>'BAR BB - Open rates'!K13</f>
        <v>23200</v>
      </c>
      <c r="L15" s="12">
        <f>'BAR BB - Open rates'!L13</f>
        <v>38900</v>
      </c>
      <c r="M15" s="12">
        <f>'BAR BB - Open rates'!M13</f>
        <v>41900</v>
      </c>
      <c r="N15" s="12">
        <f>'BAR BB - Open rates'!N13</f>
        <v>35600</v>
      </c>
      <c r="O15" s="12">
        <f>'BAR BB - Open rates'!O13</f>
        <v>21200</v>
      </c>
      <c r="P15" s="12">
        <f>'BAR BB - Open rates'!P13</f>
        <v>21200</v>
      </c>
      <c r="Q15" s="12">
        <f>'BAR BB - Open rates'!Q13</f>
        <v>21500</v>
      </c>
      <c r="R15" s="12">
        <f>'BAR BB - Open rates'!R13</f>
        <v>19300</v>
      </c>
      <c r="S15" s="12">
        <f>'BAR BB - Open rates'!S13</f>
        <v>21500</v>
      </c>
      <c r="T15" s="12">
        <f>'BAR BB - Open rates'!T13</f>
        <v>15600</v>
      </c>
      <c r="U15" s="12">
        <f>'BAR BB - Open rates'!U13</f>
        <v>21500</v>
      </c>
      <c r="V15" s="12">
        <f>'BAR BB - Open rates'!V13</f>
        <v>23200</v>
      </c>
      <c r="W15" s="12">
        <f>'BAR BB - Open rates'!W13</f>
        <v>21500</v>
      </c>
      <c r="X15" s="12">
        <f>'BAR BB - Open rates'!X13</f>
        <v>23200</v>
      </c>
      <c r="Y15" s="12">
        <f>'BAR BB - Open rates'!Y13</f>
        <v>21500</v>
      </c>
      <c r="Z15" s="12">
        <f>'BAR BB - Open rates'!Z13</f>
        <v>23200</v>
      </c>
      <c r="AA15" s="12">
        <f>'BAR BB - Open rates'!AA13</f>
        <v>26600</v>
      </c>
      <c r="AB15" s="12">
        <f>'BAR BB - Open rates'!AB13</f>
        <v>23200</v>
      </c>
      <c r="AC15" s="12">
        <f>'BAR BB - Open rates'!AC13</f>
        <v>23200</v>
      </c>
      <c r="AD15" s="12">
        <f>'BAR BB - Open rates'!AD13</f>
        <v>21500</v>
      </c>
      <c r="AE15" s="12">
        <f>'BAR BB - Open rates'!AE13</f>
        <v>17100</v>
      </c>
      <c r="AF15" s="12">
        <f>'BAR BB - Open rates'!AF13</f>
        <v>21500</v>
      </c>
      <c r="AG15" s="12">
        <f>'BAR BB - Open rates'!AG13</f>
        <v>17100</v>
      </c>
      <c r="AH15" s="12">
        <f>'BAR BB - Open rates'!AH13</f>
        <v>17100</v>
      </c>
      <c r="AI15" s="12">
        <f>'BAR BB - Open rates'!AI13</f>
        <v>16100</v>
      </c>
      <c r="AJ15" s="12">
        <f>'BAR BB - Open rates'!AJ13</f>
        <v>11400</v>
      </c>
      <c r="AK15" s="12">
        <f>'BAR BB - Open rates'!AK13</f>
        <v>9600</v>
      </c>
      <c r="AL15" s="12">
        <f>'BAR BB - Open rates'!AL13</f>
        <v>9600</v>
      </c>
      <c r="AM15" s="12">
        <f>'BAR BB - Open rates'!AM13</f>
        <v>11400</v>
      </c>
      <c r="AN15" s="12">
        <f>'BAR BB - Open rates'!AN13</f>
        <v>9600</v>
      </c>
      <c r="AO15" s="12">
        <f>'BAR BB - Open rates'!AO13</f>
        <v>11400</v>
      </c>
      <c r="AP15" s="12">
        <f>'BAR BB - Open rates'!AP13</f>
        <v>9600</v>
      </c>
      <c r="AQ15" s="12">
        <f>'BAR BB - Open rates'!AQ13</f>
        <v>11400</v>
      </c>
      <c r="AR15" s="12">
        <f>'BAR BB - Open rates'!AR13</f>
        <v>16100</v>
      </c>
      <c r="AS15" s="12">
        <f>'BAR BB - Open rates'!AS13</f>
        <v>9600</v>
      </c>
      <c r="AT15" s="12">
        <f>'BAR BB - Open rates'!AT13</f>
        <v>11400</v>
      </c>
      <c r="AU15" s="12">
        <f>'BAR BB - Open rates'!AU13</f>
        <v>9600</v>
      </c>
      <c r="AV15" s="12">
        <f>'BAR BB - Open rates'!AV13</f>
        <v>11400</v>
      </c>
      <c r="AW15" s="12">
        <f>'BAR BB - Open rates'!AW13</f>
        <v>9600</v>
      </c>
      <c r="AX15" s="12">
        <f>'BAR BB - Open rates'!AX13</f>
        <v>11400</v>
      </c>
      <c r="AY15" s="12">
        <f>'BAR BB - Open rates'!AY13</f>
        <v>9600</v>
      </c>
      <c r="AZ15" s="12">
        <f>'BAR BB - Open rates'!AZ13</f>
        <v>7800</v>
      </c>
      <c r="BA15" s="12">
        <f>'BAR BB - Open rates'!BA13</f>
        <v>9600</v>
      </c>
      <c r="BB15" s="12">
        <f>'BAR BB - Open rates'!BB13</f>
        <v>7800</v>
      </c>
      <c r="BC15" s="12">
        <f>'BAR BB - Open rates'!BC13</f>
        <v>11400</v>
      </c>
      <c r="BD15" s="12">
        <f>'BAR BB - Open rates'!BD13</f>
        <v>7800</v>
      </c>
      <c r="BE15" s="12">
        <f>'BAR BB - Open rates'!BE13</f>
        <v>8800</v>
      </c>
      <c r="BF15" s="12">
        <f>'BAR BB - Open rates'!BF13</f>
        <v>9200</v>
      </c>
      <c r="BG15" s="12">
        <f>'BAR BB - Open rates'!BG13</f>
        <v>7800</v>
      </c>
      <c r="BH15" s="12">
        <f>'BAR BB - Open rates'!BH13</f>
        <v>11400</v>
      </c>
      <c r="BI15" s="12">
        <f>'BAR BB - Open rates'!BI13</f>
        <v>7800</v>
      </c>
      <c r="BJ15" s="12">
        <f>'BAR BB - Open rates'!BJ13</f>
        <v>9600</v>
      </c>
      <c r="BK15" s="12">
        <f>'BAR BB - Open rates'!BK13</f>
        <v>7800</v>
      </c>
      <c r="BL15" s="12">
        <f>'BAR BB - Open rates'!BL13</f>
        <v>9600</v>
      </c>
      <c r="BM15" s="12">
        <f>'BAR BB - Open rates'!BM13</f>
        <v>7800</v>
      </c>
      <c r="BN15" s="12">
        <f>'BAR BB - Open rates'!BN13</f>
        <v>9600</v>
      </c>
      <c r="BO15" s="12">
        <f>'BAR BB - Open rates'!BO13</f>
        <v>7800</v>
      </c>
      <c r="BP15" s="12">
        <f>'BAR BB - Open rates'!BP13</f>
        <v>8600</v>
      </c>
      <c r="BQ15" s="12">
        <f>'BAR BB - Open rates'!BQ13</f>
        <v>7800</v>
      </c>
      <c r="BR15" s="12">
        <f>'BAR BB - Open rates'!BR13</f>
        <v>8600</v>
      </c>
      <c r="BS15" s="12">
        <f>'BAR BB - Open rates'!BS13</f>
        <v>7800</v>
      </c>
      <c r="BT15" s="12">
        <f>'BAR BB - Open rates'!BT13</f>
        <v>11400</v>
      </c>
      <c r="BU15" s="12">
        <f>'BAR BB - Open rates'!BU13</f>
        <v>7300</v>
      </c>
      <c r="BV15" s="12">
        <f>'BAR BB - Open rates'!BV13</f>
        <v>7800</v>
      </c>
      <c r="BW15" s="12">
        <f>'BAR BB - Open rates'!BW13</f>
        <v>11400</v>
      </c>
      <c r="BX15" s="12">
        <f>'BAR BB - Open rates'!BX13</f>
        <v>7300</v>
      </c>
      <c r="BY15" s="12">
        <f>'BAR BB - Open rates'!BY13</f>
        <v>8600</v>
      </c>
      <c r="BZ15" s="12">
        <f>'BAR BB - Open rates'!BZ13</f>
        <v>7300</v>
      </c>
      <c r="CA15" s="12">
        <f>'BAR BB - Open rates'!CA13</f>
        <v>6300</v>
      </c>
      <c r="CB15" s="12">
        <f>'BAR BB - Open rates'!CB13</f>
        <v>9200</v>
      </c>
      <c r="CC15" s="12" t="e">
        <f>'BAR BB - Open rates'!#REF!</f>
        <v>#REF!</v>
      </c>
      <c r="CD15" s="12" t="e">
        <f>'BAR BB - Open rates'!#REF!</f>
        <v>#REF!</v>
      </c>
      <c r="CE15" s="12" t="e">
        <f>'BAR BB - Open rates'!#REF!</f>
        <v>#REF!</v>
      </c>
      <c r="CF15" s="12">
        <f>'BAR BB - Open rates'!CC13</f>
        <v>10500</v>
      </c>
      <c r="CG15" s="12">
        <f>'BAR BB - Open rates'!CD13</f>
        <v>10900</v>
      </c>
      <c r="CH15" s="12">
        <f>'BAR BB - Open rates'!CE13</f>
        <v>27600</v>
      </c>
    </row>
    <row r="16" spans="1:86" s="4" customFormat="1" ht="12" customHeight="1">
      <c r="A16" s="13">
        <v>2</v>
      </c>
      <c r="B16" s="12">
        <f>'BAR BB - Open rates'!B14</f>
        <v>15600</v>
      </c>
      <c r="C16" s="12">
        <f>'BAR BB - Open rates'!C14</f>
        <v>12400</v>
      </c>
      <c r="D16" s="12">
        <f>'BAR BB - Open rates'!D14</f>
        <v>15600</v>
      </c>
      <c r="E16" s="12">
        <f>'BAR BB - Open rates'!E14</f>
        <v>12400</v>
      </c>
      <c r="F16" s="12">
        <f>'BAR BB - Open rates'!F14</f>
        <v>15600</v>
      </c>
      <c r="G16" s="12">
        <f>'BAR BB - Open rates'!G14</f>
        <v>12400</v>
      </c>
      <c r="H16" s="12">
        <f>'BAR BB - Open rates'!H14</f>
        <v>23200</v>
      </c>
      <c r="I16" s="12">
        <f>'BAR BB - Open rates'!I14</f>
        <v>24200</v>
      </c>
      <c r="J16" s="12">
        <f>'BAR BB - Open rates'!J14</f>
        <v>24201</v>
      </c>
      <c r="K16" s="12">
        <f>'BAR BB - Open rates'!K14</f>
        <v>24200</v>
      </c>
      <c r="L16" s="12">
        <f>'BAR BB - Open rates'!L14</f>
        <v>39900</v>
      </c>
      <c r="M16" s="12">
        <f>'BAR BB - Open rates'!M14</f>
        <v>42900</v>
      </c>
      <c r="N16" s="12">
        <f>'BAR BB - Open rates'!N14</f>
        <v>36600</v>
      </c>
      <c r="O16" s="12">
        <f>'BAR BB - Open rates'!O14</f>
        <v>22200</v>
      </c>
      <c r="P16" s="12">
        <f>'BAR BB - Open rates'!P14</f>
        <v>22200</v>
      </c>
      <c r="Q16" s="12">
        <f>'BAR BB - Open rates'!Q14</f>
        <v>22500</v>
      </c>
      <c r="R16" s="12">
        <f>'BAR BB - Open rates'!R14</f>
        <v>20300</v>
      </c>
      <c r="S16" s="12">
        <f>'BAR BB - Open rates'!S14</f>
        <v>22500</v>
      </c>
      <c r="T16" s="12">
        <f>'BAR BB - Open rates'!T14</f>
        <v>16600</v>
      </c>
      <c r="U16" s="12">
        <f>'BAR BB - Open rates'!U14</f>
        <v>22500</v>
      </c>
      <c r="V16" s="12">
        <f>'BAR BB - Open rates'!V14</f>
        <v>24200</v>
      </c>
      <c r="W16" s="12">
        <f>'BAR BB - Open rates'!W14</f>
        <v>22500</v>
      </c>
      <c r="X16" s="12">
        <f>'BAR BB - Open rates'!X14</f>
        <v>24200</v>
      </c>
      <c r="Y16" s="12">
        <f>'BAR BB - Open rates'!Y14</f>
        <v>22500</v>
      </c>
      <c r="Z16" s="12">
        <f>'BAR BB - Open rates'!Z14</f>
        <v>24200</v>
      </c>
      <c r="AA16" s="12">
        <f>'BAR BB - Open rates'!AA14</f>
        <v>27600</v>
      </c>
      <c r="AB16" s="12">
        <f>'BAR BB - Open rates'!AB14</f>
        <v>24200</v>
      </c>
      <c r="AC16" s="12">
        <f>'BAR BB - Open rates'!AC14</f>
        <v>24200</v>
      </c>
      <c r="AD16" s="12">
        <f>'BAR BB - Open rates'!AD14</f>
        <v>22500</v>
      </c>
      <c r="AE16" s="12">
        <f>'BAR BB - Open rates'!AE14</f>
        <v>18100</v>
      </c>
      <c r="AF16" s="12">
        <f>'BAR BB - Open rates'!AF14</f>
        <v>22500</v>
      </c>
      <c r="AG16" s="12">
        <f>'BAR BB - Open rates'!AG14</f>
        <v>18100</v>
      </c>
      <c r="AH16" s="12">
        <f>'BAR BB - Open rates'!AH14</f>
        <v>18100</v>
      </c>
      <c r="AI16" s="12">
        <f>'BAR BB - Open rates'!AI14</f>
        <v>17100</v>
      </c>
      <c r="AJ16" s="12">
        <f>'BAR BB - Open rates'!AJ14</f>
        <v>12400</v>
      </c>
      <c r="AK16" s="12">
        <f>'BAR BB - Open rates'!AK14</f>
        <v>10600</v>
      </c>
      <c r="AL16" s="12">
        <f>'BAR BB - Open rates'!AL14</f>
        <v>10600</v>
      </c>
      <c r="AM16" s="12">
        <f>'BAR BB - Open rates'!AM14</f>
        <v>12400</v>
      </c>
      <c r="AN16" s="12">
        <f>'BAR BB - Open rates'!AN14</f>
        <v>10600</v>
      </c>
      <c r="AO16" s="12">
        <f>'BAR BB - Open rates'!AO14</f>
        <v>12400</v>
      </c>
      <c r="AP16" s="12">
        <f>'BAR BB - Open rates'!AP14</f>
        <v>10600</v>
      </c>
      <c r="AQ16" s="12">
        <f>'BAR BB - Open rates'!AQ14</f>
        <v>12400</v>
      </c>
      <c r="AR16" s="12">
        <f>'BAR BB - Open rates'!AR14</f>
        <v>17100</v>
      </c>
      <c r="AS16" s="12">
        <f>'BAR BB - Open rates'!AS14</f>
        <v>10600</v>
      </c>
      <c r="AT16" s="12">
        <f>'BAR BB - Open rates'!AT14</f>
        <v>12400</v>
      </c>
      <c r="AU16" s="12">
        <f>'BAR BB - Open rates'!AU14</f>
        <v>10600</v>
      </c>
      <c r="AV16" s="12">
        <f>'BAR BB - Open rates'!AV14</f>
        <v>12400</v>
      </c>
      <c r="AW16" s="12">
        <f>'BAR BB - Open rates'!AW14</f>
        <v>10600</v>
      </c>
      <c r="AX16" s="12">
        <f>'BAR BB - Open rates'!AX14</f>
        <v>12400</v>
      </c>
      <c r="AY16" s="12">
        <f>'BAR BB - Open rates'!AY14</f>
        <v>10600</v>
      </c>
      <c r="AZ16" s="12">
        <f>'BAR BB - Open rates'!AZ14</f>
        <v>8800</v>
      </c>
      <c r="BA16" s="12">
        <f>'BAR BB - Open rates'!BA14</f>
        <v>10600</v>
      </c>
      <c r="BB16" s="12">
        <f>'BAR BB - Open rates'!BB14</f>
        <v>8800</v>
      </c>
      <c r="BC16" s="12">
        <f>'BAR BB - Open rates'!BC14</f>
        <v>12400</v>
      </c>
      <c r="BD16" s="12">
        <f>'BAR BB - Open rates'!BD14</f>
        <v>8800</v>
      </c>
      <c r="BE16" s="12">
        <f>'BAR BB - Open rates'!BE14</f>
        <v>9800</v>
      </c>
      <c r="BF16" s="12">
        <f>'BAR BB - Open rates'!BF14</f>
        <v>10200</v>
      </c>
      <c r="BG16" s="12">
        <f>'BAR BB - Open rates'!BG14</f>
        <v>8800</v>
      </c>
      <c r="BH16" s="12">
        <f>'BAR BB - Open rates'!BH14</f>
        <v>12400</v>
      </c>
      <c r="BI16" s="12">
        <f>'BAR BB - Open rates'!BI14</f>
        <v>8800</v>
      </c>
      <c r="BJ16" s="12">
        <f>'BAR BB - Open rates'!BJ14</f>
        <v>10600</v>
      </c>
      <c r="BK16" s="12">
        <f>'BAR BB - Open rates'!BK14</f>
        <v>8800</v>
      </c>
      <c r="BL16" s="12">
        <f>'BAR BB - Open rates'!BL14</f>
        <v>10600</v>
      </c>
      <c r="BM16" s="12">
        <f>'BAR BB - Open rates'!BM14</f>
        <v>8800</v>
      </c>
      <c r="BN16" s="12">
        <f>'BAR BB - Open rates'!BN14</f>
        <v>10600</v>
      </c>
      <c r="BO16" s="12">
        <f>'BAR BB - Open rates'!BO14</f>
        <v>8800</v>
      </c>
      <c r="BP16" s="12">
        <f>'BAR BB - Open rates'!BP14</f>
        <v>9600</v>
      </c>
      <c r="BQ16" s="12">
        <f>'BAR BB - Open rates'!BQ14</f>
        <v>8800</v>
      </c>
      <c r="BR16" s="12">
        <f>'BAR BB - Open rates'!BR14</f>
        <v>9600</v>
      </c>
      <c r="BS16" s="12">
        <f>'BAR BB - Open rates'!BS14</f>
        <v>8800</v>
      </c>
      <c r="BT16" s="12">
        <f>'BAR BB - Open rates'!BT14</f>
        <v>12400</v>
      </c>
      <c r="BU16" s="12">
        <f>'BAR BB - Open rates'!BU14</f>
        <v>8300</v>
      </c>
      <c r="BV16" s="12">
        <f>'BAR BB - Open rates'!BV14</f>
        <v>8800</v>
      </c>
      <c r="BW16" s="12">
        <f>'BAR BB - Open rates'!BW14</f>
        <v>12400</v>
      </c>
      <c r="BX16" s="12">
        <f>'BAR BB - Open rates'!BX14</f>
        <v>8300</v>
      </c>
      <c r="BY16" s="12">
        <f>'BAR BB - Open rates'!BY14</f>
        <v>9600</v>
      </c>
      <c r="BZ16" s="12">
        <f>'BAR BB - Open rates'!BZ14</f>
        <v>8300</v>
      </c>
      <c r="CA16" s="12">
        <f>'BAR BB - Open rates'!CA14</f>
        <v>7300</v>
      </c>
      <c r="CB16" s="12">
        <f>'BAR BB - Open rates'!CB14</f>
        <v>10200</v>
      </c>
      <c r="CC16" s="12" t="e">
        <f>'BAR BB - Open rates'!#REF!</f>
        <v>#REF!</v>
      </c>
      <c r="CD16" s="12" t="e">
        <f>'BAR BB - Open rates'!#REF!</f>
        <v>#REF!</v>
      </c>
      <c r="CE16" s="12" t="e">
        <f>'BAR BB - Open rates'!#REF!</f>
        <v>#REF!</v>
      </c>
      <c r="CF16" s="12">
        <f>'BAR BB - Open rates'!CC14</f>
        <v>11500</v>
      </c>
      <c r="CG16" s="12">
        <f>'BAR BB - Open rates'!CD14</f>
        <v>11900</v>
      </c>
      <c r="CH16" s="12">
        <f>'BAR BB - Open rates'!CE14</f>
        <v>28600</v>
      </c>
    </row>
    <row r="17" spans="1:86" s="3" customFormat="1" ht="12" customHeight="1">
      <c r="A17" s="12" t="s">
        <v>35</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row>
    <row r="18" spans="1:86" s="4" customFormat="1" ht="12" customHeight="1">
      <c r="A18" s="13" t="s">
        <v>36</v>
      </c>
      <c r="B18" s="12">
        <f>'BAR BB - Open rates'!B16</f>
        <v>18200</v>
      </c>
      <c r="C18" s="12">
        <f>'BAR BB - Open rates'!C16</f>
        <v>15000</v>
      </c>
      <c r="D18" s="12">
        <f>'BAR BB - Open rates'!D16</f>
        <v>18200</v>
      </c>
      <c r="E18" s="12">
        <f>'BAR BB - Open rates'!E16</f>
        <v>15000</v>
      </c>
      <c r="F18" s="12">
        <f>'BAR BB - Open rates'!F16</f>
        <v>18200</v>
      </c>
      <c r="G18" s="12">
        <f>'BAR BB - Open rates'!G16</f>
        <v>15000</v>
      </c>
      <c r="H18" s="12">
        <f>'BAR BB - Open rates'!H16</f>
        <v>25800</v>
      </c>
      <c r="I18" s="12">
        <f>'BAR BB - Open rates'!I16</f>
        <v>26800</v>
      </c>
      <c r="J18" s="12">
        <f>'BAR BB - Open rates'!J16</f>
        <v>26801</v>
      </c>
      <c r="K18" s="12">
        <f>'BAR BB - Open rates'!K16</f>
        <v>26800</v>
      </c>
      <c r="L18" s="12">
        <f>'BAR BB - Open rates'!L16</f>
        <v>42500</v>
      </c>
      <c r="M18" s="12">
        <f>'BAR BB - Open rates'!M16</f>
        <v>45500</v>
      </c>
      <c r="N18" s="12">
        <f>'BAR BB - Open rates'!N16</f>
        <v>39200</v>
      </c>
      <c r="O18" s="12">
        <f>'BAR BB - Open rates'!O16</f>
        <v>24800</v>
      </c>
      <c r="P18" s="12">
        <f>'BAR BB - Open rates'!P16</f>
        <v>24800</v>
      </c>
      <c r="Q18" s="12">
        <f>'BAR BB - Open rates'!Q16</f>
        <v>25100</v>
      </c>
      <c r="R18" s="12">
        <f>'BAR BB - Open rates'!R16</f>
        <v>22900</v>
      </c>
      <c r="S18" s="12">
        <f>'BAR BB - Open rates'!S16</f>
        <v>25100</v>
      </c>
      <c r="T18" s="12">
        <f>'BAR BB - Open rates'!T16</f>
        <v>19200</v>
      </c>
      <c r="U18" s="12">
        <f>'BAR BB - Open rates'!U16</f>
        <v>25100</v>
      </c>
      <c r="V18" s="12">
        <f>'BAR BB - Open rates'!V16</f>
        <v>26800</v>
      </c>
      <c r="W18" s="12">
        <f>'BAR BB - Open rates'!W16</f>
        <v>25100</v>
      </c>
      <c r="X18" s="12">
        <f>'BAR BB - Open rates'!X16</f>
        <v>26800</v>
      </c>
      <c r="Y18" s="12">
        <f>'BAR BB - Open rates'!Y16</f>
        <v>25100</v>
      </c>
      <c r="Z18" s="12">
        <f>'BAR BB - Open rates'!Z16</f>
        <v>26800</v>
      </c>
      <c r="AA18" s="12">
        <f>'BAR BB - Open rates'!AA16</f>
        <v>30200</v>
      </c>
      <c r="AB18" s="12">
        <f>'BAR BB - Open rates'!AB16</f>
        <v>26800</v>
      </c>
      <c r="AC18" s="12">
        <f>'BAR BB - Open rates'!AC16</f>
        <v>26800</v>
      </c>
      <c r="AD18" s="12">
        <f>'BAR BB - Open rates'!AD16</f>
        <v>25100</v>
      </c>
      <c r="AE18" s="12">
        <f>'BAR BB - Open rates'!AE16</f>
        <v>20700</v>
      </c>
      <c r="AF18" s="12">
        <f>'BAR BB - Open rates'!AF16</f>
        <v>25100</v>
      </c>
      <c r="AG18" s="12">
        <f>'BAR BB - Open rates'!AG16</f>
        <v>20700</v>
      </c>
      <c r="AH18" s="12">
        <f>'BAR BB - Open rates'!AH16</f>
        <v>20700</v>
      </c>
      <c r="AI18" s="12">
        <f>'BAR BB - Open rates'!AI16</f>
        <v>19700</v>
      </c>
      <c r="AJ18" s="12">
        <f>'BAR BB - Open rates'!AJ16</f>
        <v>15000</v>
      </c>
      <c r="AK18" s="12">
        <f>'BAR BB - Open rates'!AK16</f>
        <v>13200</v>
      </c>
      <c r="AL18" s="12">
        <f>'BAR BB - Open rates'!AL16</f>
        <v>13200</v>
      </c>
      <c r="AM18" s="12">
        <f>'BAR BB - Open rates'!AM16</f>
        <v>15000</v>
      </c>
      <c r="AN18" s="12">
        <f>'BAR BB - Open rates'!AN16</f>
        <v>13200</v>
      </c>
      <c r="AO18" s="12">
        <f>'BAR BB - Open rates'!AO16</f>
        <v>15000</v>
      </c>
      <c r="AP18" s="12">
        <f>'BAR BB - Open rates'!AP16</f>
        <v>13200</v>
      </c>
      <c r="AQ18" s="12">
        <f>'BAR BB - Open rates'!AQ16</f>
        <v>15000</v>
      </c>
      <c r="AR18" s="12">
        <f>'BAR BB - Open rates'!AR16</f>
        <v>19700</v>
      </c>
      <c r="AS18" s="12">
        <f>'BAR BB - Open rates'!AS16</f>
        <v>13200</v>
      </c>
      <c r="AT18" s="12">
        <f>'BAR BB - Open rates'!AT16</f>
        <v>15000</v>
      </c>
      <c r="AU18" s="12">
        <f>'BAR BB - Open rates'!AU16</f>
        <v>13200</v>
      </c>
      <c r="AV18" s="12">
        <f>'BAR BB - Open rates'!AV16</f>
        <v>15000</v>
      </c>
      <c r="AW18" s="12">
        <f>'BAR BB - Open rates'!AW16</f>
        <v>13200</v>
      </c>
      <c r="AX18" s="12">
        <f>'BAR BB - Open rates'!AX16</f>
        <v>15000</v>
      </c>
      <c r="AY18" s="12">
        <f>'BAR BB - Open rates'!AY16</f>
        <v>13200</v>
      </c>
      <c r="AZ18" s="12">
        <f>'BAR BB - Open rates'!AZ16</f>
        <v>11400</v>
      </c>
      <c r="BA18" s="12">
        <f>'BAR BB - Open rates'!BA16</f>
        <v>13200</v>
      </c>
      <c r="BB18" s="12">
        <f>'BAR BB - Open rates'!BB16</f>
        <v>11400</v>
      </c>
      <c r="BC18" s="12">
        <f>'BAR BB - Open rates'!BC16</f>
        <v>15000</v>
      </c>
      <c r="BD18" s="12">
        <f>'BAR BB - Open rates'!BD16</f>
        <v>11400</v>
      </c>
      <c r="BE18" s="12">
        <f>'BAR BB - Open rates'!BE16</f>
        <v>12400</v>
      </c>
      <c r="BF18" s="12">
        <f>'BAR BB - Open rates'!BF16</f>
        <v>12800</v>
      </c>
      <c r="BG18" s="12">
        <f>'BAR BB - Open rates'!BG16</f>
        <v>11400</v>
      </c>
      <c r="BH18" s="12">
        <f>'BAR BB - Open rates'!BH16</f>
        <v>15000</v>
      </c>
      <c r="BI18" s="12">
        <f>'BAR BB - Open rates'!BI16</f>
        <v>11400</v>
      </c>
      <c r="BJ18" s="12">
        <f>'BAR BB - Open rates'!BJ16</f>
        <v>13200</v>
      </c>
      <c r="BK18" s="12">
        <f>'BAR BB - Open rates'!BK16</f>
        <v>11400</v>
      </c>
      <c r="BL18" s="12">
        <f>'BAR BB - Open rates'!BL16</f>
        <v>13200</v>
      </c>
      <c r="BM18" s="12">
        <f>'BAR BB - Open rates'!BM16</f>
        <v>11400</v>
      </c>
      <c r="BN18" s="12">
        <f>'BAR BB - Open rates'!BN16</f>
        <v>13200</v>
      </c>
      <c r="BO18" s="12">
        <f>'BAR BB - Open rates'!BO16</f>
        <v>11400</v>
      </c>
      <c r="BP18" s="12">
        <f>'BAR BB - Open rates'!BP16</f>
        <v>12200</v>
      </c>
      <c r="BQ18" s="12">
        <f>'BAR BB - Open rates'!BQ16</f>
        <v>11400</v>
      </c>
      <c r="BR18" s="12">
        <f>'BAR BB - Open rates'!BR16</f>
        <v>12200</v>
      </c>
      <c r="BS18" s="12">
        <f>'BAR BB - Open rates'!BS16</f>
        <v>11400</v>
      </c>
      <c r="BT18" s="12">
        <f>'BAR BB - Open rates'!BT16</f>
        <v>15000</v>
      </c>
      <c r="BU18" s="12">
        <f>'BAR BB - Open rates'!BU16</f>
        <v>10900</v>
      </c>
      <c r="BV18" s="12">
        <f>'BAR BB - Open rates'!BV16</f>
        <v>11400</v>
      </c>
      <c r="BW18" s="12">
        <f>'BAR BB - Open rates'!BW16</f>
        <v>15000</v>
      </c>
      <c r="BX18" s="12">
        <f>'BAR BB - Open rates'!BX16</f>
        <v>10900</v>
      </c>
      <c r="BY18" s="12">
        <f>'BAR BB - Open rates'!BY16</f>
        <v>12200</v>
      </c>
      <c r="BZ18" s="12">
        <f>'BAR BB - Open rates'!BZ16</f>
        <v>10900</v>
      </c>
      <c r="CA18" s="12">
        <f>'BAR BB - Open rates'!CA16</f>
        <v>9900</v>
      </c>
      <c r="CB18" s="12">
        <f>'BAR BB - Open rates'!CB16</f>
        <v>12800</v>
      </c>
      <c r="CC18" s="12" t="e">
        <f>'BAR BB - Open rates'!#REF!</f>
        <v>#REF!</v>
      </c>
      <c r="CD18" s="12" t="e">
        <f>'BAR BB - Open rates'!#REF!</f>
        <v>#REF!</v>
      </c>
      <c r="CE18" s="12" t="e">
        <f>'BAR BB - Open rates'!#REF!</f>
        <v>#REF!</v>
      </c>
      <c r="CF18" s="12">
        <f>'BAR BB - Open rates'!CC16</f>
        <v>14100</v>
      </c>
      <c r="CG18" s="12">
        <f>'BAR BB - Open rates'!CD16</f>
        <v>14500</v>
      </c>
      <c r="CH18" s="12">
        <f>'BAR BB - Open rates'!CE16</f>
        <v>31200</v>
      </c>
    </row>
    <row r="20" spans="1:86" s="1" customFormat="1" ht="24.75" customHeight="1">
      <c r="A20" s="8" t="s">
        <v>236</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24"/>
      <c r="AY20" s="24"/>
      <c r="AZ20" s="24"/>
      <c r="BA20" s="24"/>
      <c r="BB20" s="24"/>
      <c r="BC20" s="24"/>
      <c r="BD20" s="24"/>
      <c r="BE20" s="24"/>
      <c r="BF20" s="24"/>
      <c r="BG20" s="24"/>
      <c r="BH20" s="24"/>
      <c r="BI20" s="24"/>
      <c r="BJ20" s="24"/>
      <c r="BK20" s="24"/>
      <c r="BL20" s="24"/>
      <c r="BM20" s="24"/>
    </row>
    <row r="21" spans="1:86" s="2" customFormat="1" ht="25.5">
      <c r="A21" s="10" t="s">
        <v>2</v>
      </c>
      <c r="B21" s="11" t="str">
        <f t="shared" ref="B21:AE21" si="0">B3</f>
        <v>03.12.2020-05.12.2020</v>
      </c>
      <c r="C21" s="11" t="str">
        <f t="shared" si="0"/>
        <v>06.12.2020-09.12.2020</v>
      </c>
      <c r="D21" s="11" t="str">
        <f t="shared" si="0"/>
        <v>10.12.2020-12.12.2020</v>
      </c>
      <c r="E21" s="11" t="str">
        <f t="shared" si="0"/>
        <v>13.12.2020-17.12.2020</v>
      </c>
      <c r="F21" s="11" t="str">
        <f t="shared" si="0"/>
        <v>18.12.2020-19.12.2020</v>
      </c>
      <c r="G21" s="11" t="str">
        <f t="shared" si="0"/>
        <v>20.12.2020-22.12.2020</v>
      </c>
      <c r="H21" s="11" t="str">
        <f t="shared" si="0"/>
        <v>23.12.2020-25.12.2020</v>
      </c>
      <c r="I21" s="11" t="str">
        <f t="shared" si="0"/>
        <v>26.12.2020-26.12.2020</v>
      </c>
      <c r="J21" s="11" t="str">
        <f t="shared" si="0"/>
        <v>27.12.2020-28.12.2021</v>
      </c>
      <c r="K21" s="11" t="str">
        <f t="shared" si="0"/>
        <v>29.12.2020-30.12.2021</v>
      </c>
      <c r="L21" s="11" t="str">
        <f t="shared" si="0"/>
        <v>31.12.2020-01.01.2021</v>
      </c>
      <c r="M21" s="11" t="str">
        <f t="shared" si="0"/>
        <v>02.01.2021-04.01.2021</v>
      </c>
      <c r="N21" s="11" t="str">
        <f t="shared" si="0"/>
        <v>05.01.2021-08.01.2021</v>
      </c>
      <c r="O21" s="11" t="str">
        <f t="shared" si="0"/>
        <v>09.01.2021-10.01.2021</v>
      </c>
      <c r="P21" s="11" t="str">
        <f t="shared" si="0"/>
        <v>11.01.2021-13.01.2021</v>
      </c>
      <c r="Q21" s="11" t="str">
        <f t="shared" si="0"/>
        <v>14.01.2021-16.01.2021</v>
      </c>
      <c r="R21" s="11" t="str">
        <f t="shared" si="0"/>
        <v>17.01.2021-20.01.2021</v>
      </c>
      <c r="S21" s="11" t="str">
        <f t="shared" si="0"/>
        <v>21.01.2021-23.01.2021</v>
      </c>
      <c r="T21" s="11" t="str">
        <f t="shared" si="0"/>
        <v>24.01.2021-31.01.2021</v>
      </c>
      <c r="U21" s="11" t="str">
        <f t="shared" si="0"/>
        <v>01.02.2021-03.02.2021</v>
      </c>
      <c r="V21" s="11" t="str">
        <f t="shared" si="0"/>
        <v>04.02.2021 - 06.02.2021</v>
      </c>
      <c r="W21" s="11" t="str">
        <f t="shared" si="0"/>
        <v>07.02.2021-10.02.2021</v>
      </c>
      <c r="X21" s="11" t="str">
        <f t="shared" si="0"/>
        <v>11.02.2021-13.02.2021</v>
      </c>
      <c r="Y21" s="11" t="str">
        <f t="shared" si="0"/>
        <v>14.02.2021-17.02.2022</v>
      </c>
      <c r="Z21" s="11" t="str">
        <f t="shared" si="0"/>
        <v>18.02.2021-19.02.2021</v>
      </c>
      <c r="AA21" s="11" t="str">
        <f t="shared" si="0"/>
        <v>20.02.2021-25.02.2021</v>
      </c>
      <c r="AB21" s="11" t="str">
        <f t="shared" si="0"/>
        <v>26.02.2021-28.02.2021</v>
      </c>
      <c r="AC21" s="11" t="str">
        <f t="shared" si="0"/>
        <v>01.03.2021-06.03.2021</v>
      </c>
      <c r="AD21" s="260" t="str">
        <f t="shared" si="0"/>
        <v>07.03.2021-13.03.2021</v>
      </c>
      <c r="AE21" s="74">
        <f t="shared" si="0"/>
        <v>44269</v>
      </c>
      <c r="AF21" s="74">
        <f t="shared" ref="AF21:AI21" si="1">AF3</f>
        <v>44278</v>
      </c>
      <c r="AG21" s="74">
        <f t="shared" si="1"/>
        <v>44283</v>
      </c>
      <c r="AH21" s="74">
        <f t="shared" si="1"/>
        <v>44286</v>
      </c>
      <c r="AI21" s="74">
        <f t="shared" si="1"/>
        <v>44287</v>
      </c>
      <c r="AJ21" s="74">
        <f t="shared" ref="AJ21:AL21" si="2">AJ3</f>
        <v>44295</v>
      </c>
      <c r="AK21" s="74">
        <f t="shared" si="2"/>
        <v>44297</v>
      </c>
      <c r="AL21" s="74">
        <f t="shared" si="2"/>
        <v>44298</v>
      </c>
      <c r="AM21" s="74">
        <f t="shared" ref="AM21:AO21" si="3">AM3</f>
        <v>44302</v>
      </c>
      <c r="AN21" s="74">
        <f t="shared" si="3"/>
        <v>44304</v>
      </c>
      <c r="AO21" s="74">
        <f t="shared" si="3"/>
        <v>44306</v>
      </c>
      <c r="AP21" s="74">
        <f t="shared" ref="AP21:AY21" si="4">AP3</f>
        <v>44311</v>
      </c>
      <c r="AQ21" s="74">
        <f t="shared" si="4"/>
        <v>44316</v>
      </c>
      <c r="AR21" s="74">
        <f t="shared" si="4"/>
        <v>44317</v>
      </c>
      <c r="AS21" s="74">
        <f t="shared" si="4"/>
        <v>44326</v>
      </c>
      <c r="AT21" s="74">
        <f t="shared" si="4"/>
        <v>44330</v>
      </c>
      <c r="AU21" s="74">
        <f t="shared" si="4"/>
        <v>44332</v>
      </c>
      <c r="AV21" s="74">
        <f t="shared" si="4"/>
        <v>44337</v>
      </c>
      <c r="AW21" s="74">
        <f t="shared" si="4"/>
        <v>44339</v>
      </c>
      <c r="AX21" s="74">
        <f t="shared" si="4"/>
        <v>44344</v>
      </c>
      <c r="AY21" s="74">
        <f t="shared" si="4"/>
        <v>44346</v>
      </c>
      <c r="AZ21" s="74">
        <f t="shared" ref="AZ21" si="5">AZ3</f>
        <v>44348</v>
      </c>
      <c r="BA21" s="74">
        <f t="shared" ref="BA21:BB21" si="6">BA3</f>
        <v>44362</v>
      </c>
      <c r="BB21" s="74">
        <f t="shared" si="6"/>
        <v>44370</v>
      </c>
      <c r="BC21" s="74">
        <f t="shared" ref="BC21:CH21" si="7">BC3</f>
        <v>44372</v>
      </c>
      <c r="BD21" s="74">
        <f t="shared" si="7"/>
        <v>44374</v>
      </c>
      <c r="BE21" s="74">
        <f t="shared" si="7"/>
        <v>44378</v>
      </c>
      <c r="BF21" s="74">
        <f t="shared" si="7"/>
        <v>44393</v>
      </c>
      <c r="BG21" s="74">
        <f t="shared" si="7"/>
        <v>44402</v>
      </c>
      <c r="BH21" s="74">
        <f t="shared" si="7"/>
        <v>44407</v>
      </c>
      <c r="BI21" s="74">
        <f t="shared" si="7"/>
        <v>44409</v>
      </c>
      <c r="BJ21" s="74">
        <f t="shared" si="7"/>
        <v>44414</v>
      </c>
      <c r="BK21" s="74">
        <f t="shared" si="7"/>
        <v>44416</v>
      </c>
      <c r="BL21" s="74">
        <f t="shared" si="7"/>
        <v>44421</v>
      </c>
      <c r="BM21" s="74">
        <f t="shared" si="7"/>
        <v>44423</v>
      </c>
      <c r="BN21" s="74">
        <f t="shared" si="7"/>
        <v>44428</v>
      </c>
      <c r="BO21" s="74">
        <f t="shared" si="7"/>
        <v>44430</v>
      </c>
      <c r="BP21" s="74">
        <f t="shared" si="7"/>
        <v>44435</v>
      </c>
      <c r="BQ21" s="74">
        <f t="shared" si="7"/>
        <v>44440</v>
      </c>
      <c r="BR21" s="74">
        <f t="shared" si="7"/>
        <v>44456</v>
      </c>
      <c r="BS21" s="74">
        <f t="shared" si="7"/>
        <v>44458</v>
      </c>
      <c r="BT21" s="74">
        <f t="shared" si="7"/>
        <v>44462</v>
      </c>
      <c r="BU21" s="74">
        <f t="shared" si="7"/>
        <v>44466</v>
      </c>
      <c r="BV21" s="74">
        <f t="shared" si="7"/>
        <v>44468</v>
      </c>
      <c r="BW21" s="74">
        <f t="shared" si="7"/>
        <v>44470</v>
      </c>
      <c r="BX21" s="74">
        <f t="shared" si="7"/>
        <v>44471</v>
      </c>
      <c r="BY21" s="74">
        <f t="shared" si="7"/>
        <v>44474</v>
      </c>
      <c r="BZ21" s="74">
        <f t="shared" si="7"/>
        <v>44476</v>
      </c>
      <c r="CA21" s="74">
        <f t="shared" si="7"/>
        <v>44501</v>
      </c>
      <c r="CB21" s="74">
        <f t="shared" si="7"/>
        <v>44547</v>
      </c>
      <c r="CC21" s="74" t="e">
        <f t="shared" si="7"/>
        <v>#REF!</v>
      </c>
      <c r="CD21" s="74" t="e">
        <f t="shared" si="7"/>
        <v>#REF!</v>
      </c>
      <c r="CE21" s="74" t="e">
        <f t="shared" si="7"/>
        <v>#REF!</v>
      </c>
      <c r="CF21" s="74">
        <f t="shared" si="7"/>
        <v>44554</v>
      </c>
      <c r="CG21" s="74">
        <f t="shared" si="7"/>
        <v>44558</v>
      </c>
      <c r="CH21" s="74">
        <f t="shared" si="7"/>
        <v>44560</v>
      </c>
    </row>
    <row r="22" spans="1:86" s="2" customFormat="1" ht="21" customHeight="1">
      <c r="A22" s="10"/>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74">
        <f>AE4</f>
        <v>44276</v>
      </c>
      <c r="AF22" s="74">
        <f t="shared" ref="AF22:AI22" si="8">AF4</f>
        <v>44282</v>
      </c>
      <c r="AG22" s="74">
        <f t="shared" si="8"/>
        <v>44285</v>
      </c>
      <c r="AH22" s="74">
        <f t="shared" si="8"/>
        <v>44286</v>
      </c>
      <c r="AI22" s="74">
        <f t="shared" si="8"/>
        <v>44294</v>
      </c>
      <c r="AJ22" s="74">
        <f t="shared" ref="AJ22:AL22" si="9">AJ4</f>
        <v>44296</v>
      </c>
      <c r="AK22" s="74">
        <f t="shared" si="9"/>
        <v>44297</v>
      </c>
      <c r="AL22" s="74">
        <f t="shared" si="9"/>
        <v>44301</v>
      </c>
      <c r="AM22" s="74">
        <f t="shared" ref="AM22:AO22" si="10">AM4</f>
        <v>44303</v>
      </c>
      <c r="AN22" s="74">
        <f t="shared" si="10"/>
        <v>44305</v>
      </c>
      <c r="AO22" s="74">
        <f t="shared" si="10"/>
        <v>44310</v>
      </c>
      <c r="AP22" s="74">
        <f t="shared" ref="AP22:AY22" si="11">AP4</f>
        <v>44315</v>
      </c>
      <c r="AQ22" s="74">
        <f t="shared" si="11"/>
        <v>44316</v>
      </c>
      <c r="AR22" s="74">
        <f t="shared" si="11"/>
        <v>44325</v>
      </c>
      <c r="AS22" s="74">
        <f t="shared" si="11"/>
        <v>44329</v>
      </c>
      <c r="AT22" s="74">
        <f t="shared" si="11"/>
        <v>44331</v>
      </c>
      <c r="AU22" s="74">
        <f t="shared" si="11"/>
        <v>44336</v>
      </c>
      <c r="AV22" s="74">
        <f t="shared" si="11"/>
        <v>44338</v>
      </c>
      <c r="AW22" s="74">
        <f t="shared" si="11"/>
        <v>44343</v>
      </c>
      <c r="AX22" s="74">
        <f t="shared" si="11"/>
        <v>44345</v>
      </c>
      <c r="AY22" s="74">
        <f t="shared" si="11"/>
        <v>44347</v>
      </c>
      <c r="AZ22" s="74">
        <f t="shared" ref="AZ22" si="12">AZ4</f>
        <v>44361</v>
      </c>
      <c r="BA22" s="74">
        <f t="shared" ref="BA22:BB22" si="13">BA4</f>
        <v>44369</v>
      </c>
      <c r="BB22" s="74">
        <f t="shared" si="13"/>
        <v>44371</v>
      </c>
      <c r="BC22" s="74">
        <f t="shared" ref="BC22:CH22" si="14">BC4</f>
        <v>44373</v>
      </c>
      <c r="BD22" s="74">
        <f t="shared" si="14"/>
        <v>44377</v>
      </c>
      <c r="BE22" s="74">
        <f t="shared" si="14"/>
        <v>44392</v>
      </c>
      <c r="BF22" s="74">
        <f t="shared" si="14"/>
        <v>44401</v>
      </c>
      <c r="BG22" s="74">
        <f t="shared" si="14"/>
        <v>44406</v>
      </c>
      <c r="BH22" s="74">
        <f t="shared" si="14"/>
        <v>44408</v>
      </c>
      <c r="BI22" s="74">
        <f t="shared" si="14"/>
        <v>44413</v>
      </c>
      <c r="BJ22" s="74">
        <f t="shared" si="14"/>
        <v>44415</v>
      </c>
      <c r="BK22" s="74">
        <f t="shared" si="14"/>
        <v>44420</v>
      </c>
      <c r="BL22" s="74">
        <f t="shared" si="14"/>
        <v>44422</v>
      </c>
      <c r="BM22" s="74">
        <f t="shared" si="14"/>
        <v>44427</v>
      </c>
      <c r="BN22" s="74">
        <f t="shared" si="14"/>
        <v>44429</v>
      </c>
      <c r="BO22" s="74">
        <f t="shared" si="14"/>
        <v>44434</v>
      </c>
      <c r="BP22" s="74">
        <f t="shared" si="14"/>
        <v>44439</v>
      </c>
      <c r="BQ22" s="74">
        <f t="shared" si="14"/>
        <v>44455</v>
      </c>
      <c r="BR22" s="74">
        <f t="shared" si="14"/>
        <v>44457</v>
      </c>
      <c r="BS22" s="74">
        <f t="shared" si="14"/>
        <v>44461</v>
      </c>
      <c r="BT22" s="74">
        <f t="shared" si="14"/>
        <v>44465</v>
      </c>
      <c r="BU22" s="74">
        <f t="shared" si="14"/>
        <v>44467</v>
      </c>
      <c r="BV22" s="74">
        <f t="shared" si="14"/>
        <v>44469</v>
      </c>
      <c r="BW22" s="74">
        <f t="shared" si="14"/>
        <v>44470</v>
      </c>
      <c r="BX22" s="74">
        <f t="shared" si="14"/>
        <v>44473</v>
      </c>
      <c r="BY22" s="74">
        <f t="shared" si="14"/>
        <v>44475</v>
      </c>
      <c r="BZ22" s="74">
        <f t="shared" si="14"/>
        <v>44500</v>
      </c>
      <c r="CA22" s="74">
        <f t="shared" si="14"/>
        <v>44546</v>
      </c>
      <c r="CB22" s="74">
        <f t="shared" si="14"/>
        <v>44553</v>
      </c>
      <c r="CC22" s="74" t="e">
        <f t="shared" si="14"/>
        <v>#REF!</v>
      </c>
      <c r="CD22" s="74" t="e">
        <f t="shared" si="14"/>
        <v>#REF!</v>
      </c>
      <c r="CE22" s="74" t="e">
        <f t="shared" si="14"/>
        <v>#REF!</v>
      </c>
      <c r="CF22" s="74">
        <f t="shared" si="14"/>
        <v>44557</v>
      </c>
      <c r="CG22" s="74">
        <f t="shared" si="14"/>
        <v>44559</v>
      </c>
      <c r="CH22" s="74">
        <f t="shared" si="14"/>
        <v>44561</v>
      </c>
    </row>
    <row r="23" spans="1:86" s="3" customFormat="1" ht="12" customHeight="1">
      <c r="A23" s="12" t="s">
        <v>32</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row>
    <row r="24" spans="1:86" s="4" customFormat="1" ht="12" customHeight="1">
      <c r="A24" s="14">
        <v>1</v>
      </c>
      <c r="B24" s="30">
        <f t="shared" ref="B24:R24" si="15">B6*0.85*0.9+25</f>
        <v>9893.5</v>
      </c>
      <c r="C24" s="30">
        <f t="shared" si="15"/>
        <v>7445.5</v>
      </c>
      <c r="D24" s="30">
        <f t="shared" si="15"/>
        <v>9893.5</v>
      </c>
      <c r="E24" s="30">
        <f t="shared" si="15"/>
        <v>7445.5</v>
      </c>
      <c r="F24" s="30">
        <f t="shared" si="15"/>
        <v>9893.5</v>
      </c>
      <c r="G24" s="30">
        <f t="shared" si="15"/>
        <v>7445.5</v>
      </c>
      <c r="H24" s="30">
        <f t="shared" si="15"/>
        <v>15707.5</v>
      </c>
      <c r="I24" s="30">
        <f t="shared" si="15"/>
        <v>15707.5</v>
      </c>
      <c r="J24" s="30">
        <f t="shared" si="15"/>
        <v>15708.264999999999</v>
      </c>
      <c r="K24" s="30">
        <f t="shared" si="15"/>
        <v>15707.5</v>
      </c>
      <c r="L24" s="30">
        <f t="shared" si="15"/>
        <v>27718</v>
      </c>
      <c r="M24" s="30">
        <f t="shared" si="15"/>
        <v>30013</v>
      </c>
      <c r="N24" s="30">
        <f t="shared" si="15"/>
        <v>25193.5</v>
      </c>
      <c r="O24" s="30">
        <f t="shared" si="15"/>
        <v>14177.5</v>
      </c>
      <c r="P24" s="30">
        <f t="shared" si="15"/>
        <v>14177.5</v>
      </c>
      <c r="Q24" s="30">
        <f t="shared" si="15"/>
        <v>14407</v>
      </c>
      <c r="R24" s="30">
        <f t="shared" si="15"/>
        <v>12724</v>
      </c>
      <c r="S24" s="30">
        <f t="shared" ref="S24:AE24" si="16">S6*0.85*0.9+25</f>
        <v>14407</v>
      </c>
      <c r="T24" s="30">
        <f t="shared" si="16"/>
        <v>9893.5</v>
      </c>
      <c r="U24" s="30">
        <f t="shared" si="16"/>
        <v>14407</v>
      </c>
      <c r="V24" s="30">
        <f t="shared" si="16"/>
        <v>15707.5</v>
      </c>
      <c r="W24" s="30">
        <f t="shared" si="16"/>
        <v>14407</v>
      </c>
      <c r="X24" s="30">
        <f t="shared" si="16"/>
        <v>15707.5</v>
      </c>
      <c r="Y24" s="30">
        <f t="shared" si="16"/>
        <v>14407</v>
      </c>
      <c r="Z24" s="30">
        <f t="shared" si="16"/>
        <v>15707.5</v>
      </c>
      <c r="AA24" s="30">
        <f t="shared" si="16"/>
        <v>18308.5</v>
      </c>
      <c r="AB24" s="30">
        <f t="shared" si="16"/>
        <v>15707.5</v>
      </c>
      <c r="AC24" s="30">
        <f t="shared" si="16"/>
        <v>15707.5</v>
      </c>
      <c r="AD24" s="30">
        <f t="shared" si="16"/>
        <v>14407</v>
      </c>
      <c r="AE24" s="30">
        <f t="shared" si="16"/>
        <v>11041</v>
      </c>
      <c r="AF24" s="30">
        <f t="shared" ref="AF24:AI24" si="17">AF6*0.85*0.9+25</f>
        <v>14407</v>
      </c>
      <c r="AG24" s="30">
        <f t="shared" si="17"/>
        <v>11041</v>
      </c>
      <c r="AH24" s="30">
        <f t="shared" si="17"/>
        <v>11041</v>
      </c>
      <c r="AI24" s="30">
        <f t="shared" si="17"/>
        <v>11041</v>
      </c>
      <c r="AJ24" s="30">
        <f t="shared" ref="AJ24:AL24" si="18">AJ6*0.85*0.9+25</f>
        <v>7445.5</v>
      </c>
      <c r="AK24" s="30">
        <f t="shared" si="18"/>
        <v>6068.5</v>
      </c>
      <c r="AL24" s="30">
        <f t="shared" si="18"/>
        <v>6068.5</v>
      </c>
      <c r="AM24" s="30">
        <f t="shared" ref="AM24:AO24" si="19">AM6*0.85*0.9+25</f>
        <v>7445.5</v>
      </c>
      <c r="AN24" s="30">
        <f t="shared" si="19"/>
        <v>6068.5</v>
      </c>
      <c r="AO24" s="30">
        <f t="shared" si="19"/>
        <v>7445.5</v>
      </c>
      <c r="AP24" s="30">
        <f t="shared" ref="AP24:AT24" si="20">AP6*0.85*0.9+25</f>
        <v>6068.5</v>
      </c>
      <c r="AQ24" s="30">
        <f t="shared" si="20"/>
        <v>7445.5</v>
      </c>
      <c r="AR24" s="30">
        <f t="shared" si="20"/>
        <v>11041</v>
      </c>
      <c r="AS24" s="30">
        <f t="shared" si="20"/>
        <v>6068.5</v>
      </c>
      <c r="AT24" s="30">
        <f t="shared" si="20"/>
        <v>7445.5</v>
      </c>
      <c r="AU24" s="29">
        <f>AU6*0.8*0.9+25</f>
        <v>5713</v>
      </c>
      <c r="AV24" s="29">
        <f t="shared" ref="AV24" si="21">AV6*0.8*0.9+25</f>
        <v>7009</v>
      </c>
      <c r="AW24" s="50">
        <f>AW6*0.87*0.9+25</f>
        <v>6210.7</v>
      </c>
      <c r="AX24" s="50">
        <f t="shared" ref="AX24:AY24" si="22">AX6*0.87*0.9+25</f>
        <v>7620.1</v>
      </c>
      <c r="AY24" s="29">
        <f t="shared" si="22"/>
        <v>6210.7</v>
      </c>
      <c r="AZ24" s="29">
        <f>'РБ ВВ | FIT20'!AZ22+25</f>
        <v>4801.3</v>
      </c>
      <c r="BA24" s="29">
        <f>'РБ ВВ | FIT20'!BA22+25</f>
        <v>6210.7</v>
      </c>
      <c r="BB24" s="29">
        <f>'РБ ВВ | FIT20'!BB22+25</f>
        <v>4802</v>
      </c>
      <c r="BC24" s="29">
        <f>'РБ ВВ | FIT20'!BC22+25</f>
        <v>7621</v>
      </c>
      <c r="BD24" s="29">
        <f>'РБ ВВ | FIT20'!BD22+25</f>
        <v>4802</v>
      </c>
      <c r="BE24" s="29">
        <f>'РБ ВВ | FIT20'!BE22+25</f>
        <v>4802</v>
      </c>
      <c r="BF24" s="29">
        <f>'РБ ВВ | FIT20'!BF22+25</f>
        <v>5571.25</v>
      </c>
      <c r="BG24" s="29">
        <f>'РБ ВВ | FIT20'!BG22+25</f>
        <v>4535.95</v>
      </c>
      <c r="BH24" s="29">
        <f>'РБ ВВ | FIT20'!BH22+25</f>
        <v>7198.15</v>
      </c>
      <c r="BI24" s="29">
        <f>'РБ ВВ | FIT20'!BI22+25</f>
        <v>4535.95</v>
      </c>
      <c r="BJ24" s="29">
        <f>'РБ ВВ | FIT20'!BJ22+25</f>
        <v>5867.05</v>
      </c>
      <c r="BK24" s="29">
        <f>'РБ ВВ | FIT20'!BK22+25</f>
        <v>4535.95</v>
      </c>
      <c r="BL24" s="29" t="e">
        <f>'РБ ВВ | FIT20'!BL22+25</f>
        <v>#REF!</v>
      </c>
      <c r="BM24" s="29" t="e">
        <f>'РБ ВВ | FIT20'!BM22+25</f>
        <v>#REF!</v>
      </c>
      <c r="BN24" s="29" t="e">
        <f>'РБ ВВ | FIT20'!BN22+25</f>
        <v>#REF!</v>
      </c>
      <c r="BO24" s="29" t="e">
        <f>'РБ ВВ | FIT20'!BO22+25</f>
        <v>#REF!</v>
      </c>
      <c r="BP24" s="29" t="e">
        <f>'РБ ВВ | FIT20'!BP22+25</f>
        <v>#REF!</v>
      </c>
      <c r="BQ24" s="29" t="e">
        <f>'РБ ВВ | FIT20'!BQ22+25</f>
        <v>#REF!</v>
      </c>
      <c r="BR24" s="29" t="e">
        <f>'РБ ВВ | FIT20'!#REF!+25</f>
        <v>#REF!</v>
      </c>
      <c r="BS24" s="29" t="e">
        <f>'РБ ВВ | FIT20'!BR22+25</f>
        <v>#REF!</v>
      </c>
      <c r="BT24" s="29" t="e">
        <f>'РБ ВВ | FIT20'!BS22+25</f>
        <v>#REF!</v>
      </c>
      <c r="BU24" s="29" t="e">
        <f>'РБ ВВ | FIT20'!BT22+25</f>
        <v>#REF!</v>
      </c>
      <c r="BV24" s="29" t="e">
        <f>'РБ ВВ | FIT20'!BU22+25</f>
        <v>#REF!</v>
      </c>
      <c r="BW24" s="29" t="e">
        <f>'РБ ВВ | FIT20'!BV22+25</f>
        <v>#REF!</v>
      </c>
      <c r="BX24" s="29" t="e">
        <f>'РБ ВВ | FIT20'!BW22+25</f>
        <v>#REF!</v>
      </c>
      <c r="BY24" s="29" t="e">
        <f>'РБ ВВ | FIT20'!BX22+25</f>
        <v>#REF!</v>
      </c>
      <c r="BZ24" s="29" t="e">
        <f>'РБ ВВ | FIT20'!BY22+25</f>
        <v>#REF!</v>
      </c>
      <c r="CA24" s="29" t="e">
        <f>'РБ ВВ | FIT20'!BZ22+25</f>
        <v>#REF!</v>
      </c>
      <c r="CB24" s="29" t="e">
        <f>'РБ ВВ | FIT20'!CA22+25</f>
        <v>#REF!</v>
      </c>
      <c r="CC24" s="29" t="e">
        <f>'РБ ВВ | FIT20'!#REF!+25</f>
        <v>#REF!</v>
      </c>
      <c r="CD24" s="29" t="e">
        <f>'РБ ВВ | FIT20'!#REF!+25</f>
        <v>#REF!</v>
      </c>
      <c r="CE24" s="29" t="e">
        <f>'РБ ВВ | FIT20'!#REF!+25</f>
        <v>#REF!</v>
      </c>
      <c r="CF24" s="29" t="e">
        <f>'РБ ВВ | FIT20'!CB22+25</f>
        <v>#REF!</v>
      </c>
      <c r="CG24" s="29" t="e">
        <f>'РБ ВВ | FIT20'!CC22+25</f>
        <v>#REF!</v>
      </c>
      <c r="CH24" s="29" t="e">
        <f>'РБ ВВ | FIT20'!#REF!+25</f>
        <v>#REF!</v>
      </c>
    </row>
    <row r="25" spans="1:86" s="4" customFormat="1" ht="12" customHeight="1">
      <c r="A25" s="14">
        <v>2</v>
      </c>
      <c r="B25" s="30">
        <f t="shared" ref="B25:R25" si="23">B7*0.85*0.9+25</f>
        <v>10658.5</v>
      </c>
      <c r="C25" s="30">
        <f t="shared" si="23"/>
        <v>8210.5</v>
      </c>
      <c r="D25" s="30">
        <f t="shared" si="23"/>
        <v>10658.5</v>
      </c>
      <c r="E25" s="30">
        <f t="shared" si="23"/>
        <v>8210.5</v>
      </c>
      <c r="F25" s="30">
        <f t="shared" si="23"/>
        <v>10658.5</v>
      </c>
      <c r="G25" s="30">
        <f t="shared" si="23"/>
        <v>8210.5</v>
      </c>
      <c r="H25" s="30">
        <f t="shared" si="23"/>
        <v>16472.5</v>
      </c>
      <c r="I25" s="30">
        <f t="shared" si="23"/>
        <v>16472.5</v>
      </c>
      <c r="J25" s="30">
        <f t="shared" si="23"/>
        <v>16473.264999999999</v>
      </c>
      <c r="K25" s="30">
        <f t="shared" si="23"/>
        <v>16472.5</v>
      </c>
      <c r="L25" s="30">
        <f t="shared" si="23"/>
        <v>28483</v>
      </c>
      <c r="M25" s="30">
        <f t="shared" si="23"/>
        <v>30778</v>
      </c>
      <c r="N25" s="30">
        <f t="shared" si="23"/>
        <v>25958.5</v>
      </c>
      <c r="O25" s="30">
        <f t="shared" si="23"/>
        <v>14942.5</v>
      </c>
      <c r="P25" s="30">
        <f t="shared" si="23"/>
        <v>14942.5</v>
      </c>
      <c r="Q25" s="30">
        <f t="shared" si="23"/>
        <v>15172</v>
      </c>
      <c r="R25" s="30">
        <f t="shared" si="23"/>
        <v>13489</v>
      </c>
      <c r="S25" s="30">
        <f t="shared" ref="S25:AE25" si="24">S7*0.85*0.9+25</f>
        <v>15172</v>
      </c>
      <c r="T25" s="30">
        <f t="shared" si="24"/>
        <v>10658.5</v>
      </c>
      <c r="U25" s="30">
        <f t="shared" si="24"/>
        <v>15172</v>
      </c>
      <c r="V25" s="30">
        <f t="shared" si="24"/>
        <v>16472.5</v>
      </c>
      <c r="W25" s="30">
        <f t="shared" si="24"/>
        <v>15172</v>
      </c>
      <c r="X25" s="30">
        <f t="shared" si="24"/>
        <v>16472.5</v>
      </c>
      <c r="Y25" s="30">
        <f t="shared" si="24"/>
        <v>15172</v>
      </c>
      <c r="Z25" s="30">
        <f t="shared" si="24"/>
        <v>16472.5</v>
      </c>
      <c r="AA25" s="30">
        <f t="shared" si="24"/>
        <v>19073.5</v>
      </c>
      <c r="AB25" s="30">
        <f t="shared" si="24"/>
        <v>16472.5</v>
      </c>
      <c r="AC25" s="30">
        <f t="shared" si="24"/>
        <v>16472.5</v>
      </c>
      <c r="AD25" s="30">
        <f t="shared" si="24"/>
        <v>15172</v>
      </c>
      <c r="AE25" s="30">
        <f t="shared" si="24"/>
        <v>11806</v>
      </c>
      <c r="AF25" s="30">
        <f t="shared" ref="AF25:AI25" si="25">AF7*0.85*0.9+25</f>
        <v>15172</v>
      </c>
      <c r="AG25" s="30">
        <f t="shared" si="25"/>
        <v>11806</v>
      </c>
      <c r="AH25" s="30">
        <f t="shared" si="25"/>
        <v>11806</v>
      </c>
      <c r="AI25" s="30">
        <f t="shared" si="25"/>
        <v>11806</v>
      </c>
      <c r="AJ25" s="30">
        <f t="shared" ref="AJ25:AL25" si="26">AJ7*0.85*0.9+25</f>
        <v>8210.5</v>
      </c>
      <c r="AK25" s="30">
        <f t="shared" si="26"/>
        <v>6833.5</v>
      </c>
      <c r="AL25" s="30">
        <f t="shared" si="26"/>
        <v>6833.5</v>
      </c>
      <c r="AM25" s="30">
        <f t="shared" ref="AM25:AO25" si="27">AM7*0.85*0.9+25</f>
        <v>8210.5</v>
      </c>
      <c r="AN25" s="30">
        <f t="shared" si="27"/>
        <v>6833.5</v>
      </c>
      <c r="AO25" s="30">
        <f t="shared" si="27"/>
        <v>8210.5</v>
      </c>
      <c r="AP25" s="30">
        <f t="shared" ref="AP25:AT25" si="28">AP7*0.85*0.9+25</f>
        <v>6833.5</v>
      </c>
      <c r="AQ25" s="30">
        <f t="shared" si="28"/>
        <v>8210.5</v>
      </c>
      <c r="AR25" s="30">
        <f t="shared" si="28"/>
        <v>11806</v>
      </c>
      <c r="AS25" s="30">
        <f t="shared" si="28"/>
        <v>6833.5</v>
      </c>
      <c r="AT25" s="30">
        <f t="shared" si="28"/>
        <v>8210.5</v>
      </c>
      <c r="AU25" s="29">
        <f>AU7*0.8*0.9+25</f>
        <v>6433</v>
      </c>
      <c r="AV25" s="29">
        <f t="shared" ref="AV25" si="29">AV7*0.8*0.9+25</f>
        <v>7729</v>
      </c>
      <c r="AW25" s="50">
        <f>AW7*0.87*0.9+25</f>
        <v>6993.7</v>
      </c>
      <c r="AX25" s="50">
        <f t="shared" ref="AX25:AY25" si="30">AX7*0.87*0.9+25</f>
        <v>8403.1</v>
      </c>
      <c r="AY25" s="29">
        <f t="shared" si="30"/>
        <v>6993.7</v>
      </c>
      <c r="AZ25" s="29">
        <f>'РБ ВВ | FIT20'!AZ23+25</f>
        <v>5584.3</v>
      </c>
      <c r="BA25" s="29">
        <f>'РБ ВВ | FIT20'!BA23+25</f>
        <v>6993.7</v>
      </c>
      <c r="BB25" s="29">
        <f>'РБ ВВ | FIT20'!BB23+25</f>
        <v>5585</v>
      </c>
      <c r="BC25" s="29">
        <f>'РБ ВВ | FIT20'!BC23+25</f>
        <v>8404</v>
      </c>
      <c r="BD25" s="29">
        <f>'РБ ВВ | FIT20'!BD23+25</f>
        <v>5585</v>
      </c>
      <c r="BE25" s="29">
        <f>'РБ ВВ | FIT20'!BE23+25</f>
        <v>5585</v>
      </c>
      <c r="BF25" s="29">
        <f>'РБ ВВ | FIT20'!BF23+25</f>
        <v>6310.75</v>
      </c>
      <c r="BG25" s="29">
        <f>'РБ ВВ | FIT20'!BG23+25</f>
        <v>5275.45</v>
      </c>
      <c r="BH25" s="29">
        <f>'РБ ВВ | FIT20'!BH23+25</f>
        <v>7937.65</v>
      </c>
      <c r="BI25" s="29">
        <f>'РБ ВВ | FIT20'!BI23+25</f>
        <v>5275.45</v>
      </c>
      <c r="BJ25" s="29">
        <f>'РБ ВВ | FIT20'!BJ23+25</f>
        <v>6606.55</v>
      </c>
      <c r="BK25" s="29">
        <f>'РБ ВВ | FIT20'!BK23+25</f>
        <v>5275.45</v>
      </c>
      <c r="BL25" s="29" t="e">
        <f>'РБ ВВ | FIT20'!BL23+25</f>
        <v>#REF!</v>
      </c>
      <c r="BM25" s="29" t="e">
        <f>'РБ ВВ | FIT20'!BM23+25</f>
        <v>#REF!</v>
      </c>
      <c r="BN25" s="29" t="e">
        <f>'РБ ВВ | FIT20'!BN23+25</f>
        <v>#REF!</v>
      </c>
      <c r="BO25" s="29" t="e">
        <f>'РБ ВВ | FIT20'!BO23+25</f>
        <v>#REF!</v>
      </c>
      <c r="BP25" s="29" t="e">
        <f>'РБ ВВ | FIT20'!BP23+25</f>
        <v>#REF!</v>
      </c>
      <c r="BQ25" s="29" t="e">
        <f>'РБ ВВ | FIT20'!BQ23+25</f>
        <v>#REF!</v>
      </c>
      <c r="BR25" s="29" t="e">
        <f>'РБ ВВ | FIT20'!#REF!+25</f>
        <v>#REF!</v>
      </c>
      <c r="BS25" s="29" t="e">
        <f>'РБ ВВ | FIT20'!BR23+25</f>
        <v>#REF!</v>
      </c>
      <c r="BT25" s="29" t="e">
        <f>'РБ ВВ | FIT20'!BS23+25</f>
        <v>#REF!</v>
      </c>
      <c r="BU25" s="29" t="e">
        <f>'РБ ВВ | FIT20'!BT23+25</f>
        <v>#REF!</v>
      </c>
      <c r="BV25" s="29" t="e">
        <f>'РБ ВВ | FIT20'!BU23+25</f>
        <v>#REF!</v>
      </c>
      <c r="BW25" s="29" t="e">
        <f>'РБ ВВ | FIT20'!BV23+25</f>
        <v>#REF!</v>
      </c>
      <c r="BX25" s="29" t="e">
        <f>'РБ ВВ | FIT20'!BW23+25</f>
        <v>#REF!</v>
      </c>
      <c r="BY25" s="29" t="e">
        <f>'РБ ВВ | FIT20'!BX23+25</f>
        <v>#REF!</v>
      </c>
      <c r="BZ25" s="29" t="e">
        <f>'РБ ВВ | FIT20'!BY23+25</f>
        <v>#REF!</v>
      </c>
      <c r="CA25" s="29" t="e">
        <f>'РБ ВВ | FIT20'!BZ23+25</f>
        <v>#REF!</v>
      </c>
      <c r="CB25" s="29" t="e">
        <f>'РБ ВВ | FIT20'!CA23+25</f>
        <v>#REF!</v>
      </c>
      <c r="CC25" s="29" t="e">
        <f>'РБ ВВ | FIT20'!#REF!+25</f>
        <v>#REF!</v>
      </c>
      <c r="CD25" s="29" t="e">
        <f>'РБ ВВ | FIT20'!#REF!+25</f>
        <v>#REF!</v>
      </c>
      <c r="CE25" s="29" t="e">
        <f>'РБ ВВ | FIT20'!#REF!+25</f>
        <v>#REF!</v>
      </c>
      <c r="CF25" s="29" t="e">
        <f>'РБ ВВ | FIT20'!CB23+25</f>
        <v>#REF!</v>
      </c>
      <c r="CG25" s="29" t="e">
        <f>'РБ ВВ | FIT20'!CC23+25</f>
        <v>#REF!</v>
      </c>
      <c r="CH25" s="29" t="e">
        <f>'РБ ВВ | FIT20'!#REF!+25</f>
        <v>#REF!</v>
      </c>
    </row>
    <row r="26" spans="1:86" s="3" customFormat="1" ht="12" customHeight="1">
      <c r="A26" s="12" t="s">
        <v>251</v>
      </c>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row>
    <row r="27" spans="1:86" s="4" customFormat="1" ht="12" customHeight="1">
      <c r="A27" s="13">
        <v>1</v>
      </c>
      <c r="B27" s="30" t="e">
        <f>B9*0.85*0.9+25</f>
        <v>#REF!</v>
      </c>
      <c r="C27" s="30" t="e">
        <f t="shared" ref="C27:R27" si="31">C9*0.85*0.9+25</f>
        <v>#REF!</v>
      </c>
      <c r="D27" s="30" t="e">
        <f t="shared" si="31"/>
        <v>#REF!</v>
      </c>
      <c r="E27" s="30" t="e">
        <f t="shared" si="31"/>
        <v>#REF!</v>
      </c>
      <c r="F27" s="30" t="e">
        <f t="shared" si="31"/>
        <v>#REF!</v>
      </c>
      <c r="G27" s="30" t="e">
        <f t="shared" si="31"/>
        <v>#REF!</v>
      </c>
      <c r="H27" s="30" t="e">
        <f t="shared" si="31"/>
        <v>#REF!</v>
      </c>
      <c r="I27" s="30" t="e">
        <f t="shared" si="31"/>
        <v>#REF!</v>
      </c>
      <c r="J27" s="30" t="e">
        <f t="shared" si="31"/>
        <v>#REF!</v>
      </c>
      <c r="K27" s="30" t="e">
        <f t="shared" si="31"/>
        <v>#REF!</v>
      </c>
      <c r="L27" s="30" t="e">
        <f t="shared" si="31"/>
        <v>#REF!</v>
      </c>
      <c r="M27" s="30" t="e">
        <f t="shared" si="31"/>
        <v>#REF!</v>
      </c>
      <c r="N27" s="30" t="e">
        <f t="shared" si="31"/>
        <v>#REF!</v>
      </c>
      <c r="O27" s="30" t="e">
        <f t="shared" si="31"/>
        <v>#REF!</v>
      </c>
      <c r="P27" s="30" t="e">
        <f t="shared" si="31"/>
        <v>#REF!</v>
      </c>
      <c r="Q27" s="30" t="e">
        <f t="shared" si="31"/>
        <v>#REF!</v>
      </c>
      <c r="R27" s="30" t="e">
        <f t="shared" si="31"/>
        <v>#REF!</v>
      </c>
      <c r="S27" s="30" t="e">
        <f t="shared" ref="S27:AE27" si="32">S9*0.85*0.9+25</f>
        <v>#REF!</v>
      </c>
      <c r="T27" s="30" t="e">
        <f t="shared" si="32"/>
        <v>#REF!</v>
      </c>
      <c r="U27" s="30" t="e">
        <f t="shared" si="32"/>
        <v>#REF!</v>
      </c>
      <c r="V27" s="30" t="e">
        <f t="shared" si="32"/>
        <v>#REF!</v>
      </c>
      <c r="W27" s="30" t="e">
        <f t="shared" si="32"/>
        <v>#REF!</v>
      </c>
      <c r="X27" s="30" t="e">
        <f t="shared" si="32"/>
        <v>#REF!</v>
      </c>
      <c r="Y27" s="30" t="e">
        <f t="shared" si="32"/>
        <v>#REF!</v>
      </c>
      <c r="Z27" s="30" t="e">
        <f t="shared" si="32"/>
        <v>#REF!</v>
      </c>
      <c r="AA27" s="30" t="e">
        <f t="shared" si="32"/>
        <v>#REF!</v>
      </c>
      <c r="AB27" s="30" t="e">
        <f t="shared" si="32"/>
        <v>#REF!</v>
      </c>
      <c r="AC27" s="30" t="e">
        <f t="shared" si="32"/>
        <v>#REF!</v>
      </c>
      <c r="AD27" s="30" t="e">
        <f t="shared" si="32"/>
        <v>#REF!</v>
      </c>
      <c r="AE27" s="30" t="e">
        <f t="shared" si="32"/>
        <v>#REF!</v>
      </c>
      <c r="AF27" s="30" t="e">
        <f t="shared" ref="AF27:AI27" si="33">AF9*0.85*0.9+25</f>
        <v>#REF!</v>
      </c>
      <c r="AG27" s="30" t="e">
        <f t="shared" si="33"/>
        <v>#REF!</v>
      </c>
      <c r="AH27" s="30" t="e">
        <f t="shared" si="33"/>
        <v>#REF!</v>
      </c>
      <c r="AI27" s="30" t="e">
        <f t="shared" si="33"/>
        <v>#REF!</v>
      </c>
      <c r="AJ27" s="30" t="e">
        <f t="shared" ref="AJ27:AL27" si="34">AJ9*0.85*0.9+25</f>
        <v>#REF!</v>
      </c>
      <c r="AK27" s="30" t="e">
        <f t="shared" si="34"/>
        <v>#REF!</v>
      </c>
      <c r="AL27" s="30" t="e">
        <f t="shared" si="34"/>
        <v>#REF!</v>
      </c>
      <c r="AM27" s="30" t="e">
        <f t="shared" ref="AM27:AO27" si="35">AM9*0.85*0.9+25</f>
        <v>#REF!</v>
      </c>
      <c r="AN27" s="30" t="e">
        <f t="shared" si="35"/>
        <v>#REF!</v>
      </c>
      <c r="AO27" s="30" t="e">
        <f t="shared" si="35"/>
        <v>#REF!</v>
      </c>
      <c r="AP27" s="30" t="e">
        <f t="shared" ref="AP27:AT27" si="36">AP9*0.85*0.9+25</f>
        <v>#REF!</v>
      </c>
      <c r="AQ27" s="30" t="e">
        <f t="shared" si="36"/>
        <v>#REF!</v>
      </c>
      <c r="AR27" s="30" t="e">
        <f t="shared" si="36"/>
        <v>#REF!</v>
      </c>
      <c r="AS27" s="30" t="e">
        <f t="shared" si="36"/>
        <v>#REF!</v>
      </c>
      <c r="AT27" s="30" t="e">
        <f t="shared" si="36"/>
        <v>#REF!</v>
      </c>
      <c r="AU27" s="29" t="e">
        <f>AU9*0.8*0.9+25</f>
        <v>#REF!</v>
      </c>
      <c r="AV27" s="29" t="e">
        <f t="shared" ref="AV27" si="37">AV9*0.8*0.9+25</f>
        <v>#REF!</v>
      </c>
      <c r="AW27" s="50" t="e">
        <f t="shared" ref="AW27:AY36" si="38">AW9*0.87*0.9+25</f>
        <v>#REF!</v>
      </c>
      <c r="AX27" s="50" t="e">
        <f t="shared" si="38"/>
        <v>#REF!</v>
      </c>
      <c r="AY27" s="29" t="e">
        <f t="shared" si="38"/>
        <v>#REF!</v>
      </c>
      <c r="AZ27" s="29" t="e">
        <f>'РБ ВВ | FIT20'!#REF!+25</f>
        <v>#REF!</v>
      </c>
      <c r="BA27" s="29" t="e">
        <f>'РБ ВВ | FIT20'!#REF!+25</f>
        <v>#REF!</v>
      </c>
      <c r="BB27" s="29" t="e">
        <f>'РБ ВВ | FIT20'!#REF!+25</f>
        <v>#REF!</v>
      </c>
      <c r="BC27" s="29" t="e">
        <f>'РБ ВВ | FIT20'!#REF!+25</f>
        <v>#REF!</v>
      </c>
      <c r="BD27" s="29" t="e">
        <f>'РБ ВВ | FIT20'!#REF!+25</f>
        <v>#REF!</v>
      </c>
      <c r="BE27" s="29" t="e">
        <f>'РБ ВВ | FIT20'!#REF!+25</f>
        <v>#REF!</v>
      </c>
      <c r="BF27" s="29" t="e">
        <f>'РБ ВВ | FIT20'!#REF!+25</f>
        <v>#REF!</v>
      </c>
      <c r="BG27" s="29" t="e">
        <f>'РБ ВВ | FIT20'!#REF!+25</f>
        <v>#REF!</v>
      </c>
      <c r="BH27" s="29" t="e">
        <f>'РБ ВВ | FIT20'!#REF!+25</f>
        <v>#REF!</v>
      </c>
      <c r="BI27" s="29" t="e">
        <f>'РБ ВВ | FIT20'!#REF!+25</f>
        <v>#REF!</v>
      </c>
      <c r="BJ27" s="29" t="e">
        <f>'РБ ВВ | FIT20'!#REF!+25</f>
        <v>#REF!</v>
      </c>
      <c r="BK27" s="29" t="e">
        <f>'РБ ВВ | FIT20'!#REF!+25</f>
        <v>#REF!</v>
      </c>
      <c r="BL27" s="29" t="e">
        <f>'РБ ВВ | FIT20'!#REF!+25</f>
        <v>#REF!</v>
      </c>
      <c r="BM27" s="29" t="e">
        <f>'РБ ВВ | FIT20'!#REF!+25</f>
        <v>#REF!</v>
      </c>
      <c r="BN27" s="29" t="e">
        <f>'РБ ВВ | FIT20'!#REF!+25</f>
        <v>#REF!</v>
      </c>
      <c r="BO27" s="29" t="e">
        <f>'РБ ВВ | FIT20'!#REF!+25</f>
        <v>#REF!</v>
      </c>
      <c r="BP27" s="29" t="e">
        <f>'РБ ВВ | FIT20'!#REF!+25</f>
        <v>#REF!</v>
      </c>
      <c r="BQ27" s="29" t="e">
        <f>'РБ ВВ | FIT20'!#REF!+25</f>
        <v>#REF!</v>
      </c>
      <c r="BR27" s="29" t="e">
        <f>'РБ ВВ | FIT20'!#REF!+25</f>
        <v>#REF!</v>
      </c>
      <c r="BS27" s="29" t="e">
        <f>'РБ ВВ | FIT20'!#REF!+25</f>
        <v>#REF!</v>
      </c>
      <c r="BT27" s="29" t="e">
        <f>'РБ ВВ | FIT20'!#REF!+25</f>
        <v>#REF!</v>
      </c>
      <c r="BU27" s="29" t="e">
        <f>'РБ ВВ | FIT20'!#REF!+25</f>
        <v>#REF!</v>
      </c>
      <c r="BV27" s="29" t="e">
        <f>'РБ ВВ | FIT20'!#REF!+25</f>
        <v>#REF!</v>
      </c>
      <c r="BW27" s="29" t="e">
        <f>'РБ ВВ | FIT20'!#REF!+25</f>
        <v>#REF!</v>
      </c>
      <c r="BX27" s="29" t="e">
        <f>'РБ ВВ | FIT20'!#REF!+25</f>
        <v>#REF!</v>
      </c>
      <c r="BY27" s="29" t="e">
        <f>'РБ ВВ | FIT20'!#REF!+25</f>
        <v>#REF!</v>
      </c>
      <c r="BZ27" s="29" t="e">
        <f>'РБ ВВ | FIT20'!#REF!+25</f>
        <v>#REF!</v>
      </c>
      <c r="CA27" s="29" t="e">
        <f>'РБ ВВ | FIT20'!#REF!+25</f>
        <v>#REF!</v>
      </c>
      <c r="CB27" s="29" t="e">
        <f>'РБ ВВ | FIT20'!#REF!+25</f>
        <v>#REF!</v>
      </c>
      <c r="CC27" s="29" t="e">
        <f>'РБ ВВ | FIT20'!#REF!+25</f>
        <v>#REF!</v>
      </c>
      <c r="CD27" s="29" t="e">
        <f>'РБ ВВ | FIT20'!#REF!+25</f>
        <v>#REF!</v>
      </c>
      <c r="CE27" s="29" t="e">
        <f>'РБ ВВ | FIT20'!#REF!+25</f>
        <v>#REF!</v>
      </c>
      <c r="CF27" s="29" t="e">
        <f>'РБ ВВ | FIT20'!#REF!+25</f>
        <v>#REF!</v>
      </c>
      <c r="CG27" s="29" t="e">
        <f>'РБ ВВ | FIT20'!#REF!+25</f>
        <v>#REF!</v>
      </c>
      <c r="CH27" s="29" t="e">
        <f>'РБ ВВ | FIT20'!#REF!+25</f>
        <v>#REF!</v>
      </c>
    </row>
    <row r="28" spans="1:86" s="4" customFormat="1" ht="12" customHeight="1">
      <c r="A28" s="13">
        <v>2</v>
      </c>
      <c r="B28" s="30" t="e">
        <f>B10*0.85*0.9+25</f>
        <v>#REF!</v>
      </c>
      <c r="C28" s="30" t="e">
        <f t="shared" ref="C28:R28" si="39">C10*0.85*0.9+25</f>
        <v>#REF!</v>
      </c>
      <c r="D28" s="30" t="e">
        <f t="shared" si="39"/>
        <v>#REF!</v>
      </c>
      <c r="E28" s="30" t="e">
        <f t="shared" si="39"/>
        <v>#REF!</v>
      </c>
      <c r="F28" s="30" t="e">
        <f t="shared" si="39"/>
        <v>#REF!</v>
      </c>
      <c r="G28" s="30" t="e">
        <f t="shared" si="39"/>
        <v>#REF!</v>
      </c>
      <c r="H28" s="30" t="e">
        <f t="shared" si="39"/>
        <v>#REF!</v>
      </c>
      <c r="I28" s="30" t="e">
        <f t="shared" si="39"/>
        <v>#REF!</v>
      </c>
      <c r="J28" s="30" t="e">
        <f t="shared" si="39"/>
        <v>#REF!</v>
      </c>
      <c r="K28" s="30" t="e">
        <f t="shared" si="39"/>
        <v>#REF!</v>
      </c>
      <c r="L28" s="30" t="e">
        <f t="shared" si="39"/>
        <v>#REF!</v>
      </c>
      <c r="M28" s="30" t="e">
        <f t="shared" si="39"/>
        <v>#REF!</v>
      </c>
      <c r="N28" s="30" t="e">
        <f t="shared" si="39"/>
        <v>#REF!</v>
      </c>
      <c r="O28" s="30" t="e">
        <f t="shared" si="39"/>
        <v>#REF!</v>
      </c>
      <c r="P28" s="30" t="e">
        <f t="shared" si="39"/>
        <v>#REF!</v>
      </c>
      <c r="Q28" s="30" t="e">
        <f t="shared" si="39"/>
        <v>#REF!</v>
      </c>
      <c r="R28" s="30" t="e">
        <f t="shared" si="39"/>
        <v>#REF!</v>
      </c>
      <c r="S28" s="30" t="e">
        <f t="shared" ref="S28:AE28" si="40">S10*0.85*0.9+25</f>
        <v>#REF!</v>
      </c>
      <c r="T28" s="30" t="e">
        <f t="shared" si="40"/>
        <v>#REF!</v>
      </c>
      <c r="U28" s="30" t="e">
        <f t="shared" si="40"/>
        <v>#REF!</v>
      </c>
      <c r="V28" s="30" t="e">
        <f t="shared" si="40"/>
        <v>#REF!</v>
      </c>
      <c r="W28" s="30" t="e">
        <f t="shared" si="40"/>
        <v>#REF!</v>
      </c>
      <c r="X28" s="30" t="e">
        <f t="shared" si="40"/>
        <v>#REF!</v>
      </c>
      <c r="Y28" s="30" t="e">
        <f t="shared" si="40"/>
        <v>#REF!</v>
      </c>
      <c r="Z28" s="30" t="e">
        <f t="shared" si="40"/>
        <v>#REF!</v>
      </c>
      <c r="AA28" s="30" t="e">
        <f t="shared" si="40"/>
        <v>#REF!</v>
      </c>
      <c r="AB28" s="30" t="e">
        <f t="shared" si="40"/>
        <v>#REF!</v>
      </c>
      <c r="AC28" s="30" t="e">
        <f t="shared" si="40"/>
        <v>#REF!</v>
      </c>
      <c r="AD28" s="30" t="e">
        <f t="shared" si="40"/>
        <v>#REF!</v>
      </c>
      <c r="AE28" s="30" t="e">
        <f t="shared" si="40"/>
        <v>#REF!</v>
      </c>
      <c r="AF28" s="30" t="e">
        <f t="shared" ref="AF28:AI28" si="41">AF10*0.85*0.9+25</f>
        <v>#REF!</v>
      </c>
      <c r="AG28" s="30" t="e">
        <f t="shared" si="41"/>
        <v>#REF!</v>
      </c>
      <c r="AH28" s="30" t="e">
        <f t="shared" si="41"/>
        <v>#REF!</v>
      </c>
      <c r="AI28" s="30" t="e">
        <f t="shared" si="41"/>
        <v>#REF!</v>
      </c>
      <c r="AJ28" s="30" t="e">
        <f t="shared" ref="AJ28:AL28" si="42">AJ10*0.85*0.9+25</f>
        <v>#REF!</v>
      </c>
      <c r="AK28" s="30" t="e">
        <f t="shared" si="42"/>
        <v>#REF!</v>
      </c>
      <c r="AL28" s="30" t="e">
        <f t="shared" si="42"/>
        <v>#REF!</v>
      </c>
      <c r="AM28" s="30" t="e">
        <f t="shared" ref="AM28:AO28" si="43">AM10*0.85*0.9+25</f>
        <v>#REF!</v>
      </c>
      <c r="AN28" s="30" t="e">
        <f t="shared" si="43"/>
        <v>#REF!</v>
      </c>
      <c r="AO28" s="30" t="e">
        <f t="shared" si="43"/>
        <v>#REF!</v>
      </c>
      <c r="AP28" s="30" t="e">
        <f t="shared" ref="AP28:AT28" si="44">AP10*0.85*0.9+25</f>
        <v>#REF!</v>
      </c>
      <c r="AQ28" s="30" t="e">
        <f t="shared" si="44"/>
        <v>#REF!</v>
      </c>
      <c r="AR28" s="30" t="e">
        <f t="shared" si="44"/>
        <v>#REF!</v>
      </c>
      <c r="AS28" s="30" t="e">
        <f t="shared" si="44"/>
        <v>#REF!</v>
      </c>
      <c r="AT28" s="30" t="e">
        <f t="shared" si="44"/>
        <v>#REF!</v>
      </c>
      <c r="AU28" s="29" t="e">
        <f>AU10*0.8*0.9+25</f>
        <v>#REF!</v>
      </c>
      <c r="AV28" s="29" t="e">
        <f t="shared" ref="AV28" si="45">AV10*0.8*0.9+25</f>
        <v>#REF!</v>
      </c>
      <c r="AW28" s="50" t="e">
        <f t="shared" si="38"/>
        <v>#REF!</v>
      </c>
      <c r="AX28" s="50" t="e">
        <f t="shared" ref="AX28:AY36" si="46">AX10*0.87*0.9+25</f>
        <v>#REF!</v>
      </c>
      <c r="AY28" s="29" t="e">
        <f t="shared" si="46"/>
        <v>#REF!</v>
      </c>
      <c r="AZ28" s="29" t="e">
        <f>'РБ ВВ | FIT20'!#REF!+25</f>
        <v>#REF!</v>
      </c>
      <c r="BA28" s="29" t="e">
        <f>'РБ ВВ | FIT20'!#REF!+25</f>
        <v>#REF!</v>
      </c>
      <c r="BB28" s="29" t="e">
        <f>'РБ ВВ | FIT20'!#REF!+25</f>
        <v>#REF!</v>
      </c>
      <c r="BC28" s="29" t="e">
        <f>'РБ ВВ | FIT20'!#REF!+25</f>
        <v>#REF!</v>
      </c>
      <c r="BD28" s="29" t="e">
        <f>'РБ ВВ | FIT20'!#REF!+25</f>
        <v>#REF!</v>
      </c>
      <c r="BE28" s="29" t="e">
        <f>'РБ ВВ | FIT20'!#REF!+25</f>
        <v>#REF!</v>
      </c>
      <c r="BF28" s="29" t="e">
        <f>'РБ ВВ | FIT20'!#REF!+25</f>
        <v>#REF!</v>
      </c>
      <c r="BG28" s="29" t="e">
        <f>'РБ ВВ | FIT20'!#REF!+25</f>
        <v>#REF!</v>
      </c>
      <c r="BH28" s="29" t="e">
        <f>'РБ ВВ | FIT20'!#REF!+25</f>
        <v>#REF!</v>
      </c>
      <c r="BI28" s="29" t="e">
        <f>'РБ ВВ | FIT20'!#REF!+25</f>
        <v>#REF!</v>
      </c>
      <c r="BJ28" s="29" t="e">
        <f>'РБ ВВ | FIT20'!#REF!+25</f>
        <v>#REF!</v>
      </c>
      <c r="BK28" s="29" t="e">
        <f>'РБ ВВ | FIT20'!#REF!+25</f>
        <v>#REF!</v>
      </c>
      <c r="BL28" s="29" t="e">
        <f>'РБ ВВ | FIT20'!#REF!+25</f>
        <v>#REF!</v>
      </c>
      <c r="BM28" s="29" t="e">
        <f>'РБ ВВ | FIT20'!#REF!+25</f>
        <v>#REF!</v>
      </c>
      <c r="BN28" s="29" t="e">
        <f>'РБ ВВ | FIT20'!#REF!+25</f>
        <v>#REF!</v>
      </c>
      <c r="BO28" s="29" t="e">
        <f>'РБ ВВ | FIT20'!#REF!+25</f>
        <v>#REF!</v>
      </c>
      <c r="BP28" s="29" t="e">
        <f>'РБ ВВ | FIT20'!#REF!+25</f>
        <v>#REF!</v>
      </c>
      <c r="BQ28" s="29" t="e">
        <f>'РБ ВВ | FIT20'!#REF!+25</f>
        <v>#REF!</v>
      </c>
      <c r="BR28" s="29" t="e">
        <f>'РБ ВВ | FIT20'!#REF!+25</f>
        <v>#REF!</v>
      </c>
      <c r="BS28" s="29" t="e">
        <f>'РБ ВВ | FIT20'!#REF!+25</f>
        <v>#REF!</v>
      </c>
      <c r="BT28" s="29" t="e">
        <f>'РБ ВВ | FIT20'!#REF!+25</f>
        <v>#REF!</v>
      </c>
      <c r="BU28" s="29" t="e">
        <f>'РБ ВВ | FIT20'!#REF!+25</f>
        <v>#REF!</v>
      </c>
      <c r="BV28" s="29" t="e">
        <f>'РБ ВВ | FIT20'!#REF!+25</f>
        <v>#REF!</v>
      </c>
      <c r="BW28" s="29" t="e">
        <f>'РБ ВВ | FIT20'!#REF!+25</f>
        <v>#REF!</v>
      </c>
      <c r="BX28" s="29" t="e">
        <f>'РБ ВВ | FIT20'!#REF!+25</f>
        <v>#REF!</v>
      </c>
      <c r="BY28" s="29" t="e">
        <f>'РБ ВВ | FIT20'!#REF!+25</f>
        <v>#REF!</v>
      </c>
      <c r="BZ28" s="29" t="e">
        <f>'РБ ВВ | FIT20'!#REF!+25</f>
        <v>#REF!</v>
      </c>
      <c r="CA28" s="29" t="e">
        <f>'РБ ВВ | FIT20'!#REF!+25</f>
        <v>#REF!</v>
      </c>
      <c r="CB28" s="29" t="e">
        <f>'РБ ВВ | FIT20'!#REF!+25</f>
        <v>#REF!</v>
      </c>
      <c r="CC28" s="29" t="e">
        <f>'РБ ВВ | FIT20'!#REF!+25</f>
        <v>#REF!</v>
      </c>
      <c r="CD28" s="29" t="e">
        <f>'РБ ВВ | FIT20'!#REF!+25</f>
        <v>#REF!</v>
      </c>
      <c r="CE28" s="29" t="e">
        <f>'РБ ВВ | FIT20'!#REF!+25</f>
        <v>#REF!</v>
      </c>
      <c r="CF28" s="29" t="e">
        <f>'РБ ВВ | FIT20'!#REF!+25</f>
        <v>#REF!</v>
      </c>
      <c r="CG28" s="29" t="e">
        <f>'РБ ВВ | FIT20'!#REF!+25</f>
        <v>#REF!</v>
      </c>
      <c r="CH28" s="29" t="e">
        <f>'РБ ВВ | FIT20'!#REF!+25</f>
        <v>#REF!</v>
      </c>
    </row>
    <row r="29" spans="1:86" s="3" customFormat="1" ht="12" customHeight="1">
      <c r="A29" s="12" t="s">
        <v>252</v>
      </c>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row>
    <row r="30" spans="1:86" s="4" customFormat="1" ht="12" customHeight="1">
      <c r="A30" s="13">
        <v>1</v>
      </c>
      <c r="B30" s="30" t="e">
        <f>B12*0.85*0.9+25</f>
        <v>#REF!</v>
      </c>
      <c r="C30" s="30" t="e">
        <f t="shared" ref="C30:R30" si="47">C12*0.85*0.9+25</f>
        <v>#REF!</v>
      </c>
      <c r="D30" s="30" t="e">
        <f t="shared" si="47"/>
        <v>#REF!</v>
      </c>
      <c r="E30" s="30" t="e">
        <f t="shared" si="47"/>
        <v>#REF!</v>
      </c>
      <c r="F30" s="30" t="e">
        <f t="shared" si="47"/>
        <v>#REF!</v>
      </c>
      <c r="G30" s="30" t="e">
        <f t="shared" si="47"/>
        <v>#REF!</v>
      </c>
      <c r="H30" s="30" t="e">
        <f t="shared" si="47"/>
        <v>#REF!</v>
      </c>
      <c r="I30" s="30" t="e">
        <f t="shared" si="47"/>
        <v>#REF!</v>
      </c>
      <c r="J30" s="30" t="e">
        <f t="shared" si="47"/>
        <v>#REF!</v>
      </c>
      <c r="K30" s="30" t="e">
        <f t="shared" si="47"/>
        <v>#REF!</v>
      </c>
      <c r="L30" s="30" t="e">
        <f t="shared" si="47"/>
        <v>#REF!</v>
      </c>
      <c r="M30" s="30" t="e">
        <f t="shared" si="47"/>
        <v>#REF!</v>
      </c>
      <c r="N30" s="30" t="e">
        <f t="shared" si="47"/>
        <v>#REF!</v>
      </c>
      <c r="O30" s="30" t="e">
        <f t="shared" si="47"/>
        <v>#REF!</v>
      </c>
      <c r="P30" s="30" t="e">
        <f t="shared" si="47"/>
        <v>#REF!</v>
      </c>
      <c r="Q30" s="30" t="e">
        <f t="shared" si="47"/>
        <v>#REF!</v>
      </c>
      <c r="R30" s="30" t="e">
        <f t="shared" si="47"/>
        <v>#REF!</v>
      </c>
      <c r="S30" s="30" t="e">
        <f t="shared" ref="S30:AE30" si="48">S12*0.85*0.9+25</f>
        <v>#REF!</v>
      </c>
      <c r="T30" s="30" t="e">
        <f t="shared" si="48"/>
        <v>#REF!</v>
      </c>
      <c r="U30" s="30" t="e">
        <f t="shared" si="48"/>
        <v>#REF!</v>
      </c>
      <c r="V30" s="30" t="e">
        <f t="shared" si="48"/>
        <v>#REF!</v>
      </c>
      <c r="W30" s="30" t="e">
        <f t="shared" si="48"/>
        <v>#REF!</v>
      </c>
      <c r="X30" s="30" t="e">
        <f t="shared" si="48"/>
        <v>#REF!</v>
      </c>
      <c r="Y30" s="30" t="e">
        <f t="shared" si="48"/>
        <v>#REF!</v>
      </c>
      <c r="Z30" s="30" t="e">
        <f t="shared" si="48"/>
        <v>#REF!</v>
      </c>
      <c r="AA30" s="30" t="e">
        <f t="shared" si="48"/>
        <v>#REF!</v>
      </c>
      <c r="AB30" s="30" t="e">
        <f t="shared" si="48"/>
        <v>#REF!</v>
      </c>
      <c r="AC30" s="30" t="e">
        <f t="shared" si="48"/>
        <v>#REF!</v>
      </c>
      <c r="AD30" s="30" t="e">
        <f t="shared" si="48"/>
        <v>#REF!</v>
      </c>
      <c r="AE30" s="30" t="e">
        <f t="shared" si="48"/>
        <v>#REF!</v>
      </c>
      <c r="AF30" s="30" t="e">
        <f t="shared" ref="AF30:AI30" si="49">AF12*0.85*0.9+25</f>
        <v>#REF!</v>
      </c>
      <c r="AG30" s="30" t="e">
        <f t="shared" si="49"/>
        <v>#REF!</v>
      </c>
      <c r="AH30" s="30" t="e">
        <f t="shared" si="49"/>
        <v>#REF!</v>
      </c>
      <c r="AI30" s="30" t="e">
        <f t="shared" si="49"/>
        <v>#REF!</v>
      </c>
      <c r="AJ30" s="30" t="e">
        <f t="shared" ref="AJ30:AL30" si="50">AJ12*0.85*0.9+25</f>
        <v>#REF!</v>
      </c>
      <c r="AK30" s="30" t="e">
        <f t="shared" si="50"/>
        <v>#REF!</v>
      </c>
      <c r="AL30" s="30" t="e">
        <f t="shared" si="50"/>
        <v>#REF!</v>
      </c>
      <c r="AM30" s="30" t="e">
        <f t="shared" ref="AM30:AO30" si="51">AM12*0.85*0.9+25</f>
        <v>#REF!</v>
      </c>
      <c r="AN30" s="30" t="e">
        <f t="shared" si="51"/>
        <v>#REF!</v>
      </c>
      <c r="AO30" s="30" t="e">
        <f t="shared" si="51"/>
        <v>#REF!</v>
      </c>
      <c r="AP30" s="30" t="e">
        <f t="shared" ref="AP30:AT30" si="52">AP12*0.85*0.9+25</f>
        <v>#REF!</v>
      </c>
      <c r="AQ30" s="30" t="e">
        <f t="shared" si="52"/>
        <v>#REF!</v>
      </c>
      <c r="AR30" s="30" t="e">
        <f t="shared" si="52"/>
        <v>#REF!</v>
      </c>
      <c r="AS30" s="30" t="e">
        <f t="shared" si="52"/>
        <v>#REF!</v>
      </c>
      <c r="AT30" s="30" t="e">
        <f t="shared" si="52"/>
        <v>#REF!</v>
      </c>
      <c r="AU30" s="29" t="e">
        <f>AU12*0.8*0.9+25</f>
        <v>#REF!</v>
      </c>
      <c r="AV30" s="29" t="e">
        <f t="shared" ref="AV30" si="53">AV12*0.8*0.9+25</f>
        <v>#REF!</v>
      </c>
      <c r="AW30" s="50" t="e">
        <f t="shared" si="38"/>
        <v>#REF!</v>
      </c>
      <c r="AX30" s="50" t="e">
        <f t="shared" si="46"/>
        <v>#REF!</v>
      </c>
      <c r="AY30" s="29" t="e">
        <f t="shared" si="46"/>
        <v>#REF!</v>
      </c>
      <c r="AZ30" s="29" t="e">
        <f>'РБ ВВ | FIT20'!AZ25+25</f>
        <v>#REF!</v>
      </c>
      <c r="BA30" s="29" t="e">
        <f>'РБ ВВ | FIT20'!BA25+25</f>
        <v>#REF!</v>
      </c>
      <c r="BB30" s="29" t="e">
        <f>'РБ ВВ | FIT20'!BB25+25</f>
        <v>#REF!</v>
      </c>
      <c r="BC30" s="29" t="e">
        <f>'РБ ВВ | FIT20'!BC25+25</f>
        <v>#REF!</v>
      </c>
      <c r="BD30" s="29" t="e">
        <f>'РБ ВВ | FIT20'!BD25+25</f>
        <v>#REF!</v>
      </c>
      <c r="BE30" s="29" t="e">
        <f>'РБ ВВ | FIT20'!BE25+25</f>
        <v>#REF!</v>
      </c>
      <c r="BF30" s="29">
        <f>'РБ ВВ | FIT20'!BF25+25</f>
        <v>6458.65</v>
      </c>
      <c r="BG30" s="29">
        <f>'РБ ВВ | FIT20'!BG25+25</f>
        <v>5423.35</v>
      </c>
      <c r="BH30" s="29">
        <f>'РБ ВВ | FIT20'!BH25+25</f>
        <v>8085.55</v>
      </c>
      <c r="BI30" s="29">
        <f>'РБ ВВ | FIT20'!BI25+25</f>
        <v>5423.35</v>
      </c>
      <c r="BJ30" s="29">
        <f>'РБ ВВ | FIT20'!BJ25+25</f>
        <v>6754.45</v>
      </c>
      <c r="BK30" s="29">
        <f>'РБ ВВ | FIT20'!BK25+25</f>
        <v>5423.35</v>
      </c>
      <c r="BL30" s="29" t="e">
        <f>'РБ ВВ | FIT20'!BL25+25</f>
        <v>#REF!</v>
      </c>
      <c r="BM30" s="29" t="e">
        <f>'РБ ВВ | FIT20'!BM25+25</f>
        <v>#REF!</v>
      </c>
      <c r="BN30" s="29" t="e">
        <f>'РБ ВВ | FIT20'!BN25+25</f>
        <v>#REF!</v>
      </c>
      <c r="BO30" s="29" t="e">
        <f>'РБ ВВ | FIT20'!BO25+25</f>
        <v>#REF!</v>
      </c>
      <c r="BP30" s="29" t="e">
        <f>'РБ ВВ | FIT20'!BP25+25</f>
        <v>#REF!</v>
      </c>
      <c r="BQ30" s="29" t="e">
        <f>'РБ ВВ | FIT20'!BQ25+25</f>
        <v>#REF!</v>
      </c>
      <c r="BR30" s="29" t="e">
        <f>'РБ ВВ | FIT20'!#REF!+25</f>
        <v>#REF!</v>
      </c>
      <c r="BS30" s="29" t="e">
        <f>'РБ ВВ | FIT20'!BR25+25</f>
        <v>#REF!</v>
      </c>
      <c r="BT30" s="29" t="e">
        <f>'РБ ВВ | FIT20'!BS25+25</f>
        <v>#REF!</v>
      </c>
      <c r="BU30" s="29" t="e">
        <f>'РБ ВВ | FIT20'!BT25+25</f>
        <v>#REF!</v>
      </c>
      <c r="BV30" s="29" t="e">
        <f>'РБ ВВ | FIT20'!BU25+25</f>
        <v>#REF!</v>
      </c>
      <c r="BW30" s="29" t="e">
        <f>'РБ ВВ | FIT20'!BV25+25</f>
        <v>#REF!</v>
      </c>
      <c r="BX30" s="29" t="e">
        <f>'РБ ВВ | FIT20'!BW25+25</f>
        <v>#REF!</v>
      </c>
      <c r="BY30" s="29" t="e">
        <f>'РБ ВВ | FIT20'!BX25+25</f>
        <v>#REF!</v>
      </c>
      <c r="BZ30" s="29" t="e">
        <f>'РБ ВВ | FIT20'!BY25+25</f>
        <v>#REF!</v>
      </c>
      <c r="CA30" s="29" t="e">
        <f>'РБ ВВ | FIT20'!BZ25+25</f>
        <v>#REF!</v>
      </c>
      <c r="CB30" s="29" t="e">
        <f>'РБ ВВ | FIT20'!CA25+25</f>
        <v>#REF!</v>
      </c>
      <c r="CC30" s="29" t="e">
        <f>'РБ ВВ | FIT20'!#REF!+25</f>
        <v>#REF!</v>
      </c>
      <c r="CD30" s="29" t="e">
        <f>'РБ ВВ | FIT20'!#REF!+25</f>
        <v>#REF!</v>
      </c>
      <c r="CE30" s="29" t="e">
        <f>'РБ ВВ | FIT20'!#REF!+25</f>
        <v>#REF!</v>
      </c>
      <c r="CF30" s="29" t="e">
        <f>'РБ ВВ | FIT20'!CB25+25</f>
        <v>#REF!</v>
      </c>
      <c r="CG30" s="29" t="e">
        <f>'РБ ВВ | FIT20'!CC25+25</f>
        <v>#REF!</v>
      </c>
      <c r="CH30" s="29" t="e">
        <f>'РБ ВВ | FIT20'!#REF!+25</f>
        <v>#REF!</v>
      </c>
    </row>
    <row r="31" spans="1:86" s="4" customFormat="1" ht="12" customHeight="1">
      <c r="A31" s="13">
        <v>2</v>
      </c>
      <c r="B31" s="30" t="e">
        <f>B13*0.85*0.9+25</f>
        <v>#REF!</v>
      </c>
      <c r="C31" s="30" t="e">
        <f t="shared" ref="C31:R31" si="54">C13*0.85*0.9+25</f>
        <v>#REF!</v>
      </c>
      <c r="D31" s="30" t="e">
        <f t="shared" si="54"/>
        <v>#REF!</v>
      </c>
      <c r="E31" s="30" t="e">
        <f t="shared" si="54"/>
        <v>#REF!</v>
      </c>
      <c r="F31" s="30" t="e">
        <f t="shared" si="54"/>
        <v>#REF!</v>
      </c>
      <c r="G31" s="30" t="e">
        <f t="shared" si="54"/>
        <v>#REF!</v>
      </c>
      <c r="H31" s="30" t="e">
        <f t="shared" si="54"/>
        <v>#REF!</v>
      </c>
      <c r="I31" s="30" t="e">
        <f t="shared" si="54"/>
        <v>#REF!</v>
      </c>
      <c r="J31" s="30" t="e">
        <f t="shared" si="54"/>
        <v>#REF!</v>
      </c>
      <c r="K31" s="30" t="e">
        <f t="shared" si="54"/>
        <v>#REF!</v>
      </c>
      <c r="L31" s="30" t="e">
        <f t="shared" si="54"/>
        <v>#REF!</v>
      </c>
      <c r="M31" s="30" t="e">
        <f t="shared" si="54"/>
        <v>#REF!</v>
      </c>
      <c r="N31" s="30" t="e">
        <f t="shared" si="54"/>
        <v>#REF!</v>
      </c>
      <c r="O31" s="30" t="e">
        <f t="shared" si="54"/>
        <v>#REF!</v>
      </c>
      <c r="P31" s="30" t="e">
        <f t="shared" si="54"/>
        <v>#REF!</v>
      </c>
      <c r="Q31" s="30" t="e">
        <f t="shared" si="54"/>
        <v>#REF!</v>
      </c>
      <c r="R31" s="30" t="e">
        <f t="shared" si="54"/>
        <v>#REF!</v>
      </c>
      <c r="S31" s="30" t="e">
        <f t="shared" ref="S31:AE31" si="55">S13*0.85*0.9+25</f>
        <v>#REF!</v>
      </c>
      <c r="T31" s="30" t="e">
        <f t="shared" si="55"/>
        <v>#REF!</v>
      </c>
      <c r="U31" s="30" t="e">
        <f t="shared" si="55"/>
        <v>#REF!</v>
      </c>
      <c r="V31" s="30" t="e">
        <f t="shared" si="55"/>
        <v>#REF!</v>
      </c>
      <c r="W31" s="30" t="e">
        <f t="shared" si="55"/>
        <v>#REF!</v>
      </c>
      <c r="X31" s="30" t="e">
        <f t="shared" si="55"/>
        <v>#REF!</v>
      </c>
      <c r="Y31" s="30" t="e">
        <f t="shared" si="55"/>
        <v>#REF!</v>
      </c>
      <c r="Z31" s="30" t="e">
        <f t="shared" si="55"/>
        <v>#REF!</v>
      </c>
      <c r="AA31" s="30" t="e">
        <f t="shared" si="55"/>
        <v>#REF!</v>
      </c>
      <c r="AB31" s="30" t="e">
        <f t="shared" si="55"/>
        <v>#REF!</v>
      </c>
      <c r="AC31" s="30" t="e">
        <f t="shared" si="55"/>
        <v>#REF!</v>
      </c>
      <c r="AD31" s="30" t="e">
        <f t="shared" si="55"/>
        <v>#REF!</v>
      </c>
      <c r="AE31" s="30" t="e">
        <f t="shared" si="55"/>
        <v>#REF!</v>
      </c>
      <c r="AF31" s="30" t="e">
        <f t="shared" ref="AF31:AI31" si="56">AF13*0.85*0.9+25</f>
        <v>#REF!</v>
      </c>
      <c r="AG31" s="30" t="e">
        <f t="shared" si="56"/>
        <v>#REF!</v>
      </c>
      <c r="AH31" s="30" t="e">
        <f t="shared" si="56"/>
        <v>#REF!</v>
      </c>
      <c r="AI31" s="30" t="e">
        <f t="shared" si="56"/>
        <v>#REF!</v>
      </c>
      <c r="AJ31" s="30" t="e">
        <f t="shared" ref="AJ31:AL31" si="57">AJ13*0.85*0.9+25</f>
        <v>#REF!</v>
      </c>
      <c r="AK31" s="30" t="e">
        <f t="shared" si="57"/>
        <v>#REF!</v>
      </c>
      <c r="AL31" s="30" t="e">
        <f t="shared" si="57"/>
        <v>#REF!</v>
      </c>
      <c r="AM31" s="30" t="e">
        <f t="shared" ref="AM31:AO31" si="58">AM13*0.85*0.9+25</f>
        <v>#REF!</v>
      </c>
      <c r="AN31" s="30" t="e">
        <f t="shared" si="58"/>
        <v>#REF!</v>
      </c>
      <c r="AO31" s="30" t="e">
        <f t="shared" si="58"/>
        <v>#REF!</v>
      </c>
      <c r="AP31" s="30" t="e">
        <f t="shared" ref="AP31:AT31" si="59">AP13*0.85*0.9+25</f>
        <v>#REF!</v>
      </c>
      <c r="AQ31" s="30" t="e">
        <f t="shared" si="59"/>
        <v>#REF!</v>
      </c>
      <c r="AR31" s="30" t="e">
        <f t="shared" si="59"/>
        <v>#REF!</v>
      </c>
      <c r="AS31" s="30" t="e">
        <f t="shared" si="59"/>
        <v>#REF!</v>
      </c>
      <c r="AT31" s="30" t="e">
        <f t="shared" si="59"/>
        <v>#REF!</v>
      </c>
      <c r="AU31" s="29" t="e">
        <f>AU13*0.8*0.9+25</f>
        <v>#REF!</v>
      </c>
      <c r="AV31" s="29" t="e">
        <f t="shared" ref="AV31" si="60">AV13*0.8*0.9+25</f>
        <v>#REF!</v>
      </c>
      <c r="AW31" s="50" t="e">
        <f t="shared" si="38"/>
        <v>#REF!</v>
      </c>
      <c r="AX31" s="50" t="e">
        <f t="shared" si="46"/>
        <v>#REF!</v>
      </c>
      <c r="AY31" s="29" t="e">
        <f t="shared" si="46"/>
        <v>#REF!</v>
      </c>
      <c r="AZ31" s="29" t="e">
        <f>'РБ ВВ | FIT20'!AZ26+25</f>
        <v>#REF!</v>
      </c>
      <c r="BA31" s="29" t="e">
        <f>'РБ ВВ | FIT20'!BA26+25</f>
        <v>#REF!</v>
      </c>
      <c r="BB31" s="29" t="e">
        <f>'РБ ВВ | FIT20'!BB26+25</f>
        <v>#REF!</v>
      </c>
      <c r="BC31" s="29" t="e">
        <f>'РБ ВВ | FIT20'!BC26+25</f>
        <v>#REF!</v>
      </c>
      <c r="BD31" s="29" t="e">
        <f>'РБ ВВ | FIT20'!BD26+25</f>
        <v>#REF!</v>
      </c>
      <c r="BE31" s="29" t="e">
        <f>'РБ ВВ | FIT20'!BE26+25</f>
        <v>#REF!</v>
      </c>
      <c r="BF31" s="29">
        <f>'РБ ВВ | FIT20'!BF26+25</f>
        <v>7198.15</v>
      </c>
      <c r="BG31" s="29">
        <f>'РБ ВВ | FIT20'!BG26+25</f>
        <v>6162.85</v>
      </c>
      <c r="BH31" s="29">
        <f>'РБ ВВ | FIT20'!BH26+25</f>
        <v>8825.0499999999993</v>
      </c>
      <c r="BI31" s="29">
        <f>'РБ ВВ | FIT20'!BI26+25</f>
        <v>6162.85</v>
      </c>
      <c r="BJ31" s="29">
        <f>'РБ ВВ | FIT20'!BJ26+25</f>
        <v>7493.95</v>
      </c>
      <c r="BK31" s="29">
        <f>'РБ ВВ | FIT20'!BK26+25</f>
        <v>6162.85</v>
      </c>
      <c r="BL31" s="29" t="e">
        <f>'РБ ВВ | FIT20'!BL26+25</f>
        <v>#REF!</v>
      </c>
      <c r="BM31" s="29" t="e">
        <f>'РБ ВВ | FIT20'!BM26+25</f>
        <v>#REF!</v>
      </c>
      <c r="BN31" s="29" t="e">
        <f>'РБ ВВ | FIT20'!BN26+25</f>
        <v>#REF!</v>
      </c>
      <c r="BO31" s="29" t="e">
        <f>'РБ ВВ | FIT20'!BO26+25</f>
        <v>#REF!</v>
      </c>
      <c r="BP31" s="29" t="e">
        <f>'РБ ВВ | FIT20'!BP26+25</f>
        <v>#REF!</v>
      </c>
      <c r="BQ31" s="29" t="e">
        <f>'РБ ВВ | FIT20'!BQ26+25</f>
        <v>#REF!</v>
      </c>
      <c r="BR31" s="29" t="e">
        <f>'РБ ВВ | FIT20'!#REF!+25</f>
        <v>#REF!</v>
      </c>
      <c r="BS31" s="29" t="e">
        <f>'РБ ВВ | FIT20'!BR26+25</f>
        <v>#REF!</v>
      </c>
      <c r="BT31" s="29" t="e">
        <f>'РБ ВВ | FIT20'!BS26+25</f>
        <v>#REF!</v>
      </c>
      <c r="BU31" s="29" t="e">
        <f>'РБ ВВ | FIT20'!BT26+25</f>
        <v>#REF!</v>
      </c>
      <c r="BV31" s="29" t="e">
        <f>'РБ ВВ | FIT20'!BU26+25</f>
        <v>#REF!</v>
      </c>
      <c r="BW31" s="29" t="e">
        <f>'РБ ВВ | FIT20'!BV26+25</f>
        <v>#REF!</v>
      </c>
      <c r="BX31" s="29" t="e">
        <f>'РБ ВВ | FIT20'!BW26+25</f>
        <v>#REF!</v>
      </c>
      <c r="BY31" s="29" t="e">
        <f>'РБ ВВ | FIT20'!BX26+25</f>
        <v>#REF!</v>
      </c>
      <c r="BZ31" s="29" t="e">
        <f>'РБ ВВ | FIT20'!BY26+25</f>
        <v>#REF!</v>
      </c>
      <c r="CA31" s="29" t="e">
        <f>'РБ ВВ | FIT20'!BZ26+25</f>
        <v>#REF!</v>
      </c>
      <c r="CB31" s="29" t="e">
        <f>'РБ ВВ | FIT20'!CA26+25</f>
        <v>#REF!</v>
      </c>
      <c r="CC31" s="29" t="e">
        <f>'РБ ВВ | FIT20'!#REF!+25</f>
        <v>#REF!</v>
      </c>
      <c r="CD31" s="29" t="e">
        <f>'РБ ВВ | FIT20'!#REF!+25</f>
        <v>#REF!</v>
      </c>
      <c r="CE31" s="29" t="e">
        <f>'РБ ВВ | FIT20'!#REF!+25</f>
        <v>#REF!</v>
      </c>
      <c r="CF31" s="29" t="e">
        <f>'РБ ВВ | FIT20'!CB26+25</f>
        <v>#REF!</v>
      </c>
      <c r="CG31" s="29" t="e">
        <f>'РБ ВВ | FIT20'!CC26+25</f>
        <v>#REF!</v>
      </c>
      <c r="CH31" s="29" t="e">
        <f>'РБ ВВ | FIT20'!#REF!+25</f>
        <v>#REF!</v>
      </c>
    </row>
    <row r="32" spans="1:86" s="3" customFormat="1" ht="12" customHeight="1">
      <c r="A32" s="12" t="s">
        <v>34</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row>
    <row r="33" spans="1:86" s="4" customFormat="1" ht="12" customHeight="1">
      <c r="A33" s="13">
        <v>1</v>
      </c>
      <c r="B33" s="30">
        <f t="shared" ref="B33:Q34" si="61">B15*0.85*0.9+25</f>
        <v>11194</v>
      </c>
      <c r="C33" s="30">
        <f t="shared" si="61"/>
        <v>8746</v>
      </c>
      <c r="D33" s="30">
        <f t="shared" si="61"/>
        <v>11194</v>
      </c>
      <c r="E33" s="30">
        <f t="shared" si="61"/>
        <v>8746</v>
      </c>
      <c r="F33" s="30">
        <f t="shared" si="61"/>
        <v>11194</v>
      </c>
      <c r="G33" s="30">
        <f t="shared" si="61"/>
        <v>8746</v>
      </c>
      <c r="H33" s="30">
        <f t="shared" si="61"/>
        <v>17008</v>
      </c>
      <c r="I33" s="30">
        <f t="shared" si="61"/>
        <v>17773</v>
      </c>
      <c r="J33" s="30">
        <f t="shared" si="61"/>
        <v>17773.764999999999</v>
      </c>
      <c r="K33" s="30">
        <f t="shared" si="61"/>
        <v>17773</v>
      </c>
      <c r="L33" s="30">
        <f t="shared" si="61"/>
        <v>29783.5</v>
      </c>
      <c r="M33" s="30">
        <f t="shared" si="61"/>
        <v>32078.5</v>
      </c>
      <c r="N33" s="30">
        <f t="shared" si="61"/>
        <v>27259</v>
      </c>
      <c r="O33" s="30">
        <f t="shared" si="61"/>
        <v>16243</v>
      </c>
      <c r="P33" s="30">
        <f t="shared" si="61"/>
        <v>16243</v>
      </c>
      <c r="Q33" s="30">
        <f t="shared" si="61"/>
        <v>16472.5</v>
      </c>
      <c r="R33" s="30">
        <f t="shared" ref="C33:R34" si="62">R15*0.85*0.9+25</f>
        <v>14789.5</v>
      </c>
      <c r="S33" s="30">
        <f t="shared" ref="S33:AE33" si="63">S15*0.85*0.9+25</f>
        <v>16472.5</v>
      </c>
      <c r="T33" s="30">
        <f t="shared" si="63"/>
        <v>11959</v>
      </c>
      <c r="U33" s="30">
        <f t="shared" si="63"/>
        <v>16472.5</v>
      </c>
      <c r="V33" s="30">
        <f t="shared" si="63"/>
        <v>17773</v>
      </c>
      <c r="W33" s="30">
        <f t="shared" si="63"/>
        <v>16472.5</v>
      </c>
      <c r="X33" s="30">
        <f t="shared" si="63"/>
        <v>17773</v>
      </c>
      <c r="Y33" s="30">
        <f t="shared" si="63"/>
        <v>16472.5</v>
      </c>
      <c r="Z33" s="30">
        <f t="shared" si="63"/>
        <v>17773</v>
      </c>
      <c r="AA33" s="30">
        <f t="shared" si="63"/>
        <v>20374</v>
      </c>
      <c r="AB33" s="30">
        <f t="shared" si="63"/>
        <v>17773</v>
      </c>
      <c r="AC33" s="30">
        <f t="shared" si="63"/>
        <v>17773</v>
      </c>
      <c r="AD33" s="30">
        <f t="shared" si="63"/>
        <v>16472.5</v>
      </c>
      <c r="AE33" s="30">
        <f t="shared" si="63"/>
        <v>13106.5</v>
      </c>
      <c r="AF33" s="30">
        <f t="shared" ref="AF33:AI33" si="64">AF15*0.85*0.9+25</f>
        <v>16472.5</v>
      </c>
      <c r="AG33" s="30">
        <f t="shared" si="64"/>
        <v>13106.5</v>
      </c>
      <c r="AH33" s="30">
        <f t="shared" si="64"/>
        <v>13106.5</v>
      </c>
      <c r="AI33" s="30">
        <f t="shared" si="64"/>
        <v>12341.5</v>
      </c>
      <c r="AJ33" s="30">
        <f t="shared" ref="AJ33:AL33" si="65">AJ15*0.85*0.9+25</f>
        <v>8746</v>
      </c>
      <c r="AK33" s="30">
        <f t="shared" si="65"/>
        <v>7369</v>
      </c>
      <c r="AL33" s="30">
        <f t="shared" si="65"/>
        <v>7369</v>
      </c>
      <c r="AM33" s="30">
        <f t="shared" ref="AM33:AO33" si="66">AM15*0.85*0.9+25</f>
        <v>8746</v>
      </c>
      <c r="AN33" s="30">
        <f t="shared" si="66"/>
        <v>7369</v>
      </c>
      <c r="AO33" s="30">
        <f t="shared" si="66"/>
        <v>8746</v>
      </c>
      <c r="AP33" s="30">
        <f t="shared" ref="AP33:AT33" si="67">AP15*0.85*0.9+25</f>
        <v>7369</v>
      </c>
      <c r="AQ33" s="30">
        <f t="shared" si="67"/>
        <v>8746</v>
      </c>
      <c r="AR33" s="30">
        <f t="shared" si="67"/>
        <v>12341.5</v>
      </c>
      <c r="AS33" s="30">
        <f t="shared" si="67"/>
        <v>7369</v>
      </c>
      <c r="AT33" s="30">
        <f t="shared" si="67"/>
        <v>8746</v>
      </c>
      <c r="AU33" s="29">
        <f>AU15*0.8*0.9+25</f>
        <v>6937</v>
      </c>
      <c r="AV33" s="29">
        <f t="shared" ref="AV33" si="68">AV15*0.8*0.9+25</f>
        <v>8233</v>
      </c>
      <c r="AW33" s="50">
        <f t="shared" si="38"/>
        <v>7541.8</v>
      </c>
      <c r="AX33" s="50">
        <f t="shared" si="46"/>
        <v>8951.2000000000007</v>
      </c>
      <c r="AY33" s="29">
        <f t="shared" si="46"/>
        <v>7541.8</v>
      </c>
      <c r="AZ33" s="29">
        <f>'РБ ВВ | FIT20'!AZ28+25</f>
        <v>6132.4</v>
      </c>
      <c r="BA33" s="29">
        <f>'РБ ВВ | FIT20'!BA28+25</f>
        <v>7541.8</v>
      </c>
      <c r="BB33" s="29">
        <f>'РБ ВВ | FIT20'!BB28+25</f>
        <v>6133</v>
      </c>
      <c r="BC33" s="29">
        <f>'РБ ВВ | FIT20'!BC28+25</f>
        <v>8952</v>
      </c>
      <c r="BD33" s="29">
        <f>'РБ ВВ | FIT20'!BD28+25</f>
        <v>6133</v>
      </c>
      <c r="BE33" s="29">
        <f>'РБ ВВ | FIT20'!BE28+25</f>
        <v>6916</v>
      </c>
      <c r="BF33" s="29">
        <f>'РБ ВВ | FIT20'!BF28+25</f>
        <v>6828.4</v>
      </c>
      <c r="BG33" s="29">
        <f>'РБ ВВ | FIT20'!BG28+25</f>
        <v>5793.1</v>
      </c>
      <c r="BH33" s="29">
        <f>'РБ ВВ | FIT20'!BH28+25</f>
        <v>8455.2999999999993</v>
      </c>
      <c r="BI33" s="29">
        <f>'РБ ВВ | FIT20'!BI28+25</f>
        <v>5793.1</v>
      </c>
      <c r="BJ33" s="29">
        <f>'РБ ВВ | FIT20'!BJ28+25</f>
        <v>7124.2</v>
      </c>
      <c r="BK33" s="29">
        <f>'РБ ВВ | FIT20'!BK28+25</f>
        <v>5793.1</v>
      </c>
      <c r="BL33" s="29" t="e">
        <f>'РБ ВВ | FIT20'!BL28+25</f>
        <v>#REF!</v>
      </c>
      <c r="BM33" s="29" t="e">
        <f>'РБ ВВ | FIT20'!BM28+25</f>
        <v>#REF!</v>
      </c>
      <c r="BN33" s="29" t="e">
        <f>'РБ ВВ | FIT20'!BN28+25</f>
        <v>#REF!</v>
      </c>
      <c r="BO33" s="29" t="e">
        <f>'РБ ВВ | FIT20'!BO28+25</f>
        <v>#REF!</v>
      </c>
      <c r="BP33" s="29" t="e">
        <f>'РБ ВВ | FIT20'!BP28+25</f>
        <v>#REF!</v>
      </c>
      <c r="BQ33" s="29" t="e">
        <f>'РБ ВВ | FIT20'!BQ28+25</f>
        <v>#REF!</v>
      </c>
      <c r="BR33" s="29" t="e">
        <f>'РБ ВВ | FIT20'!#REF!+25</f>
        <v>#REF!</v>
      </c>
      <c r="BS33" s="29" t="e">
        <f>'РБ ВВ | FIT20'!BR28+25</f>
        <v>#REF!</v>
      </c>
      <c r="BT33" s="29" t="e">
        <f>'РБ ВВ | FIT20'!BS28+25</f>
        <v>#REF!</v>
      </c>
      <c r="BU33" s="29" t="e">
        <f>'РБ ВВ | FIT20'!BT28+25</f>
        <v>#REF!</v>
      </c>
      <c r="BV33" s="29" t="e">
        <f>'РБ ВВ | FIT20'!BU28+25</f>
        <v>#REF!</v>
      </c>
      <c r="BW33" s="29" t="e">
        <f>'РБ ВВ | FIT20'!BV28+25</f>
        <v>#REF!</v>
      </c>
      <c r="BX33" s="29" t="e">
        <f>'РБ ВВ | FIT20'!BW28+25</f>
        <v>#REF!</v>
      </c>
      <c r="BY33" s="29" t="e">
        <f>'РБ ВВ | FIT20'!BX28+25</f>
        <v>#REF!</v>
      </c>
      <c r="BZ33" s="29" t="e">
        <f>'РБ ВВ | FIT20'!BY28+25</f>
        <v>#REF!</v>
      </c>
      <c r="CA33" s="29" t="e">
        <f>'РБ ВВ | FIT20'!BZ28+25</f>
        <v>#REF!</v>
      </c>
      <c r="CB33" s="29" t="e">
        <f>'РБ ВВ | FIT20'!CA28+25</f>
        <v>#REF!</v>
      </c>
      <c r="CC33" s="29" t="e">
        <f>'РБ ВВ | FIT20'!#REF!+25</f>
        <v>#REF!</v>
      </c>
      <c r="CD33" s="29" t="e">
        <f>'РБ ВВ | FIT20'!#REF!+25</f>
        <v>#REF!</v>
      </c>
      <c r="CE33" s="29" t="e">
        <f>'РБ ВВ | FIT20'!#REF!+25</f>
        <v>#REF!</v>
      </c>
      <c r="CF33" s="29" t="e">
        <f>'РБ ВВ | FIT20'!CB28+25</f>
        <v>#REF!</v>
      </c>
      <c r="CG33" s="29" t="e">
        <f>'РБ ВВ | FIT20'!CC28+25</f>
        <v>#REF!</v>
      </c>
      <c r="CH33" s="29" t="e">
        <f>'РБ ВВ | FIT20'!#REF!+25</f>
        <v>#REF!</v>
      </c>
    </row>
    <row r="34" spans="1:86" s="4" customFormat="1" ht="12" customHeight="1">
      <c r="A34" s="13">
        <v>2</v>
      </c>
      <c r="B34" s="30">
        <f t="shared" si="61"/>
        <v>11959</v>
      </c>
      <c r="C34" s="30">
        <f t="shared" si="62"/>
        <v>9511</v>
      </c>
      <c r="D34" s="30">
        <f t="shared" si="62"/>
        <v>11959</v>
      </c>
      <c r="E34" s="30">
        <f t="shared" si="62"/>
        <v>9511</v>
      </c>
      <c r="F34" s="30">
        <f t="shared" si="62"/>
        <v>11959</v>
      </c>
      <c r="G34" s="30">
        <f t="shared" si="62"/>
        <v>9511</v>
      </c>
      <c r="H34" s="30">
        <f t="shared" si="62"/>
        <v>17773</v>
      </c>
      <c r="I34" s="30">
        <f t="shared" si="62"/>
        <v>18538</v>
      </c>
      <c r="J34" s="30">
        <f t="shared" si="62"/>
        <v>18538.764999999999</v>
      </c>
      <c r="K34" s="30">
        <f t="shared" si="62"/>
        <v>18538</v>
      </c>
      <c r="L34" s="30">
        <f t="shared" si="62"/>
        <v>30548.5</v>
      </c>
      <c r="M34" s="30">
        <f t="shared" si="62"/>
        <v>32843.5</v>
      </c>
      <c r="N34" s="30">
        <f t="shared" si="62"/>
        <v>28024</v>
      </c>
      <c r="O34" s="30">
        <f t="shared" si="62"/>
        <v>17008</v>
      </c>
      <c r="P34" s="30">
        <f t="shared" si="62"/>
        <v>17008</v>
      </c>
      <c r="Q34" s="30">
        <f t="shared" si="62"/>
        <v>17237.5</v>
      </c>
      <c r="R34" s="30">
        <f t="shared" si="62"/>
        <v>15554.5</v>
      </c>
      <c r="S34" s="30">
        <f t="shared" ref="S34:AE34" si="69">S16*0.85*0.9+25</f>
        <v>17237.5</v>
      </c>
      <c r="T34" s="30">
        <f t="shared" si="69"/>
        <v>12724</v>
      </c>
      <c r="U34" s="30">
        <f t="shared" si="69"/>
        <v>17237.5</v>
      </c>
      <c r="V34" s="30">
        <f t="shared" si="69"/>
        <v>18538</v>
      </c>
      <c r="W34" s="30">
        <f t="shared" si="69"/>
        <v>17237.5</v>
      </c>
      <c r="X34" s="30">
        <f t="shared" si="69"/>
        <v>18538</v>
      </c>
      <c r="Y34" s="30">
        <f t="shared" si="69"/>
        <v>17237.5</v>
      </c>
      <c r="Z34" s="30">
        <f t="shared" si="69"/>
        <v>18538</v>
      </c>
      <c r="AA34" s="30">
        <f t="shared" si="69"/>
        <v>21139</v>
      </c>
      <c r="AB34" s="30">
        <f t="shared" si="69"/>
        <v>18538</v>
      </c>
      <c r="AC34" s="30">
        <f t="shared" si="69"/>
        <v>18538</v>
      </c>
      <c r="AD34" s="30">
        <f t="shared" si="69"/>
        <v>17237.5</v>
      </c>
      <c r="AE34" s="30">
        <f t="shared" si="69"/>
        <v>13871.5</v>
      </c>
      <c r="AF34" s="30">
        <f t="shared" ref="AF34:AI34" si="70">AF16*0.85*0.9+25</f>
        <v>17237.5</v>
      </c>
      <c r="AG34" s="30">
        <f t="shared" si="70"/>
        <v>13871.5</v>
      </c>
      <c r="AH34" s="30">
        <f t="shared" si="70"/>
        <v>13871.5</v>
      </c>
      <c r="AI34" s="30">
        <f t="shared" si="70"/>
        <v>13106.5</v>
      </c>
      <c r="AJ34" s="30">
        <f t="shared" ref="AJ34:AL34" si="71">AJ16*0.85*0.9+25</f>
        <v>9511</v>
      </c>
      <c r="AK34" s="30">
        <f t="shared" si="71"/>
        <v>8134</v>
      </c>
      <c r="AL34" s="30">
        <f t="shared" si="71"/>
        <v>8134</v>
      </c>
      <c r="AM34" s="30">
        <f t="shared" ref="AM34:AO34" si="72">AM16*0.85*0.9+25</f>
        <v>9511</v>
      </c>
      <c r="AN34" s="30">
        <f t="shared" si="72"/>
        <v>8134</v>
      </c>
      <c r="AO34" s="30">
        <f t="shared" si="72"/>
        <v>9511</v>
      </c>
      <c r="AP34" s="30">
        <f t="shared" ref="AP34:AT34" si="73">AP16*0.85*0.9+25</f>
        <v>8134</v>
      </c>
      <c r="AQ34" s="30">
        <f t="shared" si="73"/>
        <v>9511</v>
      </c>
      <c r="AR34" s="30">
        <f t="shared" si="73"/>
        <v>13106.5</v>
      </c>
      <c r="AS34" s="30">
        <f t="shared" si="73"/>
        <v>8134</v>
      </c>
      <c r="AT34" s="30">
        <f t="shared" si="73"/>
        <v>9511</v>
      </c>
      <c r="AU34" s="29">
        <f>AU16*0.8*0.9+25</f>
        <v>7657</v>
      </c>
      <c r="AV34" s="29">
        <f t="shared" ref="AV34" si="74">AV16*0.8*0.9+25</f>
        <v>8953</v>
      </c>
      <c r="AW34" s="50">
        <f t="shared" si="38"/>
        <v>8324.7999999999993</v>
      </c>
      <c r="AX34" s="50">
        <f t="shared" si="46"/>
        <v>9734.2000000000007</v>
      </c>
      <c r="AY34" s="29">
        <f t="shared" si="46"/>
        <v>8324.7999999999993</v>
      </c>
      <c r="AZ34" s="29">
        <f>'РБ ВВ | FIT20'!AZ29+25</f>
        <v>6915.4</v>
      </c>
      <c r="BA34" s="29">
        <f>'РБ ВВ | FIT20'!BA29+25</f>
        <v>8324.7999999999993</v>
      </c>
      <c r="BB34" s="29">
        <f>'РБ ВВ | FIT20'!BB29+25</f>
        <v>6916</v>
      </c>
      <c r="BC34" s="29">
        <f>'РБ ВВ | FIT20'!BC29+25</f>
        <v>9735</v>
      </c>
      <c r="BD34" s="29">
        <f>'РБ ВВ | FIT20'!BD29+25</f>
        <v>6916</v>
      </c>
      <c r="BE34" s="29">
        <f>'РБ ВВ | FIT20'!BE29+25</f>
        <v>7699</v>
      </c>
      <c r="BF34" s="29">
        <f>'РБ ВВ | FIT20'!BF29+25</f>
        <v>7567.9</v>
      </c>
      <c r="BG34" s="29">
        <f>'РБ ВВ | FIT20'!BG29+25</f>
        <v>6532.6</v>
      </c>
      <c r="BH34" s="29">
        <f>'РБ ВВ | FIT20'!BH29+25</f>
        <v>9194.7999999999993</v>
      </c>
      <c r="BI34" s="29">
        <f>'РБ ВВ | FIT20'!BI29+25</f>
        <v>6532.6</v>
      </c>
      <c r="BJ34" s="29">
        <f>'РБ ВВ | FIT20'!BJ29+25</f>
        <v>7863.7</v>
      </c>
      <c r="BK34" s="29">
        <f>'РБ ВВ | FIT20'!BK29+25</f>
        <v>6532.6</v>
      </c>
      <c r="BL34" s="29" t="e">
        <f>'РБ ВВ | FIT20'!BL29+25</f>
        <v>#REF!</v>
      </c>
      <c r="BM34" s="29" t="e">
        <f>'РБ ВВ | FIT20'!BM29+25</f>
        <v>#REF!</v>
      </c>
      <c r="BN34" s="29" t="e">
        <f>'РБ ВВ | FIT20'!BN29+25</f>
        <v>#REF!</v>
      </c>
      <c r="BO34" s="29" t="e">
        <f>'РБ ВВ | FIT20'!BO29+25</f>
        <v>#REF!</v>
      </c>
      <c r="BP34" s="29" t="e">
        <f>'РБ ВВ | FIT20'!BP29+25</f>
        <v>#REF!</v>
      </c>
      <c r="BQ34" s="29" t="e">
        <f>'РБ ВВ | FIT20'!BQ29+25</f>
        <v>#REF!</v>
      </c>
      <c r="BR34" s="29" t="e">
        <f>'РБ ВВ | FIT20'!#REF!+25</f>
        <v>#REF!</v>
      </c>
      <c r="BS34" s="29" t="e">
        <f>'РБ ВВ | FIT20'!BR29+25</f>
        <v>#REF!</v>
      </c>
      <c r="BT34" s="29" t="e">
        <f>'РБ ВВ | FIT20'!BS29+25</f>
        <v>#REF!</v>
      </c>
      <c r="BU34" s="29" t="e">
        <f>'РБ ВВ | FIT20'!BT29+25</f>
        <v>#REF!</v>
      </c>
      <c r="BV34" s="29" t="e">
        <f>'РБ ВВ | FIT20'!BU29+25</f>
        <v>#REF!</v>
      </c>
      <c r="BW34" s="29" t="e">
        <f>'РБ ВВ | FIT20'!BV29+25</f>
        <v>#REF!</v>
      </c>
      <c r="BX34" s="29" t="e">
        <f>'РБ ВВ | FIT20'!BW29+25</f>
        <v>#REF!</v>
      </c>
      <c r="BY34" s="29" t="e">
        <f>'РБ ВВ | FIT20'!BX29+25</f>
        <v>#REF!</v>
      </c>
      <c r="BZ34" s="29" t="e">
        <f>'РБ ВВ | FIT20'!BY29+25</f>
        <v>#REF!</v>
      </c>
      <c r="CA34" s="29" t="e">
        <f>'РБ ВВ | FIT20'!BZ29+25</f>
        <v>#REF!</v>
      </c>
      <c r="CB34" s="29" t="e">
        <f>'РБ ВВ | FIT20'!CA29+25</f>
        <v>#REF!</v>
      </c>
      <c r="CC34" s="29" t="e">
        <f>'РБ ВВ | FIT20'!#REF!+25</f>
        <v>#REF!</v>
      </c>
      <c r="CD34" s="29" t="e">
        <f>'РБ ВВ | FIT20'!#REF!+25</f>
        <v>#REF!</v>
      </c>
      <c r="CE34" s="29" t="e">
        <f>'РБ ВВ | FIT20'!#REF!+25</f>
        <v>#REF!</v>
      </c>
      <c r="CF34" s="29" t="e">
        <f>'РБ ВВ | FIT20'!CB29+25</f>
        <v>#REF!</v>
      </c>
      <c r="CG34" s="29" t="e">
        <f>'РБ ВВ | FIT20'!CC29+25</f>
        <v>#REF!</v>
      </c>
      <c r="CH34" s="29" t="e">
        <f>'РБ ВВ | FIT20'!#REF!+25</f>
        <v>#REF!</v>
      </c>
    </row>
    <row r="35" spans="1:86" s="3" customFormat="1" ht="12" customHeight="1">
      <c r="A35" s="12" t="s">
        <v>35</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row>
    <row r="36" spans="1:86" s="4" customFormat="1" ht="12" customHeight="1">
      <c r="A36" s="13" t="s">
        <v>36</v>
      </c>
      <c r="B36" s="30">
        <f t="shared" ref="B36:R36" si="75">B18*0.85*0.9+25</f>
        <v>13948</v>
      </c>
      <c r="C36" s="30">
        <f t="shared" si="75"/>
        <v>11500</v>
      </c>
      <c r="D36" s="30">
        <f t="shared" si="75"/>
        <v>13948</v>
      </c>
      <c r="E36" s="30">
        <f t="shared" si="75"/>
        <v>11500</v>
      </c>
      <c r="F36" s="30">
        <f t="shared" si="75"/>
        <v>13948</v>
      </c>
      <c r="G36" s="30">
        <f t="shared" si="75"/>
        <v>11500</v>
      </c>
      <c r="H36" s="30">
        <f t="shared" si="75"/>
        <v>19762</v>
      </c>
      <c r="I36" s="30">
        <f t="shared" si="75"/>
        <v>20527</v>
      </c>
      <c r="J36" s="30">
        <f t="shared" si="75"/>
        <v>20527.764999999999</v>
      </c>
      <c r="K36" s="30">
        <f t="shared" si="75"/>
        <v>20527</v>
      </c>
      <c r="L36" s="30">
        <f t="shared" si="75"/>
        <v>32537.5</v>
      </c>
      <c r="M36" s="30">
        <f t="shared" si="75"/>
        <v>34832.5</v>
      </c>
      <c r="N36" s="30">
        <f t="shared" si="75"/>
        <v>30013</v>
      </c>
      <c r="O36" s="30">
        <f t="shared" si="75"/>
        <v>18997</v>
      </c>
      <c r="P36" s="30">
        <f t="shared" si="75"/>
        <v>18997</v>
      </c>
      <c r="Q36" s="30">
        <f t="shared" si="75"/>
        <v>19226.5</v>
      </c>
      <c r="R36" s="30">
        <f t="shared" si="75"/>
        <v>17543.5</v>
      </c>
      <c r="S36" s="30">
        <f t="shared" ref="S36:AE36" si="76">S18*0.85*0.9+25</f>
        <v>19226.5</v>
      </c>
      <c r="T36" s="30">
        <f t="shared" si="76"/>
        <v>14713</v>
      </c>
      <c r="U36" s="30">
        <f t="shared" si="76"/>
        <v>19226.5</v>
      </c>
      <c r="V36" s="30">
        <f t="shared" si="76"/>
        <v>20527</v>
      </c>
      <c r="W36" s="30">
        <f t="shared" si="76"/>
        <v>19226.5</v>
      </c>
      <c r="X36" s="30">
        <f t="shared" si="76"/>
        <v>20527</v>
      </c>
      <c r="Y36" s="30">
        <f t="shared" si="76"/>
        <v>19226.5</v>
      </c>
      <c r="Z36" s="30">
        <f t="shared" si="76"/>
        <v>20527</v>
      </c>
      <c r="AA36" s="30">
        <f t="shared" si="76"/>
        <v>23128</v>
      </c>
      <c r="AB36" s="30">
        <f t="shared" si="76"/>
        <v>20527</v>
      </c>
      <c r="AC36" s="30">
        <f t="shared" si="76"/>
        <v>20527</v>
      </c>
      <c r="AD36" s="30">
        <f t="shared" si="76"/>
        <v>19226.5</v>
      </c>
      <c r="AE36" s="30">
        <f t="shared" si="76"/>
        <v>15860.5</v>
      </c>
      <c r="AF36" s="30">
        <f t="shared" ref="AF36:AI36" si="77">AF18*0.85*0.9+25</f>
        <v>19226.5</v>
      </c>
      <c r="AG36" s="30">
        <f t="shared" si="77"/>
        <v>15860.5</v>
      </c>
      <c r="AH36" s="30">
        <f t="shared" si="77"/>
        <v>15860.5</v>
      </c>
      <c r="AI36" s="30">
        <f t="shared" si="77"/>
        <v>15095.5</v>
      </c>
      <c r="AJ36" s="30">
        <f t="shared" ref="AJ36:AL36" si="78">AJ18*0.85*0.9+25</f>
        <v>11500</v>
      </c>
      <c r="AK36" s="30">
        <f t="shared" si="78"/>
        <v>10123</v>
      </c>
      <c r="AL36" s="30">
        <f t="shared" si="78"/>
        <v>10123</v>
      </c>
      <c r="AM36" s="30">
        <f t="shared" ref="AM36:AO36" si="79">AM18*0.85*0.9+25</f>
        <v>11500</v>
      </c>
      <c r="AN36" s="30">
        <f t="shared" si="79"/>
        <v>10123</v>
      </c>
      <c r="AO36" s="30">
        <f t="shared" si="79"/>
        <v>11500</v>
      </c>
      <c r="AP36" s="30">
        <f t="shared" ref="AP36:AT36" si="80">AP18*0.85*0.9+25</f>
        <v>10123</v>
      </c>
      <c r="AQ36" s="30">
        <f t="shared" si="80"/>
        <v>11500</v>
      </c>
      <c r="AR36" s="30">
        <f t="shared" si="80"/>
        <v>15095.5</v>
      </c>
      <c r="AS36" s="30">
        <f t="shared" si="80"/>
        <v>10123</v>
      </c>
      <c r="AT36" s="30">
        <f t="shared" si="80"/>
        <v>11500</v>
      </c>
      <c r="AU36" s="29">
        <f>AU18*0.8*0.9+25</f>
        <v>9529</v>
      </c>
      <c r="AV36" s="29">
        <f t="shared" ref="AV36" si="81">AV18*0.8*0.9+25</f>
        <v>10825</v>
      </c>
      <c r="AW36" s="50">
        <f t="shared" si="38"/>
        <v>10360.6</v>
      </c>
      <c r="AX36" s="50">
        <f t="shared" si="46"/>
        <v>11770</v>
      </c>
      <c r="AY36" s="29">
        <f t="shared" si="46"/>
        <v>10360.6</v>
      </c>
      <c r="AZ36" s="29">
        <f>'РБ ВВ | FIT20'!AZ31+25</f>
        <v>8951.2000000000007</v>
      </c>
      <c r="BA36" s="29">
        <f>'РБ ВВ | FIT20'!BA31+25</f>
        <v>10360.6</v>
      </c>
      <c r="BB36" s="29">
        <f>'РБ ВВ | FIT20'!BB31+25</f>
        <v>8952</v>
      </c>
      <c r="BC36" s="29">
        <f>'РБ ВВ | FIT20'!BC31+25</f>
        <v>11770</v>
      </c>
      <c r="BD36" s="29">
        <f>'РБ ВВ | FIT20'!BD31+25</f>
        <v>8952</v>
      </c>
      <c r="BE36" s="29">
        <f>'РБ ВВ | FIT20'!BE31+25</f>
        <v>9735</v>
      </c>
      <c r="BF36" s="29">
        <f>'РБ ВВ | FIT20'!BF31+25</f>
        <v>9490.6</v>
      </c>
      <c r="BG36" s="29">
        <f>'РБ ВВ | FIT20'!BG31+25</f>
        <v>8455.2999999999993</v>
      </c>
      <c r="BH36" s="29">
        <f>'РБ ВВ | FIT20'!BH31+25</f>
        <v>11117.5</v>
      </c>
      <c r="BI36" s="29">
        <f>'РБ ВВ | FIT20'!BI31+25</f>
        <v>8455.2999999999993</v>
      </c>
      <c r="BJ36" s="29">
        <f>'РБ ВВ | FIT20'!BJ31+25</f>
        <v>9786.4</v>
      </c>
      <c r="BK36" s="29">
        <f>'РБ ВВ | FIT20'!BK31+25</f>
        <v>8455.2999999999993</v>
      </c>
      <c r="BL36" s="29" t="e">
        <f>'РБ ВВ | FIT20'!BL31+25</f>
        <v>#REF!</v>
      </c>
      <c r="BM36" s="29" t="e">
        <f>'РБ ВВ | FIT20'!BM31+25</f>
        <v>#REF!</v>
      </c>
      <c r="BN36" s="29" t="e">
        <f>'РБ ВВ | FIT20'!BN31+25</f>
        <v>#REF!</v>
      </c>
      <c r="BO36" s="29" t="e">
        <f>'РБ ВВ | FIT20'!BO31+25</f>
        <v>#REF!</v>
      </c>
      <c r="BP36" s="29" t="e">
        <f>'РБ ВВ | FIT20'!BP31+25</f>
        <v>#REF!</v>
      </c>
      <c r="BQ36" s="29" t="e">
        <f>'РБ ВВ | FIT20'!BQ31+25</f>
        <v>#REF!</v>
      </c>
      <c r="BR36" s="29" t="e">
        <f>'РБ ВВ | FIT20'!#REF!+25</f>
        <v>#REF!</v>
      </c>
      <c r="BS36" s="29" t="e">
        <f>'РБ ВВ | FIT20'!BR31+25</f>
        <v>#REF!</v>
      </c>
      <c r="BT36" s="29" t="e">
        <f>'РБ ВВ | FIT20'!BS31+25</f>
        <v>#REF!</v>
      </c>
      <c r="BU36" s="29" t="e">
        <f>'РБ ВВ | FIT20'!BT31+25</f>
        <v>#REF!</v>
      </c>
      <c r="BV36" s="29" t="e">
        <f>'РБ ВВ | FIT20'!BU31+25</f>
        <v>#REF!</v>
      </c>
      <c r="BW36" s="29" t="e">
        <f>'РБ ВВ | FIT20'!BV31+25</f>
        <v>#REF!</v>
      </c>
      <c r="BX36" s="29" t="e">
        <f>'РБ ВВ | FIT20'!BW31+25</f>
        <v>#REF!</v>
      </c>
      <c r="BY36" s="29" t="e">
        <f>'РБ ВВ | FIT20'!BX31+25</f>
        <v>#REF!</v>
      </c>
      <c r="BZ36" s="29" t="e">
        <f>'РБ ВВ | FIT20'!BY31+25</f>
        <v>#REF!</v>
      </c>
      <c r="CA36" s="29" t="e">
        <f>'РБ ВВ | FIT20'!BZ31+25</f>
        <v>#REF!</v>
      </c>
      <c r="CB36" s="29" t="e">
        <f>'РБ ВВ | FIT20'!CA31+25</f>
        <v>#REF!</v>
      </c>
      <c r="CC36" s="29" t="e">
        <f>'РБ ВВ | FIT20'!#REF!+25</f>
        <v>#REF!</v>
      </c>
      <c r="CD36" s="29" t="e">
        <f>'РБ ВВ | FIT20'!#REF!+25</f>
        <v>#REF!</v>
      </c>
      <c r="CE36" s="29" t="e">
        <f>'РБ ВВ | FIT20'!#REF!+25</f>
        <v>#REF!</v>
      </c>
      <c r="CF36" s="29" t="e">
        <f>'РБ ВВ | FIT20'!CB31+25</f>
        <v>#REF!</v>
      </c>
      <c r="CG36" s="29" t="e">
        <f>'РБ ВВ | FIT20'!CC31+25</f>
        <v>#REF!</v>
      </c>
      <c r="CH36" s="29" t="e">
        <f>'РБ ВВ | FIT20'!#REF!+25</f>
        <v>#REF!</v>
      </c>
    </row>
    <row r="38" spans="1:86">
      <c r="A38" s="77" t="s">
        <v>40</v>
      </c>
    </row>
    <row r="39" spans="1:86">
      <c r="A39" s="163" t="s">
        <v>42</v>
      </c>
    </row>
    <row r="40" spans="1:86" customFormat="1">
      <c r="A40" s="164" t="s">
        <v>43</v>
      </c>
    </row>
    <row r="41" spans="1:86" customFormat="1">
      <c r="A41" s="164" t="s">
        <v>44</v>
      </c>
    </row>
    <row r="42" spans="1:86" customFormat="1">
      <c r="A42" s="164" t="s">
        <v>45</v>
      </c>
    </row>
    <row r="43" spans="1:86" customFormat="1">
      <c r="A43" s="164" t="s">
        <v>46</v>
      </c>
    </row>
    <row r="44" spans="1:86" customFormat="1">
      <c r="A44" s="164" t="s">
        <v>47</v>
      </c>
    </row>
    <row r="45" spans="1:86" customFormat="1">
      <c r="A45" s="164"/>
    </row>
    <row r="46" spans="1:86" customFormat="1">
      <c r="A46" s="81" t="s">
        <v>50</v>
      </c>
    </row>
    <row r="47" spans="1:86" customFormat="1" ht="84">
      <c r="A47" s="256" t="s">
        <v>283</v>
      </c>
    </row>
    <row r="48" spans="1:86">
      <c r="A48" s="257"/>
    </row>
    <row r="49" spans="1:29">
      <c r="A49" s="219" t="s">
        <v>127</v>
      </c>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61"/>
    </row>
    <row r="50" spans="1:29">
      <c r="A50" s="220" t="s">
        <v>284</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62"/>
      <c r="AB50" s="259"/>
      <c r="AC50" s="262"/>
    </row>
  </sheetData>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4">
    <tabColor rgb="FF00B0F0"/>
  </sheetPr>
  <dimension ref="A1:BR56"/>
  <sheetViews>
    <sheetView workbookViewId="0">
      <selection activeCell="AC9" sqref="AC9"/>
    </sheetView>
  </sheetViews>
  <sheetFormatPr defaultColWidth="9.140625" defaultRowHeight="15"/>
  <cols>
    <col min="1" max="1" width="29.5703125" style="1" customWidth="1"/>
    <col min="2" max="2" width="11" style="5" hidden="1" customWidth="1"/>
    <col min="3" max="4" width="10.85546875" style="5" hidden="1" customWidth="1"/>
    <col min="5" max="5" width="11.140625" style="5" hidden="1" customWidth="1"/>
    <col min="6" max="6" width="10.85546875" style="5" hidden="1" customWidth="1"/>
    <col min="7" max="25" width="10.28515625" style="5" hidden="1" customWidth="1"/>
    <col min="26" max="16384" width="9.140625" style="5"/>
  </cols>
  <sheetData>
    <row r="1" spans="1:70" s="1" customFormat="1" ht="12.75">
      <c r="A1" s="6" t="s">
        <v>229</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row>
    <row r="2" spans="1:70" s="1" customFormat="1" ht="12.75">
      <c r="A2" s="8" t="s">
        <v>65</v>
      </c>
      <c r="B2" s="9"/>
      <c r="C2" s="9"/>
      <c r="D2" s="9"/>
      <c r="E2" s="9"/>
      <c r="F2" s="9"/>
      <c r="G2" s="9"/>
      <c r="H2" s="9"/>
      <c r="I2" s="9"/>
      <c r="J2" s="9"/>
      <c r="K2" s="9"/>
      <c r="L2" s="9"/>
      <c r="M2" s="9"/>
      <c r="N2" s="9"/>
      <c r="O2" s="9"/>
      <c r="P2" s="9"/>
      <c r="Q2" s="9"/>
      <c r="R2" s="9"/>
      <c r="S2" s="9"/>
      <c r="T2" s="9"/>
      <c r="U2" s="9"/>
      <c r="V2" s="9"/>
      <c r="W2" s="9"/>
      <c r="X2" s="9"/>
      <c r="Y2" s="9"/>
    </row>
    <row r="3" spans="1:70" s="2" customFormat="1" ht="38.25" customHeight="1">
      <c r="A3" s="10" t="s">
        <v>230</v>
      </c>
      <c r="B3" s="22" t="s">
        <v>285</v>
      </c>
      <c r="C3" s="22" t="e">
        <f>'BAR BB - Open rates'!#REF!</f>
        <v>#REF!</v>
      </c>
      <c r="D3" s="22" t="str">
        <f>'BAR BB - Open rates'!F4</f>
        <v>18.12.2020-19.12.2020</v>
      </c>
      <c r="E3" s="27" t="e">
        <f>'BAR BB - Open rates'!#REF!</f>
        <v>#REF!</v>
      </c>
      <c r="F3" s="27" t="e">
        <f>'BAR BB - Open rates'!#REF!</f>
        <v>#REF!</v>
      </c>
      <c r="G3" s="27" t="e">
        <f>'BAR BB - Open rates'!#REF!</f>
        <v>#REF!</v>
      </c>
      <c r="H3" s="27" t="e">
        <f>'BAR BB - Open rates'!#REF!</f>
        <v>#REF!</v>
      </c>
      <c r="I3" s="27" t="str">
        <f>'BAR BB - Open rates'!L4</f>
        <v>31.12.2020-01.01.2021</v>
      </c>
      <c r="J3" s="27" t="e">
        <f>'BAR BB - Open rates'!#REF!</f>
        <v>#REF!</v>
      </c>
      <c r="K3" s="27" t="e">
        <f>'BAR BB - Open rates'!#REF!</f>
        <v>#REF!</v>
      </c>
      <c r="L3" s="27" t="str">
        <f>'BAR BB - Open rates'!O4</f>
        <v>09.01.2021-10.01.2021</v>
      </c>
      <c r="M3" s="27" t="e">
        <f>'BAR BB - Open rates'!#REF!</f>
        <v>#REF!</v>
      </c>
      <c r="N3" s="27" t="e">
        <f>'BAR BB - Open rates'!#REF!</f>
        <v>#REF!</v>
      </c>
      <c r="O3" s="27" t="e">
        <f>'BAR BB - Open rates'!#REF!</f>
        <v>#REF!</v>
      </c>
      <c r="P3" s="27" t="str">
        <f>'BAR BB - Open rates'!X4</f>
        <v>11.02.2021-13.02.2021</v>
      </c>
      <c r="Q3" s="27" t="e">
        <f>'BAR BB - Open rates'!#REF!</f>
        <v>#REF!</v>
      </c>
      <c r="R3" s="27" t="str">
        <f>'BAR BB - Open rates'!Z4</f>
        <v>18.02.2021-19.02.2021</v>
      </c>
      <c r="S3" s="27" t="e">
        <f>'BAR BB - Open rates'!#REF!</f>
        <v>#REF!</v>
      </c>
      <c r="T3" s="27" t="str">
        <f>'BAR BB - Open rates'!AD4</f>
        <v>07.03.2021-13.03.2021</v>
      </c>
      <c r="U3" s="27" t="e">
        <f>'BAR BB - Open rates'!#REF!</f>
        <v>#REF!</v>
      </c>
      <c r="V3" s="27">
        <f>'BAR BB - Open rates'!AE4</f>
        <v>44269</v>
      </c>
      <c r="W3" s="27" t="e">
        <f>'BAR BB - Open rates'!#REF!</f>
        <v>#REF!</v>
      </c>
      <c r="X3" s="27" t="e">
        <f>'BAR BB - Open rates'!#REF!</f>
        <v>#REF!</v>
      </c>
      <c r="Y3" s="27">
        <f>'BAR BB - Open rates'!AF4</f>
        <v>44278</v>
      </c>
      <c r="Z3" s="254" t="s">
        <v>286</v>
      </c>
      <c r="AA3" s="1"/>
      <c r="AB3" s="1"/>
      <c r="AC3" s="1"/>
    </row>
    <row r="4" spans="1:70" s="3" customFormat="1" ht="12" customHeight="1">
      <c r="A4" s="12" t="s">
        <v>232</v>
      </c>
      <c r="B4" s="7"/>
      <c r="C4" s="7"/>
      <c r="D4" s="7"/>
      <c r="E4" s="7"/>
      <c r="F4" s="7"/>
      <c r="G4" s="7"/>
      <c r="H4" s="7"/>
      <c r="I4" s="7"/>
      <c r="J4" s="7"/>
      <c r="K4" s="7"/>
      <c r="L4" s="7"/>
      <c r="M4" s="7"/>
      <c r="N4" s="7"/>
      <c r="O4" s="7"/>
      <c r="P4" s="7"/>
      <c r="Q4" s="7"/>
      <c r="R4" s="7"/>
      <c r="S4" s="7"/>
      <c r="T4" s="7"/>
      <c r="U4" s="7"/>
      <c r="V4" s="7"/>
      <c r="W4" s="7"/>
      <c r="X4" s="7"/>
      <c r="Y4" s="7"/>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23"/>
      <c r="BL4" s="23"/>
      <c r="BM4" s="23"/>
      <c r="BN4" s="23"/>
      <c r="BO4" s="23"/>
      <c r="BP4" s="23"/>
      <c r="BQ4" s="23"/>
      <c r="BR4" s="23"/>
    </row>
    <row r="5" spans="1:70" s="4" customFormat="1" ht="12" customHeight="1">
      <c r="A5" s="13">
        <v>1</v>
      </c>
      <c r="B5" s="12" t="e">
        <f>'BAR BB - Open rates'!#REF!*0.95</f>
        <v>#REF!</v>
      </c>
      <c r="C5" s="12" t="e">
        <f>'BAR BB - Open rates'!#REF!</f>
        <v>#REF!</v>
      </c>
      <c r="D5" s="12">
        <f>'BAR BB - Open rates'!F7</f>
        <v>12900</v>
      </c>
      <c r="E5" s="12" t="e">
        <f>'BAR BB - Open rates'!#REF!</f>
        <v>#REF!</v>
      </c>
      <c r="F5" s="12" t="e">
        <f>'BAR BB - Open rates'!#REF!</f>
        <v>#REF!</v>
      </c>
      <c r="G5" s="12" t="e">
        <f>'BAR BB - Open rates'!#REF!</f>
        <v>#REF!</v>
      </c>
      <c r="H5" s="12" t="e">
        <f>'BAR BB - Open rates'!#REF!</f>
        <v>#REF!</v>
      </c>
      <c r="I5" s="12">
        <f>'BAR BB - Open rates'!L7</f>
        <v>36200</v>
      </c>
      <c r="J5" s="12" t="e">
        <f>'BAR BB - Open rates'!#REF!</f>
        <v>#REF!</v>
      </c>
      <c r="K5" s="12" t="e">
        <f>'BAR BB - Open rates'!#REF!</f>
        <v>#REF!</v>
      </c>
      <c r="L5" s="12">
        <f>'BAR BB - Open rates'!O7</f>
        <v>18500</v>
      </c>
      <c r="M5" s="12" t="e">
        <f>'BAR BB - Open rates'!#REF!</f>
        <v>#REF!</v>
      </c>
      <c r="N5" s="12" t="e">
        <f>'BAR BB - Open rates'!#REF!</f>
        <v>#REF!</v>
      </c>
      <c r="O5" s="12" t="e">
        <f>'BAR BB - Open rates'!#REF!</f>
        <v>#REF!</v>
      </c>
      <c r="P5" s="12">
        <f>'BAR BB - Open rates'!X7</f>
        <v>20500</v>
      </c>
      <c r="Q5" s="12" t="e">
        <f>'BAR BB - Open rates'!#REF!</f>
        <v>#REF!</v>
      </c>
      <c r="R5" s="12">
        <f>'BAR BB - Open rates'!Z7</f>
        <v>20500</v>
      </c>
      <c r="S5" s="12" t="e">
        <f>'BAR BB - Open rates'!#REF!</f>
        <v>#REF!</v>
      </c>
      <c r="T5" s="12">
        <f>'BAR BB - Open rates'!AD7</f>
        <v>18800</v>
      </c>
      <c r="U5" s="12" t="e">
        <f>'BAR BB - Open rates'!#REF!</f>
        <v>#REF!</v>
      </c>
      <c r="V5" s="12">
        <f>'BAR BB - Open rates'!AE7</f>
        <v>14400</v>
      </c>
      <c r="W5" s="12" t="e">
        <f>'BAR BB - Open rates'!#REF!</f>
        <v>#REF!</v>
      </c>
      <c r="X5" s="12" t="e">
        <f>'BAR BB - Open rates'!#REF!</f>
        <v>#REF!</v>
      </c>
      <c r="Y5" s="12">
        <f>'BAR BB - Open rates'!AF7</f>
        <v>18800</v>
      </c>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23"/>
      <c r="BL5" s="23"/>
      <c r="BM5" s="23"/>
      <c r="BN5" s="23"/>
      <c r="BO5" s="23"/>
      <c r="BP5" s="23"/>
      <c r="BQ5" s="23"/>
      <c r="BR5" s="23"/>
    </row>
    <row r="6" spans="1:70" s="4" customFormat="1" ht="12" customHeight="1">
      <c r="A6" s="13">
        <v>2</v>
      </c>
      <c r="B6" s="12" t="e">
        <f>'BAR BB - Open rates'!#REF!*0.95</f>
        <v>#REF!</v>
      </c>
      <c r="C6" s="12" t="e">
        <f>'BAR BB - Open rates'!#REF!</f>
        <v>#REF!</v>
      </c>
      <c r="D6" s="12">
        <f>'BAR BB - Open rates'!F8</f>
        <v>13900</v>
      </c>
      <c r="E6" s="12" t="e">
        <f>'BAR BB - Open rates'!#REF!</f>
        <v>#REF!</v>
      </c>
      <c r="F6" s="12" t="e">
        <f>'BAR BB - Open rates'!#REF!</f>
        <v>#REF!</v>
      </c>
      <c r="G6" s="12" t="e">
        <f>'BAR BB - Open rates'!#REF!</f>
        <v>#REF!</v>
      </c>
      <c r="H6" s="12" t="e">
        <f>'BAR BB - Open rates'!#REF!</f>
        <v>#REF!</v>
      </c>
      <c r="I6" s="12">
        <f>'BAR BB - Open rates'!L8</f>
        <v>37200</v>
      </c>
      <c r="J6" s="12" t="e">
        <f>'BAR BB - Open rates'!#REF!</f>
        <v>#REF!</v>
      </c>
      <c r="K6" s="12" t="e">
        <f>'BAR BB - Open rates'!#REF!</f>
        <v>#REF!</v>
      </c>
      <c r="L6" s="12">
        <f>'BAR BB - Open rates'!O8</f>
        <v>19500</v>
      </c>
      <c r="M6" s="12" t="e">
        <f>'BAR BB - Open rates'!#REF!</f>
        <v>#REF!</v>
      </c>
      <c r="N6" s="12" t="e">
        <f>'BAR BB - Open rates'!#REF!</f>
        <v>#REF!</v>
      </c>
      <c r="O6" s="12" t="e">
        <f>'BAR BB - Open rates'!#REF!</f>
        <v>#REF!</v>
      </c>
      <c r="P6" s="12">
        <f>'BAR BB - Open rates'!X8</f>
        <v>21500</v>
      </c>
      <c r="Q6" s="12" t="e">
        <f>'BAR BB - Open rates'!#REF!</f>
        <v>#REF!</v>
      </c>
      <c r="R6" s="12">
        <f>'BAR BB - Open rates'!Z8</f>
        <v>21500</v>
      </c>
      <c r="S6" s="12" t="e">
        <f>'BAR BB - Open rates'!#REF!</f>
        <v>#REF!</v>
      </c>
      <c r="T6" s="12">
        <f>'BAR BB - Open rates'!AD8</f>
        <v>19800</v>
      </c>
      <c r="U6" s="12" t="e">
        <f>'BAR BB - Open rates'!#REF!</f>
        <v>#REF!</v>
      </c>
      <c r="V6" s="12">
        <f>'BAR BB - Open rates'!AE8</f>
        <v>15400</v>
      </c>
      <c r="W6" s="12" t="e">
        <f>'BAR BB - Open rates'!#REF!</f>
        <v>#REF!</v>
      </c>
      <c r="X6" s="12" t="e">
        <f>'BAR BB - Open rates'!#REF!</f>
        <v>#REF!</v>
      </c>
      <c r="Y6" s="12">
        <f>'BAR BB - Open rates'!AF8</f>
        <v>19800</v>
      </c>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23"/>
      <c r="BL6" s="23"/>
      <c r="BM6" s="23"/>
      <c r="BN6" s="23"/>
      <c r="BO6" s="23"/>
      <c r="BP6" s="23"/>
      <c r="BQ6" s="23"/>
      <c r="BR6" s="23"/>
    </row>
    <row r="7" spans="1:70" s="3" customFormat="1" ht="12" customHeight="1">
      <c r="A7" s="12" t="s">
        <v>233</v>
      </c>
      <c r="B7" s="12"/>
      <c r="C7" s="12"/>
      <c r="D7" s="12"/>
      <c r="E7" s="12"/>
      <c r="F7" s="12"/>
      <c r="G7" s="12"/>
      <c r="H7" s="12"/>
      <c r="I7" s="12"/>
      <c r="J7" s="12"/>
      <c r="K7" s="12"/>
      <c r="L7" s="12"/>
      <c r="M7" s="12"/>
      <c r="N7" s="12"/>
      <c r="O7" s="12"/>
      <c r="P7" s="12"/>
      <c r="Q7" s="12"/>
      <c r="R7" s="12"/>
      <c r="S7" s="12"/>
      <c r="T7" s="12"/>
      <c r="U7" s="12"/>
      <c r="V7" s="12"/>
      <c r="W7" s="12"/>
      <c r="X7" s="12"/>
      <c r="Y7" s="12"/>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23"/>
      <c r="BL7" s="23"/>
      <c r="BM7" s="23"/>
      <c r="BN7" s="23"/>
      <c r="BO7" s="23"/>
      <c r="BP7" s="23"/>
      <c r="BQ7" s="23"/>
      <c r="BR7" s="23"/>
    </row>
    <row r="8" spans="1:70" s="4" customFormat="1" ht="12" customHeight="1">
      <c r="A8" s="13">
        <v>1</v>
      </c>
      <c r="B8" s="12" t="e">
        <f>'BAR BB - Open rates'!#REF!*0.95</f>
        <v>#REF!</v>
      </c>
      <c r="C8" s="12" t="e">
        <f>'BAR BB - Open rates'!#REF!</f>
        <v>#REF!</v>
      </c>
      <c r="D8" s="12" t="e">
        <f>'BAR BB - Open rates'!#REF!</f>
        <v>#REF!</v>
      </c>
      <c r="E8" s="12" t="e">
        <f>'BAR BB - Open rates'!#REF!</f>
        <v>#REF!</v>
      </c>
      <c r="F8" s="12" t="e">
        <f>'BAR BB - Open rates'!#REF!</f>
        <v>#REF!</v>
      </c>
      <c r="G8" s="12" t="e">
        <f>'BAR BB - Open rates'!#REF!</f>
        <v>#REF!</v>
      </c>
      <c r="H8" s="12" t="e">
        <f>'BAR BB - Open rates'!#REF!</f>
        <v>#REF!</v>
      </c>
      <c r="I8" s="12" t="e">
        <f>'BAR BB - Open rates'!#REF!</f>
        <v>#REF!</v>
      </c>
      <c r="J8" s="12" t="e">
        <f>'BAR BB - Open rates'!#REF!</f>
        <v>#REF!</v>
      </c>
      <c r="K8" s="12" t="e">
        <f>'BAR BB - Open rates'!#REF!</f>
        <v>#REF!</v>
      </c>
      <c r="L8" s="12" t="e">
        <f>'BAR BB - Open rates'!#REF!</f>
        <v>#REF!</v>
      </c>
      <c r="M8" s="12" t="e">
        <f>'BAR BB - Open rates'!#REF!</f>
        <v>#REF!</v>
      </c>
      <c r="N8" s="12" t="e">
        <f>'BAR BB - Open rates'!#REF!</f>
        <v>#REF!</v>
      </c>
      <c r="O8" s="12" t="e">
        <f>'BAR BB - Open rates'!#REF!</f>
        <v>#REF!</v>
      </c>
      <c r="P8" s="12" t="e">
        <f>'BAR BB - Open rates'!#REF!</f>
        <v>#REF!</v>
      </c>
      <c r="Q8" s="12" t="e">
        <f>'BAR BB - Open rates'!#REF!</f>
        <v>#REF!</v>
      </c>
      <c r="R8" s="12" t="e">
        <f>'BAR BB - Open rates'!#REF!</f>
        <v>#REF!</v>
      </c>
      <c r="S8" s="12" t="e">
        <f>'BAR BB - Open rates'!#REF!</f>
        <v>#REF!</v>
      </c>
      <c r="T8" s="12" t="e">
        <f>'BAR BB - Open rates'!#REF!</f>
        <v>#REF!</v>
      </c>
      <c r="U8" s="12" t="e">
        <f>'BAR BB - Open rates'!#REF!</f>
        <v>#REF!</v>
      </c>
      <c r="V8" s="12" t="e">
        <f>'BAR BB - Open rates'!#REF!</f>
        <v>#REF!</v>
      </c>
      <c r="W8" s="12" t="e">
        <f>'BAR BB - Open rates'!#REF!</f>
        <v>#REF!</v>
      </c>
      <c r="X8" s="12" t="e">
        <f>'BAR BB - Open rates'!#REF!</f>
        <v>#REF!</v>
      </c>
      <c r="Y8" s="12" t="e">
        <f>'BAR BB - Open rates'!#REF!</f>
        <v>#REF!</v>
      </c>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23"/>
      <c r="BL8" s="23"/>
      <c r="BM8" s="23"/>
      <c r="BN8" s="23"/>
      <c r="BO8" s="23"/>
      <c r="BP8" s="23"/>
      <c r="BQ8" s="23"/>
      <c r="BR8" s="23"/>
    </row>
    <row r="9" spans="1:70" s="4" customFormat="1" ht="12" customHeight="1">
      <c r="A9" s="13">
        <v>2</v>
      </c>
      <c r="B9" s="12" t="e">
        <f>'BAR BB - Open rates'!#REF!*0.95</f>
        <v>#REF!</v>
      </c>
      <c r="C9" s="12" t="e">
        <f>'BAR BB - Open rates'!#REF!</f>
        <v>#REF!</v>
      </c>
      <c r="D9" s="12" t="e">
        <f>'BAR BB - Open rates'!#REF!</f>
        <v>#REF!</v>
      </c>
      <c r="E9" s="12" t="e">
        <f>'BAR BB - Open rates'!#REF!</f>
        <v>#REF!</v>
      </c>
      <c r="F9" s="12" t="e">
        <f>'BAR BB - Open rates'!#REF!</f>
        <v>#REF!</v>
      </c>
      <c r="G9" s="12" t="e">
        <f>'BAR BB - Open rates'!#REF!</f>
        <v>#REF!</v>
      </c>
      <c r="H9" s="12" t="e">
        <f>'BAR BB - Open rates'!#REF!</f>
        <v>#REF!</v>
      </c>
      <c r="I9" s="12" t="e">
        <f>'BAR BB - Open rates'!#REF!</f>
        <v>#REF!</v>
      </c>
      <c r="J9" s="12" t="e">
        <f>'BAR BB - Open rates'!#REF!</f>
        <v>#REF!</v>
      </c>
      <c r="K9" s="12" t="e">
        <f>'BAR BB - Open rates'!#REF!</f>
        <v>#REF!</v>
      </c>
      <c r="L9" s="12" t="e">
        <f>'BAR BB - Open rates'!#REF!</f>
        <v>#REF!</v>
      </c>
      <c r="M9" s="12" t="e">
        <f>'BAR BB - Open rates'!#REF!</f>
        <v>#REF!</v>
      </c>
      <c r="N9" s="12" t="e">
        <f>'BAR BB - Open rates'!#REF!</f>
        <v>#REF!</v>
      </c>
      <c r="O9" s="12" t="e">
        <f>'BAR BB - Open rates'!#REF!</f>
        <v>#REF!</v>
      </c>
      <c r="P9" s="12" t="e">
        <f>'BAR BB - Open rates'!#REF!</f>
        <v>#REF!</v>
      </c>
      <c r="Q9" s="12" t="e">
        <f>'BAR BB - Open rates'!#REF!</f>
        <v>#REF!</v>
      </c>
      <c r="R9" s="12" t="e">
        <f>'BAR BB - Open rates'!#REF!</f>
        <v>#REF!</v>
      </c>
      <c r="S9" s="12" t="e">
        <f>'BAR BB - Open rates'!#REF!</f>
        <v>#REF!</v>
      </c>
      <c r="T9" s="12" t="e">
        <f>'BAR BB - Open rates'!#REF!</f>
        <v>#REF!</v>
      </c>
      <c r="U9" s="12" t="e">
        <f>'BAR BB - Open rates'!#REF!</f>
        <v>#REF!</v>
      </c>
      <c r="V9" s="12" t="e">
        <f>'BAR BB - Open rates'!#REF!</f>
        <v>#REF!</v>
      </c>
      <c r="W9" s="12" t="e">
        <f>'BAR BB - Open rates'!#REF!</f>
        <v>#REF!</v>
      </c>
      <c r="X9" s="12" t="e">
        <f>'BAR BB - Open rates'!#REF!</f>
        <v>#REF!</v>
      </c>
      <c r="Y9" s="12" t="e">
        <f>'BAR BB - Open rates'!#REF!</f>
        <v>#REF!</v>
      </c>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23"/>
      <c r="BL9" s="23"/>
      <c r="BM9" s="23"/>
      <c r="BN9" s="23"/>
      <c r="BO9" s="23"/>
      <c r="BP9" s="23"/>
      <c r="BQ9" s="23"/>
      <c r="BR9" s="23"/>
    </row>
    <row r="10" spans="1:70" s="3" customFormat="1" ht="12" customHeight="1">
      <c r="A10" s="12" t="s">
        <v>234</v>
      </c>
      <c r="B10" s="12"/>
      <c r="C10" s="12"/>
      <c r="D10" s="12"/>
      <c r="E10" s="12"/>
      <c r="F10" s="12"/>
      <c r="G10" s="12"/>
      <c r="H10" s="12"/>
      <c r="I10" s="12"/>
      <c r="J10" s="12"/>
      <c r="K10" s="12"/>
      <c r="L10" s="12"/>
      <c r="M10" s="12"/>
      <c r="N10" s="12"/>
      <c r="O10" s="12"/>
      <c r="P10" s="12"/>
      <c r="Q10" s="12"/>
      <c r="R10" s="12"/>
      <c r="S10" s="12"/>
      <c r="T10" s="12"/>
      <c r="U10" s="12"/>
      <c r="V10" s="12"/>
      <c r="W10" s="12"/>
      <c r="X10" s="12"/>
      <c r="Y10" s="12"/>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23"/>
      <c r="BL10" s="23"/>
      <c r="BM10" s="23"/>
      <c r="BN10" s="23"/>
      <c r="BO10" s="23"/>
      <c r="BP10" s="23"/>
      <c r="BQ10" s="23"/>
      <c r="BR10" s="23"/>
    </row>
    <row r="11" spans="1:70" s="4" customFormat="1" ht="12" customHeight="1">
      <c r="A11" s="13">
        <v>1</v>
      </c>
      <c r="B11" s="12" t="e">
        <f>'BAR BB - Open rates'!#REF!*0.95</f>
        <v>#REF!</v>
      </c>
      <c r="C11" s="12" t="e">
        <f>'BAR BB - Open rates'!#REF!</f>
        <v>#REF!</v>
      </c>
      <c r="D11" s="12">
        <f>'BAR BB - Open rates'!F13</f>
        <v>14600</v>
      </c>
      <c r="E11" s="12" t="e">
        <f>'BAR BB - Open rates'!#REF!</f>
        <v>#REF!</v>
      </c>
      <c r="F11" s="12" t="e">
        <f>'BAR BB - Open rates'!#REF!</f>
        <v>#REF!</v>
      </c>
      <c r="G11" s="12" t="e">
        <f>'BAR BB - Open rates'!#REF!</f>
        <v>#REF!</v>
      </c>
      <c r="H11" s="12" t="e">
        <f>'BAR BB - Open rates'!#REF!</f>
        <v>#REF!</v>
      </c>
      <c r="I11" s="12">
        <f>'BAR BB - Open rates'!L13</f>
        <v>38900</v>
      </c>
      <c r="J11" s="12" t="e">
        <f>'BAR BB - Open rates'!#REF!</f>
        <v>#REF!</v>
      </c>
      <c r="K11" s="12" t="e">
        <f>'BAR BB - Open rates'!#REF!</f>
        <v>#REF!</v>
      </c>
      <c r="L11" s="12">
        <f>'BAR BB - Open rates'!O13</f>
        <v>21200</v>
      </c>
      <c r="M11" s="12" t="e">
        <f>'BAR BB - Open rates'!#REF!</f>
        <v>#REF!</v>
      </c>
      <c r="N11" s="12" t="e">
        <f>'BAR BB - Open rates'!#REF!</f>
        <v>#REF!</v>
      </c>
      <c r="O11" s="12" t="e">
        <f>'BAR BB - Open rates'!#REF!</f>
        <v>#REF!</v>
      </c>
      <c r="P11" s="12">
        <f>'BAR BB - Open rates'!X13</f>
        <v>23200</v>
      </c>
      <c r="Q11" s="12" t="e">
        <f>'BAR BB - Open rates'!#REF!</f>
        <v>#REF!</v>
      </c>
      <c r="R11" s="12">
        <f>'BAR BB - Open rates'!Z13</f>
        <v>23200</v>
      </c>
      <c r="S11" s="12" t="e">
        <f>'BAR BB - Open rates'!#REF!</f>
        <v>#REF!</v>
      </c>
      <c r="T11" s="12">
        <f>'BAR BB - Open rates'!AD13</f>
        <v>21500</v>
      </c>
      <c r="U11" s="12" t="e">
        <f>'BAR BB - Open rates'!#REF!</f>
        <v>#REF!</v>
      </c>
      <c r="V11" s="12">
        <f>'BAR BB - Open rates'!AE13</f>
        <v>17100</v>
      </c>
      <c r="W11" s="12" t="e">
        <f>'BAR BB - Open rates'!#REF!</f>
        <v>#REF!</v>
      </c>
      <c r="X11" s="12" t="e">
        <f>'BAR BB - Open rates'!#REF!</f>
        <v>#REF!</v>
      </c>
      <c r="Y11" s="12">
        <f>'BAR BB - Open rates'!AF13</f>
        <v>21500</v>
      </c>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23"/>
      <c r="BL11" s="23"/>
      <c r="BM11" s="23"/>
      <c r="BN11" s="23"/>
      <c r="BO11" s="23"/>
      <c r="BP11" s="23"/>
      <c r="BQ11" s="23"/>
      <c r="BR11" s="23"/>
    </row>
    <row r="12" spans="1:70" s="4" customFormat="1" ht="12" customHeight="1">
      <c r="A12" s="13">
        <v>2</v>
      </c>
      <c r="B12" s="12" t="e">
        <f>'BAR BB - Open rates'!#REF!*0.95</f>
        <v>#REF!</v>
      </c>
      <c r="C12" s="12" t="e">
        <f>'BAR BB - Open rates'!#REF!</f>
        <v>#REF!</v>
      </c>
      <c r="D12" s="12">
        <f>'BAR BB - Open rates'!F14</f>
        <v>15600</v>
      </c>
      <c r="E12" s="12" t="e">
        <f>'BAR BB - Open rates'!#REF!</f>
        <v>#REF!</v>
      </c>
      <c r="F12" s="12" t="e">
        <f>'BAR BB - Open rates'!#REF!</f>
        <v>#REF!</v>
      </c>
      <c r="G12" s="12" t="e">
        <f>'BAR BB - Open rates'!#REF!</f>
        <v>#REF!</v>
      </c>
      <c r="H12" s="12" t="e">
        <f>'BAR BB - Open rates'!#REF!</f>
        <v>#REF!</v>
      </c>
      <c r="I12" s="12">
        <f>'BAR BB - Open rates'!L14</f>
        <v>39900</v>
      </c>
      <c r="J12" s="12" t="e">
        <f>'BAR BB - Open rates'!#REF!</f>
        <v>#REF!</v>
      </c>
      <c r="K12" s="12" t="e">
        <f>'BAR BB - Open rates'!#REF!</f>
        <v>#REF!</v>
      </c>
      <c r="L12" s="12">
        <f>'BAR BB - Open rates'!O14</f>
        <v>22200</v>
      </c>
      <c r="M12" s="12" t="e">
        <f>'BAR BB - Open rates'!#REF!</f>
        <v>#REF!</v>
      </c>
      <c r="N12" s="12" t="e">
        <f>'BAR BB - Open rates'!#REF!</f>
        <v>#REF!</v>
      </c>
      <c r="O12" s="12" t="e">
        <f>'BAR BB - Open rates'!#REF!</f>
        <v>#REF!</v>
      </c>
      <c r="P12" s="12">
        <f>'BAR BB - Open rates'!X14</f>
        <v>24200</v>
      </c>
      <c r="Q12" s="12" t="e">
        <f>'BAR BB - Open rates'!#REF!</f>
        <v>#REF!</v>
      </c>
      <c r="R12" s="12">
        <f>'BAR BB - Open rates'!Z14</f>
        <v>24200</v>
      </c>
      <c r="S12" s="12" t="e">
        <f>'BAR BB - Open rates'!#REF!</f>
        <v>#REF!</v>
      </c>
      <c r="T12" s="12">
        <f>'BAR BB - Open rates'!AD14</f>
        <v>22500</v>
      </c>
      <c r="U12" s="12" t="e">
        <f>'BAR BB - Open rates'!#REF!</f>
        <v>#REF!</v>
      </c>
      <c r="V12" s="12">
        <f>'BAR BB - Open rates'!AE14</f>
        <v>18100</v>
      </c>
      <c r="W12" s="12" t="e">
        <f>'BAR BB - Open rates'!#REF!</f>
        <v>#REF!</v>
      </c>
      <c r="X12" s="12" t="e">
        <f>'BAR BB - Open rates'!#REF!</f>
        <v>#REF!</v>
      </c>
      <c r="Y12" s="12">
        <f>'BAR BB - Open rates'!AF14</f>
        <v>22500</v>
      </c>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23"/>
      <c r="BL12" s="23"/>
      <c r="BM12" s="23"/>
      <c r="BN12" s="23"/>
      <c r="BO12" s="23"/>
      <c r="BP12" s="23"/>
      <c r="BQ12" s="23"/>
      <c r="BR12" s="23"/>
    </row>
    <row r="13" spans="1:70" s="3" customFormat="1" ht="12" customHeight="1">
      <c r="A13" s="12" t="s">
        <v>235</v>
      </c>
      <c r="B13" s="12"/>
      <c r="C13" s="12"/>
      <c r="D13" s="12"/>
      <c r="E13" s="12"/>
      <c r="F13" s="12"/>
      <c r="G13" s="12"/>
      <c r="H13" s="12"/>
      <c r="I13" s="12"/>
      <c r="J13" s="12"/>
      <c r="K13" s="12"/>
      <c r="L13" s="12"/>
      <c r="M13" s="12"/>
      <c r="N13" s="12"/>
      <c r="O13" s="12"/>
      <c r="P13" s="12"/>
      <c r="Q13" s="12"/>
      <c r="R13" s="12"/>
      <c r="S13" s="12"/>
      <c r="T13" s="12"/>
      <c r="U13" s="12"/>
      <c r="V13" s="12"/>
      <c r="W13" s="12"/>
      <c r="X13" s="12"/>
      <c r="Y13" s="12"/>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23"/>
      <c r="BL13" s="23"/>
      <c r="BM13" s="23"/>
      <c r="BN13" s="23"/>
      <c r="BO13" s="23"/>
      <c r="BP13" s="23"/>
      <c r="BQ13" s="23"/>
      <c r="BR13" s="23"/>
    </row>
    <row r="14" spans="1:70" s="4" customFormat="1" ht="12" customHeight="1">
      <c r="A14" s="13" t="s">
        <v>36</v>
      </c>
      <c r="B14" s="12" t="e">
        <f>'BAR BB - Open rates'!#REF!*0.95</f>
        <v>#REF!</v>
      </c>
      <c r="C14" s="12" t="e">
        <f>'BAR BB - Open rates'!#REF!</f>
        <v>#REF!</v>
      </c>
      <c r="D14" s="12">
        <f>'BAR BB - Open rates'!F16</f>
        <v>18200</v>
      </c>
      <c r="E14" s="12" t="e">
        <f>'BAR BB - Open rates'!#REF!</f>
        <v>#REF!</v>
      </c>
      <c r="F14" s="12" t="e">
        <f>'BAR BB - Open rates'!#REF!</f>
        <v>#REF!</v>
      </c>
      <c r="G14" s="12" t="e">
        <f>'BAR BB - Open rates'!#REF!</f>
        <v>#REF!</v>
      </c>
      <c r="H14" s="12" t="e">
        <f>'BAR BB - Open rates'!#REF!</f>
        <v>#REF!</v>
      </c>
      <c r="I14" s="12">
        <f>'BAR BB - Open rates'!L16</f>
        <v>42500</v>
      </c>
      <c r="J14" s="12" t="e">
        <f>'BAR BB - Open rates'!#REF!</f>
        <v>#REF!</v>
      </c>
      <c r="K14" s="12" t="e">
        <f>'BAR BB - Open rates'!#REF!</f>
        <v>#REF!</v>
      </c>
      <c r="L14" s="12">
        <f>'BAR BB - Open rates'!O16</f>
        <v>24800</v>
      </c>
      <c r="M14" s="12" t="e">
        <f>'BAR BB - Open rates'!#REF!</f>
        <v>#REF!</v>
      </c>
      <c r="N14" s="12" t="e">
        <f>'BAR BB - Open rates'!#REF!</f>
        <v>#REF!</v>
      </c>
      <c r="O14" s="12" t="e">
        <f>'BAR BB - Open rates'!#REF!</f>
        <v>#REF!</v>
      </c>
      <c r="P14" s="12">
        <f>'BAR BB - Open rates'!X16</f>
        <v>26800</v>
      </c>
      <c r="Q14" s="12" t="e">
        <f>'BAR BB - Open rates'!#REF!</f>
        <v>#REF!</v>
      </c>
      <c r="R14" s="12">
        <f>'BAR BB - Open rates'!Z16</f>
        <v>26800</v>
      </c>
      <c r="S14" s="12" t="e">
        <f>'BAR BB - Open rates'!#REF!</f>
        <v>#REF!</v>
      </c>
      <c r="T14" s="12">
        <f>'BAR BB - Open rates'!AD16</f>
        <v>25100</v>
      </c>
      <c r="U14" s="12" t="e">
        <f>'BAR BB - Open rates'!#REF!</f>
        <v>#REF!</v>
      </c>
      <c r="V14" s="12">
        <f>'BAR BB - Open rates'!AE16</f>
        <v>20700</v>
      </c>
      <c r="W14" s="12" t="e">
        <f>'BAR BB - Open rates'!#REF!</f>
        <v>#REF!</v>
      </c>
      <c r="X14" s="12" t="e">
        <f>'BAR BB - Open rates'!#REF!</f>
        <v>#REF!</v>
      </c>
      <c r="Y14" s="12">
        <f>'BAR BB - Open rates'!AF16</f>
        <v>25100</v>
      </c>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23"/>
      <c r="BL14" s="23"/>
      <c r="BM14" s="23"/>
      <c r="BN14" s="23"/>
      <c r="BO14" s="23"/>
      <c r="BP14" s="23"/>
      <c r="BQ14" s="23"/>
      <c r="BR14" s="23"/>
    </row>
    <row r="15" spans="1:70">
      <c r="Z15" s="1"/>
      <c r="AA15" s="1"/>
      <c r="AB15" s="1"/>
      <c r="AC15" s="1"/>
    </row>
    <row r="16" spans="1:70" s="1" customFormat="1" ht="24.75" customHeight="1">
      <c r="A16" s="8" t="s">
        <v>150</v>
      </c>
      <c r="B16" s="9"/>
      <c r="C16" s="9"/>
      <c r="D16" s="9"/>
      <c r="E16" s="9"/>
      <c r="F16" s="9"/>
      <c r="G16" s="9"/>
      <c r="H16" s="9"/>
      <c r="I16" s="9"/>
      <c r="J16" s="9"/>
      <c r="K16" s="9"/>
      <c r="L16" s="9"/>
      <c r="M16" s="9"/>
      <c r="N16" s="9"/>
      <c r="O16" s="9"/>
      <c r="P16" s="9"/>
      <c r="Q16" s="9"/>
      <c r="R16" s="9"/>
      <c r="S16" s="9"/>
      <c r="T16" s="9"/>
      <c r="U16" s="9"/>
      <c r="V16" s="9"/>
    </row>
    <row r="17" spans="1:70" s="2" customFormat="1" ht="38.25" customHeight="1">
      <c r="A17" s="10" t="s">
        <v>230</v>
      </c>
      <c r="B17" s="27" t="str">
        <f t="shared" ref="B17:Y17" si="0">B3</f>
        <v>11.10.20- 15.10.20</v>
      </c>
      <c r="C17" s="27" t="e">
        <f t="shared" si="0"/>
        <v>#REF!</v>
      </c>
      <c r="D17" s="27" t="str">
        <f t="shared" si="0"/>
        <v>18.12.2020-19.12.2020</v>
      </c>
      <c r="E17" s="27" t="e">
        <f t="shared" si="0"/>
        <v>#REF!</v>
      </c>
      <c r="F17" s="27" t="e">
        <f t="shared" si="0"/>
        <v>#REF!</v>
      </c>
      <c r="G17" s="27" t="e">
        <f t="shared" si="0"/>
        <v>#REF!</v>
      </c>
      <c r="H17" s="27" t="e">
        <f t="shared" si="0"/>
        <v>#REF!</v>
      </c>
      <c r="I17" s="27" t="str">
        <f t="shared" si="0"/>
        <v>31.12.2020-01.01.2021</v>
      </c>
      <c r="J17" s="27" t="e">
        <f t="shared" si="0"/>
        <v>#REF!</v>
      </c>
      <c r="K17" s="27" t="e">
        <f t="shared" si="0"/>
        <v>#REF!</v>
      </c>
      <c r="L17" s="27" t="str">
        <f t="shared" si="0"/>
        <v>09.01.2021-10.01.2021</v>
      </c>
      <c r="M17" s="27" t="e">
        <f t="shared" si="0"/>
        <v>#REF!</v>
      </c>
      <c r="N17" s="27" t="e">
        <f t="shared" si="0"/>
        <v>#REF!</v>
      </c>
      <c r="O17" s="27" t="e">
        <f t="shared" si="0"/>
        <v>#REF!</v>
      </c>
      <c r="P17" s="27" t="str">
        <f t="shared" si="0"/>
        <v>11.02.2021-13.02.2021</v>
      </c>
      <c r="Q17" s="27" t="e">
        <f t="shared" si="0"/>
        <v>#REF!</v>
      </c>
      <c r="R17" s="27" t="str">
        <f t="shared" si="0"/>
        <v>18.02.2021-19.02.2021</v>
      </c>
      <c r="S17" s="27" t="e">
        <f t="shared" si="0"/>
        <v>#REF!</v>
      </c>
      <c r="T17" s="27" t="str">
        <f t="shared" si="0"/>
        <v>07.03.2021-13.03.2021</v>
      </c>
      <c r="U17" s="27" t="e">
        <f t="shared" si="0"/>
        <v>#REF!</v>
      </c>
      <c r="V17" s="27">
        <f t="shared" si="0"/>
        <v>44269</v>
      </c>
      <c r="W17" s="27" t="e">
        <f t="shared" si="0"/>
        <v>#REF!</v>
      </c>
      <c r="X17" s="27" t="e">
        <f t="shared" si="0"/>
        <v>#REF!</v>
      </c>
      <c r="Y17" s="27">
        <f t="shared" si="0"/>
        <v>44278</v>
      </c>
      <c r="Z17" s="124"/>
      <c r="AA17" s="124"/>
      <c r="AB17" s="124"/>
      <c r="AC17" s="124"/>
    </row>
    <row r="18" spans="1:70" s="3" customFormat="1" ht="12" customHeight="1">
      <c r="A18" s="12" t="s">
        <v>232</v>
      </c>
      <c r="B18" s="7"/>
      <c r="C18" s="7"/>
      <c r="D18" s="7"/>
      <c r="E18" s="7"/>
      <c r="F18" s="7"/>
      <c r="G18" s="7"/>
      <c r="H18" s="7"/>
      <c r="I18" s="7"/>
      <c r="J18" s="7"/>
      <c r="K18" s="7"/>
      <c r="L18" s="7"/>
      <c r="M18" s="7"/>
      <c r="N18" s="7"/>
      <c r="O18" s="7"/>
      <c r="P18" s="7"/>
      <c r="Q18" s="7"/>
      <c r="R18" s="7"/>
      <c r="S18" s="7"/>
      <c r="T18" s="7"/>
      <c r="U18" s="7"/>
      <c r="V18" s="7"/>
      <c r="W18" s="7"/>
      <c r="X18" s="7"/>
      <c r="Y18" s="7"/>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23"/>
      <c r="BL18" s="23"/>
      <c r="BM18" s="23"/>
      <c r="BN18" s="23"/>
      <c r="BO18" s="23"/>
      <c r="BP18" s="23"/>
      <c r="BQ18" s="23"/>
      <c r="BR18" s="23"/>
    </row>
    <row r="19" spans="1:70" s="4" customFormat="1" ht="12" customHeight="1">
      <c r="A19" s="13">
        <v>1</v>
      </c>
      <c r="B19" s="30" t="e">
        <f t="shared" ref="B19" si="1">B5-(B5*0.15)+25</f>
        <v>#REF!</v>
      </c>
      <c r="C19" s="12" t="e">
        <f t="shared" ref="C19:Y28" si="2">C5-(C5*0.2)</f>
        <v>#REF!</v>
      </c>
      <c r="D19" s="12">
        <f t="shared" si="2"/>
        <v>10320</v>
      </c>
      <c r="E19" s="12" t="e">
        <f t="shared" si="2"/>
        <v>#REF!</v>
      </c>
      <c r="F19" s="12" t="e">
        <f t="shared" si="2"/>
        <v>#REF!</v>
      </c>
      <c r="G19" s="12" t="e">
        <f t="shared" si="2"/>
        <v>#REF!</v>
      </c>
      <c r="H19" s="12" t="e">
        <f t="shared" si="2"/>
        <v>#REF!</v>
      </c>
      <c r="I19" s="12">
        <f t="shared" si="2"/>
        <v>28960</v>
      </c>
      <c r="J19" s="12" t="e">
        <f t="shared" si="2"/>
        <v>#REF!</v>
      </c>
      <c r="K19" s="12" t="e">
        <f t="shared" si="2"/>
        <v>#REF!</v>
      </c>
      <c r="L19" s="12">
        <f t="shared" si="2"/>
        <v>14800</v>
      </c>
      <c r="M19" s="12" t="e">
        <f t="shared" si="2"/>
        <v>#REF!</v>
      </c>
      <c r="N19" s="12" t="e">
        <f t="shared" si="2"/>
        <v>#REF!</v>
      </c>
      <c r="O19" s="12" t="e">
        <f t="shared" si="2"/>
        <v>#REF!</v>
      </c>
      <c r="P19" s="12">
        <f t="shared" si="2"/>
        <v>16400</v>
      </c>
      <c r="Q19" s="12" t="e">
        <f t="shared" si="2"/>
        <v>#REF!</v>
      </c>
      <c r="R19" s="12">
        <f t="shared" si="2"/>
        <v>16400</v>
      </c>
      <c r="S19" s="12" t="e">
        <f t="shared" si="2"/>
        <v>#REF!</v>
      </c>
      <c r="T19" s="12">
        <f t="shared" si="2"/>
        <v>15040</v>
      </c>
      <c r="U19" s="12" t="e">
        <f t="shared" si="2"/>
        <v>#REF!</v>
      </c>
      <c r="V19" s="12">
        <f t="shared" si="2"/>
        <v>11520</v>
      </c>
      <c r="W19" s="12" t="e">
        <f t="shared" si="2"/>
        <v>#REF!</v>
      </c>
      <c r="X19" s="12" t="e">
        <f t="shared" si="2"/>
        <v>#REF!</v>
      </c>
      <c r="Y19" s="12">
        <f t="shared" si="2"/>
        <v>15040</v>
      </c>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23"/>
      <c r="BL19" s="23"/>
      <c r="BM19" s="23"/>
      <c r="BN19" s="23"/>
      <c r="BO19" s="23"/>
      <c r="BP19" s="23"/>
      <c r="BQ19" s="23"/>
      <c r="BR19" s="23"/>
    </row>
    <row r="20" spans="1:70" s="4" customFormat="1" ht="12" customHeight="1">
      <c r="A20" s="13">
        <v>2</v>
      </c>
      <c r="B20" s="30" t="e">
        <f t="shared" ref="B20:B28" si="3">B6-(B6*0.15)+25</f>
        <v>#REF!</v>
      </c>
      <c r="C20" s="12" t="e">
        <f t="shared" si="2"/>
        <v>#REF!</v>
      </c>
      <c r="D20" s="12">
        <f t="shared" si="2"/>
        <v>11120</v>
      </c>
      <c r="E20" s="12" t="e">
        <f t="shared" si="2"/>
        <v>#REF!</v>
      </c>
      <c r="F20" s="12" t="e">
        <f t="shared" si="2"/>
        <v>#REF!</v>
      </c>
      <c r="G20" s="12" t="e">
        <f t="shared" si="2"/>
        <v>#REF!</v>
      </c>
      <c r="H20" s="12" t="e">
        <f t="shared" si="2"/>
        <v>#REF!</v>
      </c>
      <c r="I20" s="12">
        <f t="shared" si="2"/>
        <v>29760</v>
      </c>
      <c r="J20" s="12" t="e">
        <f t="shared" si="2"/>
        <v>#REF!</v>
      </c>
      <c r="K20" s="12" t="e">
        <f t="shared" si="2"/>
        <v>#REF!</v>
      </c>
      <c r="L20" s="12">
        <f t="shared" si="2"/>
        <v>15600</v>
      </c>
      <c r="M20" s="12" t="e">
        <f t="shared" si="2"/>
        <v>#REF!</v>
      </c>
      <c r="N20" s="12" t="e">
        <f t="shared" si="2"/>
        <v>#REF!</v>
      </c>
      <c r="O20" s="12" t="e">
        <f t="shared" si="2"/>
        <v>#REF!</v>
      </c>
      <c r="P20" s="12">
        <f t="shared" si="2"/>
        <v>17200</v>
      </c>
      <c r="Q20" s="12" t="e">
        <f t="shared" si="2"/>
        <v>#REF!</v>
      </c>
      <c r="R20" s="12">
        <f t="shared" si="2"/>
        <v>17200</v>
      </c>
      <c r="S20" s="12" t="e">
        <f t="shared" si="2"/>
        <v>#REF!</v>
      </c>
      <c r="T20" s="12">
        <f t="shared" si="2"/>
        <v>15840</v>
      </c>
      <c r="U20" s="12" t="e">
        <f t="shared" si="2"/>
        <v>#REF!</v>
      </c>
      <c r="V20" s="12">
        <f t="shared" si="2"/>
        <v>12320</v>
      </c>
      <c r="W20" s="12" t="e">
        <f t="shared" si="2"/>
        <v>#REF!</v>
      </c>
      <c r="X20" s="12" t="e">
        <f t="shared" si="2"/>
        <v>#REF!</v>
      </c>
      <c r="Y20" s="12">
        <f t="shared" si="2"/>
        <v>15840</v>
      </c>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23"/>
      <c r="BL20" s="23"/>
      <c r="BM20" s="23"/>
      <c r="BN20" s="23"/>
      <c r="BO20" s="23"/>
      <c r="BP20" s="23"/>
      <c r="BQ20" s="23"/>
      <c r="BR20" s="23"/>
    </row>
    <row r="21" spans="1:70" s="3" customFormat="1" ht="12" customHeight="1">
      <c r="A21" s="12" t="s">
        <v>233</v>
      </c>
      <c r="B21" s="30"/>
      <c r="C21" s="12"/>
      <c r="D21" s="12"/>
      <c r="E21" s="12"/>
      <c r="F21" s="12"/>
      <c r="G21" s="12"/>
      <c r="H21" s="12"/>
      <c r="I21" s="12"/>
      <c r="J21" s="12"/>
      <c r="K21" s="12"/>
      <c r="L21" s="12"/>
      <c r="M21" s="12"/>
      <c r="N21" s="12"/>
      <c r="O21" s="12"/>
      <c r="P21" s="12"/>
      <c r="Q21" s="12"/>
      <c r="R21" s="12"/>
      <c r="S21" s="12"/>
      <c r="T21" s="12"/>
      <c r="U21" s="12"/>
      <c r="V21" s="12"/>
      <c r="W21" s="12"/>
      <c r="X21" s="12"/>
      <c r="Y21" s="12"/>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23"/>
      <c r="BL21" s="23"/>
      <c r="BM21" s="23"/>
      <c r="BN21" s="23"/>
      <c r="BO21" s="23"/>
      <c r="BP21" s="23"/>
      <c r="BQ21" s="23"/>
      <c r="BR21" s="23"/>
    </row>
    <row r="22" spans="1:70" s="4" customFormat="1" ht="12" customHeight="1">
      <c r="A22" s="13">
        <v>1</v>
      </c>
      <c r="B22" s="30" t="e">
        <f t="shared" si="3"/>
        <v>#REF!</v>
      </c>
      <c r="C22" s="12" t="e">
        <f t="shared" si="2"/>
        <v>#REF!</v>
      </c>
      <c r="D22" s="12" t="e">
        <f t="shared" si="2"/>
        <v>#REF!</v>
      </c>
      <c r="E22" s="12" t="e">
        <f t="shared" si="2"/>
        <v>#REF!</v>
      </c>
      <c r="F22" s="12" t="e">
        <f t="shared" si="2"/>
        <v>#REF!</v>
      </c>
      <c r="G22" s="12" t="e">
        <f t="shared" si="2"/>
        <v>#REF!</v>
      </c>
      <c r="H22" s="12" t="e">
        <f t="shared" si="2"/>
        <v>#REF!</v>
      </c>
      <c r="I22" s="12" t="e">
        <f t="shared" si="2"/>
        <v>#REF!</v>
      </c>
      <c r="J22" s="12" t="e">
        <f t="shared" si="2"/>
        <v>#REF!</v>
      </c>
      <c r="K22" s="12" t="e">
        <f t="shared" si="2"/>
        <v>#REF!</v>
      </c>
      <c r="L22" s="12" t="e">
        <f t="shared" si="2"/>
        <v>#REF!</v>
      </c>
      <c r="M22" s="12" t="e">
        <f t="shared" si="2"/>
        <v>#REF!</v>
      </c>
      <c r="N22" s="12" t="e">
        <f t="shared" si="2"/>
        <v>#REF!</v>
      </c>
      <c r="O22" s="12" t="e">
        <f t="shared" si="2"/>
        <v>#REF!</v>
      </c>
      <c r="P22" s="12" t="e">
        <f t="shared" si="2"/>
        <v>#REF!</v>
      </c>
      <c r="Q22" s="12" t="e">
        <f t="shared" si="2"/>
        <v>#REF!</v>
      </c>
      <c r="R22" s="12" t="e">
        <f t="shared" si="2"/>
        <v>#REF!</v>
      </c>
      <c r="S22" s="12" t="e">
        <f t="shared" si="2"/>
        <v>#REF!</v>
      </c>
      <c r="T22" s="12" t="e">
        <f t="shared" si="2"/>
        <v>#REF!</v>
      </c>
      <c r="U22" s="12" t="e">
        <f t="shared" si="2"/>
        <v>#REF!</v>
      </c>
      <c r="V22" s="12" t="e">
        <f t="shared" si="2"/>
        <v>#REF!</v>
      </c>
      <c r="W22" s="12" t="e">
        <f t="shared" si="2"/>
        <v>#REF!</v>
      </c>
      <c r="X22" s="12" t="e">
        <f t="shared" si="2"/>
        <v>#REF!</v>
      </c>
      <c r="Y22" s="12" t="e">
        <f t="shared" si="2"/>
        <v>#REF!</v>
      </c>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23"/>
      <c r="BL22" s="23"/>
      <c r="BM22" s="23"/>
      <c r="BN22" s="23"/>
      <c r="BO22" s="23"/>
      <c r="BP22" s="23"/>
      <c r="BQ22" s="23"/>
      <c r="BR22" s="23"/>
    </row>
    <row r="23" spans="1:70" s="4" customFormat="1" ht="12" customHeight="1">
      <c r="A23" s="13">
        <v>2</v>
      </c>
      <c r="B23" s="30" t="e">
        <f t="shared" si="3"/>
        <v>#REF!</v>
      </c>
      <c r="C23" s="12" t="e">
        <f t="shared" si="2"/>
        <v>#REF!</v>
      </c>
      <c r="D23" s="12" t="e">
        <f t="shared" si="2"/>
        <v>#REF!</v>
      </c>
      <c r="E23" s="12" t="e">
        <f t="shared" si="2"/>
        <v>#REF!</v>
      </c>
      <c r="F23" s="12" t="e">
        <f t="shared" si="2"/>
        <v>#REF!</v>
      </c>
      <c r="G23" s="12" t="e">
        <f t="shared" si="2"/>
        <v>#REF!</v>
      </c>
      <c r="H23" s="12" t="e">
        <f t="shared" si="2"/>
        <v>#REF!</v>
      </c>
      <c r="I23" s="12" t="e">
        <f t="shared" si="2"/>
        <v>#REF!</v>
      </c>
      <c r="J23" s="12" t="e">
        <f t="shared" si="2"/>
        <v>#REF!</v>
      </c>
      <c r="K23" s="12" t="e">
        <f t="shared" si="2"/>
        <v>#REF!</v>
      </c>
      <c r="L23" s="12" t="e">
        <f t="shared" si="2"/>
        <v>#REF!</v>
      </c>
      <c r="M23" s="12" t="e">
        <f t="shared" si="2"/>
        <v>#REF!</v>
      </c>
      <c r="N23" s="12" t="e">
        <f t="shared" si="2"/>
        <v>#REF!</v>
      </c>
      <c r="O23" s="12" t="e">
        <f t="shared" si="2"/>
        <v>#REF!</v>
      </c>
      <c r="P23" s="12" t="e">
        <f t="shared" si="2"/>
        <v>#REF!</v>
      </c>
      <c r="Q23" s="12" t="e">
        <f t="shared" si="2"/>
        <v>#REF!</v>
      </c>
      <c r="R23" s="12" t="e">
        <f t="shared" si="2"/>
        <v>#REF!</v>
      </c>
      <c r="S23" s="12" t="e">
        <f t="shared" si="2"/>
        <v>#REF!</v>
      </c>
      <c r="T23" s="12" t="e">
        <f t="shared" si="2"/>
        <v>#REF!</v>
      </c>
      <c r="U23" s="12" t="e">
        <f t="shared" si="2"/>
        <v>#REF!</v>
      </c>
      <c r="V23" s="12" t="e">
        <f t="shared" si="2"/>
        <v>#REF!</v>
      </c>
      <c r="W23" s="12" t="e">
        <f t="shared" si="2"/>
        <v>#REF!</v>
      </c>
      <c r="X23" s="12" t="e">
        <f t="shared" si="2"/>
        <v>#REF!</v>
      </c>
      <c r="Y23" s="12" t="e">
        <f t="shared" si="2"/>
        <v>#REF!</v>
      </c>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23"/>
      <c r="BL23" s="23"/>
      <c r="BM23" s="23"/>
      <c r="BN23" s="23"/>
      <c r="BO23" s="23"/>
      <c r="BP23" s="23"/>
      <c r="BQ23" s="23"/>
      <c r="BR23" s="23"/>
    </row>
    <row r="24" spans="1:70" s="3" customFormat="1" ht="12" customHeight="1">
      <c r="A24" s="12" t="s">
        <v>234</v>
      </c>
      <c r="B24" s="30"/>
      <c r="C24" s="12"/>
      <c r="D24" s="12"/>
      <c r="E24" s="12"/>
      <c r="F24" s="12"/>
      <c r="G24" s="12"/>
      <c r="H24" s="12"/>
      <c r="I24" s="12"/>
      <c r="J24" s="12"/>
      <c r="K24" s="12"/>
      <c r="L24" s="12"/>
      <c r="M24" s="12"/>
      <c r="N24" s="12"/>
      <c r="O24" s="12"/>
      <c r="P24" s="12"/>
      <c r="Q24" s="12"/>
      <c r="R24" s="12"/>
      <c r="S24" s="12"/>
      <c r="T24" s="12"/>
      <c r="U24" s="12"/>
      <c r="V24" s="12"/>
      <c r="W24" s="12"/>
      <c r="X24" s="12"/>
      <c r="Y24" s="12"/>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23"/>
      <c r="BL24" s="23"/>
      <c r="BM24" s="23"/>
      <c r="BN24" s="23"/>
      <c r="BO24" s="23"/>
      <c r="BP24" s="23"/>
      <c r="BQ24" s="23"/>
      <c r="BR24" s="23"/>
    </row>
    <row r="25" spans="1:70" s="4" customFormat="1" ht="12" customHeight="1">
      <c r="A25" s="13">
        <v>1</v>
      </c>
      <c r="B25" s="30" t="e">
        <f t="shared" si="3"/>
        <v>#REF!</v>
      </c>
      <c r="C25" s="12" t="e">
        <f t="shared" si="2"/>
        <v>#REF!</v>
      </c>
      <c r="D25" s="12">
        <f t="shared" si="2"/>
        <v>11680</v>
      </c>
      <c r="E25" s="12" t="e">
        <f t="shared" si="2"/>
        <v>#REF!</v>
      </c>
      <c r="F25" s="12" t="e">
        <f t="shared" si="2"/>
        <v>#REF!</v>
      </c>
      <c r="G25" s="12" t="e">
        <f t="shared" si="2"/>
        <v>#REF!</v>
      </c>
      <c r="H25" s="12" t="e">
        <f t="shared" si="2"/>
        <v>#REF!</v>
      </c>
      <c r="I25" s="12">
        <f t="shared" si="2"/>
        <v>31120</v>
      </c>
      <c r="J25" s="12" t="e">
        <f t="shared" si="2"/>
        <v>#REF!</v>
      </c>
      <c r="K25" s="12" t="e">
        <f t="shared" si="2"/>
        <v>#REF!</v>
      </c>
      <c r="L25" s="12">
        <f t="shared" si="2"/>
        <v>16960</v>
      </c>
      <c r="M25" s="12" t="e">
        <f t="shared" si="2"/>
        <v>#REF!</v>
      </c>
      <c r="N25" s="12" t="e">
        <f t="shared" si="2"/>
        <v>#REF!</v>
      </c>
      <c r="O25" s="12" t="e">
        <f t="shared" si="2"/>
        <v>#REF!</v>
      </c>
      <c r="P25" s="12">
        <f t="shared" si="2"/>
        <v>18560</v>
      </c>
      <c r="Q25" s="12" t="e">
        <f t="shared" si="2"/>
        <v>#REF!</v>
      </c>
      <c r="R25" s="12">
        <f t="shared" si="2"/>
        <v>18560</v>
      </c>
      <c r="S25" s="12" t="e">
        <f t="shared" si="2"/>
        <v>#REF!</v>
      </c>
      <c r="T25" s="12">
        <f t="shared" si="2"/>
        <v>17200</v>
      </c>
      <c r="U25" s="12" t="e">
        <f t="shared" si="2"/>
        <v>#REF!</v>
      </c>
      <c r="V25" s="12">
        <f t="shared" si="2"/>
        <v>13680</v>
      </c>
      <c r="W25" s="12" t="e">
        <f t="shared" si="2"/>
        <v>#REF!</v>
      </c>
      <c r="X25" s="12" t="e">
        <f t="shared" si="2"/>
        <v>#REF!</v>
      </c>
      <c r="Y25" s="12">
        <f t="shared" si="2"/>
        <v>17200</v>
      </c>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23"/>
      <c r="BL25" s="23"/>
      <c r="BM25" s="23"/>
      <c r="BN25" s="23"/>
      <c r="BO25" s="23"/>
      <c r="BP25" s="23"/>
      <c r="BQ25" s="23"/>
      <c r="BR25" s="23"/>
    </row>
    <row r="26" spans="1:70" s="4" customFormat="1" ht="12" customHeight="1">
      <c r="A26" s="13">
        <v>2</v>
      </c>
      <c r="B26" s="30" t="e">
        <f t="shared" si="3"/>
        <v>#REF!</v>
      </c>
      <c r="C26" s="12" t="e">
        <f t="shared" si="2"/>
        <v>#REF!</v>
      </c>
      <c r="D26" s="12">
        <f t="shared" si="2"/>
        <v>12480</v>
      </c>
      <c r="E26" s="12" t="e">
        <f t="shared" si="2"/>
        <v>#REF!</v>
      </c>
      <c r="F26" s="12" t="e">
        <f t="shared" si="2"/>
        <v>#REF!</v>
      </c>
      <c r="G26" s="12" t="e">
        <f t="shared" si="2"/>
        <v>#REF!</v>
      </c>
      <c r="H26" s="12" t="e">
        <f t="shared" si="2"/>
        <v>#REF!</v>
      </c>
      <c r="I26" s="12">
        <f t="shared" si="2"/>
        <v>31920</v>
      </c>
      <c r="J26" s="12" t="e">
        <f t="shared" si="2"/>
        <v>#REF!</v>
      </c>
      <c r="K26" s="12" t="e">
        <f t="shared" si="2"/>
        <v>#REF!</v>
      </c>
      <c r="L26" s="12">
        <f t="shared" si="2"/>
        <v>17760</v>
      </c>
      <c r="M26" s="12" t="e">
        <f t="shared" si="2"/>
        <v>#REF!</v>
      </c>
      <c r="N26" s="12" t="e">
        <f t="shared" si="2"/>
        <v>#REF!</v>
      </c>
      <c r="O26" s="12" t="e">
        <f t="shared" si="2"/>
        <v>#REF!</v>
      </c>
      <c r="P26" s="12">
        <f t="shared" si="2"/>
        <v>19360</v>
      </c>
      <c r="Q26" s="12" t="e">
        <f t="shared" si="2"/>
        <v>#REF!</v>
      </c>
      <c r="R26" s="12">
        <f t="shared" si="2"/>
        <v>19360</v>
      </c>
      <c r="S26" s="12" t="e">
        <f t="shared" si="2"/>
        <v>#REF!</v>
      </c>
      <c r="T26" s="12">
        <f t="shared" si="2"/>
        <v>18000</v>
      </c>
      <c r="U26" s="12" t="e">
        <f t="shared" si="2"/>
        <v>#REF!</v>
      </c>
      <c r="V26" s="12">
        <f t="shared" si="2"/>
        <v>14480</v>
      </c>
      <c r="W26" s="12" t="e">
        <f t="shared" si="2"/>
        <v>#REF!</v>
      </c>
      <c r="X26" s="12" t="e">
        <f t="shared" si="2"/>
        <v>#REF!</v>
      </c>
      <c r="Y26" s="12">
        <f t="shared" si="2"/>
        <v>18000</v>
      </c>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23"/>
      <c r="BL26" s="23"/>
      <c r="BM26" s="23"/>
      <c r="BN26" s="23"/>
      <c r="BO26" s="23"/>
      <c r="BP26" s="23"/>
      <c r="BQ26" s="23"/>
      <c r="BR26" s="23"/>
    </row>
    <row r="27" spans="1:70" s="3" customFormat="1" ht="12" customHeight="1">
      <c r="A27" s="12" t="s">
        <v>235</v>
      </c>
      <c r="B27" s="30"/>
      <c r="C27" s="12"/>
      <c r="D27" s="12"/>
      <c r="E27" s="12"/>
      <c r="F27" s="12"/>
      <c r="G27" s="12"/>
      <c r="H27" s="12"/>
      <c r="I27" s="12"/>
      <c r="J27" s="12"/>
      <c r="K27" s="12"/>
      <c r="L27" s="12"/>
      <c r="M27" s="12"/>
      <c r="N27" s="12"/>
      <c r="O27" s="12"/>
      <c r="P27" s="12"/>
      <c r="Q27" s="12"/>
      <c r="R27" s="12"/>
      <c r="S27" s="12"/>
      <c r="T27" s="12"/>
      <c r="U27" s="12"/>
      <c r="V27" s="12"/>
      <c r="W27" s="12"/>
      <c r="X27" s="12"/>
      <c r="Y27" s="12"/>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23"/>
      <c r="BL27" s="23"/>
      <c r="BM27" s="23"/>
      <c r="BN27" s="23"/>
      <c r="BO27" s="23"/>
      <c r="BP27" s="23"/>
      <c r="BQ27" s="23"/>
      <c r="BR27" s="23"/>
    </row>
    <row r="28" spans="1:70" s="4" customFormat="1" ht="12" customHeight="1">
      <c r="A28" s="13" t="s">
        <v>36</v>
      </c>
      <c r="B28" s="30" t="e">
        <f t="shared" si="3"/>
        <v>#REF!</v>
      </c>
      <c r="C28" s="12" t="e">
        <f t="shared" si="2"/>
        <v>#REF!</v>
      </c>
      <c r="D28" s="12">
        <f t="shared" si="2"/>
        <v>14560</v>
      </c>
      <c r="E28" s="12" t="e">
        <f t="shared" si="2"/>
        <v>#REF!</v>
      </c>
      <c r="F28" s="12" t="e">
        <f t="shared" si="2"/>
        <v>#REF!</v>
      </c>
      <c r="G28" s="12" t="e">
        <f t="shared" si="2"/>
        <v>#REF!</v>
      </c>
      <c r="H28" s="12" t="e">
        <f t="shared" si="2"/>
        <v>#REF!</v>
      </c>
      <c r="I28" s="12">
        <f t="shared" si="2"/>
        <v>34000</v>
      </c>
      <c r="J28" s="12" t="e">
        <f t="shared" si="2"/>
        <v>#REF!</v>
      </c>
      <c r="K28" s="12" t="e">
        <f t="shared" si="2"/>
        <v>#REF!</v>
      </c>
      <c r="L28" s="12">
        <f t="shared" si="2"/>
        <v>19840</v>
      </c>
      <c r="M28" s="12" t="e">
        <f t="shared" si="2"/>
        <v>#REF!</v>
      </c>
      <c r="N28" s="12" t="e">
        <f t="shared" si="2"/>
        <v>#REF!</v>
      </c>
      <c r="O28" s="12" t="e">
        <f t="shared" si="2"/>
        <v>#REF!</v>
      </c>
      <c r="P28" s="12">
        <f t="shared" si="2"/>
        <v>21440</v>
      </c>
      <c r="Q28" s="12" t="e">
        <f t="shared" si="2"/>
        <v>#REF!</v>
      </c>
      <c r="R28" s="12">
        <f t="shared" si="2"/>
        <v>21440</v>
      </c>
      <c r="S28" s="12" t="e">
        <f t="shared" si="2"/>
        <v>#REF!</v>
      </c>
      <c r="T28" s="12">
        <f t="shared" si="2"/>
        <v>20080</v>
      </c>
      <c r="U28" s="12" t="e">
        <f t="shared" si="2"/>
        <v>#REF!</v>
      </c>
      <c r="V28" s="12">
        <f t="shared" si="2"/>
        <v>16560</v>
      </c>
      <c r="W28" s="12" t="e">
        <f t="shared" si="2"/>
        <v>#REF!</v>
      </c>
      <c r="X28" s="12" t="e">
        <f t="shared" si="2"/>
        <v>#REF!</v>
      </c>
      <c r="Y28" s="12">
        <f t="shared" si="2"/>
        <v>20080</v>
      </c>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23"/>
      <c r="BL28" s="23"/>
      <c r="BM28" s="23"/>
      <c r="BN28" s="23"/>
      <c r="BO28" s="23"/>
      <c r="BP28" s="23"/>
      <c r="BQ28" s="23"/>
      <c r="BR28" s="23"/>
    </row>
    <row r="29" spans="1:70">
      <c r="Z29" s="1"/>
      <c r="AA29" s="1"/>
      <c r="AB29" s="1"/>
      <c r="AC29" s="1"/>
    </row>
    <row r="30" spans="1:70">
      <c r="Z30" s="1"/>
      <c r="AA30" s="1"/>
      <c r="AB30" s="1"/>
      <c r="AC30" s="1"/>
    </row>
    <row r="31" spans="1:70">
      <c r="Z31" s="1"/>
      <c r="AA31" s="1"/>
      <c r="AB31" s="1"/>
      <c r="AC31" s="1"/>
    </row>
    <row r="32" spans="1:70" s="1" customFormat="1" ht="12.75">
      <c r="A32" s="1" t="s">
        <v>287</v>
      </c>
    </row>
    <row r="33" spans="1:1" s="23" customFormat="1" ht="12.75" customHeight="1">
      <c r="A33" s="246" t="s">
        <v>83</v>
      </c>
    </row>
    <row r="34" spans="1:1" s="23" customFormat="1" ht="12.75" customHeight="1">
      <c r="A34" s="247" t="s">
        <v>288</v>
      </c>
    </row>
    <row r="35" spans="1:1" s="23" customFormat="1" ht="12.75" customHeight="1">
      <c r="A35" s="247" t="s">
        <v>289</v>
      </c>
    </row>
    <row r="36" spans="1:1" s="23" customFormat="1" ht="12.75" customHeight="1">
      <c r="A36" s="247" t="s">
        <v>290</v>
      </c>
    </row>
    <row r="37" spans="1:1" s="23" customFormat="1" ht="12.75" customHeight="1">
      <c r="A37" s="247" t="s">
        <v>291</v>
      </c>
    </row>
    <row r="38" spans="1:1" s="23" customFormat="1" ht="12.75" customHeight="1">
      <c r="A38" s="247" t="s">
        <v>292</v>
      </c>
    </row>
    <row r="39" spans="1:1" s="23" customFormat="1" ht="12.75" customHeight="1">
      <c r="A39" s="248" t="s">
        <v>293</v>
      </c>
    </row>
    <row r="40" spans="1:1" s="23" customFormat="1" ht="12.75" customHeight="1"/>
    <row r="41" spans="1:1" s="1" customFormat="1" ht="12.75"/>
    <row r="42" spans="1:1" s="1" customFormat="1" ht="12.75">
      <c r="A42" s="249" t="s">
        <v>294</v>
      </c>
    </row>
    <row r="43" spans="1:1" s="1" customFormat="1" ht="12.75" customHeight="1">
      <c r="A43" s="250" t="s">
        <v>295</v>
      </c>
    </row>
    <row r="44" spans="1:1" s="1" customFormat="1" ht="12.75" customHeight="1">
      <c r="A44" s="251" t="s">
        <v>296</v>
      </c>
    </row>
    <row r="45" spans="1:1" s="1" customFormat="1" ht="12.75" customHeight="1">
      <c r="A45" s="252" t="s">
        <v>297</v>
      </c>
    </row>
    <row r="46" spans="1:1" s="1" customFormat="1" ht="12.75" customHeight="1">
      <c r="A46" s="252" t="s">
        <v>298</v>
      </c>
    </row>
    <row r="47" spans="1:1" s="1" customFormat="1" ht="12.75">
      <c r="A47" s="253" t="s">
        <v>299</v>
      </c>
    </row>
    <row r="48" spans="1:1" s="1" customFormat="1" ht="12.75" customHeight="1">
      <c r="A48" s="252" t="s">
        <v>300</v>
      </c>
    </row>
    <row r="49" spans="1:2" s="1" customFormat="1" ht="12.75"/>
    <row r="50" spans="1:2" s="1" customFormat="1" ht="12.75">
      <c r="A50" s="385" t="s">
        <v>89</v>
      </c>
      <c r="B50" s="385"/>
    </row>
    <row r="51" spans="1:2" s="1" customFormat="1" ht="12.75" customHeight="1">
      <c r="A51" s="386" t="s">
        <v>301</v>
      </c>
      <c r="B51" s="387"/>
    </row>
    <row r="52" spans="1:2" s="1" customFormat="1" ht="12.75">
      <c r="A52" s="388"/>
      <c r="B52" s="389"/>
    </row>
    <row r="53" spans="1:2" s="1" customFormat="1" ht="12.75">
      <c r="A53" s="388"/>
      <c r="B53" s="389"/>
    </row>
    <row r="54" spans="1:2" s="1" customFormat="1" ht="12.75">
      <c r="A54" s="388"/>
      <c r="B54" s="389"/>
    </row>
    <row r="55" spans="1:2" s="1" customFormat="1" ht="12.75">
      <c r="A55" s="388"/>
      <c r="B55" s="389"/>
    </row>
    <row r="56" spans="1:2" s="1" customFormat="1" ht="12.75">
      <c r="A56" s="390"/>
      <c r="B56" s="391"/>
    </row>
  </sheetData>
  <mergeCells count="2">
    <mergeCell ref="A50:B50"/>
    <mergeCell ref="A51:B56"/>
  </mergeCells>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
    <tabColor rgb="FF00B0F0"/>
  </sheetPr>
  <dimension ref="A1:AM53"/>
  <sheetViews>
    <sheetView workbookViewId="0">
      <selection activeCell="E8" sqref="E8"/>
    </sheetView>
  </sheetViews>
  <sheetFormatPr defaultColWidth="9.140625" defaultRowHeight="15"/>
  <cols>
    <col min="1" max="1" width="29.5703125" style="1" customWidth="1"/>
    <col min="2" max="2" width="9.7109375" style="5" customWidth="1"/>
    <col min="3" max="3" width="10.7109375" style="5" customWidth="1"/>
    <col min="4" max="5" width="9.7109375" style="5" customWidth="1"/>
    <col min="6" max="16384" width="9.140625" style="5"/>
  </cols>
  <sheetData>
    <row r="1" spans="1:39" s="1" customFormat="1" ht="12.75">
      <c r="A1" s="6" t="s">
        <v>229</v>
      </c>
      <c r="B1" s="7"/>
      <c r="C1" s="7"/>
      <c r="D1" s="7"/>
      <c r="E1" s="7"/>
      <c r="F1" s="7"/>
      <c r="G1" s="7"/>
      <c r="H1" s="7"/>
      <c r="I1" s="7"/>
      <c r="J1" s="7"/>
      <c r="K1" s="7"/>
      <c r="L1" s="7"/>
      <c r="M1" s="7"/>
      <c r="N1" s="7"/>
      <c r="O1" s="7"/>
    </row>
    <row r="2" spans="1:39" s="1" customFormat="1" ht="12.75">
      <c r="A2" s="8" t="s">
        <v>65</v>
      </c>
    </row>
    <row r="3" spans="1:39" s="2" customFormat="1" ht="29.25" customHeight="1">
      <c r="A3" s="10" t="s">
        <v>230</v>
      </c>
      <c r="B3" s="11" t="str">
        <f>'BAR BB - Open rates'!B4</f>
        <v>03.12.2020-05.12.2020</v>
      </c>
      <c r="C3" s="11" t="str">
        <f>'BAR BB - Open rates'!C4</f>
        <v>06.12.2020-09.12.2020</v>
      </c>
      <c r="D3" s="11" t="str">
        <f>'BAR BB - Open rates'!D4</f>
        <v>10.12.2020-12.12.2020</v>
      </c>
      <c r="E3" s="11" t="s">
        <v>231</v>
      </c>
    </row>
    <row r="4" spans="1:39" s="3" customFormat="1" ht="12" customHeight="1">
      <c r="A4" s="12" t="s">
        <v>232</v>
      </c>
      <c r="B4" s="7"/>
      <c r="C4" s="7"/>
      <c r="D4" s="7"/>
      <c r="E4" s="7"/>
      <c r="F4" s="1"/>
      <c r="G4" s="1"/>
      <c r="H4" s="1"/>
      <c r="I4" s="1"/>
      <c r="J4" s="1"/>
      <c r="K4" s="1"/>
      <c r="L4" s="1"/>
      <c r="M4" s="1"/>
      <c r="N4" s="1"/>
      <c r="O4" s="1"/>
      <c r="P4" s="1"/>
      <c r="Q4" s="1"/>
      <c r="R4" s="1"/>
      <c r="S4" s="1"/>
      <c r="T4" s="1"/>
      <c r="U4" s="1"/>
      <c r="V4" s="1"/>
      <c r="W4" s="1"/>
      <c r="X4" s="1"/>
      <c r="Y4" s="1"/>
      <c r="Z4" s="1"/>
      <c r="AA4" s="1"/>
      <c r="AB4" s="1"/>
      <c r="AC4" s="1"/>
      <c r="AD4" s="1"/>
      <c r="AE4" s="1"/>
      <c r="AF4" s="23"/>
      <c r="AG4" s="23"/>
      <c r="AH4" s="23"/>
      <c r="AI4" s="23"/>
      <c r="AJ4" s="23"/>
      <c r="AK4" s="23"/>
      <c r="AL4" s="23"/>
      <c r="AM4" s="23"/>
    </row>
    <row r="5" spans="1:39" s="4" customFormat="1" ht="12" customHeight="1">
      <c r="A5" s="13">
        <v>1</v>
      </c>
      <c r="B5" s="12">
        <f>'BAR BB - Open rates'!B7*0.9+2600</f>
        <v>14210</v>
      </c>
      <c r="C5" s="12">
        <f>'BAR BB - Open rates'!C7*0.9+2600</f>
        <v>11330</v>
      </c>
      <c r="D5" s="12">
        <f>'BAR BB - Open rates'!D7*0.9+2600</f>
        <v>14210</v>
      </c>
      <c r="E5" s="12">
        <f>'BAR BB - Open rates'!E7*0.9+2600</f>
        <v>11330</v>
      </c>
      <c r="F5" s="1"/>
      <c r="G5" s="1"/>
      <c r="H5" s="1"/>
      <c r="I5" s="1"/>
      <c r="J5" s="1"/>
      <c r="K5" s="1"/>
      <c r="L5" s="1"/>
      <c r="M5" s="1"/>
      <c r="N5" s="1"/>
      <c r="O5" s="1"/>
      <c r="P5" s="1"/>
      <c r="Q5" s="1"/>
      <c r="R5" s="1"/>
      <c r="S5" s="1"/>
      <c r="T5" s="1"/>
      <c r="U5" s="1"/>
      <c r="V5" s="1"/>
      <c r="W5" s="1"/>
      <c r="X5" s="1"/>
      <c r="Y5" s="1"/>
      <c r="Z5" s="1"/>
      <c r="AA5" s="1"/>
      <c r="AB5" s="1"/>
      <c r="AC5" s="1"/>
      <c r="AD5" s="1"/>
      <c r="AE5" s="1"/>
      <c r="AF5" s="23"/>
      <c r="AG5" s="23"/>
      <c r="AH5" s="23"/>
      <c r="AI5" s="23"/>
      <c r="AJ5" s="23"/>
      <c r="AK5" s="23"/>
      <c r="AL5" s="23"/>
      <c r="AM5" s="23"/>
    </row>
    <row r="6" spans="1:39" s="4" customFormat="1" ht="12" customHeight="1">
      <c r="A6" s="13">
        <v>2</v>
      </c>
      <c r="B6" s="12">
        <f>'BAR BB - Open rates'!B8*0.9+5200</f>
        <v>17710</v>
      </c>
      <c r="C6" s="12">
        <f>'BAR BB - Open rates'!C8*0.9+5200</f>
        <v>14830</v>
      </c>
      <c r="D6" s="12">
        <f>'BAR BB - Open rates'!D8*0.9+5200</f>
        <v>17710</v>
      </c>
      <c r="E6" s="12">
        <f>'BAR BB - Open rates'!E8*0.9+5200</f>
        <v>14830</v>
      </c>
      <c r="F6" s="1"/>
      <c r="G6" s="1"/>
      <c r="H6" s="1"/>
      <c r="I6" s="1"/>
      <c r="J6" s="1"/>
      <c r="K6" s="1"/>
      <c r="L6" s="1"/>
      <c r="M6" s="1"/>
      <c r="N6" s="1"/>
      <c r="O6" s="1"/>
      <c r="P6" s="1"/>
      <c r="Q6" s="1"/>
      <c r="R6" s="1"/>
      <c r="S6" s="1"/>
      <c r="T6" s="1"/>
      <c r="U6" s="1"/>
      <c r="V6" s="1"/>
      <c r="W6" s="1"/>
      <c r="X6" s="1"/>
      <c r="Y6" s="1"/>
      <c r="Z6" s="1"/>
      <c r="AA6" s="1"/>
      <c r="AB6" s="1"/>
      <c r="AC6" s="1"/>
      <c r="AD6" s="1"/>
      <c r="AE6" s="1"/>
      <c r="AF6" s="23"/>
      <c r="AG6" s="23"/>
      <c r="AH6" s="23"/>
      <c r="AI6" s="23"/>
      <c r="AJ6" s="23"/>
      <c r="AK6" s="23"/>
      <c r="AL6" s="23"/>
      <c r="AM6" s="23"/>
    </row>
    <row r="7" spans="1:39" s="3" customFormat="1" ht="12" customHeight="1">
      <c r="A7" s="12" t="s">
        <v>233</v>
      </c>
      <c r="B7" s="12"/>
      <c r="C7" s="12"/>
      <c r="D7" s="12"/>
      <c r="E7" s="12"/>
      <c r="F7" s="1"/>
      <c r="G7" s="1"/>
      <c r="H7" s="1"/>
      <c r="I7" s="1"/>
      <c r="J7" s="1"/>
      <c r="K7" s="1"/>
      <c r="L7" s="1"/>
      <c r="M7" s="1"/>
      <c r="N7" s="1"/>
      <c r="O7" s="1"/>
      <c r="P7" s="1"/>
      <c r="Q7" s="1"/>
      <c r="R7" s="1"/>
      <c r="S7" s="1"/>
      <c r="T7" s="1"/>
      <c r="U7" s="1"/>
      <c r="V7" s="1"/>
      <c r="W7" s="1"/>
      <c r="X7" s="1"/>
      <c r="Y7" s="1"/>
      <c r="Z7" s="1"/>
      <c r="AA7" s="1"/>
      <c r="AB7" s="1"/>
      <c r="AC7" s="1"/>
      <c r="AD7" s="1"/>
      <c r="AE7" s="1"/>
      <c r="AF7" s="23"/>
      <c r="AG7" s="23"/>
      <c r="AH7" s="23"/>
      <c r="AI7" s="23"/>
      <c r="AJ7" s="23"/>
      <c r="AK7" s="23"/>
      <c r="AL7" s="23"/>
      <c r="AM7" s="23"/>
    </row>
    <row r="8" spans="1:39" s="4" customFormat="1" ht="12" customHeight="1">
      <c r="A8" s="13">
        <v>1</v>
      </c>
      <c r="B8" s="12" t="e">
        <f>'BAR BB - Open rates'!#REF!*0.9+2600</f>
        <v>#REF!</v>
      </c>
      <c r="C8" s="12" t="e">
        <f>'BAR BB - Open rates'!#REF!*0.9+2600</f>
        <v>#REF!</v>
      </c>
      <c r="D8" s="12" t="e">
        <f>'BAR BB - Open rates'!#REF!*0.9+2600</f>
        <v>#REF!</v>
      </c>
      <c r="E8" s="12" t="e">
        <f>'BAR BB - Open rates'!#REF!*0.9+2600</f>
        <v>#REF!</v>
      </c>
      <c r="F8" s="1"/>
      <c r="G8" s="1"/>
      <c r="H8" s="1"/>
      <c r="I8" s="1"/>
      <c r="J8" s="1"/>
      <c r="K8" s="1"/>
      <c r="L8" s="1"/>
      <c r="M8" s="1"/>
      <c r="N8" s="1"/>
      <c r="O8" s="1"/>
      <c r="P8" s="1"/>
      <c r="Q8" s="1"/>
      <c r="R8" s="1"/>
      <c r="S8" s="1"/>
      <c r="T8" s="1"/>
      <c r="U8" s="1"/>
      <c r="V8" s="1"/>
      <c r="W8" s="1"/>
      <c r="X8" s="1"/>
      <c r="Y8" s="1"/>
      <c r="Z8" s="1"/>
      <c r="AA8" s="1"/>
      <c r="AB8" s="1"/>
      <c r="AC8" s="1"/>
      <c r="AD8" s="1"/>
      <c r="AE8" s="1"/>
      <c r="AF8" s="23"/>
      <c r="AG8" s="23"/>
      <c r="AH8" s="23"/>
      <c r="AI8" s="23"/>
      <c r="AJ8" s="23"/>
      <c r="AK8" s="23"/>
      <c r="AL8" s="23"/>
      <c r="AM8" s="23"/>
    </row>
    <row r="9" spans="1:39" s="4" customFormat="1" ht="12" customHeight="1">
      <c r="A9" s="13">
        <v>2</v>
      </c>
      <c r="B9" s="12" t="e">
        <f>'BAR BB - Open rates'!#REF!*0.9+5200</f>
        <v>#REF!</v>
      </c>
      <c r="C9" s="12" t="e">
        <f>'BAR BB - Open rates'!#REF!*0.9+5200</f>
        <v>#REF!</v>
      </c>
      <c r="D9" s="12" t="e">
        <f>'BAR BB - Open rates'!#REF!*0.9+5200</f>
        <v>#REF!</v>
      </c>
      <c r="E9" s="12" t="e">
        <f>'BAR BB - Open rates'!#REF!*0.9+5200</f>
        <v>#REF!</v>
      </c>
      <c r="F9" s="1"/>
      <c r="G9" s="1"/>
      <c r="H9" s="1"/>
      <c r="I9" s="1"/>
      <c r="J9" s="1"/>
      <c r="K9" s="1"/>
      <c r="L9" s="1"/>
      <c r="M9" s="1"/>
      <c r="N9" s="1"/>
      <c r="O9" s="1"/>
      <c r="P9" s="1"/>
      <c r="Q9" s="1"/>
      <c r="R9" s="1"/>
      <c r="S9" s="1"/>
      <c r="T9" s="1"/>
      <c r="U9" s="1"/>
      <c r="V9" s="1"/>
      <c r="W9" s="1"/>
      <c r="X9" s="1"/>
      <c r="Y9" s="1"/>
      <c r="Z9" s="1"/>
      <c r="AA9" s="1"/>
      <c r="AB9" s="1"/>
      <c r="AC9" s="1"/>
      <c r="AD9" s="1"/>
      <c r="AE9" s="1"/>
      <c r="AF9" s="23"/>
      <c r="AG9" s="23"/>
      <c r="AH9" s="23"/>
      <c r="AI9" s="23"/>
      <c r="AJ9" s="23"/>
      <c r="AK9" s="23"/>
      <c r="AL9" s="23"/>
      <c r="AM9" s="23"/>
    </row>
    <row r="10" spans="1:39" s="3" customFormat="1" ht="12" customHeight="1">
      <c r="A10" s="12" t="s">
        <v>234</v>
      </c>
      <c r="B10" s="12"/>
      <c r="C10" s="12"/>
      <c r="D10" s="12"/>
      <c r="E10" s="12"/>
      <c r="F10" s="1"/>
      <c r="G10" s="1"/>
      <c r="H10" s="1"/>
      <c r="I10" s="1"/>
      <c r="J10" s="1"/>
      <c r="K10" s="1"/>
      <c r="L10" s="1"/>
      <c r="M10" s="1"/>
      <c r="N10" s="1"/>
      <c r="O10" s="1"/>
      <c r="P10" s="1"/>
      <c r="Q10" s="1"/>
      <c r="R10" s="1"/>
      <c r="S10" s="1"/>
      <c r="T10" s="1"/>
      <c r="U10" s="1"/>
      <c r="V10" s="1"/>
      <c r="W10" s="1"/>
      <c r="X10" s="1"/>
      <c r="Y10" s="1"/>
      <c r="Z10" s="1"/>
      <c r="AA10" s="1"/>
      <c r="AB10" s="1"/>
      <c r="AC10" s="1"/>
      <c r="AD10" s="1"/>
      <c r="AE10" s="1"/>
      <c r="AF10" s="23"/>
      <c r="AG10" s="23"/>
      <c r="AH10" s="23"/>
      <c r="AI10" s="23"/>
      <c r="AJ10" s="23"/>
      <c r="AK10" s="23"/>
      <c r="AL10" s="23"/>
      <c r="AM10" s="23"/>
    </row>
    <row r="11" spans="1:39" s="4" customFormat="1" ht="12" customHeight="1">
      <c r="A11" s="13">
        <v>1</v>
      </c>
      <c r="B11" s="12">
        <f>'BAR BB - Open rates'!B13*0.9+2600</f>
        <v>15740</v>
      </c>
      <c r="C11" s="12">
        <f>'BAR BB - Open rates'!C13*0.9+2600</f>
        <v>12860</v>
      </c>
      <c r="D11" s="12">
        <f>'BAR BB - Open rates'!D13*0.9+2600</f>
        <v>15740</v>
      </c>
      <c r="E11" s="12">
        <f>'BAR BB - Open rates'!E13*0.9+2600</f>
        <v>12860</v>
      </c>
      <c r="F11" s="1"/>
      <c r="G11" s="1"/>
      <c r="H11" s="1"/>
      <c r="I11" s="1"/>
      <c r="J11" s="1"/>
      <c r="K11" s="1"/>
      <c r="L11" s="1"/>
      <c r="M11" s="1"/>
      <c r="N11" s="1"/>
      <c r="O11" s="1"/>
      <c r="P11" s="1"/>
      <c r="Q11" s="1"/>
      <c r="R11" s="1"/>
      <c r="S11" s="1"/>
      <c r="T11" s="1"/>
      <c r="U11" s="1"/>
      <c r="V11" s="1"/>
      <c r="W11" s="1"/>
      <c r="X11" s="1"/>
      <c r="Y11" s="1"/>
      <c r="Z11" s="1"/>
      <c r="AA11" s="1"/>
      <c r="AB11" s="1"/>
      <c r="AC11" s="1"/>
      <c r="AD11" s="1"/>
      <c r="AE11" s="1"/>
      <c r="AF11" s="23"/>
      <c r="AG11" s="23"/>
      <c r="AH11" s="23"/>
      <c r="AI11" s="23"/>
      <c r="AJ11" s="23"/>
      <c r="AK11" s="23"/>
      <c r="AL11" s="23"/>
      <c r="AM11" s="23"/>
    </row>
    <row r="12" spans="1:39" s="4" customFormat="1" ht="12" customHeight="1">
      <c r="A12" s="13">
        <v>2</v>
      </c>
      <c r="B12" s="12">
        <f>'BAR BB - Open rates'!B14*0.9+5200</f>
        <v>19240</v>
      </c>
      <c r="C12" s="12">
        <f>'BAR BB - Open rates'!C14*0.9+5200</f>
        <v>16360</v>
      </c>
      <c r="D12" s="12">
        <f>'BAR BB - Open rates'!D14*0.9+5200</f>
        <v>19240</v>
      </c>
      <c r="E12" s="12">
        <f>'BAR BB - Open rates'!E14*0.9+5200</f>
        <v>16360</v>
      </c>
      <c r="F12" s="1"/>
      <c r="G12" s="1"/>
      <c r="H12" s="1"/>
      <c r="I12" s="1"/>
      <c r="J12" s="1"/>
      <c r="K12" s="1"/>
      <c r="L12" s="1"/>
      <c r="M12" s="1"/>
      <c r="N12" s="1"/>
      <c r="O12" s="1"/>
      <c r="P12" s="1"/>
      <c r="Q12" s="1"/>
      <c r="R12" s="1"/>
      <c r="S12" s="1"/>
      <c r="T12" s="1"/>
      <c r="U12" s="1"/>
      <c r="V12" s="1"/>
      <c r="W12" s="1"/>
      <c r="X12" s="1"/>
      <c r="Y12" s="1"/>
      <c r="Z12" s="1"/>
      <c r="AA12" s="1"/>
      <c r="AB12" s="1"/>
      <c r="AC12" s="1"/>
      <c r="AD12" s="1"/>
      <c r="AE12" s="1"/>
      <c r="AF12" s="23"/>
      <c r="AG12" s="23"/>
      <c r="AH12" s="23"/>
      <c r="AI12" s="23"/>
      <c r="AJ12" s="23"/>
      <c r="AK12" s="23"/>
      <c r="AL12" s="23"/>
      <c r="AM12" s="23"/>
    </row>
    <row r="13" spans="1:39" s="3" customFormat="1" ht="12" customHeight="1">
      <c r="A13" s="12" t="s">
        <v>235</v>
      </c>
      <c r="B13" s="12"/>
      <c r="C13" s="12"/>
      <c r="D13" s="12"/>
      <c r="E13" s="12"/>
      <c r="F13" s="1"/>
      <c r="G13" s="1"/>
      <c r="H13" s="1"/>
      <c r="I13" s="1"/>
      <c r="J13" s="1"/>
      <c r="K13" s="1"/>
      <c r="L13" s="1"/>
      <c r="M13" s="1"/>
      <c r="N13" s="1"/>
      <c r="O13" s="1"/>
      <c r="P13" s="1"/>
      <c r="Q13" s="1"/>
      <c r="R13" s="1"/>
      <c r="S13" s="1"/>
      <c r="T13" s="1"/>
      <c r="U13" s="1"/>
      <c r="V13" s="1"/>
      <c r="W13" s="1"/>
      <c r="X13" s="1"/>
      <c r="Y13" s="1"/>
      <c r="Z13" s="1"/>
      <c r="AA13" s="1"/>
      <c r="AB13" s="1"/>
      <c r="AC13" s="1"/>
      <c r="AD13" s="1"/>
      <c r="AE13" s="1"/>
      <c r="AF13" s="23"/>
      <c r="AG13" s="23"/>
      <c r="AH13" s="23"/>
      <c r="AI13" s="23"/>
      <c r="AJ13" s="23"/>
      <c r="AK13" s="23"/>
      <c r="AL13" s="23"/>
      <c r="AM13" s="23"/>
    </row>
    <row r="14" spans="1:39" s="4" customFormat="1" ht="12" customHeight="1">
      <c r="A14" s="13" t="s">
        <v>36</v>
      </c>
      <c r="B14" s="12">
        <f>'BAR BB - Open rates'!B16*0.9+5200</f>
        <v>21580</v>
      </c>
      <c r="C14" s="12">
        <f>'BAR BB - Open rates'!C16*0.9+5200</f>
        <v>18700</v>
      </c>
      <c r="D14" s="12">
        <f>'BAR BB - Open rates'!D16*0.9+5200</f>
        <v>21580</v>
      </c>
      <c r="E14" s="12">
        <f>'BAR BB - Open rates'!E16*0.9+5200</f>
        <v>18700</v>
      </c>
      <c r="F14" s="1"/>
      <c r="G14" s="1"/>
      <c r="H14" s="1"/>
      <c r="I14" s="1"/>
      <c r="J14" s="1"/>
      <c r="K14" s="1"/>
      <c r="L14" s="1"/>
      <c r="M14" s="1"/>
      <c r="N14" s="1"/>
      <c r="O14" s="1"/>
      <c r="P14" s="1"/>
      <c r="Q14" s="1"/>
      <c r="R14" s="1"/>
      <c r="S14" s="1"/>
      <c r="T14" s="1"/>
      <c r="U14" s="1"/>
      <c r="V14" s="1"/>
      <c r="W14" s="1"/>
      <c r="X14" s="1"/>
      <c r="Y14" s="1"/>
      <c r="Z14" s="1"/>
      <c r="AA14" s="1"/>
      <c r="AB14" s="1"/>
      <c r="AC14" s="1"/>
      <c r="AD14" s="1"/>
      <c r="AE14" s="1"/>
      <c r="AF14" s="23"/>
      <c r="AG14" s="23"/>
      <c r="AH14" s="23"/>
      <c r="AI14" s="23"/>
      <c r="AJ14" s="23"/>
      <c r="AK14" s="23"/>
      <c r="AL14" s="23"/>
      <c r="AM14" s="23"/>
    </row>
    <row r="16" spans="1:39" s="1" customFormat="1" ht="24.75" customHeight="1">
      <c r="A16" s="8" t="s">
        <v>236</v>
      </c>
      <c r="B16" s="9"/>
      <c r="C16" s="9"/>
      <c r="D16" s="9"/>
      <c r="E16" s="9"/>
    </row>
    <row r="17" spans="1:39" s="2" customFormat="1" ht="30.75" customHeight="1">
      <c r="A17" s="10" t="s">
        <v>230</v>
      </c>
      <c r="B17" s="11" t="str">
        <f t="shared" ref="B17:E17" si="0">B3</f>
        <v>03.12.2020-05.12.2020</v>
      </c>
      <c r="C17" s="11" t="str">
        <f t="shared" si="0"/>
        <v>06.12.2020-09.12.2020</v>
      </c>
      <c r="D17" s="11" t="str">
        <f t="shared" si="0"/>
        <v>10.12.2020-12.12.2020</v>
      </c>
      <c r="E17" s="11" t="str">
        <f t="shared" si="0"/>
        <v>13.12.2020-15.12.2020</v>
      </c>
    </row>
    <row r="18" spans="1:39" s="3" customFormat="1" ht="12" customHeight="1">
      <c r="A18" s="12" t="s">
        <v>32</v>
      </c>
      <c r="B18" s="7"/>
      <c r="C18" s="7"/>
      <c r="D18" s="7"/>
      <c r="E18" s="7"/>
      <c r="F18" s="1"/>
      <c r="G18" s="1"/>
      <c r="H18" s="1"/>
      <c r="I18" s="1"/>
      <c r="J18" s="1"/>
      <c r="K18" s="1"/>
      <c r="L18" s="1"/>
      <c r="M18" s="1"/>
      <c r="N18" s="1"/>
      <c r="O18" s="1"/>
      <c r="P18" s="1"/>
      <c r="Q18" s="1"/>
      <c r="R18" s="1"/>
      <c r="S18" s="1"/>
      <c r="T18" s="1"/>
      <c r="U18" s="1"/>
      <c r="V18" s="1"/>
      <c r="W18" s="1"/>
      <c r="X18" s="1"/>
      <c r="Y18" s="1"/>
      <c r="Z18" s="1"/>
      <c r="AA18" s="1"/>
      <c r="AB18" s="1"/>
      <c r="AC18" s="1"/>
      <c r="AD18" s="1"/>
      <c r="AE18" s="1"/>
      <c r="AF18" s="23"/>
      <c r="AG18" s="23"/>
      <c r="AH18" s="23"/>
      <c r="AI18" s="23"/>
      <c r="AJ18" s="23"/>
      <c r="AK18" s="23"/>
      <c r="AL18" s="23"/>
      <c r="AM18" s="23"/>
    </row>
    <row r="19" spans="1:39" s="4" customFormat="1" ht="12" customHeight="1">
      <c r="A19" s="14">
        <v>1</v>
      </c>
      <c r="B19" s="30">
        <f t="shared" ref="B19:E19" si="1">B5*0.87+25</f>
        <v>12387.7</v>
      </c>
      <c r="C19" s="30">
        <f t="shared" si="1"/>
        <v>9882.1</v>
      </c>
      <c r="D19" s="30">
        <f t="shared" si="1"/>
        <v>12387.7</v>
      </c>
      <c r="E19" s="30">
        <f t="shared" si="1"/>
        <v>9882.1</v>
      </c>
      <c r="F19" s="1"/>
      <c r="G19" s="1"/>
      <c r="H19" s="1"/>
      <c r="I19" s="1"/>
      <c r="J19" s="1"/>
      <c r="K19" s="1"/>
      <c r="L19" s="1"/>
      <c r="M19" s="1"/>
      <c r="N19" s="1"/>
      <c r="O19" s="1"/>
      <c r="P19" s="1"/>
      <c r="Q19" s="1"/>
      <c r="R19" s="1"/>
      <c r="S19" s="1"/>
      <c r="T19" s="1"/>
      <c r="U19" s="1"/>
      <c r="V19" s="1"/>
      <c r="W19" s="1"/>
      <c r="X19" s="1"/>
      <c r="Y19" s="1"/>
      <c r="Z19" s="1"/>
      <c r="AA19" s="1"/>
      <c r="AB19" s="1"/>
      <c r="AC19" s="1"/>
      <c r="AD19" s="1"/>
      <c r="AE19" s="1"/>
      <c r="AF19" s="23"/>
      <c r="AG19" s="23"/>
      <c r="AH19" s="23"/>
      <c r="AI19" s="23"/>
      <c r="AJ19" s="23"/>
      <c r="AK19" s="23"/>
      <c r="AL19" s="23"/>
      <c r="AM19" s="23"/>
    </row>
    <row r="20" spans="1:39" s="4" customFormat="1" ht="12" customHeight="1">
      <c r="A20" s="14">
        <v>2</v>
      </c>
      <c r="B20" s="30">
        <f t="shared" ref="B20:E20" si="2">B6*0.87+25</f>
        <v>15432.7</v>
      </c>
      <c r="C20" s="30">
        <f t="shared" si="2"/>
        <v>12927.1</v>
      </c>
      <c r="D20" s="30">
        <f t="shared" si="2"/>
        <v>15432.7</v>
      </c>
      <c r="E20" s="30">
        <f t="shared" si="2"/>
        <v>12927.1</v>
      </c>
      <c r="F20" s="1"/>
      <c r="G20" s="1"/>
      <c r="H20" s="1"/>
      <c r="I20" s="1"/>
      <c r="J20" s="1"/>
      <c r="K20" s="1"/>
      <c r="L20" s="1"/>
      <c r="M20" s="1"/>
      <c r="N20" s="1"/>
      <c r="O20" s="1"/>
      <c r="P20" s="1"/>
      <c r="Q20" s="1"/>
      <c r="R20" s="1"/>
      <c r="S20" s="1"/>
      <c r="T20" s="1"/>
      <c r="U20" s="1"/>
      <c r="V20" s="1"/>
      <c r="W20" s="1"/>
      <c r="X20" s="1"/>
      <c r="Y20" s="1"/>
      <c r="Z20" s="1"/>
      <c r="AA20" s="1"/>
      <c r="AB20" s="1"/>
      <c r="AC20" s="1"/>
      <c r="AD20" s="1"/>
      <c r="AE20" s="1"/>
      <c r="AF20" s="23"/>
      <c r="AG20" s="23"/>
      <c r="AH20" s="23"/>
      <c r="AI20" s="23"/>
      <c r="AJ20" s="23"/>
      <c r="AK20" s="23"/>
      <c r="AL20" s="23"/>
      <c r="AM20" s="23"/>
    </row>
    <row r="21" spans="1:39" s="3" customFormat="1" ht="12" customHeight="1">
      <c r="A21" s="12" t="s">
        <v>237</v>
      </c>
      <c r="B21" s="30"/>
      <c r="C21" s="30"/>
      <c r="D21" s="30"/>
      <c r="E21" s="30"/>
      <c r="F21" s="1"/>
      <c r="G21" s="1"/>
      <c r="H21" s="1"/>
      <c r="I21" s="1"/>
      <c r="J21" s="1"/>
      <c r="K21" s="1"/>
      <c r="L21" s="1"/>
      <c r="M21" s="1"/>
      <c r="N21" s="1"/>
      <c r="O21" s="1"/>
      <c r="P21" s="1"/>
      <c r="Q21" s="1"/>
      <c r="R21" s="1"/>
      <c r="S21" s="1"/>
      <c r="T21" s="1"/>
      <c r="U21" s="1"/>
      <c r="V21" s="1"/>
      <c r="W21" s="1"/>
      <c r="X21" s="1"/>
      <c r="Y21" s="1"/>
      <c r="Z21" s="1"/>
      <c r="AA21" s="1"/>
      <c r="AB21" s="1"/>
      <c r="AC21" s="1"/>
      <c r="AD21" s="1"/>
      <c r="AE21" s="1"/>
      <c r="AF21" s="23"/>
      <c r="AG21" s="23"/>
      <c r="AH21" s="23"/>
      <c r="AI21" s="23"/>
      <c r="AJ21" s="23"/>
      <c r="AK21" s="23"/>
      <c r="AL21" s="23"/>
      <c r="AM21" s="23"/>
    </row>
    <row r="22" spans="1:39" s="4" customFormat="1" ht="12" customHeight="1">
      <c r="A22" s="13">
        <v>1</v>
      </c>
      <c r="B22" s="30" t="e">
        <f t="shared" ref="B22:E22" si="3">B8*0.87+25</f>
        <v>#REF!</v>
      </c>
      <c r="C22" s="30" t="e">
        <f t="shared" si="3"/>
        <v>#REF!</v>
      </c>
      <c r="D22" s="30" t="e">
        <f t="shared" si="3"/>
        <v>#REF!</v>
      </c>
      <c r="E22" s="30" t="e">
        <f t="shared" si="3"/>
        <v>#REF!</v>
      </c>
      <c r="F22" s="1"/>
      <c r="G22" s="1"/>
      <c r="H22" s="1"/>
      <c r="I22" s="1"/>
      <c r="J22" s="1"/>
      <c r="K22" s="1"/>
      <c r="L22" s="1"/>
      <c r="M22" s="1"/>
      <c r="N22" s="1"/>
      <c r="O22" s="1"/>
      <c r="P22" s="1"/>
      <c r="Q22" s="1"/>
      <c r="R22" s="1"/>
      <c r="S22" s="1"/>
      <c r="T22" s="1"/>
      <c r="U22" s="1"/>
      <c r="V22" s="1"/>
      <c r="W22" s="1"/>
      <c r="X22" s="1"/>
      <c r="Y22" s="1"/>
      <c r="Z22" s="1"/>
      <c r="AA22" s="1"/>
      <c r="AB22" s="1"/>
      <c r="AC22" s="1"/>
      <c r="AD22" s="1"/>
      <c r="AE22" s="1"/>
      <c r="AF22" s="23"/>
      <c r="AG22" s="23"/>
      <c r="AH22" s="23"/>
      <c r="AI22" s="23"/>
      <c r="AJ22" s="23"/>
      <c r="AK22" s="23"/>
      <c r="AL22" s="23"/>
      <c r="AM22" s="23"/>
    </row>
    <row r="23" spans="1:39" s="4" customFormat="1" ht="12" customHeight="1">
      <c r="A23" s="13">
        <v>2</v>
      </c>
      <c r="B23" s="30" t="e">
        <f t="shared" ref="B23:E23" si="4">B9*0.87+25</f>
        <v>#REF!</v>
      </c>
      <c r="C23" s="30" t="e">
        <f t="shared" si="4"/>
        <v>#REF!</v>
      </c>
      <c r="D23" s="30" t="e">
        <f t="shared" si="4"/>
        <v>#REF!</v>
      </c>
      <c r="E23" s="30" t="e">
        <f t="shared" si="4"/>
        <v>#REF!</v>
      </c>
      <c r="F23" s="1"/>
      <c r="G23" s="1"/>
      <c r="H23" s="1"/>
      <c r="I23" s="1"/>
      <c r="J23" s="1"/>
      <c r="K23" s="1"/>
      <c r="L23" s="1"/>
      <c r="M23" s="1"/>
      <c r="N23" s="1"/>
      <c r="O23" s="1"/>
      <c r="P23" s="1"/>
      <c r="Q23" s="1"/>
      <c r="R23" s="1"/>
      <c r="S23" s="1"/>
      <c r="T23" s="1"/>
      <c r="U23" s="1"/>
      <c r="V23" s="1"/>
      <c r="W23" s="1"/>
      <c r="X23" s="1"/>
      <c r="Y23" s="1"/>
      <c r="Z23" s="1"/>
      <c r="AA23" s="1"/>
      <c r="AB23" s="1"/>
      <c r="AC23" s="1"/>
      <c r="AD23" s="1"/>
      <c r="AE23" s="1"/>
      <c r="AF23" s="23"/>
      <c r="AG23" s="23"/>
      <c r="AH23" s="23"/>
      <c r="AI23" s="23"/>
      <c r="AJ23" s="23"/>
      <c r="AK23" s="23"/>
      <c r="AL23" s="23"/>
      <c r="AM23" s="23"/>
    </row>
    <row r="24" spans="1:39" s="3" customFormat="1" ht="12" customHeight="1">
      <c r="A24" s="12" t="s">
        <v>34</v>
      </c>
      <c r="B24" s="30"/>
      <c r="C24" s="30"/>
      <c r="D24" s="30"/>
      <c r="E24" s="30"/>
      <c r="F24" s="1"/>
      <c r="G24" s="1"/>
      <c r="H24" s="1"/>
      <c r="I24" s="1"/>
      <c r="J24" s="1"/>
      <c r="K24" s="1"/>
      <c r="L24" s="1"/>
      <c r="M24" s="1"/>
      <c r="N24" s="1"/>
      <c r="O24" s="1"/>
      <c r="P24" s="1"/>
      <c r="Q24" s="1"/>
      <c r="R24" s="1"/>
      <c r="S24" s="1"/>
      <c r="T24" s="1"/>
      <c r="U24" s="1"/>
      <c r="V24" s="1"/>
      <c r="W24" s="1"/>
      <c r="X24" s="1"/>
      <c r="Y24" s="1"/>
      <c r="Z24" s="1"/>
      <c r="AA24" s="1"/>
      <c r="AB24" s="1"/>
      <c r="AC24" s="1"/>
      <c r="AD24" s="1"/>
      <c r="AE24" s="1"/>
      <c r="AF24" s="23"/>
      <c r="AG24" s="23"/>
      <c r="AH24" s="23"/>
      <c r="AI24" s="23"/>
      <c r="AJ24" s="23"/>
      <c r="AK24" s="23"/>
      <c r="AL24" s="23"/>
      <c r="AM24" s="23"/>
    </row>
    <row r="25" spans="1:39" s="4" customFormat="1" ht="12" customHeight="1">
      <c r="A25" s="13">
        <v>1</v>
      </c>
      <c r="B25" s="30">
        <f t="shared" ref="B25:E25" si="5">B11*0.87+25</f>
        <v>13718.8</v>
      </c>
      <c r="C25" s="30">
        <f t="shared" si="5"/>
        <v>11213.2</v>
      </c>
      <c r="D25" s="30">
        <f t="shared" si="5"/>
        <v>13718.8</v>
      </c>
      <c r="E25" s="30">
        <f t="shared" si="5"/>
        <v>11213.2</v>
      </c>
      <c r="F25" s="1"/>
      <c r="G25" s="1"/>
      <c r="H25" s="1"/>
      <c r="I25" s="1"/>
      <c r="J25" s="1"/>
      <c r="K25" s="1"/>
      <c r="L25" s="1"/>
      <c r="M25" s="1"/>
      <c r="N25" s="1"/>
      <c r="O25" s="1"/>
      <c r="P25" s="1"/>
      <c r="Q25" s="1"/>
      <c r="R25" s="1"/>
      <c r="S25" s="1"/>
      <c r="T25" s="1"/>
      <c r="U25" s="1"/>
      <c r="V25" s="1"/>
      <c r="W25" s="1"/>
      <c r="X25" s="1"/>
      <c r="Y25" s="1"/>
      <c r="Z25" s="1"/>
      <c r="AA25" s="1"/>
      <c r="AB25" s="1"/>
      <c r="AC25" s="1"/>
      <c r="AD25" s="1"/>
      <c r="AE25" s="1"/>
      <c r="AF25" s="23"/>
      <c r="AG25" s="23"/>
      <c r="AH25" s="23"/>
      <c r="AI25" s="23"/>
      <c r="AJ25" s="23"/>
      <c r="AK25" s="23"/>
      <c r="AL25" s="23"/>
      <c r="AM25" s="23"/>
    </row>
    <row r="26" spans="1:39" s="4" customFormat="1" ht="12" customHeight="1">
      <c r="A26" s="13">
        <v>2</v>
      </c>
      <c r="B26" s="30">
        <f t="shared" ref="B26:E26" si="6">B12*0.87+25</f>
        <v>16763.8</v>
      </c>
      <c r="C26" s="30">
        <f t="shared" si="6"/>
        <v>14258.2</v>
      </c>
      <c r="D26" s="30">
        <f t="shared" si="6"/>
        <v>16763.8</v>
      </c>
      <c r="E26" s="30">
        <f t="shared" si="6"/>
        <v>14258.2</v>
      </c>
      <c r="F26" s="1"/>
      <c r="G26" s="1"/>
      <c r="H26" s="1"/>
      <c r="I26" s="1"/>
      <c r="J26" s="1"/>
      <c r="K26" s="1"/>
      <c r="L26" s="1"/>
      <c r="M26" s="1"/>
      <c r="N26" s="1"/>
      <c r="O26" s="1"/>
      <c r="P26" s="1"/>
      <c r="Q26" s="1"/>
      <c r="R26" s="1"/>
      <c r="S26" s="1"/>
      <c r="T26" s="1"/>
      <c r="U26" s="1"/>
      <c r="V26" s="1"/>
      <c r="W26" s="1"/>
      <c r="X26" s="1"/>
      <c r="Y26" s="1"/>
      <c r="Z26" s="1"/>
      <c r="AA26" s="1"/>
      <c r="AB26" s="1"/>
      <c r="AC26" s="1"/>
      <c r="AD26" s="1"/>
      <c r="AE26" s="1"/>
      <c r="AF26" s="23"/>
      <c r="AG26" s="23"/>
      <c r="AH26" s="23"/>
      <c r="AI26" s="23"/>
      <c r="AJ26" s="23"/>
      <c r="AK26" s="23"/>
      <c r="AL26" s="23"/>
      <c r="AM26" s="23"/>
    </row>
    <row r="27" spans="1:39" s="3" customFormat="1" ht="12" customHeight="1">
      <c r="A27" s="12" t="s">
        <v>35</v>
      </c>
      <c r="B27" s="30"/>
      <c r="C27" s="30"/>
      <c r="D27" s="30"/>
      <c r="E27" s="30"/>
      <c r="F27" s="1"/>
      <c r="G27" s="1"/>
      <c r="H27" s="1"/>
      <c r="I27" s="1"/>
      <c r="J27" s="1"/>
      <c r="K27" s="1"/>
      <c r="L27" s="1"/>
      <c r="M27" s="1"/>
      <c r="N27" s="1"/>
      <c r="O27" s="1"/>
      <c r="P27" s="1"/>
      <c r="Q27" s="1"/>
      <c r="R27" s="1"/>
      <c r="S27" s="1"/>
      <c r="T27" s="1"/>
      <c r="U27" s="1"/>
      <c r="V27" s="1"/>
      <c r="W27" s="1"/>
      <c r="X27" s="1"/>
      <c r="Y27" s="1"/>
      <c r="Z27" s="1"/>
      <c r="AA27" s="1"/>
      <c r="AB27" s="1"/>
      <c r="AC27" s="1"/>
      <c r="AD27" s="1"/>
      <c r="AE27" s="1"/>
      <c r="AF27" s="23"/>
      <c r="AG27" s="23"/>
      <c r="AH27" s="23"/>
      <c r="AI27" s="23"/>
      <c r="AJ27" s="23"/>
      <c r="AK27" s="23"/>
      <c r="AL27" s="23"/>
      <c r="AM27" s="23"/>
    </row>
    <row r="28" spans="1:39" s="4" customFormat="1" ht="12" customHeight="1">
      <c r="A28" s="13" t="s">
        <v>36</v>
      </c>
      <c r="B28" s="30">
        <f t="shared" ref="B28:E28" si="7">B14*0.87+25</f>
        <v>18799.599999999999</v>
      </c>
      <c r="C28" s="30">
        <f t="shared" si="7"/>
        <v>16294</v>
      </c>
      <c r="D28" s="30">
        <f t="shared" si="7"/>
        <v>18799.599999999999</v>
      </c>
      <c r="E28" s="30">
        <f t="shared" si="7"/>
        <v>16294</v>
      </c>
      <c r="F28" s="1"/>
      <c r="G28" s="1"/>
      <c r="H28" s="1"/>
      <c r="I28" s="1"/>
      <c r="J28" s="1"/>
      <c r="K28" s="1"/>
      <c r="L28" s="1"/>
      <c r="M28" s="1"/>
      <c r="N28" s="1"/>
      <c r="O28" s="1"/>
      <c r="P28" s="1"/>
      <c r="Q28" s="1"/>
      <c r="R28" s="1"/>
      <c r="S28" s="1"/>
      <c r="T28" s="1"/>
      <c r="U28" s="1"/>
      <c r="V28" s="1"/>
      <c r="W28" s="1"/>
      <c r="X28" s="1"/>
      <c r="Y28" s="1"/>
      <c r="Z28" s="1"/>
      <c r="AA28" s="1"/>
      <c r="AB28" s="1"/>
      <c r="AC28" s="1"/>
      <c r="AD28" s="1"/>
      <c r="AE28" s="1"/>
      <c r="AF28" s="23"/>
      <c r="AG28" s="23"/>
      <c r="AH28" s="23"/>
      <c r="AI28" s="23"/>
      <c r="AJ28" s="23"/>
      <c r="AK28" s="23"/>
      <c r="AL28" s="23"/>
      <c r="AM28" s="23"/>
    </row>
    <row r="32" spans="1:39" customFormat="1">
      <c r="A32" s="245" t="s">
        <v>302</v>
      </c>
    </row>
    <row r="33" spans="1:1" customFormat="1"/>
    <row r="34" spans="1:1" customFormat="1" ht="15" customHeight="1">
      <c r="A34" s="243" t="s">
        <v>303</v>
      </c>
    </row>
    <row r="35" spans="1:1" customFormat="1" ht="15" customHeight="1">
      <c r="A35" s="243" t="s">
        <v>304</v>
      </c>
    </row>
    <row r="36" spans="1:1" customFormat="1"/>
    <row r="37" spans="1:1" customFormat="1">
      <c r="A37" s="245" t="s">
        <v>305</v>
      </c>
    </row>
    <row r="38" spans="1:1" customFormat="1"/>
    <row r="39" spans="1:1" customFormat="1" ht="15" customHeight="1">
      <c r="A39" s="392" t="s">
        <v>306</v>
      </c>
    </row>
    <row r="40" spans="1:1" customFormat="1">
      <c r="A40" s="393"/>
    </row>
    <row r="41" spans="1:1" customFormat="1">
      <c r="A41" s="393"/>
    </row>
    <row r="42" spans="1:1" customFormat="1">
      <c r="A42" s="393"/>
    </row>
    <row r="43" spans="1:1" customFormat="1">
      <c r="A43" s="393"/>
    </row>
    <row r="44" spans="1:1" customFormat="1">
      <c r="A44" s="393"/>
    </row>
    <row r="45" spans="1:1" customFormat="1">
      <c r="A45" s="393"/>
    </row>
    <row r="46" spans="1:1" customFormat="1">
      <c r="A46" s="393"/>
    </row>
    <row r="47" spans="1:1" customFormat="1">
      <c r="A47" s="393"/>
    </row>
    <row r="48" spans="1:1" customFormat="1">
      <c r="A48" s="393"/>
    </row>
    <row r="49" spans="1:1" customFormat="1">
      <c r="A49" s="393"/>
    </row>
    <row r="50" spans="1:1" customFormat="1">
      <c r="A50" s="393"/>
    </row>
    <row r="51" spans="1:1" customFormat="1">
      <c r="A51" s="393"/>
    </row>
    <row r="52" spans="1:1" customFormat="1">
      <c r="A52" s="393"/>
    </row>
    <row r="53" spans="1:1" customFormat="1">
      <c r="A53" s="393"/>
    </row>
  </sheetData>
  <mergeCells count="1">
    <mergeCell ref="A39:A53"/>
  </mergeCells>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6">
    <tabColor rgb="FF00B0F0"/>
  </sheetPr>
  <dimension ref="A1:AK45"/>
  <sheetViews>
    <sheetView workbookViewId="0">
      <selection activeCell="D6" sqref="D6"/>
    </sheetView>
  </sheetViews>
  <sheetFormatPr defaultColWidth="9.140625" defaultRowHeight="15"/>
  <cols>
    <col min="1" max="1" width="29.5703125" style="1" customWidth="1"/>
    <col min="2" max="2" width="10.28515625" style="5" customWidth="1"/>
    <col min="3" max="4" width="10.42578125" style="5" customWidth="1"/>
    <col min="5" max="16384" width="9.140625" style="5"/>
  </cols>
  <sheetData>
    <row r="1" spans="1:37" s="1" customFormat="1" ht="12.75">
      <c r="A1" s="6" t="s">
        <v>229</v>
      </c>
      <c r="B1" s="7"/>
      <c r="C1" s="7"/>
      <c r="D1" s="7"/>
      <c r="E1" s="7"/>
      <c r="F1" s="7"/>
      <c r="G1" s="7"/>
      <c r="H1" s="7"/>
      <c r="I1" s="7"/>
      <c r="J1" s="7"/>
      <c r="K1" s="7"/>
      <c r="L1" s="7"/>
      <c r="M1" s="7"/>
    </row>
    <row r="2" spans="1:37" s="1" customFormat="1" ht="12.75">
      <c r="A2" s="8" t="s">
        <v>65</v>
      </c>
    </row>
    <row r="3" spans="1:37" s="2" customFormat="1" ht="38.25" customHeight="1">
      <c r="A3" s="10" t="s">
        <v>230</v>
      </c>
      <c r="B3" s="22" t="e">
        <f>'BAR BB - Open rates'!#REF!</f>
        <v>#REF!</v>
      </c>
      <c r="C3" s="22" t="e">
        <f>'BAR BB - Open rates'!#REF!</f>
        <v>#REF!</v>
      </c>
      <c r="D3" s="22" t="s">
        <v>245</v>
      </c>
    </row>
    <row r="4" spans="1:37" s="3" customFormat="1" ht="12" customHeight="1">
      <c r="A4" s="12" t="s">
        <v>232</v>
      </c>
      <c r="B4" s="7"/>
      <c r="C4" s="7"/>
      <c r="D4" s="7"/>
      <c r="E4" s="1"/>
      <c r="F4" s="1"/>
      <c r="G4" s="1"/>
      <c r="H4" s="1"/>
      <c r="I4" s="1"/>
      <c r="J4" s="1"/>
      <c r="K4" s="1"/>
      <c r="L4" s="1"/>
      <c r="M4" s="1"/>
      <c r="N4" s="1"/>
      <c r="O4" s="1"/>
      <c r="P4" s="1"/>
      <c r="Q4" s="1"/>
      <c r="R4" s="1"/>
      <c r="S4" s="1"/>
      <c r="T4" s="1"/>
      <c r="U4" s="1"/>
      <c r="V4" s="1"/>
      <c r="W4" s="1"/>
      <c r="X4" s="1"/>
      <c r="Y4" s="1"/>
      <c r="Z4" s="1"/>
      <c r="AA4" s="1"/>
      <c r="AB4" s="1"/>
      <c r="AC4" s="1"/>
      <c r="AD4" s="23"/>
      <c r="AE4" s="23"/>
      <c r="AF4" s="23"/>
      <c r="AG4" s="23"/>
      <c r="AH4" s="23"/>
      <c r="AI4" s="23"/>
      <c r="AJ4" s="23"/>
      <c r="AK4" s="23"/>
    </row>
    <row r="5" spans="1:37" s="4" customFormat="1" ht="12" customHeight="1">
      <c r="A5" s="13">
        <v>1</v>
      </c>
      <c r="B5" s="12" t="e">
        <f>'BAR BB - Open rates'!#REF!*0.95</f>
        <v>#REF!</v>
      </c>
      <c r="C5" s="12" t="e">
        <f>'BAR BB - Open rates'!#REF!*0.95</f>
        <v>#REF!</v>
      </c>
      <c r="D5" s="12" t="e">
        <f>'BAR BB - Open rates'!#REF!*0.95</f>
        <v>#REF!</v>
      </c>
      <c r="E5" s="1"/>
      <c r="F5" s="1"/>
      <c r="G5" s="1"/>
      <c r="H5" s="1"/>
      <c r="I5" s="1"/>
      <c r="J5" s="1"/>
      <c r="K5" s="1"/>
      <c r="L5" s="1"/>
      <c r="M5" s="1"/>
      <c r="N5" s="1"/>
      <c r="O5" s="1"/>
      <c r="P5" s="1"/>
      <c r="Q5" s="1"/>
      <c r="R5" s="1"/>
      <c r="S5" s="1"/>
      <c r="T5" s="1"/>
      <c r="U5" s="1"/>
      <c r="V5" s="1"/>
      <c r="W5" s="1"/>
      <c r="X5" s="1"/>
      <c r="Y5" s="1"/>
      <c r="Z5" s="1"/>
      <c r="AA5" s="1"/>
      <c r="AB5" s="1"/>
      <c r="AC5" s="1"/>
      <c r="AD5" s="23"/>
      <c r="AE5" s="23"/>
      <c r="AF5" s="23"/>
      <c r="AG5" s="23"/>
      <c r="AH5" s="23"/>
      <c r="AI5" s="23"/>
      <c r="AJ5" s="23"/>
      <c r="AK5" s="23"/>
    </row>
    <row r="6" spans="1:37" s="4" customFormat="1" ht="12" customHeight="1">
      <c r="A6" s="13">
        <v>2</v>
      </c>
      <c r="B6" s="12" t="e">
        <f>'BAR BB - Open rates'!#REF!*0.95</f>
        <v>#REF!</v>
      </c>
      <c r="C6" s="12" t="e">
        <f>'BAR BB - Open rates'!#REF!*0.95</f>
        <v>#REF!</v>
      </c>
      <c r="D6" s="12" t="e">
        <f>'BAR BB - Open rates'!#REF!*0.95</f>
        <v>#REF!</v>
      </c>
      <c r="E6" s="1"/>
      <c r="F6" s="1"/>
      <c r="G6" s="1"/>
      <c r="H6" s="1"/>
      <c r="I6" s="1"/>
      <c r="J6" s="1"/>
      <c r="K6" s="1"/>
      <c r="L6" s="1"/>
      <c r="M6" s="1"/>
      <c r="N6" s="1"/>
      <c r="O6" s="1"/>
      <c r="P6" s="1"/>
      <c r="Q6" s="1"/>
      <c r="R6" s="1"/>
      <c r="S6" s="1"/>
      <c r="T6" s="1"/>
      <c r="U6" s="1"/>
      <c r="V6" s="1"/>
      <c r="W6" s="1"/>
      <c r="X6" s="1"/>
      <c r="Y6" s="1"/>
      <c r="Z6" s="1"/>
      <c r="AA6" s="1"/>
      <c r="AB6" s="1"/>
      <c r="AC6" s="1"/>
      <c r="AD6" s="23"/>
      <c r="AE6" s="23"/>
      <c r="AF6" s="23"/>
      <c r="AG6" s="23"/>
      <c r="AH6" s="23"/>
      <c r="AI6" s="23"/>
      <c r="AJ6" s="23"/>
      <c r="AK6" s="23"/>
    </row>
    <row r="7" spans="1:37" s="3" customFormat="1" ht="12" customHeight="1">
      <c r="A7" s="12" t="s">
        <v>233</v>
      </c>
      <c r="B7" s="12"/>
      <c r="C7" s="12"/>
      <c r="D7" s="12"/>
      <c r="E7" s="1"/>
      <c r="F7" s="1"/>
      <c r="G7" s="1"/>
      <c r="H7" s="1"/>
      <c r="I7" s="1"/>
      <c r="J7" s="1"/>
      <c r="K7" s="1"/>
      <c r="L7" s="1"/>
      <c r="M7" s="1"/>
      <c r="N7" s="1"/>
      <c r="O7" s="1"/>
      <c r="P7" s="1"/>
      <c r="Q7" s="1"/>
      <c r="R7" s="1"/>
      <c r="S7" s="1"/>
      <c r="T7" s="1"/>
      <c r="U7" s="1"/>
      <c r="V7" s="1"/>
      <c r="W7" s="1"/>
      <c r="X7" s="1"/>
      <c r="Y7" s="1"/>
      <c r="Z7" s="1"/>
      <c r="AA7" s="1"/>
      <c r="AB7" s="1"/>
      <c r="AC7" s="1"/>
      <c r="AD7" s="23"/>
      <c r="AE7" s="23"/>
      <c r="AF7" s="23"/>
      <c r="AG7" s="23"/>
      <c r="AH7" s="23"/>
      <c r="AI7" s="23"/>
      <c r="AJ7" s="23"/>
      <c r="AK7" s="23"/>
    </row>
    <row r="8" spans="1:37" s="4" customFormat="1" ht="12" customHeight="1">
      <c r="A8" s="13">
        <v>1</v>
      </c>
      <c r="B8" s="12" t="e">
        <f>'BAR BB - Open rates'!#REF!*0.95</f>
        <v>#REF!</v>
      </c>
      <c r="C8" s="12" t="e">
        <f>'BAR BB - Open rates'!#REF!*0.95</f>
        <v>#REF!</v>
      </c>
      <c r="D8" s="12" t="e">
        <f>'BAR BB - Open rates'!#REF!*0.95</f>
        <v>#REF!</v>
      </c>
      <c r="E8" s="1"/>
      <c r="F8" s="1"/>
      <c r="G8" s="1"/>
      <c r="H8" s="1"/>
      <c r="I8" s="1"/>
      <c r="J8" s="1"/>
      <c r="K8" s="1"/>
      <c r="L8" s="1"/>
      <c r="M8" s="1"/>
      <c r="N8" s="1"/>
      <c r="O8" s="1"/>
      <c r="P8" s="1"/>
      <c r="Q8" s="1"/>
      <c r="R8" s="1"/>
      <c r="S8" s="1"/>
      <c r="T8" s="1"/>
      <c r="U8" s="1"/>
      <c r="V8" s="1"/>
      <c r="W8" s="1"/>
      <c r="X8" s="1"/>
      <c r="Y8" s="1"/>
      <c r="Z8" s="1"/>
      <c r="AA8" s="1"/>
      <c r="AB8" s="1"/>
      <c r="AC8" s="1"/>
      <c r="AD8" s="23"/>
      <c r="AE8" s="23"/>
      <c r="AF8" s="23"/>
      <c r="AG8" s="23"/>
      <c r="AH8" s="23"/>
      <c r="AI8" s="23"/>
      <c r="AJ8" s="23"/>
      <c r="AK8" s="23"/>
    </row>
    <row r="9" spans="1:37" s="4" customFormat="1" ht="12" customHeight="1">
      <c r="A9" s="13">
        <v>2</v>
      </c>
      <c r="B9" s="12" t="e">
        <f>'BAR BB - Open rates'!#REF!*0.95</f>
        <v>#REF!</v>
      </c>
      <c r="C9" s="12" t="e">
        <f>'BAR BB - Open rates'!#REF!*0.95</f>
        <v>#REF!</v>
      </c>
      <c r="D9" s="12" t="e">
        <f>'BAR BB - Open rates'!#REF!*0.95</f>
        <v>#REF!</v>
      </c>
      <c r="E9" s="1"/>
      <c r="F9" s="1"/>
      <c r="G9" s="1"/>
      <c r="H9" s="1"/>
      <c r="I9" s="1"/>
      <c r="J9" s="1"/>
      <c r="K9" s="1"/>
      <c r="L9" s="1"/>
      <c r="M9" s="1"/>
      <c r="N9" s="1"/>
      <c r="O9" s="1"/>
      <c r="P9" s="1"/>
      <c r="Q9" s="1"/>
      <c r="R9" s="1"/>
      <c r="S9" s="1"/>
      <c r="T9" s="1"/>
      <c r="U9" s="1"/>
      <c r="V9" s="1"/>
      <c r="W9" s="1"/>
      <c r="X9" s="1"/>
      <c r="Y9" s="1"/>
      <c r="Z9" s="1"/>
      <c r="AA9" s="1"/>
      <c r="AB9" s="1"/>
      <c r="AC9" s="1"/>
      <c r="AD9" s="23"/>
      <c r="AE9" s="23"/>
      <c r="AF9" s="23"/>
      <c r="AG9" s="23"/>
      <c r="AH9" s="23"/>
      <c r="AI9" s="23"/>
      <c r="AJ9" s="23"/>
      <c r="AK9" s="23"/>
    </row>
    <row r="10" spans="1:37" s="3" customFormat="1" ht="12" customHeight="1">
      <c r="A10" s="12" t="s">
        <v>234</v>
      </c>
      <c r="B10" s="12"/>
      <c r="C10" s="12"/>
      <c r="D10" s="12"/>
      <c r="E10" s="1"/>
      <c r="F10" s="1"/>
      <c r="G10" s="1"/>
      <c r="H10" s="1"/>
      <c r="I10" s="1"/>
      <c r="J10" s="1"/>
      <c r="K10" s="1"/>
      <c r="L10" s="1"/>
      <c r="M10" s="1"/>
      <c r="N10" s="1"/>
      <c r="O10" s="1"/>
      <c r="P10" s="1"/>
      <c r="Q10" s="1"/>
      <c r="R10" s="1"/>
      <c r="S10" s="1"/>
      <c r="T10" s="1"/>
      <c r="U10" s="1"/>
      <c r="V10" s="1"/>
      <c r="W10" s="1"/>
      <c r="X10" s="1"/>
      <c r="Y10" s="1"/>
      <c r="Z10" s="1"/>
      <c r="AA10" s="1"/>
      <c r="AB10" s="1"/>
      <c r="AC10" s="1"/>
      <c r="AD10" s="23"/>
      <c r="AE10" s="23"/>
      <c r="AF10" s="23"/>
      <c r="AG10" s="23"/>
      <c r="AH10" s="23"/>
      <c r="AI10" s="23"/>
      <c r="AJ10" s="23"/>
      <c r="AK10" s="23"/>
    </row>
    <row r="11" spans="1:37" s="4" customFormat="1" ht="12" customHeight="1">
      <c r="A11" s="13">
        <v>1</v>
      </c>
      <c r="B11" s="12" t="e">
        <f>'BAR BB - Open rates'!#REF!*0.95</f>
        <v>#REF!</v>
      </c>
      <c r="C11" s="12" t="e">
        <f>'BAR BB - Open rates'!#REF!*0.95</f>
        <v>#REF!</v>
      </c>
      <c r="D11" s="12" t="e">
        <f>'BAR BB - Open rates'!#REF!*0.95</f>
        <v>#REF!</v>
      </c>
      <c r="E11" s="1"/>
      <c r="F11" s="1"/>
      <c r="G11" s="1"/>
      <c r="H11" s="1"/>
      <c r="I11" s="1"/>
      <c r="J11" s="1"/>
      <c r="K11" s="1"/>
      <c r="L11" s="1"/>
      <c r="M11" s="1"/>
      <c r="N11" s="1"/>
      <c r="O11" s="1"/>
      <c r="P11" s="1"/>
      <c r="Q11" s="1"/>
      <c r="R11" s="1"/>
      <c r="S11" s="1"/>
      <c r="T11" s="1"/>
      <c r="U11" s="1"/>
      <c r="V11" s="1"/>
      <c r="W11" s="1"/>
      <c r="X11" s="1"/>
      <c r="Y11" s="1"/>
      <c r="Z11" s="1"/>
      <c r="AA11" s="1"/>
      <c r="AB11" s="1"/>
      <c r="AC11" s="1"/>
      <c r="AD11" s="23"/>
      <c r="AE11" s="23"/>
      <c r="AF11" s="23"/>
      <c r="AG11" s="23"/>
      <c r="AH11" s="23"/>
      <c r="AI11" s="23"/>
      <c r="AJ11" s="23"/>
      <c r="AK11" s="23"/>
    </row>
    <row r="12" spans="1:37" s="4" customFormat="1" ht="12" customHeight="1">
      <c r="A12" s="13">
        <v>2</v>
      </c>
      <c r="B12" s="12" t="e">
        <f>'BAR BB - Open rates'!#REF!*0.95</f>
        <v>#REF!</v>
      </c>
      <c r="C12" s="12" t="e">
        <f>'BAR BB - Open rates'!#REF!*0.95</f>
        <v>#REF!</v>
      </c>
      <c r="D12" s="12" t="e">
        <f>'BAR BB - Open rates'!#REF!*0.95</f>
        <v>#REF!</v>
      </c>
      <c r="E12" s="1"/>
      <c r="F12" s="1"/>
      <c r="G12" s="1"/>
      <c r="H12" s="1"/>
      <c r="I12" s="1"/>
      <c r="J12" s="1"/>
      <c r="K12" s="1"/>
      <c r="L12" s="1"/>
      <c r="M12" s="1"/>
      <c r="N12" s="1"/>
      <c r="O12" s="1"/>
      <c r="P12" s="1"/>
      <c r="Q12" s="1"/>
      <c r="R12" s="1"/>
      <c r="S12" s="1"/>
      <c r="T12" s="1"/>
      <c r="U12" s="1"/>
      <c r="V12" s="1"/>
      <c r="W12" s="1"/>
      <c r="X12" s="1"/>
      <c r="Y12" s="1"/>
      <c r="Z12" s="1"/>
      <c r="AA12" s="1"/>
      <c r="AB12" s="1"/>
      <c r="AC12" s="1"/>
      <c r="AD12" s="23"/>
      <c r="AE12" s="23"/>
      <c r="AF12" s="23"/>
      <c r="AG12" s="23"/>
      <c r="AH12" s="23"/>
      <c r="AI12" s="23"/>
      <c r="AJ12" s="23"/>
      <c r="AK12" s="23"/>
    </row>
    <row r="13" spans="1:37" s="3" customFormat="1" ht="12" customHeight="1">
      <c r="A13" s="12" t="s">
        <v>235</v>
      </c>
      <c r="B13" s="12"/>
      <c r="C13" s="12"/>
      <c r="D13" s="12"/>
      <c r="E13" s="1"/>
      <c r="F13" s="1"/>
      <c r="G13" s="1"/>
      <c r="H13" s="1"/>
      <c r="I13" s="1"/>
      <c r="J13" s="1"/>
      <c r="K13" s="1"/>
      <c r="L13" s="1"/>
      <c r="M13" s="1"/>
      <c r="N13" s="1"/>
      <c r="O13" s="1"/>
      <c r="P13" s="1"/>
      <c r="Q13" s="1"/>
      <c r="R13" s="1"/>
      <c r="S13" s="1"/>
      <c r="T13" s="1"/>
      <c r="U13" s="1"/>
      <c r="V13" s="1"/>
      <c r="W13" s="1"/>
      <c r="X13" s="1"/>
      <c r="Y13" s="1"/>
      <c r="Z13" s="1"/>
      <c r="AA13" s="1"/>
      <c r="AB13" s="1"/>
      <c r="AC13" s="1"/>
      <c r="AD13" s="23"/>
      <c r="AE13" s="23"/>
      <c r="AF13" s="23"/>
      <c r="AG13" s="23"/>
      <c r="AH13" s="23"/>
      <c r="AI13" s="23"/>
      <c r="AJ13" s="23"/>
      <c r="AK13" s="23"/>
    </row>
    <row r="14" spans="1:37" s="4" customFormat="1" ht="12" customHeight="1">
      <c r="A14" s="13" t="s">
        <v>36</v>
      </c>
      <c r="B14" s="12" t="e">
        <f>'BAR BB - Open rates'!#REF!*0.95</f>
        <v>#REF!</v>
      </c>
      <c r="C14" s="12" t="e">
        <f>'BAR BB - Open rates'!#REF!*0.95</f>
        <v>#REF!</v>
      </c>
      <c r="D14" s="12" t="e">
        <f>'BAR BB - Open rates'!#REF!*0.95</f>
        <v>#REF!</v>
      </c>
      <c r="E14" s="1"/>
      <c r="F14" s="1"/>
      <c r="G14" s="1"/>
      <c r="H14" s="1"/>
      <c r="I14" s="1"/>
      <c r="J14" s="1"/>
      <c r="K14" s="1"/>
      <c r="L14" s="1"/>
      <c r="M14" s="1"/>
      <c r="N14" s="1"/>
      <c r="O14" s="1"/>
      <c r="P14" s="1"/>
      <c r="Q14" s="1"/>
      <c r="R14" s="1"/>
      <c r="S14" s="1"/>
      <c r="T14" s="1"/>
      <c r="U14" s="1"/>
      <c r="V14" s="1"/>
      <c r="W14" s="1"/>
      <c r="X14" s="1"/>
      <c r="Y14" s="1"/>
      <c r="Z14" s="1"/>
      <c r="AA14" s="1"/>
      <c r="AB14" s="1"/>
      <c r="AC14" s="1"/>
      <c r="AD14" s="23"/>
      <c r="AE14" s="23"/>
      <c r="AF14" s="23"/>
      <c r="AG14" s="23"/>
      <c r="AH14" s="23"/>
      <c r="AI14" s="23"/>
      <c r="AJ14" s="23"/>
      <c r="AK14" s="23"/>
    </row>
    <row r="16" spans="1:37" s="1" customFormat="1" ht="24.75" customHeight="1">
      <c r="A16" s="8" t="s">
        <v>236</v>
      </c>
      <c r="B16" s="9"/>
      <c r="C16" s="9"/>
      <c r="D16" s="9"/>
    </row>
    <row r="17" spans="1:37" s="2" customFormat="1" ht="38.25" customHeight="1">
      <c r="A17" s="10" t="s">
        <v>230</v>
      </c>
      <c r="B17" s="27" t="e">
        <f t="shared" ref="B17" si="0">B3</f>
        <v>#REF!</v>
      </c>
      <c r="C17" s="27" t="e">
        <f t="shared" ref="C17:D17" si="1">C3</f>
        <v>#REF!</v>
      </c>
      <c r="D17" s="27" t="str">
        <f t="shared" si="1"/>
        <v>29.11.2020-30.11.2020</v>
      </c>
    </row>
    <row r="18" spans="1:37" s="3" customFormat="1" ht="12" customHeight="1">
      <c r="A18" s="12" t="s">
        <v>32</v>
      </c>
      <c r="B18" s="7"/>
      <c r="C18" s="7"/>
      <c r="D18" s="7"/>
      <c r="E18" s="1"/>
      <c r="F18" s="1"/>
      <c r="G18" s="1"/>
      <c r="H18" s="1"/>
      <c r="I18" s="1"/>
      <c r="J18" s="1"/>
      <c r="K18" s="1"/>
      <c r="L18" s="1"/>
      <c r="M18" s="1"/>
      <c r="N18" s="1"/>
      <c r="O18" s="1"/>
      <c r="P18" s="1"/>
      <c r="Q18" s="1"/>
      <c r="R18" s="1"/>
      <c r="S18" s="1"/>
      <c r="T18" s="1"/>
      <c r="U18" s="1"/>
      <c r="V18" s="1"/>
      <c r="W18" s="1"/>
      <c r="X18" s="1"/>
      <c r="Y18" s="1"/>
      <c r="Z18" s="1"/>
      <c r="AA18" s="1"/>
      <c r="AB18" s="1"/>
      <c r="AC18" s="1"/>
      <c r="AD18" s="23"/>
      <c r="AE18" s="23"/>
      <c r="AF18" s="23"/>
      <c r="AG18" s="23"/>
      <c r="AH18" s="23"/>
      <c r="AI18" s="23"/>
      <c r="AJ18" s="23"/>
      <c r="AK18" s="23"/>
    </row>
    <row r="19" spans="1:37" s="4" customFormat="1" ht="12" customHeight="1">
      <c r="A19" s="14">
        <v>1</v>
      </c>
      <c r="B19" s="30" t="e">
        <f t="shared" ref="B19" si="2">B5*0.85+25</f>
        <v>#REF!</v>
      </c>
      <c r="C19" s="30" t="e">
        <f t="shared" ref="C19:D19" si="3">C5*0.85+25</f>
        <v>#REF!</v>
      </c>
      <c r="D19" s="30" t="e">
        <f t="shared" si="3"/>
        <v>#REF!</v>
      </c>
      <c r="E19" s="1"/>
      <c r="F19" s="1"/>
      <c r="G19" s="1"/>
      <c r="H19" s="1"/>
      <c r="I19" s="1"/>
      <c r="J19" s="1"/>
      <c r="K19" s="1"/>
      <c r="L19" s="1"/>
      <c r="M19" s="1"/>
      <c r="N19" s="1"/>
      <c r="O19" s="1"/>
      <c r="P19" s="1"/>
      <c r="Q19" s="1"/>
      <c r="R19" s="1"/>
      <c r="S19" s="1"/>
      <c r="T19" s="1"/>
      <c r="U19" s="1"/>
      <c r="V19" s="1"/>
      <c r="W19" s="1"/>
      <c r="X19" s="1"/>
      <c r="Y19" s="1"/>
      <c r="Z19" s="1"/>
      <c r="AA19" s="1"/>
      <c r="AB19" s="1"/>
      <c r="AC19" s="1"/>
      <c r="AD19" s="23"/>
      <c r="AE19" s="23"/>
      <c r="AF19" s="23"/>
      <c r="AG19" s="23"/>
      <c r="AH19" s="23"/>
      <c r="AI19" s="23"/>
      <c r="AJ19" s="23"/>
      <c r="AK19" s="23"/>
    </row>
    <row r="20" spans="1:37" s="4" customFormat="1" ht="12" customHeight="1">
      <c r="A20" s="14">
        <v>2</v>
      </c>
      <c r="B20" s="30" t="e">
        <f t="shared" ref="B20" si="4">B6*0.85+25</f>
        <v>#REF!</v>
      </c>
      <c r="C20" s="30" t="e">
        <f t="shared" ref="C20:D20" si="5">C6*0.85+25</f>
        <v>#REF!</v>
      </c>
      <c r="D20" s="30" t="e">
        <f t="shared" si="5"/>
        <v>#REF!</v>
      </c>
      <c r="E20" s="1"/>
      <c r="F20" s="1"/>
      <c r="G20" s="1"/>
      <c r="H20" s="1"/>
      <c r="I20" s="1"/>
      <c r="J20" s="1"/>
      <c r="K20" s="1"/>
      <c r="L20" s="1"/>
      <c r="M20" s="1"/>
      <c r="N20" s="1"/>
      <c r="O20" s="1"/>
      <c r="P20" s="1"/>
      <c r="Q20" s="1"/>
      <c r="R20" s="1"/>
      <c r="S20" s="1"/>
      <c r="T20" s="1"/>
      <c r="U20" s="1"/>
      <c r="V20" s="1"/>
      <c r="W20" s="1"/>
      <c r="X20" s="1"/>
      <c r="Y20" s="1"/>
      <c r="Z20" s="1"/>
      <c r="AA20" s="1"/>
      <c r="AB20" s="1"/>
      <c r="AC20" s="1"/>
      <c r="AD20" s="23"/>
      <c r="AE20" s="23"/>
      <c r="AF20" s="23"/>
      <c r="AG20" s="23"/>
      <c r="AH20" s="23"/>
      <c r="AI20" s="23"/>
      <c r="AJ20" s="23"/>
      <c r="AK20" s="23"/>
    </row>
    <row r="21" spans="1:37" s="3" customFormat="1" ht="12" customHeight="1">
      <c r="A21" s="12" t="s">
        <v>237</v>
      </c>
      <c r="B21" s="30"/>
      <c r="C21" s="30"/>
      <c r="D21" s="30"/>
      <c r="E21" s="1"/>
      <c r="F21" s="1"/>
      <c r="G21" s="1"/>
      <c r="H21" s="1"/>
      <c r="I21" s="1"/>
      <c r="J21" s="1"/>
      <c r="K21" s="1"/>
      <c r="L21" s="1"/>
      <c r="M21" s="1"/>
      <c r="N21" s="1"/>
      <c r="O21" s="1"/>
      <c r="P21" s="1"/>
      <c r="Q21" s="1"/>
      <c r="R21" s="1"/>
      <c r="S21" s="1"/>
      <c r="T21" s="1"/>
      <c r="U21" s="1"/>
      <c r="V21" s="1"/>
      <c r="W21" s="1"/>
      <c r="X21" s="1"/>
      <c r="Y21" s="1"/>
      <c r="Z21" s="1"/>
      <c r="AA21" s="1"/>
      <c r="AB21" s="1"/>
      <c r="AC21" s="1"/>
      <c r="AD21" s="23"/>
      <c r="AE21" s="23"/>
      <c r="AF21" s="23"/>
      <c r="AG21" s="23"/>
      <c r="AH21" s="23"/>
      <c r="AI21" s="23"/>
      <c r="AJ21" s="23"/>
      <c r="AK21" s="23"/>
    </row>
    <row r="22" spans="1:37" s="4" customFormat="1" ht="12" customHeight="1">
      <c r="A22" s="13">
        <v>1</v>
      </c>
      <c r="B22" s="30" t="e">
        <f t="shared" ref="B22" si="6">B8*0.85+25</f>
        <v>#REF!</v>
      </c>
      <c r="C22" s="30" t="e">
        <f t="shared" ref="C22:D22" si="7">C8*0.85+25</f>
        <v>#REF!</v>
      </c>
      <c r="D22" s="30" t="e">
        <f t="shared" si="7"/>
        <v>#REF!</v>
      </c>
      <c r="E22" s="1"/>
      <c r="F22" s="1"/>
      <c r="G22" s="1"/>
      <c r="H22" s="1"/>
      <c r="I22" s="1"/>
      <c r="J22" s="1"/>
      <c r="K22" s="1"/>
      <c r="L22" s="1"/>
      <c r="M22" s="1"/>
      <c r="N22" s="1"/>
      <c r="O22" s="1"/>
      <c r="P22" s="1"/>
      <c r="Q22" s="1"/>
      <c r="R22" s="1"/>
      <c r="S22" s="1"/>
      <c r="T22" s="1"/>
      <c r="U22" s="1"/>
      <c r="V22" s="1"/>
      <c r="W22" s="1"/>
      <c r="X22" s="1"/>
      <c r="Y22" s="1"/>
      <c r="Z22" s="1"/>
      <c r="AA22" s="1"/>
      <c r="AB22" s="1"/>
      <c r="AC22" s="1"/>
      <c r="AD22" s="23"/>
      <c r="AE22" s="23"/>
      <c r="AF22" s="23"/>
      <c r="AG22" s="23"/>
      <c r="AH22" s="23"/>
      <c r="AI22" s="23"/>
      <c r="AJ22" s="23"/>
      <c r="AK22" s="23"/>
    </row>
    <row r="23" spans="1:37" s="4" customFormat="1" ht="12" customHeight="1">
      <c r="A23" s="13">
        <v>2</v>
      </c>
      <c r="B23" s="30" t="e">
        <f t="shared" ref="B23" si="8">B9*0.85+25</f>
        <v>#REF!</v>
      </c>
      <c r="C23" s="30" t="e">
        <f t="shared" ref="C23:D23" si="9">C9*0.85+25</f>
        <v>#REF!</v>
      </c>
      <c r="D23" s="30" t="e">
        <f t="shared" si="9"/>
        <v>#REF!</v>
      </c>
      <c r="E23" s="1"/>
      <c r="F23" s="1"/>
      <c r="G23" s="1"/>
      <c r="H23" s="1"/>
      <c r="I23" s="1"/>
      <c r="J23" s="1"/>
      <c r="K23" s="1"/>
      <c r="L23" s="1"/>
      <c r="M23" s="1"/>
      <c r="N23" s="1"/>
      <c r="O23" s="1"/>
      <c r="P23" s="1"/>
      <c r="Q23" s="1"/>
      <c r="R23" s="1"/>
      <c r="S23" s="1"/>
      <c r="T23" s="1"/>
      <c r="U23" s="1"/>
      <c r="V23" s="1"/>
      <c r="W23" s="1"/>
      <c r="X23" s="1"/>
      <c r="Y23" s="1"/>
      <c r="Z23" s="1"/>
      <c r="AA23" s="1"/>
      <c r="AB23" s="1"/>
      <c r="AC23" s="1"/>
      <c r="AD23" s="23"/>
      <c r="AE23" s="23"/>
      <c r="AF23" s="23"/>
      <c r="AG23" s="23"/>
      <c r="AH23" s="23"/>
      <c r="AI23" s="23"/>
      <c r="AJ23" s="23"/>
      <c r="AK23" s="23"/>
    </row>
    <row r="24" spans="1:37" s="3" customFormat="1" ht="12" customHeight="1">
      <c r="A24" s="12" t="s">
        <v>34</v>
      </c>
      <c r="B24" s="30"/>
      <c r="C24" s="30"/>
      <c r="D24" s="30"/>
      <c r="E24" s="1"/>
      <c r="F24" s="1"/>
      <c r="G24" s="1"/>
      <c r="H24" s="1"/>
      <c r="I24" s="1"/>
      <c r="J24" s="1"/>
      <c r="K24" s="1"/>
      <c r="L24" s="1"/>
      <c r="M24" s="1"/>
      <c r="N24" s="1"/>
      <c r="O24" s="1"/>
      <c r="P24" s="1"/>
      <c r="Q24" s="1"/>
      <c r="R24" s="1"/>
      <c r="S24" s="1"/>
      <c r="T24" s="1"/>
      <c r="U24" s="1"/>
      <c r="V24" s="1"/>
      <c r="W24" s="1"/>
      <c r="X24" s="1"/>
      <c r="Y24" s="1"/>
      <c r="Z24" s="1"/>
      <c r="AA24" s="1"/>
      <c r="AB24" s="1"/>
      <c r="AC24" s="1"/>
      <c r="AD24" s="23"/>
      <c r="AE24" s="23"/>
      <c r="AF24" s="23"/>
      <c r="AG24" s="23"/>
      <c r="AH24" s="23"/>
      <c r="AI24" s="23"/>
      <c r="AJ24" s="23"/>
      <c r="AK24" s="23"/>
    </row>
    <row r="25" spans="1:37" s="4" customFormat="1" ht="12" customHeight="1">
      <c r="A25" s="13">
        <v>1</v>
      </c>
      <c r="B25" s="30" t="e">
        <f t="shared" ref="B25" si="10">B11*0.85+25</f>
        <v>#REF!</v>
      </c>
      <c r="C25" s="30" t="e">
        <f t="shared" ref="C25:D25" si="11">C11*0.85+25</f>
        <v>#REF!</v>
      </c>
      <c r="D25" s="30" t="e">
        <f t="shared" si="11"/>
        <v>#REF!</v>
      </c>
      <c r="E25" s="1"/>
      <c r="F25" s="1"/>
      <c r="G25" s="1"/>
      <c r="H25" s="1"/>
      <c r="I25" s="1"/>
      <c r="J25" s="1"/>
      <c r="K25" s="1"/>
      <c r="L25" s="1"/>
      <c r="M25" s="1"/>
      <c r="N25" s="1"/>
      <c r="O25" s="1"/>
      <c r="P25" s="1"/>
      <c r="Q25" s="1"/>
      <c r="R25" s="1"/>
      <c r="S25" s="1"/>
      <c r="T25" s="1"/>
      <c r="U25" s="1"/>
      <c r="V25" s="1"/>
      <c r="W25" s="1"/>
      <c r="X25" s="1"/>
      <c r="Y25" s="1"/>
      <c r="Z25" s="1"/>
      <c r="AA25" s="1"/>
      <c r="AB25" s="1"/>
      <c r="AC25" s="1"/>
      <c r="AD25" s="23"/>
      <c r="AE25" s="23"/>
      <c r="AF25" s="23"/>
      <c r="AG25" s="23"/>
      <c r="AH25" s="23"/>
      <c r="AI25" s="23"/>
      <c r="AJ25" s="23"/>
      <c r="AK25" s="23"/>
    </row>
    <row r="26" spans="1:37" s="4" customFormat="1" ht="12" customHeight="1">
      <c r="A26" s="13">
        <v>2</v>
      </c>
      <c r="B26" s="30" t="e">
        <f t="shared" ref="B26" si="12">B12*0.85+25</f>
        <v>#REF!</v>
      </c>
      <c r="C26" s="30" t="e">
        <f t="shared" ref="C26:D26" si="13">C12*0.85+25</f>
        <v>#REF!</v>
      </c>
      <c r="D26" s="30" t="e">
        <f t="shared" si="13"/>
        <v>#REF!</v>
      </c>
      <c r="E26" s="1"/>
      <c r="F26" s="1"/>
      <c r="G26" s="1"/>
      <c r="H26" s="1"/>
      <c r="I26" s="1"/>
      <c r="J26" s="1"/>
      <c r="K26" s="1"/>
      <c r="L26" s="1"/>
      <c r="M26" s="1"/>
      <c r="N26" s="1"/>
      <c r="O26" s="1"/>
      <c r="P26" s="1"/>
      <c r="Q26" s="1"/>
      <c r="R26" s="1"/>
      <c r="S26" s="1"/>
      <c r="T26" s="1"/>
      <c r="U26" s="1"/>
      <c r="V26" s="1"/>
      <c r="W26" s="1"/>
      <c r="X26" s="1"/>
      <c r="Y26" s="1"/>
      <c r="Z26" s="1"/>
      <c r="AA26" s="1"/>
      <c r="AB26" s="1"/>
      <c r="AC26" s="1"/>
      <c r="AD26" s="23"/>
      <c r="AE26" s="23"/>
      <c r="AF26" s="23"/>
      <c r="AG26" s="23"/>
      <c r="AH26" s="23"/>
      <c r="AI26" s="23"/>
      <c r="AJ26" s="23"/>
      <c r="AK26" s="23"/>
    </row>
    <row r="27" spans="1:37" s="3" customFormat="1" ht="12" customHeight="1">
      <c r="A27" s="12" t="s">
        <v>35</v>
      </c>
      <c r="B27" s="30"/>
      <c r="C27" s="30"/>
      <c r="D27" s="30"/>
      <c r="E27" s="1"/>
      <c r="F27" s="1"/>
      <c r="G27" s="1"/>
      <c r="H27" s="1"/>
      <c r="I27" s="1"/>
      <c r="J27" s="1"/>
      <c r="K27" s="1"/>
      <c r="L27" s="1"/>
      <c r="M27" s="1"/>
      <c r="N27" s="1"/>
      <c r="O27" s="1"/>
      <c r="P27" s="1"/>
      <c r="Q27" s="1"/>
      <c r="R27" s="1"/>
      <c r="S27" s="1"/>
      <c r="T27" s="1"/>
      <c r="U27" s="1"/>
      <c r="V27" s="1"/>
      <c r="W27" s="1"/>
      <c r="X27" s="1"/>
      <c r="Y27" s="1"/>
      <c r="Z27" s="1"/>
      <c r="AA27" s="1"/>
      <c r="AB27" s="1"/>
      <c r="AC27" s="1"/>
      <c r="AD27" s="23"/>
      <c r="AE27" s="23"/>
      <c r="AF27" s="23"/>
      <c r="AG27" s="23"/>
      <c r="AH27" s="23"/>
      <c r="AI27" s="23"/>
      <c r="AJ27" s="23"/>
      <c r="AK27" s="23"/>
    </row>
    <row r="28" spans="1:37" s="4" customFormat="1" ht="12" customHeight="1">
      <c r="A28" s="13" t="s">
        <v>36</v>
      </c>
      <c r="B28" s="30" t="e">
        <f t="shared" ref="B28" si="14">B14*0.85+25</f>
        <v>#REF!</v>
      </c>
      <c r="C28" s="30" t="e">
        <f t="shared" ref="C28:D28" si="15">C14*0.85+25</f>
        <v>#REF!</v>
      </c>
      <c r="D28" s="30" t="e">
        <f t="shared" si="15"/>
        <v>#REF!</v>
      </c>
      <c r="E28" s="1"/>
      <c r="F28" s="1"/>
      <c r="G28" s="1"/>
      <c r="H28" s="1"/>
      <c r="I28" s="1"/>
      <c r="J28" s="1"/>
      <c r="K28" s="1"/>
      <c r="L28" s="1"/>
      <c r="M28" s="1"/>
      <c r="N28" s="1"/>
      <c r="O28" s="1"/>
      <c r="P28" s="1"/>
      <c r="Q28" s="1"/>
      <c r="R28" s="1"/>
      <c r="S28" s="1"/>
      <c r="T28" s="1"/>
      <c r="U28" s="1"/>
      <c r="V28" s="1"/>
      <c r="W28" s="1"/>
      <c r="X28" s="1"/>
      <c r="Y28" s="1"/>
      <c r="Z28" s="1"/>
      <c r="AA28" s="1"/>
      <c r="AB28" s="1"/>
      <c r="AC28" s="1"/>
      <c r="AD28" s="23"/>
      <c r="AE28" s="23"/>
      <c r="AF28" s="23"/>
      <c r="AG28" s="23"/>
      <c r="AH28" s="23"/>
      <c r="AI28" s="23"/>
      <c r="AJ28" s="23"/>
      <c r="AK28" s="23"/>
    </row>
    <row r="31" spans="1:37">
      <c r="A31" s="377" t="s">
        <v>246</v>
      </c>
      <c r="B31" s="378"/>
    </row>
    <row r="32" spans="1:37" customFormat="1">
      <c r="A32" s="379"/>
      <c r="B32" s="380"/>
    </row>
    <row r="33" spans="1:4" customFormat="1" ht="123" customHeight="1">
      <c r="A33" s="381"/>
      <c r="B33" s="382"/>
    </row>
    <row r="34" spans="1:4" customFormat="1">
      <c r="A34" s="242"/>
      <c r="B34" s="242"/>
    </row>
    <row r="35" spans="1:4" customFormat="1" ht="15" customHeight="1">
      <c r="A35" s="243" t="s">
        <v>247</v>
      </c>
      <c r="B35" s="244"/>
      <c r="C35" s="244"/>
    </row>
    <row r="36" spans="1:4" customFormat="1" ht="15" customHeight="1">
      <c r="A36" s="243" t="s">
        <v>248</v>
      </c>
      <c r="B36" s="244"/>
      <c r="C36" s="244"/>
    </row>
    <row r="37" spans="1:4" customFormat="1">
      <c r="A37" s="245"/>
    </row>
    <row r="38" spans="1:4" customFormat="1">
      <c r="A38" s="375" t="s">
        <v>249</v>
      </c>
      <c r="B38" s="376"/>
      <c r="C38" s="376"/>
      <c r="D38" s="376"/>
    </row>
    <row r="39" spans="1:4" customFormat="1">
      <c r="A39" s="376"/>
      <c r="B39" s="376"/>
      <c r="C39" s="376"/>
      <c r="D39" s="376"/>
    </row>
    <row r="40" spans="1:4" customFormat="1">
      <c r="A40" s="376"/>
      <c r="B40" s="376"/>
      <c r="C40" s="376"/>
      <c r="D40" s="376"/>
    </row>
    <row r="41" spans="1:4" customFormat="1">
      <c r="A41" s="376"/>
      <c r="B41" s="376"/>
      <c r="C41" s="376"/>
      <c r="D41" s="376"/>
    </row>
    <row r="42" spans="1:4" customFormat="1">
      <c r="A42" s="376"/>
      <c r="B42" s="376"/>
      <c r="C42" s="376"/>
      <c r="D42" s="376"/>
    </row>
    <row r="43" spans="1:4" customFormat="1">
      <c r="A43" s="376"/>
      <c r="B43" s="376"/>
      <c r="C43" s="376"/>
      <c r="D43" s="376"/>
    </row>
    <row r="44" spans="1:4" customFormat="1">
      <c r="A44" s="376"/>
      <c r="B44" s="376"/>
      <c r="C44" s="376"/>
      <c r="D44" s="376"/>
    </row>
    <row r="45" spans="1:4" customFormat="1" ht="270.75" customHeight="1">
      <c r="A45" s="376"/>
      <c r="B45" s="376"/>
      <c r="C45" s="376"/>
      <c r="D45" s="376"/>
    </row>
  </sheetData>
  <mergeCells count="2">
    <mergeCell ref="A38:D45"/>
    <mergeCell ref="A31:B33"/>
  </mergeCells>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7">
    <tabColor rgb="FF00B0F0"/>
  </sheetPr>
  <dimension ref="A1:AV41"/>
  <sheetViews>
    <sheetView workbookViewId="0">
      <selection activeCell="AS3" sqref="AS3:AU18"/>
    </sheetView>
  </sheetViews>
  <sheetFormatPr defaultColWidth="9.140625" defaultRowHeight="15"/>
  <cols>
    <col min="1" max="1" width="54.7109375" style="1" customWidth="1"/>
    <col min="2" max="3" width="11" style="5" hidden="1" customWidth="1"/>
    <col min="4" max="4" width="10.85546875" style="5" hidden="1" customWidth="1"/>
    <col min="5" max="6" width="10.7109375" style="5" hidden="1" customWidth="1"/>
    <col min="7" max="9" width="9.140625" style="5" hidden="1" customWidth="1"/>
    <col min="10" max="10" width="0.42578125" style="5" hidden="1" customWidth="1"/>
    <col min="11" max="11" width="10.85546875" style="5" hidden="1" customWidth="1"/>
    <col min="12" max="23" width="9.5703125" style="5" hidden="1" customWidth="1"/>
    <col min="24" max="24" width="10.140625" style="5" hidden="1" customWidth="1"/>
    <col min="25" max="25" width="9.5703125" style="5" hidden="1" customWidth="1"/>
    <col min="26" max="29" width="10.140625" style="5" hidden="1" customWidth="1"/>
    <col min="30" max="30" width="2.85546875" style="5" hidden="1" customWidth="1"/>
    <col min="31" max="36" width="10.140625" style="5" hidden="1" customWidth="1"/>
    <col min="37" max="44" width="9.85546875" style="5" hidden="1" customWidth="1"/>
    <col min="45" max="46" width="9.85546875" style="5" customWidth="1"/>
    <col min="47" max="47" width="10.140625" style="5" customWidth="1"/>
    <col min="48" max="16384" width="9.140625" style="5"/>
  </cols>
  <sheetData>
    <row r="1" spans="1:48">
      <c r="A1" s="6" t="s">
        <v>0</v>
      </c>
    </row>
    <row r="2" spans="1:48" s="1" customFormat="1" ht="12.75">
      <c r="A2" s="8" t="s">
        <v>254</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24"/>
      <c r="AG2" s="24"/>
      <c r="AH2" s="24"/>
      <c r="AI2" s="24"/>
      <c r="AJ2" s="24"/>
    </row>
    <row r="3" spans="1:48" s="2" customFormat="1" ht="27.75" customHeight="1">
      <c r="A3" s="10"/>
      <c r="B3" s="27" t="e">
        <f>#REF!</f>
        <v>#REF!</v>
      </c>
      <c r="C3" s="27" t="e">
        <f>#REF!</f>
        <v>#REF!</v>
      </c>
      <c r="D3" s="27" t="e">
        <f>#REF!</f>
        <v>#REF!</v>
      </c>
      <c r="E3" s="27" t="e">
        <f>#REF!</f>
        <v>#REF!</v>
      </c>
      <c r="F3" s="27" t="e">
        <f>#REF!</f>
        <v>#REF!</v>
      </c>
      <c r="G3" s="27" t="e">
        <f>#REF!</f>
        <v>#REF!</v>
      </c>
      <c r="H3" s="27" t="e">
        <f>#REF!</f>
        <v>#REF!</v>
      </c>
      <c r="I3" s="27" t="e">
        <f>#REF!</f>
        <v>#REF!</v>
      </c>
      <c r="J3" s="27" t="e">
        <f>#REF!</f>
        <v>#REF!</v>
      </c>
      <c r="K3" s="11" t="str">
        <f>'Отдыхай и Катай| Rest &amp; Ski '!B46</f>
        <v>20.12.2020-22.12.2020</v>
      </c>
      <c r="L3" s="11" t="str">
        <f>'Отдыхай и Катай| Rest &amp; Ski '!C46</f>
        <v>23.12.2020-25.12.2020</v>
      </c>
      <c r="M3" s="11" t="str">
        <f>'Отдыхай и Катай| Rest &amp; Ski '!D46</f>
        <v>26.12.2020-26.12.2020</v>
      </c>
      <c r="N3" s="11" t="str">
        <f>'Отдыхай и Катай| Rest &amp; Ski '!E46</f>
        <v>27.12.2020-28.12.2021</v>
      </c>
      <c r="O3" s="11" t="str">
        <f>'Отдыхай и Катай| Rest &amp; Ski '!F46</f>
        <v>29.12.2020-30.12.2021</v>
      </c>
      <c r="P3" s="11" t="str">
        <f>'Отдыхай и Катай| Rest &amp; Ski '!G46</f>
        <v>31.12.2020-01.01.2021</v>
      </c>
      <c r="Q3" s="11" t="str">
        <f>'Отдыхай и Катай| Rest &amp; Ski '!H46</f>
        <v>02.01.2021-04.01.2021</v>
      </c>
      <c r="R3" s="11" t="str">
        <f>'Отдыхай и Катай| Rest &amp; Ski '!I46</f>
        <v>05.01.2021-08.01.2021</v>
      </c>
      <c r="S3" s="11" t="str">
        <f>'Отдыхай и Катай| Rest &amp; Ski '!J46</f>
        <v>09.01.2021-10.01.2021</v>
      </c>
      <c r="T3" s="11" t="str">
        <f>'Отдыхай и Катай| Rest &amp; Ski '!K46</f>
        <v>11.01.2021-13.01.2021</v>
      </c>
      <c r="U3" s="11" t="str">
        <f>'Отдыхай и Катай| Rest &amp; Ski '!L46</f>
        <v>14.01.2021-16.01.2021</v>
      </c>
      <c r="V3" s="11" t="str">
        <f>'Отдыхай и Катай| Rest &amp; Ski '!M46</f>
        <v>17.01.2021-20.01.2021</v>
      </c>
      <c r="W3" s="11" t="str">
        <f>'Отдыхай и Катай| Rest &amp; Ski '!N46</f>
        <v>21.01.2021-23.01.2021</v>
      </c>
      <c r="X3" s="11" t="str">
        <f>'Отдыхай и Катай| Rest &amp; Ski '!O46</f>
        <v>24.01.2021-31.01.2021</v>
      </c>
      <c r="Y3" s="11" t="str">
        <f>'Отдыхай и Катай| Rest &amp; Ski '!P46</f>
        <v>01.02.2021-03.02.2021</v>
      </c>
      <c r="Z3" s="11" t="str">
        <f>'Отдыхай и Катай| Rest &amp; Ski '!Q46</f>
        <v>04.02.2021 - 06.02.2021</v>
      </c>
      <c r="AA3" s="11" t="str">
        <f>'Отдыхай и Катай| Rest &amp; Ski '!R46</f>
        <v>07.02.2021-10.02.2021</v>
      </c>
      <c r="AB3" s="11" t="str">
        <f>'Отдыхай и Катай| Rest &amp; Ski '!S46</f>
        <v>11.02.2021-13.02.2021</v>
      </c>
      <c r="AC3" s="11" t="str">
        <f>'Отдыхай и Катай| Rest &amp; Ski '!T46</f>
        <v>14.02.2021-17.02.2022</v>
      </c>
      <c r="AD3" s="11" t="str">
        <f>'Отдыхай и Катай| Rest &amp; Ski '!U46</f>
        <v>18.02.2021-19.02.2021</v>
      </c>
      <c r="AE3" s="11" t="str">
        <f>'Отдыхай и Катай| Rest &amp; Ski '!V46</f>
        <v>20.02.2021-25.02.2021</v>
      </c>
      <c r="AF3" s="11" t="str">
        <f>'Отдыхай и Катай| Rest &amp; Ski '!W46</f>
        <v>26.02.2021-28.02.2021</v>
      </c>
      <c r="AG3" s="11" t="str">
        <f>'Отдыхай и Катай| Rest &amp; Ski '!X46</f>
        <v>01.03.2021-06.03.2021</v>
      </c>
      <c r="AH3" s="11" t="str">
        <f>'Отдыхай и Катай| Rest &amp; Ski '!Y46</f>
        <v>07.03.2021-13.03.2021</v>
      </c>
      <c r="AI3" s="74">
        <f>'BAR BB - Open rates'!AE4</f>
        <v>44269</v>
      </c>
      <c r="AJ3" s="74">
        <f>'BAR BB - Open rates'!AF4</f>
        <v>44278</v>
      </c>
      <c r="AK3" s="74">
        <f>'BAR BB - Open rates'!AG4</f>
        <v>44283</v>
      </c>
      <c r="AL3" s="74">
        <f>'BAR BB - Open rates'!AH4</f>
        <v>44286</v>
      </c>
      <c r="AM3" s="74">
        <f>'BAR BB - Open rates'!AI4</f>
        <v>44287</v>
      </c>
      <c r="AN3" s="74">
        <f>'BAR BB - Open rates'!AJ4</f>
        <v>44295</v>
      </c>
      <c r="AO3" s="74">
        <f>'BAR BB - Open rates'!AK4</f>
        <v>44297</v>
      </c>
      <c r="AP3" s="74">
        <f>'BAR BB - Open rates'!AL4</f>
        <v>44298</v>
      </c>
      <c r="AQ3" s="74">
        <f>'BAR BB - Open rates'!AM4</f>
        <v>44302</v>
      </c>
      <c r="AR3" s="74">
        <f>'BAR BB - Open rates'!AN4</f>
        <v>44304</v>
      </c>
      <c r="AS3" s="74">
        <f>'BAR BB - Open rates'!AO4</f>
        <v>44306</v>
      </c>
      <c r="AT3" s="74">
        <f>'BAR BB - Open rates'!AP4</f>
        <v>44311</v>
      </c>
      <c r="AU3" s="74">
        <f>'BAR BB - Open rates'!AQ4</f>
        <v>44316</v>
      </c>
    </row>
    <row r="4" spans="1:48" s="2" customFormat="1" ht="24.75" customHeight="1">
      <c r="A4" s="10" t="s">
        <v>2</v>
      </c>
      <c r="B4" s="28"/>
      <c r="C4" s="28"/>
      <c r="D4" s="28"/>
      <c r="E4" s="28"/>
      <c r="F4" s="28"/>
      <c r="G4" s="28"/>
      <c r="H4" s="28"/>
      <c r="I4" s="28"/>
      <c r="J4" s="28"/>
      <c r="K4" s="11"/>
      <c r="L4" s="11"/>
      <c r="M4" s="11"/>
      <c r="N4" s="11"/>
      <c r="O4" s="11"/>
      <c r="P4" s="11"/>
      <c r="Q4" s="11"/>
      <c r="R4" s="11"/>
      <c r="S4" s="11"/>
      <c r="T4" s="11"/>
      <c r="U4" s="11"/>
      <c r="V4" s="11"/>
      <c r="W4" s="11"/>
      <c r="X4" s="11"/>
      <c r="Y4" s="11"/>
      <c r="Z4" s="11"/>
      <c r="AA4" s="11"/>
      <c r="AB4" s="11"/>
      <c r="AC4" s="11"/>
      <c r="AD4" s="11"/>
      <c r="AE4" s="11"/>
      <c r="AF4" s="11"/>
      <c r="AG4" s="11"/>
      <c r="AH4" s="11"/>
      <c r="AI4" s="74">
        <f>'BAR BB - Open rates'!AE5</f>
        <v>44276</v>
      </c>
      <c r="AJ4" s="74">
        <f>'BAR BB - Open rates'!AF5</f>
        <v>44282</v>
      </c>
      <c r="AK4" s="74">
        <f>'BAR BB - Open rates'!AG5</f>
        <v>44285</v>
      </c>
      <c r="AL4" s="74">
        <f>'BAR BB - Open rates'!AH5</f>
        <v>44286</v>
      </c>
      <c r="AM4" s="74">
        <f>'BAR BB - Open rates'!AI5</f>
        <v>44294</v>
      </c>
      <c r="AN4" s="74">
        <f>'BAR BB - Open rates'!AJ5</f>
        <v>44296</v>
      </c>
      <c r="AO4" s="74">
        <f>'BAR BB - Open rates'!AK5</f>
        <v>44297</v>
      </c>
      <c r="AP4" s="74">
        <f>'BAR BB - Open rates'!AL5</f>
        <v>44301</v>
      </c>
      <c r="AQ4" s="74">
        <f>'BAR BB - Open rates'!AM5</f>
        <v>44303</v>
      </c>
      <c r="AR4" s="74">
        <f>'BAR BB - Open rates'!AN5</f>
        <v>44305</v>
      </c>
      <c r="AS4" s="74">
        <f>'BAR BB - Open rates'!AO5</f>
        <v>44310</v>
      </c>
      <c r="AT4" s="74">
        <f>'BAR BB - Open rates'!AP5</f>
        <v>44315</v>
      </c>
      <c r="AU4" s="74">
        <f>'BAR BB - Open rates'!AQ5</f>
        <v>44316</v>
      </c>
    </row>
    <row r="5" spans="1:48" s="3" customFormat="1" ht="12" customHeight="1">
      <c r="A5" s="12" t="s">
        <v>32</v>
      </c>
      <c r="B5" s="7"/>
      <c r="C5" s="7"/>
      <c r="D5" s="7"/>
      <c r="E5" s="7"/>
      <c r="F5" s="7"/>
      <c r="G5" s="7"/>
      <c r="H5" s="7"/>
      <c r="I5" s="7"/>
      <c r="J5" s="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3"/>
    </row>
    <row r="6" spans="1:48" s="4" customFormat="1" ht="12" customHeight="1">
      <c r="A6" s="14">
        <v>1</v>
      </c>
      <c r="B6" s="12" t="e">
        <f>#REF!*0.9</f>
        <v>#REF!</v>
      </c>
      <c r="C6" s="12" t="e">
        <f>#REF!*0.9</f>
        <v>#REF!</v>
      </c>
      <c r="D6" s="12" t="e">
        <f>#REF!*0.9</f>
        <v>#REF!</v>
      </c>
      <c r="E6" s="12" t="e">
        <f>#REF!*0.9</f>
        <v>#REF!</v>
      </c>
      <c r="F6" s="12" t="e">
        <f>#REF!*0.9</f>
        <v>#REF!</v>
      </c>
      <c r="G6" s="12" t="e">
        <f>#REF!*0.9</f>
        <v>#REF!</v>
      </c>
      <c r="H6" s="12" t="e">
        <f>#REF!*0.9</f>
        <v>#REF!</v>
      </c>
      <c r="I6" s="12" t="e">
        <f>#REF!*0.9</f>
        <v>#REF!</v>
      </c>
      <c r="J6" s="12" t="e">
        <f>#REF!*0.9</f>
        <v>#REF!</v>
      </c>
      <c r="K6" s="234">
        <f>'Отдыхай и Катай| Rest &amp; Ski '!B49+25</f>
        <v>8577.1</v>
      </c>
      <c r="L6" s="234">
        <f>'Отдыхай и Катай| Rest &amp; Ski '!C49+25</f>
        <v>17033.5</v>
      </c>
      <c r="M6" s="234">
        <f>'Отдыхай и Катай| Rest &amp; Ski '!D49+25</f>
        <v>17033.5</v>
      </c>
      <c r="N6" s="234">
        <f>'Отдыхай и Катай| Rest &amp; Ski '!E49+25</f>
        <v>17904.282999999999</v>
      </c>
      <c r="O6" s="234">
        <f>'Отдыхай и Катай| Rest &amp; Ski '!F49+25</f>
        <v>17903.5</v>
      </c>
      <c r="P6" s="234">
        <f>'Отдыхай и Катай| Rest &amp; Ski '!G49+25</f>
        <v>30196.6</v>
      </c>
      <c r="Q6" s="234">
        <f>'Отдыхай и Катай| Rest &amp; Ski '!H49+25</f>
        <v>32545.599999999999</v>
      </c>
      <c r="R6" s="234">
        <f>'Отдыхай и Катай| Rest &amp; Ski '!I49+25</f>
        <v>27612.7</v>
      </c>
      <c r="S6" s="234">
        <f>'Отдыхай и Катай| Rest &amp; Ski '!J49+25</f>
        <v>16337.5</v>
      </c>
      <c r="T6" s="234">
        <f>'Отдыхай и Катай| Rest &amp; Ski '!K49+25</f>
        <v>15989.5</v>
      </c>
      <c r="U6" s="234">
        <f>'Отдыхай и Катай| Rest &amp; Ski '!L49+25</f>
        <v>16224.4</v>
      </c>
      <c r="V6" s="234">
        <f>'Отдыхай и Катай| Rest &amp; Ski '!M49+25</f>
        <v>14501.8</v>
      </c>
      <c r="W6" s="234">
        <f>'Отдыхай и Катай| Rest &amp; Ski '!N49+25</f>
        <v>16224.4</v>
      </c>
      <c r="X6" s="234">
        <f>'Отдыхай и Катай| Rest &amp; Ski '!O49+25</f>
        <v>11604.7</v>
      </c>
      <c r="Y6" s="234">
        <f>'Отдыхай и Катай| Rest &amp; Ski '!P49+25</f>
        <v>16224.4</v>
      </c>
      <c r="Z6" s="234">
        <f>'Отдыхай и Катай| Rest &amp; Ski '!Q49+25</f>
        <v>17555.5</v>
      </c>
      <c r="AA6" s="234">
        <f>'Отдыхай и Катай| Rest &amp; Ski '!R49+25</f>
        <v>16224.4</v>
      </c>
      <c r="AB6" s="234">
        <f>'Отдыхай и Катай| Rest &amp; Ski '!S49+25</f>
        <v>17555.5</v>
      </c>
      <c r="AC6" s="234">
        <f>'Отдыхай и Катай| Rest &amp; Ski '!T49+25</f>
        <v>16224.4</v>
      </c>
      <c r="AD6" s="234">
        <f>'Отдыхай и Катай| Rest &amp; Ski '!U49+25</f>
        <v>17555.5</v>
      </c>
      <c r="AE6" s="234">
        <f>'Отдыхай и Катай| Rest &amp; Ski '!V49+25</f>
        <v>20217.7</v>
      </c>
      <c r="AF6" s="234">
        <f>'Отдыхай и Катай| Rest &amp; Ski '!W49+25</f>
        <v>17555.5</v>
      </c>
      <c r="AG6" s="234">
        <f>'Отдыхай и Катай| Rest &amp; Ski '!X49+25</f>
        <v>17555.5</v>
      </c>
      <c r="AH6" s="234">
        <f>'Отдыхай и Катай| Rest &amp; Ski '!Y49+25</f>
        <v>16224.4</v>
      </c>
      <c r="AI6" s="234">
        <f>'Отдыхай и Катай| Rest &amp; Ski '!Z49+25</f>
        <v>12779.2</v>
      </c>
      <c r="AJ6" s="234">
        <f>'Отдыхай и Катай| Rest &amp; Ski '!AA49+25</f>
        <v>16224.4</v>
      </c>
      <c r="AK6" s="234">
        <f>'Отдыхай и Катай| Rest &amp; Ski '!AB49+25</f>
        <v>12779.2</v>
      </c>
      <c r="AL6" s="234">
        <f>'Отдыхай и Катай| Rest &amp; Ski '!AC49+25</f>
        <v>12779.2</v>
      </c>
      <c r="AM6" s="234">
        <f>'Отдыхай и Катай| Rest &amp; Ski '!AD49+25</f>
        <v>12779.2</v>
      </c>
      <c r="AN6" s="234">
        <f>'Отдыхай и Катай| Rest &amp; Ski '!AE49+25</f>
        <v>9099.1</v>
      </c>
      <c r="AO6" s="234">
        <f>'Отдыхай и Катай| Rest &amp; Ski '!AF49+25</f>
        <v>7689.7</v>
      </c>
      <c r="AP6" s="234">
        <f>'Отдыхай и Катай| Rest &amp; Ski '!AG49+25</f>
        <v>7167.7</v>
      </c>
      <c r="AQ6" s="234">
        <f>'Отдыхай и Катай| Rest &amp; Ski '!AH49+25</f>
        <v>8577.1</v>
      </c>
      <c r="AR6" s="234">
        <f>'Отдыхай и Катай| Rest &amp; Ski '!AI49+25</f>
        <v>7167.7</v>
      </c>
      <c r="AS6" s="234">
        <f>'Отдыхай и Катай| Rest &amp; Ski '!AJ49+25</f>
        <v>8577.1</v>
      </c>
      <c r="AT6" s="234">
        <f>'Отдыхай и Катай| Rest &amp; Ski '!AK49+25</f>
        <v>7167.7</v>
      </c>
      <c r="AU6" s="234">
        <f>'Отдыхай и Катай| Rest &amp; Ski '!AL49+25</f>
        <v>8577.1</v>
      </c>
      <c r="AV6" s="23"/>
    </row>
    <row r="7" spans="1:48" s="4" customFormat="1" ht="12" customHeight="1">
      <c r="A7" s="14">
        <v>2</v>
      </c>
      <c r="B7" s="12" t="e">
        <f>#REF!*0.9</f>
        <v>#REF!</v>
      </c>
      <c r="C7" s="12" t="e">
        <f>#REF!*0.9</f>
        <v>#REF!</v>
      </c>
      <c r="D7" s="12" t="e">
        <f>#REF!*0.9</f>
        <v>#REF!</v>
      </c>
      <c r="E7" s="12" t="e">
        <f>#REF!*0.9</f>
        <v>#REF!</v>
      </c>
      <c r="F7" s="12" t="e">
        <f>#REF!*0.9</f>
        <v>#REF!</v>
      </c>
      <c r="G7" s="12" t="e">
        <f>#REF!*0.9</f>
        <v>#REF!</v>
      </c>
      <c r="H7" s="12" t="e">
        <f>#REF!*0.9</f>
        <v>#REF!</v>
      </c>
      <c r="I7" s="12" t="e">
        <f>#REF!*0.9</f>
        <v>#REF!</v>
      </c>
      <c r="J7" s="12" t="e">
        <f>#REF!*0.9</f>
        <v>#REF!</v>
      </c>
      <c r="K7" s="234">
        <f>'Отдыхай и Катай| Rest &amp; Ski '!B50+25</f>
        <v>10317.1</v>
      </c>
      <c r="L7" s="234">
        <f>'Отдыхай и Катай| Rest &amp; Ski '!C50+25</f>
        <v>18773.5</v>
      </c>
      <c r="M7" s="234">
        <f>'Отдыхай и Катай| Rest &amp; Ski '!D50+25</f>
        <v>18773.5</v>
      </c>
      <c r="N7" s="234">
        <f>'Отдыхай и Катай| Rest &amp; Ski '!E50+25</f>
        <v>20514.282999999999</v>
      </c>
      <c r="O7" s="234">
        <f>'Отдыхай и Катай| Rest &amp; Ski '!F50+25</f>
        <v>20513.5</v>
      </c>
      <c r="P7" s="234">
        <f>'Отдыхай и Катай| Rest &amp; Ski '!G50+25</f>
        <v>32806.6</v>
      </c>
      <c r="Q7" s="234">
        <f>'Отдыхай и Катай| Rest &amp; Ski '!H50+25</f>
        <v>35155.599999999999</v>
      </c>
      <c r="R7" s="234">
        <f>'Отдыхай и Катай| Rest &amp; Ski '!I50+25</f>
        <v>30222.7</v>
      </c>
      <c r="S7" s="234">
        <f>'Отдыхай и Катай| Rest &amp; Ski '!J50+25</f>
        <v>18947.5</v>
      </c>
      <c r="T7" s="234">
        <f>'Отдыхай и Катай| Rest &amp; Ski '!K50+25</f>
        <v>18251.5</v>
      </c>
      <c r="U7" s="234">
        <f>'Отдыхай и Катай| Rest &amp; Ski '!L50+25</f>
        <v>18486.400000000001</v>
      </c>
      <c r="V7" s="234">
        <f>'Отдыхай и Катай| Rest &amp; Ski '!M50+25</f>
        <v>16763.8</v>
      </c>
      <c r="W7" s="234">
        <f>'Отдыхай и Катай| Rest &amp; Ski '!N50+25</f>
        <v>18486.400000000001</v>
      </c>
      <c r="X7" s="234">
        <f>'Отдыхай и Катай| Rest &amp; Ski '!O50+25</f>
        <v>13866.7</v>
      </c>
      <c r="Y7" s="234">
        <f>'Отдыхай и Катай| Rest &amp; Ski '!P50+25</f>
        <v>18486.400000000001</v>
      </c>
      <c r="Z7" s="234">
        <f>'Отдыхай и Катай| Rest &amp; Ski '!Q50+25</f>
        <v>19817.5</v>
      </c>
      <c r="AA7" s="234">
        <f>'Отдыхай и Катай| Rest &amp; Ski '!R50+25</f>
        <v>18486.400000000001</v>
      </c>
      <c r="AB7" s="234">
        <f>'Отдыхай и Катай| Rest &amp; Ski '!S50+25</f>
        <v>19817.5</v>
      </c>
      <c r="AC7" s="234">
        <f>'Отдыхай и Катай| Rest &amp; Ski '!T50+25</f>
        <v>18486.400000000001</v>
      </c>
      <c r="AD7" s="234">
        <f>'Отдыхай и Катай| Rest &amp; Ski '!U50+25</f>
        <v>19817.5</v>
      </c>
      <c r="AE7" s="234">
        <f>'Отдыхай и Катай| Rest &amp; Ski '!V50+25</f>
        <v>22479.7</v>
      </c>
      <c r="AF7" s="234">
        <f>'Отдыхай и Катай| Rest &amp; Ski '!W50+25</f>
        <v>19817.5</v>
      </c>
      <c r="AG7" s="234">
        <f>'Отдыхай и Катай| Rest &amp; Ski '!X50+25</f>
        <v>19817.5</v>
      </c>
      <c r="AH7" s="234">
        <f>'Отдыхай и Катай| Rest &amp; Ski '!Y50+25</f>
        <v>18486.400000000001</v>
      </c>
      <c r="AI7" s="234">
        <f>'Отдыхай и Катай| Rest &amp; Ski '!Z50+25</f>
        <v>15041.2</v>
      </c>
      <c r="AJ7" s="234">
        <f>'Отдыхай и Катай| Rest &amp; Ski '!AA50+25</f>
        <v>18486.400000000001</v>
      </c>
      <c r="AK7" s="234">
        <f>'Отдыхай и Катай| Rest &amp; Ski '!AB50+25</f>
        <v>15041.2</v>
      </c>
      <c r="AL7" s="234">
        <f>'Отдыхай и Катай| Rest &amp; Ski '!AC50+25</f>
        <v>15041.2</v>
      </c>
      <c r="AM7" s="234">
        <f>'Отдыхай и Катай| Rest &amp; Ski '!AD50+25</f>
        <v>15041.2</v>
      </c>
      <c r="AN7" s="234">
        <f>'Отдыхай и Катай| Rest &amp; Ski '!AE50+25</f>
        <v>11361.1</v>
      </c>
      <c r="AO7" s="234">
        <f>'Отдыхай и Катай| Rest &amp; Ski '!AF50+25</f>
        <v>9951.7000000000007</v>
      </c>
      <c r="AP7" s="234">
        <f>'Отдыхай и Катай| Rest &amp; Ski '!AG50+25</f>
        <v>8907.7000000000007</v>
      </c>
      <c r="AQ7" s="234">
        <f>'Отдыхай и Катай| Rest &amp; Ski '!AH50+25</f>
        <v>10317.1</v>
      </c>
      <c r="AR7" s="234">
        <f>'Отдыхай и Катай| Rest &amp; Ski '!AI50+25</f>
        <v>8907.7000000000007</v>
      </c>
      <c r="AS7" s="234">
        <f>'Отдыхай и Катай| Rest &amp; Ski '!AJ50+25</f>
        <v>10317.1</v>
      </c>
      <c r="AT7" s="234">
        <f>'Отдыхай и Катай| Rest &amp; Ski '!AK50+25</f>
        <v>8907.7000000000007</v>
      </c>
      <c r="AU7" s="234">
        <f>'Отдыхай и Катай| Rest &amp; Ski '!AL50+25</f>
        <v>10317.1</v>
      </c>
      <c r="AV7" s="23"/>
    </row>
    <row r="8" spans="1:48" s="3" customFormat="1" ht="10.5" customHeight="1">
      <c r="A8" s="12" t="s">
        <v>251</v>
      </c>
      <c r="B8" s="12"/>
      <c r="C8" s="12"/>
      <c r="D8" s="12"/>
      <c r="E8" s="12"/>
      <c r="F8" s="12"/>
      <c r="G8" s="12"/>
      <c r="H8" s="12"/>
      <c r="I8" s="12"/>
      <c r="J8" s="12"/>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
    </row>
    <row r="9" spans="1:48" s="4" customFormat="1" ht="10.5" customHeight="1">
      <c r="A9" s="13">
        <v>1</v>
      </c>
      <c r="B9" s="12" t="e">
        <f>#REF!*0.9</f>
        <v>#REF!</v>
      </c>
      <c r="C9" s="12" t="e">
        <f>#REF!*0.9</f>
        <v>#REF!</v>
      </c>
      <c r="D9" s="12" t="e">
        <f>#REF!*0.9</f>
        <v>#REF!</v>
      </c>
      <c r="E9" s="12" t="e">
        <f>#REF!*0.9</f>
        <v>#REF!</v>
      </c>
      <c r="F9" s="12" t="e">
        <f>#REF!*0.9</f>
        <v>#REF!</v>
      </c>
      <c r="G9" s="12" t="e">
        <f>#REF!*0.9</f>
        <v>#REF!</v>
      </c>
      <c r="H9" s="12" t="e">
        <f>#REF!*0.9</f>
        <v>#REF!</v>
      </c>
      <c r="I9" s="12" t="e">
        <f>#REF!*0.9</f>
        <v>#REF!</v>
      </c>
      <c r="J9" s="12" t="e">
        <f>#REF!*0.9</f>
        <v>#REF!</v>
      </c>
      <c r="K9" s="234" t="e">
        <f>'Отдыхай и Катай| Rest &amp; Ski '!B52+25</f>
        <v>#REF!</v>
      </c>
      <c r="L9" s="234" t="e">
        <f>'Отдыхай и Катай| Rest &amp; Ski '!C52+25</f>
        <v>#REF!</v>
      </c>
      <c r="M9" s="234" t="e">
        <f>'Отдыхай и Катай| Rest &amp; Ski '!D52+25</f>
        <v>#REF!</v>
      </c>
      <c r="N9" s="234" t="e">
        <f>'Отдыхай и Катай| Rest &amp; Ski '!E52+25</f>
        <v>#REF!</v>
      </c>
      <c r="O9" s="234" t="e">
        <f>'Отдыхай и Катай| Rest &amp; Ski '!F52+25</f>
        <v>#REF!</v>
      </c>
      <c r="P9" s="234" t="e">
        <f>'Отдыхай и Катай| Rest &amp; Ski '!G52+25</f>
        <v>#REF!</v>
      </c>
      <c r="Q9" s="234" t="e">
        <f>'Отдыхай и Катай| Rest &amp; Ski '!H52+25</f>
        <v>#REF!</v>
      </c>
      <c r="R9" s="234" t="e">
        <f>'Отдыхай и Катай| Rest &amp; Ski '!I52+25</f>
        <v>#REF!</v>
      </c>
      <c r="S9" s="234" t="e">
        <f>'Отдыхай и Катай| Rest &amp; Ski '!J52+25</f>
        <v>#REF!</v>
      </c>
      <c r="T9" s="234" t="e">
        <f>'Отдыхай и Катай| Rest &amp; Ski '!K52+25</f>
        <v>#REF!</v>
      </c>
      <c r="U9" s="234" t="e">
        <f>'Отдыхай и Катай| Rest &amp; Ski '!L52+25</f>
        <v>#REF!</v>
      </c>
      <c r="V9" s="234" t="e">
        <f>'Отдыхай и Катай| Rest &amp; Ski '!M52+25</f>
        <v>#REF!</v>
      </c>
      <c r="W9" s="234" t="e">
        <f>'Отдыхай и Катай| Rest &amp; Ski '!N52+25</f>
        <v>#REF!</v>
      </c>
      <c r="X9" s="234" t="e">
        <f>'Отдыхай и Катай| Rest &amp; Ski '!O52+25</f>
        <v>#REF!</v>
      </c>
      <c r="Y9" s="234" t="e">
        <f>'Отдыхай и Катай| Rest &amp; Ski '!P52+25</f>
        <v>#REF!</v>
      </c>
      <c r="Z9" s="234" t="e">
        <f>'Отдыхай и Катай| Rest &amp; Ski '!Q52+25</f>
        <v>#REF!</v>
      </c>
      <c r="AA9" s="234" t="e">
        <f>'Отдыхай и Катай| Rest &amp; Ski '!R52+25</f>
        <v>#REF!</v>
      </c>
      <c r="AB9" s="234" t="e">
        <f>'Отдыхай и Катай| Rest &amp; Ski '!S52+25</f>
        <v>#REF!</v>
      </c>
      <c r="AC9" s="234" t="e">
        <f>'Отдыхай и Катай| Rest &amp; Ski '!T52+25</f>
        <v>#REF!</v>
      </c>
      <c r="AD9" s="234" t="e">
        <f>'Отдыхай и Катай| Rest &amp; Ski '!U52+25</f>
        <v>#REF!</v>
      </c>
      <c r="AE9" s="234" t="e">
        <f>'Отдыхай и Катай| Rest &amp; Ski '!V52+25</f>
        <v>#REF!</v>
      </c>
      <c r="AF9" s="234" t="e">
        <f>'Отдыхай и Катай| Rest &amp; Ski '!W52+25</f>
        <v>#REF!</v>
      </c>
      <c r="AG9" s="234" t="e">
        <f>'Отдыхай и Катай| Rest &amp; Ski '!X52+25</f>
        <v>#REF!</v>
      </c>
      <c r="AH9" s="234" t="e">
        <f>'Отдыхай и Катай| Rest &amp; Ski '!Y52+25</f>
        <v>#REF!</v>
      </c>
      <c r="AI9" s="234" t="e">
        <f>'Отдыхай и Катай| Rest &amp; Ski '!Z52+25</f>
        <v>#REF!</v>
      </c>
      <c r="AJ9" s="234" t="e">
        <f>'Отдыхай и Катай| Rest &amp; Ski '!AA52+25</f>
        <v>#REF!</v>
      </c>
      <c r="AK9" s="234" t="e">
        <f>'Отдыхай и Катай| Rest &amp; Ski '!AB52+25</f>
        <v>#REF!</v>
      </c>
      <c r="AL9" s="234" t="e">
        <f>'Отдыхай и Катай| Rest &amp; Ski '!AC52+25</f>
        <v>#REF!</v>
      </c>
      <c r="AM9" s="234" t="e">
        <f>'Отдыхай и Катай| Rest &amp; Ski '!AD52+25</f>
        <v>#REF!</v>
      </c>
      <c r="AN9" s="234" t="e">
        <f>'Отдыхай и Катай| Rest &amp; Ski '!AE52+25</f>
        <v>#REF!</v>
      </c>
      <c r="AO9" s="234" t="e">
        <f>'Отдыхай и Катай| Rest &amp; Ski '!AF52+25</f>
        <v>#REF!</v>
      </c>
      <c r="AP9" s="234" t="e">
        <f>'Отдыхай и Катай| Rest &amp; Ski '!AG52+25</f>
        <v>#REF!</v>
      </c>
      <c r="AQ9" s="234" t="e">
        <f>'Отдыхай и Катай| Rest &amp; Ski '!AH52+25</f>
        <v>#REF!</v>
      </c>
      <c r="AR9" s="234" t="e">
        <f>'Отдыхай и Катай| Rest &amp; Ski '!AI52+25</f>
        <v>#REF!</v>
      </c>
      <c r="AS9" s="234" t="e">
        <f>'Отдыхай и Катай| Rest &amp; Ski '!AJ52+25</f>
        <v>#REF!</v>
      </c>
      <c r="AT9" s="234" t="e">
        <f>'Отдыхай и Катай| Rest &amp; Ski '!AK52+25</f>
        <v>#REF!</v>
      </c>
      <c r="AU9" s="234" t="e">
        <f>'Отдыхай и Катай| Rest &amp; Ski '!AL52+25</f>
        <v>#REF!</v>
      </c>
      <c r="AV9" s="23"/>
    </row>
    <row r="10" spans="1:48" s="4" customFormat="1" ht="11.25" customHeight="1">
      <c r="A10" s="13">
        <v>2</v>
      </c>
      <c r="B10" s="12" t="e">
        <f>#REF!*0.9</f>
        <v>#REF!</v>
      </c>
      <c r="C10" s="12" t="e">
        <f>#REF!*0.9</f>
        <v>#REF!</v>
      </c>
      <c r="D10" s="12" t="e">
        <f>#REF!*0.9</f>
        <v>#REF!</v>
      </c>
      <c r="E10" s="12" t="e">
        <f>#REF!*0.9</f>
        <v>#REF!</v>
      </c>
      <c r="F10" s="12" t="e">
        <f>#REF!*0.9</f>
        <v>#REF!</v>
      </c>
      <c r="G10" s="12" t="e">
        <f>#REF!*0.9</f>
        <v>#REF!</v>
      </c>
      <c r="H10" s="12" t="e">
        <f>#REF!*0.9</f>
        <v>#REF!</v>
      </c>
      <c r="I10" s="12" t="e">
        <f>#REF!*0.9</f>
        <v>#REF!</v>
      </c>
      <c r="J10" s="12" t="e">
        <f>#REF!*0.9</f>
        <v>#REF!</v>
      </c>
      <c r="K10" s="234" t="e">
        <f>'Отдыхай и Катай| Rest &amp; Ski '!B53+25</f>
        <v>#REF!</v>
      </c>
      <c r="L10" s="234" t="e">
        <f>'Отдыхай и Катай| Rest &amp; Ski '!C53+25</f>
        <v>#REF!</v>
      </c>
      <c r="M10" s="234" t="e">
        <f>'Отдыхай и Катай| Rest &amp; Ski '!D53+25</f>
        <v>#REF!</v>
      </c>
      <c r="N10" s="234" t="e">
        <f>'Отдыхай и Катай| Rest &amp; Ski '!E53+25</f>
        <v>#REF!</v>
      </c>
      <c r="O10" s="234" t="e">
        <f>'Отдыхай и Катай| Rest &amp; Ski '!F53+25</f>
        <v>#REF!</v>
      </c>
      <c r="P10" s="234" t="e">
        <f>'Отдыхай и Катай| Rest &amp; Ski '!G53+25</f>
        <v>#REF!</v>
      </c>
      <c r="Q10" s="234" t="e">
        <f>'Отдыхай и Катай| Rest &amp; Ski '!H53+25</f>
        <v>#REF!</v>
      </c>
      <c r="R10" s="234" t="e">
        <f>'Отдыхай и Катай| Rest &amp; Ski '!I53+25</f>
        <v>#REF!</v>
      </c>
      <c r="S10" s="234" t="e">
        <f>'Отдыхай и Катай| Rest &amp; Ski '!J53+25</f>
        <v>#REF!</v>
      </c>
      <c r="T10" s="234" t="e">
        <f>'Отдыхай и Катай| Rest &amp; Ski '!K53+25</f>
        <v>#REF!</v>
      </c>
      <c r="U10" s="234" t="e">
        <f>'Отдыхай и Катай| Rest &amp; Ski '!L53+25</f>
        <v>#REF!</v>
      </c>
      <c r="V10" s="234" t="e">
        <f>'Отдыхай и Катай| Rest &amp; Ski '!M53+25</f>
        <v>#REF!</v>
      </c>
      <c r="W10" s="234" t="e">
        <f>'Отдыхай и Катай| Rest &amp; Ski '!N53+25</f>
        <v>#REF!</v>
      </c>
      <c r="X10" s="234" t="e">
        <f>'Отдыхай и Катай| Rest &amp; Ski '!O53+25</f>
        <v>#REF!</v>
      </c>
      <c r="Y10" s="234" t="e">
        <f>'Отдыхай и Катай| Rest &amp; Ski '!P53+25</f>
        <v>#REF!</v>
      </c>
      <c r="Z10" s="234" t="e">
        <f>'Отдыхай и Катай| Rest &amp; Ski '!Q53+25</f>
        <v>#REF!</v>
      </c>
      <c r="AA10" s="234" t="e">
        <f>'Отдыхай и Катай| Rest &amp; Ski '!R53+25</f>
        <v>#REF!</v>
      </c>
      <c r="AB10" s="234" t="e">
        <f>'Отдыхай и Катай| Rest &amp; Ski '!S53+25</f>
        <v>#REF!</v>
      </c>
      <c r="AC10" s="234" t="e">
        <f>'Отдыхай и Катай| Rest &amp; Ski '!T53+25</f>
        <v>#REF!</v>
      </c>
      <c r="AD10" s="234" t="e">
        <f>'Отдыхай и Катай| Rest &amp; Ski '!U53+25</f>
        <v>#REF!</v>
      </c>
      <c r="AE10" s="234" t="e">
        <f>'Отдыхай и Катай| Rest &amp; Ski '!V53+25</f>
        <v>#REF!</v>
      </c>
      <c r="AF10" s="234" t="e">
        <f>'Отдыхай и Катай| Rest &amp; Ski '!W53+25</f>
        <v>#REF!</v>
      </c>
      <c r="AG10" s="234" t="e">
        <f>'Отдыхай и Катай| Rest &amp; Ski '!X53+25</f>
        <v>#REF!</v>
      </c>
      <c r="AH10" s="234" t="e">
        <f>'Отдыхай и Катай| Rest &amp; Ski '!Y53+25</f>
        <v>#REF!</v>
      </c>
      <c r="AI10" s="234" t="e">
        <f>'Отдыхай и Катай| Rest &amp; Ski '!Z53+25</f>
        <v>#REF!</v>
      </c>
      <c r="AJ10" s="234" t="e">
        <f>'Отдыхай и Катай| Rest &amp; Ski '!AA53+25</f>
        <v>#REF!</v>
      </c>
      <c r="AK10" s="234" t="e">
        <f>'Отдыхай и Катай| Rest &amp; Ski '!AB53+25</f>
        <v>#REF!</v>
      </c>
      <c r="AL10" s="234" t="e">
        <f>'Отдыхай и Катай| Rest &amp; Ski '!AC53+25</f>
        <v>#REF!</v>
      </c>
      <c r="AM10" s="234" t="e">
        <f>'Отдыхай и Катай| Rest &amp; Ski '!AD53+25</f>
        <v>#REF!</v>
      </c>
      <c r="AN10" s="234" t="e">
        <f>'Отдыхай и Катай| Rest &amp; Ski '!AE53+25</f>
        <v>#REF!</v>
      </c>
      <c r="AO10" s="234" t="e">
        <f>'Отдыхай и Катай| Rest &amp; Ski '!AF53+25</f>
        <v>#REF!</v>
      </c>
      <c r="AP10" s="234" t="e">
        <f>'Отдыхай и Катай| Rest &amp; Ski '!AG53+25</f>
        <v>#REF!</v>
      </c>
      <c r="AQ10" s="234" t="e">
        <f>'Отдыхай и Катай| Rest &amp; Ski '!AH53+25</f>
        <v>#REF!</v>
      </c>
      <c r="AR10" s="234" t="e">
        <f>'Отдыхай и Катай| Rest &amp; Ski '!AI53+25</f>
        <v>#REF!</v>
      </c>
      <c r="AS10" s="234" t="e">
        <f>'Отдыхай и Катай| Rest &amp; Ski '!AJ53+25</f>
        <v>#REF!</v>
      </c>
      <c r="AT10" s="234" t="e">
        <f>'Отдыхай и Катай| Rest &amp; Ski '!AK53+25</f>
        <v>#REF!</v>
      </c>
      <c r="AU10" s="234" t="e">
        <f>'Отдыхай и Катай| Rest &amp; Ski '!AL53+25</f>
        <v>#REF!</v>
      </c>
      <c r="AV10" s="23"/>
    </row>
    <row r="11" spans="1:48" s="3" customFormat="1" ht="10.5" customHeight="1">
      <c r="A11" s="12" t="s">
        <v>252</v>
      </c>
      <c r="B11" s="12"/>
      <c r="C11" s="12"/>
      <c r="D11" s="12"/>
      <c r="E11" s="12"/>
      <c r="F11" s="12"/>
      <c r="G11" s="12"/>
      <c r="H11" s="12"/>
      <c r="I11" s="12"/>
      <c r="J11" s="12"/>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
    </row>
    <row r="12" spans="1:48" s="4" customFormat="1" ht="10.5" customHeight="1">
      <c r="A12" s="13">
        <v>1</v>
      </c>
      <c r="B12" s="12" t="e">
        <f>#REF!*0.9</f>
        <v>#REF!</v>
      </c>
      <c r="C12" s="12" t="e">
        <f>#REF!*0.9</f>
        <v>#REF!</v>
      </c>
      <c r="D12" s="12" t="e">
        <f>#REF!*0.9</f>
        <v>#REF!</v>
      </c>
      <c r="E12" s="12" t="e">
        <f>#REF!*0.9</f>
        <v>#REF!</v>
      </c>
      <c r="F12" s="12" t="e">
        <f>#REF!*0.9</f>
        <v>#REF!</v>
      </c>
      <c r="G12" s="12" t="e">
        <f>#REF!*0.9</f>
        <v>#REF!</v>
      </c>
      <c r="H12" s="12" t="e">
        <f>#REF!*0.9</f>
        <v>#REF!</v>
      </c>
      <c r="I12" s="12" t="e">
        <f>#REF!*0.9</f>
        <v>#REF!</v>
      </c>
      <c r="J12" s="12" t="e">
        <f>#REF!*0.9</f>
        <v>#REF!</v>
      </c>
      <c r="K12" s="234" t="e">
        <f>'Отдыхай и Катай| Rest &amp; Ski '!B55+25</f>
        <v>#REF!</v>
      </c>
      <c r="L12" s="234" t="e">
        <f>'Отдыхай и Катай| Rest &amp; Ski '!C55+25</f>
        <v>#REF!</v>
      </c>
      <c r="M12" s="234" t="e">
        <f>'Отдыхай и Катай| Rest &amp; Ski '!D55+25</f>
        <v>#REF!</v>
      </c>
      <c r="N12" s="234" t="e">
        <f>'Отдыхай и Катай| Rest &amp; Ski '!E55+25</f>
        <v>#REF!</v>
      </c>
      <c r="O12" s="234" t="e">
        <f>'Отдыхай и Катай| Rest &amp; Ski '!F55+25</f>
        <v>#REF!</v>
      </c>
      <c r="P12" s="234" t="e">
        <f>'Отдыхай и Катай| Rest &amp; Ski '!G55+25</f>
        <v>#REF!</v>
      </c>
      <c r="Q12" s="234" t="e">
        <f>'Отдыхай и Катай| Rest &amp; Ski '!H55+25</f>
        <v>#REF!</v>
      </c>
      <c r="R12" s="234" t="e">
        <f>'Отдыхай и Катай| Rest &amp; Ski '!I55+25</f>
        <v>#REF!</v>
      </c>
      <c r="S12" s="234" t="e">
        <f>'Отдыхай и Катай| Rest &amp; Ski '!J55+25</f>
        <v>#REF!</v>
      </c>
      <c r="T12" s="234" t="e">
        <f>'Отдыхай и Катай| Rest &amp; Ski '!K55+25</f>
        <v>#REF!</v>
      </c>
      <c r="U12" s="234" t="e">
        <f>'Отдыхай и Катай| Rest &amp; Ski '!L55+25</f>
        <v>#REF!</v>
      </c>
      <c r="V12" s="234" t="e">
        <f>'Отдыхай и Катай| Rest &amp; Ski '!M55+25</f>
        <v>#REF!</v>
      </c>
      <c r="W12" s="234" t="e">
        <f>'Отдыхай и Катай| Rest &amp; Ski '!N55+25</f>
        <v>#REF!</v>
      </c>
      <c r="X12" s="234" t="e">
        <f>'Отдыхай и Катай| Rest &amp; Ski '!O55+25</f>
        <v>#REF!</v>
      </c>
      <c r="Y12" s="234" t="e">
        <f>'Отдыхай и Катай| Rest &amp; Ski '!P55+25</f>
        <v>#REF!</v>
      </c>
      <c r="Z12" s="234" t="e">
        <f>'Отдыхай и Катай| Rest &amp; Ski '!Q55+25</f>
        <v>#REF!</v>
      </c>
      <c r="AA12" s="234" t="e">
        <f>'Отдыхай и Катай| Rest &amp; Ski '!R55+25</f>
        <v>#REF!</v>
      </c>
      <c r="AB12" s="234" t="e">
        <f>'Отдыхай и Катай| Rest &amp; Ski '!S55+25</f>
        <v>#REF!</v>
      </c>
      <c r="AC12" s="234" t="e">
        <f>'Отдыхай и Катай| Rest &amp; Ski '!T55+25</f>
        <v>#REF!</v>
      </c>
      <c r="AD12" s="234" t="e">
        <f>'Отдыхай и Катай| Rest &amp; Ski '!U55+25</f>
        <v>#REF!</v>
      </c>
      <c r="AE12" s="234" t="e">
        <f>'Отдыхай и Катай| Rest &amp; Ski '!V55+25</f>
        <v>#REF!</v>
      </c>
      <c r="AF12" s="234" t="e">
        <f>'Отдыхай и Катай| Rest &amp; Ski '!W55+25</f>
        <v>#REF!</v>
      </c>
      <c r="AG12" s="234" t="e">
        <f>'Отдыхай и Катай| Rest &amp; Ski '!X55+25</f>
        <v>#REF!</v>
      </c>
      <c r="AH12" s="234" t="e">
        <f>'Отдыхай и Катай| Rest &amp; Ski '!Y55+25</f>
        <v>#REF!</v>
      </c>
      <c r="AI12" s="234" t="e">
        <f>'Отдыхай и Катай| Rest &amp; Ski '!Z55+25</f>
        <v>#REF!</v>
      </c>
      <c r="AJ12" s="234" t="e">
        <f>'Отдыхай и Катай| Rest &amp; Ski '!AA55+25</f>
        <v>#REF!</v>
      </c>
      <c r="AK12" s="234" t="e">
        <f>'Отдыхай и Катай| Rest &amp; Ski '!AB55+25</f>
        <v>#REF!</v>
      </c>
      <c r="AL12" s="234" t="e">
        <f>'Отдыхай и Катай| Rest &amp; Ski '!AC55+25</f>
        <v>#REF!</v>
      </c>
      <c r="AM12" s="234" t="e">
        <f>'Отдыхай и Катай| Rest &amp; Ski '!AD55+25</f>
        <v>#REF!</v>
      </c>
      <c r="AN12" s="234" t="e">
        <f>'Отдыхай и Катай| Rest &amp; Ski '!AE55+25</f>
        <v>#REF!</v>
      </c>
      <c r="AO12" s="234" t="e">
        <f>'Отдыхай и Катай| Rest &amp; Ski '!AF55+25</f>
        <v>#REF!</v>
      </c>
      <c r="AP12" s="234" t="e">
        <f>'Отдыхай и Катай| Rest &amp; Ski '!AG55+25</f>
        <v>#REF!</v>
      </c>
      <c r="AQ12" s="234" t="e">
        <f>'Отдыхай и Катай| Rest &amp; Ski '!AH55+25</f>
        <v>#REF!</v>
      </c>
      <c r="AR12" s="234" t="e">
        <f>'Отдыхай и Катай| Rest &amp; Ski '!AI55+25</f>
        <v>#REF!</v>
      </c>
      <c r="AS12" s="234" t="e">
        <f>'Отдыхай и Катай| Rest &amp; Ski '!AJ55+25</f>
        <v>#REF!</v>
      </c>
      <c r="AT12" s="234" t="e">
        <f>'Отдыхай и Катай| Rest &amp; Ski '!AK55+25</f>
        <v>#REF!</v>
      </c>
      <c r="AU12" s="234" t="e">
        <f>'Отдыхай и Катай| Rest &amp; Ski '!AL55+25</f>
        <v>#REF!</v>
      </c>
      <c r="AV12" s="23"/>
    </row>
    <row r="13" spans="1:48" s="4" customFormat="1" ht="11.25" customHeight="1">
      <c r="A13" s="13">
        <v>2</v>
      </c>
      <c r="B13" s="12" t="e">
        <f>#REF!*0.9</f>
        <v>#REF!</v>
      </c>
      <c r="C13" s="12" t="e">
        <f>#REF!*0.9</f>
        <v>#REF!</v>
      </c>
      <c r="D13" s="12" t="e">
        <f>#REF!*0.9</f>
        <v>#REF!</v>
      </c>
      <c r="E13" s="12" t="e">
        <f>#REF!*0.9</f>
        <v>#REF!</v>
      </c>
      <c r="F13" s="12" t="e">
        <f>#REF!*0.9</f>
        <v>#REF!</v>
      </c>
      <c r="G13" s="12" t="e">
        <f>#REF!*0.9</f>
        <v>#REF!</v>
      </c>
      <c r="H13" s="12" t="e">
        <f>#REF!*0.9</f>
        <v>#REF!</v>
      </c>
      <c r="I13" s="12" t="e">
        <f>#REF!*0.9</f>
        <v>#REF!</v>
      </c>
      <c r="J13" s="12" t="e">
        <f>#REF!*0.9</f>
        <v>#REF!</v>
      </c>
      <c r="K13" s="234" t="e">
        <f>'Отдыхай и Катай| Rest &amp; Ski '!B56+25</f>
        <v>#REF!</v>
      </c>
      <c r="L13" s="234" t="e">
        <f>'Отдыхай и Катай| Rest &amp; Ski '!C56+25</f>
        <v>#REF!</v>
      </c>
      <c r="M13" s="234" t="e">
        <f>'Отдыхай и Катай| Rest &amp; Ski '!D56+25</f>
        <v>#REF!</v>
      </c>
      <c r="N13" s="234" t="e">
        <f>'Отдыхай и Катай| Rest &amp; Ski '!E56+25</f>
        <v>#REF!</v>
      </c>
      <c r="O13" s="234" t="e">
        <f>'Отдыхай и Катай| Rest &amp; Ski '!F56+25</f>
        <v>#REF!</v>
      </c>
      <c r="P13" s="234" t="e">
        <f>'Отдыхай и Катай| Rest &amp; Ski '!G56+25</f>
        <v>#REF!</v>
      </c>
      <c r="Q13" s="234" t="e">
        <f>'Отдыхай и Катай| Rest &amp; Ski '!H56+25</f>
        <v>#REF!</v>
      </c>
      <c r="R13" s="234" t="e">
        <f>'Отдыхай и Катай| Rest &amp; Ski '!I56+25</f>
        <v>#REF!</v>
      </c>
      <c r="S13" s="234" t="e">
        <f>'Отдыхай и Катай| Rest &amp; Ski '!J56+25</f>
        <v>#REF!</v>
      </c>
      <c r="T13" s="234" t="e">
        <f>'Отдыхай и Катай| Rest &amp; Ski '!K56+25</f>
        <v>#REF!</v>
      </c>
      <c r="U13" s="234" t="e">
        <f>'Отдыхай и Катай| Rest &amp; Ski '!L56+25</f>
        <v>#REF!</v>
      </c>
      <c r="V13" s="234" t="e">
        <f>'Отдыхай и Катай| Rest &amp; Ski '!M56+25</f>
        <v>#REF!</v>
      </c>
      <c r="W13" s="234" t="e">
        <f>'Отдыхай и Катай| Rest &amp; Ski '!N56+25</f>
        <v>#REF!</v>
      </c>
      <c r="X13" s="234" t="e">
        <f>'Отдыхай и Катай| Rest &amp; Ski '!O56+25</f>
        <v>#REF!</v>
      </c>
      <c r="Y13" s="234" t="e">
        <f>'Отдыхай и Катай| Rest &amp; Ski '!P56+25</f>
        <v>#REF!</v>
      </c>
      <c r="Z13" s="234" t="e">
        <f>'Отдыхай и Катай| Rest &amp; Ski '!Q56+25</f>
        <v>#REF!</v>
      </c>
      <c r="AA13" s="234" t="e">
        <f>'Отдыхай и Катай| Rest &amp; Ski '!R56+25</f>
        <v>#REF!</v>
      </c>
      <c r="AB13" s="234" t="e">
        <f>'Отдыхай и Катай| Rest &amp; Ski '!S56+25</f>
        <v>#REF!</v>
      </c>
      <c r="AC13" s="234" t="e">
        <f>'Отдыхай и Катай| Rest &amp; Ski '!T56+25</f>
        <v>#REF!</v>
      </c>
      <c r="AD13" s="234" t="e">
        <f>'Отдыхай и Катай| Rest &amp; Ski '!U56+25</f>
        <v>#REF!</v>
      </c>
      <c r="AE13" s="234" t="e">
        <f>'Отдыхай и Катай| Rest &amp; Ski '!V56+25</f>
        <v>#REF!</v>
      </c>
      <c r="AF13" s="234" t="e">
        <f>'Отдыхай и Катай| Rest &amp; Ski '!W56+25</f>
        <v>#REF!</v>
      </c>
      <c r="AG13" s="234" t="e">
        <f>'Отдыхай и Катай| Rest &amp; Ski '!X56+25</f>
        <v>#REF!</v>
      </c>
      <c r="AH13" s="234" t="e">
        <f>'Отдыхай и Катай| Rest &amp; Ski '!Y56+25</f>
        <v>#REF!</v>
      </c>
      <c r="AI13" s="234" t="e">
        <f>'Отдыхай и Катай| Rest &amp; Ski '!Z56+25</f>
        <v>#REF!</v>
      </c>
      <c r="AJ13" s="234" t="e">
        <f>'Отдыхай и Катай| Rest &amp; Ski '!AA56+25</f>
        <v>#REF!</v>
      </c>
      <c r="AK13" s="234" t="e">
        <f>'Отдыхай и Катай| Rest &amp; Ski '!AB56+25</f>
        <v>#REF!</v>
      </c>
      <c r="AL13" s="234" t="e">
        <f>'Отдыхай и Катай| Rest &amp; Ski '!AC56+25</f>
        <v>#REF!</v>
      </c>
      <c r="AM13" s="234" t="e">
        <f>'Отдыхай и Катай| Rest &amp; Ski '!AD56+25</f>
        <v>#REF!</v>
      </c>
      <c r="AN13" s="234" t="e">
        <f>'Отдыхай и Катай| Rest &amp; Ski '!AE56+25</f>
        <v>#REF!</v>
      </c>
      <c r="AO13" s="234" t="e">
        <f>'Отдыхай и Катай| Rest &amp; Ski '!AF56+25</f>
        <v>#REF!</v>
      </c>
      <c r="AP13" s="234" t="e">
        <f>'Отдыхай и Катай| Rest &amp; Ski '!AG56+25</f>
        <v>#REF!</v>
      </c>
      <c r="AQ13" s="234" t="e">
        <f>'Отдыхай и Катай| Rest &amp; Ski '!AH56+25</f>
        <v>#REF!</v>
      </c>
      <c r="AR13" s="234" t="e">
        <f>'Отдыхай и Катай| Rest &amp; Ski '!AI56+25</f>
        <v>#REF!</v>
      </c>
      <c r="AS13" s="234" t="e">
        <f>'Отдыхай и Катай| Rest &amp; Ski '!AJ56+25</f>
        <v>#REF!</v>
      </c>
      <c r="AT13" s="234" t="e">
        <f>'Отдыхай и Катай| Rest &amp; Ski '!AK56+25</f>
        <v>#REF!</v>
      </c>
      <c r="AU13" s="234" t="e">
        <f>'Отдыхай и Катай| Rest &amp; Ski '!AL56+25</f>
        <v>#REF!</v>
      </c>
      <c r="AV13" s="23"/>
    </row>
    <row r="14" spans="1:48" s="3" customFormat="1" ht="12" customHeight="1">
      <c r="A14" s="12" t="s">
        <v>34</v>
      </c>
      <c r="B14" s="12"/>
      <c r="C14" s="12"/>
      <c r="D14" s="12"/>
      <c r="E14" s="12"/>
      <c r="F14" s="12"/>
      <c r="G14" s="12"/>
      <c r="H14" s="12"/>
      <c r="I14" s="12"/>
      <c r="J14" s="12"/>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
    </row>
    <row r="15" spans="1:48" s="4" customFormat="1" ht="12" customHeight="1">
      <c r="A15" s="13">
        <v>1</v>
      </c>
      <c r="B15" s="12" t="e">
        <f>#REF!*0.9</f>
        <v>#REF!</v>
      </c>
      <c r="C15" s="12" t="e">
        <f>#REF!*0.9</f>
        <v>#REF!</v>
      </c>
      <c r="D15" s="12" t="e">
        <f>#REF!*0.9</f>
        <v>#REF!</v>
      </c>
      <c r="E15" s="12" t="e">
        <f>#REF!*0.9</f>
        <v>#REF!</v>
      </c>
      <c r="F15" s="12" t="e">
        <f>#REF!*0.9</f>
        <v>#REF!</v>
      </c>
      <c r="G15" s="12" t="e">
        <f>#REF!*0.9</f>
        <v>#REF!</v>
      </c>
      <c r="H15" s="12" t="e">
        <f>#REF!*0.9</f>
        <v>#REF!</v>
      </c>
      <c r="I15" s="12" t="e">
        <f>#REF!*0.9</f>
        <v>#REF!</v>
      </c>
      <c r="J15" s="12" t="e">
        <f>#REF!*0.9</f>
        <v>#REF!</v>
      </c>
      <c r="K15" s="234">
        <f>'Отдыхай и Катай| Rest &amp; Ski '!B58+25</f>
        <v>9908.2000000000007</v>
      </c>
      <c r="L15" s="234">
        <f>'Отдыхай и Катай| Rest &amp; Ski '!C58+25</f>
        <v>18364.599999999999</v>
      </c>
      <c r="M15" s="234">
        <f>'Отдыхай и Катай| Rest &amp; Ski '!D58+25</f>
        <v>19147.599999999999</v>
      </c>
      <c r="N15" s="234">
        <f>'Отдыхай и Катай| Rest &amp; Ski '!E58+25</f>
        <v>20018.383000000002</v>
      </c>
      <c r="O15" s="234">
        <f>'Отдыхай и Катай| Rest &amp; Ski '!F58+25</f>
        <v>20017.599999999999</v>
      </c>
      <c r="P15" s="234">
        <f>'Отдыхай и Катай| Rest &amp; Ski '!G58+25</f>
        <v>32310.7</v>
      </c>
      <c r="Q15" s="234">
        <f>'Отдыхай и Катай| Rest &amp; Ski '!H58+25</f>
        <v>34659.699999999997</v>
      </c>
      <c r="R15" s="234">
        <f>'Отдыхай и Катай| Rest &amp; Ski '!I58+25</f>
        <v>29726.799999999999</v>
      </c>
      <c r="S15" s="234">
        <f>'Отдыхай и Катай| Rest &amp; Ski '!J58+25</f>
        <v>18451.599999999999</v>
      </c>
      <c r="T15" s="234">
        <f>'Отдыхай и Катай| Rest &amp; Ski '!K58+25</f>
        <v>18103.599999999999</v>
      </c>
      <c r="U15" s="234">
        <f>'Отдыхай и Катай| Rest &amp; Ski '!L58+25</f>
        <v>18338.5</v>
      </c>
      <c r="V15" s="234">
        <f>'Отдыхай и Катай| Rest &amp; Ski '!M58+25</f>
        <v>16615.900000000001</v>
      </c>
      <c r="W15" s="234">
        <f>'Отдыхай и Катай| Rest &amp; Ski '!N58+25</f>
        <v>18338.5</v>
      </c>
      <c r="X15" s="234">
        <f>'Отдыхай и Катай| Rest &amp; Ski '!O58+25</f>
        <v>13718.8</v>
      </c>
      <c r="Y15" s="234">
        <f>'Отдыхай и Катай| Rest &amp; Ski '!P58+25</f>
        <v>18338.5</v>
      </c>
      <c r="Z15" s="234">
        <f>'Отдыхай и Катай| Rest &amp; Ski '!Q58+25</f>
        <v>19669.599999999999</v>
      </c>
      <c r="AA15" s="234">
        <f>'Отдыхай и Катай| Rest &amp; Ski '!R58+25</f>
        <v>18338.5</v>
      </c>
      <c r="AB15" s="234">
        <f>'Отдыхай и Катай| Rest &amp; Ski '!S58+25</f>
        <v>19669.599999999999</v>
      </c>
      <c r="AC15" s="234">
        <f>'Отдыхай и Катай| Rest &amp; Ski '!T58+25</f>
        <v>18338.5</v>
      </c>
      <c r="AD15" s="234">
        <f>'Отдыхай и Катай| Rest &amp; Ski '!U58+25</f>
        <v>19669.599999999999</v>
      </c>
      <c r="AE15" s="234">
        <f>'Отдыхай и Катай| Rest &amp; Ski '!V58+25</f>
        <v>22331.8</v>
      </c>
      <c r="AF15" s="234">
        <f>'Отдыхай и Катай| Rest &amp; Ski '!W58+25</f>
        <v>19669.599999999999</v>
      </c>
      <c r="AG15" s="234">
        <f>'Отдыхай и Катай| Rest &amp; Ski '!X58+25</f>
        <v>19669.599999999999</v>
      </c>
      <c r="AH15" s="234">
        <f>'Отдыхай и Катай| Rest &amp; Ski '!Y58+25</f>
        <v>18338.5</v>
      </c>
      <c r="AI15" s="234">
        <f>'Отдыхай и Катай| Rest &amp; Ski '!Z58+25</f>
        <v>14893.3</v>
      </c>
      <c r="AJ15" s="234">
        <f>'Отдыхай и Катай| Rest &amp; Ski '!AA58+25</f>
        <v>18338.5</v>
      </c>
      <c r="AK15" s="234">
        <f>'Отдыхай и Катай| Rest &amp; Ski '!AB58+25</f>
        <v>14893.3</v>
      </c>
      <c r="AL15" s="234">
        <f>'Отдыхай и Катай| Rest &amp; Ski '!AC58+25</f>
        <v>14893.3</v>
      </c>
      <c r="AM15" s="234">
        <f>'Отдыхай и Катай| Rest &amp; Ski '!AD58+25</f>
        <v>14110.3</v>
      </c>
      <c r="AN15" s="234">
        <f>'Отдыхай и Катай| Rest &amp; Ski '!AE58+25</f>
        <v>10430.200000000001</v>
      </c>
      <c r="AO15" s="234">
        <f>'Отдыхай и Катай| Rest &amp; Ski '!AF58+25</f>
        <v>9020.7999999999993</v>
      </c>
      <c r="AP15" s="234">
        <f>'Отдыхай и Катай| Rest &amp; Ski '!AG58+25</f>
        <v>8498.7999999999993</v>
      </c>
      <c r="AQ15" s="234">
        <f>'Отдыхай и Катай| Rest &amp; Ski '!AH58+25</f>
        <v>9908.2000000000007</v>
      </c>
      <c r="AR15" s="234">
        <f>'Отдыхай и Катай| Rest &amp; Ski '!AI58+25</f>
        <v>8498.7999999999993</v>
      </c>
      <c r="AS15" s="234">
        <f>'Отдыхай и Катай| Rest &amp; Ski '!AJ58+25</f>
        <v>9908.2000000000007</v>
      </c>
      <c r="AT15" s="234">
        <f>'Отдыхай и Катай| Rest &amp; Ski '!AK58+25</f>
        <v>8498.7999999999993</v>
      </c>
      <c r="AU15" s="234">
        <f>'Отдыхай и Катай| Rest &amp; Ski '!AL58+25</f>
        <v>9908.2000000000007</v>
      </c>
      <c r="AV15" s="23"/>
    </row>
    <row r="16" spans="1:48" s="4" customFormat="1" ht="12" customHeight="1">
      <c r="A16" s="13">
        <v>2</v>
      </c>
      <c r="B16" s="12" t="e">
        <f>#REF!*0.9</f>
        <v>#REF!</v>
      </c>
      <c r="C16" s="12" t="e">
        <f>#REF!*0.9</f>
        <v>#REF!</v>
      </c>
      <c r="D16" s="12" t="e">
        <f>#REF!*0.9</f>
        <v>#REF!</v>
      </c>
      <c r="E16" s="12" t="e">
        <f>#REF!*0.9</f>
        <v>#REF!</v>
      </c>
      <c r="F16" s="12" t="e">
        <f>#REF!*0.9</f>
        <v>#REF!</v>
      </c>
      <c r="G16" s="12" t="e">
        <f>#REF!*0.9</f>
        <v>#REF!</v>
      </c>
      <c r="H16" s="12" t="e">
        <f>#REF!*0.9</f>
        <v>#REF!</v>
      </c>
      <c r="I16" s="12" t="e">
        <f>#REF!*0.9</f>
        <v>#REF!</v>
      </c>
      <c r="J16" s="12" t="e">
        <f>#REF!*0.9</f>
        <v>#REF!</v>
      </c>
      <c r="K16" s="234">
        <f>'Отдыхай и Катай| Rest &amp; Ski '!B59+25</f>
        <v>11648.2</v>
      </c>
      <c r="L16" s="234">
        <f>'Отдыхай и Катай| Rest &amp; Ski '!C59+25</f>
        <v>20104.599999999999</v>
      </c>
      <c r="M16" s="234">
        <f>'Отдыхай и Катай| Rest &amp; Ski '!D59+25</f>
        <v>20887.599999999999</v>
      </c>
      <c r="N16" s="234">
        <f>'Отдыхай и Катай| Rest &amp; Ski '!E59+25</f>
        <v>22628.383000000002</v>
      </c>
      <c r="O16" s="234">
        <f>'Отдыхай и Катай| Rest &amp; Ski '!F59+25</f>
        <v>22627.599999999999</v>
      </c>
      <c r="P16" s="234">
        <f>'Отдыхай и Катай| Rest &amp; Ski '!G59+25</f>
        <v>34920.699999999997</v>
      </c>
      <c r="Q16" s="234">
        <f>'Отдыхай и Катай| Rest &amp; Ski '!H59+25</f>
        <v>37269.699999999997</v>
      </c>
      <c r="R16" s="234">
        <f>'Отдыхай и Катай| Rest &amp; Ski '!I59+25</f>
        <v>32336.799999999999</v>
      </c>
      <c r="S16" s="234">
        <f>'Отдыхай и Катай| Rest &amp; Ski '!J59+25</f>
        <v>21061.599999999999</v>
      </c>
      <c r="T16" s="234">
        <f>'Отдыхай и Катай| Rest &amp; Ski '!K59+25</f>
        <v>20365.599999999999</v>
      </c>
      <c r="U16" s="234">
        <f>'Отдыхай и Катай| Rest &amp; Ski '!L59+25</f>
        <v>20600.5</v>
      </c>
      <c r="V16" s="234">
        <f>'Отдыхай и Катай| Rest &amp; Ski '!M59+25</f>
        <v>18877.900000000001</v>
      </c>
      <c r="W16" s="234">
        <f>'Отдыхай и Катай| Rest &amp; Ski '!N59+25</f>
        <v>20600.5</v>
      </c>
      <c r="X16" s="234">
        <f>'Отдыхай и Катай| Rest &amp; Ski '!O59+25</f>
        <v>15980.8</v>
      </c>
      <c r="Y16" s="234">
        <f>'Отдыхай и Катай| Rest &amp; Ski '!P59+25</f>
        <v>20600.5</v>
      </c>
      <c r="Z16" s="234">
        <f>'Отдыхай и Катай| Rest &amp; Ski '!Q59+25</f>
        <v>21931.599999999999</v>
      </c>
      <c r="AA16" s="234">
        <f>'Отдыхай и Катай| Rest &amp; Ski '!R59+25</f>
        <v>20600.5</v>
      </c>
      <c r="AB16" s="234">
        <f>'Отдыхай и Катай| Rest &amp; Ski '!S59+25</f>
        <v>21931.599999999999</v>
      </c>
      <c r="AC16" s="234">
        <f>'Отдыхай и Катай| Rest &amp; Ski '!T59+25</f>
        <v>20600.5</v>
      </c>
      <c r="AD16" s="234">
        <f>'Отдыхай и Катай| Rest &amp; Ski '!U59+25</f>
        <v>21931.599999999999</v>
      </c>
      <c r="AE16" s="234">
        <f>'Отдыхай и Катай| Rest &amp; Ski '!V59+25</f>
        <v>24593.8</v>
      </c>
      <c r="AF16" s="234">
        <f>'Отдыхай и Катай| Rest &amp; Ski '!W59+25</f>
        <v>21931.599999999999</v>
      </c>
      <c r="AG16" s="234">
        <f>'Отдыхай и Катай| Rest &amp; Ski '!X59+25</f>
        <v>21931.599999999999</v>
      </c>
      <c r="AH16" s="234">
        <f>'Отдыхай и Катай| Rest &amp; Ski '!Y59+25</f>
        <v>20600.5</v>
      </c>
      <c r="AI16" s="234">
        <f>'Отдыхай и Катай| Rest &amp; Ski '!Z59+25</f>
        <v>17155.3</v>
      </c>
      <c r="AJ16" s="234">
        <f>'Отдыхай и Катай| Rest &amp; Ski '!AA59+25</f>
        <v>20600.5</v>
      </c>
      <c r="AK16" s="234">
        <f>'Отдыхай и Катай| Rest &amp; Ski '!AB59+25</f>
        <v>17155.3</v>
      </c>
      <c r="AL16" s="234">
        <f>'Отдыхай и Катай| Rest &amp; Ski '!AC59+25</f>
        <v>17155.3</v>
      </c>
      <c r="AM16" s="234">
        <f>'Отдыхай и Катай| Rest &amp; Ski '!AD59+25</f>
        <v>16372.3</v>
      </c>
      <c r="AN16" s="234">
        <f>'Отдыхай и Катай| Rest &amp; Ski '!AE59+25</f>
        <v>12692.2</v>
      </c>
      <c r="AO16" s="234">
        <f>'Отдыхай и Катай| Rest &amp; Ski '!AF59+25</f>
        <v>11282.8</v>
      </c>
      <c r="AP16" s="234">
        <f>'Отдыхай и Катай| Rest &amp; Ski '!AG59+25</f>
        <v>10238.799999999999</v>
      </c>
      <c r="AQ16" s="234">
        <f>'Отдыхай и Катай| Rest &amp; Ski '!AH59+25</f>
        <v>11648.2</v>
      </c>
      <c r="AR16" s="234">
        <f>'Отдыхай и Катай| Rest &amp; Ski '!AI59+25</f>
        <v>10238.799999999999</v>
      </c>
      <c r="AS16" s="234">
        <f>'Отдыхай и Катай| Rest &amp; Ski '!AJ59+25</f>
        <v>11648.2</v>
      </c>
      <c r="AT16" s="234">
        <f>'Отдыхай и Катай| Rest &amp; Ski '!AK59+25</f>
        <v>10238.799999999999</v>
      </c>
      <c r="AU16" s="234">
        <f>'Отдыхай и Катай| Rest &amp; Ski '!AL59+25</f>
        <v>11648.2</v>
      </c>
      <c r="AV16" s="23"/>
    </row>
    <row r="17" spans="1:48" s="3" customFormat="1" ht="12" customHeight="1">
      <c r="A17" s="12" t="s">
        <v>35</v>
      </c>
      <c r="B17" s="12"/>
      <c r="C17" s="12"/>
      <c r="D17" s="12"/>
      <c r="E17" s="12"/>
      <c r="F17" s="12"/>
      <c r="G17" s="12"/>
      <c r="H17" s="12"/>
      <c r="I17" s="12"/>
      <c r="J17" s="12"/>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
    </row>
    <row r="18" spans="1:48" s="4" customFormat="1" ht="12" customHeight="1">
      <c r="A18" s="13" t="s">
        <v>36</v>
      </c>
      <c r="B18" s="12" t="e">
        <f>#REF!*0.9</f>
        <v>#REF!</v>
      </c>
      <c r="C18" s="12" t="e">
        <f>#REF!*0.9</f>
        <v>#REF!</v>
      </c>
      <c r="D18" s="12" t="e">
        <f>#REF!*0.9</f>
        <v>#REF!</v>
      </c>
      <c r="E18" s="12" t="e">
        <f>#REF!*0.9</f>
        <v>#REF!</v>
      </c>
      <c r="F18" s="12" t="e">
        <f>#REF!*0.9</f>
        <v>#REF!</v>
      </c>
      <c r="G18" s="12" t="e">
        <f>#REF!*0.9</f>
        <v>#REF!</v>
      </c>
      <c r="H18" s="12" t="e">
        <f>#REF!*0.9</f>
        <v>#REF!</v>
      </c>
      <c r="I18" s="12" t="e">
        <f>#REF!*0.9</f>
        <v>#REF!</v>
      </c>
      <c r="J18" s="12" t="e">
        <f>#REF!*0.9</f>
        <v>#REF!</v>
      </c>
      <c r="K18" s="234">
        <f>'Отдыхай и Катай| Rest &amp; Ski '!B61+25</f>
        <v>13684</v>
      </c>
      <c r="L18" s="234">
        <f>'Отдыхай и Катай| Rest &amp; Ski '!C61+25</f>
        <v>22140.400000000001</v>
      </c>
      <c r="M18" s="234">
        <f>'Отдыхай и Катай| Rest &amp; Ski '!D61+25</f>
        <v>22923.4</v>
      </c>
      <c r="N18" s="234">
        <f>'Отдыхай и Катай| Rest &amp; Ski '!E61+25</f>
        <v>24664.183000000001</v>
      </c>
      <c r="O18" s="234">
        <f>'Отдыхай и Катай| Rest &amp; Ski '!F61+25</f>
        <v>24663.4</v>
      </c>
      <c r="P18" s="234">
        <f>'Отдыхай и Катай| Rest &amp; Ski '!G61+25</f>
        <v>36956.5</v>
      </c>
      <c r="Q18" s="234">
        <f>'Отдыхай и Катай| Rest &amp; Ski '!H61+25</f>
        <v>39305.5</v>
      </c>
      <c r="R18" s="234">
        <f>'Отдыхай и Катай| Rest &amp; Ski '!I61+25</f>
        <v>34372.6</v>
      </c>
      <c r="S18" s="234">
        <f>'Отдыхай и Катай| Rest &amp; Ski '!J61+25</f>
        <v>23097.4</v>
      </c>
      <c r="T18" s="234">
        <f>'Отдыхай и Катай| Rest &amp; Ski '!K61+25</f>
        <v>22401.4</v>
      </c>
      <c r="U18" s="234">
        <f>'Отдыхай и Катай| Rest &amp; Ski '!L61+25</f>
        <v>22636.3</v>
      </c>
      <c r="V18" s="234">
        <f>'Отдыхай и Катай| Rest &amp; Ski '!M61+25</f>
        <v>20913.7</v>
      </c>
      <c r="W18" s="234">
        <f>'Отдыхай и Катай| Rest &amp; Ski '!N61+25</f>
        <v>22636.3</v>
      </c>
      <c r="X18" s="234">
        <f>'Отдыхай и Катай| Rest &amp; Ski '!O61+25</f>
        <v>18016.599999999999</v>
      </c>
      <c r="Y18" s="234">
        <f>'Отдыхай и Катай| Rest &amp; Ski '!P61+25</f>
        <v>22636.3</v>
      </c>
      <c r="Z18" s="234">
        <f>'Отдыхай и Катай| Rest &amp; Ski '!Q61+25</f>
        <v>23967.4</v>
      </c>
      <c r="AA18" s="234">
        <f>'Отдыхай и Катай| Rest &amp; Ski '!R61+25</f>
        <v>22636.3</v>
      </c>
      <c r="AB18" s="234">
        <f>'Отдыхай и Катай| Rest &amp; Ski '!S61+25</f>
        <v>23967.4</v>
      </c>
      <c r="AC18" s="234">
        <f>'Отдыхай и Катай| Rest &amp; Ski '!T61+25</f>
        <v>22636.3</v>
      </c>
      <c r="AD18" s="234">
        <f>'Отдыхай и Катай| Rest &amp; Ski '!U61+25</f>
        <v>23967.4</v>
      </c>
      <c r="AE18" s="234">
        <f>'Отдыхай и Катай| Rest &amp; Ski '!V61+25</f>
        <v>26629.599999999999</v>
      </c>
      <c r="AF18" s="234">
        <f>'Отдыхай и Катай| Rest &amp; Ski '!W61+25</f>
        <v>23967.4</v>
      </c>
      <c r="AG18" s="234">
        <f>'Отдыхай и Катай| Rest &amp; Ski '!X61+25</f>
        <v>23967.4</v>
      </c>
      <c r="AH18" s="234">
        <f>'Отдыхай и Катай| Rest &amp; Ski '!Y61+25</f>
        <v>22636.3</v>
      </c>
      <c r="AI18" s="234">
        <f>'Отдыхай и Катай| Rest &amp; Ski '!Z61+25</f>
        <v>19191.099999999999</v>
      </c>
      <c r="AJ18" s="234">
        <f>'Отдыхай и Катай| Rest &amp; Ski '!AA61+25</f>
        <v>22636.3</v>
      </c>
      <c r="AK18" s="234">
        <f>'Отдыхай и Катай| Rest &amp; Ski '!AB61+25</f>
        <v>19191.099999999999</v>
      </c>
      <c r="AL18" s="234">
        <f>'Отдыхай и Катай| Rest &amp; Ski '!AC61+25</f>
        <v>19191.099999999999</v>
      </c>
      <c r="AM18" s="234">
        <f>'Отдыхай и Катай| Rest &amp; Ski '!AD61+25</f>
        <v>18408.099999999999</v>
      </c>
      <c r="AN18" s="234">
        <f>'Отдыхай и Катай| Rest &amp; Ski '!AE61+25</f>
        <v>14728</v>
      </c>
      <c r="AO18" s="234">
        <f>'Отдыхай и Катай| Rest &amp; Ski '!AF61+25</f>
        <v>13318.6</v>
      </c>
      <c r="AP18" s="234">
        <f>'Отдыхай и Катай| Rest &amp; Ski '!AG61+25</f>
        <v>12274.6</v>
      </c>
      <c r="AQ18" s="234">
        <f>'Отдыхай и Катай| Rest &amp; Ski '!AH61+25</f>
        <v>13684</v>
      </c>
      <c r="AR18" s="234">
        <f>'Отдыхай и Катай| Rest &amp; Ski '!AI61+25</f>
        <v>12274.6</v>
      </c>
      <c r="AS18" s="234">
        <f>'Отдыхай и Катай| Rest &amp; Ski '!AJ61+25</f>
        <v>13684</v>
      </c>
      <c r="AT18" s="234">
        <f>'Отдыхай и Катай| Rest &amp; Ski '!AK61+25</f>
        <v>12274.6</v>
      </c>
      <c r="AU18" s="234">
        <f>'Отдыхай и Катай| Rest &amp; Ski '!AL61+25</f>
        <v>13684</v>
      </c>
      <c r="AV18" s="23"/>
    </row>
    <row r="20" spans="1:48">
      <c r="A20" s="34" t="s">
        <v>127</v>
      </c>
    </row>
    <row r="21" spans="1:48">
      <c r="A21" s="3" t="s">
        <v>256</v>
      </c>
      <c r="B21" s="25"/>
      <c r="C21" s="25"/>
      <c r="D21" s="25"/>
      <c r="E21" s="25"/>
      <c r="F21" s="25"/>
      <c r="G21" s="36"/>
      <c r="H21" s="25"/>
      <c r="I21" s="25"/>
      <c r="J21" s="25"/>
      <c r="K21" s="25"/>
      <c r="L21" s="25"/>
      <c r="M21" s="25"/>
      <c r="N21" s="25"/>
      <c r="O21" s="25"/>
      <c r="P21" s="25"/>
      <c r="Q21" s="25"/>
      <c r="R21" s="25"/>
      <c r="S21" s="25"/>
      <c r="T21" s="25"/>
      <c r="U21" s="25"/>
      <c r="V21" s="25"/>
      <c r="W21" s="25"/>
      <c r="X21" s="25"/>
      <c r="Y21" s="25"/>
      <c r="Z21" s="25"/>
    </row>
    <row r="22" spans="1:48">
      <c r="A22" s="3" t="s">
        <v>257</v>
      </c>
      <c r="B22" s="25"/>
      <c r="C22" s="25"/>
      <c r="D22" s="25"/>
      <c r="E22" s="25"/>
      <c r="F22" s="25"/>
      <c r="G22" s="36"/>
      <c r="H22" s="25"/>
      <c r="I22" s="25"/>
      <c r="J22" s="25"/>
      <c r="K22" s="25"/>
      <c r="L22" s="25"/>
      <c r="M22" s="25"/>
      <c r="N22" s="25"/>
      <c r="O22" s="25"/>
      <c r="P22" s="25"/>
      <c r="Q22" s="25"/>
      <c r="R22" s="25"/>
      <c r="S22" s="25"/>
      <c r="T22" s="25"/>
      <c r="U22" s="25"/>
      <c r="V22" s="25"/>
      <c r="W22" s="25"/>
      <c r="X22" s="25"/>
      <c r="Y22" s="25"/>
      <c r="Z22" s="25"/>
    </row>
    <row r="23" spans="1:48">
      <c r="A23" s="3"/>
      <c r="B23" s="206"/>
      <c r="C23" s="206"/>
      <c r="K23" s="2"/>
      <c r="L23" s="2"/>
      <c r="M23" s="2"/>
      <c r="N23" s="2"/>
      <c r="O23" s="2"/>
    </row>
    <row r="24" spans="1:48" ht="15" customHeight="1">
      <c r="A24" s="225" t="s">
        <v>214</v>
      </c>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37"/>
      <c r="Z24" s="237"/>
      <c r="AA24" s="237"/>
      <c r="AB24" s="237"/>
      <c r="AC24" s="237"/>
      <c r="AD24" s="237"/>
      <c r="AE24" s="237"/>
      <c r="AF24" s="237"/>
      <c r="AG24" s="237"/>
      <c r="AH24" s="237"/>
      <c r="AI24" s="225"/>
      <c r="AJ24" s="225"/>
      <c r="AK24" s="225"/>
      <c r="AL24" s="225"/>
    </row>
    <row r="25" spans="1:48">
      <c r="A25" s="227" t="s">
        <v>258</v>
      </c>
      <c r="B25" s="190"/>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238"/>
      <c r="AA25" s="238"/>
      <c r="AB25" s="239"/>
      <c r="AC25" s="239"/>
      <c r="AD25" s="240"/>
      <c r="AE25" s="240"/>
      <c r="AF25" s="240"/>
      <c r="AG25" s="240"/>
      <c r="AH25" s="240"/>
      <c r="AI25" s="240"/>
      <c r="AJ25" s="241"/>
      <c r="AK25" s="241"/>
      <c r="AL25" s="241"/>
    </row>
    <row r="26" spans="1:48">
      <c r="A26" s="227" t="s">
        <v>259</v>
      </c>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238"/>
      <c r="AA26" s="238"/>
      <c r="AB26" s="239"/>
      <c r="AC26" s="239"/>
      <c r="AD26" s="241"/>
      <c r="AE26" s="241"/>
      <c r="AF26" s="241"/>
      <c r="AG26" s="241"/>
      <c r="AH26" s="241"/>
      <c r="AI26" s="241"/>
      <c r="AJ26" s="241"/>
      <c r="AK26" s="241"/>
      <c r="AL26" s="241"/>
    </row>
    <row r="27" spans="1:48" ht="12" customHeight="1">
      <c r="A27" s="37" t="s">
        <v>40</v>
      </c>
      <c r="B27" s="228"/>
      <c r="C27" s="228"/>
      <c r="D27" s="228"/>
      <c r="E27" s="228"/>
      <c r="F27" s="228"/>
      <c r="G27" s="228"/>
      <c r="H27" s="228"/>
      <c r="I27" s="228"/>
      <c r="J27" s="228"/>
      <c r="K27" s="228"/>
      <c r="L27" s="228"/>
      <c r="M27" s="228"/>
      <c r="N27" s="228"/>
      <c r="O27" s="235"/>
    </row>
    <row r="28" spans="1:48">
      <c r="A28" s="38" t="s">
        <v>42</v>
      </c>
      <c r="B28" s="228"/>
      <c r="C28" s="228"/>
      <c r="D28" s="228"/>
      <c r="E28" s="228"/>
      <c r="F28" s="228"/>
      <c r="G28" s="228"/>
      <c r="H28" s="228"/>
      <c r="I28" s="228"/>
      <c r="J28" s="228"/>
      <c r="K28" s="228"/>
      <c r="L28" s="228"/>
      <c r="M28" s="228"/>
      <c r="N28" s="228"/>
      <c r="O28" s="235"/>
    </row>
    <row r="29" spans="1:48">
      <c r="A29" s="39" t="s">
        <v>43</v>
      </c>
      <c r="B29" s="228"/>
      <c r="C29" s="228"/>
      <c r="D29" s="228"/>
      <c r="E29" s="228"/>
      <c r="F29" s="228"/>
      <c r="G29" s="228"/>
      <c r="H29" s="228"/>
      <c r="I29" s="228"/>
      <c r="J29" s="228"/>
      <c r="K29" s="228"/>
      <c r="L29" s="228"/>
      <c r="M29" s="228"/>
      <c r="N29" s="228"/>
      <c r="O29" s="235"/>
    </row>
    <row r="30" spans="1:48">
      <c r="A30" s="39" t="s">
        <v>44</v>
      </c>
      <c r="B30" s="228"/>
      <c r="C30" s="228"/>
      <c r="D30" s="228"/>
      <c r="E30" s="228"/>
      <c r="F30" s="228"/>
      <c r="G30" s="228"/>
      <c r="H30" s="228"/>
      <c r="I30" s="228"/>
      <c r="J30" s="228"/>
      <c r="K30" s="228"/>
      <c r="L30" s="228"/>
      <c r="M30" s="228"/>
      <c r="N30" s="228"/>
      <c r="O30" s="235"/>
    </row>
    <row r="31" spans="1:48">
      <c r="A31" s="39" t="s">
        <v>45</v>
      </c>
      <c r="B31" s="228"/>
      <c r="C31" s="228"/>
      <c r="D31" s="228"/>
      <c r="E31" s="228"/>
      <c r="F31" s="228"/>
      <c r="G31" s="228"/>
      <c r="H31" s="228"/>
      <c r="I31" s="228"/>
      <c r="J31" s="228"/>
      <c r="K31" s="228"/>
      <c r="L31" s="228"/>
      <c r="M31" s="228"/>
      <c r="N31" s="228"/>
      <c r="O31" s="235"/>
    </row>
    <row r="32" spans="1:48">
      <c r="A32" s="39" t="s">
        <v>46</v>
      </c>
      <c r="B32" s="228"/>
      <c r="C32" s="228"/>
      <c r="D32" s="228"/>
      <c r="E32" s="228"/>
      <c r="F32" s="228"/>
      <c r="G32" s="228"/>
      <c r="H32" s="228"/>
      <c r="I32" s="228"/>
      <c r="J32" s="228"/>
      <c r="K32" s="228"/>
      <c r="L32" s="228"/>
      <c r="M32" s="228"/>
      <c r="N32" s="228"/>
      <c r="O32" s="235"/>
    </row>
    <row r="33" spans="1:35">
      <c r="A33" s="39" t="s">
        <v>243</v>
      </c>
      <c r="B33" s="228"/>
      <c r="C33" s="228"/>
      <c r="D33" s="228"/>
      <c r="E33" s="228"/>
      <c r="F33" s="228"/>
      <c r="G33" s="228"/>
      <c r="H33" s="228"/>
      <c r="I33" s="228"/>
      <c r="J33" s="228"/>
      <c r="K33" s="228"/>
      <c r="L33" s="228"/>
      <c r="M33" s="228"/>
      <c r="N33" s="228"/>
      <c r="O33" s="235"/>
    </row>
    <row r="34" spans="1:35">
      <c r="A34" s="229" t="s">
        <v>209</v>
      </c>
      <c r="B34" s="228"/>
      <c r="C34" s="228"/>
      <c r="D34" s="228"/>
      <c r="E34" s="228"/>
      <c r="F34" s="228"/>
      <c r="G34" s="228"/>
      <c r="H34" s="228"/>
      <c r="I34" s="228"/>
      <c r="J34" s="228"/>
      <c r="K34" s="228"/>
      <c r="L34" s="228"/>
      <c r="M34" s="228"/>
      <c r="N34" s="228"/>
      <c r="O34" s="235"/>
    </row>
    <row r="35" spans="1:35" ht="120.75">
      <c r="A35" s="230" t="s">
        <v>260</v>
      </c>
      <c r="B35" s="228"/>
      <c r="C35" s="228"/>
      <c r="D35" s="228"/>
      <c r="E35" s="228"/>
      <c r="F35" s="228"/>
      <c r="G35" s="228"/>
      <c r="H35" s="228"/>
      <c r="I35" s="228"/>
      <c r="J35" s="228"/>
      <c r="K35" s="228"/>
      <c r="L35" s="228"/>
      <c r="M35" s="228"/>
      <c r="N35" s="228"/>
      <c r="O35" s="235"/>
    </row>
    <row r="36" spans="1:35">
      <c r="A36" s="231"/>
      <c r="B36" s="228"/>
      <c r="C36" s="228"/>
      <c r="D36" s="228"/>
      <c r="E36" s="228"/>
      <c r="F36" s="228"/>
      <c r="G36" s="228"/>
      <c r="H36" s="228"/>
      <c r="I36" s="228"/>
      <c r="J36" s="228"/>
      <c r="K36" s="228"/>
      <c r="L36" s="228"/>
      <c r="M36" s="228"/>
      <c r="N36" s="228"/>
      <c r="O36" s="235"/>
    </row>
    <row r="37" spans="1:35">
      <c r="A37" s="81" t="s">
        <v>50</v>
      </c>
      <c r="B37" s="228"/>
      <c r="C37" s="228"/>
      <c r="D37" s="228"/>
      <c r="E37" s="228"/>
      <c r="F37" s="228"/>
      <c r="G37" s="228"/>
      <c r="H37" s="228"/>
      <c r="I37" s="228"/>
      <c r="J37" s="228"/>
      <c r="K37" s="228"/>
      <c r="L37" s="228"/>
      <c r="M37" s="228"/>
      <c r="N37" s="228"/>
      <c r="O37" s="235"/>
    </row>
    <row r="38" spans="1:35" ht="33">
      <c r="A38" s="40" t="s">
        <v>261</v>
      </c>
      <c r="B38" s="232"/>
      <c r="C38" s="232"/>
      <c r="D38" s="232"/>
      <c r="E38" s="232"/>
      <c r="F38" s="232"/>
      <c r="G38" s="232"/>
      <c r="H38" s="232"/>
      <c r="I38" s="232"/>
      <c r="J38" s="232"/>
      <c r="K38" s="232"/>
      <c r="L38" s="232"/>
      <c r="M38" s="232"/>
      <c r="N38" s="232"/>
      <c r="O38" s="236"/>
    </row>
    <row r="39" spans="1:35">
      <c r="B39" s="1"/>
      <c r="C39" s="1"/>
      <c r="D39" s="1"/>
      <c r="E39" s="1"/>
      <c r="F39" s="1"/>
      <c r="G39" s="1"/>
      <c r="H39" s="1"/>
      <c r="I39" s="1"/>
      <c r="J39" s="1"/>
      <c r="K39" s="1"/>
      <c r="L39" s="1"/>
      <c r="M39" s="1"/>
      <c r="N39" s="1"/>
      <c r="O39" s="1"/>
    </row>
    <row r="40" spans="1:35" s="206" customFormat="1">
      <c r="A40" s="1"/>
      <c r="B40" s="1"/>
      <c r="C40" s="1"/>
      <c r="D40" s="1"/>
      <c r="E40" s="1"/>
      <c r="F40" s="1"/>
      <c r="G40" s="1"/>
      <c r="H40" s="1"/>
      <c r="I40" s="1"/>
      <c r="J40" s="1"/>
      <c r="K40" s="1"/>
      <c r="L40" s="1"/>
      <c r="M40" s="1"/>
      <c r="N40" s="1"/>
      <c r="O40" s="1"/>
      <c r="P40" s="5"/>
      <c r="Q40" s="5"/>
      <c r="R40" s="5"/>
      <c r="S40" s="5"/>
      <c r="T40" s="5"/>
      <c r="U40" s="5"/>
      <c r="V40" s="5"/>
      <c r="W40" s="5"/>
      <c r="X40" s="5"/>
      <c r="Y40" s="5"/>
      <c r="Z40" s="5"/>
      <c r="AA40" s="5"/>
      <c r="AB40" s="5"/>
      <c r="AC40" s="5"/>
      <c r="AD40" s="5"/>
      <c r="AE40" s="5"/>
      <c r="AF40" s="5"/>
      <c r="AG40" s="5"/>
      <c r="AH40" s="5"/>
      <c r="AI40" s="5"/>
    </row>
    <row r="41" spans="1:35">
      <c r="A41" s="233"/>
      <c r="B41" s="1"/>
      <c r="C41" s="1"/>
      <c r="D41" s="1"/>
      <c r="E41" s="1"/>
      <c r="F41" s="1"/>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row>
  </sheetData>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8"/>
  <dimension ref="A1:CR46"/>
  <sheetViews>
    <sheetView workbookViewId="0">
      <selection activeCell="A30" sqref="A30"/>
    </sheetView>
  </sheetViews>
  <sheetFormatPr defaultColWidth="9.140625" defaultRowHeight="15"/>
  <cols>
    <col min="1" max="1" width="52" style="124" customWidth="1"/>
    <col min="2" max="21" width="10.28515625" style="2" hidden="1" customWidth="1"/>
    <col min="22" max="35" width="10.5703125" style="2" hidden="1" customWidth="1"/>
    <col min="36" max="36" width="11.7109375" style="2" hidden="1" customWidth="1"/>
    <col min="37" max="49" width="11" style="2" hidden="1" customWidth="1"/>
    <col min="50" max="50" width="10.28515625" style="2" hidden="1" customWidth="1"/>
    <col min="51" max="51" width="10.5703125" style="2" hidden="1" customWidth="1"/>
    <col min="52" max="54" width="11.140625" style="2" hidden="1" customWidth="1"/>
    <col min="55" max="55" width="10.28515625" style="2" hidden="1" customWidth="1"/>
    <col min="56" max="56" width="10.7109375" style="2" hidden="1" customWidth="1"/>
    <col min="57" max="57" width="10" style="2" hidden="1" customWidth="1"/>
    <col min="58" max="59" width="10.140625" style="2" hidden="1" customWidth="1"/>
    <col min="60" max="60" width="9.7109375" style="2" hidden="1" customWidth="1"/>
    <col min="61" max="61" width="10.140625" style="2" hidden="1" customWidth="1"/>
    <col min="62" max="62" width="9.85546875" style="2" hidden="1" customWidth="1"/>
    <col min="63" max="63" width="10.140625" style="2" hidden="1" customWidth="1"/>
    <col min="64" max="64" width="11.140625" style="2" hidden="1" customWidth="1"/>
    <col min="65" max="65" width="10.7109375" style="2" hidden="1" customWidth="1"/>
    <col min="66" max="66" width="11.85546875" style="2" hidden="1" customWidth="1"/>
    <col min="67" max="67" width="11.140625" style="2" hidden="1" customWidth="1"/>
    <col min="68" max="70" width="10.7109375" style="2" hidden="1" customWidth="1"/>
    <col min="71" max="71" width="10.42578125" style="2" hidden="1" customWidth="1"/>
    <col min="72" max="72" width="10.7109375" style="2" hidden="1" customWidth="1"/>
    <col min="73" max="73" width="11.28515625" style="2" hidden="1" customWidth="1"/>
    <col min="74" max="74" width="10.85546875" style="2" hidden="1" customWidth="1"/>
    <col min="75" max="75" width="10.42578125" style="2" hidden="1" customWidth="1"/>
    <col min="76" max="76" width="10.140625" style="2" hidden="1" customWidth="1"/>
    <col min="77" max="82" width="10.28515625" style="2" hidden="1" customWidth="1"/>
    <col min="83" max="83" width="9.7109375" style="2" hidden="1" customWidth="1"/>
    <col min="84" max="95" width="9.85546875" style="2" hidden="1" customWidth="1"/>
    <col min="96" max="96" width="9.85546875" style="2" customWidth="1"/>
    <col min="97" max="16384" width="9.140625" style="2"/>
  </cols>
  <sheetData>
    <row r="1" spans="1:96" s="124" customFormat="1" ht="12.75">
      <c r="A1" s="6" t="s">
        <v>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96" s="124" customFormat="1" ht="12.75">
      <c r="A2" s="8" t="s">
        <v>307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96" s="124" customFormat="1" ht="12.75">
      <c r="A3" s="8" t="s">
        <v>65</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row>
    <row r="4" spans="1:96" ht="25.5">
      <c r="A4" s="10" t="s">
        <v>2</v>
      </c>
      <c r="B4" s="27" t="str">
        <f>'BAR BB - Open rates'!B4</f>
        <v>03.12.2020-05.12.2020</v>
      </c>
      <c r="C4" s="27" t="str">
        <f>'BAR BB - Open rates'!C4</f>
        <v>06.12.2020-09.12.2020</v>
      </c>
      <c r="D4" s="27" t="str">
        <f>'BAR BB - Open rates'!D4</f>
        <v>10.12.2020-12.12.2020</v>
      </c>
      <c r="E4" s="27" t="str">
        <f>'BAR BB - Open rates'!E4</f>
        <v>13.12.2020-17.12.2020</v>
      </c>
      <c r="F4" s="27" t="str">
        <f>'BAR BB - Open rates'!F4</f>
        <v>18.12.2020-19.12.2020</v>
      </c>
      <c r="G4" s="27" t="str">
        <f>'BAR BB - Open rates'!G4</f>
        <v>20.12.2020-22.12.2020</v>
      </c>
      <c r="H4" s="27" t="str">
        <f>'BAR BB - Open rates'!H4</f>
        <v>23.12.2020-25.12.2020</v>
      </c>
      <c r="I4" s="27" t="str">
        <f>'BAR BB - Open rates'!I4</f>
        <v>26.12.2020-26.12.2020</v>
      </c>
      <c r="J4" s="27" t="str">
        <f>'BAR BB - Open rates'!J4</f>
        <v>27.12.2020-28.12.2021</v>
      </c>
      <c r="K4" s="27" t="str">
        <f>'BAR BB - Open rates'!K4</f>
        <v>29.12.2020-30.12.2021</v>
      </c>
      <c r="L4" s="27" t="str">
        <f>'BAR BB - Open rates'!L4</f>
        <v>31.12.2020-01.01.2021</v>
      </c>
      <c r="M4" s="27" t="str">
        <f>'BAR BB - Open rates'!M4</f>
        <v>02.01.2021-04.01.2021</v>
      </c>
      <c r="N4" s="27" t="str">
        <f>'BAR BB - Open rates'!N4</f>
        <v>05.01.2021-08.01.2021</v>
      </c>
      <c r="O4" s="27" t="str">
        <f>'BAR BB - Open rates'!O4</f>
        <v>09.01.2021-10.01.2021</v>
      </c>
      <c r="P4" s="27" t="str">
        <f>'BAR BB - Open rates'!P4</f>
        <v>11.01.2021-13.01.2021</v>
      </c>
      <c r="Q4" s="27" t="str">
        <f>'BAR BB - Open rates'!Q4</f>
        <v>14.01.2021-16.01.2021</v>
      </c>
      <c r="R4" s="27" t="str">
        <f>'BAR BB - Open rates'!R4</f>
        <v>17.01.2021-20.01.2021</v>
      </c>
      <c r="S4" s="27" t="str">
        <f>'BAR BB - Open rates'!S4</f>
        <v>21.01.2021-23.01.2021</v>
      </c>
      <c r="T4" s="27" t="str">
        <f>'BAR BB - Open rates'!T4</f>
        <v>24.01.2021-31.01.2021</v>
      </c>
      <c r="U4" s="27" t="str">
        <f>'BAR BB - Open rates'!U4</f>
        <v>01.02.2021-03.02.2021</v>
      </c>
      <c r="V4" s="27" t="str">
        <f>'BAR BB - Open rates'!V4</f>
        <v>04.02.2021 - 06.02.2021</v>
      </c>
      <c r="W4" s="27" t="str">
        <f>'BAR BB - Open rates'!W4</f>
        <v>07.02.2021-10.02.2021</v>
      </c>
      <c r="X4" s="27" t="str">
        <f>'BAR BB - Open rates'!X4</f>
        <v>11.02.2021-13.02.2021</v>
      </c>
      <c r="Y4" s="27" t="str">
        <f>'BAR BB - Open rates'!Y4</f>
        <v>14.02.2021-17.02.2022</v>
      </c>
      <c r="Z4" s="27" t="str">
        <f>'BAR BB - Open rates'!Z4</f>
        <v>18.02.2021-19.02.2021</v>
      </c>
      <c r="AA4" s="27" t="str">
        <f>'BAR BB - Open rates'!AA4</f>
        <v>20.02.2021-25.02.2021</v>
      </c>
      <c r="AB4" s="27" t="str">
        <f>'BAR BB - Open rates'!AB4</f>
        <v>26.02.2021-28.02.2021</v>
      </c>
      <c r="AC4" s="27" t="str">
        <f>'BAR BB - Open rates'!AC4</f>
        <v>01.03.2021-06.03.2021</v>
      </c>
      <c r="AD4" s="53" t="str">
        <f>'BAR BB - Open rates'!AD4</f>
        <v>07.03.2021-13.03.2021</v>
      </c>
      <c r="AE4" s="54">
        <f>'BAR BB - Open rates'!AE4</f>
        <v>44269</v>
      </c>
      <c r="AF4" s="54">
        <f>'BAR BB - Open rates'!AF4</f>
        <v>44278</v>
      </c>
      <c r="AG4" s="54">
        <f>'BAR BB - Open rates'!AG4</f>
        <v>44283</v>
      </c>
      <c r="AH4" s="54">
        <f>'BAR BB - Open rates'!AH4</f>
        <v>44286</v>
      </c>
      <c r="AI4" s="54">
        <f>'BAR BB - Open rates'!AI4</f>
        <v>44287</v>
      </c>
      <c r="AJ4" s="54">
        <f>'BAR BB - Open rates'!AJ4</f>
        <v>44295</v>
      </c>
      <c r="AK4" s="54">
        <f>'BAR BB - Open rates'!AK4</f>
        <v>44297</v>
      </c>
      <c r="AL4" s="54">
        <f>'BAR BB - Open rates'!AL4</f>
        <v>44298</v>
      </c>
      <c r="AM4" s="54">
        <f>'BAR BB - Open rates'!AM4</f>
        <v>44302</v>
      </c>
      <c r="AN4" s="54">
        <f>'BAR BB - Open rates'!AN4</f>
        <v>44304</v>
      </c>
      <c r="AO4" s="54">
        <f>'BAR BB - Open rates'!AO4</f>
        <v>44306</v>
      </c>
      <c r="AP4" s="54">
        <f>'BAR BB - Open rates'!AP4</f>
        <v>44311</v>
      </c>
      <c r="AQ4" s="54">
        <f>'BAR BB - Open rates'!AQ4</f>
        <v>44316</v>
      </c>
      <c r="AR4" s="54">
        <f>'BAR BB - Open rates'!AR4</f>
        <v>44317</v>
      </c>
      <c r="AS4" s="54">
        <f>'BAR BB - Open rates'!AS4</f>
        <v>44326</v>
      </c>
      <c r="AT4" s="54">
        <f>'BAR BB - Open rates'!AT4</f>
        <v>44330</v>
      </c>
      <c r="AU4" s="54">
        <f>'BAR BB - Open rates'!AU4</f>
        <v>44332</v>
      </c>
      <c r="AV4" s="54">
        <f>'BAR BB - Open rates'!AV4</f>
        <v>44337</v>
      </c>
      <c r="AW4" s="54">
        <f>'BAR BB - Open rates'!AW4</f>
        <v>44339</v>
      </c>
      <c r="AX4" s="54">
        <f>'BAR BB - Open rates'!AX4</f>
        <v>44344</v>
      </c>
      <c r="AY4" s="54">
        <f>'BAR BB - Open rates'!AY4</f>
        <v>44346</v>
      </c>
      <c r="AZ4" s="54">
        <f>'BAR BB - Open rates'!AZ4</f>
        <v>44348</v>
      </c>
      <c r="BA4" s="54">
        <f>'BAR BB - Open rates'!BA4</f>
        <v>44362</v>
      </c>
      <c r="BB4" s="54">
        <f>'BAR BB - Open rates'!BB4</f>
        <v>44370</v>
      </c>
      <c r="BC4" s="54">
        <f>'BAR BB - Open rates'!BC4</f>
        <v>44372</v>
      </c>
      <c r="BD4" s="54">
        <f>'BAR BB - Open rates'!BD4</f>
        <v>44374</v>
      </c>
      <c r="BE4" s="54">
        <f>'BAR BB - Open rates'!BE4</f>
        <v>44378</v>
      </c>
      <c r="BF4" s="54">
        <f>'BAR BB - Open rates'!BF4</f>
        <v>44393</v>
      </c>
      <c r="BG4" s="54">
        <f>'BAR BB - Open rates'!BG4</f>
        <v>44402</v>
      </c>
      <c r="BH4" s="54">
        <f>'BAR BB - Open rates'!BH4</f>
        <v>44407</v>
      </c>
      <c r="BI4" s="54">
        <f>'BAR BB - Open rates'!BI4</f>
        <v>44409</v>
      </c>
      <c r="BJ4" s="54">
        <f>'BAR BB - Open rates'!BJ4</f>
        <v>44414</v>
      </c>
      <c r="BK4" s="54">
        <f>'BAR BB - Open rates'!BK4</f>
        <v>44416</v>
      </c>
      <c r="BL4" s="54">
        <f>'BAR BB - Open rates'!BL4</f>
        <v>44421</v>
      </c>
      <c r="BM4" s="54">
        <f>'BAR BB - Open rates'!BM4</f>
        <v>44423</v>
      </c>
      <c r="BN4" s="54">
        <f>'BAR BB - Open rates'!BN4</f>
        <v>44428</v>
      </c>
      <c r="BO4" s="54">
        <f>'BAR BB - Open rates'!BO4</f>
        <v>44430</v>
      </c>
      <c r="BP4" s="54">
        <f>'BAR BB - Open rates'!BP4</f>
        <v>44435</v>
      </c>
      <c r="BQ4" s="54" t="e">
        <f>ВВ!#REF!</f>
        <v>#REF!</v>
      </c>
      <c r="BR4" s="54" t="e">
        <f>ВВ!#REF!</f>
        <v>#REF!</v>
      </c>
      <c r="BS4" s="54" t="e">
        <f>ВВ!#REF!</f>
        <v>#REF!</v>
      </c>
      <c r="BT4" s="54" t="e">
        <f>ВВ!#REF!</f>
        <v>#REF!</v>
      </c>
      <c r="BU4" s="54" t="e">
        <f>ВВ!#REF!</f>
        <v>#REF!</v>
      </c>
      <c r="BV4" s="54" t="e">
        <f>ВВ!#REF!</f>
        <v>#REF!</v>
      </c>
      <c r="BW4" s="54" t="e">
        <f>ВВ!#REF!</f>
        <v>#REF!</v>
      </c>
      <c r="BX4" s="54" t="e">
        <f>ВВ!#REF!</f>
        <v>#REF!</v>
      </c>
      <c r="BY4" s="54" t="e">
        <f>ВВ!#REF!</f>
        <v>#REF!</v>
      </c>
      <c r="BZ4" s="54" t="e">
        <f>ВВ!#REF!</f>
        <v>#REF!</v>
      </c>
      <c r="CA4" s="54" t="e">
        <f>ВВ!#REF!</f>
        <v>#REF!</v>
      </c>
      <c r="CB4" s="54" t="e">
        <f>ВВ!#REF!</f>
        <v>#REF!</v>
      </c>
      <c r="CC4" s="54" t="e">
        <f>ВВ!#REF!</f>
        <v>#REF!</v>
      </c>
      <c r="CD4" s="54" t="e">
        <f>ВВ!#REF!</f>
        <v>#REF!</v>
      </c>
      <c r="CE4" s="54" t="e">
        <f>ВВ!#REF!</f>
        <v>#REF!</v>
      </c>
      <c r="CF4" s="54" t="e">
        <f>ВВ!#REF!</f>
        <v>#REF!</v>
      </c>
      <c r="CG4" s="54" t="e">
        <f>ВВ!#REF!</f>
        <v>#REF!</v>
      </c>
      <c r="CH4" s="54"/>
      <c r="CI4" s="54" t="e">
        <f>ВВ!#REF!</f>
        <v>#REF!</v>
      </c>
      <c r="CJ4" s="54" t="e">
        <f>ВВ!#REF!</f>
        <v>#REF!</v>
      </c>
      <c r="CK4" s="54" t="e">
        <f>ВВ!#REF!</f>
        <v>#REF!</v>
      </c>
      <c r="CL4" s="54" t="e">
        <f>ВВ!#REF!</f>
        <v>#REF!</v>
      </c>
      <c r="CM4" s="54" t="e">
        <f>ВВ!#REF!</f>
        <v>#REF!</v>
      </c>
      <c r="CN4" s="54" t="e">
        <f>ВВ!#REF!</f>
        <v>#REF!</v>
      </c>
      <c r="CO4" s="54" t="e">
        <f>ВВ!#REF!</f>
        <v>#REF!</v>
      </c>
      <c r="CP4" s="54" t="e">
        <f>ВВ!#REF!</f>
        <v>#REF!</v>
      </c>
      <c r="CQ4" s="54" t="e">
        <f>ВВ!#REF!</f>
        <v>#REF!</v>
      </c>
      <c r="CR4" s="54" t="e">
        <f>ВВ!#REF!</f>
        <v>#REF!</v>
      </c>
    </row>
    <row r="5" spans="1:96" ht="21.75" customHeight="1">
      <c r="A5" s="10"/>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54">
        <f>'BAR BB - Open rates'!AE5</f>
        <v>44276</v>
      </c>
      <c r="AF5" s="54">
        <f>'BAR BB - Open rates'!AF5</f>
        <v>44282</v>
      </c>
      <c r="AG5" s="54">
        <f>'BAR BB - Open rates'!AG5</f>
        <v>44285</v>
      </c>
      <c r="AH5" s="54">
        <f>'BAR BB - Open rates'!AH5</f>
        <v>44286</v>
      </c>
      <c r="AI5" s="54">
        <f>'BAR BB - Open rates'!AI5</f>
        <v>44294</v>
      </c>
      <c r="AJ5" s="54">
        <f>'BAR BB - Open rates'!AJ5</f>
        <v>44296</v>
      </c>
      <c r="AK5" s="54">
        <f>'BAR BB - Open rates'!AK5</f>
        <v>44297</v>
      </c>
      <c r="AL5" s="54">
        <f>'BAR BB - Open rates'!AL5</f>
        <v>44301</v>
      </c>
      <c r="AM5" s="54">
        <f>'BAR BB - Open rates'!AM5</f>
        <v>44303</v>
      </c>
      <c r="AN5" s="54">
        <f>'BAR BB - Open rates'!AN5</f>
        <v>44305</v>
      </c>
      <c r="AO5" s="54">
        <f>'BAR BB - Open rates'!AO5</f>
        <v>44310</v>
      </c>
      <c r="AP5" s="54">
        <f>'BAR BB - Open rates'!AP5</f>
        <v>44315</v>
      </c>
      <c r="AQ5" s="54">
        <f>'BAR BB - Open rates'!AQ5</f>
        <v>44316</v>
      </c>
      <c r="AR5" s="54">
        <f>'BAR BB - Open rates'!AR5</f>
        <v>44325</v>
      </c>
      <c r="AS5" s="54">
        <f>'BAR BB - Open rates'!AS5</f>
        <v>44329</v>
      </c>
      <c r="AT5" s="54">
        <f>'BAR BB - Open rates'!AT5</f>
        <v>44331</v>
      </c>
      <c r="AU5" s="54">
        <f>'BAR BB - Open rates'!AU5</f>
        <v>44336</v>
      </c>
      <c r="AV5" s="54">
        <f>'BAR BB - Open rates'!AV5</f>
        <v>44338</v>
      </c>
      <c r="AW5" s="54">
        <f>'BAR BB - Open rates'!AW5</f>
        <v>44343</v>
      </c>
      <c r="AX5" s="54">
        <f>'BAR BB - Open rates'!AX5</f>
        <v>44345</v>
      </c>
      <c r="AY5" s="54">
        <f>'BAR BB - Open rates'!AY5</f>
        <v>44347</v>
      </c>
      <c r="AZ5" s="54">
        <f>'BAR BB - Open rates'!AZ5</f>
        <v>44361</v>
      </c>
      <c r="BA5" s="54">
        <f>'BAR BB - Open rates'!BA5</f>
        <v>44369</v>
      </c>
      <c r="BB5" s="54">
        <f>'BAR BB - Open rates'!BB5</f>
        <v>44371</v>
      </c>
      <c r="BC5" s="54">
        <f>'BAR BB - Open rates'!BC5</f>
        <v>44373</v>
      </c>
      <c r="BD5" s="54">
        <f>'BAR BB - Open rates'!BD5</f>
        <v>44377</v>
      </c>
      <c r="BE5" s="54">
        <f>'BAR BB - Open rates'!BE5</f>
        <v>44392</v>
      </c>
      <c r="BF5" s="54">
        <f>'BAR BB - Open rates'!BF5</f>
        <v>44401</v>
      </c>
      <c r="BG5" s="54">
        <f>'BAR BB - Open rates'!BG5</f>
        <v>44406</v>
      </c>
      <c r="BH5" s="54">
        <f>'BAR BB - Open rates'!BH5</f>
        <v>44408</v>
      </c>
      <c r="BI5" s="54">
        <f>'BAR BB - Open rates'!BI5</f>
        <v>44413</v>
      </c>
      <c r="BJ5" s="54">
        <f>'BAR BB - Open rates'!BJ5</f>
        <v>44415</v>
      </c>
      <c r="BK5" s="54">
        <f>'BAR BB - Open rates'!BK5</f>
        <v>44420</v>
      </c>
      <c r="BL5" s="54">
        <f>'BAR BB - Open rates'!BL5</f>
        <v>44422</v>
      </c>
      <c r="BM5" s="54">
        <f>'BAR BB - Open rates'!BM5</f>
        <v>44427</v>
      </c>
      <c r="BN5" s="54">
        <f>'BAR BB - Open rates'!BN5</f>
        <v>44429</v>
      </c>
      <c r="BO5" s="54">
        <f>'BAR BB - Open rates'!BO5</f>
        <v>44434</v>
      </c>
      <c r="BP5" s="54">
        <f>'BAR BB - Open rates'!BP5</f>
        <v>44439</v>
      </c>
      <c r="BQ5" s="54" t="e">
        <f>ВВ!#REF!</f>
        <v>#REF!</v>
      </c>
      <c r="BR5" s="54" t="e">
        <f>ВВ!#REF!</f>
        <v>#REF!</v>
      </c>
      <c r="BS5" s="54" t="e">
        <f>ВВ!#REF!</f>
        <v>#REF!</v>
      </c>
      <c r="BT5" s="54" t="e">
        <f>ВВ!#REF!</f>
        <v>#REF!</v>
      </c>
      <c r="BU5" s="54" t="e">
        <f>ВВ!#REF!</f>
        <v>#REF!</v>
      </c>
      <c r="BV5" s="54" t="e">
        <f>ВВ!#REF!</f>
        <v>#REF!</v>
      </c>
      <c r="BW5" s="54" t="e">
        <f>ВВ!#REF!</f>
        <v>#REF!</v>
      </c>
      <c r="BX5" s="54" t="e">
        <f>ВВ!#REF!</f>
        <v>#REF!</v>
      </c>
      <c r="BY5" s="54" t="e">
        <f>ВВ!#REF!</f>
        <v>#REF!</v>
      </c>
      <c r="BZ5" s="54" t="e">
        <f>ВВ!#REF!</f>
        <v>#REF!</v>
      </c>
      <c r="CA5" s="54" t="e">
        <f>ВВ!#REF!</f>
        <v>#REF!</v>
      </c>
      <c r="CB5" s="54" t="e">
        <f>ВВ!#REF!</f>
        <v>#REF!</v>
      </c>
      <c r="CC5" s="54" t="e">
        <f>ВВ!#REF!</f>
        <v>#REF!</v>
      </c>
      <c r="CD5" s="54" t="e">
        <f>ВВ!#REF!</f>
        <v>#REF!</v>
      </c>
      <c r="CE5" s="54" t="e">
        <f>ВВ!#REF!</f>
        <v>#REF!</v>
      </c>
      <c r="CF5" s="54" t="e">
        <f>ВВ!#REF!</f>
        <v>#REF!</v>
      </c>
      <c r="CG5" s="54" t="e">
        <f>ВВ!#REF!</f>
        <v>#REF!</v>
      </c>
      <c r="CH5" s="54" t="e">
        <f>ВВ!#REF!</f>
        <v>#REF!</v>
      </c>
      <c r="CI5" s="54" t="e">
        <f>ВВ!#REF!</f>
        <v>#REF!</v>
      </c>
      <c r="CJ5" s="54" t="e">
        <f>ВВ!#REF!</f>
        <v>#REF!</v>
      </c>
      <c r="CK5" s="54" t="e">
        <f>ВВ!#REF!</f>
        <v>#REF!</v>
      </c>
      <c r="CL5" s="54" t="e">
        <f>ВВ!#REF!</f>
        <v>#REF!</v>
      </c>
      <c r="CM5" s="54" t="e">
        <f>ВВ!#REF!</f>
        <v>#REF!</v>
      </c>
      <c r="CN5" s="54" t="e">
        <f>ВВ!#REF!</f>
        <v>#REF!</v>
      </c>
      <c r="CO5" s="54" t="e">
        <f>ВВ!#REF!</f>
        <v>#REF!</v>
      </c>
      <c r="CP5" s="54" t="e">
        <f>ВВ!#REF!</f>
        <v>#REF!</v>
      </c>
      <c r="CQ5" s="54" t="e">
        <f>ВВ!#REF!</f>
        <v>#REF!</v>
      </c>
      <c r="CR5" s="54" t="e">
        <f>ВВ!#REF!</f>
        <v>#REF!</v>
      </c>
    </row>
    <row r="6" spans="1:96" s="3" customFormat="1" ht="12" customHeight="1">
      <c r="A6" s="59" t="s">
        <v>32</v>
      </c>
    </row>
    <row r="7" spans="1:96" s="3" customFormat="1" ht="12" customHeight="1">
      <c r="A7" s="14">
        <v>1</v>
      </c>
      <c r="B7" s="59">
        <f>'BAR BB - Open rates'!B7</f>
        <v>12900</v>
      </c>
      <c r="C7" s="59">
        <f>'BAR BB - Open rates'!C7</f>
        <v>9700</v>
      </c>
      <c r="D7" s="59">
        <f>'BAR BB - Open rates'!D7</f>
        <v>12900</v>
      </c>
      <c r="E7" s="59">
        <f>'BAR BB - Open rates'!E7</f>
        <v>9700</v>
      </c>
      <c r="F7" s="59">
        <f>'BAR BB - Open rates'!F7</f>
        <v>12900</v>
      </c>
      <c r="G7" s="59">
        <f>'BAR BB - Open rates'!G7</f>
        <v>9700</v>
      </c>
      <c r="H7" s="59">
        <f>'BAR BB - Open rates'!H7</f>
        <v>20500</v>
      </c>
      <c r="I7" s="59">
        <f>'BAR BB - Open rates'!I7</f>
        <v>20500</v>
      </c>
      <c r="J7" s="59">
        <f>'BAR BB - Open rates'!J7</f>
        <v>20501</v>
      </c>
      <c r="K7" s="59">
        <f>'BAR BB - Open rates'!K7</f>
        <v>20500</v>
      </c>
      <c r="L7" s="59">
        <f>'BAR BB - Open rates'!L7</f>
        <v>36200</v>
      </c>
      <c r="M7" s="59">
        <f>'BAR BB - Open rates'!M7</f>
        <v>39200</v>
      </c>
      <c r="N7" s="59">
        <f>'BAR BB - Open rates'!N7</f>
        <v>32900</v>
      </c>
      <c r="O7" s="59">
        <f>'BAR BB - Open rates'!O7</f>
        <v>18500</v>
      </c>
      <c r="P7" s="59">
        <f>'BAR BB - Open rates'!P7</f>
        <v>18500</v>
      </c>
      <c r="Q7" s="59">
        <f>'BAR BB - Open rates'!Q7</f>
        <v>18800</v>
      </c>
      <c r="R7" s="59">
        <f>'BAR BB - Open rates'!R7</f>
        <v>16600</v>
      </c>
      <c r="S7" s="59">
        <f>'BAR BB - Open rates'!S7</f>
        <v>18800</v>
      </c>
      <c r="T7" s="59">
        <f>'BAR BB - Open rates'!T7</f>
        <v>12900</v>
      </c>
      <c r="U7" s="59">
        <f>'BAR BB - Open rates'!U7</f>
        <v>18800</v>
      </c>
      <c r="V7" s="59">
        <f>'BAR BB - Open rates'!V7</f>
        <v>20500</v>
      </c>
      <c r="W7" s="59">
        <f>'BAR BB - Open rates'!W7</f>
        <v>18800</v>
      </c>
      <c r="X7" s="59">
        <f>'BAR BB - Open rates'!X7</f>
        <v>20500</v>
      </c>
      <c r="Y7" s="59">
        <f>'BAR BB - Open rates'!Y7</f>
        <v>18800</v>
      </c>
      <c r="Z7" s="59">
        <f>'BAR BB - Open rates'!Z7</f>
        <v>20500</v>
      </c>
      <c r="AA7" s="59">
        <f>'BAR BB - Open rates'!AA7</f>
        <v>23900</v>
      </c>
      <c r="AB7" s="59">
        <f>'BAR BB - Open rates'!AB7</f>
        <v>20500</v>
      </c>
      <c r="AC7" s="59">
        <f>'BAR BB - Open rates'!AC7</f>
        <v>20500</v>
      </c>
      <c r="AD7" s="59">
        <f>'BAR BB - Open rates'!AD7</f>
        <v>18800</v>
      </c>
      <c r="AE7" s="59">
        <f>'BAR BB - Open rates'!AE7</f>
        <v>14400</v>
      </c>
      <c r="AF7" s="59">
        <f>'BAR BB - Open rates'!AF7</f>
        <v>18800</v>
      </c>
      <c r="AG7" s="59">
        <f>'BAR BB - Open rates'!AG7</f>
        <v>14400</v>
      </c>
      <c r="AH7" s="59">
        <f>'BAR BB - Open rates'!AH7</f>
        <v>14400</v>
      </c>
      <c r="AI7" s="59">
        <f>'BAR BB - Open rates'!AI7</f>
        <v>14400</v>
      </c>
      <c r="AJ7" s="59">
        <f>'BAR BB - Open rates'!AJ7</f>
        <v>9700</v>
      </c>
      <c r="AK7" s="59">
        <f>'BAR BB - Open rates'!AK7</f>
        <v>7900</v>
      </c>
      <c r="AL7" s="59">
        <f>'BAR BB - Open rates'!AL7</f>
        <v>7900</v>
      </c>
      <c r="AM7" s="59">
        <f>'BAR BB - Open rates'!AM7</f>
        <v>9700</v>
      </c>
      <c r="AN7" s="59">
        <f>'BAR BB - Open rates'!AN7</f>
        <v>7900</v>
      </c>
      <c r="AO7" s="59">
        <f>'BAR BB - Open rates'!AO7</f>
        <v>9700</v>
      </c>
      <c r="AP7" s="59">
        <f>'BAR BB - Open rates'!AP7</f>
        <v>7900</v>
      </c>
      <c r="AQ7" s="59">
        <f>'BAR BB - Open rates'!AQ7</f>
        <v>9700</v>
      </c>
      <c r="AR7" s="59">
        <f>'BAR BB - Open rates'!AR7</f>
        <v>14400</v>
      </c>
      <c r="AS7" s="59">
        <f>'BAR BB - Open rates'!AS7</f>
        <v>7900</v>
      </c>
      <c r="AT7" s="59">
        <f>'BAR BB - Open rates'!AT7</f>
        <v>9700</v>
      </c>
      <c r="AU7" s="59">
        <f>'BAR BB - Open rates'!AU7</f>
        <v>7900</v>
      </c>
      <c r="AV7" s="59">
        <f>'BAR BB - Open rates'!AV7</f>
        <v>9700</v>
      </c>
      <c r="AW7" s="59">
        <f>'BAR BB - Open rates'!AW7</f>
        <v>7900</v>
      </c>
      <c r="AX7" s="59">
        <f>'BAR BB - Open rates'!AX7</f>
        <v>9700</v>
      </c>
      <c r="AY7" s="59">
        <f>'BAR BB - Open rates'!AY7</f>
        <v>7900</v>
      </c>
      <c r="AZ7" s="59">
        <f>'BAR BB - Open rates'!AZ7</f>
        <v>6100</v>
      </c>
      <c r="BA7" s="59">
        <f>'BAR BB - Open rates'!BA7</f>
        <v>7900</v>
      </c>
      <c r="BB7" s="59">
        <f>'BAR BB - Open rates'!BB7</f>
        <v>6100</v>
      </c>
      <c r="BC7" s="59">
        <f>'BAR BB - Open rates'!BC7</f>
        <v>9700</v>
      </c>
      <c r="BD7" s="59">
        <f>'BAR BB - Open rates'!BD7</f>
        <v>6100</v>
      </c>
      <c r="BE7" s="59">
        <f>'BAR BB - Open rates'!BE7</f>
        <v>6100</v>
      </c>
      <c r="BF7" s="59">
        <f>'BAR BB - Open rates'!BF7*0.85</f>
        <v>6375</v>
      </c>
      <c r="BG7" s="59">
        <f>'BAR BB - Open rates'!BG7*0.85</f>
        <v>5185</v>
      </c>
      <c r="BH7" s="59">
        <f>'BAR BB - Open rates'!BH7*0.85</f>
        <v>8245</v>
      </c>
      <c r="BI7" s="59">
        <f>'BAR BB - Open rates'!BI7*0.85</f>
        <v>5185</v>
      </c>
      <c r="BJ7" s="59">
        <f>'BAR BB - Open rates'!BJ7*0.85</f>
        <v>6715</v>
      </c>
      <c r="BK7" s="59">
        <f>'BAR BB - Open rates'!BK7*0.85</f>
        <v>5185</v>
      </c>
      <c r="BL7" s="59">
        <f>'BAR BB - Open rates'!BL7*0.85</f>
        <v>6715</v>
      </c>
      <c r="BM7" s="59">
        <f>'BAR BB - Open rates'!BM7*0.85</f>
        <v>5185</v>
      </c>
      <c r="BN7" s="59">
        <f>'BAR BB - Open rates'!BN7*0.85</f>
        <v>6715</v>
      </c>
      <c r="BO7" s="59">
        <f>'BAR BB - Open rates'!BO7*0.85</f>
        <v>5185</v>
      </c>
      <c r="BP7" s="59">
        <f>'BAR BB - Open rates'!BP7*0.85</f>
        <v>5865</v>
      </c>
      <c r="BQ7" s="59" t="e">
        <f>ВВ!#REF!*0.85</f>
        <v>#REF!</v>
      </c>
      <c r="BR7" s="59" t="e">
        <f>ВВ!#REF!*0.85</f>
        <v>#REF!</v>
      </c>
      <c r="BS7" s="59" t="e">
        <f>ВВ!#REF!*0.85</f>
        <v>#REF!</v>
      </c>
      <c r="BT7" s="59" t="e">
        <f>ВВ!#REF!*0.85</f>
        <v>#REF!</v>
      </c>
      <c r="BU7" s="59" t="e">
        <f>ВВ!#REF!*0.85</f>
        <v>#REF!</v>
      </c>
      <c r="BV7" s="59" t="e">
        <f>ВВ!#REF!*0.85</f>
        <v>#REF!</v>
      </c>
      <c r="BW7" s="59" t="e">
        <f>ВВ!#REF!*0.85</f>
        <v>#REF!</v>
      </c>
      <c r="BX7" s="59" t="e">
        <f>ВВ!#REF!*0.85</f>
        <v>#REF!</v>
      </c>
      <c r="BY7" s="59" t="e">
        <f>ВВ!#REF!*0.85</f>
        <v>#REF!</v>
      </c>
      <c r="BZ7" s="59" t="e">
        <f>ВВ!#REF!*0.85</f>
        <v>#REF!</v>
      </c>
      <c r="CA7" s="59" t="e">
        <f>ВВ!#REF!*0.85</f>
        <v>#REF!</v>
      </c>
      <c r="CB7" s="59" t="e">
        <f>ВВ!#REF!*0.85</f>
        <v>#REF!</v>
      </c>
      <c r="CC7" s="59" t="e">
        <f>ВВ!#REF!*0.85</f>
        <v>#REF!</v>
      </c>
      <c r="CD7" s="59" t="e">
        <f>ВВ!#REF!*0.85</f>
        <v>#REF!</v>
      </c>
      <c r="CE7" s="59" t="e">
        <f>ВВ!#REF!*0.85</f>
        <v>#REF!</v>
      </c>
      <c r="CF7" s="59" t="e">
        <f>ВВ!#REF!*0.85</f>
        <v>#REF!</v>
      </c>
      <c r="CG7" s="59" t="e">
        <f>ВВ!#REF!*0.85</f>
        <v>#REF!</v>
      </c>
      <c r="CH7" s="59" t="e">
        <f>ВВ!#REF!*0.85</f>
        <v>#REF!</v>
      </c>
      <c r="CI7" s="59" t="e">
        <f>ВВ!#REF!*0.85</f>
        <v>#REF!</v>
      </c>
      <c r="CJ7" s="59" t="e">
        <f>ВВ!#REF!*0.85</f>
        <v>#REF!</v>
      </c>
      <c r="CK7" s="59" t="e">
        <f>ВВ!#REF!*0.85</f>
        <v>#REF!</v>
      </c>
      <c r="CL7" s="59" t="e">
        <f>ВВ!#REF!*0.85</f>
        <v>#REF!</v>
      </c>
      <c r="CM7" s="59" t="e">
        <f>ВВ!#REF!*0.85</f>
        <v>#REF!</v>
      </c>
      <c r="CN7" s="59" t="e">
        <f>ВВ!#REF!*0.85</f>
        <v>#REF!</v>
      </c>
      <c r="CO7" s="59" t="e">
        <f>ВВ!#REF!*0.85</f>
        <v>#REF!</v>
      </c>
      <c r="CP7" s="59" t="e">
        <f>ВВ!#REF!*0.85</f>
        <v>#REF!</v>
      </c>
      <c r="CQ7" s="59" t="e">
        <f>ВВ!#REF!*0.85</f>
        <v>#REF!</v>
      </c>
      <c r="CR7" s="59" t="e">
        <f>ВВ!#REF!*0.85</f>
        <v>#REF!</v>
      </c>
    </row>
    <row r="8" spans="1:96" s="3" customFormat="1" ht="12" customHeight="1">
      <c r="A8" s="14">
        <v>2</v>
      </c>
      <c r="B8" s="59">
        <f>'BAR BB - Open rates'!B8</f>
        <v>13900</v>
      </c>
      <c r="C8" s="59">
        <f>'BAR BB - Open rates'!C8</f>
        <v>10700</v>
      </c>
      <c r="D8" s="59">
        <f>'BAR BB - Open rates'!D8</f>
        <v>13900</v>
      </c>
      <c r="E8" s="59">
        <f>'BAR BB - Open rates'!E8</f>
        <v>10700</v>
      </c>
      <c r="F8" s="59">
        <f>'BAR BB - Open rates'!F8</f>
        <v>13900</v>
      </c>
      <c r="G8" s="59">
        <f>'BAR BB - Open rates'!G8</f>
        <v>10700</v>
      </c>
      <c r="H8" s="59">
        <f>'BAR BB - Open rates'!H8</f>
        <v>21500</v>
      </c>
      <c r="I8" s="59">
        <f>'BAR BB - Open rates'!I8</f>
        <v>21500</v>
      </c>
      <c r="J8" s="59">
        <f>'BAR BB - Open rates'!J8</f>
        <v>21501</v>
      </c>
      <c r="K8" s="59">
        <f>'BAR BB - Open rates'!K8</f>
        <v>21500</v>
      </c>
      <c r="L8" s="59">
        <f>'BAR BB - Open rates'!L8</f>
        <v>37200</v>
      </c>
      <c r="M8" s="59">
        <f>'BAR BB - Open rates'!M8</f>
        <v>40200</v>
      </c>
      <c r="N8" s="59">
        <f>'BAR BB - Open rates'!N8</f>
        <v>33900</v>
      </c>
      <c r="O8" s="59">
        <f>'BAR BB - Open rates'!O8</f>
        <v>19500</v>
      </c>
      <c r="P8" s="59">
        <f>'BAR BB - Open rates'!P8</f>
        <v>19500</v>
      </c>
      <c r="Q8" s="59">
        <f>'BAR BB - Open rates'!Q8</f>
        <v>19800</v>
      </c>
      <c r="R8" s="59">
        <f>'BAR BB - Open rates'!R8</f>
        <v>17600</v>
      </c>
      <c r="S8" s="59">
        <f>'BAR BB - Open rates'!S8</f>
        <v>19800</v>
      </c>
      <c r="T8" s="59">
        <f>'BAR BB - Open rates'!T8</f>
        <v>13900</v>
      </c>
      <c r="U8" s="59">
        <f>'BAR BB - Open rates'!U8</f>
        <v>19800</v>
      </c>
      <c r="V8" s="59">
        <f>'BAR BB - Open rates'!V8</f>
        <v>21500</v>
      </c>
      <c r="W8" s="59">
        <f>'BAR BB - Open rates'!W8</f>
        <v>19800</v>
      </c>
      <c r="X8" s="59">
        <f>'BAR BB - Open rates'!X8</f>
        <v>21500</v>
      </c>
      <c r="Y8" s="59">
        <f>'BAR BB - Open rates'!Y8</f>
        <v>19800</v>
      </c>
      <c r="Z8" s="59">
        <f>'BAR BB - Open rates'!Z8</f>
        <v>21500</v>
      </c>
      <c r="AA8" s="59">
        <f>'BAR BB - Open rates'!AA8</f>
        <v>24900</v>
      </c>
      <c r="AB8" s="59">
        <f>'BAR BB - Open rates'!AB8</f>
        <v>21500</v>
      </c>
      <c r="AC8" s="59">
        <f>'BAR BB - Open rates'!AC8</f>
        <v>21500</v>
      </c>
      <c r="AD8" s="59">
        <f>'BAR BB - Open rates'!AD8</f>
        <v>19800</v>
      </c>
      <c r="AE8" s="59">
        <f>'BAR BB - Open rates'!AE8</f>
        <v>15400</v>
      </c>
      <c r="AF8" s="59">
        <f>'BAR BB - Open rates'!AF8</f>
        <v>19800</v>
      </c>
      <c r="AG8" s="59">
        <f>'BAR BB - Open rates'!AG8</f>
        <v>15400</v>
      </c>
      <c r="AH8" s="59">
        <f>'BAR BB - Open rates'!AH8</f>
        <v>15400</v>
      </c>
      <c r="AI8" s="59">
        <f>'BAR BB - Open rates'!AI8</f>
        <v>15400</v>
      </c>
      <c r="AJ8" s="59">
        <f>'BAR BB - Open rates'!AJ8</f>
        <v>10700</v>
      </c>
      <c r="AK8" s="59">
        <f>'BAR BB - Open rates'!AK8</f>
        <v>8900</v>
      </c>
      <c r="AL8" s="59">
        <f>'BAR BB - Open rates'!AL8</f>
        <v>8900</v>
      </c>
      <c r="AM8" s="59">
        <f>'BAR BB - Open rates'!AM8</f>
        <v>10700</v>
      </c>
      <c r="AN8" s="59">
        <f>'BAR BB - Open rates'!AN8</f>
        <v>8900</v>
      </c>
      <c r="AO8" s="59">
        <f>'BAR BB - Open rates'!AO8</f>
        <v>10700</v>
      </c>
      <c r="AP8" s="59">
        <f>'BAR BB - Open rates'!AP8</f>
        <v>8900</v>
      </c>
      <c r="AQ8" s="59">
        <f>'BAR BB - Open rates'!AQ8</f>
        <v>10700</v>
      </c>
      <c r="AR8" s="59">
        <f>'BAR BB - Open rates'!AR8</f>
        <v>15400</v>
      </c>
      <c r="AS8" s="59">
        <f>'BAR BB - Open rates'!AS8</f>
        <v>8900</v>
      </c>
      <c r="AT8" s="59">
        <f>'BAR BB - Open rates'!AT8</f>
        <v>10700</v>
      </c>
      <c r="AU8" s="59">
        <f>'BAR BB - Open rates'!AU8</f>
        <v>8900</v>
      </c>
      <c r="AV8" s="59">
        <f>'BAR BB - Open rates'!AV8</f>
        <v>10700</v>
      </c>
      <c r="AW8" s="59">
        <f>'BAR BB - Open rates'!AW8</f>
        <v>8900</v>
      </c>
      <c r="AX8" s="59">
        <f>'BAR BB - Open rates'!AX8</f>
        <v>10700</v>
      </c>
      <c r="AY8" s="59">
        <f>'BAR BB - Open rates'!AY8</f>
        <v>8900</v>
      </c>
      <c r="AZ8" s="59">
        <f>'BAR BB - Open rates'!AZ8</f>
        <v>7100</v>
      </c>
      <c r="BA8" s="59">
        <f>'BAR BB - Open rates'!BA8</f>
        <v>8900</v>
      </c>
      <c r="BB8" s="59">
        <f>'BAR BB - Open rates'!BB8</f>
        <v>7100</v>
      </c>
      <c r="BC8" s="59">
        <f>'BAR BB - Open rates'!BC8</f>
        <v>10700</v>
      </c>
      <c r="BD8" s="59">
        <f>'BAR BB - Open rates'!BD8</f>
        <v>7100</v>
      </c>
      <c r="BE8" s="59">
        <f>'BAR BB - Open rates'!BE8</f>
        <v>7100</v>
      </c>
      <c r="BF8" s="59">
        <f>'BAR BB - Open rates'!BF8*0.85</f>
        <v>7225</v>
      </c>
      <c r="BG8" s="59">
        <f>'BAR BB - Open rates'!BG8*0.85</f>
        <v>6035</v>
      </c>
      <c r="BH8" s="59">
        <f>'BAR BB - Open rates'!BH8*0.85</f>
        <v>9095</v>
      </c>
      <c r="BI8" s="59">
        <f>'BAR BB - Open rates'!BI8*0.85</f>
        <v>6035</v>
      </c>
      <c r="BJ8" s="59">
        <f>'BAR BB - Open rates'!BJ8*0.85</f>
        <v>7565</v>
      </c>
      <c r="BK8" s="59">
        <f>'BAR BB - Open rates'!BK8*0.85</f>
        <v>6035</v>
      </c>
      <c r="BL8" s="59">
        <f>'BAR BB - Open rates'!BL8*0.85</f>
        <v>7565</v>
      </c>
      <c r="BM8" s="59">
        <f>'BAR BB - Open rates'!BM8*0.85</f>
        <v>6035</v>
      </c>
      <c r="BN8" s="59">
        <f>'BAR BB - Open rates'!BN8*0.85</f>
        <v>7565</v>
      </c>
      <c r="BO8" s="59">
        <f>'BAR BB - Open rates'!BO8*0.85</f>
        <v>6035</v>
      </c>
      <c r="BP8" s="59">
        <f>'BAR BB - Open rates'!BP8*0.85</f>
        <v>6715</v>
      </c>
      <c r="BQ8" s="59" t="e">
        <f>ВВ!#REF!*0.85</f>
        <v>#REF!</v>
      </c>
      <c r="BR8" s="59" t="e">
        <f>ВВ!#REF!*0.85</f>
        <v>#REF!</v>
      </c>
      <c r="BS8" s="59" t="e">
        <f>ВВ!#REF!*0.85</f>
        <v>#REF!</v>
      </c>
      <c r="BT8" s="59" t="e">
        <f>ВВ!#REF!*0.85</f>
        <v>#REF!</v>
      </c>
      <c r="BU8" s="59" t="e">
        <f>ВВ!#REF!*0.85</f>
        <v>#REF!</v>
      </c>
      <c r="BV8" s="59" t="e">
        <f>ВВ!#REF!*0.85</f>
        <v>#REF!</v>
      </c>
      <c r="BW8" s="59" t="e">
        <f>ВВ!#REF!*0.85</f>
        <v>#REF!</v>
      </c>
      <c r="BX8" s="59" t="e">
        <f>ВВ!#REF!*0.85</f>
        <v>#REF!</v>
      </c>
      <c r="BY8" s="59" t="e">
        <f>ВВ!#REF!*0.85</f>
        <v>#REF!</v>
      </c>
      <c r="BZ8" s="59" t="e">
        <f>ВВ!#REF!*0.85</f>
        <v>#REF!</v>
      </c>
      <c r="CA8" s="59" t="e">
        <f>ВВ!#REF!*0.85</f>
        <v>#REF!</v>
      </c>
      <c r="CB8" s="59" t="e">
        <f>ВВ!#REF!*0.85</f>
        <v>#REF!</v>
      </c>
      <c r="CC8" s="59" t="e">
        <f>ВВ!#REF!*0.85</f>
        <v>#REF!</v>
      </c>
      <c r="CD8" s="59" t="e">
        <f>ВВ!#REF!*0.85</f>
        <v>#REF!</v>
      </c>
      <c r="CE8" s="59" t="e">
        <f>ВВ!#REF!*0.85</f>
        <v>#REF!</v>
      </c>
      <c r="CF8" s="59" t="e">
        <f>ВВ!#REF!*0.85</f>
        <v>#REF!</v>
      </c>
      <c r="CG8" s="59" t="e">
        <f>ВВ!#REF!*0.85</f>
        <v>#REF!</v>
      </c>
      <c r="CH8" s="59" t="e">
        <f>ВВ!#REF!*0.85</f>
        <v>#REF!</v>
      </c>
      <c r="CI8" s="59" t="e">
        <f>ВВ!#REF!*0.85</f>
        <v>#REF!</v>
      </c>
      <c r="CJ8" s="59" t="e">
        <f>ВВ!#REF!*0.85</f>
        <v>#REF!</v>
      </c>
      <c r="CK8" s="59" t="e">
        <f>ВВ!#REF!*0.85</f>
        <v>#REF!</v>
      </c>
      <c r="CL8" s="59" t="e">
        <f>ВВ!#REF!*0.85</f>
        <v>#REF!</v>
      </c>
      <c r="CM8" s="59" t="e">
        <f>ВВ!#REF!*0.85</f>
        <v>#REF!</v>
      </c>
      <c r="CN8" s="59" t="e">
        <f>ВВ!#REF!*0.85</f>
        <v>#REF!</v>
      </c>
      <c r="CO8" s="59" t="e">
        <f>ВВ!#REF!*0.85</f>
        <v>#REF!</v>
      </c>
      <c r="CP8" s="59" t="e">
        <f>ВВ!#REF!*0.85</f>
        <v>#REF!</v>
      </c>
      <c r="CQ8" s="59" t="e">
        <f>ВВ!#REF!*0.85</f>
        <v>#REF!</v>
      </c>
      <c r="CR8" s="59" t="e">
        <f>ВВ!#REF!*0.85</f>
        <v>#REF!</v>
      </c>
    </row>
    <row r="9" spans="1:96" s="3" customFormat="1" ht="12" customHeight="1">
      <c r="A9" s="59" t="s">
        <v>33</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row>
    <row r="10" spans="1:96" s="3" customFormat="1" ht="12" customHeight="1">
      <c r="A10" s="14">
        <v>1</v>
      </c>
      <c r="B10" s="59" t="e">
        <f>'BAR BB - Open rates'!B10</f>
        <v>#REF!</v>
      </c>
      <c r="C10" s="59" t="e">
        <f>'BAR BB - Open rates'!C10</f>
        <v>#REF!</v>
      </c>
      <c r="D10" s="59" t="e">
        <f>'BAR BB - Open rates'!D10</f>
        <v>#REF!</v>
      </c>
      <c r="E10" s="59" t="e">
        <f>'BAR BB - Open rates'!E10</f>
        <v>#REF!</v>
      </c>
      <c r="F10" s="59" t="e">
        <f>'BAR BB - Open rates'!F10</f>
        <v>#REF!</v>
      </c>
      <c r="G10" s="59" t="e">
        <f>'BAR BB - Open rates'!G10</f>
        <v>#REF!</v>
      </c>
      <c r="H10" s="59" t="e">
        <f>'BAR BB - Open rates'!H10</f>
        <v>#REF!</v>
      </c>
      <c r="I10" s="59" t="e">
        <f>'BAR BB - Open rates'!I10</f>
        <v>#REF!</v>
      </c>
      <c r="J10" s="59" t="e">
        <f>'BAR BB - Open rates'!J10</f>
        <v>#REF!</v>
      </c>
      <c r="K10" s="59" t="e">
        <f>'BAR BB - Open rates'!K10</f>
        <v>#REF!</v>
      </c>
      <c r="L10" s="59" t="e">
        <f>'BAR BB - Open rates'!L10</f>
        <v>#REF!</v>
      </c>
      <c r="M10" s="59" t="e">
        <f>'BAR BB - Open rates'!M10</f>
        <v>#REF!</v>
      </c>
      <c r="N10" s="59" t="e">
        <f>'BAR BB - Open rates'!N10</f>
        <v>#REF!</v>
      </c>
      <c r="O10" s="59" t="e">
        <f>'BAR BB - Open rates'!O10</f>
        <v>#REF!</v>
      </c>
      <c r="P10" s="59" t="e">
        <f>'BAR BB - Open rates'!P10</f>
        <v>#REF!</v>
      </c>
      <c r="Q10" s="59" t="e">
        <f>'BAR BB - Open rates'!Q10</f>
        <v>#REF!</v>
      </c>
      <c r="R10" s="59" t="e">
        <f>'BAR BB - Open rates'!R10</f>
        <v>#REF!</v>
      </c>
      <c r="S10" s="59" t="e">
        <f>'BAR BB - Open rates'!S10</f>
        <v>#REF!</v>
      </c>
      <c r="T10" s="59" t="e">
        <f>'BAR BB - Open rates'!T10</f>
        <v>#REF!</v>
      </c>
      <c r="U10" s="59" t="e">
        <f>'BAR BB - Open rates'!U10</f>
        <v>#REF!</v>
      </c>
      <c r="V10" s="59" t="e">
        <f>'BAR BB - Open rates'!V10</f>
        <v>#REF!</v>
      </c>
      <c r="W10" s="59" t="e">
        <f>'BAR BB - Open rates'!W10</f>
        <v>#REF!</v>
      </c>
      <c r="X10" s="59" t="e">
        <f>'BAR BB - Open rates'!X10</f>
        <v>#REF!</v>
      </c>
      <c r="Y10" s="59" t="e">
        <f>'BAR BB - Open rates'!Y10</f>
        <v>#REF!</v>
      </c>
      <c r="Z10" s="59" t="e">
        <f>'BAR BB - Open rates'!Z10</f>
        <v>#REF!</v>
      </c>
      <c r="AA10" s="59" t="e">
        <f>'BAR BB - Open rates'!AA10</f>
        <v>#REF!</v>
      </c>
      <c r="AB10" s="59" t="e">
        <f>'BAR BB - Open rates'!AB10</f>
        <v>#REF!</v>
      </c>
      <c r="AC10" s="59" t="e">
        <f>'BAR BB - Open rates'!AC10</f>
        <v>#REF!</v>
      </c>
      <c r="AD10" s="59" t="e">
        <f>'BAR BB - Open rates'!AD10</f>
        <v>#REF!</v>
      </c>
      <c r="AE10" s="59" t="e">
        <f>'BAR BB - Open rates'!AE10</f>
        <v>#REF!</v>
      </c>
      <c r="AF10" s="59" t="e">
        <f>'BAR BB - Open rates'!AF10</f>
        <v>#REF!</v>
      </c>
      <c r="AG10" s="59" t="e">
        <f>'BAR BB - Open rates'!AG10</f>
        <v>#REF!</v>
      </c>
      <c r="AH10" s="59" t="e">
        <f>'BAR BB - Open rates'!AH10</f>
        <v>#REF!</v>
      </c>
      <c r="AI10" s="59" t="e">
        <f>'BAR BB - Open rates'!AI10</f>
        <v>#REF!</v>
      </c>
      <c r="AJ10" s="59" t="e">
        <f>'BAR BB - Open rates'!AJ10</f>
        <v>#REF!</v>
      </c>
      <c r="AK10" s="59" t="e">
        <f>'BAR BB - Open rates'!AK10</f>
        <v>#REF!</v>
      </c>
      <c r="AL10" s="59" t="e">
        <f>'BAR BB - Open rates'!AL10</f>
        <v>#REF!</v>
      </c>
      <c r="AM10" s="59" t="e">
        <f>'BAR BB - Open rates'!AM10</f>
        <v>#REF!</v>
      </c>
      <c r="AN10" s="59" t="e">
        <f>'BAR BB - Open rates'!AN10</f>
        <v>#REF!</v>
      </c>
      <c r="AO10" s="59" t="e">
        <f>'BAR BB - Open rates'!AO10</f>
        <v>#REF!</v>
      </c>
      <c r="AP10" s="59" t="e">
        <f>'BAR BB - Open rates'!AP10</f>
        <v>#REF!</v>
      </c>
      <c r="AQ10" s="59" t="e">
        <f>'BAR BB - Open rates'!AQ10</f>
        <v>#REF!</v>
      </c>
      <c r="AR10" s="59" t="e">
        <f>'BAR BB - Open rates'!AR10</f>
        <v>#REF!</v>
      </c>
      <c r="AS10" s="59" t="e">
        <f>'BAR BB - Open rates'!AS10</f>
        <v>#REF!</v>
      </c>
      <c r="AT10" s="59" t="e">
        <f>'BAR BB - Open rates'!AT10</f>
        <v>#REF!</v>
      </c>
      <c r="AU10" s="59" t="e">
        <f>'BAR BB - Open rates'!AU10</f>
        <v>#REF!</v>
      </c>
      <c r="AV10" s="59" t="e">
        <f>'BAR BB - Open rates'!AV10</f>
        <v>#REF!</v>
      </c>
      <c r="AW10" s="59" t="e">
        <f>'BAR BB - Open rates'!AW10</f>
        <v>#REF!</v>
      </c>
      <c r="AX10" s="59" t="e">
        <f>'BAR BB - Open rates'!AX10</f>
        <v>#REF!</v>
      </c>
      <c r="AY10" s="59" t="e">
        <f>'BAR BB - Open rates'!AY10</f>
        <v>#REF!</v>
      </c>
      <c r="AZ10" s="59" t="e">
        <f>'BAR BB - Open rates'!AZ10</f>
        <v>#REF!</v>
      </c>
      <c r="BA10" s="59" t="e">
        <f>'BAR BB - Open rates'!BA10</f>
        <v>#REF!</v>
      </c>
      <c r="BB10" s="59" t="e">
        <f>'BAR BB - Open rates'!BB10</f>
        <v>#REF!</v>
      </c>
      <c r="BC10" s="59" t="e">
        <f>'BAR BB - Open rates'!BC10</f>
        <v>#REF!</v>
      </c>
      <c r="BD10" s="59" t="e">
        <f>'BAR BB - Open rates'!BD10</f>
        <v>#REF!</v>
      </c>
      <c r="BE10" s="59" t="e">
        <f>'BAR BB - Open rates'!BE10</f>
        <v>#REF!</v>
      </c>
      <c r="BF10" s="59">
        <f>'BAR BB - Open rates'!BF10*0.85</f>
        <v>7395</v>
      </c>
      <c r="BG10" s="59">
        <f>'BAR BB - Open rates'!BG10*0.85</f>
        <v>6205</v>
      </c>
      <c r="BH10" s="59">
        <f>'BAR BB - Open rates'!BH10*0.85</f>
        <v>9265</v>
      </c>
      <c r="BI10" s="59">
        <f>'BAR BB - Open rates'!BI10*0.85</f>
        <v>6205</v>
      </c>
      <c r="BJ10" s="59">
        <f>'BAR BB - Open rates'!BJ10*0.85</f>
        <v>7735</v>
      </c>
      <c r="BK10" s="59">
        <f>'BAR BB - Open rates'!BK10*0.85</f>
        <v>6205</v>
      </c>
      <c r="BL10" s="59">
        <f>'BAR BB - Open rates'!BL10*0.85</f>
        <v>7735</v>
      </c>
      <c r="BM10" s="59">
        <f>'BAR BB - Open rates'!BM10*0.85</f>
        <v>6205</v>
      </c>
      <c r="BN10" s="59">
        <f>'BAR BB - Open rates'!BN10*0.85</f>
        <v>7735</v>
      </c>
      <c r="BO10" s="59">
        <f>'BAR BB - Open rates'!BO10*0.85</f>
        <v>6205</v>
      </c>
      <c r="BP10" s="59">
        <f>'BAR BB - Open rates'!BP10*0.85</f>
        <v>6885</v>
      </c>
      <c r="BQ10" s="59" t="e">
        <f>ВВ!#REF!*0.85</f>
        <v>#REF!</v>
      </c>
      <c r="BR10" s="59" t="e">
        <f>ВВ!#REF!*0.85</f>
        <v>#REF!</v>
      </c>
      <c r="BS10" s="59" t="e">
        <f>ВВ!#REF!*0.85</f>
        <v>#REF!</v>
      </c>
      <c r="BT10" s="59" t="e">
        <f>ВВ!#REF!*0.85</f>
        <v>#REF!</v>
      </c>
      <c r="BU10" s="59" t="e">
        <f>ВВ!#REF!*0.85</f>
        <v>#REF!</v>
      </c>
      <c r="BV10" s="59" t="e">
        <f>ВВ!#REF!*0.85</f>
        <v>#REF!</v>
      </c>
      <c r="BW10" s="59" t="e">
        <f>ВВ!#REF!*0.85</f>
        <v>#REF!</v>
      </c>
      <c r="BX10" s="59" t="e">
        <f>ВВ!#REF!*0.85</f>
        <v>#REF!</v>
      </c>
      <c r="BY10" s="59" t="e">
        <f>ВВ!#REF!*0.85</f>
        <v>#REF!</v>
      </c>
      <c r="BZ10" s="59" t="e">
        <f>ВВ!#REF!*0.85</f>
        <v>#REF!</v>
      </c>
      <c r="CA10" s="59" t="e">
        <f>ВВ!#REF!*0.85</f>
        <v>#REF!</v>
      </c>
      <c r="CB10" s="59" t="e">
        <f>ВВ!#REF!*0.85</f>
        <v>#REF!</v>
      </c>
      <c r="CC10" s="59" t="e">
        <f>ВВ!#REF!*0.85</f>
        <v>#REF!</v>
      </c>
      <c r="CD10" s="59" t="e">
        <f>ВВ!#REF!*0.85</f>
        <v>#REF!</v>
      </c>
      <c r="CE10" s="59" t="e">
        <f>ВВ!#REF!*0.85</f>
        <v>#REF!</v>
      </c>
      <c r="CF10" s="59" t="e">
        <f>ВВ!#REF!*0.85</f>
        <v>#REF!</v>
      </c>
      <c r="CG10" s="59" t="e">
        <f>ВВ!#REF!*0.85</f>
        <v>#REF!</v>
      </c>
      <c r="CH10" s="59" t="e">
        <f>ВВ!#REF!*0.85</f>
        <v>#REF!</v>
      </c>
      <c r="CI10" s="59" t="e">
        <f>ВВ!#REF!*0.85</f>
        <v>#REF!</v>
      </c>
      <c r="CJ10" s="59" t="e">
        <f>ВВ!#REF!*0.85</f>
        <v>#REF!</v>
      </c>
      <c r="CK10" s="59" t="e">
        <f>ВВ!#REF!*0.85</f>
        <v>#REF!</v>
      </c>
      <c r="CL10" s="59" t="e">
        <f>ВВ!#REF!*0.85</f>
        <v>#REF!</v>
      </c>
      <c r="CM10" s="59" t="e">
        <f>ВВ!#REF!*0.85</f>
        <v>#REF!</v>
      </c>
      <c r="CN10" s="59" t="e">
        <f>ВВ!#REF!*0.85</f>
        <v>#REF!</v>
      </c>
      <c r="CO10" s="59" t="e">
        <f>ВВ!#REF!*0.85</f>
        <v>#REF!</v>
      </c>
      <c r="CP10" s="59" t="e">
        <f>ВВ!#REF!*0.85</f>
        <v>#REF!</v>
      </c>
      <c r="CQ10" s="59" t="e">
        <f>ВВ!#REF!*0.85</f>
        <v>#REF!</v>
      </c>
      <c r="CR10" s="59" t="e">
        <f>ВВ!#REF!*0.85</f>
        <v>#REF!</v>
      </c>
    </row>
    <row r="11" spans="1:96" s="3" customFormat="1" ht="12" customHeight="1">
      <c r="A11" s="14">
        <v>2</v>
      </c>
      <c r="B11" s="59" t="e">
        <f>'BAR BB - Open rates'!B11</f>
        <v>#REF!</v>
      </c>
      <c r="C11" s="59" t="e">
        <f>'BAR BB - Open rates'!C11</f>
        <v>#REF!</v>
      </c>
      <c r="D11" s="59" t="e">
        <f>'BAR BB - Open rates'!D11</f>
        <v>#REF!</v>
      </c>
      <c r="E11" s="59" t="e">
        <f>'BAR BB - Open rates'!E11</f>
        <v>#REF!</v>
      </c>
      <c r="F11" s="59" t="e">
        <f>'BAR BB - Open rates'!F11</f>
        <v>#REF!</v>
      </c>
      <c r="G11" s="59" t="e">
        <f>'BAR BB - Open rates'!G11</f>
        <v>#REF!</v>
      </c>
      <c r="H11" s="59" t="e">
        <f>'BAR BB - Open rates'!H11</f>
        <v>#REF!</v>
      </c>
      <c r="I11" s="59" t="e">
        <f>'BAR BB - Open rates'!I11</f>
        <v>#REF!</v>
      </c>
      <c r="J11" s="59" t="e">
        <f>'BAR BB - Open rates'!J11</f>
        <v>#REF!</v>
      </c>
      <c r="K11" s="59" t="e">
        <f>'BAR BB - Open rates'!K11</f>
        <v>#REF!</v>
      </c>
      <c r="L11" s="59" t="e">
        <f>'BAR BB - Open rates'!L11</f>
        <v>#REF!</v>
      </c>
      <c r="M11" s="59" t="e">
        <f>'BAR BB - Open rates'!M11</f>
        <v>#REF!</v>
      </c>
      <c r="N11" s="59" t="e">
        <f>'BAR BB - Open rates'!N11</f>
        <v>#REF!</v>
      </c>
      <c r="O11" s="59" t="e">
        <f>'BAR BB - Open rates'!O11</f>
        <v>#REF!</v>
      </c>
      <c r="P11" s="59" t="e">
        <f>'BAR BB - Open rates'!P11</f>
        <v>#REF!</v>
      </c>
      <c r="Q11" s="59" t="e">
        <f>'BAR BB - Open rates'!Q11</f>
        <v>#REF!</v>
      </c>
      <c r="R11" s="59" t="e">
        <f>'BAR BB - Open rates'!R11</f>
        <v>#REF!</v>
      </c>
      <c r="S11" s="59" t="e">
        <f>'BAR BB - Open rates'!S11</f>
        <v>#REF!</v>
      </c>
      <c r="T11" s="59" t="e">
        <f>'BAR BB - Open rates'!T11</f>
        <v>#REF!</v>
      </c>
      <c r="U11" s="59" t="e">
        <f>'BAR BB - Open rates'!U11</f>
        <v>#REF!</v>
      </c>
      <c r="V11" s="59" t="e">
        <f>'BAR BB - Open rates'!V11</f>
        <v>#REF!</v>
      </c>
      <c r="W11" s="59" t="e">
        <f>'BAR BB - Open rates'!W11</f>
        <v>#REF!</v>
      </c>
      <c r="X11" s="59" t="e">
        <f>'BAR BB - Open rates'!X11</f>
        <v>#REF!</v>
      </c>
      <c r="Y11" s="59" t="e">
        <f>'BAR BB - Open rates'!Y11</f>
        <v>#REF!</v>
      </c>
      <c r="Z11" s="59" t="e">
        <f>'BAR BB - Open rates'!Z11</f>
        <v>#REF!</v>
      </c>
      <c r="AA11" s="59" t="e">
        <f>'BAR BB - Open rates'!AA11</f>
        <v>#REF!</v>
      </c>
      <c r="AB11" s="59" t="e">
        <f>'BAR BB - Open rates'!AB11</f>
        <v>#REF!</v>
      </c>
      <c r="AC11" s="59" t="e">
        <f>'BAR BB - Open rates'!AC11</f>
        <v>#REF!</v>
      </c>
      <c r="AD11" s="59" t="e">
        <f>'BAR BB - Open rates'!AD11</f>
        <v>#REF!</v>
      </c>
      <c r="AE11" s="59" t="e">
        <f>'BAR BB - Open rates'!AE11</f>
        <v>#REF!</v>
      </c>
      <c r="AF11" s="59" t="e">
        <f>'BAR BB - Open rates'!AF11</f>
        <v>#REF!</v>
      </c>
      <c r="AG11" s="59" t="e">
        <f>'BAR BB - Open rates'!AG11</f>
        <v>#REF!</v>
      </c>
      <c r="AH11" s="59" t="e">
        <f>'BAR BB - Open rates'!AH11</f>
        <v>#REF!</v>
      </c>
      <c r="AI11" s="59" t="e">
        <f>'BAR BB - Open rates'!AI11</f>
        <v>#REF!</v>
      </c>
      <c r="AJ11" s="59" t="e">
        <f>'BAR BB - Open rates'!AJ11</f>
        <v>#REF!</v>
      </c>
      <c r="AK11" s="59" t="e">
        <f>'BAR BB - Open rates'!AK11</f>
        <v>#REF!</v>
      </c>
      <c r="AL11" s="59" t="e">
        <f>'BAR BB - Open rates'!AL11</f>
        <v>#REF!</v>
      </c>
      <c r="AM11" s="59" t="e">
        <f>'BAR BB - Open rates'!AM11</f>
        <v>#REF!</v>
      </c>
      <c r="AN11" s="59" t="e">
        <f>'BAR BB - Open rates'!AN11</f>
        <v>#REF!</v>
      </c>
      <c r="AO11" s="59" t="e">
        <f>'BAR BB - Open rates'!AO11</f>
        <v>#REF!</v>
      </c>
      <c r="AP11" s="59" t="e">
        <f>'BAR BB - Open rates'!AP11</f>
        <v>#REF!</v>
      </c>
      <c r="AQ11" s="59" t="e">
        <f>'BAR BB - Open rates'!AQ11</f>
        <v>#REF!</v>
      </c>
      <c r="AR11" s="59" t="e">
        <f>'BAR BB - Open rates'!AR11</f>
        <v>#REF!</v>
      </c>
      <c r="AS11" s="59" t="e">
        <f>'BAR BB - Open rates'!AS11</f>
        <v>#REF!</v>
      </c>
      <c r="AT11" s="59" t="e">
        <f>'BAR BB - Open rates'!AT11</f>
        <v>#REF!</v>
      </c>
      <c r="AU11" s="59" t="e">
        <f>'BAR BB - Open rates'!AU11</f>
        <v>#REF!</v>
      </c>
      <c r="AV11" s="59" t="e">
        <f>'BAR BB - Open rates'!AV11</f>
        <v>#REF!</v>
      </c>
      <c r="AW11" s="59" t="e">
        <f>'BAR BB - Open rates'!AW11</f>
        <v>#REF!</v>
      </c>
      <c r="AX11" s="59" t="e">
        <f>'BAR BB - Open rates'!AX11</f>
        <v>#REF!</v>
      </c>
      <c r="AY11" s="59" t="e">
        <f>'BAR BB - Open rates'!AY11</f>
        <v>#REF!</v>
      </c>
      <c r="AZ11" s="59" t="e">
        <f>'BAR BB - Open rates'!AZ11</f>
        <v>#REF!</v>
      </c>
      <c r="BA11" s="59" t="e">
        <f>'BAR BB - Open rates'!BA11</f>
        <v>#REF!</v>
      </c>
      <c r="BB11" s="59" t="e">
        <f>'BAR BB - Open rates'!BB11</f>
        <v>#REF!</v>
      </c>
      <c r="BC11" s="59" t="e">
        <f>'BAR BB - Open rates'!BC11</f>
        <v>#REF!</v>
      </c>
      <c r="BD11" s="59" t="e">
        <f>'BAR BB - Open rates'!BD11</f>
        <v>#REF!</v>
      </c>
      <c r="BE11" s="59" t="e">
        <f>'BAR BB - Open rates'!BE11</f>
        <v>#REF!</v>
      </c>
      <c r="BF11" s="59">
        <f>'BAR BB - Open rates'!BF11*0.85</f>
        <v>8245</v>
      </c>
      <c r="BG11" s="59">
        <f>'BAR BB - Open rates'!BG11*0.85</f>
        <v>7055</v>
      </c>
      <c r="BH11" s="59">
        <f>'BAR BB - Open rates'!BH11*0.85</f>
        <v>10115</v>
      </c>
      <c r="BI11" s="59">
        <f>'BAR BB - Open rates'!BI11*0.85</f>
        <v>7055</v>
      </c>
      <c r="BJ11" s="59">
        <f>'BAR BB - Open rates'!BJ11*0.85</f>
        <v>8585</v>
      </c>
      <c r="BK11" s="59">
        <f>'BAR BB - Open rates'!BK11*0.85</f>
        <v>7055</v>
      </c>
      <c r="BL11" s="59">
        <f>'BAR BB - Open rates'!BL11*0.85</f>
        <v>8585</v>
      </c>
      <c r="BM11" s="59">
        <f>'BAR BB - Open rates'!BM11*0.85</f>
        <v>7055</v>
      </c>
      <c r="BN11" s="59">
        <f>'BAR BB - Open rates'!BN11*0.85</f>
        <v>8585</v>
      </c>
      <c r="BO11" s="59">
        <f>'BAR BB - Open rates'!BO11*0.85</f>
        <v>7055</v>
      </c>
      <c r="BP11" s="59">
        <f>'BAR BB - Open rates'!BP11*0.85</f>
        <v>7735</v>
      </c>
      <c r="BQ11" s="59" t="e">
        <f>ВВ!#REF!*0.85</f>
        <v>#REF!</v>
      </c>
      <c r="BR11" s="59" t="e">
        <f>ВВ!#REF!*0.85</f>
        <v>#REF!</v>
      </c>
      <c r="BS11" s="59" t="e">
        <f>ВВ!#REF!*0.85</f>
        <v>#REF!</v>
      </c>
      <c r="BT11" s="59" t="e">
        <f>ВВ!#REF!*0.85</f>
        <v>#REF!</v>
      </c>
      <c r="BU11" s="59" t="e">
        <f>ВВ!#REF!*0.85</f>
        <v>#REF!</v>
      </c>
      <c r="BV11" s="59" t="e">
        <f>ВВ!#REF!*0.85</f>
        <v>#REF!</v>
      </c>
      <c r="BW11" s="59" t="e">
        <f>ВВ!#REF!*0.85</f>
        <v>#REF!</v>
      </c>
      <c r="BX11" s="59" t="e">
        <f>ВВ!#REF!*0.85</f>
        <v>#REF!</v>
      </c>
      <c r="BY11" s="59" t="e">
        <f>ВВ!#REF!*0.85</f>
        <v>#REF!</v>
      </c>
      <c r="BZ11" s="59" t="e">
        <f>ВВ!#REF!*0.85</f>
        <v>#REF!</v>
      </c>
      <c r="CA11" s="59" t="e">
        <f>ВВ!#REF!*0.85</f>
        <v>#REF!</v>
      </c>
      <c r="CB11" s="59" t="e">
        <f>ВВ!#REF!*0.85</f>
        <v>#REF!</v>
      </c>
      <c r="CC11" s="59" t="e">
        <f>ВВ!#REF!*0.85</f>
        <v>#REF!</v>
      </c>
      <c r="CD11" s="59" t="e">
        <f>ВВ!#REF!*0.85</f>
        <v>#REF!</v>
      </c>
      <c r="CE11" s="59" t="e">
        <f>ВВ!#REF!*0.85</f>
        <v>#REF!</v>
      </c>
      <c r="CF11" s="59" t="e">
        <f>ВВ!#REF!*0.85</f>
        <v>#REF!</v>
      </c>
      <c r="CG11" s="59" t="e">
        <f>ВВ!#REF!*0.85</f>
        <v>#REF!</v>
      </c>
      <c r="CH11" s="59" t="e">
        <f>ВВ!#REF!*0.85</f>
        <v>#REF!</v>
      </c>
      <c r="CI11" s="59" t="e">
        <f>ВВ!#REF!*0.85</f>
        <v>#REF!</v>
      </c>
      <c r="CJ11" s="59" t="e">
        <f>ВВ!#REF!*0.85</f>
        <v>#REF!</v>
      </c>
      <c r="CK11" s="59" t="e">
        <f>ВВ!#REF!*0.85</f>
        <v>#REF!</v>
      </c>
      <c r="CL11" s="59" t="e">
        <f>ВВ!#REF!*0.85</f>
        <v>#REF!</v>
      </c>
      <c r="CM11" s="59" t="e">
        <f>ВВ!#REF!*0.85</f>
        <v>#REF!</v>
      </c>
      <c r="CN11" s="59" t="e">
        <f>ВВ!#REF!*0.85</f>
        <v>#REF!</v>
      </c>
      <c r="CO11" s="59" t="e">
        <f>ВВ!#REF!*0.85</f>
        <v>#REF!</v>
      </c>
      <c r="CP11" s="59" t="e">
        <f>ВВ!#REF!*0.85</f>
        <v>#REF!</v>
      </c>
      <c r="CQ11" s="59" t="e">
        <f>ВВ!#REF!*0.85</f>
        <v>#REF!</v>
      </c>
      <c r="CR11" s="59" t="e">
        <f>ВВ!#REF!*0.85</f>
        <v>#REF!</v>
      </c>
    </row>
    <row r="12" spans="1:96" s="3" customFormat="1" ht="12" customHeight="1">
      <c r="A12" s="59" t="s">
        <v>34</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row>
    <row r="13" spans="1:96" s="3" customFormat="1" ht="12" customHeight="1">
      <c r="A13" s="14">
        <v>1</v>
      </c>
      <c r="B13" s="59">
        <f>'BAR BB - Open rates'!B13</f>
        <v>14600</v>
      </c>
      <c r="C13" s="59">
        <f>'BAR BB - Open rates'!C13</f>
        <v>11400</v>
      </c>
      <c r="D13" s="59">
        <f>'BAR BB - Open rates'!D13</f>
        <v>14600</v>
      </c>
      <c r="E13" s="59">
        <f>'BAR BB - Open rates'!E13</f>
        <v>11400</v>
      </c>
      <c r="F13" s="59">
        <f>'BAR BB - Open rates'!F13</f>
        <v>14600</v>
      </c>
      <c r="G13" s="59">
        <f>'BAR BB - Open rates'!G13</f>
        <v>11400</v>
      </c>
      <c r="H13" s="59">
        <f>'BAR BB - Open rates'!H13</f>
        <v>22200</v>
      </c>
      <c r="I13" s="59">
        <f>'BAR BB - Open rates'!I13</f>
        <v>23200</v>
      </c>
      <c r="J13" s="59">
        <f>'BAR BB - Open rates'!J13</f>
        <v>23201</v>
      </c>
      <c r="K13" s="59">
        <f>'BAR BB - Open rates'!K13</f>
        <v>23200</v>
      </c>
      <c r="L13" s="59">
        <f>'BAR BB - Open rates'!L13</f>
        <v>38900</v>
      </c>
      <c r="M13" s="59">
        <f>'BAR BB - Open rates'!M13</f>
        <v>41900</v>
      </c>
      <c r="N13" s="59">
        <f>'BAR BB - Open rates'!N13</f>
        <v>35600</v>
      </c>
      <c r="O13" s="59">
        <f>'BAR BB - Open rates'!O13</f>
        <v>21200</v>
      </c>
      <c r="P13" s="59">
        <f>'BAR BB - Open rates'!P13</f>
        <v>21200</v>
      </c>
      <c r="Q13" s="59">
        <f>'BAR BB - Open rates'!Q13</f>
        <v>21500</v>
      </c>
      <c r="R13" s="59">
        <f>'BAR BB - Open rates'!R13</f>
        <v>19300</v>
      </c>
      <c r="S13" s="59">
        <f>'BAR BB - Open rates'!S13</f>
        <v>21500</v>
      </c>
      <c r="T13" s="59">
        <f>'BAR BB - Open rates'!T13</f>
        <v>15600</v>
      </c>
      <c r="U13" s="59">
        <f>'BAR BB - Open rates'!U13</f>
        <v>21500</v>
      </c>
      <c r="V13" s="59">
        <f>'BAR BB - Open rates'!V13</f>
        <v>23200</v>
      </c>
      <c r="W13" s="59">
        <f>'BAR BB - Open rates'!W13</f>
        <v>21500</v>
      </c>
      <c r="X13" s="59">
        <f>'BAR BB - Open rates'!X13</f>
        <v>23200</v>
      </c>
      <c r="Y13" s="59">
        <f>'BAR BB - Open rates'!Y13</f>
        <v>21500</v>
      </c>
      <c r="Z13" s="59">
        <f>'BAR BB - Open rates'!Z13</f>
        <v>23200</v>
      </c>
      <c r="AA13" s="59">
        <f>'BAR BB - Open rates'!AA13</f>
        <v>26600</v>
      </c>
      <c r="AB13" s="59">
        <f>'BAR BB - Open rates'!AB13</f>
        <v>23200</v>
      </c>
      <c r="AC13" s="59">
        <f>'BAR BB - Open rates'!AC13</f>
        <v>23200</v>
      </c>
      <c r="AD13" s="59">
        <f>'BAR BB - Open rates'!AD13</f>
        <v>21500</v>
      </c>
      <c r="AE13" s="59">
        <f>'BAR BB - Open rates'!AE13</f>
        <v>17100</v>
      </c>
      <c r="AF13" s="59">
        <f>'BAR BB - Open rates'!AF13</f>
        <v>21500</v>
      </c>
      <c r="AG13" s="59">
        <f>'BAR BB - Open rates'!AG13</f>
        <v>17100</v>
      </c>
      <c r="AH13" s="59">
        <f>'BAR BB - Open rates'!AH13</f>
        <v>17100</v>
      </c>
      <c r="AI13" s="59">
        <f>'BAR BB - Open rates'!AI13</f>
        <v>16100</v>
      </c>
      <c r="AJ13" s="59">
        <f>'BAR BB - Open rates'!AJ13</f>
        <v>11400</v>
      </c>
      <c r="AK13" s="59">
        <f>'BAR BB - Open rates'!AK13</f>
        <v>9600</v>
      </c>
      <c r="AL13" s="59">
        <f>'BAR BB - Open rates'!AL13</f>
        <v>9600</v>
      </c>
      <c r="AM13" s="59">
        <f>'BAR BB - Open rates'!AM13</f>
        <v>11400</v>
      </c>
      <c r="AN13" s="59">
        <f>'BAR BB - Open rates'!AN13</f>
        <v>9600</v>
      </c>
      <c r="AO13" s="59">
        <f>'BAR BB - Open rates'!AO13</f>
        <v>11400</v>
      </c>
      <c r="AP13" s="59">
        <f>'BAR BB - Open rates'!AP13</f>
        <v>9600</v>
      </c>
      <c r="AQ13" s="59">
        <f>'BAR BB - Open rates'!AQ13</f>
        <v>11400</v>
      </c>
      <c r="AR13" s="59">
        <f>'BAR BB - Open rates'!AR13</f>
        <v>16100</v>
      </c>
      <c r="AS13" s="59">
        <f>'BAR BB - Open rates'!AS13</f>
        <v>9600</v>
      </c>
      <c r="AT13" s="59">
        <f>'BAR BB - Open rates'!AT13</f>
        <v>11400</v>
      </c>
      <c r="AU13" s="59">
        <f>'BAR BB - Open rates'!AU13</f>
        <v>9600</v>
      </c>
      <c r="AV13" s="59">
        <f>'BAR BB - Open rates'!AV13</f>
        <v>11400</v>
      </c>
      <c r="AW13" s="59">
        <f>'BAR BB - Open rates'!AW13</f>
        <v>9600</v>
      </c>
      <c r="AX13" s="59">
        <f>'BAR BB - Open rates'!AX13</f>
        <v>11400</v>
      </c>
      <c r="AY13" s="59">
        <f>'BAR BB - Open rates'!AY13</f>
        <v>9600</v>
      </c>
      <c r="AZ13" s="59">
        <f>'BAR BB - Open rates'!AZ13</f>
        <v>7800</v>
      </c>
      <c r="BA13" s="59">
        <f>'BAR BB - Open rates'!BA13</f>
        <v>9600</v>
      </c>
      <c r="BB13" s="59">
        <f>'BAR BB - Open rates'!BB13</f>
        <v>7800</v>
      </c>
      <c r="BC13" s="59">
        <f>'BAR BB - Open rates'!BC13</f>
        <v>11400</v>
      </c>
      <c r="BD13" s="59">
        <f>'BAR BB - Open rates'!BD13</f>
        <v>7800</v>
      </c>
      <c r="BE13" s="59">
        <f>'BAR BB - Open rates'!BE13</f>
        <v>8800</v>
      </c>
      <c r="BF13" s="59">
        <f>'BAR BB - Open rates'!BF13*0.85</f>
        <v>7820</v>
      </c>
      <c r="BG13" s="59">
        <f>'BAR BB - Open rates'!BG13*0.85</f>
        <v>6630</v>
      </c>
      <c r="BH13" s="59">
        <f>'BAR BB - Open rates'!BH13*0.85</f>
        <v>9690</v>
      </c>
      <c r="BI13" s="59">
        <f>'BAR BB - Open rates'!BI13*0.85</f>
        <v>6630</v>
      </c>
      <c r="BJ13" s="59">
        <f>'BAR BB - Open rates'!BJ13*0.85</f>
        <v>8160</v>
      </c>
      <c r="BK13" s="59">
        <f>'BAR BB - Open rates'!BK13*0.85</f>
        <v>6630</v>
      </c>
      <c r="BL13" s="59">
        <f>'BAR BB - Open rates'!BL13*0.85</f>
        <v>8160</v>
      </c>
      <c r="BM13" s="59">
        <f>'BAR BB - Open rates'!BM13*0.85</f>
        <v>6630</v>
      </c>
      <c r="BN13" s="59">
        <f>'BAR BB - Open rates'!BN13*0.85</f>
        <v>8160</v>
      </c>
      <c r="BO13" s="59">
        <f>'BAR BB - Open rates'!BO13*0.85</f>
        <v>6630</v>
      </c>
      <c r="BP13" s="59">
        <f>'BAR BB - Open rates'!BP13*0.85</f>
        <v>7310</v>
      </c>
      <c r="BQ13" s="59" t="e">
        <f>ВВ!#REF!*0.85</f>
        <v>#REF!</v>
      </c>
      <c r="BR13" s="59" t="e">
        <f>ВВ!#REF!*0.85</f>
        <v>#REF!</v>
      </c>
      <c r="BS13" s="59" t="e">
        <f>ВВ!#REF!*0.85</f>
        <v>#REF!</v>
      </c>
      <c r="BT13" s="59" t="e">
        <f>ВВ!#REF!*0.85</f>
        <v>#REF!</v>
      </c>
      <c r="BU13" s="59" t="e">
        <f>ВВ!#REF!*0.85</f>
        <v>#REF!</v>
      </c>
      <c r="BV13" s="59" t="e">
        <f>ВВ!#REF!*0.85</f>
        <v>#REF!</v>
      </c>
      <c r="BW13" s="59" t="e">
        <f>ВВ!#REF!*0.85</f>
        <v>#REF!</v>
      </c>
      <c r="BX13" s="59" t="e">
        <f>ВВ!#REF!*0.85</f>
        <v>#REF!</v>
      </c>
      <c r="BY13" s="59" t="e">
        <f>ВВ!#REF!*0.85</f>
        <v>#REF!</v>
      </c>
      <c r="BZ13" s="59" t="e">
        <f>ВВ!#REF!*0.85</f>
        <v>#REF!</v>
      </c>
      <c r="CA13" s="59" t="e">
        <f>ВВ!#REF!*0.85</f>
        <v>#REF!</v>
      </c>
      <c r="CB13" s="59" t="e">
        <f>ВВ!#REF!*0.85</f>
        <v>#REF!</v>
      </c>
      <c r="CC13" s="59" t="e">
        <f>ВВ!#REF!*0.85</f>
        <v>#REF!</v>
      </c>
      <c r="CD13" s="59" t="e">
        <f>ВВ!#REF!*0.85</f>
        <v>#REF!</v>
      </c>
      <c r="CE13" s="59" t="e">
        <f>ВВ!#REF!*0.85</f>
        <v>#REF!</v>
      </c>
      <c r="CF13" s="59" t="e">
        <f>ВВ!#REF!*0.85</f>
        <v>#REF!</v>
      </c>
      <c r="CG13" s="59" t="e">
        <f>ВВ!#REF!*0.85</f>
        <v>#REF!</v>
      </c>
      <c r="CH13" s="59" t="e">
        <f>ВВ!#REF!*0.85</f>
        <v>#REF!</v>
      </c>
      <c r="CI13" s="59" t="e">
        <f>ВВ!#REF!*0.85</f>
        <v>#REF!</v>
      </c>
      <c r="CJ13" s="59" t="e">
        <f>ВВ!#REF!*0.85</f>
        <v>#REF!</v>
      </c>
      <c r="CK13" s="59" t="e">
        <f>ВВ!#REF!*0.85</f>
        <v>#REF!</v>
      </c>
      <c r="CL13" s="59" t="e">
        <f>ВВ!#REF!*0.85</f>
        <v>#REF!</v>
      </c>
      <c r="CM13" s="59" t="e">
        <f>ВВ!#REF!*0.85</f>
        <v>#REF!</v>
      </c>
      <c r="CN13" s="59" t="e">
        <f>ВВ!#REF!*0.85</f>
        <v>#REF!</v>
      </c>
      <c r="CO13" s="59" t="e">
        <f>ВВ!#REF!*0.85</f>
        <v>#REF!</v>
      </c>
      <c r="CP13" s="59" t="e">
        <f>ВВ!#REF!*0.85</f>
        <v>#REF!</v>
      </c>
      <c r="CQ13" s="59" t="e">
        <f>ВВ!#REF!*0.85</f>
        <v>#REF!</v>
      </c>
      <c r="CR13" s="59" t="e">
        <f>ВВ!#REF!*0.85</f>
        <v>#REF!</v>
      </c>
    </row>
    <row r="14" spans="1:96" s="3" customFormat="1" ht="12" customHeight="1">
      <c r="A14" s="14">
        <v>2</v>
      </c>
      <c r="B14" s="59">
        <f>'BAR BB - Open rates'!B14</f>
        <v>15600</v>
      </c>
      <c r="C14" s="59">
        <f>'BAR BB - Open rates'!C14</f>
        <v>12400</v>
      </c>
      <c r="D14" s="59">
        <f>'BAR BB - Open rates'!D14</f>
        <v>15600</v>
      </c>
      <c r="E14" s="59">
        <f>'BAR BB - Open rates'!E14</f>
        <v>12400</v>
      </c>
      <c r="F14" s="59">
        <f>'BAR BB - Open rates'!F14</f>
        <v>15600</v>
      </c>
      <c r="G14" s="59">
        <f>'BAR BB - Open rates'!G14</f>
        <v>12400</v>
      </c>
      <c r="H14" s="59">
        <f>'BAR BB - Open rates'!H14</f>
        <v>23200</v>
      </c>
      <c r="I14" s="59">
        <f>'BAR BB - Open rates'!I14</f>
        <v>24200</v>
      </c>
      <c r="J14" s="59">
        <f>'BAR BB - Open rates'!J14</f>
        <v>24201</v>
      </c>
      <c r="K14" s="59">
        <f>'BAR BB - Open rates'!K14</f>
        <v>24200</v>
      </c>
      <c r="L14" s="59">
        <f>'BAR BB - Open rates'!L14</f>
        <v>39900</v>
      </c>
      <c r="M14" s="59">
        <f>'BAR BB - Open rates'!M14</f>
        <v>42900</v>
      </c>
      <c r="N14" s="59">
        <f>'BAR BB - Open rates'!N14</f>
        <v>36600</v>
      </c>
      <c r="O14" s="59">
        <f>'BAR BB - Open rates'!O14</f>
        <v>22200</v>
      </c>
      <c r="P14" s="59">
        <f>'BAR BB - Open rates'!P14</f>
        <v>22200</v>
      </c>
      <c r="Q14" s="59">
        <f>'BAR BB - Open rates'!Q14</f>
        <v>22500</v>
      </c>
      <c r="R14" s="59">
        <f>'BAR BB - Open rates'!R14</f>
        <v>20300</v>
      </c>
      <c r="S14" s="59">
        <f>'BAR BB - Open rates'!S14</f>
        <v>22500</v>
      </c>
      <c r="T14" s="59">
        <f>'BAR BB - Open rates'!T14</f>
        <v>16600</v>
      </c>
      <c r="U14" s="59">
        <f>'BAR BB - Open rates'!U14</f>
        <v>22500</v>
      </c>
      <c r="V14" s="59">
        <f>'BAR BB - Open rates'!V14</f>
        <v>24200</v>
      </c>
      <c r="W14" s="59">
        <f>'BAR BB - Open rates'!W14</f>
        <v>22500</v>
      </c>
      <c r="X14" s="59">
        <f>'BAR BB - Open rates'!X14</f>
        <v>24200</v>
      </c>
      <c r="Y14" s="59">
        <f>'BAR BB - Open rates'!Y14</f>
        <v>22500</v>
      </c>
      <c r="Z14" s="59">
        <f>'BAR BB - Open rates'!Z14</f>
        <v>24200</v>
      </c>
      <c r="AA14" s="59">
        <f>'BAR BB - Open rates'!AA14</f>
        <v>27600</v>
      </c>
      <c r="AB14" s="59">
        <f>'BAR BB - Open rates'!AB14</f>
        <v>24200</v>
      </c>
      <c r="AC14" s="59">
        <f>'BAR BB - Open rates'!AC14</f>
        <v>24200</v>
      </c>
      <c r="AD14" s="59">
        <f>'BAR BB - Open rates'!AD14</f>
        <v>22500</v>
      </c>
      <c r="AE14" s="59">
        <f>'BAR BB - Open rates'!AE14</f>
        <v>18100</v>
      </c>
      <c r="AF14" s="59">
        <f>'BAR BB - Open rates'!AF14</f>
        <v>22500</v>
      </c>
      <c r="AG14" s="59">
        <f>'BAR BB - Open rates'!AG14</f>
        <v>18100</v>
      </c>
      <c r="AH14" s="59">
        <f>'BAR BB - Open rates'!AH14</f>
        <v>18100</v>
      </c>
      <c r="AI14" s="59">
        <f>'BAR BB - Open rates'!AI14</f>
        <v>17100</v>
      </c>
      <c r="AJ14" s="59">
        <f>'BAR BB - Open rates'!AJ14</f>
        <v>12400</v>
      </c>
      <c r="AK14" s="59">
        <f>'BAR BB - Open rates'!AK14</f>
        <v>10600</v>
      </c>
      <c r="AL14" s="59">
        <f>'BAR BB - Open rates'!AL14</f>
        <v>10600</v>
      </c>
      <c r="AM14" s="59">
        <f>'BAR BB - Open rates'!AM14</f>
        <v>12400</v>
      </c>
      <c r="AN14" s="59">
        <f>'BAR BB - Open rates'!AN14</f>
        <v>10600</v>
      </c>
      <c r="AO14" s="59">
        <f>'BAR BB - Open rates'!AO14</f>
        <v>12400</v>
      </c>
      <c r="AP14" s="59">
        <f>'BAR BB - Open rates'!AP14</f>
        <v>10600</v>
      </c>
      <c r="AQ14" s="59">
        <f>'BAR BB - Open rates'!AQ14</f>
        <v>12400</v>
      </c>
      <c r="AR14" s="59">
        <f>'BAR BB - Open rates'!AR14</f>
        <v>17100</v>
      </c>
      <c r="AS14" s="59">
        <f>'BAR BB - Open rates'!AS14</f>
        <v>10600</v>
      </c>
      <c r="AT14" s="59">
        <f>'BAR BB - Open rates'!AT14</f>
        <v>12400</v>
      </c>
      <c r="AU14" s="59">
        <f>'BAR BB - Open rates'!AU14</f>
        <v>10600</v>
      </c>
      <c r="AV14" s="59">
        <f>'BAR BB - Open rates'!AV14</f>
        <v>12400</v>
      </c>
      <c r="AW14" s="59">
        <f>'BAR BB - Open rates'!AW14</f>
        <v>10600</v>
      </c>
      <c r="AX14" s="59">
        <f>'BAR BB - Open rates'!AX14</f>
        <v>12400</v>
      </c>
      <c r="AY14" s="59">
        <f>'BAR BB - Open rates'!AY14</f>
        <v>10600</v>
      </c>
      <c r="AZ14" s="59">
        <f>'BAR BB - Open rates'!AZ14</f>
        <v>8800</v>
      </c>
      <c r="BA14" s="59">
        <f>'BAR BB - Open rates'!BA14</f>
        <v>10600</v>
      </c>
      <c r="BB14" s="59">
        <f>'BAR BB - Open rates'!BB14</f>
        <v>8800</v>
      </c>
      <c r="BC14" s="59">
        <f>'BAR BB - Open rates'!BC14</f>
        <v>12400</v>
      </c>
      <c r="BD14" s="59">
        <f>'BAR BB - Open rates'!BD14</f>
        <v>8800</v>
      </c>
      <c r="BE14" s="59">
        <f>'BAR BB - Open rates'!BE14</f>
        <v>9800</v>
      </c>
      <c r="BF14" s="59">
        <f>'BAR BB - Open rates'!BF14*0.85</f>
        <v>8670</v>
      </c>
      <c r="BG14" s="59">
        <f>'BAR BB - Open rates'!BG14*0.85</f>
        <v>7480</v>
      </c>
      <c r="BH14" s="59">
        <f>'BAR BB - Open rates'!BH14*0.85</f>
        <v>10540</v>
      </c>
      <c r="BI14" s="59">
        <f>'BAR BB - Open rates'!BI14*0.85</f>
        <v>7480</v>
      </c>
      <c r="BJ14" s="59">
        <f>'BAR BB - Open rates'!BJ14*0.85</f>
        <v>9010</v>
      </c>
      <c r="BK14" s="59">
        <f>'BAR BB - Open rates'!BK14*0.85</f>
        <v>7480</v>
      </c>
      <c r="BL14" s="59">
        <f>'BAR BB - Open rates'!BL14*0.85</f>
        <v>9010</v>
      </c>
      <c r="BM14" s="59">
        <f>'BAR BB - Open rates'!BM14*0.85</f>
        <v>7480</v>
      </c>
      <c r="BN14" s="59">
        <f>'BAR BB - Open rates'!BN14*0.85</f>
        <v>9010</v>
      </c>
      <c r="BO14" s="59">
        <f>'BAR BB - Open rates'!BO14*0.85</f>
        <v>7480</v>
      </c>
      <c r="BP14" s="59">
        <f>'BAR BB - Open rates'!BP14*0.85</f>
        <v>8160</v>
      </c>
      <c r="BQ14" s="59" t="e">
        <f>ВВ!#REF!*0.85</f>
        <v>#REF!</v>
      </c>
      <c r="BR14" s="59" t="e">
        <f>ВВ!#REF!*0.85</f>
        <v>#REF!</v>
      </c>
      <c r="BS14" s="59" t="e">
        <f>ВВ!#REF!*0.85</f>
        <v>#REF!</v>
      </c>
      <c r="BT14" s="59" t="e">
        <f>ВВ!#REF!*0.85</f>
        <v>#REF!</v>
      </c>
      <c r="BU14" s="59" t="e">
        <f>ВВ!#REF!*0.85</f>
        <v>#REF!</v>
      </c>
      <c r="BV14" s="59" t="e">
        <f>ВВ!#REF!*0.85</f>
        <v>#REF!</v>
      </c>
      <c r="BW14" s="59" t="e">
        <f>ВВ!#REF!*0.85</f>
        <v>#REF!</v>
      </c>
      <c r="BX14" s="59" t="e">
        <f>ВВ!#REF!*0.85</f>
        <v>#REF!</v>
      </c>
      <c r="BY14" s="59" t="e">
        <f>ВВ!#REF!*0.85</f>
        <v>#REF!</v>
      </c>
      <c r="BZ14" s="59" t="e">
        <f>ВВ!#REF!*0.85</f>
        <v>#REF!</v>
      </c>
      <c r="CA14" s="59" t="e">
        <f>ВВ!#REF!*0.85</f>
        <v>#REF!</v>
      </c>
      <c r="CB14" s="59" t="e">
        <f>ВВ!#REF!*0.85</f>
        <v>#REF!</v>
      </c>
      <c r="CC14" s="59" t="e">
        <f>ВВ!#REF!*0.85</f>
        <v>#REF!</v>
      </c>
      <c r="CD14" s="59" t="e">
        <f>ВВ!#REF!*0.85</f>
        <v>#REF!</v>
      </c>
      <c r="CE14" s="59" t="e">
        <f>ВВ!#REF!*0.85</f>
        <v>#REF!</v>
      </c>
      <c r="CF14" s="59" t="e">
        <f>ВВ!#REF!*0.85</f>
        <v>#REF!</v>
      </c>
      <c r="CG14" s="59" t="e">
        <f>ВВ!#REF!*0.85</f>
        <v>#REF!</v>
      </c>
      <c r="CH14" s="59" t="e">
        <f>ВВ!#REF!*0.85</f>
        <v>#REF!</v>
      </c>
      <c r="CI14" s="59" t="e">
        <f>ВВ!#REF!*0.85</f>
        <v>#REF!</v>
      </c>
      <c r="CJ14" s="59" t="e">
        <f>ВВ!#REF!*0.85</f>
        <v>#REF!</v>
      </c>
      <c r="CK14" s="59" t="e">
        <f>ВВ!#REF!*0.85</f>
        <v>#REF!</v>
      </c>
      <c r="CL14" s="59" t="e">
        <f>ВВ!#REF!*0.85</f>
        <v>#REF!</v>
      </c>
      <c r="CM14" s="59" t="e">
        <f>ВВ!#REF!*0.85</f>
        <v>#REF!</v>
      </c>
      <c r="CN14" s="59" t="e">
        <f>ВВ!#REF!*0.85</f>
        <v>#REF!</v>
      </c>
      <c r="CO14" s="59" t="e">
        <f>ВВ!#REF!*0.85</f>
        <v>#REF!</v>
      </c>
      <c r="CP14" s="59" t="e">
        <f>ВВ!#REF!*0.85</f>
        <v>#REF!</v>
      </c>
      <c r="CQ14" s="59" t="e">
        <f>ВВ!#REF!*0.85</f>
        <v>#REF!</v>
      </c>
      <c r="CR14" s="59" t="e">
        <f>ВВ!#REF!*0.85</f>
        <v>#REF!</v>
      </c>
    </row>
    <row r="15" spans="1:96" s="3" customFormat="1" ht="12" customHeight="1">
      <c r="A15" s="59" t="s">
        <v>35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row>
    <row r="16" spans="1:96" s="3" customFormat="1" ht="12" customHeight="1">
      <c r="A16" s="14" t="s">
        <v>36</v>
      </c>
      <c r="B16" s="59">
        <f>'BAR BB - Open rates'!B16</f>
        <v>18200</v>
      </c>
      <c r="C16" s="59">
        <f>'BAR BB - Open rates'!C16</f>
        <v>15000</v>
      </c>
      <c r="D16" s="59">
        <f>'BAR BB - Open rates'!D16</f>
        <v>18200</v>
      </c>
      <c r="E16" s="59">
        <f>'BAR BB - Open rates'!E16</f>
        <v>15000</v>
      </c>
      <c r="F16" s="59">
        <f>'BAR BB - Open rates'!F16</f>
        <v>18200</v>
      </c>
      <c r="G16" s="59">
        <f>'BAR BB - Open rates'!G16</f>
        <v>15000</v>
      </c>
      <c r="H16" s="59">
        <f>'BAR BB - Open rates'!H16</f>
        <v>25800</v>
      </c>
      <c r="I16" s="59">
        <f>'BAR BB - Open rates'!I16</f>
        <v>26800</v>
      </c>
      <c r="J16" s="59">
        <f>'BAR BB - Open rates'!J16</f>
        <v>26801</v>
      </c>
      <c r="K16" s="59">
        <f>'BAR BB - Open rates'!K16</f>
        <v>26800</v>
      </c>
      <c r="L16" s="59">
        <f>'BAR BB - Open rates'!L16</f>
        <v>42500</v>
      </c>
      <c r="M16" s="59">
        <f>'BAR BB - Open rates'!M16</f>
        <v>45500</v>
      </c>
      <c r="N16" s="59">
        <f>'BAR BB - Open rates'!N16</f>
        <v>39200</v>
      </c>
      <c r="O16" s="59">
        <f>'BAR BB - Open rates'!O16</f>
        <v>24800</v>
      </c>
      <c r="P16" s="59">
        <f>'BAR BB - Open rates'!P16</f>
        <v>24800</v>
      </c>
      <c r="Q16" s="59">
        <f>'BAR BB - Open rates'!Q16</f>
        <v>25100</v>
      </c>
      <c r="R16" s="59">
        <f>'BAR BB - Open rates'!R16</f>
        <v>22900</v>
      </c>
      <c r="S16" s="59">
        <f>'BAR BB - Open rates'!S16</f>
        <v>25100</v>
      </c>
      <c r="T16" s="59">
        <f>'BAR BB - Open rates'!T16</f>
        <v>19200</v>
      </c>
      <c r="U16" s="59">
        <f>'BAR BB - Open rates'!U16</f>
        <v>25100</v>
      </c>
      <c r="V16" s="59">
        <f>'BAR BB - Open rates'!V16</f>
        <v>26800</v>
      </c>
      <c r="W16" s="59">
        <f>'BAR BB - Open rates'!W16</f>
        <v>25100</v>
      </c>
      <c r="X16" s="59">
        <f>'BAR BB - Open rates'!X16</f>
        <v>26800</v>
      </c>
      <c r="Y16" s="59">
        <f>'BAR BB - Open rates'!Y16</f>
        <v>25100</v>
      </c>
      <c r="Z16" s="59">
        <f>'BAR BB - Open rates'!Z16</f>
        <v>26800</v>
      </c>
      <c r="AA16" s="59">
        <f>'BAR BB - Open rates'!AA16</f>
        <v>30200</v>
      </c>
      <c r="AB16" s="59">
        <f>'BAR BB - Open rates'!AB16</f>
        <v>26800</v>
      </c>
      <c r="AC16" s="59">
        <f>'BAR BB - Open rates'!AC16</f>
        <v>26800</v>
      </c>
      <c r="AD16" s="59">
        <f>'BAR BB - Open rates'!AD16</f>
        <v>25100</v>
      </c>
      <c r="AE16" s="59">
        <f>'BAR BB - Open rates'!AE16</f>
        <v>20700</v>
      </c>
      <c r="AF16" s="59">
        <f>'BAR BB - Open rates'!AF16</f>
        <v>25100</v>
      </c>
      <c r="AG16" s="59">
        <f>'BAR BB - Open rates'!AG16</f>
        <v>20700</v>
      </c>
      <c r="AH16" s="59">
        <f>'BAR BB - Open rates'!AH16</f>
        <v>20700</v>
      </c>
      <c r="AI16" s="59">
        <f>'BAR BB - Open rates'!AI16</f>
        <v>19700</v>
      </c>
      <c r="AJ16" s="59">
        <f>'BAR BB - Open rates'!AJ16</f>
        <v>15000</v>
      </c>
      <c r="AK16" s="59">
        <f>'BAR BB - Open rates'!AK16</f>
        <v>13200</v>
      </c>
      <c r="AL16" s="59">
        <f>'BAR BB - Open rates'!AL16</f>
        <v>13200</v>
      </c>
      <c r="AM16" s="59">
        <f>'BAR BB - Open rates'!AM16</f>
        <v>15000</v>
      </c>
      <c r="AN16" s="59">
        <f>'BAR BB - Open rates'!AN16</f>
        <v>13200</v>
      </c>
      <c r="AO16" s="59">
        <f>'BAR BB - Open rates'!AO16</f>
        <v>15000</v>
      </c>
      <c r="AP16" s="59">
        <f>'BAR BB - Open rates'!AP16</f>
        <v>13200</v>
      </c>
      <c r="AQ16" s="59">
        <f>'BAR BB - Open rates'!AQ16</f>
        <v>15000</v>
      </c>
      <c r="AR16" s="59">
        <f>'BAR BB - Open rates'!AR16</f>
        <v>19700</v>
      </c>
      <c r="AS16" s="59">
        <f>'BAR BB - Open rates'!AS16</f>
        <v>13200</v>
      </c>
      <c r="AT16" s="59">
        <f>'BAR BB - Open rates'!AT16</f>
        <v>15000</v>
      </c>
      <c r="AU16" s="59">
        <f>'BAR BB - Open rates'!AU16</f>
        <v>13200</v>
      </c>
      <c r="AV16" s="59">
        <f>'BAR BB - Open rates'!AV16</f>
        <v>15000</v>
      </c>
      <c r="AW16" s="59">
        <f>'BAR BB - Open rates'!AW16</f>
        <v>13200</v>
      </c>
      <c r="AX16" s="59">
        <f>'BAR BB - Open rates'!AX16</f>
        <v>15000</v>
      </c>
      <c r="AY16" s="59">
        <f>'BAR BB - Open rates'!AY16</f>
        <v>13200</v>
      </c>
      <c r="AZ16" s="59">
        <f>'BAR BB - Open rates'!AZ16</f>
        <v>11400</v>
      </c>
      <c r="BA16" s="59">
        <f>'BAR BB - Open rates'!BA16</f>
        <v>13200</v>
      </c>
      <c r="BB16" s="59">
        <f>'BAR BB - Open rates'!BB16</f>
        <v>11400</v>
      </c>
      <c r="BC16" s="59">
        <f>'BAR BB - Open rates'!BC16</f>
        <v>15000</v>
      </c>
      <c r="BD16" s="59">
        <f>'BAR BB - Open rates'!BD16</f>
        <v>11400</v>
      </c>
      <c r="BE16" s="59">
        <f>'BAR BB - Open rates'!BE16</f>
        <v>12400</v>
      </c>
      <c r="BF16" s="59">
        <f>'BAR BB - Open rates'!BF16*0.85</f>
        <v>10880</v>
      </c>
      <c r="BG16" s="59">
        <f>'BAR BB - Open rates'!BG16*0.85</f>
        <v>9690</v>
      </c>
      <c r="BH16" s="59">
        <f>'BAR BB - Open rates'!BH16*0.85</f>
        <v>12750</v>
      </c>
      <c r="BI16" s="59">
        <f>'BAR BB - Open rates'!BI16*0.85</f>
        <v>9690</v>
      </c>
      <c r="BJ16" s="59">
        <f>'BAR BB - Open rates'!BJ16*0.85</f>
        <v>11220</v>
      </c>
      <c r="BK16" s="59">
        <f>'BAR BB - Open rates'!BK16*0.85</f>
        <v>9690</v>
      </c>
      <c r="BL16" s="59">
        <f>'BAR BB - Open rates'!BL16*0.85</f>
        <v>11220</v>
      </c>
      <c r="BM16" s="59">
        <f>'BAR BB - Open rates'!BM16*0.85</f>
        <v>9690</v>
      </c>
      <c r="BN16" s="59">
        <f>'BAR BB - Open rates'!BN16*0.85</f>
        <v>11220</v>
      </c>
      <c r="BO16" s="59">
        <f>'BAR BB - Open rates'!BO16*0.85</f>
        <v>9690</v>
      </c>
      <c r="BP16" s="59">
        <f>'BAR BB - Open rates'!BP16*0.85</f>
        <v>10370</v>
      </c>
      <c r="BQ16" s="59" t="e">
        <f>ВВ!#REF!*0.85</f>
        <v>#REF!</v>
      </c>
      <c r="BR16" s="59" t="e">
        <f>ВВ!#REF!*0.85</f>
        <v>#REF!</v>
      </c>
      <c r="BS16" s="59" t="e">
        <f>ВВ!#REF!*0.85</f>
        <v>#REF!</v>
      </c>
      <c r="BT16" s="59" t="e">
        <f>ВВ!#REF!*0.85</f>
        <v>#REF!</v>
      </c>
      <c r="BU16" s="59" t="e">
        <f>ВВ!#REF!*0.85</f>
        <v>#REF!</v>
      </c>
      <c r="BV16" s="59" t="e">
        <f>ВВ!#REF!*0.85</f>
        <v>#REF!</v>
      </c>
      <c r="BW16" s="59" t="e">
        <f>ВВ!#REF!*0.85</f>
        <v>#REF!</v>
      </c>
      <c r="BX16" s="59" t="e">
        <f>ВВ!#REF!*0.85</f>
        <v>#REF!</v>
      </c>
      <c r="BY16" s="59" t="e">
        <f>ВВ!#REF!*0.85</f>
        <v>#REF!</v>
      </c>
      <c r="BZ16" s="59" t="e">
        <f>ВВ!#REF!*0.85</f>
        <v>#REF!</v>
      </c>
      <c r="CA16" s="59" t="e">
        <f>ВВ!#REF!*0.85</f>
        <v>#REF!</v>
      </c>
      <c r="CB16" s="59" t="e">
        <f>ВВ!#REF!*0.85</f>
        <v>#REF!</v>
      </c>
      <c r="CC16" s="59" t="e">
        <f>ВВ!#REF!*0.85</f>
        <v>#REF!</v>
      </c>
      <c r="CD16" s="59" t="e">
        <f>ВВ!#REF!*0.85</f>
        <v>#REF!</v>
      </c>
      <c r="CE16" s="59" t="e">
        <f>ВВ!#REF!*0.85</f>
        <v>#REF!</v>
      </c>
      <c r="CF16" s="59" t="e">
        <f>ВВ!#REF!*0.85</f>
        <v>#REF!</v>
      </c>
      <c r="CG16" s="59" t="e">
        <f>ВВ!#REF!*0.85</f>
        <v>#REF!</v>
      </c>
      <c r="CH16" s="59" t="e">
        <f>ВВ!#REF!*0.85</f>
        <v>#REF!</v>
      </c>
      <c r="CI16" s="59" t="e">
        <f>ВВ!#REF!*0.85</f>
        <v>#REF!</v>
      </c>
      <c r="CJ16" s="59" t="e">
        <f>ВВ!#REF!*0.85</f>
        <v>#REF!</v>
      </c>
      <c r="CK16" s="59" t="e">
        <f>ВВ!#REF!*0.85</f>
        <v>#REF!</v>
      </c>
      <c r="CL16" s="59" t="e">
        <f>ВВ!#REF!*0.85</f>
        <v>#REF!</v>
      </c>
      <c r="CM16" s="59" t="e">
        <f>ВВ!#REF!*0.85</f>
        <v>#REF!</v>
      </c>
      <c r="CN16" s="59" t="e">
        <f>ВВ!#REF!*0.85</f>
        <v>#REF!</v>
      </c>
      <c r="CO16" s="59" t="e">
        <f>ВВ!#REF!*0.85</f>
        <v>#REF!</v>
      </c>
      <c r="CP16" s="59" t="e">
        <f>ВВ!#REF!*0.85</f>
        <v>#REF!</v>
      </c>
      <c r="CQ16" s="59" t="e">
        <f>ВВ!#REF!*0.85</f>
        <v>#REF!</v>
      </c>
      <c r="CR16" s="59" t="e">
        <f>ВВ!#REF!*0.85</f>
        <v>#REF!</v>
      </c>
    </row>
    <row r="18" spans="1:96" s="124" customFormat="1" ht="24.75" customHeight="1">
      <c r="A18" s="8" t="s">
        <v>150</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row>
    <row r="19" spans="1:96" ht="25.5">
      <c r="A19" s="10" t="s">
        <v>2</v>
      </c>
      <c r="B19" s="27" t="str">
        <f t="shared" ref="B19:AG19" si="0">B4</f>
        <v>03.12.2020-05.12.2020</v>
      </c>
      <c r="C19" s="27" t="str">
        <f t="shared" si="0"/>
        <v>06.12.2020-09.12.2020</v>
      </c>
      <c r="D19" s="27" t="str">
        <f t="shared" si="0"/>
        <v>10.12.2020-12.12.2020</v>
      </c>
      <c r="E19" s="27" t="str">
        <f t="shared" si="0"/>
        <v>13.12.2020-17.12.2020</v>
      </c>
      <c r="F19" s="27" t="str">
        <f t="shared" si="0"/>
        <v>18.12.2020-19.12.2020</v>
      </c>
      <c r="G19" s="27" t="str">
        <f t="shared" si="0"/>
        <v>20.12.2020-22.12.2020</v>
      </c>
      <c r="H19" s="27" t="str">
        <f t="shared" si="0"/>
        <v>23.12.2020-25.12.2020</v>
      </c>
      <c r="I19" s="27" t="str">
        <f t="shared" si="0"/>
        <v>26.12.2020-26.12.2020</v>
      </c>
      <c r="J19" s="27" t="str">
        <f t="shared" si="0"/>
        <v>27.12.2020-28.12.2021</v>
      </c>
      <c r="K19" s="27" t="str">
        <f t="shared" si="0"/>
        <v>29.12.2020-30.12.2021</v>
      </c>
      <c r="L19" s="27" t="str">
        <f t="shared" si="0"/>
        <v>31.12.2020-01.01.2021</v>
      </c>
      <c r="M19" s="27" t="str">
        <f t="shared" si="0"/>
        <v>02.01.2021-04.01.2021</v>
      </c>
      <c r="N19" s="27" t="str">
        <f t="shared" si="0"/>
        <v>05.01.2021-08.01.2021</v>
      </c>
      <c r="O19" s="27" t="str">
        <f t="shared" si="0"/>
        <v>09.01.2021-10.01.2021</v>
      </c>
      <c r="P19" s="27" t="str">
        <f t="shared" si="0"/>
        <v>11.01.2021-13.01.2021</v>
      </c>
      <c r="Q19" s="27" t="str">
        <f t="shared" si="0"/>
        <v>14.01.2021-16.01.2021</v>
      </c>
      <c r="R19" s="27" t="str">
        <f t="shared" si="0"/>
        <v>17.01.2021-20.01.2021</v>
      </c>
      <c r="S19" s="27" t="str">
        <f t="shared" si="0"/>
        <v>21.01.2021-23.01.2021</v>
      </c>
      <c r="T19" s="27" t="str">
        <f t="shared" si="0"/>
        <v>24.01.2021-31.01.2021</v>
      </c>
      <c r="U19" s="27" t="str">
        <f t="shared" si="0"/>
        <v>01.02.2021-03.02.2021</v>
      </c>
      <c r="V19" s="27" t="str">
        <f t="shared" si="0"/>
        <v>04.02.2021 - 06.02.2021</v>
      </c>
      <c r="W19" s="27" t="str">
        <f t="shared" si="0"/>
        <v>07.02.2021-10.02.2021</v>
      </c>
      <c r="X19" s="27" t="str">
        <f t="shared" si="0"/>
        <v>11.02.2021-13.02.2021</v>
      </c>
      <c r="Y19" s="27" t="str">
        <f t="shared" si="0"/>
        <v>14.02.2021-17.02.2022</v>
      </c>
      <c r="Z19" s="27" t="str">
        <f t="shared" si="0"/>
        <v>18.02.2021-19.02.2021</v>
      </c>
      <c r="AA19" s="27" t="str">
        <f t="shared" si="0"/>
        <v>20.02.2021-25.02.2021</v>
      </c>
      <c r="AB19" s="27" t="str">
        <f t="shared" si="0"/>
        <v>26.02.2021-28.02.2021</v>
      </c>
      <c r="AC19" s="27" t="str">
        <f t="shared" si="0"/>
        <v>01.03.2021-06.03.2021</v>
      </c>
      <c r="AD19" s="53" t="str">
        <f t="shared" si="0"/>
        <v>07.03.2021-13.03.2021</v>
      </c>
      <c r="AE19" s="54">
        <f t="shared" si="0"/>
        <v>44269</v>
      </c>
      <c r="AF19" s="54">
        <f t="shared" si="0"/>
        <v>44278</v>
      </c>
      <c r="AG19" s="54">
        <f t="shared" si="0"/>
        <v>44283</v>
      </c>
      <c r="AH19" s="54">
        <f t="shared" ref="AH19:BM19" si="1">AH4</f>
        <v>44286</v>
      </c>
      <c r="AI19" s="54">
        <f t="shared" si="1"/>
        <v>44287</v>
      </c>
      <c r="AJ19" s="54">
        <f t="shared" si="1"/>
        <v>44295</v>
      </c>
      <c r="AK19" s="54">
        <f t="shared" si="1"/>
        <v>44297</v>
      </c>
      <c r="AL19" s="54">
        <f t="shared" si="1"/>
        <v>44298</v>
      </c>
      <c r="AM19" s="54">
        <f t="shared" si="1"/>
        <v>44302</v>
      </c>
      <c r="AN19" s="54">
        <f t="shared" si="1"/>
        <v>44304</v>
      </c>
      <c r="AO19" s="54">
        <f t="shared" si="1"/>
        <v>44306</v>
      </c>
      <c r="AP19" s="54">
        <f t="shared" si="1"/>
        <v>44311</v>
      </c>
      <c r="AQ19" s="54">
        <f t="shared" si="1"/>
        <v>44316</v>
      </c>
      <c r="AR19" s="54">
        <f t="shared" si="1"/>
        <v>44317</v>
      </c>
      <c r="AS19" s="54">
        <f t="shared" si="1"/>
        <v>44326</v>
      </c>
      <c r="AT19" s="54">
        <f t="shared" si="1"/>
        <v>44330</v>
      </c>
      <c r="AU19" s="54">
        <f t="shared" si="1"/>
        <v>44332</v>
      </c>
      <c r="AV19" s="54">
        <f t="shared" si="1"/>
        <v>44337</v>
      </c>
      <c r="AW19" s="54">
        <f t="shared" si="1"/>
        <v>44339</v>
      </c>
      <c r="AX19" s="54">
        <f t="shared" si="1"/>
        <v>44344</v>
      </c>
      <c r="AY19" s="54">
        <f t="shared" si="1"/>
        <v>44346</v>
      </c>
      <c r="AZ19" s="54">
        <f t="shared" si="1"/>
        <v>44348</v>
      </c>
      <c r="BA19" s="54">
        <f t="shared" si="1"/>
        <v>44362</v>
      </c>
      <c r="BB19" s="54">
        <f t="shared" si="1"/>
        <v>44370</v>
      </c>
      <c r="BC19" s="54">
        <f t="shared" si="1"/>
        <v>44372</v>
      </c>
      <c r="BD19" s="54">
        <f t="shared" si="1"/>
        <v>44374</v>
      </c>
      <c r="BE19" s="54">
        <f t="shared" si="1"/>
        <v>44378</v>
      </c>
      <c r="BF19" s="54">
        <f t="shared" si="1"/>
        <v>44393</v>
      </c>
      <c r="BG19" s="54">
        <f t="shared" si="1"/>
        <v>44402</v>
      </c>
      <c r="BH19" s="54">
        <f t="shared" si="1"/>
        <v>44407</v>
      </c>
      <c r="BI19" s="54">
        <f t="shared" si="1"/>
        <v>44409</v>
      </c>
      <c r="BJ19" s="54">
        <f t="shared" si="1"/>
        <v>44414</v>
      </c>
      <c r="BK19" s="54">
        <f t="shared" si="1"/>
        <v>44416</v>
      </c>
      <c r="BL19" s="54">
        <f t="shared" si="1"/>
        <v>44421</v>
      </c>
      <c r="BM19" s="54">
        <f t="shared" si="1"/>
        <v>44423</v>
      </c>
      <c r="BN19" s="54">
        <f t="shared" ref="BN19:BQ19" si="2">BN4</f>
        <v>44428</v>
      </c>
      <c r="BO19" s="54">
        <f t="shared" si="2"/>
        <v>44430</v>
      </c>
      <c r="BP19" s="54">
        <f t="shared" si="2"/>
        <v>44435</v>
      </c>
      <c r="BQ19" s="54" t="e">
        <f t="shared" si="2"/>
        <v>#REF!</v>
      </c>
      <c r="BR19" s="54" t="e">
        <f t="shared" ref="BR19:BY19" si="3">BR4</f>
        <v>#REF!</v>
      </c>
      <c r="BS19" s="54" t="e">
        <f t="shared" si="3"/>
        <v>#REF!</v>
      </c>
      <c r="BT19" s="54" t="e">
        <f t="shared" si="3"/>
        <v>#REF!</v>
      </c>
      <c r="BU19" s="54" t="e">
        <f t="shared" si="3"/>
        <v>#REF!</v>
      </c>
      <c r="BV19" s="54" t="e">
        <f t="shared" si="3"/>
        <v>#REF!</v>
      </c>
      <c r="BW19" s="54" t="e">
        <f t="shared" si="3"/>
        <v>#REF!</v>
      </c>
      <c r="BX19" s="54" t="e">
        <f t="shared" si="3"/>
        <v>#REF!</v>
      </c>
      <c r="BY19" s="54" t="e">
        <f t="shared" si="3"/>
        <v>#REF!</v>
      </c>
      <c r="BZ19" s="54" t="e">
        <f t="shared" ref="BZ19" si="4">BZ4</f>
        <v>#REF!</v>
      </c>
      <c r="CA19" s="54" t="e">
        <f t="shared" ref="CA19:CD19" si="5">CA4</f>
        <v>#REF!</v>
      </c>
      <c r="CB19" s="54" t="e">
        <f t="shared" si="5"/>
        <v>#REF!</v>
      </c>
      <c r="CC19" s="54" t="e">
        <f t="shared" si="5"/>
        <v>#REF!</v>
      </c>
      <c r="CD19" s="54" t="e">
        <f t="shared" si="5"/>
        <v>#REF!</v>
      </c>
      <c r="CE19" s="54" t="e">
        <f t="shared" ref="CE19" si="6">CE4</f>
        <v>#REF!</v>
      </c>
      <c r="CF19" s="54" t="e">
        <f t="shared" ref="CF19:CL19" si="7">CF4</f>
        <v>#REF!</v>
      </c>
      <c r="CG19" s="54" t="e">
        <f t="shared" si="7"/>
        <v>#REF!</v>
      </c>
      <c r="CH19" s="54"/>
      <c r="CI19" s="54" t="e">
        <f t="shared" si="7"/>
        <v>#REF!</v>
      </c>
      <c r="CJ19" s="54" t="e">
        <f t="shared" si="7"/>
        <v>#REF!</v>
      </c>
      <c r="CK19" s="54" t="e">
        <f t="shared" si="7"/>
        <v>#REF!</v>
      </c>
      <c r="CL19" s="75" t="e">
        <f t="shared" si="7"/>
        <v>#REF!</v>
      </c>
      <c r="CM19" s="75" t="e">
        <f t="shared" ref="CM19:CP19" si="8">CM4</f>
        <v>#REF!</v>
      </c>
      <c r="CN19" s="75" t="e">
        <f t="shared" ref="CN19" si="9">CN4</f>
        <v>#REF!</v>
      </c>
      <c r="CO19" s="54" t="e">
        <f t="shared" si="8"/>
        <v>#REF!</v>
      </c>
      <c r="CP19" s="75" t="e">
        <f t="shared" si="8"/>
        <v>#REF!</v>
      </c>
      <c r="CQ19" s="75" t="e">
        <f t="shared" ref="CQ19:CR19" si="10">CQ4</f>
        <v>#REF!</v>
      </c>
      <c r="CR19" s="54" t="e">
        <f t="shared" si="10"/>
        <v>#REF!</v>
      </c>
    </row>
    <row r="20" spans="1:96" ht="21" customHeight="1">
      <c r="A20" s="10"/>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54">
        <f t="shared" ref="AE20:BJ20" si="11">AE5</f>
        <v>44276</v>
      </c>
      <c r="AF20" s="54">
        <f t="shared" si="11"/>
        <v>44282</v>
      </c>
      <c r="AG20" s="54">
        <f t="shared" si="11"/>
        <v>44285</v>
      </c>
      <c r="AH20" s="54">
        <f t="shared" si="11"/>
        <v>44286</v>
      </c>
      <c r="AI20" s="54">
        <f t="shared" si="11"/>
        <v>44294</v>
      </c>
      <c r="AJ20" s="54">
        <f t="shared" si="11"/>
        <v>44296</v>
      </c>
      <c r="AK20" s="54">
        <f t="shared" si="11"/>
        <v>44297</v>
      </c>
      <c r="AL20" s="54">
        <f t="shared" si="11"/>
        <v>44301</v>
      </c>
      <c r="AM20" s="54">
        <f t="shared" si="11"/>
        <v>44303</v>
      </c>
      <c r="AN20" s="54">
        <f t="shared" si="11"/>
        <v>44305</v>
      </c>
      <c r="AO20" s="54">
        <f t="shared" si="11"/>
        <v>44310</v>
      </c>
      <c r="AP20" s="54">
        <f t="shared" si="11"/>
        <v>44315</v>
      </c>
      <c r="AQ20" s="54">
        <f t="shared" si="11"/>
        <v>44316</v>
      </c>
      <c r="AR20" s="54">
        <f t="shared" si="11"/>
        <v>44325</v>
      </c>
      <c r="AS20" s="54">
        <f t="shared" si="11"/>
        <v>44329</v>
      </c>
      <c r="AT20" s="54">
        <f t="shared" si="11"/>
        <v>44331</v>
      </c>
      <c r="AU20" s="54">
        <f t="shared" si="11"/>
        <v>44336</v>
      </c>
      <c r="AV20" s="54">
        <f t="shared" si="11"/>
        <v>44338</v>
      </c>
      <c r="AW20" s="54">
        <f t="shared" si="11"/>
        <v>44343</v>
      </c>
      <c r="AX20" s="54">
        <f t="shared" si="11"/>
        <v>44345</v>
      </c>
      <c r="AY20" s="54">
        <f t="shared" si="11"/>
        <v>44347</v>
      </c>
      <c r="AZ20" s="54">
        <f t="shared" si="11"/>
        <v>44361</v>
      </c>
      <c r="BA20" s="54">
        <f t="shared" si="11"/>
        <v>44369</v>
      </c>
      <c r="BB20" s="54">
        <f t="shared" si="11"/>
        <v>44371</v>
      </c>
      <c r="BC20" s="54">
        <f t="shared" si="11"/>
        <v>44373</v>
      </c>
      <c r="BD20" s="54">
        <f t="shared" si="11"/>
        <v>44377</v>
      </c>
      <c r="BE20" s="54">
        <f t="shared" si="11"/>
        <v>44392</v>
      </c>
      <c r="BF20" s="54">
        <f t="shared" si="11"/>
        <v>44401</v>
      </c>
      <c r="BG20" s="54">
        <f t="shared" si="11"/>
        <v>44406</v>
      </c>
      <c r="BH20" s="54">
        <f t="shared" si="11"/>
        <v>44408</v>
      </c>
      <c r="BI20" s="54">
        <f t="shared" si="11"/>
        <v>44413</v>
      </c>
      <c r="BJ20" s="54">
        <f t="shared" si="11"/>
        <v>44415</v>
      </c>
      <c r="BK20" s="54">
        <f t="shared" ref="BK20:BQ20" si="12">BK5</f>
        <v>44420</v>
      </c>
      <c r="BL20" s="54">
        <f t="shared" si="12"/>
        <v>44422</v>
      </c>
      <c r="BM20" s="54">
        <f t="shared" si="12"/>
        <v>44427</v>
      </c>
      <c r="BN20" s="54">
        <f t="shared" si="12"/>
        <v>44429</v>
      </c>
      <c r="BO20" s="54">
        <f t="shared" si="12"/>
        <v>44434</v>
      </c>
      <c r="BP20" s="54">
        <f t="shared" si="12"/>
        <v>44439</v>
      </c>
      <c r="BQ20" s="54" t="e">
        <f t="shared" si="12"/>
        <v>#REF!</v>
      </c>
      <c r="BR20" s="54" t="e">
        <f t="shared" ref="BR20:BY20" si="13">BR5</f>
        <v>#REF!</v>
      </c>
      <c r="BS20" s="54" t="e">
        <f t="shared" si="13"/>
        <v>#REF!</v>
      </c>
      <c r="BT20" s="54" t="e">
        <f t="shared" si="13"/>
        <v>#REF!</v>
      </c>
      <c r="BU20" s="54" t="e">
        <f t="shared" si="13"/>
        <v>#REF!</v>
      </c>
      <c r="BV20" s="54" t="e">
        <f t="shared" si="13"/>
        <v>#REF!</v>
      </c>
      <c r="BW20" s="54" t="e">
        <f t="shared" si="13"/>
        <v>#REF!</v>
      </c>
      <c r="BX20" s="54" t="e">
        <f t="shared" si="13"/>
        <v>#REF!</v>
      </c>
      <c r="BY20" s="54" t="e">
        <f t="shared" si="13"/>
        <v>#REF!</v>
      </c>
      <c r="BZ20" s="54" t="e">
        <f t="shared" ref="BZ20" si="14">BZ5</f>
        <v>#REF!</v>
      </c>
      <c r="CA20" s="54" t="e">
        <f t="shared" ref="CA20:CD20" si="15">CA5</f>
        <v>#REF!</v>
      </c>
      <c r="CB20" s="54" t="e">
        <f t="shared" si="15"/>
        <v>#REF!</v>
      </c>
      <c r="CC20" s="54" t="e">
        <f t="shared" si="15"/>
        <v>#REF!</v>
      </c>
      <c r="CD20" s="54" t="e">
        <f t="shared" si="15"/>
        <v>#REF!</v>
      </c>
      <c r="CE20" s="54" t="e">
        <f t="shared" ref="CE20" si="16">CE5</f>
        <v>#REF!</v>
      </c>
      <c r="CF20" s="54" t="e">
        <f t="shared" ref="CF20:CL20" si="17">CF5</f>
        <v>#REF!</v>
      </c>
      <c r="CG20" s="54" t="e">
        <f t="shared" si="17"/>
        <v>#REF!</v>
      </c>
      <c r="CH20" s="54" t="e">
        <f t="shared" si="17"/>
        <v>#REF!</v>
      </c>
      <c r="CI20" s="54" t="e">
        <f t="shared" si="17"/>
        <v>#REF!</v>
      </c>
      <c r="CJ20" s="54" t="e">
        <f t="shared" si="17"/>
        <v>#REF!</v>
      </c>
      <c r="CK20" s="54" t="e">
        <f t="shared" si="17"/>
        <v>#REF!</v>
      </c>
      <c r="CL20" s="75" t="e">
        <f t="shared" si="17"/>
        <v>#REF!</v>
      </c>
      <c r="CM20" s="75" t="e">
        <f t="shared" ref="CM20:CP20" si="18">CM5</f>
        <v>#REF!</v>
      </c>
      <c r="CN20" s="75" t="e">
        <f t="shared" ref="CN20" si="19">CN5</f>
        <v>#REF!</v>
      </c>
      <c r="CO20" s="54" t="e">
        <f t="shared" si="18"/>
        <v>#REF!</v>
      </c>
      <c r="CP20" s="75" t="e">
        <f t="shared" si="18"/>
        <v>#REF!</v>
      </c>
      <c r="CQ20" s="75" t="e">
        <f t="shared" ref="CQ20:CR20" si="20">CQ5</f>
        <v>#REF!</v>
      </c>
      <c r="CR20" s="54" t="e">
        <f t="shared" si="20"/>
        <v>#REF!</v>
      </c>
    </row>
    <row r="21" spans="1:96" s="3" customFormat="1" ht="12" customHeight="1">
      <c r="A21" s="59" t="s">
        <v>32</v>
      </c>
    </row>
    <row r="22" spans="1:96" s="3" customFormat="1" ht="12" customHeight="1">
      <c r="A22" s="14">
        <v>1</v>
      </c>
      <c r="B22" s="59">
        <f t="shared" ref="B22:AT22" si="21">B7*0.8*0.9</f>
        <v>9288</v>
      </c>
      <c r="C22" s="59">
        <f t="shared" si="21"/>
        <v>6984</v>
      </c>
      <c r="D22" s="59">
        <f t="shared" si="21"/>
        <v>9288</v>
      </c>
      <c r="E22" s="59">
        <f t="shared" si="21"/>
        <v>6984</v>
      </c>
      <c r="F22" s="59">
        <f t="shared" si="21"/>
        <v>9288</v>
      </c>
      <c r="G22" s="59">
        <f t="shared" si="21"/>
        <v>6984</v>
      </c>
      <c r="H22" s="59">
        <f t="shared" si="21"/>
        <v>14760</v>
      </c>
      <c r="I22" s="59">
        <f t="shared" si="21"/>
        <v>14760</v>
      </c>
      <c r="J22" s="59">
        <f t="shared" si="21"/>
        <v>14760.72</v>
      </c>
      <c r="K22" s="59">
        <f t="shared" si="21"/>
        <v>14760</v>
      </c>
      <c r="L22" s="59">
        <f t="shared" si="21"/>
        <v>26064</v>
      </c>
      <c r="M22" s="59">
        <f t="shared" si="21"/>
        <v>28224</v>
      </c>
      <c r="N22" s="59">
        <f t="shared" si="21"/>
        <v>23688</v>
      </c>
      <c r="O22" s="59">
        <f t="shared" si="21"/>
        <v>13320</v>
      </c>
      <c r="P22" s="59">
        <f t="shared" si="21"/>
        <v>13320</v>
      </c>
      <c r="Q22" s="59">
        <f t="shared" si="21"/>
        <v>13536</v>
      </c>
      <c r="R22" s="59">
        <f t="shared" si="21"/>
        <v>11952</v>
      </c>
      <c r="S22" s="59">
        <f t="shared" si="21"/>
        <v>13536</v>
      </c>
      <c r="T22" s="59">
        <f t="shared" si="21"/>
        <v>9288</v>
      </c>
      <c r="U22" s="59">
        <f t="shared" si="21"/>
        <v>13536</v>
      </c>
      <c r="V22" s="59">
        <f t="shared" si="21"/>
        <v>14760</v>
      </c>
      <c r="W22" s="59">
        <f t="shared" si="21"/>
        <v>13536</v>
      </c>
      <c r="X22" s="59">
        <f t="shared" si="21"/>
        <v>14760</v>
      </c>
      <c r="Y22" s="59">
        <f t="shared" si="21"/>
        <v>13536</v>
      </c>
      <c r="Z22" s="59">
        <f t="shared" si="21"/>
        <v>14760</v>
      </c>
      <c r="AA22" s="59">
        <f t="shared" si="21"/>
        <v>17208</v>
      </c>
      <c r="AB22" s="59">
        <f t="shared" si="21"/>
        <v>14760</v>
      </c>
      <c r="AC22" s="59">
        <f t="shared" si="21"/>
        <v>14760</v>
      </c>
      <c r="AD22" s="59">
        <f t="shared" si="21"/>
        <v>13536</v>
      </c>
      <c r="AE22" s="59">
        <f t="shared" si="21"/>
        <v>10368</v>
      </c>
      <c r="AF22" s="59">
        <f t="shared" si="21"/>
        <v>13536</v>
      </c>
      <c r="AG22" s="59">
        <f t="shared" si="21"/>
        <v>10368</v>
      </c>
      <c r="AH22" s="59">
        <f t="shared" si="21"/>
        <v>10368</v>
      </c>
      <c r="AI22" s="59">
        <f t="shared" si="21"/>
        <v>10368</v>
      </c>
      <c r="AJ22" s="59">
        <f t="shared" si="21"/>
        <v>6984</v>
      </c>
      <c r="AK22" s="59">
        <f t="shared" si="21"/>
        <v>5688</v>
      </c>
      <c r="AL22" s="59">
        <f t="shared" si="21"/>
        <v>5688</v>
      </c>
      <c r="AM22" s="59">
        <f t="shared" si="21"/>
        <v>6984</v>
      </c>
      <c r="AN22" s="59">
        <f t="shared" si="21"/>
        <v>5688</v>
      </c>
      <c r="AO22" s="59">
        <f t="shared" si="21"/>
        <v>6984</v>
      </c>
      <c r="AP22" s="59">
        <f t="shared" si="21"/>
        <v>5688</v>
      </c>
      <c r="AQ22" s="59">
        <f t="shared" si="21"/>
        <v>6984</v>
      </c>
      <c r="AR22" s="59">
        <f t="shared" si="21"/>
        <v>10368</v>
      </c>
      <c r="AS22" s="59">
        <f t="shared" si="21"/>
        <v>5688</v>
      </c>
      <c r="AT22" s="59">
        <f t="shared" si="21"/>
        <v>6984</v>
      </c>
      <c r="AU22" s="29">
        <f t="shared" ref="AU22:BE22" si="22">AU7*0.9*0.9</f>
        <v>6399</v>
      </c>
      <c r="AV22" s="29">
        <f t="shared" si="22"/>
        <v>7857</v>
      </c>
      <c r="AW22" s="29">
        <f t="shared" si="22"/>
        <v>6399</v>
      </c>
      <c r="AX22" s="29">
        <f t="shared" si="22"/>
        <v>7857</v>
      </c>
      <c r="AY22" s="29">
        <f t="shared" si="22"/>
        <v>6399</v>
      </c>
      <c r="AZ22" s="29">
        <f t="shared" si="22"/>
        <v>4941</v>
      </c>
      <c r="BA22" s="29">
        <f t="shared" si="22"/>
        <v>6399</v>
      </c>
      <c r="BB22" s="29">
        <f t="shared" si="22"/>
        <v>4941</v>
      </c>
      <c r="BC22" s="29">
        <f t="shared" si="22"/>
        <v>7857</v>
      </c>
      <c r="BD22" s="29">
        <f t="shared" si="22"/>
        <v>4941</v>
      </c>
      <c r="BE22" s="29">
        <f t="shared" si="22"/>
        <v>4941</v>
      </c>
      <c r="BF22" s="29">
        <f>BF7*0.9</f>
        <v>5737.5</v>
      </c>
      <c r="BG22" s="29">
        <f t="shared" ref="BG22:BQ22" si="23">BG7*0.9</f>
        <v>4666.5</v>
      </c>
      <c r="BH22" s="29">
        <f t="shared" si="23"/>
        <v>7420.5</v>
      </c>
      <c r="BI22" s="29">
        <f t="shared" si="23"/>
        <v>4666.5</v>
      </c>
      <c r="BJ22" s="29">
        <f t="shared" si="23"/>
        <v>6043.5</v>
      </c>
      <c r="BK22" s="29">
        <f t="shared" si="23"/>
        <v>4666.5</v>
      </c>
      <c r="BL22" s="29">
        <f t="shared" si="23"/>
        <v>6043.5</v>
      </c>
      <c r="BM22" s="29">
        <f t="shared" si="23"/>
        <v>4666.5</v>
      </c>
      <c r="BN22" s="29">
        <f t="shared" si="23"/>
        <v>6043.5</v>
      </c>
      <c r="BO22" s="29">
        <f t="shared" si="23"/>
        <v>4666.5</v>
      </c>
      <c r="BP22" s="29">
        <f t="shared" si="23"/>
        <v>5278.5</v>
      </c>
      <c r="BQ22" s="29" t="e">
        <f t="shared" si="23"/>
        <v>#REF!</v>
      </c>
      <c r="BR22" s="29" t="e">
        <f t="shared" ref="BR22:BY22" si="24">BR7*0.9</f>
        <v>#REF!</v>
      </c>
      <c r="BS22" s="29" t="e">
        <f t="shared" si="24"/>
        <v>#REF!</v>
      </c>
      <c r="BT22" s="29" t="e">
        <f t="shared" si="24"/>
        <v>#REF!</v>
      </c>
      <c r="BU22" s="29" t="e">
        <f t="shared" si="24"/>
        <v>#REF!</v>
      </c>
      <c r="BV22" s="29" t="e">
        <f t="shared" si="24"/>
        <v>#REF!</v>
      </c>
      <c r="BW22" s="29" t="e">
        <f t="shared" si="24"/>
        <v>#REF!</v>
      </c>
      <c r="BX22" s="29" t="e">
        <f t="shared" si="24"/>
        <v>#REF!</v>
      </c>
      <c r="BY22" s="29" t="e">
        <f t="shared" si="24"/>
        <v>#REF!</v>
      </c>
      <c r="BZ22" s="29" t="e">
        <f t="shared" ref="BZ22" si="25">BZ7*0.9</f>
        <v>#REF!</v>
      </c>
      <c r="CA22" s="29" t="e">
        <f t="shared" ref="CA22:CD22" si="26">CA7*0.9</f>
        <v>#REF!</v>
      </c>
      <c r="CB22" s="29" t="e">
        <f t="shared" si="26"/>
        <v>#REF!</v>
      </c>
      <c r="CC22" s="29" t="e">
        <f t="shared" si="26"/>
        <v>#REF!</v>
      </c>
      <c r="CD22" s="29" t="e">
        <f t="shared" si="26"/>
        <v>#REF!</v>
      </c>
      <c r="CE22" s="29" t="e">
        <f t="shared" ref="CE22" si="27">CE7*0.9</f>
        <v>#REF!</v>
      </c>
      <c r="CF22" s="29" t="e">
        <f t="shared" ref="CF22:CL22" si="28">CF7*0.9</f>
        <v>#REF!</v>
      </c>
      <c r="CG22" s="29" t="e">
        <f t="shared" si="28"/>
        <v>#REF!</v>
      </c>
      <c r="CH22" s="29" t="e">
        <f t="shared" si="28"/>
        <v>#REF!</v>
      </c>
      <c r="CI22" s="29" t="e">
        <f t="shared" si="28"/>
        <v>#REF!</v>
      </c>
      <c r="CJ22" s="29" t="e">
        <f t="shared" si="28"/>
        <v>#REF!</v>
      </c>
      <c r="CK22" s="29" t="e">
        <f t="shared" si="28"/>
        <v>#REF!</v>
      </c>
      <c r="CL22" s="29" t="e">
        <f t="shared" si="28"/>
        <v>#REF!</v>
      </c>
      <c r="CM22" s="29" t="e">
        <f t="shared" ref="CM22:CP22" si="29">CM7*0.9</f>
        <v>#REF!</v>
      </c>
      <c r="CN22" s="29" t="e">
        <f t="shared" ref="CN22" si="30">CN7*0.9</f>
        <v>#REF!</v>
      </c>
      <c r="CO22" s="29" t="e">
        <f t="shared" si="29"/>
        <v>#REF!</v>
      </c>
      <c r="CP22" s="29" t="e">
        <f t="shared" si="29"/>
        <v>#REF!</v>
      </c>
      <c r="CQ22" s="29" t="e">
        <f t="shared" ref="CQ22:CR22" si="31">CQ7*0.9</f>
        <v>#REF!</v>
      </c>
      <c r="CR22" s="29" t="e">
        <f t="shared" si="31"/>
        <v>#REF!</v>
      </c>
    </row>
    <row r="23" spans="1:96" s="3" customFormat="1" ht="12" customHeight="1">
      <c r="A23" s="14">
        <v>2</v>
      </c>
      <c r="B23" s="59">
        <f t="shared" ref="B23:AT23" si="32">B8*0.8*0.9</f>
        <v>10008</v>
      </c>
      <c r="C23" s="59">
        <f t="shared" si="32"/>
        <v>7704</v>
      </c>
      <c r="D23" s="59">
        <f t="shared" si="32"/>
        <v>10008</v>
      </c>
      <c r="E23" s="59">
        <f t="shared" si="32"/>
        <v>7704</v>
      </c>
      <c r="F23" s="59">
        <f t="shared" si="32"/>
        <v>10008</v>
      </c>
      <c r="G23" s="59">
        <f t="shared" si="32"/>
        <v>7704</v>
      </c>
      <c r="H23" s="59">
        <f t="shared" si="32"/>
        <v>15480</v>
      </c>
      <c r="I23" s="59">
        <f t="shared" si="32"/>
        <v>15480</v>
      </c>
      <c r="J23" s="59">
        <f t="shared" si="32"/>
        <v>15480.72</v>
      </c>
      <c r="K23" s="59">
        <f t="shared" si="32"/>
        <v>15480</v>
      </c>
      <c r="L23" s="59">
        <f t="shared" si="32"/>
        <v>26784</v>
      </c>
      <c r="M23" s="59">
        <f t="shared" si="32"/>
        <v>28944</v>
      </c>
      <c r="N23" s="59">
        <f t="shared" si="32"/>
        <v>24408</v>
      </c>
      <c r="O23" s="59">
        <f t="shared" si="32"/>
        <v>14040</v>
      </c>
      <c r="P23" s="59">
        <f t="shared" si="32"/>
        <v>14040</v>
      </c>
      <c r="Q23" s="59">
        <f t="shared" si="32"/>
        <v>14256</v>
      </c>
      <c r="R23" s="59">
        <f t="shared" si="32"/>
        <v>12672</v>
      </c>
      <c r="S23" s="59">
        <f t="shared" si="32"/>
        <v>14256</v>
      </c>
      <c r="T23" s="59">
        <f t="shared" si="32"/>
        <v>10008</v>
      </c>
      <c r="U23" s="59">
        <f t="shared" si="32"/>
        <v>14256</v>
      </c>
      <c r="V23" s="59">
        <f t="shared" si="32"/>
        <v>15480</v>
      </c>
      <c r="W23" s="59">
        <f t="shared" si="32"/>
        <v>14256</v>
      </c>
      <c r="X23" s="59">
        <f t="shared" si="32"/>
        <v>15480</v>
      </c>
      <c r="Y23" s="59">
        <f t="shared" si="32"/>
        <v>14256</v>
      </c>
      <c r="Z23" s="59">
        <f t="shared" si="32"/>
        <v>15480</v>
      </c>
      <c r="AA23" s="59">
        <f t="shared" si="32"/>
        <v>17928</v>
      </c>
      <c r="AB23" s="59">
        <f t="shared" si="32"/>
        <v>15480</v>
      </c>
      <c r="AC23" s="59">
        <f t="shared" si="32"/>
        <v>15480</v>
      </c>
      <c r="AD23" s="59">
        <f t="shared" si="32"/>
        <v>14256</v>
      </c>
      <c r="AE23" s="59">
        <f t="shared" si="32"/>
        <v>11088</v>
      </c>
      <c r="AF23" s="59">
        <f t="shared" si="32"/>
        <v>14256</v>
      </c>
      <c r="AG23" s="59">
        <f t="shared" si="32"/>
        <v>11088</v>
      </c>
      <c r="AH23" s="59">
        <f t="shared" si="32"/>
        <v>11088</v>
      </c>
      <c r="AI23" s="59">
        <f t="shared" si="32"/>
        <v>11088</v>
      </c>
      <c r="AJ23" s="59">
        <f t="shared" si="32"/>
        <v>7704</v>
      </c>
      <c r="AK23" s="59">
        <f t="shared" si="32"/>
        <v>6408</v>
      </c>
      <c r="AL23" s="59">
        <f t="shared" si="32"/>
        <v>6408</v>
      </c>
      <c r="AM23" s="59">
        <f t="shared" si="32"/>
        <v>7704</v>
      </c>
      <c r="AN23" s="59">
        <f t="shared" si="32"/>
        <v>6408</v>
      </c>
      <c r="AO23" s="59">
        <f t="shared" si="32"/>
        <v>7704</v>
      </c>
      <c r="AP23" s="59">
        <f t="shared" si="32"/>
        <v>6408</v>
      </c>
      <c r="AQ23" s="59">
        <f t="shared" si="32"/>
        <v>7704</v>
      </c>
      <c r="AR23" s="59">
        <f t="shared" si="32"/>
        <v>11088</v>
      </c>
      <c r="AS23" s="59">
        <f t="shared" si="32"/>
        <v>6408</v>
      </c>
      <c r="AT23" s="59">
        <f t="shared" si="32"/>
        <v>7704</v>
      </c>
      <c r="AU23" s="29">
        <f t="shared" ref="AU23:BE23" si="33">AU8*0.9*0.9</f>
        <v>7209</v>
      </c>
      <c r="AV23" s="29">
        <f t="shared" si="33"/>
        <v>8667</v>
      </c>
      <c r="AW23" s="29">
        <f t="shared" si="33"/>
        <v>7209</v>
      </c>
      <c r="AX23" s="29">
        <f t="shared" si="33"/>
        <v>8667</v>
      </c>
      <c r="AY23" s="29">
        <f t="shared" si="33"/>
        <v>7209</v>
      </c>
      <c r="AZ23" s="29">
        <f t="shared" si="33"/>
        <v>5751</v>
      </c>
      <c r="BA23" s="29">
        <f t="shared" si="33"/>
        <v>7209</v>
      </c>
      <c r="BB23" s="29">
        <f t="shared" si="33"/>
        <v>5751</v>
      </c>
      <c r="BC23" s="29">
        <f t="shared" si="33"/>
        <v>8667</v>
      </c>
      <c r="BD23" s="29">
        <f t="shared" si="33"/>
        <v>5751</v>
      </c>
      <c r="BE23" s="29">
        <f t="shared" si="33"/>
        <v>5751</v>
      </c>
      <c r="BF23" s="29">
        <f t="shared" ref="BF23:BQ23" si="34">BF8*0.9</f>
        <v>6502.5</v>
      </c>
      <c r="BG23" s="29">
        <f t="shared" si="34"/>
        <v>5431.5</v>
      </c>
      <c r="BH23" s="29">
        <f t="shared" si="34"/>
        <v>8185.5</v>
      </c>
      <c r="BI23" s="29">
        <f t="shared" si="34"/>
        <v>5431.5</v>
      </c>
      <c r="BJ23" s="29">
        <f t="shared" si="34"/>
        <v>6808.5</v>
      </c>
      <c r="BK23" s="29">
        <f t="shared" si="34"/>
        <v>5431.5</v>
      </c>
      <c r="BL23" s="29">
        <f t="shared" si="34"/>
        <v>6808.5</v>
      </c>
      <c r="BM23" s="29">
        <f t="shared" si="34"/>
        <v>5431.5</v>
      </c>
      <c r="BN23" s="29">
        <f t="shared" si="34"/>
        <v>6808.5</v>
      </c>
      <c r="BO23" s="29">
        <f t="shared" si="34"/>
        <v>5431.5</v>
      </c>
      <c r="BP23" s="29">
        <f t="shared" si="34"/>
        <v>6043.5</v>
      </c>
      <c r="BQ23" s="29" t="e">
        <f t="shared" si="34"/>
        <v>#REF!</v>
      </c>
      <c r="BR23" s="29" t="e">
        <f t="shared" ref="BR23:BY23" si="35">BR8*0.9</f>
        <v>#REF!</v>
      </c>
      <c r="BS23" s="29" t="e">
        <f t="shared" si="35"/>
        <v>#REF!</v>
      </c>
      <c r="BT23" s="29" t="e">
        <f t="shared" si="35"/>
        <v>#REF!</v>
      </c>
      <c r="BU23" s="29" t="e">
        <f t="shared" si="35"/>
        <v>#REF!</v>
      </c>
      <c r="BV23" s="29" t="e">
        <f t="shared" si="35"/>
        <v>#REF!</v>
      </c>
      <c r="BW23" s="29" t="e">
        <f t="shared" si="35"/>
        <v>#REF!</v>
      </c>
      <c r="BX23" s="29" t="e">
        <f t="shared" si="35"/>
        <v>#REF!</v>
      </c>
      <c r="BY23" s="29" t="e">
        <f t="shared" si="35"/>
        <v>#REF!</v>
      </c>
      <c r="BZ23" s="29" t="e">
        <f t="shared" ref="BZ23" si="36">BZ8*0.9</f>
        <v>#REF!</v>
      </c>
      <c r="CA23" s="29" t="e">
        <f t="shared" ref="CA23:CD23" si="37">CA8*0.9</f>
        <v>#REF!</v>
      </c>
      <c r="CB23" s="29" t="e">
        <f t="shared" si="37"/>
        <v>#REF!</v>
      </c>
      <c r="CC23" s="29" t="e">
        <f t="shared" si="37"/>
        <v>#REF!</v>
      </c>
      <c r="CD23" s="29" t="e">
        <f t="shared" si="37"/>
        <v>#REF!</v>
      </c>
      <c r="CE23" s="29" t="e">
        <f t="shared" ref="CE23" si="38">CE8*0.9</f>
        <v>#REF!</v>
      </c>
      <c r="CF23" s="29" t="e">
        <f t="shared" ref="CF23:CL23" si="39">CF8*0.9</f>
        <v>#REF!</v>
      </c>
      <c r="CG23" s="29" t="e">
        <f t="shared" si="39"/>
        <v>#REF!</v>
      </c>
      <c r="CH23" s="29" t="e">
        <f t="shared" si="39"/>
        <v>#REF!</v>
      </c>
      <c r="CI23" s="29" t="e">
        <f t="shared" si="39"/>
        <v>#REF!</v>
      </c>
      <c r="CJ23" s="29" t="e">
        <f t="shared" si="39"/>
        <v>#REF!</v>
      </c>
      <c r="CK23" s="29" t="e">
        <f t="shared" si="39"/>
        <v>#REF!</v>
      </c>
      <c r="CL23" s="29" t="e">
        <f t="shared" si="39"/>
        <v>#REF!</v>
      </c>
      <c r="CM23" s="29" t="e">
        <f t="shared" ref="CM23:CP23" si="40">CM8*0.9</f>
        <v>#REF!</v>
      </c>
      <c r="CN23" s="29" t="e">
        <f t="shared" ref="CN23" si="41">CN8*0.9</f>
        <v>#REF!</v>
      </c>
      <c r="CO23" s="29" t="e">
        <f t="shared" si="40"/>
        <v>#REF!</v>
      </c>
      <c r="CP23" s="29" t="e">
        <f t="shared" si="40"/>
        <v>#REF!</v>
      </c>
      <c r="CQ23" s="29" t="e">
        <f t="shared" ref="CQ23:CR23" si="42">CQ8*0.9</f>
        <v>#REF!</v>
      </c>
      <c r="CR23" s="29" t="e">
        <f t="shared" si="42"/>
        <v>#REF!</v>
      </c>
    </row>
    <row r="24" spans="1:96" s="3" customFormat="1" ht="12" customHeight="1">
      <c r="A24" s="59" t="s">
        <v>33</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row>
    <row r="25" spans="1:96" s="3" customFormat="1" ht="12" customHeight="1">
      <c r="A25" s="14">
        <v>1</v>
      </c>
      <c r="B25" s="59" t="e">
        <f t="shared" ref="B25:AT26" si="43">B10*0.8*0.9</f>
        <v>#REF!</v>
      </c>
      <c r="C25" s="59" t="e">
        <f t="shared" si="43"/>
        <v>#REF!</v>
      </c>
      <c r="D25" s="59" t="e">
        <f t="shared" si="43"/>
        <v>#REF!</v>
      </c>
      <c r="E25" s="59" t="e">
        <f t="shared" si="43"/>
        <v>#REF!</v>
      </c>
      <c r="F25" s="59" t="e">
        <f t="shared" si="43"/>
        <v>#REF!</v>
      </c>
      <c r="G25" s="59" t="e">
        <f t="shared" si="43"/>
        <v>#REF!</v>
      </c>
      <c r="H25" s="59" t="e">
        <f t="shared" si="43"/>
        <v>#REF!</v>
      </c>
      <c r="I25" s="59" t="e">
        <f t="shared" si="43"/>
        <v>#REF!</v>
      </c>
      <c r="J25" s="59" t="e">
        <f t="shared" si="43"/>
        <v>#REF!</v>
      </c>
      <c r="K25" s="59" t="e">
        <f t="shared" si="43"/>
        <v>#REF!</v>
      </c>
      <c r="L25" s="59" t="e">
        <f t="shared" si="43"/>
        <v>#REF!</v>
      </c>
      <c r="M25" s="59" t="e">
        <f t="shared" si="43"/>
        <v>#REF!</v>
      </c>
      <c r="N25" s="59" t="e">
        <f t="shared" si="43"/>
        <v>#REF!</v>
      </c>
      <c r="O25" s="59" t="e">
        <f t="shared" si="43"/>
        <v>#REF!</v>
      </c>
      <c r="P25" s="59" t="e">
        <f t="shared" si="43"/>
        <v>#REF!</v>
      </c>
      <c r="Q25" s="59" t="e">
        <f t="shared" si="43"/>
        <v>#REF!</v>
      </c>
      <c r="R25" s="59" t="e">
        <f t="shared" si="43"/>
        <v>#REF!</v>
      </c>
      <c r="S25" s="59" t="e">
        <f t="shared" si="43"/>
        <v>#REF!</v>
      </c>
      <c r="T25" s="59" t="e">
        <f t="shared" si="43"/>
        <v>#REF!</v>
      </c>
      <c r="U25" s="59" t="e">
        <f t="shared" si="43"/>
        <v>#REF!</v>
      </c>
      <c r="V25" s="59" t="e">
        <f t="shared" si="43"/>
        <v>#REF!</v>
      </c>
      <c r="W25" s="59" t="e">
        <f t="shared" si="43"/>
        <v>#REF!</v>
      </c>
      <c r="X25" s="59" t="e">
        <f t="shared" si="43"/>
        <v>#REF!</v>
      </c>
      <c r="Y25" s="59" t="e">
        <f t="shared" si="43"/>
        <v>#REF!</v>
      </c>
      <c r="Z25" s="59" t="e">
        <f t="shared" si="43"/>
        <v>#REF!</v>
      </c>
      <c r="AA25" s="59" t="e">
        <f t="shared" si="43"/>
        <v>#REF!</v>
      </c>
      <c r="AB25" s="59" t="e">
        <f t="shared" si="43"/>
        <v>#REF!</v>
      </c>
      <c r="AC25" s="59" t="e">
        <f t="shared" si="43"/>
        <v>#REF!</v>
      </c>
      <c r="AD25" s="59" t="e">
        <f t="shared" si="43"/>
        <v>#REF!</v>
      </c>
      <c r="AE25" s="59" t="e">
        <f t="shared" si="43"/>
        <v>#REF!</v>
      </c>
      <c r="AF25" s="59" t="e">
        <f t="shared" si="43"/>
        <v>#REF!</v>
      </c>
      <c r="AG25" s="59" t="e">
        <f t="shared" si="43"/>
        <v>#REF!</v>
      </c>
      <c r="AH25" s="59" t="e">
        <f t="shared" si="43"/>
        <v>#REF!</v>
      </c>
      <c r="AI25" s="59" t="e">
        <f t="shared" si="43"/>
        <v>#REF!</v>
      </c>
      <c r="AJ25" s="59" t="e">
        <f t="shared" si="43"/>
        <v>#REF!</v>
      </c>
      <c r="AK25" s="59" t="e">
        <f t="shared" si="43"/>
        <v>#REF!</v>
      </c>
      <c r="AL25" s="59" t="e">
        <f t="shared" si="43"/>
        <v>#REF!</v>
      </c>
      <c r="AM25" s="59" t="e">
        <f t="shared" si="43"/>
        <v>#REF!</v>
      </c>
      <c r="AN25" s="59" t="e">
        <f t="shared" si="43"/>
        <v>#REF!</v>
      </c>
      <c r="AO25" s="59" t="e">
        <f t="shared" si="43"/>
        <v>#REF!</v>
      </c>
      <c r="AP25" s="59" t="e">
        <f t="shared" si="43"/>
        <v>#REF!</v>
      </c>
      <c r="AQ25" s="59" t="e">
        <f t="shared" si="43"/>
        <v>#REF!</v>
      </c>
      <c r="AR25" s="59" t="e">
        <f t="shared" si="43"/>
        <v>#REF!</v>
      </c>
      <c r="AS25" s="59" t="e">
        <f t="shared" si="43"/>
        <v>#REF!</v>
      </c>
      <c r="AT25" s="59" t="e">
        <f t="shared" si="43"/>
        <v>#REF!</v>
      </c>
      <c r="AU25" s="29" t="e">
        <f>AU10*0.9*0.9</f>
        <v>#REF!</v>
      </c>
      <c r="AV25" s="29" t="e">
        <f t="shared" ref="AV25:AY25" si="44">AV10*0.9*0.9</f>
        <v>#REF!</v>
      </c>
      <c r="AW25" s="29" t="e">
        <f t="shared" si="44"/>
        <v>#REF!</v>
      </c>
      <c r="AX25" s="29" t="e">
        <f t="shared" si="44"/>
        <v>#REF!</v>
      </c>
      <c r="AY25" s="29" t="e">
        <f t="shared" si="44"/>
        <v>#REF!</v>
      </c>
      <c r="AZ25" s="29" t="e">
        <f t="shared" ref="AZ25:BB25" si="45">AZ10*0.9*0.9</f>
        <v>#REF!</v>
      </c>
      <c r="BA25" s="29" t="e">
        <f t="shared" si="45"/>
        <v>#REF!</v>
      </c>
      <c r="BB25" s="29" t="e">
        <f t="shared" si="45"/>
        <v>#REF!</v>
      </c>
      <c r="BC25" s="29" t="e">
        <f t="shared" ref="BC25:BE25" si="46">BC10*0.9*0.9</f>
        <v>#REF!</v>
      </c>
      <c r="BD25" s="29" t="e">
        <f t="shared" si="46"/>
        <v>#REF!</v>
      </c>
      <c r="BE25" s="29" t="e">
        <f t="shared" si="46"/>
        <v>#REF!</v>
      </c>
      <c r="BF25" s="29">
        <f t="shared" ref="BF25:BQ25" si="47">BF10*0.9</f>
        <v>6655.5</v>
      </c>
      <c r="BG25" s="29">
        <f t="shared" si="47"/>
        <v>5584.5</v>
      </c>
      <c r="BH25" s="29">
        <f t="shared" si="47"/>
        <v>8338.5</v>
      </c>
      <c r="BI25" s="29">
        <f t="shared" si="47"/>
        <v>5584.5</v>
      </c>
      <c r="BJ25" s="29">
        <f t="shared" si="47"/>
        <v>6961.5</v>
      </c>
      <c r="BK25" s="29">
        <f t="shared" si="47"/>
        <v>5584.5</v>
      </c>
      <c r="BL25" s="29">
        <f t="shared" si="47"/>
        <v>6961.5</v>
      </c>
      <c r="BM25" s="29">
        <f t="shared" si="47"/>
        <v>5584.5</v>
      </c>
      <c r="BN25" s="29">
        <f t="shared" si="47"/>
        <v>6961.5</v>
      </c>
      <c r="BO25" s="29">
        <f t="shared" si="47"/>
        <v>5584.5</v>
      </c>
      <c r="BP25" s="29">
        <f t="shared" si="47"/>
        <v>6196.5</v>
      </c>
      <c r="BQ25" s="29" t="e">
        <f t="shared" si="47"/>
        <v>#REF!</v>
      </c>
      <c r="BR25" s="29" t="e">
        <f t="shared" ref="BR25:BY25" si="48">BR10*0.9</f>
        <v>#REF!</v>
      </c>
      <c r="BS25" s="29" t="e">
        <f t="shared" si="48"/>
        <v>#REF!</v>
      </c>
      <c r="BT25" s="29" t="e">
        <f t="shared" si="48"/>
        <v>#REF!</v>
      </c>
      <c r="BU25" s="29" t="e">
        <f t="shared" si="48"/>
        <v>#REF!</v>
      </c>
      <c r="BV25" s="29" t="e">
        <f t="shared" si="48"/>
        <v>#REF!</v>
      </c>
      <c r="BW25" s="29" t="e">
        <f t="shared" si="48"/>
        <v>#REF!</v>
      </c>
      <c r="BX25" s="29" t="e">
        <f t="shared" si="48"/>
        <v>#REF!</v>
      </c>
      <c r="BY25" s="29" t="e">
        <f t="shared" si="48"/>
        <v>#REF!</v>
      </c>
      <c r="BZ25" s="29" t="e">
        <f t="shared" ref="BZ25" si="49">BZ10*0.9</f>
        <v>#REF!</v>
      </c>
      <c r="CA25" s="29" t="e">
        <f t="shared" ref="CA25:CD25" si="50">CA10*0.9</f>
        <v>#REF!</v>
      </c>
      <c r="CB25" s="29" t="e">
        <f t="shared" si="50"/>
        <v>#REF!</v>
      </c>
      <c r="CC25" s="29" t="e">
        <f t="shared" si="50"/>
        <v>#REF!</v>
      </c>
      <c r="CD25" s="29" t="e">
        <f t="shared" si="50"/>
        <v>#REF!</v>
      </c>
      <c r="CE25" s="29" t="e">
        <f t="shared" ref="CE25" si="51">CE10*0.9</f>
        <v>#REF!</v>
      </c>
      <c r="CF25" s="29" t="e">
        <f t="shared" ref="CF25:CL25" si="52">CF10*0.9</f>
        <v>#REF!</v>
      </c>
      <c r="CG25" s="29" t="e">
        <f t="shared" si="52"/>
        <v>#REF!</v>
      </c>
      <c r="CH25" s="29" t="e">
        <f t="shared" si="52"/>
        <v>#REF!</v>
      </c>
      <c r="CI25" s="29" t="e">
        <f t="shared" si="52"/>
        <v>#REF!</v>
      </c>
      <c r="CJ25" s="29" t="e">
        <f t="shared" si="52"/>
        <v>#REF!</v>
      </c>
      <c r="CK25" s="29" t="e">
        <f t="shared" si="52"/>
        <v>#REF!</v>
      </c>
      <c r="CL25" s="29" t="e">
        <f t="shared" si="52"/>
        <v>#REF!</v>
      </c>
      <c r="CM25" s="29" t="e">
        <f t="shared" ref="CM25:CP25" si="53">CM10*0.9</f>
        <v>#REF!</v>
      </c>
      <c r="CN25" s="29" t="e">
        <f t="shared" ref="CN25" si="54">CN10*0.9</f>
        <v>#REF!</v>
      </c>
      <c r="CO25" s="29" t="e">
        <f t="shared" si="53"/>
        <v>#REF!</v>
      </c>
      <c r="CP25" s="29" t="e">
        <f t="shared" si="53"/>
        <v>#REF!</v>
      </c>
      <c r="CQ25" s="29" t="e">
        <f t="shared" ref="CQ25:CR25" si="55">CQ10*0.9</f>
        <v>#REF!</v>
      </c>
      <c r="CR25" s="29" t="e">
        <f t="shared" si="55"/>
        <v>#REF!</v>
      </c>
    </row>
    <row r="26" spans="1:96" s="3" customFormat="1" ht="12" customHeight="1">
      <c r="A26" s="14">
        <v>2</v>
      </c>
      <c r="B26" s="59" t="e">
        <f t="shared" si="43"/>
        <v>#REF!</v>
      </c>
      <c r="C26" s="59" t="e">
        <f t="shared" si="43"/>
        <v>#REF!</v>
      </c>
      <c r="D26" s="59" t="e">
        <f t="shared" si="43"/>
        <v>#REF!</v>
      </c>
      <c r="E26" s="59" t="e">
        <f t="shared" si="43"/>
        <v>#REF!</v>
      </c>
      <c r="F26" s="59" t="e">
        <f t="shared" si="43"/>
        <v>#REF!</v>
      </c>
      <c r="G26" s="59" t="e">
        <f t="shared" si="43"/>
        <v>#REF!</v>
      </c>
      <c r="H26" s="59" t="e">
        <f t="shared" si="43"/>
        <v>#REF!</v>
      </c>
      <c r="I26" s="59" t="e">
        <f t="shared" si="43"/>
        <v>#REF!</v>
      </c>
      <c r="J26" s="59" t="e">
        <f t="shared" si="43"/>
        <v>#REF!</v>
      </c>
      <c r="K26" s="59" t="e">
        <f t="shared" si="43"/>
        <v>#REF!</v>
      </c>
      <c r="L26" s="59" t="e">
        <f t="shared" si="43"/>
        <v>#REF!</v>
      </c>
      <c r="M26" s="59" t="e">
        <f t="shared" si="43"/>
        <v>#REF!</v>
      </c>
      <c r="N26" s="59" t="e">
        <f t="shared" si="43"/>
        <v>#REF!</v>
      </c>
      <c r="O26" s="59" t="e">
        <f t="shared" si="43"/>
        <v>#REF!</v>
      </c>
      <c r="P26" s="59" t="e">
        <f t="shared" si="43"/>
        <v>#REF!</v>
      </c>
      <c r="Q26" s="59" t="e">
        <f t="shared" si="43"/>
        <v>#REF!</v>
      </c>
      <c r="R26" s="59" t="e">
        <f t="shared" si="43"/>
        <v>#REF!</v>
      </c>
      <c r="S26" s="59" t="e">
        <f t="shared" si="43"/>
        <v>#REF!</v>
      </c>
      <c r="T26" s="59" t="e">
        <f t="shared" si="43"/>
        <v>#REF!</v>
      </c>
      <c r="U26" s="59" t="e">
        <f t="shared" si="43"/>
        <v>#REF!</v>
      </c>
      <c r="V26" s="59" t="e">
        <f t="shared" si="43"/>
        <v>#REF!</v>
      </c>
      <c r="W26" s="59" t="e">
        <f t="shared" si="43"/>
        <v>#REF!</v>
      </c>
      <c r="X26" s="59" t="e">
        <f t="shared" si="43"/>
        <v>#REF!</v>
      </c>
      <c r="Y26" s="59" t="e">
        <f t="shared" si="43"/>
        <v>#REF!</v>
      </c>
      <c r="Z26" s="59" t="e">
        <f t="shared" si="43"/>
        <v>#REF!</v>
      </c>
      <c r="AA26" s="59" t="e">
        <f t="shared" si="43"/>
        <v>#REF!</v>
      </c>
      <c r="AB26" s="59" t="e">
        <f t="shared" si="43"/>
        <v>#REF!</v>
      </c>
      <c r="AC26" s="59" t="e">
        <f t="shared" si="43"/>
        <v>#REF!</v>
      </c>
      <c r="AD26" s="59" t="e">
        <f t="shared" si="43"/>
        <v>#REF!</v>
      </c>
      <c r="AE26" s="59" t="e">
        <f t="shared" si="43"/>
        <v>#REF!</v>
      </c>
      <c r="AF26" s="59" t="e">
        <f t="shared" si="43"/>
        <v>#REF!</v>
      </c>
      <c r="AG26" s="59" t="e">
        <f t="shared" si="43"/>
        <v>#REF!</v>
      </c>
      <c r="AH26" s="59" t="e">
        <f t="shared" si="43"/>
        <v>#REF!</v>
      </c>
      <c r="AI26" s="59" t="e">
        <f t="shared" si="43"/>
        <v>#REF!</v>
      </c>
      <c r="AJ26" s="59" t="e">
        <f t="shared" si="43"/>
        <v>#REF!</v>
      </c>
      <c r="AK26" s="59" t="e">
        <f t="shared" si="43"/>
        <v>#REF!</v>
      </c>
      <c r="AL26" s="59" t="e">
        <f t="shared" si="43"/>
        <v>#REF!</v>
      </c>
      <c r="AM26" s="59" t="e">
        <f t="shared" si="43"/>
        <v>#REF!</v>
      </c>
      <c r="AN26" s="59" t="e">
        <f t="shared" si="43"/>
        <v>#REF!</v>
      </c>
      <c r="AO26" s="59" t="e">
        <f t="shared" si="43"/>
        <v>#REF!</v>
      </c>
      <c r="AP26" s="59" t="e">
        <f t="shared" si="43"/>
        <v>#REF!</v>
      </c>
      <c r="AQ26" s="59" t="e">
        <f t="shared" si="43"/>
        <v>#REF!</v>
      </c>
      <c r="AR26" s="59" t="e">
        <f t="shared" si="43"/>
        <v>#REF!</v>
      </c>
      <c r="AS26" s="59" t="e">
        <f t="shared" si="43"/>
        <v>#REF!</v>
      </c>
      <c r="AT26" s="59" t="e">
        <f t="shared" si="43"/>
        <v>#REF!</v>
      </c>
      <c r="AU26" s="29" t="e">
        <f>AU11*0.9*0.9</f>
        <v>#REF!</v>
      </c>
      <c r="AV26" s="29" t="e">
        <f t="shared" ref="AV26:AY26" si="56">AV11*0.9*0.9</f>
        <v>#REF!</v>
      </c>
      <c r="AW26" s="29" t="e">
        <f t="shared" si="56"/>
        <v>#REF!</v>
      </c>
      <c r="AX26" s="29" t="e">
        <f t="shared" si="56"/>
        <v>#REF!</v>
      </c>
      <c r="AY26" s="29" t="e">
        <f t="shared" si="56"/>
        <v>#REF!</v>
      </c>
      <c r="AZ26" s="29" t="e">
        <f t="shared" ref="AZ26:BB26" si="57">AZ11*0.9*0.9</f>
        <v>#REF!</v>
      </c>
      <c r="BA26" s="29" t="e">
        <f t="shared" si="57"/>
        <v>#REF!</v>
      </c>
      <c r="BB26" s="29" t="e">
        <f t="shared" si="57"/>
        <v>#REF!</v>
      </c>
      <c r="BC26" s="29" t="e">
        <f t="shared" ref="BC26:BE26" si="58">BC11*0.9*0.9</f>
        <v>#REF!</v>
      </c>
      <c r="BD26" s="29" t="e">
        <f t="shared" si="58"/>
        <v>#REF!</v>
      </c>
      <c r="BE26" s="29" t="e">
        <f t="shared" si="58"/>
        <v>#REF!</v>
      </c>
      <c r="BF26" s="29">
        <f t="shared" ref="BF26:BQ26" si="59">BF11*0.9</f>
        <v>7420.5</v>
      </c>
      <c r="BG26" s="29">
        <f t="shared" si="59"/>
        <v>6349.5</v>
      </c>
      <c r="BH26" s="29">
        <f t="shared" si="59"/>
        <v>9103.5</v>
      </c>
      <c r="BI26" s="29">
        <f t="shared" si="59"/>
        <v>6349.5</v>
      </c>
      <c r="BJ26" s="29">
        <f t="shared" si="59"/>
        <v>7726.5</v>
      </c>
      <c r="BK26" s="29">
        <f t="shared" si="59"/>
        <v>6349.5</v>
      </c>
      <c r="BL26" s="29">
        <f t="shared" si="59"/>
        <v>7726.5</v>
      </c>
      <c r="BM26" s="29">
        <f t="shared" si="59"/>
        <v>6349.5</v>
      </c>
      <c r="BN26" s="29">
        <f t="shared" si="59"/>
        <v>7726.5</v>
      </c>
      <c r="BO26" s="29">
        <f t="shared" si="59"/>
        <v>6349.5</v>
      </c>
      <c r="BP26" s="29">
        <f t="shared" si="59"/>
        <v>6961.5</v>
      </c>
      <c r="BQ26" s="29" t="e">
        <f t="shared" si="59"/>
        <v>#REF!</v>
      </c>
      <c r="BR26" s="29" t="e">
        <f t="shared" ref="BR26:BY26" si="60">BR11*0.9</f>
        <v>#REF!</v>
      </c>
      <c r="BS26" s="29" t="e">
        <f t="shared" si="60"/>
        <v>#REF!</v>
      </c>
      <c r="BT26" s="29" t="e">
        <f t="shared" si="60"/>
        <v>#REF!</v>
      </c>
      <c r="BU26" s="29" t="e">
        <f t="shared" si="60"/>
        <v>#REF!</v>
      </c>
      <c r="BV26" s="29" t="e">
        <f t="shared" si="60"/>
        <v>#REF!</v>
      </c>
      <c r="BW26" s="29" t="e">
        <f t="shared" si="60"/>
        <v>#REF!</v>
      </c>
      <c r="BX26" s="29" t="e">
        <f t="shared" si="60"/>
        <v>#REF!</v>
      </c>
      <c r="BY26" s="29" t="e">
        <f t="shared" si="60"/>
        <v>#REF!</v>
      </c>
      <c r="BZ26" s="29" t="e">
        <f t="shared" ref="BZ26" si="61">BZ11*0.9</f>
        <v>#REF!</v>
      </c>
      <c r="CA26" s="29" t="e">
        <f t="shared" ref="CA26:CD26" si="62">CA11*0.9</f>
        <v>#REF!</v>
      </c>
      <c r="CB26" s="29" t="e">
        <f t="shared" si="62"/>
        <v>#REF!</v>
      </c>
      <c r="CC26" s="29" t="e">
        <f t="shared" si="62"/>
        <v>#REF!</v>
      </c>
      <c r="CD26" s="29" t="e">
        <f t="shared" si="62"/>
        <v>#REF!</v>
      </c>
      <c r="CE26" s="29" t="e">
        <f t="shared" ref="CE26" si="63">CE11*0.9</f>
        <v>#REF!</v>
      </c>
      <c r="CF26" s="29" t="e">
        <f t="shared" ref="CF26:CL26" si="64">CF11*0.9</f>
        <v>#REF!</v>
      </c>
      <c r="CG26" s="29" t="e">
        <f t="shared" si="64"/>
        <v>#REF!</v>
      </c>
      <c r="CH26" s="29" t="e">
        <f t="shared" si="64"/>
        <v>#REF!</v>
      </c>
      <c r="CI26" s="29" t="e">
        <f t="shared" si="64"/>
        <v>#REF!</v>
      </c>
      <c r="CJ26" s="29" t="e">
        <f t="shared" si="64"/>
        <v>#REF!</v>
      </c>
      <c r="CK26" s="29" t="e">
        <f t="shared" si="64"/>
        <v>#REF!</v>
      </c>
      <c r="CL26" s="29" t="e">
        <f t="shared" si="64"/>
        <v>#REF!</v>
      </c>
      <c r="CM26" s="29" t="e">
        <f t="shared" ref="CM26:CP26" si="65">CM11*0.9</f>
        <v>#REF!</v>
      </c>
      <c r="CN26" s="29" t="e">
        <f t="shared" ref="CN26" si="66">CN11*0.9</f>
        <v>#REF!</v>
      </c>
      <c r="CO26" s="29" t="e">
        <f t="shared" si="65"/>
        <v>#REF!</v>
      </c>
      <c r="CP26" s="29" t="e">
        <f t="shared" si="65"/>
        <v>#REF!</v>
      </c>
      <c r="CQ26" s="29" t="e">
        <f t="shared" ref="CQ26:CR26" si="67">CQ11*0.9</f>
        <v>#REF!</v>
      </c>
      <c r="CR26" s="29" t="e">
        <f t="shared" si="67"/>
        <v>#REF!</v>
      </c>
    </row>
    <row r="27" spans="1:96" s="3" customFormat="1" ht="12" customHeight="1">
      <c r="A27" s="59" t="s">
        <v>34</v>
      </c>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row>
    <row r="28" spans="1:96" s="3" customFormat="1" ht="12" customHeight="1">
      <c r="A28" s="14">
        <v>1</v>
      </c>
      <c r="B28" s="59">
        <f t="shared" ref="B28:AT29" si="68">B13*0.8*0.9</f>
        <v>10512</v>
      </c>
      <c r="C28" s="59">
        <f t="shared" si="68"/>
        <v>8208</v>
      </c>
      <c r="D28" s="59">
        <f t="shared" si="68"/>
        <v>10512</v>
      </c>
      <c r="E28" s="59">
        <f t="shared" si="68"/>
        <v>8208</v>
      </c>
      <c r="F28" s="59">
        <f t="shared" si="68"/>
        <v>10512</v>
      </c>
      <c r="G28" s="59">
        <f t="shared" si="68"/>
        <v>8208</v>
      </c>
      <c r="H28" s="59">
        <f t="shared" si="68"/>
        <v>15984</v>
      </c>
      <c r="I28" s="59">
        <f t="shared" si="68"/>
        <v>16704</v>
      </c>
      <c r="J28" s="59">
        <f t="shared" si="68"/>
        <v>16704.72</v>
      </c>
      <c r="K28" s="59">
        <f t="shared" si="68"/>
        <v>16704</v>
      </c>
      <c r="L28" s="59">
        <f t="shared" si="68"/>
        <v>28008</v>
      </c>
      <c r="M28" s="59">
        <f t="shared" si="68"/>
        <v>30168</v>
      </c>
      <c r="N28" s="59">
        <f t="shared" si="68"/>
        <v>25632</v>
      </c>
      <c r="O28" s="59">
        <f t="shared" si="68"/>
        <v>15264</v>
      </c>
      <c r="P28" s="59">
        <f t="shared" si="68"/>
        <v>15264</v>
      </c>
      <c r="Q28" s="59">
        <f t="shared" si="68"/>
        <v>15480</v>
      </c>
      <c r="R28" s="59">
        <f t="shared" si="68"/>
        <v>13896</v>
      </c>
      <c r="S28" s="59">
        <f t="shared" si="68"/>
        <v>15480</v>
      </c>
      <c r="T28" s="59">
        <f t="shared" si="68"/>
        <v>11232</v>
      </c>
      <c r="U28" s="59">
        <f t="shared" si="68"/>
        <v>15480</v>
      </c>
      <c r="V28" s="59">
        <f t="shared" si="68"/>
        <v>16704</v>
      </c>
      <c r="W28" s="59">
        <f t="shared" si="68"/>
        <v>15480</v>
      </c>
      <c r="X28" s="59">
        <f t="shared" si="68"/>
        <v>16704</v>
      </c>
      <c r="Y28" s="59">
        <f t="shared" si="68"/>
        <v>15480</v>
      </c>
      <c r="Z28" s="59">
        <f t="shared" si="68"/>
        <v>16704</v>
      </c>
      <c r="AA28" s="59">
        <f t="shared" si="68"/>
        <v>19152</v>
      </c>
      <c r="AB28" s="59">
        <f t="shared" si="68"/>
        <v>16704</v>
      </c>
      <c r="AC28" s="59">
        <f t="shared" si="68"/>
        <v>16704</v>
      </c>
      <c r="AD28" s="59">
        <f t="shared" si="68"/>
        <v>15480</v>
      </c>
      <c r="AE28" s="59">
        <f t="shared" si="68"/>
        <v>12312</v>
      </c>
      <c r="AF28" s="59">
        <f t="shared" si="68"/>
        <v>15480</v>
      </c>
      <c r="AG28" s="59">
        <f t="shared" si="68"/>
        <v>12312</v>
      </c>
      <c r="AH28" s="59">
        <f t="shared" si="68"/>
        <v>12312</v>
      </c>
      <c r="AI28" s="59">
        <f t="shared" si="68"/>
        <v>11592</v>
      </c>
      <c r="AJ28" s="59">
        <f t="shared" si="68"/>
        <v>8208</v>
      </c>
      <c r="AK28" s="59">
        <f t="shared" si="68"/>
        <v>6912</v>
      </c>
      <c r="AL28" s="59">
        <f t="shared" si="68"/>
        <v>6912</v>
      </c>
      <c r="AM28" s="59">
        <f t="shared" si="68"/>
        <v>8208</v>
      </c>
      <c r="AN28" s="59">
        <f t="shared" si="68"/>
        <v>6912</v>
      </c>
      <c r="AO28" s="59">
        <f t="shared" si="68"/>
        <v>8208</v>
      </c>
      <c r="AP28" s="59">
        <f t="shared" si="68"/>
        <v>6912</v>
      </c>
      <c r="AQ28" s="59">
        <f t="shared" si="68"/>
        <v>8208</v>
      </c>
      <c r="AR28" s="59">
        <f t="shared" si="68"/>
        <v>11592</v>
      </c>
      <c r="AS28" s="59">
        <f t="shared" si="68"/>
        <v>6912</v>
      </c>
      <c r="AT28" s="59">
        <f t="shared" si="68"/>
        <v>8208</v>
      </c>
      <c r="AU28" s="29">
        <f>AU13*0.9*0.9</f>
        <v>7776</v>
      </c>
      <c r="AV28" s="29">
        <f t="shared" ref="AV28:AY28" si="69">AV13*0.9*0.9</f>
        <v>9234</v>
      </c>
      <c r="AW28" s="29">
        <f t="shared" si="69"/>
        <v>7776</v>
      </c>
      <c r="AX28" s="29">
        <f t="shared" si="69"/>
        <v>9234</v>
      </c>
      <c r="AY28" s="29">
        <f t="shared" si="69"/>
        <v>7776</v>
      </c>
      <c r="AZ28" s="29">
        <f t="shared" ref="AZ28:BB28" si="70">AZ13*0.9*0.9</f>
        <v>6318</v>
      </c>
      <c r="BA28" s="29">
        <f t="shared" si="70"/>
        <v>7776</v>
      </c>
      <c r="BB28" s="29">
        <f t="shared" si="70"/>
        <v>6318</v>
      </c>
      <c r="BC28" s="29">
        <f t="shared" ref="BC28:BE28" si="71">BC13*0.9*0.9</f>
        <v>9234</v>
      </c>
      <c r="BD28" s="29">
        <f t="shared" si="71"/>
        <v>6318</v>
      </c>
      <c r="BE28" s="29">
        <f t="shared" si="71"/>
        <v>7128</v>
      </c>
      <c r="BF28" s="29">
        <f t="shared" ref="BF28:BQ28" si="72">BF13*0.9</f>
        <v>7038</v>
      </c>
      <c r="BG28" s="29">
        <f t="shared" si="72"/>
        <v>5967</v>
      </c>
      <c r="BH28" s="29">
        <f t="shared" si="72"/>
        <v>8721</v>
      </c>
      <c r="BI28" s="29">
        <f t="shared" si="72"/>
        <v>5967</v>
      </c>
      <c r="BJ28" s="29">
        <f t="shared" si="72"/>
        <v>7344</v>
      </c>
      <c r="BK28" s="29">
        <f t="shared" si="72"/>
        <v>5967</v>
      </c>
      <c r="BL28" s="29">
        <f t="shared" si="72"/>
        <v>7344</v>
      </c>
      <c r="BM28" s="29">
        <f t="shared" si="72"/>
        <v>5967</v>
      </c>
      <c r="BN28" s="29">
        <f t="shared" si="72"/>
        <v>7344</v>
      </c>
      <c r="BO28" s="29">
        <f t="shared" si="72"/>
        <v>5967</v>
      </c>
      <c r="BP28" s="29">
        <f t="shared" si="72"/>
        <v>6579</v>
      </c>
      <c r="BQ28" s="29" t="e">
        <f t="shared" si="72"/>
        <v>#REF!</v>
      </c>
      <c r="BR28" s="29" t="e">
        <f t="shared" ref="BR28:BY28" si="73">BR13*0.9</f>
        <v>#REF!</v>
      </c>
      <c r="BS28" s="29" t="e">
        <f t="shared" si="73"/>
        <v>#REF!</v>
      </c>
      <c r="BT28" s="29" t="e">
        <f t="shared" si="73"/>
        <v>#REF!</v>
      </c>
      <c r="BU28" s="29" t="e">
        <f t="shared" si="73"/>
        <v>#REF!</v>
      </c>
      <c r="BV28" s="29" t="e">
        <f t="shared" si="73"/>
        <v>#REF!</v>
      </c>
      <c r="BW28" s="29" t="e">
        <f t="shared" si="73"/>
        <v>#REF!</v>
      </c>
      <c r="BX28" s="29" t="e">
        <f t="shared" si="73"/>
        <v>#REF!</v>
      </c>
      <c r="BY28" s="29" t="e">
        <f t="shared" si="73"/>
        <v>#REF!</v>
      </c>
      <c r="BZ28" s="29" t="e">
        <f t="shared" ref="BZ28" si="74">BZ13*0.9</f>
        <v>#REF!</v>
      </c>
      <c r="CA28" s="29" t="e">
        <f t="shared" ref="CA28:CD28" si="75">CA13*0.9</f>
        <v>#REF!</v>
      </c>
      <c r="CB28" s="29" t="e">
        <f t="shared" si="75"/>
        <v>#REF!</v>
      </c>
      <c r="CC28" s="29" t="e">
        <f t="shared" si="75"/>
        <v>#REF!</v>
      </c>
      <c r="CD28" s="29" t="e">
        <f t="shared" si="75"/>
        <v>#REF!</v>
      </c>
      <c r="CE28" s="29" t="e">
        <f t="shared" ref="CE28" si="76">CE13*0.9</f>
        <v>#REF!</v>
      </c>
      <c r="CF28" s="29" t="e">
        <f t="shared" ref="CF28:CL28" si="77">CF13*0.9</f>
        <v>#REF!</v>
      </c>
      <c r="CG28" s="29" t="e">
        <f t="shared" si="77"/>
        <v>#REF!</v>
      </c>
      <c r="CH28" s="29" t="e">
        <f t="shared" si="77"/>
        <v>#REF!</v>
      </c>
      <c r="CI28" s="29" t="e">
        <f t="shared" si="77"/>
        <v>#REF!</v>
      </c>
      <c r="CJ28" s="29" t="e">
        <f t="shared" si="77"/>
        <v>#REF!</v>
      </c>
      <c r="CK28" s="29" t="e">
        <f t="shared" si="77"/>
        <v>#REF!</v>
      </c>
      <c r="CL28" s="29" t="e">
        <f t="shared" si="77"/>
        <v>#REF!</v>
      </c>
      <c r="CM28" s="29" t="e">
        <f t="shared" ref="CM28:CP28" si="78">CM13*0.9</f>
        <v>#REF!</v>
      </c>
      <c r="CN28" s="29" t="e">
        <f t="shared" ref="CN28" si="79">CN13*0.9</f>
        <v>#REF!</v>
      </c>
      <c r="CO28" s="29" t="e">
        <f t="shared" si="78"/>
        <v>#REF!</v>
      </c>
      <c r="CP28" s="29" t="e">
        <f t="shared" si="78"/>
        <v>#REF!</v>
      </c>
      <c r="CQ28" s="29" t="e">
        <f t="shared" ref="CQ28:CR28" si="80">CQ13*0.9</f>
        <v>#REF!</v>
      </c>
      <c r="CR28" s="29" t="e">
        <f t="shared" si="80"/>
        <v>#REF!</v>
      </c>
    </row>
    <row r="29" spans="1:96" s="3" customFormat="1" ht="12" customHeight="1">
      <c r="A29" s="14">
        <v>2</v>
      </c>
      <c r="B29" s="59">
        <f t="shared" si="68"/>
        <v>11232</v>
      </c>
      <c r="C29" s="59">
        <f t="shared" si="68"/>
        <v>8928</v>
      </c>
      <c r="D29" s="59">
        <f t="shared" si="68"/>
        <v>11232</v>
      </c>
      <c r="E29" s="59">
        <f t="shared" si="68"/>
        <v>8928</v>
      </c>
      <c r="F29" s="59">
        <f t="shared" si="68"/>
        <v>11232</v>
      </c>
      <c r="G29" s="59">
        <f t="shared" si="68"/>
        <v>8928</v>
      </c>
      <c r="H29" s="59">
        <f t="shared" si="68"/>
        <v>16704</v>
      </c>
      <c r="I29" s="59">
        <f t="shared" si="68"/>
        <v>17424</v>
      </c>
      <c r="J29" s="59">
        <f t="shared" si="68"/>
        <v>17424.72</v>
      </c>
      <c r="K29" s="59">
        <f t="shared" si="68"/>
        <v>17424</v>
      </c>
      <c r="L29" s="59">
        <f t="shared" si="68"/>
        <v>28728</v>
      </c>
      <c r="M29" s="59">
        <f t="shared" si="68"/>
        <v>30888</v>
      </c>
      <c r="N29" s="59">
        <f t="shared" si="68"/>
        <v>26352</v>
      </c>
      <c r="O29" s="59">
        <f t="shared" si="68"/>
        <v>15984</v>
      </c>
      <c r="P29" s="59">
        <f t="shared" si="68"/>
        <v>15984</v>
      </c>
      <c r="Q29" s="59">
        <f t="shared" si="68"/>
        <v>16200</v>
      </c>
      <c r="R29" s="59">
        <f t="shared" si="68"/>
        <v>14616</v>
      </c>
      <c r="S29" s="59">
        <f t="shared" si="68"/>
        <v>16200</v>
      </c>
      <c r="T29" s="59">
        <f t="shared" si="68"/>
        <v>11952</v>
      </c>
      <c r="U29" s="59">
        <f t="shared" si="68"/>
        <v>16200</v>
      </c>
      <c r="V29" s="59">
        <f t="shared" si="68"/>
        <v>17424</v>
      </c>
      <c r="W29" s="59">
        <f t="shared" si="68"/>
        <v>16200</v>
      </c>
      <c r="X29" s="59">
        <f t="shared" si="68"/>
        <v>17424</v>
      </c>
      <c r="Y29" s="59">
        <f t="shared" si="68"/>
        <v>16200</v>
      </c>
      <c r="Z29" s="59">
        <f t="shared" si="68"/>
        <v>17424</v>
      </c>
      <c r="AA29" s="59">
        <f t="shared" si="68"/>
        <v>19872</v>
      </c>
      <c r="AB29" s="59">
        <f t="shared" si="68"/>
        <v>17424</v>
      </c>
      <c r="AC29" s="59">
        <f t="shared" si="68"/>
        <v>17424</v>
      </c>
      <c r="AD29" s="59">
        <f t="shared" si="68"/>
        <v>16200</v>
      </c>
      <c r="AE29" s="59">
        <f t="shared" si="68"/>
        <v>13032</v>
      </c>
      <c r="AF29" s="59">
        <f t="shared" si="68"/>
        <v>16200</v>
      </c>
      <c r="AG29" s="59">
        <f t="shared" si="68"/>
        <v>13032</v>
      </c>
      <c r="AH29" s="59">
        <f t="shared" si="68"/>
        <v>13032</v>
      </c>
      <c r="AI29" s="59">
        <f t="shared" si="68"/>
        <v>12312</v>
      </c>
      <c r="AJ29" s="59">
        <f t="shared" si="68"/>
        <v>8928</v>
      </c>
      <c r="AK29" s="59">
        <f t="shared" si="68"/>
        <v>7632</v>
      </c>
      <c r="AL29" s="59">
        <f t="shared" si="68"/>
        <v>7632</v>
      </c>
      <c r="AM29" s="59">
        <f t="shared" si="68"/>
        <v>8928</v>
      </c>
      <c r="AN29" s="59">
        <f t="shared" si="68"/>
        <v>7632</v>
      </c>
      <c r="AO29" s="59">
        <f t="shared" si="68"/>
        <v>8928</v>
      </c>
      <c r="AP29" s="59">
        <f t="shared" si="68"/>
        <v>7632</v>
      </c>
      <c r="AQ29" s="59">
        <f t="shared" si="68"/>
        <v>8928</v>
      </c>
      <c r="AR29" s="59">
        <f t="shared" si="68"/>
        <v>12312</v>
      </c>
      <c r="AS29" s="59">
        <f t="shared" si="68"/>
        <v>7632</v>
      </c>
      <c r="AT29" s="59">
        <f t="shared" si="68"/>
        <v>8928</v>
      </c>
      <c r="AU29" s="29">
        <f>AU14*0.9*0.9</f>
        <v>8586</v>
      </c>
      <c r="AV29" s="29">
        <f t="shared" ref="AV29:AY29" si="81">AV14*0.9*0.9</f>
        <v>10044</v>
      </c>
      <c r="AW29" s="29">
        <f t="shared" si="81"/>
        <v>8586</v>
      </c>
      <c r="AX29" s="29">
        <f t="shared" si="81"/>
        <v>10044</v>
      </c>
      <c r="AY29" s="29">
        <f t="shared" si="81"/>
        <v>8586</v>
      </c>
      <c r="AZ29" s="29">
        <f t="shared" ref="AZ29:BB29" si="82">AZ14*0.9*0.9</f>
        <v>7128</v>
      </c>
      <c r="BA29" s="29">
        <f t="shared" si="82"/>
        <v>8586</v>
      </c>
      <c r="BB29" s="29">
        <f t="shared" si="82"/>
        <v>7128</v>
      </c>
      <c r="BC29" s="29">
        <f t="shared" ref="BC29:BE29" si="83">BC14*0.9*0.9</f>
        <v>10044</v>
      </c>
      <c r="BD29" s="29">
        <f t="shared" si="83"/>
        <v>7128</v>
      </c>
      <c r="BE29" s="29">
        <f t="shared" si="83"/>
        <v>7938</v>
      </c>
      <c r="BF29" s="29">
        <f t="shared" ref="BF29:BQ29" si="84">BF14*0.9</f>
        <v>7803</v>
      </c>
      <c r="BG29" s="29">
        <f t="shared" si="84"/>
        <v>6732</v>
      </c>
      <c r="BH29" s="29">
        <f t="shared" si="84"/>
        <v>9486</v>
      </c>
      <c r="BI29" s="29">
        <f t="shared" si="84"/>
        <v>6732</v>
      </c>
      <c r="BJ29" s="29">
        <f t="shared" si="84"/>
        <v>8109</v>
      </c>
      <c r="BK29" s="29">
        <f t="shared" si="84"/>
        <v>6732</v>
      </c>
      <c r="BL29" s="29">
        <f t="shared" si="84"/>
        <v>8109</v>
      </c>
      <c r="BM29" s="29">
        <f t="shared" si="84"/>
        <v>6732</v>
      </c>
      <c r="BN29" s="29">
        <f t="shared" si="84"/>
        <v>8109</v>
      </c>
      <c r="BO29" s="29">
        <f t="shared" si="84"/>
        <v>6732</v>
      </c>
      <c r="BP29" s="29">
        <f t="shared" si="84"/>
        <v>7344</v>
      </c>
      <c r="BQ29" s="29" t="e">
        <f t="shared" si="84"/>
        <v>#REF!</v>
      </c>
      <c r="BR29" s="29" t="e">
        <f t="shared" ref="BR29:BY29" si="85">BR14*0.9</f>
        <v>#REF!</v>
      </c>
      <c r="BS29" s="29" t="e">
        <f t="shared" si="85"/>
        <v>#REF!</v>
      </c>
      <c r="BT29" s="29" t="e">
        <f t="shared" si="85"/>
        <v>#REF!</v>
      </c>
      <c r="BU29" s="29" t="e">
        <f t="shared" si="85"/>
        <v>#REF!</v>
      </c>
      <c r="BV29" s="29" t="e">
        <f t="shared" si="85"/>
        <v>#REF!</v>
      </c>
      <c r="BW29" s="29" t="e">
        <f t="shared" si="85"/>
        <v>#REF!</v>
      </c>
      <c r="BX29" s="29" t="e">
        <f t="shared" si="85"/>
        <v>#REF!</v>
      </c>
      <c r="BY29" s="29" t="e">
        <f t="shared" si="85"/>
        <v>#REF!</v>
      </c>
      <c r="BZ29" s="29" t="e">
        <f t="shared" ref="BZ29" si="86">BZ14*0.9</f>
        <v>#REF!</v>
      </c>
      <c r="CA29" s="29" t="e">
        <f t="shared" ref="CA29:CD29" si="87">CA14*0.9</f>
        <v>#REF!</v>
      </c>
      <c r="CB29" s="29" t="e">
        <f t="shared" si="87"/>
        <v>#REF!</v>
      </c>
      <c r="CC29" s="29" t="e">
        <f t="shared" si="87"/>
        <v>#REF!</v>
      </c>
      <c r="CD29" s="29" t="e">
        <f t="shared" si="87"/>
        <v>#REF!</v>
      </c>
      <c r="CE29" s="29" t="e">
        <f t="shared" ref="CE29" si="88">CE14*0.9</f>
        <v>#REF!</v>
      </c>
      <c r="CF29" s="29" t="e">
        <f t="shared" ref="CF29:CL29" si="89">CF14*0.9</f>
        <v>#REF!</v>
      </c>
      <c r="CG29" s="29" t="e">
        <f t="shared" si="89"/>
        <v>#REF!</v>
      </c>
      <c r="CH29" s="29" t="e">
        <f t="shared" si="89"/>
        <v>#REF!</v>
      </c>
      <c r="CI29" s="29" t="e">
        <f t="shared" si="89"/>
        <v>#REF!</v>
      </c>
      <c r="CJ29" s="29" t="e">
        <f t="shared" si="89"/>
        <v>#REF!</v>
      </c>
      <c r="CK29" s="29" t="e">
        <f t="shared" si="89"/>
        <v>#REF!</v>
      </c>
      <c r="CL29" s="29" t="e">
        <f t="shared" si="89"/>
        <v>#REF!</v>
      </c>
      <c r="CM29" s="29" t="e">
        <f t="shared" ref="CM29:CP29" si="90">CM14*0.9</f>
        <v>#REF!</v>
      </c>
      <c r="CN29" s="29" t="e">
        <f t="shared" ref="CN29" si="91">CN14*0.9</f>
        <v>#REF!</v>
      </c>
      <c r="CO29" s="29" t="e">
        <f t="shared" si="90"/>
        <v>#REF!</v>
      </c>
      <c r="CP29" s="29" t="e">
        <f t="shared" si="90"/>
        <v>#REF!</v>
      </c>
      <c r="CQ29" s="29" t="e">
        <f t="shared" ref="CQ29:CR29" si="92">CQ14*0.9</f>
        <v>#REF!</v>
      </c>
      <c r="CR29" s="29" t="e">
        <f t="shared" si="92"/>
        <v>#REF!</v>
      </c>
    </row>
    <row r="30" spans="1:96" s="3" customFormat="1" ht="12" customHeight="1">
      <c r="A30" s="59" t="s">
        <v>35</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row>
    <row r="31" spans="1:96" s="3" customFormat="1" ht="12" customHeight="1">
      <c r="A31" s="14" t="s">
        <v>36</v>
      </c>
      <c r="B31" s="59">
        <f t="shared" ref="B31:AT31" si="93">B16*0.8*0.9</f>
        <v>13104</v>
      </c>
      <c r="C31" s="59">
        <f t="shared" si="93"/>
        <v>10800</v>
      </c>
      <c r="D31" s="59">
        <f t="shared" si="93"/>
        <v>13104</v>
      </c>
      <c r="E31" s="59">
        <f t="shared" si="93"/>
        <v>10800</v>
      </c>
      <c r="F31" s="59">
        <f t="shared" si="93"/>
        <v>13104</v>
      </c>
      <c r="G31" s="59">
        <f t="shared" si="93"/>
        <v>10800</v>
      </c>
      <c r="H31" s="59">
        <f t="shared" si="93"/>
        <v>18576</v>
      </c>
      <c r="I31" s="59">
        <f t="shared" si="93"/>
        <v>19296</v>
      </c>
      <c r="J31" s="59">
        <f t="shared" si="93"/>
        <v>19296.72</v>
      </c>
      <c r="K31" s="59">
        <f t="shared" si="93"/>
        <v>19296</v>
      </c>
      <c r="L31" s="59">
        <f t="shared" si="93"/>
        <v>30600</v>
      </c>
      <c r="M31" s="59">
        <f t="shared" si="93"/>
        <v>32760</v>
      </c>
      <c r="N31" s="59">
        <f t="shared" si="93"/>
        <v>28224</v>
      </c>
      <c r="O31" s="59">
        <f t="shared" si="93"/>
        <v>17856</v>
      </c>
      <c r="P31" s="59">
        <f t="shared" si="93"/>
        <v>17856</v>
      </c>
      <c r="Q31" s="59">
        <f t="shared" si="93"/>
        <v>18072</v>
      </c>
      <c r="R31" s="59">
        <f t="shared" si="93"/>
        <v>16488</v>
      </c>
      <c r="S31" s="59">
        <f t="shared" si="93"/>
        <v>18072</v>
      </c>
      <c r="T31" s="59">
        <f t="shared" si="93"/>
        <v>13824</v>
      </c>
      <c r="U31" s="59">
        <f t="shared" si="93"/>
        <v>18072</v>
      </c>
      <c r="V31" s="59">
        <f t="shared" si="93"/>
        <v>19296</v>
      </c>
      <c r="W31" s="59">
        <f t="shared" si="93"/>
        <v>18072</v>
      </c>
      <c r="X31" s="59">
        <f t="shared" si="93"/>
        <v>19296</v>
      </c>
      <c r="Y31" s="59">
        <f t="shared" si="93"/>
        <v>18072</v>
      </c>
      <c r="Z31" s="59">
        <f t="shared" si="93"/>
        <v>19296</v>
      </c>
      <c r="AA31" s="59">
        <f t="shared" si="93"/>
        <v>21744</v>
      </c>
      <c r="AB31" s="59">
        <f t="shared" si="93"/>
        <v>19296</v>
      </c>
      <c r="AC31" s="59">
        <f t="shared" si="93"/>
        <v>19296</v>
      </c>
      <c r="AD31" s="59">
        <f t="shared" si="93"/>
        <v>18072</v>
      </c>
      <c r="AE31" s="59">
        <f t="shared" si="93"/>
        <v>14904</v>
      </c>
      <c r="AF31" s="59">
        <f t="shared" si="93"/>
        <v>18072</v>
      </c>
      <c r="AG31" s="59">
        <f t="shared" si="93"/>
        <v>14904</v>
      </c>
      <c r="AH31" s="59">
        <f t="shared" si="93"/>
        <v>14904</v>
      </c>
      <c r="AI31" s="59">
        <f t="shared" si="93"/>
        <v>14184</v>
      </c>
      <c r="AJ31" s="59">
        <f t="shared" si="93"/>
        <v>10800</v>
      </c>
      <c r="AK31" s="59">
        <f t="shared" si="93"/>
        <v>9504</v>
      </c>
      <c r="AL31" s="59">
        <f t="shared" si="93"/>
        <v>9504</v>
      </c>
      <c r="AM31" s="59">
        <f t="shared" si="93"/>
        <v>10800</v>
      </c>
      <c r="AN31" s="59">
        <f t="shared" si="93"/>
        <v>9504</v>
      </c>
      <c r="AO31" s="59">
        <f t="shared" si="93"/>
        <v>10800</v>
      </c>
      <c r="AP31" s="59">
        <f t="shared" si="93"/>
        <v>9504</v>
      </c>
      <c r="AQ31" s="59">
        <f t="shared" si="93"/>
        <v>10800</v>
      </c>
      <c r="AR31" s="59">
        <f t="shared" si="93"/>
        <v>14184</v>
      </c>
      <c r="AS31" s="59">
        <f t="shared" si="93"/>
        <v>9504</v>
      </c>
      <c r="AT31" s="59">
        <f t="shared" si="93"/>
        <v>10800</v>
      </c>
      <c r="AU31" s="29">
        <f>AU16*0.9*0.9</f>
        <v>10692</v>
      </c>
      <c r="AV31" s="29">
        <f t="shared" ref="AV31:AY31" si="94">AV16*0.9*0.9</f>
        <v>12150</v>
      </c>
      <c r="AW31" s="29">
        <f t="shared" si="94"/>
        <v>10692</v>
      </c>
      <c r="AX31" s="29">
        <f t="shared" si="94"/>
        <v>12150</v>
      </c>
      <c r="AY31" s="29">
        <f t="shared" si="94"/>
        <v>10692</v>
      </c>
      <c r="AZ31" s="29">
        <f t="shared" ref="AZ31:BB31" si="95">AZ16*0.9*0.9</f>
        <v>9234</v>
      </c>
      <c r="BA31" s="29">
        <f t="shared" si="95"/>
        <v>10692</v>
      </c>
      <c r="BB31" s="29">
        <f t="shared" si="95"/>
        <v>9234</v>
      </c>
      <c r="BC31" s="29">
        <f t="shared" ref="BC31:BE31" si="96">BC16*0.9*0.9</f>
        <v>12150</v>
      </c>
      <c r="BD31" s="29">
        <f t="shared" si="96"/>
        <v>9234</v>
      </c>
      <c r="BE31" s="29">
        <f t="shared" si="96"/>
        <v>10044</v>
      </c>
      <c r="BF31" s="29">
        <f t="shared" ref="BF31:BQ31" si="97">BF16*0.9</f>
        <v>9792</v>
      </c>
      <c r="BG31" s="29">
        <f t="shared" si="97"/>
        <v>8721</v>
      </c>
      <c r="BH31" s="29">
        <f t="shared" si="97"/>
        <v>11475</v>
      </c>
      <c r="BI31" s="29">
        <f t="shared" si="97"/>
        <v>8721</v>
      </c>
      <c r="BJ31" s="29">
        <f t="shared" si="97"/>
        <v>10098</v>
      </c>
      <c r="BK31" s="29">
        <f t="shared" si="97"/>
        <v>8721</v>
      </c>
      <c r="BL31" s="29">
        <f t="shared" si="97"/>
        <v>10098</v>
      </c>
      <c r="BM31" s="29">
        <f t="shared" si="97"/>
        <v>8721</v>
      </c>
      <c r="BN31" s="29">
        <f t="shared" si="97"/>
        <v>10098</v>
      </c>
      <c r="BO31" s="29">
        <f t="shared" si="97"/>
        <v>8721</v>
      </c>
      <c r="BP31" s="29">
        <f t="shared" si="97"/>
        <v>9333</v>
      </c>
      <c r="BQ31" s="29" t="e">
        <f t="shared" si="97"/>
        <v>#REF!</v>
      </c>
      <c r="BR31" s="29" t="e">
        <f t="shared" ref="BR31:BY31" si="98">BR16*0.9</f>
        <v>#REF!</v>
      </c>
      <c r="BS31" s="29" t="e">
        <f t="shared" si="98"/>
        <v>#REF!</v>
      </c>
      <c r="BT31" s="29" t="e">
        <f t="shared" si="98"/>
        <v>#REF!</v>
      </c>
      <c r="BU31" s="29" t="e">
        <f t="shared" si="98"/>
        <v>#REF!</v>
      </c>
      <c r="BV31" s="29" t="e">
        <f t="shared" si="98"/>
        <v>#REF!</v>
      </c>
      <c r="BW31" s="29" t="e">
        <f t="shared" si="98"/>
        <v>#REF!</v>
      </c>
      <c r="BX31" s="29" t="e">
        <f t="shared" si="98"/>
        <v>#REF!</v>
      </c>
      <c r="BY31" s="29" t="e">
        <f t="shared" si="98"/>
        <v>#REF!</v>
      </c>
      <c r="BZ31" s="29" t="e">
        <f t="shared" ref="BZ31" si="99">BZ16*0.9</f>
        <v>#REF!</v>
      </c>
      <c r="CA31" s="29" t="e">
        <f t="shared" ref="CA31:CD31" si="100">CA16*0.9</f>
        <v>#REF!</v>
      </c>
      <c r="CB31" s="29" t="e">
        <f t="shared" si="100"/>
        <v>#REF!</v>
      </c>
      <c r="CC31" s="29" t="e">
        <f t="shared" si="100"/>
        <v>#REF!</v>
      </c>
      <c r="CD31" s="29" t="e">
        <f t="shared" si="100"/>
        <v>#REF!</v>
      </c>
      <c r="CE31" s="29" t="e">
        <f t="shared" ref="CE31" si="101">CE16*0.9</f>
        <v>#REF!</v>
      </c>
      <c r="CF31" s="29" t="e">
        <f t="shared" ref="CF31:CL31" si="102">CF16*0.9</f>
        <v>#REF!</v>
      </c>
      <c r="CG31" s="29" t="e">
        <f t="shared" si="102"/>
        <v>#REF!</v>
      </c>
      <c r="CH31" s="29" t="e">
        <f t="shared" si="102"/>
        <v>#REF!</v>
      </c>
      <c r="CI31" s="29" t="e">
        <f t="shared" si="102"/>
        <v>#REF!</v>
      </c>
      <c r="CJ31" s="29" t="e">
        <f t="shared" si="102"/>
        <v>#REF!</v>
      </c>
      <c r="CK31" s="29" t="e">
        <f t="shared" si="102"/>
        <v>#REF!</v>
      </c>
      <c r="CL31" s="29" t="e">
        <f t="shared" si="102"/>
        <v>#REF!</v>
      </c>
      <c r="CM31" s="29" t="e">
        <f t="shared" ref="CM31:CP31" si="103">CM16*0.9</f>
        <v>#REF!</v>
      </c>
      <c r="CN31" s="29" t="e">
        <f t="shared" ref="CN31" si="104">CN16*0.9</f>
        <v>#REF!</v>
      </c>
      <c r="CO31" s="29" t="e">
        <f t="shared" si="103"/>
        <v>#REF!</v>
      </c>
      <c r="CP31" s="29" t="e">
        <f t="shared" si="103"/>
        <v>#REF!</v>
      </c>
      <c r="CQ31" s="29" t="e">
        <f t="shared" ref="CQ31:CR31" si="105">CQ16*0.9</f>
        <v>#REF!</v>
      </c>
      <c r="CR31" s="29" t="e">
        <f t="shared" si="105"/>
        <v>#REF!</v>
      </c>
    </row>
    <row r="34" spans="1:29">
      <c r="A34" s="8" t="s">
        <v>40</v>
      </c>
    </row>
    <row r="35" spans="1:29">
      <c r="A35" s="16" t="s">
        <v>42</v>
      </c>
    </row>
    <row r="36" spans="1:29" ht="16.5" customHeight="1">
      <c r="A36" s="17" t="s">
        <v>43</v>
      </c>
    </row>
    <row r="37" spans="1:29">
      <c r="A37" s="17" t="s">
        <v>44</v>
      </c>
    </row>
    <row r="38" spans="1:29">
      <c r="A38" s="17" t="s">
        <v>45</v>
      </c>
    </row>
    <row r="39" spans="1:29">
      <c r="A39" s="17" t="s">
        <v>46</v>
      </c>
    </row>
    <row r="40" spans="1:29">
      <c r="A40" s="17" t="s">
        <v>47</v>
      </c>
    </row>
    <row r="41" spans="1:29" ht="15.75" customHeight="1">
      <c r="A41" s="3"/>
    </row>
    <row r="42" spans="1:29">
      <c r="A42" s="8" t="s">
        <v>127</v>
      </c>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3"/>
      <c r="AB42" s="221"/>
      <c r="AC42" s="223"/>
    </row>
    <row r="43" spans="1:29">
      <c r="A43" s="154" t="s">
        <v>308</v>
      </c>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4"/>
      <c r="AB43" s="222"/>
      <c r="AC43" s="224"/>
    </row>
    <row r="45" spans="1:29">
      <c r="A45" s="8" t="s">
        <v>50</v>
      </c>
    </row>
    <row r="46" spans="1:29" ht="84.75" customHeight="1">
      <c r="A46" s="155" t="s">
        <v>283</v>
      </c>
    </row>
  </sheetData>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9"/>
  <dimension ref="A1:CR46"/>
  <sheetViews>
    <sheetView workbookViewId="0">
      <selection activeCell="CR19" sqref="CR19:CR20"/>
    </sheetView>
  </sheetViews>
  <sheetFormatPr defaultColWidth="9.140625" defaultRowHeight="15"/>
  <cols>
    <col min="1" max="1" width="52" style="124" customWidth="1"/>
    <col min="2" max="21" width="10.28515625" style="2" hidden="1" customWidth="1"/>
    <col min="22" max="35" width="10.5703125" style="2" hidden="1" customWidth="1"/>
    <col min="36" max="36" width="11.7109375" style="2" hidden="1" customWidth="1"/>
    <col min="37" max="49" width="11" style="2" hidden="1" customWidth="1"/>
    <col min="50" max="50" width="10.28515625" style="2" hidden="1" customWidth="1"/>
    <col min="51" max="51" width="10.5703125" style="2" hidden="1" customWidth="1"/>
    <col min="52" max="54" width="11.140625" style="2" hidden="1" customWidth="1"/>
    <col min="55" max="55" width="10.28515625" style="2" hidden="1" customWidth="1"/>
    <col min="56" max="56" width="10.7109375" style="2" hidden="1" customWidth="1"/>
    <col min="57" max="57" width="10" style="2" hidden="1" customWidth="1"/>
    <col min="58" max="59" width="10.140625" style="2" hidden="1" customWidth="1"/>
    <col min="60" max="60" width="9.7109375" style="2" hidden="1" customWidth="1"/>
    <col min="61" max="61" width="10.140625" style="2" hidden="1" customWidth="1"/>
    <col min="62" max="62" width="9.85546875" style="2" hidden="1" customWidth="1"/>
    <col min="63" max="63" width="10.140625" style="2" hidden="1" customWidth="1"/>
    <col min="64" max="64" width="11.140625" style="2" hidden="1" customWidth="1"/>
    <col min="65" max="65" width="10.7109375" style="2" hidden="1" customWidth="1"/>
    <col min="66" max="66" width="11.85546875" style="2" hidden="1" customWidth="1"/>
    <col min="67" max="67" width="11.140625" style="2" hidden="1" customWidth="1"/>
    <col min="68" max="69" width="10.7109375" style="2" hidden="1" customWidth="1"/>
    <col min="70" max="70" width="10.42578125" style="2" hidden="1" customWidth="1"/>
    <col min="71" max="71" width="10.7109375" style="2" hidden="1" customWidth="1"/>
    <col min="72" max="72" width="11.28515625" style="2" hidden="1" customWidth="1"/>
    <col min="73" max="73" width="10.85546875" style="2" hidden="1" customWidth="1"/>
    <col min="74" max="74" width="10.42578125" style="2" hidden="1" customWidth="1"/>
    <col min="75" max="75" width="10.140625" style="2" hidden="1" customWidth="1"/>
    <col min="76" max="81" width="10.28515625" style="2" hidden="1" customWidth="1"/>
    <col min="82" max="82" width="9.7109375" style="2" hidden="1" customWidth="1"/>
    <col min="83" max="95" width="9.85546875" style="2" hidden="1" customWidth="1"/>
    <col min="96" max="96" width="9.85546875" style="2" customWidth="1"/>
    <col min="97" max="16384" width="9.140625" style="2"/>
  </cols>
  <sheetData>
    <row r="1" spans="1:96" s="124" customFormat="1" ht="12.75">
      <c r="A1" s="6" t="s">
        <v>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96" s="124" customFormat="1" ht="12.75">
      <c r="A2" s="8" t="s">
        <v>307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96" s="124" customFormat="1" ht="12.75">
      <c r="A3" s="8" t="s">
        <v>65</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row>
    <row r="4" spans="1:96" ht="25.5">
      <c r="A4" s="10" t="s">
        <v>2</v>
      </c>
      <c r="B4" s="27" t="str">
        <f>'BAR BB - Open rates'!B4</f>
        <v>03.12.2020-05.12.2020</v>
      </c>
      <c r="C4" s="27" t="str">
        <f>'BAR BB - Open rates'!C4</f>
        <v>06.12.2020-09.12.2020</v>
      </c>
      <c r="D4" s="27" t="str">
        <f>'BAR BB - Open rates'!D4</f>
        <v>10.12.2020-12.12.2020</v>
      </c>
      <c r="E4" s="27" t="str">
        <f>'BAR BB - Open rates'!E4</f>
        <v>13.12.2020-17.12.2020</v>
      </c>
      <c r="F4" s="27" t="str">
        <f>'BAR BB - Open rates'!F4</f>
        <v>18.12.2020-19.12.2020</v>
      </c>
      <c r="G4" s="27" t="str">
        <f>'BAR BB - Open rates'!G4</f>
        <v>20.12.2020-22.12.2020</v>
      </c>
      <c r="H4" s="27" t="str">
        <f>'BAR BB - Open rates'!H4</f>
        <v>23.12.2020-25.12.2020</v>
      </c>
      <c r="I4" s="27" t="str">
        <f>'BAR BB - Open rates'!I4</f>
        <v>26.12.2020-26.12.2020</v>
      </c>
      <c r="J4" s="27" t="str">
        <f>'BAR BB - Open rates'!J4</f>
        <v>27.12.2020-28.12.2021</v>
      </c>
      <c r="K4" s="27" t="str">
        <f>'BAR BB - Open rates'!K4</f>
        <v>29.12.2020-30.12.2021</v>
      </c>
      <c r="L4" s="27" t="str">
        <f>'BAR BB - Open rates'!L4</f>
        <v>31.12.2020-01.01.2021</v>
      </c>
      <c r="M4" s="27" t="str">
        <f>'BAR BB - Open rates'!M4</f>
        <v>02.01.2021-04.01.2021</v>
      </c>
      <c r="N4" s="27" t="str">
        <f>'BAR BB - Open rates'!N4</f>
        <v>05.01.2021-08.01.2021</v>
      </c>
      <c r="O4" s="27" t="str">
        <f>'BAR BB - Open rates'!O4</f>
        <v>09.01.2021-10.01.2021</v>
      </c>
      <c r="P4" s="27" t="str">
        <f>'BAR BB - Open rates'!P4</f>
        <v>11.01.2021-13.01.2021</v>
      </c>
      <c r="Q4" s="27" t="str">
        <f>'BAR BB - Open rates'!Q4</f>
        <v>14.01.2021-16.01.2021</v>
      </c>
      <c r="R4" s="27" t="str">
        <f>'BAR BB - Open rates'!R4</f>
        <v>17.01.2021-20.01.2021</v>
      </c>
      <c r="S4" s="27" t="str">
        <f>'BAR BB - Open rates'!S4</f>
        <v>21.01.2021-23.01.2021</v>
      </c>
      <c r="T4" s="27" t="str">
        <f>'BAR BB - Open rates'!T4</f>
        <v>24.01.2021-31.01.2021</v>
      </c>
      <c r="U4" s="27" t="str">
        <f>'BAR BB - Open rates'!U4</f>
        <v>01.02.2021-03.02.2021</v>
      </c>
      <c r="V4" s="27" t="str">
        <f>'BAR BB - Open rates'!V4</f>
        <v>04.02.2021 - 06.02.2021</v>
      </c>
      <c r="W4" s="27" t="str">
        <f>'BAR BB - Open rates'!W4</f>
        <v>07.02.2021-10.02.2021</v>
      </c>
      <c r="X4" s="27" t="str">
        <f>'BAR BB - Open rates'!X4</f>
        <v>11.02.2021-13.02.2021</v>
      </c>
      <c r="Y4" s="27" t="str">
        <f>'BAR BB - Open rates'!Y4</f>
        <v>14.02.2021-17.02.2022</v>
      </c>
      <c r="Z4" s="27" t="str">
        <f>'BAR BB - Open rates'!Z4</f>
        <v>18.02.2021-19.02.2021</v>
      </c>
      <c r="AA4" s="27" t="str">
        <f>'BAR BB - Open rates'!AA4</f>
        <v>20.02.2021-25.02.2021</v>
      </c>
      <c r="AB4" s="27" t="str">
        <f>'BAR BB - Open rates'!AB4</f>
        <v>26.02.2021-28.02.2021</v>
      </c>
      <c r="AC4" s="27" t="str">
        <f>'BAR BB - Open rates'!AC4</f>
        <v>01.03.2021-06.03.2021</v>
      </c>
      <c r="AD4" s="53" t="str">
        <f>'BAR BB - Open rates'!AD4</f>
        <v>07.03.2021-13.03.2021</v>
      </c>
      <c r="AE4" s="54">
        <f>'BAR BB - Open rates'!AE4</f>
        <v>44269</v>
      </c>
      <c r="AF4" s="54">
        <f>'BAR BB - Open rates'!AF4</f>
        <v>44278</v>
      </c>
      <c r="AG4" s="54">
        <f>'BAR BB - Open rates'!AG4</f>
        <v>44283</v>
      </c>
      <c r="AH4" s="54">
        <f>'BAR BB - Open rates'!AH4</f>
        <v>44286</v>
      </c>
      <c r="AI4" s="54">
        <f>'BAR BB - Open rates'!AI4</f>
        <v>44287</v>
      </c>
      <c r="AJ4" s="54">
        <f>'BAR BB - Open rates'!AJ4</f>
        <v>44295</v>
      </c>
      <c r="AK4" s="54">
        <f>'BAR BB - Open rates'!AK4</f>
        <v>44297</v>
      </c>
      <c r="AL4" s="54">
        <f>'BAR BB - Open rates'!AL4</f>
        <v>44298</v>
      </c>
      <c r="AM4" s="54">
        <f>'BAR BB - Open rates'!AM4</f>
        <v>44302</v>
      </c>
      <c r="AN4" s="54">
        <f>'BAR BB - Open rates'!AN4</f>
        <v>44304</v>
      </c>
      <c r="AO4" s="54">
        <f>'BAR BB - Open rates'!AO4</f>
        <v>44306</v>
      </c>
      <c r="AP4" s="54">
        <f>'BAR BB - Open rates'!AP4</f>
        <v>44311</v>
      </c>
      <c r="AQ4" s="54">
        <f>'BAR BB - Open rates'!AQ4</f>
        <v>44316</v>
      </c>
      <c r="AR4" s="54">
        <f>'BAR BB - Open rates'!AR4</f>
        <v>44317</v>
      </c>
      <c r="AS4" s="54">
        <f>'BAR BB - Open rates'!AS4</f>
        <v>44326</v>
      </c>
      <c r="AT4" s="54">
        <f>'BAR BB - Open rates'!AT4</f>
        <v>44330</v>
      </c>
      <c r="AU4" s="54">
        <f>'BAR BB - Open rates'!AU4</f>
        <v>44332</v>
      </c>
      <c r="AV4" s="54">
        <f>'BAR BB - Open rates'!AV4</f>
        <v>44337</v>
      </c>
      <c r="AW4" s="54">
        <f>'BAR BB - Open rates'!AW4</f>
        <v>44339</v>
      </c>
      <c r="AX4" s="54">
        <f>'BAR BB - Open rates'!AX4</f>
        <v>44344</v>
      </c>
      <c r="AY4" s="54">
        <f>'BAR BB - Open rates'!AY4</f>
        <v>44346</v>
      </c>
      <c r="AZ4" s="54">
        <f>'BAR BB - Open rates'!AZ4</f>
        <v>44348</v>
      </c>
      <c r="BA4" s="54">
        <f>'BAR BB - Open rates'!BA4</f>
        <v>44362</v>
      </c>
      <c r="BB4" s="54">
        <f>'BAR BB - Open rates'!BB4</f>
        <v>44370</v>
      </c>
      <c r="BC4" s="54">
        <f>'BAR BB - Open rates'!BC4</f>
        <v>44372</v>
      </c>
      <c r="BD4" s="54">
        <f>'BAR BB - Open rates'!BD4</f>
        <v>44374</v>
      </c>
      <c r="BE4" s="54">
        <f>'BAR BB - Open rates'!BE4</f>
        <v>44378</v>
      </c>
      <c r="BF4" s="54">
        <f>'BAR BB - Open rates'!BF4</f>
        <v>44393</v>
      </c>
      <c r="BG4" s="54">
        <f>'BAR BB - Open rates'!BG4</f>
        <v>44402</v>
      </c>
      <c r="BH4" s="54">
        <f>'BAR BB - Open rates'!BH4</f>
        <v>44407</v>
      </c>
      <c r="BI4" s="54">
        <f>'BAR BB - Open rates'!BI4</f>
        <v>44409</v>
      </c>
      <c r="BJ4" s="54">
        <f>'BAR BB - Open rates'!BJ4</f>
        <v>44414</v>
      </c>
      <c r="BK4" s="54">
        <f>'BAR BB - Open rates'!BK4</f>
        <v>44416</v>
      </c>
      <c r="BL4" s="54" t="e">
        <f>ВВ!#REF!</f>
        <v>#REF!</v>
      </c>
      <c r="BM4" s="54" t="e">
        <f>ВВ!#REF!</f>
        <v>#REF!</v>
      </c>
      <c r="BN4" s="54" t="e">
        <f>ВВ!#REF!</f>
        <v>#REF!</v>
      </c>
      <c r="BO4" s="54" t="e">
        <f>ВВ!#REF!</f>
        <v>#REF!</v>
      </c>
      <c r="BP4" s="54" t="e">
        <f>ВВ!#REF!</f>
        <v>#REF!</v>
      </c>
      <c r="BQ4" s="54" t="e">
        <f>ВВ!#REF!</f>
        <v>#REF!</v>
      </c>
      <c r="BR4" s="54" t="e">
        <f>ВВ!#REF!</f>
        <v>#REF!</v>
      </c>
      <c r="BS4" s="54" t="e">
        <f>ВВ!#REF!</f>
        <v>#REF!</v>
      </c>
      <c r="BT4" s="54" t="e">
        <f>ВВ!#REF!</f>
        <v>#REF!</v>
      </c>
      <c r="BU4" s="54" t="e">
        <f>ВВ!#REF!</f>
        <v>#REF!</v>
      </c>
      <c r="BV4" s="54" t="e">
        <f>ВВ!#REF!</f>
        <v>#REF!</v>
      </c>
      <c r="BW4" s="54" t="e">
        <f>ВВ!#REF!</f>
        <v>#REF!</v>
      </c>
      <c r="BX4" s="54" t="e">
        <f>ВВ!#REF!</f>
        <v>#REF!</v>
      </c>
      <c r="BY4" s="54" t="e">
        <f>ВВ!#REF!</f>
        <v>#REF!</v>
      </c>
      <c r="BZ4" s="54" t="e">
        <f>ВВ!#REF!</f>
        <v>#REF!</v>
      </c>
      <c r="CA4" s="54" t="e">
        <f>ВВ!#REF!</f>
        <v>#REF!</v>
      </c>
      <c r="CB4" s="54" t="e">
        <f>ВВ!#REF!</f>
        <v>#REF!</v>
      </c>
      <c r="CC4" s="54" t="e">
        <f>ВВ!#REF!</f>
        <v>#REF!</v>
      </c>
      <c r="CD4" s="54" t="e">
        <f>ВВ!#REF!</f>
        <v>#REF!</v>
      </c>
      <c r="CE4" s="54" t="e">
        <f>ВВ!#REF!</f>
        <v>#REF!</v>
      </c>
      <c r="CF4" s="54" t="e">
        <f>ВВ!#REF!</f>
        <v>#REF!</v>
      </c>
      <c r="CG4" s="54" t="e">
        <f>ВВ!#REF!</f>
        <v>#REF!</v>
      </c>
      <c r="CH4" s="54"/>
      <c r="CI4" s="54" t="e">
        <f>ВВ!#REF!</f>
        <v>#REF!</v>
      </c>
      <c r="CJ4" s="54" t="e">
        <f>ВВ!#REF!</f>
        <v>#REF!</v>
      </c>
      <c r="CK4" s="54" t="e">
        <f>ВВ!#REF!</f>
        <v>#REF!</v>
      </c>
      <c r="CL4" s="54" t="e">
        <f>ВВ!#REF!</f>
        <v>#REF!</v>
      </c>
      <c r="CM4" s="54" t="e">
        <f>ВВ!#REF!</f>
        <v>#REF!</v>
      </c>
      <c r="CN4" s="54" t="e">
        <f>ВВ!#REF!</f>
        <v>#REF!</v>
      </c>
      <c r="CO4" s="54" t="e">
        <f>ВВ!#REF!</f>
        <v>#REF!</v>
      </c>
      <c r="CP4" s="54" t="e">
        <f>ВВ!#REF!</f>
        <v>#REF!</v>
      </c>
      <c r="CQ4" s="54" t="e">
        <f>ВВ!#REF!</f>
        <v>#REF!</v>
      </c>
      <c r="CR4" s="54" t="e">
        <f>ВВ!#REF!</f>
        <v>#REF!</v>
      </c>
    </row>
    <row r="5" spans="1:96" ht="21.75" customHeight="1">
      <c r="A5" s="10"/>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54">
        <f>'BAR BB - Open rates'!AE5</f>
        <v>44276</v>
      </c>
      <c r="AF5" s="54">
        <f>'BAR BB - Open rates'!AF5</f>
        <v>44282</v>
      </c>
      <c r="AG5" s="54">
        <f>'BAR BB - Open rates'!AG5</f>
        <v>44285</v>
      </c>
      <c r="AH5" s="54">
        <f>'BAR BB - Open rates'!AH5</f>
        <v>44286</v>
      </c>
      <c r="AI5" s="54">
        <f>'BAR BB - Open rates'!AI5</f>
        <v>44294</v>
      </c>
      <c r="AJ5" s="54">
        <f>'BAR BB - Open rates'!AJ5</f>
        <v>44296</v>
      </c>
      <c r="AK5" s="54">
        <f>'BAR BB - Open rates'!AK5</f>
        <v>44297</v>
      </c>
      <c r="AL5" s="54">
        <f>'BAR BB - Open rates'!AL5</f>
        <v>44301</v>
      </c>
      <c r="AM5" s="54">
        <f>'BAR BB - Open rates'!AM5</f>
        <v>44303</v>
      </c>
      <c r="AN5" s="54">
        <f>'BAR BB - Open rates'!AN5</f>
        <v>44305</v>
      </c>
      <c r="AO5" s="54">
        <f>'BAR BB - Open rates'!AO5</f>
        <v>44310</v>
      </c>
      <c r="AP5" s="54">
        <f>'BAR BB - Open rates'!AP5</f>
        <v>44315</v>
      </c>
      <c r="AQ5" s="54">
        <f>'BAR BB - Open rates'!AQ5</f>
        <v>44316</v>
      </c>
      <c r="AR5" s="54">
        <f>'BAR BB - Open rates'!AR5</f>
        <v>44325</v>
      </c>
      <c r="AS5" s="54">
        <f>'BAR BB - Open rates'!AS5</f>
        <v>44329</v>
      </c>
      <c r="AT5" s="54">
        <f>'BAR BB - Open rates'!AT5</f>
        <v>44331</v>
      </c>
      <c r="AU5" s="54">
        <f>'BAR BB - Open rates'!AU5</f>
        <v>44336</v>
      </c>
      <c r="AV5" s="54">
        <f>'BAR BB - Open rates'!AV5</f>
        <v>44338</v>
      </c>
      <c r="AW5" s="54">
        <f>'BAR BB - Open rates'!AW5</f>
        <v>44343</v>
      </c>
      <c r="AX5" s="54">
        <f>'BAR BB - Open rates'!AX5</f>
        <v>44345</v>
      </c>
      <c r="AY5" s="54">
        <f>'BAR BB - Open rates'!AY5</f>
        <v>44347</v>
      </c>
      <c r="AZ5" s="54">
        <f>'BAR BB - Open rates'!AZ5</f>
        <v>44361</v>
      </c>
      <c r="BA5" s="54">
        <f>'BAR BB - Open rates'!BA5</f>
        <v>44369</v>
      </c>
      <c r="BB5" s="54">
        <f>'BAR BB - Open rates'!BB5</f>
        <v>44371</v>
      </c>
      <c r="BC5" s="54">
        <f>'BAR BB - Open rates'!BC5</f>
        <v>44373</v>
      </c>
      <c r="BD5" s="54">
        <f>'BAR BB - Open rates'!BD5</f>
        <v>44377</v>
      </c>
      <c r="BE5" s="54">
        <f>'BAR BB - Open rates'!BE5</f>
        <v>44392</v>
      </c>
      <c r="BF5" s="54">
        <f>'BAR BB - Open rates'!BF5</f>
        <v>44401</v>
      </c>
      <c r="BG5" s="54">
        <f>'BAR BB - Open rates'!BG5</f>
        <v>44406</v>
      </c>
      <c r="BH5" s="54">
        <f>'BAR BB - Open rates'!BH5</f>
        <v>44408</v>
      </c>
      <c r="BI5" s="54">
        <f>'BAR BB - Open rates'!BI5</f>
        <v>44413</v>
      </c>
      <c r="BJ5" s="54">
        <f>'BAR BB - Open rates'!BJ5</f>
        <v>44415</v>
      </c>
      <c r="BK5" s="54">
        <f>'BAR BB - Open rates'!BK5</f>
        <v>44420</v>
      </c>
      <c r="BL5" s="54" t="e">
        <f>ВВ!#REF!</f>
        <v>#REF!</v>
      </c>
      <c r="BM5" s="54" t="e">
        <f>ВВ!#REF!</f>
        <v>#REF!</v>
      </c>
      <c r="BN5" s="54" t="e">
        <f>ВВ!#REF!</f>
        <v>#REF!</v>
      </c>
      <c r="BO5" s="54" t="e">
        <f>ВВ!#REF!</f>
        <v>#REF!</v>
      </c>
      <c r="BP5" s="54" t="e">
        <f>ВВ!#REF!</f>
        <v>#REF!</v>
      </c>
      <c r="BQ5" s="54" t="e">
        <f>ВВ!#REF!</f>
        <v>#REF!</v>
      </c>
      <c r="BR5" s="54" t="e">
        <f>ВВ!#REF!</f>
        <v>#REF!</v>
      </c>
      <c r="BS5" s="54" t="e">
        <f>ВВ!#REF!</f>
        <v>#REF!</v>
      </c>
      <c r="BT5" s="54" t="e">
        <f>ВВ!#REF!</f>
        <v>#REF!</v>
      </c>
      <c r="BU5" s="54" t="e">
        <f>ВВ!#REF!</f>
        <v>#REF!</v>
      </c>
      <c r="BV5" s="54" t="e">
        <f>ВВ!#REF!</f>
        <v>#REF!</v>
      </c>
      <c r="BW5" s="54" t="e">
        <f>ВВ!#REF!</f>
        <v>#REF!</v>
      </c>
      <c r="BX5" s="54" t="e">
        <f>ВВ!#REF!</f>
        <v>#REF!</v>
      </c>
      <c r="BY5" s="54" t="e">
        <f>ВВ!#REF!</f>
        <v>#REF!</v>
      </c>
      <c r="BZ5" s="54" t="e">
        <f>ВВ!#REF!</f>
        <v>#REF!</v>
      </c>
      <c r="CA5" s="54" t="e">
        <f>ВВ!#REF!</f>
        <v>#REF!</v>
      </c>
      <c r="CB5" s="54" t="e">
        <f>ВВ!#REF!</f>
        <v>#REF!</v>
      </c>
      <c r="CC5" s="54" t="e">
        <f>ВВ!#REF!</f>
        <v>#REF!</v>
      </c>
      <c r="CD5" s="54" t="e">
        <f>ВВ!#REF!</f>
        <v>#REF!</v>
      </c>
      <c r="CE5" s="54" t="e">
        <f>ВВ!#REF!</f>
        <v>#REF!</v>
      </c>
      <c r="CF5" s="54" t="e">
        <f>ВВ!#REF!</f>
        <v>#REF!</v>
      </c>
      <c r="CG5" s="54" t="e">
        <f>ВВ!#REF!</f>
        <v>#REF!</v>
      </c>
      <c r="CH5" s="54" t="e">
        <f>ВВ!#REF!</f>
        <v>#REF!</v>
      </c>
      <c r="CI5" s="54" t="e">
        <f>ВВ!#REF!</f>
        <v>#REF!</v>
      </c>
      <c r="CJ5" s="54" t="e">
        <f>ВВ!#REF!</f>
        <v>#REF!</v>
      </c>
      <c r="CK5" s="54" t="e">
        <f>ВВ!#REF!</f>
        <v>#REF!</v>
      </c>
      <c r="CL5" s="54" t="e">
        <f>ВВ!#REF!</f>
        <v>#REF!</v>
      </c>
      <c r="CM5" s="54" t="e">
        <f>ВВ!#REF!</f>
        <v>#REF!</v>
      </c>
      <c r="CN5" s="54" t="e">
        <f>ВВ!#REF!</f>
        <v>#REF!</v>
      </c>
      <c r="CO5" s="54" t="e">
        <f>ВВ!#REF!</f>
        <v>#REF!</v>
      </c>
      <c r="CP5" s="54" t="e">
        <f>ВВ!#REF!</f>
        <v>#REF!</v>
      </c>
      <c r="CQ5" s="54" t="e">
        <f>ВВ!#REF!</f>
        <v>#REF!</v>
      </c>
      <c r="CR5" s="54" t="e">
        <f>ВВ!#REF!</f>
        <v>#REF!</v>
      </c>
    </row>
    <row r="6" spans="1:96" s="3" customFormat="1" ht="12" customHeight="1">
      <c r="A6" s="59" t="s">
        <v>32</v>
      </c>
    </row>
    <row r="7" spans="1:96" s="3" customFormat="1" ht="12" customHeight="1">
      <c r="A7" s="14">
        <v>1</v>
      </c>
      <c r="B7" s="59">
        <f>'BAR BB - Open rates'!B7</f>
        <v>12900</v>
      </c>
      <c r="C7" s="59">
        <f>'BAR BB - Open rates'!C7</f>
        <v>9700</v>
      </c>
      <c r="D7" s="59">
        <f>'BAR BB - Open rates'!D7</f>
        <v>12900</v>
      </c>
      <c r="E7" s="59">
        <f>'BAR BB - Open rates'!E7</f>
        <v>9700</v>
      </c>
      <c r="F7" s="59">
        <f>'BAR BB - Open rates'!F7</f>
        <v>12900</v>
      </c>
      <c r="G7" s="59">
        <f>'BAR BB - Open rates'!G7</f>
        <v>9700</v>
      </c>
      <c r="H7" s="59">
        <f>'BAR BB - Open rates'!H7</f>
        <v>20500</v>
      </c>
      <c r="I7" s="59">
        <f>'BAR BB - Open rates'!I7</f>
        <v>20500</v>
      </c>
      <c r="J7" s="59">
        <f>'BAR BB - Open rates'!J7</f>
        <v>20501</v>
      </c>
      <c r="K7" s="59">
        <f>'BAR BB - Open rates'!K7</f>
        <v>20500</v>
      </c>
      <c r="L7" s="59">
        <f>'BAR BB - Open rates'!L7</f>
        <v>36200</v>
      </c>
      <c r="M7" s="59">
        <f>'BAR BB - Open rates'!M7</f>
        <v>39200</v>
      </c>
      <c r="N7" s="59">
        <f>'BAR BB - Open rates'!N7</f>
        <v>32900</v>
      </c>
      <c r="O7" s="59">
        <f>'BAR BB - Open rates'!O7</f>
        <v>18500</v>
      </c>
      <c r="P7" s="59">
        <f>'BAR BB - Open rates'!P7</f>
        <v>18500</v>
      </c>
      <c r="Q7" s="59">
        <f>'BAR BB - Open rates'!Q7</f>
        <v>18800</v>
      </c>
      <c r="R7" s="59">
        <f>'BAR BB - Open rates'!R7</f>
        <v>16600</v>
      </c>
      <c r="S7" s="59">
        <f>'BAR BB - Open rates'!S7</f>
        <v>18800</v>
      </c>
      <c r="T7" s="59">
        <f>'BAR BB - Open rates'!T7</f>
        <v>12900</v>
      </c>
      <c r="U7" s="59">
        <f>'BAR BB - Open rates'!U7</f>
        <v>18800</v>
      </c>
      <c r="V7" s="59">
        <f>'BAR BB - Open rates'!V7</f>
        <v>20500</v>
      </c>
      <c r="W7" s="59">
        <f>'BAR BB - Open rates'!W7</f>
        <v>18800</v>
      </c>
      <c r="X7" s="59">
        <f>'BAR BB - Open rates'!X7</f>
        <v>20500</v>
      </c>
      <c r="Y7" s="59">
        <f>'BAR BB - Open rates'!Y7</f>
        <v>18800</v>
      </c>
      <c r="Z7" s="59">
        <f>'BAR BB - Open rates'!Z7</f>
        <v>20500</v>
      </c>
      <c r="AA7" s="59">
        <f>'BAR BB - Open rates'!AA7</f>
        <v>23900</v>
      </c>
      <c r="AB7" s="59">
        <f>'BAR BB - Open rates'!AB7</f>
        <v>20500</v>
      </c>
      <c r="AC7" s="59">
        <f>'BAR BB - Open rates'!AC7</f>
        <v>20500</v>
      </c>
      <c r="AD7" s="59">
        <f>'BAR BB - Open rates'!AD7</f>
        <v>18800</v>
      </c>
      <c r="AE7" s="59">
        <f>'BAR BB - Open rates'!AE7</f>
        <v>14400</v>
      </c>
      <c r="AF7" s="59">
        <f>'BAR BB - Open rates'!AF7</f>
        <v>18800</v>
      </c>
      <c r="AG7" s="59">
        <f>'BAR BB - Open rates'!AG7</f>
        <v>14400</v>
      </c>
      <c r="AH7" s="59">
        <f>'BAR BB - Open rates'!AH7</f>
        <v>14400</v>
      </c>
      <c r="AI7" s="59">
        <f>'BAR BB - Open rates'!AI7</f>
        <v>14400</v>
      </c>
      <c r="AJ7" s="59">
        <f>'BAR BB - Open rates'!AJ7</f>
        <v>9700</v>
      </c>
      <c r="AK7" s="59">
        <f>'BAR BB - Open rates'!AK7</f>
        <v>7900</v>
      </c>
      <c r="AL7" s="59">
        <f>'BAR BB - Open rates'!AL7</f>
        <v>7900</v>
      </c>
      <c r="AM7" s="59">
        <f>'BAR BB - Open rates'!AM7</f>
        <v>9700</v>
      </c>
      <c r="AN7" s="59">
        <f>'BAR BB - Open rates'!AN7</f>
        <v>7900</v>
      </c>
      <c r="AO7" s="59">
        <f>'BAR BB - Open rates'!AO7</f>
        <v>9700</v>
      </c>
      <c r="AP7" s="59">
        <f>'BAR BB - Open rates'!AP7</f>
        <v>7900</v>
      </c>
      <c r="AQ7" s="59">
        <f>'BAR BB - Open rates'!AQ7</f>
        <v>9700</v>
      </c>
      <c r="AR7" s="59">
        <f>'BAR BB - Open rates'!AR7</f>
        <v>14400</v>
      </c>
      <c r="AS7" s="59">
        <f>'BAR BB - Open rates'!AS7</f>
        <v>7900</v>
      </c>
      <c r="AT7" s="59">
        <f>'BAR BB - Open rates'!AT7</f>
        <v>9700</v>
      </c>
      <c r="AU7" s="59">
        <f>'BAR BB - Open rates'!AU7</f>
        <v>7900</v>
      </c>
      <c r="AV7" s="59">
        <f>'BAR BB - Open rates'!AV7</f>
        <v>9700</v>
      </c>
      <c r="AW7" s="59">
        <f>'BAR BB - Open rates'!AW7</f>
        <v>7900</v>
      </c>
      <c r="AX7" s="59">
        <f>'BAR BB - Open rates'!AX7</f>
        <v>9700</v>
      </c>
      <c r="AY7" s="59">
        <f>'BAR BB - Open rates'!AY7</f>
        <v>7900</v>
      </c>
      <c r="AZ7" s="59">
        <f>'BAR BB - Open rates'!AZ7</f>
        <v>6100</v>
      </c>
      <c r="BA7" s="59">
        <f>'BAR BB - Open rates'!BA7</f>
        <v>7900</v>
      </c>
      <c r="BB7" s="59">
        <f>'BAR BB - Open rates'!BB7</f>
        <v>6100</v>
      </c>
      <c r="BC7" s="59">
        <f>'BAR BB - Open rates'!BC7</f>
        <v>9700</v>
      </c>
      <c r="BD7" s="59">
        <f>'BAR BB - Open rates'!BD7</f>
        <v>6100</v>
      </c>
      <c r="BE7" s="59">
        <f>'BAR BB - Open rates'!BE7</f>
        <v>6100</v>
      </c>
      <c r="BF7" s="59">
        <f>'BAR BB - Open rates'!BF7*0.85</f>
        <v>6375</v>
      </c>
      <c r="BG7" s="59">
        <f>'BAR BB - Open rates'!BG7*0.85</f>
        <v>5185</v>
      </c>
      <c r="BH7" s="59">
        <f>'BAR BB - Open rates'!BH7*0.85</f>
        <v>8245</v>
      </c>
      <c r="BI7" s="59">
        <f>'BAR BB - Open rates'!BI7*0.85</f>
        <v>5185</v>
      </c>
      <c r="BJ7" s="59">
        <f>'BAR BB - Open rates'!BJ7*0.85</f>
        <v>6715</v>
      </c>
      <c r="BK7" s="59">
        <f>'BAR BB - Open rates'!BK7*0.85</f>
        <v>5185</v>
      </c>
      <c r="BL7" s="59" t="e">
        <f>ВВ!#REF!*0.85</f>
        <v>#REF!</v>
      </c>
      <c r="BM7" s="59" t="e">
        <f>ВВ!#REF!*0.85</f>
        <v>#REF!</v>
      </c>
      <c r="BN7" s="59" t="e">
        <f>ВВ!#REF!*0.85</f>
        <v>#REF!</v>
      </c>
      <c r="BO7" s="59" t="e">
        <f>ВВ!#REF!*0.85</f>
        <v>#REF!</v>
      </c>
      <c r="BP7" s="59" t="e">
        <f>ВВ!#REF!*0.85</f>
        <v>#REF!</v>
      </c>
      <c r="BQ7" s="59" t="e">
        <f>ВВ!#REF!*0.85</f>
        <v>#REF!</v>
      </c>
      <c r="BR7" s="59" t="e">
        <f>ВВ!#REF!*0.85</f>
        <v>#REF!</v>
      </c>
      <c r="BS7" s="59" t="e">
        <f>ВВ!#REF!*0.85</f>
        <v>#REF!</v>
      </c>
      <c r="BT7" s="59" t="e">
        <f>ВВ!#REF!*0.85</f>
        <v>#REF!</v>
      </c>
      <c r="BU7" s="59" t="e">
        <f>ВВ!#REF!*0.85</f>
        <v>#REF!</v>
      </c>
      <c r="BV7" s="59" t="e">
        <f>ВВ!#REF!*0.85</f>
        <v>#REF!</v>
      </c>
      <c r="BW7" s="59" t="e">
        <f>ВВ!#REF!*0.85</f>
        <v>#REF!</v>
      </c>
      <c r="BX7" s="59" t="e">
        <f>ВВ!#REF!*0.85</f>
        <v>#REF!</v>
      </c>
      <c r="BY7" s="59" t="e">
        <f>ВВ!#REF!*0.85</f>
        <v>#REF!</v>
      </c>
      <c r="BZ7" s="59" t="e">
        <f>ВВ!#REF!*0.85</f>
        <v>#REF!</v>
      </c>
      <c r="CA7" s="59" t="e">
        <f>ВВ!#REF!*0.85</f>
        <v>#REF!</v>
      </c>
      <c r="CB7" s="59" t="e">
        <f>ВВ!#REF!*0.85</f>
        <v>#REF!</v>
      </c>
      <c r="CC7" s="59" t="e">
        <f>ВВ!#REF!*0.85</f>
        <v>#REF!</v>
      </c>
      <c r="CD7" s="59" t="e">
        <f>ВВ!#REF!*0.85</f>
        <v>#REF!</v>
      </c>
      <c r="CE7" s="59" t="e">
        <f>ВВ!#REF!*0.85</f>
        <v>#REF!</v>
      </c>
      <c r="CF7" s="59" t="e">
        <f>ВВ!#REF!*0.85</f>
        <v>#REF!</v>
      </c>
      <c r="CG7" s="59" t="e">
        <f>ВВ!#REF!*0.85</f>
        <v>#REF!</v>
      </c>
      <c r="CH7" s="59" t="e">
        <f>ВВ!#REF!*0.85</f>
        <v>#REF!</v>
      </c>
      <c r="CI7" s="59" t="e">
        <f>ВВ!#REF!*0.85</f>
        <v>#REF!</v>
      </c>
      <c r="CJ7" s="59" t="e">
        <f>ВВ!#REF!*0.85</f>
        <v>#REF!</v>
      </c>
      <c r="CK7" s="59" t="e">
        <f>ВВ!#REF!*0.85</f>
        <v>#REF!</v>
      </c>
      <c r="CL7" s="59" t="e">
        <f>ВВ!#REF!*0.85</f>
        <v>#REF!</v>
      </c>
      <c r="CM7" s="59" t="e">
        <f>ВВ!#REF!*0.85</f>
        <v>#REF!</v>
      </c>
      <c r="CN7" s="59" t="e">
        <f>ВВ!#REF!*0.85</f>
        <v>#REF!</v>
      </c>
      <c r="CO7" s="59" t="e">
        <f>ВВ!#REF!*0.85</f>
        <v>#REF!</v>
      </c>
      <c r="CP7" s="59" t="e">
        <f>ВВ!#REF!*0.85</f>
        <v>#REF!</v>
      </c>
      <c r="CQ7" s="59" t="e">
        <f>ВВ!#REF!*0.85</f>
        <v>#REF!</v>
      </c>
      <c r="CR7" s="59" t="e">
        <f>ВВ!#REF!*0.85</f>
        <v>#REF!</v>
      </c>
    </row>
    <row r="8" spans="1:96" s="3" customFormat="1" ht="12" customHeight="1">
      <c r="A8" s="14">
        <v>2</v>
      </c>
      <c r="B8" s="59">
        <f>'BAR BB - Open rates'!B8</f>
        <v>13900</v>
      </c>
      <c r="C8" s="59">
        <f>'BAR BB - Open rates'!C8</f>
        <v>10700</v>
      </c>
      <c r="D8" s="59">
        <f>'BAR BB - Open rates'!D8</f>
        <v>13900</v>
      </c>
      <c r="E8" s="59">
        <f>'BAR BB - Open rates'!E8</f>
        <v>10700</v>
      </c>
      <c r="F8" s="59">
        <f>'BAR BB - Open rates'!F8</f>
        <v>13900</v>
      </c>
      <c r="G8" s="59">
        <f>'BAR BB - Open rates'!G8</f>
        <v>10700</v>
      </c>
      <c r="H8" s="59">
        <f>'BAR BB - Open rates'!H8</f>
        <v>21500</v>
      </c>
      <c r="I8" s="59">
        <f>'BAR BB - Open rates'!I8</f>
        <v>21500</v>
      </c>
      <c r="J8" s="59">
        <f>'BAR BB - Open rates'!J8</f>
        <v>21501</v>
      </c>
      <c r="K8" s="59">
        <f>'BAR BB - Open rates'!K8</f>
        <v>21500</v>
      </c>
      <c r="L8" s="59">
        <f>'BAR BB - Open rates'!L8</f>
        <v>37200</v>
      </c>
      <c r="M8" s="59">
        <f>'BAR BB - Open rates'!M8</f>
        <v>40200</v>
      </c>
      <c r="N8" s="59">
        <f>'BAR BB - Open rates'!N8</f>
        <v>33900</v>
      </c>
      <c r="O8" s="59">
        <f>'BAR BB - Open rates'!O8</f>
        <v>19500</v>
      </c>
      <c r="P8" s="59">
        <f>'BAR BB - Open rates'!P8</f>
        <v>19500</v>
      </c>
      <c r="Q8" s="59">
        <f>'BAR BB - Open rates'!Q8</f>
        <v>19800</v>
      </c>
      <c r="R8" s="59">
        <f>'BAR BB - Open rates'!R8</f>
        <v>17600</v>
      </c>
      <c r="S8" s="59">
        <f>'BAR BB - Open rates'!S8</f>
        <v>19800</v>
      </c>
      <c r="T8" s="59">
        <f>'BAR BB - Open rates'!T8</f>
        <v>13900</v>
      </c>
      <c r="U8" s="59">
        <f>'BAR BB - Open rates'!U8</f>
        <v>19800</v>
      </c>
      <c r="V8" s="59">
        <f>'BAR BB - Open rates'!V8</f>
        <v>21500</v>
      </c>
      <c r="W8" s="59">
        <f>'BAR BB - Open rates'!W8</f>
        <v>19800</v>
      </c>
      <c r="X8" s="59">
        <f>'BAR BB - Open rates'!X8</f>
        <v>21500</v>
      </c>
      <c r="Y8" s="59">
        <f>'BAR BB - Open rates'!Y8</f>
        <v>19800</v>
      </c>
      <c r="Z8" s="59">
        <f>'BAR BB - Open rates'!Z8</f>
        <v>21500</v>
      </c>
      <c r="AA8" s="59">
        <f>'BAR BB - Open rates'!AA8</f>
        <v>24900</v>
      </c>
      <c r="AB8" s="59">
        <f>'BAR BB - Open rates'!AB8</f>
        <v>21500</v>
      </c>
      <c r="AC8" s="59">
        <f>'BAR BB - Open rates'!AC8</f>
        <v>21500</v>
      </c>
      <c r="AD8" s="59">
        <f>'BAR BB - Open rates'!AD8</f>
        <v>19800</v>
      </c>
      <c r="AE8" s="59">
        <f>'BAR BB - Open rates'!AE8</f>
        <v>15400</v>
      </c>
      <c r="AF8" s="59">
        <f>'BAR BB - Open rates'!AF8</f>
        <v>19800</v>
      </c>
      <c r="AG8" s="59">
        <f>'BAR BB - Open rates'!AG8</f>
        <v>15400</v>
      </c>
      <c r="AH8" s="59">
        <f>'BAR BB - Open rates'!AH8</f>
        <v>15400</v>
      </c>
      <c r="AI8" s="59">
        <f>'BAR BB - Open rates'!AI8</f>
        <v>15400</v>
      </c>
      <c r="AJ8" s="59">
        <f>'BAR BB - Open rates'!AJ8</f>
        <v>10700</v>
      </c>
      <c r="AK8" s="59">
        <f>'BAR BB - Open rates'!AK8</f>
        <v>8900</v>
      </c>
      <c r="AL8" s="59">
        <f>'BAR BB - Open rates'!AL8</f>
        <v>8900</v>
      </c>
      <c r="AM8" s="59">
        <f>'BAR BB - Open rates'!AM8</f>
        <v>10700</v>
      </c>
      <c r="AN8" s="59">
        <f>'BAR BB - Open rates'!AN8</f>
        <v>8900</v>
      </c>
      <c r="AO8" s="59">
        <f>'BAR BB - Open rates'!AO8</f>
        <v>10700</v>
      </c>
      <c r="AP8" s="59">
        <f>'BAR BB - Open rates'!AP8</f>
        <v>8900</v>
      </c>
      <c r="AQ8" s="59">
        <f>'BAR BB - Open rates'!AQ8</f>
        <v>10700</v>
      </c>
      <c r="AR8" s="59">
        <f>'BAR BB - Open rates'!AR8</f>
        <v>15400</v>
      </c>
      <c r="AS8" s="59">
        <f>'BAR BB - Open rates'!AS8</f>
        <v>8900</v>
      </c>
      <c r="AT8" s="59">
        <f>'BAR BB - Open rates'!AT8</f>
        <v>10700</v>
      </c>
      <c r="AU8" s="59">
        <f>'BAR BB - Open rates'!AU8</f>
        <v>8900</v>
      </c>
      <c r="AV8" s="59">
        <f>'BAR BB - Open rates'!AV8</f>
        <v>10700</v>
      </c>
      <c r="AW8" s="59">
        <f>'BAR BB - Open rates'!AW8</f>
        <v>8900</v>
      </c>
      <c r="AX8" s="59">
        <f>'BAR BB - Open rates'!AX8</f>
        <v>10700</v>
      </c>
      <c r="AY8" s="59">
        <f>'BAR BB - Open rates'!AY8</f>
        <v>8900</v>
      </c>
      <c r="AZ8" s="59">
        <f>'BAR BB - Open rates'!AZ8</f>
        <v>7100</v>
      </c>
      <c r="BA8" s="59">
        <f>'BAR BB - Open rates'!BA8</f>
        <v>8900</v>
      </c>
      <c r="BB8" s="59">
        <f>'BAR BB - Open rates'!BB8</f>
        <v>7100</v>
      </c>
      <c r="BC8" s="59">
        <f>'BAR BB - Open rates'!BC8</f>
        <v>10700</v>
      </c>
      <c r="BD8" s="59">
        <f>'BAR BB - Open rates'!BD8</f>
        <v>7100</v>
      </c>
      <c r="BE8" s="59">
        <f>'BAR BB - Open rates'!BE8</f>
        <v>7100</v>
      </c>
      <c r="BF8" s="59">
        <f>'BAR BB - Open rates'!BF8*0.85</f>
        <v>7225</v>
      </c>
      <c r="BG8" s="59">
        <f>'BAR BB - Open rates'!BG8*0.85</f>
        <v>6035</v>
      </c>
      <c r="BH8" s="59">
        <f>'BAR BB - Open rates'!BH8*0.85</f>
        <v>9095</v>
      </c>
      <c r="BI8" s="59">
        <f>'BAR BB - Open rates'!BI8*0.85</f>
        <v>6035</v>
      </c>
      <c r="BJ8" s="59">
        <f>'BAR BB - Open rates'!BJ8*0.85</f>
        <v>7565</v>
      </c>
      <c r="BK8" s="59">
        <f>'BAR BB - Open rates'!BK8*0.85</f>
        <v>6035</v>
      </c>
      <c r="BL8" s="59" t="e">
        <f>ВВ!#REF!*0.85</f>
        <v>#REF!</v>
      </c>
      <c r="BM8" s="59" t="e">
        <f>ВВ!#REF!*0.85</f>
        <v>#REF!</v>
      </c>
      <c r="BN8" s="59" t="e">
        <f>ВВ!#REF!*0.85</f>
        <v>#REF!</v>
      </c>
      <c r="BO8" s="59" t="e">
        <f>ВВ!#REF!*0.85</f>
        <v>#REF!</v>
      </c>
      <c r="BP8" s="59" t="e">
        <f>ВВ!#REF!*0.85</f>
        <v>#REF!</v>
      </c>
      <c r="BQ8" s="59" t="e">
        <f>ВВ!#REF!*0.85</f>
        <v>#REF!</v>
      </c>
      <c r="BR8" s="59" t="e">
        <f>ВВ!#REF!*0.85</f>
        <v>#REF!</v>
      </c>
      <c r="BS8" s="59" t="e">
        <f>ВВ!#REF!*0.85</f>
        <v>#REF!</v>
      </c>
      <c r="BT8" s="59" t="e">
        <f>ВВ!#REF!*0.85</f>
        <v>#REF!</v>
      </c>
      <c r="BU8" s="59" t="e">
        <f>ВВ!#REF!*0.85</f>
        <v>#REF!</v>
      </c>
      <c r="BV8" s="59" t="e">
        <f>ВВ!#REF!*0.85</f>
        <v>#REF!</v>
      </c>
      <c r="BW8" s="59" t="e">
        <f>ВВ!#REF!*0.85</f>
        <v>#REF!</v>
      </c>
      <c r="BX8" s="59" t="e">
        <f>ВВ!#REF!*0.85</f>
        <v>#REF!</v>
      </c>
      <c r="BY8" s="59" t="e">
        <f>ВВ!#REF!*0.85</f>
        <v>#REF!</v>
      </c>
      <c r="BZ8" s="59" t="e">
        <f>ВВ!#REF!*0.85</f>
        <v>#REF!</v>
      </c>
      <c r="CA8" s="59" t="e">
        <f>ВВ!#REF!*0.85</f>
        <v>#REF!</v>
      </c>
      <c r="CB8" s="59" t="e">
        <f>ВВ!#REF!*0.85</f>
        <v>#REF!</v>
      </c>
      <c r="CC8" s="59" t="e">
        <f>ВВ!#REF!*0.85</f>
        <v>#REF!</v>
      </c>
      <c r="CD8" s="59" t="e">
        <f>ВВ!#REF!*0.85</f>
        <v>#REF!</v>
      </c>
      <c r="CE8" s="59" t="e">
        <f>ВВ!#REF!*0.85</f>
        <v>#REF!</v>
      </c>
      <c r="CF8" s="59" t="e">
        <f>ВВ!#REF!*0.85</f>
        <v>#REF!</v>
      </c>
      <c r="CG8" s="59" t="e">
        <f>ВВ!#REF!*0.85</f>
        <v>#REF!</v>
      </c>
      <c r="CH8" s="59" t="e">
        <f>ВВ!#REF!*0.85</f>
        <v>#REF!</v>
      </c>
      <c r="CI8" s="59" t="e">
        <f>ВВ!#REF!*0.85</f>
        <v>#REF!</v>
      </c>
      <c r="CJ8" s="59" t="e">
        <f>ВВ!#REF!*0.85</f>
        <v>#REF!</v>
      </c>
      <c r="CK8" s="59" t="e">
        <f>ВВ!#REF!*0.85</f>
        <v>#REF!</v>
      </c>
      <c r="CL8" s="59" t="e">
        <f>ВВ!#REF!*0.85</f>
        <v>#REF!</v>
      </c>
      <c r="CM8" s="59" t="e">
        <f>ВВ!#REF!*0.85</f>
        <v>#REF!</v>
      </c>
      <c r="CN8" s="59" t="e">
        <f>ВВ!#REF!*0.85</f>
        <v>#REF!</v>
      </c>
      <c r="CO8" s="59" t="e">
        <f>ВВ!#REF!*0.85</f>
        <v>#REF!</v>
      </c>
      <c r="CP8" s="59" t="e">
        <f>ВВ!#REF!*0.85</f>
        <v>#REF!</v>
      </c>
      <c r="CQ8" s="59" t="e">
        <f>ВВ!#REF!*0.85</f>
        <v>#REF!</v>
      </c>
      <c r="CR8" s="59" t="e">
        <f>ВВ!#REF!*0.85</f>
        <v>#REF!</v>
      </c>
    </row>
    <row r="9" spans="1:96" s="3" customFormat="1" ht="12" customHeight="1">
      <c r="A9" s="59" t="s">
        <v>33</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row>
    <row r="10" spans="1:96" s="3" customFormat="1" ht="12" customHeight="1">
      <c r="A10" s="14">
        <v>1</v>
      </c>
      <c r="B10" s="59" t="e">
        <f>'BAR BB - Open rates'!B10</f>
        <v>#REF!</v>
      </c>
      <c r="C10" s="59" t="e">
        <f>'BAR BB - Open rates'!C10</f>
        <v>#REF!</v>
      </c>
      <c r="D10" s="59" t="e">
        <f>'BAR BB - Open rates'!D10</f>
        <v>#REF!</v>
      </c>
      <c r="E10" s="59" t="e">
        <f>'BAR BB - Open rates'!E10</f>
        <v>#REF!</v>
      </c>
      <c r="F10" s="59" t="e">
        <f>'BAR BB - Open rates'!F10</f>
        <v>#REF!</v>
      </c>
      <c r="G10" s="59" t="e">
        <f>'BAR BB - Open rates'!G10</f>
        <v>#REF!</v>
      </c>
      <c r="H10" s="59" t="e">
        <f>'BAR BB - Open rates'!H10</f>
        <v>#REF!</v>
      </c>
      <c r="I10" s="59" t="e">
        <f>'BAR BB - Open rates'!I10</f>
        <v>#REF!</v>
      </c>
      <c r="J10" s="59" t="e">
        <f>'BAR BB - Open rates'!J10</f>
        <v>#REF!</v>
      </c>
      <c r="K10" s="59" t="e">
        <f>'BAR BB - Open rates'!K10</f>
        <v>#REF!</v>
      </c>
      <c r="L10" s="59" t="e">
        <f>'BAR BB - Open rates'!L10</f>
        <v>#REF!</v>
      </c>
      <c r="M10" s="59" t="e">
        <f>'BAR BB - Open rates'!M10</f>
        <v>#REF!</v>
      </c>
      <c r="N10" s="59" t="e">
        <f>'BAR BB - Open rates'!N10</f>
        <v>#REF!</v>
      </c>
      <c r="O10" s="59" t="e">
        <f>'BAR BB - Open rates'!O10</f>
        <v>#REF!</v>
      </c>
      <c r="P10" s="59" t="e">
        <f>'BAR BB - Open rates'!P10</f>
        <v>#REF!</v>
      </c>
      <c r="Q10" s="59" t="e">
        <f>'BAR BB - Open rates'!Q10</f>
        <v>#REF!</v>
      </c>
      <c r="R10" s="59" t="e">
        <f>'BAR BB - Open rates'!R10</f>
        <v>#REF!</v>
      </c>
      <c r="S10" s="59" t="e">
        <f>'BAR BB - Open rates'!S10</f>
        <v>#REF!</v>
      </c>
      <c r="T10" s="59" t="e">
        <f>'BAR BB - Open rates'!T10</f>
        <v>#REF!</v>
      </c>
      <c r="U10" s="59" t="e">
        <f>'BAR BB - Open rates'!U10</f>
        <v>#REF!</v>
      </c>
      <c r="V10" s="59" t="e">
        <f>'BAR BB - Open rates'!V10</f>
        <v>#REF!</v>
      </c>
      <c r="W10" s="59" t="e">
        <f>'BAR BB - Open rates'!W10</f>
        <v>#REF!</v>
      </c>
      <c r="X10" s="59" t="e">
        <f>'BAR BB - Open rates'!X10</f>
        <v>#REF!</v>
      </c>
      <c r="Y10" s="59" t="e">
        <f>'BAR BB - Open rates'!Y10</f>
        <v>#REF!</v>
      </c>
      <c r="Z10" s="59" t="e">
        <f>'BAR BB - Open rates'!Z10</f>
        <v>#REF!</v>
      </c>
      <c r="AA10" s="59" t="e">
        <f>'BAR BB - Open rates'!AA10</f>
        <v>#REF!</v>
      </c>
      <c r="AB10" s="59" t="e">
        <f>'BAR BB - Open rates'!AB10</f>
        <v>#REF!</v>
      </c>
      <c r="AC10" s="59" t="e">
        <f>'BAR BB - Open rates'!AC10</f>
        <v>#REF!</v>
      </c>
      <c r="AD10" s="59" t="e">
        <f>'BAR BB - Open rates'!AD10</f>
        <v>#REF!</v>
      </c>
      <c r="AE10" s="59" t="e">
        <f>'BAR BB - Open rates'!AE10</f>
        <v>#REF!</v>
      </c>
      <c r="AF10" s="59" t="e">
        <f>'BAR BB - Open rates'!AF10</f>
        <v>#REF!</v>
      </c>
      <c r="AG10" s="59" t="e">
        <f>'BAR BB - Open rates'!AG10</f>
        <v>#REF!</v>
      </c>
      <c r="AH10" s="59" t="e">
        <f>'BAR BB - Open rates'!AH10</f>
        <v>#REF!</v>
      </c>
      <c r="AI10" s="59" t="e">
        <f>'BAR BB - Open rates'!AI10</f>
        <v>#REF!</v>
      </c>
      <c r="AJ10" s="59" t="e">
        <f>'BAR BB - Open rates'!AJ10</f>
        <v>#REF!</v>
      </c>
      <c r="AK10" s="59" t="e">
        <f>'BAR BB - Open rates'!AK10</f>
        <v>#REF!</v>
      </c>
      <c r="AL10" s="59" t="e">
        <f>'BAR BB - Open rates'!AL10</f>
        <v>#REF!</v>
      </c>
      <c r="AM10" s="59" t="e">
        <f>'BAR BB - Open rates'!AM10</f>
        <v>#REF!</v>
      </c>
      <c r="AN10" s="59" t="e">
        <f>'BAR BB - Open rates'!AN10</f>
        <v>#REF!</v>
      </c>
      <c r="AO10" s="59" t="e">
        <f>'BAR BB - Open rates'!AO10</f>
        <v>#REF!</v>
      </c>
      <c r="AP10" s="59" t="e">
        <f>'BAR BB - Open rates'!AP10</f>
        <v>#REF!</v>
      </c>
      <c r="AQ10" s="59" t="e">
        <f>'BAR BB - Open rates'!AQ10</f>
        <v>#REF!</v>
      </c>
      <c r="AR10" s="59" t="e">
        <f>'BAR BB - Open rates'!AR10</f>
        <v>#REF!</v>
      </c>
      <c r="AS10" s="59" t="e">
        <f>'BAR BB - Open rates'!AS10</f>
        <v>#REF!</v>
      </c>
      <c r="AT10" s="59" t="e">
        <f>'BAR BB - Open rates'!AT10</f>
        <v>#REF!</v>
      </c>
      <c r="AU10" s="59" t="e">
        <f>'BAR BB - Open rates'!AU10</f>
        <v>#REF!</v>
      </c>
      <c r="AV10" s="59" t="e">
        <f>'BAR BB - Open rates'!AV10</f>
        <v>#REF!</v>
      </c>
      <c r="AW10" s="59" t="e">
        <f>'BAR BB - Open rates'!AW10</f>
        <v>#REF!</v>
      </c>
      <c r="AX10" s="59" t="e">
        <f>'BAR BB - Open rates'!AX10</f>
        <v>#REF!</v>
      </c>
      <c r="AY10" s="59" t="e">
        <f>'BAR BB - Open rates'!AY10</f>
        <v>#REF!</v>
      </c>
      <c r="AZ10" s="59" t="e">
        <f>'BAR BB - Open rates'!AZ10</f>
        <v>#REF!</v>
      </c>
      <c r="BA10" s="59" t="e">
        <f>'BAR BB - Open rates'!BA10</f>
        <v>#REF!</v>
      </c>
      <c r="BB10" s="59" t="e">
        <f>'BAR BB - Open rates'!BB10</f>
        <v>#REF!</v>
      </c>
      <c r="BC10" s="59" t="e">
        <f>'BAR BB - Open rates'!BC10</f>
        <v>#REF!</v>
      </c>
      <c r="BD10" s="59" t="e">
        <f>'BAR BB - Open rates'!BD10</f>
        <v>#REF!</v>
      </c>
      <c r="BE10" s="59" t="e">
        <f>'BAR BB - Open rates'!BE10</f>
        <v>#REF!</v>
      </c>
      <c r="BF10" s="59">
        <f>'BAR BB - Open rates'!BF10*0.85</f>
        <v>7395</v>
      </c>
      <c r="BG10" s="59">
        <f>'BAR BB - Open rates'!BG10*0.85</f>
        <v>6205</v>
      </c>
      <c r="BH10" s="59">
        <f>'BAR BB - Open rates'!BH10*0.85</f>
        <v>9265</v>
      </c>
      <c r="BI10" s="59">
        <f>'BAR BB - Open rates'!BI10*0.85</f>
        <v>6205</v>
      </c>
      <c r="BJ10" s="59">
        <f>'BAR BB - Open rates'!BJ10*0.85</f>
        <v>7735</v>
      </c>
      <c r="BK10" s="59">
        <f>'BAR BB - Open rates'!BK10*0.85</f>
        <v>6205</v>
      </c>
      <c r="BL10" s="59" t="e">
        <f>ВВ!#REF!*0.85</f>
        <v>#REF!</v>
      </c>
      <c r="BM10" s="59" t="e">
        <f>ВВ!#REF!*0.85</f>
        <v>#REF!</v>
      </c>
      <c r="BN10" s="59" t="e">
        <f>ВВ!#REF!*0.85</f>
        <v>#REF!</v>
      </c>
      <c r="BO10" s="59" t="e">
        <f>ВВ!#REF!*0.85</f>
        <v>#REF!</v>
      </c>
      <c r="BP10" s="59" t="e">
        <f>ВВ!#REF!*0.85</f>
        <v>#REF!</v>
      </c>
      <c r="BQ10" s="59" t="e">
        <f>ВВ!#REF!*0.85</f>
        <v>#REF!</v>
      </c>
      <c r="BR10" s="59" t="e">
        <f>ВВ!#REF!*0.85</f>
        <v>#REF!</v>
      </c>
      <c r="BS10" s="59" t="e">
        <f>ВВ!#REF!*0.85</f>
        <v>#REF!</v>
      </c>
      <c r="BT10" s="59" t="e">
        <f>ВВ!#REF!*0.85</f>
        <v>#REF!</v>
      </c>
      <c r="BU10" s="59" t="e">
        <f>ВВ!#REF!*0.85</f>
        <v>#REF!</v>
      </c>
      <c r="BV10" s="59" t="e">
        <f>ВВ!#REF!*0.85</f>
        <v>#REF!</v>
      </c>
      <c r="BW10" s="59" t="e">
        <f>ВВ!#REF!*0.85</f>
        <v>#REF!</v>
      </c>
      <c r="BX10" s="59" t="e">
        <f>ВВ!#REF!*0.85</f>
        <v>#REF!</v>
      </c>
      <c r="BY10" s="59" t="e">
        <f>ВВ!#REF!*0.85</f>
        <v>#REF!</v>
      </c>
      <c r="BZ10" s="59" t="e">
        <f>ВВ!#REF!*0.85</f>
        <v>#REF!</v>
      </c>
      <c r="CA10" s="59" t="e">
        <f>ВВ!#REF!*0.85</f>
        <v>#REF!</v>
      </c>
      <c r="CB10" s="59" t="e">
        <f>ВВ!#REF!*0.85</f>
        <v>#REF!</v>
      </c>
      <c r="CC10" s="59" t="e">
        <f>ВВ!#REF!*0.85</f>
        <v>#REF!</v>
      </c>
      <c r="CD10" s="59" t="e">
        <f>ВВ!#REF!*0.85</f>
        <v>#REF!</v>
      </c>
      <c r="CE10" s="59" t="e">
        <f>ВВ!#REF!*0.85</f>
        <v>#REF!</v>
      </c>
      <c r="CF10" s="59" t="e">
        <f>ВВ!#REF!*0.85</f>
        <v>#REF!</v>
      </c>
      <c r="CG10" s="59" t="e">
        <f>ВВ!#REF!*0.85</f>
        <v>#REF!</v>
      </c>
      <c r="CH10" s="59" t="e">
        <f>ВВ!#REF!*0.85</f>
        <v>#REF!</v>
      </c>
      <c r="CI10" s="59" t="e">
        <f>ВВ!#REF!*0.85</f>
        <v>#REF!</v>
      </c>
      <c r="CJ10" s="59" t="e">
        <f>ВВ!#REF!*0.85</f>
        <v>#REF!</v>
      </c>
      <c r="CK10" s="59" t="e">
        <f>ВВ!#REF!*0.85</f>
        <v>#REF!</v>
      </c>
      <c r="CL10" s="59" t="e">
        <f>ВВ!#REF!*0.85</f>
        <v>#REF!</v>
      </c>
      <c r="CM10" s="59" t="e">
        <f>ВВ!#REF!*0.85</f>
        <v>#REF!</v>
      </c>
      <c r="CN10" s="59" t="e">
        <f>ВВ!#REF!*0.85</f>
        <v>#REF!</v>
      </c>
      <c r="CO10" s="59" t="e">
        <f>ВВ!#REF!*0.85</f>
        <v>#REF!</v>
      </c>
      <c r="CP10" s="59" t="e">
        <f>ВВ!#REF!*0.85</f>
        <v>#REF!</v>
      </c>
      <c r="CQ10" s="59" t="e">
        <f>ВВ!#REF!*0.85</f>
        <v>#REF!</v>
      </c>
      <c r="CR10" s="59" t="e">
        <f>ВВ!#REF!*0.85</f>
        <v>#REF!</v>
      </c>
    </row>
    <row r="11" spans="1:96" s="3" customFormat="1" ht="12" customHeight="1">
      <c r="A11" s="14">
        <v>2</v>
      </c>
      <c r="B11" s="59" t="e">
        <f>'BAR BB - Open rates'!B11</f>
        <v>#REF!</v>
      </c>
      <c r="C11" s="59" t="e">
        <f>'BAR BB - Open rates'!C11</f>
        <v>#REF!</v>
      </c>
      <c r="D11" s="59" t="e">
        <f>'BAR BB - Open rates'!D11</f>
        <v>#REF!</v>
      </c>
      <c r="E11" s="59" t="e">
        <f>'BAR BB - Open rates'!E11</f>
        <v>#REF!</v>
      </c>
      <c r="F11" s="59" t="e">
        <f>'BAR BB - Open rates'!F11</f>
        <v>#REF!</v>
      </c>
      <c r="G11" s="59" t="e">
        <f>'BAR BB - Open rates'!G11</f>
        <v>#REF!</v>
      </c>
      <c r="H11" s="59" t="e">
        <f>'BAR BB - Open rates'!H11</f>
        <v>#REF!</v>
      </c>
      <c r="I11" s="59" t="e">
        <f>'BAR BB - Open rates'!I11</f>
        <v>#REF!</v>
      </c>
      <c r="J11" s="59" t="e">
        <f>'BAR BB - Open rates'!J11</f>
        <v>#REF!</v>
      </c>
      <c r="K11" s="59" t="e">
        <f>'BAR BB - Open rates'!K11</f>
        <v>#REF!</v>
      </c>
      <c r="L11" s="59" t="e">
        <f>'BAR BB - Open rates'!L11</f>
        <v>#REF!</v>
      </c>
      <c r="M11" s="59" t="e">
        <f>'BAR BB - Open rates'!M11</f>
        <v>#REF!</v>
      </c>
      <c r="N11" s="59" t="e">
        <f>'BAR BB - Open rates'!N11</f>
        <v>#REF!</v>
      </c>
      <c r="O11" s="59" t="e">
        <f>'BAR BB - Open rates'!O11</f>
        <v>#REF!</v>
      </c>
      <c r="P11" s="59" t="e">
        <f>'BAR BB - Open rates'!P11</f>
        <v>#REF!</v>
      </c>
      <c r="Q11" s="59" t="e">
        <f>'BAR BB - Open rates'!Q11</f>
        <v>#REF!</v>
      </c>
      <c r="R11" s="59" t="e">
        <f>'BAR BB - Open rates'!R11</f>
        <v>#REF!</v>
      </c>
      <c r="S11" s="59" t="e">
        <f>'BAR BB - Open rates'!S11</f>
        <v>#REF!</v>
      </c>
      <c r="T11" s="59" t="e">
        <f>'BAR BB - Open rates'!T11</f>
        <v>#REF!</v>
      </c>
      <c r="U11" s="59" t="e">
        <f>'BAR BB - Open rates'!U11</f>
        <v>#REF!</v>
      </c>
      <c r="V11" s="59" t="e">
        <f>'BAR BB - Open rates'!V11</f>
        <v>#REF!</v>
      </c>
      <c r="W11" s="59" t="e">
        <f>'BAR BB - Open rates'!W11</f>
        <v>#REF!</v>
      </c>
      <c r="X11" s="59" t="e">
        <f>'BAR BB - Open rates'!X11</f>
        <v>#REF!</v>
      </c>
      <c r="Y11" s="59" t="e">
        <f>'BAR BB - Open rates'!Y11</f>
        <v>#REF!</v>
      </c>
      <c r="Z11" s="59" t="e">
        <f>'BAR BB - Open rates'!Z11</f>
        <v>#REF!</v>
      </c>
      <c r="AA11" s="59" t="e">
        <f>'BAR BB - Open rates'!AA11</f>
        <v>#REF!</v>
      </c>
      <c r="AB11" s="59" t="e">
        <f>'BAR BB - Open rates'!AB11</f>
        <v>#REF!</v>
      </c>
      <c r="AC11" s="59" t="e">
        <f>'BAR BB - Open rates'!AC11</f>
        <v>#REF!</v>
      </c>
      <c r="AD11" s="59" t="e">
        <f>'BAR BB - Open rates'!AD11</f>
        <v>#REF!</v>
      </c>
      <c r="AE11" s="59" t="e">
        <f>'BAR BB - Open rates'!AE11</f>
        <v>#REF!</v>
      </c>
      <c r="AF11" s="59" t="e">
        <f>'BAR BB - Open rates'!AF11</f>
        <v>#REF!</v>
      </c>
      <c r="AG11" s="59" t="e">
        <f>'BAR BB - Open rates'!AG11</f>
        <v>#REF!</v>
      </c>
      <c r="AH11" s="59" t="e">
        <f>'BAR BB - Open rates'!AH11</f>
        <v>#REF!</v>
      </c>
      <c r="AI11" s="59" t="e">
        <f>'BAR BB - Open rates'!AI11</f>
        <v>#REF!</v>
      </c>
      <c r="AJ11" s="59" t="e">
        <f>'BAR BB - Open rates'!AJ11</f>
        <v>#REF!</v>
      </c>
      <c r="AK11" s="59" t="e">
        <f>'BAR BB - Open rates'!AK11</f>
        <v>#REF!</v>
      </c>
      <c r="AL11" s="59" t="e">
        <f>'BAR BB - Open rates'!AL11</f>
        <v>#REF!</v>
      </c>
      <c r="AM11" s="59" t="e">
        <f>'BAR BB - Open rates'!AM11</f>
        <v>#REF!</v>
      </c>
      <c r="AN11" s="59" t="e">
        <f>'BAR BB - Open rates'!AN11</f>
        <v>#REF!</v>
      </c>
      <c r="AO11" s="59" t="e">
        <f>'BAR BB - Open rates'!AO11</f>
        <v>#REF!</v>
      </c>
      <c r="AP11" s="59" t="e">
        <f>'BAR BB - Open rates'!AP11</f>
        <v>#REF!</v>
      </c>
      <c r="AQ11" s="59" t="e">
        <f>'BAR BB - Open rates'!AQ11</f>
        <v>#REF!</v>
      </c>
      <c r="AR11" s="59" t="e">
        <f>'BAR BB - Open rates'!AR11</f>
        <v>#REF!</v>
      </c>
      <c r="AS11" s="59" t="e">
        <f>'BAR BB - Open rates'!AS11</f>
        <v>#REF!</v>
      </c>
      <c r="AT11" s="59" t="e">
        <f>'BAR BB - Open rates'!AT11</f>
        <v>#REF!</v>
      </c>
      <c r="AU11" s="59" t="e">
        <f>'BAR BB - Open rates'!AU11</f>
        <v>#REF!</v>
      </c>
      <c r="AV11" s="59" t="e">
        <f>'BAR BB - Open rates'!AV11</f>
        <v>#REF!</v>
      </c>
      <c r="AW11" s="59" t="e">
        <f>'BAR BB - Open rates'!AW11</f>
        <v>#REF!</v>
      </c>
      <c r="AX11" s="59" t="e">
        <f>'BAR BB - Open rates'!AX11</f>
        <v>#REF!</v>
      </c>
      <c r="AY11" s="59" t="e">
        <f>'BAR BB - Open rates'!AY11</f>
        <v>#REF!</v>
      </c>
      <c r="AZ11" s="59" t="e">
        <f>'BAR BB - Open rates'!AZ11</f>
        <v>#REF!</v>
      </c>
      <c r="BA11" s="59" t="e">
        <f>'BAR BB - Open rates'!BA11</f>
        <v>#REF!</v>
      </c>
      <c r="BB11" s="59" t="e">
        <f>'BAR BB - Open rates'!BB11</f>
        <v>#REF!</v>
      </c>
      <c r="BC11" s="59" t="e">
        <f>'BAR BB - Open rates'!BC11</f>
        <v>#REF!</v>
      </c>
      <c r="BD11" s="59" t="e">
        <f>'BAR BB - Open rates'!BD11</f>
        <v>#REF!</v>
      </c>
      <c r="BE11" s="59" t="e">
        <f>'BAR BB - Open rates'!BE11</f>
        <v>#REF!</v>
      </c>
      <c r="BF11" s="59">
        <f>'BAR BB - Open rates'!BF11*0.85</f>
        <v>8245</v>
      </c>
      <c r="BG11" s="59">
        <f>'BAR BB - Open rates'!BG11*0.85</f>
        <v>7055</v>
      </c>
      <c r="BH11" s="59">
        <f>'BAR BB - Open rates'!BH11*0.85</f>
        <v>10115</v>
      </c>
      <c r="BI11" s="59">
        <f>'BAR BB - Open rates'!BI11*0.85</f>
        <v>7055</v>
      </c>
      <c r="BJ11" s="59">
        <f>'BAR BB - Open rates'!BJ11*0.85</f>
        <v>8585</v>
      </c>
      <c r="BK11" s="59">
        <f>'BAR BB - Open rates'!BK11*0.85</f>
        <v>7055</v>
      </c>
      <c r="BL11" s="59" t="e">
        <f>ВВ!#REF!*0.85</f>
        <v>#REF!</v>
      </c>
      <c r="BM11" s="59" t="e">
        <f>ВВ!#REF!*0.85</f>
        <v>#REF!</v>
      </c>
      <c r="BN11" s="59" t="e">
        <f>ВВ!#REF!*0.85</f>
        <v>#REF!</v>
      </c>
      <c r="BO11" s="59" t="e">
        <f>ВВ!#REF!*0.85</f>
        <v>#REF!</v>
      </c>
      <c r="BP11" s="59" t="e">
        <f>ВВ!#REF!*0.85</f>
        <v>#REF!</v>
      </c>
      <c r="BQ11" s="59" t="e">
        <f>ВВ!#REF!*0.85</f>
        <v>#REF!</v>
      </c>
      <c r="BR11" s="59" t="e">
        <f>ВВ!#REF!*0.85</f>
        <v>#REF!</v>
      </c>
      <c r="BS11" s="59" t="e">
        <f>ВВ!#REF!*0.85</f>
        <v>#REF!</v>
      </c>
      <c r="BT11" s="59" t="e">
        <f>ВВ!#REF!*0.85</f>
        <v>#REF!</v>
      </c>
      <c r="BU11" s="59" t="e">
        <f>ВВ!#REF!*0.85</f>
        <v>#REF!</v>
      </c>
      <c r="BV11" s="59" t="e">
        <f>ВВ!#REF!*0.85</f>
        <v>#REF!</v>
      </c>
      <c r="BW11" s="59" t="e">
        <f>ВВ!#REF!*0.85</f>
        <v>#REF!</v>
      </c>
      <c r="BX11" s="59" t="e">
        <f>ВВ!#REF!*0.85</f>
        <v>#REF!</v>
      </c>
      <c r="BY11" s="59" t="e">
        <f>ВВ!#REF!*0.85</f>
        <v>#REF!</v>
      </c>
      <c r="BZ11" s="59" t="e">
        <f>ВВ!#REF!*0.85</f>
        <v>#REF!</v>
      </c>
      <c r="CA11" s="59" t="e">
        <f>ВВ!#REF!*0.85</f>
        <v>#REF!</v>
      </c>
      <c r="CB11" s="59" t="e">
        <f>ВВ!#REF!*0.85</f>
        <v>#REF!</v>
      </c>
      <c r="CC11" s="59" t="e">
        <f>ВВ!#REF!*0.85</f>
        <v>#REF!</v>
      </c>
      <c r="CD11" s="59" t="e">
        <f>ВВ!#REF!*0.85</f>
        <v>#REF!</v>
      </c>
      <c r="CE11" s="59" t="e">
        <f>ВВ!#REF!*0.85</f>
        <v>#REF!</v>
      </c>
      <c r="CF11" s="59" t="e">
        <f>ВВ!#REF!*0.85</f>
        <v>#REF!</v>
      </c>
      <c r="CG11" s="59" t="e">
        <f>ВВ!#REF!*0.85</f>
        <v>#REF!</v>
      </c>
      <c r="CH11" s="59" t="e">
        <f>ВВ!#REF!*0.85</f>
        <v>#REF!</v>
      </c>
      <c r="CI11" s="59" t="e">
        <f>ВВ!#REF!*0.85</f>
        <v>#REF!</v>
      </c>
      <c r="CJ11" s="59" t="e">
        <f>ВВ!#REF!*0.85</f>
        <v>#REF!</v>
      </c>
      <c r="CK11" s="59" t="e">
        <f>ВВ!#REF!*0.85</f>
        <v>#REF!</v>
      </c>
      <c r="CL11" s="59" t="e">
        <f>ВВ!#REF!*0.85</f>
        <v>#REF!</v>
      </c>
      <c r="CM11" s="59" t="e">
        <f>ВВ!#REF!*0.85</f>
        <v>#REF!</v>
      </c>
      <c r="CN11" s="59" t="e">
        <f>ВВ!#REF!*0.85</f>
        <v>#REF!</v>
      </c>
      <c r="CO11" s="59" t="e">
        <f>ВВ!#REF!*0.85</f>
        <v>#REF!</v>
      </c>
      <c r="CP11" s="59" t="e">
        <f>ВВ!#REF!*0.85</f>
        <v>#REF!</v>
      </c>
      <c r="CQ11" s="59" t="e">
        <f>ВВ!#REF!*0.85</f>
        <v>#REF!</v>
      </c>
      <c r="CR11" s="59" t="e">
        <f>ВВ!#REF!*0.85</f>
        <v>#REF!</v>
      </c>
    </row>
    <row r="12" spans="1:96" s="3" customFormat="1" ht="12" customHeight="1">
      <c r="A12" s="59" t="s">
        <v>34</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row>
    <row r="13" spans="1:96" s="3" customFormat="1" ht="12" customHeight="1">
      <c r="A13" s="14">
        <v>1</v>
      </c>
      <c r="B13" s="59">
        <f>'BAR BB - Open rates'!B13</f>
        <v>14600</v>
      </c>
      <c r="C13" s="59">
        <f>'BAR BB - Open rates'!C13</f>
        <v>11400</v>
      </c>
      <c r="D13" s="59">
        <f>'BAR BB - Open rates'!D13</f>
        <v>14600</v>
      </c>
      <c r="E13" s="59">
        <f>'BAR BB - Open rates'!E13</f>
        <v>11400</v>
      </c>
      <c r="F13" s="59">
        <f>'BAR BB - Open rates'!F13</f>
        <v>14600</v>
      </c>
      <c r="G13" s="59">
        <f>'BAR BB - Open rates'!G13</f>
        <v>11400</v>
      </c>
      <c r="H13" s="59">
        <f>'BAR BB - Open rates'!H13</f>
        <v>22200</v>
      </c>
      <c r="I13" s="59">
        <f>'BAR BB - Open rates'!I13</f>
        <v>23200</v>
      </c>
      <c r="J13" s="59">
        <f>'BAR BB - Open rates'!J13</f>
        <v>23201</v>
      </c>
      <c r="K13" s="59">
        <f>'BAR BB - Open rates'!K13</f>
        <v>23200</v>
      </c>
      <c r="L13" s="59">
        <f>'BAR BB - Open rates'!L13</f>
        <v>38900</v>
      </c>
      <c r="M13" s="59">
        <f>'BAR BB - Open rates'!M13</f>
        <v>41900</v>
      </c>
      <c r="N13" s="59">
        <f>'BAR BB - Open rates'!N13</f>
        <v>35600</v>
      </c>
      <c r="O13" s="59">
        <f>'BAR BB - Open rates'!O13</f>
        <v>21200</v>
      </c>
      <c r="P13" s="59">
        <f>'BAR BB - Open rates'!P13</f>
        <v>21200</v>
      </c>
      <c r="Q13" s="59">
        <f>'BAR BB - Open rates'!Q13</f>
        <v>21500</v>
      </c>
      <c r="R13" s="59">
        <f>'BAR BB - Open rates'!R13</f>
        <v>19300</v>
      </c>
      <c r="S13" s="59">
        <f>'BAR BB - Open rates'!S13</f>
        <v>21500</v>
      </c>
      <c r="T13" s="59">
        <f>'BAR BB - Open rates'!T13</f>
        <v>15600</v>
      </c>
      <c r="U13" s="59">
        <f>'BAR BB - Open rates'!U13</f>
        <v>21500</v>
      </c>
      <c r="V13" s="59">
        <f>'BAR BB - Open rates'!V13</f>
        <v>23200</v>
      </c>
      <c r="W13" s="59">
        <f>'BAR BB - Open rates'!W13</f>
        <v>21500</v>
      </c>
      <c r="X13" s="59">
        <f>'BAR BB - Open rates'!X13</f>
        <v>23200</v>
      </c>
      <c r="Y13" s="59">
        <f>'BAR BB - Open rates'!Y13</f>
        <v>21500</v>
      </c>
      <c r="Z13" s="59">
        <f>'BAR BB - Open rates'!Z13</f>
        <v>23200</v>
      </c>
      <c r="AA13" s="59">
        <f>'BAR BB - Open rates'!AA13</f>
        <v>26600</v>
      </c>
      <c r="AB13" s="59">
        <f>'BAR BB - Open rates'!AB13</f>
        <v>23200</v>
      </c>
      <c r="AC13" s="59">
        <f>'BAR BB - Open rates'!AC13</f>
        <v>23200</v>
      </c>
      <c r="AD13" s="59">
        <f>'BAR BB - Open rates'!AD13</f>
        <v>21500</v>
      </c>
      <c r="AE13" s="59">
        <f>'BAR BB - Open rates'!AE13</f>
        <v>17100</v>
      </c>
      <c r="AF13" s="59">
        <f>'BAR BB - Open rates'!AF13</f>
        <v>21500</v>
      </c>
      <c r="AG13" s="59">
        <f>'BAR BB - Open rates'!AG13</f>
        <v>17100</v>
      </c>
      <c r="AH13" s="59">
        <f>'BAR BB - Open rates'!AH13</f>
        <v>17100</v>
      </c>
      <c r="AI13" s="59">
        <f>'BAR BB - Open rates'!AI13</f>
        <v>16100</v>
      </c>
      <c r="AJ13" s="59">
        <f>'BAR BB - Open rates'!AJ13</f>
        <v>11400</v>
      </c>
      <c r="AK13" s="59">
        <f>'BAR BB - Open rates'!AK13</f>
        <v>9600</v>
      </c>
      <c r="AL13" s="59">
        <f>'BAR BB - Open rates'!AL13</f>
        <v>9600</v>
      </c>
      <c r="AM13" s="59">
        <f>'BAR BB - Open rates'!AM13</f>
        <v>11400</v>
      </c>
      <c r="AN13" s="59">
        <f>'BAR BB - Open rates'!AN13</f>
        <v>9600</v>
      </c>
      <c r="AO13" s="59">
        <f>'BAR BB - Open rates'!AO13</f>
        <v>11400</v>
      </c>
      <c r="AP13" s="59">
        <f>'BAR BB - Open rates'!AP13</f>
        <v>9600</v>
      </c>
      <c r="AQ13" s="59">
        <f>'BAR BB - Open rates'!AQ13</f>
        <v>11400</v>
      </c>
      <c r="AR13" s="59">
        <f>'BAR BB - Open rates'!AR13</f>
        <v>16100</v>
      </c>
      <c r="AS13" s="59">
        <f>'BAR BB - Open rates'!AS13</f>
        <v>9600</v>
      </c>
      <c r="AT13" s="59">
        <f>'BAR BB - Open rates'!AT13</f>
        <v>11400</v>
      </c>
      <c r="AU13" s="59">
        <f>'BAR BB - Open rates'!AU13</f>
        <v>9600</v>
      </c>
      <c r="AV13" s="59">
        <f>'BAR BB - Open rates'!AV13</f>
        <v>11400</v>
      </c>
      <c r="AW13" s="59">
        <f>'BAR BB - Open rates'!AW13</f>
        <v>9600</v>
      </c>
      <c r="AX13" s="59">
        <f>'BAR BB - Open rates'!AX13</f>
        <v>11400</v>
      </c>
      <c r="AY13" s="59">
        <f>'BAR BB - Open rates'!AY13</f>
        <v>9600</v>
      </c>
      <c r="AZ13" s="59">
        <f>'BAR BB - Open rates'!AZ13</f>
        <v>7800</v>
      </c>
      <c r="BA13" s="59">
        <f>'BAR BB - Open rates'!BA13</f>
        <v>9600</v>
      </c>
      <c r="BB13" s="59">
        <f>'BAR BB - Open rates'!BB13</f>
        <v>7800</v>
      </c>
      <c r="BC13" s="59">
        <f>'BAR BB - Open rates'!BC13</f>
        <v>11400</v>
      </c>
      <c r="BD13" s="59">
        <f>'BAR BB - Open rates'!BD13</f>
        <v>7800</v>
      </c>
      <c r="BE13" s="59">
        <f>'BAR BB - Open rates'!BE13</f>
        <v>8800</v>
      </c>
      <c r="BF13" s="59">
        <f>'BAR BB - Open rates'!BF13*0.85</f>
        <v>7820</v>
      </c>
      <c r="BG13" s="59">
        <f>'BAR BB - Open rates'!BG13*0.85</f>
        <v>6630</v>
      </c>
      <c r="BH13" s="59">
        <f>'BAR BB - Open rates'!BH13*0.85</f>
        <v>9690</v>
      </c>
      <c r="BI13" s="59">
        <f>'BAR BB - Open rates'!BI13*0.85</f>
        <v>6630</v>
      </c>
      <c r="BJ13" s="59">
        <f>'BAR BB - Open rates'!BJ13*0.85</f>
        <v>8160</v>
      </c>
      <c r="BK13" s="59">
        <f>'BAR BB - Open rates'!BK13*0.85</f>
        <v>6630</v>
      </c>
      <c r="BL13" s="59" t="e">
        <f>ВВ!#REF!*0.85</f>
        <v>#REF!</v>
      </c>
      <c r="BM13" s="59" t="e">
        <f>ВВ!#REF!*0.85</f>
        <v>#REF!</v>
      </c>
      <c r="BN13" s="59" t="e">
        <f>ВВ!#REF!*0.85</f>
        <v>#REF!</v>
      </c>
      <c r="BO13" s="59" t="e">
        <f>ВВ!#REF!*0.85</f>
        <v>#REF!</v>
      </c>
      <c r="BP13" s="59" t="e">
        <f>ВВ!#REF!*0.85</f>
        <v>#REF!</v>
      </c>
      <c r="BQ13" s="59" t="e">
        <f>ВВ!#REF!*0.85</f>
        <v>#REF!</v>
      </c>
      <c r="BR13" s="59" t="e">
        <f>ВВ!#REF!*0.85</f>
        <v>#REF!</v>
      </c>
      <c r="BS13" s="59" t="e">
        <f>ВВ!#REF!*0.85</f>
        <v>#REF!</v>
      </c>
      <c r="BT13" s="59" t="e">
        <f>ВВ!#REF!*0.85</f>
        <v>#REF!</v>
      </c>
      <c r="BU13" s="59" t="e">
        <f>ВВ!#REF!*0.85</f>
        <v>#REF!</v>
      </c>
      <c r="BV13" s="59" t="e">
        <f>ВВ!#REF!*0.85</f>
        <v>#REF!</v>
      </c>
      <c r="BW13" s="59" t="e">
        <f>ВВ!#REF!*0.85</f>
        <v>#REF!</v>
      </c>
      <c r="BX13" s="59" t="e">
        <f>ВВ!#REF!*0.85</f>
        <v>#REF!</v>
      </c>
      <c r="BY13" s="59" t="e">
        <f>ВВ!#REF!*0.85</f>
        <v>#REF!</v>
      </c>
      <c r="BZ13" s="59" t="e">
        <f>ВВ!#REF!*0.85</f>
        <v>#REF!</v>
      </c>
      <c r="CA13" s="59" t="e">
        <f>ВВ!#REF!*0.85</f>
        <v>#REF!</v>
      </c>
      <c r="CB13" s="59" t="e">
        <f>ВВ!#REF!*0.85</f>
        <v>#REF!</v>
      </c>
      <c r="CC13" s="59" t="e">
        <f>ВВ!#REF!*0.85</f>
        <v>#REF!</v>
      </c>
      <c r="CD13" s="59" t="e">
        <f>ВВ!#REF!*0.85</f>
        <v>#REF!</v>
      </c>
      <c r="CE13" s="59" t="e">
        <f>ВВ!#REF!*0.85</f>
        <v>#REF!</v>
      </c>
      <c r="CF13" s="59" t="e">
        <f>ВВ!#REF!*0.85</f>
        <v>#REF!</v>
      </c>
      <c r="CG13" s="59" t="e">
        <f>ВВ!#REF!*0.85</f>
        <v>#REF!</v>
      </c>
      <c r="CH13" s="59" t="e">
        <f>ВВ!#REF!*0.85</f>
        <v>#REF!</v>
      </c>
      <c r="CI13" s="59" t="e">
        <f>ВВ!#REF!*0.85</f>
        <v>#REF!</v>
      </c>
      <c r="CJ13" s="59" t="e">
        <f>ВВ!#REF!*0.85</f>
        <v>#REF!</v>
      </c>
      <c r="CK13" s="59" t="e">
        <f>ВВ!#REF!*0.85</f>
        <v>#REF!</v>
      </c>
      <c r="CL13" s="59" t="e">
        <f>ВВ!#REF!*0.85</f>
        <v>#REF!</v>
      </c>
      <c r="CM13" s="59" t="e">
        <f>ВВ!#REF!*0.85</f>
        <v>#REF!</v>
      </c>
      <c r="CN13" s="59" t="e">
        <f>ВВ!#REF!*0.85</f>
        <v>#REF!</v>
      </c>
      <c r="CO13" s="59" t="e">
        <f>ВВ!#REF!*0.85</f>
        <v>#REF!</v>
      </c>
      <c r="CP13" s="59" t="e">
        <f>ВВ!#REF!*0.85</f>
        <v>#REF!</v>
      </c>
      <c r="CQ13" s="59" t="e">
        <f>ВВ!#REF!*0.85</f>
        <v>#REF!</v>
      </c>
      <c r="CR13" s="59" t="e">
        <f>ВВ!#REF!*0.85</f>
        <v>#REF!</v>
      </c>
    </row>
    <row r="14" spans="1:96" s="3" customFormat="1" ht="12" customHeight="1">
      <c r="A14" s="14">
        <v>2</v>
      </c>
      <c r="B14" s="59">
        <f>'BAR BB - Open rates'!B14</f>
        <v>15600</v>
      </c>
      <c r="C14" s="59">
        <f>'BAR BB - Open rates'!C14</f>
        <v>12400</v>
      </c>
      <c r="D14" s="59">
        <f>'BAR BB - Open rates'!D14</f>
        <v>15600</v>
      </c>
      <c r="E14" s="59">
        <f>'BAR BB - Open rates'!E14</f>
        <v>12400</v>
      </c>
      <c r="F14" s="59">
        <f>'BAR BB - Open rates'!F14</f>
        <v>15600</v>
      </c>
      <c r="G14" s="59">
        <f>'BAR BB - Open rates'!G14</f>
        <v>12400</v>
      </c>
      <c r="H14" s="59">
        <f>'BAR BB - Open rates'!H14</f>
        <v>23200</v>
      </c>
      <c r="I14" s="59">
        <f>'BAR BB - Open rates'!I14</f>
        <v>24200</v>
      </c>
      <c r="J14" s="59">
        <f>'BAR BB - Open rates'!J14</f>
        <v>24201</v>
      </c>
      <c r="K14" s="59">
        <f>'BAR BB - Open rates'!K14</f>
        <v>24200</v>
      </c>
      <c r="L14" s="59">
        <f>'BAR BB - Open rates'!L14</f>
        <v>39900</v>
      </c>
      <c r="M14" s="59">
        <f>'BAR BB - Open rates'!M14</f>
        <v>42900</v>
      </c>
      <c r="N14" s="59">
        <f>'BAR BB - Open rates'!N14</f>
        <v>36600</v>
      </c>
      <c r="O14" s="59">
        <f>'BAR BB - Open rates'!O14</f>
        <v>22200</v>
      </c>
      <c r="P14" s="59">
        <f>'BAR BB - Open rates'!P14</f>
        <v>22200</v>
      </c>
      <c r="Q14" s="59">
        <f>'BAR BB - Open rates'!Q14</f>
        <v>22500</v>
      </c>
      <c r="R14" s="59">
        <f>'BAR BB - Open rates'!R14</f>
        <v>20300</v>
      </c>
      <c r="S14" s="59">
        <f>'BAR BB - Open rates'!S14</f>
        <v>22500</v>
      </c>
      <c r="T14" s="59">
        <f>'BAR BB - Open rates'!T14</f>
        <v>16600</v>
      </c>
      <c r="U14" s="59">
        <f>'BAR BB - Open rates'!U14</f>
        <v>22500</v>
      </c>
      <c r="V14" s="59">
        <f>'BAR BB - Open rates'!V14</f>
        <v>24200</v>
      </c>
      <c r="W14" s="59">
        <f>'BAR BB - Open rates'!W14</f>
        <v>22500</v>
      </c>
      <c r="X14" s="59">
        <f>'BAR BB - Open rates'!X14</f>
        <v>24200</v>
      </c>
      <c r="Y14" s="59">
        <f>'BAR BB - Open rates'!Y14</f>
        <v>22500</v>
      </c>
      <c r="Z14" s="59">
        <f>'BAR BB - Open rates'!Z14</f>
        <v>24200</v>
      </c>
      <c r="AA14" s="59">
        <f>'BAR BB - Open rates'!AA14</f>
        <v>27600</v>
      </c>
      <c r="AB14" s="59">
        <f>'BAR BB - Open rates'!AB14</f>
        <v>24200</v>
      </c>
      <c r="AC14" s="59">
        <f>'BAR BB - Open rates'!AC14</f>
        <v>24200</v>
      </c>
      <c r="AD14" s="59">
        <f>'BAR BB - Open rates'!AD14</f>
        <v>22500</v>
      </c>
      <c r="AE14" s="59">
        <f>'BAR BB - Open rates'!AE14</f>
        <v>18100</v>
      </c>
      <c r="AF14" s="59">
        <f>'BAR BB - Open rates'!AF14</f>
        <v>22500</v>
      </c>
      <c r="AG14" s="59">
        <f>'BAR BB - Open rates'!AG14</f>
        <v>18100</v>
      </c>
      <c r="AH14" s="59">
        <f>'BAR BB - Open rates'!AH14</f>
        <v>18100</v>
      </c>
      <c r="AI14" s="59">
        <f>'BAR BB - Open rates'!AI14</f>
        <v>17100</v>
      </c>
      <c r="AJ14" s="59">
        <f>'BAR BB - Open rates'!AJ14</f>
        <v>12400</v>
      </c>
      <c r="AK14" s="59">
        <f>'BAR BB - Open rates'!AK14</f>
        <v>10600</v>
      </c>
      <c r="AL14" s="59">
        <f>'BAR BB - Open rates'!AL14</f>
        <v>10600</v>
      </c>
      <c r="AM14" s="59">
        <f>'BAR BB - Open rates'!AM14</f>
        <v>12400</v>
      </c>
      <c r="AN14" s="59">
        <f>'BAR BB - Open rates'!AN14</f>
        <v>10600</v>
      </c>
      <c r="AO14" s="59">
        <f>'BAR BB - Open rates'!AO14</f>
        <v>12400</v>
      </c>
      <c r="AP14" s="59">
        <f>'BAR BB - Open rates'!AP14</f>
        <v>10600</v>
      </c>
      <c r="AQ14" s="59">
        <f>'BAR BB - Open rates'!AQ14</f>
        <v>12400</v>
      </c>
      <c r="AR14" s="59">
        <f>'BAR BB - Open rates'!AR14</f>
        <v>17100</v>
      </c>
      <c r="AS14" s="59">
        <f>'BAR BB - Open rates'!AS14</f>
        <v>10600</v>
      </c>
      <c r="AT14" s="59">
        <f>'BAR BB - Open rates'!AT14</f>
        <v>12400</v>
      </c>
      <c r="AU14" s="59">
        <f>'BAR BB - Open rates'!AU14</f>
        <v>10600</v>
      </c>
      <c r="AV14" s="59">
        <f>'BAR BB - Open rates'!AV14</f>
        <v>12400</v>
      </c>
      <c r="AW14" s="59">
        <f>'BAR BB - Open rates'!AW14</f>
        <v>10600</v>
      </c>
      <c r="AX14" s="59">
        <f>'BAR BB - Open rates'!AX14</f>
        <v>12400</v>
      </c>
      <c r="AY14" s="59">
        <f>'BAR BB - Open rates'!AY14</f>
        <v>10600</v>
      </c>
      <c r="AZ14" s="59">
        <f>'BAR BB - Open rates'!AZ14</f>
        <v>8800</v>
      </c>
      <c r="BA14" s="59">
        <f>'BAR BB - Open rates'!BA14</f>
        <v>10600</v>
      </c>
      <c r="BB14" s="59">
        <f>'BAR BB - Open rates'!BB14</f>
        <v>8800</v>
      </c>
      <c r="BC14" s="59">
        <f>'BAR BB - Open rates'!BC14</f>
        <v>12400</v>
      </c>
      <c r="BD14" s="59">
        <f>'BAR BB - Open rates'!BD14</f>
        <v>8800</v>
      </c>
      <c r="BE14" s="59">
        <f>'BAR BB - Open rates'!BE14</f>
        <v>9800</v>
      </c>
      <c r="BF14" s="59">
        <f>'BAR BB - Open rates'!BF14*0.85</f>
        <v>8670</v>
      </c>
      <c r="BG14" s="59">
        <f>'BAR BB - Open rates'!BG14*0.85</f>
        <v>7480</v>
      </c>
      <c r="BH14" s="59">
        <f>'BAR BB - Open rates'!BH14*0.85</f>
        <v>10540</v>
      </c>
      <c r="BI14" s="59">
        <f>'BAR BB - Open rates'!BI14*0.85</f>
        <v>7480</v>
      </c>
      <c r="BJ14" s="59">
        <f>'BAR BB - Open rates'!BJ14*0.85</f>
        <v>9010</v>
      </c>
      <c r="BK14" s="59">
        <f>'BAR BB - Open rates'!BK14*0.85</f>
        <v>7480</v>
      </c>
      <c r="BL14" s="59" t="e">
        <f>ВВ!#REF!*0.85</f>
        <v>#REF!</v>
      </c>
      <c r="BM14" s="59" t="e">
        <f>ВВ!#REF!*0.85</f>
        <v>#REF!</v>
      </c>
      <c r="BN14" s="59" t="e">
        <f>ВВ!#REF!*0.85</f>
        <v>#REF!</v>
      </c>
      <c r="BO14" s="59" t="e">
        <f>ВВ!#REF!*0.85</f>
        <v>#REF!</v>
      </c>
      <c r="BP14" s="59" t="e">
        <f>ВВ!#REF!*0.85</f>
        <v>#REF!</v>
      </c>
      <c r="BQ14" s="59" t="e">
        <f>ВВ!#REF!*0.85</f>
        <v>#REF!</v>
      </c>
      <c r="BR14" s="59" t="e">
        <f>ВВ!#REF!*0.85</f>
        <v>#REF!</v>
      </c>
      <c r="BS14" s="59" t="e">
        <f>ВВ!#REF!*0.85</f>
        <v>#REF!</v>
      </c>
      <c r="BT14" s="59" t="e">
        <f>ВВ!#REF!*0.85</f>
        <v>#REF!</v>
      </c>
      <c r="BU14" s="59" t="e">
        <f>ВВ!#REF!*0.85</f>
        <v>#REF!</v>
      </c>
      <c r="BV14" s="59" t="e">
        <f>ВВ!#REF!*0.85</f>
        <v>#REF!</v>
      </c>
      <c r="BW14" s="59" t="e">
        <f>ВВ!#REF!*0.85</f>
        <v>#REF!</v>
      </c>
      <c r="BX14" s="59" t="e">
        <f>ВВ!#REF!*0.85</f>
        <v>#REF!</v>
      </c>
      <c r="BY14" s="59" t="e">
        <f>ВВ!#REF!*0.85</f>
        <v>#REF!</v>
      </c>
      <c r="BZ14" s="59" t="e">
        <f>ВВ!#REF!*0.85</f>
        <v>#REF!</v>
      </c>
      <c r="CA14" s="59" t="e">
        <f>ВВ!#REF!*0.85</f>
        <v>#REF!</v>
      </c>
      <c r="CB14" s="59" t="e">
        <f>ВВ!#REF!*0.85</f>
        <v>#REF!</v>
      </c>
      <c r="CC14" s="59" t="e">
        <f>ВВ!#REF!*0.85</f>
        <v>#REF!</v>
      </c>
      <c r="CD14" s="59" t="e">
        <f>ВВ!#REF!*0.85</f>
        <v>#REF!</v>
      </c>
      <c r="CE14" s="59" t="e">
        <f>ВВ!#REF!*0.85</f>
        <v>#REF!</v>
      </c>
      <c r="CF14" s="59" t="e">
        <f>ВВ!#REF!*0.85</f>
        <v>#REF!</v>
      </c>
      <c r="CG14" s="59" t="e">
        <f>ВВ!#REF!*0.85</f>
        <v>#REF!</v>
      </c>
      <c r="CH14" s="59" t="e">
        <f>ВВ!#REF!*0.85</f>
        <v>#REF!</v>
      </c>
      <c r="CI14" s="59" t="e">
        <f>ВВ!#REF!*0.85</f>
        <v>#REF!</v>
      </c>
      <c r="CJ14" s="59" t="e">
        <f>ВВ!#REF!*0.85</f>
        <v>#REF!</v>
      </c>
      <c r="CK14" s="59" t="e">
        <f>ВВ!#REF!*0.85</f>
        <v>#REF!</v>
      </c>
      <c r="CL14" s="59" t="e">
        <f>ВВ!#REF!*0.85</f>
        <v>#REF!</v>
      </c>
      <c r="CM14" s="59" t="e">
        <f>ВВ!#REF!*0.85</f>
        <v>#REF!</v>
      </c>
      <c r="CN14" s="59" t="e">
        <f>ВВ!#REF!*0.85</f>
        <v>#REF!</v>
      </c>
      <c r="CO14" s="59" t="e">
        <f>ВВ!#REF!*0.85</f>
        <v>#REF!</v>
      </c>
      <c r="CP14" s="59" t="e">
        <f>ВВ!#REF!*0.85</f>
        <v>#REF!</v>
      </c>
      <c r="CQ14" s="59" t="e">
        <f>ВВ!#REF!*0.85</f>
        <v>#REF!</v>
      </c>
      <c r="CR14" s="59" t="e">
        <f>ВВ!#REF!*0.85</f>
        <v>#REF!</v>
      </c>
    </row>
    <row r="15" spans="1:96" s="3" customFormat="1" ht="12" customHeight="1">
      <c r="A15" s="59" t="s">
        <v>35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row>
    <row r="16" spans="1:96" s="3" customFormat="1" ht="12" customHeight="1">
      <c r="A16" s="14" t="s">
        <v>36</v>
      </c>
      <c r="B16" s="59">
        <f>'BAR BB - Open rates'!B16</f>
        <v>18200</v>
      </c>
      <c r="C16" s="59">
        <f>'BAR BB - Open rates'!C16</f>
        <v>15000</v>
      </c>
      <c r="D16" s="59">
        <f>'BAR BB - Open rates'!D16</f>
        <v>18200</v>
      </c>
      <c r="E16" s="59">
        <f>'BAR BB - Open rates'!E16</f>
        <v>15000</v>
      </c>
      <c r="F16" s="59">
        <f>'BAR BB - Open rates'!F16</f>
        <v>18200</v>
      </c>
      <c r="G16" s="59">
        <f>'BAR BB - Open rates'!G16</f>
        <v>15000</v>
      </c>
      <c r="H16" s="59">
        <f>'BAR BB - Open rates'!H16</f>
        <v>25800</v>
      </c>
      <c r="I16" s="59">
        <f>'BAR BB - Open rates'!I16</f>
        <v>26800</v>
      </c>
      <c r="J16" s="59">
        <f>'BAR BB - Open rates'!J16</f>
        <v>26801</v>
      </c>
      <c r="K16" s="59">
        <f>'BAR BB - Open rates'!K16</f>
        <v>26800</v>
      </c>
      <c r="L16" s="59">
        <f>'BAR BB - Open rates'!L16</f>
        <v>42500</v>
      </c>
      <c r="M16" s="59">
        <f>'BAR BB - Open rates'!M16</f>
        <v>45500</v>
      </c>
      <c r="N16" s="59">
        <f>'BAR BB - Open rates'!N16</f>
        <v>39200</v>
      </c>
      <c r="O16" s="59">
        <f>'BAR BB - Open rates'!O16</f>
        <v>24800</v>
      </c>
      <c r="P16" s="59">
        <f>'BAR BB - Open rates'!P16</f>
        <v>24800</v>
      </c>
      <c r="Q16" s="59">
        <f>'BAR BB - Open rates'!Q16</f>
        <v>25100</v>
      </c>
      <c r="R16" s="59">
        <f>'BAR BB - Open rates'!R16</f>
        <v>22900</v>
      </c>
      <c r="S16" s="59">
        <f>'BAR BB - Open rates'!S16</f>
        <v>25100</v>
      </c>
      <c r="T16" s="59">
        <f>'BAR BB - Open rates'!T16</f>
        <v>19200</v>
      </c>
      <c r="U16" s="59">
        <f>'BAR BB - Open rates'!U16</f>
        <v>25100</v>
      </c>
      <c r="V16" s="59">
        <f>'BAR BB - Open rates'!V16</f>
        <v>26800</v>
      </c>
      <c r="W16" s="59">
        <f>'BAR BB - Open rates'!W16</f>
        <v>25100</v>
      </c>
      <c r="X16" s="59">
        <f>'BAR BB - Open rates'!X16</f>
        <v>26800</v>
      </c>
      <c r="Y16" s="59">
        <f>'BAR BB - Open rates'!Y16</f>
        <v>25100</v>
      </c>
      <c r="Z16" s="59">
        <f>'BAR BB - Open rates'!Z16</f>
        <v>26800</v>
      </c>
      <c r="AA16" s="59">
        <f>'BAR BB - Open rates'!AA16</f>
        <v>30200</v>
      </c>
      <c r="AB16" s="59">
        <f>'BAR BB - Open rates'!AB16</f>
        <v>26800</v>
      </c>
      <c r="AC16" s="59">
        <f>'BAR BB - Open rates'!AC16</f>
        <v>26800</v>
      </c>
      <c r="AD16" s="59">
        <f>'BAR BB - Open rates'!AD16</f>
        <v>25100</v>
      </c>
      <c r="AE16" s="59">
        <f>'BAR BB - Open rates'!AE16</f>
        <v>20700</v>
      </c>
      <c r="AF16" s="59">
        <f>'BAR BB - Open rates'!AF16</f>
        <v>25100</v>
      </c>
      <c r="AG16" s="59">
        <f>'BAR BB - Open rates'!AG16</f>
        <v>20700</v>
      </c>
      <c r="AH16" s="59">
        <f>'BAR BB - Open rates'!AH16</f>
        <v>20700</v>
      </c>
      <c r="AI16" s="59">
        <f>'BAR BB - Open rates'!AI16</f>
        <v>19700</v>
      </c>
      <c r="AJ16" s="59">
        <f>'BAR BB - Open rates'!AJ16</f>
        <v>15000</v>
      </c>
      <c r="AK16" s="59">
        <f>'BAR BB - Open rates'!AK16</f>
        <v>13200</v>
      </c>
      <c r="AL16" s="59">
        <f>'BAR BB - Open rates'!AL16</f>
        <v>13200</v>
      </c>
      <c r="AM16" s="59">
        <f>'BAR BB - Open rates'!AM16</f>
        <v>15000</v>
      </c>
      <c r="AN16" s="59">
        <f>'BAR BB - Open rates'!AN16</f>
        <v>13200</v>
      </c>
      <c r="AO16" s="59">
        <f>'BAR BB - Open rates'!AO16</f>
        <v>15000</v>
      </c>
      <c r="AP16" s="59">
        <f>'BAR BB - Open rates'!AP16</f>
        <v>13200</v>
      </c>
      <c r="AQ16" s="59">
        <f>'BAR BB - Open rates'!AQ16</f>
        <v>15000</v>
      </c>
      <c r="AR16" s="59">
        <f>'BAR BB - Open rates'!AR16</f>
        <v>19700</v>
      </c>
      <c r="AS16" s="59">
        <f>'BAR BB - Open rates'!AS16</f>
        <v>13200</v>
      </c>
      <c r="AT16" s="59">
        <f>'BAR BB - Open rates'!AT16</f>
        <v>15000</v>
      </c>
      <c r="AU16" s="59">
        <f>'BAR BB - Open rates'!AU16</f>
        <v>13200</v>
      </c>
      <c r="AV16" s="59">
        <f>'BAR BB - Open rates'!AV16</f>
        <v>15000</v>
      </c>
      <c r="AW16" s="59">
        <f>'BAR BB - Open rates'!AW16</f>
        <v>13200</v>
      </c>
      <c r="AX16" s="59">
        <f>'BAR BB - Open rates'!AX16</f>
        <v>15000</v>
      </c>
      <c r="AY16" s="59">
        <f>'BAR BB - Open rates'!AY16</f>
        <v>13200</v>
      </c>
      <c r="AZ16" s="59">
        <f>'BAR BB - Open rates'!AZ16</f>
        <v>11400</v>
      </c>
      <c r="BA16" s="59">
        <f>'BAR BB - Open rates'!BA16</f>
        <v>13200</v>
      </c>
      <c r="BB16" s="59">
        <f>'BAR BB - Open rates'!BB16</f>
        <v>11400</v>
      </c>
      <c r="BC16" s="59">
        <f>'BAR BB - Open rates'!BC16</f>
        <v>15000</v>
      </c>
      <c r="BD16" s="59">
        <f>'BAR BB - Open rates'!BD16</f>
        <v>11400</v>
      </c>
      <c r="BE16" s="59">
        <f>'BAR BB - Open rates'!BE16</f>
        <v>12400</v>
      </c>
      <c r="BF16" s="59">
        <f>'BAR BB - Open rates'!BF16*0.85</f>
        <v>10880</v>
      </c>
      <c r="BG16" s="59">
        <f>'BAR BB - Open rates'!BG16*0.85</f>
        <v>9690</v>
      </c>
      <c r="BH16" s="59">
        <f>'BAR BB - Open rates'!BH16*0.85</f>
        <v>12750</v>
      </c>
      <c r="BI16" s="59">
        <f>'BAR BB - Open rates'!BI16*0.85</f>
        <v>9690</v>
      </c>
      <c r="BJ16" s="59">
        <f>'BAR BB - Open rates'!BJ16*0.85</f>
        <v>11220</v>
      </c>
      <c r="BK16" s="59">
        <f>'BAR BB - Open rates'!BK16*0.85</f>
        <v>9690</v>
      </c>
      <c r="BL16" s="59" t="e">
        <f>ВВ!#REF!*0.85</f>
        <v>#REF!</v>
      </c>
      <c r="BM16" s="59" t="e">
        <f>ВВ!#REF!*0.85</f>
        <v>#REF!</v>
      </c>
      <c r="BN16" s="59" t="e">
        <f>ВВ!#REF!*0.85</f>
        <v>#REF!</v>
      </c>
      <c r="BO16" s="59" t="e">
        <f>ВВ!#REF!*0.85</f>
        <v>#REF!</v>
      </c>
      <c r="BP16" s="59" t="e">
        <f>ВВ!#REF!*0.85</f>
        <v>#REF!</v>
      </c>
      <c r="BQ16" s="59" t="e">
        <f>ВВ!#REF!*0.85</f>
        <v>#REF!</v>
      </c>
      <c r="BR16" s="59" t="e">
        <f>ВВ!#REF!*0.85</f>
        <v>#REF!</v>
      </c>
      <c r="BS16" s="59" t="e">
        <f>ВВ!#REF!*0.85</f>
        <v>#REF!</v>
      </c>
      <c r="BT16" s="59" t="e">
        <f>ВВ!#REF!*0.85</f>
        <v>#REF!</v>
      </c>
      <c r="BU16" s="59" t="e">
        <f>ВВ!#REF!*0.85</f>
        <v>#REF!</v>
      </c>
      <c r="BV16" s="59" t="e">
        <f>ВВ!#REF!*0.85</f>
        <v>#REF!</v>
      </c>
      <c r="BW16" s="59" t="e">
        <f>ВВ!#REF!*0.85</f>
        <v>#REF!</v>
      </c>
      <c r="BX16" s="59" t="e">
        <f>ВВ!#REF!*0.85</f>
        <v>#REF!</v>
      </c>
      <c r="BY16" s="59" t="e">
        <f>ВВ!#REF!*0.85</f>
        <v>#REF!</v>
      </c>
      <c r="BZ16" s="59" t="e">
        <f>ВВ!#REF!*0.85</f>
        <v>#REF!</v>
      </c>
      <c r="CA16" s="59" t="e">
        <f>ВВ!#REF!*0.85</f>
        <v>#REF!</v>
      </c>
      <c r="CB16" s="59" t="e">
        <f>ВВ!#REF!*0.85</f>
        <v>#REF!</v>
      </c>
      <c r="CC16" s="59" t="e">
        <f>ВВ!#REF!*0.85</f>
        <v>#REF!</v>
      </c>
      <c r="CD16" s="59" t="e">
        <f>ВВ!#REF!*0.85</f>
        <v>#REF!</v>
      </c>
      <c r="CE16" s="59" t="e">
        <f>ВВ!#REF!*0.85</f>
        <v>#REF!</v>
      </c>
      <c r="CF16" s="59" t="e">
        <f>ВВ!#REF!*0.85</f>
        <v>#REF!</v>
      </c>
      <c r="CG16" s="59" t="e">
        <f>ВВ!#REF!*0.85</f>
        <v>#REF!</v>
      </c>
      <c r="CH16" s="59" t="e">
        <f>ВВ!#REF!*0.85</f>
        <v>#REF!</v>
      </c>
      <c r="CI16" s="59" t="e">
        <f>ВВ!#REF!*0.85</f>
        <v>#REF!</v>
      </c>
      <c r="CJ16" s="59" t="e">
        <f>ВВ!#REF!*0.85</f>
        <v>#REF!</v>
      </c>
      <c r="CK16" s="59" t="e">
        <f>ВВ!#REF!*0.85</f>
        <v>#REF!</v>
      </c>
      <c r="CL16" s="59" t="e">
        <f>ВВ!#REF!*0.85</f>
        <v>#REF!</v>
      </c>
      <c r="CM16" s="59" t="e">
        <f>ВВ!#REF!*0.85</f>
        <v>#REF!</v>
      </c>
      <c r="CN16" s="59" t="e">
        <f>ВВ!#REF!*0.85</f>
        <v>#REF!</v>
      </c>
      <c r="CO16" s="59" t="e">
        <f>ВВ!#REF!*0.85</f>
        <v>#REF!</v>
      </c>
      <c r="CP16" s="59" t="e">
        <f>ВВ!#REF!*0.85</f>
        <v>#REF!</v>
      </c>
      <c r="CQ16" s="59" t="e">
        <f>ВВ!#REF!*0.85</f>
        <v>#REF!</v>
      </c>
      <c r="CR16" s="59" t="e">
        <f>ВВ!#REF!*0.85</f>
        <v>#REF!</v>
      </c>
    </row>
    <row r="18" spans="1:96" s="124" customFormat="1" ht="24.75" customHeight="1">
      <c r="A18" s="8" t="s">
        <v>150</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row>
    <row r="19" spans="1:96" ht="25.5">
      <c r="A19" s="10" t="s">
        <v>2</v>
      </c>
      <c r="B19" s="27" t="str">
        <f t="shared" ref="B19:AG19" si="0">B4</f>
        <v>03.12.2020-05.12.2020</v>
      </c>
      <c r="C19" s="27" t="str">
        <f t="shared" si="0"/>
        <v>06.12.2020-09.12.2020</v>
      </c>
      <c r="D19" s="27" t="str">
        <f t="shared" si="0"/>
        <v>10.12.2020-12.12.2020</v>
      </c>
      <c r="E19" s="27" t="str">
        <f t="shared" si="0"/>
        <v>13.12.2020-17.12.2020</v>
      </c>
      <c r="F19" s="27" t="str">
        <f t="shared" si="0"/>
        <v>18.12.2020-19.12.2020</v>
      </c>
      <c r="G19" s="27" t="str">
        <f t="shared" si="0"/>
        <v>20.12.2020-22.12.2020</v>
      </c>
      <c r="H19" s="27" t="str">
        <f t="shared" si="0"/>
        <v>23.12.2020-25.12.2020</v>
      </c>
      <c r="I19" s="27" t="str">
        <f t="shared" si="0"/>
        <v>26.12.2020-26.12.2020</v>
      </c>
      <c r="J19" s="27" t="str">
        <f t="shared" si="0"/>
        <v>27.12.2020-28.12.2021</v>
      </c>
      <c r="K19" s="27" t="str">
        <f t="shared" si="0"/>
        <v>29.12.2020-30.12.2021</v>
      </c>
      <c r="L19" s="27" t="str">
        <f t="shared" si="0"/>
        <v>31.12.2020-01.01.2021</v>
      </c>
      <c r="M19" s="27" t="str">
        <f t="shared" si="0"/>
        <v>02.01.2021-04.01.2021</v>
      </c>
      <c r="N19" s="27" t="str">
        <f t="shared" si="0"/>
        <v>05.01.2021-08.01.2021</v>
      </c>
      <c r="O19" s="27" t="str">
        <f t="shared" si="0"/>
        <v>09.01.2021-10.01.2021</v>
      </c>
      <c r="P19" s="27" t="str">
        <f t="shared" si="0"/>
        <v>11.01.2021-13.01.2021</v>
      </c>
      <c r="Q19" s="27" t="str">
        <f t="shared" si="0"/>
        <v>14.01.2021-16.01.2021</v>
      </c>
      <c r="R19" s="27" t="str">
        <f t="shared" si="0"/>
        <v>17.01.2021-20.01.2021</v>
      </c>
      <c r="S19" s="27" t="str">
        <f t="shared" si="0"/>
        <v>21.01.2021-23.01.2021</v>
      </c>
      <c r="T19" s="27" t="str">
        <f t="shared" si="0"/>
        <v>24.01.2021-31.01.2021</v>
      </c>
      <c r="U19" s="27" t="str">
        <f t="shared" si="0"/>
        <v>01.02.2021-03.02.2021</v>
      </c>
      <c r="V19" s="27" t="str">
        <f t="shared" si="0"/>
        <v>04.02.2021 - 06.02.2021</v>
      </c>
      <c r="W19" s="27" t="str">
        <f t="shared" si="0"/>
        <v>07.02.2021-10.02.2021</v>
      </c>
      <c r="X19" s="27" t="str">
        <f t="shared" si="0"/>
        <v>11.02.2021-13.02.2021</v>
      </c>
      <c r="Y19" s="27" t="str">
        <f t="shared" si="0"/>
        <v>14.02.2021-17.02.2022</v>
      </c>
      <c r="Z19" s="27" t="str">
        <f t="shared" si="0"/>
        <v>18.02.2021-19.02.2021</v>
      </c>
      <c r="AA19" s="27" t="str">
        <f t="shared" si="0"/>
        <v>20.02.2021-25.02.2021</v>
      </c>
      <c r="AB19" s="27" t="str">
        <f t="shared" si="0"/>
        <v>26.02.2021-28.02.2021</v>
      </c>
      <c r="AC19" s="27" t="str">
        <f t="shared" si="0"/>
        <v>01.03.2021-06.03.2021</v>
      </c>
      <c r="AD19" s="53" t="str">
        <f t="shared" si="0"/>
        <v>07.03.2021-13.03.2021</v>
      </c>
      <c r="AE19" s="54">
        <f t="shared" si="0"/>
        <v>44269</v>
      </c>
      <c r="AF19" s="54">
        <f t="shared" si="0"/>
        <v>44278</v>
      </c>
      <c r="AG19" s="54">
        <f t="shared" si="0"/>
        <v>44283</v>
      </c>
      <c r="AH19" s="54">
        <f t="shared" ref="AH19:BM19" si="1">AH4</f>
        <v>44286</v>
      </c>
      <c r="AI19" s="54">
        <f t="shared" si="1"/>
        <v>44287</v>
      </c>
      <c r="AJ19" s="54">
        <f t="shared" si="1"/>
        <v>44295</v>
      </c>
      <c r="AK19" s="54">
        <f t="shared" si="1"/>
        <v>44297</v>
      </c>
      <c r="AL19" s="54">
        <f t="shared" si="1"/>
        <v>44298</v>
      </c>
      <c r="AM19" s="54">
        <f t="shared" si="1"/>
        <v>44302</v>
      </c>
      <c r="AN19" s="54">
        <f t="shared" si="1"/>
        <v>44304</v>
      </c>
      <c r="AO19" s="54">
        <f t="shared" si="1"/>
        <v>44306</v>
      </c>
      <c r="AP19" s="54">
        <f t="shared" si="1"/>
        <v>44311</v>
      </c>
      <c r="AQ19" s="54">
        <f t="shared" si="1"/>
        <v>44316</v>
      </c>
      <c r="AR19" s="54">
        <f t="shared" si="1"/>
        <v>44317</v>
      </c>
      <c r="AS19" s="54">
        <f t="shared" si="1"/>
        <v>44326</v>
      </c>
      <c r="AT19" s="54">
        <f t="shared" si="1"/>
        <v>44330</v>
      </c>
      <c r="AU19" s="54">
        <f t="shared" si="1"/>
        <v>44332</v>
      </c>
      <c r="AV19" s="54">
        <f t="shared" si="1"/>
        <v>44337</v>
      </c>
      <c r="AW19" s="54">
        <f t="shared" si="1"/>
        <v>44339</v>
      </c>
      <c r="AX19" s="54">
        <f t="shared" si="1"/>
        <v>44344</v>
      </c>
      <c r="AY19" s="54">
        <f t="shared" si="1"/>
        <v>44346</v>
      </c>
      <c r="AZ19" s="54">
        <f t="shared" si="1"/>
        <v>44348</v>
      </c>
      <c r="BA19" s="54">
        <f t="shared" si="1"/>
        <v>44362</v>
      </c>
      <c r="BB19" s="54">
        <f t="shared" si="1"/>
        <v>44370</v>
      </c>
      <c r="BC19" s="54">
        <f t="shared" si="1"/>
        <v>44372</v>
      </c>
      <c r="BD19" s="54">
        <f t="shared" si="1"/>
        <v>44374</v>
      </c>
      <c r="BE19" s="54">
        <f t="shared" si="1"/>
        <v>44378</v>
      </c>
      <c r="BF19" s="54">
        <f t="shared" si="1"/>
        <v>44393</v>
      </c>
      <c r="BG19" s="54">
        <f t="shared" si="1"/>
        <v>44402</v>
      </c>
      <c r="BH19" s="54">
        <f t="shared" si="1"/>
        <v>44407</v>
      </c>
      <c r="BI19" s="54">
        <f t="shared" si="1"/>
        <v>44409</v>
      </c>
      <c r="BJ19" s="54">
        <f t="shared" si="1"/>
        <v>44414</v>
      </c>
      <c r="BK19" s="54">
        <f t="shared" si="1"/>
        <v>44416</v>
      </c>
      <c r="BL19" s="54" t="e">
        <f t="shared" si="1"/>
        <v>#REF!</v>
      </c>
      <c r="BM19" s="54" t="e">
        <f t="shared" si="1"/>
        <v>#REF!</v>
      </c>
      <c r="BN19" s="54" t="e">
        <f t="shared" ref="BN19:BR19" si="2">BN4</f>
        <v>#REF!</v>
      </c>
      <c r="BO19" s="54" t="e">
        <f t="shared" si="2"/>
        <v>#REF!</v>
      </c>
      <c r="BP19" s="54" t="e">
        <f t="shared" si="2"/>
        <v>#REF!</v>
      </c>
      <c r="BQ19" s="54" t="e">
        <f t="shared" si="2"/>
        <v>#REF!</v>
      </c>
      <c r="BR19" s="54" t="e">
        <f t="shared" si="2"/>
        <v>#REF!</v>
      </c>
      <c r="BS19" s="54" t="e">
        <f t="shared" ref="BS19:BZ19" si="3">BS4</f>
        <v>#REF!</v>
      </c>
      <c r="BT19" s="54" t="e">
        <f t="shared" si="3"/>
        <v>#REF!</v>
      </c>
      <c r="BU19" s="54" t="e">
        <f t="shared" si="3"/>
        <v>#REF!</v>
      </c>
      <c r="BV19" s="54" t="e">
        <f t="shared" si="3"/>
        <v>#REF!</v>
      </c>
      <c r="BW19" s="54" t="e">
        <f t="shared" si="3"/>
        <v>#REF!</v>
      </c>
      <c r="BX19" s="54" t="e">
        <f t="shared" si="3"/>
        <v>#REF!</v>
      </c>
      <c r="BY19" s="54" t="e">
        <f t="shared" si="3"/>
        <v>#REF!</v>
      </c>
      <c r="BZ19" s="54" t="e">
        <f t="shared" si="3"/>
        <v>#REF!</v>
      </c>
      <c r="CA19" s="54" t="e">
        <f t="shared" ref="CA19" si="4">CA4</f>
        <v>#REF!</v>
      </c>
      <c r="CB19" s="54" t="e">
        <f t="shared" ref="CB19:CD19" si="5">CB4</f>
        <v>#REF!</v>
      </c>
      <c r="CC19" s="54" t="e">
        <f t="shared" si="5"/>
        <v>#REF!</v>
      </c>
      <c r="CD19" s="54" t="e">
        <f t="shared" si="5"/>
        <v>#REF!</v>
      </c>
      <c r="CE19" s="54" t="e">
        <f t="shared" ref="CE19" si="6">CE4</f>
        <v>#REF!</v>
      </c>
      <c r="CF19" s="54" t="e">
        <f t="shared" ref="CF19:CL19" si="7">CF4</f>
        <v>#REF!</v>
      </c>
      <c r="CG19" s="54" t="e">
        <f t="shared" si="7"/>
        <v>#REF!</v>
      </c>
      <c r="CH19" s="54"/>
      <c r="CI19" s="54" t="e">
        <f t="shared" si="7"/>
        <v>#REF!</v>
      </c>
      <c r="CJ19" s="54" t="e">
        <f t="shared" si="7"/>
        <v>#REF!</v>
      </c>
      <c r="CK19" s="54" t="e">
        <f t="shared" si="7"/>
        <v>#REF!</v>
      </c>
      <c r="CL19" s="75" t="e">
        <f t="shared" si="7"/>
        <v>#REF!</v>
      </c>
      <c r="CM19" s="75" t="e">
        <f t="shared" ref="CM19:CR19" si="8">CM4</f>
        <v>#REF!</v>
      </c>
      <c r="CN19" s="75" t="e">
        <f t="shared" ref="CN19" si="9">CN4</f>
        <v>#REF!</v>
      </c>
      <c r="CO19" s="54" t="e">
        <f t="shared" si="8"/>
        <v>#REF!</v>
      </c>
      <c r="CP19" s="75" t="e">
        <f t="shared" si="8"/>
        <v>#REF!</v>
      </c>
      <c r="CQ19" s="75" t="e">
        <f t="shared" si="8"/>
        <v>#REF!</v>
      </c>
      <c r="CR19" s="54" t="e">
        <f t="shared" si="8"/>
        <v>#REF!</v>
      </c>
    </row>
    <row r="20" spans="1:96" ht="21" customHeight="1">
      <c r="A20" s="10"/>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54">
        <f t="shared" ref="AE20:BJ20" si="10">AE5</f>
        <v>44276</v>
      </c>
      <c r="AF20" s="54">
        <f t="shared" si="10"/>
        <v>44282</v>
      </c>
      <c r="AG20" s="54">
        <f t="shared" si="10"/>
        <v>44285</v>
      </c>
      <c r="AH20" s="54">
        <f t="shared" si="10"/>
        <v>44286</v>
      </c>
      <c r="AI20" s="54">
        <f t="shared" si="10"/>
        <v>44294</v>
      </c>
      <c r="AJ20" s="54">
        <f t="shared" si="10"/>
        <v>44296</v>
      </c>
      <c r="AK20" s="54">
        <f t="shared" si="10"/>
        <v>44297</v>
      </c>
      <c r="AL20" s="54">
        <f t="shared" si="10"/>
        <v>44301</v>
      </c>
      <c r="AM20" s="54">
        <f t="shared" si="10"/>
        <v>44303</v>
      </c>
      <c r="AN20" s="54">
        <f t="shared" si="10"/>
        <v>44305</v>
      </c>
      <c r="AO20" s="54">
        <f t="shared" si="10"/>
        <v>44310</v>
      </c>
      <c r="AP20" s="54">
        <f t="shared" si="10"/>
        <v>44315</v>
      </c>
      <c r="AQ20" s="54">
        <f t="shared" si="10"/>
        <v>44316</v>
      </c>
      <c r="AR20" s="54">
        <f t="shared" si="10"/>
        <v>44325</v>
      </c>
      <c r="AS20" s="54">
        <f t="shared" si="10"/>
        <v>44329</v>
      </c>
      <c r="AT20" s="54">
        <f t="shared" si="10"/>
        <v>44331</v>
      </c>
      <c r="AU20" s="54">
        <f t="shared" si="10"/>
        <v>44336</v>
      </c>
      <c r="AV20" s="54">
        <f t="shared" si="10"/>
        <v>44338</v>
      </c>
      <c r="AW20" s="54">
        <f t="shared" si="10"/>
        <v>44343</v>
      </c>
      <c r="AX20" s="54">
        <f t="shared" si="10"/>
        <v>44345</v>
      </c>
      <c r="AY20" s="54">
        <f t="shared" si="10"/>
        <v>44347</v>
      </c>
      <c r="AZ20" s="54">
        <f t="shared" si="10"/>
        <v>44361</v>
      </c>
      <c r="BA20" s="54">
        <f t="shared" si="10"/>
        <v>44369</v>
      </c>
      <c r="BB20" s="54">
        <f t="shared" si="10"/>
        <v>44371</v>
      </c>
      <c r="BC20" s="54">
        <f t="shared" si="10"/>
        <v>44373</v>
      </c>
      <c r="BD20" s="54">
        <f t="shared" si="10"/>
        <v>44377</v>
      </c>
      <c r="BE20" s="54">
        <f t="shared" si="10"/>
        <v>44392</v>
      </c>
      <c r="BF20" s="54">
        <f t="shared" si="10"/>
        <v>44401</v>
      </c>
      <c r="BG20" s="54">
        <f t="shared" si="10"/>
        <v>44406</v>
      </c>
      <c r="BH20" s="54">
        <f t="shared" si="10"/>
        <v>44408</v>
      </c>
      <c r="BI20" s="54">
        <f t="shared" si="10"/>
        <v>44413</v>
      </c>
      <c r="BJ20" s="54">
        <f t="shared" si="10"/>
        <v>44415</v>
      </c>
      <c r="BK20" s="54">
        <f t="shared" ref="BK20:BR20" si="11">BK5</f>
        <v>44420</v>
      </c>
      <c r="BL20" s="54" t="e">
        <f t="shared" si="11"/>
        <v>#REF!</v>
      </c>
      <c r="BM20" s="54" t="e">
        <f t="shared" si="11"/>
        <v>#REF!</v>
      </c>
      <c r="BN20" s="54" t="e">
        <f t="shared" si="11"/>
        <v>#REF!</v>
      </c>
      <c r="BO20" s="54" t="e">
        <f t="shared" si="11"/>
        <v>#REF!</v>
      </c>
      <c r="BP20" s="54" t="e">
        <f t="shared" si="11"/>
        <v>#REF!</v>
      </c>
      <c r="BQ20" s="54" t="e">
        <f t="shared" si="11"/>
        <v>#REF!</v>
      </c>
      <c r="BR20" s="54" t="e">
        <f t="shared" si="11"/>
        <v>#REF!</v>
      </c>
      <c r="BS20" s="54" t="e">
        <f t="shared" ref="BS20:BZ20" si="12">BS5</f>
        <v>#REF!</v>
      </c>
      <c r="BT20" s="54" t="e">
        <f t="shared" si="12"/>
        <v>#REF!</v>
      </c>
      <c r="BU20" s="54" t="e">
        <f t="shared" si="12"/>
        <v>#REF!</v>
      </c>
      <c r="BV20" s="54" t="e">
        <f t="shared" si="12"/>
        <v>#REF!</v>
      </c>
      <c r="BW20" s="54" t="e">
        <f t="shared" si="12"/>
        <v>#REF!</v>
      </c>
      <c r="BX20" s="54" t="e">
        <f t="shared" si="12"/>
        <v>#REF!</v>
      </c>
      <c r="BY20" s="54" t="e">
        <f t="shared" si="12"/>
        <v>#REF!</v>
      </c>
      <c r="BZ20" s="54" t="e">
        <f t="shared" si="12"/>
        <v>#REF!</v>
      </c>
      <c r="CA20" s="54" t="e">
        <f t="shared" ref="CA20" si="13">CA5</f>
        <v>#REF!</v>
      </c>
      <c r="CB20" s="54" t="e">
        <f t="shared" ref="CB20:CD20" si="14">CB5</f>
        <v>#REF!</v>
      </c>
      <c r="CC20" s="54" t="e">
        <f t="shared" si="14"/>
        <v>#REF!</v>
      </c>
      <c r="CD20" s="54" t="e">
        <f t="shared" si="14"/>
        <v>#REF!</v>
      </c>
      <c r="CE20" s="54" t="e">
        <f t="shared" ref="CE20" si="15">CE5</f>
        <v>#REF!</v>
      </c>
      <c r="CF20" s="54" t="e">
        <f t="shared" ref="CF20:CL20" si="16">CF5</f>
        <v>#REF!</v>
      </c>
      <c r="CG20" s="54" t="e">
        <f t="shared" si="16"/>
        <v>#REF!</v>
      </c>
      <c r="CH20" s="54" t="e">
        <f t="shared" si="16"/>
        <v>#REF!</v>
      </c>
      <c r="CI20" s="54" t="e">
        <f t="shared" si="16"/>
        <v>#REF!</v>
      </c>
      <c r="CJ20" s="54" t="e">
        <f t="shared" si="16"/>
        <v>#REF!</v>
      </c>
      <c r="CK20" s="54" t="e">
        <f t="shared" si="16"/>
        <v>#REF!</v>
      </c>
      <c r="CL20" s="75" t="e">
        <f t="shared" si="16"/>
        <v>#REF!</v>
      </c>
      <c r="CM20" s="75" t="e">
        <f t="shared" ref="CM20:CR20" si="17">CM5</f>
        <v>#REF!</v>
      </c>
      <c r="CN20" s="75" t="e">
        <f t="shared" ref="CN20" si="18">CN5</f>
        <v>#REF!</v>
      </c>
      <c r="CO20" s="54" t="e">
        <f t="shared" si="17"/>
        <v>#REF!</v>
      </c>
      <c r="CP20" s="75" t="e">
        <f t="shared" si="17"/>
        <v>#REF!</v>
      </c>
      <c r="CQ20" s="75" t="e">
        <f t="shared" si="17"/>
        <v>#REF!</v>
      </c>
      <c r="CR20" s="54" t="e">
        <f t="shared" si="17"/>
        <v>#REF!</v>
      </c>
    </row>
    <row r="21" spans="1:96" s="3" customFormat="1" ht="12" customHeight="1">
      <c r="A21" s="59" t="s">
        <v>32</v>
      </c>
    </row>
    <row r="22" spans="1:96" s="3" customFormat="1" ht="12" customHeight="1">
      <c r="A22" s="14">
        <v>1</v>
      </c>
      <c r="B22" s="59">
        <f t="shared" ref="B22:AV22" si="19">B7*0.8*0.9</f>
        <v>9288</v>
      </c>
      <c r="C22" s="59">
        <f t="shared" si="19"/>
        <v>6984</v>
      </c>
      <c r="D22" s="59">
        <f t="shared" si="19"/>
        <v>9288</v>
      </c>
      <c r="E22" s="59">
        <f t="shared" si="19"/>
        <v>6984</v>
      </c>
      <c r="F22" s="59">
        <f t="shared" si="19"/>
        <v>9288</v>
      </c>
      <c r="G22" s="59">
        <f t="shared" si="19"/>
        <v>6984</v>
      </c>
      <c r="H22" s="59">
        <f t="shared" si="19"/>
        <v>14760</v>
      </c>
      <c r="I22" s="59">
        <f t="shared" si="19"/>
        <v>14760</v>
      </c>
      <c r="J22" s="59">
        <f t="shared" si="19"/>
        <v>14760.72</v>
      </c>
      <c r="K22" s="59">
        <f t="shared" si="19"/>
        <v>14760</v>
      </c>
      <c r="L22" s="59">
        <f t="shared" si="19"/>
        <v>26064</v>
      </c>
      <c r="M22" s="59">
        <f t="shared" si="19"/>
        <v>28224</v>
      </c>
      <c r="N22" s="59">
        <f t="shared" si="19"/>
        <v>23688</v>
      </c>
      <c r="O22" s="59">
        <f t="shared" si="19"/>
        <v>13320</v>
      </c>
      <c r="P22" s="59">
        <f t="shared" si="19"/>
        <v>13320</v>
      </c>
      <c r="Q22" s="59">
        <f t="shared" si="19"/>
        <v>13536</v>
      </c>
      <c r="R22" s="59">
        <f t="shared" si="19"/>
        <v>11952</v>
      </c>
      <c r="S22" s="59">
        <f t="shared" si="19"/>
        <v>13536</v>
      </c>
      <c r="T22" s="59">
        <f t="shared" si="19"/>
        <v>9288</v>
      </c>
      <c r="U22" s="59">
        <f t="shared" si="19"/>
        <v>13536</v>
      </c>
      <c r="V22" s="59">
        <f t="shared" si="19"/>
        <v>14760</v>
      </c>
      <c r="W22" s="59">
        <f t="shared" si="19"/>
        <v>13536</v>
      </c>
      <c r="X22" s="59">
        <f t="shared" si="19"/>
        <v>14760</v>
      </c>
      <c r="Y22" s="59">
        <f t="shared" si="19"/>
        <v>13536</v>
      </c>
      <c r="Z22" s="59">
        <f t="shared" si="19"/>
        <v>14760</v>
      </c>
      <c r="AA22" s="59">
        <f t="shared" si="19"/>
        <v>17208</v>
      </c>
      <c r="AB22" s="59">
        <f t="shared" si="19"/>
        <v>14760</v>
      </c>
      <c r="AC22" s="59">
        <f t="shared" si="19"/>
        <v>14760</v>
      </c>
      <c r="AD22" s="59">
        <f t="shared" si="19"/>
        <v>13536</v>
      </c>
      <c r="AE22" s="59">
        <f t="shared" si="19"/>
        <v>10368</v>
      </c>
      <c r="AF22" s="59">
        <f t="shared" si="19"/>
        <v>13536</v>
      </c>
      <c r="AG22" s="59">
        <f t="shared" si="19"/>
        <v>10368</v>
      </c>
      <c r="AH22" s="59">
        <f t="shared" si="19"/>
        <v>10368</v>
      </c>
      <c r="AI22" s="59">
        <f t="shared" si="19"/>
        <v>10368</v>
      </c>
      <c r="AJ22" s="59">
        <f t="shared" si="19"/>
        <v>6984</v>
      </c>
      <c r="AK22" s="59">
        <f t="shared" si="19"/>
        <v>5688</v>
      </c>
      <c r="AL22" s="59">
        <f t="shared" si="19"/>
        <v>5688</v>
      </c>
      <c r="AM22" s="59">
        <f t="shared" si="19"/>
        <v>6984</v>
      </c>
      <c r="AN22" s="59">
        <f t="shared" si="19"/>
        <v>5688</v>
      </c>
      <c r="AO22" s="59">
        <f t="shared" si="19"/>
        <v>6984</v>
      </c>
      <c r="AP22" s="59">
        <f t="shared" si="19"/>
        <v>5688</v>
      </c>
      <c r="AQ22" s="59">
        <f t="shared" si="19"/>
        <v>6984</v>
      </c>
      <c r="AR22" s="59">
        <f t="shared" si="19"/>
        <v>10368</v>
      </c>
      <c r="AS22" s="59">
        <f t="shared" si="19"/>
        <v>5688</v>
      </c>
      <c r="AT22" s="59">
        <f t="shared" si="19"/>
        <v>6984</v>
      </c>
      <c r="AU22" s="29">
        <f t="shared" si="19"/>
        <v>5688</v>
      </c>
      <c r="AV22" s="29">
        <f t="shared" si="19"/>
        <v>6984</v>
      </c>
      <c r="AW22" s="29">
        <f t="shared" ref="AW22:BA23" si="20">AW7*0.87*0.9</f>
        <v>6185.7</v>
      </c>
      <c r="AX22" s="29">
        <f t="shared" si="20"/>
        <v>7595.1</v>
      </c>
      <c r="AY22" s="29">
        <f t="shared" si="20"/>
        <v>6185.7</v>
      </c>
      <c r="AZ22" s="29">
        <f t="shared" si="20"/>
        <v>4776.3</v>
      </c>
      <c r="BA22" s="29">
        <f t="shared" si="20"/>
        <v>6185.7</v>
      </c>
      <c r="BB22" s="29">
        <f t="shared" ref="BB22:BE22" si="21">ROUNDUP(BB7*0.9*0.87,)</f>
        <v>4777</v>
      </c>
      <c r="BC22" s="29">
        <f t="shared" si="21"/>
        <v>7596</v>
      </c>
      <c r="BD22" s="29">
        <f t="shared" si="21"/>
        <v>4777</v>
      </c>
      <c r="BE22" s="29">
        <f t="shared" si="21"/>
        <v>4777</v>
      </c>
      <c r="BF22" s="29">
        <f>BF7*0.87</f>
        <v>5546.25</v>
      </c>
      <c r="BG22" s="29">
        <f t="shared" ref="BG22:BK22" si="22">BG7*0.87</f>
        <v>4510.95</v>
      </c>
      <c r="BH22" s="29">
        <f t="shared" si="22"/>
        <v>7173.15</v>
      </c>
      <c r="BI22" s="29">
        <f t="shared" si="22"/>
        <v>4510.95</v>
      </c>
      <c r="BJ22" s="29">
        <f t="shared" si="22"/>
        <v>5842.05</v>
      </c>
      <c r="BK22" s="29">
        <f t="shared" si="22"/>
        <v>4510.95</v>
      </c>
      <c r="BL22" s="29" t="e">
        <f>BL7*0.9</f>
        <v>#REF!</v>
      </c>
      <c r="BM22" s="29" t="e">
        <f t="shared" ref="BM22:BQ22" si="23">BM7*0.9</f>
        <v>#REF!</v>
      </c>
      <c r="BN22" s="29" t="e">
        <f t="shared" si="23"/>
        <v>#REF!</v>
      </c>
      <c r="BO22" s="29" t="e">
        <f t="shared" si="23"/>
        <v>#REF!</v>
      </c>
      <c r="BP22" s="29" t="e">
        <f t="shared" si="23"/>
        <v>#REF!</v>
      </c>
      <c r="BQ22" s="29" t="e">
        <f t="shared" si="23"/>
        <v>#REF!</v>
      </c>
      <c r="BR22" s="29" t="e">
        <f>ROUNDUP(BR7*0.87,)</f>
        <v>#REF!</v>
      </c>
      <c r="BS22" s="29" t="e">
        <f t="shared" ref="BS22:BZ22" si="24">ROUNDUP(BS7*0.87,)</f>
        <v>#REF!</v>
      </c>
      <c r="BT22" s="29" t="e">
        <f t="shared" si="24"/>
        <v>#REF!</v>
      </c>
      <c r="BU22" s="29" t="e">
        <f t="shared" si="24"/>
        <v>#REF!</v>
      </c>
      <c r="BV22" s="29" t="e">
        <f t="shared" si="24"/>
        <v>#REF!</v>
      </c>
      <c r="BW22" s="29" t="e">
        <f t="shared" si="24"/>
        <v>#REF!</v>
      </c>
      <c r="BX22" s="29" t="e">
        <f t="shared" si="24"/>
        <v>#REF!</v>
      </c>
      <c r="BY22" s="29" t="e">
        <f t="shared" si="24"/>
        <v>#REF!</v>
      </c>
      <c r="BZ22" s="29" t="e">
        <f t="shared" si="24"/>
        <v>#REF!</v>
      </c>
      <c r="CA22" s="29" t="e">
        <f t="shared" ref="CA22" si="25">ROUNDUP(CA7*0.87,)</f>
        <v>#REF!</v>
      </c>
      <c r="CB22" s="29" t="e">
        <f t="shared" ref="CB22:CD22" si="26">ROUNDUP(CB7*0.87,)</f>
        <v>#REF!</v>
      </c>
      <c r="CC22" s="29" t="e">
        <f t="shared" si="26"/>
        <v>#REF!</v>
      </c>
      <c r="CD22" s="29" t="e">
        <f t="shared" si="26"/>
        <v>#REF!</v>
      </c>
      <c r="CE22" s="29" t="e">
        <f t="shared" ref="CE22" si="27">ROUNDUP(CE7*0.87,)</f>
        <v>#REF!</v>
      </c>
      <c r="CF22" s="29" t="e">
        <f t="shared" ref="CF22:CL22" si="28">ROUNDUP(CF7*0.87,)</f>
        <v>#REF!</v>
      </c>
      <c r="CG22" s="29" t="e">
        <f t="shared" si="28"/>
        <v>#REF!</v>
      </c>
      <c r="CH22" s="29" t="e">
        <f t="shared" si="28"/>
        <v>#REF!</v>
      </c>
      <c r="CI22" s="29" t="e">
        <f t="shared" si="28"/>
        <v>#REF!</v>
      </c>
      <c r="CJ22" s="29" t="e">
        <f t="shared" si="28"/>
        <v>#REF!</v>
      </c>
      <c r="CK22" s="29" t="e">
        <f t="shared" si="28"/>
        <v>#REF!</v>
      </c>
      <c r="CL22" s="29" t="e">
        <f t="shared" si="28"/>
        <v>#REF!</v>
      </c>
      <c r="CM22" s="29" t="e">
        <f t="shared" ref="CM22:CR22" si="29">ROUNDUP(CM7*0.87,)</f>
        <v>#REF!</v>
      </c>
      <c r="CN22" s="29" t="e">
        <f t="shared" ref="CN22" si="30">ROUNDUP(CN7*0.87,)</f>
        <v>#REF!</v>
      </c>
      <c r="CO22" s="29" t="e">
        <f t="shared" si="29"/>
        <v>#REF!</v>
      </c>
      <c r="CP22" s="29" t="e">
        <f t="shared" si="29"/>
        <v>#REF!</v>
      </c>
      <c r="CQ22" s="29" t="e">
        <f t="shared" si="29"/>
        <v>#REF!</v>
      </c>
      <c r="CR22" s="29" t="e">
        <f t="shared" si="29"/>
        <v>#REF!</v>
      </c>
    </row>
    <row r="23" spans="1:96" s="3" customFormat="1" ht="12" customHeight="1">
      <c r="A23" s="14">
        <v>2</v>
      </c>
      <c r="B23" s="59">
        <f t="shared" ref="B23:AV23" si="31">B8*0.8*0.9</f>
        <v>10008</v>
      </c>
      <c r="C23" s="59">
        <f t="shared" si="31"/>
        <v>7704</v>
      </c>
      <c r="D23" s="59">
        <f t="shared" si="31"/>
        <v>10008</v>
      </c>
      <c r="E23" s="59">
        <f t="shared" si="31"/>
        <v>7704</v>
      </c>
      <c r="F23" s="59">
        <f t="shared" si="31"/>
        <v>10008</v>
      </c>
      <c r="G23" s="59">
        <f t="shared" si="31"/>
        <v>7704</v>
      </c>
      <c r="H23" s="59">
        <f t="shared" si="31"/>
        <v>15480</v>
      </c>
      <c r="I23" s="59">
        <f t="shared" si="31"/>
        <v>15480</v>
      </c>
      <c r="J23" s="59">
        <f t="shared" si="31"/>
        <v>15480.72</v>
      </c>
      <c r="K23" s="59">
        <f t="shared" si="31"/>
        <v>15480</v>
      </c>
      <c r="L23" s="59">
        <f t="shared" si="31"/>
        <v>26784</v>
      </c>
      <c r="M23" s="59">
        <f t="shared" si="31"/>
        <v>28944</v>
      </c>
      <c r="N23" s="59">
        <f t="shared" si="31"/>
        <v>24408</v>
      </c>
      <c r="O23" s="59">
        <f t="shared" si="31"/>
        <v>14040</v>
      </c>
      <c r="P23" s="59">
        <f t="shared" si="31"/>
        <v>14040</v>
      </c>
      <c r="Q23" s="59">
        <f t="shared" si="31"/>
        <v>14256</v>
      </c>
      <c r="R23" s="59">
        <f t="shared" si="31"/>
        <v>12672</v>
      </c>
      <c r="S23" s="59">
        <f t="shared" si="31"/>
        <v>14256</v>
      </c>
      <c r="T23" s="59">
        <f t="shared" si="31"/>
        <v>10008</v>
      </c>
      <c r="U23" s="59">
        <f t="shared" si="31"/>
        <v>14256</v>
      </c>
      <c r="V23" s="59">
        <f t="shared" si="31"/>
        <v>15480</v>
      </c>
      <c r="W23" s="59">
        <f t="shared" si="31"/>
        <v>14256</v>
      </c>
      <c r="X23" s="59">
        <f t="shared" si="31"/>
        <v>15480</v>
      </c>
      <c r="Y23" s="59">
        <f t="shared" si="31"/>
        <v>14256</v>
      </c>
      <c r="Z23" s="59">
        <f t="shared" si="31"/>
        <v>15480</v>
      </c>
      <c r="AA23" s="59">
        <f t="shared" si="31"/>
        <v>17928</v>
      </c>
      <c r="AB23" s="59">
        <f t="shared" si="31"/>
        <v>15480</v>
      </c>
      <c r="AC23" s="59">
        <f t="shared" si="31"/>
        <v>15480</v>
      </c>
      <c r="AD23" s="59">
        <f t="shared" si="31"/>
        <v>14256</v>
      </c>
      <c r="AE23" s="59">
        <f t="shared" si="31"/>
        <v>11088</v>
      </c>
      <c r="AF23" s="59">
        <f t="shared" si="31"/>
        <v>14256</v>
      </c>
      <c r="AG23" s="59">
        <f t="shared" si="31"/>
        <v>11088</v>
      </c>
      <c r="AH23" s="59">
        <f t="shared" si="31"/>
        <v>11088</v>
      </c>
      <c r="AI23" s="59">
        <f t="shared" si="31"/>
        <v>11088</v>
      </c>
      <c r="AJ23" s="59">
        <f t="shared" si="31"/>
        <v>7704</v>
      </c>
      <c r="AK23" s="59">
        <f t="shared" si="31"/>
        <v>6408</v>
      </c>
      <c r="AL23" s="59">
        <f t="shared" si="31"/>
        <v>6408</v>
      </c>
      <c r="AM23" s="59">
        <f t="shared" si="31"/>
        <v>7704</v>
      </c>
      <c r="AN23" s="59">
        <f t="shared" si="31"/>
        <v>6408</v>
      </c>
      <c r="AO23" s="59">
        <f t="shared" si="31"/>
        <v>7704</v>
      </c>
      <c r="AP23" s="59">
        <f t="shared" si="31"/>
        <v>6408</v>
      </c>
      <c r="AQ23" s="59">
        <f t="shared" si="31"/>
        <v>7704</v>
      </c>
      <c r="AR23" s="59">
        <f t="shared" si="31"/>
        <v>11088</v>
      </c>
      <c r="AS23" s="59">
        <f t="shared" si="31"/>
        <v>6408</v>
      </c>
      <c r="AT23" s="59">
        <f t="shared" si="31"/>
        <v>7704</v>
      </c>
      <c r="AU23" s="29">
        <f t="shared" si="31"/>
        <v>6408</v>
      </c>
      <c r="AV23" s="29">
        <f t="shared" si="31"/>
        <v>7704</v>
      </c>
      <c r="AW23" s="29">
        <f t="shared" si="20"/>
        <v>6968.7</v>
      </c>
      <c r="AX23" s="29">
        <f t="shared" si="20"/>
        <v>8378.1</v>
      </c>
      <c r="AY23" s="29">
        <f t="shared" si="20"/>
        <v>6968.7</v>
      </c>
      <c r="AZ23" s="29">
        <f t="shared" si="20"/>
        <v>5559.3</v>
      </c>
      <c r="BA23" s="29">
        <f t="shared" si="20"/>
        <v>6968.7</v>
      </c>
      <c r="BB23" s="29">
        <f t="shared" ref="BB23:BE23" si="32">ROUNDUP(BB8*0.9*0.87,)</f>
        <v>5560</v>
      </c>
      <c r="BC23" s="29">
        <f t="shared" si="32"/>
        <v>8379</v>
      </c>
      <c r="BD23" s="29">
        <f t="shared" si="32"/>
        <v>5560</v>
      </c>
      <c r="BE23" s="29">
        <f t="shared" si="32"/>
        <v>5560</v>
      </c>
      <c r="BF23" s="29">
        <f t="shared" ref="BF23:BK23" si="33">BF8*0.87</f>
        <v>6285.75</v>
      </c>
      <c r="BG23" s="29">
        <f t="shared" si="33"/>
        <v>5250.45</v>
      </c>
      <c r="BH23" s="29">
        <f t="shared" si="33"/>
        <v>7912.65</v>
      </c>
      <c r="BI23" s="29">
        <f t="shared" si="33"/>
        <v>5250.45</v>
      </c>
      <c r="BJ23" s="29">
        <f t="shared" si="33"/>
        <v>6581.55</v>
      </c>
      <c r="BK23" s="29">
        <f t="shared" si="33"/>
        <v>5250.45</v>
      </c>
      <c r="BL23" s="29" t="e">
        <f t="shared" ref="BL23:BQ23" si="34">BL8*0.9</f>
        <v>#REF!</v>
      </c>
      <c r="BM23" s="29" t="e">
        <f t="shared" si="34"/>
        <v>#REF!</v>
      </c>
      <c r="BN23" s="29" t="e">
        <f t="shared" si="34"/>
        <v>#REF!</v>
      </c>
      <c r="BO23" s="29" t="e">
        <f t="shared" si="34"/>
        <v>#REF!</v>
      </c>
      <c r="BP23" s="29" t="e">
        <f t="shared" si="34"/>
        <v>#REF!</v>
      </c>
      <c r="BQ23" s="29" t="e">
        <f t="shared" si="34"/>
        <v>#REF!</v>
      </c>
      <c r="BR23" s="29" t="e">
        <f>ROUNDUP(BR8*0.87,)</f>
        <v>#REF!</v>
      </c>
      <c r="BS23" s="29" t="e">
        <f t="shared" ref="BS23:BZ23" si="35">ROUNDUP(BS8*0.87,)</f>
        <v>#REF!</v>
      </c>
      <c r="BT23" s="29" t="e">
        <f t="shared" si="35"/>
        <v>#REF!</v>
      </c>
      <c r="BU23" s="29" t="e">
        <f t="shared" si="35"/>
        <v>#REF!</v>
      </c>
      <c r="BV23" s="29" t="e">
        <f t="shared" si="35"/>
        <v>#REF!</v>
      </c>
      <c r="BW23" s="29" t="e">
        <f t="shared" si="35"/>
        <v>#REF!</v>
      </c>
      <c r="BX23" s="29" t="e">
        <f t="shared" si="35"/>
        <v>#REF!</v>
      </c>
      <c r="BY23" s="29" t="e">
        <f t="shared" si="35"/>
        <v>#REF!</v>
      </c>
      <c r="BZ23" s="29" t="e">
        <f t="shared" si="35"/>
        <v>#REF!</v>
      </c>
      <c r="CA23" s="29" t="e">
        <f t="shared" ref="CA23" si="36">ROUNDUP(CA8*0.87,)</f>
        <v>#REF!</v>
      </c>
      <c r="CB23" s="29" t="e">
        <f t="shared" ref="CB23:CD23" si="37">ROUNDUP(CB8*0.87,)</f>
        <v>#REF!</v>
      </c>
      <c r="CC23" s="29" t="e">
        <f t="shared" si="37"/>
        <v>#REF!</v>
      </c>
      <c r="CD23" s="29" t="e">
        <f t="shared" si="37"/>
        <v>#REF!</v>
      </c>
      <c r="CE23" s="29" t="e">
        <f t="shared" ref="CE23" si="38">ROUNDUP(CE8*0.87,)</f>
        <v>#REF!</v>
      </c>
      <c r="CF23" s="29" t="e">
        <f t="shared" ref="CF23:CL23" si="39">ROUNDUP(CF8*0.87,)</f>
        <v>#REF!</v>
      </c>
      <c r="CG23" s="29" t="e">
        <f t="shared" si="39"/>
        <v>#REF!</v>
      </c>
      <c r="CH23" s="29" t="e">
        <f t="shared" si="39"/>
        <v>#REF!</v>
      </c>
      <c r="CI23" s="29" t="e">
        <f t="shared" si="39"/>
        <v>#REF!</v>
      </c>
      <c r="CJ23" s="29" t="e">
        <f t="shared" si="39"/>
        <v>#REF!</v>
      </c>
      <c r="CK23" s="29" t="e">
        <f t="shared" si="39"/>
        <v>#REF!</v>
      </c>
      <c r="CL23" s="29" t="e">
        <f t="shared" si="39"/>
        <v>#REF!</v>
      </c>
      <c r="CM23" s="29" t="e">
        <f t="shared" ref="CM23:CR23" si="40">ROUNDUP(CM8*0.87,)</f>
        <v>#REF!</v>
      </c>
      <c r="CN23" s="29" t="e">
        <f t="shared" ref="CN23" si="41">ROUNDUP(CN8*0.87,)</f>
        <v>#REF!</v>
      </c>
      <c r="CO23" s="29" t="e">
        <f t="shared" si="40"/>
        <v>#REF!</v>
      </c>
      <c r="CP23" s="29" t="e">
        <f t="shared" si="40"/>
        <v>#REF!</v>
      </c>
      <c r="CQ23" s="29" t="e">
        <f t="shared" si="40"/>
        <v>#REF!</v>
      </c>
      <c r="CR23" s="29" t="e">
        <f t="shared" si="40"/>
        <v>#REF!</v>
      </c>
    </row>
    <row r="24" spans="1:96" s="3" customFormat="1" ht="12" customHeight="1">
      <c r="A24" s="59" t="s">
        <v>33</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row>
    <row r="25" spans="1:96" s="3" customFormat="1" ht="12" customHeight="1">
      <c r="A25" s="14">
        <v>1</v>
      </c>
      <c r="B25" s="59" t="e">
        <f t="shared" ref="B25" si="42">B10*0.8*0.9</f>
        <v>#REF!</v>
      </c>
      <c r="C25" s="59" t="e">
        <f t="shared" ref="C25:S25" si="43">C10*0.8*0.9</f>
        <v>#REF!</v>
      </c>
      <c r="D25" s="59" t="e">
        <f t="shared" si="43"/>
        <v>#REF!</v>
      </c>
      <c r="E25" s="59" t="e">
        <f t="shared" si="43"/>
        <v>#REF!</v>
      </c>
      <c r="F25" s="59" t="e">
        <f t="shared" si="43"/>
        <v>#REF!</v>
      </c>
      <c r="G25" s="59" t="e">
        <f t="shared" si="43"/>
        <v>#REF!</v>
      </c>
      <c r="H25" s="59" t="e">
        <f t="shared" si="43"/>
        <v>#REF!</v>
      </c>
      <c r="I25" s="59" t="e">
        <f t="shared" si="43"/>
        <v>#REF!</v>
      </c>
      <c r="J25" s="59" t="e">
        <f t="shared" si="43"/>
        <v>#REF!</v>
      </c>
      <c r="K25" s="59" t="e">
        <f t="shared" si="43"/>
        <v>#REF!</v>
      </c>
      <c r="L25" s="59" t="e">
        <f t="shared" si="43"/>
        <v>#REF!</v>
      </c>
      <c r="M25" s="59" t="e">
        <f t="shared" si="43"/>
        <v>#REF!</v>
      </c>
      <c r="N25" s="59" t="e">
        <f t="shared" si="43"/>
        <v>#REF!</v>
      </c>
      <c r="O25" s="59" t="e">
        <f t="shared" si="43"/>
        <v>#REF!</v>
      </c>
      <c r="P25" s="59" t="e">
        <f t="shared" si="43"/>
        <v>#REF!</v>
      </c>
      <c r="Q25" s="59" t="e">
        <f t="shared" si="43"/>
        <v>#REF!</v>
      </c>
      <c r="R25" s="59" t="e">
        <f t="shared" si="43"/>
        <v>#REF!</v>
      </c>
      <c r="S25" s="59" t="e">
        <f t="shared" si="43"/>
        <v>#REF!</v>
      </c>
      <c r="T25" s="59" t="e">
        <f t="shared" ref="T25:Z25" si="44">T10*0.8*0.9</f>
        <v>#REF!</v>
      </c>
      <c r="U25" s="59" t="e">
        <f t="shared" si="44"/>
        <v>#REF!</v>
      </c>
      <c r="V25" s="59" t="e">
        <f t="shared" si="44"/>
        <v>#REF!</v>
      </c>
      <c r="W25" s="59" t="e">
        <f t="shared" si="44"/>
        <v>#REF!</v>
      </c>
      <c r="X25" s="59" t="e">
        <f t="shared" si="44"/>
        <v>#REF!</v>
      </c>
      <c r="Y25" s="59" t="e">
        <f t="shared" si="44"/>
        <v>#REF!</v>
      </c>
      <c r="Z25" s="59" t="e">
        <f t="shared" si="44"/>
        <v>#REF!</v>
      </c>
      <c r="AA25" s="59" t="e">
        <f t="shared" ref="AA25:AC25" si="45">AA10*0.8*0.9</f>
        <v>#REF!</v>
      </c>
      <c r="AB25" s="59" t="e">
        <f t="shared" si="45"/>
        <v>#REF!</v>
      </c>
      <c r="AC25" s="59" t="e">
        <f t="shared" si="45"/>
        <v>#REF!</v>
      </c>
      <c r="AD25" s="59" t="e">
        <f t="shared" ref="AD25:AE25" si="46">AD10*0.8*0.9</f>
        <v>#REF!</v>
      </c>
      <c r="AE25" s="59" t="e">
        <f t="shared" si="46"/>
        <v>#REF!</v>
      </c>
      <c r="AF25" s="59" t="e">
        <f t="shared" ref="AF25:AI25" si="47">AF10*0.8*0.9</f>
        <v>#REF!</v>
      </c>
      <c r="AG25" s="59" t="e">
        <f t="shared" si="47"/>
        <v>#REF!</v>
      </c>
      <c r="AH25" s="59" t="e">
        <f t="shared" si="47"/>
        <v>#REF!</v>
      </c>
      <c r="AI25" s="59" t="e">
        <f t="shared" si="47"/>
        <v>#REF!</v>
      </c>
      <c r="AJ25" s="59" t="e">
        <f t="shared" ref="AJ25:AL25" si="48">AJ10*0.8*0.9</f>
        <v>#REF!</v>
      </c>
      <c r="AK25" s="59" t="e">
        <f t="shared" si="48"/>
        <v>#REF!</v>
      </c>
      <c r="AL25" s="59" t="e">
        <f t="shared" si="48"/>
        <v>#REF!</v>
      </c>
      <c r="AM25" s="59" t="e">
        <f t="shared" ref="AM25:AO25" si="49">AM10*0.8*0.9</f>
        <v>#REF!</v>
      </c>
      <c r="AN25" s="59" t="e">
        <f t="shared" si="49"/>
        <v>#REF!</v>
      </c>
      <c r="AO25" s="59" t="e">
        <f t="shared" si="49"/>
        <v>#REF!</v>
      </c>
      <c r="AP25" s="59" t="e">
        <f t="shared" ref="AP25:AU25" si="50">AP10*0.8*0.9</f>
        <v>#REF!</v>
      </c>
      <c r="AQ25" s="59" t="e">
        <f t="shared" si="50"/>
        <v>#REF!</v>
      </c>
      <c r="AR25" s="59" t="e">
        <f t="shared" si="50"/>
        <v>#REF!</v>
      </c>
      <c r="AS25" s="59" t="e">
        <f t="shared" si="50"/>
        <v>#REF!</v>
      </c>
      <c r="AT25" s="59" t="e">
        <f t="shared" si="50"/>
        <v>#REF!</v>
      </c>
      <c r="AU25" s="29" t="e">
        <f t="shared" si="50"/>
        <v>#REF!</v>
      </c>
      <c r="AV25" s="29" t="e">
        <f t="shared" ref="AV25" si="51">AV10*0.8*0.9</f>
        <v>#REF!</v>
      </c>
      <c r="AW25" s="29" t="e">
        <f t="shared" ref="AW25:AW31" si="52">AW10*0.87*0.9</f>
        <v>#REF!</v>
      </c>
      <c r="AX25" s="29" t="e">
        <f t="shared" ref="AX25:AY31" si="53">AX10*0.87*0.9</f>
        <v>#REF!</v>
      </c>
      <c r="AY25" s="29" t="e">
        <f t="shared" si="53"/>
        <v>#REF!</v>
      </c>
      <c r="AZ25" s="29" t="e">
        <f t="shared" ref="AZ25:AZ31" si="54">AZ10*0.87*0.9</f>
        <v>#REF!</v>
      </c>
      <c r="BA25" s="29" t="e">
        <f t="shared" ref="BA25" si="55">BA10*0.87*0.9</f>
        <v>#REF!</v>
      </c>
      <c r="BB25" s="29" t="e">
        <f t="shared" ref="BB25:BB31" si="56">ROUNDUP(BB10*0.9*0.87,)</f>
        <v>#REF!</v>
      </c>
      <c r="BC25" s="29" t="e">
        <f t="shared" ref="BC25:BE29" si="57">ROUNDUP(BC10*0.9*0.87,)</f>
        <v>#REF!</v>
      </c>
      <c r="BD25" s="29" t="e">
        <f t="shared" si="57"/>
        <v>#REF!</v>
      </c>
      <c r="BE25" s="29" t="e">
        <f t="shared" si="57"/>
        <v>#REF!</v>
      </c>
      <c r="BF25" s="29">
        <f t="shared" ref="BF25:BK25" si="58">BF10*0.87</f>
        <v>6433.65</v>
      </c>
      <c r="BG25" s="29">
        <f t="shared" si="58"/>
        <v>5398.35</v>
      </c>
      <c r="BH25" s="29">
        <f t="shared" si="58"/>
        <v>8060.55</v>
      </c>
      <c r="BI25" s="29">
        <f t="shared" si="58"/>
        <v>5398.35</v>
      </c>
      <c r="BJ25" s="29">
        <f t="shared" si="58"/>
        <v>6729.45</v>
      </c>
      <c r="BK25" s="29">
        <f t="shared" si="58"/>
        <v>5398.35</v>
      </c>
      <c r="BL25" s="29" t="e">
        <f t="shared" ref="BL25:BQ25" si="59">BL10*0.9</f>
        <v>#REF!</v>
      </c>
      <c r="BM25" s="29" t="e">
        <f t="shared" si="59"/>
        <v>#REF!</v>
      </c>
      <c r="BN25" s="29" t="e">
        <f t="shared" si="59"/>
        <v>#REF!</v>
      </c>
      <c r="BO25" s="29" t="e">
        <f t="shared" si="59"/>
        <v>#REF!</v>
      </c>
      <c r="BP25" s="29" t="e">
        <f t="shared" si="59"/>
        <v>#REF!</v>
      </c>
      <c r="BQ25" s="29" t="e">
        <f t="shared" si="59"/>
        <v>#REF!</v>
      </c>
      <c r="BR25" s="29" t="e">
        <f t="shared" ref="BR25:BR31" si="60">ROUNDUP(BR10*0.87,)</f>
        <v>#REF!</v>
      </c>
      <c r="BS25" s="29" t="e">
        <f t="shared" ref="BS25:BZ25" si="61">ROUNDUP(BS10*0.87,)</f>
        <v>#REF!</v>
      </c>
      <c r="BT25" s="29" t="e">
        <f t="shared" si="61"/>
        <v>#REF!</v>
      </c>
      <c r="BU25" s="29" t="e">
        <f t="shared" si="61"/>
        <v>#REF!</v>
      </c>
      <c r="BV25" s="29" t="e">
        <f t="shared" si="61"/>
        <v>#REF!</v>
      </c>
      <c r="BW25" s="29" t="e">
        <f t="shared" si="61"/>
        <v>#REF!</v>
      </c>
      <c r="BX25" s="29" t="e">
        <f t="shared" si="61"/>
        <v>#REF!</v>
      </c>
      <c r="BY25" s="29" t="e">
        <f t="shared" si="61"/>
        <v>#REF!</v>
      </c>
      <c r="BZ25" s="29" t="e">
        <f t="shared" si="61"/>
        <v>#REF!</v>
      </c>
      <c r="CA25" s="29" t="e">
        <f t="shared" ref="CA25" si="62">ROUNDUP(CA10*0.87,)</f>
        <v>#REF!</v>
      </c>
      <c r="CB25" s="29" t="e">
        <f t="shared" ref="CB25:CD25" si="63">ROUNDUP(CB10*0.87,)</f>
        <v>#REF!</v>
      </c>
      <c r="CC25" s="29" t="e">
        <f t="shared" si="63"/>
        <v>#REF!</v>
      </c>
      <c r="CD25" s="29" t="e">
        <f t="shared" si="63"/>
        <v>#REF!</v>
      </c>
      <c r="CE25" s="29" t="e">
        <f t="shared" ref="CE25" si="64">ROUNDUP(CE10*0.87,)</f>
        <v>#REF!</v>
      </c>
      <c r="CF25" s="29" t="e">
        <f t="shared" ref="CF25:CL25" si="65">ROUNDUP(CF10*0.87,)</f>
        <v>#REF!</v>
      </c>
      <c r="CG25" s="29" t="e">
        <f t="shared" si="65"/>
        <v>#REF!</v>
      </c>
      <c r="CH25" s="29" t="e">
        <f t="shared" si="65"/>
        <v>#REF!</v>
      </c>
      <c r="CI25" s="29" t="e">
        <f t="shared" si="65"/>
        <v>#REF!</v>
      </c>
      <c r="CJ25" s="29" t="e">
        <f t="shared" si="65"/>
        <v>#REF!</v>
      </c>
      <c r="CK25" s="29" t="e">
        <f t="shared" si="65"/>
        <v>#REF!</v>
      </c>
      <c r="CL25" s="29" t="e">
        <f t="shared" si="65"/>
        <v>#REF!</v>
      </c>
      <c r="CM25" s="29" t="e">
        <f t="shared" ref="CM25:CR25" si="66">ROUNDUP(CM10*0.87,)</f>
        <v>#REF!</v>
      </c>
      <c r="CN25" s="29" t="e">
        <f t="shared" ref="CN25" si="67">ROUNDUP(CN10*0.87,)</f>
        <v>#REF!</v>
      </c>
      <c r="CO25" s="29" t="e">
        <f t="shared" si="66"/>
        <v>#REF!</v>
      </c>
      <c r="CP25" s="29" t="e">
        <f t="shared" si="66"/>
        <v>#REF!</v>
      </c>
      <c r="CQ25" s="29" t="e">
        <f t="shared" si="66"/>
        <v>#REF!</v>
      </c>
      <c r="CR25" s="29" t="e">
        <f t="shared" si="66"/>
        <v>#REF!</v>
      </c>
    </row>
    <row r="26" spans="1:96" s="3" customFormat="1" ht="12" customHeight="1">
      <c r="A26" s="14">
        <v>2</v>
      </c>
      <c r="B26" s="59" t="e">
        <f t="shared" ref="B26" si="68">B11*0.8*0.9</f>
        <v>#REF!</v>
      </c>
      <c r="C26" s="59" t="e">
        <f t="shared" ref="C26:S26" si="69">C11*0.8*0.9</f>
        <v>#REF!</v>
      </c>
      <c r="D26" s="59" t="e">
        <f t="shared" si="69"/>
        <v>#REF!</v>
      </c>
      <c r="E26" s="59" t="e">
        <f t="shared" si="69"/>
        <v>#REF!</v>
      </c>
      <c r="F26" s="59" t="e">
        <f t="shared" si="69"/>
        <v>#REF!</v>
      </c>
      <c r="G26" s="59" t="e">
        <f t="shared" si="69"/>
        <v>#REF!</v>
      </c>
      <c r="H26" s="59" t="e">
        <f t="shared" si="69"/>
        <v>#REF!</v>
      </c>
      <c r="I26" s="59" t="e">
        <f t="shared" si="69"/>
        <v>#REF!</v>
      </c>
      <c r="J26" s="59" t="e">
        <f t="shared" si="69"/>
        <v>#REF!</v>
      </c>
      <c r="K26" s="59" t="e">
        <f t="shared" si="69"/>
        <v>#REF!</v>
      </c>
      <c r="L26" s="59" t="e">
        <f t="shared" si="69"/>
        <v>#REF!</v>
      </c>
      <c r="M26" s="59" t="e">
        <f t="shared" si="69"/>
        <v>#REF!</v>
      </c>
      <c r="N26" s="59" t="e">
        <f t="shared" si="69"/>
        <v>#REF!</v>
      </c>
      <c r="O26" s="59" t="e">
        <f t="shared" si="69"/>
        <v>#REF!</v>
      </c>
      <c r="P26" s="59" t="e">
        <f t="shared" si="69"/>
        <v>#REF!</v>
      </c>
      <c r="Q26" s="59" t="e">
        <f t="shared" si="69"/>
        <v>#REF!</v>
      </c>
      <c r="R26" s="59" t="e">
        <f t="shared" si="69"/>
        <v>#REF!</v>
      </c>
      <c r="S26" s="59" t="e">
        <f t="shared" si="69"/>
        <v>#REF!</v>
      </c>
      <c r="T26" s="59" t="e">
        <f t="shared" ref="T26:Z26" si="70">T11*0.8*0.9</f>
        <v>#REF!</v>
      </c>
      <c r="U26" s="59" t="e">
        <f t="shared" si="70"/>
        <v>#REF!</v>
      </c>
      <c r="V26" s="59" t="e">
        <f t="shared" si="70"/>
        <v>#REF!</v>
      </c>
      <c r="W26" s="59" t="e">
        <f t="shared" si="70"/>
        <v>#REF!</v>
      </c>
      <c r="X26" s="59" t="e">
        <f t="shared" si="70"/>
        <v>#REF!</v>
      </c>
      <c r="Y26" s="59" t="e">
        <f t="shared" si="70"/>
        <v>#REF!</v>
      </c>
      <c r="Z26" s="59" t="e">
        <f t="shared" si="70"/>
        <v>#REF!</v>
      </c>
      <c r="AA26" s="59" t="e">
        <f t="shared" ref="AA26:AC26" si="71">AA11*0.8*0.9</f>
        <v>#REF!</v>
      </c>
      <c r="AB26" s="59" t="e">
        <f t="shared" si="71"/>
        <v>#REF!</v>
      </c>
      <c r="AC26" s="59" t="e">
        <f t="shared" si="71"/>
        <v>#REF!</v>
      </c>
      <c r="AD26" s="59" t="e">
        <f t="shared" ref="AD26:AE26" si="72">AD11*0.8*0.9</f>
        <v>#REF!</v>
      </c>
      <c r="AE26" s="59" t="e">
        <f t="shared" si="72"/>
        <v>#REF!</v>
      </c>
      <c r="AF26" s="59" t="e">
        <f t="shared" ref="AF26:AI26" si="73">AF11*0.8*0.9</f>
        <v>#REF!</v>
      </c>
      <c r="AG26" s="59" t="e">
        <f t="shared" si="73"/>
        <v>#REF!</v>
      </c>
      <c r="AH26" s="59" t="e">
        <f t="shared" si="73"/>
        <v>#REF!</v>
      </c>
      <c r="AI26" s="59" t="e">
        <f t="shared" si="73"/>
        <v>#REF!</v>
      </c>
      <c r="AJ26" s="59" t="e">
        <f t="shared" ref="AJ26:AL26" si="74">AJ11*0.8*0.9</f>
        <v>#REF!</v>
      </c>
      <c r="AK26" s="59" t="e">
        <f t="shared" si="74"/>
        <v>#REF!</v>
      </c>
      <c r="AL26" s="59" t="e">
        <f t="shared" si="74"/>
        <v>#REF!</v>
      </c>
      <c r="AM26" s="59" t="e">
        <f t="shared" ref="AM26:AO26" si="75">AM11*0.8*0.9</f>
        <v>#REF!</v>
      </c>
      <c r="AN26" s="59" t="e">
        <f t="shared" si="75"/>
        <v>#REF!</v>
      </c>
      <c r="AO26" s="59" t="e">
        <f t="shared" si="75"/>
        <v>#REF!</v>
      </c>
      <c r="AP26" s="59" t="e">
        <f t="shared" ref="AP26:AU26" si="76">AP11*0.8*0.9</f>
        <v>#REF!</v>
      </c>
      <c r="AQ26" s="59" t="e">
        <f t="shared" si="76"/>
        <v>#REF!</v>
      </c>
      <c r="AR26" s="59" t="e">
        <f t="shared" si="76"/>
        <v>#REF!</v>
      </c>
      <c r="AS26" s="59" t="e">
        <f t="shared" si="76"/>
        <v>#REF!</v>
      </c>
      <c r="AT26" s="59" t="e">
        <f t="shared" si="76"/>
        <v>#REF!</v>
      </c>
      <c r="AU26" s="29" t="e">
        <f t="shared" si="76"/>
        <v>#REF!</v>
      </c>
      <c r="AV26" s="29" t="e">
        <f t="shared" ref="AV26" si="77">AV11*0.8*0.9</f>
        <v>#REF!</v>
      </c>
      <c r="AW26" s="29" t="e">
        <f t="shared" si="52"/>
        <v>#REF!</v>
      </c>
      <c r="AX26" s="29" t="e">
        <f t="shared" si="53"/>
        <v>#REF!</v>
      </c>
      <c r="AY26" s="29" t="e">
        <f t="shared" si="53"/>
        <v>#REF!</v>
      </c>
      <c r="AZ26" s="29" t="e">
        <f t="shared" si="54"/>
        <v>#REF!</v>
      </c>
      <c r="BA26" s="29" t="e">
        <f t="shared" ref="BA26" si="78">BA11*0.87*0.9</f>
        <v>#REF!</v>
      </c>
      <c r="BB26" s="29" t="e">
        <f t="shared" si="56"/>
        <v>#REF!</v>
      </c>
      <c r="BC26" s="29" t="e">
        <f t="shared" si="57"/>
        <v>#REF!</v>
      </c>
      <c r="BD26" s="29" t="e">
        <f t="shared" si="57"/>
        <v>#REF!</v>
      </c>
      <c r="BE26" s="29" t="e">
        <f t="shared" si="57"/>
        <v>#REF!</v>
      </c>
      <c r="BF26" s="29">
        <f t="shared" ref="BF26:BK26" si="79">BF11*0.87</f>
        <v>7173.15</v>
      </c>
      <c r="BG26" s="29">
        <f t="shared" si="79"/>
        <v>6137.85</v>
      </c>
      <c r="BH26" s="29">
        <f t="shared" si="79"/>
        <v>8800.0499999999993</v>
      </c>
      <c r="BI26" s="29">
        <f t="shared" si="79"/>
        <v>6137.85</v>
      </c>
      <c r="BJ26" s="29">
        <f t="shared" si="79"/>
        <v>7468.95</v>
      </c>
      <c r="BK26" s="29">
        <f t="shared" si="79"/>
        <v>6137.85</v>
      </c>
      <c r="BL26" s="29" t="e">
        <f t="shared" ref="BL26:BQ26" si="80">BL11*0.9</f>
        <v>#REF!</v>
      </c>
      <c r="BM26" s="29" t="e">
        <f t="shared" si="80"/>
        <v>#REF!</v>
      </c>
      <c r="BN26" s="29" t="e">
        <f t="shared" si="80"/>
        <v>#REF!</v>
      </c>
      <c r="BO26" s="29" t="e">
        <f t="shared" si="80"/>
        <v>#REF!</v>
      </c>
      <c r="BP26" s="29" t="e">
        <f t="shared" si="80"/>
        <v>#REF!</v>
      </c>
      <c r="BQ26" s="29" t="e">
        <f t="shared" si="80"/>
        <v>#REF!</v>
      </c>
      <c r="BR26" s="29" t="e">
        <f t="shared" si="60"/>
        <v>#REF!</v>
      </c>
      <c r="BS26" s="29" t="e">
        <f t="shared" ref="BS26:BZ26" si="81">ROUNDUP(BS11*0.87,)</f>
        <v>#REF!</v>
      </c>
      <c r="BT26" s="29" t="e">
        <f t="shared" si="81"/>
        <v>#REF!</v>
      </c>
      <c r="BU26" s="29" t="e">
        <f t="shared" si="81"/>
        <v>#REF!</v>
      </c>
      <c r="BV26" s="29" t="e">
        <f t="shared" si="81"/>
        <v>#REF!</v>
      </c>
      <c r="BW26" s="29" t="e">
        <f t="shared" si="81"/>
        <v>#REF!</v>
      </c>
      <c r="BX26" s="29" t="e">
        <f t="shared" si="81"/>
        <v>#REF!</v>
      </c>
      <c r="BY26" s="29" t="e">
        <f t="shared" si="81"/>
        <v>#REF!</v>
      </c>
      <c r="BZ26" s="29" t="e">
        <f t="shared" si="81"/>
        <v>#REF!</v>
      </c>
      <c r="CA26" s="29" t="e">
        <f t="shared" ref="CA26" si="82">ROUNDUP(CA11*0.87,)</f>
        <v>#REF!</v>
      </c>
      <c r="CB26" s="29" t="e">
        <f t="shared" ref="CB26:CD26" si="83">ROUNDUP(CB11*0.87,)</f>
        <v>#REF!</v>
      </c>
      <c r="CC26" s="29" t="e">
        <f t="shared" si="83"/>
        <v>#REF!</v>
      </c>
      <c r="CD26" s="29" t="e">
        <f t="shared" si="83"/>
        <v>#REF!</v>
      </c>
      <c r="CE26" s="29" t="e">
        <f t="shared" ref="CE26" si="84">ROUNDUP(CE11*0.87,)</f>
        <v>#REF!</v>
      </c>
      <c r="CF26" s="29" t="e">
        <f t="shared" ref="CF26:CL26" si="85">ROUNDUP(CF11*0.87,)</f>
        <v>#REF!</v>
      </c>
      <c r="CG26" s="29" t="e">
        <f t="shared" si="85"/>
        <v>#REF!</v>
      </c>
      <c r="CH26" s="29" t="e">
        <f t="shared" si="85"/>
        <v>#REF!</v>
      </c>
      <c r="CI26" s="29" t="e">
        <f t="shared" si="85"/>
        <v>#REF!</v>
      </c>
      <c r="CJ26" s="29" t="e">
        <f t="shared" si="85"/>
        <v>#REF!</v>
      </c>
      <c r="CK26" s="29" t="e">
        <f t="shared" si="85"/>
        <v>#REF!</v>
      </c>
      <c r="CL26" s="29" t="e">
        <f t="shared" si="85"/>
        <v>#REF!</v>
      </c>
      <c r="CM26" s="29" t="e">
        <f t="shared" ref="CM26:CR26" si="86">ROUNDUP(CM11*0.87,)</f>
        <v>#REF!</v>
      </c>
      <c r="CN26" s="29" t="e">
        <f t="shared" ref="CN26" si="87">ROUNDUP(CN11*0.87,)</f>
        <v>#REF!</v>
      </c>
      <c r="CO26" s="29" t="e">
        <f t="shared" si="86"/>
        <v>#REF!</v>
      </c>
      <c r="CP26" s="29" t="e">
        <f t="shared" si="86"/>
        <v>#REF!</v>
      </c>
      <c r="CQ26" s="29" t="e">
        <f t="shared" si="86"/>
        <v>#REF!</v>
      </c>
      <c r="CR26" s="29" t="e">
        <f t="shared" si="86"/>
        <v>#REF!</v>
      </c>
    </row>
    <row r="27" spans="1:96" s="3" customFormat="1" ht="12" customHeight="1">
      <c r="A27" s="59" t="s">
        <v>34</v>
      </c>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row>
    <row r="28" spans="1:96" s="3" customFormat="1" ht="12" customHeight="1">
      <c r="A28" s="14">
        <v>1</v>
      </c>
      <c r="B28" s="59">
        <f t="shared" ref="B28" si="88">B13*0.8*0.9</f>
        <v>10512</v>
      </c>
      <c r="C28" s="59">
        <f t="shared" ref="C28:S28" si="89">C13*0.8*0.9</f>
        <v>8208</v>
      </c>
      <c r="D28" s="59">
        <f t="shared" si="89"/>
        <v>10512</v>
      </c>
      <c r="E28" s="59">
        <f t="shared" si="89"/>
        <v>8208</v>
      </c>
      <c r="F28" s="59">
        <f t="shared" si="89"/>
        <v>10512</v>
      </c>
      <c r="G28" s="59">
        <f t="shared" si="89"/>
        <v>8208</v>
      </c>
      <c r="H28" s="59">
        <f t="shared" si="89"/>
        <v>15984</v>
      </c>
      <c r="I28" s="59">
        <f t="shared" si="89"/>
        <v>16704</v>
      </c>
      <c r="J28" s="59">
        <f t="shared" si="89"/>
        <v>16704.72</v>
      </c>
      <c r="K28" s="59">
        <f t="shared" si="89"/>
        <v>16704</v>
      </c>
      <c r="L28" s="59">
        <f t="shared" si="89"/>
        <v>28008</v>
      </c>
      <c r="M28" s="59">
        <f t="shared" si="89"/>
        <v>30168</v>
      </c>
      <c r="N28" s="59">
        <f t="shared" si="89"/>
        <v>25632</v>
      </c>
      <c r="O28" s="59">
        <f t="shared" si="89"/>
        <v>15264</v>
      </c>
      <c r="P28" s="59">
        <f t="shared" si="89"/>
        <v>15264</v>
      </c>
      <c r="Q28" s="59">
        <f t="shared" si="89"/>
        <v>15480</v>
      </c>
      <c r="R28" s="59">
        <f t="shared" si="89"/>
        <v>13896</v>
      </c>
      <c r="S28" s="59">
        <f t="shared" si="89"/>
        <v>15480</v>
      </c>
      <c r="T28" s="59">
        <f t="shared" ref="T28:Z28" si="90">T13*0.8*0.9</f>
        <v>11232</v>
      </c>
      <c r="U28" s="59">
        <f t="shared" si="90"/>
        <v>15480</v>
      </c>
      <c r="V28" s="59">
        <f t="shared" si="90"/>
        <v>16704</v>
      </c>
      <c r="W28" s="59">
        <f t="shared" si="90"/>
        <v>15480</v>
      </c>
      <c r="X28" s="59">
        <f t="shared" si="90"/>
        <v>16704</v>
      </c>
      <c r="Y28" s="59">
        <f t="shared" si="90"/>
        <v>15480</v>
      </c>
      <c r="Z28" s="59">
        <f t="shared" si="90"/>
        <v>16704</v>
      </c>
      <c r="AA28" s="59">
        <f t="shared" ref="AA28:AC28" si="91">AA13*0.8*0.9</f>
        <v>19152</v>
      </c>
      <c r="AB28" s="59">
        <f t="shared" si="91"/>
        <v>16704</v>
      </c>
      <c r="AC28" s="59">
        <f t="shared" si="91"/>
        <v>16704</v>
      </c>
      <c r="AD28" s="59">
        <f t="shared" ref="AD28:AE28" si="92">AD13*0.8*0.9</f>
        <v>15480</v>
      </c>
      <c r="AE28" s="59">
        <f t="shared" si="92"/>
        <v>12312</v>
      </c>
      <c r="AF28" s="59">
        <f t="shared" ref="AF28:AI28" si="93">AF13*0.8*0.9</f>
        <v>15480</v>
      </c>
      <c r="AG28" s="59">
        <f t="shared" si="93"/>
        <v>12312</v>
      </c>
      <c r="AH28" s="59">
        <f t="shared" si="93"/>
        <v>12312</v>
      </c>
      <c r="AI28" s="59">
        <f t="shared" si="93"/>
        <v>11592</v>
      </c>
      <c r="AJ28" s="59">
        <f t="shared" ref="AJ28:AL28" si="94">AJ13*0.8*0.9</f>
        <v>8208</v>
      </c>
      <c r="AK28" s="59">
        <f t="shared" si="94"/>
        <v>6912</v>
      </c>
      <c r="AL28" s="59">
        <f t="shared" si="94"/>
        <v>6912</v>
      </c>
      <c r="AM28" s="59">
        <f t="shared" ref="AM28:AO28" si="95">AM13*0.8*0.9</f>
        <v>8208</v>
      </c>
      <c r="AN28" s="59">
        <f t="shared" si="95"/>
        <v>6912</v>
      </c>
      <c r="AO28" s="59">
        <f t="shared" si="95"/>
        <v>8208</v>
      </c>
      <c r="AP28" s="59">
        <f t="shared" ref="AP28:AU28" si="96">AP13*0.8*0.9</f>
        <v>6912</v>
      </c>
      <c r="AQ28" s="59">
        <f t="shared" si="96"/>
        <v>8208</v>
      </c>
      <c r="AR28" s="59">
        <f t="shared" si="96"/>
        <v>11592</v>
      </c>
      <c r="AS28" s="59">
        <f t="shared" si="96"/>
        <v>6912</v>
      </c>
      <c r="AT28" s="59">
        <f t="shared" si="96"/>
        <v>8208</v>
      </c>
      <c r="AU28" s="29">
        <f t="shared" si="96"/>
        <v>6912</v>
      </c>
      <c r="AV28" s="29">
        <f t="shared" ref="AV28" si="97">AV13*0.8*0.9</f>
        <v>8208</v>
      </c>
      <c r="AW28" s="29">
        <f t="shared" si="52"/>
        <v>7516.8</v>
      </c>
      <c r="AX28" s="29">
        <f t="shared" si="53"/>
        <v>8926.2000000000007</v>
      </c>
      <c r="AY28" s="29">
        <f t="shared" si="53"/>
        <v>7516.8</v>
      </c>
      <c r="AZ28" s="29">
        <f t="shared" si="54"/>
        <v>6107.4</v>
      </c>
      <c r="BA28" s="29">
        <f t="shared" ref="BA28" si="98">BA13*0.87*0.9</f>
        <v>7516.8</v>
      </c>
      <c r="BB28" s="29">
        <f t="shared" si="56"/>
        <v>6108</v>
      </c>
      <c r="BC28" s="29">
        <f t="shared" si="57"/>
        <v>8927</v>
      </c>
      <c r="BD28" s="29">
        <f t="shared" si="57"/>
        <v>6108</v>
      </c>
      <c r="BE28" s="29">
        <f t="shared" si="57"/>
        <v>6891</v>
      </c>
      <c r="BF28" s="29">
        <f t="shared" ref="BF28:BK28" si="99">BF13*0.87</f>
        <v>6803.4</v>
      </c>
      <c r="BG28" s="29">
        <f t="shared" si="99"/>
        <v>5768.1</v>
      </c>
      <c r="BH28" s="29">
        <f t="shared" si="99"/>
        <v>8430.2999999999993</v>
      </c>
      <c r="BI28" s="29">
        <f t="shared" si="99"/>
        <v>5768.1</v>
      </c>
      <c r="BJ28" s="29">
        <f t="shared" si="99"/>
        <v>7099.2</v>
      </c>
      <c r="BK28" s="29">
        <f t="shared" si="99"/>
        <v>5768.1</v>
      </c>
      <c r="BL28" s="29" t="e">
        <f t="shared" ref="BL28:BQ28" si="100">BL13*0.9</f>
        <v>#REF!</v>
      </c>
      <c r="BM28" s="29" t="e">
        <f t="shared" si="100"/>
        <v>#REF!</v>
      </c>
      <c r="BN28" s="29" t="e">
        <f t="shared" si="100"/>
        <v>#REF!</v>
      </c>
      <c r="BO28" s="29" t="e">
        <f t="shared" si="100"/>
        <v>#REF!</v>
      </c>
      <c r="BP28" s="29" t="e">
        <f t="shared" si="100"/>
        <v>#REF!</v>
      </c>
      <c r="BQ28" s="29" t="e">
        <f t="shared" si="100"/>
        <v>#REF!</v>
      </c>
      <c r="BR28" s="29" t="e">
        <f t="shared" si="60"/>
        <v>#REF!</v>
      </c>
      <c r="BS28" s="29" t="e">
        <f t="shared" ref="BS28:BZ28" si="101">ROUNDUP(BS13*0.87,)</f>
        <v>#REF!</v>
      </c>
      <c r="BT28" s="29" t="e">
        <f t="shared" si="101"/>
        <v>#REF!</v>
      </c>
      <c r="BU28" s="29" t="e">
        <f t="shared" si="101"/>
        <v>#REF!</v>
      </c>
      <c r="BV28" s="29" t="e">
        <f t="shared" si="101"/>
        <v>#REF!</v>
      </c>
      <c r="BW28" s="29" t="e">
        <f t="shared" si="101"/>
        <v>#REF!</v>
      </c>
      <c r="BX28" s="29" t="e">
        <f t="shared" si="101"/>
        <v>#REF!</v>
      </c>
      <c r="BY28" s="29" t="e">
        <f t="shared" si="101"/>
        <v>#REF!</v>
      </c>
      <c r="BZ28" s="29" t="e">
        <f t="shared" si="101"/>
        <v>#REF!</v>
      </c>
      <c r="CA28" s="29" t="e">
        <f t="shared" ref="CA28" si="102">ROUNDUP(CA13*0.87,)</f>
        <v>#REF!</v>
      </c>
      <c r="CB28" s="29" t="e">
        <f t="shared" ref="CB28:CD28" si="103">ROUNDUP(CB13*0.87,)</f>
        <v>#REF!</v>
      </c>
      <c r="CC28" s="29" t="e">
        <f t="shared" si="103"/>
        <v>#REF!</v>
      </c>
      <c r="CD28" s="29" t="e">
        <f t="shared" si="103"/>
        <v>#REF!</v>
      </c>
      <c r="CE28" s="29" t="e">
        <f t="shared" ref="CE28" si="104">ROUNDUP(CE13*0.87,)</f>
        <v>#REF!</v>
      </c>
      <c r="CF28" s="29" t="e">
        <f t="shared" ref="CF28:CL28" si="105">ROUNDUP(CF13*0.87,)</f>
        <v>#REF!</v>
      </c>
      <c r="CG28" s="29" t="e">
        <f t="shared" si="105"/>
        <v>#REF!</v>
      </c>
      <c r="CH28" s="29" t="e">
        <f t="shared" si="105"/>
        <v>#REF!</v>
      </c>
      <c r="CI28" s="29" t="e">
        <f t="shared" si="105"/>
        <v>#REF!</v>
      </c>
      <c r="CJ28" s="29" t="e">
        <f t="shared" si="105"/>
        <v>#REF!</v>
      </c>
      <c r="CK28" s="29" t="e">
        <f t="shared" si="105"/>
        <v>#REF!</v>
      </c>
      <c r="CL28" s="29" t="e">
        <f t="shared" si="105"/>
        <v>#REF!</v>
      </c>
      <c r="CM28" s="29" t="e">
        <f t="shared" ref="CM28:CR28" si="106">ROUNDUP(CM13*0.87,)</f>
        <v>#REF!</v>
      </c>
      <c r="CN28" s="29" t="e">
        <f t="shared" ref="CN28" si="107">ROUNDUP(CN13*0.87,)</f>
        <v>#REF!</v>
      </c>
      <c r="CO28" s="29" t="e">
        <f t="shared" si="106"/>
        <v>#REF!</v>
      </c>
      <c r="CP28" s="29" t="e">
        <f t="shared" si="106"/>
        <v>#REF!</v>
      </c>
      <c r="CQ28" s="29" t="e">
        <f t="shared" si="106"/>
        <v>#REF!</v>
      </c>
      <c r="CR28" s="29" t="e">
        <f t="shared" si="106"/>
        <v>#REF!</v>
      </c>
    </row>
    <row r="29" spans="1:96" s="3" customFormat="1" ht="12" customHeight="1">
      <c r="A29" s="14">
        <v>2</v>
      </c>
      <c r="B29" s="59">
        <f t="shared" ref="B29" si="108">B14*0.8*0.9</f>
        <v>11232</v>
      </c>
      <c r="C29" s="59">
        <f t="shared" ref="C29:S29" si="109">C14*0.8*0.9</f>
        <v>8928</v>
      </c>
      <c r="D29" s="59">
        <f t="shared" si="109"/>
        <v>11232</v>
      </c>
      <c r="E29" s="59">
        <f t="shared" si="109"/>
        <v>8928</v>
      </c>
      <c r="F29" s="59">
        <f t="shared" si="109"/>
        <v>11232</v>
      </c>
      <c r="G29" s="59">
        <f t="shared" si="109"/>
        <v>8928</v>
      </c>
      <c r="H29" s="59">
        <f t="shared" si="109"/>
        <v>16704</v>
      </c>
      <c r="I29" s="59">
        <f t="shared" si="109"/>
        <v>17424</v>
      </c>
      <c r="J29" s="59">
        <f t="shared" si="109"/>
        <v>17424.72</v>
      </c>
      <c r="K29" s="59">
        <f t="shared" si="109"/>
        <v>17424</v>
      </c>
      <c r="L29" s="59">
        <f t="shared" si="109"/>
        <v>28728</v>
      </c>
      <c r="M29" s="59">
        <f t="shared" si="109"/>
        <v>30888</v>
      </c>
      <c r="N29" s="59">
        <f t="shared" si="109"/>
        <v>26352</v>
      </c>
      <c r="O29" s="59">
        <f t="shared" si="109"/>
        <v>15984</v>
      </c>
      <c r="P29" s="59">
        <f t="shared" si="109"/>
        <v>15984</v>
      </c>
      <c r="Q29" s="59">
        <f t="shared" si="109"/>
        <v>16200</v>
      </c>
      <c r="R29" s="59">
        <f t="shared" si="109"/>
        <v>14616</v>
      </c>
      <c r="S29" s="59">
        <f t="shared" si="109"/>
        <v>16200</v>
      </c>
      <c r="T29" s="59">
        <f t="shared" ref="T29:Z29" si="110">T14*0.8*0.9</f>
        <v>11952</v>
      </c>
      <c r="U29" s="59">
        <f t="shared" si="110"/>
        <v>16200</v>
      </c>
      <c r="V29" s="59">
        <f t="shared" si="110"/>
        <v>17424</v>
      </c>
      <c r="W29" s="59">
        <f t="shared" si="110"/>
        <v>16200</v>
      </c>
      <c r="X29" s="59">
        <f t="shared" si="110"/>
        <v>17424</v>
      </c>
      <c r="Y29" s="59">
        <f t="shared" si="110"/>
        <v>16200</v>
      </c>
      <c r="Z29" s="59">
        <f t="shared" si="110"/>
        <v>17424</v>
      </c>
      <c r="AA29" s="59">
        <f t="shared" ref="AA29:AC29" si="111">AA14*0.8*0.9</f>
        <v>19872</v>
      </c>
      <c r="AB29" s="59">
        <f t="shared" si="111"/>
        <v>17424</v>
      </c>
      <c r="AC29" s="59">
        <f t="shared" si="111"/>
        <v>17424</v>
      </c>
      <c r="AD29" s="59">
        <f t="shared" ref="AD29:AE29" si="112">AD14*0.8*0.9</f>
        <v>16200</v>
      </c>
      <c r="AE29" s="59">
        <f t="shared" si="112"/>
        <v>13032</v>
      </c>
      <c r="AF29" s="59">
        <f t="shared" ref="AF29:AI29" si="113">AF14*0.8*0.9</f>
        <v>16200</v>
      </c>
      <c r="AG29" s="59">
        <f t="shared" si="113"/>
        <v>13032</v>
      </c>
      <c r="AH29" s="59">
        <f t="shared" si="113"/>
        <v>13032</v>
      </c>
      <c r="AI29" s="59">
        <f t="shared" si="113"/>
        <v>12312</v>
      </c>
      <c r="AJ29" s="59">
        <f t="shared" ref="AJ29:AL29" si="114">AJ14*0.8*0.9</f>
        <v>8928</v>
      </c>
      <c r="AK29" s="59">
        <f t="shared" si="114"/>
        <v>7632</v>
      </c>
      <c r="AL29" s="59">
        <f t="shared" si="114"/>
        <v>7632</v>
      </c>
      <c r="AM29" s="59">
        <f t="shared" ref="AM29:AO29" si="115">AM14*0.8*0.9</f>
        <v>8928</v>
      </c>
      <c r="AN29" s="59">
        <f t="shared" si="115"/>
        <v>7632</v>
      </c>
      <c r="AO29" s="59">
        <f t="shared" si="115"/>
        <v>8928</v>
      </c>
      <c r="AP29" s="59">
        <f t="shared" ref="AP29:AU29" si="116">AP14*0.8*0.9</f>
        <v>7632</v>
      </c>
      <c r="AQ29" s="59">
        <f t="shared" si="116"/>
        <v>8928</v>
      </c>
      <c r="AR29" s="59">
        <f t="shared" si="116"/>
        <v>12312</v>
      </c>
      <c r="AS29" s="59">
        <f t="shared" si="116"/>
        <v>7632</v>
      </c>
      <c r="AT29" s="59">
        <f t="shared" si="116"/>
        <v>8928</v>
      </c>
      <c r="AU29" s="29">
        <f t="shared" si="116"/>
        <v>7632</v>
      </c>
      <c r="AV29" s="29">
        <f t="shared" ref="AV29" si="117">AV14*0.8*0.9</f>
        <v>8928</v>
      </c>
      <c r="AW29" s="29">
        <f t="shared" si="52"/>
        <v>8299.7999999999993</v>
      </c>
      <c r="AX29" s="29">
        <f t="shared" si="53"/>
        <v>9709.2000000000007</v>
      </c>
      <c r="AY29" s="29">
        <f t="shared" si="53"/>
        <v>8299.7999999999993</v>
      </c>
      <c r="AZ29" s="29">
        <f t="shared" si="54"/>
        <v>6890.4</v>
      </c>
      <c r="BA29" s="29">
        <f t="shared" ref="BA29" si="118">BA14*0.87*0.9</f>
        <v>8299.7999999999993</v>
      </c>
      <c r="BB29" s="29">
        <f t="shared" si="56"/>
        <v>6891</v>
      </c>
      <c r="BC29" s="29">
        <f t="shared" si="57"/>
        <v>9710</v>
      </c>
      <c r="BD29" s="29">
        <f t="shared" si="57"/>
        <v>6891</v>
      </c>
      <c r="BE29" s="29">
        <f t="shared" si="57"/>
        <v>7674</v>
      </c>
      <c r="BF29" s="29">
        <f t="shared" ref="BF29:BK29" si="119">BF14*0.87</f>
        <v>7542.9</v>
      </c>
      <c r="BG29" s="29">
        <f t="shared" si="119"/>
        <v>6507.6</v>
      </c>
      <c r="BH29" s="29">
        <f t="shared" si="119"/>
        <v>9169.7999999999993</v>
      </c>
      <c r="BI29" s="29">
        <f t="shared" si="119"/>
        <v>6507.6</v>
      </c>
      <c r="BJ29" s="29">
        <f t="shared" si="119"/>
        <v>7838.7</v>
      </c>
      <c r="BK29" s="29">
        <f t="shared" si="119"/>
        <v>6507.6</v>
      </c>
      <c r="BL29" s="29" t="e">
        <f t="shared" ref="BL29:BQ29" si="120">BL14*0.9</f>
        <v>#REF!</v>
      </c>
      <c r="BM29" s="29" t="e">
        <f t="shared" si="120"/>
        <v>#REF!</v>
      </c>
      <c r="BN29" s="29" t="e">
        <f t="shared" si="120"/>
        <v>#REF!</v>
      </c>
      <c r="BO29" s="29" t="e">
        <f t="shared" si="120"/>
        <v>#REF!</v>
      </c>
      <c r="BP29" s="29" t="e">
        <f t="shared" si="120"/>
        <v>#REF!</v>
      </c>
      <c r="BQ29" s="29" t="e">
        <f t="shared" si="120"/>
        <v>#REF!</v>
      </c>
      <c r="BR29" s="29" t="e">
        <f t="shared" si="60"/>
        <v>#REF!</v>
      </c>
      <c r="BS29" s="29" t="e">
        <f t="shared" ref="BS29:BZ29" si="121">ROUNDUP(BS14*0.87,)</f>
        <v>#REF!</v>
      </c>
      <c r="BT29" s="29" t="e">
        <f t="shared" si="121"/>
        <v>#REF!</v>
      </c>
      <c r="BU29" s="29" t="e">
        <f t="shared" si="121"/>
        <v>#REF!</v>
      </c>
      <c r="BV29" s="29" t="e">
        <f t="shared" si="121"/>
        <v>#REF!</v>
      </c>
      <c r="BW29" s="29" t="e">
        <f t="shared" si="121"/>
        <v>#REF!</v>
      </c>
      <c r="BX29" s="29" t="e">
        <f t="shared" si="121"/>
        <v>#REF!</v>
      </c>
      <c r="BY29" s="29" t="e">
        <f t="shared" si="121"/>
        <v>#REF!</v>
      </c>
      <c r="BZ29" s="29" t="e">
        <f t="shared" si="121"/>
        <v>#REF!</v>
      </c>
      <c r="CA29" s="29" t="e">
        <f t="shared" ref="CA29" si="122">ROUNDUP(CA14*0.87,)</f>
        <v>#REF!</v>
      </c>
      <c r="CB29" s="29" t="e">
        <f t="shared" ref="CB29:CD29" si="123">ROUNDUP(CB14*0.87,)</f>
        <v>#REF!</v>
      </c>
      <c r="CC29" s="29" t="e">
        <f t="shared" si="123"/>
        <v>#REF!</v>
      </c>
      <c r="CD29" s="29" t="e">
        <f t="shared" si="123"/>
        <v>#REF!</v>
      </c>
      <c r="CE29" s="29" t="e">
        <f t="shared" ref="CE29" si="124">ROUNDUP(CE14*0.87,)</f>
        <v>#REF!</v>
      </c>
      <c r="CF29" s="29" t="e">
        <f t="shared" ref="CF29:CL29" si="125">ROUNDUP(CF14*0.87,)</f>
        <v>#REF!</v>
      </c>
      <c r="CG29" s="29" t="e">
        <f t="shared" si="125"/>
        <v>#REF!</v>
      </c>
      <c r="CH29" s="29" t="e">
        <f t="shared" si="125"/>
        <v>#REF!</v>
      </c>
      <c r="CI29" s="29" t="e">
        <f t="shared" si="125"/>
        <v>#REF!</v>
      </c>
      <c r="CJ29" s="29" t="e">
        <f t="shared" si="125"/>
        <v>#REF!</v>
      </c>
      <c r="CK29" s="29" t="e">
        <f t="shared" si="125"/>
        <v>#REF!</v>
      </c>
      <c r="CL29" s="29" t="e">
        <f t="shared" si="125"/>
        <v>#REF!</v>
      </c>
      <c r="CM29" s="29" t="e">
        <f t="shared" ref="CM29:CR29" si="126">ROUNDUP(CM14*0.87,)</f>
        <v>#REF!</v>
      </c>
      <c r="CN29" s="29" t="e">
        <f t="shared" ref="CN29" si="127">ROUNDUP(CN14*0.87,)</f>
        <v>#REF!</v>
      </c>
      <c r="CO29" s="29" t="e">
        <f t="shared" si="126"/>
        <v>#REF!</v>
      </c>
      <c r="CP29" s="29" t="e">
        <f t="shared" si="126"/>
        <v>#REF!</v>
      </c>
      <c r="CQ29" s="29" t="e">
        <f t="shared" si="126"/>
        <v>#REF!</v>
      </c>
      <c r="CR29" s="29" t="e">
        <f t="shared" si="126"/>
        <v>#REF!</v>
      </c>
    </row>
    <row r="30" spans="1:96" s="3" customFormat="1" ht="12" customHeight="1">
      <c r="A30" s="59" t="s">
        <v>35</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row>
    <row r="31" spans="1:96" s="3" customFormat="1" ht="12" customHeight="1">
      <c r="A31" s="14" t="s">
        <v>36</v>
      </c>
      <c r="B31" s="59">
        <f t="shared" ref="B31" si="128">B16*0.8*0.9</f>
        <v>13104</v>
      </c>
      <c r="C31" s="59">
        <f t="shared" ref="C31:S31" si="129">C16*0.8*0.9</f>
        <v>10800</v>
      </c>
      <c r="D31" s="59">
        <f t="shared" si="129"/>
        <v>13104</v>
      </c>
      <c r="E31" s="59">
        <f t="shared" si="129"/>
        <v>10800</v>
      </c>
      <c r="F31" s="59">
        <f t="shared" si="129"/>
        <v>13104</v>
      </c>
      <c r="G31" s="59">
        <f t="shared" si="129"/>
        <v>10800</v>
      </c>
      <c r="H31" s="59">
        <f t="shared" si="129"/>
        <v>18576</v>
      </c>
      <c r="I31" s="59">
        <f t="shared" si="129"/>
        <v>19296</v>
      </c>
      <c r="J31" s="59">
        <f t="shared" si="129"/>
        <v>19296.72</v>
      </c>
      <c r="K31" s="59">
        <f t="shared" si="129"/>
        <v>19296</v>
      </c>
      <c r="L31" s="59">
        <f t="shared" si="129"/>
        <v>30600</v>
      </c>
      <c r="M31" s="59">
        <f t="shared" si="129"/>
        <v>32760</v>
      </c>
      <c r="N31" s="59">
        <f t="shared" si="129"/>
        <v>28224</v>
      </c>
      <c r="O31" s="59">
        <f t="shared" si="129"/>
        <v>17856</v>
      </c>
      <c r="P31" s="59">
        <f t="shared" si="129"/>
        <v>17856</v>
      </c>
      <c r="Q31" s="59">
        <f t="shared" si="129"/>
        <v>18072</v>
      </c>
      <c r="R31" s="59">
        <f t="shared" si="129"/>
        <v>16488</v>
      </c>
      <c r="S31" s="59">
        <f t="shared" si="129"/>
        <v>18072</v>
      </c>
      <c r="T31" s="59">
        <f t="shared" ref="T31:Z31" si="130">T16*0.8*0.9</f>
        <v>13824</v>
      </c>
      <c r="U31" s="59">
        <f t="shared" si="130"/>
        <v>18072</v>
      </c>
      <c r="V31" s="59">
        <f t="shared" si="130"/>
        <v>19296</v>
      </c>
      <c r="W31" s="59">
        <f t="shared" si="130"/>
        <v>18072</v>
      </c>
      <c r="X31" s="59">
        <f t="shared" si="130"/>
        <v>19296</v>
      </c>
      <c r="Y31" s="59">
        <f t="shared" si="130"/>
        <v>18072</v>
      </c>
      <c r="Z31" s="59">
        <f t="shared" si="130"/>
        <v>19296</v>
      </c>
      <c r="AA31" s="59">
        <f t="shared" ref="AA31:AC31" si="131">AA16*0.8*0.9</f>
        <v>21744</v>
      </c>
      <c r="AB31" s="59">
        <f t="shared" si="131"/>
        <v>19296</v>
      </c>
      <c r="AC31" s="59">
        <f t="shared" si="131"/>
        <v>19296</v>
      </c>
      <c r="AD31" s="59">
        <f t="shared" ref="AD31:AE31" si="132">AD16*0.8*0.9</f>
        <v>18072</v>
      </c>
      <c r="AE31" s="59">
        <f t="shared" si="132"/>
        <v>14904</v>
      </c>
      <c r="AF31" s="59">
        <f t="shared" ref="AF31:AI31" si="133">AF16*0.8*0.9</f>
        <v>18072</v>
      </c>
      <c r="AG31" s="59">
        <f t="shared" si="133"/>
        <v>14904</v>
      </c>
      <c r="AH31" s="59">
        <f t="shared" si="133"/>
        <v>14904</v>
      </c>
      <c r="AI31" s="59">
        <f t="shared" si="133"/>
        <v>14184</v>
      </c>
      <c r="AJ31" s="59">
        <f t="shared" ref="AJ31:AL31" si="134">AJ16*0.8*0.9</f>
        <v>10800</v>
      </c>
      <c r="AK31" s="59">
        <f t="shared" si="134"/>
        <v>9504</v>
      </c>
      <c r="AL31" s="59">
        <f t="shared" si="134"/>
        <v>9504</v>
      </c>
      <c r="AM31" s="59">
        <f t="shared" ref="AM31:AO31" si="135">AM16*0.8*0.9</f>
        <v>10800</v>
      </c>
      <c r="AN31" s="59">
        <f t="shared" si="135"/>
        <v>9504</v>
      </c>
      <c r="AO31" s="59">
        <f t="shared" si="135"/>
        <v>10800</v>
      </c>
      <c r="AP31" s="59">
        <f t="shared" ref="AP31:AU31" si="136">AP16*0.8*0.9</f>
        <v>9504</v>
      </c>
      <c r="AQ31" s="59">
        <f t="shared" si="136"/>
        <v>10800</v>
      </c>
      <c r="AR31" s="59">
        <f t="shared" si="136"/>
        <v>14184</v>
      </c>
      <c r="AS31" s="59">
        <f t="shared" si="136"/>
        <v>9504</v>
      </c>
      <c r="AT31" s="59">
        <f t="shared" si="136"/>
        <v>10800</v>
      </c>
      <c r="AU31" s="29">
        <f t="shared" si="136"/>
        <v>9504</v>
      </c>
      <c r="AV31" s="29">
        <f t="shared" ref="AV31" si="137">AV16*0.8*0.9</f>
        <v>10800</v>
      </c>
      <c r="AW31" s="29">
        <f t="shared" si="52"/>
        <v>10335.6</v>
      </c>
      <c r="AX31" s="29">
        <f t="shared" si="53"/>
        <v>11745</v>
      </c>
      <c r="AY31" s="29">
        <f t="shared" si="53"/>
        <v>10335.6</v>
      </c>
      <c r="AZ31" s="29">
        <f t="shared" si="54"/>
        <v>8926.2000000000007</v>
      </c>
      <c r="BA31" s="29">
        <f t="shared" ref="BA31" si="138">BA16*0.87*0.9</f>
        <v>10335.6</v>
      </c>
      <c r="BB31" s="29">
        <f t="shared" si="56"/>
        <v>8927</v>
      </c>
      <c r="BC31" s="29">
        <f t="shared" ref="BC31:BE31" si="139">ROUNDUP(BC16*0.9*0.87,)</f>
        <v>11745</v>
      </c>
      <c r="BD31" s="29">
        <f t="shared" si="139"/>
        <v>8927</v>
      </c>
      <c r="BE31" s="29">
        <f t="shared" si="139"/>
        <v>9710</v>
      </c>
      <c r="BF31" s="29">
        <f t="shared" ref="BF31:BK31" si="140">BF16*0.87</f>
        <v>9465.6</v>
      </c>
      <c r="BG31" s="29">
        <f t="shared" si="140"/>
        <v>8430.2999999999993</v>
      </c>
      <c r="BH31" s="29">
        <f t="shared" si="140"/>
        <v>11092.5</v>
      </c>
      <c r="BI31" s="29">
        <f t="shared" si="140"/>
        <v>8430.2999999999993</v>
      </c>
      <c r="BJ31" s="29">
        <f t="shared" si="140"/>
        <v>9761.4</v>
      </c>
      <c r="BK31" s="29">
        <f t="shared" si="140"/>
        <v>8430.2999999999993</v>
      </c>
      <c r="BL31" s="29" t="e">
        <f t="shared" ref="BL31:BQ31" si="141">BL16*0.9</f>
        <v>#REF!</v>
      </c>
      <c r="BM31" s="29" t="e">
        <f t="shared" si="141"/>
        <v>#REF!</v>
      </c>
      <c r="BN31" s="29" t="e">
        <f t="shared" si="141"/>
        <v>#REF!</v>
      </c>
      <c r="BO31" s="29" t="e">
        <f t="shared" si="141"/>
        <v>#REF!</v>
      </c>
      <c r="BP31" s="29" t="e">
        <f t="shared" si="141"/>
        <v>#REF!</v>
      </c>
      <c r="BQ31" s="29" t="e">
        <f t="shared" si="141"/>
        <v>#REF!</v>
      </c>
      <c r="BR31" s="29" t="e">
        <f t="shared" si="60"/>
        <v>#REF!</v>
      </c>
      <c r="BS31" s="29" t="e">
        <f t="shared" ref="BS31:BZ31" si="142">ROUNDUP(BS16*0.87,)</f>
        <v>#REF!</v>
      </c>
      <c r="BT31" s="29" t="e">
        <f t="shared" si="142"/>
        <v>#REF!</v>
      </c>
      <c r="BU31" s="29" t="e">
        <f t="shared" si="142"/>
        <v>#REF!</v>
      </c>
      <c r="BV31" s="29" t="e">
        <f t="shared" si="142"/>
        <v>#REF!</v>
      </c>
      <c r="BW31" s="29" t="e">
        <f t="shared" si="142"/>
        <v>#REF!</v>
      </c>
      <c r="BX31" s="29" t="e">
        <f t="shared" si="142"/>
        <v>#REF!</v>
      </c>
      <c r="BY31" s="29" t="e">
        <f t="shared" si="142"/>
        <v>#REF!</v>
      </c>
      <c r="BZ31" s="29" t="e">
        <f t="shared" si="142"/>
        <v>#REF!</v>
      </c>
      <c r="CA31" s="29" t="e">
        <f t="shared" ref="CA31" si="143">ROUNDUP(CA16*0.87,)</f>
        <v>#REF!</v>
      </c>
      <c r="CB31" s="29" t="e">
        <f t="shared" ref="CB31:CD31" si="144">ROUNDUP(CB16*0.87,)</f>
        <v>#REF!</v>
      </c>
      <c r="CC31" s="29" t="e">
        <f t="shared" si="144"/>
        <v>#REF!</v>
      </c>
      <c r="CD31" s="29" t="e">
        <f t="shared" si="144"/>
        <v>#REF!</v>
      </c>
      <c r="CE31" s="29" t="e">
        <f t="shared" ref="CE31" si="145">ROUNDUP(CE16*0.87,)</f>
        <v>#REF!</v>
      </c>
      <c r="CF31" s="29" t="e">
        <f t="shared" ref="CF31:CL31" si="146">ROUNDUP(CF16*0.87,)</f>
        <v>#REF!</v>
      </c>
      <c r="CG31" s="29" t="e">
        <f t="shared" si="146"/>
        <v>#REF!</v>
      </c>
      <c r="CH31" s="29" t="e">
        <f t="shared" si="146"/>
        <v>#REF!</v>
      </c>
      <c r="CI31" s="29" t="e">
        <f t="shared" si="146"/>
        <v>#REF!</v>
      </c>
      <c r="CJ31" s="29" t="e">
        <f t="shared" si="146"/>
        <v>#REF!</v>
      </c>
      <c r="CK31" s="29" t="e">
        <f t="shared" si="146"/>
        <v>#REF!</v>
      </c>
      <c r="CL31" s="29" t="e">
        <f t="shared" si="146"/>
        <v>#REF!</v>
      </c>
      <c r="CM31" s="29" t="e">
        <f t="shared" ref="CM31:CR31" si="147">ROUNDUP(CM16*0.87,)</f>
        <v>#REF!</v>
      </c>
      <c r="CN31" s="29" t="e">
        <f t="shared" ref="CN31" si="148">ROUNDUP(CN16*0.87,)</f>
        <v>#REF!</v>
      </c>
      <c r="CO31" s="29" t="e">
        <f t="shared" si="147"/>
        <v>#REF!</v>
      </c>
      <c r="CP31" s="29" t="e">
        <f t="shared" si="147"/>
        <v>#REF!</v>
      </c>
      <c r="CQ31" s="29" t="e">
        <f t="shared" si="147"/>
        <v>#REF!</v>
      </c>
      <c r="CR31" s="29" t="e">
        <f t="shared" si="147"/>
        <v>#REF!</v>
      </c>
    </row>
    <row r="34" spans="1:29">
      <c r="A34" s="8" t="s">
        <v>40</v>
      </c>
    </row>
    <row r="35" spans="1:29">
      <c r="A35" s="16" t="s">
        <v>42</v>
      </c>
    </row>
    <row r="36" spans="1:29" ht="16.5" customHeight="1">
      <c r="A36" s="17" t="s">
        <v>43</v>
      </c>
    </row>
    <row r="37" spans="1:29">
      <c r="A37" s="17" t="s">
        <v>44</v>
      </c>
    </row>
    <row r="38" spans="1:29">
      <c r="A38" s="17" t="s">
        <v>45</v>
      </c>
    </row>
    <row r="39" spans="1:29">
      <c r="A39" s="17" t="s">
        <v>46</v>
      </c>
    </row>
    <row r="40" spans="1:29">
      <c r="A40" s="17" t="s">
        <v>47</v>
      </c>
    </row>
    <row r="41" spans="1:29" ht="15.75" customHeight="1">
      <c r="A41" s="3"/>
    </row>
    <row r="42" spans="1:29">
      <c r="A42" s="8" t="s">
        <v>127</v>
      </c>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3"/>
      <c r="AB42" s="221"/>
      <c r="AC42" s="223"/>
    </row>
    <row r="43" spans="1:29">
      <c r="A43" s="154" t="s">
        <v>308</v>
      </c>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4"/>
      <c r="AB43" s="222"/>
      <c r="AC43" s="224"/>
    </row>
    <row r="45" spans="1:29">
      <c r="A45" s="8" t="s">
        <v>50</v>
      </c>
    </row>
    <row r="46" spans="1:29" ht="84.75" customHeight="1">
      <c r="A46" s="155" t="s">
        <v>283</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4506668294322"/>
  </sheetPr>
  <dimension ref="A1:AM36"/>
  <sheetViews>
    <sheetView workbookViewId="0">
      <selection activeCell="AG13" sqref="AG13"/>
    </sheetView>
  </sheetViews>
  <sheetFormatPr defaultColWidth="9.140625" defaultRowHeight="15"/>
  <cols>
    <col min="1" max="1" width="72.28515625" style="1" customWidth="1"/>
    <col min="2" max="39" width="9.85546875" style="5" customWidth="1"/>
    <col min="40" max="16384" width="9.140625" style="5"/>
  </cols>
  <sheetData>
    <row r="1" spans="1:39" s="1" customFormat="1" ht="12.75">
      <c r="A1" s="88" t="s">
        <v>67</v>
      </c>
    </row>
    <row r="2" spans="1:39" s="1" customFormat="1" ht="12.75">
      <c r="A2" s="352" t="s">
        <v>99</v>
      </c>
    </row>
    <row r="3" spans="1:39" s="1" customFormat="1" ht="12.75">
      <c r="A3" s="90" t="s">
        <v>65</v>
      </c>
    </row>
    <row r="4" spans="1:39" s="2" customFormat="1">
      <c r="A4" s="91" t="s">
        <v>92</v>
      </c>
      <c r="B4" s="75">
        <f>ВВ!B3</f>
        <v>46087</v>
      </c>
      <c r="C4" s="75">
        <f>ВВ!C3</f>
        <v>46088</v>
      </c>
      <c r="D4" s="75">
        <f>ВВ!D3</f>
        <v>46089</v>
      </c>
      <c r="E4" s="75">
        <f>ВВ!E3</f>
        <v>46090</v>
      </c>
      <c r="F4" s="75">
        <f>ВВ!F3</f>
        <v>46091</v>
      </c>
      <c r="G4" s="54">
        <f>ВВ!G3</f>
        <v>46092</v>
      </c>
      <c r="H4" s="54">
        <f>ВВ!H3</f>
        <v>46093</v>
      </c>
      <c r="I4" s="75">
        <f>ВВ!I3</f>
        <v>46094</v>
      </c>
      <c r="J4" s="75">
        <f>ВВ!J3</f>
        <v>46095</v>
      </c>
      <c r="K4" s="75">
        <f>ВВ!K3</f>
        <v>46096</v>
      </c>
      <c r="L4" s="54">
        <f>ВВ!L3</f>
        <v>46097</v>
      </c>
      <c r="M4" s="54">
        <f>ВВ!M3</f>
        <v>46098</v>
      </c>
      <c r="N4" s="54">
        <f>ВВ!N3</f>
        <v>46099</v>
      </c>
      <c r="O4" s="54">
        <f>ВВ!O3</f>
        <v>46100</v>
      </c>
      <c r="P4" s="54">
        <f>ВВ!P3</f>
        <v>46101</v>
      </c>
      <c r="Q4" s="75">
        <f>ВВ!Q3</f>
        <v>46102</v>
      </c>
      <c r="R4" s="75">
        <f>ВВ!R3</f>
        <v>46103</v>
      </c>
      <c r="S4" s="75">
        <f>ВВ!S3</f>
        <v>46104</v>
      </c>
      <c r="T4" s="75">
        <f>ВВ!T3</f>
        <v>46105</v>
      </c>
      <c r="U4" s="75">
        <f>ВВ!U3</f>
        <v>46106</v>
      </c>
      <c r="V4" s="75">
        <f>ВВ!V3</f>
        <v>46107</v>
      </c>
      <c r="W4" s="75">
        <f>ВВ!W3</f>
        <v>46108</v>
      </c>
      <c r="X4" s="75">
        <f>ВВ!X3</f>
        <v>46109</v>
      </c>
      <c r="Y4" s="54">
        <f>ВВ!Y3</f>
        <v>46110</v>
      </c>
      <c r="Z4" s="54">
        <f>ВВ!Z3</f>
        <v>46111</v>
      </c>
      <c r="AA4" s="54">
        <f>ВВ!AA3</f>
        <v>46112</v>
      </c>
      <c r="AB4" s="75">
        <f>ВВ!AB3</f>
        <v>46113</v>
      </c>
      <c r="AC4" s="75">
        <f>ВВ!AC3</f>
        <v>46114</v>
      </c>
      <c r="AD4" s="75">
        <f>ВВ!AD3</f>
        <v>46115</v>
      </c>
      <c r="AE4" s="75">
        <f>ВВ!AE3</f>
        <v>46116</v>
      </c>
      <c r="AF4" s="75">
        <f>ВВ!AF3</f>
        <v>46117</v>
      </c>
      <c r="AG4" s="75">
        <f>ВВ!AG3</f>
        <v>46118</v>
      </c>
      <c r="AH4" s="75">
        <f>ВВ!AH3</f>
        <v>46119</v>
      </c>
      <c r="AI4" s="75">
        <f>ВВ!AI3</f>
        <v>46120</v>
      </c>
      <c r="AJ4" s="75">
        <f>ВВ!AJ3</f>
        <v>46121</v>
      </c>
      <c r="AK4" s="75">
        <f>ВВ!AK3</f>
        <v>46122</v>
      </c>
      <c r="AL4" s="75">
        <f>ВВ!AL3</f>
        <v>46123</v>
      </c>
      <c r="AM4" s="75">
        <f>ВВ!AM3</f>
        <v>46124</v>
      </c>
    </row>
    <row r="5" spans="1:39" s="2" customFormat="1">
      <c r="A5" s="10"/>
      <c r="B5" s="75">
        <f>ВВ!B4</f>
        <v>46087</v>
      </c>
      <c r="C5" s="75">
        <f>ВВ!C4</f>
        <v>46088</v>
      </c>
      <c r="D5" s="75">
        <f>ВВ!D4</f>
        <v>46089</v>
      </c>
      <c r="E5" s="75">
        <f>ВВ!E4</f>
        <v>46090</v>
      </c>
      <c r="F5" s="75">
        <f>ВВ!F4</f>
        <v>46091</v>
      </c>
      <c r="G5" s="54">
        <f>ВВ!G4</f>
        <v>46092</v>
      </c>
      <c r="H5" s="54">
        <f>ВВ!H4</f>
        <v>46093</v>
      </c>
      <c r="I5" s="75">
        <f>ВВ!I4</f>
        <v>46094</v>
      </c>
      <c r="J5" s="75">
        <f>ВВ!J4</f>
        <v>46095</v>
      </c>
      <c r="K5" s="75">
        <f>ВВ!K4</f>
        <v>46096</v>
      </c>
      <c r="L5" s="54">
        <f>ВВ!L4</f>
        <v>46097</v>
      </c>
      <c r="M5" s="54">
        <f>ВВ!M4</f>
        <v>46098</v>
      </c>
      <c r="N5" s="54">
        <f>ВВ!N4</f>
        <v>46099</v>
      </c>
      <c r="O5" s="54">
        <f>ВВ!O4</f>
        <v>46100</v>
      </c>
      <c r="P5" s="54">
        <f>ВВ!P4</f>
        <v>46101</v>
      </c>
      <c r="Q5" s="75">
        <f>ВВ!Q4</f>
        <v>46102</v>
      </c>
      <c r="R5" s="75">
        <f>ВВ!R4</f>
        <v>46103</v>
      </c>
      <c r="S5" s="75">
        <f>ВВ!S4</f>
        <v>46104</v>
      </c>
      <c r="T5" s="75">
        <f>ВВ!T4</f>
        <v>46105</v>
      </c>
      <c r="U5" s="75">
        <f>ВВ!U4</f>
        <v>46106</v>
      </c>
      <c r="V5" s="75">
        <f>ВВ!V4</f>
        <v>46107</v>
      </c>
      <c r="W5" s="75">
        <f>ВВ!W4</f>
        <v>46108</v>
      </c>
      <c r="X5" s="75">
        <f>ВВ!X4</f>
        <v>46109</v>
      </c>
      <c r="Y5" s="54">
        <f>ВВ!Y4</f>
        <v>46110</v>
      </c>
      <c r="Z5" s="54">
        <f>ВВ!Z4</f>
        <v>46111</v>
      </c>
      <c r="AA5" s="54">
        <f>ВВ!AA4</f>
        <v>46112</v>
      </c>
      <c r="AB5" s="75">
        <f>ВВ!AB4</f>
        <v>46113</v>
      </c>
      <c r="AC5" s="75">
        <f>ВВ!AC4</f>
        <v>46114</v>
      </c>
      <c r="AD5" s="75">
        <f>ВВ!AD4</f>
        <v>46115</v>
      </c>
      <c r="AE5" s="75">
        <f>ВВ!AE4</f>
        <v>46116</v>
      </c>
      <c r="AF5" s="75">
        <f>ВВ!AF4</f>
        <v>46117</v>
      </c>
      <c r="AG5" s="75">
        <f>ВВ!AG4</f>
        <v>46118</v>
      </c>
      <c r="AH5" s="75">
        <f>ВВ!AH4</f>
        <v>46119</v>
      </c>
      <c r="AI5" s="75">
        <f>ВВ!AI4</f>
        <v>46120</v>
      </c>
      <c r="AJ5" s="75">
        <f>ВВ!AJ4</f>
        <v>46121</v>
      </c>
      <c r="AK5" s="75">
        <f>ВВ!AK4</f>
        <v>46122</v>
      </c>
      <c r="AL5" s="75">
        <f>ВВ!AL4</f>
        <v>46123</v>
      </c>
      <c r="AM5" s="75">
        <f>ВВ!AM4</f>
        <v>46124</v>
      </c>
    </row>
    <row r="6" spans="1:39" s="3" customFormat="1" ht="12" customHeight="1">
      <c r="A6" s="12" t="s">
        <v>76</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row>
    <row r="7" spans="1:39" s="4" customFormat="1" ht="12" customHeight="1">
      <c r="A7" s="14">
        <v>1</v>
      </c>
      <c r="B7" s="12">
        <f>ВВ!B6*0.9</f>
        <v>12600</v>
      </c>
      <c r="C7" s="12">
        <f>ВВ!C6*0.9</f>
        <v>12600</v>
      </c>
      <c r="D7" s="12">
        <f>ВВ!D6*0.9</f>
        <v>12600</v>
      </c>
      <c r="E7" s="12">
        <f>ВВ!E6*0.9</f>
        <v>10980</v>
      </c>
      <c r="F7" s="12">
        <f>ВВ!F6*0.9</f>
        <v>10980</v>
      </c>
      <c r="G7" s="12">
        <f>ВВ!G6*0.9</f>
        <v>12330</v>
      </c>
      <c r="H7" s="12">
        <f>ВВ!H6*0.9</f>
        <v>12330</v>
      </c>
      <c r="I7" s="12">
        <f>ВВ!I6*0.9</f>
        <v>11430</v>
      </c>
      <c r="J7" s="12">
        <f>ВВ!J6*0.9</f>
        <v>11430</v>
      </c>
      <c r="K7" s="12">
        <f>ВВ!K6*0.9</f>
        <v>9630</v>
      </c>
      <c r="L7" s="12">
        <f>ВВ!L6*0.9</f>
        <v>11430</v>
      </c>
      <c r="M7" s="12">
        <f>ВВ!M6*0.9</f>
        <v>11430</v>
      </c>
      <c r="N7" s="12">
        <f>ВВ!N6*0.9</f>
        <v>11430</v>
      </c>
      <c r="O7" s="12">
        <f>ВВ!O6*0.9</f>
        <v>10530</v>
      </c>
      <c r="P7" s="12">
        <f>ВВ!P6*0.9</f>
        <v>10530</v>
      </c>
      <c r="Q7" s="12">
        <f>ВВ!Q6*0.9</f>
        <v>9180</v>
      </c>
      <c r="R7" s="12">
        <f>ВВ!R6*0.9</f>
        <v>8280</v>
      </c>
      <c r="S7" s="12">
        <f>ВВ!S6*0.9</f>
        <v>8280</v>
      </c>
      <c r="T7" s="12">
        <f>ВВ!T6*0.9</f>
        <v>8280</v>
      </c>
      <c r="U7" s="12">
        <f>ВВ!U6*0.9</f>
        <v>8280</v>
      </c>
      <c r="V7" s="12">
        <f>ВВ!V6*0.9</f>
        <v>8280</v>
      </c>
      <c r="W7" s="12">
        <f>ВВ!W6*0.9</f>
        <v>8280</v>
      </c>
      <c r="X7" s="12">
        <f>ВВ!X6*0.9</f>
        <v>8280</v>
      </c>
      <c r="Y7" s="12">
        <f>ВВ!Y6*0.9</f>
        <v>7695</v>
      </c>
      <c r="Z7" s="12">
        <f>ВВ!Z6*0.9</f>
        <v>7695</v>
      </c>
      <c r="AA7" s="12">
        <f>ВВ!AA6*0.9</f>
        <v>7695</v>
      </c>
      <c r="AB7" s="12">
        <f>ВВ!AB6*0.9</f>
        <v>6570</v>
      </c>
      <c r="AC7" s="12">
        <f>ВВ!AC6*0.9</f>
        <v>6570</v>
      </c>
      <c r="AD7" s="12">
        <f>ВВ!AD6*0.9</f>
        <v>6570</v>
      </c>
      <c r="AE7" s="12">
        <f>ВВ!AE6*0.9</f>
        <v>6570</v>
      </c>
      <c r="AF7" s="12">
        <f>ВВ!AF6*0.9</f>
        <v>6030</v>
      </c>
      <c r="AG7" s="12">
        <f>ВВ!AG6*0.9</f>
        <v>6030</v>
      </c>
      <c r="AH7" s="12">
        <f>ВВ!AH6*0.9</f>
        <v>6030</v>
      </c>
      <c r="AI7" s="12">
        <f>ВВ!AI6*0.9</f>
        <v>6030</v>
      </c>
      <c r="AJ7" s="12">
        <f>ВВ!AJ6*0.9</f>
        <v>6030</v>
      </c>
      <c r="AK7" s="12">
        <f>ВВ!AK6*0.9</f>
        <v>7200</v>
      </c>
      <c r="AL7" s="12">
        <f>ВВ!AL6*0.9</f>
        <v>7200</v>
      </c>
      <c r="AM7" s="12">
        <f>ВВ!AM6*0.9</f>
        <v>6030</v>
      </c>
    </row>
    <row r="8" spans="1:39" s="4" customFormat="1" ht="12" customHeight="1">
      <c r="A8" s="14">
        <v>2</v>
      </c>
      <c r="B8" s="12">
        <f>ВВ!B7*0.9</f>
        <v>14355</v>
      </c>
      <c r="C8" s="12">
        <f>ВВ!C7*0.9</f>
        <v>14355</v>
      </c>
      <c r="D8" s="12">
        <f>ВВ!D7*0.9</f>
        <v>14355</v>
      </c>
      <c r="E8" s="12">
        <f>ВВ!E7*0.9</f>
        <v>12735</v>
      </c>
      <c r="F8" s="12">
        <f>ВВ!F7*0.9</f>
        <v>12735</v>
      </c>
      <c r="G8" s="12">
        <f>ВВ!G7*0.9</f>
        <v>14085</v>
      </c>
      <c r="H8" s="12">
        <f>ВВ!H7*0.9</f>
        <v>14085</v>
      </c>
      <c r="I8" s="12">
        <f>ВВ!I7*0.9</f>
        <v>13185</v>
      </c>
      <c r="J8" s="12">
        <f>ВВ!J7*0.9</f>
        <v>13185</v>
      </c>
      <c r="K8" s="12">
        <f>ВВ!K7*0.9</f>
        <v>11385</v>
      </c>
      <c r="L8" s="12">
        <f>ВВ!L7*0.9</f>
        <v>13185</v>
      </c>
      <c r="M8" s="12">
        <f>ВВ!M7*0.9</f>
        <v>13185</v>
      </c>
      <c r="N8" s="12">
        <f>ВВ!N7*0.9</f>
        <v>13185</v>
      </c>
      <c r="O8" s="12">
        <f>ВВ!O7*0.9</f>
        <v>12285</v>
      </c>
      <c r="P8" s="12">
        <f>ВВ!P7*0.9</f>
        <v>12285</v>
      </c>
      <c r="Q8" s="12">
        <f>ВВ!Q7*0.9</f>
        <v>10935</v>
      </c>
      <c r="R8" s="12">
        <f>ВВ!R7*0.9</f>
        <v>10035</v>
      </c>
      <c r="S8" s="12">
        <f>ВВ!S7*0.9</f>
        <v>10035</v>
      </c>
      <c r="T8" s="12">
        <f>ВВ!T7*0.9</f>
        <v>10035</v>
      </c>
      <c r="U8" s="12">
        <f>ВВ!U7*0.9</f>
        <v>10035</v>
      </c>
      <c r="V8" s="12">
        <f>ВВ!V7*0.9</f>
        <v>10035</v>
      </c>
      <c r="W8" s="12">
        <f>ВВ!W7*0.9</f>
        <v>10035</v>
      </c>
      <c r="X8" s="12">
        <f>ВВ!X7*0.9</f>
        <v>10035</v>
      </c>
      <c r="Y8" s="12">
        <f>ВВ!Y7*0.9</f>
        <v>9450</v>
      </c>
      <c r="Z8" s="12">
        <f>ВВ!Z7*0.9</f>
        <v>9450</v>
      </c>
      <c r="AA8" s="12">
        <f>ВВ!AA7*0.9</f>
        <v>9450</v>
      </c>
      <c r="AB8" s="12">
        <f>ВВ!AB7*0.9</f>
        <v>8235</v>
      </c>
      <c r="AC8" s="12">
        <f>ВВ!AC7*0.9</f>
        <v>8235</v>
      </c>
      <c r="AD8" s="12">
        <f>ВВ!AD7*0.9</f>
        <v>8235</v>
      </c>
      <c r="AE8" s="12">
        <f>ВВ!AE7*0.9</f>
        <v>8235</v>
      </c>
      <c r="AF8" s="12">
        <f>ВВ!AF7*0.9</f>
        <v>7695</v>
      </c>
      <c r="AG8" s="12">
        <f>ВВ!AG7*0.9</f>
        <v>7695</v>
      </c>
      <c r="AH8" s="12">
        <f>ВВ!AH7*0.9</f>
        <v>7695</v>
      </c>
      <c r="AI8" s="12">
        <f>ВВ!AI7*0.9</f>
        <v>7695</v>
      </c>
      <c r="AJ8" s="12">
        <f>ВВ!AJ7*0.9</f>
        <v>7695</v>
      </c>
      <c r="AK8" s="12">
        <f>ВВ!AK7*0.9</f>
        <v>8865</v>
      </c>
      <c r="AL8" s="12">
        <f>ВВ!AL7*0.9</f>
        <v>8865</v>
      </c>
      <c r="AM8" s="12">
        <f>ВВ!AM7*0.9</f>
        <v>7695</v>
      </c>
    </row>
    <row r="9" spans="1:39" s="3" customFormat="1" ht="12" customHeight="1">
      <c r="A9" s="59" t="s">
        <v>77</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row>
    <row r="10" spans="1:39" s="4" customFormat="1" ht="12" customHeight="1">
      <c r="A10" s="14">
        <v>1</v>
      </c>
      <c r="B10" s="12">
        <f>ВВ!B9*0.9</f>
        <v>14850</v>
      </c>
      <c r="C10" s="12">
        <f>ВВ!C9*0.9</f>
        <v>14850</v>
      </c>
      <c r="D10" s="12">
        <f>ВВ!D9*0.9</f>
        <v>14850</v>
      </c>
      <c r="E10" s="12">
        <f>ВВ!E9*0.9</f>
        <v>12510</v>
      </c>
      <c r="F10" s="12">
        <f>ВВ!F9*0.9</f>
        <v>12510</v>
      </c>
      <c r="G10" s="12">
        <f>ВВ!G9*0.9</f>
        <v>13860</v>
      </c>
      <c r="H10" s="12">
        <f>ВВ!H9*0.9</f>
        <v>13860</v>
      </c>
      <c r="I10" s="12">
        <f>ВВ!I9*0.9</f>
        <v>12960</v>
      </c>
      <c r="J10" s="12">
        <f>ВВ!J9*0.9</f>
        <v>12960</v>
      </c>
      <c r="K10" s="12">
        <f>ВВ!K9*0.9</f>
        <v>11160</v>
      </c>
      <c r="L10" s="12">
        <f>ВВ!L9*0.9</f>
        <v>12960</v>
      </c>
      <c r="M10" s="12">
        <f>ВВ!M9*0.9</f>
        <v>12960</v>
      </c>
      <c r="N10" s="12">
        <f>ВВ!N9*0.9</f>
        <v>12960</v>
      </c>
      <c r="O10" s="12">
        <f>ВВ!O9*0.9</f>
        <v>12060</v>
      </c>
      <c r="P10" s="12">
        <f>ВВ!P9*0.9</f>
        <v>12060</v>
      </c>
      <c r="Q10" s="12">
        <f>ВВ!Q9*0.9</f>
        <v>10710</v>
      </c>
      <c r="R10" s="12">
        <f>ВВ!R9*0.9</f>
        <v>9810</v>
      </c>
      <c r="S10" s="12">
        <f>ВВ!S9*0.9</f>
        <v>9810</v>
      </c>
      <c r="T10" s="12">
        <f>ВВ!T9*0.9</f>
        <v>9810</v>
      </c>
      <c r="U10" s="12">
        <f>ВВ!U9*0.9</f>
        <v>9810</v>
      </c>
      <c r="V10" s="12">
        <f>ВВ!V9*0.9</f>
        <v>9810</v>
      </c>
      <c r="W10" s="12">
        <f>ВВ!W9*0.9</f>
        <v>9810</v>
      </c>
      <c r="X10" s="12">
        <f>ВВ!X9*0.9</f>
        <v>9810</v>
      </c>
      <c r="Y10" s="12">
        <f>ВВ!Y9*0.9</f>
        <v>9225</v>
      </c>
      <c r="Z10" s="12">
        <f>ВВ!Z9*0.9</f>
        <v>9225</v>
      </c>
      <c r="AA10" s="12">
        <f>ВВ!AA9*0.9</f>
        <v>9225</v>
      </c>
      <c r="AB10" s="12">
        <f>ВВ!AB9*0.9</f>
        <v>8370</v>
      </c>
      <c r="AC10" s="12">
        <f>ВВ!AC9*0.9</f>
        <v>8370</v>
      </c>
      <c r="AD10" s="12">
        <f>ВВ!AD9*0.9</f>
        <v>8370</v>
      </c>
      <c r="AE10" s="12">
        <f>ВВ!AE9*0.9</f>
        <v>8370</v>
      </c>
      <c r="AF10" s="12">
        <f>ВВ!AF9*0.9</f>
        <v>7830</v>
      </c>
      <c r="AG10" s="12">
        <f>ВВ!AG9*0.9</f>
        <v>7830</v>
      </c>
      <c r="AH10" s="12">
        <f>ВВ!AH9*0.9</f>
        <v>7830</v>
      </c>
      <c r="AI10" s="12">
        <f>ВВ!AI9*0.9</f>
        <v>7830</v>
      </c>
      <c r="AJ10" s="12">
        <f>ВВ!AJ9*0.9</f>
        <v>7830</v>
      </c>
      <c r="AK10" s="12">
        <f>ВВ!AK9*0.9</f>
        <v>9000</v>
      </c>
      <c r="AL10" s="12">
        <f>ВВ!AL9*0.9</f>
        <v>9000</v>
      </c>
      <c r="AM10" s="12">
        <f>ВВ!AM9*0.9</f>
        <v>7830</v>
      </c>
    </row>
    <row r="11" spans="1:39" s="4" customFormat="1" ht="12" customHeight="1">
      <c r="A11" s="14">
        <v>2</v>
      </c>
      <c r="B11" s="12">
        <f>ВВ!B10*0.9</f>
        <v>16605</v>
      </c>
      <c r="C11" s="12">
        <f>ВВ!C10*0.9</f>
        <v>16605</v>
      </c>
      <c r="D11" s="12">
        <f>ВВ!D10*0.9</f>
        <v>16605</v>
      </c>
      <c r="E11" s="12">
        <f>ВВ!E10*0.9</f>
        <v>14265</v>
      </c>
      <c r="F11" s="12">
        <f>ВВ!F10*0.9</f>
        <v>14265</v>
      </c>
      <c r="G11" s="12">
        <f>ВВ!G10*0.9</f>
        <v>15615</v>
      </c>
      <c r="H11" s="12">
        <f>ВВ!H10*0.9</f>
        <v>15615</v>
      </c>
      <c r="I11" s="12">
        <f>ВВ!I10*0.9</f>
        <v>14715</v>
      </c>
      <c r="J11" s="12">
        <f>ВВ!J10*0.9</f>
        <v>14715</v>
      </c>
      <c r="K11" s="12">
        <f>ВВ!K10*0.9</f>
        <v>12915</v>
      </c>
      <c r="L11" s="12">
        <f>ВВ!L10*0.9</f>
        <v>14715</v>
      </c>
      <c r="M11" s="12">
        <f>ВВ!M10*0.9</f>
        <v>14715</v>
      </c>
      <c r="N11" s="12">
        <f>ВВ!N10*0.9</f>
        <v>14715</v>
      </c>
      <c r="O11" s="12">
        <f>ВВ!O10*0.9</f>
        <v>13815</v>
      </c>
      <c r="P11" s="12">
        <f>ВВ!P10*0.9</f>
        <v>13815</v>
      </c>
      <c r="Q11" s="12">
        <f>ВВ!Q10*0.9</f>
        <v>12465</v>
      </c>
      <c r="R11" s="12">
        <f>ВВ!R10*0.9</f>
        <v>11565</v>
      </c>
      <c r="S11" s="12">
        <f>ВВ!S10*0.9</f>
        <v>11565</v>
      </c>
      <c r="T11" s="12">
        <f>ВВ!T10*0.9</f>
        <v>11565</v>
      </c>
      <c r="U11" s="12">
        <f>ВВ!U10*0.9</f>
        <v>11565</v>
      </c>
      <c r="V11" s="12">
        <f>ВВ!V10*0.9</f>
        <v>11565</v>
      </c>
      <c r="W11" s="12">
        <f>ВВ!W10*0.9</f>
        <v>11565</v>
      </c>
      <c r="X11" s="12">
        <f>ВВ!X10*0.9</f>
        <v>11565</v>
      </c>
      <c r="Y11" s="12">
        <f>ВВ!Y10*0.9</f>
        <v>10980</v>
      </c>
      <c r="Z11" s="12">
        <f>ВВ!Z10*0.9</f>
        <v>10980</v>
      </c>
      <c r="AA11" s="12">
        <f>ВВ!AA10*0.9</f>
        <v>10980</v>
      </c>
      <c r="AB11" s="12">
        <f>ВВ!AB10*0.9</f>
        <v>10035</v>
      </c>
      <c r="AC11" s="12">
        <f>ВВ!AC10*0.9</f>
        <v>10035</v>
      </c>
      <c r="AD11" s="12">
        <f>ВВ!AD10*0.9</f>
        <v>10035</v>
      </c>
      <c r="AE11" s="12">
        <f>ВВ!AE10*0.9</f>
        <v>10035</v>
      </c>
      <c r="AF11" s="12">
        <f>ВВ!AF10*0.9</f>
        <v>9495</v>
      </c>
      <c r="AG11" s="12">
        <f>ВВ!AG10*0.9</f>
        <v>9495</v>
      </c>
      <c r="AH11" s="12">
        <f>ВВ!AH10*0.9</f>
        <v>9495</v>
      </c>
      <c r="AI11" s="12">
        <f>ВВ!AI10*0.9</f>
        <v>9495</v>
      </c>
      <c r="AJ11" s="12">
        <f>ВВ!AJ10*0.9</f>
        <v>9495</v>
      </c>
      <c r="AK11" s="12">
        <f>ВВ!AK10*0.9</f>
        <v>10665</v>
      </c>
      <c r="AL11" s="12">
        <f>ВВ!AL10*0.9</f>
        <v>10665</v>
      </c>
      <c r="AM11" s="12">
        <f>ВВ!AM10*0.9</f>
        <v>9495</v>
      </c>
    </row>
    <row r="12" spans="1:39" s="3" customFormat="1" ht="12" customHeight="1">
      <c r="A12" s="59" t="s">
        <v>78</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row>
    <row r="13" spans="1:39" s="4" customFormat="1" ht="12" customHeight="1">
      <c r="A13" s="14">
        <v>1</v>
      </c>
      <c r="B13" s="12">
        <f>ВВ!B12*0.9</f>
        <v>19350</v>
      </c>
      <c r="C13" s="12">
        <f>ВВ!C12*0.9</f>
        <v>19350</v>
      </c>
      <c r="D13" s="12">
        <f>ВВ!D12*0.9</f>
        <v>19350</v>
      </c>
      <c r="E13" s="12">
        <f>ВВ!E12*0.9</f>
        <v>15210</v>
      </c>
      <c r="F13" s="12">
        <f>ВВ!F12*0.9</f>
        <v>15210</v>
      </c>
      <c r="G13" s="12">
        <f>ВВ!G12*0.9</f>
        <v>16560</v>
      </c>
      <c r="H13" s="12">
        <f>ВВ!H12*0.9</f>
        <v>16560</v>
      </c>
      <c r="I13" s="12">
        <f>ВВ!I12*0.9</f>
        <v>15660</v>
      </c>
      <c r="J13" s="12">
        <f>ВВ!J12*0.9</f>
        <v>15660</v>
      </c>
      <c r="K13" s="12">
        <f>ВВ!K12*0.9</f>
        <v>13860</v>
      </c>
      <c r="L13" s="12">
        <f>ВВ!L12*0.9</f>
        <v>15660</v>
      </c>
      <c r="M13" s="12">
        <f>ВВ!M12*0.9</f>
        <v>15660</v>
      </c>
      <c r="N13" s="12">
        <f>ВВ!N12*0.9</f>
        <v>15660</v>
      </c>
      <c r="O13" s="12">
        <f>ВВ!O12*0.9</f>
        <v>14760</v>
      </c>
      <c r="P13" s="12">
        <f>ВВ!P12*0.9</f>
        <v>14760</v>
      </c>
      <c r="Q13" s="12">
        <f>ВВ!Q12*0.9</f>
        <v>13410</v>
      </c>
      <c r="R13" s="12">
        <f>ВВ!R12*0.9</f>
        <v>12510</v>
      </c>
      <c r="S13" s="12">
        <f>ВВ!S12*0.9</f>
        <v>12510</v>
      </c>
      <c r="T13" s="12">
        <f>ВВ!T12*0.9</f>
        <v>12510</v>
      </c>
      <c r="U13" s="12">
        <f>ВВ!U12*0.9</f>
        <v>12510</v>
      </c>
      <c r="V13" s="12">
        <f>ВВ!V12*0.9</f>
        <v>12510</v>
      </c>
      <c r="W13" s="12">
        <f>ВВ!W12*0.9</f>
        <v>12510</v>
      </c>
      <c r="X13" s="12">
        <f>ВВ!X12*0.9</f>
        <v>12510</v>
      </c>
      <c r="Y13" s="12">
        <f>ВВ!Y12*0.9</f>
        <v>11925</v>
      </c>
      <c r="Z13" s="12">
        <f>ВВ!Z12*0.9</f>
        <v>11925</v>
      </c>
      <c r="AA13" s="12">
        <f>ВВ!AA12*0.9</f>
        <v>11925</v>
      </c>
      <c r="AB13" s="12">
        <f>ВВ!AB12*0.9</f>
        <v>11970</v>
      </c>
      <c r="AC13" s="12">
        <f>ВВ!AC12*0.9</f>
        <v>11970</v>
      </c>
      <c r="AD13" s="12">
        <f>ВВ!AD12*0.9</f>
        <v>11970</v>
      </c>
      <c r="AE13" s="12">
        <f>ВВ!AE12*0.9</f>
        <v>11970</v>
      </c>
      <c r="AF13" s="12">
        <f>ВВ!AF12*0.9</f>
        <v>11430</v>
      </c>
      <c r="AG13" s="12">
        <f>ВВ!AG12*0.9</f>
        <v>11430</v>
      </c>
      <c r="AH13" s="12">
        <f>ВВ!AH12*0.9</f>
        <v>11430</v>
      </c>
      <c r="AI13" s="12">
        <f>ВВ!AI12*0.9</f>
        <v>11430</v>
      </c>
      <c r="AJ13" s="12">
        <f>ВВ!AJ12*0.9</f>
        <v>11430</v>
      </c>
      <c r="AK13" s="12">
        <f>ВВ!AK12*0.9</f>
        <v>12600</v>
      </c>
      <c r="AL13" s="12">
        <f>ВВ!AL12*0.9</f>
        <v>12600</v>
      </c>
      <c r="AM13" s="12">
        <f>ВВ!AM12*0.9</f>
        <v>11430</v>
      </c>
    </row>
    <row r="14" spans="1:39" s="4" customFormat="1" ht="12" customHeight="1">
      <c r="A14" s="14">
        <v>2</v>
      </c>
      <c r="B14" s="12">
        <f>ВВ!B13*0.9</f>
        <v>21105</v>
      </c>
      <c r="C14" s="12">
        <f>ВВ!C13*0.9</f>
        <v>21105</v>
      </c>
      <c r="D14" s="12">
        <f>ВВ!D13*0.9</f>
        <v>21105</v>
      </c>
      <c r="E14" s="12">
        <f>ВВ!E13*0.9</f>
        <v>16965</v>
      </c>
      <c r="F14" s="12">
        <f>ВВ!F13*0.9</f>
        <v>16965</v>
      </c>
      <c r="G14" s="12">
        <f>ВВ!G13*0.9</f>
        <v>18315</v>
      </c>
      <c r="H14" s="12">
        <f>ВВ!H13*0.9</f>
        <v>18315</v>
      </c>
      <c r="I14" s="12">
        <f>ВВ!I13*0.9</f>
        <v>17415</v>
      </c>
      <c r="J14" s="12">
        <f>ВВ!J13*0.9</f>
        <v>17415</v>
      </c>
      <c r="K14" s="12">
        <f>ВВ!K13*0.9</f>
        <v>15615</v>
      </c>
      <c r="L14" s="12">
        <f>ВВ!L13*0.9</f>
        <v>17415</v>
      </c>
      <c r="M14" s="12">
        <f>ВВ!M13*0.9</f>
        <v>17415</v>
      </c>
      <c r="N14" s="12">
        <f>ВВ!N13*0.9</f>
        <v>17415</v>
      </c>
      <c r="O14" s="12">
        <f>ВВ!O13*0.9</f>
        <v>16515</v>
      </c>
      <c r="P14" s="12">
        <f>ВВ!P13*0.9</f>
        <v>16515</v>
      </c>
      <c r="Q14" s="12">
        <f>ВВ!Q13*0.9</f>
        <v>15165</v>
      </c>
      <c r="R14" s="12">
        <f>ВВ!R13*0.9</f>
        <v>14265</v>
      </c>
      <c r="S14" s="12">
        <f>ВВ!S13*0.9</f>
        <v>14265</v>
      </c>
      <c r="T14" s="12">
        <f>ВВ!T13*0.9</f>
        <v>14265</v>
      </c>
      <c r="U14" s="12">
        <f>ВВ!U13*0.9</f>
        <v>14265</v>
      </c>
      <c r="V14" s="12">
        <f>ВВ!V13*0.9</f>
        <v>14265</v>
      </c>
      <c r="W14" s="12">
        <f>ВВ!W13*0.9</f>
        <v>14265</v>
      </c>
      <c r="X14" s="12">
        <f>ВВ!X13*0.9</f>
        <v>14265</v>
      </c>
      <c r="Y14" s="12">
        <f>ВВ!Y13*0.9</f>
        <v>13680</v>
      </c>
      <c r="Z14" s="12">
        <f>ВВ!Z13*0.9</f>
        <v>13680</v>
      </c>
      <c r="AA14" s="12">
        <f>ВВ!AA13*0.9</f>
        <v>13680</v>
      </c>
      <c r="AB14" s="12">
        <f>ВВ!AB13*0.9</f>
        <v>13635</v>
      </c>
      <c r="AC14" s="12">
        <f>ВВ!AC13*0.9</f>
        <v>13635</v>
      </c>
      <c r="AD14" s="12">
        <f>ВВ!AD13*0.9</f>
        <v>13635</v>
      </c>
      <c r="AE14" s="12">
        <f>ВВ!AE13*0.9</f>
        <v>13635</v>
      </c>
      <c r="AF14" s="12">
        <f>ВВ!AF13*0.9</f>
        <v>13095</v>
      </c>
      <c r="AG14" s="12">
        <f>ВВ!AG13*0.9</f>
        <v>13095</v>
      </c>
      <c r="AH14" s="12">
        <f>ВВ!AH13*0.9</f>
        <v>13095</v>
      </c>
      <c r="AI14" s="12">
        <f>ВВ!AI13*0.9</f>
        <v>13095</v>
      </c>
      <c r="AJ14" s="12">
        <f>ВВ!AJ13*0.9</f>
        <v>13095</v>
      </c>
      <c r="AK14" s="12">
        <f>ВВ!AK13*0.9</f>
        <v>14265</v>
      </c>
      <c r="AL14" s="12">
        <f>ВВ!AL13*0.9</f>
        <v>14265</v>
      </c>
      <c r="AM14" s="12">
        <f>ВВ!AM13*0.9</f>
        <v>13095</v>
      </c>
    </row>
    <row r="15" spans="1:39" s="3" customFormat="1" ht="12" customHeight="1">
      <c r="A15" s="12" t="s">
        <v>79</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row>
    <row r="16" spans="1:39" s="4" customFormat="1" ht="12" customHeight="1">
      <c r="A16" s="13">
        <v>1</v>
      </c>
      <c r="B16" s="12">
        <f>ВВ!B15*0.9</f>
        <v>21600</v>
      </c>
      <c r="C16" s="12">
        <f>ВВ!C15*0.9</f>
        <v>21600</v>
      </c>
      <c r="D16" s="12">
        <f>ВВ!D15*0.9</f>
        <v>21600</v>
      </c>
      <c r="E16" s="12">
        <f>ВВ!E15*0.9</f>
        <v>15930</v>
      </c>
      <c r="F16" s="12">
        <f>ВВ!F15*0.9</f>
        <v>15930</v>
      </c>
      <c r="G16" s="12">
        <f>ВВ!G15*0.9</f>
        <v>17280</v>
      </c>
      <c r="H16" s="12">
        <f>ВВ!H15*0.9</f>
        <v>17280</v>
      </c>
      <c r="I16" s="12">
        <f>ВВ!I15*0.9</f>
        <v>16380</v>
      </c>
      <c r="J16" s="12">
        <f>ВВ!J15*0.9</f>
        <v>16380</v>
      </c>
      <c r="K16" s="12">
        <f>ВВ!K15*0.9</f>
        <v>14580</v>
      </c>
      <c r="L16" s="12">
        <f>ВВ!L15*0.9</f>
        <v>16380</v>
      </c>
      <c r="M16" s="12">
        <f>ВВ!M15*0.9</f>
        <v>16380</v>
      </c>
      <c r="N16" s="12">
        <f>ВВ!N15*0.9</f>
        <v>16380</v>
      </c>
      <c r="O16" s="12">
        <f>ВВ!O15*0.9</f>
        <v>15480</v>
      </c>
      <c r="P16" s="12">
        <f>ВВ!P15*0.9</f>
        <v>15480</v>
      </c>
      <c r="Q16" s="12">
        <f>ВВ!Q15*0.9</f>
        <v>14130</v>
      </c>
      <c r="R16" s="12">
        <f>ВВ!R15*0.9</f>
        <v>13230</v>
      </c>
      <c r="S16" s="12">
        <f>ВВ!S15*0.9</f>
        <v>13230</v>
      </c>
      <c r="T16" s="12">
        <f>ВВ!T15*0.9</f>
        <v>13230</v>
      </c>
      <c r="U16" s="12">
        <f>ВВ!U15*0.9</f>
        <v>13230</v>
      </c>
      <c r="V16" s="12">
        <f>ВВ!V15*0.9</f>
        <v>13230</v>
      </c>
      <c r="W16" s="12">
        <f>ВВ!W15*0.9</f>
        <v>13230</v>
      </c>
      <c r="X16" s="12">
        <f>ВВ!X15*0.9</f>
        <v>13230</v>
      </c>
      <c r="Y16" s="12">
        <f>ВВ!Y15*0.9</f>
        <v>12645</v>
      </c>
      <c r="Z16" s="12">
        <f>ВВ!Z15*0.9</f>
        <v>12645</v>
      </c>
      <c r="AA16" s="12">
        <f>ВВ!AA15*0.9</f>
        <v>12645</v>
      </c>
      <c r="AB16" s="12">
        <f>ВВ!AB15*0.9</f>
        <v>13320</v>
      </c>
      <c r="AC16" s="12">
        <f>ВВ!AC15*0.9</f>
        <v>13320</v>
      </c>
      <c r="AD16" s="12">
        <f>ВВ!AD15*0.9</f>
        <v>13320</v>
      </c>
      <c r="AE16" s="12">
        <f>ВВ!AE15*0.9</f>
        <v>13320</v>
      </c>
      <c r="AF16" s="12">
        <f>ВВ!AF15*0.9</f>
        <v>12780</v>
      </c>
      <c r="AG16" s="12">
        <f>ВВ!AG15*0.9</f>
        <v>12780</v>
      </c>
      <c r="AH16" s="12">
        <f>ВВ!AH15*0.9</f>
        <v>12780</v>
      </c>
      <c r="AI16" s="12">
        <f>ВВ!AI15*0.9</f>
        <v>12780</v>
      </c>
      <c r="AJ16" s="12">
        <f>ВВ!AJ15*0.9</f>
        <v>12780</v>
      </c>
      <c r="AK16" s="12">
        <f>ВВ!AK15*0.9</f>
        <v>13950</v>
      </c>
      <c r="AL16" s="12">
        <f>ВВ!AL15*0.9</f>
        <v>13950</v>
      </c>
      <c r="AM16" s="12">
        <f>ВВ!AM15*0.9</f>
        <v>12780</v>
      </c>
    </row>
    <row r="17" spans="1:39" s="4" customFormat="1" ht="12" customHeight="1">
      <c r="A17" s="13">
        <v>2</v>
      </c>
      <c r="B17" s="12">
        <f>ВВ!B16*0.9</f>
        <v>23355</v>
      </c>
      <c r="C17" s="12">
        <f>ВВ!C16*0.9</f>
        <v>23355</v>
      </c>
      <c r="D17" s="12">
        <f>ВВ!D16*0.9</f>
        <v>23355</v>
      </c>
      <c r="E17" s="12">
        <f>ВВ!E16*0.9</f>
        <v>17685</v>
      </c>
      <c r="F17" s="12">
        <f>ВВ!F16*0.9</f>
        <v>17685</v>
      </c>
      <c r="G17" s="12">
        <f>ВВ!G16*0.9</f>
        <v>19035</v>
      </c>
      <c r="H17" s="12">
        <f>ВВ!H16*0.9</f>
        <v>19035</v>
      </c>
      <c r="I17" s="12">
        <f>ВВ!I16*0.9</f>
        <v>18135</v>
      </c>
      <c r="J17" s="12">
        <f>ВВ!J16*0.9</f>
        <v>18135</v>
      </c>
      <c r="K17" s="12">
        <f>ВВ!K16*0.9</f>
        <v>16335</v>
      </c>
      <c r="L17" s="12">
        <f>ВВ!L16*0.9</f>
        <v>18135</v>
      </c>
      <c r="M17" s="12">
        <f>ВВ!M16*0.9</f>
        <v>18135</v>
      </c>
      <c r="N17" s="12">
        <f>ВВ!N16*0.9</f>
        <v>18135</v>
      </c>
      <c r="O17" s="12">
        <f>ВВ!O16*0.9</f>
        <v>17235</v>
      </c>
      <c r="P17" s="12">
        <f>ВВ!P16*0.9</f>
        <v>17235</v>
      </c>
      <c r="Q17" s="12">
        <f>ВВ!Q16*0.9</f>
        <v>15885</v>
      </c>
      <c r="R17" s="12">
        <f>ВВ!R16*0.9</f>
        <v>14985</v>
      </c>
      <c r="S17" s="12">
        <f>ВВ!S16*0.9</f>
        <v>14985</v>
      </c>
      <c r="T17" s="12">
        <f>ВВ!T16*0.9</f>
        <v>14985</v>
      </c>
      <c r="U17" s="12">
        <f>ВВ!U16*0.9</f>
        <v>14985</v>
      </c>
      <c r="V17" s="12">
        <f>ВВ!V16*0.9</f>
        <v>14985</v>
      </c>
      <c r="W17" s="12">
        <f>ВВ!W16*0.9</f>
        <v>14985</v>
      </c>
      <c r="X17" s="12">
        <f>ВВ!X16*0.9</f>
        <v>14985</v>
      </c>
      <c r="Y17" s="12">
        <f>ВВ!Y16*0.9</f>
        <v>14400</v>
      </c>
      <c r="Z17" s="12">
        <f>ВВ!Z16*0.9</f>
        <v>14400</v>
      </c>
      <c r="AA17" s="12">
        <f>ВВ!AA16*0.9</f>
        <v>14400</v>
      </c>
      <c r="AB17" s="12">
        <f>ВВ!AB16*0.9</f>
        <v>14985</v>
      </c>
      <c r="AC17" s="12">
        <f>ВВ!AC16*0.9</f>
        <v>14985</v>
      </c>
      <c r="AD17" s="12">
        <f>ВВ!AD16*0.9</f>
        <v>14985</v>
      </c>
      <c r="AE17" s="12">
        <f>ВВ!AE16*0.9</f>
        <v>14985</v>
      </c>
      <c r="AF17" s="12">
        <f>ВВ!AF16*0.9</f>
        <v>14445</v>
      </c>
      <c r="AG17" s="12">
        <f>ВВ!AG16*0.9</f>
        <v>14445</v>
      </c>
      <c r="AH17" s="12">
        <f>ВВ!AH16*0.9</f>
        <v>14445</v>
      </c>
      <c r="AI17" s="12">
        <f>ВВ!AI16*0.9</f>
        <v>14445</v>
      </c>
      <c r="AJ17" s="12">
        <f>ВВ!AJ16*0.9</f>
        <v>14445</v>
      </c>
      <c r="AK17" s="12">
        <f>ВВ!AK16*0.9</f>
        <v>15615</v>
      </c>
      <c r="AL17" s="12">
        <f>ВВ!AL16*0.9</f>
        <v>15615</v>
      </c>
      <c r="AM17" s="12">
        <f>ВВ!AM16*0.9</f>
        <v>14445</v>
      </c>
    </row>
    <row r="18" spans="1:39" s="3" customFormat="1" ht="23.25" customHeight="1">
      <c r="A18" s="353" t="s">
        <v>80</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row>
    <row r="19" spans="1:39" s="4" customFormat="1" ht="12" customHeight="1">
      <c r="A19" s="13">
        <v>1</v>
      </c>
      <c r="B19" s="12">
        <f>ВВ!B18*0.9</f>
        <v>21600</v>
      </c>
      <c r="C19" s="12">
        <f>ВВ!C18*0.9</f>
        <v>21600</v>
      </c>
      <c r="D19" s="12">
        <f>ВВ!D18*0.9</f>
        <v>21600</v>
      </c>
      <c r="E19" s="12">
        <f>ВВ!E18*0.9</f>
        <v>15930</v>
      </c>
      <c r="F19" s="12">
        <f>ВВ!F18*0.9</f>
        <v>15930</v>
      </c>
      <c r="G19" s="12">
        <f>ВВ!G18*0.9</f>
        <v>17280</v>
      </c>
      <c r="H19" s="12">
        <f>ВВ!H18*0.9</f>
        <v>17280</v>
      </c>
      <c r="I19" s="12">
        <f>ВВ!I18*0.9</f>
        <v>16380</v>
      </c>
      <c r="J19" s="12">
        <f>ВВ!J18*0.9</f>
        <v>16380</v>
      </c>
      <c r="K19" s="12">
        <f>ВВ!K18*0.9</f>
        <v>14580</v>
      </c>
      <c r="L19" s="12">
        <f>ВВ!L18*0.9</f>
        <v>16380</v>
      </c>
      <c r="M19" s="12">
        <f>ВВ!M18*0.9</f>
        <v>16380</v>
      </c>
      <c r="N19" s="12">
        <f>ВВ!N18*0.9</f>
        <v>16380</v>
      </c>
      <c r="O19" s="12">
        <f>ВВ!O18*0.9</f>
        <v>15480</v>
      </c>
      <c r="P19" s="12">
        <f>ВВ!P18*0.9</f>
        <v>15480</v>
      </c>
      <c r="Q19" s="12">
        <f>ВВ!Q18*0.9</f>
        <v>14130</v>
      </c>
      <c r="R19" s="12">
        <f>ВВ!R18*0.9</f>
        <v>13230</v>
      </c>
      <c r="S19" s="12">
        <f>ВВ!S18*0.9</f>
        <v>13230</v>
      </c>
      <c r="T19" s="12">
        <f>ВВ!T18*0.9</f>
        <v>13230</v>
      </c>
      <c r="U19" s="12">
        <f>ВВ!U18*0.9</f>
        <v>13230</v>
      </c>
      <c r="V19" s="12">
        <f>ВВ!V18*0.9</f>
        <v>13230</v>
      </c>
      <c r="W19" s="12">
        <f>ВВ!W18*0.9</f>
        <v>13230</v>
      </c>
      <c r="X19" s="12">
        <f>ВВ!X18*0.9</f>
        <v>13230</v>
      </c>
      <c r="Y19" s="12">
        <f>ВВ!Y18*0.9</f>
        <v>12645</v>
      </c>
      <c r="Z19" s="12">
        <f>ВВ!Z18*0.9</f>
        <v>12645</v>
      </c>
      <c r="AA19" s="12">
        <f>ВВ!AA18*0.9</f>
        <v>12645</v>
      </c>
      <c r="AB19" s="12">
        <f>ВВ!AB18*0.9</f>
        <v>13320</v>
      </c>
      <c r="AC19" s="12">
        <f>ВВ!AC18*0.9</f>
        <v>13320</v>
      </c>
      <c r="AD19" s="12">
        <f>ВВ!AD18*0.9</f>
        <v>13320</v>
      </c>
      <c r="AE19" s="12">
        <f>ВВ!AE18*0.9</f>
        <v>13320</v>
      </c>
      <c r="AF19" s="12">
        <f>ВВ!AF18*0.9</f>
        <v>12780</v>
      </c>
      <c r="AG19" s="12">
        <f>ВВ!AG18*0.9</f>
        <v>12780</v>
      </c>
      <c r="AH19" s="12">
        <f>ВВ!AH18*0.9</f>
        <v>12780</v>
      </c>
      <c r="AI19" s="12">
        <f>ВВ!AI18*0.9</f>
        <v>12780</v>
      </c>
      <c r="AJ19" s="12">
        <f>ВВ!AJ18*0.9</f>
        <v>12780</v>
      </c>
      <c r="AK19" s="12">
        <f>ВВ!AK18*0.9</f>
        <v>13950</v>
      </c>
      <c r="AL19" s="12">
        <f>ВВ!AL18*0.9</f>
        <v>13950</v>
      </c>
      <c r="AM19" s="12">
        <f>ВВ!AM18*0.9</f>
        <v>12780</v>
      </c>
    </row>
    <row r="20" spans="1:39" s="4" customFormat="1" ht="12" customHeight="1">
      <c r="A20" s="13">
        <v>2</v>
      </c>
      <c r="B20" s="12">
        <f>ВВ!B19*0.9</f>
        <v>23355</v>
      </c>
      <c r="C20" s="12">
        <f>ВВ!C19*0.9</f>
        <v>23355</v>
      </c>
      <c r="D20" s="12">
        <f>ВВ!D19*0.9</f>
        <v>23355</v>
      </c>
      <c r="E20" s="12">
        <f>ВВ!E19*0.9</f>
        <v>17685</v>
      </c>
      <c r="F20" s="12">
        <f>ВВ!F19*0.9</f>
        <v>17685</v>
      </c>
      <c r="G20" s="12">
        <f>ВВ!G19*0.9</f>
        <v>19035</v>
      </c>
      <c r="H20" s="12">
        <f>ВВ!H19*0.9</f>
        <v>19035</v>
      </c>
      <c r="I20" s="12">
        <f>ВВ!I19*0.9</f>
        <v>18135</v>
      </c>
      <c r="J20" s="12">
        <f>ВВ!J19*0.9</f>
        <v>18135</v>
      </c>
      <c r="K20" s="12">
        <f>ВВ!K19*0.9</f>
        <v>16335</v>
      </c>
      <c r="L20" s="12">
        <f>ВВ!L19*0.9</f>
        <v>18135</v>
      </c>
      <c r="M20" s="12">
        <f>ВВ!M19*0.9</f>
        <v>18135</v>
      </c>
      <c r="N20" s="12">
        <f>ВВ!N19*0.9</f>
        <v>18135</v>
      </c>
      <c r="O20" s="12">
        <f>ВВ!O19*0.9</f>
        <v>17235</v>
      </c>
      <c r="P20" s="12">
        <f>ВВ!P19*0.9</f>
        <v>17235</v>
      </c>
      <c r="Q20" s="12">
        <f>ВВ!Q19*0.9</f>
        <v>15885</v>
      </c>
      <c r="R20" s="12">
        <f>ВВ!R19*0.9</f>
        <v>14985</v>
      </c>
      <c r="S20" s="12">
        <f>ВВ!S19*0.9</f>
        <v>14985</v>
      </c>
      <c r="T20" s="12">
        <f>ВВ!T19*0.9</f>
        <v>14985</v>
      </c>
      <c r="U20" s="12">
        <f>ВВ!U19*0.9</f>
        <v>14985</v>
      </c>
      <c r="V20" s="12">
        <f>ВВ!V19*0.9</f>
        <v>14985</v>
      </c>
      <c r="W20" s="12">
        <f>ВВ!W19*0.9</f>
        <v>14985</v>
      </c>
      <c r="X20" s="12">
        <f>ВВ!X19*0.9</f>
        <v>14985</v>
      </c>
      <c r="Y20" s="12">
        <f>ВВ!Y19*0.9</f>
        <v>14400</v>
      </c>
      <c r="Z20" s="12">
        <f>ВВ!Z19*0.9</f>
        <v>14400</v>
      </c>
      <c r="AA20" s="12">
        <f>ВВ!AA19*0.9</f>
        <v>14400</v>
      </c>
      <c r="AB20" s="12">
        <f>ВВ!AB19*0.9</f>
        <v>14985</v>
      </c>
      <c r="AC20" s="12">
        <f>ВВ!AC19*0.9</f>
        <v>14985</v>
      </c>
      <c r="AD20" s="12">
        <f>ВВ!AD19*0.9</f>
        <v>14985</v>
      </c>
      <c r="AE20" s="12">
        <f>ВВ!AE19*0.9</f>
        <v>14985</v>
      </c>
      <c r="AF20" s="12">
        <f>ВВ!AF19*0.9</f>
        <v>14445</v>
      </c>
      <c r="AG20" s="12">
        <f>ВВ!AG19*0.9</f>
        <v>14445</v>
      </c>
      <c r="AH20" s="12">
        <f>ВВ!AH19*0.9</f>
        <v>14445</v>
      </c>
      <c r="AI20" s="12">
        <f>ВВ!AI19*0.9</f>
        <v>14445</v>
      </c>
      <c r="AJ20" s="12">
        <f>ВВ!AJ19*0.9</f>
        <v>14445</v>
      </c>
      <c r="AK20" s="12">
        <f>ВВ!AK19*0.9</f>
        <v>15615</v>
      </c>
      <c r="AL20" s="12">
        <f>ВВ!AL19*0.9</f>
        <v>15615</v>
      </c>
      <c r="AM20" s="12">
        <f>ВВ!AM19*0.9</f>
        <v>14445</v>
      </c>
    </row>
    <row r="21" spans="1:39" s="3" customFormat="1" ht="12" customHeight="1">
      <c r="A21" s="12" t="s">
        <v>81</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row>
    <row r="22" spans="1:39" s="4" customFormat="1" ht="12" customHeight="1">
      <c r="A22" s="13">
        <v>1</v>
      </c>
      <c r="B22" s="12">
        <f>ВВ!B21*0.9</f>
        <v>26100</v>
      </c>
      <c r="C22" s="12">
        <f>ВВ!C21*0.9</f>
        <v>26100</v>
      </c>
      <c r="D22" s="12">
        <f>ВВ!D21*0.9</f>
        <v>26100</v>
      </c>
      <c r="E22" s="12">
        <f>ВВ!E21*0.9</f>
        <v>18630</v>
      </c>
      <c r="F22" s="12">
        <f>ВВ!F21*0.9</f>
        <v>18630</v>
      </c>
      <c r="G22" s="12">
        <f>ВВ!G21*0.9</f>
        <v>19980</v>
      </c>
      <c r="H22" s="12">
        <f>ВВ!H21*0.9</f>
        <v>19980</v>
      </c>
      <c r="I22" s="12">
        <f>ВВ!I21*0.9</f>
        <v>19080</v>
      </c>
      <c r="J22" s="12">
        <f>ВВ!J21*0.9</f>
        <v>19080</v>
      </c>
      <c r="K22" s="12">
        <f>ВВ!K21*0.9</f>
        <v>17280</v>
      </c>
      <c r="L22" s="12">
        <f>ВВ!L21*0.9</f>
        <v>19080</v>
      </c>
      <c r="M22" s="12">
        <f>ВВ!M21*0.9</f>
        <v>19080</v>
      </c>
      <c r="N22" s="12">
        <f>ВВ!N21*0.9</f>
        <v>19080</v>
      </c>
      <c r="O22" s="12">
        <f>ВВ!O21*0.9</f>
        <v>18180</v>
      </c>
      <c r="P22" s="12">
        <f>ВВ!P21*0.9</f>
        <v>18180</v>
      </c>
      <c r="Q22" s="12">
        <f>ВВ!Q21*0.9</f>
        <v>16830</v>
      </c>
      <c r="R22" s="12">
        <f>ВВ!R21*0.9</f>
        <v>15930</v>
      </c>
      <c r="S22" s="12">
        <f>ВВ!S21*0.9</f>
        <v>15930</v>
      </c>
      <c r="T22" s="12">
        <f>ВВ!T21*0.9</f>
        <v>15930</v>
      </c>
      <c r="U22" s="12">
        <f>ВВ!U21*0.9</f>
        <v>15930</v>
      </c>
      <c r="V22" s="12">
        <f>ВВ!V21*0.9</f>
        <v>15930</v>
      </c>
      <c r="W22" s="12">
        <f>ВВ!W21*0.9</f>
        <v>15930</v>
      </c>
      <c r="X22" s="12">
        <f>ВВ!X21*0.9</f>
        <v>15930</v>
      </c>
      <c r="Y22" s="12">
        <f>ВВ!Y21*0.9</f>
        <v>15345</v>
      </c>
      <c r="Z22" s="12">
        <f>ВВ!Z21*0.9</f>
        <v>15345</v>
      </c>
      <c r="AA22" s="12">
        <f>ВВ!AA21*0.9</f>
        <v>15345</v>
      </c>
      <c r="AB22" s="12">
        <f>ВВ!AB21*0.9</f>
        <v>15120</v>
      </c>
      <c r="AC22" s="12">
        <f>ВВ!AC21*0.9</f>
        <v>15120</v>
      </c>
      <c r="AD22" s="12">
        <f>ВВ!AD21*0.9</f>
        <v>15120</v>
      </c>
      <c r="AE22" s="12">
        <f>ВВ!AE21*0.9</f>
        <v>15120</v>
      </c>
      <c r="AF22" s="12">
        <f>ВВ!AF21*0.9</f>
        <v>14580</v>
      </c>
      <c r="AG22" s="12">
        <f>ВВ!AG21*0.9</f>
        <v>14580</v>
      </c>
      <c r="AH22" s="12">
        <f>ВВ!AH21*0.9</f>
        <v>14580</v>
      </c>
      <c r="AI22" s="12">
        <f>ВВ!AI21*0.9</f>
        <v>14580</v>
      </c>
      <c r="AJ22" s="12">
        <f>ВВ!AJ21*0.9</f>
        <v>14580</v>
      </c>
      <c r="AK22" s="12">
        <f>ВВ!AK21*0.9</f>
        <v>15750</v>
      </c>
      <c r="AL22" s="12">
        <f>ВВ!AL21*0.9</f>
        <v>15750</v>
      </c>
      <c r="AM22" s="12">
        <f>ВВ!AM21*0.9</f>
        <v>14580</v>
      </c>
    </row>
    <row r="23" spans="1:39" s="4" customFormat="1" ht="12" customHeight="1">
      <c r="A23" s="60">
        <v>2</v>
      </c>
      <c r="B23" s="12">
        <f>ВВ!B22*0.9</f>
        <v>27855</v>
      </c>
      <c r="C23" s="12">
        <f>ВВ!C22*0.9</f>
        <v>27855</v>
      </c>
      <c r="D23" s="12">
        <f>ВВ!D22*0.9</f>
        <v>27855</v>
      </c>
      <c r="E23" s="12">
        <f>ВВ!E22*0.9</f>
        <v>20385</v>
      </c>
      <c r="F23" s="12">
        <f>ВВ!F22*0.9</f>
        <v>20385</v>
      </c>
      <c r="G23" s="12">
        <f>ВВ!G22*0.9</f>
        <v>21735</v>
      </c>
      <c r="H23" s="12">
        <f>ВВ!H22*0.9</f>
        <v>21735</v>
      </c>
      <c r="I23" s="12">
        <f>ВВ!I22*0.9</f>
        <v>20835</v>
      </c>
      <c r="J23" s="12">
        <f>ВВ!J22*0.9</f>
        <v>20835</v>
      </c>
      <c r="K23" s="12">
        <f>ВВ!K22*0.9</f>
        <v>19035</v>
      </c>
      <c r="L23" s="12">
        <f>ВВ!L22*0.9</f>
        <v>20835</v>
      </c>
      <c r="M23" s="12">
        <f>ВВ!M22*0.9</f>
        <v>20835</v>
      </c>
      <c r="N23" s="12">
        <f>ВВ!N22*0.9</f>
        <v>20835</v>
      </c>
      <c r="O23" s="12">
        <f>ВВ!O22*0.9</f>
        <v>19935</v>
      </c>
      <c r="P23" s="12">
        <f>ВВ!P22*0.9</f>
        <v>19935</v>
      </c>
      <c r="Q23" s="12">
        <f>ВВ!Q22*0.9</f>
        <v>18585</v>
      </c>
      <c r="R23" s="12">
        <f>ВВ!R22*0.9</f>
        <v>17685</v>
      </c>
      <c r="S23" s="12">
        <f>ВВ!S22*0.9</f>
        <v>17685</v>
      </c>
      <c r="T23" s="12">
        <f>ВВ!T22*0.9</f>
        <v>17685</v>
      </c>
      <c r="U23" s="12">
        <f>ВВ!U22*0.9</f>
        <v>17685</v>
      </c>
      <c r="V23" s="12">
        <f>ВВ!V22*0.9</f>
        <v>17685</v>
      </c>
      <c r="W23" s="12">
        <f>ВВ!W22*0.9</f>
        <v>17685</v>
      </c>
      <c r="X23" s="12">
        <f>ВВ!X22*0.9</f>
        <v>17685</v>
      </c>
      <c r="Y23" s="12">
        <f>ВВ!Y22*0.9</f>
        <v>17100</v>
      </c>
      <c r="Z23" s="12">
        <f>ВВ!Z22*0.9</f>
        <v>17100</v>
      </c>
      <c r="AA23" s="12">
        <f>ВВ!AA22*0.9</f>
        <v>17100</v>
      </c>
      <c r="AB23" s="12">
        <f>ВВ!AB22*0.9</f>
        <v>16785</v>
      </c>
      <c r="AC23" s="12">
        <f>ВВ!AC22*0.9</f>
        <v>16785</v>
      </c>
      <c r="AD23" s="12">
        <f>ВВ!AD22*0.9</f>
        <v>16785</v>
      </c>
      <c r="AE23" s="12">
        <f>ВВ!AE22*0.9</f>
        <v>16785</v>
      </c>
      <c r="AF23" s="12">
        <f>ВВ!AF22*0.9</f>
        <v>16245</v>
      </c>
      <c r="AG23" s="12">
        <f>ВВ!AG22*0.9</f>
        <v>16245</v>
      </c>
      <c r="AH23" s="12">
        <f>ВВ!AH22*0.9</f>
        <v>16245</v>
      </c>
      <c r="AI23" s="12">
        <f>ВВ!AI22*0.9</f>
        <v>16245</v>
      </c>
      <c r="AJ23" s="12">
        <f>ВВ!AJ22*0.9</f>
        <v>16245</v>
      </c>
      <c r="AK23" s="12">
        <f>ВВ!AK22*0.9</f>
        <v>17415</v>
      </c>
      <c r="AL23" s="12">
        <f>ВВ!AL22*0.9</f>
        <v>17415</v>
      </c>
      <c r="AM23" s="12">
        <f>ВВ!AM22*0.9</f>
        <v>16245</v>
      </c>
    </row>
    <row r="24" spans="1:39" s="4" customFormat="1" ht="12" customHeight="1">
      <c r="A24" s="61" t="s">
        <v>82</v>
      </c>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row>
    <row r="25" spans="1:39" s="4" customFormat="1" ht="12" customHeight="1">
      <c r="A25" s="13">
        <v>1</v>
      </c>
      <c r="B25" s="12">
        <f>ВВ!B24*0.9</f>
        <v>33930</v>
      </c>
      <c r="C25" s="12">
        <f>ВВ!C24*0.9</f>
        <v>33930</v>
      </c>
      <c r="D25" s="12">
        <f>ВВ!D24*0.9</f>
        <v>33930</v>
      </c>
      <c r="E25" s="12">
        <f>ВВ!E24*0.9</f>
        <v>29070</v>
      </c>
      <c r="F25" s="12">
        <f>ВВ!F24*0.9</f>
        <v>29070</v>
      </c>
      <c r="G25" s="12">
        <f>ВВ!G24*0.9</f>
        <v>30420</v>
      </c>
      <c r="H25" s="12">
        <f>ВВ!H24*0.9</f>
        <v>30420</v>
      </c>
      <c r="I25" s="12">
        <f>ВВ!I24*0.9</f>
        <v>29520</v>
      </c>
      <c r="J25" s="12">
        <f>ВВ!J24*0.9</f>
        <v>29520</v>
      </c>
      <c r="K25" s="12">
        <f>ВВ!K24*0.9</f>
        <v>27720</v>
      </c>
      <c r="L25" s="12">
        <f>ВВ!L24*0.9</f>
        <v>29520</v>
      </c>
      <c r="M25" s="12">
        <f>ВВ!M24*0.9</f>
        <v>29520</v>
      </c>
      <c r="N25" s="12">
        <f>ВВ!N24*0.9</f>
        <v>29520</v>
      </c>
      <c r="O25" s="12">
        <f>ВВ!O24*0.9</f>
        <v>28620</v>
      </c>
      <c r="P25" s="12">
        <f>ВВ!P24*0.9</f>
        <v>28620</v>
      </c>
      <c r="Q25" s="12">
        <f>ВВ!Q24*0.9</f>
        <v>27270</v>
      </c>
      <c r="R25" s="12">
        <f>ВВ!R24*0.9</f>
        <v>26370</v>
      </c>
      <c r="S25" s="12">
        <f>ВВ!S24*0.9</f>
        <v>26370</v>
      </c>
      <c r="T25" s="12">
        <f>ВВ!T24*0.9</f>
        <v>26370</v>
      </c>
      <c r="U25" s="12">
        <f>ВВ!U24*0.9</f>
        <v>26370</v>
      </c>
      <c r="V25" s="12">
        <f>ВВ!V24*0.9</f>
        <v>26370</v>
      </c>
      <c r="W25" s="12">
        <f>ВВ!W24*0.9</f>
        <v>26370</v>
      </c>
      <c r="X25" s="12">
        <f>ВВ!X24*0.9</f>
        <v>26370</v>
      </c>
      <c r="Y25" s="12">
        <f>ВВ!Y24*0.9</f>
        <v>25785</v>
      </c>
      <c r="Z25" s="12">
        <f>ВВ!Z24*0.9</f>
        <v>25785</v>
      </c>
      <c r="AA25" s="12">
        <f>ВВ!AA24*0.9</f>
        <v>25785</v>
      </c>
      <c r="AB25" s="12">
        <f>ВВ!AB24*0.9</f>
        <v>22770</v>
      </c>
      <c r="AC25" s="12">
        <f>ВВ!AC24*0.9</f>
        <v>22770</v>
      </c>
      <c r="AD25" s="12">
        <f>ВВ!AD24*0.9</f>
        <v>22770</v>
      </c>
      <c r="AE25" s="12">
        <f>ВВ!AE24*0.9</f>
        <v>22770</v>
      </c>
      <c r="AF25" s="12">
        <f>ВВ!AF24*0.9</f>
        <v>22230</v>
      </c>
      <c r="AG25" s="12">
        <f>ВВ!AG24*0.9</f>
        <v>22230</v>
      </c>
      <c r="AH25" s="12">
        <f>ВВ!AH24*0.9</f>
        <v>22230</v>
      </c>
      <c r="AI25" s="12">
        <f>ВВ!AI24*0.9</f>
        <v>22230</v>
      </c>
      <c r="AJ25" s="12">
        <f>ВВ!AJ24*0.9</f>
        <v>22230</v>
      </c>
      <c r="AK25" s="12">
        <f>ВВ!AK24*0.9</f>
        <v>23400</v>
      </c>
      <c r="AL25" s="12">
        <f>ВВ!AL24*0.9</f>
        <v>23400</v>
      </c>
      <c r="AM25" s="12">
        <f>ВВ!AM24*0.9</f>
        <v>22230</v>
      </c>
    </row>
    <row r="26" spans="1:39" s="4" customFormat="1" ht="12" customHeight="1">
      <c r="A26" s="60">
        <v>2</v>
      </c>
      <c r="B26" s="12">
        <f>ВВ!B25*0.9</f>
        <v>33930</v>
      </c>
      <c r="C26" s="12">
        <f>ВВ!C25*0.9</f>
        <v>33930</v>
      </c>
      <c r="D26" s="12">
        <f>ВВ!D25*0.9</f>
        <v>33930</v>
      </c>
      <c r="E26" s="12">
        <f>ВВ!E25*0.9</f>
        <v>29070</v>
      </c>
      <c r="F26" s="12">
        <f>ВВ!F25*0.9</f>
        <v>29070</v>
      </c>
      <c r="G26" s="12">
        <f>ВВ!G25*0.9</f>
        <v>30420</v>
      </c>
      <c r="H26" s="12">
        <f>ВВ!H25*0.9</f>
        <v>30420</v>
      </c>
      <c r="I26" s="12">
        <f>ВВ!I25*0.9</f>
        <v>29520</v>
      </c>
      <c r="J26" s="12">
        <f>ВВ!J25*0.9</f>
        <v>29520</v>
      </c>
      <c r="K26" s="12">
        <f>ВВ!K25*0.9</f>
        <v>27720</v>
      </c>
      <c r="L26" s="12">
        <f>ВВ!L25*0.9</f>
        <v>29520</v>
      </c>
      <c r="M26" s="12">
        <f>ВВ!M25*0.9</f>
        <v>29520</v>
      </c>
      <c r="N26" s="12">
        <f>ВВ!N25*0.9</f>
        <v>29520</v>
      </c>
      <c r="O26" s="12">
        <f>ВВ!O25*0.9</f>
        <v>28620</v>
      </c>
      <c r="P26" s="12">
        <f>ВВ!P25*0.9</f>
        <v>28620</v>
      </c>
      <c r="Q26" s="12">
        <f>ВВ!Q25*0.9</f>
        <v>27270</v>
      </c>
      <c r="R26" s="12">
        <f>ВВ!R25*0.9</f>
        <v>26370</v>
      </c>
      <c r="S26" s="12">
        <f>ВВ!S25*0.9</f>
        <v>26370</v>
      </c>
      <c r="T26" s="12">
        <f>ВВ!T25*0.9</f>
        <v>26370</v>
      </c>
      <c r="U26" s="12">
        <f>ВВ!U25*0.9</f>
        <v>26370</v>
      </c>
      <c r="V26" s="12">
        <f>ВВ!V25*0.9</f>
        <v>26370</v>
      </c>
      <c r="W26" s="12">
        <f>ВВ!W25*0.9</f>
        <v>26370</v>
      </c>
      <c r="X26" s="12">
        <f>ВВ!X25*0.9</f>
        <v>26370</v>
      </c>
      <c r="Y26" s="12">
        <f>ВВ!Y25*0.9</f>
        <v>25785</v>
      </c>
      <c r="Z26" s="12">
        <f>ВВ!Z25*0.9</f>
        <v>25785</v>
      </c>
      <c r="AA26" s="12">
        <f>ВВ!AA25*0.9</f>
        <v>25785</v>
      </c>
      <c r="AB26" s="12">
        <f>ВВ!AB25*0.9</f>
        <v>22770</v>
      </c>
      <c r="AC26" s="12">
        <f>ВВ!AC25*0.9</f>
        <v>22770</v>
      </c>
      <c r="AD26" s="12">
        <f>ВВ!AD25*0.9</f>
        <v>22770</v>
      </c>
      <c r="AE26" s="12">
        <f>ВВ!AE25*0.9</f>
        <v>22770</v>
      </c>
      <c r="AF26" s="12">
        <f>ВВ!AF25*0.9</f>
        <v>22230</v>
      </c>
      <c r="AG26" s="12">
        <f>ВВ!AG25*0.9</f>
        <v>22230</v>
      </c>
      <c r="AH26" s="12">
        <f>ВВ!AH25*0.9</f>
        <v>22230</v>
      </c>
      <c r="AI26" s="12">
        <f>ВВ!AI25*0.9</f>
        <v>22230</v>
      </c>
      <c r="AJ26" s="12">
        <f>ВВ!AJ25*0.9</f>
        <v>22230</v>
      </c>
      <c r="AK26" s="12">
        <f>ВВ!AK25*0.9</f>
        <v>23400</v>
      </c>
      <c r="AL26" s="12">
        <f>ВВ!AL25*0.9</f>
        <v>23400</v>
      </c>
      <c r="AM26" s="12">
        <f>ВВ!AM25*0.9</f>
        <v>22230</v>
      </c>
    </row>
    <row r="27" spans="1:39" s="4" customFormat="1" ht="12" customHeight="1">
      <c r="A27" s="60">
        <v>3</v>
      </c>
      <c r="B27" s="12">
        <f>ВВ!B26*0.9</f>
        <v>33930</v>
      </c>
      <c r="C27" s="12">
        <f>ВВ!C26*0.9</f>
        <v>33930</v>
      </c>
      <c r="D27" s="12">
        <f>ВВ!D26*0.9</f>
        <v>33930</v>
      </c>
      <c r="E27" s="12">
        <f>ВВ!E26*0.9</f>
        <v>29070</v>
      </c>
      <c r="F27" s="12">
        <f>ВВ!F26*0.9</f>
        <v>29070</v>
      </c>
      <c r="G27" s="12">
        <f>ВВ!G26*0.9</f>
        <v>30420</v>
      </c>
      <c r="H27" s="12">
        <f>ВВ!H26*0.9</f>
        <v>30420</v>
      </c>
      <c r="I27" s="12">
        <f>ВВ!I26*0.9</f>
        <v>29520</v>
      </c>
      <c r="J27" s="12">
        <f>ВВ!J26*0.9</f>
        <v>29520</v>
      </c>
      <c r="K27" s="12">
        <f>ВВ!K26*0.9</f>
        <v>27720</v>
      </c>
      <c r="L27" s="12">
        <f>ВВ!L26*0.9</f>
        <v>29520</v>
      </c>
      <c r="M27" s="12">
        <f>ВВ!M26*0.9</f>
        <v>29520</v>
      </c>
      <c r="N27" s="12">
        <f>ВВ!N26*0.9</f>
        <v>29520</v>
      </c>
      <c r="O27" s="12">
        <f>ВВ!O26*0.9</f>
        <v>28620</v>
      </c>
      <c r="P27" s="12">
        <f>ВВ!P26*0.9</f>
        <v>28620</v>
      </c>
      <c r="Q27" s="12">
        <f>ВВ!Q26*0.9</f>
        <v>27270</v>
      </c>
      <c r="R27" s="12">
        <f>ВВ!R26*0.9</f>
        <v>26370</v>
      </c>
      <c r="S27" s="12">
        <f>ВВ!S26*0.9</f>
        <v>26370</v>
      </c>
      <c r="T27" s="12">
        <f>ВВ!T26*0.9</f>
        <v>26370</v>
      </c>
      <c r="U27" s="12">
        <f>ВВ!U26*0.9</f>
        <v>26370</v>
      </c>
      <c r="V27" s="12">
        <f>ВВ!V26*0.9</f>
        <v>26370</v>
      </c>
      <c r="W27" s="12">
        <f>ВВ!W26*0.9</f>
        <v>26370</v>
      </c>
      <c r="X27" s="12">
        <f>ВВ!X26*0.9</f>
        <v>26370</v>
      </c>
      <c r="Y27" s="12">
        <f>ВВ!Y26*0.9</f>
        <v>25785</v>
      </c>
      <c r="Z27" s="12">
        <f>ВВ!Z26*0.9</f>
        <v>25785</v>
      </c>
      <c r="AA27" s="12">
        <f>ВВ!AA26*0.9</f>
        <v>25785</v>
      </c>
      <c r="AB27" s="12">
        <f>ВВ!AB26*0.9</f>
        <v>22770</v>
      </c>
      <c r="AC27" s="12">
        <f>ВВ!AC26*0.9</f>
        <v>22770</v>
      </c>
      <c r="AD27" s="12">
        <f>ВВ!AD26*0.9</f>
        <v>22770</v>
      </c>
      <c r="AE27" s="12">
        <f>ВВ!AE26*0.9</f>
        <v>22770</v>
      </c>
      <c r="AF27" s="12">
        <f>ВВ!AF26*0.9</f>
        <v>22230</v>
      </c>
      <c r="AG27" s="12">
        <f>ВВ!AG26*0.9</f>
        <v>22230</v>
      </c>
      <c r="AH27" s="12">
        <f>ВВ!AH26*0.9</f>
        <v>22230</v>
      </c>
      <c r="AI27" s="12">
        <f>ВВ!AI26*0.9</f>
        <v>22230</v>
      </c>
      <c r="AJ27" s="12">
        <f>ВВ!AJ26*0.9</f>
        <v>22230</v>
      </c>
      <c r="AK27" s="12">
        <f>ВВ!AK26*0.9</f>
        <v>23400</v>
      </c>
      <c r="AL27" s="12">
        <f>ВВ!AL26*0.9</f>
        <v>23400</v>
      </c>
      <c r="AM27" s="12">
        <f>ВВ!AM26*0.9</f>
        <v>22230</v>
      </c>
    </row>
    <row r="28" spans="1:39" s="4" customFormat="1" ht="12" customHeight="1">
      <c r="A28" s="60">
        <v>4</v>
      </c>
      <c r="B28" s="12">
        <f>ВВ!B27*0.9</f>
        <v>33930</v>
      </c>
      <c r="C28" s="12">
        <f>ВВ!C27*0.9</f>
        <v>33930</v>
      </c>
      <c r="D28" s="12">
        <f>ВВ!D27*0.9</f>
        <v>33930</v>
      </c>
      <c r="E28" s="12">
        <f>ВВ!E27*0.9</f>
        <v>29070</v>
      </c>
      <c r="F28" s="12">
        <f>ВВ!F27*0.9</f>
        <v>29070</v>
      </c>
      <c r="G28" s="12">
        <f>ВВ!G27*0.9</f>
        <v>30420</v>
      </c>
      <c r="H28" s="12">
        <f>ВВ!H27*0.9</f>
        <v>30420</v>
      </c>
      <c r="I28" s="12">
        <f>ВВ!I27*0.9</f>
        <v>29520</v>
      </c>
      <c r="J28" s="12">
        <f>ВВ!J27*0.9</f>
        <v>29520</v>
      </c>
      <c r="K28" s="12">
        <f>ВВ!K27*0.9</f>
        <v>27720</v>
      </c>
      <c r="L28" s="12">
        <f>ВВ!L27*0.9</f>
        <v>29520</v>
      </c>
      <c r="M28" s="12">
        <f>ВВ!M27*0.9</f>
        <v>29520</v>
      </c>
      <c r="N28" s="12">
        <f>ВВ!N27*0.9</f>
        <v>29520</v>
      </c>
      <c r="O28" s="12">
        <f>ВВ!O27*0.9</f>
        <v>28620</v>
      </c>
      <c r="P28" s="12">
        <f>ВВ!P27*0.9</f>
        <v>28620</v>
      </c>
      <c r="Q28" s="12">
        <f>ВВ!Q27*0.9</f>
        <v>27270</v>
      </c>
      <c r="R28" s="12">
        <f>ВВ!R27*0.9</f>
        <v>26370</v>
      </c>
      <c r="S28" s="12">
        <f>ВВ!S27*0.9</f>
        <v>26370</v>
      </c>
      <c r="T28" s="12">
        <f>ВВ!T27*0.9</f>
        <v>26370</v>
      </c>
      <c r="U28" s="12">
        <f>ВВ!U27*0.9</f>
        <v>26370</v>
      </c>
      <c r="V28" s="12">
        <f>ВВ!V27*0.9</f>
        <v>26370</v>
      </c>
      <c r="W28" s="12">
        <f>ВВ!W27*0.9</f>
        <v>26370</v>
      </c>
      <c r="X28" s="12">
        <f>ВВ!X27*0.9</f>
        <v>26370</v>
      </c>
      <c r="Y28" s="12">
        <f>ВВ!Y27*0.9</f>
        <v>25785</v>
      </c>
      <c r="Z28" s="12">
        <f>ВВ!Z27*0.9</f>
        <v>25785</v>
      </c>
      <c r="AA28" s="12">
        <f>ВВ!AA27*0.9</f>
        <v>25785</v>
      </c>
      <c r="AB28" s="12">
        <f>ВВ!AB27*0.9</f>
        <v>22770</v>
      </c>
      <c r="AC28" s="12">
        <f>ВВ!AC27*0.9</f>
        <v>22770</v>
      </c>
      <c r="AD28" s="12">
        <f>ВВ!AD27*0.9</f>
        <v>22770</v>
      </c>
      <c r="AE28" s="12">
        <f>ВВ!AE27*0.9</f>
        <v>22770</v>
      </c>
      <c r="AF28" s="12">
        <f>ВВ!AF27*0.9</f>
        <v>22230</v>
      </c>
      <c r="AG28" s="12">
        <f>ВВ!AG27*0.9</f>
        <v>22230</v>
      </c>
      <c r="AH28" s="12">
        <f>ВВ!AH27*0.9</f>
        <v>22230</v>
      </c>
      <c r="AI28" s="12">
        <f>ВВ!AI27*0.9</f>
        <v>22230</v>
      </c>
      <c r="AJ28" s="12">
        <f>ВВ!AJ27*0.9</f>
        <v>22230</v>
      </c>
      <c r="AK28" s="12">
        <f>ВВ!AK27*0.9</f>
        <v>23400</v>
      </c>
      <c r="AL28" s="12">
        <f>ВВ!AL27*0.9</f>
        <v>23400</v>
      </c>
      <c r="AM28" s="12">
        <f>ВВ!AM27*0.9</f>
        <v>22230</v>
      </c>
    </row>
    <row r="29" spans="1:39" s="4" customFormat="1" ht="12" customHeight="1">
      <c r="A29" s="101" t="s">
        <v>96</v>
      </c>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row>
    <row r="30" spans="1:39" customFormat="1" ht="102" customHeight="1">
      <c r="A30" s="102" t="s">
        <v>100</v>
      </c>
    </row>
    <row r="31" spans="1:39" customFormat="1" ht="15.75" customHeight="1">
      <c r="A31" s="103" t="s">
        <v>85</v>
      </c>
    </row>
    <row r="32" spans="1:39" customFormat="1" ht="27.75" customHeight="1">
      <c r="A32" s="334" t="s">
        <v>101</v>
      </c>
    </row>
    <row r="33" spans="1:1" s="23" customFormat="1" ht="12.75" customHeight="1">
      <c r="A33" s="77" t="s">
        <v>40</v>
      </c>
    </row>
    <row r="34" spans="1:1" s="23" customFormat="1" ht="66" customHeight="1">
      <c r="A34" s="78" t="s">
        <v>84</v>
      </c>
    </row>
    <row r="35" spans="1:1">
      <c r="A35" s="103" t="s">
        <v>89</v>
      </c>
    </row>
    <row r="36" spans="1:1" ht="36">
      <c r="A36" s="106" t="s">
        <v>90</v>
      </c>
    </row>
  </sheetData>
  <pageMargins left="0.7" right="0.7" top="0.75" bottom="0.75" header="0.3" footer="0.3"/>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20"/>
  <dimension ref="A1:CM31"/>
  <sheetViews>
    <sheetView workbookViewId="0">
      <selection activeCell="CM4" sqref="CM4:CM5"/>
    </sheetView>
  </sheetViews>
  <sheetFormatPr defaultColWidth="9.140625" defaultRowHeight="15"/>
  <cols>
    <col min="1" max="1" width="52" style="124" customWidth="1"/>
    <col min="2" max="21" width="10.28515625" style="2" hidden="1" customWidth="1"/>
    <col min="22" max="35" width="10.5703125" style="2" hidden="1" customWidth="1"/>
    <col min="36" max="36" width="11.7109375" style="2" hidden="1" customWidth="1"/>
    <col min="37" max="49" width="11" style="2" hidden="1" customWidth="1"/>
    <col min="50" max="50" width="10.28515625" style="2" hidden="1" customWidth="1"/>
    <col min="51" max="51" width="10.5703125" style="2" hidden="1" customWidth="1"/>
    <col min="52" max="54" width="11.140625" style="2" hidden="1" customWidth="1"/>
    <col min="55" max="55" width="10.28515625" style="2" hidden="1" customWidth="1"/>
    <col min="56" max="56" width="10.7109375" style="2" hidden="1" customWidth="1"/>
    <col min="57" max="57" width="10" style="2" hidden="1" customWidth="1"/>
    <col min="58" max="59" width="10.140625" style="2" hidden="1" customWidth="1"/>
    <col min="60" max="60" width="9.7109375" style="2" hidden="1" customWidth="1"/>
    <col min="61" max="61" width="10.140625" style="2" hidden="1" customWidth="1"/>
    <col min="62" max="62" width="9.85546875" style="2" hidden="1" customWidth="1"/>
    <col min="63" max="63" width="10.140625" style="2" hidden="1" customWidth="1"/>
    <col min="64" max="64" width="11.140625" style="2" hidden="1" customWidth="1"/>
    <col min="65" max="65" width="10.7109375" style="2" hidden="1" customWidth="1"/>
    <col min="66" max="66" width="11.85546875" style="2" hidden="1" customWidth="1"/>
    <col min="67" max="67" width="11.140625" style="2" hidden="1" customWidth="1"/>
    <col min="68" max="69" width="10.7109375" style="2" hidden="1" customWidth="1"/>
    <col min="70" max="70" width="10.42578125" style="2" hidden="1" customWidth="1"/>
    <col min="71" max="71" width="10.7109375" style="2" hidden="1" customWidth="1"/>
    <col min="72" max="75" width="10.28515625" style="2" hidden="1" customWidth="1"/>
    <col min="76" max="76" width="9.7109375" style="2" hidden="1" customWidth="1"/>
    <col min="77" max="90" width="9.85546875" style="2" hidden="1" customWidth="1"/>
    <col min="91" max="91" width="9.85546875" style="2" customWidth="1"/>
    <col min="92" max="16384" width="9.140625" style="2"/>
  </cols>
  <sheetData>
    <row r="1" spans="1:91" s="124" customFormat="1" ht="12.75">
      <c r="A1" s="6" t="s">
        <v>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row>
    <row r="2" spans="1:91" s="124" customFormat="1" ht="12.75">
      <c r="A2" s="8" t="s">
        <v>307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row>
    <row r="3" spans="1:91" s="124" customFormat="1" ht="12.75">
      <c r="A3" s="8" t="s">
        <v>65</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row>
    <row r="4" spans="1:91" ht="25.5">
      <c r="A4" s="10" t="s">
        <v>2</v>
      </c>
      <c r="B4" s="27" t="str">
        <f>'BAR BB - Open rates'!B4</f>
        <v>03.12.2020-05.12.2020</v>
      </c>
      <c r="C4" s="27" t="str">
        <f>'BAR BB - Open rates'!C4</f>
        <v>06.12.2020-09.12.2020</v>
      </c>
      <c r="D4" s="27" t="str">
        <f>'BAR BB - Open rates'!D4</f>
        <v>10.12.2020-12.12.2020</v>
      </c>
      <c r="E4" s="27" t="str">
        <f>'BAR BB - Open rates'!E4</f>
        <v>13.12.2020-17.12.2020</v>
      </c>
      <c r="F4" s="27" t="str">
        <f>'BAR BB - Open rates'!F4</f>
        <v>18.12.2020-19.12.2020</v>
      </c>
      <c r="G4" s="27" t="str">
        <f>'BAR BB - Open rates'!G4</f>
        <v>20.12.2020-22.12.2020</v>
      </c>
      <c r="H4" s="27" t="str">
        <f>'BAR BB - Open rates'!H4</f>
        <v>23.12.2020-25.12.2020</v>
      </c>
      <c r="I4" s="27" t="str">
        <f>'BAR BB - Open rates'!I4</f>
        <v>26.12.2020-26.12.2020</v>
      </c>
      <c r="J4" s="27" t="str">
        <f>'BAR BB - Open rates'!J4</f>
        <v>27.12.2020-28.12.2021</v>
      </c>
      <c r="K4" s="27" t="str">
        <f>'BAR BB - Open rates'!K4</f>
        <v>29.12.2020-30.12.2021</v>
      </c>
      <c r="L4" s="27" t="str">
        <f>'BAR BB - Open rates'!L4</f>
        <v>31.12.2020-01.01.2021</v>
      </c>
      <c r="M4" s="27" t="str">
        <f>'BAR BB - Open rates'!M4</f>
        <v>02.01.2021-04.01.2021</v>
      </c>
      <c r="N4" s="27" t="str">
        <f>'BAR BB - Open rates'!N4</f>
        <v>05.01.2021-08.01.2021</v>
      </c>
      <c r="O4" s="27" t="str">
        <f>'BAR BB - Open rates'!O4</f>
        <v>09.01.2021-10.01.2021</v>
      </c>
      <c r="P4" s="27" t="str">
        <f>'BAR BB - Open rates'!P4</f>
        <v>11.01.2021-13.01.2021</v>
      </c>
      <c r="Q4" s="27" t="str">
        <f>'BAR BB - Open rates'!Q4</f>
        <v>14.01.2021-16.01.2021</v>
      </c>
      <c r="R4" s="27" t="str">
        <f>'BAR BB - Open rates'!R4</f>
        <v>17.01.2021-20.01.2021</v>
      </c>
      <c r="S4" s="27" t="str">
        <f>'BAR BB - Open rates'!S4</f>
        <v>21.01.2021-23.01.2021</v>
      </c>
      <c r="T4" s="27" t="str">
        <f>'BAR BB - Open rates'!T4</f>
        <v>24.01.2021-31.01.2021</v>
      </c>
      <c r="U4" s="27" t="str">
        <f>'BAR BB - Open rates'!U4</f>
        <v>01.02.2021-03.02.2021</v>
      </c>
      <c r="V4" s="27" t="str">
        <f>'BAR BB - Open rates'!V4</f>
        <v>04.02.2021 - 06.02.2021</v>
      </c>
      <c r="W4" s="27" t="str">
        <f>'BAR BB - Open rates'!W4</f>
        <v>07.02.2021-10.02.2021</v>
      </c>
      <c r="X4" s="27" t="str">
        <f>'BAR BB - Open rates'!X4</f>
        <v>11.02.2021-13.02.2021</v>
      </c>
      <c r="Y4" s="27" t="str">
        <f>'BAR BB - Open rates'!Y4</f>
        <v>14.02.2021-17.02.2022</v>
      </c>
      <c r="Z4" s="27" t="str">
        <f>'BAR BB - Open rates'!Z4</f>
        <v>18.02.2021-19.02.2021</v>
      </c>
      <c r="AA4" s="27" t="str">
        <f>'BAR BB - Open rates'!AA4</f>
        <v>20.02.2021-25.02.2021</v>
      </c>
      <c r="AB4" s="27" t="str">
        <f>'BAR BB - Open rates'!AB4</f>
        <v>26.02.2021-28.02.2021</v>
      </c>
      <c r="AC4" s="27" t="str">
        <f>'BAR BB - Open rates'!AC4</f>
        <v>01.03.2021-06.03.2021</v>
      </c>
      <c r="AD4" s="53" t="str">
        <f>'BAR BB - Open rates'!AD4</f>
        <v>07.03.2021-13.03.2021</v>
      </c>
      <c r="AE4" s="54">
        <f>'BAR BB - Open rates'!AE4</f>
        <v>44269</v>
      </c>
      <c r="AF4" s="54">
        <f>'BAR BB - Open rates'!AF4</f>
        <v>44278</v>
      </c>
      <c r="AG4" s="54">
        <f>'BAR BB - Open rates'!AG4</f>
        <v>44283</v>
      </c>
      <c r="AH4" s="54">
        <f>'BAR BB - Open rates'!AH4</f>
        <v>44286</v>
      </c>
      <c r="AI4" s="54">
        <f>'BAR BB - Open rates'!AI4</f>
        <v>44287</v>
      </c>
      <c r="AJ4" s="54">
        <f>'BAR BB - Open rates'!AJ4</f>
        <v>44295</v>
      </c>
      <c r="AK4" s="54">
        <f>'BAR BB - Open rates'!AK4</f>
        <v>44297</v>
      </c>
      <c r="AL4" s="54">
        <f>'BAR BB - Open rates'!AL4</f>
        <v>44298</v>
      </c>
      <c r="AM4" s="54">
        <f>'BAR BB - Open rates'!AM4</f>
        <v>44302</v>
      </c>
      <c r="AN4" s="54">
        <f>'BAR BB - Open rates'!AN4</f>
        <v>44304</v>
      </c>
      <c r="AO4" s="54">
        <f>'BAR BB - Open rates'!AO4</f>
        <v>44306</v>
      </c>
      <c r="AP4" s="54">
        <f>'BAR BB - Open rates'!AP4</f>
        <v>44311</v>
      </c>
      <c r="AQ4" s="54">
        <f>'BAR BB - Open rates'!AQ4</f>
        <v>44316</v>
      </c>
      <c r="AR4" s="54">
        <f>'BAR BB - Open rates'!AR4</f>
        <v>44317</v>
      </c>
      <c r="AS4" s="54">
        <f>'BAR BB - Open rates'!AS4</f>
        <v>44326</v>
      </c>
      <c r="AT4" s="54">
        <f>'BAR BB - Open rates'!AT4</f>
        <v>44330</v>
      </c>
      <c r="AU4" s="54">
        <f>'BAR BB - Open rates'!AU4</f>
        <v>44332</v>
      </c>
      <c r="AV4" s="54">
        <f>'BAR BB - Open rates'!AV4</f>
        <v>44337</v>
      </c>
      <c r="AW4" s="54">
        <f>'BAR BB - Open rates'!AW4</f>
        <v>44339</v>
      </c>
      <c r="AX4" s="54">
        <f>'BAR BB - Open rates'!AX4</f>
        <v>44344</v>
      </c>
      <c r="AY4" s="54">
        <f>'BAR BB - Open rates'!AY4</f>
        <v>44346</v>
      </c>
      <c r="AZ4" s="54">
        <f>'BAR BB - Open rates'!AZ4</f>
        <v>44348</v>
      </c>
      <c r="BA4" s="54">
        <f>'BAR BB - Open rates'!BA4</f>
        <v>44362</v>
      </c>
      <c r="BB4" s="54">
        <f>'BAR BB - Open rates'!BB4</f>
        <v>44370</v>
      </c>
      <c r="BC4" s="54">
        <f>'BAR BB - Open rates'!BC4</f>
        <v>44372</v>
      </c>
      <c r="BD4" s="54">
        <f>'BAR BB - Open rates'!BD4</f>
        <v>44374</v>
      </c>
      <c r="BE4" s="54">
        <f>'BAR BB - Open rates'!BE4</f>
        <v>44378</v>
      </c>
      <c r="BF4" s="54">
        <f>'BAR BB - Open rates'!BF4</f>
        <v>44393</v>
      </c>
      <c r="BG4" s="54">
        <f>'BAR BB - Open rates'!BG4</f>
        <v>44402</v>
      </c>
      <c r="BH4" s="54">
        <f>'BAR BB - Open rates'!BH4</f>
        <v>44407</v>
      </c>
      <c r="BI4" s="54">
        <f>'BAR BB - Open rates'!BI4</f>
        <v>44409</v>
      </c>
      <c r="BJ4" s="54">
        <f>'BAR BB - Open rates'!BJ4</f>
        <v>44414</v>
      </c>
      <c r="BK4" s="54">
        <f>'BAR BB - Open rates'!BK4</f>
        <v>44416</v>
      </c>
      <c r="BL4" s="54" t="e">
        <f>ВВ!#REF!</f>
        <v>#REF!</v>
      </c>
      <c r="BM4" s="54" t="e">
        <f>ВВ!#REF!</f>
        <v>#REF!</v>
      </c>
      <c r="BN4" s="54" t="e">
        <f>ВВ!#REF!</f>
        <v>#REF!</v>
      </c>
      <c r="BO4" s="54" t="e">
        <f>ВВ!#REF!</f>
        <v>#REF!</v>
      </c>
      <c r="BP4" s="54" t="e">
        <f>ВВ!#REF!</f>
        <v>#REF!</v>
      </c>
      <c r="BQ4" s="54" t="e">
        <f>ВВ!#REF!</f>
        <v>#REF!</v>
      </c>
      <c r="BR4" s="54" t="e">
        <f>ВВ!#REF!</f>
        <v>#REF!</v>
      </c>
      <c r="BS4" s="54" t="e">
        <f>ВВ!#REF!</f>
        <v>#REF!</v>
      </c>
      <c r="BT4" s="54" t="e">
        <f>ВВ!#REF!</f>
        <v>#REF!</v>
      </c>
      <c r="BU4" s="54" t="e">
        <f>ВВ!#REF!</f>
        <v>#REF!</v>
      </c>
      <c r="BV4" s="54" t="e">
        <f>ВВ!#REF!</f>
        <v>#REF!</v>
      </c>
      <c r="BW4" s="54" t="e">
        <f>ВВ!#REF!</f>
        <v>#REF!</v>
      </c>
      <c r="BX4" s="54" t="e">
        <f>ВВ!#REF!</f>
        <v>#REF!</v>
      </c>
      <c r="BY4" s="54" t="e">
        <f>ВВ!#REF!</f>
        <v>#REF!</v>
      </c>
      <c r="BZ4" s="54" t="e">
        <f>ВВ!#REF!</f>
        <v>#REF!</v>
      </c>
      <c r="CA4" s="54" t="e">
        <f>ВВ!#REF!</f>
        <v>#REF!</v>
      </c>
      <c r="CB4" s="54" t="e">
        <f>ВВ!#REF!</f>
        <v>#REF!</v>
      </c>
      <c r="CC4" s="54"/>
      <c r="CD4" s="54" t="e">
        <f>ВВ!#REF!</f>
        <v>#REF!</v>
      </c>
      <c r="CE4" s="54" t="e">
        <f>ВВ!#REF!</f>
        <v>#REF!</v>
      </c>
      <c r="CF4" s="54" t="e">
        <f>ВВ!#REF!</f>
        <v>#REF!</v>
      </c>
      <c r="CG4" s="75" t="e">
        <f>ВВ!#REF!</f>
        <v>#REF!</v>
      </c>
      <c r="CH4" s="75" t="e">
        <f>ВВ!#REF!</f>
        <v>#REF!</v>
      </c>
      <c r="CI4" s="75" t="e">
        <f>ВВ!#REF!</f>
        <v>#REF!</v>
      </c>
      <c r="CJ4" s="54" t="e">
        <f>ВВ!#REF!</f>
        <v>#REF!</v>
      </c>
      <c r="CK4" s="75" t="e">
        <f>ВВ!#REF!</f>
        <v>#REF!</v>
      </c>
      <c r="CL4" s="75" t="e">
        <f>ВВ!#REF!</f>
        <v>#REF!</v>
      </c>
      <c r="CM4" s="54" t="e">
        <f>ВВ!#REF!</f>
        <v>#REF!</v>
      </c>
    </row>
    <row r="5" spans="1:91" ht="21.75" customHeight="1">
      <c r="A5" s="10"/>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54">
        <f>'BAR BB - Open rates'!AE5</f>
        <v>44276</v>
      </c>
      <c r="AF5" s="54">
        <f>'BAR BB - Open rates'!AF5</f>
        <v>44282</v>
      </c>
      <c r="AG5" s="54">
        <f>'BAR BB - Open rates'!AG5</f>
        <v>44285</v>
      </c>
      <c r="AH5" s="54">
        <f>'BAR BB - Open rates'!AH5</f>
        <v>44286</v>
      </c>
      <c r="AI5" s="54">
        <f>'BAR BB - Open rates'!AI5</f>
        <v>44294</v>
      </c>
      <c r="AJ5" s="54">
        <f>'BAR BB - Open rates'!AJ5</f>
        <v>44296</v>
      </c>
      <c r="AK5" s="54">
        <f>'BAR BB - Open rates'!AK5</f>
        <v>44297</v>
      </c>
      <c r="AL5" s="54">
        <f>'BAR BB - Open rates'!AL5</f>
        <v>44301</v>
      </c>
      <c r="AM5" s="54">
        <f>'BAR BB - Open rates'!AM5</f>
        <v>44303</v>
      </c>
      <c r="AN5" s="54">
        <f>'BAR BB - Open rates'!AN5</f>
        <v>44305</v>
      </c>
      <c r="AO5" s="54">
        <f>'BAR BB - Open rates'!AO5</f>
        <v>44310</v>
      </c>
      <c r="AP5" s="54">
        <f>'BAR BB - Open rates'!AP5</f>
        <v>44315</v>
      </c>
      <c r="AQ5" s="54">
        <f>'BAR BB - Open rates'!AQ5</f>
        <v>44316</v>
      </c>
      <c r="AR5" s="54">
        <f>'BAR BB - Open rates'!AR5</f>
        <v>44325</v>
      </c>
      <c r="AS5" s="54">
        <f>'BAR BB - Open rates'!AS5</f>
        <v>44329</v>
      </c>
      <c r="AT5" s="54">
        <f>'BAR BB - Open rates'!AT5</f>
        <v>44331</v>
      </c>
      <c r="AU5" s="54">
        <f>'BAR BB - Open rates'!AU5</f>
        <v>44336</v>
      </c>
      <c r="AV5" s="54">
        <f>'BAR BB - Open rates'!AV5</f>
        <v>44338</v>
      </c>
      <c r="AW5" s="54">
        <f>'BAR BB - Open rates'!AW5</f>
        <v>44343</v>
      </c>
      <c r="AX5" s="54">
        <f>'BAR BB - Open rates'!AX5</f>
        <v>44345</v>
      </c>
      <c r="AY5" s="54">
        <f>'BAR BB - Open rates'!AY5</f>
        <v>44347</v>
      </c>
      <c r="AZ5" s="54">
        <f>'BAR BB - Open rates'!AZ5</f>
        <v>44361</v>
      </c>
      <c r="BA5" s="54">
        <f>'BAR BB - Open rates'!BA5</f>
        <v>44369</v>
      </c>
      <c r="BB5" s="54">
        <f>'BAR BB - Open rates'!BB5</f>
        <v>44371</v>
      </c>
      <c r="BC5" s="54">
        <f>'BAR BB - Open rates'!BC5</f>
        <v>44373</v>
      </c>
      <c r="BD5" s="54">
        <f>'BAR BB - Open rates'!BD5</f>
        <v>44377</v>
      </c>
      <c r="BE5" s="54">
        <f>'BAR BB - Open rates'!BE5</f>
        <v>44392</v>
      </c>
      <c r="BF5" s="54">
        <f>'BAR BB - Open rates'!BF5</f>
        <v>44401</v>
      </c>
      <c r="BG5" s="54">
        <f>'BAR BB - Open rates'!BG5</f>
        <v>44406</v>
      </c>
      <c r="BH5" s="54">
        <f>'BAR BB - Open rates'!BH5</f>
        <v>44408</v>
      </c>
      <c r="BI5" s="54">
        <f>'BAR BB - Open rates'!BI5</f>
        <v>44413</v>
      </c>
      <c r="BJ5" s="54">
        <f>'BAR BB - Open rates'!BJ5</f>
        <v>44415</v>
      </c>
      <c r="BK5" s="54">
        <f>'BAR BB - Open rates'!BK5</f>
        <v>44420</v>
      </c>
      <c r="BL5" s="54" t="e">
        <f>ВВ!#REF!</f>
        <v>#REF!</v>
      </c>
      <c r="BM5" s="54" t="e">
        <f>ВВ!#REF!</f>
        <v>#REF!</v>
      </c>
      <c r="BN5" s="54" t="e">
        <f>ВВ!#REF!</f>
        <v>#REF!</v>
      </c>
      <c r="BO5" s="54" t="e">
        <f>ВВ!#REF!</f>
        <v>#REF!</v>
      </c>
      <c r="BP5" s="54" t="e">
        <f>ВВ!#REF!</f>
        <v>#REF!</v>
      </c>
      <c r="BQ5" s="54" t="e">
        <f>ВВ!#REF!</f>
        <v>#REF!</v>
      </c>
      <c r="BR5" s="54" t="e">
        <f>ВВ!#REF!</f>
        <v>#REF!</v>
      </c>
      <c r="BS5" s="54" t="e">
        <f>ВВ!#REF!</f>
        <v>#REF!</v>
      </c>
      <c r="BT5" s="54" t="e">
        <f>ВВ!#REF!</f>
        <v>#REF!</v>
      </c>
      <c r="BU5" s="54" t="e">
        <f>ВВ!#REF!</f>
        <v>#REF!</v>
      </c>
      <c r="BV5" s="54" t="e">
        <f>ВВ!#REF!</f>
        <v>#REF!</v>
      </c>
      <c r="BW5" s="54" t="e">
        <f>ВВ!#REF!</f>
        <v>#REF!</v>
      </c>
      <c r="BX5" s="54" t="e">
        <f>ВВ!#REF!</f>
        <v>#REF!</v>
      </c>
      <c r="BY5" s="54" t="e">
        <f>ВВ!#REF!</f>
        <v>#REF!</v>
      </c>
      <c r="BZ5" s="54" t="e">
        <f>ВВ!#REF!</f>
        <v>#REF!</v>
      </c>
      <c r="CA5" s="54" t="e">
        <f>ВВ!#REF!</f>
        <v>#REF!</v>
      </c>
      <c r="CB5" s="54" t="e">
        <f>ВВ!#REF!</f>
        <v>#REF!</v>
      </c>
      <c r="CC5" s="54" t="e">
        <f>ВВ!#REF!</f>
        <v>#REF!</v>
      </c>
      <c r="CD5" s="54" t="e">
        <f>ВВ!#REF!</f>
        <v>#REF!</v>
      </c>
      <c r="CE5" s="54" t="e">
        <f>ВВ!#REF!</f>
        <v>#REF!</v>
      </c>
      <c r="CF5" s="54" t="e">
        <f>ВВ!#REF!</f>
        <v>#REF!</v>
      </c>
      <c r="CG5" s="75" t="e">
        <f>ВВ!#REF!</f>
        <v>#REF!</v>
      </c>
      <c r="CH5" s="75" t="e">
        <f>ВВ!#REF!</f>
        <v>#REF!</v>
      </c>
      <c r="CI5" s="75" t="e">
        <f>ВВ!#REF!</f>
        <v>#REF!</v>
      </c>
      <c r="CJ5" s="54" t="e">
        <f>ВВ!#REF!</f>
        <v>#REF!</v>
      </c>
      <c r="CK5" s="75" t="e">
        <f>ВВ!#REF!</f>
        <v>#REF!</v>
      </c>
      <c r="CL5" s="75" t="e">
        <f>ВВ!#REF!</f>
        <v>#REF!</v>
      </c>
      <c r="CM5" s="54" t="e">
        <f>ВВ!#REF!</f>
        <v>#REF!</v>
      </c>
    </row>
    <row r="6" spans="1:91" s="3" customFormat="1" ht="12" customHeight="1">
      <c r="A6" s="59" t="s">
        <v>32</v>
      </c>
    </row>
    <row r="7" spans="1:91" s="3" customFormat="1" ht="12" customHeight="1">
      <c r="A7" s="14">
        <v>1</v>
      </c>
      <c r="B7" s="59">
        <f>'BAR BB - Open rates'!B7</f>
        <v>12900</v>
      </c>
      <c r="C7" s="59">
        <f>'BAR BB - Open rates'!C7</f>
        <v>9700</v>
      </c>
      <c r="D7" s="59">
        <f>'BAR BB - Open rates'!D7</f>
        <v>12900</v>
      </c>
      <c r="E7" s="59">
        <f>'BAR BB - Open rates'!E7</f>
        <v>9700</v>
      </c>
      <c r="F7" s="59">
        <f>'BAR BB - Open rates'!F7</f>
        <v>12900</v>
      </c>
      <c r="G7" s="59">
        <f>'BAR BB - Open rates'!G7</f>
        <v>9700</v>
      </c>
      <c r="H7" s="59">
        <f>'BAR BB - Open rates'!H7</f>
        <v>20500</v>
      </c>
      <c r="I7" s="59">
        <f>'BAR BB - Open rates'!I7</f>
        <v>20500</v>
      </c>
      <c r="J7" s="59">
        <f>'BAR BB - Open rates'!J7</f>
        <v>20501</v>
      </c>
      <c r="K7" s="59">
        <f>'BAR BB - Open rates'!K7</f>
        <v>20500</v>
      </c>
      <c r="L7" s="59">
        <f>'BAR BB - Open rates'!L7</f>
        <v>36200</v>
      </c>
      <c r="M7" s="59">
        <f>'BAR BB - Open rates'!M7</f>
        <v>39200</v>
      </c>
      <c r="N7" s="59">
        <f>'BAR BB - Open rates'!N7</f>
        <v>32900</v>
      </c>
      <c r="O7" s="59">
        <f>'BAR BB - Open rates'!O7</f>
        <v>18500</v>
      </c>
      <c r="P7" s="59">
        <f>'BAR BB - Open rates'!P7</f>
        <v>18500</v>
      </c>
      <c r="Q7" s="59">
        <f>'BAR BB - Open rates'!Q7</f>
        <v>18800</v>
      </c>
      <c r="R7" s="59">
        <f>'BAR BB - Open rates'!R7</f>
        <v>16600</v>
      </c>
      <c r="S7" s="59">
        <f>'BAR BB - Open rates'!S7</f>
        <v>18800</v>
      </c>
      <c r="T7" s="59">
        <f>'BAR BB - Open rates'!T7</f>
        <v>12900</v>
      </c>
      <c r="U7" s="59">
        <f>'BAR BB - Open rates'!U7</f>
        <v>18800</v>
      </c>
      <c r="V7" s="59">
        <f>'BAR BB - Open rates'!V7</f>
        <v>20500</v>
      </c>
      <c r="W7" s="59">
        <f>'BAR BB - Open rates'!W7</f>
        <v>18800</v>
      </c>
      <c r="X7" s="59">
        <f>'BAR BB - Open rates'!X7</f>
        <v>20500</v>
      </c>
      <c r="Y7" s="59">
        <f>'BAR BB - Open rates'!Y7</f>
        <v>18800</v>
      </c>
      <c r="Z7" s="59">
        <f>'BAR BB - Open rates'!Z7</f>
        <v>20500</v>
      </c>
      <c r="AA7" s="59">
        <f>'BAR BB - Open rates'!AA7</f>
        <v>23900</v>
      </c>
      <c r="AB7" s="59">
        <f>'BAR BB - Open rates'!AB7</f>
        <v>20500</v>
      </c>
      <c r="AC7" s="59">
        <f>'BAR BB - Open rates'!AC7</f>
        <v>20500</v>
      </c>
      <c r="AD7" s="59">
        <f>'BAR BB - Open rates'!AD7</f>
        <v>18800</v>
      </c>
      <c r="AE7" s="59">
        <f>'BAR BB - Open rates'!AE7</f>
        <v>14400</v>
      </c>
      <c r="AF7" s="59">
        <f>'BAR BB - Open rates'!AF7</f>
        <v>18800</v>
      </c>
      <c r="AG7" s="59">
        <f>'BAR BB - Open rates'!AG7</f>
        <v>14400</v>
      </c>
      <c r="AH7" s="59">
        <f>'BAR BB - Open rates'!AH7</f>
        <v>14400</v>
      </c>
      <c r="AI7" s="59">
        <f>'BAR BB - Open rates'!AI7</f>
        <v>14400</v>
      </c>
      <c r="AJ7" s="59">
        <f>'BAR BB - Open rates'!AJ7</f>
        <v>9700</v>
      </c>
      <c r="AK7" s="59">
        <f>'BAR BB - Open rates'!AK7</f>
        <v>7900</v>
      </c>
      <c r="AL7" s="59">
        <f>'BAR BB - Open rates'!AL7</f>
        <v>7900</v>
      </c>
      <c r="AM7" s="59">
        <f>'BAR BB - Open rates'!AM7</f>
        <v>9700</v>
      </c>
      <c r="AN7" s="59">
        <f>'BAR BB - Open rates'!AN7</f>
        <v>7900</v>
      </c>
      <c r="AO7" s="59">
        <f>'BAR BB - Open rates'!AO7</f>
        <v>9700</v>
      </c>
      <c r="AP7" s="59">
        <f>'BAR BB - Open rates'!AP7</f>
        <v>7900</v>
      </c>
      <c r="AQ7" s="59">
        <f>'BAR BB - Open rates'!AQ7</f>
        <v>9700</v>
      </c>
      <c r="AR7" s="59">
        <f>'BAR BB - Open rates'!AR7</f>
        <v>14400</v>
      </c>
      <c r="AS7" s="59">
        <f>'BAR BB - Open rates'!AS7</f>
        <v>7900</v>
      </c>
      <c r="AT7" s="59">
        <f>'BAR BB - Open rates'!AT7</f>
        <v>9700</v>
      </c>
      <c r="AU7" s="59">
        <f>'BAR BB - Open rates'!AU7</f>
        <v>7900</v>
      </c>
      <c r="AV7" s="59">
        <f>'BAR BB - Open rates'!AV7</f>
        <v>9700</v>
      </c>
      <c r="AW7" s="59">
        <f>'BAR BB - Open rates'!AW7</f>
        <v>7900</v>
      </c>
      <c r="AX7" s="59">
        <f>'BAR BB - Open rates'!AX7</f>
        <v>9700</v>
      </c>
      <c r="AY7" s="59">
        <f>'BAR BB - Open rates'!AY7</f>
        <v>7900</v>
      </c>
      <c r="AZ7" s="59">
        <f>'BAR BB - Open rates'!AZ7</f>
        <v>6100</v>
      </c>
      <c r="BA7" s="59">
        <f>'BAR BB - Open rates'!BA7</f>
        <v>7900</v>
      </c>
      <c r="BB7" s="59">
        <f>'BAR BB - Open rates'!BB7</f>
        <v>6100</v>
      </c>
      <c r="BC7" s="59">
        <f>'BAR BB - Open rates'!BC7</f>
        <v>9700</v>
      </c>
      <c r="BD7" s="59">
        <f>'BAR BB - Open rates'!BD7</f>
        <v>6100</v>
      </c>
      <c r="BE7" s="59">
        <f>'BAR BB - Open rates'!BE7</f>
        <v>6100</v>
      </c>
      <c r="BF7" s="59">
        <f>'BAR BB - Open rates'!BF7*0.85</f>
        <v>6375</v>
      </c>
      <c r="BG7" s="59">
        <f>'BAR BB - Open rates'!BG7*0.85</f>
        <v>5185</v>
      </c>
      <c r="BH7" s="59">
        <f>'BAR BB - Open rates'!BH7*0.85</f>
        <v>8245</v>
      </c>
      <c r="BI7" s="59">
        <f>'BAR BB - Open rates'!BI7*0.85</f>
        <v>5185</v>
      </c>
      <c r="BJ7" s="59">
        <f>'BAR BB - Open rates'!BJ7*0.85</f>
        <v>6715</v>
      </c>
      <c r="BK7" s="59">
        <f>'BAR BB - Open rates'!BK7*0.85</f>
        <v>5185</v>
      </c>
      <c r="BL7" s="59" t="e">
        <f>ВВ!#REF!*0.85</f>
        <v>#REF!</v>
      </c>
      <c r="BM7" s="59" t="e">
        <f>ВВ!#REF!*0.85</f>
        <v>#REF!</v>
      </c>
      <c r="BN7" s="59" t="e">
        <f>ВВ!#REF!*0.85</f>
        <v>#REF!</v>
      </c>
      <c r="BO7" s="59" t="e">
        <f>ВВ!#REF!*0.85</f>
        <v>#REF!</v>
      </c>
      <c r="BP7" s="59" t="e">
        <f>ВВ!#REF!*0.85</f>
        <v>#REF!</v>
      </c>
      <c r="BQ7" s="59" t="e">
        <f>ВВ!#REF!*0.85</f>
        <v>#REF!</v>
      </c>
      <c r="BR7" s="59" t="e">
        <f>ВВ!#REF!*0.85</f>
        <v>#REF!</v>
      </c>
      <c r="BS7" s="59" t="e">
        <f>ВВ!#REF!*0.85</f>
        <v>#REF!</v>
      </c>
      <c r="BT7" s="59" t="e">
        <f>ВВ!#REF!*0.85</f>
        <v>#REF!</v>
      </c>
      <c r="BU7" s="59" t="e">
        <f>ВВ!#REF!*0.85</f>
        <v>#REF!</v>
      </c>
      <c r="BV7" s="59" t="e">
        <f>ВВ!#REF!*0.85</f>
        <v>#REF!</v>
      </c>
      <c r="BW7" s="59" t="e">
        <f>ВВ!#REF!*0.85</f>
        <v>#REF!</v>
      </c>
      <c r="BX7" s="59" t="e">
        <f>ВВ!#REF!*0.85</f>
        <v>#REF!</v>
      </c>
      <c r="BY7" s="59" t="e">
        <f>ВВ!#REF!*0.85</f>
        <v>#REF!</v>
      </c>
      <c r="BZ7" s="59" t="e">
        <f>ВВ!#REF!*0.85</f>
        <v>#REF!</v>
      </c>
      <c r="CA7" s="59" t="e">
        <f>ВВ!#REF!*0.85</f>
        <v>#REF!</v>
      </c>
      <c r="CB7" s="59" t="e">
        <f>ВВ!#REF!*0.85</f>
        <v>#REF!</v>
      </c>
      <c r="CC7" s="59" t="e">
        <f>ВВ!#REF!*0.85</f>
        <v>#REF!</v>
      </c>
      <c r="CD7" s="59" t="e">
        <f>ВВ!#REF!*0.85</f>
        <v>#REF!</v>
      </c>
      <c r="CE7" s="59" t="e">
        <f>ВВ!#REF!*0.85</f>
        <v>#REF!</v>
      </c>
      <c r="CF7" s="59" t="e">
        <f>ВВ!#REF!*0.85</f>
        <v>#REF!</v>
      </c>
      <c r="CG7" s="59" t="e">
        <f>ВВ!#REF!*0.85</f>
        <v>#REF!</v>
      </c>
      <c r="CH7" s="59" t="e">
        <f>ВВ!#REF!*0.85</f>
        <v>#REF!</v>
      </c>
      <c r="CI7" s="59" t="e">
        <f>ВВ!#REF!*0.85</f>
        <v>#REF!</v>
      </c>
      <c r="CJ7" s="59" t="e">
        <f>ВВ!#REF!*0.85</f>
        <v>#REF!</v>
      </c>
      <c r="CK7" s="59" t="e">
        <f>ВВ!#REF!*0.85</f>
        <v>#REF!</v>
      </c>
      <c r="CL7" s="59" t="e">
        <f>ВВ!#REF!*0.85</f>
        <v>#REF!</v>
      </c>
      <c r="CM7" s="59" t="e">
        <f>ВВ!#REF!*0.85</f>
        <v>#REF!</v>
      </c>
    </row>
    <row r="8" spans="1:91" s="3" customFormat="1" ht="12" customHeight="1">
      <c r="A8" s="14">
        <v>2</v>
      </c>
      <c r="B8" s="59">
        <f>'BAR BB - Open rates'!B8</f>
        <v>13900</v>
      </c>
      <c r="C8" s="59">
        <f>'BAR BB - Open rates'!C8</f>
        <v>10700</v>
      </c>
      <c r="D8" s="59">
        <f>'BAR BB - Open rates'!D8</f>
        <v>13900</v>
      </c>
      <c r="E8" s="59">
        <f>'BAR BB - Open rates'!E8</f>
        <v>10700</v>
      </c>
      <c r="F8" s="59">
        <f>'BAR BB - Open rates'!F8</f>
        <v>13900</v>
      </c>
      <c r="G8" s="59">
        <f>'BAR BB - Open rates'!G8</f>
        <v>10700</v>
      </c>
      <c r="H8" s="59">
        <f>'BAR BB - Open rates'!H8</f>
        <v>21500</v>
      </c>
      <c r="I8" s="59">
        <f>'BAR BB - Open rates'!I8</f>
        <v>21500</v>
      </c>
      <c r="J8" s="59">
        <f>'BAR BB - Open rates'!J8</f>
        <v>21501</v>
      </c>
      <c r="K8" s="59">
        <f>'BAR BB - Open rates'!K8</f>
        <v>21500</v>
      </c>
      <c r="L8" s="59">
        <f>'BAR BB - Open rates'!L8</f>
        <v>37200</v>
      </c>
      <c r="M8" s="59">
        <f>'BAR BB - Open rates'!M8</f>
        <v>40200</v>
      </c>
      <c r="N8" s="59">
        <f>'BAR BB - Open rates'!N8</f>
        <v>33900</v>
      </c>
      <c r="O8" s="59">
        <f>'BAR BB - Open rates'!O8</f>
        <v>19500</v>
      </c>
      <c r="P8" s="59">
        <f>'BAR BB - Open rates'!P8</f>
        <v>19500</v>
      </c>
      <c r="Q8" s="59">
        <f>'BAR BB - Open rates'!Q8</f>
        <v>19800</v>
      </c>
      <c r="R8" s="59">
        <f>'BAR BB - Open rates'!R8</f>
        <v>17600</v>
      </c>
      <c r="S8" s="59">
        <f>'BAR BB - Open rates'!S8</f>
        <v>19800</v>
      </c>
      <c r="T8" s="59">
        <f>'BAR BB - Open rates'!T8</f>
        <v>13900</v>
      </c>
      <c r="U8" s="59">
        <f>'BAR BB - Open rates'!U8</f>
        <v>19800</v>
      </c>
      <c r="V8" s="59">
        <f>'BAR BB - Open rates'!V8</f>
        <v>21500</v>
      </c>
      <c r="W8" s="59">
        <f>'BAR BB - Open rates'!W8</f>
        <v>19800</v>
      </c>
      <c r="X8" s="59">
        <f>'BAR BB - Open rates'!X8</f>
        <v>21500</v>
      </c>
      <c r="Y8" s="59">
        <f>'BAR BB - Open rates'!Y8</f>
        <v>19800</v>
      </c>
      <c r="Z8" s="59">
        <f>'BAR BB - Open rates'!Z8</f>
        <v>21500</v>
      </c>
      <c r="AA8" s="59">
        <f>'BAR BB - Open rates'!AA8</f>
        <v>24900</v>
      </c>
      <c r="AB8" s="59">
        <f>'BAR BB - Open rates'!AB8</f>
        <v>21500</v>
      </c>
      <c r="AC8" s="59">
        <f>'BAR BB - Open rates'!AC8</f>
        <v>21500</v>
      </c>
      <c r="AD8" s="59">
        <f>'BAR BB - Open rates'!AD8</f>
        <v>19800</v>
      </c>
      <c r="AE8" s="59">
        <f>'BAR BB - Open rates'!AE8</f>
        <v>15400</v>
      </c>
      <c r="AF8" s="59">
        <f>'BAR BB - Open rates'!AF8</f>
        <v>19800</v>
      </c>
      <c r="AG8" s="59">
        <f>'BAR BB - Open rates'!AG8</f>
        <v>15400</v>
      </c>
      <c r="AH8" s="59">
        <f>'BAR BB - Open rates'!AH8</f>
        <v>15400</v>
      </c>
      <c r="AI8" s="59">
        <f>'BAR BB - Open rates'!AI8</f>
        <v>15400</v>
      </c>
      <c r="AJ8" s="59">
        <f>'BAR BB - Open rates'!AJ8</f>
        <v>10700</v>
      </c>
      <c r="AK8" s="59">
        <f>'BAR BB - Open rates'!AK8</f>
        <v>8900</v>
      </c>
      <c r="AL8" s="59">
        <f>'BAR BB - Open rates'!AL8</f>
        <v>8900</v>
      </c>
      <c r="AM8" s="59">
        <f>'BAR BB - Open rates'!AM8</f>
        <v>10700</v>
      </c>
      <c r="AN8" s="59">
        <f>'BAR BB - Open rates'!AN8</f>
        <v>8900</v>
      </c>
      <c r="AO8" s="59">
        <f>'BAR BB - Open rates'!AO8</f>
        <v>10700</v>
      </c>
      <c r="AP8" s="59">
        <f>'BAR BB - Open rates'!AP8</f>
        <v>8900</v>
      </c>
      <c r="AQ8" s="59">
        <f>'BAR BB - Open rates'!AQ8</f>
        <v>10700</v>
      </c>
      <c r="AR8" s="59">
        <f>'BAR BB - Open rates'!AR8</f>
        <v>15400</v>
      </c>
      <c r="AS8" s="59">
        <f>'BAR BB - Open rates'!AS8</f>
        <v>8900</v>
      </c>
      <c r="AT8" s="59">
        <f>'BAR BB - Open rates'!AT8</f>
        <v>10700</v>
      </c>
      <c r="AU8" s="59">
        <f>'BAR BB - Open rates'!AU8</f>
        <v>8900</v>
      </c>
      <c r="AV8" s="59">
        <f>'BAR BB - Open rates'!AV8</f>
        <v>10700</v>
      </c>
      <c r="AW8" s="59">
        <f>'BAR BB - Open rates'!AW8</f>
        <v>8900</v>
      </c>
      <c r="AX8" s="59">
        <f>'BAR BB - Open rates'!AX8</f>
        <v>10700</v>
      </c>
      <c r="AY8" s="59">
        <f>'BAR BB - Open rates'!AY8</f>
        <v>8900</v>
      </c>
      <c r="AZ8" s="59">
        <f>'BAR BB - Open rates'!AZ8</f>
        <v>7100</v>
      </c>
      <c r="BA8" s="59">
        <f>'BAR BB - Open rates'!BA8</f>
        <v>8900</v>
      </c>
      <c r="BB8" s="59">
        <f>'BAR BB - Open rates'!BB8</f>
        <v>7100</v>
      </c>
      <c r="BC8" s="59">
        <f>'BAR BB - Open rates'!BC8</f>
        <v>10700</v>
      </c>
      <c r="BD8" s="59">
        <f>'BAR BB - Open rates'!BD8</f>
        <v>7100</v>
      </c>
      <c r="BE8" s="59">
        <f>'BAR BB - Open rates'!BE8</f>
        <v>7100</v>
      </c>
      <c r="BF8" s="59">
        <f>'BAR BB - Open rates'!BF8*0.85</f>
        <v>7225</v>
      </c>
      <c r="BG8" s="59">
        <f>'BAR BB - Open rates'!BG8*0.85</f>
        <v>6035</v>
      </c>
      <c r="BH8" s="59">
        <f>'BAR BB - Open rates'!BH8*0.85</f>
        <v>9095</v>
      </c>
      <c r="BI8" s="59">
        <f>'BAR BB - Open rates'!BI8*0.85</f>
        <v>6035</v>
      </c>
      <c r="BJ8" s="59">
        <f>'BAR BB - Open rates'!BJ8*0.85</f>
        <v>7565</v>
      </c>
      <c r="BK8" s="59">
        <f>'BAR BB - Open rates'!BK8*0.85</f>
        <v>6035</v>
      </c>
      <c r="BL8" s="59" t="e">
        <f>ВВ!#REF!*0.85</f>
        <v>#REF!</v>
      </c>
      <c r="BM8" s="59" t="e">
        <f>ВВ!#REF!*0.85</f>
        <v>#REF!</v>
      </c>
      <c r="BN8" s="59" t="e">
        <f>ВВ!#REF!*0.85</f>
        <v>#REF!</v>
      </c>
      <c r="BO8" s="59" t="e">
        <f>ВВ!#REF!*0.85</f>
        <v>#REF!</v>
      </c>
      <c r="BP8" s="59" t="e">
        <f>ВВ!#REF!*0.85</f>
        <v>#REF!</v>
      </c>
      <c r="BQ8" s="59" t="e">
        <f>ВВ!#REF!*0.85</f>
        <v>#REF!</v>
      </c>
      <c r="BR8" s="59" t="e">
        <f>ВВ!#REF!*0.85</f>
        <v>#REF!</v>
      </c>
      <c r="BS8" s="59" t="e">
        <f>ВВ!#REF!*0.85</f>
        <v>#REF!</v>
      </c>
      <c r="BT8" s="59" t="e">
        <f>ВВ!#REF!*0.85</f>
        <v>#REF!</v>
      </c>
      <c r="BU8" s="59" t="e">
        <f>ВВ!#REF!*0.85</f>
        <v>#REF!</v>
      </c>
      <c r="BV8" s="59" t="e">
        <f>ВВ!#REF!*0.85</f>
        <v>#REF!</v>
      </c>
      <c r="BW8" s="59" t="e">
        <f>ВВ!#REF!*0.85</f>
        <v>#REF!</v>
      </c>
      <c r="BX8" s="59" t="e">
        <f>ВВ!#REF!*0.85</f>
        <v>#REF!</v>
      </c>
      <c r="BY8" s="59" t="e">
        <f>ВВ!#REF!*0.85</f>
        <v>#REF!</v>
      </c>
      <c r="BZ8" s="59" t="e">
        <f>ВВ!#REF!*0.85</f>
        <v>#REF!</v>
      </c>
      <c r="CA8" s="59" t="e">
        <f>ВВ!#REF!*0.85</f>
        <v>#REF!</v>
      </c>
      <c r="CB8" s="59" t="e">
        <f>ВВ!#REF!*0.85</f>
        <v>#REF!</v>
      </c>
      <c r="CC8" s="59" t="e">
        <f>ВВ!#REF!*0.85</f>
        <v>#REF!</v>
      </c>
      <c r="CD8" s="59" t="e">
        <f>ВВ!#REF!*0.85</f>
        <v>#REF!</v>
      </c>
      <c r="CE8" s="59" t="e">
        <f>ВВ!#REF!*0.85</f>
        <v>#REF!</v>
      </c>
      <c r="CF8" s="59" t="e">
        <f>ВВ!#REF!*0.85</f>
        <v>#REF!</v>
      </c>
      <c r="CG8" s="59" t="e">
        <f>ВВ!#REF!*0.85</f>
        <v>#REF!</v>
      </c>
      <c r="CH8" s="59" t="e">
        <f>ВВ!#REF!*0.85</f>
        <v>#REF!</v>
      </c>
      <c r="CI8" s="59" t="e">
        <f>ВВ!#REF!*0.85</f>
        <v>#REF!</v>
      </c>
      <c r="CJ8" s="59" t="e">
        <f>ВВ!#REF!*0.85</f>
        <v>#REF!</v>
      </c>
      <c r="CK8" s="59" t="e">
        <f>ВВ!#REF!*0.85</f>
        <v>#REF!</v>
      </c>
      <c r="CL8" s="59" t="e">
        <f>ВВ!#REF!*0.85</f>
        <v>#REF!</v>
      </c>
      <c r="CM8" s="59" t="e">
        <f>ВВ!#REF!*0.85</f>
        <v>#REF!</v>
      </c>
    </row>
    <row r="9" spans="1:91" s="3" customFormat="1" ht="12" customHeight="1">
      <c r="A9" s="59" t="s">
        <v>33</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row>
    <row r="10" spans="1:91" s="3" customFormat="1" ht="12" customHeight="1">
      <c r="A10" s="14">
        <v>1</v>
      </c>
      <c r="B10" s="59" t="e">
        <f>'BAR BB - Open rates'!B10</f>
        <v>#REF!</v>
      </c>
      <c r="C10" s="59" t="e">
        <f>'BAR BB - Open rates'!C10</f>
        <v>#REF!</v>
      </c>
      <c r="D10" s="59" t="e">
        <f>'BAR BB - Open rates'!D10</f>
        <v>#REF!</v>
      </c>
      <c r="E10" s="59" t="e">
        <f>'BAR BB - Open rates'!E10</f>
        <v>#REF!</v>
      </c>
      <c r="F10" s="59" t="e">
        <f>'BAR BB - Open rates'!F10</f>
        <v>#REF!</v>
      </c>
      <c r="G10" s="59" t="e">
        <f>'BAR BB - Open rates'!G10</f>
        <v>#REF!</v>
      </c>
      <c r="H10" s="59" t="e">
        <f>'BAR BB - Open rates'!H10</f>
        <v>#REF!</v>
      </c>
      <c r="I10" s="59" t="e">
        <f>'BAR BB - Open rates'!I10</f>
        <v>#REF!</v>
      </c>
      <c r="J10" s="59" t="e">
        <f>'BAR BB - Open rates'!J10</f>
        <v>#REF!</v>
      </c>
      <c r="K10" s="59" t="e">
        <f>'BAR BB - Open rates'!K10</f>
        <v>#REF!</v>
      </c>
      <c r="L10" s="59" t="e">
        <f>'BAR BB - Open rates'!L10</f>
        <v>#REF!</v>
      </c>
      <c r="M10" s="59" t="e">
        <f>'BAR BB - Open rates'!M10</f>
        <v>#REF!</v>
      </c>
      <c r="N10" s="59" t="e">
        <f>'BAR BB - Open rates'!N10</f>
        <v>#REF!</v>
      </c>
      <c r="O10" s="59" t="e">
        <f>'BAR BB - Open rates'!O10</f>
        <v>#REF!</v>
      </c>
      <c r="P10" s="59" t="e">
        <f>'BAR BB - Open rates'!P10</f>
        <v>#REF!</v>
      </c>
      <c r="Q10" s="59" t="e">
        <f>'BAR BB - Open rates'!Q10</f>
        <v>#REF!</v>
      </c>
      <c r="R10" s="59" t="e">
        <f>'BAR BB - Open rates'!R10</f>
        <v>#REF!</v>
      </c>
      <c r="S10" s="59" t="e">
        <f>'BAR BB - Open rates'!S10</f>
        <v>#REF!</v>
      </c>
      <c r="T10" s="59" t="e">
        <f>'BAR BB - Open rates'!T10</f>
        <v>#REF!</v>
      </c>
      <c r="U10" s="59" t="e">
        <f>'BAR BB - Open rates'!U10</f>
        <v>#REF!</v>
      </c>
      <c r="V10" s="59" t="e">
        <f>'BAR BB - Open rates'!V10</f>
        <v>#REF!</v>
      </c>
      <c r="W10" s="59" t="e">
        <f>'BAR BB - Open rates'!W10</f>
        <v>#REF!</v>
      </c>
      <c r="X10" s="59" t="e">
        <f>'BAR BB - Open rates'!X10</f>
        <v>#REF!</v>
      </c>
      <c r="Y10" s="59" t="e">
        <f>'BAR BB - Open rates'!Y10</f>
        <v>#REF!</v>
      </c>
      <c r="Z10" s="59" t="e">
        <f>'BAR BB - Open rates'!Z10</f>
        <v>#REF!</v>
      </c>
      <c r="AA10" s="59" t="e">
        <f>'BAR BB - Open rates'!AA10</f>
        <v>#REF!</v>
      </c>
      <c r="AB10" s="59" t="e">
        <f>'BAR BB - Open rates'!AB10</f>
        <v>#REF!</v>
      </c>
      <c r="AC10" s="59" t="e">
        <f>'BAR BB - Open rates'!AC10</f>
        <v>#REF!</v>
      </c>
      <c r="AD10" s="59" t="e">
        <f>'BAR BB - Open rates'!AD10</f>
        <v>#REF!</v>
      </c>
      <c r="AE10" s="59" t="e">
        <f>'BAR BB - Open rates'!AE10</f>
        <v>#REF!</v>
      </c>
      <c r="AF10" s="59" t="e">
        <f>'BAR BB - Open rates'!AF10</f>
        <v>#REF!</v>
      </c>
      <c r="AG10" s="59" t="e">
        <f>'BAR BB - Open rates'!AG10</f>
        <v>#REF!</v>
      </c>
      <c r="AH10" s="59" t="e">
        <f>'BAR BB - Open rates'!AH10</f>
        <v>#REF!</v>
      </c>
      <c r="AI10" s="59" t="e">
        <f>'BAR BB - Open rates'!AI10</f>
        <v>#REF!</v>
      </c>
      <c r="AJ10" s="59" t="e">
        <f>'BAR BB - Open rates'!AJ10</f>
        <v>#REF!</v>
      </c>
      <c r="AK10" s="59" t="e">
        <f>'BAR BB - Open rates'!AK10</f>
        <v>#REF!</v>
      </c>
      <c r="AL10" s="59" t="e">
        <f>'BAR BB - Open rates'!AL10</f>
        <v>#REF!</v>
      </c>
      <c r="AM10" s="59" t="e">
        <f>'BAR BB - Open rates'!AM10</f>
        <v>#REF!</v>
      </c>
      <c r="AN10" s="59" t="e">
        <f>'BAR BB - Open rates'!AN10</f>
        <v>#REF!</v>
      </c>
      <c r="AO10" s="59" t="e">
        <f>'BAR BB - Open rates'!AO10</f>
        <v>#REF!</v>
      </c>
      <c r="AP10" s="59" t="e">
        <f>'BAR BB - Open rates'!AP10</f>
        <v>#REF!</v>
      </c>
      <c r="AQ10" s="59" t="e">
        <f>'BAR BB - Open rates'!AQ10</f>
        <v>#REF!</v>
      </c>
      <c r="AR10" s="59" t="e">
        <f>'BAR BB - Open rates'!AR10</f>
        <v>#REF!</v>
      </c>
      <c r="AS10" s="59" t="e">
        <f>'BAR BB - Open rates'!AS10</f>
        <v>#REF!</v>
      </c>
      <c r="AT10" s="59" t="e">
        <f>'BAR BB - Open rates'!AT10</f>
        <v>#REF!</v>
      </c>
      <c r="AU10" s="59" t="e">
        <f>'BAR BB - Open rates'!AU10</f>
        <v>#REF!</v>
      </c>
      <c r="AV10" s="59" t="e">
        <f>'BAR BB - Open rates'!AV10</f>
        <v>#REF!</v>
      </c>
      <c r="AW10" s="59" t="e">
        <f>'BAR BB - Open rates'!AW10</f>
        <v>#REF!</v>
      </c>
      <c r="AX10" s="59" t="e">
        <f>'BAR BB - Open rates'!AX10</f>
        <v>#REF!</v>
      </c>
      <c r="AY10" s="59" t="e">
        <f>'BAR BB - Open rates'!AY10</f>
        <v>#REF!</v>
      </c>
      <c r="AZ10" s="59" t="e">
        <f>'BAR BB - Open rates'!AZ10</f>
        <v>#REF!</v>
      </c>
      <c r="BA10" s="59" t="e">
        <f>'BAR BB - Open rates'!BA10</f>
        <v>#REF!</v>
      </c>
      <c r="BB10" s="59" t="e">
        <f>'BAR BB - Open rates'!BB10</f>
        <v>#REF!</v>
      </c>
      <c r="BC10" s="59" t="e">
        <f>'BAR BB - Open rates'!BC10</f>
        <v>#REF!</v>
      </c>
      <c r="BD10" s="59" t="e">
        <f>'BAR BB - Open rates'!BD10</f>
        <v>#REF!</v>
      </c>
      <c r="BE10" s="59" t="e">
        <f>'BAR BB - Open rates'!BE10</f>
        <v>#REF!</v>
      </c>
      <c r="BF10" s="59">
        <f>'BAR BB - Open rates'!BF10*0.85</f>
        <v>7395</v>
      </c>
      <c r="BG10" s="59">
        <f>'BAR BB - Open rates'!BG10*0.85</f>
        <v>6205</v>
      </c>
      <c r="BH10" s="59">
        <f>'BAR BB - Open rates'!BH10*0.85</f>
        <v>9265</v>
      </c>
      <c r="BI10" s="59">
        <f>'BAR BB - Open rates'!BI10*0.85</f>
        <v>6205</v>
      </c>
      <c r="BJ10" s="59">
        <f>'BAR BB - Open rates'!BJ10*0.85</f>
        <v>7735</v>
      </c>
      <c r="BK10" s="59">
        <f>'BAR BB - Open rates'!BK10*0.85</f>
        <v>6205</v>
      </c>
      <c r="BL10" s="59" t="e">
        <f>ВВ!#REF!*0.85</f>
        <v>#REF!</v>
      </c>
      <c r="BM10" s="59" t="e">
        <f>ВВ!#REF!*0.85</f>
        <v>#REF!</v>
      </c>
      <c r="BN10" s="59" t="e">
        <f>ВВ!#REF!*0.85</f>
        <v>#REF!</v>
      </c>
      <c r="BO10" s="59" t="e">
        <f>ВВ!#REF!*0.85</f>
        <v>#REF!</v>
      </c>
      <c r="BP10" s="59" t="e">
        <f>ВВ!#REF!*0.85</f>
        <v>#REF!</v>
      </c>
      <c r="BQ10" s="59" t="e">
        <f>ВВ!#REF!*0.85</f>
        <v>#REF!</v>
      </c>
      <c r="BR10" s="59" t="e">
        <f>ВВ!#REF!*0.85</f>
        <v>#REF!</v>
      </c>
      <c r="BS10" s="59" t="e">
        <f>ВВ!#REF!*0.85</f>
        <v>#REF!</v>
      </c>
      <c r="BT10" s="59" t="e">
        <f>ВВ!#REF!*0.85</f>
        <v>#REF!</v>
      </c>
      <c r="BU10" s="59" t="e">
        <f>ВВ!#REF!*0.85</f>
        <v>#REF!</v>
      </c>
      <c r="BV10" s="59" t="e">
        <f>ВВ!#REF!*0.85</f>
        <v>#REF!</v>
      </c>
      <c r="BW10" s="59" t="e">
        <f>ВВ!#REF!*0.85</f>
        <v>#REF!</v>
      </c>
      <c r="BX10" s="59" t="e">
        <f>ВВ!#REF!*0.85</f>
        <v>#REF!</v>
      </c>
      <c r="BY10" s="59" t="e">
        <f>ВВ!#REF!*0.85</f>
        <v>#REF!</v>
      </c>
      <c r="BZ10" s="59" t="e">
        <f>ВВ!#REF!*0.85</f>
        <v>#REF!</v>
      </c>
      <c r="CA10" s="59" t="e">
        <f>ВВ!#REF!*0.85</f>
        <v>#REF!</v>
      </c>
      <c r="CB10" s="59" t="e">
        <f>ВВ!#REF!*0.85</f>
        <v>#REF!</v>
      </c>
      <c r="CC10" s="59" t="e">
        <f>ВВ!#REF!*0.85</f>
        <v>#REF!</v>
      </c>
      <c r="CD10" s="59" t="e">
        <f>ВВ!#REF!*0.85</f>
        <v>#REF!</v>
      </c>
      <c r="CE10" s="59" t="e">
        <f>ВВ!#REF!*0.85</f>
        <v>#REF!</v>
      </c>
      <c r="CF10" s="59" t="e">
        <f>ВВ!#REF!*0.85</f>
        <v>#REF!</v>
      </c>
      <c r="CG10" s="59" t="e">
        <f>ВВ!#REF!*0.85</f>
        <v>#REF!</v>
      </c>
      <c r="CH10" s="59" t="e">
        <f>ВВ!#REF!*0.85</f>
        <v>#REF!</v>
      </c>
      <c r="CI10" s="59" t="e">
        <f>ВВ!#REF!*0.85</f>
        <v>#REF!</v>
      </c>
      <c r="CJ10" s="59" t="e">
        <f>ВВ!#REF!*0.85</f>
        <v>#REF!</v>
      </c>
      <c r="CK10" s="59" t="e">
        <f>ВВ!#REF!*0.85</f>
        <v>#REF!</v>
      </c>
      <c r="CL10" s="59" t="e">
        <f>ВВ!#REF!*0.85</f>
        <v>#REF!</v>
      </c>
      <c r="CM10" s="59" t="e">
        <f>ВВ!#REF!*0.85</f>
        <v>#REF!</v>
      </c>
    </row>
    <row r="11" spans="1:91" s="3" customFormat="1" ht="12" customHeight="1">
      <c r="A11" s="14">
        <v>2</v>
      </c>
      <c r="B11" s="59" t="e">
        <f>'BAR BB - Open rates'!B11</f>
        <v>#REF!</v>
      </c>
      <c r="C11" s="59" t="e">
        <f>'BAR BB - Open rates'!C11</f>
        <v>#REF!</v>
      </c>
      <c r="D11" s="59" t="e">
        <f>'BAR BB - Open rates'!D11</f>
        <v>#REF!</v>
      </c>
      <c r="E11" s="59" t="e">
        <f>'BAR BB - Open rates'!E11</f>
        <v>#REF!</v>
      </c>
      <c r="F11" s="59" t="e">
        <f>'BAR BB - Open rates'!F11</f>
        <v>#REF!</v>
      </c>
      <c r="G11" s="59" t="e">
        <f>'BAR BB - Open rates'!G11</f>
        <v>#REF!</v>
      </c>
      <c r="H11" s="59" t="e">
        <f>'BAR BB - Open rates'!H11</f>
        <v>#REF!</v>
      </c>
      <c r="I11" s="59" t="e">
        <f>'BAR BB - Open rates'!I11</f>
        <v>#REF!</v>
      </c>
      <c r="J11" s="59" t="e">
        <f>'BAR BB - Open rates'!J11</f>
        <v>#REF!</v>
      </c>
      <c r="K11" s="59" t="e">
        <f>'BAR BB - Open rates'!K11</f>
        <v>#REF!</v>
      </c>
      <c r="L11" s="59" t="e">
        <f>'BAR BB - Open rates'!L11</f>
        <v>#REF!</v>
      </c>
      <c r="M11" s="59" t="e">
        <f>'BAR BB - Open rates'!M11</f>
        <v>#REF!</v>
      </c>
      <c r="N11" s="59" t="e">
        <f>'BAR BB - Open rates'!N11</f>
        <v>#REF!</v>
      </c>
      <c r="O11" s="59" t="e">
        <f>'BAR BB - Open rates'!O11</f>
        <v>#REF!</v>
      </c>
      <c r="P11" s="59" t="e">
        <f>'BAR BB - Open rates'!P11</f>
        <v>#REF!</v>
      </c>
      <c r="Q11" s="59" t="e">
        <f>'BAR BB - Open rates'!Q11</f>
        <v>#REF!</v>
      </c>
      <c r="R11" s="59" t="e">
        <f>'BAR BB - Open rates'!R11</f>
        <v>#REF!</v>
      </c>
      <c r="S11" s="59" t="e">
        <f>'BAR BB - Open rates'!S11</f>
        <v>#REF!</v>
      </c>
      <c r="T11" s="59" t="e">
        <f>'BAR BB - Open rates'!T11</f>
        <v>#REF!</v>
      </c>
      <c r="U11" s="59" t="e">
        <f>'BAR BB - Open rates'!U11</f>
        <v>#REF!</v>
      </c>
      <c r="V11" s="59" t="e">
        <f>'BAR BB - Open rates'!V11</f>
        <v>#REF!</v>
      </c>
      <c r="W11" s="59" t="e">
        <f>'BAR BB - Open rates'!W11</f>
        <v>#REF!</v>
      </c>
      <c r="X11" s="59" t="e">
        <f>'BAR BB - Open rates'!X11</f>
        <v>#REF!</v>
      </c>
      <c r="Y11" s="59" t="e">
        <f>'BAR BB - Open rates'!Y11</f>
        <v>#REF!</v>
      </c>
      <c r="Z11" s="59" t="e">
        <f>'BAR BB - Open rates'!Z11</f>
        <v>#REF!</v>
      </c>
      <c r="AA11" s="59" t="e">
        <f>'BAR BB - Open rates'!AA11</f>
        <v>#REF!</v>
      </c>
      <c r="AB11" s="59" t="e">
        <f>'BAR BB - Open rates'!AB11</f>
        <v>#REF!</v>
      </c>
      <c r="AC11" s="59" t="e">
        <f>'BAR BB - Open rates'!AC11</f>
        <v>#REF!</v>
      </c>
      <c r="AD11" s="59" t="e">
        <f>'BAR BB - Open rates'!AD11</f>
        <v>#REF!</v>
      </c>
      <c r="AE11" s="59" t="e">
        <f>'BAR BB - Open rates'!AE11</f>
        <v>#REF!</v>
      </c>
      <c r="AF11" s="59" t="e">
        <f>'BAR BB - Open rates'!AF11</f>
        <v>#REF!</v>
      </c>
      <c r="AG11" s="59" t="e">
        <f>'BAR BB - Open rates'!AG11</f>
        <v>#REF!</v>
      </c>
      <c r="AH11" s="59" t="e">
        <f>'BAR BB - Open rates'!AH11</f>
        <v>#REF!</v>
      </c>
      <c r="AI11" s="59" t="e">
        <f>'BAR BB - Open rates'!AI11</f>
        <v>#REF!</v>
      </c>
      <c r="AJ11" s="59" t="e">
        <f>'BAR BB - Open rates'!AJ11</f>
        <v>#REF!</v>
      </c>
      <c r="AK11" s="59" t="e">
        <f>'BAR BB - Open rates'!AK11</f>
        <v>#REF!</v>
      </c>
      <c r="AL11" s="59" t="e">
        <f>'BAR BB - Open rates'!AL11</f>
        <v>#REF!</v>
      </c>
      <c r="AM11" s="59" t="e">
        <f>'BAR BB - Open rates'!AM11</f>
        <v>#REF!</v>
      </c>
      <c r="AN11" s="59" t="e">
        <f>'BAR BB - Open rates'!AN11</f>
        <v>#REF!</v>
      </c>
      <c r="AO11" s="59" t="e">
        <f>'BAR BB - Open rates'!AO11</f>
        <v>#REF!</v>
      </c>
      <c r="AP11" s="59" t="e">
        <f>'BAR BB - Open rates'!AP11</f>
        <v>#REF!</v>
      </c>
      <c r="AQ11" s="59" t="e">
        <f>'BAR BB - Open rates'!AQ11</f>
        <v>#REF!</v>
      </c>
      <c r="AR11" s="59" t="e">
        <f>'BAR BB - Open rates'!AR11</f>
        <v>#REF!</v>
      </c>
      <c r="AS11" s="59" t="e">
        <f>'BAR BB - Open rates'!AS11</f>
        <v>#REF!</v>
      </c>
      <c r="AT11" s="59" t="e">
        <f>'BAR BB - Open rates'!AT11</f>
        <v>#REF!</v>
      </c>
      <c r="AU11" s="59" t="e">
        <f>'BAR BB - Open rates'!AU11</f>
        <v>#REF!</v>
      </c>
      <c r="AV11" s="59" t="e">
        <f>'BAR BB - Open rates'!AV11</f>
        <v>#REF!</v>
      </c>
      <c r="AW11" s="59" t="e">
        <f>'BAR BB - Open rates'!AW11</f>
        <v>#REF!</v>
      </c>
      <c r="AX11" s="59" t="e">
        <f>'BAR BB - Open rates'!AX11</f>
        <v>#REF!</v>
      </c>
      <c r="AY11" s="59" t="e">
        <f>'BAR BB - Open rates'!AY11</f>
        <v>#REF!</v>
      </c>
      <c r="AZ11" s="59" t="e">
        <f>'BAR BB - Open rates'!AZ11</f>
        <v>#REF!</v>
      </c>
      <c r="BA11" s="59" t="e">
        <f>'BAR BB - Open rates'!BA11</f>
        <v>#REF!</v>
      </c>
      <c r="BB11" s="59" t="e">
        <f>'BAR BB - Open rates'!BB11</f>
        <v>#REF!</v>
      </c>
      <c r="BC11" s="59" t="e">
        <f>'BAR BB - Open rates'!BC11</f>
        <v>#REF!</v>
      </c>
      <c r="BD11" s="59" t="e">
        <f>'BAR BB - Open rates'!BD11</f>
        <v>#REF!</v>
      </c>
      <c r="BE11" s="59" t="e">
        <f>'BAR BB - Open rates'!BE11</f>
        <v>#REF!</v>
      </c>
      <c r="BF11" s="59">
        <f>'BAR BB - Open rates'!BF11*0.85</f>
        <v>8245</v>
      </c>
      <c r="BG11" s="59">
        <f>'BAR BB - Open rates'!BG11*0.85</f>
        <v>7055</v>
      </c>
      <c r="BH11" s="59">
        <f>'BAR BB - Open rates'!BH11*0.85</f>
        <v>10115</v>
      </c>
      <c r="BI11" s="59">
        <f>'BAR BB - Open rates'!BI11*0.85</f>
        <v>7055</v>
      </c>
      <c r="BJ11" s="59">
        <f>'BAR BB - Open rates'!BJ11*0.85</f>
        <v>8585</v>
      </c>
      <c r="BK11" s="59">
        <f>'BAR BB - Open rates'!BK11*0.85</f>
        <v>7055</v>
      </c>
      <c r="BL11" s="59" t="e">
        <f>ВВ!#REF!*0.85</f>
        <v>#REF!</v>
      </c>
      <c r="BM11" s="59" t="e">
        <f>ВВ!#REF!*0.85</f>
        <v>#REF!</v>
      </c>
      <c r="BN11" s="59" t="e">
        <f>ВВ!#REF!*0.85</f>
        <v>#REF!</v>
      </c>
      <c r="BO11" s="59" t="e">
        <f>ВВ!#REF!*0.85</f>
        <v>#REF!</v>
      </c>
      <c r="BP11" s="59" t="e">
        <f>ВВ!#REF!*0.85</f>
        <v>#REF!</v>
      </c>
      <c r="BQ11" s="59" t="e">
        <f>ВВ!#REF!*0.85</f>
        <v>#REF!</v>
      </c>
      <c r="BR11" s="59" t="e">
        <f>ВВ!#REF!*0.85</f>
        <v>#REF!</v>
      </c>
      <c r="BS11" s="59" t="e">
        <f>ВВ!#REF!*0.85</f>
        <v>#REF!</v>
      </c>
      <c r="BT11" s="59" t="e">
        <f>ВВ!#REF!*0.85</f>
        <v>#REF!</v>
      </c>
      <c r="BU11" s="59" t="e">
        <f>ВВ!#REF!*0.85</f>
        <v>#REF!</v>
      </c>
      <c r="BV11" s="59" t="e">
        <f>ВВ!#REF!*0.85</f>
        <v>#REF!</v>
      </c>
      <c r="BW11" s="59" t="e">
        <f>ВВ!#REF!*0.85</f>
        <v>#REF!</v>
      </c>
      <c r="BX11" s="59" t="e">
        <f>ВВ!#REF!*0.85</f>
        <v>#REF!</v>
      </c>
      <c r="BY11" s="59" t="e">
        <f>ВВ!#REF!*0.85</f>
        <v>#REF!</v>
      </c>
      <c r="BZ11" s="59" t="e">
        <f>ВВ!#REF!*0.85</f>
        <v>#REF!</v>
      </c>
      <c r="CA11" s="59" t="e">
        <f>ВВ!#REF!*0.85</f>
        <v>#REF!</v>
      </c>
      <c r="CB11" s="59" t="e">
        <f>ВВ!#REF!*0.85</f>
        <v>#REF!</v>
      </c>
      <c r="CC11" s="59" t="e">
        <f>ВВ!#REF!*0.85</f>
        <v>#REF!</v>
      </c>
      <c r="CD11" s="59" t="e">
        <f>ВВ!#REF!*0.85</f>
        <v>#REF!</v>
      </c>
      <c r="CE11" s="59" t="e">
        <f>ВВ!#REF!*0.85</f>
        <v>#REF!</v>
      </c>
      <c r="CF11" s="59" t="e">
        <f>ВВ!#REF!*0.85</f>
        <v>#REF!</v>
      </c>
      <c r="CG11" s="59" t="e">
        <f>ВВ!#REF!*0.85</f>
        <v>#REF!</v>
      </c>
      <c r="CH11" s="59" t="e">
        <f>ВВ!#REF!*0.85</f>
        <v>#REF!</v>
      </c>
      <c r="CI11" s="59" t="e">
        <f>ВВ!#REF!*0.85</f>
        <v>#REF!</v>
      </c>
      <c r="CJ11" s="59" t="e">
        <f>ВВ!#REF!*0.85</f>
        <v>#REF!</v>
      </c>
      <c r="CK11" s="59" t="e">
        <f>ВВ!#REF!*0.85</f>
        <v>#REF!</v>
      </c>
      <c r="CL11" s="59" t="e">
        <f>ВВ!#REF!*0.85</f>
        <v>#REF!</v>
      </c>
      <c r="CM11" s="59" t="e">
        <f>ВВ!#REF!*0.85</f>
        <v>#REF!</v>
      </c>
    </row>
    <row r="12" spans="1:91" s="3" customFormat="1" ht="12" customHeight="1">
      <c r="A12" s="59" t="s">
        <v>34</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row>
    <row r="13" spans="1:91" s="3" customFormat="1" ht="12" customHeight="1">
      <c r="A13" s="14">
        <v>1</v>
      </c>
      <c r="B13" s="59">
        <f>'BAR BB - Open rates'!B13</f>
        <v>14600</v>
      </c>
      <c r="C13" s="59">
        <f>'BAR BB - Open rates'!C13</f>
        <v>11400</v>
      </c>
      <c r="D13" s="59">
        <f>'BAR BB - Open rates'!D13</f>
        <v>14600</v>
      </c>
      <c r="E13" s="59">
        <f>'BAR BB - Open rates'!E13</f>
        <v>11400</v>
      </c>
      <c r="F13" s="59">
        <f>'BAR BB - Open rates'!F13</f>
        <v>14600</v>
      </c>
      <c r="G13" s="59">
        <f>'BAR BB - Open rates'!G13</f>
        <v>11400</v>
      </c>
      <c r="H13" s="59">
        <f>'BAR BB - Open rates'!H13</f>
        <v>22200</v>
      </c>
      <c r="I13" s="59">
        <f>'BAR BB - Open rates'!I13</f>
        <v>23200</v>
      </c>
      <c r="J13" s="59">
        <f>'BAR BB - Open rates'!J13</f>
        <v>23201</v>
      </c>
      <c r="K13" s="59">
        <f>'BAR BB - Open rates'!K13</f>
        <v>23200</v>
      </c>
      <c r="L13" s="59">
        <f>'BAR BB - Open rates'!L13</f>
        <v>38900</v>
      </c>
      <c r="M13" s="59">
        <f>'BAR BB - Open rates'!M13</f>
        <v>41900</v>
      </c>
      <c r="N13" s="59">
        <f>'BAR BB - Open rates'!N13</f>
        <v>35600</v>
      </c>
      <c r="O13" s="59">
        <f>'BAR BB - Open rates'!O13</f>
        <v>21200</v>
      </c>
      <c r="P13" s="59">
        <f>'BAR BB - Open rates'!P13</f>
        <v>21200</v>
      </c>
      <c r="Q13" s="59">
        <f>'BAR BB - Open rates'!Q13</f>
        <v>21500</v>
      </c>
      <c r="R13" s="59">
        <f>'BAR BB - Open rates'!R13</f>
        <v>19300</v>
      </c>
      <c r="S13" s="59">
        <f>'BAR BB - Open rates'!S13</f>
        <v>21500</v>
      </c>
      <c r="T13" s="59">
        <f>'BAR BB - Open rates'!T13</f>
        <v>15600</v>
      </c>
      <c r="U13" s="59">
        <f>'BAR BB - Open rates'!U13</f>
        <v>21500</v>
      </c>
      <c r="V13" s="59">
        <f>'BAR BB - Open rates'!V13</f>
        <v>23200</v>
      </c>
      <c r="W13" s="59">
        <f>'BAR BB - Open rates'!W13</f>
        <v>21500</v>
      </c>
      <c r="X13" s="59">
        <f>'BAR BB - Open rates'!X13</f>
        <v>23200</v>
      </c>
      <c r="Y13" s="59">
        <f>'BAR BB - Open rates'!Y13</f>
        <v>21500</v>
      </c>
      <c r="Z13" s="59">
        <f>'BAR BB - Open rates'!Z13</f>
        <v>23200</v>
      </c>
      <c r="AA13" s="59">
        <f>'BAR BB - Open rates'!AA13</f>
        <v>26600</v>
      </c>
      <c r="AB13" s="59">
        <f>'BAR BB - Open rates'!AB13</f>
        <v>23200</v>
      </c>
      <c r="AC13" s="59">
        <f>'BAR BB - Open rates'!AC13</f>
        <v>23200</v>
      </c>
      <c r="AD13" s="59">
        <f>'BAR BB - Open rates'!AD13</f>
        <v>21500</v>
      </c>
      <c r="AE13" s="59">
        <f>'BAR BB - Open rates'!AE13</f>
        <v>17100</v>
      </c>
      <c r="AF13" s="59">
        <f>'BAR BB - Open rates'!AF13</f>
        <v>21500</v>
      </c>
      <c r="AG13" s="59">
        <f>'BAR BB - Open rates'!AG13</f>
        <v>17100</v>
      </c>
      <c r="AH13" s="59">
        <f>'BAR BB - Open rates'!AH13</f>
        <v>17100</v>
      </c>
      <c r="AI13" s="59">
        <f>'BAR BB - Open rates'!AI13</f>
        <v>16100</v>
      </c>
      <c r="AJ13" s="59">
        <f>'BAR BB - Open rates'!AJ13</f>
        <v>11400</v>
      </c>
      <c r="AK13" s="59">
        <f>'BAR BB - Open rates'!AK13</f>
        <v>9600</v>
      </c>
      <c r="AL13" s="59">
        <f>'BAR BB - Open rates'!AL13</f>
        <v>9600</v>
      </c>
      <c r="AM13" s="59">
        <f>'BAR BB - Open rates'!AM13</f>
        <v>11400</v>
      </c>
      <c r="AN13" s="59">
        <f>'BAR BB - Open rates'!AN13</f>
        <v>9600</v>
      </c>
      <c r="AO13" s="59">
        <f>'BAR BB - Open rates'!AO13</f>
        <v>11400</v>
      </c>
      <c r="AP13" s="59">
        <f>'BAR BB - Open rates'!AP13</f>
        <v>9600</v>
      </c>
      <c r="AQ13" s="59">
        <f>'BAR BB - Open rates'!AQ13</f>
        <v>11400</v>
      </c>
      <c r="AR13" s="59">
        <f>'BAR BB - Open rates'!AR13</f>
        <v>16100</v>
      </c>
      <c r="AS13" s="59">
        <f>'BAR BB - Open rates'!AS13</f>
        <v>9600</v>
      </c>
      <c r="AT13" s="59">
        <f>'BAR BB - Open rates'!AT13</f>
        <v>11400</v>
      </c>
      <c r="AU13" s="59">
        <f>'BAR BB - Open rates'!AU13</f>
        <v>9600</v>
      </c>
      <c r="AV13" s="59">
        <f>'BAR BB - Open rates'!AV13</f>
        <v>11400</v>
      </c>
      <c r="AW13" s="59">
        <f>'BAR BB - Open rates'!AW13</f>
        <v>9600</v>
      </c>
      <c r="AX13" s="59">
        <f>'BAR BB - Open rates'!AX13</f>
        <v>11400</v>
      </c>
      <c r="AY13" s="59">
        <f>'BAR BB - Open rates'!AY13</f>
        <v>9600</v>
      </c>
      <c r="AZ13" s="59">
        <f>'BAR BB - Open rates'!AZ13</f>
        <v>7800</v>
      </c>
      <c r="BA13" s="59">
        <f>'BAR BB - Open rates'!BA13</f>
        <v>9600</v>
      </c>
      <c r="BB13" s="59">
        <f>'BAR BB - Open rates'!BB13</f>
        <v>7800</v>
      </c>
      <c r="BC13" s="59">
        <f>'BAR BB - Open rates'!BC13</f>
        <v>11400</v>
      </c>
      <c r="BD13" s="59">
        <f>'BAR BB - Open rates'!BD13</f>
        <v>7800</v>
      </c>
      <c r="BE13" s="59">
        <f>'BAR BB - Open rates'!BE13</f>
        <v>8800</v>
      </c>
      <c r="BF13" s="59">
        <f>'BAR BB - Open rates'!BF13*0.85</f>
        <v>7820</v>
      </c>
      <c r="BG13" s="59">
        <f>'BAR BB - Open rates'!BG13*0.85</f>
        <v>6630</v>
      </c>
      <c r="BH13" s="59">
        <f>'BAR BB - Open rates'!BH13*0.85</f>
        <v>9690</v>
      </c>
      <c r="BI13" s="59">
        <f>'BAR BB - Open rates'!BI13*0.85</f>
        <v>6630</v>
      </c>
      <c r="BJ13" s="59">
        <f>'BAR BB - Open rates'!BJ13*0.85</f>
        <v>8160</v>
      </c>
      <c r="BK13" s="59">
        <f>'BAR BB - Open rates'!BK13*0.85</f>
        <v>6630</v>
      </c>
      <c r="BL13" s="59" t="e">
        <f>ВВ!#REF!*0.85</f>
        <v>#REF!</v>
      </c>
      <c r="BM13" s="59" t="e">
        <f>ВВ!#REF!*0.85</f>
        <v>#REF!</v>
      </c>
      <c r="BN13" s="59" t="e">
        <f>ВВ!#REF!*0.85</f>
        <v>#REF!</v>
      </c>
      <c r="BO13" s="59" t="e">
        <f>ВВ!#REF!*0.85</f>
        <v>#REF!</v>
      </c>
      <c r="BP13" s="59" t="e">
        <f>ВВ!#REF!*0.85</f>
        <v>#REF!</v>
      </c>
      <c r="BQ13" s="59" t="e">
        <f>ВВ!#REF!*0.85</f>
        <v>#REF!</v>
      </c>
      <c r="BR13" s="59" t="e">
        <f>ВВ!#REF!*0.85</f>
        <v>#REF!</v>
      </c>
      <c r="BS13" s="59" t="e">
        <f>ВВ!#REF!*0.85</f>
        <v>#REF!</v>
      </c>
      <c r="BT13" s="59" t="e">
        <f>ВВ!#REF!*0.85</f>
        <v>#REF!</v>
      </c>
      <c r="BU13" s="59" t="e">
        <f>ВВ!#REF!*0.85</f>
        <v>#REF!</v>
      </c>
      <c r="BV13" s="59" t="e">
        <f>ВВ!#REF!*0.85</f>
        <v>#REF!</v>
      </c>
      <c r="BW13" s="59" t="e">
        <f>ВВ!#REF!*0.85</f>
        <v>#REF!</v>
      </c>
      <c r="BX13" s="59" t="e">
        <f>ВВ!#REF!*0.85</f>
        <v>#REF!</v>
      </c>
      <c r="BY13" s="59" t="e">
        <f>ВВ!#REF!*0.85</f>
        <v>#REF!</v>
      </c>
      <c r="BZ13" s="59" t="e">
        <f>ВВ!#REF!*0.85</f>
        <v>#REF!</v>
      </c>
      <c r="CA13" s="59" t="e">
        <f>ВВ!#REF!*0.85</f>
        <v>#REF!</v>
      </c>
      <c r="CB13" s="59" t="e">
        <f>ВВ!#REF!*0.85</f>
        <v>#REF!</v>
      </c>
      <c r="CC13" s="59" t="e">
        <f>ВВ!#REF!*0.85</f>
        <v>#REF!</v>
      </c>
      <c r="CD13" s="59" t="e">
        <f>ВВ!#REF!*0.85</f>
        <v>#REF!</v>
      </c>
      <c r="CE13" s="59" t="e">
        <f>ВВ!#REF!*0.85</f>
        <v>#REF!</v>
      </c>
      <c r="CF13" s="59" t="e">
        <f>ВВ!#REF!*0.85</f>
        <v>#REF!</v>
      </c>
      <c r="CG13" s="59" t="e">
        <f>ВВ!#REF!*0.85</f>
        <v>#REF!</v>
      </c>
      <c r="CH13" s="59" t="e">
        <f>ВВ!#REF!*0.85</f>
        <v>#REF!</v>
      </c>
      <c r="CI13" s="59" t="e">
        <f>ВВ!#REF!*0.85</f>
        <v>#REF!</v>
      </c>
      <c r="CJ13" s="59" t="e">
        <f>ВВ!#REF!*0.85</f>
        <v>#REF!</v>
      </c>
      <c r="CK13" s="59" t="e">
        <f>ВВ!#REF!*0.85</f>
        <v>#REF!</v>
      </c>
      <c r="CL13" s="59" t="e">
        <f>ВВ!#REF!*0.85</f>
        <v>#REF!</v>
      </c>
      <c r="CM13" s="59" t="e">
        <f>ВВ!#REF!*0.85</f>
        <v>#REF!</v>
      </c>
    </row>
    <row r="14" spans="1:91" s="3" customFormat="1" ht="12" customHeight="1">
      <c r="A14" s="14">
        <v>2</v>
      </c>
      <c r="B14" s="59">
        <f>'BAR BB - Open rates'!B14</f>
        <v>15600</v>
      </c>
      <c r="C14" s="59">
        <f>'BAR BB - Open rates'!C14</f>
        <v>12400</v>
      </c>
      <c r="D14" s="59">
        <f>'BAR BB - Open rates'!D14</f>
        <v>15600</v>
      </c>
      <c r="E14" s="59">
        <f>'BAR BB - Open rates'!E14</f>
        <v>12400</v>
      </c>
      <c r="F14" s="59">
        <f>'BAR BB - Open rates'!F14</f>
        <v>15600</v>
      </c>
      <c r="G14" s="59">
        <f>'BAR BB - Open rates'!G14</f>
        <v>12400</v>
      </c>
      <c r="H14" s="59">
        <f>'BAR BB - Open rates'!H14</f>
        <v>23200</v>
      </c>
      <c r="I14" s="59">
        <f>'BAR BB - Open rates'!I14</f>
        <v>24200</v>
      </c>
      <c r="J14" s="59">
        <f>'BAR BB - Open rates'!J14</f>
        <v>24201</v>
      </c>
      <c r="K14" s="59">
        <f>'BAR BB - Open rates'!K14</f>
        <v>24200</v>
      </c>
      <c r="L14" s="59">
        <f>'BAR BB - Open rates'!L14</f>
        <v>39900</v>
      </c>
      <c r="M14" s="59">
        <f>'BAR BB - Open rates'!M14</f>
        <v>42900</v>
      </c>
      <c r="N14" s="59">
        <f>'BAR BB - Open rates'!N14</f>
        <v>36600</v>
      </c>
      <c r="O14" s="59">
        <f>'BAR BB - Open rates'!O14</f>
        <v>22200</v>
      </c>
      <c r="P14" s="59">
        <f>'BAR BB - Open rates'!P14</f>
        <v>22200</v>
      </c>
      <c r="Q14" s="59">
        <f>'BAR BB - Open rates'!Q14</f>
        <v>22500</v>
      </c>
      <c r="R14" s="59">
        <f>'BAR BB - Open rates'!R14</f>
        <v>20300</v>
      </c>
      <c r="S14" s="59">
        <f>'BAR BB - Open rates'!S14</f>
        <v>22500</v>
      </c>
      <c r="T14" s="59">
        <f>'BAR BB - Open rates'!T14</f>
        <v>16600</v>
      </c>
      <c r="U14" s="59">
        <f>'BAR BB - Open rates'!U14</f>
        <v>22500</v>
      </c>
      <c r="V14" s="59">
        <f>'BAR BB - Open rates'!V14</f>
        <v>24200</v>
      </c>
      <c r="W14" s="59">
        <f>'BAR BB - Open rates'!W14</f>
        <v>22500</v>
      </c>
      <c r="X14" s="59">
        <f>'BAR BB - Open rates'!X14</f>
        <v>24200</v>
      </c>
      <c r="Y14" s="59">
        <f>'BAR BB - Open rates'!Y14</f>
        <v>22500</v>
      </c>
      <c r="Z14" s="59">
        <f>'BAR BB - Open rates'!Z14</f>
        <v>24200</v>
      </c>
      <c r="AA14" s="59">
        <f>'BAR BB - Open rates'!AA14</f>
        <v>27600</v>
      </c>
      <c r="AB14" s="59">
        <f>'BAR BB - Open rates'!AB14</f>
        <v>24200</v>
      </c>
      <c r="AC14" s="59">
        <f>'BAR BB - Open rates'!AC14</f>
        <v>24200</v>
      </c>
      <c r="AD14" s="59">
        <f>'BAR BB - Open rates'!AD14</f>
        <v>22500</v>
      </c>
      <c r="AE14" s="59">
        <f>'BAR BB - Open rates'!AE14</f>
        <v>18100</v>
      </c>
      <c r="AF14" s="59">
        <f>'BAR BB - Open rates'!AF14</f>
        <v>22500</v>
      </c>
      <c r="AG14" s="59">
        <f>'BAR BB - Open rates'!AG14</f>
        <v>18100</v>
      </c>
      <c r="AH14" s="59">
        <f>'BAR BB - Open rates'!AH14</f>
        <v>18100</v>
      </c>
      <c r="AI14" s="59">
        <f>'BAR BB - Open rates'!AI14</f>
        <v>17100</v>
      </c>
      <c r="AJ14" s="59">
        <f>'BAR BB - Open rates'!AJ14</f>
        <v>12400</v>
      </c>
      <c r="AK14" s="59">
        <f>'BAR BB - Open rates'!AK14</f>
        <v>10600</v>
      </c>
      <c r="AL14" s="59">
        <f>'BAR BB - Open rates'!AL14</f>
        <v>10600</v>
      </c>
      <c r="AM14" s="59">
        <f>'BAR BB - Open rates'!AM14</f>
        <v>12400</v>
      </c>
      <c r="AN14" s="59">
        <f>'BAR BB - Open rates'!AN14</f>
        <v>10600</v>
      </c>
      <c r="AO14" s="59">
        <f>'BAR BB - Open rates'!AO14</f>
        <v>12400</v>
      </c>
      <c r="AP14" s="59">
        <f>'BAR BB - Open rates'!AP14</f>
        <v>10600</v>
      </c>
      <c r="AQ14" s="59">
        <f>'BAR BB - Open rates'!AQ14</f>
        <v>12400</v>
      </c>
      <c r="AR14" s="59">
        <f>'BAR BB - Open rates'!AR14</f>
        <v>17100</v>
      </c>
      <c r="AS14" s="59">
        <f>'BAR BB - Open rates'!AS14</f>
        <v>10600</v>
      </c>
      <c r="AT14" s="59">
        <f>'BAR BB - Open rates'!AT14</f>
        <v>12400</v>
      </c>
      <c r="AU14" s="59">
        <f>'BAR BB - Open rates'!AU14</f>
        <v>10600</v>
      </c>
      <c r="AV14" s="59">
        <f>'BAR BB - Open rates'!AV14</f>
        <v>12400</v>
      </c>
      <c r="AW14" s="59">
        <f>'BAR BB - Open rates'!AW14</f>
        <v>10600</v>
      </c>
      <c r="AX14" s="59">
        <f>'BAR BB - Open rates'!AX14</f>
        <v>12400</v>
      </c>
      <c r="AY14" s="59">
        <f>'BAR BB - Open rates'!AY14</f>
        <v>10600</v>
      </c>
      <c r="AZ14" s="59">
        <f>'BAR BB - Open rates'!AZ14</f>
        <v>8800</v>
      </c>
      <c r="BA14" s="59">
        <f>'BAR BB - Open rates'!BA14</f>
        <v>10600</v>
      </c>
      <c r="BB14" s="59">
        <f>'BAR BB - Open rates'!BB14</f>
        <v>8800</v>
      </c>
      <c r="BC14" s="59">
        <f>'BAR BB - Open rates'!BC14</f>
        <v>12400</v>
      </c>
      <c r="BD14" s="59">
        <f>'BAR BB - Open rates'!BD14</f>
        <v>8800</v>
      </c>
      <c r="BE14" s="59">
        <f>'BAR BB - Open rates'!BE14</f>
        <v>9800</v>
      </c>
      <c r="BF14" s="59">
        <f>'BAR BB - Open rates'!BF14*0.85</f>
        <v>8670</v>
      </c>
      <c r="BG14" s="59">
        <f>'BAR BB - Open rates'!BG14*0.85</f>
        <v>7480</v>
      </c>
      <c r="BH14" s="59">
        <f>'BAR BB - Open rates'!BH14*0.85</f>
        <v>10540</v>
      </c>
      <c r="BI14" s="59">
        <f>'BAR BB - Open rates'!BI14*0.85</f>
        <v>7480</v>
      </c>
      <c r="BJ14" s="59">
        <f>'BAR BB - Open rates'!BJ14*0.85</f>
        <v>9010</v>
      </c>
      <c r="BK14" s="59">
        <f>'BAR BB - Open rates'!BK14*0.85</f>
        <v>7480</v>
      </c>
      <c r="BL14" s="59" t="e">
        <f>ВВ!#REF!*0.85</f>
        <v>#REF!</v>
      </c>
      <c r="BM14" s="59" t="e">
        <f>ВВ!#REF!*0.85</f>
        <v>#REF!</v>
      </c>
      <c r="BN14" s="59" t="e">
        <f>ВВ!#REF!*0.85</f>
        <v>#REF!</v>
      </c>
      <c r="BO14" s="59" t="e">
        <f>ВВ!#REF!*0.85</f>
        <v>#REF!</v>
      </c>
      <c r="BP14" s="59" t="e">
        <f>ВВ!#REF!*0.85</f>
        <v>#REF!</v>
      </c>
      <c r="BQ14" s="59" t="e">
        <f>ВВ!#REF!*0.85</f>
        <v>#REF!</v>
      </c>
      <c r="BR14" s="59" t="e">
        <f>ВВ!#REF!*0.85</f>
        <v>#REF!</v>
      </c>
      <c r="BS14" s="59" t="e">
        <f>ВВ!#REF!*0.85</f>
        <v>#REF!</v>
      </c>
      <c r="BT14" s="59" t="e">
        <f>ВВ!#REF!*0.85</f>
        <v>#REF!</v>
      </c>
      <c r="BU14" s="59" t="e">
        <f>ВВ!#REF!*0.85</f>
        <v>#REF!</v>
      </c>
      <c r="BV14" s="59" t="e">
        <f>ВВ!#REF!*0.85</f>
        <v>#REF!</v>
      </c>
      <c r="BW14" s="59" t="e">
        <f>ВВ!#REF!*0.85</f>
        <v>#REF!</v>
      </c>
      <c r="BX14" s="59" t="e">
        <f>ВВ!#REF!*0.85</f>
        <v>#REF!</v>
      </c>
      <c r="BY14" s="59" t="e">
        <f>ВВ!#REF!*0.85</f>
        <v>#REF!</v>
      </c>
      <c r="BZ14" s="59" t="e">
        <f>ВВ!#REF!*0.85</f>
        <v>#REF!</v>
      </c>
      <c r="CA14" s="59" t="e">
        <f>ВВ!#REF!*0.85</f>
        <v>#REF!</v>
      </c>
      <c r="CB14" s="59" t="e">
        <f>ВВ!#REF!*0.85</f>
        <v>#REF!</v>
      </c>
      <c r="CC14" s="59" t="e">
        <f>ВВ!#REF!*0.85</f>
        <v>#REF!</v>
      </c>
      <c r="CD14" s="59" t="e">
        <f>ВВ!#REF!*0.85</f>
        <v>#REF!</v>
      </c>
      <c r="CE14" s="59" t="e">
        <f>ВВ!#REF!*0.85</f>
        <v>#REF!</v>
      </c>
      <c r="CF14" s="59" t="e">
        <f>ВВ!#REF!*0.85</f>
        <v>#REF!</v>
      </c>
      <c r="CG14" s="59" t="e">
        <f>ВВ!#REF!*0.85</f>
        <v>#REF!</v>
      </c>
      <c r="CH14" s="59" t="e">
        <f>ВВ!#REF!*0.85</f>
        <v>#REF!</v>
      </c>
      <c r="CI14" s="59" t="e">
        <f>ВВ!#REF!*0.85</f>
        <v>#REF!</v>
      </c>
      <c r="CJ14" s="59" t="e">
        <f>ВВ!#REF!*0.85</f>
        <v>#REF!</v>
      </c>
      <c r="CK14" s="59" t="e">
        <f>ВВ!#REF!*0.85</f>
        <v>#REF!</v>
      </c>
      <c r="CL14" s="59" t="e">
        <f>ВВ!#REF!*0.85</f>
        <v>#REF!</v>
      </c>
      <c r="CM14" s="59" t="e">
        <f>ВВ!#REF!*0.85</f>
        <v>#REF!</v>
      </c>
    </row>
    <row r="15" spans="1:91" s="3" customFormat="1" ht="12" customHeight="1">
      <c r="A15" s="59" t="s">
        <v>35</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row>
    <row r="16" spans="1:91" s="3" customFormat="1" ht="12" customHeight="1">
      <c r="A16" s="14" t="s">
        <v>36</v>
      </c>
      <c r="B16" s="59">
        <f>'BAR BB - Open rates'!B16</f>
        <v>18200</v>
      </c>
      <c r="C16" s="59">
        <f>'BAR BB - Open rates'!C16</f>
        <v>15000</v>
      </c>
      <c r="D16" s="59">
        <f>'BAR BB - Open rates'!D16</f>
        <v>18200</v>
      </c>
      <c r="E16" s="59">
        <f>'BAR BB - Open rates'!E16</f>
        <v>15000</v>
      </c>
      <c r="F16" s="59">
        <f>'BAR BB - Open rates'!F16</f>
        <v>18200</v>
      </c>
      <c r="G16" s="59">
        <f>'BAR BB - Open rates'!G16</f>
        <v>15000</v>
      </c>
      <c r="H16" s="59">
        <f>'BAR BB - Open rates'!H16</f>
        <v>25800</v>
      </c>
      <c r="I16" s="59">
        <f>'BAR BB - Open rates'!I16</f>
        <v>26800</v>
      </c>
      <c r="J16" s="59">
        <f>'BAR BB - Open rates'!J16</f>
        <v>26801</v>
      </c>
      <c r="K16" s="59">
        <f>'BAR BB - Open rates'!K16</f>
        <v>26800</v>
      </c>
      <c r="L16" s="59">
        <f>'BAR BB - Open rates'!L16</f>
        <v>42500</v>
      </c>
      <c r="M16" s="59">
        <f>'BAR BB - Open rates'!M16</f>
        <v>45500</v>
      </c>
      <c r="N16" s="59">
        <f>'BAR BB - Open rates'!N16</f>
        <v>39200</v>
      </c>
      <c r="O16" s="59">
        <f>'BAR BB - Open rates'!O16</f>
        <v>24800</v>
      </c>
      <c r="P16" s="59">
        <f>'BAR BB - Open rates'!P16</f>
        <v>24800</v>
      </c>
      <c r="Q16" s="59">
        <f>'BAR BB - Open rates'!Q16</f>
        <v>25100</v>
      </c>
      <c r="R16" s="59">
        <f>'BAR BB - Open rates'!R16</f>
        <v>22900</v>
      </c>
      <c r="S16" s="59">
        <f>'BAR BB - Open rates'!S16</f>
        <v>25100</v>
      </c>
      <c r="T16" s="59">
        <f>'BAR BB - Open rates'!T16</f>
        <v>19200</v>
      </c>
      <c r="U16" s="59">
        <f>'BAR BB - Open rates'!U16</f>
        <v>25100</v>
      </c>
      <c r="V16" s="59">
        <f>'BAR BB - Open rates'!V16</f>
        <v>26800</v>
      </c>
      <c r="W16" s="59">
        <f>'BAR BB - Open rates'!W16</f>
        <v>25100</v>
      </c>
      <c r="X16" s="59">
        <f>'BAR BB - Open rates'!X16</f>
        <v>26800</v>
      </c>
      <c r="Y16" s="59">
        <f>'BAR BB - Open rates'!Y16</f>
        <v>25100</v>
      </c>
      <c r="Z16" s="59">
        <f>'BAR BB - Open rates'!Z16</f>
        <v>26800</v>
      </c>
      <c r="AA16" s="59">
        <f>'BAR BB - Open rates'!AA16</f>
        <v>30200</v>
      </c>
      <c r="AB16" s="59">
        <f>'BAR BB - Open rates'!AB16</f>
        <v>26800</v>
      </c>
      <c r="AC16" s="59">
        <f>'BAR BB - Open rates'!AC16</f>
        <v>26800</v>
      </c>
      <c r="AD16" s="59">
        <f>'BAR BB - Open rates'!AD16</f>
        <v>25100</v>
      </c>
      <c r="AE16" s="59">
        <f>'BAR BB - Open rates'!AE16</f>
        <v>20700</v>
      </c>
      <c r="AF16" s="59">
        <f>'BAR BB - Open rates'!AF16</f>
        <v>25100</v>
      </c>
      <c r="AG16" s="59">
        <f>'BAR BB - Open rates'!AG16</f>
        <v>20700</v>
      </c>
      <c r="AH16" s="59">
        <f>'BAR BB - Open rates'!AH16</f>
        <v>20700</v>
      </c>
      <c r="AI16" s="59">
        <f>'BAR BB - Open rates'!AI16</f>
        <v>19700</v>
      </c>
      <c r="AJ16" s="59">
        <f>'BAR BB - Open rates'!AJ16</f>
        <v>15000</v>
      </c>
      <c r="AK16" s="59">
        <f>'BAR BB - Open rates'!AK16</f>
        <v>13200</v>
      </c>
      <c r="AL16" s="59">
        <f>'BAR BB - Open rates'!AL16</f>
        <v>13200</v>
      </c>
      <c r="AM16" s="59">
        <f>'BAR BB - Open rates'!AM16</f>
        <v>15000</v>
      </c>
      <c r="AN16" s="59">
        <f>'BAR BB - Open rates'!AN16</f>
        <v>13200</v>
      </c>
      <c r="AO16" s="59">
        <f>'BAR BB - Open rates'!AO16</f>
        <v>15000</v>
      </c>
      <c r="AP16" s="59">
        <f>'BAR BB - Open rates'!AP16</f>
        <v>13200</v>
      </c>
      <c r="AQ16" s="59">
        <f>'BAR BB - Open rates'!AQ16</f>
        <v>15000</v>
      </c>
      <c r="AR16" s="59">
        <f>'BAR BB - Open rates'!AR16</f>
        <v>19700</v>
      </c>
      <c r="AS16" s="59">
        <f>'BAR BB - Open rates'!AS16</f>
        <v>13200</v>
      </c>
      <c r="AT16" s="59">
        <f>'BAR BB - Open rates'!AT16</f>
        <v>15000</v>
      </c>
      <c r="AU16" s="59">
        <f>'BAR BB - Open rates'!AU16</f>
        <v>13200</v>
      </c>
      <c r="AV16" s="59">
        <f>'BAR BB - Open rates'!AV16</f>
        <v>15000</v>
      </c>
      <c r="AW16" s="59">
        <f>'BAR BB - Open rates'!AW16</f>
        <v>13200</v>
      </c>
      <c r="AX16" s="59">
        <f>'BAR BB - Open rates'!AX16</f>
        <v>15000</v>
      </c>
      <c r="AY16" s="59">
        <f>'BAR BB - Open rates'!AY16</f>
        <v>13200</v>
      </c>
      <c r="AZ16" s="59">
        <f>'BAR BB - Open rates'!AZ16</f>
        <v>11400</v>
      </c>
      <c r="BA16" s="59">
        <f>'BAR BB - Open rates'!BA16</f>
        <v>13200</v>
      </c>
      <c r="BB16" s="59">
        <f>'BAR BB - Open rates'!BB16</f>
        <v>11400</v>
      </c>
      <c r="BC16" s="59">
        <f>'BAR BB - Open rates'!BC16</f>
        <v>15000</v>
      </c>
      <c r="BD16" s="59">
        <f>'BAR BB - Open rates'!BD16</f>
        <v>11400</v>
      </c>
      <c r="BE16" s="59">
        <f>'BAR BB - Open rates'!BE16</f>
        <v>12400</v>
      </c>
      <c r="BF16" s="59">
        <f>'BAR BB - Open rates'!BF16*0.85</f>
        <v>10880</v>
      </c>
      <c r="BG16" s="59">
        <f>'BAR BB - Open rates'!BG16*0.85</f>
        <v>9690</v>
      </c>
      <c r="BH16" s="59">
        <f>'BAR BB - Open rates'!BH16*0.85</f>
        <v>12750</v>
      </c>
      <c r="BI16" s="59">
        <f>'BAR BB - Open rates'!BI16*0.85</f>
        <v>9690</v>
      </c>
      <c r="BJ16" s="59">
        <f>'BAR BB - Open rates'!BJ16*0.85</f>
        <v>11220</v>
      </c>
      <c r="BK16" s="59">
        <f>'BAR BB - Open rates'!BK16*0.85</f>
        <v>9690</v>
      </c>
      <c r="BL16" s="59" t="e">
        <f>ВВ!#REF!*0.85</f>
        <v>#REF!</v>
      </c>
      <c r="BM16" s="59" t="e">
        <f>ВВ!#REF!*0.85</f>
        <v>#REF!</v>
      </c>
      <c r="BN16" s="59" t="e">
        <f>ВВ!#REF!*0.85</f>
        <v>#REF!</v>
      </c>
      <c r="BO16" s="59" t="e">
        <f>ВВ!#REF!*0.85</f>
        <v>#REF!</v>
      </c>
      <c r="BP16" s="59" t="e">
        <f>ВВ!#REF!*0.85</f>
        <v>#REF!</v>
      </c>
      <c r="BQ16" s="59" t="e">
        <f>ВВ!#REF!*0.85</f>
        <v>#REF!</v>
      </c>
      <c r="BR16" s="59" t="e">
        <f>ВВ!#REF!*0.85</f>
        <v>#REF!</v>
      </c>
      <c r="BS16" s="59" t="e">
        <f>ВВ!#REF!*0.85</f>
        <v>#REF!</v>
      </c>
      <c r="BT16" s="59" t="e">
        <f>ВВ!#REF!*0.85</f>
        <v>#REF!</v>
      </c>
      <c r="BU16" s="59" t="e">
        <f>ВВ!#REF!*0.85</f>
        <v>#REF!</v>
      </c>
      <c r="BV16" s="59" t="e">
        <f>ВВ!#REF!*0.85</f>
        <v>#REF!</v>
      </c>
      <c r="BW16" s="59" t="e">
        <f>ВВ!#REF!*0.85</f>
        <v>#REF!</v>
      </c>
      <c r="BX16" s="59" t="e">
        <f>ВВ!#REF!*0.85</f>
        <v>#REF!</v>
      </c>
      <c r="BY16" s="59" t="e">
        <f>ВВ!#REF!*0.85</f>
        <v>#REF!</v>
      </c>
      <c r="BZ16" s="59" t="e">
        <f>ВВ!#REF!*0.85</f>
        <v>#REF!</v>
      </c>
      <c r="CA16" s="59" t="e">
        <f>ВВ!#REF!*0.85</f>
        <v>#REF!</v>
      </c>
      <c r="CB16" s="59" t="e">
        <f>ВВ!#REF!*0.85</f>
        <v>#REF!</v>
      </c>
      <c r="CC16" s="59" t="e">
        <f>ВВ!#REF!*0.85</f>
        <v>#REF!</v>
      </c>
      <c r="CD16" s="59" t="e">
        <f>ВВ!#REF!*0.85</f>
        <v>#REF!</v>
      </c>
      <c r="CE16" s="59" t="e">
        <f>ВВ!#REF!*0.85</f>
        <v>#REF!</v>
      </c>
      <c r="CF16" s="59" t="e">
        <f>ВВ!#REF!*0.85</f>
        <v>#REF!</v>
      </c>
      <c r="CG16" s="59" t="e">
        <f>ВВ!#REF!*0.85</f>
        <v>#REF!</v>
      </c>
      <c r="CH16" s="59" t="e">
        <f>ВВ!#REF!*0.85</f>
        <v>#REF!</v>
      </c>
      <c r="CI16" s="59" t="e">
        <f>ВВ!#REF!*0.85</f>
        <v>#REF!</v>
      </c>
      <c r="CJ16" s="59" t="e">
        <f>ВВ!#REF!*0.85</f>
        <v>#REF!</v>
      </c>
      <c r="CK16" s="59" t="e">
        <f>ВВ!#REF!*0.85</f>
        <v>#REF!</v>
      </c>
      <c r="CL16" s="59" t="e">
        <f>ВВ!#REF!*0.85</f>
        <v>#REF!</v>
      </c>
      <c r="CM16" s="59" t="e">
        <f>ВВ!#REF!*0.85</f>
        <v>#REF!</v>
      </c>
    </row>
    <row r="19" spans="1:29">
      <c r="A19" s="8" t="s">
        <v>40</v>
      </c>
    </row>
    <row r="20" spans="1:29">
      <c r="A20" s="16" t="s">
        <v>42</v>
      </c>
    </row>
    <row r="21" spans="1:29" ht="16.5" customHeight="1">
      <c r="A21" s="17" t="s">
        <v>43</v>
      </c>
    </row>
    <row r="22" spans="1:29">
      <c r="A22" s="17" t="s">
        <v>44</v>
      </c>
    </row>
    <row r="23" spans="1:29">
      <c r="A23" s="17" t="s">
        <v>45</v>
      </c>
    </row>
    <row r="24" spans="1:29">
      <c r="A24" s="17" t="s">
        <v>46</v>
      </c>
    </row>
    <row r="25" spans="1:29">
      <c r="A25" s="17" t="s">
        <v>47</v>
      </c>
    </row>
    <row r="26" spans="1:29" ht="15.75" customHeight="1">
      <c r="A26" s="3"/>
    </row>
    <row r="27" spans="1:29">
      <c r="A27" s="8" t="s">
        <v>127</v>
      </c>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3"/>
      <c r="AB27" s="221"/>
      <c r="AC27" s="223"/>
    </row>
    <row r="28" spans="1:29">
      <c r="A28" s="154" t="s">
        <v>308</v>
      </c>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4"/>
      <c r="AB28" s="222"/>
      <c r="AC28" s="224"/>
    </row>
    <row r="30" spans="1:29">
      <c r="A30" s="8" t="s">
        <v>50</v>
      </c>
    </row>
    <row r="31" spans="1:29" ht="84.75" customHeight="1">
      <c r="A31" s="155" t="s">
        <v>283</v>
      </c>
    </row>
  </sheetData>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3"/>
  <dimension ref="A1:L45"/>
  <sheetViews>
    <sheetView workbookViewId="0">
      <selection activeCell="F33" sqref="F33"/>
    </sheetView>
  </sheetViews>
  <sheetFormatPr defaultColWidth="9.140625" defaultRowHeight="15"/>
  <cols>
    <col min="1" max="1" width="52" style="1" customWidth="1"/>
    <col min="2" max="12" width="9.85546875" style="5" customWidth="1"/>
    <col min="13" max="16384" width="9.140625" style="5"/>
  </cols>
  <sheetData>
    <row r="1" spans="1:12" s="1" customFormat="1" ht="12.75">
      <c r="A1" s="202" t="s">
        <v>309</v>
      </c>
    </row>
    <row r="2" spans="1:12" s="1" customFormat="1" ht="12.75">
      <c r="A2" s="8" t="s">
        <v>95</v>
      </c>
    </row>
    <row r="3" spans="1:12" s="2" customFormat="1">
      <c r="A3" s="10" t="s">
        <v>2</v>
      </c>
      <c r="B3" s="54" t="e">
        <f>ВВ!#REF!</f>
        <v>#REF!</v>
      </c>
      <c r="C3" s="54" t="e">
        <f>ВВ!#REF!</f>
        <v>#REF!</v>
      </c>
      <c r="D3" s="54" t="e">
        <f>ВВ!#REF!</f>
        <v>#REF!</v>
      </c>
      <c r="E3" s="54" t="e">
        <f>ВВ!#REF!</f>
        <v>#REF!</v>
      </c>
      <c r="F3" s="54" t="e">
        <f>ВВ!#REF!</f>
        <v>#REF!</v>
      </c>
      <c r="G3" s="54" t="e">
        <f>ВВ!#REF!</f>
        <v>#REF!</v>
      </c>
      <c r="H3" s="54" t="e">
        <f>ВВ!#REF!</f>
        <v>#REF!</v>
      </c>
      <c r="I3" s="54" t="e">
        <f>ВВ!#REF!</f>
        <v>#REF!</v>
      </c>
      <c r="J3" s="54" t="e">
        <f>ВВ!#REF!</f>
        <v>#REF!</v>
      </c>
      <c r="K3" s="54" t="e">
        <f>ВВ!#REF!</f>
        <v>#REF!</v>
      </c>
      <c r="L3" s="54" t="e">
        <f>ВВ!#REF!</f>
        <v>#REF!</v>
      </c>
    </row>
    <row r="4" spans="1:12" s="2" customFormat="1">
      <c r="A4" s="10"/>
      <c r="B4" s="54" t="e">
        <f>ВВ!#REF!</f>
        <v>#REF!</v>
      </c>
      <c r="C4" s="54" t="e">
        <f>ВВ!#REF!</f>
        <v>#REF!</v>
      </c>
      <c r="D4" s="54" t="e">
        <f>ВВ!#REF!</f>
        <v>#REF!</v>
      </c>
      <c r="E4" s="54" t="e">
        <f>ВВ!#REF!</f>
        <v>#REF!</v>
      </c>
      <c r="F4" s="54" t="e">
        <f>ВВ!#REF!</f>
        <v>#REF!</v>
      </c>
      <c r="G4" s="54" t="e">
        <f>ВВ!#REF!</f>
        <v>#REF!</v>
      </c>
      <c r="H4" s="54" t="e">
        <f>ВВ!#REF!</f>
        <v>#REF!</v>
      </c>
      <c r="I4" s="54" t="e">
        <f>ВВ!#REF!</f>
        <v>#REF!</v>
      </c>
      <c r="J4" s="54" t="e">
        <f>ВВ!#REF!</f>
        <v>#REF!</v>
      </c>
      <c r="K4" s="54" t="e">
        <f>ВВ!#REF!</f>
        <v>#REF!</v>
      </c>
      <c r="L4" s="54" t="e">
        <f>ВВ!#REF!</f>
        <v>#REF!</v>
      </c>
    </row>
    <row r="5" spans="1:12" s="3" customFormat="1" ht="12" customHeight="1">
      <c r="A5" s="12" t="s">
        <v>68</v>
      </c>
      <c r="B5" s="7"/>
      <c r="C5" s="7"/>
      <c r="D5" s="7"/>
      <c r="E5" s="7"/>
      <c r="F5" s="7"/>
      <c r="G5" s="7"/>
      <c r="H5" s="7"/>
      <c r="I5" s="7"/>
      <c r="J5" s="7"/>
      <c r="K5" s="7"/>
      <c r="L5" s="7"/>
    </row>
    <row r="6" spans="1:12" s="4" customFormat="1" ht="12" customHeight="1">
      <c r="A6" s="14">
        <v>1</v>
      </c>
      <c r="B6" s="12" t="e">
        <f>ВВ!#REF!*0.9</f>
        <v>#REF!</v>
      </c>
      <c r="C6" s="12" t="e">
        <f>ВВ!#REF!*0.9</f>
        <v>#REF!</v>
      </c>
      <c r="D6" s="12" t="e">
        <f>ВВ!#REF!*0.9</f>
        <v>#REF!</v>
      </c>
      <c r="E6" s="12" t="e">
        <f>ВВ!#REF!*0.9</f>
        <v>#REF!</v>
      </c>
      <c r="F6" s="12" t="e">
        <f>ВВ!#REF!*0.9</f>
        <v>#REF!</v>
      </c>
      <c r="G6" s="12" t="e">
        <f>ВВ!#REF!*0.9</f>
        <v>#REF!</v>
      </c>
      <c r="H6" s="12" t="e">
        <f>ВВ!#REF!*0.9</f>
        <v>#REF!</v>
      </c>
      <c r="I6" s="12" t="e">
        <f>ВВ!#REF!*0.9</f>
        <v>#REF!</v>
      </c>
      <c r="J6" s="12" t="e">
        <f>ВВ!#REF!*0.9</f>
        <v>#REF!</v>
      </c>
      <c r="K6" s="12" t="e">
        <f>ВВ!#REF!*0.9</f>
        <v>#REF!</v>
      </c>
      <c r="L6" s="12" t="e">
        <f>ВВ!#REF!*0.9</f>
        <v>#REF!</v>
      </c>
    </row>
    <row r="7" spans="1:12" s="4" customFormat="1" ht="12" customHeight="1">
      <c r="A7" s="14">
        <v>2</v>
      </c>
      <c r="B7" s="12" t="e">
        <f>ВВ!#REF!*0.9</f>
        <v>#REF!</v>
      </c>
      <c r="C7" s="12" t="e">
        <f>ВВ!#REF!*0.9</f>
        <v>#REF!</v>
      </c>
      <c r="D7" s="12" t="e">
        <f>ВВ!#REF!*0.9</f>
        <v>#REF!</v>
      </c>
      <c r="E7" s="12" t="e">
        <f>ВВ!#REF!*0.9</f>
        <v>#REF!</v>
      </c>
      <c r="F7" s="12" t="e">
        <f>ВВ!#REF!*0.9</f>
        <v>#REF!</v>
      </c>
      <c r="G7" s="12" t="e">
        <f>ВВ!#REF!*0.9</f>
        <v>#REF!</v>
      </c>
      <c r="H7" s="12" t="e">
        <f>ВВ!#REF!*0.9</f>
        <v>#REF!</v>
      </c>
      <c r="I7" s="12" t="e">
        <f>ВВ!#REF!*0.9</f>
        <v>#REF!</v>
      </c>
      <c r="J7" s="12" t="e">
        <f>ВВ!#REF!*0.9</f>
        <v>#REF!</v>
      </c>
      <c r="K7" s="12" t="e">
        <f>ВВ!#REF!*0.9</f>
        <v>#REF!</v>
      </c>
      <c r="L7" s="12" t="e">
        <f>ВВ!#REF!*0.9</f>
        <v>#REF!</v>
      </c>
    </row>
    <row r="8" spans="1:12" s="3" customFormat="1" ht="12" customHeight="1">
      <c r="A8" s="100" t="s">
        <v>310</v>
      </c>
      <c r="B8" s="12"/>
      <c r="C8" s="12"/>
      <c r="D8" s="12"/>
      <c r="E8" s="12"/>
      <c r="F8" s="12"/>
      <c r="G8" s="12"/>
      <c r="H8" s="12"/>
      <c r="I8" s="12"/>
      <c r="J8" s="12"/>
      <c r="K8" s="12"/>
      <c r="L8" s="12"/>
    </row>
    <row r="9" spans="1:12" s="4" customFormat="1" ht="12" customHeight="1">
      <c r="A9" s="13">
        <v>1</v>
      </c>
      <c r="B9" s="12" t="e">
        <f>ВВ!#REF!*0.9</f>
        <v>#REF!</v>
      </c>
      <c r="C9" s="12" t="e">
        <f>ВВ!#REF!*0.9</f>
        <v>#REF!</v>
      </c>
      <c r="D9" s="12" t="e">
        <f>ВВ!#REF!*0.9</f>
        <v>#REF!</v>
      </c>
      <c r="E9" s="12" t="e">
        <f>ВВ!#REF!*0.9</f>
        <v>#REF!</v>
      </c>
      <c r="F9" s="12" t="e">
        <f>ВВ!#REF!*0.9</f>
        <v>#REF!</v>
      </c>
      <c r="G9" s="12" t="e">
        <f>ВВ!#REF!*0.9</f>
        <v>#REF!</v>
      </c>
      <c r="H9" s="12" t="e">
        <f>ВВ!#REF!*0.9</f>
        <v>#REF!</v>
      </c>
      <c r="I9" s="12" t="e">
        <f>ВВ!#REF!*0.9</f>
        <v>#REF!</v>
      </c>
      <c r="J9" s="12" t="e">
        <f>ВВ!#REF!*0.9</f>
        <v>#REF!</v>
      </c>
      <c r="K9" s="12" t="e">
        <f>ВВ!#REF!*0.9</f>
        <v>#REF!</v>
      </c>
      <c r="L9" s="12" t="e">
        <f>ВВ!#REF!*0.9</f>
        <v>#REF!</v>
      </c>
    </row>
    <row r="10" spans="1:12" s="4" customFormat="1" ht="12" customHeight="1">
      <c r="A10" s="13">
        <v>2</v>
      </c>
      <c r="B10" s="12" t="e">
        <f>ВВ!#REF!*0.9</f>
        <v>#REF!</v>
      </c>
      <c r="C10" s="12" t="e">
        <f>ВВ!#REF!*0.9</f>
        <v>#REF!</v>
      </c>
      <c r="D10" s="12" t="e">
        <f>ВВ!#REF!*0.9</f>
        <v>#REF!</v>
      </c>
      <c r="E10" s="12" t="e">
        <f>ВВ!#REF!*0.9</f>
        <v>#REF!</v>
      </c>
      <c r="F10" s="12" t="e">
        <f>ВВ!#REF!*0.9</f>
        <v>#REF!</v>
      </c>
      <c r="G10" s="12" t="e">
        <f>ВВ!#REF!*0.9</f>
        <v>#REF!</v>
      </c>
      <c r="H10" s="12" t="e">
        <f>ВВ!#REF!*0.9</f>
        <v>#REF!</v>
      </c>
      <c r="I10" s="12" t="e">
        <f>ВВ!#REF!*0.9</f>
        <v>#REF!</v>
      </c>
      <c r="J10" s="12" t="e">
        <f>ВВ!#REF!*0.9</f>
        <v>#REF!</v>
      </c>
      <c r="K10" s="12" t="e">
        <f>ВВ!#REF!*0.9</f>
        <v>#REF!</v>
      </c>
      <c r="L10" s="12" t="e">
        <f>ВВ!#REF!*0.9</f>
        <v>#REF!</v>
      </c>
    </row>
    <row r="11" spans="1:12" s="3" customFormat="1" ht="12" customHeight="1">
      <c r="A11" s="12" t="s">
        <v>34</v>
      </c>
      <c r="B11" s="12"/>
      <c r="C11" s="12"/>
      <c r="D11" s="12"/>
      <c r="E11" s="12"/>
      <c r="F11" s="12"/>
      <c r="G11" s="12"/>
      <c r="H11" s="12"/>
      <c r="I11" s="12"/>
      <c r="J11" s="12"/>
      <c r="K11" s="12"/>
      <c r="L11" s="12"/>
    </row>
    <row r="12" spans="1:12" s="4" customFormat="1" ht="12" customHeight="1">
      <c r="A12" s="13">
        <v>1</v>
      </c>
      <c r="B12" s="12" t="e">
        <f>ВВ!#REF!*0.9</f>
        <v>#REF!</v>
      </c>
      <c r="C12" s="12" t="e">
        <f>ВВ!#REF!*0.9</f>
        <v>#REF!</v>
      </c>
      <c r="D12" s="12" t="e">
        <f>ВВ!#REF!*0.9</f>
        <v>#REF!</v>
      </c>
      <c r="E12" s="12" t="e">
        <f>ВВ!#REF!*0.9</f>
        <v>#REF!</v>
      </c>
      <c r="F12" s="12" t="e">
        <f>ВВ!#REF!*0.9</f>
        <v>#REF!</v>
      </c>
      <c r="G12" s="12" t="e">
        <f>ВВ!#REF!*0.9</f>
        <v>#REF!</v>
      </c>
      <c r="H12" s="12" t="e">
        <f>ВВ!#REF!*0.9</f>
        <v>#REF!</v>
      </c>
      <c r="I12" s="12" t="e">
        <f>ВВ!#REF!*0.9</f>
        <v>#REF!</v>
      </c>
      <c r="J12" s="12" t="e">
        <f>ВВ!#REF!*0.9</f>
        <v>#REF!</v>
      </c>
      <c r="K12" s="12" t="e">
        <f>ВВ!#REF!*0.9</f>
        <v>#REF!</v>
      </c>
      <c r="L12" s="12" t="e">
        <f>ВВ!#REF!*0.9</f>
        <v>#REF!</v>
      </c>
    </row>
    <row r="13" spans="1:12" s="4" customFormat="1" ht="12" customHeight="1">
      <c r="A13" s="13">
        <v>2</v>
      </c>
      <c r="B13" s="12" t="e">
        <f>ВВ!#REF!*0.9</f>
        <v>#REF!</v>
      </c>
      <c r="C13" s="12" t="e">
        <f>ВВ!#REF!*0.9</f>
        <v>#REF!</v>
      </c>
      <c r="D13" s="12" t="e">
        <f>ВВ!#REF!*0.9</f>
        <v>#REF!</v>
      </c>
      <c r="E13" s="12" t="e">
        <f>ВВ!#REF!*0.9</f>
        <v>#REF!</v>
      </c>
      <c r="F13" s="12" t="e">
        <f>ВВ!#REF!*0.9</f>
        <v>#REF!</v>
      </c>
      <c r="G13" s="12" t="e">
        <f>ВВ!#REF!*0.9</f>
        <v>#REF!</v>
      </c>
      <c r="H13" s="12" t="e">
        <f>ВВ!#REF!*0.9</f>
        <v>#REF!</v>
      </c>
      <c r="I13" s="12" t="e">
        <f>ВВ!#REF!*0.9</f>
        <v>#REF!</v>
      </c>
      <c r="J13" s="12" t="e">
        <f>ВВ!#REF!*0.9</f>
        <v>#REF!</v>
      </c>
      <c r="K13" s="12" t="e">
        <f>ВВ!#REF!*0.9</f>
        <v>#REF!</v>
      </c>
      <c r="L13" s="12" t="e">
        <f>ВВ!#REF!*0.9</f>
        <v>#REF!</v>
      </c>
    </row>
    <row r="14" spans="1:12" s="3" customFormat="1" ht="12" customHeight="1">
      <c r="A14" s="12" t="s">
        <v>35</v>
      </c>
      <c r="B14" s="12"/>
      <c r="C14" s="12"/>
      <c r="D14" s="12"/>
      <c r="E14" s="12"/>
      <c r="F14" s="12"/>
      <c r="G14" s="12"/>
      <c r="H14" s="12"/>
      <c r="I14" s="12"/>
      <c r="J14" s="12"/>
      <c r="K14" s="12"/>
      <c r="L14" s="12"/>
    </row>
    <row r="15" spans="1:12" s="4" customFormat="1" ht="12" customHeight="1">
      <c r="A15" s="13" t="s">
        <v>36</v>
      </c>
      <c r="B15" s="12" t="e">
        <f>ВВ!#REF!*0.9</f>
        <v>#REF!</v>
      </c>
      <c r="C15" s="12" t="e">
        <f>ВВ!#REF!*0.9</f>
        <v>#REF!</v>
      </c>
      <c r="D15" s="12" t="e">
        <f>ВВ!#REF!*0.9</f>
        <v>#REF!</v>
      </c>
      <c r="E15" s="12" t="e">
        <f>ВВ!#REF!*0.9</f>
        <v>#REF!</v>
      </c>
      <c r="F15" s="12" t="e">
        <f>ВВ!#REF!*0.9</f>
        <v>#REF!</v>
      </c>
      <c r="G15" s="12" t="e">
        <f>ВВ!#REF!*0.9</f>
        <v>#REF!</v>
      </c>
      <c r="H15" s="12" t="e">
        <f>ВВ!#REF!*0.9</f>
        <v>#REF!</v>
      </c>
      <c r="I15" s="12" t="e">
        <f>ВВ!#REF!*0.9</f>
        <v>#REF!</v>
      </c>
      <c r="J15" s="12" t="e">
        <f>ВВ!#REF!*0.9</f>
        <v>#REF!</v>
      </c>
      <c r="K15" s="12" t="e">
        <f>ВВ!#REF!*0.9</f>
        <v>#REF!</v>
      </c>
      <c r="L15" s="12" t="e">
        <f>ВВ!#REF!*0.9</f>
        <v>#REF!</v>
      </c>
    </row>
    <row r="17" spans="1:12" s="1" customFormat="1" ht="24.75" customHeight="1">
      <c r="A17" s="8" t="s">
        <v>150</v>
      </c>
      <c r="B17" s="9"/>
      <c r="C17" s="9"/>
      <c r="D17" s="9"/>
      <c r="E17" s="9"/>
      <c r="F17" s="9"/>
      <c r="G17" s="9"/>
      <c r="H17" s="9"/>
      <c r="I17" s="9"/>
      <c r="J17" s="9"/>
      <c r="K17" s="9"/>
      <c r="L17" s="9"/>
    </row>
    <row r="18" spans="1:12" s="2" customFormat="1">
      <c r="A18" s="10" t="s">
        <v>2</v>
      </c>
      <c r="B18" s="54" t="e">
        <f t="shared" ref="B18" si="0">B3</f>
        <v>#REF!</v>
      </c>
      <c r="C18" s="54" t="e">
        <f t="shared" ref="C18:L18" si="1">C3</f>
        <v>#REF!</v>
      </c>
      <c r="D18" s="54" t="e">
        <f t="shared" si="1"/>
        <v>#REF!</v>
      </c>
      <c r="E18" s="54" t="e">
        <f t="shared" si="1"/>
        <v>#REF!</v>
      </c>
      <c r="F18" s="54" t="e">
        <f t="shared" si="1"/>
        <v>#REF!</v>
      </c>
      <c r="G18" s="54" t="e">
        <f t="shared" si="1"/>
        <v>#REF!</v>
      </c>
      <c r="H18" s="54" t="e">
        <f t="shared" si="1"/>
        <v>#REF!</v>
      </c>
      <c r="I18" s="54" t="e">
        <f t="shared" si="1"/>
        <v>#REF!</v>
      </c>
      <c r="J18" s="54" t="e">
        <f t="shared" si="1"/>
        <v>#REF!</v>
      </c>
      <c r="K18" s="54" t="e">
        <f t="shared" si="1"/>
        <v>#REF!</v>
      </c>
      <c r="L18" s="54" t="e">
        <f t="shared" si="1"/>
        <v>#REF!</v>
      </c>
    </row>
    <row r="19" spans="1:12" s="2" customFormat="1">
      <c r="A19" s="10"/>
      <c r="B19" s="54" t="e">
        <f t="shared" ref="B19" si="2">B4</f>
        <v>#REF!</v>
      </c>
      <c r="C19" s="54" t="e">
        <f t="shared" ref="C19:L19" si="3">C4</f>
        <v>#REF!</v>
      </c>
      <c r="D19" s="54" t="e">
        <f t="shared" si="3"/>
        <v>#REF!</v>
      </c>
      <c r="E19" s="54" t="e">
        <f t="shared" si="3"/>
        <v>#REF!</v>
      </c>
      <c r="F19" s="54" t="e">
        <f t="shared" si="3"/>
        <v>#REF!</v>
      </c>
      <c r="G19" s="54" t="e">
        <f t="shared" si="3"/>
        <v>#REF!</v>
      </c>
      <c r="H19" s="54" t="e">
        <f t="shared" si="3"/>
        <v>#REF!</v>
      </c>
      <c r="I19" s="54" t="e">
        <f t="shared" si="3"/>
        <v>#REF!</v>
      </c>
      <c r="J19" s="54" t="e">
        <f t="shared" si="3"/>
        <v>#REF!</v>
      </c>
      <c r="K19" s="54" t="e">
        <f t="shared" si="3"/>
        <v>#REF!</v>
      </c>
      <c r="L19" s="54" t="e">
        <f t="shared" si="3"/>
        <v>#REF!</v>
      </c>
    </row>
    <row r="20" spans="1:12" s="3" customFormat="1" ht="12" customHeight="1">
      <c r="A20" s="12" t="s">
        <v>68</v>
      </c>
      <c r="B20" s="7"/>
      <c r="C20" s="7"/>
      <c r="D20" s="7"/>
      <c r="E20" s="7"/>
      <c r="F20" s="7"/>
      <c r="G20" s="7"/>
      <c r="H20" s="7"/>
      <c r="I20" s="7"/>
      <c r="J20" s="7"/>
      <c r="K20" s="7"/>
      <c r="L20" s="7"/>
    </row>
    <row r="21" spans="1:12" s="4" customFormat="1" ht="12" customHeight="1">
      <c r="A21" s="14">
        <v>1</v>
      </c>
      <c r="B21" s="29" t="e">
        <f t="shared" ref="B21" si="4">ROUNDUP(B6*0.9,)</f>
        <v>#REF!</v>
      </c>
      <c r="C21" s="29" t="e">
        <f t="shared" ref="C21:L21" si="5">ROUNDUP(C6*0.9,)</f>
        <v>#REF!</v>
      </c>
      <c r="D21" s="29" t="e">
        <f t="shared" si="5"/>
        <v>#REF!</v>
      </c>
      <c r="E21" s="29" t="e">
        <f t="shared" si="5"/>
        <v>#REF!</v>
      </c>
      <c r="F21" s="29" t="e">
        <f t="shared" si="5"/>
        <v>#REF!</v>
      </c>
      <c r="G21" s="29" t="e">
        <f t="shared" si="5"/>
        <v>#REF!</v>
      </c>
      <c r="H21" s="29" t="e">
        <f t="shared" si="5"/>
        <v>#REF!</v>
      </c>
      <c r="I21" s="29" t="e">
        <f t="shared" si="5"/>
        <v>#REF!</v>
      </c>
      <c r="J21" s="29" t="e">
        <f t="shared" si="5"/>
        <v>#REF!</v>
      </c>
      <c r="K21" s="29" t="e">
        <f t="shared" si="5"/>
        <v>#REF!</v>
      </c>
      <c r="L21" s="29" t="e">
        <f t="shared" si="5"/>
        <v>#REF!</v>
      </c>
    </row>
    <row r="22" spans="1:12" s="4" customFormat="1" ht="12" customHeight="1">
      <c r="A22" s="14">
        <v>2</v>
      </c>
      <c r="B22" s="29" t="e">
        <f t="shared" ref="B22" si="6">ROUNDUP(B7*0.9,)</f>
        <v>#REF!</v>
      </c>
      <c r="C22" s="29" t="e">
        <f t="shared" ref="C22:L22" si="7">ROUNDUP(C7*0.9,)</f>
        <v>#REF!</v>
      </c>
      <c r="D22" s="29" t="e">
        <f t="shared" si="7"/>
        <v>#REF!</v>
      </c>
      <c r="E22" s="29" t="e">
        <f t="shared" si="7"/>
        <v>#REF!</v>
      </c>
      <c r="F22" s="29" t="e">
        <f t="shared" si="7"/>
        <v>#REF!</v>
      </c>
      <c r="G22" s="29" t="e">
        <f t="shared" si="7"/>
        <v>#REF!</v>
      </c>
      <c r="H22" s="29" t="e">
        <f t="shared" si="7"/>
        <v>#REF!</v>
      </c>
      <c r="I22" s="29" t="e">
        <f t="shared" si="7"/>
        <v>#REF!</v>
      </c>
      <c r="J22" s="29" t="e">
        <f t="shared" si="7"/>
        <v>#REF!</v>
      </c>
      <c r="K22" s="29" t="e">
        <f t="shared" si="7"/>
        <v>#REF!</v>
      </c>
      <c r="L22" s="29" t="e">
        <f t="shared" si="7"/>
        <v>#REF!</v>
      </c>
    </row>
    <row r="23" spans="1:12" s="3" customFormat="1" ht="12" customHeight="1">
      <c r="A23" s="100" t="s">
        <v>310</v>
      </c>
      <c r="B23" s="29"/>
      <c r="C23" s="29"/>
      <c r="D23" s="29"/>
      <c r="E23" s="29"/>
      <c r="F23" s="29"/>
      <c r="G23" s="29"/>
      <c r="H23" s="29"/>
      <c r="I23" s="29"/>
      <c r="J23" s="29"/>
      <c r="K23" s="29"/>
      <c r="L23" s="29"/>
    </row>
    <row r="24" spans="1:12" s="4" customFormat="1" ht="12" customHeight="1">
      <c r="A24" s="13">
        <v>1</v>
      </c>
      <c r="B24" s="29" t="e">
        <f t="shared" ref="B24" si="8">ROUNDUP(B9*0.9,)</f>
        <v>#REF!</v>
      </c>
      <c r="C24" s="29" t="e">
        <f t="shared" ref="C24:L24" si="9">ROUNDUP(C9*0.9,)</f>
        <v>#REF!</v>
      </c>
      <c r="D24" s="29" t="e">
        <f t="shared" si="9"/>
        <v>#REF!</v>
      </c>
      <c r="E24" s="29" t="e">
        <f t="shared" si="9"/>
        <v>#REF!</v>
      </c>
      <c r="F24" s="29" t="e">
        <f t="shared" si="9"/>
        <v>#REF!</v>
      </c>
      <c r="G24" s="29" t="e">
        <f t="shared" si="9"/>
        <v>#REF!</v>
      </c>
      <c r="H24" s="29" t="e">
        <f t="shared" si="9"/>
        <v>#REF!</v>
      </c>
      <c r="I24" s="29" t="e">
        <f t="shared" si="9"/>
        <v>#REF!</v>
      </c>
      <c r="J24" s="29" t="e">
        <f t="shared" si="9"/>
        <v>#REF!</v>
      </c>
      <c r="K24" s="29" t="e">
        <f t="shared" si="9"/>
        <v>#REF!</v>
      </c>
      <c r="L24" s="29" t="e">
        <f t="shared" si="9"/>
        <v>#REF!</v>
      </c>
    </row>
    <row r="25" spans="1:12" s="4" customFormat="1" ht="12" customHeight="1">
      <c r="A25" s="13">
        <v>2</v>
      </c>
      <c r="B25" s="29" t="e">
        <f t="shared" ref="B25" si="10">ROUNDUP(B10*0.9,)</f>
        <v>#REF!</v>
      </c>
      <c r="C25" s="29" t="e">
        <f t="shared" ref="C25:L25" si="11">ROUNDUP(C10*0.9,)</f>
        <v>#REF!</v>
      </c>
      <c r="D25" s="29" t="e">
        <f t="shared" si="11"/>
        <v>#REF!</v>
      </c>
      <c r="E25" s="29" t="e">
        <f t="shared" si="11"/>
        <v>#REF!</v>
      </c>
      <c r="F25" s="29" t="e">
        <f t="shared" si="11"/>
        <v>#REF!</v>
      </c>
      <c r="G25" s="29" t="e">
        <f t="shared" si="11"/>
        <v>#REF!</v>
      </c>
      <c r="H25" s="29" t="e">
        <f t="shared" si="11"/>
        <v>#REF!</v>
      </c>
      <c r="I25" s="29" t="e">
        <f t="shared" si="11"/>
        <v>#REF!</v>
      </c>
      <c r="J25" s="29" t="e">
        <f t="shared" si="11"/>
        <v>#REF!</v>
      </c>
      <c r="K25" s="29" t="e">
        <f t="shared" si="11"/>
        <v>#REF!</v>
      </c>
      <c r="L25" s="29" t="e">
        <f t="shared" si="11"/>
        <v>#REF!</v>
      </c>
    </row>
    <row r="26" spans="1:12" s="3" customFormat="1" ht="12" customHeight="1">
      <c r="A26" s="12" t="s">
        <v>34</v>
      </c>
      <c r="B26" s="29"/>
      <c r="C26" s="29"/>
      <c r="D26" s="29"/>
      <c r="E26" s="29"/>
      <c r="F26" s="29"/>
      <c r="G26" s="29"/>
      <c r="H26" s="29"/>
      <c r="I26" s="29"/>
      <c r="J26" s="29"/>
      <c r="K26" s="29"/>
      <c r="L26" s="29"/>
    </row>
    <row r="27" spans="1:12" s="4" customFormat="1" ht="12" customHeight="1">
      <c r="A27" s="13">
        <v>1</v>
      </c>
      <c r="B27" s="29" t="e">
        <f t="shared" ref="B27" si="12">ROUNDUP(B12*0.9,)</f>
        <v>#REF!</v>
      </c>
      <c r="C27" s="29" t="e">
        <f t="shared" ref="C27:L27" si="13">ROUNDUP(C12*0.9,)</f>
        <v>#REF!</v>
      </c>
      <c r="D27" s="29" t="e">
        <f t="shared" si="13"/>
        <v>#REF!</v>
      </c>
      <c r="E27" s="29" t="e">
        <f t="shared" si="13"/>
        <v>#REF!</v>
      </c>
      <c r="F27" s="29" t="e">
        <f t="shared" si="13"/>
        <v>#REF!</v>
      </c>
      <c r="G27" s="29" t="e">
        <f t="shared" si="13"/>
        <v>#REF!</v>
      </c>
      <c r="H27" s="29" t="e">
        <f t="shared" si="13"/>
        <v>#REF!</v>
      </c>
      <c r="I27" s="29" t="e">
        <f t="shared" si="13"/>
        <v>#REF!</v>
      </c>
      <c r="J27" s="29" t="e">
        <f t="shared" si="13"/>
        <v>#REF!</v>
      </c>
      <c r="K27" s="29" t="e">
        <f t="shared" si="13"/>
        <v>#REF!</v>
      </c>
      <c r="L27" s="29" t="e">
        <f t="shared" si="13"/>
        <v>#REF!</v>
      </c>
    </row>
    <row r="28" spans="1:12" s="4" customFormat="1" ht="12" customHeight="1">
      <c r="A28" s="13">
        <v>2</v>
      </c>
      <c r="B28" s="29" t="e">
        <f t="shared" ref="B28" si="14">ROUNDUP(B13*0.9,)</f>
        <v>#REF!</v>
      </c>
      <c r="C28" s="29" t="e">
        <f t="shared" ref="C28:L28" si="15">ROUNDUP(C13*0.9,)</f>
        <v>#REF!</v>
      </c>
      <c r="D28" s="29" t="e">
        <f t="shared" si="15"/>
        <v>#REF!</v>
      </c>
      <c r="E28" s="29" t="e">
        <f t="shared" si="15"/>
        <v>#REF!</v>
      </c>
      <c r="F28" s="29" t="e">
        <f t="shared" si="15"/>
        <v>#REF!</v>
      </c>
      <c r="G28" s="29" t="e">
        <f t="shared" si="15"/>
        <v>#REF!</v>
      </c>
      <c r="H28" s="29" t="e">
        <f t="shared" si="15"/>
        <v>#REF!</v>
      </c>
      <c r="I28" s="29" t="e">
        <f t="shared" si="15"/>
        <v>#REF!</v>
      </c>
      <c r="J28" s="29" t="e">
        <f t="shared" si="15"/>
        <v>#REF!</v>
      </c>
      <c r="K28" s="29" t="e">
        <f t="shared" si="15"/>
        <v>#REF!</v>
      </c>
      <c r="L28" s="29" t="e">
        <f t="shared" si="15"/>
        <v>#REF!</v>
      </c>
    </row>
    <row r="29" spans="1:12" s="3" customFormat="1" ht="12" customHeight="1">
      <c r="A29" s="12" t="s">
        <v>35</v>
      </c>
      <c r="B29" s="29"/>
      <c r="C29" s="29"/>
      <c r="D29" s="29"/>
      <c r="E29" s="29"/>
      <c r="F29" s="29"/>
      <c r="G29" s="29"/>
      <c r="H29" s="29"/>
      <c r="I29" s="29"/>
      <c r="J29" s="29"/>
      <c r="K29" s="29"/>
      <c r="L29" s="29"/>
    </row>
    <row r="30" spans="1:12" s="4" customFormat="1" ht="12" customHeight="1">
      <c r="A30" s="13" t="s">
        <v>36</v>
      </c>
      <c r="B30" s="29" t="e">
        <f t="shared" ref="B30" si="16">ROUNDUP(B15*0.9,)</f>
        <v>#REF!</v>
      </c>
      <c r="C30" s="29" t="e">
        <f t="shared" ref="C30:L30" si="17">ROUNDUP(C15*0.9,)</f>
        <v>#REF!</v>
      </c>
      <c r="D30" s="29" t="e">
        <f t="shared" si="17"/>
        <v>#REF!</v>
      </c>
      <c r="E30" s="29" t="e">
        <f t="shared" si="17"/>
        <v>#REF!</v>
      </c>
      <c r="F30" s="29" t="e">
        <f t="shared" si="17"/>
        <v>#REF!</v>
      </c>
      <c r="G30" s="29" t="e">
        <f t="shared" si="17"/>
        <v>#REF!</v>
      </c>
      <c r="H30" s="29" t="e">
        <f t="shared" si="17"/>
        <v>#REF!</v>
      </c>
      <c r="I30" s="29" t="e">
        <f t="shared" si="17"/>
        <v>#REF!</v>
      </c>
      <c r="J30" s="29" t="e">
        <f t="shared" si="17"/>
        <v>#REF!</v>
      </c>
      <c r="K30" s="29" t="e">
        <f t="shared" si="17"/>
        <v>#REF!</v>
      </c>
      <c r="L30" s="29" t="e">
        <f t="shared" si="17"/>
        <v>#REF!</v>
      </c>
    </row>
    <row r="33" spans="1:1">
      <c r="A33" s="77" t="s">
        <v>40</v>
      </c>
    </row>
    <row r="34" spans="1:1" customFormat="1">
      <c r="A34" s="16" t="s">
        <v>42</v>
      </c>
    </row>
    <row r="35" spans="1:1" customFormat="1" ht="16.5" customHeight="1">
      <c r="A35" s="17" t="s">
        <v>43</v>
      </c>
    </row>
    <row r="36" spans="1:1" customFormat="1">
      <c r="A36" s="17" t="s">
        <v>44</v>
      </c>
    </row>
    <row r="37" spans="1:1" customFormat="1">
      <c r="A37" s="17" t="s">
        <v>45</v>
      </c>
    </row>
    <row r="38" spans="1:1" customFormat="1">
      <c r="A38" s="17" t="s">
        <v>46</v>
      </c>
    </row>
    <row r="39" spans="1:1" customFormat="1">
      <c r="A39" s="17" t="s">
        <v>47</v>
      </c>
    </row>
    <row r="40" spans="1:1" customFormat="1" ht="15.75" customHeight="1"/>
    <row r="41" spans="1:1">
      <c r="A41" s="219" t="s">
        <v>127</v>
      </c>
    </row>
    <row r="42" spans="1:1">
      <c r="A42" s="220" t="s">
        <v>311</v>
      </c>
    </row>
    <row r="44" spans="1:1">
      <c r="A44" s="194" t="s">
        <v>50</v>
      </c>
    </row>
    <row r="45" spans="1:1" ht="79.900000000000006" customHeight="1">
      <c r="A45" s="205" t="s">
        <v>144</v>
      </c>
    </row>
  </sheetData>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4"/>
  <dimension ref="A1:L45"/>
  <sheetViews>
    <sheetView workbookViewId="0">
      <selection activeCell="J1" sqref="J1:L1048576"/>
    </sheetView>
  </sheetViews>
  <sheetFormatPr defaultColWidth="9.140625" defaultRowHeight="15"/>
  <cols>
    <col min="1" max="1" width="52" style="1" customWidth="1"/>
    <col min="2" max="12" width="9.85546875" style="5" customWidth="1"/>
    <col min="13" max="16384" width="9.140625" style="5"/>
  </cols>
  <sheetData>
    <row r="1" spans="1:12" s="1" customFormat="1" ht="12.75">
      <c r="A1" s="202" t="s">
        <v>309</v>
      </c>
    </row>
    <row r="2" spans="1:12" s="1" customFormat="1" ht="12.75">
      <c r="A2" s="8" t="s">
        <v>95</v>
      </c>
    </row>
    <row r="3" spans="1:12" s="2" customFormat="1">
      <c r="A3" s="10" t="s">
        <v>2</v>
      </c>
      <c r="B3" s="74" t="e">
        <f>ВВ!#REF!</f>
        <v>#REF!</v>
      </c>
      <c r="C3" s="74" t="e">
        <f>ВВ!#REF!</f>
        <v>#REF!</v>
      </c>
      <c r="D3" s="74" t="e">
        <f>ВВ!#REF!</f>
        <v>#REF!</v>
      </c>
      <c r="E3" s="74" t="e">
        <f>ВВ!#REF!</f>
        <v>#REF!</v>
      </c>
      <c r="F3" s="74" t="e">
        <f>ВВ!#REF!</f>
        <v>#REF!</v>
      </c>
      <c r="G3" s="74" t="e">
        <f>ВВ!#REF!</f>
        <v>#REF!</v>
      </c>
      <c r="H3" s="74" t="e">
        <f>ВВ!#REF!</f>
        <v>#REF!</v>
      </c>
      <c r="I3" s="74" t="e">
        <f>ВВ!#REF!</f>
        <v>#REF!</v>
      </c>
      <c r="J3" s="74" t="e">
        <f>ВВ!#REF!</f>
        <v>#REF!</v>
      </c>
      <c r="K3" s="74" t="e">
        <f>ВВ!#REF!</f>
        <v>#REF!</v>
      </c>
      <c r="L3" s="74" t="e">
        <f>ВВ!#REF!</f>
        <v>#REF!</v>
      </c>
    </row>
    <row r="4" spans="1:12" s="2" customFormat="1">
      <c r="A4" s="10"/>
      <c r="B4" s="74" t="e">
        <f>ВВ!#REF!</f>
        <v>#REF!</v>
      </c>
      <c r="C4" s="74" t="e">
        <f>ВВ!#REF!</f>
        <v>#REF!</v>
      </c>
      <c r="D4" s="74" t="e">
        <f>ВВ!#REF!</f>
        <v>#REF!</v>
      </c>
      <c r="E4" s="74" t="e">
        <f>ВВ!#REF!</f>
        <v>#REF!</v>
      </c>
      <c r="F4" s="74" t="e">
        <f>ВВ!#REF!</f>
        <v>#REF!</v>
      </c>
      <c r="G4" s="74" t="e">
        <f>ВВ!#REF!</f>
        <v>#REF!</v>
      </c>
      <c r="H4" s="74" t="e">
        <f>ВВ!#REF!</f>
        <v>#REF!</v>
      </c>
      <c r="I4" s="74" t="e">
        <f>ВВ!#REF!</f>
        <v>#REF!</v>
      </c>
      <c r="J4" s="74" t="e">
        <f>ВВ!#REF!</f>
        <v>#REF!</v>
      </c>
      <c r="K4" s="74" t="e">
        <f>ВВ!#REF!</f>
        <v>#REF!</v>
      </c>
      <c r="L4" s="74" t="e">
        <f>ВВ!#REF!</f>
        <v>#REF!</v>
      </c>
    </row>
    <row r="5" spans="1:12" s="3" customFormat="1" ht="12" customHeight="1">
      <c r="A5" s="12" t="s">
        <v>68</v>
      </c>
      <c r="B5" s="7"/>
      <c r="C5" s="7"/>
      <c r="D5" s="7"/>
      <c r="E5" s="7"/>
      <c r="F5" s="7"/>
      <c r="G5" s="7"/>
      <c r="H5" s="7"/>
      <c r="I5" s="7"/>
      <c r="J5" s="7"/>
      <c r="K5" s="7"/>
      <c r="L5" s="7"/>
    </row>
    <row r="6" spans="1:12" s="4" customFormat="1" ht="12" customHeight="1">
      <c r="A6" s="14">
        <v>1</v>
      </c>
      <c r="B6" s="12" t="e">
        <f>ВВ!#REF!*0.9</f>
        <v>#REF!</v>
      </c>
      <c r="C6" s="12" t="e">
        <f>ВВ!#REF!*0.9</f>
        <v>#REF!</v>
      </c>
      <c r="D6" s="12" t="e">
        <f>ВВ!#REF!*0.9</f>
        <v>#REF!</v>
      </c>
      <c r="E6" s="12" t="e">
        <f>ВВ!#REF!*0.9</f>
        <v>#REF!</v>
      </c>
      <c r="F6" s="12" t="e">
        <f>ВВ!#REF!*0.9</f>
        <v>#REF!</v>
      </c>
      <c r="G6" s="12" t="e">
        <f>ВВ!#REF!*0.9</f>
        <v>#REF!</v>
      </c>
      <c r="H6" s="12" t="e">
        <f>ВВ!#REF!*0.9</f>
        <v>#REF!</v>
      </c>
      <c r="I6" s="12" t="e">
        <f>ВВ!#REF!*0.9</f>
        <v>#REF!</v>
      </c>
      <c r="J6" s="12" t="e">
        <f>ВВ!#REF!*0.9</f>
        <v>#REF!</v>
      </c>
      <c r="K6" s="12" t="e">
        <f>ВВ!#REF!*0.9</f>
        <v>#REF!</v>
      </c>
      <c r="L6" s="12" t="e">
        <f>ВВ!#REF!*0.9</f>
        <v>#REF!</v>
      </c>
    </row>
    <row r="7" spans="1:12" s="4" customFormat="1" ht="12" customHeight="1">
      <c r="A7" s="14">
        <v>2</v>
      </c>
      <c r="B7" s="12" t="e">
        <f>ВВ!#REF!*0.9</f>
        <v>#REF!</v>
      </c>
      <c r="C7" s="12" t="e">
        <f>ВВ!#REF!*0.9</f>
        <v>#REF!</v>
      </c>
      <c r="D7" s="12" t="e">
        <f>ВВ!#REF!*0.9</f>
        <v>#REF!</v>
      </c>
      <c r="E7" s="12" t="e">
        <f>ВВ!#REF!*0.9</f>
        <v>#REF!</v>
      </c>
      <c r="F7" s="12" t="e">
        <f>ВВ!#REF!*0.9</f>
        <v>#REF!</v>
      </c>
      <c r="G7" s="12" t="e">
        <f>ВВ!#REF!*0.9</f>
        <v>#REF!</v>
      </c>
      <c r="H7" s="12" t="e">
        <f>ВВ!#REF!*0.9</f>
        <v>#REF!</v>
      </c>
      <c r="I7" s="12" t="e">
        <f>ВВ!#REF!*0.9</f>
        <v>#REF!</v>
      </c>
      <c r="J7" s="12" t="e">
        <f>ВВ!#REF!*0.9</f>
        <v>#REF!</v>
      </c>
      <c r="K7" s="12" t="e">
        <f>ВВ!#REF!*0.9</f>
        <v>#REF!</v>
      </c>
      <c r="L7" s="12" t="e">
        <f>ВВ!#REF!*0.9</f>
        <v>#REF!</v>
      </c>
    </row>
    <row r="8" spans="1:12" s="3" customFormat="1" ht="12" customHeight="1">
      <c r="A8" s="100" t="s">
        <v>310</v>
      </c>
      <c r="B8" s="12"/>
      <c r="C8" s="12"/>
      <c r="D8" s="12"/>
      <c r="E8" s="12"/>
      <c r="F8" s="12"/>
      <c r="G8" s="12"/>
      <c r="H8" s="12"/>
      <c r="I8" s="12"/>
      <c r="J8" s="12"/>
      <c r="K8" s="12"/>
      <c r="L8" s="12"/>
    </row>
    <row r="9" spans="1:12" s="4" customFormat="1" ht="12" customHeight="1">
      <c r="A9" s="13">
        <v>1</v>
      </c>
      <c r="B9" s="12" t="e">
        <f>ВВ!#REF!*0.9</f>
        <v>#REF!</v>
      </c>
      <c r="C9" s="12" t="e">
        <f>ВВ!#REF!*0.9</f>
        <v>#REF!</v>
      </c>
      <c r="D9" s="12" t="e">
        <f>ВВ!#REF!*0.9</f>
        <v>#REF!</v>
      </c>
      <c r="E9" s="12" t="e">
        <f>ВВ!#REF!*0.9</f>
        <v>#REF!</v>
      </c>
      <c r="F9" s="12" t="e">
        <f>ВВ!#REF!*0.9</f>
        <v>#REF!</v>
      </c>
      <c r="G9" s="12" t="e">
        <f>ВВ!#REF!*0.9</f>
        <v>#REF!</v>
      </c>
      <c r="H9" s="12" t="e">
        <f>ВВ!#REF!*0.9</f>
        <v>#REF!</v>
      </c>
      <c r="I9" s="12" t="e">
        <f>ВВ!#REF!*0.9</f>
        <v>#REF!</v>
      </c>
      <c r="J9" s="12" t="e">
        <f>ВВ!#REF!*0.9</f>
        <v>#REF!</v>
      </c>
      <c r="K9" s="12" t="e">
        <f>ВВ!#REF!*0.9</f>
        <v>#REF!</v>
      </c>
      <c r="L9" s="12" t="e">
        <f>ВВ!#REF!*0.9</f>
        <v>#REF!</v>
      </c>
    </row>
    <row r="10" spans="1:12" s="4" customFormat="1" ht="12" customHeight="1">
      <c r="A10" s="13">
        <v>2</v>
      </c>
      <c r="B10" s="12" t="e">
        <f>ВВ!#REF!*0.9</f>
        <v>#REF!</v>
      </c>
      <c r="C10" s="12" t="e">
        <f>ВВ!#REF!*0.9</f>
        <v>#REF!</v>
      </c>
      <c r="D10" s="12" t="e">
        <f>ВВ!#REF!*0.9</f>
        <v>#REF!</v>
      </c>
      <c r="E10" s="12" t="e">
        <f>ВВ!#REF!*0.9</f>
        <v>#REF!</v>
      </c>
      <c r="F10" s="12" t="e">
        <f>ВВ!#REF!*0.9</f>
        <v>#REF!</v>
      </c>
      <c r="G10" s="12" t="e">
        <f>ВВ!#REF!*0.9</f>
        <v>#REF!</v>
      </c>
      <c r="H10" s="12" t="e">
        <f>ВВ!#REF!*0.9</f>
        <v>#REF!</v>
      </c>
      <c r="I10" s="12" t="e">
        <f>ВВ!#REF!*0.9</f>
        <v>#REF!</v>
      </c>
      <c r="J10" s="12" t="e">
        <f>ВВ!#REF!*0.9</f>
        <v>#REF!</v>
      </c>
      <c r="K10" s="12" t="e">
        <f>ВВ!#REF!*0.9</f>
        <v>#REF!</v>
      </c>
      <c r="L10" s="12" t="e">
        <f>ВВ!#REF!*0.9</f>
        <v>#REF!</v>
      </c>
    </row>
    <row r="11" spans="1:12" s="3" customFormat="1" ht="12" customHeight="1">
      <c r="A11" s="12" t="s">
        <v>34</v>
      </c>
      <c r="B11" s="12"/>
      <c r="C11" s="12"/>
      <c r="D11" s="12"/>
      <c r="E11" s="12"/>
      <c r="F11" s="12"/>
      <c r="G11" s="12"/>
      <c r="H11" s="12"/>
      <c r="I11" s="12"/>
      <c r="J11" s="12"/>
      <c r="K11" s="12"/>
      <c r="L11" s="12"/>
    </row>
    <row r="12" spans="1:12" s="4" customFormat="1" ht="12" customHeight="1">
      <c r="A12" s="13">
        <v>1</v>
      </c>
      <c r="B12" s="12" t="e">
        <f>ВВ!#REF!*0.9</f>
        <v>#REF!</v>
      </c>
      <c r="C12" s="12" t="e">
        <f>ВВ!#REF!*0.9</f>
        <v>#REF!</v>
      </c>
      <c r="D12" s="12" t="e">
        <f>ВВ!#REF!*0.9</f>
        <v>#REF!</v>
      </c>
      <c r="E12" s="12" t="e">
        <f>ВВ!#REF!*0.9</f>
        <v>#REF!</v>
      </c>
      <c r="F12" s="12" t="e">
        <f>ВВ!#REF!*0.9</f>
        <v>#REF!</v>
      </c>
      <c r="G12" s="12" t="e">
        <f>ВВ!#REF!*0.9</f>
        <v>#REF!</v>
      </c>
      <c r="H12" s="12" t="e">
        <f>ВВ!#REF!*0.9</f>
        <v>#REF!</v>
      </c>
      <c r="I12" s="12" t="e">
        <f>ВВ!#REF!*0.9</f>
        <v>#REF!</v>
      </c>
      <c r="J12" s="12" t="e">
        <f>ВВ!#REF!*0.9</f>
        <v>#REF!</v>
      </c>
      <c r="K12" s="12" t="e">
        <f>ВВ!#REF!*0.9</f>
        <v>#REF!</v>
      </c>
      <c r="L12" s="12" t="e">
        <f>ВВ!#REF!*0.9</f>
        <v>#REF!</v>
      </c>
    </row>
    <row r="13" spans="1:12" s="4" customFormat="1" ht="12" customHeight="1">
      <c r="A13" s="13">
        <v>2</v>
      </c>
      <c r="B13" s="12" t="e">
        <f>ВВ!#REF!*0.9</f>
        <v>#REF!</v>
      </c>
      <c r="C13" s="12" t="e">
        <f>ВВ!#REF!*0.9</f>
        <v>#REF!</v>
      </c>
      <c r="D13" s="12" t="e">
        <f>ВВ!#REF!*0.9</f>
        <v>#REF!</v>
      </c>
      <c r="E13" s="12" t="e">
        <f>ВВ!#REF!*0.9</f>
        <v>#REF!</v>
      </c>
      <c r="F13" s="12" t="e">
        <f>ВВ!#REF!*0.9</f>
        <v>#REF!</v>
      </c>
      <c r="G13" s="12" t="e">
        <f>ВВ!#REF!*0.9</f>
        <v>#REF!</v>
      </c>
      <c r="H13" s="12" t="e">
        <f>ВВ!#REF!*0.9</f>
        <v>#REF!</v>
      </c>
      <c r="I13" s="12" t="e">
        <f>ВВ!#REF!*0.9</f>
        <v>#REF!</v>
      </c>
      <c r="J13" s="12" t="e">
        <f>ВВ!#REF!*0.9</f>
        <v>#REF!</v>
      </c>
      <c r="K13" s="12" t="e">
        <f>ВВ!#REF!*0.9</f>
        <v>#REF!</v>
      </c>
      <c r="L13" s="12" t="e">
        <f>ВВ!#REF!*0.9</f>
        <v>#REF!</v>
      </c>
    </row>
    <row r="14" spans="1:12" s="3" customFormat="1" ht="12" customHeight="1">
      <c r="A14" s="12" t="s">
        <v>35</v>
      </c>
      <c r="B14" s="12"/>
      <c r="C14" s="12"/>
      <c r="D14" s="12"/>
      <c r="E14" s="12"/>
      <c r="F14" s="12"/>
      <c r="G14" s="12"/>
      <c r="H14" s="12"/>
      <c r="I14" s="12"/>
      <c r="J14" s="12"/>
      <c r="K14" s="12"/>
      <c r="L14" s="12"/>
    </row>
    <row r="15" spans="1:12" s="4" customFormat="1" ht="12" customHeight="1">
      <c r="A15" s="13" t="s">
        <v>36</v>
      </c>
      <c r="B15" s="12" t="e">
        <f>ВВ!#REF!*0.9</f>
        <v>#REF!</v>
      </c>
      <c r="C15" s="12" t="e">
        <f>ВВ!#REF!*0.9</f>
        <v>#REF!</v>
      </c>
      <c r="D15" s="12" t="e">
        <f>ВВ!#REF!*0.9</f>
        <v>#REF!</v>
      </c>
      <c r="E15" s="12" t="e">
        <f>ВВ!#REF!*0.9</f>
        <v>#REF!</v>
      </c>
      <c r="F15" s="12" t="e">
        <f>ВВ!#REF!*0.9</f>
        <v>#REF!</v>
      </c>
      <c r="G15" s="12" t="e">
        <f>ВВ!#REF!*0.9</f>
        <v>#REF!</v>
      </c>
      <c r="H15" s="12" t="e">
        <f>ВВ!#REF!*0.9</f>
        <v>#REF!</v>
      </c>
      <c r="I15" s="12" t="e">
        <f>ВВ!#REF!*0.9</f>
        <v>#REF!</v>
      </c>
      <c r="J15" s="12" t="e">
        <f>ВВ!#REF!*0.9</f>
        <v>#REF!</v>
      </c>
      <c r="K15" s="12" t="e">
        <f>ВВ!#REF!*0.9</f>
        <v>#REF!</v>
      </c>
      <c r="L15" s="12" t="e">
        <f>ВВ!#REF!*0.9</f>
        <v>#REF!</v>
      </c>
    </row>
    <row r="17" spans="1:12" s="1" customFormat="1" ht="24.75" customHeight="1">
      <c r="A17" s="8" t="s">
        <v>150</v>
      </c>
      <c r="B17" s="9"/>
      <c r="C17" s="9"/>
      <c r="D17" s="9"/>
      <c r="E17" s="9"/>
      <c r="F17" s="9"/>
      <c r="G17" s="9"/>
      <c r="H17" s="9"/>
      <c r="I17" s="9"/>
      <c r="J17" s="9"/>
      <c r="K17" s="9"/>
      <c r="L17" s="9"/>
    </row>
    <row r="18" spans="1:12" s="2" customFormat="1">
      <c r="A18" s="10" t="s">
        <v>2</v>
      </c>
      <c r="B18" s="54" t="e">
        <f t="shared" ref="B18" si="0">B3</f>
        <v>#REF!</v>
      </c>
      <c r="C18" s="54" t="e">
        <f t="shared" ref="C18:L18" si="1">C3</f>
        <v>#REF!</v>
      </c>
      <c r="D18" s="54" t="e">
        <f t="shared" si="1"/>
        <v>#REF!</v>
      </c>
      <c r="E18" s="54" t="e">
        <f t="shared" si="1"/>
        <v>#REF!</v>
      </c>
      <c r="F18" s="54" t="e">
        <f t="shared" si="1"/>
        <v>#REF!</v>
      </c>
      <c r="G18" s="54" t="e">
        <f t="shared" si="1"/>
        <v>#REF!</v>
      </c>
      <c r="H18" s="54" t="e">
        <f t="shared" si="1"/>
        <v>#REF!</v>
      </c>
      <c r="I18" s="54" t="e">
        <f t="shared" si="1"/>
        <v>#REF!</v>
      </c>
      <c r="J18" s="54" t="e">
        <f t="shared" si="1"/>
        <v>#REF!</v>
      </c>
      <c r="K18" s="54" t="e">
        <f t="shared" si="1"/>
        <v>#REF!</v>
      </c>
      <c r="L18" s="54" t="e">
        <f t="shared" si="1"/>
        <v>#REF!</v>
      </c>
    </row>
    <row r="19" spans="1:12" s="2" customFormat="1">
      <c r="A19" s="10"/>
      <c r="B19" s="54" t="e">
        <f t="shared" ref="B19" si="2">B4</f>
        <v>#REF!</v>
      </c>
      <c r="C19" s="54" t="e">
        <f t="shared" ref="C19:L19" si="3">C4</f>
        <v>#REF!</v>
      </c>
      <c r="D19" s="54" t="e">
        <f t="shared" si="3"/>
        <v>#REF!</v>
      </c>
      <c r="E19" s="54" t="e">
        <f t="shared" si="3"/>
        <v>#REF!</v>
      </c>
      <c r="F19" s="54" t="e">
        <f t="shared" si="3"/>
        <v>#REF!</v>
      </c>
      <c r="G19" s="54" t="e">
        <f t="shared" si="3"/>
        <v>#REF!</v>
      </c>
      <c r="H19" s="54" t="e">
        <f t="shared" si="3"/>
        <v>#REF!</v>
      </c>
      <c r="I19" s="54" t="e">
        <f t="shared" si="3"/>
        <v>#REF!</v>
      </c>
      <c r="J19" s="54" t="e">
        <f t="shared" si="3"/>
        <v>#REF!</v>
      </c>
      <c r="K19" s="54" t="e">
        <f t="shared" si="3"/>
        <v>#REF!</v>
      </c>
      <c r="L19" s="54" t="e">
        <f t="shared" si="3"/>
        <v>#REF!</v>
      </c>
    </row>
    <row r="20" spans="1:12" s="3" customFormat="1" ht="12" customHeight="1">
      <c r="A20" s="12" t="s">
        <v>68</v>
      </c>
      <c r="B20" s="7"/>
      <c r="C20" s="7"/>
      <c r="D20" s="7"/>
      <c r="E20" s="7"/>
      <c r="F20" s="7"/>
      <c r="G20" s="7"/>
      <c r="H20" s="7"/>
      <c r="I20" s="7"/>
      <c r="J20" s="7"/>
      <c r="K20" s="7"/>
      <c r="L20" s="7"/>
    </row>
    <row r="21" spans="1:12" s="4" customFormat="1" ht="12" customHeight="1">
      <c r="A21" s="14">
        <v>1</v>
      </c>
      <c r="B21" s="29" t="e">
        <f t="shared" ref="B21" si="4">ROUNDUP(B6*0.87,)</f>
        <v>#REF!</v>
      </c>
      <c r="C21" s="29" t="e">
        <f t="shared" ref="C21:L21" si="5">ROUNDUP(C6*0.87,)</f>
        <v>#REF!</v>
      </c>
      <c r="D21" s="29" t="e">
        <f t="shared" si="5"/>
        <v>#REF!</v>
      </c>
      <c r="E21" s="29" t="e">
        <f t="shared" si="5"/>
        <v>#REF!</v>
      </c>
      <c r="F21" s="29" t="e">
        <f t="shared" si="5"/>
        <v>#REF!</v>
      </c>
      <c r="G21" s="29" t="e">
        <f t="shared" si="5"/>
        <v>#REF!</v>
      </c>
      <c r="H21" s="29" t="e">
        <f t="shared" si="5"/>
        <v>#REF!</v>
      </c>
      <c r="I21" s="29" t="e">
        <f t="shared" si="5"/>
        <v>#REF!</v>
      </c>
      <c r="J21" s="29" t="e">
        <f t="shared" si="5"/>
        <v>#REF!</v>
      </c>
      <c r="K21" s="29" t="e">
        <f t="shared" si="5"/>
        <v>#REF!</v>
      </c>
      <c r="L21" s="29" t="e">
        <f t="shared" si="5"/>
        <v>#REF!</v>
      </c>
    </row>
    <row r="22" spans="1:12" s="4" customFormat="1" ht="12" customHeight="1">
      <c r="A22" s="14">
        <v>2</v>
      </c>
      <c r="B22" s="29" t="e">
        <f t="shared" ref="B22" si="6">ROUNDUP(B7*0.87,)</f>
        <v>#REF!</v>
      </c>
      <c r="C22" s="29" t="e">
        <f t="shared" ref="C22:L22" si="7">ROUNDUP(C7*0.87,)</f>
        <v>#REF!</v>
      </c>
      <c r="D22" s="29" t="e">
        <f t="shared" si="7"/>
        <v>#REF!</v>
      </c>
      <c r="E22" s="29" t="e">
        <f t="shared" si="7"/>
        <v>#REF!</v>
      </c>
      <c r="F22" s="29" t="e">
        <f t="shared" si="7"/>
        <v>#REF!</v>
      </c>
      <c r="G22" s="29" t="e">
        <f t="shared" si="7"/>
        <v>#REF!</v>
      </c>
      <c r="H22" s="29" t="e">
        <f t="shared" si="7"/>
        <v>#REF!</v>
      </c>
      <c r="I22" s="29" t="e">
        <f t="shared" si="7"/>
        <v>#REF!</v>
      </c>
      <c r="J22" s="29" t="e">
        <f t="shared" si="7"/>
        <v>#REF!</v>
      </c>
      <c r="K22" s="29" t="e">
        <f t="shared" si="7"/>
        <v>#REF!</v>
      </c>
      <c r="L22" s="29" t="e">
        <f t="shared" si="7"/>
        <v>#REF!</v>
      </c>
    </row>
    <row r="23" spans="1:12" s="3" customFormat="1" ht="12" customHeight="1">
      <c r="A23" s="100" t="s">
        <v>310</v>
      </c>
      <c r="B23" s="29"/>
      <c r="C23" s="29"/>
      <c r="D23" s="29"/>
      <c r="E23" s="29"/>
      <c r="F23" s="29"/>
      <c r="G23" s="29"/>
      <c r="H23" s="29"/>
      <c r="I23" s="29"/>
      <c r="J23" s="29"/>
      <c r="K23" s="29"/>
      <c r="L23" s="29"/>
    </row>
    <row r="24" spans="1:12" s="4" customFormat="1" ht="12" customHeight="1">
      <c r="A24" s="13">
        <v>1</v>
      </c>
      <c r="B24" s="29" t="e">
        <f t="shared" ref="B24" si="8">ROUNDUP(B9*0.87,)</f>
        <v>#REF!</v>
      </c>
      <c r="C24" s="29" t="e">
        <f t="shared" ref="C24:L24" si="9">ROUNDUP(C9*0.87,)</f>
        <v>#REF!</v>
      </c>
      <c r="D24" s="29" t="e">
        <f t="shared" si="9"/>
        <v>#REF!</v>
      </c>
      <c r="E24" s="29" t="e">
        <f t="shared" si="9"/>
        <v>#REF!</v>
      </c>
      <c r="F24" s="29" t="e">
        <f t="shared" si="9"/>
        <v>#REF!</v>
      </c>
      <c r="G24" s="29" t="e">
        <f t="shared" si="9"/>
        <v>#REF!</v>
      </c>
      <c r="H24" s="29" t="e">
        <f t="shared" si="9"/>
        <v>#REF!</v>
      </c>
      <c r="I24" s="29" t="e">
        <f t="shared" si="9"/>
        <v>#REF!</v>
      </c>
      <c r="J24" s="29" t="e">
        <f t="shared" si="9"/>
        <v>#REF!</v>
      </c>
      <c r="K24" s="29" t="e">
        <f t="shared" si="9"/>
        <v>#REF!</v>
      </c>
      <c r="L24" s="29" t="e">
        <f t="shared" si="9"/>
        <v>#REF!</v>
      </c>
    </row>
    <row r="25" spans="1:12" s="4" customFormat="1" ht="12" customHeight="1">
      <c r="A25" s="13">
        <v>2</v>
      </c>
      <c r="B25" s="29" t="e">
        <f t="shared" ref="B25" si="10">ROUNDUP(B10*0.87,)</f>
        <v>#REF!</v>
      </c>
      <c r="C25" s="29" t="e">
        <f t="shared" ref="C25:L25" si="11">ROUNDUP(C10*0.87,)</f>
        <v>#REF!</v>
      </c>
      <c r="D25" s="29" t="e">
        <f t="shared" si="11"/>
        <v>#REF!</v>
      </c>
      <c r="E25" s="29" t="e">
        <f t="shared" si="11"/>
        <v>#REF!</v>
      </c>
      <c r="F25" s="29" t="e">
        <f t="shared" si="11"/>
        <v>#REF!</v>
      </c>
      <c r="G25" s="29" t="e">
        <f t="shared" si="11"/>
        <v>#REF!</v>
      </c>
      <c r="H25" s="29" t="e">
        <f t="shared" si="11"/>
        <v>#REF!</v>
      </c>
      <c r="I25" s="29" t="e">
        <f t="shared" si="11"/>
        <v>#REF!</v>
      </c>
      <c r="J25" s="29" t="e">
        <f t="shared" si="11"/>
        <v>#REF!</v>
      </c>
      <c r="K25" s="29" t="e">
        <f t="shared" si="11"/>
        <v>#REF!</v>
      </c>
      <c r="L25" s="29" t="e">
        <f t="shared" si="11"/>
        <v>#REF!</v>
      </c>
    </row>
    <row r="26" spans="1:12" s="3" customFormat="1" ht="12" customHeight="1">
      <c r="A26" s="12" t="s">
        <v>34</v>
      </c>
      <c r="B26" s="29"/>
      <c r="C26" s="29"/>
      <c r="D26" s="29"/>
      <c r="E26" s="29"/>
      <c r="F26" s="29"/>
      <c r="G26" s="29"/>
      <c r="H26" s="29"/>
      <c r="I26" s="29"/>
      <c r="J26" s="29"/>
      <c r="K26" s="29"/>
      <c r="L26" s="29"/>
    </row>
    <row r="27" spans="1:12" s="4" customFormat="1" ht="12" customHeight="1">
      <c r="A27" s="13">
        <v>1</v>
      </c>
      <c r="B27" s="29" t="e">
        <f t="shared" ref="B27" si="12">ROUNDUP(B12*0.87,)</f>
        <v>#REF!</v>
      </c>
      <c r="C27" s="29" t="e">
        <f t="shared" ref="C27:L27" si="13">ROUNDUP(C12*0.87,)</f>
        <v>#REF!</v>
      </c>
      <c r="D27" s="29" t="e">
        <f t="shared" si="13"/>
        <v>#REF!</v>
      </c>
      <c r="E27" s="29" t="e">
        <f t="shared" si="13"/>
        <v>#REF!</v>
      </c>
      <c r="F27" s="29" t="e">
        <f t="shared" si="13"/>
        <v>#REF!</v>
      </c>
      <c r="G27" s="29" t="e">
        <f t="shared" si="13"/>
        <v>#REF!</v>
      </c>
      <c r="H27" s="29" t="e">
        <f t="shared" si="13"/>
        <v>#REF!</v>
      </c>
      <c r="I27" s="29" t="e">
        <f t="shared" si="13"/>
        <v>#REF!</v>
      </c>
      <c r="J27" s="29" t="e">
        <f t="shared" si="13"/>
        <v>#REF!</v>
      </c>
      <c r="K27" s="29" t="e">
        <f t="shared" si="13"/>
        <v>#REF!</v>
      </c>
      <c r="L27" s="29" t="e">
        <f t="shared" si="13"/>
        <v>#REF!</v>
      </c>
    </row>
    <row r="28" spans="1:12" s="4" customFormat="1" ht="12" customHeight="1">
      <c r="A28" s="13">
        <v>2</v>
      </c>
      <c r="B28" s="29" t="e">
        <f t="shared" ref="B28" si="14">ROUNDUP(B13*0.87,)</f>
        <v>#REF!</v>
      </c>
      <c r="C28" s="29" t="e">
        <f t="shared" ref="C28:L28" si="15">ROUNDUP(C13*0.87,)</f>
        <v>#REF!</v>
      </c>
      <c r="D28" s="29" t="e">
        <f t="shared" si="15"/>
        <v>#REF!</v>
      </c>
      <c r="E28" s="29" t="e">
        <f t="shared" si="15"/>
        <v>#REF!</v>
      </c>
      <c r="F28" s="29" t="e">
        <f t="shared" si="15"/>
        <v>#REF!</v>
      </c>
      <c r="G28" s="29" t="e">
        <f t="shared" si="15"/>
        <v>#REF!</v>
      </c>
      <c r="H28" s="29" t="e">
        <f t="shared" si="15"/>
        <v>#REF!</v>
      </c>
      <c r="I28" s="29" t="e">
        <f t="shared" si="15"/>
        <v>#REF!</v>
      </c>
      <c r="J28" s="29" t="e">
        <f t="shared" si="15"/>
        <v>#REF!</v>
      </c>
      <c r="K28" s="29" t="e">
        <f t="shared" si="15"/>
        <v>#REF!</v>
      </c>
      <c r="L28" s="29" t="e">
        <f t="shared" si="15"/>
        <v>#REF!</v>
      </c>
    </row>
    <row r="29" spans="1:12" s="3" customFormat="1" ht="12" customHeight="1">
      <c r="A29" s="12" t="s">
        <v>35</v>
      </c>
      <c r="B29" s="29"/>
      <c r="C29" s="29"/>
      <c r="D29" s="29"/>
      <c r="E29" s="29"/>
      <c r="F29" s="29"/>
      <c r="G29" s="29"/>
      <c r="H29" s="29"/>
      <c r="I29" s="29"/>
      <c r="J29" s="29"/>
      <c r="K29" s="29"/>
      <c r="L29" s="29"/>
    </row>
    <row r="30" spans="1:12" s="4" customFormat="1" ht="12" customHeight="1">
      <c r="A30" s="13" t="s">
        <v>36</v>
      </c>
      <c r="B30" s="29" t="e">
        <f t="shared" ref="B30" si="16">ROUNDUP(B15*0.87,)</f>
        <v>#REF!</v>
      </c>
      <c r="C30" s="29" t="e">
        <f t="shared" ref="C30:L30" si="17">ROUNDUP(C15*0.87,)</f>
        <v>#REF!</v>
      </c>
      <c r="D30" s="29" t="e">
        <f t="shared" si="17"/>
        <v>#REF!</v>
      </c>
      <c r="E30" s="29" t="e">
        <f t="shared" si="17"/>
        <v>#REF!</v>
      </c>
      <c r="F30" s="29" t="e">
        <f t="shared" si="17"/>
        <v>#REF!</v>
      </c>
      <c r="G30" s="29" t="e">
        <f t="shared" si="17"/>
        <v>#REF!</v>
      </c>
      <c r="H30" s="29" t="e">
        <f t="shared" si="17"/>
        <v>#REF!</v>
      </c>
      <c r="I30" s="29" t="e">
        <f t="shared" si="17"/>
        <v>#REF!</v>
      </c>
      <c r="J30" s="29" t="e">
        <f t="shared" si="17"/>
        <v>#REF!</v>
      </c>
      <c r="K30" s="29" t="e">
        <f t="shared" si="17"/>
        <v>#REF!</v>
      </c>
      <c r="L30" s="29" t="e">
        <f t="shared" si="17"/>
        <v>#REF!</v>
      </c>
    </row>
    <row r="33" spans="1:1">
      <c r="A33" s="77" t="s">
        <v>40</v>
      </c>
    </row>
    <row r="34" spans="1:1" customFormat="1">
      <c r="A34" s="16" t="s">
        <v>42</v>
      </c>
    </row>
    <row r="35" spans="1:1" customFormat="1" ht="16.5" customHeight="1">
      <c r="A35" s="17" t="s">
        <v>43</v>
      </c>
    </row>
    <row r="36" spans="1:1" customFormat="1">
      <c r="A36" s="17" t="s">
        <v>44</v>
      </c>
    </row>
    <row r="37" spans="1:1" customFormat="1">
      <c r="A37" s="17" t="s">
        <v>45</v>
      </c>
    </row>
    <row r="38" spans="1:1" customFormat="1">
      <c r="A38" s="17" t="s">
        <v>46</v>
      </c>
    </row>
    <row r="39" spans="1:1" customFormat="1">
      <c r="A39" s="17" t="s">
        <v>47</v>
      </c>
    </row>
    <row r="40" spans="1:1" customFormat="1" ht="15.75" customHeight="1"/>
    <row r="41" spans="1:1">
      <c r="A41" s="219" t="s">
        <v>127</v>
      </c>
    </row>
    <row r="42" spans="1:1">
      <c r="A42" s="220" t="s">
        <v>311</v>
      </c>
    </row>
    <row r="44" spans="1:1">
      <c r="A44" s="194" t="s">
        <v>50</v>
      </c>
    </row>
    <row r="45" spans="1:1" ht="132" customHeight="1">
      <c r="A45" s="205" t="s">
        <v>144</v>
      </c>
    </row>
  </sheetData>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5"/>
  <dimension ref="A1:C26"/>
  <sheetViews>
    <sheetView workbookViewId="0">
      <selection activeCell="B18" sqref="B18"/>
    </sheetView>
  </sheetViews>
  <sheetFormatPr defaultColWidth="9.140625" defaultRowHeight="15"/>
  <cols>
    <col min="1" max="1" width="61.42578125" style="1" customWidth="1"/>
    <col min="2" max="3" width="9.85546875" style="5" customWidth="1"/>
    <col min="4" max="16384" width="9.140625" style="5"/>
  </cols>
  <sheetData>
    <row r="1" spans="1:3" s="1" customFormat="1" ht="12.75">
      <c r="A1" s="6" t="s">
        <v>123</v>
      </c>
    </row>
    <row r="2" spans="1:3" s="1" customFormat="1" ht="12.75">
      <c r="A2" s="8" t="s">
        <v>95</v>
      </c>
    </row>
    <row r="3" spans="1:3" s="2" customFormat="1">
      <c r="A3" s="10" t="s">
        <v>2</v>
      </c>
      <c r="B3" s="54" t="e">
        <f>ВВ!#REF!</f>
        <v>#REF!</v>
      </c>
      <c r="C3" s="54" t="e">
        <f>ВВ!#REF!</f>
        <v>#REF!</v>
      </c>
    </row>
    <row r="4" spans="1:3" s="2" customFormat="1">
      <c r="A4" s="10"/>
      <c r="B4" s="54" t="e">
        <f>ВВ!#REF!</f>
        <v>#REF!</v>
      </c>
      <c r="C4" s="54" t="e">
        <f>ВВ!#REF!</f>
        <v>#REF!</v>
      </c>
    </row>
    <row r="5" spans="1:3" s="3" customFormat="1" ht="12" customHeight="1">
      <c r="A5" s="12" t="s">
        <v>68</v>
      </c>
      <c r="B5" s="7"/>
      <c r="C5" s="7"/>
    </row>
    <row r="6" spans="1:3" s="4" customFormat="1" ht="12" customHeight="1">
      <c r="A6" s="14">
        <v>1</v>
      </c>
      <c r="B6" s="12" t="e">
        <f>ВВ!#REF!*0.9</f>
        <v>#REF!</v>
      </c>
      <c r="C6" s="12" t="e">
        <f>ВВ!#REF!*0.9</f>
        <v>#REF!</v>
      </c>
    </row>
    <row r="7" spans="1:3" s="4" customFormat="1" ht="12" customHeight="1">
      <c r="A7" s="14">
        <v>2</v>
      </c>
      <c r="B7" s="12" t="e">
        <f>ВВ!#REF!*0.9</f>
        <v>#REF!</v>
      </c>
      <c r="C7" s="12" t="e">
        <f>ВВ!#REF!*0.9</f>
        <v>#REF!</v>
      </c>
    </row>
    <row r="8" spans="1:3" s="3" customFormat="1" ht="12" customHeight="1">
      <c r="A8" s="59" t="s">
        <v>69</v>
      </c>
      <c r="B8" s="12"/>
      <c r="C8" s="12"/>
    </row>
    <row r="9" spans="1:3" s="4" customFormat="1" ht="12" customHeight="1">
      <c r="A9" s="14">
        <v>1</v>
      </c>
      <c r="B9" s="12" t="e">
        <f>ВВ!#REF!*0.9</f>
        <v>#REF!</v>
      </c>
      <c r="C9" s="12" t="e">
        <f>ВВ!#REF!*0.9</f>
        <v>#REF!</v>
      </c>
    </row>
    <row r="10" spans="1:3" s="4" customFormat="1" ht="12" customHeight="1">
      <c r="A10" s="14">
        <v>2</v>
      </c>
      <c r="B10" s="12" t="e">
        <f>ВВ!#REF!*0.9</f>
        <v>#REF!</v>
      </c>
      <c r="C10" s="12" t="e">
        <f>ВВ!#REF!*0.9</f>
        <v>#REF!</v>
      </c>
    </row>
    <row r="11" spans="1:3" s="3" customFormat="1" ht="12" customHeight="1">
      <c r="A11" s="132" t="s">
        <v>121</v>
      </c>
      <c r="B11" s="12"/>
      <c r="C11" s="12"/>
    </row>
    <row r="12" spans="1:3" s="4" customFormat="1" ht="12" customHeight="1">
      <c r="A12" s="14">
        <v>1</v>
      </c>
      <c r="B12" s="12" t="e">
        <f>ВВ!#REF!*0.9</f>
        <v>#REF!</v>
      </c>
      <c r="C12" s="12" t="e">
        <f>ВВ!#REF!*0.9</f>
        <v>#REF!</v>
      </c>
    </row>
    <row r="13" spans="1:3" s="4" customFormat="1" ht="12" customHeight="1">
      <c r="A13" s="14">
        <v>2</v>
      </c>
      <c r="B13" s="12" t="e">
        <f>ВВ!#REF!*0.9</f>
        <v>#REF!</v>
      </c>
      <c r="C13" s="12" t="e">
        <f>ВВ!#REF!*0.9</f>
        <v>#REF!</v>
      </c>
    </row>
    <row r="14" spans="1:3" s="3" customFormat="1" ht="12" customHeight="1">
      <c r="A14" s="132" t="s">
        <v>73</v>
      </c>
      <c r="B14" s="12"/>
      <c r="C14" s="12"/>
    </row>
    <row r="15" spans="1:3" s="4" customFormat="1" ht="12" customHeight="1">
      <c r="A15" s="14" t="s">
        <v>36</v>
      </c>
      <c r="B15" s="12" t="e">
        <f>ВВ!#REF!*0.9</f>
        <v>#REF!</v>
      </c>
      <c r="C15" s="12" t="e">
        <f>ВВ!#REF!*0.9</f>
        <v>#REF!</v>
      </c>
    </row>
    <row r="17" spans="1:1">
      <c r="A17" s="77" t="s">
        <v>40</v>
      </c>
    </row>
    <row r="18" spans="1:1" customFormat="1" ht="28.15" customHeight="1">
      <c r="A18" s="369" t="s">
        <v>312</v>
      </c>
    </row>
    <row r="19" spans="1:1">
      <c r="A19" s="394"/>
    </row>
    <row r="20" spans="1:1">
      <c r="A20" s="394"/>
    </row>
    <row r="21" spans="1:1" ht="280.14999999999998" customHeight="1">
      <c r="A21" s="394"/>
    </row>
    <row r="22" spans="1:1">
      <c r="A22" s="79" t="s">
        <v>127</v>
      </c>
    </row>
    <row r="23" spans="1:1" ht="24.75">
      <c r="A23" s="80" t="s">
        <v>143</v>
      </c>
    </row>
    <row r="25" spans="1:1">
      <c r="A25" s="81" t="s">
        <v>50</v>
      </c>
    </row>
    <row r="26" spans="1:1" ht="108">
      <c r="A26" s="82" t="s">
        <v>144</v>
      </c>
    </row>
  </sheetData>
  <mergeCells count="1">
    <mergeCell ref="A18:A21"/>
  </mergeCells>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6"/>
  <dimension ref="A1:BB68"/>
  <sheetViews>
    <sheetView topLeftCell="A16" workbookViewId="0">
      <selection activeCell="BB32" sqref="BB29:BB30 BB32"/>
    </sheetView>
  </sheetViews>
  <sheetFormatPr defaultColWidth="9.140625" defaultRowHeight="15"/>
  <cols>
    <col min="1" max="1" width="58.140625" style="124"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1" width="9.7109375" style="2" hidden="1" customWidth="1"/>
    <col min="42" max="53" width="9.85546875" style="2" hidden="1" customWidth="1"/>
    <col min="54" max="54" width="9.85546875" style="2" customWidth="1"/>
    <col min="55" max="16384" width="9.140625" style="2"/>
  </cols>
  <sheetData>
    <row r="1" spans="1:54">
      <c r="A1" s="6" t="s">
        <v>313</v>
      </c>
    </row>
    <row r="2" spans="1:54" s="124" customFormat="1" ht="12.75">
      <c r="A2" s="126" t="s">
        <v>187</v>
      </c>
      <c r="B2" s="85"/>
      <c r="C2" s="85"/>
      <c r="D2" s="85"/>
      <c r="E2" s="3"/>
      <c r="F2" s="3"/>
      <c r="G2" s="3"/>
      <c r="H2" s="3"/>
      <c r="I2" s="3"/>
      <c r="J2" s="3"/>
      <c r="K2" s="3"/>
      <c r="L2" s="3"/>
      <c r="M2" s="3"/>
      <c r="N2" s="3"/>
      <c r="O2" s="3"/>
      <c r="P2" s="3"/>
      <c r="Q2" s="3"/>
      <c r="R2" s="3"/>
      <c r="S2" s="3"/>
      <c r="T2" s="3"/>
      <c r="U2" s="3"/>
      <c r="V2" s="3"/>
      <c r="W2" s="3"/>
      <c r="X2" s="3"/>
      <c r="Y2" s="3"/>
      <c r="Z2" s="3"/>
    </row>
    <row r="3" spans="1:54" s="124" customFormat="1" ht="12.75">
      <c r="A3" s="126" t="s">
        <v>154</v>
      </c>
      <c r="B3" s="85"/>
      <c r="C3" s="85"/>
      <c r="D3" s="85"/>
      <c r="E3" s="52"/>
      <c r="F3" s="52"/>
      <c r="G3" s="52"/>
      <c r="H3" s="52"/>
      <c r="I3" s="52"/>
      <c r="J3" s="52"/>
      <c r="K3" s="52"/>
      <c r="L3" s="52"/>
      <c r="M3" s="52"/>
      <c r="N3" s="52"/>
      <c r="O3" s="52"/>
      <c r="P3" s="52"/>
      <c r="Q3" s="52"/>
      <c r="R3" s="52"/>
      <c r="S3" s="52"/>
      <c r="T3" s="52"/>
      <c r="U3" s="52"/>
      <c r="V3" s="52"/>
      <c r="W3" s="52"/>
      <c r="X3" s="52"/>
      <c r="Y3" s="52"/>
      <c r="Z3" s="52"/>
    </row>
    <row r="4" spans="1:54" ht="24.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7" t="e">
        <f>ВВ!#REF!</f>
        <v>#REF!</v>
      </c>
      <c r="AN4" s="167" t="e">
        <f>ВВ!#REF!</f>
        <v>#REF!</v>
      </c>
      <c r="AO4" s="167" t="e">
        <f>ВВ!#REF!</f>
        <v>#REF!</v>
      </c>
      <c r="AP4" s="167" t="e">
        <f>ВВ!#REF!</f>
        <v>#REF!</v>
      </c>
      <c r="AQ4" s="167" t="e">
        <f>ВВ!#REF!</f>
        <v>#REF!</v>
      </c>
      <c r="AR4" s="167" t="e">
        <f>ВВ!#REF!</f>
        <v>#REF!</v>
      </c>
      <c r="AS4" s="167" t="e">
        <f>ВВ!#REF!</f>
        <v>#REF!</v>
      </c>
      <c r="AT4" s="167" t="e">
        <f>ВВ!#REF!</f>
        <v>#REF!</v>
      </c>
      <c r="AU4" s="167" t="e">
        <f>ВВ!#REF!</f>
        <v>#REF!</v>
      </c>
      <c r="AV4" s="167" t="e">
        <f>ВВ!#REF!</f>
        <v>#REF!</v>
      </c>
      <c r="AW4" s="167" t="e">
        <f>ВВ!#REF!</f>
        <v>#REF!</v>
      </c>
      <c r="AX4" s="167"/>
      <c r="AY4" s="167" t="e">
        <f>ВВ!#REF!</f>
        <v>#REF!</v>
      </c>
      <c r="AZ4" s="167" t="e">
        <f>ВВ!#REF!</f>
        <v>#REF!</v>
      </c>
      <c r="BA4" s="167" t="e">
        <f>ВВ!#REF!</f>
        <v>#REF!</v>
      </c>
      <c r="BB4" s="167" t="e">
        <f>ВВ!#REF!</f>
        <v>#REF!</v>
      </c>
    </row>
    <row r="5" spans="1:54">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167" t="e">
        <f>ВВ!#REF!</f>
        <v>#REF!</v>
      </c>
      <c r="AN5" s="167" t="e">
        <f>ВВ!#REF!</f>
        <v>#REF!</v>
      </c>
      <c r="AO5" s="167" t="e">
        <f>ВВ!#REF!</f>
        <v>#REF!</v>
      </c>
      <c r="AP5" s="167" t="e">
        <f>ВВ!#REF!</f>
        <v>#REF!</v>
      </c>
      <c r="AQ5" s="167" t="e">
        <f>ВВ!#REF!</f>
        <v>#REF!</v>
      </c>
      <c r="AR5" s="167" t="e">
        <f>ВВ!#REF!</f>
        <v>#REF!</v>
      </c>
      <c r="AS5" s="167" t="e">
        <f>ВВ!#REF!</f>
        <v>#REF!</v>
      </c>
      <c r="AT5" s="167" t="e">
        <f>ВВ!#REF!</f>
        <v>#REF!</v>
      </c>
      <c r="AU5" s="167" t="e">
        <f>ВВ!#REF!</f>
        <v>#REF!</v>
      </c>
      <c r="AV5" s="167" t="e">
        <f>ВВ!#REF!</f>
        <v>#REF!</v>
      </c>
      <c r="AW5" s="167" t="e">
        <f>ВВ!#REF!</f>
        <v>#REF!</v>
      </c>
      <c r="AX5" s="167" t="e">
        <f>ВВ!#REF!</f>
        <v>#REF!</v>
      </c>
      <c r="AY5" s="167" t="e">
        <f>ВВ!#REF!</f>
        <v>#REF!</v>
      </c>
      <c r="AZ5" s="167" t="e">
        <f>ВВ!#REF!</f>
        <v>#REF!</v>
      </c>
      <c r="BA5" s="167" t="e">
        <f>ВВ!#REF!</f>
        <v>#REF!</v>
      </c>
      <c r="BB5" s="167" t="e">
        <f>ВВ!#REF!</f>
        <v>#REF!</v>
      </c>
    </row>
    <row r="6" spans="1:54" s="3" customFormat="1" ht="12">
      <c r="A6" s="59" t="s">
        <v>32</v>
      </c>
    </row>
    <row r="7" spans="1:54"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ВВ!#REF!*0.9</f>
        <v>#REF!</v>
      </c>
      <c r="AN7" s="59" t="e">
        <f>ВВ!#REF!*0.9</f>
        <v>#REF!</v>
      </c>
      <c r="AO7" s="59" t="e">
        <f>ВВ!#REF!*0.9</f>
        <v>#REF!</v>
      </c>
      <c r="AP7" s="59" t="e">
        <f>ВВ!#REF!*0.9</f>
        <v>#REF!</v>
      </c>
      <c r="AQ7" s="59" t="e">
        <f>ВВ!#REF!*0.9</f>
        <v>#REF!</v>
      </c>
      <c r="AR7" s="59" t="e">
        <f>ВВ!#REF!*0.9</f>
        <v>#REF!</v>
      </c>
      <c r="AS7" s="59" t="e">
        <f>ВВ!#REF!*0.9</f>
        <v>#REF!</v>
      </c>
      <c r="AT7" s="59" t="e">
        <f>ВВ!#REF!*0.9</f>
        <v>#REF!</v>
      </c>
      <c r="AU7" s="59" t="e">
        <f>ВВ!#REF!*0.9</f>
        <v>#REF!</v>
      </c>
      <c r="AV7" s="59" t="e">
        <f>ВВ!#REF!*0.9</f>
        <v>#REF!</v>
      </c>
      <c r="AW7" s="59" t="e">
        <f>ВВ!#REF!*0.9</f>
        <v>#REF!</v>
      </c>
      <c r="AX7" s="59" t="e">
        <f>ВВ!#REF!*0.9</f>
        <v>#REF!</v>
      </c>
      <c r="AY7" s="59" t="e">
        <f>ВВ!#REF!*0.9</f>
        <v>#REF!</v>
      </c>
      <c r="AZ7" s="59" t="e">
        <f>ВВ!#REF!*0.9</f>
        <v>#REF!</v>
      </c>
      <c r="BA7" s="59" t="e">
        <f>ВВ!#REF!*0.9</f>
        <v>#REF!</v>
      </c>
      <c r="BB7" s="59" t="e">
        <f>ВВ!#REF!*0.9</f>
        <v>#REF!</v>
      </c>
    </row>
    <row r="8" spans="1:54"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ВВ!#REF!*0.9</f>
        <v>#REF!</v>
      </c>
      <c r="AN8" s="59" t="e">
        <f>ВВ!#REF!*0.9</f>
        <v>#REF!</v>
      </c>
      <c r="AO8" s="59" t="e">
        <f>ВВ!#REF!*0.9</f>
        <v>#REF!</v>
      </c>
      <c r="AP8" s="59" t="e">
        <f>ВВ!#REF!*0.9</f>
        <v>#REF!</v>
      </c>
      <c r="AQ8" s="59" t="e">
        <f>ВВ!#REF!*0.9</f>
        <v>#REF!</v>
      </c>
      <c r="AR8" s="59" t="e">
        <f>ВВ!#REF!*0.9</f>
        <v>#REF!</v>
      </c>
      <c r="AS8" s="59" t="e">
        <f>ВВ!#REF!*0.9</f>
        <v>#REF!</v>
      </c>
      <c r="AT8" s="59" t="e">
        <f>ВВ!#REF!*0.9</f>
        <v>#REF!</v>
      </c>
      <c r="AU8" s="59" t="e">
        <f>ВВ!#REF!*0.9</f>
        <v>#REF!</v>
      </c>
      <c r="AV8" s="59" t="e">
        <f>ВВ!#REF!*0.9</f>
        <v>#REF!</v>
      </c>
      <c r="AW8" s="59" t="e">
        <f>ВВ!#REF!*0.9</f>
        <v>#REF!</v>
      </c>
      <c r="AX8" s="59" t="e">
        <f>ВВ!#REF!*0.9</f>
        <v>#REF!</v>
      </c>
      <c r="AY8" s="59" t="e">
        <f>ВВ!#REF!*0.9</f>
        <v>#REF!</v>
      </c>
      <c r="AZ8" s="59" t="e">
        <f>ВВ!#REF!*0.9</f>
        <v>#REF!</v>
      </c>
      <c r="BA8" s="59" t="e">
        <f>ВВ!#REF!*0.9</f>
        <v>#REF!</v>
      </c>
      <c r="BB8" s="59" t="e">
        <f>ВВ!#REF!*0.9</f>
        <v>#REF!</v>
      </c>
    </row>
    <row r="9" spans="1:54"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row>
    <row r="10" spans="1:54"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ВВ!#REF!*0.9</f>
        <v>#REF!</v>
      </c>
      <c r="AN10" s="59" t="e">
        <f>ВВ!#REF!*0.9</f>
        <v>#REF!</v>
      </c>
      <c r="AO10" s="59" t="e">
        <f>ВВ!#REF!*0.9</f>
        <v>#REF!</v>
      </c>
      <c r="AP10" s="59" t="e">
        <f>ВВ!#REF!*0.9</f>
        <v>#REF!</v>
      </c>
      <c r="AQ10" s="59" t="e">
        <f>ВВ!#REF!*0.9</f>
        <v>#REF!</v>
      </c>
      <c r="AR10" s="59" t="e">
        <f>ВВ!#REF!*0.9</f>
        <v>#REF!</v>
      </c>
      <c r="AS10" s="59" t="e">
        <f>ВВ!#REF!*0.9</f>
        <v>#REF!</v>
      </c>
      <c r="AT10" s="59" t="e">
        <f>ВВ!#REF!*0.9</f>
        <v>#REF!</v>
      </c>
      <c r="AU10" s="59" t="e">
        <f>ВВ!#REF!*0.9</f>
        <v>#REF!</v>
      </c>
      <c r="AV10" s="59" t="e">
        <f>ВВ!#REF!*0.9</f>
        <v>#REF!</v>
      </c>
      <c r="AW10" s="59" t="e">
        <f>ВВ!#REF!*0.9</f>
        <v>#REF!</v>
      </c>
      <c r="AX10" s="59" t="e">
        <f>ВВ!#REF!*0.9</f>
        <v>#REF!</v>
      </c>
      <c r="AY10" s="59" t="e">
        <f>ВВ!#REF!*0.9</f>
        <v>#REF!</v>
      </c>
      <c r="AZ10" s="59" t="e">
        <f>ВВ!#REF!*0.9</f>
        <v>#REF!</v>
      </c>
      <c r="BA10" s="59" t="e">
        <f>ВВ!#REF!*0.9</f>
        <v>#REF!</v>
      </c>
      <c r="BB10" s="59" t="e">
        <f>ВВ!#REF!*0.9</f>
        <v>#REF!</v>
      </c>
    </row>
    <row r="11" spans="1:54"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ВВ!#REF!*0.9</f>
        <v>#REF!</v>
      </c>
      <c r="AN11" s="59" t="e">
        <f>ВВ!#REF!*0.9</f>
        <v>#REF!</v>
      </c>
      <c r="AO11" s="59" t="e">
        <f>ВВ!#REF!*0.9</f>
        <v>#REF!</v>
      </c>
      <c r="AP11" s="59" t="e">
        <f>ВВ!#REF!*0.9</f>
        <v>#REF!</v>
      </c>
      <c r="AQ11" s="59" t="e">
        <f>ВВ!#REF!*0.9</f>
        <v>#REF!</v>
      </c>
      <c r="AR11" s="59" t="e">
        <f>ВВ!#REF!*0.9</f>
        <v>#REF!</v>
      </c>
      <c r="AS11" s="59" t="e">
        <f>ВВ!#REF!*0.9</f>
        <v>#REF!</v>
      </c>
      <c r="AT11" s="59" t="e">
        <f>ВВ!#REF!*0.9</f>
        <v>#REF!</v>
      </c>
      <c r="AU11" s="59" t="e">
        <f>ВВ!#REF!*0.9</f>
        <v>#REF!</v>
      </c>
      <c r="AV11" s="59" t="e">
        <f>ВВ!#REF!*0.9</f>
        <v>#REF!</v>
      </c>
      <c r="AW11" s="59" t="e">
        <f>ВВ!#REF!*0.9</f>
        <v>#REF!</v>
      </c>
      <c r="AX11" s="59" t="e">
        <f>ВВ!#REF!*0.9</f>
        <v>#REF!</v>
      </c>
      <c r="AY11" s="59" t="e">
        <f>ВВ!#REF!*0.9</f>
        <v>#REF!</v>
      </c>
      <c r="AZ11" s="59" t="e">
        <f>ВВ!#REF!*0.9</f>
        <v>#REF!</v>
      </c>
      <c r="BA11" s="59" t="e">
        <f>ВВ!#REF!*0.9</f>
        <v>#REF!</v>
      </c>
      <c r="BB11" s="59" t="e">
        <f>ВВ!#REF!*0.9</f>
        <v>#REF!</v>
      </c>
    </row>
    <row r="12" spans="1:54"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row>
    <row r="13" spans="1:54"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ВВ!#REF!*0.9</f>
        <v>#REF!</v>
      </c>
      <c r="AN13" s="59" t="e">
        <f>ВВ!#REF!*0.9</f>
        <v>#REF!</v>
      </c>
      <c r="AO13" s="59" t="e">
        <f>ВВ!#REF!*0.9</f>
        <v>#REF!</v>
      </c>
      <c r="AP13" s="59" t="e">
        <f>ВВ!#REF!*0.9</f>
        <v>#REF!</v>
      </c>
      <c r="AQ13" s="59" t="e">
        <f>ВВ!#REF!*0.9</f>
        <v>#REF!</v>
      </c>
      <c r="AR13" s="59" t="e">
        <f>ВВ!#REF!*0.9</f>
        <v>#REF!</v>
      </c>
      <c r="AS13" s="59" t="e">
        <f>ВВ!#REF!*0.9</f>
        <v>#REF!</v>
      </c>
      <c r="AT13" s="59" t="e">
        <f>ВВ!#REF!*0.9</f>
        <v>#REF!</v>
      </c>
      <c r="AU13" s="59" t="e">
        <f>ВВ!#REF!*0.9</f>
        <v>#REF!</v>
      </c>
      <c r="AV13" s="59" t="e">
        <f>ВВ!#REF!*0.9</f>
        <v>#REF!</v>
      </c>
      <c r="AW13" s="59" t="e">
        <f>ВВ!#REF!*0.9</f>
        <v>#REF!</v>
      </c>
      <c r="AX13" s="59" t="e">
        <f>ВВ!#REF!*0.9</f>
        <v>#REF!</v>
      </c>
      <c r="AY13" s="59" t="e">
        <f>ВВ!#REF!*0.9</f>
        <v>#REF!</v>
      </c>
      <c r="AZ13" s="59" t="e">
        <f>ВВ!#REF!*0.9</f>
        <v>#REF!</v>
      </c>
      <c r="BA13" s="59" t="e">
        <f>ВВ!#REF!*0.9</f>
        <v>#REF!</v>
      </c>
      <c r="BB13" s="59" t="e">
        <f>ВВ!#REF!*0.9</f>
        <v>#REF!</v>
      </c>
    </row>
    <row r="14" spans="1:54"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ВВ!#REF!*0.9</f>
        <v>#REF!</v>
      </c>
      <c r="AN14" s="59" t="e">
        <f>ВВ!#REF!*0.9</f>
        <v>#REF!</v>
      </c>
      <c r="AO14" s="59" t="e">
        <f>ВВ!#REF!*0.9</f>
        <v>#REF!</v>
      </c>
      <c r="AP14" s="59" t="e">
        <f>ВВ!#REF!*0.9</f>
        <v>#REF!</v>
      </c>
      <c r="AQ14" s="59" t="e">
        <f>ВВ!#REF!*0.9</f>
        <v>#REF!</v>
      </c>
      <c r="AR14" s="59" t="e">
        <f>ВВ!#REF!*0.9</f>
        <v>#REF!</v>
      </c>
      <c r="AS14" s="59" t="e">
        <f>ВВ!#REF!*0.9</f>
        <v>#REF!</v>
      </c>
      <c r="AT14" s="59" t="e">
        <f>ВВ!#REF!*0.9</f>
        <v>#REF!</v>
      </c>
      <c r="AU14" s="59" t="e">
        <f>ВВ!#REF!*0.9</f>
        <v>#REF!</v>
      </c>
      <c r="AV14" s="59" t="e">
        <f>ВВ!#REF!*0.9</f>
        <v>#REF!</v>
      </c>
      <c r="AW14" s="59" t="e">
        <f>ВВ!#REF!*0.9</f>
        <v>#REF!</v>
      </c>
      <c r="AX14" s="59" t="e">
        <f>ВВ!#REF!*0.9</f>
        <v>#REF!</v>
      </c>
      <c r="AY14" s="59" t="e">
        <f>ВВ!#REF!*0.9</f>
        <v>#REF!</v>
      </c>
      <c r="AZ14" s="59" t="e">
        <f>ВВ!#REF!*0.9</f>
        <v>#REF!</v>
      </c>
      <c r="BA14" s="59" t="e">
        <f>ВВ!#REF!*0.9</f>
        <v>#REF!</v>
      </c>
      <c r="BB14" s="59" t="e">
        <f>ВВ!#REF!*0.9</f>
        <v>#REF!</v>
      </c>
    </row>
    <row r="15" spans="1:54"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row>
    <row r="16" spans="1:54"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ВВ!#REF!*0.9</f>
        <v>#REF!</v>
      </c>
      <c r="AN16" s="59" t="e">
        <f>ВВ!#REF!*0.9</f>
        <v>#REF!</v>
      </c>
      <c r="AO16" s="59" t="e">
        <f>ВВ!#REF!*0.9</f>
        <v>#REF!</v>
      </c>
      <c r="AP16" s="59" t="e">
        <f>ВВ!#REF!*0.9</f>
        <v>#REF!</v>
      </c>
      <c r="AQ16" s="59" t="e">
        <f>ВВ!#REF!*0.9</f>
        <v>#REF!</v>
      </c>
      <c r="AR16" s="59" t="e">
        <f>ВВ!#REF!*0.9</f>
        <v>#REF!</v>
      </c>
      <c r="AS16" s="59" t="e">
        <f>ВВ!#REF!*0.9</f>
        <v>#REF!</v>
      </c>
      <c r="AT16" s="59" t="e">
        <f>ВВ!#REF!*0.9</f>
        <v>#REF!</v>
      </c>
      <c r="AU16" s="59" t="e">
        <f>ВВ!#REF!*0.9</f>
        <v>#REF!</v>
      </c>
      <c r="AV16" s="59" t="e">
        <f>ВВ!#REF!*0.9</f>
        <v>#REF!</v>
      </c>
      <c r="AW16" s="59" t="e">
        <f>ВВ!#REF!*0.9</f>
        <v>#REF!</v>
      </c>
      <c r="AX16" s="59" t="e">
        <f>ВВ!#REF!*0.9</f>
        <v>#REF!</v>
      </c>
      <c r="AY16" s="59" t="e">
        <f>ВВ!#REF!*0.9</f>
        <v>#REF!</v>
      </c>
      <c r="AZ16" s="59" t="e">
        <f>ВВ!#REF!*0.9</f>
        <v>#REF!</v>
      </c>
      <c r="BA16" s="59" t="e">
        <f>ВВ!#REF!*0.9</f>
        <v>#REF!</v>
      </c>
      <c r="BB16" s="59" t="e">
        <f>ВВ!#REF!*0.9</f>
        <v>#REF!</v>
      </c>
    </row>
    <row r="18" spans="1:54" s="124" customFormat="1" ht="12.75">
      <c r="A18" s="126" t="s">
        <v>187</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row>
    <row r="19" spans="1:54" s="124" customFormat="1" ht="12.75">
      <c r="A19" s="85" t="s">
        <v>124</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54" ht="28.5" customHeight="1">
      <c r="A20" s="10" t="s">
        <v>2</v>
      </c>
      <c r="B20" s="27" t="e">
        <f>#REF!</f>
        <v>#REF!</v>
      </c>
      <c r="C20" s="27" t="e">
        <f>#REF!</f>
        <v>#REF!</v>
      </c>
      <c r="D20" s="27" t="e">
        <f>#REF!</f>
        <v>#REF!</v>
      </c>
      <c r="E20" s="27" t="e">
        <f>#REF!</f>
        <v>#REF!</v>
      </c>
      <c r="F20" s="27" t="e">
        <f>#REF!</f>
        <v>#REF!</v>
      </c>
      <c r="G20" s="27" t="e">
        <f>#REF!</f>
        <v>#REF!</v>
      </c>
      <c r="H20" s="27" t="e">
        <f>#REF!</f>
        <v>#REF!</v>
      </c>
      <c r="I20" s="27" t="e">
        <f>#REF!</f>
        <v>#REF!</v>
      </c>
      <c r="J20" s="27" t="e">
        <f>#REF!</f>
        <v>#REF!</v>
      </c>
      <c r="K20" s="27" t="e">
        <f>#REF!</f>
        <v>#REF!</v>
      </c>
      <c r="L20" s="27" t="e">
        <f>#REF!</f>
        <v>#REF!</v>
      </c>
      <c r="M20" s="27" t="e">
        <f>#REF!</f>
        <v>#REF!</v>
      </c>
      <c r="N20" s="27" t="e">
        <f>#REF!</f>
        <v>#REF!</v>
      </c>
      <c r="O20" s="27" t="e">
        <f>#REF!</f>
        <v>#REF!</v>
      </c>
      <c r="P20" s="27" t="e">
        <f>#REF!</f>
        <v>#REF!</v>
      </c>
      <c r="Q20" s="27" t="e">
        <f>#REF!</f>
        <v>#REF!</v>
      </c>
      <c r="R20" s="27" t="e">
        <f>#REF!</f>
        <v>#REF!</v>
      </c>
      <c r="S20" s="27" t="e">
        <f>#REF!</f>
        <v>#REF!</v>
      </c>
      <c r="T20" s="27" t="e">
        <f>#REF!</f>
        <v>#REF!</v>
      </c>
      <c r="U20" s="27" t="e">
        <f>#REF!</f>
        <v>#REF!</v>
      </c>
      <c r="V20" s="27" t="e">
        <f>#REF!</f>
        <v>#REF!</v>
      </c>
      <c r="W20" s="27" t="e">
        <f>#REF!</f>
        <v>#REF!</v>
      </c>
      <c r="X20" s="27" t="e">
        <f>#REF!</f>
        <v>#REF!</v>
      </c>
      <c r="Y20" s="53" t="e">
        <f>#REF!</f>
        <v>#REF!</v>
      </c>
      <c r="Z20" s="54" t="e">
        <f>#REF!</f>
        <v>#REF!</v>
      </c>
      <c r="AA20" s="54" t="e">
        <f>#REF!</f>
        <v>#REF!</v>
      </c>
      <c r="AB20" s="54" t="e">
        <f>#REF!</f>
        <v>#REF!</v>
      </c>
      <c r="AC20" s="54" t="e">
        <f>#REF!</f>
        <v>#REF!</v>
      </c>
      <c r="AD20" s="54" t="e">
        <f>#REF!</f>
        <v>#REF!</v>
      </c>
      <c r="AE20" s="54" t="e">
        <f>#REF!</f>
        <v>#REF!</v>
      </c>
      <c r="AF20" s="54" t="e">
        <f>#REF!</f>
        <v>#REF!</v>
      </c>
      <c r="AG20" s="54" t="e">
        <f>#REF!</f>
        <v>#REF!</v>
      </c>
      <c r="AH20" s="54" t="e">
        <f>#REF!</f>
        <v>#REF!</v>
      </c>
      <c r="AI20" s="54" t="e">
        <f>#REF!</f>
        <v>#REF!</v>
      </c>
      <c r="AJ20" s="54" t="e">
        <f>#REF!</f>
        <v>#REF!</v>
      </c>
      <c r="AK20" s="54" t="e">
        <f>#REF!</f>
        <v>#REF!</v>
      </c>
      <c r="AL20" s="54" t="e">
        <f>#REF!</f>
        <v>#REF!</v>
      </c>
      <c r="AM20" s="54" t="e">
        <f>AM4</f>
        <v>#REF!</v>
      </c>
      <c r="AN20" s="54" t="e">
        <f t="shared" ref="AN20:AO21" si="0">AN4</f>
        <v>#REF!</v>
      </c>
      <c r="AO20" s="54" t="e">
        <f t="shared" si="0"/>
        <v>#REF!</v>
      </c>
      <c r="AP20" s="54" t="e">
        <f t="shared" ref="AP20" si="1">AP4</f>
        <v>#REF!</v>
      </c>
      <c r="AQ20" s="54" t="e">
        <f t="shared" ref="AQ20:AT20" si="2">AQ4</f>
        <v>#REF!</v>
      </c>
      <c r="AR20" s="54" t="e">
        <f t="shared" si="2"/>
        <v>#REF!</v>
      </c>
      <c r="AS20" s="54" t="e">
        <f t="shared" si="2"/>
        <v>#REF!</v>
      </c>
      <c r="AT20" s="54" t="e">
        <f t="shared" si="2"/>
        <v>#REF!</v>
      </c>
      <c r="AU20" s="54" t="e">
        <f t="shared" ref="AU20" si="3">AU4</f>
        <v>#REF!</v>
      </c>
      <c r="AV20" s="54" t="e">
        <f t="shared" ref="AV20:BB20" si="4">AV4</f>
        <v>#REF!</v>
      </c>
      <c r="AW20" s="54" t="e">
        <f t="shared" si="4"/>
        <v>#REF!</v>
      </c>
      <c r="AX20" s="54"/>
      <c r="AY20" s="54" t="e">
        <f t="shared" si="4"/>
        <v>#REF!</v>
      </c>
      <c r="AZ20" s="54" t="e">
        <f t="shared" si="4"/>
        <v>#REF!</v>
      </c>
      <c r="BA20" s="54" t="e">
        <f t="shared" si="4"/>
        <v>#REF!</v>
      </c>
      <c r="BB20" s="54" t="e">
        <f t="shared" si="4"/>
        <v>#REF!</v>
      </c>
    </row>
    <row r="21" spans="1:54">
      <c r="A21" s="10"/>
      <c r="B21" s="28"/>
      <c r="C21" s="28"/>
      <c r="D21" s="28"/>
      <c r="E21" s="28"/>
      <c r="F21" s="28"/>
      <c r="G21" s="28"/>
      <c r="H21" s="28"/>
      <c r="I21" s="28"/>
      <c r="J21" s="28"/>
      <c r="K21" s="28"/>
      <c r="L21" s="28"/>
      <c r="M21" s="28"/>
      <c r="N21" s="28"/>
      <c r="O21" s="28"/>
      <c r="P21" s="28"/>
      <c r="Q21" s="28"/>
      <c r="R21" s="28"/>
      <c r="S21" s="28"/>
      <c r="T21" s="28"/>
      <c r="U21" s="28"/>
      <c r="V21" s="28"/>
      <c r="W21" s="28"/>
      <c r="X21" s="28"/>
      <c r="Y21" s="28"/>
      <c r="Z21" s="54" t="e">
        <f>#REF!</f>
        <v>#REF!</v>
      </c>
      <c r="AA21" s="54" t="e">
        <f>#REF!</f>
        <v>#REF!</v>
      </c>
      <c r="AB21" s="54" t="e">
        <f>#REF!</f>
        <v>#REF!</v>
      </c>
      <c r="AC21" s="54" t="e">
        <f>#REF!</f>
        <v>#REF!</v>
      </c>
      <c r="AD21" s="54" t="e">
        <f>#REF!</f>
        <v>#REF!</v>
      </c>
      <c r="AE21" s="54" t="e">
        <f>#REF!</f>
        <v>#REF!</v>
      </c>
      <c r="AF21" s="54" t="e">
        <f>#REF!</f>
        <v>#REF!</v>
      </c>
      <c r="AG21" s="54" t="e">
        <f>#REF!</f>
        <v>#REF!</v>
      </c>
      <c r="AH21" s="54" t="e">
        <f>#REF!</f>
        <v>#REF!</v>
      </c>
      <c r="AI21" s="54" t="e">
        <f>#REF!</f>
        <v>#REF!</v>
      </c>
      <c r="AJ21" s="54" t="e">
        <f>#REF!</f>
        <v>#REF!</v>
      </c>
      <c r="AK21" s="54" t="e">
        <f>#REF!</f>
        <v>#REF!</v>
      </c>
      <c r="AL21" s="54" t="e">
        <f>#REF!</f>
        <v>#REF!</v>
      </c>
      <c r="AM21" s="54" t="e">
        <f>AM5</f>
        <v>#REF!</v>
      </c>
      <c r="AN21" s="54" t="e">
        <f t="shared" si="0"/>
        <v>#REF!</v>
      </c>
      <c r="AO21" s="54" t="e">
        <f t="shared" si="0"/>
        <v>#REF!</v>
      </c>
      <c r="AP21" s="54" t="e">
        <f t="shared" ref="AP21" si="5">AP5</f>
        <v>#REF!</v>
      </c>
      <c r="AQ21" s="54" t="e">
        <f t="shared" ref="AQ21:AT21" si="6">AQ5</f>
        <v>#REF!</v>
      </c>
      <c r="AR21" s="54" t="e">
        <f t="shared" si="6"/>
        <v>#REF!</v>
      </c>
      <c r="AS21" s="54" t="e">
        <f t="shared" si="6"/>
        <v>#REF!</v>
      </c>
      <c r="AT21" s="54" t="e">
        <f t="shared" si="6"/>
        <v>#REF!</v>
      </c>
      <c r="AU21" s="54" t="e">
        <f t="shared" ref="AU21" si="7">AU5</f>
        <v>#REF!</v>
      </c>
      <c r="AV21" s="54" t="e">
        <f t="shared" ref="AV21:BB21" si="8">AV5</f>
        <v>#REF!</v>
      </c>
      <c r="AW21" s="54" t="e">
        <f t="shared" si="8"/>
        <v>#REF!</v>
      </c>
      <c r="AX21" s="54" t="e">
        <f t="shared" si="8"/>
        <v>#REF!</v>
      </c>
      <c r="AY21" s="54" t="e">
        <f t="shared" si="8"/>
        <v>#REF!</v>
      </c>
      <c r="AZ21" s="54" t="e">
        <f t="shared" si="8"/>
        <v>#REF!</v>
      </c>
      <c r="BA21" s="54" t="e">
        <f t="shared" si="8"/>
        <v>#REF!</v>
      </c>
      <c r="BB21" s="54" t="e">
        <f t="shared" si="8"/>
        <v>#REF!</v>
      </c>
    </row>
    <row r="22" spans="1:54" s="3" customFormat="1" ht="12">
      <c r="A22" s="59" t="s">
        <v>32</v>
      </c>
    </row>
    <row r="23" spans="1:54" s="3" customFormat="1" ht="12">
      <c r="A23" s="14">
        <v>1</v>
      </c>
      <c r="B23" s="29" t="e">
        <f>#REF!*0.87</f>
        <v>#REF!</v>
      </c>
      <c r="C23" s="29" t="e">
        <f>#REF!*0.87</f>
        <v>#REF!</v>
      </c>
      <c r="D23" s="29" t="e">
        <f>#REF!*0.87</f>
        <v>#REF!</v>
      </c>
      <c r="E23" s="29" t="e">
        <f>#REF!*0.87</f>
        <v>#REF!</v>
      </c>
      <c r="F23" s="29" t="e">
        <f>#REF!*0.87</f>
        <v>#REF!</v>
      </c>
      <c r="G23" s="29" t="e">
        <f>#REF!*0.87</f>
        <v>#REF!</v>
      </c>
      <c r="H23" s="29" t="e">
        <f>#REF!*0.87</f>
        <v>#REF!</v>
      </c>
      <c r="I23" s="29" t="e">
        <f>#REF!*0.87</f>
        <v>#REF!</v>
      </c>
      <c r="J23" s="29" t="e">
        <f>#REF!*0.87</f>
        <v>#REF!</v>
      </c>
      <c r="K23" s="29" t="e">
        <f>#REF!*0.87</f>
        <v>#REF!</v>
      </c>
      <c r="L23" s="29" t="e">
        <f>#REF!*0.87</f>
        <v>#REF!</v>
      </c>
      <c r="M23" s="29" t="e">
        <f>#REF!*0.87</f>
        <v>#REF!</v>
      </c>
      <c r="N23" s="29" t="e">
        <f>#REF!*0.87</f>
        <v>#REF!</v>
      </c>
      <c r="O23" s="29" t="e">
        <f>#REF!*0.87</f>
        <v>#REF!</v>
      </c>
      <c r="P23" s="29" t="e">
        <f>#REF!*0.87</f>
        <v>#REF!</v>
      </c>
      <c r="Q23" s="29" t="e">
        <f>#REF!*0.87</f>
        <v>#REF!</v>
      </c>
      <c r="R23" s="29" t="e">
        <f>#REF!*0.87</f>
        <v>#REF!</v>
      </c>
      <c r="S23" s="29" t="e">
        <f>#REF!*0.87</f>
        <v>#REF!</v>
      </c>
      <c r="T23" s="29" t="e">
        <f>#REF!*0.87</f>
        <v>#REF!</v>
      </c>
      <c r="U23" s="29" t="e">
        <f>#REF!*0.87</f>
        <v>#REF!</v>
      </c>
      <c r="V23" s="29" t="e">
        <f>#REF!*0.87</f>
        <v>#REF!</v>
      </c>
      <c r="W23" s="29" t="e">
        <f>#REF!*0.87</f>
        <v>#REF!</v>
      </c>
      <c r="X23" s="29" t="e">
        <f>#REF!*0.87</f>
        <v>#REF!</v>
      </c>
      <c r="Y23" s="29" t="e">
        <f>#REF!*0.87</f>
        <v>#REF!</v>
      </c>
      <c r="Z23" s="29" t="e">
        <f>#REF!*0.87</f>
        <v>#REF!</v>
      </c>
      <c r="AA23" s="29" t="e">
        <f>#REF!*0.87</f>
        <v>#REF!</v>
      </c>
      <c r="AB23" s="29" t="e">
        <f>#REF!*0.87</f>
        <v>#REF!</v>
      </c>
      <c r="AC23" s="29" t="e">
        <f>ROUNDUP(#REF!*0.87,)</f>
        <v>#REF!</v>
      </c>
      <c r="AD23" s="29" t="e">
        <f>ROUNDUP(#REF!*0.87,)</f>
        <v>#REF!</v>
      </c>
      <c r="AE23" s="29" t="e">
        <f>ROUNDUP(#REF!*0.87,)</f>
        <v>#REF!</v>
      </c>
      <c r="AF23" s="29" t="e">
        <f>ROUNDUP(#REF!*0.87,)</f>
        <v>#REF!</v>
      </c>
      <c r="AG23" s="29">
        <f t="shared" ref="AG23:AL24" si="9">AG7*0.87</f>
        <v>5872.5</v>
      </c>
      <c r="AH23" s="29">
        <f t="shared" si="9"/>
        <v>4776.3</v>
      </c>
      <c r="AI23" s="29">
        <f t="shared" si="9"/>
        <v>7595.1</v>
      </c>
      <c r="AJ23" s="29">
        <f t="shared" si="9"/>
        <v>4776.3</v>
      </c>
      <c r="AK23" s="29">
        <f t="shared" si="9"/>
        <v>6185.7</v>
      </c>
      <c r="AL23" s="29">
        <f t="shared" si="9"/>
        <v>4776.3</v>
      </c>
      <c r="AM23" s="29" t="e">
        <f>ROUNDUP(AM7*0.87,)</f>
        <v>#REF!</v>
      </c>
      <c r="AN23" s="29" t="e">
        <f t="shared" ref="AN23:AO23" si="10">ROUNDUP(AN7*0.87,)</f>
        <v>#REF!</v>
      </c>
      <c r="AO23" s="29" t="e">
        <f t="shared" si="10"/>
        <v>#REF!</v>
      </c>
      <c r="AP23" s="29" t="e">
        <f t="shared" ref="AP23" si="11">ROUNDUP(AP7*0.87,)</f>
        <v>#REF!</v>
      </c>
      <c r="AQ23" s="29" t="e">
        <f t="shared" ref="AQ23:AT23" si="12">ROUNDUP(AQ7*0.87,)</f>
        <v>#REF!</v>
      </c>
      <c r="AR23" s="29" t="e">
        <f t="shared" si="12"/>
        <v>#REF!</v>
      </c>
      <c r="AS23" s="29" t="e">
        <f t="shared" si="12"/>
        <v>#REF!</v>
      </c>
      <c r="AT23" s="29" t="e">
        <f t="shared" si="12"/>
        <v>#REF!</v>
      </c>
      <c r="AU23" s="29" t="e">
        <f t="shared" ref="AU23" si="13">ROUNDUP(AU7*0.87,)</f>
        <v>#REF!</v>
      </c>
      <c r="AV23" s="29" t="e">
        <f t="shared" ref="AV23:BB23" si="14">ROUNDUP(AV7*0.87,)</f>
        <v>#REF!</v>
      </c>
      <c r="AW23" s="29" t="e">
        <f t="shared" si="14"/>
        <v>#REF!</v>
      </c>
      <c r="AX23" s="29" t="e">
        <f t="shared" si="14"/>
        <v>#REF!</v>
      </c>
      <c r="AY23" s="29" t="e">
        <f t="shared" si="14"/>
        <v>#REF!</v>
      </c>
      <c r="AZ23" s="29" t="e">
        <f t="shared" si="14"/>
        <v>#REF!</v>
      </c>
      <c r="BA23" s="29" t="e">
        <f t="shared" si="14"/>
        <v>#REF!</v>
      </c>
      <c r="BB23" s="29" t="e">
        <f t="shared" si="14"/>
        <v>#REF!</v>
      </c>
    </row>
    <row r="24" spans="1:54" s="3" customFormat="1" ht="12">
      <c r="A24" s="14">
        <v>2</v>
      </c>
      <c r="B24" s="29" t="e">
        <f>#REF!*0.87</f>
        <v>#REF!</v>
      </c>
      <c r="C24" s="29" t="e">
        <f>#REF!*0.87</f>
        <v>#REF!</v>
      </c>
      <c r="D24" s="29" t="e">
        <f>#REF!*0.87</f>
        <v>#REF!</v>
      </c>
      <c r="E24" s="29" t="e">
        <f>#REF!*0.87</f>
        <v>#REF!</v>
      </c>
      <c r="F24" s="29" t="e">
        <f>#REF!*0.87</f>
        <v>#REF!</v>
      </c>
      <c r="G24" s="29" t="e">
        <f>#REF!*0.87</f>
        <v>#REF!</v>
      </c>
      <c r="H24" s="29" t="e">
        <f>#REF!*0.87</f>
        <v>#REF!</v>
      </c>
      <c r="I24" s="29" t="e">
        <f>#REF!*0.87</f>
        <v>#REF!</v>
      </c>
      <c r="J24" s="29" t="e">
        <f>#REF!*0.87</f>
        <v>#REF!</v>
      </c>
      <c r="K24" s="29" t="e">
        <f>#REF!*0.87</f>
        <v>#REF!</v>
      </c>
      <c r="L24" s="29" t="e">
        <f>#REF!*0.87</f>
        <v>#REF!</v>
      </c>
      <c r="M24" s="29" t="e">
        <f>#REF!*0.87</f>
        <v>#REF!</v>
      </c>
      <c r="N24" s="29" t="e">
        <f>#REF!*0.87</f>
        <v>#REF!</v>
      </c>
      <c r="O24" s="29" t="e">
        <f>#REF!*0.87</f>
        <v>#REF!</v>
      </c>
      <c r="P24" s="29" t="e">
        <f>#REF!*0.87</f>
        <v>#REF!</v>
      </c>
      <c r="Q24" s="29" t="e">
        <f>#REF!*0.87</f>
        <v>#REF!</v>
      </c>
      <c r="R24" s="29" t="e">
        <f>#REF!*0.87</f>
        <v>#REF!</v>
      </c>
      <c r="S24" s="29" t="e">
        <f>#REF!*0.87</f>
        <v>#REF!</v>
      </c>
      <c r="T24" s="29" t="e">
        <f>#REF!*0.87</f>
        <v>#REF!</v>
      </c>
      <c r="U24" s="29" t="e">
        <f>#REF!*0.87</f>
        <v>#REF!</v>
      </c>
      <c r="V24" s="29" t="e">
        <f>#REF!*0.87</f>
        <v>#REF!</v>
      </c>
      <c r="W24" s="29" t="e">
        <f>#REF!*0.87</f>
        <v>#REF!</v>
      </c>
      <c r="X24" s="29" t="e">
        <f>#REF!*0.87</f>
        <v>#REF!</v>
      </c>
      <c r="Y24" s="29" t="e">
        <f>#REF!*0.87</f>
        <v>#REF!</v>
      </c>
      <c r="Z24" s="29" t="e">
        <f>#REF!*0.87</f>
        <v>#REF!</v>
      </c>
      <c r="AA24" s="29" t="e">
        <f>#REF!*0.87</f>
        <v>#REF!</v>
      </c>
      <c r="AB24" s="29" t="e">
        <f>#REF!*0.87</f>
        <v>#REF!</v>
      </c>
      <c r="AC24" s="29" t="e">
        <f>ROUNDUP(#REF!*0.87,)</f>
        <v>#REF!</v>
      </c>
      <c r="AD24" s="29" t="e">
        <f>ROUNDUP(#REF!*0.87,)</f>
        <v>#REF!</v>
      </c>
      <c r="AE24" s="29" t="e">
        <f>ROUNDUP(#REF!*0.87,)</f>
        <v>#REF!</v>
      </c>
      <c r="AF24" s="29" t="e">
        <f>ROUNDUP(#REF!*0.87,)</f>
        <v>#REF!</v>
      </c>
      <c r="AG24" s="29">
        <f t="shared" si="9"/>
        <v>6655.5</v>
      </c>
      <c r="AH24" s="29">
        <f t="shared" si="9"/>
        <v>5559.3</v>
      </c>
      <c r="AI24" s="29">
        <f t="shared" si="9"/>
        <v>8378.1</v>
      </c>
      <c r="AJ24" s="29">
        <f t="shared" si="9"/>
        <v>5559.3</v>
      </c>
      <c r="AK24" s="29">
        <f t="shared" si="9"/>
        <v>6968.7</v>
      </c>
      <c r="AL24" s="29">
        <f t="shared" si="9"/>
        <v>5559.3</v>
      </c>
      <c r="AM24" s="29" t="e">
        <f>ROUNDUP(AM8*0.87,)</f>
        <v>#REF!</v>
      </c>
      <c r="AN24" s="29" t="e">
        <f t="shared" ref="AN24:AO24" si="15">ROUNDUP(AN8*0.87,)</f>
        <v>#REF!</v>
      </c>
      <c r="AO24" s="29" t="e">
        <f t="shared" si="15"/>
        <v>#REF!</v>
      </c>
      <c r="AP24" s="29" t="e">
        <f t="shared" ref="AP24" si="16">ROUNDUP(AP8*0.87,)</f>
        <v>#REF!</v>
      </c>
      <c r="AQ24" s="29" t="e">
        <f t="shared" ref="AQ24:AT24" si="17">ROUNDUP(AQ8*0.87,)</f>
        <v>#REF!</v>
      </c>
      <c r="AR24" s="29" t="e">
        <f t="shared" si="17"/>
        <v>#REF!</v>
      </c>
      <c r="AS24" s="29" t="e">
        <f t="shared" si="17"/>
        <v>#REF!</v>
      </c>
      <c r="AT24" s="29" t="e">
        <f t="shared" si="17"/>
        <v>#REF!</v>
      </c>
      <c r="AU24" s="29" t="e">
        <f t="shared" ref="AU24" si="18">ROUNDUP(AU8*0.87,)</f>
        <v>#REF!</v>
      </c>
      <c r="AV24" s="29" t="e">
        <f t="shared" ref="AV24:BB24" si="19">ROUNDUP(AV8*0.87,)</f>
        <v>#REF!</v>
      </c>
      <c r="AW24" s="29" t="e">
        <f t="shared" si="19"/>
        <v>#REF!</v>
      </c>
      <c r="AX24" s="29" t="e">
        <f t="shared" si="19"/>
        <v>#REF!</v>
      </c>
      <c r="AY24" s="29" t="e">
        <f t="shared" si="19"/>
        <v>#REF!</v>
      </c>
      <c r="AZ24" s="29" t="e">
        <f t="shared" si="19"/>
        <v>#REF!</v>
      </c>
      <c r="BA24" s="29" t="e">
        <f t="shared" si="19"/>
        <v>#REF!</v>
      </c>
      <c r="BB24" s="29" t="e">
        <f t="shared" si="19"/>
        <v>#REF!</v>
      </c>
    </row>
    <row r="25" spans="1:54" s="3" customFormat="1" ht="12">
      <c r="A25" s="59" t="s">
        <v>252</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row>
    <row r="26" spans="1:54" s="3" customFormat="1" ht="12">
      <c r="A26" s="14">
        <v>1</v>
      </c>
      <c r="B26" s="29" t="e">
        <f>#REF!*0.87</f>
        <v>#REF!</v>
      </c>
      <c r="C26" s="29" t="e">
        <f>#REF!*0.87</f>
        <v>#REF!</v>
      </c>
      <c r="D26" s="29" t="e">
        <f>#REF!*0.87</f>
        <v>#REF!</v>
      </c>
      <c r="E26" s="29" t="e">
        <f>#REF!*0.87</f>
        <v>#REF!</v>
      </c>
      <c r="F26" s="29" t="e">
        <f>#REF!*0.87</f>
        <v>#REF!</v>
      </c>
      <c r="G26" s="29" t="e">
        <f>#REF!*0.87</f>
        <v>#REF!</v>
      </c>
      <c r="H26" s="29" t="e">
        <f>#REF!*0.87</f>
        <v>#REF!</v>
      </c>
      <c r="I26" s="29" t="e">
        <f>#REF!*0.87</f>
        <v>#REF!</v>
      </c>
      <c r="J26" s="29" t="e">
        <f>#REF!*0.87</f>
        <v>#REF!</v>
      </c>
      <c r="K26" s="29" t="e">
        <f>#REF!*0.87</f>
        <v>#REF!</v>
      </c>
      <c r="L26" s="29" t="e">
        <f>#REF!*0.87</f>
        <v>#REF!</v>
      </c>
      <c r="M26" s="29" t="e">
        <f>#REF!*0.87</f>
        <v>#REF!</v>
      </c>
      <c r="N26" s="29" t="e">
        <f>#REF!*0.87</f>
        <v>#REF!</v>
      </c>
      <c r="O26" s="29" t="e">
        <f>#REF!*0.87</f>
        <v>#REF!</v>
      </c>
      <c r="P26" s="29" t="e">
        <f>#REF!*0.87</f>
        <v>#REF!</v>
      </c>
      <c r="Q26" s="29" t="e">
        <f>#REF!*0.87</f>
        <v>#REF!</v>
      </c>
      <c r="R26" s="29" t="e">
        <f>#REF!*0.87</f>
        <v>#REF!</v>
      </c>
      <c r="S26" s="29" t="e">
        <f>#REF!*0.87</f>
        <v>#REF!</v>
      </c>
      <c r="T26" s="29" t="e">
        <f>#REF!*0.87</f>
        <v>#REF!</v>
      </c>
      <c r="U26" s="29" t="e">
        <f>#REF!*0.87</f>
        <v>#REF!</v>
      </c>
      <c r="V26" s="29" t="e">
        <f>#REF!*0.87</f>
        <v>#REF!</v>
      </c>
      <c r="W26" s="29" t="e">
        <f>#REF!*0.87</f>
        <v>#REF!</v>
      </c>
      <c r="X26" s="29" t="e">
        <f>#REF!*0.87</f>
        <v>#REF!</v>
      </c>
      <c r="Y26" s="29" t="e">
        <f>#REF!*0.87</f>
        <v>#REF!</v>
      </c>
      <c r="Z26" s="29" t="e">
        <f>#REF!*0.87</f>
        <v>#REF!</v>
      </c>
      <c r="AA26" s="29" t="e">
        <f>#REF!*0.87</f>
        <v>#REF!</v>
      </c>
      <c r="AB26" s="29" t="e">
        <f>#REF!*0.87</f>
        <v>#REF!</v>
      </c>
      <c r="AC26" s="29" t="e">
        <f>ROUNDUP(#REF!*0.87,)</f>
        <v>#REF!</v>
      </c>
      <c r="AD26" s="29" t="e">
        <f>ROUNDUP(#REF!*0.87,)</f>
        <v>#REF!</v>
      </c>
      <c r="AE26" s="29" t="e">
        <f>ROUNDUP(#REF!*0.87,)</f>
        <v>#REF!</v>
      </c>
      <c r="AF26" s="29" t="e">
        <f>ROUNDUP(#REF!*0.87,)</f>
        <v>#REF!</v>
      </c>
      <c r="AG26" s="29">
        <f t="shared" ref="AG26:AL27" si="20">AG10*0.87</f>
        <v>6812.1</v>
      </c>
      <c r="AH26" s="29">
        <f t="shared" si="20"/>
        <v>5715.9</v>
      </c>
      <c r="AI26" s="29">
        <f t="shared" si="20"/>
        <v>8534.7000000000007</v>
      </c>
      <c r="AJ26" s="29">
        <f t="shared" si="20"/>
        <v>5715.9</v>
      </c>
      <c r="AK26" s="29">
        <f t="shared" si="20"/>
        <v>7125.3</v>
      </c>
      <c r="AL26" s="29">
        <f t="shared" si="20"/>
        <v>5715.9</v>
      </c>
      <c r="AM26" s="29" t="e">
        <f t="shared" ref="AM26:AO32" si="21">ROUNDUP(AM10*0.87,)</f>
        <v>#REF!</v>
      </c>
      <c r="AN26" s="29" t="e">
        <f t="shared" si="21"/>
        <v>#REF!</v>
      </c>
      <c r="AO26" s="29" t="e">
        <f t="shared" si="21"/>
        <v>#REF!</v>
      </c>
      <c r="AP26" s="29" t="e">
        <f t="shared" ref="AP26" si="22">ROUNDUP(AP10*0.87,)</f>
        <v>#REF!</v>
      </c>
      <c r="AQ26" s="29" t="e">
        <f t="shared" ref="AQ26:AT26" si="23">ROUNDUP(AQ10*0.87,)</f>
        <v>#REF!</v>
      </c>
      <c r="AR26" s="29" t="e">
        <f t="shared" si="23"/>
        <v>#REF!</v>
      </c>
      <c r="AS26" s="29" t="e">
        <f t="shared" si="23"/>
        <v>#REF!</v>
      </c>
      <c r="AT26" s="29" t="e">
        <f t="shared" si="23"/>
        <v>#REF!</v>
      </c>
      <c r="AU26" s="29" t="e">
        <f t="shared" ref="AU26" si="24">ROUNDUP(AU10*0.87,)</f>
        <v>#REF!</v>
      </c>
      <c r="AV26" s="29" t="e">
        <f t="shared" ref="AV26:BB26" si="25">ROUNDUP(AV10*0.87,)</f>
        <v>#REF!</v>
      </c>
      <c r="AW26" s="29" t="e">
        <f t="shared" si="25"/>
        <v>#REF!</v>
      </c>
      <c r="AX26" s="29" t="e">
        <f t="shared" si="25"/>
        <v>#REF!</v>
      </c>
      <c r="AY26" s="29" t="e">
        <f t="shared" si="25"/>
        <v>#REF!</v>
      </c>
      <c r="AZ26" s="29" t="e">
        <f t="shared" si="25"/>
        <v>#REF!</v>
      </c>
      <c r="BA26" s="29" t="e">
        <f t="shared" si="25"/>
        <v>#REF!</v>
      </c>
      <c r="BB26" s="29" t="e">
        <f t="shared" si="25"/>
        <v>#REF!</v>
      </c>
    </row>
    <row r="27" spans="1:54" s="3" customFormat="1" ht="12">
      <c r="A27" s="14">
        <v>2</v>
      </c>
      <c r="B27" s="29" t="e">
        <f>#REF!*0.87</f>
        <v>#REF!</v>
      </c>
      <c r="C27" s="29" t="e">
        <f>#REF!*0.87</f>
        <v>#REF!</v>
      </c>
      <c r="D27" s="29" t="e">
        <f>#REF!*0.87</f>
        <v>#REF!</v>
      </c>
      <c r="E27" s="29" t="e">
        <f>#REF!*0.87</f>
        <v>#REF!</v>
      </c>
      <c r="F27" s="29" t="e">
        <f>#REF!*0.87</f>
        <v>#REF!</v>
      </c>
      <c r="G27" s="29" t="e">
        <f>#REF!*0.87</f>
        <v>#REF!</v>
      </c>
      <c r="H27" s="29" t="e">
        <f>#REF!*0.87</f>
        <v>#REF!</v>
      </c>
      <c r="I27" s="29" t="e">
        <f>#REF!*0.87</f>
        <v>#REF!</v>
      </c>
      <c r="J27" s="29" t="e">
        <f>#REF!*0.87</f>
        <v>#REF!</v>
      </c>
      <c r="K27" s="29" t="e">
        <f>#REF!*0.87</f>
        <v>#REF!</v>
      </c>
      <c r="L27" s="29" t="e">
        <f>#REF!*0.87</f>
        <v>#REF!</v>
      </c>
      <c r="M27" s="29" t="e">
        <f>#REF!*0.87</f>
        <v>#REF!</v>
      </c>
      <c r="N27" s="29" t="e">
        <f>#REF!*0.87</f>
        <v>#REF!</v>
      </c>
      <c r="O27" s="29" t="e">
        <f>#REF!*0.87</f>
        <v>#REF!</v>
      </c>
      <c r="P27" s="29" t="e">
        <f>#REF!*0.87</f>
        <v>#REF!</v>
      </c>
      <c r="Q27" s="29" t="e">
        <f>#REF!*0.87</f>
        <v>#REF!</v>
      </c>
      <c r="R27" s="29" t="e">
        <f>#REF!*0.87</f>
        <v>#REF!</v>
      </c>
      <c r="S27" s="29" t="e">
        <f>#REF!*0.87</f>
        <v>#REF!</v>
      </c>
      <c r="T27" s="29" t="e">
        <f>#REF!*0.87</f>
        <v>#REF!</v>
      </c>
      <c r="U27" s="29" t="e">
        <f>#REF!*0.87</f>
        <v>#REF!</v>
      </c>
      <c r="V27" s="29" t="e">
        <f>#REF!*0.87</f>
        <v>#REF!</v>
      </c>
      <c r="W27" s="29" t="e">
        <f>#REF!*0.87</f>
        <v>#REF!</v>
      </c>
      <c r="X27" s="29" t="e">
        <f>#REF!*0.87</f>
        <v>#REF!</v>
      </c>
      <c r="Y27" s="29" t="e">
        <f>#REF!*0.87</f>
        <v>#REF!</v>
      </c>
      <c r="Z27" s="29" t="e">
        <f>#REF!*0.87</f>
        <v>#REF!</v>
      </c>
      <c r="AA27" s="29" t="e">
        <f>#REF!*0.87</f>
        <v>#REF!</v>
      </c>
      <c r="AB27" s="29" t="e">
        <f>#REF!*0.87</f>
        <v>#REF!</v>
      </c>
      <c r="AC27" s="29" t="e">
        <f>ROUNDUP(#REF!*0.87,)</f>
        <v>#REF!</v>
      </c>
      <c r="AD27" s="29" t="e">
        <f>ROUNDUP(#REF!*0.87,)</f>
        <v>#REF!</v>
      </c>
      <c r="AE27" s="29" t="e">
        <f>ROUNDUP(#REF!*0.87,)</f>
        <v>#REF!</v>
      </c>
      <c r="AF27" s="29" t="e">
        <f>ROUNDUP(#REF!*0.87,)</f>
        <v>#REF!</v>
      </c>
      <c r="AG27" s="29">
        <f t="shared" si="20"/>
        <v>7595.1</v>
      </c>
      <c r="AH27" s="29">
        <f t="shared" si="20"/>
        <v>6498.9</v>
      </c>
      <c r="AI27" s="29">
        <f t="shared" si="20"/>
        <v>9317.7000000000007</v>
      </c>
      <c r="AJ27" s="29">
        <f t="shared" si="20"/>
        <v>6498.9</v>
      </c>
      <c r="AK27" s="29">
        <f t="shared" si="20"/>
        <v>7908.3</v>
      </c>
      <c r="AL27" s="29">
        <f t="shared" si="20"/>
        <v>6498.9</v>
      </c>
      <c r="AM27" s="29" t="e">
        <f t="shared" si="21"/>
        <v>#REF!</v>
      </c>
      <c r="AN27" s="29" t="e">
        <f t="shared" si="21"/>
        <v>#REF!</v>
      </c>
      <c r="AO27" s="29" t="e">
        <f t="shared" si="21"/>
        <v>#REF!</v>
      </c>
      <c r="AP27" s="29" t="e">
        <f t="shared" ref="AP27" si="26">ROUNDUP(AP11*0.87,)</f>
        <v>#REF!</v>
      </c>
      <c r="AQ27" s="29" t="e">
        <f t="shared" ref="AQ27:AT27" si="27">ROUNDUP(AQ11*0.87,)</f>
        <v>#REF!</v>
      </c>
      <c r="AR27" s="29" t="e">
        <f t="shared" si="27"/>
        <v>#REF!</v>
      </c>
      <c r="AS27" s="29" t="e">
        <f t="shared" si="27"/>
        <v>#REF!</v>
      </c>
      <c r="AT27" s="29" t="e">
        <f t="shared" si="27"/>
        <v>#REF!</v>
      </c>
      <c r="AU27" s="29" t="e">
        <f t="shared" ref="AU27" si="28">ROUNDUP(AU11*0.87,)</f>
        <v>#REF!</v>
      </c>
      <c r="AV27" s="29" t="e">
        <f t="shared" ref="AV27:BB27" si="29">ROUNDUP(AV11*0.87,)</f>
        <v>#REF!</v>
      </c>
      <c r="AW27" s="29" t="e">
        <f t="shared" si="29"/>
        <v>#REF!</v>
      </c>
      <c r="AX27" s="29" t="e">
        <f t="shared" si="29"/>
        <v>#REF!</v>
      </c>
      <c r="AY27" s="29" t="e">
        <f t="shared" si="29"/>
        <v>#REF!</v>
      </c>
      <c r="AZ27" s="29" t="e">
        <f t="shared" si="29"/>
        <v>#REF!</v>
      </c>
      <c r="BA27" s="29" t="e">
        <f t="shared" si="29"/>
        <v>#REF!</v>
      </c>
      <c r="BB27" s="29" t="e">
        <f t="shared" si="29"/>
        <v>#REF!</v>
      </c>
    </row>
    <row r="28" spans="1:54" s="3" customFormat="1" ht="12">
      <c r="A28" s="59" t="s">
        <v>34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row>
    <row r="29" spans="1:54" s="3" customFormat="1" ht="12">
      <c r="A29" s="14">
        <v>1</v>
      </c>
      <c r="B29" s="29" t="e">
        <f>#REF!*0.87</f>
        <v>#REF!</v>
      </c>
      <c r="C29" s="29" t="e">
        <f>#REF!*0.87</f>
        <v>#REF!</v>
      </c>
      <c r="D29" s="29" t="e">
        <f>#REF!*0.87</f>
        <v>#REF!</v>
      </c>
      <c r="E29" s="29" t="e">
        <f>#REF!*0.87</f>
        <v>#REF!</v>
      </c>
      <c r="F29" s="29" t="e">
        <f>#REF!*0.87</f>
        <v>#REF!</v>
      </c>
      <c r="G29" s="29" t="e">
        <f>#REF!*0.87</f>
        <v>#REF!</v>
      </c>
      <c r="H29" s="29" t="e">
        <f>#REF!*0.87</f>
        <v>#REF!</v>
      </c>
      <c r="I29" s="29" t="e">
        <f>#REF!*0.87</f>
        <v>#REF!</v>
      </c>
      <c r="J29" s="29" t="e">
        <f>#REF!*0.87</f>
        <v>#REF!</v>
      </c>
      <c r="K29" s="29" t="e">
        <f>#REF!*0.87</f>
        <v>#REF!</v>
      </c>
      <c r="L29" s="29" t="e">
        <f>#REF!*0.87</f>
        <v>#REF!</v>
      </c>
      <c r="M29" s="29" t="e">
        <f>#REF!*0.87</f>
        <v>#REF!</v>
      </c>
      <c r="N29" s="29" t="e">
        <f>#REF!*0.87</f>
        <v>#REF!</v>
      </c>
      <c r="O29" s="29" t="e">
        <f>#REF!*0.87</f>
        <v>#REF!</v>
      </c>
      <c r="P29" s="29" t="e">
        <f>#REF!*0.87</f>
        <v>#REF!</v>
      </c>
      <c r="Q29" s="29" t="e">
        <f>#REF!*0.87</f>
        <v>#REF!</v>
      </c>
      <c r="R29" s="29" t="e">
        <f>#REF!*0.87</f>
        <v>#REF!</v>
      </c>
      <c r="S29" s="29" t="e">
        <f>#REF!*0.87</f>
        <v>#REF!</v>
      </c>
      <c r="T29" s="29" t="e">
        <f>#REF!*0.87</f>
        <v>#REF!</v>
      </c>
      <c r="U29" s="29" t="e">
        <f>#REF!*0.87</f>
        <v>#REF!</v>
      </c>
      <c r="V29" s="29" t="e">
        <f>#REF!*0.87</f>
        <v>#REF!</v>
      </c>
      <c r="W29" s="29" t="e">
        <f>#REF!*0.87</f>
        <v>#REF!</v>
      </c>
      <c r="X29" s="29" t="e">
        <f>#REF!*0.87</f>
        <v>#REF!</v>
      </c>
      <c r="Y29" s="29" t="e">
        <f>#REF!*0.87</f>
        <v>#REF!</v>
      </c>
      <c r="Z29" s="29" t="e">
        <f>#REF!*0.87</f>
        <v>#REF!</v>
      </c>
      <c r="AA29" s="29" t="e">
        <f>#REF!*0.87</f>
        <v>#REF!</v>
      </c>
      <c r="AB29" s="29" t="e">
        <f>#REF!*0.87</f>
        <v>#REF!</v>
      </c>
      <c r="AC29" s="29" t="e">
        <f>ROUNDUP(#REF!*0.87,)</f>
        <v>#REF!</v>
      </c>
      <c r="AD29" s="29" t="e">
        <f>ROUNDUP(#REF!*0.87,)</f>
        <v>#REF!</v>
      </c>
      <c r="AE29" s="29" t="e">
        <f>ROUNDUP(#REF!*0.87,)</f>
        <v>#REF!</v>
      </c>
      <c r="AF29" s="29" t="e">
        <f>ROUNDUP(#REF!*0.87,)</f>
        <v>#REF!</v>
      </c>
      <c r="AG29" s="29">
        <f t="shared" ref="AG29:AL30" si="30">AG13*0.87</f>
        <v>7203.6</v>
      </c>
      <c r="AH29" s="29">
        <f t="shared" si="30"/>
        <v>6107.4</v>
      </c>
      <c r="AI29" s="29">
        <f t="shared" si="30"/>
        <v>8926.2000000000007</v>
      </c>
      <c r="AJ29" s="29">
        <f t="shared" si="30"/>
        <v>6107.4</v>
      </c>
      <c r="AK29" s="29">
        <f t="shared" si="30"/>
        <v>7516.8</v>
      </c>
      <c r="AL29" s="29">
        <f t="shared" si="30"/>
        <v>6107.4</v>
      </c>
      <c r="AM29" s="29" t="e">
        <f t="shared" si="21"/>
        <v>#REF!</v>
      </c>
      <c r="AN29" s="29" t="e">
        <f t="shared" si="21"/>
        <v>#REF!</v>
      </c>
      <c r="AO29" s="29" t="e">
        <f t="shared" si="21"/>
        <v>#REF!</v>
      </c>
      <c r="AP29" s="29" t="e">
        <f t="shared" ref="AP29" si="31">ROUNDUP(AP13*0.87,)</f>
        <v>#REF!</v>
      </c>
      <c r="AQ29" s="29" t="e">
        <f t="shared" ref="AQ29:AT29" si="32">ROUNDUP(AQ13*0.87,)</f>
        <v>#REF!</v>
      </c>
      <c r="AR29" s="29" t="e">
        <f t="shared" si="32"/>
        <v>#REF!</v>
      </c>
      <c r="AS29" s="29" t="e">
        <f t="shared" si="32"/>
        <v>#REF!</v>
      </c>
      <c r="AT29" s="29" t="e">
        <f t="shared" si="32"/>
        <v>#REF!</v>
      </c>
      <c r="AU29" s="29" t="e">
        <f t="shared" ref="AU29" si="33">ROUNDUP(AU13*0.87,)</f>
        <v>#REF!</v>
      </c>
      <c r="AV29" s="29" t="e">
        <f t="shared" ref="AV29:BB29" si="34">ROUNDUP(AV13*0.87,)</f>
        <v>#REF!</v>
      </c>
      <c r="AW29" s="29" t="e">
        <f t="shared" si="34"/>
        <v>#REF!</v>
      </c>
      <c r="AX29" s="29" t="e">
        <f t="shared" si="34"/>
        <v>#REF!</v>
      </c>
      <c r="AY29" s="29" t="e">
        <f t="shared" si="34"/>
        <v>#REF!</v>
      </c>
      <c r="AZ29" s="29" t="e">
        <f t="shared" si="34"/>
        <v>#REF!</v>
      </c>
      <c r="BA29" s="29" t="e">
        <f t="shared" si="34"/>
        <v>#REF!</v>
      </c>
      <c r="BB29" s="50" t="e">
        <f t="shared" si="34"/>
        <v>#REF!</v>
      </c>
    </row>
    <row r="30" spans="1:54" s="3" customFormat="1" ht="12">
      <c r="A30" s="14">
        <v>2</v>
      </c>
      <c r="B30" s="29" t="e">
        <f>#REF!*0.87</f>
        <v>#REF!</v>
      </c>
      <c r="C30" s="29" t="e">
        <f>#REF!*0.87</f>
        <v>#REF!</v>
      </c>
      <c r="D30" s="29" t="e">
        <f>#REF!*0.87</f>
        <v>#REF!</v>
      </c>
      <c r="E30" s="29" t="e">
        <f>#REF!*0.87</f>
        <v>#REF!</v>
      </c>
      <c r="F30" s="29" t="e">
        <f>#REF!*0.87</f>
        <v>#REF!</v>
      </c>
      <c r="G30" s="29" t="e">
        <f>#REF!*0.87</f>
        <v>#REF!</v>
      </c>
      <c r="H30" s="29" t="e">
        <f>#REF!*0.87</f>
        <v>#REF!</v>
      </c>
      <c r="I30" s="29" t="e">
        <f>#REF!*0.87</f>
        <v>#REF!</v>
      </c>
      <c r="J30" s="29" t="e">
        <f>#REF!*0.87</f>
        <v>#REF!</v>
      </c>
      <c r="K30" s="29" t="e">
        <f>#REF!*0.87</f>
        <v>#REF!</v>
      </c>
      <c r="L30" s="29" t="e">
        <f>#REF!*0.87</f>
        <v>#REF!</v>
      </c>
      <c r="M30" s="29" t="e">
        <f>#REF!*0.87</f>
        <v>#REF!</v>
      </c>
      <c r="N30" s="29" t="e">
        <f>#REF!*0.87</f>
        <v>#REF!</v>
      </c>
      <c r="O30" s="29" t="e">
        <f>#REF!*0.87</f>
        <v>#REF!</v>
      </c>
      <c r="P30" s="29" t="e">
        <f>#REF!*0.87</f>
        <v>#REF!</v>
      </c>
      <c r="Q30" s="29" t="e">
        <f>#REF!*0.87</f>
        <v>#REF!</v>
      </c>
      <c r="R30" s="29" t="e">
        <f>#REF!*0.87</f>
        <v>#REF!</v>
      </c>
      <c r="S30" s="29" t="e">
        <f>#REF!*0.87</f>
        <v>#REF!</v>
      </c>
      <c r="T30" s="29" t="e">
        <f>#REF!*0.87</f>
        <v>#REF!</v>
      </c>
      <c r="U30" s="29" t="e">
        <f>#REF!*0.87</f>
        <v>#REF!</v>
      </c>
      <c r="V30" s="29" t="e">
        <f>#REF!*0.87</f>
        <v>#REF!</v>
      </c>
      <c r="W30" s="29" t="e">
        <f>#REF!*0.87</f>
        <v>#REF!</v>
      </c>
      <c r="X30" s="29" t="e">
        <f>#REF!*0.87</f>
        <v>#REF!</v>
      </c>
      <c r="Y30" s="29" t="e">
        <f>#REF!*0.87</f>
        <v>#REF!</v>
      </c>
      <c r="Z30" s="29" t="e">
        <f>#REF!*0.87</f>
        <v>#REF!</v>
      </c>
      <c r="AA30" s="29" t="e">
        <f>#REF!*0.87</f>
        <v>#REF!</v>
      </c>
      <c r="AB30" s="29" t="e">
        <f>#REF!*0.87</f>
        <v>#REF!</v>
      </c>
      <c r="AC30" s="29" t="e">
        <f>ROUNDUP(#REF!*0.87,)</f>
        <v>#REF!</v>
      </c>
      <c r="AD30" s="29" t="e">
        <f>ROUNDUP(#REF!*0.87,)</f>
        <v>#REF!</v>
      </c>
      <c r="AE30" s="29" t="e">
        <f>ROUNDUP(#REF!*0.87,)</f>
        <v>#REF!</v>
      </c>
      <c r="AF30" s="29" t="e">
        <f>ROUNDUP(#REF!*0.87,)</f>
        <v>#REF!</v>
      </c>
      <c r="AG30" s="29">
        <f t="shared" si="30"/>
        <v>7986.6</v>
      </c>
      <c r="AH30" s="29">
        <f t="shared" si="30"/>
        <v>6890.4</v>
      </c>
      <c r="AI30" s="29">
        <f t="shared" si="30"/>
        <v>9709.2000000000007</v>
      </c>
      <c r="AJ30" s="29">
        <f t="shared" si="30"/>
        <v>6890.4</v>
      </c>
      <c r="AK30" s="29">
        <f t="shared" si="30"/>
        <v>8299.7999999999993</v>
      </c>
      <c r="AL30" s="29">
        <f t="shared" si="30"/>
        <v>6890.4</v>
      </c>
      <c r="AM30" s="29" t="e">
        <f t="shared" si="21"/>
        <v>#REF!</v>
      </c>
      <c r="AN30" s="29" t="e">
        <f t="shared" si="21"/>
        <v>#REF!</v>
      </c>
      <c r="AO30" s="29" t="e">
        <f t="shared" si="21"/>
        <v>#REF!</v>
      </c>
      <c r="AP30" s="29" t="e">
        <f t="shared" ref="AP30" si="35">ROUNDUP(AP14*0.87,)</f>
        <v>#REF!</v>
      </c>
      <c r="AQ30" s="29" t="e">
        <f t="shared" ref="AQ30:AT30" si="36">ROUNDUP(AQ14*0.87,)</f>
        <v>#REF!</v>
      </c>
      <c r="AR30" s="29" t="e">
        <f t="shared" si="36"/>
        <v>#REF!</v>
      </c>
      <c r="AS30" s="29" t="e">
        <f t="shared" si="36"/>
        <v>#REF!</v>
      </c>
      <c r="AT30" s="29" t="e">
        <f t="shared" si="36"/>
        <v>#REF!</v>
      </c>
      <c r="AU30" s="29" t="e">
        <f t="shared" ref="AU30" si="37">ROUNDUP(AU14*0.87,)</f>
        <v>#REF!</v>
      </c>
      <c r="AV30" s="29" t="e">
        <f t="shared" ref="AV30:BB30" si="38">ROUNDUP(AV14*0.87,)</f>
        <v>#REF!</v>
      </c>
      <c r="AW30" s="29" t="e">
        <f t="shared" si="38"/>
        <v>#REF!</v>
      </c>
      <c r="AX30" s="29" t="e">
        <f t="shared" si="38"/>
        <v>#REF!</v>
      </c>
      <c r="AY30" s="29" t="e">
        <f t="shared" si="38"/>
        <v>#REF!</v>
      </c>
      <c r="AZ30" s="29" t="e">
        <f t="shared" si="38"/>
        <v>#REF!</v>
      </c>
      <c r="BA30" s="29" t="e">
        <f t="shared" si="38"/>
        <v>#REF!</v>
      </c>
      <c r="BB30" s="50" t="e">
        <f t="shared" si="38"/>
        <v>#REF!</v>
      </c>
    </row>
    <row r="31" spans="1:54" s="3" customFormat="1" ht="12">
      <c r="A31" s="59" t="s">
        <v>35</v>
      </c>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row>
    <row r="32" spans="1:54" s="3" customFormat="1" ht="12">
      <c r="A32" s="14" t="s">
        <v>36</v>
      </c>
      <c r="B32" s="29" t="e">
        <f>#REF!*0.87</f>
        <v>#REF!</v>
      </c>
      <c r="C32" s="29" t="e">
        <f>#REF!*0.87</f>
        <v>#REF!</v>
      </c>
      <c r="D32" s="29" t="e">
        <f>#REF!*0.87</f>
        <v>#REF!</v>
      </c>
      <c r="E32" s="29" t="e">
        <f>#REF!*0.87</f>
        <v>#REF!</v>
      </c>
      <c r="F32" s="29" t="e">
        <f>#REF!*0.87</f>
        <v>#REF!</v>
      </c>
      <c r="G32" s="29" t="e">
        <f>#REF!*0.87</f>
        <v>#REF!</v>
      </c>
      <c r="H32" s="29" t="e">
        <f>#REF!*0.87</f>
        <v>#REF!</v>
      </c>
      <c r="I32" s="29" t="e">
        <f>#REF!*0.87</f>
        <v>#REF!</v>
      </c>
      <c r="J32" s="29" t="e">
        <f>#REF!*0.87</f>
        <v>#REF!</v>
      </c>
      <c r="K32" s="29" t="e">
        <f>#REF!*0.87</f>
        <v>#REF!</v>
      </c>
      <c r="L32" s="29" t="e">
        <f>#REF!*0.87</f>
        <v>#REF!</v>
      </c>
      <c r="M32" s="29" t="e">
        <f>#REF!*0.87</f>
        <v>#REF!</v>
      </c>
      <c r="N32" s="29" t="e">
        <f>#REF!*0.87</f>
        <v>#REF!</v>
      </c>
      <c r="O32" s="29" t="e">
        <f>#REF!*0.87</f>
        <v>#REF!</v>
      </c>
      <c r="P32" s="29" t="e">
        <f>#REF!*0.87</f>
        <v>#REF!</v>
      </c>
      <c r="Q32" s="29" t="e">
        <f>#REF!*0.87</f>
        <v>#REF!</v>
      </c>
      <c r="R32" s="29" t="e">
        <f>#REF!*0.87</f>
        <v>#REF!</v>
      </c>
      <c r="S32" s="29" t="e">
        <f>#REF!*0.87</f>
        <v>#REF!</v>
      </c>
      <c r="T32" s="29" t="e">
        <f>#REF!*0.87</f>
        <v>#REF!</v>
      </c>
      <c r="U32" s="29" t="e">
        <f>#REF!*0.87</f>
        <v>#REF!</v>
      </c>
      <c r="V32" s="29" t="e">
        <f>#REF!*0.87</f>
        <v>#REF!</v>
      </c>
      <c r="W32" s="29" t="e">
        <f>#REF!*0.87</f>
        <v>#REF!</v>
      </c>
      <c r="X32" s="29" t="e">
        <f>#REF!*0.87</f>
        <v>#REF!</v>
      </c>
      <c r="Y32" s="29" t="e">
        <f>#REF!*0.87</f>
        <v>#REF!</v>
      </c>
      <c r="Z32" s="29" t="e">
        <f>#REF!*0.87</f>
        <v>#REF!</v>
      </c>
      <c r="AA32" s="29" t="e">
        <f>#REF!*0.87</f>
        <v>#REF!</v>
      </c>
      <c r="AB32" s="29" t="e">
        <f>#REF!*0.87</f>
        <v>#REF!</v>
      </c>
      <c r="AC32" s="29" t="e">
        <f>ROUNDUP(#REF!*0.87,)</f>
        <v>#REF!</v>
      </c>
      <c r="AD32" s="29" t="e">
        <f>ROUNDUP(#REF!*0.87,)</f>
        <v>#REF!</v>
      </c>
      <c r="AE32" s="29" t="e">
        <f>ROUNDUP(#REF!*0.87,)</f>
        <v>#REF!</v>
      </c>
      <c r="AF32" s="29" t="e">
        <f>ROUNDUP(#REF!*0.87,)</f>
        <v>#REF!</v>
      </c>
      <c r="AG32" s="29">
        <f t="shared" ref="AG32:AL32" si="39">AG16*0.87</f>
        <v>10022.4</v>
      </c>
      <c r="AH32" s="29">
        <f t="shared" si="39"/>
        <v>8926.2000000000007</v>
      </c>
      <c r="AI32" s="29">
        <f t="shared" si="39"/>
        <v>11745</v>
      </c>
      <c r="AJ32" s="29">
        <f t="shared" si="39"/>
        <v>8926.2000000000007</v>
      </c>
      <c r="AK32" s="29">
        <f t="shared" si="39"/>
        <v>10335.6</v>
      </c>
      <c r="AL32" s="29">
        <f t="shared" si="39"/>
        <v>8926.2000000000007</v>
      </c>
      <c r="AM32" s="29" t="e">
        <f t="shared" si="21"/>
        <v>#REF!</v>
      </c>
      <c r="AN32" s="29" t="e">
        <f t="shared" si="21"/>
        <v>#REF!</v>
      </c>
      <c r="AO32" s="29" t="e">
        <f t="shared" si="21"/>
        <v>#REF!</v>
      </c>
      <c r="AP32" s="29" t="e">
        <f t="shared" ref="AP32" si="40">ROUNDUP(AP16*0.87,)</f>
        <v>#REF!</v>
      </c>
      <c r="AQ32" s="29" t="e">
        <f t="shared" ref="AQ32:AT32" si="41">ROUNDUP(AQ16*0.87,)</f>
        <v>#REF!</v>
      </c>
      <c r="AR32" s="29" t="e">
        <f t="shared" si="41"/>
        <v>#REF!</v>
      </c>
      <c r="AS32" s="29" t="e">
        <f t="shared" si="41"/>
        <v>#REF!</v>
      </c>
      <c r="AT32" s="29" t="e">
        <f t="shared" si="41"/>
        <v>#REF!</v>
      </c>
      <c r="AU32" s="29" t="e">
        <f t="shared" ref="AU32" si="42">ROUNDUP(AU16*0.87,)</f>
        <v>#REF!</v>
      </c>
      <c r="AV32" s="29" t="e">
        <f t="shared" ref="AV32:BB32" si="43">ROUNDUP(AV16*0.87,)</f>
        <v>#REF!</v>
      </c>
      <c r="AW32" s="29" t="e">
        <f t="shared" si="43"/>
        <v>#REF!</v>
      </c>
      <c r="AX32" s="29" t="e">
        <f t="shared" si="43"/>
        <v>#REF!</v>
      </c>
      <c r="AY32" s="29" t="e">
        <f t="shared" si="43"/>
        <v>#REF!</v>
      </c>
      <c r="AZ32" s="29" t="e">
        <f t="shared" si="43"/>
        <v>#REF!</v>
      </c>
      <c r="BA32" s="29" t="e">
        <f t="shared" si="43"/>
        <v>#REF!</v>
      </c>
      <c r="BB32" s="50" t="e">
        <f t="shared" si="43"/>
        <v>#REF!</v>
      </c>
    </row>
    <row r="33" spans="1:41" s="3" customFormat="1" ht="12">
      <c r="A33" s="117"/>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41" ht="195.75" customHeight="1">
      <c r="A34" s="395" t="s">
        <v>314</v>
      </c>
      <c r="B34" s="395"/>
      <c r="C34" s="395"/>
      <c r="D34" s="395"/>
      <c r="E34" s="395"/>
      <c r="F34" s="395"/>
      <c r="G34" s="395"/>
      <c r="H34" s="395"/>
      <c r="I34" s="395" t="s">
        <v>314</v>
      </c>
      <c r="J34" s="395"/>
      <c r="K34" s="395"/>
      <c r="L34" s="395"/>
      <c r="M34" s="395"/>
      <c r="N34" s="395"/>
      <c r="O34" s="395"/>
      <c r="P34" s="395"/>
      <c r="Q34" s="395" t="s">
        <v>314</v>
      </c>
      <c r="R34" s="395"/>
      <c r="S34" s="395"/>
      <c r="T34" s="395"/>
      <c r="U34" s="395"/>
      <c r="V34" s="395"/>
      <c r="W34" s="395"/>
      <c r="X34" s="395"/>
      <c r="Y34" s="395" t="s">
        <v>314</v>
      </c>
      <c r="Z34" s="395"/>
      <c r="AA34" s="395"/>
      <c r="AB34" s="395"/>
      <c r="AC34" s="395"/>
      <c r="AD34" s="395"/>
      <c r="AE34" s="395"/>
      <c r="AF34" s="395"/>
      <c r="AG34" s="395" t="s">
        <v>314</v>
      </c>
      <c r="AH34" s="395"/>
      <c r="AI34" s="395"/>
      <c r="AJ34" s="395"/>
      <c r="AK34" s="395"/>
      <c r="AL34" s="395"/>
      <c r="AM34" s="395"/>
      <c r="AN34" s="395"/>
    </row>
    <row r="35" spans="1:41">
      <c r="A35" s="85" t="s">
        <v>127</v>
      </c>
    </row>
    <row r="36" spans="1:41" ht="24.75">
      <c r="A36" s="99" t="s">
        <v>315</v>
      </c>
    </row>
    <row r="37" spans="1:41" ht="24.75">
      <c r="A37" s="99" t="s">
        <v>316</v>
      </c>
    </row>
    <row r="39" spans="1:41">
      <c r="A39" s="165" t="s">
        <v>40</v>
      </c>
    </row>
    <row r="41" spans="1:41">
      <c r="A41" s="163" t="s">
        <v>42</v>
      </c>
    </row>
    <row r="42" spans="1:41">
      <c r="A42" s="164" t="s">
        <v>43</v>
      </c>
    </row>
    <row r="43" spans="1:41">
      <c r="A43" s="164" t="s">
        <v>44</v>
      </c>
    </row>
    <row r="44" spans="1:41">
      <c r="A44" s="164" t="s">
        <v>45</v>
      </c>
    </row>
    <row r="45" spans="1:41" ht="24">
      <c r="A45" s="66" t="s">
        <v>46</v>
      </c>
    </row>
    <row r="46" spans="1:41">
      <c r="A46" s="164" t="s">
        <v>243</v>
      </c>
    </row>
    <row r="47" spans="1:41" ht="36">
      <c r="A47" s="66" t="s">
        <v>191</v>
      </c>
    </row>
    <row r="49" spans="1:1" ht="38.25">
      <c r="A49" s="166" t="s">
        <v>317</v>
      </c>
    </row>
    <row r="50" spans="1:1" ht="52.5">
      <c r="A50" s="158" t="s">
        <v>318</v>
      </c>
    </row>
    <row r="51" spans="1:1" ht="52.5">
      <c r="A51" s="158" t="s">
        <v>319</v>
      </c>
    </row>
    <row r="52" spans="1:1" ht="84">
      <c r="A52" s="158" t="s">
        <v>320</v>
      </c>
    </row>
    <row r="53" spans="1:1" ht="63">
      <c r="A53" s="158" t="s">
        <v>321</v>
      </c>
    </row>
    <row r="54" spans="1:1" ht="63">
      <c r="A54" s="158" t="s">
        <v>322</v>
      </c>
    </row>
    <row r="55" spans="1:1" ht="42">
      <c r="A55" s="158" t="s">
        <v>323</v>
      </c>
    </row>
    <row r="56" spans="1:1" ht="63">
      <c r="A56" s="158" t="s">
        <v>324</v>
      </c>
    </row>
    <row r="57" spans="1:1" ht="42">
      <c r="A57" s="158" t="s">
        <v>325</v>
      </c>
    </row>
    <row r="58" spans="1:1" ht="42">
      <c r="A58" s="158" t="s">
        <v>326</v>
      </c>
    </row>
    <row r="59" spans="1:1" ht="52.5">
      <c r="A59" s="158" t="s">
        <v>327</v>
      </c>
    </row>
    <row r="61" spans="1:1" ht="52.5">
      <c r="A61" s="69" t="s">
        <v>179</v>
      </c>
    </row>
    <row r="62" spans="1:1" ht="31.5">
      <c r="A62" s="72" t="s">
        <v>181</v>
      </c>
    </row>
    <row r="63" spans="1:1" ht="64.5">
      <c r="A63" s="71" t="s">
        <v>200</v>
      </c>
    </row>
    <row r="64" spans="1:1" ht="42">
      <c r="A64" s="72" t="s">
        <v>183</v>
      </c>
    </row>
    <row r="66" spans="1:1">
      <c r="A66" s="49" t="s">
        <v>50</v>
      </c>
    </row>
    <row r="67" spans="1:1" ht="36">
      <c r="A67" s="21" t="s">
        <v>184</v>
      </c>
    </row>
    <row r="68" spans="1:1" ht="36">
      <c r="A68" s="21" t="s">
        <v>185</v>
      </c>
    </row>
  </sheetData>
  <mergeCells count="5">
    <mergeCell ref="A34:H34"/>
    <mergeCell ref="I34:P34"/>
    <mergeCell ref="Q34:X34"/>
    <mergeCell ref="Y34:AF34"/>
    <mergeCell ref="AG34:AN34"/>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7"/>
  <dimension ref="A1:BB52"/>
  <sheetViews>
    <sheetView workbookViewId="0">
      <selection activeCell="BB16" sqref="BB13:BB14 BB16"/>
    </sheetView>
  </sheetViews>
  <sheetFormatPr defaultColWidth="9.140625" defaultRowHeight="15"/>
  <cols>
    <col min="1" max="1" width="58.140625" style="124"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1" width="9.7109375" style="2" hidden="1" customWidth="1"/>
    <col min="42" max="53" width="9.85546875" style="2" hidden="1" customWidth="1"/>
    <col min="54" max="54" width="9.85546875" style="2" customWidth="1"/>
    <col min="55" max="16384" width="9.140625" style="2"/>
  </cols>
  <sheetData>
    <row r="1" spans="1:54">
      <c r="A1" s="6" t="s">
        <v>313</v>
      </c>
    </row>
    <row r="2" spans="1:54" s="124" customFormat="1" ht="12.75">
      <c r="A2" s="126" t="s">
        <v>187</v>
      </c>
      <c r="B2" s="85"/>
      <c r="C2" s="85"/>
      <c r="D2" s="85"/>
      <c r="E2" s="3"/>
      <c r="F2" s="3"/>
      <c r="G2" s="3"/>
      <c r="H2" s="3"/>
      <c r="I2" s="3"/>
      <c r="J2" s="3"/>
      <c r="K2" s="3"/>
      <c r="L2" s="3"/>
      <c r="M2" s="3"/>
      <c r="N2" s="3"/>
      <c r="O2" s="3"/>
      <c r="P2" s="3"/>
      <c r="Q2" s="3"/>
      <c r="R2" s="3"/>
      <c r="S2" s="3"/>
      <c r="T2" s="3"/>
      <c r="U2" s="3"/>
      <c r="V2" s="3"/>
      <c r="W2" s="3"/>
      <c r="X2" s="3"/>
      <c r="Y2" s="3"/>
      <c r="Z2" s="3"/>
    </row>
    <row r="3" spans="1:54" s="124" customFormat="1" ht="12.75">
      <c r="A3" s="126" t="s">
        <v>154</v>
      </c>
      <c r="B3" s="85"/>
      <c r="C3" s="85"/>
      <c r="D3" s="85"/>
      <c r="E3" s="52"/>
      <c r="F3" s="52"/>
      <c r="G3" s="52"/>
      <c r="H3" s="52"/>
      <c r="I3" s="52"/>
      <c r="J3" s="52"/>
      <c r="K3" s="52"/>
      <c r="L3" s="52"/>
      <c r="M3" s="52"/>
      <c r="N3" s="52"/>
      <c r="O3" s="52"/>
      <c r="P3" s="52"/>
      <c r="Q3" s="52"/>
      <c r="R3" s="52"/>
      <c r="S3" s="52"/>
      <c r="T3" s="52"/>
      <c r="U3" s="52"/>
      <c r="V3" s="52"/>
      <c r="W3" s="52"/>
      <c r="X3" s="52"/>
      <c r="Y3" s="52"/>
      <c r="Z3" s="52"/>
    </row>
    <row r="4" spans="1:54" ht="24.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7" t="e">
        <f>ВВ!#REF!</f>
        <v>#REF!</v>
      </c>
      <c r="AN4" s="167" t="e">
        <f>ВВ!#REF!</f>
        <v>#REF!</v>
      </c>
      <c r="AO4" s="167" t="e">
        <f>ВВ!#REF!</f>
        <v>#REF!</v>
      </c>
      <c r="AP4" s="54" t="e">
        <f>ВВ!#REF!</f>
        <v>#REF!</v>
      </c>
      <c r="AQ4" s="54" t="e">
        <f>ВВ!#REF!</f>
        <v>#REF!</v>
      </c>
      <c r="AR4" s="54" t="e">
        <f>ВВ!#REF!</f>
        <v>#REF!</v>
      </c>
      <c r="AS4" s="54" t="e">
        <f>ВВ!#REF!</f>
        <v>#REF!</v>
      </c>
      <c r="AT4" s="54" t="e">
        <f>ВВ!#REF!</f>
        <v>#REF!</v>
      </c>
      <c r="AU4" s="54" t="e">
        <f>ВВ!#REF!</f>
        <v>#REF!</v>
      </c>
      <c r="AV4" s="54" t="e">
        <f>ВВ!#REF!</f>
        <v>#REF!</v>
      </c>
      <c r="AW4" s="54" t="e">
        <f>ВВ!#REF!</f>
        <v>#REF!</v>
      </c>
      <c r="AX4" s="54"/>
      <c r="AY4" s="54" t="e">
        <f>ВВ!#REF!</f>
        <v>#REF!</v>
      </c>
      <c r="AZ4" s="54" t="e">
        <f>ВВ!#REF!</f>
        <v>#REF!</v>
      </c>
      <c r="BA4" s="54" t="e">
        <f>ВВ!#REF!</f>
        <v>#REF!</v>
      </c>
      <c r="BB4" s="54" t="e">
        <f>ВВ!#REF!</f>
        <v>#REF!</v>
      </c>
    </row>
    <row r="5" spans="1:54">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167" t="e">
        <f>ВВ!#REF!</f>
        <v>#REF!</v>
      </c>
      <c r="AN5" s="167" t="e">
        <f>ВВ!#REF!</f>
        <v>#REF!</v>
      </c>
      <c r="AO5" s="167" t="e">
        <f>ВВ!#REF!</f>
        <v>#REF!</v>
      </c>
      <c r="AP5" s="54" t="e">
        <f>ВВ!#REF!</f>
        <v>#REF!</v>
      </c>
      <c r="AQ5" s="54" t="e">
        <f>ВВ!#REF!</f>
        <v>#REF!</v>
      </c>
      <c r="AR5" s="54" t="e">
        <f>ВВ!#REF!</f>
        <v>#REF!</v>
      </c>
      <c r="AS5" s="54" t="e">
        <f>ВВ!#REF!</f>
        <v>#REF!</v>
      </c>
      <c r="AT5" s="54" t="e">
        <f>ВВ!#REF!</f>
        <v>#REF!</v>
      </c>
      <c r="AU5" s="54" t="e">
        <f>ВВ!#REF!</f>
        <v>#REF!</v>
      </c>
      <c r="AV5" s="54" t="e">
        <f>ВВ!#REF!</f>
        <v>#REF!</v>
      </c>
      <c r="AW5" s="54" t="e">
        <f>ВВ!#REF!</f>
        <v>#REF!</v>
      </c>
      <c r="AX5" s="54" t="e">
        <f>ВВ!#REF!</f>
        <v>#REF!</v>
      </c>
      <c r="AY5" s="54" t="e">
        <f>ВВ!#REF!</f>
        <v>#REF!</v>
      </c>
      <c r="AZ5" s="54" t="e">
        <f>ВВ!#REF!</f>
        <v>#REF!</v>
      </c>
      <c r="BA5" s="54" t="e">
        <f>ВВ!#REF!</f>
        <v>#REF!</v>
      </c>
      <c r="BB5" s="54" t="e">
        <f>ВВ!#REF!</f>
        <v>#REF!</v>
      </c>
    </row>
    <row r="6" spans="1:54" s="3" customFormat="1" ht="12">
      <c r="A6" s="59" t="s">
        <v>32</v>
      </c>
    </row>
    <row r="7" spans="1:54"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ВВ!#REF!*0.9</f>
        <v>#REF!</v>
      </c>
      <c r="AN7" s="59" t="e">
        <f>ВВ!#REF!*0.9</f>
        <v>#REF!</v>
      </c>
      <c r="AO7" s="59" t="e">
        <f>ВВ!#REF!*0.9</f>
        <v>#REF!</v>
      </c>
      <c r="AP7" s="59" t="e">
        <f>ВВ!#REF!*0.9</f>
        <v>#REF!</v>
      </c>
      <c r="AQ7" s="59" t="e">
        <f>ВВ!#REF!*0.9</f>
        <v>#REF!</v>
      </c>
      <c r="AR7" s="59" t="e">
        <f>ВВ!#REF!*0.9</f>
        <v>#REF!</v>
      </c>
      <c r="AS7" s="59" t="e">
        <f>ВВ!#REF!*0.9</f>
        <v>#REF!</v>
      </c>
      <c r="AT7" s="59" t="e">
        <f>ВВ!#REF!*0.9</f>
        <v>#REF!</v>
      </c>
      <c r="AU7" s="59" t="e">
        <f>ВВ!#REF!*0.9</f>
        <v>#REF!</v>
      </c>
      <c r="AV7" s="59" t="e">
        <f>ВВ!#REF!*0.9</f>
        <v>#REF!</v>
      </c>
      <c r="AW7" s="59" t="e">
        <f>ВВ!#REF!*0.9</f>
        <v>#REF!</v>
      </c>
      <c r="AX7" s="59" t="e">
        <f>ВВ!#REF!*0.9</f>
        <v>#REF!</v>
      </c>
      <c r="AY7" s="59" t="e">
        <f>ВВ!#REF!*0.9</f>
        <v>#REF!</v>
      </c>
      <c r="AZ7" s="59" t="e">
        <f>ВВ!#REF!*0.9</f>
        <v>#REF!</v>
      </c>
      <c r="BA7" s="59" t="e">
        <f>ВВ!#REF!*0.9</f>
        <v>#REF!</v>
      </c>
      <c r="BB7" s="59" t="e">
        <f>ВВ!#REF!*0.9</f>
        <v>#REF!</v>
      </c>
    </row>
    <row r="8" spans="1:54"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ВВ!#REF!*0.9</f>
        <v>#REF!</v>
      </c>
      <c r="AN8" s="59" t="e">
        <f>ВВ!#REF!*0.9</f>
        <v>#REF!</v>
      </c>
      <c r="AO8" s="59" t="e">
        <f>ВВ!#REF!*0.9</f>
        <v>#REF!</v>
      </c>
      <c r="AP8" s="59" t="e">
        <f>ВВ!#REF!*0.9</f>
        <v>#REF!</v>
      </c>
      <c r="AQ8" s="59" t="e">
        <f>ВВ!#REF!*0.9</f>
        <v>#REF!</v>
      </c>
      <c r="AR8" s="59" t="e">
        <f>ВВ!#REF!*0.9</f>
        <v>#REF!</v>
      </c>
      <c r="AS8" s="59" t="e">
        <f>ВВ!#REF!*0.9</f>
        <v>#REF!</v>
      </c>
      <c r="AT8" s="59" t="e">
        <f>ВВ!#REF!*0.9</f>
        <v>#REF!</v>
      </c>
      <c r="AU8" s="59" t="e">
        <f>ВВ!#REF!*0.9</f>
        <v>#REF!</v>
      </c>
      <c r="AV8" s="59" t="e">
        <f>ВВ!#REF!*0.9</f>
        <v>#REF!</v>
      </c>
      <c r="AW8" s="59" t="e">
        <f>ВВ!#REF!*0.9</f>
        <v>#REF!</v>
      </c>
      <c r="AX8" s="59" t="e">
        <f>ВВ!#REF!*0.9</f>
        <v>#REF!</v>
      </c>
      <c r="AY8" s="59" t="e">
        <f>ВВ!#REF!*0.9</f>
        <v>#REF!</v>
      </c>
      <c r="AZ8" s="59" t="e">
        <f>ВВ!#REF!*0.9</f>
        <v>#REF!</v>
      </c>
      <c r="BA8" s="59" t="e">
        <f>ВВ!#REF!*0.9</f>
        <v>#REF!</v>
      </c>
      <c r="BB8" s="59" t="e">
        <f>ВВ!#REF!*0.9</f>
        <v>#REF!</v>
      </c>
    </row>
    <row r="9" spans="1:54"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row>
    <row r="10" spans="1:54"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ВВ!#REF!*0.9</f>
        <v>#REF!</v>
      </c>
      <c r="AN10" s="59" t="e">
        <f>ВВ!#REF!*0.9</f>
        <v>#REF!</v>
      </c>
      <c r="AO10" s="59" t="e">
        <f>ВВ!#REF!*0.9</f>
        <v>#REF!</v>
      </c>
      <c r="AP10" s="59" t="e">
        <f>ВВ!#REF!*0.9</f>
        <v>#REF!</v>
      </c>
      <c r="AQ10" s="59" t="e">
        <f>ВВ!#REF!*0.9</f>
        <v>#REF!</v>
      </c>
      <c r="AR10" s="59" t="e">
        <f>ВВ!#REF!*0.9</f>
        <v>#REF!</v>
      </c>
      <c r="AS10" s="59" t="e">
        <f>ВВ!#REF!*0.9</f>
        <v>#REF!</v>
      </c>
      <c r="AT10" s="59" t="e">
        <f>ВВ!#REF!*0.9</f>
        <v>#REF!</v>
      </c>
      <c r="AU10" s="59" t="e">
        <f>ВВ!#REF!*0.9</f>
        <v>#REF!</v>
      </c>
      <c r="AV10" s="59" t="e">
        <f>ВВ!#REF!*0.9</f>
        <v>#REF!</v>
      </c>
      <c r="AW10" s="59" t="e">
        <f>ВВ!#REF!*0.9</f>
        <v>#REF!</v>
      </c>
      <c r="AX10" s="59" t="e">
        <f>ВВ!#REF!*0.9</f>
        <v>#REF!</v>
      </c>
      <c r="AY10" s="59" t="e">
        <f>ВВ!#REF!*0.9</f>
        <v>#REF!</v>
      </c>
      <c r="AZ10" s="59" t="e">
        <f>ВВ!#REF!*0.9</f>
        <v>#REF!</v>
      </c>
      <c r="BA10" s="59" t="e">
        <f>ВВ!#REF!*0.9</f>
        <v>#REF!</v>
      </c>
      <c r="BB10" s="59" t="e">
        <f>ВВ!#REF!*0.9</f>
        <v>#REF!</v>
      </c>
    </row>
    <row r="11" spans="1:54"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ВВ!#REF!*0.9</f>
        <v>#REF!</v>
      </c>
      <c r="AN11" s="59" t="e">
        <f>ВВ!#REF!*0.9</f>
        <v>#REF!</v>
      </c>
      <c r="AO11" s="59" t="e">
        <f>ВВ!#REF!*0.9</f>
        <v>#REF!</v>
      </c>
      <c r="AP11" s="59" t="e">
        <f>ВВ!#REF!*0.9</f>
        <v>#REF!</v>
      </c>
      <c r="AQ11" s="59" t="e">
        <f>ВВ!#REF!*0.9</f>
        <v>#REF!</v>
      </c>
      <c r="AR11" s="59" t="e">
        <f>ВВ!#REF!*0.9</f>
        <v>#REF!</v>
      </c>
      <c r="AS11" s="59" t="e">
        <f>ВВ!#REF!*0.9</f>
        <v>#REF!</v>
      </c>
      <c r="AT11" s="59" t="e">
        <f>ВВ!#REF!*0.9</f>
        <v>#REF!</v>
      </c>
      <c r="AU11" s="59" t="e">
        <f>ВВ!#REF!*0.9</f>
        <v>#REF!</v>
      </c>
      <c r="AV11" s="59" t="e">
        <f>ВВ!#REF!*0.9</f>
        <v>#REF!</v>
      </c>
      <c r="AW11" s="59" t="e">
        <f>ВВ!#REF!*0.9</f>
        <v>#REF!</v>
      </c>
      <c r="AX11" s="59" t="e">
        <f>ВВ!#REF!*0.9</f>
        <v>#REF!</v>
      </c>
      <c r="AY11" s="59" t="e">
        <f>ВВ!#REF!*0.9</f>
        <v>#REF!</v>
      </c>
      <c r="AZ11" s="59" t="e">
        <f>ВВ!#REF!*0.9</f>
        <v>#REF!</v>
      </c>
      <c r="BA11" s="59" t="e">
        <f>ВВ!#REF!*0.9</f>
        <v>#REF!</v>
      </c>
      <c r="BB11" s="59" t="e">
        <f>ВВ!#REF!*0.9</f>
        <v>#REF!</v>
      </c>
    </row>
    <row r="12" spans="1:54"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row>
    <row r="13" spans="1:54"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ВВ!#REF!*0.9</f>
        <v>#REF!</v>
      </c>
      <c r="AN13" s="59" t="e">
        <f>ВВ!#REF!*0.9</f>
        <v>#REF!</v>
      </c>
      <c r="AO13" s="59" t="e">
        <f>ВВ!#REF!*0.9</f>
        <v>#REF!</v>
      </c>
      <c r="AP13" s="59" t="e">
        <f>ВВ!#REF!*0.9</f>
        <v>#REF!</v>
      </c>
      <c r="AQ13" s="59" t="e">
        <f>ВВ!#REF!*0.9</f>
        <v>#REF!</v>
      </c>
      <c r="AR13" s="59" t="e">
        <f>ВВ!#REF!*0.9</f>
        <v>#REF!</v>
      </c>
      <c r="AS13" s="59" t="e">
        <f>ВВ!#REF!*0.9</f>
        <v>#REF!</v>
      </c>
      <c r="AT13" s="59" t="e">
        <f>ВВ!#REF!*0.9</f>
        <v>#REF!</v>
      </c>
      <c r="AU13" s="59" t="e">
        <f>ВВ!#REF!*0.9</f>
        <v>#REF!</v>
      </c>
      <c r="AV13" s="59" t="e">
        <f>ВВ!#REF!*0.9</f>
        <v>#REF!</v>
      </c>
      <c r="AW13" s="59" t="e">
        <f>ВВ!#REF!*0.9</f>
        <v>#REF!</v>
      </c>
      <c r="AX13" s="59" t="e">
        <f>ВВ!#REF!*0.9</f>
        <v>#REF!</v>
      </c>
      <c r="AY13" s="59" t="e">
        <f>ВВ!#REF!*0.9</f>
        <v>#REF!</v>
      </c>
      <c r="AZ13" s="59" t="e">
        <f>ВВ!#REF!*0.9</f>
        <v>#REF!</v>
      </c>
      <c r="BA13" s="59" t="e">
        <f>ВВ!#REF!*0.9</f>
        <v>#REF!</v>
      </c>
      <c r="BB13" s="132" t="e">
        <f>ВВ!#REF!*0.9</f>
        <v>#REF!</v>
      </c>
    </row>
    <row r="14" spans="1:54"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ВВ!#REF!*0.9</f>
        <v>#REF!</v>
      </c>
      <c r="AN14" s="59" t="e">
        <f>ВВ!#REF!*0.9</f>
        <v>#REF!</v>
      </c>
      <c r="AO14" s="59" t="e">
        <f>ВВ!#REF!*0.9</f>
        <v>#REF!</v>
      </c>
      <c r="AP14" s="59" t="e">
        <f>ВВ!#REF!*0.9</f>
        <v>#REF!</v>
      </c>
      <c r="AQ14" s="59" t="e">
        <f>ВВ!#REF!*0.9</f>
        <v>#REF!</v>
      </c>
      <c r="AR14" s="59" t="e">
        <f>ВВ!#REF!*0.9</f>
        <v>#REF!</v>
      </c>
      <c r="AS14" s="59" t="e">
        <f>ВВ!#REF!*0.9</f>
        <v>#REF!</v>
      </c>
      <c r="AT14" s="59" t="e">
        <f>ВВ!#REF!*0.9</f>
        <v>#REF!</v>
      </c>
      <c r="AU14" s="59" t="e">
        <f>ВВ!#REF!*0.9</f>
        <v>#REF!</v>
      </c>
      <c r="AV14" s="59" t="e">
        <f>ВВ!#REF!*0.9</f>
        <v>#REF!</v>
      </c>
      <c r="AW14" s="59" t="e">
        <f>ВВ!#REF!*0.9</f>
        <v>#REF!</v>
      </c>
      <c r="AX14" s="59" t="e">
        <f>ВВ!#REF!*0.9</f>
        <v>#REF!</v>
      </c>
      <c r="AY14" s="59" t="e">
        <f>ВВ!#REF!*0.9</f>
        <v>#REF!</v>
      </c>
      <c r="AZ14" s="59" t="e">
        <f>ВВ!#REF!*0.9</f>
        <v>#REF!</v>
      </c>
      <c r="BA14" s="59" t="e">
        <f>ВВ!#REF!*0.9</f>
        <v>#REF!</v>
      </c>
      <c r="BB14" s="132" t="e">
        <f>ВВ!#REF!*0.9</f>
        <v>#REF!</v>
      </c>
    </row>
    <row r="15" spans="1:54"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row>
    <row r="16" spans="1:54"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ВВ!#REF!*0.9</f>
        <v>#REF!</v>
      </c>
      <c r="AN16" s="59" t="e">
        <f>ВВ!#REF!*0.9</f>
        <v>#REF!</v>
      </c>
      <c r="AO16" s="59" t="e">
        <f>ВВ!#REF!*0.9</f>
        <v>#REF!</v>
      </c>
      <c r="AP16" s="59" t="e">
        <f>ВВ!#REF!*0.9</f>
        <v>#REF!</v>
      </c>
      <c r="AQ16" s="59" t="e">
        <f>ВВ!#REF!*0.9</f>
        <v>#REF!</v>
      </c>
      <c r="AR16" s="59" t="e">
        <f>ВВ!#REF!*0.9</f>
        <v>#REF!</v>
      </c>
      <c r="AS16" s="59" t="e">
        <f>ВВ!#REF!*0.9</f>
        <v>#REF!</v>
      </c>
      <c r="AT16" s="59" t="e">
        <f>ВВ!#REF!*0.9</f>
        <v>#REF!</v>
      </c>
      <c r="AU16" s="59" t="e">
        <f>ВВ!#REF!*0.9</f>
        <v>#REF!</v>
      </c>
      <c r="AV16" s="59" t="e">
        <f>ВВ!#REF!*0.9</f>
        <v>#REF!</v>
      </c>
      <c r="AW16" s="59" t="e">
        <f>ВВ!#REF!*0.9</f>
        <v>#REF!</v>
      </c>
      <c r="AX16" s="59" t="e">
        <f>ВВ!#REF!*0.9</f>
        <v>#REF!</v>
      </c>
      <c r="AY16" s="59" t="e">
        <f>ВВ!#REF!*0.9</f>
        <v>#REF!</v>
      </c>
      <c r="AZ16" s="59" t="e">
        <f>ВВ!#REF!*0.9</f>
        <v>#REF!</v>
      </c>
      <c r="BA16" s="59" t="e">
        <f>ВВ!#REF!*0.9</f>
        <v>#REF!</v>
      </c>
      <c r="BB16" s="132" t="e">
        <f>ВВ!#REF!*0.9</f>
        <v>#REF!</v>
      </c>
    </row>
    <row r="17" spans="1:41" s="3" customFormat="1" ht="12">
      <c r="A17" s="117"/>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row>
    <row r="18" spans="1:41" ht="186" customHeight="1">
      <c r="A18" s="218" t="s">
        <v>314</v>
      </c>
      <c r="B18" s="218"/>
      <c r="C18" s="218"/>
      <c r="D18" s="218"/>
      <c r="E18" s="218"/>
      <c r="F18" s="218"/>
      <c r="G18" s="218"/>
      <c r="H18" s="218"/>
      <c r="I18" s="218" t="s">
        <v>314</v>
      </c>
      <c r="J18" s="218"/>
      <c r="K18" s="218"/>
      <c r="L18" s="218"/>
      <c r="M18" s="218"/>
      <c r="N18" s="218"/>
      <c r="O18" s="218"/>
      <c r="P18" s="218"/>
      <c r="Q18" s="218" t="s">
        <v>314</v>
      </c>
      <c r="R18" s="218"/>
      <c r="S18" s="218"/>
      <c r="T18" s="218"/>
      <c r="U18" s="218"/>
      <c r="V18" s="218"/>
      <c r="W18" s="218"/>
      <c r="X18" s="218"/>
      <c r="Y18" s="218" t="s">
        <v>314</v>
      </c>
      <c r="Z18" s="218"/>
      <c r="AA18" s="218"/>
      <c r="AB18" s="218"/>
      <c r="AC18" s="218"/>
      <c r="AD18" s="218"/>
      <c r="AE18" s="218"/>
      <c r="AF18" s="218"/>
      <c r="AG18" s="218" t="s">
        <v>314</v>
      </c>
      <c r="AH18" s="218"/>
      <c r="AI18" s="218"/>
      <c r="AJ18" s="218"/>
      <c r="AK18" s="218"/>
      <c r="AL18" s="218"/>
      <c r="AM18" s="218"/>
      <c r="AN18" s="218"/>
    </row>
    <row r="19" spans="1:41">
      <c r="A19" s="85" t="s">
        <v>127</v>
      </c>
    </row>
    <row r="20" spans="1:41" ht="24.75">
      <c r="A20" s="99" t="s">
        <v>315</v>
      </c>
    </row>
    <row r="21" spans="1:41" ht="24.75">
      <c r="A21" s="99" t="s">
        <v>316</v>
      </c>
    </row>
    <row r="23" spans="1:41">
      <c r="A23" s="165" t="s">
        <v>40</v>
      </c>
    </row>
    <row r="25" spans="1:41">
      <c r="A25" s="163" t="s">
        <v>42</v>
      </c>
    </row>
    <row r="26" spans="1:41">
      <c r="A26" s="164" t="s">
        <v>43</v>
      </c>
    </row>
    <row r="27" spans="1:41">
      <c r="A27" s="164" t="s">
        <v>44</v>
      </c>
    </row>
    <row r="28" spans="1:41">
      <c r="A28" s="164" t="s">
        <v>45</v>
      </c>
    </row>
    <row r="29" spans="1:41" ht="24">
      <c r="A29" s="66" t="s">
        <v>46</v>
      </c>
    </row>
    <row r="30" spans="1:41">
      <c r="A30" s="164" t="s">
        <v>243</v>
      </c>
    </row>
    <row r="31" spans="1:41" ht="36">
      <c r="A31" s="66" t="s">
        <v>191</v>
      </c>
    </row>
    <row r="33" spans="1:1" ht="38.25">
      <c r="A33" s="166" t="s">
        <v>317</v>
      </c>
    </row>
    <row r="34" spans="1:1" ht="52.5">
      <c r="A34" s="158" t="s">
        <v>318</v>
      </c>
    </row>
    <row r="35" spans="1:1" ht="52.5">
      <c r="A35" s="158" t="s">
        <v>319</v>
      </c>
    </row>
    <row r="36" spans="1:1" ht="84">
      <c r="A36" s="158" t="s">
        <v>320</v>
      </c>
    </row>
    <row r="37" spans="1:1" ht="63">
      <c r="A37" s="158" t="s">
        <v>321</v>
      </c>
    </row>
    <row r="38" spans="1:1" ht="63">
      <c r="A38" s="158" t="s">
        <v>322</v>
      </c>
    </row>
    <row r="39" spans="1:1" ht="42">
      <c r="A39" s="158" t="s">
        <v>323</v>
      </c>
    </row>
    <row r="40" spans="1:1" ht="63">
      <c r="A40" s="158" t="s">
        <v>324</v>
      </c>
    </row>
    <row r="41" spans="1:1" ht="42">
      <c r="A41" s="158" t="s">
        <v>325</v>
      </c>
    </row>
    <row r="42" spans="1:1" ht="42">
      <c r="A42" s="158" t="s">
        <v>326</v>
      </c>
    </row>
    <row r="43" spans="1:1" ht="52.5">
      <c r="A43" s="158" t="s">
        <v>327</v>
      </c>
    </row>
    <row r="45" spans="1:1" ht="52.5">
      <c r="A45" s="69" t="s">
        <v>179</v>
      </c>
    </row>
    <row r="46" spans="1:1" ht="31.5">
      <c r="A46" s="72" t="s">
        <v>181</v>
      </c>
    </row>
    <row r="47" spans="1:1" ht="64.5">
      <c r="A47" s="71" t="s">
        <v>200</v>
      </c>
    </row>
    <row r="48" spans="1:1" ht="42">
      <c r="A48" s="72" t="s">
        <v>183</v>
      </c>
    </row>
    <row r="50" spans="1:1">
      <c r="A50" s="49" t="s">
        <v>50</v>
      </c>
    </row>
    <row r="51" spans="1:1" ht="36">
      <c r="A51" s="21" t="s">
        <v>184</v>
      </c>
    </row>
    <row r="52" spans="1:1" ht="36">
      <c r="A52" s="21" t="s">
        <v>185</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9"/>
  <dimension ref="A1:BD70"/>
  <sheetViews>
    <sheetView workbookViewId="0">
      <selection activeCell="BC20" sqref="BC20:BD21"/>
    </sheetView>
  </sheetViews>
  <sheetFormatPr defaultColWidth="9.140625" defaultRowHeight="15"/>
  <cols>
    <col min="1" max="1" width="64.42578125" style="124"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0" width="9.7109375" style="2" hidden="1" customWidth="1"/>
    <col min="41" max="54" width="9.85546875" style="2" hidden="1" customWidth="1"/>
    <col min="55" max="56" width="9.85546875" style="2" customWidth="1"/>
    <col min="57" max="16384" width="9.140625" style="2"/>
  </cols>
  <sheetData>
    <row r="1" spans="1:56">
      <c r="A1" s="6" t="s">
        <v>313</v>
      </c>
    </row>
    <row r="2" spans="1:56" s="124" customFormat="1" ht="12.75">
      <c r="A2" s="207" t="s">
        <v>328</v>
      </c>
      <c r="B2" s="34"/>
      <c r="C2" s="34"/>
      <c r="D2" s="34"/>
      <c r="E2" s="3"/>
      <c r="F2" s="3"/>
      <c r="G2" s="3"/>
      <c r="H2" s="3"/>
      <c r="I2" s="3"/>
      <c r="J2" s="3"/>
      <c r="K2" s="3"/>
      <c r="L2" s="3"/>
      <c r="M2" s="3"/>
      <c r="N2" s="3"/>
      <c r="O2" s="3"/>
      <c r="P2" s="3"/>
      <c r="Q2" s="3"/>
      <c r="R2" s="3"/>
      <c r="S2" s="3"/>
      <c r="T2" s="3"/>
      <c r="U2" s="3"/>
      <c r="V2" s="3"/>
      <c r="W2" s="3"/>
      <c r="X2" s="3"/>
      <c r="Y2" s="3"/>
      <c r="Z2" s="3"/>
    </row>
    <row r="3" spans="1:56" s="124" customFormat="1" ht="12.75">
      <c r="A3" s="207" t="s">
        <v>154</v>
      </c>
      <c r="B3" s="52"/>
      <c r="C3" s="52"/>
      <c r="D3" s="52"/>
      <c r="E3" s="52"/>
      <c r="F3" s="52"/>
      <c r="G3" s="52"/>
      <c r="H3" s="52"/>
      <c r="I3" s="52"/>
      <c r="J3" s="52"/>
      <c r="K3" s="52"/>
      <c r="L3" s="52"/>
      <c r="M3" s="52"/>
      <c r="N3" s="52"/>
      <c r="O3" s="52"/>
      <c r="P3" s="52"/>
      <c r="Q3" s="52"/>
      <c r="R3" s="52"/>
      <c r="S3" s="52"/>
      <c r="T3" s="52"/>
      <c r="U3" s="52"/>
      <c r="V3" s="52"/>
      <c r="W3" s="52"/>
      <c r="X3" s="52"/>
      <c r="Y3" s="52"/>
      <c r="Z3" s="52"/>
    </row>
    <row r="4" spans="1:56" ht="3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7" t="e">
        <f>ВВ!#REF!</f>
        <v>#REF!</v>
      </c>
      <c r="AN4" s="167" t="e">
        <f>ВВ!#REF!</f>
        <v>#REF!</v>
      </c>
      <c r="AO4" s="167" t="e">
        <f>ВВ!#REF!</f>
        <v>#REF!</v>
      </c>
      <c r="AP4" s="167" t="e">
        <f>ВВ!#REF!</f>
        <v>#REF!</v>
      </c>
      <c r="AQ4" s="167" t="e">
        <f>ВВ!#REF!</f>
        <v>#REF!</v>
      </c>
      <c r="AR4" s="167" t="e">
        <f>ВВ!#REF!</f>
        <v>#REF!</v>
      </c>
      <c r="AS4" s="167" t="e">
        <f>ВВ!#REF!</f>
        <v>#REF!</v>
      </c>
      <c r="AT4" s="167" t="e">
        <f>ВВ!#REF!</f>
        <v>#REF!</v>
      </c>
      <c r="AU4" s="167" t="e">
        <f>ВВ!#REF!</f>
        <v>#REF!</v>
      </c>
      <c r="AV4" s="167" t="e">
        <f>ВВ!#REF!</f>
        <v>#REF!</v>
      </c>
      <c r="AW4" s="167" t="e">
        <f>ВВ!#REF!</f>
        <v>#REF!</v>
      </c>
      <c r="AX4" s="167"/>
      <c r="AY4" s="167" t="e">
        <f>ВВ!#REF!</f>
        <v>#REF!</v>
      </c>
      <c r="AZ4" s="167" t="e">
        <f>ВВ!#REF!</f>
        <v>#REF!</v>
      </c>
      <c r="BA4" s="167" t="e">
        <f>ВВ!#REF!</f>
        <v>#REF!</v>
      </c>
      <c r="BB4" s="167" t="e">
        <f>ВВ!#REF!</f>
        <v>#REF!</v>
      </c>
      <c r="BC4" s="167" t="e">
        <f>ВВ!#REF!</f>
        <v>#REF!</v>
      </c>
      <c r="BD4" s="167" t="e">
        <f>ВВ!#REF!</f>
        <v>#REF!</v>
      </c>
    </row>
    <row r="5" spans="1:56">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54" t="e">
        <f>ВВ!#REF!</f>
        <v>#REF!</v>
      </c>
      <c r="AN5" s="54" t="e">
        <f>ВВ!#REF!</f>
        <v>#REF!</v>
      </c>
      <c r="AO5" s="54" t="e">
        <f>ВВ!#REF!</f>
        <v>#REF!</v>
      </c>
      <c r="AP5" s="54" t="e">
        <f>ВВ!#REF!</f>
        <v>#REF!</v>
      </c>
      <c r="AQ5" s="54" t="e">
        <f>ВВ!#REF!</f>
        <v>#REF!</v>
      </c>
      <c r="AR5" s="54" t="e">
        <f>ВВ!#REF!</f>
        <v>#REF!</v>
      </c>
      <c r="AS5" s="54" t="e">
        <f>ВВ!#REF!</f>
        <v>#REF!</v>
      </c>
      <c r="AT5" s="54" t="e">
        <f>ВВ!#REF!</f>
        <v>#REF!</v>
      </c>
      <c r="AU5" s="54" t="e">
        <f>ВВ!#REF!</f>
        <v>#REF!</v>
      </c>
      <c r="AV5" s="54" t="e">
        <f>ВВ!#REF!</f>
        <v>#REF!</v>
      </c>
      <c r="AW5" s="54" t="e">
        <f>ВВ!#REF!</f>
        <v>#REF!</v>
      </c>
      <c r="AX5" s="54" t="e">
        <f>ВВ!#REF!</f>
        <v>#REF!</v>
      </c>
      <c r="AY5" s="54" t="e">
        <f>ВВ!#REF!</f>
        <v>#REF!</v>
      </c>
      <c r="AZ5" s="54" t="e">
        <f>ВВ!#REF!</f>
        <v>#REF!</v>
      </c>
      <c r="BA5" s="54" t="e">
        <f>ВВ!#REF!</f>
        <v>#REF!</v>
      </c>
      <c r="BB5" s="54" t="e">
        <f>ВВ!#REF!</f>
        <v>#REF!</v>
      </c>
      <c r="BC5" s="54" t="e">
        <f>ВВ!#REF!</f>
        <v>#REF!</v>
      </c>
      <c r="BD5" s="54" t="e">
        <f>ВВ!#REF!</f>
        <v>#REF!</v>
      </c>
    </row>
    <row r="6" spans="1:56" s="3" customFormat="1" ht="12">
      <c r="A6" s="59" t="s">
        <v>32</v>
      </c>
    </row>
    <row r="7" spans="1:56"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ВВ!#REF!*0.9</f>
        <v>#REF!</v>
      </c>
      <c r="AN7" s="59" t="e">
        <f>ВВ!#REF!*0.9</f>
        <v>#REF!</v>
      </c>
      <c r="AO7" s="59" t="e">
        <f>ВВ!#REF!*0.9</f>
        <v>#REF!</v>
      </c>
      <c r="AP7" s="59" t="e">
        <f>ВВ!#REF!*0.9</f>
        <v>#REF!</v>
      </c>
      <c r="AQ7" s="59" t="e">
        <f>ВВ!#REF!*0.9</f>
        <v>#REF!</v>
      </c>
      <c r="AR7" s="59" t="e">
        <f>ВВ!#REF!*0.9</f>
        <v>#REF!</v>
      </c>
      <c r="AS7" s="59" t="e">
        <f>ВВ!#REF!*0.9</f>
        <v>#REF!</v>
      </c>
      <c r="AT7" s="59" t="e">
        <f>ВВ!#REF!*0.9</f>
        <v>#REF!</v>
      </c>
      <c r="AU7" s="59" t="e">
        <f>ВВ!#REF!*0.9</f>
        <v>#REF!</v>
      </c>
      <c r="AV7" s="59" t="e">
        <f>ВВ!#REF!*0.9</f>
        <v>#REF!</v>
      </c>
      <c r="AW7" s="59" t="e">
        <f>ВВ!#REF!*0.9</f>
        <v>#REF!</v>
      </c>
      <c r="AX7" s="59" t="e">
        <f>ВВ!#REF!*0.9</f>
        <v>#REF!</v>
      </c>
      <c r="AY7" s="59" t="e">
        <f>ВВ!#REF!*0.9</f>
        <v>#REF!</v>
      </c>
      <c r="AZ7" s="59" t="e">
        <f>ВВ!#REF!*0.9</f>
        <v>#REF!</v>
      </c>
      <c r="BA7" s="59" t="e">
        <f>ВВ!#REF!*0.9</f>
        <v>#REF!</v>
      </c>
      <c r="BB7" s="59" t="e">
        <f>ВВ!#REF!*0.9</f>
        <v>#REF!</v>
      </c>
      <c r="BC7" s="59" t="e">
        <f>ВВ!#REF!*0.9</f>
        <v>#REF!</v>
      </c>
      <c r="BD7" s="59" t="e">
        <f>ВВ!#REF!*0.9</f>
        <v>#REF!</v>
      </c>
    </row>
    <row r="8" spans="1:56"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ВВ!#REF!*0.9</f>
        <v>#REF!</v>
      </c>
      <c r="AN8" s="59" t="e">
        <f>ВВ!#REF!*0.9</f>
        <v>#REF!</v>
      </c>
      <c r="AO8" s="59" t="e">
        <f>ВВ!#REF!*0.9</f>
        <v>#REF!</v>
      </c>
      <c r="AP8" s="59" t="e">
        <f>ВВ!#REF!*0.9</f>
        <v>#REF!</v>
      </c>
      <c r="AQ8" s="59" t="e">
        <f>ВВ!#REF!*0.9</f>
        <v>#REF!</v>
      </c>
      <c r="AR8" s="59" t="e">
        <f>ВВ!#REF!*0.9</f>
        <v>#REF!</v>
      </c>
      <c r="AS8" s="59" t="e">
        <f>ВВ!#REF!*0.9</f>
        <v>#REF!</v>
      </c>
      <c r="AT8" s="59" t="e">
        <f>ВВ!#REF!*0.9</f>
        <v>#REF!</v>
      </c>
      <c r="AU8" s="59" t="e">
        <f>ВВ!#REF!*0.9</f>
        <v>#REF!</v>
      </c>
      <c r="AV8" s="59" t="e">
        <f>ВВ!#REF!*0.9</f>
        <v>#REF!</v>
      </c>
      <c r="AW8" s="59" t="e">
        <f>ВВ!#REF!*0.9</f>
        <v>#REF!</v>
      </c>
      <c r="AX8" s="59" t="e">
        <f>ВВ!#REF!*0.9</f>
        <v>#REF!</v>
      </c>
      <c r="AY8" s="59" t="e">
        <f>ВВ!#REF!*0.9</f>
        <v>#REF!</v>
      </c>
      <c r="AZ8" s="59" t="e">
        <f>ВВ!#REF!*0.9</f>
        <v>#REF!</v>
      </c>
      <c r="BA8" s="59" t="e">
        <f>ВВ!#REF!*0.9</f>
        <v>#REF!</v>
      </c>
      <c r="BB8" s="59" t="e">
        <f>ВВ!#REF!*0.9</f>
        <v>#REF!</v>
      </c>
      <c r="BC8" s="59" t="e">
        <f>ВВ!#REF!*0.9</f>
        <v>#REF!</v>
      </c>
      <c r="BD8" s="59" t="e">
        <f>ВВ!#REF!*0.9</f>
        <v>#REF!</v>
      </c>
    </row>
    <row r="9" spans="1:56"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row>
    <row r="10" spans="1:56"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ВВ!#REF!*0.9</f>
        <v>#REF!</v>
      </c>
      <c r="AN10" s="59" t="e">
        <f>ВВ!#REF!*0.9</f>
        <v>#REF!</v>
      </c>
      <c r="AO10" s="59" t="e">
        <f>ВВ!#REF!*0.9</f>
        <v>#REF!</v>
      </c>
      <c r="AP10" s="59" t="e">
        <f>ВВ!#REF!*0.9</f>
        <v>#REF!</v>
      </c>
      <c r="AQ10" s="59" t="e">
        <f>ВВ!#REF!*0.9</f>
        <v>#REF!</v>
      </c>
      <c r="AR10" s="59" t="e">
        <f>ВВ!#REF!*0.9</f>
        <v>#REF!</v>
      </c>
      <c r="AS10" s="59" t="e">
        <f>ВВ!#REF!*0.9</f>
        <v>#REF!</v>
      </c>
      <c r="AT10" s="59" t="e">
        <f>ВВ!#REF!*0.9</f>
        <v>#REF!</v>
      </c>
      <c r="AU10" s="59" t="e">
        <f>ВВ!#REF!*0.9</f>
        <v>#REF!</v>
      </c>
      <c r="AV10" s="59" t="e">
        <f>ВВ!#REF!*0.9</f>
        <v>#REF!</v>
      </c>
      <c r="AW10" s="59" t="e">
        <f>ВВ!#REF!*0.9</f>
        <v>#REF!</v>
      </c>
      <c r="AX10" s="59" t="e">
        <f>ВВ!#REF!*0.9</f>
        <v>#REF!</v>
      </c>
      <c r="AY10" s="59" t="e">
        <f>ВВ!#REF!*0.9</f>
        <v>#REF!</v>
      </c>
      <c r="AZ10" s="59" t="e">
        <f>ВВ!#REF!*0.9</f>
        <v>#REF!</v>
      </c>
      <c r="BA10" s="59" t="e">
        <f>ВВ!#REF!*0.9</f>
        <v>#REF!</v>
      </c>
      <c r="BB10" s="59" t="e">
        <f>ВВ!#REF!*0.9</f>
        <v>#REF!</v>
      </c>
      <c r="BC10" s="59" t="e">
        <f>ВВ!#REF!*0.9</f>
        <v>#REF!</v>
      </c>
      <c r="BD10" s="59" t="e">
        <f>ВВ!#REF!*0.9</f>
        <v>#REF!</v>
      </c>
    </row>
    <row r="11" spans="1:56"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ВВ!#REF!*0.9</f>
        <v>#REF!</v>
      </c>
      <c r="AN11" s="59" t="e">
        <f>ВВ!#REF!*0.9</f>
        <v>#REF!</v>
      </c>
      <c r="AO11" s="59" t="e">
        <f>ВВ!#REF!*0.9</f>
        <v>#REF!</v>
      </c>
      <c r="AP11" s="59" t="e">
        <f>ВВ!#REF!*0.9</f>
        <v>#REF!</v>
      </c>
      <c r="AQ11" s="59" t="e">
        <f>ВВ!#REF!*0.9</f>
        <v>#REF!</v>
      </c>
      <c r="AR11" s="59" t="e">
        <f>ВВ!#REF!*0.9</f>
        <v>#REF!</v>
      </c>
      <c r="AS11" s="59" t="e">
        <f>ВВ!#REF!*0.9</f>
        <v>#REF!</v>
      </c>
      <c r="AT11" s="59" t="e">
        <f>ВВ!#REF!*0.9</f>
        <v>#REF!</v>
      </c>
      <c r="AU11" s="59" t="e">
        <f>ВВ!#REF!*0.9</f>
        <v>#REF!</v>
      </c>
      <c r="AV11" s="59" t="e">
        <f>ВВ!#REF!*0.9</f>
        <v>#REF!</v>
      </c>
      <c r="AW11" s="59" t="e">
        <f>ВВ!#REF!*0.9</f>
        <v>#REF!</v>
      </c>
      <c r="AX11" s="59" t="e">
        <f>ВВ!#REF!*0.9</f>
        <v>#REF!</v>
      </c>
      <c r="AY11" s="59" t="e">
        <f>ВВ!#REF!*0.9</f>
        <v>#REF!</v>
      </c>
      <c r="AZ11" s="59" t="e">
        <f>ВВ!#REF!*0.9</f>
        <v>#REF!</v>
      </c>
      <c r="BA11" s="59" t="e">
        <f>ВВ!#REF!*0.9</f>
        <v>#REF!</v>
      </c>
      <c r="BB11" s="59" t="e">
        <f>ВВ!#REF!*0.9</f>
        <v>#REF!</v>
      </c>
      <c r="BC11" s="59" t="e">
        <f>ВВ!#REF!*0.9</f>
        <v>#REF!</v>
      </c>
      <c r="BD11" s="59" t="e">
        <f>ВВ!#REF!*0.9</f>
        <v>#REF!</v>
      </c>
    </row>
    <row r="12" spans="1:56"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row>
    <row r="13" spans="1:56"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ВВ!#REF!*0.9</f>
        <v>#REF!</v>
      </c>
      <c r="AN13" s="59" t="e">
        <f>ВВ!#REF!*0.9</f>
        <v>#REF!</v>
      </c>
      <c r="AO13" s="59" t="e">
        <f>ВВ!#REF!*0.9</f>
        <v>#REF!</v>
      </c>
      <c r="AP13" s="59" t="e">
        <f>ВВ!#REF!*0.9</f>
        <v>#REF!</v>
      </c>
      <c r="AQ13" s="59" t="e">
        <f>ВВ!#REF!*0.9</f>
        <v>#REF!</v>
      </c>
      <c r="AR13" s="59" t="e">
        <f>ВВ!#REF!*0.9</f>
        <v>#REF!</v>
      </c>
      <c r="AS13" s="59" t="e">
        <f>ВВ!#REF!*0.9</f>
        <v>#REF!</v>
      </c>
      <c r="AT13" s="59" t="e">
        <f>ВВ!#REF!*0.9</f>
        <v>#REF!</v>
      </c>
      <c r="AU13" s="59" t="e">
        <f>ВВ!#REF!*0.9</f>
        <v>#REF!</v>
      </c>
      <c r="AV13" s="59" t="e">
        <f>ВВ!#REF!*0.9</f>
        <v>#REF!</v>
      </c>
      <c r="AW13" s="59" t="e">
        <f>ВВ!#REF!*0.9</f>
        <v>#REF!</v>
      </c>
      <c r="AX13" s="59" t="e">
        <f>ВВ!#REF!*0.9</f>
        <v>#REF!</v>
      </c>
      <c r="AY13" s="59" t="e">
        <f>ВВ!#REF!*0.9</f>
        <v>#REF!</v>
      </c>
      <c r="AZ13" s="59" t="e">
        <f>ВВ!#REF!*0.9</f>
        <v>#REF!</v>
      </c>
      <c r="BA13" s="59" t="e">
        <f>ВВ!#REF!*0.9</f>
        <v>#REF!</v>
      </c>
      <c r="BB13" s="59" t="e">
        <f>ВВ!#REF!*0.9</f>
        <v>#REF!</v>
      </c>
      <c r="BC13" s="59" t="e">
        <f>ВВ!#REF!*0.9</f>
        <v>#REF!</v>
      </c>
      <c r="BD13" s="59" t="e">
        <f>ВВ!#REF!*0.9</f>
        <v>#REF!</v>
      </c>
    </row>
    <row r="14" spans="1:56"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ВВ!#REF!*0.9</f>
        <v>#REF!</v>
      </c>
      <c r="AN14" s="59" t="e">
        <f>ВВ!#REF!*0.9</f>
        <v>#REF!</v>
      </c>
      <c r="AO14" s="59" t="e">
        <f>ВВ!#REF!*0.9</f>
        <v>#REF!</v>
      </c>
      <c r="AP14" s="59" t="e">
        <f>ВВ!#REF!*0.9</f>
        <v>#REF!</v>
      </c>
      <c r="AQ14" s="59" t="e">
        <f>ВВ!#REF!*0.9</f>
        <v>#REF!</v>
      </c>
      <c r="AR14" s="59" t="e">
        <f>ВВ!#REF!*0.9</f>
        <v>#REF!</v>
      </c>
      <c r="AS14" s="59" t="e">
        <f>ВВ!#REF!*0.9</f>
        <v>#REF!</v>
      </c>
      <c r="AT14" s="59" t="e">
        <f>ВВ!#REF!*0.9</f>
        <v>#REF!</v>
      </c>
      <c r="AU14" s="59" t="e">
        <f>ВВ!#REF!*0.9</f>
        <v>#REF!</v>
      </c>
      <c r="AV14" s="59" t="e">
        <f>ВВ!#REF!*0.9</f>
        <v>#REF!</v>
      </c>
      <c r="AW14" s="59" t="e">
        <f>ВВ!#REF!*0.9</f>
        <v>#REF!</v>
      </c>
      <c r="AX14" s="59" t="e">
        <f>ВВ!#REF!*0.9</f>
        <v>#REF!</v>
      </c>
      <c r="AY14" s="59" t="e">
        <f>ВВ!#REF!*0.9</f>
        <v>#REF!</v>
      </c>
      <c r="AZ14" s="59" t="e">
        <f>ВВ!#REF!*0.9</f>
        <v>#REF!</v>
      </c>
      <c r="BA14" s="59" t="e">
        <f>ВВ!#REF!*0.9</f>
        <v>#REF!</v>
      </c>
      <c r="BB14" s="59" t="e">
        <f>ВВ!#REF!*0.9</f>
        <v>#REF!</v>
      </c>
      <c r="BC14" s="59" t="e">
        <f>ВВ!#REF!*0.9</f>
        <v>#REF!</v>
      </c>
      <c r="BD14" s="59" t="e">
        <f>ВВ!#REF!*0.9</f>
        <v>#REF!</v>
      </c>
    </row>
    <row r="15" spans="1:56"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6"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ВВ!#REF!*0.9</f>
        <v>#REF!</v>
      </c>
      <c r="AN16" s="59" t="e">
        <f>ВВ!#REF!*0.9</f>
        <v>#REF!</v>
      </c>
      <c r="AO16" s="59" t="e">
        <f>ВВ!#REF!*0.9</f>
        <v>#REF!</v>
      </c>
      <c r="AP16" s="59" t="e">
        <f>ВВ!#REF!*0.9</f>
        <v>#REF!</v>
      </c>
      <c r="AQ16" s="59" t="e">
        <f>ВВ!#REF!*0.9</f>
        <v>#REF!</v>
      </c>
      <c r="AR16" s="59" t="e">
        <f>ВВ!#REF!*0.9</f>
        <v>#REF!</v>
      </c>
      <c r="AS16" s="59" t="e">
        <f>ВВ!#REF!*0.9</f>
        <v>#REF!</v>
      </c>
      <c r="AT16" s="59" t="e">
        <f>ВВ!#REF!*0.9</f>
        <v>#REF!</v>
      </c>
      <c r="AU16" s="59" t="e">
        <f>ВВ!#REF!*0.9</f>
        <v>#REF!</v>
      </c>
      <c r="AV16" s="59" t="e">
        <f>ВВ!#REF!*0.9</f>
        <v>#REF!</v>
      </c>
      <c r="AW16" s="59" t="e">
        <f>ВВ!#REF!*0.9</f>
        <v>#REF!</v>
      </c>
      <c r="AX16" s="59" t="e">
        <f>ВВ!#REF!*0.9</f>
        <v>#REF!</v>
      </c>
      <c r="AY16" s="59" t="e">
        <f>ВВ!#REF!*0.9</f>
        <v>#REF!</v>
      </c>
      <c r="AZ16" s="59" t="e">
        <f>ВВ!#REF!*0.9</f>
        <v>#REF!</v>
      </c>
      <c r="BA16" s="59" t="e">
        <f>ВВ!#REF!*0.9</f>
        <v>#REF!</v>
      </c>
      <c r="BB16" s="59" t="e">
        <f>ВВ!#REF!*0.9</f>
        <v>#REF!</v>
      </c>
      <c r="BC16" s="59" t="e">
        <f>ВВ!#REF!*0.9</f>
        <v>#REF!</v>
      </c>
      <c r="BD16" s="59" t="e">
        <f>ВВ!#REF!*0.9</f>
        <v>#REF!</v>
      </c>
    </row>
    <row r="18" spans="1:56" s="124" customFormat="1" ht="12.75">
      <c r="A18" s="207" t="s">
        <v>328</v>
      </c>
      <c r="B18" s="34"/>
      <c r="C18" s="34"/>
      <c r="D18" s="34"/>
      <c r="E18" s="52"/>
      <c r="F18" s="52"/>
      <c r="G18" s="52"/>
      <c r="H18" s="52"/>
      <c r="I18" s="52"/>
      <c r="J18" s="52"/>
      <c r="K18" s="52"/>
      <c r="L18" s="52"/>
      <c r="M18" s="52"/>
      <c r="N18" s="52"/>
      <c r="O18" s="52"/>
      <c r="P18" s="52"/>
      <c r="Q18" s="52"/>
      <c r="R18" s="52"/>
      <c r="S18" s="52"/>
      <c r="T18" s="52"/>
      <c r="U18" s="52"/>
      <c r="V18" s="52"/>
      <c r="W18" s="52"/>
      <c r="X18" s="52"/>
      <c r="Y18" s="52"/>
      <c r="Z18" s="52"/>
      <c r="AA18" s="52"/>
    </row>
    <row r="19" spans="1:56" s="124" customFormat="1" ht="12.75">
      <c r="A19" s="217" t="s">
        <v>124</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56">
      <c r="A20" s="10" t="s">
        <v>2</v>
      </c>
      <c r="B20" s="27" t="e">
        <f>#REF!</f>
        <v>#REF!</v>
      </c>
      <c r="C20" s="27" t="e">
        <f>#REF!</f>
        <v>#REF!</v>
      </c>
      <c r="D20" s="27" t="e">
        <f>#REF!</f>
        <v>#REF!</v>
      </c>
      <c r="E20" s="27" t="e">
        <f>#REF!</f>
        <v>#REF!</v>
      </c>
      <c r="F20" s="27" t="e">
        <f>#REF!</f>
        <v>#REF!</v>
      </c>
      <c r="G20" s="27" t="e">
        <f>#REF!</f>
        <v>#REF!</v>
      </c>
      <c r="H20" s="27" t="e">
        <f>#REF!</f>
        <v>#REF!</v>
      </c>
      <c r="I20" s="27" t="e">
        <f>#REF!</f>
        <v>#REF!</v>
      </c>
      <c r="J20" s="27" t="e">
        <f>#REF!</f>
        <v>#REF!</v>
      </c>
      <c r="K20" s="27" t="e">
        <f>#REF!</f>
        <v>#REF!</v>
      </c>
      <c r="L20" s="27" t="e">
        <f>#REF!</f>
        <v>#REF!</v>
      </c>
      <c r="M20" s="27" t="e">
        <f>#REF!</f>
        <v>#REF!</v>
      </c>
      <c r="N20" s="27" t="e">
        <f>#REF!</f>
        <v>#REF!</v>
      </c>
      <c r="O20" s="27" t="e">
        <f>#REF!</f>
        <v>#REF!</v>
      </c>
      <c r="P20" s="27" t="e">
        <f>#REF!</f>
        <v>#REF!</v>
      </c>
      <c r="Q20" s="27" t="e">
        <f>#REF!</f>
        <v>#REF!</v>
      </c>
      <c r="R20" s="27" t="e">
        <f>#REF!</f>
        <v>#REF!</v>
      </c>
      <c r="S20" s="27" t="e">
        <f>#REF!</f>
        <v>#REF!</v>
      </c>
      <c r="T20" s="27" t="e">
        <f>#REF!</f>
        <v>#REF!</v>
      </c>
      <c r="U20" s="27" t="e">
        <f>#REF!</f>
        <v>#REF!</v>
      </c>
      <c r="V20" s="27" t="e">
        <f>#REF!</f>
        <v>#REF!</v>
      </c>
      <c r="W20" s="27" t="e">
        <f>#REF!</f>
        <v>#REF!</v>
      </c>
      <c r="X20" s="27" t="e">
        <f>#REF!</f>
        <v>#REF!</v>
      </c>
      <c r="Y20" s="53" t="e">
        <f>#REF!</f>
        <v>#REF!</v>
      </c>
      <c r="Z20" s="54" t="e">
        <f>#REF!</f>
        <v>#REF!</v>
      </c>
      <c r="AA20" s="54" t="e">
        <f>#REF!</f>
        <v>#REF!</v>
      </c>
      <c r="AB20" s="54" t="e">
        <f>#REF!</f>
        <v>#REF!</v>
      </c>
      <c r="AC20" s="54" t="e">
        <f>#REF!</f>
        <v>#REF!</v>
      </c>
      <c r="AD20" s="54" t="e">
        <f>#REF!</f>
        <v>#REF!</v>
      </c>
      <c r="AE20" s="54" t="e">
        <f>#REF!</f>
        <v>#REF!</v>
      </c>
      <c r="AF20" s="54" t="e">
        <f>#REF!</f>
        <v>#REF!</v>
      </c>
      <c r="AG20" s="54" t="e">
        <f>#REF!</f>
        <v>#REF!</v>
      </c>
      <c r="AH20" s="54" t="e">
        <f>#REF!</f>
        <v>#REF!</v>
      </c>
      <c r="AI20" s="54" t="e">
        <f>#REF!</f>
        <v>#REF!</v>
      </c>
      <c r="AJ20" s="54" t="e">
        <f>#REF!</f>
        <v>#REF!</v>
      </c>
      <c r="AK20" s="54" t="e">
        <f>#REF!</f>
        <v>#REF!</v>
      </c>
      <c r="AL20" s="54" t="e">
        <f>#REF!</f>
        <v>#REF!</v>
      </c>
      <c r="AM20" s="54" t="e">
        <f>AM4</f>
        <v>#REF!</v>
      </c>
      <c r="AN20" s="54" t="e">
        <f t="shared" ref="AN20:AO21" si="0">AN4</f>
        <v>#REF!</v>
      </c>
      <c r="AO20" s="54" t="e">
        <f t="shared" si="0"/>
        <v>#REF!</v>
      </c>
      <c r="AP20" s="75" t="e">
        <f t="shared" ref="AP20:AT20" si="1">AP4</f>
        <v>#REF!</v>
      </c>
      <c r="AQ20" s="75" t="e">
        <f t="shared" si="1"/>
        <v>#REF!</v>
      </c>
      <c r="AR20" s="75" t="e">
        <f t="shared" si="1"/>
        <v>#REF!</v>
      </c>
      <c r="AS20" s="54" t="e">
        <f t="shared" si="1"/>
        <v>#REF!</v>
      </c>
      <c r="AT20" s="54" t="e">
        <f t="shared" si="1"/>
        <v>#REF!</v>
      </c>
      <c r="AU20" s="54" t="e">
        <f t="shared" ref="AU20" si="2">AU4</f>
        <v>#REF!</v>
      </c>
      <c r="AV20" s="54" t="e">
        <f t="shared" ref="AV20:BB20" si="3">AV4</f>
        <v>#REF!</v>
      </c>
      <c r="AW20" s="54" t="e">
        <f t="shared" si="3"/>
        <v>#REF!</v>
      </c>
      <c r="AX20" s="54"/>
      <c r="AY20" s="54" t="e">
        <f t="shared" si="3"/>
        <v>#REF!</v>
      </c>
      <c r="AZ20" s="54" t="e">
        <f t="shared" si="3"/>
        <v>#REF!</v>
      </c>
      <c r="BA20" s="54" t="e">
        <f t="shared" si="3"/>
        <v>#REF!</v>
      </c>
      <c r="BB20" s="75" t="e">
        <f t="shared" si="3"/>
        <v>#REF!</v>
      </c>
      <c r="BC20" s="75" t="e">
        <f t="shared" ref="BC20:BD20" si="4">BC4</f>
        <v>#REF!</v>
      </c>
      <c r="BD20" s="75" t="e">
        <f t="shared" si="4"/>
        <v>#REF!</v>
      </c>
    </row>
    <row r="21" spans="1:56">
      <c r="A21" s="10"/>
      <c r="B21" s="28"/>
      <c r="C21" s="28"/>
      <c r="D21" s="28"/>
      <c r="E21" s="28"/>
      <c r="F21" s="28"/>
      <c r="G21" s="28"/>
      <c r="H21" s="28"/>
      <c r="I21" s="28"/>
      <c r="J21" s="28"/>
      <c r="K21" s="28"/>
      <c r="L21" s="28"/>
      <c r="M21" s="28"/>
      <c r="N21" s="28"/>
      <c r="O21" s="28"/>
      <c r="P21" s="28"/>
      <c r="Q21" s="28"/>
      <c r="R21" s="28"/>
      <c r="S21" s="28"/>
      <c r="T21" s="28"/>
      <c r="U21" s="28"/>
      <c r="V21" s="28"/>
      <c r="W21" s="28"/>
      <c r="X21" s="28"/>
      <c r="Y21" s="28"/>
      <c r="Z21" s="54" t="e">
        <f>#REF!</f>
        <v>#REF!</v>
      </c>
      <c r="AA21" s="54" t="e">
        <f>#REF!</f>
        <v>#REF!</v>
      </c>
      <c r="AB21" s="54" t="e">
        <f>#REF!</f>
        <v>#REF!</v>
      </c>
      <c r="AC21" s="54" t="e">
        <f>#REF!</f>
        <v>#REF!</v>
      </c>
      <c r="AD21" s="54" t="e">
        <f>#REF!</f>
        <v>#REF!</v>
      </c>
      <c r="AE21" s="54" t="e">
        <f>#REF!</f>
        <v>#REF!</v>
      </c>
      <c r="AF21" s="54" t="e">
        <f>#REF!</f>
        <v>#REF!</v>
      </c>
      <c r="AG21" s="54" t="e">
        <f>#REF!</f>
        <v>#REF!</v>
      </c>
      <c r="AH21" s="54" t="e">
        <f>#REF!</f>
        <v>#REF!</v>
      </c>
      <c r="AI21" s="54" t="e">
        <f>#REF!</f>
        <v>#REF!</v>
      </c>
      <c r="AJ21" s="54" t="e">
        <f>#REF!</f>
        <v>#REF!</v>
      </c>
      <c r="AK21" s="54" t="e">
        <f>#REF!</f>
        <v>#REF!</v>
      </c>
      <c r="AL21" s="54" t="e">
        <f>#REF!</f>
        <v>#REF!</v>
      </c>
      <c r="AM21" s="54" t="e">
        <f>AM5</f>
        <v>#REF!</v>
      </c>
      <c r="AN21" s="54" t="e">
        <f t="shared" si="0"/>
        <v>#REF!</v>
      </c>
      <c r="AO21" s="54" t="e">
        <f t="shared" si="0"/>
        <v>#REF!</v>
      </c>
      <c r="AP21" s="75" t="e">
        <f t="shared" ref="AP21:AT21" si="5">AP5</f>
        <v>#REF!</v>
      </c>
      <c r="AQ21" s="75" t="e">
        <f t="shared" si="5"/>
        <v>#REF!</v>
      </c>
      <c r="AR21" s="75" t="e">
        <f t="shared" si="5"/>
        <v>#REF!</v>
      </c>
      <c r="AS21" s="54" t="e">
        <f t="shared" si="5"/>
        <v>#REF!</v>
      </c>
      <c r="AT21" s="54" t="e">
        <f t="shared" si="5"/>
        <v>#REF!</v>
      </c>
      <c r="AU21" s="54" t="e">
        <f t="shared" ref="AU21" si="6">AU5</f>
        <v>#REF!</v>
      </c>
      <c r="AV21" s="54" t="e">
        <f t="shared" ref="AV21:BB21" si="7">AV5</f>
        <v>#REF!</v>
      </c>
      <c r="AW21" s="54" t="e">
        <f t="shared" si="7"/>
        <v>#REF!</v>
      </c>
      <c r="AX21" s="54" t="e">
        <f t="shared" si="7"/>
        <v>#REF!</v>
      </c>
      <c r="AY21" s="54" t="e">
        <f t="shared" si="7"/>
        <v>#REF!</v>
      </c>
      <c r="AZ21" s="54" t="e">
        <f t="shared" si="7"/>
        <v>#REF!</v>
      </c>
      <c r="BA21" s="54" t="e">
        <f t="shared" si="7"/>
        <v>#REF!</v>
      </c>
      <c r="BB21" s="75" t="e">
        <f t="shared" si="7"/>
        <v>#REF!</v>
      </c>
      <c r="BC21" s="75" t="e">
        <f t="shared" ref="BC21:BD21" si="8">BC5</f>
        <v>#REF!</v>
      </c>
      <c r="BD21" s="75" t="e">
        <f t="shared" si="8"/>
        <v>#REF!</v>
      </c>
    </row>
    <row r="22" spans="1:56" s="3" customFormat="1" ht="12">
      <c r="A22" s="59" t="s">
        <v>32</v>
      </c>
    </row>
    <row r="23" spans="1:56" s="3" customFormat="1" ht="12">
      <c r="A23" s="14">
        <v>1</v>
      </c>
      <c r="B23" s="29" t="e">
        <f>#REF!*0.87</f>
        <v>#REF!</v>
      </c>
      <c r="C23" s="29" t="e">
        <f>#REF!*0.87</f>
        <v>#REF!</v>
      </c>
      <c r="D23" s="29" t="e">
        <f>#REF!*0.87</f>
        <v>#REF!</v>
      </c>
      <c r="E23" s="29" t="e">
        <f>#REF!*0.87</f>
        <v>#REF!</v>
      </c>
      <c r="F23" s="29" t="e">
        <f>#REF!*0.87</f>
        <v>#REF!</v>
      </c>
      <c r="G23" s="29" t="e">
        <f>#REF!*0.87</f>
        <v>#REF!</v>
      </c>
      <c r="H23" s="29" t="e">
        <f>#REF!*0.87</f>
        <v>#REF!</v>
      </c>
      <c r="I23" s="29" t="e">
        <f>#REF!*0.87</f>
        <v>#REF!</v>
      </c>
      <c r="J23" s="29" t="e">
        <f>#REF!*0.87</f>
        <v>#REF!</v>
      </c>
      <c r="K23" s="29" t="e">
        <f>#REF!*0.87</f>
        <v>#REF!</v>
      </c>
      <c r="L23" s="29" t="e">
        <f>#REF!*0.87</f>
        <v>#REF!</v>
      </c>
      <c r="M23" s="29" t="e">
        <f>#REF!*0.87</f>
        <v>#REF!</v>
      </c>
      <c r="N23" s="29" t="e">
        <f>#REF!*0.87</f>
        <v>#REF!</v>
      </c>
      <c r="O23" s="29" t="e">
        <f>#REF!*0.87</f>
        <v>#REF!</v>
      </c>
      <c r="P23" s="29" t="e">
        <f>#REF!*0.87</f>
        <v>#REF!</v>
      </c>
      <c r="Q23" s="29" t="e">
        <f>#REF!*0.87</f>
        <v>#REF!</v>
      </c>
      <c r="R23" s="29" t="e">
        <f>#REF!*0.87</f>
        <v>#REF!</v>
      </c>
      <c r="S23" s="29" t="e">
        <f>#REF!*0.87</f>
        <v>#REF!</v>
      </c>
      <c r="T23" s="29" t="e">
        <f>#REF!*0.87</f>
        <v>#REF!</v>
      </c>
      <c r="U23" s="29" t="e">
        <f>#REF!*0.87</f>
        <v>#REF!</v>
      </c>
      <c r="V23" s="29" t="e">
        <f>#REF!*0.87</f>
        <v>#REF!</v>
      </c>
      <c r="W23" s="29" t="e">
        <f>#REF!*0.87</f>
        <v>#REF!</v>
      </c>
      <c r="X23" s="29" t="e">
        <f>#REF!*0.87</f>
        <v>#REF!</v>
      </c>
      <c r="Y23" s="29" t="e">
        <f>#REF!*0.87</f>
        <v>#REF!</v>
      </c>
      <c r="Z23" s="29" t="e">
        <f>#REF!*0.87</f>
        <v>#REF!</v>
      </c>
      <c r="AA23" s="29" t="e">
        <f>#REF!*0.87</f>
        <v>#REF!</v>
      </c>
      <c r="AB23" s="29" t="e">
        <f>#REF!*0.87</f>
        <v>#REF!</v>
      </c>
      <c r="AC23" s="29" t="e">
        <f>ROUNDUP(#REF!*0.87,)</f>
        <v>#REF!</v>
      </c>
      <c r="AD23" s="29" t="e">
        <f>ROUNDUP(#REF!*0.87,)</f>
        <v>#REF!</v>
      </c>
      <c r="AE23" s="29" t="e">
        <f>ROUNDUP(#REF!*0.87,)</f>
        <v>#REF!</v>
      </c>
      <c r="AF23" s="29" t="e">
        <f>ROUNDUP(#REF!*0.87,)</f>
        <v>#REF!</v>
      </c>
      <c r="AG23" s="29">
        <f t="shared" ref="AG23:AL24" si="9">AG7*0.87</f>
        <v>5872.5</v>
      </c>
      <c r="AH23" s="29">
        <f t="shared" si="9"/>
        <v>4776.3</v>
      </c>
      <c r="AI23" s="29">
        <f t="shared" si="9"/>
        <v>7595.1</v>
      </c>
      <c r="AJ23" s="29">
        <f t="shared" si="9"/>
        <v>4776.3</v>
      </c>
      <c r="AK23" s="29">
        <f t="shared" si="9"/>
        <v>6185.7</v>
      </c>
      <c r="AL23" s="29">
        <f t="shared" si="9"/>
        <v>4776.3</v>
      </c>
      <c r="AM23" s="29" t="e">
        <f>ROUNDUP(AM7*0.87,)</f>
        <v>#REF!</v>
      </c>
      <c r="AN23" s="29" t="e">
        <f t="shared" ref="AN23:AO23" si="10">ROUNDUP(AN7*0.87,)</f>
        <v>#REF!</v>
      </c>
      <c r="AO23" s="29" t="e">
        <f t="shared" si="10"/>
        <v>#REF!</v>
      </c>
      <c r="AP23" s="29" t="e">
        <f t="shared" ref="AP23:AT23" si="11">ROUNDUP(AP7*0.87,)</f>
        <v>#REF!</v>
      </c>
      <c r="AQ23" s="29" t="e">
        <f t="shared" si="11"/>
        <v>#REF!</v>
      </c>
      <c r="AR23" s="29" t="e">
        <f t="shared" si="11"/>
        <v>#REF!</v>
      </c>
      <c r="AS23" s="29" t="e">
        <f t="shared" si="11"/>
        <v>#REF!</v>
      </c>
      <c r="AT23" s="29" t="e">
        <f t="shared" si="11"/>
        <v>#REF!</v>
      </c>
      <c r="AU23" s="29" t="e">
        <f t="shared" ref="AU23" si="12">ROUNDUP(AU7*0.87,)</f>
        <v>#REF!</v>
      </c>
      <c r="AV23" s="29" t="e">
        <f t="shared" ref="AV23:BB23" si="13">ROUNDUP(AV7*0.87,)</f>
        <v>#REF!</v>
      </c>
      <c r="AW23" s="29" t="e">
        <f t="shared" si="13"/>
        <v>#REF!</v>
      </c>
      <c r="AX23" s="29" t="e">
        <f t="shared" si="13"/>
        <v>#REF!</v>
      </c>
      <c r="AY23" s="29" t="e">
        <f t="shared" si="13"/>
        <v>#REF!</v>
      </c>
      <c r="AZ23" s="29" t="e">
        <f t="shared" si="13"/>
        <v>#REF!</v>
      </c>
      <c r="BA23" s="29" t="e">
        <f t="shared" si="13"/>
        <v>#REF!</v>
      </c>
      <c r="BB23" s="29" t="e">
        <f t="shared" si="13"/>
        <v>#REF!</v>
      </c>
      <c r="BC23" s="29" t="e">
        <f t="shared" ref="BC23:BD23" si="14">ROUNDUP(BC7*0.87,)</f>
        <v>#REF!</v>
      </c>
      <c r="BD23" s="29" t="e">
        <f t="shared" si="14"/>
        <v>#REF!</v>
      </c>
    </row>
    <row r="24" spans="1:56" s="3" customFormat="1" ht="12">
      <c r="A24" s="14">
        <v>2</v>
      </c>
      <c r="B24" s="29" t="e">
        <f>#REF!*0.87</f>
        <v>#REF!</v>
      </c>
      <c r="C24" s="29" t="e">
        <f>#REF!*0.87</f>
        <v>#REF!</v>
      </c>
      <c r="D24" s="29" t="e">
        <f>#REF!*0.87</f>
        <v>#REF!</v>
      </c>
      <c r="E24" s="29" t="e">
        <f>#REF!*0.87</f>
        <v>#REF!</v>
      </c>
      <c r="F24" s="29" t="e">
        <f>#REF!*0.87</f>
        <v>#REF!</v>
      </c>
      <c r="G24" s="29" t="e">
        <f>#REF!*0.87</f>
        <v>#REF!</v>
      </c>
      <c r="H24" s="29" t="e">
        <f>#REF!*0.87</f>
        <v>#REF!</v>
      </c>
      <c r="I24" s="29" t="e">
        <f>#REF!*0.87</f>
        <v>#REF!</v>
      </c>
      <c r="J24" s="29" t="e">
        <f>#REF!*0.87</f>
        <v>#REF!</v>
      </c>
      <c r="K24" s="29" t="e">
        <f>#REF!*0.87</f>
        <v>#REF!</v>
      </c>
      <c r="L24" s="29" t="e">
        <f>#REF!*0.87</f>
        <v>#REF!</v>
      </c>
      <c r="M24" s="29" t="e">
        <f>#REF!*0.87</f>
        <v>#REF!</v>
      </c>
      <c r="N24" s="29" t="e">
        <f>#REF!*0.87</f>
        <v>#REF!</v>
      </c>
      <c r="O24" s="29" t="e">
        <f>#REF!*0.87</f>
        <v>#REF!</v>
      </c>
      <c r="P24" s="29" t="e">
        <f>#REF!*0.87</f>
        <v>#REF!</v>
      </c>
      <c r="Q24" s="29" t="e">
        <f>#REF!*0.87</f>
        <v>#REF!</v>
      </c>
      <c r="R24" s="29" t="e">
        <f>#REF!*0.87</f>
        <v>#REF!</v>
      </c>
      <c r="S24" s="29" t="e">
        <f>#REF!*0.87</f>
        <v>#REF!</v>
      </c>
      <c r="T24" s="29" t="e">
        <f>#REF!*0.87</f>
        <v>#REF!</v>
      </c>
      <c r="U24" s="29" t="e">
        <f>#REF!*0.87</f>
        <v>#REF!</v>
      </c>
      <c r="V24" s="29" t="e">
        <f>#REF!*0.87</f>
        <v>#REF!</v>
      </c>
      <c r="W24" s="29" t="e">
        <f>#REF!*0.87</f>
        <v>#REF!</v>
      </c>
      <c r="X24" s="29" t="e">
        <f>#REF!*0.87</f>
        <v>#REF!</v>
      </c>
      <c r="Y24" s="29" t="e">
        <f>#REF!*0.87</f>
        <v>#REF!</v>
      </c>
      <c r="Z24" s="29" t="e">
        <f>#REF!*0.87</f>
        <v>#REF!</v>
      </c>
      <c r="AA24" s="29" t="e">
        <f>#REF!*0.87</f>
        <v>#REF!</v>
      </c>
      <c r="AB24" s="29" t="e">
        <f>#REF!*0.87</f>
        <v>#REF!</v>
      </c>
      <c r="AC24" s="29" t="e">
        <f>ROUNDUP(#REF!*0.87,)</f>
        <v>#REF!</v>
      </c>
      <c r="AD24" s="29" t="e">
        <f>ROUNDUP(#REF!*0.87,)</f>
        <v>#REF!</v>
      </c>
      <c r="AE24" s="29" t="e">
        <f>ROUNDUP(#REF!*0.87,)</f>
        <v>#REF!</v>
      </c>
      <c r="AF24" s="29" t="e">
        <f>ROUNDUP(#REF!*0.87,)</f>
        <v>#REF!</v>
      </c>
      <c r="AG24" s="29">
        <f t="shared" si="9"/>
        <v>6655.5</v>
      </c>
      <c r="AH24" s="29">
        <f t="shared" si="9"/>
        <v>5559.3</v>
      </c>
      <c r="AI24" s="29">
        <f t="shared" si="9"/>
        <v>8378.1</v>
      </c>
      <c r="AJ24" s="29">
        <f t="shared" si="9"/>
        <v>5559.3</v>
      </c>
      <c r="AK24" s="29">
        <f t="shared" si="9"/>
        <v>6968.7</v>
      </c>
      <c r="AL24" s="29">
        <f t="shared" si="9"/>
        <v>5559.3</v>
      </c>
      <c r="AM24" s="29" t="e">
        <f t="shared" ref="AM24:AO32" si="15">ROUNDUP(AM8*0.87,)</f>
        <v>#REF!</v>
      </c>
      <c r="AN24" s="29" t="e">
        <f t="shared" si="15"/>
        <v>#REF!</v>
      </c>
      <c r="AO24" s="29" t="e">
        <f t="shared" si="15"/>
        <v>#REF!</v>
      </c>
      <c r="AP24" s="29" t="e">
        <f t="shared" ref="AP24:AT24" si="16">ROUNDUP(AP8*0.87,)</f>
        <v>#REF!</v>
      </c>
      <c r="AQ24" s="29" t="e">
        <f t="shared" si="16"/>
        <v>#REF!</v>
      </c>
      <c r="AR24" s="29" t="e">
        <f t="shared" si="16"/>
        <v>#REF!</v>
      </c>
      <c r="AS24" s="29" t="e">
        <f t="shared" si="16"/>
        <v>#REF!</v>
      </c>
      <c r="AT24" s="29" t="e">
        <f t="shared" si="16"/>
        <v>#REF!</v>
      </c>
      <c r="AU24" s="29" t="e">
        <f t="shared" ref="AU24" si="17">ROUNDUP(AU8*0.87,)</f>
        <v>#REF!</v>
      </c>
      <c r="AV24" s="29" t="e">
        <f t="shared" ref="AV24:BB24" si="18">ROUNDUP(AV8*0.87,)</f>
        <v>#REF!</v>
      </c>
      <c r="AW24" s="29" t="e">
        <f t="shared" si="18"/>
        <v>#REF!</v>
      </c>
      <c r="AX24" s="29" t="e">
        <f t="shared" si="18"/>
        <v>#REF!</v>
      </c>
      <c r="AY24" s="29" t="e">
        <f t="shared" si="18"/>
        <v>#REF!</v>
      </c>
      <c r="AZ24" s="29" t="e">
        <f t="shared" si="18"/>
        <v>#REF!</v>
      </c>
      <c r="BA24" s="29" t="e">
        <f t="shared" si="18"/>
        <v>#REF!</v>
      </c>
      <c r="BB24" s="29" t="e">
        <f t="shared" si="18"/>
        <v>#REF!</v>
      </c>
      <c r="BC24" s="29" t="e">
        <f t="shared" ref="BC24:BD24" si="19">ROUNDUP(BC8*0.87,)</f>
        <v>#REF!</v>
      </c>
      <c r="BD24" s="29" t="e">
        <f t="shared" si="19"/>
        <v>#REF!</v>
      </c>
    </row>
    <row r="25" spans="1:56" s="3" customFormat="1" ht="12">
      <c r="A25" s="59" t="s">
        <v>252</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row>
    <row r="26" spans="1:56" s="3" customFormat="1" ht="12">
      <c r="A26" s="14">
        <v>1</v>
      </c>
      <c r="B26" s="29" t="e">
        <f>#REF!*0.87</f>
        <v>#REF!</v>
      </c>
      <c r="C26" s="29" t="e">
        <f>#REF!*0.87</f>
        <v>#REF!</v>
      </c>
      <c r="D26" s="29" t="e">
        <f>#REF!*0.87</f>
        <v>#REF!</v>
      </c>
      <c r="E26" s="29" t="e">
        <f>#REF!*0.87</f>
        <v>#REF!</v>
      </c>
      <c r="F26" s="29" t="e">
        <f>#REF!*0.87</f>
        <v>#REF!</v>
      </c>
      <c r="G26" s="29" t="e">
        <f>#REF!*0.87</f>
        <v>#REF!</v>
      </c>
      <c r="H26" s="29" t="e">
        <f>#REF!*0.87</f>
        <v>#REF!</v>
      </c>
      <c r="I26" s="29" t="e">
        <f>#REF!*0.87</f>
        <v>#REF!</v>
      </c>
      <c r="J26" s="29" t="e">
        <f>#REF!*0.87</f>
        <v>#REF!</v>
      </c>
      <c r="K26" s="29" t="e">
        <f>#REF!*0.87</f>
        <v>#REF!</v>
      </c>
      <c r="L26" s="29" t="e">
        <f>#REF!*0.87</f>
        <v>#REF!</v>
      </c>
      <c r="M26" s="29" t="e">
        <f>#REF!*0.87</f>
        <v>#REF!</v>
      </c>
      <c r="N26" s="29" t="e">
        <f>#REF!*0.87</f>
        <v>#REF!</v>
      </c>
      <c r="O26" s="29" t="e">
        <f>#REF!*0.87</f>
        <v>#REF!</v>
      </c>
      <c r="P26" s="29" t="e">
        <f>#REF!*0.87</f>
        <v>#REF!</v>
      </c>
      <c r="Q26" s="29" t="e">
        <f>#REF!*0.87</f>
        <v>#REF!</v>
      </c>
      <c r="R26" s="29" t="e">
        <f>#REF!*0.87</f>
        <v>#REF!</v>
      </c>
      <c r="S26" s="29" t="e">
        <f>#REF!*0.87</f>
        <v>#REF!</v>
      </c>
      <c r="T26" s="29" t="e">
        <f>#REF!*0.87</f>
        <v>#REF!</v>
      </c>
      <c r="U26" s="29" t="e">
        <f>#REF!*0.87</f>
        <v>#REF!</v>
      </c>
      <c r="V26" s="29" t="e">
        <f>#REF!*0.87</f>
        <v>#REF!</v>
      </c>
      <c r="W26" s="29" t="e">
        <f>#REF!*0.87</f>
        <v>#REF!</v>
      </c>
      <c r="X26" s="29" t="e">
        <f>#REF!*0.87</f>
        <v>#REF!</v>
      </c>
      <c r="Y26" s="29" t="e">
        <f>#REF!*0.87</f>
        <v>#REF!</v>
      </c>
      <c r="Z26" s="29" t="e">
        <f>#REF!*0.87</f>
        <v>#REF!</v>
      </c>
      <c r="AA26" s="29" t="e">
        <f>#REF!*0.87</f>
        <v>#REF!</v>
      </c>
      <c r="AB26" s="29" t="e">
        <f>#REF!*0.87</f>
        <v>#REF!</v>
      </c>
      <c r="AC26" s="29" t="e">
        <f>ROUNDUP(#REF!*0.87,)</f>
        <v>#REF!</v>
      </c>
      <c r="AD26" s="29" t="e">
        <f>ROUNDUP(#REF!*0.87,)</f>
        <v>#REF!</v>
      </c>
      <c r="AE26" s="29" t="e">
        <f>ROUNDUP(#REF!*0.87,)</f>
        <v>#REF!</v>
      </c>
      <c r="AF26" s="29" t="e">
        <f>ROUNDUP(#REF!*0.87,)</f>
        <v>#REF!</v>
      </c>
      <c r="AG26" s="29">
        <f t="shared" ref="AG26:AL27" si="20">AG10*0.87</f>
        <v>6812.1</v>
      </c>
      <c r="AH26" s="29">
        <f t="shared" si="20"/>
        <v>5715.9</v>
      </c>
      <c r="AI26" s="29">
        <f t="shared" si="20"/>
        <v>8534.7000000000007</v>
      </c>
      <c r="AJ26" s="29">
        <f t="shared" si="20"/>
        <v>5715.9</v>
      </c>
      <c r="AK26" s="29">
        <f t="shared" si="20"/>
        <v>7125.3</v>
      </c>
      <c r="AL26" s="29">
        <f t="shared" si="20"/>
        <v>5715.9</v>
      </c>
      <c r="AM26" s="29" t="e">
        <f t="shared" si="15"/>
        <v>#REF!</v>
      </c>
      <c r="AN26" s="29" t="e">
        <f t="shared" si="15"/>
        <v>#REF!</v>
      </c>
      <c r="AO26" s="29" t="e">
        <f t="shared" si="15"/>
        <v>#REF!</v>
      </c>
      <c r="AP26" s="29" t="e">
        <f t="shared" ref="AP26:AT26" si="21">ROUNDUP(AP10*0.87,)</f>
        <v>#REF!</v>
      </c>
      <c r="AQ26" s="29" t="e">
        <f t="shared" si="21"/>
        <v>#REF!</v>
      </c>
      <c r="AR26" s="29" t="e">
        <f t="shared" si="21"/>
        <v>#REF!</v>
      </c>
      <c r="AS26" s="29" t="e">
        <f t="shared" si="21"/>
        <v>#REF!</v>
      </c>
      <c r="AT26" s="29" t="e">
        <f t="shared" si="21"/>
        <v>#REF!</v>
      </c>
      <c r="AU26" s="29" t="e">
        <f t="shared" ref="AU26" si="22">ROUNDUP(AU10*0.87,)</f>
        <v>#REF!</v>
      </c>
      <c r="AV26" s="29" t="e">
        <f t="shared" ref="AV26:BB26" si="23">ROUNDUP(AV10*0.87,)</f>
        <v>#REF!</v>
      </c>
      <c r="AW26" s="29" t="e">
        <f t="shared" si="23"/>
        <v>#REF!</v>
      </c>
      <c r="AX26" s="29" t="e">
        <f t="shared" si="23"/>
        <v>#REF!</v>
      </c>
      <c r="AY26" s="29" t="e">
        <f t="shared" si="23"/>
        <v>#REF!</v>
      </c>
      <c r="AZ26" s="29" t="e">
        <f t="shared" si="23"/>
        <v>#REF!</v>
      </c>
      <c r="BA26" s="29" t="e">
        <f t="shared" si="23"/>
        <v>#REF!</v>
      </c>
      <c r="BB26" s="29" t="e">
        <f t="shared" si="23"/>
        <v>#REF!</v>
      </c>
      <c r="BC26" s="29" t="e">
        <f t="shared" ref="BC26:BD26" si="24">ROUNDUP(BC10*0.87,)</f>
        <v>#REF!</v>
      </c>
      <c r="BD26" s="29" t="e">
        <f t="shared" si="24"/>
        <v>#REF!</v>
      </c>
    </row>
    <row r="27" spans="1:56" s="3" customFormat="1" ht="12">
      <c r="A27" s="14">
        <v>2</v>
      </c>
      <c r="B27" s="29" t="e">
        <f>#REF!*0.87</f>
        <v>#REF!</v>
      </c>
      <c r="C27" s="29" t="e">
        <f>#REF!*0.87</f>
        <v>#REF!</v>
      </c>
      <c r="D27" s="29" t="e">
        <f>#REF!*0.87</f>
        <v>#REF!</v>
      </c>
      <c r="E27" s="29" t="e">
        <f>#REF!*0.87</f>
        <v>#REF!</v>
      </c>
      <c r="F27" s="29" t="e">
        <f>#REF!*0.87</f>
        <v>#REF!</v>
      </c>
      <c r="G27" s="29" t="e">
        <f>#REF!*0.87</f>
        <v>#REF!</v>
      </c>
      <c r="H27" s="29" t="e">
        <f>#REF!*0.87</f>
        <v>#REF!</v>
      </c>
      <c r="I27" s="29" t="e">
        <f>#REF!*0.87</f>
        <v>#REF!</v>
      </c>
      <c r="J27" s="29" t="e">
        <f>#REF!*0.87</f>
        <v>#REF!</v>
      </c>
      <c r="K27" s="29" t="e">
        <f>#REF!*0.87</f>
        <v>#REF!</v>
      </c>
      <c r="L27" s="29" t="e">
        <f>#REF!*0.87</f>
        <v>#REF!</v>
      </c>
      <c r="M27" s="29" t="e">
        <f>#REF!*0.87</f>
        <v>#REF!</v>
      </c>
      <c r="N27" s="29" t="e">
        <f>#REF!*0.87</f>
        <v>#REF!</v>
      </c>
      <c r="O27" s="29" t="e">
        <f>#REF!*0.87</f>
        <v>#REF!</v>
      </c>
      <c r="P27" s="29" t="e">
        <f>#REF!*0.87</f>
        <v>#REF!</v>
      </c>
      <c r="Q27" s="29" t="e">
        <f>#REF!*0.87</f>
        <v>#REF!</v>
      </c>
      <c r="R27" s="29" t="e">
        <f>#REF!*0.87</f>
        <v>#REF!</v>
      </c>
      <c r="S27" s="29" t="e">
        <f>#REF!*0.87</f>
        <v>#REF!</v>
      </c>
      <c r="T27" s="29" t="e">
        <f>#REF!*0.87</f>
        <v>#REF!</v>
      </c>
      <c r="U27" s="29" t="e">
        <f>#REF!*0.87</f>
        <v>#REF!</v>
      </c>
      <c r="V27" s="29" t="e">
        <f>#REF!*0.87</f>
        <v>#REF!</v>
      </c>
      <c r="W27" s="29" t="e">
        <f>#REF!*0.87</f>
        <v>#REF!</v>
      </c>
      <c r="X27" s="29" t="e">
        <f>#REF!*0.87</f>
        <v>#REF!</v>
      </c>
      <c r="Y27" s="29" t="e">
        <f>#REF!*0.87</f>
        <v>#REF!</v>
      </c>
      <c r="Z27" s="29" t="e">
        <f>#REF!*0.87</f>
        <v>#REF!</v>
      </c>
      <c r="AA27" s="29" t="e">
        <f>#REF!*0.87</f>
        <v>#REF!</v>
      </c>
      <c r="AB27" s="29" t="e">
        <f>#REF!*0.87</f>
        <v>#REF!</v>
      </c>
      <c r="AC27" s="29" t="e">
        <f>ROUNDUP(#REF!*0.87,)</f>
        <v>#REF!</v>
      </c>
      <c r="AD27" s="29" t="e">
        <f>ROUNDUP(#REF!*0.87,)</f>
        <v>#REF!</v>
      </c>
      <c r="AE27" s="29" t="e">
        <f>ROUNDUP(#REF!*0.87,)</f>
        <v>#REF!</v>
      </c>
      <c r="AF27" s="29" t="e">
        <f>ROUNDUP(#REF!*0.87,)</f>
        <v>#REF!</v>
      </c>
      <c r="AG27" s="29">
        <f t="shared" si="20"/>
        <v>7595.1</v>
      </c>
      <c r="AH27" s="29">
        <f t="shared" si="20"/>
        <v>6498.9</v>
      </c>
      <c r="AI27" s="29">
        <f t="shared" si="20"/>
        <v>9317.7000000000007</v>
      </c>
      <c r="AJ27" s="29">
        <f t="shared" si="20"/>
        <v>6498.9</v>
      </c>
      <c r="AK27" s="29">
        <f t="shared" si="20"/>
        <v>7908.3</v>
      </c>
      <c r="AL27" s="29">
        <f t="shared" si="20"/>
        <v>6498.9</v>
      </c>
      <c r="AM27" s="29" t="e">
        <f t="shared" si="15"/>
        <v>#REF!</v>
      </c>
      <c r="AN27" s="29" t="e">
        <f t="shared" si="15"/>
        <v>#REF!</v>
      </c>
      <c r="AO27" s="29" t="e">
        <f t="shared" si="15"/>
        <v>#REF!</v>
      </c>
      <c r="AP27" s="29" t="e">
        <f t="shared" ref="AP27:AT27" si="25">ROUNDUP(AP11*0.87,)</f>
        <v>#REF!</v>
      </c>
      <c r="AQ27" s="29" t="e">
        <f t="shared" si="25"/>
        <v>#REF!</v>
      </c>
      <c r="AR27" s="29" t="e">
        <f t="shared" si="25"/>
        <v>#REF!</v>
      </c>
      <c r="AS27" s="29" t="e">
        <f t="shared" si="25"/>
        <v>#REF!</v>
      </c>
      <c r="AT27" s="29" t="e">
        <f t="shared" si="25"/>
        <v>#REF!</v>
      </c>
      <c r="AU27" s="29" t="e">
        <f t="shared" ref="AU27" si="26">ROUNDUP(AU11*0.87,)</f>
        <v>#REF!</v>
      </c>
      <c r="AV27" s="29" t="e">
        <f t="shared" ref="AV27:BB27" si="27">ROUNDUP(AV11*0.87,)</f>
        <v>#REF!</v>
      </c>
      <c r="AW27" s="29" t="e">
        <f t="shared" si="27"/>
        <v>#REF!</v>
      </c>
      <c r="AX27" s="29" t="e">
        <f t="shared" si="27"/>
        <v>#REF!</v>
      </c>
      <c r="AY27" s="29" t="e">
        <f t="shared" si="27"/>
        <v>#REF!</v>
      </c>
      <c r="AZ27" s="29" t="e">
        <f t="shared" si="27"/>
        <v>#REF!</v>
      </c>
      <c r="BA27" s="29" t="e">
        <f t="shared" si="27"/>
        <v>#REF!</v>
      </c>
      <c r="BB27" s="29" t="e">
        <f t="shared" si="27"/>
        <v>#REF!</v>
      </c>
      <c r="BC27" s="29" t="e">
        <f t="shared" ref="BC27:BD27" si="28">ROUNDUP(BC11*0.87,)</f>
        <v>#REF!</v>
      </c>
      <c r="BD27" s="29" t="e">
        <f t="shared" si="28"/>
        <v>#REF!</v>
      </c>
    </row>
    <row r="28" spans="1:56" s="3" customFormat="1" ht="12">
      <c r="A28" s="59" t="s">
        <v>34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row>
    <row r="29" spans="1:56" s="3" customFormat="1" ht="12">
      <c r="A29" s="14">
        <v>1</v>
      </c>
      <c r="B29" s="29" t="e">
        <f>#REF!*0.87</f>
        <v>#REF!</v>
      </c>
      <c r="C29" s="29" t="e">
        <f>#REF!*0.87</f>
        <v>#REF!</v>
      </c>
      <c r="D29" s="29" t="e">
        <f>#REF!*0.87</f>
        <v>#REF!</v>
      </c>
      <c r="E29" s="29" t="e">
        <f>#REF!*0.87</f>
        <v>#REF!</v>
      </c>
      <c r="F29" s="29" t="e">
        <f>#REF!*0.87</f>
        <v>#REF!</v>
      </c>
      <c r="G29" s="29" t="e">
        <f>#REF!*0.87</f>
        <v>#REF!</v>
      </c>
      <c r="H29" s="29" t="e">
        <f>#REF!*0.87</f>
        <v>#REF!</v>
      </c>
      <c r="I29" s="29" t="e">
        <f>#REF!*0.87</f>
        <v>#REF!</v>
      </c>
      <c r="J29" s="29" t="e">
        <f>#REF!*0.87</f>
        <v>#REF!</v>
      </c>
      <c r="K29" s="29" t="e">
        <f>#REF!*0.87</f>
        <v>#REF!</v>
      </c>
      <c r="L29" s="29" t="e">
        <f>#REF!*0.87</f>
        <v>#REF!</v>
      </c>
      <c r="M29" s="29" t="e">
        <f>#REF!*0.87</f>
        <v>#REF!</v>
      </c>
      <c r="N29" s="29" t="e">
        <f>#REF!*0.87</f>
        <v>#REF!</v>
      </c>
      <c r="O29" s="29" t="e">
        <f>#REF!*0.87</f>
        <v>#REF!</v>
      </c>
      <c r="P29" s="29" t="e">
        <f>#REF!*0.87</f>
        <v>#REF!</v>
      </c>
      <c r="Q29" s="29" t="e">
        <f>#REF!*0.87</f>
        <v>#REF!</v>
      </c>
      <c r="R29" s="29" t="e">
        <f>#REF!*0.87</f>
        <v>#REF!</v>
      </c>
      <c r="S29" s="29" t="e">
        <f>#REF!*0.87</f>
        <v>#REF!</v>
      </c>
      <c r="T29" s="29" t="e">
        <f>#REF!*0.87</f>
        <v>#REF!</v>
      </c>
      <c r="U29" s="29" t="e">
        <f>#REF!*0.87</f>
        <v>#REF!</v>
      </c>
      <c r="V29" s="29" t="e">
        <f>#REF!*0.87</f>
        <v>#REF!</v>
      </c>
      <c r="W29" s="29" t="e">
        <f>#REF!*0.87</f>
        <v>#REF!</v>
      </c>
      <c r="X29" s="29" t="e">
        <f>#REF!*0.87</f>
        <v>#REF!</v>
      </c>
      <c r="Y29" s="29" t="e">
        <f>#REF!*0.87</f>
        <v>#REF!</v>
      </c>
      <c r="Z29" s="29" t="e">
        <f>#REF!*0.87</f>
        <v>#REF!</v>
      </c>
      <c r="AA29" s="29" t="e">
        <f>#REF!*0.87</f>
        <v>#REF!</v>
      </c>
      <c r="AB29" s="29" t="e">
        <f>#REF!*0.87</f>
        <v>#REF!</v>
      </c>
      <c r="AC29" s="29" t="e">
        <f>ROUNDUP(#REF!*0.87,)</f>
        <v>#REF!</v>
      </c>
      <c r="AD29" s="29" t="e">
        <f>ROUNDUP(#REF!*0.87,)</f>
        <v>#REF!</v>
      </c>
      <c r="AE29" s="29" t="e">
        <f>ROUNDUP(#REF!*0.87,)</f>
        <v>#REF!</v>
      </c>
      <c r="AF29" s="29" t="e">
        <f>ROUNDUP(#REF!*0.87,)</f>
        <v>#REF!</v>
      </c>
      <c r="AG29" s="29">
        <f t="shared" ref="AG29:AL30" si="29">AG13*0.87</f>
        <v>7203.6</v>
      </c>
      <c r="AH29" s="29">
        <f t="shared" si="29"/>
        <v>6107.4</v>
      </c>
      <c r="AI29" s="29">
        <f t="shared" si="29"/>
        <v>8926.2000000000007</v>
      </c>
      <c r="AJ29" s="29">
        <f t="shared" si="29"/>
        <v>6107.4</v>
      </c>
      <c r="AK29" s="29">
        <f t="shared" si="29"/>
        <v>7516.8</v>
      </c>
      <c r="AL29" s="29">
        <f t="shared" si="29"/>
        <v>6107.4</v>
      </c>
      <c r="AM29" s="29" t="e">
        <f t="shared" si="15"/>
        <v>#REF!</v>
      </c>
      <c r="AN29" s="29" t="e">
        <f t="shared" si="15"/>
        <v>#REF!</v>
      </c>
      <c r="AO29" s="29" t="e">
        <f t="shared" si="15"/>
        <v>#REF!</v>
      </c>
      <c r="AP29" s="29" t="e">
        <f t="shared" ref="AP29:AT29" si="30">ROUNDUP(AP13*0.87,)</f>
        <v>#REF!</v>
      </c>
      <c r="AQ29" s="29" t="e">
        <f t="shared" si="30"/>
        <v>#REF!</v>
      </c>
      <c r="AR29" s="29" t="e">
        <f t="shared" si="30"/>
        <v>#REF!</v>
      </c>
      <c r="AS29" s="29" t="e">
        <f t="shared" si="30"/>
        <v>#REF!</v>
      </c>
      <c r="AT29" s="29" t="e">
        <f t="shared" si="30"/>
        <v>#REF!</v>
      </c>
      <c r="AU29" s="29" t="e">
        <f t="shared" ref="AU29" si="31">ROUNDUP(AU13*0.87,)</f>
        <v>#REF!</v>
      </c>
      <c r="AV29" s="29" t="e">
        <f t="shared" ref="AV29:BB29" si="32">ROUNDUP(AV13*0.87,)</f>
        <v>#REF!</v>
      </c>
      <c r="AW29" s="29" t="e">
        <f t="shared" si="32"/>
        <v>#REF!</v>
      </c>
      <c r="AX29" s="29" t="e">
        <f t="shared" si="32"/>
        <v>#REF!</v>
      </c>
      <c r="AY29" s="29" t="e">
        <f t="shared" si="32"/>
        <v>#REF!</v>
      </c>
      <c r="AZ29" s="29" t="e">
        <f t="shared" si="32"/>
        <v>#REF!</v>
      </c>
      <c r="BA29" s="29" t="e">
        <f t="shared" si="32"/>
        <v>#REF!</v>
      </c>
      <c r="BB29" s="29" t="e">
        <f t="shared" si="32"/>
        <v>#REF!</v>
      </c>
      <c r="BC29" s="29" t="e">
        <f t="shared" ref="BC29:BD29" si="33">ROUNDUP(BC13*0.87,)</f>
        <v>#REF!</v>
      </c>
      <c r="BD29" s="29" t="e">
        <f t="shared" si="33"/>
        <v>#REF!</v>
      </c>
    </row>
    <row r="30" spans="1:56" s="3" customFormat="1" ht="12">
      <c r="A30" s="14">
        <v>2</v>
      </c>
      <c r="B30" s="29" t="e">
        <f>#REF!*0.87</f>
        <v>#REF!</v>
      </c>
      <c r="C30" s="29" t="e">
        <f>#REF!*0.87</f>
        <v>#REF!</v>
      </c>
      <c r="D30" s="29" t="e">
        <f>#REF!*0.87</f>
        <v>#REF!</v>
      </c>
      <c r="E30" s="29" t="e">
        <f>#REF!*0.87</f>
        <v>#REF!</v>
      </c>
      <c r="F30" s="29" t="e">
        <f>#REF!*0.87</f>
        <v>#REF!</v>
      </c>
      <c r="G30" s="29" t="e">
        <f>#REF!*0.87</f>
        <v>#REF!</v>
      </c>
      <c r="H30" s="29" t="e">
        <f>#REF!*0.87</f>
        <v>#REF!</v>
      </c>
      <c r="I30" s="29" t="e">
        <f>#REF!*0.87</f>
        <v>#REF!</v>
      </c>
      <c r="J30" s="29" t="e">
        <f>#REF!*0.87</f>
        <v>#REF!</v>
      </c>
      <c r="K30" s="29" t="e">
        <f>#REF!*0.87</f>
        <v>#REF!</v>
      </c>
      <c r="L30" s="29" t="e">
        <f>#REF!*0.87</f>
        <v>#REF!</v>
      </c>
      <c r="M30" s="29" t="e">
        <f>#REF!*0.87</f>
        <v>#REF!</v>
      </c>
      <c r="N30" s="29" t="e">
        <f>#REF!*0.87</f>
        <v>#REF!</v>
      </c>
      <c r="O30" s="29" t="e">
        <f>#REF!*0.87</f>
        <v>#REF!</v>
      </c>
      <c r="P30" s="29" t="e">
        <f>#REF!*0.87</f>
        <v>#REF!</v>
      </c>
      <c r="Q30" s="29" t="e">
        <f>#REF!*0.87</f>
        <v>#REF!</v>
      </c>
      <c r="R30" s="29" t="e">
        <f>#REF!*0.87</f>
        <v>#REF!</v>
      </c>
      <c r="S30" s="29" t="e">
        <f>#REF!*0.87</f>
        <v>#REF!</v>
      </c>
      <c r="T30" s="29" t="e">
        <f>#REF!*0.87</f>
        <v>#REF!</v>
      </c>
      <c r="U30" s="29" t="e">
        <f>#REF!*0.87</f>
        <v>#REF!</v>
      </c>
      <c r="V30" s="29" t="e">
        <f>#REF!*0.87</f>
        <v>#REF!</v>
      </c>
      <c r="W30" s="29" t="e">
        <f>#REF!*0.87</f>
        <v>#REF!</v>
      </c>
      <c r="X30" s="29" t="e">
        <f>#REF!*0.87</f>
        <v>#REF!</v>
      </c>
      <c r="Y30" s="29" t="e">
        <f>#REF!*0.87</f>
        <v>#REF!</v>
      </c>
      <c r="Z30" s="29" t="e">
        <f>#REF!*0.87</f>
        <v>#REF!</v>
      </c>
      <c r="AA30" s="29" t="e">
        <f>#REF!*0.87</f>
        <v>#REF!</v>
      </c>
      <c r="AB30" s="29" t="e">
        <f>#REF!*0.87</f>
        <v>#REF!</v>
      </c>
      <c r="AC30" s="29" t="e">
        <f>ROUNDUP(#REF!*0.87,)</f>
        <v>#REF!</v>
      </c>
      <c r="AD30" s="29" t="e">
        <f>ROUNDUP(#REF!*0.87,)</f>
        <v>#REF!</v>
      </c>
      <c r="AE30" s="29" t="e">
        <f>ROUNDUP(#REF!*0.87,)</f>
        <v>#REF!</v>
      </c>
      <c r="AF30" s="29" t="e">
        <f>ROUNDUP(#REF!*0.87,)</f>
        <v>#REF!</v>
      </c>
      <c r="AG30" s="29">
        <f t="shared" si="29"/>
        <v>7986.6</v>
      </c>
      <c r="AH30" s="29">
        <f t="shared" si="29"/>
        <v>6890.4</v>
      </c>
      <c r="AI30" s="29">
        <f t="shared" si="29"/>
        <v>9709.2000000000007</v>
      </c>
      <c r="AJ30" s="29">
        <f t="shared" si="29"/>
        <v>6890.4</v>
      </c>
      <c r="AK30" s="29">
        <f t="shared" si="29"/>
        <v>8299.7999999999993</v>
      </c>
      <c r="AL30" s="29">
        <f t="shared" si="29"/>
        <v>6890.4</v>
      </c>
      <c r="AM30" s="29" t="e">
        <f t="shared" si="15"/>
        <v>#REF!</v>
      </c>
      <c r="AN30" s="29" t="e">
        <f t="shared" si="15"/>
        <v>#REF!</v>
      </c>
      <c r="AO30" s="29" t="e">
        <f t="shared" si="15"/>
        <v>#REF!</v>
      </c>
      <c r="AP30" s="29" t="e">
        <f t="shared" ref="AP30:AT30" si="34">ROUNDUP(AP14*0.87,)</f>
        <v>#REF!</v>
      </c>
      <c r="AQ30" s="29" t="e">
        <f t="shared" si="34"/>
        <v>#REF!</v>
      </c>
      <c r="AR30" s="29" t="e">
        <f t="shared" si="34"/>
        <v>#REF!</v>
      </c>
      <c r="AS30" s="29" t="e">
        <f t="shared" si="34"/>
        <v>#REF!</v>
      </c>
      <c r="AT30" s="29" t="e">
        <f t="shared" si="34"/>
        <v>#REF!</v>
      </c>
      <c r="AU30" s="29" t="e">
        <f t="shared" ref="AU30" si="35">ROUNDUP(AU14*0.87,)</f>
        <v>#REF!</v>
      </c>
      <c r="AV30" s="29" t="e">
        <f t="shared" ref="AV30:BB30" si="36">ROUNDUP(AV14*0.87,)</f>
        <v>#REF!</v>
      </c>
      <c r="AW30" s="29" t="e">
        <f t="shared" si="36"/>
        <v>#REF!</v>
      </c>
      <c r="AX30" s="29" t="e">
        <f t="shared" si="36"/>
        <v>#REF!</v>
      </c>
      <c r="AY30" s="29" t="e">
        <f t="shared" si="36"/>
        <v>#REF!</v>
      </c>
      <c r="AZ30" s="29" t="e">
        <f t="shared" si="36"/>
        <v>#REF!</v>
      </c>
      <c r="BA30" s="29" t="e">
        <f t="shared" si="36"/>
        <v>#REF!</v>
      </c>
      <c r="BB30" s="29" t="e">
        <f t="shared" si="36"/>
        <v>#REF!</v>
      </c>
      <c r="BC30" s="29" t="e">
        <f t="shared" ref="BC30:BD30" si="37">ROUNDUP(BC14*0.87,)</f>
        <v>#REF!</v>
      </c>
      <c r="BD30" s="29" t="e">
        <f t="shared" si="37"/>
        <v>#REF!</v>
      </c>
    </row>
    <row r="31" spans="1:56" s="3" customFormat="1" ht="12">
      <c r="A31" s="59" t="s">
        <v>35</v>
      </c>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row>
    <row r="32" spans="1:56" s="3" customFormat="1" ht="12">
      <c r="A32" s="14" t="s">
        <v>36</v>
      </c>
      <c r="B32" s="29" t="e">
        <f>#REF!*0.87</f>
        <v>#REF!</v>
      </c>
      <c r="C32" s="29" t="e">
        <f>#REF!*0.87</f>
        <v>#REF!</v>
      </c>
      <c r="D32" s="29" t="e">
        <f>#REF!*0.87</f>
        <v>#REF!</v>
      </c>
      <c r="E32" s="29" t="e">
        <f>#REF!*0.87</f>
        <v>#REF!</v>
      </c>
      <c r="F32" s="29" t="e">
        <f>#REF!*0.87</f>
        <v>#REF!</v>
      </c>
      <c r="G32" s="29" t="e">
        <f>#REF!*0.87</f>
        <v>#REF!</v>
      </c>
      <c r="H32" s="29" t="e">
        <f>#REF!*0.87</f>
        <v>#REF!</v>
      </c>
      <c r="I32" s="29" t="e">
        <f>#REF!*0.87</f>
        <v>#REF!</v>
      </c>
      <c r="J32" s="29" t="e">
        <f>#REF!*0.87</f>
        <v>#REF!</v>
      </c>
      <c r="K32" s="29" t="e">
        <f>#REF!*0.87</f>
        <v>#REF!</v>
      </c>
      <c r="L32" s="29" t="e">
        <f>#REF!*0.87</f>
        <v>#REF!</v>
      </c>
      <c r="M32" s="29" t="e">
        <f>#REF!*0.87</f>
        <v>#REF!</v>
      </c>
      <c r="N32" s="29" t="e">
        <f>#REF!*0.87</f>
        <v>#REF!</v>
      </c>
      <c r="O32" s="29" t="e">
        <f>#REF!*0.87</f>
        <v>#REF!</v>
      </c>
      <c r="P32" s="29" t="e">
        <f>#REF!*0.87</f>
        <v>#REF!</v>
      </c>
      <c r="Q32" s="29" t="e">
        <f>#REF!*0.87</f>
        <v>#REF!</v>
      </c>
      <c r="R32" s="29" t="e">
        <f>#REF!*0.87</f>
        <v>#REF!</v>
      </c>
      <c r="S32" s="29" t="e">
        <f>#REF!*0.87</f>
        <v>#REF!</v>
      </c>
      <c r="T32" s="29" t="e">
        <f>#REF!*0.87</f>
        <v>#REF!</v>
      </c>
      <c r="U32" s="29" t="e">
        <f>#REF!*0.87</f>
        <v>#REF!</v>
      </c>
      <c r="V32" s="29" t="e">
        <f>#REF!*0.87</f>
        <v>#REF!</v>
      </c>
      <c r="W32" s="29" t="e">
        <f>#REF!*0.87</f>
        <v>#REF!</v>
      </c>
      <c r="X32" s="29" t="e">
        <f>#REF!*0.87</f>
        <v>#REF!</v>
      </c>
      <c r="Y32" s="29" t="e">
        <f>#REF!*0.87</f>
        <v>#REF!</v>
      </c>
      <c r="Z32" s="29" t="e">
        <f>#REF!*0.87</f>
        <v>#REF!</v>
      </c>
      <c r="AA32" s="29" t="e">
        <f>#REF!*0.87</f>
        <v>#REF!</v>
      </c>
      <c r="AB32" s="29" t="e">
        <f>#REF!*0.87</f>
        <v>#REF!</v>
      </c>
      <c r="AC32" s="29" t="e">
        <f>ROUNDUP(#REF!*0.87,)</f>
        <v>#REF!</v>
      </c>
      <c r="AD32" s="29" t="e">
        <f>ROUNDUP(#REF!*0.87,)</f>
        <v>#REF!</v>
      </c>
      <c r="AE32" s="29" t="e">
        <f>ROUNDUP(#REF!*0.87,)</f>
        <v>#REF!</v>
      </c>
      <c r="AF32" s="29" t="e">
        <f>ROUNDUP(#REF!*0.87,)</f>
        <v>#REF!</v>
      </c>
      <c r="AG32" s="29">
        <f t="shared" ref="AG32:AL32" si="38">AG16*0.87</f>
        <v>10022.4</v>
      </c>
      <c r="AH32" s="29">
        <f t="shared" si="38"/>
        <v>8926.2000000000007</v>
      </c>
      <c r="AI32" s="29">
        <f t="shared" si="38"/>
        <v>11745</v>
      </c>
      <c r="AJ32" s="29">
        <f t="shared" si="38"/>
        <v>8926.2000000000007</v>
      </c>
      <c r="AK32" s="29">
        <f t="shared" si="38"/>
        <v>10335.6</v>
      </c>
      <c r="AL32" s="29">
        <f t="shared" si="38"/>
        <v>8926.2000000000007</v>
      </c>
      <c r="AM32" s="29" t="e">
        <f t="shared" si="15"/>
        <v>#REF!</v>
      </c>
      <c r="AN32" s="29" t="e">
        <f t="shared" si="15"/>
        <v>#REF!</v>
      </c>
      <c r="AO32" s="29" t="e">
        <f t="shared" si="15"/>
        <v>#REF!</v>
      </c>
      <c r="AP32" s="29" t="e">
        <f t="shared" ref="AP32:AT32" si="39">ROUNDUP(AP16*0.87,)</f>
        <v>#REF!</v>
      </c>
      <c r="AQ32" s="29" t="e">
        <f t="shared" si="39"/>
        <v>#REF!</v>
      </c>
      <c r="AR32" s="29" t="e">
        <f t="shared" si="39"/>
        <v>#REF!</v>
      </c>
      <c r="AS32" s="29" t="e">
        <f t="shared" si="39"/>
        <v>#REF!</v>
      </c>
      <c r="AT32" s="29" t="e">
        <f t="shared" si="39"/>
        <v>#REF!</v>
      </c>
      <c r="AU32" s="29" t="e">
        <f t="shared" ref="AU32" si="40">ROUNDUP(AU16*0.87,)</f>
        <v>#REF!</v>
      </c>
      <c r="AV32" s="29" t="e">
        <f t="shared" ref="AV32:BB32" si="41">ROUNDUP(AV16*0.87,)</f>
        <v>#REF!</v>
      </c>
      <c r="AW32" s="29" t="e">
        <f t="shared" si="41"/>
        <v>#REF!</v>
      </c>
      <c r="AX32" s="29" t="e">
        <f t="shared" si="41"/>
        <v>#REF!</v>
      </c>
      <c r="AY32" s="29" t="e">
        <f t="shared" si="41"/>
        <v>#REF!</v>
      </c>
      <c r="AZ32" s="29" t="e">
        <f t="shared" si="41"/>
        <v>#REF!</v>
      </c>
      <c r="BA32" s="29" t="e">
        <f t="shared" si="41"/>
        <v>#REF!</v>
      </c>
      <c r="BB32" s="29" t="e">
        <f t="shared" si="41"/>
        <v>#REF!</v>
      </c>
      <c r="BC32" s="29" t="e">
        <f t="shared" ref="BC32:BD32" si="42">ROUNDUP(BC16*0.87,)</f>
        <v>#REF!</v>
      </c>
      <c r="BD32" s="29" t="e">
        <f t="shared" si="42"/>
        <v>#REF!</v>
      </c>
    </row>
    <row r="33" spans="1:54" s="3" customFormat="1" ht="12">
      <c r="A33" s="117"/>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54" ht="39.75" customHeight="1">
      <c r="A34" s="396" t="s">
        <v>329</v>
      </c>
      <c r="B34" s="396"/>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c r="AN34" s="396"/>
      <c r="AO34" s="396"/>
      <c r="AP34" s="396"/>
      <c r="AQ34" s="396"/>
      <c r="AR34" s="396"/>
      <c r="AS34" s="396"/>
      <c r="AT34" s="396"/>
      <c r="AU34" s="396"/>
      <c r="AV34" s="396"/>
      <c r="AW34" s="396"/>
      <c r="AX34" s="396"/>
      <c r="AY34" s="396"/>
      <c r="AZ34" s="396"/>
      <c r="BA34" s="396"/>
      <c r="BB34" s="396"/>
    </row>
    <row r="35" spans="1:54" s="206" customFormat="1" ht="12">
      <c r="A35" s="34" t="s">
        <v>127</v>
      </c>
      <c r="AO35" s="173"/>
      <c r="AP35" s="173"/>
      <c r="AU35" s="173"/>
      <c r="AV35" s="173"/>
      <c r="AW35" s="173"/>
      <c r="AX35" s="173"/>
      <c r="AY35" s="173"/>
      <c r="AZ35" s="173"/>
    </row>
    <row r="36" spans="1:54" s="206" customFormat="1" ht="12">
      <c r="A36" s="99" t="s">
        <v>330</v>
      </c>
      <c r="B36" s="209"/>
      <c r="C36" s="209"/>
      <c r="D36" s="209"/>
      <c r="E36" s="209"/>
      <c r="F36" s="209"/>
      <c r="G36" s="209"/>
      <c r="H36" s="209"/>
      <c r="I36" s="209"/>
      <c r="J36" s="209"/>
      <c r="K36" s="209"/>
      <c r="L36" s="209"/>
      <c r="M36" s="209"/>
      <c r="N36" s="209"/>
      <c r="O36" s="209"/>
      <c r="P36" s="209"/>
      <c r="Q36" s="209"/>
      <c r="R36" s="209"/>
      <c r="S36" s="209"/>
      <c r="T36" s="209"/>
      <c r="U36" s="209"/>
      <c r="V36" s="209"/>
      <c r="W36" s="209"/>
      <c r="X36" s="209"/>
      <c r="Y36" s="215"/>
      <c r="Z36" s="215"/>
      <c r="AA36" s="215"/>
      <c r="AB36" s="215"/>
      <c r="AC36" s="215"/>
      <c r="AD36" s="215"/>
      <c r="AE36" s="215"/>
      <c r="AF36" s="215"/>
      <c r="AG36" s="215"/>
      <c r="AH36" s="215"/>
      <c r="AI36" s="215"/>
      <c r="AJ36" s="215"/>
      <c r="AK36" s="215"/>
      <c r="AL36" s="215"/>
      <c r="AM36" s="215"/>
      <c r="AN36" s="215"/>
      <c r="AO36" s="216"/>
      <c r="AP36" s="216"/>
      <c r="AQ36" s="215"/>
      <c r="AU36" s="173"/>
      <c r="AV36" s="173"/>
      <c r="AW36" s="173"/>
      <c r="AX36" s="173"/>
      <c r="AY36" s="173"/>
      <c r="AZ36" s="173"/>
    </row>
    <row r="37" spans="1:54" s="206" customFormat="1" ht="24">
      <c r="A37" s="99" t="s">
        <v>331</v>
      </c>
      <c r="B37" s="209"/>
      <c r="C37" s="209"/>
      <c r="D37" s="209"/>
      <c r="E37" s="209"/>
      <c r="F37" s="209"/>
      <c r="G37" s="209"/>
      <c r="H37" s="209"/>
      <c r="I37" s="209"/>
      <c r="J37" s="209"/>
      <c r="K37" s="209"/>
      <c r="L37" s="209"/>
      <c r="M37" s="209"/>
      <c r="N37" s="209"/>
      <c r="O37" s="209"/>
      <c r="P37" s="209"/>
      <c r="Q37" s="209"/>
      <c r="R37" s="209"/>
      <c r="S37" s="209"/>
      <c r="T37" s="209"/>
      <c r="U37" s="209"/>
      <c r="V37" s="209"/>
      <c r="W37" s="209"/>
      <c r="X37" s="209"/>
      <c r="Y37" s="215"/>
      <c r="Z37" s="215"/>
      <c r="AA37" s="215"/>
      <c r="AB37" s="215"/>
      <c r="AC37" s="215"/>
      <c r="AD37" s="215"/>
      <c r="AE37" s="215"/>
      <c r="AF37" s="215"/>
      <c r="AG37" s="215"/>
      <c r="AH37" s="215"/>
      <c r="AI37" s="215"/>
      <c r="AJ37" s="215"/>
      <c r="AK37" s="215"/>
      <c r="AL37" s="215"/>
      <c r="AM37" s="215"/>
      <c r="AN37" s="215"/>
      <c r="AO37" s="216"/>
      <c r="AP37" s="216"/>
      <c r="AQ37" s="215"/>
      <c r="AU37" s="173"/>
      <c r="AV37" s="173"/>
      <c r="AW37" s="173"/>
      <c r="AX37" s="173"/>
      <c r="AY37" s="173"/>
      <c r="AZ37" s="173"/>
    </row>
    <row r="38" spans="1:54" s="206" customFormat="1" ht="12">
      <c r="A38" s="23"/>
      <c r="AO38" s="173"/>
      <c r="AP38" s="173"/>
      <c r="AU38" s="173"/>
      <c r="AV38" s="173"/>
      <c r="AW38" s="173"/>
      <c r="AX38" s="173"/>
      <c r="AY38" s="173"/>
      <c r="AZ38" s="173"/>
    </row>
    <row r="39" spans="1:54" s="206" customFormat="1" ht="12">
      <c r="A39" s="77" t="s">
        <v>40</v>
      </c>
      <c r="AO39" s="173"/>
      <c r="AP39" s="173"/>
      <c r="AU39" s="173"/>
      <c r="AV39" s="173"/>
      <c r="AW39" s="173"/>
      <c r="AX39" s="173"/>
      <c r="AY39" s="173"/>
      <c r="AZ39" s="173"/>
    </row>
    <row r="40" spans="1:54" s="206" customFormat="1" ht="12">
      <c r="A40" s="163" t="s">
        <v>42</v>
      </c>
      <c r="AO40" s="173"/>
      <c r="AP40" s="173"/>
      <c r="AU40" s="173"/>
      <c r="AV40" s="173"/>
      <c r="AW40" s="173"/>
      <c r="AX40" s="173"/>
      <c r="AY40" s="173"/>
      <c r="AZ40" s="173"/>
    </row>
    <row r="41" spans="1:54" s="206" customFormat="1" ht="12">
      <c r="A41" s="164" t="s">
        <v>43</v>
      </c>
      <c r="AO41" s="173"/>
      <c r="AP41" s="173"/>
      <c r="AU41" s="173"/>
      <c r="AV41" s="173"/>
      <c r="AW41" s="173"/>
      <c r="AX41" s="173"/>
      <c r="AY41" s="173"/>
      <c r="AZ41" s="173"/>
    </row>
    <row r="42" spans="1:54" s="206" customFormat="1" ht="12">
      <c r="A42" s="164" t="s">
        <v>44</v>
      </c>
      <c r="AO42" s="173"/>
      <c r="AP42" s="173"/>
      <c r="AU42" s="173"/>
      <c r="AV42" s="173"/>
      <c r="AW42" s="173"/>
      <c r="AX42" s="173"/>
      <c r="AY42" s="173"/>
      <c r="AZ42" s="173"/>
    </row>
    <row r="43" spans="1:54" s="206" customFormat="1" ht="12">
      <c r="A43" s="164" t="s">
        <v>45</v>
      </c>
      <c r="AO43" s="173"/>
      <c r="AP43" s="173"/>
      <c r="AU43" s="173"/>
      <c r="AV43" s="173"/>
      <c r="AW43" s="173"/>
      <c r="AX43" s="173"/>
      <c r="AY43" s="173"/>
      <c r="AZ43" s="173"/>
    </row>
    <row r="44" spans="1:54" s="206" customFormat="1" ht="24">
      <c r="A44" s="66" t="s">
        <v>46</v>
      </c>
      <c r="AO44" s="173"/>
      <c r="AP44" s="173"/>
      <c r="AU44" s="173"/>
      <c r="AV44" s="173"/>
      <c r="AW44" s="173"/>
      <c r="AX44" s="173"/>
      <c r="AY44" s="173"/>
      <c r="AZ44" s="173"/>
    </row>
    <row r="45" spans="1:54" s="206" customFormat="1" ht="12">
      <c r="A45" s="164" t="s">
        <v>243</v>
      </c>
      <c r="AO45" s="173"/>
      <c r="AP45" s="173"/>
      <c r="AU45" s="173"/>
      <c r="AV45" s="173"/>
      <c r="AW45" s="173"/>
      <c r="AX45" s="173"/>
      <c r="AY45" s="173"/>
      <c r="AZ45" s="173"/>
    </row>
    <row r="46" spans="1:54" s="206" customFormat="1" ht="48">
      <c r="A46" s="78" t="s">
        <v>332</v>
      </c>
      <c r="AO46" s="173"/>
      <c r="AP46" s="173"/>
      <c r="AU46" s="173"/>
      <c r="AV46" s="173"/>
      <c r="AW46" s="173"/>
      <c r="AX46" s="173"/>
      <c r="AY46" s="173"/>
      <c r="AZ46" s="173"/>
    </row>
    <row r="47" spans="1:54" s="206" customFormat="1" ht="12">
      <c r="A47" s="78"/>
      <c r="AO47" s="173"/>
      <c r="AP47" s="173"/>
      <c r="AU47" s="173"/>
      <c r="AV47" s="173"/>
      <c r="AW47" s="173"/>
      <c r="AX47" s="173"/>
      <c r="AY47" s="173"/>
      <c r="AZ47" s="173"/>
    </row>
    <row r="48" spans="1:54" s="206" customFormat="1" ht="38.25">
      <c r="A48" s="166" t="s">
        <v>333</v>
      </c>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O48" s="173"/>
      <c r="AP48" s="173"/>
      <c r="AU48" s="173"/>
      <c r="AV48" s="173"/>
      <c r="AW48" s="173"/>
      <c r="AX48" s="173"/>
      <c r="AY48" s="173"/>
      <c r="AZ48" s="173"/>
    </row>
    <row r="49" spans="1:52" s="206" customFormat="1" ht="12">
      <c r="A49" s="211"/>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O49" s="173"/>
      <c r="AP49" s="173"/>
      <c r="AU49" s="173"/>
      <c r="AV49" s="173"/>
      <c r="AW49" s="173"/>
      <c r="AX49" s="173"/>
      <c r="AY49" s="173"/>
      <c r="AZ49" s="173"/>
    </row>
    <row r="50" spans="1:52" s="206" customFormat="1" ht="42">
      <c r="A50" s="158" t="s">
        <v>318</v>
      </c>
      <c r="B50" s="131"/>
      <c r="C50" s="131"/>
      <c r="D50" s="131"/>
      <c r="E50" s="131"/>
      <c r="F50" s="131"/>
      <c r="G50" s="131"/>
      <c r="H50" s="131"/>
      <c r="I50" s="131"/>
      <c r="J50" s="131"/>
      <c r="K50" s="131"/>
      <c r="L50" s="131"/>
      <c r="M50" s="131"/>
      <c r="N50" s="131"/>
      <c r="O50" s="131"/>
      <c r="P50" s="131"/>
      <c r="Q50" s="131"/>
      <c r="R50" s="131"/>
      <c r="S50" s="131"/>
      <c r="T50" s="131"/>
      <c r="U50" s="131"/>
      <c r="V50" s="131"/>
      <c r="W50" s="214"/>
      <c r="X50" s="214"/>
      <c r="Y50" s="214"/>
      <c r="Z50" s="210"/>
      <c r="AA50" s="210"/>
      <c r="AB50" s="210"/>
      <c r="AC50" s="210"/>
      <c r="AD50" s="210"/>
      <c r="AO50" s="173"/>
      <c r="AP50" s="173"/>
      <c r="AU50" s="173"/>
      <c r="AV50" s="173"/>
      <c r="AW50" s="173"/>
      <c r="AX50" s="173"/>
      <c r="AY50" s="173"/>
      <c r="AZ50" s="173"/>
    </row>
    <row r="51" spans="1:52" s="206" customFormat="1" ht="42">
      <c r="A51" s="158" t="s">
        <v>319</v>
      </c>
      <c r="B51" s="131"/>
      <c r="C51" s="131"/>
      <c r="D51" s="131"/>
      <c r="E51" s="131"/>
      <c r="F51" s="131"/>
      <c r="G51" s="131"/>
      <c r="H51" s="131"/>
      <c r="I51" s="131"/>
      <c r="J51" s="131"/>
      <c r="K51" s="131"/>
      <c r="L51" s="131"/>
      <c r="M51" s="131"/>
      <c r="N51" s="131"/>
      <c r="O51" s="131"/>
      <c r="P51" s="131"/>
      <c r="Q51" s="131"/>
      <c r="R51" s="131"/>
      <c r="S51" s="131"/>
      <c r="T51" s="131"/>
      <c r="U51" s="131"/>
      <c r="V51" s="131"/>
      <c r="W51" s="214"/>
      <c r="X51" s="214"/>
      <c r="Y51" s="214"/>
      <c r="Z51" s="210"/>
      <c r="AA51" s="210"/>
      <c r="AB51" s="210"/>
      <c r="AC51" s="210"/>
      <c r="AD51" s="210"/>
      <c r="AO51" s="173"/>
      <c r="AP51" s="173"/>
      <c r="AU51" s="173"/>
      <c r="AV51" s="173"/>
      <c r="AW51" s="173"/>
      <c r="AX51" s="173"/>
      <c r="AY51" s="173"/>
      <c r="AZ51" s="173"/>
    </row>
    <row r="52" spans="1:52" s="206" customFormat="1" ht="73.5">
      <c r="A52" s="158" t="s">
        <v>320</v>
      </c>
      <c r="B52" s="131"/>
      <c r="C52" s="131"/>
      <c r="D52" s="131"/>
      <c r="E52" s="131"/>
      <c r="F52" s="131"/>
      <c r="G52" s="131"/>
      <c r="H52" s="131"/>
      <c r="I52" s="131"/>
      <c r="J52" s="131"/>
      <c r="K52" s="131"/>
      <c r="L52" s="131"/>
      <c r="M52" s="131"/>
      <c r="N52" s="131"/>
      <c r="O52" s="131"/>
      <c r="P52" s="131"/>
      <c r="Q52" s="131"/>
      <c r="R52" s="131"/>
      <c r="S52" s="131"/>
      <c r="T52" s="131"/>
      <c r="U52" s="131"/>
      <c r="V52" s="131"/>
      <c r="W52" s="214"/>
      <c r="X52" s="214"/>
      <c r="Y52" s="214"/>
      <c r="Z52" s="210"/>
      <c r="AA52" s="210"/>
      <c r="AB52" s="210"/>
      <c r="AC52" s="210"/>
      <c r="AD52" s="210"/>
      <c r="AO52" s="173"/>
      <c r="AP52" s="173"/>
      <c r="AU52" s="173"/>
      <c r="AV52" s="173"/>
      <c r="AW52" s="173"/>
      <c r="AX52" s="173"/>
      <c r="AY52" s="173"/>
      <c r="AZ52" s="173"/>
    </row>
    <row r="53" spans="1:52" s="206" customFormat="1" ht="52.5">
      <c r="A53" s="123" t="s">
        <v>334</v>
      </c>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O53" s="173"/>
      <c r="AP53" s="173"/>
      <c r="AU53" s="173"/>
      <c r="AV53" s="173"/>
      <c r="AW53" s="173"/>
      <c r="AX53" s="173"/>
      <c r="AY53" s="173"/>
      <c r="AZ53" s="173"/>
    </row>
    <row r="54" spans="1:52" s="206" customFormat="1" ht="63">
      <c r="A54" s="158" t="s">
        <v>335</v>
      </c>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O54" s="173"/>
      <c r="AP54" s="173"/>
      <c r="AU54" s="173"/>
      <c r="AV54" s="173"/>
      <c r="AW54" s="173"/>
      <c r="AX54" s="173"/>
      <c r="AY54" s="173"/>
      <c r="AZ54" s="173"/>
    </row>
    <row r="55" spans="1:52" s="206" customFormat="1" ht="31.5">
      <c r="A55" s="123" t="s">
        <v>336</v>
      </c>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O55" s="173"/>
      <c r="AP55" s="173"/>
      <c r="AU55" s="173"/>
      <c r="AV55" s="173"/>
      <c r="AW55" s="173"/>
      <c r="AX55" s="173"/>
      <c r="AY55" s="173"/>
      <c r="AZ55" s="173"/>
    </row>
    <row r="56" spans="1:52" s="206" customFormat="1" ht="42">
      <c r="A56" s="158" t="s">
        <v>337</v>
      </c>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O56" s="173"/>
      <c r="AP56" s="173"/>
      <c r="AU56" s="173"/>
      <c r="AV56" s="173"/>
      <c r="AW56" s="173"/>
      <c r="AX56" s="173"/>
      <c r="AY56" s="173"/>
      <c r="AZ56" s="173"/>
    </row>
    <row r="57" spans="1:52" s="206" customFormat="1" ht="42">
      <c r="A57" s="158" t="s">
        <v>338</v>
      </c>
      <c r="AO57" s="173"/>
      <c r="AP57" s="173"/>
      <c r="AU57" s="173"/>
      <c r="AV57" s="173"/>
      <c r="AW57" s="173"/>
      <c r="AX57" s="173"/>
      <c r="AY57" s="173"/>
      <c r="AZ57" s="173"/>
    </row>
    <row r="58" spans="1:52" s="206" customFormat="1" ht="42">
      <c r="A58" s="123" t="s">
        <v>339</v>
      </c>
      <c r="AO58" s="173"/>
      <c r="AP58" s="173"/>
      <c r="AU58" s="173"/>
      <c r="AV58" s="173"/>
      <c r="AW58" s="173"/>
      <c r="AX58" s="173"/>
      <c r="AY58" s="173"/>
      <c r="AZ58" s="173"/>
    </row>
    <row r="59" spans="1:52" s="206" customFormat="1" ht="21">
      <c r="A59" s="123" t="s">
        <v>340</v>
      </c>
      <c r="AO59" s="173"/>
      <c r="AP59" s="173"/>
      <c r="AU59" s="173"/>
      <c r="AV59" s="173"/>
      <c r="AW59" s="173"/>
      <c r="AX59" s="173"/>
      <c r="AY59" s="173"/>
      <c r="AZ59" s="173"/>
    </row>
    <row r="60" spans="1:52" s="206" customFormat="1" ht="12">
      <c r="A60" s="212"/>
      <c r="AO60" s="173"/>
      <c r="AP60" s="173"/>
      <c r="AU60" s="173"/>
      <c r="AV60" s="173"/>
      <c r="AW60" s="173"/>
      <c r="AX60" s="173"/>
      <c r="AY60" s="173"/>
      <c r="AZ60" s="173"/>
    </row>
    <row r="61" spans="1:52" s="206" customFormat="1" ht="31.5">
      <c r="A61" s="72" t="s">
        <v>341</v>
      </c>
      <c r="AO61" s="173"/>
      <c r="AP61" s="173"/>
      <c r="AU61" s="173"/>
      <c r="AV61" s="173"/>
      <c r="AW61" s="173"/>
      <c r="AX61" s="173"/>
      <c r="AY61" s="173"/>
      <c r="AZ61" s="173"/>
    </row>
    <row r="62" spans="1:52" s="206" customFormat="1" ht="52.5">
      <c r="A62" s="69" t="s">
        <v>179</v>
      </c>
      <c r="AO62" s="173"/>
      <c r="AP62" s="173"/>
      <c r="AU62" s="173"/>
      <c r="AV62" s="173"/>
      <c r="AW62" s="173"/>
      <c r="AX62" s="173"/>
      <c r="AY62" s="173"/>
      <c r="AZ62" s="173"/>
    </row>
    <row r="63" spans="1:52" s="206" customFormat="1" ht="21">
      <c r="A63" s="72" t="s">
        <v>181</v>
      </c>
      <c r="AO63" s="173"/>
      <c r="AP63" s="173"/>
      <c r="AU63" s="173"/>
      <c r="AV63" s="173"/>
      <c r="AW63" s="173"/>
      <c r="AX63" s="173"/>
      <c r="AY63" s="173"/>
      <c r="AZ63" s="173"/>
    </row>
    <row r="64" spans="1:52" s="206" customFormat="1" ht="53.25">
      <c r="A64" s="71" t="s">
        <v>200</v>
      </c>
      <c r="AO64" s="173"/>
      <c r="AP64" s="173"/>
      <c r="AU64" s="173"/>
      <c r="AV64" s="173"/>
      <c r="AW64" s="173"/>
      <c r="AX64" s="173"/>
      <c r="AY64" s="173"/>
      <c r="AZ64" s="173"/>
    </row>
    <row r="65" spans="1:52" s="206" customFormat="1" ht="31.5">
      <c r="A65" s="72" t="s">
        <v>183</v>
      </c>
      <c r="AO65" s="173"/>
      <c r="AP65" s="173"/>
      <c r="AU65" s="173"/>
      <c r="AV65" s="173"/>
      <c r="AW65" s="173"/>
      <c r="AX65" s="173"/>
      <c r="AY65" s="173"/>
      <c r="AZ65" s="173"/>
    </row>
    <row r="66" spans="1:52" s="206" customFormat="1" ht="12">
      <c r="A66" s="213"/>
      <c r="AO66" s="173"/>
      <c r="AP66" s="173"/>
      <c r="AU66" s="173"/>
      <c r="AV66" s="173"/>
      <c r="AW66" s="173"/>
      <c r="AX66" s="173"/>
      <c r="AY66" s="173"/>
      <c r="AZ66" s="173"/>
    </row>
    <row r="67" spans="1:52" s="206" customFormat="1" ht="12">
      <c r="A67" s="49" t="s">
        <v>50</v>
      </c>
      <c r="AO67" s="173"/>
      <c r="AP67" s="173"/>
      <c r="AU67" s="173"/>
      <c r="AV67" s="173"/>
      <c r="AW67" s="173"/>
      <c r="AX67" s="173"/>
      <c r="AY67" s="173"/>
      <c r="AZ67" s="173"/>
    </row>
    <row r="68" spans="1:52" s="206" customFormat="1" ht="12">
      <c r="A68" s="49"/>
      <c r="AO68" s="173"/>
      <c r="AP68" s="173"/>
      <c r="AU68" s="173"/>
      <c r="AV68" s="173"/>
      <c r="AW68" s="173"/>
      <c r="AX68" s="173"/>
      <c r="AY68" s="173"/>
      <c r="AZ68" s="173"/>
    </row>
    <row r="69" spans="1:52" s="206" customFormat="1" ht="36">
      <c r="A69" s="21" t="s">
        <v>184</v>
      </c>
      <c r="AO69" s="173"/>
      <c r="AP69" s="173"/>
      <c r="AU69" s="173"/>
      <c r="AV69" s="173"/>
      <c r="AW69" s="173"/>
      <c r="AX69" s="173"/>
      <c r="AY69" s="173"/>
      <c r="AZ69" s="173"/>
    </row>
    <row r="70" spans="1:52" s="206" customFormat="1" ht="24">
      <c r="A70" s="21" t="s">
        <v>185</v>
      </c>
      <c r="AO70" s="173"/>
      <c r="AP70" s="173"/>
      <c r="AU70" s="173"/>
      <c r="AV70" s="173"/>
      <c r="AW70" s="173"/>
      <c r="AX70" s="173"/>
      <c r="AY70" s="173"/>
      <c r="AZ70" s="173"/>
    </row>
  </sheetData>
  <mergeCells count="1">
    <mergeCell ref="A34:BB3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0"/>
  <dimension ref="A1:BD56"/>
  <sheetViews>
    <sheetView workbookViewId="0">
      <selection activeCell="BC4" sqref="BC4:BD5"/>
    </sheetView>
  </sheetViews>
  <sheetFormatPr defaultColWidth="9.140625" defaultRowHeight="15"/>
  <cols>
    <col min="1" max="1" width="64.42578125" style="124"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0" width="9.7109375" style="2" hidden="1" customWidth="1"/>
    <col min="41" max="54" width="9.85546875" style="2" hidden="1" customWidth="1"/>
    <col min="55" max="56" width="9.85546875" style="2" customWidth="1"/>
    <col min="57" max="16384" width="9.140625" style="2"/>
  </cols>
  <sheetData>
    <row r="1" spans="1:56">
      <c r="A1" s="6" t="s">
        <v>313</v>
      </c>
    </row>
    <row r="2" spans="1:56" s="124" customFormat="1" ht="12.75">
      <c r="A2" s="207" t="s">
        <v>328</v>
      </c>
      <c r="B2" s="34"/>
      <c r="C2" s="34"/>
      <c r="D2" s="34"/>
      <c r="E2" s="3"/>
      <c r="F2" s="3"/>
      <c r="G2" s="3"/>
      <c r="H2" s="3"/>
      <c r="I2" s="3"/>
      <c r="J2" s="3"/>
      <c r="K2" s="3"/>
      <c r="L2" s="3"/>
      <c r="M2" s="3"/>
      <c r="N2" s="3"/>
      <c r="O2" s="3"/>
      <c r="P2" s="3"/>
      <c r="Q2" s="3"/>
      <c r="R2" s="3"/>
      <c r="S2" s="3"/>
      <c r="T2" s="3"/>
      <c r="U2" s="3"/>
      <c r="V2" s="3"/>
      <c r="W2" s="3"/>
      <c r="X2" s="3"/>
      <c r="Y2" s="3"/>
      <c r="Z2" s="3"/>
    </row>
    <row r="3" spans="1:56" s="124" customFormat="1" ht="12.75">
      <c r="A3" s="207" t="s">
        <v>154</v>
      </c>
      <c r="B3" s="52"/>
      <c r="C3" s="52"/>
      <c r="D3" s="52"/>
      <c r="E3" s="52"/>
      <c r="F3" s="52"/>
      <c r="G3" s="52"/>
      <c r="H3" s="52"/>
      <c r="I3" s="52"/>
      <c r="J3" s="52"/>
      <c r="K3" s="52"/>
      <c r="L3" s="52"/>
      <c r="M3" s="52"/>
      <c r="N3" s="52"/>
      <c r="O3" s="52"/>
      <c r="P3" s="52"/>
      <c r="Q3" s="52"/>
      <c r="R3" s="52"/>
      <c r="S3" s="52"/>
      <c r="T3" s="52"/>
      <c r="U3" s="52"/>
      <c r="V3" s="52"/>
      <c r="W3" s="52"/>
      <c r="X3" s="52"/>
      <c r="Y3" s="52"/>
      <c r="Z3" s="52"/>
    </row>
    <row r="4" spans="1:56" ht="3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7" t="e">
        <f>ВВ!#REF!</f>
        <v>#REF!</v>
      </c>
      <c r="AN4" s="167" t="e">
        <f>ВВ!#REF!</f>
        <v>#REF!</v>
      </c>
      <c r="AO4" s="167" t="e">
        <f>ВВ!#REF!</f>
        <v>#REF!</v>
      </c>
      <c r="AP4" s="54" t="e">
        <f>ВВ!#REF!</f>
        <v>#REF!</v>
      </c>
      <c r="AQ4" s="54" t="e">
        <f>ВВ!#REF!</f>
        <v>#REF!</v>
      </c>
      <c r="AR4" s="54" t="e">
        <f>ВВ!#REF!</f>
        <v>#REF!</v>
      </c>
      <c r="AS4" s="54" t="e">
        <f>ВВ!#REF!</f>
        <v>#REF!</v>
      </c>
      <c r="AT4" s="54" t="e">
        <f>ВВ!#REF!</f>
        <v>#REF!</v>
      </c>
      <c r="AU4" s="54" t="e">
        <f>ВВ!#REF!</f>
        <v>#REF!</v>
      </c>
      <c r="AV4" s="54" t="e">
        <f>ВВ!#REF!</f>
        <v>#REF!</v>
      </c>
      <c r="AW4" s="54" t="e">
        <f>ВВ!#REF!</f>
        <v>#REF!</v>
      </c>
      <c r="AX4" s="54"/>
      <c r="AY4" s="54" t="e">
        <f>ВВ!#REF!</f>
        <v>#REF!</v>
      </c>
      <c r="AZ4" s="54" t="e">
        <f>ВВ!#REF!</f>
        <v>#REF!</v>
      </c>
      <c r="BA4" s="54" t="e">
        <f>ВВ!#REF!</f>
        <v>#REF!</v>
      </c>
      <c r="BB4" s="75" t="e">
        <f>ВВ!#REF!</f>
        <v>#REF!</v>
      </c>
      <c r="BC4" s="75" t="e">
        <f>ВВ!#REF!</f>
        <v>#REF!</v>
      </c>
      <c r="BD4" s="75" t="e">
        <f>ВВ!#REF!</f>
        <v>#REF!</v>
      </c>
    </row>
    <row r="5" spans="1:56">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54" t="e">
        <f>ВВ!#REF!</f>
        <v>#REF!</v>
      </c>
      <c r="AN5" s="54" t="e">
        <f>ВВ!#REF!</f>
        <v>#REF!</v>
      </c>
      <c r="AO5" s="54" t="e">
        <f>ВВ!#REF!</f>
        <v>#REF!</v>
      </c>
      <c r="AP5" s="54" t="e">
        <f>ВВ!#REF!</f>
        <v>#REF!</v>
      </c>
      <c r="AQ5" s="54" t="e">
        <f>ВВ!#REF!</f>
        <v>#REF!</v>
      </c>
      <c r="AR5" s="54" t="e">
        <f>ВВ!#REF!</f>
        <v>#REF!</v>
      </c>
      <c r="AS5" s="54" t="e">
        <f>ВВ!#REF!</f>
        <v>#REF!</v>
      </c>
      <c r="AT5" s="54" t="e">
        <f>ВВ!#REF!</f>
        <v>#REF!</v>
      </c>
      <c r="AU5" s="54" t="e">
        <f>ВВ!#REF!</f>
        <v>#REF!</v>
      </c>
      <c r="AV5" s="54" t="e">
        <f>ВВ!#REF!</f>
        <v>#REF!</v>
      </c>
      <c r="AW5" s="54" t="e">
        <f>ВВ!#REF!</f>
        <v>#REF!</v>
      </c>
      <c r="AX5" s="54" t="e">
        <f>ВВ!#REF!</f>
        <v>#REF!</v>
      </c>
      <c r="AY5" s="54" t="e">
        <f>ВВ!#REF!</f>
        <v>#REF!</v>
      </c>
      <c r="AZ5" s="54" t="e">
        <f>ВВ!#REF!</f>
        <v>#REF!</v>
      </c>
      <c r="BA5" s="54" t="e">
        <f>ВВ!#REF!</f>
        <v>#REF!</v>
      </c>
      <c r="BB5" s="75" t="e">
        <f>ВВ!#REF!</f>
        <v>#REF!</v>
      </c>
      <c r="BC5" s="75" t="e">
        <f>ВВ!#REF!</f>
        <v>#REF!</v>
      </c>
      <c r="BD5" s="75" t="e">
        <f>ВВ!#REF!</f>
        <v>#REF!</v>
      </c>
    </row>
    <row r="6" spans="1:56" s="3" customFormat="1" ht="12">
      <c r="A6" s="59" t="s">
        <v>32</v>
      </c>
    </row>
    <row r="7" spans="1:56"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ВВ!#REF!*0.9</f>
        <v>#REF!</v>
      </c>
      <c r="AN7" s="59" t="e">
        <f>ВВ!#REF!*0.9</f>
        <v>#REF!</v>
      </c>
      <c r="AO7" s="59" t="e">
        <f>ВВ!#REF!*0.9</f>
        <v>#REF!</v>
      </c>
      <c r="AP7" s="59" t="e">
        <f>ВВ!#REF!*0.9</f>
        <v>#REF!</v>
      </c>
      <c r="AQ7" s="59" t="e">
        <f>ВВ!#REF!*0.9</f>
        <v>#REF!</v>
      </c>
      <c r="AR7" s="59" t="e">
        <f>ВВ!#REF!*0.9</f>
        <v>#REF!</v>
      </c>
      <c r="AS7" s="59" t="e">
        <f>ВВ!#REF!*0.9</f>
        <v>#REF!</v>
      </c>
      <c r="AT7" s="59" t="e">
        <f>ВВ!#REF!*0.9</f>
        <v>#REF!</v>
      </c>
      <c r="AU7" s="59" t="e">
        <f>ВВ!#REF!*0.9</f>
        <v>#REF!</v>
      </c>
      <c r="AV7" s="59" t="e">
        <f>ВВ!#REF!*0.9</f>
        <v>#REF!</v>
      </c>
      <c r="AW7" s="59" t="e">
        <f>ВВ!#REF!*0.9</f>
        <v>#REF!</v>
      </c>
      <c r="AX7" s="59" t="e">
        <f>ВВ!#REF!*0.9</f>
        <v>#REF!</v>
      </c>
      <c r="AY7" s="59" t="e">
        <f>ВВ!#REF!*0.9</f>
        <v>#REF!</v>
      </c>
      <c r="AZ7" s="59" t="e">
        <f>ВВ!#REF!*0.9</f>
        <v>#REF!</v>
      </c>
      <c r="BA7" s="59" t="e">
        <f>ВВ!#REF!*0.9</f>
        <v>#REF!</v>
      </c>
      <c r="BB7" s="59" t="e">
        <f>ВВ!#REF!*0.9</f>
        <v>#REF!</v>
      </c>
      <c r="BC7" s="59" t="e">
        <f>ВВ!#REF!*0.9</f>
        <v>#REF!</v>
      </c>
      <c r="BD7" s="59" t="e">
        <f>ВВ!#REF!*0.9</f>
        <v>#REF!</v>
      </c>
    </row>
    <row r="8" spans="1:56"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ВВ!#REF!*0.9</f>
        <v>#REF!</v>
      </c>
      <c r="AN8" s="59" t="e">
        <f>ВВ!#REF!*0.9</f>
        <v>#REF!</v>
      </c>
      <c r="AO8" s="59" t="e">
        <f>ВВ!#REF!*0.9</f>
        <v>#REF!</v>
      </c>
      <c r="AP8" s="59" t="e">
        <f>ВВ!#REF!*0.9</f>
        <v>#REF!</v>
      </c>
      <c r="AQ8" s="59" t="e">
        <f>ВВ!#REF!*0.9</f>
        <v>#REF!</v>
      </c>
      <c r="AR8" s="59" t="e">
        <f>ВВ!#REF!*0.9</f>
        <v>#REF!</v>
      </c>
      <c r="AS8" s="59" t="e">
        <f>ВВ!#REF!*0.9</f>
        <v>#REF!</v>
      </c>
      <c r="AT8" s="59" t="e">
        <f>ВВ!#REF!*0.9</f>
        <v>#REF!</v>
      </c>
      <c r="AU8" s="59" t="e">
        <f>ВВ!#REF!*0.9</f>
        <v>#REF!</v>
      </c>
      <c r="AV8" s="59" t="e">
        <f>ВВ!#REF!*0.9</f>
        <v>#REF!</v>
      </c>
      <c r="AW8" s="59" t="e">
        <f>ВВ!#REF!*0.9</f>
        <v>#REF!</v>
      </c>
      <c r="AX8" s="59" t="e">
        <f>ВВ!#REF!*0.9</f>
        <v>#REF!</v>
      </c>
      <c r="AY8" s="59" t="e">
        <f>ВВ!#REF!*0.9</f>
        <v>#REF!</v>
      </c>
      <c r="AZ8" s="59" t="e">
        <f>ВВ!#REF!*0.9</f>
        <v>#REF!</v>
      </c>
      <c r="BA8" s="59" t="e">
        <f>ВВ!#REF!*0.9</f>
        <v>#REF!</v>
      </c>
      <c r="BB8" s="59" t="e">
        <f>ВВ!#REF!*0.9</f>
        <v>#REF!</v>
      </c>
      <c r="BC8" s="59" t="e">
        <f>ВВ!#REF!*0.9</f>
        <v>#REF!</v>
      </c>
      <c r="BD8" s="59" t="e">
        <f>ВВ!#REF!*0.9</f>
        <v>#REF!</v>
      </c>
    </row>
    <row r="9" spans="1:56"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row>
    <row r="10" spans="1:56"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ВВ!#REF!*0.9</f>
        <v>#REF!</v>
      </c>
      <c r="AN10" s="59" t="e">
        <f>ВВ!#REF!*0.9</f>
        <v>#REF!</v>
      </c>
      <c r="AO10" s="59" t="e">
        <f>ВВ!#REF!*0.9</f>
        <v>#REF!</v>
      </c>
      <c r="AP10" s="59" t="e">
        <f>ВВ!#REF!*0.9</f>
        <v>#REF!</v>
      </c>
      <c r="AQ10" s="59" t="e">
        <f>ВВ!#REF!*0.9</f>
        <v>#REF!</v>
      </c>
      <c r="AR10" s="59" t="e">
        <f>ВВ!#REF!*0.9</f>
        <v>#REF!</v>
      </c>
      <c r="AS10" s="59" t="e">
        <f>ВВ!#REF!*0.9</f>
        <v>#REF!</v>
      </c>
      <c r="AT10" s="59" t="e">
        <f>ВВ!#REF!*0.9</f>
        <v>#REF!</v>
      </c>
      <c r="AU10" s="59" t="e">
        <f>ВВ!#REF!*0.9</f>
        <v>#REF!</v>
      </c>
      <c r="AV10" s="59" t="e">
        <f>ВВ!#REF!*0.9</f>
        <v>#REF!</v>
      </c>
      <c r="AW10" s="59" t="e">
        <f>ВВ!#REF!*0.9</f>
        <v>#REF!</v>
      </c>
      <c r="AX10" s="59" t="e">
        <f>ВВ!#REF!*0.9</f>
        <v>#REF!</v>
      </c>
      <c r="AY10" s="59" t="e">
        <f>ВВ!#REF!*0.9</f>
        <v>#REF!</v>
      </c>
      <c r="AZ10" s="59" t="e">
        <f>ВВ!#REF!*0.9</f>
        <v>#REF!</v>
      </c>
      <c r="BA10" s="59" t="e">
        <f>ВВ!#REF!*0.9</f>
        <v>#REF!</v>
      </c>
      <c r="BB10" s="59" t="e">
        <f>ВВ!#REF!*0.9</f>
        <v>#REF!</v>
      </c>
      <c r="BC10" s="59" t="e">
        <f>ВВ!#REF!*0.9</f>
        <v>#REF!</v>
      </c>
      <c r="BD10" s="59" t="e">
        <f>ВВ!#REF!*0.9</f>
        <v>#REF!</v>
      </c>
    </row>
    <row r="11" spans="1:56"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ВВ!#REF!*0.9</f>
        <v>#REF!</v>
      </c>
      <c r="AN11" s="59" t="e">
        <f>ВВ!#REF!*0.9</f>
        <v>#REF!</v>
      </c>
      <c r="AO11" s="59" t="e">
        <f>ВВ!#REF!*0.9</f>
        <v>#REF!</v>
      </c>
      <c r="AP11" s="59" t="e">
        <f>ВВ!#REF!*0.9</f>
        <v>#REF!</v>
      </c>
      <c r="AQ11" s="59" t="e">
        <f>ВВ!#REF!*0.9</f>
        <v>#REF!</v>
      </c>
      <c r="AR11" s="59" t="e">
        <f>ВВ!#REF!*0.9</f>
        <v>#REF!</v>
      </c>
      <c r="AS11" s="59" t="e">
        <f>ВВ!#REF!*0.9</f>
        <v>#REF!</v>
      </c>
      <c r="AT11" s="59" t="e">
        <f>ВВ!#REF!*0.9</f>
        <v>#REF!</v>
      </c>
      <c r="AU11" s="59" t="e">
        <f>ВВ!#REF!*0.9</f>
        <v>#REF!</v>
      </c>
      <c r="AV11" s="59" t="e">
        <f>ВВ!#REF!*0.9</f>
        <v>#REF!</v>
      </c>
      <c r="AW11" s="59" t="e">
        <f>ВВ!#REF!*0.9</f>
        <v>#REF!</v>
      </c>
      <c r="AX11" s="59" t="e">
        <f>ВВ!#REF!*0.9</f>
        <v>#REF!</v>
      </c>
      <c r="AY11" s="59" t="e">
        <f>ВВ!#REF!*0.9</f>
        <v>#REF!</v>
      </c>
      <c r="AZ11" s="59" t="e">
        <f>ВВ!#REF!*0.9</f>
        <v>#REF!</v>
      </c>
      <c r="BA11" s="59" t="e">
        <f>ВВ!#REF!*0.9</f>
        <v>#REF!</v>
      </c>
      <c r="BB11" s="59" t="e">
        <f>ВВ!#REF!*0.9</f>
        <v>#REF!</v>
      </c>
      <c r="BC11" s="59" t="e">
        <f>ВВ!#REF!*0.9</f>
        <v>#REF!</v>
      </c>
      <c r="BD11" s="59" t="e">
        <f>ВВ!#REF!*0.9</f>
        <v>#REF!</v>
      </c>
    </row>
    <row r="12" spans="1:56"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row>
    <row r="13" spans="1:56"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ВВ!#REF!*0.9</f>
        <v>#REF!</v>
      </c>
      <c r="AN13" s="59" t="e">
        <f>ВВ!#REF!*0.9</f>
        <v>#REF!</v>
      </c>
      <c r="AO13" s="59" t="e">
        <f>ВВ!#REF!*0.9</f>
        <v>#REF!</v>
      </c>
      <c r="AP13" s="59" t="e">
        <f>ВВ!#REF!*0.9</f>
        <v>#REF!</v>
      </c>
      <c r="AQ13" s="59" t="e">
        <f>ВВ!#REF!*0.9</f>
        <v>#REF!</v>
      </c>
      <c r="AR13" s="59" t="e">
        <f>ВВ!#REF!*0.9</f>
        <v>#REF!</v>
      </c>
      <c r="AS13" s="59" t="e">
        <f>ВВ!#REF!*0.9</f>
        <v>#REF!</v>
      </c>
      <c r="AT13" s="59" t="e">
        <f>ВВ!#REF!*0.9</f>
        <v>#REF!</v>
      </c>
      <c r="AU13" s="59" t="e">
        <f>ВВ!#REF!*0.9</f>
        <v>#REF!</v>
      </c>
      <c r="AV13" s="59" t="e">
        <f>ВВ!#REF!*0.9</f>
        <v>#REF!</v>
      </c>
      <c r="AW13" s="59" t="e">
        <f>ВВ!#REF!*0.9</f>
        <v>#REF!</v>
      </c>
      <c r="AX13" s="59" t="e">
        <f>ВВ!#REF!*0.9</f>
        <v>#REF!</v>
      </c>
      <c r="AY13" s="59" t="e">
        <f>ВВ!#REF!*0.9</f>
        <v>#REF!</v>
      </c>
      <c r="AZ13" s="59" t="e">
        <f>ВВ!#REF!*0.9</f>
        <v>#REF!</v>
      </c>
      <c r="BA13" s="59" t="e">
        <f>ВВ!#REF!*0.9</f>
        <v>#REF!</v>
      </c>
      <c r="BB13" s="59" t="e">
        <f>ВВ!#REF!*0.9</f>
        <v>#REF!</v>
      </c>
      <c r="BC13" s="59" t="e">
        <f>ВВ!#REF!*0.9</f>
        <v>#REF!</v>
      </c>
      <c r="BD13" s="59" t="e">
        <f>ВВ!#REF!*0.9</f>
        <v>#REF!</v>
      </c>
    </row>
    <row r="14" spans="1:56"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ВВ!#REF!*0.9</f>
        <v>#REF!</v>
      </c>
      <c r="AN14" s="59" t="e">
        <f>ВВ!#REF!*0.9</f>
        <v>#REF!</v>
      </c>
      <c r="AO14" s="59" t="e">
        <f>ВВ!#REF!*0.9</f>
        <v>#REF!</v>
      </c>
      <c r="AP14" s="59" t="e">
        <f>ВВ!#REF!*0.9</f>
        <v>#REF!</v>
      </c>
      <c r="AQ14" s="59" t="e">
        <f>ВВ!#REF!*0.9</f>
        <v>#REF!</v>
      </c>
      <c r="AR14" s="59" t="e">
        <f>ВВ!#REF!*0.9</f>
        <v>#REF!</v>
      </c>
      <c r="AS14" s="59" t="e">
        <f>ВВ!#REF!*0.9</f>
        <v>#REF!</v>
      </c>
      <c r="AT14" s="59" t="e">
        <f>ВВ!#REF!*0.9</f>
        <v>#REF!</v>
      </c>
      <c r="AU14" s="59" t="e">
        <f>ВВ!#REF!*0.9</f>
        <v>#REF!</v>
      </c>
      <c r="AV14" s="59" t="e">
        <f>ВВ!#REF!*0.9</f>
        <v>#REF!</v>
      </c>
      <c r="AW14" s="59" t="e">
        <f>ВВ!#REF!*0.9</f>
        <v>#REF!</v>
      </c>
      <c r="AX14" s="59" t="e">
        <f>ВВ!#REF!*0.9</f>
        <v>#REF!</v>
      </c>
      <c r="AY14" s="59" t="e">
        <f>ВВ!#REF!*0.9</f>
        <v>#REF!</v>
      </c>
      <c r="AZ14" s="59" t="e">
        <f>ВВ!#REF!*0.9</f>
        <v>#REF!</v>
      </c>
      <c r="BA14" s="59" t="e">
        <f>ВВ!#REF!*0.9</f>
        <v>#REF!</v>
      </c>
      <c r="BB14" s="59" t="e">
        <f>ВВ!#REF!*0.9</f>
        <v>#REF!</v>
      </c>
      <c r="BC14" s="59" t="e">
        <f>ВВ!#REF!*0.9</f>
        <v>#REF!</v>
      </c>
      <c r="BD14" s="59" t="e">
        <f>ВВ!#REF!*0.9</f>
        <v>#REF!</v>
      </c>
    </row>
    <row r="15" spans="1:56"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row>
    <row r="16" spans="1:56"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ВВ!#REF!*0.9</f>
        <v>#REF!</v>
      </c>
      <c r="AN16" s="59" t="e">
        <f>ВВ!#REF!*0.9</f>
        <v>#REF!</v>
      </c>
      <c r="AO16" s="59" t="e">
        <f>ВВ!#REF!*0.9</f>
        <v>#REF!</v>
      </c>
      <c r="AP16" s="59" t="e">
        <f>ВВ!#REF!*0.9</f>
        <v>#REF!</v>
      </c>
      <c r="AQ16" s="59" t="e">
        <f>ВВ!#REF!*0.9</f>
        <v>#REF!</v>
      </c>
      <c r="AR16" s="59" t="e">
        <f>ВВ!#REF!*0.9</f>
        <v>#REF!</v>
      </c>
      <c r="AS16" s="59" t="e">
        <f>ВВ!#REF!*0.9</f>
        <v>#REF!</v>
      </c>
      <c r="AT16" s="59" t="e">
        <f>ВВ!#REF!*0.9</f>
        <v>#REF!</v>
      </c>
      <c r="AU16" s="59" t="e">
        <f>ВВ!#REF!*0.9</f>
        <v>#REF!</v>
      </c>
      <c r="AV16" s="59" t="e">
        <f>ВВ!#REF!*0.9</f>
        <v>#REF!</v>
      </c>
      <c r="AW16" s="59" t="e">
        <f>ВВ!#REF!*0.9</f>
        <v>#REF!</v>
      </c>
      <c r="AX16" s="59" t="e">
        <f>ВВ!#REF!*0.9</f>
        <v>#REF!</v>
      </c>
      <c r="AY16" s="59" t="e">
        <f>ВВ!#REF!*0.9</f>
        <v>#REF!</v>
      </c>
      <c r="AZ16" s="59" t="e">
        <f>ВВ!#REF!*0.9</f>
        <v>#REF!</v>
      </c>
      <c r="BA16" s="59" t="e">
        <f>ВВ!#REF!*0.9</f>
        <v>#REF!</v>
      </c>
      <c r="BB16" s="59" t="e">
        <f>ВВ!#REF!*0.9</f>
        <v>#REF!</v>
      </c>
      <c r="BC16" s="59" t="e">
        <f>ВВ!#REF!*0.9</f>
        <v>#REF!</v>
      </c>
      <c r="BD16" s="59" t="e">
        <f>ВВ!#REF!*0.9</f>
        <v>#REF!</v>
      </c>
    </row>
    <row r="18" spans="1:54" s="3" customFormat="1" ht="12">
      <c r="A18" s="117"/>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row>
    <row r="19" spans="1:54" customFormat="1" ht="33" customHeight="1">
      <c r="A19" s="396" t="s">
        <v>329</v>
      </c>
      <c r="B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6"/>
      <c r="BA19" s="396"/>
      <c r="BB19" s="396"/>
    </row>
    <row r="20" spans="1:54">
      <c r="A20" s="208"/>
    </row>
    <row r="21" spans="1:54" s="206" customFormat="1" ht="12">
      <c r="A21" s="34" t="s">
        <v>127</v>
      </c>
      <c r="AO21" s="173"/>
      <c r="AP21" s="173"/>
      <c r="AU21" s="173"/>
      <c r="AV21" s="173"/>
      <c r="AW21" s="173"/>
      <c r="AX21" s="173"/>
      <c r="AY21" s="173"/>
      <c r="AZ21" s="173"/>
      <c r="BA21" s="173"/>
    </row>
    <row r="22" spans="1:54" s="206" customFormat="1" ht="12">
      <c r="A22" s="99" t="s">
        <v>330</v>
      </c>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15"/>
      <c r="Z22" s="215"/>
      <c r="AA22" s="215"/>
      <c r="AB22" s="215"/>
      <c r="AC22" s="215"/>
      <c r="AD22" s="215"/>
      <c r="AE22" s="215"/>
      <c r="AF22" s="215"/>
      <c r="AG22" s="215"/>
      <c r="AH22" s="215"/>
      <c r="AI22" s="215"/>
      <c r="AJ22" s="215"/>
      <c r="AK22" s="215"/>
      <c r="AL22" s="215"/>
      <c r="AM22" s="215"/>
      <c r="AN22" s="215"/>
      <c r="AO22" s="216"/>
      <c r="AP22" s="216"/>
      <c r="AQ22" s="215"/>
      <c r="AU22" s="173"/>
      <c r="AV22" s="173"/>
      <c r="AW22" s="173"/>
      <c r="AX22" s="173"/>
      <c r="AY22" s="173"/>
      <c r="AZ22" s="173"/>
      <c r="BA22" s="173"/>
    </row>
    <row r="23" spans="1:54" s="206" customFormat="1" ht="24">
      <c r="A23" s="99" t="s">
        <v>331</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15"/>
      <c r="Z23" s="215"/>
      <c r="AA23" s="215"/>
      <c r="AB23" s="215"/>
      <c r="AC23" s="215"/>
      <c r="AD23" s="215"/>
      <c r="AE23" s="215"/>
      <c r="AF23" s="215"/>
      <c r="AG23" s="215"/>
      <c r="AH23" s="215"/>
      <c r="AI23" s="215"/>
      <c r="AJ23" s="215"/>
      <c r="AK23" s="215"/>
      <c r="AL23" s="215"/>
      <c r="AM23" s="215"/>
      <c r="AN23" s="215"/>
      <c r="AO23" s="216"/>
      <c r="AP23" s="216"/>
      <c r="AQ23" s="215"/>
      <c r="AU23" s="173"/>
      <c r="AV23" s="173"/>
      <c r="AW23" s="173"/>
      <c r="AX23" s="173"/>
      <c r="AY23" s="173"/>
      <c r="AZ23" s="173"/>
      <c r="BA23" s="173"/>
    </row>
    <row r="24" spans="1:54" s="206" customFormat="1" ht="12">
      <c r="A24" s="23"/>
      <c r="AO24" s="173"/>
      <c r="AP24" s="173"/>
      <c r="AU24" s="173"/>
      <c r="AV24" s="173"/>
      <c r="AW24" s="173"/>
      <c r="AX24" s="173"/>
      <c r="AY24" s="173"/>
      <c r="AZ24" s="173"/>
      <c r="BA24" s="173"/>
    </row>
    <row r="25" spans="1:54" s="206" customFormat="1" ht="12">
      <c r="A25" s="77" t="s">
        <v>40</v>
      </c>
      <c r="AO25" s="173"/>
      <c r="AP25" s="173"/>
      <c r="AU25" s="173"/>
      <c r="AV25" s="173"/>
      <c r="AW25" s="173"/>
      <c r="AX25" s="173"/>
      <c r="AY25" s="173"/>
      <c r="AZ25" s="173"/>
      <c r="BA25" s="173"/>
    </row>
    <row r="26" spans="1:54" s="206" customFormat="1" ht="12">
      <c r="A26" s="163" t="s">
        <v>42</v>
      </c>
      <c r="AO26" s="173"/>
      <c r="AP26" s="173"/>
      <c r="AU26" s="173"/>
      <c r="AV26" s="173"/>
      <c r="AW26" s="173"/>
      <c r="AX26" s="173"/>
      <c r="AY26" s="173"/>
      <c r="AZ26" s="173"/>
      <c r="BA26" s="173"/>
    </row>
    <row r="27" spans="1:54" s="206" customFormat="1" ht="12">
      <c r="A27" s="164" t="s">
        <v>43</v>
      </c>
      <c r="AO27" s="173"/>
      <c r="AP27" s="173"/>
      <c r="AU27" s="173"/>
      <c r="AV27" s="173"/>
      <c r="AW27" s="173"/>
      <c r="AX27" s="173"/>
      <c r="AY27" s="173"/>
      <c r="AZ27" s="173"/>
      <c r="BA27" s="173"/>
    </row>
    <row r="28" spans="1:54" s="206" customFormat="1" ht="12">
      <c r="A28" s="164" t="s">
        <v>44</v>
      </c>
      <c r="AO28" s="173"/>
      <c r="AP28" s="173"/>
      <c r="AU28" s="173"/>
      <c r="AV28" s="173"/>
      <c r="AW28" s="173"/>
      <c r="AX28" s="173"/>
      <c r="AY28" s="173"/>
      <c r="AZ28" s="173"/>
      <c r="BA28" s="173"/>
    </row>
    <row r="29" spans="1:54" s="206" customFormat="1" ht="12">
      <c r="A29" s="164" t="s">
        <v>45</v>
      </c>
      <c r="AO29" s="173"/>
      <c r="AP29" s="173"/>
      <c r="AU29" s="173"/>
      <c r="AV29" s="173"/>
      <c r="AW29" s="173"/>
      <c r="AX29" s="173"/>
      <c r="AY29" s="173"/>
      <c r="AZ29" s="173"/>
      <c r="BA29" s="173"/>
    </row>
    <row r="30" spans="1:54" s="206" customFormat="1" ht="24">
      <c r="A30" s="66" t="s">
        <v>46</v>
      </c>
      <c r="AO30" s="173"/>
      <c r="AP30" s="173"/>
      <c r="AU30" s="173"/>
      <c r="AV30" s="173"/>
      <c r="AW30" s="173"/>
      <c r="AX30" s="173"/>
      <c r="AY30" s="173"/>
      <c r="AZ30" s="173"/>
      <c r="BA30" s="173"/>
    </row>
    <row r="31" spans="1:54" s="206" customFormat="1" ht="12">
      <c r="A31" s="164" t="s">
        <v>243</v>
      </c>
      <c r="AO31" s="173"/>
      <c r="AP31" s="173"/>
      <c r="AU31" s="173"/>
      <c r="AV31" s="173"/>
      <c r="AW31" s="173"/>
      <c r="AX31" s="173"/>
      <c r="AY31" s="173"/>
      <c r="AZ31" s="173"/>
      <c r="BA31" s="173"/>
    </row>
    <row r="32" spans="1:54" s="206" customFormat="1" ht="48">
      <c r="A32" s="78" t="s">
        <v>332</v>
      </c>
      <c r="AO32" s="173"/>
      <c r="AP32" s="173"/>
      <c r="AU32" s="173"/>
      <c r="AV32" s="173"/>
      <c r="AW32" s="173"/>
      <c r="AX32" s="173"/>
      <c r="AY32" s="173"/>
      <c r="AZ32" s="173"/>
      <c r="BA32" s="173"/>
    </row>
    <row r="33" spans="1:53" s="206" customFormat="1" ht="12">
      <c r="A33" s="78"/>
      <c r="AO33" s="173"/>
      <c r="AP33" s="173"/>
      <c r="AU33" s="173"/>
      <c r="AV33" s="173"/>
      <c r="AW33" s="173"/>
      <c r="AX33" s="173"/>
      <c r="AY33" s="173"/>
      <c r="AZ33" s="173"/>
      <c r="BA33" s="173"/>
    </row>
    <row r="34" spans="1:53" s="206" customFormat="1" ht="38.25">
      <c r="A34" s="166" t="s">
        <v>333</v>
      </c>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O34" s="173"/>
      <c r="AP34" s="173"/>
      <c r="AU34" s="173"/>
      <c r="AV34" s="173"/>
      <c r="AW34" s="173"/>
      <c r="AX34" s="173"/>
      <c r="AY34" s="173"/>
      <c r="AZ34" s="173"/>
      <c r="BA34" s="173"/>
    </row>
    <row r="35" spans="1:53" s="206" customFormat="1" ht="12">
      <c r="A35" s="211"/>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O35" s="173"/>
      <c r="AP35" s="173"/>
      <c r="AU35" s="173"/>
      <c r="AV35" s="173"/>
      <c r="AW35" s="173"/>
      <c r="AX35" s="173"/>
      <c r="AY35" s="173"/>
      <c r="AZ35" s="173"/>
      <c r="BA35" s="173"/>
    </row>
    <row r="36" spans="1:53" s="206" customFormat="1" ht="42">
      <c r="A36" s="158" t="s">
        <v>318</v>
      </c>
      <c r="B36" s="131"/>
      <c r="C36" s="131"/>
      <c r="D36" s="131"/>
      <c r="E36" s="131"/>
      <c r="F36" s="131"/>
      <c r="G36" s="131"/>
      <c r="H36" s="131"/>
      <c r="I36" s="131"/>
      <c r="J36" s="131"/>
      <c r="K36" s="131"/>
      <c r="L36" s="131"/>
      <c r="M36" s="131"/>
      <c r="N36" s="131"/>
      <c r="O36" s="131"/>
      <c r="P36" s="131"/>
      <c r="Q36" s="131"/>
      <c r="R36" s="131"/>
      <c r="S36" s="131"/>
      <c r="T36" s="131"/>
      <c r="U36" s="131"/>
      <c r="V36" s="131"/>
      <c r="W36" s="214"/>
      <c r="X36" s="214"/>
      <c r="Y36" s="214"/>
      <c r="Z36" s="210"/>
      <c r="AA36" s="210"/>
      <c r="AB36" s="210"/>
      <c r="AC36" s="210"/>
      <c r="AD36" s="210"/>
      <c r="AO36" s="173"/>
      <c r="AP36" s="173"/>
      <c r="AU36" s="173"/>
      <c r="AV36" s="173"/>
      <c r="AW36" s="173"/>
      <c r="AX36" s="173"/>
      <c r="AY36" s="173"/>
      <c r="AZ36" s="173"/>
      <c r="BA36" s="173"/>
    </row>
    <row r="37" spans="1:53" s="206" customFormat="1" ht="42">
      <c r="A37" s="158" t="s">
        <v>319</v>
      </c>
      <c r="B37" s="131"/>
      <c r="C37" s="131"/>
      <c r="D37" s="131"/>
      <c r="E37" s="131"/>
      <c r="F37" s="131"/>
      <c r="G37" s="131"/>
      <c r="H37" s="131"/>
      <c r="I37" s="131"/>
      <c r="J37" s="131"/>
      <c r="K37" s="131"/>
      <c r="L37" s="131"/>
      <c r="M37" s="131"/>
      <c r="N37" s="131"/>
      <c r="O37" s="131"/>
      <c r="P37" s="131"/>
      <c r="Q37" s="131"/>
      <c r="R37" s="131"/>
      <c r="S37" s="131"/>
      <c r="T37" s="131"/>
      <c r="U37" s="131"/>
      <c r="V37" s="131"/>
      <c r="W37" s="214"/>
      <c r="X37" s="214"/>
      <c r="Y37" s="214"/>
      <c r="Z37" s="210"/>
      <c r="AA37" s="210"/>
      <c r="AB37" s="210"/>
      <c r="AC37" s="210"/>
      <c r="AD37" s="210"/>
      <c r="AO37" s="173"/>
      <c r="AP37" s="173"/>
      <c r="AU37" s="173"/>
      <c r="AV37" s="173"/>
      <c r="AW37" s="173"/>
      <c r="AX37" s="173"/>
      <c r="AY37" s="173"/>
      <c r="AZ37" s="173"/>
      <c r="BA37" s="173"/>
    </row>
    <row r="38" spans="1:53" s="206" customFormat="1" ht="73.5">
      <c r="A38" s="158" t="s">
        <v>320</v>
      </c>
      <c r="B38" s="131"/>
      <c r="C38" s="131"/>
      <c r="D38" s="131"/>
      <c r="E38" s="131"/>
      <c r="F38" s="131"/>
      <c r="G38" s="131"/>
      <c r="H38" s="131"/>
      <c r="I38" s="131"/>
      <c r="J38" s="131"/>
      <c r="K38" s="131"/>
      <c r="L38" s="131"/>
      <c r="M38" s="131"/>
      <c r="N38" s="131"/>
      <c r="O38" s="131"/>
      <c r="P38" s="131"/>
      <c r="Q38" s="131"/>
      <c r="R38" s="131"/>
      <c r="S38" s="131"/>
      <c r="T38" s="131"/>
      <c r="U38" s="131"/>
      <c r="V38" s="131"/>
      <c r="W38" s="214"/>
      <c r="X38" s="214"/>
      <c r="Y38" s="214"/>
      <c r="Z38" s="210"/>
      <c r="AA38" s="210"/>
      <c r="AB38" s="210"/>
      <c r="AC38" s="210"/>
      <c r="AD38" s="210"/>
      <c r="AO38" s="173"/>
      <c r="AP38" s="173"/>
      <c r="AU38" s="173"/>
      <c r="AV38" s="173"/>
      <c r="AW38" s="173"/>
      <c r="AX38" s="173"/>
      <c r="AY38" s="173"/>
      <c r="AZ38" s="173"/>
      <c r="BA38" s="173"/>
    </row>
    <row r="39" spans="1:53" s="206" customFormat="1" ht="52.5">
      <c r="A39" s="123" t="s">
        <v>334</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O39" s="173"/>
      <c r="AP39" s="173"/>
      <c r="AU39" s="173"/>
      <c r="AV39" s="173"/>
      <c r="AW39" s="173"/>
      <c r="AX39" s="173"/>
      <c r="AY39" s="173"/>
      <c r="AZ39" s="173"/>
      <c r="BA39" s="173"/>
    </row>
    <row r="40" spans="1:53" s="206" customFormat="1" ht="63">
      <c r="A40" s="158" t="s">
        <v>335</v>
      </c>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O40" s="173"/>
      <c r="AP40" s="173"/>
      <c r="AU40" s="173"/>
      <c r="AV40" s="173"/>
      <c r="AW40" s="173"/>
      <c r="AX40" s="173"/>
      <c r="AY40" s="173"/>
      <c r="AZ40" s="173"/>
      <c r="BA40" s="173"/>
    </row>
    <row r="41" spans="1:53" s="206" customFormat="1" ht="31.5">
      <c r="A41" s="123" t="s">
        <v>336</v>
      </c>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O41" s="173"/>
      <c r="AP41" s="173"/>
      <c r="AU41" s="173"/>
      <c r="AV41" s="173"/>
      <c r="AW41" s="173"/>
      <c r="AX41" s="173"/>
      <c r="AY41" s="173"/>
      <c r="AZ41" s="173"/>
      <c r="BA41" s="173"/>
    </row>
    <row r="42" spans="1:53" s="206" customFormat="1" ht="42">
      <c r="A42" s="158" t="s">
        <v>337</v>
      </c>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O42" s="173"/>
      <c r="AP42" s="173"/>
      <c r="AU42" s="173"/>
      <c r="AV42" s="173"/>
      <c r="AW42" s="173"/>
      <c r="AX42" s="173"/>
      <c r="AY42" s="173"/>
      <c r="AZ42" s="173"/>
      <c r="BA42" s="173"/>
    </row>
    <row r="43" spans="1:53" s="206" customFormat="1" ht="42">
      <c r="A43" s="158" t="s">
        <v>338</v>
      </c>
      <c r="AO43" s="173"/>
      <c r="AP43" s="173"/>
      <c r="AU43" s="173"/>
      <c r="AV43" s="173"/>
      <c r="AW43" s="173"/>
      <c r="AX43" s="173"/>
      <c r="AY43" s="173"/>
      <c r="AZ43" s="173"/>
      <c r="BA43" s="173"/>
    </row>
    <row r="44" spans="1:53" s="206" customFormat="1" ht="42">
      <c r="A44" s="123" t="s">
        <v>339</v>
      </c>
      <c r="AO44" s="173"/>
      <c r="AP44" s="173"/>
      <c r="AU44" s="173"/>
      <c r="AV44" s="173"/>
      <c r="AW44" s="173"/>
      <c r="AX44" s="173"/>
      <c r="AY44" s="173"/>
      <c r="AZ44" s="173"/>
      <c r="BA44" s="173"/>
    </row>
    <row r="45" spans="1:53" s="206" customFormat="1" ht="21">
      <c r="A45" s="123" t="s">
        <v>340</v>
      </c>
      <c r="AO45" s="173"/>
      <c r="AP45" s="173"/>
      <c r="AU45" s="173"/>
      <c r="AV45" s="173"/>
      <c r="AW45" s="173"/>
      <c r="AX45" s="173"/>
      <c r="AY45" s="173"/>
      <c r="AZ45" s="173"/>
      <c r="BA45" s="173"/>
    </row>
    <row r="46" spans="1:53" s="206" customFormat="1" ht="12">
      <c r="A46" s="212"/>
      <c r="AO46" s="173"/>
      <c r="AP46" s="173"/>
      <c r="AU46" s="173"/>
      <c r="AV46" s="173"/>
      <c r="AW46" s="173"/>
      <c r="AX46" s="173"/>
      <c r="AY46" s="173"/>
      <c r="AZ46" s="173"/>
      <c r="BA46" s="173"/>
    </row>
    <row r="47" spans="1:53" s="206" customFormat="1" ht="31.5">
      <c r="A47" s="72" t="s">
        <v>341</v>
      </c>
      <c r="AO47" s="173"/>
      <c r="AP47" s="173"/>
      <c r="AU47" s="173"/>
      <c r="AV47" s="173"/>
      <c r="AW47" s="173"/>
      <c r="AX47" s="173"/>
      <c r="AY47" s="173"/>
      <c r="AZ47" s="173"/>
      <c r="BA47" s="173"/>
    </row>
    <row r="48" spans="1:53" s="206" customFormat="1" ht="52.5">
      <c r="A48" s="69" t="s">
        <v>179</v>
      </c>
      <c r="AO48" s="173"/>
      <c r="AP48" s="173"/>
      <c r="AU48" s="173"/>
      <c r="AV48" s="173"/>
      <c r="AW48" s="173"/>
      <c r="AX48" s="173"/>
      <c r="AY48" s="173"/>
      <c r="AZ48" s="173"/>
      <c r="BA48" s="173"/>
    </row>
    <row r="49" spans="1:53" s="206" customFormat="1" ht="21">
      <c r="A49" s="72" t="s">
        <v>181</v>
      </c>
      <c r="AO49" s="173"/>
      <c r="AP49" s="173"/>
      <c r="AU49" s="173"/>
      <c r="AV49" s="173"/>
      <c r="AW49" s="173"/>
      <c r="AX49" s="173"/>
      <c r="AY49" s="173"/>
      <c r="AZ49" s="173"/>
      <c r="BA49" s="173"/>
    </row>
    <row r="50" spans="1:53" s="206" customFormat="1" ht="53.25">
      <c r="A50" s="71" t="s">
        <v>200</v>
      </c>
      <c r="AO50" s="173"/>
      <c r="AP50" s="173"/>
      <c r="AU50" s="173"/>
      <c r="AV50" s="173"/>
      <c r="AW50" s="173"/>
      <c r="AX50" s="173"/>
      <c r="AY50" s="173"/>
      <c r="AZ50" s="173"/>
      <c r="BA50" s="173"/>
    </row>
    <row r="51" spans="1:53" s="206" customFormat="1" ht="31.5">
      <c r="A51" s="72" t="s">
        <v>183</v>
      </c>
      <c r="AO51" s="173"/>
      <c r="AP51" s="173"/>
      <c r="AU51" s="173"/>
      <c r="AV51" s="173"/>
      <c r="AW51" s="173"/>
      <c r="AX51" s="173"/>
      <c r="AY51" s="173"/>
      <c r="AZ51" s="173"/>
      <c r="BA51" s="173"/>
    </row>
    <row r="52" spans="1:53" s="206" customFormat="1" ht="12">
      <c r="A52" s="213"/>
      <c r="AO52" s="173"/>
      <c r="AP52" s="173"/>
      <c r="AU52" s="173"/>
      <c r="AV52" s="173"/>
      <c r="AW52" s="173"/>
      <c r="AX52" s="173"/>
      <c r="AY52" s="173"/>
      <c r="AZ52" s="173"/>
      <c r="BA52" s="173"/>
    </row>
    <row r="53" spans="1:53" s="206" customFormat="1" ht="12">
      <c r="A53" s="49" t="s">
        <v>50</v>
      </c>
      <c r="AO53" s="173"/>
      <c r="AP53" s="173"/>
      <c r="AU53" s="173"/>
      <c r="AV53" s="173"/>
      <c r="AW53" s="173"/>
      <c r="AX53" s="173"/>
      <c r="AY53" s="173"/>
      <c r="AZ53" s="173"/>
      <c r="BA53" s="173"/>
    </row>
    <row r="54" spans="1:53" s="206" customFormat="1" ht="12">
      <c r="A54" s="49"/>
      <c r="AO54" s="173"/>
      <c r="AP54" s="173"/>
      <c r="AU54" s="173"/>
      <c r="AV54" s="173"/>
      <c r="AW54" s="173"/>
      <c r="AX54" s="173"/>
      <c r="AY54" s="173"/>
      <c r="AZ54" s="173"/>
      <c r="BA54" s="173"/>
    </row>
    <row r="55" spans="1:53" s="206" customFormat="1" ht="36">
      <c r="A55" s="21" t="s">
        <v>184</v>
      </c>
      <c r="AO55" s="173"/>
      <c r="AP55" s="173"/>
      <c r="AU55" s="173"/>
      <c r="AV55" s="173"/>
      <c r="AW55" s="173"/>
      <c r="AX55" s="173"/>
      <c r="AY55" s="173"/>
      <c r="AZ55" s="173"/>
      <c r="BA55" s="173"/>
    </row>
    <row r="56" spans="1:53" s="206" customFormat="1" ht="24">
      <c r="A56" s="21" t="s">
        <v>185</v>
      </c>
      <c r="AO56" s="173"/>
      <c r="AP56" s="173"/>
      <c r="AU56" s="173"/>
      <c r="AV56" s="173"/>
      <c r="AW56" s="173"/>
      <c r="AX56" s="173"/>
      <c r="AY56" s="173"/>
      <c r="AZ56" s="173"/>
      <c r="BA56" s="173"/>
    </row>
  </sheetData>
  <mergeCells count="1">
    <mergeCell ref="A19:BB19"/>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2"/>
  <dimension ref="A1:L45"/>
  <sheetViews>
    <sheetView workbookViewId="0">
      <selection activeCell="J1" sqref="J1:L1048576"/>
    </sheetView>
  </sheetViews>
  <sheetFormatPr defaultColWidth="9.140625" defaultRowHeight="15"/>
  <cols>
    <col min="1" max="1" width="52" style="1" customWidth="1"/>
    <col min="2" max="12" width="9.85546875" style="5" customWidth="1"/>
    <col min="13" max="16384" width="9.140625" style="5"/>
  </cols>
  <sheetData>
    <row r="1" spans="1:12" s="1" customFormat="1" ht="12.75">
      <c r="A1" s="202" t="s">
        <v>309</v>
      </c>
    </row>
    <row r="2" spans="1:12" s="1" customFormat="1" ht="12.75">
      <c r="A2" s="8" t="s">
        <v>95</v>
      </c>
    </row>
    <row r="3" spans="1:12" s="2" customFormat="1">
      <c r="A3" s="10" t="s">
        <v>2</v>
      </c>
      <c r="B3" s="54" t="e">
        <f>ВВ!#REF!</f>
        <v>#REF!</v>
      </c>
      <c r="C3" s="54" t="e">
        <f>ВВ!#REF!</f>
        <v>#REF!</v>
      </c>
      <c r="D3" s="54" t="e">
        <f>ВВ!#REF!</f>
        <v>#REF!</v>
      </c>
      <c r="E3" s="54" t="e">
        <f>ВВ!#REF!</f>
        <v>#REF!</v>
      </c>
      <c r="F3" s="54" t="e">
        <f>ВВ!#REF!</f>
        <v>#REF!</v>
      </c>
      <c r="G3" s="54" t="e">
        <f>ВВ!#REF!</f>
        <v>#REF!</v>
      </c>
      <c r="H3" s="54" t="e">
        <f>ВВ!#REF!</f>
        <v>#REF!</v>
      </c>
      <c r="I3" s="54" t="e">
        <f>ВВ!#REF!</f>
        <v>#REF!</v>
      </c>
      <c r="J3" s="54" t="e">
        <f>ВВ!#REF!</f>
        <v>#REF!</v>
      </c>
      <c r="K3" s="54" t="e">
        <f>ВВ!#REF!</f>
        <v>#REF!</v>
      </c>
      <c r="L3" s="54" t="e">
        <f>ВВ!#REF!</f>
        <v>#REF!</v>
      </c>
    </row>
    <row r="4" spans="1:12" s="2" customFormat="1">
      <c r="A4" s="10"/>
      <c r="B4" s="54" t="e">
        <f>ВВ!#REF!</f>
        <v>#REF!</v>
      </c>
      <c r="C4" s="54" t="e">
        <f>ВВ!#REF!</f>
        <v>#REF!</v>
      </c>
      <c r="D4" s="54" t="e">
        <f>ВВ!#REF!</f>
        <v>#REF!</v>
      </c>
      <c r="E4" s="54" t="e">
        <f>ВВ!#REF!</f>
        <v>#REF!</v>
      </c>
      <c r="F4" s="54" t="e">
        <f>ВВ!#REF!</f>
        <v>#REF!</v>
      </c>
      <c r="G4" s="54" t="e">
        <f>ВВ!#REF!</f>
        <v>#REF!</v>
      </c>
      <c r="H4" s="54" t="e">
        <f>ВВ!#REF!</f>
        <v>#REF!</v>
      </c>
      <c r="I4" s="54" t="e">
        <f>ВВ!#REF!</f>
        <v>#REF!</v>
      </c>
      <c r="J4" s="54" t="e">
        <f>ВВ!#REF!</f>
        <v>#REF!</v>
      </c>
      <c r="K4" s="54" t="e">
        <f>ВВ!#REF!</f>
        <v>#REF!</v>
      </c>
      <c r="L4" s="54" t="e">
        <f>ВВ!#REF!</f>
        <v>#REF!</v>
      </c>
    </row>
    <row r="5" spans="1:12" s="3" customFormat="1" ht="12" customHeight="1">
      <c r="A5" s="12" t="s">
        <v>68</v>
      </c>
      <c r="B5" s="7"/>
      <c r="C5" s="7"/>
      <c r="D5" s="7"/>
      <c r="E5" s="7"/>
      <c r="F5" s="7"/>
      <c r="G5" s="7"/>
      <c r="H5" s="7"/>
      <c r="I5" s="7"/>
      <c r="J5" s="7"/>
      <c r="K5" s="7"/>
      <c r="L5" s="7"/>
    </row>
    <row r="6" spans="1:12" s="4" customFormat="1" ht="12" customHeight="1">
      <c r="A6" s="14">
        <v>1</v>
      </c>
      <c r="B6" s="12" t="e">
        <f>ВВ!#REF!*0.85</f>
        <v>#REF!</v>
      </c>
      <c r="C6" s="12" t="e">
        <f>ВВ!#REF!*0.85</f>
        <v>#REF!</v>
      </c>
      <c r="D6" s="12" t="e">
        <f>ВВ!#REF!*0.85</f>
        <v>#REF!</v>
      </c>
      <c r="E6" s="12" t="e">
        <f>ВВ!#REF!*0.85</f>
        <v>#REF!</v>
      </c>
      <c r="F6" s="12" t="e">
        <f>ВВ!#REF!*0.85</f>
        <v>#REF!</v>
      </c>
      <c r="G6" s="12" t="e">
        <f>ВВ!#REF!*0.85</f>
        <v>#REF!</v>
      </c>
      <c r="H6" s="12" t="e">
        <f>ВВ!#REF!*0.85</f>
        <v>#REF!</v>
      </c>
      <c r="I6" s="12" t="e">
        <f>ВВ!#REF!*0.85</f>
        <v>#REF!</v>
      </c>
      <c r="J6" s="12" t="e">
        <f>ВВ!#REF!*0.85</f>
        <v>#REF!</v>
      </c>
      <c r="K6" s="12" t="e">
        <f>ВВ!#REF!*0.85</f>
        <v>#REF!</v>
      </c>
      <c r="L6" s="12" t="e">
        <f>ВВ!#REF!*0.85</f>
        <v>#REF!</v>
      </c>
    </row>
    <row r="7" spans="1:12" s="4" customFormat="1" ht="12" customHeight="1">
      <c r="A7" s="14">
        <v>2</v>
      </c>
      <c r="B7" s="12" t="e">
        <f>ВВ!#REF!*0.85</f>
        <v>#REF!</v>
      </c>
      <c r="C7" s="12" t="e">
        <f>ВВ!#REF!*0.85</f>
        <v>#REF!</v>
      </c>
      <c r="D7" s="12" t="e">
        <f>ВВ!#REF!*0.85</f>
        <v>#REF!</v>
      </c>
      <c r="E7" s="12" t="e">
        <f>ВВ!#REF!*0.85</f>
        <v>#REF!</v>
      </c>
      <c r="F7" s="12" t="e">
        <f>ВВ!#REF!*0.85</f>
        <v>#REF!</v>
      </c>
      <c r="G7" s="12" t="e">
        <f>ВВ!#REF!*0.85</f>
        <v>#REF!</v>
      </c>
      <c r="H7" s="12" t="e">
        <f>ВВ!#REF!*0.85</f>
        <v>#REF!</v>
      </c>
      <c r="I7" s="12" t="e">
        <f>ВВ!#REF!*0.85</f>
        <v>#REF!</v>
      </c>
      <c r="J7" s="12" t="e">
        <f>ВВ!#REF!*0.85</f>
        <v>#REF!</v>
      </c>
      <c r="K7" s="12" t="e">
        <f>ВВ!#REF!*0.85</f>
        <v>#REF!</v>
      </c>
      <c r="L7" s="12" t="e">
        <f>ВВ!#REF!*0.85</f>
        <v>#REF!</v>
      </c>
    </row>
    <row r="8" spans="1:12" s="3" customFormat="1" ht="12" customHeight="1">
      <c r="A8" s="100" t="s">
        <v>310</v>
      </c>
      <c r="B8" s="12"/>
      <c r="C8" s="12"/>
      <c r="D8" s="12"/>
      <c r="E8" s="12"/>
      <c r="F8" s="12"/>
      <c r="G8" s="12"/>
      <c r="H8" s="12"/>
      <c r="I8" s="12"/>
      <c r="J8" s="12"/>
      <c r="K8" s="12"/>
      <c r="L8" s="12"/>
    </row>
    <row r="9" spans="1:12" s="4" customFormat="1" ht="12" customHeight="1">
      <c r="A9" s="13">
        <v>1</v>
      </c>
      <c r="B9" s="12" t="e">
        <f>ВВ!#REF!*0.85</f>
        <v>#REF!</v>
      </c>
      <c r="C9" s="12" t="e">
        <f>ВВ!#REF!*0.85</f>
        <v>#REF!</v>
      </c>
      <c r="D9" s="12" t="e">
        <f>ВВ!#REF!*0.85</f>
        <v>#REF!</v>
      </c>
      <c r="E9" s="12" t="e">
        <f>ВВ!#REF!*0.85</f>
        <v>#REF!</v>
      </c>
      <c r="F9" s="12" t="e">
        <f>ВВ!#REF!*0.85</f>
        <v>#REF!</v>
      </c>
      <c r="G9" s="12" t="e">
        <f>ВВ!#REF!*0.85</f>
        <v>#REF!</v>
      </c>
      <c r="H9" s="12" t="e">
        <f>ВВ!#REF!*0.85</f>
        <v>#REF!</v>
      </c>
      <c r="I9" s="12" t="e">
        <f>ВВ!#REF!*0.85</f>
        <v>#REF!</v>
      </c>
      <c r="J9" s="12" t="e">
        <f>ВВ!#REF!*0.85</f>
        <v>#REF!</v>
      </c>
      <c r="K9" s="12" t="e">
        <f>ВВ!#REF!*0.85</f>
        <v>#REF!</v>
      </c>
      <c r="L9" s="12" t="e">
        <f>ВВ!#REF!*0.85</f>
        <v>#REF!</v>
      </c>
    </row>
    <row r="10" spans="1:12" s="4" customFormat="1" ht="12" customHeight="1">
      <c r="A10" s="13">
        <v>2</v>
      </c>
      <c r="B10" s="12" t="e">
        <f>ВВ!#REF!*0.85</f>
        <v>#REF!</v>
      </c>
      <c r="C10" s="12" t="e">
        <f>ВВ!#REF!*0.85</f>
        <v>#REF!</v>
      </c>
      <c r="D10" s="12" t="e">
        <f>ВВ!#REF!*0.85</f>
        <v>#REF!</v>
      </c>
      <c r="E10" s="12" t="e">
        <f>ВВ!#REF!*0.85</f>
        <v>#REF!</v>
      </c>
      <c r="F10" s="12" t="e">
        <f>ВВ!#REF!*0.85</f>
        <v>#REF!</v>
      </c>
      <c r="G10" s="12" t="e">
        <f>ВВ!#REF!*0.85</f>
        <v>#REF!</v>
      </c>
      <c r="H10" s="12" t="e">
        <f>ВВ!#REF!*0.85</f>
        <v>#REF!</v>
      </c>
      <c r="I10" s="12" t="e">
        <f>ВВ!#REF!*0.85</f>
        <v>#REF!</v>
      </c>
      <c r="J10" s="12" t="e">
        <f>ВВ!#REF!*0.85</f>
        <v>#REF!</v>
      </c>
      <c r="K10" s="12" t="e">
        <f>ВВ!#REF!*0.85</f>
        <v>#REF!</v>
      </c>
      <c r="L10" s="12" t="e">
        <f>ВВ!#REF!*0.85</f>
        <v>#REF!</v>
      </c>
    </row>
    <row r="11" spans="1:12" s="3" customFormat="1" ht="12" customHeight="1">
      <c r="A11" s="12" t="s">
        <v>34</v>
      </c>
      <c r="B11" s="12"/>
      <c r="C11" s="12"/>
      <c r="D11" s="12"/>
      <c r="E11" s="12"/>
      <c r="F11" s="12"/>
      <c r="G11" s="12"/>
      <c r="H11" s="12"/>
      <c r="I11" s="12"/>
      <c r="J11" s="12"/>
      <c r="K11" s="12"/>
      <c r="L11" s="12"/>
    </row>
    <row r="12" spans="1:12" s="4" customFormat="1" ht="12" customHeight="1">
      <c r="A12" s="13">
        <v>1</v>
      </c>
      <c r="B12" s="12" t="e">
        <f>ВВ!#REF!*0.85</f>
        <v>#REF!</v>
      </c>
      <c r="C12" s="12" t="e">
        <f>ВВ!#REF!*0.85</f>
        <v>#REF!</v>
      </c>
      <c r="D12" s="12" t="e">
        <f>ВВ!#REF!*0.85</f>
        <v>#REF!</v>
      </c>
      <c r="E12" s="12" t="e">
        <f>ВВ!#REF!*0.85</f>
        <v>#REF!</v>
      </c>
      <c r="F12" s="12" t="e">
        <f>ВВ!#REF!*0.85</f>
        <v>#REF!</v>
      </c>
      <c r="G12" s="12" t="e">
        <f>ВВ!#REF!*0.85</f>
        <v>#REF!</v>
      </c>
      <c r="H12" s="12" t="e">
        <f>ВВ!#REF!*0.85</f>
        <v>#REF!</v>
      </c>
      <c r="I12" s="12" t="e">
        <f>ВВ!#REF!*0.85</f>
        <v>#REF!</v>
      </c>
      <c r="J12" s="12" t="e">
        <f>ВВ!#REF!*0.85</f>
        <v>#REF!</v>
      </c>
      <c r="K12" s="12" t="e">
        <f>ВВ!#REF!*0.85</f>
        <v>#REF!</v>
      </c>
      <c r="L12" s="12" t="e">
        <f>ВВ!#REF!*0.85</f>
        <v>#REF!</v>
      </c>
    </row>
    <row r="13" spans="1:12" s="4" customFormat="1" ht="12" customHeight="1">
      <c r="A13" s="13">
        <v>2</v>
      </c>
      <c r="B13" s="12" t="e">
        <f>ВВ!#REF!*0.85</f>
        <v>#REF!</v>
      </c>
      <c r="C13" s="12" t="e">
        <f>ВВ!#REF!*0.85</f>
        <v>#REF!</v>
      </c>
      <c r="D13" s="12" t="e">
        <f>ВВ!#REF!*0.85</f>
        <v>#REF!</v>
      </c>
      <c r="E13" s="12" t="e">
        <f>ВВ!#REF!*0.85</f>
        <v>#REF!</v>
      </c>
      <c r="F13" s="12" t="e">
        <f>ВВ!#REF!*0.85</f>
        <v>#REF!</v>
      </c>
      <c r="G13" s="12" t="e">
        <f>ВВ!#REF!*0.85</f>
        <v>#REF!</v>
      </c>
      <c r="H13" s="12" t="e">
        <f>ВВ!#REF!*0.85</f>
        <v>#REF!</v>
      </c>
      <c r="I13" s="12" t="e">
        <f>ВВ!#REF!*0.85</f>
        <v>#REF!</v>
      </c>
      <c r="J13" s="12" t="e">
        <f>ВВ!#REF!*0.85</f>
        <v>#REF!</v>
      </c>
      <c r="K13" s="12" t="e">
        <f>ВВ!#REF!*0.85</f>
        <v>#REF!</v>
      </c>
      <c r="L13" s="12" t="e">
        <f>ВВ!#REF!*0.85</f>
        <v>#REF!</v>
      </c>
    </row>
    <row r="14" spans="1:12" s="3" customFormat="1" ht="12" customHeight="1">
      <c r="A14" s="12" t="s">
        <v>35</v>
      </c>
      <c r="B14" s="12"/>
      <c r="C14" s="12"/>
      <c r="D14" s="12"/>
      <c r="E14" s="12"/>
      <c r="F14" s="12"/>
      <c r="G14" s="12"/>
      <c r="H14" s="12"/>
      <c r="I14" s="12"/>
      <c r="J14" s="12"/>
      <c r="K14" s="12"/>
      <c r="L14" s="12"/>
    </row>
    <row r="15" spans="1:12" s="4" customFormat="1" ht="12" customHeight="1">
      <c r="A15" s="13" t="s">
        <v>36</v>
      </c>
      <c r="B15" s="12" t="e">
        <f>ВВ!#REF!*0.85</f>
        <v>#REF!</v>
      </c>
      <c r="C15" s="12" t="e">
        <f>ВВ!#REF!*0.85</f>
        <v>#REF!</v>
      </c>
      <c r="D15" s="12" t="e">
        <f>ВВ!#REF!*0.85</f>
        <v>#REF!</v>
      </c>
      <c r="E15" s="12" t="e">
        <f>ВВ!#REF!*0.85</f>
        <v>#REF!</v>
      </c>
      <c r="F15" s="12" t="e">
        <f>ВВ!#REF!*0.85</f>
        <v>#REF!</v>
      </c>
      <c r="G15" s="12" t="e">
        <f>ВВ!#REF!*0.85</f>
        <v>#REF!</v>
      </c>
      <c r="H15" s="12" t="e">
        <f>ВВ!#REF!*0.85</f>
        <v>#REF!</v>
      </c>
      <c r="I15" s="12" t="e">
        <f>ВВ!#REF!*0.85</f>
        <v>#REF!</v>
      </c>
      <c r="J15" s="12" t="e">
        <f>ВВ!#REF!*0.85</f>
        <v>#REF!</v>
      </c>
      <c r="K15" s="12" t="e">
        <f>ВВ!#REF!*0.85</f>
        <v>#REF!</v>
      </c>
      <c r="L15" s="12" t="e">
        <f>ВВ!#REF!*0.85</f>
        <v>#REF!</v>
      </c>
    </row>
    <row r="17" spans="1:12" s="1" customFormat="1" ht="24.75" customHeight="1">
      <c r="A17" s="8" t="s">
        <v>150</v>
      </c>
      <c r="B17" s="9"/>
      <c r="C17" s="9"/>
      <c r="D17" s="9"/>
      <c r="E17" s="9"/>
      <c r="F17" s="9"/>
      <c r="G17" s="9"/>
      <c r="H17" s="9"/>
      <c r="I17" s="9"/>
      <c r="J17" s="9"/>
      <c r="K17" s="9"/>
      <c r="L17" s="9"/>
    </row>
    <row r="18" spans="1:12" s="2" customFormat="1">
      <c r="A18" s="10" t="s">
        <v>2</v>
      </c>
      <c r="B18" s="54" t="e">
        <f t="shared" ref="B18" si="0">B3</f>
        <v>#REF!</v>
      </c>
      <c r="C18" s="54" t="e">
        <f t="shared" ref="C18:L18" si="1">C3</f>
        <v>#REF!</v>
      </c>
      <c r="D18" s="54" t="e">
        <f t="shared" si="1"/>
        <v>#REF!</v>
      </c>
      <c r="E18" s="54" t="e">
        <f t="shared" si="1"/>
        <v>#REF!</v>
      </c>
      <c r="F18" s="54" t="e">
        <f t="shared" si="1"/>
        <v>#REF!</v>
      </c>
      <c r="G18" s="54" t="e">
        <f t="shared" si="1"/>
        <v>#REF!</v>
      </c>
      <c r="H18" s="54" t="e">
        <f t="shared" si="1"/>
        <v>#REF!</v>
      </c>
      <c r="I18" s="54" t="e">
        <f t="shared" si="1"/>
        <v>#REF!</v>
      </c>
      <c r="J18" s="54" t="e">
        <f t="shared" si="1"/>
        <v>#REF!</v>
      </c>
      <c r="K18" s="54" t="e">
        <f t="shared" si="1"/>
        <v>#REF!</v>
      </c>
      <c r="L18" s="54" t="e">
        <f t="shared" si="1"/>
        <v>#REF!</v>
      </c>
    </row>
    <row r="19" spans="1:12" s="2" customFormat="1">
      <c r="A19" s="10"/>
      <c r="B19" s="54" t="e">
        <f t="shared" ref="B19" si="2">B4</f>
        <v>#REF!</v>
      </c>
      <c r="C19" s="54" t="e">
        <f t="shared" ref="C19:L19" si="3">C4</f>
        <v>#REF!</v>
      </c>
      <c r="D19" s="54" t="e">
        <f t="shared" si="3"/>
        <v>#REF!</v>
      </c>
      <c r="E19" s="54" t="e">
        <f t="shared" si="3"/>
        <v>#REF!</v>
      </c>
      <c r="F19" s="54" t="e">
        <f t="shared" si="3"/>
        <v>#REF!</v>
      </c>
      <c r="G19" s="54" t="e">
        <f t="shared" si="3"/>
        <v>#REF!</v>
      </c>
      <c r="H19" s="54" t="e">
        <f t="shared" si="3"/>
        <v>#REF!</v>
      </c>
      <c r="I19" s="54" t="e">
        <f t="shared" si="3"/>
        <v>#REF!</v>
      </c>
      <c r="J19" s="54" t="e">
        <f t="shared" si="3"/>
        <v>#REF!</v>
      </c>
      <c r="K19" s="54" t="e">
        <f t="shared" si="3"/>
        <v>#REF!</v>
      </c>
      <c r="L19" s="54" t="e">
        <f t="shared" si="3"/>
        <v>#REF!</v>
      </c>
    </row>
    <row r="20" spans="1:12" s="3" customFormat="1" ht="12" customHeight="1">
      <c r="A20" s="12" t="s">
        <v>68</v>
      </c>
      <c r="B20" s="7"/>
      <c r="C20" s="7"/>
      <c r="D20" s="7"/>
      <c r="E20" s="7"/>
      <c r="F20" s="7"/>
      <c r="G20" s="7"/>
      <c r="H20" s="7"/>
      <c r="I20" s="7"/>
      <c r="J20" s="7"/>
      <c r="K20" s="7"/>
      <c r="L20" s="7"/>
    </row>
    <row r="21" spans="1:12" s="4" customFormat="1" ht="12" customHeight="1">
      <c r="A21" s="14">
        <v>1</v>
      </c>
      <c r="B21" s="29" t="e">
        <f t="shared" ref="B21" si="4">ROUNDUP(B6*0.9,)</f>
        <v>#REF!</v>
      </c>
      <c r="C21" s="29" t="e">
        <f t="shared" ref="C21:L21" si="5">ROUNDUP(C6*0.9,)</f>
        <v>#REF!</v>
      </c>
      <c r="D21" s="29" t="e">
        <f t="shared" si="5"/>
        <v>#REF!</v>
      </c>
      <c r="E21" s="29" t="e">
        <f t="shared" si="5"/>
        <v>#REF!</v>
      </c>
      <c r="F21" s="29" t="e">
        <f t="shared" si="5"/>
        <v>#REF!</v>
      </c>
      <c r="G21" s="29" t="e">
        <f t="shared" si="5"/>
        <v>#REF!</v>
      </c>
      <c r="H21" s="29" t="e">
        <f t="shared" si="5"/>
        <v>#REF!</v>
      </c>
      <c r="I21" s="29" t="e">
        <f t="shared" si="5"/>
        <v>#REF!</v>
      </c>
      <c r="J21" s="29" t="e">
        <f t="shared" si="5"/>
        <v>#REF!</v>
      </c>
      <c r="K21" s="29" t="e">
        <f t="shared" si="5"/>
        <v>#REF!</v>
      </c>
      <c r="L21" s="29" t="e">
        <f t="shared" si="5"/>
        <v>#REF!</v>
      </c>
    </row>
    <row r="22" spans="1:12" s="4" customFormat="1" ht="12" customHeight="1">
      <c r="A22" s="14">
        <v>2</v>
      </c>
      <c r="B22" s="29" t="e">
        <f t="shared" ref="B22" si="6">ROUNDUP(B7*0.9,)</f>
        <v>#REF!</v>
      </c>
      <c r="C22" s="29" t="e">
        <f t="shared" ref="C22:L22" si="7">ROUNDUP(C7*0.9,)</f>
        <v>#REF!</v>
      </c>
      <c r="D22" s="29" t="e">
        <f t="shared" si="7"/>
        <v>#REF!</v>
      </c>
      <c r="E22" s="29" t="e">
        <f t="shared" si="7"/>
        <v>#REF!</v>
      </c>
      <c r="F22" s="29" t="e">
        <f t="shared" si="7"/>
        <v>#REF!</v>
      </c>
      <c r="G22" s="29" t="e">
        <f t="shared" si="7"/>
        <v>#REF!</v>
      </c>
      <c r="H22" s="29" t="e">
        <f t="shared" si="7"/>
        <v>#REF!</v>
      </c>
      <c r="I22" s="29" t="e">
        <f t="shared" si="7"/>
        <v>#REF!</v>
      </c>
      <c r="J22" s="29" t="e">
        <f t="shared" si="7"/>
        <v>#REF!</v>
      </c>
      <c r="K22" s="29" t="e">
        <f t="shared" si="7"/>
        <v>#REF!</v>
      </c>
      <c r="L22" s="29" t="e">
        <f t="shared" si="7"/>
        <v>#REF!</v>
      </c>
    </row>
    <row r="23" spans="1:12" s="3" customFormat="1" ht="12" customHeight="1">
      <c r="A23" s="100" t="s">
        <v>310</v>
      </c>
      <c r="B23" s="29"/>
      <c r="C23" s="29"/>
      <c r="D23" s="29"/>
      <c r="E23" s="29"/>
      <c r="F23" s="29"/>
      <c r="G23" s="29"/>
      <c r="H23" s="29"/>
      <c r="I23" s="29"/>
      <c r="J23" s="29"/>
      <c r="K23" s="29"/>
      <c r="L23" s="29"/>
    </row>
    <row r="24" spans="1:12" s="4" customFormat="1" ht="12" customHeight="1">
      <c r="A24" s="13">
        <v>1</v>
      </c>
      <c r="B24" s="29" t="e">
        <f t="shared" ref="B24" si="8">ROUNDUP(B9*0.9,)</f>
        <v>#REF!</v>
      </c>
      <c r="C24" s="29" t="e">
        <f t="shared" ref="C24:L24" si="9">ROUNDUP(C9*0.9,)</f>
        <v>#REF!</v>
      </c>
      <c r="D24" s="29" t="e">
        <f t="shared" si="9"/>
        <v>#REF!</v>
      </c>
      <c r="E24" s="29" t="e">
        <f t="shared" si="9"/>
        <v>#REF!</v>
      </c>
      <c r="F24" s="29" t="e">
        <f t="shared" si="9"/>
        <v>#REF!</v>
      </c>
      <c r="G24" s="29" t="e">
        <f t="shared" si="9"/>
        <v>#REF!</v>
      </c>
      <c r="H24" s="29" t="e">
        <f t="shared" si="9"/>
        <v>#REF!</v>
      </c>
      <c r="I24" s="29" t="e">
        <f t="shared" si="9"/>
        <v>#REF!</v>
      </c>
      <c r="J24" s="29" t="e">
        <f t="shared" si="9"/>
        <v>#REF!</v>
      </c>
      <c r="K24" s="29" t="e">
        <f t="shared" si="9"/>
        <v>#REF!</v>
      </c>
      <c r="L24" s="29" t="e">
        <f t="shared" si="9"/>
        <v>#REF!</v>
      </c>
    </row>
    <row r="25" spans="1:12" s="4" customFormat="1" ht="12" customHeight="1">
      <c r="A25" s="13">
        <v>2</v>
      </c>
      <c r="B25" s="29" t="e">
        <f t="shared" ref="B25" si="10">ROUNDUP(B10*0.9,)</f>
        <v>#REF!</v>
      </c>
      <c r="C25" s="29" t="e">
        <f t="shared" ref="C25:L25" si="11">ROUNDUP(C10*0.9,)</f>
        <v>#REF!</v>
      </c>
      <c r="D25" s="29" t="e">
        <f t="shared" si="11"/>
        <v>#REF!</v>
      </c>
      <c r="E25" s="29" t="e">
        <f t="shared" si="11"/>
        <v>#REF!</v>
      </c>
      <c r="F25" s="29" t="e">
        <f t="shared" si="11"/>
        <v>#REF!</v>
      </c>
      <c r="G25" s="29" t="e">
        <f t="shared" si="11"/>
        <v>#REF!</v>
      </c>
      <c r="H25" s="29" t="e">
        <f t="shared" si="11"/>
        <v>#REF!</v>
      </c>
      <c r="I25" s="29" t="e">
        <f t="shared" si="11"/>
        <v>#REF!</v>
      </c>
      <c r="J25" s="29" t="e">
        <f t="shared" si="11"/>
        <v>#REF!</v>
      </c>
      <c r="K25" s="29" t="e">
        <f t="shared" si="11"/>
        <v>#REF!</v>
      </c>
      <c r="L25" s="29" t="e">
        <f t="shared" si="11"/>
        <v>#REF!</v>
      </c>
    </row>
    <row r="26" spans="1:12" s="3" customFormat="1" ht="12" customHeight="1">
      <c r="A26" s="12" t="s">
        <v>34</v>
      </c>
      <c r="B26" s="29"/>
      <c r="C26" s="29"/>
      <c r="D26" s="29"/>
      <c r="E26" s="29"/>
      <c r="F26" s="29"/>
      <c r="G26" s="29"/>
      <c r="H26" s="29"/>
      <c r="I26" s="29"/>
      <c r="J26" s="29"/>
      <c r="K26" s="29"/>
      <c r="L26" s="29"/>
    </row>
    <row r="27" spans="1:12" s="4" customFormat="1" ht="12" customHeight="1">
      <c r="A27" s="13">
        <v>1</v>
      </c>
      <c r="B27" s="29" t="e">
        <f t="shared" ref="B27" si="12">ROUNDUP(B12*0.9,)</f>
        <v>#REF!</v>
      </c>
      <c r="C27" s="29" t="e">
        <f t="shared" ref="C27:L27" si="13">ROUNDUP(C12*0.9,)</f>
        <v>#REF!</v>
      </c>
      <c r="D27" s="29" t="e">
        <f t="shared" si="13"/>
        <v>#REF!</v>
      </c>
      <c r="E27" s="29" t="e">
        <f t="shared" si="13"/>
        <v>#REF!</v>
      </c>
      <c r="F27" s="29" t="e">
        <f t="shared" si="13"/>
        <v>#REF!</v>
      </c>
      <c r="G27" s="29" t="e">
        <f t="shared" si="13"/>
        <v>#REF!</v>
      </c>
      <c r="H27" s="29" t="e">
        <f t="shared" si="13"/>
        <v>#REF!</v>
      </c>
      <c r="I27" s="29" t="e">
        <f t="shared" si="13"/>
        <v>#REF!</v>
      </c>
      <c r="J27" s="29" t="e">
        <f t="shared" si="13"/>
        <v>#REF!</v>
      </c>
      <c r="K27" s="29" t="e">
        <f t="shared" si="13"/>
        <v>#REF!</v>
      </c>
      <c r="L27" s="29" t="e">
        <f t="shared" si="13"/>
        <v>#REF!</v>
      </c>
    </row>
    <row r="28" spans="1:12" s="4" customFormat="1" ht="12" customHeight="1">
      <c r="A28" s="13">
        <v>2</v>
      </c>
      <c r="B28" s="29" t="e">
        <f t="shared" ref="B28" si="14">ROUNDUP(B13*0.9,)</f>
        <v>#REF!</v>
      </c>
      <c r="C28" s="29" t="e">
        <f t="shared" ref="C28:L28" si="15">ROUNDUP(C13*0.9,)</f>
        <v>#REF!</v>
      </c>
      <c r="D28" s="29" t="e">
        <f t="shared" si="15"/>
        <v>#REF!</v>
      </c>
      <c r="E28" s="29" t="e">
        <f t="shared" si="15"/>
        <v>#REF!</v>
      </c>
      <c r="F28" s="29" t="e">
        <f t="shared" si="15"/>
        <v>#REF!</v>
      </c>
      <c r="G28" s="29" t="e">
        <f t="shared" si="15"/>
        <v>#REF!</v>
      </c>
      <c r="H28" s="29" t="e">
        <f t="shared" si="15"/>
        <v>#REF!</v>
      </c>
      <c r="I28" s="29" t="e">
        <f t="shared" si="15"/>
        <v>#REF!</v>
      </c>
      <c r="J28" s="29" t="e">
        <f t="shared" si="15"/>
        <v>#REF!</v>
      </c>
      <c r="K28" s="29" t="e">
        <f t="shared" si="15"/>
        <v>#REF!</v>
      </c>
      <c r="L28" s="29" t="e">
        <f t="shared" si="15"/>
        <v>#REF!</v>
      </c>
    </row>
    <row r="29" spans="1:12" s="3" customFormat="1" ht="12" customHeight="1">
      <c r="A29" s="12" t="s">
        <v>35</v>
      </c>
      <c r="B29" s="29"/>
      <c r="C29" s="29"/>
      <c r="D29" s="29"/>
      <c r="E29" s="29"/>
      <c r="F29" s="29"/>
      <c r="G29" s="29"/>
      <c r="H29" s="29"/>
      <c r="I29" s="29"/>
      <c r="J29" s="29"/>
      <c r="K29" s="29"/>
      <c r="L29" s="29"/>
    </row>
    <row r="30" spans="1:12" s="4" customFormat="1" ht="12" customHeight="1">
      <c r="A30" s="13" t="s">
        <v>36</v>
      </c>
      <c r="B30" s="29" t="e">
        <f t="shared" ref="B30" si="16">ROUNDUP(B15*0.9,)</f>
        <v>#REF!</v>
      </c>
      <c r="C30" s="29" t="e">
        <f t="shared" ref="C30:L30" si="17">ROUNDUP(C15*0.9,)</f>
        <v>#REF!</v>
      </c>
      <c r="D30" s="29" t="e">
        <f t="shared" si="17"/>
        <v>#REF!</v>
      </c>
      <c r="E30" s="29" t="e">
        <f t="shared" si="17"/>
        <v>#REF!</v>
      </c>
      <c r="F30" s="29" t="e">
        <f t="shared" si="17"/>
        <v>#REF!</v>
      </c>
      <c r="G30" s="29" t="e">
        <f t="shared" si="17"/>
        <v>#REF!</v>
      </c>
      <c r="H30" s="29" t="e">
        <f t="shared" si="17"/>
        <v>#REF!</v>
      </c>
      <c r="I30" s="29" t="e">
        <f t="shared" si="17"/>
        <v>#REF!</v>
      </c>
      <c r="J30" s="29" t="e">
        <f t="shared" si="17"/>
        <v>#REF!</v>
      </c>
      <c r="K30" s="29" t="e">
        <f t="shared" si="17"/>
        <v>#REF!</v>
      </c>
      <c r="L30" s="29" t="e">
        <f t="shared" si="17"/>
        <v>#REF!</v>
      </c>
    </row>
    <row r="33" spans="1:1">
      <c r="A33" s="77" t="s">
        <v>40</v>
      </c>
    </row>
    <row r="34" spans="1:1" customFormat="1">
      <c r="A34" s="16" t="s">
        <v>42</v>
      </c>
    </row>
    <row r="35" spans="1:1" customFormat="1" ht="16.5" customHeight="1">
      <c r="A35" s="17" t="s">
        <v>43</v>
      </c>
    </row>
    <row r="36" spans="1:1" customFormat="1">
      <c r="A36" s="17" t="s">
        <v>44</v>
      </c>
    </row>
    <row r="37" spans="1:1" customFormat="1">
      <c r="A37" s="17" t="s">
        <v>45</v>
      </c>
    </row>
    <row r="38" spans="1:1" customFormat="1">
      <c r="A38" s="17" t="s">
        <v>46</v>
      </c>
    </row>
    <row r="39" spans="1:1" customFormat="1">
      <c r="A39" s="17" t="s">
        <v>47</v>
      </c>
    </row>
    <row r="40" spans="1:1" customFormat="1" ht="15.75" customHeight="1"/>
    <row r="41" spans="1:1">
      <c r="A41" s="203" t="s">
        <v>127</v>
      </c>
    </row>
    <row r="42" spans="1:1" ht="24.75">
      <c r="A42" s="204" t="s">
        <v>342</v>
      </c>
    </row>
    <row r="44" spans="1:1">
      <c r="A44" s="194" t="s">
        <v>50</v>
      </c>
    </row>
    <row r="45" spans="1:1" ht="79.900000000000006" customHeight="1">
      <c r="A45" s="205" t="s">
        <v>144</v>
      </c>
    </row>
  </sheetData>
  <pageMargins left="0.7" right="0.7" top="0.75" bottom="0.75" header="0.3" footer="0.3"/>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3"/>
  <dimension ref="A1:L45"/>
  <sheetViews>
    <sheetView workbookViewId="0">
      <selection activeCell="J1" sqref="J1:L1048576"/>
    </sheetView>
  </sheetViews>
  <sheetFormatPr defaultColWidth="9.140625" defaultRowHeight="15"/>
  <cols>
    <col min="1" max="1" width="52" style="1" customWidth="1"/>
    <col min="2" max="12" width="9.85546875" style="5" customWidth="1"/>
    <col min="13" max="16384" width="9.140625" style="5"/>
  </cols>
  <sheetData>
    <row r="1" spans="1:12" s="1" customFormat="1" ht="12.75">
      <c r="A1" s="202" t="s">
        <v>309</v>
      </c>
    </row>
    <row r="2" spans="1:12" s="1" customFormat="1" ht="12.75">
      <c r="A2" s="8" t="s">
        <v>95</v>
      </c>
    </row>
    <row r="3" spans="1:12" s="2" customFormat="1">
      <c r="A3" s="10" t="s">
        <v>2</v>
      </c>
      <c r="B3" s="54" t="e">
        <f>ВВ!#REF!</f>
        <v>#REF!</v>
      </c>
      <c r="C3" s="54" t="e">
        <f>ВВ!#REF!</f>
        <v>#REF!</v>
      </c>
      <c r="D3" s="54" t="e">
        <f>ВВ!#REF!</f>
        <v>#REF!</v>
      </c>
      <c r="E3" s="54" t="e">
        <f>ВВ!#REF!</f>
        <v>#REF!</v>
      </c>
      <c r="F3" s="54" t="e">
        <f>ВВ!#REF!</f>
        <v>#REF!</v>
      </c>
      <c r="G3" s="54" t="e">
        <f>ВВ!#REF!</f>
        <v>#REF!</v>
      </c>
      <c r="H3" s="54" t="e">
        <f>ВВ!#REF!</f>
        <v>#REF!</v>
      </c>
      <c r="I3" s="54" t="e">
        <f>ВВ!#REF!</f>
        <v>#REF!</v>
      </c>
      <c r="J3" s="54" t="e">
        <f>ВВ!#REF!</f>
        <v>#REF!</v>
      </c>
      <c r="K3" s="54" t="e">
        <f>ВВ!#REF!</f>
        <v>#REF!</v>
      </c>
      <c r="L3" s="54" t="e">
        <f>ВВ!#REF!</f>
        <v>#REF!</v>
      </c>
    </row>
    <row r="4" spans="1:12" s="2" customFormat="1">
      <c r="A4" s="10"/>
      <c r="B4" s="54" t="e">
        <f>ВВ!#REF!</f>
        <v>#REF!</v>
      </c>
      <c r="C4" s="54" t="e">
        <f>ВВ!#REF!</f>
        <v>#REF!</v>
      </c>
      <c r="D4" s="54" t="e">
        <f>ВВ!#REF!</f>
        <v>#REF!</v>
      </c>
      <c r="E4" s="54" t="e">
        <f>ВВ!#REF!</f>
        <v>#REF!</v>
      </c>
      <c r="F4" s="54" t="e">
        <f>ВВ!#REF!</f>
        <v>#REF!</v>
      </c>
      <c r="G4" s="54" t="e">
        <f>ВВ!#REF!</f>
        <v>#REF!</v>
      </c>
      <c r="H4" s="54" t="e">
        <f>ВВ!#REF!</f>
        <v>#REF!</v>
      </c>
      <c r="I4" s="54" t="e">
        <f>ВВ!#REF!</f>
        <v>#REF!</v>
      </c>
      <c r="J4" s="54" t="e">
        <f>ВВ!#REF!</f>
        <v>#REF!</v>
      </c>
      <c r="K4" s="54" t="e">
        <f>ВВ!#REF!</f>
        <v>#REF!</v>
      </c>
      <c r="L4" s="54" t="e">
        <f>ВВ!#REF!</f>
        <v>#REF!</v>
      </c>
    </row>
    <row r="5" spans="1:12" s="3" customFormat="1" ht="12" customHeight="1">
      <c r="A5" s="12" t="s">
        <v>68</v>
      </c>
      <c r="B5" s="7"/>
      <c r="C5" s="7"/>
      <c r="D5" s="7"/>
      <c r="E5" s="7"/>
      <c r="F5" s="7"/>
      <c r="G5" s="7"/>
      <c r="H5" s="7"/>
      <c r="I5" s="7"/>
      <c r="J5" s="7"/>
      <c r="K5" s="7"/>
      <c r="L5" s="7"/>
    </row>
    <row r="6" spans="1:12" s="4" customFormat="1" ht="12" customHeight="1">
      <c r="A6" s="14">
        <v>1</v>
      </c>
      <c r="B6" s="12" t="e">
        <f>ВВ!#REF!*0.85</f>
        <v>#REF!</v>
      </c>
      <c r="C6" s="12" t="e">
        <f>ВВ!#REF!*0.85</f>
        <v>#REF!</v>
      </c>
      <c r="D6" s="12" t="e">
        <f>ВВ!#REF!*0.85</f>
        <v>#REF!</v>
      </c>
      <c r="E6" s="12" t="e">
        <f>ВВ!#REF!*0.85</f>
        <v>#REF!</v>
      </c>
      <c r="F6" s="12" t="e">
        <f>ВВ!#REF!*0.85</f>
        <v>#REF!</v>
      </c>
      <c r="G6" s="12" t="e">
        <f>ВВ!#REF!*0.85</f>
        <v>#REF!</v>
      </c>
      <c r="H6" s="12" t="e">
        <f>ВВ!#REF!*0.85</f>
        <v>#REF!</v>
      </c>
      <c r="I6" s="12" t="e">
        <f>ВВ!#REF!*0.85</f>
        <v>#REF!</v>
      </c>
      <c r="J6" s="12" t="e">
        <f>ВВ!#REF!*0.85</f>
        <v>#REF!</v>
      </c>
      <c r="K6" s="12" t="e">
        <f>ВВ!#REF!*0.85</f>
        <v>#REF!</v>
      </c>
      <c r="L6" s="12" t="e">
        <f>ВВ!#REF!*0.85</f>
        <v>#REF!</v>
      </c>
    </row>
    <row r="7" spans="1:12" s="4" customFormat="1" ht="12" customHeight="1">
      <c r="A7" s="14">
        <v>2</v>
      </c>
      <c r="B7" s="12" t="e">
        <f>ВВ!#REF!*0.85</f>
        <v>#REF!</v>
      </c>
      <c r="C7" s="12" t="e">
        <f>ВВ!#REF!*0.85</f>
        <v>#REF!</v>
      </c>
      <c r="D7" s="12" t="e">
        <f>ВВ!#REF!*0.85</f>
        <v>#REF!</v>
      </c>
      <c r="E7" s="12" t="e">
        <f>ВВ!#REF!*0.85</f>
        <v>#REF!</v>
      </c>
      <c r="F7" s="12" t="e">
        <f>ВВ!#REF!*0.85</f>
        <v>#REF!</v>
      </c>
      <c r="G7" s="12" t="e">
        <f>ВВ!#REF!*0.85</f>
        <v>#REF!</v>
      </c>
      <c r="H7" s="12" t="e">
        <f>ВВ!#REF!*0.85</f>
        <v>#REF!</v>
      </c>
      <c r="I7" s="12" t="e">
        <f>ВВ!#REF!*0.85</f>
        <v>#REF!</v>
      </c>
      <c r="J7" s="12" t="e">
        <f>ВВ!#REF!*0.85</f>
        <v>#REF!</v>
      </c>
      <c r="K7" s="12" t="e">
        <f>ВВ!#REF!*0.85</f>
        <v>#REF!</v>
      </c>
      <c r="L7" s="12" t="e">
        <f>ВВ!#REF!*0.85</f>
        <v>#REF!</v>
      </c>
    </row>
    <row r="8" spans="1:12" s="3" customFormat="1" ht="12" customHeight="1">
      <c r="A8" s="100" t="s">
        <v>310</v>
      </c>
      <c r="B8" s="12"/>
      <c r="C8" s="12"/>
      <c r="D8" s="12"/>
      <c r="E8" s="12"/>
      <c r="F8" s="12"/>
      <c r="G8" s="12"/>
      <c r="H8" s="12"/>
      <c r="I8" s="12"/>
      <c r="J8" s="12"/>
      <c r="K8" s="12"/>
      <c r="L8" s="12"/>
    </row>
    <row r="9" spans="1:12" s="4" customFormat="1" ht="12" customHeight="1">
      <c r="A9" s="13">
        <v>1</v>
      </c>
      <c r="B9" s="12" t="e">
        <f>ВВ!#REF!*0.85</f>
        <v>#REF!</v>
      </c>
      <c r="C9" s="12" t="e">
        <f>ВВ!#REF!*0.85</f>
        <v>#REF!</v>
      </c>
      <c r="D9" s="12" t="e">
        <f>ВВ!#REF!*0.85</f>
        <v>#REF!</v>
      </c>
      <c r="E9" s="12" t="e">
        <f>ВВ!#REF!*0.85</f>
        <v>#REF!</v>
      </c>
      <c r="F9" s="12" t="e">
        <f>ВВ!#REF!*0.85</f>
        <v>#REF!</v>
      </c>
      <c r="G9" s="12" t="e">
        <f>ВВ!#REF!*0.85</f>
        <v>#REF!</v>
      </c>
      <c r="H9" s="12" t="e">
        <f>ВВ!#REF!*0.85</f>
        <v>#REF!</v>
      </c>
      <c r="I9" s="12" t="e">
        <f>ВВ!#REF!*0.85</f>
        <v>#REF!</v>
      </c>
      <c r="J9" s="12" t="e">
        <f>ВВ!#REF!*0.85</f>
        <v>#REF!</v>
      </c>
      <c r="K9" s="12" t="e">
        <f>ВВ!#REF!*0.85</f>
        <v>#REF!</v>
      </c>
      <c r="L9" s="12" t="e">
        <f>ВВ!#REF!*0.85</f>
        <v>#REF!</v>
      </c>
    </row>
    <row r="10" spans="1:12" s="4" customFormat="1" ht="12" customHeight="1">
      <c r="A10" s="13">
        <v>2</v>
      </c>
      <c r="B10" s="12" t="e">
        <f>ВВ!#REF!*0.85</f>
        <v>#REF!</v>
      </c>
      <c r="C10" s="12" t="e">
        <f>ВВ!#REF!*0.85</f>
        <v>#REF!</v>
      </c>
      <c r="D10" s="12" t="e">
        <f>ВВ!#REF!*0.85</f>
        <v>#REF!</v>
      </c>
      <c r="E10" s="12" t="e">
        <f>ВВ!#REF!*0.85</f>
        <v>#REF!</v>
      </c>
      <c r="F10" s="12" t="e">
        <f>ВВ!#REF!*0.85</f>
        <v>#REF!</v>
      </c>
      <c r="G10" s="12" t="e">
        <f>ВВ!#REF!*0.85</f>
        <v>#REF!</v>
      </c>
      <c r="H10" s="12" t="e">
        <f>ВВ!#REF!*0.85</f>
        <v>#REF!</v>
      </c>
      <c r="I10" s="12" t="e">
        <f>ВВ!#REF!*0.85</f>
        <v>#REF!</v>
      </c>
      <c r="J10" s="12" t="e">
        <f>ВВ!#REF!*0.85</f>
        <v>#REF!</v>
      </c>
      <c r="K10" s="12" t="e">
        <f>ВВ!#REF!*0.85</f>
        <v>#REF!</v>
      </c>
      <c r="L10" s="12" t="e">
        <f>ВВ!#REF!*0.85</f>
        <v>#REF!</v>
      </c>
    </row>
    <row r="11" spans="1:12" s="3" customFormat="1" ht="12" customHeight="1">
      <c r="A11" s="12" t="s">
        <v>34</v>
      </c>
      <c r="B11" s="12"/>
      <c r="C11" s="12"/>
      <c r="D11" s="12"/>
      <c r="E11" s="12"/>
      <c r="F11" s="12"/>
      <c r="G11" s="12"/>
      <c r="H11" s="12"/>
      <c r="I11" s="12"/>
      <c r="J11" s="12"/>
      <c r="K11" s="12"/>
      <c r="L11" s="12"/>
    </row>
    <row r="12" spans="1:12" s="4" customFormat="1" ht="12" customHeight="1">
      <c r="A12" s="13">
        <v>1</v>
      </c>
      <c r="B12" s="12" t="e">
        <f>ВВ!#REF!*0.85</f>
        <v>#REF!</v>
      </c>
      <c r="C12" s="12" t="e">
        <f>ВВ!#REF!*0.85</f>
        <v>#REF!</v>
      </c>
      <c r="D12" s="12" t="e">
        <f>ВВ!#REF!*0.85</f>
        <v>#REF!</v>
      </c>
      <c r="E12" s="12" t="e">
        <f>ВВ!#REF!*0.85</f>
        <v>#REF!</v>
      </c>
      <c r="F12" s="12" t="e">
        <f>ВВ!#REF!*0.85</f>
        <v>#REF!</v>
      </c>
      <c r="G12" s="12" t="e">
        <f>ВВ!#REF!*0.85</f>
        <v>#REF!</v>
      </c>
      <c r="H12" s="12" t="e">
        <f>ВВ!#REF!*0.85</f>
        <v>#REF!</v>
      </c>
      <c r="I12" s="12" t="e">
        <f>ВВ!#REF!*0.85</f>
        <v>#REF!</v>
      </c>
      <c r="J12" s="12" t="e">
        <f>ВВ!#REF!*0.85</f>
        <v>#REF!</v>
      </c>
      <c r="K12" s="12" t="e">
        <f>ВВ!#REF!*0.85</f>
        <v>#REF!</v>
      </c>
      <c r="L12" s="12" t="e">
        <f>ВВ!#REF!*0.85</f>
        <v>#REF!</v>
      </c>
    </row>
    <row r="13" spans="1:12" s="4" customFormat="1" ht="12" customHeight="1">
      <c r="A13" s="13">
        <v>2</v>
      </c>
      <c r="B13" s="12" t="e">
        <f>ВВ!#REF!*0.85</f>
        <v>#REF!</v>
      </c>
      <c r="C13" s="12" t="e">
        <f>ВВ!#REF!*0.85</f>
        <v>#REF!</v>
      </c>
      <c r="D13" s="12" t="e">
        <f>ВВ!#REF!*0.85</f>
        <v>#REF!</v>
      </c>
      <c r="E13" s="12" t="e">
        <f>ВВ!#REF!*0.85</f>
        <v>#REF!</v>
      </c>
      <c r="F13" s="12" t="e">
        <f>ВВ!#REF!*0.85</f>
        <v>#REF!</v>
      </c>
      <c r="G13" s="12" t="e">
        <f>ВВ!#REF!*0.85</f>
        <v>#REF!</v>
      </c>
      <c r="H13" s="12" t="e">
        <f>ВВ!#REF!*0.85</f>
        <v>#REF!</v>
      </c>
      <c r="I13" s="12" t="e">
        <f>ВВ!#REF!*0.85</f>
        <v>#REF!</v>
      </c>
      <c r="J13" s="12" t="e">
        <f>ВВ!#REF!*0.85</f>
        <v>#REF!</v>
      </c>
      <c r="K13" s="12" t="e">
        <f>ВВ!#REF!*0.85</f>
        <v>#REF!</v>
      </c>
      <c r="L13" s="12" t="e">
        <f>ВВ!#REF!*0.85</f>
        <v>#REF!</v>
      </c>
    </row>
    <row r="14" spans="1:12" s="3" customFormat="1" ht="12" customHeight="1">
      <c r="A14" s="12" t="s">
        <v>35</v>
      </c>
      <c r="B14" s="12"/>
      <c r="C14" s="12"/>
      <c r="D14" s="12"/>
      <c r="E14" s="12"/>
      <c r="F14" s="12"/>
      <c r="G14" s="12"/>
      <c r="H14" s="12"/>
      <c r="I14" s="12"/>
      <c r="J14" s="12"/>
      <c r="K14" s="12"/>
      <c r="L14" s="12"/>
    </row>
    <row r="15" spans="1:12" s="4" customFormat="1" ht="12" customHeight="1">
      <c r="A15" s="13" t="s">
        <v>36</v>
      </c>
      <c r="B15" s="12" t="e">
        <f>ВВ!#REF!*0.85</f>
        <v>#REF!</v>
      </c>
      <c r="C15" s="12" t="e">
        <f>ВВ!#REF!*0.85</f>
        <v>#REF!</v>
      </c>
      <c r="D15" s="12" t="e">
        <f>ВВ!#REF!*0.85</f>
        <v>#REF!</v>
      </c>
      <c r="E15" s="12" t="e">
        <f>ВВ!#REF!*0.85</f>
        <v>#REF!</v>
      </c>
      <c r="F15" s="12" t="e">
        <f>ВВ!#REF!*0.85</f>
        <v>#REF!</v>
      </c>
      <c r="G15" s="12" t="e">
        <f>ВВ!#REF!*0.85</f>
        <v>#REF!</v>
      </c>
      <c r="H15" s="12" t="e">
        <f>ВВ!#REF!*0.85</f>
        <v>#REF!</v>
      </c>
      <c r="I15" s="12" t="e">
        <f>ВВ!#REF!*0.85</f>
        <v>#REF!</v>
      </c>
      <c r="J15" s="12" t="e">
        <f>ВВ!#REF!*0.85</f>
        <v>#REF!</v>
      </c>
      <c r="K15" s="12" t="e">
        <f>ВВ!#REF!*0.85</f>
        <v>#REF!</v>
      </c>
      <c r="L15" s="12" t="e">
        <f>ВВ!#REF!*0.85</f>
        <v>#REF!</v>
      </c>
    </row>
    <row r="17" spans="1:12" s="1" customFormat="1" ht="24.75" customHeight="1">
      <c r="A17" s="8" t="s">
        <v>150</v>
      </c>
      <c r="B17" s="9"/>
      <c r="C17" s="9"/>
      <c r="D17" s="9"/>
      <c r="E17" s="9"/>
      <c r="F17" s="9"/>
      <c r="G17" s="9"/>
      <c r="H17" s="9"/>
      <c r="I17" s="9"/>
      <c r="J17" s="9"/>
      <c r="K17" s="9"/>
      <c r="L17" s="9"/>
    </row>
    <row r="18" spans="1:12" s="2" customFormat="1">
      <c r="A18" s="10" t="s">
        <v>2</v>
      </c>
      <c r="B18" s="54" t="e">
        <f t="shared" ref="B18" si="0">B3</f>
        <v>#REF!</v>
      </c>
      <c r="C18" s="54" t="e">
        <f t="shared" ref="C18:L18" si="1">C3</f>
        <v>#REF!</v>
      </c>
      <c r="D18" s="54" t="e">
        <f t="shared" si="1"/>
        <v>#REF!</v>
      </c>
      <c r="E18" s="54" t="e">
        <f t="shared" si="1"/>
        <v>#REF!</v>
      </c>
      <c r="F18" s="54" t="e">
        <f t="shared" si="1"/>
        <v>#REF!</v>
      </c>
      <c r="G18" s="54" t="e">
        <f t="shared" si="1"/>
        <v>#REF!</v>
      </c>
      <c r="H18" s="54" t="e">
        <f t="shared" si="1"/>
        <v>#REF!</v>
      </c>
      <c r="I18" s="54" t="e">
        <f t="shared" si="1"/>
        <v>#REF!</v>
      </c>
      <c r="J18" s="54" t="e">
        <f t="shared" si="1"/>
        <v>#REF!</v>
      </c>
      <c r="K18" s="54" t="e">
        <f t="shared" si="1"/>
        <v>#REF!</v>
      </c>
      <c r="L18" s="54" t="e">
        <f t="shared" si="1"/>
        <v>#REF!</v>
      </c>
    </row>
    <row r="19" spans="1:12" s="2" customFormat="1">
      <c r="A19" s="10"/>
      <c r="B19" s="54" t="e">
        <f t="shared" ref="B19" si="2">B4</f>
        <v>#REF!</v>
      </c>
      <c r="C19" s="54" t="e">
        <f t="shared" ref="C19:L19" si="3">C4</f>
        <v>#REF!</v>
      </c>
      <c r="D19" s="54" t="e">
        <f t="shared" si="3"/>
        <v>#REF!</v>
      </c>
      <c r="E19" s="54" t="e">
        <f t="shared" si="3"/>
        <v>#REF!</v>
      </c>
      <c r="F19" s="54" t="e">
        <f t="shared" si="3"/>
        <v>#REF!</v>
      </c>
      <c r="G19" s="54" t="e">
        <f t="shared" si="3"/>
        <v>#REF!</v>
      </c>
      <c r="H19" s="54" t="e">
        <f t="shared" si="3"/>
        <v>#REF!</v>
      </c>
      <c r="I19" s="54" t="e">
        <f t="shared" si="3"/>
        <v>#REF!</v>
      </c>
      <c r="J19" s="54" t="e">
        <f t="shared" si="3"/>
        <v>#REF!</v>
      </c>
      <c r="K19" s="54" t="e">
        <f t="shared" si="3"/>
        <v>#REF!</v>
      </c>
      <c r="L19" s="54" t="e">
        <f t="shared" si="3"/>
        <v>#REF!</v>
      </c>
    </row>
    <row r="20" spans="1:12" s="3" customFormat="1" ht="12" customHeight="1">
      <c r="A20" s="12" t="s">
        <v>68</v>
      </c>
      <c r="B20" s="7"/>
      <c r="C20" s="7"/>
      <c r="D20" s="7"/>
      <c r="E20" s="7"/>
      <c r="F20" s="7"/>
      <c r="G20" s="7"/>
      <c r="H20" s="7"/>
      <c r="I20" s="7"/>
      <c r="J20" s="7"/>
      <c r="K20" s="7"/>
      <c r="L20" s="7"/>
    </row>
    <row r="21" spans="1:12" s="4" customFormat="1" ht="12" customHeight="1">
      <c r="A21" s="14">
        <v>1</v>
      </c>
      <c r="B21" s="29" t="e">
        <f t="shared" ref="B21" si="4">ROUNDUP(B6*0.87,)</f>
        <v>#REF!</v>
      </c>
      <c r="C21" s="29" t="e">
        <f t="shared" ref="C21:L21" si="5">ROUNDUP(C6*0.87,)</f>
        <v>#REF!</v>
      </c>
      <c r="D21" s="29" t="e">
        <f t="shared" si="5"/>
        <v>#REF!</v>
      </c>
      <c r="E21" s="29" t="e">
        <f t="shared" si="5"/>
        <v>#REF!</v>
      </c>
      <c r="F21" s="29" t="e">
        <f t="shared" si="5"/>
        <v>#REF!</v>
      </c>
      <c r="G21" s="29" t="e">
        <f t="shared" si="5"/>
        <v>#REF!</v>
      </c>
      <c r="H21" s="29" t="e">
        <f t="shared" si="5"/>
        <v>#REF!</v>
      </c>
      <c r="I21" s="29" t="e">
        <f t="shared" si="5"/>
        <v>#REF!</v>
      </c>
      <c r="J21" s="29" t="e">
        <f t="shared" si="5"/>
        <v>#REF!</v>
      </c>
      <c r="K21" s="29" t="e">
        <f t="shared" si="5"/>
        <v>#REF!</v>
      </c>
      <c r="L21" s="29" t="e">
        <f t="shared" si="5"/>
        <v>#REF!</v>
      </c>
    </row>
    <row r="22" spans="1:12" s="4" customFormat="1" ht="12" customHeight="1">
      <c r="A22" s="14">
        <v>2</v>
      </c>
      <c r="B22" s="29" t="e">
        <f t="shared" ref="B22" si="6">ROUNDUP(B7*0.87,)</f>
        <v>#REF!</v>
      </c>
      <c r="C22" s="29" t="e">
        <f t="shared" ref="C22:L22" si="7">ROUNDUP(C7*0.87,)</f>
        <v>#REF!</v>
      </c>
      <c r="D22" s="29" t="e">
        <f t="shared" si="7"/>
        <v>#REF!</v>
      </c>
      <c r="E22" s="29" t="e">
        <f t="shared" si="7"/>
        <v>#REF!</v>
      </c>
      <c r="F22" s="29" t="e">
        <f t="shared" si="7"/>
        <v>#REF!</v>
      </c>
      <c r="G22" s="29" t="e">
        <f t="shared" si="7"/>
        <v>#REF!</v>
      </c>
      <c r="H22" s="29" t="e">
        <f t="shared" si="7"/>
        <v>#REF!</v>
      </c>
      <c r="I22" s="29" t="e">
        <f t="shared" si="7"/>
        <v>#REF!</v>
      </c>
      <c r="J22" s="29" t="e">
        <f t="shared" si="7"/>
        <v>#REF!</v>
      </c>
      <c r="K22" s="29" t="e">
        <f t="shared" si="7"/>
        <v>#REF!</v>
      </c>
      <c r="L22" s="29" t="e">
        <f t="shared" si="7"/>
        <v>#REF!</v>
      </c>
    </row>
    <row r="23" spans="1:12" s="3" customFormat="1" ht="12" customHeight="1">
      <c r="A23" s="100" t="s">
        <v>310</v>
      </c>
      <c r="B23" s="29"/>
      <c r="C23" s="29"/>
      <c r="D23" s="29"/>
      <c r="E23" s="29"/>
      <c r="F23" s="29"/>
      <c r="G23" s="29"/>
      <c r="H23" s="29"/>
      <c r="I23" s="29"/>
      <c r="J23" s="29"/>
      <c r="K23" s="29"/>
      <c r="L23" s="29"/>
    </row>
    <row r="24" spans="1:12" s="4" customFormat="1" ht="12" customHeight="1">
      <c r="A24" s="13">
        <v>1</v>
      </c>
      <c r="B24" s="29" t="e">
        <f t="shared" ref="B24" si="8">ROUNDUP(B9*0.87,)</f>
        <v>#REF!</v>
      </c>
      <c r="C24" s="29" t="e">
        <f t="shared" ref="C24:L24" si="9">ROUNDUP(C9*0.87,)</f>
        <v>#REF!</v>
      </c>
      <c r="D24" s="29" t="e">
        <f t="shared" si="9"/>
        <v>#REF!</v>
      </c>
      <c r="E24" s="29" t="e">
        <f t="shared" si="9"/>
        <v>#REF!</v>
      </c>
      <c r="F24" s="29" t="e">
        <f t="shared" si="9"/>
        <v>#REF!</v>
      </c>
      <c r="G24" s="29" t="e">
        <f t="shared" si="9"/>
        <v>#REF!</v>
      </c>
      <c r="H24" s="29" t="e">
        <f t="shared" si="9"/>
        <v>#REF!</v>
      </c>
      <c r="I24" s="29" t="e">
        <f t="shared" si="9"/>
        <v>#REF!</v>
      </c>
      <c r="J24" s="29" t="e">
        <f t="shared" si="9"/>
        <v>#REF!</v>
      </c>
      <c r="K24" s="29" t="e">
        <f t="shared" si="9"/>
        <v>#REF!</v>
      </c>
      <c r="L24" s="29" t="e">
        <f t="shared" si="9"/>
        <v>#REF!</v>
      </c>
    </row>
    <row r="25" spans="1:12" s="4" customFormat="1" ht="12" customHeight="1">
      <c r="A25" s="13">
        <v>2</v>
      </c>
      <c r="B25" s="29" t="e">
        <f t="shared" ref="B25" si="10">ROUNDUP(B10*0.87,)</f>
        <v>#REF!</v>
      </c>
      <c r="C25" s="29" t="e">
        <f t="shared" ref="C25:L25" si="11">ROUNDUP(C10*0.87,)</f>
        <v>#REF!</v>
      </c>
      <c r="D25" s="29" t="e">
        <f t="shared" si="11"/>
        <v>#REF!</v>
      </c>
      <c r="E25" s="29" t="e">
        <f t="shared" si="11"/>
        <v>#REF!</v>
      </c>
      <c r="F25" s="29" t="e">
        <f t="shared" si="11"/>
        <v>#REF!</v>
      </c>
      <c r="G25" s="29" t="e">
        <f t="shared" si="11"/>
        <v>#REF!</v>
      </c>
      <c r="H25" s="29" t="e">
        <f t="shared" si="11"/>
        <v>#REF!</v>
      </c>
      <c r="I25" s="29" t="e">
        <f t="shared" si="11"/>
        <v>#REF!</v>
      </c>
      <c r="J25" s="29" t="e">
        <f t="shared" si="11"/>
        <v>#REF!</v>
      </c>
      <c r="K25" s="29" t="e">
        <f t="shared" si="11"/>
        <v>#REF!</v>
      </c>
      <c r="L25" s="29" t="e">
        <f t="shared" si="11"/>
        <v>#REF!</v>
      </c>
    </row>
    <row r="26" spans="1:12" s="3" customFormat="1" ht="12" customHeight="1">
      <c r="A26" s="12" t="s">
        <v>34</v>
      </c>
      <c r="B26" s="29"/>
      <c r="C26" s="29"/>
      <c r="D26" s="29"/>
      <c r="E26" s="29"/>
      <c r="F26" s="29"/>
      <c r="G26" s="29"/>
      <c r="H26" s="29"/>
      <c r="I26" s="29"/>
      <c r="J26" s="29"/>
      <c r="K26" s="29"/>
      <c r="L26" s="29"/>
    </row>
    <row r="27" spans="1:12" s="4" customFormat="1" ht="12" customHeight="1">
      <c r="A27" s="13">
        <v>1</v>
      </c>
      <c r="B27" s="29" t="e">
        <f t="shared" ref="B27" si="12">ROUNDUP(B12*0.87,)</f>
        <v>#REF!</v>
      </c>
      <c r="C27" s="29" t="e">
        <f t="shared" ref="C27:L27" si="13">ROUNDUP(C12*0.87,)</f>
        <v>#REF!</v>
      </c>
      <c r="D27" s="29" t="e">
        <f t="shared" si="13"/>
        <v>#REF!</v>
      </c>
      <c r="E27" s="29" t="e">
        <f t="shared" si="13"/>
        <v>#REF!</v>
      </c>
      <c r="F27" s="29" t="e">
        <f t="shared" si="13"/>
        <v>#REF!</v>
      </c>
      <c r="G27" s="29" t="e">
        <f t="shared" si="13"/>
        <v>#REF!</v>
      </c>
      <c r="H27" s="29" t="e">
        <f t="shared" si="13"/>
        <v>#REF!</v>
      </c>
      <c r="I27" s="29" t="e">
        <f t="shared" si="13"/>
        <v>#REF!</v>
      </c>
      <c r="J27" s="29" t="e">
        <f t="shared" si="13"/>
        <v>#REF!</v>
      </c>
      <c r="K27" s="29" t="e">
        <f t="shared" si="13"/>
        <v>#REF!</v>
      </c>
      <c r="L27" s="29" t="e">
        <f t="shared" si="13"/>
        <v>#REF!</v>
      </c>
    </row>
    <row r="28" spans="1:12" s="4" customFormat="1" ht="12" customHeight="1">
      <c r="A28" s="13">
        <v>2</v>
      </c>
      <c r="B28" s="29" t="e">
        <f t="shared" ref="B28" si="14">ROUNDUP(B13*0.87,)</f>
        <v>#REF!</v>
      </c>
      <c r="C28" s="29" t="e">
        <f t="shared" ref="C28:L28" si="15">ROUNDUP(C13*0.87,)</f>
        <v>#REF!</v>
      </c>
      <c r="D28" s="29" t="e">
        <f t="shared" si="15"/>
        <v>#REF!</v>
      </c>
      <c r="E28" s="29" t="e">
        <f t="shared" si="15"/>
        <v>#REF!</v>
      </c>
      <c r="F28" s="29" t="e">
        <f t="shared" si="15"/>
        <v>#REF!</v>
      </c>
      <c r="G28" s="29" t="e">
        <f t="shared" si="15"/>
        <v>#REF!</v>
      </c>
      <c r="H28" s="29" t="e">
        <f t="shared" si="15"/>
        <v>#REF!</v>
      </c>
      <c r="I28" s="29" t="e">
        <f t="shared" si="15"/>
        <v>#REF!</v>
      </c>
      <c r="J28" s="29" t="e">
        <f t="shared" si="15"/>
        <v>#REF!</v>
      </c>
      <c r="K28" s="29" t="e">
        <f t="shared" si="15"/>
        <v>#REF!</v>
      </c>
      <c r="L28" s="29" t="e">
        <f t="shared" si="15"/>
        <v>#REF!</v>
      </c>
    </row>
    <row r="29" spans="1:12" s="3" customFormat="1" ht="12" customHeight="1">
      <c r="A29" s="12" t="s">
        <v>35</v>
      </c>
      <c r="B29" s="29"/>
      <c r="C29" s="29"/>
      <c r="D29" s="29"/>
      <c r="E29" s="29"/>
      <c r="F29" s="29"/>
      <c r="G29" s="29"/>
      <c r="H29" s="29"/>
      <c r="I29" s="29"/>
      <c r="J29" s="29"/>
      <c r="K29" s="29"/>
      <c r="L29" s="29"/>
    </row>
    <row r="30" spans="1:12" s="4" customFormat="1" ht="12" customHeight="1">
      <c r="A30" s="13" t="s">
        <v>36</v>
      </c>
      <c r="B30" s="29" t="e">
        <f t="shared" ref="B30" si="16">ROUNDUP(B15*0.87,)</f>
        <v>#REF!</v>
      </c>
      <c r="C30" s="29" t="e">
        <f t="shared" ref="C30:L30" si="17">ROUNDUP(C15*0.87,)</f>
        <v>#REF!</v>
      </c>
      <c r="D30" s="29" t="e">
        <f t="shared" si="17"/>
        <v>#REF!</v>
      </c>
      <c r="E30" s="29" t="e">
        <f t="shared" si="17"/>
        <v>#REF!</v>
      </c>
      <c r="F30" s="29" t="e">
        <f t="shared" si="17"/>
        <v>#REF!</v>
      </c>
      <c r="G30" s="29" t="e">
        <f t="shared" si="17"/>
        <v>#REF!</v>
      </c>
      <c r="H30" s="29" t="e">
        <f t="shared" si="17"/>
        <v>#REF!</v>
      </c>
      <c r="I30" s="29" t="e">
        <f t="shared" si="17"/>
        <v>#REF!</v>
      </c>
      <c r="J30" s="29" t="e">
        <f t="shared" si="17"/>
        <v>#REF!</v>
      </c>
      <c r="K30" s="29" t="e">
        <f t="shared" si="17"/>
        <v>#REF!</v>
      </c>
      <c r="L30" s="29" t="e">
        <f t="shared" si="17"/>
        <v>#REF!</v>
      </c>
    </row>
    <row r="33" spans="1:1">
      <c r="A33" s="77" t="s">
        <v>40</v>
      </c>
    </row>
    <row r="34" spans="1:1" customFormat="1">
      <c r="A34" s="16" t="s">
        <v>42</v>
      </c>
    </row>
    <row r="35" spans="1:1" customFormat="1" ht="16.5" customHeight="1">
      <c r="A35" s="17" t="s">
        <v>43</v>
      </c>
    </row>
    <row r="36" spans="1:1" customFormat="1">
      <c r="A36" s="17" t="s">
        <v>44</v>
      </c>
    </row>
    <row r="37" spans="1:1" customFormat="1">
      <c r="A37" s="17" t="s">
        <v>45</v>
      </c>
    </row>
    <row r="38" spans="1:1" customFormat="1">
      <c r="A38" s="17" t="s">
        <v>46</v>
      </c>
    </row>
    <row r="39" spans="1:1" customFormat="1">
      <c r="A39" s="17" t="s">
        <v>47</v>
      </c>
    </row>
    <row r="40" spans="1:1" customFormat="1" ht="15.75" customHeight="1"/>
    <row r="41" spans="1:1">
      <c r="A41" s="203" t="s">
        <v>127</v>
      </c>
    </row>
    <row r="42" spans="1:1" ht="24.75">
      <c r="A42" s="204" t="s">
        <v>342</v>
      </c>
    </row>
    <row r="44" spans="1:1">
      <c r="A44" s="194" t="s">
        <v>50</v>
      </c>
    </row>
    <row r="45" spans="1:1" ht="79.900000000000006" customHeight="1">
      <c r="A45" s="205" t="s">
        <v>144</v>
      </c>
    </row>
  </sheetData>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4506668294322"/>
  </sheetPr>
  <dimension ref="A1:AY36"/>
  <sheetViews>
    <sheetView topLeftCell="A19" zoomScale="85" zoomScaleNormal="85" workbookViewId="0">
      <selection activeCell="O32" sqref="O32"/>
    </sheetView>
  </sheetViews>
  <sheetFormatPr defaultColWidth="9.140625" defaultRowHeight="15"/>
  <cols>
    <col min="1" max="1" width="69.5703125" style="1" customWidth="1"/>
    <col min="2" max="39" width="9.85546875" style="5" customWidth="1"/>
    <col min="40" max="46" width="10.7109375" style="5" customWidth="1"/>
    <col min="47" max="50" width="10.42578125" style="5" customWidth="1"/>
    <col min="51" max="51" width="11.140625" style="5" customWidth="1"/>
    <col min="52" max="16384" width="9.140625" style="5"/>
  </cols>
  <sheetData>
    <row r="1" spans="1:51" s="1" customFormat="1" ht="12.75">
      <c r="A1" s="88" t="s">
        <v>67</v>
      </c>
    </row>
    <row r="2" spans="1:51" s="1" customFormat="1" ht="29.25">
      <c r="A2" s="350" t="s">
        <v>102</v>
      </c>
    </row>
    <row r="3" spans="1:51" s="1" customFormat="1" ht="12.75">
      <c r="A3" s="90" t="s">
        <v>65</v>
      </c>
    </row>
    <row r="4" spans="1:51" s="2" customFormat="1">
      <c r="A4" s="96" t="s">
        <v>92</v>
      </c>
      <c r="B4" s="75">
        <f>ВВ!B3</f>
        <v>46087</v>
      </c>
      <c r="C4" s="75">
        <f>ВВ!C3</f>
        <v>46088</v>
      </c>
      <c r="D4" s="75">
        <f>ВВ!D3</f>
        <v>46089</v>
      </c>
      <c r="E4" s="75">
        <f>ВВ!E3</f>
        <v>46090</v>
      </c>
      <c r="F4" s="75">
        <f>ВВ!F3</f>
        <v>46091</v>
      </c>
      <c r="G4" s="54">
        <f>ВВ!G3</f>
        <v>46092</v>
      </c>
      <c r="H4" s="54">
        <f>ВВ!H3</f>
        <v>46093</v>
      </c>
      <c r="I4" s="75">
        <f>ВВ!I3</f>
        <v>46094</v>
      </c>
      <c r="J4" s="75">
        <f>ВВ!J3</f>
        <v>46095</v>
      </c>
      <c r="K4" s="75">
        <f>ВВ!K3</f>
        <v>46096</v>
      </c>
      <c r="L4" s="54">
        <f>ВВ!L3</f>
        <v>46097</v>
      </c>
      <c r="M4" s="54">
        <f>ВВ!M3</f>
        <v>46098</v>
      </c>
      <c r="N4" s="54">
        <f>ВВ!N3</f>
        <v>46099</v>
      </c>
      <c r="O4" s="54">
        <f>ВВ!O3</f>
        <v>46100</v>
      </c>
      <c r="P4" s="54">
        <f>ВВ!P3</f>
        <v>46101</v>
      </c>
      <c r="Q4" s="75">
        <f>ВВ!Q3</f>
        <v>46102</v>
      </c>
      <c r="R4" s="75">
        <f>ВВ!R3</f>
        <v>46103</v>
      </c>
      <c r="S4" s="75">
        <f>ВВ!S3</f>
        <v>46104</v>
      </c>
      <c r="T4" s="75">
        <f>ВВ!T3</f>
        <v>46105</v>
      </c>
      <c r="U4" s="75">
        <f>ВВ!U3</f>
        <v>46106</v>
      </c>
      <c r="V4" s="75">
        <f>ВВ!V3</f>
        <v>46107</v>
      </c>
      <c r="W4" s="75">
        <f>ВВ!W3</f>
        <v>46108</v>
      </c>
      <c r="X4" s="75">
        <f>ВВ!X3</f>
        <v>46109</v>
      </c>
      <c r="Y4" s="54">
        <f>ВВ!Y3</f>
        <v>46110</v>
      </c>
      <c r="Z4" s="54">
        <f>ВВ!Z3</f>
        <v>46111</v>
      </c>
      <c r="AA4" s="54">
        <f>ВВ!AA3</f>
        <v>46112</v>
      </c>
      <c r="AB4" s="75">
        <f>ВВ!AB3</f>
        <v>46113</v>
      </c>
      <c r="AC4" s="75">
        <f>ВВ!AC3</f>
        <v>46114</v>
      </c>
      <c r="AD4" s="75">
        <f>ВВ!AD3</f>
        <v>46115</v>
      </c>
      <c r="AE4" s="75">
        <f>ВВ!AE3</f>
        <v>46116</v>
      </c>
      <c r="AF4" s="75">
        <f>ВВ!AF3</f>
        <v>46117</v>
      </c>
      <c r="AG4" s="75">
        <f>ВВ!AG3</f>
        <v>46118</v>
      </c>
      <c r="AH4" s="75">
        <f>ВВ!AH3</f>
        <v>46119</v>
      </c>
      <c r="AI4" s="75">
        <f>ВВ!AI3</f>
        <v>46120</v>
      </c>
      <c r="AJ4" s="75">
        <f>ВВ!AJ3</f>
        <v>46121</v>
      </c>
      <c r="AK4" s="75">
        <f>ВВ!AK3</f>
        <v>46122</v>
      </c>
      <c r="AL4" s="75">
        <f>ВВ!AL3</f>
        <v>46123</v>
      </c>
      <c r="AM4" s="75">
        <f>ВВ!AM3</f>
        <v>46124</v>
      </c>
      <c r="AN4" s="75">
        <f>ВВ!AN3</f>
        <v>46125</v>
      </c>
      <c r="AO4" s="75">
        <f>ВВ!AO3</f>
        <v>46126</v>
      </c>
      <c r="AP4" s="75">
        <f>ВВ!AP3</f>
        <v>46127</v>
      </c>
      <c r="AQ4" s="75">
        <f>ВВ!AQ3</f>
        <v>46128</v>
      </c>
      <c r="AR4" s="54">
        <f>ВВ!AR3</f>
        <v>46129</v>
      </c>
      <c r="AS4" s="54">
        <f>ВВ!AS3</f>
        <v>46130</v>
      </c>
      <c r="AT4" s="75">
        <f>ВВ!AT3</f>
        <v>46131</v>
      </c>
      <c r="AU4" s="75">
        <f>ВВ!AU3</f>
        <v>46132</v>
      </c>
      <c r="AV4" s="75">
        <f>ВВ!AV3</f>
        <v>46133</v>
      </c>
      <c r="AW4" s="75">
        <f>ВВ!AW3</f>
        <v>46134</v>
      </c>
      <c r="AX4" s="75">
        <f>ВВ!AX3</f>
        <v>46135</v>
      </c>
      <c r="AY4" s="54">
        <f>ВВ!AY3</f>
        <v>46136</v>
      </c>
    </row>
    <row r="5" spans="1:51" s="2" customFormat="1">
      <c r="A5" s="10"/>
      <c r="B5" s="75">
        <f>ВВ!B4</f>
        <v>46087</v>
      </c>
      <c r="C5" s="75">
        <f>ВВ!C4</f>
        <v>46088</v>
      </c>
      <c r="D5" s="75">
        <f>ВВ!D4</f>
        <v>46089</v>
      </c>
      <c r="E5" s="75">
        <f>ВВ!E4</f>
        <v>46090</v>
      </c>
      <c r="F5" s="75">
        <f>ВВ!F4</f>
        <v>46091</v>
      </c>
      <c r="G5" s="54">
        <f>ВВ!G4</f>
        <v>46092</v>
      </c>
      <c r="H5" s="54">
        <f>ВВ!H4</f>
        <v>46093</v>
      </c>
      <c r="I5" s="75">
        <f>ВВ!I4</f>
        <v>46094</v>
      </c>
      <c r="J5" s="75">
        <f>ВВ!J4</f>
        <v>46095</v>
      </c>
      <c r="K5" s="75">
        <f>ВВ!K4</f>
        <v>46096</v>
      </c>
      <c r="L5" s="54">
        <f>ВВ!L4</f>
        <v>46097</v>
      </c>
      <c r="M5" s="54">
        <f>ВВ!M4</f>
        <v>46098</v>
      </c>
      <c r="N5" s="54">
        <f>ВВ!N4</f>
        <v>46099</v>
      </c>
      <c r="O5" s="54">
        <f>ВВ!O4</f>
        <v>46100</v>
      </c>
      <c r="P5" s="54">
        <f>ВВ!P4</f>
        <v>46101</v>
      </c>
      <c r="Q5" s="75">
        <f>ВВ!Q4</f>
        <v>46102</v>
      </c>
      <c r="R5" s="75">
        <f>ВВ!R4</f>
        <v>46103</v>
      </c>
      <c r="S5" s="75">
        <f>ВВ!S4</f>
        <v>46104</v>
      </c>
      <c r="T5" s="75">
        <f>ВВ!T4</f>
        <v>46105</v>
      </c>
      <c r="U5" s="75">
        <f>ВВ!U4</f>
        <v>46106</v>
      </c>
      <c r="V5" s="75">
        <f>ВВ!V4</f>
        <v>46107</v>
      </c>
      <c r="W5" s="75">
        <f>ВВ!W4</f>
        <v>46108</v>
      </c>
      <c r="X5" s="75">
        <f>ВВ!X4</f>
        <v>46109</v>
      </c>
      <c r="Y5" s="54">
        <f>ВВ!Y4</f>
        <v>46110</v>
      </c>
      <c r="Z5" s="54">
        <f>ВВ!Z4</f>
        <v>46111</v>
      </c>
      <c r="AA5" s="54">
        <f>ВВ!AA4</f>
        <v>46112</v>
      </c>
      <c r="AB5" s="75">
        <f>ВВ!AB4</f>
        <v>46113</v>
      </c>
      <c r="AC5" s="75">
        <f>ВВ!AC4</f>
        <v>46114</v>
      </c>
      <c r="AD5" s="75">
        <f>ВВ!AD4</f>
        <v>46115</v>
      </c>
      <c r="AE5" s="75">
        <f>ВВ!AE4</f>
        <v>46116</v>
      </c>
      <c r="AF5" s="75">
        <f>ВВ!AF4</f>
        <v>46117</v>
      </c>
      <c r="AG5" s="75">
        <f>ВВ!AG4</f>
        <v>46118</v>
      </c>
      <c r="AH5" s="75">
        <f>ВВ!AH4</f>
        <v>46119</v>
      </c>
      <c r="AI5" s="75">
        <f>ВВ!AI4</f>
        <v>46120</v>
      </c>
      <c r="AJ5" s="75">
        <f>ВВ!AJ4</f>
        <v>46121</v>
      </c>
      <c r="AK5" s="75">
        <f>ВВ!AK4</f>
        <v>46122</v>
      </c>
      <c r="AL5" s="75">
        <f>ВВ!AL4</f>
        <v>46123</v>
      </c>
      <c r="AM5" s="75">
        <f>ВВ!AM4</f>
        <v>46124</v>
      </c>
      <c r="AN5" s="75">
        <f>ВВ!AN4</f>
        <v>46125</v>
      </c>
      <c r="AO5" s="75">
        <f>ВВ!AO4</f>
        <v>46126</v>
      </c>
      <c r="AP5" s="75">
        <f>ВВ!AP4</f>
        <v>46127</v>
      </c>
      <c r="AQ5" s="75">
        <f>ВВ!AQ4</f>
        <v>46128</v>
      </c>
      <c r="AR5" s="54">
        <f>ВВ!AR4</f>
        <v>46129</v>
      </c>
      <c r="AS5" s="54">
        <f>ВВ!AS4</f>
        <v>46130</v>
      </c>
      <c r="AT5" s="75">
        <f>ВВ!AT4</f>
        <v>46131</v>
      </c>
      <c r="AU5" s="75">
        <f>ВВ!AU4</f>
        <v>46132</v>
      </c>
      <c r="AV5" s="75">
        <f>ВВ!AV4</f>
        <v>46133</v>
      </c>
      <c r="AW5" s="75">
        <f>ВВ!AW4</f>
        <v>46134</v>
      </c>
      <c r="AX5" s="75">
        <f>ВВ!AX4</f>
        <v>46135</v>
      </c>
      <c r="AY5" s="54">
        <f>ВВ!AY4</f>
        <v>46136</v>
      </c>
    </row>
    <row r="6" spans="1:51" s="3" customFormat="1" ht="12" customHeight="1">
      <c r="A6" s="59" t="s">
        <v>76</v>
      </c>
    </row>
    <row r="7" spans="1:51" s="3" customFormat="1" ht="12" customHeight="1">
      <c r="A7" s="14">
        <v>1</v>
      </c>
      <c r="B7" s="59">
        <f>ВВ!B6*0.95</f>
        <v>13300</v>
      </c>
      <c r="C7" s="59">
        <f>ВВ!C6*0.95</f>
        <v>13300</v>
      </c>
      <c r="D7" s="59">
        <f>ВВ!D6*0.95</f>
        <v>13300</v>
      </c>
      <c r="E7" s="59">
        <f>ВВ!E6*0.95</f>
        <v>11590</v>
      </c>
      <c r="F7" s="59">
        <f>ВВ!F6*0.95</f>
        <v>11590</v>
      </c>
      <c r="G7" s="59">
        <f>ВВ!G6*0.95</f>
        <v>13015</v>
      </c>
      <c r="H7" s="59">
        <f>ВВ!H6*0.95</f>
        <v>13015</v>
      </c>
      <c r="I7" s="59">
        <f>ВВ!I6*0.95</f>
        <v>12065</v>
      </c>
      <c r="J7" s="59">
        <f>ВВ!J6*0.95</f>
        <v>12065</v>
      </c>
      <c r="K7" s="59">
        <f>ВВ!K6*0.95</f>
        <v>10165</v>
      </c>
      <c r="L7" s="59">
        <f>ВВ!L6*0.95</f>
        <v>12065</v>
      </c>
      <c r="M7" s="59">
        <f>ВВ!M6*0.95</f>
        <v>12065</v>
      </c>
      <c r="N7" s="59">
        <f>ВВ!N6*0.95</f>
        <v>12065</v>
      </c>
      <c r="O7" s="59">
        <f>ВВ!O6*0.95</f>
        <v>11115</v>
      </c>
      <c r="P7" s="59">
        <f>ВВ!P6*0.95</f>
        <v>11115</v>
      </c>
      <c r="Q7" s="59">
        <f>ВВ!Q6*0.95</f>
        <v>9690</v>
      </c>
      <c r="R7" s="59">
        <f>ВВ!R6*0.95</f>
        <v>8740</v>
      </c>
      <c r="S7" s="59">
        <f>ВВ!S6*0.95</f>
        <v>8740</v>
      </c>
      <c r="T7" s="59">
        <f>ВВ!T6*0.95</f>
        <v>8740</v>
      </c>
      <c r="U7" s="59">
        <f>ВВ!U6*0.95</f>
        <v>8740</v>
      </c>
      <c r="V7" s="59">
        <f>ВВ!V6*0.95</f>
        <v>8740</v>
      </c>
      <c r="W7" s="59">
        <f>ВВ!W6*0.95</f>
        <v>8740</v>
      </c>
      <c r="X7" s="59">
        <f>ВВ!X6*0.95</f>
        <v>8740</v>
      </c>
      <c r="Y7" s="59">
        <f>ВВ!Y6*0.95</f>
        <v>8122.5</v>
      </c>
      <c r="Z7" s="59">
        <f>ВВ!Z6*0.95</f>
        <v>8122.5</v>
      </c>
      <c r="AA7" s="59">
        <f>ВВ!AA6*0.95</f>
        <v>8122.5</v>
      </c>
      <c r="AB7" s="59">
        <f>ВВ!AB6*0.95</f>
        <v>6935</v>
      </c>
      <c r="AC7" s="59">
        <f>ВВ!AC6*0.95</f>
        <v>6935</v>
      </c>
      <c r="AD7" s="59">
        <f>ВВ!AD6*0.95</f>
        <v>6935</v>
      </c>
      <c r="AE7" s="59">
        <f>ВВ!AE6*0.95</f>
        <v>6935</v>
      </c>
      <c r="AF7" s="59">
        <f>ВВ!AF6*0.95</f>
        <v>6365</v>
      </c>
      <c r="AG7" s="59">
        <f>ВВ!AG6*0.95</f>
        <v>6365</v>
      </c>
      <c r="AH7" s="59">
        <f>ВВ!AH6*0.95</f>
        <v>6365</v>
      </c>
      <c r="AI7" s="59">
        <f>ВВ!AI6*0.95</f>
        <v>6365</v>
      </c>
      <c r="AJ7" s="59">
        <f>ВВ!AJ6*0.95</f>
        <v>6365</v>
      </c>
      <c r="AK7" s="59">
        <f>ВВ!AK6*0.95</f>
        <v>7600</v>
      </c>
      <c r="AL7" s="59">
        <f>ВВ!AL6*0.95</f>
        <v>7600</v>
      </c>
      <c r="AM7" s="59">
        <f>ВВ!AM6*0.95</f>
        <v>6365</v>
      </c>
      <c r="AN7" s="59">
        <f>ВВ!AN6*0.95</f>
        <v>6365</v>
      </c>
      <c r="AO7" s="59">
        <f>ВВ!AO6*0.95</f>
        <v>6365</v>
      </c>
      <c r="AP7" s="59">
        <f>ВВ!AP6*0.95</f>
        <v>6365</v>
      </c>
      <c r="AQ7" s="59">
        <f>ВВ!AQ6*0.95</f>
        <v>6365</v>
      </c>
      <c r="AR7" s="59">
        <f>ВВ!AR6*0.95</f>
        <v>6935</v>
      </c>
      <c r="AS7" s="59">
        <f>ВВ!AS6*0.95</f>
        <v>6935</v>
      </c>
      <c r="AT7" s="59">
        <f>ВВ!AT6*0.95</f>
        <v>6650</v>
      </c>
      <c r="AU7" s="59">
        <f>ВВ!AU6*0.95</f>
        <v>6650</v>
      </c>
      <c r="AV7" s="59">
        <f>ВВ!AV6*0.95</f>
        <v>6650</v>
      </c>
      <c r="AW7" s="59">
        <f>ВВ!AW6*0.95</f>
        <v>6650</v>
      </c>
      <c r="AX7" s="59">
        <f>ВВ!AX6*0.95</f>
        <v>6650</v>
      </c>
      <c r="AY7" s="59">
        <f>ВВ!AY6*0.95</f>
        <v>7220</v>
      </c>
    </row>
    <row r="8" spans="1:51" s="3" customFormat="1" ht="12" customHeight="1">
      <c r="A8" s="14">
        <v>2</v>
      </c>
      <c r="B8" s="29">
        <f>ВВ!B7*0.95</f>
        <v>15152.5</v>
      </c>
      <c r="C8" s="29">
        <f>ВВ!C7*0.95</f>
        <v>15152.5</v>
      </c>
      <c r="D8" s="29">
        <f>ВВ!D7*0.95</f>
        <v>15152.5</v>
      </c>
      <c r="E8" s="29">
        <f>ВВ!E7*0.95</f>
        <v>13442.5</v>
      </c>
      <c r="F8" s="29">
        <f>ВВ!F7*0.95</f>
        <v>13442.5</v>
      </c>
      <c r="G8" s="29">
        <f>ВВ!G7*0.95</f>
        <v>14867.5</v>
      </c>
      <c r="H8" s="29">
        <f>ВВ!H7*0.95</f>
        <v>14867.5</v>
      </c>
      <c r="I8" s="29">
        <f>ВВ!I7*0.95</f>
        <v>13917.5</v>
      </c>
      <c r="J8" s="29">
        <f>ВВ!J7*0.95</f>
        <v>13917.5</v>
      </c>
      <c r="K8" s="29">
        <f>ВВ!K7*0.95</f>
        <v>12017.5</v>
      </c>
      <c r="L8" s="29">
        <f>ВВ!L7*0.95</f>
        <v>13917.5</v>
      </c>
      <c r="M8" s="29">
        <f>ВВ!M7*0.95</f>
        <v>13917.5</v>
      </c>
      <c r="N8" s="29">
        <f>ВВ!N7*0.95</f>
        <v>13917.5</v>
      </c>
      <c r="O8" s="29">
        <f>ВВ!O7*0.95</f>
        <v>12967.5</v>
      </c>
      <c r="P8" s="29">
        <f>ВВ!P7*0.95</f>
        <v>12967.5</v>
      </c>
      <c r="Q8" s="29">
        <f>ВВ!Q7*0.95</f>
        <v>11542.5</v>
      </c>
      <c r="R8" s="29">
        <f>ВВ!R7*0.95</f>
        <v>10592.5</v>
      </c>
      <c r="S8" s="29">
        <f>ВВ!S7*0.95</f>
        <v>10592.5</v>
      </c>
      <c r="T8" s="29">
        <f>ВВ!T7*0.95</f>
        <v>10592.5</v>
      </c>
      <c r="U8" s="29">
        <f>ВВ!U7*0.95</f>
        <v>10592.5</v>
      </c>
      <c r="V8" s="29">
        <f>ВВ!V7*0.95</f>
        <v>10592.5</v>
      </c>
      <c r="W8" s="29">
        <f>ВВ!W7*0.95</f>
        <v>10592.5</v>
      </c>
      <c r="X8" s="29">
        <f>ВВ!X7*0.95</f>
        <v>10592.5</v>
      </c>
      <c r="Y8" s="29">
        <f>ВВ!Y7*0.95</f>
        <v>9975</v>
      </c>
      <c r="Z8" s="29">
        <f>ВВ!Z7*0.95</f>
        <v>9975</v>
      </c>
      <c r="AA8" s="29">
        <f>ВВ!AA7*0.95</f>
        <v>9975</v>
      </c>
      <c r="AB8" s="29">
        <f>ВВ!AB7*0.95</f>
        <v>8692.5</v>
      </c>
      <c r="AC8" s="29">
        <f>ВВ!AC7*0.95</f>
        <v>8692.5</v>
      </c>
      <c r="AD8" s="29">
        <f>ВВ!AD7*0.95</f>
        <v>8692.5</v>
      </c>
      <c r="AE8" s="29">
        <f>ВВ!AE7*0.95</f>
        <v>8692.5</v>
      </c>
      <c r="AF8" s="29">
        <f>ВВ!AF7*0.95</f>
        <v>8122.5</v>
      </c>
      <c r="AG8" s="29">
        <f>ВВ!AG7*0.95</f>
        <v>8122.5</v>
      </c>
      <c r="AH8" s="29">
        <f>ВВ!AH7*0.95</f>
        <v>8122.5</v>
      </c>
      <c r="AI8" s="29">
        <f>ВВ!AI7*0.95</f>
        <v>8122.5</v>
      </c>
      <c r="AJ8" s="29">
        <f>ВВ!AJ7*0.95</f>
        <v>8122.5</v>
      </c>
      <c r="AK8" s="29">
        <f>ВВ!AK7*0.95</f>
        <v>9357.5</v>
      </c>
      <c r="AL8" s="29">
        <f>ВВ!AL7*0.95</f>
        <v>9357.5</v>
      </c>
      <c r="AM8" s="29">
        <f>ВВ!AM7*0.95</f>
        <v>8122.5</v>
      </c>
      <c r="AN8" s="29">
        <f>ВВ!AN7*0.95</f>
        <v>8122.5</v>
      </c>
      <c r="AO8" s="29">
        <f>ВВ!AO7*0.95</f>
        <v>8122.5</v>
      </c>
      <c r="AP8" s="29">
        <f>ВВ!AP7*0.95</f>
        <v>8122.5</v>
      </c>
      <c r="AQ8" s="29">
        <f>ВВ!AQ7*0.95</f>
        <v>8122.5</v>
      </c>
      <c r="AR8" s="29">
        <f>ВВ!AR7*0.95</f>
        <v>8692.5</v>
      </c>
      <c r="AS8" s="29">
        <f>ВВ!AS7*0.95</f>
        <v>8692.5</v>
      </c>
      <c r="AT8" s="29">
        <f>ВВ!AT7*0.95</f>
        <v>8407.5</v>
      </c>
      <c r="AU8" s="29">
        <f>ВВ!AU7*0.95</f>
        <v>8407.5</v>
      </c>
      <c r="AV8" s="29">
        <f>ВВ!AV7*0.95</f>
        <v>8407.5</v>
      </c>
      <c r="AW8" s="29">
        <f>ВВ!AW7*0.95</f>
        <v>8407.5</v>
      </c>
      <c r="AX8" s="29">
        <f>ВВ!AX7*0.95</f>
        <v>8407.5</v>
      </c>
      <c r="AY8" s="29">
        <f>ВВ!AY7*0.95</f>
        <v>8977.5</v>
      </c>
    </row>
    <row r="9" spans="1:51" s="3" customFormat="1" ht="12" customHeight="1">
      <c r="A9" s="59" t="s">
        <v>77</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row>
    <row r="10" spans="1:51" s="3" customFormat="1" ht="12" customHeight="1">
      <c r="A10" s="14">
        <v>1</v>
      </c>
      <c r="B10" s="59">
        <f>ВВ!B9*0.95</f>
        <v>15675</v>
      </c>
      <c r="C10" s="59">
        <f>ВВ!C9*0.95</f>
        <v>15675</v>
      </c>
      <c r="D10" s="59">
        <f>ВВ!D9*0.95</f>
        <v>15675</v>
      </c>
      <c r="E10" s="59">
        <f>ВВ!E9*0.95</f>
        <v>13205</v>
      </c>
      <c r="F10" s="59">
        <f>ВВ!F9*0.95</f>
        <v>13205</v>
      </c>
      <c r="G10" s="59">
        <f>ВВ!G9*0.95</f>
        <v>14630</v>
      </c>
      <c r="H10" s="59">
        <f>ВВ!H9*0.95</f>
        <v>14630</v>
      </c>
      <c r="I10" s="59">
        <f>ВВ!I9*0.95</f>
        <v>13680</v>
      </c>
      <c r="J10" s="59">
        <f>ВВ!J9*0.95</f>
        <v>13680</v>
      </c>
      <c r="K10" s="59">
        <f>ВВ!K9*0.95</f>
        <v>11780</v>
      </c>
      <c r="L10" s="59">
        <f>ВВ!L9*0.95</f>
        <v>13680</v>
      </c>
      <c r="M10" s="59">
        <f>ВВ!M9*0.95</f>
        <v>13680</v>
      </c>
      <c r="N10" s="59">
        <f>ВВ!N9*0.95</f>
        <v>13680</v>
      </c>
      <c r="O10" s="59">
        <f>ВВ!O9*0.95</f>
        <v>12730</v>
      </c>
      <c r="P10" s="59">
        <f>ВВ!P9*0.95</f>
        <v>12730</v>
      </c>
      <c r="Q10" s="59">
        <f>ВВ!Q9*0.95</f>
        <v>11305</v>
      </c>
      <c r="R10" s="59">
        <f>ВВ!R9*0.95</f>
        <v>10355</v>
      </c>
      <c r="S10" s="59">
        <f>ВВ!S9*0.95</f>
        <v>10355</v>
      </c>
      <c r="T10" s="59">
        <f>ВВ!T9*0.95</f>
        <v>10355</v>
      </c>
      <c r="U10" s="59">
        <f>ВВ!U9*0.95</f>
        <v>10355</v>
      </c>
      <c r="V10" s="59">
        <f>ВВ!V9*0.95</f>
        <v>10355</v>
      </c>
      <c r="W10" s="59">
        <f>ВВ!W9*0.95</f>
        <v>10355</v>
      </c>
      <c r="X10" s="59">
        <f>ВВ!X9*0.95</f>
        <v>10355</v>
      </c>
      <c r="Y10" s="59">
        <f>ВВ!Y9*0.95</f>
        <v>9737.5</v>
      </c>
      <c r="Z10" s="59">
        <f>ВВ!Z9*0.95</f>
        <v>9737.5</v>
      </c>
      <c r="AA10" s="59">
        <f>ВВ!AA9*0.95</f>
        <v>9737.5</v>
      </c>
      <c r="AB10" s="59">
        <f>ВВ!AB9*0.95</f>
        <v>8835</v>
      </c>
      <c r="AC10" s="59">
        <f>ВВ!AC9*0.95</f>
        <v>8835</v>
      </c>
      <c r="AD10" s="59">
        <f>ВВ!AD9*0.95</f>
        <v>8835</v>
      </c>
      <c r="AE10" s="59">
        <f>ВВ!AE9*0.95</f>
        <v>8835</v>
      </c>
      <c r="AF10" s="59">
        <f>ВВ!AF9*0.95</f>
        <v>8265</v>
      </c>
      <c r="AG10" s="59">
        <f>ВВ!AG9*0.95</f>
        <v>8265</v>
      </c>
      <c r="AH10" s="59">
        <f>ВВ!AH9*0.95</f>
        <v>8265</v>
      </c>
      <c r="AI10" s="59">
        <f>ВВ!AI9*0.95</f>
        <v>8265</v>
      </c>
      <c r="AJ10" s="59">
        <f>ВВ!AJ9*0.95</f>
        <v>8265</v>
      </c>
      <c r="AK10" s="59">
        <f>ВВ!AK9*0.95</f>
        <v>9500</v>
      </c>
      <c r="AL10" s="59">
        <f>ВВ!AL9*0.95</f>
        <v>9500</v>
      </c>
      <c r="AM10" s="59">
        <f>ВВ!AM9*0.95</f>
        <v>8265</v>
      </c>
      <c r="AN10" s="59">
        <f>ВВ!AN9*0.95</f>
        <v>8265</v>
      </c>
      <c r="AO10" s="59">
        <f>ВВ!AO9*0.95</f>
        <v>8265</v>
      </c>
      <c r="AP10" s="59">
        <f>ВВ!AP9*0.95</f>
        <v>8265</v>
      </c>
      <c r="AQ10" s="59">
        <f>ВВ!AQ9*0.95</f>
        <v>8265</v>
      </c>
      <c r="AR10" s="59">
        <f>ВВ!AR9*0.95</f>
        <v>8835</v>
      </c>
      <c r="AS10" s="59">
        <f>ВВ!AS9*0.95</f>
        <v>8835</v>
      </c>
      <c r="AT10" s="59">
        <f>ВВ!AT9*0.95</f>
        <v>8550</v>
      </c>
      <c r="AU10" s="59">
        <f>ВВ!AU9*0.95</f>
        <v>8550</v>
      </c>
      <c r="AV10" s="59">
        <f>ВВ!AV9*0.95</f>
        <v>8550</v>
      </c>
      <c r="AW10" s="59">
        <f>ВВ!AW9*0.95</f>
        <v>8550</v>
      </c>
      <c r="AX10" s="59">
        <f>ВВ!AX9*0.95</f>
        <v>8550</v>
      </c>
      <c r="AY10" s="59">
        <f>ВВ!AY9*0.95</f>
        <v>9120</v>
      </c>
    </row>
    <row r="11" spans="1:51" s="3" customFormat="1" ht="12" customHeight="1">
      <c r="A11" s="14">
        <v>2</v>
      </c>
      <c r="B11" s="29">
        <f>ВВ!B10*0.95</f>
        <v>17527.5</v>
      </c>
      <c r="C11" s="29">
        <f>ВВ!C10*0.95</f>
        <v>17527.5</v>
      </c>
      <c r="D11" s="29">
        <f>ВВ!D10*0.95</f>
        <v>17527.5</v>
      </c>
      <c r="E11" s="29">
        <f>ВВ!E10*0.95</f>
        <v>15057.5</v>
      </c>
      <c r="F11" s="29">
        <f>ВВ!F10*0.95</f>
        <v>15057.5</v>
      </c>
      <c r="G11" s="29">
        <f>ВВ!G10*0.95</f>
        <v>16482.5</v>
      </c>
      <c r="H11" s="29">
        <f>ВВ!H10*0.95</f>
        <v>16482.5</v>
      </c>
      <c r="I11" s="29">
        <f>ВВ!I10*0.95</f>
        <v>15532.5</v>
      </c>
      <c r="J11" s="29">
        <f>ВВ!J10*0.95</f>
        <v>15532.5</v>
      </c>
      <c r="K11" s="29">
        <f>ВВ!K10*0.95</f>
        <v>13632.5</v>
      </c>
      <c r="L11" s="29">
        <f>ВВ!L10*0.95</f>
        <v>15532.5</v>
      </c>
      <c r="M11" s="29">
        <f>ВВ!M10*0.95</f>
        <v>15532.5</v>
      </c>
      <c r="N11" s="29">
        <f>ВВ!N10*0.95</f>
        <v>15532.5</v>
      </c>
      <c r="O11" s="29">
        <f>ВВ!O10*0.95</f>
        <v>14582.5</v>
      </c>
      <c r="P11" s="29">
        <f>ВВ!P10*0.95</f>
        <v>14582.5</v>
      </c>
      <c r="Q11" s="29">
        <f>ВВ!Q10*0.95</f>
        <v>13157.5</v>
      </c>
      <c r="R11" s="29">
        <f>ВВ!R10*0.95</f>
        <v>12207.5</v>
      </c>
      <c r="S11" s="29">
        <f>ВВ!S10*0.95</f>
        <v>12207.5</v>
      </c>
      <c r="T11" s="29">
        <f>ВВ!T10*0.95</f>
        <v>12207.5</v>
      </c>
      <c r="U11" s="29">
        <f>ВВ!U10*0.95</f>
        <v>12207.5</v>
      </c>
      <c r="V11" s="29">
        <f>ВВ!V10*0.95</f>
        <v>12207.5</v>
      </c>
      <c r="W11" s="29">
        <f>ВВ!W10*0.95</f>
        <v>12207.5</v>
      </c>
      <c r="X11" s="29">
        <f>ВВ!X10*0.95</f>
        <v>12207.5</v>
      </c>
      <c r="Y11" s="29">
        <f>ВВ!Y10*0.95</f>
        <v>11590</v>
      </c>
      <c r="Z11" s="29">
        <f>ВВ!Z10*0.95</f>
        <v>11590</v>
      </c>
      <c r="AA11" s="29">
        <f>ВВ!AA10*0.95</f>
        <v>11590</v>
      </c>
      <c r="AB11" s="29">
        <f>ВВ!AB10*0.95</f>
        <v>10592.5</v>
      </c>
      <c r="AC11" s="29">
        <f>ВВ!AC10*0.95</f>
        <v>10592.5</v>
      </c>
      <c r="AD11" s="29">
        <f>ВВ!AD10*0.95</f>
        <v>10592.5</v>
      </c>
      <c r="AE11" s="29">
        <f>ВВ!AE10*0.95</f>
        <v>10592.5</v>
      </c>
      <c r="AF11" s="29">
        <f>ВВ!AF10*0.95</f>
        <v>10022.5</v>
      </c>
      <c r="AG11" s="29">
        <f>ВВ!AG10*0.95</f>
        <v>10022.5</v>
      </c>
      <c r="AH11" s="29">
        <f>ВВ!AH10*0.95</f>
        <v>10022.5</v>
      </c>
      <c r="AI11" s="29">
        <f>ВВ!AI10*0.95</f>
        <v>10022.5</v>
      </c>
      <c r="AJ11" s="29">
        <f>ВВ!AJ10*0.95</f>
        <v>10022.5</v>
      </c>
      <c r="AK11" s="29">
        <f>ВВ!AK10*0.95</f>
        <v>11257.5</v>
      </c>
      <c r="AL11" s="29">
        <f>ВВ!AL10*0.95</f>
        <v>11257.5</v>
      </c>
      <c r="AM11" s="29">
        <f>ВВ!AM10*0.95</f>
        <v>10022.5</v>
      </c>
      <c r="AN11" s="29">
        <f>ВВ!AN10*0.95</f>
        <v>10022.5</v>
      </c>
      <c r="AO11" s="29">
        <f>ВВ!AO10*0.95</f>
        <v>10022.5</v>
      </c>
      <c r="AP11" s="29">
        <f>ВВ!AP10*0.95</f>
        <v>10022.5</v>
      </c>
      <c r="AQ11" s="29">
        <f>ВВ!AQ10*0.95</f>
        <v>10022.5</v>
      </c>
      <c r="AR11" s="29">
        <f>ВВ!AR10*0.95</f>
        <v>10592.5</v>
      </c>
      <c r="AS11" s="29">
        <f>ВВ!AS10*0.95</f>
        <v>10592.5</v>
      </c>
      <c r="AT11" s="29">
        <f>ВВ!AT10*0.95</f>
        <v>10307.5</v>
      </c>
      <c r="AU11" s="29">
        <f>ВВ!AU10*0.95</f>
        <v>10307.5</v>
      </c>
      <c r="AV11" s="29">
        <f>ВВ!AV10*0.95</f>
        <v>10307.5</v>
      </c>
      <c r="AW11" s="29">
        <f>ВВ!AW10*0.95</f>
        <v>10307.5</v>
      </c>
      <c r="AX11" s="29">
        <f>ВВ!AX10*0.95</f>
        <v>10307.5</v>
      </c>
      <c r="AY11" s="29">
        <f>ВВ!AY10*0.95</f>
        <v>10877.5</v>
      </c>
    </row>
    <row r="12" spans="1:51" s="3" customFormat="1" ht="12" customHeight="1">
      <c r="A12" s="59" t="s">
        <v>78</v>
      </c>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row>
    <row r="13" spans="1:51" s="3" customFormat="1" ht="12" customHeight="1">
      <c r="A13" s="14">
        <v>1</v>
      </c>
      <c r="B13" s="29">
        <f>ВВ!B12*0.95</f>
        <v>20425</v>
      </c>
      <c r="C13" s="29">
        <f>ВВ!C12*0.95</f>
        <v>20425</v>
      </c>
      <c r="D13" s="29">
        <f>ВВ!D12*0.95</f>
        <v>20425</v>
      </c>
      <c r="E13" s="29">
        <f>ВВ!E12*0.95</f>
        <v>16055</v>
      </c>
      <c r="F13" s="29">
        <f>ВВ!F12*0.95</f>
        <v>16055</v>
      </c>
      <c r="G13" s="29">
        <f>ВВ!G12*0.95</f>
        <v>17480</v>
      </c>
      <c r="H13" s="29">
        <f>ВВ!H12*0.95</f>
        <v>17480</v>
      </c>
      <c r="I13" s="29">
        <f>ВВ!I12*0.95</f>
        <v>16530</v>
      </c>
      <c r="J13" s="29">
        <f>ВВ!J12*0.95</f>
        <v>16530</v>
      </c>
      <c r="K13" s="29">
        <f>ВВ!K12*0.95</f>
        <v>14630</v>
      </c>
      <c r="L13" s="29">
        <f>ВВ!L12*0.95</f>
        <v>16530</v>
      </c>
      <c r="M13" s="29">
        <f>ВВ!M12*0.95</f>
        <v>16530</v>
      </c>
      <c r="N13" s="29">
        <f>ВВ!N12*0.95</f>
        <v>16530</v>
      </c>
      <c r="O13" s="29">
        <f>ВВ!O12*0.95</f>
        <v>15580</v>
      </c>
      <c r="P13" s="29">
        <f>ВВ!P12*0.95</f>
        <v>15580</v>
      </c>
      <c r="Q13" s="29">
        <f>ВВ!Q12*0.95</f>
        <v>14155</v>
      </c>
      <c r="R13" s="29">
        <f>ВВ!R12*0.95</f>
        <v>13205</v>
      </c>
      <c r="S13" s="29">
        <f>ВВ!S12*0.95</f>
        <v>13205</v>
      </c>
      <c r="T13" s="29">
        <f>ВВ!T12*0.95</f>
        <v>13205</v>
      </c>
      <c r="U13" s="29">
        <f>ВВ!U12*0.95</f>
        <v>13205</v>
      </c>
      <c r="V13" s="29">
        <f>ВВ!V12*0.95</f>
        <v>13205</v>
      </c>
      <c r="W13" s="29">
        <f>ВВ!W12*0.95</f>
        <v>13205</v>
      </c>
      <c r="X13" s="29">
        <f>ВВ!X12*0.95</f>
        <v>13205</v>
      </c>
      <c r="Y13" s="29">
        <f>ВВ!Y12*0.95</f>
        <v>12587.5</v>
      </c>
      <c r="Z13" s="29">
        <f>ВВ!Z12*0.95</f>
        <v>12587.5</v>
      </c>
      <c r="AA13" s="29">
        <f>ВВ!AA12*0.95</f>
        <v>12587.5</v>
      </c>
      <c r="AB13" s="29">
        <f>ВВ!AB12*0.95</f>
        <v>12635</v>
      </c>
      <c r="AC13" s="29">
        <f>ВВ!AC12*0.95</f>
        <v>12635</v>
      </c>
      <c r="AD13" s="29">
        <f>ВВ!AD12*0.95</f>
        <v>12635</v>
      </c>
      <c r="AE13" s="29">
        <f>ВВ!AE12*0.95</f>
        <v>12635</v>
      </c>
      <c r="AF13" s="29">
        <f>ВВ!AF12*0.95</f>
        <v>12065</v>
      </c>
      <c r="AG13" s="29">
        <f>ВВ!AG12*0.95</f>
        <v>12065</v>
      </c>
      <c r="AH13" s="29">
        <f>ВВ!AH12*0.95</f>
        <v>12065</v>
      </c>
      <c r="AI13" s="29">
        <f>ВВ!AI12*0.95</f>
        <v>12065</v>
      </c>
      <c r="AJ13" s="29">
        <f>ВВ!AJ12*0.95</f>
        <v>12065</v>
      </c>
      <c r="AK13" s="29">
        <f>ВВ!AK12*0.95</f>
        <v>13300</v>
      </c>
      <c r="AL13" s="29">
        <f>ВВ!AL12*0.95</f>
        <v>13300</v>
      </c>
      <c r="AM13" s="29">
        <f>ВВ!AM12*0.95</f>
        <v>12065</v>
      </c>
      <c r="AN13" s="29">
        <f>ВВ!AN12*0.95</f>
        <v>12065</v>
      </c>
      <c r="AO13" s="29">
        <f>ВВ!AO12*0.95</f>
        <v>12065</v>
      </c>
      <c r="AP13" s="29">
        <f>ВВ!AP12*0.95</f>
        <v>12065</v>
      </c>
      <c r="AQ13" s="29">
        <f>ВВ!AQ12*0.95</f>
        <v>12065</v>
      </c>
      <c r="AR13" s="29">
        <f>ВВ!AR12*0.95</f>
        <v>12635</v>
      </c>
      <c r="AS13" s="29">
        <f>ВВ!AS12*0.95</f>
        <v>12635</v>
      </c>
      <c r="AT13" s="29">
        <f>ВВ!AT12*0.95</f>
        <v>12350</v>
      </c>
      <c r="AU13" s="29">
        <f>ВВ!AU12*0.95</f>
        <v>12350</v>
      </c>
      <c r="AV13" s="29">
        <f>ВВ!AV12*0.95</f>
        <v>12350</v>
      </c>
      <c r="AW13" s="29">
        <f>ВВ!AW12*0.95</f>
        <v>12350</v>
      </c>
      <c r="AX13" s="29">
        <f>ВВ!AX12*0.95</f>
        <v>12350</v>
      </c>
      <c r="AY13" s="29">
        <f>ВВ!AY12*0.95</f>
        <v>12920</v>
      </c>
    </row>
    <row r="14" spans="1:51" s="3" customFormat="1" ht="12" customHeight="1">
      <c r="A14" s="14">
        <v>2</v>
      </c>
      <c r="B14" s="29">
        <f>ВВ!B13*0.95</f>
        <v>22277.5</v>
      </c>
      <c r="C14" s="29">
        <f>ВВ!C13*0.95</f>
        <v>22277.5</v>
      </c>
      <c r="D14" s="29">
        <f>ВВ!D13*0.95</f>
        <v>22277.5</v>
      </c>
      <c r="E14" s="29">
        <f>ВВ!E13*0.95</f>
        <v>17907.5</v>
      </c>
      <c r="F14" s="29">
        <f>ВВ!F13*0.95</f>
        <v>17907.5</v>
      </c>
      <c r="G14" s="29">
        <f>ВВ!G13*0.95</f>
        <v>19332.5</v>
      </c>
      <c r="H14" s="29">
        <f>ВВ!H13*0.95</f>
        <v>19332.5</v>
      </c>
      <c r="I14" s="29">
        <f>ВВ!I13*0.95</f>
        <v>18382.5</v>
      </c>
      <c r="J14" s="29">
        <f>ВВ!J13*0.95</f>
        <v>18382.5</v>
      </c>
      <c r="K14" s="29">
        <f>ВВ!K13*0.95</f>
        <v>16482.5</v>
      </c>
      <c r="L14" s="29">
        <f>ВВ!L13*0.95</f>
        <v>18382.5</v>
      </c>
      <c r="M14" s="29">
        <f>ВВ!M13*0.95</f>
        <v>18382.5</v>
      </c>
      <c r="N14" s="29">
        <f>ВВ!N13*0.95</f>
        <v>18382.5</v>
      </c>
      <c r="O14" s="29">
        <f>ВВ!O13*0.95</f>
        <v>17432.5</v>
      </c>
      <c r="P14" s="29">
        <f>ВВ!P13*0.95</f>
        <v>17432.5</v>
      </c>
      <c r="Q14" s="29">
        <f>ВВ!Q13*0.95</f>
        <v>16007.5</v>
      </c>
      <c r="R14" s="29">
        <f>ВВ!R13*0.95</f>
        <v>15057.5</v>
      </c>
      <c r="S14" s="29">
        <f>ВВ!S13*0.95</f>
        <v>15057.5</v>
      </c>
      <c r="T14" s="29">
        <f>ВВ!T13*0.95</f>
        <v>15057.5</v>
      </c>
      <c r="U14" s="29">
        <f>ВВ!U13*0.95</f>
        <v>15057.5</v>
      </c>
      <c r="V14" s="29">
        <f>ВВ!V13*0.95</f>
        <v>15057.5</v>
      </c>
      <c r="W14" s="29">
        <f>ВВ!W13*0.95</f>
        <v>15057.5</v>
      </c>
      <c r="X14" s="29">
        <f>ВВ!X13*0.95</f>
        <v>15057.5</v>
      </c>
      <c r="Y14" s="29">
        <f>ВВ!Y13*0.95</f>
        <v>14440</v>
      </c>
      <c r="Z14" s="29">
        <f>ВВ!Z13*0.95</f>
        <v>14440</v>
      </c>
      <c r="AA14" s="29">
        <f>ВВ!AA13*0.95</f>
        <v>14440</v>
      </c>
      <c r="AB14" s="29">
        <f>ВВ!AB13*0.95</f>
        <v>14392.5</v>
      </c>
      <c r="AC14" s="29">
        <f>ВВ!AC13*0.95</f>
        <v>14392.5</v>
      </c>
      <c r="AD14" s="29">
        <f>ВВ!AD13*0.95</f>
        <v>14392.5</v>
      </c>
      <c r="AE14" s="29">
        <f>ВВ!AE13*0.95</f>
        <v>14392.5</v>
      </c>
      <c r="AF14" s="29">
        <f>ВВ!AF13*0.95</f>
        <v>13822.5</v>
      </c>
      <c r="AG14" s="29">
        <f>ВВ!AG13*0.95</f>
        <v>13822.5</v>
      </c>
      <c r="AH14" s="29">
        <f>ВВ!AH13*0.95</f>
        <v>13822.5</v>
      </c>
      <c r="AI14" s="29">
        <f>ВВ!AI13*0.95</f>
        <v>13822.5</v>
      </c>
      <c r="AJ14" s="29">
        <f>ВВ!AJ13*0.95</f>
        <v>13822.5</v>
      </c>
      <c r="AK14" s="29">
        <f>ВВ!AK13*0.95</f>
        <v>15057.5</v>
      </c>
      <c r="AL14" s="29">
        <f>ВВ!AL13*0.95</f>
        <v>15057.5</v>
      </c>
      <c r="AM14" s="29">
        <f>ВВ!AM13*0.95</f>
        <v>13822.5</v>
      </c>
      <c r="AN14" s="29">
        <f>ВВ!AN13*0.95</f>
        <v>13822.5</v>
      </c>
      <c r="AO14" s="29">
        <f>ВВ!AO13*0.95</f>
        <v>13822.5</v>
      </c>
      <c r="AP14" s="29">
        <f>ВВ!AP13*0.95</f>
        <v>13822.5</v>
      </c>
      <c r="AQ14" s="29">
        <f>ВВ!AQ13*0.95</f>
        <v>13822.5</v>
      </c>
      <c r="AR14" s="29">
        <f>ВВ!AR13*0.95</f>
        <v>14392.5</v>
      </c>
      <c r="AS14" s="29">
        <f>ВВ!AS13*0.95</f>
        <v>14392.5</v>
      </c>
      <c r="AT14" s="29">
        <f>ВВ!AT13*0.95</f>
        <v>14107.5</v>
      </c>
      <c r="AU14" s="29">
        <f>ВВ!AU13*0.95</f>
        <v>14107.5</v>
      </c>
      <c r="AV14" s="29">
        <f>ВВ!AV13*0.95</f>
        <v>14107.5</v>
      </c>
      <c r="AW14" s="29">
        <f>ВВ!AW13*0.95</f>
        <v>14107.5</v>
      </c>
      <c r="AX14" s="29">
        <f>ВВ!AX13*0.95</f>
        <v>14107.5</v>
      </c>
      <c r="AY14" s="29">
        <f>ВВ!AY13*0.95</f>
        <v>14677.5</v>
      </c>
    </row>
    <row r="15" spans="1:51" s="3" customFormat="1" ht="12" customHeight="1">
      <c r="A15" s="59" t="s">
        <v>79</v>
      </c>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row>
    <row r="16" spans="1:51" s="3" customFormat="1" ht="12" customHeight="1">
      <c r="A16" s="14">
        <v>1</v>
      </c>
      <c r="B16" s="29">
        <f>ВВ!B15*0.95</f>
        <v>22800</v>
      </c>
      <c r="C16" s="29">
        <f>ВВ!C15*0.95</f>
        <v>22800</v>
      </c>
      <c r="D16" s="29">
        <f>ВВ!D15*0.95</f>
        <v>22800</v>
      </c>
      <c r="E16" s="29">
        <f>ВВ!E15*0.95</f>
        <v>16815</v>
      </c>
      <c r="F16" s="29">
        <f>ВВ!F15*0.95</f>
        <v>16815</v>
      </c>
      <c r="G16" s="29">
        <f>ВВ!G15*0.95</f>
        <v>18240</v>
      </c>
      <c r="H16" s="29">
        <f>ВВ!H15*0.95</f>
        <v>18240</v>
      </c>
      <c r="I16" s="29">
        <f>ВВ!I15*0.95</f>
        <v>17290</v>
      </c>
      <c r="J16" s="29">
        <f>ВВ!J15*0.95</f>
        <v>17290</v>
      </c>
      <c r="K16" s="29">
        <f>ВВ!K15*0.95</f>
        <v>15390</v>
      </c>
      <c r="L16" s="29">
        <f>ВВ!L15*0.95</f>
        <v>17290</v>
      </c>
      <c r="M16" s="29">
        <f>ВВ!M15*0.95</f>
        <v>17290</v>
      </c>
      <c r="N16" s="29">
        <f>ВВ!N15*0.95</f>
        <v>17290</v>
      </c>
      <c r="O16" s="29">
        <f>ВВ!O15*0.95</f>
        <v>16340</v>
      </c>
      <c r="P16" s="29">
        <f>ВВ!P15*0.95</f>
        <v>16340</v>
      </c>
      <c r="Q16" s="29">
        <f>ВВ!Q15*0.95</f>
        <v>14915</v>
      </c>
      <c r="R16" s="29">
        <f>ВВ!R15*0.95</f>
        <v>13965</v>
      </c>
      <c r="S16" s="29">
        <f>ВВ!S15*0.95</f>
        <v>13965</v>
      </c>
      <c r="T16" s="29">
        <f>ВВ!T15*0.95</f>
        <v>13965</v>
      </c>
      <c r="U16" s="29">
        <f>ВВ!U15*0.95</f>
        <v>13965</v>
      </c>
      <c r="V16" s="29">
        <f>ВВ!V15*0.95</f>
        <v>13965</v>
      </c>
      <c r="W16" s="29">
        <f>ВВ!W15*0.95</f>
        <v>13965</v>
      </c>
      <c r="X16" s="29">
        <f>ВВ!X15*0.95</f>
        <v>13965</v>
      </c>
      <c r="Y16" s="29">
        <f>ВВ!Y15*0.95</f>
        <v>13347.5</v>
      </c>
      <c r="Z16" s="29">
        <f>ВВ!Z15*0.95</f>
        <v>13347.5</v>
      </c>
      <c r="AA16" s="29">
        <f>ВВ!AA15*0.95</f>
        <v>13347.5</v>
      </c>
      <c r="AB16" s="29">
        <f>ВВ!AB15*0.95</f>
        <v>14060</v>
      </c>
      <c r="AC16" s="29">
        <f>ВВ!AC15*0.95</f>
        <v>14060</v>
      </c>
      <c r="AD16" s="29">
        <f>ВВ!AD15*0.95</f>
        <v>14060</v>
      </c>
      <c r="AE16" s="29">
        <f>ВВ!AE15*0.95</f>
        <v>14060</v>
      </c>
      <c r="AF16" s="29">
        <f>ВВ!AF15*0.95</f>
        <v>13490</v>
      </c>
      <c r="AG16" s="29">
        <f>ВВ!AG15*0.95</f>
        <v>13490</v>
      </c>
      <c r="AH16" s="29">
        <f>ВВ!AH15*0.95</f>
        <v>13490</v>
      </c>
      <c r="AI16" s="29">
        <f>ВВ!AI15*0.95</f>
        <v>13490</v>
      </c>
      <c r="AJ16" s="29">
        <f>ВВ!AJ15*0.95</f>
        <v>13490</v>
      </c>
      <c r="AK16" s="29">
        <f>ВВ!AK15*0.95</f>
        <v>14725</v>
      </c>
      <c r="AL16" s="29">
        <f>ВВ!AL15*0.95</f>
        <v>14725</v>
      </c>
      <c r="AM16" s="29">
        <f>ВВ!AM15*0.95</f>
        <v>13490</v>
      </c>
      <c r="AN16" s="29">
        <f>ВВ!AN15*0.95</f>
        <v>13490</v>
      </c>
      <c r="AO16" s="29">
        <f>ВВ!AO15*0.95</f>
        <v>13490</v>
      </c>
      <c r="AP16" s="29">
        <f>ВВ!AP15*0.95</f>
        <v>13490</v>
      </c>
      <c r="AQ16" s="29">
        <f>ВВ!AQ15*0.95</f>
        <v>13490</v>
      </c>
      <c r="AR16" s="29">
        <f>ВВ!AR15*0.95</f>
        <v>14060</v>
      </c>
      <c r="AS16" s="29">
        <f>ВВ!AS15*0.95</f>
        <v>14060</v>
      </c>
      <c r="AT16" s="29">
        <f>ВВ!AT15*0.95</f>
        <v>13775</v>
      </c>
      <c r="AU16" s="29">
        <f>ВВ!AU15*0.95</f>
        <v>13775</v>
      </c>
      <c r="AV16" s="29">
        <f>ВВ!AV15*0.95</f>
        <v>13775</v>
      </c>
      <c r="AW16" s="29">
        <f>ВВ!AW15*0.95</f>
        <v>13775</v>
      </c>
      <c r="AX16" s="29">
        <f>ВВ!AX15*0.95</f>
        <v>13775</v>
      </c>
      <c r="AY16" s="29">
        <f>ВВ!AY15*0.95</f>
        <v>14345</v>
      </c>
    </row>
    <row r="17" spans="1:51" s="3" customFormat="1" ht="12" customHeight="1">
      <c r="A17" s="14">
        <v>2</v>
      </c>
      <c r="B17" s="29">
        <f>ВВ!B16*0.95</f>
        <v>24652.5</v>
      </c>
      <c r="C17" s="29">
        <f>ВВ!C16*0.95</f>
        <v>24652.5</v>
      </c>
      <c r="D17" s="29">
        <f>ВВ!D16*0.95</f>
        <v>24652.5</v>
      </c>
      <c r="E17" s="29">
        <f>ВВ!E16*0.95</f>
        <v>18667.5</v>
      </c>
      <c r="F17" s="29">
        <f>ВВ!F16*0.95</f>
        <v>18667.5</v>
      </c>
      <c r="G17" s="29">
        <f>ВВ!G16*0.95</f>
        <v>20092.5</v>
      </c>
      <c r="H17" s="29">
        <f>ВВ!H16*0.95</f>
        <v>20092.5</v>
      </c>
      <c r="I17" s="29">
        <f>ВВ!I16*0.95</f>
        <v>19142.5</v>
      </c>
      <c r="J17" s="29">
        <f>ВВ!J16*0.95</f>
        <v>19142.5</v>
      </c>
      <c r="K17" s="29">
        <f>ВВ!K16*0.95</f>
        <v>17242.5</v>
      </c>
      <c r="L17" s="29">
        <f>ВВ!L16*0.95</f>
        <v>19142.5</v>
      </c>
      <c r="M17" s="29">
        <f>ВВ!M16*0.95</f>
        <v>19142.5</v>
      </c>
      <c r="N17" s="29">
        <f>ВВ!N16*0.95</f>
        <v>19142.5</v>
      </c>
      <c r="O17" s="29">
        <f>ВВ!O16*0.95</f>
        <v>18192.5</v>
      </c>
      <c r="P17" s="29">
        <f>ВВ!P16*0.95</f>
        <v>18192.5</v>
      </c>
      <c r="Q17" s="29">
        <f>ВВ!Q16*0.95</f>
        <v>16767.5</v>
      </c>
      <c r="R17" s="29">
        <f>ВВ!R16*0.95</f>
        <v>15817.5</v>
      </c>
      <c r="S17" s="29">
        <f>ВВ!S16*0.95</f>
        <v>15817.5</v>
      </c>
      <c r="T17" s="29">
        <f>ВВ!T16*0.95</f>
        <v>15817.5</v>
      </c>
      <c r="U17" s="29">
        <f>ВВ!U16*0.95</f>
        <v>15817.5</v>
      </c>
      <c r="V17" s="29">
        <f>ВВ!V16*0.95</f>
        <v>15817.5</v>
      </c>
      <c r="W17" s="29">
        <f>ВВ!W16*0.95</f>
        <v>15817.5</v>
      </c>
      <c r="X17" s="29">
        <f>ВВ!X16*0.95</f>
        <v>15817.5</v>
      </c>
      <c r="Y17" s="29">
        <f>ВВ!Y16*0.95</f>
        <v>15200</v>
      </c>
      <c r="Z17" s="29">
        <f>ВВ!Z16*0.95</f>
        <v>15200</v>
      </c>
      <c r="AA17" s="29">
        <f>ВВ!AA16*0.95</f>
        <v>15200</v>
      </c>
      <c r="AB17" s="29">
        <f>ВВ!AB16*0.95</f>
        <v>15817.5</v>
      </c>
      <c r="AC17" s="29">
        <f>ВВ!AC16*0.95</f>
        <v>15817.5</v>
      </c>
      <c r="AD17" s="29">
        <f>ВВ!AD16*0.95</f>
        <v>15817.5</v>
      </c>
      <c r="AE17" s="29">
        <f>ВВ!AE16*0.95</f>
        <v>15817.5</v>
      </c>
      <c r="AF17" s="29">
        <f>ВВ!AF16*0.95</f>
        <v>15247.5</v>
      </c>
      <c r="AG17" s="29">
        <f>ВВ!AG16*0.95</f>
        <v>15247.5</v>
      </c>
      <c r="AH17" s="29">
        <f>ВВ!AH16*0.95</f>
        <v>15247.5</v>
      </c>
      <c r="AI17" s="29">
        <f>ВВ!AI16*0.95</f>
        <v>15247.5</v>
      </c>
      <c r="AJ17" s="29">
        <f>ВВ!AJ16*0.95</f>
        <v>15247.5</v>
      </c>
      <c r="AK17" s="29">
        <f>ВВ!AK16*0.95</f>
        <v>16482.5</v>
      </c>
      <c r="AL17" s="29">
        <f>ВВ!AL16*0.95</f>
        <v>16482.5</v>
      </c>
      <c r="AM17" s="29">
        <f>ВВ!AM16*0.95</f>
        <v>15247.5</v>
      </c>
      <c r="AN17" s="29">
        <f>ВВ!AN16*0.95</f>
        <v>15247.5</v>
      </c>
      <c r="AO17" s="29">
        <f>ВВ!AO16*0.95</f>
        <v>15247.5</v>
      </c>
      <c r="AP17" s="29">
        <f>ВВ!AP16*0.95</f>
        <v>15247.5</v>
      </c>
      <c r="AQ17" s="29">
        <f>ВВ!AQ16*0.95</f>
        <v>15247.5</v>
      </c>
      <c r="AR17" s="29">
        <f>ВВ!AR16*0.95</f>
        <v>15817.5</v>
      </c>
      <c r="AS17" s="29">
        <f>ВВ!AS16*0.95</f>
        <v>15817.5</v>
      </c>
      <c r="AT17" s="29">
        <f>ВВ!AT16*0.95</f>
        <v>15532.5</v>
      </c>
      <c r="AU17" s="29">
        <f>ВВ!AU16*0.95</f>
        <v>15532.5</v>
      </c>
      <c r="AV17" s="29">
        <f>ВВ!AV16*0.95</f>
        <v>15532.5</v>
      </c>
      <c r="AW17" s="29">
        <f>ВВ!AW16*0.95</f>
        <v>15532.5</v>
      </c>
      <c r="AX17" s="29">
        <f>ВВ!AX16*0.95</f>
        <v>15532.5</v>
      </c>
      <c r="AY17" s="29">
        <f>ВВ!AY16*0.95</f>
        <v>16102.5</v>
      </c>
    </row>
    <row r="18" spans="1:51" s="349" customFormat="1" ht="23.25" customHeight="1">
      <c r="A18" s="99" t="s">
        <v>80</v>
      </c>
      <c r="B18" s="351"/>
      <c r="C18" s="351"/>
      <c r="D18" s="351"/>
      <c r="E18" s="351"/>
      <c r="F18" s="351"/>
      <c r="G18" s="351"/>
      <c r="H18" s="351"/>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row>
    <row r="19" spans="1:51" s="3" customFormat="1" ht="12" customHeight="1">
      <c r="A19" s="14">
        <v>1</v>
      </c>
      <c r="B19" s="29">
        <f>ВВ!B18*0.95</f>
        <v>22800</v>
      </c>
      <c r="C19" s="29">
        <f>ВВ!C18*0.95</f>
        <v>22800</v>
      </c>
      <c r="D19" s="29">
        <f>ВВ!D18*0.95</f>
        <v>22800</v>
      </c>
      <c r="E19" s="29">
        <f>ВВ!E18*0.95</f>
        <v>16815</v>
      </c>
      <c r="F19" s="29">
        <f>ВВ!F18*0.95</f>
        <v>16815</v>
      </c>
      <c r="G19" s="29">
        <f>ВВ!G18*0.95</f>
        <v>18240</v>
      </c>
      <c r="H19" s="29">
        <f>ВВ!H18*0.95</f>
        <v>18240</v>
      </c>
      <c r="I19" s="29">
        <f>ВВ!I18*0.95</f>
        <v>17290</v>
      </c>
      <c r="J19" s="29">
        <f>ВВ!J18*0.95</f>
        <v>17290</v>
      </c>
      <c r="K19" s="29">
        <f>ВВ!K18*0.95</f>
        <v>15390</v>
      </c>
      <c r="L19" s="29">
        <f>ВВ!L18*0.95</f>
        <v>17290</v>
      </c>
      <c r="M19" s="29">
        <f>ВВ!M18*0.95</f>
        <v>17290</v>
      </c>
      <c r="N19" s="29">
        <f>ВВ!N18*0.95</f>
        <v>17290</v>
      </c>
      <c r="O19" s="29">
        <f>ВВ!O18*0.95</f>
        <v>16340</v>
      </c>
      <c r="P19" s="29">
        <f>ВВ!P18*0.95</f>
        <v>16340</v>
      </c>
      <c r="Q19" s="29">
        <f>ВВ!Q18*0.95</f>
        <v>14915</v>
      </c>
      <c r="R19" s="29">
        <f>ВВ!R18*0.95</f>
        <v>13965</v>
      </c>
      <c r="S19" s="29">
        <f>ВВ!S18*0.95</f>
        <v>13965</v>
      </c>
      <c r="T19" s="29">
        <f>ВВ!T18*0.95</f>
        <v>13965</v>
      </c>
      <c r="U19" s="29">
        <f>ВВ!U18*0.95</f>
        <v>13965</v>
      </c>
      <c r="V19" s="29">
        <f>ВВ!V18*0.95</f>
        <v>13965</v>
      </c>
      <c r="W19" s="29">
        <f>ВВ!W18*0.95</f>
        <v>13965</v>
      </c>
      <c r="X19" s="29">
        <f>ВВ!X18*0.95</f>
        <v>13965</v>
      </c>
      <c r="Y19" s="29">
        <f>ВВ!Y18*0.95</f>
        <v>13347.5</v>
      </c>
      <c r="Z19" s="29">
        <f>ВВ!Z18*0.95</f>
        <v>13347.5</v>
      </c>
      <c r="AA19" s="29">
        <f>ВВ!AA18*0.95</f>
        <v>13347.5</v>
      </c>
      <c r="AB19" s="29">
        <f>ВВ!AB18*0.95</f>
        <v>14060</v>
      </c>
      <c r="AC19" s="29">
        <f>ВВ!AC18*0.95</f>
        <v>14060</v>
      </c>
      <c r="AD19" s="29">
        <f>ВВ!AD18*0.95</f>
        <v>14060</v>
      </c>
      <c r="AE19" s="29">
        <f>ВВ!AE18*0.95</f>
        <v>14060</v>
      </c>
      <c r="AF19" s="29">
        <f>ВВ!AF18*0.95</f>
        <v>13490</v>
      </c>
      <c r="AG19" s="29">
        <f>ВВ!AG18*0.95</f>
        <v>13490</v>
      </c>
      <c r="AH19" s="29">
        <f>ВВ!AH18*0.95</f>
        <v>13490</v>
      </c>
      <c r="AI19" s="29">
        <f>ВВ!AI18*0.95</f>
        <v>13490</v>
      </c>
      <c r="AJ19" s="29">
        <f>ВВ!AJ18*0.95</f>
        <v>13490</v>
      </c>
      <c r="AK19" s="29">
        <f>ВВ!AK18*0.95</f>
        <v>14725</v>
      </c>
      <c r="AL19" s="29">
        <f>ВВ!AL18*0.95</f>
        <v>14725</v>
      </c>
      <c r="AM19" s="29">
        <f>ВВ!AM18*0.95</f>
        <v>13490</v>
      </c>
      <c r="AN19" s="29">
        <f>ВВ!AN18*0.95</f>
        <v>13490</v>
      </c>
      <c r="AO19" s="29">
        <f>ВВ!AO18*0.95</f>
        <v>13490</v>
      </c>
      <c r="AP19" s="29">
        <f>ВВ!AP18*0.95</f>
        <v>13490</v>
      </c>
      <c r="AQ19" s="29">
        <f>ВВ!AQ18*0.95</f>
        <v>13490</v>
      </c>
      <c r="AR19" s="29">
        <f>ВВ!AR18*0.95</f>
        <v>14060</v>
      </c>
      <c r="AS19" s="29">
        <f>ВВ!AS18*0.95</f>
        <v>14060</v>
      </c>
      <c r="AT19" s="29">
        <f>ВВ!AT18*0.95</f>
        <v>13775</v>
      </c>
      <c r="AU19" s="29">
        <f>ВВ!AU18*0.95</f>
        <v>13775</v>
      </c>
      <c r="AV19" s="29">
        <f>ВВ!AV18*0.95</f>
        <v>13775</v>
      </c>
      <c r="AW19" s="29">
        <f>ВВ!AW18*0.95</f>
        <v>13775</v>
      </c>
      <c r="AX19" s="29">
        <f>ВВ!AX18*0.95</f>
        <v>13775</v>
      </c>
      <c r="AY19" s="29">
        <f>ВВ!AY18*0.95</f>
        <v>14345</v>
      </c>
    </row>
    <row r="20" spans="1:51" s="3" customFormat="1" ht="12" customHeight="1">
      <c r="A20" s="14">
        <v>2</v>
      </c>
      <c r="B20" s="29">
        <f>ВВ!B19*0.95</f>
        <v>24652.5</v>
      </c>
      <c r="C20" s="29">
        <f>ВВ!C19*0.95</f>
        <v>24652.5</v>
      </c>
      <c r="D20" s="29">
        <f>ВВ!D19*0.95</f>
        <v>24652.5</v>
      </c>
      <c r="E20" s="29">
        <f>ВВ!E19*0.95</f>
        <v>18667.5</v>
      </c>
      <c r="F20" s="29">
        <f>ВВ!F19*0.95</f>
        <v>18667.5</v>
      </c>
      <c r="G20" s="29">
        <f>ВВ!G19*0.95</f>
        <v>20092.5</v>
      </c>
      <c r="H20" s="29">
        <f>ВВ!H19*0.95</f>
        <v>20092.5</v>
      </c>
      <c r="I20" s="29">
        <f>ВВ!I19*0.95</f>
        <v>19142.5</v>
      </c>
      <c r="J20" s="29">
        <f>ВВ!J19*0.95</f>
        <v>19142.5</v>
      </c>
      <c r="K20" s="29">
        <f>ВВ!K19*0.95</f>
        <v>17242.5</v>
      </c>
      <c r="L20" s="29">
        <f>ВВ!L19*0.95</f>
        <v>19142.5</v>
      </c>
      <c r="M20" s="29">
        <f>ВВ!M19*0.95</f>
        <v>19142.5</v>
      </c>
      <c r="N20" s="29">
        <f>ВВ!N19*0.95</f>
        <v>19142.5</v>
      </c>
      <c r="O20" s="29">
        <f>ВВ!O19*0.95</f>
        <v>18192.5</v>
      </c>
      <c r="P20" s="29">
        <f>ВВ!P19*0.95</f>
        <v>18192.5</v>
      </c>
      <c r="Q20" s="29">
        <f>ВВ!Q19*0.95</f>
        <v>16767.5</v>
      </c>
      <c r="R20" s="29">
        <f>ВВ!R19*0.95</f>
        <v>15817.5</v>
      </c>
      <c r="S20" s="29">
        <f>ВВ!S19*0.95</f>
        <v>15817.5</v>
      </c>
      <c r="T20" s="29">
        <f>ВВ!T19*0.95</f>
        <v>15817.5</v>
      </c>
      <c r="U20" s="29">
        <f>ВВ!U19*0.95</f>
        <v>15817.5</v>
      </c>
      <c r="V20" s="29">
        <f>ВВ!V19*0.95</f>
        <v>15817.5</v>
      </c>
      <c r="W20" s="29">
        <f>ВВ!W19*0.95</f>
        <v>15817.5</v>
      </c>
      <c r="X20" s="29">
        <f>ВВ!X19*0.95</f>
        <v>15817.5</v>
      </c>
      <c r="Y20" s="29">
        <f>ВВ!Y19*0.95</f>
        <v>15200</v>
      </c>
      <c r="Z20" s="29">
        <f>ВВ!Z19*0.95</f>
        <v>15200</v>
      </c>
      <c r="AA20" s="29">
        <f>ВВ!AA19*0.95</f>
        <v>15200</v>
      </c>
      <c r="AB20" s="29">
        <f>ВВ!AB19*0.95</f>
        <v>15817.5</v>
      </c>
      <c r="AC20" s="29">
        <f>ВВ!AC19*0.95</f>
        <v>15817.5</v>
      </c>
      <c r="AD20" s="29">
        <f>ВВ!AD19*0.95</f>
        <v>15817.5</v>
      </c>
      <c r="AE20" s="29">
        <f>ВВ!AE19*0.95</f>
        <v>15817.5</v>
      </c>
      <c r="AF20" s="29">
        <f>ВВ!AF19*0.95</f>
        <v>15247.5</v>
      </c>
      <c r="AG20" s="29">
        <f>ВВ!AG19*0.95</f>
        <v>15247.5</v>
      </c>
      <c r="AH20" s="29">
        <f>ВВ!AH19*0.95</f>
        <v>15247.5</v>
      </c>
      <c r="AI20" s="29">
        <f>ВВ!AI19*0.95</f>
        <v>15247.5</v>
      </c>
      <c r="AJ20" s="29">
        <f>ВВ!AJ19*0.95</f>
        <v>15247.5</v>
      </c>
      <c r="AK20" s="29">
        <f>ВВ!AK19*0.95</f>
        <v>16482.5</v>
      </c>
      <c r="AL20" s="29">
        <f>ВВ!AL19*0.95</f>
        <v>16482.5</v>
      </c>
      <c r="AM20" s="29">
        <f>ВВ!AM19*0.95</f>
        <v>15247.5</v>
      </c>
      <c r="AN20" s="29">
        <f>ВВ!AN19*0.95</f>
        <v>15247.5</v>
      </c>
      <c r="AO20" s="29">
        <f>ВВ!AO19*0.95</f>
        <v>15247.5</v>
      </c>
      <c r="AP20" s="29">
        <f>ВВ!AP19*0.95</f>
        <v>15247.5</v>
      </c>
      <c r="AQ20" s="29">
        <f>ВВ!AQ19*0.95</f>
        <v>15247.5</v>
      </c>
      <c r="AR20" s="29">
        <f>ВВ!AR19*0.95</f>
        <v>15817.5</v>
      </c>
      <c r="AS20" s="29">
        <f>ВВ!AS19*0.95</f>
        <v>15817.5</v>
      </c>
      <c r="AT20" s="29">
        <f>ВВ!AT19*0.95</f>
        <v>15532.5</v>
      </c>
      <c r="AU20" s="29">
        <f>ВВ!AU19*0.95</f>
        <v>15532.5</v>
      </c>
      <c r="AV20" s="29">
        <f>ВВ!AV19*0.95</f>
        <v>15532.5</v>
      </c>
      <c r="AW20" s="29">
        <f>ВВ!AW19*0.95</f>
        <v>15532.5</v>
      </c>
      <c r="AX20" s="29">
        <f>ВВ!AX19*0.95</f>
        <v>15532.5</v>
      </c>
      <c r="AY20" s="29">
        <f>ВВ!AY19*0.95</f>
        <v>16102.5</v>
      </c>
    </row>
    <row r="21" spans="1:51" s="3" customFormat="1" ht="12" customHeight="1">
      <c r="A21" s="59" t="s">
        <v>81</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row>
    <row r="22" spans="1:51" s="3" customFormat="1" ht="12" customHeight="1">
      <c r="A22" s="14">
        <v>1</v>
      </c>
      <c r="B22" s="29">
        <f>ВВ!B21*0.95</f>
        <v>27550</v>
      </c>
      <c r="C22" s="29">
        <f>ВВ!C21*0.95</f>
        <v>27550</v>
      </c>
      <c r="D22" s="29">
        <f>ВВ!D21*0.95</f>
        <v>27550</v>
      </c>
      <c r="E22" s="29">
        <f>ВВ!E21*0.95</f>
        <v>19665</v>
      </c>
      <c r="F22" s="29">
        <f>ВВ!F21*0.95</f>
        <v>19665</v>
      </c>
      <c r="G22" s="29">
        <f>ВВ!G21*0.95</f>
        <v>21090</v>
      </c>
      <c r="H22" s="29">
        <f>ВВ!H21*0.95</f>
        <v>21090</v>
      </c>
      <c r="I22" s="29">
        <f>ВВ!I21*0.95</f>
        <v>20140</v>
      </c>
      <c r="J22" s="29">
        <f>ВВ!J21*0.95</f>
        <v>20140</v>
      </c>
      <c r="K22" s="29">
        <f>ВВ!K21*0.95</f>
        <v>18240</v>
      </c>
      <c r="L22" s="29">
        <f>ВВ!L21*0.95</f>
        <v>20140</v>
      </c>
      <c r="M22" s="29">
        <f>ВВ!M21*0.95</f>
        <v>20140</v>
      </c>
      <c r="N22" s="29">
        <f>ВВ!N21*0.95</f>
        <v>20140</v>
      </c>
      <c r="O22" s="29">
        <f>ВВ!O21*0.95</f>
        <v>19190</v>
      </c>
      <c r="P22" s="29">
        <f>ВВ!P21*0.95</f>
        <v>19190</v>
      </c>
      <c r="Q22" s="29">
        <f>ВВ!Q21*0.95</f>
        <v>17765</v>
      </c>
      <c r="R22" s="29">
        <f>ВВ!R21*0.95</f>
        <v>16815</v>
      </c>
      <c r="S22" s="29">
        <f>ВВ!S21*0.95</f>
        <v>16815</v>
      </c>
      <c r="T22" s="29">
        <f>ВВ!T21*0.95</f>
        <v>16815</v>
      </c>
      <c r="U22" s="29">
        <f>ВВ!U21*0.95</f>
        <v>16815</v>
      </c>
      <c r="V22" s="29">
        <f>ВВ!V21*0.95</f>
        <v>16815</v>
      </c>
      <c r="W22" s="29">
        <f>ВВ!W21*0.95</f>
        <v>16815</v>
      </c>
      <c r="X22" s="29">
        <f>ВВ!X21*0.95</f>
        <v>16815</v>
      </c>
      <c r="Y22" s="29">
        <f>ВВ!Y21*0.95</f>
        <v>16197.5</v>
      </c>
      <c r="Z22" s="29">
        <f>ВВ!Z21*0.95</f>
        <v>16197.5</v>
      </c>
      <c r="AA22" s="29">
        <f>ВВ!AA21*0.95</f>
        <v>16197.5</v>
      </c>
      <c r="AB22" s="29">
        <f>ВВ!AB21*0.95</f>
        <v>15960</v>
      </c>
      <c r="AC22" s="29">
        <f>ВВ!AC21*0.95</f>
        <v>15960</v>
      </c>
      <c r="AD22" s="29">
        <f>ВВ!AD21*0.95</f>
        <v>15960</v>
      </c>
      <c r="AE22" s="29">
        <f>ВВ!AE21*0.95</f>
        <v>15960</v>
      </c>
      <c r="AF22" s="29">
        <f>ВВ!AF21*0.95</f>
        <v>15390</v>
      </c>
      <c r="AG22" s="29">
        <f>ВВ!AG21*0.95</f>
        <v>15390</v>
      </c>
      <c r="AH22" s="29">
        <f>ВВ!AH21*0.95</f>
        <v>15390</v>
      </c>
      <c r="AI22" s="29">
        <f>ВВ!AI21*0.95</f>
        <v>15390</v>
      </c>
      <c r="AJ22" s="29">
        <f>ВВ!AJ21*0.95</f>
        <v>15390</v>
      </c>
      <c r="AK22" s="29">
        <f>ВВ!AK21*0.95</f>
        <v>16625</v>
      </c>
      <c r="AL22" s="29">
        <f>ВВ!AL21*0.95</f>
        <v>16625</v>
      </c>
      <c r="AM22" s="29">
        <f>ВВ!AM21*0.95</f>
        <v>15390</v>
      </c>
      <c r="AN22" s="29">
        <f>ВВ!AN21*0.95</f>
        <v>15390</v>
      </c>
      <c r="AO22" s="29">
        <f>ВВ!AO21*0.95</f>
        <v>15390</v>
      </c>
      <c r="AP22" s="29">
        <f>ВВ!AP21*0.95</f>
        <v>15390</v>
      </c>
      <c r="AQ22" s="29">
        <f>ВВ!AQ21*0.95</f>
        <v>15390</v>
      </c>
      <c r="AR22" s="29">
        <f>ВВ!AR21*0.95</f>
        <v>15960</v>
      </c>
      <c r="AS22" s="29">
        <f>ВВ!AS21*0.95</f>
        <v>15960</v>
      </c>
      <c r="AT22" s="29">
        <f>ВВ!AT21*0.95</f>
        <v>15675</v>
      </c>
      <c r="AU22" s="29">
        <f>ВВ!AU21*0.95</f>
        <v>15675</v>
      </c>
      <c r="AV22" s="29">
        <f>ВВ!AV21*0.95</f>
        <v>15675</v>
      </c>
      <c r="AW22" s="29">
        <f>ВВ!AW21*0.95</f>
        <v>15675</v>
      </c>
      <c r="AX22" s="29">
        <f>ВВ!AX21*0.95</f>
        <v>15675</v>
      </c>
      <c r="AY22" s="29">
        <f>ВВ!AY21*0.95</f>
        <v>16245</v>
      </c>
    </row>
    <row r="23" spans="1:51" s="3" customFormat="1" ht="12" customHeight="1">
      <c r="A23" s="93">
        <v>2</v>
      </c>
      <c r="B23" s="29">
        <f>ВВ!B22*0.95</f>
        <v>29402.5</v>
      </c>
      <c r="C23" s="29">
        <f>ВВ!C22*0.95</f>
        <v>29402.5</v>
      </c>
      <c r="D23" s="29">
        <f>ВВ!D22*0.95</f>
        <v>29402.5</v>
      </c>
      <c r="E23" s="29">
        <f>ВВ!E22*0.95</f>
        <v>21517.5</v>
      </c>
      <c r="F23" s="29">
        <f>ВВ!F22*0.95</f>
        <v>21517.5</v>
      </c>
      <c r="G23" s="29">
        <f>ВВ!G22*0.95</f>
        <v>22942.5</v>
      </c>
      <c r="H23" s="29">
        <f>ВВ!H22*0.95</f>
        <v>22942.5</v>
      </c>
      <c r="I23" s="29">
        <f>ВВ!I22*0.95</f>
        <v>21992.5</v>
      </c>
      <c r="J23" s="29">
        <f>ВВ!J22*0.95</f>
        <v>21992.5</v>
      </c>
      <c r="K23" s="29">
        <f>ВВ!K22*0.95</f>
        <v>20092.5</v>
      </c>
      <c r="L23" s="29">
        <f>ВВ!L22*0.95</f>
        <v>21992.5</v>
      </c>
      <c r="M23" s="29">
        <f>ВВ!M22*0.95</f>
        <v>21992.5</v>
      </c>
      <c r="N23" s="29">
        <f>ВВ!N22*0.95</f>
        <v>21992.5</v>
      </c>
      <c r="O23" s="29">
        <f>ВВ!O22*0.95</f>
        <v>21042.5</v>
      </c>
      <c r="P23" s="29">
        <f>ВВ!P22*0.95</f>
        <v>21042.5</v>
      </c>
      <c r="Q23" s="29">
        <f>ВВ!Q22*0.95</f>
        <v>19617.5</v>
      </c>
      <c r="R23" s="29">
        <f>ВВ!R22*0.95</f>
        <v>18667.5</v>
      </c>
      <c r="S23" s="29">
        <f>ВВ!S22*0.95</f>
        <v>18667.5</v>
      </c>
      <c r="T23" s="29">
        <f>ВВ!T22*0.95</f>
        <v>18667.5</v>
      </c>
      <c r="U23" s="29">
        <f>ВВ!U22*0.95</f>
        <v>18667.5</v>
      </c>
      <c r="V23" s="29">
        <f>ВВ!V22*0.95</f>
        <v>18667.5</v>
      </c>
      <c r="W23" s="29">
        <f>ВВ!W22*0.95</f>
        <v>18667.5</v>
      </c>
      <c r="X23" s="29">
        <f>ВВ!X22*0.95</f>
        <v>18667.5</v>
      </c>
      <c r="Y23" s="29">
        <f>ВВ!Y22*0.95</f>
        <v>18050</v>
      </c>
      <c r="Z23" s="29">
        <f>ВВ!Z22*0.95</f>
        <v>18050</v>
      </c>
      <c r="AA23" s="29">
        <f>ВВ!AA22*0.95</f>
        <v>18050</v>
      </c>
      <c r="AB23" s="29">
        <f>ВВ!AB22*0.95</f>
        <v>17717.5</v>
      </c>
      <c r="AC23" s="29">
        <f>ВВ!AC22*0.95</f>
        <v>17717.5</v>
      </c>
      <c r="AD23" s="29">
        <f>ВВ!AD22*0.95</f>
        <v>17717.5</v>
      </c>
      <c r="AE23" s="29">
        <f>ВВ!AE22*0.95</f>
        <v>17717.5</v>
      </c>
      <c r="AF23" s="29">
        <f>ВВ!AF22*0.95</f>
        <v>17147.5</v>
      </c>
      <c r="AG23" s="29">
        <f>ВВ!AG22*0.95</f>
        <v>17147.5</v>
      </c>
      <c r="AH23" s="29">
        <f>ВВ!AH22*0.95</f>
        <v>17147.5</v>
      </c>
      <c r="AI23" s="29">
        <f>ВВ!AI22*0.95</f>
        <v>17147.5</v>
      </c>
      <c r="AJ23" s="29">
        <f>ВВ!AJ22*0.95</f>
        <v>17147.5</v>
      </c>
      <c r="AK23" s="29">
        <f>ВВ!AK22*0.95</f>
        <v>18382.5</v>
      </c>
      <c r="AL23" s="29">
        <f>ВВ!AL22*0.95</f>
        <v>18382.5</v>
      </c>
      <c r="AM23" s="29">
        <f>ВВ!AM22*0.95</f>
        <v>17147.5</v>
      </c>
      <c r="AN23" s="29">
        <f>ВВ!AN22*0.95</f>
        <v>17147.5</v>
      </c>
      <c r="AO23" s="29">
        <f>ВВ!AO22*0.95</f>
        <v>17147.5</v>
      </c>
      <c r="AP23" s="29">
        <f>ВВ!AP22*0.95</f>
        <v>17147.5</v>
      </c>
      <c r="AQ23" s="29">
        <f>ВВ!AQ22*0.95</f>
        <v>17147.5</v>
      </c>
      <c r="AR23" s="29">
        <f>ВВ!AR22*0.95</f>
        <v>17717.5</v>
      </c>
      <c r="AS23" s="29">
        <f>ВВ!AS22*0.95</f>
        <v>17717.5</v>
      </c>
      <c r="AT23" s="29">
        <f>ВВ!AT22*0.95</f>
        <v>17432.5</v>
      </c>
      <c r="AU23" s="29">
        <f>ВВ!AU22*0.95</f>
        <v>17432.5</v>
      </c>
      <c r="AV23" s="29">
        <f>ВВ!AV22*0.95</f>
        <v>17432.5</v>
      </c>
      <c r="AW23" s="29">
        <f>ВВ!AW22*0.95</f>
        <v>17432.5</v>
      </c>
      <c r="AX23" s="29">
        <f>ВВ!AX22*0.95</f>
        <v>17432.5</v>
      </c>
      <c r="AY23" s="29">
        <f>ВВ!AY22*0.95</f>
        <v>18002.5</v>
      </c>
    </row>
    <row r="24" spans="1:51" s="3" customFormat="1" ht="12" customHeight="1">
      <c r="A24" s="94" t="s">
        <v>82</v>
      </c>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row>
    <row r="25" spans="1:51" s="3" customFormat="1" ht="12" customHeight="1">
      <c r="A25" s="14">
        <v>1</v>
      </c>
      <c r="B25" s="29">
        <f>ВВ!B24*0.95</f>
        <v>35815</v>
      </c>
      <c r="C25" s="29">
        <f>ВВ!C24*0.95</f>
        <v>35815</v>
      </c>
      <c r="D25" s="29">
        <f>ВВ!D24*0.95</f>
        <v>35815</v>
      </c>
      <c r="E25" s="29">
        <f>ВВ!E24*0.95</f>
        <v>30685</v>
      </c>
      <c r="F25" s="29">
        <f>ВВ!F24*0.95</f>
        <v>30685</v>
      </c>
      <c r="G25" s="29">
        <f>ВВ!G24*0.95</f>
        <v>32110</v>
      </c>
      <c r="H25" s="29">
        <f>ВВ!H24*0.95</f>
        <v>32110</v>
      </c>
      <c r="I25" s="29">
        <f>ВВ!I24*0.95</f>
        <v>31160</v>
      </c>
      <c r="J25" s="29">
        <f>ВВ!J24*0.95</f>
        <v>31160</v>
      </c>
      <c r="K25" s="29">
        <f>ВВ!K24*0.95</f>
        <v>29260</v>
      </c>
      <c r="L25" s="29">
        <f>ВВ!L24*0.95</f>
        <v>31160</v>
      </c>
      <c r="M25" s="29">
        <f>ВВ!M24*0.95</f>
        <v>31160</v>
      </c>
      <c r="N25" s="29">
        <f>ВВ!N24*0.95</f>
        <v>31160</v>
      </c>
      <c r="O25" s="29">
        <f>ВВ!O24*0.95</f>
        <v>30210</v>
      </c>
      <c r="P25" s="29">
        <f>ВВ!P24*0.95</f>
        <v>30210</v>
      </c>
      <c r="Q25" s="29">
        <f>ВВ!Q24*0.95</f>
        <v>28785</v>
      </c>
      <c r="R25" s="29">
        <f>ВВ!R24*0.95</f>
        <v>27835</v>
      </c>
      <c r="S25" s="29">
        <f>ВВ!S24*0.95</f>
        <v>27835</v>
      </c>
      <c r="T25" s="29">
        <f>ВВ!T24*0.95</f>
        <v>27835</v>
      </c>
      <c r="U25" s="29">
        <f>ВВ!U24*0.95</f>
        <v>27835</v>
      </c>
      <c r="V25" s="29">
        <f>ВВ!V24*0.95</f>
        <v>27835</v>
      </c>
      <c r="W25" s="29">
        <f>ВВ!W24*0.95</f>
        <v>27835</v>
      </c>
      <c r="X25" s="29">
        <f>ВВ!X24*0.95</f>
        <v>27835</v>
      </c>
      <c r="Y25" s="29">
        <f>ВВ!Y24*0.95</f>
        <v>27217.5</v>
      </c>
      <c r="Z25" s="29">
        <f>ВВ!Z24*0.95</f>
        <v>27217.5</v>
      </c>
      <c r="AA25" s="29">
        <f>ВВ!AA24*0.95</f>
        <v>27217.5</v>
      </c>
      <c r="AB25" s="29">
        <f>ВВ!AB24*0.95</f>
        <v>24035</v>
      </c>
      <c r="AC25" s="29">
        <f>ВВ!AC24*0.95</f>
        <v>24035</v>
      </c>
      <c r="AD25" s="29">
        <f>ВВ!AD24*0.95</f>
        <v>24035</v>
      </c>
      <c r="AE25" s="29">
        <f>ВВ!AE24*0.95</f>
        <v>24035</v>
      </c>
      <c r="AF25" s="29">
        <f>ВВ!AF24*0.95</f>
        <v>23465</v>
      </c>
      <c r="AG25" s="29">
        <f>ВВ!AG24*0.95</f>
        <v>23465</v>
      </c>
      <c r="AH25" s="29">
        <f>ВВ!AH24*0.95</f>
        <v>23465</v>
      </c>
      <c r="AI25" s="29">
        <f>ВВ!AI24*0.95</f>
        <v>23465</v>
      </c>
      <c r="AJ25" s="29">
        <f>ВВ!AJ24*0.95</f>
        <v>23465</v>
      </c>
      <c r="AK25" s="29">
        <f>ВВ!AK24*0.95</f>
        <v>24700</v>
      </c>
      <c r="AL25" s="29">
        <f>ВВ!AL24*0.95</f>
        <v>24700</v>
      </c>
      <c r="AM25" s="29">
        <f>ВВ!AM24*0.95</f>
        <v>23465</v>
      </c>
      <c r="AN25" s="29">
        <f>ВВ!AN24*0.95</f>
        <v>23465</v>
      </c>
      <c r="AO25" s="29">
        <f>ВВ!AO24*0.95</f>
        <v>23465</v>
      </c>
      <c r="AP25" s="29">
        <f>ВВ!AP24*0.95</f>
        <v>23465</v>
      </c>
      <c r="AQ25" s="29">
        <f>ВВ!AQ24*0.95</f>
        <v>23465</v>
      </c>
      <c r="AR25" s="29">
        <f>ВВ!AR24*0.95</f>
        <v>24035</v>
      </c>
      <c r="AS25" s="29">
        <f>ВВ!AS24*0.95</f>
        <v>24035</v>
      </c>
      <c r="AT25" s="29">
        <f>ВВ!AT24*0.95</f>
        <v>23750</v>
      </c>
      <c r="AU25" s="29">
        <f>ВВ!AU24*0.95</f>
        <v>23750</v>
      </c>
      <c r="AV25" s="29">
        <f>ВВ!AV24*0.95</f>
        <v>23750</v>
      </c>
      <c r="AW25" s="29">
        <f>ВВ!AW24*0.95</f>
        <v>23750</v>
      </c>
      <c r="AX25" s="29">
        <f>ВВ!AX24*0.95</f>
        <v>23750</v>
      </c>
      <c r="AY25" s="29">
        <f>ВВ!AY24*0.95</f>
        <v>24320</v>
      </c>
    </row>
    <row r="26" spans="1:51" s="3" customFormat="1" ht="12" customHeight="1">
      <c r="A26" s="93">
        <v>2</v>
      </c>
      <c r="B26" s="29">
        <f>ВВ!B25*0.95</f>
        <v>35815</v>
      </c>
      <c r="C26" s="29">
        <f>ВВ!C25*0.95</f>
        <v>35815</v>
      </c>
      <c r="D26" s="29">
        <f>ВВ!D25*0.95</f>
        <v>35815</v>
      </c>
      <c r="E26" s="29">
        <f>ВВ!E25*0.95</f>
        <v>30685</v>
      </c>
      <c r="F26" s="29">
        <f>ВВ!F25*0.95</f>
        <v>30685</v>
      </c>
      <c r="G26" s="29">
        <f>ВВ!G25*0.95</f>
        <v>32110</v>
      </c>
      <c r="H26" s="29">
        <f>ВВ!H25*0.95</f>
        <v>32110</v>
      </c>
      <c r="I26" s="29">
        <f>ВВ!I25*0.95</f>
        <v>31160</v>
      </c>
      <c r="J26" s="29">
        <f>ВВ!J25*0.95</f>
        <v>31160</v>
      </c>
      <c r="K26" s="29">
        <f>ВВ!K25*0.95</f>
        <v>29260</v>
      </c>
      <c r="L26" s="29">
        <f>ВВ!L25*0.95</f>
        <v>31160</v>
      </c>
      <c r="M26" s="29">
        <f>ВВ!M25*0.95</f>
        <v>31160</v>
      </c>
      <c r="N26" s="29">
        <f>ВВ!N25*0.95</f>
        <v>31160</v>
      </c>
      <c r="O26" s="29">
        <f>ВВ!O25*0.95</f>
        <v>30210</v>
      </c>
      <c r="P26" s="29">
        <f>ВВ!P25*0.95</f>
        <v>30210</v>
      </c>
      <c r="Q26" s="29">
        <f>ВВ!Q25*0.95</f>
        <v>28785</v>
      </c>
      <c r="R26" s="29">
        <f>ВВ!R25*0.95</f>
        <v>27835</v>
      </c>
      <c r="S26" s="29">
        <f>ВВ!S25*0.95</f>
        <v>27835</v>
      </c>
      <c r="T26" s="29">
        <f>ВВ!T25*0.95</f>
        <v>27835</v>
      </c>
      <c r="U26" s="29">
        <f>ВВ!U25*0.95</f>
        <v>27835</v>
      </c>
      <c r="V26" s="29">
        <f>ВВ!V25*0.95</f>
        <v>27835</v>
      </c>
      <c r="W26" s="29">
        <f>ВВ!W25*0.95</f>
        <v>27835</v>
      </c>
      <c r="X26" s="29">
        <f>ВВ!X25*0.95</f>
        <v>27835</v>
      </c>
      <c r="Y26" s="29">
        <f>ВВ!Y25*0.95</f>
        <v>27217.5</v>
      </c>
      <c r="Z26" s="29">
        <f>ВВ!Z25*0.95</f>
        <v>27217.5</v>
      </c>
      <c r="AA26" s="29">
        <f>ВВ!AA25*0.95</f>
        <v>27217.5</v>
      </c>
      <c r="AB26" s="29">
        <f>ВВ!AB25*0.95</f>
        <v>24035</v>
      </c>
      <c r="AC26" s="29">
        <f>ВВ!AC25*0.95</f>
        <v>24035</v>
      </c>
      <c r="AD26" s="29">
        <f>ВВ!AD25*0.95</f>
        <v>24035</v>
      </c>
      <c r="AE26" s="29">
        <f>ВВ!AE25*0.95</f>
        <v>24035</v>
      </c>
      <c r="AF26" s="29">
        <f>ВВ!AF25*0.95</f>
        <v>23465</v>
      </c>
      <c r="AG26" s="29">
        <f>ВВ!AG25*0.95</f>
        <v>23465</v>
      </c>
      <c r="AH26" s="29">
        <f>ВВ!AH25*0.95</f>
        <v>23465</v>
      </c>
      <c r="AI26" s="29">
        <f>ВВ!AI25*0.95</f>
        <v>23465</v>
      </c>
      <c r="AJ26" s="29">
        <f>ВВ!AJ25*0.95</f>
        <v>23465</v>
      </c>
      <c r="AK26" s="29">
        <f>ВВ!AK25*0.95</f>
        <v>24700</v>
      </c>
      <c r="AL26" s="29">
        <f>ВВ!AL25*0.95</f>
        <v>24700</v>
      </c>
      <c r="AM26" s="29">
        <f>ВВ!AM25*0.95</f>
        <v>23465</v>
      </c>
      <c r="AN26" s="29">
        <f>ВВ!AN25*0.95</f>
        <v>23465</v>
      </c>
      <c r="AO26" s="29">
        <f>ВВ!AO25*0.95</f>
        <v>23465</v>
      </c>
      <c r="AP26" s="29">
        <f>ВВ!AP25*0.95</f>
        <v>23465</v>
      </c>
      <c r="AQ26" s="29">
        <f>ВВ!AQ25*0.95</f>
        <v>23465</v>
      </c>
      <c r="AR26" s="29">
        <f>ВВ!AR25*0.95</f>
        <v>24035</v>
      </c>
      <c r="AS26" s="29">
        <f>ВВ!AS25*0.95</f>
        <v>24035</v>
      </c>
      <c r="AT26" s="29">
        <f>ВВ!AT25*0.95</f>
        <v>23750</v>
      </c>
      <c r="AU26" s="29">
        <f>ВВ!AU25*0.95</f>
        <v>23750</v>
      </c>
      <c r="AV26" s="29">
        <f>ВВ!AV25*0.95</f>
        <v>23750</v>
      </c>
      <c r="AW26" s="29">
        <f>ВВ!AW25*0.95</f>
        <v>23750</v>
      </c>
      <c r="AX26" s="29">
        <f>ВВ!AX25*0.95</f>
        <v>23750</v>
      </c>
      <c r="AY26" s="29">
        <f>ВВ!AY25*0.95</f>
        <v>24320</v>
      </c>
    </row>
    <row r="27" spans="1:51" s="3" customFormat="1" ht="12" customHeight="1">
      <c r="A27" s="93">
        <v>3</v>
      </c>
      <c r="B27" s="29">
        <f>ВВ!B26*0.95</f>
        <v>35815</v>
      </c>
      <c r="C27" s="29">
        <f>ВВ!C26*0.95</f>
        <v>35815</v>
      </c>
      <c r="D27" s="29">
        <f>ВВ!D26*0.95</f>
        <v>35815</v>
      </c>
      <c r="E27" s="29">
        <f>ВВ!E26*0.95</f>
        <v>30685</v>
      </c>
      <c r="F27" s="29">
        <f>ВВ!F26*0.95</f>
        <v>30685</v>
      </c>
      <c r="G27" s="29">
        <f>ВВ!G26*0.95</f>
        <v>32110</v>
      </c>
      <c r="H27" s="29">
        <f>ВВ!H26*0.95</f>
        <v>32110</v>
      </c>
      <c r="I27" s="29">
        <f>ВВ!I26*0.95</f>
        <v>31160</v>
      </c>
      <c r="J27" s="29">
        <f>ВВ!J26*0.95</f>
        <v>31160</v>
      </c>
      <c r="K27" s="29">
        <f>ВВ!K26*0.95</f>
        <v>29260</v>
      </c>
      <c r="L27" s="29">
        <f>ВВ!L26*0.95</f>
        <v>31160</v>
      </c>
      <c r="M27" s="29">
        <f>ВВ!M26*0.95</f>
        <v>31160</v>
      </c>
      <c r="N27" s="29">
        <f>ВВ!N26*0.95</f>
        <v>31160</v>
      </c>
      <c r="O27" s="29">
        <f>ВВ!O26*0.95</f>
        <v>30210</v>
      </c>
      <c r="P27" s="29">
        <f>ВВ!P26*0.95</f>
        <v>30210</v>
      </c>
      <c r="Q27" s="29">
        <f>ВВ!Q26*0.95</f>
        <v>28785</v>
      </c>
      <c r="R27" s="29">
        <f>ВВ!R26*0.95</f>
        <v>27835</v>
      </c>
      <c r="S27" s="29">
        <f>ВВ!S26*0.95</f>
        <v>27835</v>
      </c>
      <c r="T27" s="29">
        <f>ВВ!T26*0.95</f>
        <v>27835</v>
      </c>
      <c r="U27" s="29">
        <f>ВВ!U26*0.95</f>
        <v>27835</v>
      </c>
      <c r="V27" s="29">
        <f>ВВ!V26*0.95</f>
        <v>27835</v>
      </c>
      <c r="W27" s="29">
        <f>ВВ!W26*0.95</f>
        <v>27835</v>
      </c>
      <c r="X27" s="29">
        <f>ВВ!X26*0.95</f>
        <v>27835</v>
      </c>
      <c r="Y27" s="29">
        <f>ВВ!Y26*0.95</f>
        <v>27217.5</v>
      </c>
      <c r="Z27" s="29">
        <f>ВВ!Z26*0.95</f>
        <v>27217.5</v>
      </c>
      <c r="AA27" s="29">
        <f>ВВ!AA26*0.95</f>
        <v>27217.5</v>
      </c>
      <c r="AB27" s="29">
        <f>ВВ!AB26*0.95</f>
        <v>24035</v>
      </c>
      <c r="AC27" s="29">
        <f>ВВ!AC26*0.95</f>
        <v>24035</v>
      </c>
      <c r="AD27" s="29">
        <f>ВВ!AD26*0.95</f>
        <v>24035</v>
      </c>
      <c r="AE27" s="29">
        <f>ВВ!AE26*0.95</f>
        <v>24035</v>
      </c>
      <c r="AF27" s="29">
        <f>ВВ!AF26*0.95</f>
        <v>23465</v>
      </c>
      <c r="AG27" s="29">
        <f>ВВ!AG26*0.95</f>
        <v>23465</v>
      </c>
      <c r="AH27" s="29">
        <f>ВВ!AH26*0.95</f>
        <v>23465</v>
      </c>
      <c r="AI27" s="29">
        <f>ВВ!AI26*0.95</f>
        <v>23465</v>
      </c>
      <c r="AJ27" s="29">
        <f>ВВ!AJ26*0.95</f>
        <v>23465</v>
      </c>
      <c r="AK27" s="29">
        <f>ВВ!AK26*0.95</f>
        <v>24700</v>
      </c>
      <c r="AL27" s="29">
        <f>ВВ!AL26*0.95</f>
        <v>24700</v>
      </c>
      <c r="AM27" s="29">
        <f>ВВ!AM26*0.95</f>
        <v>23465</v>
      </c>
      <c r="AN27" s="29">
        <f>ВВ!AN26*0.95</f>
        <v>23465</v>
      </c>
      <c r="AO27" s="29">
        <f>ВВ!AO26*0.95</f>
        <v>23465</v>
      </c>
      <c r="AP27" s="29">
        <f>ВВ!AP26*0.95</f>
        <v>23465</v>
      </c>
      <c r="AQ27" s="29">
        <f>ВВ!AQ26*0.95</f>
        <v>23465</v>
      </c>
      <c r="AR27" s="29">
        <f>ВВ!AR26*0.95</f>
        <v>24035</v>
      </c>
      <c r="AS27" s="29">
        <f>ВВ!AS26*0.95</f>
        <v>24035</v>
      </c>
      <c r="AT27" s="29">
        <f>ВВ!AT26*0.95</f>
        <v>23750</v>
      </c>
      <c r="AU27" s="29">
        <f>ВВ!AU26*0.95</f>
        <v>23750</v>
      </c>
      <c r="AV27" s="29">
        <f>ВВ!AV26*0.95</f>
        <v>23750</v>
      </c>
      <c r="AW27" s="29">
        <f>ВВ!AW26*0.95</f>
        <v>23750</v>
      </c>
      <c r="AX27" s="29">
        <f>ВВ!AX26*0.95</f>
        <v>23750</v>
      </c>
      <c r="AY27" s="29">
        <f>ВВ!AY26*0.95</f>
        <v>24320</v>
      </c>
    </row>
    <row r="28" spans="1:51" s="3" customFormat="1" ht="12" customHeight="1">
      <c r="A28" s="93">
        <v>4</v>
      </c>
      <c r="B28" s="29">
        <f>ВВ!B27*0.95</f>
        <v>35815</v>
      </c>
      <c r="C28" s="29">
        <f>ВВ!C27*0.95</f>
        <v>35815</v>
      </c>
      <c r="D28" s="29">
        <f>ВВ!D27*0.95</f>
        <v>35815</v>
      </c>
      <c r="E28" s="29">
        <f>ВВ!E27*0.95</f>
        <v>30685</v>
      </c>
      <c r="F28" s="29">
        <f>ВВ!F27*0.95</f>
        <v>30685</v>
      </c>
      <c r="G28" s="29">
        <f>ВВ!G27*0.95</f>
        <v>32110</v>
      </c>
      <c r="H28" s="29">
        <f>ВВ!H27*0.95</f>
        <v>32110</v>
      </c>
      <c r="I28" s="29">
        <f>ВВ!I27*0.95</f>
        <v>31160</v>
      </c>
      <c r="J28" s="29">
        <f>ВВ!J27*0.95</f>
        <v>31160</v>
      </c>
      <c r="K28" s="29">
        <f>ВВ!K27*0.95</f>
        <v>29260</v>
      </c>
      <c r="L28" s="29">
        <f>ВВ!L27*0.95</f>
        <v>31160</v>
      </c>
      <c r="M28" s="29">
        <f>ВВ!M27*0.95</f>
        <v>31160</v>
      </c>
      <c r="N28" s="29">
        <f>ВВ!N27*0.95</f>
        <v>31160</v>
      </c>
      <c r="O28" s="29">
        <f>ВВ!O27*0.95</f>
        <v>30210</v>
      </c>
      <c r="P28" s="29">
        <f>ВВ!P27*0.95</f>
        <v>30210</v>
      </c>
      <c r="Q28" s="29">
        <f>ВВ!Q27*0.95</f>
        <v>28785</v>
      </c>
      <c r="R28" s="29">
        <f>ВВ!R27*0.95</f>
        <v>27835</v>
      </c>
      <c r="S28" s="29">
        <f>ВВ!S27*0.95</f>
        <v>27835</v>
      </c>
      <c r="T28" s="29">
        <f>ВВ!T27*0.95</f>
        <v>27835</v>
      </c>
      <c r="U28" s="29">
        <f>ВВ!U27*0.95</f>
        <v>27835</v>
      </c>
      <c r="V28" s="29">
        <f>ВВ!V27*0.95</f>
        <v>27835</v>
      </c>
      <c r="W28" s="29">
        <f>ВВ!W27*0.95</f>
        <v>27835</v>
      </c>
      <c r="X28" s="29">
        <f>ВВ!X27*0.95</f>
        <v>27835</v>
      </c>
      <c r="Y28" s="29">
        <f>ВВ!Y27*0.95</f>
        <v>27217.5</v>
      </c>
      <c r="Z28" s="29">
        <f>ВВ!Z27*0.95</f>
        <v>27217.5</v>
      </c>
      <c r="AA28" s="29">
        <f>ВВ!AA27*0.95</f>
        <v>27217.5</v>
      </c>
      <c r="AB28" s="29">
        <f>ВВ!AB27*0.95</f>
        <v>24035</v>
      </c>
      <c r="AC28" s="29">
        <f>ВВ!AC27*0.95</f>
        <v>24035</v>
      </c>
      <c r="AD28" s="29">
        <f>ВВ!AD27*0.95</f>
        <v>24035</v>
      </c>
      <c r="AE28" s="29">
        <f>ВВ!AE27*0.95</f>
        <v>24035</v>
      </c>
      <c r="AF28" s="29">
        <f>ВВ!AF27*0.95</f>
        <v>23465</v>
      </c>
      <c r="AG28" s="29">
        <f>ВВ!AG27*0.95</f>
        <v>23465</v>
      </c>
      <c r="AH28" s="29">
        <f>ВВ!AH27*0.95</f>
        <v>23465</v>
      </c>
      <c r="AI28" s="29">
        <f>ВВ!AI27*0.95</f>
        <v>23465</v>
      </c>
      <c r="AJ28" s="29">
        <f>ВВ!AJ27*0.95</f>
        <v>23465</v>
      </c>
      <c r="AK28" s="29">
        <f>ВВ!AK27*0.95</f>
        <v>24700</v>
      </c>
      <c r="AL28" s="29">
        <f>ВВ!AL27*0.95</f>
        <v>24700</v>
      </c>
      <c r="AM28" s="29">
        <f>ВВ!AM27*0.95</f>
        <v>23465</v>
      </c>
      <c r="AN28" s="29">
        <f>ВВ!AN27*0.95</f>
        <v>23465</v>
      </c>
      <c r="AO28" s="29">
        <f>ВВ!AO27*0.95</f>
        <v>23465</v>
      </c>
      <c r="AP28" s="29">
        <f>ВВ!AP27*0.95</f>
        <v>23465</v>
      </c>
      <c r="AQ28" s="29">
        <f>ВВ!AQ27*0.95</f>
        <v>23465</v>
      </c>
      <c r="AR28" s="29">
        <f>ВВ!AR27*0.95</f>
        <v>24035</v>
      </c>
      <c r="AS28" s="29">
        <f>ВВ!AS27*0.95</f>
        <v>24035</v>
      </c>
      <c r="AT28" s="29">
        <f>ВВ!AT27*0.95</f>
        <v>23750</v>
      </c>
      <c r="AU28" s="29">
        <f>ВВ!AU27*0.95</f>
        <v>23750</v>
      </c>
      <c r="AV28" s="29">
        <f>ВВ!AV27*0.95</f>
        <v>23750</v>
      </c>
      <c r="AW28" s="29">
        <f>ВВ!AW27*0.95</f>
        <v>23750</v>
      </c>
      <c r="AX28" s="29">
        <f>ВВ!AX27*0.95</f>
        <v>23750</v>
      </c>
      <c r="AY28" s="29">
        <f>ВВ!AY27*0.95</f>
        <v>24320</v>
      </c>
    </row>
    <row r="29" spans="1:51" s="23" customFormat="1" ht="12.75" customHeight="1">
      <c r="A29" s="101" t="s">
        <v>96</v>
      </c>
    </row>
    <row r="30" spans="1:51" s="3" customFormat="1" ht="39.75" customHeight="1">
      <c r="A30" s="109" t="s">
        <v>103</v>
      </c>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row>
    <row r="31" spans="1:51" s="23" customFormat="1" ht="12.75" customHeight="1">
      <c r="A31" s="101" t="s">
        <v>104</v>
      </c>
    </row>
    <row r="32" spans="1:51" s="23" customFormat="1" ht="75.75" customHeight="1">
      <c r="A32" s="110" t="s">
        <v>105</v>
      </c>
    </row>
    <row r="33" spans="1:1" s="23" customFormat="1" ht="12.75" customHeight="1">
      <c r="A33" s="101" t="s">
        <v>104</v>
      </c>
    </row>
    <row r="34" spans="1:1" s="23" customFormat="1" ht="54.75" customHeight="1">
      <c r="A34" s="110" t="s">
        <v>106</v>
      </c>
    </row>
    <row r="35" spans="1:1" s="23" customFormat="1" ht="16.5" customHeight="1">
      <c r="A35" s="101" t="s">
        <v>107</v>
      </c>
    </row>
    <row r="36" spans="1:1" ht="268.5" customHeight="1">
      <c r="A36" s="111" t="s">
        <v>108</v>
      </c>
    </row>
  </sheetData>
  <pageMargins left="0.7" right="0.7" top="0.75" bottom="0.75" header="0.3" footer="0.3"/>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F76"/>
  <sheetViews>
    <sheetView workbookViewId="0">
      <selection activeCell="B50" sqref="B50"/>
    </sheetView>
  </sheetViews>
  <sheetFormatPr defaultColWidth="9.140625" defaultRowHeight="15"/>
  <cols>
    <col min="1" max="1" width="71.85546875" style="1" customWidth="1"/>
    <col min="2" max="124" width="9.85546875" style="2" customWidth="1"/>
    <col min="125" max="129" width="9.85546875" style="174" customWidth="1"/>
    <col min="130" max="132" width="9.85546875" style="2" customWidth="1"/>
    <col min="133" max="137" width="9.85546875" style="175" customWidth="1"/>
    <col min="138" max="240" width="9.85546875" style="2" customWidth="1"/>
    <col min="241" max="16384" width="9.140625" style="2"/>
  </cols>
  <sheetData>
    <row r="1" spans="1:240">
      <c r="A1" s="6" t="s">
        <v>123</v>
      </c>
    </row>
    <row r="2" spans="1:240" s="124" customFormat="1" ht="12.75">
      <c r="A2" s="6"/>
      <c r="DU2" s="179"/>
      <c r="DV2" s="179"/>
      <c r="DW2" s="179"/>
      <c r="DX2" s="179"/>
      <c r="DY2" s="179"/>
      <c r="EC2" s="188"/>
      <c r="ED2" s="188"/>
      <c r="EE2" s="188"/>
      <c r="EF2" s="188"/>
      <c r="EG2" s="188"/>
    </row>
    <row r="3" spans="1:240" s="124" customFormat="1" ht="12.75" customHeight="1">
      <c r="A3" s="8" t="s">
        <v>65</v>
      </c>
      <c r="DU3" s="179"/>
      <c r="DV3" s="179"/>
      <c r="DW3" s="179"/>
      <c r="DX3" s="179"/>
      <c r="DY3" s="179"/>
      <c r="EC3" s="188"/>
      <c r="ED3" s="188"/>
      <c r="EE3" s="188"/>
      <c r="EF3" s="188"/>
      <c r="EG3" s="188"/>
    </row>
    <row r="4" spans="1:240">
      <c r="A4" s="111" t="s">
        <v>2</v>
      </c>
      <c r="B4" s="74" t="e">
        <f>ВВ!#REF!</f>
        <v>#REF!</v>
      </c>
      <c r="C4" s="74" t="e">
        <f>ВВ!#REF!</f>
        <v>#REF!</v>
      </c>
      <c r="D4" s="74" t="e">
        <f>ВВ!#REF!</f>
        <v>#REF!</v>
      </c>
      <c r="E4" s="74" t="e">
        <f>ВВ!#REF!</f>
        <v>#REF!</v>
      </c>
      <c r="F4" s="74" t="e">
        <f>ВВ!#REF!</f>
        <v>#REF!</v>
      </c>
      <c r="G4" s="74" t="e">
        <f>ВВ!#REF!</f>
        <v>#REF!</v>
      </c>
      <c r="H4" s="74" t="e">
        <f>ВВ!#REF!</f>
        <v>#REF!</v>
      </c>
      <c r="I4" s="74" t="e">
        <f>ВВ!#REF!</f>
        <v>#REF!</v>
      </c>
      <c r="J4" s="74" t="e">
        <f>ВВ!#REF!</f>
        <v>#REF!</v>
      </c>
      <c r="K4" s="74" t="e">
        <f>ВВ!#REF!</f>
        <v>#REF!</v>
      </c>
      <c r="L4" s="74" t="e">
        <f>ВВ!#REF!</f>
        <v>#REF!</v>
      </c>
      <c r="M4" s="74" t="e">
        <f>ВВ!#REF!</f>
        <v>#REF!</v>
      </c>
      <c r="N4" s="74" t="e">
        <f>ВВ!#REF!</f>
        <v>#REF!</v>
      </c>
      <c r="O4" s="74" t="e">
        <f>ВВ!#REF!</f>
        <v>#REF!</v>
      </c>
      <c r="P4" s="74" t="e">
        <f>ВВ!#REF!</f>
        <v>#REF!</v>
      </c>
      <c r="Q4" s="74" t="e">
        <f>ВВ!#REF!</f>
        <v>#REF!</v>
      </c>
      <c r="R4" s="74" t="e">
        <f>ВВ!#REF!</f>
        <v>#REF!</v>
      </c>
      <c r="S4" s="74" t="e">
        <f>ВВ!#REF!</f>
        <v>#REF!</v>
      </c>
      <c r="T4" s="74" t="e">
        <f>ВВ!#REF!</f>
        <v>#REF!</v>
      </c>
      <c r="U4" s="74" t="e">
        <f>ВВ!#REF!</f>
        <v>#REF!</v>
      </c>
      <c r="V4" s="74" t="e">
        <f>ВВ!#REF!</f>
        <v>#REF!</v>
      </c>
      <c r="W4" s="74" t="e">
        <f>ВВ!#REF!</f>
        <v>#REF!</v>
      </c>
      <c r="X4" s="74" t="e">
        <f>ВВ!#REF!</f>
        <v>#REF!</v>
      </c>
      <c r="Y4" s="74" t="e">
        <f>ВВ!#REF!</f>
        <v>#REF!</v>
      </c>
      <c r="Z4" s="74" t="e">
        <f>ВВ!#REF!</f>
        <v>#REF!</v>
      </c>
      <c r="AA4" s="74" t="e">
        <f>ВВ!#REF!</f>
        <v>#REF!</v>
      </c>
      <c r="AB4" s="74" t="e">
        <f>ВВ!#REF!</f>
        <v>#REF!</v>
      </c>
      <c r="AC4" s="74" t="e">
        <f>ВВ!#REF!</f>
        <v>#REF!</v>
      </c>
      <c r="AD4" s="74" t="e">
        <f>ВВ!#REF!</f>
        <v>#REF!</v>
      </c>
      <c r="AE4" s="74" t="e">
        <f>ВВ!#REF!</f>
        <v>#REF!</v>
      </c>
      <c r="AF4" s="74">
        <f>ВВ!B3</f>
        <v>46087</v>
      </c>
      <c r="AG4" s="74">
        <f>ВВ!C3</f>
        <v>46088</v>
      </c>
      <c r="AH4" s="74">
        <f>ВВ!D3</f>
        <v>46089</v>
      </c>
      <c r="AI4" s="74">
        <f>ВВ!E3</f>
        <v>46090</v>
      </c>
      <c r="AJ4" s="74">
        <f>ВВ!F3</f>
        <v>46091</v>
      </c>
      <c r="AK4" s="74">
        <f>ВВ!G3</f>
        <v>46092</v>
      </c>
      <c r="AL4" s="74">
        <f>ВВ!H3</f>
        <v>46093</v>
      </c>
      <c r="AM4" s="74">
        <f>ВВ!I3</f>
        <v>46094</v>
      </c>
      <c r="AN4" s="74">
        <f>ВВ!J3</f>
        <v>46095</v>
      </c>
      <c r="AO4" s="74">
        <f>ВВ!K3</f>
        <v>46096</v>
      </c>
      <c r="AP4" s="74">
        <f>ВВ!L3</f>
        <v>46097</v>
      </c>
      <c r="AQ4" s="74">
        <f>ВВ!M3</f>
        <v>46098</v>
      </c>
      <c r="AR4" s="74">
        <f>ВВ!N3</f>
        <v>46099</v>
      </c>
      <c r="AS4" s="74">
        <f>ВВ!O3</f>
        <v>46100</v>
      </c>
      <c r="AT4" s="74">
        <f>ВВ!P3</f>
        <v>46101</v>
      </c>
      <c r="AU4" s="74">
        <f>ВВ!Q3</f>
        <v>46102</v>
      </c>
      <c r="AV4" s="74">
        <f>ВВ!R3</f>
        <v>46103</v>
      </c>
      <c r="AW4" s="74">
        <f>ВВ!S3</f>
        <v>46104</v>
      </c>
      <c r="AX4" s="74">
        <f>ВВ!T3</f>
        <v>46105</v>
      </c>
      <c r="AY4" s="74">
        <f>ВВ!U3</f>
        <v>46106</v>
      </c>
      <c r="AZ4" s="74">
        <f>ВВ!V3</f>
        <v>46107</v>
      </c>
      <c r="BA4" s="74">
        <f>ВВ!W3</f>
        <v>46108</v>
      </c>
      <c r="BB4" s="74">
        <f>ВВ!X3</f>
        <v>46109</v>
      </c>
      <c r="BC4" s="74">
        <f>ВВ!Y3</f>
        <v>46110</v>
      </c>
      <c r="BD4" s="74">
        <f>ВВ!Z3</f>
        <v>46111</v>
      </c>
      <c r="BE4" s="74">
        <f>ВВ!AA3</f>
        <v>46112</v>
      </c>
      <c r="BF4" s="74">
        <f>ВВ!AB3</f>
        <v>46113</v>
      </c>
      <c r="BG4" s="74">
        <f>ВВ!AC3</f>
        <v>46114</v>
      </c>
      <c r="BH4" s="74">
        <f>ВВ!AD3</f>
        <v>46115</v>
      </c>
      <c r="BI4" s="74">
        <f>ВВ!AE3</f>
        <v>46116</v>
      </c>
      <c r="BJ4" s="74">
        <f>ВВ!AF3</f>
        <v>46117</v>
      </c>
      <c r="BK4" s="74">
        <f>ВВ!AG3</f>
        <v>46118</v>
      </c>
      <c r="BL4" s="74">
        <f>ВВ!AH3</f>
        <v>46119</v>
      </c>
      <c r="BM4" s="74">
        <f>ВВ!AI3</f>
        <v>46120</v>
      </c>
      <c r="BN4" s="74">
        <f>ВВ!AJ3</f>
        <v>46121</v>
      </c>
      <c r="BO4" s="74">
        <f>ВВ!AK3</f>
        <v>46122</v>
      </c>
      <c r="BP4" s="74">
        <f>ВВ!AL3</f>
        <v>46123</v>
      </c>
      <c r="BQ4" s="74">
        <f>ВВ!AM3</f>
        <v>46124</v>
      </c>
      <c r="BR4" s="74">
        <f>ВВ!AN3</f>
        <v>46125</v>
      </c>
      <c r="BS4" s="74">
        <f>ВВ!AO3</f>
        <v>46126</v>
      </c>
      <c r="BT4" s="74">
        <f>ВВ!AP3</f>
        <v>46127</v>
      </c>
      <c r="BU4" s="74">
        <f>ВВ!AQ3</f>
        <v>46128</v>
      </c>
      <c r="BV4" s="74">
        <f>ВВ!AR3</f>
        <v>46129</v>
      </c>
      <c r="BW4" s="74">
        <f>ВВ!AS3</f>
        <v>46130</v>
      </c>
      <c r="BX4" s="74">
        <f>ВВ!AT3</f>
        <v>46131</v>
      </c>
      <c r="BY4" s="74">
        <f>ВВ!AU3</f>
        <v>46132</v>
      </c>
      <c r="BZ4" s="74">
        <f>ВВ!AV3</f>
        <v>46133</v>
      </c>
      <c r="CA4" s="74">
        <f>ВВ!AW3</f>
        <v>46134</v>
      </c>
      <c r="CB4" s="74">
        <f>ВВ!AX3</f>
        <v>46135</v>
      </c>
      <c r="CC4" s="74">
        <f>ВВ!AY3</f>
        <v>46136</v>
      </c>
      <c r="CD4" s="74">
        <f>ВВ!AZ3</f>
        <v>46137</v>
      </c>
      <c r="CE4" s="74">
        <f>ВВ!BA3</f>
        <v>46138</v>
      </c>
      <c r="CF4" s="74">
        <f>ВВ!BB3</f>
        <v>46139</v>
      </c>
      <c r="CG4" s="74">
        <f>ВВ!BC3</f>
        <v>46140</v>
      </c>
      <c r="CH4" s="74">
        <f>ВВ!BD3</f>
        <v>46141</v>
      </c>
      <c r="CI4" s="74">
        <f>ВВ!BE3</f>
        <v>46142</v>
      </c>
      <c r="CJ4" s="74">
        <f>ВВ!BF3</f>
        <v>46143</v>
      </c>
      <c r="CK4" s="74">
        <f>ВВ!BG3</f>
        <v>46144</v>
      </c>
      <c r="CL4" s="74">
        <f>ВВ!BH3</f>
        <v>46145</v>
      </c>
      <c r="CM4" s="74">
        <f>ВВ!BI3</f>
        <v>46146</v>
      </c>
      <c r="CN4" s="74">
        <f>ВВ!BJ3</f>
        <v>46147</v>
      </c>
      <c r="CO4" s="74">
        <f>ВВ!BK3</f>
        <v>46148</v>
      </c>
      <c r="CP4" s="74">
        <f>ВВ!BL3</f>
        <v>46149</v>
      </c>
      <c r="CQ4" s="74">
        <f>ВВ!BM3</f>
        <v>46150</v>
      </c>
      <c r="CR4" s="74">
        <f>ВВ!BN3</f>
        <v>46151</v>
      </c>
      <c r="CS4" s="74">
        <f>ВВ!BO3</f>
        <v>46152</v>
      </c>
      <c r="CT4" s="74">
        <f>ВВ!BP3</f>
        <v>46153</v>
      </c>
      <c r="CU4" s="74">
        <f>ВВ!BQ3</f>
        <v>46154</v>
      </c>
      <c r="CV4" s="74">
        <f>ВВ!BR3</f>
        <v>46155</v>
      </c>
      <c r="CW4" s="74">
        <f>ВВ!BS3</f>
        <v>46156</v>
      </c>
      <c r="CX4" s="74">
        <f>ВВ!BT3</f>
        <v>46157</v>
      </c>
      <c r="CY4" s="74">
        <f>ВВ!BU3</f>
        <v>46158</v>
      </c>
      <c r="CZ4" s="74">
        <f>ВВ!BV3</f>
        <v>46159</v>
      </c>
      <c r="DA4" s="74">
        <f>ВВ!BW3</f>
        <v>46160</v>
      </c>
      <c r="DB4" s="74">
        <f>ВВ!BX3</f>
        <v>46161</v>
      </c>
      <c r="DC4" s="74">
        <f>ВВ!BY3</f>
        <v>46162</v>
      </c>
      <c r="DD4" s="74">
        <f>ВВ!BZ3</f>
        <v>46163</v>
      </c>
      <c r="DE4" s="74">
        <f>ВВ!CA3</f>
        <v>46164</v>
      </c>
      <c r="DF4" s="74">
        <f>ВВ!CB3</f>
        <v>46165</v>
      </c>
      <c r="DG4" s="74">
        <f>ВВ!CC3</f>
        <v>46166</v>
      </c>
      <c r="DH4" s="74">
        <f>ВВ!CD3</f>
        <v>46167</v>
      </c>
      <c r="DI4" s="74">
        <f>ВВ!CE3</f>
        <v>46168</v>
      </c>
      <c r="DJ4" s="74">
        <f>ВВ!CF3</f>
        <v>46169</v>
      </c>
      <c r="DK4" s="74">
        <f>ВВ!CG3</f>
        <v>46170</v>
      </c>
      <c r="DL4" s="74">
        <f>ВВ!CH3</f>
        <v>46171</v>
      </c>
      <c r="DM4" s="74">
        <f>ВВ!CI3</f>
        <v>46172</v>
      </c>
      <c r="DN4" s="74">
        <f>ВВ!CJ3</f>
        <v>46173</v>
      </c>
      <c r="DO4" s="74">
        <f>ВВ!CK3</f>
        <v>46174</v>
      </c>
      <c r="DP4" s="74">
        <f>ВВ!CL3</f>
        <v>46175</v>
      </c>
      <c r="DQ4" s="74">
        <f>ВВ!CM3</f>
        <v>46176</v>
      </c>
      <c r="DR4" s="74">
        <f>ВВ!CN3</f>
        <v>46177</v>
      </c>
      <c r="DS4" s="74">
        <f>ВВ!CO3</f>
        <v>46178</v>
      </c>
      <c r="DT4" s="74">
        <f>ВВ!CP3</f>
        <v>46179</v>
      </c>
      <c r="DU4" s="180">
        <f>ВВ!CQ3</f>
        <v>46180</v>
      </c>
      <c r="DV4" s="180">
        <f>ВВ!CR3</f>
        <v>46181</v>
      </c>
      <c r="DW4" s="180">
        <f>ВВ!CS3</f>
        <v>46182</v>
      </c>
      <c r="DX4" s="180">
        <f>ВВ!CT3</f>
        <v>46183</v>
      </c>
      <c r="DY4" s="180">
        <f>ВВ!CU3</f>
        <v>46184</v>
      </c>
      <c r="DZ4" s="74">
        <f>ВВ!CV3</f>
        <v>46185</v>
      </c>
      <c r="EA4" s="74">
        <f>ВВ!CW3</f>
        <v>46186</v>
      </c>
      <c r="EB4" s="74">
        <f>ВВ!CX3</f>
        <v>46187</v>
      </c>
      <c r="EC4" s="189">
        <f>ВВ!CY3</f>
        <v>46188</v>
      </c>
      <c r="ED4" s="189">
        <f>ВВ!CZ3</f>
        <v>46189</v>
      </c>
      <c r="EE4" s="189">
        <f>ВВ!DA3</f>
        <v>46190</v>
      </c>
      <c r="EF4" s="189">
        <f>ВВ!DB3</f>
        <v>46191</v>
      </c>
      <c r="EG4" s="189">
        <f>ВВ!DC3</f>
        <v>46192</v>
      </c>
      <c r="EH4" s="74">
        <f>ВВ!DD3</f>
        <v>46193</v>
      </c>
      <c r="EI4" s="74">
        <f>ВВ!DE3</f>
        <v>46194</v>
      </c>
      <c r="EJ4" s="74">
        <f>ВВ!DF3</f>
        <v>46195</v>
      </c>
      <c r="EK4" s="74">
        <f>ВВ!DG3</f>
        <v>46196</v>
      </c>
      <c r="EL4" s="74">
        <f>ВВ!DH3</f>
        <v>46197</v>
      </c>
      <c r="EM4" s="74">
        <f>ВВ!DI3</f>
        <v>46198</v>
      </c>
      <c r="EN4" s="74">
        <f>ВВ!DJ3</f>
        <v>46199</v>
      </c>
      <c r="EO4" s="74">
        <f>ВВ!DK3</f>
        <v>46200</v>
      </c>
      <c r="EP4" s="74">
        <f>ВВ!DL3</f>
        <v>46201</v>
      </c>
      <c r="EQ4" s="74">
        <f>ВВ!DM3</f>
        <v>46202</v>
      </c>
      <c r="ER4" s="74">
        <f>ВВ!DN3</f>
        <v>46203</v>
      </c>
      <c r="ES4" s="74">
        <f>ВВ!DO3</f>
        <v>46204</v>
      </c>
      <c r="ET4" s="74">
        <f>ВВ!DP3</f>
        <v>46205</v>
      </c>
      <c r="EU4" s="74">
        <f>ВВ!DQ3</f>
        <v>46206</v>
      </c>
      <c r="EV4" s="74">
        <f>ВВ!DR3</f>
        <v>46207</v>
      </c>
      <c r="EW4" s="74">
        <f>ВВ!DS3</f>
        <v>46208</v>
      </c>
      <c r="EX4" s="74">
        <f>ВВ!DT3</f>
        <v>46209</v>
      </c>
      <c r="EY4" s="74">
        <f>ВВ!DU3</f>
        <v>46210</v>
      </c>
      <c r="EZ4" s="74">
        <f>ВВ!DV3</f>
        <v>46211</v>
      </c>
      <c r="FA4" s="74">
        <f>ВВ!DW3</f>
        <v>46212</v>
      </c>
      <c r="FB4" s="74">
        <f>ВВ!DX3</f>
        <v>46213</v>
      </c>
      <c r="FC4" s="74">
        <f>ВВ!DY3</f>
        <v>46214</v>
      </c>
      <c r="FD4" s="74">
        <f>ВВ!DZ3</f>
        <v>46215</v>
      </c>
      <c r="FE4" s="74">
        <f>ВВ!EA3</f>
        <v>46216</v>
      </c>
      <c r="FF4" s="74">
        <f>ВВ!EB3</f>
        <v>46217</v>
      </c>
      <c r="FG4" s="74">
        <f>ВВ!EC3</f>
        <v>46218</v>
      </c>
      <c r="FH4" s="74">
        <f>ВВ!ED3</f>
        <v>46219</v>
      </c>
      <c r="FI4" s="74">
        <f>ВВ!EE3</f>
        <v>46220</v>
      </c>
      <c r="FJ4" s="74">
        <f>ВВ!EF3</f>
        <v>46221</v>
      </c>
      <c r="FK4" s="74">
        <f>ВВ!EG3</f>
        <v>46222</v>
      </c>
      <c r="FL4" s="74">
        <f>ВВ!EH3</f>
        <v>46223</v>
      </c>
      <c r="FM4" s="74">
        <f>ВВ!EI3</f>
        <v>46224</v>
      </c>
      <c r="FN4" s="74">
        <f>ВВ!EJ3</f>
        <v>46225</v>
      </c>
      <c r="FO4" s="74">
        <f>ВВ!EK3</f>
        <v>46226</v>
      </c>
      <c r="FP4" s="74">
        <f>ВВ!EL3</f>
        <v>46227</v>
      </c>
      <c r="FQ4" s="74">
        <f>ВВ!EM3</f>
        <v>46228</v>
      </c>
      <c r="FR4" s="74">
        <f>ВВ!EN3</f>
        <v>46229</v>
      </c>
      <c r="FS4" s="74">
        <f>ВВ!EO3</f>
        <v>46230</v>
      </c>
      <c r="FT4" s="74">
        <f>ВВ!EP3</f>
        <v>46231</v>
      </c>
      <c r="FU4" s="74">
        <f>ВВ!EQ3</f>
        <v>46232</v>
      </c>
      <c r="FV4" s="74">
        <f>ВВ!ER3</f>
        <v>46233</v>
      </c>
      <c r="FW4" s="74">
        <f>ВВ!ES3</f>
        <v>46234</v>
      </c>
      <c r="FX4" s="74">
        <f>ВВ!ET3</f>
        <v>46235</v>
      </c>
      <c r="FY4" s="74">
        <f>ВВ!EU3</f>
        <v>46236</v>
      </c>
      <c r="FZ4" s="74">
        <f>ВВ!EV3</f>
        <v>46237</v>
      </c>
      <c r="GA4" s="74">
        <f>ВВ!EW3</f>
        <v>46238</v>
      </c>
      <c r="GB4" s="74">
        <f>ВВ!EX3</f>
        <v>46239</v>
      </c>
      <c r="GC4" s="74">
        <f>ВВ!EY3</f>
        <v>46240</v>
      </c>
      <c r="GD4" s="74">
        <f>ВВ!EZ3</f>
        <v>46241</v>
      </c>
      <c r="GE4" s="74">
        <f>ВВ!FA3</f>
        <v>46242</v>
      </c>
      <c r="GF4" s="74">
        <f>ВВ!FB3</f>
        <v>46243</v>
      </c>
      <c r="GG4" s="74">
        <f>ВВ!FC3</f>
        <v>46244</v>
      </c>
      <c r="GH4" s="74">
        <f>ВВ!FD3</f>
        <v>46245</v>
      </c>
      <c r="GI4" s="74">
        <f>ВВ!FE3</f>
        <v>46246</v>
      </c>
      <c r="GJ4" s="74">
        <f>ВВ!FF3</f>
        <v>46247</v>
      </c>
      <c r="GK4" s="74">
        <f>ВВ!FG3</f>
        <v>46248</v>
      </c>
      <c r="GL4" s="74">
        <f>ВВ!FH3</f>
        <v>46249</v>
      </c>
      <c r="GM4" s="74">
        <f>ВВ!FI3</f>
        <v>46250</v>
      </c>
      <c r="GN4" s="74">
        <f>ВВ!FJ3</f>
        <v>46251</v>
      </c>
      <c r="GO4" s="74">
        <f>ВВ!FK3</f>
        <v>46252</v>
      </c>
      <c r="GP4" s="74">
        <f>ВВ!FL3</f>
        <v>46253</v>
      </c>
      <c r="GQ4" s="74">
        <f>ВВ!FM3</f>
        <v>46254</v>
      </c>
      <c r="GR4" s="74">
        <f>ВВ!FN3</f>
        <v>46255</v>
      </c>
      <c r="GS4" s="74">
        <f>ВВ!FO3</f>
        <v>46256</v>
      </c>
      <c r="GT4" s="74">
        <f>ВВ!FP3</f>
        <v>46257</v>
      </c>
      <c r="GU4" s="74">
        <f>ВВ!FQ3</f>
        <v>46258</v>
      </c>
      <c r="GV4" s="74">
        <f>ВВ!FR3</f>
        <v>46259</v>
      </c>
      <c r="GW4" s="74">
        <f>ВВ!FS3</f>
        <v>46260</v>
      </c>
      <c r="GX4" s="74">
        <f>ВВ!FT3</f>
        <v>46261</v>
      </c>
      <c r="GY4" s="74">
        <f>ВВ!FU3</f>
        <v>46262</v>
      </c>
      <c r="GZ4" s="74">
        <f>ВВ!FV3</f>
        <v>46263</v>
      </c>
      <c r="HA4" s="74">
        <f>ВВ!FW3</f>
        <v>46264</v>
      </c>
      <c r="HB4" s="74">
        <f>ВВ!FX3</f>
        <v>46265</v>
      </c>
      <c r="HC4" s="74">
        <f>ВВ!FY3</f>
        <v>46266</v>
      </c>
      <c r="HD4" s="74">
        <f>ВВ!FZ3</f>
        <v>46267</v>
      </c>
      <c r="HE4" s="74">
        <f>ВВ!GA3</f>
        <v>46268</v>
      </c>
      <c r="HF4" s="74">
        <f>ВВ!GB3</f>
        <v>46269</v>
      </c>
      <c r="HG4" s="74">
        <f>ВВ!GC3</f>
        <v>46270</v>
      </c>
      <c r="HH4" s="74">
        <f>ВВ!GD3</f>
        <v>46271</v>
      </c>
      <c r="HI4" s="74">
        <f>ВВ!GE3</f>
        <v>46272</v>
      </c>
      <c r="HJ4" s="74">
        <f>ВВ!GF3</f>
        <v>46273</v>
      </c>
      <c r="HK4" s="74">
        <f>ВВ!GG3</f>
        <v>46274</v>
      </c>
      <c r="HL4" s="74">
        <f>ВВ!GH3</f>
        <v>46275</v>
      </c>
      <c r="HM4" s="74">
        <f>ВВ!GI3</f>
        <v>46276</v>
      </c>
      <c r="HN4" s="74">
        <f>ВВ!GJ3</f>
        <v>46277</v>
      </c>
      <c r="HO4" s="74">
        <f>ВВ!GK3</f>
        <v>46278</v>
      </c>
      <c r="HP4" s="74">
        <f>ВВ!GL3</f>
        <v>46279</v>
      </c>
      <c r="HQ4" s="74">
        <f>ВВ!GM3</f>
        <v>46280</v>
      </c>
      <c r="HR4" s="74">
        <f>ВВ!GN3</f>
        <v>46281</v>
      </c>
      <c r="HS4" s="74">
        <f>ВВ!GO3</f>
        <v>46282</v>
      </c>
      <c r="HT4" s="74">
        <f>ВВ!GP3</f>
        <v>46283</v>
      </c>
      <c r="HU4" s="74">
        <f>ВВ!GQ3</f>
        <v>46284</v>
      </c>
      <c r="HV4" s="74">
        <f>ВВ!GR3</f>
        <v>46285</v>
      </c>
      <c r="HW4" s="74">
        <f>ВВ!GS3</f>
        <v>46286</v>
      </c>
      <c r="HX4" s="74">
        <f>ВВ!GT3</f>
        <v>46287</v>
      </c>
      <c r="HY4" s="74">
        <f>ВВ!GU3</f>
        <v>46288</v>
      </c>
      <c r="HZ4" s="74">
        <f>ВВ!GV3</f>
        <v>46289</v>
      </c>
      <c r="IA4" s="74">
        <f>ВВ!GW3</f>
        <v>46290</v>
      </c>
      <c r="IB4" s="74">
        <f>ВВ!GX3</f>
        <v>46291</v>
      </c>
      <c r="IC4" s="74">
        <f>ВВ!GY3</f>
        <v>46292</v>
      </c>
      <c r="ID4" s="74">
        <f>ВВ!GZ3</f>
        <v>46293</v>
      </c>
      <c r="IE4" s="74">
        <f>ВВ!HA3</f>
        <v>46294</v>
      </c>
      <c r="IF4" s="74">
        <f>ВВ!HB3</f>
        <v>46295</v>
      </c>
    </row>
    <row r="5" spans="1:240" ht="23.25" customHeight="1">
      <c r="A5" s="111"/>
      <c r="B5" s="74" t="e">
        <f>ВВ!#REF!</f>
        <v>#REF!</v>
      </c>
      <c r="C5" s="74" t="e">
        <f>ВВ!#REF!</f>
        <v>#REF!</v>
      </c>
      <c r="D5" s="74" t="e">
        <f>ВВ!#REF!</f>
        <v>#REF!</v>
      </c>
      <c r="E5" s="74" t="e">
        <f>ВВ!#REF!</f>
        <v>#REF!</v>
      </c>
      <c r="F5" s="74" t="e">
        <f>ВВ!#REF!</f>
        <v>#REF!</v>
      </c>
      <c r="G5" s="74" t="e">
        <f>ВВ!#REF!</f>
        <v>#REF!</v>
      </c>
      <c r="H5" s="74" t="e">
        <f>ВВ!#REF!</f>
        <v>#REF!</v>
      </c>
      <c r="I5" s="74" t="e">
        <f>ВВ!#REF!</f>
        <v>#REF!</v>
      </c>
      <c r="J5" s="74" t="e">
        <f>ВВ!#REF!</f>
        <v>#REF!</v>
      </c>
      <c r="K5" s="74" t="e">
        <f>ВВ!#REF!</f>
        <v>#REF!</v>
      </c>
      <c r="L5" s="74" t="e">
        <f>ВВ!#REF!</f>
        <v>#REF!</v>
      </c>
      <c r="M5" s="74" t="e">
        <f>ВВ!#REF!</f>
        <v>#REF!</v>
      </c>
      <c r="N5" s="74" t="e">
        <f>ВВ!#REF!</f>
        <v>#REF!</v>
      </c>
      <c r="O5" s="74" t="e">
        <f>ВВ!#REF!</f>
        <v>#REF!</v>
      </c>
      <c r="P5" s="74" t="e">
        <f>ВВ!#REF!</f>
        <v>#REF!</v>
      </c>
      <c r="Q5" s="74" t="e">
        <f>ВВ!#REF!</f>
        <v>#REF!</v>
      </c>
      <c r="R5" s="74" t="e">
        <f>ВВ!#REF!</f>
        <v>#REF!</v>
      </c>
      <c r="S5" s="74" t="e">
        <f>ВВ!#REF!</f>
        <v>#REF!</v>
      </c>
      <c r="T5" s="74" t="e">
        <f>ВВ!#REF!</f>
        <v>#REF!</v>
      </c>
      <c r="U5" s="74" t="e">
        <f>ВВ!#REF!</f>
        <v>#REF!</v>
      </c>
      <c r="V5" s="74" t="e">
        <f>ВВ!#REF!</f>
        <v>#REF!</v>
      </c>
      <c r="W5" s="74" t="e">
        <f>ВВ!#REF!</f>
        <v>#REF!</v>
      </c>
      <c r="X5" s="74" t="e">
        <f>ВВ!#REF!</f>
        <v>#REF!</v>
      </c>
      <c r="Y5" s="74" t="e">
        <f>ВВ!#REF!</f>
        <v>#REF!</v>
      </c>
      <c r="Z5" s="74" t="e">
        <f>ВВ!#REF!</f>
        <v>#REF!</v>
      </c>
      <c r="AA5" s="74" t="e">
        <f>ВВ!#REF!</f>
        <v>#REF!</v>
      </c>
      <c r="AB5" s="74" t="e">
        <f>ВВ!#REF!</f>
        <v>#REF!</v>
      </c>
      <c r="AC5" s="74" t="e">
        <f>ВВ!#REF!</f>
        <v>#REF!</v>
      </c>
      <c r="AD5" s="74" t="e">
        <f>ВВ!#REF!</f>
        <v>#REF!</v>
      </c>
      <c r="AE5" s="74" t="e">
        <f>ВВ!#REF!</f>
        <v>#REF!</v>
      </c>
      <c r="AF5" s="74">
        <f>ВВ!B4</f>
        <v>46087</v>
      </c>
      <c r="AG5" s="74">
        <f>ВВ!C4</f>
        <v>46088</v>
      </c>
      <c r="AH5" s="74">
        <f>ВВ!D4</f>
        <v>46089</v>
      </c>
      <c r="AI5" s="74">
        <f>ВВ!E4</f>
        <v>46090</v>
      </c>
      <c r="AJ5" s="74">
        <f>ВВ!F4</f>
        <v>46091</v>
      </c>
      <c r="AK5" s="74">
        <f>ВВ!G4</f>
        <v>46092</v>
      </c>
      <c r="AL5" s="74">
        <f>ВВ!H4</f>
        <v>46093</v>
      </c>
      <c r="AM5" s="74">
        <f>ВВ!I4</f>
        <v>46094</v>
      </c>
      <c r="AN5" s="74">
        <f>ВВ!J4</f>
        <v>46095</v>
      </c>
      <c r="AO5" s="74">
        <f>ВВ!K4</f>
        <v>46096</v>
      </c>
      <c r="AP5" s="74">
        <f>ВВ!L4</f>
        <v>46097</v>
      </c>
      <c r="AQ5" s="74">
        <f>ВВ!M4</f>
        <v>46098</v>
      </c>
      <c r="AR5" s="74">
        <f>ВВ!N4</f>
        <v>46099</v>
      </c>
      <c r="AS5" s="74">
        <f>ВВ!O4</f>
        <v>46100</v>
      </c>
      <c r="AT5" s="74">
        <f>ВВ!P4</f>
        <v>46101</v>
      </c>
      <c r="AU5" s="74">
        <f>ВВ!Q4</f>
        <v>46102</v>
      </c>
      <c r="AV5" s="74">
        <f>ВВ!R4</f>
        <v>46103</v>
      </c>
      <c r="AW5" s="74">
        <f>ВВ!S4</f>
        <v>46104</v>
      </c>
      <c r="AX5" s="74">
        <f>ВВ!T4</f>
        <v>46105</v>
      </c>
      <c r="AY5" s="74">
        <f>ВВ!U4</f>
        <v>46106</v>
      </c>
      <c r="AZ5" s="74">
        <f>ВВ!V4</f>
        <v>46107</v>
      </c>
      <c r="BA5" s="74">
        <f>ВВ!W4</f>
        <v>46108</v>
      </c>
      <c r="BB5" s="74">
        <f>ВВ!X4</f>
        <v>46109</v>
      </c>
      <c r="BC5" s="74">
        <f>ВВ!Y4</f>
        <v>46110</v>
      </c>
      <c r="BD5" s="74">
        <f>ВВ!Z4</f>
        <v>46111</v>
      </c>
      <c r="BE5" s="74">
        <f>ВВ!AA4</f>
        <v>46112</v>
      </c>
      <c r="BF5" s="74">
        <f>ВВ!AB4</f>
        <v>46113</v>
      </c>
      <c r="BG5" s="74">
        <f>ВВ!AC4</f>
        <v>46114</v>
      </c>
      <c r="BH5" s="74">
        <f>ВВ!AD4</f>
        <v>46115</v>
      </c>
      <c r="BI5" s="74">
        <f>ВВ!AE4</f>
        <v>46116</v>
      </c>
      <c r="BJ5" s="74">
        <f>ВВ!AF4</f>
        <v>46117</v>
      </c>
      <c r="BK5" s="74">
        <f>ВВ!AG4</f>
        <v>46118</v>
      </c>
      <c r="BL5" s="74">
        <f>ВВ!AH4</f>
        <v>46119</v>
      </c>
      <c r="BM5" s="74">
        <f>ВВ!AI4</f>
        <v>46120</v>
      </c>
      <c r="BN5" s="74">
        <f>ВВ!AJ4</f>
        <v>46121</v>
      </c>
      <c r="BO5" s="74">
        <f>ВВ!AK4</f>
        <v>46122</v>
      </c>
      <c r="BP5" s="74">
        <f>ВВ!AL4</f>
        <v>46123</v>
      </c>
      <c r="BQ5" s="74">
        <f>ВВ!AM4</f>
        <v>46124</v>
      </c>
      <c r="BR5" s="74">
        <f>ВВ!AN4</f>
        <v>46125</v>
      </c>
      <c r="BS5" s="74">
        <f>ВВ!AO4</f>
        <v>46126</v>
      </c>
      <c r="BT5" s="74">
        <f>ВВ!AP4</f>
        <v>46127</v>
      </c>
      <c r="BU5" s="74">
        <f>ВВ!AQ4</f>
        <v>46128</v>
      </c>
      <c r="BV5" s="74">
        <f>ВВ!AR4</f>
        <v>46129</v>
      </c>
      <c r="BW5" s="74">
        <f>ВВ!AS4</f>
        <v>46130</v>
      </c>
      <c r="BX5" s="74">
        <f>ВВ!AT4</f>
        <v>46131</v>
      </c>
      <c r="BY5" s="74">
        <f>ВВ!AU4</f>
        <v>46132</v>
      </c>
      <c r="BZ5" s="74">
        <f>ВВ!AV4</f>
        <v>46133</v>
      </c>
      <c r="CA5" s="74">
        <f>ВВ!AW4</f>
        <v>46134</v>
      </c>
      <c r="CB5" s="74">
        <f>ВВ!AX4</f>
        <v>46135</v>
      </c>
      <c r="CC5" s="74">
        <f>ВВ!AY4</f>
        <v>46136</v>
      </c>
      <c r="CD5" s="74">
        <f>ВВ!AZ4</f>
        <v>46137</v>
      </c>
      <c r="CE5" s="74">
        <f>ВВ!BA4</f>
        <v>46138</v>
      </c>
      <c r="CF5" s="74">
        <f>ВВ!BB4</f>
        <v>46139</v>
      </c>
      <c r="CG5" s="74">
        <f>ВВ!BC4</f>
        <v>46140</v>
      </c>
      <c r="CH5" s="74">
        <f>ВВ!BD4</f>
        <v>46141</v>
      </c>
      <c r="CI5" s="74">
        <f>ВВ!BE4</f>
        <v>46142</v>
      </c>
      <c r="CJ5" s="74">
        <f>ВВ!BF4</f>
        <v>46143</v>
      </c>
      <c r="CK5" s="74">
        <f>ВВ!BG4</f>
        <v>46144</v>
      </c>
      <c r="CL5" s="74">
        <f>ВВ!BH4</f>
        <v>46145</v>
      </c>
      <c r="CM5" s="74">
        <f>ВВ!BI4</f>
        <v>46146</v>
      </c>
      <c r="CN5" s="74">
        <f>ВВ!BJ4</f>
        <v>46147</v>
      </c>
      <c r="CO5" s="74">
        <f>ВВ!BK4</f>
        <v>46148</v>
      </c>
      <c r="CP5" s="74">
        <f>ВВ!BL4</f>
        <v>46149</v>
      </c>
      <c r="CQ5" s="74">
        <f>ВВ!BM4</f>
        <v>46150</v>
      </c>
      <c r="CR5" s="74">
        <f>ВВ!BN4</f>
        <v>46151</v>
      </c>
      <c r="CS5" s="74">
        <f>ВВ!BO4</f>
        <v>46152</v>
      </c>
      <c r="CT5" s="74">
        <f>ВВ!BP4</f>
        <v>46153</v>
      </c>
      <c r="CU5" s="74">
        <f>ВВ!BQ4</f>
        <v>46154</v>
      </c>
      <c r="CV5" s="74">
        <f>ВВ!BR4</f>
        <v>46155</v>
      </c>
      <c r="CW5" s="74">
        <f>ВВ!BS4</f>
        <v>46156</v>
      </c>
      <c r="CX5" s="74">
        <f>ВВ!BT4</f>
        <v>46157</v>
      </c>
      <c r="CY5" s="74">
        <f>ВВ!BU4</f>
        <v>46158</v>
      </c>
      <c r="CZ5" s="74">
        <f>ВВ!BV4</f>
        <v>46159</v>
      </c>
      <c r="DA5" s="74">
        <f>ВВ!BW4</f>
        <v>46160</v>
      </c>
      <c r="DB5" s="74">
        <f>ВВ!BX4</f>
        <v>46161</v>
      </c>
      <c r="DC5" s="74">
        <f>ВВ!BY4</f>
        <v>46162</v>
      </c>
      <c r="DD5" s="74">
        <f>ВВ!BZ4</f>
        <v>46163</v>
      </c>
      <c r="DE5" s="74">
        <f>ВВ!CA4</f>
        <v>46164</v>
      </c>
      <c r="DF5" s="74">
        <f>ВВ!CB4</f>
        <v>46165</v>
      </c>
      <c r="DG5" s="74">
        <f>ВВ!CC4</f>
        <v>46166</v>
      </c>
      <c r="DH5" s="74">
        <f>ВВ!CD4</f>
        <v>46167</v>
      </c>
      <c r="DI5" s="74">
        <f>ВВ!CE4</f>
        <v>46168</v>
      </c>
      <c r="DJ5" s="74">
        <f>ВВ!CF4</f>
        <v>46169</v>
      </c>
      <c r="DK5" s="74">
        <f>ВВ!CG4</f>
        <v>46170</v>
      </c>
      <c r="DL5" s="74">
        <f>ВВ!CH4</f>
        <v>46171</v>
      </c>
      <c r="DM5" s="74">
        <f>ВВ!CI4</f>
        <v>46172</v>
      </c>
      <c r="DN5" s="74">
        <f>ВВ!CJ4</f>
        <v>46173</v>
      </c>
      <c r="DO5" s="74">
        <f>ВВ!CK4</f>
        <v>46174</v>
      </c>
      <c r="DP5" s="74">
        <f>ВВ!CL4</f>
        <v>46175</v>
      </c>
      <c r="DQ5" s="74">
        <f>ВВ!CM4</f>
        <v>46176</v>
      </c>
      <c r="DR5" s="74">
        <f>ВВ!CN4</f>
        <v>46177</v>
      </c>
      <c r="DS5" s="74">
        <f>ВВ!CO4</f>
        <v>46178</v>
      </c>
      <c r="DT5" s="74">
        <f>ВВ!CP4</f>
        <v>46179</v>
      </c>
      <c r="DU5" s="180">
        <f>ВВ!CQ4</f>
        <v>46180</v>
      </c>
      <c r="DV5" s="180">
        <f>ВВ!CR4</f>
        <v>46181</v>
      </c>
      <c r="DW5" s="180">
        <f>ВВ!CS4</f>
        <v>46182</v>
      </c>
      <c r="DX5" s="180">
        <f>ВВ!CT4</f>
        <v>46183</v>
      </c>
      <c r="DY5" s="180">
        <f>ВВ!CU4</f>
        <v>46184</v>
      </c>
      <c r="DZ5" s="74">
        <f>ВВ!CV4</f>
        <v>46185</v>
      </c>
      <c r="EA5" s="74">
        <f>ВВ!CW4</f>
        <v>46186</v>
      </c>
      <c r="EB5" s="74">
        <f>ВВ!CX4</f>
        <v>46187</v>
      </c>
      <c r="EC5" s="189">
        <f>ВВ!CY4</f>
        <v>46188</v>
      </c>
      <c r="ED5" s="189">
        <f>ВВ!CZ4</f>
        <v>46189</v>
      </c>
      <c r="EE5" s="189">
        <f>ВВ!DA4</f>
        <v>46190</v>
      </c>
      <c r="EF5" s="189">
        <f>ВВ!DB4</f>
        <v>46191</v>
      </c>
      <c r="EG5" s="189">
        <f>ВВ!DC4</f>
        <v>46192</v>
      </c>
      <c r="EH5" s="74">
        <f>ВВ!DD4</f>
        <v>46193</v>
      </c>
      <c r="EI5" s="74">
        <f>ВВ!DE4</f>
        <v>46194</v>
      </c>
      <c r="EJ5" s="74">
        <f>ВВ!DF4</f>
        <v>46195</v>
      </c>
      <c r="EK5" s="74">
        <f>ВВ!DG4</f>
        <v>46196</v>
      </c>
      <c r="EL5" s="74">
        <f>ВВ!DH4</f>
        <v>46197</v>
      </c>
      <c r="EM5" s="74">
        <f>ВВ!DI4</f>
        <v>46198</v>
      </c>
      <c r="EN5" s="74">
        <f>ВВ!DJ4</f>
        <v>46199</v>
      </c>
      <c r="EO5" s="74">
        <f>ВВ!DK4</f>
        <v>46200</v>
      </c>
      <c r="EP5" s="74">
        <f>ВВ!DL4</f>
        <v>46201</v>
      </c>
      <c r="EQ5" s="74">
        <f>ВВ!DM4</f>
        <v>46202</v>
      </c>
      <c r="ER5" s="74">
        <f>ВВ!DN4</f>
        <v>46203</v>
      </c>
      <c r="ES5" s="74">
        <f>ВВ!DO4</f>
        <v>46204</v>
      </c>
      <c r="ET5" s="74">
        <f>ВВ!DP4</f>
        <v>46205</v>
      </c>
      <c r="EU5" s="74">
        <f>ВВ!DQ4</f>
        <v>46206</v>
      </c>
      <c r="EV5" s="74">
        <f>ВВ!DR4</f>
        <v>46207</v>
      </c>
      <c r="EW5" s="74">
        <f>ВВ!DS4</f>
        <v>46208</v>
      </c>
      <c r="EX5" s="74">
        <f>ВВ!DT4</f>
        <v>46209</v>
      </c>
      <c r="EY5" s="74">
        <f>ВВ!DU4</f>
        <v>46210</v>
      </c>
      <c r="EZ5" s="74">
        <f>ВВ!DV4</f>
        <v>46211</v>
      </c>
      <c r="FA5" s="74">
        <f>ВВ!DW4</f>
        <v>46212</v>
      </c>
      <c r="FB5" s="74">
        <f>ВВ!DX4</f>
        <v>46213</v>
      </c>
      <c r="FC5" s="74">
        <f>ВВ!DY4</f>
        <v>46214</v>
      </c>
      <c r="FD5" s="74">
        <f>ВВ!DZ4</f>
        <v>46215</v>
      </c>
      <c r="FE5" s="74">
        <f>ВВ!EA4</f>
        <v>46216</v>
      </c>
      <c r="FF5" s="74">
        <f>ВВ!EB4</f>
        <v>46217</v>
      </c>
      <c r="FG5" s="74">
        <f>ВВ!EC4</f>
        <v>46218</v>
      </c>
      <c r="FH5" s="74">
        <f>ВВ!ED4</f>
        <v>46219</v>
      </c>
      <c r="FI5" s="74">
        <f>ВВ!EE4</f>
        <v>46220</v>
      </c>
      <c r="FJ5" s="74">
        <f>ВВ!EF4</f>
        <v>46221</v>
      </c>
      <c r="FK5" s="74">
        <f>ВВ!EG4</f>
        <v>46222</v>
      </c>
      <c r="FL5" s="74">
        <f>ВВ!EH4</f>
        <v>46223</v>
      </c>
      <c r="FM5" s="74">
        <f>ВВ!EI4</f>
        <v>46224</v>
      </c>
      <c r="FN5" s="74">
        <f>ВВ!EJ4</f>
        <v>46225</v>
      </c>
      <c r="FO5" s="74">
        <f>ВВ!EK4</f>
        <v>46226</v>
      </c>
      <c r="FP5" s="74">
        <f>ВВ!EL4</f>
        <v>46227</v>
      </c>
      <c r="FQ5" s="74">
        <f>ВВ!EM4</f>
        <v>46228</v>
      </c>
      <c r="FR5" s="74">
        <f>ВВ!EN4</f>
        <v>46229</v>
      </c>
      <c r="FS5" s="74">
        <f>ВВ!EO4</f>
        <v>46230</v>
      </c>
      <c r="FT5" s="74">
        <f>ВВ!EP4</f>
        <v>46231</v>
      </c>
      <c r="FU5" s="74">
        <f>ВВ!EQ4</f>
        <v>46232</v>
      </c>
      <c r="FV5" s="74">
        <f>ВВ!ER4</f>
        <v>46233</v>
      </c>
      <c r="FW5" s="74">
        <f>ВВ!ES4</f>
        <v>46234</v>
      </c>
      <c r="FX5" s="74">
        <f>ВВ!ET4</f>
        <v>46235</v>
      </c>
      <c r="FY5" s="74">
        <f>ВВ!EU4</f>
        <v>46236</v>
      </c>
      <c r="FZ5" s="74">
        <f>ВВ!EV4</f>
        <v>46237</v>
      </c>
      <c r="GA5" s="74">
        <f>ВВ!EW4</f>
        <v>46238</v>
      </c>
      <c r="GB5" s="74">
        <f>ВВ!EX4</f>
        <v>46239</v>
      </c>
      <c r="GC5" s="74">
        <f>ВВ!EY4</f>
        <v>46240</v>
      </c>
      <c r="GD5" s="74">
        <f>ВВ!EZ4</f>
        <v>46241</v>
      </c>
      <c r="GE5" s="74">
        <f>ВВ!FA4</f>
        <v>46242</v>
      </c>
      <c r="GF5" s="74">
        <f>ВВ!FB4</f>
        <v>46243</v>
      </c>
      <c r="GG5" s="74">
        <f>ВВ!FC4</f>
        <v>46244</v>
      </c>
      <c r="GH5" s="74">
        <f>ВВ!FD4</f>
        <v>46245</v>
      </c>
      <c r="GI5" s="74">
        <f>ВВ!FE4</f>
        <v>46246</v>
      </c>
      <c r="GJ5" s="74">
        <f>ВВ!FF4</f>
        <v>46247</v>
      </c>
      <c r="GK5" s="74">
        <f>ВВ!FG4</f>
        <v>46248</v>
      </c>
      <c r="GL5" s="74">
        <f>ВВ!FH4</f>
        <v>46249</v>
      </c>
      <c r="GM5" s="74">
        <f>ВВ!FI4</f>
        <v>46250</v>
      </c>
      <c r="GN5" s="74">
        <f>ВВ!FJ4</f>
        <v>46251</v>
      </c>
      <c r="GO5" s="74">
        <f>ВВ!FK4</f>
        <v>46252</v>
      </c>
      <c r="GP5" s="74">
        <f>ВВ!FL4</f>
        <v>46253</v>
      </c>
      <c r="GQ5" s="74">
        <f>ВВ!FM4</f>
        <v>46254</v>
      </c>
      <c r="GR5" s="74">
        <f>ВВ!FN4</f>
        <v>46255</v>
      </c>
      <c r="GS5" s="74">
        <f>ВВ!FO4</f>
        <v>46256</v>
      </c>
      <c r="GT5" s="74">
        <f>ВВ!FP4</f>
        <v>46257</v>
      </c>
      <c r="GU5" s="74">
        <f>ВВ!FQ4</f>
        <v>46258</v>
      </c>
      <c r="GV5" s="74">
        <f>ВВ!FR4</f>
        <v>46259</v>
      </c>
      <c r="GW5" s="74">
        <f>ВВ!FS4</f>
        <v>46260</v>
      </c>
      <c r="GX5" s="74">
        <f>ВВ!FT4</f>
        <v>46261</v>
      </c>
      <c r="GY5" s="74">
        <f>ВВ!FU4</f>
        <v>46262</v>
      </c>
      <c r="GZ5" s="74">
        <f>ВВ!FV4</f>
        <v>46263</v>
      </c>
      <c r="HA5" s="74">
        <f>ВВ!FW4</f>
        <v>46264</v>
      </c>
      <c r="HB5" s="74">
        <f>ВВ!FX4</f>
        <v>46265</v>
      </c>
      <c r="HC5" s="74">
        <f>ВВ!FY4</f>
        <v>46266</v>
      </c>
      <c r="HD5" s="74">
        <f>ВВ!FZ4</f>
        <v>46267</v>
      </c>
      <c r="HE5" s="74">
        <f>ВВ!GA4</f>
        <v>46268</v>
      </c>
      <c r="HF5" s="74">
        <f>ВВ!GB4</f>
        <v>46269</v>
      </c>
      <c r="HG5" s="74">
        <f>ВВ!GC4</f>
        <v>46270</v>
      </c>
      <c r="HH5" s="74">
        <f>ВВ!GD4</f>
        <v>46271</v>
      </c>
      <c r="HI5" s="74">
        <f>ВВ!GE4</f>
        <v>46272</v>
      </c>
      <c r="HJ5" s="74">
        <f>ВВ!GF4</f>
        <v>46273</v>
      </c>
      <c r="HK5" s="74">
        <f>ВВ!GG4</f>
        <v>46274</v>
      </c>
      <c r="HL5" s="74">
        <f>ВВ!GH4</f>
        <v>46275</v>
      </c>
      <c r="HM5" s="74">
        <f>ВВ!GI4</f>
        <v>46276</v>
      </c>
      <c r="HN5" s="74">
        <f>ВВ!GJ4</f>
        <v>46277</v>
      </c>
      <c r="HO5" s="74">
        <f>ВВ!GK4</f>
        <v>46278</v>
      </c>
      <c r="HP5" s="74">
        <f>ВВ!GL4</f>
        <v>46279</v>
      </c>
      <c r="HQ5" s="74">
        <f>ВВ!GM4</f>
        <v>46280</v>
      </c>
      <c r="HR5" s="74">
        <f>ВВ!GN4</f>
        <v>46281</v>
      </c>
      <c r="HS5" s="74">
        <f>ВВ!GO4</f>
        <v>46282</v>
      </c>
      <c r="HT5" s="74">
        <f>ВВ!GP4</f>
        <v>46283</v>
      </c>
      <c r="HU5" s="74">
        <f>ВВ!GQ4</f>
        <v>46284</v>
      </c>
      <c r="HV5" s="74">
        <f>ВВ!GR4</f>
        <v>46285</v>
      </c>
      <c r="HW5" s="74">
        <f>ВВ!GS4</f>
        <v>46286</v>
      </c>
      <c r="HX5" s="74">
        <f>ВВ!GT4</f>
        <v>46287</v>
      </c>
      <c r="HY5" s="74">
        <f>ВВ!GU4</f>
        <v>46288</v>
      </c>
      <c r="HZ5" s="74">
        <f>ВВ!GV4</f>
        <v>46289</v>
      </c>
      <c r="IA5" s="74">
        <f>ВВ!GW4</f>
        <v>46290</v>
      </c>
      <c r="IB5" s="74">
        <f>ВВ!GX4</f>
        <v>46291</v>
      </c>
      <c r="IC5" s="74">
        <f>ВВ!GY4</f>
        <v>46292</v>
      </c>
      <c r="ID5" s="74">
        <f>ВВ!GZ4</f>
        <v>46293</v>
      </c>
      <c r="IE5" s="74">
        <f>ВВ!HA4</f>
        <v>46294</v>
      </c>
      <c r="IF5" s="74">
        <f>ВВ!HB4</f>
        <v>46295</v>
      </c>
    </row>
    <row r="6" spans="1:240" s="3" customFormat="1" ht="12" customHeight="1">
      <c r="A6" s="12" t="s">
        <v>68</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181"/>
      <c r="DV6" s="181"/>
      <c r="DW6" s="181"/>
      <c r="DX6" s="181"/>
      <c r="DY6" s="181"/>
      <c r="DZ6" s="7"/>
      <c r="EA6" s="7"/>
      <c r="EB6" s="7"/>
      <c r="EC6" s="36"/>
      <c r="ED6" s="36"/>
      <c r="EE6" s="36"/>
      <c r="EF6" s="36"/>
      <c r="EG6" s="36"/>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row>
    <row r="7" spans="1:240" s="3" customFormat="1" ht="12" customHeight="1">
      <c r="A7" s="13">
        <v>1</v>
      </c>
      <c r="B7" s="12" t="e">
        <f>ВВ!#REF!</f>
        <v>#REF!</v>
      </c>
      <c r="C7" s="12" t="e">
        <f>ВВ!#REF!</f>
        <v>#REF!</v>
      </c>
      <c r="D7" s="12" t="e">
        <f>ВВ!#REF!</f>
        <v>#REF!</v>
      </c>
      <c r="E7" s="12" t="e">
        <f>ВВ!#REF!</f>
        <v>#REF!</v>
      </c>
      <c r="F7" s="12" t="e">
        <f>ВВ!#REF!</f>
        <v>#REF!</v>
      </c>
      <c r="G7" s="12" t="e">
        <f>ВВ!#REF!</f>
        <v>#REF!</v>
      </c>
      <c r="H7" s="12" t="e">
        <f>ВВ!#REF!</f>
        <v>#REF!</v>
      </c>
      <c r="I7" s="12" t="e">
        <f>ВВ!#REF!</f>
        <v>#REF!</v>
      </c>
      <c r="J7" s="12" t="e">
        <f>ВВ!#REF!</f>
        <v>#REF!</v>
      </c>
      <c r="K7" s="12" t="e">
        <f>ВВ!#REF!</f>
        <v>#REF!</v>
      </c>
      <c r="L7" s="12" t="e">
        <f>ВВ!#REF!</f>
        <v>#REF!</v>
      </c>
      <c r="M7" s="12" t="e">
        <f>ВВ!#REF!</f>
        <v>#REF!</v>
      </c>
      <c r="N7" s="12" t="e">
        <f>ВВ!#REF!</f>
        <v>#REF!</v>
      </c>
      <c r="O7" s="12" t="e">
        <f>ВВ!#REF!</f>
        <v>#REF!</v>
      </c>
      <c r="P7" s="12" t="e">
        <f>ВВ!#REF!</f>
        <v>#REF!</v>
      </c>
      <c r="Q7" s="12" t="e">
        <f>ВВ!#REF!</f>
        <v>#REF!</v>
      </c>
      <c r="R7" s="12" t="e">
        <f>ВВ!#REF!</f>
        <v>#REF!</v>
      </c>
      <c r="S7" s="12" t="e">
        <f>ВВ!#REF!</f>
        <v>#REF!</v>
      </c>
      <c r="T7" s="12" t="e">
        <f>ВВ!#REF!</f>
        <v>#REF!</v>
      </c>
      <c r="U7" s="12" t="e">
        <f>ВВ!#REF!</f>
        <v>#REF!</v>
      </c>
      <c r="V7" s="12" t="e">
        <f>ВВ!#REF!</f>
        <v>#REF!</v>
      </c>
      <c r="W7" s="12" t="e">
        <f>ВВ!#REF!</f>
        <v>#REF!</v>
      </c>
      <c r="X7" s="12" t="e">
        <f>ВВ!#REF!</f>
        <v>#REF!</v>
      </c>
      <c r="Y7" s="12" t="e">
        <f>ВВ!#REF!</f>
        <v>#REF!</v>
      </c>
      <c r="Z7" s="12" t="e">
        <f>ВВ!#REF!</f>
        <v>#REF!</v>
      </c>
      <c r="AA7" s="12" t="e">
        <f>ВВ!#REF!</f>
        <v>#REF!</v>
      </c>
      <c r="AB7" s="12" t="e">
        <f>ВВ!#REF!</f>
        <v>#REF!</v>
      </c>
      <c r="AC7" s="12" t="e">
        <f>ВВ!#REF!</f>
        <v>#REF!</v>
      </c>
      <c r="AD7" s="12" t="e">
        <f>ВВ!#REF!</f>
        <v>#REF!</v>
      </c>
      <c r="AE7" s="12" t="e">
        <f>ВВ!#REF!</f>
        <v>#REF!</v>
      </c>
      <c r="AF7" s="12">
        <f>ВВ!B6</f>
        <v>14000</v>
      </c>
      <c r="AG7" s="12">
        <f>ВВ!C6</f>
        <v>14000</v>
      </c>
      <c r="AH7" s="12">
        <f>ВВ!D6</f>
        <v>14000</v>
      </c>
      <c r="AI7" s="12">
        <f>ВВ!E6</f>
        <v>12200</v>
      </c>
      <c r="AJ7" s="12">
        <f>ВВ!F6</f>
        <v>12200</v>
      </c>
      <c r="AK7" s="12">
        <f>ВВ!G6</f>
        <v>13700</v>
      </c>
      <c r="AL7" s="12">
        <f>ВВ!H6</f>
        <v>13700</v>
      </c>
      <c r="AM7" s="12">
        <f>ВВ!I6</f>
        <v>12700</v>
      </c>
      <c r="AN7" s="12">
        <f>ВВ!J6</f>
        <v>12700</v>
      </c>
      <c r="AO7" s="12">
        <f>ВВ!K6</f>
        <v>10700</v>
      </c>
      <c r="AP7" s="12">
        <f>ВВ!L6</f>
        <v>12700</v>
      </c>
      <c r="AQ7" s="12">
        <f>ВВ!M6</f>
        <v>12700</v>
      </c>
      <c r="AR7" s="12">
        <f>ВВ!N6</f>
        <v>12700</v>
      </c>
      <c r="AS7" s="12">
        <f>ВВ!O6</f>
        <v>11700</v>
      </c>
      <c r="AT7" s="12">
        <f>ВВ!P6</f>
        <v>11700</v>
      </c>
      <c r="AU7" s="12">
        <f>ВВ!Q6</f>
        <v>10200</v>
      </c>
      <c r="AV7" s="12">
        <f>ВВ!R6</f>
        <v>9200</v>
      </c>
      <c r="AW7" s="12">
        <f>ВВ!S6</f>
        <v>9200</v>
      </c>
      <c r="AX7" s="12">
        <f>ВВ!T6</f>
        <v>9200</v>
      </c>
      <c r="AY7" s="12">
        <f>ВВ!U6</f>
        <v>9200</v>
      </c>
      <c r="AZ7" s="12">
        <f>ВВ!V6</f>
        <v>9200</v>
      </c>
      <c r="BA7" s="12">
        <f>ВВ!W6</f>
        <v>9200</v>
      </c>
      <c r="BB7" s="12">
        <f>ВВ!X6</f>
        <v>9200</v>
      </c>
      <c r="BC7" s="12">
        <f>ВВ!Y6</f>
        <v>8550</v>
      </c>
      <c r="BD7" s="12">
        <f>ВВ!Z6</f>
        <v>8550</v>
      </c>
      <c r="BE7" s="12">
        <f>ВВ!AA6</f>
        <v>8550</v>
      </c>
      <c r="BF7" s="12">
        <f>ВВ!AB6</f>
        <v>7300</v>
      </c>
      <c r="BG7" s="12">
        <f>ВВ!AC6</f>
        <v>7300</v>
      </c>
      <c r="BH7" s="12">
        <f>ВВ!AD6</f>
        <v>7300</v>
      </c>
      <c r="BI7" s="12">
        <f>ВВ!AE6</f>
        <v>7300</v>
      </c>
      <c r="BJ7" s="12">
        <f>ВВ!AF6</f>
        <v>6700</v>
      </c>
      <c r="BK7" s="12">
        <f>ВВ!AG6</f>
        <v>6700</v>
      </c>
      <c r="BL7" s="12">
        <f>ВВ!AH6</f>
        <v>6700</v>
      </c>
      <c r="BM7" s="12">
        <f>ВВ!AI6</f>
        <v>6700</v>
      </c>
      <c r="BN7" s="12">
        <f>ВВ!AJ6</f>
        <v>6700</v>
      </c>
      <c r="BO7" s="12">
        <f>ВВ!AK6</f>
        <v>8000</v>
      </c>
      <c r="BP7" s="12">
        <f>ВВ!AL6</f>
        <v>8000</v>
      </c>
      <c r="BQ7" s="12">
        <f>ВВ!AM6</f>
        <v>6700</v>
      </c>
      <c r="BR7" s="12">
        <f>ВВ!AN6</f>
        <v>6700</v>
      </c>
      <c r="BS7" s="12">
        <f>ВВ!AO6</f>
        <v>6700</v>
      </c>
      <c r="BT7" s="12">
        <f>ВВ!AP6</f>
        <v>6700</v>
      </c>
      <c r="BU7" s="12">
        <f>ВВ!AQ6</f>
        <v>6700</v>
      </c>
      <c r="BV7" s="12">
        <f>ВВ!AR6</f>
        <v>7300</v>
      </c>
      <c r="BW7" s="12">
        <f>ВВ!AS6</f>
        <v>7300</v>
      </c>
      <c r="BX7" s="12">
        <f>ВВ!AT6</f>
        <v>7000</v>
      </c>
      <c r="BY7" s="12">
        <f>ВВ!AU6</f>
        <v>7000</v>
      </c>
      <c r="BZ7" s="12">
        <f>ВВ!AV6</f>
        <v>7000</v>
      </c>
      <c r="CA7" s="12">
        <f>ВВ!AW6</f>
        <v>7000</v>
      </c>
      <c r="CB7" s="12">
        <f>ВВ!AX6</f>
        <v>7000</v>
      </c>
      <c r="CC7" s="12">
        <f>ВВ!AY6</f>
        <v>7600</v>
      </c>
      <c r="CD7" s="12">
        <f>ВВ!AZ6</f>
        <v>7600</v>
      </c>
      <c r="CE7" s="12">
        <f>ВВ!BA6</f>
        <v>7600</v>
      </c>
      <c r="CF7" s="12">
        <f>ВВ!BB6</f>
        <v>6700</v>
      </c>
      <c r="CG7" s="12">
        <f>ВВ!BC6</f>
        <v>6700</v>
      </c>
      <c r="CH7" s="12">
        <f>ВВ!BD6</f>
        <v>6700</v>
      </c>
      <c r="CI7" s="12">
        <f>ВВ!BE6</f>
        <v>8500</v>
      </c>
      <c r="CJ7" s="12">
        <f>ВВ!BF6</f>
        <v>8500</v>
      </c>
      <c r="CK7" s="12">
        <f>ВВ!BG6</f>
        <v>8500</v>
      </c>
      <c r="CL7" s="12">
        <f>ВВ!BH6</f>
        <v>7600</v>
      </c>
      <c r="CM7" s="12">
        <f>ВВ!BI6</f>
        <v>7600</v>
      </c>
      <c r="CN7" s="12">
        <f>ВВ!BJ6</f>
        <v>7600</v>
      </c>
      <c r="CO7" s="12">
        <f>ВВ!BK6</f>
        <v>7600</v>
      </c>
      <c r="CP7" s="12">
        <f>ВВ!BL6</f>
        <v>7600</v>
      </c>
      <c r="CQ7" s="12">
        <f>ВВ!BM6</f>
        <v>8500</v>
      </c>
      <c r="CR7" s="12">
        <f>ВВ!BN6</f>
        <v>8500</v>
      </c>
      <c r="CS7" s="12">
        <f>ВВ!BO6</f>
        <v>8500</v>
      </c>
      <c r="CT7" s="12">
        <f>ВВ!BP6</f>
        <v>7000</v>
      </c>
      <c r="CU7" s="12">
        <f>ВВ!BQ6</f>
        <v>7000</v>
      </c>
      <c r="CV7" s="12">
        <f>ВВ!BR6</f>
        <v>7000</v>
      </c>
      <c r="CW7" s="12">
        <f>ВВ!BS6</f>
        <v>7000</v>
      </c>
      <c r="CX7" s="12">
        <f>ВВ!BT6</f>
        <v>7300</v>
      </c>
      <c r="CY7" s="12">
        <f>ВВ!BU6</f>
        <v>7300</v>
      </c>
      <c r="CZ7" s="12">
        <f>ВВ!BV6</f>
        <v>7000</v>
      </c>
      <c r="DA7" s="12">
        <f>ВВ!BW6</f>
        <v>7000</v>
      </c>
      <c r="DB7" s="12">
        <f>ВВ!BX6</f>
        <v>7000</v>
      </c>
      <c r="DC7" s="12">
        <f>ВВ!BY6</f>
        <v>7000</v>
      </c>
      <c r="DD7" s="12">
        <f>ВВ!BZ6</f>
        <v>7000</v>
      </c>
      <c r="DE7" s="12">
        <f>ВВ!CA6</f>
        <v>7300</v>
      </c>
      <c r="DF7" s="12">
        <f>ВВ!CB6</f>
        <v>7300</v>
      </c>
      <c r="DG7" s="12">
        <f>ВВ!CC6</f>
        <v>7000</v>
      </c>
      <c r="DH7" s="12">
        <f>ВВ!CD6</f>
        <v>7000</v>
      </c>
      <c r="DI7" s="12">
        <f>ВВ!CE6</f>
        <v>7000</v>
      </c>
      <c r="DJ7" s="12">
        <f>ВВ!CF6</f>
        <v>7000</v>
      </c>
      <c r="DK7" s="12">
        <f>ВВ!CG6</f>
        <v>7000</v>
      </c>
      <c r="DL7" s="12">
        <f>ВВ!CH6</f>
        <v>7300</v>
      </c>
      <c r="DM7" s="12">
        <f>ВВ!CI6</f>
        <v>7300</v>
      </c>
      <c r="DN7" s="12">
        <f>ВВ!CJ6</f>
        <v>7300</v>
      </c>
      <c r="DO7" s="12">
        <f>ВВ!CK6</f>
        <v>7300</v>
      </c>
      <c r="DP7" s="12">
        <f>ВВ!CL6</f>
        <v>7300</v>
      </c>
      <c r="DQ7" s="12">
        <f>ВВ!CM6</f>
        <v>7300</v>
      </c>
      <c r="DR7" s="12">
        <f>ВВ!CN6</f>
        <v>7300</v>
      </c>
      <c r="DS7" s="12">
        <f>ВВ!CO6</f>
        <v>11500</v>
      </c>
      <c r="DT7" s="12">
        <f>ВВ!CP6</f>
        <v>11500</v>
      </c>
      <c r="DU7" s="182">
        <f>ВВ!CQ6</f>
        <v>11500</v>
      </c>
      <c r="DV7" s="182">
        <f>ВВ!CR6</f>
        <v>11500</v>
      </c>
      <c r="DW7" s="182">
        <f>ВВ!CS6</f>
        <v>11500</v>
      </c>
      <c r="DX7" s="182">
        <f>ВВ!CT6</f>
        <v>11500</v>
      </c>
      <c r="DY7" s="182">
        <f>ВВ!CU6</f>
        <v>11500</v>
      </c>
      <c r="DZ7" s="12">
        <f>ВВ!CV6</f>
        <v>11500</v>
      </c>
      <c r="EA7" s="12">
        <f>ВВ!CW6</f>
        <v>11500</v>
      </c>
      <c r="EB7" s="12">
        <f>ВВ!CX6</f>
        <v>13500</v>
      </c>
      <c r="EC7" s="190">
        <f>ВВ!CY6</f>
        <v>13500</v>
      </c>
      <c r="ED7" s="190">
        <f>ВВ!CZ6</f>
        <v>13500</v>
      </c>
      <c r="EE7" s="190">
        <f>ВВ!DA6</f>
        <v>13500</v>
      </c>
      <c r="EF7" s="190">
        <f>ВВ!DB6</f>
        <v>13500</v>
      </c>
      <c r="EG7" s="190">
        <f>ВВ!DC6</f>
        <v>13500</v>
      </c>
      <c r="EH7" s="12">
        <f>ВВ!DD6</f>
        <v>13500</v>
      </c>
      <c r="EI7" s="12">
        <f>ВВ!DE6</f>
        <v>11500</v>
      </c>
      <c r="EJ7" s="12">
        <f>ВВ!DF6</f>
        <v>11500</v>
      </c>
      <c r="EK7" s="12">
        <f>ВВ!DG6</f>
        <v>11500</v>
      </c>
      <c r="EL7" s="12">
        <f>ВВ!DH6</f>
        <v>11500</v>
      </c>
      <c r="EM7" s="12">
        <f>ВВ!DI6</f>
        <v>11500</v>
      </c>
      <c r="EN7" s="12">
        <f>ВВ!DJ6</f>
        <v>11500</v>
      </c>
      <c r="EO7" s="12">
        <f>ВВ!DK6</f>
        <v>11500</v>
      </c>
      <c r="EP7" s="12">
        <f>ВВ!DL6</f>
        <v>11500</v>
      </c>
      <c r="EQ7" s="12">
        <f>ВВ!DM6</f>
        <v>12500</v>
      </c>
      <c r="ER7" s="12">
        <f>ВВ!DN6</f>
        <v>12500</v>
      </c>
      <c r="ES7" s="12">
        <f>ВВ!DO6</f>
        <v>12500</v>
      </c>
      <c r="ET7" s="12">
        <f>ВВ!DP6</f>
        <v>12500</v>
      </c>
      <c r="EU7" s="12">
        <f>ВВ!DQ6</f>
        <v>12500</v>
      </c>
      <c r="EV7" s="12">
        <f>ВВ!DR6</f>
        <v>12500</v>
      </c>
      <c r="EW7" s="12">
        <f>ВВ!DS6</f>
        <v>12500</v>
      </c>
      <c r="EX7" s="12">
        <f>ВВ!DT6</f>
        <v>12500</v>
      </c>
      <c r="EY7" s="12">
        <f>ВВ!DU6</f>
        <v>12500</v>
      </c>
      <c r="EZ7" s="12">
        <f>ВВ!DV6</f>
        <v>12500</v>
      </c>
      <c r="FA7" s="12">
        <f>ВВ!DW6</f>
        <v>12500</v>
      </c>
      <c r="FB7" s="12">
        <f>ВВ!DX6</f>
        <v>12500</v>
      </c>
      <c r="FC7" s="12">
        <f>ВВ!DY6</f>
        <v>12500</v>
      </c>
      <c r="FD7" s="12">
        <f>ВВ!DZ6</f>
        <v>12500</v>
      </c>
      <c r="FE7" s="12">
        <f>ВВ!EA6</f>
        <v>9500</v>
      </c>
      <c r="FF7" s="12">
        <f>ВВ!EB6</f>
        <v>9500</v>
      </c>
      <c r="FG7" s="12">
        <f>ВВ!EC6</f>
        <v>9500</v>
      </c>
      <c r="FH7" s="12">
        <f>ВВ!ED6</f>
        <v>9500</v>
      </c>
      <c r="FI7" s="12">
        <f>ВВ!EE6</f>
        <v>10000</v>
      </c>
      <c r="FJ7" s="12">
        <f>ВВ!EF6</f>
        <v>10000</v>
      </c>
      <c r="FK7" s="12">
        <f>ВВ!EG6</f>
        <v>9500</v>
      </c>
      <c r="FL7" s="12">
        <f>ВВ!EH6</f>
        <v>9500</v>
      </c>
      <c r="FM7" s="12">
        <f>ВВ!EI6</f>
        <v>9500</v>
      </c>
      <c r="FN7" s="12">
        <f>ВВ!EJ6</f>
        <v>9500</v>
      </c>
      <c r="FO7" s="12">
        <f>ВВ!EK6</f>
        <v>9500</v>
      </c>
      <c r="FP7" s="12">
        <f>ВВ!EL6</f>
        <v>10000</v>
      </c>
      <c r="FQ7" s="12">
        <f>ВВ!EM6</f>
        <v>10000</v>
      </c>
      <c r="FR7" s="12">
        <f>ВВ!EN6</f>
        <v>9500</v>
      </c>
      <c r="FS7" s="12">
        <f>ВВ!EO6</f>
        <v>9500</v>
      </c>
      <c r="FT7" s="12">
        <f>ВВ!EP6</f>
        <v>9500</v>
      </c>
      <c r="FU7" s="12">
        <f>ВВ!EQ6</f>
        <v>9500</v>
      </c>
      <c r="FV7" s="12">
        <f>ВВ!ER6</f>
        <v>9500</v>
      </c>
      <c r="FW7" s="12">
        <f>ВВ!ES6</f>
        <v>10000</v>
      </c>
      <c r="FX7" s="12">
        <f>ВВ!ET6</f>
        <v>10000</v>
      </c>
      <c r="FY7" s="12">
        <f>ВВ!EU6</f>
        <v>9500</v>
      </c>
      <c r="FZ7" s="12">
        <f>ВВ!EV6</f>
        <v>9500</v>
      </c>
      <c r="GA7" s="12">
        <f>ВВ!EW6</f>
        <v>9500</v>
      </c>
      <c r="GB7" s="12">
        <f>ВВ!EX6</f>
        <v>9500</v>
      </c>
      <c r="GC7" s="12">
        <f>ВВ!EY6</f>
        <v>9500</v>
      </c>
      <c r="GD7" s="12">
        <f>ВВ!EZ6</f>
        <v>10000</v>
      </c>
      <c r="GE7" s="12">
        <f>ВВ!FA6</f>
        <v>10000</v>
      </c>
      <c r="GF7" s="12">
        <f>ВВ!FB6</f>
        <v>9500</v>
      </c>
      <c r="GG7" s="12">
        <f>ВВ!FC6</f>
        <v>9500</v>
      </c>
      <c r="GH7" s="12">
        <f>ВВ!FD6</f>
        <v>9500</v>
      </c>
      <c r="GI7" s="12">
        <f>ВВ!FE6</f>
        <v>9500</v>
      </c>
      <c r="GJ7" s="12">
        <f>ВВ!FF6</f>
        <v>9500</v>
      </c>
      <c r="GK7" s="12">
        <f>ВВ!FG6</f>
        <v>10000</v>
      </c>
      <c r="GL7" s="12">
        <f>ВВ!FH6</f>
        <v>10000</v>
      </c>
      <c r="GM7" s="12">
        <f>ВВ!FI6</f>
        <v>9500</v>
      </c>
      <c r="GN7" s="12">
        <f>ВВ!FJ6</f>
        <v>9500</v>
      </c>
      <c r="GO7" s="12">
        <f>ВВ!FK6</f>
        <v>9500</v>
      </c>
      <c r="GP7" s="12">
        <f>ВВ!FL6</f>
        <v>9500</v>
      </c>
      <c r="GQ7" s="12">
        <f>ВВ!FM6</f>
        <v>9500</v>
      </c>
      <c r="GR7" s="12">
        <f>ВВ!FN6</f>
        <v>9500</v>
      </c>
      <c r="GS7" s="12">
        <f>ВВ!FO6</f>
        <v>9500</v>
      </c>
      <c r="GT7" s="12">
        <f>ВВ!FP6</f>
        <v>8500</v>
      </c>
      <c r="GU7" s="12">
        <f>ВВ!FQ6</f>
        <v>8500</v>
      </c>
      <c r="GV7" s="12">
        <f>ВВ!FR6</f>
        <v>8500</v>
      </c>
      <c r="GW7" s="12">
        <f>ВВ!FS6</f>
        <v>8500</v>
      </c>
      <c r="GX7" s="12">
        <f>ВВ!FT6</f>
        <v>8500</v>
      </c>
      <c r="GY7" s="12">
        <f>ВВ!FU6</f>
        <v>9000</v>
      </c>
      <c r="GZ7" s="12">
        <f>ВВ!FV6</f>
        <v>9000</v>
      </c>
      <c r="HA7" s="12">
        <f>ВВ!FW6</f>
        <v>8000</v>
      </c>
      <c r="HB7" s="12">
        <f>ВВ!FX6</f>
        <v>8000</v>
      </c>
      <c r="HC7" s="12">
        <f>ВВ!FY6</f>
        <v>8000</v>
      </c>
      <c r="HD7" s="12">
        <f>ВВ!FZ6</f>
        <v>8000</v>
      </c>
      <c r="HE7" s="12">
        <f>ВВ!GA6</f>
        <v>8000</v>
      </c>
      <c r="HF7" s="12">
        <f>ВВ!GB6</f>
        <v>8500</v>
      </c>
      <c r="HG7" s="12">
        <f>ВВ!GC6</f>
        <v>8500</v>
      </c>
      <c r="HH7" s="12">
        <f>ВВ!GD6</f>
        <v>8500</v>
      </c>
      <c r="HI7" s="12">
        <f>ВВ!GE6</f>
        <v>8500</v>
      </c>
      <c r="HJ7" s="12">
        <f>ВВ!GF6</f>
        <v>8500</v>
      </c>
      <c r="HK7" s="12">
        <f>ВВ!GG6</f>
        <v>8500</v>
      </c>
      <c r="HL7" s="12">
        <f>ВВ!GH6</f>
        <v>8500</v>
      </c>
      <c r="HM7" s="12">
        <f>ВВ!GI6</f>
        <v>9000</v>
      </c>
      <c r="HN7" s="12">
        <f>ВВ!GJ6</f>
        <v>9000</v>
      </c>
      <c r="HO7" s="12">
        <f>ВВ!GK6</f>
        <v>8500</v>
      </c>
      <c r="HP7" s="12">
        <f>ВВ!GL6</f>
        <v>8500</v>
      </c>
      <c r="HQ7" s="12">
        <f>ВВ!GM6</f>
        <v>8500</v>
      </c>
      <c r="HR7" s="12">
        <f>ВВ!GN6</f>
        <v>8500</v>
      </c>
      <c r="HS7" s="12">
        <f>ВВ!GO6</f>
        <v>8500</v>
      </c>
      <c r="HT7" s="12">
        <f>ВВ!GP6</f>
        <v>9000</v>
      </c>
      <c r="HU7" s="12">
        <f>ВВ!GQ6</f>
        <v>9000</v>
      </c>
      <c r="HV7" s="12">
        <f>ВВ!GR6</f>
        <v>8500</v>
      </c>
      <c r="HW7" s="12">
        <f>ВВ!GS6</f>
        <v>8500</v>
      </c>
      <c r="HX7" s="12">
        <f>ВВ!GT6</f>
        <v>8500</v>
      </c>
      <c r="HY7" s="12">
        <f>ВВ!GU6</f>
        <v>8500</v>
      </c>
      <c r="HZ7" s="12">
        <f>ВВ!GV6</f>
        <v>8500</v>
      </c>
      <c r="IA7" s="12">
        <f>ВВ!GW6</f>
        <v>8500</v>
      </c>
      <c r="IB7" s="12">
        <f>ВВ!GX6</f>
        <v>8500</v>
      </c>
      <c r="IC7" s="12">
        <f>ВВ!GY6</f>
        <v>8500</v>
      </c>
      <c r="ID7" s="12">
        <f>ВВ!GZ6</f>
        <v>8500</v>
      </c>
      <c r="IE7" s="12">
        <f>ВВ!HA6</f>
        <v>8500</v>
      </c>
      <c r="IF7" s="12">
        <f>ВВ!HB6</f>
        <v>8500</v>
      </c>
    </row>
    <row r="8" spans="1:240" s="3" customFormat="1" ht="12" customHeight="1">
      <c r="A8" s="13">
        <v>2</v>
      </c>
      <c r="B8" s="12" t="e">
        <f>ВВ!#REF!</f>
        <v>#REF!</v>
      </c>
      <c r="C8" s="12" t="e">
        <f>ВВ!#REF!</f>
        <v>#REF!</v>
      </c>
      <c r="D8" s="12" t="e">
        <f>ВВ!#REF!</f>
        <v>#REF!</v>
      </c>
      <c r="E8" s="12" t="e">
        <f>ВВ!#REF!</f>
        <v>#REF!</v>
      </c>
      <c r="F8" s="12" t="e">
        <f>ВВ!#REF!</f>
        <v>#REF!</v>
      </c>
      <c r="G8" s="12" t="e">
        <f>ВВ!#REF!</f>
        <v>#REF!</v>
      </c>
      <c r="H8" s="12" t="e">
        <f>ВВ!#REF!</f>
        <v>#REF!</v>
      </c>
      <c r="I8" s="12" t="e">
        <f>ВВ!#REF!</f>
        <v>#REF!</v>
      </c>
      <c r="J8" s="12" t="e">
        <f>ВВ!#REF!</f>
        <v>#REF!</v>
      </c>
      <c r="K8" s="12" t="e">
        <f>ВВ!#REF!</f>
        <v>#REF!</v>
      </c>
      <c r="L8" s="12" t="e">
        <f>ВВ!#REF!</f>
        <v>#REF!</v>
      </c>
      <c r="M8" s="12" t="e">
        <f>ВВ!#REF!</f>
        <v>#REF!</v>
      </c>
      <c r="N8" s="12" t="e">
        <f>ВВ!#REF!</f>
        <v>#REF!</v>
      </c>
      <c r="O8" s="12" t="e">
        <f>ВВ!#REF!</f>
        <v>#REF!</v>
      </c>
      <c r="P8" s="12" t="e">
        <f>ВВ!#REF!</f>
        <v>#REF!</v>
      </c>
      <c r="Q8" s="12" t="e">
        <f>ВВ!#REF!</f>
        <v>#REF!</v>
      </c>
      <c r="R8" s="12" t="e">
        <f>ВВ!#REF!</f>
        <v>#REF!</v>
      </c>
      <c r="S8" s="12" t="e">
        <f>ВВ!#REF!</f>
        <v>#REF!</v>
      </c>
      <c r="T8" s="12" t="e">
        <f>ВВ!#REF!</f>
        <v>#REF!</v>
      </c>
      <c r="U8" s="12" t="e">
        <f>ВВ!#REF!</f>
        <v>#REF!</v>
      </c>
      <c r="V8" s="12" t="e">
        <f>ВВ!#REF!</f>
        <v>#REF!</v>
      </c>
      <c r="W8" s="12" t="e">
        <f>ВВ!#REF!</f>
        <v>#REF!</v>
      </c>
      <c r="X8" s="12" t="e">
        <f>ВВ!#REF!</f>
        <v>#REF!</v>
      </c>
      <c r="Y8" s="12" t="e">
        <f>ВВ!#REF!</f>
        <v>#REF!</v>
      </c>
      <c r="Z8" s="12" t="e">
        <f>ВВ!#REF!</f>
        <v>#REF!</v>
      </c>
      <c r="AA8" s="12" t="e">
        <f>ВВ!#REF!</f>
        <v>#REF!</v>
      </c>
      <c r="AB8" s="12" t="e">
        <f>ВВ!#REF!</f>
        <v>#REF!</v>
      </c>
      <c r="AC8" s="12" t="e">
        <f>ВВ!#REF!</f>
        <v>#REF!</v>
      </c>
      <c r="AD8" s="12" t="e">
        <f>ВВ!#REF!</f>
        <v>#REF!</v>
      </c>
      <c r="AE8" s="12" t="e">
        <f>ВВ!#REF!</f>
        <v>#REF!</v>
      </c>
      <c r="AF8" s="12">
        <f>ВВ!B7</f>
        <v>15950</v>
      </c>
      <c r="AG8" s="12">
        <f>ВВ!C7</f>
        <v>15950</v>
      </c>
      <c r="AH8" s="12">
        <f>ВВ!D7</f>
        <v>15950</v>
      </c>
      <c r="AI8" s="12">
        <f>ВВ!E7</f>
        <v>14150</v>
      </c>
      <c r="AJ8" s="12">
        <f>ВВ!F7</f>
        <v>14150</v>
      </c>
      <c r="AK8" s="12">
        <f>ВВ!G7</f>
        <v>15650</v>
      </c>
      <c r="AL8" s="12">
        <f>ВВ!H7</f>
        <v>15650</v>
      </c>
      <c r="AM8" s="12">
        <f>ВВ!I7</f>
        <v>14650</v>
      </c>
      <c r="AN8" s="12">
        <f>ВВ!J7</f>
        <v>14650</v>
      </c>
      <c r="AO8" s="12">
        <f>ВВ!K7</f>
        <v>12650</v>
      </c>
      <c r="AP8" s="12">
        <f>ВВ!L7</f>
        <v>14650</v>
      </c>
      <c r="AQ8" s="12">
        <f>ВВ!M7</f>
        <v>14650</v>
      </c>
      <c r="AR8" s="12">
        <f>ВВ!N7</f>
        <v>14650</v>
      </c>
      <c r="AS8" s="12">
        <f>ВВ!O7</f>
        <v>13650</v>
      </c>
      <c r="AT8" s="12">
        <f>ВВ!P7</f>
        <v>13650</v>
      </c>
      <c r="AU8" s="12">
        <f>ВВ!Q7</f>
        <v>12150</v>
      </c>
      <c r="AV8" s="12">
        <f>ВВ!R7</f>
        <v>11150</v>
      </c>
      <c r="AW8" s="12">
        <f>ВВ!S7</f>
        <v>11150</v>
      </c>
      <c r="AX8" s="12">
        <f>ВВ!T7</f>
        <v>11150</v>
      </c>
      <c r="AY8" s="12">
        <f>ВВ!U7</f>
        <v>11150</v>
      </c>
      <c r="AZ8" s="12">
        <f>ВВ!V7</f>
        <v>11150</v>
      </c>
      <c r="BA8" s="12">
        <f>ВВ!W7</f>
        <v>11150</v>
      </c>
      <c r="BB8" s="12">
        <f>ВВ!X7</f>
        <v>11150</v>
      </c>
      <c r="BC8" s="12">
        <f>ВВ!Y7</f>
        <v>10500</v>
      </c>
      <c r="BD8" s="12">
        <f>ВВ!Z7</f>
        <v>10500</v>
      </c>
      <c r="BE8" s="12">
        <f>ВВ!AA7</f>
        <v>10500</v>
      </c>
      <c r="BF8" s="12">
        <f>ВВ!AB7</f>
        <v>9150</v>
      </c>
      <c r="BG8" s="12">
        <f>ВВ!AC7</f>
        <v>9150</v>
      </c>
      <c r="BH8" s="12">
        <f>ВВ!AD7</f>
        <v>9150</v>
      </c>
      <c r="BI8" s="12">
        <f>ВВ!AE7</f>
        <v>9150</v>
      </c>
      <c r="BJ8" s="12">
        <f>ВВ!AF7</f>
        <v>8550</v>
      </c>
      <c r="BK8" s="12">
        <f>ВВ!AG7</f>
        <v>8550</v>
      </c>
      <c r="BL8" s="12">
        <f>ВВ!AH7</f>
        <v>8550</v>
      </c>
      <c r="BM8" s="12">
        <f>ВВ!AI7</f>
        <v>8550</v>
      </c>
      <c r="BN8" s="12">
        <f>ВВ!AJ7</f>
        <v>8550</v>
      </c>
      <c r="BO8" s="12">
        <f>ВВ!AK7</f>
        <v>9850</v>
      </c>
      <c r="BP8" s="12">
        <f>ВВ!AL7</f>
        <v>9850</v>
      </c>
      <c r="BQ8" s="12">
        <f>ВВ!AM7</f>
        <v>8550</v>
      </c>
      <c r="BR8" s="12">
        <f>ВВ!AN7</f>
        <v>8550</v>
      </c>
      <c r="BS8" s="12">
        <f>ВВ!AO7</f>
        <v>8550</v>
      </c>
      <c r="BT8" s="12">
        <f>ВВ!AP7</f>
        <v>8550</v>
      </c>
      <c r="BU8" s="12">
        <f>ВВ!AQ7</f>
        <v>8550</v>
      </c>
      <c r="BV8" s="12">
        <f>ВВ!AR7</f>
        <v>9150</v>
      </c>
      <c r="BW8" s="12">
        <f>ВВ!AS7</f>
        <v>9150</v>
      </c>
      <c r="BX8" s="12">
        <f>ВВ!AT7</f>
        <v>8850</v>
      </c>
      <c r="BY8" s="12">
        <f>ВВ!AU7</f>
        <v>8850</v>
      </c>
      <c r="BZ8" s="12">
        <f>ВВ!AV7</f>
        <v>8850</v>
      </c>
      <c r="CA8" s="12">
        <f>ВВ!AW7</f>
        <v>8850</v>
      </c>
      <c r="CB8" s="12">
        <f>ВВ!AX7</f>
        <v>8850</v>
      </c>
      <c r="CC8" s="12">
        <f>ВВ!AY7</f>
        <v>9450</v>
      </c>
      <c r="CD8" s="12">
        <f>ВВ!AZ7</f>
        <v>9450</v>
      </c>
      <c r="CE8" s="12">
        <f>ВВ!BA7</f>
        <v>9450</v>
      </c>
      <c r="CF8" s="12">
        <f>ВВ!BB7</f>
        <v>8550</v>
      </c>
      <c r="CG8" s="12">
        <f>ВВ!BC7</f>
        <v>8550</v>
      </c>
      <c r="CH8" s="12">
        <f>ВВ!BD7</f>
        <v>8550</v>
      </c>
      <c r="CI8" s="12">
        <f>ВВ!BE7</f>
        <v>10350</v>
      </c>
      <c r="CJ8" s="12">
        <f>ВВ!BF7</f>
        <v>10350</v>
      </c>
      <c r="CK8" s="12">
        <f>ВВ!BG7</f>
        <v>10350</v>
      </c>
      <c r="CL8" s="12">
        <f>ВВ!BH7</f>
        <v>9450</v>
      </c>
      <c r="CM8" s="12">
        <f>ВВ!BI7</f>
        <v>9450</v>
      </c>
      <c r="CN8" s="12">
        <f>ВВ!BJ7</f>
        <v>9450</v>
      </c>
      <c r="CO8" s="12">
        <f>ВВ!BK7</f>
        <v>9450</v>
      </c>
      <c r="CP8" s="12">
        <f>ВВ!BL7</f>
        <v>9450</v>
      </c>
      <c r="CQ8" s="12">
        <f>ВВ!BM7</f>
        <v>10350</v>
      </c>
      <c r="CR8" s="12">
        <f>ВВ!BN7</f>
        <v>10350</v>
      </c>
      <c r="CS8" s="12">
        <f>ВВ!BO7</f>
        <v>10350</v>
      </c>
      <c r="CT8" s="12">
        <f>ВВ!BP7</f>
        <v>8850</v>
      </c>
      <c r="CU8" s="12">
        <f>ВВ!BQ7</f>
        <v>8850</v>
      </c>
      <c r="CV8" s="12">
        <f>ВВ!BR7</f>
        <v>8850</v>
      </c>
      <c r="CW8" s="12">
        <f>ВВ!BS7</f>
        <v>8850</v>
      </c>
      <c r="CX8" s="12">
        <f>ВВ!BT7</f>
        <v>9150</v>
      </c>
      <c r="CY8" s="12">
        <f>ВВ!BU7</f>
        <v>9150</v>
      </c>
      <c r="CZ8" s="12">
        <f>ВВ!BV7</f>
        <v>8850</v>
      </c>
      <c r="DA8" s="12">
        <f>ВВ!BW7</f>
        <v>8850</v>
      </c>
      <c r="DB8" s="12">
        <f>ВВ!BX7</f>
        <v>8850</v>
      </c>
      <c r="DC8" s="12">
        <f>ВВ!BY7</f>
        <v>8850</v>
      </c>
      <c r="DD8" s="12">
        <f>ВВ!BZ7</f>
        <v>8850</v>
      </c>
      <c r="DE8" s="12">
        <f>ВВ!CA7</f>
        <v>9150</v>
      </c>
      <c r="DF8" s="12">
        <f>ВВ!CB7</f>
        <v>9150</v>
      </c>
      <c r="DG8" s="12">
        <f>ВВ!CC7</f>
        <v>8850</v>
      </c>
      <c r="DH8" s="12">
        <f>ВВ!CD7</f>
        <v>8850</v>
      </c>
      <c r="DI8" s="12">
        <f>ВВ!CE7</f>
        <v>8850</v>
      </c>
      <c r="DJ8" s="12">
        <f>ВВ!CF7</f>
        <v>8850</v>
      </c>
      <c r="DK8" s="12">
        <f>ВВ!CG7</f>
        <v>8850</v>
      </c>
      <c r="DL8" s="12">
        <f>ВВ!CH7</f>
        <v>9150</v>
      </c>
      <c r="DM8" s="12">
        <f>ВВ!CI7</f>
        <v>9150</v>
      </c>
      <c r="DN8" s="12">
        <f>ВВ!CJ7</f>
        <v>9150</v>
      </c>
      <c r="DO8" s="12">
        <f>ВВ!CK7</f>
        <v>9150</v>
      </c>
      <c r="DP8" s="12">
        <f>ВВ!CL7</f>
        <v>9150</v>
      </c>
      <c r="DQ8" s="12">
        <f>ВВ!CM7</f>
        <v>9150</v>
      </c>
      <c r="DR8" s="12">
        <f>ВВ!CN7</f>
        <v>9150</v>
      </c>
      <c r="DS8" s="12">
        <f>ВВ!CO7</f>
        <v>13350</v>
      </c>
      <c r="DT8" s="12">
        <f>ВВ!CP7</f>
        <v>13350</v>
      </c>
      <c r="DU8" s="182">
        <f>ВВ!CQ7</f>
        <v>13350</v>
      </c>
      <c r="DV8" s="182">
        <f>ВВ!CR7</f>
        <v>13350</v>
      </c>
      <c r="DW8" s="182">
        <f>ВВ!CS7</f>
        <v>13350</v>
      </c>
      <c r="DX8" s="182">
        <f>ВВ!CT7</f>
        <v>13350</v>
      </c>
      <c r="DY8" s="182">
        <f>ВВ!CU7</f>
        <v>13350</v>
      </c>
      <c r="DZ8" s="12">
        <f>ВВ!CV7</f>
        <v>13350</v>
      </c>
      <c r="EA8" s="12">
        <f>ВВ!CW7</f>
        <v>13350</v>
      </c>
      <c r="EB8" s="12">
        <f>ВВ!CX7</f>
        <v>15350</v>
      </c>
      <c r="EC8" s="190">
        <f>ВВ!CY7</f>
        <v>15350</v>
      </c>
      <c r="ED8" s="190">
        <f>ВВ!CZ7</f>
        <v>15350</v>
      </c>
      <c r="EE8" s="190">
        <f>ВВ!DA7</f>
        <v>15350</v>
      </c>
      <c r="EF8" s="190">
        <f>ВВ!DB7</f>
        <v>15350</v>
      </c>
      <c r="EG8" s="190">
        <f>ВВ!DC7</f>
        <v>15350</v>
      </c>
      <c r="EH8" s="12">
        <f>ВВ!DD7</f>
        <v>15350</v>
      </c>
      <c r="EI8" s="12">
        <f>ВВ!DE7</f>
        <v>13350</v>
      </c>
      <c r="EJ8" s="12">
        <f>ВВ!DF7</f>
        <v>13350</v>
      </c>
      <c r="EK8" s="12">
        <f>ВВ!DG7</f>
        <v>13350</v>
      </c>
      <c r="EL8" s="12">
        <f>ВВ!DH7</f>
        <v>13350</v>
      </c>
      <c r="EM8" s="12">
        <f>ВВ!DI7</f>
        <v>13350</v>
      </c>
      <c r="EN8" s="12">
        <f>ВВ!DJ7</f>
        <v>13350</v>
      </c>
      <c r="EO8" s="12">
        <f>ВВ!DK7</f>
        <v>13350</v>
      </c>
      <c r="EP8" s="12">
        <f>ВВ!DL7</f>
        <v>13350</v>
      </c>
      <c r="EQ8" s="12">
        <f>ВВ!DM7</f>
        <v>14350</v>
      </c>
      <c r="ER8" s="12">
        <f>ВВ!DN7</f>
        <v>14350</v>
      </c>
      <c r="ES8" s="12">
        <f>ВВ!DO7</f>
        <v>14350</v>
      </c>
      <c r="ET8" s="12">
        <f>ВВ!DP7</f>
        <v>14350</v>
      </c>
      <c r="EU8" s="12">
        <f>ВВ!DQ7</f>
        <v>14350</v>
      </c>
      <c r="EV8" s="12">
        <f>ВВ!DR7</f>
        <v>14350</v>
      </c>
      <c r="EW8" s="12">
        <f>ВВ!DS7</f>
        <v>14350</v>
      </c>
      <c r="EX8" s="12">
        <f>ВВ!DT7</f>
        <v>14350</v>
      </c>
      <c r="EY8" s="12">
        <f>ВВ!DU7</f>
        <v>14350</v>
      </c>
      <c r="EZ8" s="12">
        <f>ВВ!DV7</f>
        <v>14350</v>
      </c>
      <c r="FA8" s="12">
        <f>ВВ!DW7</f>
        <v>14350</v>
      </c>
      <c r="FB8" s="12">
        <f>ВВ!DX7</f>
        <v>14350</v>
      </c>
      <c r="FC8" s="12">
        <f>ВВ!DY7</f>
        <v>14350</v>
      </c>
      <c r="FD8" s="12">
        <f>ВВ!DZ7</f>
        <v>14350</v>
      </c>
      <c r="FE8" s="12">
        <f>ВВ!EA7</f>
        <v>11350</v>
      </c>
      <c r="FF8" s="12">
        <f>ВВ!EB7</f>
        <v>11350</v>
      </c>
      <c r="FG8" s="12">
        <f>ВВ!EC7</f>
        <v>11350</v>
      </c>
      <c r="FH8" s="12">
        <f>ВВ!ED7</f>
        <v>11350</v>
      </c>
      <c r="FI8" s="12">
        <f>ВВ!EE7</f>
        <v>11850</v>
      </c>
      <c r="FJ8" s="12">
        <f>ВВ!EF7</f>
        <v>11850</v>
      </c>
      <c r="FK8" s="12">
        <f>ВВ!EG7</f>
        <v>11350</v>
      </c>
      <c r="FL8" s="12">
        <f>ВВ!EH7</f>
        <v>11350</v>
      </c>
      <c r="FM8" s="12">
        <f>ВВ!EI7</f>
        <v>11350</v>
      </c>
      <c r="FN8" s="12">
        <f>ВВ!EJ7</f>
        <v>11350</v>
      </c>
      <c r="FO8" s="12">
        <f>ВВ!EK7</f>
        <v>11350</v>
      </c>
      <c r="FP8" s="12">
        <f>ВВ!EL7</f>
        <v>11850</v>
      </c>
      <c r="FQ8" s="12">
        <f>ВВ!EM7</f>
        <v>11850</v>
      </c>
      <c r="FR8" s="12">
        <f>ВВ!EN7</f>
        <v>11350</v>
      </c>
      <c r="FS8" s="12">
        <f>ВВ!EO7</f>
        <v>11350</v>
      </c>
      <c r="FT8" s="12">
        <f>ВВ!EP7</f>
        <v>11350</v>
      </c>
      <c r="FU8" s="12">
        <f>ВВ!EQ7</f>
        <v>11350</v>
      </c>
      <c r="FV8" s="12">
        <f>ВВ!ER7</f>
        <v>11350</v>
      </c>
      <c r="FW8" s="12">
        <f>ВВ!ES7</f>
        <v>11850</v>
      </c>
      <c r="FX8" s="12">
        <f>ВВ!ET7</f>
        <v>11850</v>
      </c>
      <c r="FY8" s="12">
        <f>ВВ!EU7</f>
        <v>11350</v>
      </c>
      <c r="FZ8" s="12">
        <f>ВВ!EV7</f>
        <v>11350</v>
      </c>
      <c r="GA8" s="12">
        <f>ВВ!EW7</f>
        <v>11350</v>
      </c>
      <c r="GB8" s="12">
        <f>ВВ!EX7</f>
        <v>11350</v>
      </c>
      <c r="GC8" s="12">
        <f>ВВ!EY7</f>
        <v>11350</v>
      </c>
      <c r="GD8" s="12">
        <f>ВВ!EZ7</f>
        <v>11850</v>
      </c>
      <c r="GE8" s="12">
        <f>ВВ!FA7</f>
        <v>11850</v>
      </c>
      <c r="GF8" s="12">
        <f>ВВ!FB7</f>
        <v>11350</v>
      </c>
      <c r="GG8" s="12">
        <f>ВВ!FC7</f>
        <v>11350</v>
      </c>
      <c r="GH8" s="12">
        <f>ВВ!FD7</f>
        <v>11350</v>
      </c>
      <c r="GI8" s="12">
        <f>ВВ!FE7</f>
        <v>11350</v>
      </c>
      <c r="GJ8" s="12">
        <f>ВВ!FF7</f>
        <v>11350</v>
      </c>
      <c r="GK8" s="12">
        <f>ВВ!FG7</f>
        <v>11850</v>
      </c>
      <c r="GL8" s="12">
        <f>ВВ!FH7</f>
        <v>11850</v>
      </c>
      <c r="GM8" s="12">
        <f>ВВ!FI7</f>
        <v>11350</v>
      </c>
      <c r="GN8" s="12">
        <f>ВВ!FJ7</f>
        <v>11350</v>
      </c>
      <c r="GO8" s="12">
        <f>ВВ!FK7</f>
        <v>11350</v>
      </c>
      <c r="GP8" s="12">
        <f>ВВ!FL7</f>
        <v>11350</v>
      </c>
      <c r="GQ8" s="12">
        <f>ВВ!FM7</f>
        <v>11350</v>
      </c>
      <c r="GR8" s="12">
        <f>ВВ!FN7</f>
        <v>11350</v>
      </c>
      <c r="GS8" s="12">
        <f>ВВ!FO7</f>
        <v>11350</v>
      </c>
      <c r="GT8" s="12">
        <f>ВВ!FP7</f>
        <v>10350</v>
      </c>
      <c r="GU8" s="12">
        <f>ВВ!FQ7</f>
        <v>10350</v>
      </c>
      <c r="GV8" s="12">
        <f>ВВ!FR7</f>
        <v>10350</v>
      </c>
      <c r="GW8" s="12">
        <f>ВВ!FS7</f>
        <v>10350</v>
      </c>
      <c r="GX8" s="12">
        <f>ВВ!FT7</f>
        <v>10350</v>
      </c>
      <c r="GY8" s="12">
        <f>ВВ!FU7</f>
        <v>10850</v>
      </c>
      <c r="GZ8" s="12">
        <f>ВВ!FV7</f>
        <v>10850</v>
      </c>
      <c r="HA8" s="12">
        <f>ВВ!FW7</f>
        <v>9850</v>
      </c>
      <c r="HB8" s="12">
        <f>ВВ!FX7</f>
        <v>9850</v>
      </c>
      <c r="HC8" s="12">
        <f>ВВ!FY7</f>
        <v>9850</v>
      </c>
      <c r="HD8" s="12">
        <f>ВВ!FZ7</f>
        <v>9850</v>
      </c>
      <c r="HE8" s="12">
        <f>ВВ!GA7</f>
        <v>9850</v>
      </c>
      <c r="HF8" s="12">
        <f>ВВ!GB7</f>
        <v>10350</v>
      </c>
      <c r="HG8" s="12">
        <f>ВВ!GC7</f>
        <v>10350</v>
      </c>
      <c r="HH8" s="12">
        <f>ВВ!GD7</f>
        <v>10350</v>
      </c>
      <c r="HI8" s="12">
        <f>ВВ!GE7</f>
        <v>10350</v>
      </c>
      <c r="HJ8" s="12">
        <f>ВВ!GF7</f>
        <v>10350</v>
      </c>
      <c r="HK8" s="12">
        <f>ВВ!GG7</f>
        <v>10350</v>
      </c>
      <c r="HL8" s="12">
        <f>ВВ!GH7</f>
        <v>10350</v>
      </c>
      <c r="HM8" s="12">
        <f>ВВ!GI7</f>
        <v>10850</v>
      </c>
      <c r="HN8" s="12">
        <f>ВВ!GJ7</f>
        <v>10850</v>
      </c>
      <c r="HO8" s="12">
        <f>ВВ!GK7</f>
        <v>10350</v>
      </c>
      <c r="HP8" s="12">
        <f>ВВ!GL7</f>
        <v>10350</v>
      </c>
      <c r="HQ8" s="12">
        <f>ВВ!GM7</f>
        <v>10350</v>
      </c>
      <c r="HR8" s="12">
        <f>ВВ!GN7</f>
        <v>10350</v>
      </c>
      <c r="HS8" s="12">
        <f>ВВ!GO7</f>
        <v>10350</v>
      </c>
      <c r="HT8" s="12">
        <f>ВВ!GP7</f>
        <v>10850</v>
      </c>
      <c r="HU8" s="12">
        <f>ВВ!GQ7</f>
        <v>10850</v>
      </c>
      <c r="HV8" s="12">
        <f>ВВ!GR7</f>
        <v>10350</v>
      </c>
      <c r="HW8" s="12">
        <f>ВВ!GS7</f>
        <v>10350</v>
      </c>
      <c r="HX8" s="12">
        <f>ВВ!GT7</f>
        <v>10350</v>
      </c>
      <c r="HY8" s="12">
        <f>ВВ!GU7</f>
        <v>10350</v>
      </c>
      <c r="HZ8" s="12">
        <f>ВВ!GV7</f>
        <v>10350</v>
      </c>
      <c r="IA8" s="12">
        <f>ВВ!GW7</f>
        <v>10350</v>
      </c>
      <c r="IB8" s="12">
        <f>ВВ!GX7</f>
        <v>10350</v>
      </c>
      <c r="IC8" s="12">
        <f>ВВ!GY7</f>
        <v>10350</v>
      </c>
      <c r="ID8" s="12">
        <f>ВВ!GZ7</f>
        <v>10350</v>
      </c>
      <c r="IE8" s="12">
        <f>ВВ!HA7</f>
        <v>10350</v>
      </c>
      <c r="IF8" s="12">
        <f>ВВ!HB7</f>
        <v>10350</v>
      </c>
    </row>
    <row r="9" spans="1:240" s="3" customFormat="1" ht="12" customHeight="1">
      <c r="A9" s="12" t="s">
        <v>69</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82"/>
      <c r="DV9" s="182"/>
      <c r="DW9" s="182"/>
      <c r="DX9" s="182"/>
      <c r="DY9" s="182"/>
      <c r="DZ9" s="12"/>
      <c r="EA9" s="12"/>
      <c r="EB9" s="12"/>
      <c r="EC9" s="190"/>
      <c r="ED9" s="190"/>
      <c r="EE9" s="190"/>
      <c r="EF9" s="190"/>
      <c r="EG9" s="190"/>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row>
    <row r="10" spans="1:240" s="3" customFormat="1" ht="12" customHeight="1">
      <c r="A10" s="13">
        <v>1</v>
      </c>
      <c r="B10" s="12" t="e">
        <f>ВВ!#REF!</f>
        <v>#REF!</v>
      </c>
      <c r="C10" s="12" t="e">
        <f>ВВ!#REF!</f>
        <v>#REF!</v>
      </c>
      <c r="D10" s="12" t="e">
        <f>ВВ!#REF!</f>
        <v>#REF!</v>
      </c>
      <c r="E10" s="12" t="e">
        <f>ВВ!#REF!</f>
        <v>#REF!</v>
      </c>
      <c r="F10" s="12" t="e">
        <f>ВВ!#REF!</f>
        <v>#REF!</v>
      </c>
      <c r="G10" s="12" t="e">
        <f>ВВ!#REF!</f>
        <v>#REF!</v>
      </c>
      <c r="H10" s="12" t="e">
        <f>ВВ!#REF!</f>
        <v>#REF!</v>
      </c>
      <c r="I10" s="12" t="e">
        <f>ВВ!#REF!</f>
        <v>#REF!</v>
      </c>
      <c r="J10" s="12" t="e">
        <f>ВВ!#REF!</f>
        <v>#REF!</v>
      </c>
      <c r="K10" s="12" t="e">
        <f>ВВ!#REF!</f>
        <v>#REF!</v>
      </c>
      <c r="L10" s="12" t="e">
        <f>ВВ!#REF!</f>
        <v>#REF!</v>
      </c>
      <c r="M10" s="12" t="e">
        <f>ВВ!#REF!</f>
        <v>#REF!</v>
      </c>
      <c r="N10" s="12" t="e">
        <f>ВВ!#REF!</f>
        <v>#REF!</v>
      </c>
      <c r="O10" s="12" t="e">
        <f>ВВ!#REF!</f>
        <v>#REF!</v>
      </c>
      <c r="P10" s="12" t="e">
        <f>ВВ!#REF!</f>
        <v>#REF!</v>
      </c>
      <c r="Q10" s="12" t="e">
        <f>ВВ!#REF!</f>
        <v>#REF!</v>
      </c>
      <c r="R10" s="12" t="e">
        <f>ВВ!#REF!</f>
        <v>#REF!</v>
      </c>
      <c r="S10" s="12" t="e">
        <f>ВВ!#REF!</f>
        <v>#REF!</v>
      </c>
      <c r="T10" s="12" t="e">
        <f>ВВ!#REF!</f>
        <v>#REF!</v>
      </c>
      <c r="U10" s="12" t="e">
        <f>ВВ!#REF!</f>
        <v>#REF!</v>
      </c>
      <c r="V10" s="12" t="e">
        <f>ВВ!#REF!</f>
        <v>#REF!</v>
      </c>
      <c r="W10" s="12" t="e">
        <f>ВВ!#REF!</f>
        <v>#REF!</v>
      </c>
      <c r="X10" s="12" t="e">
        <f>ВВ!#REF!</f>
        <v>#REF!</v>
      </c>
      <c r="Y10" s="12" t="e">
        <f>ВВ!#REF!</f>
        <v>#REF!</v>
      </c>
      <c r="Z10" s="12" t="e">
        <f>ВВ!#REF!</f>
        <v>#REF!</v>
      </c>
      <c r="AA10" s="12" t="e">
        <f>ВВ!#REF!</f>
        <v>#REF!</v>
      </c>
      <c r="AB10" s="12" t="e">
        <f>ВВ!#REF!</f>
        <v>#REF!</v>
      </c>
      <c r="AC10" s="12" t="e">
        <f>ВВ!#REF!</f>
        <v>#REF!</v>
      </c>
      <c r="AD10" s="12" t="e">
        <f>ВВ!#REF!</f>
        <v>#REF!</v>
      </c>
      <c r="AE10" s="12" t="e">
        <f>ВВ!#REF!</f>
        <v>#REF!</v>
      </c>
      <c r="AF10" s="12">
        <f>ВВ!B9</f>
        <v>16500</v>
      </c>
      <c r="AG10" s="12">
        <f>ВВ!C9</f>
        <v>16500</v>
      </c>
      <c r="AH10" s="12">
        <f>ВВ!D9</f>
        <v>16500</v>
      </c>
      <c r="AI10" s="12">
        <f>ВВ!E9</f>
        <v>13900</v>
      </c>
      <c r="AJ10" s="12">
        <f>ВВ!F9</f>
        <v>13900</v>
      </c>
      <c r="AK10" s="12">
        <f>ВВ!G9</f>
        <v>15400</v>
      </c>
      <c r="AL10" s="12">
        <f>ВВ!H9</f>
        <v>15400</v>
      </c>
      <c r="AM10" s="12">
        <f>ВВ!I9</f>
        <v>14400</v>
      </c>
      <c r="AN10" s="12">
        <f>ВВ!J9</f>
        <v>14400</v>
      </c>
      <c r="AO10" s="12">
        <f>ВВ!K9</f>
        <v>12400</v>
      </c>
      <c r="AP10" s="12">
        <f>ВВ!L9</f>
        <v>14400</v>
      </c>
      <c r="AQ10" s="12">
        <f>ВВ!M9</f>
        <v>14400</v>
      </c>
      <c r="AR10" s="12">
        <f>ВВ!N9</f>
        <v>14400</v>
      </c>
      <c r="AS10" s="12">
        <f>ВВ!O9</f>
        <v>13400</v>
      </c>
      <c r="AT10" s="12">
        <f>ВВ!P9</f>
        <v>13400</v>
      </c>
      <c r="AU10" s="12">
        <f>ВВ!Q9</f>
        <v>11900</v>
      </c>
      <c r="AV10" s="12">
        <f>ВВ!R9</f>
        <v>10900</v>
      </c>
      <c r="AW10" s="12">
        <f>ВВ!S9</f>
        <v>10900</v>
      </c>
      <c r="AX10" s="12">
        <f>ВВ!T9</f>
        <v>10900</v>
      </c>
      <c r="AY10" s="12">
        <f>ВВ!U9</f>
        <v>10900</v>
      </c>
      <c r="AZ10" s="12">
        <f>ВВ!V9</f>
        <v>10900</v>
      </c>
      <c r="BA10" s="12">
        <f>ВВ!W9</f>
        <v>10900</v>
      </c>
      <c r="BB10" s="12">
        <f>ВВ!X9</f>
        <v>10900</v>
      </c>
      <c r="BC10" s="12">
        <f>ВВ!Y9</f>
        <v>10250</v>
      </c>
      <c r="BD10" s="12">
        <f>ВВ!Z9</f>
        <v>10250</v>
      </c>
      <c r="BE10" s="12">
        <f>ВВ!AA9</f>
        <v>10250</v>
      </c>
      <c r="BF10" s="12">
        <f>ВВ!AB9</f>
        <v>9300</v>
      </c>
      <c r="BG10" s="12">
        <f>ВВ!AC9</f>
        <v>9300</v>
      </c>
      <c r="BH10" s="12">
        <f>ВВ!AD9</f>
        <v>9300</v>
      </c>
      <c r="BI10" s="12">
        <f>ВВ!AE9</f>
        <v>9300</v>
      </c>
      <c r="BJ10" s="12">
        <f>ВВ!AF9</f>
        <v>8700</v>
      </c>
      <c r="BK10" s="12">
        <f>ВВ!AG9</f>
        <v>8700</v>
      </c>
      <c r="BL10" s="12">
        <f>ВВ!AH9</f>
        <v>8700</v>
      </c>
      <c r="BM10" s="12">
        <f>ВВ!AI9</f>
        <v>8700</v>
      </c>
      <c r="BN10" s="12">
        <f>ВВ!AJ9</f>
        <v>8700</v>
      </c>
      <c r="BO10" s="12">
        <f>ВВ!AK9</f>
        <v>10000</v>
      </c>
      <c r="BP10" s="12">
        <f>ВВ!AL9</f>
        <v>10000</v>
      </c>
      <c r="BQ10" s="12">
        <f>ВВ!AM9</f>
        <v>8700</v>
      </c>
      <c r="BR10" s="12">
        <f>ВВ!AN9</f>
        <v>8700</v>
      </c>
      <c r="BS10" s="12">
        <f>ВВ!AO9</f>
        <v>8700</v>
      </c>
      <c r="BT10" s="12">
        <f>ВВ!AP9</f>
        <v>8700</v>
      </c>
      <c r="BU10" s="12">
        <f>ВВ!AQ9</f>
        <v>8700</v>
      </c>
      <c r="BV10" s="12">
        <f>ВВ!AR9</f>
        <v>9300</v>
      </c>
      <c r="BW10" s="12">
        <f>ВВ!AS9</f>
        <v>9300</v>
      </c>
      <c r="BX10" s="12">
        <f>ВВ!AT9</f>
        <v>9000</v>
      </c>
      <c r="BY10" s="12">
        <f>ВВ!AU9</f>
        <v>9000</v>
      </c>
      <c r="BZ10" s="12">
        <f>ВВ!AV9</f>
        <v>9000</v>
      </c>
      <c r="CA10" s="12">
        <f>ВВ!AW9</f>
        <v>9000</v>
      </c>
      <c r="CB10" s="12">
        <f>ВВ!AX9</f>
        <v>9000</v>
      </c>
      <c r="CC10" s="12">
        <f>ВВ!AY9</f>
        <v>9600</v>
      </c>
      <c r="CD10" s="12">
        <f>ВВ!AZ9</f>
        <v>9600</v>
      </c>
      <c r="CE10" s="12">
        <f>ВВ!BA9</f>
        <v>9600</v>
      </c>
      <c r="CF10" s="12">
        <f>ВВ!BB9</f>
        <v>8700</v>
      </c>
      <c r="CG10" s="12">
        <f>ВВ!BC9</f>
        <v>8700</v>
      </c>
      <c r="CH10" s="12">
        <f>ВВ!BD9</f>
        <v>8700</v>
      </c>
      <c r="CI10" s="12">
        <f>ВВ!BE9</f>
        <v>10500</v>
      </c>
      <c r="CJ10" s="12">
        <f>ВВ!BF9</f>
        <v>10500</v>
      </c>
      <c r="CK10" s="12">
        <f>ВВ!BG9</f>
        <v>10500</v>
      </c>
      <c r="CL10" s="12">
        <f>ВВ!BH9</f>
        <v>9600</v>
      </c>
      <c r="CM10" s="12">
        <f>ВВ!BI9</f>
        <v>9600</v>
      </c>
      <c r="CN10" s="12">
        <f>ВВ!BJ9</f>
        <v>9600</v>
      </c>
      <c r="CO10" s="12">
        <f>ВВ!BK9</f>
        <v>9600</v>
      </c>
      <c r="CP10" s="12">
        <f>ВВ!BL9</f>
        <v>9600</v>
      </c>
      <c r="CQ10" s="12">
        <f>ВВ!BM9</f>
        <v>10500</v>
      </c>
      <c r="CR10" s="12">
        <f>ВВ!BN9</f>
        <v>10500</v>
      </c>
      <c r="CS10" s="12">
        <f>ВВ!BO9</f>
        <v>10500</v>
      </c>
      <c r="CT10" s="12">
        <f>ВВ!BP9</f>
        <v>9000</v>
      </c>
      <c r="CU10" s="12">
        <f>ВВ!BQ9</f>
        <v>9000</v>
      </c>
      <c r="CV10" s="12">
        <f>ВВ!BR9</f>
        <v>9000</v>
      </c>
      <c r="CW10" s="12">
        <f>ВВ!BS9</f>
        <v>9000</v>
      </c>
      <c r="CX10" s="12">
        <f>ВВ!BT9</f>
        <v>9300</v>
      </c>
      <c r="CY10" s="12">
        <f>ВВ!BU9</f>
        <v>9300</v>
      </c>
      <c r="CZ10" s="12">
        <f>ВВ!BV9</f>
        <v>9000</v>
      </c>
      <c r="DA10" s="12">
        <f>ВВ!BW9</f>
        <v>9000</v>
      </c>
      <c r="DB10" s="12">
        <f>ВВ!BX9</f>
        <v>9000</v>
      </c>
      <c r="DC10" s="12">
        <f>ВВ!BY9</f>
        <v>9000</v>
      </c>
      <c r="DD10" s="12">
        <f>ВВ!BZ9</f>
        <v>9000</v>
      </c>
      <c r="DE10" s="12">
        <f>ВВ!CA9</f>
        <v>9300</v>
      </c>
      <c r="DF10" s="12">
        <f>ВВ!CB9</f>
        <v>9300</v>
      </c>
      <c r="DG10" s="12">
        <f>ВВ!CC9</f>
        <v>9000</v>
      </c>
      <c r="DH10" s="12">
        <f>ВВ!CD9</f>
        <v>9000</v>
      </c>
      <c r="DI10" s="12">
        <f>ВВ!CE9</f>
        <v>9000</v>
      </c>
      <c r="DJ10" s="12">
        <f>ВВ!CF9</f>
        <v>9000</v>
      </c>
      <c r="DK10" s="12">
        <f>ВВ!CG9</f>
        <v>9000</v>
      </c>
      <c r="DL10" s="12">
        <f>ВВ!CH9</f>
        <v>9300</v>
      </c>
      <c r="DM10" s="12">
        <f>ВВ!CI9</f>
        <v>9300</v>
      </c>
      <c r="DN10" s="12">
        <f>ВВ!CJ9</f>
        <v>9300</v>
      </c>
      <c r="DO10" s="12">
        <f>ВВ!CK9</f>
        <v>9300</v>
      </c>
      <c r="DP10" s="12">
        <f>ВВ!CL9</f>
        <v>9300</v>
      </c>
      <c r="DQ10" s="12">
        <f>ВВ!CM9</f>
        <v>9300</v>
      </c>
      <c r="DR10" s="12">
        <f>ВВ!CN9</f>
        <v>9300</v>
      </c>
      <c r="DS10" s="12">
        <f>ВВ!CO9</f>
        <v>13500</v>
      </c>
      <c r="DT10" s="12">
        <f>ВВ!CP9</f>
        <v>13500</v>
      </c>
      <c r="DU10" s="182">
        <f>ВВ!CQ9</f>
        <v>13500</v>
      </c>
      <c r="DV10" s="182">
        <f>ВВ!CR9</f>
        <v>13500</v>
      </c>
      <c r="DW10" s="182">
        <f>ВВ!CS9</f>
        <v>13500</v>
      </c>
      <c r="DX10" s="182">
        <f>ВВ!CT9</f>
        <v>13500</v>
      </c>
      <c r="DY10" s="182">
        <f>ВВ!CU9</f>
        <v>13500</v>
      </c>
      <c r="DZ10" s="12">
        <f>ВВ!CV9</f>
        <v>13500</v>
      </c>
      <c r="EA10" s="12">
        <f>ВВ!CW9</f>
        <v>13500</v>
      </c>
      <c r="EB10" s="12">
        <f>ВВ!CX9</f>
        <v>15500</v>
      </c>
      <c r="EC10" s="190">
        <f>ВВ!CY9</f>
        <v>15500</v>
      </c>
      <c r="ED10" s="190">
        <f>ВВ!CZ9</f>
        <v>15500</v>
      </c>
      <c r="EE10" s="190">
        <f>ВВ!DA9</f>
        <v>15500</v>
      </c>
      <c r="EF10" s="190">
        <f>ВВ!DB9</f>
        <v>15500</v>
      </c>
      <c r="EG10" s="190">
        <f>ВВ!DC9</f>
        <v>15500</v>
      </c>
      <c r="EH10" s="12">
        <f>ВВ!DD9</f>
        <v>15500</v>
      </c>
      <c r="EI10" s="12">
        <f>ВВ!DE9</f>
        <v>13500</v>
      </c>
      <c r="EJ10" s="12">
        <f>ВВ!DF9</f>
        <v>13500</v>
      </c>
      <c r="EK10" s="12">
        <f>ВВ!DG9</f>
        <v>13500</v>
      </c>
      <c r="EL10" s="12">
        <f>ВВ!DH9</f>
        <v>13500</v>
      </c>
      <c r="EM10" s="12">
        <f>ВВ!DI9</f>
        <v>13500</v>
      </c>
      <c r="EN10" s="12">
        <f>ВВ!DJ9</f>
        <v>13500</v>
      </c>
      <c r="EO10" s="12">
        <f>ВВ!DK9</f>
        <v>13500</v>
      </c>
      <c r="EP10" s="12">
        <f>ВВ!DL9</f>
        <v>13500</v>
      </c>
      <c r="EQ10" s="12">
        <f>ВВ!DM9</f>
        <v>14500</v>
      </c>
      <c r="ER10" s="12">
        <f>ВВ!DN9</f>
        <v>14500</v>
      </c>
      <c r="ES10" s="12">
        <f>ВВ!DO9</f>
        <v>14500</v>
      </c>
      <c r="ET10" s="12">
        <f>ВВ!DP9</f>
        <v>14500</v>
      </c>
      <c r="EU10" s="12">
        <f>ВВ!DQ9</f>
        <v>14500</v>
      </c>
      <c r="EV10" s="12">
        <f>ВВ!DR9</f>
        <v>14500</v>
      </c>
      <c r="EW10" s="12">
        <f>ВВ!DS9</f>
        <v>14500</v>
      </c>
      <c r="EX10" s="12">
        <f>ВВ!DT9</f>
        <v>14500</v>
      </c>
      <c r="EY10" s="12">
        <f>ВВ!DU9</f>
        <v>14500</v>
      </c>
      <c r="EZ10" s="12">
        <f>ВВ!DV9</f>
        <v>14500</v>
      </c>
      <c r="FA10" s="12">
        <f>ВВ!DW9</f>
        <v>14500</v>
      </c>
      <c r="FB10" s="12">
        <f>ВВ!DX9</f>
        <v>14500</v>
      </c>
      <c r="FC10" s="12">
        <f>ВВ!DY9</f>
        <v>14500</v>
      </c>
      <c r="FD10" s="12">
        <f>ВВ!DZ9</f>
        <v>14500</v>
      </c>
      <c r="FE10" s="12">
        <f>ВВ!EA9</f>
        <v>11500</v>
      </c>
      <c r="FF10" s="12">
        <f>ВВ!EB9</f>
        <v>11500</v>
      </c>
      <c r="FG10" s="12">
        <f>ВВ!EC9</f>
        <v>11500</v>
      </c>
      <c r="FH10" s="12">
        <f>ВВ!ED9</f>
        <v>11500</v>
      </c>
      <c r="FI10" s="12">
        <f>ВВ!EE9</f>
        <v>12000</v>
      </c>
      <c r="FJ10" s="12">
        <f>ВВ!EF9</f>
        <v>12000</v>
      </c>
      <c r="FK10" s="12">
        <f>ВВ!EG9</f>
        <v>11500</v>
      </c>
      <c r="FL10" s="12">
        <f>ВВ!EH9</f>
        <v>11500</v>
      </c>
      <c r="FM10" s="12">
        <f>ВВ!EI9</f>
        <v>11500</v>
      </c>
      <c r="FN10" s="12">
        <f>ВВ!EJ9</f>
        <v>11500</v>
      </c>
      <c r="FO10" s="12">
        <f>ВВ!EK9</f>
        <v>11500</v>
      </c>
      <c r="FP10" s="12">
        <f>ВВ!EL9</f>
        <v>12000</v>
      </c>
      <c r="FQ10" s="12">
        <f>ВВ!EM9</f>
        <v>12000</v>
      </c>
      <c r="FR10" s="12">
        <f>ВВ!EN9</f>
        <v>11500</v>
      </c>
      <c r="FS10" s="12">
        <f>ВВ!EO9</f>
        <v>11500</v>
      </c>
      <c r="FT10" s="12">
        <f>ВВ!EP9</f>
        <v>11500</v>
      </c>
      <c r="FU10" s="12">
        <f>ВВ!EQ9</f>
        <v>11500</v>
      </c>
      <c r="FV10" s="12">
        <f>ВВ!ER9</f>
        <v>11500</v>
      </c>
      <c r="FW10" s="12">
        <f>ВВ!ES9</f>
        <v>12000</v>
      </c>
      <c r="FX10" s="12">
        <f>ВВ!ET9</f>
        <v>12000</v>
      </c>
      <c r="FY10" s="12">
        <f>ВВ!EU9</f>
        <v>11500</v>
      </c>
      <c r="FZ10" s="12">
        <f>ВВ!EV9</f>
        <v>11500</v>
      </c>
      <c r="GA10" s="12">
        <f>ВВ!EW9</f>
        <v>11500</v>
      </c>
      <c r="GB10" s="12">
        <f>ВВ!EX9</f>
        <v>11500</v>
      </c>
      <c r="GC10" s="12">
        <f>ВВ!EY9</f>
        <v>11500</v>
      </c>
      <c r="GD10" s="12">
        <f>ВВ!EZ9</f>
        <v>12000</v>
      </c>
      <c r="GE10" s="12">
        <f>ВВ!FA9</f>
        <v>12000</v>
      </c>
      <c r="GF10" s="12">
        <f>ВВ!FB9</f>
        <v>11500</v>
      </c>
      <c r="GG10" s="12">
        <f>ВВ!FC9</f>
        <v>11500</v>
      </c>
      <c r="GH10" s="12">
        <f>ВВ!FD9</f>
        <v>11500</v>
      </c>
      <c r="GI10" s="12">
        <f>ВВ!FE9</f>
        <v>11500</v>
      </c>
      <c r="GJ10" s="12">
        <f>ВВ!FF9</f>
        <v>11500</v>
      </c>
      <c r="GK10" s="12">
        <f>ВВ!FG9</f>
        <v>12000</v>
      </c>
      <c r="GL10" s="12">
        <f>ВВ!FH9</f>
        <v>12000</v>
      </c>
      <c r="GM10" s="12">
        <f>ВВ!FI9</f>
        <v>11500</v>
      </c>
      <c r="GN10" s="12">
        <f>ВВ!FJ9</f>
        <v>11500</v>
      </c>
      <c r="GO10" s="12">
        <f>ВВ!FK9</f>
        <v>11500</v>
      </c>
      <c r="GP10" s="12">
        <f>ВВ!FL9</f>
        <v>11500</v>
      </c>
      <c r="GQ10" s="12">
        <f>ВВ!FM9</f>
        <v>11500</v>
      </c>
      <c r="GR10" s="12">
        <f>ВВ!FN9</f>
        <v>11500</v>
      </c>
      <c r="GS10" s="12">
        <f>ВВ!FO9</f>
        <v>11500</v>
      </c>
      <c r="GT10" s="12">
        <f>ВВ!FP9</f>
        <v>10500</v>
      </c>
      <c r="GU10" s="12">
        <f>ВВ!FQ9</f>
        <v>10500</v>
      </c>
      <c r="GV10" s="12">
        <f>ВВ!FR9</f>
        <v>10500</v>
      </c>
      <c r="GW10" s="12">
        <f>ВВ!FS9</f>
        <v>10500</v>
      </c>
      <c r="GX10" s="12">
        <f>ВВ!FT9</f>
        <v>10500</v>
      </c>
      <c r="GY10" s="12">
        <f>ВВ!FU9</f>
        <v>11000</v>
      </c>
      <c r="GZ10" s="12">
        <f>ВВ!FV9</f>
        <v>11000</v>
      </c>
      <c r="HA10" s="12">
        <f>ВВ!FW9</f>
        <v>10000</v>
      </c>
      <c r="HB10" s="12">
        <f>ВВ!FX9</f>
        <v>10000</v>
      </c>
      <c r="HC10" s="12">
        <f>ВВ!FY9</f>
        <v>10000</v>
      </c>
      <c r="HD10" s="12">
        <f>ВВ!FZ9</f>
        <v>10000</v>
      </c>
      <c r="HE10" s="12">
        <f>ВВ!GA9</f>
        <v>10000</v>
      </c>
      <c r="HF10" s="12">
        <f>ВВ!GB9</f>
        <v>10500</v>
      </c>
      <c r="HG10" s="12">
        <f>ВВ!GC9</f>
        <v>10500</v>
      </c>
      <c r="HH10" s="12">
        <f>ВВ!GD9</f>
        <v>10500</v>
      </c>
      <c r="HI10" s="12">
        <f>ВВ!GE9</f>
        <v>10500</v>
      </c>
      <c r="HJ10" s="12">
        <f>ВВ!GF9</f>
        <v>10500</v>
      </c>
      <c r="HK10" s="12">
        <f>ВВ!GG9</f>
        <v>10500</v>
      </c>
      <c r="HL10" s="12">
        <f>ВВ!GH9</f>
        <v>10500</v>
      </c>
      <c r="HM10" s="12">
        <f>ВВ!GI9</f>
        <v>11000</v>
      </c>
      <c r="HN10" s="12">
        <f>ВВ!GJ9</f>
        <v>11000</v>
      </c>
      <c r="HO10" s="12">
        <f>ВВ!GK9</f>
        <v>10500</v>
      </c>
      <c r="HP10" s="12">
        <f>ВВ!GL9</f>
        <v>10500</v>
      </c>
      <c r="HQ10" s="12">
        <f>ВВ!GM9</f>
        <v>10500</v>
      </c>
      <c r="HR10" s="12">
        <f>ВВ!GN9</f>
        <v>10500</v>
      </c>
      <c r="HS10" s="12">
        <f>ВВ!GO9</f>
        <v>10500</v>
      </c>
      <c r="HT10" s="12">
        <f>ВВ!GP9</f>
        <v>11000</v>
      </c>
      <c r="HU10" s="12">
        <f>ВВ!GQ9</f>
        <v>11000</v>
      </c>
      <c r="HV10" s="12">
        <f>ВВ!GR9</f>
        <v>10500</v>
      </c>
      <c r="HW10" s="12">
        <f>ВВ!GS9</f>
        <v>10500</v>
      </c>
      <c r="HX10" s="12">
        <f>ВВ!GT9</f>
        <v>10500</v>
      </c>
      <c r="HY10" s="12">
        <f>ВВ!GU9</f>
        <v>10500</v>
      </c>
      <c r="HZ10" s="12">
        <f>ВВ!GV9</f>
        <v>10500</v>
      </c>
      <c r="IA10" s="12">
        <f>ВВ!GW9</f>
        <v>10500</v>
      </c>
      <c r="IB10" s="12">
        <f>ВВ!GX9</f>
        <v>10500</v>
      </c>
      <c r="IC10" s="12">
        <f>ВВ!GY9</f>
        <v>10500</v>
      </c>
      <c r="ID10" s="12">
        <f>ВВ!GZ9</f>
        <v>10500</v>
      </c>
      <c r="IE10" s="12">
        <f>ВВ!HA9</f>
        <v>10500</v>
      </c>
      <c r="IF10" s="12">
        <f>ВВ!HB9</f>
        <v>10500</v>
      </c>
    </row>
    <row r="11" spans="1:240" s="3" customFormat="1" ht="12" customHeight="1">
      <c r="A11" s="13">
        <v>2</v>
      </c>
      <c r="B11" s="12" t="e">
        <f>ВВ!#REF!</f>
        <v>#REF!</v>
      </c>
      <c r="C11" s="12" t="e">
        <f>ВВ!#REF!</f>
        <v>#REF!</v>
      </c>
      <c r="D11" s="12" t="e">
        <f>ВВ!#REF!</f>
        <v>#REF!</v>
      </c>
      <c r="E11" s="12" t="e">
        <f>ВВ!#REF!</f>
        <v>#REF!</v>
      </c>
      <c r="F11" s="12" t="e">
        <f>ВВ!#REF!</f>
        <v>#REF!</v>
      </c>
      <c r="G11" s="12" t="e">
        <f>ВВ!#REF!</f>
        <v>#REF!</v>
      </c>
      <c r="H11" s="12" t="e">
        <f>ВВ!#REF!</f>
        <v>#REF!</v>
      </c>
      <c r="I11" s="12" t="e">
        <f>ВВ!#REF!</f>
        <v>#REF!</v>
      </c>
      <c r="J11" s="12" t="e">
        <f>ВВ!#REF!</f>
        <v>#REF!</v>
      </c>
      <c r="K11" s="12" t="e">
        <f>ВВ!#REF!</f>
        <v>#REF!</v>
      </c>
      <c r="L11" s="12" t="e">
        <f>ВВ!#REF!</f>
        <v>#REF!</v>
      </c>
      <c r="M11" s="12" t="e">
        <f>ВВ!#REF!</f>
        <v>#REF!</v>
      </c>
      <c r="N11" s="12" t="e">
        <f>ВВ!#REF!</f>
        <v>#REF!</v>
      </c>
      <c r="O11" s="12" t="e">
        <f>ВВ!#REF!</f>
        <v>#REF!</v>
      </c>
      <c r="P11" s="12" t="e">
        <f>ВВ!#REF!</f>
        <v>#REF!</v>
      </c>
      <c r="Q11" s="12" t="e">
        <f>ВВ!#REF!</f>
        <v>#REF!</v>
      </c>
      <c r="R11" s="12" t="e">
        <f>ВВ!#REF!</f>
        <v>#REF!</v>
      </c>
      <c r="S11" s="12" t="e">
        <f>ВВ!#REF!</f>
        <v>#REF!</v>
      </c>
      <c r="T11" s="12" t="e">
        <f>ВВ!#REF!</f>
        <v>#REF!</v>
      </c>
      <c r="U11" s="12" t="e">
        <f>ВВ!#REF!</f>
        <v>#REF!</v>
      </c>
      <c r="V11" s="12" t="e">
        <f>ВВ!#REF!</f>
        <v>#REF!</v>
      </c>
      <c r="W11" s="12" t="e">
        <f>ВВ!#REF!</f>
        <v>#REF!</v>
      </c>
      <c r="X11" s="12" t="e">
        <f>ВВ!#REF!</f>
        <v>#REF!</v>
      </c>
      <c r="Y11" s="12" t="e">
        <f>ВВ!#REF!</f>
        <v>#REF!</v>
      </c>
      <c r="Z11" s="12" t="e">
        <f>ВВ!#REF!</f>
        <v>#REF!</v>
      </c>
      <c r="AA11" s="12" t="e">
        <f>ВВ!#REF!</f>
        <v>#REF!</v>
      </c>
      <c r="AB11" s="12" t="e">
        <f>ВВ!#REF!</f>
        <v>#REF!</v>
      </c>
      <c r="AC11" s="12" t="e">
        <f>ВВ!#REF!</f>
        <v>#REF!</v>
      </c>
      <c r="AD11" s="12" t="e">
        <f>ВВ!#REF!</f>
        <v>#REF!</v>
      </c>
      <c r="AE11" s="12" t="e">
        <f>ВВ!#REF!</f>
        <v>#REF!</v>
      </c>
      <c r="AF11" s="12">
        <f>ВВ!B10</f>
        <v>18450</v>
      </c>
      <c r="AG11" s="12">
        <f>ВВ!C10</f>
        <v>18450</v>
      </c>
      <c r="AH11" s="12">
        <f>ВВ!D10</f>
        <v>18450</v>
      </c>
      <c r="AI11" s="12">
        <f>ВВ!E10</f>
        <v>15850</v>
      </c>
      <c r="AJ11" s="12">
        <f>ВВ!F10</f>
        <v>15850</v>
      </c>
      <c r="AK11" s="12">
        <f>ВВ!G10</f>
        <v>17350</v>
      </c>
      <c r="AL11" s="12">
        <f>ВВ!H10</f>
        <v>17350</v>
      </c>
      <c r="AM11" s="12">
        <f>ВВ!I10</f>
        <v>16350</v>
      </c>
      <c r="AN11" s="12">
        <f>ВВ!J10</f>
        <v>16350</v>
      </c>
      <c r="AO11" s="12">
        <f>ВВ!K10</f>
        <v>14350</v>
      </c>
      <c r="AP11" s="12">
        <f>ВВ!L10</f>
        <v>16350</v>
      </c>
      <c r="AQ11" s="12">
        <f>ВВ!M10</f>
        <v>16350</v>
      </c>
      <c r="AR11" s="12">
        <f>ВВ!N10</f>
        <v>16350</v>
      </c>
      <c r="AS11" s="12">
        <f>ВВ!O10</f>
        <v>15350</v>
      </c>
      <c r="AT11" s="12">
        <f>ВВ!P10</f>
        <v>15350</v>
      </c>
      <c r="AU11" s="12">
        <f>ВВ!Q10</f>
        <v>13850</v>
      </c>
      <c r="AV11" s="12">
        <f>ВВ!R10</f>
        <v>12850</v>
      </c>
      <c r="AW11" s="12">
        <f>ВВ!S10</f>
        <v>12850</v>
      </c>
      <c r="AX11" s="12">
        <f>ВВ!T10</f>
        <v>12850</v>
      </c>
      <c r="AY11" s="12">
        <f>ВВ!U10</f>
        <v>12850</v>
      </c>
      <c r="AZ11" s="12">
        <f>ВВ!V10</f>
        <v>12850</v>
      </c>
      <c r="BA11" s="12">
        <f>ВВ!W10</f>
        <v>12850</v>
      </c>
      <c r="BB11" s="12">
        <f>ВВ!X10</f>
        <v>12850</v>
      </c>
      <c r="BC11" s="12">
        <f>ВВ!Y10</f>
        <v>12200</v>
      </c>
      <c r="BD11" s="12">
        <f>ВВ!Z10</f>
        <v>12200</v>
      </c>
      <c r="BE11" s="12">
        <f>ВВ!AA10</f>
        <v>12200</v>
      </c>
      <c r="BF11" s="12">
        <f>ВВ!AB10</f>
        <v>11150</v>
      </c>
      <c r="BG11" s="12">
        <f>ВВ!AC10</f>
        <v>11150</v>
      </c>
      <c r="BH11" s="12">
        <f>ВВ!AD10</f>
        <v>11150</v>
      </c>
      <c r="BI11" s="12">
        <f>ВВ!AE10</f>
        <v>11150</v>
      </c>
      <c r="BJ11" s="12">
        <f>ВВ!AF10</f>
        <v>10550</v>
      </c>
      <c r="BK11" s="12">
        <f>ВВ!AG10</f>
        <v>10550</v>
      </c>
      <c r="BL11" s="12">
        <f>ВВ!AH10</f>
        <v>10550</v>
      </c>
      <c r="BM11" s="12">
        <f>ВВ!AI10</f>
        <v>10550</v>
      </c>
      <c r="BN11" s="12">
        <f>ВВ!AJ10</f>
        <v>10550</v>
      </c>
      <c r="BO11" s="12">
        <f>ВВ!AK10</f>
        <v>11850</v>
      </c>
      <c r="BP11" s="12">
        <f>ВВ!AL10</f>
        <v>11850</v>
      </c>
      <c r="BQ11" s="12">
        <f>ВВ!AM10</f>
        <v>10550</v>
      </c>
      <c r="BR11" s="12">
        <f>ВВ!AN10</f>
        <v>10550</v>
      </c>
      <c r="BS11" s="12">
        <f>ВВ!AO10</f>
        <v>10550</v>
      </c>
      <c r="BT11" s="12">
        <f>ВВ!AP10</f>
        <v>10550</v>
      </c>
      <c r="BU11" s="12">
        <f>ВВ!AQ10</f>
        <v>10550</v>
      </c>
      <c r="BV11" s="12">
        <f>ВВ!AR10</f>
        <v>11150</v>
      </c>
      <c r="BW11" s="12">
        <f>ВВ!AS10</f>
        <v>11150</v>
      </c>
      <c r="BX11" s="12">
        <f>ВВ!AT10</f>
        <v>10850</v>
      </c>
      <c r="BY11" s="12">
        <f>ВВ!AU10</f>
        <v>10850</v>
      </c>
      <c r="BZ11" s="12">
        <f>ВВ!AV10</f>
        <v>10850</v>
      </c>
      <c r="CA11" s="12">
        <f>ВВ!AW10</f>
        <v>10850</v>
      </c>
      <c r="CB11" s="12">
        <f>ВВ!AX10</f>
        <v>10850</v>
      </c>
      <c r="CC11" s="12">
        <f>ВВ!AY10</f>
        <v>11450</v>
      </c>
      <c r="CD11" s="12">
        <f>ВВ!AZ10</f>
        <v>11450</v>
      </c>
      <c r="CE11" s="12">
        <f>ВВ!BA10</f>
        <v>11450</v>
      </c>
      <c r="CF11" s="12">
        <f>ВВ!BB10</f>
        <v>10550</v>
      </c>
      <c r="CG11" s="12">
        <f>ВВ!BC10</f>
        <v>10550</v>
      </c>
      <c r="CH11" s="12">
        <f>ВВ!BD10</f>
        <v>10550</v>
      </c>
      <c r="CI11" s="12">
        <f>ВВ!BE10</f>
        <v>12350</v>
      </c>
      <c r="CJ11" s="12">
        <f>ВВ!BF10</f>
        <v>12350</v>
      </c>
      <c r="CK11" s="12">
        <f>ВВ!BG10</f>
        <v>12350</v>
      </c>
      <c r="CL11" s="12">
        <f>ВВ!BH10</f>
        <v>11450</v>
      </c>
      <c r="CM11" s="12">
        <f>ВВ!BI10</f>
        <v>11450</v>
      </c>
      <c r="CN11" s="12">
        <f>ВВ!BJ10</f>
        <v>11450</v>
      </c>
      <c r="CO11" s="12">
        <f>ВВ!BK10</f>
        <v>11450</v>
      </c>
      <c r="CP11" s="12">
        <f>ВВ!BL10</f>
        <v>11450</v>
      </c>
      <c r="CQ11" s="12">
        <f>ВВ!BM10</f>
        <v>12350</v>
      </c>
      <c r="CR11" s="12">
        <f>ВВ!BN10</f>
        <v>12350</v>
      </c>
      <c r="CS11" s="12">
        <f>ВВ!BO10</f>
        <v>12350</v>
      </c>
      <c r="CT11" s="12">
        <f>ВВ!BP10</f>
        <v>10850</v>
      </c>
      <c r="CU11" s="12">
        <f>ВВ!BQ10</f>
        <v>10850</v>
      </c>
      <c r="CV11" s="12">
        <f>ВВ!BR10</f>
        <v>10850</v>
      </c>
      <c r="CW11" s="12">
        <f>ВВ!BS10</f>
        <v>10850</v>
      </c>
      <c r="CX11" s="12">
        <f>ВВ!BT10</f>
        <v>11150</v>
      </c>
      <c r="CY11" s="12">
        <f>ВВ!BU10</f>
        <v>11150</v>
      </c>
      <c r="CZ11" s="12">
        <f>ВВ!BV10</f>
        <v>10850</v>
      </c>
      <c r="DA11" s="12">
        <f>ВВ!BW10</f>
        <v>10850</v>
      </c>
      <c r="DB11" s="12">
        <f>ВВ!BX10</f>
        <v>10850</v>
      </c>
      <c r="DC11" s="12">
        <f>ВВ!BY10</f>
        <v>10850</v>
      </c>
      <c r="DD11" s="12">
        <f>ВВ!BZ10</f>
        <v>10850</v>
      </c>
      <c r="DE11" s="12">
        <f>ВВ!CA10</f>
        <v>11150</v>
      </c>
      <c r="DF11" s="12">
        <f>ВВ!CB10</f>
        <v>11150</v>
      </c>
      <c r="DG11" s="12">
        <f>ВВ!CC10</f>
        <v>10850</v>
      </c>
      <c r="DH11" s="12">
        <f>ВВ!CD10</f>
        <v>10850</v>
      </c>
      <c r="DI11" s="12">
        <f>ВВ!CE10</f>
        <v>10850</v>
      </c>
      <c r="DJ11" s="12">
        <f>ВВ!CF10</f>
        <v>10850</v>
      </c>
      <c r="DK11" s="12">
        <f>ВВ!CG10</f>
        <v>10850</v>
      </c>
      <c r="DL11" s="12">
        <f>ВВ!CH10</f>
        <v>11150</v>
      </c>
      <c r="DM11" s="12">
        <f>ВВ!CI10</f>
        <v>11150</v>
      </c>
      <c r="DN11" s="12">
        <f>ВВ!CJ10</f>
        <v>11150</v>
      </c>
      <c r="DO11" s="12">
        <f>ВВ!CK10</f>
        <v>11150</v>
      </c>
      <c r="DP11" s="12">
        <f>ВВ!CL10</f>
        <v>11150</v>
      </c>
      <c r="DQ11" s="12">
        <f>ВВ!CM10</f>
        <v>11150</v>
      </c>
      <c r="DR11" s="12">
        <f>ВВ!CN10</f>
        <v>11150</v>
      </c>
      <c r="DS11" s="12">
        <f>ВВ!CO10</f>
        <v>15350</v>
      </c>
      <c r="DT11" s="12">
        <f>ВВ!CP10</f>
        <v>15350</v>
      </c>
      <c r="DU11" s="182">
        <f>ВВ!CQ10</f>
        <v>15350</v>
      </c>
      <c r="DV11" s="182">
        <f>ВВ!CR10</f>
        <v>15350</v>
      </c>
      <c r="DW11" s="182">
        <f>ВВ!CS10</f>
        <v>15350</v>
      </c>
      <c r="DX11" s="182">
        <f>ВВ!CT10</f>
        <v>15350</v>
      </c>
      <c r="DY11" s="182">
        <f>ВВ!CU10</f>
        <v>15350</v>
      </c>
      <c r="DZ11" s="12">
        <f>ВВ!CV10</f>
        <v>15350</v>
      </c>
      <c r="EA11" s="12">
        <f>ВВ!CW10</f>
        <v>15350</v>
      </c>
      <c r="EB11" s="12">
        <f>ВВ!CX10</f>
        <v>17350</v>
      </c>
      <c r="EC11" s="190">
        <f>ВВ!CY10</f>
        <v>17350</v>
      </c>
      <c r="ED11" s="190">
        <f>ВВ!CZ10</f>
        <v>17350</v>
      </c>
      <c r="EE11" s="190">
        <f>ВВ!DA10</f>
        <v>17350</v>
      </c>
      <c r="EF11" s="190">
        <f>ВВ!DB10</f>
        <v>17350</v>
      </c>
      <c r="EG11" s="190">
        <f>ВВ!DC10</f>
        <v>17350</v>
      </c>
      <c r="EH11" s="12">
        <f>ВВ!DD10</f>
        <v>17350</v>
      </c>
      <c r="EI11" s="12">
        <f>ВВ!DE10</f>
        <v>15350</v>
      </c>
      <c r="EJ11" s="12">
        <f>ВВ!DF10</f>
        <v>15350</v>
      </c>
      <c r="EK11" s="12">
        <f>ВВ!DG10</f>
        <v>15350</v>
      </c>
      <c r="EL11" s="12">
        <f>ВВ!DH10</f>
        <v>15350</v>
      </c>
      <c r="EM11" s="12">
        <f>ВВ!DI10</f>
        <v>15350</v>
      </c>
      <c r="EN11" s="12">
        <f>ВВ!DJ10</f>
        <v>15350</v>
      </c>
      <c r="EO11" s="12">
        <f>ВВ!DK10</f>
        <v>15350</v>
      </c>
      <c r="EP11" s="12">
        <f>ВВ!DL10</f>
        <v>15350</v>
      </c>
      <c r="EQ11" s="12">
        <f>ВВ!DM10</f>
        <v>16350</v>
      </c>
      <c r="ER11" s="12">
        <f>ВВ!DN10</f>
        <v>16350</v>
      </c>
      <c r="ES11" s="12">
        <f>ВВ!DO10</f>
        <v>16350</v>
      </c>
      <c r="ET11" s="12">
        <f>ВВ!DP10</f>
        <v>16350</v>
      </c>
      <c r="EU11" s="12">
        <f>ВВ!DQ10</f>
        <v>16350</v>
      </c>
      <c r="EV11" s="12">
        <f>ВВ!DR10</f>
        <v>16350</v>
      </c>
      <c r="EW11" s="12">
        <f>ВВ!DS10</f>
        <v>16350</v>
      </c>
      <c r="EX11" s="12">
        <f>ВВ!DT10</f>
        <v>16350</v>
      </c>
      <c r="EY11" s="12">
        <f>ВВ!DU10</f>
        <v>16350</v>
      </c>
      <c r="EZ11" s="12">
        <f>ВВ!DV10</f>
        <v>16350</v>
      </c>
      <c r="FA11" s="12">
        <f>ВВ!DW10</f>
        <v>16350</v>
      </c>
      <c r="FB11" s="12">
        <f>ВВ!DX10</f>
        <v>16350</v>
      </c>
      <c r="FC11" s="12">
        <f>ВВ!DY10</f>
        <v>16350</v>
      </c>
      <c r="FD11" s="12">
        <f>ВВ!DZ10</f>
        <v>16350</v>
      </c>
      <c r="FE11" s="12">
        <f>ВВ!EA10</f>
        <v>13350</v>
      </c>
      <c r="FF11" s="12">
        <f>ВВ!EB10</f>
        <v>13350</v>
      </c>
      <c r="FG11" s="12">
        <f>ВВ!EC10</f>
        <v>13350</v>
      </c>
      <c r="FH11" s="12">
        <f>ВВ!ED10</f>
        <v>13350</v>
      </c>
      <c r="FI11" s="12">
        <f>ВВ!EE10</f>
        <v>13850</v>
      </c>
      <c r="FJ11" s="12">
        <f>ВВ!EF10</f>
        <v>13850</v>
      </c>
      <c r="FK11" s="12">
        <f>ВВ!EG10</f>
        <v>13350</v>
      </c>
      <c r="FL11" s="12">
        <f>ВВ!EH10</f>
        <v>13350</v>
      </c>
      <c r="FM11" s="12">
        <f>ВВ!EI10</f>
        <v>13350</v>
      </c>
      <c r="FN11" s="12">
        <f>ВВ!EJ10</f>
        <v>13350</v>
      </c>
      <c r="FO11" s="12">
        <f>ВВ!EK10</f>
        <v>13350</v>
      </c>
      <c r="FP11" s="12">
        <f>ВВ!EL10</f>
        <v>13850</v>
      </c>
      <c r="FQ11" s="12">
        <f>ВВ!EM10</f>
        <v>13850</v>
      </c>
      <c r="FR11" s="12">
        <f>ВВ!EN10</f>
        <v>13350</v>
      </c>
      <c r="FS11" s="12">
        <f>ВВ!EO10</f>
        <v>13350</v>
      </c>
      <c r="FT11" s="12">
        <f>ВВ!EP10</f>
        <v>13350</v>
      </c>
      <c r="FU11" s="12">
        <f>ВВ!EQ10</f>
        <v>13350</v>
      </c>
      <c r="FV11" s="12">
        <f>ВВ!ER10</f>
        <v>13350</v>
      </c>
      <c r="FW11" s="12">
        <f>ВВ!ES10</f>
        <v>13850</v>
      </c>
      <c r="FX11" s="12">
        <f>ВВ!ET10</f>
        <v>13850</v>
      </c>
      <c r="FY11" s="12">
        <f>ВВ!EU10</f>
        <v>13350</v>
      </c>
      <c r="FZ11" s="12">
        <f>ВВ!EV10</f>
        <v>13350</v>
      </c>
      <c r="GA11" s="12">
        <f>ВВ!EW10</f>
        <v>13350</v>
      </c>
      <c r="GB11" s="12">
        <f>ВВ!EX10</f>
        <v>13350</v>
      </c>
      <c r="GC11" s="12">
        <f>ВВ!EY10</f>
        <v>13350</v>
      </c>
      <c r="GD11" s="12">
        <f>ВВ!EZ10</f>
        <v>13850</v>
      </c>
      <c r="GE11" s="12">
        <f>ВВ!FA10</f>
        <v>13850</v>
      </c>
      <c r="GF11" s="12">
        <f>ВВ!FB10</f>
        <v>13350</v>
      </c>
      <c r="GG11" s="12">
        <f>ВВ!FC10</f>
        <v>13350</v>
      </c>
      <c r="GH11" s="12">
        <f>ВВ!FD10</f>
        <v>13350</v>
      </c>
      <c r="GI11" s="12">
        <f>ВВ!FE10</f>
        <v>13350</v>
      </c>
      <c r="GJ11" s="12">
        <f>ВВ!FF10</f>
        <v>13350</v>
      </c>
      <c r="GK11" s="12">
        <f>ВВ!FG10</f>
        <v>13850</v>
      </c>
      <c r="GL11" s="12">
        <f>ВВ!FH10</f>
        <v>13850</v>
      </c>
      <c r="GM11" s="12">
        <f>ВВ!FI10</f>
        <v>13350</v>
      </c>
      <c r="GN11" s="12">
        <f>ВВ!FJ10</f>
        <v>13350</v>
      </c>
      <c r="GO11" s="12">
        <f>ВВ!FK10</f>
        <v>13350</v>
      </c>
      <c r="GP11" s="12">
        <f>ВВ!FL10</f>
        <v>13350</v>
      </c>
      <c r="GQ11" s="12">
        <f>ВВ!FM10</f>
        <v>13350</v>
      </c>
      <c r="GR11" s="12">
        <f>ВВ!FN10</f>
        <v>13350</v>
      </c>
      <c r="GS11" s="12">
        <f>ВВ!FO10</f>
        <v>13350</v>
      </c>
      <c r="GT11" s="12">
        <f>ВВ!FP10</f>
        <v>12350</v>
      </c>
      <c r="GU11" s="12">
        <f>ВВ!FQ10</f>
        <v>12350</v>
      </c>
      <c r="GV11" s="12">
        <f>ВВ!FR10</f>
        <v>12350</v>
      </c>
      <c r="GW11" s="12">
        <f>ВВ!FS10</f>
        <v>12350</v>
      </c>
      <c r="GX11" s="12">
        <f>ВВ!FT10</f>
        <v>12350</v>
      </c>
      <c r="GY11" s="12">
        <f>ВВ!FU10</f>
        <v>12850</v>
      </c>
      <c r="GZ11" s="12">
        <f>ВВ!FV10</f>
        <v>12850</v>
      </c>
      <c r="HA11" s="12">
        <f>ВВ!FW10</f>
        <v>11850</v>
      </c>
      <c r="HB11" s="12">
        <f>ВВ!FX10</f>
        <v>11850</v>
      </c>
      <c r="HC11" s="12">
        <f>ВВ!FY10</f>
        <v>11850</v>
      </c>
      <c r="HD11" s="12">
        <f>ВВ!FZ10</f>
        <v>11850</v>
      </c>
      <c r="HE11" s="12">
        <f>ВВ!GA10</f>
        <v>11850</v>
      </c>
      <c r="HF11" s="12">
        <f>ВВ!GB10</f>
        <v>12350</v>
      </c>
      <c r="HG11" s="12">
        <f>ВВ!GC10</f>
        <v>12350</v>
      </c>
      <c r="HH11" s="12">
        <f>ВВ!GD10</f>
        <v>12350</v>
      </c>
      <c r="HI11" s="12">
        <f>ВВ!GE10</f>
        <v>12350</v>
      </c>
      <c r="HJ11" s="12">
        <f>ВВ!GF10</f>
        <v>12350</v>
      </c>
      <c r="HK11" s="12">
        <f>ВВ!GG10</f>
        <v>12350</v>
      </c>
      <c r="HL11" s="12">
        <f>ВВ!GH10</f>
        <v>12350</v>
      </c>
      <c r="HM11" s="12">
        <f>ВВ!GI10</f>
        <v>12850</v>
      </c>
      <c r="HN11" s="12">
        <f>ВВ!GJ10</f>
        <v>12850</v>
      </c>
      <c r="HO11" s="12">
        <f>ВВ!GK10</f>
        <v>12350</v>
      </c>
      <c r="HP11" s="12">
        <f>ВВ!GL10</f>
        <v>12350</v>
      </c>
      <c r="HQ11" s="12">
        <f>ВВ!GM10</f>
        <v>12350</v>
      </c>
      <c r="HR11" s="12">
        <f>ВВ!GN10</f>
        <v>12350</v>
      </c>
      <c r="HS11" s="12">
        <f>ВВ!GO10</f>
        <v>12350</v>
      </c>
      <c r="HT11" s="12">
        <f>ВВ!GP10</f>
        <v>12850</v>
      </c>
      <c r="HU11" s="12">
        <f>ВВ!GQ10</f>
        <v>12850</v>
      </c>
      <c r="HV11" s="12">
        <f>ВВ!GR10</f>
        <v>12350</v>
      </c>
      <c r="HW11" s="12">
        <f>ВВ!GS10</f>
        <v>12350</v>
      </c>
      <c r="HX11" s="12">
        <f>ВВ!GT10</f>
        <v>12350</v>
      </c>
      <c r="HY11" s="12">
        <f>ВВ!GU10</f>
        <v>12350</v>
      </c>
      <c r="HZ11" s="12">
        <f>ВВ!GV10</f>
        <v>12350</v>
      </c>
      <c r="IA11" s="12">
        <f>ВВ!GW10</f>
        <v>12350</v>
      </c>
      <c r="IB11" s="12">
        <f>ВВ!GX10</f>
        <v>12350</v>
      </c>
      <c r="IC11" s="12">
        <f>ВВ!GY10</f>
        <v>12350</v>
      </c>
      <c r="ID11" s="12">
        <f>ВВ!GZ10</f>
        <v>12350</v>
      </c>
      <c r="IE11" s="12">
        <f>ВВ!HA10</f>
        <v>12350</v>
      </c>
      <c r="IF11" s="12">
        <f>ВВ!HB10</f>
        <v>12350</v>
      </c>
    </row>
    <row r="12" spans="1:240" s="3" customFormat="1" ht="12" customHeight="1">
      <c r="A12" s="59" t="s">
        <v>70</v>
      </c>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82"/>
      <c r="DV12" s="182"/>
      <c r="DW12" s="182"/>
      <c r="DX12" s="182"/>
      <c r="DY12" s="182"/>
      <c r="DZ12" s="12"/>
      <c r="EA12" s="12"/>
      <c r="EB12" s="12"/>
      <c r="EC12" s="190"/>
      <c r="ED12" s="190"/>
      <c r="EE12" s="190"/>
      <c r="EF12" s="190"/>
      <c r="EG12" s="190"/>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row>
    <row r="13" spans="1:240" s="3" customFormat="1" ht="12" customHeight="1">
      <c r="A13" s="13">
        <v>1</v>
      </c>
      <c r="B13" s="12" t="e">
        <f>ВВ!#REF!</f>
        <v>#REF!</v>
      </c>
      <c r="C13" s="12" t="e">
        <f>ВВ!#REF!</f>
        <v>#REF!</v>
      </c>
      <c r="D13" s="12" t="e">
        <f>ВВ!#REF!</f>
        <v>#REF!</v>
      </c>
      <c r="E13" s="12" t="e">
        <f>ВВ!#REF!</f>
        <v>#REF!</v>
      </c>
      <c r="F13" s="12" t="e">
        <f>ВВ!#REF!</f>
        <v>#REF!</v>
      </c>
      <c r="G13" s="12" t="e">
        <f>ВВ!#REF!</f>
        <v>#REF!</v>
      </c>
      <c r="H13" s="12" t="e">
        <f>ВВ!#REF!</f>
        <v>#REF!</v>
      </c>
      <c r="I13" s="12" t="e">
        <f>ВВ!#REF!</f>
        <v>#REF!</v>
      </c>
      <c r="J13" s="12" t="e">
        <f>ВВ!#REF!</f>
        <v>#REF!</v>
      </c>
      <c r="K13" s="12" t="e">
        <f>ВВ!#REF!</f>
        <v>#REF!</v>
      </c>
      <c r="L13" s="12" t="e">
        <f>ВВ!#REF!</f>
        <v>#REF!</v>
      </c>
      <c r="M13" s="12" t="e">
        <f>ВВ!#REF!</f>
        <v>#REF!</v>
      </c>
      <c r="N13" s="12" t="e">
        <f>ВВ!#REF!</f>
        <v>#REF!</v>
      </c>
      <c r="O13" s="12" t="e">
        <f>ВВ!#REF!</f>
        <v>#REF!</v>
      </c>
      <c r="P13" s="12" t="e">
        <f>ВВ!#REF!</f>
        <v>#REF!</v>
      </c>
      <c r="Q13" s="12" t="e">
        <f>ВВ!#REF!</f>
        <v>#REF!</v>
      </c>
      <c r="R13" s="12" t="e">
        <f>ВВ!#REF!</f>
        <v>#REF!</v>
      </c>
      <c r="S13" s="12" t="e">
        <f>ВВ!#REF!</f>
        <v>#REF!</v>
      </c>
      <c r="T13" s="12" t="e">
        <f>ВВ!#REF!</f>
        <v>#REF!</v>
      </c>
      <c r="U13" s="12" t="e">
        <f>ВВ!#REF!</f>
        <v>#REF!</v>
      </c>
      <c r="V13" s="12" t="e">
        <f>ВВ!#REF!</f>
        <v>#REF!</v>
      </c>
      <c r="W13" s="12" t="e">
        <f>ВВ!#REF!</f>
        <v>#REF!</v>
      </c>
      <c r="X13" s="12" t="e">
        <f>ВВ!#REF!</f>
        <v>#REF!</v>
      </c>
      <c r="Y13" s="12" t="e">
        <f>ВВ!#REF!</f>
        <v>#REF!</v>
      </c>
      <c r="Z13" s="12" t="e">
        <f>ВВ!#REF!</f>
        <v>#REF!</v>
      </c>
      <c r="AA13" s="12" t="e">
        <f>ВВ!#REF!</f>
        <v>#REF!</v>
      </c>
      <c r="AB13" s="12" t="e">
        <f>ВВ!#REF!</f>
        <v>#REF!</v>
      </c>
      <c r="AC13" s="12" t="e">
        <f>ВВ!#REF!</f>
        <v>#REF!</v>
      </c>
      <c r="AD13" s="12" t="e">
        <f>ВВ!#REF!</f>
        <v>#REF!</v>
      </c>
      <c r="AE13" s="12" t="e">
        <f>ВВ!#REF!</f>
        <v>#REF!</v>
      </c>
      <c r="AF13" s="12">
        <f>ВВ!B12</f>
        <v>21500</v>
      </c>
      <c r="AG13" s="12">
        <f>ВВ!C12</f>
        <v>21500</v>
      </c>
      <c r="AH13" s="12">
        <f>ВВ!D12</f>
        <v>21500</v>
      </c>
      <c r="AI13" s="12">
        <f>ВВ!E12</f>
        <v>16900</v>
      </c>
      <c r="AJ13" s="12">
        <f>ВВ!F12</f>
        <v>16900</v>
      </c>
      <c r="AK13" s="12">
        <f>ВВ!G12</f>
        <v>18400</v>
      </c>
      <c r="AL13" s="12">
        <f>ВВ!H12</f>
        <v>18400</v>
      </c>
      <c r="AM13" s="12">
        <f>ВВ!I12</f>
        <v>17400</v>
      </c>
      <c r="AN13" s="12">
        <f>ВВ!J12</f>
        <v>17400</v>
      </c>
      <c r="AO13" s="12">
        <f>ВВ!K12</f>
        <v>15400</v>
      </c>
      <c r="AP13" s="12">
        <f>ВВ!L12</f>
        <v>17400</v>
      </c>
      <c r="AQ13" s="12">
        <f>ВВ!M12</f>
        <v>17400</v>
      </c>
      <c r="AR13" s="12">
        <f>ВВ!N12</f>
        <v>17400</v>
      </c>
      <c r="AS13" s="12">
        <f>ВВ!O12</f>
        <v>16400</v>
      </c>
      <c r="AT13" s="12">
        <f>ВВ!P12</f>
        <v>16400</v>
      </c>
      <c r="AU13" s="12">
        <f>ВВ!Q12</f>
        <v>14900</v>
      </c>
      <c r="AV13" s="12">
        <f>ВВ!R12</f>
        <v>13900</v>
      </c>
      <c r="AW13" s="12">
        <f>ВВ!S12</f>
        <v>13900</v>
      </c>
      <c r="AX13" s="12">
        <f>ВВ!T12</f>
        <v>13900</v>
      </c>
      <c r="AY13" s="12">
        <f>ВВ!U12</f>
        <v>13900</v>
      </c>
      <c r="AZ13" s="12">
        <f>ВВ!V12</f>
        <v>13900</v>
      </c>
      <c r="BA13" s="12">
        <f>ВВ!W12</f>
        <v>13900</v>
      </c>
      <c r="BB13" s="12">
        <f>ВВ!X12</f>
        <v>13900</v>
      </c>
      <c r="BC13" s="12">
        <f>ВВ!Y12</f>
        <v>13250</v>
      </c>
      <c r="BD13" s="12">
        <f>ВВ!Z12</f>
        <v>13250</v>
      </c>
      <c r="BE13" s="12">
        <f>ВВ!AA12</f>
        <v>13250</v>
      </c>
      <c r="BF13" s="12">
        <f>ВВ!AB12</f>
        <v>13300</v>
      </c>
      <c r="BG13" s="12">
        <f>ВВ!AC12</f>
        <v>13300</v>
      </c>
      <c r="BH13" s="12">
        <f>ВВ!AD12</f>
        <v>13300</v>
      </c>
      <c r="BI13" s="12">
        <f>ВВ!AE12</f>
        <v>13300</v>
      </c>
      <c r="BJ13" s="12">
        <f>ВВ!AF12</f>
        <v>12700</v>
      </c>
      <c r="BK13" s="12">
        <f>ВВ!AG12</f>
        <v>12700</v>
      </c>
      <c r="BL13" s="12">
        <f>ВВ!AH12</f>
        <v>12700</v>
      </c>
      <c r="BM13" s="12">
        <f>ВВ!AI12</f>
        <v>12700</v>
      </c>
      <c r="BN13" s="12">
        <f>ВВ!AJ12</f>
        <v>12700</v>
      </c>
      <c r="BO13" s="12">
        <f>ВВ!AK12</f>
        <v>14000</v>
      </c>
      <c r="BP13" s="12">
        <f>ВВ!AL12</f>
        <v>14000</v>
      </c>
      <c r="BQ13" s="12">
        <f>ВВ!AM12</f>
        <v>12700</v>
      </c>
      <c r="BR13" s="12">
        <f>ВВ!AN12</f>
        <v>12700</v>
      </c>
      <c r="BS13" s="12">
        <f>ВВ!AO12</f>
        <v>12700</v>
      </c>
      <c r="BT13" s="12">
        <f>ВВ!AP12</f>
        <v>12700</v>
      </c>
      <c r="BU13" s="12">
        <f>ВВ!AQ12</f>
        <v>12700</v>
      </c>
      <c r="BV13" s="12">
        <f>ВВ!AR12</f>
        <v>13300</v>
      </c>
      <c r="BW13" s="12">
        <f>ВВ!AS12</f>
        <v>13300</v>
      </c>
      <c r="BX13" s="12">
        <f>ВВ!AT12</f>
        <v>13000</v>
      </c>
      <c r="BY13" s="12">
        <f>ВВ!AU12</f>
        <v>13000</v>
      </c>
      <c r="BZ13" s="12">
        <f>ВВ!AV12</f>
        <v>13000</v>
      </c>
      <c r="CA13" s="12">
        <f>ВВ!AW12</f>
        <v>13000</v>
      </c>
      <c r="CB13" s="12">
        <f>ВВ!AX12</f>
        <v>13000</v>
      </c>
      <c r="CC13" s="12">
        <f>ВВ!AY12</f>
        <v>13600</v>
      </c>
      <c r="CD13" s="12">
        <f>ВВ!AZ12</f>
        <v>13600</v>
      </c>
      <c r="CE13" s="12">
        <f>ВВ!BA12</f>
        <v>13600</v>
      </c>
      <c r="CF13" s="12">
        <f>ВВ!BB12</f>
        <v>12700</v>
      </c>
      <c r="CG13" s="12">
        <f>ВВ!BC12</f>
        <v>12700</v>
      </c>
      <c r="CH13" s="12">
        <f>ВВ!BD12</f>
        <v>12700</v>
      </c>
      <c r="CI13" s="12">
        <f>ВВ!BE12</f>
        <v>14500</v>
      </c>
      <c r="CJ13" s="12">
        <f>ВВ!BF12</f>
        <v>14500</v>
      </c>
      <c r="CK13" s="12">
        <f>ВВ!BG12</f>
        <v>14500</v>
      </c>
      <c r="CL13" s="12">
        <f>ВВ!BH12</f>
        <v>13600</v>
      </c>
      <c r="CM13" s="12">
        <f>ВВ!BI12</f>
        <v>13600</v>
      </c>
      <c r="CN13" s="12">
        <f>ВВ!BJ12</f>
        <v>13600</v>
      </c>
      <c r="CO13" s="12">
        <f>ВВ!BK12</f>
        <v>13600</v>
      </c>
      <c r="CP13" s="12">
        <f>ВВ!BL12</f>
        <v>13600</v>
      </c>
      <c r="CQ13" s="12">
        <f>ВВ!BM12</f>
        <v>14500</v>
      </c>
      <c r="CR13" s="12">
        <f>ВВ!BN12</f>
        <v>14500</v>
      </c>
      <c r="CS13" s="12">
        <f>ВВ!BO12</f>
        <v>14500</v>
      </c>
      <c r="CT13" s="12">
        <f>ВВ!BP12</f>
        <v>13000</v>
      </c>
      <c r="CU13" s="12">
        <f>ВВ!BQ12</f>
        <v>13000</v>
      </c>
      <c r="CV13" s="12">
        <f>ВВ!BR12</f>
        <v>13000</v>
      </c>
      <c r="CW13" s="12">
        <f>ВВ!BS12</f>
        <v>13000</v>
      </c>
      <c r="CX13" s="12">
        <f>ВВ!BT12</f>
        <v>13300</v>
      </c>
      <c r="CY13" s="12">
        <f>ВВ!BU12</f>
        <v>13300</v>
      </c>
      <c r="CZ13" s="12">
        <f>ВВ!BV12</f>
        <v>13000</v>
      </c>
      <c r="DA13" s="12">
        <f>ВВ!BW12</f>
        <v>13000</v>
      </c>
      <c r="DB13" s="12">
        <f>ВВ!BX12</f>
        <v>13000</v>
      </c>
      <c r="DC13" s="12">
        <f>ВВ!BY12</f>
        <v>13000</v>
      </c>
      <c r="DD13" s="12">
        <f>ВВ!BZ12</f>
        <v>13000</v>
      </c>
      <c r="DE13" s="12">
        <f>ВВ!CA12</f>
        <v>13300</v>
      </c>
      <c r="DF13" s="12">
        <f>ВВ!CB12</f>
        <v>13300</v>
      </c>
      <c r="DG13" s="12">
        <f>ВВ!CC12</f>
        <v>13000</v>
      </c>
      <c r="DH13" s="12">
        <f>ВВ!CD12</f>
        <v>13000</v>
      </c>
      <c r="DI13" s="12">
        <f>ВВ!CE12</f>
        <v>13000</v>
      </c>
      <c r="DJ13" s="12">
        <f>ВВ!CF12</f>
        <v>13000</v>
      </c>
      <c r="DK13" s="12">
        <f>ВВ!CG12</f>
        <v>13000</v>
      </c>
      <c r="DL13" s="12">
        <f>ВВ!CH12</f>
        <v>13300</v>
      </c>
      <c r="DM13" s="12">
        <f>ВВ!CI12</f>
        <v>13300</v>
      </c>
      <c r="DN13" s="12">
        <f>ВВ!CJ12</f>
        <v>13300</v>
      </c>
      <c r="DO13" s="12">
        <f>ВВ!CK12</f>
        <v>13300</v>
      </c>
      <c r="DP13" s="12">
        <f>ВВ!CL12</f>
        <v>13300</v>
      </c>
      <c r="DQ13" s="12">
        <f>ВВ!CM12</f>
        <v>13300</v>
      </c>
      <c r="DR13" s="12">
        <f>ВВ!CN12</f>
        <v>13300</v>
      </c>
      <c r="DS13" s="12">
        <f>ВВ!CO12</f>
        <v>17500</v>
      </c>
      <c r="DT13" s="12">
        <f>ВВ!CP12</f>
        <v>17500</v>
      </c>
      <c r="DU13" s="182">
        <f>ВВ!CQ12</f>
        <v>17500</v>
      </c>
      <c r="DV13" s="182">
        <f>ВВ!CR12</f>
        <v>17500</v>
      </c>
      <c r="DW13" s="182">
        <f>ВВ!CS12</f>
        <v>17500</v>
      </c>
      <c r="DX13" s="182">
        <f>ВВ!CT12</f>
        <v>17500</v>
      </c>
      <c r="DY13" s="182">
        <f>ВВ!CU12</f>
        <v>17500</v>
      </c>
      <c r="DZ13" s="12">
        <f>ВВ!CV12</f>
        <v>17500</v>
      </c>
      <c r="EA13" s="12">
        <f>ВВ!CW12</f>
        <v>17500</v>
      </c>
      <c r="EB13" s="12">
        <f>ВВ!CX12</f>
        <v>19500</v>
      </c>
      <c r="EC13" s="190">
        <f>ВВ!CY12</f>
        <v>19500</v>
      </c>
      <c r="ED13" s="190">
        <f>ВВ!CZ12</f>
        <v>19500</v>
      </c>
      <c r="EE13" s="190">
        <f>ВВ!DA12</f>
        <v>19500</v>
      </c>
      <c r="EF13" s="190">
        <f>ВВ!DB12</f>
        <v>19500</v>
      </c>
      <c r="EG13" s="190">
        <f>ВВ!DC12</f>
        <v>19500</v>
      </c>
      <c r="EH13" s="12">
        <f>ВВ!DD12</f>
        <v>19500</v>
      </c>
      <c r="EI13" s="12">
        <f>ВВ!DE12</f>
        <v>17500</v>
      </c>
      <c r="EJ13" s="12">
        <f>ВВ!DF12</f>
        <v>17500</v>
      </c>
      <c r="EK13" s="12">
        <f>ВВ!DG12</f>
        <v>17500</v>
      </c>
      <c r="EL13" s="12">
        <f>ВВ!DH12</f>
        <v>17500</v>
      </c>
      <c r="EM13" s="12">
        <f>ВВ!DI12</f>
        <v>17500</v>
      </c>
      <c r="EN13" s="12">
        <f>ВВ!DJ12</f>
        <v>17500</v>
      </c>
      <c r="EO13" s="12">
        <f>ВВ!DK12</f>
        <v>17500</v>
      </c>
      <c r="EP13" s="12">
        <f>ВВ!DL12</f>
        <v>17500</v>
      </c>
      <c r="EQ13" s="12">
        <f>ВВ!DM12</f>
        <v>18500</v>
      </c>
      <c r="ER13" s="12">
        <f>ВВ!DN12</f>
        <v>18500</v>
      </c>
      <c r="ES13" s="12">
        <f>ВВ!DO12</f>
        <v>18500</v>
      </c>
      <c r="ET13" s="12">
        <f>ВВ!DP12</f>
        <v>18500</v>
      </c>
      <c r="EU13" s="12">
        <f>ВВ!DQ12</f>
        <v>18500</v>
      </c>
      <c r="EV13" s="12">
        <f>ВВ!DR12</f>
        <v>18500</v>
      </c>
      <c r="EW13" s="12">
        <f>ВВ!DS12</f>
        <v>18500</v>
      </c>
      <c r="EX13" s="12">
        <f>ВВ!DT12</f>
        <v>18500</v>
      </c>
      <c r="EY13" s="12">
        <f>ВВ!DU12</f>
        <v>18500</v>
      </c>
      <c r="EZ13" s="12">
        <f>ВВ!DV12</f>
        <v>18500</v>
      </c>
      <c r="FA13" s="12">
        <f>ВВ!DW12</f>
        <v>18500</v>
      </c>
      <c r="FB13" s="12">
        <f>ВВ!DX12</f>
        <v>18500</v>
      </c>
      <c r="FC13" s="12">
        <f>ВВ!DY12</f>
        <v>18500</v>
      </c>
      <c r="FD13" s="12">
        <f>ВВ!DZ12</f>
        <v>18500</v>
      </c>
      <c r="FE13" s="12">
        <f>ВВ!EA12</f>
        <v>15500</v>
      </c>
      <c r="FF13" s="12">
        <f>ВВ!EB12</f>
        <v>15500</v>
      </c>
      <c r="FG13" s="12">
        <f>ВВ!EC12</f>
        <v>15500</v>
      </c>
      <c r="FH13" s="12">
        <f>ВВ!ED12</f>
        <v>15500</v>
      </c>
      <c r="FI13" s="12">
        <f>ВВ!EE12</f>
        <v>16000</v>
      </c>
      <c r="FJ13" s="12">
        <f>ВВ!EF12</f>
        <v>16000</v>
      </c>
      <c r="FK13" s="12">
        <f>ВВ!EG12</f>
        <v>15500</v>
      </c>
      <c r="FL13" s="12">
        <f>ВВ!EH12</f>
        <v>15500</v>
      </c>
      <c r="FM13" s="12">
        <f>ВВ!EI12</f>
        <v>15500</v>
      </c>
      <c r="FN13" s="12">
        <f>ВВ!EJ12</f>
        <v>15500</v>
      </c>
      <c r="FO13" s="12">
        <f>ВВ!EK12</f>
        <v>15500</v>
      </c>
      <c r="FP13" s="12">
        <f>ВВ!EL12</f>
        <v>16000</v>
      </c>
      <c r="FQ13" s="12">
        <f>ВВ!EM12</f>
        <v>16000</v>
      </c>
      <c r="FR13" s="12">
        <f>ВВ!EN12</f>
        <v>15500</v>
      </c>
      <c r="FS13" s="12">
        <f>ВВ!EO12</f>
        <v>15500</v>
      </c>
      <c r="FT13" s="12">
        <f>ВВ!EP12</f>
        <v>15500</v>
      </c>
      <c r="FU13" s="12">
        <f>ВВ!EQ12</f>
        <v>15500</v>
      </c>
      <c r="FV13" s="12">
        <f>ВВ!ER12</f>
        <v>15500</v>
      </c>
      <c r="FW13" s="12">
        <f>ВВ!ES12</f>
        <v>16000</v>
      </c>
      <c r="FX13" s="12">
        <f>ВВ!ET12</f>
        <v>16000</v>
      </c>
      <c r="FY13" s="12">
        <f>ВВ!EU12</f>
        <v>15500</v>
      </c>
      <c r="FZ13" s="12">
        <f>ВВ!EV12</f>
        <v>15500</v>
      </c>
      <c r="GA13" s="12">
        <f>ВВ!EW12</f>
        <v>15500</v>
      </c>
      <c r="GB13" s="12">
        <f>ВВ!EX12</f>
        <v>15500</v>
      </c>
      <c r="GC13" s="12">
        <f>ВВ!EY12</f>
        <v>15500</v>
      </c>
      <c r="GD13" s="12">
        <f>ВВ!EZ12</f>
        <v>16000</v>
      </c>
      <c r="GE13" s="12">
        <f>ВВ!FA12</f>
        <v>16000</v>
      </c>
      <c r="GF13" s="12">
        <f>ВВ!FB12</f>
        <v>15500</v>
      </c>
      <c r="GG13" s="12">
        <f>ВВ!FC12</f>
        <v>15500</v>
      </c>
      <c r="GH13" s="12">
        <f>ВВ!FD12</f>
        <v>15500</v>
      </c>
      <c r="GI13" s="12">
        <f>ВВ!FE12</f>
        <v>15500</v>
      </c>
      <c r="GJ13" s="12">
        <f>ВВ!FF12</f>
        <v>15500</v>
      </c>
      <c r="GK13" s="12">
        <f>ВВ!FG12</f>
        <v>16000</v>
      </c>
      <c r="GL13" s="12">
        <f>ВВ!FH12</f>
        <v>16000</v>
      </c>
      <c r="GM13" s="12">
        <f>ВВ!FI12</f>
        <v>15500</v>
      </c>
      <c r="GN13" s="12">
        <f>ВВ!FJ12</f>
        <v>15500</v>
      </c>
      <c r="GO13" s="12">
        <f>ВВ!FK12</f>
        <v>15500</v>
      </c>
      <c r="GP13" s="12">
        <f>ВВ!FL12</f>
        <v>15500</v>
      </c>
      <c r="GQ13" s="12">
        <f>ВВ!FM12</f>
        <v>15500</v>
      </c>
      <c r="GR13" s="12">
        <f>ВВ!FN12</f>
        <v>15500</v>
      </c>
      <c r="GS13" s="12">
        <f>ВВ!FO12</f>
        <v>15500</v>
      </c>
      <c r="GT13" s="12">
        <f>ВВ!FP12</f>
        <v>14500</v>
      </c>
      <c r="GU13" s="12">
        <f>ВВ!FQ12</f>
        <v>14500</v>
      </c>
      <c r="GV13" s="12">
        <f>ВВ!FR12</f>
        <v>14500</v>
      </c>
      <c r="GW13" s="12">
        <f>ВВ!FS12</f>
        <v>14500</v>
      </c>
      <c r="GX13" s="12">
        <f>ВВ!FT12</f>
        <v>14500</v>
      </c>
      <c r="GY13" s="12">
        <f>ВВ!FU12</f>
        <v>15000</v>
      </c>
      <c r="GZ13" s="12">
        <f>ВВ!FV12</f>
        <v>15000</v>
      </c>
      <c r="HA13" s="12">
        <f>ВВ!FW12</f>
        <v>14000</v>
      </c>
      <c r="HB13" s="12">
        <f>ВВ!FX12</f>
        <v>14000</v>
      </c>
      <c r="HC13" s="12">
        <f>ВВ!FY12</f>
        <v>14000</v>
      </c>
      <c r="HD13" s="12">
        <f>ВВ!FZ12</f>
        <v>14000</v>
      </c>
      <c r="HE13" s="12">
        <f>ВВ!GA12</f>
        <v>14000</v>
      </c>
      <c r="HF13" s="12">
        <f>ВВ!GB12</f>
        <v>14500</v>
      </c>
      <c r="HG13" s="12">
        <f>ВВ!GC12</f>
        <v>14500</v>
      </c>
      <c r="HH13" s="12">
        <f>ВВ!GD12</f>
        <v>14500</v>
      </c>
      <c r="HI13" s="12">
        <f>ВВ!GE12</f>
        <v>14500</v>
      </c>
      <c r="HJ13" s="12">
        <f>ВВ!GF12</f>
        <v>14500</v>
      </c>
      <c r="HK13" s="12">
        <f>ВВ!GG12</f>
        <v>14500</v>
      </c>
      <c r="HL13" s="12">
        <f>ВВ!GH12</f>
        <v>14500</v>
      </c>
      <c r="HM13" s="12">
        <f>ВВ!GI12</f>
        <v>15000</v>
      </c>
      <c r="HN13" s="12">
        <f>ВВ!GJ12</f>
        <v>15000</v>
      </c>
      <c r="HO13" s="12">
        <f>ВВ!GK12</f>
        <v>14500</v>
      </c>
      <c r="HP13" s="12">
        <f>ВВ!GL12</f>
        <v>14500</v>
      </c>
      <c r="HQ13" s="12">
        <f>ВВ!GM12</f>
        <v>14500</v>
      </c>
      <c r="HR13" s="12">
        <f>ВВ!GN12</f>
        <v>14500</v>
      </c>
      <c r="HS13" s="12">
        <f>ВВ!GO12</f>
        <v>14500</v>
      </c>
      <c r="HT13" s="12">
        <f>ВВ!GP12</f>
        <v>15000</v>
      </c>
      <c r="HU13" s="12">
        <f>ВВ!GQ12</f>
        <v>15000</v>
      </c>
      <c r="HV13" s="12">
        <f>ВВ!GR12</f>
        <v>14500</v>
      </c>
      <c r="HW13" s="12">
        <f>ВВ!GS12</f>
        <v>14500</v>
      </c>
      <c r="HX13" s="12">
        <f>ВВ!GT12</f>
        <v>14500</v>
      </c>
      <c r="HY13" s="12">
        <f>ВВ!GU12</f>
        <v>14500</v>
      </c>
      <c r="HZ13" s="12">
        <f>ВВ!GV12</f>
        <v>14500</v>
      </c>
      <c r="IA13" s="12">
        <f>ВВ!GW12</f>
        <v>14500</v>
      </c>
      <c r="IB13" s="12">
        <f>ВВ!GX12</f>
        <v>14500</v>
      </c>
      <c r="IC13" s="12">
        <f>ВВ!GY12</f>
        <v>14500</v>
      </c>
      <c r="ID13" s="12">
        <f>ВВ!GZ12</f>
        <v>14500</v>
      </c>
      <c r="IE13" s="12">
        <f>ВВ!HA12</f>
        <v>14500</v>
      </c>
      <c r="IF13" s="12">
        <f>ВВ!HB12</f>
        <v>14500</v>
      </c>
    </row>
    <row r="14" spans="1:240" s="3" customFormat="1" ht="12" customHeight="1">
      <c r="A14" s="13">
        <v>2</v>
      </c>
      <c r="B14" s="12" t="e">
        <f>ВВ!#REF!</f>
        <v>#REF!</v>
      </c>
      <c r="C14" s="12" t="e">
        <f>ВВ!#REF!</f>
        <v>#REF!</v>
      </c>
      <c r="D14" s="12" t="e">
        <f>ВВ!#REF!</f>
        <v>#REF!</v>
      </c>
      <c r="E14" s="12" t="e">
        <f>ВВ!#REF!</f>
        <v>#REF!</v>
      </c>
      <c r="F14" s="12" t="e">
        <f>ВВ!#REF!</f>
        <v>#REF!</v>
      </c>
      <c r="G14" s="12" t="e">
        <f>ВВ!#REF!</f>
        <v>#REF!</v>
      </c>
      <c r="H14" s="12" t="e">
        <f>ВВ!#REF!</f>
        <v>#REF!</v>
      </c>
      <c r="I14" s="12" t="e">
        <f>ВВ!#REF!</f>
        <v>#REF!</v>
      </c>
      <c r="J14" s="12" t="e">
        <f>ВВ!#REF!</f>
        <v>#REF!</v>
      </c>
      <c r="K14" s="12" t="e">
        <f>ВВ!#REF!</f>
        <v>#REF!</v>
      </c>
      <c r="L14" s="12" t="e">
        <f>ВВ!#REF!</f>
        <v>#REF!</v>
      </c>
      <c r="M14" s="12" t="e">
        <f>ВВ!#REF!</f>
        <v>#REF!</v>
      </c>
      <c r="N14" s="12" t="e">
        <f>ВВ!#REF!</f>
        <v>#REF!</v>
      </c>
      <c r="O14" s="12" t="e">
        <f>ВВ!#REF!</f>
        <v>#REF!</v>
      </c>
      <c r="P14" s="12" t="e">
        <f>ВВ!#REF!</f>
        <v>#REF!</v>
      </c>
      <c r="Q14" s="12" t="e">
        <f>ВВ!#REF!</f>
        <v>#REF!</v>
      </c>
      <c r="R14" s="12" t="e">
        <f>ВВ!#REF!</f>
        <v>#REF!</v>
      </c>
      <c r="S14" s="12" t="e">
        <f>ВВ!#REF!</f>
        <v>#REF!</v>
      </c>
      <c r="T14" s="12" t="e">
        <f>ВВ!#REF!</f>
        <v>#REF!</v>
      </c>
      <c r="U14" s="12" t="e">
        <f>ВВ!#REF!</f>
        <v>#REF!</v>
      </c>
      <c r="V14" s="12" t="e">
        <f>ВВ!#REF!</f>
        <v>#REF!</v>
      </c>
      <c r="W14" s="12" t="e">
        <f>ВВ!#REF!</f>
        <v>#REF!</v>
      </c>
      <c r="X14" s="12" t="e">
        <f>ВВ!#REF!</f>
        <v>#REF!</v>
      </c>
      <c r="Y14" s="12" t="e">
        <f>ВВ!#REF!</f>
        <v>#REF!</v>
      </c>
      <c r="Z14" s="12" t="e">
        <f>ВВ!#REF!</f>
        <v>#REF!</v>
      </c>
      <c r="AA14" s="12" t="e">
        <f>ВВ!#REF!</f>
        <v>#REF!</v>
      </c>
      <c r="AB14" s="12" t="e">
        <f>ВВ!#REF!</f>
        <v>#REF!</v>
      </c>
      <c r="AC14" s="12" t="e">
        <f>ВВ!#REF!</f>
        <v>#REF!</v>
      </c>
      <c r="AD14" s="12" t="e">
        <f>ВВ!#REF!</f>
        <v>#REF!</v>
      </c>
      <c r="AE14" s="12" t="e">
        <f>ВВ!#REF!</f>
        <v>#REF!</v>
      </c>
      <c r="AF14" s="12">
        <f>ВВ!B13</f>
        <v>23450</v>
      </c>
      <c r="AG14" s="12">
        <f>ВВ!C13</f>
        <v>23450</v>
      </c>
      <c r="AH14" s="12">
        <f>ВВ!D13</f>
        <v>23450</v>
      </c>
      <c r="AI14" s="12">
        <f>ВВ!E13</f>
        <v>18850</v>
      </c>
      <c r="AJ14" s="12">
        <f>ВВ!F13</f>
        <v>18850</v>
      </c>
      <c r="AK14" s="12">
        <f>ВВ!G13</f>
        <v>20350</v>
      </c>
      <c r="AL14" s="12">
        <f>ВВ!H13</f>
        <v>20350</v>
      </c>
      <c r="AM14" s="12">
        <f>ВВ!I13</f>
        <v>19350</v>
      </c>
      <c r="AN14" s="12">
        <f>ВВ!J13</f>
        <v>19350</v>
      </c>
      <c r="AO14" s="12">
        <f>ВВ!K13</f>
        <v>17350</v>
      </c>
      <c r="AP14" s="12">
        <f>ВВ!L13</f>
        <v>19350</v>
      </c>
      <c r="AQ14" s="12">
        <f>ВВ!M13</f>
        <v>19350</v>
      </c>
      <c r="AR14" s="12">
        <f>ВВ!N13</f>
        <v>19350</v>
      </c>
      <c r="AS14" s="12">
        <f>ВВ!O13</f>
        <v>18350</v>
      </c>
      <c r="AT14" s="12">
        <f>ВВ!P13</f>
        <v>18350</v>
      </c>
      <c r="AU14" s="12">
        <f>ВВ!Q13</f>
        <v>16850</v>
      </c>
      <c r="AV14" s="12">
        <f>ВВ!R13</f>
        <v>15850</v>
      </c>
      <c r="AW14" s="12">
        <f>ВВ!S13</f>
        <v>15850</v>
      </c>
      <c r="AX14" s="12">
        <f>ВВ!T13</f>
        <v>15850</v>
      </c>
      <c r="AY14" s="12">
        <f>ВВ!U13</f>
        <v>15850</v>
      </c>
      <c r="AZ14" s="12">
        <f>ВВ!V13</f>
        <v>15850</v>
      </c>
      <c r="BA14" s="12">
        <f>ВВ!W13</f>
        <v>15850</v>
      </c>
      <c r="BB14" s="12">
        <f>ВВ!X13</f>
        <v>15850</v>
      </c>
      <c r="BC14" s="12">
        <f>ВВ!Y13</f>
        <v>15200</v>
      </c>
      <c r="BD14" s="12">
        <f>ВВ!Z13</f>
        <v>15200</v>
      </c>
      <c r="BE14" s="12">
        <f>ВВ!AA13</f>
        <v>15200</v>
      </c>
      <c r="BF14" s="12">
        <f>ВВ!AB13</f>
        <v>15150</v>
      </c>
      <c r="BG14" s="12">
        <f>ВВ!AC13</f>
        <v>15150</v>
      </c>
      <c r="BH14" s="12">
        <f>ВВ!AD13</f>
        <v>15150</v>
      </c>
      <c r="BI14" s="12">
        <f>ВВ!AE13</f>
        <v>15150</v>
      </c>
      <c r="BJ14" s="12">
        <f>ВВ!AF13</f>
        <v>14550</v>
      </c>
      <c r="BK14" s="12">
        <f>ВВ!AG13</f>
        <v>14550</v>
      </c>
      <c r="BL14" s="12">
        <f>ВВ!AH13</f>
        <v>14550</v>
      </c>
      <c r="BM14" s="12">
        <f>ВВ!AI13</f>
        <v>14550</v>
      </c>
      <c r="BN14" s="12">
        <f>ВВ!AJ13</f>
        <v>14550</v>
      </c>
      <c r="BO14" s="12">
        <f>ВВ!AK13</f>
        <v>15850</v>
      </c>
      <c r="BP14" s="12">
        <f>ВВ!AL13</f>
        <v>15850</v>
      </c>
      <c r="BQ14" s="12">
        <f>ВВ!AM13</f>
        <v>14550</v>
      </c>
      <c r="BR14" s="12">
        <f>ВВ!AN13</f>
        <v>14550</v>
      </c>
      <c r="BS14" s="12">
        <f>ВВ!AO13</f>
        <v>14550</v>
      </c>
      <c r="BT14" s="12">
        <f>ВВ!AP13</f>
        <v>14550</v>
      </c>
      <c r="BU14" s="12">
        <f>ВВ!AQ13</f>
        <v>14550</v>
      </c>
      <c r="BV14" s="12">
        <f>ВВ!AR13</f>
        <v>15150</v>
      </c>
      <c r="BW14" s="12">
        <f>ВВ!AS13</f>
        <v>15150</v>
      </c>
      <c r="BX14" s="12">
        <f>ВВ!AT13</f>
        <v>14850</v>
      </c>
      <c r="BY14" s="12">
        <f>ВВ!AU13</f>
        <v>14850</v>
      </c>
      <c r="BZ14" s="12">
        <f>ВВ!AV13</f>
        <v>14850</v>
      </c>
      <c r="CA14" s="12">
        <f>ВВ!AW13</f>
        <v>14850</v>
      </c>
      <c r="CB14" s="12">
        <f>ВВ!AX13</f>
        <v>14850</v>
      </c>
      <c r="CC14" s="12">
        <f>ВВ!AY13</f>
        <v>15450</v>
      </c>
      <c r="CD14" s="12">
        <f>ВВ!AZ13</f>
        <v>15450</v>
      </c>
      <c r="CE14" s="12">
        <f>ВВ!BA13</f>
        <v>15450</v>
      </c>
      <c r="CF14" s="12">
        <f>ВВ!BB13</f>
        <v>14550</v>
      </c>
      <c r="CG14" s="12">
        <f>ВВ!BC13</f>
        <v>14550</v>
      </c>
      <c r="CH14" s="12">
        <f>ВВ!BD13</f>
        <v>14550</v>
      </c>
      <c r="CI14" s="12">
        <f>ВВ!BE13</f>
        <v>16350</v>
      </c>
      <c r="CJ14" s="12">
        <f>ВВ!BF13</f>
        <v>16350</v>
      </c>
      <c r="CK14" s="12">
        <f>ВВ!BG13</f>
        <v>16350</v>
      </c>
      <c r="CL14" s="12">
        <f>ВВ!BH13</f>
        <v>15450</v>
      </c>
      <c r="CM14" s="12">
        <f>ВВ!BI13</f>
        <v>15450</v>
      </c>
      <c r="CN14" s="12">
        <f>ВВ!BJ13</f>
        <v>15450</v>
      </c>
      <c r="CO14" s="12">
        <f>ВВ!BK13</f>
        <v>15450</v>
      </c>
      <c r="CP14" s="12">
        <f>ВВ!BL13</f>
        <v>15450</v>
      </c>
      <c r="CQ14" s="12">
        <f>ВВ!BM13</f>
        <v>16350</v>
      </c>
      <c r="CR14" s="12">
        <f>ВВ!BN13</f>
        <v>16350</v>
      </c>
      <c r="CS14" s="12">
        <f>ВВ!BO13</f>
        <v>16350</v>
      </c>
      <c r="CT14" s="12">
        <f>ВВ!BP13</f>
        <v>14850</v>
      </c>
      <c r="CU14" s="12">
        <f>ВВ!BQ13</f>
        <v>14850</v>
      </c>
      <c r="CV14" s="12">
        <f>ВВ!BR13</f>
        <v>14850</v>
      </c>
      <c r="CW14" s="12">
        <f>ВВ!BS13</f>
        <v>14850</v>
      </c>
      <c r="CX14" s="12">
        <f>ВВ!BT13</f>
        <v>15150</v>
      </c>
      <c r="CY14" s="12">
        <f>ВВ!BU13</f>
        <v>15150</v>
      </c>
      <c r="CZ14" s="12">
        <f>ВВ!BV13</f>
        <v>14850</v>
      </c>
      <c r="DA14" s="12">
        <f>ВВ!BW13</f>
        <v>14850</v>
      </c>
      <c r="DB14" s="12">
        <f>ВВ!BX13</f>
        <v>14850</v>
      </c>
      <c r="DC14" s="12">
        <f>ВВ!BY13</f>
        <v>14850</v>
      </c>
      <c r="DD14" s="12">
        <f>ВВ!BZ13</f>
        <v>14850</v>
      </c>
      <c r="DE14" s="12">
        <f>ВВ!CA13</f>
        <v>15150</v>
      </c>
      <c r="DF14" s="12">
        <f>ВВ!CB13</f>
        <v>15150</v>
      </c>
      <c r="DG14" s="12">
        <f>ВВ!CC13</f>
        <v>14850</v>
      </c>
      <c r="DH14" s="12">
        <f>ВВ!CD13</f>
        <v>14850</v>
      </c>
      <c r="DI14" s="12">
        <f>ВВ!CE13</f>
        <v>14850</v>
      </c>
      <c r="DJ14" s="12">
        <f>ВВ!CF13</f>
        <v>14850</v>
      </c>
      <c r="DK14" s="12">
        <f>ВВ!CG13</f>
        <v>14850</v>
      </c>
      <c r="DL14" s="12">
        <f>ВВ!CH13</f>
        <v>15150</v>
      </c>
      <c r="DM14" s="12">
        <f>ВВ!CI13</f>
        <v>15150</v>
      </c>
      <c r="DN14" s="12">
        <f>ВВ!CJ13</f>
        <v>15150</v>
      </c>
      <c r="DO14" s="12">
        <f>ВВ!CK13</f>
        <v>15150</v>
      </c>
      <c r="DP14" s="12">
        <f>ВВ!CL13</f>
        <v>15150</v>
      </c>
      <c r="DQ14" s="12">
        <f>ВВ!CM13</f>
        <v>15150</v>
      </c>
      <c r="DR14" s="12">
        <f>ВВ!CN13</f>
        <v>15150</v>
      </c>
      <c r="DS14" s="12">
        <f>ВВ!CO13</f>
        <v>19350</v>
      </c>
      <c r="DT14" s="12">
        <f>ВВ!CP13</f>
        <v>19350</v>
      </c>
      <c r="DU14" s="182">
        <f>ВВ!CQ13</f>
        <v>19350</v>
      </c>
      <c r="DV14" s="182">
        <f>ВВ!CR13</f>
        <v>19350</v>
      </c>
      <c r="DW14" s="182">
        <f>ВВ!CS13</f>
        <v>19350</v>
      </c>
      <c r="DX14" s="182">
        <f>ВВ!CT13</f>
        <v>19350</v>
      </c>
      <c r="DY14" s="182">
        <f>ВВ!CU13</f>
        <v>19350</v>
      </c>
      <c r="DZ14" s="12">
        <f>ВВ!CV13</f>
        <v>19350</v>
      </c>
      <c r="EA14" s="12">
        <f>ВВ!CW13</f>
        <v>19350</v>
      </c>
      <c r="EB14" s="12">
        <f>ВВ!CX13</f>
        <v>21350</v>
      </c>
      <c r="EC14" s="190">
        <f>ВВ!CY13</f>
        <v>21350</v>
      </c>
      <c r="ED14" s="190">
        <f>ВВ!CZ13</f>
        <v>21350</v>
      </c>
      <c r="EE14" s="190">
        <f>ВВ!DA13</f>
        <v>21350</v>
      </c>
      <c r="EF14" s="190">
        <f>ВВ!DB13</f>
        <v>21350</v>
      </c>
      <c r="EG14" s="190">
        <f>ВВ!DC13</f>
        <v>21350</v>
      </c>
      <c r="EH14" s="12">
        <f>ВВ!DD13</f>
        <v>21350</v>
      </c>
      <c r="EI14" s="12">
        <f>ВВ!DE13</f>
        <v>19350</v>
      </c>
      <c r="EJ14" s="12">
        <f>ВВ!DF13</f>
        <v>19350</v>
      </c>
      <c r="EK14" s="12">
        <f>ВВ!DG13</f>
        <v>19350</v>
      </c>
      <c r="EL14" s="12">
        <f>ВВ!DH13</f>
        <v>19350</v>
      </c>
      <c r="EM14" s="12">
        <f>ВВ!DI13</f>
        <v>19350</v>
      </c>
      <c r="EN14" s="12">
        <f>ВВ!DJ13</f>
        <v>19350</v>
      </c>
      <c r="EO14" s="12">
        <f>ВВ!DK13</f>
        <v>19350</v>
      </c>
      <c r="EP14" s="12">
        <f>ВВ!DL13</f>
        <v>19350</v>
      </c>
      <c r="EQ14" s="12">
        <f>ВВ!DM13</f>
        <v>20350</v>
      </c>
      <c r="ER14" s="12">
        <f>ВВ!DN13</f>
        <v>20350</v>
      </c>
      <c r="ES14" s="12">
        <f>ВВ!DO13</f>
        <v>20350</v>
      </c>
      <c r="ET14" s="12">
        <f>ВВ!DP13</f>
        <v>20350</v>
      </c>
      <c r="EU14" s="12">
        <f>ВВ!DQ13</f>
        <v>20350</v>
      </c>
      <c r="EV14" s="12">
        <f>ВВ!DR13</f>
        <v>20350</v>
      </c>
      <c r="EW14" s="12">
        <f>ВВ!DS13</f>
        <v>20350</v>
      </c>
      <c r="EX14" s="12">
        <f>ВВ!DT13</f>
        <v>20350</v>
      </c>
      <c r="EY14" s="12">
        <f>ВВ!DU13</f>
        <v>20350</v>
      </c>
      <c r="EZ14" s="12">
        <f>ВВ!DV13</f>
        <v>20350</v>
      </c>
      <c r="FA14" s="12">
        <f>ВВ!DW13</f>
        <v>20350</v>
      </c>
      <c r="FB14" s="12">
        <f>ВВ!DX13</f>
        <v>20350</v>
      </c>
      <c r="FC14" s="12">
        <f>ВВ!DY13</f>
        <v>20350</v>
      </c>
      <c r="FD14" s="12">
        <f>ВВ!DZ13</f>
        <v>20350</v>
      </c>
      <c r="FE14" s="12">
        <f>ВВ!EA13</f>
        <v>17350</v>
      </c>
      <c r="FF14" s="12">
        <f>ВВ!EB13</f>
        <v>17350</v>
      </c>
      <c r="FG14" s="12">
        <f>ВВ!EC13</f>
        <v>17350</v>
      </c>
      <c r="FH14" s="12">
        <f>ВВ!ED13</f>
        <v>17350</v>
      </c>
      <c r="FI14" s="12">
        <f>ВВ!EE13</f>
        <v>17850</v>
      </c>
      <c r="FJ14" s="12">
        <f>ВВ!EF13</f>
        <v>17850</v>
      </c>
      <c r="FK14" s="12">
        <f>ВВ!EG13</f>
        <v>17350</v>
      </c>
      <c r="FL14" s="12">
        <f>ВВ!EH13</f>
        <v>17350</v>
      </c>
      <c r="FM14" s="12">
        <f>ВВ!EI13</f>
        <v>17350</v>
      </c>
      <c r="FN14" s="12">
        <f>ВВ!EJ13</f>
        <v>17350</v>
      </c>
      <c r="FO14" s="12">
        <f>ВВ!EK13</f>
        <v>17350</v>
      </c>
      <c r="FP14" s="12">
        <f>ВВ!EL13</f>
        <v>17850</v>
      </c>
      <c r="FQ14" s="12">
        <f>ВВ!EM13</f>
        <v>17850</v>
      </c>
      <c r="FR14" s="12">
        <f>ВВ!EN13</f>
        <v>17350</v>
      </c>
      <c r="FS14" s="12">
        <f>ВВ!EO13</f>
        <v>17350</v>
      </c>
      <c r="FT14" s="12">
        <f>ВВ!EP13</f>
        <v>17350</v>
      </c>
      <c r="FU14" s="12">
        <f>ВВ!EQ13</f>
        <v>17350</v>
      </c>
      <c r="FV14" s="12">
        <f>ВВ!ER13</f>
        <v>17350</v>
      </c>
      <c r="FW14" s="12">
        <f>ВВ!ES13</f>
        <v>17850</v>
      </c>
      <c r="FX14" s="12">
        <f>ВВ!ET13</f>
        <v>17850</v>
      </c>
      <c r="FY14" s="12">
        <f>ВВ!EU13</f>
        <v>17350</v>
      </c>
      <c r="FZ14" s="12">
        <f>ВВ!EV13</f>
        <v>17350</v>
      </c>
      <c r="GA14" s="12">
        <f>ВВ!EW13</f>
        <v>17350</v>
      </c>
      <c r="GB14" s="12">
        <f>ВВ!EX13</f>
        <v>17350</v>
      </c>
      <c r="GC14" s="12">
        <f>ВВ!EY13</f>
        <v>17350</v>
      </c>
      <c r="GD14" s="12">
        <f>ВВ!EZ13</f>
        <v>17850</v>
      </c>
      <c r="GE14" s="12">
        <f>ВВ!FA13</f>
        <v>17850</v>
      </c>
      <c r="GF14" s="12">
        <f>ВВ!FB13</f>
        <v>17350</v>
      </c>
      <c r="GG14" s="12">
        <f>ВВ!FC13</f>
        <v>17350</v>
      </c>
      <c r="GH14" s="12">
        <f>ВВ!FD13</f>
        <v>17350</v>
      </c>
      <c r="GI14" s="12">
        <f>ВВ!FE13</f>
        <v>17350</v>
      </c>
      <c r="GJ14" s="12">
        <f>ВВ!FF13</f>
        <v>17350</v>
      </c>
      <c r="GK14" s="12">
        <f>ВВ!FG13</f>
        <v>17850</v>
      </c>
      <c r="GL14" s="12">
        <f>ВВ!FH13</f>
        <v>17850</v>
      </c>
      <c r="GM14" s="12">
        <f>ВВ!FI13</f>
        <v>17350</v>
      </c>
      <c r="GN14" s="12">
        <f>ВВ!FJ13</f>
        <v>17350</v>
      </c>
      <c r="GO14" s="12">
        <f>ВВ!FK13</f>
        <v>17350</v>
      </c>
      <c r="GP14" s="12">
        <f>ВВ!FL13</f>
        <v>17350</v>
      </c>
      <c r="GQ14" s="12">
        <f>ВВ!FM13</f>
        <v>17350</v>
      </c>
      <c r="GR14" s="12">
        <f>ВВ!FN13</f>
        <v>17350</v>
      </c>
      <c r="GS14" s="12">
        <f>ВВ!FO13</f>
        <v>17350</v>
      </c>
      <c r="GT14" s="12">
        <f>ВВ!FP13</f>
        <v>16350</v>
      </c>
      <c r="GU14" s="12">
        <f>ВВ!FQ13</f>
        <v>16350</v>
      </c>
      <c r="GV14" s="12">
        <f>ВВ!FR13</f>
        <v>16350</v>
      </c>
      <c r="GW14" s="12">
        <f>ВВ!FS13</f>
        <v>16350</v>
      </c>
      <c r="GX14" s="12">
        <f>ВВ!FT13</f>
        <v>16350</v>
      </c>
      <c r="GY14" s="12">
        <f>ВВ!FU13</f>
        <v>16850</v>
      </c>
      <c r="GZ14" s="12">
        <f>ВВ!FV13</f>
        <v>16850</v>
      </c>
      <c r="HA14" s="12">
        <f>ВВ!FW13</f>
        <v>15850</v>
      </c>
      <c r="HB14" s="12">
        <f>ВВ!FX13</f>
        <v>15850</v>
      </c>
      <c r="HC14" s="12">
        <f>ВВ!FY13</f>
        <v>15850</v>
      </c>
      <c r="HD14" s="12">
        <f>ВВ!FZ13</f>
        <v>15850</v>
      </c>
      <c r="HE14" s="12">
        <f>ВВ!GA13</f>
        <v>15850</v>
      </c>
      <c r="HF14" s="12">
        <f>ВВ!GB13</f>
        <v>16350</v>
      </c>
      <c r="HG14" s="12">
        <f>ВВ!GC13</f>
        <v>16350</v>
      </c>
      <c r="HH14" s="12">
        <f>ВВ!GD13</f>
        <v>16350</v>
      </c>
      <c r="HI14" s="12">
        <f>ВВ!GE13</f>
        <v>16350</v>
      </c>
      <c r="HJ14" s="12">
        <f>ВВ!GF13</f>
        <v>16350</v>
      </c>
      <c r="HK14" s="12">
        <f>ВВ!GG13</f>
        <v>16350</v>
      </c>
      <c r="HL14" s="12">
        <f>ВВ!GH13</f>
        <v>16350</v>
      </c>
      <c r="HM14" s="12">
        <f>ВВ!GI13</f>
        <v>16850</v>
      </c>
      <c r="HN14" s="12">
        <f>ВВ!GJ13</f>
        <v>16850</v>
      </c>
      <c r="HO14" s="12">
        <f>ВВ!GK13</f>
        <v>16350</v>
      </c>
      <c r="HP14" s="12">
        <f>ВВ!GL13</f>
        <v>16350</v>
      </c>
      <c r="HQ14" s="12">
        <f>ВВ!GM13</f>
        <v>16350</v>
      </c>
      <c r="HR14" s="12">
        <f>ВВ!GN13</f>
        <v>16350</v>
      </c>
      <c r="HS14" s="12">
        <f>ВВ!GO13</f>
        <v>16350</v>
      </c>
      <c r="HT14" s="12">
        <f>ВВ!GP13</f>
        <v>16850</v>
      </c>
      <c r="HU14" s="12">
        <f>ВВ!GQ13</f>
        <v>16850</v>
      </c>
      <c r="HV14" s="12">
        <f>ВВ!GR13</f>
        <v>16350</v>
      </c>
      <c r="HW14" s="12">
        <f>ВВ!GS13</f>
        <v>16350</v>
      </c>
      <c r="HX14" s="12">
        <f>ВВ!GT13</f>
        <v>16350</v>
      </c>
      <c r="HY14" s="12">
        <f>ВВ!GU13</f>
        <v>16350</v>
      </c>
      <c r="HZ14" s="12">
        <f>ВВ!GV13</f>
        <v>16350</v>
      </c>
      <c r="IA14" s="12">
        <f>ВВ!GW13</f>
        <v>16350</v>
      </c>
      <c r="IB14" s="12">
        <f>ВВ!GX13</f>
        <v>16350</v>
      </c>
      <c r="IC14" s="12">
        <f>ВВ!GY13</f>
        <v>16350</v>
      </c>
      <c r="ID14" s="12">
        <f>ВВ!GZ13</f>
        <v>16350</v>
      </c>
      <c r="IE14" s="12">
        <f>ВВ!HA13</f>
        <v>16350</v>
      </c>
      <c r="IF14" s="12">
        <f>ВВ!HB13</f>
        <v>16350</v>
      </c>
    </row>
    <row r="15" spans="1:240" s="3" customFormat="1" ht="12" customHeight="1">
      <c r="A15" s="12" t="s">
        <v>71</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82"/>
      <c r="DV15" s="182"/>
      <c r="DW15" s="182"/>
      <c r="DX15" s="182"/>
      <c r="DY15" s="182"/>
      <c r="DZ15" s="12"/>
      <c r="EA15" s="12"/>
      <c r="EB15" s="12"/>
      <c r="EC15" s="190"/>
      <c r="ED15" s="190"/>
      <c r="EE15" s="190"/>
      <c r="EF15" s="190"/>
      <c r="EG15" s="190"/>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row>
    <row r="16" spans="1:240" s="3" customFormat="1" ht="12" customHeight="1">
      <c r="A16" s="13">
        <v>1</v>
      </c>
      <c r="B16" s="12" t="e">
        <f>ВВ!#REF!</f>
        <v>#REF!</v>
      </c>
      <c r="C16" s="12" t="e">
        <f>ВВ!#REF!</f>
        <v>#REF!</v>
      </c>
      <c r="D16" s="12" t="e">
        <f>ВВ!#REF!</f>
        <v>#REF!</v>
      </c>
      <c r="E16" s="12" t="e">
        <f>ВВ!#REF!</f>
        <v>#REF!</v>
      </c>
      <c r="F16" s="12" t="e">
        <f>ВВ!#REF!</f>
        <v>#REF!</v>
      </c>
      <c r="G16" s="12" t="e">
        <f>ВВ!#REF!</f>
        <v>#REF!</v>
      </c>
      <c r="H16" s="12" t="e">
        <f>ВВ!#REF!</f>
        <v>#REF!</v>
      </c>
      <c r="I16" s="12" t="e">
        <f>ВВ!#REF!</f>
        <v>#REF!</v>
      </c>
      <c r="J16" s="12" t="e">
        <f>ВВ!#REF!</f>
        <v>#REF!</v>
      </c>
      <c r="K16" s="12" t="e">
        <f>ВВ!#REF!</f>
        <v>#REF!</v>
      </c>
      <c r="L16" s="12" t="e">
        <f>ВВ!#REF!</f>
        <v>#REF!</v>
      </c>
      <c r="M16" s="12" t="e">
        <f>ВВ!#REF!</f>
        <v>#REF!</v>
      </c>
      <c r="N16" s="12" t="e">
        <f>ВВ!#REF!</f>
        <v>#REF!</v>
      </c>
      <c r="O16" s="12" t="e">
        <f>ВВ!#REF!</f>
        <v>#REF!</v>
      </c>
      <c r="P16" s="12" t="e">
        <f>ВВ!#REF!</f>
        <v>#REF!</v>
      </c>
      <c r="Q16" s="12" t="e">
        <f>ВВ!#REF!</f>
        <v>#REF!</v>
      </c>
      <c r="R16" s="12" t="e">
        <f>ВВ!#REF!</f>
        <v>#REF!</v>
      </c>
      <c r="S16" s="12" t="e">
        <f>ВВ!#REF!</f>
        <v>#REF!</v>
      </c>
      <c r="T16" s="12" t="e">
        <f>ВВ!#REF!</f>
        <v>#REF!</v>
      </c>
      <c r="U16" s="12" t="e">
        <f>ВВ!#REF!</f>
        <v>#REF!</v>
      </c>
      <c r="V16" s="12" t="e">
        <f>ВВ!#REF!</f>
        <v>#REF!</v>
      </c>
      <c r="W16" s="12" t="e">
        <f>ВВ!#REF!</f>
        <v>#REF!</v>
      </c>
      <c r="X16" s="12" t="e">
        <f>ВВ!#REF!</f>
        <v>#REF!</v>
      </c>
      <c r="Y16" s="12" t="e">
        <f>ВВ!#REF!</f>
        <v>#REF!</v>
      </c>
      <c r="Z16" s="12" t="e">
        <f>ВВ!#REF!</f>
        <v>#REF!</v>
      </c>
      <c r="AA16" s="12" t="e">
        <f>ВВ!#REF!</f>
        <v>#REF!</v>
      </c>
      <c r="AB16" s="12" t="e">
        <f>ВВ!#REF!</f>
        <v>#REF!</v>
      </c>
      <c r="AC16" s="12" t="e">
        <f>ВВ!#REF!</f>
        <v>#REF!</v>
      </c>
      <c r="AD16" s="12" t="e">
        <f>ВВ!#REF!</f>
        <v>#REF!</v>
      </c>
      <c r="AE16" s="12" t="e">
        <f>ВВ!#REF!</f>
        <v>#REF!</v>
      </c>
      <c r="AF16" s="12">
        <f>ВВ!B15</f>
        <v>24000</v>
      </c>
      <c r="AG16" s="12">
        <f>ВВ!C15</f>
        <v>24000</v>
      </c>
      <c r="AH16" s="12">
        <f>ВВ!D15</f>
        <v>24000</v>
      </c>
      <c r="AI16" s="12">
        <f>ВВ!E15</f>
        <v>17700</v>
      </c>
      <c r="AJ16" s="12">
        <f>ВВ!F15</f>
        <v>17700</v>
      </c>
      <c r="AK16" s="12">
        <f>ВВ!G15</f>
        <v>19200</v>
      </c>
      <c r="AL16" s="12">
        <f>ВВ!H15</f>
        <v>19200</v>
      </c>
      <c r="AM16" s="12">
        <f>ВВ!I15</f>
        <v>18200</v>
      </c>
      <c r="AN16" s="12">
        <f>ВВ!J15</f>
        <v>18200</v>
      </c>
      <c r="AO16" s="12">
        <f>ВВ!K15</f>
        <v>16200</v>
      </c>
      <c r="AP16" s="12">
        <f>ВВ!L15</f>
        <v>18200</v>
      </c>
      <c r="AQ16" s="12">
        <f>ВВ!M15</f>
        <v>18200</v>
      </c>
      <c r="AR16" s="12">
        <f>ВВ!N15</f>
        <v>18200</v>
      </c>
      <c r="AS16" s="12">
        <f>ВВ!O15</f>
        <v>17200</v>
      </c>
      <c r="AT16" s="12">
        <f>ВВ!P15</f>
        <v>17200</v>
      </c>
      <c r="AU16" s="12">
        <f>ВВ!Q15</f>
        <v>15700</v>
      </c>
      <c r="AV16" s="12">
        <f>ВВ!R15</f>
        <v>14700</v>
      </c>
      <c r="AW16" s="12">
        <f>ВВ!S15</f>
        <v>14700</v>
      </c>
      <c r="AX16" s="12">
        <f>ВВ!T15</f>
        <v>14700</v>
      </c>
      <c r="AY16" s="12">
        <f>ВВ!U15</f>
        <v>14700</v>
      </c>
      <c r="AZ16" s="12">
        <f>ВВ!V15</f>
        <v>14700</v>
      </c>
      <c r="BA16" s="12">
        <f>ВВ!W15</f>
        <v>14700</v>
      </c>
      <c r="BB16" s="12">
        <f>ВВ!X15</f>
        <v>14700</v>
      </c>
      <c r="BC16" s="12">
        <f>ВВ!Y15</f>
        <v>14050</v>
      </c>
      <c r="BD16" s="12">
        <f>ВВ!Z15</f>
        <v>14050</v>
      </c>
      <c r="BE16" s="12">
        <f>ВВ!AA15</f>
        <v>14050</v>
      </c>
      <c r="BF16" s="12">
        <f>ВВ!AB15</f>
        <v>14800</v>
      </c>
      <c r="BG16" s="12">
        <f>ВВ!AC15</f>
        <v>14800</v>
      </c>
      <c r="BH16" s="12">
        <f>ВВ!AD15</f>
        <v>14800</v>
      </c>
      <c r="BI16" s="12">
        <f>ВВ!AE15</f>
        <v>14800</v>
      </c>
      <c r="BJ16" s="12">
        <f>ВВ!AF15</f>
        <v>14200</v>
      </c>
      <c r="BK16" s="12">
        <f>ВВ!AG15</f>
        <v>14200</v>
      </c>
      <c r="BL16" s="12">
        <f>ВВ!AH15</f>
        <v>14200</v>
      </c>
      <c r="BM16" s="12">
        <f>ВВ!AI15</f>
        <v>14200</v>
      </c>
      <c r="BN16" s="12">
        <f>ВВ!AJ15</f>
        <v>14200</v>
      </c>
      <c r="BO16" s="12">
        <f>ВВ!AK15</f>
        <v>15500</v>
      </c>
      <c r="BP16" s="12">
        <f>ВВ!AL15</f>
        <v>15500</v>
      </c>
      <c r="BQ16" s="12">
        <f>ВВ!AM15</f>
        <v>14200</v>
      </c>
      <c r="BR16" s="12">
        <f>ВВ!AN15</f>
        <v>14200</v>
      </c>
      <c r="BS16" s="12">
        <f>ВВ!AO15</f>
        <v>14200</v>
      </c>
      <c r="BT16" s="12">
        <f>ВВ!AP15</f>
        <v>14200</v>
      </c>
      <c r="BU16" s="12">
        <f>ВВ!AQ15</f>
        <v>14200</v>
      </c>
      <c r="BV16" s="12">
        <f>ВВ!AR15</f>
        <v>14800</v>
      </c>
      <c r="BW16" s="12">
        <f>ВВ!AS15</f>
        <v>14800</v>
      </c>
      <c r="BX16" s="12">
        <f>ВВ!AT15</f>
        <v>14500</v>
      </c>
      <c r="BY16" s="12">
        <f>ВВ!AU15</f>
        <v>14500</v>
      </c>
      <c r="BZ16" s="12">
        <f>ВВ!AV15</f>
        <v>14500</v>
      </c>
      <c r="CA16" s="12">
        <f>ВВ!AW15</f>
        <v>14500</v>
      </c>
      <c r="CB16" s="12">
        <f>ВВ!AX15</f>
        <v>14500</v>
      </c>
      <c r="CC16" s="12">
        <f>ВВ!AY15</f>
        <v>15100</v>
      </c>
      <c r="CD16" s="12">
        <f>ВВ!AZ15</f>
        <v>15100</v>
      </c>
      <c r="CE16" s="12">
        <f>ВВ!BA15</f>
        <v>15100</v>
      </c>
      <c r="CF16" s="12">
        <f>ВВ!BB15</f>
        <v>14200</v>
      </c>
      <c r="CG16" s="12">
        <f>ВВ!BC15</f>
        <v>14200</v>
      </c>
      <c r="CH16" s="12">
        <f>ВВ!BD15</f>
        <v>14200</v>
      </c>
      <c r="CI16" s="12">
        <f>ВВ!BE15</f>
        <v>16000</v>
      </c>
      <c r="CJ16" s="12">
        <f>ВВ!BF15</f>
        <v>16000</v>
      </c>
      <c r="CK16" s="12">
        <f>ВВ!BG15</f>
        <v>16000</v>
      </c>
      <c r="CL16" s="12">
        <f>ВВ!BH15</f>
        <v>15100</v>
      </c>
      <c r="CM16" s="12">
        <f>ВВ!BI15</f>
        <v>15100</v>
      </c>
      <c r="CN16" s="12">
        <f>ВВ!BJ15</f>
        <v>15100</v>
      </c>
      <c r="CO16" s="12">
        <f>ВВ!BK15</f>
        <v>15100</v>
      </c>
      <c r="CP16" s="12">
        <f>ВВ!BL15</f>
        <v>15100</v>
      </c>
      <c r="CQ16" s="12">
        <f>ВВ!BM15</f>
        <v>16000</v>
      </c>
      <c r="CR16" s="12">
        <f>ВВ!BN15</f>
        <v>16000</v>
      </c>
      <c r="CS16" s="12">
        <f>ВВ!BO15</f>
        <v>16000</v>
      </c>
      <c r="CT16" s="12">
        <f>ВВ!BP15</f>
        <v>14500</v>
      </c>
      <c r="CU16" s="12">
        <f>ВВ!BQ15</f>
        <v>14500</v>
      </c>
      <c r="CV16" s="12">
        <f>ВВ!BR15</f>
        <v>14500</v>
      </c>
      <c r="CW16" s="12">
        <f>ВВ!BS15</f>
        <v>14500</v>
      </c>
      <c r="CX16" s="12">
        <f>ВВ!BT15</f>
        <v>14800</v>
      </c>
      <c r="CY16" s="12">
        <f>ВВ!BU15</f>
        <v>14800</v>
      </c>
      <c r="CZ16" s="12">
        <f>ВВ!BV15</f>
        <v>14500</v>
      </c>
      <c r="DA16" s="12">
        <f>ВВ!BW15</f>
        <v>14500</v>
      </c>
      <c r="DB16" s="12">
        <f>ВВ!BX15</f>
        <v>14500</v>
      </c>
      <c r="DC16" s="12">
        <f>ВВ!BY15</f>
        <v>14500</v>
      </c>
      <c r="DD16" s="12">
        <f>ВВ!BZ15</f>
        <v>14500</v>
      </c>
      <c r="DE16" s="12">
        <f>ВВ!CA15</f>
        <v>14800</v>
      </c>
      <c r="DF16" s="12">
        <f>ВВ!CB15</f>
        <v>14800</v>
      </c>
      <c r="DG16" s="12">
        <f>ВВ!CC15</f>
        <v>14500</v>
      </c>
      <c r="DH16" s="12">
        <f>ВВ!CD15</f>
        <v>14500</v>
      </c>
      <c r="DI16" s="12">
        <f>ВВ!CE15</f>
        <v>14500</v>
      </c>
      <c r="DJ16" s="12">
        <f>ВВ!CF15</f>
        <v>14500</v>
      </c>
      <c r="DK16" s="12">
        <f>ВВ!CG15</f>
        <v>14500</v>
      </c>
      <c r="DL16" s="12">
        <f>ВВ!CH15</f>
        <v>14800</v>
      </c>
      <c r="DM16" s="12">
        <f>ВВ!CI15</f>
        <v>14800</v>
      </c>
      <c r="DN16" s="12">
        <f>ВВ!CJ15</f>
        <v>14800</v>
      </c>
      <c r="DO16" s="12">
        <f>ВВ!CK15</f>
        <v>14800</v>
      </c>
      <c r="DP16" s="12">
        <f>ВВ!CL15</f>
        <v>14800</v>
      </c>
      <c r="DQ16" s="12">
        <f>ВВ!CM15</f>
        <v>14800</v>
      </c>
      <c r="DR16" s="12">
        <f>ВВ!CN15</f>
        <v>14800</v>
      </c>
      <c r="DS16" s="12">
        <f>ВВ!CO15</f>
        <v>19000</v>
      </c>
      <c r="DT16" s="12">
        <f>ВВ!CP15</f>
        <v>19000</v>
      </c>
      <c r="DU16" s="182">
        <f>ВВ!CQ15</f>
        <v>19000</v>
      </c>
      <c r="DV16" s="182">
        <f>ВВ!CR15</f>
        <v>19000</v>
      </c>
      <c r="DW16" s="182">
        <f>ВВ!CS15</f>
        <v>19000</v>
      </c>
      <c r="DX16" s="182">
        <f>ВВ!CT15</f>
        <v>19000</v>
      </c>
      <c r="DY16" s="182">
        <f>ВВ!CU15</f>
        <v>19000</v>
      </c>
      <c r="DZ16" s="12">
        <f>ВВ!CV15</f>
        <v>19000</v>
      </c>
      <c r="EA16" s="12">
        <f>ВВ!CW15</f>
        <v>19000</v>
      </c>
      <c r="EB16" s="12">
        <f>ВВ!CX15</f>
        <v>21000</v>
      </c>
      <c r="EC16" s="190">
        <f>ВВ!CY15</f>
        <v>21000</v>
      </c>
      <c r="ED16" s="190">
        <f>ВВ!CZ15</f>
        <v>21000</v>
      </c>
      <c r="EE16" s="190">
        <f>ВВ!DA15</f>
        <v>21000</v>
      </c>
      <c r="EF16" s="190">
        <f>ВВ!DB15</f>
        <v>21000</v>
      </c>
      <c r="EG16" s="190">
        <f>ВВ!DC15</f>
        <v>21000</v>
      </c>
      <c r="EH16" s="12">
        <f>ВВ!DD15</f>
        <v>21000</v>
      </c>
      <c r="EI16" s="12">
        <f>ВВ!DE15</f>
        <v>19000</v>
      </c>
      <c r="EJ16" s="12">
        <f>ВВ!DF15</f>
        <v>19000</v>
      </c>
      <c r="EK16" s="12">
        <f>ВВ!DG15</f>
        <v>19000</v>
      </c>
      <c r="EL16" s="12">
        <f>ВВ!DH15</f>
        <v>19000</v>
      </c>
      <c r="EM16" s="12">
        <f>ВВ!DI15</f>
        <v>19000</v>
      </c>
      <c r="EN16" s="12">
        <f>ВВ!DJ15</f>
        <v>19000</v>
      </c>
      <c r="EO16" s="12">
        <f>ВВ!DK15</f>
        <v>19000</v>
      </c>
      <c r="EP16" s="12">
        <f>ВВ!DL15</f>
        <v>19000</v>
      </c>
      <c r="EQ16" s="12">
        <f>ВВ!DM15</f>
        <v>20000</v>
      </c>
      <c r="ER16" s="12">
        <f>ВВ!DN15</f>
        <v>20000</v>
      </c>
      <c r="ES16" s="12">
        <f>ВВ!DO15</f>
        <v>20000</v>
      </c>
      <c r="ET16" s="12">
        <f>ВВ!DP15</f>
        <v>20000</v>
      </c>
      <c r="EU16" s="12">
        <f>ВВ!DQ15</f>
        <v>20000</v>
      </c>
      <c r="EV16" s="12">
        <f>ВВ!DR15</f>
        <v>20000</v>
      </c>
      <c r="EW16" s="12">
        <f>ВВ!DS15</f>
        <v>20000</v>
      </c>
      <c r="EX16" s="12">
        <f>ВВ!DT15</f>
        <v>20000</v>
      </c>
      <c r="EY16" s="12">
        <f>ВВ!DU15</f>
        <v>20000</v>
      </c>
      <c r="EZ16" s="12">
        <f>ВВ!DV15</f>
        <v>20000</v>
      </c>
      <c r="FA16" s="12">
        <f>ВВ!DW15</f>
        <v>20000</v>
      </c>
      <c r="FB16" s="12">
        <f>ВВ!DX15</f>
        <v>20000</v>
      </c>
      <c r="FC16" s="12">
        <f>ВВ!DY15</f>
        <v>20000</v>
      </c>
      <c r="FD16" s="12">
        <f>ВВ!DZ15</f>
        <v>20000</v>
      </c>
      <c r="FE16" s="12">
        <f>ВВ!EA15</f>
        <v>17000</v>
      </c>
      <c r="FF16" s="12">
        <f>ВВ!EB15</f>
        <v>17000</v>
      </c>
      <c r="FG16" s="12">
        <f>ВВ!EC15</f>
        <v>17000</v>
      </c>
      <c r="FH16" s="12">
        <f>ВВ!ED15</f>
        <v>17000</v>
      </c>
      <c r="FI16" s="12">
        <f>ВВ!EE15</f>
        <v>17500</v>
      </c>
      <c r="FJ16" s="12">
        <f>ВВ!EF15</f>
        <v>17500</v>
      </c>
      <c r="FK16" s="12">
        <f>ВВ!EG15</f>
        <v>17000</v>
      </c>
      <c r="FL16" s="12">
        <f>ВВ!EH15</f>
        <v>17000</v>
      </c>
      <c r="FM16" s="12">
        <f>ВВ!EI15</f>
        <v>17000</v>
      </c>
      <c r="FN16" s="12">
        <f>ВВ!EJ15</f>
        <v>17000</v>
      </c>
      <c r="FO16" s="12">
        <f>ВВ!EK15</f>
        <v>17000</v>
      </c>
      <c r="FP16" s="12">
        <f>ВВ!EL15</f>
        <v>17500</v>
      </c>
      <c r="FQ16" s="12">
        <f>ВВ!EM15</f>
        <v>17500</v>
      </c>
      <c r="FR16" s="12">
        <f>ВВ!EN15</f>
        <v>17000</v>
      </c>
      <c r="FS16" s="12">
        <f>ВВ!EO15</f>
        <v>17000</v>
      </c>
      <c r="FT16" s="12">
        <f>ВВ!EP15</f>
        <v>17000</v>
      </c>
      <c r="FU16" s="12">
        <f>ВВ!EQ15</f>
        <v>17000</v>
      </c>
      <c r="FV16" s="12">
        <f>ВВ!ER15</f>
        <v>17000</v>
      </c>
      <c r="FW16" s="12">
        <f>ВВ!ES15</f>
        <v>17500</v>
      </c>
      <c r="FX16" s="12">
        <f>ВВ!ET15</f>
        <v>17500</v>
      </c>
      <c r="FY16" s="12">
        <f>ВВ!EU15</f>
        <v>17000</v>
      </c>
      <c r="FZ16" s="12">
        <f>ВВ!EV15</f>
        <v>17000</v>
      </c>
      <c r="GA16" s="12">
        <f>ВВ!EW15</f>
        <v>17000</v>
      </c>
      <c r="GB16" s="12">
        <f>ВВ!EX15</f>
        <v>17000</v>
      </c>
      <c r="GC16" s="12">
        <f>ВВ!EY15</f>
        <v>17000</v>
      </c>
      <c r="GD16" s="12">
        <f>ВВ!EZ15</f>
        <v>17500</v>
      </c>
      <c r="GE16" s="12">
        <f>ВВ!FA15</f>
        <v>17500</v>
      </c>
      <c r="GF16" s="12">
        <f>ВВ!FB15</f>
        <v>17000</v>
      </c>
      <c r="GG16" s="12">
        <f>ВВ!FC15</f>
        <v>17000</v>
      </c>
      <c r="GH16" s="12">
        <f>ВВ!FD15</f>
        <v>17000</v>
      </c>
      <c r="GI16" s="12">
        <f>ВВ!FE15</f>
        <v>17000</v>
      </c>
      <c r="GJ16" s="12">
        <f>ВВ!FF15</f>
        <v>17000</v>
      </c>
      <c r="GK16" s="12">
        <f>ВВ!FG15</f>
        <v>17500</v>
      </c>
      <c r="GL16" s="12">
        <f>ВВ!FH15</f>
        <v>17500</v>
      </c>
      <c r="GM16" s="12">
        <f>ВВ!FI15</f>
        <v>17000</v>
      </c>
      <c r="GN16" s="12">
        <f>ВВ!FJ15</f>
        <v>17000</v>
      </c>
      <c r="GO16" s="12">
        <f>ВВ!FK15</f>
        <v>17000</v>
      </c>
      <c r="GP16" s="12">
        <f>ВВ!FL15</f>
        <v>17000</v>
      </c>
      <c r="GQ16" s="12">
        <f>ВВ!FM15</f>
        <v>17000</v>
      </c>
      <c r="GR16" s="12">
        <f>ВВ!FN15</f>
        <v>17000</v>
      </c>
      <c r="GS16" s="12">
        <f>ВВ!FO15</f>
        <v>17000</v>
      </c>
      <c r="GT16" s="12">
        <f>ВВ!FP15</f>
        <v>16000</v>
      </c>
      <c r="GU16" s="12">
        <f>ВВ!FQ15</f>
        <v>16000</v>
      </c>
      <c r="GV16" s="12">
        <f>ВВ!FR15</f>
        <v>16000</v>
      </c>
      <c r="GW16" s="12">
        <f>ВВ!FS15</f>
        <v>16000</v>
      </c>
      <c r="GX16" s="12">
        <f>ВВ!FT15</f>
        <v>16000</v>
      </c>
      <c r="GY16" s="12">
        <f>ВВ!FU15</f>
        <v>16500</v>
      </c>
      <c r="GZ16" s="12">
        <f>ВВ!FV15</f>
        <v>16500</v>
      </c>
      <c r="HA16" s="12">
        <f>ВВ!FW15</f>
        <v>15500</v>
      </c>
      <c r="HB16" s="12">
        <f>ВВ!FX15</f>
        <v>15500</v>
      </c>
      <c r="HC16" s="12">
        <f>ВВ!FY15</f>
        <v>15500</v>
      </c>
      <c r="HD16" s="12">
        <f>ВВ!FZ15</f>
        <v>15500</v>
      </c>
      <c r="HE16" s="12">
        <f>ВВ!GA15</f>
        <v>15500</v>
      </c>
      <c r="HF16" s="12">
        <f>ВВ!GB15</f>
        <v>16000</v>
      </c>
      <c r="HG16" s="12">
        <f>ВВ!GC15</f>
        <v>16000</v>
      </c>
      <c r="HH16" s="12">
        <f>ВВ!GD15</f>
        <v>16000</v>
      </c>
      <c r="HI16" s="12">
        <f>ВВ!GE15</f>
        <v>16000</v>
      </c>
      <c r="HJ16" s="12">
        <f>ВВ!GF15</f>
        <v>16000</v>
      </c>
      <c r="HK16" s="12">
        <f>ВВ!GG15</f>
        <v>16000</v>
      </c>
      <c r="HL16" s="12">
        <f>ВВ!GH15</f>
        <v>16000</v>
      </c>
      <c r="HM16" s="12">
        <f>ВВ!GI15</f>
        <v>16500</v>
      </c>
      <c r="HN16" s="12">
        <f>ВВ!GJ15</f>
        <v>16500</v>
      </c>
      <c r="HO16" s="12">
        <f>ВВ!GK15</f>
        <v>16000</v>
      </c>
      <c r="HP16" s="12">
        <f>ВВ!GL15</f>
        <v>16000</v>
      </c>
      <c r="HQ16" s="12">
        <f>ВВ!GM15</f>
        <v>16000</v>
      </c>
      <c r="HR16" s="12">
        <f>ВВ!GN15</f>
        <v>16000</v>
      </c>
      <c r="HS16" s="12">
        <f>ВВ!GO15</f>
        <v>16000</v>
      </c>
      <c r="HT16" s="12">
        <f>ВВ!GP15</f>
        <v>16500</v>
      </c>
      <c r="HU16" s="12">
        <f>ВВ!GQ15</f>
        <v>16500</v>
      </c>
      <c r="HV16" s="12">
        <f>ВВ!GR15</f>
        <v>16000</v>
      </c>
      <c r="HW16" s="12">
        <f>ВВ!GS15</f>
        <v>16000</v>
      </c>
      <c r="HX16" s="12">
        <f>ВВ!GT15</f>
        <v>16000</v>
      </c>
      <c r="HY16" s="12">
        <f>ВВ!GU15</f>
        <v>16000</v>
      </c>
      <c r="HZ16" s="12">
        <f>ВВ!GV15</f>
        <v>16000</v>
      </c>
      <c r="IA16" s="12">
        <f>ВВ!GW15</f>
        <v>16000</v>
      </c>
      <c r="IB16" s="12">
        <f>ВВ!GX15</f>
        <v>16000</v>
      </c>
      <c r="IC16" s="12">
        <f>ВВ!GY15</f>
        <v>16000</v>
      </c>
      <c r="ID16" s="12">
        <f>ВВ!GZ15</f>
        <v>16000</v>
      </c>
      <c r="IE16" s="12">
        <f>ВВ!HA15</f>
        <v>16000</v>
      </c>
      <c r="IF16" s="12">
        <f>ВВ!HB15</f>
        <v>16000</v>
      </c>
    </row>
    <row r="17" spans="1:240" s="3" customFormat="1" ht="12" customHeight="1">
      <c r="A17" s="13">
        <v>2</v>
      </c>
      <c r="B17" s="12" t="e">
        <f>ВВ!#REF!</f>
        <v>#REF!</v>
      </c>
      <c r="C17" s="12" t="e">
        <f>ВВ!#REF!</f>
        <v>#REF!</v>
      </c>
      <c r="D17" s="12" t="e">
        <f>ВВ!#REF!</f>
        <v>#REF!</v>
      </c>
      <c r="E17" s="12" t="e">
        <f>ВВ!#REF!</f>
        <v>#REF!</v>
      </c>
      <c r="F17" s="12" t="e">
        <f>ВВ!#REF!</f>
        <v>#REF!</v>
      </c>
      <c r="G17" s="12" t="e">
        <f>ВВ!#REF!</f>
        <v>#REF!</v>
      </c>
      <c r="H17" s="12" t="e">
        <f>ВВ!#REF!</f>
        <v>#REF!</v>
      </c>
      <c r="I17" s="12" t="e">
        <f>ВВ!#REF!</f>
        <v>#REF!</v>
      </c>
      <c r="J17" s="12" t="e">
        <f>ВВ!#REF!</f>
        <v>#REF!</v>
      </c>
      <c r="K17" s="12" t="e">
        <f>ВВ!#REF!</f>
        <v>#REF!</v>
      </c>
      <c r="L17" s="12" t="e">
        <f>ВВ!#REF!</f>
        <v>#REF!</v>
      </c>
      <c r="M17" s="12" t="e">
        <f>ВВ!#REF!</f>
        <v>#REF!</v>
      </c>
      <c r="N17" s="12" t="e">
        <f>ВВ!#REF!</f>
        <v>#REF!</v>
      </c>
      <c r="O17" s="12" t="e">
        <f>ВВ!#REF!</f>
        <v>#REF!</v>
      </c>
      <c r="P17" s="12" t="e">
        <f>ВВ!#REF!</f>
        <v>#REF!</v>
      </c>
      <c r="Q17" s="12" t="e">
        <f>ВВ!#REF!</f>
        <v>#REF!</v>
      </c>
      <c r="R17" s="12" t="e">
        <f>ВВ!#REF!</f>
        <v>#REF!</v>
      </c>
      <c r="S17" s="12" t="e">
        <f>ВВ!#REF!</f>
        <v>#REF!</v>
      </c>
      <c r="T17" s="12" t="e">
        <f>ВВ!#REF!</f>
        <v>#REF!</v>
      </c>
      <c r="U17" s="12" t="e">
        <f>ВВ!#REF!</f>
        <v>#REF!</v>
      </c>
      <c r="V17" s="12" t="e">
        <f>ВВ!#REF!</f>
        <v>#REF!</v>
      </c>
      <c r="W17" s="12" t="e">
        <f>ВВ!#REF!</f>
        <v>#REF!</v>
      </c>
      <c r="X17" s="12" t="e">
        <f>ВВ!#REF!</f>
        <v>#REF!</v>
      </c>
      <c r="Y17" s="12" t="e">
        <f>ВВ!#REF!</f>
        <v>#REF!</v>
      </c>
      <c r="Z17" s="12" t="e">
        <f>ВВ!#REF!</f>
        <v>#REF!</v>
      </c>
      <c r="AA17" s="12" t="e">
        <f>ВВ!#REF!</f>
        <v>#REF!</v>
      </c>
      <c r="AB17" s="12" t="e">
        <f>ВВ!#REF!</f>
        <v>#REF!</v>
      </c>
      <c r="AC17" s="12" t="e">
        <f>ВВ!#REF!</f>
        <v>#REF!</v>
      </c>
      <c r="AD17" s="12" t="e">
        <f>ВВ!#REF!</f>
        <v>#REF!</v>
      </c>
      <c r="AE17" s="12" t="e">
        <f>ВВ!#REF!</f>
        <v>#REF!</v>
      </c>
      <c r="AF17" s="12">
        <f>ВВ!B16</f>
        <v>25950</v>
      </c>
      <c r="AG17" s="12">
        <f>ВВ!C16</f>
        <v>25950</v>
      </c>
      <c r="AH17" s="12">
        <f>ВВ!D16</f>
        <v>25950</v>
      </c>
      <c r="AI17" s="12">
        <f>ВВ!E16</f>
        <v>19650</v>
      </c>
      <c r="AJ17" s="12">
        <f>ВВ!F16</f>
        <v>19650</v>
      </c>
      <c r="AK17" s="12">
        <f>ВВ!G16</f>
        <v>21150</v>
      </c>
      <c r="AL17" s="12">
        <f>ВВ!H16</f>
        <v>21150</v>
      </c>
      <c r="AM17" s="12">
        <f>ВВ!I16</f>
        <v>20150</v>
      </c>
      <c r="AN17" s="12">
        <f>ВВ!J16</f>
        <v>20150</v>
      </c>
      <c r="AO17" s="12">
        <f>ВВ!K16</f>
        <v>18150</v>
      </c>
      <c r="AP17" s="12">
        <f>ВВ!L16</f>
        <v>20150</v>
      </c>
      <c r="AQ17" s="12">
        <f>ВВ!M16</f>
        <v>20150</v>
      </c>
      <c r="AR17" s="12">
        <f>ВВ!N16</f>
        <v>20150</v>
      </c>
      <c r="AS17" s="12">
        <f>ВВ!O16</f>
        <v>19150</v>
      </c>
      <c r="AT17" s="12">
        <f>ВВ!P16</f>
        <v>19150</v>
      </c>
      <c r="AU17" s="12">
        <f>ВВ!Q16</f>
        <v>17650</v>
      </c>
      <c r="AV17" s="12">
        <f>ВВ!R16</f>
        <v>16650</v>
      </c>
      <c r="AW17" s="12">
        <f>ВВ!S16</f>
        <v>16650</v>
      </c>
      <c r="AX17" s="12">
        <f>ВВ!T16</f>
        <v>16650</v>
      </c>
      <c r="AY17" s="12">
        <f>ВВ!U16</f>
        <v>16650</v>
      </c>
      <c r="AZ17" s="12">
        <f>ВВ!V16</f>
        <v>16650</v>
      </c>
      <c r="BA17" s="12">
        <f>ВВ!W16</f>
        <v>16650</v>
      </c>
      <c r="BB17" s="12">
        <f>ВВ!X16</f>
        <v>16650</v>
      </c>
      <c r="BC17" s="12">
        <f>ВВ!Y16</f>
        <v>16000</v>
      </c>
      <c r="BD17" s="12">
        <f>ВВ!Z16</f>
        <v>16000</v>
      </c>
      <c r="BE17" s="12">
        <f>ВВ!AA16</f>
        <v>16000</v>
      </c>
      <c r="BF17" s="12">
        <f>ВВ!AB16</f>
        <v>16650</v>
      </c>
      <c r="BG17" s="12">
        <f>ВВ!AC16</f>
        <v>16650</v>
      </c>
      <c r="BH17" s="12">
        <f>ВВ!AD16</f>
        <v>16650</v>
      </c>
      <c r="BI17" s="12">
        <f>ВВ!AE16</f>
        <v>16650</v>
      </c>
      <c r="BJ17" s="12">
        <f>ВВ!AF16</f>
        <v>16050</v>
      </c>
      <c r="BK17" s="12">
        <f>ВВ!AG16</f>
        <v>16050</v>
      </c>
      <c r="BL17" s="12">
        <f>ВВ!AH16</f>
        <v>16050</v>
      </c>
      <c r="BM17" s="12">
        <f>ВВ!AI16</f>
        <v>16050</v>
      </c>
      <c r="BN17" s="12">
        <f>ВВ!AJ16</f>
        <v>16050</v>
      </c>
      <c r="BO17" s="12">
        <f>ВВ!AK16</f>
        <v>17350</v>
      </c>
      <c r="BP17" s="12">
        <f>ВВ!AL16</f>
        <v>17350</v>
      </c>
      <c r="BQ17" s="12">
        <f>ВВ!AM16</f>
        <v>16050</v>
      </c>
      <c r="BR17" s="12">
        <f>ВВ!AN16</f>
        <v>16050</v>
      </c>
      <c r="BS17" s="12">
        <f>ВВ!AO16</f>
        <v>16050</v>
      </c>
      <c r="BT17" s="12">
        <f>ВВ!AP16</f>
        <v>16050</v>
      </c>
      <c r="BU17" s="12">
        <f>ВВ!AQ16</f>
        <v>16050</v>
      </c>
      <c r="BV17" s="12">
        <f>ВВ!AR16</f>
        <v>16650</v>
      </c>
      <c r="BW17" s="12">
        <f>ВВ!AS16</f>
        <v>16650</v>
      </c>
      <c r="BX17" s="12">
        <f>ВВ!AT16</f>
        <v>16350</v>
      </c>
      <c r="BY17" s="12">
        <f>ВВ!AU16</f>
        <v>16350</v>
      </c>
      <c r="BZ17" s="12">
        <f>ВВ!AV16</f>
        <v>16350</v>
      </c>
      <c r="CA17" s="12">
        <f>ВВ!AW16</f>
        <v>16350</v>
      </c>
      <c r="CB17" s="12">
        <f>ВВ!AX16</f>
        <v>16350</v>
      </c>
      <c r="CC17" s="12">
        <f>ВВ!AY16</f>
        <v>16950</v>
      </c>
      <c r="CD17" s="12">
        <f>ВВ!AZ16</f>
        <v>16950</v>
      </c>
      <c r="CE17" s="12">
        <f>ВВ!BA16</f>
        <v>16950</v>
      </c>
      <c r="CF17" s="12">
        <f>ВВ!BB16</f>
        <v>16050</v>
      </c>
      <c r="CG17" s="12">
        <f>ВВ!BC16</f>
        <v>16050</v>
      </c>
      <c r="CH17" s="12">
        <f>ВВ!BD16</f>
        <v>16050</v>
      </c>
      <c r="CI17" s="12">
        <f>ВВ!BE16</f>
        <v>17850</v>
      </c>
      <c r="CJ17" s="12">
        <f>ВВ!BF16</f>
        <v>17850</v>
      </c>
      <c r="CK17" s="12">
        <f>ВВ!BG16</f>
        <v>17850</v>
      </c>
      <c r="CL17" s="12">
        <f>ВВ!BH16</f>
        <v>16950</v>
      </c>
      <c r="CM17" s="12">
        <f>ВВ!BI16</f>
        <v>16950</v>
      </c>
      <c r="CN17" s="12">
        <f>ВВ!BJ16</f>
        <v>16950</v>
      </c>
      <c r="CO17" s="12">
        <f>ВВ!BK16</f>
        <v>16950</v>
      </c>
      <c r="CP17" s="12">
        <f>ВВ!BL16</f>
        <v>16950</v>
      </c>
      <c r="CQ17" s="12">
        <f>ВВ!BM16</f>
        <v>17850</v>
      </c>
      <c r="CR17" s="12">
        <f>ВВ!BN16</f>
        <v>17850</v>
      </c>
      <c r="CS17" s="12">
        <f>ВВ!BO16</f>
        <v>17850</v>
      </c>
      <c r="CT17" s="12">
        <f>ВВ!BP16</f>
        <v>16350</v>
      </c>
      <c r="CU17" s="12">
        <f>ВВ!BQ16</f>
        <v>16350</v>
      </c>
      <c r="CV17" s="12">
        <f>ВВ!BR16</f>
        <v>16350</v>
      </c>
      <c r="CW17" s="12">
        <f>ВВ!BS16</f>
        <v>16350</v>
      </c>
      <c r="CX17" s="12">
        <f>ВВ!BT16</f>
        <v>16650</v>
      </c>
      <c r="CY17" s="12">
        <f>ВВ!BU16</f>
        <v>16650</v>
      </c>
      <c r="CZ17" s="12">
        <f>ВВ!BV16</f>
        <v>16350</v>
      </c>
      <c r="DA17" s="12">
        <f>ВВ!BW16</f>
        <v>16350</v>
      </c>
      <c r="DB17" s="12">
        <f>ВВ!BX16</f>
        <v>16350</v>
      </c>
      <c r="DC17" s="12">
        <f>ВВ!BY16</f>
        <v>16350</v>
      </c>
      <c r="DD17" s="12">
        <f>ВВ!BZ16</f>
        <v>16350</v>
      </c>
      <c r="DE17" s="12">
        <f>ВВ!CA16</f>
        <v>16650</v>
      </c>
      <c r="DF17" s="12">
        <f>ВВ!CB16</f>
        <v>16650</v>
      </c>
      <c r="DG17" s="12">
        <f>ВВ!CC16</f>
        <v>16350</v>
      </c>
      <c r="DH17" s="12">
        <f>ВВ!CD16</f>
        <v>16350</v>
      </c>
      <c r="DI17" s="12">
        <f>ВВ!CE16</f>
        <v>16350</v>
      </c>
      <c r="DJ17" s="12">
        <f>ВВ!CF16</f>
        <v>16350</v>
      </c>
      <c r="DK17" s="12">
        <f>ВВ!CG16</f>
        <v>16350</v>
      </c>
      <c r="DL17" s="12">
        <f>ВВ!CH16</f>
        <v>16650</v>
      </c>
      <c r="DM17" s="12">
        <f>ВВ!CI16</f>
        <v>16650</v>
      </c>
      <c r="DN17" s="12">
        <f>ВВ!CJ16</f>
        <v>16650</v>
      </c>
      <c r="DO17" s="12">
        <f>ВВ!CK16</f>
        <v>16650</v>
      </c>
      <c r="DP17" s="12">
        <f>ВВ!CL16</f>
        <v>16650</v>
      </c>
      <c r="DQ17" s="12">
        <f>ВВ!CM16</f>
        <v>16650</v>
      </c>
      <c r="DR17" s="12">
        <f>ВВ!CN16</f>
        <v>16650</v>
      </c>
      <c r="DS17" s="12">
        <f>ВВ!CO16</f>
        <v>20850</v>
      </c>
      <c r="DT17" s="12">
        <f>ВВ!CP16</f>
        <v>20850</v>
      </c>
      <c r="DU17" s="182">
        <f>ВВ!CQ16</f>
        <v>20850</v>
      </c>
      <c r="DV17" s="182">
        <f>ВВ!CR16</f>
        <v>20850</v>
      </c>
      <c r="DW17" s="182">
        <f>ВВ!CS16</f>
        <v>20850</v>
      </c>
      <c r="DX17" s="182">
        <f>ВВ!CT16</f>
        <v>20850</v>
      </c>
      <c r="DY17" s="182">
        <f>ВВ!CU16</f>
        <v>20850</v>
      </c>
      <c r="DZ17" s="12">
        <f>ВВ!CV16</f>
        <v>20850</v>
      </c>
      <c r="EA17" s="12">
        <f>ВВ!CW16</f>
        <v>20850</v>
      </c>
      <c r="EB17" s="12">
        <f>ВВ!CX16</f>
        <v>22850</v>
      </c>
      <c r="EC17" s="190">
        <f>ВВ!CY16</f>
        <v>22850</v>
      </c>
      <c r="ED17" s="190">
        <f>ВВ!CZ16</f>
        <v>22850</v>
      </c>
      <c r="EE17" s="190">
        <f>ВВ!DA16</f>
        <v>22850</v>
      </c>
      <c r="EF17" s="190">
        <f>ВВ!DB16</f>
        <v>22850</v>
      </c>
      <c r="EG17" s="190">
        <f>ВВ!DC16</f>
        <v>22850</v>
      </c>
      <c r="EH17" s="12">
        <f>ВВ!DD16</f>
        <v>22850</v>
      </c>
      <c r="EI17" s="12">
        <f>ВВ!DE16</f>
        <v>20850</v>
      </c>
      <c r="EJ17" s="12">
        <f>ВВ!DF16</f>
        <v>20850</v>
      </c>
      <c r="EK17" s="12">
        <f>ВВ!DG16</f>
        <v>20850</v>
      </c>
      <c r="EL17" s="12">
        <f>ВВ!DH16</f>
        <v>20850</v>
      </c>
      <c r="EM17" s="12">
        <f>ВВ!DI16</f>
        <v>20850</v>
      </c>
      <c r="EN17" s="12">
        <f>ВВ!DJ16</f>
        <v>20850</v>
      </c>
      <c r="EO17" s="12">
        <f>ВВ!DK16</f>
        <v>20850</v>
      </c>
      <c r="EP17" s="12">
        <f>ВВ!DL16</f>
        <v>20850</v>
      </c>
      <c r="EQ17" s="12">
        <f>ВВ!DM16</f>
        <v>21850</v>
      </c>
      <c r="ER17" s="12">
        <f>ВВ!DN16</f>
        <v>21850</v>
      </c>
      <c r="ES17" s="12">
        <f>ВВ!DO16</f>
        <v>21850</v>
      </c>
      <c r="ET17" s="12">
        <f>ВВ!DP16</f>
        <v>21850</v>
      </c>
      <c r="EU17" s="12">
        <f>ВВ!DQ16</f>
        <v>21850</v>
      </c>
      <c r="EV17" s="12">
        <f>ВВ!DR16</f>
        <v>21850</v>
      </c>
      <c r="EW17" s="12">
        <f>ВВ!DS16</f>
        <v>21850</v>
      </c>
      <c r="EX17" s="12">
        <f>ВВ!DT16</f>
        <v>21850</v>
      </c>
      <c r="EY17" s="12">
        <f>ВВ!DU16</f>
        <v>21850</v>
      </c>
      <c r="EZ17" s="12">
        <f>ВВ!DV16</f>
        <v>21850</v>
      </c>
      <c r="FA17" s="12">
        <f>ВВ!DW16</f>
        <v>21850</v>
      </c>
      <c r="FB17" s="12">
        <f>ВВ!DX16</f>
        <v>21850</v>
      </c>
      <c r="FC17" s="12">
        <f>ВВ!DY16</f>
        <v>21850</v>
      </c>
      <c r="FD17" s="12">
        <f>ВВ!DZ16</f>
        <v>21850</v>
      </c>
      <c r="FE17" s="12">
        <f>ВВ!EA16</f>
        <v>18850</v>
      </c>
      <c r="FF17" s="12">
        <f>ВВ!EB16</f>
        <v>18850</v>
      </c>
      <c r="FG17" s="12">
        <f>ВВ!EC16</f>
        <v>18850</v>
      </c>
      <c r="FH17" s="12">
        <f>ВВ!ED16</f>
        <v>18850</v>
      </c>
      <c r="FI17" s="12">
        <f>ВВ!EE16</f>
        <v>19350</v>
      </c>
      <c r="FJ17" s="12">
        <f>ВВ!EF16</f>
        <v>19350</v>
      </c>
      <c r="FK17" s="12">
        <f>ВВ!EG16</f>
        <v>18850</v>
      </c>
      <c r="FL17" s="12">
        <f>ВВ!EH16</f>
        <v>18850</v>
      </c>
      <c r="FM17" s="12">
        <f>ВВ!EI16</f>
        <v>18850</v>
      </c>
      <c r="FN17" s="12">
        <f>ВВ!EJ16</f>
        <v>18850</v>
      </c>
      <c r="FO17" s="12">
        <f>ВВ!EK16</f>
        <v>18850</v>
      </c>
      <c r="FP17" s="12">
        <f>ВВ!EL16</f>
        <v>19350</v>
      </c>
      <c r="FQ17" s="12">
        <f>ВВ!EM16</f>
        <v>19350</v>
      </c>
      <c r="FR17" s="12">
        <f>ВВ!EN16</f>
        <v>18850</v>
      </c>
      <c r="FS17" s="12">
        <f>ВВ!EO16</f>
        <v>18850</v>
      </c>
      <c r="FT17" s="12">
        <f>ВВ!EP16</f>
        <v>18850</v>
      </c>
      <c r="FU17" s="12">
        <f>ВВ!EQ16</f>
        <v>18850</v>
      </c>
      <c r="FV17" s="12">
        <f>ВВ!ER16</f>
        <v>18850</v>
      </c>
      <c r="FW17" s="12">
        <f>ВВ!ES16</f>
        <v>19350</v>
      </c>
      <c r="FX17" s="12">
        <f>ВВ!ET16</f>
        <v>19350</v>
      </c>
      <c r="FY17" s="12">
        <f>ВВ!EU16</f>
        <v>18850</v>
      </c>
      <c r="FZ17" s="12">
        <f>ВВ!EV16</f>
        <v>18850</v>
      </c>
      <c r="GA17" s="12">
        <f>ВВ!EW16</f>
        <v>18850</v>
      </c>
      <c r="GB17" s="12">
        <f>ВВ!EX16</f>
        <v>18850</v>
      </c>
      <c r="GC17" s="12">
        <f>ВВ!EY16</f>
        <v>18850</v>
      </c>
      <c r="GD17" s="12">
        <f>ВВ!EZ16</f>
        <v>19350</v>
      </c>
      <c r="GE17" s="12">
        <f>ВВ!FA16</f>
        <v>19350</v>
      </c>
      <c r="GF17" s="12">
        <f>ВВ!FB16</f>
        <v>18850</v>
      </c>
      <c r="GG17" s="12">
        <f>ВВ!FC16</f>
        <v>18850</v>
      </c>
      <c r="GH17" s="12">
        <f>ВВ!FD16</f>
        <v>18850</v>
      </c>
      <c r="GI17" s="12">
        <f>ВВ!FE16</f>
        <v>18850</v>
      </c>
      <c r="GJ17" s="12">
        <f>ВВ!FF16</f>
        <v>18850</v>
      </c>
      <c r="GK17" s="12">
        <f>ВВ!FG16</f>
        <v>19350</v>
      </c>
      <c r="GL17" s="12">
        <f>ВВ!FH16</f>
        <v>19350</v>
      </c>
      <c r="GM17" s="12">
        <f>ВВ!FI16</f>
        <v>18850</v>
      </c>
      <c r="GN17" s="12">
        <f>ВВ!FJ16</f>
        <v>18850</v>
      </c>
      <c r="GO17" s="12">
        <f>ВВ!FK16</f>
        <v>18850</v>
      </c>
      <c r="GP17" s="12">
        <f>ВВ!FL16</f>
        <v>18850</v>
      </c>
      <c r="GQ17" s="12">
        <f>ВВ!FM16</f>
        <v>18850</v>
      </c>
      <c r="GR17" s="12">
        <f>ВВ!FN16</f>
        <v>18850</v>
      </c>
      <c r="GS17" s="12">
        <f>ВВ!FO16</f>
        <v>18850</v>
      </c>
      <c r="GT17" s="12">
        <f>ВВ!FP16</f>
        <v>17850</v>
      </c>
      <c r="GU17" s="12">
        <f>ВВ!FQ16</f>
        <v>17850</v>
      </c>
      <c r="GV17" s="12">
        <f>ВВ!FR16</f>
        <v>17850</v>
      </c>
      <c r="GW17" s="12">
        <f>ВВ!FS16</f>
        <v>17850</v>
      </c>
      <c r="GX17" s="12">
        <f>ВВ!FT16</f>
        <v>17850</v>
      </c>
      <c r="GY17" s="12">
        <f>ВВ!FU16</f>
        <v>18350</v>
      </c>
      <c r="GZ17" s="12">
        <f>ВВ!FV16</f>
        <v>18350</v>
      </c>
      <c r="HA17" s="12">
        <f>ВВ!FW16</f>
        <v>17350</v>
      </c>
      <c r="HB17" s="12">
        <f>ВВ!FX16</f>
        <v>17350</v>
      </c>
      <c r="HC17" s="12">
        <f>ВВ!FY16</f>
        <v>17350</v>
      </c>
      <c r="HD17" s="12">
        <f>ВВ!FZ16</f>
        <v>17350</v>
      </c>
      <c r="HE17" s="12">
        <f>ВВ!GA16</f>
        <v>17350</v>
      </c>
      <c r="HF17" s="12">
        <f>ВВ!GB16</f>
        <v>17850</v>
      </c>
      <c r="HG17" s="12">
        <f>ВВ!GC16</f>
        <v>17850</v>
      </c>
      <c r="HH17" s="12">
        <f>ВВ!GD16</f>
        <v>17850</v>
      </c>
      <c r="HI17" s="12">
        <f>ВВ!GE16</f>
        <v>17850</v>
      </c>
      <c r="HJ17" s="12">
        <f>ВВ!GF16</f>
        <v>17850</v>
      </c>
      <c r="HK17" s="12">
        <f>ВВ!GG16</f>
        <v>17850</v>
      </c>
      <c r="HL17" s="12">
        <f>ВВ!GH16</f>
        <v>17850</v>
      </c>
      <c r="HM17" s="12">
        <f>ВВ!GI16</f>
        <v>18350</v>
      </c>
      <c r="HN17" s="12">
        <f>ВВ!GJ16</f>
        <v>18350</v>
      </c>
      <c r="HO17" s="12">
        <f>ВВ!GK16</f>
        <v>17850</v>
      </c>
      <c r="HP17" s="12">
        <f>ВВ!GL16</f>
        <v>17850</v>
      </c>
      <c r="HQ17" s="12">
        <f>ВВ!GM16</f>
        <v>17850</v>
      </c>
      <c r="HR17" s="12">
        <f>ВВ!GN16</f>
        <v>17850</v>
      </c>
      <c r="HS17" s="12">
        <f>ВВ!GO16</f>
        <v>17850</v>
      </c>
      <c r="HT17" s="12">
        <f>ВВ!GP16</f>
        <v>18350</v>
      </c>
      <c r="HU17" s="12">
        <f>ВВ!GQ16</f>
        <v>18350</v>
      </c>
      <c r="HV17" s="12">
        <f>ВВ!GR16</f>
        <v>17850</v>
      </c>
      <c r="HW17" s="12">
        <f>ВВ!GS16</f>
        <v>17850</v>
      </c>
      <c r="HX17" s="12">
        <f>ВВ!GT16</f>
        <v>17850</v>
      </c>
      <c r="HY17" s="12">
        <f>ВВ!GU16</f>
        <v>17850</v>
      </c>
      <c r="HZ17" s="12">
        <f>ВВ!GV16</f>
        <v>17850</v>
      </c>
      <c r="IA17" s="12">
        <f>ВВ!GW16</f>
        <v>17850</v>
      </c>
      <c r="IB17" s="12">
        <f>ВВ!GX16</f>
        <v>17850</v>
      </c>
      <c r="IC17" s="12">
        <f>ВВ!GY16</f>
        <v>17850</v>
      </c>
      <c r="ID17" s="12">
        <f>ВВ!GZ16</f>
        <v>17850</v>
      </c>
      <c r="IE17" s="12">
        <f>ВВ!HA16</f>
        <v>17850</v>
      </c>
      <c r="IF17" s="12">
        <f>ВВ!HB16</f>
        <v>17850</v>
      </c>
    </row>
    <row r="18" spans="1:240" s="7" customFormat="1" ht="12" customHeight="1">
      <c r="A18" s="12" t="s">
        <v>72</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82"/>
      <c r="DV18" s="182"/>
      <c r="DW18" s="182"/>
      <c r="DX18" s="182"/>
      <c r="DY18" s="182"/>
      <c r="DZ18" s="12"/>
      <c r="EA18" s="12"/>
      <c r="EB18" s="12"/>
      <c r="EC18" s="190"/>
      <c r="ED18" s="190"/>
      <c r="EE18" s="190"/>
      <c r="EF18" s="190"/>
      <c r="EG18" s="190"/>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row>
    <row r="19" spans="1:240" s="3" customFormat="1" ht="12" customHeight="1">
      <c r="A19" s="13">
        <v>1</v>
      </c>
      <c r="B19" s="12" t="e">
        <f>ВВ!#REF!</f>
        <v>#REF!</v>
      </c>
      <c r="C19" s="12" t="e">
        <f>ВВ!#REF!</f>
        <v>#REF!</v>
      </c>
      <c r="D19" s="12" t="e">
        <f>ВВ!#REF!</f>
        <v>#REF!</v>
      </c>
      <c r="E19" s="12" t="e">
        <f>ВВ!#REF!</f>
        <v>#REF!</v>
      </c>
      <c r="F19" s="12" t="e">
        <f>ВВ!#REF!</f>
        <v>#REF!</v>
      </c>
      <c r="G19" s="12" t="e">
        <f>ВВ!#REF!</f>
        <v>#REF!</v>
      </c>
      <c r="H19" s="12" t="e">
        <f>ВВ!#REF!</f>
        <v>#REF!</v>
      </c>
      <c r="I19" s="12" t="e">
        <f>ВВ!#REF!</f>
        <v>#REF!</v>
      </c>
      <c r="J19" s="12" t="e">
        <f>ВВ!#REF!</f>
        <v>#REF!</v>
      </c>
      <c r="K19" s="12" t="e">
        <f>ВВ!#REF!</f>
        <v>#REF!</v>
      </c>
      <c r="L19" s="12" t="e">
        <f>ВВ!#REF!</f>
        <v>#REF!</v>
      </c>
      <c r="M19" s="12" t="e">
        <f>ВВ!#REF!</f>
        <v>#REF!</v>
      </c>
      <c r="N19" s="12" t="e">
        <f>ВВ!#REF!</f>
        <v>#REF!</v>
      </c>
      <c r="O19" s="12" t="e">
        <f>ВВ!#REF!</f>
        <v>#REF!</v>
      </c>
      <c r="P19" s="12" t="e">
        <f>ВВ!#REF!</f>
        <v>#REF!</v>
      </c>
      <c r="Q19" s="12" t="e">
        <f>ВВ!#REF!</f>
        <v>#REF!</v>
      </c>
      <c r="R19" s="12" t="e">
        <f>ВВ!#REF!</f>
        <v>#REF!</v>
      </c>
      <c r="S19" s="12" t="e">
        <f>ВВ!#REF!</f>
        <v>#REF!</v>
      </c>
      <c r="T19" s="12" t="e">
        <f>ВВ!#REF!</f>
        <v>#REF!</v>
      </c>
      <c r="U19" s="12" t="e">
        <f>ВВ!#REF!</f>
        <v>#REF!</v>
      </c>
      <c r="V19" s="12" t="e">
        <f>ВВ!#REF!</f>
        <v>#REF!</v>
      </c>
      <c r="W19" s="12" t="e">
        <f>ВВ!#REF!</f>
        <v>#REF!</v>
      </c>
      <c r="X19" s="12" t="e">
        <f>ВВ!#REF!</f>
        <v>#REF!</v>
      </c>
      <c r="Y19" s="12" t="e">
        <f>ВВ!#REF!</f>
        <v>#REF!</v>
      </c>
      <c r="Z19" s="12" t="e">
        <f>ВВ!#REF!</f>
        <v>#REF!</v>
      </c>
      <c r="AA19" s="12" t="e">
        <f>ВВ!#REF!</f>
        <v>#REF!</v>
      </c>
      <c r="AB19" s="12" t="e">
        <f>ВВ!#REF!</f>
        <v>#REF!</v>
      </c>
      <c r="AC19" s="12" t="e">
        <f>ВВ!#REF!</f>
        <v>#REF!</v>
      </c>
      <c r="AD19" s="12" t="e">
        <f>ВВ!#REF!</f>
        <v>#REF!</v>
      </c>
      <c r="AE19" s="12" t="e">
        <f>ВВ!#REF!</f>
        <v>#REF!</v>
      </c>
      <c r="AF19" s="12">
        <f>ВВ!B18</f>
        <v>24000</v>
      </c>
      <c r="AG19" s="12">
        <f>ВВ!C18</f>
        <v>24000</v>
      </c>
      <c r="AH19" s="12">
        <f>ВВ!D18</f>
        <v>24000</v>
      </c>
      <c r="AI19" s="12">
        <f>ВВ!E18</f>
        <v>17700</v>
      </c>
      <c r="AJ19" s="12">
        <f>ВВ!F18</f>
        <v>17700</v>
      </c>
      <c r="AK19" s="12">
        <f>ВВ!G18</f>
        <v>19200</v>
      </c>
      <c r="AL19" s="12">
        <f>ВВ!H18</f>
        <v>19200</v>
      </c>
      <c r="AM19" s="12">
        <f>ВВ!I18</f>
        <v>18200</v>
      </c>
      <c r="AN19" s="12">
        <f>ВВ!J18</f>
        <v>18200</v>
      </c>
      <c r="AO19" s="12">
        <f>ВВ!K18</f>
        <v>16200</v>
      </c>
      <c r="AP19" s="12">
        <f>ВВ!L18</f>
        <v>18200</v>
      </c>
      <c r="AQ19" s="12">
        <f>ВВ!M18</f>
        <v>18200</v>
      </c>
      <c r="AR19" s="12">
        <f>ВВ!N18</f>
        <v>18200</v>
      </c>
      <c r="AS19" s="12">
        <f>ВВ!O18</f>
        <v>17200</v>
      </c>
      <c r="AT19" s="12">
        <f>ВВ!P18</f>
        <v>17200</v>
      </c>
      <c r="AU19" s="12">
        <f>ВВ!Q18</f>
        <v>15700</v>
      </c>
      <c r="AV19" s="12">
        <f>ВВ!R18</f>
        <v>14700</v>
      </c>
      <c r="AW19" s="12">
        <f>ВВ!S18</f>
        <v>14700</v>
      </c>
      <c r="AX19" s="12">
        <f>ВВ!T18</f>
        <v>14700</v>
      </c>
      <c r="AY19" s="12">
        <f>ВВ!U18</f>
        <v>14700</v>
      </c>
      <c r="AZ19" s="12">
        <f>ВВ!V18</f>
        <v>14700</v>
      </c>
      <c r="BA19" s="12">
        <f>ВВ!W18</f>
        <v>14700</v>
      </c>
      <c r="BB19" s="12">
        <f>ВВ!X18</f>
        <v>14700</v>
      </c>
      <c r="BC19" s="12">
        <f>ВВ!Y18</f>
        <v>14050</v>
      </c>
      <c r="BD19" s="12">
        <f>ВВ!Z18</f>
        <v>14050</v>
      </c>
      <c r="BE19" s="12">
        <f>ВВ!AA18</f>
        <v>14050</v>
      </c>
      <c r="BF19" s="12">
        <f>ВВ!AB18</f>
        <v>14800</v>
      </c>
      <c r="BG19" s="12">
        <f>ВВ!AC18</f>
        <v>14800</v>
      </c>
      <c r="BH19" s="12">
        <f>ВВ!AD18</f>
        <v>14800</v>
      </c>
      <c r="BI19" s="12">
        <f>ВВ!AE18</f>
        <v>14800</v>
      </c>
      <c r="BJ19" s="12">
        <f>ВВ!AF18</f>
        <v>14200</v>
      </c>
      <c r="BK19" s="12">
        <f>ВВ!AG18</f>
        <v>14200</v>
      </c>
      <c r="BL19" s="12">
        <f>ВВ!AH18</f>
        <v>14200</v>
      </c>
      <c r="BM19" s="12">
        <f>ВВ!AI18</f>
        <v>14200</v>
      </c>
      <c r="BN19" s="12">
        <f>ВВ!AJ18</f>
        <v>14200</v>
      </c>
      <c r="BO19" s="12">
        <f>ВВ!AK18</f>
        <v>15500</v>
      </c>
      <c r="BP19" s="12">
        <f>ВВ!AL18</f>
        <v>15500</v>
      </c>
      <c r="BQ19" s="12">
        <f>ВВ!AM18</f>
        <v>14200</v>
      </c>
      <c r="BR19" s="12">
        <f>ВВ!AN18</f>
        <v>14200</v>
      </c>
      <c r="BS19" s="12">
        <f>ВВ!AO18</f>
        <v>14200</v>
      </c>
      <c r="BT19" s="12">
        <f>ВВ!AP18</f>
        <v>14200</v>
      </c>
      <c r="BU19" s="12">
        <f>ВВ!AQ18</f>
        <v>14200</v>
      </c>
      <c r="BV19" s="12">
        <f>ВВ!AR18</f>
        <v>14800</v>
      </c>
      <c r="BW19" s="12">
        <f>ВВ!AS18</f>
        <v>14800</v>
      </c>
      <c r="BX19" s="12">
        <f>ВВ!AT18</f>
        <v>14500</v>
      </c>
      <c r="BY19" s="12">
        <f>ВВ!AU18</f>
        <v>14500</v>
      </c>
      <c r="BZ19" s="12">
        <f>ВВ!AV18</f>
        <v>14500</v>
      </c>
      <c r="CA19" s="12">
        <f>ВВ!AW18</f>
        <v>14500</v>
      </c>
      <c r="CB19" s="12">
        <f>ВВ!AX18</f>
        <v>14500</v>
      </c>
      <c r="CC19" s="12">
        <f>ВВ!AY18</f>
        <v>15100</v>
      </c>
      <c r="CD19" s="12">
        <f>ВВ!AZ18</f>
        <v>15100</v>
      </c>
      <c r="CE19" s="12">
        <f>ВВ!BA18</f>
        <v>15100</v>
      </c>
      <c r="CF19" s="12">
        <f>ВВ!BB18</f>
        <v>14200</v>
      </c>
      <c r="CG19" s="12">
        <f>ВВ!BC18</f>
        <v>14200</v>
      </c>
      <c r="CH19" s="12">
        <f>ВВ!BD18</f>
        <v>14200</v>
      </c>
      <c r="CI19" s="12">
        <f>ВВ!BE18</f>
        <v>16000</v>
      </c>
      <c r="CJ19" s="12">
        <f>ВВ!BF18</f>
        <v>16000</v>
      </c>
      <c r="CK19" s="12">
        <f>ВВ!BG18</f>
        <v>16000</v>
      </c>
      <c r="CL19" s="12">
        <f>ВВ!BH18</f>
        <v>15100</v>
      </c>
      <c r="CM19" s="12">
        <f>ВВ!BI18</f>
        <v>15100</v>
      </c>
      <c r="CN19" s="12">
        <f>ВВ!BJ18</f>
        <v>15100</v>
      </c>
      <c r="CO19" s="12">
        <f>ВВ!BK18</f>
        <v>15100</v>
      </c>
      <c r="CP19" s="12">
        <f>ВВ!BL18</f>
        <v>15100</v>
      </c>
      <c r="CQ19" s="12">
        <f>ВВ!BM18</f>
        <v>16000</v>
      </c>
      <c r="CR19" s="12">
        <f>ВВ!BN18</f>
        <v>16000</v>
      </c>
      <c r="CS19" s="12">
        <f>ВВ!BO18</f>
        <v>16000</v>
      </c>
      <c r="CT19" s="12">
        <f>ВВ!BP18</f>
        <v>14500</v>
      </c>
      <c r="CU19" s="12">
        <f>ВВ!BQ18</f>
        <v>14500</v>
      </c>
      <c r="CV19" s="12">
        <f>ВВ!BR18</f>
        <v>14500</v>
      </c>
      <c r="CW19" s="12">
        <f>ВВ!BS18</f>
        <v>14500</v>
      </c>
      <c r="CX19" s="12">
        <f>ВВ!BT18</f>
        <v>14800</v>
      </c>
      <c r="CY19" s="12">
        <f>ВВ!BU18</f>
        <v>14800</v>
      </c>
      <c r="CZ19" s="12">
        <f>ВВ!BV18</f>
        <v>14500</v>
      </c>
      <c r="DA19" s="12">
        <f>ВВ!BW18</f>
        <v>14500</v>
      </c>
      <c r="DB19" s="12">
        <f>ВВ!BX18</f>
        <v>14500</v>
      </c>
      <c r="DC19" s="12">
        <f>ВВ!BY18</f>
        <v>14500</v>
      </c>
      <c r="DD19" s="12">
        <f>ВВ!BZ18</f>
        <v>14500</v>
      </c>
      <c r="DE19" s="12">
        <f>ВВ!CA18</f>
        <v>14800</v>
      </c>
      <c r="DF19" s="12">
        <f>ВВ!CB18</f>
        <v>14800</v>
      </c>
      <c r="DG19" s="12">
        <f>ВВ!CC18</f>
        <v>14500</v>
      </c>
      <c r="DH19" s="12">
        <f>ВВ!CD18</f>
        <v>14500</v>
      </c>
      <c r="DI19" s="12">
        <f>ВВ!CE18</f>
        <v>14500</v>
      </c>
      <c r="DJ19" s="12">
        <f>ВВ!CF18</f>
        <v>14500</v>
      </c>
      <c r="DK19" s="12">
        <f>ВВ!CG18</f>
        <v>14500</v>
      </c>
      <c r="DL19" s="12">
        <f>ВВ!CH18</f>
        <v>14800</v>
      </c>
      <c r="DM19" s="12">
        <f>ВВ!CI18</f>
        <v>14800</v>
      </c>
      <c r="DN19" s="12">
        <f>ВВ!CJ18</f>
        <v>14800</v>
      </c>
      <c r="DO19" s="12">
        <f>ВВ!CK18</f>
        <v>14800</v>
      </c>
      <c r="DP19" s="12">
        <f>ВВ!CL18</f>
        <v>14800</v>
      </c>
      <c r="DQ19" s="12">
        <f>ВВ!CM18</f>
        <v>14800</v>
      </c>
      <c r="DR19" s="12">
        <f>ВВ!CN18</f>
        <v>14800</v>
      </c>
      <c r="DS19" s="12">
        <f>ВВ!CO18</f>
        <v>19000</v>
      </c>
      <c r="DT19" s="12">
        <f>ВВ!CP18</f>
        <v>19000</v>
      </c>
      <c r="DU19" s="182">
        <f>ВВ!CQ18</f>
        <v>19000</v>
      </c>
      <c r="DV19" s="182">
        <f>ВВ!CR18</f>
        <v>19000</v>
      </c>
      <c r="DW19" s="182">
        <f>ВВ!CS18</f>
        <v>19000</v>
      </c>
      <c r="DX19" s="182">
        <f>ВВ!CT18</f>
        <v>19000</v>
      </c>
      <c r="DY19" s="182">
        <f>ВВ!CU18</f>
        <v>19000</v>
      </c>
      <c r="DZ19" s="12">
        <f>ВВ!CV18</f>
        <v>19000</v>
      </c>
      <c r="EA19" s="12">
        <f>ВВ!CW18</f>
        <v>19000</v>
      </c>
      <c r="EB19" s="12">
        <f>ВВ!CX18</f>
        <v>21000</v>
      </c>
      <c r="EC19" s="190">
        <f>ВВ!CY18</f>
        <v>21000</v>
      </c>
      <c r="ED19" s="190">
        <f>ВВ!CZ18</f>
        <v>21000</v>
      </c>
      <c r="EE19" s="190">
        <f>ВВ!DA18</f>
        <v>21000</v>
      </c>
      <c r="EF19" s="190">
        <f>ВВ!DB18</f>
        <v>21000</v>
      </c>
      <c r="EG19" s="190">
        <f>ВВ!DC18</f>
        <v>21000</v>
      </c>
      <c r="EH19" s="12">
        <f>ВВ!DD18</f>
        <v>21000</v>
      </c>
      <c r="EI19" s="12">
        <f>ВВ!DE18</f>
        <v>19000</v>
      </c>
      <c r="EJ19" s="12">
        <f>ВВ!DF18</f>
        <v>19000</v>
      </c>
      <c r="EK19" s="12">
        <f>ВВ!DG18</f>
        <v>19000</v>
      </c>
      <c r="EL19" s="12">
        <f>ВВ!DH18</f>
        <v>19000</v>
      </c>
      <c r="EM19" s="12">
        <f>ВВ!DI18</f>
        <v>19000</v>
      </c>
      <c r="EN19" s="12">
        <f>ВВ!DJ18</f>
        <v>19000</v>
      </c>
      <c r="EO19" s="12">
        <f>ВВ!DK18</f>
        <v>19000</v>
      </c>
      <c r="EP19" s="12">
        <f>ВВ!DL18</f>
        <v>19000</v>
      </c>
      <c r="EQ19" s="12">
        <f>ВВ!DM18</f>
        <v>20000</v>
      </c>
      <c r="ER19" s="12">
        <f>ВВ!DN18</f>
        <v>20000</v>
      </c>
      <c r="ES19" s="12">
        <f>ВВ!DO18</f>
        <v>20000</v>
      </c>
      <c r="ET19" s="12">
        <f>ВВ!DP18</f>
        <v>20000</v>
      </c>
      <c r="EU19" s="12">
        <f>ВВ!DQ18</f>
        <v>20000</v>
      </c>
      <c r="EV19" s="12">
        <f>ВВ!DR18</f>
        <v>20000</v>
      </c>
      <c r="EW19" s="12">
        <f>ВВ!DS18</f>
        <v>20000</v>
      </c>
      <c r="EX19" s="12">
        <f>ВВ!DT18</f>
        <v>20000</v>
      </c>
      <c r="EY19" s="12">
        <f>ВВ!DU18</f>
        <v>20000</v>
      </c>
      <c r="EZ19" s="12">
        <f>ВВ!DV18</f>
        <v>20000</v>
      </c>
      <c r="FA19" s="12">
        <f>ВВ!DW18</f>
        <v>20000</v>
      </c>
      <c r="FB19" s="12">
        <f>ВВ!DX18</f>
        <v>20000</v>
      </c>
      <c r="FC19" s="12">
        <f>ВВ!DY18</f>
        <v>20000</v>
      </c>
      <c r="FD19" s="12">
        <f>ВВ!DZ18</f>
        <v>20000</v>
      </c>
      <c r="FE19" s="12">
        <f>ВВ!EA18</f>
        <v>17000</v>
      </c>
      <c r="FF19" s="12">
        <f>ВВ!EB18</f>
        <v>17000</v>
      </c>
      <c r="FG19" s="12">
        <f>ВВ!EC18</f>
        <v>17000</v>
      </c>
      <c r="FH19" s="12">
        <f>ВВ!ED18</f>
        <v>17000</v>
      </c>
      <c r="FI19" s="12">
        <f>ВВ!EE18</f>
        <v>17500</v>
      </c>
      <c r="FJ19" s="12">
        <f>ВВ!EF18</f>
        <v>17500</v>
      </c>
      <c r="FK19" s="12">
        <f>ВВ!EG18</f>
        <v>17000</v>
      </c>
      <c r="FL19" s="12">
        <f>ВВ!EH18</f>
        <v>17000</v>
      </c>
      <c r="FM19" s="12">
        <f>ВВ!EI18</f>
        <v>17000</v>
      </c>
      <c r="FN19" s="12">
        <f>ВВ!EJ18</f>
        <v>17000</v>
      </c>
      <c r="FO19" s="12">
        <f>ВВ!EK18</f>
        <v>17000</v>
      </c>
      <c r="FP19" s="12">
        <f>ВВ!EL18</f>
        <v>17500</v>
      </c>
      <c r="FQ19" s="12">
        <f>ВВ!EM18</f>
        <v>17500</v>
      </c>
      <c r="FR19" s="12">
        <f>ВВ!EN18</f>
        <v>17000</v>
      </c>
      <c r="FS19" s="12">
        <f>ВВ!EO18</f>
        <v>17000</v>
      </c>
      <c r="FT19" s="12">
        <f>ВВ!EP18</f>
        <v>17000</v>
      </c>
      <c r="FU19" s="12">
        <f>ВВ!EQ18</f>
        <v>17000</v>
      </c>
      <c r="FV19" s="12">
        <f>ВВ!ER18</f>
        <v>17000</v>
      </c>
      <c r="FW19" s="12">
        <f>ВВ!ES18</f>
        <v>17500</v>
      </c>
      <c r="FX19" s="12">
        <f>ВВ!ET18</f>
        <v>17500</v>
      </c>
      <c r="FY19" s="12">
        <f>ВВ!EU18</f>
        <v>17000</v>
      </c>
      <c r="FZ19" s="12">
        <f>ВВ!EV18</f>
        <v>17000</v>
      </c>
      <c r="GA19" s="12">
        <f>ВВ!EW18</f>
        <v>17000</v>
      </c>
      <c r="GB19" s="12">
        <f>ВВ!EX18</f>
        <v>17000</v>
      </c>
      <c r="GC19" s="12">
        <f>ВВ!EY18</f>
        <v>17000</v>
      </c>
      <c r="GD19" s="12">
        <f>ВВ!EZ18</f>
        <v>17500</v>
      </c>
      <c r="GE19" s="12">
        <f>ВВ!FA18</f>
        <v>17500</v>
      </c>
      <c r="GF19" s="12">
        <f>ВВ!FB18</f>
        <v>17000</v>
      </c>
      <c r="GG19" s="12">
        <f>ВВ!FC18</f>
        <v>17000</v>
      </c>
      <c r="GH19" s="12">
        <f>ВВ!FD18</f>
        <v>17000</v>
      </c>
      <c r="GI19" s="12">
        <f>ВВ!FE18</f>
        <v>17000</v>
      </c>
      <c r="GJ19" s="12">
        <f>ВВ!FF18</f>
        <v>17000</v>
      </c>
      <c r="GK19" s="12">
        <f>ВВ!FG18</f>
        <v>17500</v>
      </c>
      <c r="GL19" s="12">
        <f>ВВ!FH18</f>
        <v>17500</v>
      </c>
      <c r="GM19" s="12">
        <f>ВВ!FI18</f>
        <v>17000</v>
      </c>
      <c r="GN19" s="12">
        <f>ВВ!FJ18</f>
        <v>17000</v>
      </c>
      <c r="GO19" s="12">
        <f>ВВ!FK18</f>
        <v>17000</v>
      </c>
      <c r="GP19" s="12">
        <f>ВВ!FL18</f>
        <v>17000</v>
      </c>
      <c r="GQ19" s="12">
        <f>ВВ!FM18</f>
        <v>17000</v>
      </c>
      <c r="GR19" s="12">
        <f>ВВ!FN18</f>
        <v>17000</v>
      </c>
      <c r="GS19" s="12">
        <f>ВВ!FO18</f>
        <v>17000</v>
      </c>
      <c r="GT19" s="12">
        <f>ВВ!FP18</f>
        <v>16000</v>
      </c>
      <c r="GU19" s="12">
        <f>ВВ!FQ18</f>
        <v>16000</v>
      </c>
      <c r="GV19" s="12">
        <f>ВВ!FR18</f>
        <v>16000</v>
      </c>
      <c r="GW19" s="12">
        <f>ВВ!FS18</f>
        <v>16000</v>
      </c>
      <c r="GX19" s="12">
        <f>ВВ!FT18</f>
        <v>16000</v>
      </c>
      <c r="GY19" s="12">
        <f>ВВ!FU18</f>
        <v>16500</v>
      </c>
      <c r="GZ19" s="12">
        <f>ВВ!FV18</f>
        <v>16500</v>
      </c>
      <c r="HA19" s="12">
        <f>ВВ!FW18</f>
        <v>15500</v>
      </c>
      <c r="HB19" s="12">
        <f>ВВ!FX18</f>
        <v>15500</v>
      </c>
      <c r="HC19" s="12">
        <f>ВВ!FY18</f>
        <v>15500</v>
      </c>
      <c r="HD19" s="12">
        <f>ВВ!FZ18</f>
        <v>15500</v>
      </c>
      <c r="HE19" s="12">
        <f>ВВ!GA18</f>
        <v>15500</v>
      </c>
      <c r="HF19" s="12">
        <f>ВВ!GB18</f>
        <v>16000</v>
      </c>
      <c r="HG19" s="12">
        <f>ВВ!GC18</f>
        <v>16000</v>
      </c>
      <c r="HH19" s="12">
        <f>ВВ!GD18</f>
        <v>16000</v>
      </c>
      <c r="HI19" s="12">
        <f>ВВ!GE18</f>
        <v>16000</v>
      </c>
      <c r="HJ19" s="12">
        <f>ВВ!GF18</f>
        <v>16000</v>
      </c>
      <c r="HK19" s="12">
        <f>ВВ!GG18</f>
        <v>16000</v>
      </c>
      <c r="HL19" s="12">
        <f>ВВ!GH18</f>
        <v>16000</v>
      </c>
      <c r="HM19" s="12">
        <f>ВВ!GI18</f>
        <v>16500</v>
      </c>
      <c r="HN19" s="12">
        <f>ВВ!GJ18</f>
        <v>16500</v>
      </c>
      <c r="HO19" s="12">
        <f>ВВ!GK18</f>
        <v>16000</v>
      </c>
      <c r="HP19" s="12">
        <f>ВВ!GL18</f>
        <v>16000</v>
      </c>
      <c r="HQ19" s="12">
        <f>ВВ!GM18</f>
        <v>16000</v>
      </c>
      <c r="HR19" s="12">
        <f>ВВ!GN18</f>
        <v>16000</v>
      </c>
      <c r="HS19" s="12">
        <f>ВВ!GO18</f>
        <v>16000</v>
      </c>
      <c r="HT19" s="12">
        <f>ВВ!GP18</f>
        <v>16500</v>
      </c>
      <c r="HU19" s="12">
        <f>ВВ!GQ18</f>
        <v>16500</v>
      </c>
      <c r="HV19" s="12">
        <f>ВВ!GR18</f>
        <v>16000</v>
      </c>
      <c r="HW19" s="12">
        <f>ВВ!GS18</f>
        <v>16000</v>
      </c>
      <c r="HX19" s="12">
        <f>ВВ!GT18</f>
        <v>16000</v>
      </c>
      <c r="HY19" s="12">
        <f>ВВ!GU18</f>
        <v>16000</v>
      </c>
      <c r="HZ19" s="12">
        <f>ВВ!GV18</f>
        <v>16000</v>
      </c>
      <c r="IA19" s="12">
        <f>ВВ!GW18</f>
        <v>16000</v>
      </c>
      <c r="IB19" s="12">
        <f>ВВ!GX18</f>
        <v>16000</v>
      </c>
      <c r="IC19" s="12">
        <f>ВВ!GY18</f>
        <v>16000</v>
      </c>
      <c r="ID19" s="12">
        <f>ВВ!GZ18</f>
        <v>16000</v>
      </c>
      <c r="IE19" s="12">
        <f>ВВ!HA18</f>
        <v>16000</v>
      </c>
      <c r="IF19" s="12">
        <f>ВВ!HB18</f>
        <v>16000</v>
      </c>
    </row>
    <row r="20" spans="1:240" s="3" customFormat="1" ht="12" customHeight="1">
      <c r="A20" s="13">
        <v>2</v>
      </c>
      <c r="B20" s="12" t="e">
        <f>ВВ!#REF!</f>
        <v>#REF!</v>
      </c>
      <c r="C20" s="12" t="e">
        <f>ВВ!#REF!</f>
        <v>#REF!</v>
      </c>
      <c r="D20" s="12" t="e">
        <f>ВВ!#REF!</f>
        <v>#REF!</v>
      </c>
      <c r="E20" s="12" t="e">
        <f>ВВ!#REF!</f>
        <v>#REF!</v>
      </c>
      <c r="F20" s="12" t="e">
        <f>ВВ!#REF!</f>
        <v>#REF!</v>
      </c>
      <c r="G20" s="12" t="e">
        <f>ВВ!#REF!</f>
        <v>#REF!</v>
      </c>
      <c r="H20" s="12" t="e">
        <f>ВВ!#REF!</f>
        <v>#REF!</v>
      </c>
      <c r="I20" s="12" t="e">
        <f>ВВ!#REF!</f>
        <v>#REF!</v>
      </c>
      <c r="J20" s="12" t="e">
        <f>ВВ!#REF!</f>
        <v>#REF!</v>
      </c>
      <c r="K20" s="12" t="e">
        <f>ВВ!#REF!</f>
        <v>#REF!</v>
      </c>
      <c r="L20" s="12" t="e">
        <f>ВВ!#REF!</f>
        <v>#REF!</v>
      </c>
      <c r="M20" s="12" t="e">
        <f>ВВ!#REF!</f>
        <v>#REF!</v>
      </c>
      <c r="N20" s="12" t="e">
        <f>ВВ!#REF!</f>
        <v>#REF!</v>
      </c>
      <c r="O20" s="12" t="e">
        <f>ВВ!#REF!</f>
        <v>#REF!</v>
      </c>
      <c r="P20" s="12" t="e">
        <f>ВВ!#REF!</f>
        <v>#REF!</v>
      </c>
      <c r="Q20" s="12" t="e">
        <f>ВВ!#REF!</f>
        <v>#REF!</v>
      </c>
      <c r="R20" s="12" t="e">
        <f>ВВ!#REF!</f>
        <v>#REF!</v>
      </c>
      <c r="S20" s="12" t="e">
        <f>ВВ!#REF!</f>
        <v>#REF!</v>
      </c>
      <c r="T20" s="12" t="e">
        <f>ВВ!#REF!</f>
        <v>#REF!</v>
      </c>
      <c r="U20" s="12" t="e">
        <f>ВВ!#REF!</f>
        <v>#REF!</v>
      </c>
      <c r="V20" s="12" t="e">
        <f>ВВ!#REF!</f>
        <v>#REF!</v>
      </c>
      <c r="W20" s="12" t="e">
        <f>ВВ!#REF!</f>
        <v>#REF!</v>
      </c>
      <c r="X20" s="12" t="e">
        <f>ВВ!#REF!</f>
        <v>#REF!</v>
      </c>
      <c r="Y20" s="12" t="e">
        <f>ВВ!#REF!</f>
        <v>#REF!</v>
      </c>
      <c r="Z20" s="12" t="e">
        <f>ВВ!#REF!</f>
        <v>#REF!</v>
      </c>
      <c r="AA20" s="12" t="e">
        <f>ВВ!#REF!</f>
        <v>#REF!</v>
      </c>
      <c r="AB20" s="12" t="e">
        <f>ВВ!#REF!</f>
        <v>#REF!</v>
      </c>
      <c r="AC20" s="12" t="e">
        <f>ВВ!#REF!</f>
        <v>#REF!</v>
      </c>
      <c r="AD20" s="12" t="e">
        <f>ВВ!#REF!</f>
        <v>#REF!</v>
      </c>
      <c r="AE20" s="12" t="e">
        <f>ВВ!#REF!</f>
        <v>#REF!</v>
      </c>
      <c r="AF20" s="12">
        <f>ВВ!B19</f>
        <v>25950</v>
      </c>
      <c r="AG20" s="12">
        <f>ВВ!C19</f>
        <v>25950</v>
      </c>
      <c r="AH20" s="12">
        <f>ВВ!D19</f>
        <v>25950</v>
      </c>
      <c r="AI20" s="12">
        <f>ВВ!E19</f>
        <v>19650</v>
      </c>
      <c r="AJ20" s="12">
        <f>ВВ!F19</f>
        <v>19650</v>
      </c>
      <c r="AK20" s="12">
        <f>ВВ!G19</f>
        <v>21150</v>
      </c>
      <c r="AL20" s="12">
        <f>ВВ!H19</f>
        <v>21150</v>
      </c>
      <c r="AM20" s="12">
        <f>ВВ!I19</f>
        <v>20150</v>
      </c>
      <c r="AN20" s="12">
        <f>ВВ!J19</f>
        <v>20150</v>
      </c>
      <c r="AO20" s="12">
        <f>ВВ!K19</f>
        <v>18150</v>
      </c>
      <c r="AP20" s="12">
        <f>ВВ!L19</f>
        <v>20150</v>
      </c>
      <c r="AQ20" s="12">
        <f>ВВ!M19</f>
        <v>20150</v>
      </c>
      <c r="AR20" s="12">
        <f>ВВ!N19</f>
        <v>20150</v>
      </c>
      <c r="AS20" s="12">
        <f>ВВ!O19</f>
        <v>19150</v>
      </c>
      <c r="AT20" s="12">
        <f>ВВ!P19</f>
        <v>19150</v>
      </c>
      <c r="AU20" s="12">
        <f>ВВ!Q19</f>
        <v>17650</v>
      </c>
      <c r="AV20" s="12">
        <f>ВВ!R19</f>
        <v>16650</v>
      </c>
      <c r="AW20" s="12">
        <f>ВВ!S19</f>
        <v>16650</v>
      </c>
      <c r="AX20" s="12">
        <f>ВВ!T19</f>
        <v>16650</v>
      </c>
      <c r="AY20" s="12">
        <f>ВВ!U19</f>
        <v>16650</v>
      </c>
      <c r="AZ20" s="12">
        <f>ВВ!V19</f>
        <v>16650</v>
      </c>
      <c r="BA20" s="12">
        <f>ВВ!W19</f>
        <v>16650</v>
      </c>
      <c r="BB20" s="12">
        <f>ВВ!X19</f>
        <v>16650</v>
      </c>
      <c r="BC20" s="12">
        <f>ВВ!Y19</f>
        <v>16000</v>
      </c>
      <c r="BD20" s="12">
        <f>ВВ!Z19</f>
        <v>16000</v>
      </c>
      <c r="BE20" s="12">
        <f>ВВ!AA19</f>
        <v>16000</v>
      </c>
      <c r="BF20" s="12">
        <f>ВВ!AB19</f>
        <v>16650</v>
      </c>
      <c r="BG20" s="12">
        <f>ВВ!AC19</f>
        <v>16650</v>
      </c>
      <c r="BH20" s="12">
        <f>ВВ!AD19</f>
        <v>16650</v>
      </c>
      <c r="BI20" s="12">
        <f>ВВ!AE19</f>
        <v>16650</v>
      </c>
      <c r="BJ20" s="12">
        <f>ВВ!AF19</f>
        <v>16050</v>
      </c>
      <c r="BK20" s="12">
        <f>ВВ!AG19</f>
        <v>16050</v>
      </c>
      <c r="BL20" s="12">
        <f>ВВ!AH19</f>
        <v>16050</v>
      </c>
      <c r="BM20" s="12">
        <f>ВВ!AI19</f>
        <v>16050</v>
      </c>
      <c r="BN20" s="12">
        <f>ВВ!AJ19</f>
        <v>16050</v>
      </c>
      <c r="BO20" s="12">
        <f>ВВ!AK19</f>
        <v>17350</v>
      </c>
      <c r="BP20" s="12">
        <f>ВВ!AL19</f>
        <v>17350</v>
      </c>
      <c r="BQ20" s="12">
        <f>ВВ!AM19</f>
        <v>16050</v>
      </c>
      <c r="BR20" s="12">
        <f>ВВ!AN19</f>
        <v>16050</v>
      </c>
      <c r="BS20" s="12">
        <f>ВВ!AO19</f>
        <v>16050</v>
      </c>
      <c r="BT20" s="12">
        <f>ВВ!AP19</f>
        <v>16050</v>
      </c>
      <c r="BU20" s="12">
        <f>ВВ!AQ19</f>
        <v>16050</v>
      </c>
      <c r="BV20" s="12">
        <f>ВВ!AR19</f>
        <v>16650</v>
      </c>
      <c r="BW20" s="12">
        <f>ВВ!AS19</f>
        <v>16650</v>
      </c>
      <c r="BX20" s="12">
        <f>ВВ!AT19</f>
        <v>16350</v>
      </c>
      <c r="BY20" s="12">
        <f>ВВ!AU19</f>
        <v>16350</v>
      </c>
      <c r="BZ20" s="12">
        <f>ВВ!AV19</f>
        <v>16350</v>
      </c>
      <c r="CA20" s="12">
        <f>ВВ!AW19</f>
        <v>16350</v>
      </c>
      <c r="CB20" s="12">
        <f>ВВ!AX19</f>
        <v>16350</v>
      </c>
      <c r="CC20" s="12">
        <f>ВВ!AY19</f>
        <v>16950</v>
      </c>
      <c r="CD20" s="12">
        <f>ВВ!AZ19</f>
        <v>16950</v>
      </c>
      <c r="CE20" s="12">
        <f>ВВ!BA19</f>
        <v>16950</v>
      </c>
      <c r="CF20" s="12">
        <f>ВВ!BB19</f>
        <v>16050</v>
      </c>
      <c r="CG20" s="12">
        <f>ВВ!BC19</f>
        <v>16050</v>
      </c>
      <c r="CH20" s="12">
        <f>ВВ!BD19</f>
        <v>16050</v>
      </c>
      <c r="CI20" s="12">
        <f>ВВ!BE19</f>
        <v>17850</v>
      </c>
      <c r="CJ20" s="12">
        <f>ВВ!BF19</f>
        <v>17850</v>
      </c>
      <c r="CK20" s="12">
        <f>ВВ!BG19</f>
        <v>17850</v>
      </c>
      <c r="CL20" s="12">
        <f>ВВ!BH19</f>
        <v>16950</v>
      </c>
      <c r="CM20" s="12">
        <f>ВВ!BI19</f>
        <v>16950</v>
      </c>
      <c r="CN20" s="12">
        <f>ВВ!BJ19</f>
        <v>16950</v>
      </c>
      <c r="CO20" s="12">
        <f>ВВ!BK19</f>
        <v>16950</v>
      </c>
      <c r="CP20" s="12">
        <f>ВВ!BL19</f>
        <v>16950</v>
      </c>
      <c r="CQ20" s="12">
        <f>ВВ!BM19</f>
        <v>17850</v>
      </c>
      <c r="CR20" s="12">
        <f>ВВ!BN19</f>
        <v>17850</v>
      </c>
      <c r="CS20" s="12">
        <f>ВВ!BO19</f>
        <v>17850</v>
      </c>
      <c r="CT20" s="12">
        <f>ВВ!BP19</f>
        <v>16350</v>
      </c>
      <c r="CU20" s="12">
        <f>ВВ!BQ19</f>
        <v>16350</v>
      </c>
      <c r="CV20" s="12">
        <f>ВВ!BR19</f>
        <v>16350</v>
      </c>
      <c r="CW20" s="12">
        <f>ВВ!BS19</f>
        <v>16350</v>
      </c>
      <c r="CX20" s="12">
        <f>ВВ!BT19</f>
        <v>16650</v>
      </c>
      <c r="CY20" s="12">
        <f>ВВ!BU19</f>
        <v>16650</v>
      </c>
      <c r="CZ20" s="12">
        <f>ВВ!BV19</f>
        <v>16350</v>
      </c>
      <c r="DA20" s="12">
        <f>ВВ!BW19</f>
        <v>16350</v>
      </c>
      <c r="DB20" s="12">
        <f>ВВ!BX19</f>
        <v>16350</v>
      </c>
      <c r="DC20" s="12">
        <f>ВВ!BY19</f>
        <v>16350</v>
      </c>
      <c r="DD20" s="12">
        <f>ВВ!BZ19</f>
        <v>16350</v>
      </c>
      <c r="DE20" s="12">
        <f>ВВ!CA19</f>
        <v>16650</v>
      </c>
      <c r="DF20" s="12">
        <f>ВВ!CB19</f>
        <v>16650</v>
      </c>
      <c r="DG20" s="12">
        <f>ВВ!CC19</f>
        <v>16350</v>
      </c>
      <c r="DH20" s="12">
        <f>ВВ!CD19</f>
        <v>16350</v>
      </c>
      <c r="DI20" s="12">
        <f>ВВ!CE19</f>
        <v>16350</v>
      </c>
      <c r="DJ20" s="12">
        <f>ВВ!CF19</f>
        <v>16350</v>
      </c>
      <c r="DK20" s="12">
        <f>ВВ!CG19</f>
        <v>16350</v>
      </c>
      <c r="DL20" s="12">
        <f>ВВ!CH19</f>
        <v>16650</v>
      </c>
      <c r="DM20" s="12">
        <f>ВВ!CI19</f>
        <v>16650</v>
      </c>
      <c r="DN20" s="12">
        <f>ВВ!CJ19</f>
        <v>16650</v>
      </c>
      <c r="DO20" s="12">
        <f>ВВ!CK19</f>
        <v>16650</v>
      </c>
      <c r="DP20" s="12">
        <f>ВВ!CL19</f>
        <v>16650</v>
      </c>
      <c r="DQ20" s="12">
        <f>ВВ!CM19</f>
        <v>16650</v>
      </c>
      <c r="DR20" s="12">
        <f>ВВ!CN19</f>
        <v>16650</v>
      </c>
      <c r="DS20" s="12">
        <f>ВВ!CO19</f>
        <v>20850</v>
      </c>
      <c r="DT20" s="12">
        <f>ВВ!CP19</f>
        <v>20850</v>
      </c>
      <c r="DU20" s="182">
        <f>ВВ!CQ19</f>
        <v>20850</v>
      </c>
      <c r="DV20" s="182">
        <f>ВВ!CR19</f>
        <v>20850</v>
      </c>
      <c r="DW20" s="182">
        <f>ВВ!CS19</f>
        <v>20850</v>
      </c>
      <c r="DX20" s="182">
        <f>ВВ!CT19</f>
        <v>20850</v>
      </c>
      <c r="DY20" s="182">
        <f>ВВ!CU19</f>
        <v>20850</v>
      </c>
      <c r="DZ20" s="12">
        <f>ВВ!CV19</f>
        <v>20850</v>
      </c>
      <c r="EA20" s="12">
        <f>ВВ!CW19</f>
        <v>20850</v>
      </c>
      <c r="EB20" s="12">
        <f>ВВ!CX19</f>
        <v>22850</v>
      </c>
      <c r="EC20" s="190">
        <f>ВВ!CY19</f>
        <v>22850</v>
      </c>
      <c r="ED20" s="190">
        <f>ВВ!CZ19</f>
        <v>22850</v>
      </c>
      <c r="EE20" s="190">
        <f>ВВ!DA19</f>
        <v>22850</v>
      </c>
      <c r="EF20" s="190">
        <f>ВВ!DB19</f>
        <v>22850</v>
      </c>
      <c r="EG20" s="190">
        <f>ВВ!DC19</f>
        <v>22850</v>
      </c>
      <c r="EH20" s="12">
        <f>ВВ!DD19</f>
        <v>22850</v>
      </c>
      <c r="EI20" s="12">
        <f>ВВ!DE19</f>
        <v>20850</v>
      </c>
      <c r="EJ20" s="12">
        <f>ВВ!DF19</f>
        <v>20850</v>
      </c>
      <c r="EK20" s="12">
        <f>ВВ!DG19</f>
        <v>20850</v>
      </c>
      <c r="EL20" s="12">
        <f>ВВ!DH19</f>
        <v>20850</v>
      </c>
      <c r="EM20" s="12">
        <f>ВВ!DI19</f>
        <v>20850</v>
      </c>
      <c r="EN20" s="12">
        <f>ВВ!DJ19</f>
        <v>20850</v>
      </c>
      <c r="EO20" s="12">
        <f>ВВ!DK19</f>
        <v>20850</v>
      </c>
      <c r="EP20" s="12">
        <f>ВВ!DL19</f>
        <v>20850</v>
      </c>
      <c r="EQ20" s="12">
        <f>ВВ!DM19</f>
        <v>21850</v>
      </c>
      <c r="ER20" s="12">
        <f>ВВ!DN19</f>
        <v>21850</v>
      </c>
      <c r="ES20" s="12">
        <f>ВВ!DO19</f>
        <v>21850</v>
      </c>
      <c r="ET20" s="12">
        <f>ВВ!DP19</f>
        <v>21850</v>
      </c>
      <c r="EU20" s="12">
        <f>ВВ!DQ19</f>
        <v>21850</v>
      </c>
      <c r="EV20" s="12">
        <f>ВВ!DR19</f>
        <v>21850</v>
      </c>
      <c r="EW20" s="12">
        <f>ВВ!DS19</f>
        <v>21850</v>
      </c>
      <c r="EX20" s="12">
        <f>ВВ!DT19</f>
        <v>21850</v>
      </c>
      <c r="EY20" s="12">
        <f>ВВ!DU19</f>
        <v>21850</v>
      </c>
      <c r="EZ20" s="12">
        <f>ВВ!DV19</f>
        <v>21850</v>
      </c>
      <c r="FA20" s="12">
        <f>ВВ!DW19</f>
        <v>21850</v>
      </c>
      <c r="FB20" s="12">
        <f>ВВ!DX19</f>
        <v>21850</v>
      </c>
      <c r="FC20" s="12">
        <f>ВВ!DY19</f>
        <v>21850</v>
      </c>
      <c r="FD20" s="12">
        <f>ВВ!DZ19</f>
        <v>21850</v>
      </c>
      <c r="FE20" s="12">
        <f>ВВ!EA19</f>
        <v>18850</v>
      </c>
      <c r="FF20" s="12">
        <f>ВВ!EB19</f>
        <v>18850</v>
      </c>
      <c r="FG20" s="12">
        <f>ВВ!EC19</f>
        <v>18850</v>
      </c>
      <c r="FH20" s="12">
        <f>ВВ!ED19</f>
        <v>18850</v>
      </c>
      <c r="FI20" s="12">
        <f>ВВ!EE19</f>
        <v>19350</v>
      </c>
      <c r="FJ20" s="12">
        <f>ВВ!EF19</f>
        <v>19350</v>
      </c>
      <c r="FK20" s="12">
        <f>ВВ!EG19</f>
        <v>18850</v>
      </c>
      <c r="FL20" s="12">
        <f>ВВ!EH19</f>
        <v>18850</v>
      </c>
      <c r="FM20" s="12">
        <f>ВВ!EI19</f>
        <v>18850</v>
      </c>
      <c r="FN20" s="12">
        <f>ВВ!EJ19</f>
        <v>18850</v>
      </c>
      <c r="FO20" s="12">
        <f>ВВ!EK19</f>
        <v>18850</v>
      </c>
      <c r="FP20" s="12">
        <f>ВВ!EL19</f>
        <v>19350</v>
      </c>
      <c r="FQ20" s="12">
        <f>ВВ!EM19</f>
        <v>19350</v>
      </c>
      <c r="FR20" s="12">
        <f>ВВ!EN19</f>
        <v>18850</v>
      </c>
      <c r="FS20" s="12">
        <f>ВВ!EO19</f>
        <v>18850</v>
      </c>
      <c r="FT20" s="12">
        <f>ВВ!EP19</f>
        <v>18850</v>
      </c>
      <c r="FU20" s="12">
        <f>ВВ!EQ19</f>
        <v>18850</v>
      </c>
      <c r="FV20" s="12">
        <f>ВВ!ER19</f>
        <v>18850</v>
      </c>
      <c r="FW20" s="12">
        <f>ВВ!ES19</f>
        <v>19350</v>
      </c>
      <c r="FX20" s="12">
        <f>ВВ!ET19</f>
        <v>19350</v>
      </c>
      <c r="FY20" s="12">
        <f>ВВ!EU19</f>
        <v>18850</v>
      </c>
      <c r="FZ20" s="12">
        <f>ВВ!EV19</f>
        <v>18850</v>
      </c>
      <c r="GA20" s="12">
        <f>ВВ!EW19</f>
        <v>18850</v>
      </c>
      <c r="GB20" s="12">
        <f>ВВ!EX19</f>
        <v>18850</v>
      </c>
      <c r="GC20" s="12">
        <f>ВВ!EY19</f>
        <v>18850</v>
      </c>
      <c r="GD20" s="12">
        <f>ВВ!EZ19</f>
        <v>19350</v>
      </c>
      <c r="GE20" s="12">
        <f>ВВ!FA19</f>
        <v>19350</v>
      </c>
      <c r="GF20" s="12">
        <f>ВВ!FB19</f>
        <v>18850</v>
      </c>
      <c r="GG20" s="12">
        <f>ВВ!FC19</f>
        <v>18850</v>
      </c>
      <c r="GH20" s="12">
        <f>ВВ!FD19</f>
        <v>18850</v>
      </c>
      <c r="GI20" s="12">
        <f>ВВ!FE19</f>
        <v>18850</v>
      </c>
      <c r="GJ20" s="12">
        <f>ВВ!FF19</f>
        <v>18850</v>
      </c>
      <c r="GK20" s="12">
        <f>ВВ!FG19</f>
        <v>19350</v>
      </c>
      <c r="GL20" s="12">
        <f>ВВ!FH19</f>
        <v>19350</v>
      </c>
      <c r="GM20" s="12">
        <f>ВВ!FI19</f>
        <v>18850</v>
      </c>
      <c r="GN20" s="12">
        <f>ВВ!FJ19</f>
        <v>18850</v>
      </c>
      <c r="GO20" s="12">
        <f>ВВ!FK19</f>
        <v>18850</v>
      </c>
      <c r="GP20" s="12">
        <f>ВВ!FL19</f>
        <v>18850</v>
      </c>
      <c r="GQ20" s="12">
        <f>ВВ!FM19</f>
        <v>18850</v>
      </c>
      <c r="GR20" s="12">
        <f>ВВ!FN19</f>
        <v>18850</v>
      </c>
      <c r="GS20" s="12">
        <f>ВВ!FO19</f>
        <v>18850</v>
      </c>
      <c r="GT20" s="12">
        <f>ВВ!FP19</f>
        <v>17850</v>
      </c>
      <c r="GU20" s="12">
        <f>ВВ!FQ19</f>
        <v>17850</v>
      </c>
      <c r="GV20" s="12">
        <f>ВВ!FR19</f>
        <v>17850</v>
      </c>
      <c r="GW20" s="12">
        <f>ВВ!FS19</f>
        <v>17850</v>
      </c>
      <c r="GX20" s="12">
        <f>ВВ!FT19</f>
        <v>17850</v>
      </c>
      <c r="GY20" s="12">
        <f>ВВ!FU19</f>
        <v>18350</v>
      </c>
      <c r="GZ20" s="12">
        <f>ВВ!FV19</f>
        <v>18350</v>
      </c>
      <c r="HA20" s="12">
        <f>ВВ!FW19</f>
        <v>17350</v>
      </c>
      <c r="HB20" s="12">
        <f>ВВ!FX19</f>
        <v>17350</v>
      </c>
      <c r="HC20" s="12">
        <f>ВВ!FY19</f>
        <v>17350</v>
      </c>
      <c r="HD20" s="12">
        <f>ВВ!FZ19</f>
        <v>17350</v>
      </c>
      <c r="HE20" s="12">
        <f>ВВ!GA19</f>
        <v>17350</v>
      </c>
      <c r="HF20" s="12">
        <f>ВВ!GB19</f>
        <v>17850</v>
      </c>
      <c r="HG20" s="12">
        <f>ВВ!GC19</f>
        <v>17850</v>
      </c>
      <c r="HH20" s="12">
        <f>ВВ!GD19</f>
        <v>17850</v>
      </c>
      <c r="HI20" s="12">
        <f>ВВ!GE19</f>
        <v>17850</v>
      </c>
      <c r="HJ20" s="12">
        <f>ВВ!GF19</f>
        <v>17850</v>
      </c>
      <c r="HK20" s="12">
        <f>ВВ!GG19</f>
        <v>17850</v>
      </c>
      <c r="HL20" s="12">
        <f>ВВ!GH19</f>
        <v>17850</v>
      </c>
      <c r="HM20" s="12">
        <f>ВВ!GI19</f>
        <v>18350</v>
      </c>
      <c r="HN20" s="12">
        <f>ВВ!GJ19</f>
        <v>18350</v>
      </c>
      <c r="HO20" s="12">
        <f>ВВ!GK19</f>
        <v>17850</v>
      </c>
      <c r="HP20" s="12">
        <f>ВВ!GL19</f>
        <v>17850</v>
      </c>
      <c r="HQ20" s="12">
        <f>ВВ!GM19</f>
        <v>17850</v>
      </c>
      <c r="HR20" s="12">
        <f>ВВ!GN19</f>
        <v>17850</v>
      </c>
      <c r="HS20" s="12">
        <f>ВВ!GO19</f>
        <v>17850</v>
      </c>
      <c r="HT20" s="12">
        <f>ВВ!GP19</f>
        <v>18350</v>
      </c>
      <c r="HU20" s="12">
        <f>ВВ!GQ19</f>
        <v>18350</v>
      </c>
      <c r="HV20" s="12">
        <f>ВВ!GR19</f>
        <v>17850</v>
      </c>
      <c r="HW20" s="12">
        <f>ВВ!GS19</f>
        <v>17850</v>
      </c>
      <c r="HX20" s="12">
        <f>ВВ!GT19</f>
        <v>17850</v>
      </c>
      <c r="HY20" s="12">
        <f>ВВ!GU19</f>
        <v>17850</v>
      </c>
      <c r="HZ20" s="12">
        <f>ВВ!GV19</f>
        <v>17850</v>
      </c>
      <c r="IA20" s="12">
        <f>ВВ!GW19</f>
        <v>17850</v>
      </c>
      <c r="IB20" s="12">
        <f>ВВ!GX19</f>
        <v>17850</v>
      </c>
      <c r="IC20" s="12">
        <f>ВВ!GY19</f>
        <v>17850</v>
      </c>
      <c r="ID20" s="12">
        <f>ВВ!GZ19</f>
        <v>17850</v>
      </c>
      <c r="IE20" s="12">
        <f>ВВ!HA19</f>
        <v>17850</v>
      </c>
      <c r="IF20" s="12">
        <f>ВВ!HB19</f>
        <v>17850</v>
      </c>
    </row>
    <row r="21" spans="1:240" s="3" customFormat="1" ht="12" customHeight="1">
      <c r="A21" s="12" t="s">
        <v>73</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82"/>
      <c r="DV21" s="182"/>
      <c r="DW21" s="182"/>
      <c r="DX21" s="182"/>
      <c r="DY21" s="182"/>
      <c r="DZ21" s="12"/>
      <c r="EA21" s="12"/>
      <c r="EB21" s="12"/>
      <c r="EC21" s="190"/>
      <c r="ED21" s="190"/>
      <c r="EE21" s="190"/>
      <c r="EF21" s="190"/>
      <c r="EG21" s="190"/>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row>
    <row r="22" spans="1:240" s="3" customFormat="1" ht="12" customHeight="1">
      <c r="A22" s="13">
        <v>1</v>
      </c>
      <c r="B22" s="12" t="e">
        <f>ВВ!#REF!</f>
        <v>#REF!</v>
      </c>
      <c r="C22" s="12" t="e">
        <f>ВВ!#REF!</f>
        <v>#REF!</v>
      </c>
      <c r="D22" s="12" t="e">
        <f>ВВ!#REF!</f>
        <v>#REF!</v>
      </c>
      <c r="E22" s="12" t="e">
        <f>ВВ!#REF!</f>
        <v>#REF!</v>
      </c>
      <c r="F22" s="12" t="e">
        <f>ВВ!#REF!</f>
        <v>#REF!</v>
      </c>
      <c r="G22" s="12" t="e">
        <f>ВВ!#REF!</f>
        <v>#REF!</v>
      </c>
      <c r="H22" s="12" t="e">
        <f>ВВ!#REF!</f>
        <v>#REF!</v>
      </c>
      <c r="I22" s="12" t="e">
        <f>ВВ!#REF!</f>
        <v>#REF!</v>
      </c>
      <c r="J22" s="12" t="e">
        <f>ВВ!#REF!</f>
        <v>#REF!</v>
      </c>
      <c r="K22" s="12" t="e">
        <f>ВВ!#REF!</f>
        <v>#REF!</v>
      </c>
      <c r="L22" s="12" t="e">
        <f>ВВ!#REF!</f>
        <v>#REF!</v>
      </c>
      <c r="M22" s="12" t="e">
        <f>ВВ!#REF!</f>
        <v>#REF!</v>
      </c>
      <c r="N22" s="12" t="e">
        <f>ВВ!#REF!</f>
        <v>#REF!</v>
      </c>
      <c r="O22" s="12" t="e">
        <f>ВВ!#REF!</f>
        <v>#REF!</v>
      </c>
      <c r="P22" s="12" t="e">
        <f>ВВ!#REF!</f>
        <v>#REF!</v>
      </c>
      <c r="Q22" s="12" t="e">
        <f>ВВ!#REF!</f>
        <v>#REF!</v>
      </c>
      <c r="R22" s="12" t="e">
        <f>ВВ!#REF!</f>
        <v>#REF!</v>
      </c>
      <c r="S22" s="12" t="e">
        <f>ВВ!#REF!</f>
        <v>#REF!</v>
      </c>
      <c r="T22" s="12" t="e">
        <f>ВВ!#REF!</f>
        <v>#REF!</v>
      </c>
      <c r="U22" s="12" t="e">
        <f>ВВ!#REF!</f>
        <v>#REF!</v>
      </c>
      <c r="V22" s="12" t="e">
        <f>ВВ!#REF!</f>
        <v>#REF!</v>
      </c>
      <c r="W22" s="12" t="e">
        <f>ВВ!#REF!</f>
        <v>#REF!</v>
      </c>
      <c r="X22" s="12" t="e">
        <f>ВВ!#REF!</f>
        <v>#REF!</v>
      </c>
      <c r="Y22" s="12" t="e">
        <f>ВВ!#REF!</f>
        <v>#REF!</v>
      </c>
      <c r="Z22" s="12" t="e">
        <f>ВВ!#REF!</f>
        <v>#REF!</v>
      </c>
      <c r="AA22" s="12" t="e">
        <f>ВВ!#REF!</f>
        <v>#REF!</v>
      </c>
      <c r="AB22" s="12" t="e">
        <f>ВВ!#REF!</f>
        <v>#REF!</v>
      </c>
      <c r="AC22" s="12" t="e">
        <f>ВВ!#REF!</f>
        <v>#REF!</v>
      </c>
      <c r="AD22" s="12" t="e">
        <f>ВВ!#REF!</f>
        <v>#REF!</v>
      </c>
      <c r="AE22" s="12" t="e">
        <f>ВВ!#REF!</f>
        <v>#REF!</v>
      </c>
      <c r="AF22" s="12">
        <f>ВВ!B21</f>
        <v>29000</v>
      </c>
      <c r="AG22" s="12">
        <f>ВВ!C21</f>
        <v>29000</v>
      </c>
      <c r="AH22" s="12">
        <f>ВВ!D21</f>
        <v>29000</v>
      </c>
      <c r="AI22" s="12">
        <f>ВВ!E21</f>
        <v>20700</v>
      </c>
      <c r="AJ22" s="12">
        <f>ВВ!F21</f>
        <v>20700</v>
      </c>
      <c r="AK22" s="12">
        <f>ВВ!G21</f>
        <v>22200</v>
      </c>
      <c r="AL22" s="12">
        <f>ВВ!H21</f>
        <v>22200</v>
      </c>
      <c r="AM22" s="12">
        <f>ВВ!I21</f>
        <v>21200</v>
      </c>
      <c r="AN22" s="12">
        <f>ВВ!J21</f>
        <v>21200</v>
      </c>
      <c r="AO22" s="12">
        <f>ВВ!K21</f>
        <v>19200</v>
      </c>
      <c r="AP22" s="12">
        <f>ВВ!L21</f>
        <v>21200</v>
      </c>
      <c r="AQ22" s="12">
        <f>ВВ!M21</f>
        <v>21200</v>
      </c>
      <c r="AR22" s="12">
        <f>ВВ!N21</f>
        <v>21200</v>
      </c>
      <c r="AS22" s="12">
        <f>ВВ!O21</f>
        <v>20200</v>
      </c>
      <c r="AT22" s="12">
        <f>ВВ!P21</f>
        <v>20200</v>
      </c>
      <c r="AU22" s="12">
        <f>ВВ!Q21</f>
        <v>18700</v>
      </c>
      <c r="AV22" s="12">
        <f>ВВ!R21</f>
        <v>17700</v>
      </c>
      <c r="AW22" s="12">
        <f>ВВ!S21</f>
        <v>17700</v>
      </c>
      <c r="AX22" s="12">
        <f>ВВ!T21</f>
        <v>17700</v>
      </c>
      <c r="AY22" s="12">
        <f>ВВ!U21</f>
        <v>17700</v>
      </c>
      <c r="AZ22" s="12">
        <f>ВВ!V21</f>
        <v>17700</v>
      </c>
      <c r="BA22" s="12">
        <f>ВВ!W21</f>
        <v>17700</v>
      </c>
      <c r="BB22" s="12">
        <f>ВВ!X21</f>
        <v>17700</v>
      </c>
      <c r="BC22" s="12">
        <f>ВВ!Y21</f>
        <v>17050</v>
      </c>
      <c r="BD22" s="12">
        <f>ВВ!Z21</f>
        <v>17050</v>
      </c>
      <c r="BE22" s="12">
        <f>ВВ!AA21</f>
        <v>17050</v>
      </c>
      <c r="BF22" s="12">
        <f>ВВ!AB21</f>
        <v>16800</v>
      </c>
      <c r="BG22" s="12">
        <f>ВВ!AC21</f>
        <v>16800</v>
      </c>
      <c r="BH22" s="12">
        <f>ВВ!AD21</f>
        <v>16800</v>
      </c>
      <c r="BI22" s="12">
        <f>ВВ!AE21</f>
        <v>16800</v>
      </c>
      <c r="BJ22" s="12">
        <f>ВВ!AF21</f>
        <v>16200</v>
      </c>
      <c r="BK22" s="12">
        <f>ВВ!AG21</f>
        <v>16200</v>
      </c>
      <c r="BL22" s="12">
        <f>ВВ!AH21</f>
        <v>16200</v>
      </c>
      <c r="BM22" s="12">
        <f>ВВ!AI21</f>
        <v>16200</v>
      </c>
      <c r="BN22" s="12">
        <f>ВВ!AJ21</f>
        <v>16200</v>
      </c>
      <c r="BO22" s="12">
        <f>ВВ!AK21</f>
        <v>17500</v>
      </c>
      <c r="BP22" s="12">
        <f>ВВ!AL21</f>
        <v>17500</v>
      </c>
      <c r="BQ22" s="12">
        <f>ВВ!AM21</f>
        <v>16200</v>
      </c>
      <c r="BR22" s="12">
        <f>ВВ!AN21</f>
        <v>16200</v>
      </c>
      <c r="BS22" s="12">
        <f>ВВ!AO21</f>
        <v>16200</v>
      </c>
      <c r="BT22" s="12">
        <f>ВВ!AP21</f>
        <v>16200</v>
      </c>
      <c r="BU22" s="12">
        <f>ВВ!AQ21</f>
        <v>16200</v>
      </c>
      <c r="BV22" s="12">
        <f>ВВ!AR21</f>
        <v>16800</v>
      </c>
      <c r="BW22" s="12">
        <f>ВВ!AS21</f>
        <v>16800</v>
      </c>
      <c r="BX22" s="12">
        <f>ВВ!AT21</f>
        <v>16500</v>
      </c>
      <c r="BY22" s="12">
        <f>ВВ!AU21</f>
        <v>16500</v>
      </c>
      <c r="BZ22" s="12">
        <f>ВВ!AV21</f>
        <v>16500</v>
      </c>
      <c r="CA22" s="12">
        <f>ВВ!AW21</f>
        <v>16500</v>
      </c>
      <c r="CB22" s="12">
        <f>ВВ!AX21</f>
        <v>16500</v>
      </c>
      <c r="CC22" s="12">
        <f>ВВ!AY21</f>
        <v>17100</v>
      </c>
      <c r="CD22" s="12">
        <f>ВВ!AZ21</f>
        <v>17100</v>
      </c>
      <c r="CE22" s="12">
        <f>ВВ!BA21</f>
        <v>17100</v>
      </c>
      <c r="CF22" s="12">
        <f>ВВ!BB21</f>
        <v>16200</v>
      </c>
      <c r="CG22" s="12">
        <f>ВВ!BC21</f>
        <v>16200</v>
      </c>
      <c r="CH22" s="12">
        <f>ВВ!BD21</f>
        <v>16200</v>
      </c>
      <c r="CI22" s="12">
        <f>ВВ!BE21</f>
        <v>18000</v>
      </c>
      <c r="CJ22" s="12">
        <f>ВВ!BF21</f>
        <v>18000</v>
      </c>
      <c r="CK22" s="12">
        <f>ВВ!BG21</f>
        <v>18000</v>
      </c>
      <c r="CL22" s="12">
        <f>ВВ!BH21</f>
        <v>17100</v>
      </c>
      <c r="CM22" s="12">
        <f>ВВ!BI21</f>
        <v>17100</v>
      </c>
      <c r="CN22" s="12">
        <f>ВВ!BJ21</f>
        <v>17100</v>
      </c>
      <c r="CO22" s="12">
        <f>ВВ!BK21</f>
        <v>17100</v>
      </c>
      <c r="CP22" s="12">
        <f>ВВ!BL21</f>
        <v>17100</v>
      </c>
      <c r="CQ22" s="12">
        <f>ВВ!BM21</f>
        <v>18000</v>
      </c>
      <c r="CR22" s="12">
        <f>ВВ!BN21</f>
        <v>18000</v>
      </c>
      <c r="CS22" s="12">
        <f>ВВ!BO21</f>
        <v>18000</v>
      </c>
      <c r="CT22" s="12">
        <f>ВВ!BP21</f>
        <v>16500</v>
      </c>
      <c r="CU22" s="12">
        <f>ВВ!BQ21</f>
        <v>16500</v>
      </c>
      <c r="CV22" s="12">
        <f>ВВ!BR21</f>
        <v>16500</v>
      </c>
      <c r="CW22" s="12">
        <f>ВВ!BS21</f>
        <v>16500</v>
      </c>
      <c r="CX22" s="12">
        <f>ВВ!BT21</f>
        <v>16800</v>
      </c>
      <c r="CY22" s="12">
        <f>ВВ!BU21</f>
        <v>16800</v>
      </c>
      <c r="CZ22" s="12">
        <f>ВВ!BV21</f>
        <v>16500</v>
      </c>
      <c r="DA22" s="12">
        <f>ВВ!BW21</f>
        <v>16500</v>
      </c>
      <c r="DB22" s="12">
        <f>ВВ!BX21</f>
        <v>16500</v>
      </c>
      <c r="DC22" s="12">
        <f>ВВ!BY21</f>
        <v>16500</v>
      </c>
      <c r="DD22" s="12">
        <f>ВВ!BZ21</f>
        <v>16500</v>
      </c>
      <c r="DE22" s="12">
        <f>ВВ!CA21</f>
        <v>16800</v>
      </c>
      <c r="DF22" s="12">
        <f>ВВ!CB21</f>
        <v>16800</v>
      </c>
      <c r="DG22" s="12">
        <f>ВВ!CC21</f>
        <v>16500</v>
      </c>
      <c r="DH22" s="12">
        <f>ВВ!CD21</f>
        <v>16500</v>
      </c>
      <c r="DI22" s="12">
        <f>ВВ!CE21</f>
        <v>16500</v>
      </c>
      <c r="DJ22" s="12">
        <f>ВВ!CF21</f>
        <v>16500</v>
      </c>
      <c r="DK22" s="12">
        <f>ВВ!CG21</f>
        <v>16500</v>
      </c>
      <c r="DL22" s="12">
        <f>ВВ!CH21</f>
        <v>16800</v>
      </c>
      <c r="DM22" s="12">
        <f>ВВ!CI21</f>
        <v>16800</v>
      </c>
      <c r="DN22" s="12">
        <f>ВВ!CJ21</f>
        <v>16800</v>
      </c>
      <c r="DO22" s="12">
        <f>ВВ!CK21</f>
        <v>16800</v>
      </c>
      <c r="DP22" s="12">
        <f>ВВ!CL21</f>
        <v>16800</v>
      </c>
      <c r="DQ22" s="12">
        <f>ВВ!CM21</f>
        <v>16800</v>
      </c>
      <c r="DR22" s="12">
        <f>ВВ!CN21</f>
        <v>16800</v>
      </c>
      <c r="DS22" s="12">
        <f>ВВ!CO21</f>
        <v>21000</v>
      </c>
      <c r="DT22" s="12">
        <f>ВВ!CP21</f>
        <v>21000</v>
      </c>
      <c r="DU22" s="182">
        <f>ВВ!CQ21</f>
        <v>21000</v>
      </c>
      <c r="DV22" s="182">
        <f>ВВ!CR21</f>
        <v>21000</v>
      </c>
      <c r="DW22" s="182">
        <f>ВВ!CS21</f>
        <v>21000</v>
      </c>
      <c r="DX22" s="182">
        <f>ВВ!CT21</f>
        <v>21000</v>
      </c>
      <c r="DY22" s="182">
        <f>ВВ!CU21</f>
        <v>21000</v>
      </c>
      <c r="DZ22" s="12">
        <f>ВВ!CV21</f>
        <v>21000</v>
      </c>
      <c r="EA22" s="12">
        <f>ВВ!CW21</f>
        <v>21000</v>
      </c>
      <c r="EB22" s="12">
        <f>ВВ!CX21</f>
        <v>23000</v>
      </c>
      <c r="EC22" s="190">
        <f>ВВ!CY21</f>
        <v>23000</v>
      </c>
      <c r="ED22" s="190">
        <f>ВВ!CZ21</f>
        <v>23000</v>
      </c>
      <c r="EE22" s="190">
        <f>ВВ!DA21</f>
        <v>23000</v>
      </c>
      <c r="EF22" s="190">
        <f>ВВ!DB21</f>
        <v>23000</v>
      </c>
      <c r="EG22" s="190">
        <f>ВВ!DC21</f>
        <v>23000</v>
      </c>
      <c r="EH22" s="12">
        <f>ВВ!DD21</f>
        <v>23000</v>
      </c>
      <c r="EI22" s="12">
        <f>ВВ!DE21</f>
        <v>21000</v>
      </c>
      <c r="EJ22" s="12">
        <f>ВВ!DF21</f>
        <v>21000</v>
      </c>
      <c r="EK22" s="12">
        <f>ВВ!DG21</f>
        <v>21000</v>
      </c>
      <c r="EL22" s="12">
        <f>ВВ!DH21</f>
        <v>21000</v>
      </c>
      <c r="EM22" s="12">
        <f>ВВ!DI21</f>
        <v>21000</v>
      </c>
      <c r="EN22" s="12">
        <f>ВВ!DJ21</f>
        <v>21000</v>
      </c>
      <c r="EO22" s="12">
        <f>ВВ!DK21</f>
        <v>21000</v>
      </c>
      <c r="EP22" s="12">
        <f>ВВ!DL21</f>
        <v>21000</v>
      </c>
      <c r="EQ22" s="12">
        <f>ВВ!DM21</f>
        <v>22000</v>
      </c>
      <c r="ER22" s="12">
        <f>ВВ!DN21</f>
        <v>22000</v>
      </c>
      <c r="ES22" s="12">
        <f>ВВ!DO21</f>
        <v>22000</v>
      </c>
      <c r="ET22" s="12">
        <f>ВВ!DP21</f>
        <v>22000</v>
      </c>
      <c r="EU22" s="12">
        <f>ВВ!DQ21</f>
        <v>22000</v>
      </c>
      <c r="EV22" s="12">
        <f>ВВ!DR21</f>
        <v>22000</v>
      </c>
      <c r="EW22" s="12">
        <f>ВВ!DS21</f>
        <v>22000</v>
      </c>
      <c r="EX22" s="12">
        <f>ВВ!DT21</f>
        <v>22000</v>
      </c>
      <c r="EY22" s="12">
        <f>ВВ!DU21</f>
        <v>22000</v>
      </c>
      <c r="EZ22" s="12">
        <f>ВВ!DV21</f>
        <v>22000</v>
      </c>
      <c r="FA22" s="12">
        <f>ВВ!DW21</f>
        <v>22000</v>
      </c>
      <c r="FB22" s="12">
        <f>ВВ!DX21</f>
        <v>22000</v>
      </c>
      <c r="FC22" s="12">
        <f>ВВ!DY21</f>
        <v>22000</v>
      </c>
      <c r="FD22" s="12">
        <f>ВВ!DZ21</f>
        <v>22000</v>
      </c>
      <c r="FE22" s="12">
        <f>ВВ!EA21</f>
        <v>19000</v>
      </c>
      <c r="FF22" s="12">
        <f>ВВ!EB21</f>
        <v>19000</v>
      </c>
      <c r="FG22" s="12">
        <f>ВВ!EC21</f>
        <v>19000</v>
      </c>
      <c r="FH22" s="12">
        <f>ВВ!ED21</f>
        <v>19000</v>
      </c>
      <c r="FI22" s="12">
        <f>ВВ!EE21</f>
        <v>19500</v>
      </c>
      <c r="FJ22" s="12">
        <f>ВВ!EF21</f>
        <v>19500</v>
      </c>
      <c r="FK22" s="12">
        <f>ВВ!EG21</f>
        <v>19000</v>
      </c>
      <c r="FL22" s="12">
        <f>ВВ!EH21</f>
        <v>19000</v>
      </c>
      <c r="FM22" s="12">
        <f>ВВ!EI21</f>
        <v>19000</v>
      </c>
      <c r="FN22" s="12">
        <f>ВВ!EJ21</f>
        <v>19000</v>
      </c>
      <c r="FO22" s="12">
        <f>ВВ!EK21</f>
        <v>19000</v>
      </c>
      <c r="FP22" s="12">
        <f>ВВ!EL21</f>
        <v>19500</v>
      </c>
      <c r="FQ22" s="12">
        <f>ВВ!EM21</f>
        <v>19500</v>
      </c>
      <c r="FR22" s="12">
        <f>ВВ!EN21</f>
        <v>19000</v>
      </c>
      <c r="FS22" s="12">
        <f>ВВ!EO21</f>
        <v>19000</v>
      </c>
      <c r="FT22" s="12">
        <f>ВВ!EP21</f>
        <v>19000</v>
      </c>
      <c r="FU22" s="12">
        <f>ВВ!EQ21</f>
        <v>19000</v>
      </c>
      <c r="FV22" s="12">
        <f>ВВ!ER21</f>
        <v>19000</v>
      </c>
      <c r="FW22" s="12">
        <f>ВВ!ES21</f>
        <v>19500</v>
      </c>
      <c r="FX22" s="12">
        <f>ВВ!ET21</f>
        <v>19500</v>
      </c>
      <c r="FY22" s="12">
        <f>ВВ!EU21</f>
        <v>19000</v>
      </c>
      <c r="FZ22" s="12">
        <f>ВВ!EV21</f>
        <v>19000</v>
      </c>
      <c r="GA22" s="12">
        <f>ВВ!EW21</f>
        <v>19000</v>
      </c>
      <c r="GB22" s="12">
        <f>ВВ!EX21</f>
        <v>19000</v>
      </c>
      <c r="GC22" s="12">
        <f>ВВ!EY21</f>
        <v>19000</v>
      </c>
      <c r="GD22" s="12">
        <f>ВВ!EZ21</f>
        <v>19500</v>
      </c>
      <c r="GE22" s="12">
        <f>ВВ!FA21</f>
        <v>19500</v>
      </c>
      <c r="GF22" s="12">
        <f>ВВ!FB21</f>
        <v>19000</v>
      </c>
      <c r="GG22" s="12">
        <f>ВВ!FC21</f>
        <v>19000</v>
      </c>
      <c r="GH22" s="12">
        <f>ВВ!FD21</f>
        <v>19000</v>
      </c>
      <c r="GI22" s="12">
        <f>ВВ!FE21</f>
        <v>19000</v>
      </c>
      <c r="GJ22" s="12">
        <f>ВВ!FF21</f>
        <v>19000</v>
      </c>
      <c r="GK22" s="12">
        <f>ВВ!FG21</f>
        <v>19500</v>
      </c>
      <c r="GL22" s="12">
        <f>ВВ!FH21</f>
        <v>19500</v>
      </c>
      <c r="GM22" s="12">
        <f>ВВ!FI21</f>
        <v>19000</v>
      </c>
      <c r="GN22" s="12">
        <f>ВВ!FJ21</f>
        <v>19000</v>
      </c>
      <c r="GO22" s="12">
        <f>ВВ!FK21</f>
        <v>19000</v>
      </c>
      <c r="GP22" s="12">
        <f>ВВ!FL21</f>
        <v>19000</v>
      </c>
      <c r="GQ22" s="12">
        <f>ВВ!FM21</f>
        <v>19000</v>
      </c>
      <c r="GR22" s="12">
        <f>ВВ!FN21</f>
        <v>19000</v>
      </c>
      <c r="GS22" s="12">
        <f>ВВ!FO21</f>
        <v>19000</v>
      </c>
      <c r="GT22" s="12">
        <f>ВВ!FP21</f>
        <v>18000</v>
      </c>
      <c r="GU22" s="12">
        <f>ВВ!FQ21</f>
        <v>18000</v>
      </c>
      <c r="GV22" s="12">
        <f>ВВ!FR21</f>
        <v>18000</v>
      </c>
      <c r="GW22" s="12">
        <f>ВВ!FS21</f>
        <v>18000</v>
      </c>
      <c r="GX22" s="12">
        <f>ВВ!FT21</f>
        <v>18000</v>
      </c>
      <c r="GY22" s="12">
        <f>ВВ!FU21</f>
        <v>18500</v>
      </c>
      <c r="GZ22" s="12">
        <f>ВВ!FV21</f>
        <v>18500</v>
      </c>
      <c r="HA22" s="12">
        <f>ВВ!FW21</f>
        <v>17500</v>
      </c>
      <c r="HB22" s="12">
        <f>ВВ!FX21</f>
        <v>17500</v>
      </c>
      <c r="HC22" s="12">
        <f>ВВ!FY21</f>
        <v>17500</v>
      </c>
      <c r="HD22" s="12">
        <f>ВВ!FZ21</f>
        <v>17500</v>
      </c>
      <c r="HE22" s="12">
        <f>ВВ!GA21</f>
        <v>17500</v>
      </c>
      <c r="HF22" s="12">
        <f>ВВ!GB21</f>
        <v>18000</v>
      </c>
      <c r="HG22" s="12">
        <f>ВВ!GC21</f>
        <v>18000</v>
      </c>
      <c r="HH22" s="12">
        <f>ВВ!GD21</f>
        <v>18000</v>
      </c>
      <c r="HI22" s="12">
        <f>ВВ!GE21</f>
        <v>18000</v>
      </c>
      <c r="HJ22" s="12">
        <f>ВВ!GF21</f>
        <v>18000</v>
      </c>
      <c r="HK22" s="12">
        <f>ВВ!GG21</f>
        <v>18000</v>
      </c>
      <c r="HL22" s="12">
        <f>ВВ!GH21</f>
        <v>18000</v>
      </c>
      <c r="HM22" s="12">
        <f>ВВ!GI21</f>
        <v>18500</v>
      </c>
      <c r="HN22" s="12">
        <f>ВВ!GJ21</f>
        <v>18500</v>
      </c>
      <c r="HO22" s="12">
        <f>ВВ!GK21</f>
        <v>18000</v>
      </c>
      <c r="HP22" s="12">
        <f>ВВ!GL21</f>
        <v>18000</v>
      </c>
      <c r="HQ22" s="12">
        <f>ВВ!GM21</f>
        <v>18000</v>
      </c>
      <c r="HR22" s="12">
        <f>ВВ!GN21</f>
        <v>18000</v>
      </c>
      <c r="HS22" s="12">
        <f>ВВ!GO21</f>
        <v>18000</v>
      </c>
      <c r="HT22" s="12">
        <f>ВВ!GP21</f>
        <v>18500</v>
      </c>
      <c r="HU22" s="12">
        <f>ВВ!GQ21</f>
        <v>18500</v>
      </c>
      <c r="HV22" s="12">
        <f>ВВ!GR21</f>
        <v>18000</v>
      </c>
      <c r="HW22" s="12">
        <f>ВВ!GS21</f>
        <v>18000</v>
      </c>
      <c r="HX22" s="12">
        <f>ВВ!GT21</f>
        <v>18000</v>
      </c>
      <c r="HY22" s="12">
        <f>ВВ!GU21</f>
        <v>18000</v>
      </c>
      <c r="HZ22" s="12">
        <f>ВВ!GV21</f>
        <v>18000</v>
      </c>
      <c r="IA22" s="12">
        <f>ВВ!GW21</f>
        <v>18000</v>
      </c>
      <c r="IB22" s="12">
        <f>ВВ!GX21</f>
        <v>18000</v>
      </c>
      <c r="IC22" s="12">
        <f>ВВ!GY21</f>
        <v>18000</v>
      </c>
      <c r="ID22" s="12">
        <f>ВВ!GZ21</f>
        <v>18000</v>
      </c>
      <c r="IE22" s="12">
        <f>ВВ!HA21</f>
        <v>18000</v>
      </c>
      <c r="IF22" s="12">
        <f>ВВ!HB21</f>
        <v>18000</v>
      </c>
    </row>
    <row r="23" spans="1:240" s="3" customFormat="1" ht="12" customHeight="1">
      <c r="A23" s="60">
        <v>2</v>
      </c>
      <c r="B23" s="12" t="e">
        <f>ВВ!#REF!</f>
        <v>#REF!</v>
      </c>
      <c r="C23" s="12" t="e">
        <f>ВВ!#REF!</f>
        <v>#REF!</v>
      </c>
      <c r="D23" s="12" t="e">
        <f>ВВ!#REF!</f>
        <v>#REF!</v>
      </c>
      <c r="E23" s="12" t="e">
        <f>ВВ!#REF!</f>
        <v>#REF!</v>
      </c>
      <c r="F23" s="12" t="e">
        <f>ВВ!#REF!</f>
        <v>#REF!</v>
      </c>
      <c r="G23" s="12" t="e">
        <f>ВВ!#REF!</f>
        <v>#REF!</v>
      </c>
      <c r="H23" s="12" t="e">
        <f>ВВ!#REF!</f>
        <v>#REF!</v>
      </c>
      <c r="I23" s="12" t="e">
        <f>ВВ!#REF!</f>
        <v>#REF!</v>
      </c>
      <c r="J23" s="12" t="e">
        <f>ВВ!#REF!</f>
        <v>#REF!</v>
      </c>
      <c r="K23" s="12" t="e">
        <f>ВВ!#REF!</f>
        <v>#REF!</v>
      </c>
      <c r="L23" s="12" t="e">
        <f>ВВ!#REF!</f>
        <v>#REF!</v>
      </c>
      <c r="M23" s="12" t="e">
        <f>ВВ!#REF!</f>
        <v>#REF!</v>
      </c>
      <c r="N23" s="12" t="e">
        <f>ВВ!#REF!</f>
        <v>#REF!</v>
      </c>
      <c r="O23" s="12" t="e">
        <f>ВВ!#REF!</f>
        <v>#REF!</v>
      </c>
      <c r="P23" s="12" t="e">
        <f>ВВ!#REF!</f>
        <v>#REF!</v>
      </c>
      <c r="Q23" s="12" t="e">
        <f>ВВ!#REF!</f>
        <v>#REF!</v>
      </c>
      <c r="R23" s="12" t="e">
        <f>ВВ!#REF!</f>
        <v>#REF!</v>
      </c>
      <c r="S23" s="12" t="e">
        <f>ВВ!#REF!</f>
        <v>#REF!</v>
      </c>
      <c r="T23" s="12" t="e">
        <f>ВВ!#REF!</f>
        <v>#REF!</v>
      </c>
      <c r="U23" s="12" t="e">
        <f>ВВ!#REF!</f>
        <v>#REF!</v>
      </c>
      <c r="V23" s="12" t="e">
        <f>ВВ!#REF!</f>
        <v>#REF!</v>
      </c>
      <c r="W23" s="12" t="e">
        <f>ВВ!#REF!</f>
        <v>#REF!</v>
      </c>
      <c r="X23" s="12" t="e">
        <f>ВВ!#REF!</f>
        <v>#REF!</v>
      </c>
      <c r="Y23" s="12" t="e">
        <f>ВВ!#REF!</f>
        <v>#REF!</v>
      </c>
      <c r="Z23" s="12" t="e">
        <f>ВВ!#REF!</f>
        <v>#REF!</v>
      </c>
      <c r="AA23" s="12" t="e">
        <f>ВВ!#REF!</f>
        <v>#REF!</v>
      </c>
      <c r="AB23" s="12" t="e">
        <f>ВВ!#REF!</f>
        <v>#REF!</v>
      </c>
      <c r="AC23" s="12" t="e">
        <f>ВВ!#REF!</f>
        <v>#REF!</v>
      </c>
      <c r="AD23" s="12" t="e">
        <f>ВВ!#REF!</f>
        <v>#REF!</v>
      </c>
      <c r="AE23" s="12" t="e">
        <f>ВВ!#REF!</f>
        <v>#REF!</v>
      </c>
      <c r="AF23" s="12">
        <f>ВВ!B22</f>
        <v>30950</v>
      </c>
      <c r="AG23" s="12">
        <f>ВВ!C22</f>
        <v>30950</v>
      </c>
      <c r="AH23" s="12">
        <f>ВВ!D22</f>
        <v>30950</v>
      </c>
      <c r="AI23" s="12">
        <f>ВВ!E22</f>
        <v>22650</v>
      </c>
      <c r="AJ23" s="12">
        <f>ВВ!F22</f>
        <v>22650</v>
      </c>
      <c r="AK23" s="12">
        <f>ВВ!G22</f>
        <v>24150</v>
      </c>
      <c r="AL23" s="12">
        <f>ВВ!H22</f>
        <v>24150</v>
      </c>
      <c r="AM23" s="12">
        <f>ВВ!I22</f>
        <v>23150</v>
      </c>
      <c r="AN23" s="12">
        <f>ВВ!J22</f>
        <v>23150</v>
      </c>
      <c r="AO23" s="12">
        <f>ВВ!K22</f>
        <v>21150</v>
      </c>
      <c r="AP23" s="12">
        <f>ВВ!L22</f>
        <v>23150</v>
      </c>
      <c r="AQ23" s="12">
        <f>ВВ!M22</f>
        <v>23150</v>
      </c>
      <c r="AR23" s="12">
        <f>ВВ!N22</f>
        <v>23150</v>
      </c>
      <c r="AS23" s="12">
        <f>ВВ!O22</f>
        <v>22150</v>
      </c>
      <c r="AT23" s="12">
        <f>ВВ!P22</f>
        <v>22150</v>
      </c>
      <c r="AU23" s="12">
        <f>ВВ!Q22</f>
        <v>20650</v>
      </c>
      <c r="AV23" s="12">
        <f>ВВ!R22</f>
        <v>19650</v>
      </c>
      <c r="AW23" s="12">
        <f>ВВ!S22</f>
        <v>19650</v>
      </c>
      <c r="AX23" s="12">
        <f>ВВ!T22</f>
        <v>19650</v>
      </c>
      <c r="AY23" s="12">
        <f>ВВ!U22</f>
        <v>19650</v>
      </c>
      <c r="AZ23" s="12">
        <f>ВВ!V22</f>
        <v>19650</v>
      </c>
      <c r="BA23" s="12">
        <f>ВВ!W22</f>
        <v>19650</v>
      </c>
      <c r="BB23" s="12">
        <f>ВВ!X22</f>
        <v>19650</v>
      </c>
      <c r="BC23" s="12">
        <f>ВВ!Y22</f>
        <v>19000</v>
      </c>
      <c r="BD23" s="12">
        <f>ВВ!Z22</f>
        <v>19000</v>
      </c>
      <c r="BE23" s="12">
        <f>ВВ!AA22</f>
        <v>19000</v>
      </c>
      <c r="BF23" s="12">
        <f>ВВ!AB22</f>
        <v>18650</v>
      </c>
      <c r="BG23" s="12">
        <f>ВВ!AC22</f>
        <v>18650</v>
      </c>
      <c r="BH23" s="12">
        <f>ВВ!AD22</f>
        <v>18650</v>
      </c>
      <c r="BI23" s="12">
        <f>ВВ!AE22</f>
        <v>18650</v>
      </c>
      <c r="BJ23" s="12">
        <f>ВВ!AF22</f>
        <v>18050</v>
      </c>
      <c r="BK23" s="12">
        <f>ВВ!AG22</f>
        <v>18050</v>
      </c>
      <c r="BL23" s="12">
        <f>ВВ!AH22</f>
        <v>18050</v>
      </c>
      <c r="BM23" s="12">
        <f>ВВ!AI22</f>
        <v>18050</v>
      </c>
      <c r="BN23" s="12">
        <f>ВВ!AJ22</f>
        <v>18050</v>
      </c>
      <c r="BO23" s="12">
        <f>ВВ!AK22</f>
        <v>19350</v>
      </c>
      <c r="BP23" s="12">
        <f>ВВ!AL22</f>
        <v>19350</v>
      </c>
      <c r="BQ23" s="12">
        <f>ВВ!AM22</f>
        <v>18050</v>
      </c>
      <c r="BR23" s="12">
        <f>ВВ!AN22</f>
        <v>18050</v>
      </c>
      <c r="BS23" s="12">
        <f>ВВ!AO22</f>
        <v>18050</v>
      </c>
      <c r="BT23" s="12">
        <f>ВВ!AP22</f>
        <v>18050</v>
      </c>
      <c r="BU23" s="12">
        <f>ВВ!AQ22</f>
        <v>18050</v>
      </c>
      <c r="BV23" s="12">
        <f>ВВ!AR22</f>
        <v>18650</v>
      </c>
      <c r="BW23" s="12">
        <f>ВВ!AS22</f>
        <v>18650</v>
      </c>
      <c r="BX23" s="12">
        <f>ВВ!AT22</f>
        <v>18350</v>
      </c>
      <c r="BY23" s="12">
        <f>ВВ!AU22</f>
        <v>18350</v>
      </c>
      <c r="BZ23" s="12">
        <f>ВВ!AV22</f>
        <v>18350</v>
      </c>
      <c r="CA23" s="12">
        <f>ВВ!AW22</f>
        <v>18350</v>
      </c>
      <c r="CB23" s="12">
        <f>ВВ!AX22</f>
        <v>18350</v>
      </c>
      <c r="CC23" s="12">
        <f>ВВ!AY22</f>
        <v>18950</v>
      </c>
      <c r="CD23" s="12">
        <f>ВВ!AZ22</f>
        <v>18950</v>
      </c>
      <c r="CE23" s="12">
        <f>ВВ!BA22</f>
        <v>18950</v>
      </c>
      <c r="CF23" s="12">
        <f>ВВ!BB22</f>
        <v>18050</v>
      </c>
      <c r="CG23" s="12">
        <f>ВВ!BC22</f>
        <v>18050</v>
      </c>
      <c r="CH23" s="12">
        <f>ВВ!BD22</f>
        <v>18050</v>
      </c>
      <c r="CI23" s="12">
        <f>ВВ!BE22</f>
        <v>19850</v>
      </c>
      <c r="CJ23" s="12">
        <f>ВВ!BF22</f>
        <v>19850</v>
      </c>
      <c r="CK23" s="12">
        <f>ВВ!BG22</f>
        <v>19850</v>
      </c>
      <c r="CL23" s="12">
        <f>ВВ!BH22</f>
        <v>18950</v>
      </c>
      <c r="CM23" s="12">
        <f>ВВ!BI22</f>
        <v>18950</v>
      </c>
      <c r="CN23" s="12">
        <f>ВВ!BJ22</f>
        <v>18950</v>
      </c>
      <c r="CO23" s="12">
        <f>ВВ!BK22</f>
        <v>18950</v>
      </c>
      <c r="CP23" s="12">
        <f>ВВ!BL22</f>
        <v>18950</v>
      </c>
      <c r="CQ23" s="12">
        <f>ВВ!BM22</f>
        <v>19850</v>
      </c>
      <c r="CR23" s="12">
        <f>ВВ!BN22</f>
        <v>19850</v>
      </c>
      <c r="CS23" s="12">
        <f>ВВ!BO22</f>
        <v>19850</v>
      </c>
      <c r="CT23" s="12">
        <f>ВВ!BP22</f>
        <v>18350</v>
      </c>
      <c r="CU23" s="12">
        <f>ВВ!BQ22</f>
        <v>18350</v>
      </c>
      <c r="CV23" s="12">
        <f>ВВ!BR22</f>
        <v>18350</v>
      </c>
      <c r="CW23" s="12">
        <f>ВВ!BS22</f>
        <v>18350</v>
      </c>
      <c r="CX23" s="12">
        <f>ВВ!BT22</f>
        <v>18650</v>
      </c>
      <c r="CY23" s="12">
        <f>ВВ!BU22</f>
        <v>18650</v>
      </c>
      <c r="CZ23" s="12">
        <f>ВВ!BV22</f>
        <v>18350</v>
      </c>
      <c r="DA23" s="12">
        <f>ВВ!BW22</f>
        <v>18350</v>
      </c>
      <c r="DB23" s="12">
        <f>ВВ!BX22</f>
        <v>18350</v>
      </c>
      <c r="DC23" s="12">
        <f>ВВ!BY22</f>
        <v>18350</v>
      </c>
      <c r="DD23" s="12">
        <f>ВВ!BZ22</f>
        <v>18350</v>
      </c>
      <c r="DE23" s="12">
        <f>ВВ!CA22</f>
        <v>18650</v>
      </c>
      <c r="DF23" s="12">
        <f>ВВ!CB22</f>
        <v>18650</v>
      </c>
      <c r="DG23" s="12">
        <f>ВВ!CC22</f>
        <v>18350</v>
      </c>
      <c r="DH23" s="12">
        <f>ВВ!CD22</f>
        <v>18350</v>
      </c>
      <c r="DI23" s="12">
        <f>ВВ!CE22</f>
        <v>18350</v>
      </c>
      <c r="DJ23" s="12">
        <f>ВВ!CF22</f>
        <v>18350</v>
      </c>
      <c r="DK23" s="12">
        <f>ВВ!CG22</f>
        <v>18350</v>
      </c>
      <c r="DL23" s="12">
        <f>ВВ!CH22</f>
        <v>18650</v>
      </c>
      <c r="DM23" s="12">
        <f>ВВ!CI22</f>
        <v>18650</v>
      </c>
      <c r="DN23" s="12">
        <f>ВВ!CJ22</f>
        <v>18650</v>
      </c>
      <c r="DO23" s="12">
        <f>ВВ!CK22</f>
        <v>18650</v>
      </c>
      <c r="DP23" s="12">
        <f>ВВ!CL22</f>
        <v>18650</v>
      </c>
      <c r="DQ23" s="12">
        <f>ВВ!CM22</f>
        <v>18650</v>
      </c>
      <c r="DR23" s="12">
        <f>ВВ!CN22</f>
        <v>18650</v>
      </c>
      <c r="DS23" s="12">
        <f>ВВ!CO22</f>
        <v>22850</v>
      </c>
      <c r="DT23" s="12">
        <f>ВВ!CP22</f>
        <v>22850</v>
      </c>
      <c r="DU23" s="182">
        <f>ВВ!CQ22</f>
        <v>22850</v>
      </c>
      <c r="DV23" s="182">
        <f>ВВ!CR22</f>
        <v>22850</v>
      </c>
      <c r="DW23" s="182">
        <f>ВВ!CS22</f>
        <v>22850</v>
      </c>
      <c r="DX23" s="182">
        <f>ВВ!CT22</f>
        <v>22850</v>
      </c>
      <c r="DY23" s="182">
        <f>ВВ!CU22</f>
        <v>22850</v>
      </c>
      <c r="DZ23" s="12">
        <f>ВВ!CV22</f>
        <v>22850</v>
      </c>
      <c r="EA23" s="12">
        <f>ВВ!CW22</f>
        <v>22850</v>
      </c>
      <c r="EB23" s="12">
        <f>ВВ!CX22</f>
        <v>24850</v>
      </c>
      <c r="EC23" s="190">
        <f>ВВ!CY22</f>
        <v>24850</v>
      </c>
      <c r="ED23" s="190">
        <f>ВВ!CZ22</f>
        <v>24850</v>
      </c>
      <c r="EE23" s="190">
        <f>ВВ!DA22</f>
        <v>24850</v>
      </c>
      <c r="EF23" s="190">
        <f>ВВ!DB22</f>
        <v>24850</v>
      </c>
      <c r="EG23" s="190">
        <f>ВВ!DC22</f>
        <v>24850</v>
      </c>
      <c r="EH23" s="12">
        <f>ВВ!DD22</f>
        <v>24850</v>
      </c>
      <c r="EI23" s="12">
        <f>ВВ!DE22</f>
        <v>22850</v>
      </c>
      <c r="EJ23" s="12">
        <f>ВВ!DF22</f>
        <v>22850</v>
      </c>
      <c r="EK23" s="12">
        <f>ВВ!DG22</f>
        <v>22850</v>
      </c>
      <c r="EL23" s="12">
        <f>ВВ!DH22</f>
        <v>22850</v>
      </c>
      <c r="EM23" s="12">
        <f>ВВ!DI22</f>
        <v>22850</v>
      </c>
      <c r="EN23" s="12">
        <f>ВВ!DJ22</f>
        <v>22850</v>
      </c>
      <c r="EO23" s="12">
        <f>ВВ!DK22</f>
        <v>22850</v>
      </c>
      <c r="EP23" s="12">
        <f>ВВ!DL22</f>
        <v>22850</v>
      </c>
      <c r="EQ23" s="12">
        <f>ВВ!DM22</f>
        <v>23850</v>
      </c>
      <c r="ER23" s="12">
        <f>ВВ!DN22</f>
        <v>23850</v>
      </c>
      <c r="ES23" s="12">
        <f>ВВ!DO22</f>
        <v>23850</v>
      </c>
      <c r="ET23" s="12">
        <f>ВВ!DP22</f>
        <v>23850</v>
      </c>
      <c r="EU23" s="12">
        <f>ВВ!DQ22</f>
        <v>23850</v>
      </c>
      <c r="EV23" s="12">
        <f>ВВ!DR22</f>
        <v>23850</v>
      </c>
      <c r="EW23" s="12">
        <f>ВВ!DS22</f>
        <v>23850</v>
      </c>
      <c r="EX23" s="12">
        <f>ВВ!DT22</f>
        <v>23850</v>
      </c>
      <c r="EY23" s="12">
        <f>ВВ!DU22</f>
        <v>23850</v>
      </c>
      <c r="EZ23" s="12">
        <f>ВВ!DV22</f>
        <v>23850</v>
      </c>
      <c r="FA23" s="12">
        <f>ВВ!DW22</f>
        <v>23850</v>
      </c>
      <c r="FB23" s="12">
        <f>ВВ!DX22</f>
        <v>23850</v>
      </c>
      <c r="FC23" s="12">
        <f>ВВ!DY22</f>
        <v>23850</v>
      </c>
      <c r="FD23" s="12">
        <f>ВВ!DZ22</f>
        <v>23850</v>
      </c>
      <c r="FE23" s="12">
        <f>ВВ!EA22</f>
        <v>20850</v>
      </c>
      <c r="FF23" s="12">
        <f>ВВ!EB22</f>
        <v>20850</v>
      </c>
      <c r="FG23" s="12">
        <f>ВВ!EC22</f>
        <v>20850</v>
      </c>
      <c r="FH23" s="12">
        <f>ВВ!ED22</f>
        <v>20850</v>
      </c>
      <c r="FI23" s="12">
        <f>ВВ!EE22</f>
        <v>21350</v>
      </c>
      <c r="FJ23" s="12">
        <f>ВВ!EF22</f>
        <v>21350</v>
      </c>
      <c r="FK23" s="12">
        <f>ВВ!EG22</f>
        <v>20850</v>
      </c>
      <c r="FL23" s="12">
        <f>ВВ!EH22</f>
        <v>20850</v>
      </c>
      <c r="FM23" s="12">
        <f>ВВ!EI22</f>
        <v>20850</v>
      </c>
      <c r="FN23" s="12">
        <f>ВВ!EJ22</f>
        <v>20850</v>
      </c>
      <c r="FO23" s="12">
        <f>ВВ!EK22</f>
        <v>20850</v>
      </c>
      <c r="FP23" s="12">
        <f>ВВ!EL22</f>
        <v>21350</v>
      </c>
      <c r="FQ23" s="12">
        <f>ВВ!EM22</f>
        <v>21350</v>
      </c>
      <c r="FR23" s="12">
        <f>ВВ!EN22</f>
        <v>20850</v>
      </c>
      <c r="FS23" s="12">
        <f>ВВ!EO22</f>
        <v>20850</v>
      </c>
      <c r="FT23" s="12">
        <f>ВВ!EP22</f>
        <v>20850</v>
      </c>
      <c r="FU23" s="12">
        <f>ВВ!EQ22</f>
        <v>20850</v>
      </c>
      <c r="FV23" s="12">
        <f>ВВ!ER22</f>
        <v>20850</v>
      </c>
      <c r="FW23" s="12">
        <f>ВВ!ES22</f>
        <v>21350</v>
      </c>
      <c r="FX23" s="12">
        <f>ВВ!ET22</f>
        <v>21350</v>
      </c>
      <c r="FY23" s="12">
        <f>ВВ!EU22</f>
        <v>20850</v>
      </c>
      <c r="FZ23" s="12">
        <f>ВВ!EV22</f>
        <v>20850</v>
      </c>
      <c r="GA23" s="12">
        <f>ВВ!EW22</f>
        <v>20850</v>
      </c>
      <c r="GB23" s="12">
        <f>ВВ!EX22</f>
        <v>20850</v>
      </c>
      <c r="GC23" s="12">
        <f>ВВ!EY22</f>
        <v>20850</v>
      </c>
      <c r="GD23" s="12">
        <f>ВВ!EZ22</f>
        <v>21350</v>
      </c>
      <c r="GE23" s="12">
        <f>ВВ!FA22</f>
        <v>21350</v>
      </c>
      <c r="GF23" s="12">
        <f>ВВ!FB22</f>
        <v>20850</v>
      </c>
      <c r="GG23" s="12">
        <f>ВВ!FC22</f>
        <v>20850</v>
      </c>
      <c r="GH23" s="12">
        <f>ВВ!FD22</f>
        <v>20850</v>
      </c>
      <c r="GI23" s="12">
        <f>ВВ!FE22</f>
        <v>20850</v>
      </c>
      <c r="GJ23" s="12">
        <f>ВВ!FF22</f>
        <v>20850</v>
      </c>
      <c r="GK23" s="12">
        <f>ВВ!FG22</f>
        <v>21350</v>
      </c>
      <c r="GL23" s="12">
        <f>ВВ!FH22</f>
        <v>21350</v>
      </c>
      <c r="GM23" s="12">
        <f>ВВ!FI22</f>
        <v>20850</v>
      </c>
      <c r="GN23" s="12">
        <f>ВВ!FJ22</f>
        <v>20850</v>
      </c>
      <c r="GO23" s="12">
        <f>ВВ!FK22</f>
        <v>20850</v>
      </c>
      <c r="GP23" s="12">
        <f>ВВ!FL22</f>
        <v>20850</v>
      </c>
      <c r="GQ23" s="12">
        <f>ВВ!FM22</f>
        <v>20850</v>
      </c>
      <c r="GR23" s="12">
        <f>ВВ!FN22</f>
        <v>20850</v>
      </c>
      <c r="GS23" s="12">
        <f>ВВ!FO22</f>
        <v>20850</v>
      </c>
      <c r="GT23" s="12">
        <f>ВВ!FP22</f>
        <v>19850</v>
      </c>
      <c r="GU23" s="12">
        <f>ВВ!FQ22</f>
        <v>19850</v>
      </c>
      <c r="GV23" s="12">
        <f>ВВ!FR22</f>
        <v>19850</v>
      </c>
      <c r="GW23" s="12">
        <f>ВВ!FS22</f>
        <v>19850</v>
      </c>
      <c r="GX23" s="12">
        <f>ВВ!FT22</f>
        <v>19850</v>
      </c>
      <c r="GY23" s="12">
        <f>ВВ!FU22</f>
        <v>20350</v>
      </c>
      <c r="GZ23" s="12">
        <f>ВВ!FV22</f>
        <v>20350</v>
      </c>
      <c r="HA23" s="12">
        <f>ВВ!FW22</f>
        <v>19350</v>
      </c>
      <c r="HB23" s="12">
        <f>ВВ!FX22</f>
        <v>19350</v>
      </c>
      <c r="HC23" s="12">
        <f>ВВ!FY22</f>
        <v>19350</v>
      </c>
      <c r="HD23" s="12">
        <f>ВВ!FZ22</f>
        <v>19350</v>
      </c>
      <c r="HE23" s="12">
        <f>ВВ!GA22</f>
        <v>19350</v>
      </c>
      <c r="HF23" s="12">
        <f>ВВ!GB22</f>
        <v>19850</v>
      </c>
      <c r="HG23" s="12">
        <f>ВВ!GC22</f>
        <v>19850</v>
      </c>
      <c r="HH23" s="12">
        <f>ВВ!GD22</f>
        <v>19850</v>
      </c>
      <c r="HI23" s="12">
        <f>ВВ!GE22</f>
        <v>19850</v>
      </c>
      <c r="HJ23" s="12">
        <f>ВВ!GF22</f>
        <v>19850</v>
      </c>
      <c r="HK23" s="12">
        <f>ВВ!GG22</f>
        <v>19850</v>
      </c>
      <c r="HL23" s="12">
        <f>ВВ!GH22</f>
        <v>19850</v>
      </c>
      <c r="HM23" s="12">
        <f>ВВ!GI22</f>
        <v>20350</v>
      </c>
      <c r="HN23" s="12">
        <f>ВВ!GJ22</f>
        <v>20350</v>
      </c>
      <c r="HO23" s="12">
        <f>ВВ!GK22</f>
        <v>19850</v>
      </c>
      <c r="HP23" s="12">
        <f>ВВ!GL22</f>
        <v>19850</v>
      </c>
      <c r="HQ23" s="12">
        <f>ВВ!GM22</f>
        <v>19850</v>
      </c>
      <c r="HR23" s="12">
        <f>ВВ!GN22</f>
        <v>19850</v>
      </c>
      <c r="HS23" s="12">
        <f>ВВ!GO22</f>
        <v>19850</v>
      </c>
      <c r="HT23" s="12">
        <f>ВВ!GP22</f>
        <v>20350</v>
      </c>
      <c r="HU23" s="12">
        <f>ВВ!GQ22</f>
        <v>20350</v>
      </c>
      <c r="HV23" s="12">
        <f>ВВ!GR22</f>
        <v>19850</v>
      </c>
      <c r="HW23" s="12">
        <f>ВВ!GS22</f>
        <v>19850</v>
      </c>
      <c r="HX23" s="12">
        <f>ВВ!GT22</f>
        <v>19850</v>
      </c>
      <c r="HY23" s="12">
        <f>ВВ!GU22</f>
        <v>19850</v>
      </c>
      <c r="HZ23" s="12">
        <f>ВВ!GV22</f>
        <v>19850</v>
      </c>
      <c r="IA23" s="12">
        <f>ВВ!GW22</f>
        <v>19850</v>
      </c>
      <c r="IB23" s="12">
        <f>ВВ!GX22</f>
        <v>19850</v>
      </c>
      <c r="IC23" s="12">
        <f>ВВ!GY22</f>
        <v>19850</v>
      </c>
      <c r="ID23" s="12">
        <f>ВВ!GZ22</f>
        <v>19850</v>
      </c>
      <c r="IE23" s="12">
        <f>ВВ!HA22</f>
        <v>19850</v>
      </c>
      <c r="IF23" s="12">
        <f>ВВ!HB22</f>
        <v>19850</v>
      </c>
    </row>
    <row r="24" spans="1:240" s="3" customFormat="1" ht="12" customHeight="1">
      <c r="A24" s="61" t="s">
        <v>74</v>
      </c>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82"/>
      <c r="DV24" s="182"/>
      <c r="DW24" s="182"/>
      <c r="DX24" s="182"/>
      <c r="DY24" s="182"/>
      <c r="DZ24" s="12"/>
      <c r="EA24" s="12"/>
      <c r="EB24" s="12"/>
      <c r="EC24" s="190"/>
      <c r="ED24" s="190"/>
      <c r="EE24" s="190"/>
      <c r="EF24" s="190"/>
      <c r="EG24" s="190"/>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row>
    <row r="25" spans="1:240" s="3" customFormat="1" ht="12" customHeight="1">
      <c r="A25" s="13">
        <v>1</v>
      </c>
      <c r="B25" s="12" t="e">
        <f>ВВ!#REF!</f>
        <v>#REF!</v>
      </c>
      <c r="C25" s="12" t="e">
        <f>ВВ!#REF!</f>
        <v>#REF!</v>
      </c>
      <c r="D25" s="12" t="e">
        <f>ВВ!#REF!</f>
        <v>#REF!</v>
      </c>
      <c r="E25" s="12" t="e">
        <f>ВВ!#REF!</f>
        <v>#REF!</v>
      </c>
      <c r="F25" s="12" t="e">
        <f>ВВ!#REF!</f>
        <v>#REF!</v>
      </c>
      <c r="G25" s="12" t="e">
        <f>ВВ!#REF!</f>
        <v>#REF!</v>
      </c>
      <c r="H25" s="12" t="e">
        <f>ВВ!#REF!</f>
        <v>#REF!</v>
      </c>
      <c r="I25" s="12" t="e">
        <f>ВВ!#REF!</f>
        <v>#REF!</v>
      </c>
      <c r="J25" s="12" t="e">
        <f>ВВ!#REF!</f>
        <v>#REF!</v>
      </c>
      <c r="K25" s="12" t="e">
        <f>ВВ!#REF!</f>
        <v>#REF!</v>
      </c>
      <c r="L25" s="12" t="e">
        <f>ВВ!#REF!</f>
        <v>#REF!</v>
      </c>
      <c r="M25" s="12" t="e">
        <f>ВВ!#REF!</f>
        <v>#REF!</v>
      </c>
      <c r="N25" s="12" t="e">
        <f>ВВ!#REF!</f>
        <v>#REF!</v>
      </c>
      <c r="O25" s="12" t="e">
        <f>ВВ!#REF!</f>
        <v>#REF!</v>
      </c>
      <c r="P25" s="12" t="e">
        <f>ВВ!#REF!</f>
        <v>#REF!</v>
      </c>
      <c r="Q25" s="12" t="e">
        <f>ВВ!#REF!</f>
        <v>#REF!</v>
      </c>
      <c r="R25" s="12" t="e">
        <f>ВВ!#REF!</f>
        <v>#REF!</v>
      </c>
      <c r="S25" s="12" t="e">
        <f>ВВ!#REF!</f>
        <v>#REF!</v>
      </c>
      <c r="T25" s="12" t="e">
        <f>ВВ!#REF!</f>
        <v>#REF!</v>
      </c>
      <c r="U25" s="12" t="e">
        <f>ВВ!#REF!</f>
        <v>#REF!</v>
      </c>
      <c r="V25" s="12" t="e">
        <f>ВВ!#REF!</f>
        <v>#REF!</v>
      </c>
      <c r="W25" s="12" t="e">
        <f>ВВ!#REF!</f>
        <v>#REF!</v>
      </c>
      <c r="X25" s="12" t="e">
        <f>ВВ!#REF!</f>
        <v>#REF!</v>
      </c>
      <c r="Y25" s="12" t="e">
        <f>ВВ!#REF!</f>
        <v>#REF!</v>
      </c>
      <c r="Z25" s="12" t="e">
        <f>ВВ!#REF!</f>
        <v>#REF!</v>
      </c>
      <c r="AA25" s="12" t="e">
        <f>ВВ!#REF!</f>
        <v>#REF!</v>
      </c>
      <c r="AB25" s="12" t="e">
        <f>ВВ!#REF!</f>
        <v>#REF!</v>
      </c>
      <c r="AC25" s="12" t="e">
        <f>ВВ!#REF!</f>
        <v>#REF!</v>
      </c>
      <c r="AD25" s="12" t="e">
        <f>ВВ!#REF!</f>
        <v>#REF!</v>
      </c>
      <c r="AE25" s="12" t="e">
        <f>ВВ!#REF!</f>
        <v>#REF!</v>
      </c>
      <c r="AF25" s="12">
        <f>ВВ!B24</f>
        <v>37700</v>
      </c>
      <c r="AG25" s="12">
        <f>ВВ!C24</f>
        <v>37700</v>
      </c>
      <c r="AH25" s="12">
        <f>ВВ!D24</f>
        <v>37700</v>
      </c>
      <c r="AI25" s="12">
        <f>ВВ!E24</f>
        <v>32300</v>
      </c>
      <c r="AJ25" s="12">
        <f>ВВ!F24</f>
        <v>32300</v>
      </c>
      <c r="AK25" s="12">
        <f>ВВ!G24</f>
        <v>33800</v>
      </c>
      <c r="AL25" s="12">
        <f>ВВ!H24</f>
        <v>33800</v>
      </c>
      <c r="AM25" s="12">
        <f>ВВ!I24</f>
        <v>32800</v>
      </c>
      <c r="AN25" s="12">
        <f>ВВ!J24</f>
        <v>32800</v>
      </c>
      <c r="AO25" s="12">
        <f>ВВ!K24</f>
        <v>30800</v>
      </c>
      <c r="AP25" s="12">
        <f>ВВ!L24</f>
        <v>32800</v>
      </c>
      <c r="AQ25" s="12">
        <f>ВВ!M24</f>
        <v>32800</v>
      </c>
      <c r="AR25" s="12">
        <f>ВВ!N24</f>
        <v>32800</v>
      </c>
      <c r="AS25" s="12">
        <f>ВВ!O24</f>
        <v>31800</v>
      </c>
      <c r="AT25" s="12">
        <f>ВВ!P24</f>
        <v>31800</v>
      </c>
      <c r="AU25" s="12">
        <f>ВВ!Q24</f>
        <v>30300</v>
      </c>
      <c r="AV25" s="12">
        <f>ВВ!R24</f>
        <v>29300</v>
      </c>
      <c r="AW25" s="12">
        <f>ВВ!S24</f>
        <v>29300</v>
      </c>
      <c r="AX25" s="12">
        <f>ВВ!T24</f>
        <v>29300</v>
      </c>
      <c r="AY25" s="12">
        <f>ВВ!U24</f>
        <v>29300</v>
      </c>
      <c r="AZ25" s="12">
        <f>ВВ!V24</f>
        <v>29300</v>
      </c>
      <c r="BA25" s="12">
        <f>ВВ!W24</f>
        <v>29300</v>
      </c>
      <c r="BB25" s="12">
        <f>ВВ!X24</f>
        <v>29300</v>
      </c>
      <c r="BC25" s="12">
        <f>ВВ!Y24</f>
        <v>28650</v>
      </c>
      <c r="BD25" s="12">
        <f>ВВ!Z24</f>
        <v>28650</v>
      </c>
      <c r="BE25" s="12">
        <f>ВВ!AA24</f>
        <v>28650</v>
      </c>
      <c r="BF25" s="12">
        <f>ВВ!AB24</f>
        <v>25300</v>
      </c>
      <c r="BG25" s="12">
        <f>ВВ!AC24</f>
        <v>25300</v>
      </c>
      <c r="BH25" s="12">
        <f>ВВ!AD24</f>
        <v>25300</v>
      </c>
      <c r="BI25" s="12">
        <f>ВВ!AE24</f>
        <v>25300</v>
      </c>
      <c r="BJ25" s="12">
        <f>ВВ!AF24</f>
        <v>24700</v>
      </c>
      <c r="BK25" s="12">
        <f>ВВ!AG24</f>
        <v>24700</v>
      </c>
      <c r="BL25" s="12">
        <f>ВВ!AH24</f>
        <v>24700</v>
      </c>
      <c r="BM25" s="12">
        <f>ВВ!AI24</f>
        <v>24700</v>
      </c>
      <c r="BN25" s="12">
        <f>ВВ!AJ24</f>
        <v>24700</v>
      </c>
      <c r="BO25" s="12">
        <f>ВВ!AK24</f>
        <v>26000</v>
      </c>
      <c r="BP25" s="12">
        <f>ВВ!AL24</f>
        <v>26000</v>
      </c>
      <c r="BQ25" s="12">
        <f>ВВ!AM24</f>
        <v>24700</v>
      </c>
      <c r="BR25" s="12">
        <f>ВВ!AN24</f>
        <v>24700</v>
      </c>
      <c r="BS25" s="12">
        <f>ВВ!AO24</f>
        <v>24700</v>
      </c>
      <c r="BT25" s="12">
        <f>ВВ!AP24</f>
        <v>24700</v>
      </c>
      <c r="BU25" s="12">
        <f>ВВ!AQ24</f>
        <v>24700</v>
      </c>
      <c r="BV25" s="12">
        <f>ВВ!AR24</f>
        <v>25300</v>
      </c>
      <c r="BW25" s="12">
        <f>ВВ!AS24</f>
        <v>25300</v>
      </c>
      <c r="BX25" s="12">
        <f>ВВ!AT24</f>
        <v>25000</v>
      </c>
      <c r="BY25" s="12">
        <f>ВВ!AU24</f>
        <v>25000</v>
      </c>
      <c r="BZ25" s="12">
        <f>ВВ!AV24</f>
        <v>25000</v>
      </c>
      <c r="CA25" s="12">
        <f>ВВ!AW24</f>
        <v>25000</v>
      </c>
      <c r="CB25" s="12">
        <f>ВВ!AX24</f>
        <v>25000</v>
      </c>
      <c r="CC25" s="12">
        <f>ВВ!AY24</f>
        <v>25600</v>
      </c>
      <c r="CD25" s="12">
        <f>ВВ!AZ24</f>
        <v>25600</v>
      </c>
      <c r="CE25" s="12">
        <f>ВВ!BA24</f>
        <v>25600</v>
      </c>
      <c r="CF25" s="12">
        <f>ВВ!BB24</f>
        <v>24700</v>
      </c>
      <c r="CG25" s="12">
        <f>ВВ!BC24</f>
        <v>24700</v>
      </c>
      <c r="CH25" s="12">
        <f>ВВ!BD24</f>
        <v>24700</v>
      </c>
      <c r="CI25" s="12">
        <f>ВВ!BE24</f>
        <v>26500</v>
      </c>
      <c r="CJ25" s="12">
        <f>ВВ!BF24</f>
        <v>26500</v>
      </c>
      <c r="CK25" s="12">
        <f>ВВ!BG24</f>
        <v>26500</v>
      </c>
      <c r="CL25" s="12">
        <f>ВВ!BH24</f>
        <v>25600</v>
      </c>
      <c r="CM25" s="12">
        <f>ВВ!BI24</f>
        <v>25600</v>
      </c>
      <c r="CN25" s="12">
        <f>ВВ!BJ24</f>
        <v>25600</v>
      </c>
      <c r="CO25" s="12">
        <f>ВВ!BK24</f>
        <v>25600</v>
      </c>
      <c r="CP25" s="12">
        <f>ВВ!BL24</f>
        <v>25600</v>
      </c>
      <c r="CQ25" s="12">
        <f>ВВ!BM24</f>
        <v>26500</v>
      </c>
      <c r="CR25" s="12">
        <f>ВВ!BN24</f>
        <v>26500</v>
      </c>
      <c r="CS25" s="12">
        <f>ВВ!BO24</f>
        <v>26500</v>
      </c>
      <c r="CT25" s="12">
        <f>ВВ!BP24</f>
        <v>25000</v>
      </c>
      <c r="CU25" s="12">
        <f>ВВ!BQ24</f>
        <v>25000</v>
      </c>
      <c r="CV25" s="12">
        <f>ВВ!BR24</f>
        <v>25000</v>
      </c>
      <c r="CW25" s="12">
        <f>ВВ!BS24</f>
        <v>25000</v>
      </c>
      <c r="CX25" s="12">
        <f>ВВ!BT24</f>
        <v>25300</v>
      </c>
      <c r="CY25" s="12">
        <f>ВВ!BU24</f>
        <v>25300</v>
      </c>
      <c r="CZ25" s="12">
        <f>ВВ!BV24</f>
        <v>25000</v>
      </c>
      <c r="DA25" s="12">
        <f>ВВ!BW24</f>
        <v>25000</v>
      </c>
      <c r="DB25" s="12">
        <f>ВВ!BX24</f>
        <v>25000</v>
      </c>
      <c r="DC25" s="12">
        <f>ВВ!BY24</f>
        <v>25000</v>
      </c>
      <c r="DD25" s="12">
        <f>ВВ!BZ24</f>
        <v>25000</v>
      </c>
      <c r="DE25" s="12">
        <f>ВВ!CA24</f>
        <v>25300</v>
      </c>
      <c r="DF25" s="12">
        <f>ВВ!CB24</f>
        <v>25300</v>
      </c>
      <c r="DG25" s="12">
        <f>ВВ!CC24</f>
        <v>25000</v>
      </c>
      <c r="DH25" s="12">
        <f>ВВ!CD24</f>
        <v>25000</v>
      </c>
      <c r="DI25" s="12">
        <f>ВВ!CE24</f>
        <v>25000</v>
      </c>
      <c r="DJ25" s="12">
        <f>ВВ!CF24</f>
        <v>25000</v>
      </c>
      <c r="DK25" s="12">
        <f>ВВ!CG24</f>
        <v>25000</v>
      </c>
      <c r="DL25" s="12">
        <f>ВВ!CH24</f>
        <v>25300</v>
      </c>
      <c r="DM25" s="12">
        <f>ВВ!CI24</f>
        <v>25300</v>
      </c>
      <c r="DN25" s="12">
        <f>ВВ!CJ24</f>
        <v>25300</v>
      </c>
      <c r="DO25" s="12">
        <f>ВВ!CK24</f>
        <v>25300</v>
      </c>
      <c r="DP25" s="12">
        <f>ВВ!CL24</f>
        <v>25300</v>
      </c>
      <c r="DQ25" s="12">
        <f>ВВ!CM24</f>
        <v>25300</v>
      </c>
      <c r="DR25" s="12">
        <f>ВВ!CN24</f>
        <v>25300</v>
      </c>
      <c r="DS25" s="12">
        <f>ВВ!CO24</f>
        <v>29500</v>
      </c>
      <c r="DT25" s="12">
        <f>ВВ!CP24</f>
        <v>29500</v>
      </c>
      <c r="DU25" s="182">
        <f>ВВ!CQ24</f>
        <v>29500</v>
      </c>
      <c r="DV25" s="182">
        <f>ВВ!CR24</f>
        <v>29500</v>
      </c>
      <c r="DW25" s="182">
        <f>ВВ!CS24</f>
        <v>29500</v>
      </c>
      <c r="DX25" s="182">
        <f>ВВ!CT24</f>
        <v>29500</v>
      </c>
      <c r="DY25" s="182">
        <f>ВВ!CU24</f>
        <v>29500</v>
      </c>
      <c r="DZ25" s="12">
        <f>ВВ!CV24</f>
        <v>29500</v>
      </c>
      <c r="EA25" s="12">
        <f>ВВ!CW24</f>
        <v>29500</v>
      </c>
      <c r="EB25" s="12">
        <f>ВВ!CX24</f>
        <v>31500</v>
      </c>
      <c r="EC25" s="190">
        <f>ВВ!CY24</f>
        <v>31500</v>
      </c>
      <c r="ED25" s="190">
        <f>ВВ!CZ24</f>
        <v>31500</v>
      </c>
      <c r="EE25" s="190">
        <f>ВВ!DA24</f>
        <v>31500</v>
      </c>
      <c r="EF25" s="190">
        <f>ВВ!DB24</f>
        <v>31500</v>
      </c>
      <c r="EG25" s="190">
        <f>ВВ!DC24</f>
        <v>31500</v>
      </c>
      <c r="EH25" s="12">
        <f>ВВ!DD24</f>
        <v>31500</v>
      </c>
      <c r="EI25" s="12">
        <f>ВВ!DE24</f>
        <v>29500</v>
      </c>
      <c r="EJ25" s="12">
        <f>ВВ!DF24</f>
        <v>29500</v>
      </c>
      <c r="EK25" s="12">
        <f>ВВ!DG24</f>
        <v>29500</v>
      </c>
      <c r="EL25" s="12">
        <f>ВВ!DH24</f>
        <v>29500</v>
      </c>
      <c r="EM25" s="12">
        <f>ВВ!DI24</f>
        <v>29500</v>
      </c>
      <c r="EN25" s="12">
        <f>ВВ!DJ24</f>
        <v>29500</v>
      </c>
      <c r="EO25" s="12">
        <f>ВВ!DK24</f>
        <v>29500</v>
      </c>
      <c r="EP25" s="12">
        <f>ВВ!DL24</f>
        <v>29500</v>
      </c>
      <c r="EQ25" s="12">
        <f>ВВ!DM24</f>
        <v>30500</v>
      </c>
      <c r="ER25" s="12">
        <f>ВВ!DN24</f>
        <v>30500</v>
      </c>
      <c r="ES25" s="12">
        <f>ВВ!DO24</f>
        <v>30500</v>
      </c>
      <c r="ET25" s="12">
        <f>ВВ!DP24</f>
        <v>30500</v>
      </c>
      <c r="EU25" s="12">
        <f>ВВ!DQ24</f>
        <v>30500</v>
      </c>
      <c r="EV25" s="12">
        <f>ВВ!DR24</f>
        <v>30500</v>
      </c>
      <c r="EW25" s="12">
        <f>ВВ!DS24</f>
        <v>30500</v>
      </c>
      <c r="EX25" s="12">
        <f>ВВ!DT24</f>
        <v>30500</v>
      </c>
      <c r="EY25" s="12">
        <f>ВВ!DU24</f>
        <v>30500</v>
      </c>
      <c r="EZ25" s="12">
        <f>ВВ!DV24</f>
        <v>30500</v>
      </c>
      <c r="FA25" s="12">
        <f>ВВ!DW24</f>
        <v>30500</v>
      </c>
      <c r="FB25" s="12">
        <f>ВВ!DX24</f>
        <v>30500</v>
      </c>
      <c r="FC25" s="12">
        <f>ВВ!DY24</f>
        <v>30500</v>
      </c>
      <c r="FD25" s="12">
        <f>ВВ!DZ24</f>
        <v>30500</v>
      </c>
      <c r="FE25" s="12">
        <f>ВВ!EA24</f>
        <v>27500</v>
      </c>
      <c r="FF25" s="12">
        <f>ВВ!EB24</f>
        <v>27500</v>
      </c>
      <c r="FG25" s="12">
        <f>ВВ!EC24</f>
        <v>27500</v>
      </c>
      <c r="FH25" s="12">
        <f>ВВ!ED24</f>
        <v>27500</v>
      </c>
      <c r="FI25" s="12">
        <f>ВВ!EE24</f>
        <v>28000</v>
      </c>
      <c r="FJ25" s="12">
        <f>ВВ!EF24</f>
        <v>28000</v>
      </c>
      <c r="FK25" s="12">
        <f>ВВ!EG24</f>
        <v>27500</v>
      </c>
      <c r="FL25" s="12">
        <f>ВВ!EH24</f>
        <v>27500</v>
      </c>
      <c r="FM25" s="12">
        <f>ВВ!EI24</f>
        <v>27500</v>
      </c>
      <c r="FN25" s="12">
        <f>ВВ!EJ24</f>
        <v>27500</v>
      </c>
      <c r="FO25" s="12">
        <f>ВВ!EK24</f>
        <v>27500</v>
      </c>
      <c r="FP25" s="12">
        <f>ВВ!EL24</f>
        <v>28000</v>
      </c>
      <c r="FQ25" s="12">
        <f>ВВ!EM24</f>
        <v>28000</v>
      </c>
      <c r="FR25" s="12">
        <f>ВВ!EN24</f>
        <v>27500</v>
      </c>
      <c r="FS25" s="12">
        <f>ВВ!EO24</f>
        <v>27500</v>
      </c>
      <c r="FT25" s="12">
        <f>ВВ!EP24</f>
        <v>27500</v>
      </c>
      <c r="FU25" s="12">
        <f>ВВ!EQ24</f>
        <v>27500</v>
      </c>
      <c r="FV25" s="12">
        <f>ВВ!ER24</f>
        <v>27500</v>
      </c>
      <c r="FW25" s="12">
        <f>ВВ!ES24</f>
        <v>28000</v>
      </c>
      <c r="FX25" s="12">
        <f>ВВ!ET24</f>
        <v>28000</v>
      </c>
      <c r="FY25" s="12">
        <f>ВВ!EU24</f>
        <v>27500</v>
      </c>
      <c r="FZ25" s="12">
        <f>ВВ!EV24</f>
        <v>27500</v>
      </c>
      <c r="GA25" s="12">
        <f>ВВ!EW24</f>
        <v>27500</v>
      </c>
      <c r="GB25" s="12">
        <f>ВВ!EX24</f>
        <v>27500</v>
      </c>
      <c r="GC25" s="12">
        <f>ВВ!EY24</f>
        <v>27500</v>
      </c>
      <c r="GD25" s="12">
        <f>ВВ!EZ24</f>
        <v>28000</v>
      </c>
      <c r="GE25" s="12">
        <f>ВВ!FA24</f>
        <v>28000</v>
      </c>
      <c r="GF25" s="12">
        <f>ВВ!FB24</f>
        <v>27500</v>
      </c>
      <c r="GG25" s="12">
        <f>ВВ!FC24</f>
        <v>27500</v>
      </c>
      <c r="GH25" s="12">
        <f>ВВ!FD24</f>
        <v>27500</v>
      </c>
      <c r="GI25" s="12">
        <f>ВВ!FE24</f>
        <v>27500</v>
      </c>
      <c r="GJ25" s="12">
        <f>ВВ!FF24</f>
        <v>27500</v>
      </c>
      <c r="GK25" s="12">
        <f>ВВ!FG24</f>
        <v>28000</v>
      </c>
      <c r="GL25" s="12">
        <f>ВВ!FH24</f>
        <v>28000</v>
      </c>
      <c r="GM25" s="12">
        <f>ВВ!FI24</f>
        <v>27500</v>
      </c>
      <c r="GN25" s="12">
        <f>ВВ!FJ24</f>
        <v>27500</v>
      </c>
      <c r="GO25" s="12">
        <f>ВВ!FK24</f>
        <v>27500</v>
      </c>
      <c r="GP25" s="12">
        <f>ВВ!FL24</f>
        <v>27500</v>
      </c>
      <c r="GQ25" s="12">
        <f>ВВ!FM24</f>
        <v>27500</v>
      </c>
      <c r="GR25" s="12">
        <f>ВВ!FN24</f>
        <v>27500</v>
      </c>
      <c r="GS25" s="12">
        <f>ВВ!FO24</f>
        <v>27500</v>
      </c>
      <c r="GT25" s="12">
        <f>ВВ!FP24</f>
        <v>26500</v>
      </c>
      <c r="GU25" s="12">
        <f>ВВ!FQ24</f>
        <v>26500</v>
      </c>
      <c r="GV25" s="12">
        <f>ВВ!FR24</f>
        <v>26500</v>
      </c>
      <c r="GW25" s="12">
        <f>ВВ!FS24</f>
        <v>26500</v>
      </c>
      <c r="GX25" s="12">
        <f>ВВ!FT24</f>
        <v>26500</v>
      </c>
      <c r="GY25" s="12">
        <f>ВВ!FU24</f>
        <v>27000</v>
      </c>
      <c r="GZ25" s="12">
        <f>ВВ!FV24</f>
        <v>27000</v>
      </c>
      <c r="HA25" s="12">
        <f>ВВ!FW24</f>
        <v>26000</v>
      </c>
      <c r="HB25" s="12">
        <f>ВВ!FX24</f>
        <v>26000</v>
      </c>
      <c r="HC25" s="12">
        <f>ВВ!FY24</f>
        <v>26000</v>
      </c>
      <c r="HD25" s="12">
        <f>ВВ!FZ24</f>
        <v>26000</v>
      </c>
      <c r="HE25" s="12">
        <f>ВВ!GA24</f>
        <v>26000</v>
      </c>
      <c r="HF25" s="12">
        <f>ВВ!GB24</f>
        <v>26500</v>
      </c>
      <c r="HG25" s="12">
        <f>ВВ!GC24</f>
        <v>26500</v>
      </c>
      <c r="HH25" s="12">
        <f>ВВ!GD24</f>
        <v>26500</v>
      </c>
      <c r="HI25" s="12">
        <f>ВВ!GE24</f>
        <v>26500</v>
      </c>
      <c r="HJ25" s="12">
        <f>ВВ!GF24</f>
        <v>26500</v>
      </c>
      <c r="HK25" s="12">
        <f>ВВ!GG24</f>
        <v>26500</v>
      </c>
      <c r="HL25" s="12">
        <f>ВВ!GH24</f>
        <v>26500</v>
      </c>
      <c r="HM25" s="12">
        <f>ВВ!GI24</f>
        <v>27000</v>
      </c>
      <c r="HN25" s="12">
        <f>ВВ!GJ24</f>
        <v>27000</v>
      </c>
      <c r="HO25" s="12">
        <f>ВВ!GK24</f>
        <v>26500</v>
      </c>
      <c r="HP25" s="12">
        <f>ВВ!GL24</f>
        <v>26500</v>
      </c>
      <c r="HQ25" s="12">
        <f>ВВ!GM24</f>
        <v>26500</v>
      </c>
      <c r="HR25" s="12">
        <f>ВВ!GN24</f>
        <v>26500</v>
      </c>
      <c r="HS25" s="12">
        <f>ВВ!GO24</f>
        <v>26500</v>
      </c>
      <c r="HT25" s="12">
        <f>ВВ!GP24</f>
        <v>27000</v>
      </c>
      <c r="HU25" s="12">
        <f>ВВ!GQ24</f>
        <v>27000</v>
      </c>
      <c r="HV25" s="12">
        <f>ВВ!GR24</f>
        <v>26500</v>
      </c>
      <c r="HW25" s="12">
        <f>ВВ!GS24</f>
        <v>26500</v>
      </c>
      <c r="HX25" s="12">
        <f>ВВ!GT24</f>
        <v>26500</v>
      </c>
      <c r="HY25" s="12">
        <f>ВВ!GU24</f>
        <v>26500</v>
      </c>
      <c r="HZ25" s="12">
        <f>ВВ!GV24</f>
        <v>26500</v>
      </c>
      <c r="IA25" s="12">
        <f>ВВ!GW24</f>
        <v>26500</v>
      </c>
      <c r="IB25" s="12">
        <f>ВВ!GX24</f>
        <v>26500</v>
      </c>
      <c r="IC25" s="12">
        <f>ВВ!GY24</f>
        <v>26500</v>
      </c>
      <c r="ID25" s="12">
        <f>ВВ!GZ24</f>
        <v>26500</v>
      </c>
      <c r="IE25" s="12">
        <f>ВВ!HA24</f>
        <v>26500</v>
      </c>
      <c r="IF25" s="12">
        <f>ВВ!HB24</f>
        <v>26500</v>
      </c>
    </row>
    <row r="26" spans="1:240" s="3" customFormat="1" ht="12" customHeight="1">
      <c r="A26" s="60">
        <v>2</v>
      </c>
      <c r="B26" s="12" t="e">
        <f>ВВ!#REF!</f>
        <v>#REF!</v>
      </c>
      <c r="C26" s="12" t="e">
        <f>ВВ!#REF!</f>
        <v>#REF!</v>
      </c>
      <c r="D26" s="12" t="e">
        <f>ВВ!#REF!</f>
        <v>#REF!</v>
      </c>
      <c r="E26" s="12" t="e">
        <f>ВВ!#REF!</f>
        <v>#REF!</v>
      </c>
      <c r="F26" s="12" t="e">
        <f>ВВ!#REF!</f>
        <v>#REF!</v>
      </c>
      <c r="G26" s="12" t="e">
        <f>ВВ!#REF!</f>
        <v>#REF!</v>
      </c>
      <c r="H26" s="12" t="e">
        <f>ВВ!#REF!</f>
        <v>#REF!</v>
      </c>
      <c r="I26" s="12" t="e">
        <f>ВВ!#REF!</f>
        <v>#REF!</v>
      </c>
      <c r="J26" s="12" t="e">
        <f>ВВ!#REF!</f>
        <v>#REF!</v>
      </c>
      <c r="K26" s="12" t="e">
        <f>ВВ!#REF!</f>
        <v>#REF!</v>
      </c>
      <c r="L26" s="12" t="e">
        <f>ВВ!#REF!</f>
        <v>#REF!</v>
      </c>
      <c r="M26" s="12" t="e">
        <f>ВВ!#REF!</f>
        <v>#REF!</v>
      </c>
      <c r="N26" s="12" t="e">
        <f>ВВ!#REF!</f>
        <v>#REF!</v>
      </c>
      <c r="O26" s="12" t="e">
        <f>ВВ!#REF!</f>
        <v>#REF!</v>
      </c>
      <c r="P26" s="12" t="e">
        <f>ВВ!#REF!</f>
        <v>#REF!</v>
      </c>
      <c r="Q26" s="12" t="e">
        <f>ВВ!#REF!</f>
        <v>#REF!</v>
      </c>
      <c r="R26" s="12" t="e">
        <f>ВВ!#REF!</f>
        <v>#REF!</v>
      </c>
      <c r="S26" s="12" t="e">
        <f>ВВ!#REF!</f>
        <v>#REF!</v>
      </c>
      <c r="T26" s="12" t="e">
        <f>ВВ!#REF!</f>
        <v>#REF!</v>
      </c>
      <c r="U26" s="12" t="e">
        <f>ВВ!#REF!</f>
        <v>#REF!</v>
      </c>
      <c r="V26" s="12" t="e">
        <f>ВВ!#REF!</f>
        <v>#REF!</v>
      </c>
      <c r="W26" s="12" t="e">
        <f>ВВ!#REF!</f>
        <v>#REF!</v>
      </c>
      <c r="X26" s="12" t="e">
        <f>ВВ!#REF!</f>
        <v>#REF!</v>
      </c>
      <c r="Y26" s="12" t="e">
        <f>ВВ!#REF!</f>
        <v>#REF!</v>
      </c>
      <c r="Z26" s="12" t="e">
        <f>ВВ!#REF!</f>
        <v>#REF!</v>
      </c>
      <c r="AA26" s="12" t="e">
        <f>ВВ!#REF!</f>
        <v>#REF!</v>
      </c>
      <c r="AB26" s="12" t="e">
        <f>ВВ!#REF!</f>
        <v>#REF!</v>
      </c>
      <c r="AC26" s="12" t="e">
        <f>ВВ!#REF!</f>
        <v>#REF!</v>
      </c>
      <c r="AD26" s="12" t="e">
        <f>ВВ!#REF!</f>
        <v>#REF!</v>
      </c>
      <c r="AE26" s="12" t="e">
        <f>ВВ!#REF!</f>
        <v>#REF!</v>
      </c>
      <c r="AF26" s="12">
        <f>ВВ!B25</f>
        <v>37700</v>
      </c>
      <c r="AG26" s="12">
        <f>ВВ!C25</f>
        <v>37700</v>
      </c>
      <c r="AH26" s="12">
        <f>ВВ!D25</f>
        <v>37700</v>
      </c>
      <c r="AI26" s="12">
        <f>ВВ!E25</f>
        <v>32300</v>
      </c>
      <c r="AJ26" s="12">
        <f>ВВ!F25</f>
        <v>32300</v>
      </c>
      <c r="AK26" s="12">
        <f>ВВ!G25</f>
        <v>33800</v>
      </c>
      <c r="AL26" s="12">
        <f>ВВ!H25</f>
        <v>33800</v>
      </c>
      <c r="AM26" s="12">
        <f>ВВ!I25</f>
        <v>32800</v>
      </c>
      <c r="AN26" s="12">
        <f>ВВ!J25</f>
        <v>32800</v>
      </c>
      <c r="AO26" s="12">
        <f>ВВ!K25</f>
        <v>30800</v>
      </c>
      <c r="AP26" s="12">
        <f>ВВ!L25</f>
        <v>32800</v>
      </c>
      <c r="AQ26" s="12">
        <f>ВВ!M25</f>
        <v>32800</v>
      </c>
      <c r="AR26" s="12">
        <f>ВВ!N25</f>
        <v>32800</v>
      </c>
      <c r="AS26" s="12">
        <f>ВВ!O25</f>
        <v>31800</v>
      </c>
      <c r="AT26" s="12">
        <f>ВВ!P25</f>
        <v>31800</v>
      </c>
      <c r="AU26" s="12">
        <f>ВВ!Q25</f>
        <v>30300</v>
      </c>
      <c r="AV26" s="12">
        <f>ВВ!R25</f>
        <v>29300</v>
      </c>
      <c r="AW26" s="12">
        <f>ВВ!S25</f>
        <v>29300</v>
      </c>
      <c r="AX26" s="12">
        <f>ВВ!T25</f>
        <v>29300</v>
      </c>
      <c r="AY26" s="12">
        <f>ВВ!U25</f>
        <v>29300</v>
      </c>
      <c r="AZ26" s="12">
        <f>ВВ!V25</f>
        <v>29300</v>
      </c>
      <c r="BA26" s="12">
        <f>ВВ!W25</f>
        <v>29300</v>
      </c>
      <c r="BB26" s="12">
        <f>ВВ!X25</f>
        <v>29300</v>
      </c>
      <c r="BC26" s="12">
        <f>ВВ!Y25</f>
        <v>28650</v>
      </c>
      <c r="BD26" s="12">
        <f>ВВ!Z25</f>
        <v>28650</v>
      </c>
      <c r="BE26" s="12">
        <f>ВВ!AA25</f>
        <v>28650</v>
      </c>
      <c r="BF26" s="12">
        <f>ВВ!AB25</f>
        <v>25300</v>
      </c>
      <c r="BG26" s="12">
        <f>ВВ!AC25</f>
        <v>25300</v>
      </c>
      <c r="BH26" s="12">
        <f>ВВ!AD25</f>
        <v>25300</v>
      </c>
      <c r="BI26" s="12">
        <f>ВВ!AE25</f>
        <v>25300</v>
      </c>
      <c r="BJ26" s="12">
        <f>ВВ!AF25</f>
        <v>24700</v>
      </c>
      <c r="BK26" s="12">
        <f>ВВ!AG25</f>
        <v>24700</v>
      </c>
      <c r="BL26" s="12">
        <f>ВВ!AH25</f>
        <v>24700</v>
      </c>
      <c r="BM26" s="12">
        <f>ВВ!AI25</f>
        <v>24700</v>
      </c>
      <c r="BN26" s="12">
        <f>ВВ!AJ25</f>
        <v>24700</v>
      </c>
      <c r="BO26" s="12">
        <f>ВВ!AK25</f>
        <v>26000</v>
      </c>
      <c r="BP26" s="12">
        <f>ВВ!AL25</f>
        <v>26000</v>
      </c>
      <c r="BQ26" s="12">
        <f>ВВ!AM25</f>
        <v>24700</v>
      </c>
      <c r="BR26" s="12">
        <f>ВВ!AN25</f>
        <v>24700</v>
      </c>
      <c r="BS26" s="12">
        <f>ВВ!AO25</f>
        <v>24700</v>
      </c>
      <c r="BT26" s="12">
        <f>ВВ!AP25</f>
        <v>24700</v>
      </c>
      <c r="BU26" s="12">
        <f>ВВ!AQ25</f>
        <v>24700</v>
      </c>
      <c r="BV26" s="12">
        <f>ВВ!AR25</f>
        <v>25300</v>
      </c>
      <c r="BW26" s="12">
        <f>ВВ!AS25</f>
        <v>25300</v>
      </c>
      <c r="BX26" s="12">
        <f>ВВ!AT25</f>
        <v>25000</v>
      </c>
      <c r="BY26" s="12">
        <f>ВВ!AU25</f>
        <v>25000</v>
      </c>
      <c r="BZ26" s="12">
        <f>ВВ!AV25</f>
        <v>25000</v>
      </c>
      <c r="CA26" s="12">
        <f>ВВ!AW25</f>
        <v>25000</v>
      </c>
      <c r="CB26" s="12">
        <f>ВВ!AX25</f>
        <v>25000</v>
      </c>
      <c r="CC26" s="12">
        <f>ВВ!AY25</f>
        <v>25600</v>
      </c>
      <c r="CD26" s="12">
        <f>ВВ!AZ25</f>
        <v>25600</v>
      </c>
      <c r="CE26" s="12">
        <f>ВВ!BA25</f>
        <v>25600</v>
      </c>
      <c r="CF26" s="12">
        <f>ВВ!BB25</f>
        <v>24700</v>
      </c>
      <c r="CG26" s="12">
        <f>ВВ!BC25</f>
        <v>24700</v>
      </c>
      <c r="CH26" s="12">
        <f>ВВ!BD25</f>
        <v>24700</v>
      </c>
      <c r="CI26" s="12">
        <f>ВВ!BE25</f>
        <v>26500</v>
      </c>
      <c r="CJ26" s="12">
        <f>ВВ!BF25</f>
        <v>26500</v>
      </c>
      <c r="CK26" s="12">
        <f>ВВ!BG25</f>
        <v>26500</v>
      </c>
      <c r="CL26" s="12">
        <f>ВВ!BH25</f>
        <v>25600</v>
      </c>
      <c r="CM26" s="12">
        <f>ВВ!BI25</f>
        <v>25600</v>
      </c>
      <c r="CN26" s="12">
        <f>ВВ!BJ25</f>
        <v>25600</v>
      </c>
      <c r="CO26" s="12">
        <f>ВВ!BK25</f>
        <v>25600</v>
      </c>
      <c r="CP26" s="12">
        <f>ВВ!BL25</f>
        <v>25600</v>
      </c>
      <c r="CQ26" s="12">
        <f>ВВ!BM25</f>
        <v>26500</v>
      </c>
      <c r="CR26" s="12">
        <f>ВВ!BN25</f>
        <v>26500</v>
      </c>
      <c r="CS26" s="12">
        <f>ВВ!BO25</f>
        <v>26500</v>
      </c>
      <c r="CT26" s="12">
        <f>ВВ!BP25</f>
        <v>25000</v>
      </c>
      <c r="CU26" s="12">
        <f>ВВ!BQ25</f>
        <v>25000</v>
      </c>
      <c r="CV26" s="12">
        <f>ВВ!BR25</f>
        <v>25000</v>
      </c>
      <c r="CW26" s="12">
        <f>ВВ!BS25</f>
        <v>25000</v>
      </c>
      <c r="CX26" s="12">
        <f>ВВ!BT25</f>
        <v>25300</v>
      </c>
      <c r="CY26" s="12">
        <f>ВВ!BU25</f>
        <v>25300</v>
      </c>
      <c r="CZ26" s="12">
        <f>ВВ!BV25</f>
        <v>25000</v>
      </c>
      <c r="DA26" s="12">
        <f>ВВ!BW25</f>
        <v>25000</v>
      </c>
      <c r="DB26" s="12">
        <f>ВВ!BX25</f>
        <v>25000</v>
      </c>
      <c r="DC26" s="12">
        <f>ВВ!BY25</f>
        <v>25000</v>
      </c>
      <c r="DD26" s="12">
        <f>ВВ!BZ25</f>
        <v>25000</v>
      </c>
      <c r="DE26" s="12">
        <f>ВВ!CA25</f>
        <v>25300</v>
      </c>
      <c r="DF26" s="12">
        <f>ВВ!CB25</f>
        <v>25300</v>
      </c>
      <c r="DG26" s="12">
        <f>ВВ!CC25</f>
        <v>25000</v>
      </c>
      <c r="DH26" s="12">
        <f>ВВ!CD25</f>
        <v>25000</v>
      </c>
      <c r="DI26" s="12">
        <f>ВВ!CE25</f>
        <v>25000</v>
      </c>
      <c r="DJ26" s="12">
        <f>ВВ!CF25</f>
        <v>25000</v>
      </c>
      <c r="DK26" s="12">
        <f>ВВ!CG25</f>
        <v>25000</v>
      </c>
      <c r="DL26" s="12">
        <f>ВВ!CH25</f>
        <v>25300</v>
      </c>
      <c r="DM26" s="12">
        <f>ВВ!CI25</f>
        <v>25300</v>
      </c>
      <c r="DN26" s="12">
        <f>ВВ!CJ25</f>
        <v>25300</v>
      </c>
      <c r="DO26" s="12">
        <f>ВВ!CK25</f>
        <v>25300</v>
      </c>
      <c r="DP26" s="12">
        <f>ВВ!CL25</f>
        <v>25300</v>
      </c>
      <c r="DQ26" s="12">
        <f>ВВ!CM25</f>
        <v>25300</v>
      </c>
      <c r="DR26" s="12">
        <f>ВВ!CN25</f>
        <v>25300</v>
      </c>
      <c r="DS26" s="12">
        <f>ВВ!CO25</f>
        <v>29500</v>
      </c>
      <c r="DT26" s="12">
        <f>ВВ!CP25</f>
        <v>29500</v>
      </c>
      <c r="DU26" s="182">
        <f>ВВ!CQ25</f>
        <v>29500</v>
      </c>
      <c r="DV26" s="182">
        <f>ВВ!CR25</f>
        <v>29500</v>
      </c>
      <c r="DW26" s="182">
        <f>ВВ!CS25</f>
        <v>29500</v>
      </c>
      <c r="DX26" s="182">
        <f>ВВ!CT25</f>
        <v>29500</v>
      </c>
      <c r="DY26" s="182">
        <f>ВВ!CU25</f>
        <v>29500</v>
      </c>
      <c r="DZ26" s="12">
        <f>ВВ!CV25</f>
        <v>29500</v>
      </c>
      <c r="EA26" s="12">
        <f>ВВ!CW25</f>
        <v>29500</v>
      </c>
      <c r="EB26" s="12">
        <f>ВВ!CX25</f>
        <v>31500</v>
      </c>
      <c r="EC26" s="190">
        <f>ВВ!CY25</f>
        <v>31500</v>
      </c>
      <c r="ED26" s="190">
        <f>ВВ!CZ25</f>
        <v>31500</v>
      </c>
      <c r="EE26" s="190">
        <f>ВВ!DA25</f>
        <v>31500</v>
      </c>
      <c r="EF26" s="190">
        <f>ВВ!DB25</f>
        <v>31500</v>
      </c>
      <c r="EG26" s="190">
        <f>ВВ!DC25</f>
        <v>31500</v>
      </c>
      <c r="EH26" s="12">
        <f>ВВ!DD25</f>
        <v>31500</v>
      </c>
      <c r="EI26" s="12">
        <f>ВВ!DE25</f>
        <v>29500</v>
      </c>
      <c r="EJ26" s="12">
        <f>ВВ!DF25</f>
        <v>29500</v>
      </c>
      <c r="EK26" s="12">
        <f>ВВ!DG25</f>
        <v>29500</v>
      </c>
      <c r="EL26" s="12">
        <f>ВВ!DH25</f>
        <v>29500</v>
      </c>
      <c r="EM26" s="12">
        <f>ВВ!DI25</f>
        <v>29500</v>
      </c>
      <c r="EN26" s="12">
        <f>ВВ!DJ25</f>
        <v>29500</v>
      </c>
      <c r="EO26" s="12">
        <f>ВВ!DK25</f>
        <v>29500</v>
      </c>
      <c r="EP26" s="12">
        <f>ВВ!DL25</f>
        <v>29500</v>
      </c>
      <c r="EQ26" s="12">
        <f>ВВ!DM25</f>
        <v>30500</v>
      </c>
      <c r="ER26" s="12">
        <f>ВВ!DN25</f>
        <v>30500</v>
      </c>
      <c r="ES26" s="12">
        <f>ВВ!DO25</f>
        <v>30500</v>
      </c>
      <c r="ET26" s="12">
        <f>ВВ!DP25</f>
        <v>30500</v>
      </c>
      <c r="EU26" s="12">
        <f>ВВ!DQ25</f>
        <v>30500</v>
      </c>
      <c r="EV26" s="12">
        <f>ВВ!DR25</f>
        <v>30500</v>
      </c>
      <c r="EW26" s="12">
        <f>ВВ!DS25</f>
        <v>30500</v>
      </c>
      <c r="EX26" s="12">
        <f>ВВ!DT25</f>
        <v>30500</v>
      </c>
      <c r="EY26" s="12">
        <f>ВВ!DU25</f>
        <v>30500</v>
      </c>
      <c r="EZ26" s="12">
        <f>ВВ!DV25</f>
        <v>30500</v>
      </c>
      <c r="FA26" s="12">
        <f>ВВ!DW25</f>
        <v>30500</v>
      </c>
      <c r="FB26" s="12">
        <f>ВВ!DX25</f>
        <v>30500</v>
      </c>
      <c r="FC26" s="12">
        <f>ВВ!DY25</f>
        <v>30500</v>
      </c>
      <c r="FD26" s="12">
        <f>ВВ!DZ25</f>
        <v>30500</v>
      </c>
      <c r="FE26" s="12">
        <f>ВВ!EA25</f>
        <v>27500</v>
      </c>
      <c r="FF26" s="12">
        <f>ВВ!EB25</f>
        <v>27500</v>
      </c>
      <c r="FG26" s="12">
        <f>ВВ!EC25</f>
        <v>27500</v>
      </c>
      <c r="FH26" s="12">
        <f>ВВ!ED25</f>
        <v>27500</v>
      </c>
      <c r="FI26" s="12">
        <f>ВВ!EE25</f>
        <v>28000</v>
      </c>
      <c r="FJ26" s="12">
        <f>ВВ!EF25</f>
        <v>28000</v>
      </c>
      <c r="FK26" s="12">
        <f>ВВ!EG25</f>
        <v>27500</v>
      </c>
      <c r="FL26" s="12">
        <f>ВВ!EH25</f>
        <v>27500</v>
      </c>
      <c r="FM26" s="12">
        <f>ВВ!EI25</f>
        <v>27500</v>
      </c>
      <c r="FN26" s="12">
        <f>ВВ!EJ25</f>
        <v>27500</v>
      </c>
      <c r="FO26" s="12">
        <f>ВВ!EK25</f>
        <v>27500</v>
      </c>
      <c r="FP26" s="12">
        <f>ВВ!EL25</f>
        <v>28000</v>
      </c>
      <c r="FQ26" s="12">
        <f>ВВ!EM25</f>
        <v>28000</v>
      </c>
      <c r="FR26" s="12">
        <f>ВВ!EN25</f>
        <v>27500</v>
      </c>
      <c r="FS26" s="12">
        <f>ВВ!EO25</f>
        <v>27500</v>
      </c>
      <c r="FT26" s="12">
        <f>ВВ!EP25</f>
        <v>27500</v>
      </c>
      <c r="FU26" s="12">
        <f>ВВ!EQ25</f>
        <v>27500</v>
      </c>
      <c r="FV26" s="12">
        <f>ВВ!ER25</f>
        <v>27500</v>
      </c>
      <c r="FW26" s="12">
        <f>ВВ!ES25</f>
        <v>28000</v>
      </c>
      <c r="FX26" s="12">
        <f>ВВ!ET25</f>
        <v>28000</v>
      </c>
      <c r="FY26" s="12">
        <f>ВВ!EU25</f>
        <v>27500</v>
      </c>
      <c r="FZ26" s="12">
        <f>ВВ!EV25</f>
        <v>27500</v>
      </c>
      <c r="GA26" s="12">
        <f>ВВ!EW25</f>
        <v>27500</v>
      </c>
      <c r="GB26" s="12">
        <f>ВВ!EX25</f>
        <v>27500</v>
      </c>
      <c r="GC26" s="12">
        <f>ВВ!EY25</f>
        <v>27500</v>
      </c>
      <c r="GD26" s="12">
        <f>ВВ!EZ25</f>
        <v>28000</v>
      </c>
      <c r="GE26" s="12">
        <f>ВВ!FA25</f>
        <v>28000</v>
      </c>
      <c r="GF26" s="12">
        <f>ВВ!FB25</f>
        <v>27500</v>
      </c>
      <c r="GG26" s="12">
        <f>ВВ!FC25</f>
        <v>27500</v>
      </c>
      <c r="GH26" s="12">
        <f>ВВ!FD25</f>
        <v>27500</v>
      </c>
      <c r="GI26" s="12">
        <f>ВВ!FE25</f>
        <v>27500</v>
      </c>
      <c r="GJ26" s="12">
        <f>ВВ!FF25</f>
        <v>27500</v>
      </c>
      <c r="GK26" s="12">
        <f>ВВ!FG25</f>
        <v>28000</v>
      </c>
      <c r="GL26" s="12">
        <f>ВВ!FH25</f>
        <v>28000</v>
      </c>
      <c r="GM26" s="12">
        <f>ВВ!FI25</f>
        <v>27500</v>
      </c>
      <c r="GN26" s="12">
        <f>ВВ!FJ25</f>
        <v>27500</v>
      </c>
      <c r="GO26" s="12">
        <f>ВВ!FK25</f>
        <v>27500</v>
      </c>
      <c r="GP26" s="12">
        <f>ВВ!FL25</f>
        <v>27500</v>
      </c>
      <c r="GQ26" s="12">
        <f>ВВ!FM25</f>
        <v>27500</v>
      </c>
      <c r="GR26" s="12">
        <f>ВВ!FN25</f>
        <v>27500</v>
      </c>
      <c r="GS26" s="12">
        <f>ВВ!FO25</f>
        <v>27500</v>
      </c>
      <c r="GT26" s="12">
        <f>ВВ!FP25</f>
        <v>26500</v>
      </c>
      <c r="GU26" s="12">
        <f>ВВ!FQ25</f>
        <v>26500</v>
      </c>
      <c r="GV26" s="12">
        <f>ВВ!FR25</f>
        <v>26500</v>
      </c>
      <c r="GW26" s="12">
        <f>ВВ!FS25</f>
        <v>26500</v>
      </c>
      <c r="GX26" s="12">
        <f>ВВ!FT25</f>
        <v>26500</v>
      </c>
      <c r="GY26" s="12">
        <f>ВВ!FU25</f>
        <v>27000</v>
      </c>
      <c r="GZ26" s="12">
        <f>ВВ!FV25</f>
        <v>27000</v>
      </c>
      <c r="HA26" s="12">
        <f>ВВ!FW25</f>
        <v>26000</v>
      </c>
      <c r="HB26" s="12">
        <f>ВВ!FX25</f>
        <v>26000</v>
      </c>
      <c r="HC26" s="12">
        <f>ВВ!FY25</f>
        <v>26000</v>
      </c>
      <c r="HD26" s="12">
        <f>ВВ!FZ25</f>
        <v>26000</v>
      </c>
      <c r="HE26" s="12">
        <f>ВВ!GA25</f>
        <v>26000</v>
      </c>
      <c r="HF26" s="12">
        <f>ВВ!GB25</f>
        <v>26500</v>
      </c>
      <c r="HG26" s="12">
        <f>ВВ!GC25</f>
        <v>26500</v>
      </c>
      <c r="HH26" s="12">
        <f>ВВ!GD25</f>
        <v>26500</v>
      </c>
      <c r="HI26" s="12">
        <f>ВВ!GE25</f>
        <v>26500</v>
      </c>
      <c r="HJ26" s="12">
        <f>ВВ!GF25</f>
        <v>26500</v>
      </c>
      <c r="HK26" s="12">
        <f>ВВ!GG25</f>
        <v>26500</v>
      </c>
      <c r="HL26" s="12">
        <f>ВВ!GH25</f>
        <v>26500</v>
      </c>
      <c r="HM26" s="12">
        <f>ВВ!GI25</f>
        <v>27000</v>
      </c>
      <c r="HN26" s="12">
        <f>ВВ!GJ25</f>
        <v>27000</v>
      </c>
      <c r="HO26" s="12">
        <f>ВВ!GK25</f>
        <v>26500</v>
      </c>
      <c r="HP26" s="12">
        <f>ВВ!GL25</f>
        <v>26500</v>
      </c>
      <c r="HQ26" s="12">
        <f>ВВ!GM25</f>
        <v>26500</v>
      </c>
      <c r="HR26" s="12">
        <f>ВВ!GN25</f>
        <v>26500</v>
      </c>
      <c r="HS26" s="12">
        <f>ВВ!GO25</f>
        <v>26500</v>
      </c>
      <c r="HT26" s="12">
        <f>ВВ!GP25</f>
        <v>27000</v>
      </c>
      <c r="HU26" s="12">
        <f>ВВ!GQ25</f>
        <v>27000</v>
      </c>
      <c r="HV26" s="12">
        <f>ВВ!GR25</f>
        <v>26500</v>
      </c>
      <c r="HW26" s="12">
        <f>ВВ!GS25</f>
        <v>26500</v>
      </c>
      <c r="HX26" s="12">
        <f>ВВ!GT25</f>
        <v>26500</v>
      </c>
      <c r="HY26" s="12">
        <f>ВВ!GU25</f>
        <v>26500</v>
      </c>
      <c r="HZ26" s="12">
        <f>ВВ!GV25</f>
        <v>26500</v>
      </c>
      <c r="IA26" s="12">
        <f>ВВ!GW25</f>
        <v>26500</v>
      </c>
      <c r="IB26" s="12">
        <f>ВВ!GX25</f>
        <v>26500</v>
      </c>
      <c r="IC26" s="12">
        <f>ВВ!GY25</f>
        <v>26500</v>
      </c>
      <c r="ID26" s="12">
        <f>ВВ!GZ25</f>
        <v>26500</v>
      </c>
      <c r="IE26" s="12">
        <f>ВВ!HA25</f>
        <v>26500</v>
      </c>
      <c r="IF26" s="12">
        <f>ВВ!HB25</f>
        <v>26500</v>
      </c>
    </row>
    <row r="27" spans="1:240" s="3" customFormat="1" ht="12" customHeight="1">
      <c r="A27" s="60">
        <v>3</v>
      </c>
      <c r="B27" s="12" t="e">
        <f>ВВ!#REF!</f>
        <v>#REF!</v>
      </c>
      <c r="C27" s="12" t="e">
        <f>ВВ!#REF!</f>
        <v>#REF!</v>
      </c>
      <c r="D27" s="12" t="e">
        <f>ВВ!#REF!</f>
        <v>#REF!</v>
      </c>
      <c r="E27" s="12" t="e">
        <f>ВВ!#REF!</f>
        <v>#REF!</v>
      </c>
      <c r="F27" s="12" t="e">
        <f>ВВ!#REF!</f>
        <v>#REF!</v>
      </c>
      <c r="G27" s="12" t="e">
        <f>ВВ!#REF!</f>
        <v>#REF!</v>
      </c>
      <c r="H27" s="12" t="e">
        <f>ВВ!#REF!</f>
        <v>#REF!</v>
      </c>
      <c r="I27" s="12" t="e">
        <f>ВВ!#REF!</f>
        <v>#REF!</v>
      </c>
      <c r="J27" s="12" t="e">
        <f>ВВ!#REF!</f>
        <v>#REF!</v>
      </c>
      <c r="K27" s="12" t="e">
        <f>ВВ!#REF!</f>
        <v>#REF!</v>
      </c>
      <c r="L27" s="12" t="e">
        <f>ВВ!#REF!</f>
        <v>#REF!</v>
      </c>
      <c r="M27" s="12" t="e">
        <f>ВВ!#REF!</f>
        <v>#REF!</v>
      </c>
      <c r="N27" s="12" t="e">
        <f>ВВ!#REF!</f>
        <v>#REF!</v>
      </c>
      <c r="O27" s="12" t="e">
        <f>ВВ!#REF!</f>
        <v>#REF!</v>
      </c>
      <c r="P27" s="12" t="e">
        <f>ВВ!#REF!</f>
        <v>#REF!</v>
      </c>
      <c r="Q27" s="12" t="e">
        <f>ВВ!#REF!</f>
        <v>#REF!</v>
      </c>
      <c r="R27" s="12" t="e">
        <f>ВВ!#REF!</f>
        <v>#REF!</v>
      </c>
      <c r="S27" s="12" t="e">
        <f>ВВ!#REF!</f>
        <v>#REF!</v>
      </c>
      <c r="T27" s="12" t="e">
        <f>ВВ!#REF!</f>
        <v>#REF!</v>
      </c>
      <c r="U27" s="12" t="e">
        <f>ВВ!#REF!</f>
        <v>#REF!</v>
      </c>
      <c r="V27" s="12" t="e">
        <f>ВВ!#REF!</f>
        <v>#REF!</v>
      </c>
      <c r="W27" s="12" t="e">
        <f>ВВ!#REF!</f>
        <v>#REF!</v>
      </c>
      <c r="X27" s="12" t="e">
        <f>ВВ!#REF!</f>
        <v>#REF!</v>
      </c>
      <c r="Y27" s="12" t="e">
        <f>ВВ!#REF!</f>
        <v>#REF!</v>
      </c>
      <c r="Z27" s="12" t="e">
        <f>ВВ!#REF!</f>
        <v>#REF!</v>
      </c>
      <c r="AA27" s="12" t="e">
        <f>ВВ!#REF!</f>
        <v>#REF!</v>
      </c>
      <c r="AB27" s="12" t="e">
        <f>ВВ!#REF!</f>
        <v>#REF!</v>
      </c>
      <c r="AC27" s="12" t="e">
        <f>ВВ!#REF!</f>
        <v>#REF!</v>
      </c>
      <c r="AD27" s="12" t="e">
        <f>ВВ!#REF!</f>
        <v>#REF!</v>
      </c>
      <c r="AE27" s="12" t="e">
        <f>ВВ!#REF!</f>
        <v>#REF!</v>
      </c>
      <c r="AF27" s="12">
        <f>ВВ!B26</f>
        <v>37700</v>
      </c>
      <c r="AG27" s="12">
        <f>ВВ!C26</f>
        <v>37700</v>
      </c>
      <c r="AH27" s="12">
        <f>ВВ!D26</f>
        <v>37700</v>
      </c>
      <c r="AI27" s="12">
        <f>ВВ!E26</f>
        <v>32300</v>
      </c>
      <c r="AJ27" s="12">
        <f>ВВ!F26</f>
        <v>32300</v>
      </c>
      <c r="AK27" s="12">
        <f>ВВ!G26</f>
        <v>33800</v>
      </c>
      <c r="AL27" s="12">
        <f>ВВ!H26</f>
        <v>33800</v>
      </c>
      <c r="AM27" s="12">
        <f>ВВ!I26</f>
        <v>32800</v>
      </c>
      <c r="AN27" s="12">
        <f>ВВ!J26</f>
        <v>32800</v>
      </c>
      <c r="AO27" s="12">
        <f>ВВ!K26</f>
        <v>30800</v>
      </c>
      <c r="AP27" s="12">
        <f>ВВ!L26</f>
        <v>32800</v>
      </c>
      <c r="AQ27" s="12">
        <f>ВВ!M26</f>
        <v>32800</v>
      </c>
      <c r="AR27" s="12">
        <f>ВВ!N26</f>
        <v>32800</v>
      </c>
      <c r="AS27" s="12">
        <f>ВВ!O26</f>
        <v>31800</v>
      </c>
      <c r="AT27" s="12">
        <f>ВВ!P26</f>
        <v>31800</v>
      </c>
      <c r="AU27" s="12">
        <f>ВВ!Q26</f>
        <v>30300</v>
      </c>
      <c r="AV27" s="12">
        <f>ВВ!R26</f>
        <v>29300</v>
      </c>
      <c r="AW27" s="12">
        <f>ВВ!S26</f>
        <v>29300</v>
      </c>
      <c r="AX27" s="12">
        <f>ВВ!T26</f>
        <v>29300</v>
      </c>
      <c r="AY27" s="12">
        <f>ВВ!U26</f>
        <v>29300</v>
      </c>
      <c r="AZ27" s="12">
        <f>ВВ!V26</f>
        <v>29300</v>
      </c>
      <c r="BA27" s="12">
        <f>ВВ!W26</f>
        <v>29300</v>
      </c>
      <c r="BB27" s="12">
        <f>ВВ!X26</f>
        <v>29300</v>
      </c>
      <c r="BC27" s="12">
        <f>ВВ!Y26</f>
        <v>28650</v>
      </c>
      <c r="BD27" s="12">
        <f>ВВ!Z26</f>
        <v>28650</v>
      </c>
      <c r="BE27" s="12">
        <f>ВВ!AA26</f>
        <v>28650</v>
      </c>
      <c r="BF27" s="12">
        <f>ВВ!AB26</f>
        <v>25300</v>
      </c>
      <c r="BG27" s="12">
        <f>ВВ!AC26</f>
        <v>25300</v>
      </c>
      <c r="BH27" s="12">
        <f>ВВ!AD26</f>
        <v>25300</v>
      </c>
      <c r="BI27" s="12">
        <f>ВВ!AE26</f>
        <v>25300</v>
      </c>
      <c r="BJ27" s="12">
        <f>ВВ!AF26</f>
        <v>24700</v>
      </c>
      <c r="BK27" s="12">
        <f>ВВ!AG26</f>
        <v>24700</v>
      </c>
      <c r="BL27" s="12">
        <f>ВВ!AH26</f>
        <v>24700</v>
      </c>
      <c r="BM27" s="12">
        <f>ВВ!AI26</f>
        <v>24700</v>
      </c>
      <c r="BN27" s="12">
        <f>ВВ!AJ26</f>
        <v>24700</v>
      </c>
      <c r="BO27" s="12">
        <f>ВВ!AK26</f>
        <v>26000</v>
      </c>
      <c r="BP27" s="12">
        <f>ВВ!AL26</f>
        <v>26000</v>
      </c>
      <c r="BQ27" s="12">
        <f>ВВ!AM26</f>
        <v>24700</v>
      </c>
      <c r="BR27" s="12">
        <f>ВВ!AN26</f>
        <v>24700</v>
      </c>
      <c r="BS27" s="12">
        <f>ВВ!AO26</f>
        <v>24700</v>
      </c>
      <c r="BT27" s="12">
        <f>ВВ!AP26</f>
        <v>24700</v>
      </c>
      <c r="BU27" s="12">
        <f>ВВ!AQ26</f>
        <v>24700</v>
      </c>
      <c r="BV27" s="12">
        <f>ВВ!AR26</f>
        <v>25300</v>
      </c>
      <c r="BW27" s="12">
        <f>ВВ!AS26</f>
        <v>25300</v>
      </c>
      <c r="BX27" s="12">
        <f>ВВ!AT26</f>
        <v>25000</v>
      </c>
      <c r="BY27" s="12">
        <f>ВВ!AU26</f>
        <v>25000</v>
      </c>
      <c r="BZ27" s="12">
        <f>ВВ!AV26</f>
        <v>25000</v>
      </c>
      <c r="CA27" s="12">
        <f>ВВ!AW26</f>
        <v>25000</v>
      </c>
      <c r="CB27" s="12">
        <f>ВВ!AX26</f>
        <v>25000</v>
      </c>
      <c r="CC27" s="12">
        <f>ВВ!AY26</f>
        <v>25600</v>
      </c>
      <c r="CD27" s="12">
        <f>ВВ!AZ26</f>
        <v>25600</v>
      </c>
      <c r="CE27" s="12">
        <f>ВВ!BA26</f>
        <v>25600</v>
      </c>
      <c r="CF27" s="12">
        <f>ВВ!BB26</f>
        <v>24700</v>
      </c>
      <c r="CG27" s="12">
        <f>ВВ!BC26</f>
        <v>24700</v>
      </c>
      <c r="CH27" s="12">
        <f>ВВ!BD26</f>
        <v>24700</v>
      </c>
      <c r="CI27" s="12">
        <f>ВВ!BE26</f>
        <v>26500</v>
      </c>
      <c r="CJ27" s="12">
        <f>ВВ!BF26</f>
        <v>26500</v>
      </c>
      <c r="CK27" s="12">
        <f>ВВ!BG26</f>
        <v>26500</v>
      </c>
      <c r="CL27" s="12">
        <f>ВВ!BH26</f>
        <v>25600</v>
      </c>
      <c r="CM27" s="12">
        <f>ВВ!BI26</f>
        <v>25600</v>
      </c>
      <c r="CN27" s="12">
        <f>ВВ!BJ26</f>
        <v>25600</v>
      </c>
      <c r="CO27" s="12">
        <f>ВВ!BK26</f>
        <v>25600</v>
      </c>
      <c r="CP27" s="12">
        <f>ВВ!BL26</f>
        <v>25600</v>
      </c>
      <c r="CQ27" s="12">
        <f>ВВ!BM26</f>
        <v>26500</v>
      </c>
      <c r="CR27" s="12">
        <f>ВВ!BN26</f>
        <v>26500</v>
      </c>
      <c r="CS27" s="12">
        <f>ВВ!BO26</f>
        <v>26500</v>
      </c>
      <c r="CT27" s="12">
        <f>ВВ!BP26</f>
        <v>25000</v>
      </c>
      <c r="CU27" s="12">
        <f>ВВ!BQ26</f>
        <v>25000</v>
      </c>
      <c r="CV27" s="12">
        <f>ВВ!BR26</f>
        <v>25000</v>
      </c>
      <c r="CW27" s="12">
        <f>ВВ!BS26</f>
        <v>25000</v>
      </c>
      <c r="CX27" s="12">
        <f>ВВ!BT26</f>
        <v>25300</v>
      </c>
      <c r="CY27" s="12">
        <f>ВВ!BU26</f>
        <v>25300</v>
      </c>
      <c r="CZ27" s="12">
        <f>ВВ!BV26</f>
        <v>25000</v>
      </c>
      <c r="DA27" s="12">
        <f>ВВ!BW26</f>
        <v>25000</v>
      </c>
      <c r="DB27" s="12">
        <f>ВВ!BX26</f>
        <v>25000</v>
      </c>
      <c r="DC27" s="12">
        <f>ВВ!BY26</f>
        <v>25000</v>
      </c>
      <c r="DD27" s="12">
        <f>ВВ!BZ26</f>
        <v>25000</v>
      </c>
      <c r="DE27" s="12">
        <f>ВВ!CA26</f>
        <v>25300</v>
      </c>
      <c r="DF27" s="12">
        <f>ВВ!CB26</f>
        <v>25300</v>
      </c>
      <c r="DG27" s="12">
        <f>ВВ!CC26</f>
        <v>25000</v>
      </c>
      <c r="DH27" s="12">
        <f>ВВ!CD26</f>
        <v>25000</v>
      </c>
      <c r="DI27" s="12">
        <f>ВВ!CE26</f>
        <v>25000</v>
      </c>
      <c r="DJ27" s="12">
        <f>ВВ!CF26</f>
        <v>25000</v>
      </c>
      <c r="DK27" s="12">
        <f>ВВ!CG26</f>
        <v>25000</v>
      </c>
      <c r="DL27" s="12">
        <f>ВВ!CH26</f>
        <v>25300</v>
      </c>
      <c r="DM27" s="12">
        <f>ВВ!CI26</f>
        <v>25300</v>
      </c>
      <c r="DN27" s="12">
        <f>ВВ!CJ26</f>
        <v>25300</v>
      </c>
      <c r="DO27" s="12">
        <f>ВВ!CK26</f>
        <v>25300</v>
      </c>
      <c r="DP27" s="12">
        <f>ВВ!CL26</f>
        <v>25300</v>
      </c>
      <c r="DQ27" s="12">
        <f>ВВ!CM26</f>
        <v>25300</v>
      </c>
      <c r="DR27" s="12">
        <f>ВВ!CN26</f>
        <v>25300</v>
      </c>
      <c r="DS27" s="12">
        <f>ВВ!CO26</f>
        <v>29500</v>
      </c>
      <c r="DT27" s="12">
        <f>ВВ!CP26</f>
        <v>29500</v>
      </c>
      <c r="DU27" s="182">
        <f>ВВ!CQ26</f>
        <v>29500</v>
      </c>
      <c r="DV27" s="182">
        <f>ВВ!CR26</f>
        <v>29500</v>
      </c>
      <c r="DW27" s="182">
        <f>ВВ!CS26</f>
        <v>29500</v>
      </c>
      <c r="DX27" s="182">
        <f>ВВ!CT26</f>
        <v>29500</v>
      </c>
      <c r="DY27" s="182">
        <f>ВВ!CU26</f>
        <v>29500</v>
      </c>
      <c r="DZ27" s="12">
        <f>ВВ!CV26</f>
        <v>29500</v>
      </c>
      <c r="EA27" s="12">
        <f>ВВ!CW26</f>
        <v>29500</v>
      </c>
      <c r="EB27" s="12">
        <f>ВВ!CX26</f>
        <v>31500</v>
      </c>
      <c r="EC27" s="190">
        <f>ВВ!CY26</f>
        <v>31500</v>
      </c>
      <c r="ED27" s="190">
        <f>ВВ!CZ26</f>
        <v>31500</v>
      </c>
      <c r="EE27" s="190">
        <f>ВВ!DA26</f>
        <v>31500</v>
      </c>
      <c r="EF27" s="190">
        <f>ВВ!DB26</f>
        <v>31500</v>
      </c>
      <c r="EG27" s="190">
        <f>ВВ!DC26</f>
        <v>31500</v>
      </c>
      <c r="EH27" s="12">
        <f>ВВ!DD26</f>
        <v>31500</v>
      </c>
      <c r="EI27" s="12">
        <f>ВВ!DE26</f>
        <v>29500</v>
      </c>
      <c r="EJ27" s="12">
        <f>ВВ!DF26</f>
        <v>29500</v>
      </c>
      <c r="EK27" s="12">
        <f>ВВ!DG26</f>
        <v>29500</v>
      </c>
      <c r="EL27" s="12">
        <f>ВВ!DH26</f>
        <v>29500</v>
      </c>
      <c r="EM27" s="12">
        <f>ВВ!DI26</f>
        <v>29500</v>
      </c>
      <c r="EN27" s="12">
        <f>ВВ!DJ26</f>
        <v>29500</v>
      </c>
      <c r="EO27" s="12">
        <f>ВВ!DK26</f>
        <v>29500</v>
      </c>
      <c r="EP27" s="12">
        <f>ВВ!DL26</f>
        <v>29500</v>
      </c>
      <c r="EQ27" s="12">
        <f>ВВ!DM26</f>
        <v>30500</v>
      </c>
      <c r="ER27" s="12">
        <f>ВВ!DN26</f>
        <v>30500</v>
      </c>
      <c r="ES27" s="12">
        <f>ВВ!DO26</f>
        <v>30500</v>
      </c>
      <c r="ET27" s="12">
        <f>ВВ!DP26</f>
        <v>30500</v>
      </c>
      <c r="EU27" s="12">
        <f>ВВ!DQ26</f>
        <v>30500</v>
      </c>
      <c r="EV27" s="12">
        <f>ВВ!DR26</f>
        <v>30500</v>
      </c>
      <c r="EW27" s="12">
        <f>ВВ!DS26</f>
        <v>30500</v>
      </c>
      <c r="EX27" s="12">
        <f>ВВ!DT26</f>
        <v>30500</v>
      </c>
      <c r="EY27" s="12">
        <f>ВВ!DU26</f>
        <v>30500</v>
      </c>
      <c r="EZ27" s="12">
        <f>ВВ!DV26</f>
        <v>30500</v>
      </c>
      <c r="FA27" s="12">
        <f>ВВ!DW26</f>
        <v>30500</v>
      </c>
      <c r="FB27" s="12">
        <f>ВВ!DX26</f>
        <v>30500</v>
      </c>
      <c r="FC27" s="12">
        <f>ВВ!DY26</f>
        <v>30500</v>
      </c>
      <c r="FD27" s="12">
        <f>ВВ!DZ26</f>
        <v>30500</v>
      </c>
      <c r="FE27" s="12">
        <f>ВВ!EA26</f>
        <v>27500</v>
      </c>
      <c r="FF27" s="12">
        <f>ВВ!EB26</f>
        <v>27500</v>
      </c>
      <c r="FG27" s="12">
        <f>ВВ!EC26</f>
        <v>27500</v>
      </c>
      <c r="FH27" s="12">
        <f>ВВ!ED26</f>
        <v>27500</v>
      </c>
      <c r="FI27" s="12">
        <f>ВВ!EE26</f>
        <v>28000</v>
      </c>
      <c r="FJ27" s="12">
        <f>ВВ!EF26</f>
        <v>28000</v>
      </c>
      <c r="FK27" s="12">
        <f>ВВ!EG26</f>
        <v>27500</v>
      </c>
      <c r="FL27" s="12">
        <f>ВВ!EH26</f>
        <v>27500</v>
      </c>
      <c r="FM27" s="12">
        <f>ВВ!EI26</f>
        <v>27500</v>
      </c>
      <c r="FN27" s="12">
        <f>ВВ!EJ26</f>
        <v>27500</v>
      </c>
      <c r="FO27" s="12">
        <f>ВВ!EK26</f>
        <v>27500</v>
      </c>
      <c r="FP27" s="12">
        <f>ВВ!EL26</f>
        <v>28000</v>
      </c>
      <c r="FQ27" s="12">
        <f>ВВ!EM26</f>
        <v>28000</v>
      </c>
      <c r="FR27" s="12">
        <f>ВВ!EN26</f>
        <v>27500</v>
      </c>
      <c r="FS27" s="12">
        <f>ВВ!EO26</f>
        <v>27500</v>
      </c>
      <c r="FT27" s="12">
        <f>ВВ!EP26</f>
        <v>27500</v>
      </c>
      <c r="FU27" s="12">
        <f>ВВ!EQ26</f>
        <v>27500</v>
      </c>
      <c r="FV27" s="12">
        <f>ВВ!ER26</f>
        <v>27500</v>
      </c>
      <c r="FW27" s="12">
        <f>ВВ!ES26</f>
        <v>28000</v>
      </c>
      <c r="FX27" s="12">
        <f>ВВ!ET26</f>
        <v>28000</v>
      </c>
      <c r="FY27" s="12">
        <f>ВВ!EU26</f>
        <v>27500</v>
      </c>
      <c r="FZ27" s="12">
        <f>ВВ!EV26</f>
        <v>27500</v>
      </c>
      <c r="GA27" s="12">
        <f>ВВ!EW26</f>
        <v>27500</v>
      </c>
      <c r="GB27" s="12">
        <f>ВВ!EX26</f>
        <v>27500</v>
      </c>
      <c r="GC27" s="12">
        <f>ВВ!EY26</f>
        <v>27500</v>
      </c>
      <c r="GD27" s="12">
        <f>ВВ!EZ26</f>
        <v>28000</v>
      </c>
      <c r="GE27" s="12">
        <f>ВВ!FA26</f>
        <v>28000</v>
      </c>
      <c r="GF27" s="12">
        <f>ВВ!FB26</f>
        <v>27500</v>
      </c>
      <c r="GG27" s="12">
        <f>ВВ!FC26</f>
        <v>27500</v>
      </c>
      <c r="GH27" s="12">
        <f>ВВ!FD26</f>
        <v>27500</v>
      </c>
      <c r="GI27" s="12">
        <f>ВВ!FE26</f>
        <v>27500</v>
      </c>
      <c r="GJ27" s="12">
        <f>ВВ!FF26</f>
        <v>27500</v>
      </c>
      <c r="GK27" s="12">
        <f>ВВ!FG26</f>
        <v>28000</v>
      </c>
      <c r="GL27" s="12">
        <f>ВВ!FH26</f>
        <v>28000</v>
      </c>
      <c r="GM27" s="12">
        <f>ВВ!FI26</f>
        <v>27500</v>
      </c>
      <c r="GN27" s="12">
        <f>ВВ!FJ26</f>
        <v>27500</v>
      </c>
      <c r="GO27" s="12">
        <f>ВВ!FK26</f>
        <v>27500</v>
      </c>
      <c r="GP27" s="12">
        <f>ВВ!FL26</f>
        <v>27500</v>
      </c>
      <c r="GQ27" s="12">
        <f>ВВ!FM26</f>
        <v>27500</v>
      </c>
      <c r="GR27" s="12">
        <f>ВВ!FN26</f>
        <v>27500</v>
      </c>
      <c r="GS27" s="12">
        <f>ВВ!FO26</f>
        <v>27500</v>
      </c>
      <c r="GT27" s="12">
        <f>ВВ!FP26</f>
        <v>26500</v>
      </c>
      <c r="GU27" s="12">
        <f>ВВ!FQ26</f>
        <v>26500</v>
      </c>
      <c r="GV27" s="12">
        <f>ВВ!FR26</f>
        <v>26500</v>
      </c>
      <c r="GW27" s="12">
        <f>ВВ!FS26</f>
        <v>26500</v>
      </c>
      <c r="GX27" s="12">
        <f>ВВ!FT26</f>
        <v>26500</v>
      </c>
      <c r="GY27" s="12">
        <f>ВВ!FU26</f>
        <v>27000</v>
      </c>
      <c r="GZ27" s="12">
        <f>ВВ!FV26</f>
        <v>27000</v>
      </c>
      <c r="HA27" s="12">
        <f>ВВ!FW26</f>
        <v>26000</v>
      </c>
      <c r="HB27" s="12">
        <f>ВВ!FX26</f>
        <v>26000</v>
      </c>
      <c r="HC27" s="12">
        <f>ВВ!FY26</f>
        <v>26000</v>
      </c>
      <c r="HD27" s="12">
        <f>ВВ!FZ26</f>
        <v>26000</v>
      </c>
      <c r="HE27" s="12">
        <f>ВВ!GA26</f>
        <v>26000</v>
      </c>
      <c r="HF27" s="12">
        <f>ВВ!GB26</f>
        <v>26500</v>
      </c>
      <c r="HG27" s="12">
        <f>ВВ!GC26</f>
        <v>26500</v>
      </c>
      <c r="HH27" s="12">
        <f>ВВ!GD26</f>
        <v>26500</v>
      </c>
      <c r="HI27" s="12">
        <f>ВВ!GE26</f>
        <v>26500</v>
      </c>
      <c r="HJ27" s="12">
        <f>ВВ!GF26</f>
        <v>26500</v>
      </c>
      <c r="HK27" s="12">
        <f>ВВ!GG26</f>
        <v>26500</v>
      </c>
      <c r="HL27" s="12">
        <f>ВВ!GH26</f>
        <v>26500</v>
      </c>
      <c r="HM27" s="12">
        <f>ВВ!GI26</f>
        <v>27000</v>
      </c>
      <c r="HN27" s="12">
        <f>ВВ!GJ26</f>
        <v>27000</v>
      </c>
      <c r="HO27" s="12">
        <f>ВВ!GK26</f>
        <v>26500</v>
      </c>
      <c r="HP27" s="12">
        <f>ВВ!GL26</f>
        <v>26500</v>
      </c>
      <c r="HQ27" s="12">
        <f>ВВ!GM26</f>
        <v>26500</v>
      </c>
      <c r="HR27" s="12">
        <f>ВВ!GN26</f>
        <v>26500</v>
      </c>
      <c r="HS27" s="12">
        <f>ВВ!GO26</f>
        <v>26500</v>
      </c>
      <c r="HT27" s="12">
        <f>ВВ!GP26</f>
        <v>27000</v>
      </c>
      <c r="HU27" s="12">
        <f>ВВ!GQ26</f>
        <v>27000</v>
      </c>
      <c r="HV27" s="12">
        <f>ВВ!GR26</f>
        <v>26500</v>
      </c>
      <c r="HW27" s="12">
        <f>ВВ!GS26</f>
        <v>26500</v>
      </c>
      <c r="HX27" s="12">
        <f>ВВ!GT26</f>
        <v>26500</v>
      </c>
      <c r="HY27" s="12">
        <f>ВВ!GU26</f>
        <v>26500</v>
      </c>
      <c r="HZ27" s="12">
        <f>ВВ!GV26</f>
        <v>26500</v>
      </c>
      <c r="IA27" s="12">
        <f>ВВ!GW26</f>
        <v>26500</v>
      </c>
      <c r="IB27" s="12">
        <f>ВВ!GX26</f>
        <v>26500</v>
      </c>
      <c r="IC27" s="12">
        <f>ВВ!GY26</f>
        <v>26500</v>
      </c>
      <c r="ID27" s="12">
        <f>ВВ!GZ26</f>
        <v>26500</v>
      </c>
      <c r="IE27" s="12">
        <f>ВВ!HA26</f>
        <v>26500</v>
      </c>
      <c r="IF27" s="12">
        <f>ВВ!HB26</f>
        <v>26500</v>
      </c>
    </row>
    <row r="28" spans="1:240" s="3" customFormat="1" ht="12" customHeight="1">
      <c r="A28" s="60">
        <v>4</v>
      </c>
      <c r="B28" s="12" t="e">
        <f>ВВ!#REF!</f>
        <v>#REF!</v>
      </c>
      <c r="C28" s="12" t="e">
        <f>ВВ!#REF!</f>
        <v>#REF!</v>
      </c>
      <c r="D28" s="12" t="e">
        <f>ВВ!#REF!</f>
        <v>#REF!</v>
      </c>
      <c r="E28" s="12" t="e">
        <f>ВВ!#REF!</f>
        <v>#REF!</v>
      </c>
      <c r="F28" s="12" t="e">
        <f>ВВ!#REF!</f>
        <v>#REF!</v>
      </c>
      <c r="G28" s="12" t="e">
        <f>ВВ!#REF!</f>
        <v>#REF!</v>
      </c>
      <c r="H28" s="12" t="e">
        <f>ВВ!#REF!</f>
        <v>#REF!</v>
      </c>
      <c r="I28" s="12" t="e">
        <f>ВВ!#REF!</f>
        <v>#REF!</v>
      </c>
      <c r="J28" s="12" t="e">
        <f>ВВ!#REF!</f>
        <v>#REF!</v>
      </c>
      <c r="K28" s="12" t="e">
        <f>ВВ!#REF!</f>
        <v>#REF!</v>
      </c>
      <c r="L28" s="12" t="e">
        <f>ВВ!#REF!</f>
        <v>#REF!</v>
      </c>
      <c r="M28" s="12" t="e">
        <f>ВВ!#REF!</f>
        <v>#REF!</v>
      </c>
      <c r="N28" s="12" t="e">
        <f>ВВ!#REF!</f>
        <v>#REF!</v>
      </c>
      <c r="O28" s="12" t="e">
        <f>ВВ!#REF!</f>
        <v>#REF!</v>
      </c>
      <c r="P28" s="12" t="e">
        <f>ВВ!#REF!</f>
        <v>#REF!</v>
      </c>
      <c r="Q28" s="12" t="e">
        <f>ВВ!#REF!</f>
        <v>#REF!</v>
      </c>
      <c r="R28" s="12" t="e">
        <f>ВВ!#REF!</f>
        <v>#REF!</v>
      </c>
      <c r="S28" s="12" t="e">
        <f>ВВ!#REF!</f>
        <v>#REF!</v>
      </c>
      <c r="T28" s="12" t="e">
        <f>ВВ!#REF!</f>
        <v>#REF!</v>
      </c>
      <c r="U28" s="12" t="e">
        <f>ВВ!#REF!</f>
        <v>#REF!</v>
      </c>
      <c r="V28" s="12" t="e">
        <f>ВВ!#REF!</f>
        <v>#REF!</v>
      </c>
      <c r="W28" s="12" t="e">
        <f>ВВ!#REF!</f>
        <v>#REF!</v>
      </c>
      <c r="X28" s="12" t="e">
        <f>ВВ!#REF!</f>
        <v>#REF!</v>
      </c>
      <c r="Y28" s="12" t="e">
        <f>ВВ!#REF!</f>
        <v>#REF!</v>
      </c>
      <c r="Z28" s="12" t="e">
        <f>ВВ!#REF!</f>
        <v>#REF!</v>
      </c>
      <c r="AA28" s="12" t="e">
        <f>ВВ!#REF!</f>
        <v>#REF!</v>
      </c>
      <c r="AB28" s="12" t="e">
        <f>ВВ!#REF!</f>
        <v>#REF!</v>
      </c>
      <c r="AC28" s="12" t="e">
        <f>ВВ!#REF!</f>
        <v>#REF!</v>
      </c>
      <c r="AD28" s="12" t="e">
        <f>ВВ!#REF!</f>
        <v>#REF!</v>
      </c>
      <c r="AE28" s="12" t="e">
        <f>ВВ!#REF!</f>
        <v>#REF!</v>
      </c>
      <c r="AF28" s="12">
        <f>ВВ!B27</f>
        <v>37700</v>
      </c>
      <c r="AG28" s="12">
        <f>ВВ!C27</f>
        <v>37700</v>
      </c>
      <c r="AH28" s="12">
        <f>ВВ!D27</f>
        <v>37700</v>
      </c>
      <c r="AI28" s="12">
        <f>ВВ!E27</f>
        <v>32300</v>
      </c>
      <c r="AJ28" s="12">
        <f>ВВ!F27</f>
        <v>32300</v>
      </c>
      <c r="AK28" s="12">
        <f>ВВ!G27</f>
        <v>33800</v>
      </c>
      <c r="AL28" s="12">
        <f>ВВ!H27</f>
        <v>33800</v>
      </c>
      <c r="AM28" s="12">
        <f>ВВ!I27</f>
        <v>32800</v>
      </c>
      <c r="AN28" s="12">
        <f>ВВ!J27</f>
        <v>32800</v>
      </c>
      <c r="AO28" s="12">
        <f>ВВ!K27</f>
        <v>30800</v>
      </c>
      <c r="AP28" s="12">
        <f>ВВ!L27</f>
        <v>32800</v>
      </c>
      <c r="AQ28" s="12">
        <f>ВВ!M27</f>
        <v>32800</v>
      </c>
      <c r="AR28" s="12">
        <f>ВВ!N27</f>
        <v>32800</v>
      </c>
      <c r="AS28" s="12">
        <f>ВВ!O27</f>
        <v>31800</v>
      </c>
      <c r="AT28" s="12">
        <f>ВВ!P27</f>
        <v>31800</v>
      </c>
      <c r="AU28" s="12">
        <f>ВВ!Q27</f>
        <v>30300</v>
      </c>
      <c r="AV28" s="12">
        <f>ВВ!R27</f>
        <v>29300</v>
      </c>
      <c r="AW28" s="12">
        <f>ВВ!S27</f>
        <v>29300</v>
      </c>
      <c r="AX28" s="12">
        <f>ВВ!T27</f>
        <v>29300</v>
      </c>
      <c r="AY28" s="12">
        <f>ВВ!U27</f>
        <v>29300</v>
      </c>
      <c r="AZ28" s="12">
        <f>ВВ!V27</f>
        <v>29300</v>
      </c>
      <c r="BA28" s="12">
        <f>ВВ!W27</f>
        <v>29300</v>
      </c>
      <c r="BB28" s="12">
        <f>ВВ!X27</f>
        <v>29300</v>
      </c>
      <c r="BC28" s="12">
        <f>ВВ!Y27</f>
        <v>28650</v>
      </c>
      <c r="BD28" s="12">
        <f>ВВ!Z27</f>
        <v>28650</v>
      </c>
      <c r="BE28" s="12">
        <f>ВВ!AA27</f>
        <v>28650</v>
      </c>
      <c r="BF28" s="12">
        <f>ВВ!AB27</f>
        <v>25300</v>
      </c>
      <c r="BG28" s="12">
        <f>ВВ!AC27</f>
        <v>25300</v>
      </c>
      <c r="BH28" s="12">
        <f>ВВ!AD27</f>
        <v>25300</v>
      </c>
      <c r="BI28" s="12">
        <f>ВВ!AE27</f>
        <v>25300</v>
      </c>
      <c r="BJ28" s="12">
        <f>ВВ!AF27</f>
        <v>24700</v>
      </c>
      <c r="BK28" s="12">
        <f>ВВ!AG27</f>
        <v>24700</v>
      </c>
      <c r="BL28" s="12">
        <f>ВВ!AH27</f>
        <v>24700</v>
      </c>
      <c r="BM28" s="12">
        <f>ВВ!AI27</f>
        <v>24700</v>
      </c>
      <c r="BN28" s="12">
        <f>ВВ!AJ27</f>
        <v>24700</v>
      </c>
      <c r="BO28" s="12">
        <f>ВВ!AK27</f>
        <v>26000</v>
      </c>
      <c r="BP28" s="12">
        <f>ВВ!AL27</f>
        <v>26000</v>
      </c>
      <c r="BQ28" s="12">
        <f>ВВ!AM27</f>
        <v>24700</v>
      </c>
      <c r="BR28" s="12">
        <f>ВВ!AN27</f>
        <v>24700</v>
      </c>
      <c r="BS28" s="12">
        <f>ВВ!AO27</f>
        <v>24700</v>
      </c>
      <c r="BT28" s="12">
        <f>ВВ!AP27</f>
        <v>24700</v>
      </c>
      <c r="BU28" s="12">
        <f>ВВ!AQ27</f>
        <v>24700</v>
      </c>
      <c r="BV28" s="12">
        <f>ВВ!AR27</f>
        <v>25300</v>
      </c>
      <c r="BW28" s="12">
        <f>ВВ!AS27</f>
        <v>25300</v>
      </c>
      <c r="BX28" s="12">
        <f>ВВ!AT27</f>
        <v>25000</v>
      </c>
      <c r="BY28" s="12">
        <f>ВВ!AU27</f>
        <v>25000</v>
      </c>
      <c r="BZ28" s="12">
        <f>ВВ!AV27</f>
        <v>25000</v>
      </c>
      <c r="CA28" s="12">
        <f>ВВ!AW27</f>
        <v>25000</v>
      </c>
      <c r="CB28" s="12">
        <f>ВВ!AX27</f>
        <v>25000</v>
      </c>
      <c r="CC28" s="12">
        <f>ВВ!AY27</f>
        <v>25600</v>
      </c>
      <c r="CD28" s="12">
        <f>ВВ!AZ27</f>
        <v>25600</v>
      </c>
      <c r="CE28" s="12">
        <f>ВВ!BA27</f>
        <v>25600</v>
      </c>
      <c r="CF28" s="12">
        <f>ВВ!BB27</f>
        <v>24700</v>
      </c>
      <c r="CG28" s="12">
        <f>ВВ!BC27</f>
        <v>24700</v>
      </c>
      <c r="CH28" s="12">
        <f>ВВ!BD27</f>
        <v>24700</v>
      </c>
      <c r="CI28" s="12">
        <f>ВВ!BE27</f>
        <v>26500</v>
      </c>
      <c r="CJ28" s="12">
        <f>ВВ!BF27</f>
        <v>26500</v>
      </c>
      <c r="CK28" s="12">
        <f>ВВ!BG27</f>
        <v>26500</v>
      </c>
      <c r="CL28" s="12">
        <f>ВВ!BH27</f>
        <v>25600</v>
      </c>
      <c r="CM28" s="12">
        <f>ВВ!BI27</f>
        <v>25600</v>
      </c>
      <c r="CN28" s="12">
        <f>ВВ!BJ27</f>
        <v>25600</v>
      </c>
      <c r="CO28" s="12">
        <f>ВВ!BK27</f>
        <v>25600</v>
      </c>
      <c r="CP28" s="12">
        <f>ВВ!BL27</f>
        <v>25600</v>
      </c>
      <c r="CQ28" s="12">
        <f>ВВ!BM27</f>
        <v>26500</v>
      </c>
      <c r="CR28" s="12">
        <f>ВВ!BN27</f>
        <v>26500</v>
      </c>
      <c r="CS28" s="12">
        <f>ВВ!BO27</f>
        <v>26500</v>
      </c>
      <c r="CT28" s="12">
        <f>ВВ!BP27</f>
        <v>25000</v>
      </c>
      <c r="CU28" s="12">
        <f>ВВ!BQ27</f>
        <v>25000</v>
      </c>
      <c r="CV28" s="12">
        <f>ВВ!BR27</f>
        <v>25000</v>
      </c>
      <c r="CW28" s="12">
        <f>ВВ!BS27</f>
        <v>25000</v>
      </c>
      <c r="CX28" s="12">
        <f>ВВ!BT27</f>
        <v>25300</v>
      </c>
      <c r="CY28" s="12">
        <f>ВВ!BU27</f>
        <v>25300</v>
      </c>
      <c r="CZ28" s="12">
        <f>ВВ!BV27</f>
        <v>25000</v>
      </c>
      <c r="DA28" s="12">
        <f>ВВ!BW27</f>
        <v>25000</v>
      </c>
      <c r="DB28" s="12">
        <f>ВВ!BX27</f>
        <v>25000</v>
      </c>
      <c r="DC28" s="12">
        <f>ВВ!BY27</f>
        <v>25000</v>
      </c>
      <c r="DD28" s="12">
        <f>ВВ!BZ27</f>
        <v>25000</v>
      </c>
      <c r="DE28" s="12">
        <f>ВВ!CA27</f>
        <v>25300</v>
      </c>
      <c r="DF28" s="12">
        <f>ВВ!CB27</f>
        <v>25300</v>
      </c>
      <c r="DG28" s="12">
        <f>ВВ!CC27</f>
        <v>25000</v>
      </c>
      <c r="DH28" s="12">
        <f>ВВ!CD27</f>
        <v>25000</v>
      </c>
      <c r="DI28" s="12">
        <f>ВВ!CE27</f>
        <v>25000</v>
      </c>
      <c r="DJ28" s="12">
        <f>ВВ!CF27</f>
        <v>25000</v>
      </c>
      <c r="DK28" s="12">
        <f>ВВ!CG27</f>
        <v>25000</v>
      </c>
      <c r="DL28" s="12">
        <f>ВВ!CH27</f>
        <v>25300</v>
      </c>
      <c r="DM28" s="12">
        <f>ВВ!CI27</f>
        <v>25300</v>
      </c>
      <c r="DN28" s="12">
        <f>ВВ!CJ27</f>
        <v>25300</v>
      </c>
      <c r="DO28" s="12">
        <f>ВВ!CK27</f>
        <v>25300</v>
      </c>
      <c r="DP28" s="12">
        <f>ВВ!CL27</f>
        <v>25300</v>
      </c>
      <c r="DQ28" s="12">
        <f>ВВ!CM27</f>
        <v>25300</v>
      </c>
      <c r="DR28" s="12">
        <f>ВВ!CN27</f>
        <v>25300</v>
      </c>
      <c r="DS28" s="12">
        <f>ВВ!CO27</f>
        <v>29500</v>
      </c>
      <c r="DT28" s="12">
        <f>ВВ!CP27</f>
        <v>29500</v>
      </c>
      <c r="DU28" s="182">
        <f>ВВ!CQ27</f>
        <v>29500</v>
      </c>
      <c r="DV28" s="182">
        <f>ВВ!CR27</f>
        <v>29500</v>
      </c>
      <c r="DW28" s="182">
        <f>ВВ!CS27</f>
        <v>29500</v>
      </c>
      <c r="DX28" s="182">
        <f>ВВ!CT27</f>
        <v>29500</v>
      </c>
      <c r="DY28" s="182">
        <f>ВВ!CU27</f>
        <v>29500</v>
      </c>
      <c r="DZ28" s="12">
        <f>ВВ!CV27</f>
        <v>29500</v>
      </c>
      <c r="EA28" s="12">
        <f>ВВ!CW27</f>
        <v>29500</v>
      </c>
      <c r="EB28" s="12">
        <f>ВВ!CX27</f>
        <v>31500</v>
      </c>
      <c r="EC28" s="190">
        <f>ВВ!CY27</f>
        <v>31500</v>
      </c>
      <c r="ED28" s="190">
        <f>ВВ!CZ27</f>
        <v>31500</v>
      </c>
      <c r="EE28" s="190">
        <f>ВВ!DA27</f>
        <v>31500</v>
      </c>
      <c r="EF28" s="190">
        <f>ВВ!DB27</f>
        <v>31500</v>
      </c>
      <c r="EG28" s="190">
        <f>ВВ!DC27</f>
        <v>31500</v>
      </c>
      <c r="EH28" s="12">
        <f>ВВ!DD27</f>
        <v>31500</v>
      </c>
      <c r="EI28" s="12">
        <f>ВВ!DE27</f>
        <v>29500</v>
      </c>
      <c r="EJ28" s="12">
        <f>ВВ!DF27</f>
        <v>29500</v>
      </c>
      <c r="EK28" s="12">
        <f>ВВ!DG27</f>
        <v>29500</v>
      </c>
      <c r="EL28" s="12">
        <f>ВВ!DH27</f>
        <v>29500</v>
      </c>
      <c r="EM28" s="12">
        <f>ВВ!DI27</f>
        <v>29500</v>
      </c>
      <c r="EN28" s="12">
        <f>ВВ!DJ27</f>
        <v>29500</v>
      </c>
      <c r="EO28" s="12">
        <f>ВВ!DK27</f>
        <v>29500</v>
      </c>
      <c r="EP28" s="12">
        <f>ВВ!DL27</f>
        <v>29500</v>
      </c>
      <c r="EQ28" s="12">
        <f>ВВ!DM27</f>
        <v>30500</v>
      </c>
      <c r="ER28" s="12">
        <f>ВВ!DN27</f>
        <v>30500</v>
      </c>
      <c r="ES28" s="12">
        <f>ВВ!DO27</f>
        <v>30500</v>
      </c>
      <c r="ET28" s="12">
        <f>ВВ!DP27</f>
        <v>30500</v>
      </c>
      <c r="EU28" s="12">
        <f>ВВ!DQ27</f>
        <v>30500</v>
      </c>
      <c r="EV28" s="12">
        <f>ВВ!DR27</f>
        <v>30500</v>
      </c>
      <c r="EW28" s="12">
        <f>ВВ!DS27</f>
        <v>30500</v>
      </c>
      <c r="EX28" s="12">
        <f>ВВ!DT27</f>
        <v>30500</v>
      </c>
      <c r="EY28" s="12">
        <f>ВВ!DU27</f>
        <v>30500</v>
      </c>
      <c r="EZ28" s="12">
        <f>ВВ!DV27</f>
        <v>30500</v>
      </c>
      <c r="FA28" s="12">
        <f>ВВ!DW27</f>
        <v>30500</v>
      </c>
      <c r="FB28" s="12">
        <f>ВВ!DX27</f>
        <v>30500</v>
      </c>
      <c r="FC28" s="12">
        <f>ВВ!DY27</f>
        <v>30500</v>
      </c>
      <c r="FD28" s="12">
        <f>ВВ!DZ27</f>
        <v>30500</v>
      </c>
      <c r="FE28" s="12">
        <f>ВВ!EA27</f>
        <v>27500</v>
      </c>
      <c r="FF28" s="12">
        <f>ВВ!EB27</f>
        <v>27500</v>
      </c>
      <c r="FG28" s="12">
        <f>ВВ!EC27</f>
        <v>27500</v>
      </c>
      <c r="FH28" s="12">
        <f>ВВ!ED27</f>
        <v>27500</v>
      </c>
      <c r="FI28" s="12">
        <f>ВВ!EE27</f>
        <v>28000</v>
      </c>
      <c r="FJ28" s="12">
        <f>ВВ!EF27</f>
        <v>28000</v>
      </c>
      <c r="FK28" s="12">
        <f>ВВ!EG27</f>
        <v>27500</v>
      </c>
      <c r="FL28" s="12">
        <f>ВВ!EH27</f>
        <v>27500</v>
      </c>
      <c r="FM28" s="12">
        <f>ВВ!EI27</f>
        <v>27500</v>
      </c>
      <c r="FN28" s="12">
        <f>ВВ!EJ27</f>
        <v>27500</v>
      </c>
      <c r="FO28" s="12">
        <f>ВВ!EK27</f>
        <v>27500</v>
      </c>
      <c r="FP28" s="12">
        <f>ВВ!EL27</f>
        <v>28000</v>
      </c>
      <c r="FQ28" s="12">
        <f>ВВ!EM27</f>
        <v>28000</v>
      </c>
      <c r="FR28" s="12">
        <f>ВВ!EN27</f>
        <v>27500</v>
      </c>
      <c r="FS28" s="12">
        <f>ВВ!EO27</f>
        <v>27500</v>
      </c>
      <c r="FT28" s="12">
        <f>ВВ!EP27</f>
        <v>27500</v>
      </c>
      <c r="FU28" s="12">
        <f>ВВ!EQ27</f>
        <v>27500</v>
      </c>
      <c r="FV28" s="12">
        <f>ВВ!ER27</f>
        <v>27500</v>
      </c>
      <c r="FW28" s="12">
        <f>ВВ!ES27</f>
        <v>28000</v>
      </c>
      <c r="FX28" s="12">
        <f>ВВ!ET27</f>
        <v>28000</v>
      </c>
      <c r="FY28" s="12">
        <f>ВВ!EU27</f>
        <v>27500</v>
      </c>
      <c r="FZ28" s="12">
        <f>ВВ!EV27</f>
        <v>27500</v>
      </c>
      <c r="GA28" s="12">
        <f>ВВ!EW27</f>
        <v>27500</v>
      </c>
      <c r="GB28" s="12">
        <f>ВВ!EX27</f>
        <v>27500</v>
      </c>
      <c r="GC28" s="12">
        <f>ВВ!EY27</f>
        <v>27500</v>
      </c>
      <c r="GD28" s="12">
        <f>ВВ!EZ27</f>
        <v>28000</v>
      </c>
      <c r="GE28" s="12">
        <f>ВВ!FA27</f>
        <v>28000</v>
      </c>
      <c r="GF28" s="12">
        <f>ВВ!FB27</f>
        <v>27500</v>
      </c>
      <c r="GG28" s="12">
        <f>ВВ!FC27</f>
        <v>27500</v>
      </c>
      <c r="GH28" s="12">
        <f>ВВ!FD27</f>
        <v>27500</v>
      </c>
      <c r="GI28" s="12">
        <f>ВВ!FE27</f>
        <v>27500</v>
      </c>
      <c r="GJ28" s="12">
        <f>ВВ!FF27</f>
        <v>27500</v>
      </c>
      <c r="GK28" s="12">
        <f>ВВ!FG27</f>
        <v>28000</v>
      </c>
      <c r="GL28" s="12">
        <f>ВВ!FH27</f>
        <v>28000</v>
      </c>
      <c r="GM28" s="12">
        <f>ВВ!FI27</f>
        <v>27500</v>
      </c>
      <c r="GN28" s="12">
        <f>ВВ!FJ27</f>
        <v>27500</v>
      </c>
      <c r="GO28" s="12">
        <f>ВВ!FK27</f>
        <v>27500</v>
      </c>
      <c r="GP28" s="12">
        <f>ВВ!FL27</f>
        <v>27500</v>
      </c>
      <c r="GQ28" s="12">
        <f>ВВ!FM27</f>
        <v>27500</v>
      </c>
      <c r="GR28" s="12">
        <f>ВВ!FN27</f>
        <v>27500</v>
      </c>
      <c r="GS28" s="12">
        <f>ВВ!FO27</f>
        <v>27500</v>
      </c>
      <c r="GT28" s="12">
        <f>ВВ!FP27</f>
        <v>26500</v>
      </c>
      <c r="GU28" s="12">
        <f>ВВ!FQ27</f>
        <v>26500</v>
      </c>
      <c r="GV28" s="12">
        <f>ВВ!FR27</f>
        <v>26500</v>
      </c>
      <c r="GW28" s="12">
        <f>ВВ!FS27</f>
        <v>26500</v>
      </c>
      <c r="GX28" s="12">
        <f>ВВ!FT27</f>
        <v>26500</v>
      </c>
      <c r="GY28" s="12">
        <f>ВВ!FU27</f>
        <v>27000</v>
      </c>
      <c r="GZ28" s="12">
        <f>ВВ!FV27</f>
        <v>27000</v>
      </c>
      <c r="HA28" s="12">
        <f>ВВ!FW27</f>
        <v>26000</v>
      </c>
      <c r="HB28" s="12">
        <f>ВВ!FX27</f>
        <v>26000</v>
      </c>
      <c r="HC28" s="12">
        <f>ВВ!FY27</f>
        <v>26000</v>
      </c>
      <c r="HD28" s="12">
        <f>ВВ!FZ27</f>
        <v>26000</v>
      </c>
      <c r="HE28" s="12">
        <f>ВВ!GA27</f>
        <v>26000</v>
      </c>
      <c r="HF28" s="12">
        <f>ВВ!GB27</f>
        <v>26500</v>
      </c>
      <c r="HG28" s="12">
        <f>ВВ!GC27</f>
        <v>26500</v>
      </c>
      <c r="HH28" s="12">
        <f>ВВ!GD27</f>
        <v>26500</v>
      </c>
      <c r="HI28" s="12">
        <f>ВВ!GE27</f>
        <v>26500</v>
      </c>
      <c r="HJ28" s="12">
        <f>ВВ!GF27</f>
        <v>26500</v>
      </c>
      <c r="HK28" s="12">
        <f>ВВ!GG27</f>
        <v>26500</v>
      </c>
      <c r="HL28" s="12">
        <f>ВВ!GH27</f>
        <v>26500</v>
      </c>
      <c r="HM28" s="12">
        <f>ВВ!GI27</f>
        <v>27000</v>
      </c>
      <c r="HN28" s="12">
        <f>ВВ!GJ27</f>
        <v>27000</v>
      </c>
      <c r="HO28" s="12">
        <f>ВВ!GK27</f>
        <v>26500</v>
      </c>
      <c r="HP28" s="12">
        <f>ВВ!GL27</f>
        <v>26500</v>
      </c>
      <c r="HQ28" s="12">
        <f>ВВ!GM27</f>
        <v>26500</v>
      </c>
      <c r="HR28" s="12">
        <f>ВВ!GN27</f>
        <v>26500</v>
      </c>
      <c r="HS28" s="12">
        <f>ВВ!GO27</f>
        <v>26500</v>
      </c>
      <c r="HT28" s="12">
        <f>ВВ!GP27</f>
        <v>27000</v>
      </c>
      <c r="HU28" s="12">
        <f>ВВ!GQ27</f>
        <v>27000</v>
      </c>
      <c r="HV28" s="12">
        <f>ВВ!GR27</f>
        <v>26500</v>
      </c>
      <c r="HW28" s="12">
        <f>ВВ!GS27</f>
        <v>26500</v>
      </c>
      <c r="HX28" s="12">
        <f>ВВ!GT27</f>
        <v>26500</v>
      </c>
      <c r="HY28" s="12">
        <f>ВВ!GU27</f>
        <v>26500</v>
      </c>
      <c r="HZ28" s="12">
        <f>ВВ!GV27</f>
        <v>26500</v>
      </c>
      <c r="IA28" s="12">
        <f>ВВ!GW27</f>
        <v>26500</v>
      </c>
      <c r="IB28" s="12">
        <f>ВВ!GX27</f>
        <v>26500</v>
      </c>
      <c r="IC28" s="12">
        <f>ВВ!GY27</f>
        <v>26500</v>
      </c>
      <c r="ID28" s="12">
        <f>ВВ!GZ27</f>
        <v>26500</v>
      </c>
      <c r="IE28" s="12">
        <f>ВВ!HA27</f>
        <v>26500</v>
      </c>
      <c r="IF28" s="12">
        <f>ВВ!HB27</f>
        <v>26500</v>
      </c>
    </row>
    <row r="29" spans="1:240" s="3" customFormat="1" ht="12" customHeight="1">
      <c r="A29" s="31"/>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183"/>
      <c r="DV29" s="183"/>
      <c r="DW29" s="183"/>
      <c r="DX29" s="183"/>
      <c r="DY29" s="183"/>
      <c r="DZ29" s="76"/>
      <c r="EA29" s="76"/>
      <c r="EB29" s="76"/>
      <c r="EC29" s="191"/>
      <c r="ED29" s="191"/>
      <c r="EE29" s="191"/>
      <c r="EF29" s="191"/>
      <c r="EG29" s="191"/>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row>
    <row r="30" spans="1:240">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184"/>
      <c r="DV30" s="184"/>
      <c r="DW30" s="184"/>
      <c r="DX30" s="184"/>
      <c r="DY30" s="184"/>
      <c r="DZ30" s="5"/>
      <c r="EA30" s="5"/>
      <c r="EB30" s="5"/>
      <c r="EC30" s="192"/>
      <c r="ED30" s="192"/>
      <c r="EE30" s="192"/>
      <c r="EF30" s="192"/>
      <c r="EG30" s="192"/>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row>
    <row r="31" spans="1:240" s="124" customFormat="1" ht="24.75" customHeight="1">
      <c r="A31" s="8" t="s">
        <v>150</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85"/>
      <c r="DV31" s="185"/>
      <c r="DW31" s="185"/>
      <c r="DX31" s="185"/>
      <c r="DY31" s="185"/>
      <c r="DZ31" s="1"/>
      <c r="EA31" s="1"/>
      <c r="EB31" s="1"/>
      <c r="EC31" s="193"/>
      <c r="ED31" s="193"/>
      <c r="EE31" s="193"/>
      <c r="EF31" s="193"/>
      <c r="EG31" s="193"/>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row>
    <row r="32" spans="1:240">
      <c r="A32" s="111" t="s">
        <v>2</v>
      </c>
      <c r="B32" s="74" t="e">
        <f t="shared" ref="B32:AY33" si="0">B4</f>
        <v>#REF!</v>
      </c>
      <c r="C32" s="74" t="e">
        <f t="shared" si="0"/>
        <v>#REF!</v>
      </c>
      <c r="D32" s="74" t="e">
        <f t="shared" si="0"/>
        <v>#REF!</v>
      </c>
      <c r="E32" s="74" t="e">
        <f t="shared" si="0"/>
        <v>#REF!</v>
      </c>
      <c r="F32" s="74" t="e">
        <f t="shared" si="0"/>
        <v>#REF!</v>
      </c>
      <c r="G32" s="74" t="e">
        <f t="shared" si="0"/>
        <v>#REF!</v>
      </c>
      <c r="H32" s="74" t="e">
        <f t="shared" si="0"/>
        <v>#REF!</v>
      </c>
      <c r="I32" s="74" t="e">
        <f t="shared" si="0"/>
        <v>#REF!</v>
      </c>
      <c r="J32" s="74" t="e">
        <f t="shared" si="0"/>
        <v>#REF!</v>
      </c>
      <c r="K32" s="74" t="e">
        <f t="shared" si="0"/>
        <v>#REF!</v>
      </c>
      <c r="L32" s="74" t="e">
        <f t="shared" si="0"/>
        <v>#REF!</v>
      </c>
      <c r="M32" s="74" t="e">
        <f t="shared" si="0"/>
        <v>#REF!</v>
      </c>
      <c r="N32" s="74" t="e">
        <f t="shared" si="0"/>
        <v>#REF!</v>
      </c>
      <c r="O32" s="74" t="e">
        <f t="shared" si="0"/>
        <v>#REF!</v>
      </c>
      <c r="P32" s="74" t="e">
        <f t="shared" si="0"/>
        <v>#REF!</v>
      </c>
      <c r="Q32" s="74" t="e">
        <f t="shared" si="0"/>
        <v>#REF!</v>
      </c>
      <c r="R32" s="74" t="e">
        <f t="shared" si="0"/>
        <v>#REF!</v>
      </c>
      <c r="S32" s="74" t="e">
        <f t="shared" si="0"/>
        <v>#REF!</v>
      </c>
      <c r="T32" s="74" t="e">
        <f t="shared" si="0"/>
        <v>#REF!</v>
      </c>
      <c r="U32" s="74" t="e">
        <f t="shared" si="0"/>
        <v>#REF!</v>
      </c>
      <c r="V32" s="74" t="e">
        <f t="shared" si="0"/>
        <v>#REF!</v>
      </c>
      <c r="W32" s="74" t="e">
        <f t="shared" si="0"/>
        <v>#REF!</v>
      </c>
      <c r="X32" s="74" t="e">
        <f t="shared" si="0"/>
        <v>#REF!</v>
      </c>
      <c r="Y32" s="74" t="e">
        <f t="shared" si="0"/>
        <v>#REF!</v>
      </c>
      <c r="Z32" s="74" t="e">
        <f t="shared" si="0"/>
        <v>#REF!</v>
      </c>
      <c r="AA32" s="74" t="e">
        <f t="shared" si="0"/>
        <v>#REF!</v>
      </c>
      <c r="AB32" s="74" t="e">
        <f t="shared" si="0"/>
        <v>#REF!</v>
      </c>
      <c r="AC32" s="74" t="e">
        <f t="shared" si="0"/>
        <v>#REF!</v>
      </c>
      <c r="AD32" s="74" t="e">
        <f t="shared" si="0"/>
        <v>#REF!</v>
      </c>
      <c r="AE32" s="74" t="e">
        <f t="shared" si="0"/>
        <v>#REF!</v>
      </c>
      <c r="AF32" s="74">
        <f t="shared" si="0"/>
        <v>46087</v>
      </c>
      <c r="AG32" s="74">
        <f t="shared" si="0"/>
        <v>46088</v>
      </c>
      <c r="AH32" s="74">
        <f t="shared" si="0"/>
        <v>46089</v>
      </c>
      <c r="AI32" s="74">
        <f t="shared" si="0"/>
        <v>46090</v>
      </c>
      <c r="AJ32" s="74">
        <f t="shared" si="0"/>
        <v>46091</v>
      </c>
      <c r="AK32" s="74">
        <f t="shared" si="0"/>
        <v>46092</v>
      </c>
      <c r="AL32" s="74">
        <f t="shared" si="0"/>
        <v>46093</v>
      </c>
      <c r="AM32" s="74">
        <f t="shared" si="0"/>
        <v>46094</v>
      </c>
      <c r="AN32" s="74">
        <f t="shared" si="0"/>
        <v>46095</v>
      </c>
      <c r="AO32" s="74">
        <f t="shared" si="0"/>
        <v>46096</v>
      </c>
      <c r="AP32" s="74">
        <f t="shared" si="0"/>
        <v>46097</v>
      </c>
      <c r="AQ32" s="74">
        <f t="shared" si="0"/>
        <v>46098</v>
      </c>
      <c r="AR32" s="74">
        <f t="shared" si="0"/>
        <v>46099</v>
      </c>
      <c r="AS32" s="74">
        <f t="shared" si="0"/>
        <v>46100</v>
      </c>
      <c r="AT32" s="74">
        <f t="shared" si="0"/>
        <v>46101</v>
      </c>
      <c r="AU32" s="74">
        <f t="shared" si="0"/>
        <v>46102</v>
      </c>
      <c r="AV32" s="74">
        <f t="shared" si="0"/>
        <v>46103</v>
      </c>
      <c r="AW32" s="74">
        <f t="shared" si="0"/>
        <v>46104</v>
      </c>
      <c r="AX32" s="74">
        <f t="shared" si="0"/>
        <v>46105</v>
      </c>
      <c r="AY32" s="74">
        <f t="shared" si="0"/>
        <v>46106</v>
      </c>
      <c r="AZ32" s="74">
        <f t="shared" ref="AZ32:DK33" si="1">AZ4</f>
        <v>46107</v>
      </c>
      <c r="BA32" s="74">
        <f t="shared" si="1"/>
        <v>46108</v>
      </c>
      <c r="BB32" s="74">
        <f t="shared" si="1"/>
        <v>46109</v>
      </c>
      <c r="BC32" s="74">
        <f t="shared" si="1"/>
        <v>46110</v>
      </c>
      <c r="BD32" s="74">
        <f t="shared" si="1"/>
        <v>46111</v>
      </c>
      <c r="BE32" s="74">
        <f t="shared" si="1"/>
        <v>46112</v>
      </c>
      <c r="BF32" s="74">
        <f t="shared" si="1"/>
        <v>46113</v>
      </c>
      <c r="BG32" s="74">
        <f t="shared" si="1"/>
        <v>46114</v>
      </c>
      <c r="BH32" s="74">
        <f t="shared" si="1"/>
        <v>46115</v>
      </c>
      <c r="BI32" s="74">
        <f t="shared" si="1"/>
        <v>46116</v>
      </c>
      <c r="BJ32" s="74">
        <f t="shared" si="1"/>
        <v>46117</v>
      </c>
      <c r="BK32" s="74">
        <f t="shared" si="1"/>
        <v>46118</v>
      </c>
      <c r="BL32" s="74">
        <f t="shared" si="1"/>
        <v>46119</v>
      </c>
      <c r="BM32" s="74">
        <f t="shared" si="1"/>
        <v>46120</v>
      </c>
      <c r="BN32" s="74">
        <f t="shared" si="1"/>
        <v>46121</v>
      </c>
      <c r="BO32" s="74">
        <f t="shared" si="1"/>
        <v>46122</v>
      </c>
      <c r="BP32" s="74">
        <f t="shared" si="1"/>
        <v>46123</v>
      </c>
      <c r="BQ32" s="74">
        <f t="shared" si="1"/>
        <v>46124</v>
      </c>
      <c r="BR32" s="74">
        <f t="shared" si="1"/>
        <v>46125</v>
      </c>
      <c r="BS32" s="74">
        <f t="shared" si="1"/>
        <v>46126</v>
      </c>
      <c r="BT32" s="74">
        <f t="shared" si="1"/>
        <v>46127</v>
      </c>
      <c r="BU32" s="74">
        <f t="shared" si="1"/>
        <v>46128</v>
      </c>
      <c r="BV32" s="74">
        <f t="shared" si="1"/>
        <v>46129</v>
      </c>
      <c r="BW32" s="74">
        <f t="shared" si="1"/>
        <v>46130</v>
      </c>
      <c r="BX32" s="74">
        <f t="shared" si="1"/>
        <v>46131</v>
      </c>
      <c r="BY32" s="74">
        <f t="shared" si="1"/>
        <v>46132</v>
      </c>
      <c r="BZ32" s="74">
        <f t="shared" si="1"/>
        <v>46133</v>
      </c>
      <c r="CA32" s="74">
        <f t="shared" si="1"/>
        <v>46134</v>
      </c>
      <c r="CB32" s="74">
        <f t="shared" si="1"/>
        <v>46135</v>
      </c>
      <c r="CC32" s="74">
        <f t="shared" si="1"/>
        <v>46136</v>
      </c>
      <c r="CD32" s="74">
        <f t="shared" si="1"/>
        <v>46137</v>
      </c>
      <c r="CE32" s="74">
        <f t="shared" si="1"/>
        <v>46138</v>
      </c>
      <c r="CF32" s="74">
        <f t="shared" si="1"/>
        <v>46139</v>
      </c>
      <c r="CG32" s="74">
        <f t="shared" si="1"/>
        <v>46140</v>
      </c>
      <c r="CH32" s="74">
        <f t="shared" si="1"/>
        <v>46141</v>
      </c>
      <c r="CI32" s="74">
        <f t="shared" si="1"/>
        <v>46142</v>
      </c>
      <c r="CJ32" s="74">
        <f t="shared" si="1"/>
        <v>46143</v>
      </c>
      <c r="CK32" s="74">
        <f t="shared" si="1"/>
        <v>46144</v>
      </c>
      <c r="CL32" s="74">
        <f t="shared" si="1"/>
        <v>46145</v>
      </c>
      <c r="CM32" s="74">
        <f t="shared" si="1"/>
        <v>46146</v>
      </c>
      <c r="CN32" s="74">
        <f t="shared" si="1"/>
        <v>46147</v>
      </c>
      <c r="CO32" s="74">
        <f t="shared" si="1"/>
        <v>46148</v>
      </c>
      <c r="CP32" s="74">
        <f t="shared" si="1"/>
        <v>46149</v>
      </c>
      <c r="CQ32" s="74">
        <f t="shared" si="1"/>
        <v>46150</v>
      </c>
      <c r="CR32" s="74">
        <f t="shared" si="1"/>
        <v>46151</v>
      </c>
      <c r="CS32" s="74">
        <f t="shared" si="1"/>
        <v>46152</v>
      </c>
      <c r="CT32" s="74">
        <f t="shared" si="1"/>
        <v>46153</v>
      </c>
      <c r="CU32" s="74">
        <f t="shared" si="1"/>
        <v>46154</v>
      </c>
      <c r="CV32" s="74">
        <f t="shared" si="1"/>
        <v>46155</v>
      </c>
      <c r="CW32" s="74">
        <f t="shared" si="1"/>
        <v>46156</v>
      </c>
      <c r="CX32" s="74">
        <f t="shared" si="1"/>
        <v>46157</v>
      </c>
      <c r="CY32" s="74">
        <f t="shared" si="1"/>
        <v>46158</v>
      </c>
      <c r="CZ32" s="74">
        <f t="shared" si="1"/>
        <v>46159</v>
      </c>
      <c r="DA32" s="74">
        <f t="shared" si="1"/>
        <v>46160</v>
      </c>
      <c r="DB32" s="74">
        <f t="shared" si="1"/>
        <v>46161</v>
      </c>
      <c r="DC32" s="74">
        <f t="shared" si="1"/>
        <v>46162</v>
      </c>
      <c r="DD32" s="74">
        <f t="shared" si="1"/>
        <v>46163</v>
      </c>
      <c r="DE32" s="74">
        <f t="shared" si="1"/>
        <v>46164</v>
      </c>
      <c r="DF32" s="74">
        <f t="shared" si="1"/>
        <v>46165</v>
      </c>
      <c r="DG32" s="74">
        <f t="shared" si="1"/>
        <v>46166</v>
      </c>
      <c r="DH32" s="74">
        <f t="shared" si="1"/>
        <v>46167</v>
      </c>
      <c r="DI32" s="74">
        <f t="shared" si="1"/>
        <v>46168</v>
      </c>
      <c r="DJ32" s="74">
        <f t="shared" si="1"/>
        <v>46169</v>
      </c>
      <c r="DK32" s="74">
        <f t="shared" si="1"/>
        <v>46170</v>
      </c>
      <c r="DL32" s="74">
        <f t="shared" ref="DL32:FW33" si="2">DL4</f>
        <v>46171</v>
      </c>
      <c r="DM32" s="74">
        <f t="shared" si="2"/>
        <v>46172</v>
      </c>
      <c r="DN32" s="74">
        <f t="shared" si="2"/>
        <v>46173</v>
      </c>
      <c r="DO32" s="74">
        <f t="shared" si="2"/>
        <v>46174</v>
      </c>
      <c r="DP32" s="74">
        <f t="shared" si="2"/>
        <v>46175</v>
      </c>
      <c r="DQ32" s="74">
        <f t="shared" si="2"/>
        <v>46176</v>
      </c>
      <c r="DR32" s="74">
        <f t="shared" si="2"/>
        <v>46177</v>
      </c>
      <c r="DS32" s="74">
        <f t="shared" si="2"/>
        <v>46178</v>
      </c>
      <c r="DT32" s="74">
        <f t="shared" si="2"/>
        <v>46179</v>
      </c>
      <c r="DU32" s="180">
        <f t="shared" si="2"/>
        <v>46180</v>
      </c>
      <c r="DV32" s="180">
        <f t="shared" si="2"/>
        <v>46181</v>
      </c>
      <c r="DW32" s="180">
        <f t="shared" si="2"/>
        <v>46182</v>
      </c>
      <c r="DX32" s="180">
        <f t="shared" si="2"/>
        <v>46183</v>
      </c>
      <c r="DY32" s="180">
        <f t="shared" si="2"/>
        <v>46184</v>
      </c>
      <c r="DZ32" s="74">
        <f t="shared" si="2"/>
        <v>46185</v>
      </c>
      <c r="EA32" s="74">
        <f t="shared" si="2"/>
        <v>46186</v>
      </c>
      <c r="EB32" s="74">
        <f t="shared" si="2"/>
        <v>46187</v>
      </c>
      <c r="EC32" s="189">
        <f t="shared" si="2"/>
        <v>46188</v>
      </c>
      <c r="ED32" s="189">
        <f t="shared" si="2"/>
        <v>46189</v>
      </c>
      <c r="EE32" s="189">
        <f t="shared" si="2"/>
        <v>46190</v>
      </c>
      <c r="EF32" s="189">
        <f t="shared" si="2"/>
        <v>46191</v>
      </c>
      <c r="EG32" s="189">
        <f t="shared" si="2"/>
        <v>46192</v>
      </c>
      <c r="EH32" s="74">
        <f t="shared" si="2"/>
        <v>46193</v>
      </c>
      <c r="EI32" s="74">
        <f t="shared" si="2"/>
        <v>46194</v>
      </c>
      <c r="EJ32" s="74">
        <f t="shared" si="2"/>
        <v>46195</v>
      </c>
      <c r="EK32" s="74">
        <f t="shared" si="2"/>
        <v>46196</v>
      </c>
      <c r="EL32" s="74">
        <f t="shared" si="2"/>
        <v>46197</v>
      </c>
      <c r="EM32" s="74">
        <f t="shared" si="2"/>
        <v>46198</v>
      </c>
      <c r="EN32" s="74">
        <f t="shared" si="2"/>
        <v>46199</v>
      </c>
      <c r="EO32" s="74">
        <f t="shared" si="2"/>
        <v>46200</v>
      </c>
      <c r="EP32" s="74">
        <f t="shared" si="2"/>
        <v>46201</v>
      </c>
      <c r="EQ32" s="74">
        <f t="shared" si="2"/>
        <v>46202</v>
      </c>
      <c r="ER32" s="74">
        <f t="shared" si="2"/>
        <v>46203</v>
      </c>
      <c r="ES32" s="74">
        <f t="shared" si="2"/>
        <v>46204</v>
      </c>
      <c r="ET32" s="74">
        <f t="shared" si="2"/>
        <v>46205</v>
      </c>
      <c r="EU32" s="74">
        <f t="shared" si="2"/>
        <v>46206</v>
      </c>
      <c r="EV32" s="74">
        <f t="shared" si="2"/>
        <v>46207</v>
      </c>
      <c r="EW32" s="74">
        <f t="shared" si="2"/>
        <v>46208</v>
      </c>
      <c r="EX32" s="74">
        <f t="shared" si="2"/>
        <v>46209</v>
      </c>
      <c r="EY32" s="74">
        <f t="shared" si="2"/>
        <v>46210</v>
      </c>
      <c r="EZ32" s="74">
        <f t="shared" si="2"/>
        <v>46211</v>
      </c>
      <c r="FA32" s="74">
        <f t="shared" si="2"/>
        <v>46212</v>
      </c>
      <c r="FB32" s="74">
        <f t="shared" si="2"/>
        <v>46213</v>
      </c>
      <c r="FC32" s="74">
        <f t="shared" si="2"/>
        <v>46214</v>
      </c>
      <c r="FD32" s="74">
        <f t="shared" si="2"/>
        <v>46215</v>
      </c>
      <c r="FE32" s="74">
        <f t="shared" si="2"/>
        <v>46216</v>
      </c>
      <c r="FF32" s="74">
        <f t="shared" si="2"/>
        <v>46217</v>
      </c>
      <c r="FG32" s="74">
        <f t="shared" si="2"/>
        <v>46218</v>
      </c>
      <c r="FH32" s="74">
        <f t="shared" si="2"/>
        <v>46219</v>
      </c>
      <c r="FI32" s="74">
        <f t="shared" si="2"/>
        <v>46220</v>
      </c>
      <c r="FJ32" s="74">
        <f t="shared" si="2"/>
        <v>46221</v>
      </c>
      <c r="FK32" s="74">
        <f t="shared" si="2"/>
        <v>46222</v>
      </c>
      <c r="FL32" s="74">
        <f t="shared" si="2"/>
        <v>46223</v>
      </c>
      <c r="FM32" s="74">
        <f t="shared" si="2"/>
        <v>46224</v>
      </c>
      <c r="FN32" s="74">
        <f t="shared" si="2"/>
        <v>46225</v>
      </c>
      <c r="FO32" s="74">
        <f t="shared" si="2"/>
        <v>46226</v>
      </c>
      <c r="FP32" s="74">
        <f t="shared" si="2"/>
        <v>46227</v>
      </c>
      <c r="FQ32" s="74">
        <f t="shared" si="2"/>
        <v>46228</v>
      </c>
      <c r="FR32" s="74">
        <f t="shared" si="2"/>
        <v>46229</v>
      </c>
      <c r="FS32" s="74">
        <f t="shared" si="2"/>
        <v>46230</v>
      </c>
      <c r="FT32" s="74">
        <f t="shared" si="2"/>
        <v>46231</v>
      </c>
      <c r="FU32" s="74">
        <f t="shared" si="2"/>
        <v>46232</v>
      </c>
      <c r="FV32" s="74">
        <f t="shared" si="2"/>
        <v>46233</v>
      </c>
      <c r="FW32" s="74">
        <f t="shared" si="2"/>
        <v>46234</v>
      </c>
      <c r="FX32" s="74">
        <f t="shared" ref="FX32:IF33" si="3">FX4</f>
        <v>46235</v>
      </c>
      <c r="FY32" s="74">
        <f t="shared" si="3"/>
        <v>46236</v>
      </c>
      <c r="FZ32" s="74">
        <f t="shared" si="3"/>
        <v>46237</v>
      </c>
      <c r="GA32" s="74">
        <f t="shared" si="3"/>
        <v>46238</v>
      </c>
      <c r="GB32" s="74">
        <f t="shared" si="3"/>
        <v>46239</v>
      </c>
      <c r="GC32" s="74">
        <f t="shared" si="3"/>
        <v>46240</v>
      </c>
      <c r="GD32" s="74">
        <f t="shared" si="3"/>
        <v>46241</v>
      </c>
      <c r="GE32" s="74">
        <f t="shared" si="3"/>
        <v>46242</v>
      </c>
      <c r="GF32" s="74">
        <f t="shared" si="3"/>
        <v>46243</v>
      </c>
      <c r="GG32" s="74">
        <f t="shared" si="3"/>
        <v>46244</v>
      </c>
      <c r="GH32" s="74">
        <f t="shared" si="3"/>
        <v>46245</v>
      </c>
      <c r="GI32" s="74">
        <f t="shared" si="3"/>
        <v>46246</v>
      </c>
      <c r="GJ32" s="74">
        <f t="shared" si="3"/>
        <v>46247</v>
      </c>
      <c r="GK32" s="74">
        <f t="shared" si="3"/>
        <v>46248</v>
      </c>
      <c r="GL32" s="74">
        <f t="shared" si="3"/>
        <v>46249</v>
      </c>
      <c r="GM32" s="74">
        <f t="shared" si="3"/>
        <v>46250</v>
      </c>
      <c r="GN32" s="74">
        <f t="shared" si="3"/>
        <v>46251</v>
      </c>
      <c r="GO32" s="74">
        <f t="shared" si="3"/>
        <v>46252</v>
      </c>
      <c r="GP32" s="74">
        <f t="shared" si="3"/>
        <v>46253</v>
      </c>
      <c r="GQ32" s="74">
        <f t="shared" si="3"/>
        <v>46254</v>
      </c>
      <c r="GR32" s="74">
        <f t="shared" si="3"/>
        <v>46255</v>
      </c>
      <c r="GS32" s="74">
        <f t="shared" si="3"/>
        <v>46256</v>
      </c>
      <c r="GT32" s="74">
        <f t="shared" si="3"/>
        <v>46257</v>
      </c>
      <c r="GU32" s="74">
        <f t="shared" si="3"/>
        <v>46258</v>
      </c>
      <c r="GV32" s="74">
        <f t="shared" si="3"/>
        <v>46259</v>
      </c>
      <c r="GW32" s="74">
        <f t="shared" si="3"/>
        <v>46260</v>
      </c>
      <c r="GX32" s="74">
        <f t="shared" si="3"/>
        <v>46261</v>
      </c>
      <c r="GY32" s="74">
        <f t="shared" si="3"/>
        <v>46262</v>
      </c>
      <c r="GZ32" s="74">
        <f t="shared" si="3"/>
        <v>46263</v>
      </c>
      <c r="HA32" s="74">
        <f t="shared" si="3"/>
        <v>46264</v>
      </c>
      <c r="HB32" s="74">
        <f t="shared" si="3"/>
        <v>46265</v>
      </c>
      <c r="HC32" s="74">
        <f t="shared" si="3"/>
        <v>46266</v>
      </c>
      <c r="HD32" s="74">
        <f t="shared" si="3"/>
        <v>46267</v>
      </c>
      <c r="HE32" s="74">
        <f t="shared" si="3"/>
        <v>46268</v>
      </c>
      <c r="HF32" s="74">
        <f t="shared" si="3"/>
        <v>46269</v>
      </c>
      <c r="HG32" s="74">
        <f t="shared" si="3"/>
        <v>46270</v>
      </c>
      <c r="HH32" s="74">
        <f t="shared" si="3"/>
        <v>46271</v>
      </c>
      <c r="HI32" s="74">
        <f t="shared" si="3"/>
        <v>46272</v>
      </c>
      <c r="HJ32" s="74">
        <f t="shared" si="3"/>
        <v>46273</v>
      </c>
      <c r="HK32" s="74">
        <f t="shared" si="3"/>
        <v>46274</v>
      </c>
      <c r="HL32" s="74">
        <f t="shared" si="3"/>
        <v>46275</v>
      </c>
      <c r="HM32" s="74">
        <f t="shared" si="3"/>
        <v>46276</v>
      </c>
      <c r="HN32" s="74">
        <f t="shared" si="3"/>
        <v>46277</v>
      </c>
      <c r="HO32" s="74">
        <f t="shared" si="3"/>
        <v>46278</v>
      </c>
      <c r="HP32" s="74">
        <f t="shared" si="3"/>
        <v>46279</v>
      </c>
      <c r="HQ32" s="74">
        <f t="shared" si="3"/>
        <v>46280</v>
      </c>
      <c r="HR32" s="74">
        <f t="shared" si="3"/>
        <v>46281</v>
      </c>
      <c r="HS32" s="74">
        <f t="shared" si="3"/>
        <v>46282</v>
      </c>
      <c r="HT32" s="74">
        <f t="shared" si="3"/>
        <v>46283</v>
      </c>
      <c r="HU32" s="74">
        <f t="shared" si="3"/>
        <v>46284</v>
      </c>
      <c r="HV32" s="74">
        <f t="shared" si="3"/>
        <v>46285</v>
      </c>
      <c r="HW32" s="74">
        <f t="shared" si="3"/>
        <v>46286</v>
      </c>
      <c r="HX32" s="74">
        <f t="shared" si="3"/>
        <v>46287</v>
      </c>
      <c r="HY32" s="74">
        <f t="shared" si="3"/>
        <v>46288</v>
      </c>
      <c r="HZ32" s="74">
        <f t="shared" si="3"/>
        <v>46289</v>
      </c>
      <c r="IA32" s="74">
        <f t="shared" si="3"/>
        <v>46290</v>
      </c>
      <c r="IB32" s="74">
        <f t="shared" si="3"/>
        <v>46291</v>
      </c>
      <c r="IC32" s="74">
        <f t="shared" si="3"/>
        <v>46292</v>
      </c>
      <c r="ID32" s="74">
        <f t="shared" si="3"/>
        <v>46293</v>
      </c>
      <c r="IE32" s="74">
        <f t="shared" si="3"/>
        <v>46294</v>
      </c>
      <c r="IF32" s="74">
        <f t="shared" si="3"/>
        <v>46295</v>
      </c>
    </row>
    <row r="33" spans="1:240" ht="21.75" customHeight="1">
      <c r="A33" s="111"/>
      <c r="B33" s="74" t="e">
        <f t="shared" si="0"/>
        <v>#REF!</v>
      </c>
      <c r="C33" s="74" t="e">
        <f t="shared" si="0"/>
        <v>#REF!</v>
      </c>
      <c r="D33" s="74" t="e">
        <f t="shared" si="0"/>
        <v>#REF!</v>
      </c>
      <c r="E33" s="74" t="e">
        <f t="shared" si="0"/>
        <v>#REF!</v>
      </c>
      <c r="F33" s="74" t="e">
        <f t="shared" si="0"/>
        <v>#REF!</v>
      </c>
      <c r="G33" s="74" t="e">
        <f t="shared" si="0"/>
        <v>#REF!</v>
      </c>
      <c r="H33" s="74" t="e">
        <f t="shared" si="0"/>
        <v>#REF!</v>
      </c>
      <c r="I33" s="74" t="e">
        <f t="shared" si="0"/>
        <v>#REF!</v>
      </c>
      <c r="J33" s="74" t="e">
        <f t="shared" si="0"/>
        <v>#REF!</v>
      </c>
      <c r="K33" s="74" t="e">
        <f t="shared" si="0"/>
        <v>#REF!</v>
      </c>
      <c r="L33" s="74" t="e">
        <f t="shared" si="0"/>
        <v>#REF!</v>
      </c>
      <c r="M33" s="74" t="e">
        <f t="shared" si="0"/>
        <v>#REF!</v>
      </c>
      <c r="N33" s="74" t="e">
        <f t="shared" si="0"/>
        <v>#REF!</v>
      </c>
      <c r="O33" s="74" t="e">
        <f t="shared" si="0"/>
        <v>#REF!</v>
      </c>
      <c r="P33" s="74" t="e">
        <f t="shared" si="0"/>
        <v>#REF!</v>
      </c>
      <c r="Q33" s="74" t="e">
        <f t="shared" si="0"/>
        <v>#REF!</v>
      </c>
      <c r="R33" s="74" t="e">
        <f t="shared" si="0"/>
        <v>#REF!</v>
      </c>
      <c r="S33" s="74" t="e">
        <f t="shared" si="0"/>
        <v>#REF!</v>
      </c>
      <c r="T33" s="74" t="e">
        <f t="shared" si="0"/>
        <v>#REF!</v>
      </c>
      <c r="U33" s="74" t="e">
        <f t="shared" si="0"/>
        <v>#REF!</v>
      </c>
      <c r="V33" s="74" t="e">
        <f t="shared" si="0"/>
        <v>#REF!</v>
      </c>
      <c r="W33" s="74" t="e">
        <f t="shared" si="0"/>
        <v>#REF!</v>
      </c>
      <c r="X33" s="74" t="e">
        <f t="shared" si="0"/>
        <v>#REF!</v>
      </c>
      <c r="Y33" s="74" t="e">
        <f t="shared" si="0"/>
        <v>#REF!</v>
      </c>
      <c r="Z33" s="74" t="e">
        <f t="shared" si="0"/>
        <v>#REF!</v>
      </c>
      <c r="AA33" s="74" t="e">
        <f t="shared" si="0"/>
        <v>#REF!</v>
      </c>
      <c r="AB33" s="74" t="e">
        <f t="shared" si="0"/>
        <v>#REF!</v>
      </c>
      <c r="AC33" s="74" t="e">
        <f t="shared" si="0"/>
        <v>#REF!</v>
      </c>
      <c r="AD33" s="74" t="e">
        <f t="shared" si="0"/>
        <v>#REF!</v>
      </c>
      <c r="AE33" s="74" t="e">
        <f t="shared" si="0"/>
        <v>#REF!</v>
      </c>
      <c r="AF33" s="74">
        <f t="shared" si="0"/>
        <v>46087</v>
      </c>
      <c r="AG33" s="74">
        <f t="shared" si="0"/>
        <v>46088</v>
      </c>
      <c r="AH33" s="74">
        <f t="shared" si="0"/>
        <v>46089</v>
      </c>
      <c r="AI33" s="74">
        <f t="shared" si="0"/>
        <v>46090</v>
      </c>
      <c r="AJ33" s="74">
        <f t="shared" si="0"/>
        <v>46091</v>
      </c>
      <c r="AK33" s="74">
        <f t="shared" si="0"/>
        <v>46092</v>
      </c>
      <c r="AL33" s="74">
        <f t="shared" si="0"/>
        <v>46093</v>
      </c>
      <c r="AM33" s="74">
        <f t="shared" si="0"/>
        <v>46094</v>
      </c>
      <c r="AN33" s="74">
        <f t="shared" si="0"/>
        <v>46095</v>
      </c>
      <c r="AO33" s="74">
        <f t="shared" si="0"/>
        <v>46096</v>
      </c>
      <c r="AP33" s="74">
        <f t="shared" si="0"/>
        <v>46097</v>
      </c>
      <c r="AQ33" s="74">
        <f t="shared" si="0"/>
        <v>46098</v>
      </c>
      <c r="AR33" s="74">
        <f t="shared" si="0"/>
        <v>46099</v>
      </c>
      <c r="AS33" s="74">
        <f t="shared" si="0"/>
        <v>46100</v>
      </c>
      <c r="AT33" s="74">
        <f t="shared" si="0"/>
        <v>46101</v>
      </c>
      <c r="AU33" s="74">
        <f t="shared" si="0"/>
        <v>46102</v>
      </c>
      <c r="AV33" s="74">
        <f t="shared" si="0"/>
        <v>46103</v>
      </c>
      <c r="AW33" s="74">
        <f t="shared" si="0"/>
        <v>46104</v>
      </c>
      <c r="AX33" s="74">
        <f t="shared" si="0"/>
        <v>46105</v>
      </c>
      <c r="AY33" s="74">
        <f t="shared" si="0"/>
        <v>46106</v>
      </c>
      <c r="AZ33" s="74">
        <f t="shared" si="1"/>
        <v>46107</v>
      </c>
      <c r="BA33" s="74">
        <f t="shared" si="1"/>
        <v>46108</v>
      </c>
      <c r="BB33" s="74">
        <f t="shared" si="1"/>
        <v>46109</v>
      </c>
      <c r="BC33" s="74">
        <f t="shared" si="1"/>
        <v>46110</v>
      </c>
      <c r="BD33" s="74">
        <f t="shared" si="1"/>
        <v>46111</v>
      </c>
      <c r="BE33" s="74">
        <f t="shared" si="1"/>
        <v>46112</v>
      </c>
      <c r="BF33" s="74">
        <f t="shared" si="1"/>
        <v>46113</v>
      </c>
      <c r="BG33" s="74">
        <f t="shared" si="1"/>
        <v>46114</v>
      </c>
      <c r="BH33" s="74">
        <f t="shared" si="1"/>
        <v>46115</v>
      </c>
      <c r="BI33" s="74">
        <f t="shared" si="1"/>
        <v>46116</v>
      </c>
      <c r="BJ33" s="74">
        <f t="shared" si="1"/>
        <v>46117</v>
      </c>
      <c r="BK33" s="74">
        <f t="shared" si="1"/>
        <v>46118</v>
      </c>
      <c r="BL33" s="74">
        <f t="shared" si="1"/>
        <v>46119</v>
      </c>
      <c r="BM33" s="74">
        <f t="shared" si="1"/>
        <v>46120</v>
      </c>
      <c r="BN33" s="74">
        <f t="shared" si="1"/>
        <v>46121</v>
      </c>
      <c r="BO33" s="74">
        <f t="shared" si="1"/>
        <v>46122</v>
      </c>
      <c r="BP33" s="74">
        <f t="shared" si="1"/>
        <v>46123</v>
      </c>
      <c r="BQ33" s="74">
        <f t="shared" si="1"/>
        <v>46124</v>
      </c>
      <c r="BR33" s="74">
        <f t="shared" si="1"/>
        <v>46125</v>
      </c>
      <c r="BS33" s="74">
        <f t="shared" si="1"/>
        <v>46126</v>
      </c>
      <c r="BT33" s="74">
        <f t="shared" si="1"/>
        <v>46127</v>
      </c>
      <c r="BU33" s="74">
        <f t="shared" si="1"/>
        <v>46128</v>
      </c>
      <c r="BV33" s="74">
        <f t="shared" si="1"/>
        <v>46129</v>
      </c>
      <c r="BW33" s="74">
        <f t="shared" si="1"/>
        <v>46130</v>
      </c>
      <c r="BX33" s="74">
        <f t="shared" si="1"/>
        <v>46131</v>
      </c>
      <c r="BY33" s="74">
        <f t="shared" si="1"/>
        <v>46132</v>
      </c>
      <c r="BZ33" s="74">
        <f t="shared" si="1"/>
        <v>46133</v>
      </c>
      <c r="CA33" s="74">
        <f t="shared" si="1"/>
        <v>46134</v>
      </c>
      <c r="CB33" s="74">
        <f t="shared" si="1"/>
        <v>46135</v>
      </c>
      <c r="CC33" s="74">
        <f t="shared" si="1"/>
        <v>46136</v>
      </c>
      <c r="CD33" s="74">
        <f t="shared" si="1"/>
        <v>46137</v>
      </c>
      <c r="CE33" s="74">
        <f t="shared" si="1"/>
        <v>46138</v>
      </c>
      <c r="CF33" s="74">
        <f t="shared" si="1"/>
        <v>46139</v>
      </c>
      <c r="CG33" s="74">
        <f t="shared" si="1"/>
        <v>46140</v>
      </c>
      <c r="CH33" s="74">
        <f t="shared" si="1"/>
        <v>46141</v>
      </c>
      <c r="CI33" s="74">
        <f t="shared" si="1"/>
        <v>46142</v>
      </c>
      <c r="CJ33" s="74">
        <f t="shared" si="1"/>
        <v>46143</v>
      </c>
      <c r="CK33" s="74">
        <f t="shared" si="1"/>
        <v>46144</v>
      </c>
      <c r="CL33" s="74">
        <f t="shared" si="1"/>
        <v>46145</v>
      </c>
      <c r="CM33" s="74">
        <f t="shared" si="1"/>
        <v>46146</v>
      </c>
      <c r="CN33" s="74">
        <f t="shared" si="1"/>
        <v>46147</v>
      </c>
      <c r="CO33" s="74">
        <f t="shared" si="1"/>
        <v>46148</v>
      </c>
      <c r="CP33" s="74">
        <f t="shared" si="1"/>
        <v>46149</v>
      </c>
      <c r="CQ33" s="74">
        <f t="shared" si="1"/>
        <v>46150</v>
      </c>
      <c r="CR33" s="74">
        <f t="shared" si="1"/>
        <v>46151</v>
      </c>
      <c r="CS33" s="74">
        <f t="shared" si="1"/>
        <v>46152</v>
      </c>
      <c r="CT33" s="74">
        <f t="shared" si="1"/>
        <v>46153</v>
      </c>
      <c r="CU33" s="74">
        <f t="shared" si="1"/>
        <v>46154</v>
      </c>
      <c r="CV33" s="74">
        <f t="shared" si="1"/>
        <v>46155</v>
      </c>
      <c r="CW33" s="74">
        <f t="shared" si="1"/>
        <v>46156</v>
      </c>
      <c r="CX33" s="74">
        <f t="shared" si="1"/>
        <v>46157</v>
      </c>
      <c r="CY33" s="74">
        <f t="shared" si="1"/>
        <v>46158</v>
      </c>
      <c r="CZ33" s="74">
        <f t="shared" si="1"/>
        <v>46159</v>
      </c>
      <c r="DA33" s="74">
        <f t="shared" si="1"/>
        <v>46160</v>
      </c>
      <c r="DB33" s="74">
        <f t="shared" si="1"/>
        <v>46161</v>
      </c>
      <c r="DC33" s="74">
        <f t="shared" si="1"/>
        <v>46162</v>
      </c>
      <c r="DD33" s="74">
        <f t="shared" si="1"/>
        <v>46163</v>
      </c>
      <c r="DE33" s="74">
        <f t="shared" si="1"/>
        <v>46164</v>
      </c>
      <c r="DF33" s="74">
        <f t="shared" si="1"/>
        <v>46165</v>
      </c>
      <c r="DG33" s="74">
        <f t="shared" si="1"/>
        <v>46166</v>
      </c>
      <c r="DH33" s="74">
        <f t="shared" si="1"/>
        <v>46167</v>
      </c>
      <c r="DI33" s="74">
        <f t="shared" si="1"/>
        <v>46168</v>
      </c>
      <c r="DJ33" s="74">
        <f t="shared" si="1"/>
        <v>46169</v>
      </c>
      <c r="DK33" s="74">
        <f t="shared" si="1"/>
        <v>46170</v>
      </c>
      <c r="DL33" s="74">
        <f t="shared" si="2"/>
        <v>46171</v>
      </c>
      <c r="DM33" s="74">
        <f t="shared" si="2"/>
        <v>46172</v>
      </c>
      <c r="DN33" s="74">
        <f t="shared" si="2"/>
        <v>46173</v>
      </c>
      <c r="DO33" s="74">
        <f t="shared" si="2"/>
        <v>46174</v>
      </c>
      <c r="DP33" s="74">
        <f t="shared" si="2"/>
        <v>46175</v>
      </c>
      <c r="DQ33" s="74">
        <f t="shared" si="2"/>
        <v>46176</v>
      </c>
      <c r="DR33" s="74">
        <f t="shared" si="2"/>
        <v>46177</v>
      </c>
      <c r="DS33" s="74">
        <f t="shared" si="2"/>
        <v>46178</v>
      </c>
      <c r="DT33" s="74">
        <f t="shared" si="2"/>
        <v>46179</v>
      </c>
      <c r="DU33" s="180">
        <f t="shared" si="2"/>
        <v>46180</v>
      </c>
      <c r="DV33" s="180">
        <f t="shared" si="2"/>
        <v>46181</v>
      </c>
      <c r="DW33" s="180">
        <f t="shared" si="2"/>
        <v>46182</v>
      </c>
      <c r="DX33" s="180">
        <f t="shared" si="2"/>
        <v>46183</v>
      </c>
      <c r="DY33" s="180">
        <f t="shared" si="2"/>
        <v>46184</v>
      </c>
      <c r="DZ33" s="74">
        <f t="shared" si="2"/>
        <v>46185</v>
      </c>
      <c r="EA33" s="74">
        <f t="shared" si="2"/>
        <v>46186</v>
      </c>
      <c r="EB33" s="74">
        <f t="shared" si="2"/>
        <v>46187</v>
      </c>
      <c r="EC33" s="189">
        <f t="shared" si="2"/>
        <v>46188</v>
      </c>
      <c r="ED33" s="189">
        <f t="shared" si="2"/>
        <v>46189</v>
      </c>
      <c r="EE33" s="189">
        <f t="shared" si="2"/>
        <v>46190</v>
      </c>
      <c r="EF33" s="189">
        <f t="shared" si="2"/>
        <v>46191</v>
      </c>
      <c r="EG33" s="189">
        <f t="shared" si="2"/>
        <v>46192</v>
      </c>
      <c r="EH33" s="74">
        <f t="shared" si="2"/>
        <v>46193</v>
      </c>
      <c r="EI33" s="74">
        <f t="shared" si="2"/>
        <v>46194</v>
      </c>
      <c r="EJ33" s="74">
        <f t="shared" si="2"/>
        <v>46195</v>
      </c>
      <c r="EK33" s="74">
        <f t="shared" si="2"/>
        <v>46196</v>
      </c>
      <c r="EL33" s="74">
        <f t="shared" si="2"/>
        <v>46197</v>
      </c>
      <c r="EM33" s="74">
        <f t="shared" si="2"/>
        <v>46198</v>
      </c>
      <c r="EN33" s="74">
        <f t="shared" si="2"/>
        <v>46199</v>
      </c>
      <c r="EO33" s="74">
        <f t="shared" si="2"/>
        <v>46200</v>
      </c>
      <c r="EP33" s="74">
        <f t="shared" si="2"/>
        <v>46201</v>
      </c>
      <c r="EQ33" s="74">
        <f t="shared" si="2"/>
        <v>46202</v>
      </c>
      <c r="ER33" s="74">
        <f t="shared" si="2"/>
        <v>46203</v>
      </c>
      <c r="ES33" s="74">
        <f t="shared" si="2"/>
        <v>46204</v>
      </c>
      <c r="ET33" s="74">
        <f t="shared" si="2"/>
        <v>46205</v>
      </c>
      <c r="EU33" s="74">
        <f t="shared" si="2"/>
        <v>46206</v>
      </c>
      <c r="EV33" s="74">
        <f t="shared" si="2"/>
        <v>46207</v>
      </c>
      <c r="EW33" s="74">
        <f t="shared" si="2"/>
        <v>46208</v>
      </c>
      <c r="EX33" s="74">
        <f t="shared" si="2"/>
        <v>46209</v>
      </c>
      <c r="EY33" s="74">
        <f t="shared" si="2"/>
        <v>46210</v>
      </c>
      <c r="EZ33" s="74">
        <f t="shared" si="2"/>
        <v>46211</v>
      </c>
      <c r="FA33" s="74">
        <f t="shared" si="2"/>
        <v>46212</v>
      </c>
      <c r="FB33" s="74">
        <f t="shared" si="2"/>
        <v>46213</v>
      </c>
      <c r="FC33" s="74">
        <f t="shared" si="2"/>
        <v>46214</v>
      </c>
      <c r="FD33" s="74">
        <f t="shared" si="2"/>
        <v>46215</v>
      </c>
      <c r="FE33" s="74">
        <f t="shared" si="2"/>
        <v>46216</v>
      </c>
      <c r="FF33" s="74">
        <f t="shared" si="2"/>
        <v>46217</v>
      </c>
      <c r="FG33" s="74">
        <f t="shared" si="2"/>
        <v>46218</v>
      </c>
      <c r="FH33" s="74">
        <f t="shared" si="2"/>
        <v>46219</v>
      </c>
      <c r="FI33" s="74">
        <f t="shared" si="2"/>
        <v>46220</v>
      </c>
      <c r="FJ33" s="74">
        <f t="shared" si="2"/>
        <v>46221</v>
      </c>
      <c r="FK33" s="74">
        <f t="shared" si="2"/>
        <v>46222</v>
      </c>
      <c r="FL33" s="74">
        <f t="shared" si="2"/>
        <v>46223</v>
      </c>
      <c r="FM33" s="74">
        <f t="shared" si="2"/>
        <v>46224</v>
      </c>
      <c r="FN33" s="74">
        <f t="shared" si="2"/>
        <v>46225</v>
      </c>
      <c r="FO33" s="74">
        <f t="shared" si="2"/>
        <v>46226</v>
      </c>
      <c r="FP33" s="74">
        <f t="shared" si="2"/>
        <v>46227</v>
      </c>
      <c r="FQ33" s="74">
        <f t="shared" si="2"/>
        <v>46228</v>
      </c>
      <c r="FR33" s="74">
        <f t="shared" si="2"/>
        <v>46229</v>
      </c>
      <c r="FS33" s="74">
        <f t="shared" si="2"/>
        <v>46230</v>
      </c>
      <c r="FT33" s="74">
        <f t="shared" si="2"/>
        <v>46231</v>
      </c>
      <c r="FU33" s="74">
        <f t="shared" si="2"/>
        <v>46232</v>
      </c>
      <c r="FV33" s="74">
        <f t="shared" si="2"/>
        <v>46233</v>
      </c>
      <c r="FW33" s="74">
        <f t="shared" si="2"/>
        <v>46234</v>
      </c>
      <c r="FX33" s="74">
        <f t="shared" si="3"/>
        <v>46235</v>
      </c>
      <c r="FY33" s="74">
        <f t="shared" si="3"/>
        <v>46236</v>
      </c>
      <c r="FZ33" s="74">
        <f t="shared" si="3"/>
        <v>46237</v>
      </c>
      <c r="GA33" s="74">
        <f t="shared" si="3"/>
        <v>46238</v>
      </c>
      <c r="GB33" s="74">
        <f t="shared" si="3"/>
        <v>46239</v>
      </c>
      <c r="GC33" s="74">
        <f t="shared" si="3"/>
        <v>46240</v>
      </c>
      <c r="GD33" s="74">
        <f t="shared" si="3"/>
        <v>46241</v>
      </c>
      <c r="GE33" s="74">
        <f t="shared" si="3"/>
        <v>46242</v>
      </c>
      <c r="GF33" s="74">
        <f t="shared" si="3"/>
        <v>46243</v>
      </c>
      <c r="GG33" s="74">
        <f t="shared" si="3"/>
        <v>46244</v>
      </c>
      <c r="GH33" s="74">
        <f t="shared" si="3"/>
        <v>46245</v>
      </c>
      <c r="GI33" s="74">
        <f t="shared" si="3"/>
        <v>46246</v>
      </c>
      <c r="GJ33" s="74">
        <f t="shared" si="3"/>
        <v>46247</v>
      </c>
      <c r="GK33" s="74">
        <f t="shared" si="3"/>
        <v>46248</v>
      </c>
      <c r="GL33" s="74">
        <f t="shared" si="3"/>
        <v>46249</v>
      </c>
      <c r="GM33" s="74">
        <f t="shared" si="3"/>
        <v>46250</v>
      </c>
      <c r="GN33" s="74">
        <f t="shared" si="3"/>
        <v>46251</v>
      </c>
      <c r="GO33" s="74">
        <f t="shared" si="3"/>
        <v>46252</v>
      </c>
      <c r="GP33" s="74">
        <f t="shared" si="3"/>
        <v>46253</v>
      </c>
      <c r="GQ33" s="74">
        <f t="shared" si="3"/>
        <v>46254</v>
      </c>
      <c r="GR33" s="74">
        <f t="shared" si="3"/>
        <v>46255</v>
      </c>
      <c r="GS33" s="74">
        <f t="shared" si="3"/>
        <v>46256</v>
      </c>
      <c r="GT33" s="74">
        <f t="shared" si="3"/>
        <v>46257</v>
      </c>
      <c r="GU33" s="74">
        <f t="shared" si="3"/>
        <v>46258</v>
      </c>
      <c r="GV33" s="74">
        <f t="shared" si="3"/>
        <v>46259</v>
      </c>
      <c r="GW33" s="74">
        <f t="shared" si="3"/>
        <v>46260</v>
      </c>
      <c r="GX33" s="74">
        <f t="shared" si="3"/>
        <v>46261</v>
      </c>
      <c r="GY33" s="74">
        <f t="shared" si="3"/>
        <v>46262</v>
      </c>
      <c r="GZ33" s="74">
        <f t="shared" si="3"/>
        <v>46263</v>
      </c>
      <c r="HA33" s="74">
        <f t="shared" si="3"/>
        <v>46264</v>
      </c>
      <c r="HB33" s="74">
        <f t="shared" si="3"/>
        <v>46265</v>
      </c>
      <c r="HC33" s="74">
        <f t="shared" si="3"/>
        <v>46266</v>
      </c>
      <c r="HD33" s="74">
        <f t="shared" si="3"/>
        <v>46267</v>
      </c>
      <c r="HE33" s="74">
        <f t="shared" si="3"/>
        <v>46268</v>
      </c>
      <c r="HF33" s="74">
        <f t="shared" si="3"/>
        <v>46269</v>
      </c>
      <c r="HG33" s="74">
        <f t="shared" si="3"/>
        <v>46270</v>
      </c>
      <c r="HH33" s="74">
        <f t="shared" si="3"/>
        <v>46271</v>
      </c>
      <c r="HI33" s="74">
        <f t="shared" si="3"/>
        <v>46272</v>
      </c>
      <c r="HJ33" s="74">
        <f t="shared" si="3"/>
        <v>46273</v>
      </c>
      <c r="HK33" s="74">
        <f t="shared" si="3"/>
        <v>46274</v>
      </c>
      <c r="HL33" s="74">
        <f t="shared" si="3"/>
        <v>46275</v>
      </c>
      <c r="HM33" s="74">
        <f t="shared" si="3"/>
        <v>46276</v>
      </c>
      <c r="HN33" s="74">
        <f t="shared" si="3"/>
        <v>46277</v>
      </c>
      <c r="HO33" s="74">
        <f t="shared" si="3"/>
        <v>46278</v>
      </c>
      <c r="HP33" s="74">
        <f t="shared" si="3"/>
        <v>46279</v>
      </c>
      <c r="HQ33" s="74">
        <f t="shared" si="3"/>
        <v>46280</v>
      </c>
      <c r="HR33" s="74">
        <f t="shared" si="3"/>
        <v>46281</v>
      </c>
      <c r="HS33" s="74">
        <f t="shared" si="3"/>
        <v>46282</v>
      </c>
      <c r="HT33" s="74">
        <f t="shared" si="3"/>
        <v>46283</v>
      </c>
      <c r="HU33" s="74">
        <f t="shared" si="3"/>
        <v>46284</v>
      </c>
      <c r="HV33" s="74">
        <f t="shared" si="3"/>
        <v>46285</v>
      </c>
      <c r="HW33" s="74">
        <f t="shared" si="3"/>
        <v>46286</v>
      </c>
      <c r="HX33" s="74">
        <f t="shared" si="3"/>
        <v>46287</v>
      </c>
      <c r="HY33" s="74">
        <f t="shared" si="3"/>
        <v>46288</v>
      </c>
      <c r="HZ33" s="74">
        <f t="shared" si="3"/>
        <v>46289</v>
      </c>
      <c r="IA33" s="74">
        <f t="shared" si="3"/>
        <v>46290</v>
      </c>
      <c r="IB33" s="74">
        <f t="shared" si="3"/>
        <v>46291</v>
      </c>
      <c r="IC33" s="74">
        <f t="shared" si="3"/>
        <v>46292</v>
      </c>
      <c r="ID33" s="74">
        <f t="shared" si="3"/>
        <v>46293</v>
      </c>
      <c r="IE33" s="74">
        <f t="shared" si="3"/>
        <v>46294</v>
      </c>
      <c r="IF33" s="74">
        <f t="shared" si="3"/>
        <v>46295</v>
      </c>
    </row>
    <row r="34" spans="1:240" s="3" customFormat="1" ht="12" customHeight="1">
      <c r="A34" s="12" t="s">
        <v>68</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181"/>
      <c r="DV34" s="181"/>
      <c r="DW34" s="181"/>
      <c r="DX34" s="181"/>
      <c r="DY34" s="181"/>
      <c r="DZ34" s="7"/>
      <c r="EA34" s="7"/>
      <c r="EB34" s="7"/>
      <c r="EC34" s="36"/>
      <c r="ED34" s="36"/>
      <c r="EE34" s="36"/>
      <c r="EF34" s="36"/>
      <c r="EG34" s="36"/>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row>
    <row r="35" spans="1:240" s="3" customFormat="1" ht="12" customHeight="1">
      <c r="A35" s="13">
        <v>1</v>
      </c>
      <c r="B35" s="12" t="e">
        <f t="shared" ref="B35:AZ35" si="4">ROUNDUP(B7*0.85,)+25</f>
        <v>#REF!</v>
      </c>
      <c r="C35" s="12" t="e">
        <f t="shared" si="4"/>
        <v>#REF!</v>
      </c>
      <c r="D35" s="12" t="e">
        <f t="shared" si="4"/>
        <v>#REF!</v>
      </c>
      <c r="E35" s="12" t="e">
        <f t="shared" si="4"/>
        <v>#REF!</v>
      </c>
      <c r="F35" s="12" t="e">
        <f t="shared" si="4"/>
        <v>#REF!</v>
      </c>
      <c r="G35" s="12" t="e">
        <f t="shared" si="4"/>
        <v>#REF!</v>
      </c>
      <c r="H35" s="12" t="e">
        <f t="shared" si="4"/>
        <v>#REF!</v>
      </c>
      <c r="I35" s="12" t="e">
        <f t="shared" si="4"/>
        <v>#REF!</v>
      </c>
      <c r="J35" s="12" t="e">
        <f t="shared" si="4"/>
        <v>#REF!</v>
      </c>
      <c r="K35" s="12" t="e">
        <f t="shared" si="4"/>
        <v>#REF!</v>
      </c>
      <c r="L35" s="12" t="e">
        <f t="shared" si="4"/>
        <v>#REF!</v>
      </c>
      <c r="M35" s="12" t="e">
        <f t="shared" si="4"/>
        <v>#REF!</v>
      </c>
      <c r="N35" s="12" t="e">
        <f t="shared" si="4"/>
        <v>#REF!</v>
      </c>
      <c r="O35" s="12" t="e">
        <f t="shared" si="4"/>
        <v>#REF!</v>
      </c>
      <c r="P35" s="12" t="e">
        <f t="shared" si="4"/>
        <v>#REF!</v>
      </c>
      <c r="Q35" s="12" t="e">
        <f t="shared" si="4"/>
        <v>#REF!</v>
      </c>
      <c r="R35" s="12" t="e">
        <f t="shared" si="4"/>
        <v>#REF!</v>
      </c>
      <c r="S35" s="12" t="e">
        <f t="shared" si="4"/>
        <v>#REF!</v>
      </c>
      <c r="T35" s="12" t="e">
        <f t="shared" si="4"/>
        <v>#REF!</v>
      </c>
      <c r="U35" s="12" t="e">
        <f t="shared" si="4"/>
        <v>#REF!</v>
      </c>
      <c r="V35" s="12" t="e">
        <f t="shared" si="4"/>
        <v>#REF!</v>
      </c>
      <c r="W35" s="12" t="e">
        <f t="shared" si="4"/>
        <v>#REF!</v>
      </c>
      <c r="X35" s="12" t="e">
        <f t="shared" si="4"/>
        <v>#REF!</v>
      </c>
      <c r="Y35" s="12" t="e">
        <f t="shared" si="4"/>
        <v>#REF!</v>
      </c>
      <c r="Z35" s="12" t="e">
        <f t="shared" si="4"/>
        <v>#REF!</v>
      </c>
      <c r="AA35" s="12" t="e">
        <f t="shared" si="4"/>
        <v>#REF!</v>
      </c>
      <c r="AB35" s="12" t="e">
        <f t="shared" si="4"/>
        <v>#REF!</v>
      </c>
      <c r="AC35" s="12" t="e">
        <f t="shared" si="4"/>
        <v>#REF!</v>
      </c>
      <c r="AD35" s="12" t="e">
        <f t="shared" si="4"/>
        <v>#REF!</v>
      </c>
      <c r="AE35" s="12" t="e">
        <f t="shared" si="4"/>
        <v>#REF!</v>
      </c>
      <c r="AF35" s="12">
        <f t="shared" si="4"/>
        <v>11925</v>
      </c>
      <c r="AG35" s="12">
        <f t="shared" si="4"/>
        <v>11925</v>
      </c>
      <c r="AH35" s="12">
        <f t="shared" si="4"/>
        <v>11925</v>
      </c>
      <c r="AI35" s="12">
        <f t="shared" si="4"/>
        <v>10395</v>
      </c>
      <c r="AJ35" s="12">
        <f t="shared" si="4"/>
        <v>10395</v>
      </c>
      <c r="AK35" s="12">
        <f t="shared" si="4"/>
        <v>11670</v>
      </c>
      <c r="AL35" s="12">
        <f t="shared" si="4"/>
        <v>11670</v>
      </c>
      <c r="AM35" s="12">
        <f t="shared" si="4"/>
        <v>10820</v>
      </c>
      <c r="AN35" s="12">
        <f t="shared" si="4"/>
        <v>10820</v>
      </c>
      <c r="AO35" s="12">
        <f t="shared" si="4"/>
        <v>9120</v>
      </c>
      <c r="AP35" s="12">
        <f t="shared" si="4"/>
        <v>10820</v>
      </c>
      <c r="AQ35" s="12">
        <f t="shared" si="4"/>
        <v>10820</v>
      </c>
      <c r="AR35" s="12">
        <f t="shared" si="4"/>
        <v>10820</v>
      </c>
      <c r="AS35" s="12">
        <f t="shared" si="4"/>
        <v>9970</v>
      </c>
      <c r="AT35" s="12">
        <f t="shared" si="4"/>
        <v>9970</v>
      </c>
      <c r="AU35" s="12">
        <f t="shared" si="4"/>
        <v>8695</v>
      </c>
      <c r="AV35" s="12">
        <f t="shared" si="4"/>
        <v>7845</v>
      </c>
      <c r="AW35" s="12">
        <f t="shared" si="4"/>
        <v>7845</v>
      </c>
      <c r="AX35" s="12">
        <f t="shared" si="4"/>
        <v>7845</v>
      </c>
      <c r="AY35" s="12">
        <f t="shared" si="4"/>
        <v>7845</v>
      </c>
      <c r="AZ35" s="12">
        <f t="shared" si="4"/>
        <v>7845</v>
      </c>
      <c r="BA35" s="12">
        <f t="shared" ref="BA35:DL35" si="5">ROUNDUP(BA7*0.85,)+25</f>
        <v>7845</v>
      </c>
      <c r="BB35" s="12">
        <f t="shared" si="5"/>
        <v>7845</v>
      </c>
      <c r="BC35" s="12">
        <f t="shared" si="5"/>
        <v>7293</v>
      </c>
      <c r="BD35" s="12">
        <f t="shared" si="5"/>
        <v>7293</v>
      </c>
      <c r="BE35" s="12">
        <f t="shared" si="5"/>
        <v>7293</v>
      </c>
      <c r="BF35" s="12">
        <f t="shared" si="5"/>
        <v>6230</v>
      </c>
      <c r="BG35" s="12">
        <f t="shared" si="5"/>
        <v>6230</v>
      </c>
      <c r="BH35" s="12">
        <f t="shared" si="5"/>
        <v>6230</v>
      </c>
      <c r="BI35" s="12">
        <f t="shared" si="5"/>
        <v>6230</v>
      </c>
      <c r="BJ35" s="12">
        <f t="shared" si="5"/>
        <v>5720</v>
      </c>
      <c r="BK35" s="12">
        <f t="shared" si="5"/>
        <v>5720</v>
      </c>
      <c r="BL35" s="12">
        <f t="shared" si="5"/>
        <v>5720</v>
      </c>
      <c r="BM35" s="12">
        <f t="shared" si="5"/>
        <v>5720</v>
      </c>
      <c r="BN35" s="12">
        <f t="shared" si="5"/>
        <v>5720</v>
      </c>
      <c r="BO35" s="12">
        <f t="shared" si="5"/>
        <v>6825</v>
      </c>
      <c r="BP35" s="12">
        <f t="shared" si="5"/>
        <v>6825</v>
      </c>
      <c r="BQ35" s="12">
        <f t="shared" si="5"/>
        <v>5720</v>
      </c>
      <c r="BR35" s="12">
        <f t="shared" si="5"/>
        <v>5720</v>
      </c>
      <c r="BS35" s="12">
        <f t="shared" si="5"/>
        <v>5720</v>
      </c>
      <c r="BT35" s="12">
        <f t="shared" si="5"/>
        <v>5720</v>
      </c>
      <c r="BU35" s="12">
        <f t="shared" si="5"/>
        <v>5720</v>
      </c>
      <c r="BV35" s="12">
        <f t="shared" si="5"/>
        <v>6230</v>
      </c>
      <c r="BW35" s="12">
        <f t="shared" si="5"/>
        <v>6230</v>
      </c>
      <c r="BX35" s="12">
        <f t="shared" si="5"/>
        <v>5975</v>
      </c>
      <c r="BY35" s="12">
        <f t="shared" si="5"/>
        <v>5975</v>
      </c>
      <c r="BZ35" s="12">
        <f t="shared" si="5"/>
        <v>5975</v>
      </c>
      <c r="CA35" s="12">
        <f t="shared" si="5"/>
        <v>5975</v>
      </c>
      <c r="CB35" s="12">
        <f t="shared" si="5"/>
        <v>5975</v>
      </c>
      <c r="CC35" s="12">
        <f t="shared" si="5"/>
        <v>6485</v>
      </c>
      <c r="CD35" s="12">
        <f t="shared" si="5"/>
        <v>6485</v>
      </c>
      <c r="CE35" s="12">
        <f t="shared" si="5"/>
        <v>6485</v>
      </c>
      <c r="CF35" s="12">
        <f t="shared" si="5"/>
        <v>5720</v>
      </c>
      <c r="CG35" s="12">
        <f t="shared" si="5"/>
        <v>5720</v>
      </c>
      <c r="CH35" s="12">
        <f t="shared" si="5"/>
        <v>5720</v>
      </c>
      <c r="CI35" s="12">
        <f t="shared" si="5"/>
        <v>7250</v>
      </c>
      <c r="CJ35" s="12">
        <f t="shared" si="5"/>
        <v>7250</v>
      </c>
      <c r="CK35" s="12">
        <f t="shared" si="5"/>
        <v>7250</v>
      </c>
      <c r="CL35" s="12">
        <f t="shared" si="5"/>
        <v>6485</v>
      </c>
      <c r="CM35" s="12">
        <f t="shared" si="5"/>
        <v>6485</v>
      </c>
      <c r="CN35" s="12">
        <f t="shared" si="5"/>
        <v>6485</v>
      </c>
      <c r="CO35" s="12">
        <f t="shared" si="5"/>
        <v>6485</v>
      </c>
      <c r="CP35" s="12">
        <f t="shared" si="5"/>
        <v>6485</v>
      </c>
      <c r="CQ35" s="12">
        <f t="shared" si="5"/>
        <v>7250</v>
      </c>
      <c r="CR35" s="12">
        <f t="shared" si="5"/>
        <v>7250</v>
      </c>
      <c r="CS35" s="12">
        <f t="shared" si="5"/>
        <v>7250</v>
      </c>
      <c r="CT35" s="12">
        <f t="shared" si="5"/>
        <v>5975</v>
      </c>
      <c r="CU35" s="12">
        <f t="shared" si="5"/>
        <v>5975</v>
      </c>
      <c r="CV35" s="12">
        <f t="shared" si="5"/>
        <v>5975</v>
      </c>
      <c r="CW35" s="12">
        <f t="shared" si="5"/>
        <v>5975</v>
      </c>
      <c r="CX35" s="12">
        <f t="shared" si="5"/>
        <v>6230</v>
      </c>
      <c r="CY35" s="12">
        <f t="shared" si="5"/>
        <v>6230</v>
      </c>
      <c r="CZ35" s="12">
        <f t="shared" si="5"/>
        <v>5975</v>
      </c>
      <c r="DA35" s="12">
        <f t="shared" si="5"/>
        <v>5975</v>
      </c>
      <c r="DB35" s="12">
        <f t="shared" si="5"/>
        <v>5975</v>
      </c>
      <c r="DC35" s="12">
        <f t="shared" si="5"/>
        <v>5975</v>
      </c>
      <c r="DD35" s="12">
        <f t="shared" si="5"/>
        <v>5975</v>
      </c>
      <c r="DE35" s="12">
        <f t="shared" si="5"/>
        <v>6230</v>
      </c>
      <c r="DF35" s="12">
        <f t="shared" si="5"/>
        <v>6230</v>
      </c>
      <c r="DG35" s="12">
        <f t="shared" si="5"/>
        <v>5975</v>
      </c>
      <c r="DH35" s="12">
        <f t="shared" si="5"/>
        <v>5975</v>
      </c>
      <c r="DI35" s="12">
        <f t="shared" si="5"/>
        <v>5975</v>
      </c>
      <c r="DJ35" s="12">
        <f t="shared" si="5"/>
        <v>5975</v>
      </c>
      <c r="DK35" s="12">
        <f t="shared" si="5"/>
        <v>5975</v>
      </c>
      <c r="DL35" s="12">
        <f t="shared" si="5"/>
        <v>6230</v>
      </c>
      <c r="DM35" s="12">
        <f t="shared" ref="DM35:FX35" si="6">ROUNDUP(DM7*0.85,)+25</f>
        <v>6230</v>
      </c>
      <c r="DN35" s="12">
        <f t="shared" si="6"/>
        <v>6230</v>
      </c>
      <c r="DO35" s="12">
        <f t="shared" si="6"/>
        <v>6230</v>
      </c>
      <c r="DP35" s="12">
        <f t="shared" si="6"/>
        <v>6230</v>
      </c>
      <c r="DQ35" s="12">
        <f t="shared" si="6"/>
        <v>6230</v>
      </c>
      <c r="DR35" s="12">
        <f t="shared" si="6"/>
        <v>6230</v>
      </c>
      <c r="DS35" s="12">
        <f t="shared" si="6"/>
        <v>9800</v>
      </c>
      <c r="DT35" s="12">
        <f t="shared" si="6"/>
        <v>9800</v>
      </c>
      <c r="DU35" s="182">
        <f t="shared" si="6"/>
        <v>9800</v>
      </c>
      <c r="DV35" s="182">
        <f t="shared" si="6"/>
        <v>9800</v>
      </c>
      <c r="DW35" s="182">
        <f t="shared" si="6"/>
        <v>9800</v>
      </c>
      <c r="DX35" s="182">
        <f t="shared" si="6"/>
        <v>9800</v>
      </c>
      <c r="DY35" s="182">
        <f t="shared" si="6"/>
        <v>9800</v>
      </c>
      <c r="DZ35" s="12">
        <f t="shared" si="6"/>
        <v>9800</v>
      </c>
      <c r="EA35" s="12">
        <f t="shared" si="6"/>
        <v>9800</v>
      </c>
      <c r="EB35" s="12">
        <f t="shared" si="6"/>
        <v>11500</v>
      </c>
      <c r="EC35" s="12">
        <f t="shared" si="6"/>
        <v>11500</v>
      </c>
      <c r="ED35" s="12">
        <f t="shared" si="6"/>
        <v>11500</v>
      </c>
      <c r="EE35" s="12">
        <f t="shared" si="6"/>
        <v>11500</v>
      </c>
      <c r="EF35" s="12">
        <f t="shared" si="6"/>
        <v>11500</v>
      </c>
      <c r="EG35" s="12">
        <f t="shared" si="6"/>
        <v>11500</v>
      </c>
      <c r="EH35" s="12">
        <f t="shared" si="6"/>
        <v>11500</v>
      </c>
      <c r="EI35" s="12">
        <f t="shared" si="6"/>
        <v>9800</v>
      </c>
      <c r="EJ35" s="12">
        <f t="shared" si="6"/>
        <v>9800</v>
      </c>
      <c r="EK35" s="12">
        <f t="shared" si="6"/>
        <v>9800</v>
      </c>
      <c r="EL35" s="12">
        <f t="shared" si="6"/>
        <v>9800</v>
      </c>
      <c r="EM35" s="12">
        <f t="shared" si="6"/>
        <v>9800</v>
      </c>
      <c r="EN35" s="12">
        <f t="shared" si="6"/>
        <v>9800</v>
      </c>
      <c r="EO35" s="12">
        <f t="shared" si="6"/>
        <v>9800</v>
      </c>
      <c r="EP35" s="12">
        <f t="shared" si="6"/>
        <v>9800</v>
      </c>
      <c r="EQ35" s="12">
        <f t="shared" si="6"/>
        <v>10650</v>
      </c>
      <c r="ER35" s="12">
        <f t="shared" si="6"/>
        <v>10650</v>
      </c>
      <c r="ES35" s="12">
        <f t="shared" si="6"/>
        <v>10650</v>
      </c>
      <c r="ET35" s="12">
        <f t="shared" si="6"/>
        <v>10650</v>
      </c>
      <c r="EU35" s="12">
        <f t="shared" si="6"/>
        <v>10650</v>
      </c>
      <c r="EV35" s="12">
        <f t="shared" si="6"/>
        <v>10650</v>
      </c>
      <c r="EW35" s="12">
        <f t="shared" si="6"/>
        <v>10650</v>
      </c>
      <c r="EX35" s="12">
        <f t="shared" si="6"/>
        <v>10650</v>
      </c>
      <c r="EY35" s="12">
        <f t="shared" si="6"/>
        <v>10650</v>
      </c>
      <c r="EZ35" s="12">
        <f t="shared" si="6"/>
        <v>10650</v>
      </c>
      <c r="FA35" s="12">
        <f t="shared" si="6"/>
        <v>10650</v>
      </c>
      <c r="FB35" s="12">
        <f t="shared" si="6"/>
        <v>10650</v>
      </c>
      <c r="FC35" s="12">
        <f t="shared" si="6"/>
        <v>10650</v>
      </c>
      <c r="FD35" s="12">
        <f t="shared" si="6"/>
        <v>10650</v>
      </c>
      <c r="FE35" s="12">
        <f t="shared" si="6"/>
        <v>8100</v>
      </c>
      <c r="FF35" s="12">
        <f t="shared" si="6"/>
        <v>8100</v>
      </c>
      <c r="FG35" s="12">
        <f t="shared" si="6"/>
        <v>8100</v>
      </c>
      <c r="FH35" s="12">
        <f t="shared" si="6"/>
        <v>8100</v>
      </c>
      <c r="FI35" s="12">
        <f t="shared" si="6"/>
        <v>8525</v>
      </c>
      <c r="FJ35" s="12">
        <f t="shared" si="6"/>
        <v>8525</v>
      </c>
      <c r="FK35" s="12">
        <f t="shared" si="6"/>
        <v>8100</v>
      </c>
      <c r="FL35" s="12">
        <f t="shared" si="6"/>
        <v>8100</v>
      </c>
      <c r="FM35" s="12">
        <f t="shared" si="6"/>
        <v>8100</v>
      </c>
      <c r="FN35" s="12">
        <f t="shared" si="6"/>
        <v>8100</v>
      </c>
      <c r="FO35" s="12">
        <f t="shared" si="6"/>
        <v>8100</v>
      </c>
      <c r="FP35" s="12">
        <f t="shared" si="6"/>
        <v>8525</v>
      </c>
      <c r="FQ35" s="12">
        <f t="shared" si="6"/>
        <v>8525</v>
      </c>
      <c r="FR35" s="12">
        <f t="shared" si="6"/>
        <v>8100</v>
      </c>
      <c r="FS35" s="12">
        <f t="shared" si="6"/>
        <v>8100</v>
      </c>
      <c r="FT35" s="12">
        <f t="shared" si="6"/>
        <v>8100</v>
      </c>
      <c r="FU35" s="12">
        <f t="shared" si="6"/>
        <v>8100</v>
      </c>
      <c r="FV35" s="12">
        <f t="shared" si="6"/>
        <v>8100</v>
      </c>
      <c r="FW35" s="12">
        <f t="shared" si="6"/>
        <v>8525</v>
      </c>
      <c r="FX35" s="12">
        <f t="shared" si="6"/>
        <v>8525</v>
      </c>
      <c r="FY35" s="12">
        <f t="shared" ref="FY35:IF35" si="7">ROUNDUP(FY7*0.85,)+25</f>
        <v>8100</v>
      </c>
      <c r="FZ35" s="12">
        <f t="shared" si="7"/>
        <v>8100</v>
      </c>
      <c r="GA35" s="12">
        <f t="shared" si="7"/>
        <v>8100</v>
      </c>
      <c r="GB35" s="12">
        <f t="shared" si="7"/>
        <v>8100</v>
      </c>
      <c r="GC35" s="12">
        <f t="shared" si="7"/>
        <v>8100</v>
      </c>
      <c r="GD35" s="12">
        <f t="shared" si="7"/>
        <v>8525</v>
      </c>
      <c r="GE35" s="12">
        <f t="shared" si="7"/>
        <v>8525</v>
      </c>
      <c r="GF35" s="12">
        <f t="shared" si="7"/>
        <v>8100</v>
      </c>
      <c r="GG35" s="12">
        <f t="shared" si="7"/>
        <v>8100</v>
      </c>
      <c r="GH35" s="12">
        <f t="shared" si="7"/>
        <v>8100</v>
      </c>
      <c r="GI35" s="12">
        <f t="shared" si="7"/>
        <v>8100</v>
      </c>
      <c r="GJ35" s="12">
        <f t="shared" si="7"/>
        <v>8100</v>
      </c>
      <c r="GK35" s="12">
        <f t="shared" si="7"/>
        <v>8525</v>
      </c>
      <c r="GL35" s="12">
        <f t="shared" si="7"/>
        <v>8525</v>
      </c>
      <c r="GM35" s="12">
        <f t="shared" si="7"/>
        <v>8100</v>
      </c>
      <c r="GN35" s="12">
        <f t="shared" si="7"/>
        <v>8100</v>
      </c>
      <c r="GO35" s="12">
        <f t="shared" si="7"/>
        <v>8100</v>
      </c>
      <c r="GP35" s="12">
        <f t="shared" si="7"/>
        <v>8100</v>
      </c>
      <c r="GQ35" s="12">
        <f t="shared" si="7"/>
        <v>8100</v>
      </c>
      <c r="GR35" s="12">
        <f t="shared" si="7"/>
        <v>8100</v>
      </c>
      <c r="GS35" s="12">
        <f t="shared" si="7"/>
        <v>8100</v>
      </c>
      <c r="GT35" s="12">
        <f t="shared" si="7"/>
        <v>7250</v>
      </c>
      <c r="GU35" s="12">
        <f t="shared" si="7"/>
        <v>7250</v>
      </c>
      <c r="GV35" s="12">
        <f t="shared" si="7"/>
        <v>7250</v>
      </c>
      <c r="GW35" s="12">
        <f t="shared" si="7"/>
        <v>7250</v>
      </c>
      <c r="GX35" s="12">
        <f t="shared" si="7"/>
        <v>7250</v>
      </c>
      <c r="GY35" s="12">
        <f t="shared" si="7"/>
        <v>7675</v>
      </c>
      <c r="GZ35" s="12">
        <f t="shared" si="7"/>
        <v>7675</v>
      </c>
      <c r="HA35" s="12">
        <f t="shared" si="7"/>
        <v>6825</v>
      </c>
      <c r="HB35" s="12">
        <f t="shared" si="7"/>
        <v>6825</v>
      </c>
      <c r="HC35" s="12">
        <f t="shared" si="7"/>
        <v>6825</v>
      </c>
      <c r="HD35" s="12">
        <f t="shared" si="7"/>
        <v>6825</v>
      </c>
      <c r="HE35" s="12">
        <f t="shared" si="7"/>
        <v>6825</v>
      </c>
      <c r="HF35" s="12">
        <f t="shared" si="7"/>
        <v>7250</v>
      </c>
      <c r="HG35" s="12">
        <f t="shared" si="7"/>
        <v>7250</v>
      </c>
      <c r="HH35" s="12">
        <f t="shared" si="7"/>
        <v>7250</v>
      </c>
      <c r="HI35" s="12">
        <f t="shared" si="7"/>
        <v>7250</v>
      </c>
      <c r="HJ35" s="12">
        <f t="shared" si="7"/>
        <v>7250</v>
      </c>
      <c r="HK35" s="12">
        <f t="shared" si="7"/>
        <v>7250</v>
      </c>
      <c r="HL35" s="12">
        <f t="shared" si="7"/>
        <v>7250</v>
      </c>
      <c r="HM35" s="12">
        <f t="shared" si="7"/>
        <v>7675</v>
      </c>
      <c r="HN35" s="12">
        <f t="shared" si="7"/>
        <v>7675</v>
      </c>
      <c r="HO35" s="12">
        <f t="shared" si="7"/>
        <v>7250</v>
      </c>
      <c r="HP35" s="12">
        <f t="shared" si="7"/>
        <v>7250</v>
      </c>
      <c r="HQ35" s="12">
        <f t="shared" si="7"/>
        <v>7250</v>
      </c>
      <c r="HR35" s="12">
        <f t="shared" si="7"/>
        <v>7250</v>
      </c>
      <c r="HS35" s="12">
        <f t="shared" si="7"/>
        <v>7250</v>
      </c>
      <c r="HT35" s="12">
        <f t="shared" si="7"/>
        <v>7675</v>
      </c>
      <c r="HU35" s="12">
        <f t="shared" si="7"/>
        <v>7675</v>
      </c>
      <c r="HV35" s="12">
        <f t="shared" si="7"/>
        <v>7250</v>
      </c>
      <c r="HW35" s="12">
        <f t="shared" si="7"/>
        <v>7250</v>
      </c>
      <c r="HX35" s="12">
        <f t="shared" si="7"/>
        <v>7250</v>
      </c>
      <c r="HY35" s="12">
        <f t="shared" si="7"/>
        <v>7250</v>
      </c>
      <c r="HZ35" s="12">
        <f t="shared" si="7"/>
        <v>7250</v>
      </c>
      <c r="IA35" s="12">
        <f t="shared" si="7"/>
        <v>7250</v>
      </c>
      <c r="IB35" s="12">
        <f t="shared" si="7"/>
        <v>7250</v>
      </c>
      <c r="IC35" s="12">
        <f t="shared" si="7"/>
        <v>7250</v>
      </c>
      <c r="ID35" s="12">
        <f t="shared" si="7"/>
        <v>7250</v>
      </c>
      <c r="IE35" s="12">
        <f t="shared" si="7"/>
        <v>7250</v>
      </c>
      <c r="IF35" s="12">
        <f t="shared" si="7"/>
        <v>7250</v>
      </c>
    </row>
    <row r="36" spans="1:240" s="3" customFormat="1" ht="12" customHeight="1">
      <c r="A36" s="13">
        <v>2</v>
      </c>
      <c r="B36" s="12" t="e">
        <f t="shared" ref="B36:AZ36" si="8">ROUNDUP(B8*0.85,)+25</f>
        <v>#REF!</v>
      </c>
      <c r="C36" s="12" t="e">
        <f t="shared" si="8"/>
        <v>#REF!</v>
      </c>
      <c r="D36" s="12" t="e">
        <f t="shared" si="8"/>
        <v>#REF!</v>
      </c>
      <c r="E36" s="12" t="e">
        <f t="shared" si="8"/>
        <v>#REF!</v>
      </c>
      <c r="F36" s="12" t="e">
        <f t="shared" si="8"/>
        <v>#REF!</v>
      </c>
      <c r="G36" s="12" t="e">
        <f t="shared" si="8"/>
        <v>#REF!</v>
      </c>
      <c r="H36" s="12" t="e">
        <f t="shared" si="8"/>
        <v>#REF!</v>
      </c>
      <c r="I36" s="12" t="e">
        <f t="shared" si="8"/>
        <v>#REF!</v>
      </c>
      <c r="J36" s="12" t="e">
        <f t="shared" si="8"/>
        <v>#REF!</v>
      </c>
      <c r="K36" s="12" t="e">
        <f t="shared" si="8"/>
        <v>#REF!</v>
      </c>
      <c r="L36" s="12" t="e">
        <f t="shared" si="8"/>
        <v>#REF!</v>
      </c>
      <c r="M36" s="12" t="e">
        <f t="shared" si="8"/>
        <v>#REF!</v>
      </c>
      <c r="N36" s="12" t="e">
        <f t="shared" si="8"/>
        <v>#REF!</v>
      </c>
      <c r="O36" s="12" t="e">
        <f t="shared" si="8"/>
        <v>#REF!</v>
      </c>
      <c r="P36" s="12" t="e">
        <f t="shared" si="8"/>
        <v>#REF!</v>
      </c>
      <c r="Q36" s="12" t="e">
        <f t="shared" si="8"/>
        <v>#REF!</v>
      </c>
      <c r="R36" s="12" t="e">
        <f t="shared" si="8"/>
        <v>#REF!</v>
      </c>
      <c r="S36" s="12" t="e">
        <f t="shared" si="8"/>
        <v>#REF!</v>
      </c>
      <c r="T36" s="12" t="e">
        <f t="shared" si="8"/>
        <v>#REF!</v>
      </c>
      <c r="U36" s="12" t="e">
        <f t="shared" si="8"/>
        <v>#REF!</v>
      </c>
      <c r="V36" s="12" t="e">
        <f t="shared" si="8"/>
        <v>#REF!</v>
      </c>
      <c r="W36" s="12" t="e">
        <f t="shared" si="8"/>
        <v>#REF!</v>
      </c>
      <c r="X36" s="12" t="e">
        <f t="shared" si="8"/>
        <v>#REF!</v>
      </c>
      <c r="Y36" s="12" t="e">
        <f t="shared" si="8"/>
        <v>#REF!</v>
      </c>
      <c r="Z36" s="12" t="e">
        <f t="shared" si="8"/>
        <v>#REF!</v>
      </c>
      <c r="AA36" s="12" t="e">
        <f t="shared" si="8"/>
        <v>#REF!</v>
      </c>
      <c r="AB36" s="12" t="e">
        <f t="shared" si="8"/>
        <v>#REF!</v>
      </c>
      <c r="AC36" s="12" t="e">
        <f t="shared" si="8"/>
        <v>#REF!</v>
      </c>
      <c r="AD36" s="12" t="e">
        <f t="shared" si="8"/>
        <v>#REF!</v>
      </c>
      <c r="AE36" s="12" t="e">
        <f t="shared" si="8"/>
        <v>#REF!</v>
      </c>
      <c r="AF36" s="12">
        <f t="shared" si="8"/>
        <v>13583</v>
      </c>
      <c r="AG36" s="12">
        <f t="shared" si="8"/>
        <v>13583</v>
      </c>
      <c r="AH36" s="12">
        <f t="shared" si="8"/>
        <v>13583</v>
      </c>
      <c r="AI36" s="12">
        <f t="shared" si="8"/>
        <v>12053</v>
      </c>
      <c r="AJ36" s="12">
        <f t="shared" si="8"/>
        <v>12053</v>
      </c>
      <c r="AK36" s="12">
        <f t="shared" si="8"/>
        <v>13328</v>
      </c>
      <c r="AL36" s="12">
        <f t="shared" si="8"/>
        <v>13328</v>
      </c>
      <c r="AM36" s="12">
        <f t="shared" si="8"/>
        <v>12478</v>
      </c>
      <c r="AN36" s="12">
        <f t="shared" si="8"/>
        <v>12478</v>
      </c>
      <c r="AO36" s="12">
        <f t="shared" si="8"/>
        <v>10778</v>
      </c>
      <c r="AP36" s="12">
        <f t="shared" si="8"/>
        <v>12478</v>
      </c>
      <c r="AQ36" s="12">
        <f t="shared" si="8"/>
        <v>12478</v>
      </c>
      <c r="AR36" s="12">
        <f t="shared" si="8"/>
        <v>12478</v>
      </c>
      <c r="AS36" s="12">
        <f t="shared" si="8"/>
        <v>11628</v>
      </c>
      <c r="AT36" s="12">
        <f t="shared" si="8"/>
        <v>11628</v>
      </c>
      <c r="AU36" s="12">
        <f t="shared" si="8"/>
        <v>10353</v>
      </c>
      <c r="AV36" s="12">
        <f t="shared" si="8"/>
        <v>9503</v>
      </c>
      <c r="AW36" s="12">
        <f t="shared" si="8"/>
        <v>9503</v>
      </c>
      <c r="AX36" s="12">
        <f t="shared" si="8"/>
        <v>9503</v>
      </c>
      <c r="AY36" s="12">
        <f t="shared" si="8"/>
        <v>9503</v>
      </c>
      <c r="AZ36" s="12">
        <f t="shared" si="8"/>
        <v>9503</v>
      </c>
      <c r="BA36" s="12">
        <f t="shared" ref="BA36:DL36" si="9">ROUNDUP(BA8*0.85,)+25</f>
        <v>9503</v>
      </c>
      <c r="BB36" s="12">
        <f t="shared" si="9"/>
        <v>9503</v>
      </c>
      <c r="BC36" s="12">
        <f t="shared" si="9"/>
        <v>8950</v>
      </c>
      <c r="BD36" s="12">
        <f t="shared" si="9"/>
        <v>8950</v>
      </c>
      <c r="BE36" s="12">
        <f t="shared" si="9"/>
        <v>8950</v>
      </c>
      <c r="BF36" s="12">
        <f t="shared" si="9"/>
        <v>7803</v>
      </c>
      <c r="BG36" s="12">
        <f t="shared" si="9"/>
        <v>7803</v>
      </c>
      <c r="BH36" s="12">
        <f t="shared" si="9"/>
        <v>7803</v>
      </c>
      <c r="BI36" s="12">
        <f t="shared" si="9"/>
        <v>7803</v>
      </c>
      <c r="BJ36" s="12">
        <f t="shared" si="9"/>
        <v>7293</v>
      </c>
      <c r="BK36" s="12">
        <f t="shared" si="9"/>
        <v>7293</v>
      </c>
      <c r="BL36" s="12">
        <f t="shared" si="9"/>
        <v>7293</v>
      </c>
      <c r="BM36" s="12">
        <f t="shared" si="9"/>
        <v>7293</v>
      </c>
      <c r="BN36" s="12">
        <f t="shared" si="9"/>
        <v>7293</v>
      </c>
      <c r="BO36" s="12">
        <f t="shared" si="9"/>
        <v>8398</v>
      </c>
      <c r="BP36" s="12">
        <f t="shared" si="9"/>
        <v>8398</v>
      </c>
      <c r="BQ36" s="12">
        <f t="shared" si="9"/>
        <v>7293</v>
      </c>
      <c r="BR36" s="12">
        <f t="shared" si="9"/>
        <v>7293</v>
      </c>
      <c r="BS36" s="12">
        <f t="shared" si="9"/>
        <v>7293</v>
      </c>
      <c r="BT36" s="12">
        <f t="shared" si="9"/>
        <v>7293</v>
      </c>
      <c r="BU36" s="12">
        <f t="shared" si="9"/>
        <v>7293</v>
      </c>
      <c r="BV36" s="12">
        <f t="shared" si="9"/>
        <v>7803</v>
      </c>
      <c r="BW36" s="12">
        <f t="shared" si="9"/>
        <v>7803</v>
      </c>
      <c r="BX36" s="12">
        <f t="shared" si="9"/>
        <v>7548</v>
      </c>
      <c r="BY36" s="12">
        <f t="shared" si="9"/>
        <v>7548</v>
      </c>
      <c r="BZ36" s="12">
        <f t="shared" si="9"/>
        <v>7548</v>
      </c>
      <c r="CA36" s="12">
        <f t="shared" si="9"/>
        <v>7548</v>
      </c>
      <c r="CB36" s="12">
        <f t="shared" si="9"/>
        <v>7548</v>
      </c>
      <c r="CC36" s="12">
        <f t="shared" si="9"/>
        <v>8058</v>
      </c>
      <c r="CD36" s="12">
        <f t="shared" si="9"/>
        <v>8058</v>
      </c>
      <c r="CE36" s="12">
        <f t="shared" si="9"/>
        <v>8058</v>
      </c>
      <c r="CF36" s="12">
        <f t="shared" si="9"/>
        <v>7293</v>
      </c>
      <c r="CG36" s="12">
        <f t="shared" si="9"/>
        <v>7293</v>
      </c>
      <c r="CH36" s="12">
        <f t="shared" si="9"/>
        <v>7293</v>
      </c>
      <c r="CI36" s="12">
        <f t="shared" si="9"/>
        <v>8823</v>
      </c>
      <c r="CJ36" s="12">
        <f t="shared" si="9"/>
        <v>8823</v>
      </c>
      <c r="CK36" s="12">
        <f t="shared" si="9"/>
        <v>8823</v>
      </c>
      <c r="CL36" s="12">
        <f t="shared" si="9"/>
        <v>8058</v>
      </c>
      <c r="CM36" s="12">
        <f t="shared" si="9"/>
        <v>8058</v>
      </c>
      <c r="CN36" s="12">
        <f t="shared" si="9"/>
        <v>8058</v>
      </c>
      <c r="CO36" s="12">
        <f t="shared" si="9"/>
        <v>8058</v>
      </c>
      <c r="CP36" s="12">
        <f t="shared" si="9"/>
        <v>8058</v>
      </c>
      <c r="CQ36" s="12">
        <f t="shared" si="9"/>
        <v>8823</v>
      </c>
      <c r="CR36" s="12">
        <f t="shared" si="9"/>
        <v>8823</v>
      </c>
      <c r="CS36" s="12">
        <f t="shared" si="9"/>
        <v>8823</v>
      </c>
      <c r="CT36" s="12">
        <f t="shared" si="9"/>
        <v>7548</v>
      </c>
      <c r="CU36" s="12">
        <f t="shared" si="9"/>
        <v>7548</v>
      </c>
      <c r="CV36" s="12">
        <f t="shared" si="9"/>
        <v>7548</v>
      </c>
      <c r="CW36" s="12">
        <f t="shared" si="9"/>
        <v>7548</v>
      </c>
      <c r="CX36" s="12">
        <f t="shared" si="9"/>
        <v>7803</v>
      </c>
      <c r="CY36" s="12">
        <f t="shared" si="9"/>
        <v>7803</v>
      </c>
      <c r="CZ36" s="12">
        <f t="shared" si="9"/>
        <v>7548</v>
      </c>
      <c r="DA36" s="12">
        <f t="shared" si="9"/>
        <v>7548</v>
      </c>
      <c r="DB36" s="12">
        <f t="shared" si="9"/>
        <v>7548</v>
      </c>
      <c r="DC36" s="12">
        <f t="shared" si="9"/>
        <v>7548</v>
      </c>
      <c r="DD36" s="12">
        <f t="shared" si="9"/>
        <v>7548</v>
      </c>
      <c r="DE36" s="12">
        <f t="shared" si="9"/>
        <v>7803</v>
      </c>
      <c r="DF36" s="12">
        <f t="shared" si="9"/>
        <v>7803</v>
      </c>
      <c r="DG36" s="12">
        <f t="shared" si="9"/>
        <v>7548</v>
      </c>
      <c r="DH36" s="12">
        <f t="shared" si="9"/>
        <v>7548</v>
      </c>
      <c r="DI36" s="12">
        <f t="shared" si="9"/>
        <v>7548</v>
      </c>
      <c r="DJ36" s="12">
        <f t="shared" si="9"/>
        <v>7548</v>
      </c>
      <c r="DK36" s="12">
        <f t="shared" si="9"/>
        <v>7548</v>
      </c>
      <c r="DL36" s="12">
        <f t="shared" si="9"/>
        <v>7803</v>
      </c>
      <c r="DM36" s="12">
        <f t="shared" ref="DM36:FX36" si="10">ROUNDUP(DM8*0.85,)+25</f>
        <v>7803</v>
      </c>
      <c r="DN36" s="12">
        <f t="shared" si="10"/>
        <v>7803</v>
      </c>
      <c r="DO36" s="12">
        <f t="shared" si="10"/>
        <v>7803</v>
      </c>
      <c r="DP36" s="12">
        <f t="shared" si="10"/>
        <v>7803</v>
      </c>
      <c r="DQ36" s="12">
        <f t="shared" si="10"/>
        <v>7803</v>
      </c>
      <c r="DR36" s="12">
        <f t="shared" si="10"/>
        <v>7803</v>
      </c>
      <c r="DS36" s="12">
        <f t="shared" si="10"/>
        <v>11373</v>
      </c>
      <c r="DT36" s="12">
        <f t="shared" si="10"/>
        <v>11373</v>
      </c>
      <c r="DU36" s="182">
        <f t="shared" si="10"/>
        <v>11373</v>
      </c>
      <c r="DV36" s="182">
        <f t="shared" si="10"/>
        <v>11373</v>
      </c>
      <c r="DW36" s="182">
        <f t="shared" si="10"/>
        <v>11373</v>
      </c>
      <c r="DX36" s="182">
        <f t="shared" si="10"/>
        <v>11373</v>
      </c>
      <c r="DY36" s="182">
        <f t="shared" si="10"/>
        <v>11373</v>
      </c>
      <c r="DZ36" s="12">
        <f t="shared" si="10"/>
        <v>11373</v>
      </c>
      <c r="EA36" s="12">
        <f t="shared" si="10"/>
        <v>11373</v>
      </c>
      <c r="EB36" s="12">
        <f t="shared" si="10"/>
        <v>13073</v>
      </c>
      <c r="EC36" s="12">
        <f t="shared" si="10"/>
        <v>13073</v>
      </c>
      <c r="ED36" s="12">
        <f t="shared" si="10"/>
        <v>13073</v>
      </c>
      <c r="EE36" s="12">
        <f t="shared" si="10"/>
        <v>13073</v>
      </c>
      <c r="EF36" s="12">
        <f t="shared" si="10"/>
        <v>13073</v>
      </c>
      <c r="EG36" s="12">
        <f t="shared" si="10"/>
        <v>13073</v>
      </c>
      <c r="EH36" s="12">
        <f t="shared" si="10"/>
        <v>13073</v>
      </c>
      <c r="EI36" s="12">
        <f t="shared" si="10"/>
        <v>11373</v>
      </c>
      <c r="EJ36" s="12">
        <f t="shared" si="10"/>
        <v>11373</v>
      </c>
      <c r="EK36" s="12">
        <f t="shared" si="10"/>
        <v>11373</v>
      </c>
      <c r="EL36" s="12">
        <f t="shared" si="10"/>
        <v>11373</v>
      </c>
      <c r="EM36" s="12">
        <f t="shared" si="10"/>
        <v>11373</v>
      </c>
      <c r="EN36" s="12">
        <f t="shared" si="10"/>
        <v>11373</v>
      </c>
      <c r="EO36" s="12">
        <f t="shared" si="10"/>
        <v>11373</v>
      </c>
      <c r="EP36" s="12">
        <f t="shared" si="10"/>
        <v>11373</v>
      </c>
      <c r="EQ36" s="12">
        <f t="shared" si="10"/>
        <v>12223</v>
      </c>
      <c r="ER36" s="12">
        <f t="shared" si="10"/>
        <v>12223</v>
      </c>
      <c r="ES36" s="12">
        <f t="shared" si="10"/>
        <v>12223</v>
      </c>
      <c r="ET36" s="12">
        <f t="shared" si="10"/>
        <v>12223</v>
      </c>
      <c r="EU36" s="12">
        <f t="shared" si="10"/>
        <v>12223</v>
      </c>
      <c r="EV36" s="12">
        <f t="shared" si="10"/>
        <v>12223</v>
      </c>
      <c r="EW36" s="12">
        <f t="shared" si="10"/>
        <v>12223</v>
      </c>
      <c r="EX36" s="12">
        <f t="shared" si="10"/>
        <v>12223</v>
      </c>
      <c r="EY36" s="12">
        <f t="shared" si="10"/>
        <v>12223</v>
      </c>
      <c r="EZ36" s="12">
        <f t="shared" si="10"/>
        <v>12223</v>
      </c>
      <c r="FA36" s="12">
        <f t="shared" si="10"/>
        <v>12223</v>
      </c>
      <c r="FB36" s="12">
        <f t="shared" si="10"/>
        <v>12223</v>
      </c>
      <c r="FC36" s="12">
        <f t="shared" si="10"/>
        <v>12223</v>
      </c>
      <c r="FD36" s="12">
        <f t="shared" si="10"/>
        <v>12223</v>
      </c>
      <c r="FE36" s="12">
        <f t="shared" si="10"/>
        <v>9673</v>
      </c>
      <c r="FF36" s="12">
        <f t="shared" si="10"/>
        <v>9673</v>
      </c>
      <c r="FG36" s="12">
        <f t="shared" si="10"/>
        <v>9673</v>
      </c>
      <c r="FH36" s="12">
        <f t="shared" si="10"/>
        <v>9673</v>
      </c>
      <c r="FI36" s="12">
        <f t="shared" si="10"/>
        <v>10098</v>
      </c>
      <c r="FJ36" s="12">
        <f t="shared" si="10"/>
        <v>10098</v>
      </c>
      <c r="FK36" s="12">
        <f t="shared" si="10"/>
        <v>9673</v>
      </c>
      <c r="FL36" s="12">
        <f t="shared" si="10"/>
        <v>9673</v>
      </c>
      <c r="FM36" s="12">
        <f t="shared" si="10"/>
        <v>9673</v>
      </c>
      <c r="FN36" s="12">
        <f t="shared" si="10"/>
        <v>9673</v>
      </c>
      <c r="FO36" s="12">
        <f t="shared" si="10"/>
        <v>9673</v>
      </c>
      <c r="FP36" s="12">
        <f t="shared" si="10"/>
        <v>10098</v>
      </c>
      <c r="FQ36" s="12">
        <f t="shared" si="10"/>
        <v>10098</v>
      </c>
      <c r="FR36" s="12">
        <f t="shared" si="10"/>
        <v>9673</v>
      </c>
      <c r="FS36" s="12">
        <f t="shared" si="10"/>
        <v>9673</v>
      </c>
      <c r="FT36" s="12">
        <f t="shared" si="10"/>
        <v>9673</v>
      </c>
      <c r="FU36" s="12">
        <f t="shared" si="10"/>
        <v>9673</v>
      </c>
      <c r="FV36" s="12">
        <f t="shared" si="10"/>
        <v>9673</v>
      </c>
      <c r="FW36" s="12">
        <f t="shared" si="10"/>
        <v>10098</v>
      </c>
      <c r="FX36" s="12">
        <f t="shared" si="10"/>
        <v>10098</v>
      </c>
      <c r="FY36" s="12">
        <f t="shared" ref="FY36:IF36" si="11">ROUNDUP(FY8*0.85,)+25</f>
        <v>9673</v>
      </c>
      <c r="FZ36" s="12">
        <f t="shared" si="11"/>
        <v>9673</v>
      </c>
      <c r="GA36" s="12">
        <f t="shared" si="11"/>
        <v>9673</v>
      </c>
      <c r="GB36" s="12">
        <f t="shared" si="11"/>
        <v>9673</v>
      </c>
      <c r="GC36" s="12">
        <f t="shared" si="11"/>
        <v>9673</v>
      </c>
      <c r="GD36" s="12">
        <f t="shared" si="11"/>
        <v>10098</v>
      </c>
      <c r="GE36" s="12">
        <f t="shared" si="11"/>
        <v>10098</v>
      </c>
      <c r="GF36" s="12">
        <f t="shared" si="11"/>
        <v>9673</v>
      </c>
      <c r="GG36" s="12">
        <f t="shared" si="11"/>
        <v>9673</v>
      </c>
      <c r="GH36" s="12">
        <f t="shared" si="11"/>
        <v>9673</v>
      </c>
      <c r="GI36" s="12">
        <f t="shared" si="11"/>
        <v>9673</v>
      </c>
      <c r="GJ36" s="12">
        <f t="shared" si="11"/>
        <v>9673</v>
      </c>
      <c r="GK36" s="12">
        <f t="shared" si="11"/>
        <v>10098</v>
      </c>
      <c r="GL36" s="12">
        <f t="shared" si="11"/>
        <v>10098</v>
      </c>
      <c r="GM36" s="12">
        <f t="shared" si="11"/>
        <v>9673</v>
      </c>
      <c r="GN36" s="12">
        <f t="shared" si="11"/>
        <v>9673</v>
      </c>
      <c r="GO36" s="12">
        <f t="shared" si="11"/>
        <v>9673</v>
      </c>
      <c r="GP36" s="12">
        <f t="shared" si="11"/>
        <v>9673</v>
      </c>
      <c r="GQ36" s="12">
        <f t="shared" si="11"/>
        <v>9673</v>
      </c>
      <c r="GR36" s="12">
        <f t="shared" si="11"/>
        <v>9673</v>
      </c>
      <c r="GS36" s="12">
        <f t="shared" si="11"/>
        <v>9673</v>
      </c>
      <c r="GT36" s="12">
        <f t="shared" si="11"/>
        <v>8823</v>
      </c>
      <c r="GU36" s="12">
        <f t="shared" si="11"/>
        <v>8823</v>
      </c>
      <c r="GV36" s="12">
        <f t="shared" si="11"/>
        <v>8823</v>
      </c>
      <c r="GW36" s="12">
        <f t="shared" si="11"/>
        <v>8823</v>
      </c>
      <c r="GX36" s="12">
        <f t="shared" si="11"/>
        <v>8823</v>
      </c>
      <c r="GY36" s="12">
        <f t="shared" si="11"/>
        <v>9248</v>
      </c>
      <c r="GZ36" s="12">
        <f t="shared" si="11"/>
        <v>9248</v>
      </c>
      <c r="HA36" s="12">
        <f t="shared" si="11"/>
        <v>8398</v>
      </c>
      <c r="HB36" s="12">
        <f t="shared" si="11"/>
        <v>8398</v>
      </c>
      <c r="HC36" s="12">
        <f t="shared" si="11"/>
        <v>8398</v>
      </c>
      <c r="HD36" s="12">
        <f t="shared" si="11"/>
        <v>8398</v>
      </c>
      <c r="HE36" s="12">
        <f t="shared" si="11"/>
        <v>8398</v>
      </c>
      <c r="HF36" s="12">
        <f t="shared" si="11"/>
        <v>8823</v>
      </c>
      <c r="HG36" s="12">
        <f t="shared" si="11"/>
        <v>8823</v>
      </c>
      <c r="HH36" s="12">
        <f t="shared" si="11"/>
        <v>8823</v>
      </c>
      <c r="HI36" s="12">
        <f t="shared" si="11"/>
        <v>8823</v>
      </c>
      <c r="HJ36" s="12">
        <f t="shared" si="11"/>
        <v>8823</v>
      </c>
      <c r="HK36" s="12">
        <f t="shared" si="11"/>
        <v>8823</v>
      </c>
      <c r="HL36" s="12">
        <f t="shared" si="11"/>
        <v>8823</v>
      </c>
      <c r="HM36" s="12">
        <f t="shared" si="11"/>
        <v>9248</v>
      </c>
      <c r="HN36" s="12">
        <f t="shared" si="11"/>
        <v>9248</v>
      </c>
      <c r="HO36" s="12">
        <f t="shared" si="11"/>
        <v>8823</v>
      </c>
      <c r="HP36" s="12">
        <f t="shared" si="11"/>
        <v>8823</v>
      </c>
      <c r="HQ36" s="12">
        <f t="shared" si="11"/>
        <v>8823</v>
      </c>
      <c r="HR36" s="12">
        <f t="shared" si="11"/>
        <v>8823</v>
      </c>
      <c r="HS36" s="12">
        <f t="shared" si="11"/>
        <v>8823</v>
      </c>
      <c r="HT36" s="12">
        <f t="shared" si="11"/>
        <v>9248</v>
      </c>
      <c r="HU36" s="12">
        <f t="shared" si="11"/>
        <v>9248</v>
      </c>
      <c r="HV36" s="12">
        <f t="shared" si="11"/>
        <v>8823</v>
      </c>
      <c r="HW36" s="12">
        <f t="shared" si="11"/>
        <v>8823</v>
      </c>
      <c r="HX36" s="12">
        <f t="shared" si="11"/>
        <v>8823</v>
      </c>
      <c r="HY36" s="12">
        <f t="shared" si="11"/>
        <v>8823</v>
      </c>
      <c r="HZ36" s="12">
        <f t="shared" si="11"/>
        <v>8823</v>
      </c>
      <c r="IA36" s="12">
        <f t="shared" si="11"/>
        <v>8823</v>
      </c>
      <c r="IB36" s="12">
        <f t="shared" si="11"/>
        <v>8823</v>
      </c>
      <c r="IC36" s="12">
        <f t="shared" si="11"/>
        <v>8823</v>
      </c>
      <c r="ID36" s="12">
        <f t="shared" si="11"/>
        <v>8823</v>
      </c>
      <c r="IE36" s="12">
        <f t="shared" si="11"/>
        <v>8823</v>
      </c>
      <c r="IF36" s="12">
        <f t="shared" si="11"/>
        <v>8823</v>
      </c>
    </row>
    <row r="37" spans="1:240" s="3" customFormat="1" ht="12" customHeight="1">
      <c r="A37" s="12" t="s">
        <v>69</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82"/>
      <c r="DV37" s="182"/>
      <c r="DW37" s="182"/>
      <c r="DX37" s="182"/>
      <c r="DY37" s="18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row>
    <row r="38" spans="1:240" s="3" customFormat="1" ht="12" customHeight="1">
      <c r="A38" s="13">
        <v>1</v>
      </c>
      <c r="B38" s="12" t="e">
        <f t="shared" ref="B38:AZ38" si="12">ROUNDUP(B10*0.85,)+25</f>
        <v>#REF!</v>
      </c>
      <c r="C38" s="12" t="e">
        <f t="shared" si="12"/>
        <v>#REF!</v>
      </c>
      <c r="D38" s="12" t="e">
        <f t="shared" si="12"/>
        <v>#REF!</v>
      </c>
      <c r="E38" s="12" t="e">
        <f t="shared" si="12"/>
        <v>#REF!</v>
      </c>
      <c r="F38" s="12" t="e">
        <f t="shared" si="12"/>
        <v>#REF!</v>
      </c>
      <c r="G38" s="12" t="e">
        <f t="shared" si="12"/>
        <v>#REF!</v>
      </c>
      <c r="H38" s="12" t="e">
        <f t="shared" si="12"/>
        <v>#REF!</v>
      </c>
      <c r="I38" s="12" t="e">
        <f t="shared" si="12"/>
        <v>#REF!</v>
      </c>
      <c r="J38" s="12" t="e">
        <f t="shared" si="12"/>
        <v>#REF!</v>
      </c>
      <c r="K38" s="12" t="e">
        <f t="shared" si="12"/>
        <v>#REF!</v>
      </c>
      <c r="L38" s="12" t="e">
        <f t="shared" si="12"/>
        <v>#REF!</v>
      </c>
      <c r="M38" s="12" t="e">
        <f t="shared" si="12"/>
        <v>#REF!</v>
      </c>
      <c r="N38" s="12" t="e">
        <f t="shared" si="12"/>
        <v>#REF!</v>
      </c>
      <c r="O38" s="12" t="e">
        <f t="shared" si="12"/>
        <v>#REF!</v>
      </c>
      <c r="P38" s="12" t="e">
        <f t="shared" si="12"/>
        <v>#REF!</v>
      </c>
      <c r="Q38" s="12" t="e">
        <f t="shared" si="12"/>
        <v>#REF!</v>
      </c>
      <c r="R38" s="12" t="e">
        <f t="shared" si="12"/>
        <v>#REF!</v>
      </c>
      <c r="S38" s="12" t="e">
        <f t="shared" si="12"/>
        <v>#REF!</v>
      </c>
      <c r="T38" s="12" t="e">
        <f t="shared" si="12"/>
        <v>#REF!</v>
      </c>
      <c r="U38" s="12" t="e">
        <f t="shared" si="12"/>
        <v>#REF!</v>
      </c>
      <c r="V38" s="12" t="e">
        <f t="shared" si="12"/>
        <v>#REF!</v>
      </c>
      <c r="W38" s="12" t="e">
        <f t="shared" si="12"/>
        <v>#REF!</v>
      </c>
      <c r="X38" s="12" t="e">
        <f t="shared" si="12"/>
        <v>#REF!</v>
      </c>
      <c r="Y38" s="12" t="e">
        <f t="shared" si="12"/>
        <v>#REF!</v>
      </c>
      <c r="Z38" s="12" t="e">
        <f t="shared" si="12"/>
        <v>#REF!</v>
      </c>
      <c r="AA38" s="12" t="e">
        <f t="shared" si="12"/>
        <v>#REF!</v>
      </c>
      <c r="AB38" s="12" t="e">
        <f t="shared" si="12"/>
        <v>#REF!</v>
      </c>
      <c r="AC38" s="12" t="e">
        <f t="shared" si="12"/>
        <v>#REF!</v>
      </c>
      <c r="AD38" s="12" t="e">
        <f t="shared" si="12"/>
        <v>#REF!</v>
      </c>
      <c r="AE38" s="12" t="e">
        <f t="shared" si="12"/>
        <v>#REF!</v>
      </c>
      <c r="AF38" s="12">
        <f t="shared" si="12"/>
        <v>14050</v>
      </c>
      <c r="AG38" s="12">
        <f t="shared" si="12"/>
        <v>14050</v>
      </c>
      <c r="AH38" s="12">
        <f t="shared" si="12"/>
        <v>14050</v>
      </c>
      <c r="AI38" s="12">
        <f t="shared" si="12"/>
        <v>11840</v>
      </c>
      <c r="AJ38" s="12">
        <f t="shared" si="12"/>
        <v>11840</v>
      </c>
      <c r="AK38" s="12">
        <f t="shared" si="12"/>
        <v>13115</v>
      </c>
      <c r="AL38" s="12">
        <f t="shared" si="12"/>
        <v>13115</v>
      </c>
      <c r="AM38" s="12">
        <f t="shared" si="12"/>
        <v>12265</v>
      </c>
      <c r="AN38" s="12">
        <f t="shared" si="12"/>
        <v>12265</v>
      </c>
      <c r="AO38" s="12">
        <f t="shared" si="12"/>
        <v>10565</v>
      </c>
      <c r="AP38" s="12">
        <f t="shared" si="12"/>
        <v>12265</v>
      </c>
      <c r="AQ38" s="12">
        <f t="shared" si="12"/>
        <v>12265</v>
      </c>
      <c r="AR38" s="12">
        <f t="shared" si="12"/>
        <v>12265</v>
      </c>
      <c r="AS38" s="12">
        <f t="shared" si="12"/>
        <v>11415</v>
      </c>
      <c r="AT38" s="12">
        <f t="shared" si="12"/>
        <v>11415</v>
      </c>
      <c r="AU38" s="12">
        <f t="shared" si="12"/>
        <v>10140</v>
      </c>
      <c r="AV38" s="12">
        <f t="shared" si="12"/>
        <v>9290</v>
      </c>
      <c r="AW38" s="12">
        <f t="shared" si="12"/>
        <v>9290</v>
      </c>
      <c r="AX38" s="12">
        <f t="shared" si="12"/>
        <v>9290</v>
      </c>
      <c r="AY38" s="12">
        <f t="shared" si="12"/>
        <v>9290</v>
      </c>
      <c r="AZ38" s="12">
        <f t="shared" si="12"/>
        <v>9290</v>
      </c>
      <c r="BA38" s="12">
        <f t="shared" ref="BA38:DL38" si="13">ROUNDUP(BA10*0.85,)+25</f>
        <v>9290</v>
      </c>
      <c r="BB38" s="12">
        <f t="shared" si="13"/>
        <v>9290</v>
      </c>
      <c r="BC38" s="12">
        <f t="shared" si="13"/>
        <v>8738</v>
      </c>
      <c r="BD38" s="12">
        <f t="shared" si="13"/>
        <v>8738</v>
      </c>
      <c r="BE38" s="12">
        <f t="shared" si="13"/>
        <v>8738</v>
      </c>
      <c r="BF38" s="12">
        <f t="shared" si="13"/>
        <v>7930</v>
      </c>
      <c r="BG38" s="12">
        <f t="shared" si="13"/>
        <v>7930</v>
      </c>
      <c r="BH38" s="12">
        <f t="shared" si="13"/>
        <v>7930</v>
      </c>
      <c r="BI38" s="12">
        <f t="shared" si="13"/>
        <v>7930</v>
      </c>
      <c r="BJ38" s="12">
        <f t="shared" si="13"/>
        <v>7420</v>
      </c>
      <c r="BK38" s="12">
        <f t="shared" si="13"/>
        <v>7420</v>
      </c>
      <c r="BL38" s="12">
        <f t="shared" si="13"/>
        <v>7420</v>
      </c>
      <c r="BM38" s="12">
        <f t="shared" si="13"/>
        <v>7420</v>
      </c>
      <c r="BN38" s="12">
        <f t="shared" si="13"/>
        <v>7420</v>
      </c>
      <c r="BO38" s="12">
        <f t="shared" si="13"/>
        <v>8525</v>
      </c>
      <c r="BP38" s="12">
        <f t="shared" si="13"/>
        <v>8525</v>
      </c>
      <c r="BQ38" s="12">
        <f t="shared" si="13"/>
        <v>7420</v>
      </c>
      <c r="BR38" s="12">
        <f t="shared" si="13"/>
        <v>7420</v>
      </c>
      <c r="BS38" s="12">
        <f t="shared" si="13"/>
        <v>7420</v>
      </c>
      <c r="BT38" s="12">
        <f t="shared" si="13"/>
        <v>7420</v>
      </c>
      <c r="BU38" s="12">
        <f t="shared" si="13"/>
        <v>7420</v>
      </c>
      <c r="BV38" s="12">
        <f t="shared" si="13"/>
        <v>7930</v>
      </c>
      <c r="BW38" s="12">
        <f t="shared" si="13"/>
        <v>7930</v>
      </c>
      <c r="BX38" s="12">
        <f t="shared" si="13"/>
        <v>7675</v>
      </c>
      <c r="BY38" s="12">
        <f t="shared" si="13"/>
        <v>7675</v>
      </c>
      <c r="BZ38" s="12">
        <f t="shared" si="13"/>
        <v>7675</v>
      </c>
      <c r="CA38" s="12">
        <f t="shared" si="13"/>
        <v>7675</v>
      </c>
      <c r="CB38" s="12">
        <f t="shared" si="13"/>
        <v>7675</v>
      </c>
      <c r="CC38" s="12">
        <f t="shared" si="13"/>
        <v>8185</v>
      </c>
      <c r="CD38" s="12">
        <f t="shared" si="13"/>
        <v>8185</v>
      </c>
      <c r="CE38" s="12">
        <f t="shared" si="13"/>
        <v>8185</v>
      </c>
      <c r="CF38" s="12">
        <f t="shared" si="13"/>
        <v>7420</v>
      </c>
      <c r="CG38" s="12">
        <f t="shared" si="13"/>
        <v>7420</v>
      </c>
      <c r="CH38" s="12">
        <f t="shared" si="13"/>
        <v>7420</v>
      </c>
      <c r="CI38" s="12">
        <f t="shared" si="13"/>
        <v>8950</v>
      </c>
      <c r="CJ38" s="12">
        <f t="shared" si="13"/>
        <v>8950</v>
      </c>
      <c r="CK38" s="12">
        <f t="shared" si="13"/>
        <v>8950</v>
      </c>
      <c r="CL38" s="12">
        <f t="shared" si="13"/>
        <v>8185</v>
      </c>
      <c r="CM38" s="12">
        <f t="shared" si="13"/>
        <v>8185</v>
      </c>
      <c r="CN38" s="12">
        <f t="shared" si="13"/>
        <v>8185</v>
      </c>
      <c r="CO38" s="12">
        <f t="shared" si="13"/>
        <v>8185</v>
      </c>
      <c r="CP38" s="12">
        <f t="shared" si="13"/>
        <v>8185</v>
      </c>
      <c r="CQ38" s="12">
        <f t="shared" si="13"/>
        <v>8950</v>
      </c>
      <c r="CR38" s="12">
        <f t="shared" si="13"/>
        <v>8950</v>
      </c>
      <c r="CS38" s="12">
        <f t="shared" si="13"/>
        <v>8950</v>
      </c>
      <c r="CT38" s="12">
        <f t="shared" si="13"/>
        <v>7675</v>
      </c>
      <c r="CU38" s="12">
        <f t="shared" si="13"/>
        <v>7675</v>
      </c>
      <c r="CV38" s="12">
        <f t="shared" si="13"/>
        <v>7675</v>
      </c>
      <c r="CW38" s="12">
        <f t="shared" si="13"/>
        <v>7675</v>
      </c>
      <c r="CX38" s="12">
        <f t="shared" si="13"/>
        <v>7930</v>
      </c>
      <c r="CY38" s="12">
        <f t="shared" si="13"/>
        <v>7930</v>
      </c>
      <c r="CZ38" s="12">
        <f t="shared" si="13"/>
        <v>7675</v>
      </c>
      <c r="DA38" s="12">
        <f t="shared" si="13"/>
        <v>7675</v>
      </c>
      <c r="DB38" s="12">
        <f t="shared" si="13"/>
        <v>7675</v>
      </c>
      <c r="DC38" s="12">
        <f t="shared" si="13"/>
        <v>7675</v>
      </c>
      <c r="DD38" s="12">
        <f t="shared" si="13"/>
        <v>7675</v>
      </c>
      <c r="DE38" s="12">
        <f t="shared" si="13"/>
        <v>7930</v>
      </c>
      <c r="DF38" s="12">
        <f t="shared" si="13"/>
        <v>7930</v>
      </c>
      <c r="DG38" s="12">
        <f t="shared" si="13"/>
        <v>7675</v>
      </c>
      <c r="DH38" s="12">
        <f t="shared" si="13"/>
        <v>7675</v>
      </c>
      <c r="DI38" s="12">
        <f t="shared" si="13"/>
        <v>7675</v>
      </c>
      <c r="DJ38" s="12">
        <f t="shared" si="13"/>
        <v>7675</v>
      </c>
      <c r="DK38" s="12">
        <f t="shared" si="13"/>
        <v>7675</v>
      </c>
      <c r="DL38" s="12">
        <f t="shared" si="13"/>
        <v>7930</v>
      </c>
      <c r="DM38" s="12">
        <f t="shared" ref="DM38:FX38" si="14">ROUNDUP(DM10*0.85,)+25</f>
        <v>7930</v>
      </c>
      <c r="DN38" s="12">
        <f t="shared" si="14"/>
        <v>7930</v>
      </c>
      <c r="DO38" s="12">
        <f t="shared" si="14"/>
        <v>7930</v>
      </c>
      <c r="DP38" s="12">
        <f t="shared" si="14"/>
        <v>7930</v>
      </c>
      <c r="DQ38" s="12">
        <f t="shared" si="14"/>
        <v>7930</v>
      </c>
      <c r="DR38" s="12">
        <f t="shared" si="14"/>
        <v>7930</v>
      </c>
      <c r="DS38" s="12">
        <f t="shared" si="14"/>
        <v>11500</v>
      </c>
      <c r="DT38" s="12">
        <f t="shared" si="14"/>
        <v>11500</v>
      </c>
      <c r="DU38" s="182">
        <f t="shared" si="14"/>
        <v>11500</v>
      </c>
      <c r="DV38" s="182">
        <f t="shared" si="14"/>
        <v>11500</v>
      </c>
      <c r="DW38" s="182">
        <f t="shared" si="14"/>
        <v>11500</v>
      </c>
      <c r="DX38" s="182">
        <f t="shared" si="14"/>
        <v>11500</v>
      </c>
      <c r="DY38" s="182">
        <f t="shared" si="14"/>
        <v>11500</v>
      </c>
      <c r="DZ38" s="12">
        <f t="shared" si="14"/>
        <v>11500</v>
      </c>
      <c r="EA38" s="12">
        <f t="shared" si="14"/>
        <v>11500</v>
      </c>
      <c r="EB38" s="12">
        <f t="shared" si="14"/>
        <v>13200</v>
      </c>
      <c r="EC38" s="12">
        <f t="shared" si="14"/>
        <v>13200</v>
      </c>
      <c r="ED38" s="12">
        <f t="shared" si="14"/>
        <v>13200</v>
      </c>
      <c r="EE38" s="12">
        <f t="shared" si="14"/>
        <v>13200</v>
      </c>
      <c r="EF38" s="12">
        <f t="shared" si="14"/>
        <v>13200</v>
      </c>
      <c r="EG38" s="12">
        <f t="shared" si="14"/>
        <v>13200</v>
      </c>
      <c r="EH38" s="12">
        <f t="shared" si="14"/>
        <v>13200</v>
      </c>
      <c r="EI38" s="12">
        <f t="shared" si="14"/>
        <v>11500</v>
      </c>
      <c r="EJ38" s="12">
        <f t="shared" si="14"/>
        <v>11500</v>
      </c>
      <c r="EK38" s="12">
        <f t="shared" si="14"/>
        <v>11500</v>
      </c>
      <c r="EL38" s="12">
        <f t="shared" si="14"/>
        <v>11500</v>
      </c>
      <c r="EM38" s="12">
        <f t="shared" si="14"/>
        <v>11500</v>
      </c>
      <c r="EN38" s="12">
        <f t="shared" si="14"/>
        <v>11500</v>
      </c>
      <c r="EO38" s="12">
        <f t="shared" si="14"/>
        <v>11500</v>
      </c>
      <c r="EP38" s="12">
        <f t="shared" si="14"/>
        <v>11500</v>
      </c>
      <c r="EQ38" s="12">
        <f t="shared" si="14"/>
        <v>12350</v>
      </c>
      <c r="ER38" s="12">
        <f t="shared" si="14"/>
        <v>12350</v>
      </c>
      <c r="ES38" s="12">
        <f t="shared" si="14"/>
        <v>12350</v>
      </c>
      <c r="ET38" s="12">
        <f t="shared" si="14"/>
        <v>12350</v>
      </c>
      <c r="EU38" s="12">
        <f t="shared" si="14"/>
        <v>12350</v>
      </c>
      <c r="EV38" s="12">
        <f t="shared" si="14"/>
        <v>12350</v>
      </c>
      <c r="EW38" s="12">
        <f t="shared" si="14"/>
        <v>12350</v>
      </c>
      <c r="EX38" s="12">
        <f t="shared" si="14"/>
        <v>12350</v>
      </c>
      <c r="EY38" s="12">
        <f t="shared" si="14"/>
        <v>12350</v>
      </c>
      <c r="EZ38" s="12">
        <f t="shared" si="14"/>
        <v>12350</v>
      </c>
      <c r="FA38" s="12">
        <f t="shared" si="14"/>
        <v>12350</v>
      </c>
      <c r="FB38" s="12">
        <f t="shared" si="14"/>
        <v>12350</v>
      </c>
      <c r="FC38" s="12">
        <f t="shared" si="14"/>
        <v>12350</v>
      </c>
      <c r="FD38" s="12">
        <f t="shared" si="14"/>
        <v>12350</v>
      </c>
      <c r="FE38" s="12">
        <f t="shared" si="14"/>
        <v>9800</v>
      </c>
      <c r="FF38" s="12">
        <f t="shared" si="14"/>
        <v>9800</v>
      </c>
      <c r="FG38" s="12">
        <f t="shared" si="14"/>
        <v>9800</v>
      </c>
      <c r="FH38" s="12">
        <f t="shared" si="14"/>
        <v>9800</v>
      </c>
      <c r="FI38" s="12">
        <f t="shared" si="14"/>
        <v>10225</v>
      </c>
      <c r="FJ38" s="12">
        <f t="shared" si="14"/>
        <v>10225</v>
      </c>
      <c r="FK38" s="12">
        <f t="shared" si="14"/>
        <v>9800</v>
      </c>
      <c r="FL38" s="12">
        <f t="shared" si="14"/>
        <v>9800</v>
      </c>
      <c r="FM38" s="12">
        <f t="shared" si="14"/>
        <v>9800</v>
      </c>
      <c r="FN38" s="12">
        <f t="shared" si="14"/>
        <v>9800</v>
      </c>
      <c r="FO38" s="12">
        <f t="shared" si="14"/>
        <v>9800</v>
      </c>
      <c r="FP38" s="12">
        <f t="shared" si="14"/>
        <v>10225</v>
      </c>
      <c r="FQ38" s="12">
        <f t="shared" si="14"/>
        <v>10225</v>
      </c>
      <c r="FR38" s="12">
        <f t="shared" si="14"/>
        <v>9800</v>
      </c>
      <c r="FS38" s="12">
        <f t="shared" si="14"/>
        <v>9800</v>
      </c>
      <c r="FT38" s="12">
        <f t="shared" si="14"/>
        <v>9800</v>
      </c>
      <c r="FU38" s="12">
        <f t="shared" si="14"/>
        <v>9800</v>
      </c>
      <c r="FV38" s="12">
        <f t="shared" si="14"/>
        <v>9800</v>
      </c>
      <c r="FW38" s="12">
        <f t="shared" si="14"/>
        <v>10225</v>
      </c>
      <c r="FX38" s="12">
        <f t="shared" si="14"/>
        <v>10225</v>
      </c>
      <c r="FY38" s="12">
        <f t="shared" ref="FY38:IF38" si="15">ROUNDUP(FY10*0.85,)+25</f>
        <v>9800</v>
      </c>
      <c r="FZ38" s="12">
        <f t="shared" si="15"/>
        <v>9800</v>
      </c>
      <c r="GA38" s="12">
        <f t="shared" si="15"/>
        <v>9800</v>
      </c>
      <c r="GB38" s="12">
        <f t="shared" si="15"/>
        <v>9800</v>
      </c>
      <c r="GC38" s="12">
        <f t="shared" si="15"/>
        <v>9800</v>
      </c>
      <c r="GD38" s="12">
        <f t="shared" si="15"/>
        <v>10225</v>
      </c>
      <c r="GE38" s="12">
        <f t="shared" si="15"/>
        <v>10225</v>
      </c>
      <c r="GF38" s="12">
        <f t="shared" si="15"/>
        <v>9800</v>
      </c>
      <c r="GG38" s="12">
        <f t="shared" si="15"/>
        <v>9800</v>
      </c>
      <c r="GH38" s="12">
        <f t="shared" si="15"/>
        <v>9800</v>
      </c>
      <c r="GI38" s="12">
        <f t="shared" si="15"/>
        <v>9800</v>
      </c>
      <c r="GJ38" s="12">
        <f t="shared" si="15"/>
        <v>9800</v>
      </c>
      <c r="GK38" s="12">
        <f t="shared" si="15"/>
        <v>10225</v>
      </c>
      <c r="GL38" s="12">
        <f t="shared" si="15"/>
        <v>10225</v>
      </c>
      <c r="GM38" s="12">
        <f t="shared" si="15"/>
        <v>9800</v>
      </c>
      <c r="GN38" s="12">
        <f t="shared" si="15"/>
        <v>9800</v>
      </c>
      <c r="GO38" s="12">
        <f t="shared" si="15"/>
        <v>9800</v>
      </c>
      <c r="GP38" s="12">
        <f t="shared" si="15"/>
        <v>9800</v>
      </c>
      <c r="GQ38" s="12">
        <f t="shared" si="15"/>
        <v>9800</v>
      </c>
      <c r="GR38" s="12">
        <f t="shared" si="15"/>
        <v>9800</v>
      </c>
      <c r="GS38" s="12">
        <f t="shared" si="15"/>
        <v>9800</v>
      </c>
      <c r="GT38" s="12">
        <f t="shared" si="15"/>
        <v>8950</v>
      </c>
      <c r="GU38" s="12">
        <f t="shared" si="15"/>
        <v>8950</v>
      </c>
      <c r="GV38" s="12">
        <f t="shared" si="15"/>
        <v>8950</v>
      </c>
      <c r="GW38" s="12">
        <f t="shared" si="15"/>
        <v>8950</v>
      </c>
      <c r="GX38" s="12">
        <f t="shared" si="15"/>
        <v>8950</v>
      </c>
      <c r="GY38" s="12">
        <f t="shared" si="15"/>
        <v>9375</v>
      </c>
      <c r="GZ38" s="12">
        <f t="shared" si="15"/>
        <v>9375</v>
      </c>
      <c r="HA38" s="12">
        <f t="shared" si="15"/>
        <v>8525</v>
      </c>
      <c r="HB38" s="12">
        <f t="shared" si="15"/>
        <v>8525</v>
      </c>
      <c r="HC38" s="12">
        <f t="shared" si="15"/>
        <v>8525</v>
      </c>
      <c r="HD38" s="12">
        <f t="shared" si="15"/>
        <v>8525</v>
      </c>
      <c r="HE38" s="12">
        <f t="shared" si="15"/>
        <v>8525</v>
      </c>
      <c r="HF38" s="12">
        <f t="shared" si="15"/>
        <v>8950</v>
      </c>
      <c r="HG38" s="12">
        <f t="shared" si="15"/>
        <v>8950</v>
      </c>
      <c r="HH38" s="12">
        <f t="shared" si="15"/>
        <v>8950</v>
      </c>
      <c r="HI38" s="12">
        <f t="shared" si="15"/>
        <v>8950</v>
      </c>
      <c r="HJ38" s="12">
        <f t="shared" si="15"/>
        <v>8950</v>
      </c>
      <c r="HK38" s="12">
        <f t="shared" si="15"/>
        <v>8950</v>
      </c>
      <c r="HL38" s="12">
        <f t="shared" si="15"/>
        <v>8950</v>
      </c>
      <c r="HM38" s="12">
        <f t="shared" si="15"/>
        <v>9375</v>
      </c>
      <c r="HN38" s="12">
        <f t="shared" si="15"/>
        <v>9375</v>
      </c>
      <c r="HO38" s="12">
        <f t="shared" si="15"/>
        <v>8950</v>
      </c>
      <c r="HP38" s="12">
        <f t="shared" si="15"/>
        <v>8950</v>
      </c>
      <c r="HQ38" s="12">
        <f t="shared" si="15"/>
        <v>8950</v>
      </c>
      <c r="HR38" s="12">
        <f t="shared" si="15"/>
        <v>8950</v>
      </c>
      <c r="HS38" s="12">
        <f t="shared" si="15"/>
        <v>8950</v>
      </c>
      <c r="HT38" s="12">
        <f t="shared" si="15"/>
        <v>9375</v>
      </c>
      <c r="HU38" s="12">
        <f t="shared" si="15"/>
        <v>9375</v>
      </c>
      <c r="HV38" s="12">
        <f t="shared" si="15"/>
        <v>8950</v>
      </c>
      <c r="HW38" s="12">
        <f t="shared" si="15"/>
        <v>8950</v>
      </c>
      <c r="HX38" s="12">
        <f t="shared" si="15"/>
        <v>8950</v>
      </c>
      <c r="HY38" s="12">
        <f t="shared" si="15"/>
        <v>8950</v>
      </c>
      <c r="HZ38" s="12">
        <f t="shared" si="15"/>
        <v>8950</v>
      </c>
      <c r="IA38" s="12">
        <f t="shared" si="15"/>
        <v>8950</v>
      </c>
      <c r="IB38" s="12">
        <f t="shared" si="15"/>
        <v>8950</v>
      </c>
      <c r="IC38" s="12">
        <f t="shared" si="15"/>
        <v>8950</v>
      </c>
      <c r="ID38" s="12">
        <f t="shared" si="15"/>
        <v>8950</v>
      </c>
      <c r="IE38" s="12">
        <f t="shared" si="15"/>
        <v>8950</v>
      </c>
      <c r="IF38" s="12">
        <f t="shared" si="15"/>
        <v>8950</v>
      </c>
    </row>
    <row r="39" spans="1:240" s="3" customFormat="1" ht="12" customHeight="1">
      <c r="A39" s="13">
        <v>2</v>
      </c>
      <c r="B39" s="12" t="e">
        <f t="shared" ref="B39:AZ39" si="16">ROUNDUP(B11*0.85,)+25</f>
        <v>#REF!</v>
      </c>
      <c r="C39" s="12" t="e">
        <f t="shared" si="16"/>
        <v>#REF!</v>
      </c>
      <c r="D39" s="12" t="e">
        <f t="shared" si="16"/>
        <v>#REF!</v>
      </c>
      <c r="E39" s="12" t="e">
        <f t="shared" si="16"/>
        <v>#REF!</v>
      </c>
      <c r="F39" s="12" t="e">
        <f t="shared" si="16"/>
        <v>#REF!</v>
      </c>
      <c r="G39" s="12" t="e">
        <f t="shared" si="16"/>
        <v>#REF!</v>
      </c>
      <c r="H39" s="12" t="e">
        <f t="shared" si="16"/>
        <v>#REF!</v>
      </c>
      <c r="I39" s="12" t="e">
        <f t="shared" si="16"/>
        <v>#REF!</v>
      </c>
      <c r="J39" s="12" t="e">
        <f t="shared" si="16"/>
        <v>#REF!</v>
      </c>
      <c r="K39" s="12" t="e">
        <f t="shared" si="16"/>
        <v>#REF!</v>
      </c>
      <c r="L39" s="12" t="e">
        <f t="shared" si="16"/>
        <v>#REF!</v>
      </c>
      <c r="M39" s="12" t="e">
        <f t="shared" si="16"/>
        <v>#REF!</v>
      </c>
      <c r="N39" s="12" t="e">
        <f t="shared" si="16"/>
        <v>#REF!</v>
      </c>
      <c r="O39" s="12" t="e">
        <f t="shared" si="16"/>
        <v>#REF!</v>
      </c>
      <c r="P39" s="12" t="e">
        <f t="shared" si="16"/>
        <v>#REF!</v>
      </c>
      <c r="Q39" s="12" t="e">
        <f t="shared" si="16"/>
        <v>#REF!</v>
      </c>
      <c r="R39" s="12" t="e">
        <f t="shared" si="16"/>
        <v>#REF!</v>
      </c>
      <c r="S39" s="12" t="e">
        <f t="shared" si="16"/>
        <v>#REF!</v>
      </c>
      <c r="T39" s="12" t="e">
        <f t="shared" si="16"/>
        <v>#REF!</v>
      </c>
      <c r="U39" s="12" t="e">
        <f t="shared" si="16"/>
        <v>#REF!</v>
      </c>
      <c r="V39" s="12" t="e">
        <f t="shared" si="16"/>
        <v>#REF!</v>
      </c>
      <c r="W39" s="12" t="e">
        <f t="shared" si="16"/>
        <v>#REF!</v>
      </c>
      <c r="X39" s="12" t="e">
        <f t="shared" si="16"/>
        <v>#REF!</v>
      </c>
      <c r="Y39" s="12" t="e">
        <f t="shared" si="16"/>
        <v>#REF!</v>
      </c>
      <c r="Z39" s="12" t="e">
        <f t="shared" si="16"/>
        <v>#REF!</v>
      </c>
      <c r="AA39" s="12" t="e">
        <f t="shared" si="16"/>
        <v>#REF!</v>
      </c>
      <c r="AB39" s="12" t="e">
        <f t="shared" si="16"/>
        <v>#REF!</v>
      </c>
      <c r="AC39" s="12" t="e">
        <f t="shared" si="16"/>
        <v>#REF!</v>
      </c>
      <c r="AD39" s="12" t="e">
        <f t="shared" si="16"/>
        <v>#REF!</v>
      </c>
      <c r="AE39" s="12" t="e">
        <f t="shared" si="16"/>
        <v>#REF!</v>
      </c>
      <c r="AF39" s="12">
        <f t="shared" si="16"/>
        <v>15708</v>
      </c>
      <c r="AG39" s="12">
        <f t="shared" si="16"/>
        <v>15708</v>
      </c>
      <c r="AH39" s="12">
        <f t="shared" si="16"/>
        <v>15708</v>
      </c>
      <c r="AI39" s="12">
        <f t="shared" si="16"/>
        <v>13498</v>
      </c>
      <c r="AJ39" s="12">
        <f t="shared" si="16"/>
        <v>13498</v>
      </c>
      <c r="AK39" s="12">
        <f t="shared" si="16"/>
        <v>14773</v>
      </c>
      <c r="AL39" s="12">
        <f t="shared" si="16"/>
        <v>14773</v>
      </c>
      <c r="AM39" s="12">
        <f t="shared" si="16"/>
        <v>13923</v>
      </c>
      <c r="AN39" s="12">
        <f t="shared" si="16"/>
        <v>13923</v>
      </c>
      <c r="AO39" s="12">
        <f t="shared" si="16"/>
        <v>12223</v>
      </c>
      <c r="AP39" s="12">
        <f t="shared" si="16"/>
        <v>13923</v>
      </c>
      <c r="AQ39" s="12">
        <f t="shared" si="16"/>
        <v>13923</v>
      </c>
      <c r="AR39" s="12">
        <f t="shared" si="16"/>
        <v>13923</v>
      </c>
      <c r="AS39" s="12">
        <f t="shared" si="16"/>
        <v>13073</v>
      </c>
      <c r="AT39" s="12">
        <f t="shared" si="16"/>
        <v>13073</v>
      </c>
      <c r="AU39" s="12">
        <f t="shared" si="16"/>
        <v>11798</v>
      </c>
      <c r="AV39" s="12">
        <f t="shared" si="16"/>
        <v>10948</v>
      </c>
      <c r="AW39" s="12">
        <f t="shared" si="16"/>
        <v>10948</v>
      </c>
      <c r="AX39" s="12">
        <f t="shared" si="16"/>
        <v>10948</v>
      </c>
      <c r="AY39" s="12">
        <f t="shared" si="16"/>
        <v>10948</v>
      </c>
      <c r="AZ39" s="12">
        <f t="shared" si="16"/>
        <v>10948</v>
      </c>
      <c r="BA39" s="12">
        <f t="shared" ref="BA39:DL39" si="17">ROUNDUP(BA11*0.85,)+25</f>
        <v>10948</v>
      </c>
      <c r="BB39" s="12">
        <f t="shared" si="17"/>
        <v>10948</v>
      </c>
      <c r="BC39" s="12">
        <f t="shared" si="17"/>
        <v>10395</v>
      </c>
      <c r="BD39" s="12">
        <f t="shared" si="17"/>
        <v>10395</v>
      </c>
      <c r="BE39" s="12">
        <f t="shared" si="17"/>
        <v>10395</v>
      </c>
      <c r="BF39" s="12">
        <f t="shared" si="17"/>
        <v>9503</v>
      </c>
      <c r="BG39" s="12">
        <f t="shared" si="17"/>
        <v>9503</v>
      </c>
      <c r="BH39" s="12">
        <f t="shared" si="17"/>
        <v>9503</v>
      </c>
      <c r="BI39" s="12">
        <f t="shared" si="17"/>
        <v>9503</v>
      </c>
      <c r="BJ39" s="12">
        <f t="shared" si="17"/>
        <v>8993</v>
      </c>
      <c r="BK39" s="12">
        <f t="shared" si="17"/>
        <v>8993</v>
      </c>
      <c r="BL39" s="12">
        <f t="shared" si="17"/>
        <v>8993</v>
      </c>
      <c r="BM39" s="12">
        <f t="shared" si="17"/>
        <v>8993</v>
      </c>
      <c r="BN39" s="12">
        <f t="shared" si="17"/>
        <v>8993</v>
      </c>
      <c r="BO39" s="12">
        <f t="shared" si="17"/>
        <v>10098</v>
      </c>
      <c r="BP39" s="12">
        <f t="shared" si="17"/>
        <v>10098</v>
      </c>
      <c r="BQ39" s="12">
        <f t="shared" si="17"/>
        <v>8993</v>
      </c>
      <c r="BR39" s="12">
        <f t="shared" si="17"/>
        <v>8993</v>
      </c>
      <c r="BS39" s="12">
        <f t="shared" si="17"/>
        <v>8993</v>
      </c>
      <c r="BT39" s="12">
        <f t="shared" si="17"/>
        <v>8993</v>
      </c>
      <c r="BU39" s="12">
        <f t="shared" si="17"/>
        <v>8993</v>
      </c>
      <c r="BV39" s="12">
        <f t="shared" si="17"/>
        <v>9503</v>
      </c>
      <c r="BW39" s="12">
        <f t="shared" si="17"/>
        <v>9503</v>
      </c>
      <c r="BX39" s="12">
        <f t="shared" si="17"/>
        <v>9248</v>
      </c>
      <c r="BY39" s="12">
        <f t="shared" si="17"/>
        <v>9248</v>
      </c>
      <c r="BZ39" s="12">
        <f t="shared" si="17"/>
        <v>9248</v>
      </c>
      <c r="CA39" s="12">
        <f t="shared" si="17"/>
        <v>9248</v>
      </c>
      <c r="CB39" s="12">
        <f t="shared" si="17"/>
        <v>9248</v>
      </c>
      <c r="CC39" s="12">
        <f t="shared" si="17"/>
        <v>9758</v>
      </c>
      <c r="CD39" s="12">
        <f t="shared" si="17"/>
        <v>9758</v>
      </c>
      <c r="CE39" s="12">
        <f t="shared" si="17"/>
        <v>9758</v>
      </c>
      <c r="CF39" s="12">
        <f t="shared" si="17"/>
        <v>8993</v>
      </c>
      <c r="CG39" s="12">
        <f t="shared" si="17"/>
        <v>8993</v>
      </c>
      <c r="CH39" s="12">
        <f t="shared" si="17"/>
        <v>8993</v>
      </c>
      <c r="CI39" s="12">
        <f t="shared" si="17"/>
        <v>10523</v>
      </c>
      <c r="CJ39" s="12">
        <f t="shared" si="17"/>
        <v>10523</v>
      </c>
      <c r="CK39" s="12">
        <f t="shared" si="17"/>
        <v>10523</v>
      </c>
      <c r="CL39" s="12">
        <f t="shared" si="17"/>
        <v>9758</v>
      </c>
      <c r="CM39" s="12">
        <f t="shared" si="17"/>
        <v>9758</v>
      </c>
      <c r="CN39" s="12">
        <f t="shared" si="17"/>
        <v>9758</v>
      </c>
      <c r="CO39" s="12">
        <f t="shared" si="17"/>
        <v>9758</v>
      </c>
      <c r="CP39" s="12">
        <f t="shared" si="17"/>
        <v>9758</v>
      </c>
      <c r="CQ39" s="12">
        <f t="shared" si="17"/>
        <v>10523</v>
      </c>
      <c r="CR39" s="12">
        <f t="shared" si="17"/>
        <v>10523</v>
      </c>
      <c r="CS39" s="12">
        <f t="shared" si="17"/>
        <v>10523</v>
      </c>
      <c r="CT39" s="12">
        <f t="shared" si="17"/>
        <v>9248</v>
      </c>
      <c r="CU39" s="12">
        <f t="shared" si="17"/>
        <v>9248</v>
      </c>
      <c r="CV39" s="12">
        <f t="shared" si="17"/>
        <v>9248</v>
      </c>
      <c r="CW39" s="12">
        <f t="shared" si="17"/>
        <v>9248</v>
      </c>
      <c r="CX39" s="12">
        <f t="shared" si="17"/>
        <v>9503</v>
      </c>
      <c r="CY39" s="12">
        <f t="shared" si="17"/>
        <v>9503</v>
      </c>
      <c r="CZ39" s="12">
        <f t="shared" si="17"/>
        <v>9248</v>
      </c>
      <c r="DA39" s="12">
        <f t="shared" si="17"/>
        <v>9248</v>
      </c>
      <c r="DB39" s="12">
        <f t="shared" si="17"/>
        <v>9248</v>
      </c>
      <c r="DC39" s="12">
        <f t="shared" si="17"/>
        <v>9248</v>
      </c>
      <c r="DD39" s="12">
        <f t="shared" si="17"/>
        <v>9248</v>
      </c>
      <c r="DE39" s="12">
        <f t="shared" si="17"/>
        <v>9503</v>
      </c>
      <c r="DF39" s="12">
        <f t="shared" si="17"/>
        <v>9503</v>
      </c>
      <c r="DG39" s="12">
        <f t="shared" si="17"/>
        <v>9248</v>
      </c>
      <c r="DH39" s="12">
        <f t="shared" si="17"/>
        <v>9248</v>
      </c>
      <c r="DI39" s="12">
        <f t="shared" si="17"/>
        <v>9248</v>
      </c>
      <c r="DJ39" s="12">
        <f t="shared" si="17"/>
        <v>9248</v>
      </c>
      <c r="DK39" s="12">
        <f t="shared" si="17"/>
        <v>9248</v>
      </c>
      <c r="DL39" s="12">
        <f t="shared" si="17"/>
        <v>9503</v>
      </c>
      <c r="DM39" s="12">
        <f t="shared" ref="DM39:FX39" si="18">ROUNDUP(DM11*0.85,)+25</f>
        <v>9503</v>
      </c>
      <c r="DN39" s="12">
        <f t="shared" si="18"/>
        <v>9503</v>
      </c>
      <c r="DO39" s="12">
        <f t="shared" si="18"/>
        <v>9503</v>
      </c>
      <c r="DP39" s="12">
        <f t="shared" si="18"/>
        <v>9503</v>
      </c>
      <c r="DQ39" s="12">
        <f t="shared" si="18"/>
        <v>9503</v>
      </c>
      <c r="DR39" s="12">
        <f t="shared" si="18"/>
        <v>9503</v>
      </c>
      <c r="DS39" s="12">
        <f t="shared" si="18"/>
        <v>13073</v>
      </c>
      <c r="DT39" s="12">
        <f t="shared" si="18"/>
        <v>13073</v>
      </c>
      <c r="DU39" s="182">
        <f t="shared" si="18"/>
        <v>13073</v>
      </c>
      <c r="DV39" s="182">
        <f t="shared" si="18"/>
        <v>13073</v>
      </c>
      <c r="DW39" s="182">
        <f t="shared" si="18"/>
        <v>13073</v>
      </c>
      <c r="DX39" s="182">
        <f t="shared" si="18"/>
        <v>13073</v>
      </c>
      <c r="DY39" s="182">
        <f t="shared" si="18"/>
        <v>13073</v>
      </c>
      <c r="DZ39" s="12">
        <f t="shared" si="18"/>
        <v>13073</v>
      </c>
      <c r="EA39" s="12">
        <f t="shared" si="18"/>
        <v>13073</v>
      </c>
      <c r="EB39" s="12">
        <f t="shared" si="18"/>
        <v>14773</v>
      </c>
      <c r="EC39" s="12">
        <f t="shared" si="18"/>
        <v>14773</v>
      </c>
      <c r="ED39" s="12">
        <f t="shared" si="18"/>
        <v>14773</v>
      </c>
      <c r="EE39" s="12">
        <f t="shared" si="18"/>
        <v>14773</v>
      </c>
      <c r="EF39" s="12">
        <f t="shared" si="18"/>
        <v>14773</v>
      </c>
      <c r="EG39" s="12">
        <f t="shared" si="18"/>
        <v>14773</v>
      </c>
      <c r="EH39" s="12">
        <f t="shared" si="18"/>
        <v>14773</v>
      </c>
      <c r="EI39" s="12">
        <f t="shared" si="18"/>
        <v>13073</v>
      </c>
      <c r="EJ39" s="12">
        <f t="shared" si="18"/>
        <v>13073</v>
      </c>
      <c r="EK39" s="12">
        <f t="shared" si="18"/>
        <v>13073</v>
      </c>
      <c r="EL39" s="12">
        <f t="shared" si="18"/>
        <v>13073</v>
      </c>
      <c r="EM39" s="12">
        <f t="shared" si="18"/>
        <v>13073</v>
      </c>
      <c r="EN39" s="12">
        <f t="shared" si="18"/>
        <v>13073</v>
      </c>
      <c r="EO39" s="12">
        <f t="shared" si="18"/>
        <v>13073</v>
      </c>
      <c r="EP39" s="12">
        <f t="shared" si="18"/>
        <v>13073</v>
      </c>
      <c r="EQ39" s="12">
        <f t="shared" si="18"/>
        <v>13923</v>
      </c>
      <c r="ER39" s="12">
        <f t="shared" si="18"/>
        <v>13923</v>
      </c>
      <c r="ES39" s="12">
        <f t="shared" si="18"/>
        <v>13923</v>
      </c>
      <c r="ET39" s="12">
        <f t="shared" si="18"/>
        <v>13923</v>
      </c>
      <c r="EU39" s="12">
        <f t="shared" si="18"/>
        <v>13923</v>
      </c>
      <c r="EV39" s="12">
        <f t="shared" si="18"/>
        <v>13923</v>
      </c>
      <c r="EW39" s="12">
        <f t="shared" si="18"/>
        <v>13923</v>
      </c>
      <c r="EX39" s="12">
        <f t="shared" si="18"/>
        <v>13923</v>
      </c>
      <c r="EY39" s="12">
        <f t="shared" si="18"/>
        <v>13923</v>
      </c>
      <c r="EZ39" s="12">
        <f t="shared" si="18"/>
        <v>13923</v>
      </c>
      <c r="FA39" s="12">
        <f t="shared" si="18"/>
        <v>13923</v>
      </c>
      <c r="FB39" s="12">
        <f t="shared" si="18"/>
        <v>13923</v>
      </c>
      <c r="FC39" s="12">
        <f t="shared" si="18"/>
        <v>13923</v>
      </c>
      <c r="FD39" s="12">
        <f t="shared" si="18"/>
        <v>13923</v>
      </c>
      <c r="FE39" s="12">
        <f t="shared" si="18"/>
        <v>11373</v>
      </c>
      <c r="FF39" s="12">
        <f t="shared" si="18"/>
        <v>11373</v>
      </c>
      <c r="FG39" s="12">
        <f t="shared" si="18"/>
        <v>11373</v>
      </c>
      <c r="FH39" s="12">
        <f t="shared" si="18"/>
        <v>11373</v>
      </c>
      <c r="FI39" s="12">
        <f t="shared" si="18"/>
        <v>11798</v>
      </c>
      <c r="FJ39" s="12">
        <f t="shared" si="18"/>
        <v>11798</v>
      </c>
      <c r="FK39" s="12">
        <f t="shared" si="18"/>
        <v>11373</v>
      </c>
      <c r="FL39" s="12">
        <f t="shared" si="18"/>
        <v>11373</v>
      </c>
      <c r="FM39" s="12">
        <f t="shared" si="18"/>
        <v>11373</v>
      </c>
      <c r="FN39" s="12">
        <f t="shared" si="18"/>
        <v>11373</v>
      </c>
      <c r="FO39" s="12">
        <f t="shared" si="18"/>
        <v>11373</v>
      </c>
      <c r="FP39" s="12">
        <f t="shared" si="18"/>
        <v>11798</v>
      </c>
      <c r="FQ39" s="12">
        <f t="shared" si="18"/>
        <v>11798</v>
      </c>
      <c r="FR39" s="12">
        <f t="shared" si="18"/>
        <v>11373</v>
      </c>
      <c r="FS39" s="12">
        <f t="shared" si="18"/>
        <v>11373</v>
      </c>
      <c r="FT39" s="12">
        <f t="shared" si="18"/>
        <v>11373</v>
      </c>
      <c r="FU39" s="12">
        <f t="shared" si="18"/>
        <v>11373</v>
      </c>
      <c r="FV39" s="12">
        <f t="shared" si="18"/>
        <v>11373</v>
      </c>
      <c r="FW39" s="12">
        <f t="shared" si="18"/>
        <v>11798</v>
      </c>
      <c r="FX39" s="12">
        <f t="shared" si="18"/>
        <v>11798</v>
      </c>
      <c r="FY39" s="12">
        <f t="shared" ref="FY39:IF39" si="19">ROUNDUP(FY11*0.85,)+25</f>
        <v>11373</v>
      </c>
      <c r="FZ39" s="12">
        <f t="shared" si="19"/>
        <v>11373</v>
      </c>
      <c r="GA39" s="12">
        <f t="shared" si="19"/>
        <v>11373</v>
      </c>
      <c r="GB39" s="12">
        <f t="shared" si="19"/>
        <v>11373</v>
      </c>
      <c r="GC39" s="12">
        <f t="shared" si="19"/>
        <v>11373</v>
      </c>
      <c r="GD39" s="12">
        <f t="shared" si="19"/>
        <v>11798</v>
      </c>
      <c r="GE39" s="12">
        <f t="shared" si="19"/>
        <v>11798</v>
      </c>
      <c r="GF39" s="12">
        <f t="shared" si="19"/>
        <v>11373</v>
      </c>
      <c r="GG39" s="12">
        <f t="shared" si="19"/>
        <v>11373</v>
      </c>
      <c r="GH39" s="12">
        <f t="shared" si="19"/>
        <v>11373</v>
      </c>
      <c r="GI39" s="12">
        <f t="shared" si="19"/>
        <v>11373</v>
      </c>
      <c r="GJ39" s="12">
        <f t="shared" si="19"/>
        <v>11373</v>
      </c>
      <c r="GK39" s="12">
        <f t="shared" si="19"/>
        <v>11798</v>
      </c>
      <c r="GL39" s="12">
        <f t="shared" si="19"/>
        <v>11798</v>
      </c>
      <c r="GM39" s="12">
        <f t="shared" si="19"/>
        <v>11373</v>
      </c>
      <c r="GN39" s="12">
        <f t="shared" si="19"/>
        <v>11373</v>
      </c>
      <c r="GO39" s="12">
        <f t="shared" si="19"/>
        <v>11373</v>
      </c>
      <c r="GP39" s="12">
        <f t="shared" si="19"/>
        <v>11373</v>
      </c>
      <c r="GQ39" s="12">
        <f t="shared" si="19"/>
        <v>11373</v>
      </c>
      <c r="GR39" s="12">
        <f t="shared" si="19"/>
        <v>11373</v>
      </c>
      <c r="GS39" s="12">
        <f t="shared" si="19"/>
        <v>11373</v>
      </c>
      <c r="GT39" s="12">
        <f t="shared" si="19"/>
        <v>10523</v>
      </c>
      <c r="GU39" s="12">
        <f t="shared" si="19"/>
        <v>10523</v>
      </c>
      <c r="GV39" s="12">
        <f t="shared" si="19"/>
        <v>10523</v>
      </c>
      <c r="GW39" s="12">
        <f t="shared" si="19"/>
        <v>10523</v>
      </c>
      <c r="GX39" s="12">
        <f t="shared" si="19"/>
        <v>10523</v>
      </c>
      <c r="GY39" s="12">
        <f t="shared" si="19"/>
        <v>10948</v>
      </c>
      <c r="GZ39" s="12">
        <f t="shared" si="19"/>
        <v>10948</v>
      </c>
      <c r="HA39" s="12">
        <f t="shared" si="19"/>
        <v>10098</v>
      </c>
      <c r="HB39" s="12">
        <f t="shared" si="19"/>
        <v>10098</v>
      </c>
      <c r="HC39" s="12">
        <f t="shared" si="19"/>
        <v>10098</v>
      </c>
      <c r="HD39" s="12">
        <f t="shared" si="19"/>
        <v>10098</v>
      </c>
      <c r="HE39" s="12">
        <f t="shared" si="19"/>
        <v>10098</v>
      </c>
      <c r="HF39" s="12">
        <f t="shared" si="19"/>
        <v>10523</v>
      </c>
      <c r="HG39" s="12">
        <f t="shared" si="19"/>
        <v>10523</v>
      </c>
      <c r="HH39" s="12">
        <f t="shared" si="19"/>
        <v>10523</v>
      </c>
      <c r="HI39" s="12">
        <f t="shared" si="19"/>
        <v>10523</v>
      </c>
      <c r="HJ39" s="12">
        <f t="shared" si="19"/>
        <v>10523</v>
      </c>
      <c r="HK39" s="12">
        <f t="shared" si="19"/>
        <v>10523</v>
      </c>
      <c r="HL39" s="12">
        <f t="shared" si="19"/>
        <v>10523</v>
      </c>
      <c r="HM39" s="12">
        <f t="shared" si="19"/>
        <v>10948</v>
      </c>
      <c r="HN39" s="12">
        <f t="shared" si="19"/>
        <v>10948</v>
      </c>
      <c r="HO39" s="12">
        <f t="shared" si="19"/>
        <v>10523</v>
      </c>
      <c r="HP39" s="12">
        <f t="shared" si="19"/>
        <v>10523</v>
      </c>
      <c r="HQ39" s="12">
        <f t="shared" si="19"/>
        <v>10523</v>
      </c>
      <c r="HR39" s="12">
        <f t="shared" si="19"/>
        <v>10523</v>
      </c>
      <c r="HS39" s="12">
        <f t="shared" si="19"/>
        <v>10523</v>
      </c>
      <c r="HT39" s="12">
        <f t="shared" si="19"/>
        <v>10948</v>
      </c>
      <c r="HU39" s="12">
        <f t="shared" si="19"/>
        <v>10948</v>
      </c>
      <c r="HV39" s="12">
        <f t="shared" si="19"/>
        <v>10523</v>
      </c>
      <c r="HW39" s="12">
        <f t="shared" si="19"/>
        <v>10523</v>
      </c>
      <c r="HX39" s="12">
        <f t="shared" si="19"/>
        <v>10523</v>
      </c>
      <c r="HY39" s="12">
        <f t="shared" si="19"/>
        <v>10523</v>
      </c>
      <c r="HZ39" s="12">
        <f t="shared" si="19"/>
        <v>10523</v>
      </c>
      <c r="IA39" s="12">
        <f t="shared" si="19"/>
        <v>10523</v>
      </c>
      <c r="IB39" s="12">
        <f t="shared" si="19"/>
        <v>10523</v>
      </c>
      <c r="IC39" s="12">
        <f t="shared" si="19"/>
        <v>10523</v>
      </c>
      <c r="ID39" s="12">
        <f t="shared" si="19"/>
        <v>10523</v>
      </c>
      <c r="IE39" s="12">
        <f t="shared" si="19"/>
        <v>10523</v>
      </c>
      <c r="IF39" s="12">
        <f t="shared" si="19"/>
        <v>10523</v>
      </c>
    </row>
    <row r="40" spans="1:240" s="3" customFormat="1" ht="12" customHeight="1">
      <c r="A40" s="59" t="s">
        <v>70</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82"/>
      <c r="DV40" s="182"/>
      <c r="DW40" s="182"/>
      <c r="DX40" s="182"/>
      <c r="DY40" s="18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row>
    <row r="41" spans="1:240" s="3" customFormat="1" ht="12" customHeight="1">
      <c r="A41" s="13">
        <v>1</v>
      </c>
      <c r="B41" s="12" t="e">
        <f t="shared" ref="B41:AZ41" si="20">ROUNDUP(B13*0.85,)+25</f>
        <v>#REF!</v>
      </c>
      <c r="C41" s="12" t="e">
        <f t="shared" si="20"/>
        <v>#REF!</v>
      </c>
      <c r="D41" s="12" t="e">
        <f t="shared" si="20"/>
        <v>#REF!</v>
      </c>
      <c r="E41" s="12" t="e">
        <f t="shared" si="20"/>
        <v>#REF!</v>
      </c>
      <c r="F41" s="12" t="e">
        <f t="shared" si="20"/>
        <v>#REF!</v>
      </c>
      <c r="G41" s="12" t="e">
        <f t="shared" si="20"/>
        <v>#REF!</v>
      </c>
      <c r="H41" s="12" t="e">
        <f t="shared" si="20"/>
        <v>#REF!</v>
      </c>
      <c r="I41" s="12" t="e">
        <f t="shared" si="20"/>
        <v>#REF!</v>
      </c>
      <c r="J41" s="12" t="e">
        <f t="shared" si="20"/>
        <v>#REF!</v>
      </c>
      <c r="K41" s="12" t="e">
        <f t="shared" si="20"/>
        <v>#REF!</v>
      </c>
      <c r="L41" s="12" t="e">
        <f t="shared" si="20"/>
        <v>#REF!</v>
      </c>
      <c r="M41" s="12" t="e">
        <f t="shared" si="20"/>
        <v>#REF!</v>
      </c>
      <c r="N41" s="12" t="e">
        <f t="shared" si="20"/>
        <v>#REF!</v>
      </c>
      <c r="O41" s="12" t="e">
        <f t="shared" si="20"/>
        <v>#REF!</v>
      </c>
      <c r="P41" s="12" t="e">
        <f t="shared" si="20"/>
        <v>#REF!</v>
      </c>
      <c r="Q41" s="12" t="e">
        <f t="shared" si="20"/>
        <v>#REF!</v>
      </c>
      <c r="R41" s="12" t="e">
        <f t="shared" si="20"/>
        <v>#REF!</v>
      </c>
      <c r="S41" s="12" t="e">
        <f t="shared" si="20"/>
        <v>#REF!</v>
      </c>
      <c r="T41" s="12" t="e">
        <f t="shared" si="20"/>
        <v>#REF!</v>
      </c>
      <c r="U41" s="12" t="e">
        <f t="shared" si="20"/>
        <v>#REF!</v>
      </c>
      <c r="V41" s="12" t="e">
        <f t="shared" si="20"/>
        <v>#REF!</v>
      </c>
      <c r="W41" s="12" t="e">
        <f t="shared" si="20"/>
        <v>#REF!</v>
      </c>
      <c r="X41" s="12" t="e">
        <f t="shared" si="20"/>
        <v>#REF!</v>
      </c>
      <c r="Y41" s="12" t="e">
        <f t="shared" si="20"/>
        <v>#REF!</v>
      </c>
      <c r="Z41" s="12" t="e">
        <f t="shared" si="20"/>
        <v>#REF!</v>
      </c>
      <c r="AA41" s="12" t="e">
        <f t="shared" si="20"/>
        <v>#REF!</v>
      </c>
      <c r="AB41" s="12" t="e">
        <f t="shared" si="20"/>
        <v>#REF!</v>
      </c>
      <c r="AC41" s="12" t="e">
        <f t="shared" si="20"/>
        <v>#REF!</v>
      </c>
      <c r="AD41" s="12" t="e">
        <f t="shared" si="20"/>
        <v>#REF!</v>
      </c>
      <c r="AE41" s="12" t="e">
        <f t="shared" si="20"/>
        <v>#REF!</v>
      </c>
      <c r="AF41" s="12">
        <f t="shared" si="20"/>
        <v>18300</v>
      </c>
      <c r="AG41" s="12">
        <f t="shared" si="20"/>
        <v>18300</v>
      </c>
      <c r="AH41" s="12">
        <f t="shared" si="20"/>
        <v>18300</v>
      </c>
      <c r="AI41" s="12">
        <f t="shared" si="20"/>
        <v>14390</v>
      </c>
      <c r="AJ41" s="12">
        <f t="shared" si="20"/>
        <v>14390</v>
      </c>
      <c r="AK41" s="12">
        <f t="shared" si="20"/>
        <v>15665</v>
      </c>
      <c r="AL41" s="12">
        <f t="shared" si="20"/>
        <v>15665</v>
      </c>
      <c r="AM41" s="12">
        <f t="shared" si="20"/>
        <v>14815</v>
      </c>
      <c r="AN41" s="12">
        <f t="shared" si="20"/>
        <v>14815</v>
      </c>
      <c r="AO41" s="12">
        <f t="shared" si="20"/>
        <v>13115</v>
      </c>
      <c r="AP41" s="12">
        <f t="shared" si="20"/>
        <v>14815</v>
      </c>
      <c r="AQ41" s="12">
        <f t="shared" si="20"/>
        <v>14815</v>
      </c>
      <c r="AR41" s="12">
        <f t="shared" si="20"/>
        <v>14815</v>
      </c>
      <c r="AS41" s="12">
        <f t="shared" si="20"/>
        <v>13965</v>
      </c>
      <c r="AT41" s="12">
        <f t="shared" si="20"/>
        <v>13965</v>
      </c>
      <c r="AU41" s="12">
        <f t="shared" si="20"/>
        <v>12690</v>
      </c>
      <c r="AV41" s="12">
        <f t="shared" si="20"/>
        <v>11840</v>
      </c>
      <c r="AW41" s="12">
        <f t="shared" si="20"/>
        <v>11840</v>
      </c>
      <c r="AX41" s="12">
        <f t="shared" si="20"/>
        <v>11840</v>
      </c>
      <c r="AY41" s="12">
        <f t="shared" si="20"/>
        <v>11840</v>
      </c>
      <c r="AZ41" s="12">
        <f t="shared" si="20"/>
        <v>11840</v>
      </c>
      <c r="BA41" s="12">
        <f t="shared" ref="BA41:DL41" si="21">ROUNDUP(BA13*0.85,)+25</f>
        <v>11840</v>
      </c>
      <c r="BB41" s="12">
        <f t="shared" si="21"/>
        <v>11840</v>
      </c>
      <c r="BC41" s="12">
        <f t="shared" si="21"/>
        <v>11288</v>
      </c>
      <c r="BD41" s="12">
        <f t="shared" si="21"/>
        <v>11288</v>
      </c>
      <c r="BE41" s="12">
        <f t="shared" si="21"/>
        <v>11288</v>
      </c>
      <c r="BF41" s="12">
        <f t="shared" si="21"/>
        <v>11330</v>
      </c>
      <c r="BG41" s="12">
        <f t="shared" si="21"/>
        <v>11330</v>
      </c>
      <c r="BH41" s="12">
        <f t="shared" si="21"/>
        <v>11330</v>
      </c>
      <c r="BI41" s="12">
        <f t="shared" si="21"/>
        <v>11330</v>
      </c>
      <c r="BJ41" s="12">
        <f t="shared" si="21"/>
        <v>10820</v>
      </c>
      <c r="BK41" s="12">
        <f t="shared" si="21"/>
        <v>10820</v>
      </c>
      <c r="BL41" s="12">
        <f t="shared" si="21"/>
        <v>10820</v>
      </c>
      <c r="BM41" s="12">
        <f t="shared" si="21"/>
        <v>10820</v>
      </c>
      <c r="BN41" s="12">
        <f t="shared" si="21"/>
        <v>10820</v>
      </c>
      <c r="BO41" s="12">
        <f t="shared" si="21"/>
        <v>11925</v>
      </c>
      <c r="BP41" s="12">
        <f t="shared" si="21"/>
        <v>11925</v>
      </c>
      <c r="BQ41" s="12">
        <f t="shared" si="21"/>
        <v>10820</v>
      </c>
      <c r="BR41" s="12">
        <f t="shared" si="21"/>
        <v>10820</v>
      </c>
      <c r="BS41" s="12">
        <f t="shared" si="21"/>
        <v>10820</v>
      </c>
      <c r="BT41" s="12">
        <f t="shared" si="21"/>
        <v>10820</v>
      </c>
      <c r="BU41" s="12">
        <f t="shared" si="21"/>
        <v>10820</v>
      </c>
      <c r="BV41" s="12">
        <f t="shared" si="21"/>
        <v>11330</v>
      </c>
      <c r="BW41" s="12">
        <f t="shared" si="21"/>
        <v>11330</v>
      </c>
      <c r="BX41" s="12">
        <f t="shared" si="21"/>
        <v>11075</v>
      </c>
      <c r="BY41" s="12">
        <f t="shared" si="21"/>
        <v>11075</v>
      </c>
      <c r="BZ41" s="12">
        <f t="shared" si="21"/>
        <v>11075</v>
      </c>
      <c r="CA41" s="12">
        <f t="shared" si="21"/>
        <v>11075</v>
      </c>
      <c r="CB41" s="12">
        <f t="shared" si="21"/>
        <v>11075</v>
      </c>
      <c r="CC41" s="12">
        <f t="shared" si="21"/>
        <v>11585</v>
      </c>
      <c r="CD41" s="12">
        <f t="shared" si="21"/>
        <v>11585</v>
      </c>
      <c r="CE41" s="12">
        <f t="shared" si="21"/>
        <v>11585</v>
      </c>
      <c r="CF41" s="12">
        <f t="shared" si="21"/>
        <v>10820</v>
      </c>
      <c r="CG41" s="12">
        <f t="shared" si="21"/>
        <v>10820</v>
      </c>
      <c r="CH41" s="12">
        <f t="shared" si="21"/>
        <v>10820</v>
      </c>
      <c r="CI41" s="12">
        <f t="shared" si="21"/>
        <v>12350</v>
      </c>
      <c r="CJ41" s="12">
        <f t="shared" si="21"/>
        <v>12350</v>
      </c>
      <c r="CK41" s="12">
        <f t="shared" si="21"/>
        <v>12350</v>
      </c>
      <c r="CL41" s="12">
        <f t="shared" si="21"/>
        <v>11585</v>
      </c>
      <c r="CM41" s="12">
        <f t="shared" si="21"/>
        <v>11585</v>
      </c>
      <c r="CN41" s="12">
        <f t="shared" si="21"/>
        <v>11585</v>
      </c>
      <c r="CO41" s="12">
        <f t="shared" si="21"/>
        <v>11585</v>
      </c>
      <c r="CP41" s="12">
        <f t="shared" si="21"/>
        <v>11585</v>
      </c>
      <c r="CQ41" s="12">
        <f t="shared" si="21"/>
        <v>12350</v>
      </c>
      <c r="CR41" s="12">
        <f t="shared" si="21"/>
        <v>12350</v>
      </c>
      <c r="CS41" s="12">
        <f t="shared" si="21"/>
        <v>12350</v>
      </c>
      <c r="CT41" s="12">
        <f t="shared" si="21"/>
        <v>11075</v>
      </c>
      <c r="CU41" s="12">
        <f t="shared" si="21"/>
        <v>11075</v>
      </c>
      <c r="CV41" s="12">
        <f t="shared" si="21"/>
        <v>11075</v>
      </c>
      <c r="CW41" s="12">
        <f t="shared" si="21"/>
        <v>11075</v>
      </c>
      <c r="CX41" s="12">
        <f t="shared" si="21"/>
        <v>11330</v>
      </c>
      <c r="CY41" s="12">
        <f t="shared" si="21"/>
        <v>11330</v>
      </c>
      <c r="CZ41" s="12">
        <f t="shared" si="21"/>
        <v>11075</v>
      </c>
      <c r="DA41" s="12">
        <f t="shared" si="21"/>
        <v>11075</v>
      </c>
      <c r="DB41" s="12">
        <f t="shared" si="21"/>
        <v>11075</v>
      </c>
      <c r="DC41" s="12">
        <f t="shared" si="21"/>
        <v>11075</v>
      </c>
      <c r="DD41" s="12">
        <f t="shared" si="21"/>
        <v>11075</v>
      </c>
      <c r="DE41" s="12">
        <f t="shared" si="21"/>
        <v>11330</v>
      </c>
      <c r="DF41" s="12">
        <f t="shared" si="21"/>
        <v>11330</v>
      </c>
      <c r="DG41" s="12">
        <f t="shared" si="21"/>
        <v>11075</v>
      </c>
      <c r="DH41" s="12">
        <f t="shared" si="21"/>
        <v>11075</v>
      </c>
      <c r="DI41" s="12">
        <f t="shared" si="21"/>
        <v>11075</v>
      </c>
      <c r="DJ41" s="12">
        <f t="shared" si="21"/>
        <v>11075</v>
      </c>
      <c r="DK41" s="12">
        <f t="shared" si="21"/>
        <v>11075</v>
      </c>
      <c r="DL41" s="12">
        <f t="shared" si="21"/>
        <v>11330</v>
      </c>
      <c r="DM41" s="12">
        <f t="shared" ref="DM41:FX41" si="22">ROUNDUP(DM13*0.85,)+25</f>
        <v>11330</v>
      </c>
      <c r="DN41" s="12">
        <f t="shared" si="22"/>
        <v>11330</v>
      </c>
      <c r="DO41" s="12">
        <f t="shared" si="22"/>
        <v>11330</v>
      </c>
      <c r="DP41" s="12">
        <f t="shared" si="22"/>
        <v>11330</v>
      </c>
      <c r="DQ41" s="12">
        <f t="shared" si="22"/>
        <v>11330</v>
      </c>
      <c r="DR41" s="12">
        <f t="shared" si="22"/>
        <v>11330</v>
      </c>
      <c r="DS41" s="12">
        <f t="shared" si="22"/>
        <v>14900</v>
      </c>
      <c r="DT41" s="12">
        <f t="shared" si="22"/>
        <v>14900</v>
      </c>
      <c r="DU41" s="182">
        <f t="shared" si="22"/>
        <v>14900</v>
      </c>
      <c r="DV41" s="182">
        <f t="shared" si="22"/>
        <v>14900</v>
      </c>
      <c r="DW41" s="182">
        <f t="shared" si="22"/>
        <v>14900</v>
      </c>
      <c r="DX41" s="182">
        <f t="shared" si="22"/>
        <v>14900</v>
      </c>
      <c r="DY41" s="182">
        <f t="shared" si="22"/>
        <v>14900</v>
      </c>
      <c r="DZ41" s="12">
        <f t="shared" si="22"/>
        <v>14900</v>
      </c>
      <c r="EA41" s="12">
        <f t="shared" si="22"/>
        <v>14900</v>
      </c>
      <c r="EB41" s="12">
        <f t="shared" si="22"/>
        <v>16600</v>
      </c>
      <c r="EC41" s="12">
        <f t="shared" si="22"/>
        <v>16600</v>
      </c>
      <c r="ED41" s="12">
        <f t="shared" si="22"/>
        <v>16600</v>
      </c>
      <c r="EE41" s="12">
        <f t="shared" si="22"/>
        <v>16600</v>
      </c>
      <c r="EF41" s="12">
        <f t="shared" si="22"/>
        <v>16600</v>
      </c>
      <c r="EG41" s="12">
        <f t="shared" si="22"/>
        <v>16600</v>
      </c>
      <c r="EH41" s="12">
        <f t="shared" si="22"/>
        <v>16600</v>
      </c>
      <c r="EI41" s="12">
        <f t="shared" si="22"/>
        <v>14900</v>
      </c>
      <c r="EJ41" s="12">
        <f t="shared" si="22"/>
        <v>14900</v>
      </c>
      <c r="EK41" s="12">
        <f t="shared" si="22"/>
        <v>14900</v>
      </c>
      <c r="EL41" s="12">
        <f t="shared" si="22"/>
        <v>14900</v>
      </c>
      <c r="EM41" s="12">
        <f t="shared" si="22"/>
        <v>14900</v>
      </c>
      <c r="EN41" s="12">
        <f t="shared" si="22"/>
        <v>14900</v>
      </c>
      <c r="EO41" s="12">
        <f t="shared" si="22"/>
        <v>14900</v>
      </c>
      <c r="EP41" s="12">
        <f t="shared" si="22"/>
        <v>14900</v>
      </c>
      <c r="EQ41" s="12">
        <f t="shared" si="22"/>
        <v>15750</v>
      </c>
      <c r="ER41" s="12">
        <f t="shared" si="22"/>
        <v>15750</v>
      </c>
      <c r="ES41" s="12">
        <f t="shared" si="22"/>
        <v>15750</v>
      </c>
      <c r="ET41" s="12">
        <f t="shared" si="22"/>
        <v>15750</v>
      </c>
      <c r="EU41" s="12">
        <f t="shared" si="22"/>
        <v>15750</v>
      </c>
      <c r="EV41" s="12">
        <f t="shared" si="22"/>
        <v>15750</v>
      </c>
      <c r="EW41" s="12">
        <f t="shared" si="22"/>
        <v>15750</v>
      </c>
      <c r="EX41" s="12">
        <f t="shared" si="22"/>
        <v>15750</v>
      </c>
      <c r="EY41" s="12">
        <f t="shared" si="22"/>
        <v>15750</v>
      </c>
      <c r="EZ41" s="12">
        <f t="shared" si="22"/>
        <v>15750</v>
      </c>
      <c r="FA41" s="12">
        <f t="shared" si="22"/>
        <v>15750</v>
      </c>
      <c r="FB41" s="12">
        <f t="shared" si="22"/>
        <v>15750</v>
      </c>
      <c r="FC41" s="12">
        <f t="shared" si="22"/>
        <v>15750</v>
      </c>
      <c r="FD41" s="12">
        <f t="shared" si="22"/>
        <v>15750</v>
      </c>
      <c r="FE41" s="12">
        <f t="shared" si="22"/>
        <v>13200</v>
      </c>
      <c r="FF41" s="12">
        <f t="shared" si="22"/>
        <v>13200</v>
      </c>
      <c r="FG41" s="12">
        <f t="shared" si="22"/>
        <v>13200</v>
      </c>
      <c r="FH41" s="12">
        <f t="shared" si="22"/>
        <v>13200</v>
      </c>
      <c r="FI41" s="12">
        <f t="shared" si="22"/>
        <v>13625</v>
      </c>
      <c r="FJ41" s="12">
        <f t="shared" si="22"/>
        <v>13625</v>
      </c>
      <c r="FK41" s="12">
        <f t="shared" si="22"/>
        <v>13200</v>
      </c>
      <c r="FL41" s="12">
        <f t="shared" si="22"/>
        <v>13200</v>
      </c>
      <c r="FM41" s="12">
        <f t="shared" si="22"/>
        <v>13200</v>
      </c>
      <c r="FN41" s="12">
        <f t="shared" si="22"/>
        <v>13200</v>
      </c>
      <c r="FO41" s="12">
        <f t="shared" si="22"/>
        <v>13200</v>
      </c>
      <c r="FP41" s="12">
        <f t="shared" si="22"/>
        <v>13625</v>
      </c>
      <c r="FQ41" s="12">
        <f t="shared" si="22"/>
        <v>13625</v>
      </c>
      <c r="FR41" s="12">
        <f t="shared" si="22"/>
        <v>13200</v>
      </c>
      <c r="FS41" s="12">
        <f t="shared" si="22"/>
        <v>13200</v>
      </c>
      <c r="FT41" s="12">
        <f t="shared" si="22"/>
        <v>13200</v>
      </c>
      <c r="FU41" s="12">
        <f t="shared" si="22"/>
        <v>13200</v>
      </c>
      <c r="FV41" s="12">
        <f t="shared" si="22"/>
        <v>13200</v>
      </c>
      <c r="FW41" s="12">
        <f t="shared" si="22"/>
        <v>13625</v>
      </c>
      <c r="FX41" s="12">
        <f t="shared" si="22"/>
        <v>13625</v>
      </c>
      <c r="FY41" s="12">
        <f t="shared" ref="FY41:IF41" si="23">ROUNDUP(FY13*0.85,)+25</f>
        <v>13200</v>
      </c>
      <c r="FZ41" s="12">
        <f t="shared" si="23"/>
        <v>13200</v>
      </c>
      <c r="GA41" s="12">
        <f t="shared" si="23"/>
        <v>13200</v>
      </c>
      <c r="GB41" s="12">
        <f t="shared" si="23"/>
        <v>13200</v>
      </c>
      <c r="GC41" s="12">
        <f t="shared" si="23"/>
        <v>13200</v>
      </c>
      <c r="GD41" s="12">
        <f t="shared" si="23"/>
        <v>13625</v>
      </c>
      <c r="GE41" s="12">
        <f t="shared" si="23"/>
        <v>13625</v>
      </c>
      <c r="GF41" s="12">
        <f t="shared" si="23"/>
        <v>13200</v>
      </c>
      <c r="GG41" s="12">
        <f t="shared" si="23"/>
        <v>13200</v>
      </c>
      <c r="GH41" s="12">
        <f t="shared" si="23"/>
        <v>13200</v>
      </c>
      <c r="GI41" s="12">
        <f t="shared" si="23"/>
        <v>13200</v>
      </c>
      <c r="GJ41" s="12">
        <f t="shared" si="23"/>
        <v>13200</v>
      </c>
      <c r="GK41" s="12">
        <f t="shared" si="23"/>
        <v>13625</v>
      </c>
      <c r="GL41" s="12">
        <f t="shared" si="23"/>
        <v>13625</v>
      </c>
      <c r="GM41" s="12">
        <f t="shared" si="23"/>
        <v>13200</v>
      </c>
      <c r="GN41" s="12">
        <f t="shared" si="23"/>
        <v>13200</v>
      </c>
      <c r="GO41" s="12">
        <f t="shared" si="23"/>
        <v>13200</v>
      </c>
      <c r="GP41" s="12">
        <f t="shared" si="23"/>
        <v>13200</v>
      </c>
      <c r="GQ41" s="12">
        <f t="shared" si="23"/>
        <v>13200</v>
      </c>
      <c r="GR41" s="12">
        <f t="shared" si="23"/>
        <v>13200</v>
      </c>
      <c r="GS41" s="12">
        <f t="shared" si="23"/>
        <v>13200</v>
      </c>
      <c r="GT41" s="12">
        <f t="shared" si="23"/>
        <v>12350</v>
      </c>
      <c r="GU41" s="12">
        <f t="shared" si="23"/>
        <v>12350</v>
      </c>
      <c r="GV41" s="12">
        <f t="shared" si="23"/>
        <v>12350</v>
      </c>
      <c r="GW41" s="12">
        <f t="shared" si="23"/>
        <v>12350</v>
      </c>
      <c r="GX41" s="12">
        <f t="shared" si="23"/>
        <v>12350</v>
      </c>
      <c r="GY41" s="12">
        <f t="shared" si="23"/>
        <v>12775</v>
      </c>
      <c r="GZ41" s="12">
        <f t="shared" si="23"/>
        <v>12775</v>
      </c>
      <c r="HA41" s="12">
        <f t="shared" si="23"/>
        <v>11925</v>
      </c>
      <c r="HB41" s="12">
        <f t="shared" si="23"/>
        <v>11925</v>
      </c>
      <c r="HC41" s="12">
        <f t="shared" si="23"/>
        <v>11925</v>
      </c>
      <c r="HD41" s="12">
        <f t="shared" si="23"/>
        <v>11925</v>
      </c>
      <c r="HE41" s="12">
        <f t="shared" si="23"/>
        <v>11925</v>
      </c>
      <c r="HF41" s="12">
        <f t="shared" si="23"/>
        <v>12350</v>
      </c>
      <c r="HG41" s="12">
        <f t="shared" si="23"/>
        <v>12350</v>
      </c>
      <c r="HH41" s="12">
        <f t="shared" si="23"/>
        <v>12350</v>
      </c>
      <c r="HI41" s="12">
        <f t="shared" si="23"/>
        <v>12350</v>
      </c>
      <c r="HJ41" s="12">
        <f t="shared" si="23"/>
        <v>12350</v>
      </c>
      <c r="HK41" s="12">
        <f t="shared" si="23"/>
        <v>12350</v>
      </c>
      <c r="HL41" s="12">
        <f t="shared" si="23"/>
        <v>12350</v>
      </c>
      <c r="HM41" s="12">
        <f t="shared" si="23"/>
        <v>12775</v>
      </c>
      <c r="HN41" s="12">
        <f t="shared" si="23"/>
        <v>12775</v>
      </c>
      <c r="HO41" s="12">
        <f t="shared" si="23"/>
        <v>12350</v>
      </c>
      <c r="HP41" s="12">
        <f t="shared" si="23"/>
        <v>12350</v>
      </c>
      <c r="HQ41" s="12">
        <f t="shared" si="23"/>
        <v>12350</v>
      </c>
      <c r="HR41" s="12">
        <f t="shared" si="23"/>
        <v>12350</v>
      </c>
      <c r="HS41" s="12">
        <f t="shared" si="23"/>
        <v>12350</v>
      </c>
      <c r="HT41" s="12">
        <f t="shared" si="23"/>
        <v>12775</v>
      </c>
      <c r="HU41" s="12">
        <f t="shared" si="23"/>
        <v>12775</v>
      </c>
      <c r="HV41" s="12">
        <f t="shared" si="23"/>
        <v>12350</v>
      </c>
      <c r="HW41" s="12">
        <f t="shared" si="23"/>
        <v>12350</v>
      </c>
      <c r="HX41" s="12">
        <f t="shared" si="23"/>
        <v>12350</v>
      </c>
      <c r="HY41" s="12">
        <f t="shared" si="23"/>
        <v>12350</v>
      </c>
      <c r="HZ41" s="12">
        <f t="shared" si="23"/>
        <v>12350</v>
      </c>
      <c r="IA41" s="12">
        <f t="shared" si="23"/>
        <v>12350</v>
      </c>
      <c r="IB41" s="12">
        <f t="shared" si="23"/>
        <v>12350</v>
      </c>
      <c r="IC41" s="12">
        <f t="shared" si="23"/>
        <v>12350</v>
      </c>
      <c r="ID41" s="12">
        <f t="shared" si="23"/>
        <v>12350</v>
      </c>
      <c r="IE41" s="12">
        <f t="shared" si="23"/>
        <v>12350</v>
      </c>
      <c r="IF41" s="12">
        <f t="shared" si="23"/>
        <v>12350</v>
      </c>
    </row>
    <row r="42" spans="1:240" s="3" customFormat="1" ht="12" customHeight="1">
      <c r="A42" s="13">
        <v>2</v>
      </c>
      <c r="B42" s="12" t="e">
        <f t="shared" ref="B42:AZ42" si="24">ROUNDUP(B14*0.85,)+25</f>
        <v>#REF!</v>
      </c>
      <c r="C42" s="12" t="e">
        <f t="shared" si="24"/>
        <v>#REF!</v>
      </c>
      <c r="D42" s="12" t="e">
        <f t="shared" si="24"/>
        <v>#REF!</v>
      </c>
      <c r="E42" s="12" t="e">
        <f t="shared" si="24"/>
        <v>#REF!</v>
      </c>
      <c r="F42" s="12" t="e">
        <f t="shared" si="24"/>
        <v>#REF!</v>
      </c>
      <c r="G42" s="12" t="e">
        <f t="shared" si="24"/>
        <v>#REF!</v>
      </c>
      <c r="H42" s="12" t="e">
        <f t="shared" si="24"/>
        <v>#REF!</v>
      </c>
      <c r="I42" s="12" t="e">
        <f t="shared" si="24"/>
        <v>#REF!</v>
      </c>
      <c r="J42" s="12" t="e">
        <f t="shared" si="24"/>
        <v>#REF!</v>
      </c>
      <c r="K42" s="12" t="e">
        <f t="shared" si="24"/>
        <v>#REF!</v>
      </c>
      <c r="L42" s="12" t="e">
        <f t="shared" si="24"/>
        <v>#REF!</v>
      </c>
      <c r="M42" s="12" t="e">
        <f t="shared" si="24"/>
        <v>#REF!</v>
      </c>
      <c r="N42" s="12" t="e">
        <f t="shared" si="24"/>
        <v>#REF!</v>
      </c>
      <c r="O42" s="12" t="e">
        <f t="shared" si="24"/>
        <v>#REF!</v>
      </c>
      <c r="P42" s="12" t="e">
        <f t="shared" si="24"/>
        <v>#REF!</v>
      </c>
      <c r="Q42" s="12" t="e">
        <f t="shared" si="24"/>
        <v>#REF!</v>
      </c>
      <c r="R42" s="12" t="e">
        <f t="shared" si="24"/>
        <v>#REF!</v>
      </c>
      <c r="S42" s="12" t="e">
        <f t="shared" si="24"/>
        <v>#REF!</v>
      </c>
      <c r="T42" s="12" t="e">
        <f t="shared" si="24"/>
        <v>#REF!</v>
      </c>
      <c r="U42" s="12" t="e">
        <f t="shared" si="24"/>
        <v>#REF!</v>
      </c>
      <c r="V42" s="12" t="e">
        <f t="shared" si="24"/>
        <v>#REF!</v>
      </c>
      <c r="W42" s="12" t="e">
        <f t="shared" si="24"/>
        <v>#REF!</v>
      </c>
      <c r="X42" s="12" t="e">
        <f t="shared" si="24"/>
        <v>#REF!</v>
      </c>
      <c r="Y42" s="12" t="e">
        <f t="shared" si="24"/>
        <v>#REF!</v>
      </c>
      <c r="Z42" s="12" t="e">
        <f t="shared" si="24"/>
        <v>#REF!</v>
      </c>
      <c r="AA42" s="12" t="e">
        <f t="shared" si="24"/>
        <v>#REF!</v>
      </c>
      <c r="AB42" s="12" t="e">
        <f t="shared" si="24"/>
        <v>#REF!</v>
      </c>
      <c r="AC42" s="12" t="e">
        <f t="shared" si="24"/>
        <v>#REF!</v>
      </c>
      <c r="AD42" s="12" t="e">
        <f t="shared" si="24"/>
        <v>#REF!</v>
      </c>
      <c r="AE42" s="12" t="e">
        <f t="shared" si="24"/>
        <v>#REF!</v>
      </c>
      <c r="AF42" s="12">
        <f t="shared" si="24"/>
        <v>19958</v>
      </c>
      <c r="AG42" s="12">
        <f t="shared" si="24"/>
        <v>19958</v>
      </c>
      <c r="AH42" s="12">
        <f t="shared" si="24"/>
        <v>19958</v>
      </c>
      <c r="AI42" s="12">
        <f t="shared" si="24"/>
        <v>16048</v>
      </c>
      <c r="AJ42" s="12">
        <f t="shared" si="24"/>
        <v>16048</v>
      </c>
      <c r="AK42" s="12">
        <f t="shared" si="24"/>
        <v>17323</v>
      </c>
      <c r="AL42" s="12">
        <f t="shared" si="24"/>
        <v>17323</v>
      </c>
      <c r="AM42" s="12">
        <f t="shared" si="24"/>
        <v>16473</v>
      </c>
      <c r="AN42" s="12">
        <f t="shared" si="24"/>
        <v>16473</v>
      </c>
      <c r="AO42" s="12">
        <f t="shared" si="24"/>
        <v>14773</v>
      </c>
      <c r="AP42" s="12">
        <f t="shared" si="24"/>
        <v>16473</v>
      </c>
      <c r="AQ42" s="12">
        <f t="shared" si="24"/>
        <v>16473</v>
      </c>
      <c r="AR42" s="12">
        <f t="shared" si="24"/>
        <v>16473</v>
      </c>
      <c r="AS42" s="12">
        <f t="shared" si="24"/>
        <v>15623</v>
      </c>
      <c r="AT42" s="12">
        <f t="shared" si="24"/>
        <v>15623</v>
      </c>
      <c r="AU42" s="12">
        <f t="shared" si="24"/>
        <v>14348</v>
      </c>
      <c r="AV42" s="12">
        <f t="shared" si="24"/>
        <v>13498</v>
      </c>
      <c r="AW42" s="12">
        <f t="shared" si="24"/>
        <v>13498</v>
      </c>
      <c r="AX42" s="12">
        <f t="shared" si="24"/>
        <v>13498</v>
      </c>
      <c r="AY42" s="12">
        <f t="shared" si="24"/>
        <v>13498</v>
      </c>
      <c r="AZ42" s="12">
        <f t="shared" si="24"/>
        <v>13498</v>
      </c>
      <c r="BA42" s="12">
        <f t="shared" ref="BA42:DL42" si="25">ROUNDUP(BA14*0.85,)+25</f>
        <v>13498</v>
      </c>
      <c r="BB42" s="12">
        <f t="shared" si="25"/>
        <v>13498</v>
      </c>
      <c r="BC42" s="12">
        <f t="shared" si="25"/>
        <v>12945</v>
      </c>
      <c r="BD42" s="12">
        <f t="shared" si="25"/>
        <v>12945</v>
      </c>
      <c r="BE42" s="12">
        <f t="shared" si="25"/>
        <v>12945</v>
      </c>
      <c r="BF42" s="12">
        <f t="shared" si="25"/>
        <v>12903</v>
      </c>
      <c r="BG42" s="12">
        <f t="shared" si="25"/>
        <v>12903</v>
      </c>
      <c r="BH42" s="12">
        <f t="shared" si="25"/>
        <v>12903</v>
      </c>
      <c r="BI42" s="12">
        <f t="shared" si="25"/>
        <v>12903</v>
      </c>
      <c r="BJ42" s="12">
        <f t="shared" si="25"/>
        <v>12393</v>
      </c>
      <c r="BK42" s="12">
        <f t="shared" si="25"/>
        <v>12393</v>
      </c>
      <c r="BL42" s="12">
        <f t="shared" si="25"/>
        <v>12393</v>
      </c>
      <c r="BM42" s="12">
        <f t="shared" si="25"/>
        <v>12393</v>
      </c>
      <c r="BN42" s="12">
        <f t="shared" si="25"/>
        <v>12393</v>
      </c>
      <c r="BO42" s="12">
        <f t="shared" si="25"/>
        <v>13498</v>
      </c>
      <c r="BP42" s="12">
        <f t="shared" si="25"/>
        <v>13498</v>
      </c>
      <c r="BQ42" s="12">
        <f t="shared" si="25"/>
        <v>12393</v>
      </c>
      <c r="BR42" s="12">
        <f t="shared" si="25"/>
        <v>12393</v>
      </c>
      <c r="BS42" s="12">
        <f t="shared" si="25"/>
        <v>12393</v>
      </c>
      <c r="BT42" s="12">
        <f t="shared" si="25"/>
        <v>12393</v>
      </c>
      <c r="BU42" s="12">
        <f t="shared" si="25"/>
        <v>12393</v>
      </c>
      <c r="BV42" s="12">
        <f t="shared" si="25"/>
        <v>12903</v>
      </c>
      <c r="BW42" s="12">
        <f t="shared" si="25"/>
        <v>12903</v>
      </c>
      <c r="BX42" s="12">
        <f t="shared" si="25"/>
        <v>12648</v>
      </c>
      <c r="BY42" s="12">
        <f t="shared" si="25"/>
        <v>12648</v>
      </c>
      <c r="BZ42" s="12">
        <f t="shared" si="25"/>
        <v>12648</v>
      </c>
      <c r="CA42" s="12">
        <f t="shared" si="25"/>
        <v>12648</v>
      </c>
      <c r="CB42" s="12">
        <f t="shared" si="25"/>
        <v>12648</v>
      </c>
      <c r="CC42" s="12">
        <f t="shared" si="25"/>
        <v>13158</v>
      </c>
      <c r="CD42" s="12">
        <f t="shared" si="25"/>
        <v>13158</v>
      </c>
      <c r="CE42" s="12">
        <f t="shared" si="25"/>
        <v>13158</v>
      </c>
      <c r="CF42" s="12">
        <f t="shared" si="25"/>
        <v>12393</v>
      </c>
      <c r="CG42" s="12">
        <f t="shared" si="25"/>
        <v>12393</v>
      </c>
      <c r="CH42" s="12">
        <f t="shared" si="25"/>
        <v>12393</v>
      </c>
      <c r="CI42" s="12">
        <f t="shared" si="25"/>
        <v>13923</v>
      </c>
      <c r="CJ42" s="12">
        <f t="shared" si="25"/>
        <v>13923</v>
      </c>
      <c r="CK42" s="12">
        <f t="shared" si="25"/>
        <v>13923</v>
      </c>
      <c r="CL42" s="12">
        <f t="shared" si="25"/>
        <v>13158</v>
      </c>
      <c r="CM42" s="12">
        <f t="shared" si="25"/>
        <v>13158</v>
      </c>
      <c r="CN42" s="12">
        <f t="shared" si="25"/>
        <v>13158</v>
      </c>
      <c r="CO42" s="12">
        <f t="shared" si="25"/>
        <v>13158</v>
      </c>
      <c r="CP42" s="12">
        <f t="shared" si="25"/>
        <v>13158</v>
      </c>
      <c r="CQ42" s="12">
        <f t="shared" si="25"/>
        <v>13923</v>
      </c>
      <c r="CR42" s="12">
        <f t="shared" si="25"/>
        <v>13923</v>
      </c>
      <c r="CS42" s="12">
        <f t="shared" si="25"/>
        <v>13923</v>
      </c>
      <c r="CT42" s="12">
        <f t="shared" si="25"/>
        <v>12648</v>
      </c>
      <c r="CU42" s="12">
        <f t="shared" si="25"/>
        <v>12648</v>
      </c>
      <c r="CV42" s="12">
        <f t="shared" si="25"/>
        <v>12648</v>
      </c>
      <c r="CW42" s="12">
        <f t="shared" si="25"/>
        <v>12648</v>
      </c>
      <c r="CX42" s="12">
        <f t="shared" si="25"/>
        <v>12903</v>
      </c>
      <c r="CY42" s="12">
        <f t="shared" si="25"/>
        <v>12903</v>
      </c>
      <c r="CZ42" s="12">
        <f t="shared" si="25"/>
        <v>12648</v>
      </c>
      <c r="DA42" s="12">
        <f t="shared" si="25"/>
        <v>12648</v>
      </c>
      <c r="DB42" s="12">
        <f t="shared" si="25"/>
        <v>12648</v>
      </c>
      <c r="DC42" s="12">
        <f t="shared" si="25"/>
        <v>12648</v>
      </c>
      <c r="DD42" s="12">
        <f t="shared" si="25"/>
        <v>12648</v>
      </c>
      <c r="DE42" s="12">
        <f t="shared" si="25"/>
        <v>12903</v>
      </c>
      <c r="DF42" s="12">
        <f t="shared" si="25"/>
        <v>12903</v>
      </c>
      <c r="DG42" s="12">
        <f t="shared" si="25"/>
        <v>12648</v>
      </c>
      <c r="DH42" s="12">
        <f t="shared" si="25"/>
        <v>12648</v>
      </c>
      <c r="DI42" s="12">
        <f t="shared" si="25"/>
        <v>12648</v>
      </c>
      <c r="DJ42" s="12">
        <f t="shared" si="25"/>
        <v>12648</v>
      </c>
      <c r="DK42" s="12">
        <f t="shared" si="25"/>
        <v>12648</v>
      </c>
      <c r="DL42" s="12">
        <f t="shared" si="25"/>
        <v>12903</v>
      </c>
      <c r="DM42" s="12">
        <f t="shared" ref="DM42:FX42" si="26">ROUNDUP(DM14*0.85,)+25</f>
        <v>12903</v>
      </c>
      <c r="DN42" s="12">
        <f t="shared" si="26"/>
        <v>12903</v>
      </c>
      <c r="DO42" s="12">
        <f t="shared" si="26"/>
        <v>12903</v>
      </c>
      <c r="DP42" s="12">
        <f t="shared" si="26"/>
        <v>12903</v>
      </c>
      <c r="DQ42" s="12">
        <f t="shared" si="26"/>
        <v>12903</v>
      </c>
      <c r="DR42" s="12">
        <f t="shared" si="26"/>
        <v>12903</v>
      </c>
      <c r="DS42" s="12">
        <f t="shared" si="26"/>
        <v>16473</v>
      </c>
      <c r="DT42" s="12">
        <f t="shared" si="26"/>
        <v>16473</v>
      </c>
      <c r="DU42" s="182">
        <f t="shared" si="26"/>
        <v>16473</v>
      </c>
      <c r="DV42" s="182">
        <f t="shared" si="26"/>
        <v>16473</v>
      </c>
      <c r="DW42" s="182">
        <f t="shared" si="26"/>
        <v>16473</v>
      </c>
      <c r="DX42" s="182">
        <f t="shared" si="26"/>
        <v>16473</v>
      </c>
      <c r="DY42" s="182">
        <f t="shared" si="26"/>
        <v>16473</v>
      </c>
      <c r="DZ42" s="12">
        <f t="shared" si="26"/>
        <v>16473</v>
      </c>
      <c r="EA42" s="12">
        <f t="shared" si="26"/>
        <v>16473</v>
      </c>
      <c r="EB42" s="12">
        <f t="shared" si="26"/>
        <v>18173</v>
      </c>
      <c r="EC42" s="12">
        <f t="shared" si="26"/>
        <v>18173</v>
      </c>
      <c r="ED42" s="12">
        <f t="shared" si="26"/>
        <v>18173</v>
      </c>
      <c r="EE42" s="12">
        <f t="shared" si="26"/>
        <v>18173</v>
      </c>
      <c r="EF42" s="12">
        <f t="shared" si="26"/>
        <v>18173</v>
      </c>
      <c r="EG42" s="12">
        <f t="shared" si="26"/>
        <v>18173</v>
      </c>
      <c r="EH42" s="12">
        <f t="shared" si="26"/>
        <v>18173</v>
      </c>
      <c r="EI42" s="12">
        <f t="shared" si="26"/>
        <v>16473</v>
      </c>
      <c r="EJ42" s="12">
        <f t="shared" si="26"/>
        <v>16473</v>
      </c>
      <c r="EK42" s="12">
        <f t="shared" si="26"/>
        <v>16473</v>
      </c>
      <c r="EL42" s="12">
        <f t="shared" si="26"/>
        <v>16473</v>
      </c>
      <c r="EM42" s="12">
        <f t="shared" si="26"/>
        <v>16473</v>
      </c>
      <c r="EN42" s="12">
        <f t="shared" si="26"/>
        <v>16473</v>
      </c>
      <c r="EO42" s="12">
        <f t="shared" si="26"/>
        <v>16473</v>
      </c>
      <c r="EP42" s="12">
        <f t="shared" si="26"/>
        <v>16473</v>
      </c>
      <c r="EQ42" s="12">
        <f t="shared" si="26"/>
        <v>17323</v>
      </c>
      <c r="ER42" s="12">
        <f t="shared" si="26"/>
        <v>17323</v>
      </c>
      <c r="ES42" s="12">
        <f t="shared" si="26"/>
        <v>17323</v>
      </c>
      <c r="ET42" s="12">
        <f t="shared" si="26"/>
        <v>17323</v>
      </c>
      <c r="EU42" s="12">
        <f t="shared" si="26"/>
        <v>17323</v>
      </c>
      <c r="EV42" s="12">
        <f t="shared" si="26"/>
        <v>17323</v>
      </c>
      <c r="EW42" s="12">
        <f t="shared" si="26"/>
        <v>17323</v>
      </c>
      <c r="EX42" s="12">
        <f t="shared" si="26"/>
        <v>17323</v>
      </c>
      <c r="EY42" s="12">
        <f t="shared" si="26"/>
        <v>17323</v>
      </c>
      <c r="EZ42" s="12">
        <f t="shared" si="26"/>
        <v>17323</v>
      </c>
      <c r="FA42" s="12">
        <f t="shared" si="26"/>
        <v>17323</v>
      </c>
      <c r="FB42" s="12">
        <f t="shared" si="26"/>
        <v>17323</v>
      </c>
      <c r="FC42" s="12">
        <f t="shared" si="26"/>
        <v>17323</v>
      </c>
      <c r="FD42" s="12">
        <f t="shared" si="26"/>
        <v>17323</v>
      </c>
      <c r="FE42" s="12">
        <f t="shared" si="26"/>
        <v>14773</v>
      </c>
      <c r="FF42" s="12">
        <f t="shared" si="26"/>
        <v>14773</v>
      </c>
      <c r="FG42" s="12">
        <f t="shared" si="26"/>
        <v>14773</v>
      </c>
      <c r="FH42" s="12">
        <f t="shared" si="26"/>
        <v>14773</v>
      </c>
      <c r="FI42" s="12">
        <f t="shared" si="26"/>
        <v>15198</v>
      </c>
      <c r="FJ42" s="12">
        <f t="shared" si="26"/>
        <v>15198</v>
      </c>
      <c r="FK42" s="12">
        <f t="shared" si="26"/>
        <v>14773</v>
      </c>
      <c r="FL42" s="12">
        <f t="shared" si="26"/>
        <v>14773</v>
      </c>
      <c r="FM42" s="12">
        <f t="shared" si="26"/>
        <v>14773</v>
      </c>
      <c r="FN42" s="12">
        <f t="shared" si="26"/>
        <v>14773</v>
      </c>
      <c r="FO42" s="12">
        <f t="shared" si="26"/>
        <v>14773</v>
      </c>
      <c r="FP42" s="12">
        <f t="shared" si="26"/>
        <v>15198</v>
      </c>
      <c r="FQ42" s="12">
        <f t="shared" si="26"/>
        <v>15198</v>
      </c>
      <c r="FR42" s="12">
        <f t="shared" si="26"/>
        <v>14773</v>
      </c>
      <c r="FS42" s="12">
        <f t="shared" si="26"/>
        <v>14773</v>
      </c>
      <c r="FT42" s="12">
        <f t="shared" si="26"/>
        <v>14773</v>
      </c>
      <c r="FU42" s="12">
        <f t="shared" si="26"/>
        <v>14773</v>
      </c>
      <c r="FV42" s="12">
        <f t="shared" si="26"/>
        <v>14773</v>
      </c>
      <c r="FW42" s="12">
        <f t="shared" si="26"/>
        <v>15198</v>
      </c>
      <c r="FX42" s="12">
        <f t="shared" si="26"/>
        <v>15198</v>
      </c>
      <c r="FY42" s="12">
        <f t="shared" ref="FY42:IF42" si="27">ROUNDUP(FY14*0.85,)+25</f>
        <v>14773</v>
      </c>
      <c r="FZ42" s="12">
        <f t="shared" si="27"/>
        <v>14773</v>
      </c>
      <c r="GA42" s="12">
        <f t="shared" si="27"/>
        <v>14773</v>
      </c>
      <c r="GB42" s="12">
        <f t="shared" si="27"/>
        <v>14773</v>
      </c>
      <c r="GC42" s="12">
        <f t="shared" si="27"/>
        <v>14773</v>
      </c>
      <c r="GD42" s="12">
        <f t="shared" si="27"/>
        <v>15198</v>
      </c>
      <c r="GE42" s="12">
        <f t="shared" si="27"/>
        <v>15198</v>
      </c>
      <c r="GF42" s="12">
        <f t="shared" si="27"/>
        <v>14773</v>
      </c>
      <c r="GG42" s="12">
        <f t="shared" si="27"/>
        <v>14773</v>
      </c>
      <c r="GH42" s="12">
        <f t="shared" si="27"/>
        <v>14773</v>
      </c>
      <c r="GI42" s="12">
        <f t="shared" si="27"/>
        <v>14773</v>
      </c>
      <c r="GJ42" s="12">
        <f t="shared" si="27"/>
        <v>14773</v>
      </c>
      <c r="GK42" s="12">
        <f t="shared" si="27"/>
        <v>15198</v>
      </c>
      <c r="GL42" s="12">
        <f t="shared" si="27"/>
        <v>15198</v>
      </c>
      <c r="GM42" s="12">
        <f t="shared" si="27"/>
        <v>14773</v>
      </c>
      <c r="GN42" s="12">
        <f t="shared" si="27"/>
        <v>14773</v>
      </c>
      <c r="GO42" s="12">
        <f t="shared" si="27"/>
        <v>14773</v>
      </c>
      <c r="GP42" s="12">
        <f t="shared" si="27"/>
        <v>14773</v>
      </c>
      <c r="GQ42" s="12">
        <f t="shared" si="27"/>
        <v>14773</v>
      </c>
      <c r="GR42" s="12">
        <f t="shared" si="27"/>
        <v>14773</v>
      </c>
      <c r="GS42" s="12">
        <f t="shared" si="27"/>
        <v>14773</v>
      </c>
      <c r="GT42" s="12">
        <f t="shared" si="27"/>
        <v>13923</v>
      </c>
      <c r="GU42" s="12">
        <f t="shared" si="27"/>
        <v>13923</v>
      </c>
      <c r="GV42" s="12">
        <f t="shared" si="27"/>
        <v>13923</v>
      </c>
      <c r="GW42" s="12">
        <f t="shared" si="27"/>
        <v>13923</v>
      </c>
      <c r="GX42" s="12">
        <f t="shared" si="27"/>
        <v>13923</v>
      </c>
      <c r="GY42" s="12">
        <f t="shared" si="27"/>
        <v>14348</v>
      </c>
      <c r="GZ42" s="12">
        <f t="shared" si="27"/>
        <v>14348</v>
      </c>
      <c r="HA42" s="12">
        <f t="shared" si="27"/>
        <v>13498</v>
      </c>
      <c r="HB42" s="12">
        <f t="shared" si="27"/>
        <v>13498</v>
      </c>
      <c r="HC42" s="12">
        <f t="shared" si="27"/>
        <v>13498</v>
      </c>
      <c r="HD42" s="12">
        <f t="shared" si="27"/>
        <v>13498</v>
      </c>
      <c r="HE42" s="12">
        <f t="shared" si="27"/>
        <v>13498</v>
      </c>
      <c r="HF42" s="12">
        <f t="shared" si="27"/>
        <v>13923</v>
      </c>
      <c r="HG42" s="12">
        <f t="shared" si="27"/>
        <v>13923</v>
      </c>
      <c r="HH42" s="12">
        <f t="shared" si="27"/>
        <v>13923</v>
      </c>
      <c r="HI42" s="12">
        <f t="shared" si="27"/>
        <v>13923</v>
      </c>
      <c r="HJ42" s="12">
        <f t="shared" si="27"/>
        <v>13923</v>
      </c>
      <c r="HK42" s="12">
        <f t="shared" si="27"/>
        <v>13923</v>
      </c>
      <c r="HL42" s="12">
        <f t="shared" si="27"/>
        <v>13923</v>
      </c>
      <c r="HM42" s="12">
        <f t="shared" si="27"/>
        <v>14348</v>
      </c>
      <c r="HN42" s="12">
        <f t="shared" si="27"/>
        <v>14348</v>
      </c>
      <c r="HO42" s="12">
        <f t="shared" si="27"/>
        <v>13923</v>
      </c>
      <c r="HP42" s="12">
        <f t="shared" si="27"/>
        <v>13923</v>
      </c>
      <c r="HQ42" s="12">
        <f t="shared" si="27"/>
        <v>13923</v>
      </c>
      <c r="HR42" s="12">
        <f t="shared" si="27"/>
        <v>13923</v>
      </c>
      <c r="HS42" s="12">
        <f t="shared" si="27"/>
        <v>13923</v>
      </c>
      <c r="HT42" s="12">
        <f t="shared" si="27"/>
        <v>14348</v>
      </c>
      <c r="HU42" s="12">
        <f t="shared" si="27"/>
        <v>14348</v>
      </c>
      <c r="HV42" s="12">
        <f t="shared" si="27"/>
        <v>13923</v>
      </c>
      <c r="HW42" s="12">
        <f t="shared" si="27"/>
        <v>13923</v>
      </c>
      <c r="HX42" s="12">
        <f t="shared" si="27"/>
        <v>13923</v>
      </c>
      <c r="HY42" s="12">
        <f t="shared" si="27"/>
        <v>13923</v>
      </c>
      <c r="HZ42" s="12">
        <f t="shared" si="27"/>
        <v>13923</v>
      </c>
      <c r="IA42" s="12">
        <f t="shared" si="27"/>
        <v>13923</v>
      </c>
      <c r="IB42" s="12">
        <f t="shared" si="27"/>
        <v>13923</v>
      </c>
      <c r="IC42" s="12">
        <f t="shared" si="27"/>
        <v>13923</v>
      </c>
      <c r="ID42" s="12">
        <f t="shared" si="27"/>
        <v>13923</v>
      </c>
      <c r="IE42" s="12">
        <f t="shared" si="27"/>
        <v>13923</v>
      </c>
      <c r="IF42" s="12">
        <f t="shared" si="27"/>
        <v>13923</v>
      </c>
    </row>
    <row r="43" spans="1:240" s="3" customFormat="1" ht="12" customHeight="1">
      <c r="A43" s="12" t="s">
        <v>121</v>
      </c>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186"/>
      <c r="DV43" s="186"/>
      <c r="DW43" s="186"/>
      <c r="DX43" s="186"/>
      <c r="DY43" s="186"/>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row>
    <row r="44" spans="1:240" s="3" customFormat="1" ht="12" customHeight="1">
      <c r="A44" s="13">
        <v>1</v>
      </c>
      <c r="B44" s="12" t="e">
        <f t="shared" ref="B44:AZ44" si="28">ROUNDUP(B16*0.85,)+25</f>
        <v>#REF!</v>
      </c>
      <c r="C44" s="12" t="e">
        <f t="shared" si="28"/>
        <v>#REF!</v>
      </c>
      <c r="D44" s="12" t="e">
        <f t="shared" si="28"/>
        <v>#REF!</v>
      </c>
      <c r="E44" s="12" t="e">
        <f t="shared" si="28"/>
        <v>#REF!</v>
      </c>
      <c r="F44" s="12" t="e">
        <f t="shared" si="28"/>
        <v>#REF!</v>
      </c>
      <c r="G44" s="12" t="e">
        <f t="shared" si="28"/>
        <v>#REF!</v>
      </c>
      <c r="H44" s="12" t="e">
        <f t="shared" si="28"/>
        <v>#REF!</v>
      </c>
      <c r="I44" s="12" t="e">
        <f t="shared" si="28"/>
        <v>#REF!</v>
      </c>
      <c r="J44" s="12" t="e">
        <f t="shared" si="28"/>
        <v>#REF!</v>
      </c>
      <c r="K44" s="12" t="e">
        <f t="shared" si="28"/>
        <v>#REF!</v>
      </c>
      <c r="L44" s="12" t="e">
        <f t="shared" si="28"/>
        <v>#REF!</v>
      </c>
      <c r="M44" s="12" t="e">
        <f t="shared" si="28"/>
        <v>#REF!</v>
      </c>
      <c r="N44" s="12" t="e">
        <f t="shared" si="28"/>
        <v>#REF!</v>
      </c>
      <c r="O44" s="12" t="e">
        <f t="shared" si="28"/>
        <v>#REF!</v>
      </c>
      <c r="P44" s="12" t="e">
        <f t="shared" si="28"/>
        <v>#REF!</v>
      </c>
      <c r="Q44" s="12" t="e">
        <f t="shared" si="28"/>
        <v>#REF!</v>
      </c>
      <c r="R44" s="12" t="e">
        <f t="shared" si="28"/>
        <v>#REF!</v>
      </c>
      <c r="S44" s="12" t="e">
        <f t="shared" si="28"/>
        <v>#REF!</v>
      </c>
      <c r="T44" s="12" t="e">
        <f t="shared" si="28"/>
        <v>#REF!</v>
      </c>
      <c r="U44" s="12" t="e">
        <f t="shared" si="28"/>
        <v>#REF!</v>
      </c>
      <c r="V44" s="12" t="e">
        <f t="shared" si="28"/>
        <v>#REF!</v>
      </c>
      <c r="W44" s="12" t="e">
        <f t="shared" si="28"/>
        <v>#REF!</v>
      </c>
      <c r="X44" s="12" t="e">
        <f t="shared" si="28"/>
        <v>#REF!</v>
      </c>
      <c r="Y44" s="12" t="e">
        <f t="shared" si="28"/>
        <v>#REF!</v>
      </c>
      <c r="Z44" s="12" t="e">
        <f t="shared" si="28"/>
        <v>#REF!</v>
      </c>
      <c r="AA44" s="12" t="e">
        <f t="shared" si="28"/>
        <v>#REF!</v>
      </c>
      <c r="AB44" s="12" t="e">
        <f t="shared" si="28"/>
        <v>#REF!</v>
      </c>
      <c r="AC44" s="12" t="e">
        <f t="shared" si="28"/>
        <v>#REF!</v>
      </c>
      <c r="AD44" s="12" t="e">
        <f t="shared" si="28"/>
        <v>#REF!</v>
      </c>
      <c r="AE44" s="12" t="e">
        <f t="shared" si="28"/>
        <v>#REF!</v>
      </c>
      <c r="AF44" s="12">
        <f t="shared" si="28"/>
        <v>20425</v>
      </c>
      <c r="AG44" s="12">
        <f t="shared" si="28"/>
        <v>20425</v>
      </c>
      <c r="AH44" s="12">
        <f t="shared" si="28"/>
        <v>20425</v>
      </c>
      <c r="AI44" s="12">
        <f t="shared" si="28"/>
        <v>15070</v>
      </c>
      <c r="AJ44" s="12">
        <f t="shared" si="28"/>
        <v>15070</v>
      </c>
      <c r="AK44" s="12">
        <f t="shared" si="28"/>
        <v>16345</v>
      </c>
      <c r="AL44" s="12">
        <f t="shared" si="28"/>
        <v>16345</v>
      </c>
      <c r="AM44" s="12">
        <f t="shared" si="28"/>
        <v>15495</v>
      </c>
      <c r="AN44" s="12">
        <f t="shared" si="28"/>
        <v>15495</v>
      </c>
      <c r="AO44" s="12">
        <f t="shared" si="28"/>
        <v>13795</v>
      </c>
      <c r="AP44" s="12">
        <f t="shared" si="28"/>
        <v>15495</v>
      </c>
      <c r="AQ44" s="12">
        <f t="shared" si="28"/>
        <v>15495</v>
      </c>
      <c r="AR44" s="12">
        <f t="shared" si="28"/>
        <v>15495</v>
      </c>
      <c r="AS44" s="12">
        <f t="shared" si="28"/>
        <v>14645</v>
      </c>
      <c r="AT44" s="12">
        <f t="shared" si="28"/>
        <v>14645</v>
      </c>
      <c r="AU44" s="12">
        <f t="shared" si="28"/>
        <v>13370</v>
      </c>
      <c r="AV44" s="12">
        <f t="shared" si="28"/>
        <v>12520</v>
      </c>
      <c r="AW44" s="12">
        <f t="shared" si="28"/>
        <v>12520</v>
      </c>
      <c r="AX44" s="12">
        <f t="shared" si="28"/>
        <v>12520</v>
      </c>
      <c r="AY44" s="12">
        <f t="shared" si="28"/>
        <v>12520</v>
      </c>
      <c r="AZ44" s="12">
        <f t="shared" si="28"/>
        <v>12520</v>
      </c>
      <c r="BA44" s="12">
        <f t="shared" ref="BA44:DL44" si="29">ROUNDUP(BA16*0.85,)+25</f>
        <v>12520</v>
      </c>
      <c r="BB44" s="12">
        <f t="shared" si="29"/>
        <v>12520</v>
      </c>
      <c r="BC44" s="12">
        <f t="shared" si="29"/>
        <v>11968</v>
      </c>
      <c r="BD44" s="12">
        <f t="shared" si="29"/>
        <v>11968</v>
      </c>
      <c r="BE44" s="12">
        <f t="shared" si="29"/>
        <v>11968</v>
      </c>
      <c r="BF44" s="12">
        <f t="shared" si="29"/>
        <v>12605</v>
      </c>
      <c r="BG44" s="12">
        <f t="shared" si="29"/>
        <v>12605</v>
      </c>
      <c r="BH44" s="12">
        <f t="shared" si="29"/>
        <v>12605</v>
      </c>
      <c r="BI44" s="12">
        <f t="shared" si="29"/>
        <v>12605</v>
      </c>
      <c r="BJ44" s="12">
        <f t="shared" si="29"/>
        <v>12095</v>
      </c>
      <c r="BK44" s="12">
        <f t="shared" si="29"/>
        <v>12095</v>
      </c>
      <c r="BL44" s="12">
        <f t="shared" si="29"/>
        <v>12095</v>
      </c>
      <c r="BM44" s="12">
        <f t="shared" si="29"/>
        <v>12095</v>
      </c>
      <c r="BN44" s="12">
        <f t="shared" si="29"/>
        <v>12095</v>
      </c>
      <c r="BO44" s="12">
        <f t="shared" si="29"/>
        <v>13200</v>
      </c>
      <c r="BP44" s="12">
        <f t="shared" si="29"/>
        <v>13200</v>
      </c>
      <c r="BQ44" s="12">
        <f t="shared" si="29"/>
        <v>12095</v>
      </c>
      <c r="BR44" s="12">
        <f t="shared" si="29"/>
        <v>12095</v>
      </c>
      <c r="BS44" s="12">
        <f t="shared" si="29"/>
        <v>12095</v>
      </c>
      <c r="BT44" s="12">
        <f t="shared" si="29"/>
        <v>12095</v>
      </c>
      <c r="BU44" s="12">
        <f t="shared" si="29"/>
        <v>12095</v>
      </c>
      <c r="BV44" s="12">
        <f t="shared" si="29"/>
        <v>12605</v>
      </c>
      <c r="BW44" s="12">
        <f t="shared" si="29"/>
        <v>12605</v>
      </c>
      <c r="BX44" s="12">
        <f t="shared" si="29"/>
        <v>12350</v>
      </c>
      <c r="BY44" s="12">
        <f t="shared" si="29"/>
        <v>12350</v>
      </c>
      <c r="BZ44" s="12">
        <f t="shared" si="29"/>
        <v>12350</v>
      </c>
      <c r="CA44" s="12">
        <f t="shared" si="29"/>
        <v>12350</v>
      </c>
      <c r="CB44" s="12">
        <f t="shared" si="29"/>
        <v>12350</v>
      </c>
      <c r="CC44" s="12">
        <f t="shared" si="29"/>
        <v>12860</v>
      </c>
      <c r="CD44" s="12">
        <f t="shared" si="29"/>
        <v>12860</v>
      </c>
      <c r="CE44" s="12">
        <f t="shared" si="29"/>
        <v>12860</v>
      </c>
      <c r="CF44" s="12">
        <f t="shared" si="29"/>
        <v>12095</v>
      </c>
      <c r="CG44" s="12">
        <f t="shared" si="29"/>
        <v>12095</v>
      </c>
      <c r="CH44" s="12">
        <f t="shared" si="29"/>
        <v>12095</v>
      </c>
      <c r="CI44" s="12">
        <f t="shared" si="29"/>
        <v>13625</v>
      </c>
      <c r="CJ44" s="12">
        <f t="shared" si="29"/>
        <v>13625</v>
      </c>
      <c r="CK44" s="12">
        <f t="shared" si="29"/>
        <v>13625</v>
      </c>
      <c r="CL44" s="12">
        <f t="shared" si="29"/>
        <v>12860</v>
      </c>
      <c r="CM44" s="12">
        <f t="shared" si="29"/>
        <v>12860</v>
      </c>
      <c r="CN44" s="12">
        <f t="shared" si="29"/>
        <v>12860</v>
      </c>
      <c r="CO44" s="12">
        <f t="shared" si="29"/>
        <v>12860</v>
      </c>
      <c r="CP44" s="12">
        <f t="shared" si="29"/>
        <v>12860</v>
      </c>
      <c r="CQ44" s="12">
        <f t="shared" si="29"/>
        <v>13625</v>
      </c>
      <c r="CR44" s="12">
        <f t="shared" si="29"/>
        <v>13625</v>
      </c>
      <c r="CS44" s="12">
        <f t="shared" si="29"/>
        <v>13625</v>
      </c>
      <c r="CT44" s="12">
        <f t="shared" si="29"/>
        <v>12350</v>
      </c>
      <c r="CU44" s="12">
        <f t="shared" si="29"/>
        <v>12350</v>
      </c>
      <c r="CV44" s="12">
        <f t="shared" si="29"/>
        <v>12350</v>
      </c>
      <c r="CW44" s="12">
        <f t="shared" si="29"/>
        <v>12350</v>
      </c>
      <c r="CX44" s="12">
        <f t="shared" si="29"/>
        <v>12605</v>
      </c>
      <c r="CY44" s="12">
        <f t="shared" si="29"/>
        <v>12605</v>
      </c>
      <c r="CZ44" s="12">
        <f t="shared" si="29"/>
        <v>12350</v>
      </c>
      <c r="DA44" s="12">
        <f t="shared" si="29"/>
        <v>12350</v>
      </c>
      <c r="DB44" s="12">
        <f t="shared" si="29"/>
        <v>12350</v>
      </c>
      <c r="DC44" s="12">
        <f t="shared" si="29"/>
        <v>12350</v>
      </c>
      <c r="DD44" s="12">
        <f t="shared" si="29"/>
        <v>12350</v>
      </c>
      <c r="DE44" s="12">
        <f t="shared" si="29"/>
        <v>12605</v>
      </c>
      <c r="DF44" s="12">
        <f t="shared" si="29"/>
        <v>12605</v>
      </c>
      <c r="DG44" s="12">
        <f t="shared" si="29"/>
        <v>12350</v>
      </c>
      <c r="DH44" s="12">
        <f t="shared" si="29"/>
        <v>12350</v>
      </c>
      <c r="DI44" s="12">
        <f t="shared" si="29"/>
        <v>12350</v>
      </c>
      <c r="DJ44" s="12">
        <f t="shared" si="29"/>
        <v>12350</v>
      </c>
      <c r="DK44" s="12">
        <f t="shared" si="29"/>
        <v>12350</v>
      </c>
      <c r="DL44" s="12">
        <f t="shared" si="29"/>
        <v>12605</v>
      </c>
      <c r="DM44" s="12">
        <f t="shared" ref="DM44:FX44" si="30">ROUNDUP(DM16*0.85,)+25</f>
        <v>12605</v>
      </c>
      <c r="DN44" s="12">
        <f t="shared" si="30"/>
        <v>12605</v>
      </c>
      <c r="DO44" s="12">
        <f t="shared" si="30"/>
        <v>12605</v>
      </c>
      <c r="DP44" s="12">
        <f t="shared" si="30"/>
        <v>12605</v>
      </c>
      <c r="DQ44" s="12">
        <f t="shared" si="30"/>
        <v>12605</v>
      </c>
      <c r="DR44" s="12">
        <f t="shared" si="30"/>
        <v>12605</v>
      </c>
      <c r="DS44" s="12">
        <f t="shared" si="30"/>
        <v>16175</v>
      </c>
      <c r="DT44" s="12">
        <f t="shared" si="30"/>
        <v>16175</v>
      </c>
      <c r="DU44" s="182">
        <f t="shared" si="30"/>
        <v>16175</v>
      </c>
      <c r="DV44" s="182">
        <f t="shared" si="30"/>
        <v>16175</v>
      </c>
      <c r="DW44" s="182">
        <f t="shared" si="30"/>
        <v>16175</v>
      </c>
      <c r="DX44" s="182">
        <f t="shared" si="30"/>
        <v>16175</v>
      </c>
      <c r="DY44" s="182">
        <f t="shared" si="30"/>
        <v>16175</v>
      </c>
      <c r="DZ44" s="12">
        <f t="shared" si="30"/>
        <v>16175</v>
      </c>
      <c r="EA44" s="12">
        <f t="shared" si="30"/>
        <v>16175</v>
      </c>
      <c r="EB44" s="12">
        <f t="shared" si="30"/>
        <v>17875</v>
      </c>
      <c r="EC44" s="12">
        <f t="shared" si="30"/>
        <v>17875</v>
      </c>
      <c r="ED44" s="12">
        <f t="shared" si="30"/>
        <v>17875</v>
      </c>
      <c r="EE44" s="12">
        <f t="shared" si="30"/>
        <v>17875</v>
      </c>
      <c r="EF44" s="12">
        <f t="shared" si="30"/>
        <v>17875</v>
      </c>
      <c r="EG44" s="12">
        <f t="shared" si="30"/>
        <v>17875</v>
      </c>
      <c r="EH44" s="12">
        <f t="shared" si="30"/>
        <v>17875</v>
      </c>
      <c r="EI44" s="12">
        <f t="shared" si="30"/>
        <v>16175</v>
      </c>
      <c r="EJ44" s="12">
        <f t="shared" si="30"/>
        <v>16175</v>
      </c>
      <c r="EK44" s="12">
        <f t="shared" si="30"/>
        <v>16175</v>
      </c>
      <c r="EL44" s="12">
        <f t="shared" si="30"/>
        <v>16175</v>
      </c>
      <c r="EM44" s="12">
        <f t="shared" si="30"/>
        <v>16175</v>
      </c>
      <c r="EN44" s="12">
        <f t="shared" si="30"/>
        <v>16175</v>
      </c>
      <c r="EO44" s="12">
        <f t="shared" si="30"/>
        <v>16175</v>
      </c>
      <c r="EP44" s="12">
        <f t="shared" si="30"/>
        <v>16175</v>
      </c>
      <c r="EQ44" s="12">
        <f t="shared" si="30"/>
        <v>17025</v>
      </c>
      <c r="ER44" s="12">
        <f t="shared" si="30"/>
        <v>17025</v>
      </c>
      <c r="ES44" s="12">
        <f t="shared" si="30"/>
        <v>17025</v>
      </c>
      <c r="ET44" s="12">
        <f t="shared" si="30"/>
        <v>17025</v>
      </c>
      <c r="EU44" s="12">
        <f t="shared" si="30"/>
        <v>17025</v>
      </c>
      <c r="EV44" s="12">
        <f t="shared" si="30"/>
        <v>17025</v>
      </c>
      <c r="EW44" s="12">
        <f t="shared" si="30"/>
        <v>17025</v>
      </c>
      <c r="EX44" s="12">
        <f t="shared" si="30"/>
        <v>17025</v>
      </c>
      <c r="EY44" s="12">
        <f t="shared" si="30"/>
        <v>17025</v>
      </c>
      <c r="EZ44" s="12">
        <f t="shared" si="30"/>
        <v>17025</v>
      </c>
      <c r="FA44" s="12">
        <f t="shared" si="30"/>
        <v>17025</v>
      </c>
      <c r="FB44" s="12">
        <f t="shared" si="30"/>
        <v>17025</v>
      </c>
      <c r="FC44" s="12">
        <f t="shared" si="30"/>
        <v>17025</v>
      </c>
      <c r="FD44" s="12">
        <f t="shared" si="30"/>
        <v>17025</v>
      </c>
      <c r="FE44" s="12">
        <f t="shared" si="30"/>
        <v>14475</v>
      </c>
      <c r="FF44" s="12">
        <f t="shared" si="30"/>
        <v>14475</v>
      </c>
      <c r="FG44" s="12">
        <f t="shared" si="30"/>
        <v>14475</v>
      </c>
      <c r="FH44" s="12">
        <f t="shared" si="30"/>
        <v>14475</v>
      </c>
      <c r="FI44" s="12">
        <f t="shared" si="30"/>
        <v>14900</v>
      </c>
      <c r="FJ44" s="12">
        <f t="shared" si="30"/>
        <v>14900</v>
      </c>
      <c r="FK44" s="12">
        <f t="shared" si="30"/>
        <v>14475</v>
      </c>
      <c r="FL44" s="12">
        <f t="shared" si="30"/>
        <v>14475</v>
      </c>
      <c r="FM44" s="12">
        <f t="shared" si="30"/>
        <v>14475</v>
      </c>
      <c r="FN44" s="12">
        <f t="shared" si="30"/>
        <v>14475</v>
      </c>
      <c r="FO44" s="12">
        <f t="shared" si="30"/>
        <v>14475</v>
      </c>
      <c r="FP44" s="12">
        <f t="shared" si="30"/>
        <v>14900</v>
      </c>
      <c r="FQ44" s="12">
        <f t="shared" si="30"/>
        <v>14900</v>
      </c>
      <c r="FR44" s="12">
        <f t="shared" si="30"/>
        <v>14475</v>
      </c>
      <c r="FS44" s="12">
        <f t="shared" si="30"/>
        <v>14475</v>
      </c>
      <c r="FT44" s="12">
        <f t="shared" si="30"/>
        <v>14475</v>
      </c>
      <c r="FU44" s="12">
        <f t="shared" si="30"/>
        <v>14475</v>
      </c>
      <c r="FV44" s="12">
        <f t="shared" si="30"/>
        <v>14475</v>
      </c>
      <c r="FW44" s="12">
        <f t="shared" si="30"/>
        <v>14900</v>
      </c>
      <c r="FX44" s="12">
        <f t="shared" si="30"/>
        <v>14900</v>
      </c>
      <c r="FY44" s="12">
        <f t="shared" ref="FY44:IF44" si="31">ROUNDUP(FY16*0.85,)+25</f>
        <v>14475</v>
      </c>
      <c r="FZ44" s="12">
        <f t="shared" si="31"/>
        <v>14475</v>
      </c>
      <c r="GA44" s="12">
        <f t="shared" si="31"/>
        <v>14475</v>
      </c>
      <c r="GB44" s="12">
        <f t="shared" si="31"/>
        <v>14475</v>
      </c>
      <c r="GC44" s="12">
        <f t="shared" si="31"/>
        <v>14475</v>
      </c>
      <c r="GD44" s="12">
        <f t="shared" si="31"/>
        <v>14900</v>
      </c>
      <c r="GE44" s="12">
        <f t="shared" si="31"/>
        <v>14900</v>
      </c>
      <c r="GF44" s="12">
        <f t="shared" si="31"/>
        <v>14475</v>
      </c>
      <c r="GG44" s="12">
        <f t="shared" si="31"/>
        <v>14475</v>
      </c>
      <c r="GH44" s="12">
        <f t="shared" si="31"/>
        <v>14475</v>
      </c>
      <c r="GI44" s="12">
        <f t="shared" si="31"/>
        <v>14475</v>
      </c>
      <c r="GJ44" s="12">
        <f t="shared" si="31"/>
        <v>14475</v>
      </c>
      <c r="GK44" s="12">
        <f t="shared" si="31"/>
        <v>14900</v>
      </c>
      <c r="GL44" s="12">
        <f t="shared" si="31"/>
        <v>14900</v>
      </c>
      <c r="GM44" s="12">
        <f t="shared" si="31"/>
        <v>14475</v>
      </c>
      <c r="GN44" s="12">
        <f t="shared" si="31"/>
        <v>14475</v>
      </c>
      <c r="GO44" s="12">
        <f t="shared" si="31"/>
        <v>14475</v>
      </c>
      <c r="GP44" s="12">
        <f t="shared" si="31"/>
        <v>14475</v>
      </c>
      <c r="GQ44" s="12">
        <f t="shared" si="31"/>
        <v>14475</v>
      </c>
      <c r="GR44" s="12">
        <f t="shared" si="31"/>
        <v>14475</v>
      </c>
      <c r="GS44" s="12">
        <f t="shared" si="31"/>
        <v>14475</v>
      </c>
      <c r="GT44" s="12">
        <f t="shared" si="31"/>
        <v>13625</v>
      </c>
      <c r="GU44" s="12">
        <f t="shared" si="31"/>
        <v>13625</v>
      </c>
      <c r="GV44" s="12">
        <f t="shared" si="31"/>
        <v>13625</v>
      </c>
      <c r="GW44" s="12">
        <f t="shared" si="31"/>
        <v>13625</v>
      </c>
      <c r="GX44" s="12">
        <f t="shared" si="31"/>
        <v>13625</v>
      </c>
      <c r="GY44" s="12">
        <f t="shared" si="31"/>
        <v>14050</v>
      </c>
      <c r="GZ44" s="12">
        <f t="shared" si="31"/>
        <v>14050</v>
      </c>
      <c r="HA44" s="12">
        <f t="shared" si="31"/>
        <v>13200</v>
      </c>
      <c r="HB44" s="12">
        <f t="shared" si="31"/>
        <v>13200</v>
      </c>
      <c r="HC44" s="12">
        <f t="shared" si="31"/>
        <v>13200</v>
      </c>
      <c r="HD44" s="12">
        <f t="shared" si="31"/>
        <v>13200</v>
      </c>
      <c r="HE44" s="12">
        <f t="shared" si="31"/>
        <v>13200</v>
      </c>
      <c r="HF44" s="12">
        <f t="shared" si="31"/>
        <v>13625</v>
      </c>
      <c r="HG44" s="12">
        <f t="shared" si="31"/>
        <v>13625</v>
      </c>
      <c r="HH44" s="12">
        <f t="shared" si="31"/>
        <v>13625</v>
      </c>
      <c r="HI44" s="12">
        <f t="shared" si="31"/>
        <v>13625</v>
      </c>
      <c r="HJ44" s="12">
        <f t="shared" si="31"/>
        <v>13625</v>
      </c>
      <c r="HK44" s="12">
        <f t="shared" si="31"/>
        <v>13625</v>
      </c>
      <c r="HL44" s="12">
        <f t="shared" si="31"/>
        <v>13625</v>
      </c>
      <c r="HM44" s="12">
        <f t="shared" si="31"/>
        <v>14050</v>
      </c>
      <c r="HN44" s="12">
        <f t="shared" si="31"/>
        <v>14050</v>
      </c>
      <c r="HO44" s="12">
        <f t="shared" si="31"/>
        <v>13625</v>
      </c>
      <c r="HP44" s="12">
        <f t="shared" si="31"/>
        <v>13625</v>
      </c>
      <c r="HQ44" s="12">
        <f t="shared" si="31"/>
        <v>13625</v>
      </c>
      <c r="HR44" s="12">
        <f t="shared" si="31"/>
        <v>13625</v>
      </c>
      <c r="HS44" s="12">
        <f t="shared" si="31"/>
        <v>13625</v>
      </c>
      <c r="HT44" s="12">
        <f t="shared" si="31"/>
        <v>14050</v>
      </c>
      <c r="HU44" s="12">
        <f t="shared" si="31"/>
        <v>14050</v>
      </c>
      <c r="HV44" s="12">
        <f t="shared" si="31"/>
        <v>13625</v>
      </c>
      <c r="HW44" s="12">
        <f t="shared" si="31"/>
        <v>13625</v>
      </c>
      <c r="HX44" s="12">
        <f t="shared" si="31"/>
        <v>13625</v>
      </c>
      <c r="HY44" s="12">
        <f t="shared" si="31"/>
        <v>13625</v>
      </c>
      <c r="HZ44" s="12">
        <f t="shared" si="31"/>
        <v>13625</v>
      </c>
      <c r="IA44" s="12">
        <f t="shared" si="31"/>
        <v>13625</v>
      </c>
      <c r="IB44" s="12">
        <f t="shared" si="31"/>
        <v>13625</v>
      </c>
      <c r="IC44" s="12">
        <f t="shared" si="31"/>
        <v>13625</v>
      </c>
      <c r="ID44" s="12">
        <f t="shared" si="31"/>
        <v>13625</v>
      </c>
      <c r="IE44" s="12">
        <f t="shared" si="31"/>
        <v>13625</v>
      </c>
      <c r="IF44" s="12">
        <f t="shared" si="31"/>
        <v>13625</v>
      </c>
    </row>
    <row r="45" spans="1:240" s="3" customFormat="1" ht="12" customHeight="1">
      <c r="A45" s="13">
        <v>2</v>
      </c>
      <c r="B45" s="12" t="e">
        <f t="shared" ref="B45:AZ45" si="32">ROUNDUP(B17*0.85,)+25</f>
        <v>#REF!</v>
      </c>
      <c r="C45" s="12" t="e">
        <f t="shared" si="32"/>
        <v>#REF!</v>
      </c>
      <c r="D45" s="12" t="e">
        <f t="shared" si="32"/>
        <v>#REF!</v>
      </c>
      <c r="E45" s="12" t="e">
        <f t="shared" si="32"/>
        <v>#REF!</v>
      </c>
      <c r="F45" s="12" t="e">
        <f t="shared" si="32"/>
        <v>#REF!</v>
      </c>
      <c r="G45" s="12" t="e">
        <f t="shared" si="32"/>
        <v>#REF!</v>
      </c>
      <c r="H45" s="12" t="e">
        <f t="shared" si="32"/>
        <v>#REF!</v>
      </c>
      <c r="I45" s="12" t="e">
        <f t="shared" si="32"/>
        <v>#REF!</v>
      </c>
      <c r="J45" s="12" t="e">
        <f t="shared" si="32"/>
        <v>#REF!</v>
      </c>
      <c r="K45" s="12" t="e">
        <f t="shared" si="32"/>
        <v>#REF!</v>
      </c>
      <c r="L45" s="12" t="e">
        <f t="shared" si="32"/>
        <v>#REF!</v>
      </c>
      <c r="M45" s="12" t="e">
        <f t="shared" si="32"/>
        <v>#REF!</v>
      </c>
      <c r="N45" s="12" t="e">
        <f t="shared" si="32"/>
        <v>#REF!</v>
      </c>
      <c r="O45" s="12" t="e">
        <f t="shared" si="32"/>
        <v>#REF!</v>
      </c>
      <c r="P45" s="12" t="e">
        <f t="shared" si="32"/>
        <v>#REF!</v>
      </c>
      <c r="Q45" s="12" t="e">
        <f t="shared" si="32"/>
        <v>#REF!</v>
      </c>
      <c r="R45" s="12" t="e">
        <f t="shared" si="32"/>
        <v>#REF!</v>
      </c>
      <c r="S45" s="12" t="e">
        <f t="shared" si="32"/>
        <v>#REF!</v>
      </c>
      <c r="T45" s="12" t="e">
        <f t="shared" si="32"/>
        <v>#REF!</v>
      </c>
      <c r="U45" s="12" t="e">
        <f t="shared" si="32"/>
        <v>#REF!</v>
      </c>
      <c r="V45" s="12" t="e">
        <f t="shared" si="32"/>
        <v>#REF!</v>
      </c>
      <c r="W45" s="12" t="e">
        <f t="shared" si="32"/>
        <v>#REF!</v>
      </c>
      <c r="X45" s="12" t="e">
        <f t="shared" si="32"/>
        <v>#REF!</v>
      </c>
      <c r="Y45" s="12" t="e">
        <f t="shared" si="32"/>
        <v>#REF!</v>
      </c>
      <c r="Z45" s="12" t="e">
        <f t="shared" si="32"/>
        <v>#REF!</v>
      </c>
      <c r="AA45" s="12" t="e">
        <f t="shared" si="32"/>
        <v>#REF!</v>
      </c>
      <c r="AB45" s="12" t="e">
        <f t="shared" si="32"/>
        <v>#REF!</v>
      </c>
      <c r="AC45" s="12" t="e">
        <f t="shared" si="32"/>
        <v>#REF!</v>
      </c>
      <c r="AD45" s="12" t="e">
        <f t="shared" si="32"/>
        <v>#REF!</v>
      </c>
      <c r="AE45" s="12" t="e">
        <f t="shared" si="32"/>
        <v>#REF!</v>
      </c>
      <c r="AF45" s="12">
        <f t="shared" si="32"/>
        <v>22083</v>
      </c>
      <c r="AG45" s="12">
        <f t="shared" si="32"/>
        <v>22083</v>
      </c>
      <c r="AH45" s="12">
        <f t="shared" si="32"/>
        <v>22083</v>
      </c>
      <c r="AI45" s="12">
        <f t="shared" si="32"/>
        <v>16728</v>
      </c>
      <c r="AJ45" s="12">
        <f t="shared" si="32"/>
        <v>16728</v>
      </c>
      <c r="AK45" s="12">
        <f t="shared" si="32"/>
        <v>18003</v>
      </c>
      <c r="AL45" s="12">
        <f t="shared" si="32"/>
        <v>18003</v>
      </c>
      <c r="AM45" s="12">
        <f t="shared" si="32"/>
        <v>17153</v>
      </c>
      <c r="AN45" s="12">
        <f t="shared" si="32"/>
        <v>17153</v>
      </c>
      <c r="AO45" s="12">
        <f t="shared" si="32"/>
        <v>15453</v>
      </c>
      <c r="AP45" s="12">
        <f t="shared" si="32"/>
        <v>17153</v>
      </c>
      <c r="AQ45" s="12">
        <f t="shared" si="32"/>
        <v>17153</v>
      </c>
      <c r="AR45" s="12">
        <f t="shared" si="32"/>
        <v>17153</v>
      </c>
      <c r="AS45" s="12">
        <f t="shared" si="32"/>
        <v>16303</v>
      </c>
      <c r="AT45" s="12">
        <f t="shared" si="32"/>
        <v>16303</v>
      </c>
      <c r="AU45" s="12">
        <f t="shared" si="32"/>
        <v>15028</v>
      </c>
      <c r="AV45" s="12">
        <f t="shared" si="32"/>
        <v>14178</v>
      </c>
      <c r="AW45" s="12">
        <f t="shared" si="32"/>
        <v>14178</v>
      </c>
      <c r="AX45" s="12">
        <f t="shared" si="32"/>
        <v>14178</v>
      </c>
      <c r="AY45" s="12">
        <f t="shared" si="32"/>
        <v>14178</v>
      </c>
      <c r="AZ45" s="12">
        <f t="shared" si="32"/>
        <v>14178</v>
      </c>
      <c r="BA45" s="12">
        <f t="shared" ref="BA45:DL45" si="33">ROUNDUP(BA17*0.85,)+25</f>
        <v>14178</v>
      </c>
      <c r="BB45" s="12">
        <f t="shared" si="33"/>
        <v>14178</v>
      </c>
      <c r="BC45" s="12">
        <f t="shared" si="33"/>
        <v>13625</v>
      </c>
      <c r="BD45" s="12">
        <f t="shared" si="33"/>
        <v>13625</v>
      </c>
      <c r="BE45" s="12">
        <f t="shared" si="33"/>
        <v>13625</v>
      </c>
      <c r="BF45" s="12">
        <f t="shared" si="33"/>
        <v>14178</v>
      </c>
      <c r="BG45" s="12">
        <f t="shared" si="33"/>
        <v>14178</v>
      </c>
      <c r="BH45" s="12">
        <f t="shared" si="33"/>
        <v>14178</v>
      </c>
      <c r="BI45" s="12">
        <f t="shared" si="33"/>
        <v>14178</v>
      </c>
      <c r="BJ45" s="12">
        <f t="shared" si="33"/>
        <v>13668</v>
      </c>
      <c r="BK45" s="12">
        <f t="shared" si="33"/>
        <v>13668</v>
      </c>
      <c r="BL45" s="12">
        <f t="shared" si="33"/>
        <v>13668</v>
      </c>
      <c r="BM45" s="12">
        <f t="shared" si="33"/>
        <v>13668</v>
      </c>
      <c r="BN45" s="12">
        <f t="shared" si="33"/>
        <v>13668</v>
      </c>
      <c r="BO45" s="12">
        <f t="shared" si="33"/>
        <v>14773</v>
      </c>
      <c r="BP45" s="12">
        <f t="shared" si="33"/>
        <v>14773</v>
      </c>
      <c r="BQ45" s="12">
        <f t="shared" si="33"/>
        <v>13668</v>
      </c>
      <c r="BR45" s="12">
        <f t="shared" si="33"/>
        <v>13668</v>
      </c>
      <c r="BS45" s="12">
        <f t="shared" si="33"/>
        <v>13668</v>
      </c>
      <c r="BT45" s="12">
        <f t="shared" si="33"/>
        <v>13668</v>
      </c>
      <c r="BU45" s="12">
        <f t="shared" si="33"/>
        <v>13668</v>
      </c>
      <c r="BV45" s="12">
        <f t="shared" si="33"/>
        <v>14178</v>
      </c>
      <c r="BW45" s="12">
        <f t="shared" si="33"/>
        <v>14178</v>
      </c>
      <c r="BX45" s="12">
        <f t="shared" si="33"/>
        <v>13923</v>
      </c>
      <c r="BY45" s="12">
        <f t="shared" si="33"/>
        <v>13923</v>
      </c>
      <c r="BZ45" s="12">
        <f t="shared" si="33"/>
        <v>13923</v>
      </c>
      <c r="CA45" s="12">
        <f t="shared" si="33"/>
        <v>13923</v>
      </c>
      <c r="CB45" s="12">
        <f t="shared" si="33"/>
        <v>13923</v>
      </c>
      <c r="CC45" s="12">
        <f t="shared" si="33"/>
        <v>14433</v>
      </c>
      <c r="CD45" s="12">
        <f t="shared" si="33"/>
        <v>14433</v>
      </c>
      <c r="CE45" s="12">
        <f t="shared" si="33"/>
        <v>14433</v>
      </c>
      <c r="CF45" s="12">
        <f t="shared" si="33"/>
        <v>13668</v>
      </c>
      <c r="CG45" s="12">
        <f t="shared" si="33"/>
        <v>13668</v>
      </c>
      <c r="CH45" s="12">
        <f t="shared" si="33"/>
        <v>13668</v>
      </c>
      <c r="CI45" s="12">
        <f t="shared" si="33"/>
        <v>15198</v>
      </c>
      <c r="CJ45" s="12">
        <f t="shared" si="33"/>
        <v>15198</v>
      </c>
      <c r="CK45" s="12">
        <f t="shared" si="33"/>
        <v>15198</v>
      </c>
      <c r="CL45" s="12">
        <f t="shared" si="33"/>
        <v>14433</v>
      </c>
      <c r="CM45" s="12">
        <f t="shared" si="33"/>
        <v>14433</v>
      </c>
      <c r="CN45" s="12">
        <f t="shared" si="33"/>
        <v>14433</v>
      </c>
      <c r="CO45" s="12">
        <f t="shared" si="33"/>
        <v>14433</v>
      </c>
      <c r="CP45" s="12">
        <f t="shared" si="33"/>
        <v>14433</v>
      </c>
      <c r="CQ45" s="12">
        <f t="shared" si="33"/>
        <v>15198</v>
      </c>
      <c r="CR45" s="12">
        <f t="shared" si="33"/>
        <v>15198</v>
      </c>
      <c r="CS45" s="12">
        <f t="shared" si="33"/>
        <v>15198</v>
      </c>
      <c r="CT45" s="12">
        <f t="shared" si="33"/>
        <v>13923</v>
      </c>
      <c r="CU45" s="12">
        <f t="shared" si="33"/>
        <v>13923</v>
      </c>
      <c r="CV45" s="12">
        <f t="shared" si="33"/>
        <v>13923</v>
      </c>
      <c r="CW45" s="12">
        <f t="shared" si="33"/>
        <v>13923</v>
      </c>
      <c r="CX45" s="12">
        <f t="shared" si="33"/>
        <v>14178</v>
      </c>
      <c r="CY45" s="12">
        <f t="shared" si="33"/>
        <v>14178</v>
      </c>
      <c r="CZ45" s="12">
        <f t="shared" si="33"/>
        <v>13923</v>
      </c>
      <c r="DA45" s="12">
        <f t="shared" si="33"/>
        <v>13923</v>
      </c>
      <c r="DB45" s="12">
        <f t="shared" si="33"/>
        <v>13923</v>
      </c>
      <c r="DC45" s="12">
        <f t="shared" si="33"/>
        <v>13923</v>
      </c>
      <c r="DD45" s="12">
        <f t="shared" si="33"/>
        <v>13923</v>
      </c>
      <c r="DE45" s="12">
        <f t="shared" si="33"/>
        <v>14178</v>
      </c>
      <c r="DF45" s="12">
        <f t="shared" si="33"/>
        <v>14178</v>
      </c>
      <c r="DG45" s="12">
        <f t="shared" si="33"/>
        <v>13923</v>
      </c>
      <c r="DH45" s="12">
        <f t="shared" si="33"/>
        <v>13923</v>
      </c>
      <c r="DI45" s="12">
        <f t="shared" si="33"/>
        <v>13923</v>
      </c>
      <c r="DJ45" s="12">
        <f t="shared" si="33"/>
        <v>13923</v>
      </c>
      <c r="DK45" s="12">
        <f t="shared" si="33"/>
        <v>13923</v>
      </c>
      <c r="DL45" s="12">
        <f t="shared" si="33"/>
        <v>14178</v>
      </c>
      <c r="DM45" s="12">
        <f t="shared" ref="DM45:FX45" si="34">ROUNDUP(DM17*0.85,)+25</f>
        <v>14178</v>
      </c>
      <c r="DN45" s="12">
        <f t="shared" si="34"/>
        <v>14178</v>
      </c>
      <c r="DO45" s="12">
        <f t="shared" si="34"/>
        <v>14178</v>
      </c>
      <c r="DP45" s="12">
        <f t="shared" si="34"/>
        <v>14178</v>
      </c>
      <c r="DQ45" s="12">
        <f t="shared" si="34"/>
        <v>14178</v>
      </c>
      <c r="DR45" s="12">
        <f t="shared" si="34"/>
        <v>14178</v>
      </c>
      <c r="DS45" s="12">
        <f t="shared" si="34"/>
        <v>17748</v>
      </c>
      <c r="DT45" s="12">
        <f t="shared" si="34"/>
        <v>17748</v>
      </c>
      <c r="DU45" s="182">
        <f t="shared" si="34"/>
        <v>17748</v>
      </c>
      <c r="DV45" s="182">
        <f t="shared" si="34"/>
        <v>17748</v>
      </c>
      <c r="DW45" s="182">
        <f t="shared" si="34"/>
        <v>17748</v>
      </c>
      <c r="DX45" s="182">
        <f t="shared" si="34"/>
        <v>17748</v>
      </c>
      <c r="DY45" s="182">
        <f t="shared" si="34"/>
        <v>17748</v>
      </c>
      <c r="DZ45" s="12">
        <f t="shared" si="34"/>
        <v>17748</v>
      </c>
      <c r="EA45" s="12">
        <f t="shared" si="34"/>
        <v>17748</v>
      </c>
      <c r="EB45" s="12">
        <f t="shared" si="34"/>
        <v>19448</v>
      </c>
      <c r="EC45" s="12">
        <f t="shared" si="34"/>
        <v>19448</v>
      </c>
      <c r="ED45" s="12">
        <f t="shared" si="34"/>
        <v>19448</v>
      </c>
      <c r="EE45" s="12">
        <f t="shared" si="34"/>
        <v>19448</v>
      </c>
      <c r="EF45" s="12">
        <f t="shared" si="34"/>
        <v>19448</v>
      </c>
      <c r="EG45" s="12">
        <f t="shared" si="34"/>
        <v>19448</v>
      </c>
      <c r="EH45" s="12">
        <f t="shared" si="34"/>
        <v>19448</v>
      </c>
      <c r="EI45" s="12">
        <f t="shared" si="34"/>
        <v>17748</v>
      </c>
      <c r="EJ45" s="12">
        <f t="shared" si="34"/>
        <v>17748</v>
      </c>
      <c r="EK45" s="12">
        <f t="shared" si="34"/>
        <v>17748</v>
      </c>
      <c r="EL45" s="12">
        <f t="shared" si="34"/>
        <v>17748</v>
      </c>
      <c r="EM45" s="12">
        <f t="shared" si="34"/>
        <v>17748</v>
      </c>
      <c r="EN45" s="12">
        <f t="shared" si="34"/>
        <v>17748</v>
      </c>
      <c r="EO45" s="12">
        <f t="shared" si="34"/>
        <v>17748</v>
      </c>
      <c r="EP45" s="12">
        <f t="shared" si="34"/>
        <v>17748</v>
      </c>
      <c r="EQ45" s="12">
        <f t="shared" si="34"/>
        <v>18598</v>
      </c>
      <c r="ER45" s="12">
        <f t="shared" si="34"/>
        <v>18598</v>
      </c>
      <c r="ES45" s="12">
        <f t="shared" si="34"/>
        <v>18598</v>
      </c>
      <c r="ET45" s="12">
        <f t="shared" si="34"/>
        <v>18598</v>
      </c>
      <c r="EU45" s="12">
        <f t="shared" si="34"/>
        <v>18598</v>
      </c>
      <c r="EV45" s="12">
        <f t="shared" si="34"/>
        <v>18598</v>
      </c>
      <c r="EW45" s="12">
        <f t="shared" si="34"/>
        <v>18598</v>
      </c>
      <c r="EX45" s="12">
        <f t="shared" si="34"/>
        <v>18598</v>
      </c>
      <c r="EY45" s="12">
        <f t="shared" si="34"/>
        <v>18598</v>
      </c>
      <c r="EZ45" s="12">
        <f t="shared" si="34"/>
        <v>18598</v>
      </c>
      <c r="FA45" s="12">
        <f t="shared" si="34"/>
        <v>18598</v>
      </c>
      <c r="FB45" s="12">
        <f t="shared" si="34"/>
        <v>18598</v>
      </c>
      <c r="FC45" s="12">
        <f t="shared" si="34"/>
        <v>18598</v>
      </c>
      <c r="FD45" s="12">
        <f t="shared" si="34"/>
        <v>18598</v>
      </c>
      <c r="FE45" s="12">
        <f t="shared" si="34"/>
        <v>16048</v>
      </c>
      <c r="FF45" s="12">
        <f t="shared" si="34"/>
        <v>16048</v>
      </c>
      <c r="FG45" s="12">
        <f t="shared" si="34"/>
        <v>16048</v>
      </c>
      <c r="FH45" s="12">
        <f t="shared" si="34"/>
        <v>16048</v>
      </c>
      <c r="FI45" s="12">
        <f t="shared" si="34"/>
        <v>16473</v>
      </c>
      <c r="FJ45" s="12">
        <f t="shared" si="34"/>
        <v>16473</v>
      </c>
      <c r="FK45" s="12">
        <f t="shared" si="34"/>
        <v>16048</v>
      </c>
      <c r="FL45" s="12">
        <f t="shared" si="34"/>
        <v>16048</v>
      </c>
      <c r="FM45" s="12">
        <f t="shared" si="34"/>
        <v>16048</v>
      </c>
      <c r="FN45" s="12">
        <f t="shared" si="34"/>
        <v>16048</v>
      </c>
      <c r="FO45" s="12">
        <f t="shared" si="34"/>
        <v>16048</v>
      </c>
      <c r="FP45" s="12">
        <f t="shared" si="34"/>
        <v>16473</v>
      </c>
      <c r="FQ45" s="12">
        <f t="shared" si="34"/>
        <v>16473</v>
      </c>
      <c r="FR45" s="12">
        <f t="shared" si="34"/>
        <v>16048</v>
      </c>
      <c r="FS45" s="12">
        <f t="shared" si="34"/>
        <v>16048</v>
      </c>
      <c r="FT45" s="12">
        <f t="shared" si="34"/>
        <v>16048</v>
      </c>
      <c r="FU45" s="12">
        <f t="shared" si="34"/>
        <v>16048</v>
      </c>
      <c r="FV45" s="12">
        <f t="shared" si="34"/>
        <v>16048</v>
      </c>
      <c r="FW45" s="12">
        <f t="shared" si="34"/>
        <v>16473</v>
      </c>
      <c r="FX45" s="12">
        <f t="shared" si="34"/>
        <v>16473</v>
      </c>
      <c r="FY45" s="12">
        <f t="shared" ref="FY45:IF45" si="35">ROUNDUP(FY17*0.85,)+25</f>
        <v>16048</v>
      </c>
      <c r="FZ45" s="12">
        <f t="shared" si="35"/>
        <v>16048</v>
      </c>
      <c r="GA45" s="12">
        <f t="shared" si="35"/>
        <v>16048</v>
      </c>
      <c r="GB45" s="12">
        <f t="shared" si="35"/>
        <v>16048</v>
      </c>
      <c r="GC45" s="12">
        <f t="shared" si="35"/>
        <v>16048</v>
      </c>
      <c r="GD45" s="12">
        <f t="shared" si="35"/>
        <v>16473</v>
      </c>
      <c r="GE45" s="12">
        <f t="shared" si="35"/>
        <v>16473</v>
      </c>
      <c r="GF45" s="12">
        <f t="shared" si="35"/>
        <v>16048</v>
      </c>
      <c r="GG45" s="12">
        <f t="shared" si="35"/>
        <v>16048</v>
      </c>
      <c r="GH45" s="12">
        <f t="shared" si="35"/>
        <v>16048</v>
      </c>
      <c r="GI45" s="12">
        <f t="shared" si="35"/>
        <v>16048</v>
      </c>
      <c r="GJ45" s="12">
        <f t="shared" si="35"/>
        <v>16048</v>
      </c>
      <c r="GK45" s="12">
        <f t="shared" si="35"/>
        <v>16473</v>
      </c>
      <c r="GL45" s="12">
        <f t="shared" si="35"/>
        <v>16473</v>
      </c>
      <c r="GM45" s="12">
        <f t="shared" si="35"/>
        <v>16048</v>
      </c>
      <c r="GN45" s="12">
        <f t="shared" si="35"/>
        <v>16048</v>
      </c>
      <c r="GO45" s="12">
        <f t="shared" si="35"/>
        <v>16048</v>
      </c>
      <c r="GP45" s="12">
        <f t="shared" si="35"/>
        <v>16048</v>
      </c>
      <c r="GQ45" s="12">
        <f t="shared" si="35"/>
        <v>16048</v>
      </c>
      <c r="GR45" s="12">
        <f t="shared" si="35"/>
        <v>16048</v>
      </c>
      <c r="GS45" s="12">
        <f t="shared" si="35"/>
        <v>16048</v>
      </c>
      <c r="GT45" s="12">
        <f t="shared" si="35"/>
        <v>15198</v>
      </c>
      <c r="GU45" s="12">
        <f t="shared" si="35"/>
        <v>15198</v>
      </c>
      <c r="GV45" s="12">
        <f t="shared" si="35"/>
        <v>15198</v>
      </c>
      <c r="GW45" s="12">
        <f t="shared" si="35"/>
        <v>15198</v>
      </c>
      <c r="GX45" s="12">
        <f t="shared" si="35"/>
        <v>15198</v>
      </c>
      <c r="GY45" s="12">
        <f t="shared" si="35"/>
        <v>15623</v>
      </c>
      <c r="GZ45" s="12">
        <f t="shared" si="35"/>
        <v>15623</v>
      </c>
      <c r="HA45" s="12">
        <f t="shared" si="35"/>
        <v>14773</v>
      </c>
      <c r="HB45" s="12">
        <f t="shared" si="35"/>
        <v>14773</v>
      </c>
      <c r="HC45" s="12">
        <f t="shared" si="35"/>
        <v>14773</v>
      </c>
      <c r="HD45" s="12">
        <f t="shared" si="35"/>
        <v>14773</v>
      </c>
      <c r="HE45" s="12">
        <f t="shared" si="35"/>
        <v>14773</v>
      </c>
      <c r="HF45" s="12">
        <f t="shared" si="35"/>
        <v>15198</v>
      </c>
      <c r="HG45" s="12">
        <f t="shared" si="35"/>
        <v>15198</v>
      </c>
      <c r="HH45" s="12">
        <f t="shared" si="35"/>
        <v>15198</v>
      </c>
      <c r="HI45" s="12">
        <f t="shared" si="35"/>
        <v>15198</v>
      </c>
      <c r="HJ45" s="12">
        <f t="shared" si="35"/>
        <v>15198</v>
      </c>
      <c r="HK45" s="12">
        <f t="shared" si="35"/>
        <v>15198</v>
      </c>
      <c r="HL45" s="12">
        <f t="shared" si="35"/>
        <v>15198</v>
      </c>
      <c r="HM45" s="12">
        <f t="shared" si="35"/>
        <v>15623</v>
      </c>
      <c r="HN45" s="12">
        <f t="shared" si="35"/>
        <v>15623</v>
      </c>
      <c r="HO45" s="12">
        <f t="shared" si="35"/>
        <v>15198</v>
      </c>
      <c r="HP45" s="12">
        <f t="shared" si="35"/>
        <v>15198</v>
      </c>
      <c r="HQ45" s="12">
        <f t="shared" si="35"/>
        <v>15198</v>
      </c>
      <c r="HR45" s="12">
        <f t="shared" si="35"/>
        <v>15198</v>
      </c>
      <c r="HS45" s="12">
        <f t="shared" si="35"/>
        <v>15198</v>
      </c>
      <c r="HT45" s="12">
        <f t="shared" si="35"/>
        <v>15623</v>
      </c>
      <c r="HU45" s="12">
        <f t="shared" si="35"/>
        <v>15623</v>
      </c>
      <c r="HV45" s="12">
        <f t="shared" si="35"/>
        <v>15198</v>
      </c>
      <c r="HW45" s="12">
        <f t="shared" si="35"/>
        <v>15198</v>
      </c>
      <c r="HX45" s="12">
        <f t="shared" si="35"/>
        <v>15198</v>
      </c>
      <c r="HY45" s="12">
        <f t="shared" si="35"/>
        <v>15198</v>
      </c>
      <c r="HZ45" s="12">
        <f t="shared" si="35"/>
        <v>15198</v>
      </c>
      <c r="IA45" s="12">
        <f t="shared" si="35"/>
        <v>15198</v>
      </c>
      <c r="IB45" s="12">
        <f t="shared" si="35"/>
        <v>15198</v>
      </c>
      <c r="IC45" s="12">
        <f t="shared" si="35"/>
        <v>15198</v>
      </c>
      <c r="ID45" s="12">
        <f t="shared" si="35"/>
        <v>15198</v>
      </c>
      <c r="IE45" s="12">
        <f t="shared" si="35"/>
        <v>15198</v>
      </c>
      <c r="IF45" s="12">
        <f t="shared" si="35"/>
        <v>15198</v>
      </c>
    </row>
    <row r="46" spans="1:240" s="3" customFormat="1" ht="12" customHeight="1">
      <c r="A46" s="176" t="s">
        <v>72</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186"/>
      <c r="DV46" s="186"/>
      <c r="DW46" s="186"/>
      <c r="DX46" s="186"/>
      <c r="DY46" s="186"/>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row>
    <row r="47" spans="1:240" s="3" customFormat="1" ht="12" customHeight="1">
      <c r="A47" s="13">
        <v>1</v>
      </c>
      <c r="B47" s="12" t="e">
        <f t="shared" ref="B47:AZ47" si="36">ROUNDUP(B19*0.85,)+25</f>
        <v>#REF!</v>
      </c>
      <c r="C47" s="12" t="e">
        <f t="shared" si="36"/>
        <v>#REF!</v>
      </c>
      <c r="D47" s="12" t="e">
        <f t="shared" si="36"/>
        <v>#REF!</v>
      </c>
      <c r="E47" s="12" t="e">
        <f t="shared" si="36"/>
        <v>#REF!</v>
      </c>
      <c r="F47" s="12" t="e">
        <f t="shared" si="36"/>
        <v>#REF!</v>
      </c>
      <c r="G47" s="12" t="e">
        <f t="shared" si="36"/>
        <v>#REF!</v>
      </c>
      <c r="H47" s="12" t="e">
        <f t="shared" si="36"/>
        <v>#REF!</v>
      </c>
      <c r="I47" s="12" t="e">
        <f t="shared" si="36"/>
        <v>#REF!</v>
      </c>
      <c r="J47" s="12" t="e">
        <f t="shared" si="36"/>
        <v>#REF!</v>
      </c>
      <c r="K47" s="12" t="e">
        <f t="shared" si="36"/>
        <v>#REF!</v>
      </c>
      <c r="L47" s="12" t="e">
        <f t="shared" si="36"/>
        <v>#REF!</v>
      </c>
      <c r="M47" s="12" t="e">
        <f t="shared" si="36"/>
        <v>#REF!</v>
      </c>
      <c r="N47" s="12" t="e">
        <f t="shared" si="36"/>
        <v>#REF!</v>
      </c>
      <c r="O47" s="12" t="e">
        <f t="shared" si="36"/>
        <v>#REF!</v>
      </c>
      <c r="P47" s="12" t="e">
        <f t="shared" si="36"/>
        <v>#REF!</v>
      </c>
      <c r="Q47" s="12" t="e">
        <f t="shared" si="36"/>
        <v>#REF!</v>
      </c>
      <c r="R47" s="12" t="e">
        <f t="shared" si="36"/>
        <v>#REF!</v>
      </c>
      <c r="S47" s="12" t="e">
        <f t="shared" si="36"/>
        <v>#REF!</v>
      </c>
      <c r="T47" s="12" t="e">
        <f t="shared" si="36"/>
        <v>#REF!</v>
      </c>
      <c r="U47" s="12" t="e">
        <f t="shared" si="36"/>
        <v>#REF!</v>
      </c>
      <c r="V47" s="12" t="e">
        <f t="shared" si="36"/>
        <v>#REF!</v>
      </c>
      <c r="W47" s="12" t="e">
        <f t="shared" si="36"/>
        <v>#REF!</v>
      </c>
      <c r="X47" s="12" t="e">
        <f t="shared" si="36"/>
        <v>#REF!</v>
      </c>
      <c r="Y47" s="12" t="e">
        <f t="shared" si="36"/>
        <v>#REF!</v>
      </c>
      <c r="Z47" s="12" t="e">
        <f t="shared" si="36"/>
        <v>#REF!</v>
      </c>
      <c r="AA47" s="12" t="e">
        <f t="shared" si="36"/>
        <v>#REF!</v>
      </c>
      <c r="AB47" s="12" t="e">
        <f t="shared" si="36"/>
        <v>#REF!</v>
      </c>
      <c r="AC47" s="12" t="e">
        <f t="shared" si="36"/>
        <v>#REF!</v>
      </c>
      <c r="AD47" s="12" t="e">
        <f t="shared" si="36"/>
        <v>#REF!</v>
      </c>
      <c r="AE47" s="12" t="e">
        <f t="shared" si="36"/>
        <v>#REF!</v>
      </c>
      <c r="AF47" s="12">
        <f t="shared" si="36"/>
        <v>20425</v>
      </c>
      <c r="AG47" s="12">
        <f t="shared" si="36"/>
        <v>20425</v>
      </c>
      <c r="AH47" s="12">
        <f t="shared" si="36"/>
        <v>20425</v>
      </c>
      <c r="AI47" s="12">
        <f t="shared" si="36"/>
        <v>15070</v>
      </c>
      <c r="AJ47" s="12">
        <f t="shared" si="36"/>
        <v>15070</v>
      </c>
      <c r="AK47" s="12">
        <f t="shared" si="36"/>
        <v>16345</v>
      </c>
      <c r="AL47" s="12">
        <f t="shared" si="36"/>
        <v>16345</v>
      </c>
      <c r="AM47" s="12">
        <f t="shared" si="36"/>
        <v>15495</v>
      </c>
      <c r="AN47" s="12">
        <f t="shared" si="36"/>
        <v>15495</v>
      </c>
      <c r="AO47" s="12">
        <f t="shared" si="36"/>
        <v>13795</v>
      </c>
      <c r="AP47" s="12">
        <f t="shared" si="36"/>
        <v>15495</v>
      </c>
      <c r="AQ47" s="12">
        <f t="shared" si="36"/>
        <v>15495</v>
      </c>
      <c r="AR47" s="12">
        <f t="shared" si="36"/>
        <v>15495</v>
      </c>
      <c r="AS47" s="12">
        <f t="shared" si="36"/>
        <v>14645</v>
      </c>
      <c r="AT47" s="12">
        <f t="shared" si="36"/>
        <v>14645</v>
      </c>
      <c r="AU47" s="12">
        <f t="shared" si="36"/>
        <v>13370</v>
      </c>
      <c r="AV47" s="12">
        <f t="shared" si="36"/>
        <v>12520</v>
      </c>
      <c r="AW47" s="12">
        <f t="shared" si="36"/>
        <v>12520</v>
      </c>
      <c r="AX47" s="12">
        <f t="shared" si="36"/>
        <v>12520</v>
      </c>
      <c r="AY47" s="12">
        <f t="shared" si="36"/>
        <v>12520</v>
      </c>
      <c r="AZ47" s="12">
        <f t="shared" si="36"/>
        <v>12520</v>
      </c>
      <c r="BA47" s="12">
        <f t="shared" ref="BA47:DL47" si="37">ROUNDUP(BA19*0.85,)+25</f>
        <v>12520</v>
      </c>
      <c r="BB47" s="12">
        <f t="shared" si="37"/>
        <v>12520</v>
      </c>
      <c r="BC47" s="12">
        <f t="shared" si="37"/>
        <v>11968</v>
      </c>
      <c r="BD47" s="12">
        <f t="shared" si="37"/>
        <v>11968</v>
      </c>
      <c r="BE47" s="12">
        <f t="shared" si="37"/>
        <v>11968</v>
      </c>
      <c r="BF47" s="12">
        <f t="shared" si="37"/>
        <v>12605</v>
      </c>
      <c r="BG47" s="12">
        <f t="shared" si="37"/>
        <v>12605</v>
      </c>
      <c r="BH47" s="12">
        <f t="shared" si="37"/>
        <v>12605</v>
      </c>
      <c r="BI47" s="12">
        <f t="shared" si="37"/>
        <v>12605</v>
      </c>
      <c r="BJ47" s="12">
        <f t="shared" si="37"/>
        <v>12095</v>
      </c>
      <c r="BK47" s="12">
        <f t="shared" si="37"/>
        <v>12095</v>
      </c>
      <c r="BL47" s="12">
        <f t="shared" si="37"/>
        <v>12095</v>
      </c>
      <c r="BM47" s="12">
        <f t="shared" si="37"/>
        <v>12095</v>
      </c>
      <c r="BN47" s="12">
        <f t="shared" si="37"/>
        <v>12095</v>
      </c>
      <c r="BO47" s="12">
        <f t="shared" si="37"/>
        <v>13200</v>
      </c>
      <c r="BP47" s="12">
        <f t="shared" si="37"/>
        <v>13200</v>
      </c>
      <c r="BQ47" s="12">
        <f t="shared" si="37"/>
        <v>12095</v>
      </c>
      <c r="BR47" s="12">
        <f t="shared" si="37"/>
        <v>12095</v>
      </c>
      <c r="BS47" s="12">
        <f t="shared" si="37"/>
        <v>12095</v>
      </c>
      <c r="BT47" s="12">
        <f t="shared" si="37"/>
        <v>12095</v>
      </c>
      <c r="BU47" s="12">
        <f t="shared" si="37"/>
        <v>12095</v>
      </c>
      <c r="BV47" s="12">
        <f t="shared" si="37"/>
        <v>12605</v>
      </c>
      <c r="BW47" s="12">
        <f t="shared" si="37"/>
        <v>12605</v>
      </c>
      <c r="BX47" s="12">
        <f t="shared" si="37"/>
        <v>12350</v>
      </c>
      <c r="BY47" s="12">
        <f t="shared" si="37"/>
        <v>12350</v>
      </c>
      <c r="BZ47" s="12">
        <f t="shared" si="37"/>
        <v>12350</v>
      </c>
      <c r="CA47" s="12">
        <f t="shared" si="37"/>
        <v>12350</v>
      </c>
      <c r="CB47" s="12">
        <f t="shared" si="37"/>
        <v>12350</v>
      </c>
      <c r="CC47" s="12">
        <f t="shared" si="37"/>
        <v>12860</v>
      </c>
      <c r="CD47" s="12">
        <f t="shared" si="37"/>
        <v>12860</v>
      </c>
      <c r="CE47" s="12">
        <f t="shared" si="37"/>
        <v>12860</v>
      </c>
      <c r="CF47" s="12">
        <f t="shared" si="37"/>
        <v>12095</v>
      </c>
      <c r="CG47" s="12">
        <f t="shared" si="37"/>
        <v>12095</v>
      </c>
      <c r="CH47" s="12">
        <f t="shared" si="37"/>
        <v>12095</v>
      </c>
      <c r="CI47" s="12">
        <f t="shared" si="37"/>
        <v>13625</v>
      </c>
      <c r="CJ47" s="12">
        <f t="shared" si="37"/>
        <v>13625</v>
      </c>
      <c r="CK47" s="12">
        <f t="shared" si="37"/>
        <v>13625</v>
      </c>
      <c r="CL47" s="12">
        <f t="shared" si="37"/>
        <v>12860</v>
      </c>
      <c r="CM47" s="12">
        <f t="shared" si="37"/>
        <v>12860</v>
      </c>
      <c r="CN47" s="12">
        <f t="shared" si="37"/>
        <v>12860</v>
      </c>
      <c r="CO47" s="12">
        <f t="shared" si="37"/>
        <v>12860</v>
      </c>
      <c r="CP47" s="12">
        <f t="shared" si="37"/>
        <v>12860</v>
      </c>
      <c r="CQ47" s="12">
        <f t="shared" si="37"/>
        <v>13625</v>
      </c>
      <c r="CR47" s="12">
        <f t="shared" si="37"/>
        <v>13625</v>
      </c>
      <c r="CS47" s="12">
        <f t="shared" si="37"/>
        <v>13625</v>
      </c>
      <c r="CT47" s="12">
        <f t="shared" si="37"/>
        <v>12350</v>
      </c>
      <c r="CU47" s="12">
        <f t="shared" si="37"/>
        <v>12350</v>
      </c>
      <c r="CV47" s="12">
        <f t="shared" si="37"/>
        <v>12350</v>
      </c>
      <c r="CW47" s="12">
        <f t="shared" si="37"/>
        <v>12350</v>
      </c>
      <c r="CX47" s="12">
        <f t="shared" si="37"/>
        <v>12605</v>
      </c>
      <c r="CY47" s="12">
        <f t="shared" si="37"/>
        <v>12605</v>
      </c>
      <c r="CZ47" s="12">
        <f t="shared" si="37"/>
        <v>12350</v>
      </c>
      <c r="DA47" s="12">
        <f t="shared" si="37"/>
        <v>12350</v>
      </c>
      <c r="DB47" s="12">
        <f t="shared" si="37"/>
        <v>12350</v>
      </c>
      <c r="DC47" s="12">
        <f t="shared" si="37"/>
        <v>12350</v>
      </c>
      <c r="DD47" s="12">
        <f t="shared" si="37"/>
        <v>12350</v>
      </c>
      <c r="DE47" s="12">
        <f t="shared" si="37"/>
        <v>12605</v>
      </c>
      <c r="DF47" s="12">
        <f t="shared" si="37"/>
        <v>12605</v>
      </c>
      <c r="DG47" s="12">
        <f t="shared" si="37"/>
        <v>12350</v>
      </c>
      <c r="DH47" s="12">
        <f t="shared" si="37"/>
        <v>12350</v>
      </c>
      <c r="DI47" s="12">
        <f t="shared" si="37"/>
        <v>12350</v>
      </c>
      <c r="DJ47" s="12">
        <f t="shared" si="37"/>
        <v>12350</v>
      </c>
      <c r="DK47" s="12">
        <f t="shared" si="37"/>
        <v>12350</v>
      </c>
      <c r="DL47" s="12">
        <f t="shared" si="37"/>
        <v>12605</v>
      </c>
      <c r="DM47" s="12">
        <f t="shared" ref="DM47:FX47" si="38">ROUNDUP(DM19*0.85,)+25</f>
        <v>12605</v>
      </c>
      <c r="DN47" s="12">
        <f t="shared" si="38"/>
        <v>12605</v>
      </c>
      <c r="DO47" s="12">
        <f t="shared" si="38"/>
        <v>12605</v>
      </c>
      <c r="DP47" s="12">
        <f t="shared" si="38"/>
        <v>12605</v>
      </c>
      <c r="DQ47" s="12">
        <f t="shared" si="38"/>
        <v>12605</v>
      </c>
      <c r="DR47" s="12">
        <f t="shared" si="38"/>
        <v>12605</v>
      </c>
      <c r="DS47" s="12">
        <f t="shared" si="38"/>
        <v>16175</v>
      </c>
      <c r="DT47" s="12">
        <f t="shared" si="38"/>
        <v>16175</v>
      </c>
      <c r="DU47" s="182">
        <f t="shared" si="38"/>
        <v>16175</v>
      </c>
      <c r="DV47" s="182">
        <f t="shared" si="38"/>
        <v>16175</v>
      </c>
      <c r="DW47" s="182">
        <f t="shared" si="38"/>
        <v>16175</v>
      </c>
      <c r="DX47" s="182">
        <f t="shared" si="38"/>
        <v>16175</v>
      </c>
      <c r="DY47" s="182">
        <f t="shared" si="38"/>
        <v>16175</v>
      </c>
      <c r="DZ47" s="12">
        <f t="shared" si="38"/>
        <v>16175</v>
      </c>
      <c r="EA47" s="12">
        <f t="shared" si="38"/>
        <v>16175</v>
      </c>
      <c r="EB47" s="12">
        <f t="shared" si="38"/>
        <v>17875</v>
      </c>
      <c r="EC47" s="12">
        <f t="shared" si="38"/>
        <v>17875</v>
      </c>
      <c r="ED47" s="12">
        <f t="shared" si="38"/>
        <v>17875</v>
      </c>
      <c r="EE47" s="12">
        <f t="shared" si="38"/>
        <v>17875</v>
      </c>
      <c r="EF47" s="12">
        <f t="shared" si="38"/>
        <v>17875</v>
      </c>
      <c r="EG47" s="12">
        <f t="shared" si="38"/>
        <v>17875</v>
      </c>
      <c r="EH47" s="12">
        <f t="shared" si="38"/>
        <v>17875</v>
      </c>
      <c r="EI47" s="12">
        <f t="shared" si="38"/>
        <v>16175</v>
      </c>
      <c r="EJ47" s="12">
        <f t="shared" si="38"/>
        <v>16175</v>
      </c>
      <c r="EK47" s="12">
        <f t="shared" si="38"/>
        <v>16175</v>
      </c>
      <c r="EL47" s="12">
        <f t="shared" si="38"/>
        <v>16175</v>
      </c>
      <c r="EM47" s="12">
        <f t="shared" si="38"/>
        <v>16175</v>
      </c>
      <c r="EN47" s="12">
        <f t="shared" si="38"/>
        <v>16175</v>
      </c>
      <c r="EO47" s="12">
        <f t="shared" si="38"/>
        <v>16175</v>
      </c>
      <c r="EP47" s="12">
        <f t="shared" si="38"/>
        <v>16175</v>
      </c>
      <c r="EQ47" s="12">
        <f t="shared" si="38"/>
        <v>17025</v>
      </c>
      <c r="ER47" s="12">
        <f t="shared" si="38"/>
        <v>17025</v>
      </c>
      <c r="ES47" s="12">
        <f t="shared" si="38"/>
        <v>17025</v>
      </c>
      <c r="ET47" s="12">
        <f t="shared" si="38"/>
        <v>17025</v>
      </c>
      <c r="EU47" s="12">
        <f t="shared" si="38"/>
        <v>17025</v>
      </c>
      <c r="EV47" s="12">
        <f t="shared" si="38"/>
        <v>17025</v>
      </c>
      <c r="EW47" s="12">
        <f t="shared" si="38"/>
        <v>17025</v>
      </c>
      <c r="EX47" s="12">
        <f t="shared" si="38"/>
        <v>17025</v>
      </c>
      <c r="EY47" s="12">
        <f t="shared" si="38"/>
        <v>17025</v>
      </c>
      <c r="EZ47" s="12">
        <f t="shared" si="38"/>
        <v>17025</v>
      </c>
      <c r="FA47" s="12">
        <f t="shared" si="38"/>
        <v>17025</v>
      </c>
      <c r="FB47" s="12">
        <f t="shared" si="38"/>
        <v>17025</v>
      </c>
      <c r="FC47" s="12">
        <f t="shared" si="38"/>
        <v>17025</v>
      </c>
      <c r="FD47" s="12">
        <f t="shared" si="38"/>
        <v>17025</v>
      </c>
      <c r="FE47" s="12">
        <f t="shared" si="38"/>
        <v>14475</v>
      </c>
      <c r="FF47" s="12">
        <f t="shared" si="38"/>
        <v>14475</v>
      </c>
      <c r="FG47" s="12">
        <f t="shared" si="38"/>
        <v>14475</v>
      </c>
      <c r="FH47" s="12">
        <f t="shared" si="38"/>
        <v>14475</v>
      </c>
      <c r="FI47" s="12">
        <f t="shared" si="38"/>
        <v>14900</v>
      </c>
      <c r="FJ47" s="12">
        <f t="shared" si="38"/>
        <v>14900</v>
      </c>
      <c r="FK47" s="12">
        <f t="shared" si="38"/>
        <v>14475</v>
      </c>
      <c r="FL47" s="12">
        <f t="shared" si="38"/>
        <v>14475</v>
      </c>
      <c r="FM47" s="12">
        <f t="shared" si="38"/>
        <v>14475</v>
      </c>
      <c r="FN47" s="12">
        <f t="shared" si="38"/>
        <v>14475</v>
      </c>
      <c r="FO47" s="12">
        <f t="shared" si="38"/>
        <v>14475</v>
      </c>
      <c r="FP47" s="12">
        <f t="shared" si="38"/>
        <v>14900</v>
      </c>
      <c r="FQ47" s="12">
        <f t="shared" si="38"/>
        <v>14900</v>
      </c>
      <c r="FR47" s="12">
        <f t="shared" si="38"/>
        <v>14475</v>
      </c>
      <c r="FS47" s="12">
        <f t="shared" si="38"/>
        <v>14475</v>
      </c>
      <c r="FT47" s="12">
        <f t="shared" si="38"/>
        <v>14475</v>
      </c>
      <c r="FU47" s="12">
        <f t="shared" si="38"/>
        <v>14475</v>
      </c>
      <c r="FV47" s="12">
        <f t="shared" si="38"/>
        <v>14475</v>
      </c>
      <c r="FW47" s="12">
        <f t="shared" si="38"/>
        <v>14900</v>
      </c>
      <c r="FX47" s="12">
        <f t="shared" si="38"/>
        <v>14900</v>
      </c>
      <c r="FY47" s="12">
        <f t="shared" ref="FY47:IF47" si="39">ROUNDUP(FY19*0.85,)+25</f>
        <v>14475</v>
      </c>
      <c r="FZ47" s="12">
        <f t="shared" si="39"/>
        <v>14475</v>
      </c>
      <c r="GA47" s="12">
        <f t="shared" si="39"/>
        <v>14475</v>
      </c>
      <c r="GB47" s="12">
        <f t="shared" si="39"/>
        <v>14475</v>
      </c>
      <c r="GC47" s="12">
        <f t="shared" si="39"/>
        <v>14475</v>
      </c>
      <c r="GD47" s="12">
        <f t="shared" si="39"/>
        <v>14900</v>
      </c>
      <c r="GE47" s="12">
        <f t="shared" si="39"/>
        <v>14900</v>
      </c>
      <c r="GF47" s="12">
        <f t="shared" si="39"/>
        <v>14475</v>
      </c>
      <c r="GG47" s="12">
        <f t="shared" si="39"/>
        <v>14475</v>
      </c>
      <c r="GH47" s="12">
        <f t="shared" si="39"/>
        <v>14475</v>
      </c>
      <c r="GI47" s="12">
        <f t="shared" si="39"/>
        <v>14475</v>
      </c>
      <c r="GJ47" s="12">
        <f t="shared" si="39"/>
        <v>14475</v>
      </c>
      <c r="GK47" s="12">
        <f t="shared" si="39"/>
        <v>14900</v>
      </c>
      <c r="GL47" s="12">
        <f t="shared" si="39"/>
        <v>14900</v>
      </c>
      <c r="GM47" s="12">
        <f t="shared" si="39"/>
        <v>14475</v>
      </c>
      <c r="GN47" s="12">
        <f t="shared" si="39"/>
        <v>14475</v>
      </c>
      <c r="GO47" s="12">
        <f t="shared" si="39"/>
        <v>14475</v>
      </c>
      <c r="GP47" s="12">
        <f t="shared" si="39"/>
        <v>14475</v>
      </c>
      <c r="GQ47" s="12">
        <f t="shared" si="39"/>
        <v>14475</v>
      </c>
      <c r="GR47" s="12">
        <f t="shared" si="39"/>
        <v>14475</v>
      </c>
      <c r="GS47" s="12">
        <f t="shared" si="39"/>
        <v>14475</v>
      </c>
      <c r="GT47" s="12">
        <f t="shared" si="39"/>
        <v>13625</v>
      </c>
      <c r="GU47" s="12">
        <f t="shared" si="39"/>
        <v>13625</v>
      </c>
      <c r="GV47" s="12">
        <f t="shared" si="39"/>
        <v>13625</v>
      </c>
      <c r="GW47" s="12">
        <f t="shared" si="39"/>
        <v>13625</v>
      </c>
      <c r="GX47" s="12">
        <f t="shared" si="39"/>
        <v>13625</v>
      </c>
      <c r="GY47" s="12">
        <f t="shared" si="39"/>
        <v>14050</v>
      </c>
      <c r="GZ47" s="12">
        <f t="shared" si="39"/>
        <v>14050</v>
      </c>
      <c r="HA47" s="12">
        <f t="shared" si="39"/>
        <v>13200</v>
      </c>
      <c r="HB47" s="12">
        <f t="shared" si="39"/>
        <v>13200</v>
      </c>
      <c r="HC47" s="12">
        <f t="shared" si="39"/>
        <v>13200</v>
      </c>
      <c r="HD47" s="12">
        <f t="shared" si="39"/>
        <v>13200</v>
      </c>
      <c r="HE47" s="12">
        <f t="shared" si="39"/>
        <v>13200</v>
      </c>
      <c r="HF47" s="12">
        <f t="shared" si="39"/>
        <v>13625</v>
      </c>
      <c r="HG47" s="12">
        <f t="shared" si="39"/>
        <v>13625</v>
      </c>
      <c r="HH47" s="12">
        <f t="shared" si="39"/>
        <v>13625</v>
      </c>
      <c r="HI47" s="12">
        <f t="shared" si="39"/>
        <v>13625</v>
      </c>
      <c r="HJ47" s="12">
        <f t="shared" si="39"/>
        <v>13625</v>
      </c>
      <c r="HK47" s="12">
        <f t="shared" si="39"/>
        <v>13625</v>
      </c>
      <c r="HL47" s="12">
        <f t="shared" si="39"/>
        <v>13625</v>
      </c>
      <c r="HM47" s="12">
        <f t="shared" si="39"/>
        <v>14050</v>
      </c>
      <c r="HN47" s="12">
        <f t="shared" si="39"/>
        <v>14050</v>
      </c>
      <c r="HO47" s="12">
        <f t="shared" si="39"/>
        <v>13625</v>
      </c>
      <c r="HP47" s="12">
        <f t="shared" si="39"/>
        <v>13625</v>
      </c>
      <c r="HQ47" s="12">
        <f t="shared" si="39"/>
        <v>13625</v>
      </c>
      <c r="HR47" s="12">
        <f t="shared" si="39"/>
        <v>13625</v>
      </c>
      <c r="HS47" s="12">
        <f t="shared" si="39"/>
        <v>13625</v>
      </c>
      <c r="HT47" s="12">
        <f t="shared" si="39"/>
        <v>14050</v>
      </c>
      <c r="HU47" s="12">
        <f t="shared" si="39"/>
        <v>14050</v>
      </c>
      <c r="HV47" s="12">
        <f t="shared" si="39"/>
        <v>13625</v>
      </c>
      <c r="HW47" s="12">
        <f t="shared" si="39"/>
        <v>13625</v>
      </c>
      <c r="HX47" s="12">
        <f t="shared" si="39"/>
        <v>13625</v>
      </c>
      <c r="HY47" s="12">
        <f t="shared" si="39"/>
        <v>13625</v>
      </c>
      <c r="HZ47" s="12">
        <f t="shared" si="39"/>
        <v>13625</v>
      </c>
      <c r="IA47" s="12">
        <f t="shared" si="39"/>
        <v>13625</v>
      </c>
      <c r="IB47" s="12">
        <f t="shared" si="39"/>
        <v>13625</v>
      </c>
      <c r="IC47" s="12">
        <f t="shared" si="39"/>
        <v>13625</v>
      </c>
      <c r="ID47" s="12">
        <f t="shared" si="39"/>
        <v>13625</v>
      </c>
      <c r="IE47" s="12">
        <f t="shared" si="39"/>
        <v>13625</v>
      </c>
      <c r="IF47" s="12">
        <f t="shared" si="39"/>
        <v>13625</v>
      </c>
    </row>
    <row r="48" spans="1:240" s="3" customFormat="1" ht="12" customHeight="1">
      <c r="A48" s="13">
        <v>2</v>
      </c>
      <c r="B48" s="12" t="e">
        <f t="shared" ref="B48:AZ48" si="40">ROUNDUP(B20*0.85,)+25</f>
        <v>#REF!</v>
      </c>
      <c r="C48" s="12" t="e">
        <f t="shared" si="40"/>
        <v>#REF!</v>
      </c>
      <c r="D48" s="12" t="e">
        <f t="shared" si="40"/>
        <v>#REF!</v>
      </c>
      <c r="E48" s="12" t="e">
        <f t="shared" si="40"/>
        <v>#REF!</v>
      </c>
      <c r="F48" s="12" t="e">
        <f t="shared" si="40"/>
        <v>#REF!</v>
      </c>
      <c r="G48" s="12" t="e">
        <f t="shared" si="40"/>
        <v>#REF!</v>
      </c>
      <c r="H48" s="12" t="e">
        <f t="shared" si="40"/>
        <v>#REF!</v>
      </c>
      <c r="I48" s="12" t="e">
        <f t="shared" si="40"/>
        <v>#REF!</v>
      </c>
      <c r="J48" s="12" t="e">
        <f t="shared" si="40"/>
        <v>#REF!</v>
      </c>
      <c r="K48" s="12" t="e">
        <f t="shared" si="40"/>
        <v>#REF!</v>
      </c>
      <c r="L48" s="12" t="e">
        <f t="shared" si="40"/>
        <v>#REF!</v>
      </c>
      <c r="M48" s="12" t="e">
        <f t="shared" si="40"/>
        <v>#REF!</v>
      </c>
      <c r="N48" s="12" t="e">
        <f t="shared" si="40"/>
        <v>#REF!</v>
      </c>
      <c r="O48" s="12" t="e">
        <f t="shared" si="40"/>
        <v>#REF!</v>
      </c>
      <c r="P48" s="12" t="e">
        <f t="shared" si="40"/>
        <v>#REF!</v>
      </c>
      <c r="Q48" s="12" t="e">
        <f t="shared" si="40"/>
        <v>#REF!</v>
      </c>
      <c r="R48" s="12" t="e">
        <f t="shared" si="40"/>
        <v>#REF!</v>
      </c>
      <c r="S48" s="12" t="e">
        <f t="shared" si="40"/>
        <v>#REF!</v>
      </c>
      <c r="T48" s="12" t="e">
        <f t="shared" si="40"/>
        <v>#REF!</v>
      </c>
      <c r="U48" s="12" t="e">
        <f t="shared" si="40"/>
        <v>#REF!</v>
      </c>
      <c r="V48" s="12" t="e">
        <f t="shared" si="40"/>
        <v>#REF!</v>
      </c>
      <c r="W48" s="12" t="e">
        <f t="shared" si="40"/>
        <v>#REF!</v>
      </c>
      <c r="X48" s="12" t="e">
        <f t="shared" si="40"/>
        <v>#REF!</v>
      </c>
      <c r="Y48" s="12" t="e">
        <f t="shared" si="40"/>
        <v>#REF!</v>
      </c>
      <c r="Z48" s="12" t="e">
        <f t="shared" si="40"/>
        <v>#REF!</v>
      </c>
      <c r="AA48" s="12" t="e">
        <f t="shared" si="40"/>
        <v>#REF!</v>
      </c>
      <c r="AB48" s="12" t="e">
        <f t="shared" si="40"/>
        <v>#REF!</v>
      </c>
      <c r="AC48" s="12" t="e">
        <f t="shared" si="40"/>
        <v>#REF!</v>
      </c>
      <c r="AD48" s="12" t="e">
        <f t="shared" si="40"/>
        <v>#REF!</v>
      </c>
      <c r="AE48" s="12" t="e">
        <f t="shared" si="40"/>
        <v>#REF!</v>
      </c>
      <c r="AF48" s="12">
        <f t="shared" si="40"/>
        <v>22083</v>
      </c>
      <c r="AG48" s="12">
        <f t="shared" si="40"/>
        <v>22083</v>
      </c>
      <c r="AH48" s="12">
        <f t="shared" si="40"/>
        <v>22083</v>
      </c>
      <c r="AI48" s="12">
        <f t="shared" si="40"/>
        <v>16728</v>
      </c>
      <c r="AJ48" s="12">
        <f t="shared" si="40"/>
        <v>16728</v>
      </c>
      <c r="AK48" s="12">
        <f t="shared" si="40"/>
        <v>18003</v>
      </c>
      <c r="AL48" s="12">
        <f t="shared" si="40"/>
        <v>18003</v>
      </c>
      <c r="AM48" s="12">
        <f t="shared" si="40"/>
        <v>17153</v>
      </c>
      <c r="AN48" s="12">
        <f t="shared" si="40"/>
        <v>17153</v>
      </c>
      <c r="AO48" s="12">
        <f t="shared" si="40"/>
        <v>15453</v>
      </c>
      <c r="AP48" s="12">
        <f t="shared" si="40"/>
        <v>17153</v>
      </c>
      <c r="AQ48" s="12">
        <f t="shared" si="40"/>
        <v>17153</v>
      </c>
      <c r="AR48" s="12">
        <f t="shared" si="40"/>
        <v>17153</v>
      </c>
      <c r="AS48" s="12">
        <f t="shared" si="40"/>
        <v>16303</v>
      </c>
      <c r="AT48" s="12">
        <f t="shared" si="40"/>
        <v>16303</v>
      </c>
      <c r="AU48" s="12">
        <f t="shared" si="40"/>
        <v>15028</v>
      </c>
      <c r="AV48" s="12">
        <f t="shared" si="40"/>
        <v>14178</v>
      </c>
      <c r="AW48" s="12">
        <f t="shared" si="40"/>
        <v>14178</v>
      </c>
      <c r="AX48" s="12">
        <f t="shared" si="40"/>
        <v>14178</v>
      </c>
      <c r="AY48" s="12">
        <f t="shared" si="40"/>
        <v>14178</v>
      </c>
      <c r="AZ48" s="12">
        <f t="shared" si="40"/>
        <v>14178</v>
      </c>
      <c r="BA48" s="12">
        <f t="shared" ref="BA48:DL48" si="41">ROUNDUP(BA20*0.85,)+25</f>
        <v>14178</v>
      </c>
      <c r="BB48" s="12">
        <f t="shared" si="41"/>
        <v>14178</v>
      </c>
      <c r="BC48" s="12">
        <f t="shared" si="41"/>
        <v>13625</v>
      </c>
      <c r="BD48" s="12">
        <f t="shared" si="41"/>
        <v>13625</v>
      </c>
      <c r="BE48" s="12">
        <f t="shared" si="41"/>
        <v>13625</v>
      </c>
      <c r="BF48" s="12">
        <f t="shared" si="41"/>
        <v>14178</v>
      </c>
      <c r="BG48" s="12">
        <f t="shared" si="41"/>
        <v>14178</v>
      </c>
      <c r="BH48" s="12">
        <f t="shared" si="41"/>
        <v>14178</v>
      </c>
      <c r="BI48" s="12">
        <f t="shared" si="41"/>
        <v>14178</v>
      </c>
      <c r="BJ48" s="12">
        <f t="shared" si="41"/>
        <v>13668</v>
      </c>
      <c r="BK48" s="12">
        <f t="shared" si="41"/>
        <v>13668</v>
      </c>
      <c r="BL48" s="12">
        <f t="shared" si="41"/>
        <v>13668</v>
      </c>
      <c r="BM48" s="12">
        <f t="shared" si="41"/>
        <v>13668</v>
      </c>
      <c r="BN48" s="12">
        <f t="shared" si="41"/>
        <v>13668</v>
      </c>
      <c r="BO48" s="12">
        <f t="shared" si="41"/>
        <v>14773</v>
      </c>
      <c r="BP48" s="12">
        <f t="shared" si="41"/>
        <v>14773</v>
      </c>
      <c r="BQ48" s="12">
        <f t="shared" si="41"/>
        <v>13668</v>
      </c>
      <c r="BR48" s="12">
        <f t="shared" si="41"/>
        <v>13668</v>
      </c>
      <c r="BS48" s="12">
        <f t="shared" si="41"/>
        <v>13668</v>
      </c>
      <c r="BT48" s="12">
        <f t="shared" si="41"/>
        <v>13668</v>
      </c>
      <c r="BU48" s="12">
        <f t="shared" si="41"/>
        <v>13668</v>
      </c>
      <c r="BV48" s="12">
        <f t="shared" si="41"/>
        <v>14178</v>
      </c>
      <c r="BW48" s="12">
        <f t="shared" si="41"/>
        <v>14178</v>
      </c>
      <c r="BX48" s="12">
        <f t="shared" si="41"/>
        <v>13923</v>
      </c>
      <c r="BY48" s="12">
        <f t="shared" si="41"/>
        <v>13923</v>
      </c>
      <c r="BZ48" s="12">
        <f t="shared" si="41"/>
        <v>13923</v>
      </c>
      <c r="CA48" s="12">
        <f t="shared" si="41"/>
        <v>13923</v>
      </c>
      <c r="CB48" s="12">
        <f t="shared" si="41"/>
        <v>13923</v>
      </c>
      <c r="CC48" s="12">
        <f t="shared" si="41"/>
        <v>14433</v>
      </c>
      <c r="CD48" s="12">
        <f t="shared" si="41"/>
        <v>14433</v>
      </c>
      <c r="CE48" s="12">
        <f t="shared" si="41"/>
        <v>14433</v>
      </c>
      <c r="CF48" s="12">
        <f t="shared" si="41"/>
        <v>13668</v>
      </c>
      <c r="CG48" s="12">
        <f t="shared" si="41"/>
        <v>13668</v>
      </c>
      <c r="CH48" s="12">
        <f t="shared" si="41"/>
        <v>13668</v>
      </c>
      <c r="CI48" s="12">
        <f t="shared" si="41"/>
        <v>15198</v>
      </c>
      <c r="CJ48" s="12">
        <f t="shared" si="41"/>
        <v>15198</v>
      </c>
      <c r="CK48" s="12">
        <f t="shared" si="41"/>
        <v>15198</v>
      </c>
      <c r="CL48" s="12">
        <f t="shared" si="41"/>
        <v>14433</v>
      </c>
      <c r="CM48" s="12">
        <f t="shared" si="41"/>
        <v>14433</v>
      </c>
      <c r="CN48" s="12">
        <f t="shared" si="41"/>
        <v>14433</v>
      </c>
      <c r="CO48" s="12">
        <f t="shared" si="41"/>
        <v>14433</v>
      </c>
      <c r="CP48" s="12">
        <f t="shared" si="41"/>
        <v>14433</v>
      </c>
      <c r="CQ48" s="12">
        <f t="shared" si="41"/>
        <v>15198</v>
      </c>
      <c r="CR48" s="12">
        <f t="shared" si="41"/>
        <v>15198</v>
      </c>
      <c r="CS48" s="12">
        <f t="shared" si="41"/>
        <v>15198</v>
      </c>
      <c r="CT48" s="12">
        <f t="shared" si="41"/>
        <v>13923</v>
      </c>
      <c r="CU48" s="12">
        <f t="shared" si="41"/>
        <v>13923</v>
      </c>
      <c r="CV48" s="12">
        <f t="shared" si="41"/>
        <v>13923</v>
      </c>
      <c r="CW48" s="12">
        <f t="shared" si="41"/>
        <v>13923</v>
      </c>
      <c r="CX48" s="12">
        <f t="shared" si="41"/>
        <v>14178</v>
      </c>
      <c r="CY48" s="12">
        <f t="shared" si="41"/>
        <v>14178</v>
      </c>
      <c r="CZ48" s="12">
        <f t="shared" si="41"/>
        <v>13923</v>
      </c>
      <c r="DA48" s="12">
        <f t="shared" si="41"/>
        <v>13923</v>
      </c>
      <c r="DB48" s="12">
        <f t="shared" si="41"/>
        <v>13923</v>
      </c>
      <c r="DC48" s="12">
        <f t="shared" si="41"/>
        <v>13923</v>
      </c>
      <c r="DD48" s="12">
        <f t="shared" si="41"/>
        <v>13923</v>
      </c>
      <c r="DE48" s="12">
        <f t="shared" si="41"/>
        <v>14178</v>
      </c>
      <c r="DF48" s="12">
        <f t="shared" si="41"/>
        <v>14178</v>
      </c>
      <c r="DG48" s="12">
        <f t="shared" si="41"/>
        <v>13923</v>
      </c>
      <c r="DH48" s="12">
        <f t="shared" si="41"/>
        <v>13923</v>
      </c>
      <c r="DI48" s="12">
        <f t="shared" si="41"/>
        <v>13923</v>
      </c>
      <c r="DJ48" s="12">
        <f t="shared" si="41"/>
        <v>13923</v>
      </c>
      <c r="DK48" s="12">
        <f t="shared" si="41"/>
        <v>13923</v>
      </c>
      <c r="DL48" s="12">
        <f t="shared" si="41"/>
        <v>14178</v>
      </c>
      <c r="DM48" s="12">
        <f t="shared" ref="DM48:FX48" si="42">ROUNDUP(DM20*0.85,)+25</f>
        <v>14178</v>
      </c>
      <c r="DN48" s="12">
        <f t="shared" si="42"/>
        <v>14178</v>
      </c>
      <c r="DO48" s="12">
        <f t="shared" si="42"/>
        <v>14178</v>
      </c>
      <c r="DP48" s="12">
        <f t="shared" si="42"/>
        <v>14178</v>
      </c>
      <c r="DQ48" s="12">
        <f t="shared" si="42"/>
        <v>14178</v>
      </c>
      <c r="DR48" s="12">
        <f t="shared" si="42"/>
        <v>14178</v>
      </c>
      <c r="DS48" s="12">
        <f t="shared" si="42"/>
        <v>17748</v>
      </c>
      <c r="DT48" s="12">
        <f t="shared" si="42"/>
        <v>17748</v>
      </c>
      <c r="DU48" s="182">
        <f t="shared" si="42"/>
        <v>17748</v>
      </c>
      <c r="DV48" s="182">
        <f t="shared" si="42"/>
        <v>17748</v>
      </c>
      <c r="DW48" s="182">
        <f t="shared" si="42"/>
        <v>17748</v>
      </c>
      <c r="DX48" s="182">
        <f t="shared" si="42"/>
        <v>17748</v>
      </c>
      <c r="DY48" s="182">
        <f t="shared" si="42"/>
        <v>17748</v>
      </c>
      <c r="DZ48" s="12">
        <f t="shared" si="42"/>
        <v>17748</v>
      </c>
      <c r="EA48" s="12">
        <f t="shared" si="42"/>
        <v>17748</v>
      </c>
      <c r="EB48" s="12">
        <f t="shared" si="42"/>
        <v>19448</v>
      </c>
      <c r="EC48" s="12">
        <f t="shared" si="42"/>
        <v>19448</v>
      </c>
      <c r="ED48" s="12">
        <f t="shared" si="42"/>
        <v>19448</v>
      </c>
      <c r="EE48" s="12">
        <f t="shared" si="42"/>
        <v>19448</v>
      </c>
      <c r="EF48" s="12">
        <f t="shared" si="42"/>
        <v>19448</v>
      </c>
      <c r="EG48" s="12">
        <f t="shared" si="42"/>
        <v>19448</v>
      </c>
      <c r="EH48" s="12">
        <f t="shared" si="42"/>
        <v>19448</v>
      </c>
      <c r="EI48" s="12">
        <f t="shared" si="42"/>
        <v>17748</v>
      </c>
      <c r="EJ48" s="12">
        <f t="shared" si="42"/>
        <v>17748</v>
      </c>
      <c r="EK48" s="12">
        <f t="shared" si="42"/>
        <v>17748</v>
      </c>
      <c r="EL48" s="12">
        <f t="shared" si="42"/>
        <v>17748</v>
      </c>
      <c r="EM48" s="12">
        <f t="shared" si="42"/>
        <v>17748</v>
      </c>
      <c r="EN48" s="12">
        <f t="shared" si="42"/>
        <v>17748</v>
      </c>
      <c r="EO48" s="12">
        <f t="shared" si="42"/>
        <v>17748</v>
      </c>
      <c r="EP48" s="12">
        <f t="shared" si="42"/>
        <v>17748</v>
      </c>
      <c r="EQ48" s="12">
        <f t="shared" si="42"/>
        <v>18598</v>
      </c>
      <c r="ER48" s="12">
        <f t="shared" si="42"/>
        <v>18598</v>
      </c>
      <c r="ES48" s="12">
        <f t="shared" si="42"/>
        <v>18598</v>
      </c>
      <c r="ET48" s="12">
        <f t="shared" si="42"/>
        <v>18598</v>
      </c>
      <c r="EU48" s="12">
        <f t="shared" si="42"/>
        <v>18598</v>
      </c>
      <c r="EV48" s="12">
        <f t="shared" si="42"/>
        <v>18598</v>
      </c>
      <c r="EW48" s="12">
        <f t="shared" si="42"/>
        <v>18598</v>
      </c>
      <c r="EX48" s="12">
        <f t="shared" si="42"/>
        <v>18598</v>
      </c>
      <c r="EY48" s="12">
        <f t="shared" si="42"/>
        <v>18598</v>
      </c>
      <c r="EZ48" s="12">
        <f t="shared" si="42"/>
        <v>18598</v>
      </c>
      <c r="FA48" s="12">
        <f t="shared" si="42"/>
        <v>18598</v>
      </c>
      <c r="FB48" s="12">
        <f t="shared" si="42"/>
        <v>18598</v>
      </c>
      <c r="FC48" s="12">
        <f t="shared" si="42"/>
        <v>18598</v>
      </c>
      <c r="FD48" s="12">
        <f t="shared" si="42"/>
        <v>18598</v>
      </c>
      <c r="FE48" s="12">
        <f t="shared" si="42"/>
        <v>16048</v>
      </c>
      <c r="FF48" s="12">
        <f t="shared" si="42"/>
        <v>16048</v>
      </c>
      <c r="FG48" s="12">
        <f t="shared" si="42"/>
        <v>16048</v>
      </c>
      <c r="FH48" s="12">
        <f t="shared" si="42"/>
        <v>16048</v>
      </c>
      <c r="FI48" s="12">
        <f t="shared" si="42"/>
        <v>16473</v>
      </c>
      <c r="FJ48" s="12">
        <f t="shared" si="42"/>
        <v>16473</v>
      </c>
      <c r="FK48" s="12">
        <f t="shared" si="42"/>
        <v>16048</v>
      </c>
      <c r="FL48" s="12">
        <f t="shared" si="42"/>
        <v>16048</v>
      </c>
      <c r="FM48" s="12">
        <f t="shared" si="42"/>
        <v>16048</v>
      </c>
      <c r="FN48" s="12">
        <f t="shared" si="42"/>
        <v>16048</v>
      </c>
      <c r="FO48" s="12">
        <f t="shared" si="42"/>
        <v>16048</v>
      </c>
      <c r="FP48" s="12">
        <f t="shared" si="42"/>
        <v>16473</v>
      </c>
      <c r="FQ48" s="12">
        <f t="shared" si="42"/>
        <v>16473</v>
      </c>
      <c r="FR48" s="12">
        <f t="shared" si="42"/>
        <v>16048</v>
      </c>
      <c r="FS48" s="12">
        <f t="shared" si="42"/>
        <v>16048</v>
      </c>
      <c r="FT48" s="12">
        <f t="shared" si="42"/>
        <v>16048</v>
      </c>
      <c r="FU48" s="12">
        <f t="shared" si="42"/>
        <v>16048</v>
      </c>
      <c r="FV48" s="12">
        <f t="shared" si="42"/>
        <v>16048</v>
      </c>
      <c r="FW48" s="12">
        <f t="shared" si="42"/>
        <v>16473</v>
      </c>
      <c r="FX48" s="12">
        <f t="shared" si="42"/>
        <v>16473</v>
      </c>
      <c r="FY48" s="12">
        <f t="shared" ref="FY48:IF48" si="43">ROUNDUP(FY20*0.85,)+25</f>
        <v>16048</v>
      </c>
      <c r="FZ48" s="12">
        <f t="shared" si="43"/>
        <v>16048</v>
      </c>
      <c r="GA48" s="12">
        <f t="shared" si="43"/>
        <v>16048</v>
      </c>
      <c r="GB48" s="12">
        <f t="shared" si="43"/>
        <v>16048</v>
      </c>
      <c r="GC48" s="12">
        <f t="shared" si="43"/>
        <v>16048</v>
      </c>
      <c r="GD48" s="12">
        <f t="shared" si="43"/>
        <v>16473</v>
      </c>
      <c r="GE48" s="12">
        <f t="shared" si="43"/>
        <v>16473</v>
      </c>
      <c r="GF48" s="12">
        <f t="shared" si="43"/>
        <v>16048</v>
      </c>
      <c r="GG48" s="12">
        <f t="shared" si="43"/>
        <v>16048</v>
      </c>
      <c r="GH48" s="12">
        <f t="shared" si="43"/>
        <v>16048</v>
      </c>
      <c r="GI48" s="12">
        <f t="shared" si="43"/>
        <v>16048</v>
      </c>
      <c r="GJ48" s="12">
        <f t="shared" si="43"/>
        <v>16048</v>
      </c>
      <c r="GK48" s="12">
        <f t="shared" si="43"/>
        <v>16473</v>
      </c>
      <c r="GL48" s="12">
        <f t="shared" si="43"/>
        <v>16473</v>
      </c>
      <c r="GM48" s="12">
        <f t="shared" si="43"/>
        <v>16048</v>
      </c>
      <c r="GN48" s="12">
        <f t="shared" si="43"/>
        <v>16048</v>
      </c>
      <c r="GO48" s="12">
        <f t="shared" si="43"/>
        <v>16048</v>
      </c>
      <c r="GP48" s="12">
        <f t="shared" si="43"/>
        <v>16048</v>
      </c>
      <c r="GQ48" s="12">
        <f t="shared" si="43"/>
        <v>16048</v>
      </c>
      <c r="GR48" s="12">
        <f t="shared" si="43"/>
        <v>16048</v>
      </c>
      <c r="GS48" s="12">
        <f t="shared" si="43"/>
        <v>16048</v>
      </c>
      <c r="GT48" s="12">
        <f t="shared" si="43"/>
        <v>15198</v>
      </c>
      <c r="GU48" s="12">
        <f t="shared" si="43"/>
        <v>15198</v>
      </c>
      <c r="GV48" s="12">
        <f t="shared" si="43"/>
        <v>15198</v>
      </c>
      <c r="GW48" s="12">
        <f t="shared" si="43"/>
        <v>15198</v>
      </c>
      <c r="GX48" s="12">
        <f t="shared" si="43"/>
        <v>15198</v>
      </c>
      <c r="GY48" s="12">
        <f t="shared" si="43"/>
        <v>15623</v>
      </c>
      <c r="GZ48" s="12">
        <f t="shared" si="43"/>
        <v>15623</v>
      </c>
      <c r="HA48" s="12">
        <f t="shared" si="43"/>
        <v>14773</v>
      </c>
      <c r="HB48" s="12">
        <f t="shared" si="43"/>
        <v>14773</v>
      </c>
      <c r="HC48" s="12">
        <f t="shared" si="43"/>
        <v>14773</v>
      </c>
      <c r="HD48" s="12">
        <f t="shared" si="43"/>
        <v>14773</v>
      </c>
      <c r="HE48" s="12">
        <f t="shared" si="43"/>
        <v>14773</v>
      </c>
      <c r="HF48" s="12">
        <f t="shared" si="43"/>
        <v>15198</v>
      </c>
      <c r="HG48" s="12">
        <f t="shared" si="43"/>
        <v>15198</v>
      </c>
      <c r="HH48" s="12">
        <f t="shared" si="43"/>
        <v>15198</v>
      </c>
      <c r="HI48" s="12">
        <f t="shared" si="43"/>
        <v>15198</v>
      </c>
      <c r="HJ48" s="12">
        <f t="shared" si="43"/>
        <v>15198</v>
      </c>
      <c r="HK48" s="12">
        <f t="shared" si="43"/>
        <v>15198</v>
      </c>
      <c r="HL48" s="12">
        <f t="shared" si="43"/>
        <v>15198</v>
      </c>
      <c r="HM48" s="12">
        <f t="shared" si="43"/>
        <v>15623</v>
      </c>
      <c r="HN48" s="12">
        <f t="shared" si="43"/>
        <v>15623</v>
      </c>
      <c r="HO48" s="12">
        <f t="shared" si="43"/>
        <v>15198</v>
      </c>
      <c r="HP48" s="12">
        <f t="shared" si="43"/>
        <v>15198</v>
      </c>
      <c r="HQ48" s="12">
        <f t="shared" si="43"/>
        <v>15198</v>
      </c>
      <c r="HR48" s="12">
        <f t="shared" si="43"/>
        <v>15198</v>
      </c>
      <c r="HS48" s="12">
        <f t="shared" si="43"/>
        <v>15198</v>
      </c>
      <c r="HT48" s="12">
        <f t="shared" si="43"/>
        <v>15623</v>
      </c>
      <c r="HU48" s="12">
        <f t="shared" si="43"/>
        <v>15623</v>
      </c>
      <c r="HV48" s="12">
        <f t="shared" si="43"/>
        <v>15198</v>
      </c>
      <c r="HW48" s="12">
        <f t="shared" si="43"/>
        <v>15198</v>
      </c>
      <c r="HX48" s="12">
        <f t="shared" si="43"/>
        <v>15198</v>
      </c>
      <c r="HY48" s="12">
        <f t="shared" si="43"/>
        <v>15198</v>
      </c>
      <c r="HZ48" s="12">
        <f t="shared" si="43"/>
        <v>15198</v>
      </c>
      <c r="IA48" s="12">
        <f t="shared" si="43"/>
        <v>15198</v>
      </c>
      <c r="IB48" s="12">
        <f t="shared" si="43"/>
        <v>15198</v>
      </c>
      <c r="IC48" s="12">
        <f t="shared" si="43"/>
        <v>15198</v>
      </c>
      <c r="ID48" s="12">
        <f t="shared" si="43"/>
        <v>15198</v>
      </c>
      <c r="IE48" s="12">
        <f t="shared" si="43"/>
        <v>15198</v>
      </c>
      <c r="IF48" s="12">
        <f t="shared" si="43"/>
        <v>15198</v>
      </c>
    </row>
    <row r="49" spans="1:240" s="3" customFormat="1" ht="12" customHeight="1">
      <c r="A49" s="12" t="s">
        <v>73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186"/>
      <c r="DV49" s="186"/>
      <c r="DW49" s="186"/>
      <c r="DX49" s="186"/>
      <c r="DY49" s="186"/>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row>
    <row r="50" spans="1:240" s="3" customFormat="1" ht="12" customHeight="1">
      <c r="A50" s="13">
        <v>1</v>
      </c>
      <c r="B50" s="12" t="e">
        <f t="shared" ref="B50:AZ50" si="44">ROUNDUP(B22*0.85,)+25</f>
        <v>#REF!</v>
      </c>
      <c r="C50" s="12" t="e">
        <f t="shared" si="44"/>
        <v>#REF!</v>
      </c>
      <c r="D50" s="12" t="e">
        <f t="shared" si="44"/>
        <v>#REF!</v>
      </c>
      <c r="E50" s="12" t="e">
        <f t="shared" si="44"/>
        <v>#REF!</v>
      </c>
      <c r="F50" s="12" t="e">
        <f t="shared" si="44"/>
        <v>#REF!</v>
      </c>
      <c r="G50" s="12" t="e">
        <f t="shared" si="44"/>
        <v>#REF!</v>
      </c>
      <c r="H50" s="12" t="e">
        <f t="shared" si="44"/>
        <v>#REF!</v>
      </c>
      <c r="I50" s="12" t="e">
        <f t="shared" si="44"/>
        <v>#REF!</v>
      </c>
      <c r="J50" s="12" t="e">
        <f t="shared" si="44"/>
        <v>#REF!</v>
      </c>
      <c r="K50" s="12" t="e">
        <f t="shared" si="44"/>
        <v>#REF!</v>
      </c>
      <c r="L50" s="12" t="e">
        <f t="shared" si="44"/>
        <v>#REF!</v>
      </c>
      <c r="M50" s="12" t="e">
        <f t="shared" si="44"/>
        <v>#REF!</v>
      </c>
      <c r="N50" s="12" t="e">
        <f t="shared" si="44"/>
        <v>#REF!</v>
      </c>
      <c r="O50" s="12" t="e">
        <f t="shared" si="44"/>
        <v>#REF!</v>
      </c>
      <c r="P50" s="12" t="e">
        <f t="shared" si="44"/>
        <v>#REF!</v>
      </c>
      <c r="Q50" s="12" t="e">
        <f t="shared" si="44"/>
        <v>#REF!</v>
      </c>
      <c r="R50" s="12" t="e">
        <f t="shared" si="44"/>
        <v>#REF!</v>
      </c>
      <c r="S50" s="12" t="e">
        <f t="shared" si="44"/>
        <v>#REF!</v>
      </c>
      <c r="T50" s="12" t="e">
        <f t="shared" si="44"/>
        <v>#REF!</v>
      </c>
      <c r="U50" s="12" t="e">
        <f t="shared" si="44"/>
        <v>#REF!</v>
      </c>
      <c r="V50" s="12" t="e">
        <f t="shared" si="44"/>
        <v>#REF!</v>
      </c>
      <c r="W50" s="12" t="e">
        <f t="shared" si="44"/>
        <v>#REF!</v>
      </c>
      <c r="X50" s="12" t="e">
        <f t="shared" si="44"/>
        <v>#REF!</v>
      </c>
      <c r="Y50" s="12" t="e">
        <f t="shared" si="44"/>
        <v>#REF!</v>
      </c>
      <c r="Z50" s="12" t="e">
        <f t="shared" si="44"/>
        <v>#REF!</v>
      </c>
      <c r="AA50" s="12" t="e">
        <f t="shared" si="44"/>
        <v>#REF!</v>
      </c>
      <c r="AB50" s="12" t="e">
        <f t="shared" si="44"/>
        <v>#REF!</v>
      </c>
      <c r="AC50" s="12" t="e">
        <f t="shared" si="44"/>
        <v>#REF!</v>
      </c>
      <c r="AD50" s="12" t="e">
        <f t="shared" si="44"/>
        <v>#REF!</v>
      </c>
      <c r="AE50" s="12" t="e">
        <f t="shared" si="44"/>
        <v>#REF!</v>
      </c>
      <c r="AF50" s="12">
        <f t="shared" si="44"/>
        <v>24675</v>
      </c>
      <c r="AG50" s="12">
        <f t="shared" si="44"/>
        <v>24675</v>
      </c>
      <c r="AH50" s="12">
        <f t="shared" si="44"/>
        <v>24675</v>
      </c>
      <c r="AI50" s="12">
        <f t="shared" si="44"/>
        <v>17620</v>
      </c>
      <c r="AJ50" s="12">
        <f t="shared" si="44"/>
        <v>17620</v>
      </c>
      <c r="AK50" s="12">
        <f t="shared" si="44"/>
        <v>18895</v>
      </c>
      <c r="AL50" s="12">
        <f t="shared" si="44"/>
        <v>18895</v>
      </c>
      <c r="AM50" s="12">
        <f t="shared" si="44"/>
        <v>18045</v>
      </c>
      <c r="AN50" s="12">
        <f t="shared" si="44"/>
        <v>18045</v>
      </c>
      <c r="AO50" s="12">
        <f t="shared" si="44"/>
        <v>16345</v>
      </c>
      <c r="AP50" s="12">
        <f t="shared" si="44"/>
        <v>18045</v>
      </c>
      <c r="AQ50" s="12">
        <f t="shared" si="44"/>
        <v>18045</v>
      </c>
      <c r="AR50" s="12">
        <f t="shared" si="44"/>
        <v>18045</v>
      </c>
      <c r="AS50" s="12">
        <f t="shared" si="44"/>
        <v>17195</v>
      </c>
      <c r="AT50" s="12">
        <f t="shared" si="44"/>
        <v>17195</v>
      </c>
      <c r="AU50" s="12">
        <f t="shared" si="44"/>
        <v>15920</v>
      </c>
      <c r="AV50" s="12">
        <f t="shared" si="44"/>
        <v>15070</v>
      </c>
      <c r="AW50" s="12">
        <f t="shared" si="44"/>
        <v>15070</v>
      </c>
      <c r="AX50" s="12">
        <f t="shared" si="44"/>
        <v>15070</v>
      </c>
      <c r="AY50" s="12">
        <f t="shared" si="44"/>
        <v>15070</v>
      </c>
      <c r="AZ50" s="12">
        <f t="shared" si="44"/>
        <v>15070</v>
      </c>
      <c r="BA50" s="12">
        <f t="shared" ref="BA50:DL50" si="45">ROUNDUP(BA22*0.85,)+25</f>
        <v>15070</v>
      </c>
      <c r="BB50" s="12">
        <f t="shared" si="45"/>
        <v>15070</v>
      </c>
      <c r="BC50" s="12">
        <f t="shared" si="45"/>
        <v>14518</v>
      </c>
      <c r="BD50" s="12">
        <f t="shared" si="45"/>
        <v>14518</v>
      </c>
      <c r="BE50" s="12">
        <f t="shared" si="45"/>
        <v>14518</v>
      </c>
      <c r="BF50" s="12">
        <f t="shared" si="45"/>
        <v>14305</v>
      </c>
      <c r="BG50" s="12">
        <f t="shared" si="45"/>
        <v>14305</v>
      </c>
      <c r="BH50" s="12">
        <f t="shared" si="45"/>
        <v>14305</v>
      </c>
      <c r="BI50" s="12">
        <f t="shared" si="45"/>
        <v>14305</v>
      </c>
      <c r="BJ50" s="12">
        <f t="shared" si="45"/>
        <v>13795</v>
      </c>
      <c r="BK50" s="12">
        <f t="shared" si="45"/>
        <v>13795</v>
      </c>
      <c r="BL50" s="12">
        <f t="shared" si="45"/>
        <v>13795</v>
      </c>
      <c r="BM50" s="12">
        <f t="shared" si="45"/>
        <v>13795</v>
      </c>
      <c r="BN50" s="12">
        <f t="shared" si="45"/>
        <v>13795</v>
      </c>
      <c r="BO50" s="12">
        <f t="shared" si="45"/>
        <v>14900</v>
      </c>
      <c r="BP50" s="12">
        <f t="shared" si="45"/>
        <v>14900</v>
      </c>
      <c r="BQ50" s="12">
        <f t="shared" si="45"/>
        <v>13795</v>
      </c>
      <c r="BR50" s="12">
        <f t="shared" si="45"/>
        <v>13795</v>
      </c>
      <c r="BS50" s="12">
        <f t="shared" si="45"/>
        <v>13795</v>
      </c>
      <c r="BT50" s="12">
        <f t="shared" si="45"/>
        <v>13795</v>
      </c>
      <c r="BU50" s="12">
        <f t="shared" si="45"/>
        <v>13795</v>
      </c>
      <c r="BV50" s="12">
        <f t="shared" si="45"/>
        <v>14305</v>
      </c>
      <c r="BW50" s="12">
        <f t="shared" si="45"/>
        <v>14305</v>
      </c>
      <c r="BX50" s="12">
        <f t="shared" si="45"/>
        <v>14050</v>
      </c>
      <c r="BY50" s="12">
        <f t="shared" si="45"/>
        <v>14050</v>
      </c>
      <c r="BZ50" s="12">
        <f t="shared" si="45"/>
        <v>14050</v>
      </c>
      <c r="CA50" s="12">
        <f t="shared" si="45"/>
        <v>14050</v>
      </c>
      <c r="CB50" s="12">
        <f t="shared" si="45"/>
        <v>14050</v>
      </c>
      <c r="CC50" s="12">
        <f t="shared" si="45"/>
        <v>14560</v>
      </c>
      <c r="CD50" s="12">
        <f t="shared" si="45"/>
        <v>14560</v>
      </c>
      <c r="CE50" s="12">
        <f t="shared" si="45"/>
        <v>14560</v>
      </c>
      <c r="CF50" s="12">
        <f t="shared" si="45"/>
        <v>13795</v>
      </c>
      <c r="CG50" s="12">
        <f t="shared" si="45"/>
        <v>13795</v>
      </c>
      <c r="CH50" s="12">
        <f t="shared" si="45"/>
        <v>13795</v>
      </c>
      <c r="CI50" s="12">
        <f t="shared" si="45"/>
        <v>15325</v>
      </c>
      <c r="CJ50" s="12">
        <f t="shared" si="45"/>
        <v>15325</v>
      </c>
      <c r="CK50" s="12">
        <f t="shared" si="45"/>
        <v>15325</v>
      </c>
      <c r="CL50" s="12">
        <f t="shared" si="45"/>
        <v>14560</v>
      </c>
      <c r="CM50" s="12">
        <f t="shared" si="45"/>
        <v>14560</v>
      </c>
      <c r="CN50" s="12">
        <f t="shared" si="45"/>
        <v>14560</v>
      </c>
      <c r="CO50" s="12">
        <f t="shared" si="45"/>
        <v>14560</v>
      </c>
      <c r="CP50" s="12">
        <f t="shared" si="45"/>
        <v>14560</v>
      </c>
      <c r="CQ50" s="12">
        <f t="shared" si="45"/>
        <v>15325</v>
      </c>
      <c r="CR50" s="12">
        <f t="shared" si="45"/>
        <v>15325</v>
      </c>
      <c r="CS50" s="12">
        <f t="shared" si="45"/>
        <v>15325</v>
      </c>
      <c r="CT50" s="12">
        <f t="shared" si="45"/>
        <v>14050</v>
      </c>
      <c r="CU50" s="12">
        <f t="shared" si="45"/>
        <v>14050</v>
      </c>
      <c r="CV50" s="12">
        <f t="shared" si="45"/>
        <v>14050</v>
      </c>
      <c r="CW50" s="12">
        <f t="shared" si="45"/>
        <v>14050</v>
      </c>
      <c r="CX50" s="12">
        <f t="shared" si="45"/>
        <v>14305</v>
      </c>
      <c r="CY50" s="12">
        <f t="shared" si="45"/>
        <v>14305</v>
      </c>
      <c r="CZ50" s="12">
        <f t="shared" si="45"/>
        <v>14050</v>
      </c>
      <c r="DA50" s="12">
        <f t="shared" si="45"/>
        <v>14050</v>
      </c>
      <c r="DB50" s="12">
        <f t="shared" si="45"/>
        <v>14050</v>
      </c>
      <c r="DC50" s="12">
        <f t="shared" si="45"/>
        <v>14050</v>
      </c>
      <c r="DD50" s="12">
        <f t="shared" si="45"/>
        <v>14050</v>
      </c>
      <c r="DE50" s="12">
        <f t="shared" si="45"/>
        <v>14305</v>
      </c>
      <c r="DF50" s="12">
        <f t="shared" si="45"/>
        <v>14305</v>
      </c>
      <c r="DG50" s="12">
        <f t="shared" si="45"/>
        <v>14050</v>
      </c>
      <c r="DH50" s="12">
        <f t="shared" si="45"/>
        <v>14050</v>
      </c>
      <c r="DI50" s="12">
        <f t="shared" si="45"/>
        <v>14050</v>
      </c>
      <c r="DJ50" s="12">
        <f t="shared" si="45"/>
        <v>14050</v>
      </c>
      <c r="DK50" s="12">
        <f t="shared" si="45"/>
        <v>14050</v>
      </c>
      <c r="DL50" s="12">
        <f t="shared" si="45"/>
        <v>14305</v>
      </c>
      <c r="DM50" s="12">
        <f t="shared" ref="DM50:FX50" si="46">ROUNDUP(DM22*0.85,)+25</f>
        <v>14305</v>
      </c>
      <c r="DN50" s="12">
        <f t="shared" si="46"/>
        <v>14305</v>
      </c>
      <c r="DO50" s="12">
        <f t="shared" si="46"/>
        <v>14305</v>
      </c>
      <c r="DP50" s="12">
        <f t="shared" si="46"/>
        <v>14305</v>
      </c>
      <c r="DQ50" s="12">
        <f t="shared" si="46"/>
        <v>14305</v>
      </c>
      <c r="DR50" s="12">
        <f t="shared" si="46"/>
        <v>14305</v>
      </c>
      <c r="DS50" s="12">
        <f t="shared" si="46"/>
        <v>17875</v>
      </c>
      <c r="DT50" s="12">
        <f t="shared" si="46"/>
        <v>17875</v>
      </c>
      <c r="DU50" s="182">
        <f t="shared" si="46"/>
        <v>17875</v>
      </c>
      <c r="DV50" s="182">
        <f t="shared" si="46"/>
        <v>17875</v>
      </c>
      <c r="DW50" s="182">
        <f t="shared" si="46"/>
        <v>17875</v>
      </c>
      <c r="DX50" s="182">
        <f t="shared" si="46"/>
        <v>17875</v>
      </c>
      <c r="DY50" s="182">
        <f t="shared" si="46"/>
        <v>17875</v>
      </c>
      <c r="DZ50" s="12">
        <f t="shared" si="46"/>
        <v>17875</v>
      </c>
      <c r="EA50" s="12">
        <f t="shared" si="46"/>
        <v>17875</v>
      </c>
      <c r="EB50" s="12">
        <f t="shared" si="46"/>
        <v>19575</v>
      </c>
      <c r="EC50" s="12">
        <f t="shared" si="46"/>
        <v>19575</v>
      </c>
      <c r="ED50" s="12">
        <f t="shared" si="46"/>
        <v>19575</v>
      </c>
      <c r="EE50" s="12">
        <f t="shared" si="46"/>
        <v>19575</v>
      </c>
      <c r="EF50" s="12">
        <f t="shared" si="46"/>
        <v>19575</v>
      </c>
      <c r="EG50" s="12">
        <f t="shared" si="46"/>
        <v>19575</v>
      </c>
      <c r="EH50" s="12">
        <f t="shared" si="46"/>
        <v>19575</v>
      </c>
      <c r="EI50" s="12">
        <f t="shared" si="46"/>
        <v>17875</v>
      </c>
      <c r="EJ50" s="12">
        <f t="shared" si="46"/>
        <v>17875</v>
      </c>
      <c r="EK50" s="12">
        <f t="shared" si="46"/>
        <v>17875</v>
      </c>
      <c r="EL50" s="12">
        <f t="shared" si="46"/>
        <v>17875</v>
      </c>
      <c r="EM50" s="12">
        <f t="shared" si="46"/>
        <v>17875</v>
      </c>
      <c r="EN50" s="12">
        <f t="shared" si="46"/>
        <v>17875</v>
      </c>
      <c r="EO50" s="12">
        <f t="shared" si="46"/>
        <v>17875</v>
      </c>
      <c r="EP50" s="12">
        <f t="shared" si="46"/>
        <v>17875</v>
      </c>
      <c r="EQ50" s="12">
        <f t="shared" si="46"/>
        <v>18725</v>
      </c>
      <c r="ER50" s="12">
        <f t="shared" si="46"/>
        <v>18725</v>
      </c>
      <c r="ES50" s="12">
        <f t="shared" si="46"/>
        <v>18725</v>
      </c>
      <c r="ET50" s="12">
        <f t="shared" si="46"/>
        <v>18725</v>
      </c>
      <c r="EU50" s="12">
        <f t="shared" si="46"/>
        <v>18725</v>
      </c>
      <c r="EV50" s="12">
        <f t="shared" si="46"/>
        <v>18725</v>
      </c>
      <c r="EW50" s="12">
        <f t="shared" si="46"/>
        <v>18725</v>
      </c>
      <c r="EX50" s="12">
        <f t="shared" si="46"/>
        <v>18725</v>
      </c>
      <c r="EY50" s="12">
        <f t="shared" si="46"/>
        <v>18725</v>
      </c>
      <c r="EZ50" s="12">
        <f t="shared" si="46"/>
        <v>18725</v>
      </c>
      <c r="FA50" s="12">
        <f t="shared" si="46"/>
        <v>18725</v>
      </c>
      <c r="FB50" s="12">
        <f t="shared" si="46"/>
        <v>18725</v>
      </c>
      <c r="FC50" s="12">
        <f t="shared" si="46"/>
        <v>18725</v>
      </c>
      <c r="FD50" s="12">
        <f t="shared" si="46"/>
        <v>18725</v>
      </c>
      <c r="FE50" s="12">
        <f t="shared" si="46"/>
        <v>16175</v>
      </c>
      <c r="FF50" s="12">
        <f t="shared" si="46"/>
        <v>16175</v>
      </c>
      <c r="FG50" s="12">
        <f t="shared" si="46"/>
        <v>16175</v>
      </c>
      <c r="FH50" s="12">
        <f t="shared" si="46"/>
        <v>16175</v>
      </c>
      <c r="FI50" s="12">
        <f t="shared" si="46"/>
        <v>16600</v>
      </c>
      <c r="FJ50" s="12">
        <f t="shared" si="46"/>
        <v>16600</v>
      </c>
      <c r="FK50" s="12">
        <f t="shared" si="46"/>
        <v>16175</v>
      </c>
      <c r="FL50" s="12">
        <f t="shared" si="46"/>
        <v>16175</v>
      </c>
      <c r="FM50" s="12">
        <f t="shared" si="46"/>
        <v>16175</v>
      </c>
      <c r="FN50" s="12">
        <f t="shared" si="46"/>
        <v>16175</v>
      </c>
      <c r="FO50" s="12">
        <f t="shared" si="46"/>
        <v>16175</v>
      </c>
      <c r="FP50" s="12">
        <f t="shared" si="46"/>
        <v>16600</v>
      </c>
      <c r="FQ50" s="12">
        <f t="shared" si="46"/>
        <v>16600</v>
      </c>
      <c r="FR50" s="12">
        <f t="shared" si="46"/>
        <v>16175</v>
      </c>
      <c r="FS50" s="12">
        <f t="shared" si="46"/>
        <v>16175</v>
      </c>
      <c r="FT50" s="12">
        <f t="shared" si="46"/>
        <v>16175</v>
      </c>
      <c r="FU50" s="12">
        <f t="shared" si="46"/>
        <v>16175</v>
      </c>
      <c r="FV50" s="12">
        <f t="shared" si="46"/>
        <v>16175</v>
      </c>
      <c r="FW50" s="12">
        <f t="shared" si="46"/>
        <v>16600</v>
      </c>
      <c r="FX50" s="12">
        <f t="shared" si="46"/>
        <v>16600</v>
      </c>
      <c r="FY50" s="12">
        <f t="shared" ref="FY50:IF50" si="47">ROUNDUP(FY22*0.85,)+25</f>
        <v>16175</v>
      </c>
      <c r="FZ50" s="12">
        <f t="shared" si="47"/>
        <v>16175</v>
      </c>
      <c r="GA50" s="12">
        <f t="shared" si="47"/>
        <v>16175</v>
      </c>
      <c r="GB50" s="12">
        <f t="shared" si="47"/>
        <v>16175</v>
      </c>
      <c r="GC50" s="12">
        <f t="shared" si="47"/>
        <v>16175</v>
      </c>
      <c r="GD50" s="12">
        <f t="shared" si="47"/>
        <v>16600</v>
      </c>
      <c r="GE50" s="12">
        <f t="shared" si="47"/>
        <v>16600</v>
      </c>
      <c r="GF50" s="12">
        <f t="shared" si="47"/>
        <v>16175</v>
      </c>
      <c r="GG50" s="12">
        <f t="shared" si="47"/>
        <v>16175</v>
      </c>
      <c r="GH50" s="12">
        <f t="shared" si="47"/>
        <v>16175</v>
      </c>
      <c r="GI50" s="12">
        <f t="shared" si="47"/>
        <v>16175</v>
      </c>
      <c r="GJ50" s="12">
        <f t="shared" si="47"/>
        <v>16175</v>
      </c>
      <c r="GK50" s="12">
        <f t="shared" si="47"/>
        <v>16600</v>
      </c>
      <c r="GL50" s="12">
        <f t="shared" si="47"/>
        <v>16600</v>
      </c>
      <c r="GM50" s="12">
        <f t="shared" si="47"/>
        <v>16175</v>
      </c>
      <c r="GN50" s="12">
        <f t="shared" si="47"/>
        <v>16175</v>
      </c>
      <c r="GO50" s="12">
        <f t="shared" si="47"/>
        <v>16175</v>
      </c>
      <c r="GP50" s="12">
        <f t="shared" si="47"/>
        <v>16175</v>
      </c>
      <c r="GQ50" s="12">
        <f t="shared" si="47"/>
        <v>16175</v>
      </c>
      <c r="GR50" s="12">
        <f t="shared" si="47"/>
        <v>16175</v>
      </c>
      <c r="GS50" s="12">
        <f t="shared" si="47"/>
        <v>16175</v>
      </c>
      <c r="GT50" s="12">
        <f t="shared" si="47"/>
        <v>15325</v>
      </c>
      <c r="GU50" s="12">
        <f t="shared" si="47"/>
        <v>15325</v>
      </c>
      <c r="GV50" s="12">
        <f t="shared" si="47"/>
        <v>15325</v>
      </c>
      <c r="GW50" s="12">
        <f t="shared" si="47"/>
        <v>15325</v>
      </c>
      <c r="GX50" s="12">
        <f t="shared" si="47"/>
        <v>15325</v>
      </c>
      <c r="GY50" s="12">
        <f t="shared" si="47"/>
        <v>15750</v>
      </c>
      <c r="GZ50" s="12">
        <f t="shared" si="47"/>
        <v>15750</v>
      </c>
      <c r="HA50" s="12">
        <f t="shared" si="47"/>
        <v>14900</v>
      </c>
      <c r="HB50" s="12">
        <f t="shared" si="47"/>
        <v>14900</v>
      </c>
      <c r="HC50" s="12">
        <f t="shared" si="47"/>
        <v>14900</v>
      </c>
      <c r="HD50" s="12">
        <f t="shared" si="47"/>
        <v>14900</v>
      </c>
      <c r="HE50" s="12">
        <f t="shared" si="47"/>
        <v>14900</v>
      </c>
      <c r="HF50" s="12">
        <f t="shared" si="47"/>
        <v>15325</v>
      </c>
      <c r="HG50" s="12">
        <f t="shared" si="47"/>
        <v>15325</v>
      </c>
      <c r="HH50" s="12">
        <f t="shared" si="47"/>
        <v>15325</v>
      </c>
      <c r="HI50" s="12">
        <f t="shared" si="47"/>
        <v>15325</v>
      </c>
      <c r="HJ50" s="12">
        <f t="shared" si="47"/>
        <v>15325</v>
      </c>
      <c r="HK50" s="12">
        <f t="shared" si="47"/>
        <v>15325</v>
      </c>
      <c r="HL50" s="12">
        <f t="shared" si="47"/>
        <v>15325</v>
      </c>
      <c r="HM50" s="12">
        <f t="shared" si="47"/>
        <v>15750</v>
      </c>
      <c r="HN50" s="12">
        <f t="shared" si="47"/>
        <v>15750</v>
      </c>
      <c r="HO50" s="12">
        <f t="shared" si="47"/>
        <v>15325</v>
      </c>
      <c r="HP50" s="12">
        <f t="shared" si="47"/>
        <v>15325</v>
      </c>
      <c r="HQ50" s="12">
        <f t="shared" si="47"/>
        <v>15325</v>
      </c>
      <c r="HR50" s="12">
        <f t="shared" si="47"/>
        <v>15325</v>
      </c>
      <c r="HS50" s="12">
        <f t="shared" si="47"/>
        <v>15325</v>
      </c>
      <c r="HT50" s="12">
        <f t="shared" si="47"/>
        <v>15750</v>
      </c>
      <c r="HU50" s="12">
        <f t="shared" si="47"/>
        <v>15750</v>
      </c>
      <c r="HV50" s="12">
        <f t="shared" si="47"/>
        <v>15325</v>
      </c>
      <c r="HW50" s="12">
        <f t="shared" si="47"/>
        <v>15325</v>
      </c>
      <c r="HX50" s="12">
        <f t="shared" si="47"/>
        <v>15325</v>
      </c>
      <c r="HY50" s="12">
        <f t="shared" si="47"/>
        <v>15325</v>
      </c>
      <c r="HZ50" s="12">
        <f t="shared" si="47"/>
        <v>15325</v>
      </c>
      <c r="IA50" s="12">
        <f t="shared" si="47"/>
        <v>15325</v>
      </c>
      <c r="IB50" s="12">
        <f t="shared" si="47"/>
        <v>15325</v>
      </c>
      <c r="IC50" s="12">
        <f t="shared" si="47"/>
        <v>15325</v>
      </c>
      <c r="ID50" s="12">
        <f t="shared" si="47"/>
        <v>15325</v>
      </c>
      <c r="IE50" s="12">
        <f t="shared" si="47"/>
        <v>15325</v>
      </c>
      <c r="IF50" s="12">
        <f t="shared" si="47"/>
        <v>15325</v>
      </c>
    </row>
    <row r="51" spans="1:240" s="3" customFormat="1" ht="12" customHeight="1">
      <c r="A51" s="60">
        <v>2</v>
      </c>
      <c r="B51" s="12" t="e">
        <f t="shared" ref="B51:AZ51" si="48">ROUNDUP(B23*0.85,)+25</f>
        <v>#REF!</v>
      </c>
      <c r="C51" s="12" t="e">
        <f t="shared" si="48"/>
        <v>#REF!</v>
      </c>
      <c r="D51" s="12" t="e">
        <f t="shared" si="48"/>
        <v>#REF!</v>
      </c>
      <c r="E51" s="12" t="e">
        <f t="shared" si="48"/>
        <v>#REF!</v>
      </c>
      <c r="F51" s="12" t="e">
        <f t="shared" si="48"/>
        <v>#REF!</v>
      </c>
      <c r="G51" s="12" t="e">
        <f t="shared" si="48"/>
        <v>#REF!</v>
      </c>
      <c r="H51" s="12" t="e">
        <f t="shared" si="48"/>
        <v>#REF!</v>
      </c>
      <c r="I51" s="12" t="e">
        <f t="shared" si="48"/>
        <v>#REF!</v>
      </c>
      <c r="J51" s="12" t="e">
        <f t="shared" si="48"/>
        <v>#REF!</v>
      </c>
      <c r="K51" s="12" t="e">
        <f t="shared" si="48"/>
        <v>#REF!</v>
      </c>
      <c r="L51" s="12" t="e">
        <f t="shared" si="48"/>
        <v>#REF!</v>
      </c>
      <c r="M51" s="12" t="e">
        <f t="shared" si="48"/>
        <v>#REF!</v>
      </c>
      <c r="N51" s="12" t="e">
        <f t="shared" si="48"/>
        <v>#REF!</v>
      </c>
      <c r="O51" s="12" t="e">
        <f t="shared" si="48"/>
        <v>#REF!</v>
      </c>
      <c r="P51" s="12" t="e">
        <f t="shared" si="48"/>
        <v>#REF!</v>
      </c>
      <c r="Q51" s="12" t="e">
        <f t="shared" si="48"/>
        <v>#REF!</v>
      </c>
      <c r="R51" s="12" t="e">
        <f t="shared" si="48"/>
        <v>#REF!</v>
      </c>
      <c r="S51" s="12" t="e">
        <f t="shared" si="48"/>
        <v>#REF!</v>
      </c>
      <c r="T51" s="12" t="e">
        <f t="shared" si="48"/>
        <v>#REF!</v>
      </c>
      <c r="U51" s="12" t="e">
        <f t="shared" si="48"/>
        <v>#REF!</v>
      </c>
      <c r="V51" s="12" t="e">
        <f t="shared" si="48"/>
        <v>#REF!</v>
      </c>
      <c r="W51" s="12" t="e">
        <f t="shared" si="48"/>
        <v>#REF!</v>
      </c>
      <c r="X51" s="12" t="e">
        <f t="shared" si="48"/>
        <v>#REF!</v>
      </c>
      <c r="Y51" s="12" t="e">
        <f t="shared" si="48"/>
        <v>#REF!</v>
      </c>
      <c r="Z51" s="12" t="e">
        <f t="shared" si="48"/>
        <v>#REF!</v>
      </c>
      <c r="AA51" s="12" t="e">
        <f t="shared" si="48"/>
        <v>#REF!</v>
      </c>
      <c r="AB51" s="12" t="e">
        <f t="shared" si="48"/>
        <v>#REF!</v>
      </c>
      <c r="AC51" s="12" t="e">
        <f t="shared" si="48"/>
        <v>#REF!</v>
      </c>
      <c r="AD51" s="12" t="e">
        <f t="shared" si="48"/>
        <v>#REF!</v>
      </c>
      <c r="AE51" s="12" t="e">
        <f t="shared" si="48"/>
        <v>#REF!</v>
      </c>
      <c r="AF51" s="12">
        <f t="shared" si="48"/>
        <v>26333</v>
      </c>
      <c r="AG51" s="12">
        <f t="shared" si="48"/>
        <v>26333</v>
      </c>
      <c r="AH51" s="12">
        <f t="shared" si="48"/>
        <v>26333</v>
      </c>
      <c r="AI51" s="12">
        <f t="shared" si="48"/>
        <v>19278</v>
      </c>
      <c r="AJ51" s="12">
        <f t="shared" si="48"/>
        <v>19278</v>
      </c>
      <c r="AK51" s="12">
        <f t="shared" si="48"/>
        <v>20553</v>
      </c>
      <c r="AL51" s="12">
        <f t="shared" si="48"/>
        <v>20553</v>
      </c>
      <c r="AM51" s="12">
        <f t="shared" si="48"/>
        <v>19703</v>
      </c>
      <c r="AN51" s="12">
        <f t="shared" si="48"/>
        <v>19703</v>
      </c>
      <c r="AO51" s="12">
        <f t="shared" si="48"/>
        <v>18003</v>
      </c>
      <c r="AP51" s="12">
        <f t="shared" si="48"/>
        <v>19703</v>
      </c>
      <c r="AQ51" s="12">
        <f t="shared" si="48"/>
        <v>19703</v>
      </c>
      <c r="AR51" s="12">
        <f t="shared" si="48"/>
        <v>19703</v>
      </c>
      <c r="AS51" s="12">
        <f t="shared" si="48"/>
        <v>18853</v>
      </c>
      <c r="AT51" s="12">
        <f t="shared" si="48"/>
        <v>18853</v>
      </c>
      <c r="AU51" s="12">
        <f t="shared" si="48"/>
        <v>17578</v>
      </c>
      <c r="AV51" s="12">
        <f t="shared" si="48"/>
        <v>16728</v>
      </c>
      <c r="AW51" s="12">
        <f t="shared" si="48"/>
        <v>16728</v>
      </c>
      <c r="AX51" s="12">
        <f t="shared" si="48"/>
        <v>16728</v>
      </c>
      <c r="AY51" s="12">
        <f t="shared" si="48"/>
        <v>16728</v>
      </c>
      <c r="AZ51" s="12">
        <f t="shared" si="48"/>
        <v>16728</v>
      </c>
      <c r="BA51" s="12">
        <f t="shared" ref="BA51:DL51" si="49">ROUNDUP(BA23*0.85,)+25</f>
        <v>16728</v>
      </c>
      <c r="BB51" s="12">
        <f t="shared" si="49"/>
        <v>16728</v>
      </c>
      <c r="BC51" s="12">
        <f t="shared" si="49"/>
        <v>16175</v>
      </c>
      <c r="BD51" s="12">
        <f t="shared" si="49"/>
        <v>16175</v>
      </c>
      <c r="BE51" s="12">
        <f t="shared" si="49"/>
        <v>16175</v>
      </c>
      <c r="BF51" s="12">
        <f t="shared" si="49"/>
        <v>15878</v>
      </c>
      <c r="BG51" s="12">
        <f t="shared" si="49"/>
        <v>15878</v>
      </c>
      <c r="BH51" s="12">
        <f t="shared" si="49"/>
        <v>15878</v>
      </c>
      <c r="BI51" s="12">
        <f t="shared" si="49"/>
        <v>15878</v>
      </c>
      <c r="BJ51" s="12">
        <f t="shared" si="49"/>
        <v>15368</v>
      </c>
      <c r="BK51" s="12">
        <f t="shared" si="49"/>
        <v>15368</v>
      </c>
      <c r="BL51" s="12">
        <f t="shared" si="49"/>
        <v>15368</v>
      </c>
      <c r="BM51" s="12">
        <f t="shared" si="49"/>
        <v>15368</v>
      </c>
      <c r="BN51" s="12">
        <f t="shared" si="49"/>
        <v>15368</v>
      </c>
      <c r="BO51" s="12">
        <f t="shared" si="49"/>
        <v>16473</v>
      </c>
      <c r="BP51" s="12">
        <f t="shared" si="49"/>
        <v>16473</v>
      </c>
      <c r="BQ51" s="12">
        <f t="shared" si="49"/>
        <v>15368</v>
      </c>
      <c r="BR51" s="12">
        <f t="shared" si="49"/>
        <v>15368</v>
      </c>
      <c r="BS51" s="12">
        <f t="shared" si="49"/>
        <v>15368</v>
      </c>
      <c r="BT51" s="12">
        <f t="shared" si="49"/>
        <v>15368</v>
      </c>
      <c r="BU51" s="12">
        <f t="shared" si="49"/>
        <v>15368</v>
      </c>
      <c r="BV51" s="12">
        <f t="shared" si="49"/>
        <v>15878</v>
      </c>
      <c r="BW51" s="12">
        <f t="shared" si="49"/>
        <v>15878</v>
      </c>
      <c r="BX51" s="12">
        <f t="shared" si="49"/>
        <v>15623</v>
      </c>
      <c r="BY51" s="12">
        <f t="shared" si="49"/>
        <v>15623</v>
      </c>
      <c r="BZ51" s="12">
        <f t="shared" si="49"/>
        <v>15623</v>
      </c>
      <c r="CA51" s="12">
        <f t="shared" si="49"/>
        <v>15623</v>
      </c>
      <c r="CB51" s="12">
        <f t="shared" si="49"/>
        <v>15623</v>
      </c>
      <c r="CC51" s="12">
        <f t="shared" si="49"/>
        <v>16133</v>
      </c>
      <c r="CD51" s="12">
        <f t="shared" si="49"/>
        <v>16133</v>
      </c>
      <c r="CE51" s="12">
        <f t="shared" si="49"/>
        <v>16133</v>
      </c>
      <c r="CF51" s="12">
        <f t="shared" si="49"/>
        <v>15368</v>
      </c>
      <c r="CG51" s="12">
        <f t="shared" si="49"/>
        <v>15368</v>
      </c>
      <c r="CH51" s="12">
        <f t="shared" si="49"/>
        <v>15368</v>
      </c>
      <c r="CI51" s="12">
        <f t="shared" si="49"/>
        <v>16898</v>
      </c>
      <c r="CJ51" s="12">
        <f t="shared" si="49"/>
        <v>16898</v>
      </c>
      <c r="CK51" s="12">
        <f t="shared" si="49"/>
        <v>16898</v>
      </c>
      <c r="CL51" s="12">
        <f t="shared" si="49"/>
        <v>16133</v>
      </c>
      <c r="CM51" s="12">
        <f t="shared" si="49"/>
        <v>16133</v>
      </c>
      <c r="CN51" s="12">
        <f t="shared" si="49"/>
        <v>16133</v>
      </c>
      <c r="CO51" s="12">
        <f t="shared" si="49"/>
        <v>16133</v>
      </c>
      <c r="CP51" s="12">
        <f t="shared" si="49"/>
        <v>16133</v>
      </c>
      <c r="CQ51" s="12">
        <f t="shared" si="49"/>
        <v>16898</v>
      </c>
      <c r="CR51" s="12">
        <f t="shared" si="49"/>
        <v>16898</v>
      </c>
      <c r="CS51" s="12">
        <f t="shared" si="49"/>
        <v>16898</v>
      </c>
      <c r="CT51" s="12">
        <f t="shared" si="49"/>
        <v>15623</v>
      </c>
      <c r="CU51" s="12">
        <f t="shared" si="49"/>
        <v>15623</v>
      </c>
      <c r="CV51" s="12">
        <f t="shared" si="49"/>
        <v>15623</v>
      </c>
      <c r="CW51" s="12">
        <f t="shared" si="49"/>
        <v>15623</v>
      </c>
      <c r="CX51" s="12">
        <f t="shared" si="49"/>
        <v>15878</v>
      </c>
      <c r="CY51" s="12">
        <f t="shared" si="49"/>
        <v>15878</v>
      </c>
      <c r="CZ51" s="12">
        <f t="shared" si="49"/>
        <v>15623</v>
      </c>
      <c r="DA51" s="12">
        <f t="shared" si="49"/>
        <v>15623</v>
      </c>
      <c r="DB51" s="12">
        <f t="shared" si="49"/>
        <v>15623</v>
      </c>
      <c r="DC51" s="12">
        <f t="shared" si="49"/>
        <v>15623</v>
      </c>
      <c r="DD51" s="12">
        <f t="shared" si="49"/>
        <v>15623</v>
      </c>
      <c r="DE51" s="12">
        <f t="shared" si="49"/>
        <v>15878</v>
      </c>
      <c r="DF51" s="12">
        <f t="shared" si="49"/>
        <v>15878</v>
      </c>
      <c r="DG51" s="12">
        <f t="shared" si="49"/>
        <v>15623</v>
      </c>
      <c r="DH51" s="12">
        <f t="shared" si="49"/>
        <v>15623</v>
      </c>
      <c r="DI51" s="12">
        <f t="shared" si="49"/>
        <v>15623</v>
      </c>
      <c r="DJ51" s="12">
        <f t="shared" si="49"/>
        <v>15623</v>
      </c>
      <c r="DK51" s="12">
        <f t="shared" si="49"/>
        <v>15623</v>
      </c>
      <c r="DL51" s="12">
        <f t="shared" si="49"/>
        <v>15878</v>
      </c>
      <c r="DM51" s="12">
        <f t="shared" ref="DM51:FX51" si="50">ROUNDUP(DM23*0.85,)+25</f>
        <v>15878</v>
      </c>
      <c r="DN51" s="12">
        <f t="shared" si="50"/>
        <v>15878</v>
      </c>
      <c r="DO51" s="12">
        <f t="shared" si="50"/>
        <v>15878</v>
      </c>
      <c r="DP51" s="12">
        <f t="shared" si="50"/>
        <v>15878</v>
      </c>
      <c r="DQ51" s="12">
        <f t="shared" si="50"/>
        <v>15878</v>
      </c>
      <c r="DR51" s="12">
        <f t="shared" si="50"/>
        <v>15878</v>
      </c>
      <c r="DS51" s="12">
        <f t="shared" si="50"/>
        <v>19448</v>
      </c>
      <c r="DT51" s="12">
        <f t="shared" si="50"/>
        <v>19448</v>
      </c>
      <c r="DU51" s="182">
        <f t="shared" si="50"/>
        <v>19448</v>
      </c>
      <c r="DV51" s="182">
        <f t="shared" si="50"/>
        <v>19448</v>
      </c>
      <c r="DW51" s="182">
        <f t="shared" si="50"/>
        <v>19448</v>
      </c>
      <c r="DX51" s="182">
        <f t="shared" si="50"/>
        <v>19448</v>
      </c>
      <c r="DY51" s="182">
        <f t="shared" si="50"/>
        <v>19448</v>
      </c>
      <c r="DZ51" s="12">
        <f t="shared" si="50"/>
        <v>19448</v>
      </c>
      <c r="EA51" s="12">
        <f t="shared" si="50"/>
        <v>19448</v>
      </c>
      <c r="EB51" s="12">
        <f t="shared" si="50"/>
        <v>21148</v>
      </c>
      <c r="EC51" s="12">
        <f t="shared" si="50"/>
        <v>21148</v>
      </c>
      <c r="ED51" s="12">
        <f t="shared" si="50"/>
        <v>21148</v>
      </c>
      <c r="EE51" s="12">
        <f t="shared" si="50"/>
        <v>21148</v>
      </c>
      <c r="EF51" s="12">
        <f t="shared" si="50"/>
        <v>21148</v>
      </c>
      <c r="EG51" s="12">
        <f t="shared" si="50"/>
        <v>21148</v>
      </c>
      <c r="EH51" s="12">
        <f t="shared" si="50"/>
        <v>21148</v>
      </c>
      <c r="EI51" s="12">
        <f t="shared" si="50"/>
        <v>19448</v>
      </c>
      <c r="EJ51" s="12">
        <f t="shared" si="50"/>
        <v>19448</v>
      </c>
      <c r="EK51" s="12">
        <f t="shared" si="50"/>
        <v>19448</v>
      </c>
      <c r="EL51" s="12">
        <f t="shared" si="50"/>
        <v>19448</v>
      </c>
      <c r="EM51" s="12">
        <f t="shared" si="50"/>
        <v>19448</v>
      </c>
      <c r="EN51" s="12">
        <f t="shared" si="50"/>
        <v>19448</v>
      </c>
      <c r="EO51" s="12">
        <f t="shared" si="50"/>
        <v>19448</v>
      </c>
      <c r="EP51" s="12">
        <f t="shared" si="50"/>
        <v>19448</v>
      </c>
      <c r="EQ51" s="12">
        <f t="shared" si="50"/>
        <v>20298</v>
      </c>
      <c r="ER51" s="12">
        <f t="shared" si="50"/>
        <v>20298</v>
      </c>
      <c r="ES51" s="12">
        <f t="shared" si="50"/>
        <v>20298</v>
      </c>
      <c r="ET51" s="12">
        <f t="shared" si="50"/>
        <v>20298</v>
      </c>
      <c r="EU51" s="12">
        <f t="shared" si="50"/>
        <v>20298</v>
      </c>
      <c r="EV51" s="12">
        <f t="shared" si="50"/>
        <v>20298</v>
      </c>
      <c r="EW51" s="12">
        <f t="shared" si="50"/>
        <v>20298</v>
      </c>
      <c r="EX51" s="12">
        <f t="shared" si="50"/>
        <v>20298</v>
      </c>
      <c r="EY51" s="12">
        <f t="shared" si="50"/>
        <v>20298</v>
      </c>
      <c r="EZ51" s="12">
        <f t="shared" si="50"/>
        <v>20298</v>
      </c>
      <c r="FA51" s="12">
        <f t="shared" si="50"/>
        <v>20298</v>
      </c>
      <c r="FB51" s="12">
        <f t="shared" si="50"/>
        <v>20298</v>
      </c>
      <c r="FC51" s="12">
        <f t="shared" si="50"/>
        <v>20298</v>
      </c>
      <c r="FD51" s="12">
        <f t="shared" si="50"/>
        <v>20298</v>
      </c>
      <c r="FE51" s="12">
        <f t="shared" si="50"/>
        <v>17748</v>
      </c>
      <c r="FF51" s="12">
        <f t="shared" si="50"/>
        <v>17748</v>
      </c>
      <c r="FG51" s="12">
        <f t="shared" si="50"/>
        <v>17748</v>
      </c>
      <c r="FH51" s="12">
        <f t="shared" si="50"/>
        <v>17748</v>
      </c>
      <c r="FI51" s="12">
        <f t="shared" si="50"/>
        <v>18173</v>
      </c>
      <c r="FJ51" s="12">
        <f t="shared" si="50"/>
        <v>18173</v>
      </c>
      <c r="FK51" s="12">
        <f t="shared" si="50"/>
        <v>17748</v>
      </c>
      <c r="FL51" s="12">
        <f t="shared" si="50"/>
        <v>17748</v>
      </c>
      <c r="FM51" s="12">
        <f t="shared" si="50"/>
        <v>17748</v>
      </c>
      <c r="FN51" s="12">
        <f t="shared" si="50"/>
        <v>17748</v>
      </c>
      <c r="FO51" s="12">
        <f t="shared" si="50"/>
        <v>17748</v>
      </c>
      <c r="FP51" s="12">
        <f t="shared" si="50"/>
        <v>18173</v>
      </c>
      <c r="FQ51" s="12">
        <f t="shared" si="50"/>
        <v>18173</v>
      </c>
      <c r="FR51" s="12">
        <f t="shared" si="50"/>
        <v>17748</v>
      </c>
      <c r="FS51" s="12">
        <f t="shared" si="50"/>
        <v>17748</v>
      </c>
      <c r="FT51" s="12">
        <f t="shared" si="50"/>
        <v>17748</v>
      </c>
      <c r="FU51" s="12">
        <f t="shared" si="50"/>
        <v>17748</v>
      </c>
      <c r="FV51" s="12">
        <f t="shared" si="50"/>
        <v>17748</v>
      </c>
      <c r="FW51" s="12">
        <f t="shared" si="50"/>
        <v>18173</v>
      </c>
      <c r="FX51" s="12">
        <f t="shared" si="50"/>
        <v>18173</v>
      </c>
      <c r="FY51" s="12">
        <f t="shared" ref="FY51:IF51" si="51">ROUNDUP(FY23*0.85,)+25</f>
        <v>17748</v>
      </c>
      <c r="FZ51" s="12">
        <f t="shared" si="51"/>
        <v>17748</v>
      </c>
      <c r="GA51" s="12">
        <f t="shared" si="51"/>
        <v>17748</v>
      </c>
      <c r="GB51" s="12">
        <f t="shared" si="51"/>
        <v>17748</v>
      </c>
      <c r="GC51" s="12">
        <f t="shared" si="51"/>
        <v>17748</v>
      </c>
      <c r="GD51" s="12">
        <f t="shared" si="51"/>
        <v>18173</v>
      </c>
      <c r="GE51" s="12">
        <f t="shared" si="51"/>
        <v>18173</v>
      </c>
      <c r="GF51" s="12">
        <f t="shared" si="51"/>
        <v>17748</v>
      </c>
      <c r="GG51" s="12">
        <f t="shared" si="51"/>
        <v>17748</v>
      </c>
      <c r="GH51" s="12">
        <f t="shared" si="51"/>
        <v>17748</v>
      </c>
      <c r="GI51" s="12">
        <f t="shared" si="51"/>
        <v>17748</v>
      </c>
      <c r="GJ51" s="12">
        <f t="shared" si="51"/>
        <v>17748</v>
      </c>
      <c r="GK51" s="12">
        <f t="shared" si="51"/>
        <v>18173</v>
      </c>
      <c r="GL51" s="12">
        <f t="shared" si="51"/>
        <v>18173</v>
      </c>
      <c r="GM51" s="12">
        <f t="shared" si="51"/>
        <v>17748</v>
      </c>
      <c r="GN51" s="12">
        <f t="shared" si="51"/>
        <v>17748</v>
      </c>
      <c r="GO51" s="12">
        <f t="shared" si="51"/>
        <v>17748</v>
      </c>
      <c r="GP51" s="12">
        <f t="shared" si="51"/>
        <v>17748</v>
      </c>
      <c r="GQ51" s="12">
        <f t="shared" si="51"/>
        <v>17748</v>
      </c>
      <c r="GR51" s="12">
        <f t="shared" si="51"/>
        <v>17748</v>
      </c>
      <c r="GS51" s="12">
        <f t="shared" si="51"/>
        <v>17748</v>
      </c>
      <c r="GT51" s="12">
        <f t="shared" si="51"/>
        <v>16898</v>
      </c>
      <c r="GU51" s="12">
        <f t="shared" si="51"/>
        <v>16898</v>
      </c>
      <c r="GV51" s="12">
        <f t="shared" si="51"/>
        <v>16898</v>
      </c>
      <c r="GW51" s="12">
        <f t="shared" si="51"/>
        <v>16898</v>
      </c>
      <c r="GX51" s="12">
        <f t="shared" si="51"/>
        <v>16898</v>
      </c>
      <c r="GY51" s="12">
        <f t="shared" si="51"/>
        <v>17323</v>
      </c>
      <c r="GZ51" s="12">
        <f t="shared" si="51"/>
        <v>17323</v>
      </c>
      <c r="HA51" s="12">
        <f t="shared" si="51"/>
        <v>16473</v>
      </c>
      <c r="HB51" s="12">
        <f t="shared" si="51"/>
        <v>16473</v>
      </c>
      <c r="HC51" s="12">
        <f t="shared" si="51"/>
        <v>16473</v>
      </c>
      <c r="HD51" s="12">
        <f t="shared" si="51"/>
        <v>16473</v>
      </c>
      <c r="HE51" s="12">
        <f t="shared" si="51"/>
        <v>16473</v>
      </c>
      <c r="HF51" s="12">
        <f t="shared" si="51"/>
        <v>16898</v>
      </c>
      <c r="HG51" s="12">
        <f t="shared" si="51"/>
        <v>16898</v>
      </c>
      <c r="HH51" s="12">
        <f t="shared" si="51"/>
        <v>16898</v>
      </c>
      <c r="HI51" s="12">
        <f t="shared" si="51"/>
        <v>16898</v>
      </c>
      <c r="HJ51" s="12">
        <f t="shared" si="51"/>
        <v>16898</v>
      </c>
      <c r="HK51" s="12">
        <f t="shared" si="51"/>
        <v>16898</v>
      </c>
      <c r="HL51" s="12">
        <f t="shared" si="51"/>
        <v>16898</v>
      </c>
      <c r="HM51" s="12">
        <f t="shared" si="51"/>
        <v>17323</v>
      </c>
      <c r="HN51" s="12">
        <f t="shared" si="51"/>
        <v>17323</v>
      </c>
      <c r="HO51" s="12">
        <f t="shared" si="51"/>
        <v>16898</v>
      </c>
      <c r="HP51" s="12">
        <f t="shared" si="51"/>
        <v>16898</v>
      </c>
      <c r="HQ51" s="12">
        <f t="shared" si="51"/>
        <v>16898</v>
      </c>
      <c r="HR51" s="12">
        <f t="shared" si="51"/>
        <v>16898</v>
      </c>
      <c r="HS51" s="12">
        <f t="shared" si="51"/>
        <v>16898</v>
      </c>
      <c r="HT51" s="12">
        <f t="shared" si="51"/>
        <v>17323</v>
      </c>
      <c r="HU51" s="12">
        <f t="shared" si="51"/>
        <v>17323</v>
      </c>
      <c r="HV51" s="12">
        <f t="shared" si="51"/>
        <v>16898</v>
      </c>
      <c r="HW51" s="12">
        <f t="shared" si="51"/>
        <v>16898</v>
      </c>
      <c r="HX51" s="12">
        <f t="shared" si="51"/>
        <v>16898</v>
      </c>
      <c r="HY51" s="12">
        <f t="shared" si="51"/>
        <v>16898</v>
      </c>
      <c r="HZ51" s="12">
        <f t="shared" si="51"/>
        <v>16898</v>
      </c>
      <c r="IA51" s="12">
        <f t="shared" si="51"/>
        <v>16898</v>
      </c>
      <c r="IB51" s="12">
        <f t="shared" si="51"/>
        <v>16898</v>
      </c>
      <c r="IC51" s="12">
        <f t="shared" si="51"/>
        <v>16898</v>
      </c>
      <c r="ID51" s="12">
        <f t="shared" si="51"/>
        <v>16898</v>
      </c>
      <c r="IE51" s="12">
        <f t="shared" si="51"/>
        <v>16898</v>
      </c>
      <c r="IF51" s="12">
        <f t="shared" si="51"/>
        <v>16898</v>
      </c>
    </row>
    <row r="52" spans="1:240" s="3" customFormat="1" ht="12" customHeight="1">
      <c r="A52" s="61" t="s">
        <v>74</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186"/>
      <c r="DV52" s="186"/>
      <c r="DW52" s="186"/>
      <c r="DX52" s="186"/>
      <c r="DY52" s="186"/>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row>
    <row r="53" spans="1:240" s="3" customFormat="1" ht="12" customHeight="1">
      <c r="A53" s="177">
        <v>1</v>
      </c>
      <c r="B53" s="12" t="e">
        <f t="shared" ref="B53:AZ53" si="52">ROUNDUP(B25*0.85,)+25</f>
        <v>#REF!</v>
      </c>
      <c r="C53" s="12" t="e">
        <f t="shared" si="52"/>
        <v>#REF!</v>
      </c>
      <c r="D53" s="12" t="e">
        <f t="shared" si="52"/>
        <v>#REF!</v>
      </c>
      <c r="E53" s="12" t="e">
        <f t="shared" si="52"/>
        <v>#REF!</v>
      </c>
      <c r="F53" s="12" t="e">
        <f t="shared" si="52"/>
        <v>#REF!</v>
      </c>
      <c r="G53" s="12" t="e">
        <f t="shared" si="52"/>
        <v>#REF!</v>
      </c>
      <c r="H53" s="12" t="e">
        <f t="shared" si="52"/>
        <v>#REF!</v>
      </c>
      <c r="I53" s="12" t="e">
        <f t="shared" si="52"/>
        <v>#REF!</v>
      </c>
      <c r="J53" s="12" t="e">
        <f t="shared" si="52"/>
        <v>#REF!</v>
      </c>
      <c r="K53" s="12" t="e">
        <f t="shared" si="52"/>
        <v>#REF!</v>
      </c>
      <c r="L53" s="12" t="e">
        <f t="shared" si="52"/>
        <v>#REF!</v>
      </c>
      <c r="M53" s="12" t="e">
        <f t="shared" si="52"/>
        <v>#REF!</v>
      </c>
      <c r="N53" s="12" t="e">
        <f t="shared" si="52"/>
        <v>#REF!</v>
      </c>
      <c r="O53" s="12" t="e">
        <f t="shared" si="52"/>
        <v>#REF!</v>
      </c>
      <c r="P53" s="12" t="e">
        <f t="shared" si="52"/>
        <v>#REF!</v>
      </c>
      <c r="Q53" s="12" t="e">
        <f t="shared" si="52"/>
        <v>#REF!</v>
      </c>
      <c r="R53" s="12" t="e">
        <f t="shared" si="52"/>
        <v>#REF!</v>
      </c>
      <c r="S53" s="12" t="e">
        <f t="shared" si="52"/>
        <v>#REF!</v>
      </c>
      <c r="T53" s="12" t="e">
        <f t="shared" si="52"/>
        <v>#REF!</v>
      </c>
      <c r="U53" s="12" t="e">
        <f t="shared" si="52"/>
        <v>#REF!</v>
      </c>
      <c r="V53" s="12" t="e">
        <f t="shared" si="52"/>
        <v>#REF!</v>
      </c>
      <c r="W53" s="12" t="e">
        <f t="shared" si="52"/>
        <v>#REF!</v>
      </c>
      <c r="X53" s="12" t="e">
        <f t="shared" si="52"/>
        <v>#REF!</v>
      </c>
      <c r="Y53" s="12" t="e">
        <f t="shared" si="52"/>
        <v>#REF!</v>
      </c>
      <c r="Z53" s="12" t="e">
        <f t="shared" si="52"/>
        <v>#REF!</v>
      </c>
      <c r="AA53" s="12" t="e">
        <f t="shared" si="52"/>
        <v>#REF!</v>
      </c>
      <c r="AB53" s="12" t="e">
        <f t="shared" si="52"/>
        <v>#REF!</v>
      </c>
      <c r="AC53" s="12" t="e">
        <f t="shared" si="52"/>
        <v>#REF!</v>
      </c>
      <c r="AD53" s="12" t="e">
        <f t="shared" si="52"/>
        <v>#REF!</v>
      </c>
      <c r="AE53" s="12" t="e">
        <f t="shared" si="52"/>
        <v>#REF!</v>
      </c>
      <c r="AF53" s="12">
        <f t="shared" si="52"/>
        <v>32070</v>
      </c>
      <c r="AG53" s="12">
        <f t="shared" si="52"/>
        <v>32070</v>
      </c>
      <c r="AH53" s="12">
        <f t="shared" si="52"/>
        <v>32070</v>
      </c>
      <c r="AI53" s="12">
        <f t="shared" si="52"/>
        <v>27480</v>
      </c>
      <c r="AJ53" s="12">
        <f t="shared" si="52"/>
        <v>27480</v>
      </c>
      <c r="AK53" s="12">
        <f t="shared" si="52"/>
        <v>28755</v>
      </c>
      <c r="AL53" s="12">
        <f t="shared" si="52"/>
        <v>28755</v>
      </c>
      <c r="AM53" s="12">
        <f t="shared" si="52"/>
        <v>27905</v>
      </c>
      <c r="AN53" s="12">
        <f t="shared" si="52"/>
        <v>27905</v>
      </c>
      <c r="AO53" s="12">
        <f t="shared" si="52"/>
        <v>26205</v>
      </c>
      <c r="AP53" s="12">
        <f t="shared" si="52"/>
        <v>27905</v>
      </c>
      <c r="AQ53" s="12">
        <f t="shared" si="52"/>
        <v>27905</v>
      </c>
      <c r="AR53" s="12">
        <f t="shared" si="52"/>
        <v>27905</v>
      </c>
      <c r="AS53" s="12">
        <f t="shared" si="52"/>
        <v>27055</v>
      </c>
      <c r="AT53" s="12">
        <f t="shared" si="52"/>
        <v>27055</v>
      </c>
      <c r="AU53" s="12">
        <f t="shared" si="52"/>
        <v>25780</v>
      </c>
      <c r="AV53" s="12">
        <f t="shared" si="52"/>
        <v>24930</v>
      </c>
      <c r="AW53" s="12">
        <f t="shared" si="52"/>
        <v>24930</v>
      </c>
      <c r="AX53" s="12">
        <f t="shared" si="52"/>
        <v>24930</v>
      </c>
      <c r="AY53" s="12">
        <f t="shared" si="52"/>
        <v>24930</v>
      </c>
      <c r="AZ53" s="12">
        <f t="shared" si="52"/>
        <v>24930</v>
      </c>
      <c r="BA53" s="12">
        <f t="shared" ref="BA53:DL53" si="53">ROUNDUP(BA25*0.85,)+25</f>
        <v>24930</v>
      </c>
      <c r="BB53" s="12">
        <f t="shared" si="53"/>
        <v>24930</v>
      </c>
      <c r="BC53" s="12">
        <f t="shared" si="53"/>
        <v>24378</v>
      </c>
      <c r="BD53" s="12">
        <f t="shared" si="53"/>
        <v>24378</v>
      </c>
      <c r="BE53" s="12">
        <f t="shared" si="53"/>
        <v>24378</v>
      </c>
      <c r="BF53" s="12">
        <f t="shared" si="53"/>
        <v>21530</v>
      </c>
      <c r="BG53" s="12">
        <f t="shared" si="53"/>
        <v>21530</v>
      </c>
      <c r="BH53" s="12">
        <f t="shared" si="53"/>
        <v>21530</v>
      </c>
      <c r="BI53" s="12">
        <f t="shared" si="53"/>
        <v>21530</v>
      </c>
      <c r="BJ53" s="12">
        <f t="shared" si="53"/>
        <v>21020</v>
      </c>
      <c r="BK53" s="12">
        <f t="shared" si="53"/>
        <v>21020</v>
      </c>
      <c r="BL53" s="12">
        <f t="shared" si="53"/>
        <v>21020</v>
      </c>
      <c r="BM53" s="12">
        <f t="shared" si="53"/>
        <v>21020</v>
      </c>
      <c r="BN53" s="12">
        <f t="shared" si="53"/>
        <v>21020</v>
      </c>
      <c r="BO53" s="12">
        <f t="shared" si="53"/>
        <v>22125</v>
      </c>
      <c r="BP53" s="12">
        <f t="shared" si="53"/>
        <v>22125</v>
      </c>
      <c r="BQ53" s="12">
        <f t="shared" si="53"/>
        <v>21020</v>
      </c>
      <c r="BR53" s="12">
        <f t="shared" si="53"/>
        <v>21020</v>
      </c>
      <c r="BS53" s="12">
        <f t="shared" si="53"/>
        <v>21020</v>
      </c>
      <c r="BT53" s="12">
        <f t="shared" si="53"/>
        <v>21020</v>
      </c>
      <c r="BU53" s="12">
        <f t="shared" si="53"/>
        <v>21020</v>
      </c>
      <c r="BV53" s="12">
        <f t="shared" si="53"/>
        <v>21530</v>
      </c>
      <c r="BW53" s="12">
        <f t="shared" si="53"/>
        <v>21530</v>
      </c>
      <c r="BX53" s="12">
        <f t="shared" si="53"/>
        <v>21275</v>
      </c>
      <c r="BY53" s="12">
        <f t="shared" si="53"/>
        <v>21275</v>
      </c>
      <c r="BZ53" s="12">
        <f t="shared" si="53"/>
        <v>21275</v>
      </c>
      <c r="CA53" s="12">
        <f t="shared" si="53"/>
        <v>21275</v>
      </c>
      <c r="CB53" s="12">
        <f t="shared" si="53"/>
        <v>21275</v>
      </c>
      <c r="CC53" s="12">
        <f t="shared" si="53"/>
        <v>21785</v>
      </c>
      <c r="CD53" s="12">
        <f t="shared" si="53"/>
        <v>21785</v>
      </c>
      <c r="CE53" s="12">
        <f t="shared" si="53"/>
        <v>21785</v>
      </c>
      <c r="CF53" s="12">
        <f t="shared" si="53"/>
        <v>21020</v>
      </c>
      <c r="CG53" s="12">
        <f t="shared" si="53"/>
        <v>21020</v>
      </c>
      <c r="CH53" s="12">
        <f t="shared" si="53"/>
        <v>21020</v>
      </c>
      <c r="CI53" s="12">
        <f t="shared" si="53"/>
        <v>22550</v>
      </c>
      <c r="CJ53" s="12">
        <f t="shared" si="53"/>
        <v>22550</v>
      </c>
      <c r="CK53" s="12">
        <f t="shared" si="53"/>
        <v>22550</v>
      </c>
      <c r="CL53" s="12">
        <f t="shared" si="53"/>
        <v>21785</v>
      </c>
      <c r="CM53" s="12">
        <f t="shared" si="53"/>
        <v>21785</v>
      </c>
      <c r="CN53" s="12">
        <f t="shared" si="53"/>
        <v>21785</v>
      </c>
      <c r="CO53" s="12">
        <f t="shared" si="53"/>
        <v>21785</v>
      </c>
      <c r="CP53" s="12">
        <f t="shared" si="53"/>
        <v>21785</v>
      </c>
      <c r="CQ53" s="12">
        <f t="shared" si="53"/>
        <v>22550</v>
      </c>
      <c r="CR53" s="12">
        <f t="shared" si="53"/>
        <v>22550</v>
      </c>
      <c r="CS53" s="12">
        <f t="shared" si="53"/>
        <v>22550</v>
      </c>
      <c r="CT53" s="12">
        <f t="shared" si="53"/>
        <v>21275</v>
      </c>
      <c r="CU53" s="12">
        <f t="shared" si="53"/>
        <v>21275</v>
      </c>
      <c r="CV53" s="12">
        <f t="shared" si="53"/>
        <v>21275</v>
      </c>
      <c r="CW53" s="12">
        <f t="shared" si="53"/>
        <v>21275</v>
      </c>
      <c r="CX53" s="12">
        <f t="shared" si="53"/>
        <v>21530</v>
      </c>
      <c r="CY53" s="12">
        <f t="shared" si="53"/>
        <v>21530</v>
      </c>
      <c r="CZ53" s="12">
        <f t="shared" si="53"/>
        <v>21275</v>
      </c>
      <c r="DA53" s="12">
        <f t="shared" si="53"/>
        <v>21275</v>
      </c>
      <c r="DB53" s="12">
        <f t="shared" si="53"/>
        <v>21275</v>
      </c>
      <c r="DC53" s="12">
        <f t="shared" si="53"/>
        <v>21275</v>
      </c>
      <c r="DD53" s="12">
        <f t="shared" si="53"/>
        <v>21275</v>
      </c>
      <c r="DE53" s="12">
        <f t="shared" si="53"/>
        <v>21530</v>
      </c>
      <c r="DF53" s="12">
        <f t="shared" si="53"/>
        <v>21530</v>
      </c>
      <c r="DG53" s="12">
        <f t="shared" si="53"/>
        <v>21275</v>
      </c>
      <c r="DH53" s="12">
        <f t="shared" si="53"/>
        <v>21275</v>
      </c>
      <c r="DI53" s="12">
        <f t="shared" si="53"/>
        <v>21275</v>
      </c>
      <c r="DJ53" s="12">
        <f t="shared" si="53"/>
        <v>21275</v>
      </c>
      <c r="DK53" s="12">
        <f t="shared" si="53"/>
        <v>21275</v>
      </c>
      <c r="DL53" s="12">
        <f t="shared" si="53"/>
        <v>21530</v>
      </c>
      <c r="DM53" s="12">
        <f t="shared" ref="DM53:FX53" si="54">ROUNDUP(DM25*0.85,)+25</f>
        <v>21530</v>
      </c>
      <c r="DN53" s="12">
        <f t="shared" si="54"/>
        <v>21530</v>
      </c>
      <c r="DO53" s="12">
        <f t="shared" si="54"/>
        <v>21530</v>
      </c>
      <c r="DP53" s="12">
        <f t="shared" si="54"/>
        <v>21530</v>
      </c>
      <c r="DQ53" s="12">
        <f t="shared" si="54"/>
        <v>21530</v>
      </c>
      <c r="DR53" s="12">
        <f t="shared" si="54"/>
        <v>21530</v>
      </c>
      <c r="DS53" s="12">
        <f t="shared" si="54"/>
        <v>25100</v>
      </c>
      <c r="DT53" s="12">
        <f t="shared" si="54"/>
        <v>25100</v>
      </c>
      <c r="DU53" s="182">
        <f t="shared" si="54"/>
        <v>25100</v>
      </c>
      <c r="DV53" s="182">
        <f t="shared" si="54"/>
        <v>25100</v>
      </c>
      <c r="DW53" s="182">
        <f t="shared" si="54"/>
        <v>25100</v>
      </c>
      <c r="DX53" s="182">
        <f t="shared" si="54"/>
        <v>25100</v>
      </c>
      <c r="DY53" s="182">
        <f t="shared" si="54"/>
        <v>25100</v>
      </c>
      <c r="DZ53" s="12">
        <f t="shared" si="54"/>
        <v>25100</v>
      </c>
      <c r="EA53" s="12">
        <f t="shared" si="54"/>
        <v>25100</v>
      </c>
      <c r="EB53" s="12">
        <f t="shared" si="54"/>
        <v>26800</v>
      </c>
      <c r="EC53" s="12">
        <f t="shared" si="54"/>
        <v>26800</v>
      </c>
      <c r="ED53" s="12">
        <f t="shared" si="54"/>
        <v>26800</v>
      </c>
      <c r="EE53" s="12">
        <f t="shared" si="54"/>
        <v>26800</v>
      </c>
      <c r="EF53" s="12">
        <f t="shared" si="54"/>
        <v>26800</v>
      </c>
      <c r="EG53" s="12">
        <f t="shared" si="54"/>
        <v>26800</v>
      </c>
      <c r="EH53" s="12">
        <f t="shared" si="54"/>
        <v>26800</v>
      </c>
      <c r="EI53" s="12">
        <f t="shared" si="54"/>
        <v>25100</v>
      </c>
      <c r="EJ53" s="12">
        <f t="shared" si="54"/>
        <v>25100</v>
      </c>
      <c r="EK53" s="12">
        <f t="shared" si="54"/>
        <v>25100</v>
      </c>
      <c r="EL53" s="12">
        <f t="shared" si="54"/>
        <v>25100</v>
      </c>
      <c r="EM53" s="12">
        <f t="shared" si="54"/>
        <v>25100</v>
      </c>
      <c r="EN53" s="12">
        <f t="shared" si="54"/>
        <v>25100</v>
      </c>
      <c r="EO53" s="12">
        <f t="shared" si="54"/>
        <v>25100</v>
      </c>
      <c r="EP53" s="12">
        <f t="shared" si="54"/>
        <v>25100</v>
      </c>
      <c r="EQ53" s="12">
        <f t="shared" si="54"/>
        <v>25950</v>
      </c>
      <c r="ER53" s="12">
        <f t="shared" si="54"/>
        <v>25950</v>
      </c>
      <c r="ES53" s="12">
        <f t="shared" si="54"/>
        <v>25950</v>
      </c>
      <c r="ET53" s="12">
        <f t="shared" si="54"/>
        <v>25950</v>
      </c>
      <c r="EU53" s="12">
        <f t="shared" si="54"/>
        <v>25950</v>
      </c>
      <c r="EV53" s="12">
        <f t="shared" si="54"/>
        <v>25950</v>
      </c>
      <c r="EW53" s="12">
        <f t="shared" si="54"/>
        <v>25950</v>
      </c>
      <c r="EX53" s="12">
        <f t="shared" si="54"/>
        <v>25950</v>
      </c>
      <c r="EY53" s="12">
        <f t="shared" si="54"/>
        <v>25950</v>
      </c>
      <c r="EZ53" s="12">
        <f t="shared" si="54"/>
        <v>25950</v>
      </c>
      <c r="FA53" s="12">
        <f t="shared" si="54"/>
        <v>25950</v>
      </c>
      <c r="FB53" s="12">
        <f t="shared" si="54"/>
        <v>25950</v>
      </c>
      <c r="FC53" s="12">
        <f t="shared" si="54"/>
        <v>25950</v>
      </c>
      <c r="FD53" s="12">
        <f t="shared" si="54"/>
        <v>25950</v>
      </c>
      <c r="FE53" s="12">
        <f t="shared" si="54"/>
        <v>23400</v>
      </c>
      <c r="FF53" s="12">
        <f t="shared" si="54"/>
        <v>23400</v>
      </c>
      <c r="FG53" s="12">
        <f t="shared" si="54"/>
        <v>23400</v>
      </c>
      <c r="FH53" s="12">
        <f t="shared" si="54"/>
        <v>23400</v>
      </c>
      <c r="FI53" s="12">
        <f t="shared" si="54"/>
        <v>23825</v>
      </c>
      <c r="FJ53" s="12">
        <f t="shared" si="54"/>
        <v>23825</v>
      </c>
      <c r="FK53" s="12">
        <f t="shared" si="54"/>
        <v>23400</v>
      </c>
      <c r="FL53" s="12">
        <f t="shared" si="54"/>
        <v>23400</v>
      </c>
      <c r="FM53" s="12">
        <f t="shared" si="54"/>
        <v>23400</v>
      </c>
      <c r="FN53" s="12">
        <f t="shared" si="54"/>
        <v>23400</v>
      </c>
      <c r="FO53" s="12">
        <f t="shared" si="54"/>
        <v>23400</v>
      </c>
      <c r="FP53" s="12">
        <f t="shared" si="54"/>
        <v>23825</v>
      </c>
      <c r="FQ53" s="12">
        <f t="shared" si="54"/>
        <v>23825</v>
      </c>
      <c r="FR53" s="12">
        <f t="shared" si="54"/>
        <v>23400</v>
      </c>
      <c r="FS53" s="12">
        <f t="shared" si="54"/>
        <v>23400</v>
      </c>
      <c r="FT53" s="12">
        <f t="shared" si="54"/>
        <v>23400</v>
      </c>
      <c r="FU53" s="12">
        <f t="shared" si="54"/>
        <v>23400</v>
      </c>
      <c r="FV53" s="12">
        <f t="shared" si="54"/>
        <v>23400</v>
      </c>
      <c r="FW53" s="12">
        <f t="shared" si="54"/>
        <v>23825</v>
      </c>
      <c r="FX53" s="12">
        <f t="shared" si="54"/>
        <v>23825</v>
      </c>
      <c r="FY53" s="12">
        <f t="shared" ref="FY53:IF53" si="55">ROUNDUP(FY25*0.85,)+25</f>
        <v>23400</v>
      </c>
      <c r="FZ53" s="12">
        <f t="shared" si="55"/>
        <v>23400</v>
      </c>
      <c r="GA53" s="12">
        <f t="shared" si="55"/>
        <v>23400</v>
      </c>
      <c r="GB53" s="12">
        <f t="shared" si="55"/>
        <v>23400</v>
      </c>
      <c r="GC53" s="12">
        <f t="shared" si="55"/>
        <v>23400</v>
      </c>
      <c r="GD53" s="12">
        <f t="shared" si="55"/>
        <v>23825</v>
      </c>
      <c r="GE53" s="12">
        <f t="shared" si="55"/>
        <v>23825</v>
      </c>
      <c r="GF53" s="12">
        <f t="shared" si="55"/>
        <v>23400</v>
      </c>
      <c r="GG53" s="12">
        <f t="shared" si="55"/>
        <v>23400</v>
      </c>
      <c r="GH53" s="12">
        <f t="shared" si="55"/>
        <v>23400</v>
      </c>
      <c r="GI53" s="12">
        <f t="shared" si="55"/>
        <v>23400</v>
      </c>
      <c r="GJ53" s="12">
        <f t="shared" si="55"/>
        <v>23400</v>
      </c>
      <c r="GK53" s="12">
        <f t="shared" si="55"/>
        <v>23825</v>
      </c>
      <c r="GL53" s="12">
        <f t="shared" si="55"/>
        <v>23825</v>
      </c>
      <c r="GM53" s="12">
        <f t="shared" si="55"/>
        <v>23400</v>
      </c>
      <c r="GN53" s="12">
        <f t="shared" si="55"/>
        <v>23400</v>
      </c>
      <c r="GO53" s="12">
        <f t="shared" si="55"/>
        <v>23400</v>
      </c>
      <c r="GP53" s="12">
        <f t="shared" si="55"/>
        <v>23400</v>
      </c>
      <c r="GQ53" s="12">
        <f t="shared" si="55"/>
        <v>23400</v>
      </c>
      <c r="GR53" s="12">
        <f t="shared" si="55"/>
        <v>23400</v>
      </c>
      <c r="GS53" s="12">
        <f t="shared" si="55"/>
        <v>23400</v>
      </c>
      <c r="GT53" s="12">
        <f t="shared" si="55"/>
        <v>22550</v>
      </c>
      <c r="GU53" s="12">
        <f t="shared" si="55"/>
        <v>22550</v>
      </c>
      <c r="GV53" s="12">
        <f t="shared" si="55"/>
        <v>22550</v>
      </c>
      <c r="GW53" s="12">
        <f t="shared" si="55"/>
        <v>22550</v>
      </c>
      <c r="GX53" s="12">
        <f t="shared" si="55"/>
        <v>22550</v>
      </c>
      <c r="GY53" s="12">
        <f t="shared" si="55"/>
        <v>22975</v>
      </c>
      <c r="GZ53" s="12">
        <f t="shared" si="55"/>
        <v>22975</v>
      </c>
      <c r="HA53" s="12">
        <f t="shared" si="55"/>
        <v>22125</v>
      </c>
      <c r="HB53" s="12">
        <f t="shared" si="55"/>
        <v>22125</v>
      </c>
      <c r="HC53" s="12">
        <f t="shared" si="55"/>
        <v>22125</v>
      </c>
      <c r="HD53" s="12">
        <f t="shared" si="55"/>
        <v>22125</v>
      </c>
      <c r="HE53" s="12">
        <f t="shared" si="55"/>
        <v>22125</v>
      </c>
      <c r="HF53" s="12">
        <f t="shared" si="55"/>
        <v>22550</v>
      </c>
      <c r="HG53" s="12">
        <f t="shared" si="55"/>
        <v>22550</v>
      </c>
      <c r="HH53" s="12">
        <f t="shared" si="55"/>
        <v>22550</v>
      </c>
      <c r="HI53" s="12">
        <f t="shared" si="55"/>
        <v>22550</v>
      </c>
      <c r="HJ53" s="12">
        <f t="shared" si="55"/>
        <v>22550</v>
      </c>
      <c r="HK53" s="12">
        <f t="shared" si="55"/>
        <v>22550</v>
      </c>
      <c r="HL53" s="12">
        <f t="shared" si="55"/>
        <v>22550</v>
      </c>
      <c r="HM53" s="12">
        <f t="shared" si="55"/>
        <v>22975</v>
      </c>
      <c r="HN53" s="12">
        <f t="shared" si="55"/>
        <v>22975</v>
      </c>
      <c r="HO53" s="12">
        <f t="shared" si="55"/>
        <v>22550</v>
      </c>
      <c r="HP53" s="12">
        <f t="shared" si="55"/>
        <v>22550</v>
      </c>
      <c r="HQ53" s="12">
        <f t="shared" si="55"/>
        <v>22550</v>
      </c>
      <c r="HR53" s="12">
        <f t="shared" si="55"/>
        <v>22550</v>
      </c>
      <c r="HS53" s="12">
        <f t="shared" si="55"/>
        <v>22550</v>
      </c>
      <c r="HT53" s="12">
        <f t="shared" si="55"/>
        <v>22975</v>
      </c>
      <c r="HU53" s="12">
        <f t="shared" si="55"/>
        <v>22975</v>
      </c>
      <c r="HV53" s="12">
        <f t="shared" si="55"/>
        <v>22550</v>
      </c>
      <c r="HW53" s="12">
        <f t="shared" si="55"/>
        <v>22550</v>
      </c>
      <c r="HX53" s="12">
        <f t="shared" si="55"/>
        <v>22550</v>
      </c>
      <c r="HY53" s="12">
        <f t="shared" si="55"/>
        <v>22550</v>
      </c>
      <c r="HZ53" s="12">
        <f t="shared" si="55"/>
        <v>22550</v>
      </c>
      <c r="IA53" s="12">
        <f t="shared" si="55"/>
        <v>22550</v>
      </c>
      <c r="IB53" s="12">
        <f t="shared" si="55"/>
        <v>22550</v>
      </c>
      <c r="IC53" s="12">
        <f t="shared" si="55"/>
        <v>22550</v>
      </c>
      <c r="ID53" s="12">
        <f t="shared" si="55"/>
        <v>22550</v>
      </c>
      <c r="IE53" s="12">
        <f t="shared" si="55"/>
        <v>22550</v>
      </c>
      <c r="IF53" s="12">
        <f t="shared" si="55"/>
        <v>22550</v>
      </c>
    </row>
    <row r="54" spans="1:240" s="3" customFormat="1" ht="12" customHeight="1">
      <c r="A54" s="178">
        <v>2</v>
      </c>
      <c r="B54" s="12" t="e">
        <f t="shared" ref="B54:AZ54" si="56">ROUNDUP(B26*0.85,)+25</f>
        <v>#REF!</v>
      </c>
      <c r="C54" s="12" t="e">
        <f t="shared" si="56"/>
        <v>#REF!</v>
      </c>
      <c r="D54" s="12" t="e">
        <f t="shared" si="56"/>
        <v>#REF!</v>
      </c>
      <c r="E54" s="12" t="e">
        <f t="shared" si="56"/>
        <v>#REF!</v>
      </c>
      <c r="F54" s="12" t="e">
        <f t="shared" si="56"/>
        <v>#REF!</v>
      </c>
      <c r="G54" s="12" t="e">
        <f t="shared" si="56"/>
        <v>#REF!</v>
      </c>
      <c r="H54" s="12" t="e">
        <f t="shared" si="56"/>
        <v>#REF!</v>
      </c>
      <c r="I54" s="12" t="e">
        <f t="shared" si="56"/>
        <v>#REF!</v>
      </c>
      <c r="J54" s="12" t="e">
        <f t="shared" si="56"/>
        <v>#REF!</v>
      </c>
      <c r="K54" s="12" t="e">
        <f t="shared" si="56"/>
        <v>#REF!</v>
      </c>
      <c r="L54" s="12" t="e">
        <f t="shared" si="56"/>
        <v>#REF!</v>
      </c>
      <c r="M54" s="12" t="e">
        <f t="shared" si="56"/>
        <v>#REF!</v>
      </c>
      <c r="N54" s="12" t="e">
        <f t="shared" si="56"/>
        <v>#REF!</v>
      </c>
      <c r="O54" s="12" t="e">
        <f t="shared" si="56"/>
        <v>#REF!</v>
      </c>
      <c r="P54" s="12" t="e">
        <f t="shared" si="56"/>
        <v>#REF!</v>
      </c>
      <c r="Q54" s="12" t="e">
        <f t="shared" si="56"/>
        <v>#REF!</v>
      </c>
      <c r="R54" s="12" t="e">
        <f t="shared" si="56"/>
        <v>#REF!</v>
      </c>
      <c r="S54" s="12" t="e">
        <f t="shared" si="56"/>
        <v>#REF!</v>
      </c>
      <c r="T54" s="12" t="e">
        <f t="shared" si="56"/>
        <v>#REF!</v>
      </c>
      <c r="U54" s="12" t="e">
        <f t="shared" si="56"/>
        <v>#REF!</v>
      </c>
      <c r="V54" s="12" t="e">
        <f t="shared" si="56"/>
        <v>#REF!</v>
      </c>
      <c r="W54" s="12" t="e">
        <f t="shared" si="56"/>
        <v>#REF!</v>
      </c>
      <c r="X54" s="12" t="e">
        <f t="shared" si="56"/>
        <v>#REF!</v>
      </c>
      <c r="Y54" s="12" t="e">
        <f t="shared" si="56"/>
        <v>#REF!</v>
      </c>
      <c r="Z54" s="12" t="e">
        <f t="shared" si="56"/>
        <v>#REF!</v>
      </c>
      <c r="AA54" s="12" t="e">
        <f t="shared" si="56"/>
        <v>#REF!</v>
      </c>
      <c r="AB54" s="12" t="e">
        <f t="shared" si="56"/>
        <v>#REF!</v>
      </c>
      <c r="AC54" s="12" t="e">
        <f t="shared" si="56"/>
        <v>#REF!</v>
      </c>
      <c r="AD54" s="12" t="e">
        <f t="shared" si="56"/>
        <v>#REF!</v>
      </c>
      <c r="AE54" s="12" t="e">
        <f t="shared" si="56"/>
        <v>#REF!</v>
      </c>
      <c r="AF54" s="12">
        <f t="shared" si="56"/>
        <v>32070</v>
      </c>
      <c r="AG54" s="12">
        <f t="shared" si="56"/>
        <v>32070</v>
      </c>
      <c r="AH54" s="12">
        <f t="shared" si="56"/>
        <v>32070</v>
      </c>
      <c r="AI54" s="12">
        <f t="shared" si="56"/>
        <v>27480</v>
      </c>
      <c r="AJ54" s="12">
        <f t="shared" si="56"/>
        <v>27480</v>
      </c>
      <c r="AK54" s="12">
        <f t="shared" si="56"/>
        <v>28755</v>
      </c>
      <c r="AL54" s="12">
        <f t="shared" si="56"/>
        <v>28755</v>
      </c>
      <c r="AM54" s="12">
        <f t="shared" si="56"/>
        <v>27905</v>
      </c>
      <c r="AN54" s="12">
        <f t="shared" si="56"/>
        <v>27905</v>
      </c>
      <c r="AO54" s="12">
        <f t="shared" si="56"/>
        <v>26205</v>
      </c>
      <c r="AP54" s="12">
        <f t="shared" si="56"/>
        <v>27905</v>
      </c>
      <c r="AQ54" s="12">
        <f t="shared" si="56"/>
        <v>27905</v>
      </c>
      <c r="AR54" s="12">
        <f t="shared" si="56"/>
        <v>27905</v>
      </c>
      <c r="AS54" s="12">
        <f t="shared" si="56"/>
        <v>27055</v>
      </c>
      <c r="AT54" s="12">
        <f t="shared" si="56"/>
        <v>27055</v>
      </c>
      <c r="AU54" s="12">
        <f t="shared" si="56"/>
        <v>25780</v>
      </c>
      <c r="AV54" s="12">
        <f t="shared" si="56"/>
        <v>24930</v>
      </c>
      <c r="AW54" s="12">
        <f t="shared" si="56"/>
        <v>24930</v>
      </c>
      <c r="AX54" s="12">
        <f t="shared" si="56"/>
        <v>24930</v>
      </c>
      <c r="AY54" s="12">
        <f t="shared" si="56"/>
        <v>24930</v>
      </c>
      <c r="AZ54" s="12">
        <f t="shared" si="56"/>
        <v>24930</v>
      </c>
      <c r="BA54" s="12">
        <f t="shared" ref="BA54:DL54" si="57">ROUNDUP(BA26*0.85,)+25</f>
        <v>24930</v>
      </c>
      <c r="BB54" s="12">
        <f t="shared" si="57"/>
        <v>24930</v>
      </c>
      <c r="BC54" s="12">
        <f t="shared" si="57"/>
        <v>24378</v>
      </c>
      <c r="BD54" s="12">
        <f t="shared" si="57"/>
        <v>24378</v>
      </c>
      <c r="BE54" s="12">
        <f t="shared" si="57"/>
        <v>24378</v>
      </c>
      <c r="BF54" s="12">
        <f t="shared" si="57"/>
        <v>21530</v>
      </c>
      <c r="BG54" s="12">
        <f t="shared" si="57"/>
        <v>21530</v>
      </c>
      <c r="BH54" s="12">
        <f t="shared" si="57"/>
        <v>21530</v>
      </c>
      <c r="BI54" s="12">
        <f t="shared" si="57"/>
        <v>21530</v>
      </c>
      <c r="BJ54" s="12">
        <f t="shared" si="57"/>
        <v>21020</v>
      </c>
      <c r="BK54" s="12">
        <f t="shared" si="57"/>
        <v>21020</v>
      </c>
      <c r="BL54" s="12">
        <f t="shared" si="57"/>
        <v>21020</v>
      </c>
      <c r="BM54" s="12">
        <f t="shared" si="57"/>
        <v>21020</v>
      </c>
      <c r="BN54" s="12">
        <f t="shared" si="57"/>
        <v>21020</v>
      </c>
      <c r="BO54" s="12">
        <f t="shared" si="57"/>
        <v>22125</v>
      </c>
      <c r="BP54" s="12">
        <f t="shared" si="57"/>
        <v>22125</v>
      </c>
      <c r="BQ54" s="12">
        <f t="shared" si="57"/>
        <v>21020</v>
      </c>
      <c r="BR54" s="12">
        <f t="shared" si="57"/>
        <v>21020</v>
      </c>
      <c r="BS54" s="12">
        <f t="shared" si="57"/>
        <v>21020</v>
      </c>
      <c r="BT54" s="12">
        <f t="shared" si="57"/>
        <v>21020</v>
      </c>
      <c r="BU54" s="12">
        <f t="shared" si="57"/>
        <v>21020</v>
      </c>
      <c r="BV54" s="12">
        <f t="shared" si="57"/>
        <v>21530</v>
      </c>
      <c r="BW54" s="12">
        <f t="shared" si="57"/>
        <v>21530</v>
      </c>
      <c r="BX54" s="12">
        <f t="shared" si="57"/>
        <v>21275</v>
      </c>
      <c r="BY54" s="12">
        <f t="shared" si="57"/>
        <v>21275</v>
      </c>
      <c r="BZ54" s="12">
        <f t="shared" si="57"/>
        <v>21275</v>
      </c>
      <c r="CA54" s="12">
        <f t="shared" si="57"/>
        <v>21275</v>
      </c>
      <c r="CB54" s="12">
        <f t="shared" si="57"/>
        <v>21275</v>
      </c>
      <c r="CC54" s="12">
        <f t="shared" si="57"/>
        <v>21785</v>
      </c>
      <c r="CD54" s="12">
        <f t="shared" si="57"/>
        <v>21785</v>
      </c>
      <c r="CE54" s="12">
        <f t="shared" si="57"/>
        <v>21785</v>
      </c>
      <c r="CF54" s="12">
        <f t="shared" si="57"/>
        <v>21020</v>
      </c>
      <c r="CG54" s="12">
        <f t="shared" si="57"/>
        <v>21020</v>
      </c>
      <c r="CH54" s="12">
        <f t="shared" si="57"/>
        <v>21020</v>
      </c>
      <c r="CI54" s="12">
        <f t="shared" si="57"/>
        <v>22550</v>
      </c>
      <c r="CJ54" s="12">
        <f t="shared" si="57"/>
        <v>22550</v>
      </c>
      <c r="CK54" s="12">
        <f t="shared" si="57"/>
        <v>22550</v>
      </c>
      <c r="CL54" s="12">
        <f t="shared" si="57"/>
        <v>21785</v>
      </c>
      <c r="CM54" s="12">
        <f t="shared" si="57"/>
        <v>21785</v>
      </c>
      <c r="CN54" s="12">
        <f t="shared" si="57"/>
        <v>21785</v>
      </c>
      <c r="CO54" s="12">
        <f t="shared" si="57"/>
        <v>21785</v>
      </c>
      <c r="CP54" s="12">
        <f t="shared" si="57"/>
        <v>21785</v>
      </c>
      <c r="CQ54" s="12">
        <f t="shared" si="57"/>
        <v>22550</v>
      </c>
      <c r="CR54" s="12">
        <f t="shared" si="57"/>
        <v>22550</v>
      </c>
      <c r="CS54" s="12">
        <f t="shared" si="57"/>
        <v>22550</v>
      </c>
      <c r="CT54" s="12">
        <f t="shared" si="57"/>
        <v>21275</v>
      </c>
      <c r="CU54" s="12">
        <f t="shared" si="57"/>
        <v>21275</v>
      </c>
      <c r="CV54" s="12">
        <f t="shared" si="57"/>
        <v>21275</v>
      </c>
      <c r="CW54" s="12">
        <f t="shared" si="57"/>
        <v>21275</v>
      </c>
      <c r="CX54" s="12">
        <f t="shared" si="57"/>
        <v>21530</v>
      </c>
      <c r="CY54" s="12">
        <f t="shared" si="57"/>
        <v>21530</v>
      </c>
      <c r="CZ54" s="12">
        <f t="shared" si="57"/>
        <v>21275</v>
      </c>
      <c r="DA54" s="12">
        <f t="shared" si="57"/>
        <v>21275</v>
      </c>
      <c r="DB54" s="12">
        <f t="shared" si="57"/>
        <v>21275</v>
      </c>
      <c r="DC54" s="12">
        <f t="shared" si="57"/>
        <v>21275</v>
      </c>
      <c r="DD54" s="12">
        <f t="shared" si="57"/>
        <v>21275</v>
      </c>
      <c r="DE54" s="12">
        <f t="shared" si="57"/>
        <v>21530</v>
      </c>
      <c r="DF54" s="12">
        <f t="shared" si="57"/>
        <v>21530</v>
      </c>
      <c r="DG54" s="12">
        <f t="shared" si="57"/>
        <v>21275</v>
      </c>
      <c r="DH54" s="12">
        <f t="shared" si="57"/>
        <v>21275</v>
      </c>
      <c r="DI54" s="12">
        <f t="shared" si="57"/>
        <v>21275</v>
      </c>
      <c r="DJ54" s="12">
        <f t="shared" si="57"/>
        <v>21275</v>
      </c>
      <c r="DK54" s="12">
        <f t="shared" si="57"/>
        <v>21275</v>
      </c>
      <c r="DL54" s="12">
        <f t="shared" si="57"/>
        <v>21530</v>
      </c>
      <c r="DM54" s="12">
        <f t="shared" ref="DM54:FX54" si="58">ROUNDUP(DM26*0.85,)+25</f>
        <v>21530</v>
      </c>
      <c r="DN54" s="12">
        <f t="shared" si="58"/>
        <v>21530</v>
      </c>
      <c r="DO54" s="12">
        <f t="shared" si="58"/>
        <v>21530</v>
      </c>
      <c r="DP54" s="12">
        <f t="shared" si="58"/>
        <v>21530</v>
      </c>
      <c r="DQ54" s="12">
        <f t="shared" si="58"/>
        <v>21530</v>
      </c>
      <c r="DR54" s="12">
        <f t="shared" si="58"/>
        <v>21530</v>
      </c>
      <c r="DS54" s="12">
        <f t="shared" si="58"/>
        <v>25100</v>
      </c>
      <c r="DT54" s="12">
        <f t="shared" si="58"/>
        <v>25100</v>
      </c>
      <c r="DU54" s="182">
        <f t="shared" si="58"/>
        <v>25100</v>
      </c>
      <c r="DV54" s="182">
        <f t="shared" si="58"/>
        <v>25100</v>
      </c>
      <c r="DW54" s="182">
        <f t="shared" si="58"/>
        <v>25100</v>
      </c>
      <c r="DX54" s="182">
        <f t="shared" si="58"/>
        <v>25100</v>
      </c>
      <c r="DY54" s="182">
        <f t="shared" si="58"/>
        <v>25100</v>
      </c>
      <c r="DZ54" s="12">
        <f t="shared" si="58"/>
        <v>25100</v>
      </c>
      <c r="EA54" s="12">
        <f t="shared" si="58"/>
        <v>25100</v>
      </c>
      <c r="EB54" s="12">
        <f t="shared" si="58"/>
        <v>26800</v>
      </c>
      <c r="EC54" s="12">
        <f t="shared" si="58"/>
        <v>26800</v>
      </c>
      <c r="ED54" s="12">
        <f t="shared" si="58"/>
        <v>26800</v>
      </c>
      <c r="EE54" s="12">
        <f t="shared" si="58"/>
        <v>26800</v>
      </c>
      <c r="EF54" s="12">
        <f t="shared" si="58"/>
        <v>26800</v>
      </c>
      <c r="EG54" s="12">
        <f t="shared" si="58"/>
        <v>26800</v>
      </c>
      <c r="EH54" s="12">
        <f t="shared" si="58"/>
        <v>26800</v>
      </c>
      <c r="EI54" s="12">
        <f t="shared" si="58"/>
        <v>25100</v>
      </c>
      <c r="EJ54" s="12">
        <f t="shared" si="58"/>
        <v>25100</v>
      </c>
      <c r="EK54" s="12">
        <f t="shared" si="58"/>
        <v>25100</v>
      </c>
      <c r="EL54" s="12">
        <f t="shared" si="58"/>
        <v>25100</v>
      </c>
      <c r="EM54" s="12">
        <f t="shared" si="58"/>
        <v>25100</v>
      </c>
      <c r="EN54" s="12">
        <f t="shared" si="58"/>
        <v>25100</v>
      </c>
      <c r="EO54" s="12">
        <f t="shared" si="58"/>
        <v>25100</v>
      </c>
      <c r="EP54" s="12">
        <f t="shared" si="58"/>
        <v>25100</v>
      </c>
      <c r="EQ54" s="12">
        <f t="shared" si="58"/>
        <v>25950</v>
      </c>
      <c r="ER54" s="12">
        <f t="shared" si="58"/>
        <v>25950</v>
      </c>
      <c r="ES54" s="12">
        <f t="shared" si="58"/>
        <v>25950</v>
      </c>
      <c r="ET54" s="12">
        <f t="shared" si="58"/>
        <v>25950</v>
      </c>
      <c r="EU54" s="12">
        <f t="shared" si="58"/>
        <v>25950</v>
      </c>
      <c r="EV54" s="12">
        <f t="shared" si="58"/>
        <v>25950</v>
      </c>
      <c r="EW54" s="12">
        <f t="shared" si="58"/>
        <v>25950</v>
      </c>
      <c r="EX54" s="12">
        <f t="shared" si="58"/>
        <v>25950</v>
      </c>
      <c r="EY54" s="12">
        <f t="shared" si="58"/>
        <v>25950</v>
      </c>
      <c r="EZ54" s="12">
        <f t="shared" si="58"/>
        <v>25950</v>
      </c>
      <c r="FA54" s="12">
        <f t="shared" si="58"/>
        <v>25950</v>
      </c>
      <c r="FB54" s="12">
        <f t="shared" si="58"/>
        <v>25950</v>
      </c>
      <c r="FC54" s="12">
        <f t="shared" si="58"/>
        <v>25950</v>
      </c>
      <c r="FD54" s="12">
        <f t="shared" si="58"/>
        <v>25950</v>
      </c>
      <c r="FE54" s="12">
        <f t="shared" si="58"/>
        <v>23400</v>
      </c>
      <c r="FF54" s="12">
        <f t="shared" si="58"/>
        <v>23400</v>
      </c>
      <c r="FG54" s="12">
        <f t="shared" si="58"/>
        <v>23400</v>
      </c>
      <c r="FH54" s="12">
        <f t="shared" si="58"/>
        <v>23400</v>
      </c>
      <c r="FI54" s="12">
        <f t="shared" si="58"/>
        <v>23825</v>
      </c>
      <c r="FJ54" s="12">
        <f t="shared" si="58"/>
        <v>23825</v>
      </c>
      <c r="FK54" s="12">
        <f t="shared" si="58"/>
        <v>23400</v>
      </c>
      <c r="FL54" s="12">
        <f t="shared" si="58"/>
        <v>23400</v>
      </c>
      <c r="FM54" s="12">
        <f t="shared" si="58"/>
        <v>23400</v>
      </c>
      <c r="FN54" s="12">
        <f t="shared" si="58"/>
        <v>23400</v>
      </c>
      <c r="FO54" s="12">
        <f t="shared" si="58"/>
        <v>23400</v>
      </c>
      <c r="FP54" s="12">
        <f t="shared" si="58"/>
        <v>23825</v>
      </c>
      <c r="FQ54" s="12">
        <f t="shared" si="58"/>
        <v>23825</v>
      </c>
      <c r="FR54" s="12">
        <f t="shared" si="58"/>
        <v>23400</v>
      </c>
      <c r="FS54" s="12">
        <f t="shared" si="58"/>
        <v>23400</v>
      </c>
      <c r="FT54" s="12">
        <f t="shared" si="58"/>
        <v>23400</v>
      </c>
      <c r="FU54" s="12">
        <f t="shared" si="58"/>
        <v>23400</v>
      </c>
      <c r="FV54" s="12">
        <f t="shared" si="58"/>
        <v>23400</v>
      </c>
      <c r="FW54" s="12">
        <f t="shared" si="58"/>
        <v>23825</v>
      </c>
      <c r="FX54" s="12">
        <f t="shared" si="58"/>
        <v>23825</v>
      </c>
      <c r="FY54" s="12">
        <f t="shared" ref="FY54:IF54" si="59">ROUNDUP(FY26*0.85,)+25</f>
        <v>23400</v>
      </c>
      <c r="FZ54" s="12">
        <f t="shared" si="59"/>
        <v>23400</v>
      </c>
      <c r="GA54" s="12">
        <f t="shared" si="59"/>
        <v>23400</v>
      </c>
      <c r="GB54" s="12">
        <f t="shared" si="59"/>
        <v>23400</v>
      </c>
      <c r="GC54" s="12">
        <f t="shared" si="59"/>
        <v>23400</v>
      </c>
      <c r="GD54" s="12">
        <f t="shared" si="59"/>
        <v>23825</v>
      </c>
      <c r="GE54" s="12">
        <f t="shared" si="59"/>
        <v>23825</v>
      </c>
      <c r="GF54" s="12">
        <f t="shared" si="59"/>
        <v>23400</v>
      </c>
      <c r="GG54" s="12">
        <f t="shared" si="59"/>
        <v>23400</v>
      </c>
      <c r="GH54" s="12">
        <f t="shared" si="59"/>
        <v>23400</v>
      </c>
      <c r="GI54" s="12">
        <f t="shared" si="59"/>
        <v>23400</v>
      </c>
      <c r="GJ54" s="12">
        <f t="shared" si="59"/>
        <v>23400</v>
      </c>
      <c r="GK54" s="12">
        <f t="shared" si="59"/>
        <v>23825</v>
      </c>
      <c r="GL54" s="12">
        <f t="shared" si="59"/>
        <v>23825</v>
      </c>
      <c r="GM54" s="12">
        <f t="shared" si="59"/>
        <v>23400</v>
      </c>
      <c r="GN54" s="12">
        <f t="shared" si="59"/>
        <v>23400</v>
      </c>
      <c r="GO54" s="12">
        <f t="shared" si="59"/>
        <v>23400</v>
      </c>
      <c r="GP54" s="12">
        <f t="shared" si="59"/>
        <v>23400</v>
      </c>
      <c r="GQ54" s="12">
        <f t="shared" si="59"/>
        <v>23400</v>
      </c>
      <c r="GR54" s="12">
        <f t="shared" si="59"/>
        <v>23400</v>
      </c>
      <c r="GS54" s="12">
        <f t="shared" si="59"/>
        <v>23400</v>
      </c>
      <c r="GT54" s="12">
        <f t="shared" si="59"/>
        <v>22550</v>
      </c>
      <c r="GU54" s="12">
        <f t="shared" si="59"/>
        <v>22550</v>
      </c>
      <c r="GV54" s="12">
        <f t="shared" si="59"/>
        <v>22550</v>
      </c>
      <c r="GW54" s="12">
        <f t="shared" si="59"/>
        <v>22550</v>
      </c>
      <c r="GX54" s="12">
        <f t="shared" si="59"/>
        <v>22550</v>
      </c>
      <c r="GY54" s="12">
        <f t="shared" si="59"/>
        <v>22975</v>
      </c>
      <c r="GZ54" s="12">
        <f t="shared" si="59"/>
        <v>22975</v>
      </c>
      <c r="HA54" s="12">
        <f t="shared" si="59"/>
        <v>22125</v>
      </c>
      <c r="HB54" s="12">
        <f t="shared" si="59"/>
        <v>22125</v>
      </c>
      <c r="HC54" s="12">
        <f t="shared" si="59"/>
        <v>22125</v>
      </c>
      <c r="HD54" s="12">
        <f t="shared" si="59"/>
        <v>22125</v>
      </c>
      <c r="HE54" s="12">
        <f t="shared" si="59"/>
        <v>22125</v>
      </c>
      <c r="HF54" s="12">
        <f t="shared" si="59"/>
        <v>22550</v>
      </c>
      <c r="HG54" s="12">
        <f t="shared" si="59"/>
        <v>22550</v>
      </c>
      <c r="HH54" s="12">
        <f t="shared" si="59"/>
        <v>22550</v>
      </c>
      <c r="HI54" s="12">
        <f t="shared" si="59"/>
        <v>22550</v>
      </c>
      <c r="HJ54" s="12">
        <f t="shared" si="59"/>
        <v>22550</v>
      </c>
      <c r="HK54" s="12">
        <f t="shared" si="59"/>
        <v>22550</v>
      </c>
      <c r="HL54" s="12">
        <f t="shared" si="59"/>
        <v>22550</v>
      </c>
      <c r="HM54" s="12">
        <f t="shared" si="59"/>
        <v>22975</v>
      </c>
      <c r="HN54" s="12">
        <f t="shared" si="59"/>
        <v>22975</v>
      </c>
      <c r="HO54" s="12">
        <f t="shared" si="59"/>
        <v>22550</v>
      </c>
      <c r="HP54" s="12">
        <f t="shared" si="59"/>
        <v>22550</v>
      </c>
      <c r="HQ54" s="12">
        <f t="shared" si="59"/>
        <v>22550</v>
      </c>
      <c r="HR54" s="12">
        <f t="shared" si="59"/>
        <v>22550</v>
      </c>
      <c r="HS54" s="12">
        <f t="shared" si="59"/>
        <v>22550</v>
      </c>
      <c r="HT54" s="12">
        <f t="shared" si="59"/>
        <v>22975</v>
      </c>
      <c r="HU54" s="12">
        <f t="shared" si="59"/>
        <v>22975</v>
      </c>
      <c r="HV54" s="12">
        <f t="shared" si="59"/>
        <v>22550</v>
      </c>
      <c r="HW54" s="12">
        <f t="shared" si="59"/>
        <v>22550</v>
      </c>
      <c r="HX54" s="12">
        <f t="shared" si="59"/>
        <v>22550</v>
      </c>
      <c r="HY54" s="12">
        <f t="shared" si="59"/>
        <v>22550</v>
      </c>
      <c r="HZ54" s="12">
        <f t="shared" si="59"/>
        <v>22550</v>
      </c>
      <c r="IA54" s="12">
        <f t="shared" si="59"/>
        <v>22550</v>
      </c>
      <c r="IB54" s="12">
        <f t="shared" si="59"/>
        <v>22550</v>
      </c>
      <c r="IC54" s="12">
        <f t="shared" si="59"/>
        <v>22550</v>
      </c>
      <c r="ID54" s="12">
        <f t="shared" si="59"/>
        <v>22550</v>
      </c>
      <c r="IE54" s="12">
        <f t="shared" si="59"/>
        <v>22550</v>
      </c>
      <c r="IF54" s="12">
        <f t="shared" si="59"/>
        <v>22550</v>
      </c>
    </row>
    <row r="55" spans="1:240" s="3" customFormat="1" ht="12" customHeight="1">
      <c r="A55" s="60">
        <v>3</v>
      </c>
      <c r="B55" s="12" t="e">
        <f t="shared" ref="B55:AZ55" si="60">ROUNDUP(B27*0.85,)+25</f>
        <v>#REF!</v>
      </c>
      <c r="C55" s="12" t="e">
        <f t="shared" si="60"/>
        <v>#REF!</v>
      </c>
      <c r="D55" s="12" t="e">
        <f t="shared" si="60"/>
        <v>#REF!</v>
      </c>
      <c r="E55" s="12" t="e">
        <f t="shared" si="60"/>
        <v>#REF!</v>
      </c>
      <c r="F55" s="12" t="e">
        <f t="shared" si="60"/>
        <v>#REF!</v>
      </c>
      <c r="G55" s="12" t="e">
        <f t="shared" si="60"/>
        <v>#REF!</v>
      </c>
      <c r="H55" s="12" t="e">
        <f t="shared" si="60"/>
        <v>#REF!</v>
      </c>
      <c r="I55" s="12" t="e">
        <f t="shared" si="60"/>
        <v>#REF!</v>
      </c>
      <c r="J55" s="12" t="e">
        <f t="shared" si="60"/>
        <v>#REF!</v>
      </c>
      <c r="K55" s="12" t="e">
        <f t="shared" si="60"/>
        <v>#REF!</v>
      </c>
      <c r="L55" s="12" t="e">
        <f t="shared" si="60"/>
        <v>#REF!</v>
      </c>
      <c r="M55" s="12" t="e">
        <f t="shared" si="60"/>
        <v>#REF!</v>
      </c>
      <c r="N55" s="12" t="e">
        <f t="shared" si="60"/>
        <v>#REF!</v>
      </c>
      <c r="O55" s="12" t="e">
        <f t="shared" si="60"/>
        <v>#REF!</v>
      </c>
      <c r="P55" s="12" t="e">
        <f t="shared" si="60"/>
        <v>#REF!</v>
      </c>
      <c r="Q55" s="12" t="e">
        <f t="shared" si="60"/>
        <v>#REF!</v>
      </c>
      <c r="R55" s="12" t="e">
        <f t="shared" si="60"/>
        <v>#REF!</v>
      </c>
      <c r="S55" s="12" t="e">
        <f t="shared" si="60"/>
        <v>#REF!</v>
      </c>
      <c r="T55" s="12" t="e">
        <f t="shared" si="60"/>
        <v>#REF!</v>
      </c>
      <c r="U55" s="12" t="e">
        <f t="shared" si="60"/>
        <v>#REF!</v>
      </c>
      <c r="V55" s="12" t="e">
        <f t="shared" si="60"/>
        <v>#REF!</v>
      </c>
      <c r="W55" s="12" t="e">
        <f t="shared" si="60"/>
        <v>#REF!</v>
      </c>
      <c r="X55" s="12" t="e">
        <f t="shared" si="60"/>
        <v>#REF!</v>
      </c>
      <c r="Y55" s="12" t="e">
        <f t="shared" si="60"/>
        <v>#REF!</v>
      </c>
      <c r="Z55" s="12" t="e">
        <f t="shared" si="60"/>
        <v>#REF!</v>
      </c>
      <c r="AA55" s="12" t="e">
        <f t="shared" si="60"/>
        <v>#REF!</v>
      </c>
      <c r="AB55" s="12" t="e">
        <f t="shared" si="60"/>
        <v>#REF!</v>
      </c>
      <c r="AC55" s="12" t="e">
        <f t="shared" si="60"/>
        <v>#REF!</v>
      </c>
      <c r="AD55" s="12" t="e">
        <f t="shared" si="60"/>
        <v>#REF!</v>
      </c>
      <c r="AE55" s="12" t="e">
        <f t="shared" si="60"/>
        <v>#REF!</v>
      </c>
      <c r="AF55" s="12">
        <f t="shared" si="60"/>
        <v>32070</v>
      </c>
      <c r="AG55" s="12">
        <f t="shared" si="60"/>
        <v>32070</v>
      </c>
      <c r="AH55" s="12">
        <f t="shared" si="60"/>
        <v>32070</v>
      </c>
      <c r="AI55" s="12">
        <f t="shared" si="60"/>
        <v>27480</v>
      </c>
      <c r="AJ55" s="12">
        <f t="shared" si="60"/>
        <v>27480</v>
      </c>
      <c r="AK55" s="12">
        <f t="shared" si="60"/>
        <v>28755</v>
      </c>
      <c r="AL55" s="12">
        <f t="shared" si="60"/>
        <v>28755</v>
      </c>
      <c r="AM55" s="12">
        <f t="shared" si="60"/>
        <v>27905</v>
      </c>
      <c r="AN55" s="12">
        <f t="shared" si="60"/>
        <v>27905</v>
      </c>
      <c r="AO55" s="12">
        <f t="shared" si="60"/>
        <v>26205</v>
      </c>
      <c r="AP55" s="12">
        <f t="shared" si="60"/>
        <v>27905</v>
      </c>
      <c r="AQ55" s="12">
        <f t="shared" si="60"/>
        <v>27905</v>
      </c>
      <c r="AR55" s="12">
        <f t="shared" si="60"/>
        <v>27905</v>
      </c>
      <c r="AS55" s="12">
        <f t="shared" si="60"/>
        <v>27055</v>
      </c>
      <c r="AT55" s="12">
        <f t="shared" si="60"/>
        <v>27055</v>
      </c>
      <c r="AU55" s="12">
        <f t="shared" si="60"/>
        <v>25780</v>
      </c>
      <c r="AV55" s="12">
        <f t="shared" si="60"/>
        <v>24930</v>
      </c>
      <c r="AW55" s="12">
        <f t="shared" si="60"/>
        <v>24930</v>
      </c>
      <c r="AX55" s="12">
        <f t="shared" si="60"/>
        <v>24930</v>
      </c>
      <c r="AY55" s="12">
        <f t="shared" si="60"/>
        <v>24930</v>
      </c>
      <c r="AZ55" s="12">
        <f t="shared" si="60"/>
        <v>24930</v>
      </c>
      <c r="BA55" s="12">
        <f t="shared" ref="BA55:DL55" si="61">ROUNDUP(BA27*0.85,)+25</f>
        <v>24930</v>
      </c>
      <c r="BB55" s="12">
        <f t="shared" si="61"/>
        <v>24930</v>
      </c>
      <c r="BC55" s="12">
        <f t="shared" si="61"/>
        <v>24378</v>
      </c>
      <c r="BD55" s="12">
        <f t="shared" si="61"/>
        <v>24378</v>
      </c>
      <c r="BE55" s="12">
        <f t="shared" si="61"/>
        <v>24378</v>
      </c>
      <c r="BF55" s="12">
        <f t="shared" si="61"/>
        <v>21530</v>
      </c>
      <c r="BG55" s="12">
        <f t="shared" si="61"/>
        <v>21530</v>
      </c>
      <c r="BH55" s="12">
        <f t="shared" si="61"/>
        <v>21530</v>
      </c>
      <c r="BI55" s="12">
        <f t="shared" si="61"/>
        <v>21530</v>
      </c>
      <c r="BJ55" s="12">
        <f t="shared" si="61"/>
        <v>21020</v>
      </c>
      <c r="BK55" s="12">
        <f t="shared" si="61"/>
        <v>21020</v>
      </c>
      <c r="BL55" s="12">
        <f t="shared" si="61"/>
        <v>21020</v>
      </c>
      <c r="BM55" s="12">
        <f t="shared" si="61"/>
        <v>21020</v>
      </c>
      <c r="BN55" s="12">
        <f t="shared" si="61"/>
        <v>21020</v>
      </c>
      <c r="BO55" s="12">
        <f t="shared" si="61"/>
        <v>22125</v>
      </c>
      <c r="BP55" s="12">
        <f t="shared" si="61"/>
        <v>22125</v>
      </c>
      <c r="BQ55" s="12">
        <f t="shared" si="61"/>
        <v>21020</v>
      </c>
      <c r="BR55" s="12">
        <f t="shared" si="61"/>
        <v>21020</v>
      </c>
      <c r="BS55" s="12">
        <f t="shared" si="61"/>
        <v>21020</v>
      </c>
      <c r="BT55" s="12">
        <f t="shared" si="61"/>
        <v>21020</v>
      </c>
      <c r="BU55" s="12">
        <f t="shared" si="61"/>
        <v>21020</v>
      </c>
      <c r="BV55" s="12">
        <f t="shared" si="61"/>
        <v>21530</v>
      </c>
      <c r="BW55" s="12">
        <f t="shared" si="61"/>
        <v>21530</v>
      </c>
      <c r="BX55" s="12">
        <f t="shared" si="61"/>
        <v>21275</v>
      </c>
      <c r="BY55" s="12">
        <f t="shared" si="61"/>
        <v>21275</v>
      </c>
      <c r="BZ55" s="12">
        <f t="shared" si="61"/>
        <v>21275</v>
      </c>
      <c r="CA55" s="12">
        <f t="shared" si="61"/>
        <v>21275</v>
      </c>
      <c r="CB55" s="12">
        <f t="shared" si="61"/>
        <v>21275</v>
      </c>
      <c r="CC55" s="12">
        <f t="shared" si="61"/>
        <v>21785</v>
      </c>
      <c r="CD55" s="12">
        <f t="shared" si="61"/>
        <v>21785</v>
      </c>
      <c r="CE55" s="12">
        <f t="shared" si="61"/>
        <v>21785</v>
      </c>
      <c r="CF55" s="12">
        <f t="shared" si="61"/>
        <v>21020</v>
      </c>
      <c r="CG55" s="12">
        <f t="shared" si="61"/>
        <v>21020</v>
      </c>
      <c r="CH55" s="12">
        <f t="shared" si="61"/>
        <v>21020</v>
      </c>
      <c r="CI55" s="12">
        <f t="shared" si="61"/>
        <v>22550</v>
      </c>
      <c r="CJ55" s="12">
        <f t="shared" si="61"/>
        <v>22550</v>
      </c>
      <c r="CK55" s="12">
        <f t="shared" si="61"/>
        <v>22550</v>
      </c>
      <c r="CL55" s="12">
        <f t="shared" si="61"/>
        <v>21785</v>
      </c>
      <c r="CM55" s="12">
        <f t="shared" si="61"/>
        <v>21785</v>
      </c>
      <c r="CN55" s="12">
        <f t="shared" si="61"/>
        <v>21785</v>
      </c>
      <c r="CO55" s="12">
        <f t="shared" si="61"/>
        <v>21785</v>
      </c>
      <c r="CP55" s="12">
        <f t="shared" si="61"/>
        <v>21785</v>
      </c>
      <c r="CQ55" s="12">
        <f t="shared" si="61"/>
        <v>22550</v>
      </c>
      <c r="CR55" s="12">
        <f t="shared" si="61"/>
        <v>22550</v>
      </c>
      <c r="CS55" s="12">
        <f t="shared" si="61"/>
        <v>22550</v>
      </c>
      <c r="CT55" s="12">
        <f t="shared" si="61"/>
        <v>21275</v>
      </c>
      <c r="CU55" s="12">
        <f t="shared" si="61"/>
        <v>21275</v>
      </c>
      <c r="CV55" s="12">
        <f t="shared" si="61"/>
        <v>21275</v>
      </c>
      <c r="CW55" s="12">
        <f t="shared" si="61"/>
        <v>21275</v>
      </c>
      <c r="CX55" s="12">
        <f t="shared" si="61"/>
        <v>21530</v>
      </c>
      <c r="CY55" s="12">
        <f t="shared" si="61"/>
        <v>21530</v>
      </c>
      <c r="CZ55" s="12">
        <f t="shared" si="61"/>
        <v>21275</v>
      </c>
      <c r="DA55" s="12">
        <f t="shared" si="61"/>
        <v>21275</v>
      </c>
      <c r="DB55" s="12">
        <f t="shared" si="61"/>
        <v>21275</v>
      </c>
      <c r="DC55" s="12">
        <f t="shared" si="61"/>
        <v>21275</v>
      </c>
      <c r="DD55" s="12">
        <f t="shared" si="61"/>
        <v>21275</v>
      </c>
      <c r="DE55" s="12">
        <f t="shared" si="61"/>
        <v>21530</v>
      </c>
      <c r="DF55" s="12">
        <f t="shared" si="61"/>
        <v>21530</v>
      </c>
      <c r="DG55" s="12">
        <f t="shared" si="61"/>
        <v>21275</v>
      </c>
      <c r="DH55" s="12">
        <f t="shared" si="61"/>
        <v>21275</v>
      </c>
      <c r="DI55" s="12">
        <f t="shared" si="61"/>
        <v>21275</v>
      </c>
      <c r="DJ55" s="12">
        <f t="shared" si="61"/>
        <v>21275</v>
      </c>
      <c r="DK55" s="12">
        <f t="shared" si="61"/>
        <v>21275</v>
      </c>
      <c r="DL55" s="12">
        <f t="shared" si="61"/>
        <v>21530</v>
      </c>
      <c r="DM55" s="12">
        <f t="shared" ref="DM55:FX55" si="62">ROUNDUP(DM27*0.85,)+25</f>
        <v>21530</v>
      </c>
      <c r="DN55" s="12">
        <f t="shared" si="62"/>
        <v>21530</v>
      </c>
      <c r="DO55" s="12">
        <f t="shared" si="62"/>
        <v>21530</v>
      </c>
      <c r="DP55" s="12">
        <f t="shared" si="62"/>
        <v>21530</v>
      </c>
      <c r="DQ55" s="12">
        <f t="shared" si="62"/>
        <v>21530</v>
      </c>
      <c r="DR55" s="12">
        <f t="shared" si="62"/>
        <v>21530</v>
      </c>
      <c r="DS55" s="12">
        <f t="shared" si="62"/>
        <v>25100</v>
      </c>
      <c r="DT55" s="12">
        <f t="shared" si="62"/>
        <v>25100</v>
      </c>
      <c r="DU55" s="182">
        <f t="shared" si="62"/>
        <v>25100</v>
      </c>
      <c r="DV55" s="182">
        <f t="shared" si="62"/>
        <v>25100</v>
      </c>
      <c r="DW55" s="182">
        <f t="shared" si="62"/>
        <v>25100</v>
      </c>
      <c r="DX55" s="182">
        <f t="shared" si="62"/>
        <v>25100</v>
      </c>
      <c r="DY55" s="182">
        <f t="shared" si="62"/>
        <v>25100</v>
      </c>
      <c r="DZ55" s="12">
        <f t="shared" si="62"/>
        <v>25100</v>
      </c>
      <c r="EA55" s="12">
        <f t="shared" si="62"/>
        <v>25100</v>
      </c>
      <c r="EB55" s="12">
        <f t="shared" si="62"/>
        <v>26800</v>
      </c>
      <c r="EC55" s="12">
        <f t="shared" si="62"/>
        <v>26800</v>
      </c>
      <c r="ED55" s="12">
        <f t="shared" si="62"/>
        <v>26800</v>
      </c>
      <c r="EE55" s="12">
        <f t="shared" si="62"/>
        <v>26800</v>
      </c>
      <c r="EF55" s="12">
        <f t="shared" si="62"/>
        <v>26800</v>
      </c>
      <c r="EG55" s="12">
        <f t="shared" si="62"/>
        <v>26800</v>
      </c>
      <c r="EH55" s="12">
        <f t="shared" si="62"/>
        <v>26800</v>
      </c>
      <c r="EI55" s="12">
        <f t="shared" si="62"/>
        <v>25100</v>
      </c>
      <c r="EJ55" s="12">
        <f t="shared" si="62"/>
        <v>25100</v>
      </c>
      <c r="EK55" s="12">
        <f t="shared" si="62"/>
        <v>25100</v>
      </c>
      <c r="EL55" s="12">
        <f t="shared" si="62"/>
        <v>25100</v>
      </c>
      <c r="EM55" s="12">
        <f t="shared" si="62"/>
        <v>25100</v>
      </c>
      <c r="EN55" s="12">
        <f t="shared" si="62"/>
        <v>25100</v>
      </c>
      <c r="EO55" s="12">
        <f t="shared" si="62"/>
        <v>25100</v>
      </c>
      <c r="EP55" s="12">
        <f t="shared" si="62"/>
        <v>25100</v>
      </c>
      <c r="EQ55" s="12">
        <f t="shared" si="62"/>
        <v>25950</v>
      </c>
      <c r="ER55" s="12">
        <f t="shared" si="62"/>
        <v>25950</v>
      </c>
      <c r="ES55" s="12">
        <f t="shared" si="62"/>
        <v>25950</v>
      </c>
      <c r="ET55" s="12">
        <f t="shared" si="62"/>
        <v>25950</v>
      </c>
      <c r="EU55" s="12">
        <f t="shared" si="62"/>
        <v>25950</v>
      </c>
      <c r="EV55" s="12">
        <f t="shared" si="62"/>
        <v>25950</v>
      </c>
      <c r="EW55" s="12">
        <f t="shared" si="62"/>
        <v>25950</v>
      </c>
      <c r="EX55" s="12">
        <f t="shared" si="62"/>
        <v>25950</v>
      </c>
      <c r="EY55" s="12">
        <f t="shared" si="62"/>
        <v>25950</v>
      </c>
      <c r="EZ55" s="12">
        <f t="shared" si="62"/>
        <v>25950</v>
      </c>
      <c r="FA55" s="12">
        <f t="shared" si="62"/>
        <v>25950</v>
      </c>
      <c r="FB55" s="12">
        <f t="shared" si="62"/>
        <v>25950</v>
      </c>
      <c r="FC55" s="12">
        <f t="shared" si="62"/>
        <v>25950</v>
      </c>
      <c r="FD55" s="12">
        <f t="shared" si="62"/>
        <v>25950</v>
      </c>
      <c r="FE55" s="12">
        <f t="shared" si="62"/>
        <v>23400</v>
      </c>
      <c r="FF55" s="12">
        <f t="shared" si="62"/>
        <v>23400</v>
      </c>
      <c r="FG55" s="12">
        <f t="shared" si="62"/>
        <v>23400</v>
      </c>
      <c r="FH55" s="12">
        <f t="shared" si="62"/>
        <v>23400</v>
      </c>
      <c r="FI55" s="12">
        <f t="shared" si="62"/>
        <v>23825</v>
      </c>
      <c r="FJ55" s="12">
        <f t="shared" si="62"/>
        <v>23825</v>
      </c>
      <c r="FK55" s="12">
        <f t="shared" si="62"/>
        <v>23400</v>
      </c>
      <c r="FL55" s="12">
        <f t="shared" si="62"/>
        <v>23400</v>
      </c>
      <c r="FM55" s="12">
        <f t="shared" si="62"/>
        <v>23400</v>
      </c>
      <c r="FN55" s="12">
        <f t="shared" si="62"/>
        <v>23400</v>
      </c>
      <c r="FO55" s="12">
        <f t="shared" si="62"/>
        <v>23400</v>
      </c>
      <c r="FP55" s="12">
        <f t="shared" si="62"/>
        <v>23825</v>
      </c>
      <c r="FQ55" s="12">
        <f t="shared" si="62"/>
        <v>23825</v>
      </c>
      <c r="FR55" s="12">
        <f t="shared" si="62"/>
        <v>23400</v>
      </c>
      <c r="FS55" s="12">
        <f t="shared" si="62"/>
        <v>23400</v>
      </c>
      <c r="FT55" s="12">
        <f t="shared" si="62"/>
        <v>23400</v>
      </c>
      <c r="FU55" s="12">
        <f t="shared" si="62"/>
        <v>23400</v>
      </c>
      <c r="FV55" s="12">
        <f t="shared" si="62"/>
        <v>23400</v>
      </c>
      <c r="FW55" s="12">
        <f t="shared" si="62"/>
        <v>23825</v>
      </c>
      <c r="FX55" s="12">
        <f t="shared" si="62"/>
        <v>23825</v>
      </c>
      <c r="FY55" s="12">
        <f t="shared" ref="FY55:IF55" si="63">ROUNDUP(FY27*0.85,)+25</f>
        <v>23400</v>
      </c>
      <c r="FZ55" s="12">
        <f t="shared" si="63"/>
        <v>23400</v>
      </c>
      <c r="GA55" s="12">
        <f t="shared" si="63"/>
        <v>23400</v>
      </c>
      <c r="GB55" s="12">
        <f t="shared" si="63"/>
        <v>23400</v>
      </c>
      <c r="GC55" s="12">
        <f t="shared" si="63"/>
        <v>23400</v>
      </c>
      <c r="GD55" s="12">
        <f t="shared" si="63"/>
        <v>23825</v>
      </c>
      <c r="GE55" s="12">
        <f t="shared" si="63"/>
        <v>23825</v>
      </c>
      <c r="GF55" s="12">
        <f t="shared" si="63"/>
        <v>23400</v>
      </c>
      <c r="GG55" s="12">
        <f t="shared" si="63"/>
        <v>23400</v>
      </c>
      <c r="GH55" s="12">
        <f t="shared" si="63"/>
        <v>23400</v>
      </c>
      <c r="GI55" s="12">
        <f t="shared" si="63"/>
        <v>23400</v>
      </c>
      <c r="GJ55" s="12">
        <f t="shared" si="63"/>
        <v>23400</v>
      </c>
      <c r="GK55" s="12">
        <f t="shared" si="63"/>
        <v>23825</v>
      </c>
      <c r="GL55" s="12">
        <f t="shared" si="63"/>
        <v>23825</v>
      </c>
      <c r="GM55" s="12">
        <f t="shared" si="63"/>
        <v>23400</v>
      </c>
      <c r="GN55" s="12">
        <f t="shared" si="63"/>
        <v>23400</v>
      </c>
      <c r="GO55" s="12">
        <f t="shared" si="63"/>
        <v>23400</v>
      </c>
      <c r="GP55" s="12">
        <f t="shared" si="63"/>
        <v>23400</v>
      </c>
      <c r="GQ55" s="12">
        <f t="shared" si="63"/>
        <v>23400</v>
      </c>
      <c r="GR55" s="12">
        <f t="shared" si="63"/>
        <v>23400</v>
      </c>
      <c r="GS55" s="12">
        <f t="shared" si="63"/>
        <v>23400</v>
      </c>
      <c r="GT55" s="12">
        <f t="shared" si="63"/>
        <v>22550</v>
      </c>
      <c r="GU55" s="12">
        <f t="shared" si="63"/>
        <v>22550</v>
      </c>
      <c r="GV55" s="12">
        <f t="shared" si="63"/>
        <v>22550</v>
      </c>
      <c r="GW55" s="12">
        <f t="shared" si="63"/>
        <v>22550</v>
      </c>
      <c r="GX55" s="12">
        <f t="shared" si="63"/>
        <v>22550</v>
      </c>
      <c r="GY55" s="12">
        <f t="shared" si="63"/>
        <v>22975</v>
      </c>
      <c r="GZ55" s="12">
        <f t="shared" si="63"/>
        <v>22975</v>
      </c>
      <c r="HA55" s="12">
        <f t="shared" si="63"/>
        <v>22125</v>
      </c>
      <c r="HB55" s="12">
        <f t="shared" si="63"/>
        <v>22125</v>
      </c>
      <c r="HC55" s="12">
        <f t="shared" si="63"/>
        <v>22125</v>
      </c>
      <c r="HD55" s="12">
        <f t="shared" si="63"/>
        <v>22125</v>
      </c>
      <c r="HE55" s="12">
        <f t="shared" si="63"/>
        <v>22125</v>
      </c>
      <c r="HF55" s="12">
        <f t="shared" si="63"/>
        <v>22550</v>
      </c>
      <c r="HG55" s="12">
        <f t="shared" si="63"/>
        <v>22550</v>
      </c>
      <c r="HH55" s="12">
        <f t="shared" si="63"/>
        <v>22550</v>
      </c>
      <c r="HI55" s="12">
        <f t="shared" si="63"/>
        <v>22550</v>
      </c>
      <c r="HJ55" s="12">
        <f t="shared" si="63"/>
        <v>22550</v>
      </c>
      <c r="HK55" s="12">
        <f t="shared" si="63"/>
        <v>22550</v>
      </c>
      <c r="HL55" s="12">
        <f t="shared" si="63"/>
        <v>22550</v>
      </c>
      <c r="HM55" s="12">
        <f t="shared" si="63"/>
        <v>22975</v>
      </c>
      <c r="HN55" s="12">
        <f t="shared" si="63"/>
        <v>22975</v>
      </c>
      <c r="HO55" s="12">
        <f t="shared" si="63"/>
        <v>22550</v>
      </c>
      <c r="HP55" s="12">
        <f t="shared" si="63"/>
        <v>22550</v>
      </c>
      <c r="HQ55" s="12">
        <f t="shared" si="63"/>
        <v>22550</v>
      </c>
      <c r="HR55" s="12">
        <f t="shared" si="63"/>
        <v>22550</v>
      </c>
      <c r="HS55" s="12">
        <f t="shared" si="63"/>
        <v>22550</v>
      </c>
      <c r="HT55" s="12">
        <f t="shared" si="63"/>
        <v>22975</v>
      </c>
      <c r="HU55" s="12">
        <f t="shared" si="63"/>
        <v>22975</v>
      </c>
      <c r="HV55" s="12">
        <f t="shared" si="63"/>
        <v>22550</v>
      </c>
      <c r="HW55" s="12">
        <f t="shared" si="63"/>
        <v>22550</v>
      </c>
      <c r="HX55" s="12">
        <f t="shared" si="63"/>
        <v>22550</v>
      </c>
      <c r="HY55" s="12">
        <f t="shared" si="63"/>
        <v>22550</v>
      </c>
      <c r="HZ55" s="12">
        <f t="shared" si="63"/>
        <v>22550</v>
      </c>
      <c r="IA55" s="12">
        <f t="shared" si="63"/>
        <v>22550</v>
      </c>
      <c r="IB55" s="12">
        <f t="shared" si="63"/>
        <v>22550</v>
      </c>
      <c r="IC55" s="12">
        <f t="shared" si="63"/>
        <v>22550</v>
      </c>
      <c r="ID55" s="12">
        <f t="shared" si="63"/>
        <v>22550</v>
      </c>
      <c r="IE55" s="12">
        <f t="shared" si="63"/>
        <v>22550</v>
      </c>
      <c r="IF55" s="12">
        <f t="shared" si="63"/>
        <v>22550</v>
      </c>
    </row>
    <row r="56" spans="1:240" s="3" customFormat="1" ht="12" customHeight="1">
      <c r="A56" s="60">
        <v>4</v>
      </c>
      <c r="B56" s="12" t="e">
        <f t="shared" ref="B56:AZ56" si="64">ROUNDUP(B28*0.85,)+25</f>
        <v>#REF!</v>
      </c>
      <c r="C56" s="12" t="e">
        <f t="shared" si="64"/>
        <v>#REF!</v>
      </c>
      <c r="D56" s="12" t="e">
        <f t="shared" si="64"/>
        <v>#REF!</v>
      </c>
      <c r="E56" s="12" t="e">
        <f t="shared" si="64"/>
        <v>#REF!</v>
      </c>
      <c r="F56" s="12" t="e">
        <f t="shared" si="64"/>
        <v>#REF!</v>
      </c>
      <c r="G56" s="12" t="e">
        <f t="shared" si="64"/>
        <v>#REF!</v>
      </c>
      <c r="H56" s="12" t="e">
        <f t="shared" si="64"/>
        <v>#REF!</v>
      </c>
      <c r="I56" s="12" t="e">
        <f t="shared" si="64"/>
        <v>#REF!</v>
      </c>
      <c r="J56" s="12" t="e">
        <f t="shared" si="64"/>
        <v>#REF!</v>
      </c>
      <c r="K56" s="12" t="e">
        <f t="shared" si="64"/>
        <v>#REF!</v>
      </c>
      <c r="L56" s="12" t="e">
        <f t="shared" si="64"/>
        <v>#REF!</v>
      </c>
      <c r="M56" s="12" t="e">
        <f t="shared" si="64"/>
        <v>#REF!</v>
      </c>
      <c r="N56" s="12" t="e">
        <f t="shared" si="64"/>
        <v>#REF!</v>
      </c>
      <c r="O56" s="12" t="e">
        <f t="shared" si="64"/>
        <v>#REF!</v>
      </c>
      <c r="P56" s="12" t="e">
        <f t="shared" si="64"/>
        <v>#REF!</v>
      </c>
      <c r="Q56" s="12" t="e">
        <f t="shared" si="64"/>
        <v>#REF!</v>
      </c>
      <c r="R56" s="12" t="e">
        <f t="shared" si="64"/>
        <v>#REF!</v>
      </c>
      <c r="S56" s="12" t="e">
        <f t="shared" si="64"/>
        <v>#REF!</v>
      </c>
      <c r="T56" s="12" t="e">
        <f t="shared" si="64"/>
        <v>#REF!</v>
      </c>
      <c r="U56" s="12" t="e">
        <f t="shared" si="64"/>
        <v>#REF!</v>
      </c>
      <c r="V56" s="12" t="e">
        <f t="shared" si="64"/>
        <v>#REF!</v>
      </c>
      <c r="W56" s="12" t="e">
        <f t="shared" si="64"/>
        <v>#REF!</v>
      </c>
      <c r="X56" s="12" t="e">
        <f t="shared" si="64"/>
        <v>#REF!</v>
      </c>
      <c r="Y56" s="12" t="e">
        <f t="shared" si="64"/>
        <v>#REF!</v>
      </c>
      <c r="Z56" s="12" t="e">
        <f t="shared" si="64"/>
        <v>#REF!</v>
      </c>
      <c r="AA56" s="12" t="e">
        <f t="shared" si="64"/>
        <v>#REF!</v>
      </c>
      <c r="AB56" s="12" t="e">
        <f t="shared" si="64"/>
        <v>#REF!</v>
      </c>
      <c r="AC56" s="12" t="e">
        <f t="shared" si="64"/>
        <v>#REF!</v>
      </c>
      <c r="AD56" s="12" t="e">
        <f t="shared" si="64"/>
        <v>#REF!</v>
      </c>
      <c r="AE56" s="12" t="e">
        <f t="shared" si="64"/>
        <v>#REF!</v>
      </c>
      <c r="AF56" s="12">
        <f t="shared" si="64"/>
        <v>32070</v>
      </c>
      <c r="AG56" s="12">
        <f t="shared" si="64"/>
        <v>32070</v>
      </c>
      <c r="AH56" s="12">
        <f t="shared" si="64"/>
        <v>32070</v>
      </c>
      <c r="AI56" s="12">
        <f t="shared" si="64"/>
        <v>27480</v>
      </c>
      <c r="AJ56" s="12">
        <f t="shared" si="64"/>
        <v>27480</v>
      </c>
      <c r="AK56" s="12">
        <f t="shared" si="64"/>
        <v>28755</v>
      </c>
      <c r="AL56" s="12">
        <f t="shared" si="64"/>
        <v>28755</v>
      </c>
      <c r="AM56" s="12">
        <f t="shared" si="64"/>
        <v>27905</v>
      </c>
      <c r="AN56" s="12">
        <f t="shared" si="64"/>
        <v>27905</v>
      </c>
      <c r="AO56" s="12">
        <f t="shared" si="64"/>
        <v>26205</v>
      </c>
      <c r="AP56" s="12">
        <f t="shared" si="64"/>
        <v>27905</v>
      </c>
      <c r="AQ56" s="12">
        <f t="shared" si="64"/>
        <v>27905</v>
      </c>
      <c r="AR56" s="12">
        <f t="shared" si="64"/>
        <v>27905</v>
      </c>
      <c r="AS56" s="12">
        <f t="shared" si="64"/>
        <v>27055</v>
      </c>
      <c r="AT56" s="12">
        <f t="shared" si="64"/>
        <v>27055</v>
      </c>
      <c r="AU56" s="12">
        <f t="shared" si="64"/>
        <v>25780</v>
      </c>
      <c r="AV56" s="12">
        <f t="shared" si="64"/>
        <v>24930</v>
      </c>
      <c r="AW56" s="12">
        <f t="shared" si="64"/>
        <v>24930</v>
      </c>
      <c r="AX56" s="12">
        <f t="shared" si="64"/>
        <v>24930</v>
      </c>
      <c r="AY56" s="12">
        <f t="shared" si="64"/>
        <v>24930</v>
      </c>
      <c r="AZ56" s="12">
        <f t="shared" si="64"/>
        <v>24930</v>
      </c>
      <c r="BA56" s="12">
        <f t="shared" ref="BA56:DL56" si="65">ROUNDUP(BA28*0.85,)+25</f>
        <v>24930</v>
      </c>
      <c r="BB56" s="12">
        <f t="shared" si="65"/>
        <v>24930</v>
      </c>
      <c r="BC56" s="12">
        <f t="shared" si="65"/>
        <v>24378</v>
      </c>
      <c r="BD56" s="12">
        <f t="shared" si="65"/>
        <v>24378</v>
      </c>
      <c r="BE56" s="12">
        <f t="shared" si="65"/>
        <v>24378</v>
      </c>
      <c r="BF56" s="12">
        <f t="shared" si="65"/>
        <v>21530</v>
      </c>
      <c r="BG56" s="12">
        <f t="shared" si="65"/>
        <v>21530</v>
      </c>
      <c r="BH56" s="12">
        <f t="shared" si="65"/>
        <v>21530</v>
      </c>
      <c r="BI56" s="12">
        <f t="shared" si="65"/>
        <v>21530</v>
      </c>
      <c r="BJ56" s="12">
        <f t="shared" si="65"/>
        <v>21020</v>
      </c>
      <c r="BK56" s="12">
        <f t="shared" si="65"/>
        <v>21020</v>
      </c>
      <c r="BL56" s="12">
        <f t="shared" si="65"/>
        <v>21020</v>
      </c>
      <c r="BM56" s="12">
        <f t="shared" si="65"/>
        <v>21020</v>
      </c>
      <c r="BN56" s="12">
        <f t="shared" si="65"/>
        <v>21020</v>
      </c>
      <c r="BO56" s="12">
        <f t="shared" si="65"/>
        <v>22125</v>
      </c>
      <c r="BP56" s="12">
        <f t="shared" si="65"/>
        <v>22125</v>
      </c>
      <c r="BQ56" s="12">
        <f t="shared" si="65"/>
        <v>21020</v>
      </c>
      <c r="BR56" s="12">
        <f t="shared" si="65"/>
        <v>21020</v>
      </c>
      <c r="BS56" s="12">
        <f t="shared" si="65"/>
        <v>21020</v>
      </c>
      <c r="BT56" s="12">
        <f t="shared" si="65"/>
        <v>21020</v>
      </c>
      <c r="BU56" s="12">
        <f t="shared" si="65"/>
        <v>21020</v>
      </c>
      <c r="BV56" s="12">
        <f t="shared" si="65"/>
        <v>21530</v>
      </c>
      <c r="BW56" s="12">
        <f t="shared" si="65"/>
        <v>21530</v>
      </c>
      <c r="BX56" s="12">
        <f t="shared" si="65"/>
        <v>21275</v>
      </c>
      <c r="BY56" s="12">
        <f t="shared" si="65"/>
        <v>21275</v>
      </c>
      <c r="BZ56" s="12">
        <f t="shared" si="65"/>
        <v>21275</v>
      </c>
      <c r="CA56" s="12">
        <f t="shared" si="65"/>
        <v>21275</v>
      </c>
      <c r="CB56" s="12">
        <f t="shared" si="65"/>
        <v>21275</v>
      </c>
      <c r="CC56" s="12">
        <f t="shared" si="65"/>
        <v>21785</v>
      </c>
      <c r="CD56" s="12">
        <f t="shared" si="65"/>
        <v>21785</v>
      </c>
      <c r="CE56" s="12">
        <f t="shared" si="65"/>
        <v>21785</v>
      </c>
      <c r="CF56" s="12">
        <f t="shared" si="65"/>
        <v>21020</v>
      </c>
      <c r="CG56" s="12">
        <f t="shared" si="65"/>
        <v>21020</v>
      </c>
      <c r="CH56" s="12">
        <f t="shared" si="65"/>
        <v>21020</v>
      </c>
      <c r="CI56" s="12">
        <f t="shared" si="65"/>
        <v>22550</v>
      </c>
      <c r="CJ56" s="12">
        <f t="shared" si="65"/>
        <v>22550</v>
      </c>
      <c r="CK56" s="12">
        <f t="shared" si="65"/>
        <v>22550</v>
      </c>
      <c r="CL56" s="12">
        <f t="shared" si="65"/>
        <v>21785</v>
      </c>
      <c r="CM56" s="12">
        <f t="shared" si="65"/>
        <v>21785</v>
      </c>
      <c r="CN56" s="12">
        <f t="shared" si="65"/>
        <v>21785</v>
      </c>
      <c r="CO56" s="12">
        <f t="shared" si="65"/>
        <v>21785</v>
      </c>
      <c r="CP56" s="12">
        <f t="shared" si="65"/>
        <v>21785</v>
      </c>
      <c r="CQ56" s="12">
        <f t="shared" si="65"/>
        <v>22550</v>
      </c>
      <c r="CR56" s="12">
        <f t="shared" si="65"/>
        <v>22550</v>
      </c>
      <c r="CS56" s="12">
        <f t="shared" si="65"/>
        <v>22550</v>
      </c>
      <c r="CT56" s="12">
        <f t="shared" si="65"/>
        <v>21275</v>
      </c>
      <c r="CU56" s="12">
        <f t="shared" si="65"/>
        <v>21275</v>
      </c>
      <c r="CV56" s="12">
        <f t="shared" si="65"/>
        <v>21275</v>
      </c>
      <c r="CW56" s="12">
        <f t="shared" si="65"/>
        <v>21275</v>
      </c>
      <c r="CX56" s="12">
        <f t="shared" si="65"/>
        <v>21530</v>
      </c>
      <c r="CY56" s="12">
        <f t="shared" si="65"/>
        <v>21530</v>
      </c>
      <c r="CZ56" s="12">
        <f t="shared" si="65"/>
        <v>21275</v>
      </c>
      <c r="DA56" s="12">
        <f t="shared" si="65"/>
        <v>21275</v>
      </c>
      <c r="DB56" s="12">
        <f t="shared" si="65"/>
        <v>21275</v>
      </c>
      <c r="DC56" s="12">
        <f t="shared" si="65"/>
        <v>21275</v>
      </c>
      <c r="DD56" s="12">
        <f t="shared" si="65"/>
        <v>21275</v>
      </c>
      <c r="DE56" s="12">
        <f t="shared" si="65"/>
        <v>21530</v>
      </c>
      <c r="DF56" s="12">
        <f t="shared" si="65"/>
        <v>21530</v>
      </c>
      <c r="DG56" s="12">
        <f t="shared" si="65"/>
        <v>21275</v>
      </c>
      <c r="DH56" s="12">
        <f t="shared" si="65"/>
        <v>21275</v>
      </c>
      <c r="DI56" s="12">
        <f t="shared" si="65"/>
        <v>21275</v>
      </c>
      <c r="DJ56" s="12">
        <f t="shared" si="65"/>
        <v>21275</v>
      </c>
      <c r="DK56" s="12">
        <f t="shared" si="65"/>
        <v>21275</v>
      </c>
      <c r="DL56" s="12">
        <f t="shared" si="65"/>
        <v>21530</v>
      </c>
      <c r="DM56" s="12">
        <f t="shared" ref="DM56:FX56" si="66">ROUNDUP(DM28*0.85,)+25</f>
        <v>21530</v>
      </c>
      <c r="DN56" s="12">
        <f t="shared" si="66"/>
        <v>21530</v>
      </c>
      <c r="DO56" s="12">
        <f t="shared" si="66"/>
        <v>21530</v>
      </c>
      <c r="DP56" s="12">
        <f t="shared" si="66"/>
        <v>21530</v>
      </c>
      <c r="DQ56" s="12">
        <f t="shared" si="66"/>
        <v>21530</v>
      </c>
      <c r="DR56" s="12">
        <f t="shared" si="66"/>
        <v>21530</v>
      </c>
      <c r="DS56" s="12">
        <f t="shared" si="66"/>
        <v>25100</v>
      </c>
      <c r="DT56" s="12">
        <f t="shared" si="66"/>
        <v>25100</v>
      </c>
      <c r="DU56" s="182">
        <f t="shared" si="66"/>
        <v>25100</v>
      </c>
      <c r="DV56" s="182">
        <f t="shared" si="66"/>
        <v>25100</v>
      </c>
      <c r="DW56" s="182">
        <f t="shared" si="66"/>
        <v>25100</v>
      </c>
      <c r="DX56" s="182">
        <f t="shared" si="66"/>
        <v>25100</v>
      </c>
      <c r="DY56" s="182">
        <f t="shared" si="66"/>
        <v>25100</v>
      </c>
      <c r="DZ56" s="12">
        <f t="shared" si="66"/>
        <v>25100</v>
      </c>
      <c r="EA56" s="12">
        <f t="shared" si="66"/>
        <v>25100</v>
      </c>
      <c r="EB56" s="12">
        <f t="shared" si="66"/>
        <v>26800</v>
      </c>
      <c r="EC56" s="12">
        <f t="shared" si="66"/>
        <v>26800</v>
      </c>
      <c r="ED56" s="12">
        <f t="shared" si="66"/>
        <v>26800</v>
      </c>
      <c r="EE56" s="12">
        <f t="shared" si="66"/>
        <v>26800</v>
      </c>
      <c r="EF56" s="12">
        <f t="shared" si="66"/>
        <v>26800</v>
      </c>
      <c r="EG56" s="12">
        <f t="shared" si="66"/>
        <v>26800</v>
      </c>
      <c r="EH56" s="12">
        <f t="shared" si="66"/>
        <v>26800</v>
      </c>
      <c r="EI56" s="12">
        <f t="shared" si="66"/>
        <v>25100</v>
      </c>
      <c r="EJ56" s="12">
        <f t="shared" si="66"/>
        <v>25100</v>
      </c>
      <c r="EK56" s="12">
        <f t="shared" si="66"/>
        <v>25100</v>
      </c>
      <c r="EL56" s="12">
        <f t="shared" si="66"/>
        <v>25100</v>
      </c>
      <c r="EM56" s="12">
        <f t="shared" si="66"/>
        <v>25100</v>
      </c>
      <c r="EN56" s="12">
        <f t="shared" si="66"/>
        <v>25100</v>
      </c>
      <c r="EO56" s="12">
        <f t="shared" si="66"/>
        <v>25100</v>
      </c>
      <c r="EP56" s="12">
        <f t="shared" si="66"/>
        <v>25100</v>
      </c>
      <c r="EQ56" s="12">
        <f t="shared" si="66"/>
        <v>25950</v>
      </c>
      <c r="ER56" s="12">
        <f t="shared" si="66"/>
        <v>25950</v>
      </c>
      <c r="ES56" s="12">
        <f t="shared" si="66"/>
        <v>25950</v>
      </c>
      <c r="ET56" s="12">
        <f t="shared" si="66"/>
        <v>25950</v>
      </c>
      <c r="EU56" s="12">
        <f t="shared" si="66"/>
        <v>25950</v>
      </c>
      <c r="EV56" s="12">
        <f t="shared" si="66"/>
        <v>25950</v>
      </c>
      <c r="EW56" s="12">
        <f t="shared" si="66"/>
        <v>25950</v>
      </c>
      <c r="EX56" s="12">
        <f t="shared" si="66"/>
        <v>25950</v>
      </c>
      <c r="EY56" s="12">
        <f t="shared" si="66"/>
        <v>25950</v>
      </c>
      <c r="EZ56" s="12">
        <f t="shared" si="66"/>
        <v>25950</v>
      </c>
      <c r="FA56" s="12">
        <f t="shared" si="66"/>
        <v>25950</v>
      </c>
      <c r="FB56" s="12">
        <f t="shared" si="66"/>
        <v>25950</v>
      </c>
      <c r="FC56" s="12">
        <f t="shared" si="66"/>
        <v>25950</v>
      </c>
      <c r="FD56" s="12">
        <f t="shared" si="66"/>
        <v>25950</v>
      </c>
      <c r="FE56" s="12">
        <f t="shared" si="66"/>
        <v>23400</v>
      </c>
      <c r="FF56" s="12">
        <f t="shared" si="66"/>
        <v>23400</v>
      </c>
      <c r="FG56" s="12">
        <f t="shared" si="66"/>
        <v>23400</v>
      </c>
      <c r="FH56" s="12">
        <f t="shared" si="66"/>
        <v>23400</v>
      </c>
      <c r="FI56" s="12">
        <f t="shared" si="66"/>
        <v>23825</v>
      </c>
      <c r="FJ56" s="12">
        <f t="shared" si="66"/>
        <v>23825</v>
      </c>
      <c r="FK56" s="12">
        <f t="shared" si="66"/>
        <v>23400</v>
      </c>
      <c r="FL56" s="12">
        <f t="shared" si="66"/>
        <v>23400</v>
      </c>
      <c r="FM56" s="12">
        <f t="shared" si="66"/>
        <v>23400</v>
      </c>
      <c r="FN56" s="12">
        <f t="shared" si="66"/>
        <v>23400</v>
      </c>
      <c r="FO56" s="12">
        <f t="shared" si="66"/>
        <v>23400</v>
      </c>
      <c r="FP56" s="12">
        <f t="shared" si="66"/>
        <v>23825</v>
      </c>
      <c r="FQ56" s="12">
        <f t="shared" si="66"/>
        <v>23825</v>
      </c>
      <c r="FR56" s="12">
        <f t="shared" si="66"/>
        <v>23400</v>
      </c>
      <c r="FS56" s="12">
        <f t="shared" si="66"/>
        <v>23400</v>
      </c>
      <c r="FT56" s="12">
        <f t="shared" si="66"/>
        <v>23400</v>
      </c>
      <c r="FU56" s="12">
        <f t="shared" si="66"/>
        <v>23400</v>
      </c>
      <c r="FV56" s="12">
        <f t="shared" si="66"/>
        <v>23400</v>
      </c>
      <c r="FW56" s="12">
        <f t="shared" si="66"/>
        <v>23825</v>
      </c>
      <c r="FX56" s="12">
        <f t="shared" si="66"/>
        <v>23825</v>
      </c>
      <c r="FY56" s="12">
        <f t="shared" ref="FY56:IF56" si="67">ROUNDUP(FY28*0.85,)+25</f>
        <v>23400</v>
      </c>
      <c r="FZ56" s="12">
        <f t="shared" si="67"/>
        <v>23400</v>
      </c>
      <c r="GA56" s="12">
        <f t="shared" si="67"/>
        <v>23400</v>
      </c>
      <c r="GB56" s="12">
        <f t="shared" si="67"/>
        <v>23400</v>
      </c>
      <c r="GC56" s="12">
        <f t="shared" si="67"/>
        <v>23400</v>
      </c>
      <c r="GD56" s="12">
        <f t="shared" si="67"/>
        <v>23825</v>
      </c>
      <c r="GE56" s="12">
        <f t="shared" si="67"/>
        <v>23825</v>
      </c>
      <c r="GF56" s="12">
        <f t="shared" si="67"/>
        <v>23400</v>
      </c>
      <c r="GG56" s="12">
        <f t="shared" si="67"/>
        <v>23400</v>
      </c>
      <c r="GH56" s="12">
        <f t="shared" si="67"/>
        <v>23400</v>
      </c>
      <c r="GI56" s="12">
        <f t="shared" si="67"/>
        <v>23400</v>
      </c>
      <c r="GJ56" s="12">
        <f t="shared" si="67"/>
        <v>23400</v>
      </c>
      <c r="GK56" s="12">
        <f t="shared" si="67"/>
        <v>23825</v>
      </c>
      <c r="GL56" s="12">
        <f t="shared" si="67"/>
        <v>23825</v>
      </c>
      <c r="GM56" s="12">
        <f t="shared" si="67"/>
        <v>23400</v>
      </c>
      <c r="GN56" s="12">
        <f t="shared" si="67"/>
        <v>23400</v>
      </c>
      <c r="GO56" s="12">
        <f t="shared" si="67"/>
        <v>23400</v>
      </c>
      <c r="GP56" s="12">
        <f t="shared" si="67"/>
        <v>23400</v>
      </c>
      <c r="GQ56" s="12">
        <f t="shared" si="67"/>
        <v>23400</v>
      </c>
      <c r="GR56" s="12">
        <f t="shared" si="67"/>
        <v>23400</v>
      </c>
      <c r="GS56" s="12">
        <f t="shared" si="67"/>
        <v>23400</v>
      </c>
      <c r="GT56" s="12">
        <f t="shared" si="67"/>
        <v>22550</v>
      </c>
      <c r="GU56" s="12">
        <f t="shared" si="67"/>
        <v>22550</v>
      </c>
      <c r="GV56" s="12">
        <f t="shared" si="67"/>
        <v>22550</v>
      </c>
      <c r="GW56" s="12">
        <f t="shared" si="67"/>
        <v>22550</v>
      </c>
      <c r="GX56" s="12">
        <f t="shared" si="67"/>
        <v>22550</v>
      </c>
      <c r="GY56" s="12">
        <f t="shared" si="67"/>
        <v>22975</v>
      </c>
      <c r="GZ56" s="12">
        <f t="shared" si="67"/>
        <v>22975</v>
      </c>
      <c r="HA56" s="12">
        <f t="shared" si="67"/>
        <v>22125</v>
      </c>
      <c r="HB56" s="12">
        <f t="shared" si="67"/>
        <v>22125</v>
      </c>
      <c r="HC56" s="12">
        <f t="shared" si="67"/>
        <v>22125</v>
      </c>
      <c r="HD56" s="12">
        <f t="shared" si="67"/>
        <v>22125</v>
      </c>
      <c r="HE56" s="12">
        <f t="shared" si="67"/>
        <v>22125</v>
      </c>
      <c r="HF56" s="12">
        <f t="shared" si="67"/>
        <v>22550</v>
      </c>
      <c r="HG56" s="12">
        <f t="shared" si="67"/>
        <v>22550</v>
      </c>
      <c r="HH56" s="12">
        <f t="shared" si="67"/>
        <v>22550</v>
      </c>
      <c r="HI56" s="12">
        <f t="shared" si="67"/>
        <v>22550</v>
      </c>
      <c r="HJ56" s="12">
        <f t="shared" si="67"/>
        <v>22550</v>
      </c>
      <c r="HK56" s="12">
        <f t="shared" si="67"/>
        <v>22550</v>
      </c>
      <c r="HL56" s="12">
        <f t="shared" si="67"/>
        <v>22550</v>
      </c>
      <c r="HM56" s="12">
        <f t="shared" si="67"/>
        <v>22975</v>
      </c>
      <c r="HN56" s="12">
        <f t="shared" si="67"/>
        <v>22975</v>
      </c>
      <c r="HO56" s="12">
        <f t="shared" si="67"/>
        <v>22550</v>
      </c>
      <c r="HP56" s="12">
        <f t="shared" si="67"/>
        <v>22550</v>
      </c>
      <c r="HQ56" s="12">
        <f t="shared" si="67"/>
        <v>22550</v>
      </c>
      <c r="HR56" s="12">
        <f t="shared" si="67"/>
        <v>22550</v>
      </c>
      <c r="HS56" s="12">
        <f t="shared" si="67"/>
        <v>22550</v>
      </c>
      <c r="HT56" s="12">
        <f t="shared" si="67"/>
        <v>22975</v>
      </c>
      <c r="HU56" s="12">
        <f t="shared" si="67"/>
        <v>22975</v>
      </c>
      <c r="HV56" s="12">
        <f t="shared" si="67"/>
        <v>22550</v>
      </c>
      <c r="HW56" s="12">
        <f t="shared" si="67"/>
        <v>22550</v>
      </c>
      <c r="HX56" s="12">
        <f t="shared" si="67"/>
        <v>22550</v>
      </c>
      <c r="HY56" s="12">
        <f t="shared" si="67"/>
        <v>22550</v>
      </c>
      <c r="HZ56" s="12">
        <f t="shared" si="67"/>
        <v>22550</v>
      </c>
      <c r="IA56" s="12">
        <f t="shared" si="67"/>
        <v>22550</v>
      </c>
      <c r="IB56" s="12">
        <f t="shared" si="67"/>
        <v>22550</v>
      </c>
      <c r="IC56" s="12">
        <f t="shared" si="67"/>
        <v>22550</v>
      </c>
      <c r="ID56" s="12">
        <f t="shared" si="67"/>
        <v>22550</v>
      </c>
      <c r="IE56" s="12">
        <f t="shared" si="67"/>
        <v>22550</v>
      </c>
      <c r="IF56" s="12">
        <f t="shared" si="67"/>
        <v>22550</v>
      </c>
    </row>
    <row r="57" spans="1:240" s="3" customFormat="1" ht="12" customHeight="1">
      <c r="A57" s="31"/>
      <c r="DU57" s="187"/>
      <c r="DV57" s="187"/>
      <c r="DW57" s="187"/>
      <c r="DX57" s="187"/>
      <c r="DY57" s="187"/>
      <c r="EC57" s="25"/>
      <c r="ED57" s="25"/>
      <c r="EE57" s="25"/>
      <c r="EF57" s="25"/>
      <c r="EG57" s="25"/>
    </row>
    <row r="58" spans="1:240" s="3" customFormat="1" ht="12" customHeight="1">
      <c r="A58" s="31"/>
      <c r="DU58" s="187"/>
      <c r="DV58" s="187"/>
      <c r="DW58" s="187"/>
      <c r="DX58" s="187"/>
      <c r="DY58" s="187"/>
      <c r="EC58" s="25"/>
      <c r="ED58" s="25"/>
      <c r="EE58" s="25"/>
      <c r="EF58" s="25"/>
      <c r="EG58" s="25"/>
    </row>
    <row r="60" spans="1:240" s="3" customFormat="1" ht="12.75" customHeight="1">
      <c r="A60" s="77" t="s">
        <v>40</v>
      </c>
      <c r="DU60" s="187"/>
      <c r="DV60" s="187"/>
      <c r="DW60" s="187"/>
      <c r="DX60" s="187"/>
      <c r="DY60" s="187"/>
      <c r="EC60" s="25"/>
      <c r="ED60" s="25"/>
      <c r="EE60" s="25"/>
      <c r="EF60" s="25"/>
      <c r="EG60" s="25"/>
    </row>
    <row r="61" spans="1:240" s="3" customFormat="1" ht="12.75" customHeight="1">
      <c r="A61" s="163" t="s">
        <v>42</v>
      </c>
      <c r="DU61" s="187"/>
      <c r="DV61" s="187"/>
      <c r="DW61" s="187"/>
      <c r="DX61" s="187"/>
      <c r="DY61" s="187"/>
      <c r="EC61" s="25"/>
      <c r="ED61" s="25"/>
      <c r="EE61" s="25"/>
      <c r="EF61" s="25"/>
      <c r="EG61" s="25"/>
    </row>
    <row r="62" spans="1:240" s="3" customFormat="1" ht="12.75" customHeight="1">
      <c r="A62" s="164" t="s">
        <v>43</v>
      </c>
      <c r="DU62" s="187"/>
      <c r="DV62" s="187"/>
      <c r="DW62" s="187"/>
      <c r="DX62" s="187"/>
      <c r="DY62" s="187"/>
      <c r="EC62" s="25"/>
      <c r="ED62" s="25"/>
      <c r="EE62" s="25"/>
      <c r="EF62" s="25"/>
      <c r="EG62" s="25"/>
    </row>
    <row r="63" spans="1:240" s="3" customFormat="1" ht="12.75" customHeight="1">
      <c r="A63" s="164" t="s">
        <v>44</v>
      </c>
      <c r="DU63" s="187"/>
      <c r="DV63" s="187"/>
      <c r="DW63" s="187"/>
      <c r="DX63" s="187"/>
      <c r="DY63" s="187"/>
      <c r="EC63" s="25"/>
      <c r="ED63" s="25"/>
      <c r="EE63" s="25"/>
      <c r="EF63" s="25"/>
      <c r="EG63" s="25"/>
    </row>
    <row r="64" spans="1:240" s="3" customFormat="1" ht="12.75" customHeight="1">
      <c r="A64" s="164" t="s">
        <v>45</v>
      </c>
      <c r="DU64" s="187"/>
      <c r="DV64" s="187"/>
      <c r="DW64" s="187"/>
      <c r="DX64" s="187"/>
      <c r="DY64" s="187"/>
      <c r="EC64" s="25"/>
      <c r="ED64" s="25"/>
      <c r="EE64" s="25"/>
      <c r="EF64" s="25"/>
      <c r="EG64" s="25"/>
    </row>
    <row r="65" spans="1:137" s="3" customFormat="1" ht="12.75" customHeight="1">
      <c r="A65" s="164" t="s">
        <v>46</v>
      </c>
      <c r="DU65" s="187"/>
      <c r="DV65" s="187"/>
      <c r="DW65" s="187"/>
      <c r="DX65" s="187"/>
      <c r="DY65" s="187"/>
      <c r="EC65" s="25"/>
      <c r="ED65" s="25"/>
      <c r="EE65" s="25"/>
      <c r="EF65" s="25"/>
      <c r="EG65" s="25"/>
    </row>
    <row r="66" spans="1:137" s="3" customFormat="1" ht="12.75" customHeight="1">
      <c r="A66" s="164" t="s">
        <v>47</v>
      </c>
      <c r="DU66" s="187"/>
      <c r="DV66" s="187"/>
      <c r="DW66" s="187"/>
      <c r="DX66" s="187"/>
      <c r="DY66" s="187"/>
      <c r="EC66" s="25"/>
      <c r="ED66" s="25"/>
      <c r="EE66" s="25"/>
      <c r="EF66" s="25"/>
      <c r="EG66" s="25"/>
    </row>
    <row r="67" spans="1:137" s="3" customFormat="1" ht="12.75" customHeight="1">
      <c r="A67" s="23"/>
      <c r="DU67" s="187"/>
      <c r="DV67" s="187"/>
      <c r="DW67" s="187"/>
      <c r="DX67" s="187"/>
      <c r="DY67" s="187"/>
      <c r="EC67" s="25"/>
      <c r="ED67" s="25"/>
      <c r="EE67" s="25"/>
      <c r="EF67" s="25"/>
      <c r="EG67" s="25"/>
    </row>
    <row r="68" spans="1:137" s="25" customFormat="1" ht="12">
      <c r="A68" s="194" t="s">
        <v>50</v>
      </c>
      <c r="DU68" s="187"/>
      <c r="DV68" s="187"/>
      <c r="DW68" s="187"/>
      <c r="DX68" s="187"/>
      <c r="DY68" s="187"/>
    </row>
    <row r="69" spans="1:137" s="25" customFormat="1" ht="156">
      <c r="A69" s="195" t="s">
        <v>343</v>
      </c>
      <c r="DU69" s="187"/>
      <c r="DV69" s="187"/>
      <c r="DW69" s="187"/>
      <c r="DX69" s="187"/>
      <c r="DY69" s="187"/>
    </row>
    <row r="71" spans="1:137" s="173" customFormat="1" ht="12">
      <c r="A71" s="147" t="s">
        <v>157</v>
      </c>
      <c r="DU71" s="198"/>
      <c r="DV71" s="198"/>
      <c r="DW71" s="198"/>
      <c r="DX71" s="198"/>
      <c r="DY71" s="198"/>
      <c r="EC71" s="200"/>
      <c r="ED71" s="200"/>
      <c r="EE71" s="200"/>
      <c r="EF71" s="200"/>
      <c r="EG71" s="200"/>
    </row>
    <row r="72" spans="1:137" s="173" customFormat="1" ht="12">
      <c r="A72" s="148" t="s">
        <v>344</v>
      </c>
      <c r="DU72" s="198"/>
      <c r="DV72" s="198"/>
      <c r="DW72" s="198"/>
      <c r="DX72" s="198"/>
      <c r="DY72" s="198"/>
      <c r="EC72" s="200"/>
      <c r="ED72" s="200"/>
      <c r="EE72" s="200"/>
      <c r="EF72" s="200"/>
      <c r="EG72" s="200"/>
    </row>
    <row r="73" spans="1:137" s="173" customFormat="1" ht="12">
      <c r="A73" s="149" t="s">
        <v>345</v>
      </c>
      <c r="DU73" s="198"/>
      <c r="DV73" s="198"/>
      <c r="DW73" s="198"/>
      <c r="DX73" s="198"/>
      <c r="DY73" s="198"/>
      <c r="EC73" s="200"/>
      <c r="ED73" s="200"/>
      <c r="EE73" s="200"/>
      <c r="EF73" s="200"/>
      <c r="EG73" s="200"/>
    </row>
    <row r="74" spans="1:137">
      <c r="A74" s="161"/>
    </row>
    <row r="75" spans="1:137" customFormat="1">
      <c r="A75" s="196" t="s">
        <v>145</v>
      </c>
      <c r="DU75" s="199"/>
      <c r="DV75" s="199"/>
      <c r="DW75" s="199"/>
      <c r="DX75" s="199"/>
      <c r="DY75" s="199"/>
      <c r="EC75" s="201"/>
      <c r="ED75" s="201"/>
      <c r="EE75" s="201"/>
      <c r="EF75" s="201"/>
      <c r="EG75" s="201"/>
    </row>
    <row r="76" spans="1:137" customFormat="1">
      <c r="A76" s="197" t="s">
        <v>147</v>
      </c>
      <c r="DU76" s="199"/>
      <c r="DV76" s="199"/>
      <c r="DW76" s="199"/>
      <c r="DX76" s="199"/>
      <c r="DY76" s="199"/>
      <c r="EC76" s="201"/>
      <c r="ED76" s="201"/>
      <c r="EE76" s="201"/>
      <c r="EF76" s="201"/>
      <c r="EG76" s="201"/>
    </row>
  </sheetData>
  <pageMargins left="0.7" right="0.7" top="0.75" bottom="0.75" header="0.3" footer="0.3"/>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34"/>
  <dimension ref="A1:C23"/>
  <sheetViews>
    <sheetView workbookViewId="0">
      <pane xSplit="1" topLeftCell="B1" activePane="topRight" state="frozen"/>
      <selection pane="topRight" activeCell="F18" sqref="F18"/>
    </sheetView>
  </sheetViews>
  <sheetFormatPr defaultColWidth="9.140625" defaultRowHeight="15"/>
  <cols>
    <col min="1" max="1" width="59" style="1" customWidth="1"/>
    <col min="2" max="3" width="9.85546875" style="5" customWidth="1"/>
    <col min="4" max="16384" width="9.140625" style="5"/>
  </cols>
  <sheetData>
    <row r="1" spans="1:3" s="1" customFormat="1" ht="12.75">
      <c r="A1" s="6" t="s">
        <v>123</v>
      </c>
    </row>
    <row r="2" spans="1:3" s="1" customFormat="1" ht="12.75">
      <c r="A2" s="8" t="s">
        <v>95</v>
      </c>
    </row>
    <row r="3" spans="1:3" s="2" customFormat="1">
      <c r="A3" s="10" t="s">
        <v>2</v>
      </c>
      <c r="B3" s="54" t="e">
        <f>ВВ!#REF!</f>
        <v>#REF!</v>
      </c>
      <c r="C3" s="54" t="e">
        <f>ВВ!#REF!</f>
        <v>#REF!</v>
      </c>
    </row>
    <row r="4" spans="1:3" s="2" customFormat="1">
      <c r="A4" s="10"/>
      <c r="B4" s="54" t="e">
        <f>ВВ!#REF!</f>
        <v>#REF!</v>
      </c>
      <c r="C4" s="54" t="e">
        <f>ВВ!#REF!</f>
        <v>#REF!</v>
      </c>
    </row>
    <row r="5" spans="1:3" s="3" customFormat="1" ht="12" customHeight="1">
      <c r="A5" s="12" t="s">
        <v>68</v>
      </c>
      <c r="B5" s="7"/>
      <c r="C5" s="7"/>
    </row>
    <row r="6" spans="1:3" s="4" customFormat="1" ht="12" customHeight="1">
      <c r="A6" s="14">
        <v>1</v>
      </c>
      <c r="B6" s="12" t="e">
        <f>ВВ!#REF!*0.85</f>
        <v>#REF!</v>
      </c>
      <c r="C6" s="12" t="e">
        <f>ВВ!#REF!*0.85</f>
        <v>#REF!</v>
      </c>
    </row>
    <row r="7" spans="1:3" s="4" customFormat="1" ht="12" customHeight="1">
      <c r="A7" s="14">
        <v>2</v>
      </c>
      <c r="B7" s="12" t="e">
        <f>ВВ!#REF!*0.85</f>
        <v>#REF!</v>
      </c>
      <c r="C7" s="12" t="e">
        <f>ВВ!#REF!*0.85</f>
        <v>#REF!</v>
      </c>
    </row>
    <row r="8" spans="1:3" s="3" customFormat="1" ht="12" customHeight="1">
      <c r="A8" s="59" t="s">
        <v>69</v>
      </c>
      <c r="B8" s="12"/>
      <c r="C8" s="12"/>
    </row>
    <row r="9" spans="1:3" s="4" customFormat="1" ht="12" customHeight="1">
      <c r="A9" s="14">
        <v>1</v>
      </c>
      <c r="B9" s="12" t="e">
        <f>ВВ!#REF!*0.85</f>
        <v>#REF!</v>
      </c>
      <c r="C9" s="12" t="e">
        <f>ВВ!#REF!*0.85</f>
        <v>#REF!</v>
      </c>
    </row>
    <row r="10" spans="1:3" s="4" customFormat="1" ht="12" customHeight="1">
      <c r="A10" s="14">
        <v>2</v>
      </c>
      <c r="B10" s="12" t="e">
        <f>ВВ!#REF!*0.85</f>
        <v>#REF!</v>
      </c>
      <c r="C10" s="12" t="e">
        <f>ВВ!#REF!*0.85</f>
        <v>#REF!</v>
      </c>
    </row>
    <row r="11" spans="1:3" s="3" customFormat="1" ht="12" customHeight="1">
      <c r="A11" s="132" t="s">
        <v>121</v>
      </c>
      <c r="B11" s="12"/>
      <c r="C11" s="12"/>
    </row>
    <row r="12" spans="1:3" s="4" customFormat="1" ht="12" customHeight="1">
      <c r="A12" s="14">
        <v>1</v>
      </c>
      <c r="B12" s="12" t="e">
        <f>ВВ!#REF!*0.85</f>
        <v>#REF!</v>
      </c>
      <c r="C12" s="12" t="e">
        <f>ВВ!#REF!*0.85</f>
        <v>#REF!</v>
      </c>
    </row>
    <row r="13" spans="1:3" s="4" customFormat="1" ht="12" customHeight="1">
      <c r="A13" s="14">
        <v>2</v>
      </c>
      <c r="B13" s="12" t="e">
        <f>ВВ!#REF!*0.85</f>
        <v>#REF!</v>
      </c>
      <c r="C13" s="12" t="e">
        <f>ВВ!#REF!*0.85</f>
        <v>#REF!</v>
      </c>
    </row>
    <row r="14" spans="1:3" s="3" customFormat="1" ht="12" customHeight="1">
      <c r="A14" s="132" t="s">
        <v>73</v>
      </c>
      <c r="B14" s="12"/>
      <c r="C14" s="12"/>
    </row>
    <row r="15" spans="1:3" s="4" customFormat="1" ht="12" customHeight="1">
      <c r="A15" s="14" t="s">
        <v>36</v>
      </c>
      <c r="B15" s="12" t="e">
        <f>ВВ!#REF!*0.85</f>
        <v>#REF!</v>
      </c>
      <c r="C15" s="12" t="e">
        <f>ВВ!#REF!*0.85</f>
        <v>#REF!</v>
      </c>
    </row>
    <row r="17" spans="1:1">
      <c r="A17" s="77" t="s">
        <v>40</v>
      </c>
    </row>
    <row r="18" spans="1:1" customFormat="1" ht="369.6" customHeight="1">
      <c r="A18" s="65" t="s">
        <v>346</v>
      </c>
    </row>
    <row r="19" spans="1:1">
      <c r="A19" s="79" t="s">
        <v>127</v>
      </c>
    </row>
    <row r="20" spans="1:1" ht="24.75">
      <c r="A20" s="80" t="s">
        <v>347</v>
      </c>
    </row>
    <row r="22" spans="1:1">
      <c r="A22" s="81" t="s">
        <v>50</v>
      </c>
    </row>
    <row r="23" spans="1:1" ht="108">
      <c r="A23" s="82" t="s">
        <v>144</v>
      </c>
    </row>
  </sheetData>
  <pageMargins left="0.7" right="0.7"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35"/>
  <dimension ref="A1:E57"/>
  <sheetViews>
    <sheetView topLeftCell="A40" workbookViewId="0">
      <pane xSplit="1" topLeftCell="B1" activePane="topRight" state="frozen"/>
      <selection pane="topRight" activeCell="G17" sqref="G17"/>
    </sheetView>
  </sheetViews>
  <sheetFormatPr defaultColWidth="9.140625" defaultRowHeight="15"/>
  <cols>
    <col min="1" max="1" width="62.28515625" style="124" customWidth="1"/>
    <col min="2" max="5" width="9.85546875" style="2" customWidth="1"/>
    <col min="6" max="16384" width="9.140625" style="2"/>
  </cols>
  <sheetData>
    <row r="1" spans="1:5" s="124" customFormat="1" ht="12.75">
      <c r="A1" s="6" t="s">
        <v>0</v>
      </c>
    </row>
    <row r="2" spans="1:5" s="124" customFormat="1" ht="12.75">
      <c r="A2" s="125" t="s">
        <v>120</v>
      </c>
    </row>
    <row r="3" spans="1:5" s="124" customFormat="1" ht="12.75">
      <c r="A3" s="126" t="s">
        <v>154</v>
      </c>
    </row>
    <row r="4" spans="1:5">
      <c r="A4" s="10" t="s">
        <v>2</v>
      </c>
      <c r="B4" s="54" t="e">
        <f>'отдыхай и катай расчет'!E19</f>
        <v>#REF!</v>
      </c>
      <c r="C4" s="54" t="e">
        <f>'отдыхай и катай расчет'!F19</f>
        <v>#REF!</v>
      </c>
      <c r="D4" s="54" t="e">
        <f>'отдыхай и катай расчет'!G19</f>
        <v>#REF!</v>
      </c>
      <c r="E4" s="54" t="e">
        <f>'отдыхай и катай расчет'!H19</f>
        <v>#REF!</v>
      </c>
    </row>
    <row r="5" spans="1:5" ht="21.75" customHeight="1">
      <c r="A5" s="10"/>
      <c r="B5" s="54" t="e">
        <f>'отдыхай и катай расчет'!E20</f>
        <v>#REF!</v>
      </c>
      <c r="C5" s="54" t="e">
        <f>'отдыхай и катай расчет'!F20</f>
        <v>#REF!</v>
      </c>
      <c r="D5" s="54" t="e">
        <f>'отдыхай и катай расчет'!G20</f>
        <v>#REF!</v>
      </c>
      <c r="E5" s="54" t="e">
        <f>'отдыхай и катай расчет'!H20</f>
        <v>#REF!</v>
      </c>
    </row>
    <row r="6" spans="1:5" s="3" customFormat="1" ht="12" customHeight="1">
      <c r="A6" s="59" t="s">
        <v>32</v>
      </c>
    </row>
    <row r="7" spans="1:5" s="3" customFormat="1" ht="12" customHeight="1">
      <c r="A7" s="14">
        <v>1</v>
      </c>
      <c r="B7" s="59" t="e">
        <f>'отдыхай и катай расчет'!E22</f>
        <v>#REF!</v>
      </c>
      <c r="C7" s="59" t="e">
        <f>'отдыхай и катай расчет'!F22</f>
        <v>#REF!</v>
      </c>
      <c r="D7" s="59" t="e">
        <f>'отдыхай и катай расчет'!G22</f>
        <v>#REF!</v>
      </c>
      <c r="E7" s="59" t="e">
        <f>'отдыхай и катай расчет'!H22</f>
        <v>#REF!</v>
      </c>
    </row>
    <row r="8" spans="1:5" s="3" customFormat="1" ht="12" customHeight="1">
      <c r="A8" s="14">
        <v>2</v>
      </c>
      <c r="B8" s="59" t="e">
        <f>'отдыхай и катай расчет'!E23</f>
        <v>#REF!</v>
      </c>
      <c r="C8" s="59" t="e">
        <f>'отдыхай и катай расчет'!F23</f>
        <v>#REF!</v>
      </c>
      <c r="D8" s="59" t="e">
        <f>'отдыхай и катай расчет'!G23</f>
        <v>#REF!</v>
      </c>
      <c r="E8" s="59" t="e">
        <f>'отдыхай и катай расчет'!H23</f>
        <v>#REF!</v>
      </c>
    </row>
    <row r="9" spans="1:5" s="3" customFormat="1" ht="12" customHeight="1">
      <c r="A9" s="59" t="s">
        <v>33</v>
      </c>
      <c r="B9" s="59"/>
      <c r="C9" s="59"/>
      <c r="D9" s="59"/>
      <c r="E9" s="59"/>
    </row>
    <row r="10" spans="1:5" s="3" customFormat="1" ht="12" customHeight="1">
      <c r="A10" s="14">
        <v>1</v>
      </c>
      <c r="B10" s="59" t="e">
        <f>'отдыхай и катай расчет'!E25</f>
        <v>#REF!</v>
      </c>
      <c r="C10" s="59" t="e">
        <f>'отдыхай и катай расчет'!F25</f>
        <v>#REF!</v>
      </c>
      <c r="D10" s="59" t="e">
        <f>'отдыхай и катай расчет'!G25</f>
        <v>#REF!</v>
      </c>
      <c r="E10" s="59" t="e">
        <f>'отдыхай и катай расчет'!H25</f>
        <v>#REF!</v>
      </c>
    </row>
    <row r="11" spans="1:5" s="3" customFormat="1" ht="12" customHeight="1">
      <c r="A11" s="14">
        <v>2</v>
      </c>
      <c r="B11" s="59" t="e">
        <f>'отдыхай и катай расчет'!E26</f>
        <v>#REF!</v>
      </c>
      <c r="C11" s="59" t="e">
        <f>'отдыхай и катай расчет'!F26</f>
        <v>#REF!</v>
      </c>
      <c r="D11" s="59" t="e">
        <f>'отдыхай и катай расчет'!G26</f>
        <v>#REF!</v>
      </c>
      <c r="E11" s="59" t="e">
        <f>'отдыхай и катай расчет'!H26</f>
        <v>#REF!</v>
      </c>
    </row>
    <row r="12" spans="1:5" s="3" customFormat="1" ht="12" customHeight="1">
      <c r="A12" s="59" t="s">
        <v>34</v>
      </c>
      <c r="B12" s="59"/>
      <c r="C12" s="59"/>
      <c r="D12" s="59"/>
      <c r="E12" s="59"/>
    </row>
    <row r="13" spans="1:5" s="3" customFormat="1" ht="12" customHeight="1">
      <c r="A13" s="14">
        <v>1</v>
      </c>
      <c r="B13" s="59" t="e">
        <f>'отдыхай и катай расчет'!E28</f>
        <v>#REF!</v>
      </c>
      <c r="C13" s="59" t="e">
        <f>'отдыхай и катай расчет'!F28</f>
        <v>#REF!</v>
      </c>
      <c r="D13" s="59" t="e">
        <f>'отдыхай и катай расчет'!G28</f>
        <v>#REF!</v>
      </c>
      <c r="E13" s="59" t="e">
        <f>'отдыхай и катай расчет'!H28</f>
        <v>#REF!</v>
      </c>
    </row>
    <row r="14" spans="1:5" s="3" customFormat="1" ht="12" customHeight="1">
      <c r="A14" s="14">
        <v>2</v>
      </c>
      <c r="B14" s="59" t="e">
        <f>'отдыхай и катай расчет'!E29</f>
        <v>#REF!</v>
      </c>
      <c r="C14" s="59" t="e">
        <f>'отдыхай и катай расчет'!F29</f>
        <v>#REF!</v>
      </c>
      <c r="D14" s="59" t="e">
        <f>'отдыхай и катай расчет'!G29</f>
        <v>#REF!</v>
      </c>
      <c r="E14" s="59" t="e">
        <f>'отдыхай и катай расчет'!H29</f>
        <v>#REF!</v>
      </c>
    </row>
    <row r="15" spans="1:5" s="3" customFormat="1" ht="12" customHeight="1">
      <c r="A15" s="59" t="s">
        <v>35</v>
      </c>
      <c r="B15" s="59"/>
      <c r="C15" s="59"/>
      <c r="D15" s="59"/>
      <c r="E15" s="59"/>
    </row>
    <row r="16" spans="1:5" s="3" customFormat="1" ht="12" customHeight="1">
      <c r="A16" s="14" t="s">
        <v>36</v>
      </c>
      <c r="B16" s="59" t="e">
        <f>'отдыхай и катай расчет'!E31</f>
        <v>#REF!</v>
      </c>
      <c r="C16" s="59" t="e">
        <f>'отдыхай и катай расчет'!F31</f>
        <v>#REF!</v>
      </c>
      <c r="D16" s="59" t="e">
        <f>'отдыхай и катай расчет'!G31</f>
        <v>#REF!</v>
      </c>
      <c r="E16" s="59" t="e">
        <f>'отдыхай и катай расчет'!H31</f>
        <v>#REF!</v>
      </c>
    </row>
    <row r="17" spans="1:5">
      <c r="A17" s="125" t="s">
        <v>120</v>
      </c>
    </row>
    <row r="18" spans="1:5">
      <c r="A18" s="85" t="s">
        <v>124</v>
      </c>
    </row>
    <row r="19" spans="1:5">
      <c r="A19" s="10" t="s">
        <v>2</v>
      </c>
      <c r="B19" s="75" t="e">
        <f t="shared" ref="B19:E19" si="0">B4</f>
        <v>#REF!</v>
      </c>
      <c r="C19" s="75" t="e">
        <f t="shared" si="0"/>
        <v>#REF!</v>
      </c>
      <c r="D19" s="75" t="e">
        <f t="shared" si="0"/>
        <v>#REF!</v>
      </c>
      <c r="E19" s="75" t="e">
        <f t="shared" si="0"/>
        <v>#REF!</v>
      </c>
    </row>
    <row r="20" spans="1:5">
      <c r="A20" s="10"/>
      <c r="B20" s="75" t="e">
        <f t="shared" ref="B20:E20" si="1">B5</f>
        <v>#REF!</v>
      </c>
      <c r="C20" s="75" t="e">
        <f t="shared" si="1"/>
        <v>#REF!</v>
      </c>
      <c r="D20" s="75" t="e">
        <f t="shared" si="1"/>
        <v>#REF!</v>
      </c>
      <c r="E20" s="75" t="e">
        <f t="shared" si="1"/>
        <v>#REF!</v>
      </c>
    </row>
    <row r="21" spans="1:5">
      <c r="A21" s="59" t="s">
        <v>32</v>
      </c>
      <c r="B21" s="3"/>
      <c r="C21" s="3"/>
      <c r="D21" s="3"/>
      <c r="E21" s="3"/>
    </row>
    <row r="22" spans="1:5">
      <c r="A22" s="14">
        <v>1</v>
      </c>
      <c r="B22" s="59" t="e">
        <f t="shared" ref="B22:E22" si="2">ROUNDUP(B7*0.9,)</f>
        <v>#REF!</v>
      </c>
      <c r="C22" s="59" t="e">
        <f t="shared" si="2"/>
        <v>#REF!</v>
      </c>
      <c r="D22" s="59" t="e">
        <f t="shared" si="2"/>
        <v>#REF!</v>
      </c>
      <c r="E22" s="59" t="e">
        <f t="shared" si="2"/>
        <v>#REF!</v>
      </c>
    </row>
    <row r="23" spans="1:5">
      <c r="A23" s="14">
        <v>2</v>
      </c>
      <c r="B23" s="59" t="e">
        <f t="shared" ref="B23:E23" si="3">ROUNDUP(B8*0.9,)</f>
        <v>#REF!</v>
      </c>
      <c r="C23" s="59" t="e">
        <f t="shared" si="3"/>
        <v>#REF!</v>
      </c>
      <c r="D23" s="59" t="e">
        <f t="shared" si="3"/>
        <v>#REF!</v>
      </c>
      <c r="E23" s="59" t="e">
        <f t="shared" si="3"/>
        <v>#REF!</v>
      </c>
    </row>
    <row r="24" spans="1:5">
      <c r="A24" s="59" t="s">
        <v>33</v>
      </c>
      <c r="B24" s="59"/>
      <c r="C24" s="59"/>
      <c r="D24" s="59"/>
      <c r="E24" s="59"/>
    </row>
    <row r="25" spans="1:5">
      <c r="A25" s="14">
        <v>1</v>
      </c>
      <c r="B25" s="59" t="e">
        <f t="shared" ref="B25:E25" si="4">ROUNDUP(B10*0.9,)</f>
        <v>#REF!</v>
      </c>
      <c r="C25" s="59" t="e">
        <f t="shared" si="4"/>
        <v>#REF!</v>
      </c>
      <c r="D25" s="59" t="e">
        <f t="shared" si="4"/>
        <v>#REF!</v>
      </c>
      <c r="E25" s="59" t="e">
        <f t="shared" si="4"/>
        <v>#REF!</v>
      </c>
    </row>
    <row r="26" spans="1:5">
      <c r="A26" s="14">
        <v>2</v>
      </c>
      <c r="B26" s="59" t="e">
        <f t="shared" ref="B26:E26" si="5">ROUNDUP(B11*0.9,)</f>
        <v>#REF!</v>
      </c>
      <c r="C26" s="59" t="e">
        <f t="shared" si="5"/>
        <v>#REF!</v>
      </c>
      <c r="D26" s="59" t="e">
        <f t="shared" si="5"/>
        <v>#REF!</v>
      </c>
      <c r="E26" s="59" t="e">
        <f t="shared" si="5"/>
        <v>#REF!</v>
      </c>
    </row>
    <row r="27" spans="1:5">
      <c r="A27" s="59" t="s">
        <v>34</v>
      </c>
      <c r="B27" s="59"/>
      <c r="C27" s="59"/>
      <c r="D27" s="59"/>
      <c r="E27" s="59"/>
    </row>
    <row r="28" spans="1:5">
      <c r="A28" s="14">
        <v>1</v>
      </c>
      <c r="B28" s="59" t="e">
        <f t="shared" ref="B28:E28" si="6">ROUNDUP(B13*0.9,)</f>
        <v>#REF!</v>
      </c>
      <c r="C28" s="59" t="e">
        <f t="shared" si="6"/>
        <v>#REF!</v>
      </c>
      <c r="D28" s="59" t="e">
        <f t="shared" si="6"/>
        <v>#REF!</v>
      </c>
      <c r="E28" s="59" t="e">
        <f t="shared" si="6"/>
        <v>#REF!</v>
      </c>
    </row>
    <row r="29" spans="1:5">
      <c r="A29" s="14">
        <v>2</v>
      </c>
      <c r="B29" s="59" t="e">
        <f t="shared" ref="B29:E29" si="7">ROUNDUP(B14*0.9,)</f>
        <v>#REF!</v>
      </c>
      <c r="C29" s="59" t="e">
        <f t="shared" si="7"/>
        <v>#REF!</v>
      </c>
      <c r="D29" s="59" t="e">
        <f t="shared" si="7"/>
        <v>#REF!</v>
      </c>
      <c r="E29" s="59" t="e">
        <f t="shared" si="7"/>
        <v>#REF!</v>
      </c>
    </row>
    <row r="30" spans="1:5">
      <c r="A30" s="59" t="s">
        <v>35</v>
      </c>
      <c r="B30" s="59"/>
      <c r="C30" s="59"/>
      <c r="D30" s="59"/>
      <c r="E30" s="59"/>
    </row>
    <row r="31" spans="1:5">
      <c r="A31" s="14" t="s">
        <v>36</v>
      </c>
      <c r="B31" s="59" t="e">
        <f t="shared" ref="B31:E31" si="8">ROUNDUP(B16*0.9,)</f>
        <v>#REF!</v>
      </c>
      <c r="C31" s="59" t="e">
        <f t="shared" si="8"/>
        <v>#REF!</v>
      </c>
      <c r="D31" s="59" t="e">
        <f t="shared" si="8"/>
        <v>#REF!</v>
      </c>
      <c r="E31" s="59" t="e">
        <f t="shared" si="8"/>
        <v>#REF!</v>
      </c>
    </row>
    <row r="34" spans="1:1">
      <c r="A34" s="133" t="s">
        <v>40</v>
      </c>
    </row>
    <row r="35" spans="1:1">
      <c r="A35" s="16" t="s">
        <v>42</v>
      </c>
    </row>
    <row r="36" spans="1:1" ht="16.5" customHeight="1">
      <c r="A36" s="17" t="s">
        <v>43</v>
      </c>
    </row>
    <row r="37" spans="1:1">
      <c r="A37" s="17" t="s">
        <v>44</v>
      </c>
    </row>
    <row r="38" spans="1:1">
      <c r="A38" s="17" t="s">
        <v>45</v>
      </c>
    </row>
    <row r="39" spans="1:1">
      <c r="A39" s="17" t="s">
        <v>46</v>
      </c>
    </row>
    <row r="40" spans="1:1">
      <c r="A40" s="17" t="s">
        <v>47</v>
      </c>
    </row>
    <row r="41" spans="1:1" ht="15.75" customHeight="1">
      <c r="A41" s="168" t="s">
        <v>209</v>
      </c>
    </row>
    <row r="42" spans="1:1" ht="93" customHeight="1">
      <c r="A42" s="169" t="s">
        <v>348</v>
      </c>
    </row>
    <row r="44" spans="1:1">
      <c r="A44" s="135" t="s">
        <v>127</v>
      </c>
    </row>
    <row r="45" spans="1:1">
      <c r="A45" s="136" t="s">
        <v>349</v>
      </c>
    </row>
    <row r="46" spans="1:1">
      <c r="A46" s="136" t="s">
        <v>350</v>
      </c>
    </row>
    <row r="48" spans="1:1">
      <c r="A48" s="170" t="s">
        <v>214</v>
      </c>
    </row>
    <row r="49" spans="1:1">
      <c r="A49" s="171" t="s">
        <v>351</v>
      </c>
    </row>
    <row r="50" spans="1:1">
      <c r="A50" s="171" t="s">
        <v>352</v>
      </c>
    </row>
    <row r="51" spans="1:1">
      <c r="A51" s="172" t="s">
        <v>353</v>
      </c>
    </row>
    <row r="52" spans="1:1" ht="15" customHeight="1">
      <c r="A52" s="172" t="s">
        <v>354</v>
      </c>
    </row>
    <row r="54" spans="1:1">
      <c r="A54" s="397" t="s">
        <v>355</v>
      </c>
    </row>
    <row r="55" spans="1:1" ht="55.15" customHeight="1">
      <c r="A55" s="373"/>
    </row>
    <row r="56" spans="1:1">
      <c r="A56" s="141" t="s">
        <v>50</v>
      </c>
    </row>
    <row r="57" spans="1:1" ht="84">
      <c r="A57" s="142" t="s">
        <v>356</v>
      </c>
    </row>
  </sheetData>
  <mergeCells count="1">
    <mergeCell ref="A54:A55"/>
  </mergeCells>
  <pageMargins left="0.7" right="0.7" top="0.75" bottom="0.75" header="0.3" footer="0.3"/>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36"/>
  <dimension ref="A1:E57"/>
  <sheetViews>
    <sheetView workbookViewId="0">
      <pane xSplit="1" topLeftCell="B1" activePane="topRight" state="frozen"/>
      <selection pane="topRight" activeCell="B1" sqref="B1:C1048576"/>
    </sheetView>
  </sheetViews>
  <sheetFormatPr defaultColWidth="9.140625" defaultRowHeight="15"/>
  <cols>
    <col min="1" max="1" width="64.85546875" style="124" customWidth="1"/>
    <col min="2" max="5" width="9.85546875" style="2" customWidth="1"/>
    <col min="6" max="16384" width="9.140625" style="2"/>
  </cols>
  <sheetData>
    <row r="1" spans="1:5" s="124" customFormat="1" ht="12.75">
      <c r="A1" s="6" t="s">
        <v>0</v>
      </c>
    </row>
    <row r="2" spans="1:5" s="124" customFormat="1" ht="12.75">
      <c r="A2" s="125" t="s">
        <v>120</v>
      </c>
    </row>
    <row r="3" spans="1:5" s="124" customFormat="1" ht="12.75">
      <c r="A3" s="126" t="s">
        <v>154</v>
      </c>
    </row>
    <row r="4" spans="1:5">
      <c r="A4" s="10" t="s">
        <v>2</v>
      </c>
      <c r="B4" s="54" t="e">
        <f>'отдыхай и катай расчет'!E19</f>
        <v>#REF!</v>
      </c>
      <c r="C4" s="54" t="e">
        <f>'отдыхай и катай расчет'!F19</f>
        <v>#REF!</v>
      </c>
      <c r="D4" s="54" t="e">
        <f>'отдыхай и катай расчет'!G19</f>
        <v>#REF!</v>
      </c>
      <c r="E4" s="54" t="e">
        <f>'отдыхай и катай расчет'!H19</f>
        <v>#REF!</v>
      </c>
    </row>
    <row r="5" spans="1:5" ht="21.75" customHeight="1">
      <c r="A5" s="10"/>
      <c r="B5" s="54" t="e">
        <f>'отдыхай и катай расчет'!E20</f>
        <v>#REF!</v>
      </c>
      <c r="C5" s="54" t="e">
        <f>'отдыхай и катай расчет'!F20</f>
        <v>#REF!</v>
      </c>
      <c r="D5" s="54" t="e">
        <f>'отдыхай и катай расчет'!G20</f>
        <v>#REF!</v>
      </c>
      <c r="E5" s="54" t="e">
        <f>'отдыхай и катай расчет'!H20</f>
        <v>#REF!</v>
      </c>
    </row>
    <row r="6" spans="1:5" s="3" customFormat="1" ht="12" customHeight="1">
      <c r="A6" s="59" t="s">
        <v>32</v>
      </c>
    </row>
    <row r="7" spans="1:5" s="3" customFormat="1" ht="12" customHeight="1">
      <c r="A7" s="14">
        <v>1</v>
      </c>
      <c r="B7" s="59" t="e">
        <f>'отдыхай и катай расчет'!E22</f>
        <v>#REF!</v>
      </c>
      <c r="C7" s="59" t="e">
        <f>'отдыхай и катай расчет'!F22</f>
        <v>#REF!</v>
      </c>
      <c r="D7" s="59" t="e">
        <f>'отдыхай и катай расчет'!G22</f>
        <v>#REF!</v>
      </c>
      <c r="E7" s="59" t="e">
        <f>'отдыхай и катай расчет'!H22</f>
        <v>#REF!</v>
      </c>
    </row>
    <row r="8" spans="1:5" s="3" customFormat="1" ht="12" customHeight="1">
      <c r="A8" s="14">
        <v>2</v>
      </c>
      <c r="B8" s="59" t="e">
        <f>'отдыхай и катай расчет'!E23</f>
        <v>#REF!</v>
      </c>
      <c r="C8" s="59" t="e">
        <f>'отдыхай и катай расчет'!F23</f>
        <v>#REF!</v>
      </c>
      <c r="D8" s="59" t="e">
        <f>'отдыхай и катай расчет'!G23</f>
        <v>#REF!</v>
      </c>
      <c r="E8" s="59" t="e">
        <f>'отдыхай и катай расчет'!H23</f>
        <v>#REF!</v>
      </c>
    </row>
    <row r="9" spans="1:5" s="3" customFormat="1" ht="12" customHeight="1">
      <c r="A9" s="59" t="s">
        <v>33</v>
      </c>
      <c r="B9" s="59"/>
      <c r="C9" s="59"/>
      <c r="D9" s="59"/>
      <c r="E9" s="59"/>
    </row>
    <row r="10" spans="1:5" s="3" customFormat="1" ht="12" customHeight="1">
      <c r="A10" s="14">
        <v>1</v>
      </c>
      <c r="B10" s="59" t="e">
        <f>'отдыхай и катай расчет'!E25</f>
        <v>#REF!</v>
      </c>
      <c r="C10" s="59" t="e">
        <f>'отдыхай и катай расчет'!F25</f>
        <v>#REF!</v>
      </c>
      <c r="D10" s="59" t="e">
        <f>'отдыхай и катай расчет'!G25</f>
        <v>#REF!</v>
      </c>
      <c r="E10" s="59" t="e">
        <f>'отдыхай и катай расчет'!H25</f>
        <v>#REF!</v>
      </c>
    </row>
    <row r="11" spans="1:5" s="3" customFormat="1" ht="12" customHeight="1">
      <c r="A11" s="14">
        <v>2</v>
      </c>
      <c r="B11" s="59" t="e">
        <f>'отдыхай и катай расчет'!E26</f>
        <v>#REF!</v>
      </c>
      <c r="C11" s="59" t="e">
        <f>'отдыхай и катай расчет'!F26</f>
        <v>#REF!</v>
      </c>
      <c r="D11" s="59" t="e">
        <f>'отдыхай и катай расчет'!G26</f>
        <v>#REF!</v>
      </c>
      <c r="E11" s="59" t="e">
        <f>'отдыхай и катай расчет'!H26</f>
        <v>#REF!</v>
      </c>
    </row>
    <row r="12" spans="1:5" s="3" customFormat="1" ht="12" customHeight="1">
      <c r="A12" s="59" t="s">
        <v>34</v>
      </c>
      <c r="B12" s="59"/>
      <c r="C12" s="59"/>
      <c r="D12" s="59"/>
      <c r="E12" s="59"/>
    </row>
    <row r="13" spans="1:5" s="3" customFormat="1" ht="12" customHeight="1">
      <c r="A13" s="14">
        <v>1</v>
      </c>
      <c r="B13" s="59" t="e">
        <f>'отдыхай и катай расчет'!E28</f>
        <v>#REF!</v>
      </c>
      <c r="C13" s="59" t="e">
        <f>'отдыхай и катай расчет'!F28</f>
        <v>#REF!</v>
      </c>
      <c r="D13" s="59" t="e">
        <f>'отдыхай и катай расчет'!G28</f>
        <v>#REF!</v>
      </c>
      <c r="E13" s="59" t="e">
        <f>'отдыхай и катай расчет'!H28</f>
        <v>#REF!</v>
      </c>
    </row>
    <row r="14" spans="1:5" s="3" customFormat="1" ht="12" customHeight="1">
      <c r="A14" s="14">
        <v>2</v>
      </c>
      <c r="B14" s="59" t="e">
        <f>'отдыхай и катай расчет'!E29</f>
        <v>#REF!</v>
      </c>
      <c r="C14" s="59" t="e">
        <f>'отдыхай и катай расчет'!F29</f>
        <v>#REF!</v>
      </c>
      <c r="D14" s="59" t="e">
        <f>'отдыхай и катай расчет'!G29</f>
        <v>#REF!</v>
      </c>
      <c r="E14" s="59" t="e">
        <f>'отдыхай и катай расчет'!H29</f>
        <v>#REF!</v>
      </c>
    </row>
    <row r="15" spans="1:5" s="3" customFormat="1" ht="12" customHeight="1">
      <c r="A15" s="59" t="s">
        <v>35</v>
      </c>
      <c r="B15" s="59"/>
      <c r="C15" s="59"/>
      <c r="D15" s="59"/>
      <c r="E15" s="59"/>
    </row>
    <row r="16" spans="1:5" s="3" customFormat="1" ht="12" customHeight="1">
      <c r="A16" s="14" t="s">
        <v>36</v>
      </c>
      <c r="B16" s="59" t="e">
        <f>'отдыхай и катай расчет'!E31</f>
        <v>#REF!</v>
      </c>
      <c r="C16" s="59" t="e">
        <f>'отдыхай и катай расчет'!F31</f>
        <v>#REF!</v>
      </c>
      <c r="D16" s="59" t="e">
        <f>'отдыхай и катай расчет'!G31</f>
        <v>#REF!</v>
      </c>
      <c r="E16" s="59" t="e">
        <f>'отдыхай и катай расчет'!H31</f>
        <v>#REF!</v>
      </c>
    </row>
    <row r="17" spans="1:5">
      <c r="A17" s="125" t="s">
        <v>120</v>
      </c>
    </row>
    <row r="18" spans="1:5">
      <c r="A18" s="85" t="s">
        <v>124</v>
      </c>
    </row>
    <row r="19" spans="1:5">
      <c r="A19" s="10" t="s">
        <v>2</v>
      </c>
      <c r="B19" s="75" t="e">
        <f t="shared" ref="B19:E19" si="0">B4</f>
        <v>#REF!</v>
      </c>
      <c r="C19" s="75" t="e">
        <f t="shared" si="0"/>
        <v>#REF!</v>
      </c>
      <c r="D19" s="75" t="e">
        <f t="shared" si="0"/>
        <v>#REF!</v>
      </c>
      <c r="E19" s="75" t="e">
        <f t="shared" si="0"/>
        <v>#REF!</v>
      </c>
    </row>
    <row r="20" spans="1:5">
      <c r="A20" s="10"/>
      <c r="B20" s="75" t="e">
        <f t="shared" ref="B20:E20" si="1">B5</f>
        <v>#REF!</v>
      </c>
      <c r="C20" s="75" t="e">
        <f t="shared" si="1"/>
        <v>#REF!</v>
      </c>
      <c r="D20" s="75" t="e">
        <f t="shared" si="1"/>
        <v>#REF!</v>
      </c>
      <c r="E20" s="75" t="e">
        <f t="shared" si="1"/>
        <v>#REF!</v>
      </c>
    </row>
    <row r="21" spans="1:5">
      <c r="A21" s="59" t="s">
        <v>32</v>
      </c>
      <c r="B21" s="3"/>
      <c r="C21" s="3"/>
      <c r="D21" s="3"/>
      <c r="E21" s="3"/>
    </row>
    <row r="22" spans="1:5">
      <c r="A22" s="14">
        <v>1</v>
      </c>
      <c r="B22" s="59" t="e">
        <f t="shared" ref="B22:E22" si="2">ROUNDUP(B7*0.87,)</f>
        <v>#REF!</v>
      </c>
      <c r="C22" s="59" t="e">
        <f t="shared" si="2"/>
        <v>#REF!</v>
      </c>
      <c r="D22" s="59" t="e">
        <f t="shared" si="2"/>
        <v>#REF!</v>
      </c>
      <c r="E22" s="59" t="e">
        <f t="shared" si="2"/>
        <v>#REF!</v>
      </c>
    </row>
    <row r="23" spans="1:5">
      <c r="A23" s="14">
        <v>2</v>
      </c>
      <c r="B23" s="59" t="e">
        <f t="shared" ref="B23:E23" si="3">ROUNDUP(B8*0.87,)</f>
        <v>#REF!</v>
      </c>
      <c r="C23" s="59" t="e">
        <f t="shared" si="3"/>
        <v>#REF!</v>
      </c>
      <c r="D23" s="59" t="e">
        <f t="shared" si="3"/>
        <v>#REF!</v>
      </c>
      <c r="E23" s="59" t="e">
        <f t="shared" si="3"/>
        <v>#REF!</v>
      </c>
    </row>
    <row r="24" spans="1:5">
      <c r="A24" s="59" t="s">
        <v>33</v>
      </c>
      <c r="B24" s="3"/>
      <c r="C24" s="3"/>
      <c r="D24" s="3"/>
      <c r="E24" s="3"/>
    </row>
    <row r="25" spans="1:5">
      <c r="A25" s="14">
        <v>1</v>
      </c>
      <c r="B25" s="59" t="e">
        <f t="shared" ref="B25:E25" si="4">ROUNDUP(B10*0.87,)</f>
        <v>#REF!</v>
      </c>
      <c r="C25" s="59" t="e">
        <f t="shared" si="4"/>
        <v>#REF!</v>
      </c>
      <c r="D25" s="59" t="e">
        <f t="shared" si="4"/>
        <v>#REF!</v>
      </c>
      <c r="E25" s="59" t="e">
        <f t="shared" si="4"/>
        <v>#REF!</v>
      </c>
    </row>
    <row r="26" spans="1:5">
      <c r="A26" s="14">
        <v>2</v>
      </c>
      <c r="B26" s="59" t="e">
        <f t="shared" ref="B26:E26" si="5">ROUNDUP(B11*0.87,)</f>
        <v>#REF!</v>
      </c>
      <c r="C26" s="59" t="e">
        <f t="shared" si="5"/>
        <v>#REF!</v>
      </c>
      <c r="D26" s="59" t="e">
        <f t="shared" si="5"/>
        <v>#REF!</v>
      </c>
      <c r="E26" s="59" t="e">
        <f t="shared" si="5"/>
        <v>#REF!</v>
      </c>
    </row>
    <row r="27" spans="1:5">
      <c r="A27" s="59" t="s">
        <v>34</v>
      </c>
      <c r="B27" s="3"/>
      <c r="C27" s="3"/>
      <c r="D27" s="3"/>
      <c r="E27" s="3"/>
    </row>
    <row r="28" spans="1:5">
      <c r="A28" s="14">
        <v>1</v>
      </c>
      <c r="B28" s="59" t="e">
        <f t="shared" ref="B28:E28" si="6">ROUNDUP(B13*0.87,)</f>
        <v>#REF!</v>
      </c>
      <c r="C28" s="59" t="e">
        <f t="shared" si="6"/>
        <v>#REF!</v>
      </c>
      <c r="D28" s="59" t="e">
        <f t="shared" si="6"/>
        <v>#REF!</v>
      </c>
      <c r="E28" s="59" t="e">
        <f t="shared" si="6"/>
        <v>#REF!</v>
      </c>
    </row>
    <row r="29" spans="1:5">
      <c r="A29" s="14">
        <v>2</v>
      </c>
      <c r="B29" s="59" t="e">
        <f t="shared" ref="B29:E29" si="7">ROUNDUP(B14*0.87,)</f>
        <v>#REF!</v>
      </c>
      <c r="C29" s="59" t="e">
        <f t="shared" si="7"/>
        <v>#REF!</v>
      </c>
      <c r="D29" s="59" t="e">
        <f t="shared" si="7"/>
        <v>#REF!</v>
      </c>
      <c r="E29" s="59" t="e">
        <f t="shared" si="7"/>
        <v>#REF!</v>
      </c>
    </row>
    <row r="30" spans="1:5">
      <c r="A30" s="59" t="s">
        <v>35</v>
      </c>
      <c r="B30" s="3"/>
      <c r="C30" s="3"/>
      <c r="D30" s="3"/>
      <c r="E30" s="3"/>
    </row>
    <row r="31" spans="1:5">
      <c r="A31" s="14" t="s">
        <v>36</v>
      </c>
      <c r="B31" s="59" t="e">
        <f t="shared" ref="B31:E31" si="8">ROUNDUP(B16*0.87,)</f>
        <v>#REF!</v>
      </c>
      <c r="C31" s="59" t="e">
        <f t="shared" si="8"/>
        <v>#REF!</v>
      </c>
      <c r="D31" s="59" t="e">
        <f t="shared" si="8"/>
        <v>#REF!</v>
      </c>
      <c r="E31" s="59" t="e">
        <f t="shared" si="8"/>
        <v>#REF!</v>
      </c>
    </row>
    <row r="34" spans="1:1">
      <c r="A34" s="133" t="s">
        <v>40</v>
      </c>
    </row>
    <row r="35" spans="1:1">
      <c r="A35" s="16" t="s">
        <v>42</v>
      </c>
    </row>
    <row r="36" spans="1:1" ht="16.5" customHeight="1">
      <c r="A36" s="17" t="s">
        <v>43</v>
      </c>
    </row>
    <row r="37" spans="1:1">
      <c r="A37" s="17" t="s">
        <v>44</v>
      </c>
    </row>
    <row r="38" spans="1:1">
      <c r="A38" s="17" t="s">
        <v>45</v>
      </c>
    </row>
    <row r="39" spans="1:1">
      <c r="A39" s="17" t="s">
        <v>46</v>
      </c>
    </row>
    <row r="40" spans="1:1">
      <c r="A40" s="17" t="s">
        <v>47</v>
      </c>
    </row>
    <row r="41" spans="1:1" ht="15.75" customHeight="1">
      <c r="A41" s="168" t="s">
        <v>209</v>
      </c>
    </row>
    <row r="42" spans="1:1" ht="93" customHeight="1">
      <c r="A42" s="169" t="s">
        <v>348</v>
      </c>
    </row>
    <row r="44" spans="1:1">
      <c r="A44" s="135" t="s">
        <v>127</v>
      </c>
    </row>
    <row r="45" spans="1:1">
      <c r="A45" s="136" t="s">
        <v>349</v>
      </c>
    </row>
    <row r="46" spans="1:1">
      <c r="A46" s="136" t="s">
        <v>350</v>
      </c>
    </row>
    <row r="48" spans="1:1">
      <c r="A48" s="170" t="s">
        <v>214</v>
      </c>
    </row>
    <row r="49" spans="1:1">
      <c r="A49" s="171" t="s">
        <v>351</v>
      </c>
    </row>
    <row r="50" spans="1:1">
      <c r="A50" s="171" t="s">
        <v>352</v>
      </c>
    </row>
    <row r="51" spans="1:1">
      <c r="A51" s="172" t="s">
        <v>353</v>
      </c>
    </row>
    <row r="52" spans="1:1" ht="15" customHeight="1">
      <c r="A52" s="172" t="s">
        <v>354</v>
      </c>
    </row>
    <row r="54" spans="1:1">
      <c r="A54" s="397" t="s">
        <v>355</v>
      </c>
    </row>
    <row r="55" spans="1:1" ht="70.900000000000006" customHeight="1">
      <c r="A55" s="373"/>
    </row>
    <row r="56" spans="1:1">
      <c r="A56" s="141" t="s">
        <v>50</v>
      </c>
    </row>
    <row r="57" spans="1:1" ht="84">
      <c r="A57" s="142" t="s">
        <v>356</v>
      </c>
    </row>
  </sheetData>
  <mergeCells count="1">
    <mergeCell ref="A54:A55"/>
  </mergeCells>
  <pageMargins left="0.7" right="0.7" top="0.75" bottom="0.75" header="0.3" footer="0.3"/>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8"/>
  <dimension ref="A1:BB68"/>
  <sheetViews>
    <sheetView workbookViewId="0">
      <selection activeCell="BB32" sqref="BB29:BB30 BB32"/>
    </sheetView>
  </sheetViews>
  <sheetFormatPr defaultColWidth="9.140625" defaultRowHeight="15"/>
  <cols>
    <col min="1" max="1" width="67.140625" style="124" customWidth="1"/>
    <col min="2" max="2" width="11.140625" style="2" hidden="1" customWidth="1"/>
    <col min="3" max="4" width="10.85546875" style="2" hidden="1" customWidth="1"/>
    <col min="5" max="20" width="10.28515625" style="2" hidden="1" customWidth="1"/>
    <col min="21" max="21" width="3.42578125" style="2" hidden="1" customWidth="1"/>
    <col min="22" max="22" width="10.28515625" style="2" hidden="1" customWidth="1"/>
    <col min="23" max="26" width="11" style="2" hidden="1" customWidth="1"/>
    <col min="27" max="27" width="10.7109375" style="2" hidden="1" customWidth="1"/>
    <col min="28" max="37" width="10.140625" style="2" hidden="1" customWidth="1"/>
    <col min="38" max="38" width="10.28515625" style="2" hidden="1" customWidth="1"/>
    <col min="39" max="41" width="9.7109375" style="2" hidden="1" customWidth="1"/>
    <col min="42" max="53" width="9.85546875" style="2" hidden="1" customWidth="1"/>
    <col min="54" max="54" width="9.85546875" style="2" customWidth="1"/>
    <col min="55" max="16384" width="9.140625" style="2"/>
  </cols>
  <sheetData>
    <row r="1" spans="1:54">
      <c r="A1" s="6" t="s">
        <v>313</v>
      </c>
    </row>
    <row r="2" spans="1:54" s="124" customFormat="1" ht="12.75">
      <c r="A2" s="126" t="s">
        <v>187</v>
      </c>
      <c r="B2" s="85"/>
      <c r="C2" s="85"/>
      <c r="D2" s="85"/>
      <c r="E2" s="3"/>
      <c r="F2" s="3"/>
      <c r="G2" s="3"/>
      <c r="H2" s="3"/>
      <c r="I2" s="3"/>
      <c r="J2" s="3"/>
      <c r="K2" s="3"/>
      <c r="L2" s="3"/>
      <c r="M2" s="3"/>
      <c r="N2" s="3"/>
      <c r="O2" s="3"/>
      <c r="P2" s="3"/>
      <c r="Q2" s="3"/>
      <c r="R2" s="3"/>
      <c r="S2" s="3"/>
      <c r="T2" s="3"/>
      <c r="U2" s="3"/>
      <c r="V2" s="3"/>
      <c r="W2" s="3"/>
      <c r="X2" s="3"/>
      <c r="Y2" s="3"/>
      <c r="Z2" s="3"/>
    </row>
    <row r="3" spans="1:54" s="124" customFormat="1" ht="12.75">
      <c r="A3" s="126" t="s">
        <v>154</v>
      </c>
      <c r="B3" s="85"/>
      <c r="C3" s="85"/>
      <c r="D3" s="85"/>
      <c r="E3" s="52"/>
      <c r="F3" s="52"/>
      <c r="G3" s="52"/>
      <c r="H3" s="52"/>
      <c r="I3" s="52"/>
      <c r="J3" s="52"/>
      <c r="K3" s="52"/>
      <c r="L3" s="52"/>
      <c r="M3" s="52"/>
      <c r="N3" s="52"/>
      <c r="O3" s="52"/>
      <c r="P3" s="52"/>
      <c r="Q3" s="52"/>
      <c r="R3" s="52"/>
      <c r="S3" s="52"/>
      <c r="T3" s="52"/>
      <c r="U3" s="52"/>
      <c r="V3" s="52"/>
      <c r="W3" s="52"/>
      <c r="X3" s="52"/>
      <c r="Y3" s="52"/>
      <c r="Z3" s="52"/>
    </row>
    <row r="4" spans="1:54" ht="24.6" customHeight="1">
      <c r="A4" s="10" t="s">
        <v>2</v>
      </c>
      <c r="B4" s="27" t="str">
        <f>'BAR BB - Open rates'!G4</f>
        <v>20.12.2020-22.12.2020</v>
      </c>
      <c r="C4" s="27" t="str">
        <f>'BAR BB - Open rates'!H4</f>
        <v>23.12.2020-25.12.2020</v>
      </c>
      <c r="D4" s="27" t="str">
        <f>'BAR BB - Open rates'!I4</f>
        <v>26.12.2020-26.12.2020</v>
      </c>
      <c r="E4" s="27" t="str">
        <f>'BAR BB - Open rates'!J4</f>
        <v>27.12.2020-28.12.2021</v>
      </c>
      <c r="F4" s="27" t="str">
        <f>'BAR BB - Open rates'!K4</f>
        <v>29.12.2020-30.12.2021</v>
      </c>
      <c r="G4" s="27" t="str">
        <f>'BAR BB - Open rates'!L4</f>
        <v>31.12.2020-01.01.2021</v>
      </c>
      <c r="H4" s="27" t="str">
        <f>'BAR BB - Open rates'!M4</f>
        <v>02.01.2021-04.01.2021</v>
      </c>
      <c r="I4" s="27" t="str">
        <f>'BAR BB - Open rates'!N4</f>
        <v>05.01.2021-08.01.2021</v>
      </c>
      <c r="J4" s="27" t="str">
        <f>'BAR BB - Open rates'!O4</f>
        <v>09.01.2021-10.01.2021</v>
      </c>
      <c r="K4" s="27" t="str">
        <f>'BAR BB - Open rates'!P4</f>
        <v>11.01.2021-13.01.2021</v>
      </c>
      <c r="L4" s="27" t="str">
        <f>'BAR BB - Open rates'!Q4</f>
        <v>14.01.2021-16.01.2021</v>
      </c>
      <c r="M4" s="27" t="str">
        <f>'BAR BB - Open rates'!R4</f>
        <v>17.01.2021-20.01.2021</v>
      </c>
      <c r="N4" s="27" t="str">
        <f>'BAR BB - Open rates'!S4</f>
        <v>21.01.2021-23.01.2021</v>
      </c>
      <c r="O4" s="27" t="str">
        <f>'BAR BB - Open rates'!T4</f>
        <v>24.01.2021-31.01.2021</v>
      </c>
      <c r="P4" s="27" t="str">
        <f>'BAR BB - Open rates'!U4</f>
        <v>01.02.2021-03.02.2021</v>
      </c>
      <c r="Q4" s="27" t="str">
        <f>'BAR BB - Open rates'!V4</f>
        <v>04.02.2021 - 06.02.2021</v>
      </c>
      <c r="R4" s="27" t="str">
        <f>'BAR BB - Open rates'!W4</f>
        <v>07.02.2021-10.02.2021</v>
      </c>
      <c r="S4" s="27" t="str">
        <f>'BAR BB - Open rates'!X4</f>
        <v>11.02.2021-13.02.2021</v>
      </c>
      <c r="T4" s="27" t="str">
        <f>'BAR BB - Open rates'!Y4</f>
        <v>14.02.2021-17.02.2022</v>
      </c>
      <c r="U4" s="27" t="str">
        <f>'BAR BB - Open rates'!Z4</f>
        <v>18.02.2021-19.02.2021</v>
      </c>
      <c r="V4" s="27" t="str">
        <f>'BAR BB - Open rates'!AA4</f>
        <v>20.02.2021-25.02.2021</v>
      </c>
      <c r="W4" s="27" t="str">
        <f>'BAR BB - Open rates'!AB4</f>
        <v>26.02.2021-28.02.2021</v>
      </c>
      <c r="X4" s="27" t="str">
        <f>'BAR BB - Open rates'!AC4</f>
        <v>01.03.2021-06.03.2021</v>
      </c>
      <c r="Y4" s="53" t="str">
        <f>'BAR BB - Open rates'!AD4</f>
        <v>07.03.2021-13.03.2021</v>
      </c>
      <c r="Z4" s="54">
        <f>'BAR BB - Open rates'!AE4</f>
        <v>44269</v>
      </c>
      <c r="AA4" s="54">
        <f>'BAR BB - Open rates'!AZ4</f>
        <v>44348</v>
      </c>
      <c r="AB4" s="54">
        <f>'BAR BB - Open rates'!BA4</f>
        <v>44362</v>
      </c>
      <c r="AC4" s="54">
        <f>'BAR BB - Open rates'!BB4</f>
        <v>44370</v>
      </c>
      <c r="AD4" s="54">
        <f>'BAR BB - Open rates'!BC4</f>
        <v>44372</v>
      </c>
      <c r="AE4" s="54">
        <f>'BAR BB - Open rates'!BD4</f>
        <v>44374</v>
      </c>
      <c r="AF4" s="54">
        <f>'BAR BB - Open rates'!BE4</f>
        <v>44378</v>
      </c>
      <c r="AG4" s="54">
        <f>'BAR BB - Open rates'!BF4</f>
        <v>44393</v>
      </c>
      <c r="AH4" s="54">
        <f>'BAR BB - Open rates'!BG4</f>
        <v>44402</v>
      </c>
      <c r="AI4" s="54">
        <f>'BAR BB - Open rates'!BH4</f>
        <v>44407</v>
      </c>
      <c r="AJ4" s="54">
        <f>'BAR BB - Open rates'!BI4</f>
        <v>44409</v>
      </c>
      <c r="AK4" s="54">
        <f>'BAR BB - Open rates'!BJ4</f>
        <v>44414</v>
      </c>
      <c r="AL4" s="54">
        <f>'BAR BB - Open rates'!BK4</f>
        <v>44416</v>
      </c>
      <c r="AM4" s="167" t="e">
        <f>ВВ!#REF!</f>
        <v>#REF!</v>
      </c>
      <c r="AN4" s="167" t="e">
        <f>ВВ!#REF!</f>
        <v>#REF!</v>
      </c>
      <c r="AO4" s="167" t="e">
        <f>ВВ!#REF!</f>
        <v>#REF!</v>
      </c>
      <c r="AP4" s="167" t="e">
        <f>ВВ!#REF!</f>
        <v>#REF!</v>
      </c>
      <c r="AQ4" s="167" t="e">
        <f>ВВ!#REF!</f>
        <v>#REF!</v>
      </c>
      <c r="AR4" s="167" t="e">
        <f>ВВ!#REF!</f>
        <v>#REF!</v>
      </c>
      <c r="AS4" s="167" t="e">
        <f>ВВ!#REF!</f>
        <v>#REF!</v>
      </c>
      <c r="AT4" s="167" t="e">
        <f>ВВ!#REF!</f>
        <v>#REF!</v>
      </c>
      <c r="AU4" s="167" t="e">
        <f>ВВ!#REF!</f>
        <v>#REF!</v>
      </c>
      <c r="AV4" s="167" t="e">
        <f>ВВ!#REF!</f>
        <v>#REF!</v>
      </c>
      <c r="AW4" s="167" t="e">
        <f>ВВ!#REF!</f>
        <v>#REF!</v>
      </c>
      <c r="AX4" s="167"/>
      <c r="AY4" s="167" t="e">
        <f>ВВ!#REF!</f>
        <v>#REF!</v>
      </c>
      <c r="AZ4" s="167" t="e">
        <f>ВВ!#REF!</f>
        <v>#REF!</v>
      </c>
      <c r="BA4" s="167" t="e">
        <f>ВВ!#REF!</f>
        <v>#REF!</v>
      </c>
      <c r="BB4" s="167" t="e">
        <f>ВВ!#REF!</f>
        <v>#REF!</v>
      </c>
    </row>
    <row r="5" spans="1:54">
      <c r="A5" s="10"/>
      <c r="B5" s="28"/>
      <c r="C5" s="28"/>
      <c r="D5" s="28"/>
      <c r="E5" s="28"/>
      <c r="F5" s="28"/>
      <c r="G5" s="28"/>
      <c r="H5" s="28"/>
      <c r="I5" s="28"/>
      <c r="J5" s="28"/>
      <c r="K5" s="28"/>
      <c r="L5" s="28"/>
      <c r="M5" s="28"/>
      <c r="N5" s="28"/>
      <c r="O5" s="28"/>
      <c r="P5" s="28"/>
      <c r="Q5" s="28"/>
      <c r="R5" s="28"/>
      <c r="S5" s="28"/>
      <c r="T5" s="28"/>
      <c r="U5" s="28"/>
      <c r="V5" s="28"/>
      <c r="W5" s="28"/>
      <c r="X5" s="28"/>
      <c r="Y5" s="28"/>
      <c r="Z5" s="54">
        <f>'BAR BB - Open rates'!AE5</f>
        <v>44276</v>
      </c>
      <c r="AA5" s="54">
        <f>'BAR BB - Open rates'!AZ5</f>
        <v>44361</v>
      </c>
      <c r="AB5" s="54">
        <f>'BAR BB - Open rates'!BA5</f>
        <v>44369</v>
      </c>
      <c r="AC5" s="54">
        <f>'BAR BB - Open rates'!BB5</f>
        <v>44371</v>
      </c>
      <c r="AD5" s="54">
        <f>'BAR BB - Open rates'!BC5</f>
        <v>44373</v>
      </c>
      <c r="AE5" s="54">
        <f>'BAR BB - Open rates'!BD5</f>
        <v>44377</v>
      </c>
      <c r="AF5" s="54">
        <f>'BAR BB - Open rates'!BE5</f>
        <v>44392</v>
      </c>
      <c r="AG5" s="54">
        <f>'BAR BB - Open rates'!BF5</f>
        <v>44401</v>
      </c>
      <c r="AH5" s="54">
        <f>'BAR BB - Open rates'!BG5</f>
        <v>44406</v>
      </c>
      <c r="AI5" s="54">
        <f>'BAR BB - Open rates'!BH5</f>
        <v>44408</v>
      </c>
      <c r="AJ5" s="54">
        <f>'BAR BB - Open rates'!BI5</f>
        <v>44413</v>
      </c>
      <c r="AK5" s="54">
        <f>'BAR BB - Open rates'!BJ5</f>
        <v>44415</v>
      </c>
      <c r="AL5" s="54">
        <f>'BAR BB - Open rates'!BK5</f>
        <v>44420</v>
      </c>
      <c r="AM5" s="167" t="e">
        <f>ВВ!#REF!</f>
        <v>#REF!</v>
      </c>
      <c r="AN5" s="167" t="e">
        <f>ВВ!#REF!</f>
        <v>#REF!</v>
      </c>
      <c r="AO5" s="167" t="e">
        <f>ВВ!#REF!</f>
        <v>#REF!</v>
      </c>
      <c r="AP5" s="167" t="e">
        <f>ВВ!#REF!</f>
        <v>#REF!</v>
      </c>
      <c r="AQ5" s="167" t="e">
        <f>ВВ!#REF!</f>
        <v>#REF!</v>
      </c>
      <c r="AR5" s="167" t="e">
        <f>ВВ!#REF!</f>
        <v>#REF!</v>
      </c>
      <c r="AS5" s="167" t="e">
        <f>ВВ!#REF!</f>
        <v>#REF!</v>
      </c>
      <c r="AT5" s="167" t="e">
        <f>ВВ!#REF!</f>
        <v>#REF!</v>
      </c>
      <c r="AU5" s="167" t="e">
        <f>ВВ!#REF!</f>
        <v>#REF!</v>
      </c>
      <c r="AV5" s="167" t="e">
        <f>ВВ!#REF!</f>
        <v>#REF!</v>
      </c>
      <c r="AW5" s="167" t="e">
        <f>ВВ!#REF!</f>
        <v>#REF!</v>
      </c>
      <c r="AX5" s="167" t="e">
        <f>ВВ!#REF!</f>
        <v>#REF!</v>
      </c>
      <c r="AY5" s="167" t="e">
        <f>ВВ!#REF!</f>
        <v>#REF!</v>
      </c>
      <c r="AZ5" s="167" t="e">
        <f>ВВ!#REF!</f>
        <v>#REF!</v>
      </c>
      <c r="BA5" s="167" t="e">
        <f>ВВ!#REF!</f>
        <v>#REF!</v>
      </c>
      <c r="BB5" s="167" t="e">
        <f>ВВ!#REF!</f>
        <v>#REF!</v>
      </c>
    </row>
    <row r="6" spans="1:54" s="3" customFormat="1" ht="12">
      <c r="A6" s="59" t="s">
        <v>32</v>
      </c>
    </row>
    <row r="7" spans="1:54" s="3" customFormat="1" ht="12">
      <c r="A7" s="14">
        <v>1</v>
      </c>
      <c r="B7" s="59">
        <f>'BAR BB - Open rates'!G7</f>
        <v>9700</v>
      </c>
      <c r="C7" s="59">
        <f>'BAR BB - Open rates'!H7</f>
        <v>20500</v>
      </c>
      <c r="D7" s="59">
        <f>'BAR BB - Open rates'!I7</f>
        <v>20500</v>
      </c>
      <c r="E7" s="59">
        <f>'BAR BB - Open rates'!J7</f>
        <v>20501</v>
      </c>
      <c r="F7" s="59">
        <f>'BAR BB - Open rates'!K7</f>
        <v>20500</v>
      </c>
      <c r="G7" s="59">
        <f>'BAR BB - Open rates'!L7</f>
        <v>36200</v>
      </c>
      <c r="H7" s="59">
        <f>'BAR BB - Open rates'!M7</f>
        <v>39200</v>
      </c>
      <c r="I7" s="59">
        <f>'BAR BB - Open rates'!N7</f>
        <v>32900</v>
      </c>
      <c r="J7" s="59">
        <f>'BAR BB - Open rates'!O7</f>
        <v>18500</v>
      </c>
      <c r="K7" s="59">
        <f>'BAR BB - Open rates'!P7</f>
        <v>18500</v>
      </c>
      <c r="L7" s="59">
        <f>'BAR BB - Open rates'!Q7</f>
        <v>18800</v>
      </c>
      <c r="M7" s="59">
        <f>'BAR BB - Open rates'!R7</f>
        <v>16600</v>
      </c>
      <c r="N7" s="59">
        <f>'BAR BB - Open rates'!S7</f>
        <v>18800</v>
      </c>
      <c r="O7" s="59">
        <f>'BAR BB - Open rates'!T7</f>
        <v>12900</v>
      </c>
      <c r="P7" s="59">
        <f>'BAR BB - Open rates'!U7</f>
        <v>18800</v>
      </c>
      <c r="Q7" s="59">
        <f>'BAR BB - Open rates'!V7</f>
        <v>20500</v>
      </c>
      <c r="R7" s="59">
        <f>'BAR BB - Open rates'!W7</f>
        <v>18800</v>
      </c>
      <c r="S7" s="59">
        <f>'BAR BB - Open rates'!X7</f>
        <v>20500</v>
      </c>
      <c r="T7" s="59">
        <f>'BAR BB - Open rates'!Y7</f>
        <v>18800</v>
      </c>
      <c r="U7" s="59">
        <f>'BAR BB - Open rates'!Z7</f>
        <v>20500</v>
      </c>
      <c r="V7" s="59">
        <f>'BAR BB - Open rates'!AA7</f>
        <v>23900</v>
      </c>
      <c r="W7" s="59">
        <f>'BAR BB - Open rates'!AB7</f>
        <v>20500</v>
      </c>
      <c r="X7" s="59">
        <f>'BAR BB - Open rates'!AC7</f>
        <v>20500</v>
      </c>
      <c r="Y7" s="59">
        <f>'BAR BB - Open rates'!AD7</f>
        <v>18800</v>
      </c>
      <c r="Z7" s="59">
        <f>'BAR BB - Open rates'!AE7</f>
        <v>14400</v>
      </c>
      <c r="AA7" s="59">
        <f>'BAR BB - Open rates'!AZ7</f>
        <v>6100</v>
      </c>
      <c r="AB7" s="59">
        <f>'BAR BB - Open rates'!BA7</f>
        <v>7900</v>
      </c>
      <c r="AC7" s="59">
        <f>'BAR BB - Open rates'!BB7</f>
        <v>6100</v>
      </c>
      <c r="AD7" s="59">
        <f>'BAR BB - Open rates'!BC7</f>
        <v>9700</v>
      </c>
      <c r="AE7" s="59">
        <f>'BAR BB - Open rates'!BD7</f>
        <v>6100</v>
      </c>
      <c r="AF7" s="59">
        <f>'BAR BB - Open rates'!BE7</f>
        <v>6100</v>
      </c>
      <c r="AG7" s="59">
        <f>'BAR BB - Open rates'!BF7*0.9</f>
        <v>6750</v>
      </c>
      <c r="AH7" s="59">
        <f>'BAR BB - Open rates'!BG7*0.9</f>
        <v>5490</v>
      </c>
      <c r="AI7" s="59">
        <f>'BAR BB - Open rates'!BH7*0.9</f>
        <v>8730</v>
      </c>
      <c r="AJ7" s="59">
        <f>'BAR BB - Open rates'!BI7*0.9</f>
        <v>5490</v>
      </c>
      <c r="AK7" s="59">
        <f>'BAR BB - Open rates'!BJ7*0.9</f>
        <v>7110</v>
      </c>
      <c r="AL7" s="59">
        <f>'BAR BB - Open rates'!BK7*0.9</f>
        <v>5490</v>
      </c>
      <c r="AM7" s="59" t="e">
        <f>ВВ!#REF!*0.9</f>
        <v>#REF!</v>
      </c>
      <c r="AN7" s="59" t="e">
        <f>ВВ!#REF!*0.9</f>
        <v>#REF!</v>
      </c>
      <c r="AO7" s="59" t="e">
        <f>ВВ!#REF!*0.9</f>
        <v>#REF!</v>
      </c>
      <c r="AP7" s="59" t="e">
        <f>ВВ!#REF!*0.9</f>
        <v>#REF!</v>
      </c>
      <c r="AQ7" s="59" t="e">
        <f>ВВ!#REF!*0.9</f>
        <v>#REF!</v>
      </c>
      <c r="AR7" s="59" t="e">
        <f>ВВ!#REF!*0.9</f>
        <v>#REF!</v>
      </c>
      <c r="AS7" s="59" t="e">
        <f>ВВ!#REF!*0.9</f>
        <v>#REF!</v>
      </c>
      <c r="AT7" s="59" t="e">
        <f>ВВ!#REF!*0.9</f>
        <v>#REF!</v>
      </c>
      <c r="AU7" s="59" t="e">
        <f>ВВ!#REF!*0.9</f>
        <v>#REF!</v>
      </c>
      <c r="AV7" s="59" t="e">
        <f>ВВ!#REF!*0.9</f>
        <v>#REF!</v>
      </c>
      <c r="AW7" s="59" t="e">
        <f>ВВ!#REF!*0.9</f>
        <v>#REF!</v>
      </c>
      <c r="AX7" s="59" t="e">
        <f>ВВ!#REF!*0.9</f>
        <v>#REF!</v>
      </c>
      <c r="AY7" s="59" t="e">
        <f>ВВ!#REF!*0.9</f>
        <v>#REF!</v>
      </c>
      <c r="AZ7" s="59" t="e">
        <f>ВВ!#REF!*0.9</f>
        <v>#REF!</v>
      </c>
      <c r="BA7" s="59" t="e">
        <f>ВВ!#REF!*0.9</f>
        <v>#REF!</v>
      </c>
      <c r="BB7" s="59" t="e">
        <f>ВВ!#REF!*0.9</f>
        <v>#REF!</v>
      </c>
    </row>
    <row r="8" spans="1:54" s="3" customFormat="1" ht="12">
      <c r="A8" s="14">
        <v>2</v>
      </c>
      <c r="B8" s="59">
        <f>'BAR BB - Open rates'!G8</f>
        <v>10700</v>
      </c>
      <c r="C8" s="59">
        <f>'BAR BB - Open rates'!H8</f>
        <v>21500</v>
      </c>
      <c r="D8" s="59">
        <f>'BAR BB - Open rates'!I8</f>
        <v>21500</v>
      </c>
      <c r="E8" s="59">
        <f>'BAR BB - Open rates'!J8</f>
        <v>21501</v>
      </c>
      <c r="F8" s="59">
        <f>'BAR BB - Open rates'!K8</f>
        <v>21500</v>
      </c>
      <c r="G8" s="59">
        <f>'BAR BB - Open rates'!L8</f>
        <v>37200</v>
      </c>
      <c r="H8" s="59">
        <f>'BAR BB - Open rates'!M8</f>
        <v>40200</v>
      </c>
      <c r="I8" s="59">
        <f>'BAR BB - Open rates'!N8</f>
        <v>33900</v>
      </c>
      <c r="J8" s="59">
        <f>'BAR BB - Open rates'!O8</f>
        <v>19500</v>
      </c>
      <c r="K8" s="59">
        <f>'BAR BB - Open rates'!P8</f>
        <v>19500</v>
      </c>
      <c r="L8" s="59">
        <f>'BAR BB - Open rates'!Q8</f>
        <v>19800</v>
      </c>
      <c r="M8" s="59">
        <f>'BAR BB - Open rates'!R8</f>
        <v>17600</v>
      </c>
      <c r="N8" s="59">
        <f>'BAR BB - Open rates'!S8</f>
        <v>19800</v>
      </c>
      <c r="O8" s="59">
        <f>'BAR BB - Open rates'!T8</f>
        <v>13900</v>
      </c>
      <c r="P8" s="59">
        <f>'BAR BB - Open rates'!U8</f>
        <v>19800</v>
      </c>
      <c r="Q8" s="59">
        <f>'BAR BB - Open rates'!V8</f>
        <v>21500</v>
      </c>
      <c r="R8" s="59">
        <f>'BAR BB - Open rates'!W8</f>
        <v>19800</v>
      </c>
      <c r="S8" s="59">
        <f>'BAR BB - Open rates'!X8</f>
        <v>21500</v>
      </c>
      <c r="T8" s="59">
        <f>'BAR BB - Open rates'!Y8</f>
        <v>19800</v>
      </c>
      <c r="U8" s="59">
        <f>'BAR BB - Open rates'!Z8</f>
        <v>21500</v>
      </c>
      <c r="V8" s="59">
        <f>'BAR BB - Open rates'!AA8</f>
        <v>24900</v>
      </c>
      <c r="W8" s="59">
        <f>'BAR BB - Open rates'!AB8</f>
        <v>21500</v>
      </c>
      <c r="X8" s="59">
        <f>'BAR BB - Open rates'!AC8</f>
        <v>21500</v>
      </c>
      <c r="Y8" s="59">
        <f>'BAR BB - Open rates'!AD8</f>
        <v>19800</v>
      </c>
      <c r="Z8" s="59">
        <f>'BAR BB - Open rates'!AE8</f>
        <v>15400</v>
      </c>
      <c r="AA8" s="59">
        <f>'BAR BB - Open rates'!AZ8</f>
        <v>7100</v>
      </c>
      <c r="AB8" s="59">
        <f>'BAR BB - Open rates'!BA8</f>
        <v>8900</v>
      </c>
      <c r="AC8" s="59">
        <f>'BAR BB - Open rates'!BB8</f>
        <v>7100</v>
      </c>
      <c r="AD8" s="59">
        <f>'BAR BB - Open rates'!BC8</f>
        <v>10700</v>
      </c>
      <c r="AE8" s="59">
        <f>'BAR BB - Open rates'!BD8</f>
        <v>7100</v>
      </c>
      <c r="AF8" s="59">
        <f>'BAR BB - Open rates'!BE8</f>
        <v>7100</v>
      </c>
      <c r="AG8" s="59">
        <f>'BAR BB - Open rates'!BF8*0.9</f>
        <v>7650</v>
      </c>
      <c r="AH8" s="59">
        <f>'BAR BB - Open rates'!BG8*0.9</f>
        <v>6390</v>
      </c>
      <c r="AI8" s="59">
        <f>'BAR BB - Open rates'!BH8*0.9</f>
        <v>9630</v>
      </c>
      <c r="AJ8" s="59">
        <f>'BAR BB - Open rates'!BI8*0.9</f>
        <v>6390</v>
      </c>
      <c r="AK8" s="59">
        <f>'BAR BB - Open rates'!BJ8*0.9</f>
        <v>8010</v>
      </c>
      <c r="AL8" s="59">
        <f>'BAR BB - Open rates'!BK8*0.9</f>
        <v>6390</v>
      </c>
      <c r="AM8" s="59" t="e">
        <f>ВВ!#REF!*0.9</f>
        <v>#REF!</v>
      </c>
      <c r="AN8" s="59" t="e">
        <f>ВВ!#REF!*0.9</f>
        <v>#REF!</v>
      </c>
      <c r="AO8" s="59" t="e">
        <f>ВВ!#REF!*0.9</f>
        <v>#REF!</v>
      </c>
      <c r="AP8" s="59" t="e">
        <f>ВВ!#REF!*0.9</f>
        <v>#REF!</v>
      </c>
      <c r="AQ8" s="59" t="e">
        <f>ВВ!#REF!*0.9</f>
        <v>#REF!</v>
      </c>
      <c r="AR8" s="59" t="e">
        <f>ВВ!#REF!*0.9</f>
        <v>#REF!</v>
      </c>
      <c r="AS8" s="59" t="e">
        <f>ВВ!#REF!*0.9</f>
        <v>#REF!</v>
      </c>
      <c r="AT8" s="59" t="e">
        <f>ВВ!#REF!*0.9</f>
        <v>#REF!</v>
      </c>
      <c r="AU8" s="59" t="e">
        <f>ВВ!#REF!*0.9</f>
        <v>#REF!</v>
      </c>
      <c r="AV8" s="59" t="e">
        <f>ВВ!#REF!*0.9</f>
        <v>#REF!</v>
      </c>
      <c r="AW8" s="59" t="e">
        <f>ВВ!#REF!*0.9</f>
        <v>#REF!</v>
      </c>
      <c r="AX8" s="59" t="e">
        <f>ВВ!#REF!*0.9</f>
        <v>#REF!</v>
      </c>
      <c r="AY8" s="59" t="e">
        <f>ВВ!#REF!*0.9</f>
        <v>#REF!</v>
      </c>
      <c r="AZ8" s="59" t="e">
        <f>ВВ!#REF!*0.9</f>
        <v>#REF!</v>
      </c>
      <c r="BA8" s="59" t="e">
        <f>ВВ!#REF!*0.9</f>
        <v>#REF!</v>
      </c>
      <c r="BB8" s="59" t="e">
        <f>ВВ!#REF!*0.9</f>
        <v>#REF!</v>
      </c>
    </row>
    <row r="9" spans="1:54" s="3" customFormat="1" ht="12">
      <c r="A9" s="59" t="s">
        <v>33</v>
      </c>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row>
    <row r="10" spans="1:54" s="3" customFormat="1" ht="12">
      <c r="A10" s="14">
        <v>1</v>
      </c>
      <c r="B10" s="59" t="e">
        <f>'BAR BB - Open rates'!G10</f>
        <v>#REF!</v>
      </c>
      <c r="C10" s="59" t="e">
        <f>'BAR BB - Open rates'!H10</f>
        <v>#REF!</v>
      </c>
      <c r="D10" s="59" t="e">
        <f>'BAR BB - Open rates'!I10</f>
        <v>#REF!</v>
      </c>
      <c r="E10" s="59" t="e">
        <f>'BAR BB - Open rates'!J10</f>
        <v>#REF!</v>
      </c>
      <c r="F10" s="59" t="e">
        <f>'BAR BB - Open rates'!K10</f>
        <v>#REF!</v>
      </c>
      <c r="G10" s="59" t="e">
        <f>'BAR BB - Open rates'!L10</f>
        <v>#REF!</v>
      </c>
      <c r="H10" s="59" t="e">
        <f>'BAR BB - Open rates'!M10</f>
        <v>#REF!</v>
      </c>
      <c r="I10" s="59" t="e">
        <f>'BAR BB - Open rates'!N10</f>
        <v>#REF!</v>
      </c>
      <c r="J10" s="59" t="e">
        <f>'BAR BB - Open rates'!O10</f>
        <v>#REF!</v>
      </c>
      <c r="K10" s="59" t="e">
        <f>'BAR BB - Open rates'!P10</f>
        <v>#REF!</v>
      </c>
      <c r="L10" s="59" t="e">
        <f>'BAR BB - Open rates'!Q10</f>
        <v>#REF!</v>
      </c>
      <c r="M10" s="59" t="e">
        <f>'BAR BB - Open rates'!R10</f>
        <v>#REF!</v>
      </c>
      <c r="N10" s="59" t="e">
        <f>'BAR BB - Open rates'!S10</f>
        <v>#REF!</v>
      </c>
      <c r="O10" s="59" t="e">
        <f>'BAR BB - Open rates'!T10</f>
        <v>#REF!</v>
      </c>
      <c r="P10" s="59" t="e">
        <f>'BAR BB - Open rates'!U10</f>
        <v>#REF!</v>
      </c>
      <c r="Q10" s="59" t="e">
        <f>'BAR BB - Open rates'!V10</f>
        <v>#REF!</v>
      </c>
      <c r="R10" s="59" t="e">
        <f>'BAR BB - Open rates'!W10</f>
        <v>#REF!</v>
      </c>
      <c r="S10" s="59" t="e">
        <f>'BAR BB - Open rates'!X10</f>
        <v>#REF!</v>
      </c>
      <c r="T10" s="59" t="e">
        <f>'BAR BB - Open rates'!Y10</f>
        <v>#REF!</v>
      </c>
      <c r="U10" s="59" t="e">
        <f>'BAR BB - Open rates'!Z10</f>
        <v>#REF!</v>
      </c>
      <c r="V10" s="59" t="e">
        <f>'BAR BB - Open rates'!AA10</f>
        <v>#REF!</v>
      </c>
      <c r="W10" s="59" t="e">
        <f>'BAR BB - Open rates'!AB10</f>
        <v>#REF!</v>
      </c>
      <c r="X10" s="59" t="e">
        <f>'BAR BB - Open rates'!AC10</f>
        <v>#REF!</v>
      </c>
      <c r="Y10" s="59" t="e">
        <f>'BAR BB - Open rates'!AD10</f>
        <v>#REF!</v>
      </c>
      <c r="Z10" s="59" t="e">
        <f>'BAR BB - Open rates'!AE10</f>
        <v>#REF!</v>
      </c>
      <c r="AA10" s="59" t="e">
        <f>'BAR BB - Open rates'!AZ10</f>
        <v>#REF!</v>
      </c>
      <c r="AB10" s="59" t="e">
        <f>'BAR BB - Open rates'!BA10</f>
        <v>#REF!</v>
      </c>
      <c r="AC10" s="59" t="e">
        <f>'BAR BB - Open rates'!BB10</f>
        <v>#REF!</v>
      </c>
      <c r="AD10" s="59" t="e">
        <f>'BAR BB - Open rates'!BC10</f>
        <v>#REF!</v>
      </c>
      <c r="AE10" s="59" t="e">
        <f>'BAR BB - Open rates'!BD10</f>
        <v>#REF!</v>
      </c>
      <c r="AF10" s="59" t="e">
        <f>'BAR BB - Open rates'!BE10</f>
        <v>#REF!</v>
      </c>
      <c r="AG10" s="59">
        <f>'BAR BB - Open rates'!BF10*0.9</f>
        <v>7830</v>
      </c>
      <c r="AH10" s="59">
        <f>'BAR BB - Open rates'!BG10*0.9</f>
        <v>6570</v>
      </c>
      <c r="AI10" s="59">
        <f>'BAR BB - Open rates'!BH10*0.9</f>
        <v>9810</v>
      </c>
      <c r="AJ10" s="59">
        <f>'BAR BB - Open rates'!BI10*0.9</f>
        <v>6570</v>
      </c>
      <c r="AK10" s="59">
        <f>'BAR BB - Open rates'!BJ10*0.9</f>
        <v>8190</v>
      </c>
      <c r="AL10" s="59">
        <f>'BAR BB - Open rates'!BK10*0.9</f>
        <v>6570</v>
      </c>
      <c r="AM10" s="59" t="e">
        <f>ВВ!#REF!*0.9</f>
        <v>#REF!</v>
      </c>
      <c r="AN10" s="59" t="e">
        <f>ВВ!#REF!*0.9</f>
        <v>#REF!</v>
      </c>
      <c r="AO10" s="59" t="e">
        <f>ВВ!#REF!*0.9</f>
        <v>#REF!</v>
      </c>
      <c r="AP10" s="59" t="e">
        <f>ВВ!#REF!*0.9</f>
        <v>#REF!</v>
      </c>
      <c r="AQ10" s="59" t="e">
        <f>ВВ!#REF!*0.9</f>
        <v>#REF!</v>
      </c>
      <c r="AR10" s="59" t="e">
        <f>ВВ!#REF!*0.9</f>
        <v>#REF!</v>
      </c>
      <c r="AS10" s="59" t="e">
        <f>ВВ!#REF!*0.9</f>
        <v>#REF!</v>
      </c>
      <c r="AT10" s="59" t="e">
        <f>ВВ!#REF!*0.9</f>
        <v>#REF!</v>
      </c>
      <c r="AU10" s="59" t="e">
        <f>ВВ!#REF!*0.9</f>
        <v>#REF!</v>
      </c>
      <c r="AV10" s="59" t="e">
        <f>ВВ!#REF!*0.9</f>
        <v>#REF!</v>
      </c>
      <c r="AW10" s="59" t="e">
        <f>ВВ!#REF!*0.9</f>
        <v>#REF!</v>
      </c>
      <c r="AX10" s="59" t="e">
        <f>ВВ!#REF!*0.9</f>
        <v>#REF!</v>
      </c>
      <c r="AY10" s="59" t="e">
        <f>ВВ!#REF!*0.9</f>
        <v>#REF!</v>
      </c>
      <c r="AZ10" s="59" t="e">
        <f>ВВ!#REF!*0.9</f>
        <v>#REF!</v>
      </c>
      <c r="BA10" s="59" t="e">
        <f>ВВ!#REF!*0.9</f>
        <v>#REF!</v>
      </c>
      <c r="BB10" s="59" t="e">
        <f>ВВ!#REF!*0.9</f>
        <v>#REF!</v>
      </c>
    </row>
    <row r="11" spans="1:54" s="3" customFormat="1" ht="12">
      <c r="A11" s="14">
        <v>2</v>
      </c>
      <c r="B11" s="59" t="e">
        <f>'BAR BB - Open rates'!G11</f>
        <v>#REF!</v>
      </c>
      <c r="C11" s="59" t="e">
        <f>'BAR BB - Open rates'!H11</f>
        <v>#REF!</v>
      </c>
      <c r="D11" s="59" t="e">
        <f>'BAR BB - Open rates'!I11</f>
        <v>#REF!</v>
      </c>
      <c r="E11" s="59" t="e">
        <f>'BAR BB - Open rates'!J11</f>
        <v>#REF!</v>
      </c>
      <c r="F11" s="59" t="e">
        <f>'BAR BB - Open rates'!K11</f>
        <v>#REF!</v>
      </c>
      <c r="G11" s="59" t="e">
        <f>'BAR BB - Open rates'!L11</f>
        <v>#REF!</v>
      </c>
      <c r="H11" s="59" t="e">
        <f>'BAR BB - Open rates'!M11</f>
        <v>#REF!</v>
      </c>
      <c r="I11" s="59" t="e">
        <f>'BAR BB - Open rates'!N11</f>
        <v>#REF!</v>
      </c>
      <c r="J11" s="59" t="e">
        <f>'BAR BB - Open rates'!O11</f>
        <v>#REF!</v>
      </c>
      <c r="K11" s="59" t="e">
        <f>'BAR BB - Open rates'!P11</f>
        <v>#REF!</v>
      </c>
      <c r="L11" s="59" t="e">
        <f>'BAR BB - Open rates'!Q11</f>
        <v>#REF!</v>
      </c>
      <c r="M11" s="59" t="e">
        <f>'BAR BB - Open rates'!R11</f>
        <v>#REF!</v>
      </c>
      <c r="N11" s="59" t="e">
        <f>'BAR BB - Open rates'!S11</f>
        <v>#REF!</v>
      </c>
      <c r="O11" s="59" t="e">
        <f>'BAR BB - Open rates'!T11</f>
        <v>#REF!</v>
      </c>
      <c r="P11" s="59" t="e">
        <f>'BAR BB - Open rates'!U11</f>
        <v>#REF!</v>
      </c>
      <c r="Q11" s="59" t="e">
        <f>'BAR BB - Open rates'!V11</f>
        <v>#REF!</v>
      </c>
      <c r="R11" s="59" t="e">
        <f>'BAR BB - Open rates'!W11</f>
        <v>#REF!</v>
      </c>
      <c r="S11" s="59" t="e">
        <f>'BAR BB - Open rates'!X11</f>
        <v>#REF!</v>
      </c>
      <c r="T11" s="59" t="e">
        <f>'BAR BB - Open rates'!Y11</f>
        <v>#REF!</v>
      </c>
      <c r="U11" s="59" t="e">
        <f>'BAR BB - Open rates'!Z11</f>
        <v>#REF!</v>
      </c>
      <c r="V11" s="59" t="e">
        <f>'BAR BB - Open rates'!AA11</f>
        <v>#REF!</v>
      </c>
      <c r="W11" s="59" t="e">
        <f>'BAR BB - Open rates'!AB11</f>
        <v>#REF!</v>
      </c>
      <c r="X11" s="59" t="e">
        <f>'BAR BB - Open rates'!AC11</f>
        <v>#REF!</v>
      </c>
      <c r="Y11" s="59" t="e">
        <f>'BAR BB - Open rates'!AD11</f>
        <v>#REF!</v>
      </c>
      <c r="Z11" s="59" t="e">
        <f>'BAR BB - Open rates'!AE11</f>
        <v>#REF!</v>
      </c>
      <c r="AA11" s="59" t="e">
        <f>'BAR BB - Open rates'!AZ11</f>
        <v>#REF!</v>
      </c>
      <c r="AB11" s="59" t="e">
        <f>'BAR BB - Open rates'!BA11</f>
        <v>#REF!</v>
      </c>
      <c r="AC11" s="59" t="e">
        <f>'BAR BB - Open rates'!BB11</f>
        <v>#REF!</v>
      </c>
      <c r="AD11" s="59" t="e">
        <f>'BAR BB - Open rates'!BC11</f>
        <v>#REF!</v>
      </c>
      <c r="AE11" s="59" t="e">
        <f>'BAR BB - Open rates'!BD11</f>
        <v>#REF!</v>
      </c>
      <c r="AF11" s="59" t="e">
        <f>'BAR BB - Open rates'!BE11</f>
        <v>#REF!</v>
      </c>
      <c r="AG11" s="59">
        <f>'BAR BB - Open rates'!BF11*0.9</f>
        <v>8730</v>
      </c>
      <c r="AH11" s="59">
        <f>'BAR BB - Open rates'!BG11*0.9</f>
        <v>7470</v>
      </c>
      <c r="AI11" s="59">
        <f>'BAR BB - Open rates'!BH11*0.9</f>
        <v>10710</v>
      </c>
      <c r="AJ11" s="59">
        <f>'BAR BB - Open rates'!BI11*0.9</f>
        <v>7470</v>
      </c>
      <c r="AK11" s="59">
        <f>'BAR BB - Open rates'!BJ11*0.9</f>
        <v>9090</v>
      </c>
      <c r="AL11" s="59">
        <f>'BAR BB - Open rates'!BK11*0.9</f>
        <v>7470</v>
      </c>
      <c r="AM11" s="59" t="e">
        <f>ВВ!#REF!*0.9</f>
        <v>#REF!</v>
      </c>
      <c r="AN11" s="59" t="e">
        <f>ВВ!#REF!*0.9</f>
        <v>#REF!</v>
      </c>
      <c r="AO11" s="59" t="e">
        <f>ВВ!#REF!*0.9</f>
        <v>#REF!</v>
      </c>
      <c r="AP11" s="59" t="e">
        <f>ВВ!#REF!*0.9</f>
        <v>#REF!</v>
      </c>
      <c r="AQ11" s="59" t="e">
        <f>ВВ!#REF!*0.9</f>
        <v>#REF!</v>
      </c>
      <c r="AR11" s="59" t="e">
        <f>ВВ!#REF!*0.9</f>
        <v>#REF!</v>
      </c>
      <c r="AS11" s="59" t="e">
        <f>ВВ!#REF!*0.9</f>
        <v>#REF!</v>
      </c>
      <c r="AT11" s="59" t="e">
        <f>ВВ!#REF!*0.9</f>
        <v>#REF!</v>
      </c>
      <c r="AU11" s="59" t="e">
        <f>ВВ!#REF!*0.9</f>
        <v>#REF!</v>
      </c>
      <c r="AV11" s="59" t="e">
        <f>ВВ!#REF!*0.9</f>
        <v>#REF!</v>
      </c>
      <c r="AW11" s="59" t="e">
        <f>ВВ!#REF!*0.9</f>
        <v>#REF!</v>
      </c>
      <c r="AX11" s="59" t="e">
        <f>ВВ!#REF!*0.9</f>
        <v>#REF!</v>
      </c>
      <c r="AY11" s="59" t="e">
        <f>ВВ!#REF!*0.9</f>
        <v>#REF!</v>
      </c>
      <c r="AZ11" s="59" t="e">
        <f>ВВ!#REF!*0.9</f>
        <v>#REF!</v>
      </c>
      <c r="BA11" s="59" t="e">
        <f>ВВ!#REF!*0.9</f>
        <v>#REF!</v>
      </c>
      <c r="BB11" s="59" t="e">
        <f>ВВ!#REF!*0.9</f>
        <v>#REF!</v>
      </c>
    </row>
    <row r="12" spans="1:54" s="3" customFormat="1" ht="12">
      <c r="A12" s="59" t="s">
        <v>34</v>
      </c>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row>
    <row r="13" spans="1:54" s="3" customFormat="1" ht="12">
      <c r="A13" s="14">
        <v>1</v>
      </c>
      <c r="B13" s="59">
        <f>'BAR BB - Open rates'!G13</f>
        <v>11400</v>
      </c>
      <c r="C13" s="59">
        <f>'BAR BB - Open rates'!H13</f>
        <v>22200</v>
      </c>
      <c r="D13" s="59">
        <f>'BAR BB - Open rates'!I13</f>
        <v>23200</v>
      </c>
      <c r="E13" s="59">
        <f>'BAR BB - Open rates'!J13</f>
        <v>23201</v>
      </c>
      <c r="F13" s="59">
        <f>'BAR BB - Open rates'!K13</f>
        <v>23200</v>
      </c>
      <c r="G13" s="59">
        <f>'BAR BB - Open rates'!L13</f>
        <v>38900</v>
      </c>
      <c r="H13" s="59">
        <f>'BAR BB - Open rates'!M13</f>
        <v>41900</v>
      </c>
      <c r="I13" s="59">
        <f>'BAR BB - Open rates'!N13</f>
        <v>35600</v>
      </c>
      <c r="J13" s="59">
        <f>'BAR BB - Open rates'!O13</f>
        <v>21200</v>
      </c>
      <c r="K13" s="59">
        <f>'BAR BB - Open rates'!P13</f>
        <v>21200</v>
      </c>
      <c r="L13" s="59">
        <f>'BAR BB - Open rates'!Q13</f>
        <v>21500</v>
      </c>
      <c r="M13" s="59">
        <f>'BAR BB - Open rates'!R13</f>
        <v>19300</v>
      </c>
      <c r="N13" s="59">
        <f>'BAR BB - Open rates'!S13</f>
        <v>21500</v>
      </c>
      <c r="O13" s="59">
        <f>'BAR BB - Open rates'!T13</f>
        <v>15600</v>
      </c>
      <c r="P13" s="59">
        <f>'BAR BB - Open rates'!U13</f>
        <v>21500</v>
      </c>
      <c r="Q13" s="59">
        <f>'BAR BB - Open rates'!V13</f>
        <v>23200</v>
      </c>
      <c r="R13" s="59">
        <f>'BAR BB - Open rates'!W13</f>
        <v>21500</v>
      </c>
      <c r="S13" s="59">
        <f>'BAR BB - Open rates'!X13</f>
        <v>23200</v>
      </c>
      <c r="T13" s="59">
        <f>'BAR BB - Open rates'!Y13</f>
        <v>21500</v>
      </c>
      <c r="U13" s="59">
        <f>'BAR BB - Open rates'!Z13</f>
        <v>23200</v>
      </c>
      <c r="V13" s="59">
        <f>'BAR BB - Open rates'!AA13</f>
        <v>26600</v>
      </c>
      <c r="W13" s="59">
        <f>'BAR BB - Open rates'!AB13</f>
        <v>23200</v>
      </c>
      <c r="X13" s="59">
        <f>'BAR BB - Open rates'!AC13</f>
        <v>23200</v>
      </c>
      <c r="Y13" s="59">
        <f>'BAR BB - Open rates'!AD13</f>
        <v>21500</v>
      </c>
      <c r="Z13" s="59">
        <f>'BAR BB - Open rates'!AE13</f>
        <v>17100</v>
      </c>
      <c r="AA13" s="59">
        <f>'BAR BB - Open rates'!AZ13</f>
        <v>7800</v>
      </c>
      <c r="AB13" s="59">
        <f>'BAR BB - Open rates'!BA13</f>
        <v>9600</v>
      </c>
      <c r="AC13" s="59">
        <f>'BAR BB - Open rates'!BB13</f>
        <v>7800</v>
      </c>
      <c r="AD13" s="59">
        <f>'BAR BB - Open rates'!BC13</f>
        <v>11400</v>
      </c>
      <c r="AE13" s="59">
        <f>'BAR BB - Open rates'!BD13</f>
        <v>7800</v>
      </c>
      <c r="AF13" s="59">
        <f>'BAR BB - Open rates'!BE13</f>
        <v>8800</v>
      </c>
      <c r="AG13" s="59">
        <f>'BAR BB - Open rates'!BF13*0.9</f>
        <v>8280</v>
      </c>
      <c r="AH13" s="59">
        <f>'BAR BB - Open rates'!BG13*0.9</f>
        <v>7020</v>
      </c>
      <c r="AI13" s="59">
        <f>'BAR BB - Open rates'!BH13*0.9</f>
        <v>10260</v>
      </c>
      <c r="AJ13" s="59">
        <f>'BAR BB - Open rates'!BI13*0.9</f>
        <v>7020</v>
      </c>
      <c r="AK13" s="59">
        <f>'BAR BB - Open rates'!BJ13*0.9</f>
        <v>8640</v>
      </c>
      <c r="AL13" s="59">
        <f>'BAR BB - Open rates'!BK13*0.9</f>
        <v>7020</v>
      </c>
      <c r="AM13" s="59" t="e">
        <f>ВВ!#REF!*0.9</f>
        <v>#REF!</v>
      </c>
      <c r="AN13" s="59" t="e">
        <f>ВВ!#REF!*0.9</f>
        <v>#REF!</v>
      </c>
      <c r="AO13" s="59" t="e">
        <f>ВВ!#REF!*0.9</f>
        <v>#REF!</v>
      </c>
      <c r="AP13" s="59" t="e">
        <f>ВВ!#REF!*0.9</f>
        <v>#REF!</v>
      </c>
      <c r="AQ13" s="59" t="e">
        <f>ВВ!#REF!*0.9</f>
        <v>#REF!</v>
      </c>
      <c r="AR13" s="59" t="e">
        <f>ВВ!#REF!*0.9</f>
        <v>#REF!</v>
      </c>
      <c r="AS13" s="59" t="e">
        <f>ВВ!#REF!*0.9</f>
        <v>#REF!</v>
      </c>
      <c r="AT13" s="59" t="e">
        <f>ВВ!#REF!*0.9</f>
        <v>#REF!</v>
      </c>
      <c r="AU13" s="59" t="e">
        <f>ВВ!#REF!*0.9</f>
        <v>#REF!</v>
      </c>
      <c r="AV13" s="59" t="e">
        <f>ВВ!#REF!*0.9</f>
        <v>#REF!</v>
      </c>
      <c r="AW13" s="59" t="e">
        <f>ВВ!#REF!*0.9</f>
        <v>#REF!</v>
      </c>
      <c r="AX13" s="59" t="e">
        <f>ВВ!#REF!*0.9</f>
        <v>#REF!</v>
      </c>
      <c r="AY13" s="59" t="e">
        <f>ВВ!#REF!*0.9</f>
        <v>#REF!</v>
      </c>
      <c r="AZ13" s="59" t="e">
        <f>ВВ!#REF!*0.9</f>
        <v>#REF!</v>
      </c>
      <c r="BA13" s="59" t="e">
        <f>ВВ!#REF!*0.9</f>
        <v>#REF!</v>
      </c>
      <c r="BB13" s="59" t="e">
        <f>ВВ!#REF!*0.9</f>
        <v>#REF!</v>
      </c>
    </row>
    <row r="14" spans="1:54" s="3" customFormat="1" ht="12">
      <c r="A14" s="14">
        <v>2</v>
      </c>
      <c r="B14" s="59">
        <f>'BAR BB - Open rates'!G14</f>
        <v>12400</v>
      </c>
      <c r="C14" s="59">
        <f>'BAR BB - Open rates'!H14</f>
        <v>23200</v>
      </c>
      <c r="D14" s="59">
        <f>'BAR BB - Open rates'!I14</f>
        <v>24200</v>
      </c>
      <c r="E14" s="59">
        <f>'BAR BB - Open rates'!J14</f>
        <v>24201</v>
      </c>
      <c r="F14" s="59">
        <f>'BAR BB - Open rates'!K14</f>
        <v>24200</v>
      </c>
      <c r="G14" s="59">
        <f>'BAR BB - Open rates'!L14</f>
        <v>39900</v>
      </c>
      <c r="H14" s="59">
        <f>'BAR BB - Open rates'!M14</f>
        <v>42900</v>
      </c>
      <c r="I14" s="59">
        <f>'BAR BB - Open rates'!N14</f>
        <v>36600</v>
      </c>
      <c r="J14" s="59">
        <f>'BAR BB - Open rates'!O14</f>
        <v>22200</v>
      </c>
      <c r="K14" s="59">
        <f>'BAR BB - Open rates'!P14</f>
        <v>22200</v>
      </c>
      <c r="L14" s="59">
        <f>'BAR BB - Open rates'!Q14</f>
        <v>22500</v>
      </c>
      <c r="M14" s="59">
        <f>'BAR BB - Open rates'!R14</f>
        <v>20300</v>
      </c>
      <c r="N14" s="59">
        <f>'BAR BB - Open rates'!S14</f>
        <v>22500</v>
      </c>
      <c r="O14" s="59">
        <f>'BAR BB - Open rates'!T14</f>
        <v>16600</v>
      </c>
      <c r="P14" s="59">
        <f>'BAR BB - Open rates'!U14</f>
        <v>22500</v>
      </c>
      <c r="Q14" s="59">
        <f>'BAR BB - Open rates'!V14</f>
        <v>24200</v>
      </c>
      <c r="R14" s="59">
        <f>'BAR BB - Open rates'!W14</f>
        <v>22500</v>
      </c>
      <c r="S14" s="59">
        <f>'BAR BB - Open rates'!X14</f>
        <v>24200</v>
      </c>
      <c r="T14" s="59">
        <f>'BAR BB - Open rates'!Y14</f>
        <v>22500</v>
      </c>
      <c r="U14" s="59">
        <f>'BAR BB - Open rates'!Z14</f>
        <v>24200</v>
      </c>
      <c r="V14" s="59">
        <f>'BAR BB - Open rates'!AA14</f>
        <v>27600</v>
      </c>
      <c r="W14" s="59">
        <f>'BAR BB - Open rates'!AB14</f>
        <v>24200</v>
      </c>
      <c r="X14" s="59">
        <f>'BAR BB - Open rates'!AC14</f>
        <v>24200</v>
      </c>
      <c r="Y14" s="59">
        <f>'BAR BB - Open rates'!AD14</f>
        <v>22500</v>
      </c>
      <c r="Z14" s="59">
        <f>'BAR BB - Open rates'!AE14</f>
        <v>18100</v>
      </c>
      <c r="AA14" s="59">
        <f>'BAR BB - Open rates'!AZ14</f>
        <v>8800</v>
      </c>
      <c r="AB14" s="59">
        <f>'BAR BB - Open rates'!BA14</f>
        <v>10600</v>
      </c>
      <c r="AC14" s="59">
        <f>'BAR BB - Open rates'!BB14</f>
        <v>8800</v>
      </c>
      <c r="AD14" s="59">
        <f>'BAR BB - Open rates'!BC14</f>
        <v>12400</v>
      </c>
      <c r="AE14" s="59">
        <f>'BAR BB - Open rates'!BD14</f>
        <v>8800</v>
      </c>
      <c r="AF14" s="59">
        <f>'BAR BB - Open rates'!BE14</f>
        <v>9800</v>
      </c>
      <c r="AG14" s="59">
        <f>'BAR BB - Open rates'!BF14*0.9</f>
        <v>9180</v>
      </c>
      <c r="AH14" s="59">
        <f>'BAR BB - Open rates'!BG14*0.9</f>
        <v>7920</v>
      </c>
      <c r="AI14" s="59">
        <f>'BAR BB - Open rates'!BH14*0.9</f>
        <v>11160</v>
      </c>
      <c r="AJ14" s="59">
        <f>'BAR BB - Open rates'!BI14*0.9</f>
        <v>7920</v>
      </c>
      <c r="AK14" s="59">
        <f>'BAR BB - Open rates'!BJ14*0.9</f>
        <v>9540</v>
      </c>
      <c r="AL14" s="59">
        <f>'BAR BB - Open rates'!BK14*0.9</f>
        <v>7920</v>
      </c>
      <c r="AM14" s="59" t="e">
        <f>ВВ!#REF!*0.9</f>
        <v>#REF!</v>
      </c>
      <c r="AN14" s="59" t="e">
        <f>ВВ!#REF!*0.9</f>
        <v>#REF!</v>
      </c>
      <c r="AO14" s="59" t="e">
        <f>ВВ!#REF!*0.9</f>
        <v>#REF!</v>
      </c>
      <c r="AP14" s="59" t="e">
        <f>ВВ!#REF!*0.9</f>
        <v>#REF!</v>
      </c>
      <c r="AQ14" s="59" t="e">
        <f>ВВ!#REF!*0.9</f>
        <v>#REF!</v>
      </c>
      <c r="AR14" s="59" t="e">
        <f>ВВ!#REF!*0.9</f>
        <v>#REF!</v>
      </c>
      <c r="AS14" s="59" t="e">
        <f>ВВ!#REF!*0.9</f>
        <v>#REF!</v>
      </c>
      <c r="AT14" s="59" t="e">
        <f>ВВ!#REF!*0.9</f>
        <v>#REF!</v>
      </c>
      <c r="AU14" s="59" t="e">
        <f>ВВ!#REF!*0.9</f>
        <v>#REF!</v>
      </c>
      <c r="AV14" s="59" t="e">
        <f>ВВ!#REF!*0.9</f>
        <v>#REF!</v>
      </c>
      <c r="AW14" s="59" t="e">
        <f>ВВ!#REF!*0.9</f>
        <v>#REF!</v>
      </c>
      <c r="AX14" s="59" t="e">
        <f>ВВ!#REF!*0.9</f>
        <v>#REF!</v>
      </c>
      <c r="AY14" s="59" t="e">
        <f>ВВ!#REF!*0.9</f>
        <v>#REF!</v>
      </c>
      <c r="AZ14" s="59" t="e">
        <f>ВВ!#REF!*0.9</f>
        <v>#REF!</v>
      </c>
      <c r="BA14" s="59" t="e">
        <f>ВВ!#REF!*0.9</f>
        <v>#REF!</v>
      </c>
      <c r="BB14" s="59" t="e">
        <f>ВВ!#REF!*0.9</f>
        <v>#REF!</v>
      </c>
    </row>
    <row r="15" spans="1:54" s="3" customFormat="1" ht="12">
      <c r="A15" s="59" t="s">
        <v>35</v>
      </c>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row>
    <row r="16" spans="1:54" s="3" customFormat="1" ht="12">
      <c r="A16" s="14" t="s">
        <v>36</v>
      </c>
      <c r="B16" s="59">
        <f>'BAR BB - Open rates'!G16</f>
        <v>15000</v>
      </c>
      <c r="C16" s="59">
        <f>'BAR BB - Open rates'!H16</f>
        <v>25800</v>
      </c>
      <c r="D16" s="59">
        <f>'BAR BB - Open rates'!I16</f>
        <v>26800</v>
      </c>
      <c r="E16" s="59">
        <f>'BAR BB - Open rates'!J16</f>
        <v>26801</v>
      </c>
      <c r="F16" s="59">
        <f>'BAR BB - Open rates'!K16</f>
        <v>26800</v>
      </c>
      <c r="G16" s="59">
        <f>'BAR BB - Open rates'!L16</f>
        <v>42500</v>
      </c>
      <c r="H16" s="59">
        <f>'BAR BB - Open rates'!M16</f>
        <v>45500</v>
      </c>
      <c r="I16" s="59">
        <f>'BAR BB - Open rates'!N16</f>
        <v>39200</v>
      </c>
      <c r="J16" s="59">
        <f>'BAR BB - Open rates'!O16</f>
        <v>24800</v>
      </c>
      <c r="K16" s="59">
        <f>'BAR BB - Open rates'!P16</f>
        <v>24800</v>
      </c>
      <c r="L16" s="59">
        <f>'BAR BB - Open rates'!Q16</f>
        <v>25100</v>
      </c>
      <c r="M16" s="59">
        <f>'BAR BB - Open rates'!R16</f>
        <v>22900</v>
      </c>
      <c r="N16" s="59">
        <f>'BAR BB - Open rates'!S16</f>
        <v>25100</v>
      </c>
      <c r="O16" s="59">
        <f>'BAR BB - Open rates'!T16</f>
        <v>19200</v>
      </c>
      <c r="P16" s="59">
        <f>'BAR BB - Open rates'!U16</f>
        <v>25100</v>
      </c>
      <c r="Q16" s="59">
        <f>'BAR BB - Open rates'!V16</f>
        <v>26800</v>
      </c>
      <c r="R16" s="59">
        <f>'BAR BB - Open rates'!W16</f>
        <v>25100</v>
      </c>
      <c r="S16" s="59">
        <f>'BAR BB - Open rates'!X16</f>
        <v>26800</v>
      </c>
      <c r="T16" s="59">
        <f>'BAR BB - Open rates'!Y16</f>
        <v>25100</v>
      </c>
      <c r="U16" s="59">
        <f>'BAR BB - Open rates'!Z16</f>
        <v>26800</v>
      </c>
      <c r="V16" s="59">
        <f>'BAR BB - Open rates'!AA16</f>
        <v>30200</v>
      </c>
      <c r="W16" s="59">
        <f>'BAR BB - Open rates'!AB16</f>
        <v>26800</v>
      </c>
      <c r="X16" s="59">
        <f>'BAR BB - Open rates'!AC16</f>
        <v>26800</v>
      </c>
      <c r="Y16" s="59">
        <f>'BAR BB - Open rates'!AD16</f>
        <v>25100</v>
      </c>
      <c r="Z16" s="59">
        <f>'BAR BB - Open rates'!AE16</f>
        <v>20700</v>
      </c>
      <c r="AA16" s="59">
        <f>'BAR BB - Open rates'!AZ16</f>
        <v>11400</v>
      </c>
      <c r="AB16" s="59">
        <f>'BAR BB - Open rates'!BA16</f>
        <v>13200</v>
      </c>
      <c r="AC16" s="59">
        <f>'BAR BB - Open rates'!BB16</f>
        <v>11400</v>
      </c>
      <c r="AD16" s="59">
        <f>'BAR BB - Open rates'!BC16</f>
        <v>15000</v>
      </c>
      <c r="AE16" s="59">
        <f>'BAR BB - Open rates'!BD16</f>
        <v>11400</v>
      </c>
      <c r="AF16" s="59">
        <f>'BAR BB - Open rates'!BE16</f>
        <v>12400</v>
      </c>
      <c r="AG16" s="59">
        <f>'BAR BB - Open rates'!BF16*0.9</f>
        <v>11520</v>
      </c>
      <c r="AH16" s="59">
        <f>'BAR BB - Open rates'!BG16*0.9</f>
        <v>10260</v>
      </c>
      <c r="AI16" s="59">
        <f>'BAR BB - Open rates'!BH16*0.9</f>
        <v>13500</v>
      </c>
      <c r="AJ16" s="59">
        <f>'BAR BB - Open rates'!BI16*0.9</f>
        <v>10260</v>
      </c>
      <c r="AK16" s="59">
        <f>'BAR BB - Open rates'!BJ16*0.9</f>
        <v>11880</v>
      </c>
      <c r="AL16" s="59">
        <f>'BAR BB - Open rates'!BK16*0.9</f>
        <v>10260</v>
      </c>
      <c r="AM16" s="59" t="e">
        <f>ВВ!#REF!*0.9</f>
        <v>#REF!</v>
      </c>
      <c r="AN16" s="59" t="e">
        <f>ВВ!#REF!*0.9</f>
        <v>#REF!</v>
      </c>
      <c r="AO16" s="59" t="e">
        <f>ВВ!#REF!*0.9</f>
        <v>#REF!</v>
      </c>
      <c r="AP16" s="59" t="e">
        <f>ВВ!#REF!*0.9</f>
        <v>#REF!</v>
      </c>
      <c r="AQ16" s="59" t="e">
        <f>ВВ!#REF!*0.9</f>
        <v>#REF!</v>
      </c>
      <c r="AR16" s="59" t="e">
        <f>ВВ!#REF!*0.9</f>
        <v>#REF!</v>
      </c>
      <c r="AS16" s="59" t="e">
        <f>ВВ!#REF!*0.9</f>
        <v>#REF!</v>
      </c>
      <c r="AT16" s="59" t="e">
        <f>ВВ!#REF!*0.9</f>
        <v>#REF!</v>
      </c>
      <c r="AU16" s="59" t="e">
        <f>ВВ!#REF!*0.9</f>
        <v>#REF!</v>
      </c>
      <c r="AV16" s="59" t="e">
        <f>ВВ!#REF!*0.9</f>
        <v>#REF!</v>
      </c>
      <c r="AW16" s="59" t="e">
        <f>ВВ!#REF!*0.9</f>
        <v>#REF!</v>
      </c>
      <c r="AX16" s="59" t="e">
        <f>ВВ!#REF!*0.9</f>
        <v>#REF!</v>
      </c>
      <c r="AY16" s="59" t="e">
        <f>ВВ!#REF!*0.9</f>
        <v>#REF!</v>
      </c>
      <c r="AZ16" s="59" t="e">
        <f>ВВ!#REF!*0.9</f>
        <v>#REF!</v>
      </c>
      <c r="BA16" s="59" t="e">
        <f>ВВ!#REF!*0.9</f>
        <v>#REF!</v>
      </c>
      <c r="BB16" s="59" t="e">
        <f>ВВ!#REF!*0.9</f>
        <v>#REF!</v>
      </c>
    </row>
    <row r="18" spans="1:54" s="124" customFormat="1" ht="12.75">
      <c r="A18" s="126" t="s">
        <v>187</v>
      </c>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row>
    <row r="19" spans="1:54" s="124" customFormat="1" ht="12.75">
      <c r="A19" s="85" t="s">
        <v>124</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54" ht="28.5" customHeight="1">
      <c r="A20" s="10" t="s">
        <v>2</v>
      </c>
      <c r="B20" s="27" t="e">
        <f>#REF!</f>
        <v>#REF!</v>
      </c>
      <c r="C20" s="27" t="e">
        <f>#REF!</f>
        <v>#REF!</v>
      </c>
      <c r="D20" s="27" t="e">
        <f>#REF!</f>
        <v>#REF!</v>
      </c>
      <c r="E20" s="27" t="e">
        <f>#REF!</f>
        <v>#REF!</v>
      </c>
      <c r="F20" s="27" t="e">
        <f>#REF!</f>
        <v>#REF!</v>
      </c>
      <c r="G20" s="27" t="e">
        <f>#REF!</f>
        <v>#REF!</v>
      </c>
      <c r="H20" s="27" t="e">
        <f>#REF!</f>
        <v>#REF!</v>
      </c>
      <c r="I20" s="27" t="e">
        <f>#REF!</f>
        <v>#REF!</v>
      </c>
      <c r="J20" s="27" t="e">
        <f>#REF!</f>
        <v>#REF!</v>
      </c>
      <c r="K20" s="27" t="e">
        <f>#REF!</f>
        <v>#REF!</v>
      </c>
      <c r="L20" s="27" t="e">
        <f>#REF!</f>
        <v>#REF!</v>
      </c>
      <c r="M20" s="27" t="e">
        <f>#REF!</f>
        <v>#REF!</v>
      </c>
      <c r="N20" s="27" t="e">
        <f>#REF!</f>
        <v>#REF!</v>
      </c>
      <c r="O20" s="27" t="e">
        <f>#REF!</f>
        <v>#REF!</v>
      </c>
      <c r="P20" s="27" t="e">
        <f>#REF!</f>
        <v>#REF!</v>
      </c>
      <c r="Q20" s="27" t="e">
        <f>#REF!</f>
        <v>#REF!</v>
      </c>
      <c r="R20" s="27" t="e">
        <f>#REF!</f>
        <v>#REF!</v>
      </c>
      <c r="S20" s="27" t="e">
        <f>#REF!</f>
        <v>#REF!</v>
      </c>
      <c r="T20" s="27" t="e">
        <f>#REF!</f>
        <v>#REF!</v>
      </c>
      <c r="U20" s="27" t="e">
        <f>#REF!</f>
        <v>#REF!</v>
      </c>
      <c r="V20" s="27" t="e">
        <f>#REF!</f>
        <v>#REF!</v>
      </c>
      <c r="W20" s="27" t="e">
        <f>#REF!</f>
        <v>#REF!</v>
      </c>
      <c r="X20" s="27" t="e">
        <f>#REF!</f>
        <v>#REF!</v>
      </c>
      <c r="Y20" s="53" t="e">
        <f>#REF!</f>
        <v>#REF!</v>
      </c>
      <c r="Z20" s="54" t="e">
        <f>#REF!</f>
        <v>#REF!</v>
      </c>
      <c r="AA20" s="54" t="e">
        <f>#REF!</f>
        <v>#REF!</v>
      </c>
      <c r="AB20" s="54" t="e">
        <f>#REF!</f>
        <v>#REF!</v>
      </c>
      <c r="AC20" s="54" t="e">
        <f>#REF!</f>
        <v>#REF!</v>
      </c>
      <c r="AD20" s="54" t="e">
        <f>#REF!</f>
        <v>#REF!</v>
      </c>
      <c r="AE20" s="54" t="e">
        <f>#REF!</f>
        <v>#REF!</v>
      </c>
      <c r="AF20" s="54" t="e">
        <f>#REF!</f>
        <v>#REF!</v>
      </c>
      <c r="AG20" s="54" t="e">
        <f>#REF!</f>
        <v>#REF!</v>
      </c>
      <c r="AH20" s="54" t="e">
        <f>#REF!</f>
        <v>#REF!</v>
      </c>
      <c r="AI20" s="54" t="e">
        <f>#REF!</f>
        <v>#REF!</v>
      </c>
      <c r="AJ20" s="54" t="e">
        <f>#REF!</f>
        <v>#REF!</v>
      </c>
      <c r="AK20" s="54" t="e">
        <f>#REF!</f>
        <v>#REF!</v>
      </c>
      <c r="AL20" s="54" t="e">
        <f>#REF!</f>
        <v>#REF!</v>
      </c>
      <c r="AM20" s="54" t="e">
        <f>AM4</f>
        <v>#REF!</v>
      </c>
      <c r="AN20" s="54" t="e">
        <f t="shared" ref="AN20:AO20" si="0">AN4</f>
        <v>#REF!</v>
      </c>
      <c r="AO20" s="54" t="e">
        <f t="shared" si="0"/>
        <v>#REF!</v>
      </c>
      <c r="AP20" s="54" t="e">
        <f t="shared" ref="AP20:AT20" si="1">AP4</f>
        <v>#REF!</v>
      </c>
      <c r="AQ20" s="54" t="e">
        <f t="shared" si="1"/>
        <v>#REF!</v>
      </c>
      <c r="AR20" s="54" t="e">
        <f t="shared" si="1"/>
        <v>#REF!</v>
      </c>
      <c r="AS20" s="54" t="e">
        <f t="shared" si="1"/>
        <v>#REF!</v>
      </c>
      <c r="AT20" s="54" t="e">
        <f t="shared" si="1"/>
        <v>#REF!</v>
      </c>
      <c r="AU20" s="54" t="e">
        <f t="shared" ref="AU20" si="2">AU4</f>
        <v>#REF!</v>
      </c>
      <c r="AV20" s="54" t="e">
        <f t="shared" ref="AV20:BB20" si="3">AV4</f>
        <v>#REF!</v>
      </c>
      <c r="AW20" s="54" t="e">
        <f t="shared" si="3"/>
        <v>#REF!</v>
      </c>
      <c r="AX20" s="54"/>
      <c r="AY20" s="54" t="e">
        <f t="shared" si="3"/>
        <v>#REF!</v>
      </c>
      <c r="AZ20" s="54" t="e">
        <f t="shared" si="3"/>
        <v>#REF!</v>
      </c>
      <c r="BA20" s="54" t="e">
        <f t="shared" si="3"/>
        <v>#REF!</v>
      </c>
      <c r="BB20" s="54" t="e">
        <f t="shared" si="3"/>
        <v>#REF!</v>
      </c>
    </row>
    <row r="21" spans="1:54">
      <c r="A21" s="10"/>
      <c r="B21" s="28"/>
      <c r="C21" s="28"/>
      <c r="D21" s="28"/>
      <c r="E21" s="28"/>
      <c r="F21" s="28"/>
      <c r="G21" s="28"/>
      <c r="H21" s="28"/>
      <c r="I21" s="28"/>
      <c r="J21" s="28"/>
      <c r="K21" s="28"/>
      <c r="L21" s="28"/>
      <c r="M21" s="28"/>
      <c r="N21" s="28"/>
      <c r="O21" s="28"/>
      <c r="P21" s="28"/>
      <c r="Q21" s="28"/>
      <c r="R21" s="28"/>
      <c r="S21" s="28"/>
      <c r="T21" s="28"/>
      <c r="U21" s="28"/>
      <c r="V21" s="28"/>
      <c r="W21" s="28"/>
      <c r="X21" s="28"/>
      <c r="Y21" s="28"/>
      <c r="Z21" s="54" t="e">
        <f>#REF!</f>
        <v>#REF!</v>
      </c>
      <c r="AA21" s="54" t="e">
        <f>#REF!</f>
        <v>#REF!</v>
      </c>
      <c r="AB21" s="54" t="e">
        <f>#REF!</f>
        <v>#REF!</v>
      </c>
      <c r="AC21" s="54" t="e">
        <f>#REF!</f>
        <v>#REF!</v>
      </c>
      <c r="AD21" s="54" t="e">
        <f>#REF!</f>
        <v>#REF!</v>
      </c>
      <c r="AE21" s="54" t="e">
        <f>#REF!</f>
        <v>#REF!</v>
      </c>
      <c r="AF21" s="54" t="e">
        <f>#REF!</f>
        <v>#REF!</v>
      </c>
      <c r="AG21" s="54" t="e">
        <f>#REF!</f>
        <v>#REF!</v>
      </c>
      <c r="AH21" s="54" t="e">
        <f>#REF!</f>
        <v>#REF!</v>
      </c>
      <c r="AI21" s="54" t="e">
        <f>#REF!</f>
        <v>#REF!</v>
      </c>
      <c r="AJ21" s="54" t="e">
        <f>#REF!</f>
        <v>#REF!</v>
      </c>
      <c r="AK21" s="54" t="e">
        <f>#REF!</f>
        <v>#REF!</v>
      </c>
      <c r="AL21" s="54" t="e">
        <f>#REF!</f>
        <v>#REF!</v>
      </c>
      <c r="AM21" s="54" t="e">
        <f>AM5</f>
        <v>#REF!</v>
      </c>
      <c r="AN21" s="54" t="e">
        <f t="shared" ref="AN21:AO21" si="4">AN5</f>
        <v>#REF!</v>
      </c>
      <c r="AO21" s="54" t="e">
        <f t="shared" si="4"/>
        <v>#REF!</v>
      </c>
      <c r="AP21" s="54" t="e">
        <f t="shared" ref="AP21:AT21" si="5">AP5</f>
        <v>#REF!</v>
      </c>
      <c r="AQ21" s="54" t="e">
        <f t="shared" si="5"/>
        <v>#REF!</v>
      </c>
      <c r="AR21" s="54" t="e">
        <f t="shared" si="5"/>
        <v>#REF!</v>
      </c>
      <c r="AS21" s="54" t="e">
        <f t="shared" si="5"/>
        <v>#REF!</v>
      </c>
      <c r="AT21" s="54" t="e">
        <f t="shared" si="5"/>
        <v>#REF!</v>
      </c>
      <c r="AU21" s="54" t="e">
        <f t="shared" ref="AU21" si="6">AU5</f>
        <v>#REF!</v>
      </c>
      <c r="AV21" s="54" t="e">
        <f t="shared" ref="AV21:BB21" si="7">AV5</f>
        <v>#REF!</v>
      </c>
      <c r="AW21" s="54" t="e">
        <f t="shared" si="7"/>
        <v>#REF!</v>
      </c>
      <c r="AX21" s="54" t="e">
        <f t="shared" si="7"/>
        <v>#REF!</v>
      </c>
      <c r="AY21" s="54" t="e">
        <f t="shared" si="7"/>
        <v>#REF!</v>
      </c>
      <c r="AZ21" s="54" t="e">
        <f t="shared" si="7"/>
        <v>#REF!</v>
      </c>
      <c r="BA21" s="54" t="e">
        <f t="shared" si="7"/>
        <v>#REF!</v>
      </c>
      <c r="BB21" s="54" t="e">
        <f t="shared" si="7"/>
        <v>#REF!</v>
      </c>
    </row>
    <row r="22" spans="1:54" s="3" customFormat="1" ht="12">
      <c r="A22" s="59" t="s">
        <v>32</v>
      </c>
    </row>
    <row r="23" spans="1:54" s="3" customFormat="1" ht="12">
      <c r="A23" s="14">
        <v>1</v>
      </c>
      <c r="B23" s="29" t="e">
        <f>#REF!*0.87</f>
        <v>#REF!</v>
      </c>
      <c r="C23" s="29" t="e">
        <f>#REF!*0.87</f>
        <v>#REF!</v>
      </c>
      <c r="D23" s="29" t="e">
        <f>#REF!*0.87</f>
        <v>#REF!</v>
      </c>
      <c r="E23" s="29" t="e">
        <f>#REF!*0.87</f>
        <v>#REF!</v>
      </c>
      <c r="F23" s="29" t="e">
        <f>#REF!*0.87</f>
        <v>#REF!</v>
      </c>
      <c r="G23" s="29" t="e">
        <f>#REF!*0.87</f>
        <v>#REF!</v>
      </c>
      <c r="H23" s="29" t="e">
        <f>#REF!*0.87</f>
        <v>#REF!</v>
      </c>
      <c r="I23" s="29" t="e">
        <f>#REF!*0.87</f>
        <v>#REF!</v>
      </c>
      <c r="J23" s="29" t="e">
        <f>#REF!*0.87</f>
        <v>#REF!</v>
      </c>
      <c r="K23" s="29" t="e">
        <f>#REF!*0.87</f>
        <v>#REF!</v>
      </c>
      <c r="L23" s="29" t="e">
        <f>#REF!*0.87</f>
        <v>#REF!</v>
      </c>
      <c r="M23" s="29" t="e">
        <f>#REF!*0.87</f>
        <v>#REF!</v>
      </c>
      <c r="N23" s="29" t="e">
        <f>#REF!*0.87</f>
        <v>#REF!</v>
      </c>
      <c r="O23" s="29" t="e">
        <f>#REF!*0.87</f>
        <v>#REF!</v>
      </c>
      <c r="P23" s="29" t="e">
        <f>#REF!*0.87</f>
        <v>#REF!</v>
      </c>
      <c r="Q23" s="29" t="e">
        <f>#REF!*0.87</f>
        <v>#REF!</v>
      </c>
      <c r="R23" s="29" t="e">
        <f>#REF!*0.87</f>
        <v>#REF!</v>
      </c>
      <c r="S23" s="29" t="e">
        <f>#REF!*0.87</f>
        <v>#REF!</v>
      </c>
      <c r="T23" s="29" t="e">
        <f>#REF!*0.87</f>
        <v>#REF!</v>
      </c>
      <c r="U23" s="29" t="e">
        <f>#REF!*0.87</f>
        <v>#REF!</v>
      </c>
      <c r="V23" s="29" t="e">
        <f>#REF!*0.87</f>
        <v>#REF!</v>
      </c>
      <c r="W23" s="29" t="e">
        <f>#REF!*0.87</f>
        <v>#REF!</v>
      </c>
      <c r="X23" s="29" t="e">
        <f>#REF!*0.87</f>
        <v>#REF!</v>
      </c>
      <c r="Y23" s="29" t="e">
        <f>#REF!*0.87</f>
        <v>#REF!</v>
      </c>
      <c r="Z23" s="29" t="e">
        <f>#REF!*0.87</f>
        <v>#REF!</v>
      </c>
      <c r="AA23" s="29" t="e">
        <f>#REF!*0.87</f>
        <v>#REF!</v>
      </c>
      <c r="AB23" s="29" t="e">
        <f>#REF!*0.87</f>
        <v>#REF!</v>
      </c>
      <c r="AC23" s="29" t="e">
        <f>ROUNDUP(#REF!*0.87,)</f>
        <v>#REF!</v>
      </c>
      <c r="AD23" s="29" t="e">
        <f>ROUNDUP(#REF!*0.87,)</f>
        <v>#REF!</v>
      </c>
      <c r="AE23" s="29" t="e">
        <f>ROUNDUP(#REF!*0.87,)</f>
        <v>#REF!</v>
      </c>
      <c r="AF23" s="29" t="e">
        <f>ROUNDUP(#REF!*0.87,)</f>
        <v>#REF!</v>
      </c>
      <c r="AG23" s="29">
        <f t="shared" ref="AG23:AL23" si="8">AG7*0.87</f>
        <v>5872.5</v>
      </c>
      <c r="AH23" s="29">
        <f t="shared" si="8"/>
        <v>4776.3</v>
      </c>
      <c r="AI23" s="29">
        <f t="shared" si="8"/>
        <v>7595.1</v>
      </c>
      <c r="AJ23" s="29">
        <f t="shared" si="8"/>
        <v>4776.3</v>
      </c>
      <c r="AK23" s="29">
        <f t="shared" si="8"/>
        <v>6185.7</v>
      </c>
      <c r="AL23" s="29">
        <f t="shared" si="8"/>
        <v>4776.3</v>
      </c>
      <c r="AM23" s="29" t="e">
        <f>AM7*0.9</f>
        <v>#REF!</v>
      </c>
      <c r="AN23" s="29" t="e">
        <f t="shared" ref="AN23:AO23" si="9">AN7*0.9</f>
        <v>#REF!</v>
      </c>
      <c r="AO23" s="29" t="e">
        <f t="shared" si="9"/>
        <v>#REF!</v>
      </c>
      <c r="AP23" s="29" t="e">
        <f t="shared" ref="AP23:AT23" si="10">AP7*0.9</f>
        <v>#REF!</v>
      </c>
      <c r="AQ23" s="29" t="e">
        <f t="shared" si="10"/>
        <v>#REF!</v>
      </c>
      <c r="AR23" s="29" t="e">
        <f t="shared" si="10"/>
        <v>#REF!</v>
      </c>
      <c r="AS23" s="29" t="e">
        <f t="shared" si="10"/>
        <v>#REF!</v>
      </c>
      <c r="AT23" s="29" t="e">
        <f t="shared" si="10"/>
        <v>#REF!</v>
      </c>
      <c r="AU23" s="29" t="e">
        <f t="shared" ref="AU23" si="11">AU7*0.9</f>
        <v>#REF!</v>
      </c>
      <c r="AV23" s="29" t="e">
        <f t="shared" ref="AV23:BB23" si="12">AV7*0.9</f>
        <v>#REF!</v>
      </c>
      <c r="AW23" s="29" t="e">
        <f t="shared" si="12"/>
        <v>#REF!</v>
      </c>
      <c r="AX23" s="29" t="e">
        <f t="shared" si="12"/>
        <v>#REF!</v>
      </c>
      <c r="AY23" s="29" t="e">
        <f t="shared" si="12"/>
        <v>#REF!</v>
      </c>
      <c r="AZ23" s="29" t="e">
        <f t="shared" si="12"/>
        <v>#REF!</v>
      </c>
      <c r="BA23" s="29" t="e">
        <f t="shared" si="12"/>
        <v>#REF!</v>
      </c>
      <c r="BB23" s="29" t="e">
        <f t="shared" si="12"/>
        <v>#REF!</v>
      </c>
    </row>
    <row r="24" spans="1:54" s="3" customFormat="1" ht="12">
      <c r="A24" s="14">
        <v>2</v>
      </c>
      <c r="B24" s="29" t="e">
        <f>#REF!*0.87</f>
        <v>#REF!</v>
      </c>
      <c r="C24" s="29" t="e">
        <f>#REF!*0.87</f>
        <v>#REF!</v>
      </c>
      <c r="D24" s="29" t="e">
        <f>#REF!*0.87</f>
        <v>#REF!</v>
      </c>
      <c r="E24" s="29" t="e">
        <f>#REF!*0.87</f>
        <v>#REF!</v>
      </c>
      <c r="F24" s="29" t="e">
        <f>#REF!*0.87</f>
        <v>#REF!</v>
      </c>
      <c r="G24" s="29" t="e">
        <f>#REF!*0.87</f>
        <v>#REF!</v>
      </c>
      <c r="H24" s="29" t="e">
        <f>#REF!*0.87</f>
        <v>#REF!</v>
      </c>
      <c r="I24" s="29" t="e">
        <f>#REF!*0.87</f>
        <v>#REF!</v>
      </c>
      <c r="J24" s="29" t="e">
        <f>#REF!*0.87</f>
        <v>#REF!</v>
      </c>
      <c r="K24" s="29" t="e">
        <f>#REF!*0.87</f>
        <v>#REF!</v>
      </c>
      <c r="L24" s="29" t="e">
        <f>#REF!*0.87</f>
        <v>#REF!</v>
      </c>
      <c r="M24" s="29" t="e">
        <f>#REF!*0.87</f>
        <v>#REF!</v>
      </c>
      <c r="N24" s="29" t="e">
        <f>#REF!*0.87</f>
        <v>#REF!</v>
      </c>
      <c r="O24" s="29" t="e">
        <f>#REF!*0.87</f>
        <v>#REF!</v>
      </c>
      <c r="P24" s="29" t="e">
        <f>#REF!*0.87</f>
        <v>#REF!</v>
      </c>
      <c r="Q24" s="29" t="e">
        <f>#REF!*0.87</f>
        <v>#REF!</v>
      </c>
      <c r="R24" s="29" t="e">
        <f>#REF!*0.87</f>
        <v>#REF!</v>
      </c>
      <c r="S24" s="29" t="e">
        <f>#REF!*0.87</f>
        <v>#REF!</v>
      </c>
      <c r="T24" s="29" t="e">
        <f>#REF!*0.87</f>
        <v>#REF!</v>
      </c>
      <c r="U24" s="29" t="e">
        <f>#REF!*0.87</f>
        <v>#REF!</v>
      </c>
      <c r="V24" s="29" t="e">
        <f>#REF!*0.87</f>
        <v>#REF!</v>
      </c>
      <c r="W24" s="29" t="e">
        <f>#REF!*0.87</f>
        <v>#REF!</v>
      </c>
      <c r="X24" s="29" t="e">
        <f>#REF!*0.87</f>
        <v>#REF!</v>
      </c>
      <c r="Y24" s="29" t="e">
        <f>#REF!*0.87</f>
        <v>#REF!</v>
      </c>
      <c r="Z24" s="29" t="e">
        <f>#REF!*0.87</f>
        <v>#REF!</v>
      </c>
      <c r="AA24" s="29" t="e">
        <f>#REF!*0.87</f>
        <v>#REF!</v>
      </c>
      <c r="AB24" s="29" t="e">
        <f>#REF!*0.87</f>
        <v>#REF!</v>
      </c>
      <c r="AC24" s="29" t="e">
        <f>ROUNDUP(#REF!*0.87,)</f>
        <v>#REF!</v>
      </c>
      <c r="AD24" s="29" t="e">
        <f>ROUNDUP(#REF!*0.87,)</f>
        <v>#REF!</v>
      </c>
      <c r="AE24" s="29" t="e">
        <f>ROUNDUP(#REF!*0.87,)</f>
        <v>#REF!</v>
      </c>
      <c r="AF24" s="29" t="e">
        <f>ROUNDUP(#REF!*0.87,)</f>
        <v>#REF!</v>
      </c>
      <c r="AG24" s="29">
        <f t="shared" ref="AG24:AL24" si="13">AG8*0.87</f>
        <v>6655.5</v>
      </c>
      <c r="AH24" s="29">
        <f t="shared" si="13"/>
        <v>5559.3</v>
      </c>
      <c r="AI24" s="29">
        <f t="shared" si="13"/>
        <v>8378.1</v>
      </c>
      <c r="AJ24" s="29">
        <f t="shared" si="13"/>
        <v>5559.3</v>
      </c>
      <c r="AK24" s="29">
        <f t="shared" si="13"/>
        <v>6968.7</v>
      </c>
      <c r="AL24" s="29">
        <f t="shared" si="13"/>
        <v>5559.3</v>
      </c>
      <c r="AM24" s="29" t="e">
        <f t="shared" ref="AM24" si="14">AM8*0.9</f>
        <v>#REF!</v>
      </c>
      <c r="AN24" s="29" t="e">
        <f t="shared" ref="AN24:AO24" si="15">AN8*0.9</f>
        <v>#REF!</v>
      </c>
      <c r="AO24" s="29" t="e">
        <f t="shared" si="15"/>
        <v>#REF!</v>
      </c>
      <c r="AP24" s="29" t="e">
        <f t="shared" ref="AP24:AT24" si="16">AP8*0.9</f>
        <v>#REF!</v>
      </c>
      <c r="AQ24" s="29" t="e">
        <f t="shared" si="16"/>
        <v>#REF!</v>
      </c>
      <c r="AR24" s="29" t="e">
        <f t="shared" si="16"/>
        <v>#REF!</v>
      </c>
      <c r="AS24" s="29" t="e">
        <f t="shared" si="16"/>
        <v>#REF!</v>
      </c>
      <c r="AT24" s="29" t="e">
        <f t="shared" si="16"/>
        <v>#REF!</v>
      </c>
      <c r="AU24" s="29" t="e">
        <f t="shared" ref="AU24" si="17">AU8*0.9</f>
        <v>#REF!</v>
      </c>
      <c r="AV24" s="29" t="e">
        <f t="shared" ref="AV24:BB24" si="18">AV8*0.9</f>
        <v>#REF!</v>
      </c>
      <c r="AW24" s="29" t="e">
        <f t="shared" si="18"/>
        <v>#REF!</v>
      </c>
      <c r="AX24" s="29" t="e">
        <f t="shared" si="18"/>
        <v>#REF!</v>
      </c>
      <c r="AY24" s="29" t="e">
        <f t="shared" si="18"/>
        <v>#REF!</v>
      </c>
      <c r="AZ24" s="29" t="e">
        <f t="shared" si="18"/>
        <v>#REF!</v>
      </c>
      <c r="BA24" s="29" t="e">
        <f t="shared" si="18"/>
        <v>#REF!</v>
      </c>
      <c r="BB24" s="29" t="e">
        <f t="shared" si="18"/>
        <v>#REF!</v>
      </c>
    </row>
    <row r="25" spans="1:54" s="3" customFormat="1" ht="12">
      <c r="A25" s="59" t="s">
        <v>252</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row>
    <row r="26" spans="1:54" s="3" customFormat="1" ht="12">
      <c r="A26" s="14">
        <v>1</v>
      </c>
      <c r="B26" s="29" t="e">
        <f>#REF!*0.87</f>
        <v>#REF!</v>
      </c>
      <c r="C26" s="29" t="e">
        <f>#REF!*0.87</f>
        <v>#REF!</v>
      </c>
      <c r="D26" s="29" t="e">
        <f>#REF!*0.87</f>
        <v>#REF!</v>
      </c>
      <c r="E26" s="29" t="e">
        <f>#REF!*0.87</f>
        <v>#REF!</v>
      </c>
      <c r="F26" s="29" t="e">
        <f>#REF!*0.87</f>
        <v>#REF!</v>
      </c>
      <c r="G26" s="29" t="e">
        <f>#REF!*0.87</f>
        <v>#REF!</v>
      </c>
      <c r="H26" s="29" t="e">
        <f>#REF!*0.87</f>
        <v>#REF!</v>
      </c>
      <c r="I26" s="29" t="e">
        <f>#REF!*0.87</f>
        <v>#REF!</v>
      </c>
      <c r="J26" s="29" t="e">
        <f>#REF!*0.87</f>
        <v>#REF!</v>
      </c>
      <c r="K26" s="29" t="e">
        <f>#REF!*0.87</f>
        <v>#REF!</v>
      </c>
      <c r="L26" s="29" t="e">
        <f>#REF!*0.87</f>
        <v>#REF!</v>
      </c>
      <c r="M26" s="29" t="e">
        <f>#REF!*0.87</f>
        <v>#REF!</v>
      </c>
      <c r="N26" s="29" t="e">
        <f>#REF!*0.87</f>
        <v>#REF!</v>
      </c>
      <c r="O26" s="29" t="e">
        <f>#REF!*0.87</f>
        <v>#REF!</v>
      </c>
      <c r="P26" s="29" t="e">
        <f>#REF!*0.87</f>
        <v>#REF!</v>
      </c>
      <c r="Q26" s="29" t="e">
        <f>#REF!*0.87</f>
        <v>#REF!</v>
      </c>
      <c r="R26" s="29" t="e">
        <f>#REF!*0.87</f>
        <v>#REF!</v>
      </c>
      <c r="S26" s="29" t="e">
        <f>#REF!*0.87</f>
        <v>#REF!</v>
      </c>
      <c r="T26" s="29" t="e">
        <f>#REF!*0.87</f>
        <v>#REF!</v>
      </c>
      <c r="U26" s="29" t="e">
        <f>#REF!*0.87</f>
        <v>#REF!</v>
      </c>
      <c r="V26" s="29" t="e">
        <f>#REF!*0.87</f>
        <v>#REF!</v>
      </c>
      <c r="W26" s="29" t="e">
        <f>#REF!*0.87</f>
        <v>#REF!</v>
      </c>
      <c r="X26" s="29" t="e">
        <f>#REF!*0.87</f>
        <v>#REF!</v>
      </c>
      <c r="Y26" s="29" t="e">
        <f>#REF!*0.87</f>
        <v>#REF!</v>
      </c>
      <c r="Z26" s="29" t="e">
        <f>#REF!*0.87</f>
        <v>#REF!</v>
      </c>
      <c r="AA26" s="29" t="e">
        <f>#REF!*0.87</f>
        <v>#REF!</v>
      </c>
      <c r="AB26" s="29" t="e">
        <f>#REF!*0.87</f>
        <v>#REF!</v>
      </c>
      <c r="AC26" s="29" t="e">
        <f>ROUNDUP(#REF!*0.87,)</f>
        <v>#REF!</v>
      </c>
      <c r="AD26" s="29" t="e">
        <f>ROUNDUP(#REF!*0.87,)</f>
        <v>#REF!</v>
      </c>
      <c r="AE26" s="29" t="e">
        <f>ROUNDUP(#REF!*0.87,)</f>
        <v>#REF!</v>
      </c>
      <c r="AF26" s="29" t="e">
        <f>ROUNDUP(#REF!*0.87,)</f>
        <v>#REF!</v>
      </c>
      <c r="AG26" s="29">
        <f t="shared" ref="AG26:AL27" si="19">AG10*0.87</f>
        <v>6812.1</v>
      </c>
      <c r="AH26" s="29">
        <f t="shared" si="19"/>
        <v>5715.9</v>
      </c>
      <c r="AI26" s="29">
        <f t="shared" si="19"/>
        <v>8534.7000000000007</v>
      </c>
      <c r="AJ26" s="29">
        <f t="shared" si="19"/>
        <v>5715.9</v>
      </c>
      <c r="AK26" s="29">
        <f t="shared" si="19"/>
        <v>7125.3</v>
      </c>
      <c r="AL26" s="29">
        <f t="shared" si="19"/>
        <v>5715.9</v>
      </c>
      <c r="AM26" s="29" t="e">
        <f t="shared" ref="AM26" si="20">AM10*0.9</f>
        <v>#REF!</v>
      </c>
      <c r="AN26" s="29" t="e">
        <f t="shared" ref="AN26:AO26" si="21">AN10*0.9</f>
        <v>#REF!</v>
      </c>
      <c r="AO26" s="29" t="e">
        <f t="shared" si="21"/>
        <v>#REF!</v>
      </c>
      <c r="AP26" s="29" t="e">
        <f t="shared" ref="AP26:AT26" si="22">AP10*0.9</f>
        <v>#REF!</v>
      </c>
      <c r="AQ26" s="29" t="e">
        <f t="shared" si="22"/>
        <v>#REF!</v>
      </c>
      <c r="AR26" s="29" t="e">
        <f t="shared" si="22"/>
        <v>#REF!</v>
      </c>
      <c r="AS26" s="29" t="e">
        <f t="shared" si="22"/>
        <v>#REF!</v>
      </c>
      <c r="AT26" s="29" t="e">
        <f t="shared" si="22"/>
        <v>#REF!</v>
      </c>
      <c r="AU26" s="29" t="e">
        <f t="shared" ref="AU26" si="23">AU10*0.9</f>
        <v>#REF!</v>
      </c>
      <c r="AV26" s="29" t="e">
        <f t="shared" ref="AV26:BB26" si="24">AV10*0.9</f>
        <v>#REF!</v>
      </c>
      <c r="AW26" s="29" t="e">
        <f t="shared" si="24"/>
        <v>#REF!</v>
      </c>
      <c r="AX26" s="29" t="e">
        <f t="shared" si="24"/>
        <v>#REF!</v>
      </c>
      <c r="AY26" s="29" t="e">
        <f t="shared" si="24"/>
        <v>#REF!</v>
      </c>
      <c r="AZ26" s="29" t="e">
        <f t="shared" si="24"/>
        <v>#REF!</v>
      </c>
      <c r="BA26" s="29" t="e">
        <f t="shared" si="24"/>
        <v>#REF!</v>
      </c>
      <c r="BB26" s="29" t="e">
        <f t="shared" si="24"/>
        <v>#REF!</v>
      </c>
    </row>
    <row r="27" spans="1:54" s="3" customFormat="1" ht="12">
      <c r="A27" s="14">
        <v>2</v>
      </c>
      <c r="B27" s="29" t="e">
        <f>#REF!*0.87</f>
        <v>#REF!</v>
      </c>
      <c r="C27" s="29" t="e">
        <f>#REF!*0.87</f>
        <v>#REF!</v>
      </c>
      <c r="D27" s="29" t="e">
        <f>#REF!*0.87</f>
        <v>#REF!</v>
      </c>
      <c r="E27" s="29" t="e">
        <f>#REF!*0.87</f>
        <v>#REF!</v>
      </c>
      <c r="F27" s="29" t="e">
        <f>#REF!*0.87</f>
        <v>#REF!</v>
      </c>
      <c r="G27" s="29" t="e">
        <f>#REF!*0.87</f>
        <v>#REF!</v>
      </c>
      <c r="H27" s="29" t="e">
        <f>#REF!*0.87</f>
        <v>#REF!</v>
      </c>
      <c r="I27" s="29" t="e">
        <f>#REF!*0.87</f>
        <v>#REF!</v>
      </c>
      <c r="J27" s="29" t="e">
        <f>#REF!*0.87</f>
        <v>#REF!</v>
      </c>
      <c r="K27" s="29" t="e">
        <f>#REF!*0.87</f>
        <v>#REF!</v>
      </c>
      <c r="L27" s="29" t="e">
        <f>#REF!*0.87</f>
        <v>#REF!</v>
      </c>
      <c r="M27" s="29" t="e">
        <f>#REF!*0.87</f>
        <v>#REF!</v>
      </c>
      <c r="N27" s="29" t="e">
        <f>#REF!*0.87</f>
        <v>#REF!</v>
      </c>
      <c r="O27" s="29" t="e">
        <f>#REF!*0.87</f>
        <v>#REF!</v>
      </c>
      <c r="P27" s="29" t="e">
        <f>#REF!*0.87</f>
        <v>#REF!</v>
      </c>
      <c r="Q27" s="29" t="e">
        <f>#REF!*0.87</f>
        <v>#REF!</v>
      </c>
      <c r="R27" s="29" t="e">
        <f>#REF!*0.87</f>
        <v>#REF!</v>
      </c>
      <c r="S27" s="29" t="e">
        <f>#REF!*0.87</f>
        <v>#REF!</v>
      </c>
      <c r="T27" s="29" t="e">
        <f>#REF!*0.87</f>
        <v>#REF!</v>
      </c>
      <c r="U27" s="29" t="e">
        <f>#REF!*0.87</f>
        <v>#REF!</v>
      </c>
      <c r="V27" s="29" t="e">
        <f>#REF!*0.87</f>
        <v>#REF!</v>
      </c>
      <c r="W27" s="29" t="e">
        <f>#REF!*0.87</f>
        <v>#REF!</v>
      </c>
      <c r="X27" s="29" t="e">
        <f>#REF!*0.87</f>
        <v>#REF!</v>
      </c>
      <c r="Y27" s="29" t="e">
        <f>#REF!*0.87</f>
        <v>#REF!</v>
      </c>
      <c r="Z27" s="29" t="e">
        <f>#REF!*0.87</f>
        <v>#REF!</v>
      </c>
      <c r="AA27" s="29" t="e">
        <f>#REF!*0.87</f>
        <v>#REF!</v>
      </c>
      <c r="AB27" s="29" t="e">
        <f>#REF!*0.87</f>
        <v>#REF!</v>
      </c>
      <c r="AC27" s="29" t="e">
        <f>ROUNDUP(#REF!*0.87,)</f>
        <v>#REF!</v>
      </c>
      <c r="AD27" s="29" t="e">
        <f>ROUNDUP(#REF!*0.87,)</f>
        <v>#REF!</v>
      </c>
      <c r="AE27" s="29" t="e">
        <f>ROUNDUP(#REF!*0.87,)</f>
        <v>#REF!</v>
      </c>
      <c r="AF27" s="29" t="e">
        <f>ROUNDUP(#REF!*0.87,)</f>
        <v>#REF!</v>
      </c>
      <c r="AG27" s="29">
        <f t="shared" si="19"/>
        <v>7595.1</v>
      </c>
      <c r="AH27" s="29">
        <f t="shared" si="19"/>
        <v>6498.9</v>
      </c>
      <c r="AI27" s="29">
        <f t="shared" si="19"/>
        <v>9317.7000000000007</v>
      </c>
      <c r="AJ27" s="29">
        <f t="shared" si="19"/>
        <v>6498.9</v>
      </c>
      <c r="AK27" s="29">
        <f t="shared" si="19"/>
        <v>7908.3</v>
      </c>
      <c r="AL27" s="29">
        <f t="shared" si="19"/>
        <v>6498.9</v>
      </c>
      <c r="AM27" s="29" t="e">
        <f t="shared" ref="AM27" si="25">AM11*0.9</f>
        <v>#REF!</v>
      </c>
      <c r="AN27" s="29" t="e">
        <f t="shared" ref="AN27:AO27" si="26">AN11*0.9</f>
        <v>#REF!</v>
      </c>
      <c r="AO27" s="29" t="e">
        <f t="shared" si="26"/>
        <v>#REF!</v>
      </c>
      <c r="AP27" s="29" t="e">
        <f t="shared" ref="AP27:AT27" si="27">AP11*0.9</f>
        <v>#REF!</v>
      </c>
      <c r="AQ27" s="29" t="e">
        <f t="shared" si="27"/>
        <v>#REF!</v>
      </c>
      <c r="AR27" s="29" t="e">
        <f t="shared" si="27"/>
        <v>#REF!</v>
      </c>
      <c r="AS27" s="29" t="e">
        <f t="shared" si="27"/>
        <v>#REF!</v>
      </c>
      <c r="AT27" s="29" t="e">
        <f t="shared" si="27"/>
        <v>#REF!</v>
      </c>
      <c r="AU27" s="29" t="e">
        <f t="shared" ref="AU27" si="28">AU11*0.9</f>
        <v>#REF!</v>
      </c>
      <c r="AV27" s="29" t="e">
        <f t="shared" ref="AV27:BB27" si="29">AV11*0.9</f>
        <v>#REF!</v>
      </c>
      <c r="AW27" s="29" t="e">
        <f t="shared" si="29"/>
        <v>#REF!</v>
      </c>
      <c r="AX27" s="29" t="e">
        <f t="shared" si="29"/>
        <v>#REF!</v>
      </c>
      <c r="AY27" s="29" t="e">
        <f t="shared" si="29"/>
        <v>#REF!</v>
      </c>
      <c r="AZ27" s="29" t="e">
        <f t="shared" si="29"/>
        <v>#REF!</v>
      </c>
      <c r="BA27" s="29" t="e">
        <f t="shared" si="29"/>
        <v>#REF!</v>
      </c>
      <c r="BB27" s="29" t="e">
        <f t="shared" si="29"/>
        <v>#REF!</v>
      </c>
    </row>
    <row r="28" spans="1:54" s="3" customFormat="1" ht="12">
      <c r="A28" s="59" t="s">
        <v>34</v>
      </c>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row>
    <row r="29" spans="1:54" s="3" customFormat="1" ht="12">
      <c r="A29" s="14">
        <v>1</v>
      </c>
      <c r="B29" s="29" t="e">
        <f>#REF!*0.87</f>
        <v>#REF!</v>
      </c>
      <c r="C29" s="29" t="e">
        <f>#REF!*0.87</f>
        <v>#REF!</v>
      </c>
      <c r="D29" s="29" t="e">
        <f>#REF!*0.87</f>
        <v>#REF!</v>
      </c>
      <c r="E29" s="29" t="e">
        <f>#REF!*0.87</f>
        <v>#REF!</v>
      </c>
      <c r="F29" s="29" t="e">
        <f>#REF!*0.87</f>
        <v>#REF!</v>
      </c>
      <c r="G29" s="29" t="e">
        <f>#REF!*0.87</f>
        <v>#REF!</v>
      </c>
      <c r="H29" s="29" t="e">
        <f>#REF!*0.87</f>
        <v>#REF!</v>
      </c>
      <c r="I29" s="29" t="e">
        <f>#REF!*0.87</f>
        <v>#REF!</v>
      </c>
      <c r="J29" s="29" t="e">
        <f>#REF!*0.87</f>
        <v>#REF!</v>
      </c>
      <c r="K29" s="29" t="e">
        <f>#REF!*0.87</f>
        <v>#REF!</v>
      </c>
      <c r="L29" s="29" t="e">
        <f>#REF!*0.87</f>
        <v>#REF!</v>
      </c>
      <c r="M29" s="29" t="e">
        <f>#REF!*0.87</f>
        <v>#REF!</v>
      </c>
      <c r="N29" s="29" t="e">
        <f>#REF!*0.87</f>
        <v>#REF!</v>
      </c>
      <c r="O29" s="29" t="e">
        <f>#REF!*0.87</f>
        <v>#REF!</v>
      </c>
      <c r="P29" s="29" t="e">
        <f>#REF!*0.87</f>
        <v>#REF!</v>
      </c>
      <c r="Q29" s="29" t="e">
        <f>#REF!*0.87</f>
        <v>#REF!</v>
      </c>
      <c r="R29" s="29" t="e">
        <f>#REF!*0.87</f>
        <v>#REF!</v>
      </c>
      <c r="S29" s="29" t="e">
        <f>#REF!*0.87</f>
        <v>#REF!</v>
      </c>
      <c r="T29" s="29" t="e">
        <f>#REF!*0.87</f>
        <v>#REF!</v>
      </c>
      <c r="U29" s="29" t="e">
        <f>#REF!*0.87</f>
        <v>#REF!</v>
      </c>
      <c r="V29" s="29" t="e">
        <f>#REF!*0.87</f>
        <v>#REF!</v>
      </c>
      <c r="W29" s="29" t="e">
        <f>#REF!*0.87</f>
        <v>#REF!</v>
      </c>
      <c r="X29" s="29" t="e">
        <f>#REF!*0.87</f>
        <v>#REF!</v>
      </c>
      <c r="Y29" s="29" t="e">
        <f>#REF!*0.87</f>
        <v>#REF!</v>
      </c>
      <c r="Z29" s="29" t="e">
        <f>#REF!*0.87</f>
        <v>#REF!</v>
      </c>
      <c r="AA29" s="29" t="e">
        <f>#REF!*0.87</f>
        <v>#REF!</v>
      </c>
      <c r="AB29" s="29" t="e">
        <f>#REF!*0.87</f>
        <v>#REF!</v>
      </c>
      <c r="AC29" s="29" t="e">
        <f>ROUNDUP(#REF!*0.87,)</f>
        <v>#REF!</v>
      </c>
      <c r="AD29" s="29" t="e">
        <f>ROUNDUP(#REF!*0.87,)</f>
        <v>#REF!</v>
      </c>
      <c r="AE29" s="29" t="e">
        <f>ROUNDUP(#REF!*0.87,)</f>
        <v>#REF!</v>
      </c>
      <c r="AF29" s="29" t="e">
        <f>ROUNDUP(#REF!*0.87,)</f>
        <v>#REF!</v>
      </c>
      <c r="AG29" s="29">
        <f t="shared" ref="AG29:AL30" si="30">AG13*0.87</f>
        <v>7203.6</v>
      </c>
      <c r="AH29" s="29">
        <f t="shared" si="30"/>
        <v>6107.4</v>
      </c>
      <c r="AI29" s="29">
        <f t="shared" si="30"/>
        <v>8926.2000000000007</v>
      </c>
      <c r="AJ29" s="29">
        <f t="shared" si="30"/>
        <v>6107.4</v>
      </c>
      <c r="AK29" s="29">
        <f t="shared" si="30"/>
        <v>7516.8</v>
      </c>
      <c r="AL29" s="29">
        <f t="shared" si="30"/>
        <v>6107.4</v>
      </c>
      <c r="AM29" s="29" t="e">
        <f t="shared" ref="AM29" si="31">AM13*0.9</f>
        <v>#REF!</v>
      </c>
      <c r="AN29" s="29" t="e">
        <f t="shared" ref="AN29:AO29" si="32">AN13*0.9</f>
        <v>#REF!</v>
      </c>
      <c r="AO29" s="29" t="e">
        <f t="shared" si="32"/>
        <v>#REF!</v>
      </c>
      <c r="AP29" s="29" t="e">
        <f t="shared" ref="AP29:AT29" si="33">AP13*0.9</f>
        <v>#REF!</v>
      </c>
      <c r="AQ29" s="29" t="e">
        <f t="shared" si="33"/>
        <v>#REF!</v>
      </c>
      <c r="AR29" s="29" t="e">
        <f t="shared" si="33"/>
        <v>#REF!</v>
      </c>
      <c r="AS29" s="29" t="e">
        <f t="shared" si="33"/>
        <v>#REF!</v>
      </c>
      <c r="AT29" s="29" t="e">
        <f t="shared" si="33"/>
        <v>#REF!</v>
      </c>
      <c r="AU29" s="29" t="e">
        <f t="shared" ref="AU29" si="34">AU13*0.9</f>
        <v>#REF!</v>
      </c>
      <c r="AV29" s="29" t="e">
        <f t="shared" ref="AV29:BB29" si="35">AV13*0.9</f>
        <v>#REF!</v>
      </c>
      <c r="AW29" s="29" t="e">
        <f t="shared" si="35"/>
        <v>#REF!</v>
      </c>
      <c r="AX29" s="29" t="e">
        <f t="shared" si="35"/>
        <v>#REF!</v>
      </c>
      <c r="AY29" s="29" t="e">
        <f t="shared" si="35"/>
        <v>#REF!</v>
      </c>
      <c r="AZ29" s="29" t="e">
        <f t="shared" si="35"/>
        <v>#REF!</v>
      </c>
      <c r="BA29" s="29" t="e">
        <f t="shared" si="35"/>
        <v>#REF!</v>
      </c>
      <c r="BB29" s="50" t="e">
        <f t="shared" si="35"/>
        <v>#REF!</v>
      </c>
    </row>
    <row r="30" spans="1:54" s="3" customFormat="1" ht="12">
      <c r="A30" s="14">
        <v>2</v>
      </c>
      <c r="B30" s="29" t="e">
        <f>#REF!*0.87</f>
        <v>#REF!</v>
      </c>
      <c r="C30" s="29" t="e">
        <f>#REF!*0.87</f>
        <v>#REF!</v>
      </c>
      <c r="D30" s="29" t="e">
        <f>#REF!*0.87</f>
        <v>#REF!</v>
      </c>
      <c r="E30" s="29" t="e">
        <f>#REF!*0.87</f>
        <v>#REF!</v>
      </c>
      <c r="F30" s="29" t="e">
        <f>#REF!*0.87</f>
        <v>#REF!</v>
      </c>
      <c r="G30" s="29" t="e">
        <f>#REF!*0.87</f>
        <v>#REF!</v>
      </c>
      <c r="H30" s="29" t="e">
        <f>#REF!*0.87</f>
        <v>#REF!</v>
      </c>
      <c r="I30" s="29" t="e">
        <f>#REF!*0.87</f>
        <v>#REF!</v>
      </c>
      <c r="J30" s="29" t="e">
        <f>#REF!*0.87</f>
        <v>#REF!</v>
      </c>
      <c r="K30" s="29" t="e">
        <f>#REF!*0.87</f>
        <v>#REF!</v>
      </c>
      <c r="L30" s="29" t="e">
        <f>#REF!*0.87</f>
        <v>#REF!</v>
      </c>
      <c r="M30" s="29" t="e">
        <f>#REF!*0.87</f>
        <v>#REF!</v>
      </c>
      <c r="N30" s="29" t="e">
        <f>#REF!*0.87</f>
        <v>#REF!</v>
      </c>
      <c r="O30" s="29" t="e">
        <f>#REF!*0.87</f>
        <v>#REF!</v>
      </c>
      <c r="P30" s="29" t="e">
        <f>#REF!*0.87</f>
        <v>#REF!</v>
      </c>
      <c r="Q30" s="29" t="e">
        <f>#REF!*0.87</f>
        <v>#REF!</v>
      </c>
      <c r="R30" s="29" t="e">
        <f>#REF!*0.87</f>
        <v>#REF!</v>
      </c>
      <c r="S30" s="29" t="e">
        <f>#REF!*0.87</f>
        <v>#REF!</v>
      </c>
      <c r="T30" s="29" t="e">
        <f>#REF!*0.87</f>
        <v>#REF!</v>
      </c>
      <c r="U30" s="29" t="e">
        <f>#REF!*0.87</f>
        <v>#REF!</v>
      </c>
      <c r="V30" s="29" t="e">
        <f>#REF!*0.87</f>
        <v>#REF!</v>
      </c>
      <c r="W30" s="29" t="e">
        <f>#REF!*0.87</f>
        <v>#REF!</v>
      </c>
      <c r="X30" s="29" t="e">
        <f>#REF!*0.87</f>
        <v>#REF!</v>
      </c>
      <c r="Y30" s="29" t="e">
        <f>#REF!*0.87</f>
        <v>#REF!</v>
      </c>
      <c r="Z30" s="29" t="e">
        <f>#REF!*0.87</f>
        <v>#REF!</v>
      </c>
      <c r="AA30" s="29" t="e">
        <f>#REF!*0.87</f>
        <v>#REF!</v>
      </c>
      <c r="AB30" s="29" t="e">
        <f>#REF!*0.87</f>
        <v>#REF!</v>
      </c>
      <c r="AC30" s="29" t="e">
        <f>ROUNDUP(#REF!*0.87,)</f>
        <v>#REF!</v>
      </c>
      <c r="AD30" s="29" t="e">
        <f>ROUNDUP(#REF!*0.87,)</f>
        <v>#REF!</v>
      </c>
      <c r="AE30" s="29" t="e">
        <f>ROUNDUP(#REF!*0.87,)</f>
        <v>#REF!</v>
      </c>
      <c r="AF30" s="29" t="e">
        <f>ROUNDUP(#REF!*0.87,)</f>
        <v>#REF!</v>
      </c>
      <c r="AG30" s="29">
        <f t="shared" si="30"/>
        <v>7986.6</v>
      </c>
      <c r="AH30" s="29">
        <f t="shared" si="30"/>
        <v>6890.4</v>
      </c>
      <c r="AI30" s="29">
        <f t="shared" si="30"/>
        <v>9709.2000000000007</v>
      </c>
      <c r="AJ30" s="29">
        <f t="shared" si="30"/>
        <v>6890.4</v>
      </c>
      <c r="AK30" s="29">
        <f t="shared" si="30"/>
        <v>8299.7999999999993</v>
      </c>
      <c r="AL30" s="29">
        <f t="shared" si="30"/>
        <v>6890.4</v>
      </c>
      <c r="AM30" s="29" t="e">
        <f t="shared" ref="AM30" si="36">AM14*0.9</f>
        <v>#REF!</v>
      </c>
      <c r="AN30" s="29" t="e">
        <f t="shared" ref="AN30:AO30" si="37">AN14*0.9</f>
        <v>#REF!</v>
      </c>
      <c r="AO30" s="29" t="e">
        <f t="shared" si="37"/>
        <v>#REF!</v>
      </c>
      <c r="AP30" s="29" t="e">
        <f t="shared" ref="AP30:AT30" si="38">AP14*0.9</f>
        <v>#REF!</v>
      </c>
      <c r="AQ30" s="29" t="e">
        <f t="shared" si="38"/>
        <v>#REF!</v>
      </c>
      <c r="AR30" s="29" t="e">
        <f t="shared" si="38"/>
        <v>#REF!</v>
      </c>
      <c r="AS30" s="29" t="e">
        <f t="shared" si="38"/>
        <v>#REF!</v>
      </c>
      <c r="AT30" s="29" t="e">
        <f t="shared" si="38"/>
        <v>#REF!</v>
      </c>
      <c r="AU30" s="29" t="e">
        <f t="shared" ref="AU30" si="39">AU14*0.9</f>
        <v>#REF!</v>
      </c>
      <c r="AV30" s="29" t="e">
        <f t="shared" ref="AV30:BB30" si="40">AV14*0.9</f>
        <v>#REF!</v>
      </c>
      <c r="AW30" s="29" t="e">
        <f t="shared" si="40"/>
        <v>#REF!</v>
      </c>
      <c r="AX30" s="29" t="e">
        <f t="shared" si="40"/>
        <v>#REF!</v>
      </c>
      <c r="AY30" s="29" t="e">
        <f t="shared" si="40"/>
        <v>#REF!</v>
      </c>
      <c r="AZ30" s="29" t="e">
        <f t="shared" si="40"/>
        <v>#REF!</v>
      </c>
      <c r="BA30" s="29" t="e">
        <f t="shared" si="40"/>
        <v>#REF!</v>
      </c>
      <c r="BB30" s="50" t="e">
        <f t="shared" si="40"/>
        <v>#REF!</v>
      </c>
    </row>
    <row r="31" spans="1:54" s="3" customFormat="1" ht="12">
      <c r="A31" s="59" t="s">
        <v>35</v>
      </c>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row>
    <row r="32" spans="1:54" s="3" customFormat="1" ht="12">
      <c r="A32" s="14" t="s">
        <v>36</v>
      </c>
      <c r="B32" s="29" t="e">
        <f>#REF!*0.87</f>
        <v>#REF!</v>
      </c>
      <c r="C32" s="29" t="e">
        <f>#REF!*0.87</f>
        <v>#REF!</v>
      </c>
      <c r="D32" s="29" t="e">
        <f>#REF!*0.87</f>
        <v>#REF!</v>
      </c>
      <c r="E32" s="29" t="e">
        <f>#REF!*0.87</f>
        <v>#REF!</v>
      </c>
      <c r="F32" s="29" t="e">
        <f>#REF!*0.87</f>
        <v>#REF!</v>
      </c>
      <c r="G32" s="29" t="e">
        <f>#REF!*0.87</f>
        <v>#REF!</v>
      </c>
      <c r="H32" s="29" t="e">
        <f>#REF!*0.87</f>
        <v>#REF!</v>
      </c>
      <c r="I32" s="29" t="e">
        <f>#REF!*0.87</f>
        <v>#REF!</v>
      </c>
      <c r="J32" s="29" t="e">
        <f>#REF!*0.87</f>
        <v>#REF!</v>
      </c>
      <c r="K32" s="29" t="e">
        <f>#REF!*0.87</f>
        <v>#REF!</v>
      </c>
      <c r="L32" s="29" t="e">
        <f>#REF!*0.87</f>
        <v>#REF!</v>
      </c>
      <c r="M32" s="29" t="e">
        <f>#REF!*0.87</f>
        <v>#REF!</v>
      </c>
      <c r="N32" s="29" t="e">
        <f>#REF!*0.87</f>
        <v>#REF!</v>
      </c>
      <c r="O32" s="29" t="e">
        <f>#REF!*0.87</f>
        <v>#REF!</v>
      </c>
      <c r="P32" s="29" t="e">
        <f>#REF!*0.87</f>
        <v>#REF!</v>
      </c>
      <c r="Q32" s="29" t="e">
        <f>#REF!*0.87</f>
        <v>#REF!</v>
      </c>
      <c r="R32" s="29" t="e">
        <f>#REF!*0.87</f>
        <v>#REF!</v>
      </c>
      <c r="S32" s="29" t="e">
        <f>#REF!*0.87</f>
        <v>#REF!</v>
      </c>
      <c r="T32" s="29" t="e">
        <f>#REF!*0.87</f>
        <v>#REF!</v>
      </c>
      <c r="U32" s="29" t="e">
        <f>#REF!*0.87</f>
        <v>#REF!</v>
      </c>
      <c r="V32" s="29" t="e">
        <f>#REF!*0.87</f>
        <v>#REF!</v>
      </c>
      <c r="W32" s="29" t="e">
        <f>#REF!*0.87</f>
        <v>#REF!</v>
      </c>
      <c r="X32" s="29" t="e">
        <f>#REF!*0.87</f>
        <v>#REF!</v>
      </c>
      <c r="Y32" s="29" t="e">
        <f>#REF!*0.87</f>
        <v>#REF!</v>
      </c>
      <c r="Z32" s="29" t="e">
        <f>#REF!*0.87</f>
        <v>#REF!</v>
      </c>
      <c r="AA32" s="29" t="e">
        <f>#REF!*0.87</f>
        <v>#REF!</v>
      </c>
      <c r="AB32" s="29" t="e">
        <f>#REF!*0.87</f>
        <v>#REF!</v>
      </c>
      <c r="AC32" s="29" t="e">
        <f>ROUNDUP(#REF!*0.87,)</f>
        <v>#REF!</v>
      </c>
      <c r="AD32" s="29" t="e">
        <f>ROUNDUP(#REF!*0.87,)</f>
        <v>#REF!</v>
      </c>
      <c r="AE32" s="29" t="e">
        <f>ROUNDUP(#REF!*0.87,)</f>
        <v>#REF!</v>
      </c>
      <c r="AF32" s="29" t="e">
        <f>ROUNDUP(#REF!*0.87,)</f>
        <v>#REF!</v>
      </c>
      <c r="AG32" s="29">
        <f t="shared" ref="AG32:AL32" si="41">AG16*0.87</f>
        <v>10022.4</v>
      </c>
      <c r="AH32" s="29">
        <f t="shared" si="41"/>
        <v>8926.2000000000007</v>
      </c>
      <c r="AI32" s="29">
        <f t="shared" si="41"/>
        <v>11745</v>
      </c>
      <c r="AJ32" s="29">
        <f t="shared" si="41"/>
        <v>8926.2000000000007</v>
      </c>
      <c r="AK32" s="29">
        <f t="shared" si="41"/>
        <v>10335.6</v>
      </c>
      <c r="AL32" s="29">
        <f t="shared" si="41"/>
        <v>8926.2000000000007</v>
      </c>
      <c r="AM32" s="29" t="e">
        <f t="shared" ref="AM32" si="42">AM16*0.9</f>
        <v>#REF!</v>
      </c>
      <c r="AN32" s="29" t="e">
        <f t="shared" ref="AN32:AO32" si="43">AN16*0.9</f>
        <v>#REF!</v>
      </c>
      <c r="AO32" s="29" t="e">
        <f t="shared" si="43"/>
        <v>#REF!</v>
      </c>
      <c r="AP32" s="29" t="e">
        <f t="shared" ref="AP32:AT32" si="44">AP16*0.9</f>
        <v>#REF!</v>
      </c>
      <c r="AQ32" s="29" t="e">
        <f t="shared" si="44"/>
        <v>#REF!</v>
      </c>
      <c r="AR32" s="29" t="e">
        <f t="shared" si="44"/>
        <v>#REF!</v>
      </c>
      <c r="AS32" s="29" t="e">
        <f t="shared" si="44"/>
        <v>#REF!</v>
      </c>
      <c r="AT32" s="29" t="e">
        <f t="shared" si="44"/>
        <v>#REF!</v>
      </c>
      <c r="AU32" s="29" t="e">
        <f t="shared" ref="AU32" si="45">AU16*0.9</f>
        <v>#REF!</v>
      </c>
      <c r="AV32" s="29" t="e">
        <f t="shared" ref="AV32:BB32" si="46">AV16*0.9</f>
        <v>#REF!</v>
      </c>
      <c r="AW32" s="29" t="e">
        <f t="shared" si="46"/>
        <v>#REF!</v>
      </c>
      <c r="AX32" s="29" t="e">
        <f t="shared" si="46"/>
        <v>#REF!</v>
      </c>
      <c r="AY32" s="29" t="e">
        <f t="shared" si="46"/>
        <v>#REF!</v>
      </c>
      <c r="AZ32" s="29" t="e">
        <f t="shared" si="46"/>
        <v>#REF!</v>
      </c>
      <c r="BA32" s="29" t="e">
        <f t="shared" si="46"/>
        <v>#REF!</v>
      </c>
      <c r="BB32" s="50" t="e">
        <f t="shared" si="46"/>
        <v>#REF!</v>
      </c>
    </row>
    <row r="33" spans="1:54" s="3" customFormat="1" ht="12">
      <c r="A33" s="117"/>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54" customFormat="1" ht="177" customHeight="1">
      <c r="A34" s="395" t="s">
        <v>314</v>
      </c>
      <c r="B34" s="395"/>
      <c r="C34" s="395"/>
      <c r="D34" s="395"/>
      <c r="E34" s="395"/>
      <c r="F34" s="395"/>
      <c r="G34" s="395"/>
      <c r="H34" s="395"/>
      <c r="I34" s="395" t="s">
        <v>314</v>
      </c>
      <c r="J34" s="395"/>
      <c r="K34" s="395"/>
      <c r="L34" s="395"/>
      <c r="M34" s="395"/>
      <c r="N34" s="395"/>
      <c r="O34" s="395"/>
      <c r="P34" s="395"/>
      <c r="Q34" s="395" t="s">
        <v>314</v>
      </c>
      <c r="R34" s="395"/>
      <c r="S34" s="395"/>
      <c r="T34" s="395"/>
      <c r="U34" s="395"/>
      <c r="V34" s="395"/>
      <c r="W34" s="395"/>
      <c r="X34" s="395"/>
      <c r="Y34" s="395" t="s">
        <v>314</v>
      </c>
      <c r="Z34" s="395"/>
      <c r="AA34" s="395"/>
      <c r="AB34" s="395"/>
      <c r="AC34" s="395"/>
      <c r="AD34" s="395"/>
      <c r="AE34" s="395"/>
      <c r="AF34" s="395"/>
      <c r="AG34" s="395" t="s">
        <v>314</v>
      </c>
      <c r="AH34" s="395"/>
      <c r="AI34" s="395"/>
      <c r="AJ34" s="395"/>
      <c r="AK34" s="395"/>
      <c r="AL34" s="395"/>
      <c r="AM34" s="395"/>
      <c r="AN34" s="395"/>
      <c r="AO34" s="2"/>
      <c r="AP34" s="2"/>
      <c r="AQ34" s="2"/>
      <c r="AU34" s="2"/>
      <c r="AV34" s="2"/>
      <c r="AW34" s="2"/>
      <c r="AX34" s="2"/>
      <c r="AY34" s="2"/>
      <c r="AZ34" s="2"/>
      <c r="BA34" s="2"/>
      <c r="BB34" s="2"/>
    </row>
    <row r="35" spans="1:54">
      <c r="A35" s="85" t="s">
        <v>127</v>
      </c>
    </row>
    <row r="36" spans="1:54">
      <c r="A36" s="99" t="s">
        <v>315</v>
      </c>
    </row>
    <row r="37" spans="1:54">
      <c r="A37" s="99" t="s">
        <v>316</v>
      </c>
    </row>
    <row r="39" spans="1:54">
      <c r="A39" s="165" t="s">
        <v>40</v>
      </c>
    </row>
    <row r="41" spans="1:54">
      <c r="A41" s="163" t="s">
        <v>42</v>
      </c>
    </row>
    <row r="42" spans="1:54">
      <c r="A42" s="164" t="s">
        <v>43</v>
      </c>
    </row>
    <row r="43" spans="1:54">
      <c r="A43" s="164" t="s">
        <v>44</v>
      </c>
    </row>
    <row r="44" spans="1:54">
      <c r="A44" s="164" t="s">
        <v>45</v>
      </c>
    </row>
    <row r="45" spans="1:54" ht="24">
      <c r="A45" s="66" t="s">
        <v>46</v>
      </c>
    </row>
    <row r="46" spans="1:54">
      <c r="A46" s="164" t="s">
        <v>243</v>
      </c>
    </row>
    <row r="47" spans="1:54" ht="24">
      <c r="A47" s="66" t="s">
        <v>191</v>
      </c>
    </row>
    <row r="49" spans="1:1" ht="38.25">
      <c r="A49" s="166" t="s">
        <v>317</v>
      </c>
    </row>
    <row r="50" spans="1:1" ht="42">
      <c r="A50" s="158" t="s">
        <v>318</v>
      </c>
    </row>
    <row r="51" spans="1:1" ht="42">
      <c r="A51" s="158" t="s">
        <v>319</v>
      </c>
    </row>
    <row r="52" spans="1:1" ht="73.5">
      <c r="A52" s="158" t="s">
        <v>320</v>
      </c>
    </row>
    <row r="53" spans="1:1" ht="52.5">
      <c r="A53" s="158" t="s">
        <v>321</v>
      </c>
    </row>
    <row r="54" spans="1:1" ht="52.5">
      <c r="A54" s="158" t="s">
        <v>322</v>
      </c>
    </row>
    <row r="55" spans="1:1" ht="42">
      <c r="A55" s="158" t="s">
        <v>323</v>
      </c>
    </row>
    <row r="56" spans="1:1" ht="52.5">
      <c r="A56" s="158" t="s">
        <v>324</v>
      </c>
    </row>
    <row r="57" spans="1:1" ht="42">
      <c r="A57" s="158" t="s">
        <v>325</v>
      </c>
    </row>
    <row r="58" spans="1:1" ht="42">
      <c r="A58" s="158" t="s">
        <v>326</v>
      </c>
    </row>
    <row r="59" spans="1:1" ht="42">
      <c r="A59" s="158" t="s">
        <v>327</v>
      </c>
    </row>
    <row r="61" spans="1:1" ht="42">
      <c r="A61" s="69" t="s">
        <v>179</v>
      </c>
    </row>
    <row r="62" spans="1:1" ht="21">
      <c r="A62" s="72" t="s">
        <v>181</v>
      </c>
    </row>
    <row r="63" spans="1:1" ht="54">
      <c r="A63" s="71" t="s">
        <v>200</v>
      </c>
    </row>
    <row r="64" spans="1:1" ht="31.5">
      <c r="A64" s="72" t="s">
        <v>183</v>
      </c>
    </row>
    <row r="66" spans="1:1">
      <c r="A66" s="49" t="s">
        <v>50</v>
      </c>
    </row>
    <row r="67" spans="1:1" ht="24">
      <c r="A67" s="21" t="s">
        <v>184</v>
      </c>
    </row>
    <row r="68" spans="1:1" ht="24">
      <c r="A68" s="21" t="s">
        <v>185</v>
      </c>
    </row>
  </sheetData>
  <mergeCells count="5">
    <mergeCell ref="A34:H34"/>
    <mergeCell ref="I34:P34"/>
    <mergeCell ref="Q34:X34"/>
    <mergeCell ref="Y34:AF34"/>
    <mergeCell ref="AG34:AN3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1"/>
  <dimension ref="A1:C56"/>
  <sheetViews>
    <sheetView workbookViewId="0">
      <pane xSplit="1" topLeftCell="B1" activePane="topRight" state="frozen"/>
      <selection pane="topRight" activeCell="B1" sqref="B1:C1048576"/>
    </sheetView>
  </sheetViews>
  <sheetFormatPr defaultColWidth="9.140625" defaultRowHeight="15"/>
  <cols>
    <col min="1" max="1" width="67.140625" style="124" customWidth="1"/>
    <col min="2" max="3" width="9.85546875" style="2" customWidth="1"/>
    <col min="4" max="16384" width="9.140625" style="2"/>
  </cols>
  <sheetData>
    <row r="1" spans="1:3">
      <c r="A1" s="6" t="s">
        <v>313</v>
      </c>
    </row>
    <row r="2" spans="1:3" s="124" customFormat="1" ht="12.75">
      <c r="A2" s="116" t="s">
        <v>357</v>
      </c>
    </row>
    <row r="3" spans="1:3" s="124" customFormat="1" ht="12.75">
      <c r="A3" s="126" t="s">
        <v>154</v>
      </c>
    </row>
    <row r="4" spans="1:3" ht="24.6" customHeight="1">
      <c r="A4" s="10" t="s">
        <v>2</v>
      </c>
      <c r="B4" s="54" t="e">
        <f>ВВ!#REF!</f>
        <v>#REF!</v>
      </c>
      <c r="C4" s="54" t="e">
        <f>ВВ!#REF!</f>
        <v>#REF!</v>
      </c>
    </row>
    <row r="5" spans="1:3">
      <c r="A5" s="10"/>
      <c r="B5" s="54" t="e">
        <f>ВВ!#REF!</f>
        <v>#REF!</v>
      </c>
      <c r="C5" s="54" t="e">
        <f>ВВ!#REF!</f>
        <v>#REF!</v>
      </c>
    </row>
    <row r="6" spans="1:3" s="3" customFormat="1" ht="12">
      <c r="A6" s="59" t="s">
        <v>32</v>
      </c>
    </row>
    <row r="7" spans="1:3" s="3" customFormat="1" ht="12">
      <c r="A7" s="14">
        <v>1</v>
      </c>
      <c r="B7" s="59" t="e">
        <f>ВВ!#REF!*0.9</f>
        <v>#REF!</v>
      </c>
      <c r="C7" s="59" t="e">
        <f>ВВ!#REF!*0.9</f>
        <v>#REF!</v>
      </c>
    </row>
    <row r="8" spans="1:3" s="3" customFormat="1" ht="12">
      <c r="A8" s="14">
        <v>2</v>
      </c>
      <c r="B8" s="59" t="e">
        <f>ВВ!#REF!*0.9</f>
        <v>#REF!</v>
      </c>
      <c r="C8" s="59" t="e">
        <f>ВВ!#REF!*0.9</f>
        <v>#REF!</v>
      </c>
    </row>
    <row r="9" spans="1:3" s="3" customFormat="1" ht="12">
      <c r="A9" s="59" t="s">
        <v>33</v>
      </c>
      <c r="B9" s="59"/>
      <c r="C9" s="59"/>
    </row>
    <row r="10" spans="1:3" s="3" customFormat="1" ht="12">
      <c r="A10" s="14">
        <v>1</v>
      </c>
      <c r="B10" s="59" t="e">
        <f>ВВ!#REF!*0.9</f>
        <v>#REF!</v>
      </c>
      <c r="C10" s="59" t="e">
        <f>ВВ!#REF!*0.9</f>
        <v>#REF!</v>
      </c>
    </row>
    <row r="11" spans="1:3" s="3" customFormat="1" ht="12">
      <c r="A11" s="14">
        <v>2</v>
      </c>
      <c r="B11" s="59" t="e">
        <f>ВВ!#REF!*0.9</f>
        <v>#REF!</v>
      </c>
      <c r="C11" s="59" t="e">
        <f>ВВ!#REF!*0.9</f>
        <v>#REF!</v>
      </c>
    </row>
    <row r="12" spans="1:3" s="3" customFormat="1" ht="12">
      <c r="A12" s="59" t="s">
        <v>34</v>
      </c>
      <c r="B12" s="59"/>
      <c r="C12" s="59"/>
    </row>
    <row r="13" spans="1:3" s="3" customFormat="1" ht="12">
      <c r="A13" s="14">
        <v>1</v>
      </c>
      <c r="B13" s="59" t="e">
        <f>ВВ!#REF!*0.9</f>
        <v>#REF!</v>
      </c>
      <c r="C13" s="59" t="e">
        <f>ВВ!#REF!*0.9</f>
        <v>#REF!</v>
      </c>
    </row>
    <row r="14" spans="1:3" s="3" customFormat="1" ht="12">
      <c r="A14" s="14">
        <v>2</v>
      </c>
      <c r="B14" s="59" t="e">
        <f>ВВ!#REF!*0.9</f>
        <v>#REF!</v>
      </c>
      <c r="C14" s="59" t="e">
        <f>ВВ!#REF!*0.9</f>
        <v>#REF!</v>
      </c>
    </row>
    <row r="15" spans="1:3" s="3" customFormat="1" ht="12">
      <c r="A15" s="59" t="s">
        <v>35</v>
      </c>
      <c r="B15" s="59"/>
      <c r="C15" s="59"/>
    </row>
    <row r="16" spans="1:3" s="3" customFormat="1" ht="12">
      <c r="A16" s="14" t="s">
        <v>36</v>
      </c>
      <c r="B16" s="59" t="e">
        <f>ВВ!#REF!*0.9</f>
        <v>#REF!</v>
      </c>
      <c r="C16" s="59" t="e">
        <f>ВВ!#REF!*0.9</f>
        <v>#REF!</v>
      </c>
    </row>
    <row r="17" spans="1:1" s="3" customFormat="1" ht="12"/>
    <row r="18" spans="1:1" customFormat="1" ht="177" customHeight="1">
      <c r="A18" s="62" t="s">
        <v>358</v>
      </c>
    </row>
    <row r="19" spans="1:1">
      <c r="A19" s="119" t="s">
        <v>127</v>
      </c>
    </row>
    <row r="20" spans="1:1">
      <c r="A20" s="120" t="s">
        <v>359</v>
      </c>
    </row>
    <row r="21" spans="1:1">
      <c r="A21" s="121" t="s">
        <v>360</v>
      </c>
    </row>
    <row r="23" spans="1:1">
      <c r="A23" s="162" t="s">
        <v>40</v>
      </c>
    </row>
    <row r="24" spans="1:1" hidden="1"/>
    <row r="25" spans="1:1" hidden="1">
      <c r="A25" s="163" t="s">
        <v>42</v>
      </c>
    </row>
    <row r="26" spans="1:1" hidden="1">
      <c r="A26" s="164" t="s">
        <v>43</v>
      </c>
    </row>
    <row r="27" spans="1:1" hidden="1">
      <c r="A27" s="164" t="s">
        <v>44</v>
      </c>
    </row>
    <row r="28" spans="1:1" hidden="1">
      <c r="A28" s="164" t="s">
        <v>45</v>
      </c>
    </row>
    <row r="29" spans="1:1" ht="24" hidden="1">
      <c r="A29" s="66" t="s">
        <v>46</v>
      </c>
    </row>
    <row r="30" spans="1:1" hidden="1">
      <c r="A30" s="164" t="s">
        <v>243</v>
      </c>
    </row>
    <row r="31" spans="1:1">
      <c r="A31" s="369" t="s">
        <v>361</v>
      </c>
    </row>
    <row r="32" spans="1:1">
      <c r="A32" s="373"/>
    </row>
    <row r="33" spans="1:1">
      <c r="A33" s="373"/>
    </row>
    <row r="34" spans="1:1" ht="261" customHeight="1">
      <c r="A34" s="373"/>
    </row>
    <row r="35" spans="1:1" ht="24">
      <c r="A35" s="66" t="s">
        <v>191</v>
      </c>
    </row>
    <row r="37" spans="1:1" ht="25.5">
      <c r="A37" s="122" t="s">
        <v>362</v>
      </c>
    </row>
    <row r="38" spans="1:1" ht="63">
      <c r="A38" s="158" t="s">
        <v>363</v>
      </c>
    </row>
    <row r="39" spans="1:1" ht="42">
      <c r="A39" s="158" t="s">
        <v>364</v>
      </c>
    </row>
    <row r="40" spans="1:1" ht="63">
      <c r="A40" s="158" t="s">
        <v>365</v>
      </c>
    </row>
    <row r="41" spans="1:1" ht="31.5">
      <c r="A41" s="158" t="s">
        <v>366</v>
      </c>
    </row>
    <row r="42" spans="1:1" ht="73.5">
      <c r="A42" s="158" t="s">
        <v>367</v>
      </c>
    </row>
    <row r="43" spans="1:1" ht="42">
      <c r="A43" s="158" t="s">
        <v>368</v>
      </c>
    </row>
    <row r="44" spans="1:1" ht="42">
      <c r="A44" s="158" t="s">
        <v>369</v>
      </c>
    </row>
    <row r="45" spans="1:1" ht="31.5">
      <c r="A45" s="158" t="s">
        <v>370</v>
      </c>
    </row>
    <row r="46" spans="1:1" ht="42">
      <c r="A46" s="158" t="s">
        <v>371</v>
      </c>
    </row>
    <row r="47" spans="1:1" ht="42">
      <c r="A47" s="158" t="s">
        <v>372</v>
      </c>
    </row>
    <row r="49" spans="1:1" ht="42">
      <c r="A49" s="69" t="s">
        <v>179</v>
      </c>
    </row>
    <row r="50" spans="1:1" ht="21">
      <c r="A50" s="70" t="s">
        <v>181</v>
      </c>
    </row>
    <row r="51" spans="1:1" ht="54">
      <c r="A51" s="71" t="s">
        <v>200</v>
      </c>
    </row>
    <row r="52" spans="1:1" ht="31.5">
      <c r="A52" s="72" t="s">
        <v>183</v>
      </c>
    </row>
    <row r="54" spans="1:1">
      <c r="A54" s="49" t="s">
        <v>50</v>
      </c>
    </row>
    <row r="55" spans="1:1" ht="24">
      <c r="A55" s="21" t="s">
        <v>184</v>
      </c>
    </row>
    <row r="56" spans="1:1" ht="24">
      <c r="A56" s="21" t="s">
        <v>185</v>
      </c>
    </row>
  </sheetData>
  <mergeCells count="1">
    <mergeCell ref="A31:A34"/>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8"/>
  <dimension ref="A1:WDI70"/>
  <sheetViews>
    <sheetView workbookViewId="0">
      <pane xSplit="1" topLeftCell="B1" activePane="topRight" state="frozen"/>
      <selection pane="topRight" activeCell="B19" sqref="B19:B20"/>
    </sheetView>
  </sheetViews>
  <sheetFormatPr defaultColWidth="9.140625" defaultRowHeight="15"/>
  <cols>
    <col min="1" max="1" width="58.140625" style="1" customWidth="1"/>
    <col min="2" max="2" width="9.7109375" style="2" customWidth="1"/>
    <col min="3" max="6" width="9.85546875" style="5" customWidth="1"/>
    <col min="7" max="16384" width="9.140625" style="5"/>
  </cols>
  <sheetData>
    <row r="1" spans="1:6">
      <c r="A1" s="6" t="s">
        <v>0</v>
      </c>
    </row>
    <row r="2" spans="1:6" s="1" customFormat="1" ht="12.75">
      <c r="A2" s="159" t="s">
        <v>373</v>
      </c>
      <c r="B2" s="124"/>
    </row>
    <row r="3" spans="1:6" s="1" customFormat="1" ht="12.75">
      <c r="A3" s="159" t="s">
        <v>154</v>
      </c>
      <c r="B3" s="124"/>
    </row>
    <row r="4" spans="1:6" s="2" customFormat="1" ht="23.25" customHeight="1">
      <c r="A4" s="10" t="s">
        <v>2</v>
      </c>
      <c r="B4" s="54" t="e">
        <f>ВВ!#REF!</f>
        <v>#REF!</v>
      </c>
      <c r="C4" s="54" t="e">
        <f>ВВ!#REF!</f>
        <v>#REF!</v>
      </c>
      <c r="D4" s="54" t="e">
        <f>ВВ!#REF!</f>
        <v>#REF!</v>
      </c>
      <c r="E4" s="54" t="e">
        <f>ВВ!#REF!</f>
        <v>#REF!</v>
      </c>
      <c r="F4" s="54" t="e">
        <f>ВВ!#REF!</f>
        <v>#REF!</v>
      </c>
    </row>
    <row r="5" spans="1:6" s="2" customFormat="1" ht="24" customHeight="1">
      <c r="A5" s="10"/>
      <c r="B5" s="54" t="e">
        <f>ВВ!#REF!</f>
        <v>#REF!</v>
      </c>
      <c r="C5" s="54" t="e">
        <f>ВВ!#REF!</f>
        <v>#REF!</v>
      </c>
      <c r="D5" s="54" t="e">
        <f>ВВ!#REF!</f>
        <v>#REF!</v>
      </c>
      <c r="E5" s="54" t="e">
        <f>ВВ!#REF!</f>
        <v>#REF!</v>
      </c>
      <c r="F5" s="54" t="e">
        <f>ВВ!#REF!</f>
        <v>#REF!</v>
      </c>
    </row>
    <row r="6" spans="1:6" s="3" customFormat="1" ht="12" customHeight="1">
      <c r="A6" s="12" t="s">
        <v>32</v>
      </c>
    </row>
    <row r="7" spans="1:6" s="3" customFormat="1" ht="12" customHeight="1">
      <c r="A7" s="14">
        <v>1</v>
      </c>
      <c r="B7" s="29" t="e">
        <f>ВВ!#REF!</f>
        <v>#REF!</v>
      </c>
      <c r="C7" s="29" t="e">
        <f>ВВ!#REF!</f>
        <v>#REF!</v>
      </c>
      <c r="D7" s="29" t="e">
        <f>ВВ!#REF!</f>
        <v>#REF!</v>
      </c>
      <c r="E7" s="29" t="e">
        <f>ВВ!#REF!</f>
        <v>#REF!</v>
      </c>
      <c r="F7" s="29" t="e">
        <f>ВВ!#REF!</f>
        <v>#REF!</v>
      </c>
    </row>
    <row r="8" spans="1:6" s="3" customFormat="1" ht="12" customHeight="1">
      <c r="A8" s="14">
        <v>2</v>
      </c>
      <c r="B8" s="29" t="e">
        <f>ВВ!#REF!</f>
        <v>#REF!</v>
      </c>
      <c r="C8" s="29" t="e">
        <f>ВВ!#REF!</f>
        <v>#REF!</v>
      </c>
      <c r="D8" s="29" t="e">
        <f>ВВ!#REF!</f>
        <v>#REF!</v>
      </c>
      <c r="E8" s="29" t="e">
        <f>ВВ!#REF!</f>
        <v>#REF!</v>
      </c>
      <c r="F8" s="29" t="e">
        <f>ВВ!#REF!</f>
        <v>#REF!</v>
      </c>
    </row>
    <row r="9" spans="1:6" s="3" customFormat="1" ht="12" customHeight="1">
      <c r="A9" s="12" t="s">
        <v>33</v>
      </c>
      <c r="B9" s="29"/>
      <c r="C9" s="29"/>
      <c r="D9" s="29"/>
      <c r="E9" s="29"/>
      <c r="F9" s="29"/>
    </row>
    <row r="10" spans="1:6" s="3" customFormat="1" ht="12" customHeight="1">
      <c r="A10" s="13">
        <v>1</v>
      </c>
      <c r="B10" s="29" t="e">
        <f>ВВ!#REF!</f>
        <v>#REF!</v>
      </c>
      <c r="C10" s="29" t="e">
        <f>ВВ!#REF!</f>
        <v>#REF!</v>
      </c>
      <c r="D10" s="29" t="e">
        <f>ВВ!#REF!</f>
        <v>#REF!</v>
      </c>
      <c r="E10" s="29" t="e">
        <f>ВВ!#REF!</f>
        <v>#REF!</v>
      </c>
      <c r="F10" s="29" t="e">
        <f>ВВ!#REF!</f>
        <v>#REF!</v>
      </c>
    </row>
    <row r="11" spans="1:6" s="3" customFormat="1" ht="12" customHeight="1">
      <c r="A11" s="13">
        <v>2</v>
      </c>
      <c r="B11" s="29" t="e">
        <f>ВВ!#REF!</f>
        <v>#REF!</v>
      </c>
      <c r="C11" s="29" t="e">
        <f>ВВ!#REF!</f>
        <v>#REF!</v>
      </c>
      <c r="D11" s="29" t="e">
        <f>ВВ!#REF!</f>
        <v>#REF!</v>
      </c>
      <c r="E11" s="29" t="e">
        <f>ВВ!#REF!</f>
        <v>#REF!</v>
      </c>
      <c r="F11" s="29" t="e">
        <f>ВВ!#REF!</f>
        <v>#REF!</v>
      </c>
    </row>
    <row r="12" spans="1:6" s="3" customFormat="1" ht="12" customHeight="1">
      <c r="A12" s="12" t="s">
        <v>34</v>
      </c>
      <c r="B12" s="29"/>
      <c r="C12" s="29"/>
      <c r="D12" s="29"/>
      <c r="E12" s="29"/>
      <c r="F12" s="29"/>
    </row>
    <row r="13" spans="1:6" s="3" customFormat="1" ht="12" customHeight="1">
      <c r="A13" s="13">
        <v>1</v>
      </c>
      <c r="B13" s="29" t="e">
        <f>ВВ!#REF!</f>
        <v>#REF!</v>
      </c>
      <c r="C13" s="29" t="e">
        <f>ВВ!#REF!</f>
        <v>#REF!</v>
      </c>
      <c r="D13" s="29" t="e">
        <f>ВВ!#REF!</f>
        <v>#REF!</v>
      </c>
      <c r="E13" s="29" t="e">
        <f>ВВ!#REF!</f>
        <v>#REF!</v>
      </c>
      <c r="F13" s="29" t="e">
        <f>ВВ!#REF!</f>
        <v>#REF!</v>
      </c>
    </row>
    <row r="14" spans="1:6" s="3" customFormat="1" ht="12" customHeight="1">
      <c r="A14" s="13">
        <v>2</v>
      </c>
      <c r="B14" s="29" t="e">
        <f>ВВ!#REF!</f>
        <v>#REF!</v>
      </c>
      <c r="C14" s="29" t="e">
        <f>ВВ!#REF!</f>
        <v>#REF!</v>
      </c>
      <c r="D14" s="29" t="e">
        <f>ВВ!#REF!</f>
        <v>#REF!</v>
      </c>
      <c r="E14" s="29" t="e">
        <f>ВВ!#REF!</f>
        <v>#REF!</v>
      </c>
      <c r="F14" s="29" t="e">
        <f>ВВ!#REF!</f>
        <v>#REF!</v>
      </c>
    </row>
    <row r="15" spans="1:6" s="3" customFormat="1" ht="12" customHeight="1">
      <c r="A15" s="12" t="s">
        <v>35</v>
      </c>
      <c r="B15" s="29"/>
      <c r="C15" s="29"/>
      <c r="D15" s="29"/>
      <c r="E15" s="29"/>
      <c r="F15" s="29"/>
    </row>
    <row r="16" spans="1:6" s="3" customFormat="1" ht="12" customHeight="1">
      <c r="A16" s="13" t="s">
        <v>36</v>
      </c>
      <c r="B16" s="29" t="e">
        <f>ВВ!#REF!</f>
        <v>#REF!</v>
      </c>
      <c r="C16" s="29" t="e">
        <f>ВВ!#REF!</f>
        <v>#REF!</v>
      </c>
      <c r="D16" s="29" t="e">
        <f>ВВ!#REF!</f>
        <v>#REF!</v>
      </c>
      <c r="E16" s="29" t="e">
        <f>ВВ!#REF!</f>
        <v>#REF!</v>
      </c>
      <c r="F16" s="29" t="e">
        <f>ВВ!#REF!</f>
        <v>#REF!</v>
      </c>
    </row>
    <row r="17" spans="1:6" s="3" customFormat="1" ht="12" customHeight="1">
      <c r="A17" s="31"/>
      <c r="B17" s="32"/>
      <c r="C17" s="32"/>
      <c r="D17" s="32"/>
      <c r="E17" s="32"/>
      <c r="F17" s="32"/>
    </row>
    <row r="18" spans="1:6" s="3" customFormat="1" ht="12" customHeight="1">
      <c r="A18" s="159" t="s">
        <v>124</v>
      </c>
      <c r="B18" s="124"/>
      <c r="C18" s="124"/>
      <c r="D18" s="124"/>
      <c r="E18" s="124"/>
      <c r="F18" s="124"/>
    </row>
    <row r="19" spans="1:6" s="3" customFormat="1" ht="24.6" customHeight="1">
      <c r="A19" s="10" t="s">
        <v>2</v>
      </c>
      <c r="B19" s="54" t="e">
        <f t="shared" ref="B19:B20" si="0">B4</f>
        <v>#REF!</v>
      </c>
      <c r="C19" s="54" t="e">
        <f t="shared" ref="C19:F19" si="1">C4</f>
        <v>#REF!</v>
      </c>
      <c r="D19" s="54" t="e">
        <f t="shared" si="1"/>
        <v>#REF!</v>
      </c>
      <c r="E19" s="54" t="e">
        <f t="shared" si="1"/>
        <v>#REF!</v>
      </c>
      <c r="F19" s="54" t="e">
        <f t="shared" si="1"/>
        <v>#REF!</v>
      </c>
    </row>
    <row r="20" spans="1:6" s="3" customFormat="1" ht="23.45" customHeight="1">
      <c r="A20" s="10"/>
      <c r="B20" s="54" t="e">
        <f t="shared" si="0"/>
        <v>#REF!</v>
      </c>
      <c r="C20" s="54" t="e">
        <f t="shared" ref="C20:F20" si="2">C5</f>
        <v>#REF!</v>
      </c>
      <c r="D20" s="54" t="e">
        <f t="shared" si="2"/>
        <v>#REF!</v>
      </c>
      <c r="E20" s="54" t="e">
        <f t="shared" si="2"/>
        <v>#REF!</v>
      </c>
      <c r="F20" s="54" t="e">
        <f t="shared" si="2"/>
        <v>#REF!</v>
      </c>
    </row>
    <row r="21" spans="1:6" s="3" customFormat="1" ht="12" customHeight="1">
      <c r="A21" s="12" t="s">
        <v>32</v>
      </c>
    </row>
    <row r="22" spans="1:6" s="3" customFormat="1" ht="12" customHeight="1">
      <c r="A22" s="14">
        <v>1</v>
      </c>
      <c r="B22" s="29" t="e">
        <f>B7*0.87</f>
        <v>#REF!</v>
      </c>
      <c r="C22" s="29" t="e">
        <f t="shared" ref="C22:F22" si="3">C7*0.87</f>
        <v>#REF!</v>
      </c>
      <c r="D22" s="29" t="e">
        <f t="shared" si="3"/>
        <v>#REF!</v>
      </c>
      <c r="E22" s="29" t="e">
        <f t="shared" si="3"/>
        <v>#REF!</v>
      </c>
      <c r="F22" s="29" t="e">
        <f t="shared" si="3"/>
        <v>#REF!</v>
      </c>
    </row>
    <row r="23" spans="1:6" s="3" customFormat="1" ht="12" customHeight="1">
      <c r="A23" s="14">
        <v>2</v>
      </c>
      <c r="B23" s="29" t="e">
        <f t="shared" ref="B23:F31" si="4">B8*0.87</f>
        <v>#REF!</v>
      </c>
      <c r="C23" s="29" t="e">
        <f t="shared" si="4"/>
        <v>#REF!</v>
      </c>
      <c r="D23" s="29" t="e">
        <f t="shared" si="4"/>
        <v>#REF!</v>
      </c>
      <c r="E23" s="29" t="e">
        <f t="shared" si="4"/>
        <v>#REF!</v>
      </c>
      <c r="F23" s="29" t="e">
        <f t="shared" si="4"/>
        <v>#REF!</v>
      </c>
    </row>
    <row r="24" spans="1:6" s="3" customFormat="1" ht="12" customHeight="1">
      <c r="A24" s="12" t="s">
        <v>33</v>
      </c>
      <c r="B24" s="29"/>
      <c r="C24" s="29"/>
      <c r="D24" s="29"/>
      <c r="E24" s="29"/>
      <c r="F24" s="29"/>
    </row>
    <row r="25" spans="1:6" s="3" customFormat="1" ht="12" customHeight="1">
      <c r="A25" s="13">
        <v>1</v>
      </c>
      <c r="B25" s="29" t="e">
        <f t="shared" si="4"/>
        <v>#REF!</v>
      </c>
      <c r="C25" s="29" t="e">
        <f t="shared" si="4"/>
        <v>#REF!</v>
      </c>
      <c r="D25" s="29" t="e">
        <f t="shared" si="4"/>
        <v>#REF!</v>
      </c>
      <c r="E25" s="29" t="e">
        <f t="shared" si="4"/>
        <v>#REF!</v>
      </c>
      <c r="F25" s="29" t="e">
        <f t="shared" si="4"/>
        <v>#REF!</v>
      </c>
    </row>
    <row r="26" spans="1:6" s="3" customFormat="1" ht="12" customHeight="1">
      <c r="A26" s="13">
        <v>2</v>
      </c>
      <c r="B26" s="29" t="e">
        <f t="shared" si="4"/>
        <v>#REF!</v>
      </c>
      <c r="C26" s="29" t="e">
        <f t="shared" si="4"/>
        <v>#REF!</v>
      </c>
      <c r="D26" s="29" t="e">
        <f t="shared" si="4"/>
        <v>#REF!</v>
      </c>
      <c r="E26" s="29" t="e">
        <f t="shared" si="4"/>
        <v>#REF!</v>
      </c>
      <c r="F26" s="29" t="e">
        <f t="shared" si="4"/>
        <v>#REF!</v>
      </c>
    </row>
    <row r="27" spans="1:6" s="3" customFormat="1" ht="12" customHeight="1">
      <c r="A27" s="12" t="s">
        <v>34</v>
      </c>
      <c r="B27" s="29"/>
      <c r="C27" s="29"/>
      <c r="D27" s="29"/>
      <c r="E27" s="29"/>
      <c r="F27" s="29"/>
    </row>
    <row r="28" spans="1:6" s="3" customFormat="1" ht="12" customHeight="1">
      <c r="A28" s="13">
        <v>1</v>
      </c>
      <c r="B28" s="29" t="e">
        <f t="shared" si="4"/>
        <v>#REF!</v>
      </c>
      <c r="C28" s="29" t="e">
        <f t="shared" si="4"/>
        <v>#REF!</v>
      </c>
      <c r="D28" s="29" t="e">
        <f t="shared" si="4"/>
        <v>#REF!</v>
      </c>
      <c r="E28" s="29" t="e">
        <f t="shared" si="4"/>
        <v>#REF!</v>
      </c>
      <c r="F28" s="29" t="e">
        <f t="shared" si="4"/>
        <v>#REF!</v>
      </c>
    </row>
    <row r="29" spans="1:6" s="3" customFormat="1" ht="12" customHeight="1">
      <c r="A29" s="13">
        <v>2</v>
      </c>
      <c r="B29" s="29" t="e">
        <f t="shared" si="4"/>
        <v>#REF!</v>
      </c>
      <c r="C29" s="29" t="e">
        <f t="shared" si="4"/>
        <v>#REF!</v>
      </c>
      <c r="D29" s="29" t="e">
        <f t="shared" si="4"/>
        <v>#REF!</v>
      </c>
      <c r="E29" s="29" t="e">
        <f t="shared" si="4"/>
        <v>#REF!</v>
      </c>
      <c r="F29" s="29" t="e">
        <f t="shared" si="4"/>
        <v>#REF!</v>
      </c>
    </row>
    <row r="30" spans="1:6" s="3" customFormat="1" ht="12" customHeight="1">
      <c r="A30" s="12" t="s">
        <v>35</v>
      </c>
      <c r="B30" s="29"/>
      <c r="C30" s="29"/>
      <c r="D30" s="29"/>
      <c r="E30" s="29"/>
      <c r="F30" s="29"/>
    </row>
    <row r="31" spans="1:6" s="3" customFormat="1" ht="12" customHeight="1">
      <c r="A31" s="13" t="s">
        <v>36</v>
      </c>
      <c r="B31" s="29" t="e">
        <f t="shared" si="4"/>
        <v>#REF!</v>
      </c>
      <c r="C31" s="29" t="e">
        <f t="shared" si="4"/>
        <v>#REF!</v>
      </c>
      <c r="D31" s="29" t="e">
        <f t="shared" si="4"/>
        <v>#REF!</v>
      </c>
      <c r="E31" s="29" t="e">
        <f t="shared" si="4"/>
        <v>#REF!</v>
      </c>
      <c r="F31" s="29" t="e">
        <f t="shared" si="4"/>
        <v>#REF!</v>
      </c>
    </row>
    <row r="32" spans="1:6" s="3" customFormat="1" ht="12" customHeight="1">
      <c r="A32" s="31"/>
      <c r="B32" s="32"/>
      <c r="C32" s="32"/>
      <c r="D32" s="32"/>
      <c r="E32" s="32"/>
      <c r="F32" s="32"/>
    </row>
    <row r="33" spans="1:15661" ht="195">
      <c r="A33" s="62" t="s">
        <v>374</v>
      </c>
      <c r="B33" s="160"/>
    </row>
    <row r="34" spans="1:15661" s="25" customFormat="1">
      <c r="A34" s="63" t="s">
        <v>127</v>
      </c>
      <c r="B34" s="2"/>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18" t="s">
        <v>255</v>
      </c>
      <c r="AIT34" s="18" t="s">
        <v>255</v>
      </c>
      <c r="AIU34" s="18" t="s">
        <v>255</v>
      </c>
      <c r="AIV34" s="18" t="s">
        <v>255</v>
      </c>
      <c r="AIW34" s="18" t="s">
        <v>255</v>
      </c>
      <c r="AIX34" s="18" t="s">
        <v>255</v>
      </c>
      <c r="AIY34" s="18" t="s">
        <v>255</v>
      </c>
      <c r="AIZ34" s="18" t="s">
        <v>255</v>
      </c>
      <c r="AJA34" s="18" t="s">
        <v>255</v>
      </c>
      <c r="AJB34" s="18" t="s">
        <v>255</v>
      </c>
      <c r="AJC34" s="18" t="s">
        <v>255</v>
      </c>
      <c r="AJD34" s="18" t="s">
        <v>255</v>
      </c>
      <c r="AJE34" s="18" t="s">
        <v>255</v>
      </c>
      <c r="AJF34" s="18" t="s">
        <v>255</v>
      </c>
      <c r="AJG34" s="18" t="s">
        <v>255</v>
      </c>
      <c r="AJH34" s="18" t="s">
        <v>255</v>
      </c>
      <c r="AJI34" s="18" t="s">
        <v>255</v>
      </c>
      <c r="AJJ34" s="18" t="s">
        <v>255</v>
      </c>
      <c r="AJK34" s="18" t="s">
        <v>255</v>
      </c>
      <c r="AJL34" s="18" t="s">
        <v>255</v>
      </c>
      <c r="AJM34" s="18" t="s">
        <v>255</v>
      </c>
      <c r="AJN34" s="18" t="s">
        <v>255</v>
      </c>
      <c r="AJO34" s="18" t="s">
        <v>255</v>
      </c>
      <c r="AJP34" s="18" t="s">
        <v>255</v>
      </c>
      <c r="AJQ34" s="18" t="s">
        <v>255</v>
      </c>
      <c r="AJR34" s="18" t="s">
        <v>255</v>
      </c>
      <c r="AJS34" s="18" t="s">
        <v>255</v>
      </c>
      <c r="AJT34" s="18" t="s">
        <v>255</v>
      </c>
      <c r="AJU34" s="18" t="s">
        <v>255</v>
      </c>
      <c r="AJV34" s="18" t="s">
        <v>255</v>
      </c>
      <c r="AJW34" s="18" t="s">
        <v>255</v>
      </c>
      <c r="AJX34" s="18" t="s">
        <v>255</v>
      </c>
      <c r="AJY34" s="18" t="s">
        <v>255</v>
      </c>
      <c r="AJZ34" s="18" t="s">
        <v>255</v>
      </c>
      <c r="AKA34" s="18" t="s">
        <v>255</v>
      </c>
      <c r="AKB34" s="18" t="s">
        <v>255</v>
      </c>
      <c r="AKC34" s="18" t="s">
        <v>255</v>
      </c>
      <c r="AKD34" s="18" t="s">
        <v>255</v>
      </c>
      <c r="AKE34" s="18" t="s">
        <v>255</v>
      </c>
      <c r="AKF34" s="18" t="s">
        <v>255</v>
      </c>
      <c r="AKG34" s="18" t="s">
        <v>255</v>
      </c>
      <c r="AKH34" s="18" t="s">
        <v>255</v>
      </c>
      <c r="AKI34" s="18" t="s">
        <v>255</v>
      </c>
      <c r="AKJ34" s="18" t="s">
        <v>255</v>
      </c>
      <c r="AKK34" s="18" t="s">
        <v>255</v>
      </c>
      <c r="AKL34" s="18" t="s">
        <v>255</v>
      </c>
      <c r="AKM34" s="18" t="s">
        <v>255</v>
      </c>
      <c r="AKN34" s="18" t="s">
        <v>255</v>
      </c>
      <c r="AKO34" s="18" t="s">
        <v>255</v>
      </c>
      <c r="AKP34" s="18" t="s">
        <v>255</v>
      </c>
      <c r="AKQ34" s="18" t="s">
        <v>255</v>
      </c>
      <c r="AKR34" s="18" t="s">
        <v>255</v>
      </c>
      <c r="AKS34" s="18" t="s">
        <v>255</v>
      </c>
      <c r="AKT34" s="18" t="s">
        <v>255</v>
      </c>
      <c r="AKU34" s="18" t="s">
        <v>255</v>
      </c>
      <c r="AKV34" s="18" t="s">
        <v>255</v>
      </c>
      <c r="AKW34" s="18" t="s">
        <v>255</v>
      </c>
      <c r="AKX34" s="18" t="s">
        <v>255</v>
      </c>
      <c r="AKY34" s="18" t="s">
        <v>255</v>
      </c>
      <c r="AKZ34" s="18" t="s">
        <v>255</v>
      </c>
      <c r="ALA34" s="18" t="s">
        <v>255</v>
      </c>
      <c r="ALB34" s="18" t="s">
        <v>255</v>
      </c>
      <c r="ALC34" s="18" t="s">
        <v>255</v>
      </c>
      <c r="ALD34" s="18" t="s">
        <v>255</v>
      </c>
      <c r="ALE34" s="18" t="s">
        <v>255</v>
      </c>
      <c r="ALF34" s="18" t="s">
        <v>255</v>
      </c>
      <c r="ALG34" s="18" t="s">
        <v>255</v>
      </c>
      <c r="ALH34" s="18" t="s">
        <v>255</v>
      </c>
      <c r="ALI34" s="18" t="s">
        <v>255</v>
      </c>
      <c r="ALJ34" s="18" t="s">
        <v>255</v>
      </c>
      <c r="ALK34" s="18" t="s">
        <v>255</v>
      </c>
      <c r="ALL34" s="18" t="s">
        <v>255</v>
      </c>
      <c r="ALM34" s="18" t="s">
        <v>255</v>
      </c>
      <c r="ALN34" s="18" t="s">
        <v>255</v>
      </c>
      <c r="ALO34" s="18" t="s">
        <v>255</v>
      </c>
      <c r="ALP34" s="18" t="s">
        <v>255</v>
      </c>
      <c r="ALQ34" s="18" t="s">
        <v>255</v>
      </c>
      <c r="ALR34" s="18" t="s">
        <v>255</v>
      </c>
      <c r="ALS34" s="18" t="s">
        <v>255</v>
      </c>
      <c r="ALT34" s="18" t="s">
        <v>255</v>
      </c>
      <c r="ALU34" s="18" t="s">
        <v>255</v>
      </c>
      <c r="ALV34" s="18" t="s">
        <v>255</v>
      </c>
      <c r="ALW34" s="18" t="s">
        <v>255</v>
      </c>
      <c r="ALX34" s="18" t="s">
        <v>255</v>
      </c>
      <c r="ALY34" s="18" t="s">
        <v>255</v>
      </c>
      <c r="ALZ34" s="18" t="s">
        <v>255</v>
      </c>
      <c r="AMA34" s="18" t="s">
        <v>255</v>
      </c>
      <c r="AMB34" s="18" t="s">
        <v>255</v>
      </c>
      <c r="AMC34" s="18" t="s">
        <v>255</v>
      </c>
      <c r="AMD34" s="18" t="s">
        <v>255</v>
      </c>
      <c r="AME34" s="18" t="s">
        <v>255</v>
      </c>
      <c r="AMF34" s="18" t="s">
        <v>255</v>
      </c>
      <c r="AMG34" s="18" t="s">
        <v>255</v>
      </c>
      <c r="AMH34" s="18" t="s">
        <v>255</v>
      </c>
      <c r="AMI34" s="18" t="s">
        <v>255</v>
      </c>
      <c r="AMJ34" s="18" t="s">
        <v>255</v>
      </c>
      <c r="AMK34" s="18" t="s">
        <v>255</v>
      </c>
      <c r="AML34" s="18" t="s">
        <v>255</v>
      </c>
      <c r="AMM34" s="18" t="s">
        <v>255</v>
      </c>
      <c r="AMN34" s="18" t="s">
        <v>255</v>
      </c>
      <c r="AMO34" s="18" t="s">
        <v>255</v>
      </c>
      <c r="AMP34" s="18" t="s">
        <v>255</v>
      </c>
      <c r="AMQ34" s="18" t="s">
        <v>255</v>
      </c>
      <c r="AMR34" s="18" t="s">
        <v>255</v>
      </c>
      <c r="AMS34" s="18" t="s">
        <v>255</v>
      </c>
      <c r="AMT34" s="18" t="s">
        <v>255</v>
      </c>
      <c r="AMU34" s="18" t="s">
        <v>255</v>
      </c>
      <c r="AMV34" s="18" t="s">
        <v>255</v>
      </c>
      <c r="AMW34" s="18" t="s">
        <v>255</v>
      </c>
      <c r="AMX34" s="18" t="s">
        <v>255</v>
      </c>
      <c r="AMY34" s="18" t="s">
        <v>255</v>
      </c>
      <c r="AMZ34" s="18" t="s">
        <v>255</v>
      </c>
      <c r="ANA34" s="18" t="s">
        <v>255</v>
      </c>
      <c r="ANB34" s="18" t="s">
        <v>255</v>
      </c>
      <c r="ANC34" s="18" t="s">
        <v>255</v>
      </c>
      <c r="AND34" s="18" t="s">
        <v>255</v>
      </c>
      <c r="ANE34" s="18" t="s">
        <v>255</v>
      </c>
      <c r="ANF34" s="18" t="s">
        <v>255</v>
      </c>
      <c r="ANG34" s="18" t="s">
        <v>255</v>
      </c>
      <c r="ANH34" s="18" t="s">
        <v>255</v>
      </c>
      <c r="ANI34" s="18" t="s">
        <v>255</v>
      </c>
      <c r="ANJ34" s="18" t="s">
        <v>255</v>
      </c>
      <c r="ANK34" s="18" t="s">
        <v>255</v>
      </c>
      <c r="ANL34" s="18" t="s">
        <v>255</v>
      </c>
      <c r="ANM34" s="18" t="s">
        <v>255</v>
      </c>
      <c r="ANN34" s="18" t="s">
        <v>255</v>
      </c>
      <c r="ANO34" s="18" t="s">
        <v>255</v>
      </c>
      <c r="ANP34" s="18" t="s">
        <v>255</v>
      </c>
      <c r="ANQ34" s="18" t="s">
        <v>255</v>
      </c>
      <c r="ANR34" s="18" t="s">
        <v>255</v>
      </c>
      <c r="ANS34" s="18" t="s">
        <v>255</v>
      </c>
      <c r="ANT34" s="18" t="s">
        <v>255</v>
      </c>
      <c r="ANU34" s="18" t="s">
        <v>255</v>
      </c>
      <c r="ANV34" s="18" t="s">
        <v>255</v>
      </c>
      <c r="ANW34" s="18" t="s">
        <v>255</v>
      </c>
      <c r="ANX34" s="18" t="s">
        <v>255</v>
      </c>
      <c r="ANY34" s="18" t="s">
        <v>255</v>
      </c>
      <c r="ANZ34" s="18" t="s">
        <v>255</v>
      </c>
      <c r="AOA34" s="18" t="s">
        <v>255</v>
      </c>
      <c r="AOB34" s="18" t="s">
        <v>255</v>
      </c>
      <c r="AOC34" s="18" t="s">
        <v>255</v>
      </c>
      <c r="AOD34" s="18" t="s">
        <v>255</v>
      </c>
      <c r="AOE34" s="18" t="s">
        <v>255</v>
      </c>
      <c r="AOF34" s="18" t="s">
        <v>255</v>
      </c>
      <c r="AOG34" s="18" t="s">
        <v>255</v>
      </c>
      <c r="AOH34" s="18" t="s">
        <v>255</v>
      </c>
      <c r="AOI34" s="18" t="s">
        <v>255</v>
      </c>
      <c r="AOJ34" s="18" t="s">
        <v>255</v>
      </c>
      <c r="AOK34" s="18" t="s">
        <v>255</v>
      </c>
      <c r="AOL34" s="18" t="s">
        <v>255</v>
      </c>
      <c r="AOM34" s="18" t="s">
        <v>255</v>
      </c>
      <c r="AON34" s="18" t="s">
        <v>255</v>
      </c>
      <c r="AOO34" s="18" t="s">
        <v>255</v>
      </c>
      <c r="AOP34" s="18" t="s">
        <v>255</v>
      </c>
      <c r="AOQ34" s="18" t="s">
        <v>255</v>
      </c>
      <c r="AOR34" s="18" t="s">
        <v>255</v>
      </c>
      <c r="AOS34" s="18" t="s">
        <v>255</v>
      </c>
      <c r="AOT34" s="18" t="s">
        <v>255</v>
      </c>
      <c r="AOU34" s="18" t="s">
        <v>255</v>
      </c>
      <c r="AOV34" s="18" t="s">
        <v>255</v>
      </c>
      <c r="AOW34" s="18" t="s">
        <v>255</v>
      </c>
      <c r="AOX34" s="18" t="s">
        <v>255</v>
      </c>
      <c r="AOY34" s="18" t="s">
        <v>255</v>
      </c>
      <c r="AOZ34" s="18" t="s">
        <v>255</v>
      </c>
      <c r="APA34" s="18" t="s">
        <v>255</v>
      </c>
      <c r="APB34" s="18" t="s">
        <v>255</v>
      </c>
      <c r="APC34" s="18" t="s">
        <v>255</v>
      </c>
      <c r="APD34" s="18" t="s">
        <v>255</v>
      </c>
      <c r="APE34" s="18" t="s">
        <v>255</v>
      </c>
      <c r="APF34" s="18" t="s">
        <v>255</v>
      </c>
      <c r="APG34" s="18" t="s">
        <v>255</v>
      </c>
      <c r="APH34" s="18" t="s">
        <v>255</v>
      </c>
      <c r="API34" s="18" t="s">
        <v>255</v>
      </c>
      <c r="APJ34" s="18" t="s">
        <v>255</v>
      </c>
      <c r="APK34" s="18" t="s">
        <v>255</v>
      </c>
      <c r="APL34" s="18" t="s">
        <v>255</v>
      </c>
      <c r="APM34" s="18" t="s">
        <v>255</v>
      </c>
      <c r="APN34" s="18" t="s">
        <v>255</v>
      </c>
      <c r="APO34" s="18" t="s">
        <v>255</v>
      </c>
      <c r="APP34" s="18" t="s">
        <v>255</v>
      </c>
      <c r="APQ34" s="18" t="s">
        <v>255</v>
      </c>
      <c r="APR34" s="18" t="s">
        <v>255</v>
      </c>
      <c r="APS34" s="18" t="s">
        <v>255</v>
      </c>
      <c r="APT34" s="18" t="s">
        <v>255</v>
      </c>
      <c r="APU34" s="18" t="s">
        <v>255</v>
      </c>
      <c r="APV34" s="18" t="s">
        <v>255</v>
      </c>
      <c r="APW34" s="18" t="s">
        <v>255</v>
      </c>
      <c r="APX34" s="18" t="s">
        <v>255</v>
      </c>
      <c r="APY34" s="18" t="s">
        <v>255</v>
      </c>
      <c r="APZ34" s="18" t="s">
        <v>255</v>
      </c>
      <c r="AQA34" s="18" t="s">
        <v>255</v>
      </c>
      <c r="AQB34" s="18" t="s">
        <v>255</v>
      </c>
      <c r="AQC34" s="18" t="s">
        <v>255</v>
      </c>
      <c r="AQD34" s="18" t="s">
        <v>255</v>
      </c>
      <c r="AQE34" s="18" t="s">
        <v>255</v>
      </c>
      <c r="AQF34" s="18" t="s">
        <v>255</v>
      </c>
      <c r="AQG34" s="18" t="s">
        <v>255</v>
      </c>
      <c r="AQH34" s="18" t="s">
        <v>255</v>
      </c>
      <c r="AQI34" s="18" t="s">
        <v>255</v>
      </c>
      <c r="AQJ34" s="18" t="s">
        <v>255</v>
      </c>
      <c r="AQK34" s="18" t="s">
        <v>255</v>
      </c>
      <c r="AQL34" s="18" t="s">
        <v>255</v>
      </c>
      <c r="AQM34" s="18" t="s">
        <v>255</v>
      </c>
      <c r="AQN34" s="18" t="s">
        <v>255</v>
      </c>
      <c r="AQO34" s="18" t="s">
        <v>255</v>
      </c>
      <c r="AQP34" s="18" t="s">
        <v>255</v>
      </c>
      <c r="AQQ34" s="18" t="s">
        <v>255</v>
      </c>
      <c r="AQR34" s="18" t="s">
        <v>255</v>
      </c>
      <c r="AQS34" s="18" t="s">
        <v>255</v>
      </c>
      <c r="AQT34" s="18" t="s">
        <v>255</v>
      </c>
      <c r="AQU34" s="18" t="s">
        <v>255</v>
      </c>
      <c r="AQV34" s="18" t="s">
        <v>255</v>
      </c>
      <c r="AQW34" s="18" t="s">
        <v>255</v>
      </c>
      <c r="AQX34" s="18" t="s">
        <v>255</v>
      </c>
      <c r="AQY34" s="18" t="s">
        <v>255</v>
      </c>
      <c r="AQZ34" s="18" t="s">
        <v>255</v>
      </c>
      <c r="ARA34" s="18" t="s">
        <v>255</v>
      </c>
      <c r="ARB34" s="18" t="s">
        <v>255</v>
      </c>
      <c r="ARC34" s="18" t="s">
        <v>255</v>
      </c>
      <c r="ARD34" s="18" t="s">
        <v>255</v>
      </c>
      <c r="ARE34" s="18" t="s">
        <v>255</v>
      </c>
      <c r="ARF34" s="18" t="s">
        <v>255</v>
      </c>
      <c r="ARG34" s="18" t="s">
        <v>255</v>
      </c>
      <c r="ARH34" s="18" t="s">
        <v>255</v>
      </c>
      <c r="ARI34" s="18" t="s">
        <v>255</v>
      </c>
      <c r="ARJ34" s="18" t="s">
        <v>255</v>
      </c>
      <c r="ARK34" s="18" t="s">
        <v>255</v>
      </c>
      <c r="ARL34" s="18" t="s">
        <v>255</v>
      </c>
      <c r="ARM34" s="18" t="s">
        <v>255</v>
      </c>
      <c r="ARN34" s="18" t="s">
        <v>255</v>
      </c>
      <c r="ARO34" s="18" t="s">
        <v>255</v>
      </c>
      <c r="ARP34" s="18" t="s">
        <v>255</v>
      </c>
      <c r="ARQ34" s="18" t="s">
        <v>255</v>
      </c>
      <c r="ARR34" s="18" t="s">
        <v>255</v>
      </c>
      <c r="ARS34" s="18" t="s">
        <v>255</v>
      </c>
      <c r="ART34" s="18" t="s">
        <v>255</v>
      </c>
      <c r="ARU34" s="18" t="s">
        <v>255</v>
      </c>
      <c r="ARV34" s="18" t="s">
        <v>255</v>
      </c>
      <c r="ARW34" s="18" t="s">
        <v>255</v>
      </c>
      <c r="ARX34" s="18" t="s">
        <v>255</v>
      </c>
      <c r="ARY34" s="18" t="s">
        <v>255</v>
      </c>
      <c r="ARZ34" s="18" t="s">
        <v>255</v>
      </c>
      <c r="ASA34" s="18" t="s">
        <v>255</v>
      </c>
      <c r="ASB34" s="18" t="s">
        <v>255</v>
      </c>
      <c r="ASC34" s="18" t="s">
        <v>255</v>
      </c>
      <c r="ASD34" s="18" t="s">
        <v>255</v>
      </c>
      <c r="ASE34" s="18" t="s">
        <v>255</v>
      </c>
      <c r="ASF34" s="18" t="s">
        <v>255</v>
      </c>
      <c r="ASG34" s="18" t="s">
        <v>255</v>
      </c>
      <c r="ASH34" s="18" t="s">
        <v>255</v>
      </c>
      <c r="ASI34" s="18" t="s">
        <v>255</v>
      </c>
      <c r="ASJ34" s="18" t="s">
        <v>255</v>
      </c>
      <c r="ASK34" s="18" t="s">
        <v>255</v>
      </c>
      <c r="ASL34" s="18" t="s">
        <v>255</v>
      </c>
      <c r="ASM34" s="18" t="s">
        <v>255</v>
      </c>
      <c r="ASN34" s="18" t="s">
        <v>255</v>
      </c>
      <c r="ASO34" s="18" t="s">
        <v>255</v>
      </c>
      <c r="ASP34" s="18" t="s">
        <v>255</v>
      </c>
      <c r="ASQ34" s="18" t="s">
        <v>255</v>
      </c>
      <c r="ASR34" s="18" t="s">
        <v>255</v>
      </c>
      <c r="ASS34" s="18" t="s">
        <v>255</v>
      </c>
      <c r="AST34" s="18" t="s">
        <v>255</v>
      </c>
      <c r="ASU34" s="18" t="s">
        <v>255</v>
      </c>
      <c r="ASV34" s="18" t="s">
        <v>255</v>
      </c>
      <c r="ASW34" s="18" t="s">
        <v>255</v>
      </c>
      <c r="ASX34" s="18" t="s">
        <v>255</v>
      </c>
      <c r="ASY34" s="18" t="s">
        <v>255</v>
      </c>
      <c r="ASZ34" s="18" t="s">
        <v>255</v>
      </c>
      <c r="ATA34" s="18" t="s">
        <v>255</v>
      </c>
      <c r="ATB34" s="18" t="s">
        <v>255</v>
      </c>
      <c r="ATC34" s="18" t="s">
        <v>255</v>
      </c>
      <c r="ATD34" s="18" t="s">
        <v>255</v>
      </c>
      <c r="ATE34" s="18" t="s">
        <v>255</v>
      </c>
      <c r="ATF34" s="18" t="s">
        <v>255</v>
      </c>
      <c r="ATG34" s="18" t="s">
        <v>255</v>
      </c>
      <c r="ATH34" s="18" t="s">
        <v>255</v>
      </c>
      <c r="ATI34" s="18" t="s">
        <v>255</v>
      </c>
      <c r="ATJ34" s="18" t="s">
        <v>255</v>
      </c>
      <c r="ATK34" s="18" t="s">
        <v>255</v>
      </c>
      <c r="ATL34" s="18" t="s">
        <v>255</v>
      </c>
      <c r="ATM34" s="18" t="s">
        <v>255</v>
      </c>
      <c r="ATN34" s="18" t="s">
        <v>255</v>
      </c>
      <c r="ATO34" s="18" t="s">
        <v>255</v>
      </c>
      <c r="ATP34" s="18" t="s">
        <v>255</v>
      </c>
      <c r="ATQ34" s="18" t="s">
        <v>255</v>
      </c>
      <c r="ATR34" s="18" t="s">
        <v>255</v>
      </c>
      <c r="ATS34" s="18" t="s">
        <v>255</v>
      </c>
      <c r="ATT34" s="18" t="s">
        <v>255</v>
      </c>
      <c r="ATU34" s="18" t="s">
        <v>255</v>
      </c>
      <c r="ATV34" s="18" t="s">
        <v>255</v>
      </c>
      <c r="ATW34" s="18" t="s">
        <v>255</v>
      </c>
      <c r="ATX34" s="18" t="s">
        <v>255</v>
      </c>
      <c r="ATY34" s="18" t="s">
        <v>255</v>
      </c>
      <c r="ATZ34" s="18" t="s">
        <v>255</v>
      </c>
      <c r="AUA34" s="18" t="s">
        <v>255</v>
      </c>
      <c r="AUB34" s="18" t="s">
        <v>255</v>
      </c>
      <c r="AUC34" s="18" t="s">
        <v>255</v>
      </c>
      <c r="AUD34" s="18" t="s">
        <v>255</v>
      </c>
      <c r="AUE34" s="18" t="s">
        <v>255</v>
      </c>
      <c r="AUF34" s="18" t="s">
        <v>255</v>
      </c>
      <c r="AUG34" s="18" t="s">
        <v>255</v>
      </c>
      <c r="AUH34" s="18" t="s">
        <v>255</v>
      </c>
      <c r="AUI34" s="18" t="s">
        <v>255</v>
      </c>
      <c r="AUJ34" s="18" t="s">
        <v>255</v>
      </c>
      <c r="AUK34" s="18" t="s">
        <v>255</v>
      </c>
      <c r="AUL34" s="18" t="s">
        <v>255</v>
      </c>
      <c r="AUM34" s="18" t="s">
        <v>255</v>
      </c>
      <c r="AUN34" s="18" t="s">
        <v>255</v>
      </c>
      <c r="AUO34" s="18" t="s">
        <v>255</v>
      </c>
      <c r="AUP34" s="18" t="s">
        <v>255</v>
      </c>
      <c r="AUQ34" s="18" t="s">
        <v>255</v>
      </c>
      <c r="AUR34" s="18" t="s">
        <v>255</v>
      </c>
      <c r="AUS34" s="18" t="s">
        <v>255</v>
      </c>
      <c r="AUT34" s="18" t="s">
        <v>255</v>
      </c>
      <c r="AUU34" s="18" t="s">
        <v>255</v>
      </c>
      <c r="AUV34" s="18" t="s">
        <v>255</v>
      </c>
      <c r="AUW34" s="18" t="s">
        <v>255</v>
      </c>
      <c r="AUX34" s="18" t="s">
        <v>255</v>
      </c>
      <c r="AUY34" s="18" t="s">
        <v>255</v>
      </c>
      <c r="AUZ34" s="18" t="s">
        <v>255</v>
      </c>
      <c r="AVA34" s="18" t="s">
        <v>255</v>
      </c>
      <c r="AVB34" s="18" t="s">
        <v>255</v>
      </c>
      <c r="AVC34" s="18" t="s">
        <v>255</v>
      </c>
      <c r="AVD34" s="18" t="s">
        <v>255</v>
      </c>
      <c r="AVE34" s="18" t="s">
        <v>255</v>
      </c>
      <c r="AVF34" s="18" t="s">
        <v>255</v>
      </c>
      <c r="AVG34" s="18" t="s">
        <v>255</v>
      </c>
      <c r="AVH34" s="18" t="s">
        <v>255</v>
      </c>
      <c r="AVI34" s="18" t="s">
        <v>255</v>
      </c>
      <c r="AVJ34" s="18" t="s">
        <v>255</v>
      </c>
      <c r="AVK34" s="18" t="s">
        <v>255</v>
      </c>
      <c r="AVL34" s="18" t="s">
        <v>255</v>
      </c>
      <c r="AVM34" s="18" t="s">
        <v>255</v>
      </c>
      <c r="AVN34" s="18" t="s">
        <v>255</v>
      </c>
      <c r="AVO34" s="18" t="s">
        <v>255</v>
      </c>
      <c r="AVP34" s="18" t="s">
        <v>255</v>
      </c>
      <c r="AVQ34" s="18" t="s">
        <v>255</v>
      </c>
      <c r="AVR34" s="18" t="s">
        <v>255</v>
      </c>
      <c r="AVS34" s="18" t="s">
        <v>255</v>
      </c>
      <c r="AVT34" s="18" t="s">
        <v>255</v>
      </c>
      <c r="AVU34" s="18" t="s">
        <v>255</v>
      </c>
      <c r="AVV34" s="18" t="s">
        <v>255</v>
      </c>
      <c r="AVW34" s="18" t="s">
        <v>255</v>
      </c>
      <c r="AVX34" s="18" t="s">
        <v>255</v>
      </c>
      <c r="AVY34" s="18" t="s">
        <v>255</v>
      </c>
      <c r="AVZ34" s="18" t="s">
        <v>255</v>
      </c>
      <c r="AWA34" s="18" t="s">
        <v>255</v>
      </c>
      <c r="AWB34" s="18" t="s">
        <v>255</v>
      </c>
      <c r="AWC34" s="18" t="s">
        <v>255</v>
      </c>
      <c r="AWD34" s="18" t="s">
        <v>255</v>
      </c>
      <c r="AWE34" s="18" t="s">
        <v>255</v>
      </c>
      <c r="AWF34" s="18" t="s">
        <v>255</v>
      </c>
      <c r="AWG34" s="18" t="s">
        <v>255</v>
      </c>
      <c r="AWH34" s="18" t="s">
        <v>255</v>
      </c>
      <c r="AWI34" s="18" t="s">
        <v>255</v>
      </c>
      <c r="AWJ34" s="18" t="s">
        <v>255</v>
      </c>
      <c r="AWK34" s="18" t="s">
        <v>255</v>
      </c>
      <c r="AWL34" s="18" t="s">
        <v>255</v>
      </c>
      <c r="AWM34" s="18" t="s">
        <v>255</v>
      </c>
      <c r="AWN34" s="18" t="s">
        <v>255</v>
      </c>
      <c r="AWO34" s="18" t="s">
        <v>255</v>
      </c>
      <c r="AWP34" s="18" t="s">
        <v>255</v>
      </c>
      <c r="AWQ34" s="18" t="s">
        <v>255</v>
      </c>
      <c r="AWR34" s="18" t="s">
        <v>255</v>
      </c>
      <c r="AWS34" s="18" t="s">
        <v>255</v>
      </c>
      <c r="AWT34" s="18" t="s">
        <v>255</v>
      </c>
      <c r="AWU34" s="18" t="s">
        <v>255</v>
      </c>
      <c r="AWV34" s="18" t="s">
        <v>255</v>
      </c>
      <c r="AWW34" s="18" t="s">
        <v>255</v>
      </c>
      <c r="AWX34" s="18" t="s">
        <v>255</v>
      </c>
      <c r="AWY34" s="18" t="s">
        <v>255</v>
      </c>
      <c r="AWZ34" s="18" t="s">
        <v>255</v>
      </c>
      <c r="AXA34" s="18" t="s">
        <v>255</v>
      </c>
      <c r="AXB34" s="18" t="s">
        <v>255</v>
      </c>
      <c r="AXC34" s="18" t="s">
        <v>255</v>
      </c>
      <c r="AXD34" s="18" t="s">
        <v>255</v>
      </c>
      <c r="AXE34" s="18" t="s">
        <v>255</v>
      </c>
      <c r="AXF34" s="18" t="s">
        <v>255</v>
      </c>
      <c r="AXG34" s="18" t="s">
        <v>255</v>
      </c>
      <c r="AXH34" s="18" t="s">
        <v>255</v>
      </c>
      <c r="AXI34" s="18" t="s">
        <v>255</v>
      </c>
      <c r="AXJ34" s="18" t="s">
        <v>255</v>
      </c>
      <c r="AXK34" s="18" t="s">
        <v>255</v>
      </c>
      <c r="AXL34" s="18" t="s">
        <v>255</v>
      </c>
      <c r="AXM34" s="18" t="s">
        <v>255</v>
      </c>
      <c r="AXN34" s="18" t="s">
        <v>255</v>
      </c>
      <c r="AXO34" s="18" t="s">
        <v>255</v>
      </c>
      <c r="AXP34" s="18" t="s">
        <v>255</v>
      </c>
      <c r="AXQ34" s="18" t="s">
        <v>255</v>
      </c>
      <c r="AXR34" s="18" t="s">
        <v>255</v>
      </c>
      <c r="AXS34" s="18" t="s">
        <v>255</v>
      </c>
      <c r="AXT34" s="18" t="s">
        <v>255</v>
      </c>
      <c r="AXU34" s="18" t="s">
        <v>255</v>
      </c>
      <c r="AXV34" s="18" t="s">
        <v>255</v>
      </c>
      <c r="AXW34" s="18" t="s">
        <v>255</v>
      </c>
      <c r="AXX34" s="18" t="s">
        <v>255</v>
      </c>
      <c r="AXY34" s="18" t="s">
        <v>255</v>
      </c>
      <c r="AXZ34" s="18" t="s">
        <v>255</v>
      </c>
      <c r="AYA34" s="18" t="s">
        <v>255</v>
      </c>
      <c r="AYB34" s="18" t="s">
        <v>255</v>
      </c>
      <c r="AYC34" s="18" t="s">
        <v>255</v>
      </c>
      <c r="AYD34" s="18" t="s">
        <v>255</v>
      </c>
      <c r="AYE34" s="18" t="s">
        <v>255</v>
      </c>
      <c r="AYF34" s="18" t="s">
        <v>255</v>
      </c>
      <c r="AYG34" s="18" t="s">
        <v>255</v>
      </c>
      <c r="AYH34" s="18" t="s">
        <v>255</v>
      </c>
      <c r="AYI34" s="18" t="s">
        <v>255</v>
      </c>
      <c r="AYJ34" s="18" t="s">
        <v>255</v>
      </c>
      <c r="AYK34" s="18" t="s">
        <v>255</v>
      </c>
      <c r="AYL34" s="18" t="s">
        <v>255</v>
      </c>
      <c r="AYM34" s="18" t="s">
        <v>255</v>
      </c>
      <c r="AYN34" s="18" t="s">
        <v>255</v>
      </c>
      <c r="AYO34" s="18" t="s">
        <v>255</v>
      </c>
      <c r="AYP34" s="18" t="s">
        <v>255</v>
      </c>
      <c r="AYQ34" s="18" t="s">
        <v>255</v>
      </c>
      <c r="AYR34" s="18" t="s">
        <v>255</v>
      </c>
      <c r="AYS34" s="18" t="s">
        <v>255</v>
      </c>
      <c r="AYT34" s="18" t="s">
        <v>255</v>
      </c>
      <c r="AYU34" s="18" t="s">
        <v>255</v>
      </c>
      <c r="AYV34" s="18" t="s">
        <v>255</v>
      </c>
      <c r="AYW34" s="18" t="s">
        <v>255</v>
      </c>
      <c r="AYX34" s="18" t="s">
        <v>255</v>
      </c>
      <c r="AYY34" s="18" t="s">
        <v>255</v>
      </c>
      <c r="AYZ34" s="18" t="s">
        <v>255</v>
      </c>
      <c r="AZA34" s="18" t="s">
        <v>255</v>
      </c>
      <c r="AZB34" s="18" t="s">
        <v>255</v>
      </c>
      <c r="AZC34" s="18" t="s">
        <v>255</v>
      </c>
      <c r="AZD34" s="18" t="s">
        <v>255</v>
      </c>
      <c r="AZE34" s="18" t="s">
        <v>255</v>
      </c>
      <c r="AZF34" s="18" t="s">
        <v>255</v>
      </c>
      <c r="AZG34" s="18" t="s">
        <v>255</v>
      </c>
      <c r="AZH34" s="18" t="s">
        <v>255</v>
      </c>
      <c r="AZI34" s="18" t="s">
        <v>255</v>
      </c>
      <c r="AZJ34" s="18" t="s">
        <v>255</v>
      </c>
      <c r="AZK34" s="18" t="s">
        <v>255</v>
      </c>
      <c r="AZL34" s="18" t="s">
        <v>255</v>
      </c>
      <c r="AZM34" s="18" t="s">
        <v>255</v>
      </c>
      <c r="AZN34" s="18" t="s">
        <v>255</v>
      </c>
      <c r="AZO34" s="18" t="s">
        <v>255</v>
      </c>
      <c r="AZP34" s="18" t="s">
        <v>255</v>
      </c>
      <c r="AZQ34" s="18" t="s">
        <v>255</v>
      </c>
      <c r="AZR34" s="18" t="s">
        <v>255</v>
      </c>
      <c r="AZS34" s="18" t="s">
        <v>255</v>
      </c>
      <c r="AZT34" s="18" t="s">
        <v>255</v>
      </c>
      <c r="AZU34" s="18" t="s">
        <v>255</v>
      </c>
      <c r="AZV34" s="18" t="s">
        <v>255</v>
      </c>
      <c r="AZW34" s="18" t="s">
        <v>255</v>
      </c>
      <c r="AZX34" s="18" t="s">
        <v>255</v>
      </c>
      <c r="AZY34" s="18" t="s">
        <v>255</v>
      </c>
      <c r="AZZ34" s="18" t="s">
        <v>255</v>
      </c>
      <c r="BAA34" s="18" t="s">
        <v>255</v>
      </c>
      <c r="BAB34" s="18" t="s">
        <v>255</v>
      </c>
      <c r="BAC34" s="18" t="s">
        <v>255</v>
      </c>
      <c r="BAD34" s="18" t="s">
        <v>255</v>
      </c>
      <c r="BAE34" s="18" t="s">
        <v>255</v>
      </c>
      <c r="BAF34" s="18" t="s">
        <v>255</v>
      </c>
      <c r="BAG34" s="18" t="s">
        <v>255</v>
      </c>
      <c r="BAH34" s="18" t="s">
        <v>255</v>
      </c>
      <c r="BAI34" s="18" t="s">
        <v>255</v>
      </c>
      <c r="BAJ34" s="18" t="s">
        <v>255</v>
      </c>
      <c r="BAK34" s="18" t="s">
        <v>255</v>
      </c>
      <c r="BAL34" s="18" t="s">
        <v>255</v>
      </c>
      <c r="BAM34" s="18" t="s">
        <v>255</v>
      </c>
      <c r="BAN34" s="18" t="s">
        <v>255</v>
      </c>
      <c r="BAO34" s="18" t="s">
        <v>255</v>
      </c>
      <c r="BAP34" s="18" t="s">
        <v>255</v>
      </c>
      <c r="BAQ34" s="18" t="s">
        <v>255</v>
      </c>
      <c r="BAR34" s="18" t="s">
        <v>255</v>
      </c>
      <c r="BAS34" s="18" t="s">
        <v>255</v>
      </c>
      <c r="BAT34" s="18" t="s">
        <v>255</v>
      </c>
      <c r="BAU34" s="18" t="s">
        <v>255</v>
      </c>
      <c r="BAV34" s="18" t="s">
        <v>255</v>
      </c>
      <c r="BAW34" s="18" t="s">
        <v>255</v>
      </c>
      <c r="BAX34" s="18" t="s">
        <v>255</v>
      </c>
      <c r="BAY34" s="18" t="s">
        <v>255</v>
      </c>
      <c r="BAZ34" s="18" t="s">
        <v>255</v>
      </c>
      <c r="BBA34" s="18" t="s">
        <v>255</v>
      </c>
      <c r="BBB34" s="18" t="s">
        <v>255</v>
      </c>
      <c r="BBC34" s="18" t="s">
        <v>255</v>
      </c>
      <c r="BBD34" s="18" t="s">
        <v>255</v>
      </c>
      <c r="BBE34" s="18" t="s">
        <v>255</v>
      </c>
      <c r="BBF34" s="18" t="s">
        <v>255</v>
      </c>
      <c r="BBG34" s="18" t="s">
        <v>255</v>
      </c>
      <c r="BBH34" s="18" t="s">
        <v>255</v>
      </c>
      <c r="BBI34" s="18" t="s">
        <v>255</v>
      </c>
      <c r="BBJ34" s="18" t="s">
        <v>255</v>
      </c>
      <c r="BBK34" s="18" t="s">
        <v>255</v>
      </c>
      <c r="BBL34" s="18" t="s">
        <v>255</v>
      </c>
      <c r="BBM34" s="18" t="s">
        <v>255</v>
      </c>
      <c r="BBN34" s="18" t="s">
        <v>255</v>
      </c>
      <c r="BBO34" s="18" t="s">
        <v>255</v>
      </c>
      <c r="BBP34" s="18" t="s">
        <v>255</v>
      </c>
      <c r="BBQ34" s="18" t="s">
        <v>255</v>
      </c>
      <c r="BBR34" s="18" t="s">
        <v>255</v>
      </c>
      <c r="BBS34" s="18" t="s">
        <v>255</v>
      </c>
      <c r="BBT34" s="18" t="s">
        <v>255</v>
      </c>
      <c r="BBU34" s="18" t="s">
        <v>255</v>
      </c>
      <c r="BBV34" s="18" t="s">
        <v>255</v>
      </c>
      <c r="BBW34" s="18" t="s">
        <v>255</v>
      </c>
      <c r="BBX34" s="18" t="s">
        <v>255</v>
      </c>
      <c r="BBY34" s="18" t="s">
        <v>255</v>
      </c>
      <c r="BBZ34" s="18" t="s">
        <v>255</v>
      </c>
      <c r="BCA34" s="18" t="s">
        <v>255</v>
      </c>
      <c r="BCB34" s="18" t="s">
        <v>255</v>
      </c>
      <c r="BCC34" s="18" t="s">
        <v>255</v>
      </c>
      <c r="BCD34" s="18" t="s">
        <v>255</v>
      </c>
      <c r="BCE34" s="18" t="s">
        <v>255</v>
      </c>
      <c r="BCF34" s="18" t="s">
        <v>255</v>
      </c>
      <c r="BCG34" s="18" t="s">
        <v>255</v>
      </c>
      <c r="BCH34" s="18" t="s">
        <v>255</v>
      </c>
      <c r="BCI34" s="18" t="s">
        <v>255</v>
      </c>
      <c r="BCJ34" s="18" t="s">
        <v>255</v>
      </c>
      <c r="BCK34" s="18" t="s">
        <v>255</v>
      </c>
      <c r="BCL34" s="18" t="s">
        <v>255</v>
      </c>
      <c r="BCM34" s="18" t="s">
        <v>255</v>
      </c>
      <c r="BCN34" s="18" t="s">
        <v>255</v>
      </c>
      <c r="BCO34" s="18" t="s">
        <v>255</v>
      </c>
      <c r="BCP34" s="18" t="s">
        <v>255</v>
      </c>
      <c r="BCQ34" s="18" t="s">
        <v>255</v>
      </c>
      <c r="BCR34" s="18" t="s">
        <v>255</v>
      </c>
      <c r="BCS34" s="18" t="s">
        <v>255</v>
      </c>
      <c r="BCT34" s="18" t="s">
        <v>255</v>
      </c>
      <c r="BCU34" s="18" t="s">
        <v>255</v>
      </c>
      <c r="BCV34" s="18" t="s">
        <v>255</v>
      </c>
      <c r="BCW34" s="18" t="s">
        <v>255</v>
      </c>
      <c r="BCX34" s="18" t="s">
        <v>255</v>
      </c>
      <c r="BCY34" s="18" t="s">
        <v>255</v>
      </c>
      <c r="BCZ34" s="18" t="s">
        <v>255</v>
      </c>
      <c r="BDA34" s="18" t="s">
        <v>255</v>
      </c>
      <c r="BDB34" s="18" t="s">
        <v>255</v>
      </c>
      <c r="BDC34" s="18" t="s">
        <v>255</v>
      </c>
      <c r="BDD34" s="18" t="s">
        <v>255</v>
      </c>
      <c r="BDE34" s="18" t="s">
        <v>255</v>
      </c>
      <c r="BDF34" s="18" t="s">
        <v>255</v>
      </c>
      <c r="BDG34" s="18" t="s">
        <v>255</v>
      </c>
      <c r="BDH34" s="18" t="s">
        <v>255</v>
      </c>
      <c r="BDI34" s="18" t="s">
        <v>255</v>
      </c>
      <c r="BDJ34" s="18" t="s">
        <v>255</v>
      </c>
      <c r="BDK34" s="18" t="s">
        <v>255</v>
      </c>
      <c r="BDL34" s="18" t="s">
        <v>255</v>
      </c>
      <c r="BDM34" s="18" t="s">
        <v>255</v>
      </c>
      <c r="BDN34" s="18" t="s">
        <v>255</v>
      </c>
      <c r="BDO34" s="18" t="s">
        <v>255</v>
      </c>
      <c r="BDP34" s="18" t="s">
        <v>255</v>
      </c>
      <c r="BDQ34" s="18" t="s">
        <v>255</v>
      </c>
      <c r="BDR34" s="18" t="s">
        <v>255</v>
      </c>
      <c r="BDS34" s="18" t="s">
        <v>255</v>
      </c>
      <c r="BDT34" s="18" t="s">
        <v>255</v>
      </c>
      <c r="BDU34" s="18" t="s">
        <v>255</v>
      </c>
      <c r="BDV34" s="18" t="s">
        <v>255</v>
      </c>
      <c r="BDW34" s="18" t="s">
        <v>255</v>
      </c>
      <c r="BDX34" s="18" t="s">
        <v>255</v>
      </c>
      <c r="BDY34" s="18" t="s">
        <v>255</v>
      </c>
      <c r="BDZ34" s="18" t="s">
        <v>255</v>
      </c>
      <c r="BEA34" s="18" t="s">
        <v>255</v>
      </c>
      <c r="BEB34" s="18" t="s">
        <v>255</v>
      </c>
      <c r="BEC34" s="18" t="s">
        <v>255</v>
      </c>
      <c r="BED34" s="18" t="s">
        <v>255</v>
      </c>
      <c r="BEE34" s="18" t="s">
        <v>255</v>
      </c>
      <c r="BEF34" s="18" t="s">
        <v>255</v>
      </c>
      <c r="BEG34" s="18" t="s">
        <v>255</v>
      </c>
      <c r="BEH34" s="18" t="s">
        <v>255</v>
      </c>
      <c r="BEI34" s="18" t="s">
        <v>255</v>
      </c>
      <c r="BEJ34" s="18" t="s">
        <v>255</v>
      </c>
      <c r="BEK34" s="18" t="s">
        <v>255</v>
      </c>
      <c r="BEL34" s="18" t="s">
        <v>255</v>
      </c>
      <c r="BEM34" s="18" t="s">
        <v>255</v>
      </c>
      <c r="BEN34" s="18" t="s">
        <v>255</v>
      </c>
      <c r="BEO34" s="18" t="s">
        <v>255</v>
      </c>
      <c r="BEP34" s="18" t="s">
        <v>255</v>
      </c>
      <c r="BEQ34" s="18" t="s">
        <v>255</v>
      </c>
      <c r="BER34" s="18" t="s">
        <v>255</v>
      </c>
      <c r="BES34" s="18" t="s">
        <v>255</v>
      </c>
      <c r="BET34" s="18" t="s">
        <v>255</v>
      </c>
      <c r="BEU34" s="18" t="s">
        <v>255</v>
      </c>
      <c r="BEV34" s="18" t="s">
        <v>255</v>
      </c>
      <c r="BEW34" s="18" t="s">
        <v>255</v>
      </c>
      <c r="BEX34" s="18" t="s">
        <v>255</v>
      </c>
      <c r="BEY34" s="18" t="s">
        <v>255</v>
      </c>
      <c r="BEZ34" s="18" t="s">
        <v>255</v>
      </c>
      <c r="BFA34" s="18" t="s">
        <v>255</v>
      </c>
      <c r="BFB34" s="18" t="s">
        <v>255</v>
      </c>
      <c r="BFC34" s="18" t="s">
        <v>255</v>
      </c>
      <c r="BFD34" s="18" t="s">
        <v>255</v>
      </c>
      <c r="BFE34" s="18" t="s">
        <v>255</v>
      </c>
      <c r="BFF34" s="18" t="s">
        <v>255</v>
      </c>
      <c r="BFG34" s="18" t="s">
        <v>255</v>
      </c>
      <c r="BFH34" s="18" t="s">
        <v>255</v>
      </c>
      <c r="BFI34" s="18" t="s">
        <v>255</v>
      </c>
      <c r="BFJ34" s="18" t="s">
        <v>255</v>
      </c>
      <c r="BFK34" s="18" t="s">
        <v>255</v>
      </c>
      <c r="BFL34" s="18" t="s">
        <v>255</v>
      </c>
      <c r="BFM34" s="18" t="s">
        <v>255</v>
      </c>
      <c r="BFN34" s="18" t="s">
        <v>255</v>
      </c>
      <c r="BFO34" s="18" t="s">
        <v>255</v>
      </c>
      <c r="BFP34" s="18" t="s">
        <v>255</v>
      </c>
      <c r="BFQ34" s="18" t="s">
        <v>255</v>
      </c>
      <c r="BFR34" s="18" t="s">
        <v>255</v>
      </c>
      <c r="BFS34" s="18" t="s">
        <v>255</v>
      </c>
      <c r="BFT34" s="18" t="s">
        <v>255</v>
      </c>
      <c r="BFU34" s="18" t="s">
        <v>255</v>
      </c>
      <c r="BFV34" s="18" t="s">
        <v>255</v>
      </c>
      <c r="BFW34" s="18" t="s">
        <v>255</v>
      </c>
      <c r="BFX34" s="18" t="s">
        <v>255</v>
      </c>
      <c r="BFY34" s="18" t="s">
        <v>255</v>
      </c>
      <c r="BFZ34" s="18" t="s">
        <v>255</v>
      </c>
      <c r="BGA34" s="18" t="s">
        <v>255</v>
      </c>
      <c r="BGB34" s="18" t="s">
        <v>255</v>
      </c>
      <c r="BGC34" s="18" t="s">
        <v>255</v>
      </c>
      <c r="BGD34" s="18" t="s">
        <v>255</v>
      </c>
      <c r="BGE34" s="18" t="s">
        <v>255</v>
      </c>
      <c r="BGF34" s="18" t="s">
        <v>255</v>
      </c>
      <c r="BGG34" s="18" t="s">
        <v>255</v>
      </c>
      <c r="BGH34" s="18" t="s">
        <v>255</v>
      </c>
      <c r="BGI34" s="18" t="s">
        <v>255</v>
      </c>
      <c r="BGJ34" s="18" t="s">
        <v>255</v>
      </c>
      <c r="BGK34" s="18" t="s">
        <v>255</v>
      </c>
      <c r="BGL34" s="18" t="s">
        <v>255</v>
      </c>
      <c r="BGM34" s="18" t="s">
        <v>255</v>
      </c>
      <c r="BGN34" s="18" t="s">
        <v>255</v>
      </c>
      <c r="BGO34" s="18" t="s">
        <v>255</v>
      </c>
      <c r="BGP34" s="18" t="s">
        <v>255</v>
      </c>
      <c r="BGQ34" s="18" t="s">
        <v>255</v>
      </c>
      <c r="BGR34" s="18" t="s">
        <v>255</v>
      </c>
      <c r="BGS34" s="18" t="s">
        <v>255</v>
      </c>
      <c r="BGT34" s="18" t="s">
        <v>255</v>
      </c>
      <c r="BGU34" s="18" t="s">
        <v>255</v>
      </c>
      <c r="BGV34" s="18" t="s">
        <v>255</v>
      </c>
      <c r="BGW34" s="18" t="s">
        <v>255</v>
      </c>
      <c r="BGX34" s="18" t="s">
        <v>255</v>
      </c>
      <c r="BGY34" s="18" t="s">
        <v>255</v>
      </c>
      <c r="BGZ34" s="18" t="s">
        <v>255</v>
      </c>
      <c r="BHA34" s="18" t="s">
        <v>255</v>
      </c>
      <c r="BHB34" s="18" t="s">
        <v>255</v>
      </c>
      <c r="BHC34" s="18" t="s">
        <v>255</v>
      </c>
      <c r="BHD34" s="18" t="s">
        <v>255</v>
      </c>
      <c r="BHE34" s="18" t="s">
        <v>255</v>
      </c>
      <c r="BHF34" s="18" t="s">
        <v>255</v>
      </c>
      <c r="BHG34" s="18" t="s">
        <v>255</v>
      </c>
      <c r="BHH34" s="18" t="s">
        <v>255</v>
      </c>
      <c r="BHI34" s="18" t="s">
        <v>255</v>
      </c>
      <c r="BHJ34" s="18" t="s">
        <v>255</v>
      </c>
      <c r="BHK34" s="18" t="s">
        <v>255</v>
      </c>
      <c r="BHL34" s="18" t="s">
        <v>255</v>
      </c>
      <c r="BHM34" s="18" t="s">
        <v>255</v>
      </c>
      <c r="BHN34" s="18" t="s">
        <v>255</v>
      </c>
      <c r="BHO34" s="18" t="s">
        <v>255</v>
      </c>
      <c r="BHP34" s="18" t="s">
        <v>255</v>
      </c>
      <c r="BHQ34" s="18" t="s">
        <v>255</v>
      </c>
      <c r="BHR34" s="18" t="s">
        <v>255</v>
      </c>
      <c r="BHS34" s="18" t="s">
        <v>255</v>
      </c>
      <c r="BHT34" s="18" t="s">
        <v>255</v>
      </c>
      <c r="BHU34" s="18" t="s">
        <v>255</v>
      </c>
      <c r="BHV34" s="18" t="s">
        <v>255</v>
      </c>
      <c r="BHW34" s="18" t="s">
        <v>255</v>
      </c>
      <c r="BHX34" s="18" t="s">
        <v>255</v>
      </c>
      <c r="BHY34" s="18" t="s">
        <v>255</v>
      </c>
      <c r="BHZ34" s="18" t="s">
        <v>255</v>
      </c>
      <c r="BIA34" s="18" t="s">
        <v>255</v>
      </c>
      <c r="BIB34" s="18" t="s">
        <v>255</v>
      </c>
      <c r="BIC34" s="18" t="s">
        <v>255</v>
      </c>
      <c r="BID34" s="18" t="s">
        <v>255</v>
      </c>
      <c r="BIE34" s="18" t="s">
        <v>255</v>
      </c>
      <c r="BIF34" s="18" t="s">
        <v>255</v>
      </c>
      <c r="BIG34" s="18" t="s">
        <v>255</v>
      </c>
      <c r="BIH34" s="18" t="s">
        <v>255</v>
      </c>
      <c r="BII34" s="18" t="s">
        <v>255</v>
      </c>
      <c r="BIJ34" s="18" t="s">
        <v>255</v>
      </c>
      <c r="BIK34" s="18" t="s">
        <v>255</v>
      </c>
      <c r="BIL34" s="18" t="s">
        <v>255</v>
      </c>
      <c r="BIM34" s="18" t="s">
        <v>255</v>
      </c>
      <c r="BIN34" s="18" t="s">
        <v>255</v>
      </c>
      <c r="BIO34" s="18" t="s">
        <v>255</v>
      </c>
      <c r="BIP34" s="18" t="s">
        <v>255</v>
      </c>
      <c r="BIQ34" s="18" t="s">
        <v>255</v>
      </c>
      <c r="BIR34" s="18" t="s">
        <v>255</v>
      </c>
      <c r="BIS34" s="18" t="s">
        <v>255</v>
      </c>
      <c r="BIT34" s="18" t="s">
        <v>255</v>
      </c>
      <c r="BIU34" s="18" t="s">
        <v>255</v>
      </c>
      <c r="BIV34" s="18" t="s">
        <v>255</v>
      </c>
      <c r="BIW34" s="18" t="s">
        <v>255</v>
      </c>
      <c r="BIX34" s="18" t="s">
        <v>255</v>
      </c>
      <c r="BIY34" s="18" t="s">
        <v>255</v>
      </c>
      <c r="BIZ34" s="18" t="s">
        <v>255</v>
      </c>
      <c r="BJA34" s="18" t="s">
        <v>255</v>
      </c>
      <c r="BJB34" s="18" t="s">
        <v>255</v>
      </c>
      <c r="BJC34" s="18" t="s">
        <v>255</v>
      </c>
      <c r="BJD34" s="18" t="s">
        <v>255</v>
      </c>
      <c r="BJE34" s="18" t="s">
        <v>255</v>
      </c>
      <c r="BJF34" s="18" t="s">
        <v>255</v>
      </c>
      <c r="BJG34" s="18" t="s">
        <v>255</v>
      </c>
      <c r="BJH34" s="18" t="s">
        <v>255</v>
      </c>
      <c r="BJI34" s="18" t="s">
        <v>255</v>
      </c>
      <c r="BJJ34" s="18" t="s">
        <v>255</v>
      </c>
      <c r="BJK34" s="18" t="s">
        <v>255</v>
      </c>
      <c r="BJL34" s="18" t="s">
        <v>255</v>
      </c>
      <c r="BJM34" s="18" t="s">
        <v>255</v>
      </c>
      <c r="BJN34" s="18" t="s">
        <v>255</v>
      </c>
      <c r="BJO34" s="18" t="s">
        <v>255</v>
      </c>
      <c r="BJP34" s="18" t="s">
        <v>255</v>
      </c>
      <c r="BJQ34" s="18" t="s">
        <v>255</v>
      </c>
      <c r="BJR34" s="18" t="s">
        <v>255</v>
      </c>
      <c r="BJS34" s="18" t="s">
        <v>255</v>
      </c>
      <c r="BJT34" s="18" t="s">
        <v>255</v>
      </c>
      <c r="BJU34" s="18" t="s">
        <v>255</v>
      </c>
      <c r="BJV34" s="18" t="s">
        <v>255</v>
      </c>
      <c r="BJW34" s="18" t="s">
        <v>255</v>
      </c>
      <c r="BJX34" s="18" t="s">
        <v>255</v>
      </c>
      <c r="BJY34" s="18" t="s">
        <v>255</v>
      </c>
      <c r="BJZ34" s="18" t="s">
        <v>255</v>
      </c>
      <c r="BKA34" s="18" t="s">
        <v>255</v>
      </c>
      <c r="BKB34" s="18" t="s">
        <v>255</v>
      </c>
      <c r="BKC34" s="18" t="s">
        <v>255</v>
      </c>
      <c r="BKD34" s="18" t="s">
        <v>255</v>
      </c>
      <c r="BKE34" s="18" t="s">
        <v>255</v>
      </c>
      <c r="BKF34" s="18" t="s">
        <v>255</v>
      </c>
      <c r="BKG34" s="18" t="s">
        <v>255</v>
      </c>
      <c r="BKH34" s="18" t="s">
        <v>255</v>
      </c>
      <c r="BKI34" s="18" t="s">
        <v>255</v>
      </c>
      <c r="BKJ34" s="18" t="s">
        <v>255</v>
      </c>
      <c r="BKK34" s="18" t="s">
        <v>255</v>
      </c>
      <c r="BKL34" s="18" t="s">
        <v>255</v>
      </c>
      <c r="BKM34" s="18" t="s">
        <v>255</v>
      </c>
      <c r="BKN34" s="18" t="s">
        <v>255</v>
      </c>
      <c r="BKO34" s="18" t="s">
        <v>255</v>
      </c>
      <c r="BKP34" s="18" t="s">
        <v>255</v>
      </c>
      <c r="BKQ34" s="18" t="s">
        <v>255</v>
      </c>
      <c r="BKR34" s="18" t="s">
        <v>255</v>
      </c>
      <c r="BKS34" s="18" t="s">
        <v>255</v>
      </c>
      <c r="BKT34" s="18" t="s">
        <v>255</v>
      </c>
      <c r="BKU34" s="18" t="s">
        <v>255</v>
      </c>
      <c r="BKV34" s="18" t="s">
        <v>255</v>
      </c>
      <c r="BKW34" s="18" t="s">
        <v>255</v>
      </c>
      <c r="BKX34" s="18" t="s">
        <v>255</v>
      </c>
      <c r="BKY34" s="18" t="s">
        <v>255</v>
      </c>
      <c r="BKZ34" s="18" t="s">
        <v>255</v>
      </c>
      <c r="BLA34" s="18" t="s">
        <v>255</v>
      </c>
      <c r="BLB34" s="18" t="s">
        <v>255</v>
      </c>
      <c r="BLC34" s="18" t="s">
        <v>255</v>
      </c>
      <c r="BLD34" s="18" t="s">
        <v>255</v>
      </c>
      <c r="BLE34" s="18" t="s">
        <v>255</v>
      </c>
      <c r="BLF34" s="18" t="s">
        <v>255</v>
      </c>
      <c r="BLG34" s="18" t="s">
        <v>255</v>
      </c>
      <c r="BLH34" s="18" t="s">
        <v>255</v>
      </c>
      <c r="BLI34" s="18" t="s">
        <v>255</v>
      </c>
      <c r="BLJ34" s="18" t="s">
        <v>255</v>
      </c>
      <c r="BLK34" s="18" t="s">
        <v>255</v>
      </c>
      <c r="BLL34" s="18" t="s">
        <v>255</v>
      </c>
      <c r="BLM34" s="18" t="s">
        <v>255</v>
      </c>
      <c r="BLN34" s="18" t="s">
        <v>255</v>
      </c>
      <c r="BLO34" s="18" t="s">
        <v>255</v>
      </c>
      <c r="BLP34" s="18" t="s">
        <v>255</v>
      </c>
      <c r="BLQ34" s="18" t="s">
        <v>255</v>
      </c>
      <c r="BLR34" s="18" t="s">
        <v>255</v>
      </c>
      <c r="BLS34" s="18" t="s">
        <v>255</v>
      </c>
      <c r="BLT34" s="18" t="s">
        <v>255</v>
      </c>
      <c r="BLU34" s="18" t="s">
        <v>255</v>
      </c>
      <c r="BLV34" s="18" t="s">
        <v>255</v>
      </c>
      <c r="BLW34" s="18" t="s">
        <v>255</v>
      </c>
      <c r="BLX34" s="18" t="s">
        <v>255</v>
      </c>
      <c r="BLY34" s="18" t="s">
        <v>255</v>
      </c>
      <c r="BLZ34" s="18" t="s">
        <v>255</v>
      </c>
      <c r="BMA34" s="18" t="s">
        <v>255</v>
      </c>
      <c r="BMB34" s="18" t="s">
        <v>255</v>
      </c>
      <c r="BMC34" s="18" t="s">
        <v>255</v>
      </c>
      <c r="BMD34" s="18" t="s">
        <v>255</v>
      </c>
      <c r="BME34" s="18" t="s">
        <v>255</v>
      </c>
      <c r="BMF34" s="18" t="s">
        <v>255</v>
      </c>
      <c r="BMG34" s="18" t="s">
        <v>255</v>
      </c>
      <c r="BMH34" s="18" t="s">
        <v>255</v>
      </c>
      <c r="BMI34" s="18" t="s">
        <v>255</v>
      </c>
      <c r="BMJ34" s="18" t="s">
        <v>255</v>
      </c>
      <c r="BMK34" s="18" t="s">
        <v>255</v>
      </c>
      <c r="BML34" s="18" t="s">
        <v>255</v>
      </c>
      <c r="BMM34" s="18" t="s">
        <v>255</v>
      </c>
      <c r="BMN34" s="18" t="s">
        <v>255</v>
      </c>
      <c r="BMO34" s="18" t="s">
        <v>255</v>
      </c>
      <c r="BMP34" s="18" t="s">
        <v>255</v>
      </c>
      <c r="BMQ34" s="18" t="s">
        <v>255</v>
      </c>
      <c r="BMR34" s="18" t="s">
        <v>255</v>
      </c>
      <c r="BMS34" s="18" t="s">
        <v>255</v>
      </c>
      <c r="BMT34" s="18" t="s">
        <v>255</v>
      </c>
      <c r="BMU34" s="18" t="s">
        <v>255</v>
      </c>
      <c r="BMV34" s="18" t="s">
        <v>255</v>
      </c>
      <c r="BMW34" s="18" t="s">
        <v>255</v>
      </c>
      <c r="BMX34" s="18" t="s">
        <v>255</v>
      </c>
      <c r="BMY34" s="18" t="s">
        <v>255</v>
      </c>
      <c r="BMZ34" s="18" t="s">
        <v>255</v>
      </c>
      <c r="BNA34" s="18" t="s">
        <v>255</v>
      </c>
      <c r="BNB34" s="18" t="s">
        <v>255</v>
      </c>
      <c r="BNC34" s="18" t="s">
        <v>255</v>
      </c>
      <c r="BND34" s="18" t="s">
        <v>255</v>
      </c>
      <c r="BNE34" s="18" t="s">
        <v>255</v>
      </c>
      <c r="BNF34" s="18" t="s">
        <v>255</v>
      </c>
      <c r="BNG34" s="18" t="s">
        <v>255</v>
      </c>
      <c r="BNH34" s="18" t="s">
        <v>255</v>
      </c>
      <c r="BNI34" s="18" t="s">
        <v>255</v>
      </c>
      <c r="BNJ34" s="18" t="s">
        <v>255</v>
      </c>
      <c r="BNK34" s="18" t="s">
        <v>255</v>
      </c>
      <c r="BNL34" s="18" t="s">
        <v>255</v>
      </c>
      <c r="BNM34" s="18" t="s">
        <v>255</v>
      </c>
      <c r="BNN34" s="18" t="s">
        <v>255</v>
      </c>
      <c r="BNO34" s="18" t="s">
        <v>255</v>
      </c>
      <c r="BNP34" s="18" t="s">
        <v>255</v>
      </c>
      <c r="BNQ34" s="18" t="s">
        <v>255</v>
      </c>
      <c r="BNR34" s="18" t="s">
        <v>255</v>
      </c>
      <c r="BNS34" s="18" t="s">
        <v>255</v>
      </c>
      <c r="BNT34" s="18" t="s">
        <v>255</v>
      </c>
      <c r="BNU34" s="18" t="s">
        <v>255</v>
      </c>
      <c r="BNV34" s="18" t="s">
        <v>255</v>
      </c>
      <c r="BNW34" s="18" t="s">
        <v>255</v>
      </c>
      <c r="BNX34" s="18" t="s">
        <v>255</v>
      </c>
      <c r="BNY34" s="18" t="s">
        <v>255</v>
      </c>
      <c r="BNZ34" s="18" t="s">
        <v>255</v>
      </c>
      <c r="BOA34" s="18" t="s">
        <v>255</v>
      </c>
      <c r="BOB34" s="18" t="s">
        <v>255</v>
      </c>
      <c r="BOC34" s="18" t="s">
        <v>255</v>
      </c>
      <c r="BOD34" s="18" t="s">
        <v>255</v>
      </c>
      <c r="BOE34" s="18" t="s">
        <v>255</v>
      </c>
      <c r="BOF34" s="18" t="s">
        <v>255</v>
      </c>
      <c r="BOG34" s="18" t="s">
        <v>255</v>
      </c>
      <c r="BOH34" s="18" t="s">
        <v>255</v>
      </c>
      <c r="BOI34" s="18" t="s">
        <v>255</v>
      </c>
      <c r="BOJ34" s="18" t="s">
        <v>255</v>
      </c>
      <c r="BOK34" s="18" t="s">
        <v>255</v>
      </c>
      <c r="BOL34" s="18" t="s">
        <v>255</v>
      </c>
      <c r="BOM34" s="18" t="s">
        <v>255</v>
      </c>
      <c r="BON34" s="18" t="s">
        <v>255</v>
      </c>
      <c r="BOO34" s="18" t="s">
        <v>255</v>
      </c>
      <c r="BOP34" s="18" t="s">
        <v>255</v>
      </c>
      <c r="BOQ34" s="18" t="s">
        <v>255</v>
      </c>
      <c r="BOR34" s="18" t="s">
        <v>255</v>
      </c>
      <c r="BOS34" s="18" t="s">
        <v>255</v>
      </c>
      <c r="BOT34" s="18" t="s">
        <v>255</v>
      </c>
      <c r="BOU34" s="18" t="s">
        <v>255</v>
      </c>
      <c r="BOV34" s="18" t="s">
        <v>255</v>
      </c>
      <c r="BOW34" s="18" t="s">
        <v>255</v>
      </c>
      <c r="BOX34" s="18" t="s">
        <v>255</v>
      </c>
      <c r="BOY34" s="18" t="s">
        <v>255</v>
      </c>
      <c r="BOZ34" s="18" t="s">
        <v>255</v>
      </c>
      <c r="BPA34" s="18" t="s">
        <v>255</v>
      </c>
      <c r="BPB34" s="18" t="s">
        <v>255</v>
      </c>
      <c r="BPC34" s="18" t="s">
        <v>255</v>
      </c>
      <c r="BPD34" s="18" t="s">
        <v>255</v>
      </c>
      <c r="BPE34" s="18" t="s">
        <v>255</v>
      </c>
      <c r="BPF34" s="18" t="s">
        <v>255</v>
      </c>
      <c r="BPG34" s="18" t="s">
        <v>255</v>
      </c>
      <c r="BPH34" s="18" t="s">
        <v>255</v>
      </c>
      <c r="BPI34" s="18" t="s">
        <v>255</v>
      </c>
      <c r="BPJ34" s="18" t="s">
        <v>255</v>
      </c>
      <c r="BPK34" s="18" t="s">
        <v>255</v>
      </c>
      <c r="BPL34" s="18" t="s">
        <v>255</v>
      </c>
      <c r="BPM34" s="18" t="s">
        <v>255</v>
      </c>
      <c r="BPN34" s="18" t="s">
        <v>255</v>
      </c>
      <c r="BPO34" s="18" t="s">
        <v>255</v>
      </c>
      <c r="BPP34" s="18" t="s">
        <v>255</v>
      </c>
      <c r="BPQ34" s="18" t="s">
        <v>255</v>
      </c>
      <c r="BPR34" s="18" t="s">
        <v>255</v>
      </c>
      <c r="BPS34" s="18" t="s">
        <v>255</v>
      </c>
      <c r="BPT34" s="18" t="s">
        <v>255</v>
      </c>
      <c r="BPU34" s="18" t="s">
        <v>255</v>
      </c>
      <c r="BPV34" s="18" t="s">
        <v>255</v>
      </c>
      <c r="BPW34" s="18" t="s">
        <v>255</v>
      </c>
      <c r="BPX34" s="18" t="s">
        <v>255</v>
      </c>
      <c r="BPY34" s="18" t="s">
        <v>255</v>
      </c>
      <c r="BPZ34" s="18" t="s">
        <v>255</v>
      </c>
      <c r="BQA34" s="18" t="s">
        <v>255</v>
      </c>
      <c r="BQB34" s="18" t="s">
        <v>255</v>
      </c>
      <c r="BQC34" s="18" t="s">
        <v>255</v>
      </c>
      <c r="BQD34" s="18" t="s">
        <v>255</v>
      </c>
      <c r="BQE34" s="18" t="s">
        <v>255</v>
      </c>
      <c r="BQF34" s="18" t="s">
        <v>255</v>
      </c>
      <c r="BQG34" s="18" t="s">
        <v>255</v>
      </c>
      <c r="BQH34" s="18" t="s">
        <v>255</v>
      </c>
      <c r="BQI34" s="18" t="s">
        <v>255</v>
      </c>
      <c r="BQJ34" s="18" t="s">
        <v>255</v>
      </c>
      <c r="BQK34" s="18" t="s">
        <v>255</v>
      </c>
      <c r="BQL34" s="18" t="s">
        <v>255</v>
      </c>
      <c r="BQM34" s="18" t="s">
        <v>255</v>
      </c>
      <c r="BQN34" s="18" t="s">
        <v>255</v>
      </c>
      <c r="BQO34" s="18" t="s">
        <v>255</v>
      </c>
      <c r="BQP34" s="18" t="s">
        <v>255</v>
      </c>
      <c r="BQQ34" s="18" t="s">
        <v>255</v>
      </c>
      <c r="BQR34" s="18" t="s">
        <v>255</v>
      </c>
      <c r="BQS34" s="18" t="s">
        <v>255</v>
      </c>
      <c r="BQT34" s="18" t="s">
        <v>255</v>
      </c>
      <c r="BQU34" s="18" t="s">
        <v>255</v>
      </c>
      <c r="BQV34" s="18" t="s">
        <v>255</v>
      </c>
      <c r="BQW34" s="18" t="s">
        <v>255</v>
      </c>
      <c r="BQX34" s="18" t="s">
        <v>255</v>
      </c>
      <c r="BQY34" s="18" t="s">
        <v>255</v>
      </c>
      <c r="BQZ34" s="18" t="s">
        <v>255</v>
      </c>
      <c r="BRA34" s="18" t="s">
        <v>255</v>
      </c>
      <c r="BRB34" s="18" t="s">
        <v>255</v>
      </c>
      <c r="BRC34" s="18" t="s">
        <v>255</v>
      </c>
      <c r="BRD34" s="18" t="s">
        <v>255</v>
      </c>
      <c r="BRE34" s="18" t="s">
        <v>255</v>
      </c>
      <c r="BRF34" s="18" t="s">
        <v>255</v>
      </c>
      <c r="BRG34" s="18" t="s">
        <v>255</v>
      </c>
      <c r="BRH34" s="18" t="s">
        <v>255</v>
      </c>
      <c r="BRI34" s="18" t="s">
        <v>255</v>
      </c>
      <c r="BRJ34" s="18" t="s">
        <v>255</v>
      </c>
      <c r="BRK34" s="18" t="s">
        <v>255</v>
      </c>
      <c r="BRL34" s="18" t="s">
        <v>255</v>
      </c>
      <c r="BRM34" s="18" t="s">
        <v>255</v>
      </c>
      <c r="BRN34" s="18" t="s">
        <v>255</v>
      </c>
      <c r="BRO34" s="18" t="s">
        <v>255</v>
      </c>
      <c r="BRP34" s="18" t="s">
        <v>255</v>
      </c>
      <c r="BRQ34" s="18" t="s">
        <v>255</v>
      </c>
      <c r="BRR34" s="18" t="s">
        <v>255</v>
      </c>
      <c r="BRS34" s="18" t="s">
        <v>255</v>
      </c>
      <c r="BRT34" s="18" t="s">
        <v>255</v>
      </c>
      <c r="BRU34" s="18" t="s">
        <v>255</v>
      </c>
      <c r="BRV34" s="18" t="s">
        <v>255</v>
      </c>
      <c r="BRW34" s="18" t="s">
        <v>255</v>
      </c>
      <c r="BRX34" s="18" t="s">
        <v>255</v>
      </c>
      <c r="BRY34" s="18" t="s">
        <v>255</v>
      </c>
      <c r="BRZ34" s="18" t="s">
        <v>255</v>
      </c>
      <c r="BSA34" s="18" t="s">
        <v>255</v>
      </c>
      <c r="BSB34" s="18" t="s">
        <v>255</v>
      </c>
      <c r="BSC34" s="18" t="s">
        <v>255</v>
      </c>
      <c r="BSD34" s="18" t="s">
        <v>255</v>
      </c>
      <c r="BSE34" s="18" t="s">
        <v>255</v>
      </c>
      <c r="BSF34" s="18" t="s">
        <v>255</v>
      </c>
      <c r="BSG34" s="18" t="s">
        <v>255</v>
      </c>
      <c r="BSH34" s="18" t="s">
        <v>255</v>
      </c>
      <c r="BSI34" s="18" t="s">
        <v>255</v>
      </c>
      <c r="BSJ34" s="18" t="s">
        <v>255</v>
      </c>
      <c r="BSK34" s="18" t="s">
        <v>255</v>
      </c>
      <c r="BSL34" s="18" t="s">
        <v>255</v>
      </c>
      <c r="BSM34" s="18" t="s">
        <v>255</v>
      </c>
      <c r="BSN34" s="18" t="s">
        <v>255</v>
      </c>
      <c r="BSO34" s="18" t="s">
        <v>255</v>
      </c>
      <c r="BSP34" s="18" t="s">
        <v>255</v>
      </c>
      <c r="BSQ34" s="18" t="s">
        <v>255</v>
      </c>
      <c r="BSR34" s="18" t="s">
        <v>255</v>
      </c>
      <c r="BSS34" s="18" t="s">
        <v>255</v>
      </c>
      <c r="BST34" s="18" t="s">
        <v>255</v>
      </c>
      <c r="BSU34" s="18" t="s">
        <v>255</v>
      </c>
      <c r="BSV34" s="18" t="s">
        <v>255</v>
      </c>
      <c r="BSW34" s="18" t="s">
        <v>255</v>
      </c>
      <c r="BSX34" s="18" t="s">
        <v>255</v>
      </c>
      <c r="BSY34" s="18" t="s">
        <v>255</v>
      </c>
      <c r="BSZ34" s="18" t="s">
        <v>255</v>
      </c>
      <c r="BTA34" s="18" t="s">
        <v>255</v>
      </c>
      <c r="BTB34" s="18" t="s">
        <v>255</v>
      </c>
      <c r="BTC34" s="18" t="s">
        <v>255</v>
      </c>
      <c r="BTD34" s="18" t="s">
        <v>255</v>
      </c>
      <c r="BTE34" s="18" t="s">
        <v>255</v>
      </c>
      <c r="BTF34" s="18" t="s">
        <v>255</v>
      </c>
      <c r="BTG34" s="18" t="s">
        <v>255</v>
      </c>
      <c r="BTH34" s="18" t="s">
        <v>255</v>
      </c>
      <c r="BTI34" s="18" t="s">
        <v>255</v>
      </c>
      <c r="BTJ34" s="18" t="s">
        <v>255</v>
      </c>
      <c r="BTK34" s="18" t="s">
        <v>255</v>
      </c>
      <c r="BTL34" s="18" t="s">
        <v>255</v>
      </c>
      <c r="BTM34" s="18" t="s">
        <v>255</v>
      </c>
      <c r="BTN34" s="18" t="s">
        <v>255</v>
      </c>
      <c r="BTO34" s="18" t="s">
        <v>255</v>
      </c>
      <c r="BTP34" s="18" t="s">
        <v>255</v>
      </c>
      <c r="BTQ34" s="18" t="s">
        <v>255</v>
      </c>
      <c r="BTR34" s="18" t="s">
        <v>255</v>
      </c>
      <c r="BTS34" s="18" t="s">
        <v>255</v>
      </c>
      <c r="BTT34" s="18" t="s">
        <v>255</v>
      </c>
      <c r="BTU34" s="18" t="s">
        <v>255</v>
      </c>
      <c r="BTV34" s="18" t="s">
        <v>255</v>
      </c>
      <c r="BTW34" s="18" t="s">
        <v>255</v>
      </c>
      <c r="BTX34" s="18" t="s">
        <v>255</v>
      </c>
      <c r="BTY34" s="18" t="s">
        <v>255</v>
      </c>
      <c r="BTZ34" s="18" t="s">
        <v>255</v>
      </c>
      <c r="BUA34" s="18" t="s">
        <v>255</v>
      </c>
      <c r="BUB34" s="18" t="s">
        <v>255</v>
      </c>
      <c r="BUC34" s="18" t="s">
        <v>255</v>
      </c>
      <c r="BUD34" s="18" t="s">
        <v>255</v>
      </c>
      <c r="BUE34" s="18" t="s">
        <v>255</v>
      </c>
      <c r="BUF34" s="18" t="s">
        <v>255</v>
      </c>
      <c r="BUG34" s="18" t="s">
        <v>255</v>
      </c>
      <c r="BUH34" s="18" t="s">
        <v>255</v>
      </c>
      <c r="BUI34" s="18" t="s">
        <v>255</v>
      </c>
      <c r="BUJ34" s="18" t="s">
        <v>255</v>
      </c>
      <c r="BUK34" s="18" t="s">
        <v>255</v>
      </c>
      <c r="BUL34" s="18" t="s">
        <v>255</v>
      </c>
      <c r="BUM34" s="18" t="s">
        <v>255</v>
      </c>
      <c r="BUN34" s="18" t="s">
        <v>255</v>
      </c>
      <c r="BUO34" s="18" t="s">
        <v>255</v>
      </c>
      <c r="BUP34" s="18" t="s">
        <v>255</v>
      </c>
      <c r="BUQ34" s="18" t="s">
        <v>255</v>
      </c>
      <c r="BUR34" s="18" t="s">
        <v>255</v>
      </c>
      <c r="BUS34" s="18" t="s">
        <v>255</v>
      </c>
      <c r="BUT34" s="18" t="s">
        <v>255</v>
      </c>
      <c r="BUU34" s="18" t="s">
        <v>255</v>
      </c>
      <c r="BUV34" s="18" t="s">
        <v>255</v>
      </c>
      <c r="BUW34" s="18" t="s">
        <v>255</v>
      </c>
      <c r="BUX34" s="18" t="s">
        <v>255</v>
      </c>
      <c r="BUY34" s="18" t="s">
        <v>255</v>
      </c>
      <c r="BUZ34" s="18" t="s">
        <v>255</v>
      </c>
      <c r="BVA34" s="18" t="s">
        <v>255</v>
      </c>
      <c r="BVB34" s="18" t="s">
        <v>255</v>
      </c>
      <c r="BVC34" s="18" t="s">
        <v>255</v>
      </c>
      <c r="BVD34" s="18" t="s">
        <v>255</v>
      </c>
      <c r="BVE34" s="18" t="s">
        <v>255</v>
      </c>
      <c r="BVF34" s="18" t="s">
        <v>255</v>
      </c>
      <c r="BVG34" s="18" t="s">
        <v>255</v>
      </c>
      <c r="BVH34" s="18" t="s">
        <v>255</v>
      </c>
      <c r="BVI34" s="18" t="s">
        <v>255</v>
      </c>
      <c r="BVJ34" s="18" t="s">
        <v>255</v>
      </c>
      <c r="BVK34" s="18" t="s">
        <v>255</v>
      </c>
      <c r="BVL34" s="18" t="s">
        <v>255</v>
      </c>
      <c r="BVM34" s="18" t="s">
        <v>255</v>
      </c>
      <c r="BVN34" s="18" t="s">
        <v>255</v>
      </c>
      <c r="BVO34" s="18" t="s">
        <v>255</v>
      </c>
      <c r="BVP34" s="18" t="s">
        <v>255</v>
      </c>
      <c r="BVQ34" s="18" t="s">
        <v>255</v>
      </c>
      <c r="BVR34" s="18" t="s">
        <v>255</v>
      </c>
      <c r="BVS34" s="18" t="s">
        <v>255</v>
      </c>
      <c r="BVT34" s="18" t="s">
        <v>255</v>
      </c>
      <c r="BVU34" s="18" t="s">
        <v>255</v>
      </c>
      <c r="BVV34" s="18" t="s">
        <v>255</v>
      </c>
      <c r="BVW34" s="18" t="s">
        <v>255</v>
      </c>
      <c r="BVX34" s="18" t="s">
        <v>255</v>
      </c>
      <c r="BVY34" s="18" t="s">
        <v>255</v>
      </c>
      <c r="BVZ34" s="18" t="s">
        <v>255</v>
      </c>
      <c r="BWA34" s="18" t="s">
        <v>255</v>
      </c>
      <c r="BWB34" s="18" t="s">
        <v>255</v>
      </c>
      <c r="BWC34" s="18" t="s">
        <v>255</v>
      </c>
      <c r="BWD34" s="18" t="s">
        <v>255</v>
      </c>
      <c r="BWE34" s="18" t="s">
        <v>255</v>
      </c>
      <c r="BWF34" s="18" t="s">
        <v>255</v>
      </c>
      <c r="BWG34" s="18" t="s">
        <v>255</v>
      </c>
      <c r="BWH34" s="18" t="s">
        <v>255</v>
      </c>
      <c r="BWI34" s="18" t="s">
        <v>255</v>
      </c>
      <c r="BWJ34" s="18" t="s">
        <v>255</v>
      </c>
      <c r="BWK34" s="18" t="s">
        <v>255</v>
      </c>
      <c r="BWL34" s="18" t="s">
        <v>255</v>
      </c>
      <c r="BWM34" s="18" t="s">
        <v>255</v>
      </c>
      <c r="BWN34" s="18" t="s">
        <v>255</v>
      </c>
      <c r="BWO34" s="18" t="s">
        <v>255</v>
      </c>
      <c r="BWP34" s="18" t="s">
        <v>255</v>
      </c>
      <c r="BWQ34" s="18" t="s">
        <v>255</v>
      </c>
      <c r="BWR34" s="18" t="s">
        <v>255</v>
      </c>
      <c r="BWS34" s="18" t="s">
        <v>255</v>
      </c>
      <c r="BWT34" s="18" t="s">
        <v>255</v>
      </c>
      <c r="BWU34" s="18" t="s">
        <v>255</v>
      </c>
      <c r="BWV34" s="18" t="s">
        <v>255</v>
      </c>
      <c r="BWW34" s="18" t="s">
        <v>255</v>
      </c>
      <c r="BWX34" s="18" t="s">
        <v>255</v>
      </c>
      <c r="BWY34" s="18" t="s">
        <v>255</v>
      </c>
      <c r="BWZ34" s="18" t="s">
        <v>255</v>
      </c>
      <c r="BXA34" s="18" t="s">
        <v>255</v>
      </c>
      <c r="BXB34" s="18" t="s">
        <v>255</v>
      </c>
      <c r="BXC34" s="18" t="s">
        <v>255</v>
      </c>
      <c r="BXD34" s="18" t="s">
        <v>255</v>
      </c>
      <c r="BXE34" s="18" t="s">
        <v>255</v>
      </c>
      <c r="BXF34" s="18" t="s">
        <v>255</v>
      </c>
      <c r="BXG34" s="18" t="s">
        <v>255</v>
      </c>
      <c r="BXH34" s="18" t="s">
        <v>255</v>
      </c>
      <c r="BXI34" s="18" t="s">
        <v>255</v>
      </c>
      <c r="BXJ34" s="18" t="s">
        <v>255</v>
      </c>
      <c r="BXK34" s="18" t="s">
        <v>255</v>
      </c>
      <c r="BXL34" s="18" t="s">
        <v>255</v>
      </c>
      <c r="BXM34" s="18" t="s">
        <v>255</v>
      </c>
      <c r="BXN34" s="18" t="s">
        <v>255</v>
      </c>
      <c r="BXO34" s="18" t="s">
        <v>255</v>
      </c>
      <c r="BXP34" s="18" t="s">
        <v>255</v>
      </c>
      <c r="BXQ34" s="18" t="s">
        <v>255</v>
      </c>
      <c r="BXR34" s="18" t="s">
        <v>255</v>
      </c>
      <c r="BXS34" s="18" t="s">
        <v>255</v>
      </c>
      <c r="BXT34" s="18" t="s">
        <v>255</v>
      </c>
      <c r="BXU34" s="18" t="s">
        <v>255</v>
      </c>
      <c r="BXV34" s="18" t="s">
        <v>255</v>
      </c>
      <c r="BXW34" s="18" t="s">
        <v>255</v>
      </c>
      <c r="BXX34" s="18" t="s">
        <v>255</v>
      </c>
      <c r="BXY34" s="18" t="s">
        <v>255</v>
      </c>
      <c r="BXZ34" s="18" t="s">
        <v>255</v>
      </c>
      <c r="BYA34" s="18" t="s">
        <v>255</v>
      </c>
      <c r="BYB34" s="18" t="s">
        <v>255</v>
      </c>
      <c r="BYC34" s="18" t="s">
        <v>255</v>
      </c>
      <c r="BYD34" s="18" t="s">
        <v>255</v>
      </c>
      <c r="BYE34" s="18" t="s">
        <v>255</v>
      </c>
      <c r="BYF34" s="18" t="s">
        <v>255</v>
      </c>
      <c r="BYG34" s="18" t="s">
        <v>255</v>
      </c>
      <c r="BYH34" s="18" t="s">
        <v>255</v>
      </c>
      <c r="BYI34" s="18" t="s">
        <v>255</v>
      </c>
      <c r="BYJ34" s="18" t="s">
        <v>255</v>
      </c>
      <c r="BYK34" s="18" t="s">
        <v>255</v>
      </c>
      <c r="BYL34" s="18" t="s">
        <v>255</v>
      </c>
      <c r="BYM34" s="18" t="s">
        <v>255</v>
      </c>
      <c r="BYN34" s="18" t="s">
        <v>255</v>
      </c>
      <c r="BYO34" s="18" t="s">
        <v>255</v>
      </c>
      <c r="BYP34" s="18" t="s">
        <v>255</v>
      </c>
      <c r="BYQ34" s="18" t="s">
        <v>255</v>
      </c>
      <c r="BYR34" s="18" t="s">
        <v>255</v>
      </c>
      <c r="BYS34" s="18" t="s">
        <v>255</v>
      </c>
      <c r="BYT34" s="18" t="s">
        <v>255</v>
      </c>
      <c r="BYU34" s="18" t="s">
        <v>255</v>
      </c>
      <c r="BYV34" s="18" t="s">
        <v>255</v>
      </c>
      <c r="BYW34" s="18" t="s">
        <v>255</v>
      </c>
      <c r="BYX34" s="18" t="s">
        <v>255</v>
      </c>
      <c r="BYY34" s="18" t="s">
        <v>255</v>
      </c>
      <c r="BYZ34" s="18" t="s">
        <v>255</v>
      </c>
      <c r="BZA34" s="18" t="s">
        <v>255</v>
      </c>
      <c r="BZB34" s="18" t="s">
        <v>255</v>
      </c>
      <c r="BZC34" s="18" t="s">
        <v>255</v>
      </c>
      <c r="BZD34" s="18" t="s">
        <v>255</v>
      </c>
      <c r="BZE34" s="18" t="s">
        <v>255</v>
      </c>
      <c r="BZF34" s="18" t="s">
        <v>255</v>
      </c>
      <c r="BZG34" s="18" t="s">
        <v>255</v>
      </c>
      <c r="BZH34" s="18" t="s">
        <v>255</v>
      </c>
      <c r="BZI34" s="18" t="s">
        <v>255</v>
      </c>
      <c r="BZJ34" s="18" t="s">
        <v>255</v>
      </c>
      <c r="BZK34" s="18" t="s">
        <v>255</v>
      </c>
      <c r="BZL34" s="18" t="s">
        <v>255</v>
      </c>
      <c r="BZM34" s="18" t="s">
        <v>255</v>
      </c>
      <c r="BZN34" s="18" t="s">
        <v>255</v>
      </c>
      <c r="BZO34" s="18" t="s">
        <v>255</v>
      </c>
      <c r="BZP34" s="18" t="s">
        <v>255</v>
      </c>
      <c r="BZQ34" s="18" t="s">
        <v>255</v>
      </c>
      <c r="BZR34" s="18" t="s">
        <v>255</v>
      </c>
      <c r="BZS34" s="18" t="s">
        <v>255</v>
      </c>
      <c r="BZT34" s="18" t="s">
        <v>255</v>
      </c>
      <c r="BZU34" s="18" t="s">
        <v>255</v>
      </c>
      <c r="BZV34" s="18" t="s">
        <v>255</v>
      </c>
      <c r="BZW34" s="18" t="s">
        <v>255</v>
      </c>
      <c r="BZX34" s="18" t="s">
        <v>255</v>
      </c>
      <c r="BZY34" s="18" t="s">
        <v>255</v>
      </c>
      <c r="BZZ34" s="18" t="s">
        <v>255</v>
      </c>
      <c r="CAA34" s="18" t="s">
        <v>255</v>
      </c>
      <c r="CAB34" s="18" t="s">
        <v>255</v>
      </c>
      <c r="CAC34" s="18" t="s">
        <v>255</v>
      </c>
      <c r="CAD34" s="18" t="s">
        <v>255</v>
      </c>
      <c r="CAE34" s="18" t="s">
        <v>255</v>
      </c>
      <c r="CAF34" s="18" t="s">
        <v>255</v>
      </c>
      <c r="CAG34" s="18" t="s">
        <v>255</v>
      </c>
      <c r="CAH34" s="18" t="s">
        <v>255</v>
      </c>
      <c r="CAI34" s="18" t="s">
        <v>255</v>
      </c>
      <c r="CAJ34" s="18" t="s">
        <v>255</v>
      </c>
      <c r="CAK34" s="18" t="s">
        <v>255</v>
      </c>
      <c r="CAL34" s="18" t="s">
        <v>255</v>
      </c>
      <c r="CAM34" s="18" t="s">
        <v>255</v>
      </c>
      <c r="CAN34" s="18" t="s">
        <v>255</v>
      </c>
      <c r="CAO34" s="18" t="s">
        <v>255</v>
      </c>
      <c r="CAP34" s="18" t="s">
        <v>255</v>
      </c>
      <c r="CAQ34" s="18" t="s">
        <v>255</v>
      </c>
      <c r="CAR34" s="18" t="s">
        <v>255</v>
      </c>
      <c r="CAS34" s="18" t="s">
        <v>255</v>
      </c>
      <c r="CAT34" s="18" t="s">
        <v>255</v>
      </c>
      <c r="CAU34" s="18" t="s">
        <v>255</v>
      </c>
      <c r="CAV34" s="18" t="s">
        <v>255</v>
      </c>
      <c r="CAW34" s="18" t="s">
        <v>255</v>
      </c>
      <c r="CAX34" s="18" t="s">
        <v>255</v>
      </c>
      <c r="CAY34" s="18" t="s">
        <v>255</v>
      </c>
      <c r="CAZ34" s="18" t="s">
        <v>255</v>
      </c>
      <c r="CBA34" s="18" t="s">
        <v>255</v>
      </c>
      <c r="CBB34" s="18" t="s">
        <v>255</v>
      </c>
      <c r="CBC34" s="18" t="s">
        <v>255</v>
      </c>
      <c r="CBD34" s="18" t="s">
        <v>255</v>
      </c>
      <c r="CBE34" s="18" t="s">
        <v>255</v>
      </c>
      <c r="CBF34" s="18" t="s">
        <v>255</v>
      </c>
      <c r="CBG34" s="18" t="s">
        <v>255</v>
      </c>
      <c r="CBH34" s="18" t="s">
        <v>255</v>
      </c>
      <c r="CBI34" s="18" t="s">
        <v>255</v>
      </c>
      <c r="CBJ34" s="18" t="s">
        <v>255</v>
      </c>
      <c r="CBK34" s="18" t="s">
        <v>255</v>
      </c>
      <c r="CBL34" s="18" t="s">
        <v>255</v>
      </c>
      <c r="CBM34" s="18" t="s">
        <v>255</v>
      </c>
      <c r="CBN34" s="18" t="s">
        <v>255</v>
      </c>
      <c r="CBO34" s="18" t="s">
        <v>255</v>
      </c>
      <c r="CBP34" s="18" t="s">
        <v>255</v>
      </c>
      <c r="CBQ34" s="18" t="s">
        <v>255</v>
      </c>
      <c r="CBR34" s="18" t="s">
        <v>255</v>
      </c>
      <c r="CBS34" s="18" t="s">
        <v>255</v>
      </c>
      <c r="CBT34" s="18" t="s">
        <v>255</v>
      </c>
      <c r="CBU34" s="18" t="s">
        <v>255</v>
      </c>
      <c r="CBV34" s="18" t="s">
        <v>255</v>
      </c>
      <c r="CBW34" s="18" t="s">
        <v>255</v>
      </c>
      <c r="CBX34" s="18" t="s">
        <v>255</v>
      </c>
      <c r="CBY34" s="18" t="s">
        <v>255</v>
      </c>
      <c r="CBZ34" s="18" t="s">
        <v>255</v>
      </c>
      <c r="CCA34" s="18" t="s">
        <v>255</v>
      </c>
      <c r="CCB34" s="18" t="s">
        <v>255</v>
      </c>
      <c r="CCC34" s="18" t="s">
        <v>255</v>
      </c>
      <c r="CCD34" s="18" t="s">
        <v>255</v>
      </c>
      <c r="CCE34" s="18" t="s">
        <v>255</v>
      </c>
      <c r="CCF34" s="18" t="s">
        <v>255</v>
      </c>
      <c r="CCG34" s="18" t="s">
        <v>255</v>
      </c>
      <c r="CCH34" s="18" t="s">
        <v>255</v>
      </c>
      <c r="CCI34" s="18" t="s">
        <v>255</v>
      </c>
      <c r="CCJ34" s="18" t="s">
        <v>255</v>
      </c>
      <c r="CCK34" s="18" t="s">
        <v>255</v>
      </c>
      <c r="CCL34" s="18" t="s">
        <v>255</v>
      </c>
      <c r="CCM34" s="18" t="s">
        <v>255</v>
      </c>
      <c r="CCN34" s="18" t="s">
        <v>255</v>
      </c>
      <c r="CCO34" s="18" t="s">
        <v>255</v>
      </c>
      <c r="CCP34" s="18" t="s">
        <v>255</v>
      </c>
      <c r="CCQ34" s="18" t="s">
        <v>255</v>
      </c>
      <c r="CCR34" s="18" t="s">
        <v>255</v>
      </c>
      <c r="CCS34" s="18" t="s">
        <v>255</v>
      </c>
      <c r="CCT34" s="18" t="s">
        <v>255</v>
      </c>
      <c r="CCU34" s="18" t="s">
        <v>255</v>
      </c>
      <c r="CCV34" s="18" t="s">
        <v>255</v>
      </c>
      <c r="CCW34" s="18" t="s">
        <v>255</v>
      </c>
      <c r="CCX34" s="18" t="s">
        <v>255</v>
      </c>
      <c r="CCY34" s="18" t="s">
        <v>255</v>
      </c>
      <c r="CCZ34" s="18" t="s">
        <v>255</v>
      </c>
      <c r="CDA34" s="18" t="s">
        <v>255</v>
      </c>
      <c r="CDB34" s="18" t="s">
        <v>255</v>
      </c>
      <c r="CDC34" s="18" t="s">
        <v>255</v>
      </c>
      <c r="CDD34" s="18" t="s">
        <v>255</v>
      </c>
      <c r="CDE34" s="18" t="s">
        <v>255</v>
      </c>
      <c r="CDF34" s="18" t="s">
        <v>255</v>
      </c>
      <c r="CDG34" s="18" t="s">
        <v>255</v>
      </c>
      <c r="CDH34" s="18" t="s">
        <v>255</v>
      </c>
      <c r="CDI34" s="18" t="s">
        <v>255</v>
      </c>
      <c r="CDJ34" s="18" t="s">
        <v>255</v>
      </c>
      <c r="CDK34" s="18" t="s">
        <v>255</v>
      </c>
      <c r="CDL34" s="18" t="s">
        <v>255</v>
      </c>
      <c r="CDM34" s="18" t="s">
        <v>255</v>
      </c>
      <c r="CDN34" s="18" t="s">
        <v>255</v>
      </c>
      <c r="CDO34" s="18" t="s">
        <v>255</v>
      </c>
      <c r="CDP34" s="18" t="s">
        <v>255</v>
      </c>
      <c r="CDQ34" s="18" t="s">
        <v>255</v>
      </c>
      <c r="CDR34" s="18" t="s">
        <v>255</v>
      </c>
      <c r="CDS34" s="18" t="s">
        <v>255</v>
      </c>
      <c r="CDT34" s="18" t="s">
        <v>255</v>
      </c>
      <c r="CDU34" s="18" t="s">
        <v>255</v>
      </c>
      <c r="CDV34" s="18" t="s">
        <v>255</v>
      </c>
      <c r="CDW34" s="18" t="s">
        <v>255</v>
      </c>
      <c r="CDX34" s="18" t="s">
        <v>255</v>
      </c>
      <c r="CDY34" s="18" t="s">
        <v>255</v>
      </c>
      <c r="CDZ34" s="18" t="s">
        <v>255</v>
      </c>
      <c r="CEA34" s="18" t="s">
        <v>255</v>
      </c>
      <c r="CEB34" s="18" t="s">
        <v>255</v>
      </c>
      <c r="CEC34" s="18" t="s">
        <v>255</v>
      </c>
      <c r="CED34" s="18" t="s">
        <v>255</v>
      </c>
      <c r="CEE34" s="18" t="s">
        <v>255</v>
      </c>
      <c r="CEF34" s="18" t="s">
        <v>255</v>
      </c>
      <c r="CEG34" s="18" t="s">
        <v>255</v>
      </c>
      <c r="CEH34" s="18" t="s">
        <v>255</v>
      </c>
      <c r="CEI34" s="18" t="s">
        <v>255</v>
      </c>
      <c r="CEJ34" s="18" t="s">
        <v>255</v>
      </c>
      <c r="CEK34" s="18" t="s">
        <v>255</v>
      </c>
      <c r="CEL34" s="18" t="s">
        <v>255</v>
      </c>
      <c r="CEM34" s="18" t="s">
        <v>255</v>
      </c>
      <c r="CEN34" s="18" t="s">
        <v>255</v>
      </c>
      <c r="CEO34" s="18" t="s">
        <v>255</v>
      </c>
      <c r="CEP34" s="18" t="s">
        <v>255</v>
      </c>
      <c r="CEQ34" s="18" t="s">
        <v>255</v>
      </c>
      <c r="CER34" s="18" t="s">
        <v>255</v>
      </c>
      <c r="CES34" s="18" t="s">
        <v>255</v>
      </c>
      <c r="CET34" s="18" t="s">
        <v>255</v>
      </c>
      <c r="CEU34" s="18" t="s">
        <v>255</v>
      </c>
      <c r="CEV34" s="18" t="s">
        <v>255</v>
      </c>
      <c r="CEW34" s="18" t="s">
        <v>255</v>
      </c>
      <c r="CEX34" s="18" t="s">
        <v>255</v>
      </c>
      <c r="CEY34" s="18" t="s">
        <v>255</v>
      </c>
      <c r="CEZ34" s="18" t="s">
        <v>255</v>
      </c>
      <c r="CFA34" s="18" t="s">
        <v>255</v>
      </c>
      <c r="CFB34" s="18" t="s">
        <v>255</v>
      </c>
      <c r="CFC34" s="18" t="s">
        <v>255</v>
      </c>
      <c r="CFD34" s="18" t="s">
        <v>255</v>
      </c>
      <c r="CFE34" s="18" t="s">
        <v>255</v>
      </c>
      <c r="CFF34" s="18" t="s">
        <v>255</v>
      </c>
      <c r="CFG34" s="18" t="s">
        <v>255</v>
      </c>
      <c r="CFH34" s="18" t="s">
        <v>255</v>
      </c>
      <c r="CFI34" s="18" t="s">
        <v>255</v>
      </c>
      <c r="CFJ34" s="18" t="s">
        <v>255</v>
      </c>
      <c r="CFK34" s="18" t="s">
        <v>255</v>
      </c>
      <c r="CFL34" s="18" t="s">
        <v>255</v>
      </c>
      <c r="CFM34" s="18" t="s">
        <v>255</v>
      </c>
      <c r="CFN34" s="18" t="s">
        <v>255</v>
      </c>
      <c r="CFO34" s="18" t="s">
        <v>255</v>
      </c>
      <c r="CFP34" s="18" t="s">
        <v>255</v>
      </c>
      <c r="CFQ34" s="18" t="s">
        <v>255</v>
      </c>
      <c r="CFR34" s="18" t="s">
        <v>255</v>
      </c>
      <c r="CFS34" s="18" t="s">
        <v>255</v>
      </c>
      <c r="CFT34" s="18" t="s">
        <v>255</v>
      </c>
      <c r="CFU34" s="18" t="s">
        <v>255</v>
      </c>
      <c r="CFV34" s="18" t="s">
        <v>255</v>
      </c>
      <c r="CFW34" s="18" t="s">
        <v>255</v>
      </c>
      <c r="CFX34" s="18" t="s">
        <v>255</v>
      </c>
      <c r="CFY34" s="18" t="s">
        <v>255</v>
      </c>
      <c r="CFZ34" s="18" t="s">
        <v>255</v>
      </c>
      <c r="CGA34" s="18" t="s">
        <v>255</v>
      </c>
      <c r="CGB34" s="18" t="s">
        <v>255</v>
      </c>
      <c r="CGC34" s="18" t="s">
        <v>255</v>
      </c>
      <c r="CGD34" s="18" t="s">
        <v>255</v>
      </c>
      <c r="CGE34" s="18" t="s">
        <v>255</v>
      </c>
      <c r="CGF34" s="18" t="s">
        <v>255</v>
      </c>
      <c r="CGG34" s="18" t="s">
        <v>255</v>
      </c>
      <c r="CGH34" s="18" t="s">
        <v>255</v>
      </c>
      <c r="CGI34" s="18" t="s">
        <v>255</v>
      </c>
      <c r="CGJ34" s="18" t="s">
        <v>255</v>
      </c>
      <c r="CGK34" s="18" t="s">
        <v>255</v>
      </c>
      <c r="CGL34" s="18" t="s">
        <v>255</v>
      </c>
      <c r="CGM34" s="18" t="s">
        <v>255</v>
      </c>
      <c r="CGN34" s="18" t="s">
        <v>255</v>
      </c>
      <c r="CGO34" s="18" t="s">
        <v>255</v>
      </c>
      <c r="CGP34" s="18" t="s">
        <v>255</v>
      </c>
      <c r="CGQ34" s="18" t="s">
        <v>255</v>
      </c>
      <c r="CGR34" s="18" t="s">
        <v>255</v>
      </c>
      <c r="CGS34" s="18" t="s">
        <v>255</v>
      </c>
      <c r="CGT34" s="18" t="s">
        <v>255</v>
      </c>
      <c r="CGU34" s="18" t="s">
        <v>255</v>
      </c>
      <c r="CGV34" s="18" t="s">
        <v>255</v>
      </c>
      <c r="CGW34" s="18" t="s">
        <v>255</v>
      </c>
      <c r="CGX34" s="18" t="s">
        <v>255</v>
      </c>
      <c r="CGY34" s="18" t="s">
        <v>255</v>
      </c>
      <c r="CGZ34" s="18" t="s">
        <v>255</v>
      </c>
      <c r="CHA34" s="18" t="s">
        <v>255</v>
      </c>
      <c r="CHB34" s="18" t="s">
        <v>255</v>
      </c>
      <c r="CHC34" s="18" t="s">
        <v>255</v>
      </c>
      <c r="CHD34" s="18" t="s">
        <v>255</v>
      </c>
      <c r="CHE34" s="18" t="s">
        <v>255</v>
      </c>
      <c r="CHF34" s="18" t="s">
        <v>255</v>
      </c>
      <c r="CHG34" s="18" t="s">
        <v>255</v>
      </c>
      <c r="CHH34" s="18" t="s">
        <v>255</v>
      </c>
      <c r="CHI34" s="18" t="s">
        <v>255</v>
      </c>
      <c r="CHJ34" s="18" t="s">
        <v>255</v>
      </c>
      <c r="CHK34" s="18" t="s">
        <v>255</v>
      </c>
      <c r="CHL34" s="18" t="s">
        <v>255</v>
      </c>
      <c r="CHM34" s="18" t="s">
        <v>255</v>
      </c>
      <c r="CHN34" s="18" t="s">
        <v>255</v>
      </c>
      <c r="CHO34" s="18" t="s">
        <v>255</v>
      </c>
      <c r="CHP34" s="18" t="s">
        <v>255</v>
      </c>
      <c r="CHQ34" s="18" t="s">
        <v>255</v>
      </c>
      <c r="CHR34" s="18" t="s">
        <v>255</v>
      </c>
      <c r="CHS34" s="18" t="s">
        <v>255</v>
      </c>
      <c r="CHT34" s="18" t="s">
        <v>255</v>
      </c>
      <c r="CHU34" s="18" t="s">
        <v>255</v>
      </c>
      <c r="CHV34" s="18" t="s">
        <v>255</v>
      </c>
      <c r="CHW34" s="18" t="s">
        <v>255</v>
      </c>
      <c r="CHX34" s="18" t="s">
        <v>255</v>
      </c>
      <c r="CHY34" s="18" t="s">
        <v>255</v>
      </c>
      <c r="CHZ34" s="18" t="s">
        <v>255</v>
      </c>
      <c r="CIA34" s="18" t="s">
        <v>255</v>
      </c>
      <c r="CIB34" s="18" t="s">
        <v>255</v>
      </c>
      <c r="CIC34" s="18" t="s">
        <v>255</v>
      </c>
      <c r="CID34" s="18" t="s">
        <v>255</v>
      </c>
      <c r="CIE34" s="18" t="s">
        <v>255</v>
      </c>
      <c r="CIF34" s="18" t="s">
        <v>255</v>
      </c>
      <c r="CIG34" s="18" t="s">
        <v>255</v>
      </c>
      <c r="CIH34" s="18" t="s">
        <v>255</v>
      </c>
      <c r="CII34" s="18" t="s">
        <v>255</v>
      </c>
      <c r="CIJ34" s="18" t="s">
        <v>255</v>
      </c>
      <c r="CIK34" s="18" t="s">
        <v>255</v>
      </c>
      <c r="CIL34" s="18" t="s">
        <v>255</v>
      </c>
      <c r="CIM34" s="18" t="s">
        <v>255</v>
      </c>
      <c r="CIN34" s="18" t="s">
        <v>255</v>
      </c>
      <c r="CIO34" s="18" t="s">
        <v>255</v>
      </c>
      <c r="CIP34" s="18" t="s">
        <v>255</v>
      </c>
      <c r="CIQ34" s="18" t="s">
        <v>255</v>
      </c>
      <c r="CIR34" s="18" t="s">
        <v>255</v>
      </c>
      <c r="CIS34" s="18" t="s">
        <v>255</v>
      </c>
      <c r="CIT34" s="18" t="s">
        <v>255</v>
      </c>
      <c r="CIU34" s="18" t="s">
        <v>255</v>
      </c>
      <c r="CIV34" s="18" t="s">
        <v>255</v>
      </c>
      <c r="CIW34" s="18" t="s">
        <v>255</v>
      </c>
      <c r="CIX34" s="18" t="s">
        <v>255</v>
      </c>
      <c r="CIY34" s="18" t="s">
        <v>255</v>
      </c>
      <c r="CIZ34" s="18" t="s">
        <v>255</v>
      </c>
      <c r="CJA34" s="18" t="s">
        <v>255</v>
      </c>
      <c r="CJB34" s="18" t="s">
        <v>255</v>
      </c>
      <c r="CJC34" s="18" t="s">
        <v>255</v>
      </c>
      <c r="CJD34" s="18" t="s">
        <v>255</v>
      </c>
      <c r="CJE34" s="18" t="s">
        <v>255</v>
      </c>
      <c r="CJF34" s="18" t="s">
        <v>255</v>
      </c>
      <c r="CJG34" s="18" t="s">
        <v>255</v>
      </c>
      <c r="CJH34" s="18" t="s">
        <v>255</v>
      </c>
      <c r="CJI34" s="18" t="s">
        <v>255</v>
      </c>
      <c r="CJJ34" s="18" t="s">
        <v>255</v>
      </c>
      <c r="CJK34" s="18" t="s">
        <v>255</v>
      </c>
      <c r="CJL34" s="18" t="s">
        <v>255</v>
      </c>
      <c r="CJM34" s="18" t="s">
        <v>255</v>
      </c>
      <c r="CJN34" s="18" t="s">
        <v>255</v>
      </c>
      <c r="CJO34" s="18" t="s">
        <v>255</v>
      </c>
      <c r="CJP34" s="18" t="s">
        <v>255</v>
      </c>
      <c r="CJQ34" s="18" t="s">
        <v>255</v>
      </c>
      <c r="CJR34" s="18" t="s">
        <v>255</v>
      </c>
      <c r="CJS34" s="18" t="s">
        <v>255</v>
      </c>
      <c r="CJT34" s="18" t="s">
        <v>255</v>
      </c>
      <c r="CJU34" s="18" t="s">
        <v>255</v>
      </c>
      <c r="CJV34" s="18" t="s">
        <v>255</v>
      </c>
      <c r="CJW34" s="18" t="s">
        <v>255</v>
      </c>
      <c r="CJX34" s="18" t="s">
        <v>255</v>
      </c>
      <c r="CJY34" s="18" t="s">
        <v>255</v>
      </c>
      <c r="CJZ34" s="18" t="s">
        <v>255</v>
      </c>
      <c r="CKA34" s="18" t="s">
        <v>255</v>
      </c>
      <c r="CKB34" s="18" t="s">
        <v>255</v>
      </c>
      <c r="CKC34" s="18" t="s">
        <v>255</v>
      </c>
      <c r="CKD34" s="18" t="s">
        <v>255</v>
      </c>
      <c r="CKE34" s="18" t="s">
        <v>255</v>
      </c>
      <c r="CKF34" s="18" t="s">
        <v>255</v>
      </c>
      <c r="CKG34" s="18" t="s">
        <v>255</v>
      </c>
      <c r="CKH34" s="18" t="s">
        <v>255</v>
      </c>
      <c r="CKI34" s="18" t="s">
        <v>255</v>
      </c>
      <c r="CKJ34" s="18" t="s">
        <v>255</v>
      </c>
      <c r="CKK34" s="18" t="s">
        <v>255</v>
      </c>
      <c r="CKL34" s="18" t="s">
        <v>255</v>
      </c>
      <c r="CKM34" s="18" t="s">
        <v>255</v>
      </c>
      <c r="CKN34" s="18" t="s">
        <v>255</v>
      </c>
      <c r="CKO34" s="18" t="s">
        <v>255</v>
      </c>
      <c r="CKP34" s="18" t="s">
        <v>255</v>
      </c>
      <c r="CKQ34" s="18" t="s">
        <v>255</v>
      </c>
      <c r="CKR34" s="18" t="s">
        <v>255</v>
      </c>
      <c r="CKS34" s="18" t="s">
        <v>255</v>
      </c>
      <c r="CKT34" s="18" t="s">
        <v>255</v>
      </c>
      <c r="CKU34" s="18" t="s">
        <v>255</v>
      </c>
      <c r="CKV34" s="18" t="s">
        <v>255</v>
      </c>
      <c r="CKW34" s="18" t="s">
        <v>255</v>
      </c>
      <c r="CKX34" s="18" t="s">
        <v>255</v>
      </c>
      <c r="CKY34" s="18" t="s">
        <v>255</v>
      </c>
      <c r="CKZ34" s="18" t="s">
        <v>255</v>
      </c>
      <c r="CLA34" s="18" t="s">
        <v>255</v>
      </c>
      <c r="CLB34" s="18" t="s">
        <v>255</v>
      </c>
      <c r="CLC34" s="18" t="s">
        <v>255</v>
      </c>
      <c r="CLD34" s="18" t="s">
        <v>255</v>
      </c>
      <c r="CLE34" s="18" t="s">
        <v>255</v>
      </c>
      <c r="CLF34" s="18" t="s">
        <v>255</v>
      </c>
      <c r="CLG34" s="18" t="s">
        <v>255</v>
      </c>
      <c r="CLH34" s="18" t="s">
        <v>255</v>
      </c>
      <c r="CLI34" s="18" t="s">
        <v>255</v>
      </c>
      <c r="CLJ34" s="18" t="s">
        <v>255</v>
      </c>
      <c r="CLK34" s="18" t="s">
        <v>255</v>
      </c>
      <c r="CLL34" s="18" t="s">
        <v>255</v>
      </c>
      <c r="CLM34" s="18" t="s">
        <v>255</v>
      </c>
      <c r="CLN34" s="18" t="s">
        <v>255</v>
      </c>
      <c r="CLO34" s="18" t="s">
        <v>255</v>
      </c>
      <c r="CLP34" s="18" t="s">
        <v>255</v>
      </c>
      <c r="CLQ34" s="18" t="s">
        <v>255</v>
      </c>
      <c r="CLR34" s="18" t="s">
        <v>255</v>
      </c>
      <c r="CLS34" s="18" t="s">
        <v>255</v>
      </c>
      <c r="CLT34" s="18" t="s">
        <v>255</v>
      </c>
      <c r="CLU34" s="18" t="s">
        <v>255</v>
      </c>
      <c r="CLV34" s="18" t="s">
        <v>255</v>
      </c>
      <c r="CLW34" s="18" t="s">
        <v>255</v>
      </c>
      <c r="CLX34" s="18" t="s">
        <v>255</v>
      </c>
      <c r="CLY34" s="18" t="s">
        <v>255</v>
      </c>
      <c r="CLZ34" s="18" t="s">
        <v>255</v>
      </c>
      <c r="CMA34" s="18" t="s">
        <v>255</v>
      </c>
      <c r="CMB34" s="18" t="s">
        <v>255</v>
      </c>
      <c r="CMC34" s="18" t="s">
        <v>255</v>
      </c>
      <c r="CMD34" s="18" t="s">
        <v>255</v>
      </c>
      <c r="CME34" s="18" t="s">
        <v>255</v>
      </c>
      <c r="CMF34" s="18" t="s">
        <v>255</v>
      </c>
      <c r="CMG34" s="18" t="s">
        <v>255</v>
      </c>
      <c r="CMH34" s="18" t="s">
        <v>255</v>
      </c>
      <c r="CMI34" s="18" t="s">
        <v>255</v>
      </c>
      <c r="CMJ34" s="18" t="s">
        <v>255</v>
      </c>
      <c r="CMK34" s="18" t="s">
        <v>255</v>
      </c>
      <c r="CML34" s="18" t="s">
        <v>255</v>
      </c>
      <c r="CMM34" s="18" t="s">
        <v>255</v>
      </c>
      <c r="CMN34" s="18" t="s">
        <v>255</v>
      </c>
      <c r="CMO34" s="18" t="s">
        <v>255</v>
      </c>
      <c r="CMP34" s="18" t="s">
        <v>255</v>
      </c>
      <c r="CMQ34" s="18" t="s">
        <v>255</v>
      </c>
      <c r="CMR34" s="18" t="s">
        <v>255</v>
      </c>
      <c r="CMS34" s="18" t="s">
        <v>255</v>
      </c>
      <c r="CMT34" s="18" t="s">
        <v>255</v>
      </c>
      <c r="CMU34" s="18" t="s">
        <v>255</v>
      </c>
      <c r="CMV34" s="18" t="s">
        <v>255</v>
      </c>
      <c r="CMW34" s="18" t="s">
        <v>255</v>
      </c>
      <c r="CMX34" s="18" t="s">
        <v>255</v>
      </c>
      <c r="CMY34" s="18" t="s">
        <v>255</v>
      </c>
      <c r="CMZ34" s="18" t="s">
        <v>255</v>
      </c>
      <c r="CNA34" s="18" t="s">
        <v>255</v>
      </c>
      <c r="CNB34" s="18" t="s">
        <v>255</v>
      </c>
      <c r="CNC34" s="18" t="s">
        <v>255</v>
      </c>
      <c r="CND34" s="18" t="s">
        <v>255</v>
      </c>
      <c r="CNE34" s="18" t="s">
        <v>255</v>
      </c>
      <c r="CNF34" s="18" t="s">
        <v>255</v>
      </c>
      <c r="CNG34" s="18" t="s">
        <v>255</v>
      </c>
      <c r="CNH34" s="18" t="s">
        <v>255</v>
      </c>
      <c r="CNI34" s="18" t="s">
        <v>255</v>
      </c>
      <c r="CNJ34" s="18" t="s">
        <v>255</v>
      </c>
      <c r="CNK34" s="18" t="s">
        <v>255</v>
      </c>
      <c r="CNL34" s="18" t="s">
        <v>255</v>
      </c>
      <c r="CNM34" s="18" t="s">
        <v>255</v>
      </c>
      <c r="CNN34" s="18" t="s">
        <v>255</v>
      </c>
      <c r="CNO34" s="18" t="s">
        <v>255</v>
      </c>
      <c r="CNP34" s="18" t="s">
        <v>255</v>
      </c>
      <c r="CNQ34" s="18" t="s">
        <v>255</v>
      </c>
      <c r="CNR34" s="18" t="s">
        <v>255</v>
      </c>
      <c r="CNS34" s="18" t="s">
        <v>255</v>
      </c>
      <c r="CNT34" s="18" t="s">
        <v>255</v>
      </c>
      <c r="CNU34" s="18" t="s">
        <v>255</v>
      </c>
      <c r="CNV34" s="18" t="s">
        <v>255</v>
      </c>
      <c r="CNW34" s="18" t="s">
        <v>255</v>
      </c>
      <c r="CNX34" s="18" t="s">
        <v>255</v>
      </c>
      <c r="CNY34" s="18" t="s">
        <v>255</v>
      </c>
      <c r="CNZ34" s="18" t="s">
        <v>255</v>
      </c>
      <c r="COA34" s="18" t="s">
        <v>255</v>
      </c>
      <c r="COB34" s="18" t="s">
        <v>255</v>
      </c>
      <c r="COC34" s="18" t="s">
        <v>255</v>
      </c>
      <c r="COD34" s="18" t="s">
        <v>255</v>
      </c>
      <c r="COE34" s="18" t="s">
        <v>255</v>
      </c>
      <c r="COF34" s="18" t="s">
        <v>255</v>
      </c>
      <c r="COG34" s="18" t="s">
        <v>255</v>
      </c>
      <c r="COH34" s="18" t="s">
        <v>255</v>
      </c>
      <c r="COI34" s="18" t="s">
        <v>255</v>
      </c>
      <c r="COJ34" s="18" t="s">
        <v>255</v>
      </c>
      <c r="COK34" s="18" t="s">
        <v>255</v>
      </c>
      <c r="COL34" s="18" t="s">
        <v>255</v>
      </c>
      <c r="COM34" s="18" t="s">
        <v>255</v>
      </c>
      <c r="CON34" s="18" t="s">
        <v>255</v>
      </c>
      <c r="COO34" s="18" t="s">
        <v>255</v>
      </c>
      <c r="COP34" s="18" t="s">
        <v>255</v>
      </c>
      <c r="COQ34" s="18" t="s">
        <v>255</v>
      </c>
      <c r="COR34" s="18" t="s">
        <v>255</v>
      </c>
      <c r="COS34" s="18" t="s">
        <v>255</v>
      </c>
      <c r="COT34" s="18" t="s">
        <v>255</v>
      </c>
      <c r="COU34" s="18" t="s">
        <v>255</v>
      </c>
      <c r="COV34" s="18" t="s">
        <v>255</v>
      </c>
      <c r="COW34" s="18" t="s">
        <v>255</v>
      </c>
      <c r="COX34" s="18" t="s">
        <v>255</v>
      </c>
      <c r="COY34" s="18" t="s">
        <v>255</v>
      </c>
      <c r="COZ34" s="18" t="s">
        <v>255</v>
      </c>
      <c r="CPA34" s="18" t="s">
        <v>255</v>
      </c>
      <c r="CPB34" s="18" t="s">
        <v>255</v>
      </c>
      <c r="CPC34" s="18" t="s">
        <v>255</v>
      </c>
      <c r="CPD34" s="18" t="s">
        <v>255</v>
      </c>
      <c r="CPE34" s="18" t="s">
        <v>255</v>
      </c>
      <c r="CPF34" s="18" t="s">
        <v>255</v>
      </c>
      <c r="CPG34" s="18" t="s">
        <v>255</v>
      </c>
      <c r="CPH34" s="18" t="s">
        <v>255</v>
      </c>
      <c r="CPI34" s="18" t="s">
        <v>255</v>
      </c>
      <c r="CPJ34" s="18" t="s">
        <v>255</v>
      </c>
      <c r="CPK34" s="18" t="s">
        <v>255</v>
      </c>
      <c r="CPL34" s="18" t="s">
        <v>255</v>
      </c>
      <c r="CPM34" s="18" t="s">
        <v>255</v>
      </c>
      <c r="CPN34" s="18" t="s">
        <v>255</v>
      </c>
      <c r="CPO34" s="18" t="s">
        <v>255</v>
      </c>
      <c r="CPP34" s="18" t="s">
        <v>255</v>
      </c>
      <c r="CPQ34" s="18" t="s">
        <v>255</v>
      </c>
      <c r="CPR34" s="18" t="s">
        <v>255</v>
      </c>
      <c r="CPS34" s="18" t="s">
        <v>255</v>
      </c>
      <c r="CPT34" s="18" t="s">
        <v>255</v>
      </c>
      <c r="CPU34" s="18" t="s">
        <v>255</v>
      </c>
      <c r="CPV34" s="18" t="s">
        <v>255</v>
      </c>
      <c r="CPW34" s="18" t="s">
        <v>255</v>
      </c>
      <c r="CPX34" s="18" t="s">
        <v>255</v>
      </c>
      <c r="CPY34" s="18" t="s">
        <v>255</v>
      </c>
      <c r="CPZ34" s="18" t="s">
        <v>255</v>
      </c>
      <c r="CQA34" s="18" t="s">
        <v>255</v>
      </c>
      <c r="CQB34" s="18" t="s">
        <v>255</v>
      </c>
      <c r="CQC34" s="18" t="s">
        <v>255</v>
      </c>
      <c r="CQD34" s="18" t="s">
        <v>255</v>
      </c>
      <c r="CQE34" s="18" t="s">
        <v>255</v>
      </c>
      <c r="CQF34" s="18" t="s">
        <v>255</v>
      </c>
      <c r="CQG34" s="18" t="s">
        <v>255</v>
      </c>
      <c r="CQH34" s="18" t="s">
        <v>255</v>
      </c>
      <c r="CQI34" s="18" t="s">
        <v>255</v>
      </c>
      <c r="CQJ34" s="18" t="s">
        <v>255</v>
      </c>
      <c r="CQK34" s="18" t="s">
        <v>255</v>
      </c>
      <c r="CQL34" s="18" t="s">
        <v>255</v>
      </c>
      <c r="CQM34" s="18" t="s">
        <v>255</v>
      </c>
      <c r="CQN34" s="18" t="s">
        <v>255</v>
      </c>
      <c r="CQO34" s="18" t="s">
        <v>255</v>
      </c>
      <c r="CQP34" s="18" t="s">
        <v>255</v>
      </c>
      <c r="CQQ34" s="18" t="s">
        <v>255</v>
      </c>
      <c r="CQR34" s="18" t="s">
        <v>255</v>
      </c>
      <c r="CQS34" s="18" t="s">
        <v>255</v>
      </c>
      <c r="CQT34" s="18" t="s">
        <v>255</v>
      </c>
      <c r="CQU34" s="18" t="s">
        <v>255</v>
      </c>
      <c r="CQV34" s="18" t="s">
        <v>255</v>
      </c>
      <c r="CQW34" s="18" t="s">
        <v>255</v>
      </c>
      <c r="CQX34" s="18" t="s">
        <v>255</v>
      </c>
      <c r="CQY34" s="18" t="s">
        <v>255</v>
      </c>
      <c r="CQZ34" s="18" t="s">
        <v>255</v>
      </c>
      <c r="CRA34" s="18" t="s">
        <v>255</v>
      </c>
      <c r="CRB34" s="18" t="s">
        <v>255</v>
      </c>
      <c r="CRC34" s="18" t="s">
        <v>255</v>
      </c>
      <c r="CRD34" s="18" t="s">
        <v>255</v>
      </c>
      <c r="CRE34" s="18" t="s">
        <v>255</v>
      </c>
      <c r="CRF34" s="18" t="s">
        <v>255</v>
      </c>
      <c r="CRG34" s="18" t="s">
        <v>255</v>
      </c>
      <c r="CRH34" s="18" t="s">
        <v>255</v>
      </c>
      <c r="CRI34" s="18" t="s">
        <v>255</v>
      </c>
      <c r="CRJ34" s="18" t="s">
        <v>255</v>
      </c>
      <c r="CRK34" s="18" t="s">
        <v>255</v>
      </c>
      <c r="CRL34" s="18" t="s">
        <v>255</v>
      </c>
      <c r="CRM34" s="18" t="s">
        <v>255</v>
      </c>
      <c r="CRN34" s="18" t="s">
        <v>255</v>
      </c>
      <c r="CRO34" s="18" t="s">
        <v>255</v>
      </c>
      <c r="CRP34" s="18" t="s">
        <v>255</v>
      </c>
      <c r="CRQ34" s="18" t="s">
        <v>255</v>
      </c>
      <c r="CRR34" s="18" t="s">
        <v>255</v>
      </c>
      <c r="CRS34" s="18" t="s">
        <v>255</v>
      </c>
      <c r="CRT34" s="18" t="s">
        <v>255</v>
      </c>
      <c r="CRU34" s="18" t="s">
        <v>255</v>
      </c>
      <c r="CRV34" s="18" t="s">
        <v>255</v>
      </c>
      <c r="CRW34" s="18" t="s">
        <v>255</v>
      </c>
      <c r="CRX34" s="18" t="s">
        <v>255</v>
      </c>
      <c r="CRY34" s="18" t="s">
        <v>255</v>
      </c>
      <c r="CRZ34" s="18" t="s">
        <v>255</v>
      </c>
      <c r="CSA34" s="18" t="s">
        <v>255</v>
      </c>
      <c r="CSB34" s="18" t="s">
        <v>255</v>
      </c>
      <c r="CSC34" s="18" t="s">
        <v>255</v>
      </c>
      <c r="CSD34" s="18" t="s">
        <v>255</v>
      </c>
      <c r="CSE34" s="18" t="s">
        <v>255</v>
      </c>
      <c r="CSF34" s="18" t="s">
        <v>255</v>
      </c>
      <c r="CSG34" s="18" t="s">
        <v>255</v>
      </c>
      <c r="CSH34" s="18" t="s">
        <v>255</v>
      </c>
      <c r="CSI34" s="18" t="s">
        <v>255</v>
      </c>
      <c r="CSJ34" s="18" t="s">
        <v>255</v>
      </c>
      <c r="CSK34" s="18" t="s">
        <v>255</v>
      </c>
      <c r="CSL34" s="18" t="s">
        <v>255</v>
      </c>
      <c r="CSM34" s="18" t="s">
        <v>255</v>
      </c>
      <c r="CSN34" s="18" t="s">
        <v>255</v>
      </c>
      <c r="CSO34" s="18" t="s">
        <v>255</v>
      </c>
      <c r="CSP34" s="18" t="s">
        <v>255</v>
      </c>
      <c r="CSQ34" s="18" t="s">
        <v>255</v>
      </c>
      <c r="CSR34" s="18" t="s">
        <v>255</v>
      </c>
      <c r="CSS34" s="18" t="s">
        <v>255</v>
      </c>
      <c r="CST34" s="18" t="s">
        <v>255</v>
      </c>
      <c r="CSU34" s="18" t="s">
        <v>255</v>
      </c>
      <c r="CSV34" s="18" t="s">
        <v>255</v>
      </c>
      <c r="CSW34" s="18" t="s">
        <v>255</v>
      </c>
      <c r="CSX34" s="18" t="s">
        <v>255</v>
      </c>
      <c r="CSY34" s="18" t="s">
        <v>255</v>
      </c>
      <c r="CSZ34" s="18" t="s">
        <v>255</v>
      </c>
      <c r="CTA34" s="18" t="s">
        <v>255</v>
      </c>
      <c r="CTB34" s="18" t="s">
        <v>255</v>
      </c>
      <c r="CTC34" s="18" t="s">
        <v>255</v>
      </c>
      <c r="CTD34" s="18" t="s">
        <v>255</v>
      </c>
      <c r="CTE34" s="18" t="s">
        <v>255</v>
      </c>
      <c r="CTF34" s="18" t="s">
        <v>255</v>
      </c>
      <c r="CTG34" s="18" t="s">
        <v>255</v>
      </c>
      <c r="CTH34" s="18" t="s">
        <v>255</v>
      </c>
      <c r="CTI34" s="18" t="s">
        <v>255</v>
      </c>
      <c r="CTJ34" s="18" t="s">
        <v>255</v>
      </c>
      <c r="CTK34" s="18" t="s">
        <v>255</v>
      </c>
      <c r="CTL34" s="18" t="s">
        <v>255</v>
      </c>
      <c r="CTM34" s="18" t="s">
        <v>255</v>
      </c>
      <c r="CTN34" s="18" t="s">
        <v>255</v>
      </c>
      <c r="CTO34" s="18" t="s">
        <v>255</v>
      </c>
      <c r="CTP34" s="18" t="s">
        <v>255</v>
      </c>
      <c r="CTQ34" s="18" t="s">
        <v>255</v>
      </c>
      <c r="CTR34" s="18" t="s">
        <v>255</v>
      </c>
      <c r="CTS34" s="18" t="s">
        <v>255</v>
      </c>
      <c r="CTT34" s="18" t="s">
        <v>255</v>
      </c>
      <c r="CTU34" s="18" t="s">
        <v>255</v>
      </c>
      <c r="CTV34" s="18" t="s">
        <v>255</v>
      </c>
      <c r="CTW34" s="18" t="s">
        <v>255</v>
      </c>
      <c r="CTX34" s="18" t="s">
        <v>255</v>
      </c>
      <c r="CTY34" s="18" t="s">
        <v>255</v>
      </c>
      <c r="CTZ34" s="18" t="s">
        <v>255</v>
      </c>
      <c r="CUA34" s="18" t="s">
        <v>255</v>
      </c>
      <c r="CUB34" s="18" t="s">
        <v>255</v>
      </c>
      <c r="CUC34" s="18" t="s">
        <v>255</v>
      </c>
      <c r="CUD34" s="18" t="s">
        <v>255</v>
      </c>
      <c r="CUE34" s="18" t="s">
        <v>255</v>
      </c>
      <c r="CUF34" s="18" t="s">
        <v>255</v>
      </c>
      <c r="CUG34" s="18" t="s">
        <v>255</v>
      </c>
      <c r="CUH34" s="18" t="s">
        <v>255</v>
      </c>
      <c r="CUI34" s="18" t="s">
        <v>255</v>
      </c>
      <c r="CUJ34" s="18" t="s">
        <v>255</v>
      </c>
      <c r="CUK34" s="18" t="s">
        <v>255</v>
      </c>
      <c r="CUL34" s="18" t="s">
        <v>255</v>
      </c>
      <c r="CUM34" s="18" t="s">
        <v>255</v>
      </c>
      <c r="CUN34" s="18" t="s">
        <v>255</v>
      </c>
      <c r="CUO34" s="18" t="s">
        <v>255</v>
      </c>
      <c r="CUP34" s="18" t="s">
        <v>255</v>
      </c>
      <c r="CUQ34" s="18" t="s">
        <v>255</v>
      </c>
      <c r="CUR34" s="18" t="s">
        <v>255</v>
      </c>
      <c r="CUS34" s="18" t="s">
        <v>255</v>
      </c>
      <c r="CUT34" s="18" t="s">
        <v>255</v>
      </c>
      <c r="CUU34" s="18" t="s">
        <v>255</v>
      </c>
      <c r="CUV34" s="18" t="s">
        <v>255</v>
      </c>
      <c r="CUW34" s="18" t="s">
        <v>255</v>
      </c>
      <c r="CUX34" s="18" t="s">
        <v>255</v>
      </c>
      <c r="CUY34" s="18" t="s">
        <v>255</v>
      </c>
      <c r="CUZ34" s="18" t="s">
        <v>255</v>
      </c>
      <c r="CVA34" s="18" t="s">
        <v>255</v>
      </c>
      <c r="CVB34" s="18" t="s">
        <v>255</v>
      </c>
      <c r="CVC34" s="18" t="s">
        <v>255</v>
      </c>
      <c r="CVD34" s="18" t="s">
        <v>255</v>
      </c>
      <c r="CVE34" s="18" t="s">
        <v>255</v>
      </c>
      <c r="CVF34" s="18" t="s">
        <v>255</v>
      </c>
      <c r="CVG34" s="18" t="s">
        <v>255</v>
      </c>
      <c r="CVH34" s="18" t="s">
        <v>255</v>
      </c>
      <c r="CVI34" s="18" t="s">
        <v>255</v>
      </c>
      <c r="CVJ34" s="18" t="s">
        <v>255</v>
      </c>
      <c r="CVK34" s="18" t="s">
        <v>255</v>
      </c>
      <c r="CVL34" s="18" t="s">
        <v>255</v>
      </c>
      <c r="CVM34" s="18" t="s">
        <v>255</v>
      </c>
      <c r="CVN34" s="18" t="s">
        <v>255</v>
      </c>
      <c r="CVO34" s="18" t="s">
        <v>255</v>
      </c>
      <c r="CVP34" s="18" t="s">
        <v>255</v>
      </c>
      <c r="CVQ34" s="18" t="s">
        <v>255</v>
      </c>
      <c r="CVR34" s="18" t="s">
        <v>255</v>
      </c>
      <c r="CVS34" s="18" t="s">
        <v>255</v>
      </c>
      <c r="CVT34" s="18" t="s">
        <v>255</v>
      </c>
      <c r="CVU34" s="18" t="s">
        <v>255</v>
      </c>
      <c r="CVV34" s="18" t="s">
        <v>255</v>
      </c>
      <c r="CVW34" s="18" t="s">
        <v>255</v>
      </c>
      <c r="CVX34" s="18" t="s">
        <v>255</v>
      </c>
      <c r="CVY34" s="18" t="s">
        <v>255</v>
      </c>
      <c r="CVZ34" s="18" t="s">
        <v>255</v>
      </c>
      <c r="CWA34" s="18" t="s">
        <v>255</v>
      </c>
      <c r="CWB34" s="18" t="s">
        <v>255</v>
      </c>
      <c r="CWC34" s="18" t="s">
        <v>255</v>
      </c>
      <c r="CWD34" s="18" t="s">
        <v>255</v>
      </c>
      <c r="CWE34" s="18" t="s">
        <v>255</v>
      </c>
      <c r="CWF34" s="18" t="s">
        <v>255</v>
      </c>
      <c r="CWG34" s="18" t="s">
        <v>255</v>
      </c>
      <c r="CWH34" s="18" t="s">
        <v>255</v>
      </c>
      <c r="CWI34" s="18" t="s">
        <v>255</v>
      </c>
      <c r="CWJ34" s="18" t="s">
        <v>255</v>
      </c>
      <c r="CWK34" s="18" t="s">
        <v>255</v>
      </c>
      <c r="CWL34" s="18" t="s">
        <v>255</v>
      </c>
      <c r="CWM34" s="18" t="s">
        <v>255</v>
      </c>
      <c r="CWN34" s="18" t="s">
        <v>255</v>
      </c>
      <c r="CWO34" s="18" t="s">
        <v>255</v>
      </c>
      <c r="CWP34" s="18" t="s">
        <v>255</v>
      </c>
      <c r="CWQ34" s="18" t="s">
        <v>255</v>
      </c>
      <c r="CWR34" s="18" t="s">
        <v>255</v>
      </c>
      <c r="CWS34" s="18" t="s">
        <v>255</v>
      </c>
      <c r="CWT34" s="18" t="s">
        <v>255</v>
      </c>
      <c r="CWU34" s="18" t="s">
        <v>255</v>
      </c>
      <c r="CWV34" s="18" t="s">
        <v>255</v>
      </c>
      <c r="CWW34" s="18" t="s">
        <v>255</v>
      </c>
      <c r="CWX34" s="18" t="s">
        <v>255</v>
      </c>
      <c r="CWY34" s="18" t="s">
        <v>255</v>
      </c>
      <c r="CWZ34" s="18" t="s">
        <v>255</v>
      </c>
      <c r="CXA34" s="18" t="s">
        <v>255</v>
      </c>
      <c r="CXB34" s="18" t="s">
        <v>255</v>
      </c>
      <c r="CXC34" s="18" t="s">
        <v>255</v>
      </c>
      <c r="CXD34" s="18" t="s">
        <v>255</v>
      </c>
      <c r="CXE34" s="18" t="s">
        <v>255</v>
      </c>
      <c r="CXF34" s="18" t="s">
        <v>255</v>
      </c>
      <c r="CXG34" s="18" t="s">
        <v>255</v>
      </c>
      <c r="CXH34" s="18" t="s">
        <v>255</v>
      </c>
      <c r="CXI34" s="18" t="s">
        <v>255</v>
      </c>
      <c r="CXJ34" s="18" t="s">
        <v>255</v>
      </c>
      <c r="CXK34" s="18" t="s">
        <v>255</v>
      </c>
      <c r="CXL34" s="18" t="s">
        <v>255</v>
      </c>
      <c r="CXM34" s="18" t="s">
        <v>255</v>
      </c>
      <c r="CXN34" s="18" t="s">
        <v>255</v>
      </c>
      <c r="CXO34" s="18" t="s">
        <v>255</v>
      </c>
      <c r="CXP34" s="18" t="s">
        <v>255</v>
      </c>
      <c r="CXQ34" s="18" t="s">
        <v>255</v>
      </c>
      <c r="CXR34" s="18" t="s">
        <v>255</v>
      </c>
      <c r="CXS34" s="18" t="s">
        <v>255</v>
      </c>
      <c r="CXT34" s="18" t="s">
        <v>255</v>
      </c>
      <c r="CXU34" s="18" t="s">
        <v>255</v>
      </c>
      <c r="CXV34" s="18" t="s">
        <v>255</v>
      </c>
      <c r="CXW34" s="18" t="s">
        <v>255</v>
      </c>
      <c r="CXX34" s="18" t="s">
        <v>255</v>
      </c>
      <c r="CXY34" s="18" t="s">
        <v>255</v>
      </c>
      <c r="CXZ34" s="18" t="s">
        <v>255</v>
      </c>
      <c r="CYA34" s="18" t="s">
        <v>255</v>
      </c>
      <c r="CYB34" s="18" t="s">
        <v>255</v>
      </c>
      <c r="CYC34" s="18" t="s">
        <v>255</v>
      </c>
      <c r="CYD34" s="18" t="s">
        <v>255</v>
      </c>
      <c r="CYE34" s="18" t="s">
        <v>255</v>
      </c>
      <c r="CYF34" s="18" t="s">
        <v>255</v>
      </c>
      <c r="CYG34" s="18" t="s">
        <v>255</v>
      </c>
      <c r="CYH34" s="18" t="s">
        <v>255</v>
      </c>
      <c r="CYI34" s="18" t="s">
        <v>255</v>
      </c>
      <c r="CYJ34" s="18" t="s">
        <v>255</v>
      </c>
      <c r="CYK34" s="18" t="s">
        <v>255</v>
      </c>
      <c r="CYL34" s="18" t="s">
        <v>255</v>
      </c>
      <c r="CYM34" s="18" t="s">
        <v>255</v>
      </c>
      <c r="CYN34" s="18" t="s">
        <v>255</v>
      </c>
      <c r="CYO34" s="18" t="s">
        <v>255</v>
      </c>
      <c r="CYP34" s="18" t="s">
        <v>255</v>
      </c>
      <c r="CYQ34" s="18" t="s">
        <v>255</v>
      </c>
      <c r="CYR34" s="18" t="s">
        <v>255</v>
      </c>
      <c r="CYS34" s="18" t="s">
        <v>255</v>
      </c>
      <c r="CYT34" s="18" t="s">
        <v>255</v>
      </c>
      <c r="CYU34" s="18" t="s">
        <v>255</v>
      </c>
      <c r="CYV34" s="18" t="s">
        <v>255</v>
      </c>
      <c r="CYW34" s="18" t="s">
        <v>255</v>
      </c>
      <c r="CYX34" s="18" t="s">
        <v>255</v>
      </c>
      <c r="CYY34" s="18" t="s">
        <v>255</v>
      </c>
      <c r="CYZ34" s="18" t="s">
        <v>255</v>
      </c>
      <c r="CZA34" s="18" t="s">
        <v>255</v>
      </c>
      <c r="CZB34" s="18" t="s">
        <v>255</v>
      </c>
      <c r="CZC34" s="18" t="s">
        <v>255</v>
      </c>
      <c r="CZD34" s="18" t="s">
        <v>255</v>
      </c>
      <c r="CZE34" s="18" t="s">
        <v>255</v>
      </c>
      <c r="CZF34" s="18" t="s">
        <v>255</v>
      </c>
      <c r="CZG34" s="18" t="s">
        <v>255</v>
      </c>
      <c r="CZH34" s="18" t="s">
        <v>255</v>
      </c>
      <c r="CZI34" s="18" t="s">
        <v>255</v>
      </c>
      <c r="CZJ34" s="18" t="s">
        <v>255</v>
      </c>
      <c r="CZK34" s="18" t="s">
        <v>255</v>
      </c>
      <c r="CZL34" s="18" t="s">
        <v>255</v>
      </c>
      <c r="CZM34" s="18" t="s">
        <v>255</v>
      </c>
      <c r="CZN34" s="18" t="s">
        <v>255</v>
      </c>
      <c r="CZO34" s="18" t="s">
        <v>255</v>
      </c>
      <c r="CZP34" s="18" t="s">
        <v>255</v>
      </c>
      <c r="CZQ34" s="18" t="s">
        <v>255</v>
      </c>
      <c r="CZR34" s="18" t="s">
        <v>255</v>
      </c>
      <c r="CZS34" s="18" t="s">
        <v>255</v>
      </c>
      <c r="CZT34" s="18" t="s">
        <v>255</v>
      </c>
      <c r="CZU34" s="18" t="s">
        <v>255</v>
      </c>
      <c r="CZV34" s="18" t="s">
        <v>255</v>
      </c>
      <c r="CZW34" s="18" t="s">
        <v>255</v>
      </c>
      <c r="CZX34" s="18" t="s">
        <v>255</v>
      </c>
      <c r="CZY34" s="18" t="s">
        <v>255</v>
      </c>
      <c r="CZZ34" s="18" t="s">
        <v>255</v>
      </c>
      <c r="DAA34" s="18" t="s">
        <v>255</v>
      </c>
      <c r="DAB34" s="18" t="s">
        <v>255</v>
      </c>
      <c r="DAC34" s="18" t="s">
        <v>255</v>
      </c>
      <c r="DAD34" s="18" t="s">
        <v>255</v>
      </c>
      <c r="DAE34" s="18" t="s">
        <v>255</v>
      </c>
      <c r="DAF34" s="18" t="s">
        <v>255</v>
      </c>
      <c r="DAG34" s="18" t="s">
        <v>255</v>
      </c>
      <c r="DAH34" s="18" t="s">
        <v>255</v>
      </c>
      <c r="DAI34" s="18" t="s">
        <v>255</v>
      </c>
      <c r="DAJ34" s="18" t="s">
        <v>255</v>
      </c>
      <c r="DAK34" s="18" t="s">
        <v>255</v>
      </c>
      <c r="DAL34" s="18" t="s">
        <v>255</v>
      </c>
      <c r="DAM34" s="18" t="s">
        <v>255</v>
      </c>
      <c r="DAN34" s="18" t="s">
        <v>255</v>
      </c>
      <c r="DAO34" s="18" t="s">
        <v>255</v>
      </c>
      <c r="DAP34" s="18" t="s">
        <v>255</v>
      </c>
      <c r="DAQ34" s="18" t="s">
        <v>255</v>
      </c>
      <c r="DAR34" s="18" t="s">
        <v>255</v>
      </c>
      <c r="DAS34" s="18" t="s">
        <v>255</v>
      </c>
      <c r="DAT34" s="18" t="s">
        <v>255</v>
      </c>
      <c r="DAU34" s="18" t="s">
        <v>255</v>
      </c>
      <c r="DAV34" s="18" t="s">
        <v>255</v>
      </c>
      <c r="DAW34" s="18" t="s">
        <v>255</v>
      </c>
      <c r="DAX34" s="18" t="s">
        <v>255</v>
      </c>
      <c r="DAY34" s="18" t="s">
        <v>255</v>
      </c>
      <c r="DAZ34" s="18" t="s">
        <v>255</v>
      </c>
      <c r="DBA34" s="18" t="s">
        <v>255</v>
      </c>
      <c r="DBB34" s="18" t="s">
        <v>255</v>
      </c>
      <c r="DBC34" s="18" t="s">
        <v>255</v>
      </c>
      <c r="DBD34" s="18" t="s">
        <v>255</v>
      </c>
      <c r="DBE34" s="18" t="s">
        <v>255</v>
      </c>
      <c r="DBF34" s="18" t="s">
        <v>255</v>
      </c>
      <c r="DBG34" s="18" t="s">
        <v>255</v>
      </c>
      <c r="DBH34" s="18" t="s">
        <v>255</v>
      </c>
      <c r="DBI34" s="18" t="s">
        <v>255</v>
      </c>
      <c r="DBJ34" s="18" t="s">
        <v>255</v>
      </c>
      <c r="DBK34" s="18" t="s">
        <v>255</v>
      </c>
      <c r="DBL34" s="18" t="s">
        <v>255</v>
      </c>
      <c r="DBM34" s="18" t="s">
        <v>255</v>
      </c>
      <c r="DBN34" s="18" t="s">
        <v>255</v>
      </c>
      <c r="DBO34" s="18" t="s">
        <v>255</v>
      </c>
      <c r="DBP34" s="18" t="s">
        <v>255</v>
      </c>
      <c r="DBQ34" s="18" t="s">
        <v>255</v>
      </c>
      <c r="DBR34" s="18" t="s">
        <v>255</v>
      </c>
      <c r="DBS34" s="18" t="s">
        <v>255</v>
      </c>
      <c r="DBT34" s="18" t="s">
        <v>255</v>
      </c>
      <c r="DBU34" s="18" t="s">
        <v>255</v>
      </c>
      <c r="DBV34" s="18" t="s">
        <v>255</v>
      </c>
      <c r="DBW34" s="18" t="s">
        <v>255</v>
      </c>
      <c r="DBX34" s="18" t="s">
        <v>255</v>
      </c>
      <c r="DBY34" s="18" t="s">
        <v>255</v>
      </c>
      <c r="DBZ34" s="18" t="s">
        <v>255</v>
      </c>
      <c r="DCA34" s="18" t="s">
        <v>255</v>
      </c>
      <c r="DCB34" s="18" t="s">
        <v>255</v>
      </c>
      <c r="DCC34" s="18" t="s">
        <v>255</v>
      </c>
      <c r="DCD34" s="18" t="s">
        <v>255</v>
      </c>
      <c r="DCE34" s="18" t="s">
        <v>255</v>
      </c>
      <c r="DCF34" s="18" t="s">
        <v>255</v>
      </c>
      <c r="DCG34" s="18" t="s">
        <v>255</v>
      </c>
      <c r="DCH34" s="18" t="s">
        <v>255</v>
      </c>
      <c r="DCI34" s="18" t="s">
        <v>255</v>
      </c>
      <c r="DCJ34" s="18" t="s">
        <v>255</v>
      </c>
      <c r="DCK34" s="18" t="s">
        <v>255</v>
      </c>
      <c r="DCL34" s="18" t="s">
        <v>255</v>
      </c>
      <c r="DCM34" s="18" t="s">
        <v>255</v>
      </c>
      <c r="DCN34" s="18" t="s">
        <v>255</v>
      </c>
      <c r="DCO34" s="18" t="s">
        <v>255</v>
      </c>
      <c r="DCP34" s="18" t="s">
        <v>255</v>
      </c>
      <c r="DCQ34" s="18" t="s">
        <v>255</v>
      </c>
      <c r="DCR34" s="18" t="s">
        <v>255</v>
      </c>
      <c r="DCS34" s="18" t="s">
        <v>255</v>
      </c>
      <c r="DCT34" s="18" t="s">
        <v>255</v>
      </c>
      <c r="DCU34" s="18" t="s">
        <v>255</v>
      </c>
      <c r="DCV34" s="18" t="s">
        <v>255</v>
      </c>
      <c r="DCW34" s="18" t="s">
        <v>255</v>
      </c>
      <c r="DCX34" s="18" t="s">
        <v>255</v>
      </c>
      <c r="DCY34" s="18" t="s">
        <v>255</v>
      </c>
      <c r="DCZ34" s="18" t="s">
        <v>255</v>
      </c>
      <c r="DDA34" s="18" t="s">
        <v>255</v>
      </c>
      <c r="DDB34" s="18" t="s">
        <v>255</v>
      </c>
      <c r="DDC34" s="18" t="s">
        <v>255</v>
      </c>
      <c r="DDD34" s="18" t="s">
        <v>255</v>
      </c>
      <c r="DDE34" s="18" t="s">
        <v>255</v>
      </c>
      <c r="DDF34" s="18" t="s">
        <v>255</v>
      </c>
      <c r="DDG34" s="18" t="s">
        <v>255</v>
      </c>
      <c r="DDH34" s="18" t="s">
        <v>255</v>
      </c>
      <c r="DDI34" s="18" t="s">
        <v>255</v>
      </c>
      <c r="DDJ34" s="18" t="s">
        <v>255</v>
      </c>
      <c r="DDK34" s="18" t="s">
        <v>255</v>
      </c>
      <c r="DDL34" s="18" t="s">
        <v>255</v>
      </c>
      <c r="DDM34" s="18" t="s">
        <v>255</v>
      </c>
      <c r="DDN34" s="18" t="s">
        <v>255</v>
      </c>
      <c r="DDO34" s="18" t="s">
        <v>255</v>
      </c>
      <c r="DDP34" s="18" t="s">
        <v>255</v>
      </c>
      <c r="DDQ34" s="18" t="s">
        <v>255</v>
      </c>
      <c r="DDR34" s="18" t="s">
        <v>255</v>
      </c>
      <c r="DDS34" s="18" t="s">
        <v>255</v>
      </c>
      <c r="DDT34" s="18" t="s">
        <v>255</v>
      </c>
      <c r="DDU34" s="18" t="s">
        <v>255</v>
      </c>
      <c r="DDV34" s="18" t="s">
        <v>255</v>
      </c>
      <c r="DDW34" s="18" t="s">
        <v>255</v>
      </c>
      <c r="DDX34" s="18" t="s">
        <v>255</v>
      </c>
      <c r="DDY34" s="18" t="s">
        <v>255</v>
      </c>
      <c r="DDZ34" s="18" t="s">
        <v>255</v>
      </c>
      <c r="DEA34" s="18" t="s">
        <v>255</v>
      </c>
      <c r="DEB34" s="18" t="s">
        <v>255</v>
      </c>
      <c r="DEC34" s="18" t="s">
        <v>255</v>
      </c>
      <c r="DED34" s="18" t="s">
        <v>255</v>
      </c>
      <c r="DEE34" s="18" t="s">
        <v>255</v>
      </c>
      <c r="DEF34" s="18" t="s">
        <v>255</v>
      </c>
      <c r="DEG34" s="18" t="s">
        <v>255</v>
      </c>
      <c r="DEH34" s="18" t="s">
        <v>255</v>
      </c>
      <c r="DEI34" s="18" t="s">
        <v>255</v>
      </c>
      <c r="DEJ34" s="18" t="s">
        <v>255</v>
      </c>
      <c r="DEK34" s="18" t="s">
        <v>255</v>
      </c>
      <c r="DEL34" s="18" t="s">
        <v>255</v>
      </c>
      <c r="DEM34" s="18" t="s">
        <v>255</v>
      </c>
      <c r="DEN34" s="18" t="s">
        <v>255</v>
      </c>
      <c r="DEO34" s="18" t="s">
        <v>255</v>
      </c>
      <c r="DEP34" s="18" t="s">
        <v>255</v>
      </c>
      <c r="DEQ34" s="18" t="s">
        <v>255</v>
      </c>
      <c r="DER34" s="18" t="s">
        <v>255</v>
      </c>
      <c r="DES34" s="18" t="s">
        <v>255</v>
      </c>
      <c r="DET34" s="18" t="s">
        <v>255</v>
      </c>
      <c r="DEU34" s="18" t="s">
        <v>255</v>
      </c>
      <c r="DEV34" s="18" t="s">
        <v>255</v>
      </c>
      <c r="DEW34" s="18" t="s">
        <v>255</v>
      </c>
      <c r="DEX34" s="18" t="s">
        <v>255</v>
      </c>
      <c r="DEY34" s="18" t="s">
        <v>255</v>
      </c>
      <c r="DEZ34" s="18" t="s">
        <v>255</v>
      </c>
      <c r="DFA34" s="18" t="s">
        <v>255</v>
      </c>
      <c r="DFB34" s="18" t="s">
        <v>255</v>
      </c>
      <c r="DFC34" s="18" t="s">
        <v>255</v>
      </c>
      <c r="DFD34" s="18" t="s">
        <v>255</v>
      </c>
      <c r="DFE34" s="18" t="s">
        <v>255</v>
      </c>
      <c r="DFF34" s="18" t="s">
        <v>255</v>
      </c>
      <c r="DFG34" s="18" t="s">
        <v>255</v>
      </c>
      <c r="DFH34" s="18" t="s">
        <v>255</v>
      </c>
      <c r="DFI34" s="18" t="s">
        <v>255</v>
      </c>
      <c r="DFJ34" s="18" t="s">
        <v>255</v>
      </c>
      <c r="DFK34" s="18" t="s">
        <v>255</v>
      </c>
      <c r="DFL34" s="18" t="s">
        <v>255</v>
      </c>
      <c r="DFM34" s="18" t="s">
        <v>255</v>
      </c>
      <c r="DFN34" s="18" t="s">
        <v>255</v>
      </c>
      <c r="DFO34" s="18" t="s">
        <v>255</v>
      </c>
      <c r="DFP34" s="18" t="s">
        <v>255</v>
      </c>
      <c r="DFQ34" s="18" t="s">
        <v>255</v>
      </c>
      <c r="DFR34" s="18" t="s">
        <v>255</v>
      </c>
      <c r="DFS34" s="18" t="s">
        <v>255</v>
      </c>
      <c r="DFT34" s="18" t="s">
        <v>255</v>
      </c>
      <c r="DFU34" s="18" t="s">
        <v>255</v>
      </c>
      <c r="DFV34" s="18" t="s">
        <v>255</v>
      </c>
      <c r="DFW34" s="18" t="s">
        <v>255</v>
      </c>
      <c r="DFX34" s="18" t="s">
        <v>255</v>
      </c>
      <c r="DFY34" s="18" t="s">
        <v>255</v>
      </c>
      <c r="DFZ34" s="18" t="s">
        <v>255</v>
      </c>
      <c r="DGA34" s="18" t="s">
        <v>255</v>
      </c>
      <c r="DGB34" s="18" t="s">
        <v>255</v>
      </c>
      <c r="DGC34" s="18" t="s">
        <v>255</v>
      </c>
      <c r="DGD34" s="18" t="s">
        <v>255</v>
      </c>
      <c r="DGE34" s="18" t="s">
        <v>255</v>
      </c>
      <c r="DGF34" s="18" t="s">
        <v>255</v>
      </c>
      <c r="DGG34" s="18" t="s">
        <v>255</v>
      </c>
      <c r="DGH34" s="18" t="s">
        <v>255</v>
      </c>
      <c r="DGI34" s="18" t="s">
        <v>255</v>
      </c>
      <c r="DGJ34" s="18" t="s">
        <v>255</v>
      </c>
      <c r="DGK34" s="18" t="s">
        <v>255</v>
      </c>
      <c r="DGL34" s="18" t="s">
        <v>255</v>
      </c>
      <c r="DGM34" s="18" t="s">
        <v>255</v>
      </c>
      <c r="DGN34" s="18" t="s">
        <v>255</v>
      </c>
      <c r="DGO34" s="18" t="s">
        <v>255</v>
      </c>
      <c r="DGP34" s="18" t="s">
        <v>255</v>
      </c>
      <c r="DGQ34" s="18" t="s">
        <v>255</v>
      </c>
      <c r="DGR34" s="18" t="s">
        <v>255</v>
      </c>
      <c r="DGS34" s="18" t="s">
        <v>255</v>
      </c>
      <c r="DGT34" s="18" t="s">
        <v>255</v>
      </c>
      <c r="DGU34" s="18" t="s">
        <v>255</v>
      </c>
      <c r="DGV34" s="18" t="s">
        <v>255</v>
      </c>
      <c r="DGW34" s="18" t="s">
        <v>255</v>
      </c>
      <c r="DGX34" s="18" t="s">
        <v>255</v>
      </c>
      <c r="DGY34" s="18" t="s">
        <v>255</v>
      </c>
      <c r="DGZ34" s="18" t="s">
        <v>255</v>
      </c>
      <c r="DHA34" s="18" t="s">
        <v>255</v>
      </c>
      <c r="DHB34" s="18" t="s">
        <v>255</v>
      </c>
      <c r="DHC34" s="18" t="s">
        <v>255</v>
      </c>
      <c r="DHD34" s="18" t="s">
        <v>255</v>
      </c>
      <c r="DHE34" s="18" t="s">
        <v>255</v>
      </c>
      <c r="DHF34" s="18" t="s">
        <v>255</v>
      </c>
      <c r="DHG34" s="18" t="s">
        <v>255</v>
      </c>
      <c r="DHH34" s="18" t="s">
        <v>255</v>
      </c>
      <c r="DHI34" s="18" t="s">
        <v>255</v>
      </c>
      <c r="DHJ34" s="18" t="s">
        <v>255</v>
      </c>
      <c r="DHK34" s="18" t="s">
        <v>255</v>
      </c>
      <c r="DHL34" s="18" t="s">
        <v>255</v>
      </c>
      <c r="DHM34" s="18" t="s">
        <v>255</v>
      </c>
      <c r="DHN34" s="18" t="s">
        <v>255</v>
      </c>
      <c r="DHO34" s="18" t="s">
        <v>255</v>
      </c>
      <c r="DHP34" s="18" t="s">
        <v>255</v>
      </c>
      <c r="DHQ34" s="18" t="s">
        <v>255</v>
      </c>
      <c r="DHR34" s="18" t="s">
        <v>255</v>
      </c>
      <c r="DHS34" s="18" t="s">
        <v>255</v>
      </c>
      <c r="DHT34" s="18" t="s">
        <v>255</v>
      </c>
      <c r="DHU34" s="18" t="s">
        <v>255</v>
      </c>
      <c r="DHV34" s="18" t="s">
        <v>255</v>
      </c>
      <c r="DHW34" s="18" t="s">
        <v>255</v>
      </c>
      <c r="DHX34" s="18" t="s">
        <v>255</v>
      </c>
      <c r="DHY34" s="18" t="s">
        <v>255</v>
      </c>
      <c r="DHZ34" s="18" t="s">
        <v>255</v>
      </c>
      <c r="DIA34" s="18" t="s">
        <v>255</v>
      </c>
      <c r="DIB34" s="18" t="s">
        <v>255</v>
      </c>
      <c r="DIC34" s="18" t="s">
        <v>255</v>
      </c>
      <c r="DID34" s="18" t="s">
        <v>255</v>
      </c>
      <c r="DIE34" s="18" t="s">
        <v>255</v>
      </c>
      <c r="DIF34" s="18" t="s">
        <v>255</v>
      </c>
      <c r="DIG34" s="18" t="s">
        <v>255</v>
      </c>
      <c r="DIH34" s="18" t="s">
        <v>255</v>
      </c>
      <c r="DII34" s="18" t="s">
        <v>255</v>
      </c>
      <c r="DIJ34" s="18" t="s">
        <v>255</v>
      </c>
      <c r="DIK34" s="18" t="s">
        <v>255</v>
      </c>
      <c r="DIL34" s="18" t="s">
        <v>255</v>
      </c>
      <c r="DIM34" s="18" t="s">
        <v>255</v>
      </c>
      <c r="DIN34" s="18" t="s">
        <v>255</v>
      </c>
      <c r="DIO34" s="18" t="s">
        <v>255</v>
      </c>
      <c r="DIP34" s="18" t="s">
        <v>255</v>
      </c>
      <c r="DIQ34" s="18" t="s">
        <v>255</v>
      </c>
      <c r="DIR34" s="18" t="s">
        <v>255</v>
      </c>
      <c r="DIS34" s="18" t="s">
        <v>255</v>
      </c>
      <c r="DIT34" s="18" t="s">
        <v>255</v>
      </c>
      <c r="DIU34" s="18" t="s">
        <v>255</v>
      </c>
      <c r="DIV34" s="18" t="s">
        <v>255</v>
      </c>
      <c r="DIW34" s="18" t="s">
        <v>255</v>
      </c>
      <c r="DIX34" s="18" t="s">
        <v>255</v>
      </c>
      <c r="DIY34" s="18" t="s">
        <v>255</v>
      </c>
      <c r="DIZ34" s="18" t="s">
        <v>255</v>
      </c>
      <c r="DJA34" s="18" t="s">
        <v>255</v>
      </c>
      <c r="DJB34" s="18" t="s">
        <v>255</v>
      </c>
      <c r="DJC34" s="18" t="s">
        <v>255</v>
      </c>
      <c r="DJD34" s="18" t="s">
        <v>255</v>
      </c>
      <c r="DJE34" s="18" t="s">
        <v>255</v>
      </c>
      <c r="DJF34" s="18" t="s">
        <v>255</v>
      </c>
      <c r="DJG34" s="18" t="s">
        <v>255</v>
      </c>
      <c r="DJH34" s="18" t="s">
        <v>255</v>
      </c>
      <c r="DJI34" s="18" t="s">
        <v>255</v>
      </c>
      <c r="DJJ34" s="18" t="s">
        <v>255</v>
      </c>
      <c r="DJK34" s="18" t="s">
        <v>255</v>
      </c>
      <c r="DJL34" s="18" t="s">
        <v>255</v>
      </c>
      <c r="DJM34" s="18" t="s">
        <v>255</v>
      </c>
      <c r="DJN34" s="18" t="s">
        <v>255</v>
      </c>
      <c r="DJO34" s="18" t="s">
        <v>255</v>
      </c>
      <c r="DJP34" s="18" t="s">
        <v>255</v>
      </c>
      <c r="DJQ34" s="18" t="s">
        <v>255</v>
      </c>
      <c r="DJR34" s="18" t="s">
        <v>255</v>
      </c>
      <c r="DJS34" s="18" t="s">
        <v>255</v>
      </c>
      <c r="DJT34" s="18" t="s">
        <v>255</v>
      </c>
      <c r="DJU34" s="18" t="s">
        <v>255</v>
      </c>
      <c r="DJV34" s="18" t="s">
        <v>255</v>
      </c>
      <c r="DJW34" s="18" t="s">
        <v>255</v>
      </c>
      <c r="DJX34" s="18" t="s">
        <v>255</v>
      </c>
      <c r="DJY34" s="18" t="s">
        <v>255</v>
      </c>
      <c r="DJZ34" s="18" t="s">
        <v>255</v>
      </c>
      <c r="DKA34" s="18" t="s">
        <v>255</v>
      </c>
      <c r="DKB34" s="18" t="s">
        <v>255</v>
      </c>
      <c r="DKC34" s="18" t="s">
        <v>255</v>
      </c>
      <c r="DKD34" s="18" t="s">
        <v>255</v>
      </c>
      <c r="DKE34" s="18" t="s">
        <v>255</v>
      </c>
      <c r="DKF34" s="18" t="s">
        <v>255</v>
      </c>
      <c r="DKG34" s="18" t="s">
        <v>255</v>
      </c>
      <c r="DKH34" s="18" t="s">
        <v>255</v>
      </c>
      <c r="DKI34" s="18" t="s">
        <v>255</v>
      </c>
      <c r="DKJ34" s="18" t="s">
        <v>255</v>
      </c>
      <c r="DKK34" s="18" t="s">
        <v>255</v>
      </c>
      <c r="DKL34" s="18" t="s">
        <v>255</v>
      </c>
      <c r="DKM34" s="18" t="s">
        <v>255</v>
      </c>
      <c r="DKN34" s="18" t="s">
        <v>255</v>
      </c>
      <c r="DKO34" s="18" t="s">
        <v>255</v>
      </c>
      <c r="DKP34" s="18" t="s">
        <v>255</v>
      </c>
      <c r="DKQ34" s="18" t="s">
        <v>255</v>
      </c>
      <c r="DKR34" s="18" t="s">
        <v>255</v>
      </c>
      <c r="DKS34" s="18" t="s">
        <v>255</v>
      </c>
      <c r="DKT34" s="18" t="s">
        <v>255</v>
      </c>
      <c r="DKU34" s="18" t="s">
        <v>255</v>
      </c>
      <c r="DKV34" s="18" t="s">
        <v>255</v>
      </c>
      <c r="DKW34" s="18" t="s">
        <v>255</v>
      </c>
      <c r="DKX34" s="18" t="s">
        <v>255</v>
      </c>
      <c r="DKY34" s="18" t="s">
        <v>255</v>
      </c>
      <c r="DKZ34" s="18" t="s">
        <v>255</v>
      </c>
      <c r="DLA34" s="18" t="s">
        <v>255</v>
      </c>
      <c r="DLB34" s="18" t="s">
        <v>255</v>
      </c>
      <c r="DLC34" s="18" t="s">
        <v>255</v>
      </c>
      <c r="DLD34" s="18" t="s">
        <v>255</v>
      </c>
      <c r="DLE34" s="18" t="s">
        <v>255</v>
      </c>
      <c r="DLF34" s="18" t="s">
        <v>255</v>
      </c>
      <c r="DLG34" s="18" t="s">
        <v>255</v>
      </c>
      <c r="DLH34" s="18" t="s">
        <v>255</v>
      </c>
      <c r="DLI34" s="18" t="s">
        <v>255</v>
      </c>
      <c r="DLJ34" s="18" t="s">
        <v>255</v>
      </c>
      <c r="DLK34" s="18" t="s">
        <v>255</v>
      </c>
      <c r="DLL34" s="18" t="s">
        <v>255</v>
      </c>
      <c r="DLM34" s="18" t="s">
        <v>255</v>
      </c>
      <c r="DLN34" s="18" t="s">
        <v>255</v>
      </c>
      <c r="DLO34" s="18" t="s">
        <v>255</v>
      </c>
      <c r="DLP34" s="18" t="s">
        <v>255</v>
      </c>
      <c r="DLQ34" s="18" t="s">
        <v>255</v>
      </c>
      <c r="DLR34" s="18" t="s">
        <v>255</v>
      </c>
      <c r="DLS34" s="18" t="s">
        <v>255</v>
      </c>
      <c r="DLT34" s="18" t="s">
        <v>255</v>
      </c>
      <c r="DLU34" s="18" t="s">
        <v>255</v>
      </c>
      <c r="DLV34" s="18" t="s">
        <v>255</v>
      </c>
      <c r="DLW34" s="18" t="s">
        <v>255</v>
      </c>
      <c r="DLX34" s="18" t="s">
        <v>255</v>
      </c>
      <c r="DLY34" s="18" t="s">
        <v>255</v>
      </c>
      <c r="DLZ34" s="18" t="s">
        <v>255</v>
      </c>
      <c r="DMA34" s="18" t="s">
        <v>255</v>
      </c>
      <c r="DMB34" s="18" t="s">
        <v>255</v>
      </c>
      <c r="DMC34" s="18" t="s">
        <v>255</v>
      </c>
      <c r="DMD34" s="18" t="s">
        <v>255</v>
      </c>
      <c r="DME34" s="18" t="s">
        <v>255</v>
      </c>
      <c r="DMF34" s="18" t="s">
        <v>255</v>
      </c>
      <c r="DMG34" s="18" t="s">
        <v>255</v>
      </c>
      <c r="DMH34" s="18" t="s">
        <v>255</v>
      </c>
      <c r="DMI34" s="18" t="s">
        <v>255</v>
      </c>
      <c r="DMJ34" s="18" t="s">
        <v>255</v>
      </c>
      <c r="DMK34" s="18" t="s">
        <v>255</v>
      </c>
      <c r="DML34" s="18" t="s">
        <v>255</v>
      </c>
      <c r="DMM34" s="18" t="s">
        <v>255</v>
      </c>
      <c r="DMN34" s="18" t="s">
        <v>255</v>
      </c>
      <c r="DMO34" s="18" t="s">
        <v>255</v>
      </c>
      <c r="DMP34" s="18" t="s">
        <v>255</v>
      </c>
      <c r="DMQ34" s="18" t="s">
        <v>255</v>
      </c>
      <c r="DMR34" s="18" t="s">
        <v>255</v>
      </c>
      <c r="DMS34" s="18" t="s">
        <v>255</v>
      </c>
      <c r="DMT34" s="18" t="s">
        <v>255</v>
      </c>
      <c r="DMU34" s="18" t="s">
        <v>255</v>
      </c>
      <c r="DMV34" s="18" t="s">
        <v>255</v>
      </c>
      <c r="DMW34" s="18" t="s">
        <v>255</v>
      </c>
      <c r="DMX34" s="18" t="s">
        <v>255</v>
      </c>
      <c r="DMY34" s="18" t="s">
        <v>255</v>
      </c>
      <c r="DMZ34" s="18" t="s">
        <v>255</v>
      </c>
      <c r="DNA34" s="18" t="s">
        <v>255</v>
      </c>
      <c r="DNB34" s="18" t="s">
        <v>255</v>
      </c>
      <c r="DNC34" s="18" t="s">
        <v>255</v>
      </c>
      <c r="DND34" s="18" t="s">
        <v>255</v>
      </c>
      <c r="DNE34" s="18" t="s">
        <v>255</v>
      </c>
      <c r="DNF34" s="18" t="s">
        <v>255</v>
      </c>
      <c r="DNG34" s="18" t="s">
        <v>255</v>
      </c>
      <c r="DNH34" s="18" t="s">
        <v>255</v>
      </c>
      <c r="DNI34" s="18" t="s">
        <v>255</v>
      </c>
      <c r="DNJ34" s="18" t="s">
        <v>255</v>
      </c>
      <c r="DNK34" s="18" t="s">
        <v>255</v>
      </c>
      <c r="DNL34" s="18" t="s">
        <v>255</v>
      </c>
      <c r="DNM34" s="18" t="s">
        <v>255</v>
      </c>
      <c r="DNN34" s="18" t="s">
        <v>255</v>
      </c>
      <c r="DNO34" s="18" t="s">
        <v>255</v>
      </c>
      <c r="DNP34" s="18" t="s">
        <v>255</v>
      </c>
      <c r="DNQ34" s="18" t="s">
        <v>255</v>
      </c>
      <c r="DNR34" s="18" t="s">
        <v>255</v>
      </c>
      <c r="DNS34" s="18" t="s">
        <v>255</v>
      </c>
      <c r="DNT34" s="18" t="s">
        <v>255</v>
      </c>
      <c r="DNU34" s="18" t="s">
        <v>255</v>
      </c>
      <c r="DNV34" s="18" t="s">
        <v>255</v>
      </c>
      <c r="DNW34" s="18" t="s">
        <v>255</v>
      </c>
      <c r="DNX34" s="18" t="s">
        <v>255</v>
      </c>
      <c r="DNY34" s="18" t="s">
        <v>255</v>
      </c>
      <c r="DNZ34" s="18" t="s">
        <v>255</v>
      </c>
      <c r="DOA34" s="18" t="s">
        <v>255</v>
      </c>
      <c r="DOB34" s="18" t="s">
        <v>255</v>
      </c>
      <c r="DOC34" s="18" t="s">
        <v>255</v>
      </c>
      <c r="DOD34" s="18" t="s">
        <v>255</v>
      </c>
      <c r="DOE34" s="18" t="s">
        <v>255</v>
      </c>
      <c r="DOF34" s="18" t="s">
        <v>255</v>
      </c>
      <c r="DOG34" s="18" t="s">
        <v>255</v>
      </c>
      <c r="DOH34" s="18" t="s">
        <v>255</v>
      </c>
      <c r="DOI34" s="18" t="s">
        <v>255</v>
      </c>
      <c r="DOJ34" s="18" t="s">
        <v>255</v>
      </c>
      <c r="DOK34" s="18" t="s">
        <v>255</v>
      </c>
      <c r="DOL34" s="18" t="s">
        <v>255</v>
      </c>
      <c r="DOM34" s="18" t="s">
        <v>255</v>
      </c>
      <c r="DON34" s="18" t="s">
        <v>255</v>
      </c>
      <c r="DOO34" s="18" t="s">
        <v>255</v>
      </c>
      <c r="DOP34" s="18" t="s">
        <v>255</v>
      </c>
      <c r="DOQ34" s="18" t="s">
        <v>255</v>
      </c>
      <c r="DOR34" s="18" t="s">
        <v>255</v>
      </c>
      <c r="DOS34" s="18" t="s">
        <v>255</v>
      </c>
      <c r="DOT34" s="18" t="s">
        <v>255</v>
      </c>
      <c r="DOU34" s="18" t="s">
        <v>255</v>
      </c>
      <c r="DOV34" s="18" t="s">
        <v>255</v>
      </c>
      <c r="DOW34" s="18" t="s">
        <v>255</v>
      </c>
      <c r="DOX34" s="18" t="s">
        <v>255</v>
      </c>
      <c r="DOY34" s="18" t="s">
        <v>255</v>
      </c>
      <c r="DOZ34" s="18" t="s">
        <v>255</v>
      </c>
      <c r="DPA34" s="18" t="s">
        <v>255</v>
      </c>
      <c r="DPB34" s="18" t="s">
        <v>255</v>
      </c>
      <c r="DPC34" s="18" t="s">
        <v>255</v>
      </c>
      <c r="DPD34" s="18" t="s">
        <v>255</v>
      </c>
      <c r="DPE34" s="18" t="s">
        <v>255</v>
      </c>
      <c r="DPF34" s="18" t="s">
        <v>255</v>
      </c>
      <c r="DPG34" s="18" t="s">
        <v>255</v>
      </c>
      <c r="DPH34" s="18" t="s">
        <v>255</v>
      </c>
      <c r="DPI34" s="18" t="s">
        <v>255</v>
      </c>
      <c r="DPJ34" s="18" t="s">
        <v>255</v>
      </c>
      <c r="DPK34" s="18" t="s">
        <v>255</v>
      </c>
      <c r="DPL34" s="18" t="s">
        <v>255</v>
      </c>
      <c r="DPM34" s="18" t="s">
        <v>255</v>
      </c>
      <c r="DPN34" s="18" t="s">
        <v>255</v>
      </c>
      <c r="DPO34" s="18" t="s">
        <v>255</v>
      </c>
      <c r="DPP34" s="18" t="s">
        <v>255</v>
      </c>
      <c r="DPQ34" s="18" t="s">
        <v>255</v>
      </c>
      <c r="DPR34" s="18" t="s">
        <v>255</v>
      </c>
      <c r="DPS34" s="18" t="s">
        <v>255</v>
      </c>
      <c r="DPT34" s="18" t="s">
        <v>255</v>
      </c>
      <c r="DPU34" s="18" t="s">
        <v>255</v>
      </c>
      <c r="DPV34" s="18" t="s">
        <v>255</v>
      </c>
      <c r="DPW34" s="18" t="s">
        <v>255</v>
      </c>
      <c r="DPX34" s="18" t="s">
        <v>255</v>
      </c>
      <c r="DPY34" s="18" t="s">
        <v>255</v>
      </c>
      <c r="DPZ34" s="18" t="s">
        <v>255</v>
      </c>
      <c r="DQA34" s="18" t="s">
        <v>255</v>
      </c>
      <c r="DQB34" s="18" t="s">
        <v>255</v>
      </c>
      <c r="DQC34" s="18" t="s">
        <v>255</v>
      </c>
      <c r="DQD34" s="18" t="s">
        <v>255</v>
      </c>
      <c r="DQE34" s="18" t="s">
        <v>255</v>
      </c>
      <c r="DQF34" s="18" t="s">
        <v>255</v>
      </c>
      <c r="DQG34" s="18" t="s">
        <v>255</v>
      </c>
      <c r="DQH34" s="18" t="s">
        <v>255</v>
      </c>
      <c r="DQI34" s="18" t="s">
        <v>255</v>
      </c>
      <c r="DQJ34" s="18" t="s">
        <v>255</v>
      </c>
      <c r="DQK34" s="18" t="s">
        <v>255</v>
      </c>
      <c r="DQL34" s="18" t="s">
        <v>255</v>
      </c>
      <c r="DQM34" s="18" t="s">
        <v>255</v>
      </c>
      <c r="DQN34" s="18" t="s">
        <v>255</v>
      </c>
      <c r="DQO34" s="18" t="s">
        <v>255</v>
      </c>
      <c r="DQP34" s="18" t="s">
        <v>255</v>
      </c>
      <c r="DQQ34" s="18" t="s">
        <v>255</v>
      </c>
      <c r="DQR34" s="18" t="s">
        <v>255</v>
      </c>
      <c r="DQS34" s="18" t="s">
        <v>255</v>
      </c>
      <c r="DQT34" s="18" t="s">
        <v>255</v>
      </c>
      <c r="DQU34" s="18" t="s">
        <v>255</v>
      </c>
      <c r="DQV34" s="18" t="s">
        <v>255</v>
      </c>
      <c r="DQW34" s="18" t="s">
        <v>255</v>
      </c>
      <c r="DQX34" s="18" t="s">
        <v>255</v>
      </c>
      <c r="DQY34" s="18" t="s">
        <v>255</v>
      </c>
      <c r="DQZ34" s="18" t="s">
        <v>255</v>
      </c>
      <c r="DRA34" s="18" t="s">
        <v>255</v>
      </c>
      <c r="DRB34" s="18" t="s">
        <v>255</v>
      </c>
      <c r="DRC34" s="18" t="s">
        <v>255</v>
      </c>
      <c r="DRD34" s="18" t="s">
        <v>255</v>
      </c>
      <c r="DRE34" s="18" t="s">
        <v>255</v>
      </c>
      <c r="DRF34" s="18" t="s">
        <v>255</v>
      </c>
      <c r="DRG34" s="18" t="s">
        <v>255</v>
      </c>
      <c r="DRH34" s="18" t="s">
        <v>255</v>
      </c>
      <c r="DRI34" s="18" t="s">
        <v>255</v>
      </c>
      <c r="DRJ34" s="18" t="s">
        <v>255</v>
      </c>
      <c r="DRK34" s="18" t="s">
        <v>255</v>
      </c>
      <c r="DRL34" s="18" t="s">
        <v>255</v>
      </c>
      <c r="DRM34" s="18" t="s">
        <v>255</v>
      </c>
      <c r="DRN34" s="18" t="s">
        <v>255</v>
      </c>
      <c r="DRO34" s="18" t="s">
        <v>255</v>
      </c>
      <c r="DRP34" s="18" t="s">
        <v>255</v>
      </c>
      <c r="DRQ34" s="18" t="s">
        <v>255</v>
      </c>
      <c r="DRR34" s="18" t="s">
        <v>255</v>
      </c>
      <c r="DRS34" s="18" t="s">
        <v>255</v>
      </c>
      <c r="DRT34" s="18" t="s">
        <v>255</v>
      </c>
      <c r="DRU34" s="18" t="s">
        <v>255</v>
      </c>
      <c r="DRV34" s="18" t="s">
        <v>255</v>
      </c>
      <c r="DRW34" s="18" t="s">
        <v>255</v>
      </c>
      <c r="DRX34" s="18" t="s">
        <v>255</v>
      </c>
      <c r="DRY34" s="18" t="s">
        <v>255</v>
      </c>
      <c r="DRZ34" s="18" t="s">
        <v>255</v>
      </c>
      <c r="DSA34" s="18" t="s">
        <v>255</v>
      </c>
      <c r="DSB34" s="18" t="s">
        <v>255</v>
      </c>
      <c r="DSC34" s="18" t="s">
        <v>255</v>
      </c>
      <c r="DSD34" s="18" t="s">
        <v>255</v>
      </c>
      <c r="DSE34" s="18" t="s">
        <v>255</v>
      </c>
      <c r="DSF34" s="18" t="s">
        <v>255</v>
      </c>
      <c r="DSG34" s="18" t="s">
        <v>255</v>
      </c>
      <c r="DSH34" s="18" t="s">
        <v>255</v>
      </c>
      <c r="DSI34" s="18" t="s">
        <v>255</v>
      </c>
      <c r="DSJ34" s="18" t="s">
        <v>255</v>
      </c>
      <c r="DSK34" s="18" t="s">
        <v>255</v>
      </c>
      <c r="DSL34" s="18" t="s">
        <v>255</v>
      </c>
      <c r="DSM34" s="18" t="s">
        <v>255</v>
      </c>
      <c r="DSN34" s="18" t="s">
        <v>255</v>
      </c>
      <c r="DSO34" s="18" t="s">
        <v>255</v>
      </c>
      <c r="DSP34" s="18" t="s">
        <v>255</v>
      </c>
      <c r="DSQ34" s="18" t="s">
        <v>255</v>
      </c>
      <c r="DSR34" s="18" t="s">
        <v>255</v>
      </c>
      <c r="DSS34" s="18" t="s">
        <v>255</v>
      </c>
      <c r="DST34" s="18" t="s">
        <v>255</v>
      </c>
      <c r="DSU34" s="18" t="s">
        <v>255</v>
      </c>
      <c r="DSV34" s="18" t="s">
        <v>255</v>
      </c>
      <c r="DSW34" s="18" t="s">
        <v>255</v>
      </c>
      <c r="DSX34" s="18" t="s">
        <v>255</v>
      </c>
      <c r="DSY34" s="18" t="s">
        <v>255</v>
      </c>
      <c r="DSZ34" s="18" t="s">
        <v>255</v>
      </c>
      <c r="DTA34" s="18" t="s">
        <v>255</v>
      </c>
      <c r="DTB34" s="18" t="s">
        <v>255</v>
      </c>
      <c r="DTC34" s="18" t="s">
        <v>255</v>
      </c>
      <c r="DTD34" s="18" t="s">
        <v>255</v>
      </c>
      <c r="DTE34" s="18" t="s">
        <v>255</v>
      </c>
      <c r="DTF34" s="18" t="s">
        <v>255</v>
      </c>
      <c r="DTG34" s="18" t="s">
        <v>255</v>
      </c>
      <c r="DTH34" s="18" t="s">
        <v>255</v>
      </c>
      <c r="DTI34" s="18" t="s">
        <v>255</v>
      </c>
      <c r="DTJ34" s="18" t="s">
        <v>255</v>
      </c>
      <c r="DTK34" s="18" t="s">
        <v>255</v>
      </c>
      <c r="DTL34" s="18" t="s">
        <v>255</v>
      </c>
      <c r="DTM34" s="18" t="s">
        <v>255</v>
      </c>
      <c r="DTN34" s="18" t="s">
        <v>255</v>
      </c>
      <c r="DTO34" s="18" t="s">
        <v>255</v>
      </c>
      <c r="DTP34" s="18" t="s">
        <v>255</v>
      </c>
      <c r="DTQ34" s="18" t="s">
        <v>255</v>
      </c>
      <c r="DTR34" s="18" t="s">
        <v>255</v>
      </c>
      <c r="DTS34" s="18" t="s">
        <v>255</v>
      </c>
      <c r="DTT34" s="18" t="s">
        <v>255</v>
      </c>
      <c r="DTU34" s="18" t="s">
        <v>255</v>
      </c>
      <c r="DTV34" s="18" t="s">
        <v>255</v>
      </c>
      <c r="DTW34" s="18" t="s">
        <v>255</v>
      </c>
      <c r="DTX34" s="18" t="s">
        <v>255</v>
      </c>
      <c r="DTY34" s="18" t="s">
        <v>255</v>
      </c>
      <c r="DTZ34" s="18" t="s">
        <v>255</v>
      </c>
      <c r="DUA34" s="18" t="s">
        <v>255</v>
      </c>
      <c r="DUB34" s="18" t="s">
        <v>255</v>
      </c>
      <c r="DUC34" s="18" t="s">
        <v>255</v>
      </c>
      <c r="DUD34" s="18" t="s">
        <v>255</v>
      </c>
      <c r="DUE34" s="18" t="s">
        <v>255</v>
      </c>
      <c r="DUF34" s="18" t="s">
        <v>255</v>
      </c>
      <c r="DUG34" s="18" t="s">
        <v>255</v>
      </c>
      <c r="DUH34" s="18" t="s">
        <v>255</v>
      </c>
      <c r="DUI34" s="18" t="s">
        <v>255</v>
      </c>
      <c r="DUJ34" s="18" t="s">
        <v>255</v>
      </c>
      <c r="DUK34" s="18" t="s">
        <v>255</v>
      </c>
      <c r="DUL34" s="18" t="s">
        <v>255</v>
      </c>
      <c r="DUM34" s="18" t="s">
        <v>255</v>
      </c>
      <c r="DUN34" s="18" t="s">
        <v>255</v>
      </c>
      <c r="DUO34" s="18" t="s">
        <v>255</v>
      </c>
      <c r="DUP34" s="18" t="s">
        <v>255</v>
      </c>
      <c r="DUQ34" s="18" t="s">
        <v>255</v>
      </c>
      <c r="DUR34" s="18" t="s">
        <v>255</v>
      </c>
      <c r="DUS34" s="18" t="s">
        <v>255</v>
      </c>
      <c r="DUT34" s="18" t="s">
        <v>255</v>
      </c>
      <c r="DUU34" s="18" t="s">
        <v>255</v>
      </c>
      <c r="DUV34" s="18" t="s">
        <v>255</v>
      </c>
      <c r="DUW34" s="18" t="s">
        <v>255</v>
      </c>
      <c r="DUX34" s="18" t="s">
        <v>255</v>
      </c>
      <c r="DUY34" s="18" t="s">
        <v>255</v>
      </c>
      <c r="DUZ34" s="18" t="s">
        <v>255</v>
      </c>
      <c r="DVA34" s="18" t="s">
        <v>255</v>
      </c>
      <c r="DVB34" s="18" t="s">
        <v>255</v>
      </c>
      <c r="DVC34" s="18" t="s">
        <v>255</v>
      </c>
      <c r="DVD34" s="18" t="s">
        <v>255</v>
      </c>
      <c r="DVE34" s="18" t="s">
        <v>255</v>
      </c>
      <c r="DVF34" s="18" t="s">
        <v>255</v>
      </c>
      <c r="DVG34" s="18" t="s">
        <v>255</v>
      </c>
      <c r="DVH34" s="18" t="s">
        <v>255</v>
      </c>
      <c r="DVI34" s="18" t="s">
        <v>255</v>
      </c>
      <c r="DVJ34" s="18" t="s">
        <v>255</v>
      </c>
      <c r="DVK34" s="18" t="s">
        <v>255</v>
      </c>
      <c r="DVL34" s="18" t="s">
        <v>255</v>
      </c>
      <c r="DVM34" s="18" t="s">
        <v>255</v>
      </c>
      <c r="DVN34" s="18" t="s">
        <v>255</v>
      </c>
      <c r="DVO34" s="18" t="s">
        <v>255</v>
      </c>
      <c r="DVP34" s="18" t="s">
        <v>255</v>
      </c>
      <c r="DVQ34" s="18" t="s">
        <v>255</v>
      </c>
      <c r="DVR34" s="18" t="s">
        <v>255</v>
      </c>
      <c r="DVS34" s="18" t="s">
        <v>255</v>
      </c>
      <c r="DVT34" s="18" t="s">
        <v>255</v>
      </c>
      <c r="DVU34" s="18" t="s">
        <v>255</v>
      </c>
      <c r="DVV34" s="18" t="s">
        <v>255</v>
      </c>
      <c r="DVW34" s="18" t="s">
        <v>255</v>
      </c>
      <c r="DVX34" s="18" t="s">
        <v>255</v>
      </c>
      <c r="DVY34" s="18" t="s">
        <v>255</v>
      </c>
      <c r="DVZ34" s="18" t="s">
        <v>255</v>
      </c>
      <c r="DWA34" s="18" t="s">
        <v>255</v>
      </c>
      <c r="DWB34" s="18" t="s">
        <v>255</v>
      </c>
      <c r="DWC34" s="18" t="s">
        <v>255</v>
      </c>
      <c r="DWD34" s="18" t="s">
        <v>255</v>
      </c>
      <c r="DWE34" s="18" t="s">
        <v>255</v>
      </c>
      <c r="DWF34" s="18" t="s">
        <v>255</v>
      </c>
      <c r="DWG34" s="18" t="s">
        <v>255</v>
      </c>
      <c r="DWH34" s="18" t="s">
        <v>255</v>
      </c>
      <c r="DWI34" s="18" t="s">
        <v>255</v>
      </c>
      <c r="DWJ34" s="18" t="s">
        <v>255</v>
      </c>
      <c r="DWK34" s="18" t="s">
        <v>255</v>
      </c>
      <c r="DWL34" s="18" t="s">
        <v>255</v>
      </c>
      <c r="DWM34" s="18" t="s">
        <v>255</v>
      </c>
      <c r="DWN34" s="18" t="s">
        <v>255</v>
      </c>
      <c r="DWO34" s="18" t="s">
        <v>255</v>
      </c>
      <c r="DWP34" s="18" t="s">
        <v>255</v>
      </c>
      <c r="DWQ34" s="18" t="s">
        <v>255</v>
      </c>
      <c r="DWR34" s="18" t="s">
        <v>255</v>
      </c>
      <c r="DWS34" s="18" t="s">
        <v>255</v>
      </c>
      <c r="DWT34" s="18" t="s">
        <v>255</v>
      </c>
      <c r="DWU34" s="18" t="s">
        <v>255</v>
      </c>
      <c r="DWV34" s="18" t="s">
        <v>255</v>
      </c>
      <c r="DWW34" s="18" t="s">
        <v>255</v>
      </c>
      <c r="DWX34" s="18" t="s">
        <v>255</v>
      </c>
      <c r="DWY34" s="18" t="s">
        <v>255</v>
      </c>
      <c r="DWZ34" s="18" t="s">
        <v>255</v>
      </c>
      <c r="DXA34" s="18" t="s">
        <v>255</v>
      </c>
      <c r="DXB34" s="18" t="s">
        <v>255</v>
      </c>
      <c r="DXC34" s="18" t="s">
        <v>255</v>
      </c>
      <c r="DXD34" s="18" t="s">
        <v>255</v>
      </c>
      <c r="DXE34" s="18" t="s">
        <v>255</v>
      </c>
      <c r="DXF34" s="18" t="s">
        <v>255</v>
      </c>
      <c r="DXG34" s="18" t="s">
        <v>255</v>
      </c>
      <c r="DXH34" s="18" t="s">
        <v>255</v>
      </c>
      <c r="DXI34" s="18" t="s">
        <v>255</v>
      </c>
      <c r="DXJ34" s="18" t="s">
        <v>255</v>
      </c>
      <c r="DXK34" s="18" t="s">
        <v>255</v>
      </c>
      <c r="DXL34" s="18" t="s">
        <v>255</v>
      </c>
      <c r="DXM34" s="18" t="s">
        <v>255</v>
      </c>
      <c r="DXN34" s="18" t="s">
        <v>255</v>
      </c>
      <c r="DXO34" s="18" t="s">
        <v>255</v>
      </c>
      <c r="DXP34" s="18" t="s">
        <v>255</v>
      </c>
      <c r="DXQ34" s="18" t="s">
        <v>255</v>
      </c>
      <c r="DXR34" s="18" t="s">
        <v>255</v>
      </c>
      <c r="DXS34" s="18" t="s">
        <v>255</v>
      </c>
      <c r="DXT34" s="18" t="s">
        <v>255</v>
      </c>
      <c r="DXU34" s="18" t="s">
        <v>255</v>
      </c>
      <c r="DXV34" s="18" t="s">
        <v>255</v>
      </c>
      <c r="DXW34" s="18" t="s">
        <v>255</v>
      </c>
      <c r="DXX34" s="18" t="s">
        <v>255</v>
      </c>
      <c r="DXY34" s="18" t="s">
        <v>255</v>
      </c>
      <c r="DXZ34" s="18" t="s">
        <v>255</v>
      </c>
      <c r="DYA34" s="18" t="s">
        <v>255</v>
      </c>
      <c r="DYB34" s="18" t="s">
        <v>255</v>
      </c>
      <c r="DYC34" s="18" t="s">
        <v>255</v>
      </c>
      <c r="DYD34" s="18" t="s">
        <v>255</v>
      </c>
      <c r="DYE34" s="18" t="s">
        <v>255</v>
      </c>
      <c r="DYF34" s="18" t="s">
        <v>255</v>
      </c>
      <c r="DYG34" s="18" t="s">
        <v>255</v>
      </c>
      <c r="DYH34" s="18" t="s">
        <v>255</v>
      </c>
      <c r="DYI34" s="18" t="s">
        <v>255</v>
      </c>
      <c r="DYJ34" s="18" t="s">
        <v>255</v>
      </c>
      <c r="DYK34" s="18" t="s">
        <v>255</v>
      </c>
      <c r="DYL34" s="18" t="s">
        <v>255</v>
      </c>
      <c r="DYM34" s="18" t="s">
        <v>255</v>
      </c>
      <c r="DYN34" s="18" t="s">
        <v>255</v>
      </c>
      <c r="DYO34" s="18" t="s">
        <v>255</v>
      </c>
      <c r="DYP34" s="18" t="s">
        <v>255</v>
      </c>
      <c r="DYQ34" s="18" t="s">
        <v>255</v>
      </c>
      <c r="DYR34" s="18" t="s">
        <v>255</v>
      </c>
      <c r="DYS34" s="18" t="s">
        <v>255</v>
      </c>
      <c r="DYT34" s="18" t="s">
        <v>255</v>
      </c>
      <c r="DYU34" s="18" t="s">
        <v>255</v>
      </c>
      <c r="DYV34" s="18" t="s">
        <v>255</v>
      </c>
      <c r="DYW34" s="18" t="s">
        <v>255</v>
      </c>
      <c r="DYX34" s="18" t="s">
        <v>255</v>
      </c>
      <c r="DYY34" s="18" t="s">
        <v>255</v>
      </c>
      <c r="DYZ34" s="18" t="s">
        <v>255</v>
      </c>
      <c r="DZA34" s="18" t="s">
        <v>255</v>
      </c>
      <c r="DZB34" s="18" t="s">
        <v>255</v>
      </c>
      <c r="DZC34" s="18" t="s">
        <v>255</v>
      </c>
      <c r="DZD34" s="18" t="s">
        <v>255</v>
      </c>
      <c r="DZE34" s="18" t="s">
        <v>255</v>
      </c>
      <c r="DZF34" s="18" t="s">
        <v>255</v>
      </c>
      <c r="DZG34" s="18" t="s">
        <v>255</v>
      </c>
      <c r="DZH34" s="18" t="s">
        <v>255</v>
      </c>
      <c r="DZI34" s="18" t="s">
        <v>255</v>
      </c>
      <c r="DZJ34" s="18" t="s">
        <v>255</v>
      </c>
      <c r="DZK34" s="18" t="s">
        <v>255</v>
      </c>
      <c r="DZL34" s="18" t="s">
        <v>255</v>
      </c>
      <c r="DZM34" s="18" t="s">
        <v>255</v>
      </c>
      <c r="DZN34" s="18" t="s">
        <v>255</v>
      </c>
      <c r="DZO34" s="18" t="s">
        <v>255</v>
      </c>
      <c r="DZP34" s="18" t="s">
        <v>255</v>
      </c>
      <c r="DZQ34" s="18" t="s">
        <v>255</v>
      </c>
      <c r="DZR34" s="18" t="s">
        <v>255</v>
      </c>
      <c r="DZS34" s="18" t="s">
        <v>255</v>
      </c>
      <c r="DZT34" s="18" t="s">
        <v>255</v>
      </c>
      <c r="DZU34" s="18" t="s">
        <v>255</v>
      </c>
      <c r="DZV34" s="18" t="s">
        <v>255</v>
      </c>
      <c r="DZW34" s="18" t="s">
        <v>255</v>
      </c>
      <c r="DZX34" s="18" t="s">
        <v>255</v>
      </c>
      <c r="DZY34" s="18" t="s">
        <v>255</v>
      </c>
      <c r="DZZ34" s="18" t="s">
        <v>255</v>
      </c>
      <c r="EAA34" s="18" t="s">
        <v>255</v>
      </c>
      <c r="EAB34" s="18" t="s">
        <v>255</v>
      </c>
      <c r="EAC34" s="18" t="s">
        <v>255</v>
      </c>
      <c r="EAD34" s="18" t="s">
        <v>255</v>
      </c>
      <c r="EAE34" s="18" t="s">
        <v>255</v>
      </c>
      <c r="EAF34" s="18" t="s">
        <v>255</v>
      </c>
      <c r="EAG34" s="18" t="s">
        <v>255</v>
      </c>
      <c r="EAH34" s="18" t="s">
        <v>255</v>
      </c>
      <c r="EAI34" s="18" t="s">
        <v>255</v>
      </c>
      <c r="EAJ34" s="18" t="s">
        <v>255</v>
      </c>
      <c r="EAK34" s="18" t="s">
        <v>255</v>
      </c>
      <c r="EAL34" s="18" t="s">
        <v>255</v>
      </c>
      <c r="EAM34" s="18" t="s">
        <v>255</v>
      </c>
      <c r="EAN34" s="18" t="s">
        <v>255</v>
      </c>
      <c r="EAO34" s="18" t="s">
        <v>255</v>
      </c>
      <c r="EAP34" s="18" t="s">
        <v>255</v>
      </c>
      <c r="EAQ34" s="18" t="s">
        <v>255</v>
      </c>
      <c r="EAR34" s="18" t="s">
        <v>255</v>
      </c>
      <c r="EAS34" s="18" t="s">
        <v>255</v>
      </c>
      <c r="EAT34" s="18" t="s">
        <v>255</v>
      </c>
      <c r="EAU34" s="18" t="s">
        <v>255</v>
      </c>
      <c r="EAV34" s="18" t="s">
        <v>255</v>
      </c>
      <c r="EAW34" s="18" t="s">
        <v>255</v>
      </c>
      <c r="EAX34" s="18" t="s">
        <v>255</v>
      </c>
      <c r="EAY34" s="18" t="s">
        <v>255</v>
      </c>
      <c r="EAZ34" s="18" t="s">
        <v>255</v>
      </c>
      <c r="EBA34" s="18" t="s">
        <v>255</v>
      </c>
      <c r="EBB34" s="18" t="s">
        <v>255</v>
      </c>
      <c r="EBC34" s="18" t="s">
        <v>255</v>
      </c>
      <c r="EBD34" s="18" t="s">
        <v>255</v>
      </c>
      <c r="EBE34" s="18" t="s">
        <v>255</v>
      </c>
      <c r="EBF34" s="18" t="s">
        <v>255</v>
      </c>
      <c r="EBG34" s="18" t="s">
        <v>255</v>
      </c>
      <c r="EBH34" s="18" t="s">
        <v>255</v>
      </c>
      <c r="EBI34" s="18" t="s">
        <v>255</v>
      </c>
      <c r="EBJ34" s="18" t="s">
        <v>255</v>
      </c>
      <c r="EBK34" s="18" t="s">
        <v>255</v>
      </c>
      <c r="EBL34" s="18" t="s">
        <v>255</v>
      </c>
      <c r="EBM34" s="18" t="s">
        <v>255</v>
      </c>
      <c r="EBN34" s="18" t="s">
        <v>255</v>
      </c>
      <c r="EBO34" s="18" t="s">
        <v>255</v>
      </c>
      <c r="EBP34" s="18" t="s">
        <v>255</v>
      </c>
      <c r="EBQ34" s="18" t="s">
        <v>255</v>
      </c>
      <c r="EBR34" s="18" t="s">
        <v>255</v>
      </c>
      <c r="EBS34" s="18" t="s">
        <v>255</v>
      </c>
      <c r="EBT34" s="18" t="s">
        <v>255</v>
      </c>
      <c r="EBU34" s="18" t="s">
        <v>255</v>
      </c>
      <c r="EBV34" s="18" t="s">
        <v>255</v>
      </c>
      <c r="EBW34" s="18" t="s">
        <v>255</v>
      </c>
      <c r="EBX34" s="18" t="s">
        <v>255</v>
      </c>
      <c r="EBY34" s="18" t="s">
        <v>255</v>
      </c>
      <c r="EBZ34" s="18" t="s">
        <v>255</v>
      </c>
      <c r="ECA34" s="18" t="s">
        <v>255</v>
      </c>
      <c r="ECB34" s="18" t="s">
        <v>255</v>
      </c>
      <c r="ECC34" s="18" t="s">
        <v>255</v>
      </c>
      <c r="ECD34" s="18" t="s">
        <v>255</v>
      </c>
      <c r="ECE34" s="18" t="s">
        <v>255</v>
      </c>
      <c r="ECF34" s="18" t="s">
        <v>255</v>
      </c>
      <c r="ECG34" s="18" t="s">
        <v>255</v>
      </c>
      <c r="ECH34" s="18" t="s">
        <v>255</v>
      </c>
      <c r="ECI34" s="18" t="s">
        <v>255</v>
      </c>
      <c r="ECJ34" s="18" t="s">
        <v>255</v>
      </c>
      <c r="ECK34" s="18" t="s">
        <v>255</v>
      </c>
      <c r="ECL34" s="18" t="s">
        <v>255</v>
      </c>
      <c r="ECM34" s="18" t="s">
        <v>255</v>
      </c>
      <c r="ECN34" s="18" t="s">
        <v>255</v>
      </c>
      <c r="ECO34" s="18" t="s">
        <v>255</v>
      </c>
      <c r="ECP34" s="18" t="s">
        <v>255</v>
      </c>
      <c r="ECQ34" s="18" t="s">
        <v>255</v>
      </c>
      <c r="ECR34" s="18" t="s">
        <v>255</v>
      </c>
      <c r="ECS34" s="18" t="s">
        <v>255</v>
      </c>
      <c r="ECT34" s="18" t="s">
        <v>255</v>
      </c>
      <c r="ECU34" s="18" t="s">
        <v>255</v>
      </c>
      <c r="ECV34" s="18" t="s">
        <v>255</v>
      </c>
      <c r="ECW34" s="18" t="s">
        <v>255</v>
      </c>
      <c r="ECX34" s="18" t="s">
        <v>255</v>
      </c>
      <c r="ECY34" s="18" t="s">
        <v>255</v>
      </c>
      <c r="ECZ34" s="18" t="s">
        <v>255</v>
      </c>
      <c r="EDA34" s="18" t="s">
        <v>255</v>
      </c>
      <c r="EDB34" s="18" t="s">
        <v>255</v>
      </c>
      <c r="EDC34" s="18" t="s">
        <v>255</v>
      </c>
      <c r="EDD34" s="18" t="s">
        <v>255</v>
      </c>
      <c r="EDE34" s="18" t="s">
        <v>255</v>
      </c>
      <c r="EDF34" s="18" t="s">
        <v>255</v>
      </c>
      <c r="EDG34" s="18" t="s">
        <v>255</v>
      </c>
      <c r="EDH34" s="18" t="s">
        <v>255</v>
      </c>
      <c r="EDI34" s="18" t="s">
        <v>255</v>
      </c>
      <c r="EDJ34" s="18" t="s">
        <v>255</v>
      </c>
      <c r="EDK34" s="18" t="s">
        <v>255</v>
      </c>
      <c r="EDL34" s="18" t="s">
        <v>255</v>
      </c>
      <c r="EDM34" s="18" t="s">
        <v>255</v>
      </c>
      <c r="EDN34" s="18" t="s">
        <v>255</v>
      </c>
      <c r="EDO34" s="18" t="s">
        <v>255</v>
      </c>
      <c r="EDP34" s="18" t="s">
        <v>255</v>
      </c>
      <c r="EDQ34" s="18" t="s">
        <v>255</v>
      </c>
      <c r="EDR34" s="18" t="s">
        <v>255</v>
      </c>
      <c r="EDS34" s="18" t="s">
        <v>255</v>
      </c>
      <c r="EDT34" s="18" t="s">
        <v>255</v>
      </c>
      <c r="EDU34" s="18" t="s">
        <v>255</v>
      </c>
      <c r="EDV34" s="18" t="s">
        <v>255</v>
      </c>
      <c r="EDW34" s="18" t="s">
        <v>255</v>
      </c>
      <c r="EDX34" s="18" t="s">
        <v>255</v>
      </c>
      <c r="EDY34" s="18" t="s">
        <v>255</v>
      </c>
      <c r="EDZ34" s="18" t="s">
        <v>255</v>
      </c>
      <c r="EEA34" s="18" t="s">
        <v>255</v>
      </c>
      <c r="EEB34" s="18" t="s">
        <v>255</v>
      </c>
      <c r="EEC34" s="18" t="s">
        <v>255</v>
      </c>
      <c r="EED34" s="18" t="s">
        <v>255</v>
      </c>
      <c r="EEE34" s="18" t="s">
        <v>255</v>
      </c>
      <c r="EEF34" s="18" t="s">
        <v>255</v>
      </c>
      <c r="EEG34" s="18" t="s">
        <v>255</v>
      </c>
      <c r="EEH34" s="18" t="s">
        <v>255</v>
      </c>
      <c r="EEI34" s="18" t="s">
        <v>255</v>
      </c>
      <c r="EEJ34" s="18" t="s">
        <v>255</v>
      </c>
      <c r="EEK34" s="18" t="s">
        <v>255</v>
      </c>
      <c r="EEL34" s="18" t="s">
        <v>255</v>
      </c>
      <c r="EEM34" s="18" t="s">
        <v>255</v>
      </c>
      <c r="EEN34" s="18" t="s">
        <v>255</v>
      </c>
      <c r="EEO34" s="18" t="s">
        <v>255</v>
      </c>
      <c r="EEP34" s="18" t="s">
        <v>255</v>
      </c>
      <c r="EEQ34" s="18" t="s">
        <v>255</v>
      </c>
      <c r="EER34" s="18" t="s">
        <v>255</v>
      </c>
      <c r="EES34" s="18" t="s">
        <v>255</v>
      </c>
      <c r="EET34" s="18" t="s">
        <v>255</v>
      </c>
      <c r="EEU34" s="18" t="s">
        <v>255</v>
      </c>
      <c r="EEV34" s="18" t="s">
        <v>255</v>
      </c>
      <c r="EEW34" s="18" t="s">
        <v>255</v>
      </c>
      <c r="EEX34" s="18" t="s">
        <v>255</v>
      </c>
      <c r="EEY34" s="18" t="s">
        <v>255</v>
      </c>
      <c r="EEZ34" s="18" t="s">
        <v>255</v>
      </c>
      <c r="EFA34" s="18" t="s">
        <v>255</v>
      </c>
      <c r="EFB34" s="18" t="s">
        <v>255</v>
      </c>
      <c r="EFC34" s="18" t="s">
        <v>255</v>
      </c>
      <c r="EFD34" s="18" t="s">
        <v>255</v>
      </c>
      <c r="EFE34" s="18" t="s">
        <v>255</v>
      </c>
      <c r="EFF34" s="18" t="s">
        <v>255</v>
      </c>
      <c r="EFG34" s="18" t="s">
        <v>255</v>
      </c>
      <c r="EFH34" s="18" t="s">
        <v>255</v>
      </c>
      <c r="EFI34" s="18" t="s">
        <v>255</v>
      </c>
      <c r="EFJ34" s="18" t="s">
        <v>255</v>
      </c>
      <c r="EFK34" s="18" t="s">
        <v>255</v>
      </c>
      <c r="EFL34" s="18" t="s">
        <v>255</v>
      </c>
      <c r="EFM34" s="18" t="s">
        <v>255</v>
      </c>
      <c r="EFN34" s="18" t="s">
        <v>255</v>
      </c>
      <c r="EFO34" s="18" t="s">
        <v>255</v>
      </c>
      <c r="EFP34" s="18" t="s">
        <v>255</v>
      </c>
      <c r="EFQ34" s="18" t="s">
        <v>255</v>
      </c>
      <c r="EFR34" s="18" t="s">
        <v>255</v>
      </c>
      <c r="EFS34" s="18" t="s">
        <v>255</v>
      </c>
      <c r="EFT34" s="18" t="s">
        <v>255</v>
      </c>
      <c r="EFU34" s="18" t="s">
        <v>255</v>
      </c>
      <c r="EFV34" s="18" t="s">
        <v>255</v>
      </c>
      <c r="EFW34" s="18" t="s">
        <v>255</v>
      </c>
      <c r="EFX34" s="18" t="s">
        <v>255</v>
      </c>
      <c r="EFY34" s="18" t="s">
        <v>255</v>
      </c>
      <c r="EFZ34" s="18" t="s">
        <v>255</v>
      </c>
      <c r="EGA34" s="18" t="s">
        <v>255</v>
      </c>
      <c r="EGB34" s="18" t="s">
        <v>255</v>
      </c>
      <c r="EGC34" s="18" t="s">
        <v>255</v>
      </c>
      <c r="EGD34" s="18" t="s">
        <v>255</v>
      </c>
      <c r="EGE34" s="18" t="s">
        <v>255</v>
      </c>
      <c r="EGF34" s="18" t="s">
        <v>255</v>
      </c>
      <c r="EGG34" s="18" t="s">
        <v>255</v>
      </c>
      <c r="EGH34" s="18" t="s">
        <v>255</v>
      </c>
      <c r="EGI34" s="18" t="s">
        <v>255</v>
      </c>
      <c r="EGJ34" s="18" t="s">
        <v>255</v>
      </c>
      <c r="EGK34" s="18" t="s">
        <v>255</v>
      </c>
      <c r="EGL34" s="18" t="s">
        <v>255</v>
      </c>
      <c r="EGM34" s="18" t="s">
        <v>255</v>
      </c>
      <c r="EGN34" s="18" t="s">
        <v>255</v>
      </c>
      <c r="EGO34" s="18" t="s">
        <v>255</v>
      </c>
      <c r="EGP34" s="18" t="s">
        <v>255</v>
      </c>
      <c r="EGQ34" s="18" t="s">
        <v>255</v>
      </c>
      <c r="EGR34" s="18" t="s">
        <v>255</v>
      </c>
      <c r="EGS34" s="18" t="s">
        <v>255</v>
      </c>
      <c r="EGT34" s="18" t="s">
        <v>255</v>
      </c>
      <c r="EGU34" s="18" t="s">
        <v>255</v>
      </c>
      <c r="EGV34" s="18" t="s">
        <v>255</v>
      </c>
      <c r="EGW34" s="18" t="s">
        <v>255</v>
      </c>
      <c r="EGX34" s="18" t="s">
        <v>255</v>
      </c>
      <c r="EGY34" s="18" t="s">
        <v>255</v>
      </c>
      <c r="EGZ34" s="18" t="s">
        <v>255</v>
      </c>
      <c r="EHA34" s="18" t="s">
        <v>255</v>
      </c>
      <c r="EHB34" s="18" t="s">
        <v>255</v>
      </c>
      <c r="EHC34" s="18" t="s">
        <v>255</v>
      </c>
      <c r="EHD34" s="18" t="s">
        <v>255</v>
      </c>
      <c r="EHE34" s="18" t="s">
        <v>255</v>
      </c>
      <c r="EHF34" s="18" t="s">
        <v>255</v>
      </c>
      <c r="EHG34" s="18" t="s">
        <v>255</v>
      </c>
      <c r="EHH34" s="18" t="s">
        <v>255</v>
      </c>
      <c r="EHI34" s="18" t="s">
        <v>255</v>
      </c>
      <c r="EHJ34" s="18" t="s">
        <v>255</v>
      </c>
      <c r="EHK34" s="18" t="s">
        <v>255</v>
      </c>
      <c r="EHL34" s="18" t="s">
        <v>255</v>
      </c>
      <c r="EHM34" s="18" t="s">
        <v>255</v>
      </c>
      <c r="EHN34" s="18" t="s">
        <v>255</v>
      </c>
      <c r="EHO34" s="18" t="s">
        <v>255</v>
      </c>
      <c r="EHP34" s="18" t="s">
        <v>255</v>
      </c>
      <c r="EHQ34" s="18" t="s">
        <v>255</v>
      </c>
      <c r="EHR34" s="18" t="s">
        <v>255</v>
      </c>
      <c r="EHS34" s="18" t="s">
        <v>255</v>
      </c>
      <c r="EHT34" s="18" t="s">
        <v>255</v>
      </c>
      <c r="EHU34" s="18" t="s">
        <v>255</v>
      </c>
      <c r="EHV34" s="18" t="s">
        <v>255</v>
      </c>
      <c r="EHW34" s="18" t="s">
        <v>255</v>
      </c>
      <c r="EHX34" s="18" t="s">
        <v>255</v>
      </c>
      <c r="EHY34" s="18" t="s">
        <v>255</v>
      </c>
      <c r="EHZ34" s="18" t="s">
        <v>255</v>
      </c>
      <c r="EIA34" s="18" t="s">
        <v>255</v>
      </c>
      <c r="EIB34" s="18" t="s">
        <v>255</v>
      </c>
      <c r="EIC34" s="18" t="s">
        <v>255</v>
      </c>
      <c r="EID34" s="18" t="s">
        <v>255</v>
      </c>
      <c r="EIE34" s="18" t="s">
        <v>255</v>
      </c>
      <c r="EIF34" s="18" t="s">
        <v>255</v>
      </c>
      <c r="EIG34" s="18" t="s">
        <v>255</v>
      </c>
      <c r="EIH34" s="18" t="s">
        <v>255</v>
      </c>
      <c r="EII34" s="18" t="s">
        <v>255</v>
      </c>
      <c r="EIJ34" s="18" t="s">
        <v>255</v>
      </c>
      <c r="EIK34" s="18" t="s">
        <v>255</v>
      </c>
      <c r="EIL34" s="18" t="s">
        <v>255</v>
      </c>
      <c r="EIM34" s="18" t="s">
        <v>255</v>
      </c>
      <c r="EIN34" s="18" t="s">
        <v>255</v>
      </c>
      <c r="EIO34" s="18" t="s">
        <v>255</v>
      </c>
      <c r="EIP34" s="18" t="s">
        <v>255</v>
      </c>
      <c r="EIQ34" s="18" t="s">
        <v>255</v>
      </c>
      <c r="EIR34" s="18" t="s">
        <v>255</v>
      </c>
      <c r="EIS34" s="18" t="s">
        <v>255</v>
      </c>
      <c r="EIT34" s="18" t="s">
        <v>255</v>
      </c>
      <c r="EIU34" s="18" t="s">
        <v>255</v>
      </c>
      <c r="EIV34" s="18" t="s">
        <v>255</v>
      </c>
      <c r="EIW34" s="18" t="s">
        <v>255</v>
      </c>
      <c r="EIX34" s="18" t="s">
        <v>255</v>
      </c>
      <c r="EIY34" s="18" t="s">
        <v>255</v>
      </c>
      <c r="EIZ34" s="18" t="s">
        <v>255</v>
      </c>
      <c r="EJA34" s="18" t="s">
        <v>255</v>
      </c>
      <c r="EJB34" s="18" t="s">
        <v>255</v>
      </c>
      <c r="EJC34" s="18" t="s">
        <v>255</v>
      </c>
      <c r="EJD34" s="18" t="s">
        <v>255</v>
      </c>
      <c r="EJE34" s="18" t="s">
        <v>255</v>
      </c>
      <c r="EJF34" s="18" t="s">
        <v>255</v>
      </c>
      <c r="EJG34" s="18" t="s">
        <v>255</v>
      </c>
      <c r="EJH34" s="18" t="s">
        <v>255</v>
      </c>
      <c r="EJI34" s="18" t="s">
        <v>255</v>
      </c>
      <c r="EJJ34" s="18" t="s">
        <v>255</v>
      </c>
      <c r="EJK34" s="18" t="s">
        <v>255</v>
      </c>
      <c r="EJL34" s="18" t="s">
        <v>255</v>
      </c>
      <c r="EJM34" s="18" t="s">
        <v>255</v>
      </c>
      <c r="EJN34" s="18" t="s">
        <v>255</v>
      </c>
      <c r="EJO34" s="18" t="s">
        <v>255</v>
      </c>
      <c r="EJP34" s="18" t="s">
        <v>255</v>
      </c>
      <c r="EJQ34" s="18" t="s">
        <v>255</v>
      </c>
      <c r="EJR34" s="18" t="s">
        <v>255</v>
      </c>
      <c r="EJS34" s="18" t="s">
        <v>255</v>
      </c>
      <c r="EJT34" s="18" t="s">
        <v>255</v>
      </c>
      <c r="EJU34" s="18" t="s">
        <v>255</v>
      </c>
      <c r="EJV34" s="18" t="s">
        <v>255</v>
      </c>
      <c r="EJW34" s="18" t="s">
        <v>255</v>
      </c>
      <c r="EJX34" s="18" t="s">
        <v>255</v>
      </c>
      <c r="EJY34" s="18" t="s">
        <v>255</v>
      </c>
      <c r="EJZ34" s="18" t="s">
        <v>255</v>
      </c>
      <c r="EKA34" s="18" t="s">
        <v>255</v>
      </c>
      <c r="EKB34" s="18" t="s">
        <v>255</v>
      </c>
      <c r="EKC34" s="18" t="s">
        <v>255</v>
      </c>
      <c r="EKD34" s="18" t="s">
        <v>255</v>
      </c>
      <c r="EKE34" s="18" t="s">
        <v>255</v>
      </c>
      <c r="EKF34" s="18" t="s">
        <v>255</v>
      </c>
      <c r="EKG34" s="18" t="s">
        <v>255</v>
      </c>
      <c r="EKH34" s="18" t="s">
        <v>255</v>
      </c>
      <c r="EKI34" s="18" t="s">
        <v>255</v>
      </c>
      <c r="EKJ34" s="18" t="s">
        <v>255</v>
      </c>
      <c r="EKK34" s="18" t="s">
        <v>255</v>
      </c>
      <c r="EKL34" s="18" t="s">
        <v>255</v>
      </c>
      <c r="EKM34" s="18" t="s">
        <v>255</v>
      </c>
      <c r="EKN34" s="18" t="s">
        <v>255</v>
      </c>
      <c r="EKO34" s="18" t="s">
        <v>255</v>
      </c>
      <c r="EKP34" s="18" t="s">
        <v>255</v>
      </c>
      <c r="EKQ34" s="18" t="s">
        <v>255</v>
      </c>
      <c r="EKR34" s="18" t="s">
        <v>255</v>
      </c>
      <c r="EKS34" s="18" t="s">
        <v>255</v>
      </c>
      <c r="EKT34" s="18" t="s">
        <v>255</v>
      </c>
      <c r="EKU34" s="18" t="s">
        <v>255</v>
      </c>
      <c r="EKV34" s="18" t="s">
        <v>255</v>
      </c>
      <c r="EKW34" s="18" t="s">
        <v>255</v>
      </c>
      <c r="EKX34" s="18" t="s">
        <v>255</v>
      </c>
      <c r="EKY34" s="18" t="s">
        <v>255</v>
      </c>
      <c r="EKZ34" s="18" t="s">
        <v>255</v>
      </c>
      <c r="ELA34" s="18" t="s">
        <v>255</v>
      </c>
      <c r="ELB34" s="18" t="s">
        <v>255</v>
      </c>
      <c r="ELC34" s="18" t="s">
        <v>255</v>
      </c>
      <c r="ELD34" s="18" t="s">
        <v>255</v>
      </c>
      <c r="ELE34" s="18" t="s">
        <v>255</v>
      </c>
      <c r="ELF34" s="18" t="s">
        <v>255</v>
      </c>
      <c r="ELG34" s="18" t="s">
        <v>255</v>
      </c>
      <c r="ELH34" s="18" t="s">
        <v>255</v>
      </c>
      <c r="ELI34" s="18" t="s">
        <v>255</v>
      </c>
      <c r="ELJ34" s="18" t="s">
        <v>255</v>
      </c>
      <c r="ELK34" s="18" t="s">
        <v>255</v>
      </c>
      <c r="ELL34" s="18" t="s">
        <v>255</v>
      </c>
      <c r="ELM34" s="18" t="s">
        <v>255</v>
      </c>
      <c r="ELN34" s="18" t="s">
        <v>255</v>
      </c>
      <c r="ELO34" s="18" t="s">
        <v>255</v>
      </c>
      <c r="ELP34" s="18" t="s">
        <v>255</v>
      </c>
      <c r="ELQ34" s="18" t="s">
        <v>255</v>
      </c>
      <c r="ELR34" s="18" t="s">
        <v>255</v>
      </c>
      <c r="ELS34" s="18" t="s">
        <v>255</v>
      </c>
      <c r="ELT34" s="18" t="s">
        <v>255</v>
      </c>
      <c r="ELU34" s="18" t="s">
        <v>255</v>
      </c>
      <c r="ELV34" s="18" t="s">
        <v>255</v>
      </c>
      <c r="ELW34" s="18" t="s">
        <v>255</v>
      </c>
      <c r="ELX34" s="18" t="s">
        <v>255</v>
      </c>
      <c r="ELY34" s="18" t="s">
        <v>255</v>
      </c>
      <c r="ELZ34" s="18" t="s">
        <v>255</v>
      </c>
      <c r="EMA34" s="18" t="s">
        <v>255</v>
      </c>
      <c r="EMB34" s="18" t="s">
        <v>255</v>
      </c>
      <c r="EMC34" s="18" t="s">
        <v>255</v>
      </c>
      <c r="EMD34" s="18" t="s">
        <v>255</v>
      </c>
      <c r="EME34" s="18" t="s">
        <v>255</v>
      </c>
      <c r="EMF34" s="18" t="s">
        <v>255</v>
      </c>
      <c r="EMG34" s="18" t="s">
        <v>255</v>
      </c>
      <c r="EMH34" s="18" t="s">
        <v>255</v>
      </c>
      <c r="EMI34" s="18" t="s">
        <v>255</v>
      </c>
      <c r="EMJ34" s="18" t="s">
        <v>255</v>
      </c>
      <c r="EMK34" s="18" t="s">
        <v>255</v>
      </c>
      <c r="EML34" s="18" t="s">
        <v>255</v>
      </c>
      <c r="EMM34" s="18" t="s">
        <v>255</v>
      </c>
      <c r="EMN34" s="18" t="s">
        <v>255</v>
      </c>
      <c r="EMO34" s="18" t="s">
        <v>255</v>
      </c>
      <c r="EMP34" s="18" t="s">
        <v>255</v>
      </c>
      <c r="EMQ34" s="18" t="s">
        <v>255</v>
      </c>
      <c r="EMR34" s="18" t="s">
        <v>255</v>
      </c>
      <c r="EMS34" s="18" t="s">
        <v>255</v>
      </c>
      <c r="EMT34" s="18" t="s">
        <v>255</v>
      </c>
      <c r="EMU34" s="18" t="s">
        <v>255</v>
      </c>
      <c r="EMV34" s="18" t="s">
        <v>255</v>
      </c>
      <c r="EMW34" s="18" t="s">
        <v>255</v>
      </c>
      <c r="EMX34" s="18" t="s">
        <v>255</v>
      </c>
      <c r="EMY34" s="18" t="s">
        <v>255</v>
      </c>
      <c r="EMZ34" s="18" t="s">
        <v>255</v>
      </c>
      <c r="ENA34" s="18" t="s">
        <v>255</v>
      </c>
      <c r="ENB34" s="18" t="s">
        <v>255</v>
      </c>
      <c r="ENC34" s="18" t="s">
        <v>255</v>
      </c>
      <c r="END34" s="18" t="s">
        <v>255</v>
      </c>
      <c r="ENE34" s="18" t="s">
        <v>255</v>
      </c>
      <c r="ENF34" s="18" t="s">
        <v>255</v>
      </c>
      <c r="ENG34" s="18" t="s">
        <v>255</v>
      </c>
      <c r="ENH34" s="18" t="s">
        <v>255</v>
      </c>
      <c r="ENI34" s="18" t="s">
        <v>255</v>
      </c>
      <c r="ENJ34" s="18" t="s">
        <v>255</v>
      </c>
      <c r="ENK34" s="18" t="s">
        <v>255</v>
      </c>
      <c r="ENL34" s="18" t="s">
        <v>255</v>
      </c>
      <c r="ENM34" s="18" t="s">
        <v>255</v>
      </c>
      <c r="ENN34" s="18" t="s">
        <v>255</v>
      </c>
      <c r="ENO34" s="18" t="s">
        <v>255</v>
      </c>
      <c r="ENP34" s="18" t="s">
        <v>255</v>
      </c>
      <c r="ENQ34" s="18" t="s">
        <v>255</v>
      </c>
      <c r="ENR34" s="18" t="s">
        <v>255</v>
      </c>
      <c r="ENS34" s="18" t="s">
        <v>255</v>
      </c>
      <c r="ENT34" s="18" t="s">
        <v>255</v>
      </c>
      <c r="ENU34" s="18" t="s">
        <v>255</v>
      </c>
      <c r="ENV34" s="18" t="s">
        <v>255</v>
      </c>
      <c r="ENW34" s="18" t="s">
        <v>255</v>
      </c>
      <c r="ENX34" s="18" t="s">
        <v>255</v>
      </c>
      <c r="ENY34" s="18" t="s">
        <v>255</v>
      </c>
      <c r="ENZ34" s="18" t="s">
        <v>255</v>
      </c>
      <c r="EOA34" s="18" t="s">
        <v>255</v>
      </c>
      <c r="EOB34" s="18" t="s">
        <v>255</v>
      </c>
      <c r="EOC34" s="18" t="s">
        <v>255</v>
      </c>
      <c r="EOD34" s="18" t="s">
        <v>255</v>
      </c>
      <c r="EOE34" s="18" t="s">
        <v>255</v>
      </c>
      <c r="EOF34" s="18" t="s">
        <v>255</v>
      </c>
      <c r="EOG34" s="18" t="s">
        <v>255</v>
      </c>
      <c r="EOH34" s="18" t="s">
        <v>255</v>
      </c>
      <c r="EOI34" s="18" t="s">
        <v>255</v>
      </c>
      <c r="EOJ34" s="18" t="s">
        <v>255</v>
      </c>
      <c r="EOK34" s="18" t="s">
        <v>255</v>
      </c>
      <c r="EOL34" s="18" t="s">
        <v>255</v>
      </c>
      <c r="EOM34" s="18" t="s">
        <v>255</v>
      </c>
      <c r="EON34" s="18" t="s">
        <v>255</v>
      </c>
      <c r="EOO34" s="18" t="s">
        <v>255</v>
      </c>
      <c r="EOP34" s="18" t="s">
        <v>255</v>
      </c>
      <c r="EOQ34" s="18" t="s">
        <v>255</v>
      </c>
      <c r="EOR34" s="18" t="s">
        <v>255</v>
      </c>
      <c r="EOS34" s="18" t="s">
        <v>255</v>
      </c>
      <c r="EOT34" s="18" t="s">
        <v>255</v>
      </c>
      <c r="EOU34" s="18" t="s">
        <v>255</v>
      </c>
      <c r="EOV34" s="18" t="s">
        <v>255</v>
      </c>
      <c r="EOW34" s="18" t="s">
        <v>255</v>
      </c>
      <c r="EOX34" s="18" t="s">
        <v>255</v>
      </c>
      <c r="EOY34" s="18" t="s">
        <v>255</v>
      </c>
      <c r="EOZ34" s="18" t="s">
        <v>255</v>
      </c>
      <c r="EPA34" s="18" t="s">
        <v>255</v>
      </c>
      <c r="EPB34" s="18" t="s">
        <v>255</v>
      </c>
      <c r="EPC34" s="18" t="s">
        <v>255</v>
      </c>
      <c r="EPD34" s="18" t="s">
        <v>255</v>
      </c>
      <c r="EPE34" s="18" t="s">
        <v>255</v>
      </c>
      <c r="EPF34" s="18" t="s">
        <v>255</v>
      </c>
      <c r="EPG34" s="18" t="s">
        <v>255</v>
      </c>
      <c r="EPH34" s="18" t="s">
        <v>255</v>
      </c>
      <c r="EPI34" s="18" t="s">
        <v>255</v>
      </c>
      <c r="EPJ34" s="18" t="s">
        <v>255</v>
      </c>
      <c r="EPK34" s="18" t="s">
        <v>255</v>
      </c>
      <c r="EPL34" s="18" t="s">
        <v>255</v>
      </c>
      <c r="EPM34" s="18" t="s">
        <v>255</v>
      </c>
      <c r="EPN34" s="18" t="s">
        <v>255</v>
      </c>
      <c r="EPO34" s="18" t="s">
        <v>255</v>
      </c>
      <c r="EPP34" s="18" t="s">
        <v>255</v>
      </c>
      <c r="EPQ34" s="18" t="s">
        <v>255</v>
      </c>
      <c r="EPR34" s="18" t="s">
        <v>255</v>
      </c>
      <c r="EPS34" s="18" t="s">
        <v>255</v>
      </c>
      <c r="EPT34" s="18" t="s">
        <v>255</v>
      </c>
      <c r="EPU34" s="18" t="s">
        <v>255</v>
      </c>
      <c r="EPV34" s="18" t="s">
        <v>255</v>
      </c>
      <c r="EPW34" s="18" t="s">
        <v>255</v>
      </c>
      <c r="EPX34" s="18" t="s">
        <v>255</v>
      </c>
      <c r="EPY34" s="18" t="s">
        <v>255</v>
      </c>
      <c r="EPZ34" s="18" t="s">
        <v>255</v>
      </c>
      <c r="EQA34" s="18" t="s">
        <v>255</v>
      </c>
      <c r="EQB34" s="18" t="s">
        <v>255</v>
      </c>
      <c r="EQC34" s="18" t="s">
        <v>255</v>
      </c>
      <c r="EQD34" s="18" t="s">
        <v>255</v>
      </c>
      <c r="EQE34" s="18" t="s">
        <v>255</v>
      </c>
      <c r="EQF34" s="18" t="s">
        <v>255</v>
      </c>
      <c r="EQG34" s="18" t="s">
        <v>255</v>
      </c>
      <c r="EQH34" s="18" t="s">
        <v>255</v>
      </c>
      <c r="EQI34" s="18" t="s">
        <v>255</v>
      </c>
      <c r="EQJ34" s="18" t="s">
        <v>255</v>
      </c>
      <c r="EQK34" s="18" t="s">
        <v>255</v>
      </c>
      <c r="EQL34" s="18" t="s">
        <v>255</v>
      </c>
      <c r="EQM34" s="18" t="s">
        <v>255</v>
      </c>
      <c r="EQN34" s="18" t="s">
        <v>255</v>
      </c>
      <c r="EQO34" s="18" t="s">
        <v>255</v>
      </c>
      <c r="EQP34" s="18" t="s">
        <v>255</v>
      </c>
      <c r="EQQ34" s="18" t="s">
        <v>255</v>
      </c>
      <c r="EQR34" s="18" t="s">
        <v>255</v>
      </c>
      <c r="EQS34" s="18" t="s">
        <v>255</v>
      </c>
      <c r="EQT34" s="18" t="s">
        <v>255</v>
      </c>
      <c r="EQU34" s="18" t="s">
        <v>255</v>
      </c>
      <c r="EQV34" s="18" t="s">
        <v>255</v>
      </c>
      <c r="EQW34" s="18" t="s">
        <v>255</v>
      </c>
      <c r="EQX34" s="18" t="s">
        <v>255</v>
      </c>
      <c r="EQY34" s="18" t="s">
        <v>255</v>
      </c>
      <c r="EQZ34" s="18" t="s">
        <v>255</v>
      </c>
      <c r="ERA34" s="18" t="s">
        <v>255</v>
      </c>
      <c r="ERB34" s="18" t="s">
        <v>255</v>
      </c>
      <c r="ERC34" s="18" t="s">
        <v>255</v>
      </c>
      <c r="ERD34" s="18" t="s">
        <v>255</v>
      </c>
      <c r="ERE34" s="18" t="s">
        <v>255</v>
      </c>
      <c r="ERF34" s="18" t="s">
        <v>255</v>
      </c>
      <c r="ERG34" s="18" t="s">
        <v>255</v>
      </c>
      <c r="ERH34" s="18" t="s">
        <v>255</v>
      </c>
      <c r="ERI34" s="18" t="s">
        <v>255</v>
      </c>
      <c r="ERJ34" s="18" t="s">
        <v>255</v>
      </c>
      <c r="ERK34" s="18" t="s">
        <v>255</v>
      </c>
      <c r="ERL34" s="18" t="s">
        <v>255</v>
      </c>
      <c r="ERM34" s="18" t="s">
        <v>255</v>
      </c>
      <c r="ERN34" s="18" t="s">
        <v>255</v>
      </c>
      <c r="ERO34" s="18" t="s">
        <v>255</v>
      </c>
      <c r="ERP34" s="18" t="s">
        <v>255</v>
      </c>
      <c r="ERQ34" s="18" t="s">
        <v>255</v>
      </c>
      <c r="ERR34" s="18" t="s">
        <v>255</v>
      </c>
      <c r="ERS34" s="18" t="s">
        <v>255</v>
      </c>
      <c r="ERT34" s="18" t="s">
        <v>255</v>
      </c>
      <c r="ERU34" s="18" t="s">
        <v>255</v>
      </c>
      <c r="ERV34" s="18" t="s">
        <v>255</v>
      </c>
      <c r="ERW34" s="18" t="s">
        <v>255</v>
      </c>
      <c r="ERX34" s="18" t="s">
        <v>255</v>
      </c>
      <c r="ERY34" s="18" t="s">
        <v>255</v>
      </c>
      <c r="ERZ34" s="18" t="s">
        <v>255</v>
      </c>
      <c r="ESA34" s="18" t="s">
        <v>255</v>
      </c>
      <c r="ESB34" s="18" t="s">
        <v>255</v>
      </c>
      <c r="ESC34" s="18" t="s">
        <v>255</v>
      </c>
      <c r="ESD34" s="18" t="s">
        <v>255</v>
      </c>
      <c r="ESE34" s="18" t="s">
        <v>255</v>
      </c>
      <c r="ESF34" s="18" t="s">
        <v>255</v>
      </c>
      <c r="ESG34" s="18" t="s">
        <v>255</v>
      </c>
      <c r="ESH34" s="18" t="s">
        <v>255</v>
      </c>
      <c r="ESI34" s="18" t="s">
        <v>255</v>
      </c>
      <c r="ESJ34" s="18" t="s">
        <v>255</v>
      </c>
      <c r="ESK34" s="18" t="s">
        <v>255</v>
      </c>
      <c r="ESL34" s="18" t="s">
        <v>255</v>
      </c>
      <c r="ESM34" s="18" t="s">
        <v>255</v>
      </c>
      <c r="ESN34" s="18" t="s">
        <v>255</v>
      </c>
      <c r="ESO34" s="18" t="s">
        <v>255</v>
      </c>
      <c r="ESP34" s="18" t="s">
        <v>255</v>
      </c>
      <c r="ESQ34" s="18" t="s">
        <v>255</v>
      </c>
      <c r="ESR34" s="18" t="s">
        <v>255</v>
      </c>
      <c r="ESS34" s="18" t="s">
        <v>255</v>
      </c>
      <c r="EST34" s="18" t="s">
        <v>255</v>
      </c>
      <c r="ESU34" s="18" t="s">
        <v>255</v>
      </c>
      <c r="ESV34" s="18" t="s">
        <v>255</v>
      </c>
      <c r="ESW34" s="18" t="s">
        <v>255</v>
      </c>
      <c r="ESX34" s="18" t="s">
        <v>255</v>
      </c>
      <c r="ESY34" s="18" t="s">
        <v>255</v>
      </c>
      <c r="ESZ34" s="18" t="s">
        <v>255</v>
      </c>
      <c r="ETA34" s="18" t="s">
        <v>255</v>
      </c>
      <c r="ETB34" s="18" t="s">
        <v>255</v>
      </c>
      <c r="ETC34" s="18" t="s">
        <v>255</v>
      </c>
      <c r="ETD34" s="18" t="s">
        <v>255</v>
      </c>
      <c r="ETE34" s="18" t="s">
        <v>255</v>
      </c>
      <c r="ETF34" s="18" t="s">
        <v>255</v>
      </c>
      <c r="ETG34" s="18" t="s">
        <v>255</v>
      </c>
      <c r="ETH34" s="18" t="s">
        <v>255</v>
      </c>
      <c r="ETI34" s="18" t="s">
        <v>255</v>
      </c>
      <c r="ETJ34" s="18" t="s">
        <v>255</v>
      </c>
      <c r="ETK34" s="18" t="s">
        <v>255</v>
      </c>
      <c r="ETL34" s="18" t="s">
        <v>255</v>
      </c>
      <c r="ETM34" s="18" t="s">
        <v>255</v>
      </c>
      <c r="ETN34" s="18" t="s">
        <v>255</v>
      </c>
      <c r="ETO34" s="18" t="s">
        <v>255</v>
      </c>
      <c r="ETP34" s="18" t="s">
        <v>255</v>
      </c>
      <c r="ETQ34" s="18" t="s">
        <v>255</v>
      </c>
      <c r="ETR34" s="18" t="s">
        <v>255</v>
      </c>
      <c r="ETS34" s="18" t="s">
        <v>255</v>
      </c>
      <c r="ETT34" s="18" t="s">
        <v>255</v>
      </c>
      <c r="ETU34" s="18" t="s">
        <v>255</v>
      </c>
      <c r="ETV34" s="18" t="s">
        <v>255</v>
      </c>
      <c r="ETW34" s="18" t="s">
        <v>255</v>
      </c>
      <c r="ETX34" s="18" t="s">
        <v>255</v>
      </c>
      <c r="ETY34" s="18" t="s">
        <v>255</v>
      </c>
      <c r="ETZ34" s="18" t="s">
        <v>255</v>
      </c>
      <c r="EUA34" s="18" t="s">
        <v>255</v>
      </c>
      <c r="EUB34" s="18" t="s">
        <v>255</v>
      </c>
      <c r="EUC34" s="18" t="s">
        <v>255</v>
      </c>
      <c r="EUD34" s="18" t="s">
        <v>255</v>
      </c>
      <c r="EUE34" s="18" t="s">
        <v>255</v>
      </c>
      <c r="EUF34" s="18" t="s">
        <v>255</v>
      </c>
      <c r="EUG34" s="18" t="s">
        <v>255</v>
      </c>
      <c r="EUH34" s="18" t="s">
        <v>255</v>
      </c>
      <c r="EUI34" s="18" t="s">
        <v>255</v>
      </c>
      <c r="EUJ34" s="18" t="s">
        <v>255</v>
      </c>
      <c r="EUK34" s="18" t="s">
        <v>255</v>
      </c>
      <c r="EUL34" s="18" t="s">
        <v>255</v>
      </c>
      <c r="EUM34" s="18" t="s">
        <v>255</v>
      </c>
      <c r="EUN34" s="18" t="s">
        <v>255</v>
      </c>
      <c r="EUO34" s="18" t="s">
        <v>255</v>
      </c>
      <c r="EUP34" s="18" t="s">
        <v>255</v>
      </c>
      <c r="EUQ34" s="18" t="s">
        <v>255</v>
      </c>
      <c r="EUR34" s="18" t="s">
        <v>255</v>
      </c>
      <c r="EUS34" s="18" t="s">
        <v>255</v>
      </c>
      <c r="EUT34" s="18" t="s">
        <v>255</v>
      </c>
      <c r="EUU34" s="18" t="s">
        <v>255</v>
      </c>
      <c r="EUV34" s="18" t="s">
        <v>255</v>
      </c>
      <c r="EUW34" s="18" t="s">
        <v>255</v>
      </c>
      <c r="EUX34" s="18" t="s">
        <v>255</v>
      </c>
      <c r="EUY34" s="18" t="s">
        <v>255</v>
      </c>
      <c r="EUZ34" s="18" t="s">
        <v>255</v>
      </c>
      <c r="EVA34" s="18" t="s">
        <v>255</v>
      </c>
      <c r="EVB34" s="18" t="s">
        <v>255</v>
      </c>
      <c r="EVC34" s="18" t="s">
        <v>255</v>
      </c>
      <c r="EVD34" s="18" t="s">
        <v>255</v>
      </c>
      <c r="EVE34" s="18" t="s">
        <v>255</v>
      </c>
      <c r="EVF34" s="18" t="s">
        <v>255</v>
      </c>
      <c r="EVG34" s="18" t="s">
        <v>255</v>
      </c>
      <c r="EVH34" s="18" t="s">
        <v>255</v>
      </c>
      <c r="EVI34" s="18" t="s">
        <v>255</v>
      </c>
      <c r="EVJ34" s="18" t="s">
        <v>255</v>
      </c>
      <c r="EVK34" s="18" t="s">
        <v>255</v>
      </c>
      <c r="EVL34" s="18" t="s">
        <v>255</v>
      </c>
      <c r="EVM34" s="18" t="s">
        <v>255</v>
      </c>
      <c r="EVN34" s="18" t="s">
        <v>255</v>
      </c>
      <c r="EVO34" s="18" t="s">
        <v>255</v>
      </c>
      <c r="EVP34" s="18" t="s">
        <v>255</v>
      </c>
      <c r="EVQ34" s="18" t="s">
        <v>255</v>
      </c>
      <c r="EVR34" s="18" t="s">
        <v>255</v>
      </c>
      <c r="EVS34" s="18" t="s">
        <v>255</v>
      </c>
      <c r="EVT34" s="18" t="s">
        <v>255</v>
      </c>
      <c r="EVU34" s="18" t="s">
        <v>255</v>
      </c>
      <c r="EVV34" s="18" t="s">
        <v>255</v>
      </c>
      <c r="EVW34" s="18" t="s">
        <v>255</v>
      </c>
      <c r="EVX34" s="18" t="s">
        <v>255</v>
      </c>
      <c r="EVY34" s="18" t="s">
        <v>255</v>
      </c>
      <c r="EVZ34" s="18" t="s">
        <v>255</v>
      </c>
      <c r="EWA34" s="18" t="s">
        <v>255</v>
      </c>
      <c r="EWB34" s="18" t="s">
        <v>255</v>
      </c>
      <c r="EWC34" s="18" t="s">
        <v>255</v>
      </c>
      <c r="EWD34" s="18" t="s">
        <v>255</v>
      </c>
      <c r="EWE34" s="18" t="s">
        <v>255</v>
      </c>
      <c r="EWF34" s="18" t="s">
        <v>255</v>
      </c>
      <c r="EWG34" s="18" t="s">
        <v>255</v>
      </c>
      <c r="EWH34" s="18" t="s">
        <v>255</v>
      </c>
      <c r="EWI34" s="18" t="s">
        <v>255</v>
      </c>
      <c r="EWJ34" s="18" t="s">
        <v>255</v>
      </c>
      <c r="EWK34" s="18" t="s">
        <v>255</v>
      </c>
      <c r="EWL34" s="18" t="s">
        <v>255</v>
      </c>
      <c r="EWM34" s="18" t="s">
        <v>255</v>
      </c>
      <c r="EWN34" s="18" t="s">
        <v>255</v>
      </c>
      <c r="EWO34" s="18" t="s">
        <v>255</v>
      </c>
      <c r="EWP34" s="18" t="s">
        <v>255</v>
      </c>
      <c r="EWQ34" s="18" t="s">
        <v>255</v>
      </c>
      <c r="EWR34" s="18" t="s">
        <v>255</v>
      </c>
      <c r="EWS34" s="18" t="s">
        <v>255</v>
      </c>
      <c r="EWT34" s="18" t="s">
        <v>255</v>
      </c>
      <c r="EWU34" s="18" t="s">
        <v>255</v>
      </c>
      <c r="EWV34" s="18" t="s">
        <v>255</v>
      </c>
      <c r="EWW34" s="18" t="s">
        <v>255</v>
      </c>
      <c r="EWX34" s="18" t="s">
        <v>255</v>
      </c>
      <c r="EWY34" s="18" t="s">
        <v>255</v>
      </c>
      <c r="EWZ34" s="18" t="s">
        <v>255</v>
      </c>
      <c r="EXA34" s="18" t="s">
        <v>255</v>
      </c>
      <c r="EXB34" s="18" t="s">
        <v>255</v>
      </c>
      <c r="EXC34" s="18" t="s">
        <v>255</v>
      </c>
      <c r="EXD34" s="18" t="s">
        <v>255</v>
      </c>
      <c r="EXE34" s="18" t="s">
        <v>255</v>
      </c>
      <c r="EXF34" s="18" t="s">
        <v>255</v>
      </c>
      <c r="EXG34" s="18" t="s">
        <v>255</v>
      </c>
      <c r="EXH34" s="18" t="s">
        <v>255</v>
      </c>
      <c r="EXI34" s="18" t="s">
        <v>255</v>
      </c>
      <c r="EXJ34" s="18" t="s">
        <v>255</v>
      </c>
      <c r="EXK34" s="18" t="s">
        <v>255</v>
      </c>
      <c r="EXL34" s="18" t="s">
        <v>255</v>
      </c>
      <c r="EXM34" s="18" t="s">
        <v>255</v>
      </c>
      <c r="EXN34" s="18" t="s">
        <v>255</v>
      </c>
      <c r="EXO34" s="18" t="s">
        <v>255</v>
      </c>
      <c r="EXP34" s="18" t="s">
        <v>255</v>
      </c>
      <c r="EXQ34" s="18" t="s">
        <v>255</v>
      </c>
      <c r="EXR34" s="18" t="s">
        <v>255</v>
      </c>
      <c r="EXS34" s="18" t="s">
        <v>255</v>
      </c>
      <c r="EXT34" s="18" t="s">
        <v>255</v>
      </c>
      <c r="EXU34" s="18" t="s">
        <v>255</v>
      </c>
      <c r="EXV34" s="18" t="s">
        <v>255</v>
      </c>
      <c r="EXW34" s="18" t="s">
        <v>255</v>
      </c>
      <c r="EXX34" s="18" t="s">
        <v>255</v>
      </c>
      <c r="EXY34" s="18" t="s">
        <v>255</v>
      </c>
      <c r="EXZ34" s="18" t="s">
        <v>255</v>
      </c>
      <c r="EYA34" s="18" t="s">
        <v>255</v>
      </c>
      <c r="EYB34" s="18" t="s">
        <v>255</v>
      </c>
      <c r="EYC34" s="18" t="s">
        <v>255</v>
      </c>
      <c r="EYD34" s="18" t="s">
        <v>255</v>
      </c>
      <c r="EYE34" s="18" t="s">
        <v>255</v>
      </c>
      <c r="EYF34" s="18" t="s">
        <v>255</v>
      </c>
      <c r="EYG34" s="18" t="s">
        <v>255</v>
      </c>
      <c r="EYH34" s="18" t="s">
        <v>255</v>
      </c>
      <c r="EYI34" s="18" t="s">
        <v>255</v>
      </c>
      <c r="EYJ34" s="18" t="s">
        <v>255</v>
      </c>
      <c r="EYK34" s="18" t="s">
        <v>255</v>
      </c>
      <c r="EYL34" s="18" t="s">
        <v>255</v>
      </c>
      <c r="EYM34" s="18" t="s">
        <v>255</v>
      </c>
      <c r="EYN34" s="18" t="s">
        <v>255</v>
      </c>
      <c r="EYO34" s="18" t="s">
        <v>255</v>
      </c>
      <c r="EYP34" s="18" t="s">
        <v>255</v>
      </c>
      <c r="EYQ34" s="18" t="s">
        <v>255</v>
      </c>
      <c r="EYR34" s="18" t="s">
        <v>255</v>
      </c>
      <c r="EYS34" s="18" t="s">
        <v>255</v>
      </c>
      <c r="EYT34" s="18" t="s">
        <v>255</v>
      </c>
      <c r="EYU34" s="18" t="s">
        <v>255</v>
      </c>
      <c r="EYV34" s="18" t="s">
        <v>255</v>
      </c>
      <c r="EYW34" s="18" t="s">
        <v>255</v>
      </c>
      <c r="EYX34" s="18" t="s">
        <v>255</v>
      </c>
      <c r="EYY34" s="18" t="s">
        <v>255</v>
      </c>
      <c r="EYZ34" s="18" t="s">
        <v>255</v>
      </c>
      <c r="EZA34" s="18" t="s">
        <v>255</v>
      </c>
      <c r="EZB34" s="18" t="s">
        <v>255</v>
      </c>
      <c r="EZC34" s="18" t="s">
        <v>255</v>
      </c>
      <c r="EZD34" s="18" t="s">
        <v>255</v>
      </c>
      <c r="EZE34" s="18" t="s">
        <v>255</v>
      </c>
      <c r="EZF34" s="18" t="s">
        <v>255</v>
      </c>
      <c r="EZG34" s="18" t="s">
        <v>255</v>
      </c>
      <c r="EZH34" s="18" t="s">
        <v>255</v>
      </c>
      <c r="EZI34" s="18" t="s">
        <v>255</v>
      </c>
      <c r="EZJ34" s="18" t="s">
        <v>255</v>
      </c>
      <c r="EZK34" s="18" t="s">
        <v>255</v>
      </c>
      <c r="EZL34" s="18" t="s">
        <v>255</v>
      </c>
      <c r="EZM34" s="18" t="s">
        <v>255</v>
      </c>
      <c r="EZN34" s="18" t="s">
        <v>255</v>
      </c>
      <c r="EZO34" s="18" t="s">
        <v>255</v>
      </c>
      <c r="EZP34" s="18" t="s">
        <v>255</v>
      </c>
      <c r="EZQ34" s="18" t="s">
        <v>255</v>
      </c>
      <c r="EZR34" s="18" t="s">
        <v>255</v>
      </c>
      <c r="EZS34" s="18" t="s">
        <v>255</v>
      </c>
      <c r="EZT34" s="18" t="s">
        <v>255</v>
      </c>
      <c r="EZU34" s="18" t="s">
        <v>255</v>
      </c>
      <c r="EZV34" s="18" t="s">
        <v>255</v>
      </c>
      <c r="EZW34" s="18" t="s">
        <v>255</v>
      </c>
      <c r="EZX34" s="18" t="s">
        <v>255</v>
      </c>
      <c r="EZY34" s="18" t="s">
        <v>255</v>
      </c>
      <c r="EZZ34" s="18" t="s">
        <v>255</v>
      </c>
      <c r="FAA34" s="18" t="s">
        <v>255</v>
      </c>
      <c r="FAB34" s="18" t="s">
        <v>255</v>
      </c>
      <c r="FAC34" s="18" t="s">
        <v>255</v>
      </c>
      <c r="FAD34" s="18" t="s">
        <v>255</v>
      </c>
      <c r="FAE34" s="18" t="s">
        <v>255</v>
      </c>
      <c r="FAF34" s="18" t="s">
        <v>255</v>
      </c>
      <c r="FAG34" s="18" t="s">
        <v>255</v>
      </c>
      <c r="FAH34" s="18" t="s">
        <v>255</v>
      </c>
      <c r="FAI34" s="18" t="s">
        <v>255</v>
      </c>
      <c r="FAJ34" s="18" t="s">
        <v>255</v>
      </c>
      <c r="FAK34" s="18" t="s">
        <v>255</v>
      </c>
      <c r="FAL34" s="18" t="s">
        <v>255</v>
      </c>
      <c r="FAM34" s="18" t="s">
        <v>255</v>
      </c>
      <c r="FAN34" s="18" t="s">
        <v>255</v>
      </c>
      <c r="FAO34" s="18" t="s">
        <v>255</v>
      </c>
      <c r="FAP34" s="18" t="s">
        <v>255</v>
      </c>
      <c r="FAQ34" s="18" t="s">
        <v>255</v>
      </c>
      <c r="FAR34" s="18" t="s">
        <v>255</v>
      </c>
      <c r="FAS34" s="18" t="s">
        <v>255</v>
      </c>
      <c r="FAT34" s="18" t="s">
        <v>255</v>
      </c>
      <c r="FAU34" s="18" t="s">
        <v>255</v>
      </c>
      <c r="FAV34" s="18" t="s">
        <v>255</v>
      </c>
      <c r="FAW34" s="18" t="s">
        <v>255</v>
      </c>
      <c r="FAX34" s="18" t="s">
        <v>255</v>
      </c>
      <c r="FAY34" s="18" t="s">
        <v>255</v>
      </c>
      <c r="FAZ34" s="18" t="s">
        <v>255</v>
      </c>
      <c r="FBA34" s="18" t="s">
        <v>255</v>
      </c>
      <c r="FBB34" s="18" t="s">
        <v>255</v>
      </c>
      <c r="FBC34" s="18" t="s">
        <v>255</v>
      </c>
      <c r="FBD34" s="18" t="s">
        <v>255</v>
      </c>
      <c r="FBE34" s="18" t="s">
        <v>255</v>
      </c>
      <c r="FBF34" s="18" t="s">
        <v>255</v>
      </c>
      <c r="FBG34" s="18" t="s">
        <v>255</v>
      </c>
      <c r="FBH34" s="18" t="s">
        <v>255</v>
      </c>
      <c r="FBI34" s="18" t="s">
        <v>255</v>
      </c>
      <c r="FBJ34" s="18" t="s">
        <v>255</v>
      </c>
      <c r="FBK34" s="18" t="s">
        <v>255</v>
      </c>
      <c r="FBL34" s="18" t="s">
        <v>255</v>
      </c>
      <c r="FBM34" s="18" t="s">
        <v>255</v>
      </c>
      <c r="FBN34" s="18" t="s">
        <v>255</v>
      </c>
      <c r="FBO34" s="18" t="s">
        <v>255</v>
      </c>
      <c r="FBP34" s="18" t="s">
        <v>255</v>
      </c>
      <c r="FBQ34" s="18" t="s">
        <v>255</v>
      </c>
      <c r="FBR34" s="18" t="s">
        <v>255</v>
      </c>
      <c r="FBS34" s="18" t="s">
        <v>255</v>
      </c>
      <c r="FBT34" s="18" t="s">
        <v>255</v>
      </c>
      <c r="FBU34" s="18" t="s">
        <v>255</v>
      </c>
      <c r="FBV34" s="18" t="s">
        <v>255</v>
      </c>
      <c r="FBW34" s="18" t="s">
        <v>255</v>
      </c>
      <c r="FBX34" s="18" t="s">
        <v>255</v>
      </c>
      <c r="FBY34" s="18" t="s">
        <v>255</v>
      </c>
      <c r="FBZ34" s="18" t="s">
        <v>255</v>
      </c>
      <c r="FCA34" s="18" t="s">
        <v>255</v>
      </c>
      <c r="FCB34" s="18" t="s">
        <v>255</v>
      </c>
      <c r="FCC34" s="18" t="s">
        <v>255</v>
      </c>
      <c r="FCD34" s="18" t="s">
        <v>255</v>
      </c>
      <c r="FCE34" s="18" t="s">
        <v>255</v>
      </c>
      <c r="FCF34" s="18" t="s">
        <v>255</v>
      </c>
      <c r="FCG34" s="18" t="s">
        <v>255</v>
      </c>
      <c r="FCH34" s="18" t="s">
        <v>255</v>
      </c>
      <c r="FCI34" s="18" t="s">
        <v>255</v>
      </c>
      <c r="FCJ34" s="18" t="s">
        <v>255</v>
      </c>
      <c r="FCK34" s="18" t="s">
        <v>255</v>
      </c>
      <c r="FCL34" s="18" t="s">
        <v>255</v>
      </c>
      <c r="FCM34" s="18" t="s">
        <v>255</v>
      </c>
      <c r="FCN34" s="18" t="s">
        <v>255</v>
      </c>
      <c r="FCO34" s="18" t="s">
        <v>255</v>
      </c>
      <c r="FCP34" s="18" t="s">
        <v>255</v>
      </c>
      <c r="FCQ34" s="18" t="s">
        <v>255</v>
      </c>
      <c r="FCR34" s="18" t="s">
        <v>255</v>
      </c>
      <c r="FCS34" s="18" t="s">
        <v>255</v>
      </c>
      <c r="FCT34" s="18" t="s">
        <v>255</v>
      </c>
      <c r="FCU34" s="18" t="s">
        <v>255</v>
      </c>
      <c r="FCV34" s="18" t="s">
        <v>255</v>
      </c>
      <c r="FCW34" s="18" t="s">
        <v>255</v>
      </c>
      <c r="FCX34" s="18" t="s">
        <v>255</v>
      </c>
      <c r="FCY34" s="18" t="s">
        <v>255</v>
      </c>
      <c r="FCZ34" s="18" t="s">
        <v>255</v>
      </c>
      <c r="FDA34" s="18" t="s">
        <v>255</v>
      </c>
      <c r="FDB34" s="18" t="s">
        <v>255</v>
      </c>
      <c r="FDC34" s="18" t="s">
        <v>255</v>
      </c>
      <c r="FDD34" s="18" t="s">
        <v>255</v>
      </c>
      <c r="FDE34" s="18" t="s">
        <v>255</v>
      </c>
      <c r="FDF34" s="18" t="s">
        <v>255</v>
      </c>
      <c r="FDG34" s="18" t="s">
        <v>255</v>
      </c>
      <c r="FDH34" s="18" t="s">
        <v>255</v>
      </c>
      <c r="FDI34" s="18" t="s">
        <v>255</v>
      </c>
      <c r="FDJ34" s="18" t="s">
        <v>255</v>
      </c>
      <c r="FDK34" s="18" t="s">
        <v>255</v>
      </c>
      <c r="FDL34" s="18" t="s">
        <v>255</v>
      </c>
      <c r="FDM34" s="18" t="s">
        <v>255</v>
      </c>
      <c r="FDN34" s="18" t="s">
        <v>255</v>
      </c>
      <c r="FDO34" s="18" t="s">
        <v>255</v>
      </c>
      <c r="FDP34" s="18" t="s">
        <v>255</v>
      </c>
      <c r="FDQ34" s="18" t="s">
        <v>255</v>
      </c>
      <c r="FDR34" s="18" t="s">
        <v>255</v>
      </c>
      <c r="FDS34" s="18" t="s">
        <v>255</v>
      </c>
      <c r="FDT34" s="18" t="s">
        <v>255</v>
      </c>
      <c r="FDU34" s="18" t="s">
        <v>255</v>
      </c>
      <c r="FDV34" s="18" t="s">
        <v>255</v>
      </c>
      <c r="FDW34" s="18" t="s">
        <v>255</v>
      </c>
      <c r="FDX34" s="18" t="s">
        <v>255</v>
      </c>
      <c r="FDY34" s="18" t="s">
        <v>255</v>
      </c>
      <c r="FDZ34" s="18" t="s">
        <v>255</v>
      </c>
      <c r="FEA34" s="18" t="s">
        <v>255</v>
      </c>
      <c r="FEB34" s="18" t="s">
        <v>255</v>
      </c>
      <c r="FEC34" s="18" t="s">
        <v>255</v>
      </c>
      <c r="FED34" s="18" t="s">
        <v>255</v>
      </c>
      <c r="FEE34" s="18" t="s">
        <v>255</v>
      </c>
      <c r="FEF34" s="18" t="s">
        <v>255</v>
      </c>
      <c r="FEG34" s="18" t="s">
        <v>255</v>
      </c>
      <c r="FEH34" s="18" t="s">
        <v>255</v>
      </c>
      <c r="FEI34" s="18" t="s">
        <v>255</v>
      </c>
      <c r="FEJ34" s="18" t="s">
        <v>255</v>
      </c>
      <c r="FEK34" s="18" t="s">
        <v>255</v>
      </c>
      <c r="FEL34" s="18" t="s">
        <v>255</v>
      </c>
      <c r="FEM34" s="18" t="s">
        <v>255</v>
      </c>
      <c r="FEN34" s="18" t="s">
        <v>255</v>
      </c>
      <c r="FEO34" s="18" t="s">
        <v>255</v>
      </c>
      <c r="FEP34" s="18" t="s">
        <v>255</v>
      </c>
      <c r="FEQ34" s="18" t="s">
        <v>255</v>
      </c>
      <c r="FER34" s="18" t="s">
        <v>255</v>
      </c>
      <c r="FES34" s="18" t="s">
        <v>255</v>
      </c>
      <c r="FET34" s="18" t="s">
        <v>255</v>
      </c>
      <c r="FEU34" s="18" t="s">
        <v>255</v>
      </c>
      <c r="FEV34" s="18" t="s">
        <v>255</v>
      </c>
      <c r="FEW34" s="18" t="s">
        <v>255</v>
      </c>
      <c r="FEX34" s="18" t="s">
        <v>255</v>
      </c>
      <c r="FEY34" s="18" t="s">
        <v>255</v>
      </c>
      <c r="FEZ34" s="18" t="s">
        <v>255</v>
      </c>
      <c r="FFA34" s="18" t="s">
        <v>255</v>
      </c>
      <c r="FFB34" s="18" t="s">
        <v>255</v>
      </c>
      <c r="FFC34" s="18" t="s">
        <v>255</v>
      </c>
      <c r="FFD34" s="18" t="s">
        <v>255</v>
      </c>
      <c r="FFE34" s="18" t="s">
        <v>255</v>
      </c>
      <c r="FFF34" s="18" t="s">
        <v>255</v>
      </c>
      <c r="FFG34" s="18" t="s">
        <v>255</v>
      </c>
      <c r="FFH34" s="18" t="s">
        <v>255</v>
      </c>
      <c r="FFI34" s="18" t="s">
        <v>255</v>
      </c>
      <c r="FFJ34" s="18" t="s">
        <v>255</v>
      </c>
      <c r="FFK34" s="18" t="s">
        <v>255</v>
      </c>
      <c r="FFL34" s="18" t="s">
        <v>255</v>
      </c>
      <c r="FFM34" s="18" t="s">
        <v>255</v>
      </c>
      <c r="FFN34" s="18" t="s">
        <v>255</v>
      </c>
      <c r="FFO34" s="18" t="s">
        <v>255</v>
      </c>
      <c r="FFP34" s="18" t="s">
        <v>255</v>
      </c>
      <c r="FFQ34" s="18" t="s">
        <v>255</v>
      </c>
      <c r="FFR34" s="18" t="s">
        <v>255</v>
      </c>
      <c r="FFS34" s="18" t="s">
        <v>255</v>
      </c>
      <c r="FFT34" s="18" t="s">
        <v>255</v>
      </c>
      <c r="FFU34" s="18" t="s">
        <v>255</v>
      </c>
      <c r="FFV34" s="18" t="s">
        <v>255</v>
      </c>
      <c r="FFW34" s="18" t="s">
        <v>255</v>
      </c>
      <c r="FFX34" s="18" t="s">
        <v>255</v>
      </c>
      <c r="FFY34" s="18" t="s">
        <v>255</v>
      </c>
      <c r="FFZ34" s="18" t="s">
        <v>255</v>
      </c>
      <c r="FGA34" s="18" t="s">
        <v>255</v>
      </c>
      <c r="FGB34" s="18" t="s">
        <v>255</v>
      </c>
      <c r="FGC34" s="18" t="s">
        <v>255</v>
      </c>
      <c r="FGD34" s="18" t="s">
        <v>255</v>
      </c>
      <c r="FGE34" s="18" t="s">
        <v>255</v>
      </c>
      <c r="FGF34" s="18" t="s">
        <v>255</v>
      </c>
      <c r="FGG34" s="18" t="s">
        <v>255</v>
      </c>
      <c r="FGH34" s="18" t="s">
        <v>255</v>
      </c>
      <c r="FGI34" s="18" t="s">
        <v>255</v>
      </c>
      <c r="FGJ34" s="18" t="s">
        <v>255</v>
      </c>
      <c r="FGK34" s="18" t="s">
        <v>255</v>
      </c>
      <c r="FGL34" s="18" t="s">
        <v>255</v>
      </c>
      <c r="FGM34" s="18" t="s">
        <v>255</v>
      </c>
      <c r="FGN34" s="18" t="s">
        <v>255</v>
      </c>
      <c r="FGO34" s="18" t="s">
        <v>255</v>
      </c>
      <c r="FGP34" s="18" t="s">
        <v>255</v>
      </c>
      <c r="FGQ34" s="18" t="s">
        <v>255</v>
      </c>
      <c r="FGR34" s="18" t="s">
        <v>255</v>
      </c>
      <c r="FGS34" s="18" t="s">
        <v>255</v>
      </c>
      <c r="FGT34" s="18" t="s">
        <v>255</v>
      </c>
      <c r="FGU34" s="18" t="s">
        <v>255</v>
      </c>
      <c r="FGV34" s="18" t="s">
        <v>255</v>
      </c>
      <c r="FGW34" s="18" t="s">
        <v>255</v>
      </c>
      <c r="FGX34" s="18" t="s">
        <v>255</v>
      </c>
      <c r="FGY34" s="18" t="s">
        <v>255</v>
      </c>
      <c r="FGZ34" s="18" t="s">
        <v>255</v>
      </c>
      <c r="FHA34" s="18" t="s">
        <v>255</v>
      </c>
      <c r="FHB34" s="18" t="s">
        <v>255</v>
      </c>
      <c r="FHC34" s="18" t="s">
        <v>255</v>
      </c>
      <c r="FHD34" s="18" t="s">
        <v>255</v>
      </c>
      <c r="FHE34" s="18" t="s">
        <v>255</v>
      </c>
      <c r="FHF34" s="18" t="s">
        <v>255</v>
      </c>
      <c r="FHG34" s="18" t="s">
        <v>255</v>
      </c>
      <c r="FHH34" s="18" t="s">
        <v>255</v>
      </c>
      <c r="FHI34" s="18" t="s">
        <v>255</v>
      </c>
      <c r="FHJ34" s="18" t="s">
        <v>255</v>
      </c>
      <c r="FHK34" s="18" t="s">
        <v>255</v>
      </c>
      <c r="FHL34" s="18" t="s">
        <v>255</v>
      </c>
      <c r="FHM34" s="18" t="s">
        <v>255</v>
      </c>
      <c r="FHN34" s="18" t="s">
        <v>255</v>
      </c>
      <c r="FHO34" s="18" t="s">
        <v>255</v>
      </c>
      <c r="FHP34" s="18" t="s">
        <v>255</v>
      </c>
      <c r="FHQ34" s="18" t="s">
        <v>255</v>
      </c>
      <c r="FHR34" s="18" t="s">
        <v>255</v>
      </c>
      <c r="FHS34" s="18" t="s">
        <v>255</v>
      </c>
      <c r="FHT34" s="18" t="s">
        <v>255</v>
      </c>
      <c r="FHU34" s="18" t="s">
        <v>255</v>
      </c>
      <c r="FHV34" s="18" t="s">
        <v>255</v>
      </c>
      <c r="FHW34" s="18" t="s">
        <v>255</v>
      </c>
      <c r="FHX34" s="18" t="s">
        <v>255</v>
      </c>
      <c r="FHY34" s="18" t="s">
        <v>255</v>
      </c>
      <c r="FHZ34" s="18" t="s">
        <v>255</v>
      </c>
      <c r="FIA34" s="18" t="s">
        <v>255</v>
      </c>
      <c r="FIB34" s="18" t="s">
        <v>255</v>
      </c>
      <c r="FIC34" s="18" t="s">
        <v>255</v>
      </c>
      <c r="FID34" s="18" t="s">
        <v>255</v>
      </c>
      <c r="FIE34" s="18" t="s">
        <v>255</v>
      </c>
      <c r="FIF34" s="18" t="s">
        <v>255</v>
      </c>
      <c r="FIG34" s="18" t="s">
        <v>255</v>
      </c>
      <c r="FIH34" s="18" t="s">
        <v>255</v>
      </c>
      <c r="FII34" s="18" t="s">
        <v>255</v>
      </c>
      <c r="FIJ34" s="18" t="s">
        <v>255</v>
      </c>
      <c r="FIK34" s="18" t="s">
        <v>255</v>
      </c>
      <c r="FIL34" s="18" t="s">
        <v>255</v>
      </c>
      <c r="FIM34" s="18" t="s">
        <v>255</v>
      </c>
      <c r="FIN34" s="18" t="s">
        <v>255</v>
      </c>
      <c r="FIO34" s="18" t="s">
        <v>255</v>
      </c>
      <c r="FIP34" s="18" t="s">
        <v>255</v>
      </c>
      <c r="FIQ34" s="18" t="s">
        <v>255</v>
      </c>
      <c r="FIR34" s="18" t="s">
        <v>255</v>
      </c>
      <c r="FIS34" s="18" t="s">
        <v>255</v>
      </c>
      <c r="FIT34" s="18" t="s">
        <v>255</v>
      </c>
      <c r="FIU34" s="18" t="s">
        <v>255</v>
      </c>
      <c r="FIV34" s="18" t="s">
        <v>255</v>
      </c>
      <c r="FIW34" s="18" t="s">
        <v>255</v>
      </c>
      <c r="FIX34" s="18" t="s">
        <v>255</v>
      </c>
      <c r="FIY34" s="18" t="s">
        <v>255</v>
      </c>
      <c r="FIZ34" s="18" t="s">
        <v>255</v>
      </c>
      <c r="FJA34" s="18" t="s">
        <v>255</v>
      </c>
      <c r="FJB34" s="18" t="s">
        <v>255</v>
      </c>
      <c r="FJC34" s="18" t="s">
        <v>255</v>
      </c>
      <c r="FJD34" s="18" t="s">
        <v>255</v>
      </c>
      <c r="FJE34" s="18" t="s">
        <v>255</v>
      </c>
      <c r="FJF34" s="18" t="s">
        <v>255</v>
      </c>
      <c r="FJG34" s="18" t="s">
        <v>255</v>
      </c>
      <c r="FJH34" s="18" t="s">
        <v>255</v>
      </c>
      <c r="FJI34" s="18" t="s">
        <v>255</v>
      </c>
      <c r="FJJ34" s="18" t="s">
        <v>255</v>
      </c>
      <c r="FJK34" s="18" t="s">
        <v>255</v>
      </c>
      <c r="FJL34" s="18" t="s">
        <v>255</v>
      </c>
      <c r="FJM34" s="18" t="s">
        <v>255</v>
      </c>
      <c r="FJN34" s="18" t="s">
        <v>255</v>
      </c>
      <c r="FJO34" s="18" t="s">
        <v>255</v>
      </c>
      <c r="FJP34" s="18" t="s">
        <v>255</v>
      </c>
      <c r="FJQ34" s="18" t="s">
        <v>255</v>
      </c>
      <c r="FJR34" s="18" t="s">
        <v>255</v>
      </c>
      <c r="FJS34" s="18" t="s">
        <v>255</v>
      </c>
      <c r="FJT34" s="18" t="s">
        <v>255</v>
      </c>
      <c r="FJU34" s="18" t="s">
        <v>255</v>
      </c>
      <c r="FJV34" s="18" t="s">
        <v>255</v>
      </c>
      <c r="FJW34" s="18" t="s">
        <v>255</v>
      </c>
      <c r="FJX34" s="18" t="s">
        <v>255</v>
      </c>
      <c r="FJY34" s="18" t="s">
        <v>255</v>
      </c>
      <c r="FJZ34" s="18" t="s">
        <v>255</v>
      </c>
      <c r="FKA34" s="18" t="s">
        <v>255</v>
      </c>
      <c r="FKB34" s="18" t="s">
        <v>255</v>
      </c>
      <c r="FKC34" s="18" t="s">
        <v>255</v>
      </c>
      <c r="FKD34" s="18" t="s">
        <v>255</v>
      </c>
      <c r="FKE34" s="18" t="s">
        <v>255</v>
      </c>
      <c r="FKF34" s="18" t="s">
        <v>255</v>
      </c>
      <c r="FKG34" s="18" t="s">
        <v>255</v>
      </c>
      <c r="FKH34" s="18" t="s">
        <v>255</v>
      </c>
      <c r="FKI34" s="18" t="s">
        <v>255</v>
      </c>
      <c r="FKJ34" s="18" t="s">
        <v>255</v>
      </c>
      <c r="FKK34" s="18" t="s">
        <v>255</v>
      </c>
      <c r="FKL34" s="18" t="s">
        <v>255</v>
      </c>
      <c r="FKM34" s="18" t="s">
        <v>255</v>
      </c>
      <c r="FKN34" s="18" t="s">
        <v>255</v>
      </c>
      <c r="FKO34" s="18" t="s">
        <v>255</v>
      </c>
      <c r="FKP34" s="18" t="s">
        <v>255</v>
      </c>
      <c r="FKQ34" s="18" t="s">
        <v>255</v>
      </c>
      <c r="FKR34" s="18" t="s">
        <v>255</v>
      </c>
      <c r="FKS34" s="18" t="s">
        <v>255</v>
      </c>
      <c r="FKT34" s="18" t="s">
        <v>255</v>
      </c>
      <c r="FKU34" s="18" t="s">
        <v>255</v>
      </c>
      <c r="FKV34" s="18" t="s">
        <v>255</v>
      </c>
      <c r="FKW34" s="18" t="s">
        <v>255</v>
      </c>
      <c r="FKX34" s="18" t="s">
        <v>255</v>
      </c>
      <c r="FKY34" s="18" t="s">
        <v>255</v>
      </c>
      <c r="FKZ34" s="18" t="s">
        <v>255</v>
      </c>
      <c r="FLA34" s="18" t="s">
        <v>255</v>
      </c>
      <c r="FLB34" s="18" t="s">
        <v>255</v>
      </c>
      <c r="FLC34" s="18" t="s">
        <v>255</v>
      </c>
      <c r="FLD34" s="18" t="s">
        <v>255</v>
      </c>
      <c r="FLE34" s="18" t="s">
        <v>255</v>
      </c>
      <c r="FLF34" s="18" t="s">
        <v>255</v>
      </c>
      <c r="FLG34" s="18" t="s">
        <v>255</v>
      </c>
      <c r="FLH34" s="18" t="s">
        <v>255</v>
      </c>
      <c r="FLI34" s="18" t="s">
        <v>255</v>
      </c>
      <c r="FLJ34" s="18" t="s">
        <v>255</v>
      </c>
      <c r="FLK34" s="18" t="s">
        <v>255</v>
      </c>
      <c r="FLL34" s="18" t="s">
        <v>255</v>
      </c>
      <c r="FLM34" s="18" t="s">
        <v>255</v>
      </c>
      <c r="FLN34" s="18" t="s">
        <v>255</v>
      </c>
      <c r="FLO34" s="18" t="s">
        <v>255</v>
      </c>
      <c r="FLP34" s="18" t="s">
        <v>255</v>
      </c>
      <c r="FLQ34" s="18" t="s">
        <v>255</v>
      </c>
      <c r="FLR34" s="18" t="s">
        <v>255</v>
      </c>
      <c r="FLS34" s="18" t="s">
        <v>255</v>
      </c>
      <c r="FLT34" s="18" t="s">
        <v>255</v>
      </c>
      <c r="FLU34" s="18" t="s">
        <v>255</v>
      </c>
      <c r="FLV34" s="18" t="s">
        <v>255</v>
      </c>
      <c r="FLW34" s="18" t="s">
        <v>255</v>
      </c>
      <c r="FLX34" s="18" t="s">
        <v>255</v>
      </c>
      <c r="FLY34" s="18" t="s">
        <v>255</v>
      </c>
      <c r="FLZ34" s="18" t="s">
        <v>255</v>
      </c>
      <c r="FMA34" s="18" t="s">
        <v>255</v>
      </c>
      <c r="FMB34" s="18" t="s">
        <v>255</v>
      </c>
      <c r="FMC34" s="18" t="s">
        <v>255</v>
      </c>
      <c r="FMD34" s="18" t="s">
        <v>255</v>
      </c>
      <c r="FME34" s="18" t="s">
        <v>255</v>
      </c>
      <c r="FMF34" s="18" t="s">
        <v>255</v>
      </c>
      <c r="FMG34" s="18" t="s">
        <v>255</v>
      </c>
      <c r="FMH34" s="18" t="s">
        <v>255</v>
      </c>
      <c r="FMI34" s="18" t="s">
        <v>255</v>
      </c>
      <c r="FMJ34" s="18" t="s">
        <v>255</v>
      </c>
      <c r="FMK34" s="18" t="s">
        <v>255</v>
      </c>
      <c r="FML34" s="18" t="s">
        <v>255</v>
      </c>
      <c r="FMM34" s="18" t="s">
        <v>255</v>
      </c>
      <c r="FMN34" s="18" t="s">
        <v>255</v>
      </c>
      <c r="FMO34" s="18" t="s">
        <v>255</v>
      </c>
      <c r="FMP34" s="18" t="s">
        <v>255</v>
      </c>
      <c r="FMQ34" s="18" t="s">
        <v>255</v>
      </c>
      <c r="FMR34" s="18" t="s">
        <v>255</v>
      </c>
      <c r="FMS34" s="18" t="s">
        <v>255</v>
      </c>
      <c r="FMT34" s="18" t="s">
        <v>255</v>
      </c>
      <c r="FMU34" s="18" t="s">
        <v>255</v>
      </c>
      <c r="FMV34" s="18" t="s">
        <v>255</v>
      </c>
      <c r="FMW34" s="18" t="s">
        <v>255</v>
      </c>
      <c r="FMX34" s="18" t="s">
        <v>255</v>
      </c>
      <c r="FMY34" s="18" t="s">
        <v>255</v>
      </c>
      <c r="FMZ34" s="18" t="s">
        <v>255</v>
      </c>
      <c r="FNA34" s="18" t="s">
        <v>255</v>
      </c>
      <c r="FNB34" s="18" t="s">
        <v>255</v>
      </c>
      <c r="FNC34" s="18" t="s">
        <v>255</v>
      </c>
      <c r="FND34" s="18" t="s">
        <v>255</v>
      </c>
      <c r="FNE34" s="18" t="s">
        <v>255</v>
      </c>
      <c r="FNF34" s="18" t="s">
        <v>255</v>
      </c>
      <c r="FNG34" s="18" t="s">
        <v>255</v>
      </c>
      <c r="FNH34" s="18" t="s">
        <v>255</v>
      </c>
      <c r="FNI34" s="18" t="s">
        <v>255</v>
      </c>
      <c r="FNJ34" s="18" t="s">
        <v>255</v>
      </c>
      <c r="FNK34" s="18" t="s">
        <v>255</v>
      </c>
      <c r="FNL34" s="18" t="s">
        <v>255</v>
      </c>
      <c r="FNM34" s="18" t="s">
        <v>255</v>
      </c>
      <c r="FNN34" s="18" t="s">
        <v>255</v>
      </c>
      <c r="FNO34" s="18" t="s">
        <v>255</v>
      </c>
      <c r="FNP34" s="18" t="s">
        <v>255</v>
      </c>
      <c r="FNQ34" s="18" t="s">
        <v>255</v>
      </c>
      <c r="FNR34" s="18" t="s">
        <v>255</v>
      </c>
      <c r="FNS34" s="18" t="s">
        <v>255</v>
      </c>
      <c r="FNT34" s="18" t="s">
        <v>255</v>
      </c>
      <c r="FNU34" s="18" t="s">
        <v>255</v>
      </c>
      <c r="FNV34" s="18" t="s">
        <v>255</v>
      </c>
      <c r="FNW34" s="18" t="s">
        <v>255</v>
      </c>
      <c r="FNX34" s="18" t="s">
        <v>255</v>
      </c>
      <c r="FNY34" s="18" t="s">
        <v>255</v>
      </c>
      <c r="FNZ34" s="18" t="s">
        <v>255</v>
      </c>
      <c r="FOA34" s="18" t="s">
        <v>255</v>
      </c>
      <c r="FOB34" s="18" t="s">
        <v>255</v>
      </c>
      <c r="FOC34" s="18" t="s">
        <v>255</v>
      </c>
      <c r="FOD34" s="18" t="s">
        <v>255</v>
      </c>
      <c r="FOE34" s="18" t="s">
        <v>255</v>
      </c>
      <c r="FOF34" s="18" t="s">
        <v>255</v>
      </c>
      <c r="FOG34" s="18" t="s">
        <v>255</v>
      </c>
      <c r="FOH34" s="18" t="s">
        <v>255</v>
      </c>
      <c r="FOI34" s="18" t="s">
        <v>255</v>
      </c>
      <c r="FOJ34" s="18" t="s">
        <v>255</v>
      </c>
      <c r="FOK34" s="18" t="s">
        <v>255</v>
      </c>
      <c r="FOL34" s="18" t="s">
        <v>255</v>
      </c>
      <c r="FOM34" s="18" t="s">
        <v>255</v>
      </c>
      <c r="FON34" s="18" t="s">
        <v>255</v>
      </c>
      <c r="FOO34" s="18" t="s">
        <v>255</v>
      </c>
      <c r="FOP34" s="18" t="s">
        <v>255</v>
      </c>
      <c r="FOQ34" s="18" t="s">
        <v>255</v>
      </c>
      <c r="FOR34" s="18" t="s">
        <v>255</v>
      </c>
      <c r="FOS34" s="18" t="s">
        <v>255</v>
      </c>
      <c r="FOT34" s="18" t="s">
        <v>255</v>
      </c>
      <c r="FOU34" s="18" t="s">
        <v>255</v>
      </c>
      <c r="FOV34" s="18" t="s">
        <v>255</v>
      </c>
      <c r="FOW34" s="18" t="s">
        <v>255</v>
      </c>
      <c r="FOX34" s="18" t="s">
        <v>255</v>
      </c>
      <c r="FOY34" s="18" t="s">
        <v>255</v>
      </c>
      <c r="FOZ34" s="18" t="s">
        <v>255</v>
      </c>
      <c r="FPA34" s="18" t="s">
        <v>255</v>
      </c>
      <c r="FPB34" s="18" t="s">
        <v>255</v>
      </c>
      <c r="FPC34" s="18" t="s">
        <v>255</v>
      </c>
      <c r="FPD34" s="18" t="s">
        <v>255</v>
      </c>
      <c r="FPE34" s="18" t="s">
        <v>255</v>
      </c>
      <c r="FPF34" s="18" t="s">
        <v>255</v>
      </c>
      <c r="FPG34" s="18" t="s">
        <v>255</v>
      </c>
      <c r="FPH34" s="18" t="s">
        <v>255</v>
      </c>
      <c r="FPI34" s="18" t="s">
        <v>255</v>
      </c>
      <c r="FPJ34" s="18" t="s">
        <v>255</v>
      </c>
      <c r="FPK34" s="18" t="s">
        <v>255</v>
      </c>
      <c r="FPL34" s="18" t="s">
        <v>255</v>
      </c>
      <c r="FPM34" s="18" t="s">
        <v>255</v>
      </c>
      <c r="FPN34" s="18" t="s">
        <v>255</v>
      </c>
      <c r="FPO34" s="18" t="s">
        <v>255</v>
      </c>
      <c r="FPP34" s="18" t="s">
        <v>255</v>
      </c>
      <c r="FPQ34" s="18" t="s">
        <v>255</v>
      </c>
      <c r="FPR34" s="18" t="s">
        <v>255</v>
      </c>
      <c r="FPS34" s="18" t="s">
        <v>255</v>
      </c>
      <c r="FPT34" s="18" t="s">
        <v>255</v>
      </c>
      <c r="FPU34" s="18" t="s">
        <v>255</v>
      </c>
      <c r="FPV34" s="18" t="s">
        <v>255</v>
      </c>
      <c r="FPW34" s="18" t="s">
        <v>255</v>
      </c>
      <c r="FPX34" s="18" t="s">
        <v>255</v>
      </c>
      <c r="FPY34" s="18" t="s">
        <v>255</v>
      </c>
      <c r="FPZ34" s="18" t="s">
        <v>255</v>
      </c>
      <c r="FQA34" s="18" t="s">
        <v>255</v>
      </c>
      <c r="FQB34" s="18" t="s">
        <v>255</v>
      </c>
      <c r="FQC34" s="18" t="s">
        <v>255</v>
      </c>
      <c r="FQD34" s="18" t="s">
        <v>255</v>
      </c>
      <c r="FQE34" s="18" t="s">
        <v>255</v>
      </c>
      <c r="FQF34" s="18" t="s">
        <v>255</v>
      </c>
      <c r="FQG34" s="18" t="s">
        <v>255</v>
      </c>
      <c r="FQH34" s="18" t="s">
        <v>255</v>
      </c>
      <c r="FQI34" s="18" t="s">
        <v>255</v>
      </c>
      <c r="FQJ34" s="18" t="s">
        <v>255</v>
      </c>
      <c r="FQK34" s="18" t="s">
        <v>255</v>
      </c>
      <c r="FQL34" s="18" t="s">
        <v>255</v>
      </c>
      <c r="FQM34" s="18" t="s">
        <v>255</v>
      </c>
      <c r="FQN34" s="18" t="s">
        <v>255</v>
      </c>
      <c r="FQO34" s="18" t="s">
        <v>255</v>
      </c>
      <c r="FQP34" s="18" t="s">
        <v>255</v>
      </c>
      <c r="FQQ34" s="18" t="s">
        <v>255</v>
      </c>
      <c r="FQR34" s="18" t="s">
        <v>255</v>
      </c>
      <c r="FQS34" s="18" t="s">
        <v>255</v>
      </c>
      <c r="FQT34" s="18" t="s">
        <v>255</v>
      </c>
      <c r="FQU34" s="18" t="s">
        <v>255</v>
      </c>
      <c r="FQV34" s="18" t="s">
        <v>255</v>
      </c>
      <c r="FQW34" s="18" t="s">
        <v>255</v>
      </c>
      <c r="FQX34" s="18" t="s">
        <v>255</v>
      </c>
      <c r="FQY34" s="18" t="s">
        <v>255</v>
      </c>
      <c r="FQZ34" s="18" t="s">
        <v>255</v>
      </c>
      <c r="FRA34" s="18" t="s">
        <v>255</v>
      </c>
      <c r="FRB34" s="18" t="s">
        <v>255</v>
      </c>
      <c r="FRC34" s="18" t="s">
        <v>255</v>
      </c>
      <c r="FRD34" s="18" t="s">
        <v>255</v>
      </c>
      <c r="FRE34" s="18" t="s">
        <v>255</v>
      </c>
      <c r="FRF34" s="18" t="s">
        <v>255</v>
      </c>
      <c r="FRG34" s="18" t="s">
        <v>255</v>
      </c>
      <c r="FRH34" s="18" t="s">
        <v>255</v>
      </c>
      <c r="FRI34" s="18" t="s">
        <v>255</v>
      </c>
      <c r="FRJ34" s="18" t="s">
        <v>255</v>
      </c>
      <c r="FRK34" s="18" t="s">
        <v>255</v>
      </c>
      <c r="FRL34" s="18" t="s">
        <v>255</v>
      </c>
      <c r="FRM34" s="18" t="s">
        <v>255</v>
      </c>
      <c r="FRN34" s="18" t="s">
        <v>255</v>
      </c>
      <c r="FRO34" s="18" t="s">
        <v>255</v>
      </c>
      <c r="FRP34" s="18" t="s">
        <v>255</v>
      </c>
      <c r="FRQ34" s="18" t="s">
        <v>255</v>
      </c>
      <c r="FRR34" s="18" t="s">
        <v>255</v>
      </c>
      <c r="FRS34" s="18" t="s">
        <v>255</v>
      </c>
      <c r="FRT34" s="18" t="s">
        <v>255</v>
      </c>
      <c r="FRU34" s="18" t="s">
        <v>255</v>
      </c>
      <c r="FRV34" s="18" t="s">
        <v>255</v>
      </c>
      <c r="FRW34" s="18" t="s">
        <v>255</v>
      </c>
      <c r="FRX34" s="18" t="s">
        <v>255</v>
      </c>
      <c r="FRY34" s="18" t="s">
        <v>255</v>
      </c>
      <c r="FRZ34" s="18" t="s">
        <v>255</v>
      </c>
      <c r="FSA34" s="18" t="s">
        <v>255</v>
      </c>
      <c r="FSB34" s="18" t="s">
        <v>255</v>
      </c>
      <c r="FSC34" s="18" t="s">
        <v>255</v>
      </c>
      <c r="FSD34" s="18" t="s">
        <v>255</v>
      </c>
      <c r="FSE34" s="18" t="s">
        <v>255</v>
      </c>
      <c r="FSF34" s="18" t="s">
        <v>255</v>
      </c>
      <c r="FSG34" s="18" t="s">
        <v>255</v>
      </c>
      <c r="FSH34" s="18" t="s">
        <v>255</v>
      </c>
      <c r="FSI34" s="18" t="s">
        <v>255</v>
      </c>
      <c r="FSJ34" s="18" t="s">
        <v>255</v>
      </c>
      <c r="FSK34" s="18" t="s">
        <v>255</v>
      </c>
      <c r="FSL34" s="18" t="s">
        <v>255</v>
      </c>
      <c r="FSM34" s="18" t="s">
        <v>255</v>
      </c>
      <c r="FSN34" s="18" t="s">
        <v>255</v>
      </c>
      <c r="FSO34" s="18" t="s">
        <v>255</v>
      </c>
      <c r="FSP34" s="18" t="s">
        <v>255</v>
      </c>
      <c r="FSQ34" s="18" t="s">
        <v>255</v>
      </c>
      <c r="FSR34" s="18" t="s">
        <v>255</v>
      </c>
      <c r="FSS34" s="18" t="s">
        <v>255</v>
      </c>
      <c r="FST34" s="18" t="s">
        <v>255</v>
      </c>
      <c r="FSU34" s="18" t="s">
        <v>255</v>
      </c>
      <c r="FSV34" s="18" t="s">
        <v>255</v>
      </c>
      <c r="FSW34" s="18" t="s">
        <v>255</v>
      </c>
      <c r="FSX34" s="18" t="s">
        <v>255</v>
      </c>
      <c r="FSY34" s="18" t="s">
        <v>255</v>
      </c>
      <c r="FSZ34" s="18" t="s">
        <v>255</v>
      </c>
      <c r="FTA34" s="18" t="s">
        <v>255</v>
      </c>
      <c r="FTB34" s="18" t="s">
        <v>255</v>
      </c>
      <c r="FTC34" s="18" t="s">
        <v>255</v>
      </c>
      <c r="FTD34" s="18" t="s">
        <v>255</v>
      </c>
      <c r="FTE34" s="18" t="s">
        <v>255</v>
      </c>
      <c r="FTF34" s="18" t="s">
        <v>255</v>
      </c>
      <c r="FTG34" s="18" t="s">
        <v>255</v>
      </c>
      <c r="FTH34" s="18" t="s">
        <v>255</v>
      </c>
      <c r="FTI34" s="18" t="s">
        <v>255</v>
      </c>
      <c r="FTJ34" s="18" t="s">
        <v>255</v>
      </c>
      <c r="FTK34" s="18" t="s">
        <v>255</v>
      </c>
      <c r="FTL34" s="18" t="s">
        <v>255</v>
      </c>
      <c r="FTM34" s="18" t="s">
        <v>255</v>
      </c>
      <c r="FTN34" s="18" t="s">
        <v>255</v>
      </c>
      <c r="FTO34" s="18" t="s">
        <v>255</v>
      </c>
      <c r="FTP34" s="18" t="s">
        <v>255</v>
      </c>
      <c r="FTQ34" s="18" t="s">
        <v>255</v>
      </c>
      <c r="FTR34" s="18" t="s">
        <v>255</v>
      </c>
      <c r="FTS34" s="18" t="s">
        <v>255</v>
      </c>
      <c r="FTT34" s="18" t="s">
        <v>255</v>
      </c>
      <c r="FTU34" s="18" t="s">
        <v>255</v>
      </c>
      <c r="FTV34" s="18" t="s">
        <v>255</v>
      </c>
      <c r="FTW34" s="18" t="s">
        <v>255</v>
      </c>
      <c r="FTX34" s="18" t="s">
        <v>255</v>
      </c>
      <c r="FTY34" s="18" t="s">
        <v>255</v>
      </c>
      <c r="FTZ34" s="18" t="s">
        <v>255</v>
      </c>
      <c r="FUA34" s="18" t="s">
        <v>255</v>
      </c>
      <c r="FUB34" s="18" t="s">
        <v>255</v>
      </c>
      <c r="FUC34" s="18" t="s">
        <v>255</v>
      </c>
      <c r="FUD34" s="18" t="s">
        <v>255</v>
      </c>
      <c r="FUE34" s="18" t="s">
        <v>255</v>
      </c>
      <c r="FUF34" s="18" t="s">
        <v>255</v>
      </c>
      <c r="FUG34" s="18" t="s">
        <v>255</v>
      </c>
      <c r="FUH34" s="18" t="s">
        <v>255</v>
      </c>
      <c r="FUI34" s="18" t="s">
        <v>255</v>
      </c>
      <c r="FUJ34" s="18" t="s">
        <v>255</v>
      </c>
      <c r="FUK34" s="18" t="s">
        <v>255</v>
      </c>
      <c r="FUL34" s="18" t="s">
        <v>255</v>
      </c>
      <c r="FUM34" s="18" t="s">
        <v>255</v>
      </c>
      <c r="FUN34" s="18" t="s">
        <v>255</v>
      </c>
      <c r="FUO34" s="18" t="s">
        <v>255</v>
      </c>
      <c r="FUP34" s="18" t="s">
        <v>255</v>
      </c>
      <c r="FUQ34" s="18" t="s">
        <v>255</v>
      </c>
      <c r="FUR34" s="18" t="s">
        <v>255</v>
      </c>
      <c r="FUS34" s="18" t="s">
        <v>255</v>
      </c>
      <c r="FUT34" s="18" t="s">
        <v>255</v>
      </c>
      <c r="FUU34" s="18" t="s">
        <v>255</v>
      </c>
      <c r="FUV34" s="18" t="s">
        <v>255</v>
      </c>
      <c r="FUW34" s="18" t="s">
        <v>255</v>
      </c>
      <c r="FUX34" s="18" t="s">
        <v>255</v>
      </c>
      <c r="FUY34" s="18" t="s">
        <v>255</v>
      </c>
      <c r="FUZ34" s="18" t="s">
        <v>255</v>
      </c>
      <c r="FVA34" s="18" t="s">
        <v>255</v>
      </c>
      <c r="FVB34" s="18" t="s">
        <v>255</v>
      </c>
      <c r="FVC34" s="18" t="s">
        <v>255</v>
      </c>
      <c r="FVD34" s="18" t="s">
        <v>255</v>
      </c>
      <c r="FVE34" s="18" t="s">
        <v>255</v>
      </c>
      <c r="FVF34" s="18" t="s">
        <v>255</v>
      </c>
      <c r="FVG34" s="18" t="s">
        <v>255</v>
      </c>
      <c r="FVH34" s="18" t="s">
        <v>255</v>
      </c>
      <c r="FVI34" s="18" t="s">
        <v>255</v>
      </c>
      <c r="FVJ34" s="18" t="s">
        <v>255</v>
      </c>
      <c r="FVK34" s="18" t="s">
        <v>255</v>
      </c>
      <c r="FVL34" s="18" t="s">
        <v>255</v>
      </c>
      <c r="FVM34" s="18" t="s">
        <v>255</v>
      </c>
      <c r="FVN34" s="18" t="s">
        <v>255</v>
      </c>
      <c r="FVO34" s="18" t="s">
        <v>255</v>
      </c>
      <c r="FVP34" s="18" t="s">
        <v>255</v>
      </c>
      <c r="FVQ34" s="18" t="s">
        <v>255</v>
      </c>
      <c r="FVR34" s="18" t="s">
        <v>255</v>
      </c>
      <c r="FVS34" s="18" t="s">
        <v>255</v>
      </c>
      <c r="FVT34" s="18" t="s">
        <v>255</v>
      </c>
      <c r="FVU34" s="18" t="s">
        <v>255</v>
      </c>
      <c r="FVV34" s="18" t="s">
        <v>255</v>
      </c>
      <c r="FVW34" s="18" t="s">
        <v>255</v>
      </c>
      <c r="FVX34" s="18" t="s">
        <v>255</v>
      </c>
      <c r="FVY34" s="18" t="s">
        <v>255</v>
      </c>
      <c r="FVZ34" s="18" t="s">
        <v>255</v>
      </c>
      <c r="FWA34" s="18" t="s">
        <v>255</v>
      </c>
      <c r="FWB34" s="18" t="s">
        <v>255</v>
      </c>
      <c r="FWC34" s="18" t="s">
        <v>255</v>
      </c>
      <c r="FWD34" s="18" t="s">
        <v>255</v>
      </c>
      <c r="FWE34" s="18" t="s">
        <v>255</v>
      </c>
      <c r="FWF34" s="18" t="s">
        <v>255</v>
      </c>
      <c r="FWG34" s="18" t="s">
        <v>255</v>
      </c>
      <c r="FWH34" s="18" t="s">
        <v>255</v>
      </c>
      <c r="FWI34" s="18" t="s">
        <v>255</v>
      </c>
      <c r="FWJ34" s="18" t="s">
        <v>255</v>
      </c>
      <c r="FWK34" s="18" t="s">
        <v>255</v>
      </c>
      <c r="FWL34" s="18" t="s">
        <v>255</v>
      </c>
      <c r="FWM34" s="18" t="s">
        <v>255</v>
      </c>
      <c r="FWN34" s="18" t="s">
        <v>255</v>
      </c>
      <c r="FWO34" s="18" t="s">
        <v>255</v>
      </c>
      <c r="FWP34" s="18" t="s">
        <v>255</v>
      </c>
      <c r="FWQ34" s="18" t="s">
        <v>255</v>
      </c>
      <c r="FWR34" s="18" t="s">
        <v>255</v>
      </c>
      <c r="FWS34" s="18" t="s">
        <v>255</v>
      </c>
      <c r="FWT34" s="18" t="s">
        <v>255</v>
      </c>
      <c r="FWU34" s="18" t="s">
        <v>255</v>
      </c>
      <c r="FWV34" s="18" t="s">
        <v>255</v>
      </c>
      <c r="FWW34" s="18" t="s">
        <v>255</v>
      </c>
      <c r="FWX34" s="18" t="s">
        <v>255</v>
      </c>
      <c r="FWY34" s="18" t="s">
        <v>255</v>
      </c>
      <c r="FWZ34" s="18" t="s">
        <v>255</v>
      </c>
      <c r="FXA34" s="18" t="s">
        <v>255</v>
      </c>
      <c r="FXB34" s="18" t="s">
        <v>255</v>
      </c>
      <c r="FXC34" s="18" t="s">
        <v>255</v>
      </c>
      <c r="FXD34" s="18" t="s">
        <v>255</v>
      </c>
      <c r="FXE34" s="18" t="s">
        <v>255</v>
      </c>
      <c r="FXF34" s="18" t="s">
        <v>255</v>
      </c>
      <c r="FXG34" s="18" t="s">
        <v>255</v>
      </c>
      <c r="FXH34" s="18" t="s">
        <v>255</v>
      </c>
      <c r="FXI34" s="18" t="s">
        <v>255</v>
      </c>
      <c r="FXJ34" s="18" t="s">
        <v>255</v>
      </c>
      <c r="FXK34" s="18" t="s">
        <v>255</v>
      </c>
      <c r="FXL34" s="18" t="s">
        <v>255</v>
      </c>
      <c r="FXM34" s="18" t="s">
        <v>255</v>
      </c>
      <c r="FXN34" s="18" t="s">
        <v>255</v>
      </c>
      <c r="FXO34" s="18" t="s">
        <v>255</v>
      </c>
      <c r="FXP34" s="18" t="s">
        <v>255</v>
      </c>
      <c r="FXQ34" s="18" t="s">
        <v>255</v>
      </c>
      <c r="FXR34" s="18" t="s">
        <v>255</v>
      </c>
      <c r="FXS34" s="18" t="s">
        <v>255</v>
      </c>
      <c r="FXT34" s="18" t="s">
        <v>255</v>
      </c>
      <c r="FXU34" s="18" t="s">
        <v>255</v>
      </c>
      <c r="FXV34" s="18" t="s">
        <v>255</v>
      </c>
      <c r="FXW34" s="18" t="s">
        <v>255</v>
      </c>
      <c r="FXX34" s="18" t="s">
        <v>255</v>
      </c>
      <c r="FXY34" s="18" t="s">
        <v>255</v>
      </c>
      <c r="FXZ34" s="18" t="s">
        <v>255</v>
      </c>
      <c r="FYA34" s="18" t="s">
        <v>255</v>
      </c>
      <c r="FYB34" s="18" t="s">
        <v>255</v>
      </c>
      <c r="FYC34" s="18" t="s">
        <v>255</v>
      </c>
      <c r="FYD34" s="18" t="s">
        <v>255</v>
      </c>
      <c r="FYE34" s="18" t="s">
        <v>255</v>
      </c>
      <c r="FYF34" s="18" t="s">
        <v>255</v>
      </c>
      <c r="FYG34" s="18" t="s">
        <v>255</v>
      </c>
      <c r="FYH34" s="18" t="s">
        <v>255</v>
      </c>
      <c r="FYI34" s="18" t="s">
        <v>255</v>
      </c>
      <c r="FYJ34" s="18" t="s">
        <v>255</v>
      </c>
      <c r="FYK34" s="18" t="s">
        <v>255</v>
      </c>
      <c r="FYL34" s="18" t="s">
        <v>255</v>
      </c>
      <c r="FYM34" s="18" t="s">
        <v>255</v>
      </c>
      <c r="FYN34" s="18" t="s">
        <v>255</v>
      </c>
      <c r="FYO34" s="18" t="s">
        <v>255</v>
      </c>
      <c r="FYP34" s="18" t="s">
        <v>255</v>
      </c>
      <c r="FYQ34" s="18" t="s">
        <v>255</v>
      </c>
      <c r="FYR34" s="18" t="s">
        <v>255</v>
      </c>
      <c r="FYS34" s="18" t="s">
        <v>255</v>
      </c>
      <c r="FYT34" s="18" t="s">
        <v>255</v>
      </c>
      <c r="FYU34" s="18" t="s">
        <v>255</v>
      </c>
      <c r="FYV34" s="18" t="s">
        <v>255</v>
      </c>
      <c r="FYW34" s="18" t="s">
        <v>255</v>
      </c>
      <c r="FYX34" s="18" t="s">
        <v>255</v>
      </c>
      <c r="FYY34" s="18" t="s">
        <v>255</v>
      </c>
      <c r="FYZ34" s="18" t="s">
        <v>255</v>
      </c>
      <c r="FZA34" s="18" t="s">
        <v>255</v>
      </c>
      <c r="FZB34" s="18" t="s">
        <v>255</v>
      </c>
      <c r="FZC34" s="18" t="s">
        <v>255</v>
      </c>
      <c r="FZD34" s="18" t="s">
        <v>255</v>
      </c>
      <c r="FZE34" s="18" t="s">
        <v>255</v>
      </c>
      <c r="FZF34" s="18" t="s">
        <v>255</v>
      </c>
      <c r="FZG34" s="18" t="s">
        <v>255</v>
      </c>
      <c r="FZH34" s="18" t="s">
        <v>255</v>
      </c>
      <c r="FZI34" s="18" t="s">
        <v>255</v>
      </c>
      <c r="FZJ34" s="18" t="s">
        <v>255</v>
      </c>
      <c r="FZK34" s="18" t="s">
        <v>255</v>
      </c>
      <c r="FZL34" s="18" t="s">
        <v>255</v>
      </c>
      <c r="FZM34" s="18" t="s">
        <v>255</v>
      </c>
      <c r="FZN34" s="18" t="s">
        <v>255</v>
      </c>
      <c r="FZO34" s="18" t="s">
        <v>255</v>
      </c>
      <c r="FZP34" s="18" t="s">
        <v>255</v>
      </c>
      <c r="FZQ34" s="18" t="s">
        <v>255</v>
      </c>
      <c r="FZR34" s="18" t="s">
        <v>255</v>
      </c>
      <c r="FZS34" s="18" t="s">
        <v>255</v>
      </c>
      <c r="FZT34" s="18" t="s">
        <v>255</v>
      </c>
      <c r="FZU34" s="18" t="s">
        <v>255</v>
      </c>
      <c r="FZV34" s="18" t="s">
        <v>255</v>
      </c>
      <c r="FZW34" s="18" t="s">
        <v>255</v>
      </c>
      <c r="FZX34" s="18" t="s">
        <v>255</v>
      </c>
      <c r="FZY34" s="18" t="s">
        <v>255</v>
      </c>
      <c r="FZZ34" s="18" t="s">
        <v>255</v>
      </c>
      <c r="GAA34" s="18" t="s">
        <v>255</v>
      </c>
      <c r="GAB34" s="18" t="s">
        <v>255</v>
      </c>
      <c r="GAC34" s="18" t="s">
        <v>255</v>
      </c>
      <c r="GAD34" s="18" t="s">
        <v>255</v>
      </c>
      <c r="GAE34" s="18" t="s">
        <v>255</v>
      </c>
      <c r="GAF34" s="18" t="s">
        <v>255</v>
      </c>
      <c r="GAG34" s="18" t="s">
        <v>255</v>
      </c>
      <c r="GAH34" s="18" t="s">
        <v>255</v>
      </c>
      <c r="GAI34" s="18" t="s">
        <v>255</v>
      </c>
      <c r="GAJ34" s="18" t="s">
        <v>255</v>
      </c>
      <c r="GAK34" s="18" t="s">
        <v>255</v>
      </c>
      <c r="GAL34" s="18" t="s">
        <v>255</v>
      </c>
      <c r="GAM34" s="18" t="s">
        <v>255</v>
      </c>
      <c r="GAN34" s="18" t="s">
        <v>255</v>
      </c>
      <c r="GAO34" s="18" t="s">
        <v>255</v>
      </c>
      <c r="GAP34" s="18" t="s">
        <v>255</v>
      </c>
      <c r="GAQ34" s="18" t="s">
        <v>255</v>
      </c>
      <c r="GAR34" s="18" t="s">
        <v>255</v>
      </c>
      <c r="GAS34" s="18" t="s">
        <v>255</v>
      </c>
      <c r="GAT34" s="18" t="s">
        <v>255</v>
      </c>
      <c r="GAU34" s="18" t="s">
        <v>255</v>
      </c>
      <c r="GAV34" s="18" t="s">
        <v>255</v>
      </c>
      <c r="GAW34" s="18" t="s">
        <v>255</v>
      </c>
      <c r="GAX34" s="18" t="s">
        <v>255</v>
      </c>
      <c r="GAY34" s="18" t="s">
        <v>255</v>
      </c>
      <c r="GAZ34" s="18" t="s">
        <v>255</v>
      </c>
      <c r="GBA34" s="18" t="s">
        <v>255</v>
      </c>
      <c r="GBB34" s="18" t="s">
        <v>255</v>
      </c>
      <c r="GBC34" s="18" t="s">
        <v>255</v>
      </c>
      <c r="GBD34" s="18" t="s">
        <v>255</v>
      </c>
      <c r="GBE34" s="18" t="s">
        <v>255</v>
      </c>
      <c r="GBF34" s="18" t="s">
        <v>255</v>
      </c>
      <c r="GBG34" s="18" t="s">
        <v>255</v>
      </c>
      <c r="GBH34" s="18" t="s">
        <v>255</v>
      </c>
      <c r="GBI34" s="18" t="s">
        <v>255</v>
      </c>
      <c r="GBJ34" s="18" t="s">
        <v>255</v>
      </c>
      <c r="GBK34" s="18" t="s">
        <v>255</v>
      </c>
      <c r="GBL34" s="18" t="s">
        <v>255</v>
      </c>
      <c r="GBM34" s="18" t="s">
        <v>255</v>
      </c>
      <c r="GBN34" s="18" t="s">
        <v>255</v>
      </c>
      <c r="GBO34" s="18" t="s">
        <v>255</v>
      </c>
      <c r="GBP34" s="18" t="s">
        <v>255</v>
      </c>
      <c r="GBQ34" s="18" t="s">
        <v>255</v>
      </c>
      <c r="GBR34" s="18" t="s">
        <v>255</v>
      </c>
      <c r="GBS34" s="18" t="s">
        <v>255</v>
      </c>
      <c r="GBT34" s="18" t="s">
        <v>255</v>
      </c>
      <c r="GBU34" s="18" t="s">
        <v>255</v>
      </c>
      <c r="GBV34" s="18" t="s">
        <v>255</v>
      </c>
      <c r="GBW34" s="18" t="s">
        <v>255</v>
      </c>
      <c r="GBX34" s="18" t="s">
        <v>255</v>
      </c>
      <c r="GBY34" s="18" t="s">
        <v>255</v>
      </c>
      <c r="GBZ34" s="18" t="s">
        <v>255</v>
      </c>
      <c r="GCA34" s="18" t="s">
        <v>255</v>
      </c>
      <c r="GCB34" s="18" t="s">
        <v>255</v>
      </c>
      <c r="GCC34" s="18" t="s">
        <v>255</v>
      </c>
      <c r="GCD34" s="18" t="s">
        <v>255</v>
      </c>
      <c r="GCE34" s="18" t="s">
        <v>255</v>
      </c>
      <c r="GCF34" s="18" t="s">
        <v>255</v>
      </c>
      <c r="GCG34" s="18" t="s">
        <v>255</v>
      </c>
      <c r="GCH34" s="18" t="s">
        <v>255</v>
      </c>
      <c r="GCI34" s="18" t="s">
        <v>255</v>
      </c>
      <c r="GCJ34" s="18" t="s">
        <v>255</v>
      </c>
      <c r="GCK34" s="18" t="s">
        <v>255</v>
      </c>
      <c r="GCL34" s="18" t="s">
        <v>255</v>
      </c>
      <c r="GCM34" s="18" t="s">
        <v>255</v>
      </c>
      <c r="GCN34" s="18" t="s">
        <v>255</v>
      </c>
      <c r="GCO34" s="18" t="s">
        <v>255</v>
      </c>
      <c r="GCP34" s="18" t="s">
        <v>255</v>
      </c>
      <c r="GCQ34" s="18" t="s">
        <v>255</v>
      </c>
      <c r="GCR34" s="18" t="s">
        <v>255</v>
      </c>
      <c r="GCS34" s="18" t="s">
        <v>255</v>
      </c>
      <c r="GCT34" s="18" t="s">
        <v>255</v>
      </c>
      <c r="GCU34" s="18" t="s">
        <v>255</v>
      </c>
      <c r="GCV34" s="18" t="s">
        <v>255</v>
      </c>
      <c r="GCW34" s="18" t="s">
        <v>255</v>
      </c>
      <c r="GCX34" s="18" t="s">
        <v>255</v>
      </c>
      <c r="GCY34" s="18" t="s">
        <v>255</v>
      </c>
      <c r="GCZ34" s="18" t="s">
        <v>255</v>
      </c>
      <c r="GDA34" s="18" t="s">
        <v>255</v>
      </c>
      <c r="GDB34" s="18" t="s">
        <v>255</v>
      </c>
      <c r="GDC34" s="18" t="s">
        <v>255</v>
      </c>
      <c r="GDD34" s="18" t="s">
        <v>255</v>
      </c>
      <c r="GDE34" s="18" t="s">
        <v>255</v>
      </c>
      <c r="GDF34" s="18" t="s">
        <v>255</v>
      </c>
      <c r="GDG34" s="18" t="s">
        <v>255</v>
      </c>
      <c r="GDH34" s="18" t="s">
        <v>255</v>
      </c>
      <c r="GDI34" s="18" t="s">
        <v>255</v>
      </c>
      <c r="GDJ34" s="18" t="s">
        <v>255</v>
      </c>
      <c r="GDK34" s="18" t="s">
        <v>255</v>
      </c>
      <c r="GDL34" s="18" t="s">
        <v>255</v>
      </c>
      <c r="GDM34" s="18" t="s">
        <v>255</v>
      </c>
      <c r="GDN34" s="18" t="s">
        <v>255</v>
      </c>
      <c r="GDO34" s="18" t="s">
        <v>255</v>
      </c>
      <c r="GDP34" s="18" t="s">
        <v>255</v>
      </c>
      <c r="GDQ34" s="18" t="s">
        <v>255</v>
      </c>
      <c r="GDR34" s="18" t="s">
        <v>255</v>
      </c>
      <c r="GDS34" s="18" t="s">
        <v>255</v>
      </c>
      <c r="GDT34" s="18" t="s">
        <v>255</v>
      </c>
      <c r="GDU34" s="18" t="s">
        <v>255</v>
      </c>
      <c r="GDV34" s="18" t="s">
        <v>255</v>
      </c>
      <c r="GDW34" s="18" t="s">
        <v>255</v>
      </c>
      <c r="GDX34" s="18" t="s">
        <v>255</v>
      </c>
      <c r="GDY34" s="18" t="s">
        <v>255</v>
      </c>
      <c r="GDZ34" s="18" t="s">
        <v>255</v>
      </c>
      <c r="GEA34" s="18" t="s">
        <v>255</v>
      </c>
      <c r="GEB34" s="18" t="s">
        <v>255</v>
      </c>
      <c r="GEC34" s="18" t="s">
        <v>255</v>
      </c>
      <c r="GED34" s="18" t="s">
        <v>255</v>
      </c>
      <c r="GEE34" s="18" t="s">
        <v>255</v>
      </c>
      <c r="GEF34" s="18" t="s">
        <v>255</v>
      </c>
      <c r="GEG34" s="18" t="s">
        <v>255</v>
      </c>
      <c r="GEH34" s="18" t="s">
        <v>255</v>
      </c>
      <c r="GEI34" s="18" t="s">
        <v>255</v>
      </c>
      <c r="GEJ34" s="18" t="s">
        <v>255</v>
      </c>
      <c r="GEK34" s="18" t="s">
        <v>255</v>
      </c>
      <c r="GEL34" s="18" t="s">
        <v>255</v>
      </c>
      <c r="GEM34" s="18" t="s">
        <v>255</v>
      </c>
      <c r="GEN34" s="18" t="s">
        <v>255</v>
      </c>
      <c r="GEO34" s="18" t="s">
        <v>255</v>
      </c>
      <c r="GEP34" s="18" t="s">
        <v>255</v>
      </c>
      <c r="GEQ34" s="18" t="s">
        <v>255</v>
      </c>
      <c r="GER34" s="18" t="s">
        <v>255</v>
      </c>
      <c r="GES34" s="18" t="s">
        <v>255</v>
      </c>
      <c r="GET34" s="18" t="s">
        <v>255</v>
      </c>
      <c r="GEU34" s="18" t="s">
        <v>255</v>
      </c>
      <c r="GEV34" s="18" t="s">
        <v>255</v>
      </c>
      <c r="GEW34" s="18" t="s">
        <v>255</v>
      </c>
      <c r="GEX34" s="18" t="s">
        <v>255</v>
      </c>
      <c r="GEY34" s="18" t="s">
        <v>255</v>
      </c>
      <c r="GEZ34" s="18" t="s">
        <v>255</v>
      </c>
      <c r="GFA34" s="18" t="s">
        <v>255</v>
      </c>
      <c r="GFB34" s="18" t="s">
        <v>255</v>
      </c>
      <c r="GFC34" s="18" t="s">
        <v>255</v>
      </c>
      <c r="GFD34" s="18" t="s">
        <v>255</v>
      </c>
      <c r="GFE34" s="18" t="s">
        <v>255</v>
      </c>
      <c r="GFF34" s="18" t="s">
        <v>255</v>
      </c>
      <c r="GFG34" s="18" t="s">
        <v>255</v>
      </c>
      <c r="GFH34" s="18" t="s">
        <v>255</v>
      </c>
      <c r="GFI34" s="18" t="s">
        <v>255</v>
      </c>
      <c r="GFJ34" s="18" t="s">
        <v>255</v>
      </c>
      <c r="GFK34" s="18" t="s">
        <v>255</v>
      </c>
      <c r="GFL34" s="18" t="s">
        <v>255</v>
      </c>
      <c r="GFM34" s="18" t="s">
        <v>255</v>
      </c>
      <c r="GFN34" s="18" t="s">
        <v>255</v>
      </c>
      <c r="GFO34" s="18" t="s">
        <v>255</v>
      </c>
      <c r="GFP34" s="18" t="s">
        <v>255</v>
      </c>
      <c r="GFQ34" s="18" t="s">
        <v>255</v>
      </c>
      <c r="GFR34" s="18" t="s">
        <v>255</v>
      </c>
      <c r="GFS34" s="18" t="s">
        <v>255</v>
      </c>
      <c r="GFT34" s="18" t="s">
        <v>255</v>
      </c>
      <c r="GFU34" s="18" t="s">
        <v>255</v>
      </c>
      <c r="GFV34" s="18" t="s">
        <v>255</v>
      </c>
      <c r="GFW34" s="18" t="s">
        <v>255</v>
      </c>
      <c r="GFX34" s="18" t="s">
        <v>255</v>
      </c>
      <c r="GFY34" s="18" t="s">
        <v>255</v>
      </c>
      <c r="GFZ34" s="18" t="s">
        <v>255</v>
      </c>
      <c r="GGA34" s="18" t="s">
        <v>255</v>
      </c>
      <c r="GGB34" s="18" t="s">
        <v>255</v>
      </c>
      <c r="GGC34" s="18" t="s">
        <v>255</v>
      </c>
      <c r="GGD34" s="18" t="s">
        <v>255</v>
      </c>
      <c r="GGE34" s="18" t="s">
        <v>255</v>
      </c>
      <c r="GGF34" s="18" t="s">
        <v>255</v>
      </c>
      <c r="GGG34" s="18" t="s">
        <v>255</v>
      </c>
      <c r="GGH34" s="18" t="s">
        <v>255</v>
      </c>
      <c r="GGI34" s="18" t="s">
        <v>255</v>
      </c>
      <c r="GGJ34" s="18" t="s">
        <v>255</v>
      </c>
      <c r="GGK34" s="18" t="s">
        <v>255</v>
      </c>
      <c r="GGL34" s="18" t="s">
        <v>255</v>
      </c>
      <c r="GGM34" s="18" t="s">
        <v>255</v>
      </c>
      <c r="GGN34" s="18" t="s">
        <v>255</v>
      </c>
      <c r="GGO34" s="18" t="s">
        <v>255</v>
      </c>
      <c r="GGP34" s="18" t="s">
        <v>255</v>
      </c>
      <c r="GGQ34" s="18" t="s">
        <v>255</v>
      </c>
      <c r="GGR34" s="18" t="s">
        <v>255</v>
      </c>
      <c r="GGS34" s="18" t="s">
        <v>255</v>
      </c>
      <c r="GGT34" s="18" t="s">
        <v>255</v>
      </c>
      <c r="GGU34" s="18" t="s">
        <v>255</v>
      </c>
      <c r="GGV34" s="18" t="s">
        <v>255</v>
      </c>
      <c r="GGW34" s="18" t="s">
        <v>255</v>
      </c>
      <c r="GGX34" s="18" t="s">
        <v>255</v>
      </c>
      <c r="GGY34" s="18" t="s">
        <v>255</v>
      </c>
      <c r="GGZ34" s="18" t="s">
        <v>255</v>
      </c>
      <c r="GHA34" s="18" t="s">
        <v>255</v>
      </c>
      <c r="GHB34" s="18" t="s">
        <v>255</v>
      </c>
      <c r="GHC34" s="18" t="s">
        <v>255</v>
      </c>
      <c r="GHD34" s="18" t="s">
        <v>255</v>
      </c>
      <c r="GHE34" s="18" t="s">
        <v>255</v>
      </c>
      <c r="GHF34" s="18" t="s">
        <v>255</v>
      </c>
      <c r="GHG34" s="18" t="s">
        <v>255</v>
      </c>
      <c r="GHH34" s="18" t="s">
        <v>255</v>
      </c>
      <c r="GHI34" s="18" t="s">
        <v>255</v>
      </c>
      <c r="GHJ34" s="18" t="s">
        <v>255</v>
      </c>
      <c r="GHK34" s="18" t="s">
        <v>255</v>
      </c>
      <c r="GHL34" s="18" t="s">
        <v>255</v>
      </c>
      <c r="GHM34" s="18" t="s">
        <v>255</v>
      </c>
      <c r="GHN34" s="18" t="s">
        <v>255</v>
      </c>
      <c r="GHO34" s="18" t="s">
        <v>255</v>
      </c>
      <c r="GHP34" s="18" t="s">
        <v>255</v>
      </c>
      <c r="GHQ34" s="18" t="s">
        <v>255</v>
      </c>
      <c r="GHR34" s="18" t="s">
        <v>255</v>
      </c>
      <c r="GHS34" s="18" t="s">
        <v>255</v>
      </c>
      <c r="GHT34" s="18" t="s">
        <v>255</v>
      </c>
      <c r="GHU34" s="18" t="s">
        <v>255</v>
      </c>
      <c r="GHV34" s="18" t="s">
        <v>255</v>
      </c>
      <c r="GHW34" s="18" t="s">
        <v>255</v>
      </c>
      <c r="GHX34" s="18" t="s">
        <v>255</v>
      </c>
      <c r="GHY34" s="18" t="s">
        <v>255</v>
      </c>
      <c r="GHZ34" s="18" t="s">
        <v>255</v>
      </c>
      <c r="GIA34" s="18" t="s">
        <v>255</v>
      </c>
      <c r="GIB34" s="18" t="s">
        <v>255</v>
      </c>
      <c r="GIC34" s="18" t="s">
        <v>255</v>
      </c>
      <c r="GID34" s="18" t="s">
        <v>255</v>
      </c>
      <c r="GIE34" s="18" t="s">
        <v>255</v>
      </c>
      <c r="GIF34" s="18" t="s">
        <v>255</v>
      </c>
      <c r="GIG34" s="18" t="s">
        <v>255</v>
      </c>
      <c r="GIH34" s="18" t="s">
        <v>255</v>
      </c>
      <c r="GII34" s="18" t="s">
        <v>255</v>
      </c>
      <c r="GIJ34" s="18" t="s">
        <v>255</v>
      </c>
      <c r="GIK34" s="18" t="s">
        <v>255</v>
      </c>
      <c r="GIL34" s="18" t="s">
        <v>255</v>
      </c>
      <c r="GIM34" s="18" t="s">
        <v>255</v>
      </c>
      <c r="GIN34" s="18" t="s">
        <v>255</v>
      </c>
      <c r="GIO34" s="18" t="s">
        <v>255</v>
      </c>
      <c r="GIP34" s="18" t="s">
        <v>255</v>
      </c>
      <c r="GIQ34" s="18" t="s">
        <v>255</v>
      </c>
      <c r="GIR34" s="18" t="s">
        <v>255</v>
      </c>
      <c r="GIS34" s="18" t="s">
        <v>255</v>
      </c>
      <c r="GIT34" s="18" t="s">
        <v>255</v>
      </c>
      <c r="GIU34" s="18" t="s">
        <v>255</v>
      </c>
      <c r="GIV34" s="18" t="s">
        <v>255</v>
      </c>
      <c r="GIW34" s="18" t="s">
        <v>255</v>
      </c>
      <c r="GIX34" s="18" t="s">
        <v>255</v>
      </c>
      <c r="GIY34" s="18" t="s">
        <v>255</v>
      </c>
      <c r="GIZ34" s="18" t="s">
        <v>255</v>
      </c>
      <c r="GJA34" s="18" t="s">
        <v>255</v>
      </c>
      <c r="GJB34" s="18" t="s">
        <v>255</v>
      </c>
      <c r="GJC34" s="18" t="s">
        <v>255</v>
      </c>
      <c r="GJD34" s="18" t="s">
        <v>255</v>
      </c>
      <c r="GJE34" s="18" t="s">
        <v>255</v>
      </c>
      <c r="GJF34" s="18" t="s">
        <v>255</v>
      </c>
      <c r="GJG34" s="18" t="s">
        <v>255</v>
      </c>
      <c r="GJH34" s="18" t="s">
        <v>255</v>
      </c>
      <c r="GJI34" s="18" t="s">
        <v>255</v>
      </c>
      <c r="GJJ34" s="18" t="s">
        <v>255</v>
      </c>
      <c r="GJK34" s="18" t="s">
        <v>255</v>
      </c>
      <c r="GJL34" s="18" t="s">
        <v>255</v>
      </c>
      <c r="GJM34" s="18" t="s">
        <v>255</v>
      </c>
      <c r="GJN34" s="18" t="s">
        <v>255</v>
      </c>
      <c r="GJO34" s="18" t="s">
        <v>255</v>
      </c>
      <c r="GJP34" s="18" t="s">
        <v>255</v>
      </c>
      <c r="GJQ34" s="18" t="s">
        <v>255</v>
      </c>
      <c r="GJR34" s="18" t="s">
        <v>255</v>
      </c>
      <c r="GJS34" s="18" t="s">
        <v>255</v>
      </c>
      <c r="GJT34" s="18" t="s">
        <v>255</v>
      </c>
      <c r="GJU34" s="18" t="s">
        <v>255</v>
      </c>
      <c r="GJV34" s="18" t="s">
        <v>255</v>
      </c>
      <c r="GJW34" s="18" t="s">
        <v>255</v>
      </c>
      <c r="GJX34" s="18" t="s">
        <v>255</v>
      </c>
      <c r="GJY34" s="18" t="s">
        <v>255</v>
      </c>
      <c r="GJZ34" s="18" t="s">
        <v>255</v>
      </c>
      <c r="GKA34" s="18" t="s">
        <v>255</v>
      </c>
      <c r="GKB34" s="18" t="s">
        <v>255</v>
      </c>
      <c r="GKC34" s="18" t="s">
        <v>255</v>
      </c>
      <c r="GKD34" s="18" t="s">
        <v>255</v>
      </c>
      <c r="GKE34" s="18" t="s">
        <v>255</v>
      </c>
      <c r="GKF34" s="18" t="s">
        <v>255</v>
      </c>
      <c r="GKG34" s="18" t="s">
        <v>255</v>
      </c>
      <c r="GKH34" s="18" t="s">
        <v>255</v>
      </c>
      <c r="GKI34" s="18" t="s">
        <v>255</v>
      </c>
      <c r="GKJ34" s="18" t="s">
        <v>255</v>
      </c>
      <c r="GKK34" s="18" t="s">
        <v>255</v>
      </c>
      <c r="GKL34" s="18" t="s">
        <v>255</v>
      </c>
      <c r="GKM34" s="18" t="s">
        <v>255</v>
      </c>
      <c r="GKN34" s="18" t="s">
        <v>255</v>
      </c>
      <c r="GKO34" s="18" t="s">
        <v>255</v>
      </c>
      <c r="GKP34" s="18" t="s">
        <v>255</v>
      </c>
      <c r="GKQ34" s="18" t="s">
        <v>255</v>
      </c>
      <c r="GKR34" s="18" t="s">
        <v>255</v>
      </c>
      <c r="GKS34" s="18" t="s">
        <v>255</v>
      </c>
      <c r="GKT34" s="18" t="s">
        <v>255</v>
      </c>
      <c r="GKU34" s="18" t="s">
        <v>255</v>
      </c>
      <c r="GKV34" s="18" t="s">
        <v>255</v>
      </c>
      <c r="GKW34" s="18" t="s">
        <v>255</v>
      </c>
      <c r="GKX34" s="18" t="s">
        <v>255</v>
      </c>
      <c r="GKY34" s="18" t="s">
        <v>255</v>
      </c>
      <c r="GKZ34" s="18" t="s">
        <v>255</v>
      </c>
      <c r="GLA34" s="18" t="s">
        <v>255</v>
      </c>
      <c r="GLB34" s="18" t="s">
        <v>255</v>
      </c>
      <c r="GLC34" s="18" t="s">
        <v>255</v>
      </c>
      <c r="GLD34" s="18" t="s">
        <v>255</v>
      </c>
      <c r="GLE34" s="18" t="s">
        <v>255</v>
      </c>
      <c r="GLF34" s="18" t="s">
        <v>255</v>
      </c>
      <c r="GLG34" s="18" t="s">
        <v>255</v>
      </c>
      <c r="GLH34" s="18" t="s">
        <v>255</v>
      </c>
      <c r="GLI34" s="18" t="s">
        <v>255</v>
      </c>
      <c r="GLJ34" s="18" t="s">
        <v>255</v>
      </c>
      <c r="GLK34" s="18" t="s">
        <v>255</v>
      </c>
      <c r="GLL34" s="18" t="s">
        <v>255</v>
      </c>
      <c r="GLM34" s="18" t="s">
        <v>255</v>
      </c>
      <c r="GLN34" s="18" t="s">
        <v>255</v>
      </c>
      <c r="GLO34" s="18" t="s">
        <v>255</v>
      </c>
      <c r="GLP34" s="18" t="s">
        <v>255</v>
      </c>
      <c r="GLQ34" s="18" t="s">
        <v>255</v>
      </c>
      <c r="GLR34" s="18" t="s">
        <v>255</v>
      </c>
      <c r="GLS34" s="18" t="s">
        <v>255</v>
      </c>
      <c r="GLT34" s="18" t="s">
        <v>255</v>
      </c>
      <c r="GLU34" s="18" t="s">
        <v>255</v>
      </c>
      <c r="GLV34" s="18" t="s">
        <v>255</v>
      </c>
      <c r="GLW34" s="18" t="s">
        <v>255</v>
      </c>
      <c r="GLX34" s="18" t="s">
        <v>255</v>
      </c>
      <c r="GLY34" s="18" t="s">
        <v>255</v>
      </c>
      <c r="GLZ34" s="18" t="s">
        <v>255</v>
      </c>
      <c r="GMA34" s="18" t="s">
        <v>255</v>
      </c>
      <c r="GMB34" s="18" t="s">
        <v>255</v>
      </c>
      <c r="GMC34" s="18" t="s">
        <v>255</v>
      </c>
      <c r="GMD34" s="18" t="s">
        <v>255</v>
      </c>
      <c r="GME34" s="18" t="s">
        <v>255</v>
      </c>
      <c r="GMF34" s="18" t="s">
        <v>255</v>
      </c>
      <c r="GMG34" s="18" t="s">
        <v>255</v>
      </c>
      <c r="GMH34" s="18" t="s">
        <v>255</v>
      </c>
      <c r="GMI34" s="18" t="s">
        <v>255</v>
      </c>
      <c r="GMJ34" s="18" t="s">
        <v>255</v>
      </c>
      <c r="GMK34" s="18" t="s">
        <v>255</v>
      </c>
      <c r="GML34" s="18" t="s">
        <v>255</v>
      </c>
      <c r="GMM34" s="18" t="s">
        <v>255</v>
      </c>
      <c r="GMN34" s="18" t="s">
        <v>255</v>
      </c>
      <c r="GMO34" s="18" t="s">
        <v>255</v>
      </c>
      <c r="GMP34" s="18" t="s">
        <v>255</v>
      </c>
      <c r="GMQ34" s="18" t="s">
        <v>255</v>
      </c>
      <c r="GMR34" s="18" t="s">
        <v>255</v>
      </c>
      <c r="GMS34" s="18" t="s">
        <v>255</v>
      </c>
      <c r="GMT34" s="18" t="s">
        <v>255</v>
      </c>
      <c r="GMU34" s="18" t="s">
        <v>255</v>
      </c>
      <c r="GMV34" s="18" t="s">
        <v>255</v>
      </c>
      <c r="GMW34" s="18" t="s">
        <v>255</v>
      </c>
      <c r="GMX34" s="18" t="s">
        <v>255</v>
      </c>
      <c r="GMY34" s="18" t="s">
        <v>255</v>
      </c>
      <c r="GMZ34" s="18" t="s">
        <v>255</v>
      </c>
      <c r="GNA34" s="18" t="s">
        <v>255</v>
      </c>
      <c r="GNB34" s="18" t="s">
        <v>255</v>
      </c>
      <c r="GNC34" s="18" t="s">
        <v>255</v>
      </c>
      <c r="GND34" s="18" t="s">
        <v>255</v>
      </c>
      <c r="GNE34" s="18" t="s">
        <v>255</v>
      </c>
      <c r="GNF34" s="18" t="s">
        <v>255</v>
      </c>
      <c r="GNG34" s="18" t="s">
        <v>255</v>
      </c>
      <c r="GNH34" s="18" t="s">
        <v>255</v>
      </c>
      <c r="GNI34" s="18" t="s">
        <v>255</v>
      </c>
      <c r="GNJ34" s="18" t="s">
        <v>255</v>
      </c>
      <c r="GNK34" s="18" t="s">
        <v>255</v>
      </c>
      <c r="GNL34" s="18" t="s">
        <v>255</v>
      </c>
      <c r="GNM34" s="18" t="s">
        <v>255</v>
      </c>
      <c r="GNN34" s="18" t="s">
        <v>255</v>
      </c>
      <c r="GNO34" s="18" t="s">
        <v>255</v>
      </c>
      <c r="GNP34" s="18" t="s">
        <v>255</v>
      </c>
      <c r="GNQ34" s="18" t="s">
        <v>255</v>
      </c>
      <c r="GNR34" s="18" t="s">
        <v>255</v>
      </c>
      <c r="GNS34" s="18" t="s">
        <v>255</v>
      </c>
      <c r="GNT34" s="18" t="s">
        <v>255</v>
      </c>
      <c r="GNU34" s="18" t="s">
        <v>255</v>
      </c>
      <c r="GNV34" s="18" t="s">
        <v>255</v>
      </c>
      <c r="GNW34" s="18" t="s">
        <v>255</v>
      </c>
      <c r="GNX34" s="18" t="s">
        <v>255</v>
      </c>
      <c r="GNY34" s="18" t="s">
        <v>255</v>
      </c>
      <c r="GNZ34" s="18" t="s">
        <v>255</v>
      </c>
      <c r="GOA34" s="18" t="s">
        <v>255</v>
      </c>
      <c r="GOB34" s="18" t="s">
        <v>255</v>
      </c>
      <c r="GOC34" s="18" t="s">
        <v>255</v>
      </c>
      <c r="GOD34" s="18" t="s">
        <v>255</v>
      </c>
      <c r="GOE34" s="18" t="s">
        <v>255</v>
      </c>
      <c r="GOF34" s="18" t="s">
        <v>255</v>
      </c>
      <c r="GOG34" s="18" t="s">
        <v>255</v>
      </c>
      <c r="GOH34" s="18" t="s">
        <v>255</v>
      </c>
      <c r="GOI34" s="18" t="s">
        <v>255</v>
      </c>
      <c r="GOJ34" s="18" t="s">
        <v>255</v>
      </c>
      <c r="GOK34" s="18" t="s">
        <v>255</v>
      </c>
      <c r="GOL34" s="18" t="s">
        <v>255</v>
      </c>
      <c r="GOM34" s="18" t="s">
        <v>255</v>
      </c>
      <c r="GON34" s="18" t="s">
        <v>255</v>
      </c>
      <c r="GOO34" s="18" t="s">
        <v>255</v>
      </c>
      <c r="GOP34" s="18" t="s">
        <v>255</v>
      </c>
      <c r="GOQ34" s="18" t="s">
        <v>255</v>
      </c>
      <c r="GOR34" s="18" t="s">
        <v>255</v>
      </c>
      <c r="GOS34" s="18" t="s">
        <v>255</v>
      </c>
      <c r="GOT34" s="18" t="s">
        <v>255</v>
      </c>
      <c r="GOU34" s="18" t="s">
        <v>255</v>
      </c>
      <c r="GOV34" s="18" t="s">
        <v>255</v>
      </c>
      <c r="GOW34" s="18" t="s">
        <v>255</v>
      </c>
      <c r="GOX34" s="18" t="s">
        <v>255</v>
      </c>
      <c r="GOY34" s="18" t="s">
        <v>255</v>
      </c>
      <c r="GOZ34" s="18" t="s">
        <v>255</v>
      </c>
      <c r="GPA34" s="18" t="s">
        <v>255</v>
      </c>
      <c r="GPB34" s="18" t="s">
        <v>255</v>
      </c>
      <c r="GPC34" s="18" t="s">
        <v>255</v>
      </c>
      <c r="GPD34" s="18" t="s">
        <v>255</v>
      </c>
      <c r="GPE34" s="18" t="s">
        <v>255</v>
      </c>
      <c r="GPF34" s="18" t="s">
        <v>255</v>
      </c>
      <c r="GPG34" s="18" t="s">
        <v>255</v>
      </c>
      <c r="GPH34" s="18" t="s">
        <v>255</v>
      </c>
      <c r="GPI34" s="18" t="s">
        <v>255</v>
      </c>
      <c r="GPJ34" s="18" t="s">
        <v>255</v>
      </c>
      <c r="GPK34" s="18" t="s">
        <v>255</v>
      </c>
      <c r="GPL34" s="18" t="s">
        <v>255</v>
      </c>
      <c r="GPM34" s="18" t="s">
        <v>255</v>
      </c>
      <c r="GPN34" s="18" t="s">
        <v>255</v>
      </c>
      <c r="GPO34" s="18" t="s">
        <v>255</v>
      </c>
      <c r="GPP34" s="18" t="s">
        <v>255</v>
      </c>
      <c r="GPQ34" s="18" t="s">
        <v>255</v>
      </c>
      <c r="GPR34" s="18" t="s">
        <v>255</v>
      </c>
      <c r="GPS34" s="18" t="s">
        <v>255</v>
      </c>
      <c r="GPT34" s="18" t="s">
        <v>255</v>
      </c>
      <c r="GPU34" s="18" t="s">
        <v>255</v>
      </c>
      <c r="GPV34" s="18" t="s">
        <v>255</v>
      </c>
      <c r="GPW34" s="18" t="s">
        <v>255</v>
      </c>
      <c r="GPX34" s="18" t="s">
        <v>255</v>
      </c>
      <c r="GPY34" s="18" t="s">
        <v>255</v>
      </c>
      <c r="GPZ34" s="18" t="s">
        <v>255</v>
      </c>
      <c r="GQA34" s="18" t="s">
        <v>255</v>
      </c>
      <c r="GQB34" s="18" t="s">
        <v>255</v>
      </c>
      <c r="GQC34" s="18" t="s">
        <v>255</v>
      </c>
      <c r="GQD34" s="18" t="s">
        <v>255</v>
      </c>
      <c r="GQE34" s="18" t="s">
        <v>255</v>
      </c>
      <c r="GQF34" s="18" t="s">
        <v>255</v>
      </c>
      <c r="GQG34" s="18" t="s">
        <v>255</v>
      </c>
      <c r="GQH34" s="18" t="s">
        <v>255</v>
      </c>
      <c r="GQI34" s="18" t="s">
        <v>255</v>
      </c>
      <c r="GQJ34" s="18" t="s">
        <v>255</v>
      </c>
      <c r="GQK34" s="18" t="s">
        <v>255</v>
      </c>
      <c r="GQL34" s="18" t="s">
        <v>255</v>
      </c>
      <c r="GQM34" s="18" t="s">
        <v>255</v>
      </c>
      <c r="GQN34" s="18" t="s">
        <v>255</v>
      </c>
      <c r="GQO34" s="18" t="s">
        <v>255</v>
      </c>
      <c r="GQP34" s="18" t="s">
        <v>255</v>
      </c>
      <c r="GQQ34" s="18" t="s">
        <v>255</v>
      </c>
      <c r="GQR34" s="18" t="s">
        <v>255</v>
      </c>
      <c r="GQS34" s="18" t="s">
        <v>255</v>
      </c>
      <c r="GQT34" s="18" t="s">
        <v>255</v>
      </c>
      <c r="GQU34" s="18" t="s">
        <v>255</v>
      </c>
      <c r="GQV34" s="18" t="s">
        <v>255</v>
      </c>
      <c r="GQW34" s="18" t="s">
        <v>255</v>
      </c>
      <c r="GQX34" s="18" t="s">
        <v>255</v>
      </c>
      <c r="GQY34" s="18" t="s">
        <v>255</v>
      </c>
      <c r="GQZ34" s="18" t="s">
        <v>255</v>
      </c>
      <c r="GRA34" s="18" t="s">
        <v>255</v>
      </c>
      <c r="GRB34" s="18" t="s">
        <v>255</v>
      </c>
      <c r="GRC34" s="18" t="s">
        <v>255</v>
      </c>
      <c r="GRD34" s="18" t="s">
        <v>255</v>
      </c>
      <c r="GRE34" s="18" t="s">
        <v>255</v>
      </c>
      <c r="GRF34" s="18" t="s">
        <v>255</v>
      </c>
      <c r="GRG34" s="18" t="s">
        <v>255</v>
      </c>
      <c r="GRH34" s="18" t="s">
        <v>255</v>
      </c>
      <c r="GRI34" s="18" t="s">
        <v>255</v>
      </c>
      <c r="GRJ34" s="18" t="s">
        <v>255</v>
      </c>
      <c r="GRK34" s="18" t="s">
        <v>255</v>
      </c>
      <c r="GRL34" s="18" t="s">
        <v>255</v>
      </c>
      <c r="GRM34" s="18" t="s">
        <v>255</v>
      </c>
      <c r="GRN34" s="18" t="s">
        <v>255</v>
      </c>
      <c r="GRO34" s="18" t="s">
        <v>255</v>
      </c>
      <c r="GRP34" s="18" t="s">
        <v>255</v>
      </c>
      <c r="GRQ34" s="18" t="s">
        <v>255</v>
      </c>
      <c r="GRR34" s="18" t="s">
        <v>255</v>
      </c>
      <c r="GRS34" s="18" t="s">
        <v>255</v>
      </c>
      <c r="GRT34" s="18" t="s">
        <v>255</v>
      </c>
      <c r="GRU34" s="18" t="s">
        <v>255</v>
      </c>
      <c r="GRV34" s="18" t="s">
        <v>255</v>
      </c>
      <c r="GRW34" s="18" t="s">
        <v>255</v>
      </c>
      <c r="GRX34" s="18" t="s">
        <v>255</v>
      </c>
      <c r="GRY34" s="18" t="s">
        <v>255</v>
      </c>
      <c r="GRZ34" s="18" t="s">
        <v>255</v>
      </c>
      <c r="GSA34" s="18" t="s">
        <v>255</v>
      </c>
      <c r="GSB34" s="18" t="s">
        <v>255</v>
      </c>
      <c r="GSC34" s="18" t="s">
        <v>255</v>
      </c>
      <c r="GSD34" s="18" t="s">
        <v>255</v>
      </c>
      <c r="GSE34" s="18" t="s">
        <v>255</v>
      </c>
      <c r="GSF34" s="18" t="s">
        <v>255</v>
      </c>
      <c r="GSG34" s="18" t="s">
        <v>255</v>
      </c>
      <c r="GSH34" s="18" t="s">
        <v>255</v>
      </c>
      <c r="GSI34" s="18" t="s">
        <v>255</v>
      </c>
      <c r="GSJ34" s="18" t="s">
        <v>255</v>
      </c>
      <c r="GSK34" s="18" t="s">
        <v>255</v>
      </c>
      <c r="GSL34" s="18" t="s">
        <v>255</v>
      </c>
      <c r="GSM34" s="18" t="s">
        <v>255</v>
      </c>
      <c r="GSN34" s="18" t="s">
        <v>255</v>
      </c>
      <c r="GSO34" s="18" t="s">
        <v>255</v>
      </c>
      <c r="GSP34" s="18" t="s">
        <v>255</v>
      </c>
      <c r="GSQ34" s="18" t="s">
        <v>255</v>
      </c>
      <c r="GSR34" s="18" t="s">
        <v>255</v>
      </c>
      <c r="GSS34" s="18" t="s">
        <v>255</v>
      </c>
      <c r="GST34" s="18" t="s">
        <v>255</v>
      </c>
      <c r="GSU34" s="18" t="s">
        <v>255</v>
      </c>
      <c r="GSV34" s="18" t="s">
        <v>255</v>
      </c>
      <c r="GSW34" s="18" t="s">
        <v>255</v>
      </c>
      <c r="GSX34" s="18" t="s">
        <v>255</v>
      </c>
      <c r="GSY34" s="18" t="s">
        <v>255</v>
      </c>
      <c r="GSZ34" s="18" t="s">
        <v>255</v>
      </c>
      <c r="GTA34" s="18" t="s">
        <v>255</v>
      </c>
      <c r="GTB34" s="18" t="s">
        <v>255</v>
      </c>
      <c r="GTC34" s="18" t="s">
        <v>255</v>
      </c>
      <c r="GTD34" s="18" t="s">
        <v>255</v>
      </c>
      <c r="GTE34" s="18" t="s">
        <v>255</v>
      </c>
      <c r="GTF34" s="18" t="s">
        <v>255</v>
      </c>
      <c r="GTG34" s="18" t="s">
        <v>255</v>
      </c>
      <c r="GTH34" s="18" t="s">
        <v>255</v>
      </c>
      <c r="GTI34" s="18" t="s">
        <v>255</v>
      </c>
      <c r="GTJ34" s="18" t="s">
        <v>255</v>
      </c>
      <c r="GTK34" s="18" t="s">
        <v>255</v>
      </c>
      <c r="GTL34" s="18" t="s">
        <v>255</v>
      </c>
      <c r="GTM34" s="18" t="s">
        <v>255</v>
      </c>
      <c r="GTN34" s="18" t="s">
        <v>255</v>
      </c>
      <c r="GTO34" s="18" t="s">
        <v>255</v>
      </c>
      <c r="GTP34" s="18" t="s">
        <v>255</v>
      </c>
      <c r="GTQ34" s="18" t="s">
        <v>255</v>
      </c>
      <c r="GTR34" s="18" t="s">
        <v>255</v>
      </c>
      <c r="GTS34" s="18" t="s">
        <v>255</v>
      </c>
      <c r="GTT34" s="18" t="s">
        <v>255</v>
      </c>
      <c r="GTU34" s="18" t="s">
        <v>255</v>
      </c>
      <c r="GTV34" s="18" t="s">
        <v>255</v>
      </c>
      <c r="GTW34" s="18" t="s">
        <v>255</v>
      </c>
      <c r="GTX34" s="18" t="s">
        <v>255</v>
      </c>
      <c r="GTY34" s="18" t="s">
        <v>255</v>
      </c>
      <c r="GTZ34" s="18" t="s">
        <v>255</v>
      </c>
      <c r="GUA34" s="18" t="s">
        <v>255</v>
      </c>
      <c r="GUB34" s="18" t="s">
        <v>255</v>
      </c>
      <c r="GUC34" s="18" t="s">
        <v>255</v>
      </c>
      <c r="GUD34" s="18" t="s">
        <v>255</v>
      </c>
      <c r="GUE34" s="18" t="s">
        <v>255</v>
      </c>
      <c r="GUF34" s="18" t="s">
        <v>255</v>
      </c>
      <c r="GUG34" s="18" t="s">
        <v>255</v>
      </c>
      <c r="GUH34" s="18" t="s">
        <v>255</v>
      </c>
      <c r="GUI34" s="18" t="s">
        <v>255</v>
      </c>
      <c r="GUJ34" s="18" t="s">
        <v>255</v>
      </c>
      <c r="GUK34" s="18" t="s">
        <v>255</v>
      </c>
      <c r="GUL34" s="18" t="s">
        <v>255</v>
      </c>
      <c r="GUM34" s="18" t="s">
        <v>255</v>
      </c>
      <c r="GUN34" s="18" t="s">
        <v>255</v>
      </c>
      <c r="GUO34" s="18" t="s">
        <v>255</v>
      </c>
      <c r="GUP34" s="18" t="s">
        <v>255</v>
      </c>
      <c r="GUQ34" s="18" t="s">
        <v>255</v>
      </c>
      <c r="GUR34" s="18" t="s">
        <v>255</v>
      </c>
      <c r="GUS34" s="18" t="s">
        <v>255</v>
      </c>
      <c r="GUT34" s="18" t="s">
        <v>255</v>
      </c>
      <c r="GUU34" s="18" t="s">
        <v>255</v>
      </c>
      <c r="GUV34" s="18" t="s">
        <v>255</v>
      </c>
      <c r="GUW34" s="18" t="s">
        <v>255</v>
      </c>
      <c r="GUX34" s="18" t="s">
        <v>255</v>
      </c>
      <c r="GUY34" s="18" t="s">
        <v>255</v>
      </c>
      <c r="GUZ34" s="18" t="s">
        <v>255</v>
      </c>
      <c r="GVA34" s="18" t="s">
        <v>255</v>
      </c>
      <c r="GVB34" s="18" t="s">
        <v>255</v>
      </c>
      <c r="GVC34" s="18" t="s">
        <v>255</v>
      </c>
      <c r="GVD34" s="18" t="s">
        <v>255</v>
      </c>
      <c r="GVE34" s="18" t="s">
        <v>255</v>
      </c>
      <c r="GVF34" s="18" t="s">
        <v>255</v>
      </c>
      <c r="GVG34" s="18" t="s">
        <v>255</v>
      </c>
      <c r="GVH34" s="18" t="s">
        <v>255</v>
      </c>
      <c r="GVI34" s="18" t="s">
        <v>255</v>
      </c>
      <c r="GVJ34" s="18" t="s">
        <v>255</v>
      </c>
      <c r="GVK34" s="18" t="s">
        <v>255</v>
      </c>
      <c r="GVL34" s="18" t="s">
        <v>255</v>
      </c>
      <c r="GVM34" s="18" t="s">
        <v>255</v>
      </c>
      <c r="GVN34" s="18" t="s">
        <v>255</v>
      </c>
      <c r="GVO34" s="18" t="s">
        <v>255</v>
      </c>
      <c r="GVP34" s="18" t="s">
        <v>255</v>
      </c>
      <c r="GVQ34" s="18" t="s">
        <v>255</v>
      </c>
      <c r="GVR34" s="18" t="s">
        <v>255</v>
      </c>
      <c r="GVS34" s="18" t="s">
        <v>255</v>
      </c>
      <c r="GVT34" s="18" t="s">
        <v>255</v>
      </c>
      <c r="GVU34" s="18" t="s">
        <v>255</v>
      </c>
      <c r="GVV34" s="18" t="s">
        <v>255</v>
      </c>
      <c r="GVW34" s="18" t="s">
        <v>255</v>
      </c>
      <c r="GVX34" s="18" t="s">
        <v>255</v>
      </c>
      <c r="GVY34" s="18" t="s">
        <v>255</v>
      </c>
      <c r="GVZ34" s="18" t="s">
        <v>255</v>
      </c>
      <c r="GWA34" s="18" t="s">
        <v>255</v>
      </c>
      <c r="GWB34" s="18" t="s">
        <v>255</v>
      </c>
      <c r="GWC34" s="18" t="s">
        <v>255</v>
      </c>
      <c r="GWD34" s="18" t="s">
        <v>255</v>
      </c>
      <c r="GWE34" s="18" t="s">
        <v>255</v>
      </c>
      <c r="GWF34" s="18" t="s">
        <v>255</v>
      </c>
      <c r="GWG34" s="18" t="s">
        <v>255</v>
      </c>
      <c r="GWH34" s="18" t="s">
        <v>255</v>
      </c>
      <c r="GWI34" s="18" t="s">
        <v>255</v>
      </c>
      <c r="GWJ34" s="18" t="s">
        <v>255</v>
      </c>
      <c r="GWK34" s="18" t="s">
        <v>255</v>
      </c>
      <c r="GWL34" s="18" t="s">
        <v>255</v>
      </c>
      <c r="GWM34" s="18" t="s">
        <v>255</v>
      </c>
      <c r="GWN34" s="18" t="s">
        <v>255</v>
      </c>
      <c r="GWO34" s="18" t="s">
        <v>255</v>
      </c>
      <c r="GWP34" s="18" t="s">
        <v>255</v>
      </c>
      <c r="GWQ34" s="18" t="s">
        <v>255</v>
      </c>
      <c r="GWR34" s="18" t="s">
        <v>255</v>
      </c>
      <c r="GWS34" s="18" t="s">
        <v>255</v>
      </c>
      <c r="GWT34" s="18" t="s">
        <v>255</v>
      </c>
      <c r="GWU34" s="18" t="s">
        <v>255</v>
      </c>
      <c r="GWV34" s="18" t="s">
        <v>255</v>
      </c>
      <c r="GWW34" s="18" t="s">
        <v>255</v>
      </c>
      <c r="GWX34" s="18" t="s">
        <v>255</v>
      </c>
      <c r="GWY34" s="18" t="s">
        <v>255</v>
      </c>
      <c r="GWZ34" s="18" t="s">
        <v>255</v>
      </c>
      <c r="GXA34" s="18" t="s">
        <v>255</v>
      </c>
      <c r="GXB34" s="18" t="s">
        <v>255</v>
      </c>
      <c r="GXC34" s="18" t="s">
        <v>255</v>
      </c>
      <c r="GXD34" s="18" t="s">
        <v>255</v>
      </c>
      <c r="GXE34" s="18" t="s">
        <v>255</v>
      </c>
      <c r="GXF34" s="18" t="s">
        <v>255</v>
      </c>
      <c r="GXG34" s="18" t="s">
        <v>255</v>
      </c>
      <c r="GXH34" s="18" t="s">
        <v>255</v>
      </c>
      <c r="GXI34" s="18" t="s">
        <v>255</v>
      </c>
      <c r="GXJ34" s="18" t="s">
        <v>255</v>
      </c>
      <c r="GXK34" s="18" t="s">
        <v>255</v>
      </c>
      <c r="GXL34" s="18" t="s">
        <v>255</v>
      </c>
      <c r="GXM34" s="18" t="s">
        <v>255</v>
      </c>
      <c r="GXN34" s="18" t="s">
        <v>255</v>
      </c>
      <c r="GXO34" s="18" t="s">
        <v>255</v>
      </c>
      <c r="GXP34" s="18" t="s">
        <v>255</v>
      </c>
      <c r="GXQ34" s="18" t="s">
        <v>255</v>
      </c>
      <c r="GXR34" s="18" t="s">
        <v>255</v>
      </c>
      <c r="GXS34" s="18" t="s">
        <v>255</v>
      </c>
      <c r="GXT34" s="18" t="s">
        <v>255</v>
      </c>
      <c r="GXU34" s="18" t="s">
        <v>255</v>
      </c>
      <c r="GXV34" s="18" t="s">
        <v>255</v>
      </c>
      <c r="GXW34" s="18" t="s">
        <v>255</v>
      </c>
      <c r="GXX34" s="18" t="s">
        <v>255</v>
      </c>
      <c r="GXY34" s="18" t="s">
        <v>255</v>
      </c>
      <c r="GXZ34" s="18" t="s">
        <v>255</v>
      </c>
      <c r="GYA34" s="18" t="s">
        <v>255</v>
      </c>
      <c r="GYB34" s="18" t="s">
        <v>255</v>
      </c>
      <c r="GYC34" s="18" t="s">
        <v>255</v>
      </c>
      <c r="GYD34" s="18" t="s">
        <v>255</v>
      </c>
      <c r="GYE34" s="18" t="s">
        <v>255</v>
      </c>
      <c r="GYF34" s="18" t="s">
        <v>255</v>
      </c>
      <c r="GYG34" s="18" t="s">
        <v>255</v>
      </c>
      <c r="GYH34" s="18" t="s">
        <v>255</v>
      </c>
      <c r="GYI34" s="18" t="s">
        <v>255</v>
      </c>
      <c r="GYJ34" s="18" t="s">
        <v>255</v>
      </c>
      <c r="GYK34" s="18" t="s">
        <v>255</v>
      </c>
      <c r="GYL34" s="18" t="s">
        <v>255</v>
      </c>
      <c r="GYM34" s="18" t="s">
        <v>255</v>
      </c>
      <c r="GYN34" s="18" t="s">
        <v>255</v>
      </c>
      <c r="GYO34" s="18" t="s">
        <v>255</v>
      </c>
      <c r="GYP34" s="18" t="s">
        <v>255</v>
      </c>
      <c r="GYQ34" s="18" t="s">
        <v>255</v>
      </c>
      <c r="GYR34" s="18" t="s">
        <v>255</v>
      </c>
      <c r="GYS34" s="18" t="s">
        <v>255</v>
      </c>
      <c r="GYT34" s="18" t="s">
        <v>255</v>
      </c>
      <c r="GYU34" s="18" t="s">
        <v>255</v>
      </c>
      <c r="GYV34" s="18" t="s">
        <v>255</v>
      </c>
      <c r="GYW34" s="18" t="s">
        <v>255</v>
      </c>
      <c r="GYX34" s="18" t="s">
        <v>255</v>
      </c>
      <c r="GYY34" s="18" t="s">
        <v>255</v>
      </c>
      <c r="GYZ34" s="18" t="s">
        <v>255</v>
      </c>
      <c r="GZA34" s="18" t="s">
        <v>255</v>
      </c>
      <c r="GZB34" s="18" t="s">
        <v>255</v>
      </c>
      <c r="GZC34" s="18" t="s">
        <v>255</v>
      </c>
      <c r="GZD34" s="18" t="s">
        <v>255</v>
      </c>
      <c r="GZE34" s="18" t="s">
        <v>255</v>
      </c>
      <c r="GZF34" s="18" t="s">
        <v>255</v>
      </c>
      <c r="GZG34" s="18" t="s">
        <v>255</v>
      </c>
      <c r="GZH34" s="18" t="s">
        <v>255</v>
      </c>
      <c r="GZI34" s="18" t="s">
        <v>255</v>
      </c>
      <c r="GZJ34" s="18" t="s">
        <v>255</v>
      </c>
      <c r="GZK34" s="18" t="s">
        <v>255</v>
      </c>
      <c r="GZL34" s="18" t="s">
        <v>255</v>
      </c>
      <c r="GZM34" s="18" t="s">
        <v>255</v>
      </c>
      <c r="GZN34" s="18" t="s">
        <v>255</v>
      </c>
      <c r="GZO34" s="18" t="s">
        <v>255</v>
      </c>
      <c r="GZP34" s="18" t="s">
        <v>255</v>
      </c>
      <c r="GZQ34" s="18" t="s">
        <v>255</v>
      </c>
      <c r="GZR34" s="18" t="s">
        <v>255</v>
      </c>
      <c r="GZS34" s="18" t="s">
        <v>255</v>
      </c>
      <c r="GZT34" s="18" t="s">
        <v>255</v>
      </c>
      <c r="GZU34" s="18" t="s">
        <v>255</v>
      </c>
      <c r="GZV34" s="18" t="s">
        <v>255</v>
      </c>
      <c r="GZW34" s="18" t="s">
        <v>255</v>
      </c>
      <c r="GZX34" s="18" t="s">
        <v>255</v>
      </c>
      <c r="GZY34" s="18" t="s">
        <v>255</v>
      </c>
      <c r="GZZ34" s="18" t="s">
        <v>255</v>
      </c>
      <c r="HAA34" s="18" t="s">
        <v>255</v>
      </c>
      <c r="HAB34" s="18" t="s">
        <v>255</v>
      </c>
      <c r="HAC34" s="18" t="s">
        <v>255</v>
      </c>
      <c r="HAD34" s="18" t="s">
        <v>255</v>
      </c>
      <c r="HAE34" s="18" t="s">
        <v>255</v>
      </c>
      <c r="HAF34" s="18" t="s">
        <v>255</v>
      </c>
      <c r="HAG34" s="18" t="s">
        <v>255</v>
      </c>
      <c r="HAH34" s="18" t="s">
        <v>255</v>
      </c>
      <c r="HAI34" s="18" t="s">
        <v>255</v>
      </c>
      <c r="HAJ34" s="18" t="s">
        <v>255</v>
      </c>
      <c r="HAK34" s="18" t="s">
        <v>255</v>
      </c>
      <c r="HAL34" s="18" t="s">
        <v>255</v>
      </c>
      <c r="HAM34" s="18" t="s">
        <v>255</v>
      </c>
      <c r="HAN34" s="18" t="s">
        <v>255</v>
      </c>
      <c r="HAO34" s="18" t="s">
        <v>255</v>
      </c>
      <c r="HAP34" s="18" t="s">
        <v>255</v>
      </c>
      <c r="HAQ34" s="18" t="s">
        <v>255</v>
      </c>
      <c r="HAR34" s="18" t="s">
        <v>255</v>
      </c>
      <c r="HAS34" s="18" t="s">
        <v>255</v>
      </c>
      <c r="HAT34" s="18" t="s">
        <v>255</v>
      </c>
      <c r="HAU34" s="18" t="s">
        <v>255</v>
      </c>
      <c r="HAV34" s="18" t="s">
        <v>255</v>
      </c>
      <c r="HAW34" s="18" t="s">
        <v>255</v>
      </c>
      <c r="HAX34" s="18" t="s">
        <v>255</v>
      </c>
      <c r="HAY34" s="18" t="s">
        <v>255</v>
      </c>
      <c r="HAZ34" s="18" t="s">
        <v>255</v>
      </c>
      <c r="HBA34" s="18" t="s">
        <v>255</v>
      </c>
      <c r="HBB34" s="18" t="s">
        <v>255</v>
      </c>
      <c r="HBC34" s="18" t="s">
        <v>255</v>
      </c>
      <c r="HBD34" s="18" t="s">
        <v>255</v>
      </c>
      <c r="HBE34" s="18" t="s">
        <v>255</v>
      </c>
      <c r="HBF34" s="18" t="s">
        <v>255</v>
      </c>
      <c r="HBG34" s="18" t="s">
        <v>255</v>
      </c>
      <c r="HBH34" s="18" t="s">
        <v>255</v>
      </c>
      <c r="HBI34" s="18" t="s">
        <v>255</v>
      </c>
      <c r="HBJ34" s="18" t="s">
        <v>255</v>
      </c>
      <c r="HBK34" s="18" t="s">
        <v>255</v>
      </c>
      <c r="HBL34" s="18" t="s">
        <v>255</v>
      </c>
      <c r="HBM34" s="18" t="s">
        <v>255</v>
      </c>
      <c r="HBN34" s="18" t="s">
        <v>255</v>
      </c>
      <c r="HBO34" s="18" t="s">
        <v>255</v>
      </c>
      <c r="HBP34" s="18" t="s">
        <v>255</v>
      </c>
      <c r="HBQ34" s="18" t="s">
        <v>255</v>
      </c>
      <c r="HBR34" s="18" t="s">
        <v>255</v>
      </c>
      <c r="HBS34" s="18" t="s">
        <v>255</v>
      </c>
      <c r="HBT34" s="18" t="s">
        <v>255</v>
      </c>
      <c r="HBU34" s="18" t="s">
        <v>255</v>
      </c>
      <c r="HBV34" s="18" t="s">
        <v>255</v>
      </c>
      <c r="HBW34" s="18" t="s">
        <v>255</v>
      </c>
      <c r="HBX34" s="18" t="s">
        <v>255</v>
      </c>
      <c r="HBY34" s="18" t="s">
        <v>255</v>
      </c>
      <c r="HBZ34" s="18" t="s">
        <v>255</v>
      </c>
      <c r="HCA34" s="18" t="s">
        <v>255</v>
      </c>
      <c r="HCB34" s="18" t="s">
        <v>255</v>
      </c>
      <c r="HCC34" s="18" t="s">
        <v>255</v>
      </c>
      <c r="HCD34" s="18" t="s">
        <v>255</v>
      </c>
      <c r="HCE34" s="18" t="s">
        <v>255</v>
      </c>
      <c r="HCF34" s="18" t="s">
        <v>255</v>
      </c>
      <c r="HCG34" s="18" t="s">
        <v>255</v>
      </c>
      <c r="HCH34" s="18" t="s">
        <v>255</v>
      </c>
      <c r="HCI34" s="18" t="s">
        <v>255</v>
      </c>
      <c r="HCJ34" s="18" t="s">
        <v>255</v>
      </c>
      <c r="HCK34" s="18" t="s">
        <v>255</v>
      </c>
      <c r="HCL34" s="18" t="s">
        <v>255</v>
      </c>
      <c r="HCM34" s="18" t="s">
        <v>255</v>
      </c>
      <c r="HCN34" s="18" t="s">
        <v>255</v>
      </c>
      <c r="HCO34" s="18" t="s">
        <v>255</v>
      </c>
      <c r="HCP34" s="18" t="s">
        <v>255</v>
      </c>
      <c r="HCQ34" s="18" t="s">
        <v>255</v>
      </c>
      <c r="HCR34" s="18" t="s">
        <v>255</v>
      </c>
      <c r="HCS34" s="18" t="s">
        <v>255</v>
      </c>
      <c r="HCT34" s="18" t="s">
        <v>255</v>
      </c>
      <c r="HCU34" s="18" t="s">
        <v>255</v>
      </c>
      <c r="HCV34" s="18" t="s">
        <v>255</v>
      </c>
      <c r="HCW34" s="18" t="s">
        <v>255</v>
      </c>
      <c r="HCX34" s="18" t="s">
        <v>255</v>
      </c>
      <c r="HCY34" s="18" t="s">
        <v>255</v>
      </c>
      <c r="HCZ34" s="18" t="s">
        <v>255</v>
      </c>
      <c r="HDA34" s="18" t="s">
        <v>255</v>
      </c>
      <c r="HDB34" s="18" t="s">
        <v>255</v>
      </c>
      <c r="HDC34" s="18" t="s">
        <v>255</v>
      </c>
      <c r="HDD34" s="18" t="s">
        <v>255</v>
      </c>
      <c r="HDE34" s="18" t="s">
        <v>255</v>
      </c>
      <c r="HDF34" s="18" t="s">
        <v>255</v>
      </c>
      <c r="HDG34" s="18" t="s">
        <v>255</v>
      </c>
      <c r="HDH34" s="18" t="s">
        <v>255</v>
      </c>
      <c r="HDI34" s="18" t="s">
        <v>255</v>
      </c>
      <c r="HDJ34" s="18" t="s">
        <v>255</v>
      </c>
      <c r="HDK34" s="18" t="s">
        <v>255</v>
      </c>
      <c r="HDL34" s="18" t="s">
        <v>255</v>
      </c>
      <c r="HDM34" s="18" t="s">
        <v>255</v>
      </c>
      <c r="HDN34" s="18" t="s">
        <v>255</v>
      </c>
      <c r="HDO34" s="18" t="s">
        <v>255</v>
      </c>
      <c r="HDP34" s="18" t="s">
        <v>255</v>
      </c>
      <c r="HDQ34" s="18" t="s">
        <v>255</v>
      </c>
      <c r="HDR34" s="18" t="s">
        <v>255</v>
      </c>
      <c r="HDS34" s="18" t="s">
        <v>255</v>
      </c>
      <c r="HDT34" s="18" t="s">
        <v>255</v>
      </c>
      <c r="HDU34" s="18" t="s">
        <v>255</v>
      </c>
      <c r="HDV34" s="18" t="s">
        <v>255</v>
      </c>
      <c r="HDW34" s="18" t="s">
        <v>255</v>
      </c>
      <c r="HDX34" s="18" t="s">
        <v>255</v>
      </c>
      <c r="HDY34" s="18" t="s">
        <v>255</v>
      </c>
      <c r="HDZ34" s="18" t="s">
        <v>255</v>
      </c>
      <c r="HEA34" s="18" t="s">
        <v>255</v>
      </c>
      <c r="HEB34" s="18" t="s">
        <v>255</v>
      </c>
      <c r="HEC34" s="18" t="s">
        <v>255</v>
      </c>
      <c r="HED34" s="18" t="s">
        <v>255</v>
      </c>
      <c r="HEE34" s="18" t="s">
        <v>255</v>
      </c>
      <c r="HEF34" s="18" t="s">
        <v>255</v>
      </c>
      <c r="HEG34" s="18" t="s">
        <v>255</v>
      </c>
      <c r="HEH34" s="18" t="s">
        <v>255</v>
      </c>
      <c r="HEI34" s="18" t="s">
        <v>255</v>
      </c>
      <c r="HEJ34" s="18" t="s">
        <v>255</v>
      </c>
      <c r="HEK34" s="18" t="s">
        <v>255</v>
      </c>
      <c r="HEL34" s="18" t="s">
        <v>255</v>
      </c>
      <c r="HEM34" s="18" t="s">
        <v>255</v>
      </c>
      <c r="HEN34" s="18" t="s">
        <v>255</v>
      </c>
      <c r="HEO34" s="18" t="s">
        <v>255</v>
      </c>
      <c r="HEP34" s="18" t="s">
        <v>255</v>
      </c>
      <c r="HEQ34" s="18" t="s">
        <v>255</v>
      </c>
      <c r="HER34" s="18" t="s">
        <v>255</v>
      </c>
      <c r="HES34" s="18" t="s">
        <v>255</v>
      </c>
      <c r="HET34" s="18" t="s">
        <v>255</v>
      </c>
      <c r="HEU34" s="18" t="s">
        <v>255</v>
      </c>
      <c r="HEV34" s="18" t="s">
        <v>255</v>
      </c>
      <c r="HEW34" s="18" t="s">
        <v>255</v>
      </c>
      <c r="HEX34" s="18" t="s">
        <v>255</v>
      </c>
      <c r="HEY34" s="18" t="s">
        <v>255</v>
      </c>
      <c r="HEZ34" s="18" t="s">
        <v>255</v>
      </c>
      <c r="HFA34" s="18" t="s">
        <v>255</v>
      </c>
      <c r="HFB34" s="18" t="s">
        <v>255</v>
      </c>
      <c r="HFC34" s="18" t="s">
        <v>255</v>
      </c>
      <c r="HFD34" s="18" t="s">
        <v>255</v>
      </c>
      <c r="HFE34" s="18" t="s">
        <v>255</v>
      </c>
      <c r="HFF34" s="18" t="s">
        <v>255</v>
      </c>
      <c r="HFG34" s="18" t="s">
        <v>255</v>
      </c>
      <c r="HFH34" s="18" t="s">
        <v>255</v>
      </c>
      <c r="HFI34" s="18" t="s">
        <v>255</v>
      </c>
      <c r="HFJ34" s="18" t="s">
        <v>255</v>
      </c>
      <c r="HFK34" s="18" t="s">
        <v>255</v>
      </c>
      <c r="HFL34" s="18" t="s">
        <v>255</v>
      </c>
      <c r="HFM34" s="18" t="s">
        <v>255</v>
      </c>
      <c r="HFN34" s="18" t="s">
        <v>255</v>
      </c>
      <c r="HFO34" s="18" t="s">
        <v>255</v>
      </c>
      <c r="HFP34" s="18" t="s">
        <v>255</v>
      </c>
      <c r="HFQ34" s="18" t="s">
        <v>255</v>
      </c>
      <c r="HFR34" s="18" t="s">
        <v>255</v>
      </c>
      <c r="HFS34" s="18" t="s">
        <v>255</v>
      </c>
      <c r="HFT34" s="18" t="s">
        <v>255</v>
      </c>
      <c r="HFU34" s="18" t="s">
        <v>255</v>
      </c>
      <c r="HFV34" s="18" t="s">
        <v>255</v>
      </c>
      <c r="HFW34" s="18" t="s">
        <v>255</v>
      </c>
      <c r="HFX34" s="18" t="s">
        <v>255</v>
      </c>
      <c r="HFY34" s="18" t="s">
        <v>255</v>
      </c>
      <c r="HFZ34" s="18" t="s">
        <v>255</v>
      </c>
      <c r="HGA34" s="18" t="s">
        <v>255</v>
      </c>
      <c r="HGB34" s="18" t="s">
        <v>255</v>
      </c>
      <c r="HGC34" s="18" t="s">
        <v>255</v>
      </c>
      <c r="HGD34" s="18" t="s">
        <v>255</v>
      </c>
      <c r="HGE34" s="18" t="s">
        <v>255</v>
      </c>
      <c r="HGF34" s="18" t="s">
        <v>255</v>
      </c>
      <c r="HGG34" s="18" t="s">
        <v>255</v>
      </c>
      <c r="HGH34" s="18" t="s">
        <v>255</v>
      </c>
      <c r="HGI34" s="18" t="s">
        <v>255</v>
      </c>
      <c r="HGJ34" s="18" t="s">
        <v>255</v>
      </c>
      <c r="HGK34" s="18" t="s">
        <v>255</v>
      </c>
      <c r="HGL34" s="18" t="s">
        <v>255</v>
      </c>
      <c r="HGM34" s="18" t="s">
        <v>255</v>
      </c>
      <c r="HGN34" s="18" t="s">
        <v>255</v>
      </c>
      <c r="HGO34" s="18" t="s">
        <v>255</v>
      </c>
      <c r="HGP34" s="18" t="s">
        <v>255</v>
      </c>
      <c r="HGQ34" s="18" t="s">
        <v>255</v>
      </c>
      <c r="HGR34" s="18" t="s">
        <v>255</v>
      </c>
      <c r="HGS34" s="18" t="s">
        <v>255</v>
      </c>
      <c r="HGT34" s="18" t="s">
        <v>255</v>
      </c>
      <c r="HGU34" s="18" t="s">
        <v>255</v>
      </c>
      <c r="HGV34" s="18" t="s">
        <v>255</v>
      </c>
      <c r="HGW34" s="18" t="s">
        <v>255</v>
      </c>
      <c r="HGX34" s="18" t="s">
        <v>255</v>
      </c>
      <c r="HGY34" s="18" t="s">
        <v>255</v>
      </c>
      <c r="HGZ34" s="18" t="s">
        <v>255</v>
      </c>
      <c r="HHA34" s="18" t="s">
        <v>255</v>
      </c>
      <c r="HHB34" s="18" t="s">
        <v>255</v>
      </c>
      <c r="HHC34" s="18" t="s">
        <v>255</v>
      </c>
      <c r="HHD34" s="18" t="s">
        <v>255</v>
      </c>
      <c r="HHE34" s="18" t="s">
        <v>255</v>
      </c>
      <c r="HHF34" s="18" t="s">
        <v>255</v>
      </c>
      <c r="HHG34" s="18" t="s">
        <v>255</v>
      </c>
      <c r="HHH34" s="18" t="s">
        <v>255</v>
      </c>
      <c r="HHI34" s="18" t="s">
        <v>255</v>
      </c>
      <c r="HHJ34" s="18" t="s">
        <v>255</v>
      </c>
      <c r="HHK34" s="18" t="s">
        <v>255</v>
      </c>
      <c r="HHL34" s="18" t="s">
        <v>255</v>
      </c>
      <c r="HHM34" s="18" t="s">
        <v>255</v>
      </c>
      <c r="HHN34" s="18" t="s">
        <v>255</v>
      </c>
      <c r="HHO34" s="18" t="s">
        <v>255</v>
      </c>
      <c r="HHP34" s="18" t="s">
        <v>255</v>
      </c>
      <c r="HHQ34" s="18" t="s">
        <v>255</v>
      </c>
      <c r="HHR34" s="18" t="s">
        <v>255</v>
      </c>
      <c r="HHS34" s="18" t="s">
        <v>255</v>
      </c>
      <c r="HHT34" s="18" t="s">
        <v>255</v>
      </c>
      <c r="HHU34" s="18" t="s">
        <v>255</v>
      </c>
      <c r="HHV34" s="18" t="s">
        <v>255</v>
      </c>
      <c r="HHW34" s="18" t="s">
        <v>255</v>
      </c>
      <c r="HHX34" s="18" t="s">
        <v>255</v>
      </c>
      <c r="HHY34" s="18" t="s">
        <v>255</v>
      </c>
      <c r="HHZ34" s="18" t="s">
        <v>255</v>
      </c>
      <c r="HIA34" s="18" t="s">
        <v>255</v>
      </c>
      <c r="HIB34" s="18" t="s">
        <v>255</v>
      </c>
      <c r="HIC34" s="18" t="s">
        <v>255</v>
      </c>
      <c r="HID34" s="18" t="s">
        <v>255</v>
      </c>
      <c r="HIE34" s="18" t="s">
        <v>255</v>
      </c>
      <c r="HIF34" s="18" t="s">
        <v>255</v>
      </c>
      <c r="HIG34" s="18" t="s">
        <v>255</v>
      </c>
      <c r="HIH34" s="18" t="s">
        <v>255</v>
      </c>
      <c r="HII34" s="18" t="s">
        <v>255</v>
      </c>
      <c r="HIJ34" s="18" t="s">
        <v>255</v>
      </c>
      <c r="HIK34" s="18" t="s">
        <v>255</v>
      </c>
      <c r="HIL34" s="18" t="s">
        <v>255</v>
      </c>
      <c r="HIM34" s="18" t="s">
        <v>255</v>
      </c>
      <c r="HIN34" s="18" t="s">
        <v>255</v>
      </c>
      <c r="HIO34" s="18" t="s">
        <v>255</v>
      </c>
      <c r="HIP34" s="18" t="s">
        <v>255</v>
      </c>
      <c r="HIQ34" s="18" t="s">
        <v>255</v>
      </c>
      <c r="HIR34" s="18" t="s">
        <v>255</v>
      </c>
      <c r="HIS34" s="18" t="s">
        <v>255</v>
      </c>
      <c r="HIT34" s="18" t="s">
        <v>255</v>
      </c>
      <c r="HIU34" s="18" t="s">
        <v>255</v>
      </c>
      <c r="HIV34" s="18" t="s">
        <v>255</v>
      </c>
      <c r="HIW34" s="18" t="s">
        <v>255</v>
      </c>
      <c r="HIX34" s="18" t="s">
        <v>255</v>
      </c>
      <c r="HIY34" s="18" t="s">
        <v>255</v>
      </c>
      <c r="HIZ34" s="18" t="s">
        <v>255</v>
      </c>
      <c r="HJA34" s="18" t="s">
        <v>255</v>
      </c>
      <c r="HJB34" s="18" t="s">
        <v>255</v>
      </c>
      <c r="HJC34" s="18" t="s">
        <v>255</v>
      </c>
      <c r="HJD34" s="18" t="s">
        <v>255</v>
      </c>
      <c r="HJE34" s="18" t="s">
        <v>255</v>
      </c>
      <c r="HJF34" s="18" t="s">
        <v>255</v>
      </c>
      <c r="HJG34" s="18" t="s">
        <v>255</v>
      </c>
      <c r="HJH34" s="18" t="s">
        <v>255</v>
      </c>
      <c r="HJI34" s="18" t="s">
        <v>255</v>
      </c>
      <c r="HJJ34" s="18" t="s">
        <v>255</v>
      </c>
      <c r="HJK34" s="18" t="s">
        <v>255</v>
      </c>
      <c r="HJL34" s="18" t="s">
        <v>255</v>
      </c>
      <c r="HJM34" s="18" t="s">
        <v>255</v>
      </c>
      <c r="HJN34" s="18" t="s">
        <v>255</v>
      </c>
      <c r="HJO34" s="18" t="s">
        <v>255</v>
      </c>
      <c r="HJP34" s="18" t="s">
        <v>255</v>
      </c>
      <c r="HJQ34" s="18" t="s">
        <v>255</v>
      </c>
      <c r="HJR34" s="18" t="s">
        <v>255</v>
      </c>
      <c r="HJS34" s="18" t="s">
        <v>255</v>
      </c>
      <c r="HJT34" s="18" t="s">
        <v>255</v>
      </c>
      <c r="HJU34" s="18" t="s">
        <v>255</v>
      </c>
      <c r="HJV34" s="18" t="s">
        <v>255</v>
      </c>
      <c r="HJW34" s="18" t="s">
        <v>255</v>
      </c>
      <c r="HJX34" s="18" t="s">
        <v>255</v>
      </c>
      <c r="HJY34" s="18" t="s">
        <v>255</v>
      </c>
      <c r="HJZ34" s="18" t="s">
        <v>255</v>
      </c>
      <c r="HKA34" s="18" t="s">
        <v>255</v>
      </c>
      <c r="HKB34" s="18" t="s">
        <v>255</v>
      </c>
      <c r="HKC34" s="18" t="s">
        <v>255</v>
      </c>
      <c r="HKD34" s="18" t="s">
        <v>255</v>
      </c>
      <c r="HKE34" s="18" t="s">
        <v>255</v>
      </c>
      <c r="HKF34" s="18" t="s">
        <v>255</v>
      </c>
      <c r="HKG34" s="18" t="s">
        <v>255</v>
      </c>
      <c r="HKH34" s="18" t="s">
        <v>255</v>
      </c>
      <c r="HKI34" s="18" t="s">
        <v>255</v>
      </c>
      <c r="HKJ34" s="18" t="s">
        <v>255</v>
      </c>
      <c r="HKK34" s="18" t="s">
        <v>255</v>
      </c>
      <c r="HKL34" s="18" t="s">
        <v>255</v>
      </c>
      <c r="HKM34" s="18" t="s">
        <v>255</v>
      </c>
      <c r="HKN34" s="18" t="s">
        <v>255</v>
      </c>
      <c r="HKO34" s="18" t="s">
        <v>255</v>
      </c>
      <c r="HKP34" s="18" t="s">
        <v>255</v>
      </c>
      <c r="HKQ34" s="18" t="s">
        <v>255</v>
      </c>
      <c r="HKR34" s="18" t="s">
        <v>255</v>
      </c>
      <c r="HKS34" s="18" t="s">
        <v>255</v>
      </c>
      <c r="HKT34" s="18" t="s">
        <v>255</v>
      </c>
      <c r="HKU34" s="18" t="s">
        <v>255</v>
      </c>
      <c r="HKV34" s="18" t="s">
        <v>255</v>
      </c>
      <c r="HKW34" s="18" t="s">
        <v>255</v>
      </c>
      <c r="HKX34" s="18" t="s">
        <v>255</v>
      </c>
      <c r="HKY34" s="18" t="s">
        <v>255</v>
      </c>
      <c r="HKZ34" s="18" t="s">
        <v>255</v>
      </c>
      <c r="HLA34" s="18" t="s">
        <v>255</v>
      </c>
      <c r="HLB34" s="18" t="s">
        <v>255</v>
      </c>
      <c r="HLC34" s="18" t="s">
        <v>255</v>
      </c>
      <c r="HLD34" s="18" t="s">
        <v>255</v>
      </c>
      <c r="HLE34" s="18" t="s">
        <v>255</v>
      </c>
      <c r="HLF34" s="18" t="s">
        <v>255</v>
      </c>
      <c r="HLG34" s="18" t="s">
        <v>255</v>
      </c>
      <c r="HLH34" s="18" t="s">
        <v>255</v>
      </c>
      <c r="HLI34" s="18" t="s">
        <v>255</v>
      </c>
      <c r="HLJ34" s="18" t="s">
        <v>255</v>
      </c>
      <c r="HLK34" s="18" t="s">
        <v>255</v>
      </c>
      <c r="HLL34" s="18" t="s">
        <v>255</v>
      </c>
      <c r="HLM34" s="18" t="s">
        <v>255</v>
      </c>
      <c r="HLN34" s="18" t="s">
        <v>255</v>
      </c>
      <c r="HLO34" s="18" t="s">
        <v>255</v>
      </c>
      <c r="HLP34" s="18" t="s">
        <v>255</v>
      </c>
      <c r="HLQ34" s="18" t="s">
        <v>255</v>
      </c>
      <c r="HLR34" s="18" t="s">
        <v>255</v>
      </c>
      <c r="HLS34" s="18" t="s">
        <v>255</v>
      </c>
      <c r="HLT34" s="18" t="s">
        <v>255</v>
      </c>
      <c r="HLU34" s="18" t="s">
        <v>255</v>
      </c>
      <c r="HLV34" s="18" t="s">
        <v>255</v>
      </c>
      <c r="HLW34" s="18" t="s">
        <v>255</v>
      </c>
      <c r="HLX34" s="18" t="s">
        <v>255</v>
      </c>
      <c r="HLY34" s="18" t="s">
        <v>255</v>
      </c>
      <c r="HLZ34" s="18" t="s">
        <v>255</v>
      </c>
      <c r="HMA34" s="18" t="s">
        <v>255</v>
      </c>
      <c r="HMB34" s="18" t="s">
        <v>255</v>
      </c>
      <c r="HMC34" s="18" t="s">
        <v>255</v>
      </c>
      <c r="HMD34" s="18" t="s">
        <v>255</v>
      </c>
      <c r="HME34" s="18" t="s">
        <v>255</v>
      </c>
      <c r="HMF34" s="18" t="s">
        <v>255</v>
      </c>
      <c r="HMG34" s="18" t="s">
        <v>255</v>
      </c>
      <c r="HMH34" s="18" t="s">
        <v>255</v>
      </c>
      <c r="HMI34" s="18" t="s">
        <v>255</v>
      </c>
      <c r="HMJ34" s="18" t="s">
        <v>255</v>
      </c>
      <c r="HMK34" s="18" t="s">
        <v>255</v>
      </c>
      <c r="HML34" s="18" t="s">
        <v>255</v>
      </c>
      <c r="HMM34" s="18" t="s">
        <v>255</v>
      </c>
      <c r="HMN34" s="18" t="s">
        <v>255</v>
      </c>
      <c r="HMO34" s="18" t="s">
        <v>255</v>
      </c>
      <c r="HMP34" s="18" t="s">
        <v>255</v>
      </c>
      <c r="HMQ34" s="18" t="s">
        <v>255</v>
      </c>
      <c r="HMR34" s="18" t="s">
        <v>255</v>
      </c>
      <c r="HMS34" s="18" t="s">
        <v>255</v>
      </c>
      <c r="HMT34" s="18" t="s">
        <v>255</v>
      </c>
      <c r="HMU34" s="18" t="s">
        <v>255</v>
      </c>
      <c r="HMV34" s="18" t="s">
        <v>255</v>
      </c>
      <c r="HMW34" s="18" t="s">
        <v>255</v>
      </c>
      <c r="HMX34" s="18" t="s">
        <v>255</v>
      </c>
      <c r="HMY34" s="18" t="s">
        <v>255</v>
      </c>
      <c r="HMZ34" s="18" t="s">
        <v>255</v>
      </c>
      <c r="HNA34" s="18" t="s">
        <v>255</v>
      </c>
      <c r="HNB34" s="18" t="s">
        <v>255</v>
      </c>
      <c r="HNC34" s="18" t="s">
        <v>255</v>
      </c>
      <c r="HND34" s="18" t="s">
        <v>255</v>
      </c>
      <c r="HNE34" s="18" t="s">
        <v>255</v>
      </c>
      <c r="HNF34" s="18" t="s">
        <v>255</v>
      </c>
      <c r="HNG34" s="18" t="s">
        <v>255</v>
      </c>
      <c r="HNH34" s="18" t="s">
        <v>255</v>
      </c>
      <c r="HNI34" s="18" t="s">
        <v>255</v>
      </c>
      <c r="HNJ34" s="18" t="s">
        <v>255</v>
      </c>
      <c r="HNK34" s="18" t="s">
        <v>255</v>
      </c>
      <c r="HNL34" s="18" t="s">
        <v>255</v>
      </c>
      <c r="HNM34" s="18" t="s">
        <v>255</v>
      </c>
      <c r="HNN34" s="18" t="s">
        <v>255</v>
      </c>
      <c r="HNO34" s="18" t="s">
        <v>255</v>
      </c>
      <c r="HNP34" s="18" t="s">
        <v>255</v>
      </c>
      <c r="HNQ34" s="18" t="s">
        <v>255</v>
      </c>
      <c r="HNR34" s="18" t="s">
        <v>255</v>
      </c>
      <c r="HNS34" s="18" t="s">
        <v>255</v>
      </c>
      <c r="HNT34" s="18" t="s">
        <v>255</v>
      </c>
      <c r="HNU34" s="18" t="s">
        <v>255</v>
      </c>
      <c r="HNV34" s="18" t="s">
        <v>255</v>
      </c>
      <c r="HNW34" s="18" t="s">
        <v>255</v>
      </c>
      <c r="HNX34" s="18" t="s">
        <v>255</v>
      </c>
      <c r="HNY34" s="18" t="s">
        <v>255</v>
      </c>
      <c r="HNZ34" s="18" t="s">
        <v>255</v>
      </c>
      <c r="HOA34" s="18" t="s">
        <v>255</v>
      </c>
      <c r="HOB34" s="18" t="s">
        <v>255</v>
      </c>
      <c r="HOC34" s="18" t="s">
        <v>255</v>
      </c>
      <c r="HOD34" s="18" t="s">
        <v>255</v>
      </c>
      <c r="HOE34" s="18" t="s">
        <v>255</v>
      </c>
      <c r="HOF34" s="18" t="s">
        <v>255</v>
      </c>
      <c r="HOG34" s="18" t="s">
        <v>255</v>
      </c>
      <c r="HOH34" s="18" t="s">
        <v>255</v>
      </c>
      <c r="HOI34" s="18" t="s">
        <v>255</v>
      </c>
      <c r="HOJ34" s="18" t="s">
        <v>255</v>
      </c>
      <c r="HOK34" s="18" t="s">
        <v>255</v>
      </c>
      <c r="HOL34" s="18" t="s">
        <v>255</v>
      </c>
      <c r="HOM34" s="18" t="s">
        <v>255</v>
      </c>
      <c r="HON34" s="18" t="s">
        <v>255</v>
      </c>
      <c r="HOO34" s="18" t="s">
        <v>255</v>
      </c>
      <c r="HOP34" s="18" t="s">
        <v>255</v>
      </c>
      <c r="HOQ34" s="18" t="s">
        <v>255</v>
      </c>
      <c r="HOR34" s="18" t="s">
        <v>255</v>
      </c>
      <c r="HOS34" s="18" t="s">
        <v>255</v>
      </c>
      <c r="HOT34" s="18" t="s">
        <v>255</v>
      </c>
      <c r="HOU34" s="18" t="s">
        <v>255</v>
      </c>
      <c r="HOV34" s="18" t="s">
        <v>255</v>
      </c>
      <c r="HOW34" s="18" t="s">
        <v>255</v>
      </c>
      <c r="HOX34" s="18" t="s">
        <v>255</v>
      </c>
      <c r="HOY34" s="18" t="s">
        <v>255</v>
      </c>
      <c r="HOZ34" s="18" t="s">
        <v>255</v>
      </c>
      <c r="HPA34" s="18" t="s">
        <v>255</v>
      </c>
      <c r="HPB34" s="18" t="s">
        <v>255</v>
      </c>
      <c r="HPC34" s="18" t="s">
        <v>255</v>
      </c>
      <c r="HPD34" s="18" t="s">
        <v>255</v>
      </c>
      <c r="HPE34" s="18" t="s">
        <v>255</v>
      </c>
      <c r="HPF34" s="18" t="s">
        <v>255</v>
      </c>
      <c r="HPG34" s="18" t="s">
        <v>255</v>
      </c>
      <c r="HPH34" s="18" t="s">
        <v>255</v>
      </c>
      <c r="HPI34" s="18" t="s">
        <v>255</v>
      </c>
      <c r="HPJ34" s="18" t="s">
        <v>255</v>
      </c>
      <c r="HPK34" s="18" t="s">
        <v>255</v>
      </c>
      <c r="HPL34" s="18" t="s">
        <v>255</v>
      </c>
      <c r="HPM34" s="18" t="s">
        <v>255</v>
      </c>
      <c r="HPN34" s="18" t="s">
        <v>255</v>
      </c>
      <c r="HPO34" s="18" t="s">
        <v>255</v>
      </c>
      <c r="HPP34" s="18" t="s">
        <v>255</v>
      </c>
      <c r="HPQ34" s="18" t="s">
        <v>255</v>
      </c>
      <c r="HPR34" s="18" t="s">
        <v>255</v>
      </c>
      <c r="HPS34" s="18" t="s">
        <v>255</v>
      </c>
      <c r="HPT34" s="18" t="s">
        <v>255</v>
      </c>
      <c r="HPU34" s="18" t="s">
        <v>255</v>
      </c>
      <c r="HPV34" s="18" t="s">
        <v>255</v>
      </c>
      <c r="HPW34" s="18" t="s">
        <v>255</v>
      </c>
      <c r="HPX34" s="18" t="s">
        <v>255</v>
      </c>
      <c r="HPY34" s="18" t="s">
        <v>255</v>
      </c>
      <c r="HPZ34" s="18" t="s">
        <v>255</v>
      </c>
      <c r="HQA34" s="18" t="s">
        <v>255</v>
      </c>
      <c r="HQB34" s="18" t="s">
        <v>255</v>
      </c>
      <c r="HQC34" s="18" t="s">
        <v>255</v>
      </c>
      <c r="HQD34" s="18" t="s">
        <v>255</v>
      </c>
      <c r="HQE34" s="18" t="s">
        <v>255</v>
      </c>
      <c r="HQF34" s="18" t="s">
        <v>255</v>
      </c>
      <c r="HQG34" s="18" t="s">
        <v>255</v>
      </c>
      <c r="HQH34" s="18" t="s">
        <v>255</v>
      </c>
      <c r="HQI34" s="18" t="s">
        <v>255</v>
      </c>
      <c r="HQJ34" s="18" t="s">
        <v>255</v>
      </c>
      <c r="HQK34" s="18" t="s">
        <v>255</v>
      </c>
      <c r="HQL34" s="18" t="s">
        <v>255</v>
      </c>
      <c r="HQM34" s="18" t="s">
        <v>255</v>
      </c>
      <c r="HQN34" s="18" t="s">
        <v>255</v>
      </c>
      <c r="HQO34" s="18" t="s">
        <v>255</v>
      </c>
      <c r="HQP34" s="18" t="s">
        <v>255</v>
      </c>
      <c r="HQQ34" s="18" t="s">
        <v>255</v>
      </c>
      <c r="HQR34" s="18" t="s">
        <v>255</v>
      </c>
      <c r="HQS34" s="18" t="s">
        <v>255</v>
      </c>
      <c r="HQT34" s="18" t="s">
        <v>255</v>
      </c>
      <c r="HQU34" s="18" t="s">
        <v>255</v>
      </c>
      <c r="HQV34" s="18" t="s">
        <v>255</v>
      </c>
      <c r="HQW34" s="18" t="s">
        <v>255</v>
      </c>
      <c r="HQX34" s="18" t="s">
        <v>255</v>
      </c>
      <c r="HQY34" s="18" t="s">
        <v>255</v>
      </c>
      <c r="HQZ34" s="18" t="s">
        <v>255</v>
      </c>
      <c r="HRA34" s="18" t="s">
        <v>255</v>
      </c>
      <c r="HRB34" s="18" t="s">
        <v>255</v>
      </c>
      <c r="HRC34" s="18" t="s">
        <v>255</v>
      </c>
      <c r="HRD34" s="18" t="s">
        <v>255</v>
      </c>
      <c r="HRE34" s="18" t="s">
        <v>255</v>
      </c>
      <c r="HRF34" s="18" t="s">
        <v>255</v>
      </c>
      <c r="HRG34" s="18" t="s">
        <v>255</v>
      </c>
      <c r="HRH34" s="18" t="s">
        <v>255</v>
      </c>
      <c r="HRI34" s="18" t="s">
        <v>255</v>
      </c>
      <c r="HRJ34" s="18" t="s">
        <v>255</v>
      </c>
      <c r="HRK34" s="18" t="s">
        <v>255</v>
      </c>
      <c r="HRL34" s="18" t="s">
        <v>255</v>
      </c>
      <c r="HRM34" s="18" t="s">
        <v>255</v>
      </c>
      <c r="HRN34" s="18" t="s">
        <v>255</v>
      </c>
      <c r="HRO34" s="18" t="s">
        <v>255</v>
      </c>
      <c r="HRP34" s="18" t="s">
        <v>255</v>
      </c>
      <c r="HRQ34" s="18" t="s">
        <v>255</v>
      </c>
      <c r="HRR34" s="18" t="s">
        <v>255</v>
      </c>
      <c r="HRS34" s="18" t="s">
        <v>255</v>
      </c>
      <c r="HRT34" s="18" t="s">
        <v>255</v>
      </c>
      <c r="HRU34" s="18" t="s">
        <v>255</v>
      </c>
      <c r="HRV34" s="18" t="s">
        <v>255</v>
      </c>
      <c r="HRW34" s="18" t="s">
        <v>255</v>
      </c>
      <c r="HRX34" s="18" t="s">
        <v>255</v>
      </c>
      <c r="HRY34" s="18" t="s">
        <v>255</v>
      </c>
      <c r="HRZ34" s="18" t="s">
        <v>255</v>
      </c>
      <c r="HSA34" s="18" t="s">
        <v>255</v>
      </c>
      <c r="HSB34" s="18" t="s">
        <v>255</v>
      </c>
      <c r="HSC34" s="18" t="s">
        <v>255</v>
      </c>
      <c r="HSD34" s="18" t="s">
        <v>255</v>
      </c>
      <c r="HSE34" s="18" t="s">
        <v>255</v>
      </c>
      <c r="HSF34" s="18" t="s">
        <v>255</v>
      </c>
      <c r="HSG34" s="18" t="s">
        <v>255</v>
      </c>
      <c r="HSH34" s="18" t="s">
        <v>255</v>
      </c>
      <c r="HSI34" s="18" t="s">
        <v>255</v>
      </c>
      <c r="HSJ34" s="18" t="s">
        <v>255</v>
      </c>
      <c r="HSK34" s="18" t="s">
        <v>255</v>
      </c>
      <c r="HSL34" s="18" t="s">
        <v>255</v>
      </c>
      <c r="HSM34" s="18" t="s">
        <v>255</v>
      </c>
      <c r="HSN34" s="18" t="s">
        <v>255</v>
      </c>
      <c r="HSO34" s="18" t="s">
        <v>255</v>
      </c>
      <c r="HSP34" s="18" t="s">
        <v>255</v>
      </c>
      <c r="HSQ34" s="18" t="s">
        <v>255</v>
      </c>
      <c r="HSR34" s="18" t="s">
        <v>255</v>
      </c>
      <c r="HSS34" s="18" t="s">
        <v>255</v>
      </c>
      <c r="HST34" s="18" t="s">
        <v>255</v>
      </c>
      <c r="HSU34" s="18" t="s">
        <v>255</v>
      </c>
      <c r="HSV34" s="18" t="s">
        <v>255</v>
      </c>
      <c r="HSW34" s="18" t="s">
        <v>255</v>
      </c>
      <c r="HSX34" s="18" t="s">
        <v>255</v>
      </c>
      <c r="HSY34" s="18" t="s">
        <v>255</v>
      </c>
      <c r="HSZ34" s="18" t="s">
        <v>255</v>
      </c>
      <c r="HTA34" s="18" t="s">
        <v>255</v>
      </c>
      <c r="HTB34" s="18" t="s">
        <v>255</v>
      </c>
      <c r="HTC34" s="18" t="s">
        <v>255</v>
      </c>
      <c r="HTD34" s="18" t="s">
        <v>255</v>
      </c>
      <c r="HTE34" s="18" t="s">
        <v>255</v>
      </c>
      <c r="HTF34" s="18" t="s">
        <v>255</v>
      </c>
      <c r="HTG34" s="18" t="s">
        <v>255</v>
      </c>
      <c r="HTH34" s="18" t="s">
        <v>255</v>
      </c>
      <c r="HTI34" s="18" t="s">
        <v>255</v>
      </c>
      <c r="HTJ34" s="18" t="s">
        <v>255</v>
      </c>
      <c r="HTK34" s="18" t="s">
        <v>255</v>
      </c>
      <c r="HTL34" s="18" t="s">
        <v>255</v>
      </c>
      <c r="HTM34" s="18" t="s">
        <v>255</v>
      </c>
      <c r="HTN34" s="18" t="s">
        <v>255</v>
      </c>
      <c r="HTO34" s="18" t="s">
        <v>255</v>
      </c>
      <c r="HTP34" s="18" t="s">
        <v>255</v>
      </c>
      <c r="HTQ34" s="18" t="s">
        <v>255</v>
      </c>
      <c r="HTR34" s="18" t="s">
        <v>255</v>
      </c>
      <c r="HTS34" s="18" t="s">
        <v>255</v>
      </c>
      <c r="HTT34" s="18" t="s">
        <v>255</v>
      </c>
      <c r="HTU34" s="18" t="s">
        <v>255</v>
      </c>
      <c r="HTV34" s="18" t="s">
        <v>255</v>
      </c>
      <c r="HTW34" s="18" t="s">
        <v>255</v>
      </c>
      <c r="HTX34" s="18" t="s">
        <v>255</v>
      </c>
      <c r="HTY34" s="18" t="s">
        <v>255</v>
      </c>
      <c r="HTZ34" s="18" t="s">
        <v>255</v>
      </c>
      <c r="HUA34" s="18" t="s">
        <v>255</v>
      </c>
      <c r="HUB34" s="18" t="s">
        <v>255</v>
      </c>
      <c r="HUC34" s="18" t="s">
        <v>255</v>
      </c>
      <c r="HUD34" s="18" t="s">
        <v>255</v>
      </c>
      <c r="HUE34" s="18" t="s">
        <v>255</v>
      </c>
      <c r="HUF34" s="18" t="s">
        <v>255</v>
      </c>
      <c r="HUG34" s="18" t="s">
        <v>255</v>
      </c>
      <c r="HUH34" s="18" t="s">
        <v>255</v>
      </c>
      <c r="HUI34" s="18" t="s">
        <v>255</v>
      </c>
      <c r="HUJ34" s="18" t="s">
        <v>255</v>
      </c>
      <c r="HUK34" s="18" t="s">
        <v>255</v>
      </c>
      <c r="HUL34" s="18" t="s">
        <v>255</v>
      </c>
      <c r="HUM34" s="18" t="s">
        <v>255</v>
      </c>
      <c r="HUN34" s="18" t="s">
        <v>255</v>
      </c>
      <c r="HUO34" s="18" t="s">
        <v>255</v>
      </c>
      <c r="HUP34" s="18" t="s">
        <v>255</v>
      </c>
      <c r="HUQ34" s="18" t="s">
        <v>255</v>
      </c>
      <c r="HUR34" s="18" t="s">
        <v>255</v>
      </c>
      <c r="HUS34" s="18" t="s">
        <v>255</v>
      </c>
      <c r="HUT34" s="18" t="s">
        <v>255</v>
      </c>
      <c r="HUU34" s="18" t="s">
        <v>255</v>
      </c>
      <c r="HUV34" s="18" t="s">
        <v>255</v>
      </c>
      <c r="HUW34" s="18" t="s">
        <v>255</v>
      </c>
      <c r="HUX34" s="18" t="s">
        <v>255</v>
      </c>
      <c r="HUY34" s="18" t="s">
        <v>255</v>
      </c>
      <c r="HUZ34" s="18" t="s">
        <v>255</v>
      </c>
      <c r="HVA34" s="18" t="s">
        <v>255</v>
      </c>
      <c r="HVB34" s="18" t="s">
        <v>255</v>
      </c>
      <c r="HVC34" s="18" t="s">
        <v>255</v>
      </c>
      <c r="HVD34" s="18" t="s">
        <v>255</v>
      </c>
      <c r="HVE34" s="18" t="s">
        <v>255</v>
      </c>
      <c r="HVF34" s="18" t="s">
        <v>255</v>
      </c>
      <c r="HVG34" s="18" t="s">
        <v>255</v>
      </c>
      <c r="HVH34" s="18" t="s">
        <v>255</v>
      </c>
      <c r="HVI34" s="18" t="s">
        <v>255</v>
      </c>
      <c r="HVJ34" s="18" t="s">
        <v>255</v>
      </c>
      <c r="HVK34" s="18" t="s">
        <v>255</v>
      </c>
      <c r="HVL34" s="18" t="s">
        <v>255</v>
      </c>
      <c r="HVM34" s="18" t="s">
        <v>255</v>
      </c>
      <c r="HVN34" s="18" t="s">
        <v>255</v>
      </c>
      <c r="HVO34" s="18" t="s">
        <v>255</v>
      </c>
      <c r="HVP34" s="18" t="s">
        <v>255</v>
      </c>
      <c r="HVQ34" s="18" t="s">
        <v>255</v>
      </c>
      <c r="HVR34" s="18" t="s">
        <v>255</v>
      </c>
      <c r="HVS34" s="18" t="s">
        <v>255</v>
      </c>
      <c r="HVT34" s="18" t="s">
        <v>255</v>
      </c>
      <c r="HVU34" s="18" t="s">
        <v>255</v>
      </c>
      <c r="HVV34" s="18" t="s">
        <v>255</v>
      </c>
      <c r="HVW34" s="18" t="s">
        <v>255</v>
      </c>
      <c r="HVX34" s="18" t="s">
        <v>255</v>
      </c>
      <c r="HVY34" s="18" t="s">
        <v>255</v>
      </c>
      <c r="HVZ34" s="18" t="s">
        <v>255</v>
      </c>
      <c r="HWA34" s="18" t="s">
        <v>255</v>
      </c>
      <c r="HWB34" s="18" t="s">
        <v>255</v>
      </c>
      <c r="HWC34" s="18" t="s">
        <v>255</v>
      </c>
      <c r="HWD34" s="18" t="s">
        <v>255</v>
      </c>
      <c r="HWE34" s="18" t="s">
        <v>255</v>
      </c>
      <c r="HWF34" s="18" t="s">
        <v>255</v>
      </c>
      <c r="HWG34" s="18" t="s">
        <v>255</v>
      </c>
      <c r="HWH34" s="18" t="s">
        <v>255</v>
      </c>
      <c r="HWI34" s="18" t="s">
        <v>255</v>
      </c>
      <c r="HWJ34" s="18" t="s">
        <v>255</v>
      </c>
      <c r="HWK34" s="18" t="s">
        <v>255</v>
      </c>
      <c r="HWL34" s="18" t="s">
        <v>255</v>
      </c>
      <c r="HWM34" s="18" t="s">
        <v>255</v>
      </c>
      <c r="HWN34" s="18" t="s">
        <v>255</v>
      </c>
      <c r="HWO34" s="18" t="s">
        <v>255</v>
      </c>
      <c r="HWP34" s="18" t="s">
        <v>255</v>
      </c>
      <c r="HWQ34" s="18" t="s">
        <v>255</v>
      </c>
      <c r="HWR34" s="18" t="s">
        <v>255</v>
      </c>
      <c r="HWS34" s="18" t="s">
        <v>255</v>
      </c>
      <c r="HWT34" s="18" t="s">
        <v>255</v>
      </c>
      <c r="HWU34" s="18" t="s">
        <v>255</v>
      </c>
      <c r="HWV34" s="18" t="s">
        <v>255</v>
      </c>
      <c r="HWW34" s="18" t="s">
        <v>255</v>
      </c>
      <c r="HWX34" s="18" t="s">
        <v>255</v>
      </c>
      <c r="HWY34" s="18" t="s">
        <v>255</v>
      </c>
      <c r="HWZ34" s="18" t="s">
        <v>255</v>
      </c>
      <c r="HXA34" s="18" t="s">
        <v>255</v>
      </c>
      <c r="HXB34" s="18" t="s">
        <v>255</v>
      </c>
      <c r="HXC34" s="18" t="s">
        <v>255</v>
      </c>
      <c r="HXD34" s="18" t="s">
        <v>255</v>
      </c>
      <c r="HXE34" s="18" t="s">
        <v>255</v>
      </c>
      <c r="HXF34" s="18" t="s">
        <v>255</v>
      </c>
      <c r="HXG34" s="18" t="s">
        <v>255</v>
      </c>
      <c r="HXH34" s="18" t="s">
        <v>255</v>
      </c>
      <c r="HXI34" s="18" t="s">
        <v>255</v>
      </c>
      <c r="HXJ34" s="18" t="s">
        <v>255</v>
      </c>
      <c r="HXK34" s="18" t="s">
        <v>255</v>
      </c>
      <c r="HXL34" s="18" t="s">
        <v>255</v>
      </c>
      <c r="HXM34" s="18" t="s">
        <v>255</v>
      </c>
      <c r="HXN34" s="18" t="s">
        <v>255</v>
      </c>
      <c r="HXO34" s="18" t="s">
        <v>255</v>
      </c>
      <c r="HXP34" s="18" t="s">
        <v>255</v>
      </c>
      <c r="HXQ34" s="18" t="s">
        <v>255</v>
      </c>
      <c r="HXR34" s="18" t="s">
        <v>255</v>
      </c>
      <c r="HXS34" s="18" t="s">
        <v>255</v>
      </c>
      <c r="HXT34" s="18" t="s">
        <v>255</v>
      </c>
      <c r="HXU34" s="18" t="s">
        <v>255</v>
      </c>
      <c r="HXV34" s="18" t="s">
        <v>255</v>
      </c>
      <c r="HXW34" s="18" t="s">
        <v>255</v>
      </c>
      <c r="HXX34" s="18" t="s">
        <v>255</v>
      </c>
      <c r="HXY34" s="18" t="s">
        <v>255</v>
      </c>
      <c r="HXZ34" s="18" t="s">
        <v>255</v>
      </c>
      <c r="HYA34" s="18" t="s">
        <v>255</v>
      </c>
      <c r="HYB34" s="18" t="s">
        <v>255</v>
      </c>
      <c r="HYC34" s="18" t="s">
        <v>255</v>
      </c>
      <c r="HYD34" s="18" t="s">
        <v>255</v>
      </c>
      <c r="HYE34" s="18" t="s">
        <v>255</v>
      </c>
      <c r="HYF34" s="18" t="s">
        <v>255</v>
      </c>
      <c r="HYG34" s="18" t="s">
        <v>255</v>
      </c>
      <c r="HYH34" s="18" t="s">
        <v>255</v>
      </c>
      <c r="HYI34" s="18" t="s">
        <v>255</v>
      </c>
      <c r="HYJ34" s="18" t="s">
        <v>255</v>
      </c>
      <c r="HYK34" s="18" t="s">
        <v>255</v>
      </c>
      <c r="HYL34" s="18" t="s">
        <v>255</v>
      </c>
      <c r="HYM34" s="18" t="s">
        <v>255</v>
      </c>
      <c r="HYN34" s="18" t="s">
        <v>255</v>
      </c>
      <c r="HYO34" s="18" t="s">
        <v>255</v>
      </c>
      <c r="HYP34" s="18" t="s">
        <v>255</v>
      </c>
      <c r="HYQ34" s="18" t="s">
        <v>255</v>
      </c>
      <c r="HYR34" s="18" t="s">
        <v>255</v>
      </c>
      <c r="HYS34" s="18" t="s">
        <v>255</v>
      </c>
      <c r="HYT34" s="18" t="s">
        <v>255</v>
      </c>
      <c r="HYU34" s="18" t="s">
        <v>255</v>
      </c>
      <c r="HYV34" s="18" t="s">
        <v>255</v>
      </c>
      <c r="HYW34" s="18" t="s">
        <v>255</v>
      </c>
      <c r="HYX34" s="18" t="s">
        <v>255</v>
      </c>
      <c r="HYY34" s="18" t="s">
        <v>255</v>
      </c>
      <c r="HYZ34" s="18" t="s">
        <v>255</v>
      </c>
      <c r="HZA34" s="18" t="s">
        <v>255</v>
      </c>
      <c r="HZB34" s="18" t="s">
        <v>255</v>
      </c>
      <c r="HZC34" s="18" t="s">
        <v>255</v>
      </c>
      <c r="HZD34" s="18" t="s">
        <v>255</v>
      </c>
      <c r="HZE34" s="18" t="s">
        <v>255</v>
      </c>
      <c r="HZF34" s="18" t="s">
        <v>255</v>
      </c>
      <c r="HZG34" s="18" t="s">
        <v>255</v>
      </c>
      <c r="HZH34" s="18" t="s">
        <v>255</v>
      </c>
      <c r="HZI34" s="18" t="s">
        <v>255</v>
      </c>
      <c r="HZJ34" s="18" t="s">
        <v>255</v>
      </c>
      <c r="HZK34" s="18" t="s">
        <v>255</v>
      </c>
      <c r="HZL34" s="18" t="s">
        <v>255</v>
      </c>
      <c r="HZM34" s="18" t="s">
        <v>255</v>
      </c>
      <c r="HZN34" s="18" t="s">
        <v>255</v>
      </c>
      <c r="HZO34" s="18" t="s">
        <v>255</v>
      </c>
      <c r="HZP34" s="18" t="s">
        <v>255</v>
      </c>
      <c r="HZQ34" s="18" t="s">
        <v>255</v>
      </c>
      <c r="HZR34" s="18" t="s">
        <v>255</v>
      </c>
      <c r="HZS34" s="18" t="s">
        <v>255</v>
      </c>
      <c r="HZT34" s="18" t="s">
        <v>255</v>
      </c>
      <c r="HZU34" s="18" t="s">
        <v>255</v>
      </c>
      <c r="HZV34" s="18" t="s">
        <v>255</v>
      </c>
      <c r="HZW34" s="18" t="s">
        <v>255</v>
      </c>
      <c r="HZX34" s="18" t="s">
        <v>255</v>
      </c>
      <c r="HZY34" s="18" t="s">
        <v>255</v>
      </c>
      <c r="HZZ34" s="18" t="s">
        <v>255</v>
      </c>
      <c r="IAA34" s="18" t="s">
        <v>255</v>
      </c>
      <c r="IAB34" s="18" t="s">
        <v>255</v>
      </c>
      <c r="IAC34" s="18" t="s">
        <v>255</v>
      </c>
      <c r="IAD34" s="18" t="s">
        <v>255</v>
      </c>
      <c r="IAE34" s="18" t="s">
        <v>255</v>
      </c>
      <c r="IAF34" s="18" t="s">
        <v>255</v>
      </c>
      <c r="IAG34" s="18" t="s">
        <v>255</v>
      </c>
      <c r="IAH34" s="18" t="s">
        <v>255</v>
      </c>
      <c r="IAI34" s="18" t="s">
        <v>255</v>
      </c>
      <c r="IAJ34" s="18" t="s">
        <v>255</v>
      </c>
      <c r="IAK34" s="18" t="s">
        <v>255</v>
      </c>
      <c r="IAL34" s="18" t="s">
        <v>255</v>
      </c>
      <c r="IAM34" s="18" t="s">
        <v>255</v>
      </c>
      <c r="IAN34" s="18" t="s">
        <v>255</v>
      </c>
      <c r="IAO34" s="18" t="s">
        <v>255</v>
      </c>
      <c r="IAP34" s="18" t="s">
        <v>255</v>
      </c>
      <c r="IAQ34" s="18" t="s">
        <v>255</v>
      </c>
      <c r="IAR34" s="18" t="s">
        <v>255</v>
      </c>
      <c r="IAS34" s="18" t="s">
        <v>255</v>
      </c>
      <c r="IAT34" s="18" t="s">
        <v>255</v>
      </c>
      <c r="IAU34" s="18" t="s">
        <v>255</v>
      </c>
      <c r="IAV34" s="18" t="s">
        <v>255</v>
      </c>
      <c r="IAW34" s="18" t="s">
        <v>255</v>
      </c>
      <c r="IAX34" s="18" t="s">
        <v>255</v>
      </c>
      <c r="IAY34" s="18" t="s">
        <v>255</v>
      </c>
      <c r="IAZ34" s="18" t="s">
        <v>255</v>
      </c>
      <c r="IBA34" s="18" t="s">
        <v>255</v>
      </c>
      <c r="IBB34" s="18" t="s">
        <v>255</v>
      </c>
      <c r="IBC34" s="18" t="s">
        <v>255</v>
      </c>
      <c r="IBD34" s="18" t="s">
        <v>255</v>
      </c>
      <c r="IBE34" s="18" t="s">
        <v>255</v>
      </c>
      <c r="IBF34" s="18" t="s">
        <v>255</v>
      </c>
      <c r="IBG34" s="18" t="s">
        <v>255</v>
      </c>
      <c r="IBH34" s="18" t="s">
        <v>255</v>
      </c>
      <c r="IBI34" s="18" t="s">
        <v>255</v>
      </c>
      <c r="IBJ34" s="18" t="s">
        <v>255</v>
      </c>
      <c r="IBK34" s="18" t="s">
        <v>255</v>
      </c>
      <c r="IBL34" s="18" t="s">
        <v>255</v>
      </c>
      <c r="IBM34" s="18" t="s">
        <v>255</v>
      </c>
      <c r="IBN34" s="18" t="s">
        <v>255</v>
      </c>
      <c r="IBO34" s="18" t="s">
        <v>255</v>
      </c>
      <c r="IBP34" s="18" t="s">
        <v>255</v>
      </c>
      <c r="IBQ34" s="18" t="s">
        <v>255</v>
      </c>
      <c r="IBR34" s="18" t="s">
        <v>255</v>
      </c>
      <c r="IBS34" s="18" t="s">
        <v>255</v>
      </c>
      <c r="IBT34" s="18" t="s">
        <v>255</v>
      </c>
      <c r="IBU34" s="18" t="s">
        <v>255</v>
      </c>
      <c r="IBV34" s="18" t="s">
        <v>255</v>
      </c>
      <c r="IBW34" s="18" t="s">
        <v>255</v>
      </c>
      <c r="IBX34" s="18" t="s">
        <v>255</v>
      </c>
      <c r="IBY34" s="18" t="s">
        <v>255</v>
      </c>
      <c r="IBZ34" s="18" t="s">
        <v>255</v>
      </c>
      <c r="ICA34" s="18" t="s">
        <v>255</v>
      </c>
      <c r="ICB34" s="18" t="s">
        <v>255</v>
      </c>
      <c r="ICC34" s="18" t="s">
        <v>255</v>
      </c>
      <c r="ICD34" s="18" t="s">
        <v>255</v>
      </c>
      <c r="ICE34" s="18" t="s">
        <v>255</v>
      </c>
      <c r="ICF34" s="18" t="s">
        <v>255</v>
      </c>
      <c r="ICG34" s="18" t="s">
        <v>255</v>
      </c>
      <c r="ICH34" s="18" t="s">
        <v>255</v>
      </c>
      <c r="ICI34" s="18" t="s">
        <v>255</v>
      </c>
      <c r="ICJ34" s="18" t="s">
        <v>255</v>
      </c>
      <c r="ICK34" s="18" t="s">
        <v>255</v>
      </c>
      <c r="ICL34" s="18" t="s">
        <v>255</v>
      </c>
      <c r="ICM34" s="18" t="s">
        <v>255</v>
      </c>
      <c r="ICN34" s="18" t="s">
        <v>255</v>
      </c>
      <c r="ICO34" s="18" t="s">
        <v>255</v>
      </c>
      <c r="ICP34" s="18" t="s">
        <v>255</v>
      </c>
      <c r="ICQ34" s="18" t="s">
        <v>255</v>
      </c>
      <c r="ICR34" s="18" t="s">
        <v>255</v>
      </c>
      <c r="ICS34" s="18" t="s">
        <v>255</v>
      </c>
      <c r="ICT34" s="18" t="s">
        <v>255</v>
      </c>
      <c r="ICU34" s="18" t="s">
        <v>255</v>
      </c>
      <c r="ICV34" s="18" t="s">
        <v>255</v>
      </c>
      <c r="ICW34" s="18" t="s">
        <v>255</v>
      </c>
      <c r="ICX34" s="18" t="s">
        <v>255</v>
      </c>
      <c r="ICY34" s="18" t="s">
        <v>255</v>
      </c>
      <c r="ICZ34" s="18" t="s">
        <v>255</v>
      </c>
      <c r="IDA34" s="18" t="s">
        <v>255</v>
      </c>
      <c r="IDB34" s="18" t="s">
        <v>255</v>
      </c>
      <c r="IDC34" s="18" t="s">
        <v>255</v>
      </c>
      <c r="IDD34" s="18" t="s">
        <v>255</v>
      </c>
      <c r="IDE34" s="18" t="s">
        <v>255</v>
      </c>
      <c r="IDF34" s="18" t="s">
        <v>255</v>
      </c>
      <c r="IDG34" s="18" t="s">
        <v>255</v>
      </c>
      <c r="IDH34" s="18" t="s">
        <v>255</v>
      </c>
      <c r="IDI34" s="18" t="s">
        <v>255</v>
      </c>
      <c r="IDJ34" s="18" t="s">
        <v>255</v>
      </c>
      <c r="IDK34" s="18" t="s">
        <v>255</v>
      </c>
      <c r="IDL34" s="18" t="s">
        <v>255</v>
      </c>
      <c r="IDM34" s="18" t="s">
        <v>255</v>
      </c>
      <c r="IDN34" s="18" t="s">
        <v>255</v>
      </c>
      <c r="IDO34" s="18" t="s">
        <v>255</v>
      </c>
      <c r="IDP34" s="18" t="s">
        <v>255</v>
      </c>
      <c r="IDQ34" s="18" t="s">
        <v>255</v>
      </c>
      <c r="IDR34" s="18" t="s">
        <v>255</v>
      </c>
      <c r="IDS34" s="18" t="s">
        <v>255</v>
      </c>
      <c r="IDT34" s="18" t="s">
        <v>255</v>
      </c>
      <c r="IDU34" s="18" t="s">
        <v>255</v>
      </c>
      <c r="IDV34" s="18" t="s">
        <v>255</v>
      </c>
      <c r="IDW34" s="18" t="s">
        <v>255</v>
      </c>
      <c r="IDX34" s="18" t="s">
        <v>255</v>
      </c>
      <c r="IDY34" s="18" t="s">
        <v>255</v>
      </c>
      <c r="IDZ34" s="18" t="s">
        <v>255</v>
      </c>
      <c r="IEA34" s="18" t="s">
        <v>255</v>
      </c>
      <c r="IEB34" s="18" t="s">
        <v>255</v>
      </c>
      <c r="IEC34" s="18" t="s">
        <v>255</v>
      </c>
      <c r="IED34" s="18" t="s">
        <v>255</v>
      </c>
      <c r="IEE34" s="18" t="s">
        <v>255</v>
      </c>
      <c r="IEF34" s="18" t="s">
        <v>255</v>
      </c>
      <c r="IEG34" s="18" t="s">
        <v>255</v>
      </c>
      <c r="IEH34" s="18" t="s">
        <v>255</v>
      </c>
      <c r="IEI34" s="18" t="s">
        <v>255</v>
      </c>
      <c r="IEJ34" s="18" t="s">
        <v>255</v>
      </c>
      <c r="IEK34" s="18" t="s">
        <v>255</v>
      </c>
      <c r="IEL34" s="18" t="s">
        <v>255</v>
      </c>
      <c r="IEM34" s="18" t="s">
        <v>255</v>
      </c>
      <c r="IEN34" s="18" t="s">
        <v>255</v>
      </c>
      <c r="IEO34" s="18" t="s">
        <v>255</v>
      </c>
      <c r="IEP34" s="18" t="s">
        <v>255</v>
      </c>
      <c r="IEQ34" s="18" t="s">
        <v>255</v>
      </c>
      <c r="IER34" s="18" t="s">
        <v>255</v>
      </c>
      <c r="IES34" s="18" t="s">
        <v>255</v>
      </c>
      <c r="IET34" s="18" t="s">
        <v>255</v>
      </c>
      <c r="IEU34" s="18" t="s">
        <v>255</v>
      </c>
      <c r="IEV34" s="18" t="s">
        <v>255</v>
      </c>
      <c r="IEW34" s="18" t="s">
        <v>255</v>
      </c>
      <c r="IEX34" s="18" t="s">
        <v>255</v>
      </c>
      <c r="IEY34" s="18" t="s">
        <v>255</v>
      </c>
      <c r="IEZ34" s="18" t="s">
        <v>255</v>
      </c>
      <c r="IFA34" s="18" t="s">
        <v>255</v>
      </c>
      <c r="IFB34" s="18" t="s">
        <v>255</v>
      </c>
      <c r="IFC34" s="18" t="s">
        <v>255</v>
      </c>
      <c r="IFD34" s="18" t="s">
        <v>255</v>
      </c>
      <c r="IFE34" s="18" t="s">
        <v>255</v>
      </c>
      <c r="IFF34" s="18" t="s">
        <v>255</v>
      </c>
      <c r="IFG34" s="18" t="s">
        <v>255</v>
      </c>
      <c r="IFH34" s="18" t="s">
        <v>255</v>
      </c>
      <c r="IFI34" s="18" t="s">
        <v>255</v>
      </c>
      <c r="IFJ34" s="18" t="s">
        <v>255</v>
      </c>
      <c r="IFK34" s="18" t="s">
        <v>255</v>
      </c>
      <c r="IFL34" s="18" t="s">
        <v>255</v>
      </c>
      <c r="IFM34" s="18" t="s">
        <v>255</v>
      </c>
      <c r="IFN34" s="18" t="s">
        <v>255</v>
      </c>
      <c r="IFO34" s="18" t="s">
        <v>255</v>
      </c>
      <c r="IFP34" s="18" t="s">
        <v>255</v>
      </c>
      <c r="IFQ34" s="18" t="s">
        <v>255</v>
      </c>
      <c r="IFR34" s="18" t="s">
        <v>255</v>
      </c>
      <c r="IFS34" s="18" t="s">
        <v>255</v>
      </c>
      <c r="IFT34" s="18" t="s">
        <v>255</v>
      </c>
      <c r="IFU34" s="18" t="s">
        <v>255</v>
      </c>
      <c r="IFV34" s="18" t="s">
        <v>255</v>
      </c>
      <c r="IFW34" s="18" t="s">
        <v>255</v>
      </c>
      <c r="IFX34" s="18" t="s">
        <v>255</v>
      </c>
      <c r="IFY34" s="18" t="s">
        <v>255</v>
      </c>
      <c r="IFZ34" s="18" t="s">
        <v>255</v>
      </c>
      <c r="IGA34" s="18" t="s">
        <v>255</v>
      </c>
      <c r="IGB34" s="18" t="s">
        <v>255</v>
      </c>
      <c r="IGC34" s="18" t="s">
        <v>255</v>
      </c>
      <c r="IGD34" s="18" t="s">
        <v>255</v>
      </c>
      <c r="IGE34" s="18" t="s">
        <v>255</v>
      </c>
      <c r="IGF34" s="18" t="s">
        <v>255</v>
      </c>
      <c r="IGG34" s="18" t="s">
        <v>255</v>
      </c>
      <c r="IGH34" s="18" t="s">
        <v>255</v>
      </c>
      <c r="IGI34" s="18" t="s">
        <v>255</v>
      </c>
      <c r="IGJ34" s="18" t="s">
        <v>255</v>
      </c>
      <c r="IGK34" s="18" t="s">
        <v>255</v>
      </c>
      <c r="IGL34" s="18" t="s">
        <v>255</v>
      </c>
      <c r="IGM34" s="18" t="s">
        <v>255</v>
      </c>
      <c r="IGN34" s="18" t="s">
        <v>255</v>
      </c>
      <c r="IGO34" s="18" t="s">
        <v>255</v>
      </c>
      <c r="IGP34" s="18" t="s">
        <v>255</v>
      </c>
      <c r="IGQ34" s="18" t="s">
        <v>255</v>
      </c>
      <c r="IGR34" s="18" t="s">
        <v>255</v>
      </c>
      <c r="IGS34" s="18" t="s">
        <v>255</v>
      </c>
      <c r="IGT34" s="18" t="s">
        <v>255</v>
      </c>
      <c r="IGU34" s="18" t="s">
        <v>255</v>
      </c>
      <c r="IGV34" s="18" t="s">
        <v>255</v>
      </c>
      <c r="IGW34" s="18" t="s">
        <v>255</v>
      </c>
      <c r="IGX34" s="18" t="s">
        <v>255</v>
      </c>
      <c r="IGY34" s="18" t="s">
        <v>255</v>
      </c>
      <c r="IGZ34" s="18" t="s">
        <v>255</v>
      </c>
      <c r="IHA34" s="18" t="s">
        <v>255</v>
      </c>
      <c r="IHB34" s="18" t="s">
        <v>255</v>
      </c>
      <c r="IHC34" s="18" t="s">
        <v>255</v>
      </c>
      <c r="IHD34" s="18" t="s">
        <v>255</v>
      </c>
      <c r="IHE34" s="18" t="s">
        <v>255</v>
      </c>
      <c r="IHF34" s="18" t="s">
        <v>255</v>
      </c>
      <c r="IHG34" s="18" t="s">
        <v>255</v>
      </c>
      <c r="IHH34" s="18" t="s">
        <v>255</v>
      </c>
      <c r="IHI34" s="18" t="s">
        <v>255</v>
      </c>
      <c r="IHJ34" s="18" t="s">
        <v>255</v>
      </c>
      <c r="IHK34" s="18" t="s">
        <v>255</v>
      </c>
      <c r="IHL34" s="18" t="s">
        <v>255</v>
      </c>
      <c r="IHM34" s="18" t="s">
        <v>255</v>
      </c>
      <c r="IHN34" s="18" t="s">
        <v>255</v>
      </c>
      <c r="IHO34" s="18" t="s">
        <v>255</v>
      </c>
      <c r="IHP34" s="18" t="s">
        <v>255</v>
      </c>
      <c r="IHQ34" s="18" t="s">
        <v>255</v>
      </c>
      <c r="IHR34" s="18" t="s">
        <v>255</v>
      </c>
      <c r="IHS34" s="18" t="s">
        <v>255</v>
      </c>
      <c r="IHT34" s="18" t="s">
        <v>255</v>
      </c>
      <c r="IHU34" s="18" t="s">
        <v>255</v>
      </c>
      <c r="IHV34" s="18" t="s">
        <v>255</v>
      </c>
      <c r="IHW34" s="18" t="s">
        <v>255</v>
      </c>
      <c r="IHX34" s="18" t="s">
        <v>255</v>
      </c>
      <c r="IHY34" s="18" t="s">
        <v>255</v>
      </c>
      <c r="IHZ34" s="18" t="s">
        <v>255</v>
      </c>
      <c r="IIA34" s="18" t="s">
        <v>255</v>
      </c>
      <c r="IIB34" s="18" t="s">
        <v>255</v>
      </c>
      <c r="IIC34" s="18" t="s">
        <v>255</v>
      </c>
      <c r="IID34" s="18" t="s">
        <v>255</v>
      </c>
      <c r="IIE34" s="18" t="s">
        <v>255</v>
      </c>
      <c r="IIF34" s="18" t="s">
        <v>255</v>
      </c>
      <c r="IIG34" s="18" t="s">
        <v>255</v>
      </c>
      <c r="IIH34" s="18" t="s">
        <v>255</v>
      </c>
      <c r="III34" s="18" t="s">
        <v>255</v>
      </c>
      <c r="IIJ34" s="18" t="s">
        <v>255</v>
      </c>
      <c r="IIK34" s="18" t="s">
        <v>255</v>
      </c>
      <c r="IIL34" s="18" t="s">
        <v>255</v>
      </c>
      <c r="IIM34" s="18" t="s">
        <v>255</v>
      </c>
      <c r="IIN34" s="18" t="s">
        <v>255</v>
      </c>
      <c r="IIO34" s="18" t="s">
        <v>255</v>
      </c>
      <c r="IIP34" s="18" t="s">
        <v>255</v>
      </c>
      <c r="IIQ34" s="18" t="s">
        <v>255</v>
      </c>
      <c r="IIR34" s="18" t="s">
        <v>255</v>
      </c>
      <c r="IIS34" s="18" t="s">
        <v>255</v>
      </c>
      <c r="IIT34" s="18" t="s">
        <v>255</v>
      </c>
      <c r="IIU34" s="18" t="s">
        <v>255</v>
      </c>
      <c r="IIV34" s="18" t="s">
        <v>255</v>
      </c>
      <c r="IIW34" s="18" t="s">
        <v>255</v>
      </c>
      <c r="IIX34" s="18" t="s">
        <v>255</v>
      </c>
      <c r="IIY34" s="18" t="s">
        <v>255</v>
      </c>
      <c r="IIZ34" s="18" t="s">
        <v>255</v>
      </c>
      <c r="IJA34" s="18" t="s">
        <v>255</v>
      </c>
      <c r="IJB34" s="18" t="s">
        <v>255</v>
      </c>
      <c r="IJC34" s="18" t="s">
        <v>255</v>
      </c>
      <c r="IJD34" s="18" t="s">
        <v>255</v>
      </c>
      <c r="IJE34" s="18" t="s">
        <v>255</v>
      </c>
      <c r="IJF34" s="18" t="s">
        <v>255</v>
      </c>
      <c r="IJG34" s="18" t="s">
        <v>255</v>
      </c>
      <c r="IJH34" s="18" t="s">
        <v>255</v>
      </c>
      <c r="IJI34" s="18" t="s">
        <v>255</v>
      </c>
      <c r="IJJ34" s="18" t="s">
        <v>255</v>
      </c>
      <c r="IJK34" s="18" t="s">
        <v>255</v>
      </c>
      <c r="IJL34" s="18" t="s">
        <v>255</v>
      </c>
      <c r="IJM34" s="18" t="s">
        <v>255</v>
      </c>
      <c r="IJN34" s="18" t="s">
        <v>255</v>
      </c>
      <c r="IJO34" s="18" t="s">
        <v>255</v>
      </c>
      <c r="IJP34" s="18" t="s">
        <v>255</v>
      </c>
      <c r="IJQ34" s="18" t="s">
        <v>255</v>
      </c>
      <c r="IJR34" s="18" t="s">
        <v>255</v>
      </c>
      <c r="IJS34" s="18" t="s">
        <v>255</v>
      </c>
      <c r="IJT34" s="18" t="s">
        <v>255</v>
      </c>
      <c r="IJU34" s="18" t="s">
        <v>255</v>
      </c>
      <c r="IJV34" s="18" t="s">
        <v>255</v>
      </c>
      <c r="IJW34" s="18" t="s">
        <v>255</v>
      </c>
      <c r="IJX34" s="18" t="s">
        <v>255</v>
      </c>
      <c r="IJY34" s="18" t="s">
        <v>255</v>
      </c>
      <c r="IJZ34" s="18" t="s">
        <v>255</v>
      </c>
      <c r="IKA34" s="18" t="s">
        <v>255</v>
      </c>
      <c r="IKB34" s="18" t="s">
        <v>255</v>
      </c>
      <c r="IKC34" s="18" t="s">
        <v>255</v>
      </c>
      <c r="IKD34" s="18" t="s">
        <v>255</v>
      </c>
      <c r="IKE34" s="18" t="s">
        <v>255</v>
      </c>
      <c r="IKF34" s="18" t="s">
        <v>255</v>
      </c>
      <c r="IKG34" s="18" t="s">
        <v>255</v>
      </c>
      <c r="IKH34" s="18" t="s">
        <v>255</v>
      </c>
      <c r="IKI34" s="18" t="s">
        <v>255</v>
      </c>
      <c r="IKJ34" s="18" t="s">
        <v>255</v>
      </c>
      <c r="IKK34" s="18" t="s">
        <v>255</v>
      </c>
      <c r="IKL34" s="18" t="s">
        <v>255</v>
      </c>
      <c r="IKM34" s="18" t="s">
        <v>255</v>
      </c>
      <c r="IKN34" s="18" t="s">
        <v>255</v>
      </c>
      <c r="IKO34" s="18" t="s">
        <v>255</v>
      </c>
      <c r="IKP34" s="18" t="s">
        <v>255</v>
      </c>
      <c r="IKQ34" s="18" t="s">
        <v>255</v>
      </c>
      <c r="IKR34" s="18" t="s">
        <v>255</v>
      </c>
      <c r="IKS34" s="18" t="s">
        <v>255</v>
      </c>
      <c r="IKT34" s="18" t="s">
        <v>255</v>
      </c>
      <c r="IKU34" s="18" t="s">
        <v>255</v>
      </c>
      <c r="IKV34" s="18" t="s">
        <v>255</v>
      </c>
      <c r="IKW34" s="18" t="s">
        <v>255</v>
      </c>
      <c r="IKX34" s="18" t="s">
        <v>255</v>
      </c>
      <c r="IKY34" s="18" t="s">
        <v>255</v>
      </c>
      <c r="IKZ34" s="18" t="s">
        <v>255</v>
      </c>
      <c r="ILA34" s="18" t="s">
        <v>255</v>
      </c>
      <c r="ILB34" s="18" t="s">
        <v>255</v>
      </c>
      <c r="ILC34" s="18" t="s">
        <v>255</v>
      </c>
      <c r="ILD34" s="18" t="s">
        <v>255</v>
      </c>
      <c r="ILE34" s="18" t="s">
        <v>255</v>
      </c>
      <c r="ILF34" s="18" t="s">
        <v>255</v>
      </c>
      <c r="ILG34" s="18" t="s">
        <v>255</v>
      </c>
      <c r="ILH34" s="18" t="s">
        <v>255</v>
      </c>
      <c r="ILI34" s="18" t="s">
        <v>255</v>
      </c>
      <c r="ILJ34" s="18" t="s">
        <v>255</v>
      </c>
      <c r="ILK34" s="18" t="s">
        <v>255</v>
      </c>
      <c r="ILL34" s="18" t="s">
        <v>255</v>
      </c>
      <c r="ILM34" s="18" t="s">
        <v>255</v>
      </c>
      <c r="ILN34" s="18" t="s">
        <v>255</v>
      </c>
      <c r="ILO34" s="18" t="s">
        <v>255</v>
      </c>
      <c r="ILP34" s="18" t="s">
        <v>255</v>
      </c>
      <c r="ILQ34" s="18" t="s">
        <v>255</v>
      </c>
      <c r="ILR34" s="18" t="s">
        <v>255</v>
      </c>
      <c r="ILS34" s="18" t="s">
        <v>255</v>
      </c>
      <c r="ILT34" s="18" t="s">
        <v>255</v>
      </c>
      <c r="ILU34" s="18" t="s">
        <v>255</v>
      </c>
      <c r="ILV34" s="18" t="s">
        <v>255</v>
      </c>
      <c r="ILW34" s="18" t="s">
        <v>255</v>
      </c>
      <c r="ILX34" s="18" t="s">
        <v>255</v>
      </c>
      <c r="ILY34" s="18" t="s">
        <v>255</v>
      </c>
      <c r="ILZ34" s="18" t="s">
        <v>255</v>
      </c>
      <c r="IMA34" s="18" t="s">
        <v>255</v>
      </c>
      <c r="IMB34" s="18" t="s">
        <v>255</v>
      </c>
      <c r="IMC34" s="18" t="s">
        <v>255</v>
      </c>
      <c r="IMD34" s="18" t="s">
        <v>255</v>
      </c>
      <c r="IME34" s="18" t="s">
        <v>255</v>
      </c>
      <c r="IMF34" s="18" t="s">
        <v>255</v>
      </c>
      <c r="IMG34" s="18" t="s">
        <v>255</v>
      </c>
      <c r="IMH34" s="18" t="s">
        <v>255</v>
      </c>
      <c r="IMI34" s="18" t="s">
        <v>255</v>
      </c>
      <c r="IMJ34" s="18" t="s">
        <v>255</v>
      </c>
      <c r="IMK34" s="18" t="s">
        <v>255</v>
      </c>
      <c r="IML34" s="18" t="s">
        <v>255</v>
      </c>
      <c r="IMM34" s="18" t="s">
        <v>255</v>
      </c>
      <c r="IMN34" s="18" t="s">
        <v>255</v>
      </c>
      <c r="IMO34" s="18" t="s">
        <v>255</v>
      </c>
      <c r="IMP34" s="18" t="s">
        <v>255</v>
      </c>
      <c r="IMQ34" s="18" t="s">
        <v>255</v>
      </c>
      <c r="IMR34" s="18" t="s">
        <v>255</v>
      </c>
      <c r="IMS34" s="18" t="s">
        <v>255</v>
      </c>
      <c r="IMT34" s="18" t="s">
        <v>255</v>
      </c>
      <c r="IMU34" s="18" t="s">
        <v>255</v>
      </c>
      <c r="IMV34" s="18" t="s">
        <v>255</v>
      </c>
      <c r="IMW34" s="18" t="s">
        <v>255</v>
      </c>
      <c r="IMX34" s="18" t="s">
        <v>255</v>
      </c>
      <c r="IMY34" s="18" t="s">
        <v>255</v>
      </c>
      <c r="IMZ34" s="18" t="s">
        <v>255</v>
      </c>
      <c r="INA34" s="18" t="s">
        <v>255</v>
      </c>
      <c r="INB34" s="18" t="s">
        <v>255</v>
      </c>
      <c r="INC34" s="18" t="s">
        <v>255</v>
      </c>
      <c r="IND34" s="18" t="s">
        <v>255</v>
      </c>
      <c r="INE34" s="18" t="s">
        <v>255</v>
      </c>
      <c r="INF34" s="18" t="s">
        <v>255</v>
      </c>
      <c r="ING34" s="18" t="s">
        <v>255</v>
      </c>
      <c r="INH34" s="18" t="s">
        <v>255</v>
      </c>
      <c r="INI34" s="18" t="s">
        <v>255</v>
      </c>
      <c r="INJ34" s="18" t="s">
        <v>255</v>
      </c>
      <c r="INK34" s="18" t="s">
        <v>255</v>
      </c>
      <c r="INL34" s="18" t="s">
        <v>255</v>
      </c>
      <c r="INM34" s="18" t="s">
        <v>255</v>
      </c>
      <c r="INN34" s="18" t="s">
        <v>255</v>
      </c>
      <c r="INO34" s="18" t="s">
        <v>255</v>
      </c>
      <c r="INP34" s="18" t="s">
        <v>255</v>
      </c>
      <c r="INQ34" s="18" t="s">
        <v>255</v>
      </c>
      <c r="INR34" s="18" t="s">
        <v>255</v>
      </c>
      <c r="INS34" s="18" t="s">
        <v>255</v>
      </c>
      <c r="INT34" s="18" t="s">
        <v>255</v>
      </c>
      <c r="INU34" s="18" t="s">
        <v>255</v>
      </c>
      <c r="INV34" s="18" t="s">
        <v>255</v>
      </c>
      <c r="INW34" s="18" t="s">
        <v>255</v>
      </c>
      <c r="INX34" s="18" t="s">
        <v>255</v>
      </c>
      <c r="INY34" s="18" t="s">
        <v>255</v>
      </c>
      <c r="INZ34" s="18" t="s">
        <v>255</v>
      </c>
      <c r="IOA34" s="18" t="s">
        <v>255</v>
      </c>
      <c r="IOB34" s="18" t="s">
        <v>255</v>
      </c>
      <c r="IOC34" s="18" t="s">
        <v>255</v>
      </c>
      <c r="IOD34" s="18" t="s">
        <v>255</v>
      </c>
      <c r="IOE34" s="18" t="s">
        <v>255</v>
      </c>
      <c r="IOF34" s="18" t="s">
        <v>255</v>
      </c>
      <c r="IOG34" s="18" t="s">
        <v>255</v>
      </c>
      <c r="IOH34" s="18" t="s">
        <v>255</v>
      </c>
      <c r="IOI34" s="18" t="s">
        <v>255</v>
      </c>
      <c r="IOJ34" s="18" t="s">
        <v>255</v>
      </c>
      <c r="IOK34" s="18" t="s">
        <v>255</v>
      </c>
      <c r="IOL34" s="18" t="s">
        <v>255</v>
      </c>
      <c r="IOM34" s="18" t="s">
        <v>255</v>
      </c>
      <c r="ION34" s="18" t="s">
        <v>255</v>
      </c>
      <c r="IOO34" s="18" t="s">
        <v>255</v>
      </c>
      <c r="IOP34" s="18" t="s">
        <v>255</v>
      </c>
      <c r="IOQ34" s="18" t="s">
        <v>255</v>
      </c>
      <c r="IOR34" s="18" t="s">
        <v>255</v>
      </c>
      <c r="IOS34" s="18" t="s">
        <v>255</v>
      </c>
      <c r="IOT34" s="18" t="s">
        <v>255</v>
      </c>
      <c r="IOU34" s="18" t="s">
        <v>255</v>
      </c>
      <c r="IOV34" s="18" t="s">
        <v>255</v>
      </c>
      <c r="IOW34" s="18" t="s">
        <v>255</v>
      </c>
      <c r="IOX34" s="18" t="s">
        <v>255</v>
      </c>
      <c r="IOY34" s="18" t="s">
        <v>255</v>
      </c>
      <c r="IOZ34" s="18" t="s">
        <v>255</v>
      </c>
      <c r="IPA34" s="18" t="s">
        <v>255</v>
      </c>
      <c r="IPB34" s="18" t="s">
        <v>255</v>
      </c>
      <c r="IPC34" s="18" t="s">
        <v>255</v>
      </c>
      <c r="IPD34" s="18" t="s">
        <v>255</v>
      </c>
      <c r="IPE34" s="18" t="s">
        <v>255</v>
      </c>
      <c r="IPF34" s="18" t="s">
        <v>255</v>
      </c>
      <c r="IPG34" s="18" t="s">
        <v>255</v>
      </c>
      <c r="IPH34" s="18" t="s">
        <v>255</v>
      </c>
      <c r="IPI34" s="18" t="s">
        <v>255</v>
      </c>
      <c r="IPJ34" s="18" t="s">
        <v>255</v>
      </c>
      <c r="IPK34" s="18" t="s">
        <v>255</v>
      </c>
      <c r="IPL34" s="18" t="s">
        <v>255</v>
      </c>
      <c r="IPM34" s="18" t="s">
        <v>255</v>
      </c>
      <c r="IPN34" s="18" t="s">
        <v>255</v>
      </c>
      <c r="IPO34" s="18" t="s">
        <v>255</v>
      </c>
      <c r="IPP34" s="18" t="s">
        <v>255</v>
      </c>
      <c r="IPQ34" s="18" t="s">
        <v>255</v>
      </c>
      <c r="IPR34" s="18" t="s">
        <v>255</v>
      </c>
      <c r="IPS34" s="18" t="s">
        <v>255</v>
      </c>
      <c r="IPT34" s="18" t="s">
        <v>255</v>
      </c>
      <c r="IPU34" s="18" t="s">
        <v>255</v>
      </c>
      <c r="IPV34" s="18" t="s">
        <v>255</v>
      </c>
      <c r="IPW34" s="18" t="s">
        <v>255</v>
      </c>
      <c r="IPX34" s="18" t="s">
        <v>255</v>
      </c>
      <c r="IPY34" s="18" t="s">
        <v>255</v>
      </c>
      <c r="IPZ34" s="18" t="s">
        <v>255</v>
      </c>
      <c r="IQA34" s="18" t="s">
        <v>255</v>
      </c>
      <c r="IQB34" s="18" t="s">
        <v>255</v>
      </c>
      <c r="IQC34" s="18" t="s">
        <v>255</v>
      </c>
      <c r="IQD34" s="18" t="s">
        <v>255</v>
      </c>
      <c r="IQE34" s="18" t="s">
        <v>255</v>
      </c>
      <c r="IQF34" s="18" t="s">
        <v>255</v>
      </c>
      <c r="IQG34" s="18" t="s">
        <v>255</v>
      </c>
      <c r="IQH34" s="18" t="s">
        <v>255</v>
      </c>
      <c r="IQI34" s="18" t="s">
        <v>255</v>
      </c>
      <c r="IQJ34" s="18" t="s">
        <v>255</v>
      </c>
      <c r="IQK34" s="18" t="s">
        <v>255</v>
      </c>
      <c r="IQL34" s="18" t="s">
        <v>255</v>
      </c>
      <c r="IQM34" s="18" t="s">
        <v>255</v>
      </c>
      <c r="IQN34" s="18" t="s">
        <v>255</v>
      </c>
      <c r="IQO34" s="18" t="s">
        <v>255</v>
      </c>
      <c r="IQP34" s="18" t="s">
        <v>255</v>
      </c>
      <c r="IQQ34" s="18" t="s">
        <v>255</v>
      </c>
      <c r="IQR34" s="18" t="s">
        <v>255</v>
      </c>
      <c r="IQS34" s="18" t="s">
        <v>255</v>
      </c>
      <c r="IQT34" s="18" t="s">
        <v>255</v>
      </c>
      <c r="IQU34" s="18" t="s">
        <v>255</v>
      </c>
      <c r="IQV34" s="18" t="s">
        <v>255</v>
      </c>
      <c r="IQW34" s="18" t="s">
        <v>255</v>
      </c>
      <c r="IQX34" s="18" t="s">
        <v>255</v>
      </c>
      <c r="IQY34" s="18" t="s">
        <v>255</v>
      </c>
      <c r="IQZ34" s="18" t="s">
        <v>255</v>
      </c>
      <c r="IRA34" s="18" t="s">
        <v>255</v>
      </c>
      <c r="IRB34" s="18" t="s">
        <v>255</v>
      </c>
      <c r="IRC34" s="18" t="s">
        <v>255</v>
      </c>
      <c r="IRD34" s="18" t="s">
        <v>255</v>
      </c>
      <c r="IRE34" s="18" t="s">
        <v>255</v>
      </c>
      <c r="IRF34" s="18" t="s">
        <v>255</v>
      </c>
      <c r="IRG34" s="18" t="s">
        <v>255</v>
      </c>
      <c r="IRH34" s="18" t="s">
        <v>255</v>
      </c>
      <c r="IRI34" s="18" t="s">
        <v>255</v>
      </c>
      <c r="IRJ34" s="18" t="s">
        <v>255</v>
      </c>
      <c r="IRK34" s="18" t="s">
        <v>255</v>
      </c>
      <c r="IRL34" s="18" t="s">
        <v>255</v>
      </c>
      <c r="IRM34" s="18" t="s">
        <v>255</v>
      </c>
      <c r="IRN34" s="18" t="s">
        <v>255</v>
      </c>
      <c r="IRO34" s="18" t="s">
        <v>255</v>
      </c>
      <c r="IRP34" s="18" t="s">
        <v>255</v>
      </c>
      <c r="IRQ34" s="18" t="s">
        <v>255</v>
      </c>
      <c r="IRR34" s="18" t="s">
        <v>255</v>
      </c>
      <c r="IRS34" s="18" t="s">
        <v>255</v>
      </c>
      <c r="IRT34" s="18" t="s">
        <v>255</v>
      </c>
      <c r="IRU34" s="18" t="s">
        <v>255</v>
      </c>
      <c r="IRV34" s="18" t="s">
        <v>255</v>
      </c>
      <c r="IRW34" s="18" t="s">
        <v>255</v>
      </c>
      <c r="IRX34" s="18" t="s">
        <v>255</v>
      </c>
      <c r="IRY34" s="18" t="s">
        <v>255</v>
      </c>
      <c r="IRZ34" s="18" t="s">
        <v>255</v>
      </c>
      <c r="ISA34" s="18" t="s">
        <v>255</v>
      </c>
      <c r="ISB34" s="18" t="s">
        <v>255</v>
      </c>
      <c r="ISC34" s="18" t="s">
        <v>255</v>
      </c>
      <c r="ISD34" s="18" t="s">
        <v>255</v>
      </c>
      <c r="ISE34" s="18" t="s">
        <v>255</v>
      </c>
      <c r="ISF34" s="18" t="s">
        <v>255</v>
      </c>
      <c r="ISG34" s="18" t="s">
        <v>255</v>
      </c>
      <c r="ISH34" s="18" t="s">
        <v>255</v>
      </c>
      <c r="ISI34" s="18" t="s">
        <v>255</v>
      </c>
      <c r="ISJ34" s="18" t="s">
        <v>255</v>
      </c>
      <c r="ISK34" s="18" t="s">
        <v>255</v>
      </c>
      <c r="ISL34" s="18" t="s">
        <v>255</v>
      </c>
      <c r="ISM34" s="18" t="s">
        <v>255</v>
      </c>
      <c r="ISN34" s="18" t="s">
        <v>255</v>
      </c>
      <c r="ISO34" s="18" t="s">
        <v>255</v>
      </c>
      <c r="ISP34" s="18" t="s">
        <v>255</v>
      </c>
      <c r="ISQ34" s="18" t="s">
        <v>255</v>
      </c>
      <c r="ISR34" s="18" t="s">
        <v>255</v>
      </c>
      <c r="ISS34" s="18" t="s">
        <v>255</v>
      </c>
      <c r="IST34" s="18" t="s">
        <v>255</v>
      </c>
      <c r="ISU34" s="18" t="s">
        <v>255</v>
      </c>
      <c r="ISV34" s="18" t="s">
        <v>255</v>
      </c>
      <c r="ISW34" s="18" t="s">
        <v>255</v>
      </c>
      <c r="ISX34" s="18" t="s">
        <v>255</v>
      </c>
      <c r="ISY34" s="18" t="s">
        <v>255</v>
      </c>
      <c r="ISZ34" s="18" t="s">
        <v>255</v>
      </c>
      <c r="ITA34" s="18" t="s">
        <v>255</v>
      </c>
      <c r="ITB34" s="18" t="s">
        <v>255</v>
      </c>
      <c r="ITC34" s="18" t="s">
        <v>255</v>
      </c>
      <c r="ITD34" s="18" t="s">
        <v>255</v>
      </c>
      <c r="ITE34" s="18" t="s">
        <v>255</v>
      </c>
      <c r="ITF34" s="18" t="s">
        <v>255</v>
      </c>
      <c r="ITG34" s="18" t="s">
        <v>255</v>
      </c>
      <c r="ITH34" s="18" t="s">
        <v>255</v>
      </c>
      <c r="ITI34" s="18" t="s">
        <v>255</v>
      </c>
      <c r="ITJ34" s="18" t="s">
        <v>255</v>
      </c>
      <c r="ITK34" s="18" t="s">
        <v>255</v>
      </c>
      <c r="ITL34" s="18" t="s">
        <v>255</v>
      </c>
      <c r="ITM34" s="18" t="s">
        <v>255</v>
      </c>
      <c r="ITN34" s="18" t="s">
        <v>255</v>
      </c>
      <c r="ITO34" s="18" t="s">
        <v>255</v>
      </c>
      <c r="ITP34" s="18" t="s">
        <v>255</v>
      </c>
      <c r="ITQ34" s="18" t="s">
        <v>255</v>
      </c>
      <c r="ITR34" s="18" t="s">
        <v>255</v>
      </c>
      <c r="ITS34" s="18" t="s">
        <v>255</v>
      </c>
      <c r="ITT34" s="18" t="s">
        <v>255</v>
      </c>
      <c r="ITU34" s="18" t="s">
        <v>255</v>
      </c>
      <c r="ITV34" s="18" t="s">
        <v>255</v>
      </c>
      <c r="ITW34" s="18" t="s">
        <v>255</v>
      </c>
      <c r="ITX34" s="18" t="s">
        <v>255</v>
      </c>
      <c r="ITY34" s="18" t="s">
        <v>255</v>
      </c>
      <c r="ITZ34" s="18" t="s">
        <v>255</v>
      </c>
      <c r="IUA34" s="18" t="s">
        <v>255</v>
      </c>
      <c r="IUB34" s="18" t="s">
        <v>255</v>
      </c>
      <c r="IUC34" s="18" t="s">
        <v>255</v>
      </c>
      <c r="IUD34" s="18" t="s">
        <v>255</v>
      </c>
      <c r="IUE34" s="18" t="s">
        <v>255</v>
      </c>
      <c r="IUF34" s="18" t="s">
        <v>255</v>
      </c>
      <c r="IUG34" s="18" t="s">
        <v>255</v>
      </c>
      <c r="IUH34" s="18" t="s">
        <v>255</v>
      </c>
      <c r="IUI34" s="18" t="s">
        <v>255</v>
      </c>
      <c r="IUJ34" s="18" t="s">
        <v>255</v>
      </c>
      <c r="IUK34" s="18" t="s">
        <v>255</v>
      </c>
      <c r="IUL34" s="18" t="s">
        <v>255</v>
      </c>
      <c r="IUM34" s="18" t="s">
        <v>255</v>
      </c>
      <c r="IUN34" s="18" t="s">
        <v>255</v>
      </c>
      <c r="IUO34" s="18" t="s">
        <v>255</v>
      </c>
      <c r="IUP34" s="18" t="s">
        <v>255</v>
      </c>
      <c r="IUQ34" s="18" t="s">
        <v>255</v>
      </c>
      <c r="IUR34" s="18" t="s">
        <v>255</v>
      </c>
      <c r="IUS34" s="18" t="s">
        <v>255</v>
      </c>
      <c r="IUT34" s="18" t="s">
        <v>255</v>
      </c>
      <c r="IUU34" s="18" t="s">
        <v>255</v>
      </c>
      <c r="IUV34" s="18" t="s">
        <v>255</v>
      </c>
      <c r="IUW34" s="18" t="s">
        <v>255</v>
      </c>
      <c r="IUX34" s="18" t="s">
        <v>255</v>
      </c>
      <c r="IUY34" s="18" t="s">
        <v>255</v>
      </c>
      <c r="IUZ34" s="18" t="s">
        <v>255</v>
      </c>
      <c r="IVA34" s="18" t="s">
        <v>255</v>
      </c>
      <c r="IVB34" s="18" t="s">
        <v>255</v>
      </c>
      <c r="IVC34" s="18" t="s">
        <v>255</v>
      </c>
      <c r="IVD34" s="18" t="s">
        <v>255</v>
      </c>
      <c r="IVE34" s="18" t="s">
        <v>255</v>
      </c>
      <c r="IVF34" s="18" t="s">
        <v>255</v>
      </c>
      <c r="IVG34" s="18" t="s">
        <v>255</v>
      </c>
      <c r="IVH34" s="18" t="s">
        <v>255</v>
      </c>
      <c r="IVI34" s="18" t="s">
        <v>255</v>
      </c>
      <c r="IVJ34" s="18" t="s">
        <v>255</v>
      </c>
      <c r="IVK34" s="18" t="s">
        <v>255</v>
      </c>
      <c r="IVL34" s="18" t="s">
        <v>255</v>
      </c>
      <c r="IVM34" s="18" t="s">
        <v>255</v>
      </c>
      <c r="IVN34" s="18" t="s">
        <v>255</v>
      </c>
      <c r="IVO34" s="18" t="s">
        <v>255</v>
      </c>
      <c r="IVP34" s="18" t="s">
        <v>255</v>
      </c>
      <c r="IVQ34" s="18" t="s">
        <v>255</v>
      </c>
      <c r="IVR34" s="18" t="s">
        <v>255</v>
      </c>
      <c r="IVS34" s="18" t="s">
        <v>255</v>
      </c>
      <c r="IVT34" s="18" t="s">
        <v>255</v>
      </c>
      <c r="IVU34" s="18" t="s">
        <v>255</v>
      </c>
      <c r="IVV34" s="18" t="s">
        <v>255</v>
      </c>
      <c r="IVW34" s="18" t="s">
        <v>255</v>
      </c>
      <c r="IVX34" s="18" t="s">
        <v>255</v>
      </c>
      <c r="IVY34" s="18" t="s">
        <v>255</v>
      </c>
      <c r="IVZ34" s="18" t="s">
        <v>255</v>
      </c>
      <c r="IWA34" s="18" t="s">
        <v>255</v>
      </c>
      <c r="IWB34" s="18" t="s">
        <v>255</v>
      </c>
      <c r="IWC34" s="18" t="s">
        <v>255</v>
      </c>
      <c r="IWD34" s="18" t="s">
        <v>255</v>
      </c>
      <c r="IWE34" s="18" t="s">
        <v>255</v>
      </c>
      <c r="IWF34" s="18" t="s">
        <v>255</v>
      </c>
      <c r="IWG34" s="18" t="s">
        <v>255</v>
      </c>
      <c r="IWH34" s="18" t="s">
        <v>255</v>
      </c>
      <c r="IWI34" s="18" t="s">
        <v>255</v>
      </c>
      <c r="IWJ34" s="18" t="s">
        <v>255</v>
      </c>
      <c r="IWK34" s="18" t="s">
        <v>255</v>
      </c>
      <c r="IWL34" s="18" t="s">
        <v>255</v>
      </c>
      <c r="IWM34" s="18" t="s">
        <v>255</v>
      </c>
      <c r="IWN34" s="18" t="s">
        <v>255</v>
      </c>
      <c r="IWO34" s="18" t="s">
        <v>255</v>
      </c>
      <c r="IWP34" s="18" t="s">
        <v>255</v>
      </c>
      <c r="IWQ34" s="18" t="s">
        <v>255</v>
      </c>
      <c r="IWR34" s="18" t="s">
        <v>255</v>
      </c>
      <c r="IWS34" s="18" t="s">
        <v>255</v>
      </c>
      <c r="IWT34" s="18" t="s">
        <v>255</v>
      </c>
      <c r="IWU34" s="18" t="s">
        <v>255</v>
      </c>
      <c r="IWV34" s="18" t="s">
        <v>255</v>
      </c>
      <c r="IWW34" s="18" t="s">
        <v>255</v>
      </c>
      <c r="IWX34" s="18" t="s">
        <v>255</v>
      </c>
      <c r="IWY34" s="18" t="s">
        <v>255</v>
      </c>
      <c r="IWZ34" s="18" t="s">
        <v>255</v>
      </c>
      <c r="IXA34" s="18" t="s">
        <v>255</v>
      </c>
      <c r="IXB34" s="18" t="s">
        <v>255</v>
      </c>
      <c r="IXC34" s="18" t="s">
        <v>255</v>
      </c>
      <c r="IXD34" s="18" t="s">
        <v>255</v>
      </c>
      <c r="IXE34" s="18" t="s">
        <v>255</v>
      </c>
      <c r="IXF34" s="18" t="s">
        <v>255</v>
      </c>
      <c r="IXG34" s="18" t="s">
        <v>255</v>
      </c>
      <c r="IXH34" s="18" t="s">
        <v>255</v>
      </c>
      <c r="IXI34" s="18" t="s">
        <v>255</v>
      </c>
      <c r="IXJ34" s="18" t="s">
        <v>255</v>
      </c>
      <c r="IXK34" s="18" t="s">
        <v>255</v>
      </c>
      <c r="IXL34" s="18" t="s">
        <v>255</v>
      </c>
      <c r="IXM34" s="18" t="s">
        <v>255</v>
      </c>
      <c r="IXN34" s="18" t="s">
        <v>255</v>
      </c>
      <c r="IXO34" s="18" t="s">
        <v>255</v>
      </c>
      <c r="IXP34" s="18" t="s">
        <v>255</v>
      </c>
      <c r="IXQ34" s="18" t="s">
        <v>255</v>
      </c>
      <c r="IXR34" s="18" t="s">
        <v>255</v>
      </c>
      <c r="IXS34" s="18" t="s">
        <v>255</v>
      </c>
      <c r="IXT34" s="18" t="s">
        <v>255</v>
      </c>
      <c r="IXU34" s="18" t="s">
        <v>255</v>
      </c>
      <c r="IXV34" s="18" t="s">
        <v>255</v>
      </c>
      <c r="IXW34" s="18" t="s">
        <v>255</v>
      </c>
      <c r="IXX34" s="18" t="s">
        <v>255</v>
      </c>
      <c r="IXY34" s="18" t="s">
        <v>255</v>
      </c>
      <c r="IXZ34" s="18" t="s">
        <v>255</v>
      </c>
      <c r="IYA34" s="18" t="s">
        <v>255</v>
      </c>
      <c r="IYB34" s="18" t="s">
        <v>255</v>
      </c>
      <c r="IYC34" s="18" t="s">
        <v>255</v>
      </c>
      <c r="IYD34" s="18" t="s">
        <v>255</v>
      </c>
      <c r="IYE34" s="18" t="s">
        <v>255</v>
      </c>
      <c r="IYF34" s="18" t="s">
        <v>255</v>
      </c>
      <c r="IYG34" s="18" t="s">
        <v>255</v>
      </c>
      <c r="IYH34" s="18" t="s">
        <v>255</v>
      </c>
      <c r="IYI34" s="18" t="s">
        <v>255</v>
      </c>
      <c r="IYJ34" s="18" t="s">
        <v>255</v>
      </c>
      <c r="IYK34" s="18" t="s">
        <v>255</v>
      </c>
      <c r="IYL34" s="18" t="s">
        <v>255</v>
      </c>
      <c r="IYM34" s="18" t="s">
        <v>255</v>
      </c>
      <c r="IYN34" s="18" t="s">
        <v>255</v>
      </c>
      <c r="IYO34" s="18" t="s">
        <v>255</v>
      </c>
      <c r="IYP34" s="18" t="s">
        <v>255</v>
      </c>
      <c r="IYQ34" s="18" t="s">
        <v>255</v>
      </c>
      <c r="IYR34" s="18" t="s">
        <v>255</v>
      </c>
      <c r="IYS34" s="18" t="s">
        <v>255</v>
      </c>
      <c r="IYT34" s="18" t="s">
        <v>255</v>
      </c>
      <c r="IYU34" s="18" t="s">
        <v>255</v>
      </c>
      <c r="IYV34" s="18" t="s">
        <v>255</v>
      </c>
      <c r="IYW34" s="18" t="s">
        <v>255</v>
      </c>
      <c r="IYX34" s="18" t="s">
        <v>255</v>
      </c>
      <c r="IYY34" s="18" t="s">
        <v>255</v>
      </c>
      <c r="IYZ34" s="18" t="s">
        <v>255</v>
      </c>
      <c r="IZA34" s="18" t="s">
        <v>255</v>
      </c>
      <c r="IZB34" s="18" t="s">
        <v>255</v>
      </c>
      <c r="IZC34" s="18" t="s">
        <v>255</v>
      </c>
      <c r="IZD34" s="18" t="s">
        <v>255</v>
      </c>
      <c r="IZE34" s="18" t="s">
        <v>255</v>
      </c>
      <c r="IZF34" s="18" t="s">
        <v>255</v>
      </c>
      <c r="IZG34" s="18" t="s">
        <v>255</v>
      </c>
      <c r="IZH34" s="18" t="s">
        <v>255</v>
      </c>
      <c r="IZI34" s="18" t="s">
        <v>255</v>
      </c>
      <c r="IZJ34" s="18" t="s">
        <v>255</v>
      </c>
      <c r="IZK34" s="18" t="s">
        <v>255</v>
      </c>
      <c r="IZL34" s="18" t="s">
        <v>255</v>
      </c>
      <c r="IZM34" s="18" t="s">
        <v>255</v>
      </c>
      <c r="IZN34" s="18" t="s">
        <v>255</v>
      </c>
      <c r="IZO34" s="18" t="s">
        <v>255</v>
      </c>
      <c r="IZP34" s="18" t="s">
        <v>255</v>
      </c>
      <c r="IZQ34" s="18" t="s">
        <v>255</v>
      </c>
      <c r="IZR34" s="18" t="s">
        <v>255</v>
      </c>
      <c r="IZS34" s="18" t="s">
        <v>255</v>
      </c>
      <c r="IZT34" s="18" t="s">
        <v>255</v>
      </c>
      <c r="IZU34" s="18" t="s">
        <v>255</v>
      </c>
      <c r="IZV34" s="18" t="s">
        <v>255</v>
      </c>
      <c r="IZW34" s="18" t="s">
        <v>255</v>
      </c>
      <c r="IZX34" s="18" t="s">
        <v>255</v>
      </c>
      <c r="IZY34" s="18" t="s">
        <v>255</v>
      </c>
      <c r="IZZ34" s="18" t="s">
        <v>255</v>
      </c>
      <c r="JAA34" s="18" t="s">
        <v>255</v>
      </c>
      <c r="JAB34" s="18" t="s">
        <v>255</v>
      </c>
      <c r="JAC34" s="18" t="s">
        <v>255</v>
      </c>
      <c r="JAD34" s="18" t="s">
        <v>255</v>
      </c>
      <c r="JAE34" s="18" t="s">
        <v>255</v>
      </c>
      <c r="JAF34" s="18" t="s">
        <v>255</v>
      </c>
      <c r="JAG34" s="18" t="s">
        <v>255</v>
      </c>
      <c r="JAH34" s="18" t="s">
        <v>255</v>
      </c>
      <c r="JAI34" s="18" t="s">
        <v>255</v>
      </c>
      <c r="JAJ34" s="18" t="s">
        <v>255</v>
      </c>
      <c r="JAK34" s="18" t="s">
        <v>255</v>
      </c>
      <c r="JAL34" s="18" t="s">
        <v>255</v>
      </c>
      <c r="JAM34" s="18" t="s">
        <v>255</v>
      </c>
      <c r="JAN34" s="18" t="s">
        <v>255</v>
      </c>
      <c r="JAO34" s="18" t="s">
        <v>255</v>
      </c>
      <c r="JAP34" s="18" t="s">
        <v>255</v>
      </c>
      <c r="JAQ34" s="18" t="s">
        <v>255</v>
      </c>
      <c r="JAR34" s="18" t="s">
        <v>255</v>
      </c>
      <c r="JAS34" s="18" t="s">
        <v>255</v>
      </c>
      <c r="JAT34" s="18" t="s">
        <v>255</v>
      </c>
      <c r="JAU34" s="18" t="s">
        <v>255</v>
      </c>
      <c r="JAV34" s="18" t="s">
        <v>255</v>
      </c>
      <c r="JAW34" s="18" t="s">
        <v>255</v>
      </c>
      <c r="JAX34" s="18" t="s">
        <v>255</v>
      </c>
      <c r="JAY34" s="18" t="s">
        <v>255</v>
      </c>
      <c r="JAZ34" s="18" t="s">
        <v>255</v>
      </c>
      <c r="JBA34" s="18" t="s">
        <v>255</v>
      </c>
      <c r="JBB34" s="18" t="s">
        <v>255</v>
      </c>
      <c r="JBC34" s="18" t="s">
        <v>255</v>
      </c>
      <c r="JBD34" s="18" t="s">
        <v>255</v>
      </c>
      <c r="JBE34" s="18" t="s">
        <v>255</v>
      </c>
      <c r="JBF34" s="18" t="s">
        <v>255</v>
      </c>
      <c r="JBG34" s="18" t="s">
        <v>255</v>
      </c>
      <c r="JBH34" s="18" t="s">
        <v>255</v>
      </c>
      <c r="JBI34" s="18" t="s">
        <v>255</v>
      </c>
      <c r="JBJ34" s="18" t="s">
        <v>255</v>
      </c>
      <c r="JBK34" s="18" t="s">
        <v>255</v>
      </c>
      <c r="JBL34" s="18" t="s">
        <v>255</v>
      </c>
      <c r="JBM34" s="18" t="s">
        <v>255</v>
      </c>
      <c r="JBN34" s="18" t="s">
        <v>255</v>
      </c>
      <c r="JBO34" s="18" t="s">
        <v>255</v>
      </c>
      <c r="JBP34" s="18" t="s">
        <v>255</v>
      </c>
      <c r="JBQ34" s="18" t="s">
        <v>255</v>
      </c>
      <c r="JBR34" s="18" t="s">
        <v>255</v>
      </c>
      <c r="JBS34" s="18" t="s">
        <v>255</v>
      </c>
      <c r="JBT34" s="18" t="s">
        <v>255</v>
      </c>
      <c r="JBU34" s="18" t="s">
        <v>255</v>
      </c>
      <c r="JBV34" s="18" t="s">
        <v>255</v>
      </c>
      <c r="JBW34" s="18" t="s">
        <v>255</v>
      </c>
      <c r="JBX34" s="18" t="s">
        <v>255</v>
      </c>
      <c r="JBY34" s="18" t="s">
        <v>255</v>
      </c>
      <c r="JBZ34" s="18" t="s">
        <v>255</v>
      </c>
      <c r="JCA34" s="18" t="s">
        <v>255</v>
      </c>
      <c r="JCB34" s="18" t="s">
        <v>255</v>
      </c>
      <c r="JCC34" s="18" t="s">
        <v>255</v>
      </c>
      <c r="JCD34" s="18" t="s">
        <v>255</v>
      </c>
      <c r="JCE34" s="18" t="s">
        <v>255</v>
      </c>
      <c r="JCF34" s="18" t="s">
        <v>255</v>
      </c>
      <c r="JCG34" s="18" t="s">
        <v>255</v>
      </c>
      <c r="JCH34" s="18" t="s">
        <v>255</v>
      </c>
      <c r="JCI34" s="18" t="s">
        <v>255</v>
      </c>
      <c r="JCJ34" s="18" t="s">
        <v>255</v>
      </c>
      <c r="JCK34" s="18" t="s">
        <v>255</v>
      </c>
      <c r="JCL34" s="18" t="s">
        <v>255</v>
      </c>
      <c r="JCM34" s="18" t="s">
        <v>255</v>
      </c>
      <c r="JCN34" s="18" t="s">
        <v>255</v>
      </c>
      <c r="JCO34" s="18" t="s">
        <v>255</v>
      </c>
      <c r="JCP34" s="18" t="s">
        <v>255</v>
      </c>
      <c r="JCQ34" s="18" t="s">
        <v>255</v>
      </c>
      <c r="JCR34" s="18" t="s">
        <v>255</v>
      </c>
      <c r="JCS34" s="18" t="s">
        <v>255</v>
      </c>
      <c r="JCT34" s="18" t="s">
        <v>255</v>
      </c>
      <c r="JCU34" s="18" t="s">
        <v>255</v>
      </c>
      <c r="JCV34" s="18" t="s">
        <v>255</v>
      </c>
      <c r="JCW34" s="18" t="s">
        <v>255</v>
      </c>
      <c r="JCX34" s="18" t="s">
        <v>255</v>
      </c>
      <c r="JCY34" s="18" t="s">
        <v>255</v>
      </c>
      <c r="JCZ34" s="18" t="s">
        <v>255</v>
      </c>
      <c r="JDA34" s="18" t="s">
        <v>255</v>
      </c>
      <c r="JDB34" s="18" t="s">
        <v>255</v>
      </c>
      <c r="JDC34" s="18" t="s">
        <v>255</v>
      </c>
      <c r="JDD34" s="18" t="s">
        <v>255</v>
      </c>
      <c r="JDE34" s="18" t="s">
        <v>255</v>
      </c>
      <c r="JDF34" s="18" t="s">
        <v>255</v>
      </c>
      <c r="JDG34" s="18" t="s">
        <v>255</v>
      </c>
      <c r="JDH34" s="18" t="s">
        <v>255</v>
      </c>
      <c r="JDI34" s="18" t="s">
        <v>255</v>
      </c>
      <c r="JDJ34" s="18" t="s">
        <v>255</v>
      </c>
      <c r="JDK34" s="18" t="s">
        <v>255</v>
      </c>
      <c r="JDL34" s="18" t="s">
        <v>255</v>
      </c>
      <c r="JDM34" s="18" t="s">
        <v>255</v>
      </c>
      <c r="JDN34" s="18" t="s">
        <v>255</v>
      </c>
      <c r="JDO34" s="18" t="s">
        <v>255</v>
      </c>
      <c r="JDP34" s="18" t="s">
        <v>255</v>
      </c>
      <c r="JDQ34" s="18" t="s">
        <v>255</v>
      </c>
      <c r="JDR34" s="18" t="s">
        <v>255</v>
      </c>
      <c r="JDS34" s="18" t="s">
        <v>255</v>
      </c>
      <c r="JDT34" s="18" t="s">
        <v>255</v>
      </c>
      <c r="JDU34" s="18" t="s">
        <v>255</v>
      </c>
      <c r="JDV34" s="18" t="s">
        <v>255</v>
      </c>
      <c r="JDW34" s="18" t="s">
        <v>255</v>
      </c>
      <c r="JDX34" s="18" t="s">
        <v>255</v>
      </c>
      <c r="JDY34" s="18" t="s">
        <v>255</v>
      </c>
      <c r="JDZ34" s="18" t="s">
        <v>255</v>
      </c>
      <c r="JEA34" s="18" t="s">
        <v>255</v>
      </c>
      <c r="JEB34" s="18" t="s">
        <v>255</v>
      </c>
      <c r="JEC34" s="18" t="s">
        <v>255</v>
      </c>
      <c r="JED34" s="18" t="s">
        <v>255</v>
      </c>
      <c r="JEE34" s="18" t="s">
        <v>255</v>
      </c>
      <c r="JEF34" s="18" t="s">
        <v>255</v>
      </c>
      <c r="JEG34" s="18" t="s">
        <v>255</v>
      </c>
      <c r="JEH34" s="18" t="s">
        <v>255</v>
      </c>
      <c r="JEI34" s="18" t="s">
        <v>255</v>
      </c>
      <c r="JEJ34" s="18" t="s">
        <v>255</v>
      </c>
      <c r="JEK34" s="18" t="s">
        <v>255</v>
      </c>
      <c r="JEL34" s="18" t="s">
        <v>255</v>
      </c>
      <c r="JEM34" s="18" t="s">
        <v>255</v>
      </c>
      <c r="JEN34" s="18" t="s">
        <v>255</v>
      </c>
      <c r="JEO34" s="18" t="s">
        <v>255</v>
      </c>
      <c r="JEP34" s="18" t="s">
        <v>255</v>
      </c>
      <c r="JEQ34" s="18" t="s">
        <v>255</v>
      </c>
      <c r="JER34" s="18" t="s">
        <v>255</v>
      </c>
      <c r="JES34" s="18" t="s">
        <v>255</v>
      </c>
      <c r="JET34" s="18" t="s">
        <v>255</v>
      </c>
      <c r="JEU34" s="18" t="s">
        <v>255</v>
      </c>
      <c r="JEV34" s="18" t="s">
        <v>255</v>
      </c>
      <c r="JEW34" s="18" t="s">
        <v>255</v>
      </c>
      <c r="JEX34" s="18" t="s">
        <v>255</v>
      </c>
      <c r="JEY34" s="18" t="s">
        <v>255</v>
      </c>
      <c r="JEZ34" s="18" t="s">
        <v>255</v>
      </c>
      <c r="JFA34" s="18" t="s">
        <v>255</v>
      </c>
      <c r="JFB34" s="18" t="s">
        <v>255</v>
      </c>
      <c r="JFC34" s="18" t="s">
        <v>255</v>
      </c>
      <c r="JFD34" s="18" t="s">
        <v>255</v>
      </c>
      <c r="JFE34" s="18" t="s">
        <v>255</v>
      </c>
      <c r="JFF34" s="18" t="s">
        <v>255</v>
      </c>
      <c r="JFG34" s="18" t="s">
        <v>255</v>
      </c>
      <c r="JFH34" s="18" t="s">
        <v>255</v>
      </c>
      <c r="JFI34" s="18" t="s">
        <v>255</v>
      </c>
      <c r="JFJ34" s="18" t="s">
        <v>255</v>
      </c>
      <c r="JFK34" s="18" t="s">
        <v>255</v>
      </c>
      <c r="JFL34" s="18" t="s">
        <v>255</v>
      </c>
      <c r="JFM34" s="18" t="s">
        <v>255</v>
      </c>
      <c r="JFN34" s="18" t="s">
        <v>255</v>
      </c>
      <c r="JFO34" s="18" t="s">
        <v>255</v>
      </c>
      <c r="JFP34" s="18" t="s">
        <v>255</v>
      </c>
      <c r="JFQ34" s="18" t="s">
        <v>255</v>
      </c>
      <c r="JFR34" s="18" t="s">
        <v>255</v>
      </c>
      <c r="JFS34" s="18" t="s">
        <v>255</v>
      </c>
      <c r="JFT34" s="18" t="s">
        <v>255</v>
      </c>
      <c r="JFU34" s="18" t="s">
        <v>255</v>
      </c>
      <c r="JFV34" s="18" t="s">
        <v>255</v>
      </c>
      <c r="JFW34" s="18" t="s">
        <v>255</v>
      </c>
      <c r="JFX34" s="18" t="s">
        <v>255</v>
      </c>
      <c r="JFY34" s="18" t="s">
        <v>255</v>
      </c>
      <c r="JFZ34" s="18" t="s">
        <v>255</v>
      </c>
      <c r="JGA34" s="18" t="s">
        <v>255</v>
      </c>
      <c r="JGB34" s="18" t="s">
        <v>255</v>
      </c>
      <c r="JGC34" s="18" t="s">
        <v>255</v>
      </c>
      <c r="JGD34" s="18" t="s">
        <v>255</v>
      </c>
      <c r="JGE34" s="18" t="s">
        <v>255</v>
      </c>
      <c r="JGF34" s="18" t="s">
        <v>255</v>
      </c>
      <c r="JGG34" s="18" t="s">
        <v>255</v>
      </c>
      <c r="JGH34" s="18" t="s">
        <v>255</v>
      </c>
      <c r="JGI34" s="18" t="s">
        <v>255</v>
      </c>
      <c r="JGJ34" s="18" t="s">
        <v>255</v>
      </c>
      <c r="JGK34" s="18" t="s">
        <v>255</v>
      </c>
      <c r="JGL34" s="18" t="s">
        <v>255</v>
      </c>
      <c r="JGM34" s="18" t="s">
        <v>255</v>
      </c>
      <c r="JGN34" s="18" t="s">
        <v>255</v>
      </c>
      <c r="JGO34" s="18" t="s">
        <v>255</v>
      </c>
      <c r="JGP34" s="18" t="s">
        <v>255</v>
      </c>
      <c r="JGQ34" s="18" t="s">
        <v>255</v>
      </c>
      <c r="JGR34" s="18" t="s">
        <v>255</v>
      </c>
      <c r="JGS34" s="18" t="s">
        <v>255</v>
      </c>
      <c r="JGT34" s="18" t="s">
        <v>255</v>
      </c>
      <c r="JGU34" s="18" t="s">
        <v>255</v>
      </c>
      <c r="JGV34" s="18" t="s">
        <v>255</v>
      </c>
      <c r="JGW34" s="18" t="s">
        <v>255</v>
      </c>
      <c r="JGX34" s="18" t="s">
        <v>255</v>
      </c>
      <c r="JGY34" s="18" t="s">
        <v>255</v>
      </c>
      <c r="JGZ34" s="18" t="s">
        <v>255</v>
      </c>
      <c r="JHA34" s="18" t="s">
        <v>255</v>
      </c>
      <c r="JHB34" s="18" t="s">
        <v>255</v>
      </c>
      <c r="JHC34" s="18" t="s">
        <v>255</v>
      </c>
      <c r="JHD34" s="18" t="s">
        <v>255</v>
      </c>
      <c r="JHE34" s="18" t="s">
        <v>255</v>
      </c>
      <c r="JHF34" s="18" t="s">
        <v>255</v>
      </c>
      <c r="JHG34" s="18" t="s">
        <v>255</v>
      </c>
      <c r="JHH34" s="18" t="s">
        <v>255</v>
      </c>
      <c r="JHI34" s="18" t="s">
        <v>255</v>
      </c>
      <c r="JHJ34" s="18" t="s">
        <v>255</v>
      </c>
      <c r="JHK34" s="18" t="s">
        <v>255</v>
      </c>
      <c r="JHL34" s="18" t="s">
        <v>255</v>
      </c>
      <c r="JHM34" s="18" t="s">
        <v>255</v>
      </c>
      <c r="JHN34" s="18" t="s">
        <v>255</v>
      </c>
      <c r="JHO34" s="18" t="s">
        <v>255</v>
      </c>
      <c r="JHP34" s="18" t="s">
        <v>255</v>
      </c>
      <c r="JHQ34" s="18" t="s">
        <v>255</v>
      </c>
      <c r="JHR34" s="18" t="s">
        <v>255</v>
      </c>
      <c r="JHS34" s="18" t="s">
        <v>255</v>
      </c>
      <c r="JHT34" s="18" t="s">
        <v>255</v>
      </c>
      <c r="JHU34" s="18" t="s">
        <v>255</v>
      </c>
      <c r="JHV34" s="18" t="s">
        <v>255</v>
      </c>
      <c r="JHW34" s="18" t="s">
        <v>255</v>
      </c>
      <c r="JHX34" s="18" t="s">
        <v>255</v>
      </c>
      <c r="JHY34" s="18" t="s">
        <v>255</v>
      </c>
      <c r="JHZ34" s="18" t="s">
        <v>255</v>
      </c>
      <c r="JIA34" s="18" t="s">
        <v>255</v>
      </c>
      <c r="JIB34" s="18" t="s">
        <v>255</v>
      </c>
      <c r="JIC34" s="18" t="s">
        <v>255</v>
      </c>
      <c r="JID34" s="18" t="s">
        <v>255</v>
      </c>
      <c r="JIE34" s="18" t="s">
        <v>255</v>
      </c>
      <c r="JIF34" s="18" t="s">
        <v>255</v>
      </c>
      <c r="JIG34" s="18" t="s">
        <v>255</v>
      </c>
      <c r="JIH34" s="18" t="s">
        <v>255</v>
      </c>
      <c r="JII34" s="18" t="s">
        <v>255</v>
      </c>
      <c r="JIJ34" s="18" t="s">
        <v>255</v>
      </c>
      <c r="JIK34" s="18" t="s">
        <v>255</v>
      </c>
      <c r="JIL34" s="18" t="s">
        <v>255</v>
      </c>
      <c r="JIM34" s="18" t="s">
        <v>255</v>
      </c>
      <c r="JIN34" s="18" t="s">
        <v>255</v>
      </c>
      <c r="JIO34" s="18" t="s">
        <v>255</v>
      </c>
      <c r="JIP34" s="18" t="s">
        <v>255</v>
      </c>
      <c r="JIQ34" s="18" t="s">
        <v>255</v>
      </c>
      <c r="JIR34" s="18" t="s">
        <v>255</v>
      </c>
      <c r="JIS34" s="18" t="s">
        <v>255</v>
      </c>
      <c r="JIT34" s="18" t="s">
        <v>255</v>
      </c>
      <c r="JIU34" s="18" t="s">
        <v>255</v>
      </c>
      <c r="JIV34" s="18" t="s">
        <v>255</v>
      </c>
      <c r="JIW34" s="18" t="s">
        <v>255</v>
      </c>
      <c r="JIX34" s="18" t="s">
        <v>255</v>
      </c>
      <c r="JIY34" s="18" t="s">
        <v>255</v>
      </c>
      <c r="JIZ34" s="18" t="s">
        <v>255</v>
      </c>
      <c r="JJA34" s="18" t="s">
        <v>255</v>
      </c>
      <c r="JJB34" s="18" t="s">
        <v>255</v>
      </c>
      <c r="JJC34" s="18" t="s">
        <v>255</v>
      </c>
      <c r="JJD34" s="18" t="s">
        <v>255</v>
      </c>
      <c r="JJE34" s="18" t="s">
        <v>255</v>
      </c>
      <c r="JJF34" s="18" t="s">
        <v>255</v>
      </c>
      <c r="JJG34" s="18" t="s">
        <v>255</v>
      </c>
      <c r="JJH34" s="18" t="s">
        <v>255</v>
      </c>
      <c r="JJI34" s="18" t="s">
        <v>255</v>
      </c>
      <c r="JJJ34" s="18" t="s">
        <v>255</v>
      </c>
      <c r="JJK34" s="18" t="s">
        <v>255</v>
      </c>
      <c r="JJL34" s="18" t="s">
        <v>255</v>
      </c>
      <c r="JJM34" s="18" t="s">
        <v>255</v>
      </c>
      <c r="JJN34" s="18" t="s">
        <v>255</v>
      </c>
      <c r="JJO34" s="18" t="s">
        <v>255</v>
      </c>
      <c r="JJP34" s="18" t="s">
        <v>255</v>
      </c>
      <c r="JJQ34" s="18" t="s">
        <v>255</v>
      </c>
      <c r="JJR34" s="18" t="s">
        <v>255</v>
      </c>
      <c r="JJS34" s="18" t="s">
        <v>255</v>
      </c>
      <c r="JJT34" s="18" t="s">
        <v>255</v>
      </c>
      <c r="JJU34" s="18" t="s">
        <v>255</v>
      </c>
      <c r="JJV34" s="18" t="s">
        <v>255</v>
      </c>
      <c r="JJW34" s="18" t="s">
        <v>255</v>
      </c>
      <c r="JJX34" s="18" t="s">
        <v>255</v>
      </c>
      <c r="JJY34" s="18" t="s">
        <v>255</v>
      </c>
      <c r="JJZ34" s="18" t="s">
        <v>255</v>
      </c>
      <c r="JKA34" s="18" t="s">
        <v>255</v>
      </c>
      <c r="JKB34" s="18" t="s">
        <v>255</v>
      </c>
      <c r="JKC34" s="18" t="s">
        <v>255</v>
      </c>
      <c r="JKD34" s="18" t="s">
        <v>255</v>
      </c>
      <c r="JKE34" s="18" t="s">
        <v>255</v>
      </c>
      <c r="JKF34" s="18" t="s">
        <v>255</v>
      </c>
      <c r="JKG34" s="18" t="s">
        <v>255</v>
      </c>
      <c r="JKH34" s="18" t="s">
        <v>255</v>
      </c>
      <c r="JKI34" s="18" t="s">
        <v>255</v>
      </c>
      <c r="JKJ34" s="18" t="s">
        <v>255</v>
      </c>
      <c r="JKK34" s="18" t="s">
        <v>255</v>
      </c>
      <c r="JKL34" s="18" t="s">
        <v>255</v>
      </c>
      <c r="JKM34" s="18" t="s">
        <v>255</v>
      </c>
      <c r="JKN34" s="18" t="s">
        <v>255</v>
      </c>
      <c r="JKO34" s="18" t="s">
        <v>255</v>
      </c>
      <c r="JKP34" s="18" t="s">
        <v>255</v>
      </c>
      <c r="JKQ34" s="18" t="s">
        <v>255</v>
      </c>
      <c r="JKR34" s="18" t="s">
        <v>255</v>
      </c>
      <c r="JKS34" s="18" t="s">
        <v>255</v>
      </c>
      <c r="JKT34" s="18" t="s">
        <v>255</v>
      </c>
      <c r="JKU34" s="18" t="s">
        <v>255</v>
      </c>
      <c r="JKV34" s="18" t="s">
        <v>255</v>
      </c>
      <c r="JKW34" s="18" t="s">
        <v>255</v>
      </c>
      <c r="JKX34" s="18" t="s">
        <v>255</v>
      </c>
      <c r="JKY34" s="18" t="s">
        <v>255</v>
      </c>
      <c r="JKZ34" s="18" t="s">
        <v>255</v>
      </c>
      <c r="JLA34" s="18" t="s">
        <v>255</v>
      </c>
      <c r="JLB34" s="18" t="s">
        <v>255</v>
      </c>
      <c r="JLC34" s="18" t="s">
        <v>255</v>
      </c>
      <c r="JLD34" s="18" t="s">
        <v>255</v>
      </c>
      <c r="JLE34" s="18" t="s">
        <v>255</v>
      </c>
      <c r="JLF34" s="18" t="s">
        <v>255</v>
      </c>
      <c r="JLG34" s="18" t="s">
        <v>255</v>
      </c>
      <c r="JLH34" s="18" t="s">
        <v>255</v>
      </c>
      <c r="JLI34" s="18" t="s">
        <v>255</v>
      </c>
      <c r="JLJ34" s="18" t="s">
        <v>255</v>
      </c>
      <c r="JLK34" s="18" t="s">
        <v>255</v>
      </c>
      <c r="JLL34" s="18" t="s">
        <v>255</v>
      </c>
      <c r="JLM34" s="18" t="s">
        <v>255</v>
      </c>
      <c r="JLN34" s="18" t="s">
        <v>255</v>
      </c>
      <c r="JLO34" s="18" t="s">
        <v>255</v>
      </c>
      <c r="JLP34" s="18" t="s">
        <v>255</v>
      </c>
      <c r="JLQ34" s="18" t="s">
        <v>255</v>
      </c>
      <c r="JLR34" s="18" t="s">
        <v>255</v>
      </c>
      <c r="JLS34" s="18" t="s">
        <v>255</v>
      </c>
      <c r="JLT34" s="18" t="s">
        <v>255</v>
      </c>
      <c r="JLU34" s="18" t="s">
        <v>255</v>
      </c>
      <c r="JLV34" s="18" t="s">
        <v>255</v>
      </c>
      <c r="JLW34" s="18" t="s">
        <v>255</v>
      </c>
      <c r="JLX34" s="18" t="s">
        <v>255</v>
      </c>
      <c r="JLY34" s="18" t="s">
        <v>255</v>
      </c>
      <c r="JLZ34" s="18" t="s">
        <v>255</v>
      </c>
      <c r="JMA34" s="18" t="s">
        <v>255</v>
      </c>
      <c r="JMB34" s="18" t="s">
        <v>255</v>
      </c>
      <c r="JMC34" s="18" t="s">
        <v>255</v>
      </c>
      <c r="JMD34" s="18" t="s">
        <v>255</v>
      </c>
      <c r="JME34" s="18" t="s">
        <v>255</v>
      </c>
      <c r="JMF34" s="18" t="s">
        <v>255</v>
      </c>
      <c r="JMG34" s="18" t="s">
        <v>255</v>
      </c>
      <c r="JMH34" s="18" t="s">
        <v>255</v>
      </c>
      <c r="JMI34" s="18" t="s">
        <v>255</v>
      </c>
      <c r="JMJ34" s="18" t="s">
        <v>255</v>
      </c>
      <c r="JMK34" s="18" t="s">
        <v>255</v>
      </c>
      <c r="JML34" s="18" t="s">
        <v>255</v>
      </c>
      <c r="JMM34" s="18" t="s">
        <v>255</v>
      </c>
      <c r="JMN34" s="18" t="s">
        <v>255</v>
      </c>
      <c r="JMO34" s="18" t="s">
        <v>255</v>
      </c>
      <c r="JMP34" s="18" t="s">
        <v>255</v>
      </c>
      <c r="JMQ34" s="18" t="s">
        <v>255</v>
      </c>
      <c r="JMR34" s="18" t="s">
        <v>255</v>
      </c>
      <c r="JMS34" s="18" t="s">
        <v>255</v>
      </c>
      <c r="JMT34" s="18" t="s">
        <v>255</v>
      </c>
      <c r="JMU34" s="18" t="s">
        <v>255</v>
      </c>
      <c r="JMV34" s="18" t="s">
        <v>255</v>
      </c>
      <c r="JMW34" s="18" t="s">
        <v>255</v>
      </c>
      <c r="JMX34" s="18" t="s">
        <v>255</v>
      </c>
      <c r="JMY34" s="18" t="s">
        <v>255</v>
      </c>
      <c r="JMZ34" s="18" t="s">
        <v>255</v>
      </c>
      <c r="JNA34" s="18" t="s">
        <v>255</v>
      </c>
      <c r="JNB34" s="18" t="s">
        <v>255</v>
      </c>
      <c r="JNC34" s="18" t="s">
        <v>255</v>
      </c>
      <c r="JND34" s="18" t="s">
        <v>255</v>
      </c>
      <c r="JNE34" s="18" t="s">
        <v>255</v>
      </c>
      <c r="JNF34" s="18" t="s">
        <v>255</v>
      </c>
      <c r="JNG34" s="18" t="s">
        <v>255</v>
      </c>
      <c r="JNH34" s="18" t="s">
        <v>255</v>
      </c>
      <c r="JNI34" s="18" t="s">
        <v>255</v>
      </c>
      <c r="JNJ34" s="18" t="s">
        <v>255</v>
      </c>
      <c r="JNK34" s="18" t="s">
        <v>255</v>
      </c>
      <c r="JNL34" s="18" t="s">
        <v>255</v>
      </c>
      <c r="JNM34" s="18" t="s">
        <v>255</v>
      </c>
      <c r="JNN34" s="18" t="s">
        <v>255</v>
      </c>
      <c r="JNO34" s="18" t="s">
        <v>255</v>
      </c>
      <c r="JNP34" s="18" t="s">
        <v>255</v>
      </c>
      <c r="JNQ34" s="18" t="s">
        <v>255</v>
      </c>
      <c r="JNR34" s="18" t="s">
        <v>255</v>
      </c>
      <c r="JNS34" s="18" t="s">
        <v>255</v>
      </c>
      <c r="JNT34" s="18" t="s">
        <v>255</v>
      </c>
      <c r="JNU34" s="18" t="s">
        <v>255</v>
      </c>
      <c r="JNV34" s="18" t="s">
        <v>255</v>
      </c>
      <c r="JNW34" s="18" t="s">
        <v>255</v>
      </c>
      <c r="JNX34" s="18" t="s">
        <v>255</v>
      </c>
      <c r="JNY34" s="18" t="s">
        <v>255</v>
      </c>
      <c r="JNZ34" s="18" t="s">
        <v>255</v>
      </c>
      <c r="JOA34" s="18" t="s">
        <v>255</v>
      </c>
      <c r="JOB34" s="18" t="s">
        <v>255</v>
      </c>
      <c r="JOC34" s="18" t="s">
        <v>255</v>
      </c>
      <c r="JOD34" s="18" t="s">
        <v>255</v>
      </c>
      <c r="JOE34" s="18" t="s">
        <v>255</v>
      </c>
      <c r="JOF34" s="18" t="s">
        <v>255</v>
      </c>
      <c r="JOG34" s="18" t="s">
        <v>255</v>
      </c>
      <c r="JOH34" s="18" t="s">
        <v>255</v>
      </c>
      <c r="JOI34" s="18" t="s">
        <v>255</v>
      </c>
      <c r="JOJ34" s="18" t="s">
        <v>255</v>
      </c>
      <c r="JOK34" s="18" t="s">
        <v>255</v>
      </c>
      <c r="JOL34" s="18" t="s">
        <v>255</v>
      </c>
      <c r="JOM34" s="18" t="s">
        <v>255</v>
      </c>
      <c r="JON34" s="18" t="s">
        <v>255</v>
      </c>
      <c r="JOO34" s="18" t="s">
        <v>255</v>
      </c>
      <c r="JOP34" s="18" t="s">
        <v>255</v>
      </c>
      <c r="JOQ34" s="18" t="s">
        <v>255</v>
      </c>
      <c r="JOR34" s="18" t="s">
        <v>255</v>
      </c>
      <c r="JOS34" s="18" t="s">
        <v>255</v>
      </c>
      <c r="JOT34" s="18" t="s">
        <v>255</v>
      </c>
      <c r="JOU34" s="18" t="s">
        <v>255</v>
      </c>
      <c r="JOV34" s="18" t="s">
        <v>255</v>
      </c>
      <c r="JOW34" s="18" t="s">
        <v>255</v>
      </c>
      <c r="JOX34" s="18" t="s">
        <v>255</v>
      </c>
      <c r="JOY34" s="18" t="s">
        <v>255</v>
      </c>
      <c r="JOZ34" s="18" t="s">
        <v>255</v>
      </c>
      <c r="JPA34" s="18" t="s">
        <v>255</v>
      </c>
      <c r="JPB34" s="18" t="s">
        <v>255</v>
      </c>
      <c r="JPC34" s="18" t="s">
        <v>255</v>
      </c>
      <c r="JPD34" s="18" t="s">
        <v>255</v>
      </c>
      <c r="JPE34" s="18" t="s">
        <v>255</v>
      </c>
      <c r="JPF34" s="18" t="s">
        <v>255</v>
      </c>
      <c r="JPG34" s="18" t="s">
        <v>255</v>
      </c>
      <c r="JPH34" s="18" t="s">
        <v>255</v>
      </c>
      <c r="JPI34" s="18" t="s">
        <v>255</v>
      </c>
      <c r="JPJ34" s="18" t="s">
        <v>255</v>
      </c>
      <c r="JPK34" s="18" t="s">
        <v>255</v>
      </c>
      <c r="JPL34" s="18" t="s">
        <v>255</v>
      </c>
      <c r="JPM34" s="18" t="s">
        <v>255</v>
      </c>
      <c r="JPN34" s="18" t="s">
        <v>255</v>
      </c>
      <c r="JPO34" s="18" t="s">
        <v>255</v>
      </c>
      <c r="JPP34" s="18" t="s">
        <v>255</v>
      </c>
      <c r="JPQ34" s="18" t="s">
        <v>255</v>
      </c>
      <c r="JPR34" s="18" t="s">
        <v>255</v>
      </c>
      <c r="JPS34" s="18" t="s">
        <v>255</v>
      </c>
      <c r="JPT34" s="18" t="s">
        <v>255</v>
      </c>
      <c r="JPU34" s="18" t="s">
        <v>255</v>
      </c>
      <c r="JPV34" s="18" t="s">
        <v>255</v>
      </c>
      <c r="JPW34" s="18" t="s">
        <v>255</v>
      </c>
      <c r="JPX34" s="18" t="s">
        <v>255</v>
      </c>
      <c r="JPY34" s="18" t="s">
        <v>255</v>
      </c>
      <c r="JPZ34" s="18" t="s">
        <v>255</v>
      </c>
      <c r="JQA34" s="18" t="s">
        <v>255</v>
      </c>
      <c r="JQB34" s="18" t="s">
        <v>255</v>
      </c>
      <c r="JQC34" s="18" t="s">
        <v>255</v>
      </c>
      <c r="JQD34" s="18" t="s">
        <v>255</v>
      </c>
      <c r="JQE34" s="18" t="s">
        <v>255</v>
      </c>
      <c r="JQF34" s="18" t="s">
        <v>255</v>
      </c>
      <c r="JQG34" s="18" t="s">
        <v>255</v>
      </c>
      <c r="JQH34" s="18" t="s">
        <v>255</v>
      </c>
      <c r="JQI34" s="18" t="s">
        <v>255</v>
      </c>
      <c r="JQJ34" s="18" t="s">
        <v>255</v>
      </c>
      <c r="JQK34" s="18" t="s">
        <v>255</v>
      </c>
      <c r="JQL34" s="18" t="s">
        <v>255</v>
      </c>
      <c r="JQM34" s="18" t="s">
        <v>255</v>
      </c>
      <c r="JQN34" s="18" t="s">
        <v>255</v>
      </c>
      <c r="JQO34" s="18" t="s">
        <v>255</v>
      </c>
      <c r="JQP34" s="18" t="s">
        <v>255</v>
      </c>
      <c r="JQQ34" s="18" t="s">
        <v>255</v>
      </c>
      <c r="JQR34" s="18" t="s">
        <v>255</v>
      </c>
      <c r="JQS34" s="18" t="s">
        <v>255</v>
      </c>
      <c r="JQT34" s="18" t="s">
        <v>255</v>
      </c>
      <c r="JQU34" s="18" t="s">
        <v>255</v>
      </c>
      <c r="JQV34" s="18" t="s">
        <v>255</v>
      </c>
      <c r="JQW34" s="18" t="s">
        <v>255</v>
      </c>
      <c r="JQX34" s="18" t="s">
        <v>255</v>
      </c>
      <c r="JQY34" s="18" t="s">
        <v>255</v>
      </c>
      <c r="JQZ34" s="18" t="s">
        <v>255</v>
      </c>
      <c r="JRA34" s="18" t="s">
        <v>255</v>
      </c>
      <c r="JRB34" s="18" t="s">
        <v>255</v>
      </c>
      <c r="JRC34" s="18" t="s">
        <v>255</v>
      </c>
      <c r="JRD34" s="18" t="s">
        <v>255</v>
      </c>
      <c r="JRE34" s="18" t="s">
        <v>255</v>
      </c>
      <c r="JRF34" s="18" t="s">
        <v>255</v>
      </c>
      <c r="JRG34" s="18" t="s">
        <v>255</v>
      </c>
      <c r="JRH34" s="18" t="s">
        <v>255</v>
      </c>
      <c r="JRI34" s="18" t="s">
        <v>255</v>
      </c>
      <c r="JRJ34" s="18" t="s">
        <v>255</v>
      </c>
      <c r="JRK34" s="18" t="s">
        <v>255</v>
      </c>
      <c r="JRL34" s="18" t="s">
        <v>255</v>
      </c>
      <c r="JRM34" s="18" t="s">
        <v>255</v>
      </c>
      <c r="JRN34" s="18" t="s">
        <v>255</v>
      </c>
      <c r="JRO34" s="18" t="s">
        <v>255</v>
      </c>
      <c r="JRP34" s="18" t="s">
        <v>255</v>
      </c>
      <c r="JRQ34" s="18" t="s">
        <v>255</v>
      </c>
      <c r="JRR34" s="18" t="s">
        <v>255</v>
      </c>
      <c r="JRS34" s="18" t="s">
        <v>255</v>
      </c>
      <c r="JRT34" s="18" t="s">
        <v>255</v>
      </c>
      <c r="JRU34" s="18" t="s">
        <v>255</v>
      </c>
      <c r="JRV34" s="18" t="s">
        <v>255</v>
      </c>
      <c r="JRW34" s="18" t="s">
        <v>255</v>
      </c>
      <c r="JRX34" s="18" t="s">
        <v>255</v>
      </c>
      <c r="JRY34" s="18" t="s">
        <v>255</v>
      </c>
      <c r="JRZ34" s="18" t="s">
        <v>255</v>
      </c>
      <c r="JSA34" s="18" t="s">
        <v>255</v>
      </c>
      <c r="JSB34" s="18" t="s">
        <v>255</v>
      </c>
      <c r="JSC34" s="18" t="s">
        <v>255</v>
      </c>
      <c r="JSD34" s="18" t="s">
        <v>255</v>
      </c>
      <c r="JSE34" s="18" t="s">
        <v>255</v>
      </c>
      <c r="JSF34" s="18" t="s">
        <v>255</v>
      </c>
      <c r="JSG34" s="18" t="s">
        <v>255</v>
      </c>
      <c r="JSH34" s="18" t="s">
        <v>255</v>
      </c>
      <c r="JSI34" s="18" t="s">
        <v>255</v>
      </c>
      <c r="JSJ34" s="18" t="s">
        <v>255</v>
      </c>
      <c r="JSK34" s="18" t="s">
        <v>255</v>
      </c>
      <c r="JSL34" s="18" t="s">
        <v>255</v>
      </c>
      <c r="JSM34" s="18" t="s">
        <v>255</v>
      </c>
      <c r="JSN34" s="18" t="s">
        <v>255</v>
      </c>
      <c r="JSO34" s="18" t="s">
        <v>255</v>
      </c>
      <c r="JSP34" s="18" t="s">
        <v>255</v>
      </c>
      <c r="JSQ34" s="18" t="s">
        <v>255</v>
      </c>
      <c r="JSR34" s="18" t="s">
        <v>255</v>
      </c>
      <c r="JSS34" s="18" t="s">
        <v>255</v>
      </c>
      <c r="JST34" s="18" t="s">
        <v>255</v>
      </c>
      <c r="JSU34" s="18" t="s">
        <v>255</v>
      </c>
      <c r="JSV34" s="18" t="s">
        <v>255</v>
      </c>
      <c r="JSW34" s="18" t="s">
        <v>255</v>
      </c>
      <c r="JSX34" s="18" t="s">
        <v>255</v>
      </c>
      <c r="JSY34" s="18" t="s">
        <v>255</v>
      </c>
      <c r="JSZ34" s="18" t="s">
        <v>255</v>
      </c>
      <c r="JTA34" s="18" t="s">
        <v>255</v>
      </c>
      <c r="JTB34" s="18" t="s">
        <v>255</v>
      </c>
      <c r="JTC34" s="18" t="s">
        <v>255</v>
      </c>
      <c r="JTD34" s="18" t="s">
        <v>255</v>
      </c>
      <c r="JTE34" s="18" t="s">
        <v>255</v>
      </c>
      <c r="JTF34" s="18" t="s">
        <v>255</v>
      </c>
      <c r="JTG34" s="18" t="s">
        <v>255</v>
      </c>
      <c r="JTH34" s="18" t="s">
        <v>255</v>
      </c>
      <c r="JTI34" s="18" t="s">
        <v>255</v>
      </c>
      <c r="JTJ34" s="18" t="s">
        <v>255</v>
      </c>
      <c r="JTK34" s="18" t="s">
        <v>255</v>
      </c>
      <c r="JTL34" s="18" t="s">
        <v>255</v>
      </c>
      <c r="JTM34" s="18" t="s">
        <v>255</v>
      </c>
      <c r="JTN34" s="18" t="s">
        <v>255</v>
      </c>
      <c r="JTO34" s="18" t="s">
        <v>255</v>
      </c>
      <c r="JTP34" s="18" t="s">
        <v>255</v>
      </c>
      <c r="JTQ34" s="18" t="s">
        <v>255</v>
      </c>
      <c r="JTR34" s="18" t="s">
        <v>255</v>
      </c>
      <c r="JTS34" s="18" t="s">
        <v>255</v>
      </c>
      <c r="JTT34" s="18" t="s">
        <v>255</v>
      </c>
      <c r="JTU34" s="18" t="s">
        <v>255</v>
      </c>
      <c r="JTV34" s="18" t="s">
        <v>255</v>
      </c>
      <c r="JTW34" s="18" t="s">
        <v>255</v>
      </c>
      <c r="JTX34" s="18" t="s">
        <v>255</v>
      </c>
      <c r="JTY34" s="18" t="s">
        <v>255</v>
      </c>
      <c r="JTZ34" s="18" t="s">
        <v>255</v>
      </c>
      <c r="JUA34" s="18" t="s">
        <v>255</v>
      </c>
      <c r="JUB34" s="18" t="s">
        <v>255</v>
      </c>
      <c r="JUC34" s="18" t="s">
        <v>255</v>
      </c>
      <c r="JUD34" s="18" t="s">
        <v>255</v>
      </c>
      <c r="JUE34" s="18" t="s">
        <v>255</v>
      </c>
      <c r="JUF34" s="18" t="s">
        <v>255</v>
      </c>
      <c r="JUG34" s="18" t="s">
        <v>255</v>
      </c>
      <c r="JUH34" s="18" t="s">
        <v>255</v>
      </c>
      <c r="JUI34" s="18" t="s">
        <v>255</v>
      </c>
      <c r="JUJ34" s="18" t="s">
        <v>255</v>
      </c>
      <c r="JUK34" s="18" t="s">
        <v>255</v>
      </c>
      <c r="JUL34" s="18" t="s">
        <v>255</v>
      </c>
      <c r="JUM34" s="18" t="s">
        <v>255</v>
      </c>
      <c r="JUN34" s="18" t="s">
        <v>255</v>
      </c>
      <c r="JUO34" s="18" t="s">
        <v>255</v>
      </c>
      <c r="JUP34" s="18" t="s">
        <v>255</v>
      </c>
      <c r="JUQ34" s="18" t="s">
        <v>255</v>
      </c>
      <c r="JUR34" s="18" t="s">
        <v>255</v>
      </c>
      <c r="JUS34" s="18" t="s">
        <v>255</v>
      </c>
      <c r="JUT34" s="18" t="s">
        <v>255</v>
      </c>
      <c r="JUU34" s="18" t="s">
        <v>255</v>
      </c>
      <c r="JUV34" s="18" t="s">
        <v>255</v>
      </c>
      <c r="JUW34" s="18" t="s">
        <v>255</v>
      </c>
      <c r="JUX34" s="18" t="s">
        <v>255</v>
      </c>
      <c r="JUY34" s="18" t="s">
        <v>255</v>
      </c>
      <c r="JUZ34" s="18" t="s">
        <v>255</v>
      </c>
      <c r="JVA34" s="18" t="s">
        <v>255</v>
      </c>
      <c r="JVB34" s="18" t="s">
        <v>255</v>
      </c>
      <c r="JVC34" s="18" t="s">
        <v>255</v>
      </c>
      <c r="JVD34" s="18" t="s">
        <v>255</v>
      </c>
      <c r="JVE34" s="18" t="s">
        <v>255</v>
      </c>
      <c r="JVF34" s="18" t="s">
        <v>255</v>
      </c>
      <c r="JVG34" s="18" t="s">
        <v>255</v>
      </c>
      <c r="JVH34" s="18" t="s">
        <v>255</v>
      </c>
      <c r="JVI34" s="18" t="s">
        <v>255</v>
      </c>
      <c r="JVJ34" s="18" t="s">
        <v>255</v>
      </c>
      <c r="JVK34" s="18" t="s">
        <v>255</v>
      </c>
      <c r="JVL34" s="18" t="s">
        <v>255</v>
      </c>
      <c r="JVM34" s="18" t="s">
        <v>255</v>
      </c>
      <c r="JVN34" s="18" t="s">
        <v>255</v>
      </c>
      <c r="JVO34" s="18" t="s">
        <v>255</v>
      </c>
      <c r="JVP34" s="18" t="s">
        <v>255</v>
      </c>
      <c r="JVQ34" s="18" t="s">
        <v>255</v>
      </c>
      <c r="JVR34" s="18" t="s">
        <v>255</v>
      </c>
      <c r="JVS34" s="18" t="s">
        <v>255</v>
      </c>
      <c r="JVT34" s="18" t="s">
        <v>255</v>
      </c>
      <c r="JVU34" s="18" t="s">
        <v>255</v>
      </c>
      <c r="JVV34" s="18" t="s">
        <v>255</v>
      </c>
      <c r="JVW34" s="18" t="s">
        <v>255</v>
      </c>
      <c r="JVX34" s="18" t="s">
        <v>255</v>
      </c>
      <c r="JVY34" s="18" t="s">
        <v>255</v>
      </c>
      <c r="JVZ34" s="18" t="s">
        <v>255</v>
      </c>
      <c r="JWA34" s="18" t="s">
        <v>255</v>
      </c>
      <c r="JWB34" s="18" t="s">
        <v>255</v>
      </c>
      <c r="JWC34" s="18" t="s">
        <v>255</v>
      </c>
      <c r="JWD34" s="18" t="s">
        <v>255</v>
      </c>
      <c r="JWE34" s="18" t="s">
        <v>255</v>
      </c>
      <c r="JWF34" s="18" t="s">
        <v>255</v>
      </c>
      <c r="JWG34" s="18" t="s">
        <v>255</v>
      </c>
      <c r="JWH34" s="18" t="s">
        <v>255</v>
      </c>
      <c r="JWI34" s="18" t="s">
        <v>255</v>
      </c>
      <c r="JWJ34" s="18" t="s">
        <v>255</v>
      </c>
      <c r="JWK34" s="18" t="s">
        <v>255</v>
      </c>
      <c r="JWL34" s="18" t="s">
        <v>255</v>
      </c>
      <c r="JWM34" s="18" t="s">
        <v>255</v>
      </c>
      <c r="JWN34" s="18" t="s">
        <v>255</v>
      </c>
      <c r="JWO34" s="18" t="s">
        <v>255</v>
      </c>
      <c r="JWP34" s="18" t="s">
        <v>255</v>
      </c>
      <c r="JWQ34" s="18" t="s">
        <v>255</v>
      </c>
      <c r="JWR34" s="18" t="s">
        <v>255</v>
      </c>
      <c r="JWS34" s="18" t="s">
        <v>255</v>
      </c>
      <c r="JWT34" s="18" t="s">
        <v>255</v>
      </c>
      <c r="JWU34" s="18" t="s">
        <v>255</v>
      </c>
      <c r="JWV34" s="18" t="s">
        <v>255</v>
      </c>
      <c r="JWW34" s="18" t="s">
        <v>255</v>
      </c>
      <c r="JWX34" s="18" t="s">
        <v>255</v>
      </c>
      <c r="JWY34" s="18" t="s">
        <v>255</v>
      </c>
      <c r="JWZ34" s="18" t="s">
        <v>255</v>
      </c>
      <c r="JXA34" s="18" t="s">
        <v>255</v>
      </c>
      <c r="JXB34" s="18" t="s">
        <v>255</v>
      </c>
      <c r="JXC34" s="18" t="s">
        <v>255</v>
      </c>
      <c r="JXD34" s="18" t="s">
        <v>255</v>
      </c>
      <c r="JXE34" s="18" t="s">
        <v>255</v>
      </c>
      <c r="JXF34" s="18" t="s">
        <v>255</v>
      </c>
      <c r="JXG34" s="18" t="s">
        <v>255</v>
      </c>
      <c r="JXH34" s="18" t="s">
        <v>255</v>
      </c>
      <c r="JXI34" s="18" t="s">
        <v>255</v>
      </c>
      <c r="JXJ34" s="18" t="s">
        <v>255</v>
      </c>
      <c r="JXK34" s="18" t="s">
        <v>255</v>
      </c>
      <c r="JXL34" s="18" t="s">
        <v>255</v>
      </c>
      <c r="JXM34" s="18" t="s">
        <v>255</v>
      </c>
      <c r="JXN34" s="18" t="s">
        <v>255</v>
      </c>
      <c r="JXO34" s="18" t="s">
        <v>255</v>
      </c>
      <c r="JXP34" s="18" t="s">
        <v>255</v>
      </c>
      <c r="JXQ34" s="18" t="s">
        <v>255</v>
      </c>
      <c r="JXR34" s="18" t="s">
        <v>255</v>
      </c>
      <c r="JXS34" s="18" t="s">
        <v>255</v>
      </c>
      <c r="JXT34" s="18" t="s">
        <v>255</v>
      </c>
      <c r="JXU34" s="18" t="s">
        <v>255</v>
      </c>
      <c r="JXV34" s="18" t="s">
        <v>255</v>
      </c>
      <c r="JXW34" s="18" t="s">
        <v>255</v>
      </c>
      <c r="JXX34" s="18" t="s">
        <v>255</v>
      </c>
      <c r="JXY34" s="18" t="s">
        <v>255</v>
      </c>
      <c r="JXZ34" s="18" t="s">
        <v>255</v>
      </c>
      <c r="JYA34" s="18" t="s">
        <v>255</v>
      </c>
      <c r="JYB34" s="18" t="s">
        <v>255</v>
      </c>
      <c r="JYC34" s="18" t="s">
        <v>255</v>
      </c>
      <c r="JYD34" s="18" t="s">
        <v>255</v>
      </c>
      <c r="JYE34" s="18" t="s">
        <v>255</v>
      </c>
      <c r="JYF34" s="18" t="s">
        <v>255</v>
      </c>
      <c r="JYG34" s="18" t="s">
        <v>255</v>
      </c>
      <c r="JYH34" s="18" t="s">
        <v>255</v>
      </c>
      <c r="JYI34" s="18" t="s">
        <v>255</v>
      </c>
      <c r="JYJ34" s="18" t="s">
        <v>255</v>
      </c>
      <c r="JYK34" s="18" t="s">
        <v>255</v>
      </c>
      <c r="JYL34" s="18" t="s">
        <v>255</v>
      </c>
      <c r="JYM34" s="18" t="s">
        <v>255</v>
      </c>
      <c r="JYN34" s="18" t="s">
        <v>255</v>
      </c>
      <c r="JYO34" s="18" t="s">
        <v>255</v>
      </c>
      <c r="JYP34" s="18" t="s">
        <v>255</v>
      </c>
      <c r="JYQ34" s="18" t="s">
        <v>255</v>
      </c>
      <c r="JYR34" s="18" t="s">
        <v>255</v>
      </c>
      <c r="JYS34" s="18" t="s">
        <v>255</v>
      </c>
      <c r="JYT34" s="18" t="s">
        <v>255</v>
      </c>
      <c r="JYU34" s="18" t="s">
        <v>255</v>
      </c>
      <c r="JYV34" s="18" t="s">
        <v>255</v>
      </c>
      <c r="JYW34" s="18" t="s">
        <v>255</v>
      </c>
      <c r="JYX34" s="18" t="s">
        <v>255</v>
      </c>
      <c r="JYY34" s="18" t="s">
        <v>255</v>
      </c>
      <c r="JYZ34" s="18" t="s">
        <v>255</v>
      </c>
      <c r="JZA34" s="18" t="s">
        <v>255</v>
      </c>
      <c r="JZB34" s="18" t="s">
        <v>255</v>
      </c>
      <c r="JZC34" s="18" t="s">
        <v>255</v>
      </c>
      <c r="JZD34" s="18" t="s">
        <v>255</v>
      </c>
      <c r="JZE34" s="18" t="s">
        <v>255</v>
      </c>
      <c r="JZF34" s="18" t="s">
        <v>255</v>
      </c>
      <c r="JZG34" s="18" t="s">
        <v>255</v>
      </c>
      <c r="JZH34" s="18" t="s">
        <v>255</v>
      </c>
      <c r="JZI34" s="18" t="s">
        <v>255</v>
      </c>
      <c r="JZJ34" s="18" t="s">
        <v>255</v>
      </c>
      <c r="JZK34" s="18" t="s">
        <v>255</v>
      </c>
      <c r="JZL34" s="18" t="s">
        <v>255</v>
      </c>
      <c r="JZM34" s="18" t="s">
        <v>255</v>
      </c>
      <c r="JZN34" s="18" t="s">
        <v>255</v>
      </c>
      <c r="JZO34" s="18" t="s">
        <v>255</v>
      </c>
      <c r="JZP34" s="18" t="s">
        <v>255</v>
      </c>
      <c r="JZQ34" s="18" t="s">
        <v>255</v>
      </c>
      <c r="JZR34" s="18" t="s">
        <v>255</v>
      </c>
      <c r="JZS34" s="18" t="s">
        <v>255</v>
      </c>
      <c r="JZT34" s="18" t="s">
        <v>255</v>
      </c>
      <c r="JZU34" s="18" t="s">
        <v>255</v>
      </c>
      <c r="JZV34" s="18" t="s">
        <v>255</v>
      </c>
      <c r="JZW34" s="18" t="s">
        <v>255</v>
      </c>
      <c r="JZX34" s="18" t="s">
        <v>255</v>
      </c>
      <c r="JZY34" s="18" t="s">
        <v>255</v>
      </c>
      <c r="JZZ34" s="18" t="s">
        <v>255</v>
      </c>
      <c r="KAA34" s="18" t="s">
        <v>255</v>
      </c>
      <c r="KAB34" s="18" t="s">
        <v>255</v>
      </c>
      <c r="KAC34" s="18" t="s">
        <v>255</v>
      </c>
      <c r="KAD34" s="18" t="s">
        <v>255</v>
      </c>
      <c r="KAE34" s="18" t="s">
        <v>255</v>
      </c>
      <c r="KAF34" s="18" t="s">
        <v>255</v>
      </c>
      <c r="KAG34" s="18" t="s">
        <v>255</v>
      </c>
      <c r="KAH34" s="18" t="s">
        <v>255</v>
      </c>
      <c r="KAI34" s="18" t="s">
        <v>255</v>
      </c>
      <c r="KAJ34" s="18" t="s">
        <v>255</v>
      </c>
      <c r="KAK34" s="18" t="s">
        <v>255</v>
      </c>
      <c r="KAL34" s="18" t="s">
        <v>255</v>
      </c>
      <c r="KAM34" s="18" t="s">
        <v>255</v>
      </c>
      <c r="KAN34" s="18" t="s">
        <v>255</v>
      </c>
      <c r="KAO34" s="18" t="s">
        <v>255</v>
      </c>
      <c r="KAP34" s="18" t="s">
        <v>255</v>
      </c>
      <c r="KAQ34" s="18" t="s">
        <v>255</v>
      </c>
      <c r="KAR34" s="18" t="s">
        <v>255</v>
      </c>
      <c r="KAS34" s="18" t="s">
        <v>255</v>
      </c>
      <c r="KAT34" s="18" t="s">
        <v>255</v>
      </c>
      <c r="KAU34" s="18" t="s">
        <v>255</v>
      </c>
      <c r="KAV34" s="18" t="s">
        <v>255</v>
      </c>
      <c r="KAW34" s="18" t="s">
        <v>255</v>
      </c>
      <c r="KAX34" s="18" t="s">
        <v>255</v>
      </c>
      <c r="KAY34" s="18" t="s">
        <v>255</v>
      </c>
      <c r="KAZ34" s="18" t="s">
        <v>255</v>
      </c>
      <c r="KBA34" s="18" t="s">
        <v>255</v>
      </c>
      <c r="KBB34" s="18" t="s">
        <v>255</v>
      </c>
      <c r="KBC34" s="18" t="s">
        <v>255</v>
      </c>
      <c r="KBD34" s="18" t="s">
        <v>255</v>
      </c>
      <c r="KBE34" s="18" t="s">
        <v>255</v>
      </c>
      <c r="KBF34" s="18" t="s">
        <v>255</v>
      </c>
      <c r="KBG34" s="18" t="s">
        <v>255</v>
      </c>
      <c r="KBH34" s="18" t="s">
        <v>255</v>
      </c>
      <c r="KBI34" s="18" t="s">
        <v>255</v>
      </c>
      <c r="KBJ34" s="18" t="s">
        <v>255</v>
      </c>
      <c r="KBK34" s="18" t="s">
        <v>255</v>
      </c>
      <c r="KBL34" s="18" t="s">
        <v>255</v>
      </c>
      <c r="KBM34" s="18" t="s">
        <v>255</v>
      </c>
      <c r="KBN34" s="18" t="s">
        <v>255</v>
      </c>
      <c r="KBO34" s="18" t="s">
        <v>255</v>
      </c>
      <c r="KBP34" s="18" t="s">
        <v>255</v>
      </c>
      <c r="KBQ34" s="18" t="s">
        <v>255</v>
      </c>
      <c r="KBR34" s="18" t="s">
        <v>255</v>
      </c>
      <c r="KBS34" s="18" t="s">
        <v>255</v>
      </c>
      <c r="KBT34" s="18" t="s">
        <v>255</v>
      </c>
      <c r="KBU34" s="18" t="s">
        <v>255</v>
      </c>
      <c r="KBV34" s="18" t="s">
        <v>255</v>
      </c>
      <c r="KBW34" s="18" t="s">
        <v>255</v>
      </c>
      <c r="KBX34" s="18" t="s">
        <v>255</v>
      </c>
      <c r="KBY34" s="18" t="s">
        <v>255</v>
      </c>
      <c r="KBZ34" s="18" t="s">
        <v>255</v>
      </c>
      <c r="KCA34" s="18" t="s">
        <v>255</v>
      </c>
      <c r="KCB34" s="18" t="s">
        <v>255</v>
      </c>
      <c r="KCC34" s="18" t="s">
        <v>255</v>
      </c>
      <c r="KCD34" s="18" t="s">
        <v>255</v>
      </c>
      <c r="KCE34" s="18" t="s">
        <v>255</v>
      </c>
      <c r="KCF34" s="18" t="s">
        <v>255</v>
      </c>
      <c r="KCG34" s="18" t="s">
        <v>255</v>
      </c>
      <c r="KCH34" s="18" t="s">
        <v>255</v>
      </c>
      <c r="KCI34" s="18" t="s">
        <v>255</v>
      </c>
      <c r="KCJ34" s="18" t="s">
        <v>255</v>
      </c>
      <c r="KCK34" s="18" t="s">
        <v>255</v>
      </c>
      <c r="KCL34" s="18" t="s">
        <v>255</v>
      </c>
      <c r="KCM34" s="18" t="s">
        <v>255</v>
      </c>
      <c r="KCN34" s="18" t="s">
        <v>255</v>
      </c>
      <c r="KCO34" s="18" t="s">
        <v>255</v>
      </c>
      <c r="KCP34" s="18" t="s">
        <v>255</v>
      </c>
      <c r="KCQ34" s="18" t="s">
        <v>255</v>
      </c>
      <c r="KCR34" s="18" t="s">
        <v>255</v>
      </c>
      <c r="KCS34" s="18" t="s">
        <v>255</v>
      </c>
      <c r="KCT34" s="18" t="s">
        <v>255</v>
      </c>
      <c r="KCU34" s="18" t="s">
        <v>255</v>
      </c>
      <c r="KCV34" s="18" t="s">
        <v>255</v>
      </c>
      <c r="KCW34" s="18" t="s">
        <v>255</v>
      </c>
      <c r="KCX34" s="18" t="s">
        <v>255</v>
      </c>
      <c r="KCY34" s="18" t="s">
        <v>255</v>
      </c>
      <c r="KCZ34" s="18" t="s">
        <v>255</v>
      </c>
      <c r="KDA34" s="18" t="s">
        <v>255</v>
      </c>
      <c r="KDB34" s="18" t="s">
        <v>255</v>
      </c>
      <c r="KDC34" s="18" t="s">
        <v>255</v>
      </c>
      <c r="KDD34" s="18" t="s">
        <v>255</v>
      </c>
      <c r="KDE34" s="18" t="s">
        <v>255</v>
      </c>
      <c r="KDF34" s="18" t="s">
        <v>255</v>
      </c>
      <c r="KDG34" s="18" t="s">
        <v>255</v>
      </c>
      <c r="KDH34" s="18" t="s">
        <v>255</v>
      </c>
      <c r="KDI34" s="18" t="s">
        <v>255</v>
      </c>
      <c r="KDJ34" s="18" t="s">
        <v>255</v>
      </c>
      <c r="KDK34" s="18" t="s">
        <v>255</v>
      </c>
      <c r="KDL34" s="18" t="s">
        <v>255</v>
      </c>
      <c r="KDM34" s="18" t="s">
        <v>255</v>
      </c>
      <c r="KDN34" s="18" t="s">
        <v>255</v>
      </c>
      <c r="KDO34" s="18" t="s">
        <v>255</v>
      </c>
      <c r="KDP34" s="18" t="s">
        <v>255</v>
      </c>
      <c r="KDQ34" s="18" t="s">
        <v>255</v>
      </c>
      <c r="KDR34" s="18" t="s">
        <v>255</v>
      </c>
      <c r="KDS34" s="18" t="s">
        <v>255</v>
      </c>
      <c r="KDT34" s="18" t="s">
        <v>255</v>
      </c>
      <c r="KDU34" s="18" t="s">
        <v>255</v>
      </c>
      <c r="KDV34" s="18" t="s">
        <v>255</v>
      </c>
      <c r="KDW34" s="18" t="s">
        <v>255</v>
      </c>
      <c r="KDX34" s="18" t="s">
        <v>255</v>
      </c>
      <c r="KDY34" s="18" t="s">
        <v>255</v>
      </c>
      <c r="KDZ34" s="18" t="s">
        <v>255</v>
      </c>
      <c r="KEA34" s="18" t="s">
        <v>255</v>
      </c>
      <c r="KEB34" s="18" t="s">
        <v>255</v>
      </c>
      <c r="KEC34" s="18" t="s">
        <v>255</v>
      </c>
      <c r="KED34" s="18" t="s">
        <v>255</v>
      </c>
      <c r="KEE34" s="18" t="s">
        <v>255</v>
      </c>
      <c r="KEF34" s="18" t="s">
        <v>255</v>
      </c>
      <c r="KEG34" s="18" t="s">
        <v>255</v>
      </c>
      <c r="KEH34" s="18" t="s">
        <v>255</v>
      </c>
      <c r="KEI34" s="18" t="s">
        <v>255</v>
      </c>
      <c r="KEJ34" s="18" t="s">
        <v>255</v>
      </c>
      <c r="KEK34" s="18" t="s">
        <v>255</v>
      </c>
      <c r="KEL34" s="18" t="s">
        <v>255</v>
      </c>
      <c r="KEM34" s="18" t="s">
        <v>255</v>
      </c>
      <c r="KEN34" s="18" t="s">
        <v>255</v>
      </c>
      <c r="KEO34" s="18" t="s">
        <v>255</v>
      </c>
      <c r="KEP34" s="18" t="s">
        <v>255</v>
      </c>
      <c r="KEQ34" s="18" t="s">
        <v>255</v>
      </c>
      <c r="KER34" s="18" t="s">
        <v>255</v>
      </c>
      <c r="KES34" s="18" t="s">
        <v>255</v>
      </c>
      <c r="KET34" s="18" t="s">
        <v>255</v>
      </c>
      <c r="KEU34" s="18" t="s">
        <v>255</v>
      </c>
      <c r="KEV34" s="18" t="s">
        <v>255</v>
      </c>
      <c r="KEW34" s="18" t="s">
        <v>255</v>
      </c>
      <c r="KEX34" s="18" t="s">
        <v>255</v>
      </c>
      <c r="KEY34" s="18" t="s">
        <v>255</v>
      </c>
      <c r="KEZ34" s="18" t="s">
        <v>255</v>
      </c>
      <c r="KFA34" s="18" t="s">
        <v>255</v>
      </c>
      <c r="KFB34" s="18" t="s">
        <v>255</v>
      </c>
      <c r="KFC34" s="18" t="s">
        <v>255</v>
      </c>
      <c r="KFD34" s="18" t="s">
        <v>255</v>
      </c>
      <c r="KFE34" s="18" t="s">
        <v>255</v>
      </c>
      <c r="KFF34" s="18" t="s">
        <v>255</v>
      </c>
      <c r="KFG34" s="18" t="s">
        <v>255</v>
      </c>
      <c r="KFH34" s="18" t="s">
        <v>255</v>
      </c>
      <c r="KFI34" s="18" t="s">
        <v>255</v>
      </c>
      <c r="KFJ34" s="18" t="s">
        <v>255</v>
      </c>
      <c r="KFK34" s="18" t="s">
        <v>255</v>
      </c>
      <c r="KFL34" s="18" t="s">
        <v>255</v>
      </c>
      <c r="KFM34" s="18" t="s">
        <v>255</v>
      </c>
      <c r="KFN34" s="18" t="s">
        <v>255</v>
      </c>
      <c r="KFO34" s="18" t="s">
        <v>255</v>
      </c>
      <c r="KFP34" s="18" t="s">
        <v>255</v>
      </c>
      <c r="KFQ34" s="18" t="s">
        <v>255</v>
      </c>
      <c r="KFR34" s="18" t="s">
        <v>255</v>
      </c>
      <c r="KFS34" s="18" t="s">
        <v>255</v>
      </c>
      <c r="KFT34" s="18" t="s">
        <v>255</v>
      </c>
      <c r="KFU34" s="18" t="s">
        <v>255</v>
      </c>
      <c r="KFV34" s="18" t="s">
        <v>255</v>
      </c>
      <c r="KFW34" s="18" t="s">
        <v>255</v>
      </c>
      <c r="KFX34" s="18" t="s">
        <v>255</v>
      </c>
      <c r="KFY34" s="18" t="s">
        <v>255</v>
      </c>
      <c r="KFZ34" s="18" t="s">
        <v>255</v>
      </c>
      <c r="KGA34" s="18" t="s">
        <v>255</v>
      </c>
      <c r="KGB34" s="18" t="s">
        <v>255</v>
      </c>
      <c r="KGC34" s="18" t="s">
        <v>255</v>
      </c>
      <c r="KGD34" s="18" t="s">
        <v>255</v>
      </c>
      <c r="KGE34" s="18" t="s">
        <v>255</v>
      </c>
      <c r="KGF34" s="18" t="s">
        <v>255</v>
      </c>
      <c r="KGG34" s="18" t="s">
        <v>255</v>
      </c>
      <c r="KGH34" s="18" t="s">
        <v>255</v>
      </c>
      <c r="KGI34" s="18" t="s">
        <v>255</v>
      </c>
      <c r="KGJ34" s="18" t="s">
        <v>255</v>
      </c>
      <c r="KGK34" s="18" t="s">
        <v>255</v>
      </c>
      <c r="KGL34" s="18" t="s">
        <v>255</v>
      </c>
      <c r="KGM34" s="18" t="s">
        <v>255</v>
      </c>
      <c r="KGN34" s="18" t="s">
        <v>255</v>
      </c>
      <c r="KGO34" s="18" t="s">
        <v>255</v>
      </c>
      <c r="KGP34" s="18" t="s">
        <v>255</v>
      </c>
      <c r="KGQ34" s="18" t="s">
        <v>255</v>
      </c>
      <c r="KGR34" s="18" t="s">
        <v>255</v>
      </c>
      <c r="KGS34" s="18" t="s">
        <v>255</v>
      </c>
      <c r="KGT34" s="18" t="s">
        <v>255</v>
      </c>
      <c r="KGU34" s="18" t="s">
        <v>255</v>
      </c>
      <c r="KGV34" s="18" t="s">
        <v>255</v>
      </c>
      <c r="KGW34" s="18" t="s">
        <v>255</v>
      </c>
      <c r="KGX34" s="18" t="s">
        <v>255</v>
      </c>
      <c r="KGY34" s="18" t="s">
        <v>255</v>
      </c>
      <c r="KGZ34" s="18" t="s">
        <v>255</v>
      </c>
      <c r="KHA34" s="18" t="s">
        <v>255</v>
      </c>
      <c r="KHB34" s="18" t="s">
        <v>255</v>
      </c>
      <c r="KHC34" s="18" t="s">
        <v>255</v>
      </c>
      <c r="KHD34" s="18" t="s">
        <v>255</v>
      </c>
      <c r="KHE34" s="18" t="s">
        <v>255</v>
      </c>
      <c r="KHF34" s="18" t="s">
        <v>255</v>
      </c>
      <c r="KHG34" s="18" t="s">
        <v>255</v>
      </c>
      <c r="KHH34" s="18" t="s">
        <v>255</v>
      </c>
      <c r="KHI34" s="18" t="s">
        <v>255</v>
      </c>
      <c r="KHJ34" s="18" t="s">
        <v>255</v>
      </c>
      <c r="KHK34" s="18" t="s">
        <v>255</v>
      </c>
      <c r="KHL34" s="18" t="s">
        <v>255</v>
      </c>
      <c r="KHM34" s="18" t="s">
        <v>255</v>
      </c>
      <c r="KHN34" s="18" t="s">
        <v>255</v>
      </c>
      <c r="KHO34" s="18" t="s">
        <v>255</v>
      </c>
      <c r="KHP34" s="18" t="s">
        <v>255</v>
      </c>
      <c r="KHQ34" s="18" t="s">
        <v>255</v>
      </c>
      <c r="KHR34" s="18" t="s">
        <v>255</v>
      </c>
      <c r="KHS34" s="18" t="s">
        <v>255</v>
      </c>
      <c r="KHT34" s="18" t="s">
        <v>255</v>
      </c>
      <c r="KHU34" s="18" t="s">
        <v>255</v>
      </c>
      <c r="KHV34" s="18" t="s">
        <v>255</v>
      </c>
      <c r="KHW34" s="18" t="s">
        <v>255</v>
      </c>
      <c r="KHX34" s="18" t="s">
        <v>255</v>
      </c>
      <c r="KHY34" s="18" t="s">
        <v>255</v>
      </c>
      <c r="KHZ34" s="18" t="s">
        <v>255</v>
      </c>
      <c r="KIA34" s="18" t="s">
        <v>255</v>
      </c>
      <c r="KIB34" s="18" t="s">
        <v>255</v>
      </c>
      <c r="KIC34" s="18" t="s">
        <v>255</v>
      </c>
      <c r="KID34" s="18" t="s">
        <v>255</v>
      </c>
      <c r="KIE34" s="18" t="s">
        <v>255</v>
      </c>
      <c r="KIF34" s="18" t="s">
        <v>255</v>
      </c>
      <c r="KIG34" s="18" t="s">
        <v>255</v>
      </c>
      <c r="KIH34" s="18" t="s">
        <v>255</v>
      </c>
      <c r="KII34" s="18" t="s">
        <v>255</v>
      </c>
      <c r="KIJ34" s="18" t="s">
        <v>255</v>
      </c>
      <c r="KIK34" s="18" t="s">
        <v>255</v>
      </c>
      <c r="KIL34" s="18" t="s">
        <v>255</v>
      </c>
      <c r="KIM34" s="18" t="s">
        <v>255</v>
      </c>
      <c r="KIN34" s="18" t="s">
        <v>255</v>
      </c>
      <c r="KIO34" s="18" t="s">
        <v>255</v>
      </c>
      <c r="KIP34" s="18" t="s">
        <v>255</v>
      </c>
      <c r="KIQ34" s="18" t="s">
        <v>255</v>
      </c>
      <c r="KIR34" s="18" t="s">
        <v>255</v>
      </c>
      <c r="KIS34" s="18" t="s">
        <v>255</v>
      </c>
      <c r="KIT34" s="18" t="s">
        <v>255</v>
      </c>
      <c r="KIU34" s="18" t="s">
        <v>255</v>
      </c>
      <c r="KIV34" s="18" t="s">
        <v>255</v>
      </c>
      <c r="KIW34" s="18" t="s">
        <v>255</v>
      </c>
      <c r="KIX34" s="18" t="s">
        <v>255</v>
      </c>
      <c r="KIY34" s="18" t="s">
        <v>255</v>
      </c>
      <c r="KIZ34" s="18" t="s">
        <v>255</v>
      </c>
      <c r="KJA34" s="18" t="s">
        <v>255</v>
      </c>
      <c r="KJB34" s="18" t="s">
        <v>255</v>
      </c>
      <c r="KJC34" s="18" t="s">
        <v>255</v>
      </c>
      <c r="KJD34" s="18" t="s">
        <v>255</v>
      </c>
      <c r="KJE34" s="18" t="s">
        <v>255</v>
      </c>
      <c r="KJF34" s="18" t="s">
        <v>255</v>
      </c>
      <c r="KJG34" s="18" t="s">
        <v>255</v>
      </c>
      <c r="KJH34" s="18" t="s">
        <v>255</v>
      </c>
      <c r="KJI34" s="18" t="s">
        <v>255</v>
      </c>
      <c r="KJJ34" s="18" t="s">
        <v>255</v>
      </c>
      <c r="KJK34" s="18" t="s">
        <v>255</v>
      </c>
      <c r="KJL34" s="18" t="s">
        <v>255</v>
      </c>
      <c r="KJM34" s="18" t="s">
        <v>255</v>
      </c>
      <c r="KJN34" s="18" t="s">
        <v>255</v>
      </c>
      <c r="KJO34" s="18" t="s">
        <v>255</v>
      </c>
      <c r="KJP34" s="18" t="s">
        <v>255</v>
      </c>
      <c r="KJQ34" s="18" t="s">
        <v>255</v>
      </c>
      <c r="KJR34" s="18" t="s">
        <v>255</v>
      </c>
      <c r="KJS34" s="18" t="s">
        <v>255</v>
      </c>
      <c r="KJT34" s="18" t="s">
        <v>255</v>
      </c>
      <c r="KJU34" s="18" t="s">
        <v>255</v>
      </c>
      <c r="KJV34" s="18" t="s">
        <v>255</v>
      </c>
      <c r="KJW34" s="18" t="s">
        <v>255</v>
      </c>
      <c r="KJX34" s="18" t="s">
        <v>255</v>
      </c>
      <c r="KJY34" s="18" t="s">
        <v>255</v>
      </c>
      <c r="KJZ34" s="18" t="s">
        <v>255</v>
      </c>
      <c r="KKA34" s="18" t="s">
        <v>255</v>
      </c>
      <c r="KKB34" s="18" t="s">
        <v>255</v>
      </c>
      <c r="KKC34" s="18" t="s">
        <v>255</v>
      </c>
      <c r="KKD34" s="18" t="s">
        <v>255</v>
      </c>
      <c r="KKE34" s="18" t="s">
        <v>255</v>
      </c>
      <c r="KKF34" s="18" t="s">
        <v>255</v>
      </c>
      <c r="KKG34" s="18" t="s">
        <v>255</v>
      </c>
      <c r="KKH34" s="18" t="s">
        <v>255</v>
      </c>
      <c r="KKI34" s="18" t="s">
        <v>255</v>
      </c>
      <c r="KKJ34" s="18" t="s">
        <v>255</v>
      </c>
      <c r="KKK34" s="18" t="s">
        <v>255</v>
      </c>
      <c r="KKL34" s="18" t="s">
        <v>255</v>
      </c>
      <c r="KKM34" s="18" t="s">
        <v>255</v>
      </c>
      <c r="KKN34" s="18" t="s">
        <v>255</v>
      </c>
      <c r="KKO34" s="18" t="s">
        <v>255</v>
      </c>
      <c r="KKP34" s="18" t="s">
        <v>255</v>
      </c>
      <c r="KKQ34" s="18" t="s">
        <v>255</v>
      </c>
      <c r="KKR34" s="18" t="s">
        <v>255</v>
      </c>
      <c r="KKS34" s="18" t="s">
        <v>255</v>
      </c>
      <c r="KKT34" s="18" t="s">
        <v>255</v>
      </c>
      <c r="KKU34" s="18" t="s">
        <v>255</v>
      </c>
      <c r="KKV34" s="18" t="s">
        <v>255</v>
      </c>
      <c r="KKW34" s="18" t="s">
        <v>255</v>
      </c>
      <c r="KKX34" s="18" t="s">
        <v>255</v>
      </c>
      <c r="KKY34" s="18" t="s">
        <v>255</v>
      </c>
      <c r="KKZ34" s="18" t="s">
        <v>255</v>
      </c>
      <c r="KLA34" s="18" t="s">
        <v>255</v>
      </c>
      <c r="KLB34" s="18" t="s">
        <v>255</v>
      </c>
      <c r="KLC34" s="18" t="s">
        <v>255</v>
      </c>
      <c r="KLD34" s="18" t="s">
        <v>255</v>
      </c>
      <c r="KLE34" s="18" t="s">
        <v>255</v>
      </c>
      <c r="KLF34" s="18" t="s">
        <v>255</v>
      </c>
      <c r="KLG34" s="18" t="s">
        <v>255</v>
      </c>
      <c r="KLH34" s="18" t="s">
        <v>255</v>
      </c>
      <c r="KLI34" s="18" t="s">
        <v>255</v>
      </c>
      <c r="KLJ34" s="18" t="s">
        <v>255</v>
      </c>
      <c r="KLK34" s="18" t="s">
        <v>255</v>
      </c>
      <c r="KLL34" s="18" t="s">
        <v>255</v>
      </c>
      <c r="KLM34" s="18" t="s">
        <v>255</v>
      </c>
      <c r="KLN34" s="18" t="s">
        <v>255</v>
      </c>
      <c r="KLO34" s="18" t="s">
        <v>255</v>
      </c>
      <c r="KLP34" s="18" t="s">
        <v>255</v>
      </c>
      <c r="KLQ34" s="18" t="s">
        <v>255</v>
      </c>
      <c r="KLR34" s="18" t="s">
        <v>255</v>
      </c>
      <c r="KLS34" s="18" t="s">
        <v>255</v>
      </c>
      <c r="KLT34" s="18" t="s">
        <v>255</v>
      </c>
      <c r="KLU34" s="18" t="s">
        <v>255</v>
      </c>
      <c r="KLV34" s="18" t="s">
        <v>255</v>
      </c>
      <c r="KLW34" s="18" t="s">
        <v>255</v>
      </c>
      <c r="KLX34" s="18" t="s">
        <v>255</v>
      </c>
      <c r="KLY34" s="18" t="s">
        <v>255</v>
      </c>
      <c r="KLZ34" s="18" t="s">
        <v>255</v>
      </c>
      <c r="KMA34" s="18" t="s">
        <v>255</v>
      </c>
      <c r="KMB34" s="18" t="s">
        <v>255</v>
      </c>
      <c r="KMC34" s="18" t="s">
        <v>255</v>
      </c>
      <c r="KMD34" s="18" t="s">
        <v>255</v>
      </c>
      <c r="KME34" s="18" t="s">
        <v>255</v>
      </c>
      <c r="KMF34" s="18" t="s">
        <v>255</v>
      </c>
      <c r="KMG34" s="18" t="s">
        <v>255</v>
      </c>
      <c r="KMH34" s="18" t="s">
        <v>255</v>
      </c>
      <c r="KMI34" s="18" t="s">
        <v>255</v>
      </c>
      <c r="KMJ34" s="18" t="s">
        <v>255</v>
      </c>
      <c r="KMK34" s="18" t="s">
        <v>255</v>
      </c>
      <c r="KML34" s="18" t="s">
        <v>255</v>
      </c>
      <c r="KMM34" s="18" t="s">
        <v>255</v>
      </c>
      <c r="KMN34" s="18" t="s">
        <v>255</v>
      </c>
      <c r="KMO34" s="18" t="s">
        <v>255</v>
      </c>
      <c r="KMP34" s="18" t="s">
        <v>255</v>
      </c>
      <c r="KMQ34" s="18" t="s">
        <v>255</v>
      </c>
      <c r="KMR34" s="18" t="s">
        <v>255</v>
      </c>
      <c r="KMS34" s="18" t="s">
        <v>255</v>
      </c>
      <c r="KMT34" s="18" t="s">
        <v>255</v>
      </c>
      <c r="KMU34" s="18" t="s">
        <v>255</v>
      </c>
      <c r="KMV34" s="18" t="s">
        <v>255</v>
      </c>
      <c r="KMW34" s="18" t="s">
        <v>255</v>
      </c>
      <c r="KMX34" s="18" t="s">
        <v>255</v>
      </c>
      <c r="KMY34" s="18" t="s">
        <v>255</v>
      </c>
      <c r="KMZ34" s="18" t="s">
        <v>255</v>
      </c>
      <c r="KNA34" s="18" t="s">
        <v>255</v>
      </c>
      <c r="KNB34" s="18" t="s">
        <v>255</v>
      </c>
      <c r="KNC34" s="18" t="s">
        <v>255</v>
      </c>
      <c r="KND34" s="18" t="s">
        <v>255</v>
      </c>
      <c r="KNE34" s="18" t="s">
        <v>255</v>
      </c>
      <c r="KNF34" s="18" t="s">
        <v>255</v>
      </c>
      <c r="KNG34" s="18" t="s">
        <v>255</v>
      </c>
      <c r="KNH34" s="18" t="s">
        <v>255</v>
      </c>
      <c r="KNI34" s="18" t="s">
        <v>255</v>
      </c>
      <c r="KNJ34" s="18" t="s">
        <v>255</v>
      </c>
      <c r="KNK34" s="18" t="s">
        <v>255</v>
      </c>
      <c r="KNL34" s="18" t="s">
        <v>255</v>
      </c>
      <c r="KNM34" s="18" t="s">
        <v>255</v>
      </c>
      <c r="KNN34" s="18" t="s">
        <v>255</v>
      </c>
      <c r="KNO34" s="18" t="s">
        <v>255</v>
      </c>
      <c r="KNP34" s="18" t="s">
        <v>255</v>
      </c>
      <c r="KNQ34" s="18" t="s">
        <v>255</v>
      </c>
      <c r="KNR34" s="18" t="s">
        <v>255</v>
      </c>
      <c r="KNS34" s="18" t="s">
        <v>255</v>
      </c>
      <c r="KNT34" s="18" t="s">
        <v>255</v>
      </c>
      <c r="KNU34" s="18" t="s">
        <v>255</v>
      </c>
      <c r="KNV34" s="18" t="s">
        <v>255</v>
      </c>
      <c r="KNW34" s="18" t="s">
        <v>255</v>
      </c>
      <c r="KNX34" s="18" t="s">
        <v>255</v>
      </c>
      <c r="KNY34" s="18" t="s">
        <v>255</v>
      </c>
      <c r="KNZ34" s="18" t="s">
        <v>255</v>
      </c>
      <c r="KOA34" s="18" t="s">
        <v>255</v>
      </c>
      <c r="KOB34" s="18" t="s">
        <v>255</v>
      </c>
      <c r="KOC34" s="18" t="s">
        <v>255</v>
      </c>
      <c r="KOD34" s="18" t="s">
        <v>255</v>
      </c>
      <c r="KOE34" s="18" t="s">
        <v>255</v>
      </c>
      <c r="KOF34" s="18" t="s">
        <v>255</v>
      </c>
      <c r="KOG34" s="18" t="s">
        <v>255</v>
      </c>
      <c r="KOH34" s="18" t="s">
        <v>255</v>
      </c>
      <c r="KOI34" s="18" t="s">
        <v>255</v>
      </c>
      <c r="KOJ34" s="18" t="s">
        <v>255</v>
      </c>
      <c r="KOK34" s="18" t="s">
        <v>255</v>
      </c>
      <c r="KOL34" s="18" t="s">
        <v>255</v>
      </c>
      <c r="KOM34" s="18" t="s">
        <v>255</v>
      </c>
      <c r="KON34" s="18" t="s">
        <v>255</v>
      </c>
      <c r="KOO34" s="18" t="s">
        <v>255</v>
      </c>
      <c r="KOP34" s="18" t="s">
        <v>255</v>
      </c>
      <c r="KOQ34" s="18" t="s">
        <v>255</v>
      </c>
      <c r="KOR34" s="18" t="s">
        <v>255</v>
      </c>
      <c r="KOS34" s="18" t="s">
        <v>255</v>
      </c>
      <c r="KOT34" s="18" t="s">
        <v>255</v>
      </c>
      <c r="KOU34" s="18" t="s">
        <v>255</v>
      </c>
      <c r="KOV34" s="18" t="s">
        <v>255</v>
      </c>
      <c r="KOW34" s="18" t="s">
        <v>255</v>
      </c>
      <c r="KOX34" s="18" t="s">
        <v>255</v>
      </c>
      <c r="KOY34" s="18" t="s">
        <v>255</v>
      </c>
      <c r="KOZ34" s="18" t="s">
        <v>255</v>
      </c>
      <c r="KPA34" s="18" t="s">
        <v>255</v>
      </c>
      <c r="KPB34" s="18" t="s">
        <v>255</v>
      </c>
      <c r="KPC34" s="18" t="s">
        <v>255</v>
      </c>
      <c r="KPD34" s="18" t="s">
        <v>255</v>
      </c>
      <c r="KPE34" s="18" t="s">
        <v>255</v>
      </c>
      <c r="KPF34" s="18" t="s">
        <v>255</v>
      </c>
      <c r="KPG34" s="18" t="s">
        <v>255</v>
      </c>
      <c r="KPH34" s="18" t="s">
        <v>255</v>
      </c>
      <c r="KPI34" s="18" t="s">
        <v>255</v>
      </c>
      <c r="KPJ34" s="18" t="s">
        <v>255</v>
      </c>
      <c r="KPK34" s="18" t="s">
        <v>255</v>
      </c>
      <c r="KPL34" s="18" t="s">
        <v>255</v>
      </c>
      <c r="KPM34" s="18" t="s">
        <v>255</v>
      </c>
      <c r="KPN34" s="18" t="s">
        <v>255</v>
      </c>
      <c r="KPO34" s="18" t="s">
        <v>255</v>
      </c>
      <c r="KPP34" s="18" t="s">
        <v>255</v>
      </c>
      <c r="KPQ34" s="18" t="s">
        <v>255</v>
      </c>
      <c r="KPR34" s="18" t="s">
        <v>255</v>
      </c>
      <c r="KPS34" s="18" t="s">
        <v>255</v>
      </c>
      <c r="KPT34" s="18" t="s">
        <v>255</v>
      </c>
      <c r="KPU34" s="18" t="s">
        <v>255</v>
      </c>
      <c r="KPV34" s="18" t="s">
        <v>255</v>
      </c>
      <c r="KPW34" s="18" t="s">
        <v>255</v>
      </c>
      <c r="KPX34" s="18" t="s">
        <v>255</v>
      </c>
      <c r="KPY34" s="18" t="s">
        <v>255</v>
      </c>
      <c r="KPZ34" s="18" t="s">
        <v>255</v>
      </c>
      <c r="KQA34" s="18" t="s">
        <v>255</v>
      </c>
      <c r="KQB34" s="18" t="s">
        <v>255</v>
      </c>
      <c r="KQC34" s="18" t="s">
        <v>255</v>
      </c>
      <c r="KQD34" s="18" t="s">
        <v>255</v>
      </c>
      <c r="KQE34" s="18" t="s">
        <v>255</v>
      </c>
      <c r="KQF34" s="18" t="s">
        <v>255</v>
      </c>
      <c r="KQG34" s="18" t="s">
        <v>255</v>
      </c>
      <c r="KQH34" s="18" t="s">
        <v>255</v>
      </c>
      <c r="KQI34" s="18" t="s">
        <v>255</v>
      </c>
      <c r="KQJ34" s="18" t="s">
        <v>255</v>
      </c>
      <c r="KQK34" s="18" t="s">
        <v>255</v>
      </c>
      <c r="KQL34" s="18" t="s">
        <v>255</v>
      </c>
      <c r="KQM34" s="18" t="s">
        <v>255</v>
      </c>
      <c r="KQN34" s="18" t="s">
        <v>255</v>
      </c>
      <c r="KQO34" s="18" t="s">
        <v>255</v>
      </c>
      <c r="KQP34" s="18" t="s">
        <v>255</v>
      </c>
      <c r="KQQ34" s="18" t="s">
        <v>255</v>
      </c>
      <c r="KQR34" s="18" t="s">
        <v>255</v>
      </c>
      <c r="KQS34" s="18" t="s">
        <v>255</v>
      </c>
      <c r="KQT34" s="18" t="s">
        <v>255</v>
      </c>
      <c r="KQU34" s="18" t="s">
        <v>255</v>
      </c>
      <c r="KQV34" s="18" t="s">
        <v>255</v>
      </c>
      <c r="KQW34" s="18" t="s">
        <v>255</v>
      </c>
      <c r="KQX34" s="18" t="s">
        <v>255</v>
      </c>
      <c r="KQY34" s="18" t="s">
        <v>255</v>
      </c>
      <c r="KQZ34" s="18" t="s">
        <v>255</v>
      </c>
      <c r="KRA34" s="18" t="s">
        <v>255</v>
      </c>
      <c r="KRB34" s="18" t="s">
        <v>255</v>
      </c>
      <c r="KRC34" s="18" t="s">
        <v>255</v>
      </c>
      <c r="KRD34" s="18" t="s">
        <v>255</v>
      </c>
      <c r="KRE34" s="18" t="s">
        <v>255</v>
      </c>
      <c r="KRF34" s="18" t="s">
        <v>255</v>
      </c>
      <c r="KRG34" s="18" t="s">
        <v>255</v>
      </c>
      <c r="KRH34" s="18" t="s">
        <v>255</v>
      </c>
      <c r="KRI34" s="18" t="s">
        <v>255</v>
      </c>
      <c r="KRJ34" s="18" t="s">
        <v>255</v>
      </c>
      <c r="KRK34" s="18" t="s">
        <v>255</v>
      </c>
      <c r="KRL34" s="18" t="s">
        <v>255</v>
      </c>
      <c r="KRM34" s="18" t="s">
        <v>255</v>
      </c>
      <c r="KRN34" s="18" t="s">
        <v>255</v>
      </c>
      <c r="KRO34" s="18" t="s">
        <v>255</v>
      </c>
      <c r="KRP34" s="18" t="s">
        <v>255</v>
      </c>
      <c r="KRQ34" s="18" t="s">
        <v>255</v>
      </c>
      <c r="KRR34" s="18" t="s">
        <v>255</v>
      </c>
      <c r="KRS34" s="18" t="s">
        <v>255</v>
      </c>
      <c r="KRT34" s="18" t="s">
        <v>255</v>
      </c>
      <c r="KRU34" s="18" t="s">
        <v>255</v>
      </c>
      <c r="KRV34" s="18" t="s">
        <v>255</v>
      </c>
      <c r="KRW34" s="18" t="s">
        <v>255</v>
      </c>
      <c r="KRX34" s="18" t="s">
        <v>255</v>
      </c>
      <c r="KRY34" s="18" t="s">
        <v>255</v>
      </c>
      <c r="KRZ34" s="18" t="s">
        <v>255</v>
      </c>
      <c r="KSA34" s="18" t="s">
        <v>255</v>
      </c>
      <c r="KSB34" s="18" t="s">
        <v>255</v>
      </c>
      <c r="KSC34" s="18" t="s">
        <v>255</v>
      </c>
      <c r="KSD34" s="18" t="s">
        <v>255</v>
      </c>
      <c r="KSE34" s="18" t="s">
        <v>255</v>
      </c>
      <c r="KSF34" s="18" t="s">
        <v>255</v>
      </c>
      <c r="KSG34" s="18" t="s">
        <v>255</v>
      </c>
      <c r="KSH34" s="18" t="s">
        <v>255</v>
      </c>
      <c r="KSI34" s="18" t="s">
        <v>255</v>
      </c>
      <c r="KSJ34" s="18" t="s">
        <v>255</v>
      </c>
      <c r="KSK34" s="18" t="s">
        <v>255</v>
      </c>
      <c r="KSL34" s="18" t="s">
        <v>255</v>
      </c>
      <c r="KSM34" s="18" t="s">
        <v>255</v>
      </c>
      <c r="KSN34" s="18" t="s">
        <v>255</v>
      </c>
      <c r="KSO34" s="18" t="s">
        <v>255</v>
      </c>
      <c r="KSP34" s="18" t="s">
        <v>255</v>
      </c>
      <c r="KSQ34" s="18" t="s">
        <v>255</v>
      </c>
      <c r="KSR34" s="18" t="s">
        <v>255</v>
      </c>
      <c r="KSS34" s="18" t="s">
        <v>255</v>
      </c>
      <c r="KST34" s="18" t="s">
        <v>255</v>
      </c>
      <c r="KSU34" s="18" t="s">
        <v>255</v>
      </c>
      <c r="KSV34" s="18" t="s">
        <v>255</v>
      </c>
      <c r="KSW34" s="18" t="s">
        <v>255</v>
      </c>
      <c r="KSX34" s="18" t="s">
        <v>255</v>
      </c>
      <c r="KSY34" s="18" t="s">
        <v>255</v>
      </c>
      <c r="KSZ34" s="18" t="s">
        <v>255</v>
      </c>
      <c r="KTA34" s="18" t="s">
        <v>255</v>
      </c>
      <c r="KTB34" s="18" t="s">
        <v>255</v>
      </c>
      <c r="KTC34" s="18" t="s">
        <v>255</v>
      </c>
      <c r="KTD34" s="18" t="s">
        <v>255</v>
      </c>
      <c r="KTE34" s="18" t="s">
        <v>255</v>
      </c>
      <c r="KTF34" s="18" t="s">
        <v>255</v>
      </c>
      <c r="KTG34" s="18" t="s">
        <v>255</v>
      </c>
      <c r="KTH34" s="18" t="s">
        <v>255</v>
      </c>
      <c r="KTI34" s="18" t="s">
        <v>255</v>
      </c>
      <c r="KTJ34" s="18" t="s">
        <v>255</v>
      </c>
      <c r="KTK34" s="18" t="s">
        <v>255</v>
      </c>
      <c r="KTL34" s="18" t="s">
        <v>255</v>
      </c>
      <c r="KTM34" s="18" t="s">
        <v>255</v>
      </c>
      <c r="KTN34" s="18" t="s">
        <v>255</v>
      </c>
      <c r="KTO34" s="18" t="s">
        <v>255</v>
      </c>
      <c r="KTP34" s="18" t="s">
        <v>255</v>
      </c>
      <c r="KTQ34" s="18" t="s">
        <v>255</v>
      </c>
      <c r="KTR34" s="18" t="s">
        <v>255</v>
      </c>
      <c r="KTS34" s="18" t="s">
        <v>255</v>
      </c>
      <c r="KTT34" s="18" t="s">
        <v>255</v>
      </c>
      <c r="KTU34" s="18" t="s">
        <v>255</v>
      </c>
      <c r="KTV34" s="18" t="s">
        <v>255</v>
      </c>
      <c r="KTW34" s="18" t="s">
        <v>255</v>
      </c>
      <c r="KTX34" s="18" t="s">
        <v>255</v>
      </c>
      <c r="KTY34" s="18" t="s">
        <v>255</v>
      </c>
      <c r="KTZ34" s="18" t="s">
        <v>255</v>
      </c>
      <c r="KUA34" s="18" t="s">
        <v>255</v>
      </c>
      <c r="KUB34" s="18" t="s">
        <v>255</v>
      </c>
      <c r="KUC34" s="18" t="s">
        <v>255</v>
      </c>
      <c r="KUD34" s="18" t="s">
        <v>255</v>
      </c>
      <c r="KUE34" s="18" t="s">
        <v>255</v>
      </c>
      <c r="KUF34" s="18" t="s">
        <v>255</v>
      </c>
      <c r="KUG34" s="18" t="s">
        <v>255</v>
      </c>
      <c r="KUH34" s="18" t="s">
        <v>255</v>
      </c>
      <c r="KUI34" s="18" t="s">
        <v>255</v>
      </c>
      <c r="KUJ34" s="18" t="s">
        <v>255</v>
      </c>
      <c r="KUK34" s="18" t="s">
        <v>255</v>
      </c>
      <c r="KUL34" s="18" t="s">
        <v>255</v>
      </c>
      <c r="KUM34" s="18" t="s">
        <v>255</v>
      </c>
      <c r="KUN34" s="18" t="s">
        <v>255</v>
      </c>
      <c r="KUO34" s="18" t="s">
        <v>255</v>
      </c>
      <c r="KUP34" s="18" t="s">
        <v>255</v>
      </c>
      <c r="KUQ34" s="18" t="s">
        <v>255</v>
      </c>
      <c r="KUR34" s="18" t="s">
        <v>255</v>
      </c>
      <c r="KUS34" s="18" t="s">
        <v>255</v>
      </c>
      <c r="KUT34" s="18" t="s">
        <v>255</v>
      </c>
      <c r="KUU34" s="18" t="s">
        <v>255</v>
      </c>
      <c r="KUV34" s="18" t="s">
        <v>255</v>
      </c>
      <c r="KUW34" s="18" t="s">
        <v>255</v>
      </c>
      <c r="KUX34" s="18" t="s">
        <v>255</v>
      </c>
      <c r="KUY34" s="18" t="s">
        <v>255</v>
      </c>
      <c r="KUZ34" s="18" t="s">
        <v>255</v>
      </c>
      <c r="KVA34" s="18" t="s">
        <v>255</v>
      </c>
      <c r="KVB34" s="18" t="s">
        <v>255</v>
      </c>
      <c r="KVC34" s="18" t="s">
        <v>255</v>
      </c>
      <c r="KVD34" s="18" t="s">
        <v>255</v>
      </c>
      <c r="KVE34" s="18" t="s">
        <v>255</v>
      </c>
      <c r="KVF34" s="18" t="s">
        <v>255</v>
      </c>
      <c r="KVG34" s="18" t="s">
        <v>255</v>
      </c>
      <c r="KVH34" s="18" t="s">
        <v>255</v>
      </c>
      <c r="KVI34" s="18" t="s">
        <v>255</v>
      </c>
      <c r="KVJ34" s="18" t="s">
        <v>255</v>
      </c>
      <c r="KVK34" s="18" t="s">
        <v>255</v>
      </c>
      <c r="KVL34" s="18" t="s">
        <v>255</v>
      </c>
      <c r="KVM34" s="18" t="s">
        <v>255</v>
      </c>
      <c r="KVN34" s="18" t="s">
        <v>255</v>
      </c>
      <c r="KVO34" s="18" t="s">
        <v>255</v>
      </c>
      <c r="KVP34" s="18" t="s">
        <v>255</v>
      </c>
      <c r="KVQ34" s="18" t="s">
        <v>255</v>
      </c>
      <c r="KVR34" s="18" t="s">
        <v>255</v>
      </c>
      <c r="KVS34" s="18" t="s">
        <v>255</v>
      </c>
      <c r="KVT34" s="18" t="s">
        <v>255</v>
      </c>
      <c r="KVU34" s="18" t="s">
        <v>255</v>
      </c>
      <c r="KVV34" s="18" t="s">
        <v>255</v>
      </c>
      <c r="KVW34" s="18" t="s">
        <v>255</v>
      </c>
      <c r="KVX34" s="18" t="s">
        <v>255</v>
      </c>
      <c r="KVY34" s="18" t="s">
        <v>255</v>
      </c>
      <c r="KVZ34" s="18" t="s">
        <v>255</v>
      </c>
      <c r="KWA34" s="18" t="s">
        <v>255</v>
      </c>
      <c r="KWB34" s="18" t="s">
        <v>255</v>
      </c>
      <c r="KWC34" s="18" t="s">
        <v>255</v>
      </c>
      <c r="KWD34" s="18" t="s">
        <v>255</v>
      </c>
      <c r="KWE34" s="18" t="s">
        <v>255</v>
      </c>
      <c r="KWF34" s="18" t="s">
        <v>255</v>
      </c>
      <c r="KWG34" s="18" t="s">
        <v>255</v>
      </c>
      <c r="KWH34" s="18" t="s">
        <v>255</v>
      </c>
      <c r="KWI34" s="18" t="s">
        <v>255</v>
      </c>
      <c r="KWJ34" s="18" t="s">
        <v>255</v>
      </c>
      <c r="KWK34" s="18" t="s">
        <v>255</v>
      </c>
      <c r="KWL34" s="18" t="s">
        <v>255</v>
      </c>
      <c r="KWM34" s="18" t="s">
        <v>255</v>
      </c>
      <c r="KWN34" s="18" t="s">
        <v>255</v>
      </c>
      <c r="KWO34" s="18" t="s">
        <v>255</v>
      </c>
      <c r="KWP34" s="18" t="s">
        <v>255</v>
      </c>
      <c r="KWQ34" s="18" t="s">
        <v>255</v>
      </c>
      <c r="KWR34" s="18" t="s">
        <v>255</v>
      </c>
      <c r="KWS34" s="18" t="s">
        <v>255</v>
      </c>
      <c r="KWT34" s="18" t="s">
        <v>255</v>
      </c>
      <c r="KWU34" s="18" t="s">
        <v>255</v>
      </c>
      <c r="KWV34" s="18" t="s">
        <v>255</v>
      </c>
      <c r="KWW34" s="18" t="s">
        <v>255</v>
      </c>
      <c r="KWX34" s="18" t="s">
        <v>255</v>
      </c>
      <c r="KWY34" s="18" t="s">
        <v>255</v>
      </c>
      <c r="KWZ34" s="18" t="s">
        <v>255</v>
      </c>
      <c r="KXA34" s="18" t="s">
        <v>255</v>
      </c>
      <c r="KXB34" s="18" t="s">
        <v>255</v>
      </c>
      <c r="KXC34" s="18" t="s">
        <v>255</v>
      </c>
      <c r="KXD34" s="18" t="s">
        <v>255</v>
      </c>
      <c r="KXE34" s="18" t="s">
        <v>255</v>
      </c>
      <c r="KXF34" s="18" t="s">
        <v>255</v>
      </c>
      <c r="KXG34" s="18" t="s">
        <v>255</v>
      </c>
      <c r="KXH34" s="18" t="s">
        <v>255</v>
      </c>
      <c r="KXI34" s="18" t="s">
        <v>255</v>
      </c>
      <c r="KXJ34" s="18" t="s">
        <v>255</v>
      </c>
      <c r="KXK34" s="18" t="s">
        <v>255</v>
      </c>
      <c r="KXL34" s="18" t="s">
        <v>255</v>
      </c>
      <c r="KXM34" s="18" t="s">
        <v>255</v>
      </c>
      <c r="KXN34" s="18" t="s">
        <v>255</v>
      </c>
      <c r="KXO34" s="18" t="s">
        <v>255</v>
      </c>
      <c r="KXP34" s="18" t="s">
        <v>255</v>
      </c>
      <c r="KXQ34" s="18" t="s">
        <v>255</v>
      </c>
      <c r="KXR34" s="18" t="s">
        <v>255</v>
      </c>
      <c r="KXS34" s="18" t="s">
        <v>255</v>
      </c>
      <c r="KXT34" s="18" t="s">
        <v>255</v>
      </c>
      <c r="KXU34" s="18" t="s">
        <v>255</v>
      </c>
      <c r="KXV34" s="18" t="s">
        <v>255</v>
      </c>
      <c r="KXW34" s="18" t="s">
        <v>255</v>
      </c>
      <c r="KXX34" s="18" t="s">
        <v>255</v>
      </c>
      <c r="KXY34" s="18" t="s">
        <v>255</v>
      </c>
      <c r="KXZ34" s="18" t="s">
        <v>255</v>
      </c>
      <c r="KYA34" s="18" t="s">
        <v>255</v>
      </c>
      <c r="KYB34" s="18" t="s">
        <v>255</v>
      </c>
      <c r="KYC34" s="18" t="s">
        <v>255</v>
      </c>
      <c r="KYD34" s="18" t="s">
        <v>255</v>
      </c>
      <c r="KYE34" s="18" t="s">
        <v>255</v>
      </c>
      <c r="KYF34" s="18" t="s">
        <v>255</v>
      </c>
      <c r="KYG34" s="18" t="s">
        <v>255</v>
      </c>
      <c r="KYH34" s="18" t="s">
        <v>255</v>
      </c>
      <c r="KYI34" s="18" t="s">
        <v>255</v>
      </c>
      <c r="KYJ34" s="18" t="s">
        <v>255</v>
      </c>
      <c r="KYK34" s="18" t="s">
        <v>255</v>
      </c>
      <c r="KYL34" s="18" t="s">
        <v>255</v>
      </c>
      <c r="KYM34" s="18" t="s">
        <v>255</v>
      </c>
      <c r="KYN34" s="18" t="s">
        <v>255</v>
      </c>
      <c r="KYO34" s="18" t="s">
        <v>255</v>
      </c>
      <c r="KYP34" s="18" t="s">
        <v>255</v>
      </c>
      <c r="KYQ34" s="18" t="s">
        <v>255</v>
      </c>
      <c r="KYR34" s="18" t="s">
        <v>255</v>
      </c>
      <c r="KYS34" s="18" t="s">
        <v>255</v>
      </c>
      <c r="KYT34" s="18" t="s">
        <v>255</v>
      </c>
      <c r="KYU34" s="18" t="s">
        <v>255</v>
      </c>
      <c r="KYV34" s="18" t="s">
        <v>255</v>
      </c>
      <c r="KYW34" s="18" t="s">
        <v>255</v>
      </c>
      <c r="KYX34" s="18" t="s">
        <v>255</v>
      </c>
      <c r="KYY34" s="18" t="s">
        <v>255</v>
      </c>
      <c r="KYZ34" s="18" t="s">
        <v>255</v>
      </c>
      <c r="KZA34" s="18" t="s">
        <v>255</v>
      </c>
      <c r="KZB34" s="18" t="s">
        <v>255</v>
      </c>
      <c r="KZC34" s="18" t="s">
        <v>255</v>
      </c>
      <c r="KZD34" s="18" t="s">
        <v>255</v>
      </c>
      <c r="KZE34" s="18" t="s">
        <v>255</v>
      </c>
      <c r="KZF34" s="18" t="s">
        <v>255</v>
      </c>
      <c r="KZG34" s="18" t="s">
        <v>255</v>
      </c>
      <c r="KZH34" s="18" t="s">
        <v>255</v>
      </c>
      <c r="KZI34" s="18" t="s">
        <v>255</v>
      </c>
      <c r="KZJ34" s="18" t="s">
        <v>255</v>
      </c>
      <c r="KZK34" s="18" t="s">
        <v>255</v>
      </c>
      <c r="KZL34" s="18" t="s">
        <v>255</v>
      </c>
      <c r="KZM34" s="18" t="s">
        <v>255</v>
      </c>
      <c r="KZN34" s="18" t="s">
        <v>255</v>
      </c>
      <c r="KZO34" s="18" t="s">
        <v>255</v>
      </c>
      <c r="KZP34" s="18" t="s">
        <v>255</v>
      </c>
      <c r="KZQ34" s="18" t="s">
        <v>255</v>
      </c>
      <c r="KZR34" s="18" t="s">
        <v>255</v>
      </c>
      <c r="KZS34" s="18" t="s">
        <v>255</v>
      </c>
      <c r="KZT34" s="18" t="s">
        <v>255</v>
      </c>
      <c r="KZU34" s="18" t="s">
        <v>255</v>
      </c>
      <c r="KZV34" s="18" t="s">
        <v>255</v>
      </c>
      <c r="KZW34" s="18" t="s">
        <v>255</v>
      </c>
      <c r="KZX34" s="18" t="s">
        <v>255</v>
      </c>
      <c r="KZY34" s="18" t="s">
        <v>255</v>
      </c>
      <c r="KZZ34" s="18" t="s">
        <v>255</v>
      </c>
      <c r="LAA34" s="18" t="s">
        <v>255</v>
      </c>
      <c r="LAB34" s="18" t="s">
        <v>255</v>
      </c>
      <c r="LAC34" s="18" t="s">
        <v>255</v>
      </c>
      <c r="LAD34" s="18" t="s">
        <v>255</v>
      </c>
      <c r="LAE34" s="18" t="s">
        <v>255</v>
      </c>
      <c r="LAF34" s="18" t="s">
        <v>255</v>
      </c>
      <c r="LAG34" s="18" t="s">
        <v>255</v>
      </c>
      <c r="LAH34" s="18" t="s">
        <v>255</v>
      </c>
      <c r="LAI34" s="18" t="s">
        <v>255</v>
      </c>
      <c r="LAJ34" s="18" t="s">
        <v>255</v>
      </c>
      <c r="LAK34" s="18" t="s">
        <v>255</v>
      </c>
      <c r="LAL34" s="18" t="s">
        <v>255</v>
      </c>
      <c r="LAM34" s="18" t="s">
        <v>255</v>
      </c>
      <c r="LAN34" s="18" t="s">
        <v>255</v>
      </c>
      <c r="LAO34" s="18" t="s">
        <v>255</v>
      </c>
      <c r="LAP34" s="18" t="s">
        <v>255</v>
      </c>
      <c r="LAQ34" s="18" t="s">
        <v>255</v>
      </c>
      <c r="LAR34" s="18" t="s">
        <v>255</v>
      </c>
      <c r="LAS34" s="18" t="s">
        <v>255</v>
      </c>
      <c r="LAT34" s="18" t="s">
        <v>255</v>
      </c>
      <c r="LAU34" s="18" t="s">
        <v>255</v>
      </c>
      <c r="LAV34" s="18" t="s">
        <v>255</v>
      </c>
      <c r="LAW34" s="18" t="s">
        <v>255</v>
      </c>
      <c r="LAX34" s="18" t="s">
        <v>255</v>
      </c>
      <c r="LAY34" s="18" t="s">
        <v>255</v>
      </c>
      <c r="LAZ34" s="18" t="s">
        <v>255</v>
      </c>
      <c r="LBA34" s="18" t="s">
        <v>255</v>
      </c>
      <c r="LBB34" s="18" t="s">
        <v>255</v>
      </c>
      <c r="LBC34" s="18" t="s">
        <v>255</v>
      </c>
      <c r="LBD34" s="18" t="s">
        <v>255</v>
      </c>
      <c r="LBE34" s="18" t="s">
        <v>255</v>
      </c>
      <c r="LBF34" s="18" t="s">
        <v>255</v>
      </c>
      <c r="LBG34" s="18" t="s">
        <v>255</v>
      </c>
      <c r="LBH34" s="18" t="s">
        <v>255</v>
      </c>
      <c r="LBI34" s="18" t="s">
        <v>255</v>
      </c>
      <c r="LBJ34" s="18" t="s">
        <v>255</v>
      </c>
      <c r="LBK34" s="18" t="s">
        <v>255</v>
      </c>
      <c r="LBL34" s="18" t="s">
        <v>255</v>
      </c>
      <c r="LBM34" s="18" t="s">
        <v>255</v>
      </c>
      <c r="LBN34" s="18" t="s">
        <v>255</v>
      </c>
      <c r="LBO34" s="18" t="s">
        <v>255</v>
      </c>
      <c r="LBP34" s="18" t="s">
        <v>255</v>
      </c>
      <c r="LBQ34" s="18" t="s">
        <v>255</v>
      </c>
      <c r="LBR34" s="18" t="s">
        <v>255</v>
      </c>
      <c r="LBS34" s="18" t="s">
        <v>255</v>
      </c>
      <c r="LBT34" s="18" t="s">
        <v>255</v>
      </c>
      <c r="LBU34" s="18" t="s">
        <v>255</v>
      </c>
      <c r="LBV34" s="18" t="s">
        <v>255</v>
      </c>
      <c r="LBW34" s="18" t="s">
        <v>255</v>
      </c>
      <c r="LBX34" s="18" t="s">
        <v>255</v>
      </c>
      <c r="LBY34" s="18" t="s">
        <v>255</v>
      </c>
      <c r="LBZ34" s="18" t="s">
        <v>255</v>
      </c>
      <c r="LCA34" s="18" t="s">
        <v>255</v>
      </c>
      <c r="LCB34" s="18" t="s">
        <v>255</v>
      </c>
      <c r="LCC34" s="18" t="s">
        <v>255</v>
      </c>
      <c r="LCD34" s="18" t="s">
        <v>255</v>
      </c>
      <c r="LCE34" s="18" t="s">
        <v>255</v>
      </c>
      <c r="LCF34" s="18" t="s">
        <v>255</v>
      </c>
      <c r="LCG34" s="18" t="s">
        <v>255</v>
      </c>
      <c r="LCH34" s="18" t="s">
        <v>255</v>
      </c>
      <c r="LCI34" s="18" t="s">
        <v>255</v>
      </c>
      <c r="LCJ34" s="18" t="s">
        <v>255</v>
      </c>
      <c r="LCK34" s="18" t="s">
        <v>255</v>
      </c>
      <c r="LCL34" s="18" t="s">
        <v>255</v>
      </c>
      <c r="LCM34" s="18" t="s">
        <v>255</v>
      </c>
      <c r="LCN34" s="18" t="s">
        <v>255</v>
      </c>
      <c r="LCO34" s="18" t="s">
        <v>255</v>
      </c>
      <c r="LCP34" s="18" t="s">
        <v>255</v>
      </c>
      <c r="LCQ34" s="18" t="s">
        <v>255</v>
      </c>
      <c r="LCR34" s="18" t="s">
        <v>255</v>
      </c>
      <c r="LCS34" s="18" t="s">
        <v>255</v>
      </c>
      <c r="LCT34" s="18" t="s">
        <v>255</v>
      </c>
      <c r="LCU34" s="18" t="s">
        <v>255</v>
      </c>
      <c r="LCV34" s="18" t="s">
        <v>255</v>
      </c>
      <c r="LCW34" s="18" t="s">
        <v>255</v>
      </c>
      <c r="LCX34" s="18" t="s">
        <v>255</v>
      </c>
      <c r="LCY34" s="18" t="s">
        <v>255</v>
      </c>
      <c r="LCZ34" s="18" t="s">
        <v>255</v>
      </c>
      <c r="LDA34" s="18" t="s">
        <v>255</v>
      </c>
      <c r="LDB34" s="18" t="s">
        <v>255</v>
      </c>
      <c r="LDC34" s="18" t="s">
        <v>255</v>
      </c>
      <c r="LDD34" s="18" t="s">
        <v>255</v>
      </c>
      <c r="LDE34" s="18" t="s">
        <v>255</v>
      </c>
      <c r="LDF34" s="18" t="s">
        <v>255</v>
      </c>
      <c r="LDG34" s="18" t="s">
        <v>255</v>
      </c>
      <c r="LDH34" s="18" t="s">
        <v>255</v>
      </c>
      <c r="LDI34" s="18" t="s">
        <v>255</v>
      </c>
      <c r="LDJ34" s="18" t="s">
        <v>255</v>
      </c>
      <c r="LDK34" s="18" t="s">
        <v>255</v>
      </c>
      <c r="LDL34" s="18" t="s">
        <v>255</v>
      </c>
      <c r="LDM34" s="18" t="s">
        <v>255</v>
      </c>
      <c r="LDN34" s="18" t="s">
        <v>255</v>
      </c>
      <c r="LDO34" s="18" t="s">
        <v>255</v>
      </c>
      <c r="LDP34" s="18" t="s">
        <v>255</v>
      </c>
      <c r="LDQ34" s="18" t="s">
        <v>255</v>
      </c>
      <c r="LDR34" s="18" t="s">
        <v>255</v>
      </c>
      <c r="LDS34" s="18" t="s">
        <v>255</v>
      </c>
      <c r="LDT34" s="18" t="s">
        <v>255</v>
      </c>
      <c r="LDU34" s="18" t="s">
        <v>255</v>
      </c>
      <c r="LDV34" s="18" t="s">
        <v>255</v>
      </c>
      <c r="LDW34" s="18" t="s">
        <v>255</v>
      </c>
      <c r="LDX34" s="18" t="s">
        <v>255</v>
      </c>
      <c r="LDY34" s="18" t="s">
        <v>255</v>
      </c>
      <c r="LDZ34" s="18" t="s">
        <v>255</v>
      </c>
      <c r="LEA34" s="18" t="s">
        <v>255</v>
      </c>
      <c r="LEB34" s="18" t="s">
        <v>255</v>
      </c>
      <c r="LEC34" s="18" t="s">
        <v>255</v>
      </c>
      <c r="LED34" s="18" t="s">
        <v>255</v>
      </c>
      <c r="LEE34" s="18" t="s">
        <v>255</v>
      </c>
      <c r="LEF34" s="18" t="s">
        <v>255</v>
      </c>
      <c r="LEG34" s="18" t="s">
        <v>255</v>
      </c>
      <c r="LEH34" s="18" t="s">
        <v>255</v>
      </c>
      <c r="LEI34" s="18" t="s">
        <v>255</v>
      </c>
      <c r="LEJ34" s="18" t="s">
        <v>255</v>
      </c>
      <c r="LEK34" s="18" t="s">
        <v>255</v>
      </c>
      <c r="LEL34" s="18" t="s">
        <v>255</v>
      </c>
      <c r="LEM34" s="18" t="s">
        <v>255</v>
      </c>
      <c r="LEN34" s="18" t="s">
        <v>255</v>
      </c>
      <c r="LEO34" s="18" t="s">
        <v>255</v>
      </c>
      <c r="LEP34" s="18" t="s">
        <v>255</v>
      </c>
      <c r="LEQ34" s="18" t="s">
        <v>255</v>
      </c>
      <c r="LER34" s="18" t="s">
        <v>255</v>
      </c>
      <c r="LES34" s="18" t="s">
        <v>255</v>
      </c>
      <c r="LET34" s="18" t="s">
        <v>255</v>
      </c>
      <c r="LEU34" s="18" t="s">
        <v>255</v>
      </c>
      <c r="LEV34" s="18" t="s">
        <v>255</v>
      </c>
      <c r="LEW34" s="18" t="s">
        <v>255</v>
      </c>
      <c r="LEX34" s="18" t="s">
        <v>255</v>
      </c>
      <c r="LEY34" s="18" t="s">
        <v>255</v>
      </c>
      <c r="LEZ34" s="18" t="s">
        <v>255</v>
      </c>
      <c r="LFA34" s="18" t="s">
        <v>255</v>
      </c>
      <c r="LFB34" s="18" t="s">
        <v>255</v>
      </c>
      <c r="LFC34" s="18" t="s">
        <v>255</v>
      </c>
      <c r="LFD34" s="18" t="s">
        <v>255</v>
      </c>
      <c r="LFE34" s="18" t="s">
        <v>255</v>
      </c>
      <c r="LFF34" s="18" t="s">
        <v>255</v>
      </c>
      <c r="LFG34" s="18" t="s">
        <v>255</v>
      </c>
      <c r="LFH34" s="18" t="s">
        <v>255</v>
      </c>
      <c r="LFI34" s="18" t="s">
        <v>255</v>
      </c>
      <c r="LFJ34" s="18" t="s">
        <v>255</v>
      </c>
      <c r="LFK34" s="18" t="s">
        <v>255</v>
      </c>
      <c r="LFL34" s="18" t="s">
        <v>255</v>
      </c>
      <c r="LFM34" s="18" t="s">
        <v>255</v>
      </c>
      <c r="LFN34" s="18" t="s">
        <v>255</v>
      </c>
      <c r="LFO34" s="18" t="s">
        <v>255</v>
      </c>
      <c r="LFP34" s="18" t="s">
        <v>255</v>
      </c>
      <c r="LFQ34" s="18" t="s">
        <v>255</v>
      </c>
      <c r="LFR34" s="18" t="s">
        <v>255</v>
      </c>
      <c r="LFS34" s="18" t="s">
        <v>255</v>
      </c>
      <c r="LFT34" s="18" t="s">
        <v>255</v>
      </c>
      <c r="LFU34" s="18" t="s">
        <v>255</v>
      </c>
      <c r="LFV34" s="18" t="s">
        <v>255</v>
      </c>
      <c r="LFW34" s="18" t="s">
        <v>255</v>
      </c>
      <c r="LFX34" s="18" t="s">
        <v>255</v>
      </c>
      <c r="LFY34" s="18" t="s">
        <v>255</v>
      </c>
      <c r="LFZ34" s="18" t="s">
        <v>255</v>
      </c>
      <c r="LGA34" s="18" t="s">
        <v>255</v>
      </c>
      <c r="LGB34" s="18" t="s">
        <v>255</v>
      </c>
      <c r="LGC34" s="18" t="s">
        <v>255</v>
      </c>
      <c r="LGD34" s="18" t="s">
        <v>255</v>
      </c>
      <c r="LGE34" s="18" t="s">
        <v>255</v>
      </c>
      <c r="LGF34" s="18" t="s">
        <v>255</v>
      </c>
      <c r="LGG34" s="18" t="s">
        <v>255</v>
      </c>
      <c r="LGH34" s="18" t="s">
        <v>255</v>
      </c>
      <c r="LGI34" s="18" t="s">
        <v>255</v>
      </c>
      <c r="LGJ34" s="18" t="s">
        <v>255</v>
      </c>
      <c r="LGK34" s="18" t="s">
        <v>255</v>
      </c>
      <c r="LGL34" s="18" t="s">
        <v>255</v>
      </c>
      <c r="LGM34" s="18" t="s">
        <v>255</v>
      </c>
      <c r="LGN34" s="18" t="s">
        <v>255</v>
      </c>
      <c r="LGO34" s="18" t="s">
        <v>255</v>
      </c>
      <c r="LGP34" s="18" t="s">
        <v>255</v>
      </c>
      <c r="LGQ34" s="18" t="s">
        <v>255</v>
      </c>
      <c r="LGR34" s="18" t="s">
        <v>255</v>
      </c>
      <c r="LGS34" s="18" t="s">
        <v>255</v>
      </c>
      <c r="LGT34" s="18" t="s">
        <v>255</v>
      </c>
      <c r="LGU34" s="18" t="s">
        <v>255</v>
      </c>
      <c r="LGV34" s="18" t="s">
        <v>255</v>
      </c>
      <c r="LGW34" s="18" t="s">
        <v>255</v>
      </c>
      <c r="LGX34" s="18" t="s">
        <v>255</v>
      </c>
      <c r="LGY34" s="18" t="s">
        <v>255</v>
      </c>
      <c r="LGZ34" s="18" t="s">
        <v>255</v>
      </c>
      <c r="LHA34" s="18" t="s">
        <v>255</v>
      </c>
      <c r="LHB34" s="18" t="s">
        <v>255</v>
      </c>
      <c r="LHC34" s="18" t="s">
        <v>255</v>
      </c>
      <c r="LHD34" s="18" t="s">
        <v>255</v>
      </c>
      <c r="LHE34" s="18" t="s">
        <v>255</v>
      </c>
      <c r="LHF34" s="18" t="s">
        <v>255</v>
      </c>
      <c r="LHG34" s="18" t="s">
        <v>255</v>
      </c>
      <c r="LHH34" s="18" t="s">
        <v>255</v>
      </c>
      <c r="LHI34" s="18" t="s">
        <v>255</v>
      </c>
      <c r="LHJ34" s="18" t="s">
        <v>255</v>
      </c>
      <c r="LHK34" s="18" t="s">
        <v>255</v>
      </c>
      <c r="LHL34" s="18" t="s">
        <v>255</v>
      </c>
      <c r="LHM34" s="18" t="s">
        <v>255</v>
      </c>
      <c r="LHN34" s="18" t="s">
        <v>255</v>
      </c>
      <c r="LHO34" s="18" t="s">
        <v>255</v>
      </c>
      <c r="LHP34" s="18" t="s">
        <v>255</v>
      </c>
      <c r="LHQ34" s="18" t="s">
        <v>255</v>
      </c>
      <c r="LHR34" s="18" t="s">
        <v>255</v>
      </c>
      <c r="LHS34" s="18" t="s">
        <v>255</v>
      </c>
      <c r="LHT34" s="18" t="s">
        <v>255</v>
      </c>
      <c r="LHU34" s="18" t="s">
        <v>255</v>
      </c>
      <c r="LHV34" s="18" t="s">
        <v>255</v>
      </c>
      <c r="LHW34" s="18" t="s">
        <v>255</v>
      </c>
      <c r="LHX34" s="18" t="s">
        <v>255</v>
      </c>
      <c r="LHY34" s="18" t="s">
        <v>255</v>
      </c>
      <c r="LHZ34" s="18" t="s">
        <v>255</v>
      </c>
      <c r="LIA34" s="18" t="s">
        <v>255</v>
      </c>
      <c r="LIB34" s="18" t="s">
        <v>255</v>
      </c>
      <c r="LIC34" s="18" t="s">
        <v>255</v>
      </c>
      <c r="LID34" s="18" t="s">
        <v>255</v>
      </c>
      <c r="LIE34" s="18" t="s">
        <v>255</v>
      </c>
      <c r="LIF34" s="18" t="s">
        <v>255</v>
      </c>
      <c r="LIG34" s="18" t="s">
        <v>255</v>
      </c>
      <c r="LIH34" s="18" t="s">
        <v>255</v>
      </c>
      <c r="LII34" s="18" t="s">
        <v>255</v>
      </c>
      <c r="LIJ34" s="18" t="s">
        <v>255</v>
      </c>
      <c r="LIK34" s="18" t="s">
        <v>255</v>
      </c>
      <c r="LIL34" s="18" t="s">
        <v>255</v>
      </c>
      <c r="LIM34" s="18" t="s">
        <v>255</v>
      </c>
      <c r="LIN34" s="18" t="s">
        <v>255</v>
      </c>
      <c r="LIO34" s="18" t="s">
        <v>255</v>
      </c>
      <c r="LIP34" s="18" t="s">
        <v>255</v>
      </c>
      <c r="LIQ34" s="18" t="s">
        <v>255</v>
      </c>
      <c r="LIR34" s="18" t="s">
        <v>255</v>
      </c>
      <c r="LIS34" s="18" t="s">
        <v>255</v>
      </c>
      <c r="LIT34" s="18" t="s">
        <v>255</v>
      </c>
      <c r="LIU34" s="18" t="s">
        <v>255</v>
      </c>
      <c r="LIV34" s="18" t="s">
        <v>255</v>
      </c>
      <c r="LIW34" s="18" t="s">
        <v>255</v>
      </c>
      <c r="LIX34" s="18" t="s">
        <v>255</v>
      </c>
      <c r="LIY34" s="18" t="s">
        <v>255</v>
      </c>
      <c r="LIZ34" s="18" t="s">
        <v>255</v>
      </c>
      <c r="LJA34" s="18" t="s">
        <v>255</v>
      </c>
      <c r="LJB34" s="18" t="s">
        <v>255</v>
      </c>
      <c r="LJC34" s="18" t="s">
        <v>255</v>
      </c>
      <c r="LJD34" s="18" t="s">
        <v>255</v>
      </c>
      <c r="LJE34" s="18" t="s">
        <v>255</v>
      </c>
      <c r="LJF34" s="18" t="s">
        <v>255</v>
      </c>
      <c r="LJG34" s="18" t="s">
        <v>255</v>
      </c>
      <c r="LJH34" s="18" t="s">
        <v>255</v>
      </c>
      <c r="LJI34" s="18" t="s">
        <v>255</v>
      </c>
      <c r="LJJ34" s="18" t="s">
        <v>255</v>
      </c>
      <c r="LJK34" s="18" t="s">
        <v>255</v>
      </c>
      <c r="LJL34" s="18" t="s">
        <v>255</v>
      </c>
      <c r="LJM34" s="18" t="s">
        <v>255</v>
      </c>
      <c r="LJN34" s="18" t="s">
        <v>255</v>
      </c>
      <c r="LJO34" s="18" t="s">
        <v>255</v>
      </c>
      <c r="LJP34" s="18" t="s">
        <v>255</v>
      </c>
      <c r="LJQ34" s="18" t="s">
        <v>255</v>
      </c>
      <c r="LJR34" s="18" t="s">
        <v>255</v>
      </c>
      <c r="LJS34" s="18" t="s">
        <v>255</v>
      </c>
      <c r="LJT34" s="18" t="s">
        <v>255</v>
      </c>
      <c r="LJU34" s="18" t="s">
        <v>255</v>
      </c>
      <c r="LJV34" s="18" t="s">
        <v>255</v>
      </c>
      <c r="LJW34" s="18" t="s">
        <v>255</v>
      </c>
      <c r="LJX34" s="18" t="s">
        <v>255</v>
      </c>
      <c r="LJY34" s="18" t="s">
        <v>255</v>
      </c>
      <c r="LJZ34" s="18" t="s">
        <v>255</v>
      </c>
      <c r="LKA34" s="18" t="s">
        <v>255</v>
      </c>
      <c r="LKB34" s="18" t="s">
        <v>255</v>
      </c>
      <c r="LKC34" s="18" t="s">
        <v>255</v>
      </c>
      <c r="LKD34" s="18" t="s">
        <v>255</v>
      </c>
      <c r="LKE34" s="18" t="s">
        <v>255</v>
      </c>
      <c r="LKF34" s="18" t="s">
        <v>255</v>
      </c>
      <c r="LKG34" s="18" t="s">
        <v>255</v>
      </c>
      <c r="LKH34" s="18" t="s">
        <v>255</v>
      </c>
      <c r="LKI34" s="18" t="s">
        <v>255</v>
      </c>
      <c r="LKJ34" s="18" t="s">
        <v>255</v>
      </c>
      <c r="LKK34" s="18" t="s">
        <v>255</v>
      </c>
      <c r="LKL34" s="18" t="s">
        <v>255</v>
      </c>
      <c r="LKM34" s="18" t="s">
        <v>255</v>
      </c>
      <c r="LKN34" s="18" t="s">
        <v>255</v>
      </c>
      <c r="LKO34" s="18" t="s">
        <v>255</v>
      </c>
      <c r="LKP34" s="18" t="s">
        <v>255</v>
      </c>
      <c r="LKQ34" s="18" t="s">
        <v>255</v>
      </c>
      <c r="LKR34" s="18" t="s">
        <v>255</v>
      </c>
      <c r="LKS34" s="18" t="s">
        <v>255</v>
      </c>
      <c r="LKT34" s="18" t="s">
        <v>255</v>
      </c>
      <c r="LKU34" s="18" t="s">
        <v>255</v>
      </c>
      <c r="LKV34" s="18" t="s">
        <v>255</v>
      </c>
      <c r="LKW34" s="18" t="s">
        <v>255</v>
      </c>
      <c r="LKX34" s="18" t="s">
        <v>255</v>
      </c>
      <c r="LKY34" s="18" t="s">
        <v>255</v>
      </c>
      <c r="LKZ34" s="18" t="s">
        <v>255</v>
      </c>
      <c r="LLA34" s="18" t="s">
        <v>255</v>
      </c>
      <c r="LLB34" s="18" t="s">
        <v>255</v>
      </c>
      <c r="LLC34" s="18" t="s">
        <v>255</v>
      </c>
      <c r="LLD34" s="18" t="s">
        <v>255</v>
      </c>
      <c r="LLE34" s="18" t="s">
        <v>255</v>
      </c>
      <c r="LLF34" s="18" t="s">
        <v>255</v>
      </c>
      <c r="LLG34" s="18" t="s">
        <v>255</v>
      </c>
      <c r="LLH34" s="18" t="s">
        <v>255</v>
      </c>
      <c r="LLI34" s="18" t="s">
        <v>255</v>
      </c>
      <c r="LLJ34" s="18" t="s">
        <v>255</v>
      </c>
      <c r="LLK34" s="18" t="s">
        <v>255</v>
      </c>
      <c r="LLL34" s="18" t="s">
        <v>255</v>
      </c>
      <c r="LLM34" s="18" t="s">
        <v>255</v>
      </c>
      <c r="LLN34" s="18" t="s">
        <v>255</v>
      </c>
      <c r="LLO34" s="18" t="s">
        <v>255</v>
      </c>
      <c r="LLP34" s="18" t="s">
        <v>255</v>
      </c>
      <c r="LLQ34" s="18" t="s">
        <v>255</v>
      </c>
      <c r="LLR34" s="18" t="s">
        <v>255</v>
      </c>
      <c r="LLS34" s="18" t="s">
        <v>255</v>
      </c>
      <c r="LLT34" s="18" t="s">
        <v>255</v>
      </c>
      <c r="LLU34" s="18" t="s">
        <v>255</v>
      </c>
      <c r="LLV34" s="18" t="s">
        <v>255</v>
      </c>
      <c r="LLW34" s="18" t="s">
        <v>255</v>
      </c>
      <c r="LLX34" s="18" t="s">
        <v>255</v>
      </c>
      <c r="LLY34" s="18" t="s">
        <v>255</v>
      </c>
      <c r="LLZ34" s="18" t="s">
        <v>255</v>
      </c>
      <c r="LMA34" s="18" t="s">
        <v>255</v>
      </c>
      <c r="LMB34" s="18" t="s">
        <v>255</v>
      </c>
      <c r="LMC34" s="18" t="s">
        <v>255</v>
      </c>
      <c r="LMD34" s="18" t="s">
        <v>255</v>
      </c>
      <c r="LME34" s="18" t="s">
        <v>255</v>
      </c>
      <c r="LMF34" s="18" t="s">
        <v>255</v>
      </c>
      <c r="LMG34" s="18" t="s">
        <v>255</v>
      </c>
      <c r="LMH34" s="18" t="s">
        <v>255</v>
      </c>
      <c r="LMI34" s="18" t="s">
        <v>255</v>
      </c>
      <c r="LMJ34" s="18" t="s">
        <v>255</v>
      </c>
      <c r="LMK34" s="18" t="s">
        <v>255</v>
      </c>
      <c r="LML34" s="18" t="s">
        <v>255</v>
      </c>
      <c r="LMM34" s="18" t="s">
        <v>255</v>
      </c>
      <c r="LMN34" s="18" t="s">
        <v>255</v>
      </c>
      <c r="LMO34" s="18" t="s">
        <v>255</v>
      </c>
      <c r="LMP34" s="18" t="s">
        <v>255</v>
      </c>
      <c r="LMQ34" s="18" t="s">
        <v>255</v>
      </c>
      <c r="LMR34" s="18" t="s">
        <v>255</v>
      </c>
      <c r="LMS34" s="18" t="s">
        <v>255</v>
      </c>
      <c r="LMT34" s="18" t="s">
        <v>255</v>
      </c>
      <c r="LMU34" s="18" t="s">
        <v>255</v>
      </c>
      <c r="LMV34" s="18" t="s">
        <v>255</v>
      </c>
      <c r="LMW34" s="18" t="s">
        <v>255</v>
      </c>
      <c r="LMX34" s="18" t="s">
        <v>255</v>
      </c>
      <c r="LMY34" s="18" t="s">
        <v>255</v>
      </c>
      <c r="LMZ34" s="18" t="s">
        <v>255</v>
      </c>
      <c r="LNA34" s="18" t="s">
        <v>255</v>
      </c>
      <c r="LNB34" s="18" t="s">
        <v>255</v>
      </c>
      <c r="LNC34" s="18" t="s">
        <v>255</v>
      </c>
      <c r="LND34" s="18" t="s">
        <v>255</v>
      </c>
      <c r="LNE34" s="18" t="s">
        <v>255</v>
      </c>
      <c r="LNF34" s="18" t="s">
        <v>255</v>
      </c>
      <c r="LNG34" s="18" t="s">
        <v>255</v>
      </c>
      <c r="LNH34" s="18" t="s">
        <v>255</v>
      </c>
      <c r="LNI34" s="18" t="s">
        <v>255</v>
      </c>
      <c r="LNJ34" s="18" t="s">
        <v>255</v>
      </c>
      <c r="LNK34" s="18" t="s">
        <v>255</v>
      </c>
      <c r="LNL34" s="18" t="s">
        <v>255</v>
      </c>
      <c r="LNM34" s="18" t="s">
        <v>255</v>
      </c>
      <c r="LNN34" s="18" t="s">
        <v>255</v>
      </c>
      <c r="LNO34" s="18" t="s">
        <v>255</v>
      </c>
      <c r="LNP34" s="18" t="s">
        <v>255</v>
      </c>
      <c r="LNQ34" s="18" t="s">
        <v>255</v>
      </c>
      <c r="LNR34" s="18" t="s">
        <v>255</v>
      </c>
      <c r="LNS34" s="18" t="s">
        <v>255</v>
      </c>
      <c r="LNT34" s="18" t="s">
        <v>255</v>
      </c>
      <c r="LNU34" s="18" t="s">
        <v>255</v>
      </c>
      <c r="LNV34" s="18" t="s">
        <v>255</v>
      </c>
      <c r="LNW34" s="18" t="s">
        <v>255</v>
      </c>
      <c r="LNX34" s="18" t="s">
        <v>255</v>
      </c>
      <c r="LNY34" s="18" t="s">
        <v>255</v>
      </c>
      <c r="LNZ34" s="18" t="s">
        <v>255</v>
      </c>
      <c r="LOA34" s="18" t="s">
        <v>255</v>
      </c>
      <c r="LOB34" s="18" t="s">
        <v>255</v>
      </c>
      <c r="LOC34" s="18" t="s">
        <v>255</v>
      </c>
      <c r="LOD34" s="18" t="s">
        <v>255</v>
      </c>
      <c r="LOE34" s="18" t="s">
        <v>255</v>
      </c>
      <c r="LOF34" s="18" t="s">
        <v>255</v>
      </c>
      <c r="LOG34" s="18" t="s">
        <v>255</v>
      </c>
      <c r="LOH34" s="18" t="s">
        <v>255</v>
      </c>
      <c r="LOI34" s="18" t="s">
        <v>255</v>
      </c>
      <c r="LOJ34" s="18" t="s">
        <v>255</v>
      </c>
      <c r="LOK34" s="18" t="s">
        <v>255</v>
      </c>
      <c r="LOL34" s="18" t="s">
        <v>255</v>
      </c>
      <c r="LOM34" s="18" t="s">
        <v>255</v>
      </c>
      <c r="LON34" s="18" t="s">
        <v>255</v>
      </c>
      <c r="LOO34" s="18" t="s">
        <v>255</v>
      </c>
      <c r="LOP34" s="18" t="s">
        <v>255</v>
      </c>
      <c r="LOQ34" s="18" t="s">
        <v>255</v>
      </c>
      <c r="LOR34" s="18" t="s">
        <v>255</v>
      </c>
      <c r="LOS34" s="18" t="s">
        <v>255</v>
      </c>
      <c r="LOT34" s="18" t="s">
        <v>255</v>
      </c>
      <c r="LOU34" s="18" t="s">
        <v>255</v>
      </c>
      <c r="LOV34" s="18" t="s">
        <v>255</v>
      </c>
      <c r="LOW34" s="18" t="s">
        <v>255</v>
      </c>
      <c r="LOX34" s="18" t="s">
        <v>255</v>
      </c>
      <c r="LOY34" s="18" t="s">
        <v>255</v>
      </c>
      <c r="LOZ34" s="18" t="s">
        <v>255</v>
      </c>
      <c r="LPA34" s="18" t="s">
        <v>255</v>
      </c>
      <c r="LPB34" s="18" t="s">
        <v>255</v>
      </c>
      <c r="LPC34" s="18" t="s">
        <v>255</v>
      </c>
      <c r="LPD34" s="18" t="s">
        <v>255</v>
      </c>
      <c r="LPE34" s="18" t="s">
        <v>255</v>
      </c>
      <c r="LPF34" s="18" t="s">
        <v>255</v>
      </c>
      <c r="LPG34" s="18" t="s">
        <v>255</v>
      </c>
      <c r="LPH34" s="18" t="s">
        <v>255</v>
      </c>
      <c r="LPI34" s="18" t="s">
        <v>255</v>
      </c>
      <c r="LPJ34" s="18" t="s">
        <v>255</v>
      </c>
      <c r="LPK34" s="18" t="s">
        <v>255</v>
      </c>
      <c r="LPL34" s="18" t="s">
        <v>255</v>
      </c>
      <c r="LPM34" s="18" t="s">
        <v>255</v>
      </c>
      <c r="LPN34" s="18" t="s">
        <v>255</v>
      </c>
      <c r="LPO34" s="18" t="s">
        <v>255</v>
      </c>
      <c r="LPP34" s="18" t="s">
        <v>255</v>
      </c>
      <c r="LPQ34" s="18" t="s">
        <v>255</v>
      </c>
      <c r="LPR34" s="18" t="s">
        <v>255</v>
      </c>
      <c r="LPS34" s="18" t="s">
        <v>255</v>
      </c>
      <c r="LPT34" s="18" t="s">
        <v>255</v>
      </c>
      <c r="LPU34" s="18" t="s">
        <v>255</v>
      </c>
      <c r="LPV34" s="18" t="s">
        <v>255</v>
      </c>
      <c r="LPW34" s="18" t="s">
        <v>255</v>
      </c>
      <c r="LPX34" s="18" t="s">
        <v>255</v>
      </c>
      <c r="LPY34" s="18" t="s">
        <v>255</v>
      </c>
      <c r="LPZ34" s="18" t="s">
        <v>255</v>
      </c>
      <c r="LQA34" s="18" t="s">
        <v>255</v>
      </c>
      <c r="LQB34" s="18" t="s">
        <v>255</v>
      </c>
      <c r="LQC34" s="18" t="s">
        <v>255</v>
      </c>
      <c r="LQD34" s="18" t="s">
        <v>255</v>
      </c>
      <c r="LQE34" s="18" t="s">
        <v>255</v>
      </c>
      <c r="LQF34" s="18" t="s">
        <v>255</v>
      </c>
      <c r="LQG34" s="18" t="s">
        <v>255</v>
      </c>
      <c r="LQH34" s="18" t="s">
        <v>255</v>
      </c>
      <c r="LQI34" s="18" t="s">
        <v>255</v>
      </c>
      <c r="LQJ34" s="18" t="s">
        <v>255</v>
      </c>
      <c r="LQK34" s="18" t="s">
        <v>255</v>
      </c>
      <c r="LQL34" s="18" t="s">
        <v>255</v>
      </c>
      <c r="LQM34" s="18" t="s">
        <v>255</v>
      </c>
      <c r="LQN34" s="18" t="s">
        <v>255</v>
      </c>
      <c r="LQO34" s="18" t="s">
        <v>255</v>
      </c>
      <c r="LQP34" s="18" t="s">
        <v>255</v>
      </c>
      <c r="LQQ34" s="18" t="s">
        <v>255</v>
      </c>
      <c r="LQR34" s="18" t="s">
        <v>255</v>
      </c>
      <c r="LQS34" s="18" t="s">
        <v>255</v>
      </c>
      <c r="LQT34" s="18" t="s">
        <v>255</v>
      </c>
      <c r="LQU34" s="18" t="s">
        <v>255</v>
      </c>
      <c r="LQV34" s="18" t="s">
        <v>255</v>
      </c>
      <c r="LQW34" s="18" t="s">
        <v>255</v>
      </c>
      <c r="LQX34" s="18" t="s">
        <v>255</v>
      </c>
      <c r="LQY34" s="18" t="s">
        <v>255</v>
      </c>
      <c r="LQZ34" s="18" t="s">
        <v>255</v>
      </c>
      <c r="LRA34" s="18" t="s">
        <v>255</v>
      </c>
      <c r="LRB34" s="18" t="s">
        <v>255</v>
      </c>
      <c r="LRC34" s="18" t="s">
        <v>255</v>
      </c>
      <c r="LRD34" s="18" t="s">
        <v>255</v>
      </c>
      <c r="LRE34" s="18" t="s">
        <v>255</v>
      </c>
      <c r="LRF34" s="18" t="s">
        <v>255</v>
      </c>
      <c r="LRG34" s="18" t="s">
        <v>255</v>
      </c>
      <c r="LRH34" s="18" t="s">
        <v>255</v>
      </c>
      <c r="LRI34" s="18" t="s">
        <v>255</v>
      </c>
      <c r="LRJ34" s="18" t="s">
        <v>255</v>
      </c>
      <c r="LRK34" s="18" t="s">
        <v>255</v>
      </c>
      <c r="LRL34" s="18" t="s">
        <v>255</v>
      </c>
      <c r="LRM34" s="18" t="s">
        <v>255</v>
      </c>
      <c r="LRN34" s="18" t="s">
        <v>255</v>
      </c>
      <c r="LRO34" s="18" t="s">
        <v>255</v>
      </c>
      <c r="LRP34" s="18" t="s">
        <v>255</v>
      </c>
      <c r="LRQ34" s="18" t="s">
        <v>255</v>
      </c>
      <c r="LRR34" s="18" t="s">
        <v>255</v>
      </c>
      <c r="LRS34" s="18" t="s">
        <v>255</v>
      </c>
      <c r="LRT34" s="18" t="s">
        <v>255</v>
      </c>
      <c r="LRU34" s="18" t="s">
        <v>255</v>
      </c>
      <c r="LRV34" s="18" t="s">
        <v>255</v>
      </c>
      <c r="LRW34" s="18" t="s">
        <v>255</v>
      </c>
      <c r="LRX34" s="18" t="s">
        <v>255</v>
      </c>
      <c r="LRY34" s="18" t="s">
        <v>255</v>
      </c>
      <c r="LRZ34" s="18" t="s">
        <v>255</v>
      </c>
      <c r="LSA34" s="18" t="s">
        <v>255</v>
      </c>
      <c r="LSB34" s="18" t="s">
        <v>255</v>
      </c>
      <c r="LSC34" s="18" t="s">
        <v>255</v>
      </c>
      <c r="LSD34" s="18" t="s">
        <v>255</v>
      </c>
      <c r="LSE34" s="18" t="s">
        <v>255</v>
      </c>
      <c r="LSF34" s="18" t="s">
        <v>255</v>
      </c>
      <c r="LSG34" s="18" t="s">
        <v>255</v>
      </c>
      <c r="LSH34" s="18" t="s">
        <v>255</v>
      </c>
      <c r="LSI34" s="18" t="s">
        <v>255</v>
      </c>
      <c r="LSJ34" s="18" t="s">
        <v>255</v>
      </c>
      <c r="LSK34" s="18" t="s">
        <v>255</v>
      </c>
      <c r="LSL34" s="18" t="s">
        <v>255</v>
      </c>
      <c r="LSM34" s="18" t="s">
        <v>255</v>
      </c>
      <c r="LSN34" s="18" t="s">
        <v>255</v>
      </c>
      <c r="LSO34" s="18" t="s">
        <v>255</v>
      </c>
      <c r="LSP34" s="18" t="s">
        <v>255</v>
      </c>
      <c r="LSQ34" s="18" t="s">
        <v>255</v>
      </c>
      <c r="LSR34" s="18" t="s">
        <v>255</v>
      </c>
      <c r="LSS34" s="18" t="s">
        <v>255</v>
      </c>
      <c r="LST34" s="18" t="s">
        <v>255</v>
      </c>
      <c r="LSU34" s="18" t="s">
        <v>255</v>
      </c>
      <c r="LSV34" s="18" t="s">
        <v>255</v>
      </c>
      <c r="LSW34" s="18" t="s">
        <v>255</v>
      </c>
      <c r="LSX34" s="18" t="s">
        <v>255</v>
      </c>
      <c r="LSY34" s="18" t="s">
        <v>255</v>
      </c>
      <c r="LSZ34" s="18" t="s">
        <v>255</v>
      </c>
      <c r="LTA34" s="18" t="s">
        <v>255</v>
      </c>
      <c r="LTB34" s="18" t="s">
        <v>255</v>
      </c>
      <c r="LTC34" s="18" t="s">
        <v>255</v>
      </c>
      <c r="LTD34" s="18" t="s">
        <v>255</v>
      </c>
      <c r="LTE34" s="18" t="s">
        <v>255</v>
      </c>
      <c r="LTF34" s="18" t="s">
        <v>255</v>
      </c>
      <c r="LTG34" s="18" t="s">
        <v>255</v>
      </c>
      <c r="LTH34" s="18" t="s">
        <v>255</v>
      </c>
      <c r="LTI34" s="18" t="s">
        <v>255</v>
      </c>
      <c r="LTJ34" s="18" t="s">
        <v>255</v>
      </c>
      <c r="LTK34" s="18" t="s">
        <v>255</v>
      </c>
      <c r="LTL34" s="18" t="s">
        <v>255</v>
      </c>
      <c r="LTM34" s="18" t="s">
        <v>255</v>
      </c>
      <c r="LTN34" s="18" t="s">
        <v>255</v>
      </c>
      <c r="LTO34" s="18" t="s">
        <v>255</v>
      </c>
      <c r="LTP34" s="18" t="s">
        <v>255</v>
      </c>
      <c r="LTQ34" s="18" t="s">
        <v>255</v>
      </c>
      <c r="LTR34" s="18" t="s">
        <v>255</v>
      </c>
      <c r="LTS34" s="18" t="s">
        <v>255</v>
      </c>
      <c r="LTT34" s="18" t="s">
        <v>255</v>
      </c>
      <c r="LTU34" s="18" t="s">
        <v>255</v>
      </c>
      <c r="LTV34" s="18" t="s">
        <v>255</v>
      </c>
      <c r="LTW34" s="18" t="s">
        <v>255</v>
      </c>
      <c r="LTX34" s="18" t="s">
        <v>255</v>
      </c>
      <c r="LTY34" s="18" t="s">
        <v>255</v>
      </c>
      <c r="LTZ34" s="18" t="s">
        <v>255</v>
      </c>
      <c r="LUA34" s="18" t="s">
        <v>255</v>
      </c>
      <c r="LUB34" s="18" t="s">
        <v>255</v>
      </c>
      <c r="LUC34" s="18" t="s">
        <v>255</v>
      </c>
      <c r="LUD34" s="18" t="s">
        <v>255</v>
      </c>
      <c r="LUE34" s="18" t="s">
        <v>255</v>
      </c>
      <c r="LUF34" s="18" t="s">
        <v>255</v>
      </c>
      <c r="LUG34" s="18" t="s">
        <v>255</v>
      </c>
      <c r="LUH34" s="18" t="s">
        <v>255</v>
      </c>
      <c r="LUI34" s="18" t="s">
        <v>255</v>
      </c>
      <c r="LUJ34" s="18" t="s">
        <v>255</v>
      </c>
      <c r="LUK34" s="18" t="s">
        <v>255</v>
      </c>
      <c r="LUL34" s="18" t="s">
        <v>255</v>
      </c>
      <c r="LUM34" s="18" t="s">
        <v>255</v>
      </c>
      <c r="LUN34" s="18" t="s">
        <v>255</v>
      </c>
      <c r="LUO34" s="18" t="s">
        <v>255</v>
      </c>
      <c r="LUP34" s="18" t="s">
        <v>255</v>
      </c>
      <c r="LUQ34" s="18" t="s">
        <v>255</v>
      </c>
      <c r="LUR34" s="18" t="s">
        <v>255</v>
      </c>
      <c r="LUS34" s="18" t="s">
        <v>255</v>
      </c>
      <c r="LUT34" s="18" t="s">
        <v>255</v>
      </c>
      <c r="LUU34" s="18" t="s">
        <v>255</v>
      </c>
      <c r="LUV34" s="18" t="s">
        <v>255</v>
      </c>
      <c r="LUW34" s="18" t="s">
        <v>255</v>
      </c>
      <c r="LUX34" s="18" t="s">
        <v>255</v>
      </c>
      <c r="LUY34" s="18" t="s">
        <v>255</v>
      </c>
      <c r="LUZ34" s="18" t="s">
        <v>255</v>
      </c>
      <c r="LVA34" s="18" t="s">
        <v>255</v>
      </c>
      <c r="LVB34" s="18" t="s">
        <v>255</v>
      </c>
      <c r="LVC34" s="18" t="s">
        <v>255</v>
      </c>
      <c r="LVD34" s="18" t="s">
        <v>255</v>
      </c>
      <c r="LVE34" s="18" t="s">
        <v>255</v>
      </c>
      <c r="LVF34" s="18" t="s">
        <v>255</v>
      </c>
      <c r="LVG34" s="18" t="s">
        <v>255</v>
      </c>
      <c r="LVH34" s="18" t="s">
        <v>255</v>
      </c>
      <c r="LVI34" s="18" t="s">
        <v>255</v>
      </c>
      <c r="LVJ34" s="18" t="s">
        <v>255</v>
      </c>
      <c r="LVK34" s="18" t="s">
        <v>255</v>
      </c>
      <c r="LVL34" s="18" t="s">
        <v>255</v>
      </c>
      <c r="LVM34" s="18" t="s">
        <v>255</v>
      </c>
      <c r="LVN34" s="18" t="s">
        <v>255</v>
      </c>
      <c r="LVO34" s="18" t="s">
        <v>255</v>
      </c>
      <c r="LVP34" s="18" t="s">
        <v>255</v>
      </c>
      <c r="LVQ34" s="18" t="s">
        <v>255</v>
      </c>
      <c r="LVR34" s="18" t="s">
        <v>255</v>
      </c>
      <c r="LVS34" s="18" t="s">
        <v>255</v>
      </c>
      <c r="LVT34" s="18" t="s">
        <v>255</v>
      </c>
      <c r="LVU34" s="18" t="s">
        <v>255</v>
      </c>
      <c r="LVV34" s="18" t="s">
        <v>255</v>
      </c>
      <c r="LVW34" s="18" t="s">
        <v>255</v>
      </c>
      <c r="LVX34" s="18" t="s">
        <v>255</v>
      </c>
      <c r="LVY34" s="18" t="s">
        <v>255</v>
      </c>
      <c r="LVZ34" s="18" t="s">
        <v>255</v>
      </c>
      <c r="LWA34" s="18" t="s">
        <v>255</v>
      </c>
      <c r="LWB34" s="18" t="s">
        <v>255</v>
      </c>
      <c r="LWC34" s="18" t="s">
        <v>255</v>
      </c>
      <c r="LWD34" s="18" t="s">
        <v>255</v>
      </c>
      <c r="LWE34" s="18" t="s">
        <v>255</v>
      </c>
      <c r="LWF34" s="18" t="s">
        <v>255</v>
      </c>
      <c r="LWG34" s="18" t="s">
        <v>255</v>
      </c>
      <c r="LWH34" s="18" t="s">
        <v>255</v>
      </c>
      <c r="LWI34" s="18" t="s">
        <v>255</v>
      </c>
      <c r="LWJ34" s="18" t="s">
        <v>255</v>
      </c>
      <c r="LWK34" s="18" t="s">
        <v>255</v>
      </c>
      <c r="LWL34" s="18" t="s">
        <v>255</v>
      </c>
      <c r="LWM34" s="18" t="s">
        <v>255</v>
      </c>
      <c r="LWN34" s="18" t="s">
        <v>255</v>
      </c>
      <c r="LWO34" s="18" t="s">
        <v>255</v>
      </c>
      <c r="LWP34" s="18" t="s">
        <v>255</v>
      </c>
      <c r="LWQ34" s="18" t="s">
        <v>255</v>
      </c>
      <c r="LWR34" s="18" t="s">
        <v>255</v>
      </c>
      <c r="LWS34" s="18" t="s">
        <v>255</v>
      </c>
      <c r="LWT34" s="18" t="s">
        <v>255</v>
      </c>
      <c r="LWU34" s="18" t="s">
        <v>255</v>
      </c>
      <c r="LWV34" s="18" t="s">
        <v>255</v>
      </c>
      <c r="LWW34" s="18" t="s">
        <v>255</v>
      </c>
      <c r="LWX34" s="18" t="s">
        <v>255</v>
      </c>
      <c r="LWY34" s="18" t="s">
        <v>255</v>
      </c>
      <c r="LWZ34" s="18" t="s">
        <v>255</v>
      </c>
      <c r="LXA34" s="18" t="s">
        <v>255</v>
      </c>
      <c r="LXB34" s="18" t="s">
        <v>255</v>
      </c>
      <c r="LXC34" s="18" t="s">
        <v>255</v>
      </c>
      <c r="LXD34" s="18" t="s">
        <v>255</v>
      </c>
      <c r="LXE34" s="18" t="s">
        <v>255</v>
      </c>
      <c r="LXF34" s="18" t="s">
        <v>255</v>
      </c>
      <c r="LXG34" s="18" t="s">
        <v>255</v>
      </c>
      <c r="LXH34" s="18" t="s">
        <v>255</v>
      </c>
      <c r="LXI34" s="18" t="s">
        <v>255</v>
      </c>
      <c r="LXJ34" s="18" t="s">
        <v>255</v>
      </c>
      <c r="LXK34" s="18" t="s">
        <v>255</v>
      </c>
      <c r="LXL34" s="18" t="s">
        <v>255</v>
      </c>
      <c r="LXM34" s="18" t="s">
        <v>255</v>
      </c>
      <c r="LXN34" s="18" t="s">
        <v>255</v>
      </c>
      <c r="LXO34" s="18" t="s">
        <v>255</v>
      </c>
      <c r="LXP34" s="18" t="s">
        <v>255</v>
      </c>
      <c r="LXQ34" s="18" t="s">
        <v>255</v>
      </c>
      <c r="LXR34" s="18" t="s">
        <v>255</v>
      </c>
      <c r="LXS34" s="18" t="s">
        <v>255</v>
      </c>
      <c r="LXT34" s="18" t="s">
        <v>255</v>
      </c>
      <c r="LXU34" s="18" t="s">
        <v>255</v>
      </c>
      <c r="LXV34" s="18" t="s">
        <v>255</v>
      </c>
      <c r="LXW34" s="18" t="s">
        <v>255</v>
      </c>
      <c r="LXX34" s="18" t="s">
        <v>255</v>
      </c>
      <c r="LXY34" s="18" t="s">
        <v>255</v>
      </c>
      <c r="LXZ34" s="18" t="s">
        <v>255</v>
      </c>
      <c r="LYA34" s="18" t="s">
        <v>255</v>
      </c>
      <c r="LYB34" s="18" t="s">
        <v>255</v>
      </c>
      <c r="LYC34" s="18" t="s">
        <v>255</v>
      </c>
      <c r="LYD34" s="18" t="s">
        <v>255</v>
      </c>
      <c r="LYE34" s="18" t="s">
        <v>255</v>
      </c>
      <c r="LYF34" s="18" t="s">
        <v>255</v>
      </c>
      <c r="LYG34" s="18" t="s">
        <v>255</v>
      </c>
      <c r="LYH34" s="18" t="s">
        <v>255</v>
      </c>
      <c r="LYI34" s="18" t="s">
        <v>255</v>
      </c>
      <c r="LYJ34" s="18" t="s">
        <v>255</v>
      </c>
      <c r="LYK34" s="18" t="s">
        <v>255</v>
      </c>
      <c r="LYL34" s="18" t="s">
        <v>255</v>
      </c>
      <c r="LYM34" s="18" t="s">
        <v>255</v>
      </c>
      <c r="LYN34" s="18" t="s">
        <v>255</v>
      </c>
      <c r="LYO34" s="18" t="s">
        <v>255</v>
      </c>
      <c r="LYP34" s="18" t="s">
        <v>255</v>
      </c>
      <c r="LYQ34" s="18" t="s">
        <v>255</v>
      </c>
      <c r="LYR34" s="18" t="s">
        <v>255</v>
      </c>
      <c r="LYS34" s="18" t="s">
        <v>255</v>
      </c>
      <c r="LYT34" s="18" t="s">
        <v>255</v>
      </c>
      <c r="LYU34" s="18" t="s">
        <v>255</v>
      </c>
      <c r="LYV34" s="18" t="s">
        <v>255</v>
      </c>
      <c r="LYW34" s="18" t="s">
        <v>255</v>
      </c>
      <c r="LYX34" s="18" t="s">
        <v>255</v>
      </c>
      <c r="LYY34" s="18" t="s">
        <v>255</v>
      </c>
      <c r="LYZ34" s="18" t="s">
        <v>255</v>
      </c>
      <c r="LZA34" s="18" t="s">
        <v>255</v>
      </c>
      <c r="LZB34" s="18" t="s">
        <v>255</v>
      </c>
      <c r="LZC34" s="18" t="s">
        <v>255</v>
      </c>
      <c r="LZD34" s="18" t="s">
        <v>255</v>
      </c>
      <c r="LZE34" s="18" t="s">
        <v>255</v>
      </c>
      <c r="LZF34" s="18" t="s">
        <v>255</v>
      </c>
      <c r="LZG34" s="18" t="s">
        <v>255</v>
      </c>
      <c r="LZH34" s="18" t="s">
        <v>255</v>
      </c>
      <c r="LZI34" s="18" t="s">
        <v>255</v>
      </c>
      <c r="LZJ34" s="18" t="s">
        <v>255</v>
      </c>
      <c r="LZK34" s="18" t="s">
        <v>255</v>
      </c>
      <c r="LZL34" s="18" t="s">
        <v>255</v>
      </c>
      <c r="LZM34" s="18" t="s">
        <v>255</v>
      </c>
      <c r="LZN34" s="18" t="s">
        <v>255</v>
      </c>
      <c r="LZO34" s="18" t="s">
        <v>255</v>
      </c>
      <c r="LZP34" s="18" t="s">
        <v>255</v>
      </c>
      <c r="LZQ34" s="18" t="s">
        <v>255</v>
      </c>
      <c r="LZR34" s="18" t="s">
        <v>255</v>
      </c>
      <c r="LZS34" s="18" t="s">
        <v>255</v>
      </c>
      <c r="LZT34" s="18" t="s">
        <v>255</v>
      </c>
      <c r="LZU34" s="18" t="s">
        <v>255</v>
      </c>
      <c r="LZV34" s="18" t="s">
        <v>255</v>
      </c>
      <c r="LZW34" s="18" t="s">
        <v>255</v>
      </c>
      <c r="LZX34" s="18" t="s">
        <v>255</v>
      </c>
      <c r="LZY34" s="18" t="s">
        <v>255</v>
      </c>
      <c r="LZZ34" s="18" t="s">
        <v>255</v>
      </c>
      <c r="MAA34" s="18" t="s">
        <v>255</v>
      </c>
      <c r="MAB34" s="18" t="s">
        <v>255</v>
      </c>
      <c r="MAC34" s="18" t="s">
        <v>255</v>
      </c>
      <c r="MAD34" s="18" t="s">
        <v>255</v>
      </c>
      <c r="MAE34" s="18" t="s">
        <v>255</v>
      </c>
      <c r="MAF34" s="18" t="s">
        <v>255</v>
      </c>
      <c r="MAG34" s="18" t="s">
        <v>255</v>
      </c>
      <c r="MAH34" s="18" t="s">
        <v>255</v>
      </c>
      <c r="MAI34" s="18" t="s">
        <v>255</v>
      </c>
      <c r="MAJ34" s="18" t="s">
        <v>255</v>
      </c>
      <c r="MAK34" s="18" t="s">
        <v>255</v>
      </c>
      <c r="MAL34" s="18" t="s">
        <v>255</v>
      </c>
      <c r="MAM34" s="18" t="s">
        <v>255</v>
      </c>
      <c r="MAN34" s="18" t="s">
        <v>255</v>
      </c>
      <c r="MAO34" s="18" t="s">
        <v>255</v>
      </c>
      <c r="MAP34" s="18" t="s">
        <v>255</v>
      </c>
      <c r="MAQ34" s="18" t="s">
        <v>255</v>
      </c>
      <c r="MAR34" s="18" t="s">
        <v>255</v>
      </c>
      <c r="MAS34" s="18" t="s">
        <v>255</v>
      </c>
      <c r="MAT34" s="18" t="s">
        <v>255</v>
      </c>
      <c r="MAU34" s="18" t="s">
        <v>255</v>
      </c>
      <c r="MAV34" s="18" t="s">
        <v>255</v>
      </c>
      <c r="MAW34" s="18" t="s">
        <v>255</v>
      </c>
      <c r="MAX34" s="18" t="s">
        <v>255</v>
      </c>
      <c r="MAY34" s="18" t="s">
        <v>255</v>
      </c>
      <c r="MAZ34" s="18" t="s">
        <v>255</v>
      </c>
      <c r="MBA34" s="18" t="s">
        <v>255</v>
      </c>
      <c r="MBB34" s="18" t="s">
        <v>255</v>
      </c>
      <c r="MBC34" s="18" t="s">
        <v>255</v>
      </c>
      <c r="MBD34" s="18" t="s">
        <v>255</v>
      </c>
      <c r="MBE34" s="18" t="s">
        <v>255</v>
      </c>
      <c r="MBF34" s="18" t="s">
        <v>255</v>
      </c>
      <c r="MBG34" s="18" t="s">
        <v>255</v>
      </c>
      <c r="MBH34" s="18" t="s">
        <v>255</v>
      </c>
      <c r="MBI34" s="18" t="s">
        <v>255</v>
      </c>
      <c r="MBJ34" s="18" t="s">
        <v>255</v>
      </c>
      <c r="MBK34" s="18" t="s">
        <v>255</v>
      </c>
      <c r="MBL34" s="18" t="s">
        <v>255</v>
      </c>
      <c r="MBM34" s="18" t="s">
        <v>255</v>
      </c>
      <c r="MBN34" s="18" t="s">
        <v>255</v>
      </c>
      <c r="MBO34" s="18" t="s">
        <v>255</v>
      </c>
      <c r="MBP34" s="18" t="s">
        <v>255</v>
      </c>
      <c r="MBQ34" s="18" t="s">
        <v>255</v>
      </c>
      <c r="MBR34" s="18" t="s">
        <v>255</v>
      </c>
      <c r="MBS34" s="18" t="s">
        <v>255</v>
      </c>
      <c r="MBT34" s="18" t="s">
        <v>255</v>
      </c>
      <c r="MBU34" s="18" t="s">
        <v>255</v>
      </c>
      <c r="MBV34" s="18" t="s">
        <v>255</v>
      </c>
      <c r="MBW34" s="18" t="s">
        <v>255</v>
      </c>
      <c r="MBX34" s="18" t="s">
        <v>255</v>
      </c>
      <c r="MBY34" s="18" t="s">
        <v>255</v>
      </c>
      <c r="MBZ34" s="18" t="s">
        <v>255</v>
      </c>
      <c r="MCA34" s="18" t="s">
        <v>255</v>
      </c>
      <c r="MCB34" s="18" t="s">
        <v>255</v>
      </c>
      <c r="MCC34" s="18" t="s">
        <v>255</v>
      </c>
      <c r="MCD34" s="18" t="s">
        <v>255</v>
      </c>
      <c r="MCE34" s="18" t="s">
        <v>255</v>
      </c>
      <c r="MCF34" s="18" t="s">
        <v>255</v>
      </c>
      <c r="MCG34" s="18" t="s">
        <v>255</v>
      </c>
      <c r="MCH34" s="18" t="s">
        <v>255</v>
      </c>
      <c r="MCI34" s="18" t="s">
        <v>255</v>
      </c>
      <c r="MCJ34" s="18" t="s">
        <v>255</v>
      </c>
      <c r="MCK34" s="18" t="s">
        <v>255</v>
      </c>
      <c r="MCL34" s="18" t="s">
        <v>255</v>
      </c>
      <c r="MCM34" s="18" t="s">
        <v>255</v>
      </c>
      <c r="MCN34" s="18" t="s">
        <v>255</v>
      </c>
      <c r="MCO34" s="18" t="s">
        <v>255</v>
      </c>
      <c r="MCP34" s="18" t="s">
        <v>255</v>
      </c>
      <c r="MCQ34" s="18" t="s">
        <v>255</v>
      </c>
      <c r="MCR34" s="18" t="s">
        <v>255</v>
      </c>
      <c r="MCS34" s="18" t="s">
        <v>255</v>
      </c>
      <c r="MCT34" s="18" t="s">
        <v>255</v>
      </c>
      <c r="MCU34" s="18" t="s">
        <v>255</v>
      </c>
      <c r="MCV34" s="18" t="s">
        <v>255</v>
      </c>
      <c r="MCW34" s="18" t="s">
        <v>255</v>
      </c>
      <c r="MCX34" s="18" t="s">
        <v>255</v>
      </c>
      <c r="MCY34" s="18" t="s">
        <v>255</v>
      </c>
      <c r="MCZ34" s="18" t="s">
        <v>255</v>
      </c>
      <c r="MDA34" s="18" t="s">
        <v>255</v>
      </c>
      <c r="MDB34" s="18" t="s">
        <v>255</v>
      </c>
      <c r="MDC34" s="18" t="s">
        <v>255</v>
      </c>
      <c r="MDD34" s="18" t="s">
        <v>255</v>
      </c>
      <c r="MDE34" s="18" t="s">
        <v>255</v>
      </c>
      <c r="MDF34" s="18" t="s">
        <v>255</v>
      </c>
      <c r="MDG34" s="18" t="s">
        <v>255</v>
      </c>
      <c r="MDH34" s="18" t="s">
        <v>255</v>
      </c>
      <c r="MDI34" s="18" t="s">
        <v>255</v>
      </c>
      <c r="MDJ34" s="18" t="s">
        <v>255</v>
      </c>
      <c r="MDK34" s="18" t="s">
        <v>255</v>
      </c>
      <c r="MDL34" s="18" t="s">
        <v>255</v>
      </c>
      <c r="MDM34" s="18" t="s">
        <v>255</v>
      </c>
      <c r="MDN34" s="18" t="s">
        <v>255</v>
      </c>
      <c r="MDO34" s="18" t="s">
        <v>255</v>
      </c>
      <c r="MDP34" s="18" t="s">
        <v>255</v>
      </c>
      <c r="MDQ34" s="18" t="s">
        <v>255</v>
      </c>
      <c r="MDR34" s="18" t="s">
        <v>255</v>
      </c>
      <c r="MDS34" s="18" t="s">
        <v>255</v>
      </c>
      <c r="MDT34" s="18" t="s">
        <v>255</v>
      </c>
      <c r="MDU34" s="18" t="s">
        <v>255</v>
      </c>
      <c r="MDV34" s="18" t="s">
        <v>255</v>
      </c>
      <c r="MDW34" s="18" t="s">
        <v>255</v>
      </c>
      <c r="MDX34" s="18" t="s">
        <v>255</v>
      </c>
      <c r="MDY34" s="18" t="s">
        <v>255</v>
      </c>
      <c r="MDZ34" s="18" t="s">
        <v>255</v>
      </c>
      <c r="MEA34" s="18" t="s">
        <v>255</v>
      </c>
      <c r="MEB34" s="18" t="s">
        <v>255</v>
      </c>
      <c r="MEC34" s="18" t="s">
        <v>255</v>
      </c>
      <c r="MED34" s="18" t="s">
        <v>255</v>
      </c>
      <c r="MEE34" s="18" t="s">
        <v>255</v>
      </c>
      <c r="MEF34" s="18" t="s">
        <v>255</v>
      </c>
      <c r="MEG34" s="18" t="s">
        <v>255</v>
      </c>
      <c r="MEH34" s="18" t="s">
        <v>255</v>
      </c>
      <c r="MEI34" s="18" t="s">
        <v>255</v>
      </c>
      <c r="MEJ34" s="18" t="s">
        <v>255</v>
      </c>
      <c r="MEK34" s="18" t="s">
        <v>255</v>
      </c>
      <c r="MEL34" s="18" t="s">
        <v>255</v>
      </c>
      <c r="MEM34" s="18" t="s">
        <v>255</v>
      </c>
      <c r="MEN34" s="18" t="s">
        <v>255</v>
      </c>
      <c r="MEO34" s="18" t="s">
        <v>255</v>
      </c>
      <c r="MEP34" s="18" t="s">
        <v>255</v>
      </c>
      <c r="MEQ34" s="18" t="s">
        <v>255</v>
      </c>
      <c r="MER34" s="18" t="s">
        <v>255</v>
      </c>
      <c r="MES34" s="18" t="s">
        <v>255</v>
      </c>
      <c r="MET34" s="18" t="s">
        <v>255</v>
      </c>
      <c r="MEU34" s="18" t="s">
        <v>255</v>
      </c>
      <c r="MEV34" s="18" t="s">
        <v>255</v>
      </c>
      <c r="MEW34" s="18" t="s">
        <v>255</v>
      </c>
      <c r="MEX34" s="18" t="s">
        <v>255</v>
      </c>
      <c r="MEY34" s="18" t="s">
        <v>255</v>
      </c>
      <c r="MEZ34" s="18" t="s">
        <v>255</v>
      </c>
      <c r="MFA34" s="18" t="s">
        <v>255</v>
      </c>
      <c r="MFB34" s="18" t="s">
        <v>255</v>
      </c>
      <c r="MFC34" s="18" t="s">
        <v>255</v>
      </c>
      <c r="MFD34" s="18" t="s">
        <v>255</v>
      </c>
      <c r="MFE34" s="18" t="s">
        <v>255</v>
      </c>
      <c r="MFF34" s="18" t="s">
        <v>255</v>
      </c>
      <c r="MFG34" s="18" t="s">
        <v>255</v>
      </c>
      <c r="MFH34" s="18" t="s">
        <v>255</v>
      </c>
      <c r="MFI34" s="18" t="s">
        <v>255</v>
      </c>
      <c r="MFJ34" s="18" t="s">
        <v>255</v>
      </c>
      <c r="MFK34" s="18" t="s">
        <v>255</v>
      </c>
      <c r="MFL34" s="18" t="s">
        <v>255</v>
      </c>
      <c r="MFM34" s="18" t="s">
        <v>255</v>
      </c>
      <c r="MFN34" s="18" t="s">
        <v>255</v>
      </c>
      <c r="MFO34" s="18" t="s">
        <v>255</v>
      </c>
      <c r="MFP34" s="18" t="s">
        <v>255</v>
      </c>
      <c r="MFQ34" s="18" t="s">
        <v>255</v>
      </c>
      <c r="MFR34" s="18" t="s">
        <v>255</v>
      </c>
      <c r="MFS34" s="18" t="s">
        <v>255</v>
      </c>
      <c r="MFT34" s="18" t="s">
        <v>255</v>
      </c>
      <c r="MFU34" s="18" t="s">
        <v>255</v>
      </c>
      <c r="MFV34" s="18" t="s">
        <v>255</v>
      </c>
      <c r="MFW34" s="18" t="s">
        <v>255</v>
      </c>
      <c r="MFX34" s="18" t="s">
        <v>255</v>
      </c>
      <c r="MFY34" s="18" t="s">
        <v>255</v>
      </c>
      <c r="MFZ34" s="18" t="s">
        <v>255</v>
      </c>
      <c r="MGA34" s="18" t="s">
        <v>255</v>
      </c>
      <c r="MGB34" s="18" t="s">
        <v>255</v>
      </c>
      <c r="MGC34" s="18" t="s">
        <v>255</v>
      </c>
      <c r="MGD34" s="18" t="s">
        <v>255</v>
      </c>
      <c r="MGE34" s="18" t="s">
        <v>255</v>
      </c>
      <c r="MGF34" s="18" t="s">
        <v>255</v>
      </c>
      <c r="MGG34" s="18" t="s">
        <v>255</v>
      </c>
      <c r="MGH34" s="18" t="s">
        <v>255</v>
      </c>
      <c r="MGI34" s="18" t="s">
        <v>255</v>
      </c>
      <c r="MGJ34" s="18" t="s">
        <v>255</v>
      </c>
      <c r="MGK34" s="18" t="s">
        <v>255</v>
      </c>
      <c r="MGL34" s="18" t="s">
        <v>255</v>
      </c>
      <c r="MGM34" s="18" t="s">
        <v>255</v>
      </c>
      <c r="MGN34" s="18" t="s">
        <v>255</v>
      </c>
      <c r="MGO34" s="18" t="s">
        <v>255</v>
      </c>
      <c r="MGP34" s="18" t="s">
        <v>255</v>
      </c>
      <c r="MGQ34" s="18" t="s">
        <v>255</v>
      </c>
      <c r="MGR34" s="18" t="s">
        <v>255</v>
      </c>
      <c r="MGS34" s="18" t="s">
        <v>255</v>
      </c>
      <c r="MGT34" s="18" t="s">
        <v>255</v>
      </c>
      <c r="MGU34" s="18" t="s">
        <v>255</v>
      </c>
      <c r="MGV34" s="18" t="s">
        <v>255</v>
      </c>
      <c r="MGW34" s="18" t="s">
        <v>255</v>
      </c>
      <c r="MGX34" s="18" t="s">
        <v>255</v>
      </c>
      <c r="MGY34" s="18" t="s">
        <v>255</v>
      </c>
      <c r="MGZ34" s="18" t="s">
        <v>255</v>
      </c>
      <c r="MHA34" s="18" t="s">
        <v>255</v>
      </c>
      <c r="MHB34" s="18" t="s">
        <v>255</v>
      </c>
      <c r="MHC34" s="18" t="s">
        <v>255</v>
      </c>
      <c r="MHD34" s="18" t="s">
        <v>255</v>
      </c>
      <c r="MHE34" s="18" t="s">
        <v>255</v>
      </c>
      <c r="MHF34" s="18" t="s">
        <v>255</v>
      </c>
      <c r="MHG34" s="18" t="s">
        <v>255</v>
      </c>
      <c r="MHH34" s="18" t="s">
        <v>255</v>
      </c>
      <c r="MHI34" s="18" t="s">
        <v>255</v>
      </c>
      <c r="MHJ34" s="18" t="s">
        <v>255</v>
      </c>
      <c r="MHK34" s="18" t="s">
        <v>255</v>
      </c>
      <c r="MHL34" s="18" t="s">
        <v>255</v>
      </c>
      <c r="MHM34" s="18" t="s">
        <v>255</v>
      </c>
      <c r="MHN34" s="18" t="s">
        <v>255</v>
      </c>
      <c r="MHO34" s="18" t="s">
        <v>255</v>
      </c>
      <c r="MHP34" s="18" t="s">
        <v>255</v>
      </c>
      <c r="MHQ34" s="18" t="s">
        <v>255</v>
      </c>
      <c r="MHR34" s="18" t="s">
        <v>255</v>
      </c>
      <c r="MHS34" s="18" t="s">
        <v>255</v>
      </c>
      <c r="MHT34" s="18" t="s">
        <v>255</v>
      </c>
      <c r="MHU34" s="18" t="s">
        <v>255</v>
      </c>
      <c r="MHV34" s="18" t="s">
        <v>255</v>
      </c>
      <c r="MHW34" s="18" t="s">
        <v>255</v>
      </c>
      <c r="MHX34" s="18" t="s">
        <v>255</v>
      </c>
      <c r="MHY34" s="18" t="s">
        <v>255</v>
      </c>
      <c r="MHZ34" s="18" t="s">
        <v>255</v>
      </c>
      <c r="MIA34" s="18" t="s">
        <v>255</v>
      </c>
      <c r="MIB34" s="18" t="s">
        <v>255</v>
      </c>
      <c r="MIC34" s="18" t="s">
        <v>255</v>
      </c>
      <c r="MID34" s="18" t="s">
        <v>255</v>
      </c>
      <c r="MIE34" s="18" t="s">
        <v>255</v>
      </c>
      <c r="MIF34" s="18" t="s">
        <v>255</v>
      </c>
      <c r="MIG34" s="18" t="s">
        <v>255</v>
      </c>
      <c r="MIH34" s="18" t="s">
        <v>255</v>
      </c>
      <c r="MII34" s="18" t="s">
        <v>255</v>
      </c>
      <c r="MIJ34" s="18" t="s">
        <v>255</v>
      </c>
      <c r="MIK34" s="18" t="s">
        <v>255</v>
      </c>
      <c r="MIL34" s="18" t="s">
        <v>255</v>
      </c>
      <c r="MIM34" s="18" t="s">
        <v>255</v>
      </c>
      <c r="MIN34" s="18" t="s">
        <v>255</v>
      </c>
      <c r="MIO34" s="18" t="s">
        <v>255</v>
      </c>
      <c r="MIP34" s="18" t="s">
        <v>255</v>
      </c>
      <c r="MIQ34" s="18" t="s">
        <v>255</v>
      </c>
      <c r="MIR34" s="18" t="s">
        <v>255</v>
      </c>
      <c r="MIS34" s="18" t="s">
        <v>255</v>
      </c>
      <c r="MIT34" s="18" t="s">
        <v>255</v>
      </c>
      <c r="MIU34" s="18" t="s">
        <v>255</v>
      </c>
      <c r="MIV34" s="18" t="s">
        <v>255</v>
      </c>
      <c r="MIW34" s="18" t="s">
        <v>255</v>
      </c>
      <c r="MIX34" s="18" t="s">
        <v>255</v>
      </c>
      <c r="MIY34" s="18" t="s">
        <v>255</v>
      </c>
      <c r="MIZ34" s="18" t="s">
        <v>255</v>
      </c>
      <c r="MJA34" s="18" t="s">
        <v>255</v>
      </c>
      <c r="MJB34" s="18" t="s">
        <v>255</v>
      </c>
      <c r="MJC34" s="18" t="s">
        <v>255</v>
      </c>
      <c r="MJD34" s="18" t="s">
        <v>255</v>
      </c>
      <c r="MJE34" s="18" t="s">
        <v>255</v>
      </c>
      <c r="MJF34" s="18" t="s">
        <v>255</v>
      </c>
      <c r="MJG34" s="18" t="s">
        <v>255</v>
      </c>
      <c r="MJH34" s="18" t="s">
        <v>255</v>
      </c>
      <c r="MJI34" s="18" t="s">
        <v>255</v>
      </c>
      <c r="MJJ34" s="18" t="s">
        <v>255</v>
      </c>
      <c r="MJK34" s="18" t="s">
        <v>255</v>
      </c>
      <c r="MJL34" s="18" t="s">
        <v>255</v>
      </c>
      <c r="MJM34" s="18" t="s">
        <v>255</v>
      </c>
      <c r="MJN34" s="18" t="s">
        <v>255</v>
      </c>
      <c r="MJO34" s="18" t="s">
        <v>255</v>
      </c>
      <c r="MJP34" s="18" t="s">
        <v>255</v>
      </c>
      <c r="MJQ34" s="18" t="s">
        <v>255</v>
      </c>
      <c r="MJR34" s="18" t="s">
        <v>255</v>
      </c>
      <c r="MJS34" s="18" t="s">
        <v>255</v>
      </c>
      <c r="MJT34" s="18" t="s">
        <v>255</v>
      </c>
      <c r="MJU34" s="18" t="s">
        <v>255</v>
      </c>
      <c r="MJV34" s="18" t="s">
        <v>255</v>
      </c>
      <c r="MJW34" s="18" t="s">
        <v>255</v>
      </c>
      <c r="MJX34" s="18" t="s">
        <v>255</v>
      </c>
      <c r="MJY34" s="18" t="s">
        <v>255</v>
      </c>
      <c r="MJZ34" s="18" t="s">
        <v>255</v>
      </c>
      <c r="MKA34" s="18" t="s">
        <v>255</v>
      </c>
      <c r="MKB34" s="18" t="s">
        <v>255</v>
      </c>
      <c r="MKC34" s="18" t="s">
        <v>255</v>
      </c>
      <c r="MKD34" s="18" t="s">
        <v>255</v>
      </c>
      <c r="MKE34" s="18" t="s">
        <v>255</v>
      </c>
      <c r="MKF34" s="18" t="s">
        <v>255</v>
      </c>
      <c r="MKG34" s="18" t="s">
        <v>255</v>
      </c>
      <c r="MKH34" s="18" t="s">
        <v>255</v>
      </c>
      <c r="MKI34" s="18" t="s">
        <v>255</v>
      </c>
      <c r="MKJ34" s="18" t="s">
        <v>255</v>
      </c>
      <c r="MKK34" s="18" t="s">
        <v>255</v>
      </c>
      <c r="MKL34" s="18" t="s">
        <v>255</v>
      </c>
      <c r="MKM34" s="18" t="s">
        <v>255</v>
      </c>
      <c r="MKN34" s="18" t="s">
        <v>255</v>
      </c>
      <c r="MKO34" s="18" t="s">
        <v>255</v>
      </c>
      <c r="MKP34" s="18" t="s">
        <v>255</v>
      </c>
      <c r="MKQ34" s="18" t="s">
        <v>255</v>
      </c>
      <c r="MKR34" s="18" t="s">
        <v>255</v>
      </c>
      <c r="MKS34" s="18" t="s">
        <v>255</v>
      </c>
      <c r="MKT34" s="18" t="s">
        <v>255</v>
      </c>
      <c r="MKU34" s="18" t="s">
        <v>255</v>
      </c>
      <c r="MKV34" s="18" t="s">
        <v>255</v>
      </c>
      <c r="MKW34" s="18" t="s">
        <v>255</v>
      </c>
      <c r="MKX34" s="18" t="s">
        <v>255</v>
      </c>
      <c r="MKY34" s="18" t="s">
        <v>255</v>
      </c>
      <c r="MKZ34" s="18" t="s">
        <v>255</v>
      </c>
      <c r="MLA34" s="18" t="s">
        <v>255</v>
      </c>
      <c r="MLB34" s="18" t="s">
        <v>255</v>
      </c>
      <c r="MLC34" s="18" t="s">
        <v>255</v>
      </c>
      <c r="MLD34" s="18" t="s">
        <v>255</v>
      </c>
      <c r="MLE34" s="18" t="s">
        <v>255</v>
      </c>
      <c r="MLF34" s="18" t="s">
        <v>255</v>
      </c>
      <c r="MLG34" s="18" t="s">
        <v>255</v>
      </c>
      <c r="MLH34" s="18" t="s">
        <v>255</v>
      </c>
      <c r="MLI34" s="18" t="s">
        <v>255</v>
      </c>
      <c r="MLJ34" s="18" t="s">
        <v>255</v>
      </c>
      <c r="MLK34" s="18" t="s">
        <v>255</v>
      </c>
      <c r="MLL34" s="18" t="s">
        <v>255</v>
      </c>
      <c r="MLM34" s="18" t="s">
        <v>255</v>
      </c>
      <c r="MLN34" s="18" t="s">
        <v>255</v>
      </c>
      <c r="MLO34" s="18" t="s">
        <v>255</v>
      </c>
      <c r="MLP34" s="18" t="s">
        <v>255</v>
      </c>
      <c r="MLQ34" s="18" t="s">
        <v>255</v>
      </c>
      <c r="MLR34" s="18" t="s">
        <v>255</v>
      </c>
      <c r="MLS34" s="18" t="s">
        <v>255</v>
      </c>
      <c r="MLT34" s="18" t="s">
        <v>255</v>
      </c>
      <c r="MLU34" s="18" t="s">
        <v>255</v>
      </c>
      <c r="MLV34" s="18" t="s">
        <v>255</v>
      </c>
      <c r="MLW34" s="18" t="s">
        <v>255</v>
      </c>
      <c r="MLX34" s="18" t="s">
        <v>255</v>
      </c>
      <c r="MLY34" s="18" t="s">
        <v>255</v>
      </c>
      <c r="MLZ34" s="18" t="s">
        <v>255</v>
      </c>
      <c r="MMA34" s="18" t="s">
        <v>255</v>
      </c>
      <c r="MMB34" s="18" t="s">
        <v>255</v>
      </c>
      <c r="MMC34" s="18" t="s">
        <v>255</v>
      </c>
      <c r="MMD34" s="18" t="s">
        <v>255</v>
      </c>
      <c r="MME34" s="18" t="s">
        <v>255</v>
      </c>
      <c r="MMF34" s="18" t="s">
        <v>255</v>
      </c>
      <c r="MMG34" s="18" t="s">
        <v>255</v>
      </c>
      <c r="MMH34" s="18" t="s">
        <v>255</v>
      </c>
      <c r="MMI34" s="18" t="s">
        <v>255</v>
      </c>
      <c r="MMJ34" s="18" t="s">
        <v>255</v>
      </c>
      <c r="MMK34" s="18" t="s">
        <v>255</v>
      </c>
      <c r="MML34" s="18" t="s">
        <v>255</v>
      </c>
      <c r="MMM34" s="18" t="s">
        <v>255</v>
      </c>
      <c r="MMN34" s="18" t="s">
        <v>255</v>
      </c>
      <c r="MMO34" s="18" t="s">
        <v>255</v>
      </c>
      <c r="MMP34" s="18" t="s">
        <v>255</v>
      </c>
      <c r="MMQ34" s="18" t="s">
        <v>255</v>
      </c>
      <c r="MMR34" s="18" t="s">
        <v>255</v>
      </c>
      <c r="MMS34" s="18" t="s">
        <v>255</v>
      </c>
      <c r="MMT34" s="18" t="s">
        <v>255</v>
      </c>
      <c r="MMU34" s="18" t="s">
        <v>255</v>
      </c>
      <c r="MMV34" s="18" t="s">
        <v>255</v>
      </c>
      <c r="MMW34" s="18" t="s">
        <v>255</v>
      </c>
      <c r="MMX34" s="18" t="s">
        <v>255</v>
      </c>
      <c r="MMY34" s="18" t="s">
        <v>255</v>
      </c>
      <c r="MMZ34" s="18" t="s">
        <v>255</v>
      </c>
      <c r="MNA34" s="18" t="s">
        <v>255</v>
      </c>
      <c r="MNB34" s="18" t="s">
        <v>255</v>
      </c>
      <c r="MNC34" s="18" t="s">
        <v>255</v>
      </c>
      <c r="MND34" s="18" t="s">
        <v>255</v>
      </c>
      <c r="MNE34" s="18" t="s">
        <v>255</v>
      </c>
      <c r="MNF34" s="18" t="s">
        <v>255</v>
      </c>
      <c r="MNG34" s="18" t="s">
        <v>255</v>
      </c>
      <c r="MNH34" s="18" t="s">
        <v>255</v>
      </c>
      <c r="MNI34" s="18" t="s">
        <v>255</v>
      </c>
      <c r="MNJ34" s="18" t="s">
        <v>255</v>
      </c>
      <c r="MNK34" s="18" t="s">
        <v>255</v>
      </c>
      <c r="MNL34" s="18" t="s">
        <v>255</v>
      </c>
      <c r="MNM34" s="18" t="s">
        <v>255</v>
      </c>
      <c r="MNN34" s="18" t="s">
        <v>255</v>
      </c>
      <c r="MNO34" s="18" t="s">
        <v>255</v>
      </c>
      <c r="MNP34" s="18" t="s">
        <v>255</v>
      </c>
      <c r="MNQ34" s="18" t="s">
        <v>255</v>
      </c>
      <c r="MNR34" s="18" t="s">
        <v>255</v>
      </c>
      <c r="MNS34" s="18" t="s">
        <v>255</v>
      </c>
      <c r="MNT34" s="18" t="s">
        <v>255</v>
      </c>
      <c r="MNU34" s="18" t="s">
        <v>255</v>
      </c>
      <c r="MNV34" s="18" t="s">
        <v>255</v>
      </c>
      <c r="MNW34" s="18" t="s">
        <v>255</v>
      </c>
      <c r="MNX34" s="18" t="s">
        <v>255</v>
      </c>
      <c r="MNY34" s="18" t="s">
        <v>255</v>
      </c>
      <c r="MNZ34" s="18" t="s">
        <v>255</v>
      </c>
      <c r="MOA34" s="18" t="s">
        <v>255</v>
      </c>
      <c r="MOB34" s="18" t="s">
        <v>255</v>
      </c>
      <c r="MOC34" s="18" t="s">
        <v>255</v>
      </c>
      <c r="MOD34" s="18" t="s">
        <v>255</v>
      </c>
      <c r="MOE34" s="18" t="s">
        <v>255</v>
      </c>
      <c r="MOF34" s="18" t="s">
        <v>255</v>
      </c>
      <c r="MOG34" s="18" t="s">
        <v>255</v>
      </c>
      <c r="MOH34" s="18" t="s">
        <v>255</v>
      </c>
      <c r="MOI34" s="18" t="s">
        <v>255</v>
      </c>
      <c r="MOJ34" s="18" t="s">
        <v>255</v>
      </c>
      <c r="MOK34" s="18" t="s">
        <v>255</v>
      </c>
      <c r="MOL34" s="18" t="s">
        <v>255</v>
      </c>
      <c r="MOM34" s="18" t="s">
        <v>255</v>
      </c>
      <c r="MON34" s="18" t="s">
        <v>255</v>
      </c>
      <c r="MOO34" s="18" t="s">
        <v>255</v>
      </c>
      <c r="MOP34" s="18" t="s">
        <v>255</v>
      </c>
      <c r="MOQ34" s="18" t="s">
        <v>255</v>
      </c>
      <c r="MOR34" s="18" t="s">
        <v>255</v>
      </c>
      <c r="MOS34" s="18" t="s">
        <v>255</v>
      </c>
      <c r="MOT34" s="18" t="s">
        <v>255</v>
      </c>
      <c r="MOU34" s="18" t="s">
        <v>255</v>
      </c>
      <c r="MOV34" s="18" t="s">
        <v>255</v>
      </c>
      <c r="MOW34" s="18" t="s">
        <v>255</v>
      </c>
      <c r="MOX34" s="18" t="s">
        <v>255</v>
      </c>
      <c r="MOY34" s="18" t="s">
        <v>255</v>
      </c>
      <c r="MOZ34" s="18" t="s">
        <v>255</v>
      </c>
      <c r="MPA34" s="18" t="s">
        <v>255</v>
      </c>
      <c r="MPB34" s="18" t="s">
        <v>255</v>
      </c>
      <c r="MPC34" s="18" t="s">
        <v>255</v>
      </c>
      <c r="MPD34" s="18" t="s">
        <v>255</v>
      </c>
      <c r="MPE34" s="18" t="s">
        <v>255</v>
      </c>
      <c r="MPF34" s="18" t="s">
        <v>255</v>
      </c>
      <c r="MPG34" s="18" t="s">
        <v>255</v>
      </c>
      <c r="MPH34" s="18" t="s">
        <v>255</v>
      </c>
      <c r="MPI34" s="18" t="s">
        <v>255</v>
      </c>
      <c r="MPJ34" s="18" t="s">
        <v>255</v>
      </c>
      <c r="MPK34" s="18" t="s">
        <v>255</v>
      </c>
      <c r="MPL34" s="18" t="s">
        <v>255</v>
      </c>
      <c r="MPM34" s="18" t="s">
        <v>255</v>
      </c>
      <c r="MPN34" s="18" t="s">
        <v>255</v>
      </c>
      <c r="MPO34" s="18" t="s">
        <v>255</v>
      </c>
      <c r="MPP34" s="18" t="s">
        <v>255</v>
      </c>
      <c r="MPQ34" s="18" t="s">
        <v>255</v>
      </c>
      <c r="MPR34" s="18" t="s">
        <v>255</v>
      </c>
      <c r="MPS34" s="18" t="s">
        <v>255</v>
      </c>
      <c r="MPT34" s="18" t="s">
        <v>255</v>
      </c>
      <c r="MPU34" s="18" t="s">
        <v>255</v>
      </c>
      <c r="MPV34" s="18" t="s">
        <v>255</v>
      </c>
      <c r="MPW34" s="18" t="s">
        <v>255</v>
      </c>
      <c r="MPX34" s="18" t="s">
        <v>255</v>
      </c>
      <c r="MPY34" s="18" t="s">
        <v>255</v>
      </c>
      <c r="MPZ34" s="18" t="s">
        <v>255</v>
      </c>
      <c r="MQA34" s="18" t="s">
        <v>255</v>
      </c>
      <c r="MQB34" s="18" t="s">
        <v>255</v>
      </c>
      <c r="MQC34" s="18" t="s">
        <v>255</v>
      </c>
      <c r="MQD34" s="18" t="s">
        <v>255</v>
      </c>
      <c r="MQE34" s="18" t="s">
        <v>255</v>
      </c>
      <c r="MQF34" s="18" t="s">
        <v>255</v>
      </c>
      <c r="MQG34" s="18" t="s">
        <v>255</v>
      </c>
      <c r="MQH34" s="18" t="s">
        <v>255</v>
      </c>
      <c r="MQI34" s="18" t="s">
        <v>255</v>
      </c>
      <c r="MQJ34" s="18" t="s">
        <v>255</v>
      </c>
      <c r="MQK34" s="18" t="s">
        <v>255</v>
      </c>
      <c r="MQL34" s="18" t="s">
        <v>255</v>
      </c>
      <c r="MQM34" s="18" t="s">
        <v>255</v>
      </c>
      <c r="MQN34" s="18" t="s">
        <v>255</v>
      </c>
      <c r="MQO34" s="18" t="s">
        <v>255</v>
      </c>
      <c r="MQP34" s="18" t="s">
        <v>255</v>
      </c>
      <c r="MQQ34" s="18" t="s">
        <v>255</v>
      </c>
      <c r="MQR34" s="18" t="s">
        <v>255</v>
      </c>
      <c r="MQS34" s="18" t="s">
        <v>255</v>
      </c>
      <c r="MQT34" s="18" t="s">
        <v>255</v>
      </c>
      <c r="MQU34" s="18" t="s">
        <v>255</v>
      </c>
      <c r="MQV34" s="18" t="s">
        <v>255</v>
      </c>
      <c r="MQW34" s="18" t="s">
        <v>255</v>
      </c>
      <c r="MQX34" s="18" t="s">
        <v>255</v>
      </c>
      <c r="MQY34" s="18" t="s">
        <v>255</v>
      </c>
      <c r="MQZ34" s="18" t="s">
        <v>255</v>
      </c>
      <c r="MRA34" s="18" t="s">
        <v>255</v>
      </c>
      <c r="MRB34" s="18" t="s">
        <v>255</v>
      </c>
      <c r="MRC34" s="18" t="s">
        <v>255</v>
      </c>
      <c r="MRD34" s="18" t="s">
        <v>255</v>
      </c>
      <c r="MRE34" s="18" t="s">
        <v>255</v>
      </c>
      <c r="MRF34" s="18" t="s">
        <v>255</v>
      </c>
      <c r="MRG34" s="18" t="s">
        <v>255</v>
      </c>
      <c r="MRH34" s="18" t="s">
        <v>255</v>
      </c>
      <c r="MRI34" s="18" t="s">
        <v>255</v>
      </c>
      <c r="MRJ34" s="18" t="s">
        <v>255</v>
      </c>
      <c r="MRK34" s="18" t="s">
        <v>255</v>
      </c>
      <c r="MRL34" s="18" t="s">
        <v>255</v>
      </c>
      <c r="MRM34" s="18" t="s">
        <v>255</v>
      </c>
      <c r="MRN34" s="18" t="s">
        <v>255</v>
      </c>
      <c r="MRO34" s="18" t="s">
        <v>255</v>
      </c>
      <c r="MRP34" s="18" t="s">
        <v>255</v>
      </c>
      <c r="MRQ34" s="18" t="s">
        <v>255</v>
      </c>
      <c r="MRR34" s="18" t="s">
        <v>255</v>
      </c>
      <c r="MRS34" s="18" t="s">
        <v>255</v>
      </c>
      <c r="MRT34" s="18" t="s">
        <v>255</v>
      </c>
      <c r="MRU34" s="18" t="s">
        <v>255</v>
      </c>
      <c r="MRV34" s="18" t="s">
        <v>255</v>
      </c>
      <c r="MRW34" s="18" t="s">
        <v>255</v>
      </c>
      <c r="MRX34" s="18" t="s">
        <v>255</v>
      </c>
      <c r="MRY34" s="18" t="s">
        <v>255</v>
      </c>
      <c r="MRZ34" s="18" t="s">
        <v>255</v>
      </c>
      <c r="MSA34" s="18" t="s">
        <v>255</v>
      </c>
      <c r="MSB34" s="18" t="s">
        <v>255</v>
      </c>
      <c r="MSC34" s="18" t="s">
        <v>255</v>
      </c>
      <c r="MSD34" s="18" t="s">
        <v>255</v>
      </c>
      <c r="MSE34" s="18" t="s">
        <v>255</v>
      </c>
      <c r="MSF34" s="18" t="s">
        <v>255</v>
      </c>
      <c r="MSG34" s="18" t="s">
        <v>255</v>
      </c>
      <c r="MSH34" s="18" t="s">
        <v>255</v>
      </c>
      <c r="MSI34" s="18" t="s">
        <v>255</v>
      </c>
      <c r="MSJ34" s="18" t="s">
        <v>255</v>
      </c>
      <c r="MSK34" s="18" t="s">
        <v>255</v>
      </c>
      <c r="MSL34" s="18" t="s">
        <v>255</v>
      </c>
      <c r="MSM34" s="18" t="s">
        <v>255</v>
      </c>
      <c r="MSN34" s="18" t="s">
        <v>255</v>
      </c>
      <c r="MSO34" s="18" t="s">
        <v>255</v>
      </c>
      <c r="MSP34" s="18" t="s">
        <v>255</v>
      </c>
      <c r="MSQ34" s="18" t="s">
        <v>255</v>
      </c>
      <c r="MSR34" s="18" t="s">
        <v>255</v>
      </c>
      <c r="MSS34" s="18" t="s">
        <v>255</v>
      </c>
      <c r="MST34" s="18" t="s">
        <v>255</v>
      </c>
      <c r="MSU34" s="18" t="s">
        <v>255</v>
      </c>
      <c r="MSV34" s="18" t="s">
        <v>255</v>
      </c>
      <c r="MSW34" s="18" t="s">
        <v>255</v>
      </c>
      <c r="MSX34" s="18" t="s">
        <v>255</v>
      </c>
      <c r="MSY34" s="18" t="s">
        <v>255</v>
      </c>
      <c r="MSZ34" s="18" t="s">
        <v>255</v>
      </c>
      <c r="MTA34" s="18" t="s">
        <v>255</v>
      </c>
      <c r="MTB34" s="18" t="s">
        <v>255</v>
      </c>
      <c r="MTC34" s="18" t="s">
        <v>255</v>
      </c>
      <c r="MTD34" s="18" t="s">
        <v>255</v>
      </c>
      <c r="MTE34" s="18" t="s">
        <v>255</v>
      </c>
      <c r="MTF34" s="18" t="s">
        <v>255</v>
      </c>
      <c r="MTG34" s="18" t="s">
        <v>255</v>
      </c>
      <c r="MTH34" s="18" t="s">
        <v>255</v>
      </c>
      <c r="MTI34" s="18" t="s">
        <v>255</v>
      </c>
      <c r="MTJ34" s="18" t="s">
        <v>255</v>
      </c>
      <c r="MTK34" s="18" t="s">
        <v>255</v>
      </c>
      <c r="MTL34" s="18" t="s">
        <v>255</v>
      </c>
      <c r="MTM34" s="18" t="s">
        <v>255</v>
      </c>
      <c r="MTN34" s="18" t="s">
        <v>255</v>
      </c>
      <c r="MTO34" s="18" t="s">
        <v>255</v>
      </c>
      <c r="MTP34" s="18" t="s">
        <v>255</v>
      </c>
      <c r="MTQ34" s="18" t="s">
        <v>255</v>
      </c>
      <c r="MTR34" s="18" t="s">
        <v>255</v>
      </c>
      <c r="MTS34" s="18" t="s">
        <v>255</v>
      </c>
      <c r="MTT34" s="18" t="s">
        <v>255</v>
      </c>
      <c r="MTU34" s="18" t="s">
        <v>255</v>
      </c>
      <c r="MTV34" s="18" t="s">
        <v>255</v>
      </c>
      <c r="MTW34" s="18" t="s">
        <v>255</v>
      </c>
      <c r="MTX34" s="18" t="s">
        <v>255</v>
      </c>
      <c r="MTY34" s="18" t="s">
        <v>255</v>
      </c>
      <c r="MTZ34" s="18" t="s">
        <v>255</v>
      </c>
      <c r="MUA34" s="18" t="s">
        <v>255</v>
      </c>
      <c r="MUB34" s="18" t="s">
        <v>255</v>
      </c>
      <c r="MUC34" s="18" t="s">
        <v>255</v>
      </c>
      <c r="MUD34" s="18" t="s">
        <v>255</v>
      </c>
      <c r="MUE34" s="18" t="s">
        <v>255</v>
      </c>
      <c r="MUF34" s="18" t="s">
        <v>255</v>
      </c>
      <c r="MUG34" s="18" t="s">
        <v>255</v>
      </c>
      <c r="MUH34" s="18" t="s">
        <v>255</v>
      </c>
      <c r="MUI34" s="18" t="s">
        <v>255</v>
      </c>
      <c r="MUJ34" s="18" t="s">
        <v>255</v>
      </c>
      <c r="MUK34" s="18" t="s">
        <v>255</v>
      </c>
      <c r="MUL34" s="18" t="s">
        <v>255</v>
      </c>
      <c r="MUM34" s="18" t="s">
        <v>255</v>
      </c>
      <c r="MUN34" s="18" t="s">
        <v>255</v>
      </c>
      <c r="MUO34" s="18" t="s">
        <v>255</v>
      </c>
      <c r="MUP34" s="18" t="s">
        <v>255</v>
      </c>
      <c r="MUQ34" s="18" t="s">
        <v>255</v>
      </c>
      <c r="MUR34" s="18" t="s">
        <v>255</v>
      </c>
      <c r="MUS34" s="18" t="s">
        <v>255</v>
      </c>
      <c r="MUT34" s="18" t="s">
        <v>255</v>
      </c>
      <c r="MUU34" s="18" t="s">
        <v>255</v>
      </c>
      <c r="MUV34" s="18" t="s">
        <v>255</v>
      </c>
      <c r="MUW34" s="18" t="s">
        <v>255</v>
      </c>
      <c r="MUX34" s="18" t="s">
        <v>255</v>
      </c>
      <c r="MUY34" s="18" t="s">
        <v>255</v>
      </c>
      <c r="MUZ34" s="18" t="s">
        <v>255</v>
      </c>
      <c r="MVA34" s="18" t="s">
        <v>255</v>
      </c>
      <c r="MVB34" s="18" t="s">
        <v>255</v>
      </c>
      <c r="MVC34" s="18" t="s">
        <v>255</v>
      </c>
      <c r="MVD34" s="18" t="s">
        <v>255</v>
      </c>
      <c r="MVE34" s="18" t="s">
        <v>255</v>
      </c>
      <c r="MVF34" s="18" t="s">
        <v>255</v>
      </c>
      <c r="MVG34" s="18" t="s">
        <v>255</v>
      </c>
      <c r="MVH34" s="18" t="s">
        <v>255</v>
      </c>
      <c r="MVI34" s="18" t="s">
        <v>255</v>
      </c>
      <c r="MVJ34" s="18" t="s">
        <v>255</v>
      </c>
      <c r="MVK34" s="18" t="s">
        <v>255</v>
      </c>
      <c r="MVL34" s="18" t="s">
        <v>255</v>
      </c>
      <c r="MVM34" s="18" t="s">
        <v>255</v>
      </c>
      <c r="MVN34" s="18" t="s">
        <v>255</v>
      </c>
      <c r="MVO34" s="18" t="s">
        <v>255</v>
      </c>
      <c r="MVP34" s="18" t="s">
        <v>255</v>
      </c>
      <c r="MVQ34" s="18" t="s">
        <v>255</v>
      </c>
      <c r="MVR34" s="18" t="s">
        <v>255</v>
      </c>
      <c r="MVS34" s="18" t="s">
        <v>255</v>
      </c>
      <c r="MVT34" s="18" t="s">
        <v>255</v>
      </c>
      <c r="MVU34" s="18" t="s">
        <v>255</v>
      </c>
      <c r="MVV34" s="18" t="s">
        <v>255</v>
      </c>
      <c r="MVW34" s="18" t="s">
        <v>255</v>
      </c>
      <c r="MVX34" s="18" t="s">
        <v>255</v>
      </c>
      <c r="MVY34" s="18" t="s">
        <v>255</v>
      </c>
      <c r="MVZ34" s="18" t="s">
        <v>255</v>
      </c>
      <c r="MWA34" s="18" t="s">
        <v>255</v>
      </c>
      <c r="MWB34" s="18" t="s">
        <v>255</v>
      </c>
      <c r="MWC34" s="18" t="s">
        <v>255</v>
      </c>
      <c r="MWD34" s="18" t="s">
        <v>255</v>
      </c>
      <c r="MWE34" s="18" t="s">
        <v>255</v>
      </c>
      <c r="MWF34" s="18" t="s">
        <v>255</v>
      </c>
      <c r="MWG34" s="18" t="s">
        <v>255</v>
      </c>
      <c r="MWH34" s="18" t="s">
        <v>255</v>
      </c>
      <c r="MWI34" s="18" t="s">
        <v>255</v>
      </c>
      <c r="MWJ34" s="18" t="s">
        <v>255</v>
      </c>
      <c r="MWK34" s="18" t="s">
        <v>255</v>
      </c>
      <c r="MWL34" s="18" t="s">
        <v>255</v>
      </c>
      <c r="MWM34" s="18" t="s">
        <v>255</v>
      </c>
      <c r="MWN34" s="18" t="s">
        <v>255</v>
      </c>
      <c r="MWO34" s="18" t="s">
        <v>255</v>
      </c>
      <c r="MWP34" s="18" t="s">
        <v>255</v>
      </c>
      <c r="MWQ34" s="18" t="s">
        <v>255</v>
      </c>
      <c r="MWR34" s="18" t="s">
        <v>255</v>
      </c>
      <c r="MWS34" s="18" t="s">
        <v>255</v>
      </c>
      <c r="MWT34" s="18" t="s">
        <v>255</v>
      </c>
      <c r="MWU34" s="18" t="s">
        <v>255</v>
      </c>
      <c r="MWV34" s="18" t="s">
        <v>255</v>
      </c>
      <c r="MWW34" s="18" t="s">
        <v>255</v>
      </c>
      <c r="MWX34" s="18" t="s">
        <v>255</v>
      </c>
      <c r="MWY34" s="18" t="s">
        <v>255</v>
      </c>
      <c r="MWZ34" s="18" t="s">
        <v>255</v>
      </c>
      <c r="MXA34" s="18" t="s">
        <v>255</v>
      </c>
      <c r="MXB34" s="18" t="s">
        <v>255</v>
      </c>
      <c r="MXC34" s="18" t="s">
        <v>255</v>
      </c>
      <c r="MXD34" s="18" t="s">
        <v>255</v>
      </c>
      <c r="MXE34" s="18" t="s">
        <v>255</v>
      </c>
      <c r="MXF34" s="18" t="s">
        <v>255</v>
      </c>
      <c r="MXG34" s="18" t="s">
        <v>255</v>
      </c>
      <c r="MXH34" s="18" t="s">
        <v>255</v>
      </c>
      <c r="MXI34" s="18" t="s">
        <v>255</v>
      </c>
      <c r="MXJ34" s="18" t="s">
        <v>255</v>
      </c>
      <c r="MXK34" s="18" t="s">
        <v>255</v>
      </c>
      <c r="MXL34" s="18" t="s">
        <v>255</v>
      </c>
      <c r="MXM34" s="18" t="s">
        <v>255</v>
      </c>
      <c r="MXN34" s="18" t="s">
        <v>255</v>
      </c>
      <c r="MXO34" s="18" t="s">
        <v>255</v>
      </c>
      <c r="MXP34" s="18" t="s">
        <v>255</v>
      </c>
      <c r="MXQ34" s="18" t="s">
        <v>255</v>
      </c>
      <c r="MXR34" s="18" t="s">
        <v>255</v>
      </c>
      <c r="MXS34" s="18" t="s">
        <v>255</v>
      </c>
      <c r="MXT34" s="18" t="s">
        <v>255</v>
      </c>
      <c r="MXU34" s="18" t="s">
        <v>255</v>
      </c>
      <c r="MXV34" s="18" t="s">
        <v>255</v>
      </c>
      <c r="MXW34" s="18" t="s">
        <v>255</v>
      </c>
      <c r="MXX34" s="18" t="s">
        <v>255</v>
      </c>
      <c r="MXY34" s="18" t="s">
        <v>255</v>
      </c>
      <c r="MXZ34" s="18" t="s">
        <v>255</v>
      </c>
      <c r="MYA34" s="18" t="s">
        <v>255</v>
      </c>
      <c r="MYB34" s="18" t="s">
        <v>255</v>
      </c>
      <c r="MYC34" s="18" t="s">
        <v>255</v>
      </c>
      <c r="MYD34" s="18" t="s">
        <v>255</v>
      </c>
      <c r="MYE34" s="18" t="s">
        <v>255</v>
      </c>
      <c r="MYF34" s="18" t="s">
        <v>255</v>
      </c>
      <c r="MYG34" s="18" t="s">
        <v>255</v>
      </c>
      <c r="MYH34" s="18" t="s">
        <v>255</v>
      </c>
      <c r="MYI34" s="18" t="s">
        <v>255</v>
      </c>
      <c r="MYJ34" s="18" t="s">
        <v>255</v>
      </c>
      <c r="MYK34" s="18" t="s">
        <v>255</v>
      </c>
      <c r="MYL34" s="18" t="s">
        <v>255</v>
      </c>
      <c r="MYM34" s="18" t="s">
        <v>255</v>
      </c>
      <c r="MYN34" s="18" t="s">
        <v>255</v>
      </c>
      <c r="MYO34" s="18" t="s">
        <v>255</v>
      </c>
      <c r="MYP34" s="18" t="s">
        <v>255</v>
      </c>
      <c r="MYQ34" s="18" t="s">
        <v>255</v>
      </c>
      <c r="MYR34" s="18" t="s">
        <v>255</v>
      </c>
      <c r="MYS34" s="18" t="s">
        <v>255</v>
      </c>
      <c r="MYT34" s="18" t="s">
        <v>255</v>
      </c>
      <c r="MYU34" s="18" t="s">
        <v>255</v>
      </c>
      <c r="MYV34" s="18" t="s">
        <v>255</v>
      </c>
      <c r="MYW34" s="18" t="s">
        <v>255</v>
      </c>
      <c r="MYX34" s="18" t="s">
        <v>255</v>
      </c>
      <c r="MYY34" s="18" t="s">
        <v>255</v>
      </c>
      <c r="MYZ34" s="18" t="s">
        <v>255</v>
      </c>
      <c r="MZA34" s="18" t="s">
        <v>255</v>
      </c>
      <c r="MZB34" s="18" t="s">
        <v>255</v>
      </c>
      <c r="MZC34" s="18" t="s">
        <v>255</v>
      </c>
      <c r="MZD34" s="18" t="s">
        <v>255</v>
      </c>
      <c r="MZE34" s="18" t="s">
        <v>255</v>
      </c>
      <c r="MZF34" s="18" t="s">
        <v>255</v>
      </c>
      <c r="MZG34" s="18" t="s">
        <v>255</v>
      </c>
      <c r="MZH34" s="18" t="s">
        <v>255</v>
      </c>
      <c r="MZI34" s="18" t="s">
        <v>255</v>
      </c>
      <c r="MZJ34" s="18" t="s">
        <v>255</v>
      </c>
      <c r="MZK34" s="18" t="s">
        <v>255</v>
      </c>
      <c r="MZL34" s="18" t="s">
        <v>255</v>
      </c>
      <c r="MZM34" s="18" t="s">
        <v>255</v>
      </c>
      <c r="MZN34" s="18" t="s">
        <v>255</v>
      </c>
      <c r="MZO34" s="18" t="s">
        <v>255</v>
      </c>
      <c r="MZP34" s="18" t="s">
        <v>255</v>
      </c>
      <c r="MZQ34" s="18" t="s">
        <v>255</v>
      </c>
      <c r="MZR34" s="18" t="s">
        <v>255</v>
      </c>
      <c r="MZS34" s="18" t="s">
        <v>255</v>
      </c>
      <c r="MZT34" s="18" t="s">
        <v>255</v>
      </c>
      <c r="MZU34" s="18" t="s">
        <v>255</v>
      </c>
      <c r="MZV34" s="18" t="s">
        <v>255</v>
      </c>
      <c r="MZW34" s="18" t="s">
        <v>255</v>
      </c>
      <c r="MZX34" s="18" t="s">
        <v>255</v>
      </c>
      <c r="MZY34" s="18" t="s">
        <v>255</v>
      </c>
      <c r="MZZ34" s="18" t="s">
        <v>255</v>
      </c>
      <c r="NAA34" s="18" t="s">
        <v>255</v>
      </c>
      <c r="NAB34" s="18" t="s">
        <v>255</v>
      </c>
      <c r="NAC34" s="18" t="s">
        <v>255</v>
      </c>
      <c r="NAD34" s="18" t="s">
        <v>255</v>
      </c>
      <c r="NAE34" s="18" t="s">
        <v>255</v>
      </c>
      <c r="NAF34" s="18" t="s">
        <v>255</v>
      </c>
      <c r="NAG34" s="18" t="s">
        <v>255</v>
      </c>
      <c r="NAH34" s="18" t="s">
        <v>255</v>
      </c>
      <c r="NAI34" s="18" t="s">
        <v>255</v>
      </c>
      <c r="NAJ34" s="18" t="s">
        <v>255</v>
      </c>
      <c r="NAK34" s="18" t="s">
        <v>255</v>
      </c>
      <c r="NAL34" s="18" t="s">
        <v>255</v>
      </c>
      <c r="NAM34" s="18" t="s">
        <v>255</v>
      </c>
      <c r="NAN34" s="18" t="s">
        <v>255</v>
      </c>
      <c r="NAO34" s="18" t="s">
        <v>255</v>
      </c>
      <c r="NAP34" s="18" t="s">
        <v>255</v>
      </c>
      <c r="NAQ34" s="18" t="s">
        <v>255</v>
      </c>
      <c r="NAR34" s="18" t="s">
        <v>255</v>
      </c>
      <c r="NAS34" s="18" t="s">
        <v>255</v>
      </c>
      <c r="NAT34" s="18" t="s">
        <v>255</v>
      </c>
      <c r="NAU34" s="18" t="s">
        <v>255</v>
      </c>
      <c r="NAV34" s="18" t="s">
        <v>255</v>
      </c>
      <c r="NAW34" s="18" t="s">
        <v>255</v>
      </c>
      <c r="NAX34" s="18" t="s">
        <v>255</v>
      </c>
      <c r="NAY34" s="18" t="s">
        <v>255</v>
      </c>
      <c r="NAZ34" s="18" t="s">
        <v>255</v>
      </c>
      <c r="NBA34" s="18" t="s">
        <v>255</v>
      </c>
      <c r="NBB34" s="18" t="s">
        <v>255</v>
      </c>
      <c r="NBC34" s="18" t="s">
        <v>255</v>
      </c>
      <c r="NBD34" s="18" t="s">
        <v>255</v>
      </c>
      <c r="NBE34" s="18" t="s">
        <v>255</v>
      </c>
      <c r="NBF34" s="18" t="s">
        <v>255</v>
      </c>
      <c r="NBG34" s="18" t="s">
        <v>255</v>
      </c>
      <c r="NBH34" s="18" t="s">
        <v>255</v>
      </c>
      <c r="NBI34" s="18" t="s">
        <v>255</v>
      </c>
      <c r="NBJ34" s="18" t="s">
        <v>255</v>
      </c>
      <c r="NBK34" s="18" t="s">
        <v>255</v>
      </c>
      <c r="NBL34" s="18" t="s">
        <v>255</v>
      </c>
      <c r="NBM34" s="18" t="s">
        <v>255</v>
      </c>
      <c r="NBN34" s="18" t="s">
        <v>255</v>
      </c>
      <c r="NBO34" s="18" t="s">
        <v>255</v>
      </c>
      <c r="NBP34" s="18" t="s">
        <v>255</v>
      </c>
      <c r="NBQ34" s="18" t="s">
        <v>255</v>
      </c>
      <c r="NBR34" s="18" t="s">
        <v>255</v>
      </c>
      <c r="NBS34" s="18" t="s">
        <v>255</v>
      </c>
      <c r="NBT34" s="18" t="s">
        <v>255</v>
      </c>
      <c r="NBU34" s="18" t="s">
        <v>255</v>
      </c>
      <c r="NBV34" s="18" t="s">
        <v>255</v>
      </c>
      <c r="NBW34" s="18" t="s">
        <v>255</v>
      </c>
      <c r="NBX34" s="18" t="s">
        <v>255</v>
      </c>
      <c r="NBY34" s="18" t="s">
        <v>255</v>
      </c>
      <c r="NBZ34" s="18" t="s">
        <v>255</v>
      </c>
      <c r="NCA34" s="18" t="s">
        <v>255</v>
      </c>
      <c r="NCB34" s="18" t="s">
        <v>255</v>
      </c>
      <c r="NCC34" s="18" t="s">
        <v>255</v>
      </c>
      <c r="NCD34" s="18" t="s">
        <v>255</v>
      </c>
      <c r="NCE34" s="18" t="s">
        <v>255</v>
      </c>
      <c r="NCF34" s="18" t="s">
        <v>255</v>
      </c>
      <c r="NCG34" s="18" t="s">
        <v>255</v>
      </c>
      <c r="NCH34" s="18" t="s">
        <v>255</v>
      </c>
      <c r="NCI34" s="18" t="s">
        <v>255</v>
      </c>
      <c r="NCJ34" s="18" t="s">
        <v>255</v>
      </c>
      <c r="NCK34" s="18" t="s">
        <v>255</v>
      </c>
      <c r="NCL34" s="18" t="s">
        <v>255</v>
      </c>
      <c r="NCM34" s="18" t="s">
        <v>255</v>
      </c>
      <c r="NCN34" s="18" t="s">
        <v>255</v>
      </c>
      <c r="NCO34" s="18" t="s">
        <v>255</v>
      </c>
      <c r="NCP34" s="18" t="s">
        <v>255</v>
      </c>
      <c r="NCQ34" s="18" t="s">
        <v>255</v>
      </c>
      <c r="NCR34" s="18" t="s">
        <v>255</v>
      </c>
      <c r="NCS34" s="18" t="s">
        <v>255</v>
      </c>
      <c r="NCT34" s="18" t="s">
        <v>255</v>
      </c>
      <c r="NCU34" s="18" t="s">
        <v>255</v>
      </c>
      <c r="NCV34" s="18" t="s">
        <v>255</v>
      </c>
      <c r="NCW34" s="18" t="s">
        <v>255</v>
      </c>
      <c r="NCX34" s="18" t="s">
        <v>255</v>
      </c>
      <c r="NCY34" s="18" t="s">
        <v>255</v>
      </c>
      <c r="NCZ34" s="18" t="s">
        <v>255</v>
      </c>
      <c r="NDA34" s="18" t="s">
        <v>255</v>
      </c>
      <c r="NDB34" s="18" t="s">
        <v>255</v>
      </c>
      <c r="NDC34" s="18" t="s">
        <v>255</v>
      </c>
      <c r="NDD34" s="18" t="s">
        <v>255</v>
      </c>
      <c r="NDE34" s="18" t="s">
        <v>255</v>
      </c>
      <c r="NDF34" s="18" t="s">
        <v>255</v>
      </c>
      <c r="NDG34" s="18" t="s">
        <v>255</v>
      </c>
      <c r="NDH34" s="18" t="s">
        <v>255</v>
      </c>
      <c r="NDI34" s="18" t="s">
        <v>255</v>
      </c>
      <c r="NDJ34" s="18" t="s">
        <v>255</v>
      </c>
      <c r="NDK34" s="18" t="s">
        <v>255</v>
      </c>
      <c r="NDL34" s="18" t="s">
        <v>255</v>
      </c>
      <c r="NDM34" s="18" t="s">
        <v>255</v>
      </c>
      <c r="NDN34" s="18" t="s">
        <v>255</v>
      </c>
      <c r="NDO34" s="18" t="s">
        <v>255</v>
      </c>
      <c r="NDP34" s="18" t="s">
        <v>255</v>
      </c>
      <c r="NDQ34" s="18" t="s">
        <v>255</v>
      </c>
      <c r="NDR34" s="18" t="s">
        <v>255</v>
      </c>
      <c r="NDS34" s="18" t="s">
        <v>255</v>
      </c>
      <c r="NDT34" s="18" t="s">
        <v>255</v>
      </c>
      <c r="NDU34" s="18" t="s">
        <v>255</v>
      </c>
      <c r="NDV34" s="18" t="s">
        <v>255</v>
      </c>
      <c r="NDW34" s="18" t="s">
        <v>255</v>
      </c>
      <c r="NDX34" s="18" t="s">
        <v>255</v>
      </c>
      <c r="NDY34" s="18" t="s">
        <v>255</v>
      </c>
      <c r="NDZ34" s="18" t="s">
        <v>255</v>
      </c>
      <c r="NEA34" s="18" t="s">
        <v>255</v>
      </c>
      <c r="NEB34" s="18" t="s">
        <v>255</v>
      </c>
      <c r="NEC34" s="18" t="s">
        <v>255</v>
      </c>
      <c r="NED34" s="18" t="s">
        <v>255</v>
      </c>
      <c r="NEE34" s="18" t="s">
        <v>255</v>
      </c>
      <c r="NEF34" s="18" t="s">
        <v>255</v>
      </c>
      <c r="NEG34" s="18" t="s">
        <v>255</v>
      </c>
      <c r="NEH34" s="18" t="s">
        <v>255</v>
      </c>
      <c r="NEI34" s="18" t="s">
        <v>255</v>
      </c>
      <c r="NEJ34" s="18" t="s">
        <v>255</v>
      </c>
      <c r="NEK34" s="18" t="s">
        <v>255</v>
      </c>
      <c r="NEL34" s="18" t="s">
        <v>255</v>
      </c>
      <c r="NEM34" s="18" t="s">
        <v>255</v>
      </c>
      <c r="NEN34" s="18" t="s">
        <v>255</v>
      </c>
      <c r="NEO34" s="18" t="s">
        <v>255</v>
      </c>
      <c r="NEP34" s="18" t="s">
        <v>255</v>
      </c>
      <c r="NEQ34" s="18" t="s">
        <v>255</v>
      </c>
      <c r="NER34" s="18" t="s">
        <v>255</v>
      </c>
      <c r="NES34" s="18" t="s">
        <v>255</v>
      </c>
      <c r="NET34" s="18" t="s">
        <v>255</v>
      </c>
      <c r="NEU34" s="18" t="s">
        <v>255</v>
      </c>
      <c r="NEV34" s="18" t="s">
        <v>255</v>
      </c>
      <c r="NEW34" s="18" t="s">
        <v>255</v>
      </c>
      <c r="NEX34" s="18" t="s">
        <v>255</v>
      </c>
      <c r="NEY34" s="18" t="s">
        <v>255</v>
      </c>
      <c r="NEZ34" s="18" t="s">
        <v>255</v>
      </c>
      <c r="NFA34" s="18" t="s">
        <v>255</v>
      </c>
      <c r="NFB34" s="18" t="s">
        <v>255</v>
      </c>
      <c r="NFC34" s="18" t="s">
        <v>255</v>
      </c>
      <c r="NFD34" s="18" t="s">
        <v>255</v>
      </c>
      <c r="NFE34" s="18" t="s">
        <v>255</v>
      </c>
      <c r="NFF34" s="18" t="s">
        <v>255</v>
      </c>
      <c r="NFG34" s="18" t="s">
        <v>255</v>
      </c>
      <c r="NFH34" s="18" t="s">
        <v>255</v>
      </c>
      <c r="NFI34" s="18" t="s">
        <v>255</v>
      </c>
      <c r="NFJ34" s="18" t="s">
        <v>255</v>
      </c>
      <c r="NFK34" s="18" t="s">
        <v>255</v>
      </c>
      <c r="NFL34" s="18" t="s">
        <v>255</v>
      </c>
      <c r="NFM34" s="18" t="s">
        <v>255</v>
      </c>
      <c r="NFN34" s="18" t="s">
        <v>255</v>
      </c>
      <c r="NFO34" s="18" t="s">
        <v>255</v>
      </c>
      <c r="NFP34" s="18" t="s">
        <v>255</v>
      </c>
      <c r="NFQ34" s="18" t="s">
        <v>255</v>
      </c>
      <c r="NFR34" s="18" t="s">
        <v>255</v>
      </c>
      <c r="NFS34" s="18" t="s">
        <v>255</v>
      </c>
      <c r="NFT34" s="18" t="s">
        <v>255</v>
      </c>
      <c r="NFU34" s="18" t="s">
        <v>255</v>
      </c>
      <c r="NFV34" s="18" t="s">
        <v>255</v>
      </c>
      <c r="NFW34" s="18" t="s">
        <v>255</v>
      </c>
      <c r="NFX34" s="18" t="s">
        <v>255</v>
      </c>
      <c r="NFY34" s="18" t="s">
        <v>255</v>
      </c>
      <c r="NFZ34" s="18" t="s">
        <v>255</v>
      </c>
      <c r="NGA34" s="18" t="s">
        <v>255</v>
      </c>
      <c r="NGB34" s="18" t="s">
        <v>255</v>
      </c>
      <c r="NGC34" s="18" t="s">
        <v>255</v>
      </c>
      <c r="NGD34" s="18" t="s">
        <v>255</v>
      </c>
      <c r="NGE34" s="18" t="s">
        <v>255</v>
      </c>
      <c r="NGF34" s="18" t="s">
        <v>255</v>
      </c>
      <c r="NGG34" s="18" t="s">
        <v>255</v>
      </c>
      <c r="NGH34" s="18" t="s">
        <v>255</v>
      </c>
      <c r="NGI34" s="18" t="s">
        <v>255</v>
      </c>
      <c r="NGJ34" s="18" t="s">
        <v>255</v>
      </c>
      <c r="NGK34" s="18" t="s">
        <v>255</v>
      </c>
      <c r="NGL34" s="18" t="s">
        <v>255</v>
      </c>
      <c r="NGM34" s="18" t="s">
        <v>255</v>
      </c>
      <c r="NGN34" s="18" t="s">
        <v>255</v>
      </c>
      <c r="NGO34" s="18" t="s">
        <v>255</v>
      </c>
      <c r="NGP34" s="18" t="s">
        <v>255</v>
      </c>
      <c r="NGQ34" s="18" t="s">
        <v>255</v>
      </c>
      <c r="NGR34" s="18" t="s">
        <v>255</v>
      </c>
      <c r="NGS34" s="18" t="s">
        <v>255</v>
      </c>
      <c r="NGT34" s="18" t="s">
        <v>255</v>
      </c>
      <c r="NGU34" s="18" t="s">
        <v>255</v>
      </c>
      <c r="NGV34" s="18" t="s">
        <v>255</v>
      </c>
      <c r="NGW34" s="18" t="s">
        <v>255</v>
      </c>
      <c r="NGX34" s="18" t="s">
        <v>255</v>
      </c>
      <c r="NGY34" s="18" t="s">
        <v>255</v>
      </c>
      <c r="NGZ34" s="18" t="s">
        <v>255</v>
      </c>
      <c r="NHA34" s="18" t="s">
        <v>255</v>
      </c>
      <c r="NHB34" s="18" t="s">
        <v>255</v>
      </c>
      <c r="NHC34" s="18" t="s">
        <v>255</v>
      </c>
      <c r="NHD34" s="18" t="s">
        <v>255</v>
      </c>
      <c r="NHE34" s="18" t="s">
        <v>255</v>
      </c>
      <c r="NHF34" s="18" t="s">
        <v>255</v>
      </c>
      <c r="NHG34" s="18" t="s">
        <v>255</v>
      </c>
      <c r="NHH34" s="18" t="s">
        <v>255</v>
      </c>
      <c r="NHI34" s="18" t="s">
        <v>255</v>
      </c>
      <c r="NHJ34" s="18" t="s">
        <v>255</v>
      </c>
      <c r="NHK34" s="18" t="s">
        <v>255</v>
      </c>
      <c r="NHL34" s="18" t="s">
        <v>255</v>
      </c>
      <c r="NHM34" s="18" t="s">
        <v>255</v>
      </c>
      <c r="NHN34" s="18" t="s">
        <v>255</v>
      </c>
      <c r="NHO34" s="18" t="s">
        <v>255</v>
      </c>
      <c r="NHP34" s="18" t="s">
        <v>255</v>
      </c>
      <c r="NHQ34" s="18" t="s">
        <v>255</v>
      </c>
      <c r="NHR34" s="18" t="s">
        <v>255</v>
      </c>
      <c r="NHS34" s="18" t="s">
        <v>255</v>
      </c>
      <c r="NHT34" s="18" t="s">
        <v>255</v>
      </c>
      <c r="NHU34" s="18" t="s">
        <v>255</v>
      </c>
      <c r="NHV34" s="18" t="s">
        <v>255</v>
      </c>
      <c r="NHW34" s="18" t="s">
        <v>255</v>
      </c>
      <c r="NHX34" s="18" t="s">
        <v>255</v>
      </c>
      <c r="NHY34" s="18" t="s">
        <v>255</v>
      </c>
      <c r="NHZ34" s="18" t="s">
        <v>255</v>
      </c>
      <c r="NIA34" s="18" t="s">
        <v>255</v>
      </c>
      <c r="NIB34" s="18" t="s">
        <v>255</v>
      </c>
      <c r="NIC34" s="18" t="s">
        <v>255</v>
      </c>
      <c r="NID34" s="18" t="s">
        <v>255</v>
      </c>
      <c r="NIE34" s="18" t="s">
        <v>255</v>
      </c>
      <c r="NIF34" s="18" t="s">
        <v>255</v>
      </c>
      <c r="NIG34" s="18" t="s">
        <v>255</v>
      </c>
      <c r="NIH34" s="18" t="s">
        <v>255</v>
      </c>
      <c r="NII34" s="18" t="s">
        <v>255</v>
      </c>
      <c r="NIJ34" s="18" t="s">
        <v>255</v>
      </c>
      <c r="NIK34" s="18" t="s">
        <v>255</v>
      </c>
      <c r="NIL34" s="18" t="s">
        <v>255</v>
      </c>
      <c r="NIM34" s="18" t="s">
        <v>255</v>
      </c>
      <c r="NIN34" s="18" t="s">
        <v>255</v>
      </c>
      <c r="NIO34" s="18" t="s">
        <v>255</v>
      </c>
      <c r="NIP34" s="18" t="s">
        <v>255</v>
      </c>
      <c r="NIQ34" s="18" t="s">
        <v>255</v>
      </c>
      <c r="NIR34" s="18" t="s">
        <v>255</v>
      </c>
      <c r="NIS34" s="18" t="s">
        <v>255</v>
      </c>
      <c r="NIT34" s="18" t="s">
        <v>255</v>
      </c>
      <c r="NIU34" s="18" t="s">
        <v>255</v>
      </c>
      <c r="NIV34" s="18" t="s">
        <v>255</v>
      </c>
      <c r="NIW34" s="18" t="s">
        <v>255</v>
      </c>
      <c r="NIX34" s="18" t="s">
        <v>255</v>
      </c>
      <c r="NIY34" s="18" t="s">
        <v>255</v>
      </c>
      <c r="NIZ34" s="18" t="s">
        <v>255</v>
      </c>
      <c r="NJA34" s="18" t="s">
        <v>255</v>
      </c>
      <c r="NJB34" s="18" t="s">
        <v>255</v>
      </c>
      <c r="NJC34" s="18" t="s">
        <v>255</v>
      </c>
      <c r="NJD34" s="18" t="s">
        <v>255</v>
      </c>
      <c r="NJE34" s="18" t="s">
        <v>255</v>
      </c>
      <c r="NJF34" s="18" t="s">
        <v>255</v>
      </c>
      <c r="NJG34" s="18" t="s">
        <v>255</v>
      </c>
      <c r="NJH34" s="18" t="s">
        <v>255</v>
      </c>
      <c r="NJI34" s="18" t="s">
        <v>255</v>
      </c>
      <c r="NJJ34" s="18" t="s">
        <v>255</v>
      </c>
      <c r="NJK34" s="18" t="s">
        <v>255</v>
      </c>
      <c r="NJL34" s="18" t="s">
        <v>255</v>
      </c>
      <c r="NJM34" s="18" t="s">
        <v>255</v>
      </c>
      <c r="NJN34" s="18" t="s">
        <v>255</v>
      </c>
      <c r="NJO34" s="18" t="s">
        <v>255</v>
      </c>
      <c r="NJP34" s="18" t="s">
        <v>255</v>
      </c>
      <c r="NJQ34" s="18" t="s">
        <v>255</v>
      </c>
      <c r="NJR34" s="18" t="s">
        <v>255</v>
      </c>
      <c r="NJS34" s="18" t="s">
        <v>255</v>
      </c>
      <c r="NJT34" s="18" t="s">
        <v>255</v>
      </c>
      <c r="NJU34" s="18" t="s">
        <v>255</v>
      </c>
      <c r="NJV34" s="18" t="s">
        <v>255</v>
      </c>
      <c r="NJW34" s="18" t="s">
        <v>255</v>
      </c>
      <c r="NJX34" s="18" t="s">
        <v>255</v>
      </c>
      <c r="NJY34" s="18" t="s">
        <v>255</v>
      </c>
      <c r="NJZ34" s="18" t="s">
        <v>255</v>
      </c>
      <c r="NKA34" s="18" t="s">
        <v>255</v>
      </c>
      <c r="NKB34" s="18" t="s">
        <v>255</v>
      </c>
      <c r="NKC34" s="18" t="s">
        <v>255</v>
      </c>
      <c r="NKD34" s="18" t="s">
        <v>255</v>
      </c>
      <c r="NKE34" s="18" t="s">
        <v>255</v>
      </c>
      <c r="NKF34" s="18" t="s">
        <v>255</v>
      </c>
      <c r="NKG34" s="18" t="s">
        <v>255</v>
      </c>
      <c r="NKH34" s="18" t="s">
        <v>255</v>
      </c>
      <c r="NKI34" s="18" t="s">
        <v>255</v>
      </c>
      <c r="NKJ34" s="18" t="s">
        <v>255</v>
      </c>
      <c r="NKK34" s="18" t="s">
        <v>255</v>
      </c>
      <c r="NKL34" s="18" t="s">
        <v>255</v>
      </c>
      <c r="NKM34" s="18" t="s">
        <v>255</v>
      </c>
      <c r="NKN34" s="18" t="s">
        <v>255</v>
      </c>
      <c r="NKO34" s="18" t="s">
        <v>255</v>
      </c>
      <c r="NKP34" s="18" t="s">
        <v>255</v>
      </c>
      <c r="NKQ34" s="18" t="s">
        <v>255</v>
      </c>
      <c r="NKR34" s="18" t="s">
        <v>255</v>
      </c>
      <c r="NKS34" s="18" t="s">
        <v>255</v>
      </c>
      <c r="NKT34" s="18" t="s">
        <v>255</v>
      </c>
      <c r="NKU34" s="18" t="s">
        <v>255</v>
      </c>
      <c r="NKV34" s="18" t="s">
        <v>255</v>
      </c>
      <c r="NKW34" s="18" t="s">
        <v>255</v>
      </c>
      <c r="NKX34" s="18" t="s">
        <v>255</v>
      </c>
      <c r="NKY34" s="18" t="s">
        <v>255</v>
      </c>
      <c r="NKZ34" s="18" t="s">
        <v>255</v>
      </c>
      <c r="NLA34" s="18" t="s">
        <v>255</v>
      </c>
      <c r="NLB34" s="18" t="s">
        <v>255</v>
      </c>
      <c r="NLC34" s="18" t="s">
        <v>255</v>
      </c>
      <c r="NLD34" s="18" t="s">
        <v>255</v>
      </c>
      <c r="NLE34" s="18" t="s">
        <v>255</v>
      </c>
      <c r="NLF34" s="18" t="s">
        <v>255</v>
      </c>
      <c r="NLG34" s="18" t="s">
        <v>255</v>
      </c>
      <c r="NLH34" s="18" t="s">
        <v>255</v>
      </c>
      <c r="NLI34" s="18" t="s">
        <v>255</v>
      </c>
      <c r="NLJ34" s="18" t="s">
        <v>255</v>
      </c>
      <c r="NLK34" s="18" t="s">
        <v>255</v>
      </c>
      <c r="NLL34" s="18" t="s">
        <v>255</v>
      </c>
      <c r="NLM34" s="18" t="s">
        <v>255</v>
      </c>
      <c r="NLN34" s="18" t="s">
        <v>255</v>
      </c>
      <c r="NLO34" s="18" t="s">
        <v>255</v>
      </c>
      <c r="NLP34" s="18" t="s">
        <v>255</v>
      </c>
      <c r="NLQ34" s="18" t="s">
        <v>255</v>
      </c>
      <c r="NLR34" s="18" t="s">
        <v>255</v>
      </c>
      <c r="NLS34" s="18" t="s">
        <v>255</v>
      </c>
      <c r="NLT34" s="18" t="s">
        <v>255</v>
      </c>
      <c r="NLU34" s="18" t="s">
        <v>255</v>
      </c>
      <c r="NLV34" s="18" t="s">
        <v>255</v>
      </c>
      <c r="NLW34" s="18" t="s">
        <v>255</v>
      </c>
      <c r="NLX34" s="18" t="s">
        <v>255</v>
      </c>
      <c r="NLY34" s="18" t="s">
        <v>255</v>
      </c>
      <c r="NLZ34" s="18" t="s">
        <v>255</v>
      </c>
      <c r="NMA34" s="18" t="s">
        <v>255</v>
      </c>
      <c r="NMB34" s="18" t="s">
        <v>255</v>
      </c>
      <c r="NMC34" s="18" t="s">
        <v>255</v>
      </c>
      <c r="NMD34" s="18" t="s">
        <v>255</v>
      </c>
      <c r="NME34" s="18" t="s">
        <v>255</v>
      </c>
      <c r="NMF34" s="18" t="s">
        <v>255</v>
      </c>
      <c r="NMG34" s="18" t="s">
        <v>255</v>
      </c>
      <c r="NMH34" s="18" t="s">
        <v>255</v>
      </c>
      <c r="NMI34" s="18" t="s">
        <v>255</v>
      </c>
      <c r="NMJ34" s="18" t="s">
        <v>255</v>
      </c>
      <c r="NMK34" s="18" t="s">
        <v>255</v>
      </c>
      <c r="NML34" s="18" t="s">
        <v>255</v>
      </c>
      <c r="NMM34" s="18" t="s">
        <v>255</v>
      </c>
      <c r="NMN34" s="18" t="s">
        <v>255</v>
      </c>
      <c r="NMO34" s="18" t="s">
        <v>255</v>
      </c>
      <c r="NMP34" s="18" t="s">
        <v>255</v>
      </c>
      <c r="NMQ34" s="18" t="s">
        <v>255</v>
      </c>
      <c r="NMR34" s="18" t="s">
        <v>255</v>
      </c>
      <c r="NMS34" s="18" t="s">
        <v>255</v>
      </c>
      <c r="NMT34" s="18" t="s">
        <v>255</v>
      </c>
      <c r="NMU34" s="18" t="s">
        <v>255</v>
      </c>
      <c r="NMV34" s="18" t="s">
        <v>255</v>
      </c>
      <c r="NMW34" s="18" t="s">
        <v>255</v>
      </c>
      <c r="NMX34" s="18" t="s">
        <v>255</v>
      </c>
      <c r="NMY34" s="18" t="s">
        <v>255</v>
      </c>
      <c r="NMZ34" s="18" t="s">
        <v>255</v>
      </c>
      <c r="NNA34" s="18" t="s">
        <v>255</v>
      </c>
      <c r="NNB34" s="18" t="s">
        <v>255</v>
      </c>
      <c r="NNC34" s="18" t="s">
        <v>255</v>
      </c>
      <c r="NND34" s="18" t="s">
        <v>255</v>
      </c>
      <c r="NNE34" s="18" t="s">
        <v>255</v>
      </c>
      <c r="NNF34" s="18" t="s">
        <v>255</v>
      </c>
      <c r="NNG34" s="18" t="s">
        <v>255</v>
      </c>
      <c r="NNH34" s="18" t="s">
        <v>255</v>
      </c>
      <c r="NNI34" s="18" t="s">
        <v>255</v>
      </c>
      <c r="NNJ34" s="18" t="s">
        <v>255</v>
      </c>
      <c r="NNK34" s="18" t="s">
        <v>255</v>
      </c>
      <c r="NNL34" s="18" t="s">
        <v>255</v>
      </c>
      <c r="NNM34" s="18" t="s">
        <v>255</v>
      </c>
      <c r="NNN34" s="18" t="s">
        <v>255</v>
      </c>
      <c r="NNO34" s="18" t="s">
        <v>255</v>
      </c>
      <c r="NNP34" s="18" t="s">
        <v>255</v>
      </c>
      <c r="NNQ34" s="18" t="s">
        <v>255</v>
      </c>
      <c r="NNR34" s="18" t="s">
        <v>255</v>
      </c>
      <c r="NNS34" s="18" t="s">
        <v>255</v>
      </c>
      <c r="NNT34" s="18" t="s">
        <v>255</v>
      </c>
      <c r="NNU34" s="18" t="s">
        <v>255</v>
      </c>
      <c r="NNV34" s="18" t="s">
        <v>255</v>
      </c>
      <c r="NNW34" s="18" t="s">
        <v>255</v>
      </c>
      <c r="NNX34" s="18" t="s">
        <v>255</v>
      </c>
      <c r="NNY34" s="18" t="s">
        <v>255</v>
      </c>
      <c r="NNZ34" s="18" t="s">
        <v>255</v>
      </c>
      <c r="NOA34" s="18" t="s">
        <v>255</v>
      </c>
      <c r="NOB34" s="18" t="s">
        <v>255</v>
      </c>
      <c r="NOC34" s="18" t="s">
        <v>255</v>
      </c>
      <c r="NOD34" s="18" t="s">
        <v>255</v>
      </c>
      <c r="NOE34" s="18" t="s">
        <v>255</v>
      </c>
      <c r="NOF34" s="18" t="s">
        <v>255</v>
      </c>
      <c r="NOG34" s="18" t="s">
        <v>255</v>
      </c>
      <c r="NOH34" s="18" t="s">
        <v>255</v>
      </c>
      <c r="NOI34" s="18" t="s">
        <v>255</v>
      </c>
      <c r="NOJ34" s="18" t="s">
        <v>255</v>
      </c>
      <c r="NOK34" s="18" t="s">
        <v>255</v>
      </c>
      <c r="NOL34" s="18" t="s">
        <v>255</v>
      </c>
      <c r="NOM34" s="18" t="s">
        <v>255</v>
      </c>
      <c r="NON34" s="18" t="s">
        <v>255</v>
      </c>
      <c r="NOO34" s="18" t="s">
        <v>255</v>
      </c>
      <c r="NOP34" s="18" t="s">
        <v>255</v>
      </c>
      <c r="NOQ34" s="18" t="s">
        <v>255</v>
      </c>
      <c r="NOR34" s="18" t="s">
        <v>255</v>
      </c>
      <c r="NOS34" s="18" t="s">
        <v>255</v>
      </c>
      <c r="NOT34" s="18" t="s">
        <v>255</v>
      </c>
      <c r="NOU34" s="18" t="s">
        <v>255</v>
      </c>
      <c r="NOV34" s="18" t="s">
        <v>255</v>
      </c>
      <c r="NOW34" s="18" t="s">
        <v>255</v>
      </c>
      <c r="NOX34" s="18" t="s">
        <v>255</v>
      </c>
      <c r="NOY34" s="18" t="s">
        <v>255</v>
      </c>
      <c r="NOZ34" s="18" t="s">
        <v>255</v>
      </c>
      <c r="NPA34" s="18" t="s">
        <v>255</v>
      </c>
      <c r="NPB34" s="18" t="s">
        <v>255</v>
      </c>
      <c r="NPC34" s="18" t="s">
        <v>255</v>
      </c>
      <c r="NPD34" s="18" t="s">
        <v>255</v>
      </c>
      <c r="NPE34" s="18" t="s">
        <v>255</v>
      </c>
      <c r="NPF34" s="18" t="s">
        <v>255</v>
      </c>
      <c r="NPG34" s="18" t="s">
        <v>255</v>
      </c>
      <c r="NPH34" s="18" t="s">
        <v>255</v>
      </c>
      <c r="NPI34" s="18" t="s">
        <v>255</v>
      </c>
      <c r="NPJ34" s="18" t="s">
        <v>255</v>
      </c>
      <c r="NPK34" s="18" t="s">
        <v>255</v>
      </c>
      <c r="NPL34" s="18" t="s">
        <v>255</v>
      </c>
      <c r="NPM34" s="18" t="s">
        <v>255</v>
      </c>
      <c r="NPN34" s="18" t="s">
        <v>255</v>
      </c>
      <c r="NPO34" s="18" t="s">
        <v>255</v>
      </c>
      <c r="NPP34" s="18" t="s">
        <v>255</v>
      </c>
      <c r="NPQ34" s="18" t="s">
        <v>255</v>
      </c>
      <c r="NPR34" s="18" t="s">
        <v>255</v>
      </c>
      <c r="NPS34" s="18" t="s">
        <v>255</v>
      </c>
      <c r="NPT34" s="18" t="s">
        <v>255</v>
      </c>
      <c r="NPU34" s="18" t="s">
        <v>255</v>
      </c>
      <c r="NPV34" s="18" t="s">
        <v>255</v>
      </c>
      <c r="NPW34" s="18" t="s">
        <v>255</v>
      </c>
      <c r="NPX34" s="18" t="s">
        <v>255</v>
      </c>
      <c r="NPY34" s="18" t="s">
        <v>255</v>
      </c>
      <c r="NPZ34" s="18" t="s">
        <v>255</v>
      </c>
      <c r="NQA34" s="18" t="s">
        <v>255</v>
      </c>
      <c r="NQB34" s="18" t="s">
        <v>255</v>
      </c>
      <c r="NQC34" s="18" t="s">
        <v>255</v>
      </c>
      <c r="NQD34" s="18" t="s">
        <v>255</v>
      </c>
      <c r="NQE34" s="18" t="s">
        <v>255</v>
      </c>
      <c r="NQF34" s="18" t="s">
        <v>255</v>
      </c>
      <c r="NQG34" s="18" t="s">
        <v>255</v>
      </c>
      <c r="NQH34" s="18" t="s">
        <v>255</v>
      </c>
      <c r="NQI34" s="18" t="s">
        <v>255</v>
      </c>
      <c r="NQJ34" s="18" t="s">
        <v>255</v>
      </c>
      <c r="NQK34" s="18" t="s">
        <v>255</v>
      </c>
      <c r="NQL34" s="18" t="s">
        <v>255</v>
      </c>
      <c r="NQM34" s="18" t="s">
        <v>255</v>
      </c>
      <c r="NQN34" s="18" t="s">
        <v>255</v>
      </c>
      <c r="NQO34" s="18" t="s">
        <v>255</v>
      </c>
      <c r="NQP34" s="18" t="s">
        <v>255</v>
      </c>
      <c r="NQQ34" s="18" t="s">
        <v>255</v>
      </c>
      <c r="NQR34" s="18" t="s">
        <v>255</v>
      </c>
      <c r="NQS34" s="18" t="s">
        <v>255</v>
      </c>
      <c r="NQT34" s="18" t="s">
        <v>255</v>
      </c>
      <c r="NQU34" s="18" t="s">
        <v>255</v>
      </c>
      <c r="NQV34" s="18" t="s">
        <v>255</v>
      </c>
      <c r="NQW34" s="18" t="s">
        <v>255</v>
      </c>
      <c r="NQX34" s="18" t="s">
        <v>255</v>
      </c>
      <c r="NQY34" s="18" t="s">
        <v>255</v>
      </c>
      <c r="NQZ34" s="18" t="s">
        <v>255</v>
      </c>
      <c r="NRA34" s="18" t="s">
        <v>255</v>
      </c>
      <c r="NRB34" s="18" t="s">
        <v>255</v>
      </c>
      <c r="NRC34" s="18" t="s">
        <v>255</v>
      </c>
      <c r="NRD34" s="18" t="s">
        <v>255</v>
      </c>
      <c r="NRE34" s="18" t="s">
        <v>255</v>
      </c>
      <c r="NRF34" s="18" t="s">
        <v>255</v>
      </c>
      <c r="NRG34" s="18" t="s">
        <v>255</v>
      </c>
      <c r="NRH34" s="18" t="s">
        <v>255</v>
      </c>
      <c r="NRI34" s="18" t="s">
        <v>255</v>
      </c>
      <c r="NRJ34" s="18" t="s">
        <v>255</v>
      </c>
      <c r="NRK34" s="18" t="s">
        <v>255</v>
      </c>
      <c r="NRL34" s="18" t="s">
        <v>255</v>
      </c>
      <c r="NRM34" s="18" t="s">
        <v>255</v>
      </c>
      <c r="NRN34" s="18" t="s">
        <v>255</v>
      </c>
      <c r="NRO34" s="18" t="s">
        <v>255</v>
      </c>
      <c r="NRP34" s="18" t="s">
        <v>255</v>
      </c>
      <c r="NRQ34" s="18" t="s">
        <v>255</v>
      </c>
      <c r="NRR34" s="18" t="s">
        <v>255</v>
      </c>
      <c r="NRS34" s="18" t="s">
        <v>255</v>
      </c>
      <c r="NRT34" s="18" t="s">
        <v>255</v>
      </c>
      <c r="NRU34" s="18" t="s">
        <v>255</v>
      </c>
      <c r="NRV34" s="18" t="s">
        <v>255</v>
      </c>
      <c r="NRW34" s="18" t="s">
        <v>255</v>
      </c>
      <c r="NRX34" s="18" t="s">
        <v>255</v>
      </c>
      <c r="NRY34" s="18" t="s">
        <v>255</v>
      </c>
      <c r="NRZ34" s="18" t="s">
        <v>255</v>
      </c>
      <c r="NSA34" s="18" t="s">
        <v>255</v>
      </c>
      <c r="NSB34" s="18" t="s">
        <v>255</v>
      </c>
      <c r="NSC34" s="18" t="s">
        <v>255</v>
      </c>
      <c r="NSD34" s="18" t="s">
        <v>255</v>
      </c>
      <c r="NSE34" s="18" t="s">
        <v>255</v>
      </c>
      <c r="NSF34" s="18" t="s">
        <v>255</v>
      </c>
      <c r="NSG34" s="18" t="s">
        <v>255</v>
      </c>
      <c r="NSH34" s="18" t="s">
        <v>255</v>
      </c>
      <c r="NSI34" s="18" t="s">
        <v>255</v>
      </c>
      <c r="NSJ34" s="18" t="s">
        <v>255</v>
      </c>
      <c r="NSK34" s="18" t="s">
        <v>255</v>
      </c>
      <c r="NSL34" s="18" t="s">
        <v>255</v>
      </c>
      <c r="NSM34" s="18" t="s">
        <v>255</v>
      </c>
      <c r="NSN34" s="18" t="s">
        <v>255</v>
      </c>
      <c r="NSO34" s="18" t="s">
        <v>255</v>
      </c>
      <c r="NSP34" s="18" t="s">
        <v>255</v>
      </c>
      <c r="NSQ34" s="18" t="s">
        <v>255</v>
      </c>
      <c r="NSR34" s="18" t="s">
        <v>255</v>
      </c>
      <c r="NSS34" s="18" t="s">
        <v>255</v>
      </c>
      <c r="NST34" s="18" t="s">
        <v>255</v>
      </c>
      <c r="NSU34" s="18" t="s">
        <v>255</v>
      </c>
      <c r="NSV34" s="18" t="s">
        <v>255</v>
      </c>
      <c r="NSW34" s="18" t="s">
        <v>255</v>
      </c>
      <c r="NSX34" s="18" t="s">
        <v>255</v>
      </c>
      <c r="NSY34" s="18" t="s">
        <v>255</v>
      </c>
      <c r="NSZ34" s="18" t="s">
        <v>255</v>
      </c>
      <c r="NTA34" s="18" t="s">
        <v>255</v>
      </c>
      <c r="NTB34" s="18" t="s">
        <v>255</v>
      </c>
      <c r="NTC34" s="18" t="s">
        <v>255</v>
      </c>
      <c r="NTD34" s="18" t="s">
        <v>255</v>
      </c>
      <c r="NTE34" s="18" t="s">
        <v>255</v>
      </c>
      <c r="NTF34" s="18" t="s">
        <v>255</v>
      </c>
      <c r="NTG34" s="18" t="s">
        <v>255</v>
      </c>
      <c r="NTH34" s="18" t="s">
        <v>255</v>
      </c>
      <c r="NTI34" s="18" t="s">
        <v>255</v>
      </c>
      <c r="NTJ34" s="18" t="s">
        <v>255</v>
      </c>
      <c r="NTK34" s="18" t="s">
        <v>255</v>
      </c>
      <c r="NTL34" s="18" t="s">
        <v>255</v>
      </c>
      <c r="NTM34" s="18" t="s">
        <v>255</v>
      </c>
      <c r="NTN34" s="18" t="s">
        <v>255</v>
      </c>
      <c r="NTO34" s="18" t="s">
        <v>255</v>
      </c>
      <c r="NTP34" s="18" t="s">
        <v>255</v>
      </c>
      <c r="NTQ34" s="18" t="s">
        <v>255</v>
      </c>
      <c r="NTR34" s="18" t="s">
        <v>255</v>
      </c>
      <c r="NTS34" s="18" t="s">
        <v>255</v>
      </c>
      <c r="NTT34" s="18" t="s">
        <v>255</v>
      </c>
      <c r="NTU34" s="18" t="s">
        <v>255</v>
      </c>
      <c r="NTV34" s="18" t="s">
        <v>255</v>
      </c>
      <c r="NTW34" s="18" t="s">
        <v>255</v>
      </c>
      <c r="NTX34" s="18" t="s">
        <v>255</v>
      </c>
      <c r="NTY34" s="18" t="s">
        <v>255</v>
      </c>
      <c r="NTZ34" s="18" t="s">
        <v>255</v>
      </c>
      <c r="NUA34" s="18" t="s">
        <v>255</v>
      </c>
      <c r="NUB34" s="18" t="s">
        <v>255</v>
      </c>
      <c r="NUC34" s="18" t="s">
        <v>255</v>
      </c>
      <c r="NUD34" s="18" t="s">
        <v>255</v>
      </c>
      <c r="NUE34" s="18" t="s">
        <v>255</v>
      </c>
      <c r="NUF34" s="18" t="s">
        <v>255</v>
      </c>
      <c r="NUG34" s="18" t="s">
        <v>255</v>
      </c>
      <c r="NUH34" s="18" t="s">
        <v>255</v>
      </c>
      <c r="NUI34" s="18" t="s">
        <v>255</v>
      </c>
      <c r="NUJ34" s="18" t="s">
        <v>255</v>
      </c>
      <c r="NUK34" s="18" t="s">
        <v>255</v>
      </c>
      <c r="NUL34" s="18" t="s">
        <v>255</v>
      </c>
      <c r="NUM34" s="18" t="s">
        <v>255</v>
      </c>
      <c r="NUN34" s="18" t="s">
        <v>255</v>
      </c>
      <c r="NUO34" s="18" t="s">
        <v>255</v>
      </c>
      <c r="NUP34" s="18" t="s">
        <v>255</v>
      </c>
      <c r="NUQ34" s="18" t="s">
        <v>255</v>
      </c>
      <c r="NUR34" s="18" t="s">
        <v>255</v>
      </c>
      <c r="NUS34" s="18" t="s">
        <v>255</v>
      </c>
      <c r="NUT34" s="18" t="s">
        <v>255</v>
      </c>
      <c r="NUU34" s="18" t="s">
        <v>255</v>
      </c>
      <c r="NUV34" s="18" t="s">
        <v>255</v>
      </c>
      <c r="NUW34" s="18" t="s">
        <v>255</v>
      </c>
      <c r="NUX34" s="18" t="s">
        <v>255</v>
      </c>
      <c r="NUY34" s="18" t="s">
        <v>255</v>
      </c>
      <c r="NUZ34" s="18" t="s">
        <v>255</v>
      </c>
      <c r="NVA34" s="18" t="s">
        <v>255</v>
      </c>
      <c r="NVB34" s="18" t="s">
        <v>255</v>
      </c>
      <c r="NVC34" s="18" t="s">
        <v>255</v>
      </c>
      <c r="NVD34" s="18" t="s">
        <v>255</v>
      </c>
      <c r="NVE34" s="18" t="s">
        <v>255</v>
      </c>
      <c r="NVF34" s="18" t="s">
        <v>255</v>
      </c>
      <c r="NVG34" s="18" t="s">
        <v>255</v>
      </c>
      <c r="NVH34" s="18" t="s">
        <v>255</v>
      </c>
      <c r="NVI34" s="18" t="s">
        <v>255</v>
      </c>
      <c r="NVJ34" s="18" t="s">
        <v>255</v>
      </c>
      <c r="NVK34" s="18" t="s">
        <v>255</v>
      </c>
      <c r="NVL34" s="18" t="s">
        <v>255</v>
      </c>
      <c r="NVM34" s="18" t="s">
        <v>255</v>
      </c>
      <c r="NVN34" s="18" t="s">
        <v>255</v>
      </c>
      <c r="NVO34" s="18" t="s">
        <v>255</v>
      </c>
      <c r="NVP34" s="18" t="s">
        <v>255</v>
      </c>
      <c r="NVQ34" s="18" t="s">
        <v>255</v>
      </c>
      <c r="NVR34" s="18" t="s">
        <v>255</v>
      </c>
      <c r="NVS34" s="18" t="s">
        <v>255</v>
      </c>
      <c r="NVT34" s="18" t="s">
        <v>255</v>
      </c>
      <c r="NVU34" s="18" t="s">
        <v>255</v>
      </c>
      <c r="NVV34" s="18" t="s">
        <v>255</v>
      </c>
      <c r="NVW34" s="18" t="s">
        <v>255</v>
      </c>
      <c r="NVX34" s="18" t="s">
        <v>255</v>
      </c>
      <c r="NVY34" s="18" t="s">
        <v>255</v>
      </c>
      <c r="NVZ34" s="18" t="s">
        <v>255</v>
      </c>
      <c r="NWA34" s="18" t="s">
        <v>255</v>
      </c>
      <c r="NWB34" s="18" t="s">
        <v>255</v>
      </c>
      <c r="NWC34" s="18" t="s">
        <v>255</v>
      </c>
      <c r="NWD34" s="18" t="s">
        <v>255</v>
      </c>
      <c r="NWE34" s="18" t="s">
        <v>255</v>
      </c>
      <c r="NWF34" s="18" t="s">
        <v>255</v>
      </c>
      <c r="NWG34" s="18" t="s">
        <v>255</v>
      </c>
      <c r="NWH34" s="18" t="s">
        <v>255</v>
      </c>
      <c r="NWI34" s="18" t="s">
        <v>255</v>
      </c>
      <c r="NWJ34" s="18" t="s">
        <v>255</v>
      </c>
      <c r="NWK34" s="18" t="s">
        <v>255</v>
      </c>
      <c r="NWL34" s="18" t="s">
        <v>255</v>
      </c>
      <c r="NWM34" s="18" t="s">
        <v>255</v>
      </c>
      <c r="NWN34" s="18" t="s">
        <v>255</v>
      </c>
      <c r="NWO34" s="18" t="s">
        <v>255</v>
      </c>
      <c r="NWP34" s="18" t="s">
        <v>255</v>
      </c>
      <c r="NWQ34" s="18" t="s">
        <v>255</v>
      </c>
      <c r="NWR34" s="18" t="s">
        <v>255</v>
      </c>
      <c r="NWS34" s="18" t="s">
        <v>255</v>
      </c>
      <c r="NWT34" s="18" t="s">
        <v>255</v>
      </c>
      <c r="NWU34" s="18" t="s">
        <v>255</v>
      </c>
      <c r="NWV34" s="18" t="s">
        <v>255</v>
      </c>
      <c r="NWW34" s="18" t="s">
        <v>255</v>
      </c>
      <c r="NWX34" s="18" t="s">
        <v>255</v>
      </c>
      <c r="NWY34" s="18" t="s">
        <v>255</v>
      </c>
      <c r="NWZ34" s="18" t="s">
        <v>255</v>
      </c>
      <c r="NXA34" s="18" t="s">
        <v>255</v>
      </c>
      <c r="NXB34" s="18" t="s">
        <v>255</v>
      </c>
      <c r="NXC34" s="18" t="s">
        <v>255</v>
      </c>
      <c r="NXD34" s="18" t="s">
        <v>255</v>
      </c>
      <c r="NXE34" s="18" t="s">
        <v>255</v>
      </c>
      <c r="NXF34" s="18" t="s">
        <v>255</v>
      </c>
      <c r="NXG34" s="18" t="s">
        <v>255</v>
      </c>
      <c r="NXH34" s="18" t="s">
        <v>255</v>
      </c>
      <c r="NXI34" s="18" t="s">
        <v>255</v>
      </c>
      <c r="NXJ34" s="18" t="s">
        <v>255</v>
      </c>
      <c r="NXK34" s="18" t="s">
        <v>255</v>
      </c>
      <c r="NXL34" s="18" t="s">
        <v>255</v>
      </c>
      <c r="NXM34" s="18" t="s">
        <v>255</v>
      </c>
      <c r="NXN34" s="18" t="s">
        <v>255</v>
      </c>
      <c r="NXO34" s="18" t="s">
        <v>255</v>
      </c>
      <c r="NXP34" s="18" t="s">
        <v>255</v>
      </c>
      <c r="NXQ34" s="18" t="s">
        <v>255</v>
      </c>
      <c r="NXR34" s="18" t="s">
        <v>255</v>
      </c>
      <c r="NXS34" s="18" t="s">
        <v>255</v>
      </c>
      <c r="NXT34" s="18" t="s">
        <v>255</v>
      </c>
      <c r="NXU34" s="18" t="s">
        <v>255</v>
      </c>
      <c r="NXV34" s="18" t="s">
        <v>255</v>
      </c>
      <c r="NXW34" s="18" t="s">
        <v>255</v>
      </c>
      <c r="NXX34" s="18" t="s">
        <v>255</v>
      </c>
      <c r="NXY34" s="18" t="s">
        <v>255</v>
      </c>
      <c r="NXZ34" s="18" t="s">
        <v>255</v>
      </c>
      <c r="NYA34" s="18" t="s">
        <v>255</v>
      </c>
      <c r="NYB34" s="18" t="s">
        <v>255</v>
      </c>
      <c r="NYC34" s="18" t="s">
        <v>255</v>
      </c>
      <c r="NYD34" s="18" t="s">
        <v>255</v>
      </c>
      <c r="NYE34" s="18" t="s">
        <v>255</v>
      </c>
      <c r="NYF34" s="18" t="s">
        <v>255</v>
      </c>
      <c r="NYG34" s="18" t="s">
        <v>255</v>
      </c>
      <c r="NYH34" s="18" t="s">
        <v>255</v>
      </c>
      <c r="NYI34" s="18" t="s">
        <v>255</v>
      </c>
      <c r="NYJ34" s="18" t="s">
        <v>255</v>
      </c>
      <c r="NYK34" s="18" t="s">
        <v>255</v>
      </c>
      <c r="NYL34" s="18" t="s">
        <v>255</v>
      </c>
      <c r="NYM34" s="18" t="s">
        <v>255</v>
      </c>
      <c r="NYN34" s="18" t="s">
        <v>255</v>
      </c>
      <c r="NYO34" s="18" t="s">
        <v>255</v>
      </c>
      <c r="NYP34" s="18" t="s">
        <v>255</v>
      </c>
      <c r="NYQ34" s="18" t="s">
        <v>255</v>
      </c>
      <c r="NYR34" s="18" t="s">
        <v>255</v>
      </c>
      <c r="NYS34" s="18" t="s">
        <v>255</v>
      </c>
      <c r="NYT34" s="18" t="s">
        <v>255</v>
      </c>
      <c r="NYU34" s="18" t="s">
        <v>255</v>
      </c>
      <c r="NYV34" s="18" t="s">
        <v>255</v>
      </c>
      <c r="NYW34" s="18" t="s">
        <v>255</v>
      </c>
      <c r="NYX34" s="18" t="s">
        <v>255</v>
      </c>
      <c r="NYY34" s="18" t="s">
        <v>255</v>
      </c>
      <c r="NYZ34" s="18" t="s">
        <v>255</v>
      </c>
      <c r="NZA34" s="18" t="s">
        <v>255</v>
      </c>
      <c r="NZB34" s="18" t="s">
        <v>255</v>
      </c>
      <c r="NZC34" s="18" t="s">
        <v>255</v>
      </c>
      <c r="NZD34" s="18" t="s">
        <v>255</v>
      </c>
      <c r="NZE34" s="18" t="s">
        <v>255</v>
      </c>
      <c r="NZF34" s="18" t="s">
        <v>255</v>
      </c>
      <c r="NZG34" s="18" t="s">
        <v>255</v>
      </c>
      <c r="NZH34" s="18" t="s">
        <v>255</v>
      </c>
      <c r="NZI34" s="18" t="s">
        <v>255</v>
      </c>
      <c r="NZJ34" s="18" t="s">
        <v>255</v>
      </c>
      <c r="NZK34" s="18" t="s">
        <v>255</v>
      </c>
      <c r="NZL34" s="18" t="s">
        <v>255</v>
      </c>
      <c r="NZM34" s="18" t="s">
        <v>255</v>
      </c>
      <c r="NZN34" s="18" t="s">
        <v>255</v>
      </c>
      <c r="NZO34" s="18" t="s">
        <v>255</v>
      </c>
      <c r="NZP34" s="18" t="s">
        <v>255</v>
      </c>
      <c r="NZQ34" s="18" t="s">
        <v>255</v>
      </c>
      <c r="NZR34" s="18" t="s">
        <v>255</v>
      </c>
      <c r="NZS34" s="18" t="s">
        <v>255</v>
      </c>
      <c r="NZT34" s="18" t="s">
        <v>255</v>
      </c>
      <c r="NZU34" s="18" t="s">
        <v>255</v>
      </c>
      <c r="NZV34" s="18" t="s">
        <v>255</v>
      </c>
      <c r="NZW34" s="18" t="s">
        <v>255</v>
      </c>
      <c r="NZX34" s="18" t="s">
        <v>255</v>
      </c>
      <c r="NZY34" s="18" t="s">
        <v>255</v>
      </c>
      <c r="NZZ34" s="18" t="s">
        <v>255</v>
      </c>
      <c r="OAA34" s="18" t="s">
        <v>255</v>
      </c>
      <c r="OAB34" s="18" t="s">
        <v>255</v>
      </c>
      <c r="OAC34" s="18" t="s">
        <v>255</v>
      </c>
      <c r="OAD34" s="18" t="s">
        <v>255</v>
      </c>
      <c r="OAE34" s="18" t="s">
        <v>255</v>
      </c>
      <c r="OAF34" s="18" t="s">
        <v>255</v>
      </c>
      <c r="OAG34" s="18" t="s">
        <v>255</v>
      </c>
      <c r="OAH34" s="18" t="s">
        <v>255</v>
      </c>
      <c r="OAI34" s="18" t="s">
        <v>255</v>
      </c>
      <c r="OAJ34" s="18" t="s">
        <v>255</v>
      </c>
      <c r="OAK34" s="18" t="s">
        <v>255</v>
      </c>
      <c r="OAL34" s="18" t="s">
        <v>255</v>
      </c>
      <c r="OAM34" s="18" t="s">
        <v>255</v>
      </c>
      <c r="OAN34" s="18" t="s">
        <v>255</v>
      </c>
      <c r="OAO34" s="18" t="s">
        <v>255</v>
      </c>
      <c r="OAP34" s="18" t="s">
        <v>255</v>
      </c>
      <c r="OAQ34" s="18" t="s">
        <v>255</v>
      </c>
      <c r="OAR34" s="18" t="s">
        <v>255</v>
      </c>
      <c r="OAS34" s="18" t="s">
        <v>255</v>
      </c>
      <c r="OAT34" s="18" t="s">
        <v>255</v>
      </c>
      <c r="OAU34" s="18" t="s">
        <v>255</v>
      </c>
      <c r="OAV34" s="18" t="s">
        <v>255</v>
      </c>
      <c r="OAW34" s="18" t="s">
        <v>255</v>
      </c>
      <c r="OAX34" s="18" t="s">
        <v>255</v>
      </c>
      <c r="OAY34" s="18" t="s">
        <v>255</v>
      </c>
      <c r="OAZ34" s="18" t="s">
        <v>255</v>
      </c>
      <c r="OBA34" s="18" t="s">
        <v>255</v>
      </c>
      <c r="OBB34" s="18" t="s">
        <v>255</v>
      </c>
      <c r="OBC34" s="18" t="s">
        <v>255</v>
      </c>
      <c r="OBD34" s="18" t="s">
        <v>255</v>
      </c>
      <c r="OBE34" s="18" t="s">
        <v>255</v>
      </c>
      <c r="OBF34" s="18" t="s">
        <v>255</v>
      </c>
      <c r="OBG34" s="18" t="s">
        <v>255</v>
      </c>
      <c r="OBH34" s="18" t="s">
        <v>255</v>
      </c>
      <c r="OBI34" s="18" t="s">
        <v>255</v>
      </c>
      <c r="OBJ34" s="18" t="s">
        <v>255</v>
      </c>
      <c r="OBK34" s="18" t="s">
        <v>255</v>
      </c>
      <c r="OBL34" s="18" t="s">
        <v>255</v>
      </c>
      <c r="OBM34" s="18" t="s">
        <v>255</v>
      </c>
      <c r="OBN34" s="18" t="s">
        <v>255</v>
      </c>
      <c r="OBO34" s="18" t="s">
        <v>255</v>
      </c>
      <c r="OBP34" s="18" t="s">
        <v>255</v>
      </c>
      <c r="OBQ34" s="18" t="s">
        <v>255</v>
      </c>
      <c r="OBR34" s="18" t="s">
        <v>255</v>
      </c>
      <c r="OBS34" s="18" t="s">
        <v>255</v>
      </c>
      <c r="OBT34" s="18" t="s">
        <v>255</v>
      </c>
      <c r="OBU34" s="18" t="s">
        <v>255</v>
      </c>
      <c r="OBV34" s="18" t="s">
        <v>255</v>
      </c>
      <c r="OBW34" s="18" t="s">
        <v>255</v>
      </c>
      <c r="OBX34" s="18" t="s">
        <v>255</v>
      </c>
      <c r="OBY34" s="18" t="s">
        <v>255</v>
      </c>
      <c r="OBZ34" s="18" t="s">
        <v>255</v>
      </c>
      <c r="OCA34" s="18" t="s">
        <v>255</v>
      </c>
      <c r="OCB34" s="18" t="s">
        <v>255</v>
      </c>
      <c r="OCC34" s="18" t="s">
        <v>255</v>
      </c>
      <c r="OCD34" s="18" t="s">
        <v>255</v>
      </c>
      <c r="OCE34" s="18" t="s">
        <v>255</v>
      </c>
      <c r="OCF34" s="18" t="s">
        <v>255</v>
      </c>
      <c r="OCG34" s="18" t="s">
        <v>255</v>
      </c>
      <c r="OCH34" s="18" t="s">
        <v>255</v>
      </c>
      <c r="OCI34" s="18" t="s">
        <v>255</v>
      </c>
      <c r="OCJ34" s="18" t="s">
        <v>255</v>
      </c>
      <c r="OCK34" s="18" t="s">
        <v>255</v>
      </c>
      <c r="OCL34" s="18" t="s">
        <v>255</v>
      </c>
      <c r="OCM34" s="18" t="s">
        <v>255</v>
      </c>
      <c r="OCN34" s="18" t="s">
        <v>255</v>
      </c>
      <c r="OCO34" s="18" t="s">
        <v>255</v>
      </c>
      <c r="OCP34" s="18" t="s">
        <v>255</v>
      </c>
      <c r="OCQ34" s="18" t="s">
        <v>255</v>
      </c>
      <c r="OCR34" s="18" t="s">
        <v>255</v>
      </c>
      <c r="OCS34" s="18" t="s">
        <v>255</v>
      </c>
      <c r="OCT34" s="18" t="s">
        <v>255</v>
      </c>
      <c r="OCU34" s="18" t="s">
        <v>255</v>
      </c>
      <c r="OCV34" s="18" t="s">
        <v>255</v>
      </c>
      <c r="OCW34" s="18" t="s">
        <v>255</v>
      </c>
      <c r="OCX34" s="18" t="s">
        <v>255</v>
      </c>
      <c r="OCY34" s="18" t="s">
        <v>255</v>
      </c>
      <c r="OCZ34" s="18" t="s">
        <v>255</v>
      </c>
      <c r="ODA34" s="18" t="s">
        <v>255</v>
      </c>
      <c r="ODB34" s="18" t="s">
        <v>255</v>
      </c>
      <c r="ODC34" s="18" t="s">
        <v>255</v>
      </c>
      <c r="ODD34" s="18" t="s">
        <v>255</v>
      </c>
      <c r="ODE34" s="18" t="s">
        <v>255</v>
      </c>
      <c r="ODF34" s="18" t="s">
        <v>255</v>
      </c>
      <c r="ODG34" s="18" t="s">
        <v>255</v>
      </c>
      <c r="ODH34" s="18" t="s">
        <v>255</v>
      </c>
      <c r="ODI34" s="18" t="s">
        <v>255</v>
      </c>
      <c r="ODJ34" s="18" t="s">
        <v>255</v>
      </c>
      <c r="ODK34" s="18" t="s">
        <v>255</v>
      </c>
      <c r="ODL34" s="18" t="s">
        <v>255</v>
      </c>
      <c r="ODM34" s="18" t="s">
        <v>255</v>
      </c>
      <c r="ODN34" s="18" t="s">
        <v>255</v>
      </c>
      <c r="ODO34" s="18" t="s">
        <v>255</v>
      </c>
      <c r="ODP34" s="18" t="s">
        <v>255</v>
      </c>
      <c r="ODQ34" s="18" t="s">
        <v>255</v>
      </c>
      <c r="ODR34" s="18" t="s">
        <v>255</v>
      </c>
      <c r="ODS34" s="18" t="s">
        <v>255</v>
      </c>
      <c r="ODT34" s="18" t="s">
        <v>255</v>
      </c>
      <c r="ODU34" s="18" t="s">
        <v>255</v>
      </c>
      <c r="ODV34" s="18" t="s">
        <v>255</v>
      </c>
      <c r="ODW34" s="18" t="s">
        <v>255</v>
      </c>
      <c r="ODX34" s="18" t="s">
        <v>255</v>
      </c>
      <c r="ODY34" s="18" t="s">
        <v>255</v>
      </c>
      <c r="ODZ34" s="18" t="s">
        <v>255</v>
      </c>
      <c r="OEA34" s="18" t="s">
        <v>255</v>
      </c>
      <c r="OEB34" s="18" t="s">
        <v>255</v>
      </c>
      <c r="OEC34" s="18" t="s">
        <v>255</v>
      </c>
      <c r="OED34" s="18" t="s">
        <v>255</v>
      </c>
      <c r="OEE34" s="18" t="s">
        <v>255</v>
      </c>
      <c r="OEF34" s="18" t="s">
        <v>255</v>
      </c>
      <c r="OEG34" s="18" t="s">
        <v>255</v>
      </c>
      <c r="OEH34" s="18" t="s">
        <v>255</v>
      </c>
      <c r="OEI34" s="18" t="s">
        <v>255</v>
      </c>
      <c r="OEJ34" s="18" t="s">
        <v>255</v>
      </c>
      <c r="OEK34" s="18" t="s">
        <v>255</v>
      </c>
      <c r="OEL34" s="18" t="s">
        <v>255</v>
      </c>
      <c r="OEM34" s="18" t="s">
        <v>255</v>
      </c>
      <c r="OEN34" s="18" t="s">
        <v>255</v>
      </c>
      <c r="OEO34" s="18" t="s">
        <v>255</v>
      </c>
      <c r="OEP34" s="18" t="s">
        <v>255</v>
      </c>
      <c r="OEQ34" s="18" t="s">
        <v>255</v>
      </c>
      <c r="OER34" s="18" t="s">
        <v>255</v>
      </c>
      <c r="OES34" s="18" t="s">
        <v>255</v>
      </c>
      <c r="OET34" s="18" t="s">
        <v>255</v>
      </c>
      <c r="OEU34" s="18" t="s">
        <v>255</v>
      </c>
      <c r="OEV34" s="18" t="s">
        <v>255</v>
      </c>
      <c r="OEW34" s="18" t="s">
        <v>255</v>
      </c>
      <c r="OEX34" s="18" t="s">
        <v>255</v>
      </c>
      <c r="OEY34" s="18" t="s">
        <v>255</v>
      </c>
      <c r="OEZ34" s="18" t="s">
        <v>255</v>
      </c>
      <c r="OFA34" s="18" t="s">
        <v>255</v>
      </c>
      <c r="OFB34" s="18" t="s">
        <v>255</v>
      </c>
      <c r="OFC34" s="18" t="s">
        <v>255</v>
      </c>
      <c r="OFD34" s="18" t="s">
        <v>255</v>
      </c>
      <c r="OFE34" s="18" t="s">
        <v>255</v>
      </c>
      <c r="OFF34" s="18" t="s">
        <v>255</v>
      </c>
      <c r="OFG34" s="18" t="s">
        <v>255</v>
      </c>
      <c r="OFH34" s="18" t="s">
        <v>255</v>
      </c>
      <c r="OFI34" s="18" t="s">
        <v>255</v>
      </c>
      <c r="OFJ34" s="18" t="s">
        <v>255</v>
      </c>
      <c r="OFK34" s="18" t="s">
        <v>255</v>
      </c>
      <c r="OFL34" s="18" t="s">
        <v>255</v>
      </c>
      <c r="OFM34" s="18" t="s">
        <v>255</v>
      </c>
      <c r="OFN34" s="18" t="s">
        <v>255</v>
      </c>
      <c r="OFO34" s="18" t="s">
        <v>255</v>
      </c>
      <c r="OFP34" s="18" t="s">
        <v>255</v>
      </c>
      <c r="OFQ34" s="18" t="s">
        <v>255</v>
      </c>
      <c r="OFR34" s="18" t="s">
        <v>255</v>
      </c>
      <c r="OFS34" s="18" t="s">
        <v>255</v>
      </c>
      <c r="OFT34" s="18" t="s">
        <v>255</v>
      </c>
      <c r="OFU34" s="18" t="s">
        <v>255</v>
      </c>
      <c r="OFV34" s="18" t="s">
        <v>255</v>
      </c>
      <c r="OFW34" s="18" t="s">
        <v>255</v>
      </c>
      <c r="OFX34" s="18" t="s">
        <v>255</v>
      </c>
      <c r="OFY34" s="18" t="s">
        <v>255</v>
      </c>
      <c r="OFZ34" s="18" t="s">
        <v>255</v>
      </c>
      <c r="OGA34" s="18" t="s">
        <v>255</v>
      </c>
      <c r="OGB34" s="18" t="s">
        <v>255</v>
      </c>
      <c r="OGC34" s="18" t="s">
        <v>255</v>
      </c>
      <c r="OGD34" s="18" t="s">
        <v>255</v>
      </c>
      <c r="OGE34" s="18" t="s">
        <v>255</v>
      </c>
      <c r="OGF34" s="18" t="s">
        <v>255</v>
      </c>
      <c r="OGG34" s="18" t="s">
        <v>255</v>
      </c>
      <c r="OGH34" s="18" t="s">
        <v>255</v>
      </c>
      <c r="OGI34" s="18" t="s">
        <v>255</v>
      </c>
      <c r="OGJ34" s="18" t="s">
        <v>255</v>
      </c>
      <c r="OGK34" s="18" t="s">
        <v>255</v>
      </c>
      <c r="OGL34" s="18" t="s">
        <v>255</v>
      </c>
      <c r="OGM34" s="18" t="s">
        <v>255</v>
      </c>
      <c r="OGN34" s="18" t="s">
        <v>255</v>
      </c>
      <c r="OGO34" s="18" t="s">
        <v>255</v>
      </c>
      <c r="OGP34" s="18" t="s">
        <v>255</v>
      </c>
      <c r="OGQ34" s="18" t="s">
        <v>255</v>
      </c>
      <c r="OGR34" s="18" t="s">
        <v>255</v>
      </c>
      <c r="OGS34" s="18" t="s">
        <v>255</v>
      </c>
      <c r="OGT34" s="18" t="s">
        <v>255</v>
      </c>
      <c r="OGU34" s="18" t="s">
        <v>255</v>
      </c>
      <c r="OGV34" s="18" t="s">
        <v>255</v>
      </c>
      <c r="OGW34" s="18" t="s">
        <v>255</v>
      </c>
      <c r="OGX34" s="18" t="s">
        <v>255</v>
      </c>
      <c r="OGY34" s="18" t="s">
        <v>255</v>
      </c>
      <c r="OGZ34" s="18" t="s">
        <v>255</v>
      </c>
      <c r="OHA34" s="18" t="s">
        <v>255</v>
      </c>
      <c r="OHB34" s="18" t="s">
        <v>255</v>
      </c>
      <c r="OHC34" s="18" t="s">
        <v>255</v>
      </c>
      <c r="OHD34" s="18" t="s">
        <v>255</v>
      </c>
      <c r="OHE34" s="18" t="s">
        <v>255</v>
      </c>
      <c r="OHF34" s="18" t="s">
        <v>255</v>
      </c>
      <c r="OHG34" s="18" t="s">
        <v>255</v>
      </c>
      <c r="OHH34" s="18" t="s">
        <v>255</v>
      </c>
      <c r="OHI34" s="18" t="s">
        <v>255</v>
      </c>
      <c r="OHJ34" s="18" t="s">
        <v>255</v>
      </c>
      <c r="OHK34" s="18" t="s">
        <v>255</v>
      </c>
      <c r="OHL34" s="18" t="s">
        <v>255</v>
      </c>
      <c r="OHM34" s="18" t="s">
        <v>255</v>
      </c>
      <c r="OHN34" s="18" t="s">
        <v>255</v>
      </c>
      <c r="OHO34" s="18" t="s">
        <v>255</v>
      </c>
      <c r="OHP34" s="18" t="s">
        <v>255</v>
      </c>
      <c r="OHQ34" s="18" t="s">
        <v>255</v>
      </c>
      <c r="OHR34" s="18" t="s">
        <v>255</v>
      </c>
      <c r="OHS34" s="18" t="s">
        <v>255</v>
      </c>
      <c r="OHT34" s="18" t="s">
        <v>255</v>
      </c>
      <c r="OHU34" s="18" t="s">
        <v>255</v>
      </c>
      <c r="OHV34" s="18" t="s">
        <v>255</v>
      </c>
      <c r="OHW34" s="18" t="s">
        <v>255</v>
      </c>
      <c r="OHX34" s="18" t="s">
        <v>255</v>
      </c>
      <c r="OHY34" s="18" t="s">
        <v>255</v>
      </c>
      <c r="OHZ34" s="18" t="s">
        <v>255</v>
      </c>
      <c r="OIA34" s="18" t="s">
        <v>255</v>
      </c>
      <c r="OIB34" s="18" t="s">
        <v>255</v>
      </c>
      <c r="OIC34" s="18" t="s">
        <v>255</v>
      </c>
      <c r="OID34" s="18" t="s">
        <v>255</v>
      </c>
      <c r="OIE34" s="18" t="s">
        <v>255</v>
      </c>
      <c r="OIF34" s="18" t="s">
        <v>255</v>
      </c>
      <c r="OIG34" s="18" t="s">
        <v>255</v>
      </c>
      <c r="OIH34" s="18" t="s">
        <v>255</v>
      </c>
      <c r="OII34" s="18" t="s">
        <v>255</v>
      </c>
      <c r="OIJ34" s="18" t="s">
        <v>255</v>
      </c>
      <c r="OIK34" s="18" t="s">
        <v>255</v>
      </c>
      <c r="OIL34" s="18" t="s">
        <v>255</v>
      </c>
      <c r="OIM34" s="18" t="s">
        <v>255</v>
      </c>
      <c r="OIN34" s="18" t="s">
        <v>255</v>
      </c>
      <c r="OIO34" s="18" t="s">
        <v>255</v>
      </c>
      <c r="OIP34" s="18" t="s">
        <v>255</v>
      </c>
      <c r="OIQ34" s="18" t="s">
        <v>255</v>
      </c>
      <c r="OIR34" s="18" t="s">
        <v>255</v>
      </c>
      <c r="OIS34" s="18" t="s">
        <v>255</v>
      </c>
      <c r="OIT34" s="18" t="s">
        <v>255</v>
      </c>
      <c r="OIU34" s="18" t="s">
        <v>255</v>
      </c>
      <c r="OIV34" s="18" t="s">
        <v>255</v>
      </c>
      <c r="OIW34" s="18" t="s">
        <v>255</v>
      </c>
      <c r="OIX34" s="18" t="s">
        <v>255</v>
      </c>
      <c r="OIY34" s="18" t="s">
        <v>255</v>
      </c>
      <c r="OIZ34" s="18" t="s">
        <v>255</v>
      </c>
      <c r="OJA34" s="18" t="s">
        <v>255</v>
      </c>
      <c r="OJB34" s="18" t="s">
        <v>255</v>
      </c>
      <c r="OJC34" s="18" t="s">
        <v>255</v>
      </c>
      <c r="OJD34" s="18" t="s">
        <v>255</v>
      </c>
      <c r="OJE34" s="18" t="s">
        <v>255</v>
      </c>
      <c r="OJF34" s="18" t="s">
        <v>255</v>
      </c>
      <c r="OJG34" s="18" t="s">
        <v>255</v>
      </c>
      <c r="OJH34" s="18" t="s">
        <v>255</v>
      </c>
      <c r="OJI34" s="18" t="s">
        <v>255</v>
      </c>
      <c r="OJJ34" s="18" t="s">
        <v>255</v>
      </c>
      <c r="OJK34" s="18" t="s">
        <v>255</v>
      </c>
      <c r="OJL34" s="18" t="s">
        <v>255</v>
      </c>
      <c r="OJM34" s="18" t="s">
        <v>255</v>
      </c>
      <c r="OJN34" s="18" t="s">
        <v>255</v>
      </c>
      <c r="OJO34" s="18" t="s">
        <v>255</v>
      </c>
      <c r="OJP34" s="18" t="s">
        <v>255</v>
      </c>
      <c r="OJQ34" s="18" t="s">
        <v>255</v>
      </c>
      <c r="OJR34" s="18" t="s">
        <v>255</v>
      </c>
      <c r="OJS34" s="18" t="s">
        <v>255</v>
      </c>
      <c r="OJT34" s="18" t="s">
        <v>255</v>
      </c>
      <c r="OJU34" s="18" t="s">
        <v>255</v>
      </c>
      <c r="OJV34" s="18" t="s">
        <v>255</v>
      </c>
      <c r="OJW34" s="18" t="s">
        <v>255</v>
      </c>
      <c r="OJX34" s="18" t="s">
        <v>255</v>
      </c>
      <c r="OJY34" s="18" t="s">
        <v>255</v>
      </c>
      <c r="OJZ34" s="18" t="s">
        <v>255</v>
      </c>
      <c r="OKA34" s="18" t="s">
        <v>255</v>
      </c>
      <c r="OKB34" s="18" t="s">
        <v>255</v>
      </c>
      <c r="OKC34" s="18" t="s">
        <v>255</v>
      </c>
      <c r="OKD34" s="18" t="s">
        <v>255</v>
      </c>
      <c r="OKE34" s="18" t="s">
        <v>255</v>
      </c>
      <c r="OKF34" s="18" t="s">
        <v>255</v>
      </c>
      <c r="OKG34" s="18" t="s">
        <v>255</v>
      </c>
      <c r="OKH34" s="18" t="s">
        <v>255</v>
      </c>
      <c r="OKI34" s="18" t="s">
        <v>255</v>
      </c>
      <c r="OKJ34" s="18" t="s">
        <v>255</v>
      </c>
      <c r="OKK34" s="18" t="s">
        <v>255</v>
      </c>
      <c r="OKL34" s="18" t="s">
        <v>255</v>
      </c>
      <c r="OKM34" s="18" t="s">
        <v>255</v>
      </c>
      <c r="OKN34" s="18" t="s">
        <v>255</v>
      </c>
      <c r="OKO34" s="18" t="s">
        <v>255</v>
      </c>
      <c r="OKP34" s="18" t="s">
        <v>255</v>
      </c>
      <c r="OKQ34" s="18" t="s">
        <v>255</v>
      </c>
      <c r="OKR34" s="18" t="s">
        <v>255</v>
      </c>
      <c r="OKS34" s="18" t="s">
        <v>255</v>
      </c>
      <c r="OKT34" s="18" t="s">
        <v>255</v>
      </c>
      <c r="OKU34" s="18" t="s">
        <v>255</v>
      </c>
      <c r="OKV34" s="18" t="s">
        <v>255</v>
      </c>
      <c r="OKW34" s="18" t="s">
        <v>255</v>
      </c>
      <c r="OKX34" s="18" t="s">
        <v>255</v>
      </c>
      <c r="OKY34" s="18" t="s">
        <v>255</v>
      </c>
      <c r="OKZ34" s="18" t="s">
        <v>255</v>
      </c>
      <c r="OLA34" s="18" t="s">
        <v>255</v>
      </c>
      <c r="OLB34" s="18" t="s">
        <v>255</v>
      </c>
      <c r="OLC34" s="18" t="s">
        <v>255</v>
      </c>
      <c r="OLD34" s="18" t="s">
        <v>255</v>
      </c>
      <c r="OLE34" s="18" t="s">
        <v>255</v>
      </c>
      <c r="OLF34" s="18" t="s">
        <v>255</v>
      </c>
      <c r="OLG34" s="18" t="s">
        <v>255</v>
      </c>
      <c r="OLH34" s="18" t="s">
        <v>255</v>
      </c>
      <c r="OLI34" s="18" t="s">
        <v>255</v>
      </c>
      <c r="OLJ34" s="18" t="s">
        <v>255</v>
      </c>
      <c r="OLK34" s="18" t="s">
        <v>255</v>
      </c>
      <c r="OLL34" s="18" t="s">
        <v>255</v>
      </c>
      <c r="OLM34" s="18" t="s">
        <v>255</v>
      </c>
      <c r="OLN34" s="18" t="s">
        <v>255</v>
      </c>
      <c r="OLO34" s="18" t="s">
        <v>255</v>
      </c>
      <c r="OLP34" s="18" t="s">
        <v>255</v>
      </c>
      <c r="OLQ34" s="18" t="s">
        <v>255</v>
      </c>
      <c r="OLR34" s="18" t="s">
        <v>255</v>
      </c>
      <c r="OLS34" s="18" t="s">
        <v>255</v>
      </c>
      <c r="OLT34" s="18" t="s">
        <v>255</v>
      </c>
      <c r="OLU34" s="18" t="s">
        <v>255</v>
      </c>
      <c r="OLV34" s="18" t="s">
        <v>255</v>
      </c>
      <c r="OLW34" s="18" t="s">
        <v>255</v>
      </c>
      <c r="OLX34" s="18" t="s">
        <v>255</v>
      </c>
      <c r="OLY34" s="18" t="s">
        <v>255</v>
      </c>
      <c r="OLZ34" s="18" t="s">
        <v>255</v>
      </c>
      <c r="OMA34" s="18" t="s">
        <v>255</v>
      </c>
      <c r="OMB34" s="18" t="s">
        <v>255</v>
      </c>
      <c r="OMC34" s="18" t="s">
        <v>255</v>
      </c>
      <c r="OMD34" s="18" t="s">
        <v>255</v>
      </c>
      <c r="OME34" s="18" t="s">
        <v>255</v>
      </c>
      <c r="OMF34" s="18" t="s">
        <v>255</v>
      </c>
      <c r="OMG34" s="18" t="s">
        <v>255</v>
      </c>
      <c r="OMH34" s="18" t="s">
        <v>255</v>
      </c>
      <c r="OMI34" s="18" t="s">
        <v>255</v>
      </c>
      <c r="OMJ34" s="18" t="s">
        <v>255</v>
      </c>
      <c r="OMK34" s="18" t="s">
        <v>255</v>
      </c>
      <c r="OML34" s="18" t="s">
        <v>255</v>
      </c>
      <c r="OMM34" s="18" t="s">
        <v>255</v>
      </c>
      <c r="OMN34" s="18" t="s">
        <v>255</v>
      </c>
      <c r="OMO34" s="18" t="s">
        <v>255</v>
      </c>
      <c r="OMP34" s="18" t="s">
        <v>255</v>
      </c>
      <c r="OMQ34" s="18" t="s">
        <v>255</v>
      </c>
      <c r="OMR34" s="18" t="s">
        <v>255</v>
      </c>
      <c r="OMS34" s="18" t="s">
        <v>255</v>
      </c>
      <c r="OMT34" s="18" t="s">
        <v>255</v>
      </c>
      <c r="OMU34" s="18" t="s">
        <v>255</v>
      </c>
      <c r="OMV34" s="18" t="s">
        <v>255</v>
      </c>
      <c r="OMW34" s="18" t="s">
        <v>255</v>
      </c>
      <c r="OMX34" s="18" t="s">
        <v>255</v>
      </c>
      <c r="OMY34" s="18" t="s">
        <v>255</v>
      </c>
      <c r="OMZ34" s="18" t="s">
        <v>255</v>
      </c>
      <c r="ONA34" s="18" t="s">
        <v>255</v>
      </c>
      <c r="ONB34" s="18" t="s">
        <v>255</v>
      </c>
      <c r="ONC34" s="18" t="s">
        <v>255</v>
      </c>
      <c r="OND34" s="18" t="s">
        <v>255</v>
      </c>
      <c r="ONE34" s="18" t="s">
        <v>255</v>
      </c>
      <c r="ONF34" s="18" t="s">
        <v>255</v>
      </c>
      <c r="ONG34" s="18" t="s">
        <v>255</v>
      </c>
      <c r="ONH34" s="18" t="s">
        <v>255</v>
      </c>
      <c r="ONI34" s="18" t="s">
        <v>255</v>
      </c>
      <c r="ONJ34" s="18" t="s">
        <v>255</v>
      </c>
      <c r="ONK34" s="18" t="s">
        <v>255</v>
      </c>
      <c r="ONL34" s="18" t="s">
        <v>255</v>
      </c>
      <c r="ONM34" s="18" t="s">
        <v>255</v>
      </c>
      <c r="ONN34" s="18" t="s">
        <v>255</v>
      </c>
      <c r="ONO34" s="18" t="s">
        <v>255</v>
      </c>
      <c r="ONP34" s="18" t="s">
        <v>255</v>
      </c>
      <c r="ONQ34" s="18" t="s">
        <v>255</v>
      </c>
      <c r="ONR34" s="18" t="s">
        <v>255</v>
      </c>
      <c r="ONS34" s="18" t="s">
        <v>255</v>
      </c>
      <c r="ONT34" s="18" t="s">
        <v>255</v>
      </c>
      <c r="ONU34" s="18" t="s">
        <v>255</v>
      </c>
      <c r="ONV34" s="18" t="s">
        <v>255</v>
      </c>
      <c r="ONW34" s="18" t="s">
        <v>255</v>
      </c>
      <c r="ONX34" s="18" t="s">
        <v>255</v>
      </c>
      <c r="ONY34" s="18" t="s">
        <v>255</v>
      </c>
      <c r="ONZ34" s="18" t="s">
        <v>255</v>
      </c>
      <c r="OOA34" s="18" t="s">
        <v>255</v>
      </c>
      <c r="OOB34" s="18" t="s">
        <v>255</v>
      </c>
      <c r="OOC34" s="18" t="s">
        <v>255</v>
      </c>
      <c r="OOD34" s="18" t="s">
        <v>255</v>
      </c>
      <c r="OOE34" s="18" t="s">
        <v>255</v>
      </c>
      <c r="OOF34" s="18" t="s">
        <v>255</v>
      </c>
      <c r="OOG34" s="18" t="s">
        <v>255</v>
      </c>
      <c r="OOH34" s="18" t="s">
        <v>255</v>
      </c>
      <c r="OOI34" s="18" t="s">
        <v>255</v>
      </c>
      <c r="OOJ34" s="18" t="s">
        <v>255</v>
      </c>
      <c r="OOK34" s="18" t="s">
        <v>255</v>
      </c>
      <c r="OOL34" s="18" t="s">
        <v>255</v>
      </c>
      <c r="OOM34" s="18" t="s">
        <v>255</v>
      </c>
      <c r="OON34" s="18" t="s">
        <v>255</v>
      </c>
      <c r="OOO34" s="18" t="s">
        <v>255</v>
      </c>
      <c r="OOP34" s="18" t="s">
        <v>255</v>
      </c>
      <c r="OOQ34" s="18" t="s">
        <v>255</v>
      </c>
      <c r="OOR34" s="18" t="s">
        <v>255</v>
      </c>
      <c r="OOS34" s="18" t="s">
        <v>255</v>
      </c>
      <c r="OOT34" s="18" t="s">
        <v>255</v>
      </c>
      <c r="OOU34" s="18" t="s">
        <v>255</v>
      </c>
      <c r="OOV34" s="18" t="s">
        <v>255</v>
      </c>
      <c r="OOW34" s="18" t="s">
        <v>255</v>
      </c>
      <c r="OOX34" s="18" t="s">
        <v>255</v>
      </c>
      <c r="OOY34" s="18" t="s">
        <v>255</v>
      </c>
      <c r="OOZ34" s="18" t="s">
        <v>255</v>
      </c>
      <c r="OPA34" s="18" t="s">
        <v>255</v>
      </c>
      <c r="OPB34" s="18" t="s">
        <v>255</v>
      </c>
      <c r="OPC34" s="18" t="s">
        <v>255</v>
      </c>
      <c r="OPD34" s="18" t="s">
        <v>255</v>
      </c>
      <c r="OPE34" s="18" t="s">
        <v>255</v>
      </c>
      <c r="OPF34" s="18" t="s">
        <v>255</v>
      </c>
      <c r="OPG34" s="18" t="s">
        <v>255</v>
      </c>
      <c r="OPH34" s="18" t="s">
        <v>255</v>
      </c>
      <c r="OPI34" s="18" t="s">
        <v>255</v>
      </c>
      <c r="OPJ34" s="18" t="s">
        <v>255</v>
      </c>
      <c r="OPK34" s="18" t="s">
        <v>255</v>
      </c>
      <c r="OPL34" s="18" t="s">
        <v>255</v>
      </c>
      <c r="OPM34" s="18" t="s">
        <v>255</v>
      </c>
      <c r="OPN34" s="18" t="s">
        <v>255</v>
      </c>
      <c r="OPO34" s="18" t="s">
        <v>255</v>
      </c>
      <c r="OPP34" s="18" t="s">
        <v>255</v>
      </c>
      <c r="OPQ34" s="18" t="s">
        <v>255</v>
      </c>
      <c r="OPR34" s="18" t="s">
        <v>255</v>
      </c>
      <c r="OPS34" s="18" t="s">
        <v>255</v>
      </c>
      <c r="OPT34" s="18" t="s">
        <v>255</v>
      </c>
      <c r="OPU34" s="18" t="s">
        <v>255</v>
      </c>
      <c r="OPV34" s="18" t="s">
        <v>255</v>
      </c>
      <c r="OPW34" s="18" t="s">
        <v>255</v>
      </c>
      <c r="OPX34" s="18" t="s">
        <v>255</v>
      </c>
      <c r="OPY34" s="18" t="s">
        <v>255</v>
      </c>
      <c r="OPZ34" s="18" t="s">
        <v>255</v>
      </c>
      <c r="OQA34" s="18" t="s">
        <v>255</v>
      </c>
      <c r="OQB34" s="18" t="s">
        <v>255</v>
      </c>
      <c r="OQC34" s="18" t="s">
        <v>255</v>
      </c>
      <c r="OQD34" s="18" t="s">
        <v>255</v>
      </c>
      <c r="OQE34" s="18" t="s">
        <v>255</v>
      </c>
      <c r="OQF34" s="18" t="s">
        <v>255</v>
      </c>
      <c r="OQG34" s="18" t="s">
        <v>255</v>
      </c>
      <c r="OQH34" s="18" t="s">
        <v>255</v>
      </c>
      <c r="OQI34" s="18" t="s">
        <v>255</v>
      </c>
      <c r="OQJ34" s="18" t="s">
        <v>255</v>
      </c>
      <c r="OQK34" s="18" t="s">
        <v>255</v>
      </c>
      <c r="OQL34" s="18" t="s">
        <v>255</v>
      </c>
      <c r="OQM34" s="18" t="s">
        <v>255</v>
      </c>
      <c r="OQN34" s="18" t="s">
        <v>255</v>
      </c>
      <c r="OQO34" s="18" t="s">
        <v>255</v>
      </c>
      <c r="OQP34" s="18" t="s">
        <v>255</v>
      </c>
      <c r="OQQ34" s="18" t="s">
        <v>255</v>
      </c>
      <c r="OQR34" s="18" t="s">
        <v>255</v>
      </c>
      <c r="OQS34" s="18" t="s">
        <v>255</v>
      </c>
      <c r="OQT34" s="18" t="s">
        <v>255</v>
      </c>
      <c r="OQU34" s="18" t="s">
        <v>255</v>
      </c>
      <c r="OQV34" s="18" t="s">
        <v>255</v>
      </c>
      <c r="OQW34" s="18" t="s">
        <v>255</v>
      </c>
      <c r="OQX34" s="18" t="s">
        <v>255</v>
      </c>
      <c r="OQY34" s="18" t="s">
        <v>255</v>
      </c>
      <c r="OQZ34" s="18" t="s">
        <v>255</v>
      </c>
      <c r="ORA34" s="18" t="s">
        <v>255</v>
      </c>
      <c r="ORB34" s="18" t="s">
        <v>255</v>
      </c>
      <c r="ORC34" s="18" t="s">
        <v>255</v>
      </c>
      <c r="ORD34" s="18" t="s">
        <v>255</v>
      </c>
      <c r="ORE34" s="18" t="s">
        <v>255</v>
      </c>
      <c r="ORF34" s="18" t="s">
        <v>255</v>
      </c>
      <c r="ORG34" s="18" t="s">
        <v>255</v>
      </c>
      <c r="ORH34" s="18" t="s">
        <v>255</v>
      </c>
      <c r="ORI34" s="18" t="s">
        <v>255</v>
      </c>
      <c r="ORJ34" s="18" t="s">
        <v>255</v>
      </c>
      <c r="ORK34" s="18" t="s">
        <v>255</v>
      </c>
      <c r="ORL34" s="18" t="s">
        <v>255</v>
      </c>
      <c r="ORM34" s="18" t="s">
        <v>255</v>
      </c>
      <c r="ORN34" s="18" t="s">
        <v>255</v>
      </c>
      <c r="ORO34" s="18" t="s">
        <v>255</v>
      </c>
      <c r="ORP34" s="18" t="s">
        <v>255</v>
      </c>
      <c r="ORQ34" s="18" t="s">
        <v>255</v>
      </c>
      <c r="ORR34" s="18" t="s">
        <v>255</v>
      </c>
      <c r="ORS34" s="18" t="s">
        <v>255</v>
      </c>
      <c r="ORT34" s="18" t="s">
        <v>255</v>
      </c>
      <c r="ORU34" s="18" t="s">
        <v>255</v>
      </c>
      <c r="ORV34" s="18" t="s">
        <v>255</v>
      </c>
      <c r="ORW34" s="18" t="s">
        <v>255</v>
      </c>
      <c r="ORX34" s="18" t="s">
        <v>255</v>
      </c>
      <c r="ORY34" s="18" t="s">
        <v>255</v>
      </c>
      <c r="ORZ34" s="18" t="s">
        <v>255</v>
      </c>
      <c r="OSA34" s="18" t="s">
        <v>255</v>
      </c>
      <c r="OSB34" s="18" t="s">
        <v>255</v>
      </c>
      <c r="OSC34" s="18" t="s">
        <v>255</v>
      </c>
      <c r="OSD34" s="18" t="s">
        <v>255</v>
      </c>
      <c r="OSE34" s="18" t="s">
        <v>255</v>
      </c>
      <c r="OSF34" s="18" t="s">
        <v>255</v>
      </c>
      <c r="OSG34" s="18" t="s">
        <v>255</v>
      </c>
      <c r="OSH34" s="18" t="s">
        <v>255</v>
      </c>
      <c r="OSI34" s="18" t="s">
        <v>255</v>
      </c>
      <c r="OSJ34" s="18" t="s">
        <v>255</v>
      </c>
      <c r="OSK34" s="18" t="s">
        <v>255</v>
      </c>
      <c r="OSL34" s="18" t="s">
        <v>255</v>
      </c>
      <c r="OSM34" s="18" t="s">
        <v>255</v>
      </c>
      <c r="OSN34" s="18" t="s">
        <v>255</v>
      </c>
      <c r="OSO34" s="18" t="s">
        <v>255</v>
      </c>
      <c r="OSP34" s="18" t="s">
        <v>255</v>
      </c>
      <c r="OSQ34" s="18" t="s">
        <v>255</v>
      </c>
      <c r="OSR34" s="18" t="s">
        <v>255</v>
      </c>
      <c r="OSS34" s="18" t="s">
        <v>255</v>
      </c>
      <c r="OST34" s="18" t="s">
        <v>255</v>
      </c>
      <c r="OSU34" s="18" t="s">
        <v>255</v>
      </c>
      <c r="OSV34" s="18" t="s">
        <v>255</v>
      </c>
      <c r="OSW34" s="18" t="s">
        <v>255</v>
      </c>
      <c r="OSX34" s="18" t="s">
        <v>255</v>
      </c>
      <c r="OSY34" s="18" t="s">
        <v>255</v>
      </c>
      <c r="OSZ34" s="18" t="s">
        <v>255</v>
      </c>
      <c r="OTA34" s="18" t="s">
        <v>255</v>
      </c>
      <c r="OTB34" s="18" t="s">
        <v>255</v>
      </c>
      <c r="OTC34" s="18" t="s">
        <v>255</v>
      </c>
      <c r="OTD34" s="18" t="s">
        <v>255</v>
      </c>
      <c r="OTE34" s="18" t="s">
        <v>255</v>
      </c>
      <c r="OTF34" s="18" t="s">
        <v>255</v>
      </c>
      <c r="OTG34" s="18" t="s">
        <v>255</v>
      </c>
      <c r="OTH34" s="18" t="s">
        <v>255</v>
      </c>
      <c r="OTI34" s="18" t="s">
        <v>255</v>
      </c>
      <c r="OTJ34" s="18" t="s">
        <v>255</v>
      </c>
      <c r="OTK34" s="18" t="s">
        <v>255</v>
      </c>
      <c r="OTL34" s="18" t="s">
        <v>255</v>
      </c>
      <c r="OTM34" s="18" t="s">
        <v>255</v>
      </c>
      <c r="OTN34" s="18" t="s">
        <v>255</v>
      </c>
      <c r="OTO34" s="18" t="s">
        <v>255</v>
      </c>
      <c r="OTP34" s="18" t="s">
        <v>255</v>
      </c>
      <c r="OTQ34" s="18" t="s">
        <v>255</v>
      </c>
      <c r="OTR34" s="18" t="s">
        <v>255</v>
      </c>
      <c r="OTS34" s="18" t="s">
        <v>255</v>
      </c>
      <c r="OTT34" s="18" t="s">
        <v>255</v>
      </c>
      <c r="OTU34" s="18" t="s">
        <v>255</v>
      </c>
      <c r="OTV34" s="18" t="s">
        <v>255</v>
      </c>
      <c r="OTW34" s="18" t="s">
        <v>255</v>
      </c>
      <c r="OTX34" s="18" t="s">
        <v>255</v>
      </c>
      <c r="OTY34" s="18" t="s">
        <v>255</v>
      </c>
      <c r="OTZ34" s="18" t="s">
        <v>255</v>
      </c>
      <c r="OUA34" s="18" t="s">
        <v>255</v>
      </c>
      <c r="OUB34" s="18" t="s">
        <v>255</v>
      </c>
      <c r="OUC34" s="18" t="s">
        <v>255</v>
      </c>
      <c r="OUD34" s="18" t="s">
        <v>255</v>
      </c>
      <c r="OUE34" s="18" t="s">
        <v>255</v>
      </c>
      <c r="OUF34" s="18" t="s">
        <v>255</v>
      </c>
      <c r="OUG34" s="18" t="s">
        <v>255</v>
      </c>
      <c r="OUH34" s="18" t="s">
        <v>255</v>
      </c>
      <c r="OUI34" s="18" t="s">
        <v>255</v>
      </c>
      <c r="OUJ34" s="18" t="s">
        <v>255</v>
      </c>
      <c r="OUK34" s="18" t="s">
        <v>255</v>
      </c>
      <c r="OUL34" s="18" t="s">
        <v>255</v>
      </c>
      <c r="OUM34" s="18" t="s">
        <v>255</v>
      </c>
      <c r="OUN34" s="18" t="s">
        <v>255</v>
      </c>
      <c r="OUO34" s="18" t="s">
        <v>255</v>
      </c>
      <c r="OUP34" s="18" t="s">
        <v>255</v>
      </c>
      <c r="OUQ34" s="18" t="s">
        <v>255</v>
      </c>
      <c r="OUR34" s="18" t="s">
        <v>255</v>
      </c>
      <c r="OUS34" s="18" t="s">
        <v>255</v>
      </c>
      <c r="OUT34" s="18" t="s">
        <v>255</v>
      </c>
      <c r="OUU34" s="18" t="s">
        <v>255</v>
      </c>
      <c r="OUV34" s="18" t="s">
        <v>255</v>
      </c>
      <c r="OUW34" s="18" t="s">
        <v>255</v>
      </c>
      <c r="OUX34" s="18" t="s">
        <v>255</v>
      </c>
      <c r="OUY34" s="18" t="s">
        <v>255</v>
      </c>
      <c r="OUZ34" s="18" t="s">
        <v>255</v>
      </c>
      <c r="OVA34" s="18" t="s">
        <v>255</v>
      </c>
      <c r="OVB34" s="18" t="s">
        <v>255</v>
      </c>
      <c r="OVC34" s="18" t="s">
        <v>255</v>
      </c>
      <c r="OVD34" s="18" t="s">
        <v>255</v>
      </c>
      <c r="OVE34" s="18" t="s">
        <v>255</v>
      </c>
      <c r="OVF34" s="18" t="s">
        <v>255</v>
      </c>
      <c r="OVG34" s="18" t="s">
        <v>255</v>
      </c>
      <c r="OVH34" s="18" t="s">
        <v>255</v>
      </c>
      <c r="OVI34" s="18" t="s">
        <v>255</v>
      </c>
      <c r="OVJ34" s="18" t="s">
        <v>255</v>
      </c>
      <c r="OVK34" s="18" t="s">
        <v>255</v>
      </c>
      <c r="OVL34" s="18" t="s">
        <v>255</v>
      </c>
      <c r="OVM34" s="18" t="s">
        <v>255</v>
      </c>
      <c r="OVN34" s="18" t="s">
        <v>255</v>
      </c>
      <c r="OVO34" s="18" t="s">
        <v>255</v>
      </c>
      <c r="OVP34" s="18" t="s">
        <v>255</v>
      </c>
      <c r="OVQ34" s="18" t="s">
        <v>255</v>
      </c>
      <c r="OVR34" s="18" t="s">
        <v>255</v>
      </c>
      <c r="OVS34" s="18" t="s">
        <v>255</v>
      </c>
      <c r="OVT34" s="18" t="s">
        <v>255</v>
      </c>
      <c r="OVU34" s="18" t="s">
        <v>255</v>
      </c>
      <c r="OVV34" s="18" t="s">
        <v>255</v>
      </c>
      <c r="OVW34" s="18" t="s">
        <v>255</v>
      </c>
      <c r="OVX34" s="18" t="s">
        <v>255</v>
      </c>
      <c r="OVY34" s="18" t="s">
        <v>255</v>
      </c>
      <c r="OVZ34" s="18" t="s">
        <v>255</v>
      </c>
      <c r="OWA34" s="18" t="s">
        <v>255</v>
      </c>
      <c r="OWB34" s="18" t="s">
        <v>255</v>
      </c>
      <c r="OWC34" s="18" t="s">
        <v>255</v>
      </c>
      <c r="OWD34" s="18" t="s">
        <v>255</v>
      </c>
      <c r="OWE34" s="18" t="s">
        <v>255</v>
      </c>
      <c r="OWF34" s="18" t="s">
        <v>255</v>
      </c>
      <c r="OWG34" s="18" t="s">
        <v>255</v>
      </c>
      <c r="OWH34" s="18" t="s">
        <v>255</v>
      </c>
      <c r="OWI34" s="18" t="s">
        <v>255</v>
      </c>
      <c r="OWJ34" s="18" t="s">
        <v>255</v>
      </c>
      <c r="OWK34" s="18" t="s">
        <v>255</v>
      </c>
      <c r="OWL34" s="18" t="s">
        <v>255</v>
      </c>
      <c r="OWM34" s="18" t="s">
        <v>255</v>
      </c>
      <c r="OWN34" s="18" t="s">
        <v>255</v>
      </c>
      <c r="OWO34" s="18" t="s">
        <v>255</v>
      </c>
      <c r="OWP34" s="18" t="s">
        <v>255</v>
      </c>
      <c r="OWQ34" s="18" t="s">
        <v>255</v>
      </c>
      <c r="OWR34" s="18" t="s">
        <v>255</v>
      </c>
      <c r="OWS34" s="18" t="s">
        <v>255</v>
      </c>
      <c r="OWT34" s="18" t="s">
        <v>255</v>
      </c>
      <c r="OWU34" s="18" t="s">
        <v>255</v>
      </c>
      <c r="OWV34" s="18" t="s">
        <v>255</v>
      </c>
      <c r="OWW34" s="18" t="s">
        <v>255</v>
      </c>
      <c r="OWX34" s="18" t="s">
        <v>255</v>
      </c>
      <c r="OWY34" s="18" t="s">
        <v>255</v>
      </c>
      <c r="OWZ34" s="18" t="s">
        <v>255</v>
      </c>
      <c r="OXA34" s="18" t="s">
        <v>255</v>
      </c>
      <c r="OXB34" s="18" t="s">
        <v>255</v>
      </c>
      <c r="OXC34" s="18" t="s">
        <v>255</v>
      </c>
      <c r="OXD34" s="18" t="s">
        <v>255</v>
      </c>
      <c r="OXE34" s="18" t="s">
        <v>255</v>
      </c>
      <c r="OXF34" s="18" t="s">
        <v>255</v>
      </c>
      <c r="OXG34" s="18" t="s">
        <v>255</v>
      </c>
      <c r="OXH34" s="18" t="s">
        <v>255</v>
      </c>
      <c r="OXI34" s="18" t="s">
        <v>255</v>
      </c>
      <c r="OXJ34" s="18" t="s">
        <v>255</v>
      </c>
      <c r="OXK34" s="18" t="s">
        <v>255</v>
      </c>
      <c r="OXL34" s="18" t="s">
        <v>255</v>
      </c>
      <c r="OXM34" s="18" t="s">
        <v>255</v>
      </c>
      <c r="OXN34" s="18" t="s">
        <v>255</v>
      </c>
      <c r="OXO34" s="18" t="s">
        <v>255</v>
      </c>
      <c r="OXP34" s="18" t="s">
        <v>255</v>
      </c>
      <c r="OXQ34" s="18" t="s">
        <v>255</v>
      </c>
      <c r="OXR34" s="18" t="s">
        <v>255</v>
      </c>
      <c r="OXS34" s="18" t="s">
        <v>255</v>
      </c>
      <c r="OXT34" s="18" t="s">
        <v>255</v>
      </c>
      <c r="OXU34" s="18" t="s">
        <v>255</v>
      </c>
      <c r="OXV34" s="18" t="s">
        <v>255</v>
      </c>
      <c r="OXW34" s="18" t="s">
        <v>255</v>
      </c>
      <c r="OXX34" s="18" t="s">
        <v>255</v>
      </c>
      <c r="OXY34" s="18" t="s">
        <v>255</v>
      </c>
      <c r="OXZ34" s="18" t="s">
        <v>255</v>
      </c>
      <c r="OYA34" s="18" t="s">
        <v>255</v>
      </c>
      <c r="OYB34" s="18" t="s">
        <v>255</v>
      </c>
      <c r="OYC34" s="18" t="s">
        <v>255</v>
      </c>
      <c r="OYD34" s="18" t="s">
        <v>255</v>
      </c>
      <c r="OYE34" s="18" t="s">
        <v>255</v>
      </c>
      <c r="OYF34" s="18" t="s">
        <v>255</v>
      </c>
      <c r="OYG34" s="18" t="s">
        <v>255</v>
      </c>
      <c r="OYH34" s="18" t="s">
        <v>255</v>
      </c>
      <c r="OYI34" s="18" t="s">
        <v>255</v>
      </c>
      <c r="OYJ34" s="18" t="s">
        <v>255</v>
      </c>
      <c r="OYK34" s="18" t="s">
        <v>255</v>
      </c>
      <c r="OYL34" s="18" t="s">
        <v>255</v>
      </c>
      <c r="OYM34" s="18" t="s">
        <v>255</v>
      </c>
      <c r="OYN34" s="18" t="s">
        <v>255</v>
      </c>
      <c r="OYO34" s="18" t="s">
        <v>255</v>
      </c>
      <c r="OYP34" s="18" t="s">
        <v>255</v>
      </c>
      <c r="OYQ34" s="18" t="s">
        <v>255</v>
      </c>
      <c r="OYR34" s="18" t="s">
        <v>255</v>
      </c>
      <c r="OYS34" s="18" t="s">
        <v>255</v>
      </c>
      <c r="OYT34" s="18" t="s">
        <v>255</v>
      </c>
      <c r="OYU34" s="18" t="s">
        <v>255</v>
      </c>
      <c r="OYV34" s="18" t="s">
        <v>255</v>
      </c>
      <c r="OYW34" s="18" t="s">
        <v>255</v>
      </c>
      <c r="OYX34" s="18" t="s">
        <v>255</v>
      </c>
      <c r="OYY34" s="18" t="s">
        <v>255</v>
      </c>
      <c r="OYZ34" s="18" t="s">
        <v>255</v>
      </c>
      <c r="OZA34" s="18" t="s">
        <v>255</v>
      </c>
      <c r="OZB34" s="18" t="s">
        <v>255</v>
      </c>
      <c r="OZC34" s="18" t="s">
        <v>255</v>
      </c>
      <c r="OZD34" s="18" t="s">
        <v>255</v>
      </c>
      <c r="OZE34" s="18" t="s">
        <v>255</v>
      </c>
      <c r="OZF34" s="18" t="s">
        <v>255</v>
      </c>
      <c r="OZG34" s="18" t="s">
        <v>255</v>
      </c>
      <c r="OZH34" s="18" t="s">
        <v>255</v>
      </c>
      <c r="OZI34" s="18" t="s">
        <v>255</v>
      </c>
      <c r="OZJ34" s="18" t="s">
        <v>255</v>
      </c>
      <c r="OZK34" s="18" t="s">
        <v>255</v>
      </c>
      <c r="OZL34" s="18" t="s">
        <v>255</v>
      </c>
      <c r="OZM34" s="18" t="s">
        <v>255</v>
      </c>
      <c r="OZN34" s="18" t="s">
        <v>255</v>
      </c>
      <c r="OZO34" s="18" t="s">
        <v>255</v>
      </c>
      <c r="OZP34" s="18" t="s">
        <v>255</v>
      </c>
      <c r="OZQ34" s="18" t="s">
        <v>255</v>
      </c>
      <c r="OZR34" s="18" t="s">
        <v>255</v>
      </c>
      <c r="OZS34" s="18" t="s">
        <v>255</v>
      </c>
      <c r="OZT34" s="18" t="s">
        <v>255</v>
      </c>
      <c r="OZU34" s="18" t="s">
        <v>255</v>
      </c>
      <c r="OZV34" s="18" t="s">
        <v>255</v>
      </c>
      <c r="OZW34" s="18" t="s">
        <v>255</v>
      </c>
      <c r="OZX34" s="18" t="s">
        <v>255</v>
      </c>
      <c r="OZY34" s="18" t="s">
        <v>255</v>
      </c>
      <c r="OZZ34" s="18" t="s">
        <v>255</v>
      </c>
      <c r="PAA34" s="18" t="s">
        <v>255</v>
      </c>
      <c r="PAB34" s="18" t="s">
        <v>255</v>
      </c>
      <c r="PAC34" s="18" t="s">
        <v>255</v>
      </c>
      <c r="PAD34" s="18" t="s">
        <v>255</v>
      </c>
      <c r="PAE34" s="18" t="s">
        <v>255</v>
      </c>
      <c r="PAF34" s="18" t="s">
        <v>255</v>
      </c>
      <c r="PAG34" s="18" t="s">
        <v>255</v>
      </c>
      <c r="PAH34" s="18" t="s">
        <v>255</v>
      </c>
      <c r="PAI34" s="18" t="s">
        <v>255</v>
      </c>
      <c r="PAJ34" s="18" t="s">
        <v>255</v>
      </c>
      <c r="PAK34" s="18" t="s">
        <v>255</v>
      </c>
      <c r="PAL34" s="18" t="s">
        <v>255</v>
      </c>
      <c r="PAM34" s="18" t="s">
        <v>255</v>
      </c>
      <c r="PAN34" s="18" t="s">
        <v>255</v>
      </c>
      <c r="PAO34" s="18" t="s">
        <v>255</v>
      </c>
      <c r="PAP34" s="18" t="s">
        <v>255</v>
      </c>
      <c r="PAQ34" s="18" t="s">
        <v>255</v>
      </c>
      <c r="PAR34" s="18" t="s">
        <v>255</v>
      </c>
      <c r="PAS34" s="18" t="s">
        <v>255</v>
      </c>
      <c r="PAT34" s="18" t="s">
        <v>255</v>
      </c>
      <c r="PAU34" s="18" t="s">
        <v>255</v>
      </c>
      <c r="PAV34" s="18" t="s">
        <v>255</v>
      </c>
      <c r="PAW34" s="18" t="s">
        <v>255</v>
      </c>
      <c r="PAX34" s="18" t="s">
        <v>255</v>
      </c>
      <c r="PAY34" s="18" t="s">
        <v>255</v>
      </c>
      <c r="PAZ34" s="18" t="s">
        <v>255</v>
      </c>
      <c r="PBA34" s="18" t="s">
        <v>255</v>
      </c>
      <c r="PBB34" s="18" t="s">
        <v>255</v>
      </c>
      <c r="PBC34" s="18" t="s">
        <v>255</v>
      </c>
      <c r="PBD34" s="18" t="s">
        <v>255</v>
      </c>
      <c r="PBE34" s="18" t="s">
        <v>255</v>
      </c>
      <c r="PBF34" s="18" t="s">
        <v>255</v>
      </c>
      <c r="PBG34" s="18" t="s">
        <v>255</v>
      </c>
      <c r="PBH34" s="18" t="s">
        <v>255</v>
      </c>
      <c r="PBI34" s="18" t="s">
        <v>255</v>
      </c>
      <c r="PBJ34" s="18" t="s">
        <v>255</v>
      </c>
      <c r="PBK34" s="18" t="s">
        <v>255</v>
      </c>
      <c r="PBL34" s="18" t="s">
        <v>255</v>
      </c>
      <c r="PBM34" s="18" t="s">
        <v>255</v>
      </c>
      <c r="PBN34" s="18" t="s">
        <v>255</v>
      </c>
      <c r="PBO34" s="18" t="s">
        <v>255</v>
      </c>
      <c r="PBP34" s="18" t="s">
        <v>255</v>
      </c>
      <c r="PBQ34" s="18" t="s">
        <v>255</v>
      </c>
      <c r="PBR34" s="18" t="s">
        <v>255</v>
      </c>
      <c r="PBS34" s="18" t="s">
        <v>255</v>
      </c>
      <c r="PBT34" s="18" t="s">
        <v>255</v>
      </c>
      <c r="PBU34" s="18" t="s">
        <v>255</v>
      </c>
      <c r="PBV34" s="18" t="s">
        <v>255</v>
      </c>
      <c r="PBW34" s="18" t="s">
        <v>255</v>
      </c>
      <c r="PBX34" s="18" t="s">
        <v>255</v>
      </c>
      <c r="PBY34" s="18" t="s">
        <v>255</v>
      </c>
      <c r="PBZ34" s="18" t="s">
        <v>255</v>
      </c>
      <c r="PCA34" s="18" t="s">
        <v>255</v>
      </c>
      <c r="PCB34" s="18" t="s">
        <v>255</v>
      </c>
      <c r="PCC34" s="18" t="s">
        <v>255</v>
      </c>
      <c r="PCD34" s="18" t="s">
        <v>255</v>
      </c>
      <c r="PCE34" s="18" t="s">
        <v>255</v>
      </c>
      <c r="PCF34" s="18" t="s">
        <v>255</v>
      </c>
      <c r="PCG34" s="18" t="s">
        <v>255</v>
      </c>
      <c r="PCH34" s="18" t="s">
        <v>255</v>
      </c>
      <c r="PCI34" s="18" t="s">
        <v>255</v>
      </c>
      <c r="PCJ34" s="18" t="s">
        <v>255</v>
      </c>
      <c r="PCK34" s="18" t="s">
        <v>255</v>
      </c>
      <c r="PCL34" s="18" t="s">
        <v>255</v>
      </c>
      <c r="PCM34" s="18" t="s">
        <v>255</v>
      </c>
      <c r="PCN34" s="18" t="s">
        <v>255</v>
      </c>
      <c r="PCO34" s="18" t="s">
        <v>255</v>
      </c>
      <c r="PCP34" s="18" t="s">
        <v>255</v>
      </c>
      <c r="PCQ34" s="18" t="s">
        <v>255</v>
      </c>
      <c r="PCR34" s="18" t="s">
        <v>255</v>
      </c>
      <c r="PCS34" s="18" t="s">
        <v>255</v>
      </c>
      <c r="PCT34" s="18" t="s">
        <v>255</v>
      </c>
      <c r="PCU34" s="18" t="s">
        <v>255</v>
      </c>
      <c r="PCV34" s="18" t="s">
        <v>255</v>
      </c>
      <c r="PCW34" s="18" t="s">
        <v>255</v>
      </c>
      <c r="PCX34" s="18" t="s">
        <v>255</v>
      </c>
      <c r="PCY34" s="18" t="s">
        <v>255</v>
      </c>
      <c r="PCZ34" s="18" t="s">
        <v>255</v>
      </c>
      <c r="PDA34" s="18" t="s">
        <v>255</v>
      </c>
      <c r="PDB34" s="18" t="s">
        <v>255</v>
      </c>
      <c r="PDC34" s="18" t="s">
        <v>255</v>
      </c>
      <c r="PDD34" s="18" t="s">
        <v>255</v>
      </c>
      <c r="PDE34" s="18" t="s">
        <v>255</v>
      </c>
      <c r="PDF34" s="18" t="s">
        <v>255</v>
      </c>
      <c r="PDG34" s="18" t="s">
        <v>255</v>
      </c>
      <c r="PDH34" s="18" t="s">
        <v>255</v>
      </c>
      <c r="PDI34" s="18" t="s">
        <v>255</v>
      </c>
      <c r="PDJ34" s="18" t="s">
        <v>255</v>
      </c>
      <c r="PDK34" s="18" t="s">
        <v>255</v>
      </c>
      <c r="PDL34" s="18" t="s">
        <v>255</v>
      </c>
      <c r="PDM34" s="18" t="s">
        <v>255</v>
      </c>
      <c r="PDN34" s="18" t="s">
        <v>255</v>
      </c>
      <c r="PDO34" s="18" t="s">
        <v>255</v>
      </c>
      <c r="PDP34" s="18" t="s">
        <v>255</v>
      </c>
      <c r="PDQ34" s="18" t="s">
        <v>255</v>
      </c>
      <c r="PDR34" s="18" t="s">
        <v>255</v>
      </c>
      <c r="PDS34" s="18" t="s">
        <v>255</v>
      </c>
      <c r="PDT34" s="18" t="s">
        <v>255</v>
      </c>
      <c r="PDU34" s="18" t="s">
        <v>255</v>
      </c>
      <c r="PDV34" s="18" t="s">
        <v>255</v>
      </c>
      <c r="PDW34" s="18" t="s">
        <v>255</v>
      </c>
      <c r="PDX34" s="18" t="s">
        <v>255</v>
      </c>
      <c r="PDY34" s="18" t="s">
        <v>255</v>
      </c>
      <c r="PDZ34" s="18" t="s">
        <v>255</v>
      </c>
      <c r="PEA34" s="18" t="s">
        <v>255</v>
      </c>
      <c r="PEB34" s="18" t="s">
        <v>255</v>
      </c>
      <c r="PEC34" s="18" t="s">
        <v>255</v>
      </c>
      <c r="PED34" s="18" t="s">
        <v>255</v>
      </c>
      <c r="PEE34" s="18" t="s">
        <v>255</v>
      </c>
      <c r="PEF34" s="18" t="s">
        <v>255</v>
      </c>
      <c r="PEG34" s="18" t="s">
        <v>255</v>
      </c>
      <c r="PEH34" s="18" t="s">
        <v>255</v>
      </c>
      <c r="PEI34" s="18" t="s">
        <v>255</v>
      </c>
      <c r="PEJ34" s="18" t="s">
        <v>255</v>
      </c>
      <c r="PEK34" s="18" t="s">
        <v>255</v>
      </c>
      <c r="PEL34" s="18" t="s">
        <v>255</v>
      </c>
      <c r="PEM34" s="18" t="s">
        <v>255</v>
      </c>
      <c r="PEN34" s="18" t="s">
        <v>255</v>
      </c>
      <c r="PEO34" s="18" t="s">
        <v>255</v>
      </c>
      <c r="PEP34" s="18" t="s">
        <v>255</v>
      </c>
      <c r="PEQ34" s="18" t="s">
        <v>255</v>
      </c>
      <c r="PER34" s="18" t="s">
        <v>255</v>
      </c>
      <c r="PES34" s="18" t="s">
        <v>255</v>
      </c>
      <c r="PET34" s="18" t="s">
        <v>255</v>
      </c>
      <c r="PEU34" s="18" t="s">
        <v>255</v>
      </c>
      <c r="PEV34" s="18" t="s">
        <v>255</v>
      </c>
      <c r="PEW34" s="18" t="s">
        <v>255</v>
      </c>
      <c r="PEX34" s="18" t="s">
        <v>255</v>
      </c>
      <c r="PEY34" s="18" t="s">
        <v>255</v>
      </c>
      <c r="PEZ34" s="18" t="s">
        <v>255</v>
      </c>
      <c r="PFA34" s="18" t="s">
        <v>255</v>
      </c>
      <c r="PFB34" s="18" t="s">
        <v>255</v>
      </c>
      <c r="PFC34" s="18" t="s">
        <v>255</v>
      </c>
      <c r="PFD34" s="18" t="s">
        <v>255</v>
      </c>
      <c r="PFE34" s="18" t="s">
        <v>255</v>
      </c>
      <c r="PFF34" s="18" t="s">
        <v>255</v>
      </c>
      <c r="PFG34" s="18" t="s">
        <v>255</v>
      </c>
      <c r="PFH34" s="18" t="s">
        <v>255</v>
      </c>
      <c r="PFI34" s="18" t="s">
        <v>255</v>
      </c>
      <c r="PFJ34" s="18" t="s">
        <v>255</v>
      </c>
      <c r="PFK34" s="18" t="s">
        <v>255</v>
      </c>
      <c r="PFL34" s="18" t="s">
        <v>255</v>
      </c>
      <c r="PFM34" s="18" t="s">
        <v>255</v>
      </c>
      <c r="PFN34" s="18" t="s">
        <v>255</v>
      </c>
      <c r="PFO34" s="18" t="s">
        <v>255</v>
      </c>
      <c r="PFP34" s="18" t="s">
        <v>255</v>
      </c>
      <c r="PFQ34" s="18" t="s">
        <v>255</v>
      </c>
      <c r="PFR34" s="18" t="s">
        <v>255</v>
      </c>
      <c r="PFS34" s="18" t="s">
        <v>255</v>
      </c>
      <c r="PFT34" s="18" t="s">
        <v>255</v>
      </c>
      <c r="PFU34" s="18" t="s">
        <v>255</v>
      </c>
      <c r="PFV34" s="18" t="s">
        <v>255</v>
      </c>
      <c r="PFW34" s="18" t="s">
        <v>255</v>
      </c>
      <c r="PFX34" s="18" t="s">
        <v>255</v>
      </c>
      <c r="PFY34" s="18" t="s">
        <v>255</v>
      </c>
      <c r="PFZ34" s="18" t="s">
        <v>255</v>
      </c>
      <c r="PGA34" s="18" t="s">
        <v>255</v>
      </c>
      <c r="PGB34" s="18" t="s">
        <v>255</v>
      </c>
      <c r="PGC34" s="18" t="s">
        <v>255</v>
      </c>
      <c r="PGD34" s="18" t="s">
        <v>255</v>
      </c>
      <c r="PGE34" s="18" t="s">
        <v>255</v>
      </c>
      <c r="PGF34" s="18" t="s">
        <v>255</v>
      </c>
      <c r="PGG34" s="18" t="s">
        <v>255</v>
      </c>
      <c r="PGH34" s="18" t="s">
        <v>255</v>
      </c>
      <c r="PGI34" s="18" t="s">
        <v>255</v>
      </c>
      <c r="PGJ34" s="18" t="s">
        <v>255</v>
      </c>
      <c r="PGK34" s="18" t="s">
        <v>255</v>
      </c>
      <c r="PGL34" s="18" t="s">
        <v>255</v>
      </c>
      <c r="PGM34" s="18" t="s">
        <v>255</v>
      </c>
      <c r="PGN34" s="18" t="s">
        <v>255</v>
      </c>
      <c r="PGO34" s="18" t="s">
        <v>255</v>
      </c>
      <c r="PGP34" s="18" t="s">
        <v>255</v>
      </c>
      <c r="PGQ34" s="18" t="s">
        <v>255</v>
      </c>
      <c r="PGR34" s="18" t="s">
        <v>255</v>
      </c>
      <c r="PGS34" s="18" t="s">
        <v>255</v>
      </c>
      <c r="PGT34" s="18" t="s">
        <v>255</v>
      </c>
      <c r="PGU34" s="18" t="s">
        <v>255</v>
      </c>
      <c r="PGV34" s="18" t="s">
        <v>255</v>
      </c>
      <c r="PGW34" s="18" t="s">
        <v>255</v>
      </c>
      <c r="PGX34" s="18" t="s">
        <v>255</v>
      </c>
      <c r="PGY34" s="18" t="s">
        <v>255</v>
      </c>
      <c r="PGZ34" s="18" t="s">
        <v>255</v>
      </c>
      <c r="PHA34" s="18" t="s">
        <v>255</v>
      </c>
      <c r="PHB34" s="18" t="s">
        <v>255</v>
      </c>
      <c r="PHC34" s="18" t="s">
        <v>255</v>
      </c>
      <c r="PHD34" s="18" t="s">
        <v>255</v>
      </c>
      <c r="PHE34" s="18" t="s">
        <v>255</v>
      </c>
      <c r="PHF34" s="18" t="s">
        <v>255</v>
      </c>
      <c r="PHG34" s="18" t="s">
        <v>255</v>
      </c>
      <c r="PHH34" s="18" t="s">
        <v>255</v>
      </c>
      <c r="PHI34" s="18" t="s">
        <v>255</v>
      </c>
      <c r="PHJ34" s="18" t="s">
        <v>255</v>
      </c>
      <c r="PHK34" s="18" t="s">
        <v>255</v>
      </c>
      <c r="PHL34" s="18" t="s">
        <v>255</v>
      </c>
      <c r="PHM34" s="18" t="s">
        <v>255</v>
      </c>
      <c r="PHN34" s="18" t="s">
        <v>255</v>
      </c>
      <c r="PHO34" s="18" t="s">
        <v>255</v>
      </c>
      <c r="PHP34" s="18" t="s">
        <v>255</v>
      </c>
      <c r="PHQ34" s="18" t="s">
        <v>255</v>
      </c>
      <c r="PHR34" s="18" t="s">
        <v>255</v>
      </c>
      <c r="PHS34" s="18" t="s">
        <v>255</v>
      </c>
      <c r="PHT34" s="18" t="s">
        <v>255</v>
      </c>
      <c r="PHU34" s="18" t="s">
        <v>255</v>
      </c>
      <c r="PHV34" s="18" t="s">
        <v>255</v>
      </c>
      <c r="PHW34" s="18" t="s">
        <v>255</v>
      </c>
      <c r="PHX34" s="18" t="s">
        <v>255</v>
      </c>
      <c r="PHY34" s="18" t="s">
        <v>255</v>
      </c>
      <c r="PHZ34" s="18" t="s">
        <v>255</v>
      </c>
      <c r="PIA34" s="18" t="s">
        <v>255</v>
      </c>
      <c r="PIB34" s="18" t="s">
        <v>255</v>
      </c>
      <c r="PIC34" s="18" t="s">
        <v>255</v>
      </c>
      <c r="PID34" s="18" t="s">
        <v>255</v>
      </c>
      <c r="PIE34" s="18" t="s">
        <v>255</v>
      </c>
      <c r="PIF34" s="18" t="s">
        <v>255</v>
      </c>
      <c r="PIG34" s="18" t="s">
        <v>255</v>
      </c>
      <c r="PIH34" s="18" t="s">
        <v>255</v>
      </c>
      <c r="PII34" s="18" t="s">
        <v>255</v>
      </c>
      <c r="PIJ34" s="18" t="s">
        <v>255</v>
      </c>
      <c r="PIK34" s="18" t="s">
        <v>255</v>
      </c>
      <c r="PIL34" s="18" t="s">
        <v>255</v>
      </c>
      <c r="PIM34" s="18" t="s">
        <v>255</v>
      </c>
      <c r="PIN34" s="18" t="s">
        <v>255</v>
      </c>
      <c r="PIO34" s="18" t="s">
        <v>255</v>
      </c>
      <c r="PIP34" s="18" t="s">
        <v>255</v>
      </c>
      <c r="PIQ34" s="18" t="s">
        <v>255</v>
      </c>
      <c r="PIR34" s="18" t="s">
        <v>255</v>
      </c>
      <c r="PIS34" s="18" t="s">
        <v>255</v>
      </c>
      <c r="PIT34" s="18" t="s">
        <v>255</v>
      </c>
      <c r="PIU34" s="18" t="s">
        <v>255</v>
      </c>
      <c r="PIV34" s="18" t="s">
        <v>255</v>
      </c>
      <c r="PIW34" s="18" t="s">
        <v>255</v>
      </c>
      <c r="PIX34" s="18" t="s">
        <v>255</v>
      </c>
      <c r="PIY34" s="18" t="s">
        <v>255</v>
      </c>
      <c r="PIZ34" s="18" t="s">
        <v>255</v>
      </c>
      <c r="PJA34" s="18" t="s">
        <v>255</v>
      </c>
      <c r="PJB34" s="18" t="s">
        <v>255</v>
      </c>
      <c r="PJC34" s="18" t="s">
        <v>255</v>
      </c>
      <c r="PJD34" s="18" t="s">
        <v>255</v>
      </c>
      <c r="PJE34" s="18" t="s">
        <v>255</v>
      </c>
      <c r="PJF34" s="18" t="s">
        <v>255</v>
      </c>
      <c r="PJG34" s="18" t="s">
        <v>255</v>
      </c>
      <c r="PJH34" s="18" t="s">
        <v>255</v>
      </c>
      <c r="PJI34" s="18" t="s">
        <v>255</v>
      </c>
      <c r="PJJ34" s="18" t="s">
        <v>255</v>
      </c>
      <c r="PJK34" s="18" t="s">
        <v>255</v>
      </c>
      <c r="PJL34" s="18" t="s">
        <v>255</v>
      </c>
      <c r="PJM34" s="18" t="s">
        <v>255</v>
      </c>
      <c r="PJN34" s="18" t="s">
        <v>255</v>
      </c>
      <c r="PJO34" s="18" t="s">
        <v>255</v>
      </c>
      <c r="PJP34" s="18" t="s">
        <v>255</v>
      </c>
      <c r="PJQ34" s="18" t="s">
        <v>255</v>
      </c>
      <c r="PJR34" s="18" t="s">
        <v>255</v>
      </c>
      <c r="PJS34" s="18" t="s">
        <v>255</v>
      </c>
      <c r="PJT34" s="18" t="s">
        <v>255</v>
      </c>
      <c r="PJU34" s="18" t="s">
        <v>255</v>
      </c>
      <c r="PJV34" s="18" t="s">
        <v>255</v>
      </c>
      <c r="PJW34" s="18" t="s">
        <v>255</v>
      </c>
      <c r="PJX34" s="18" t="s">
        <v>255</v>
      </c>
      <c r="PJY34" s="18" t="s">
        <v>255</v>
      </c>
      <c r="PJZ34" s="18" t="s">
        <v>255</v>
      </c>
      <c r="PKA34" s="18" t="s">
        <v>255</v>
      </c>
      <c r="PKB34" s="18" t="s">
        <v>255</v>
      </c>
      <c r="PKC34" s="18" t="s">
        <v>255</v>
      </c>
      <c r="PKD34" s="18" t="s">
        <v>255</v>
      </c>
      <c r="PKE34" s="18" t="s">
        <v>255</v>
      </c>
      <c r="PKF34" s="18" t="s">
        <v>255</v>
      </c>
      <c r="PKG34" s="18" t="s">
        <v>255</v>
      </c>
      <c r="PKH34" s="18" t="s">
        <v>255</v>
      </c>
      <c r="PKI34" s="18" t="s">
        <v>255</v>
      </c>
      <c r="PKJ34" s="18" t="s">
        <v>255</v>
      </c>
      <c r="PKK34" s="18" t="s">
        <v>255</v>
      </c>
      <c r="PKL34" s="18" t="s">
        <v>255</v>
      </c>
      <c r="PKM34" s="18" t="s">
        <v>255</v>
      </c>
      <c r="PKN34" s="18" t="s">
        <v>255</v>
      </c>
      <c r="PKO34" s="18" t="s">
        <v>255</v>
      </c>
      <c r="PKP34" s="18" t="s">
        <v>255</v>
      </c>
      <c r="PKQ34" s="18" t="s">
        <v>255</v>
      </c>
      <c r="PKR34" s="18" t="s">
        <v>255</v>
      </c>
      <c r="PKS34" s="18" t="s">
        <v>255</v>
      </c>
      <c r="PKT34" s="18" t="s">
        <v>255</v>
      </c>
      <c r="PKU34" s="18" t="s">
        <v>255</v>
      </c>
      <c r="PKV34" s="18" t="s">
        <v>255</v>
      </c>
      <c r="PKW34" s="18" t="s">
        <v>255</v>
      </c>
      <c r="PKX34" s="18" t="s">
        <v>255</v>
      </c>
      <c r="PKY34" s="18" t="s">
        <v>255</v>
      </c>
      <c r="PKZ34" s="18" t="s">
        <v>255</v>
      </c>
      <c r="PLA34" s="18" t="s">
        <v>255</v>
      </c>
      <c r="PLB34" s="18" t="s">
        <v>255</v>
      </c>
      <c r="PLC34" s="18" t="s">
        <v>255</v>
      </c>
      <c r="PLD34" s="18" t="s">
        <v>255</v>
      </c>
      <c r="PLE34" s="18" t="s">
        <v>255</v>
      </c>
      <c r="PLF34" s="18" t="s">
        <v>255</v>
      </c>
      <c r="PLG34" s="18" t="s">
        <v>255</v>
      </c>
      <c r="PLH34" s="18" t="s">
        <v>255</v>
      </c>
      <c r="PLI34" s="18" t="s">
        <v>255</v>
      </c>
      <c r="PLJ34" s="18" t="s">
        <v>255</v>
      </c>
      <c r="PLK34" s="18" t="s">
        <v>255</v>
      </c>
      <c r="PLL34" s="18" t="s">
        <v>255</v>
      </c>
      <c r="PLM34" s="18" t="s">
        <v>255</v>
      </c>
      <c r="PLN34" s="18" t="s">
        <v>255</v>
      </c>
      <c r="PLO34" s="18" t="s">
        <v>255</v>
      </c>
      <c r="PLP34" s="18" t="s">
        <v>255</v>
      </c>
      <c r="PLQ34" s="18" t="s">
        <v>255</v>
      </c>
      <c r="PLR34" s="18" t="s">
        <v>255</v>
      </c>
      <c r="PLS34" s="18" t="s">
        <v>255</v>
      </c>
      <c r="PLT34" s="18" t="s">
        <v>255</v>
      </c>
      <c r="PLU34" s="18" t="s">
        <v>255</v>
      </c>
      <c r="PLV34" s="18" t="s">
        <v>255</v>
      </c>
      <c r="PLW34" s="18" t="s">
        <v>255</v>
      </c>
      <c r="PLX34" s="18" t="s">
        <v>255</v>
      </c>
      <c r="PLY34" s="18" t="s">
        <v>255</v>
      </c>
      <c r="PLZ34" s="18" t="s">
        <v>255</v>
      </c>
      <c r="PMA34" s="18" t="s">
        <v>255</v>
      </c>
      <c r="PMB34" s="18" t="s">
        <v>255</v>
      </c>
      <c r="PMC34" s="18" t="s">
        <v>255</v>
      </c>
      <c r="PMD34" s="18" t="s">
        <v>255</v>
      </c>
      <c r="PME34" s="18" t="s">
        <v>255</v>
      </c>
      <c r="PMF34" s="18" t="s">
        <v>255</v>
      </c>
      <c r="PMG34" s="18" t="s">
        <v>255</v>
      </c>
      <c r="PMH34" s="18" t="s">
        <v>255</v>
      </c>
      <c r="PMI34" s="18" t="s">
        <v>255</v>
      </c>
      <c r="PMJ34" s="18" t="s">
        <v>255</v>
      </c>
      <c r="PMK34" s="18" t="s">
        <v>255</v>
      </c>
      <c r="PML34" s="18" t="s">
        <v>255</v>
      </c>
      <c r="PMM34" s="18" t="s">
        <v>255</v>
      </c>
      <c r="PMN34" s="18" t="s">
        <v>255</v>
      </c>
      <c r="PMO34" s="18" t="s">
        <v>255</v>
      </c>
      <c r="PMP34" s="18" t="s">
        <v>255</v>
      </c>
      <c r="PMQ34" s="18" t="s">
        <v>255</v>
      </c>
      <c r="PMR34" s="18" t="s">
        <v>255</v>
      </c>
      <c r="PMS34" s="18" t="s">
        <v>255</v>
      </c>
      <c r="PMT34" s="18" t="s">
        <v>255</v>
      </c>
      <c r="PMU34" s="18" t="s">
        <v>255</v>
      </c>
      <c r="PMV34" s="18" t="s">
        <v>255</v>
      </c>
      <c r="PMW34" s="18" t="s">
        <v>255</v>
      </c>
      <c r="PMX34" s="18" t="s">
        <v>255</v>
      </c>
      <c r="PMY34" s="18" t="s">
        <v>255</v>
      </c>
      <c r="PMZ34" s="18" t="s">
        <v>255</v>
      </c>
      <c r="PNA34" s="18" t="s">
        <v>255</v>
      </c>
      <c r="PNB34" s="18" t="s">
        <v>255</v>
      </c>
      <c r="PNC34" s="18" t="s">
        <v>255</v>
      </c>
      <c r="PND34" s="18" t="s">
        <v>255</v>
      </c>
      <c r="PNE34" s="18" t="s">
        <v>255</v>
      </c>
      <c r="PNF34" s="18" t="s">
        <v>255</v>
      </c>
      <c r="PNG34" s="18" t="s">
        <v>255</v>
      </c>
      <c r="PNH34" s="18" t="s">
        <v>255</v>
      </c>
      <c r="PNI34" s="18" t="s">
        <v>255</v>
      </c>
      <c r="PNJ34" s="18" t="s">
        <v>255</v>
      </c>
      <c r="PNK34" s="18" t="s">
        <v>255</v>
      </c>
      <c r="PNL34" s="18" t="s">
        <v>255</v>
      </c>
      <c r="PNM34" s="18" t="s">
        <v>255</v>
      </c>
      <c r="PNN34" s="18" t="s">
        <v>255</v>
      </c>
      <c r="PNO34" s="18" t="s">
        <v>255</v>
      </c>
      <c r="PNP34" s="18" t="s">
        <v>255</v>
      </c>
      <c r="PNQ34" s="18" t="s">
        <v>255</v>
      </c>
      <c r="PNR34" s="18" t="s">
        <v>255</v>
      </c>
      <c r="PNS34" s="18" t="s">
        <v>255</v>
      </c>
      <c r="PNT34" s="18" t="s">
        <v>255</v>
      </c>
      <c r="PNU34" s="18" t="s">
        <v>255</v>
      </c>
      <c r="PNV34" s="18" t="s">
        <v>255</v>
      </c>
      <c r="PNW34" s="18" t="s">
        <v>255</v>
      </c>
      <c r="PNX34" s="18" t="s">
        <v>255</v>
      </c>
      <c r="PNY34" s="18" t="s">
        <v>255</v>
      </c>
      <c r="PNZ34" s="18" t="s">
        <v>255</v>
      </c>
      <c r="POA34" s="18" t="s">
        <v>255</v>
      </c>
      <c r="POB34" s="18" t="s">
        <v>255</v>
      </c>
      <c r="POC34" s="18" t="s">
        <v>255</v>
      </c>
      <c r="POD34" s="18" t="s">
        <v>255</v>
      </c>
      <c r="POE34" s="18" t="s">
        <v>255</v>
      </c>
      <c r="POF34" s="18" t="s">
        <v>255</v>
      </c>
      <c r="POG34" s="18" t="s">
        <v>255</v>
      </c>
      <c r="POH34" s="18" t="s">
        <v>255</v>
      </c>
      <c r="POI34" s="18" t="s">
        <v>255</v>
      </c>
      <c r="POJ34" s="18" t="s">
        <v>255</v>
      </c>
      <c r="POK34" s="18" t="s">
        <v>255</v>
      </c>
      <c r="POL34" s="18" t="s">
        <v>255</v>
      </c>
      <c r="POM34" s="18" t="s">
        <v>255</v>
      </c>
      <c r="PON34" s="18" t="s">
        <v>255</v>
      </c>
      <c r="POO34" s="18" t="s">
        <v>255</v>
      </c>
      <c r="POP34" s="18" t="s">
        <v>255</v>
      </c>
      <c r="POQ34" s="18" t="s">
        <v>255</v>
      </c>
      <c r="POR34" s="18" t="s">
        <v>255</v>
      </c>
      <c r="POS34" s="18" t="s">
        <v>255</v>
      </c>
      <c r="POT34" s="18" t="s">
        <v>255</v>
      </c>
      <c r="POU34" s="18" t="s">
        <v>255</v>
      </c>
      <c r="POV34" s="18" t="s">
        <v>255</v>
      </c>
      <c r="POW34" s="18" t="s">
        <v>255</v>
      </c>
      <c r="POX34" s="18" t="s">
        <v>255</v>
      </c>
      <c r="POY34" s="18" t="s">
        <v>255</v>
      </c>
      <c r="POZ34" s="18" t="s">
        <v>255</v>
      </c>
      <c r="PPA34" s="18" t="s">
        <v>255</v>
      </c>
      <c r="PPB34" s="18" t="s">
        <v>255</v>
      </c>
      <c r="PPC34" s="18" t="s">
        <v>255</v>
      </c>
      <c r="PPD34" s="18" t="s">
        <v>255</v>
      </c>
      <c r="PPE34" s="18" t="s">
        <v>255</v>
      </c>
      <c r="PPF34" s="18" t="s">
        <v>255</v>
      </c>
      <c r="PPG34" s="18" t="s">
        <v>255</v>
      </c>
      <c r="PPH34" s="18" t="s">
        <v>255</v>
      </c>
      <c r="PPI34" s="18" t="s">
        <v>255</v>
      </c>
      <c r="PPJ34" s="18" t="s">
        <v>255</v>
      </c>
      <c r="PPK34" s="18" t="s">
        <v>255</v>
      </c>
      <c r="PPL34" s="18" t="s">
        <v>255</v>
      </c>
      <c r="PPM34" s="18" t="s">
        <v>255</v>
      </c>
      <c r="PPN34" s="18" t="s">
        <v>255</v>
      </c>
      <c r="PPO34" s="18" t="s">
        <v>255</v>
      </c>
      <c r="PPP34" s="18" t="s">
        <v>255</v>
      </c>
      <c r="PPQ34" s="18" t="s">
        <v>255</v>
      </c>
      <c r="PPR34" s="18" t="s">
        <v>255</v>
      </c>
      <c r="PPS34" s="18" t="s">
        <v>255</v>
      </c>
      <c r="PPT34" s="18" t="s">
        <v>255</v>
      </c>
      <c r="PPU34" s="18" t="s">
        <v>255</v>
      </c>
      <c r="PPV34" s="18" t="s">
        <v>255</v>
      </c>
      <c r="PPW34" s="18" t="s">
        <v>255</v>
      </c>
      <c r="PPX34" s="18" t="s">
        <v>255</v>
      </c>
      <c r="PPY34" s="18" t="s">
        <v>255</v>
      </c>
      <c r="PPZ34" s="18" t="s">
        <v>255</v>
      </c>
      <c r="PQA34" s="18" t="s">
        <v>255</v>
      </c>
      <c r="PQB34" s="18" t="s">
        <v>255</v>
      </c>
      <c r="PQC34" s="18" t="s">
        <v>255</v>
      </c>
      <c r="PQD34" s="18" t="s">
        <v>255</v>
      </c>
      <c r="PQE34" s="18" t="s">
        <v>255</v>
      </c>
      <c r="PQF34" s="18" t="s">
        <v>255</v>
      </c>
      <c r="PQG34" s="18" t="s">
        <v>255</v>
      </c>
      <c r="PQH34" s="18" t="s">
        <v>255</v>
      </c>
      <c r="PQI34" s="18" t="s">
        <v>255</v>
      </c>
      <c r="PQJ34" s="18" t="s">
        <v>255</v>
      </c>
      <c r="PQK34" s="18" t="s">
        <v>255</v>
      </c>
      <c r="PQL34" s="18" t="s">
        <v>255</v>
      </c>
      <c r="PQM34" s="18" t="s">
        <v>255</v>
      </c>
      <c r="PQN34" s="18" t="s">
        <v>255</v>
      </c>
      <c r="PQO34" s="18" t="s">
        <v>255</v>
      </c>
      <c r="PQP34" s="18" t="s">
        <v>255</v>
      </c>
      <c r="PQQ34" s="18" t="s">
        <v>255</v>
      </c>
      <c r="PQR34" s="18" t="s">
        <v>255</v>
      </c>
      <c r="PQS34" s="18" t="s">
        <v>255</v>
      </c>
      <c r="PQT34" s="18" t="s">
        <v>255</v>
      </c>
      <c r="PQU34" s="18" t="s">
        <v>255</v>
      </c>
      <c r="PQV34" s="18" t="s">
        <v>255</v>
      </c>
      <c r="PQW34" s="18" t="s">
        <v>255</v>
      </c>
      <c r="PQX34" s="18" t="s">
        <v>255</v>
      </c>
      <c r="PQY34" s="18" t="s">
        <v>255</v>
      </c>
      <c r="PQZ34" s="18" t="s">
        <v>255</v>
      </c>
      <c r="PRA34" s="18" t="s">
        <v>255</v>
      </c>
      <c r="PRB34" s="18" t="s">
        <v>255</v>
      </c>
      <c r="PRC34" s="18" t="s">
        <v>255</v>
      </c>
      <c r="PRD34" s="18" t="s">
        <v>255</v>
      </c>
      <c r="PRE34" s="18" t="s">
        <v>255</v>
      </c>
      <c r="PRF34" s="18" t="s">
        <v>255</v>
      </c>
      <c r="PRG34" s="18" t="s">
        <v>255</v>
      </c>
      <c r="PRH34" s="18" t="s">
        <v>255</v>
      </c>
      <c r="PRI34" s="18" t="s">
        <v>255</v>
      </c>
      <c r="PRJ34" s="18" t="s">
        <v>255</v>
      </c>
      <c r="PRK34" s="18" t="s">
        <v>255</v>
      </c>
      <c r="PRL34" s="18" t="s">
        <v>255</v>
      </c>
      <c r="PRM34" s="18" t="s">
        <v>255</v>
      </c>
      <c r="PRN34" s="18" t="s">
        <v>255</v>
      </c>
      <c r="PRO34" s="18" t="s">
        <v>255</v>
      </c>
      <c r="PRP34" s="18" t="s">
        <v>255</v>
      </c>
      <c r="PRQ34" s="18" t="s">
        <v>255</v>
      </c>
      <c r="PRR34" s="18" t="s">
        <v>255</v>
      </c>
      <c r="PRS34" s="18" t="s">
        <v>255</v>
      </c>
      <c r="PRT34" s="18" t="s">
        <v>255</v>
      </c>
      <c r="PRU34" s="18" t="s">
        <v>255</v>
      </c>
      <c r="PRV34" s="18" t="s">
        <v>255</v>
      </c>
      <c r="PRW34" s="18" t="s">
        <v>255</v>
      </c>
      <c r="PRX34" s="18" t="s">
        <v>255</v>
      </c>
      <c r="PRY34" s="18" t="s">
        <v>255</v>
      </c>
      <c r="PRZ34" s="18" t="s">
        <v>255</v>
      </c>
      <c r="PSA34" s="18" t="s">
        <v>255</v>
      </c>
      <c r="PSB34" s="18" t="s">
        <v>255</v>
      </c>
      <c r="PSC34" s="18" t="s">
        <v>255</v>
      </c>
      <c r="PSD34" s="18" t="s">
        <v>255</v>
      </c>
      <c r="PSE34" s="18" t="s">
        <v>255</v>
      </c>
      <c r="PSF34" s="18" t="s">
        <v>255</v>
      </c>
      <c r="PSG34" s="18" t="s">
        <v>255</v>
      </c>
      <c r="PSH34" s="18" t="s">
        <v>255</v>
      </c>
      <c r="PSI34" s="18" t="s">
        <v>255</v>
      </c>
      <c r="PSJ34" s="18" t="s">
        <v>255</v>
      </c>
      <c r="PSK34" s="18" t="s">
        <v>255</v>
      </c>
      <c r="PSL34" s="18" t="s">
        <v>255</v>
      </c>
      <c r="PSM34" s="18" t="s">
        <v>255</v>
      </c>
      <c r="PSN34" s="18" t="s">
        <v>255</v>
      </c>
      <c r="PSO34" s="18" t="s">
        <v>255</v>
      </c>
      <c r="PSP34" s="18" t="s">
        <v>255</v>
      </c>
      <c r="PSQ34" s="18" t="s">
        <v>255</v>
      </c>
      <c r="PSR34" s="18" t="s">
        <v>255</v>
      </c>
      <c r="PSS34" s="18" t="s">
        <v>255</v>
      </c>
      <c r="PST34" s="18" t="s">
        <v>255</v>
      </c>
      <c r="PSU34" s="18" t="s">
        <v>255</v>
      </c>
      <c r="PSV34" s="18" t="s">
        <v>255</v>
      </c>
      <c r="PSW34" s="18" t="s">
        <v>255</v>
      </c>
      <c r="PSX34" s="18" t="s">
        <v>255</v>
      </c>
      <c r="PSY34" s="18" t="s">
        <v>255</v>
      </c>
      <c r="PSZ34" s="18" t="s">
        <v>255</v>
      </c>
      <c r="PTA34" s="18" t="s">
        <v>255</v>
      </c>
      <c r="PTB34" s="18" t="s">
        <v>255</v>
      </c>
      <c r="PTC34" s="18" t="s">
        <v>255</v>
      </c>
      <c r="PTD34" s="18" t="s">
        <v>255</v>
      </c>
      <c r="PTE34" s="18" t="s">
        <v>255</v>
      </c>
      <c r="PTF34" s="18" t="s">
        <v>255</v>
      </c>
      <c r="PTG34" s="18" t="s">
        <v>255</v>
      </c>
      <c r="PTH34" s="18" t="s">
        <v>255</v>
      </c>
      <c r="PTI34" s="18" t="s">
        <v>255</v>
      </c>
      <c r="PTJ34" s="18" t="s">
        <v>255</v>
      </c>
      <c r="PTK34" s="18" t="s">
        <v>255</v>
      </c>
      <c r="PTL34" s="18" t="s">
        <v>255</v>
      </c>
      <c r="PTM34" s="18" t="s">
        <v>255</v>
      </c>
      <c r="PTN34" s="18" t="s">
        <v>255</v>
      </c>
      <c r="PTO34" s="18" t="s">
        <v>255</v>
      </c>
      <c r="PTP34" s="18" t="s">
        <v>255</v>
      </c>
      <c r="PTQ34" s="18" t="s">
        <v>255</v>
      </c>
      <c r="PTR34" s="18" t="s">
        <v>255</v>
      </c>
      <c r="PTS34" s="18" t="s">
        <v>255</v>
      </c>
      <c r="PTT34" s="18" t="s">
        <v>255</v>
      </c>
      <c r="PTU34" s="18" t="s">
        <v>255</v>
      </c>
      <c r="PTV34" s="18" t="s">
        <v>255</v>
      </c>
      <c r="PTW34" s="18" t="s">
        <v>255</v>
      </c>
      <c r="PTX34" s="18" t="s">
        <v>255</v>
      </c>
      <c r="PTY34" s="18" t="s">
        <v>255</v>
      </c>
      <c r="PTZ34" s="18" t="s">
        <v>255</v>
      </c>
      <c r="PUA34" s="18" t="s">
        <v>255</v>
      </c>
      <c r="PUB34" s="18" t="s">
        <v>255</v>
      </c>
      <c r="PUC34" s="18" t="s">
        <v>255</v>
      </c>
      <c r="PUD34" s="18" t="s">
        <v>255</v>
      </c>
      <c r="PUE34" s="18" t="s">
        <v>255</v>
      </c>
      <c r="PUF34" s="18" t="s">
        <v>255</v>
      </c>
      <c r="PUG34" s="18" t="s">
        <v>255</v>
      </c>
      <c r="PUH34" s="18" t="s">
        <v>255</v>
      </c>
      <c r="PUI34" s="18" t="s">
        <v>255</v>
      </c>
      <c r="PUJ34" s="18" t="s">
        <v>255</v>
      </c>
      <c r="PUK34" s="18" t="s">
        <v>255</v>
      </c>
      <c r="PUL34" s="18" t="s">
        <v>255</v>
      </c>
      <c r="PUM34" s="18" t="s">
        <v>255</v>
      </c>
      <c r="PUN34" s="18" t="s">
        <v>255</v>
      </c>
      <c r="PUO34" s="18" t="s">
        <v>255</v>
      </c>
      <c r="PUP34" s="18" t="s">
        <v>255</v>
      </c>
      <c r="PUQ34" s="18" t="s">
        <v>255</v>
      </c>
      <c r="PUR34" s="18" t="s">
        <v>255</v>
      </c>
      <c r="PUS34" s="18" t="s">
        <v>255</v>
      </c>
      <c r="PUT34" s="18" t="s">
        <v>255</v>
      </c>
      <c r="PUU34" s="18" t="s">
        <v>255</v>
      </c>
      <c r="PUV34" s="18" t="s">
        <v>255</v>
      </c>
      <c r="PUW34" s="18" t="s">
        <v>255</v>
      </c>
      <c r="PUX34" s="18" t="s">
        <v>255</v>
      </c>
      <c r="PUY34" s="18" t="s">
        <v>255</v>
      </c>
      <c r="PUZ34" s="18" t="s">
        <v>255</v>
      </c>
      <c r="PVA34" s="18" t="s">
        <v>255</v>
      </c>
      <c r="PVB34" s="18" t="s">
        <v>255</v>
      </c>
      <c r="PVC34" s="18" t="s">
        <v>255</v>
      </c>
      <c r="PVD34" s="18" t="s">
        <v>255</v>
      </c>
      <c r="PVE34" s="18" t="s">
        <v>255</v>
      </c>
      <c r="PVF34" s="18" t="s">
        <v>255</v>
      </c>
      <c r="PVG34" s="18" t="s">
        <v>255</v>
      </c>
      <c r="PVH34" s="18" t="s">
        <v>255</v>
      </c>
      <c r="PVI34" s="18" t="s">
        <v>255</v>
      </c>
      <c r="PVJ34" s="18" t="s">
        <v>255</v>
      </c>
      <c r="PVK34" s="18" t="s">
        <v>255</v>
      </c>
      <c r="PVL34" s="18" t="s">
        <v>255</v>
      </c>
      <c r="PVM34" s="18" t="s">
        <v>255</v>
      </c>
      <c r="PVN34" s="18" t="s">
        <v>255</v>
      </c>
      <c r="PVO34" s="18" t="s">
        <v>255</v>
      </c>
      <c r="PVP34" s="18" t="s">
        <v>255</v>
      </c>
      <c r="PVQ34" s="18" t="s">
        <v>255</v>
      </c>
      <c r="PVR34" s="18" t="s">
        <v>255</v>
      </c>
      <c r="PVS34" s="18" t="s">
        <v>255</v>
      </c>
      <c r="PVT34" s="18" t="s">
        <v>255</v>
      </c>
      <c r="PVU34" s="18" t="s">
        <v>255</v>
      </c>
      <c r="PVV34" s="18" t="s">
        <v>255</v>
      </c>
      <c r="PVW34" s="18" t="s">
        <v>255</v>
      </c>
      <c r="PVX34" s="18" t="s">
        <v>255</v>
      </c>
      <c r="PVY34" s="18" t="s">
        <v>255</v>
      </c>
      <c r="PVZ34" s="18" t="s">
        <v>255</v>
      </c>
      <c r="PWA34" s="18" t="s">
        <v>255</v>
      </c>
      <c r="PWB34" s="18" t="s">
        <v>255</v>
      </c>
      <c r="PWC34" s="18" t="s">
        <v>255</v>
      </c>
      <c r="PWD34" s="18" t="s">
        <v>255</v>
      </c>
      <c r="PWE34" s="18" t="s">
        <v>255</v>
      </c>
      <c r="PWF34" s="18" t="s">
        <v>255</v>
      </c>
      <c r="PWG34" s="18" t="s">
        <v>255</v>
      </c>
      <c r="PWH34" s="18" t="s">
        <v>255</v>
      </c>
      <c r="PWI34" s="18" t="s">
        <v>255</v>
      </c>
      <c r="PWJ34" s="18" t="s">
        <v>255</v>
      </c>
      <c r="PWK34" s="18" t="s">
        <v>255</v>
      </c>
      <c r="PWL34" s="18" t="s">
        <v>255</v>
      </c>
      <c r="PWM34" s="18" t="s">
        <v>255</v>
      </c>
      <c r="PWN34" s="18" t="s">
        <v>255</v>
      </c>
      <c r="PWO34" s="18" t="s">
        <v>255</v>
      </c>
      <c r="PWP34" s="18" t="s">
        <v>255</v>
      </c>
      <c r="PWQ34" s="18" t="s">
        <v>255</v>
      </c>
      <c r="PWR34" s="18" t="s">
        <v>255</v>
      </c>
      <c r="PWS34" s="18" t="s">
        <v>255</v>
      </c>
      <c r="PWT34" s="18" t="s">
        <v>255</v>
      </c>
      <c r="PWU34" s="18" t="s">
        <v>255</v>
      </c>
      <c r="PWV34" s="18" t="s">
        <v>255</v>
      </c>
      <c r="PWW34" s="18" t="s">
        <v>255</v>
      </c>
      <c r="PWX34" s="18" t="s">
        <v>255</v>
      </c>
      <c r="PWY34" s="18" t="s">
        <v>255</v>
      </c>
      <c r="PWZ34" s="18" t="s">
        <v>255</v>
      </c>
      <c r="PXA34" s="18" t="s">
        <v>255</v>
      </c>
      <c r="PXB34" s="18" t="s">
        <v>255</v>
      </c>
      <c r="PXC34" s="18" t="s">
        <v>255</v>
      </c>
      <c r="PXD34" s="18" t="s">
        <v>255</v>
      </c>
      <c r="PXE34" s="18" t="s">
        <v>255</v>
      </c>
      <c r="PXF34" s="18" t="s">
        <v>255</v>
      </c>
      <c r="PXG34" s="18" t="s">
        <v>255</v>
      </c>
      <c r="PXH34" s="18" t="s">
        <v>255</v>
      </c>
      <c r="PXI34" s="18" t="s">
        <v>255</v>
      </c>
      <c r="PXJ34" s="18" t="s">
        <v>255</v>
      </c>
      <c r="PXK34" s="18" t="s">
        <v>255</v>
      </c>
      <c r="PXL34" s="18" t="s">
        <v>255</v>
      </c>
      <c r="PXM34" s="18" t="s">
        <v>255</v>
      </c>
      <c r="PXN34" s="18" t="s">
        <v>255</v>
      </c>
      <c r="PXO34" s="18" t="s">
        <v>255</v>
      </c>
      <c r="PXP34" s="18" t="s">
        <v>255</v>
      </c>
      <c r="PXQ34" s="18" t="s">
        <v>255</v>
      </c>
      <c r="PXR34" s="18" t="s">
        <v>255</v>
      </c>
      <c r="PXS34" s="18" t="s">
        <v>255</v>
      </c>
      <c r="PXT34" s="18" t="s">
        <v>255</v>
      </c>
      <c r="PXU34" s="18" t="s">
        <v>255</v>
      </c>
      <c r="PXV34" s="18" t="s">
        <v>255</v>
      </c>
      <c r="PXW34" s="18" t="s">
        <v>255</v>
      </c>
      <c r="PXX34" s="18" t="s">
        <v>255</v>
      </c>
      <c r="PXY34" s="18" t="s">
        <v>255</v>
      </c>
      <c r="PXZ34" s="18" t="s">
        <v>255</v>
      </c>
      <c r="PYA34" s="18" t="s">
        <v>255</v>
      </c>
      <c r="PYB34" s="18" t="s">
        <v>255</v>
      </c>
      <c r="PYC34" s="18" t="s">
        <v>255</v>
      </c>
      <c r="PYD34" s="18" t="s">
        <v>255</v>
      </c>
      <c r="PYE34" s="18" t="s">
        <v>255</v>
      </c>
      <c r="PYF34" s="18" t="s">
        <v>255</v>
      </c>
      <c r="PYG34" s="18" t="s">
        <v>255</v>
      </c>
      <c r="PYH34" s="18" t="s">
        <v>255</v>
      </c>
      <c r="PYI34" s="18" t="s">
        <v>255</v>
      </c>
      <c r="PYJ34" s="18" t="s">
        <v>255</v>
      </c>
      <c r="PYK34" s="18" t="s">
        <v>255</v>
      </c>
      <c r="PYL34" s="18" t="s">
        <v>255</v>
      </c>
      <c r="PYM34" s="18" t="s">
        <v>255</v>
      </c>
      <c r="PYN34" s="18" t="s">
        <v>255</v>
      </c>
      <c r="PYO34" s="18" t="s">
        <v>255</v>
      </c>
      <c r="PYP34" s="18" t="s">
        <v>255</v>
      </c>
      <c r="PYQ34" s="18" t="s">
        <v>255</v>
      </c>
      <c r="PYR34" s="18" t="s">
        <v>255</v>
      </c>
      <c r="PYS34" s="18" t="s">
        <v>255</v>
      </c>
      <c r="PYT34" s="18" t="s">
        <v>255</v>
      </c>
      <c r="PYU34" s="18" t="s">
        <v>255</v>
      </c>
      <c r="PYV34" s="18" t="s">
        <v>255</v>
      </c>
      <c r="PYW34" s="18" t="s">
        <v>255</v>
      </c>
      <c r="PYX34" s="18" t="s">
        <v>255</v>
      </c>
      <c r="PYY34" s="18" t="s">
        <v>255</v>
      </c>
      <c r="PYZ34" s="18" t="s">
        <v>255</v>
      </c>
      <c r="PZA34" s="18" t="s">
        <v>255</v>
      </c>
      <c r="PZB34" s="18" t="s">
        <v>255</v>
      </c>
      <c r="PZC34" s="18" t="s">
        <v>255</v>
      </c>
      <c r="PZD34" s="18" t="s">
        <v>255</v>
      </c>
      <c r="PZE34" s="18" t="s">
        <v>255</v>
      </c>
      <c r="PZF34" s="18" t="s">
        <v>255</v>
      </c>
      <c r="PZG34" s="18" t="s">
        <v>255</v>
      </c>
      <c r="PZH34" s="18" t="s">
        <v>255</v>
      </c>
      <c r="PZI34" s="18" t="s">
        <v>255</v>
      </c>
      <c r="PZJ34" s="18" t="s">
        <v>255</v>
      </c>
      <c r="PZK34" s="18" t="s">
        <v>255</v>
      </c>
      <c r="PZL34" s="18" t="s">
        <v>255</v>
      </c>
      <c r="PZM34" s="18" t="s">
        <v>255</v>
      </c>
      <c r="PZN34" s="18" t="s">
        <v>255</v>
      </c>
      <c r="PZO34" s="18" t="s">
        <v>255</v>
      </c>
      <c r="PZP34" s="18" t="s">
        <v>255</v>
      </c>
      <c r="PZQ34" s="18" t="s">
        <v>255</v>
      </c>
      <c r="PZR34" s="18" t="s">
        <v>255</v>
      </c>
      <c r="PZS34" s="18" t="s">
        <v>255</v>
      </c>
      <c r="PZT34" s="18" t="s">
        <v>255</v>
      </c>
      <c r="PZU34" s="18" t="s">
        <v>255</v>
      </c>
      <c r="PZV34" s="18" t="s">
        <v>255</v>
      </c>
      <c r="PZW34" s="18" t="s">
        <v>255</v>
      </c>
      <c r="PZX34" s="18" t="s">
        <v>255</v>
      </c>
      <c r="PZY34" s="18" t="s">
        <v>255</v>
      </c>
      <c r="PZZ34" s="18" t="s">
        <v>255</v>
      </c>
      <c r="QAA34" s="18" t="s">
        <v>255</v>
      </c>
      <c r="QAB34" s="18" t="s">
        <v>255</v>
      </c>
      <c r="QAC34" s="18" t="s">
        <v>255</v>
      </c>
      <c r="QAD34" s="18" t="s">
        <v>255</v>
      </c>
      <c r="QAE34" s="18" t="s">
        <v>255</v>
      </c>
      <c r="QAF34" s="18" t="s">
        <v>255</v>
      </c>
      <c r="QAG34" s="18" t="s">
        <v>255</v>
      </c>
      <c r="QAH34" s="18" t="s">
        <v>255</v>
      </c>
      <c r="QAI34" s="18" t="s">
        <v>255</v>
      </c>
      <c r="QAJ34" s="18" t="s">
        <v>255</v>
      </c>
      <c r="QAK34" s="18" t="s">
        <v>255</v>
      </c>
      <c r="QAL34" s="18" t="s">
        <v>255</v>
      </c>
      <c r="QAM34" s="18" t="s">
        <v>255</v>
      </c>
      <c r="QAN34" s="18" t="s">
        <v>255</v>
      </c>
      <c r="QAO34" s="18" t="s">
        <v>255</v>
      </c>
      <c r="QAP34" s="18" t="s">
        <v>255</v>
      </c>
      <c r="QAQ34" s="18" t="s">
        <v>255</v>
      </c>
      <c r="QAR34" s="18" t="s">
        <v>255</v>
      </c>
      <c r="QAS34" s="18" t="s">
        <v>255</v>
      </c>
      <c r="QAT34" s="18" t="s">
        <v>255</v>
      </c>
      <c r="QAU34" s="18" t="s">
        <v>255</v>
      </c>
      <c r="QAV34" s="18" t="s">
        <v>255</v>
      </c>
      <c r="QAW34" s="18" t="s">
        <v>255</v>
      </c>
      <c r="QAX34" s="18" t="s">
        <v>255</v>
      </c>
      <c r="QAY34" s="18" t="s">
        <v>255</v>
      </c>
      <c r="QAZ34" s="18" t="s">
        <v>255</v>
      </c>
      <c r="QBA34" s="18" t="s">
        <v>255</v>
      </c>
      <c r="QBB34" s="18" t="s">
        <v>255</v>
      </c>
      <c r="QBC34" s="18" t="s">
        <v>255</v>
      </c>
      <c r="QBD34" s="18" t="s">
        <v>255</v>
      </c>
      <c r="QBE34" s="18" t="s">
        <v>255</v>
      </c>
      <c r="QBF34" s="18" t="s">
        <v>255</v>
      </c>
      <c r="QBG34" s="18" t="s">
        <v>255</v>
      </c>
      <c r="QBH34" s="18" t="s">
        <v>255</v>
      </c>
      <c r="QBI34" s="18" t="s">
        <v>255</v>
      </c>
      <c r="QBJ34" s="18" t="s">
        <v>255</v>
      </c>
      <c r="QBK34" s="18" t="s">
        <v>255</v>
      </c>
      <c r="QBL34" s="18" t="s">
        <v>255</v>
      </c>
      <c r="QBM34" s="18" t="s">
        <v>255</v>
      </c>
      <c r="QBN34" s="18" t="s">
        <v>255</v>
      </c>
      <c r="QBO34" s="18" t="s">
        <v>255</v>
      </c>
      <c r="QBP34" s="18" t="s">
        <v>255</v>
      </c>
      <c r="QBQ34" s="18" t="s">
        <v>255</v>
      </c>
      <c r="QBR34" s="18" t="s">
        <v>255</v>
      </c>
      <c r="QBS34" s="18" t="s">
        <v>255</v>
      </c>
      <c r="QBT34" s="18" t="s">
        <v>255</v>
      </c>
      <c r="QBU34" s="18" t="s">
        <v>255</v>
      </c>
      <c r="QBV34" s="18" t="s">
        <v>255</v>
      </c>
      <c r="QBW34" s="18" t="s">
        <v>255</v>
      </c>
      <c r="QBX34" s="18" t="s">
        <v>255</v>
      </c>
      <c r="QBY34" s="18" t="s">
        <v>255</v>
      </c>
      <c r="QBZ34" s="18" t="s">
        <v>255</v>
      </c>
      <c r="QCA34" s="18" t="s">
        <v>255</v>
      </c>
      <c r="QCB34" s="18" t="s">
        <v>255</v>
      </c>
      <c r="QCC34" s="18" t="s">
        <v>255</v>
      </c>
      <c r="QCD34" s="18" t="s">
        <v>255</v>
      </c>
      <c r="QCE34" s="18" t="s">
        <v>255</v>
      </c>
      <c r="QCF34" s="18" t="s">
        <v>255</v>
      </c>
      <c r="QCG34" s="18" t="s">
        <v>255</v>
      </c>
      <c r="QCH34" s="18" t="s">
        <v>255</v>
      </c>
      <c r="QCI34" s="18" t="s">
        <v>255</v>
      </c>
      <c r="QCJ34" s="18" t="s">
        <v>255</v>
      </c>
      <c r="QCK34" s="18" t="s">
        <v>255</v>
      </c>
      <c r="QCL34" s="18" t="s">
        <v>255</v>
      </c>
      <c r="QCM34" s="18" t="s">
        <v>255</v>
      </c>
      <c r="QCN34" s="18" t="s">
        <v>255</v>
      </c>
      <c r="QCO34" s="18" t="s">
        <v>255</v>
      </c>
      <c r="QCP34" s="18" t="s">
        <v>255</v>
      </c>
      <c r="QCQ34" s="18" t="s">
        <v>255</v>
      </c>
      <c r="QCR34" s="18" t="s">
        <v>255</v>
      </c>
      <c r="QCS34" s="18" t="s">
        <v>255</v>
      </c>
      <c r="QCT34" s="18" t="s">
        <v>255</v>
      </c>
      <c r="QCU34" s="18" t="s">
        <v>255</v>
      </c>
      <c r="QCV34" s="18" t="s">
        <v>255</v>
      </c>
      <c r="QCW34" s="18" t="s">
        <v>255</v>
      </c>
      <c r="QCX34" s="18" t="s">
        <v>255</v>
      </c>
      <c r="QCY34" s="18" t="s">
        <v>255</v>
      </c>
      <c r="QCZ34" s="18" t="s">
        <v>255</v>
      </c>
      <c r="QDA34" s="18" t="s">
        <v>255</v>
      </c>
      <c r="QDB34" s="18" t="s">
        <v>255</v>
      </c>
      <c r="QDC34" s="18" t="s">
        <v>255</v>
      </c>
      <c r="QDD34" s="18" t="s">
        <v>255</v>
      </c>
      <c r="QDE34" s="18" t="s">
        <v>255</v>
      </c>
      <c r="QDF34" s="18" t="s">
        <v>255</v>
      </c>
      <c r="QDG34" s="18" t="s">
        <v>255</v>
      </c>
      <c r="QDH34" s="18" t="s">
        <v>255</v>
      </c>
      <c r="QDI34" s="18" t="s">
        <v>255</v>
      </c>
      <c r="QDJ34" s="18" t="s">
        <v>255</v>
      </c>
      <c r="QDK34" s="18" t="s">
        <v>255</v>
      </c>
      <c r="QDL34" s="18" t="s">
        <v>255</v>
      </c>
      <c r="QDM34" s="18" t="s">
        <v>255</v>
      </c>
      <c r="QDN34" s="18" t="s">
        <v>255</v>
      </c>
      <c r="QDO34" s="18" t="s">
        <v>255</v>
      </c>
      <c r="QDP34" s="18" t="s">
        <v>255</v>
      </c>
      <c r="QDQ34" s="18" t="s">
        <v>255</v>
      </c>
      <c r="QDR34" s="18" t="s">
        <v>255</v>
      </c>
      <c r="QDS34" s="18" t="s">
        <v>255</v>
      </c>
      <c r="QDT34" s="18" t="s">
        <v>255</v>
      </c>
      <c r="QDU34" s="18" t="s">
        <v>255</v>
      </c>
      <c r="QDV34" s="18" t="s">
        <v>255</v>
      </c>
      <c r="QDW34" s="18" t="s">
        <v>255</v>
      </c>
      <c r="QDX34" s="18" t="s">
        <v>255</v>
      </c>
      <c r="QDY34" s="18" t="s">
        <v>255</v>
      </c>
      <c r="QDZ34" s="18" t="s">
        <v>255</v>
      </c>
      <c r="QEA34" s="18" t="s">
        <v>255</v>
      </c>
      <c r="QEB34" s="18" t="s">
        <v>255</v>
      </c>
      <c r="QEC34" s="18" t="s">
        <v>255</v>
      </c>
      <c r="QED34" s="18" t="s">
        <v>255</v>
      </c>
      <c r="QEE34" s="18" t="s">
        <v>255</v>
      </c>
      <c r="QEF34" s="18" t="s">
        <v>255</v>
      </c>
      <c r="QEG34" s="18" t="s">
        <v>255</v>
      </c>
      <c r="QEH34" s="18" t="s">
        <v>255</v>
      </c>
      <c r="QEI34" s="18" t="s">
        <v>255</v>
      </c>
      <c r="QEJ34" s="18" t="s">
        <v>255</v>
      </c>
      <c r="QEK34" s="18" t="s">
        <v>255</v>
      </c>
      <c r="QEL34" s="18" t="s">
        <v>255</v>
      </c>
      <c r="QEM34" s="18" t="s">
        <v>255</v>
      </c>
      <c r="QEN34" s="18" t="s">
        <v>255</v>
      </c>
      <c r="QEO34" s="18" t="s">
        <v>255</v>
      </c>
      <c r="QEP34" s="18" t="s">
        <v>255</v>
      </c>
      <c r="QEQ34" s="18" t="s">
        <v>255</v>
      </c>
      <c r="QER34" s="18" t="s">
        <v>255</v>
      </c>
      <c r="QES34" s="18" t="s">
        <v>255</v>
      </c>
      <c r="QET34" s="18" t="s">
        <v>255</v>
      </c>
      <c r="QEU34" s="18" t="s">
        <v>255</v>
      </c>
      <c r="QEV34" s="18" t="s">
        <v>255</v>
      </c>
      <c r="QEW34" s="18" t="s">
        <v>255</v>
      </c>
      <c r="QEX34" s="18" t="s">
        <v>255</v>
      </c>
      <c r="QEY34" s="18" t="s">
        <v>255</v>
      </c>
      <c r="QEZ34" s="18" t="s">
        <v>255</v>
      </c>
      <c r="QFA34" s="18" t="s">
        <v>255</v>
      </c>
      <c r="QFB34" s="18" t="s">
        <v>255</v>
      </c>
      <c r="QFC34" s="18" t="s">
        <v>255</v>
      </c>
      <c r="QFD34" s="18" t="s">
        <v>255</v>
      </c>
      <c r="QFE34" s="18" t="s">
        <v>255</v>
      </c>
      <c r="QFF34" s="18" t="s">
        <v>255</v>
      </c>
      <c r="QFG34" s="18" t="s">
        <v>255</v>
      </c>
      <c r="QFH34" s="18" t="s">
        <v>255</v>
      </c>
      <c r="QFI34" s="18" t="s">
        <v>255</v>
      </c>
      <c r="QFJ34" s="18" t="s">
        <v>255</v>
      </c>
      <c r="QFK34" s="18" t="s">
        <v>255</v>
      </c>
      <c r="QFL34" s="18" t="s">
        <v>255</v>
      </c>
      <c r="QFM34" s="18" t="s">
        <v>255</v>
      </c>
      <c r="QFN34" s="18" t="s">
        <v>255</v>
      </c>
      <c r="QFO34" s="18" t="s">
        <v>255</v>
      </c>
      <c r="QFP34" s="18" t="s">
        <v>255</v>
      </c>
      <c r="QFQ34" s="18" t="s">
        <v>255</v>
      </c>
      <c r="QFR34" s="18" t="s">
        <v>255</v>
      </c>
      <c r="QFS34" s="18" t="s">
        <v>255</v>
      </c>
      <c r="QFT34" s="18" t="s">
        <v>255</v>
      </c>
      <c r="QFU34" s="18" t="s">
        <v>255</v>
      </c>
      <c r="QFV34" s="18" t="s">
        <v>255</v>
      </c>
      <c r="QFW34" s="18" t="s">
        <v>255</v>
      </c>
      <c r="QFX34" s="18" t="s">
        <v>255</v>
      </c>
      <c r="QFY34" s="18" t="s">
        <v>255</v>
      </c>
      <c r="QFZ34" s="18" t="s">
        <v>255</v>
      </c>
      <c r="QGA34" s="18" t="s">
        <v>255</v>
      </c>
      <c r="QGB34" s="18" t="s">
        <v>255</v>
      </c>
      <c r="QGC34" s="18" t="s">
        <v>255</v>
      </c>
      <c r="QGD34" s="18" t="s">
        <v>255</v>
      </c>
      <c r="QGE34" s="18" t="s">
        <v>255</v>
      </c>
      <c r="QGF34" s="18" t="s">
        <v>255</v>
      </c>
      <c r="QGG34" s="18" t="s">
        <v>255</v>
      </c>
      <c r="QGH34" s="18" t="s">
        <v>255</v>
      </c>
      <c r="QGI34" s="18" t="s">
        <v>255</v>
      </c>
      <c r="QGJ34" s="18" t="s">
        <v>255</v>
      </c>
      <c r="QGK34" s="18" t="s">
        <v>255</v>
      </c>
      <c r="QGL34" s="18" t="s">
        <v>255</v>
      </c>
      <c r="QGM34" s="18" t="s">
        <v>255</v>
      </c>
      <c r="QGN34" s="18" t="s">
        <v>255</v>
      </c>
      <c r="QGO34" s="18" t="s">
        <v>255</v>
      </c>
      <c r="QGP34" s="18" t="s">
        <v>255</v>
      </c>
      <c r="QGQ34" s="18" t="s">
        <v>255</v>
      </c>
      <c r="QGR34" s="18" t="s">
        <v>255</v>
      </c>
      <c r="QGS34" s="18" t="s">
        <v>255</v>
      </c>
      <c r="QGT34" s="18" t="s">
        <v>255</v>
      </c>
      <c r="QGU34" s="18" t="s">
        <v>255</v>
      </c>
      <c r="QGV34" s="18" t="s">
        <v>255</v>
      </c>
      <c r="QGW34" s="18" t="s">
        <v>255</v>
      </c>
      <c r="QGX34" s="18" t="s">
        <v>255</v>
      </c>
      <c r="QGY34" s="18" t="s">
        <v>255</v>
      </c>
      <c r="QGZ34" s="18" t="s">
        <v>255</v>
      </c>
      <c r="QHA34" s="18" t="s">
        <v>255</v>
      </c>
      <c r="QHB34" s="18" t="s">
        <v>255</v>
      </c>
      <c r="QHC34" s="18" t="s">
        <v>255</v>
      </c>
      <c r="QHD34" s="18" t="s">
        <v>255</v>
      </c>
      <c r="QHE34" s="18" t="s">
        <v>255</v>
      </c>
      <c r="QHF34" s="18" t="s">
        <v>255</v>
      </c>
      <c r="QHG34" s="18" t="s">
        <v>255</v>
      </c>
      <c r="QHH34" s="18" t="s">
        <v>255</v>
      </c>
      <c r="QHI34" s="18" t="s">
        <v>255</v>
      </c>
      <c r="QHJ34" s="18" t="s">
        <v>255</v>
      </c>
      <c r="QHK34" s="18" t="s">
        <v>255</v>
      </c>
      <c r="QHL34" s="18" t="s">
        <v>255</v>
      </c>
      <c r="QHM34" s="18" t="s">
        <v>255</v>
      </c>
      <c r="QHN34" s="18" t="s">
        <v>255</v>
      </c>
      <c r="QHO34" s="18" t="s">
        <v>255</v>
      </c>
      <c r="QHP34" s="18" t="s">
        <v>255</v>
      </c>
      <c r="QHQ34" s="18" t="s">
        <v>255</v>
      </c>
      <c r="QHR34" s="18" t="s">
        <v>255</v>
      </c>
      <c r="QHS34" s="18" t="s">
        <v>255</v>
      </c>
      <c r="QHT34" s="18" t="s">
        <v>255</v>
      </c>
      <c r="QHU34" s="18" t="s">
        <v>255</v>
      </c>
      <c r="QHV34" s="18" t="s">
        <v>255</v>
      </c>
      <c r="QHW34" s="18" t="s">
        <v>255</v>
      </c>
      <c r="QHX34" s="18" t="s">
        <v>255</v>
      </c>
      <c r="QHY34" s="18" t="s">
        <v>255</v>
      </c>
      <c r="QHZ34" s="18" t="s">
        <v>255</v>
      </c>
      <c r="QIA34" s="18" t="s">
        <v>255</v>
      </c>
      <c r="QIB34" s="18" t="s">
        <v>255</v>
      </c>
      <c r="QIC34" s="18" t="s">
        <v>255</v>
      </c>
      <c r="QID34" s="18" t="s">
        <v>255</v>
      </c>
      <c r="QIE34" s="18" t="s">
        <v>255</v>
      </c>
      <c r="QIF34" s="18" t="s">
        <v>255</v>
      </c>
      <c r="QIG34" s="18" t="s">
        <v>255</v>
      </c>
      <c r="QIH34" s="18" t="s">
        <v>255</v>
      </c>
      <c r="QII34" s="18" t="s">
        <v>255</v>
      </c>
      <c r="QIJ34" s="18" t="s">
        <v>255</v>
      </c>
      <c r="QIK34" s="18" t="s">
        <v>255</v>
      </c>
      <c r="QIL34" s="18" t="s">
        <v>255</v>
      </c>
      <c r="QIM34" s="18" t="s">
        <v>255</v>
      </c>
      <c r="QIN34" s="18" t="s">
        <v>255</v>
      </c>
      <c r="QIO34" s="18" t="s">
        <v>255</v>
      </c>
      <c r="QIP34" s="18" t="s">
        <v>255</v>
      </c>
      <c r="QIQ34" s="18" t="s">
        <v>255</v>
      </c>
      <c r="QIR34" s="18" t="s">
        <v>255</v>
      </c>
      <c r="QIS34" s="18" t="s">
        <v>255</v>
      </c>
      <c r="QIT34" s="18" t="s">
        <v>255</v>
      </c>
      <c r="QIU34" s="18" t="s">
        <v>255</v>
      </c>
      <c r="QIV34" s="18" t="s">
        <v>255</v>
      </c>
      <c r="QIW34" s="18" t="s">
        <v>255</v>
      </c>
      <c r="QIX34" s="18" t="s">
        <v>255</v>
      </c>
      <c r="QIY34" s="18" t="s">
        <v>255</v>
      </c>
      <c r="QIZ34" s="18" t="s">
        <v>255</v>
      </c>
      <c r="QJA34" s="18" t="s">
        <v>255</v>
      </c>
      <c r="QJB34" s="18" t="s">
        <v>255</v>
      </c>
      <c r="QJC34" s="18" t="s">
        <v>255</v>
      </c>
      <c r="QJD34" s="18" t="s">
        <v>255</v>
      </c>
      <c r="QJE34" s="18" t="s">
        <v>255</v>
      </c>
      <c r="QJF34" s="18" t="s">
        <v>255</v>
      </c>
      <c r="QJG34" s="18" t="s">
        <v>255</v>
      </c>
      <c r="QJH34" s="18" t="s">
        <v>255</v>
      </c>
      <c r="QJI34" s="18" t="s">
        <v>255</v>
      </c>
      <c r="QJJ34" s="18" t="s">
        <v>255</v>
      </c>
      <c r="QJK34" s="18" t="s">
        <v>255</v>
      </c>
      <c r="QJL34" s="18" t="s">
        <v>255</v>
      </c>
      <c r="QJM34" s="18" t="s">
        <v>255</v>
      </c>
      <c r="QJN34" s="18" t="s">
        <v>255</v>
      </c>
      <c r="QJO34" s="18" t="s">
        <v>255</v>
      </c>
      <c r="QJP34" s="18" t="s">
        <v>255</v>
      </c>
      <c r="QJQ34" s="18" t="s">
        <v>255</v>
      </c>
      <c r="QJR34" s="18" t="s">
        <v>255</v>
      </c>
      <c r="QJS34" s="18" t="s">
        <v>255</v>
      </c>
      <c r="QJT34" s="18" t="s">
        <v>255</v>
      </c>
      <c r="QJU34" s="18" t="s">
        <v>255</v>
      </c>
      <c r="QJV34" s="18" t="s">
        <v>255</v>
      </c>
      <c r="QJW34" s="18" t="s">
        <v>255</v>
      </c>
      <c r="QJX34" s="18" t="s">
        <v>255</v>
      </c>
      <c r="QJY34" s="18" t="s">
        <v>255</v>
      </c>
      <c r="QJZ34" s="18" t="s">
        <v>255</v>
      </c>
      <c r="QKA34" s="18" t="s">
        <v>255</v>
      </c>
      <c r="QKB34" s="18" t="s">
        <v>255</v>
      </c>
      <c r="QKC34" s="18" t="s">
        <v>255</v>
      </c>
      <c r="QKD34" s="18" t="s">
        <v>255</v>
      </c>
      <c r="QKE34" s="18" t="s">
        <v>255</v>
      </c>
      <c r="QKF34" s="18" t="s">
        <v>255</v>
      </c>
      <c r="QKG34" s="18" t="s">
        <v>255</v>
      </c>
      <c r="QKH34" s="18" t="s">
        <v>255</v>
      </c>
      <c r="QKI34" s="18" t="s">
        <v>255</v>
      </c>
      <c r="QKJ34" s="18" t="s">
        <v>255</v>
      </c>
      <c r="QKK34" s="18" t="s">
        <v>255</v>
      </c>
      <c r="QKL34" s="18" t="s">
        <v>255</v>
      </c>
      <c r="QKM34" s="18" t="s">
        <v>255</v>
      </c>
      <c r="QKN34" s="18" t="s">
        <v>255</v>
      </c>
      <c r="QKO34" s="18" t="s">
        <v>255</v>
      </c>
      <c r="QKP34" s="18" t="s">
        <v>255</v>
      </c>
      <c r="QKQ34" s="18" t="s">
        <v>255</v>
      </c>
      <c r="QKR34" s="18" t="s">
        <v>255</v>
      </c>
      <c r="QKS34" s="18" t="s">
        <v>255</v>
      </c>
      <c r="QKT34" s="18" t="s">
        <v>255</v>
      </c>
      <c r="QKU34" s="18" t="s">
        <v>255</v>
      </c>
      <c r="QKV34" s="18" t="s">
        <v>255</v>
      </c>
      <c r="QKW34" s="18" t="s">
        <v>255</v>
      </c>
      <c r="QKX34" s="18" t="s">
        <v>255</v>
      </c>
      <c r="QKY34" s="18" t="s">
        <v>255</v>
      </c>
      <c r="QKZ34" s="18" t="s">
        <v>255</v>
      </c>
      <c r="QLA34" s="18" t="s">
        <v>255</v>
      </c>
      <c r="QLB34" s="18" t="s">
        <v>255</v>
      </c>
      <c r="QLC34" s="18" t="s">
        <v>255</v>
      </c>
      <c r="QLD34" s="18" t="s">
        <v>255</v>
      </c>
      <c r="QLE34" s="18" t="s">
        <v>255</v>
      </c>
      <c r="QLF34" s="18" t="s">
        <v>255</v>
      </c>
      <c r="QLG34" s="18" t="s">
        <v>255</v>
      </c>
      <c r="QLH34" s="18" t="s">
        <v>255</v>
      </c>
      <c r="QLI34" s="18" t="s">
        <v>255</v>
      </c>
      <c r="QLJ34" s="18" t="s">
        <v>255</v>
      </c>
      <c r="QLK34" s="18" t="s">
        <v>255</v>
      </c>
      <c r="QLL34" s="18" t="s">
        <v>255</v>
      </c>
      <c r="QLM34" s="18" t="s">
        <v>255</v>
      </c>
      <c r="QLN34" s="18" t="s">
        <v>255</v>
      </c>
      <c r="QLO34" s="18" t="s">
        <v>255</v>
      </c>
      <c r="QLP34" s="18" t="s">
        <v>255</v>
      </c>
      <c r="QLQ34" s="18" t="s">
        <v>255</v>
      </c>
      <c r="QLR34" s="18" t="s">
        <v>255</v>
      </c>
      <c r="QLS34" s="18" t="s">
        <v>255</v>
      </c>
      <c r="QLT34" s="18" t="s">
        <v>255</v>
      </c>
      <c r="QLU34" s="18" t="s">
        <v>255</v>
      </c>
      <c r="QLV34" s="18" t="s">
        <v>255</v>
      </c>
      <c r="QLW34" s="18" t="s">
        <v>255</v>
      </c>
      <c r="QLX34" s="18" t="s">
        <v>255</v>
      </c>
      <c r="QLY34" s="18" t="s">
        <v>255</v>
      </c>
      <c r="QLZ34" s="18" t="s">
        <v>255</v>
      </c>
      <c r="QMA34" s="18" t="s">
        <v>255</v>
      </c>
      <c r="QMB34" s="18" t="s">
        <v>255</v>
      </c>
      <c r="QMC34" s="18" t="s">
        <v>255</v>
      </c>
      <c r="QMD34" s="18" t="s">
        <v>255</v>
      </c>
      <c r="QME34" s="18" t="s">
        <v>255</v>
      </c>
      <c r="QMF34" s="18" t="s">
        <v>255</v>
      </c>
      <c r="QMG34" s="18" t="s">
        <v>255</v>
      </c>
      <c r="QMH34" s="18" t="s">
        <v>255</v>
      </c>
      <c r="QMI34" s="18" t="s">
        <v>255</v>
      </c>
      <c r="QMJ34" s="18" t="s">
        <v>255</v>
      </c>
      <c r="QMK34" s="18" t="s">
        <v>255</v>
      </c>
      <c r="QML34" s="18" t="s">
        <v>255</v>
      </c>
      <c r="QMM34" s="18" t="s">
        <v>255</v>
      </c>
      <c r="QMN34" s="18" t="s">
        <v>255</v>
      </c>
      <c r="QMO34" s="18" t="s">
        <v>255</v>
      </c>
      <c r="QMP34" s="18" t="s">
        <v>255</v>
      </c>
      <c r="QMQ34" s="18" t="s">
        <v>255</v>
      </c>
      <c r="QMR34" s="18" t="s">
        <v>255</v>
      </c>
      <c r="QMS34" s="18" t="s">
        <v>255</v>
      </c>
      <c r="QMT34" s="18" t="s">
        <v>255</v>
      </c>
      <c r="QMU34" s="18" t="s">
        <v>255</v>
      </c>
      <c r="QMV34" s="18" t="s">
        <v>255</v>
      </c>
      <c r="QMW34" s="18" t="s">
        <v>255</v>
      </c>
      <c r="QMX34" s="18" t="s">
        <v>255</v>
      </c>
      <c r="QMY34" s="18" t="s">
        <v>255</v>
      </c>
      <c r="QMZ34" s="18" t="s">
        <v>255</v>
      </c>
      <c r="QNA34" s="18" t="s">
        <v>255</v>
      </c>
      <c r="QNB34" s="18" t="s">
        <v>255</v>
      </c>
      <c r="QNC34" s="18" t="s">
        <v>255</v>
      </c>
      <c r="QND34" s="18" t="s">
        <v>255</v>
      </c>
      <c r="QNE34" s="18" t="s">
        <v>255</v>
      </c>
      <c r="QNF34" s="18" t="s">
        <v>255</v>
      </c>
      <c r="QNG34" s="18" t="s">
        <v>255</v>
      </c>
      <c r="QNH34" s="18" t="s">
        <v>255</v>
      </c>
      <c r="QNI34" s="18" t="s">
        <v>255</v>
      </c>
      <c r="QNJ34" s="18" t="s">
        <v>255</v>
      </c>
      <c r="QNK34" s="18" t="s">
        <v>255</v>
      </c>
      <c r="QNL34" s="18" t="s">
        <v>255</v>
      </c>
      <c r="QNM34" s="18" t="s">
        <v>255</v>
      </c>
      <c r="QNN34" s="18" t="s">
        <v>255</v>
      </c>
      <c r="QNO34" s="18" t="s">
        <v>255</v>
      </c>
      <c r="QNP34" s="18" t="s">
        <v>255</v>
      </c>
      <c r="QNQ34" s="18" t="s">
        <v>255</v>
      </c>
      <c r="QNR34" s="18" t="s">
        <v>255</v>
      </c>
      <c r="QNS34" s="18" t="s">
        <v>255</v>
      </c>
      <c r="QNT34" s="18" t="s">
        <v>255</v>
      </c>
      <c r="QNU34" s="18" t="s">
        <v>255</v>
      </c>
      <c r="QNV34" s="18" t="s">
        <v>255</v>
      </c>
      <c r="QNW34" s="18" t="s">
        <v>255</v>
      </c>
      <c r="QNX34" s="18" t="s">
        <v>255</v>
      </c>
      <c r="QNY34" s="18" t="s">
        <v>255</v>
      </c>
      <c r="QNZ34" s="18" t="s">
        <v>255</v>
      </c>
      <c r="QOA34" s="18" t="s">
        <v>255</v>
      </c>
      <c r="QOB34" s="18" t="s">
        <v>255</v>
      </c>
      <c r="QOC34" s="18" t="s">
        <v>255</v>
      </c>
      <c r="QOD34" s="18" t="s">
        <v>255</v>
      </c>
      <c r="QOE34" s="18" t="s">
        <v>255</v>
      </c>
      <c r="QOF34" s="18" t="s">
        <v>255</v>
      </c>
      <c r="QOG34" s="18" t="s">
        <v>255</v>
      </c>
      <c r="QOH34" s="18" t="s">
        <v>255</v>
      </c>
      <c r="QOI34" s="18" t="s">
        <v>255</v>
      </c>
      <c r="QOJ34" s="18" t="s">
        <v>255</v>
      </c>
      <c r="QOK34" s="18" t="s">
        <v>255</v>
      </c>
      <c r="QOL34" s="18" t="s">
        <v>255</v>
      </c>
      <c r="QOM34" s="18" t="s">
        <v>255</v>
      </c>
      <c r="QON34" s="18" t="s">
        <v>255</v>
      </c>
      <c r="QOO34" s="18" t="s">
        <v>255</v>
      </c>
      <c r="QOP34" s="18" t="s">
        <v>255</v>
      </c>
      <c r="QOQ34" s="18" t="s">
        <v>255</v>
      </c>
      <c r="QOR34" s="18" t="s">
        <v>255</v>
      </c>
      <c r="QOS34" s="18" t="s">
        <v>255</v>
      </c>
      <c r="QOT34" s="18" t="s">
        <v>255</v>
      </c>
      <c r="QOU34" s="18" t="s">
        <v>255</v>
      </c>
      <c r="QOV34" s="18" t="s">
        <v>255</v>
      </c>
      <c r="QOW34" s="18" t="s">
        <v>255</v>
      </c>
      <c r="QOX34" s="18" t="s">
        <v>255</v>
      </c>
      <c r="QOY34" s="18" t="s">
        <v>255</v>
      </c>
      <c r="QOZ34" s="18" t="s">
        <v>255</v>
      </c>
      <c r="QPA34" s="18" t="s">
        <v>255</v>
      </c>
      <c r="QPB34" s="18" t="s">
        <v>255</v>
      </c>
      <c r="QPC34" s="18" t="s">
        <v>255</v>
      </c>
      <c r="QPD34" s="18" t="s">
        <v>255</v>
      </c>
      <c r="QPE34" s="18" t="s">
        <v>255</v>
      </c>
      <c r="QPF34" s="18" t="s">
        <v>255</v>
      </c>
      <c r="QPG34" s="18" t="s">
        <v>255</v>
      </c>
      <c r="QPH34" s="18" t="s">
        <v>255</v>
      </c>
      <c r="QPI34" s="18" t="s">
        <v>255</v>
      </c>
      <c r="QPJ34" s="18" t="s">
        <v>255</v>
      </c>
      <c r="QPK34" s="18" t="s">
        <v>255</v>
      </c>
      <c r="QPL34" s="18" t="s">
        <v>255</v>
      </c>
      <c r="QPM34" s="18" t="s">
        <v>255</v>
      </c>
      <c r="QPN34" s="18" t="s">
        <v>255</v>
      </c>
      <c r="QPO34" s="18" t="s">
        <v>255</v>
      </c>
      <c r="QPP34" s="18" t="s">
        <v>255</v>
      </c>
      <c r="QPQ34" s="18" t="s">
        <v>255</v>
      </c>
      <c r="QPR34" s="18" t="s">
        <v>255</v>
      </c>
      <c r="QPS34" s="18" t="s">
        <v>255</v>
      </c>
      <c r="QPT34" s="18" t="s">
        <v>255</v>
      </c>
      <c r="QPU34" s="18" t="s">
        <v>255</v>
      </c>
      <c r="QPV34" s="18" t="s">
        <v>255</v>
      </c>
      <c r="QPW34" s="18" t="s">
        <v>255</v>
      </c>
      <c r="QPX34" s="18" t="s">
        <v>255</v>
      </c>
      <c r="QPY34" s="18" t="s">
        <v>255</v>
      </c>
      <c r="QPZ34" s="18" t="s">
        <v>255</v>
      </c>
      <c r="QQA34" s="18" t="s">
        <v>255</v>
      </c>
      <c r="QQB34" s="18" t="s">
        <v>255</v>
      </c>
      <c r="QQC34" s="18" t="s">
        <v>255</v>
      </c>
      <c r="QQD34" s="18" t="s">
        <v>255</v>
      </c>
      <c r="QQE34" s="18" t="s">
        <v>255</v>
      </c>
      <c r="QQF34" s="18" t="s">
        <v>255</v>
      </c>
      <c r="QQG34" s="18" t="s">
        <v>255</v>
      </c>
      <c r="QQH34" s="18" t="s">
        <v>255</v>
      </c>
      <c r="QQI34" s="18" t="s">
        <v>255</v>
      </c>
      <c r="QQJ34" s="18" t="s">
        <v>255</v>
      </c>
      <c r="QQK34" s="18" t="s">
        <v>255</v>
      </c>
      <c r="QQL34" s="18" t="s">
        <v>255</v>
      </c>
      <c r="QQM34" s="18" t="s">
        <v>255</v>
      </c>
      <c r="QQN34" s="18" t="s">
        <v>255</v>
      </c>
      <c r="QQO34" s="18" t="s">
        <v>255</v>
      </c>
      <c r="QQP34" s="18" t="s">
        <v>255</v>
      </c>
      <c r="QQQ34" s="18" t="s">
        <v>255</v>
      </c>
      <c r="QQR34" s="18" t="s">
        <v>255</v>
      </c>
      <c r="QQS34" s="18" t="s">
        <v>255</v>
      </c>
      <c r="QQT34" s="18" t="s">
        <v>255</v>
      </c>
      <c r="QQU34" s="18" t="s">
        <v>255</v>
      </c>
      <c r="QQV34" s="18" t="s">
        <v>255</v>
      </c>
      <c r="QQW34" s="18" t="s">
        <v>255</v>
      </c>
      <c r="QQX34" s="18" t="s">
        <v>255</v>
      </c>
      <c r="QQY34" s="18" t="s">
        <v>255</v>
      </c>
      <c r="QQZ34" s="18" t="s">
        <v>255</v>
      </c>
      <c r="QRA34" s="18" t="s">
        <v>255</v>
      </c>
      <c r="QRB34" s="18" t="s">
        <v>255</v>
      </c>
      <c r="QRC34" s="18" t="s">
        <v>255</v>
      </c>
      <c r="QRD34" s="18" t="s">
        <v>255</v>
      </c>
      <c r="QRE34" s="18" t="s">
        <v>255</v>
      </c>
      <c r="QRF34" s="18" t="s">
        <v>255</v>
      </c>
      <c r="QRG34" s="18" t="s">
        <v>255</v>
      </c>
      <c r="QRH34" s="18" t="s">
        <v>255</v>
      </c>
      <c r="QRI34" s="18" t="s">
        <v>255</v>
      </c>
      <c r="QRJ34" s="18" t="s">
        <v>255</v>
      </c>
      <c r="QRK34" s="18" t="s">
        <v>255</v>
      </c>
      <c r="QRL34" s="18" t="s">
        <v>255</v>
      </c>
      <c r="QRM34" s="18" t="s">
        <v>255</v>
      </c>
      <c r="QRN34" s="18" t="s">
        <v>255</v>
      </c>
      <c r="QRO34" s="18" t="s">
        <v>255</v>
      </c>
      <c r="QRP34" s="18" t="s">
        <v>255</v>
      </c>
      <c r="QRQ34" s="18" t="s">
        <v>255</v>
      </c>
      <c r="QRR34" s="18" t="s">
        <v>255</v>
      </c>
      <c r="QRS34" s="18" t="s">
        <v>255</v>
      </c>
      <c r="QRT34" s="18" t="s">
        <v>255</v>
      </c>
      <c r="QRU34" s="18" t="s">
        <v>255</v>
      </c>
      <c r="QRV34" s="18" t="s">
        <v>255</v>
      </c>
      <c r="QRW34" s="18" t="s">
        <v>255</v>
      </c>
      <c r="QRX34" s="18" t="s">
        <v>255</v>
      </c>
      <c r="QRY34" s="18" t="s">
        <v>255</v>
      </c>
      <c r="QRZ34" s="18" t="s">
        <v>255</v>
      </c>
      <c r="QSA34" s="18" t="s">
        <v>255</v>
      </c>
      <c r="QSB34" s="18" t="s">
        <v>255</v>
      </c>
      <c r="QSC34" s="18" t="s">
        <v>255</v>
      </c>
      <c r="QSD34" s="18" t="s">
        <v>255</v>
      </c>
      <c r="QSE34" s="18" t="s">
        <v>255</v>
      </c>
      <c r="QSF34" s="18" t="s">
        <v>255</v>
      </c>
      <c r="QSG34" s="18" t="s">
        <v>255</v>
      </c>
      <c r="QSH34" s="18" t="s">
        <v>255</v>
      </c>
      <c r="QSI34" s="18" t="s">
        <v>255</v>
      </c>
      <c r="QSJ34" s="18" t="s">
        <v>255</v>
      </c>
      <c r="QSK34" s="18" t="s">
        <v>255</v>
      </c>
      <c r="QSL34" s="18" t="s">
        <v>255</v>
      </c>
      <c r="QSM34" s="18" t="s">
        <v>255</v>
      </c>
      <c r="QSN34" s="18" t="s">
        <v>255</v>
      </c>
      <c r="QSO34" s="18" t="s">
        <v>255</v>
      </c>
      <c r="QSP34" s="18" t="s">
        <v>255</v>
      </c>
      <c r="QSQ34" s="18" t="s">
        <v>255</v>
      </c>
      <c r="QSR34" s="18" t="s">
        <v>255</v>
      </c>
      <c r="QSS34" s="18" t="s">
        <v>255</v>
      </c>
      <c r="QST34" s="18" t="s">
        <v>255</v>
      </c>
      <c r="QSU34" s="18" t="s">
        <v>255</v>
      </c>
      <c r="QSV34" s="18" t="s">
        <v>255</v>
      </c>
      <c r="QSW34" s="18" t="s">
        <v>255</v>
      </c>
      <c r="QSX34" s="18" t="s">
        <v>255</v>
      </c>
      <c r="QSY34" s="18" t="s">
        <v>255</v>
      </c>
      <c r="QSZ34" s="18" t="s">
        <v>255</v>
      </c>
      <c r="QTA34" s="18" t="s">
        <v>255</v>
      </c>
      <c r="QTB34" s="18" t="s">
        <v>255</v>
      </c>
      <c r="QTC34" s="18" t="s">
        <v>255</v>
      </c>
      <c r="QTD34" s="18" t="s">
        <v>255</v>
      </c>
      <c r="QTE34" s="18" t="s">
        <v>255</v>
      </c>
      <c r="QTF34" s="18" t="s">
        <v>255</v>
      </c>
      <c r="QTG34" s="18" t="s">
        <v>255</v>
      </c>
      <c r="QTH34" s="18" t="s">
        <v>255</v>
      </c>
      <c r="QTI34" s="18" t="s">
        <v>255</v>
      </c>
      <c r="QTJ34" s="18" t="s">
        <v>255</v>
      </c>
      <c r="QTK34" s="18" t="s">
        <v>255</v>
      </c>
      <c r="QTL34" s="18" t="s">
        <v>255</v>
      </c>
      <c r="QTM34" s="18" t="s">
        <v>255</v>
      </c>
      <c r="QTN34" s="18" t="s">
        <v>255</v>
      </c>
      <c r="QTO34" s="18" t="s">
        <v>255</v>
      </c>
      <c r="QTP34" s="18" t="s">
        <v>255</v>
      </c>
      <c r="QTQ34" s="18" t="s">
        <v>255</v>
      </c>
      <c r="QTR34" s="18" t="s">
        <v>255</v>
      </c>
      <c r="QTS34" s="18" t="s">
        <v>255</v>
      </c>
      <c r="QTT34" s="18" t="s">
        <v>255</v>
      </c>
      <c r="QTU34" s="18" t="s">
        <v>255</v>
      </c>
      <c r="QTV34" s="18" t="s">
        <v>255</v>
      </c>
      <c r="QTW34" s="18" t="s">
        <v>255</v>
      </c>
      <c r="QTX34" s="18" t="s">
        <v>255</v>
      </c>
      <c r="QTY34" s="18" t="s">
        <v>255</v>
      </c>
      <c r="QTZ34" s="18" t="s">
        <v>255</v>
      </c>
      <c r="QUA34" s="18" t="s">
        <v>255</v>
      </c>
      <c r="QUB34" s="18" t="s">
        <v>255</v>
      </c>
      <c r="QUC34" s="18" t="s">
        <v>255</v>
      </c>
      <c r="QUD34" s="18" t="s">
        <v>255</v>
      </c>
      <c r="QUE34" s="18" t="s">
        <v>255</v>
      </c>
      <c r="QUF34" s="18" t="s">
        <v>255</v>
      </c>
      <c r="QUG34" s="18" t="s">
        <v>255</v>
      </c>
      <c r="QUH34" s="18" t="s">
        <v>255</v>
      </c>
      <c r="QUI34" s="18" t="s">
        <v>255</v>
      </c>
      <c r="QUJ34" s="18" t="s">
        <v>255</v>
      </c>
      <c r="QUK34" s="18" t="s">
        <v>255</v>
      </c>
      <c r="QUL34" s="18" t="s">
        <v>255</v>
      </c>
      <c r="QUM34" s="18" t="s">
        <v>255</v>
      </c>
      <c r="QUN34" s="18" t="s">
        <v>255</v>
      </c>
      <c r="QUO34" s="18" t="s">
        <v>255</v>
      </c>
      <c r="QUP34" s="18" t="s">
        <v>255</v>
      </c>
      <c r="QUQ34" s="18" t="s">
        <v>255</v>
      </c>
      <c r="QUR34" s="18" t="s">
        <v>255</v>
      </c>
      <c r="QUS34" s="18" t="s">
        <v>255</v>
      </c>
      <c r="QUT34" s="18" t="s">
        <v>255</v>
      </c>
      <c r="QUU34" s="18" t="s">
        <v>255</v>
      </c>
      <c r="QUV34" s="18" t="s">
        <v>255</v>
      </c>
      <c r="QUW34" s="18" t="s">
        <v>255</v>
      </c>
      <c r="QUX34" s="18" t="s">
        <v>255</v>
      </c>
      <c r="QUY34" s="18" t="s">
        <v>255</v>
      </c>
      <c r="QUZ34" s="18" t="s">
        <v>255</v>
      </c>
      <c r="QVA34" s="18" t="s">
        <v>255</v>
      </c>
      <c r="QVB34" s="18" t="s">
        <v>255</v>
      </c>
      <c r="QVC34" s="18" t="s">
        <v>255</v>
      </c>
      <c r="QVD34" s="18" t="s">
        <v>255</v>
      </c>
      <c r="QVE34" s="18" t="s">
        <v>255</v>
      </c>
      <c r="QVF34" s="18" t="s">
        <v>255</v>
      </c>
      <c r="QVG34" s="18" t="s">
        <v>255</v>
      </c>
      <c r="QVH34" s="18" t="s">
        <v>255</v>
      </c>
      <c r="QVI34" s="18" t="s">
        <v>255</v>
      </c>
      <c r="QVJ34" s="18" t="s">
        <v>255</v>
      </c>
      <c r="QVK34" s="18" t="s">
        <v>255</v>
      </c>
      <c r="QVL34" s="18" t="s">
        <v>255</v>
      </c>
      <c r="QVM34" s="18" t="s">
        <v>255</v>
      </c>
      <c r="QVN34" s="18" t="s">
        <v>255</v>
      </c>
      <c r="QVO34" s="18" t="s">
        <v>255</v>
      </c>
      <c r="QVP34" s="18" t="s">
        <v>255</v>
      </c>
      <c r="QVQ34" s="18" t="s">
        <v>255</v>
      </c>
      <c r="QVR34" s="18" t="s">
        <v>255</v>
      </c>
      <c r="QVS34" s="18" t="s">
        <v>255</v>
      </c>
      <c r="QVT34" s="18" t="s">
        <v>255</v>
      </c>
      <c r="QVU34" s="18" t="s">
        <v>255</v>
      </c>
      <c r="QVV34" s="18" t="s">
        <v>255</v>
      </c>
      <c r="QVW34" s="18" t="s">
        <v>255</v>
      </c>
      <c r="QVX34" s="18" t="s">
        <v>255</v>
      </c>
      <c r="QVY34" s="18" t="s">
        <v>255</v>
      </c>
      <c r="QVZ34" s="18" t="s">
        <v>255</v>
      </c>
      <c r="QWA34" s="18" t="s">
        <v>255</v>
      </c>
      <c r="QWB34" s="18" t="s">
        <v>255</v>
      </c>
      <c r="QWC34" s="18" t="s">
        <v>255</v>
      </c>
      <c r="QWD34" s="18" t="s">
        <v>255</v>
      </c>
      <c r="QWE34" s="18" t="s">
        <v>255</v>
      </c>
      <c r="QWF34" s="18" t="s">
        <v>255</v>
      </c>
      <c r="QWG34" s="18" t="s">
        <v>255</v>
      </c>
      <c r="QWH34" s="18" t="s">
        <v>255</v>
      </c>
      <c r="QWI34" s="18" t="s">
        <v>255</v>
      </c>
      <c r="QWJ34" s="18" t="s">
        <v>255</v>
      </c>
      <c r="QWK34" s="18" t="s">
        <v>255</v>
      </c>
      <c r="QWL34" s="18" t="s">
        <v>255</v>
      </c>
      <c r="QWM34" s="18" t="s">
        <v>255</v>
      </c>
      <c r="QWN34" s="18" t="s">
        <v>255</v>
      </c>
      <c r="QWO34" s="18" t="s">
        <v>255</v>
      </c>
      <c r="QWP34" s="18" t="s">
        <v>255</v>
      </c>
      <c r="QWQ34" s="18" t="s">
        <v>255</v>
      </c>
      <c r="QWR34" s="18" t="s">
        <v>255</v>
      </c>
      <c r="QWS34" s="18" t="s">
        <v>255</v>
      </c>
      <c r="QWT34" s="18" t="s">
        <v>255</v>
      </c>
      <c r="QWU34" s="18" t="s">
        <v>255</v>
      </c>
      <c r="QWV34" s="18" t="s">
        <v>255</v>
      </c>
      <c r="QWW34" s="18" t="s">
        <v>255</v>
      </c>
      <c r="QWX34" s="18" t="s">
        <v>255</v>
      </c>
      <c r="QWY34" s="18" t="s">
        <v>255</v>
      </c>
      <c r="QWZ34" s="18" t="s">
        <v>255</v>
      </c>
      <c r="QXA34" s="18" t="s">
        <v>255</v>
      </c>
      <c r="QXB34" s="18" t="s">
        <v>255</v>
      </c>
      <c r="QXC34" s="18" t="s">
        <v>255</v>
      </c>
      <c r="QXD34" s="18" t="s">
        <v>255</v>
      </c>
      <c r="QXE34" s="18" t="s">
        <v>255</v>
      </c>
      <c r="QXF34" s="18" t="s">
        <v>255</v>
      </c>
      <c r="QXG34" s="18" t="s">
        <v>255</v>
      </c>
      <c r="QXH34" s="18" t="s">
        <v>255</v>
      </c>
      <c r="QXI34" s="18" t="s">
        <v>255</v>
      </c>
      <c r="QXJ34" s="18" t="s">
        <v>255</v>
      </c>
      <c r="QXK34" s="18" t="s">
        <v>255</v>
      </c>
      <c r="QXL34" s="18" t="s">
        <v>255</v>
      </c>
      <c r="QXM34" s="18" t="s">
        <v>255</v>
      </c>
      <c r="QXN34" s="18" t="s">
        <v>255</v>
      </c>
      <c r="QXO34" s="18" t="s">
        <v>255</v>
      </c>
      <c r="QXP34" s="18" t="s">
        <v>255</v>
      </c>
      <c r="QXQ34" s="18" t="s">
        <v>255</v>
      </c>
      <c r="QXR34" s="18" t="s">
        <v>255</v>
      </c>
      <c r="QXS34" s="18" t="s">
        <v>255</v>
      </c>
      <c r="QXT34" s="18" t="s">
        <v>255</v>
      </c>
      <c r="QXU34" s="18" t="s">
        <v>255</v>
      </c>
      <c r="QXV34" s="18" t="s">
        <v>255</v>
      </c>
      <c r="QXW34" s="18" t="s">
        <v>255</v>
      </c>
      <c r="QXX34" s="18" t="s">
        <v>255</v>
      </c>
      <c r="QXY34" s="18" t="s">
        <v>255</v>
      </c>
      <c r="QXZ34" s="18" t="s">
        <v>255</v>
      </c>
      <c r="QYA34" s="18" t="s">
        <v>255</v>
      </c>
      <c r="QYB34" s="18" t="s">
        <v>255</v>
      </c>
      <c r="QYC34" s="18" t="s">
        <v>255</v>
      </c>
      <c r="QYD34" s="18" t="s">
        <v>255</v>
      </c>
      <c r="QYE34" s="18" t="s">
        <v>255</v>
      </c>
      <c r="QYF34" s="18" t="s">
        <v>255</v>
      </c>
      <c r="QYG34" s="18" t="s">
        <v>255</v>
      </c>
      <c r="QYH34" s="18" t="s">
        <v>255</v>
      </c>
      <c r="QYI34" s="18" t="s">
        <v>255</v>
      </c>
      <c r="QYJ34" s="18" t="s">
        <v>255</v>
      </c>
      <c r="QYK34" s="18" t="s">
        <v>255</v>
      </c>
      <c r="QYL34" s="18" t="s">
        <v>255</v>
      </c>
      <c r="QYM34" s="18" t="s">
        <v>255</v>
      </c>
      <c r="QYN34" s="18" t="s">
        <v>255</v>
      </c>
      <c r="QYO34" s="18" t="s">
        <v>255</v>
      </c>
      <c r="QYP34" s="18" t="s">
        <v>255</v>
      </c>
      <c r="QYQ34" s="18" t="s">
        <v>255</v>
      </c>
      <c r="QYR34" s="18" t="s">
        <v>255</v>
      </c>
      <c r="QYS34" s="18" t="s">
        <v>255</v>
      </c>
      <c r="QYT34" s="18" t="s">
        <v>255</v>
      </c>
      <c r="QYU34" s="18" t="s">
        <v>255</v>
      </c>
      <c r="QYV34" s="18" t="s">
        <v>255</v>
      </c>
      <c r="QYW34" s="18" t="s">
        <v>255</v>
      </c>
      <c r="QYX34" s="18" t="s">
        <v>255</v>
      </c>
      <c r="QYY34" s="18" t="s">
        <v>255</v>
      </c>
      <c r="QYZ34" s="18" t="s">
        <v>255</v>
      </c>
      <c r="QZA34" s="18" t="s">
        <v>255</v>
      </c>
      <c r="QZB34" s="18" t="s">
        <v>255</v>
      </c>
      <c r="QZC34" s="18" t="s">
        <v>255</v>
      </c>
      <c r="QZD34" s="18" t="s">
        <v>255</v>
      </c>
      <c r="QZE34" s="18" t="s">
        <v>255</v>
      </c>
      <c r="QZF34" s="18" t="s">
        <v>255</v>
      </c>
      <c r="QZG34" s="18" t="s">
        <v>255</v>
      </c>
      <c r="QZH34" s="18" t="s">
        <v>255</v>
      </c>
      <c r="QZI34" s="18" t="s">
        <v>255</v>
      </c>
      <c r="QZJ34" s="18" t="s">
        <v>255</v>
      </c>
      <c r="QZK34" s="18" t="s">
        <v>255</v>
      </c>
      <c r="QZL34" s="18" t="s">
        <v>255</v>
      </c>
      <c r="QZM34" s="18" t="s">
        <v>255</v>
      </c>
      <c r="QZN34" s="18" t="s">
        <v>255</v>
      </c>
      <c r="QZO34" s="18" t="s">
        <v>255</v>
      </c>
      <c r="QZP34" s="18" t="s">
        <v>255</v>
      </c>
      <c r="QZQ34" s="18" t="s">
        <v>255</v>
      </c>
      <c r="QZR34" s="18" t="s">
        <v>255</v>
      </c>
      <c r="QZS34" s="18" t="s">
        <v>255</v>
      </c>
      <c r="QZT34" s="18" t="s">
        <v>255</v>
      </c>
      <c r="QZU34" s="18" t="s">
        <v>255</v>
      </c>
      <c r="QZV34" s="18" t="s">
        <v>255</v>
      </c>
      <c r="QZW34" s="18" t="s">
        <v>255</v>
      </c>
      <c r="QZX34" s="18" t="s">
        <v>255</v>
      </c>
      <c r="QZY34" s="18" t="s">
        <v>255</v>
      </c>
      <c r="QZZ34" s="18" t="s">
        <v>255</v>
      </c>
      <c r="RAA34" s="18" t="s">
        <v>255</v>
      </c>
      <c r="RAB34" s="18" t="s">
        <v>255</v>
      </c>
      <c r="RAC34" s="18" t="s">
        <v>255</v>
      </c>
      <c r="RAD34" s="18" t="s">
        <v>255</v>
      </c>
      <c r="RAE34" s="18" t="s">
        <v>255</v>
      </c>
      <c r="RAF34" s="18" t="s">
        <v>255</v>
      </c>
      <c r="RAG34" s="18" t="s">
        <v>255</v>
      </c>
      <c r="RAH34" s="18" t="s">
        <v>255</v>
      </c>
      <c r="RAI34" s="18" t="s">
        <v>255</v>
      </c>
      <c r="RAJ34" s="18" t="s">
        <v>255</v>
      </c>
      <c r="RAK34" s="18" t="s">
        <v>255</v>
      </c>
      <c r="RAL34" s="18" t="s">
        <v>255</v>
      </c>
      <c r="RAM34" s="18" t="s">
        <v>255</v>
      </c>
      <c r="RAN34" s="18" t="s">
        <v>255</v>
      </c>
      <c r="RAO34" s="18" t="s">
        <v>255</v>
      </c>
      <c r="RAP34" s="18" t="s">
        <v>255</v>
      </c>
      <c r="RAQ34" s="18" t="s">
        <v>255</v>
      </c>
      <c r="RAR34" s="18" t="s">
        <v>255</v>
      </c>
      <c r="RAS34" s="18" t="s">
        <v>255</v>
      </c>
      <c r="RAT34" s="18" t="s">
        <v>255</v>
      </c>
      <c r="RAU34" s="18" t="s">
        <v>255</v>
      </c>
      <c r="RAV34" s="18" t="s">
        <v>255</v>
      </c>
      <c r="RAW34" s="18" t="s">
        <v>255</v>
      </c>
      <c r="RAX34" s="18" t="s">
        <v>255</v>
      </c>
      <c r="RAY34" s="18" t="s">
        <v>255</v>
      </c>
      <c r="RAZ34" s="18" t="s">
        <v>255</v>
      </c>
      <c r="RBA34" s="18" t="s">
        <v>255</v>
      </c>
      <c r="RBB34" s="18" t="s">
        <v>255</v>
      </c>
      <c r="RBC34" s="18" t="s">
        <v>255</v>
      </c>
      <c r="RBD34" s="18" t="s">
        <v>255</v>
      </c>
      <c r="RBE34" s="18" t="s">
        <v>255</v>
      </c>
      <c r="RBF34" s="18" t="s">
        <v>255</v>
      </c>
      <c r="RBG34" s="18" t="s">
        <v>255</v>
      </c>
      <c r="RBH34" s="18" t="s">
        <v>255</v>
      </c>
      <c r="RBI34" s="18" t="s">
        <v>255</v>
      </c>
      <c r="RBJ34" s="18" t="s">
        <v>255</v>
      </c>
      <c r="RBK34" s="18" t="s">
        <v>255</v>
      </c>
      <c r="RBL34" s="18" t="s">
        <v>255</v>
      </c>
      <c r="RBM34" s="18" t="s">
        <v>255</v>
      </c>
      <c r="RBN34" s="18" t="s">
        <v>255</v>
      </c>
      <c r="RBO34" s="18" t="s">
        <v>255</v>
      </c>
      <c r="RBP34" s="18" t="s">
        <v>255</v>
      </c>
      <c r="RBQ34" s="18" t="s">
        <v>255</v>
      </c>
      <c r="RBR34" s="18" t="s">
        <v>255</v>
      </c>
      <c r="RBS34" s="18" t="s">
        <v>255</v>
      </c>
      <c r="RBT34" s="18" t="s">
        <v>255</v>
      </c>
      <c r="RBU34" s="18" t="s">
        <v>255</v>
      </c>
      <c r="RBV34" s="18" t="s">
        <v>255</v>
      </c>
      <c r="RBW34" s="18" t="s">
        <v>255</v>
      </c>
      <c r="RBX34" s="18" t="s">
        <v>255</v>
      </c>
      <c r="RBY34" s="18" t="s">
        <v>255</v>
      </c>
      <c r="RBZ34" s="18" t="s">
        <v>255</v>
      </c>
      <c r="RCA34" s="18" t="s">
        <v>255</v>
      </c>
      <c r="RCB34" s="18" t="s">
        <v>255</v>
      </c>
      <c r="RCC34" s="18" t="s">
        <v>255</v>
      </c>
      <c r="RCD34" s="18" t="s">
        <v>255</v>
      </c>
      <c r="RCE34" s="18" t="s">
        <v>255</v>
      </c>
      <c r="RCF34" s="18" t="s">
        <v>255</v>
      </c>
      <c r="RCG34" s="18" t="s">
        <v>255</v>
      </c>
      <c r="RCH34" s="18" t="s">
        <v>255</v>
      </c>
      <c r="RCI34" s="18" t="s">
        <v>255</v>
      </c>
      <c r="RCJ34" s="18" t="s">
        <v>255</v>
      </c>
      <c r="RCK34" s="18" t="s">
        <v>255</v>
      </c>
      <c r="RCL34" s="18" t="s">
        <v>255</v>
      </c>
      <c r="RCM34" s="18" t="s">
        <v>255</v>
      </c>
      <c r="RCN34" s="18" t="s">
        <v>255</v>
      </c>
      <c r="RCO34" s="18" t="s">
        <v>255</v>
      </c>
      <c r="RCP34" s="18" t="s">
        <v>255</v>
      </c>
      <c r="RCQ34" s="18" t="s">
        <v>255</v>
      </c>
      <c r="RCR34" s="18" t="s">
        <v>255</v>
      </c>
      <c r="RCS34" s="18" t="s">
        <v>255</v>
      </c>
      <c r="RCT34" s="18" t="s">
        <v>255</v>
      </c>
      <c r="RCU34" s="18" t="s">
        <v>255</v>
      </c>
      <c r="RCV34" s="18" t="s">
        <v>255</v>
      </c>
      <c r="RCW34" s="18" t="s">
        <v>255</v>
      </c>
      <c r="RCX34" s="18" t="s">
        <v>255</v>
      </c>
      <c r="RCY34" s="18" t="s">
        <v>255</v>
      </c>
      <c r="RCZ34" s="18" t="s">
        <v>255</v>
      </c>
      <c r="RDA34" s="18" t="s">
        <v>255</v>
      </c>
      <c r="RDB34" s="18" t="s">
        <v>255</v>
      </c>
      <c r="RDC34" s="18" t="s">
        <v>255</v>
      </c>
      <c r="RDD34" s="18" t="s">
        <v>255</v>
      </c>
      <c r="RDE34" s="18" t="s">
        <v>255</v>
      </c>
      <c r="RDF34" s="18" t="s">
        <v>255</v>
      </c>
      <c r="RDG34" s="18" t="s">
        <v>255</v>
      </c>
      <c r="RDH34" s="18" t="s">
        <v>255</v>
      </c>
      <c r="RDI34" s="18" t="s">
        <v>255</v>
      </c>
      <c r="RDJ34" s="18" t="s">
        <v>255</v>
      </c>
      <c r="RDK34" s="18" t="s">
        <v>255</v>
      </c>
      <c r="RDL34" s="18" t="s">
        <v>255</v>
      </c>
      <c r="RDM34" s="18" t="s">
        <v>255</v>
      </c>
      <c r="RDN34" s="18" t="s">
        <v>255</v>
      </c>
      <c r="RDO34" s="18" t="s">
        <v>255</v>
      </c>
      <c r="RDP34" s="18" t="s">
        <v>255</v>
      </c>
      <c r="RDQ34" s="18" t="s">
        <v>255</v>
      </c>
      <c r="RDR34" s="18" t="s">
        <v>255</v>
      </c>
      <c r="RDS34" s="18" t="s">
        <v>255</v>
      </c>
      <c r="RDT34" s="18" t="s">
        <v>255</v>
      </c>
      <c r="RDU34" s="18" t="s">
        <v>255</v>
      </c>
      <c r="RDV34" s="18" t="s">
        <v>255</v>
      </c>
      <c r="RDW34" s="18" t="s">
        <v>255</v>
      </c>
      <c r="RDX34" s="18" t="s">
        <v>255</v>
      </c>
      <c r="RDY34" s="18" t="s">
        <v>255</v>
      </c>
      <c r="RDZ34" s="18" t="s">
        <v>255</v>
      </c>
      <c r="REA34" s="18" t="s">
        <v>255</v>
      </c>
      <c r="REB34" s="18" t="s">
        <v>255</v>
      </c>
      <c r="REC34" s="18" t="s">
        <v>255</v>
      </c>
      <c r="RED34" s="18" t="s">
        <v>255</v>
      </c>
      <c r="REE34" s="18" t="s">
        <v>255</v>
      </c>
      <c r="REF34" s="18" t="s">
        <v>255</v>
      </c>
      <c r="REG34" s="18" t="s">
        <v>255</v>
      </c>
      <c r="REH34" s="18" t="s">
        <v>255</v>
      </c>
      <c r="REI34" s="18" t="s">
        <v>255</v>
      </c>
      <c r="REJ34" s="18" t="s">
        <v>255</v>
      </c>
      <c r="REK34" s="18" t="s">
        <v>255</v>
      </c>
      <c r="REL34" s="18" t="s">
        <v>255</v>
      </c>
      <c r="REM34" s="18" t="s">
        <v>255</v>
      </c>
      <c r="REN34" s="18" t="s">
        <v>255</v>
      </c>
      <c r="REO34" s="18" t="s">
        <v>255</v>
      </c>
      <c r="REP34" s="18" t="s">
        <v>255</v>
      </c>
      <c r="REQ34" s="18" t="s">
        <v>255</v>
      </c>
      <c r="RER34" s="18" t="s">
        <v>255</v>
      </c>
      <c r="RES34" s="18" t="s">
        <v>255</v>
      </c>
      <c r="RET34" s="18" t="s">
        <v>255</v>
      </c>
      <c r="REU34" s="18" t="s">
        <v>255</v>
      </c>
      <c r="REV34" s="18" t="s">
        <v>255</v>
      </c>
      <c r="REW34" s="18" t="s">
        <v>255</v>
      </c>
      <c r="REX34" s="18" t="s">
        <v>255</v>
      </c>
      <c r="REY34" s="18" t="s">
        <v>255</v>
      </c>
      <c r="REZ34" s="18" t="s">
        <v>255</v>
      </c>
      <c r="RFA34" s="18" t="s">
        <v>255</v>
      </c>
      <c r="RFB34" s="18" t="s">
        <v>255</v>
      </c>
      <c r="RFC34" s="18" t="s">
        <v>255</v>
      </c>
      <c r="RFD34" s="18" t="s">
        <v>255</v>
      </c>
      <c r="RFE34" s="18" t="s">
        <v>255</v>
      </c>
      <c r="RFF34" s="18" t="s">
        <v>255</v>
      </c>
      <c r="RFG34" s="18" t="s">
        <v>255</v>
      </c>
      <c r="RFH34" s="18" t="s">
        <v>255</v>
      </c>
      <c r="RFI34" s="18" t="s">
        <v>255</v>
      </c>
      <c r="RFJ34" s="18" t="s">
        <v>255</v>
      </c>
      <c r="RFK34" s="18" t="s">
        <v>255</v>
      </c>
      <c r="RFL34" s="18" t="s">
        <v>255</v>
      </c>
      <c r="RFM34" s="18" t="s">
        <v>255</v>
      </c>
      <c r="RFN34" s="18" t="s">
        <v>255</v>
      </c>
      <c r="RFO34" s="18" t="s">
        <v>255</v>
      </c>
      <c r="RFP34" s="18" t="s">
        <v>255</v>
      </c>
      <c r="RFQ34" s="18" t="s">
        <v>255</v>
      </c>
      <c r="RFR34" s="18" t="s">
        <v>255</v>
      </c>
      <c r="RFS34" s="18" t="s">
        <v>255</v>
      </c>
      <c r="RFT34" s="18" t="s">
        <v>255</v>
      </c>
      <c r="RFU34" s="18" t="s">
        <v>255</v>
      </c>
      <c r="RFV34" s="18" t="s">
        <v>255</v>
      </c>
      <c r="RFW34" s="18" t="s">
        <v>255</v>
      </c>
      <c r="RFX34" s="18" t="s">
        <v>255</v>
      </c>
      <c r="RFY34" s="18" t="s">
        <v>255</v>
      </c>
      <c r="RFZ34" s="18" t="s">
        <v>255</v>
      </c>
      <c r="RGA34" s="18" t="s">
        <v>255</v>
      </c>
      <c r="RGB34" s="18" t="s">
        <v>255</v>
      </c>
      <c r="RGC34" s="18" t="s">
        <v>255</v>
      </c>
      <c r="RGD34" s="18" t="s">
        <v>255</v>
      </c>
      <c r="RGE34" s="18" t="s">
        <v>255</v>
      </c>
      <c r="RGF34" s="18" t="s">
        <v>255</v>
      </c>
      <c r="RGG34" s="18" t="s">
        <v>255</v>
      </c>
      <c r="RGH34" s="18" t="s">
        <v>255</v>
      </c>
      <c r="RGI34" s="18" t="s">
        <v>255</v>
      </c>
      <c r="RGJ34" s="18" t="s">
        <v>255</v>
      </c>
      <c r="RGK34" s="18" t="s">
        <v>255</v>
      </c>
      <c r="RGL34" s="18" t="s">
        <v>255</v>
      </c>
      <c r="RGM34" s="18" t="s">
        <v>255</v>
      </c>
      <c r="RGN34" s="18" t="s">
        <v>255</v>
      </c>
      <c r="RGO34" s="18" t="s">
        <v>255</v>
      </c>
      <c r="RGP34" s="18" t="s">
        <v>255</v>
      </c>
      <c r="RGQ34" s="18" t="s">
        <v>255</v>
      </c>
      <c r="RGR34" s="18" t="s">
        <v>255</v>
      </c>
      <c r="RGS34" s="18" t="s">
        <v>255</v>
      </c>
      <c r="RGT34" s="18" t="s">
        <v>255</v>
      </c>
      <c r="RGU34" s="18" t="s">
        <v>255</v>
      </c>
      <c r="RGV34" s="18" t="s">
        <v>255</v>
      </c>
      <c r="RGW34" s="18" t="s">
        <v>255</v>
      </c>
      <c r="RGX34" s="18" t="s">
        <v>255</v>
      </c>
      <c r="RGY34" s="18" t="s">
        <v>255</v>
      </c>
      <c r="RGZ34" s="18" t="s">
        <v>255</v>
      </c>
      <c r="RHA34" s="18" t="s">
        <v>255</v>
      </c>
      <c r="RHB34" s="18" t="s">
        <v>255</v>
      </c>
      <c r="RHC34" s="18" t="s">
        <v>255</v>
      </c>
      <c r="RHD34" s="18" t="s">
        <v>255</v>
      </c>
      <c r="RHE34" s="18" t="s">
        <v>255</v>
      </c>
      <c r="RHF34" s="18" t="s">
        <v>255</v>
      </c>
      <c r="RHG34" s="18" t="s">
        <v>255</v>
      </c>
      <c r="RHH34" s="18" t="s">
        <v>255</v>
      </c>
      <c r="RHI34" s="18" t="s">
        <v>255</v>
      </c>
      <c r="RHJ34" s="18" t="s">
        <v>255</v>
      </c>
      <c r="RHK34" s="18" t="s">
        <v>255</v>
      </c>
      <c r="RHL34" s="18" t="s">
        <v>255</v>
      </c>
      <c r="RHM34" s="18" t="s">
        <v>255</v>
      </c>
      <c r="RHN34" s="18" t="s">
        <v>255</v>
      </c>
      <c r="RHO34" s="18" t="s">
        <v>255</v>
      </c>
      <c r="RHP34" s="18" t="s">
        <v>255</v>
      </c>
      <c r="RHQ34" s="18" t="s">
        <v>255</v>
      </c>
      <c r="RHR34" s="18" t="s">
        <v>255</v>
      </c>
      <c r="RHS34" s="18" t="s">
        <v>255</v>
      </c>
      <c r="RHT34" s="18" t="s">
        <v>255</v>
      </c>
      <c r="RHU34" s="18" t="s">
        <v>255</v>
      </c>
      <c r="RHV34" s="18" t="s">
        <v>255</v>
      </c>
      <c r="RHW34" s="18" t="s">
        <v>255</v>
      </c>
      <c r="RHX34" s="18" t="s">
        <v>255</v>
      </c>
      <c r="RHY34" s="18" t="s">
        <v>255</v>
      </c>
      <c r="RHZ34" s="18" t="s">
        <v>255</v>
      </c>
      <c r="RIA34" s="18" t="s">
        <v>255</v>
      </c>
      <c r="RIB34" s="18" t="s">
        <v>255</v>
      </c>
      <c r="RIC34" s="18" t="s">
        <v>255</v>
      </c>
      <c r="RID34" s="18" t="s">
        <v>255</v>
      </c>
      <c r="RIE34" s="18" t="s">
        <v>255</v>
      </c>
      <c r="RIF34" s="18" t="s">
        <v>255</v>
      </c>
      <c r="RIG34" s="18" t="s">
        <v>255</v>
      </c>
      <c r="RIH34" s="18" t="s">
        <v>255</v>
      </c>
      <c r="RII34" s="18" t="s">
        <v>255</v>
      </c>
      <c r="RIJ34" s="18" t="s">
        <v>255</v>
      </c>
      <c r="RIK34" s="18" t="s">
        <v>255</v>
      </c>
      <c r="RIL34" s="18" t="s">
        <v>255</v>
      </c>
      <c r="RIM34" s="18" t="s">
        <v>255</v>
      </c>
      <c r="RIN34" s="18" t="s">
        <v>255</v>
      </c>
      <c r="RIO34" s="18" t="s">
        <v>255</v>
      </c>
      <c r="RIP34" s="18" t="s">
        <v>255</v>
      </c>
      <c r="RIQ34" s="18" t="s">
        <v>255</v>
      </c>
      <c r="RIR34" s="18" t="s">
        <v>255</v>
      </c>
      <c r="RIS34" s="18" t="s">
        <v>255</v>
      </c>
      <c r="RIT34" s="18" t="s">
        <v>255</v>
      </c>
      <c r="RIU34" s="18" t="s">
        <v>255</v>
      </c>
      <c r="RIV34" s="18" t="s">
        <v>255</v>
      </c>
      <c r="RIW34" s="18" t="s">
        <v>255</v>
      </c>
      <c r="RIX34" s="18" t="s">
        <v>255</v>
      </c>
      <c r="RIY34" s="18" t="s">
        <v>255</v>
      </c>
      <c r="RIZ34" s="18" t="s">
        <v>255</v>
      </c>
      <c r="RJA34" s="18" t="s">
        <v>255</v>
      </c>
      <c r="RJB34" s="18" t="s">
        <v>255</v>
      </c>
      <c r="RJC34" s="18" t="s">
        <v>255</v>
      </c>
      <c r="RJD34" s="18" t="s">
        <v>255</v>
      </c>
      <c r="RJE34" s="18" t="s">
        <v>255</v>
      </c>
      <c r="RJF34" s="18" t="s">
        <v>255</v>
      </c>
      <c r="RJG34" s="18" t="s">
        <v>255</v>
      </c>
      <c r="RJH34" s="18" t="s">
        <v>255</v>
      </c>
      <c r="RJI34" s="18" t="s">
        <v>255</v>
      </c>
      <c r="RJJ34" s="18" t="s">
        <v>255</v>
      </c>
      <c r="RJK34" s="18" t="s">
        <v>255</v>
      </c>
      <c r="RJL34" s="18" t="s">
        <v>255</v>
      </c>
      <c r="RJM34" s="18" t="s">
        <v>255</v>
      </c>
      <c r="RJN34" s="18" t="s">
        <v>255</v>
      </c>
      <c r="RJO34" s="18" t="s">
        <v>255</v>
      </c>
      <c r="RJP34" s="18" t="s">
        <v>255</v>
      </c>
      <c r="RJQ34" s="18" t="s">
        <v>255</v>
      </c>
      <c r="RJR34" s="18" t="s">
        <v>255</v>
      </c>
      <c r="RJS34" s="18" t="s">
        <v>255</v>
      </c>
      <c r="RJT34" s="18" t="s">
        <v>255</v>
      </c>
      <c r="RJU34" s="18" t="s">
        <v>255</v>
      </c>
      <c r="RJV34" s="18" t="s">
        <v>255</v>
      </c>
      <c r="RJW34" s="18" t="s">
        <v>255</v>
      </c>
      <c r="RJX34" s="18" t="s">
        <v>255</v>
      </c>
      <c r="RJY34" s="18" t="s">
        <v>255</v>
      </c>
      <c r="RJZ34" s="18" t="s">
        <v>255</v>
      </c>
      <c r="RKA34" s="18" t="s">
        <v>255</v>
      </c>
      <c r="RKB34" s="18" t="s">
        <v>255</v>
      </c>
      <c r="RKC34" s="18" t="s">
        <v>255</v>
      </c>
      <c r="RKD34" s="18" t="s">
        <v>255</v>
      </c>
      <c r="RKE34" s="18" t="s">
        <v>255</v>
      </c>
      <c r="RKF34" s="18" t="s">
        <v>255</v>
      </c>
      <c r="RKG34" s="18" t="s">
        <v>255</v>
      </c>
      <c r="RKH34" s="18" t="s">
        <v>255</v>
      </c>
      <c r="RKI34" s="18" t="s">
        <v>255</v>
      </c>
      <c r="RKJ34" s="18" t="s">
        <v>255</v>
      </c>
      <c r="RKK34" s="18" t="s">
        <v>255</v>
      </c>
      <c r="RKL34" s="18" t="s">
        <v>255</v>
      </c>
      <c r="RKM34" s="18" t="s">
        <v>255</v>
      </c>
      <c r="RKN34" s="18" t="s">
        <v>255</v>
      </c>
      <c r="RKO34" s="18" t="s">
        <v>255</v>
      </c>
      <c r="RKP34" s="18" t="s">
        <v>255</v>
      </c>
      <c r="RKQ34" s="18" t="s">
        <v>255</v>
      </c>
      <c r="RKR34" s="18" t="s">
        <v>255</v>
      </c>
      <c r="RKS34" s="18" t="s">
        <v>255</v>
      </c>
      <c r="RKT34" s="18" t="s">
        <v>255</v>
      </c>
      <c r="RKU34" s="18" t="s">
        <v>255</v>
      </c>
      <c r="RKV34" s="18" t="s">
        <v>255</v>
      </c>
      <c r="RKW34" s="18" t="s">
        <v>255</v>
      </c>
      <c r="RKX34" s="18" t="s">
        <v>255</v>
      </c>
      <c r="RKY34" s="18" t="s">
        <v>255</v>
      </c>
      <c r="RKZ34" s="18" t="s">
        <v>255</v>
      </c>
      <c r="RLA34" s="18" t="s">
        <v>255</v>
      </c>
      <c r="RLB34" s="18" t="s">
        <v>255</v>
      </c>
      <c r="RLC34" s="18" t="s">
        <v>255</v>
      </c>
      <c r="RLD34" s="18" t="s">
        <v>255</v>
      </c>
      <c r="RLE34" s="18" t="s">
        <v>255</v>
      </c>
      <c r="RLF34" s="18" t="s">
        <v>255</v>
      </c>
      <c r="RLG34" s="18" t="s">
        <v>255</v>
      </c>
      <c r="RLH34" s="18" t="s">
        <v>255</v>
      </c>
      <c r="RLI34" s="18" t="s">
        <v>255</v>
      </c>
      <c r="RLJ34" s="18" t="s">
        <v>255</v>
      </c>
      <c r="RLK34" s="18" t="s">
        <v>255</v>
      </c>
      <c r="RLL34" s="18" t="s">
        <v>255</v>
      </c>
      <c r="RLM34" s="18" t="s">
        <v>255</v>
      </c>
      <c r="RLN34" s="18" t="s">
        <v>255</v>
      </c>
      <c r="RLO34" s="18" t="s">
        <v>255</v>
      </c>
      <c r="RLP34" s="18" t="s">
        <v>255</v>
      </c>
      <c r="RLQ34" s="18" t="s">
        <v>255</v>
      </c>
      <c r="RLR34" s="18" t="s">
        <v>255</v>
      </c>
      <c r="RLS34" s="18" t="s">
        <v>255</v>
      </c>
      <c r="RLT34" s="18" t="s">
        <v>255</v>
      </c>
      <c r="RLU34" s="18" t="s">
        <v>255</v>
      </c>
      <c r="RLV34" s="18" t="s">
        <v>255</v>
      </c>
      <c r="RLW34" s="18" t="s">
        <v>255</v>
      </c>
      <c r="RLX34" s="18" t="s">
        <v>255</v>
      </c>
      <c r="RLY34" s="18" t="s">
        <v>255</v>
      </c>
      <c r="RLZ34" s="18" t="s">
        <v>255</v>
      </c>
      <c r="RMA34" s="18" t="s">
        <v>255</v>
      </c>
      <c r="RMB34" s="18" t="s">
        <v>255</v>
      </c>
      <c r="RMC34" s="18" t="s">
        <v>255</v>
      </c>
      <c r="RMD34" s="18" t="s">
        <v>255</v>
      </c>
      <c r="RME34" s="18" t="s">
        <v>255</v>
      </c>
      <c r="RMF34" s="18" t="s">
        <v>255</v>
      </c>
      <c r="RMG34" s="18" t="s">
        <v>255</v>
      </c>
      <c r="RMH34" s="18" t="s">
        <v>255</v>
      </c>
      <c r="RMI34" s="18" t="s">
        <v>255</v>
      </c>
      <c r="RMJ34" s="18" t="s">
        <v>255</v>
      </c>
      <c r="RMK34" s="18" t="s">
        <v>255</v>
      </c>
      <c r="RML34" s="18" t="s">
        <v>255</v>
      </c>
      <c r="RMM34" s="18" t="s">
        <v>255</v>
      </c>
      <c r="RMN34" s="18" t="s">
        <v>255</v>
      </c>
      <c r="RMO34" s="18" t="s">
        <v>255</v>
      </c>
      <c r="RMP34" s="18" t="s">
        <v>255</v>
      </c>
      <c r="RMQ34" s="18" t="s">
        <v>255</v>
      </c>
      <c r="RMR34" s="18" t="s">
        <v>255</v>
      </c>
      <c r="RMS34" s="18" t="s">
        <v>255</v>
      </c>
      <c r="RMT34" s="18" t="s">
        <v>255</v>
      </c>
      <c r="RMU34" s="18" t="s">
        <v>255</v>
      </c>
      <c r="RMV34" s="18" t="s">
        <v>255</v>
      </c>
      <c r="RMW34" s="18" t="s">
        <v>255</v>
      </c>
      <c r="RMX34" s="18" t="s">
        <v>255</v>
      </c>
      <c r="RMY34" s="18" t="s">
        <v>255</v>
      </c>
      <c r="RMZ34" s="18" t="s">
        <v>255</v>
      </c>
      <c r="RNA34" s="18" t="s">
        <v>255</v>
      </c>
      <c r="RNB34" s="18" t="s">
        <v>255</v>
      </c>
      <c r="RNC34" s="18" t="s">
        <v>255</v>
      </c>
      <c r="RND34" s="18" t="s">
        <v>255</v>
      </c>
      <c r="RNE34" s="18" t="s">
        <v>255</v>
      </c>
      <c r="RNF34" s="18" t="s">
        <v>255</v>
      </c>
      <c r="RNG34" s="18" t="s">
        <v>255</v>
      </c>
      <c r="RNH34" s="18" t="s">
        <v>255</v>
      </c>
      <c r="RNI34" s="18" t="s">
        <v>255</v>
      </c>
      <c r="RNJ34" s="18" t="s">
        <v>255</v>
      </c>
      <c r="RNK34" s="18" t="s">
        <v>255</v>
      </c>
      <c r="RNL34" s="18" t="s">
        <v>255</v>
      </c>
      <c r="RNM34" s="18" t="s">
        <v>255</v>
      </c>
      <c r="RNN34" s="18" t="s">
        <v>255</v>
      </c>
      <c r="RNO34" s="18" t="s">
        <v>255</v>
      </c>
      <c r="RNP34" s="18" t="s">
        <v>255</v>
      </c>
      <c r="RNQ34" s="18" t="s">
        <v>255</v>
      </c>
      <c r="RNR34" s="18" t="s">
        <v>255</v>
      </c>
      <c r="RNS34" s="18" t="s">
        <v>255</v>
      </c>
      <c r="RNT34" s="18" t="s">
        <v>255</v>
      </c>
      <c r="RNU34" s="18" t="s">
        <v>255</v>
      </c>
      <c r="RNV34" s="18" t="s">
        <v>255</v>
      </c>
      <c r="RNW34" s="18" t="s">
        <v>255</v>
      </c>
      <c r="RNX34" s="18" t="s">
        <v>255</v>
      </c>
      <c r="RNY34" s="18" t="s">
        <v>255</v>
      </c>
      <c r="RNZ34" s="18" t="s">
        <v>255</v>
      </c>
      <c r="ROA34" s="18" t="s">
        <v>255</v>
      </c>
      <c r="ROB34" s="18" t="s">
        <v>255</v>
      </c>
      <c r="ROC34" s="18" t="s">
        <v>255</v>
      </c>
      <c r="ROD34" s="18" t="s">
        <v>255</v>
      </c>
      <c r="ROE34" s="18" t="s">
        <v>255</v>
      </c>
      <c r="ROF34" s="18" t="s">
        <v>255</v>
      </c>
      <c r="ROG34" s="18" t="s">
        <v>255</v>
      </c>
      <c r="ROH34" s="18" t="s">
        <v>255</v>
      </c>
      <c r="ROI34" s="18" t="s">
        <v>255</v>
      </c>
      <c r="ROJ34" s="18" t="s">
        <v>255</v>
      </c>
      <c r="ROK34" s="18" t="s">
        <v>255</v>
      </c>
      <c r="ROL34" s="18" t="s">
        <v>255</v>
      </c>
      <c r="ROM34" s="18" t="s">
        <v>255</v>
      </c>
      <c r="RON34" s="18" t="s">
        <v>255</v>
      </c>
      <c r="ROO34" s="18" t="s">
        <v>255</v>
      </c>
      <c r="ROP34" s="18" t="s">
        <v>255</v>
      </c>
      <c r="ROQ34" s="18" t="s">
        <v>255</v>
      </c>
      <c r="ROR34" s="18" t="s">
        <v>255</v>
      </c>
      <c r="ROS34" s="18" t="s">
        <v>255</v>
      </c>
      <c r="ROT34" s="18" t="s">
        <v>255</v>
      </c>
      <c r="ROU34" s="18" t="s">
        <v>255</v>
      </c>
      <c r="ROV34" s="18" t="s">
        <v>255</v>
      </c>
      <c r="ROW34" s="18" t="s">
        <v>255</v>
      </c>
      <c r="ROX34" s="18" t="s">
        <v>255</v>
      </c>
      <c r="ROY34" s="18" t="s">
        <v>255</v>
      </c>
      <c r="ROZ34" s="18" t="s">
        <v>255</v>
      </c>
      <c r="RPA34" s="18" t="s">
        <v>255</v>
      </c>
      <c r="RPB34" s="18" t="s">
        <v>255</v>
      </c>
      <c r="RPC34" s="18" t="s">
        <v>255</v>
      </c>
      <c r="RPD34" s="18" t="s">
        <v>255</v>
      </c>
      <c r="RPE34" s="18" t="s">
        <v>255</v>
      </c>
      <c r="RPF34" s="18" t="s">
        <v>255</v>
      </c>
      <c r="RPG34" s="18" t="s">
        <v>255</v>
      </c>
      <c r="RPH34" s="18" t="s">
        <v>255</v>
      </c>
      <c r="RPI34" s="18" t="s">
        <v>255</v>
      </c>
      <c r="RPJ34" s="18" t="s">
        <v>255</v>
      </c>
      <c r="RPK34" s="18" t="s">
        <v>255</v>
      </c>
      <c r="RPL34" s="18" t="s">
        <v>255</v>
      </c>
      <c r="RPM34" s="18" t="s">
        <v>255</v>
      </c>
      <c r="RPN34" s="18" t="s">
        <v>255</v>
      </c>
      <c r="RPO34" s="18" t="s">
        <v>255</v>
      </c>
      <c r="RPP34" s="18" t="s">
        <v>255</v>
      </c>
      <c r="RPQ34" s="18" t="s">
        <v>255</v>
      </c>
      <c r="RPR34" s="18" t="s">
        <v>255</v>
      </c>
      <c r="RPS34" s="18" t="s">
        <v>255</v>
      </c>
      <c r="RPT34" s="18" t="s">
        <v>255</v>
      </c>
      <c r="RPU34" s="18" t="s">
        <v>255</v>
      </c>
      <c r="RPV34" s="18" t="s">
        <v>255</v>
      </c>
      <c r="RPW34" s="18" t="s">
        <v>255</v>
      </c>
      <c r="RPX34" s="18" t="s">
        <v>255</v>
      </c>
      <c r="RPY34" s="18" t="s">
        <v>255</v>
      </c>
      <c r="RPZ34" s="18" t="s">
        <v>255</v>
      </c>
      <c r="RQA34" s="18" t="s">
        <v>255</v>
      </c>
      <c r="RQB34" s="18" t="s">
        <v>255</v>
      </c>
      <c r="RQC34" s="18" t="s">
        <v>255</v>
      </c>
      <c r="RQD34" s="18" t="s">
        <v>255</v>
      </c>
      <c r="RQE34" s="18" t="s">
        <v>255</v>
      </c>
      <c r="RQF34" s="18" t="s">
        <v>255</v>
      </c>
      <c r="RQG34" s="18" t="s">
        <v>255</v>
      </c>
      <c r="RQH34" s="18" t="s">
        <v>255</v>
      </c>
      <c r="RQI34" s="18" t="s">
        <v>255</v>
      </c>
      <c r="RQJ34" s="18" t="s">
        <v>255</v>
      </c>
      <c r="RQK34" s="18" t="s">
        <v>255</v>
      </c>
      <c r="RQL34" s="18" t="s">
        <v>255</v>
      </c>
      <c r="RQM34" s="18" t="s">
        <v>255</v>
      </c>
      <c r="RQN34" s="18" t="s">
        <v>255</v>
      </c>
      <c r="RQO34" s="18" t="s">
        <v>255</v>
      </c>
      <c r="RQP34" s="18" t="s">
        <v>255</v>
      </c>
      <c r="RQQ34" s="18" t="s">
        <v>255</v>
      </c>
      <c r="RQR34" s="18" t="s">
        <v>255</v>
      </c>
      <c r="RQS34" s="18" t="s">
        <v>255</v>
      </c>
      <c r="RQT34" s="18" t="s">
        <v>255</v>
      </c>
      <c r="RQU34" s="18" t="s">
        <v>255</v>
      </c>
      <c r="RQV34" s="18" t="s">
        <v>255</v>
      </c>
      <c r="RQW34" s="18" t="s">
        <v>255</v>
      </c>
      <c r="RQX34" s="18" t="s">
        <v>255</v>
      </c>
      <c r="RQY34" s="18" t="s">
        <v>255</v>
      </c>
      <c r="RQZ34" s="18" t="s">
        <v>255</v>
      </c>
      <c r="RRA34" s="18" t="s">
        <v>255</v>
      </c>
      <c r="RRB34" s="18" t="s">
        <v>255</v>
      </c>
      <c r="RRC34" s="18" t="s">
        <v>255</v>
      </c>
      <c r="RRD34" s="18" t="s">
        <v>255</v>
      </c>
      <c r="RRE34" s="18" t="s">
        <v>255</v>
      </c>
      <c r="RRF34" s="18" t="s">
        <v>255</v>
      </c>
      <c r="RRG34" s="18" t="s">
        <v>255</v>
      </c>
      <c r="RRH34" s="18" t="s">
        <v>255</v>
      </c>
      <c r="RRI34" s="18" t="s">
        <v>255</v>
      </c>
      <c r="RRJ34" s="18" t="s">
        <v>255</v>
      </c>
      <c r="RRK34" s="18" t="s">
        <v>255</v>
      </c>
      <c r="RRL34" s="18" t="s">
        <v>255</v>
      </c>
      <c r="RRM34" s="18" t="s">
        <v>255</v>
      </c>
      <c r="RRN34" s="18" t="s">
        <v>255</v>
      </c>
      <c r="RRO34" s="18" t="s">
        <v>255</v>
      </c>
      <c r="RRP34" s="18" t="s">
        <v>255</v>
      </c>
      <c r="RRQ34" s="18" t="s">
        <v>255</v>
      </c>
      <c r="RRR34" s="18" t="s">
        <v>255</v>
      </c>
      <c r="RRS34" s="18" t="s">
        <v>255</v>
      </c>
      <c r="RRT34" s="18" t="s">
        <v>255</v>
      </c>
      <c r="RRU34" s="18" t="s">
        <v>255</v>
      </c>
      <c r="RRV34" s="18" t="s">
        <v>255</v>
      </c>
      <c r="RRW34" s="18" t="s">
        <v>255</v>
      </c>
      <c r="RRX34" s="18" t="s">
        <v>255</v>
      </c>
      <c r="RRY34" s="18" t="s">
        <v>255</v>
      </c>
      <c r="RRZ34" s="18" t="s">
        <v>255</v>
      </c>
      <c r="RSA34" s="18" t="s">
        <v>255</v>
      </c>
      <c r="RSB34" s="18" t="s">
        <v>255</v>
      </c>
      <c r="RSC34" s="18" t="s">
        <v>255</v>
      </c>
      <c r="RSD34" s="18" t="s">
        <v>255</v>
      </c>
      <c r="RSE34" s="18" t="s">
        <v>255</v>
      </c>
      <c r="RSF34" s="18" t="s">
        <v>255</v>
      </c>
      <c r="RSG34" s="18" t="s">
        <v>255</v>
      </c>
      <c r="RSH34" s="18" t="s">
        <v>255</v>
      </c>
      <c r="RSI34" s="18" t="s">
        <v>255</v>
      </c>
      <c r="RSJ34" s="18" t="s">
        <v>255</v>
      </c>
      <c r="RSK34" s="18" t="s">
        <v>255</v>
      </c>
      <c r="RSL34" s="18" t="s">
        <v>255</v>
      </c>
      <c r="RSM34" s="18" t="s">
        <v>255</v>
      </c>
      <c r="RSN34" s="18" t="s">
        <v>255</v>
      </c>
      <c r="RSO34" s="18" t="s">
        <v>255</v>
      </c>
      <c r="RSP34" s="18" t="s">
        <v>255</v>
      </c>
      <c r="RSQ34" s="18" t="s">
        <v>255</v>
      </c>
      <c r="RSR34" s="18" t="s">
        <v>255</v>
      </c>
      <c r="RSS34" s="18" t="s">
        <v>255</v>
      </c>
      <c r="RST34" s="18" t="s">
        <v>255</v>
      </c>
      <c r="RSU34" s="18" t="s">
        <v>255</v>
      </c>
      <c r="RSV34" s="18" t="s">
        <v>255</v>
      </c>
      <c r="RSW34" s="18" t="s">
        <v>255</v>
      </c>
      <c r="RSX34" s="18" t="s">
        <v>255</v>
      </c>
      <c r="RSY34" s="18" t="s">
        <v>255</v>
      </c>
      <c r="RSZ34" s="18" t="s">
        <v>255</v>
      </c>
      <c r="RTA34" s="18" t="s">
        <v>255</v>
      </c>
      <c r="RTB34" s="18" t="s">
        <v>255</v>
      </c>
      <c r="RTC34" s="18" t="s">
        <v>255</v>
      </c>
      <c r="RTD34" s="18" t="s">
        <v>255</v>
      </c>
      <c r="RTE34" s="18" t="s">
        <v>255</v>
      </c>
      <c r="RTF34" s="18" t="s">
        <v>255</v>
      </c>
      <c r="RTG34" s="18" t="s">
        <v>255</v>
      </c>
      <c r="RTH34" s="18" t="s">
        <v>255</v>
      </c>
      <c r="RTI34" s="18" t="s">
        <v>255</v>
      </c>
      <c r="RTJ34" s="18" t="s">
        <v>255</v>
      </c>
      <c r="RTK34" s="18" t="s">
        <v>255</v>
      </c>
      <c r="RTL34" s="18" t="s">
        <v>255</v>
      </c>
      <c r="RTM34" s="18" t="s">
        <v>255</v>
      </c>
      <c r="RTN34" s="18" t="s">
        <v>255</v>
      </c>
      <c r="RTO34" s="18" t="s">
        <v>255</v>
      </c>
      <c r="RTP34" s="18" t="s">
        <v>255</v>
      </c>
      <c r="RTQ34" s="18" t="s">
        <v>255</v>
      </c>
      <c r="RTR34" s="18" t="s">
        <v>255</v>
      </c>
      <c r="RTS34" s="18" t="s">
        <v>255</v>
      </c>
      <c r="RTT34" s="18" t="s">
        <v>255</v>
      </c>
      <c r="RTU34" s="18" t="s">
        <v>255</v>
      </c>
      <c r="RTV34" s="18" t="s">
        <v>255</v>
      </c>
      <c r="RTW34" s="18" t="s">
        <v>255</v>
      </c>
      <c r="RTX34" s="18" t="s">
        <v>255</v>
      </c>
      <c r="RTY34" s="18" t="s">
        <v>255</v>
      </c>
      <c r="RTZ34" s="18" t="s">
        <v>255</v>
      </c>
      <c r="RUA34" s="18" t="s">
        <v>255</v>
      </c>
      <c r="RUB34" s="18" t="s">
        <v>255</v>
      </c>
      <c r="RUC34" s="18" t="s">
        <v>255</v>
      </c>
      <c r="RUD34" s="18" t="s">
        <v>255</v>
      </c>
      <c r="RUE34" s="18" t="s">
        <v>255</v>
      </c>
      <c r="RUF34" s="18" t="s">
        <v>255</v>
      </c>
      <c r="RUG34" s="18" t="s">
        <v>255</v>
      </c>
      <c r="RUH34" s="18" t="s">
        <v>255</v>
      </c>
      <c r="RUI34" s="18" t="s">
        <v>255</v>
      </c>
      <c r="RUJ34" s="18" t="s">
        <v>255</v>
      </c>
      <c r="RUK34" s="18" t="s">
        <v>255</v>
      </c>
      <c r="RUL34" s="18" t="s">
        <v>255</v>
      </c>
      <c r="RUM34" s="18" t="s">
        <v>255</v>
      </c>
      <c r="RUN34" s="18" t="s">
        <v>255</v>
      </c>
      <c r="RUO34" s="18" t="s">
        <v>255</v>
      </c>
      <c r="RUP34" s="18" t="s">
        <v>255</v>
      </c>
      <c r="RUQ34" s="18" t="s">
        <v>255</v>
      </c>
      <c r="RUR34" s="18" t="s">
        <v>255</v>
      </c>
      <c r="RUS34" s="18" t="s">
        <v>255</v>
      </c>
      <c r="RUT34" s="18" t="s">
        <v>255</v>
      </c>
      <c r="RUU34" s="18" t="s">
        <v>255</v>
      </c>
      <c r="RUV34" s="18" t="s">
        <v>255</v>
      </c>
      <c r="RUW34" s="18" t="s">
        <v>255</v>
      </c>
      <c r="RUX34" s="18" t="s">
        <v>255</v>
      </c>
      <c r="RUY34" s="18" t="s">
        <v>255</v>
      </c>
      <c r="RUZ34" s="18" t="s">
        <v>255</v>
      </c>
      <c r="RVA34" s="18" t="s">
        <v>255</v>
      </c>
      <c r="RVB34" s="18" t="s">
        <v>255</v>
      </c>
      <c r="RVC34" s="18" t="s">
        <v>255</v>
      </c>
      <c r="RVD34" s="18" t="s">
        <v>255</v>
      </c>
      <c r="RVE34" s="18" t="s">
        <v>255</v>
      </c>
      <c r="RVF34" s="18" t="s">
        <v>255</v>
      </c>
      <c r="RVG34" s="18" t="s">
        <v>255</v>
      </c>
      <c r="RVH34" s="18" t="s">
        <v>255</v>
      </c>
      <c r="RVI34" s="18" t="s">
        <v>255</v>
      </c>
      <c r="RVJ34" s="18" t="s">
        <v>255</v>
      </c>
      <c r="RVK34" s="18" t="s">
        <v>255</v>
      </c>
      <c r="RVL34" s="18" t="s">
        <v>255</v>
      </c>
      <c r="RVM34" s="18" t="s">
        <v>255</v>
      </c>
      <c r="RVN34" s="18" t="s">
        <v>255</v>
      </c>
      <c r="RVO34" s="18" t="s">
        <v>255</v>
      </c>
      <c r="RVP34" s="18" t="s">
        <v>255</v>
      </c>
      <c r="RVQ34" s="18" t="s">
        <v>255</v>
      </c>
      <c r="RVR34" s="18" t="s">
        <v>255</v>
      </c>
      <c r="RVS34" s="18" t="s">
        <v>255</v>
      </c>
      <c r="RVT34" s="18" t="s">
        <v>255</v>
      </c>
      <c r="RVU34" s="18" t="s">
        <v>255</v>
      </c>
      <c r="RVV34" s="18" t="s">
        <v>255</v>
      </c>
      <c r="RVW34" s="18" t="s">
        <v>255</v>
      </c>
      <c r="RVX34" s="18" t="s">
        <v>255</v>
      </c>
      <c r="RVY34" s="18" t="s">
        <v>255</v>
      </c>
      <c r="RVZ34" s="18" t="s">
        <v>255</v>
      </c>
      <c r="RWA34" s="18" t="s">
        <v>255</v>
      </c>
      <c r="RWB34" s="18" t="s">
        <v>255</v>
      </c>
      <c r="RWC34" s="18" t="s">
        <v>255</v>
      </c>
      <c r="RWD34" s="18" t="s">
        <v>255</v>
      </c>
      <c r="RWE34" s="18" t="s">
        <v>255</v>
      </c>
      <c r="RWF34" s="18" t="s">
        <v>255</v>
      </c>
      <c r="RWG34" s="18" t="s">
        <v>255</v>
      </c>
      <c r="RWH34" s="18" t="s">
        <v>255</v>
      </c>
      <c r="RWI34" s="18" t="s">
        <v>255</v>
      </c>
      <c r="RWJ34" s="18" t="s">
        <v>255</v>
      </c>
      <c r="RWK34" s="18" t="s">
        <v>255</v>
      </c>
      <c r="RWL34" s="18" t="s">
        <v>255</v>
      </c>
      <c r="RWM34" s="18" t="s">
        <v>255</v>
      </c>
      <c r="RWN34" s="18" t="s">
        <v>255</v>
      </c>
      <c r="RWO34" s="18" t="s">
        <v>255</v>
      </c>
      <c r="RWP34" s="18" t="s">
        <v>255</v>
      </c>
      <c r="RWQ34" s="18" t="s">
        <v>255</v>
      </c>
      <c r="RWR34" s="18" t="s">
        <v>255</v>
      </c>
      <c r="RWS34" s="18" t="s">
        <v>255</v>
      </c>
      <c r="RWT34" s="18" t="s">
        <v>255</v>
      </c>
      <c r="RWU34" s="18" t="s">
        <v>255</v>
      </c>
      <c r="RWV34" s="18" t="s">
        <v>255</v>
      </c>
      <c r="RWW34" s="18" t="s">
        <v>255</v>
      </c>
      <c r="RWX34" s="18" t="s">
        <v>255</v>
      </c>
      <c r="RWY34" s="18" t="s">
        <v>255</v>
      </c>
      <c r="RWZ34" s="18" t="s">
        <v>255</v>
      </c>
      <c r="RXA34" s="18" t="s">
        <v>255</v>
      </c>
      <c r="RXB34" s="18" t="s">
        <v>255</v>
      </c>
      <c r="RXC34" s="18" t="s">
        <v>255</v>
      </c>
      <c r="RXD34" s="18" t="s">
        <v>255</v>
      </c>
      <c r="RXE34" s="18" t="s">
        <v>255</v>
      </c>
      <c r="RXF34" s="18" t="s">
        <v>255</v>
      </c>
      <c r="RXG34" s="18" t="s">
        <v>255</v>
      </c>
      <c r="RXH34" s="18" t="s">
        <v>255</v>
      </c>
      <c r="RXI34" s="18" t="s">
        <v>255</v>
      </c>
      <c r="RXJ34" s="18" t="s">
        <v>255</v>
      </c>
      <c r="RXK34" s="18" t="s">
        <v>255</v>
      </c>
      <c r="RXL34" s="18" t="s">
        <v>255</v>
      </c>
      <c r="RXM34" s="18" t="s">
        <v>255</v>
      </c>
      <c r="RXN34" s="18" t="s">
        <v>255</v>
      </c>
      <c r="RXO34" s="18" t="s">
        <v>255</v>
      </c>
      <c r="RXP34" s="18" t="s">
        <v>255</v>
      </c>
      <c r="RXQ34" s="18" t="s">
        <v>255</v>
      </c>
      <c r="RXR34" s="18" t="s">
        <v>255</v>
      </c>
      <c r="RXS34" s="18" t="s">
        <v>255</v>
      </c>
      <c r="RXT34" s="18" t="s">
        <v>255</v>
      </c>
      <c r="RXU34" s="18" t="s">
        <v>255</v>
      </c>
      <c r="RXV34" s="18" t="s">
        <v>255</v>
      </c>
      <c r="RXW34" s="18" t="s">
        <v>255</v>
      </c>
      <c r="RXX34" s="18" t="s">
        <v>255</v>
      </c>
      <c r="RXY34" s="18" t="s">
        <v>255</v>
      </c>
      <c r="RXZ34" s="18" t="s">
        <v>255</v>
      </c>
      <c r="RYA34" s="18" t="s">
        <v>255</v>
      </c>
      <c r="RYB34" s="18" t="s">
        <v>255</v>
      </c>
      <c r="RYC34" s="18" t="s">
        <v>255</v>
      </c>
      <c r="RYD34" s="18" t="s">
        <v>255</v>
      </c>
      <c r="RYE34" s="18" t="s">
        <v>255</v>
      </c>
      <c r="RYF34" s="18" t="s">
        <v>255</v>
      </c>
      <c r="RYG34" s="18" t="s">
        <v>255</v>
      </c>
      <c r="RYH34" s="18" t="s">
        <v>255</v>
      </c>
      <c r="RYI34" s="18" t="s">
        <v>255</v>
      </c>
      <c r="RYJ34" s="18" t="s">
        <v>255</v>
      </c>
      <c r="RYK34" s="18" t="s">
        <v>255</v>
      </c>
      <c r="RYL34" s="18" t="s">
        <v>255</v>
      </c>
      <c r="RYM34" s="18" t="s">
        <v>255</v>
      </c>
      <c r="RYN34" s="18" t="s">
        <v>255</v>
      </c>
      <c r="RYO34" s="18" t="s">
        <v>255</v>
      </c>
      <c r="RYP34" s="18" t="s">
        <v>255</v>
      </c>
      <c r="RYQ34" s="18" t="s">
        <v>255</v>
      </c>
      <c r="RYR34" s="18" t="s">
        <v>255</v>
      </c>
      <c r="RYS34" s="18" t="s">
        <v>255</v>
      </c>
      <c r="RYT34" s="18" t="s">
        <v>255</v>
      </c>
      <c r="RYU34" s="18" t="s">
        <v>255</v>
      </c>
      <c r="RYV34" s="18" t="s">
        <v>255</v>
      </c>
      <c r="RYW34" s="18" t="s">
        <v>255</v>
      </c>
      <c r="RYX34" s="18" t="s">
        <v>255</v>
      </c>
      <c r="RYY34" s="18" t="s">
        <v>255</v>
      </c>
      <c r="RYZ34" s="18" t="s">
        <v>255</v>
      </c>
      <c r="RZA34" s="18" t="s">
        <v>255</v>
      </c>
      <c r="RZB34" s="18" t="s">
        <v>255</v>
      </c>
      <c r="RZC34" s="18" t="s">
        <v>255</v>
      </c>
      <c r="RZD34" s="18" t="s">
        <v>255</v>
      </c>
      <c r="RZE34" s="18" t="s">
        <v>255</v>
      </c>
      <c r="RZF34" s="18" t="s">
        <v>255</v>
      </c>
      <c r="RZG34" s="18" t="s">
        <v>255</v>
      </c>
      <c r="RZH34" s="18" t="s">
        <v>255</v>
      </c>
      <c r="RZI34" s="18" t="s">
        <v>255</v>
      </c>
      <c r="RZJ34" s="18" t="s">
        <v>255</v>
      </c>
      <c r="RZK34" s="18" t="s">
        <v>255</v>
      </c>
      <c r="RZL34" s="18" t="s">
        <v>255</v>
      </c>
      <c r="RZM34" s="18" t="s">
        <v>255</v>
      </c>
      <c r="RZN34" s="18" t="s">
        <v>255</v>
      </c>
      <c r="RZO34" s="18" t="s">
        <v>255</v>
      </c>
      <c r="RZP34" s="18" t="s">
        <v>255</v>
      </c>
      <c r="RZQ34" s="18" t="s">
        <v>255</v>
      </c>
      <c r="RZR34" s="18" t="s">
        <v>255</v>
      </c>
      <c r="RZS34" s="18" t="s">
        <v>255</v>
      </c>
      <c r="RZT34" s="18" t="s">
        <v>255</v>
      </c>
      <c r="RZU34" s="18" t="s">
        <v>255</v>
      </c>
      <c r="RZV34" s="18" t="s">
        <v>255</v>
      </c>
      <c r="RZW34" s="18" t="s">
        <v>255</v>
      </c>
      <c r="RZX34" s="18" t="s">
        <v>255</v>
      </c>
      <c r="RZY34" s="18" t="s">
        <v>255</v>
      </c>
      <c r="RZZ34" s="18" t="s">
        <v>255</v>
      </c>
      <c r="SAA34" s="18" t="s">
        <v>255</v>
      </c>
      <c r="SAB34" s="18" t="s">
        <v>255</v>
      </c>
      <c r="SAC34" s="18" t="s">
        <v>255</v>
      </c>
      <c r="SAD34" s="18" t="s">
        <v>255</v>
      </c>
      <c r="SAE34" s="18" t="s">
        <v>255</v>
      </c>
      <c r="SAF34" s="18" t="s">
        <v>255</v>
      </c>
      <c r="SAG34" s="18" t="s">
        <v>255</v>
      </c>
      <c r="SAH34" s="18" t="s">
        <v>255</v>
      </c>
      <c r="SAI34" s="18" t="s">
        <v>255</v>
      </c>
      <c r="SAJ34" s="18" t="s">
        <v>255</v>
      </c>
      <c r="SAK34" s="18" t="s">
        <v>255</v>
      </c>
      <c r="SAL34" s="18" t="s">
        <v>255</v>
      </c>
      <c r="SAM34" s="18" t="s">
        <v>255</v>
      </c>
      <c r="SAN34" s="18" t="s">
        <v>255</v>
      </c>
      <c r="SAO34" s="18" t="s">
        <v>255</v>
      </c>
      <c r="SAP34" s="18" t="s">
        <v>255</v>
      </c>
      <c r="SAQ34" s="18" t="s">
        <v>255</v>
      </c>
      <c r="SAR34" s="18" t="s">
        <v>255</v>
      </c>
      <c r="SAS34" s="18" t="s">
        <v>255</v>
      </c>
      <c r="SAT34" s="18" t="s">
        <v>255</v>
      </c>
      <c r="SAU34" s="18" t="s">
        <v>255</v>
      </c>
      <c r="SAV34" s="18" t="s">
        <v>255</v>
      </c>
      <c r="SAW34" s="18" t="s">
        <v>255</v>
      </c>
      <c r="SAX34" s="18" t="s">
        <v>255</v>
      </c>
      <c r="SAY34" s="18" t="s">
        <v>255</v>
      </c>
      <c r="SAZ34" s="18" t="s">
        <v>255</v>
      </c>
      <c r="SBA34" s="18" t="s">
        <v>255</v>
      </c>
      <c r="SBB34" s="18" t="s">
        <v>255</v>
      </c>
      <c r="SBC34" s="18" t="s">
        <v>255</v>
      </c>
      <c r="SBD34" s="18" t="s">
        <v>255</v>
      </c>
      <c r="SBE34" s="18" t="s">
        <v>255</v>
      </c>
      <c r="SBF34" s="18" t="s">
        <v>255</v>
      </c>
      <c r="SBG34" s="18" t="s">
        <v>255</v>
      </c>
      <c r="SBH34" s="18" t="s">
        <v>255</v>
      </c>
      <c r="SBI34" s="18" t="s">
        <v>255</v>
      </c>
      <c r="SBJ34" s="18" t="s">
        <v>255</v>
      </c>
      <c r="SBK34" s="18" t="s">
        <v>255</v>
      </c>
      <c r="SBL34" s="18" t="s">
        <v>255</v>
      </c>
      <c r="SBM34" s="18" t="s">
        <v>255</v>
      </c>
      <c r="SBN34" s="18" t="s">
        <v>255</v>
      </c>
      <c r="SBO34" s="18" t="s">
        <v>255</v>
      </c>
      <c r="SBP34" s="18" t="s">
        <v>255</v>
      </c>
      <c r="SBQ34" s="18" t="s">
        <v>255</v>
      </c>
      <c r="SBR34" s="18" t="s">
        <v>255</v>
      </c>
      <c r="SBS34" s="18" t="s">
        <v>255</v>
      </c>
      <c r="SBT34" s="18" t="s">
        <v>255</v>
      </c>
      <c r="SBU34" s="18" t="s">
        <v>255</v>
      </c>
      <c r="SBV34" s="18" t="s">
        <v>255</v>
      </c>
      <c r="SBW34" s="18" t="s">
        <v>255</v>
      </c>
      <c r="SBX34" s="18" t="s">
        <v>255</v>
      </c>
      <c r="SBY34" s="18" t="s">
        <v>255</v>
      </c>
      <c r="SBZ34" s="18" t="s">
        <v>255</v>
      </c>
      <c r="SCA34" s="18" t="s">
        <v>255</v>
      </c>
      <c r="SCB34" s="18" t="s">
        <v>255</v>
      </c>
      <c r="SCC34" s="18" t="s">
        <v>255</v>
      </c>
      <c r="SCD34" s="18" t="s">
        <v>255</v>
      </c>
      <c r="SCE34" s="18" t="s">
        <v>255</v>
      </c>
      <c r="SCF34" s="18" t="s">
        <v>255</v>
      </c>
      <c r="SCG34" s="18" t="s">
        <v>255</v>
      </c>
      <c r="SCH34" s="18" t="s">
        <v>255</v>
      </c>
      <c r="SCI34" s="18" t="s">
        <v>255</v>
      </c>
      <c r="SCJ34" s="18" t="s">
        <v>255</v>
      </c>
      <c r="SCK34" s="18" t="s">
        <v>255</v>
      </c>
      <c r="SCL34" s="18" t="s">
        <v>255</v>
      </c>
      <c r="SCM34" s="18" t="s">
        <v>255</v>
      </c>
      <c r="SCN34" s="18" t="s">
        <v>255</v>
      </c>
      <c r="SCO34" s="18" t="s">
        <v>255</v>
      </c>
      <c r="SCP34" s="18" t="s">
        <v>255</v>
      </c>
      <c r="SCQ34" s="18" t="s">
        <v>255</v>
      </c>
      <c r="SCR34" s="18" t="s">
        <v>255</v>
      </c>
      <c r="SCS34" s="18" t="s">
        <v>255</v>
      </c>
      <c r="SCT34" s="18" t="s">
        <v>255</v>
      </c>
      <c r="SCU34" s="18" t="s">
        <v>255</v>
      </c>
      <c r="SCV34" s="18" t="s">
        <v>255</v>
      </c>
      <c r="SCW34" s="18" t="s">
        <v>255</v>
      </c>
      <c r="SCX34" s="18" t="s">
        <v>255</v>
      </c>
      <c r="SCY34" s="18" t="s">
        <v>255</v>
      </c>
      <c r="SCZ34" s="18" t="s">
        <v>255</v>
      </c>
      <c r="SDA34" s="18" t="s">
        <v>255</v>
      </c>
      <c r="SDB34" s="18" t="s">
        <v>255</v>
      </c>
      <c r="SDC34" s="18" t="s">
        <v>255</v>
      </c>
      <c r="SDD34" s="18" t="s">
        <v>255</v>
      </c>
      <c r="SDE34" s="18" t="s">
        <v>255</v>
      </c>
      <c r="SDF34" s="18" t="s">
        <v>255</v>
      </c>
      <c r="SDG34" s="18" t="s">
        <v>255</v>
      </c>
      <c r="SDH34" s="18" t="s">
        <v>255</v>
      </c>
      <c r="SDI34" s="18" t="s">
        <v>255</v>
      </c>
      <c r="SDJ34" s="18" t="s">
        <v>255</v>
      </c>
      <c r="SDK34" s="18" t="s">
        <v>255</v>
      </c>
      <c r="SDL34" s="18" t="s">
        <v>255</v>
      </c>
      <c r="SDM34" s="18" t="s">
        <v>255</v>
      </c>
      <c r="SDN34" s="18" t="s">
        <v>255</v>
      </c>
      <c r="SDO34" s="18" t="s">
        <v>255</v>
      </c>
      <c r="SDP34" s="18" t="s">
        <v>255</v>
      </c>
      <c r="SDQ34" s="18" t="s">
        <v>255</v>
      </c>
      <c r="SDR34" s="18" t="s">
        <v>255</v>
      </c>
      <c r="SDS34" s="18" t="s">
        <v>255</v>
      </c>
      <c r="SDT34" s="18" t="s">
        <v>255</v>
      </c>
      <c r="SDU34" s="18" t="s">
        <v>255</v>
      </c>
      <c r="SDV34" s="18" t="s">
        <v>255</v>
      </c>
      <c r="SDW34" s="18" t="s">
        <v>255</v>
      </c>
      <c r="SDX34" s="18" t="s">
        <v>255</v>
      </c>
      <c r="SDY34" s="18" t="s">
        <v>255</v>
      </c>
      <c r="SDZ34" s="18" t="s">
        <v>255</v>
      </c>
      <c r="SEA34" s="18" t="s">
        <v>255</v>
      </c>
      <c r="SEB34" s="18" t="s">
        <v>255</v>
      </c>
      <c r="SEC34" s="18" t="s">
        <v>255</v>
      </c>
      <c r="SED34" s="18" t="s">
        <v>255</v>
      </c>
      <c r="SEE34" s="18" t="s">
        <v>255</v>
      </c>
      <c r="SEF34" s="18" t="s">
        <v>255</v>
      </c>
      <c r="SEG34" s="18" t="s">
        <v>255</v>
      </c>
      <c r="SEH34" s="18" t="s">
        <v>255</v>
      </c>
      <c r="SEI34" s="18" t="s">
        <v>255</v>
      </c>
      <c r="SEJ34" s="18" t="s">
        <v>255</v>
      </c>
      <c r="SEK34" s="18" t="s">
        <v>255</v>
      </c>
      <c r="SEL34" s="18" t="s">
        <v>255</v>
      </c>
      <c r="SEM34" s="18" t="s">
        <v>255</v>
      </c>
      <c r="SEN34" s="18" t="s">
        <v>255</v>
      </c>
      <c r="SEO34" s="18" t="s">
        <v>255</v>
      </c>
      <c r="SEP34" s="18" t="s">
        <v>255</v>
      </c>
      <c r="SEQ34" s="18" t="s">
        <v>255</v>
      </c>
      <c r="SER34" s="18" t="s">
        <v>255</v>
      </c>
      <c r="SES34" s="18" t="s">
        <v>255</v>
      </c>
      <c r="SET34" s="18" t="s">
        <v>255</v>
      </c>
      <c r="SEU34" s="18" t="s">
        <v>255</v>
      </c>
      <c r="SEV34" s="18" t="s">
        <v>255</v>
      </c>
      <c r="SEW34" s="18" t="s">
        <v>255</v>
      </c>
      <c r="SEX34" s="18" t="s">
        <v>255</v>
      </c>
      <c r="SEY34" s="18" t="s">
        <v>255</v>
      </c>
      <c r="SEZ34" s="18" t="s">
        <v>255</v>
      </c>
      <c r="SFA34" s="18" t="s">
        <v>255</v>
      </c>
      <c r="SFB34" s="18" t="s">
        <v>255</v>
      </c>
      <c r="SFC34" s="18" t="s">
        <v>255</v>
      </c>
      <c r="SFD34" s="18" t="s">
        <v>255</v>
      </c>
      <c r="SFE34" s="18" t="s">
        <v>255</v>
      </c>
      <c r="SFF34" s="18" t="s">
        <v>255</v>
      </c>
      <c r="SFG34" s="18" t="s">
        <v>255</v>
      </c>
      <c r="SFH34" s="18" t="s">
        <v>255</v>
      </c>
      <c r="SFI34" s="18" t="s">
        <v>255</v>
      </c>
      <c r="SFJ34" s="18" t="s">
        <v>255</v>
      </c>
      <c r="SFK34" s="18" t="s">
        <v>255</v>
      </c>
      <c r="SFL34" s="18" t="s">
        <v>255</v>
      </c>
      <c r="SFM34" s="18" t="s">
        <v>255</v>
      </c>
      <c r="SFN34" s="18" t="s">
        <v>255</v>
      </c>
      <c r="SFO34" s="18" t="s">
        <v>255</v>
      </c>
      <c r="SFP34" s="18" t="s">
        <v>255</v>
      </c>
      <c r="SFQ34" s="18" t="s">
        <v>255</v>
      </c>
      <c r="SFR34" s="18" t="s">
        <v>255</v>
      </c>
      <c r="SFS34" s="18" t="s">
        <v>255</v>
      </c>
      <c r="SFT34" s="18" t="s">
        <v>255</v>
      </c>
      <c r="SFU34" s="18" t="s">
        <v>255</v>
      </c>
      <c r="SFV34" s="18" t="s">
        <v>255</v>
      </c>
      <c r="SFW34" s="18" t="s">
        <v>255</v>
      </c>
      <c r="SFX34" s="18" t="s">
        <v>255</v>
      </c>
      <c r="SFY34" s="18" t="s">
        <v>255</v>
      </c>
      <c r="SFZ34" s="18" t="s">
        <v>255</v>
      </c>
      <c r="SGA34" s="18" t="s">
        <v>255</v>
      </c>
      <c r="SGB34" s="18" t="s">
        <v>255</v>
      </c>
      <c r="SGC34" s="18" t="s">
        <v>255</v>
      </c>
      <c r="SGD34" s="18" t="s">
        <v>255</v>
      </c>
      <c r="SGE34" s="18" t="s">
        <v>255</v>
      </c>
      <c r="SGF34" s="18" t="s">
        <v>255</v>
      </c>
      <c r="SGG34" s="18" t="s">
        <v>255</v>
      </c>
      <c r="SGH34" s="18" t="s">
        <v>255</v>
      </c>
      <c r="SGI34" s="18" t="s">
        <v>255</v>
      </c>
      <c r="SGJ34" s="18" t="s">
        <v>255</v>
      </c>
      <c r="SGK34" s="18" t="s">
        <v>255</v>
      </c>
      <c r="SGL34" s="18" t="s">
        <v>255</v>
      </c>
      <c r="SGM34" s="18" t="s">
        <v>255</v>
      </c>
      <c r="SGN34" s="18" t="s">
        <v>255</v>
      </c>
      <c r="SGO34" s="18" t="s">
        <v>255</v>
      </c>
      <c r="SGP34" s="18" t="s">
        <v>255</v>
      </c>
      <c r="SGQ34" s="18" t="s">
        <v>255</v>
      </c>
      <c r="SGR34" s="18" t="s">
        <v>255</v>
      </c>
      <c r="SGS34" s="18" t="s">
        <v>255</v>
      </c>
      <c r="SGT34" s="18" t="s">
        <v>255</v>
      </c>
      <c r="SGU34" s="18" t="s">
        <v>255</v>
      </c>
      <c r="SGV34" s="18" t="s">
        <v>255</v>
      </c>
      <c r="SGW34" s="18" t="s">
        <v>255</v>
      </c>
      <c r="SGX34" s="18" t="s">
        <v>255</v>
      </c>
      <c r="SGY34" s="18" t="s">
        <v>255</v>
      </c>
      <c r="SGZ34" s="18" t="s">
        <v>255</v>
      </c>
      <c r="SHA34" s="18" t="s">
        <v>255</v>
      </c>
      <c r="SHB34" s="18" t="s">
        <v>255</v>
      </c>
      <c r="SHC34" s="18" t="s">
        <v>255</v>
      </c>
      <c r="SHD34" s="18" t="s">
        <v>255</v>
      </c>
      <c r="SHE34" s="18" t="s">
        <v>255</v>
      </c>
      <c r="SHF34" s="18" t="s">
        <v>255</v>
      </c>
      <c r="SHG34" s="18" t="s">
        <v>255</v>
      </c>
      <c r="SHH34" s="18" t="s">
        <v>255</v>
      </c>
      <c r="SHI34" s="18" t="s">
        <v>255</v>
      </c>
      <c r="SHJ34" s="18" t="s">
        <v>255</v>
      </c>
      <c r="SHK34" s="18" t="s">
        <v>255</v>
      </c>
      <c r="SHL34" s="18" t="s">
        <v>255</v>
      </c>
      <c r="SHM34" s="18" t="s">
        <v>255</v>
      </c>
      <c r="SHN34" s="18" t="s">
        <v>255</v>
      </c>
      <c r="SHO34" s="18" t="s">
        <v>255</v>
      </c>
      <c r="SHP34" s="18" t="s">
        <v>255</v>
      </c>
      <c r="SHQ34" s="18" t="s">
        <v>255</v>
      </c>
      <c r="SHR34" s="18" t="s">
        <v>255</v>
      </c>
      <c r="SHS34" s="18" t="s">
        <v>255</v>
      </c>
      <c r="SHT34" s="18" t="s">
        <v>255</v>
      </c>
      <c r="SHU34" s="18" t="s">
        <v>255</v>
      </c>
      <c r="SHV34" s="18" t="s">
        <v>255</v>
      </c>
      <c r="SHW34" s="18" t="s">
        <v>255</v>
      </c>
      <c r="SHX34" s="18" t="s">
        <v>255</v>
      </c>
      <c r="SHY34" s="18" t="s">
        <v>255</v>
      </c>
      <c r="SHZ34" s="18" t="s">
        <v>255</v>
      </c>
      <c r="SIA34" s="18" t="s">
        <v>255</v>
      </c>
      <c r="SIB34" s="18" t="s">
        <v>255</v>
      </c>
      <c r="SIC34" s="18" t="s">
        <v>255</v>
      </c>
      <c r="SID34" s="18" t="s">
        <v>255</v>
      </c>
      <c r="SIE34" s="18" t="s">
        <v>255</v>
      </c>
      <c r="SIF34" s="18" t="s">
        <v>255</v>
      </c>
      <c r="SIG34" s="18" t="s">
        <v>255</v>
      </c>
      <c r="SIH34" s="18" t="s">
        <v>255</v>
      </c>
      <c r="SII34" s="18" t="s">
        <v>255</v>
      </c>
      <c r="SIJ34" s="18" t="s">
        <v>255</v>
      </c>
      <c r="SIK34" s="18" t="s">
        <v>255</v>
      </c>
      <c r="SIL34" s="18" t="s">
        <v>255</v>
      </c>
      <c r="SIM34" s="18" t="s">
        <v>255</v>
      </c>
      <c r="SIN34" s="18" t="s">
        <v>255</v>
      </c>
      <c r="SIO34" s="18" t="s">
        <v>255</v>
      </c>
      <c r="SIP34" s="18" t="s">
        <v>255</v>
      </c>
      <c r="SIQ34" s="18" t="s">
        <v>255</v>
      </c>
      <c r="SIR34" s="18" t="s">
        <v>255</v>
      </c>
      <c r="SIS34" s="18" t="s">
        <v>255</v>
      </c>
      <c r="SIT34" s="18" t="s">
        <v>255</v>
      </c>
      <c r="SIU34" s="18" t="s">
        <v>255</v>
      </c>
      <c r="SIV34" s="18" t="s">
        <v>255</v>
      </c>
      <c r="SIW34" s="18" t="s">
        <v>255</v>
      </c>
      <c r="SIX34" s="18" t="s">
        <v>255</v>
      </c>
      <c r="SIY34" s="18" t="s">
        <v>255</v>
      </c>
      <c r="SIZ34" s="18" t="s">
        <v>255</v>
      </c>
      <c r="SJA34" s="18" t="s">
        <v>255</v>
      </c>
      <c r="SJB34" s="18" t="s">
        <v>255</v>
      </c>
      <c r="SJC34" s="18" t="s">
        <v>255</v>
      </c>
      <c r="SJD34" s="18" t="s">
        <v>255</v>
      </c>
      <c r="SJE34" s="18" t="s">
        <v>255</v>
      </c>
      <c r="SJF34" s="18" t="s">
        <v>255</v>
      </c>
      <c r="SJG34" s="18" t="s">
        <v>255</v>
      </c>
      <c r="SJH34" s="18" t="s">
        <v>255</v>
      </c>
      <c r="SJI34" s="18" t="s">
        <v>255</v>
      </c>
      <c r="SJJ34" s="18" t="s">
        <v>255</v>
      </c>
      <c r="SJK34" s="18" t="s">
        <v>255</v>
      </c>
      <c r="SJL34" s="18" t="s">
        <v>255</v>
      </c>
      <c r="SJM34" s="18" t="s">
        <v>255</v>
      </c>
      <c r="SJN34" s="18" t="s">
        <v>255</v>
      </c>
      <c r="SJO34" s="18" t="s">
        <v>255</v>
      </c>
      <c r="SJP34" s="18" t="s">
        <v>255</v>
      </c>
      <c r="SJQ34" s="18" t="s">
        <v>255</v>
      </c>
      <c r="SJR34" s="18" t="s">
        <v>255</v>
      </c>
      <c r="SJS34" s="18" t="s">
        <v>255</v>
      </c>
      <c r="SJT34" s="18" t="s">
        <v>255</v>
      </c>
      <c r="SJU34" s="18" t="s">
        <v>255</v>
      </c>
      <c r="SJV34" s="18" t="s">
        <v>255</v>
      </c>
      <c r="SJW34" s="18" t="s">
        <v>255</v>
      </c>
      <c r="SJX34" s="18" t="s">
        <v>255</v>
      </c>
      <c r="SJY34" s="18" t="s">
        <v>255</v>
      </c>
      <c r="SJZ34" s="18" t="s">
        <v>255</v>
      </c>
      <c r="SKA34" s="18" t="s">
        <v>255</v>
      </c>
      <c r="SKB34" s="18" t="s">
        <v>255</v>
      </c>
      <c r="SKC34" s="18" t="s">
        <v>255</v>
      </c>
      <c r="SKD34" s="18" t="s">
        <v>255</v>
      </c>
      <c r="SKE34" s="18" t="s">
        <v>255</v>
      </c>
      <c r="SKF34" s="18" t="s">
        <v>255</v>
      </c>
      <c r="SKG34" s="18" t="s">
        <v>255</v>
      </c>
      <c r="SKH34" s="18" t="s">
        <v>255</v>
      </c>
      <c r="SKI34" s="18" t="s">
        <v>255</v>
      </c>
      <c r="SKJ34" s="18" t="s">
        <v>255</v>
      </c>
      <c r="SKK34" s="18" t="s">
        <v>255</v>
      </c>
      <c r="SKL34" s="18" t="s">
        <v>255</v>
      </c>
      <c r="SKM34" s="18" t="s">
        <v>255</v>
      </c>
      <c r="SKN34" s="18" t="s">
        <v>255</v>
      </c>
      <c r="SKO34" s="18" t="s">
        <v>255</v>
      </c>
      <c r="SKP34" s="18" t="s">
        <v>255</v>
      </c>
      <c r="SKQ34" s="18" t="s">
        <v>255</v>
      </c>
      <c r="SKR34" s="18" t="s">
        <v>255</v>
      </c>
      <c r="SKS34" s="18" t="s">
        <v>255</v>
      </c>
      <c r="SKT34" s="18" t="s">
        <v>255</v>
      </c>
      <c r="SKU34" s="18" t="s">
        <v>255</v>
      </c>
      <c r="SKV34" s="18" t="s">
        <v>255</v>
      </c>
      <c r="SKW34" s="18" t="s">
        <v>255</v>
      </c>
      <c r="SKX34" s="18" t="s">
        <v>255</v>
      </c>
      <c r="SKY34" s="18" t="s">
        <v>255</v>
      </c>
      <c r="SKZ34" s="18" t="s">
        <v>255</v>
      </c>
      <c r="SLA34" s="18" t="s">
        <v>255</v>
      </c>
      <c r="SLB34" s="18" t="s">
        <v>255</v>
      </c>
      <c r="SLC34" s="18" t="s">
        <v>255</v>
      </c>
      <c r="SLD34" s="18" t="s">
        <v>255</v>
      </c>
      <c r="SLE34" s="18" t="s">
        <v>255</v>
      </c>
      <c r="SLF34" s="18" t="s">
        <v>255</v>
      </c>
      <c r="SLG34" s="18" t="s">
        <v>255</v>
      </c>
      <c r="SLH34" s="18" t="s">
        <v>255</v>
      </c>
      <c r="SLI34" s="18" t="s">
        <v>255</v>
      </c>
      <c r="SLJ34" s="18" t="s">
        <v>255</v>
      </c>
      <c r="SLK34" s="18" t="s">
        <v>255</v>
      </c>
      <c r="SLL34" s="18" t="s">
        <v>255</v>
      </c>
      <c r="SLM34" s="18" t="s">
        <v>255</v>
      </c>
      <c r="SLN34" s="18" t="s">
        <v>255</v>
      </c>
      <c r="SLO34" s="18" t="s">
        <v>255</v>
      </c>
      <c r="SLP34" s="18" t="s">
        <v>255</v>
      </c>
      <c r="SLQ34" s="18" t="s">
        <v>255</v>
      </c>
      <c r="SLR34" s="18" t="s">
        <v>255</v>
      </c>
      <c r="SLS34" s="18" t="s">
        <v>255</v>
      </c>
      <c r="SLT34" s="18" t="s">
        <v>255</v>
      </c>
      <c r="SLU34" s="18" t="s">
        <v>255</v>
      </c>
      <c r="SLV34" s="18" t="s">
        <v>255</v>
      </c>
      <c r="SLW34" s="18" t="s">
        <v>255</v>
      </c>
      <c r="SLX34" s="18" t="s">
        <v>255</v>
      </c>
      <c r="SLY34" s="18" t="s">
        <v>255</v>
      </c>
      <c r="SLZ34" s="18" t="s">
        <v>255</v>
      </c>
      <c r="SMA34" s="18" t="s">
        <v>255</v>
      </c>
      <c r="SMB34" s="18" t="s">
        <v>255</v>
      </c>
      <c r="SMC34" s="18" t="s">
        <v>255</v>
      </c>
      <c r="SMD34" s="18" t="s">
        <v>255</v>
      </c>
      <c r="SME34" s="18" t="s">
        <v>255</v>
      </c>
      <c r="SMF34" s="18" t="s">
        <v>255</v>
      </c>
      <c r="SMG34" s="18" t="s">
        <v>255</v>
      </c>
      <c r="SMH34" s="18" t="s">
        <v>255</v>
      </c>
      <c r="SMI34" s="18" t="s">
        <v>255</v>
      </c>
      <c r="SMJ34" s="18" t="s">
        <v>255</v>
      </c>
      <c r="SMK34" s="18" t="s">
        <v>255</v>
      </c>
      <c r="SML34" s="18" t="s">
        <v>255</v>
      </c>
      <c r="SMM34" s="18" t="s">
        <v>255</v>
      </c>
      <c r="SMN34" s="18" t="s">
        <v>255</v>
      </c>
      <c r="SMO34" s="18" t="s">
        <v>255</v>
      </c>
      <c r="SMP34" s="18" t="s">
        <v>255</v>
      </c>
      <c r="SMQ34" s="18" t="s">
        <v>255</v>
      </c>
      <c r="SMR34" s="18" t="s">
        <v>255</v>
      </c>
      <c r="SMS34" s="18" t="s">
        <v>255</v>
      </c>
      <c r="SMT34" s="18" t="s">
        <v>255</v>
      </c>
      <c r="SMU34" s="18" t="s">
        <v>255</v>
      </c>
      <c r="SMV34" s="18" t="s">
        <v>255</v>
      </c>
      <c r="SMW34" s="18" t="s">
        <v>255</v>
      </c>
      <c r="SMX34" s="18" t="s">
        <v>255</v>
      </c>
      <c r="SMY34" s="18" t="s">
        <v>255</v>
      </c>
      <c r="SMZ34" s="18" t="s">
        <v>255</v>
      </c>
      <c r="SNA34" s="18" t="s">
        <v>255</v>
      </c>
      <c r="SNB34" s="18" t="s">
        <v>255</v>
      </c>
      <c r="SNC34" s="18" t="s">
        <v>255</v>
      </c>
      <c r="SND34" s="18" t="s">
        <v>255</v>
      </c>
      <c r="SNE34" s="18" t="s">
        <v>255</v>
      </c>
      <c r="SNF34" s="18" t="s">
        <v>255</v>
      </c>
      <c r="SNG34" s="18" t="s">
        <v>255</v>
      </c>
      <c r="SNH34" s="18" t="s">
        <v>255</v>
      </c>
      <c r="SNI34" s="18" t="s">
        <v>255</v>
      </c>
      <c r="SNJ34" s="18" t="s">
        <v>255</v>
      </c>
      <c r="SNK34" s="18" t="s">
        <v>255</v>
      </c>
      <c r="SNL34" s="18" t="s">
        <v>255</v>
      </c>
      <c r="SNM34" s="18" t="s">
        <v>255</v>
      </c>
      <c r="SNN34" s="18" t="s">
        <v>255</v>
      </c>
      <c r="SNO34" s="18" t="s">
        <v>255</v>
      </c>
      <c r="SNP34" s="18" t="s">
        <v>255</v>
      </c>
      <c r="SNQ34" s="18" t="s">
        <v>255</v>
      </c>
      <c r="SNR34" s="18" t="s">
        <v>255</v>
      </c>
      <c r="SNS34" s="18" t="s">
        <v>255</v>
      </c>
      <c r="SNT34" s="18" t="s">
        <v>255</v>
      </c>
      <c r="SNU34" s="18" t="s">
        <v>255</v>
      </c>
      <c r="SNV34" s="18" t="s">
        <v>255</v>
      </c>
      <c r="SNW34" s="18" t="s">
        <v>255</v>
      </c>
      <c r="SNX34" s="18" t="s">
        <v>255</v>
      </c>
      <c r="SNY34" s="18" t="s">
        <v>255</v>
      </c>
      <c r="SNZ34" s="18" t="s">
        <v>255</v>
      </c>
      <c r="SOA34" s="18" t="s">
        <v>255</v>
      </c>
      <c r="SOB34" s="18" t="s">
        <v>255</v>
      </c>
      <c r="SOC34" s="18" t="s">
        <v>255</v>
      </c>
      <c r="SOD34" s="18" t="s">
        <v>255</v>
      </c>
      <c r="SOE34" s="18" t="s">
        <v>255</v>
      </c>
      <c r="SOF34" s="18" t="s">
        <v>255</v>
      </c>
      <c r="SOG34" s="18" t="s">
        <v>255</v>
      </c>
      <c r="SOH34" s="18" t="s">
        <v>255</v>
      </c>
      <c r="SOI34" s="18" t="s">
        <v>255</v>
      </c>
      <c r="SOJ34" s="18" t="s">
        <v>255</v>
      </c>
      <c r="SOK34" s="18" t="s">
        <v>255</v>
      </c>
      <c r="SOL34" s="18" t="s">
        <v>255</v>
      </c>
      <c r="SOM34" s="18" t="s">
        <v>255</v>
      </c>
      <c r="SON34" s="18" t="s">
        <v>255</v>
      </c>
      <c r="SOO34" s="18" t="s">
        <v>255</v>
      </c>
      <c r="SOP34" s="18" t="s">
        <v>255</v>
      </c>
      <c r="SOQ34" s="18" t="s">
        <v>255</v>
      </c>
      <c r="SOR34" s="18" t="s">
        <v>255</v>
      </c>
      <c r="SOS34" s="18" t="s">
        <v>255</v>
      </c>
      <c r="SOT34" s="18" t="s">
        <v>255</v>
      </c>
      <c r="SOU34" s="18" t="s">
        <v>255</v>
      </c>
      <c r="SOV34" s="18" t="s">
        <v>255</v>
      </c>
      <c r="SOW34" s="18" t="s">
        <v>255</v>
      </c>
      <c r="SOX34" s="18" t="s">
        <v>255</v>
      </c>
      <c r="SOY34" s="18" t="s">
        <v>255</v>
      </c>
      <c r="SOZ34" s="18" t="s">
        <v>255</v>
      </c>
      <c r="SPA34" s="18" t="s">
        <v>255</v>
      </c>
      <c r="SPB34" s="18" t="s">
        <v>255</v>
      </c>
      <c r="SPC34" s="18" t="s">
        <v>255</v>
      </c>
      <c r="SPD34" s="18" t="s">
        <v>255</v>
      </c>
      <c r="SPE34" s="18" t="s">
        <v>255</v>
      </c>
      <c r="SPF34" s="18" t="s">
        <v>255</v>
      </c>
      <c r="SPG34" s="18" t="s">
        <v>255</v>
      </c>
      <c r="SPH34" s="18" t="s">
        <v>255</v>
      </c>
      <c r="SPI34" s="18" t="s">
        <v>255</v>
      </c>
      <c r="SPJ34" s="18" t="s">
        <v>255</v>
      </c>
      <c r="SPK34" s="18" t="s">
        <v>255</v>
      </c>
      <c r="SPL34" s="18" t="s">
        <v>255</v>
      </c>
      <c r="SPM34" s="18" t="s">
        <v>255</v>
      </c>
      <c r="SPN34" s="18" t="s">
        <v>255</v>
      </c>
      <c r="SPO34" s="18" t="s">
        <v>255</v>
      </c>
      <c r="SPP34" s="18" t="s">
        <v>255</v>
      </c>
      <c r="SPQ34" s="18" t="s">
        <v>255</v>
      </c>
      <c r="SPR34" s="18" t="s">
        <v>255</v>
      </c>
      <c r="SPS34" s="18" t="s">
        <v>255</v>
      </c>
      <c r="SPT34" s="18" t="s">
        <v>255</v>
      </c>
      <c r="SPU34" s="18" t="s">
        <v>255</v>
      </c>
      <c r="SPV34" s="18" t="s">
        <v>255</v>
      </c>
      <c r="SPW34" s="18" t="s">
        <v>255</v>
      </c>
      <c r="SPX34" s="18" t="s">
        <v>255</v>
      </c>
      <c r="SPY34" s="18" t="s">
        <v>255</v>
      </c>
      <c r="SPZ34" s="18" t="s">
        <v>255</v>
      </c>
      <c r="SQA34" s="18" t="s">
        <v>255</v>
      </c>
      <c r="SQB34" s="18" t="s">
        <v>255</v>
      </c>
      <c r="SQC34" s="18" t="s">
        <v>255</v>
      </c>
      <c r="SQD34" s="18" t="s">
        <v>255</v>
      </c>
      <c r="SQE34" s="18" t="s">
        <v>255</v>
      </c>
      <c r="SQF34" s="18" t="s">
        <v>255</v>
      </c>
      <c r="SQG34" s="18" t="s">
        <v>255</v>
      </c>
      <c r="SQH34" s="18" t="s">
        <v>255</v>
      </c>
      <c r="SQI34" s="18" t="s">
        <v>255</v>
      </c>
      <c r="SQJ34" s="18" t="s">
        <v>255</v>
      </c>
      <c r="SQK34" s="18" t="s">
        <v>255</v>
      </c>
      <c r="SQL34" s="18" t="s">
        <v>255</v>
      </c>
      <c r="SQM34" s="18" t="s">
        <v>255</v>
      </c>
      <c r="SQN34" s="18" t="s">
        <v>255</v>
      </c>
      <c r="SQO34" s="18" t="s">
        <v>255</v>
      </c>
      <c r="SQP34" s="18" t="s">
        <v>255</v>
      </c>
      <c r="SQQ34" s="18" t="s">
        <v>255</v>
      </c>
      <c r="SQR34" s="18" t="s">
        <v>255</v>
      </c>
      <c r="SQS34" s="18" t="s">
        <v>255</v>
      </c>
      <c r="SQT34" s="18" t="s">
        <v>255</v>
      </c>
      <c r="SQU34" s="18" t="s">
        <v>255</v>
      </c>
      <c r="SQV34" s="18" t="s">
        <v>255</v>
      </c>
      <c r="SQW34" s="18" t="s">
        <v>255</v>
      </c>
      <c r="SQX34" s="18" t="s">
        <v>255</v>
      </c>
      <c r="SQY34" s="18" t="s">
        <v>255</v>
      </c>
      <c r="SQZ34" s="18" t="s">
        <v>255</v>
      </c>
      <c r="SRA34" s="18" t="s">
        <v>255</v>
      </c>
      <c r="SRB34" s="18" t="s">
        <v>255</v>
      </c>
      <c r="SRC34" s="18" t="s">
        <v>255</v>
      </c>
      <c r="SRD34" s="18" t="s">
        <v>255</v>
      </c>
      <c r="SRE34" s="18" t="s">
        <v>255</v>
      </c>
      <c r="SRF34" s="18" t="s">
        <v>255</v>
      </c>
      <c r="SRG34" s="18" t="s">
        <v>255</v>
      </c>
      <c r="SRH34" s="18" t="s">
        <v>255</v>
      </c>
      <c r="SRI34" s="18" t="s">
        <v>255</v>
      </c>
      <c r="SRJ34" s="18" t="s">
        <v>255</v>
      </c>
      <c r="SRK34" s="18" t="s">
        <v>255</v>
      </c>
      <c r="SRL34" s="18" t="s">
        <v>255</v>
      </c>
      <c r="SRM34" s="18" t="s">
        <v>255</v>
      </c>
      <c r="SRN34" s="18" t="s">
        <v>255</v>
      </c>
      <c r="SRO34" s="18" t="s">
        <v>255</v>
      </c>
      <c r="SRP34" s="18" t="s">
        <v>255</v>
      </c>
      <c r="SRQ34" s="18" t="s">
        <v>255</v>
      </c>
      <c r="SRR34" s="18" t="s">
        <v>255</v>
      </c>
      <c r="SRS34" s="18" t="s">
        <v>255</v>
      </c>
      <c r="SRT34" s="18" t="s">
        <v>255</v>
      </c>
      <c r="SRU34" s="18" t="s">
        <v>255</v>
      </c>
      <c r="SRV34" s="18" t="s">
        <v>255</v>
      </c>
      <c r="SRW34" s="18" t="s">
        <v>255</v>
      </c>
      <c r="SRX34" s="18" t="s">
        <v>255</v>
      </c>
      <c r="SRY34" s="18" t="s">
        <v>255</v>
      </c>
      <c r="SRZ34" s="18" t="s">
        <v>255</v>
      </c>
      <c r="SSA34" s="18" t="s">
        <v>255</v>
      </c>
      <c r="SSB34" s="18" t="s">
        <v>255</v>
      </c>
      <c r="SSC34" s="18" t="s">
        <v>255</v>
      </c>
      <c r="SSD34" s="18" t="s">
        <v>255</v>
      </c>
      <c r="SSE34" s="18" t="s">
        <v>255</v>
      </c>
      <c r="SSF34" s="18" t="s">
        <v>255</v>
      </c>
      <c r="SSG34" s="18" t="s">
        <v>255</v>
      </c>
      <c r="SSH34" s="18" t="s">
        <v>255</v>
      </c>
      <c r="SSI34" s="18" t="s">
        <v>255</v>
      </c>
      <c r="SSJ34" s="18" t="s">
        <v>255</v>
      </c>
      <c r="SSK34" s="18" t="s">
        <v>255</v>
      </c>
      <c r="SSL34" s="18" t="s">
        <v>255</v>
      </c>
      <c r="SSM34" s="18" t="s">
        <v>255</v>
      </c>
      <c r="SSN34" s="18" t="s">
        <v>255</v>
      </c>
      <c r="SSO34" s="18" t="s">
        <v>255</v>
      </c>
      <c r="SSP34" s="18" t="s">
        <v>255</v>
      </c>
      <c r="SSQ34" s="18" t="s">
        <v>255</v>
      </c>
      <c r="SSR34" s="18" t="s">
        <v>255</v>
      </c>
      <c r="SSS34" s="18" t="s">
        <v>255</v>
      </c>
      <c r="SST34" s="18" t="s">
        <v>255</v>
      </c>
      <c r="SSU34" s="18" t="s">
        <v>255</v>
      </c>
      <c r="SSV34" s="18" t="s">
        <v>255</v>
      </c>
      <c r="SSW34" s="18" t="s">
        <v>255</v>
      </c>
      <c r="SSX34" s="18" t="s">
        <v>255</v>
      </c>
      <c r="SSY34" s="18" t="s">
        <v>255</v>
      </c>
      <c r="SSZ34" s="18" t="s">
        <v>255</v>
      </c>
      <c r="STA34" s="18" t="s">
        <v>255</v>
      </c>
      <c r="STB34" s="18" t="s">
        <v>255</v>
      </c>
      <c r="STC34" s="18" t="s">
        <v>255</v>
      </c>
      <c r="STD34" s="18" t="s">
        <v>255</v>
      </c>
      <c r="STE34" s="18" t="s">
        <v>255</v>
      </c>
      <c r="STF34" s="18" t="s">
        <v>255</v>
      </c>
      <c r="STG34" s="18" t="s">
        <v>255</v>
      </c>
      <c r="STH34" s="18" t="s">
        <v>255</v>
      </c>
      <c r="STI34" s="18" t="s">
        <v>255</v>
      </c>
      <c r="STJ34" s="18" t="s">
        <v>255</v>
      </c>
      <c r="STK34" s="18" t="s">
        <v>255</v>
      </c>
      <c r="STL34" s="18" t="s">
        <v>255</v>
      </c>
      <c r="STM34" s="18" t="s">
        <v>255</v>
      </c>
      <c r="STN34" s="18" t="s">
        <v>255</v>
      </c>
      <c r="STO34" s="18" t="s">
        <v>255</v>
      </c>
      <c r="STP34" s="18" t="s">
        <v>255</v>
      </c>
      <c r="STQ34" s="18" t="s">
        <v>255</v>
      </c>
      <c r="STR34" s="18" t="s">
        <v>255</v>
      </c>
      <c r="STS34" s="18" t="s">
        <v>255</v>
      </c>
      <c r="STT34" s="18" t="s">
        <v>255</v>
      </c>
      <c r="STU34" s="18" t="s">
        <v>255</v>
      </c>
      <c r="STV34" s="18" t="s">
        <v>255</v>
      </c>
      <c r="STW34" s="18" t="s">
        <v>255</v>
      </c>
      <c r="STX34" s="18" t="s">
        <v>255</v>
      </c>
      <c r="STY34" s="18" t="s">
        <v>255</v>
      </c>
      <c r="STZ34" s="18" t="s">
        <v>255</v>
      </c>
      <c r="SUA34" s="18" t="s">
        <v>255</v>
      </c>
      <c r="SUB34" s="18" t="s">
        <v>255</v>
      </c>
      <c r="SUC34" s="18" t="s">
        <v>255</v>
      </c>
      <c r="SUD34" s="18" t="s">
        <v>255</v>
      </c>
      <c r="SUE34" s="18" t="s">
        <v>255</v>
      </c>
      <c r="SUF34" s="18" t="s">
        <v>255</v>
      </c>
      <c r="SUG34" s="18" t="s">
        <v>255</v>
      </c>
      <c r="SUH34" s="18" t="s">
        <v>255</v>
      </c>
      <c r="SUI34" s="18" t="s">
        <v>255</v>
      </c>
      <c r="SUJ34" s="18" t="s">
        <v>255</v>
      </c>
      <c r="SUK34" s="18" t="s">
        <v>255</v>
      </c>
      <c r="SUL34" s="18" t="s">
        <v>255</v>
      </c>
      <c r="SUM34" s="18" t="s">
        <v>255</v>
      </c>
      <c r="SUN34" s="18" t="s">
        <v>255</v>
      </c>
      <c r="SUO34" s="18" t="s">
        <v>255</v>
      </c>
      <c r="SUP34" s="18" t="s">
        <v>255</v>
      </c>
      <c r="SUQ34" s="18" t="s">
        <v>255</v>
      </c>
      <c r="SUR34" s="18" t="s">
        <v>255</v>
      </c>
      <c r="SUS34" s="18" t="s">
        <v>255</v>
      </c>
      <c r="SUT34" s="18" t="s">
        <v>255</v>
      </c>
      <c r="SUU34" s="18" t="s">
        <v>255</v>
      </c>
      <c r="SUV34" s="18" t="s">
        <v>255</v>
      </c>
      <c r="SUW34" s="18" t="s">
        <v>255</v>
      </c>
      <c r="SUX34" s="18" t="s">
        <v>255</v>
      </c>
      <c r="SUY34" s="18" t="s">
        <v>255</v>
      </c>
      <c r="SUZ34" s="18" t="s">
        <v>255</v>
      </c>
      <c r="SVA34" s="18" t="s">
        <v>255</v>
      </c>
      <c r="SVB34" s="18" t="s">
        <v>255</v>
      </c>
      <c r="SVC34" s="18" t="s">
        <v>255</v>
      </c>
      <c r="SVD34" s="18" t="s">
        <v>255</v>
      </c>
      <c r="SVE34" s="18" t="s">
        <v>255</v>
      </c>
      <c r="SVF34" s="18" t="s">
        <v>255</v>
      </c>
      <c r="SVG34" s="18" t="s">
        <v>255</v>
      </c>
      <c r="SVH34" s="18" t="s">
        <v>255</v>
      </c>
      <c r="SVI34" s="18" t="s">
        <v>255</v>
      </c>
      <c r="SVJ34" s="18" t="s">
        <v>255</v>
      </c>
      <c r="SVK34" s="18" t="s">
        <v>255</v>
      </c>
      <c r="SVL34" s="18" t="s">
        <v>255</v>
      </c>
      <c r="SVM34" s="18" t="s">
        <v>255</v>
      </c>
      <c r="SVN34" s="18" t="s">
        <v>255</v>
      </c>
      <c r="SVO34" s="18" t="s">
        <v>255</v>
      </c>
      <c r="SVP34" s="18" t="s">
        <v>255</v>
      </c>
      <c r="SVQ34" s="18" t="s">
        <v>255</v>
      </c>
      <c r="SVR34" s="18" t="s">
        <v>255</v>
      </c>
      <c r="SVS34" s="18" t="s">
        <v>255</v>
      </c>
      <c r="SVT34" s="18" t="s">
        <v>255</v>
      </c>
      <c r="SVU34" s="18" t="s">
        <v>255</v>
      </c>
      <c r="SVV34" s="18" t="s">
        <v>255</v>
      </c>
      <c r="SVW34" s="18" t="s">
        <v>255</v>
      </c>
      <c r="SVX34" s="18" t="s">
        <v>255</v>
      </c>
      <c r="SVY34" s="18" t="s">
        <v>255</v>
      </c>
      <c r="SVZ34" s="18" t="s">
        <v>255</v>
      </c>
      <c r="SWA34" s="18" t="s">
        <v>255</v>
      </c>
      <c r="SWB34" s="18" t="s">
        <v>255</v>
      </c>
      <c r="SWC34" s="18" t="s">
        <v>255</v>
      </c>
      <c r="SWD34" s="18" t="s">
        <v>255</v>
      </c>
      <c r="SWE34" s="18" t="s">
        <v>255</v>
      </c>
      <c r="SWF34" s="18" t="s">
        <v>255</v>
      </c>
      <c r="SWG34" s="18" t="s">
        <v>255</v>
      </c>
      <c r="SWH34" s="18" t="s">
        <v>255</v>
      </c>
      <c r="SWI34" s="18" t="s">
        <v>255</v>
      </c>
      <c r="SWJ34" s="18" t="s">
        <v>255</v>
      </c>
      <c r="SWK34" s="18" t="s">
        <v>255</v>
      </c>
      <c r="SWL34" s="18" t="s">
        <v>255</v>
      </c>
      <c r="SWM34" s="18" t="s">
        <v>255</v>
      </c>
      <c r="SWN34" s="18" t="s">
        <v>255</v>
      </c>
      <c r="SWO34" s="18" t="s">
        <v>255</v>
      </c>
      <c r="SWP34" s="18" t="s">
        <v>255</v>
      </c>
      <c r="SWQ34" s="18" t="s">
        <v>255</v>
      </c>
      <c r="SWR34" s="18" t="s">
        <v>255</v>
      </c>
      <c r="SWS34" s="18" t="s">
        <v>255</v>
      </c>
      <c r="SWT34" s="18" t="s">
        <v>255</v>
      </c>
      <c r="SWU34" s="18" t="s">
        <v>255</v>
      </c>
      <c r="SWV34" s="18" t="s">
        <v>255</v>
      </c>
      <c r="SWW34" s="18" t="s">
        <v>255</v>
      </c>
      <c r="SWX34" s="18" t="s">
        <v>255</v>
      </c>
      <c r="SWY34" s="18" t="s">
        <v>255</v>
      </c>
      <c r="SWZ34" s="18" t="s">
        <v>255</v>
      </c>
      <c r="SXA34" s="18" t="s">
        <v>255</v>
      </c>
      <c r="SXB34" s="18" t="s">
        <v>255</v>
      </c>
      <c r="SXC34" s="18" t="s">
        <v>255</v>
      </c>
      <c r="SXD34" s="18" t="s">
        <v>255</v>
      </c>
      <c r="SXE34" s="18" t="s">
        <v>255</v>
      </c>
      <c r="SXF34" s="18" t="s">
        <v>255</v>
      </c>
      <c r="SXG34" s="18" t="s">
        <v>255</v>
      </c>
      <c r="SXH34" s="18" t="s">
        <v>255</v>
      </c>
      <c r="SXI34" s="18" t="s">
        <v>255</v>
      </c>
      <c r="SXJ34" s="18" t="s">
        <v>255</v>
      </c>
      <c r="SXK34" s="18" t="s">
        <v>255</v>
      </c>
      <c r="SXL34" s="18" t="s">
        <v>255</v>
      </c>
      <c r="SXM34" s="18" t="s">
        <v>255</v>
      </c>
      <c r="SXN34" s="18" t="s">
        <v>255</v>
      </c>
      <c r="SXO34" s="18" t="s">
        <v>255</v>
      </c>
      <c r="SXP34" s="18" t="s">
        <v>255</v>
      </c>
      <c r="SXQ34" s="18" t="s">
        <v>255</v>
      </c>
      <c r="SXR34" s="18" t="s">
        <v>255</v>
      </c>
      <c r="SXS34" s="18" t="s">
        <v>255</v>
      </c>
      <c r="SXT34" s="18" t="s">
        <v>255</v>
      </c>
      <c r="SXU34" s="18" t="s">
        <v>255</v>
      </c>
      <c r="SXV34" s="18" t="s">
        <v>255</v>
      </c>
      <c r="SXW34" s="18" t="s">
        <v>255</v>
      </c>
      <c r="SXX34" s="18" t="s">
        <v>255</v>
      </c>
      <c r="SXY34" s="18" t="s">
        <v>255</v>
      </c>
      <c r="SXZ34" s="18" t="s">
        <v>255</v>
      </c>
      <c r="SYA34" s="18" t="s">
        <v>255</v>
      </c>
      <c r="SYB34" s="18" t="s">
        <v>255</v>
      </c>
      <c r="SYC34" s="18" t="s">
        <v>255</v>
      </c>
      <c r="SYD34" s="18" t="s">
        <v>255</v>
      </c>
      <c r="SYE34" s="18" t="s">
        <v>255</v>
      </c>
      <c r="SYF34" s="18" t="s">
        <v>255</v>
      </c>
      <c r="SYG34" s="18" t="s">
        <v>255</v>
      </c>
      <c r="SYH34" s="18" t="s">
        <v>255</v>
      </c>
      <c r="SYI34" s="18" t="s">
        <v>255</v>
      </c>
      <c r="SYJ34" s="18" t="s">
        <v>255</v>
      </c>
      <c r="SYK34" s="18" t="s">
        <v>255</v>
      </c>
      <c r="SYL34" s="18" t="s">
        <v>255</v>
      </c>
      <c r="SYM34" s="18" t="s">
        <v>255</v>
      </c>
      <c r="SYN34" s="18" t="s">
        <v>255</v>
      </c>
      <c r="SYO34" s="18" t="s">
        <v>255</v>
      </c>
      <c r="SYP34" s="18" t="s">
        <v>255</v>
      </c>
      <c r="SYQ34" s="18" t="s">
        <v>255</v>
      </c>
      <c r="SYR34" s="18" t="s">
        <v>255</v>
      </c>
      <c r="SYS34" s="18" t="s">
        <v>255</v>
      </c>
      <c r="SYT34" s="18" t="s">
        <v>255</v>
      </c>
      <c r="SYU34" s="18" t="s">
        <v>255</v>
      </c>
      <c r="SYV34" s="18" t="s">
        <v>255</v>
      </c>
      <c r="SYW34" s="18" t="s">
        <v>255</v>
      </c>
      <c r="SYX34" s="18" t="s">
        <v>255</v>
      </c>
      <c r="SYY34" s="18" t="s">
        <v>255</v>
      </c>
      <c r="SYZ34" s="18" t="s">
        <v>255</v>
      </c>
      <c r="SZA34" s="18" t="s">
        <v>255</v>
      </c>
      <c r="SZB34" s="18" t="s">
        <v>255</v>
      </c>
      <c r="SZC34" s="18" t="s">
        <v>255</v>
      </c>
      <c r="SZD34" s="18" t="s">
        <v>255</v>
      </c>
      <c r="SZE34" s="18" t="s">
        <v>255</v>
      </c>
      <c r="SZF34" s="18" t="s">
        <v>255</v>
      </c>
      <c r="SZG34" s="18" t="s">
        <v>255</v>
      </c>
      <c r="SZH34" s="18" t="s">
        <v>255</v>
      </c>
      <c r="SZI34" s="18" t="s">
        <v>255</v>
      </c>
      <c r="SZJ34" s="18" t="s">
        <v>255</v>
      </c>
      <c r="SZK34" s="18" t="s">
        <v>255</v>
      </c>
      <c r="SZL34" s="18" t="s">
        <v>255</v>
      </c>
      <c r="SZM34" s="18" t="s">
        <v>255</v>
      </c>
      <c r="SZN34" s="18" t="s">
        <v>255</v>
      </c>
      <c r="SZO34" s="18" t="s">
        <v>255</v>
      </c>
      <c r="SZP34" s="18" t="s">
        <v>255</v>
      </c>
      <c r="SZQ34" s="18" t="s">
        <v>255</v>
      </c>
      <c r="SZR34" s="18" t="s">
        <v>255</v>
      </c>
      <c r="SZS34" s="18" t="s">
        <v>255</v>
      </c>
      <c r="SZT34" s="18" t="s">
        <v>255</v>
      </c>
      <c r="SZU34" s="18" t="s">
        <v>255</v>
      </c>
      <c r="SZV34" s="18" t="s">
        <v>255</v>
      </c>
      <c r="SZW34" s="18" t="s">
        <v>255</v>
      </c>
      <c r="SZX34" s="18" t="s">
        <v>255</v>
      </c>
      <c r="SZY34" s="18" t="s">
        <v>255</v>
      </c>
      <c r="SZZ34" s="18" t="s">
        <v>255</v>
      </c>
      <c r="TAA34" s="18" t="s">
        <v>255</v>
      </c>
      <c r="TAB34" s="18" t="s">
        <v>255</v>
      </c>
      <c r="TAC34" s="18" t="s">
        <v>255</v>
      </c>
      <c r="TAD34" s="18" t="s">
        <v>255</v>
      </c>
      <c r="TAE34" s="18" t="s">
        <v>255</v>
      </c>
      <c r="TAF34" s="18" t="s">
        <v>255</v>
      </c>
      <c r="TAG34" s="18" t="s">
        <v>255</v>
      </c>
      <c r="TAH34" s="18" t="s">
        <v>255</v>
      </c>
      <c r="TAI34" s="18" t="s">
        <v>255</v>
      </c>
      <c r="TAJ34" s="18" t="s">
        <v>255</v>
      </c>
      <c r="TAK34" s="18" t="s">
        <v>255</v>
      </c>
      <c r="TAL34" s="18" t="s">
        <v>255</v>
      </c>
      <c r="TAM34" s="18" t="s">
        <v>255</v>
      </c>
      <c r="TAN34" s="18" t="s">
        <v>255</v>
      </c>
      <c r="TAO34" s="18" t="s">
        <v>255</v>
      </c>
      <c r="TAP34" s="18" t="s">
        <v>255</v>
      </c>
      <c r="TAQ34" s="18" t="s">
        <v>255</v>
      </c>
      <c r="TAR34" s="18" t="s">
        <v>255</v>
      </c>
      <c r="TAS34" s="18" t="s">
        <v>255</v>
      </c>
      <c r="TAT34" s="18" t="s">
        <v>255</v>
      </c>
      <c r="TAU34" s="18" t="s">
        <v>255</v>
      </c>
      <c r="TAV34" s="18" t="s">
        <v>255</v>
      </c>
      <c r="TAW34" s="18" t="s">
        <v>255</v>
      </c>
      <c r="TAX34" s="18" t="s">
        <v>255</v>
      </c>
      <c r="TAY34" s="18" t="s">
        <v>255</v>
      </c>
      <c r="TAZ34" s="18" t="s">
        <v>255</v>
      </c>
      <c r="TBA34" s="18" t="s">
        <v>255</v>
      </c>
      <c r="TBB34" s="18" t="s">
        <v>255</v>
      </c>
      <c r="TBC34" s="18" t="s">
        <v>255</v>
      </c>
      <c r="TBD34" s="18" t="s">
        <v>255</v>
      </c>
      <c r="TBE34" s="18" t="s">
        <v>255</v>
      </c>
      <c r="TBF34" s="18" t="s">
        <v>255</v>
      </c>
      <c r="TBG34" s="18" t="s">
        <v>255</v>
      </c>
      <c r="TBH34" s="18" t="s">
        <v>255</v>
      </c>
      <c r="TBI34" s="18" t="s">
        <v>255</v>
      </c>
      <c r="TBJ34" s="18" t="s">
        <v>255</v>
      </c>
      <c r="TBK34" s="18" t="s">
        <v>255</v>
      </c>
      <c r="TBL34" s="18" t="s">
        <v>255</v>
      </c>
      <c r="TBM34" s="18" t="s">
        <v>255</v>
      </c>
      <c r="TBN34" s="18" t="s">
        <v>255</v>
      </c>
      <c r="TBO34" s="18" t="s">
        <v>255</v>
      </c>
      <c r="TBP34" s="18" t="s">
        <v>255</v>
      </c>
      <c r="TBQ34" s="18" t="s">
        <v>255</v>
      </c>
      <c r="TBR34" s="18" t="s">
        <v>255</v>
      </c>
      <c r="TBS34" s="18" t="s">
        <v>255</v>
      </c>
      <c r="TBT34" s="18" t="s">
        <v>255</v>
      </c>
      <c r="TBU34" s="18" t="s">
        <v>255</v>
      </c>
      <c r="TBV34" s="18" t="s">
        <v>255</v>
      </c>
      <c r="TBW34" s="18" t="s">
        <v>255</v>
      </c>
      <c r="TBX34" s="18" t="s">
        <v>255</v>
      </c>
      <c r="TBY34" s="18" t="s">
        <v>255</v>
      </c>
      <c r="TBZ34" s="18" t="s">
        <v>255</v>
      </c>
      <c r="TCA34" s="18" t="s">
        <v>255</v>
      </c>
      <c r="TCB34" s="18" t="s">
        <v>255</v>
      </c>
      <c r="TCC34" s="18" t="s">
        <v>255</v>
      </c>
      <c r="TCD34" s="18" t="s">
        <v>255</v>
      </c>
      <c r="TCE34" s="18" t="s">
        <v>255</v>
      </c>
      <c r="TCF34" s="18" t="s">
        <v>255</v>
      </c>
      <c r="TCG34" s="18" t="s">
        <v>255</v>
      </c>
      <c r="TCH34" s="18" t="s">
        <v>255</v>
      </c>
      <c r="TCI34" s="18" t="s">
        <v>255</v>
      </c>
      <c r="TCJ34" s="18" t="s">
        <v>255</v>
      </c>
      <c r="TCK34" s="18" t="s">
        <v>255</v>
      </c>
      <c r="TCL34" s="18" t="s">
        <v>255</v>
      </c>
      <c r="TCM34" s="18" t="s">
        <v>255</v>
      </c>
      <c r="TCN34" s="18" t="s">
        <v>255</v>
      </c>
      <c r="TCO34" s="18" t="s">
        <v>255</v>
      </c>
      <c r="TCP34" s="18" t="s">
        <v>255</v>
      </c>
      <c r="TCQ34" s="18" t="s">
        <v>255</v>
      </c>
      <c r="TCR34" s="18" t="s">
        <v>255</v>
      </c>
      <c r="TCS34" s="18" t="s">
        <v>255</v>
      </c>
      <c r="TCT34" s="18" t="s">
        <v>255</v>
      </c>
      <c r="TCU34" s="18" t="s">
        <v>255</v>
      </c>
      <c r="TCV34" s="18" t="s">
        <v>255</v>
      </c>
      <c r="TCW34" s="18" t="s">
        <v>255</v>
      </c>
      <c r="TCX34" s="18" t="s">
        <v>255</v>
      </c>
      <c r="TCY34" s="18" t="s">
        <v>255</v>
      </c>
      <c r="TCZ34" s="18" t="s">
        <v>255</v>
      </c>
      <c r="TDA34" s="18" t="s">
        <v>255</v>
      </c>
      <c r="TDB34" s="18" t="s">
        <v>255</v>
      </c>
      <c r="TDC34" s="18" t="s">
        <v>255</v>
      </c>
      <c r="TDD34" s="18" t="s">
        <v>255</v>
      </c>
      <c r="TDE34" s="18" t="s">
        <v>255</v>
      </c>
      <c r="TDF34" s="18" t="s">
        <v>255</v>
      </c>
      <c r="TDG34" s="18" t="s">
        <v>255</v>
      </c>
      <c r="TDH34" s="18" t="s">
        <v>255</v>
      </c>
      <c r="TDI34" s="18" t="s">
        <v>255</v>
      </c>
      <c r="TDJ34" s="18" t="s">
        <v>255</v>
      </c>
      <c r="TDK34" s="18" t="s">
        <v>255</v>
      </c>
      <c r="TDL34" s="18" t="s">
        <v>255</v>
      </c>
      <c r="TDM34" s="18" t="s">
        <v>255</v>
      </c>
      <c r="TDN34" s="18" t="s">
        <v>255</v>
      </c>
      <c r="TDO34" s="18" t="s">
        <v>255</v>
      </c>
      <c r="TDP34" s="18" t="s">
        <v>255</v>
      </c>
      <c r="TDQ34" s="18" t="s">
        <v>255</v>
      </c>
      <c r="TDR34" s="18" t="s">
        <v>255</v>
      </c>
      <c r="TDS34" s="18" t="s">
        <v>255</v>
      </c>
      <c r="TDT34" s="18" t="s">
        <v>255</v>
      </c>
      <c r="TDU34" s="18" t="s">
        <v>255</v>
      </c>
      <c r="TDV34" s="18" t="s">
        <v>255</v>
      </c>
      <c r="TDW34" s="18" t="s">
        <v>255</v>
      </c>
      <c r="TDX34" s="18" t="s">
        <v>255</v>
      </c>
      <c r="TDY34" s="18" t="s">
        <v>255</v>
      </c>
      <c r="TDZ34" s="18" t="s">
        <v>255</v>
      </c>
      <c r="TEA34" s="18" t="s">
        <v>255</v>
      </c>
      <c r="TEB34" s="18" t="s">
        <v>255</v>
      </c>
      <c r="TEC34" s="18" t="s">
        <v>255</v>
      </c>
      <c r="TED34" s="18" t="s">
        <v>255</v>
      </c>
      <c r="TEE34" s="18" t="s">
        <v>255</v>
      </c>
      <c r="TEF34" s="18" t="s">
        <v>255</v>
      </c>
      <c r="TEG34" s="18" t="s">
        <v>255</v>
      </c>
      <c r="TEH34" s="18" t="s">
        <v>255</v>
      </c>
      <c r="TEI34" s="18" t="s">
        <v>255</v>
      </c>
      <c r="TEJ34" s="18" t="s">
        <v>255</v>
      </c>
      <c r="TEK34" s="18" t="s">
        <v>255</v>
      </c>
      <c r="TEL34" s="18" t="s">
        <v>255</v>
      </c>
      <c r="TEM34" s="18" t="s">
        <v>255</v>
      </c>
      <c r="TEN34" s="18" t="s">
        <v>255</v>
      </c>
      <c r="TEO34" s="18" t="s">
        <v>255</v>
      </c>
      <c r="TEP34" s="18" t="s">
        <v>255</v>
      </c>
      <c r="TEQ34" s="18" t="s">
        <v>255</v>
      </c>
      <c r="TER34" s="18" t="s">
        <v>255</v>
      </c>
      <c r="TES34" s="18" t="s">
        <v>255</v>
      </c>
      <c r="TET34" s="18" t="s">
        <v>255</v>
      </c>
      <c r="TEU34" s="18" t="s">
        <v>255</v>
      </c>
      <c r="TEV34" s="18" t="s">
        <v>255</v>
      </c>
      <c r="TEW34" s="18" t="s">
        <v>255</v>
      </c>
      <c r="TEX34" s="18" t="s">
        <v>255</v>
      </c>
      <c r="TEY34" s="18" t="s">
        <v>255</v>
      </c>
      <c r="TEZ34" s="18" t="s">
        <v>255</v>
      </c>
      <c r="TFA34" s="18" t="s">
        <v>255</v>
      </c>
      <c r="TFB34" s="18" t="s">
        <v>255</v>
      </c>
      <c r="TFC34" s="18" t="s">
        <v>255</v>
      </c>
      <c r="TFD34" s="18" t="s">
        <v>255</v>
      </c>
      <c r="TFE34" s="18" t="s">
        <v>255</v>
      </c>
      <c r="TFF34" s="18" t="s">
        <v>255</v>
      </c>
      <c r="TFG34" s="18" t="s">
        <v>255</v>
      </c>
      <c r="TFH34" s="18" t="s">
        <v>255</v>
      </c>
      <c r="TFI34" s="18" t="s">
        <v>255</v>
      </c>
      <c r="TFJ34" s="18" t="s">
        <v>255</v>
      </c>
      <c r="TFK34" s="18" t="s">
        <v>255</v>
      </c>
      <c r="TFL34" s="18" t="s">
        <v>255</v>
      </c>
      <c r="TFM34" s="18" t="s">
        <v>255</v>
      </c>
      <c r="TFN34" s="18" t="s">
        <v>255</v>
      </c>
      <c r="TFO34" s="18" t="s">
        <v>255</v>
      </c>
      <c r="TFP34" s="18" t="s">
        <v>255</v>
      </c>
      <c r="TFQ34" s="18" t="s">
        <v>255</v>
      </c>
      <c r="TFR34" s="18" t="s">
        <v>255</v>
      </c>
      <c r="TFS34" s="18" t="s">
        <v>255</v>
      </c>
      <c r="TFT34" s="18" t="s">
        <v>255</v>
      </c>
      <c r="TFU34" s="18" t="s">
        <v>255</v>
      </c>
      <c r="TFV34" s="18" t="s">
        <v>255</v>
      </c>
      <c r="TFW34" s="18" t="s">
        <v>255</v>
      </c>
      <c r="TFX34" s="18" t="s">
        <v>255</v>
      </c>
      <c r="TFY34" s="18" t="s">
        <v>255</v>
      </c>
      <c r="TFZ34" s="18" t="s">
        <v>255</v>
      </c>
      <c r="TGA34" s="18" t="s">
        <v>255</v>
      </c>
      <c r="TGB34" s="18" t="s">
        <v>255</v>
      </c>
      <c r="TGC34" s="18" t="s">
        <v>255</v>
      </c>
      <c r="TGD34" s="18" t="s">
        <v>255</v>
      </c>
      <c r="TGE34" s="18" t="s">
        <v>255</v>
      </c>
      <c r="TGF34" s="18" t="s">
        <v>255</v>
      </c>
      <c r="TGG34" s="18" t="s">
        <v>255</v>
      </c>
      <c r="TGH34" s="18" t="s">
        <v>255</v>
      </c>
      <c r="TGI34" s="18" t="s">
        <v>255</v>
      </c>
      <c r="TGJ34" s="18" t="s">
        <v>255</v>
      </c>
      <c r="TGK34" s="18" t="s">
        <v>255</v>
      </c>
      <c r="TGL34" s="18" t="s">
        <v>255</v>
      </c>
      <c r="TGM34" s="18" t="s">
        <v>255</v>
      </c>
      <c r="TGN34" s="18" t="s">
        <v>255</v>
      </c>
      <c r="TGO34" s="18" t="s">
        <v>255</v>
      </c>
      <c r="TGP34" s="18" t="s">
        <v>255</v>
      </c>
      <c r="TGQ34" s="18" t="s">
        <v>255</v>
      </c>
      <c r="TGR34" s="18" t="s">
        <v>255</v>
      </c>
      <c r="TGS34" s="18" t="s">
        <v>255</v>
      </c>
      <c r="TGT34" s="18" t="s">
        <v>255</v>
      </c>
      <c r="TGU34" s="18" t="s">
        <v>255</v>
      </c>
      <c r="TGV34" s="18" t="s">
        <v>255</v>
      </c>
      <c r="TGW34" s="18" t="s">
        <v>255</v>
      </c>
      <c r="TGX34" s="18" t="s">
        <v>255</v>
      </c>
      <c r="TGY34" s="18" t="s">
        <v>255</v>
      </c>
      <c r="TGZ34" s="18" t="s">
        <v>255</v>
      </c>
      <c r="THA34" s="18" t="s">
        <v>255</v>
      </c>
      <c r="THB34" s="18" t="s">
        <v>255</v>
      </c>
      <c r="THC34" s="18" t="s">
        <v>255</v>
      </c>
      <c r="THD34" s="18" t="s">
        <v>255</v>
      </c>
      <c r="THE34" s="18" t="s">
        <v>255</v>
      </c>
      <c r="THF34" s="18" t="s">
        <v>255</v>
      </c>
      <c r="THG34" s="18" t="s">
        <v>255</v>
      </c>
      <c r="THH34" s="18" t="s">
        <v>255</v>
      </c>
      <c r="THI34" s="18" t="s">
        <v>255</v>
      </c>
      <c r="THJ34" s="18" t="s">
        <v>255</v>
      </c>
      <c r="THK34" s="18" t="s">
        <v>255</v>
      </c>
      <c r="THL34" s="18" t="s">
        <v>255</v>
      </c>
      <c r="THM34" s="18" t="s">
        <v>255</v>
      </c>
      <c r="THN34" s="18" t="s">
        <v>255</v>
      </c>
      <c r="THO34" s="18" t="s">
        <v>255</v>
      </c>
      <c r="THP34" s="18" t="s">
        <v>255</v>
      </c>
      <c r="THQ34" s="18" t="s">
        <v>255</v>
      </c>
      <c r="THR34" s="18" t="s">
        <v>255</v>
      </c>
      <c r="THS34" s="18" t="s">
        <v>255</v>
      </c>
      <c r="THT34" s="18" t="s">
        <v>255</v>
      </c>
      <c r="THU34" s="18" t="s">
        <v>255</v>
      </c>
      <c r="THV34" s="18" t="s">
        <v>255</v>
      </c>
      <c r="THW34" s="18" t="s">
        <v>255</v>
      </c>
      <c r="THX34" s="18" t="s">
        <v>255</v>
      </c>
      <c r="THY34" s="18" t="s">
        <v>255</v>
      </c>
      <c r="THZ34" s="18" t="s">
        <v>255</v>
      </c>
      <c r="TIA34" s="18" t="s">
        <v>255</v>
      </c>
      <c r="TIB34" s="18" t="s">
        <v>255</v>
      </c>
      <c r="TIC34" s="18" t="s">
        <v>255</v>
      </c>
      <c r="TID34" s="18" t="s">
        <v>255</v>
      </c>
      <c r="TIE34" s="18" t="s">
        <v>255</v>
      </c>
      <c r="TIF34" s="18" t="s">
        <v>255</v>
      </c>
      <c r="TIG34" s="18" t="s">
        <v>255</v>
      </c>
      <c r="TIH34" s="18" t="s">
        <v>255</v>
      </c>
      <c r="TII34" s="18" t="s">
        <v>255</v>
      </c>
      <c r="TIJ34" s="18" t="s">
        <v>255</v>
      </c>
      <c r="TIK34" s="18" t="s">
        <v>255</v>
      </c>
      <c r="TIL34" s="18" t="s">
        <v>255</v>
      </c>
      <c r="TIM34" s="18" t="s">
        <v>255</v>
      </c>
      <c r="TIN34" s="18" t="s">
        <v>255</v>
      </c>
      <c r="TIO34" s="18" t="s">
        <v>255</v>
      </c>
      <c r="TIP34" s="18" t="s">
        <v>255</v>
      </c>
      <c r="TIQ34" s="18" t="s">
        <v>255</v>
      </c>
      <c r="TIR34" s="18" t="s">
        <v>255</v>
      </c>
      <c r="TIS34" s="18" t="s">
        <v>255</v>
      </c>
      <c r="TIT34" s="18" t="s">
        <v>255</v>
      </c>
      <c r="TIU34" s="18" t="s">
        <v>255</v>
      </c>
      <c r="TIV34" s="18" t="s">
        <v>255</v>
      </c>
      <c r="TIW34" s="18" t="s">
        <v>255</v>
      </c>
      <c r="TIX34" s="18" t="s">
        <v>255</v>
      </c>
      <c r="TIY34" s="18" t="s">
        <v>255</v>
      </c>
      <c r="TIZ34" s="18" t="s">
        <v>255</v>
      </c>
      <c r="TJA34" s="18" t="s">
        <v>255</v>
      </c>
      <c r="TJB34" s="18" t="s">
        <v>255</v>
      </c>
      <c r="TJC34" s="18" t="s">
        <v>255</v>
      </c>
      <c r="TJD34" s="18" t="s">
        <v>255</v>
      </c>
      <c r="TJE34" s="18" t="s">
        <v>255</v>
      </c>
      <c r="TJF34" s="18" t="s">
        <v>255</v>
      </c>
      <c r="TJG34" s="18" t="s">
        <v>255</v>
      </c>
      <c r="TJH34" s="18" t="s">
        <v>255</v>
      </c>
      <c r="TJI34" s="18" t="s">
        <v>255</v>
      </c>
      <c r="TJJ34" s="18" t="s">
        <v>255</v>
      </c>
      <c r="TJK34" s="18" t="s">
        <v>255</v>
      </c>
      <c r="TJL34" s="18" t="s">
        <v>255</v>
      </c>
      <c r="TJM34" s="18" t="s">
        <v>255</v>
      </c>
      <c r="TJN34" s="18" t="s">
        <v>255</v>
      </c>
      <c r="TJO34" s="18" t="s">
        <v>255</v>
      </c>
      <c r="TJP34" s="18" t="s">
        <v>255</v>
      </c>
      <c r="TJQ34" s="18" t="s">
        <v>255</v>
      </c>
      <c r="TJR34" s="18" t="s">
        <v>255</v>
      </c>
      <c r="TJS34" s="18" t="s">
        <v>255</v>
      </c>
      <c r="TJT34" s="18" t="s">
        <v>255</v>
      </c>
      <c r="TJU34" s="18" t="s">
        <v>255</v>
      </c>
      <c r="TJV34" s="18" t="s">
        <v>255</v>
      </c>
      <c r="TJW34" s="18" t="s">
        <v>255</v>
      </c>
      <c r="TJX34" s="18" t="s">
        <v>255</v>
      </c>
      <c r="TJY34" s="18" t="s">
        <v>255</v>
      </c>
      <c r="TJZ34" s="18" t="s">
        <v>255</v>
      </c>
      <c r="TKA34" s="18" t="s">
        <v>255</v>
      </c>
      <c r="TKB34" s="18" t="s">
        <v>255</v>
      </c>
      <c r="TKC34" s="18" t="s">
        <v>255</v>
      </c>
      <c r="TKD34" s="18" t="s">
        <v>255</v>
      </c>
      <c r="TKE34" s="18" t="s">
        <v>255</v>
      </c>
      <c r="TKF34" s="18" t="s">
        <v>255</v>
      </c>
      <c r="TKG34" s="18" t="s">
        <v>255</v>
      </c>
      <c r="TKH34" s="18" t="s">
        <v>255</v>
      </c>
      <c r="TKI34" s="18" t="s">
        <v>255</v>
      </c>
      <c r="TKJ34" s="18" t="s">
        <v>255</v>
      </c>
      <c r="TKK34" s="18" t="s">
        <v>255</v>
      </c>
      <c r="TKL34" s="18" t="s">
        <v>255</v>
      </c>
      <c r="TKM34" s="18" t="s">
        <v>255</v>
      </c>
      <c r="TKN34" s="18" t="s">
        <v>255</v>
      </c>
      <c r="TKO34" s="18" t="s">
        <v>255</v>
      </c>
      <c r="TKP34" s="18" t="s">
        <v>255</v>
      </c>
      <c r="TKQ34" s="18" t="s">
        <v>255</v>
      </c>
      <c r="TKR34" s="18" t="s">
        <v>255</v>
      </c>
      <c r="TKS34" s="18" t="s">
        <v>255</v>
      </c>
      <c r="TKT34" s="18" t="s">
        <v>255</v>
      </c>
      <c r="TKU34" s="18" t="s">
        <v>255</v>
      </c>
      <c r="TKV34" s="18" t="s">
        <v>255</v>
      </c>
      <c r="TKW34" s="18" t="s">
        <v>255</v>
      </c>
      <c r="TKX34" s="18" t="s">
        <v>255</v>
      </c>
      <c r="TKY34" s="18" t="s">
        <v>255</v>
      </c>
      <c r="TKZ34" s="18" t="s">
        <v>255</v>
      </c>
      <c r="TLA34" s="18" t="s">
        <v>255</v>
      </c>
      <c r="TLB34" s="18" t="s">
        <v>255</v>
      </c>
      <c r="TLC34" s="18" t="s">
        <v>255</v>
      </c>
      <c r="TLD34" s="18" t="s">
        <v>255</v>
      </c>
      <c r="TLE34" s="18" t="s">
        <v>255</v>
      </c>
      <c r="TLF34" s="18" t="s">
        <v>255</v>
      </c>
      <c r="TLG34" s="18" t="s">
        <v>255</v>
      </c>
      <c r="TLH34" s="18" t="s">
        <v>255</v>
      </c>
      <c r="TLI34" s="18" t="s">
        <v>255</v>
      </c>
      <c r="TLJ34" s="18" t="s">
        <v>255</v>
      </c>
      <c r="TLK34" s="18" t="s">
        <v>255</v>
      </c>
      <c r="TLL34" s="18" t="s">
        <v>255</v>
      </c>
      <c r="TLM34" s="18" t="s">
        <v>255</v>
      </c>
      <c r="TLN34" s="18" t="s">
        <v>255</v>
      </c>
      <c r="TLO34" s="18" t="s">
        <v>255</v>
      </c>
      <c r="TLP34" s="18" t="s">
        <v>255</v>
      </c>
      <c r="TLQ34" s="18" t="s">
        <v>255</v>
      </c>
      <c r="TLR34" s="18" t="s">
        <v>255</v>
      </c>
      <c r="TLS34" s="18" t="s">
        <v>255</v>
      </c>
      <c r="TLT34" s="18" t="s">
        <v>255</v>
      </c>
      <c r="TLU34" s="18" t="s">
        <v>255</v>
      </c>
      <c r="TLV34" s="18" t="s">
        <v>255</v>
      </c>
      <c r="TLW34" s="18" t="s">
        <v>255</v>
      </c>
      <c r="TLX34" s="18" t="s">
        <v>255</v>
      </c>
      <c r="TLY34" s="18" t="s">
        <v>255</v>
      </c>
      <c r="TLZ34" s="18" t="s">
        <v>255</v>
      </c>
      <c r="TMA34" s="18" t="s">
        <v>255</v>
      </c>
      <c r="TMB34" s="18" t="s">
        <v>255</v>
      </c>
      <c r="TMC34" s="18" t="s">
        <v>255</v>
      </c>
      <c r="TMD34" s="18" t="s">
        <v>255</v>
      </c>
      <c r="TME34" s="18" t="s">
        <v>255</v>
      </c>
      <c r="TMF34" s="18" t="s">
        <v>255</v>
      </c>
      <c r="TMG34" s="18" t="s">
        <v>255</v>
      </c>
      <c r="TMH34" s="18" t="s">
        <v>255</v>
      </c>
      <c r="TMI34" s="18" t="s">
        <v>255</v>
      </c>
      <c r="TMJ34" s="18" t="s">
        <v>255</v>
      </c>
      <c r="TMK34" s="18" t="s">
        <v>255</v>
      </c>
      <c r="TML34" s="18" t="s">
        <v>255</v>
      </c>
      <c r="TMM34" s="18" t="s">
        <v>255</v>
      </c>
      <c r="TMN34" s="18" t="s">
        <v>255</v>
      </c>
      <c r="TMO34" s="18" t="s">
        <v>255</v>
      </c>
      <c r="TMP34" s="18" t="s">
        <v>255</v>
      </c>
      <c r="TMQ34" s="18" t="s">
        <v>255</v>
      </c>
      <c r="TMR34" s="18" t="s">
        <v>255</v>
      </c>
      <c r="TMS34" s="18" t="s">
        <v>255</v>
      </c>
      <c r="TMT34" s="18" t="s">
        <v>255</v>
      </c>
      <c r="TMU34" s="18" t="s">
        <v>255</v>
      </c>
      <c r="TMV34" s="18" t="s">
        <v>255</v>
      </c>
      <c r="TMW34" s="18" t="s">
        <v>255</v>
      </c>
      <c r="TMX34" s="18" t="s">
        <v>255</v>
      </c>
      <c r="TMY34" s="18" t="s">
        <v>255</v>
      </c>
      <c r="TMZ34" s="18" t="s">
        <v>255</v>
      </c>
      <c r="TNA34" s="18" t="s">
        <v>255</v>
      </c>
      <c r="TNB34" s="18" t="s">
        <v>255</v>
      </c>
      <c r="TNC34" s="18" t="s">
        <v>255</v>
      </c>
      <c r="TND34" s="18" t="s">
        <v>255</v>
      </c>
      <c r="TNE34" s="18" t="s">
        <v>255</v>
      </c>
      <c r="TNF34" s="18" t="s">
        <v>255</v>
      </c>
      <c r="TNG34" s="18" t="s">
        <v>255</v>
      </c>
      <c r="TNH34" s="18" t="s">
        <v>255</v>
      </c>
      <c r="TNI34" s="18" t="s">
        <v>255</v>
      </c>
      <c r="TNJ34" s="18" t="s">
        <v>255</v>
      </c>
      <c r="TNK34" s="18" t="s">
        <v>255</v>
      </c>
      <c r="TNL34" s="18" t="s">
        <v>255</v>
      </c>
      <c r="TNM34" s="18" t="s">
        <v>255</v>
      </c>
      <c r="TNN34" s="18" t="s">
        <v>255</v>
      </c>
      <c r="TNO34" s="18" t="s">
        <v>255</v>
      </c>
      <c r="TNP34" s="18" t="s">
        <v>255</v>
      </c>
      <c r="TNQ34" s="18" t="s">
        <v>255</v>
      </c>
      <c r="TNR34" s="18" t="s">
        <v>255</v>
      </c>
      <c r="TNS34" s="18" t="s">
        <v>255</v>
      </c>
      <c r="TNT34" s="18" t="s">
        <v>255</v>
      </c>
      <c r="TNU34" s="18" t="s">
        <v>255</v>
      </c>
      <c r="TNV34" s="18" t="s">
        <v>255</v>
      </c>
      <c r="TNW34" s="18" t="s">
        <v>255</v>
      </c>
      <c r="TNX34" s="18" t="s">
        <v>255</v>
      </c>
      <c r="TNY34" s="18" t="s">
        <v>255</v>
      </c>
      <c r="TNZ34" s="18" t="s">
        <v>255</v>
      </c>
      <c r="TOA34" s="18" t="s">
        <v>255</v>
      </c>
      <c r="TOB34" s="18" t="s">
        <v>255</v>
      </c>
      <c r="TOC34" s="18" t="s">
        <v>255</v>
      </c>
      <c r="TOD34" s="18" t="s">
        <v>255</v>
      </c>
      <c r="TOE34" s="18" t="s">
        <v>255</v>
      </c>
      <c r="TOF34" s="18" t="s">
        <v>255</v>
      </c>
      <c r="TOG34" s="18" t="s">
        <v>255</v>
      </c>
      <c r="TOH34" s="18" t="s">
        <v>255</v>
      </c>
      <c r="TOI34" s="18" t="s">
        <v>255</v>
      </c>
      <c r="TOJ34" s="18" t="s">
        <v>255</v>
      </c>
      <c r="TOK34" s="18" t="s">
        <v>255</v>
      </c>
      <c r="TOL34" s="18" t="s">
        <v>255</v>
      </c>
      <c r="TOM34" s="18" t="s">
        <v>255</v>
      </c>
      <c r="TON34" s="18" t="s">
        <v>255</v>
      </c>
      <c r="TOO34" s="18" t="s">
        <v>255</v>
      </c>
      <c r="TOP34" s="18" t="s">
        <v>255</v>
      </c>
      <c r="TOQ34" s="18" t="s">
        <v>255</v>
      </c>
      <c r="TOR34" s="18" t="s">
        <v>255</v>
      </c>
      <c r="TOS34" s="18" t="s">
        <v>255</v>
      </c>
      <c r="TOT34" s="18" t="s">
        <v>255</v>
      </c>
      <c r="TOU34" s="18" t="s">
        <v>255</v>
      </c>
      <c r="TOV34" s="18" t="s">
        <v>255</v>
      </c>
      <c r="TOW34" s="18" t="s">
        <v>255</v>
      </c>
      <c r="TOX34" s="18" t="s">
        <v>255</v>
      </c>
      <c r="TOY34" s="18" t="s">
        <v>255</v>
      </c>
      <c r="TOZ34" s="18" t="s">
        <v>255</v>
      </c>
      <c r="TPA34" s="18" t="s">
        <v>255</v>
      </c>
      <c r="TPB34" s="18" t="s">
        <v>255</v>
      </c>
      <c r="TPC34" s="18" t="s">
        <v>255</v>
      </c>
      <c r="TPD34" s="18" t="s">
        <v>255</v>
      </c>
      <c r="TPE34" s="18" t="s">
        <v>255</v>
      </c>
      <c r="TPF34" s="18" t="s">
        <v>255</v>
      </c>
      <c r="TPG34" s="18" t="s">
        <v>255</v>
      </c>
      <c r="TPH34" s="18" t="s">
        <v>255</v>
      </c>
      <c r="TPI34" s="18" t="s">
        <v>255</v>
      </c>
      <c r="TPJ34" s="18" t="s">
        <v>255</v>
      </c>
      <c r="TPK34" s="18" t="s">
        <v>255</v>
      </c>
      <c r="TPL34" s="18" t="s">
        <v>255</v>
      </c>
      <c r="TPM34" s="18" t="s">
        <v>255</v>
      </c>
      <c r="TPN34" s="18" t="s">
        <v>255</v>
      </c>
      <c r="TPO34" s="18" t="s">
        <v>255</v>
      </c>
      <c r="TPP34" s="18" t="s">
        <v>255</v>
      </c>
      <c r="TPQ34" s="18" t="s">
        <v>255</v>
      </c>
      <c r="TPR34" s="18" t="s">
        <v>255</v>
      </c>
      <c r="TPS34" s="18" t="s">
        <v>255</v>
      </c>
      <c r="TPT34" s="18" t="s">
        <v>255</v>
      </c>
      <c r="TPU34" s="18" t="s">
        <v>255</v>
      </c>
      <c r="TPV34" s="18" t="s">
        <v>255</v>
      </c>
      <c r="TPW34" s="18" t="s">
        <v>255</v>
      </c>
      <c r="TPX34" s="18" t="s">
        <v>255</v>
      </c>
      <c r="TPY34" s="18" t="s">
        <v>255</v>
      </c>
      <c r="TPZ34" s="18" t="s">
        <v>255</v>
      </c>
      <c r="TQA34" s="18" t="s">
        <v>255</v>
      </c>
      <c r="TQB34" s="18" t="s">
        <v>255</v>
      </c>
      <c r="TQC34" s="18" t="s">
        <v>255</v>
      </c>
      <c r="TQD34" s="18" t="s">
        <v>255</v>
      </c>
      <c r="TQE34" s="18" t="s">
        <v>255</v>
      </c>
      <c r="TQF34" s="18" t="s">
        <v>255</v>
      </c>
      <c r="TQG34" s="18" t="s">
        <v>255</v>
      </c>
      <c r="TQH34" s="18" t="s">
        <v>255</v>
      </c>
      <c r="TQI34" s="18" t="s">
        <v>255</v>
      </c>
      <c r="TQJ34" s="18" t="s">
        <v>255</v>
      </c>
      <c r="TQK34" s="18" t="s">
        <v>255</v>
      </c>
      <c r="TQL34" s="18" t="s">
        <v>255</v>
      </c>
      <c r="TQM34" s="18" t="s">
        <v>255</v>
      </c>
      <c r="TQN34" s="18" t="s">
        <v>255</v>
      </c>
      <c r="TQO34" s="18" t="s">
        <v>255</v>
      </c>
      <c r="TQP34" s="18" t="s">
        <v>255</v>
      </c>
      <c r="TQQ34" s="18" t="s">
        <v>255</v>
      </c>
      <c r="TQR34" s="18" t="s">
        <v>255</v>
      </c>
      <c r="TQS34" s="18" t="s">
        <v>255</v>
      </c>
      <c r="TQT34" s="18" t="s">
        <v>255</v>
      </c>
      <c r="TQU34" s="18" t="s">
        <v>255</v>
      </c>
      <c r="TQV34" s="18" t="s">
        <v>255</v>
      </c>
      <c r="TQW34" s="18" t="s">
        <v>255</v>
      </c>
      <c r="TQX34" s="18" t="s">
        <v>255</v>
      </c>
      <c r="TQY34" s="18" t="s">
        <v>255</v>
      </c>
      <c r="TQZ34" s="18" t="s">
        <v>255</v>
      </c>
      <c r="TRA34" s="18" t="s">
        <v>255</v>
      </c>
      <c r="TRB34" s="18" t="s">
        <v>255</v>
      </c>
      <c r="TRC34" s="18" t="s">
        <v>255</v>
      </c>
      <c r="TRD34" s="18" t="s">
        <v>255</v>
      </c>
      <c r="TRE34" s="18" t="s">
        <v>255</v>
      </c>
      <c r="TRF34" s="18" t="s">
        <v>255</v>
      </c>
      <c r="TRG34" s="18" t="s">
        <v>255</v>
      </c>
      <c r="TRH34" s="18" t="s">
        <v>255</v>
      </c>
      <c r="TRI34" s="18" t="s">
        <v>255</v>
      </c>
      <c r="TRJ34" s="18" t="s">
        <v>255</v>
      </c>
      <c r="TRK34" s="18" t="s">
        <v>255</v>
      </c>
      <c r="TRL34" s="18" t="s">
        <v>255</v>
      </c>
      <c r="TRM34" s="18" t="s">
        <v>255</v>
      </c>
      <c r="TRN34" s="18" t="s">
        <v>255</v>
      </c>
      <c r="TRO34" s="18" t="s">
        <v>255</v>
      </c>
      <c r="TRP34" s="18" t="s">
        <v>255</v>
      </c>
      <c r="TRQ34" s="18" t="s">
        <v>255</v>
      </c>
      <c r="TRR34" s="18" t="s">
        <v>255</v>
      </c>
      <c r="TRS34" s="18" t="s">
        <v>255</v>
      </c>
      <c r="TRT34" s="18" t="s">
        <v>255</v>
      </c>
      <c r="TRU34" s="18" t="s">
        <v>255</v>
      </c>
      <c r="TRV34" s="18" t="s">
        <v>255</v>
      </c>
      <c r="TRW34" s="18" t="s">
        <v>255</v>
      </c>
      <c r="TRX34" s="18" t="s">
        <v>255</v>
      </c>
      <c r="TRY34" s="18" t="s">
        <v>255</v>
      </c>
      <c r="TRZ34" s="18" t="s">
        <v>255</v>
      </c>
      <c r="TSA34" s="18" t="s">
        <v>255</v>
      </c>
      <c r="TSB34" s="18" t="s">
        <v>255</v>
      </c>
      <c r="TSC34" s="18" t="s">
        <v>255</v>
      </c>
      <c r="TSD34" s="18" t="s">
        <v>255</v>
      </c>
      <c r="TSE34" s="18" t="s">
        <v>255</v>
      </c>
      <c r="TSF34" s="18" t="s">
        <v>255</v>
      </c>
      <c r="TSG34" s="18" t="s">
        <v>255</v>
      </c>
      <c r="TSH34" s="18" t="s">
        <v>255</v>
      </c>
      <c r="TSI34" s="18" t="s">
        <v>255</v>
      </c>
      <c r="TSJ34" s="18" t="s">
        <v>255</v>
      </c>
      <c r="TSK34" s="18" t="s">
        <v>255</v>
      </c>
      <c r="TSL34" s="18" t="s">
        <v>255</v>
      </c>
      <c r="TSM34" s="18" t="s">
        <v>255</v>
      </c>
      <c r="TSN34" s="18" t="s">
        <v>255</v>
      </c>
      <c r="TSO34" s="18" t="s">
        <v>255</v>
      </c>
      <c r="TSP34" s="18" t="s">
        <v>255</v>
      </c>
      <c r="TSQ34" s="18" t="s">
        <v>255</v>
      </c>
      <c r="TSR34" s="18" t="s">
        <v>255</v>
      </c>
      <c r="TSS34" s="18" t="s">
        <v>255</v>
      </c>
      <c r="TST34" s="18" t="s">
        <v>255</v>
      </c>
      <c r="TSU34" s="18" t="s">
        <v>255</v>
      </c>
      <c r="TSV34" s="18" t="s">
        <v>255</v>
      </c>
      <c r="TSW34" s="18" t="s">
        <v>255</v>
      </c>
      <c r="TSX34" s="18" t="s">
        <v>255</v>
      </c>
      <c r="TSY34" s="18" t="s">
        <v>255</v>
      </c>
      <c r="TSZ34" s="18" t="s">
        <v>255</v>
      </c>
      <c r="TTA34" s="18" t="s">
        <v>255</v>
      </c>
      <c r="TTB34" s="18" t="s">
        <v>255</v>
      </c>
      <c r="TTC34" s="18" t="s">
        <v>255</v>
      </c>
      <c r="TTD34" s="18" t="s">
        <v>255</v>
      </c>
      <c r="TTE34" s="18" t="s">
        <v>255</v>
      </c>
      <c r="TTF34" s="18" t="s">
        <v>255</v>
      </c>
      <c r="TTG34" s="18" t="s">
        <v>255</v>
      </c>
      <c r="TTH34" s="18" t="s">
        <v>255</v>
      </c>
      <c r="TTI34" s="18" t="s">
        <v>255</v>
      </c>
      <c r="TTJ34" s="18" t="s">
        <v>255</v>
      </c>
      <c r="TTK34" s="18" t="s">
        <v>255</v>
      </c>
      <c r="TTL34" s="18" t="s">
        <v>255</v>
      </c>
      <c r="TTM34" s="18" t="s">
        <v>255</v>
      </c>
      <c r="TTN34" s="18" t="s">
        <v>255</v>
      </c>
      <c r="TTO34" s="18" t="s">
        <v>255</v>
      </c>
      <c r="TTP34" s="18" t="s">
        <v>255</v>
      </c>
      <c r="TTQ34" s="18" t="s">
        <v>255</v>
      </c>
      <c r="TTR34" s="18" t="s">
        <v>255</v>
      </c>
      <c r="TTS34" s="18" t="s">
        <v>255</v>
      </c>
      <c r="TTT34" s="18" t="s">
        <v>255</v>
      </c>
      <c r="TTU34" s="18" t="s">
        <v>255</v>
      </c>
      <c r="TTV34" s="18" t="s">
        <v>255</v>
      </c>
      <c r="TTW34" s="18" t="s">
        <v>255</v>
      </c>
      <c r="TTX34" s="18" t="s">
        <v>255</v>
      </c>
      <c r="TTY34" s="18" t="s">
        <v>255</v>
      </c>
      <c r="TTZ34" s="18" t="s">
        <v>255</v>
      </c>
      <c r="TUA34" s="18" t="s">
        <v>255</v>
      </c>
      <c r="TUB34" s="18" t="s">
        <v>255</v>
      </c>
      <c r="TUC34" s="18" t="s">
        <v>255</v>
      </c>
      <c r="TUD34" s="18" t="s">
        <v>255</v>
      </c>
      <c r="TUE34" s="18" t="s">
        <v>255</v>
      </c>
      <c r="TUF34" s="18" t="s">
        <v>255</v>
      </c>
      <c r="TUG34" s="18" t="s">
        <v>255</v>
      </c>
      <c r="TUH34" s="18" t="s">
        <v>255</v>
      </c>
      <c r="TUI34" s="18" t="s">
        <v>255</v>
      </c>
      <c r="TUJ34" s="18" t="s">
        <v>255</v>
      </c>
      <c r="TUK34" s="18" t="s">
        <v>255</v>
      </c>
      <c r="TUL34" s="18" t="s">
        <v>255</v>
      </c>
      <c r="TUM34" s="18" t="s">
        <v>255</v>
      </c>
      <c r="TUN34" s="18" t="s">
        <v>255</v>
      </c>
      <c r="TUO34" s="18" t="s">
        <v>255</v>
      </c>
      <c r="TUP34" s="18" t="s">
        <v>255</v>
      </c>
      <c r="TUQ34" s="18" t="s">
        <v>255</v>
      </c>
      <c r="TUR34" s="18" t="s">
        <v>255</v>
      </c>
      <c r="TUS34" s="18" t="s">
        <v>255</v>
      </c>
      <c r="TUT34" s="18" t="s">
        <v>255</v>
      </c>
      <c r="TUU34" s="18" t="s">
        <v>255</v>
      </c>
      <c r="TUV34" s="18" t="s">
        <v>255</v>
      </c>
      <c r="TUW34" s="18" t="s">
        <v>255</v>
      </c>
      <c r="TUX34" s="18" t="s">
        <v>255</v>
      </c>
      <c r="TUY34" s="18" t="s">
        <v>255</v>
      </c>
      <c r="TUZ34" s="18" t="s">
        <v>255</v>
      </c>
      <c r="TVA34" s="18" t="s">
        <v>255</v>
      </c>
      <c r="TVB34" s="18" t="s">
        <v>255</v>
      </c>
      <c r="TVC34" s="18" t="s">
        <v>255</v>
      </c>
      <c r="TVD34" s="18" t="s">
        <v>255</v>
      </c>
      <c r="TVE34" s="18" t="s">
        <v>255</v>
      </c>
      <c r="TVF34" s="18" t="s">
        <v>255</v>
      </c>
      <c r="TVG34" s="18" t="s">
        <v>255</v>
      </c>
      <c r="TVH34" s="18" t="s">
        <v>255</v>
      </c>
      <c r="TVI34" s="18" t="s">
        <v>255</v>
      </c>
      <c r="TVJ34" s="18" t="s">
        <v>255</v>
      </c>
      <c r="TVK34" s="18" t="s">
        <v>255</v>
      </c>
      <c r="TVL34" s="18" t="s">
        <v>255</v>
      </c>
      <c r="TVM34" s="18" t="s">
        <v>255</v>
      </c>
      <c r="TVN34" s="18" t="s">
        <v>255</v>
      </c>
      <c r="TVO34" s="18" t="s">
        <v>255</v>
      </c>
      <c r="TVP34" s="18" t="s">
        <v>255</v>
      </c>
      <c r="TVQ34" s="18" t="s">
        <v>255</v>
      </c>
      <c r="TVR34" s="18" t="s">
        <v>255</v>
      </c>
      <c r="TVS34" s="18" t="s">
        <v>255</v>
      </c>
      <c r="TVT34" s="18" t="s">
        <v>255</v>
      </c>
      <c r="TVU34" s="18" t="s">
        <v>255</v>
      </c>
      <c r="TVV34" s="18" t="s">
        <v>255</v>
      </c>
      <c r="TVW34" s="18" t="s">
        <v>255</v>
      </c>
      <c r="TVX34" s="18" t="s">
        <v>255</v>
      </c>
      <c r="TVY34" s="18" t="s">
        <v>255</v>
      </c>
      <c r="TVZ34" s="18" t="s">
        <v>255</v>
      </c>
      <c r="TWA34" s="18" t="s">
        <v>255</v>
      </c>
      <c r="TWB34" s="18" t="s">
        <v>255</v>
      </c>
      <c r="TWC34" s="18" t="s">
        <v>255</v>
      </c>
      <c r="TWD34" s="18" t="s">
        <v>255</v>
      </c>
      <c r="TWE34" s="18" t="s">
        <v>255</v>
      </c>
      <c r="TWF34" s="18" t="s">
        <v>255</v>
      </c>
      <c r="TWG34" s="18" t="s">
        <v>255</v>
      </c>
      <c r="TWH34" s="18" t="s">
        <v>255</v>
      </c>
      <c r="TWI34" s="18" t="s">
        <v>255</v>
      </c>
      <c r="TWJ34" s="18" t="s">
        <v>255</v>
      </c>
      <c r="TWK34" s="18" t="s">
        <v>255</v>
      </c>
      <c r="TWL34" s="18" t="s">
        <v>255</v>
      </c>
      <c r="TWM34" s="18" t="s">
        <v>255</v>
      </c>
      <c r="TWN34" s="18" t="s">
        <v>255</v>
      </c>
      <c r="TWO34" s="18" t="s">
        <v>255</v>
      </c>
      <c r="TWP34" s="18" t="s">
        <v>255</v>
      </c>
      <c r="TWQ34" s="18" t="s">
        <v>255</v>
      </c>
      <c r="TWR34" s="18" t="s">
        <v>255</v>
      </c>
      <c r="TWS34" s="18" t="s">
        <v>255</v>
      </c>
      <c r="TWT34" s="18" t="s">
        <v>255</v>
      </c>
      <c r="TWU34" s="18" t="s">
        <v>255</v>
      </c>
      <c r="TWV34" s="18" t="s">
        <v>255</v>
      </c>
      <c r="TWW34" s="18" t="s">
        <v>255</v>
      </c>
      <c r="TWX34" s="18" t="s">
        <v>255</v>
      </c>
      <c r="TWY34" s="18" t="s">
        <v>255</v>
      </c>
      <c r="TWZ34" s="18" t="s">
        <v>255</v>
      </c>
      <c r="TXA34" s="18" t="s">
        <v>255</v>
      </c>
      <c r="TXB34" s="18" t="s">
        <v>255</v>
      </c>
      <c r="TXC34" s="18" t="s">
        <v>255</v>
      </c>
      <c r="TXD34" s="18" t="s">
        <v>255</v>
      </c>
      <c r="TXE34" s="18" t="s">
        <v>255</v>
      </c>
      <c r="TXF34" s="18" t="s">
        <v>255</v>
      </c>
      <c r="TXG34" s="18" t="s">
        <v>255</v>
      </c>
      <c r="TXH34" s="18" t="s">
        <v>255</v>
      </c>
      <c r="TXI34" s="18" t="s">
        <v>255</v>
      </c>
      <c r="TXJ34" s="18" t="s">
        <v>255</v>
      </c>
      <c r="TXK34" s="18" t="s">
        <v>255</v>
      </c>
      <c r="TXL34" s="18" t="s">
        <v>255</v>
      </c>
      <c r="TXM34" s="18" t="s">
        <v>255</v>
      </c>
      <c r="TXN34" s="18" t="s">
        <v>255</v>
      </c>
      <c r="TXO34" s="18" t="s">
        <v>255</v>
      </c>
      <c r="TXP34" s="18" t="s">
        <v>255</v>
      </c>
      <c r="TXQ34" s="18" t="s">
        <v>255</v>
      </c>
      <c r="TXR34" s="18" t="s">
        <v>255</v>
      </c>
      <c r="TXS34" s="18" t="s">
        <v>255</v>
      </c>
      <c r="TXT34" s="18" t="s">
        <v>255</v>
      </c>
      <c r="TXU34" s="18" t="s">
        <v>255</v>
      </c>
      <c r="TXV34" s="18" t="s">
        <v>255</v>
      </c>
      <c r="TXW34" s="18" t="s">
        <v>255</v>
      </c>
      <c r="TXX34" s="18" t="s">
        <v>255</v>
      </c>
      <c r="TXY34" s="18" t="s">
        <v>255</v>
      </c>
      <c r="TXZ34" s="18" t="s">
        <v>255</v>
      </c>
      <c r="TYA34" s="18" t="s">
        <v>255</v>
      </c>
      <c r="TYB34" s="18" t="s">
        <v>255</v>
      </c>
      <c r="TYC34" s="18" t="s">
        <v>255</v>
      </c>
      <c r="TYD34" s="18" t="s">
        <v>255</v>
      </c>
      <c r="TYE34" s="18" t="s">
        <v>255</v>
      </c>
      <c r="TYF34" s="18" t="s">
        <v>255</v>
      </c>
      <c r="TYG34" s="18" t="s">
        <v>255</v>
      </c>
      <c r="TYH34" s="18" t="s">
        <v>255</v>
      </c>
      <c r="TYI34" s="18" t="s">
        <v>255</v>
      </c>
      <c r="TYJ34" s="18" t="s">
        <v>255</v>
      </c>
      <c r="TYK34" s="18" t="s">
        <v>255</v>
      </c>
      <c r="TYL34" s="18" t="s">
        <v>255</v>
      </c>
      <c r="TYM34" s="18" t="s">
        <v>255</v>
      </c>
      <c r="TYN34" s="18" t="s">
        <v>255</v>
      </c>
      <c r="TYO34" s="18" t="s">
        <v>255</v>
      </c>
      <c r="TYP34" s="18" t="s">
        <v>255</v>
      </c>
      <c r="TYQ34" s="18" t="s">
        <v>255</v>
      </c>
      <c r="TYR34" s="18" t="s">
        <v>255</v>
      </c>
      <c r="TYS34" s="18" t="s">
        <v>255</v>
      </c>
      <c r="TYT34" s="18" t="s">
        <v>255</v>
      </c>
      <c r="TYU34" s="18" t="s">
        <v>255</v>
      </c>
      <c r="TYV34" s="18" t="s">
        <v>255</v>
      </c>
      <c r="TYW34" s="18" t="s">
        <v>255</v>
      </c>
      <c r="TYX34" s="18" t="s">
        <v>255</v>
      </c>
      <c r="TYY34" s="18" t="s">
        <v>255</v>
      </c>
      <c r="TYZ34" s="18" t="s">
        <v>255</v>
      </c>
      <c r="TZA34" s="18" t="s">
        <v>255</v>
      </c>
      <c r="TZB34" s="18" t="s">
        <v>255</v>
      </c>
      <c r="TZC34" s="18" t="s">
        <v>255</v>
      </c>
      <c r="TZD34" s="18" t="s">
        <v>255</v>
      </c>
      <c r="TZE34" s="18" t="s">
        <v>255</v>
      </c>
      <c r="TZF34" s="18" t="s">
        <v>255</v>
      </c>
      <c r="TZG34" s="18" t="s">
        <v>255</v>
      </c>
      <c r="TZH34" s="18" t="s">
        <v>255</v>
      </c>
      <c r="TZI34" s="18" t="s">
        <v>255</v>
      </c>
      <c r="TZJ34" s="18" t="s">
        <v>255</v>
      </c>
      <c r="TZK34" s="18" t="s">
        <v>255</v>
      </c>
      <c r="TZL34" s="18" t="s">
        <v>255</v>
      </c>
      <c r="TZM34" s="18" t="s">
        <v>255</v>
      </c>
      <c r="TZN34" s="18" t="s">
        <v>255</v>
      </c>
      <c r="TZO34" s="18" t="s">
        <v>255</v>
      </c>
      <c r="TZP34" s="18" t="s">
        <v>255</v>
      </c>
      <c r="TZQ34" s="18" t="s">
        <v>255</v>
      </c>
      <c r="TZR34" s="18" t="s">
        <v>255</v>
      </c>
      <c r="TZS34" s="18" t="s">
        <v>255</v>
      </c>
      <c r="TZT34" s="18" t="s">
        <v>255</v>
      </c>
      <c r="TZU34" s="18" t="s">
        <v>255</v>
      </c>
      <c r="TZV34" s="18" t="s">
        <v>255</v>
      </c>
      <c r="TZW34" s="18" t="s">
        <v>255</v>
      </c>
      <c r="TZX34" s="18" t="s">
        <v>255</v>
      </c>
      <c r="TZY34" s="18" t="s">
        <v>255</v>
      </c>
      <c r="TZZ34" s="18" t="s">
        <v>255</v>
      </c>
      <c r="UAA34" s="18" t="s">
        <v>255</v>
      </c>
      <c r="UAB34" s="18" t="s">
        <v>255</v>
      </c>
      <c r="UAC34" s="18" t="s">
        <v>255</v>
      </c>
      <c r="UAD34" s="18" t="s">
        <v>255</v>
      </c>
      <c r="UAE34" s="18" t="s">
        <v>255</v>
      </c>
      <c r="UAF34" s="18" t="s">
        <v>255</v>
      </c>
      <c r="UAG34" s="18" t="s">
        <v>255</v>
      </c>
      <c r="UAH34" s="18" t="s">
        <v>255</v>
      </c>
      <c r="UAI34" s="18" t="s">
        <v>255</v>
      </c>
      <c r="UAJ34" s="18" t="s">
        <v>255</v>
      </c>
      <c r="UAK34" s="18" t="s">
        <v>255</v>
      </c>
      <c r="UAL34" s="18" t="s">
        <v>255</v>
      </c>
      <c r="UAM34" s="18" t="s">
        <v>255</v>
      </c>
      <c r="UAN34" s="18" t="s">
        <v>255</v>
      </c>
      <c r="UAO34" s="18" t="s">
        <v>255</v>
      </c>
      <c r="UAP34" s="18" t="s">
        <v>255</v>
      </c>
      <c r="UAQ34" s="18" t="s">
        <v>255</v>
      </c>
      <c r="UAR34" s="18" t="s">
        <v>255</v>
      </c>
      <c r="UAS34" s="18" t="s">
        <v>255</v>
      </c>
      <c r="UAT34" s="18" t="s">
        <v>255</v>
      </c>
      <c r="UAU34" s="18" t="s">
        <v>255</v>
      </c>
      <c r="UAV34" s="18" t="s">
        <v>255</v>
      </c>
      <c r="UAW34" s="18" t="s">
        <v>255</v>
      </c>
      <c r="UAX34" s="18" t="s">
        <v>255</v>
      </c>
      <c r="UAY34" s="18" t="s">
        <v>255</v>
      </c>
      <c r="UAZ34" s="18" t="s">
        <v>255</v>
      </c>
      <c r="UBA34" s="18" t="s">
        <v>255</v>
      </c>
      <c r="UBB34" s="18" t="s">
        <v>255</v>
      </c>
      <c r="UBC34" s="18" t="s">
        <v>255</v>
      </c>
      <c r="UBD34" s="18" t="s">
        <v>255</v>
      </c>
      <c r="UBE34" s="18" t="s">
        <v>255</v>
      </c>
      <c r="UBF34" s="18" t="s">
        <v>255</v>
      </c>
      <c r="UBG34" s="18" t="s">
        <v>255</v>
      </c>
      <c r="UBH34" s="18" t="s">
        <v>255</v>
      </c>
      <c r="UBI34" s="18" t="s">
        <v>255</v>
      </c>
      <c r="UBJ34" s="18" t="s">
        <v>255</v>
      </c>
      <c r="UBK34" s="18" t="s">
        <v>255</v>
      </c>
      <c r="UBL34" s="18" t="s">
        <v>255</v>
      </c>
      <c r="UBM34" s="18" t="s">
        <v>255</v>
      </c>
      <c r="UBN34" s="18" t="s">
        <v>255</v>
      </c>
      <c r="UBO34" s="18" t="s">
        <v>255</v>
      </c>
      <c r="UBP34" s="18" t="s">
        <v>255</v>
      </c>
      <c r="UBQ34" s="18" t="s">
        <v>255</v>
      </c>
      <c r="UBR34" s="18" t="s">
        <v>255</v>
      </c>
      <c r="UBS34" s="18" t="s">
        <v>255</v>
      </c>
      <c r="UBT34" s="18" t="s">
        <v>255</v>
      </c>
      <c r="UBU34" s="18" t="s">
        <v>255</v>
      </c>
      <c r="UBV34" s="18" t="s">
        <v>255</v>
      </c>
      <c r="UBW34" s="18" t="s">
        <v>255</v>
      </c>
      <c r="UBX34" s="18" t="s">
        <v>255</v>
      </c>
      <c r="UBY34" s="18" t="s">
        <v>255</v>
      </c>
      <c r="UBZ34" s="18" t="s">
        <v>255</v>
      </c>
      <c r="UCA34" s="18" t="s">
        <v>255</v>
      </c>
      <c r="UCB34" s="18" t="s">
        <v>255</v>
      </c>
      <c r="UCC34" s="18" t="s">
        <v>255</v>
      </c>
      <c r="UCD34" s="18" t="s">
        <v>255</v>
      </c>
      <c r="UCE34" s="18" t="s">
        <v>255</v>
      </c>
      <c r="UCF34" s="18" t="s">
        <v>255</v>
      </c>
      <c r="UCG34" s="18" t="s">
        <v>255</v>
      </c>
      <c r="UCH34" s="18" t="s">
        <v>255</v>
      </c>
      <c r="UCI34" s="18" t="s">
        <v>255</v>
      </c>
      <c r="UCJ34" s="18" t="s">
        <v>255</v>
      </c>
      <c r="UCK34" s="18" t="s">
        <v>255</v>
      </c>
      <c r="UCL34" s="18" t="s">
        <v>255</v>
      </c>
      <c r="UCM34" s="18" t="s">
        <v>255</v>
      </c>
      <c r="UCN34" s="18" t="s">
        <v>255</v>
      </c>
      <c r="UCO34" s="18" t="s">
        <v>255</v>
      </c>
      <c r="UCP34" s="18" t="s">
        <v>255</v>
      </c>
      <c r="UCQ34" s="18" t="s">
        <v>255</v>
      </c>
      <c r="UCR34" s="18" t="s">
        <v>255</v>
      </c>
      <c r="UCS34" s="18" t="s">
        <v>255</v>
      </c>
      <c r="UCT34" s="18" t="s">
        <v>255</v>
      </c>
      <c r="UCU34" s="18" t="s">
        <v>255</v>
      </c>
      <c r="UCV34" s="18" t="s">
        <v>255</v>
      </c>
      <c r="UCW34" s="18" t="s">
        <v>255</v>
      </c>
      <c r="UCX34" s="18" t="s">
        <v>255</v>
      </c>
      <c r="UCY34" s="18" t="s">
        <v>255</v>
      </c>
      <c r="UCZ34" s="18" t="s">
        <v>255</v>
      </c>
      <c r="UDA34" s="18" t="s">
        <v>255</v>
      </c>
      <c r="UDB34" s="18" t="s">
        <v>255</v>
      </c>
      <c r="UDC34" s="18" t="s">
        <v>255</v>
      </c>
      <c r="UDD34" s="18" t="s">
        <v>255</v>
      </c>
      <c r="UDE34" s="18" t="s">
        <v>255</v>
      </c>
      <c r="UDF34" s="18" t="s">
        <v>255</v>
      </c>
      <c r="UDG34" s="18" t="s">
        <v>255</v>
      </c>
      <c r="UDH34" s="18" t="s">
        <v>255</v>
      </c>
      <c r="UDI34" s="18" t="s">
        <v>255</v>
      </c>
      <c r="UDJ34" s="18" t="s">
        <v>255</v>
      </c>
      <c r="UDK34" s="18" t="s">
        <v>255</v>
      </c>
      <c r="UDL34" s="18" t="s">
        <v>255</v>
      </c>
      <c r="UDM34" s="18" t="s">
        <v>255</v>
      </c>
      <c r="UDN34" s="18" t="s">
        <v>255</v>
      </c>
      <c r="UDO34" s="18" t="s">
        <v>255</v>
      </c>
      <c r="UDP34" s="18" t="s">
        <v>255</v>
      </c>
      <c r="UDQ34" s="18" t="s">
        <v>255</v>
      </c>
      <c r="UDR34" s="18" t="s">
        <v>255</v>
      </c>
      <c r="UDS34" s="18" t="s">
        <v>255</v>
      </c>
      <c r="UDT34" s="18" t="s">
        <v>255</v>
      </c>
      <c r="UDU34" s="18" t="s">
        <v>255</v>
      </c>
      <c r="UDV34" s="18" t="s">
        <v>255</v>
      </c>
      <c r="UDW34" s="18" t="s">
        <v>255</v>
      </c>
      <c r="UDX34" s="18" t="s">
        <v>255</v>
      </c>
      <c r="UDY34" s="18" t="s">
        <v>255</v>
      </c>
      <c r="UDZ34" s="18" t="s">
        <v>255</v>
      </c>
      <c r="UEA34" s="18" t="s">
        <v>255</v>
      </c>
      <c r="UEB34" s="18" t="s">
        <v>255</v>
      </c>
      <c r="UEC34" s="18" t="s">
        <v>255</v>
      </c>
      <c r="UED34" s="18" t="s">
        <v>255</v>
      </c>
      <c r="UEE34" s="18" t="s">
        <v>255</v>
      </c>
      <c r="UEF34" s="18" t="s">
        <v>255</v>
      </c>
      <c r="UEG34" s="18" t="s">
        <v>255</v>
      </c>
      <c r="UEH34" s="18" t="s">
        <v>255</v>
      </c>
      <c r="UEI34" s="18" t="s">
        <v>255</v>
      </c>
      <c r="UEJ34" s="18" t="s">
        <v>255</v>
      </c>
      <c r="UEK34" s="18" t="s">
        <v>255</v>
      </c>
      <c r="UEL34" s="18" t="s">
        <v>255</v>
      </c>
      <c r="UEM34" s="18" t="s">
        <v>255</v>
      </c>
      <c r="UEN34" s="18" t="s">
        <v>255</v>
      </c>
      <c r="UEO34" s="18" t="s">
        <v>255</v>
      </c>
      <c r="UEP34" s="18" t="s">
        <v>255</v>
      </c>
      <c r="UEQ34" s="18" t="s">
        <v>255</v>
      </c>
      <c r="UER34" s="18" t="s">
        <v>255</v>
      </c>
      <c r="UES34" s="18" t="s">
        <v>255</v>
      </c>
      <c r="UET34" s="18" t="s">
        <v>255</v>
      </c>
      <c r="UEU34" s="18" t="s">
        <v>255</v>
      </c>
      <c r="UEV34" s="18" t="s">
        <v>255</v>
      </c>
      <c r="UEW34" s="18" t="s">
        <v>255</v>
      </c>
      <c r="UEX34" s="18" t="s">
        <v>255</v>
      </c>
      <c r="UEY34" s="18" t="s">
        <v>255</v>
      </c>
      <c r="UEZ34" s="18" t="s">
        <v>255</v>
      </c>
      <c r="UFA34" s="18" t="s">
        <v>255</v>
      </c>
      <c r="UFB34" s="18" t="s">
        <v>255</v>
      </c>
      <c r="UFC34" s="18" t="s">
        <v>255</v>
      </c>
      <c r="UFD34" s="18" t="s">
        <v>255</v>
      </c>
      <c r="UFE34" s="18" t="s">
        <v>255</v>
      </c>
      <c r="UFF34" s="18" t="s">
        <v>255</v>
      </c>
      <c r="UFG34" s="18" t="s">
        <v>255</v>
      </c>
      <c r="UFH34" s="18" t="s">
        <v>255</v>
      </c>
      <c r="UFI34" s="18" t="s">
        <v>255</v>
      </c>
      <c r="UFJ34" s="18" t="s">
        <v>255</v>
      </c>
      <c r="UFK34" s="18" t="s">
        <v>255</v>
      </c>
      <c r="UFL34" s="18" t="s">
        <v>255</v>
      </c>
      <c r="UFM34" s="18" t="s">
        <v>255</v>
      </c>
      <c r="UFN34" s="18" t="s">
        <v>255</v>
      </c>
      <c r="UFO34" s="18" t="s">
        <v>255</v>
      </c>
      <c r="UFP34" s="18" t="s">
        <v>255</v>
      </c>
      <c r="UFQ34" s="18" t="s">
        <v>255</v>
      </c>
      <c r="UFR34" s="18" t="s">
        <v>255</v>
      </c>
      <c r="UFS34" s="18" t="s">
        <v>255</v>
      </c>
      <c r="UFT34" s="18" t="s">
        <v>255</v>
      </c>
      <c r="UFU34" s="18" t="s">
        <v>255</v>
      </c>
      <c r="UFV34" s="18" t="s">
        <v>255</v>
      </c>
      <c r="UFW34" s="18" t="s">
        <v>255</v>
      </c>
      <c r="UFX34" s="18" t="s">
        <v>255</v>
      </c>
      <c r="UFY34" s="18" t="s">
        <v>255</v>
      </c>
      <c r="UFZ34" s="18" t="s">
        <v>255</v>
      </c>
      <c r="UGA34" s="18" t="s">
        <v>255</v>
      </c>
      <c r="UGB34" s="18" t="s">
        <v>255</v>
      </c>
      <c r="UGC34" s="18" t="s">
        <v>255</v>
      </c>
      <c r="UGD34" s="18" t="s">
        <v>255</v>
      </c>
      <c r="UGE34" s="18" t="s">
        <v>255</v>
      </c>
      <c r="UGF34" s="18" t="s">
        <v>255</v>
      </c>
      <c r="UGG34" s="18" t="s">
        <v>255</v>
      </c>
      <c r="UGH34" s="18" t="s">
        <v>255</v>
      </c>
      <c r="UGI34" s="18" t="s">
        <v>255</v>
      </c>
      <c r="UGJ34" s="18" t="s">
        <v>255</v>
      </c>
      <c r="UGK34" s="18" t="s">
        <v>255</v>
      </c>
      <c r="UGL34" s="18" t="s">
        <v>255</v>
      </c>
      <c r="UGM34" s="18" t="s">
        <v>255</v>
      </c>
      <c r="UGN34" s="18" t="s">
        <v>255</v>
      </c>
      <c r="UGO34" s="18" t="s">
        <v>255</v>
      </c>
      <c r="UGP34" s="18" t="s">
        <v>255</v>
      </c>
      <c r="UGQ34" s="18" t="s">
        <v>255</v>
      </c>
      <c r="UGR34" s="18" t="s">
        <v>255</v>
      </c>
      <c r="UGS34" s="18" t="s">
        <v>255</v>
      </c>
      <c r="UGT34" s="18" t="s">
        <v>255</v>
      </c>
      <c r="UGU34" s="18" t="s">
        <v>255</v>
      </c>
      <c r="UGV34" s="18" t="s">
        <v>255</v>
      </c>
      <c r="UGW34" s="18" t="s">
        <v>255</v>
      </c>
      <c r="UGX34" s="18" t="s">
        <v>255</v>
      </c>
      <c r="UGY34" s="18" t="s">
        <v>255</v>
      </c>
      <c r="UGZ34" s="18" t="s">
        <v>255</v>
      </c>
      <c r="UHA34" s="18" t="s">
        <v>255</v>
      </c>
      <c r="UHB34" s="18" t="s">
        <v>255</v>
      </c>
      <c r="UHC34" s="18" t="s">
        <v>255</v>
      </c>
      <c r="UHD34" s="18" t="s">
        <v>255</v>
      </c>
      <c r="UHE34" s="18" t="s">
        <v>255</v>
      </c>
      <c r="UHF34" s="18" t="s">
        <v>255</v>
      </c>
      <c r="UHG34" s="18" t="s">
        <v>255</v>
      </c>
      <c r="UHH34" s="18" t="s">
        <v>255</v>
      </c>
      <c r="UHI34" s="18" t="s">
        <v>255</v>
      </c>
      <c r="UHJ34" s="18" t="s">
        <v>255</v>
      </c>
      <c r="UHK34" s="18" t="s">
        <v>255</v>
      </c>
      <c r="UHL34" s="18" t="s">
        <v>255</v>
      </c>
      <c r="UHM34" s="18" t="s">
        <v>255</v>
      </c>
      <c r="UHN34" s="18" t="s">
        <v>255</v>
      </c>
      <c r="UHO34" s="18" t="s">
        <v>255</v>
      </c>
      <c r="UHP34" s="18" t="s">
        <v>255</v>
      </c>
      <c r="UHQ34" s="18" t="s">
        <v>255</v>
      </c>
      <c r="UHR34" s="18" t="s">
        <v>255</v>
      </c>
      <c r="UHS34" s="18" t="s">
        <v>255</v>
      </c>
      <c r="UHT34" s="18" t="s">
        <v>255</v>
      </c>
      <c r="UHU34" s="18" t="s">
        <v>255</v>
      </c>
      <c r="UHV34" s="18" t="s">
        <v>255</v>
      </c>
      <c r="UHW34" s="18" t="s">
        <v>255</v>
      </c>
      <c r="UHX34" s="18" t="s">
        <v>255</v>
      </c>
      <c r="UHY34" s="18" t="s">
        <v>255</v>
      </c>
      <c r="UHZ34" s="18" t="s">
        <v>255</v>
      </c>
      <c r="UIA34" s="18" t="s">
        <v>255</v>
      </c>
      <c r="UIB34" s="18" t="s">
        <v>255</v>
      </c>
      <c r="UIC34" s="18" t="s">
        <v>255</v>
      </c>
      <c r="UID34" s="18" t="s">
        <v>255</v>
      </c>
      <c r="UIE34" s="18" t="s">
        <v>255</v>
      </c>
      <c r="UIF34" s="18" t="s">
        <v>255</v>
      </c>
      <c r="UIG34" s="18" t="s">
        <v>255</v>
      </c>
      <c r="UIH34" s="18" t="s">
        <v>255</v>
      </c>
      <c r="UII34" s="18" t="s">
        <v>255</v>
      </c>
      <c r="UIJ34" s="18" t="s">
        <v>255</v>
      </c>
      <c r="UIK34" s="18" t="s">
        <v>255</v>
      </c>
      <c r="UIL34" s="18" t="s">
        <v>255</v>
      </c>
      <c r="UIM34" s="18" t="s">
        <v>255</v>
      </c>
      <c r="UIN34" s="18" t="s">
        <v>255</v>
      </c>
      <c r="UIO34" s="18" t="s">
        <v>255</v>
      </c>
      <c r="UIP34" s="18" t="s">
        <v>255</v>
      </c>
      <c r="UIQ34" s="18" t="s">
        <v>255</v>
      </c>
      <c r="UIR34" s="18" t="s">
        <v>255</v>
      </c>
      <c r="UIS34" s="18" t="s">
        <v>255</v>
      </c>
      <c r="UIT34" s="18" t="s">
        <v>255</v>
      </c>
      <c r="UIU34" s="18" t="s">
        <v>255</v>
      </c>
      <c r="UIV34" s="18" t="s">
        <v>255</v>
      </c>
      <c r="UIW34" s="18" t="s">
        <v>255</v>
      </c>
      <c r="UIX34" s="18" t="s">
        <v>255</v>
      </c>
      <c r="UIY34" s="18" t="s">
        <v>255</v>
      </c>
      <c r="UIZ34" s="18" t="s">
        <v>255</v>
      </c>
      <c r="UJA34" s="18" t="s">
        <v>255</v>
      </c>
      <c r="UJB34" s="18" t="s">
        <v>255</v>
      </c>
      <c r="UJC34" s="18" t="s">
        <v>255</v>
      </c>
      <c r="UJD34" s="18" t="s">
        <v>255</v>
      </c>
      <c r="UJE34" s="18" t="s">
        <v>255</v>
      </c>
      <c r="UJF34" s="18" t="s">
        <v>255</v>
      </c>
      <c r="UJG34" s="18" t="s">
        <v>255</v>
      </c>
      <c r="UJH34" s="18" t="s">
        <v>255</v>
      </c>
      <c r="UJI34" s="18" t="s">
        <v>255</v>
      </c>
      <c r="UJJ34" s="18" t="s">
        <v>255</v>
      </c>
      <c r="UJK34" s="18" t="s">
        <v>255</v>
      </c>
      <c r="UJL34" s="18" t="s">
        <v>255</v>
      </c>
      <c r="UJM34" s="18" t="s">
        <v>255</v>
      </c>
      <c r="UJN34" s="18" t="s">
        <v>255</v>
      </c>
      <c r="UJO34" s="18" t="s">
        <v>255</v>
      </c>
      <c r="UJP34" s="18" t="s">
        <v>255</v>
      </c>
      <c r="UJQ34" s="18" t="s">
        <v>255</v>
      </c>
      <c r="UJR34" s="18" t="s">
        <v>255</v>
      </c>
      <c r="UJS34" s="18" t="s">
        <v>255</v>
      </c>
      <c r="UJT34" s="18" t="s">
        <v>255</v>
      </c>
      <c r="UJU34" s="18" t="s">
        <v>255</v>
      </c>
      <c r="UJV34" s="18" t="s">
        <v>255</v>
      </c>
      <c r="UJW34" s="18" t="s">
        <v>255</v>
      </c>
      <c r="UJX34" s="18" t="s">
        <v>255</v>
      </c>
      <c r="UJY34" s="18" t="s">
        <v>255</v>
      </c>
      <c r="UJZ34" s="18" t="s">
        <v>255</v>
      </c>
      <c r="UKA34" s="18" t="s">
        <v>255</v>
      </c>
      <c r="UKB34" s="18" t="s">
        <v>255</v>
      </c>
      <c r="UKC34" s="18" t="s">
        <v>255</v>
      </c>
      <c r="UKD34" s="18" t="s">
        <v>255</v>
      </c>
      <c r="UKE34" s="18" t="s">
        <v>255</v>
      </c>
      <c r="UKF34" s="18" t="s">
        <v>255</v>
      </c>
      <c r="UKG34" s="18" t="s">
        <v>255</v>
      </c>
      <c r="UKH34" s="18" t="s">
        <v>255</v>
      </c>
      <c r="UKI34" s="18" t="s">
        <v>255</v>
      </c>
      <c r="UKJ34" s="18" t="s">
        <v>255</v>
      </c>
      <c r="UKK34" s="18" t="s">
        <v>255</v>
      </c>
      <c r="UKL34" s="18" t="s">
        <v>255</v>
      </c>
      <c r="UKM34" s="18" t="s">
        <v>255</v>
      </c>
      <c r="UKN34" s="18" t="s">
        <v>255</v>
      </c>
      <c r="UKO34" s="18" t="s">
        <v>255</v>
      </c>
      <c r="UKP34" s="18" t="s">
        <v>255</v>
      </c>
      <c r="UKQ34" s="18" t="s">
        <v>255</v>
      </c>
      <c r="UKR34" s="18" t="s">
        <v>255</v>
      </c>
      <c r="UKS34" s="18" t="s">
        <v>255</v>
      </c>
      <c r="UKT34" s="18" t="s">
        <v>255</v>
      </c>
      <c r="UKU34" s="18" t="s">
        <v>255</v>
      </c>
      <c r="UKV34" s="18" t="s">
        <v>255</v>
      </c>
      <c r="UKW34" s="18" t="s">
        <v>255</v>
      </c>
      <c r="UKX34" s="18" t="s">
        <v>255</v>
      </c>
      <c r="UKY34" s="18" t="s">
        <v>255</v>
      </c>
      <c r="UKZ34" s="18" t="s">
        <v>255</v>
      </c>
      <c r="ULA34" s="18" t="s">
        <v>255</v>
      </c>
      <c r="ULB34" s="18" t="s">
        <v>255</v>
      </c>
      <c r="ULC34" s="18" t="s">
        <v>255</v>
      </c>
      <c r="ULD34" s="18" t="s">
        <v>255</v>
      </c>
      <c r="ULE34" s="18" t="s">
        <v>255</v>
      </c>
      <c r="ULF34" s="18" t="s">
        <v>255</v>
      </c>
      <c r="ULG34" s="18" t="s">
        <v>255</v>
      </c>
      <c r="ULH34" s="18" t="s">
        <v>255</v>
      </c>
      <c r="ULI34" s="18" t="s">
        <v>255</v>
      </c>
      <c r="ULJ34" s="18" t="s">
        <v>255</v>
      </c>
      <c r="ULK34" s="18" t="s">
        <v>255</v>
      </c>
      <c r="ULL34" s="18" t="s">
        <v>255</v>
      </c>
      <c r="ULM34" s="18" t="s">
        <v>255</v>
      </c>
      <c r="ULN34" s="18" t="s">
        <v>255</v>
      </c>
      <c r="ULO34" s="18" t="s">
        <v>255</v>
      </c>
      <c r="ULP34" s="18" t="s">
        <v>255</v>
      </c>
      <c r="ULQ34" s="18" t="s">
        <v>255</v>
      </c>
      <c r="ULR34" s="18" t="s">
        <v>255</v>
      </c>
      <c r="ULS34" s="18" t="s">
        <v>255</v>
      </c>
      <c r="ULT34" s="18" t="s">
        <v>255</v>
      </c>
      <c r="ULU34" s="18" t="s">
        <v>255</v>
      </c>
      <c r="ULV34" s="18" t="s">
        <v>255</v>
      </c>
      <c r="ULW34" s="18" t="s">
        <v>255</v>
      </c>
      <c r="ULX34" s="18" t="s">
        <v>255</v>
      </c>
      <c r="ULY34" s="18" t="s">
        <v>255</v>
      </c>
      <c r="ULZ34" s="18" t="s">
        <v>255</v>
      </c>
      <c r="UMA34" s="18" t="s">
        <v>255</v>
      </c>
      <c r="UMB34" s="18" t="s">
        <v>255</v>
      </c>
      <c r="UMC34" s="18" t="s">
        <v>255</v>
      </c>
      <c r="UMD34" s="18" t="s">
        <v>255</v>
      </c>
      <c r="UME34" s="18" t="s">
        <v>255</v>
      </c>
      <c r="UMF34" s="18" t="s">
        <v>255</v>
      </c>
      <c r="UMG34" s="18" t="s">
        <v>255</v>
      </c>
      <c r="UMH34" s="18" t="s">
        <v>255</v>
      </c>
      <c r="UMI34" s="18" t="s">
        <v>255</v>
      </c>
      <c r="UMJ34" s="18" t="s">
        <v>255</v>
      </c>
      <c r="UMK34" s="18" t="s">
        <v>255</v>
      </c>
      <c r="UML34" s="18" t="s">
        <v>255</v>
      </c>
      <c r="UMM34" s="18" t="s">
        <v>255</v>
      </c>
      <c r="UMN34" s="18" t="s">
        <v>255</v>
      </c>
      <c r="UMO34" s="18" t="s">
        <v>255</v>
      </c>
      <c r="UMP34" s="18" t="s">
        <v>255</v>
      </c>
      <c r="UMQ34" s="18" t="s">
        <v>255</v>
      </c>
      <c r="UMR34" s="18" t="s">
        <v>255</v>
      </c>
      <c r="UMS34" s="18" t="s">
        <v>255</v>
      </c>
      <c r="UMT34" s="18" t="s">
        <v>255</v>
      </c>
      <c r="UMU34" s="18" t="s">
        <v>255</v>
      </c>
      <c r="UMV34" s="18" t="s">
        <v>255</v>
      </c>
      <c r="UMW34" s="18" t="s">
        <v>255</v>
      </c>
      <c r="UMX34" s="18" t="s">
        <v>255</v>
      </c>
      <c r="UMY34" s="18" t="s">
        <v>255</v>
      </c>
      <c r="UMZ34" s="18" t="s">
        <v>255</v>
      </c>
      <c r="UNA34" s="18" t="s">
        <v>255</v>
      </c>
      <c r="UNB34" s="18" t="s">
        <v>255</v>
      </c>
      <c r="UNC34" s="18" t="s">
        <v>255</v>
      </c>
      <c r="UND34" s="18" t="s">
        <v>255</v>
      </c>
      <c r="UNE34" s="18" t="s">
        <v>255</v>
      </c>
      <c r="UNF34" s="18" t="s">
        <v>255</v>
      </c>
      <c r="UNG34" s="18" t="s">
        <v>255</v>
      </c>
      <c r="UNH34" s="18" t="s">
        <v>255</v>
      </c>
      <c r="UNI34" s="18" t="s">
        <v>255</v>
      </c>
      <c r="UNJ34" s="18" t="s">
        <v>255</v>
      </c>
      <c r="UNK34" s="18" t="s">
        <v>255</v>
      </c>
      <c r="UNL34" s="18" t="s">
        <v>255</v>
      </c>
      <c r="UNM34" s="18" t="s">
        <v>255</v>
      </c>
      <c r="UNN34" s="18" t="s">
        <v>255</v>
      </c>
      <c r="UNO34" s="18" t="s">
        <v>255</v>
      </c>
      <c r="UNP34" s="18" t="s">
        <v>255</v>
      </c>
      <c r="UNQ34" s="18" t="s">
        <v>255</v>
      </c>
      <c r="UNR34" s="18" t="s">
        <v>255</v>
      </c>
      <c r="UNS34" s="18" t="s">
        <v>255</v>
      </c>
      <c r="UNT34" s="18" t="s">
        <v>255</v>
      </c>
      <c r="UNU34" s="18" t="s">
        <v>255</v>
      </c>
      <c r="UNV34" s="18" t="s">
        <v>255</v>
      </c>
      <c r="UNW34" s="18" t="s">
        <v>255</v>
      </c>
      <c r="UNX34" s="18" t="s">
        <v>255</v>
      </c>
      <c r="UNY34" s="18" t="s">
        <v>255</v>
      </c>
      <c r="UNZ34" s="18" t="s">
        <v>255</v>
      </c>
      <c r="UOA34" s="18" t="s">
        <v>255</v>
      </c>
      <c r="UOB34" s="18" t="s">
        <v>255</v>
      </c>
      <c r="UOC34" s="18" t="s">
        <v>255</v>
      </c>
      <c r="UOD34" s="18" t="s">
        <v>255</v>
      </c>
      <c r="UOE34" s="18" t="s">
        <v>255</v>
      </c>
      <c r="UOF34" s="18" t="s">
        <v>255</v>
      </c>
      <c r="UOG34" s="18" t="s">
        <v>255</v>
      </c>
      <c r="UOH34" s="18" t="s">
        <v>255</v>
      </c>
      <c r="UOI34" s="18" t="s">
        <v>255</v>
      </c>
      <c r="UOJ34" s="18" t="s">
        <v>255</v>
      </c>
      <c r="UOK34" s="18" t="s">
        <v>255</v>
      </c>
      <c r="UOL34" s="18" t="s">
        <v>255</v>
      </c>
      <c r="UOM34" s="18" t="s">
        <v>255</v>
      </c>
      <c r="UON34" s="18" t="s">
        <v>255</v>
      </c>
      <c r="UOO34" s="18" t="s">
        <v>255</v>
      </c>
      <c r="UOP34" s="18" t="s">
        <v>255</v>
      </c>
      <c r="UOQ34" s="18" t="s">
        <v>255</v>
      </c>
      <c r="UOR34" s="18" t="s">
        <v>255</v>
      </c>
      <c r="UOS34" s="18" t="s">
        <v>255</v>
      </c>
      <c r="UOT34" s="18" t="s">
        <v>255</v>
      </c>
      <c r="UOU34" s="18" t="s">
        <v>255</v>
      </c>
      <c r="UOV34" s="18" t="s">
        <v>255</v>
      </c>
      <c r="UOW34" s="18" t="s">
        <v>255</v>
      </c>
      <c r="UOX34" s="18" t="s">
        <v>255</v>
      </c>
      <c r="UOY34" s="18" t="s">
        <v>255</v>
      </c>
      <c r="UOZ34" s="18" t="s">
        <v>255</v>
      </c>
      <c r="UPA34" s="18" t="s">
        <v>255</v>
      </c>
      <c r="UPB34" s="18" t="s">
        <v>255</v>
      </c>
      <c r="UPC34" s="18" t="s">
        <v>255</v>
      </c>
      <c r="UPD34" s="18" t="s">
        <v>255</v>
      </c>
      <c r="UPE34" s="18" t="s">
        <v>255</v>
      </c>
      <c r="UPF34" s="18" t="s">
        <v>255</v>
      </c>
      <c r="UPG34" s="18" t="s">
        <v>255</v>
      </c>
      <c r="UPH34" s="18" t="s">
        <v>255</v>
      </c>
      <c r="UPI34" s="18" t="s">
        <v>255</v>
      </c>
      <c r="UPJ34" s="18" t="s">
        <v>255</v>
      </c>
      <c r="UPK34" s="18" t="s">
        <v>255</v>
      </c>
      <c r="UPL34" s="18" t="s">
        <v>255</v>
      </c>
      <c r="UPM34" s="18" t="s">
        <v>255</v>
      </c>
      <c r="UPN34" s="18" t="s">
        <v>255</v>
      </c>
      <c r="UPO34" s="18" t="s">
        <v>255</v>
      </c>
      <c r="UPP34" s="18" t="s">
        <v>255</v>
      </c>
      <c r="UPQ34" s="18" t="s">
        <v>255</v>
      </c>
      <c r="UPR34" s="18" t="s">
        <v>255</v>
      </c>
      <c r="UPS34" s="18" t="s">
        <v>255</v>
      </c>
      <c r="UPT34" s="18" t="s">
        <v>255</v>
      </c>
      <c r="UPU34" s="18" t="s">
        <v>255</v>
      </c>
      <c r="UPV34" s="18" t="s">
        <v>255</v>
      </c>
      <c r="UPW34" s="18" t="s">
        <v>255</v>
      </c>
      <c r="UPX34" s="18" t="s">
        <v>255</v>
      </c>
      <c r="UPY34" s="18" t="s">
        <v>255</v>
      </c>
      <c r="UPZ34" s="18" t="s">
        <v>255</v>
      </c>
      <c r="UQA34" s="18" t="s">
        <v>255</v>
      </c>
      <c r="UQB34" s="18" t="s">
        <v>255</v>
      </c>
      <c r="UQC34" s="18" t="s">
        <v>255</v>
      </c>
      <c r="UQD34" s="18" t="s">
        <v>255</v>
      </c>
      <c r="UQE34" s="18" t="s">
        <v>255</v>
      </c>
      <c r="UQF34" s="18" t="s">
        <v>255</v>
      </c>
      <c r="UQG34" s="18" t="s">
        <v>255</v>
      </c>
      <c r="UQH34" s="18" t="s">
        <v>255</v>
      </c>
      <c r="UQI34" s="18" t="s">
        <v>255</v>
      </c>
      <c r="UQJ34" s="18" t="s">
        <v>255</v>
      </c>
      <c r="UQK34" s="18" t="s">
        <v>255</v>
      </c>
      <c r="UQL34" s="18" t="s">
        <v>255</v>
      </c>
      <c r="UQM34" s="18" t="s">
        <v>255</v>
      </c>
      <c r="UQN34" s="18" t="s">
        <v>255</v>
      </c>
      <c r="UQO34" s="18" t="s">
        <v>255</v>
      </c>
      <c r="UQP34" s="18" t="s">
        <v>255</v>
      </c>
      <c r="UQQ34" s="18" t="s">
        <v>255</v>
      </c>
      <c r="UQR34" s="18" t="s">
        <v>255</v>
      </c>
      <c r="UQS34" s="18" t="s">
        <v>255</v>
      </c>
      <c r="UQT34" s="18" t="s">
        <v>255</v>
      </c>
      <c r="UQU34" s="18" t="s">
        <v>255</v>
      </c>
      <c r="UQV34" s="18" t="s">
        <v>255</v>
      </c>
      <c r="UQW34" s="18" t="s">
        <v>255</v>
      </c>
      <c r="UQX34" s="18" t="s">
        <v>255</v>
      </c>
      <c r="UQY34" s="18" t="s">
        <v>255</v>
      </c>
      <c r="UQZ34" s="18" t="s">
        <v>255</v>
      </c>
      <c r="URA34" s="18" t="s">
        <v>255</v>
      </c>
      <c r="URB34" s="18" t="s">
        <v>255</v>
      </c>
      <c r="URC34" s="18" t="s">
        <v>255</v>
      </c>
      <c r="URD34" s="18" t="s">
        <v>255</v>
      </c>
      <c r="URE34" s="18" t="s">
        <v>255</v>
      </c>
      <c r="URF34" s="18" t="s">
        <v>255</v>
      </c>
      <c r="URG34" s="18" t="s">
        <v>255</v>
      </c>
      <c r="URH34" s="18" t="s">
        <v>255</v>
      </c>
      <c r="URI34" s="18" t="s">
        <v>255</v>
      </c>
      <c r="URJ34" s="18" t="s">
        <v>255</v>
      </c>
      <c r="URK34" s="18" t="s">
        <v>255</v>
      </c>
      <c r="URL34" s="18" t="s">
        <v>255</v>
      </c>
      <c r="URM34" s="18" t="s">
        <v>255</v>
      </c>
      <c r="URN34" s="18" t="s">
        <v>255</v>
      </c>
      <c r="URO34" s="18" t="s">
        <v>255</v>
      </c>
      <c r="URP34" s="18" t="s">
        <v>255</v>
      </c>
      <c r="URQ34" s="18" t="s">
        <v>255</v>
      </c>
      <c r="URR34" s="18" t="s">
        <v>255</v>
      </c>
      <c r="URS34" s="18" t="s">
        <v>255</v>
      </c>
      <c r="URT34" s="18" t="s">
        <v>255</v>
      </c>
      <c r="URU34" s="18" t="s">
        <v>255</v>
      </c>
      <c r="URV34" s="18" t="s">
        <v>255</v>
      </c>
      <c r="URW34" s="18" t="s">
        <v>255</v>
      </c>
      <c r="URX34" s="18" t="s">
        <v>255</v>
      </c>
      <c r="URY34" s="18" t="s">
        <v>255</v>
      </c>
      <c r="URZ34" s="18" t="s">
        <v>255</v>
      </c>
      <c r="USA34" s="18" t="s">
        <v>255</v>
      </c>
      <c r="USB34" s="18" t="s">
        <v>255</v>
      </c>
      <c r="USC34" s="18" t="s">
        <v>255</v>
      </c>
      <c r="USD34" s="18" t="s">
        <v>255</v>
      </c>
      <c r="USE34" s="18" t="s">
        <v>255</v>
      </c>
      <c r="USF34" s="18" t="s">
        <v>255</v>
      </c>
      <c r="USG34" s="18" t="s">
        <v>255</v>
      </c>
      <c r="USH34" s="18" t="s">
        <v>255</v>
      </c>
      <c r="USI34" s="18" t="s">
        <v>255</v>
      </c>
      <c r="USJ34" s="18" t="s">
        <v>255</v>
      </c>
      <c r="USK34" s="18" t="s">
        <v>255</v>
      </c>
      <c r="USL34" s="18" t="s">
        <v>255</v>
      </c>
      <c r="USM34" s="18" t="s">
        <v>255</v>
      </c>
      <c r="USN34" s="18" t="s">
        <v>255</v>
      </c>
      <c r="USO34" s="18" t="s">
        <v>255</v>
      </c>
      <c r="USP34" s="18" t="s">
        <v>255</v>
      </c>
      <c r="USQ34" s="18" t="s">
        <v>255</v>
      </c>
      <c r="USR34" s="18" t="s">
        <v>255</v>
      </c>
      <c r="USS34" s="18" t="s">
        <v>255</v>
      </c>
      <c r="UST34" s="18" t="s">
        <v>255</v>
      </c>
      <c r="USU34" s="18" t="s">
        <v>255</v>
      </c>
      <c r="USV34" s="18" t="s">
        <v>255</v>
      </c>
      <c r="USW34" s="18" t="s">
        <v>255</v>
      </c>
      <c r="USX34" s="18" t="s">
        <v>255</v>
      </c>
      <c r="USY34" s="18" t="s">
        <v>255</v>
      </c>
      <c r="USZ34" s="18" t="s">
        <v>255</v>
      </c>
      <c r="UTA34" s="18" t="s">
        <v>255</v>
      </c>
      <c r="UTB34" s="18" t="s">
        <v>255</v>
      </c>
      <c r="UTC34" s="18" t="s">
        <v>255</v>
      </c>
      <c r="UTD34" s="18" t="s">
        <v>255</v>
      </c>
      <c r="UTE34" s="18" t="s">
        <v>255</v>
      </c>
      <c r="UTF34" s="18" t="s">
        <v>255</v>
      </c>
      <c r="UTG34" s="18" t="s">
        <v>255</v>
      </c>
      <c r="UTH34" s="18" t="s">
        <v>255</v>
      </c>
      <c r="UTI34" s="18" t="s">
        <v>255</v>
      </c>
      <c r="UTJ34" s="18" t="s">
        <v>255</v>
      </c>
      <c r="UTK34" s="18" t="s">
        <v>255</v>
      </c>
      <c r="UTL34" s="18" t="s">
        <v>255</v>
      </c>
      <c r="UTM34" s="18" t="s">
        <v>255</v>
      </c>
      <c r="UTN34" s="18" t="s">
        <v>255</v>
      </c>
      <c r="UTO34" s="18" t="s">
        <v>255</v>
      </c>
      <c r="UTP34" s="18" t="s">
        <v>255</v>
      </c>
      <c r="UTQ34" s="18" t="s">
        <v>255</v>
      </c>
      <c r="UTR34" s="18" t="s">
        <v>255</v>
      </c>
      <c r="UTS34" s="18" t="s">
        <v>255</v>
      </c>
      <c r="UTT34" s="18" t="s">
        <v>255</v>
      </c>
      <c r="UTU34" s="18" t="s">
        <v>255</v>
      </c>
      <c r="UTV34" s="18" t="s">
        <v>255</v>
      </c>
      <c r="UTW34" s="18" t="s">
        <v>255</v>
      </c>
      <c r="UTX34" s="18" t="s">
        <v>255</v>
      </c>
      <c r="UTY34" s="18" t="s">
        <v>255</v>
      </c>
      <c r="UTZ34" s="18" t="s">
        <v>255</v>
      </c>
      <c r="UUA34" s="18" t="s">
        <v>255</v>
      </c>
      <c r="UUB34" s="18" t="s">
        <v>255</v>
      </c>
      <c r="UUC34" s="18" t="s">
        <v>255</v>
      </c>
      <c r="UUD34" s="18" t="s">
        <v>255</v>
      </c>
      <c r="UUE34" s="18" t="s">
        <v>255</v>
      </c>
      <c r="UUF34" s="18" t="s">
        <v>255</v>
      </c>
      <c r="UUG34" s="18" t="s">
        <v>255</v>
      </c>
      <c r="UUH34" s="18" t="s">
        <v>255</v>
      </c>
      <c r="UUI34" s="18" t="s">
        <v>255</v>
      </c>
      <c r="UUJ34" s="18" t="s">
        <v>255</v>
      </c>
      <c r="UUK34" s="18" t="s">
        <v>255</v>
      </c>
      <c r="UUL34" s="18" t="s">
        <v>255</v>
      </c>
      <c r="UUM34" s="18" t="s">
        <v>255</v>
      </c>
      <c r="UUN34" s="18" t="s">
        <v>255</v>
      </c>
      <c r="UUO34" s="18" t="s">
        <v>255</v>
      </c>
      <c r="UUP34" s="18" t="s">
        <v>255</v>
      </c>
      <c r="UUQ34" s="18" t="s">
        <v>255</v>
      </c>
      <c r="UUR34" s="18" t="s">
        <v>255</v>
      </c>
      <c r="UUS34" s="18" t="s">
        <v>255</v>
      </c>
      <c r="UUT34" s="18" t="s">
        <v>255</v>
      </c>
      <c r="UUU34" s="18" t="s">
        <v>255</v>
      </c>
      <c r="UUV34" s="18" t="s">
        <v>255</v>
      </c>
      <c r="UUW34" s="18" t="s">
        <v>255</v>
      </c>
      <c r="UUX34" s="18" t="s">
        <v>255</v>
      </c>
      <c r="UUY34" s="18" t="s">
        <v>255</v>
      </c>
      <c r="UUZ34" s="18" t="s">
        <v>255</v>
      </c>
      <c r="UVA34" s="18" t="s">
        <v>255</v>
      </c>
      <c r="UVB34" s="18" t="s">
        <v>255</v>
      </c>
      <c r="UVC34" s="18" t="s">
        <v>255</v>
      </c>
      <c r="UVD34" s="18" t="s">
        <v>255</v>
      </c>
      <c r="UVE34" s="18" t="s">
        <v>255</v>
      </c>
      <c r="UVF34" s="18" t="s">
        <v>255</v>
      </c>
      <c r="UVG34" s="18" t="s">
        <v>255</v>
      </c>
      <c r="UVH34" s="18" t="s">
        <v>255</v>
      </c>
      <c r="UVI34" s="18" t="s">
        <v>255</v>
      </c>
      <c r="UVJ34" s="18" t="s">
        <v>255</v>
      </c>
      <c r="UVK34" s="18" t="s">
        <v>255</v>
      </c>
      <c r="UVL34" s="18" t="s">
        <v>255</v>
      </c>
      <c r="UVM34" s="18" t="s">
        <v>255</v>
      </c>
      <c r="UVN34" s="18" t="s">
        <v>255</v>
      </c>
      <c r="UVO34" s="18" t="s">
        <v>255</v>
      </c>
      <c r="UVP34" s="18" t="s">
        <v>255</v>
      </c>
      <c r="UVQ34" s="18" t="s">
        <v>255</v>
      </c>
      <c r="UVR34" s="18" t="s">
        <v>255</v>
      </c>
      <c r="UVS34" s="18" t="s">
        <v>255</v>
      </c>
      <c r="UVT34" s="18" t="s">
        <v>255</v>
      </c>
      <c r="UVU34" s="18" t="s">
        <v>255</v>
      </c>
      <c r="UVV34" s="18" t="s">
        <v>255</v>
      </c>
      <c r="UVW34" s="18" t="s">
        <v>255</v>
      </c>
      <c r="UVX34" s="18" t="s">
        <v>255</v>
      </c>
      <c r="UVY34" s="18" t="s">
        <v>255</v>
      </c>
      <c r="UVZ34" s="18" t="s">
        <v>255</v>
      </c>
      <c r="UWA34" s="18" t="s">
        <v>255</v>
      </c>
      <c r="UWB34" s="18" t="s">
        <v>255</v>
      </c>
      <c r="UWC34" s="18" t="s">
        <v>255</v>
      </c>
      <c r="UWD34" s="18" t="s">
        <v>255</v>
      </c>
      <c r="UWE34" s="18" t="s">
        <v>255</v>
      </c>
      <c r="UWF34" s="18" t="s">
        <v>255</v>
      </c>
      <c r="UWG34" s="18" t="s">
        <v>255</v>
      </c>
      <c r="UWH34" s="18" t="s">
        <v>255</v>
      </c>
      <c r="UWI34" s="18" t="s">
        <v>255</v>
      </c>
      <c r="UWJ34" s="18" t="s">
        <v>255</v>
      </c>
      <c r="UWK34" s="18" t="s">
        <v>255</v>
      </c>
      <c r="UWL34" s="18" t="s">
        <v>255</v>
      </c>
      <c r="UWM34" s="18" t="s">
        <v>255</v>
      </c>
      <c r="UWN34" s="18" t="s">
        <v>255</v>
      </c>
      <c r="UWO34" s="18" t="s">
        <v>255</v>
      </c>
      <c r="UWP34" s="18" t="s">
        <v>255</v>
      </c>
      <c r="UWQ34" s="18" t="s">
        <v>255</v>
      </c>
      <c r="UWR34" s="18" t="s">
        <v>255</v>
      </c>
      <c r="UWS34" s="18" t="s">
        <v>255</v>
      </c>
      <c r="UWT34" s="18" t="s">
        <v>255</v>
      </c>
      <c r="UWU34" s="18" t="s">
        <v>255</v>
      </c>
      <c r="UWV34" s="18" t="s">
        <v>255</v>
      </c>
      <c r="UWW34" s="18" t="s">
        <v>255</v>
      </c>
      <c r="UWX34" s="18" t="s">
        <v>255</v>
      </c>
      <c r="UWY34" s="18" t="s">
        <v>255</v>
      </c>
      <c r="UWZ34" s="18" t="s">
        <v>255</v>
      </c>
      <c r="UXA34" s="18" t="s">
        <v>255</v>
      </c>
      <c r="UXB34" s="18" t="s">
        <v>255</v>
      </c>
      <c r="UXC34" s="18" t="s">
        <v>255</v>
      </c>
      <c r="UXD34" s="18" t="s">
        <v>255</v>
      </c>
      <c r="UXE34" s="18" t="s">
        <v>255</v>
      </c>
      <c r="UXF34" s="18" t="s">
        <v>255</v>
      </c>
      <c r="UXG34" s="18" t="s">
        <v>255</v>
      </c>
      <c r="UXH34" s="18" t="s">
        <v>255</v>
      </c>
      <c r="UXI34" s="18" t="s">
        <v>255</v>
      </c>
      <c r="UXJ34" s="18" t="s">
        <v>255</v>
      </c>
      <c r="UXK34" s="18" t="s">
        <v>255</v>
      </c>
      <c r="UXL34" s="18" t="s">
        <v>255</v>
      </c>
      <c r="UXM34" s="18" t="s">
        <v>255</v>
      </c>
      <c r="UXN34" s="18" t="s">
        <v>255</v>
      </c>
      <c r="UXO34" s="18" t="s">
        <v>255</v>
      </c>
      <c r="UXP34" s="18" t="s">
        <v>255</v>
      </c>
      <c r="UXQ34" s="18" t="s">
        <v>255</v>
      </c>
      <c r="UXR34" s="18" t="s">
        <v>255</v>
      </c>
      <c r="UXS34" s="18" t="s">
        <v>255</v>
      </c>
      <c r="UXT34" s="18" t="s">
        <v>255</v>
      </c>
      <c r="UXU34" s="18" t="s">
        <v>255</v>
      </c>
      <c r="UXV34" s="18" t="s">
        <v>255</v>
      </c>
      <c r="UXW34" s="18" t="s">
        <v>255</v>
      </c>
      <c r="UXX34" s="18" t="s">
        <v>255</v>
      </c>
      <c r="UXY34" s="18" t="s">
        <v>255</v>
      </c>
      <c r="UXZ34" s="18" t="s">
        <v>255</v>
      </c>
      <c r="UYA34" s="18" t="s">
        <v>255</v>
      </c>
      <c r="UYB34" s="18" t="s">
        <v>255</v>
      </c>
      <c r="UYC34" s="18" t="s">
        <v>255</v>
      </c>
      <c r="UYD34" s="18" t="s">
        <v>255</v>
      </c>
      <c r="UYE34" s="18" t="s">
        <v>255</v>
      </c>
      <c r="UYF34" s="18" t="s">
        <v>255</v>
      </c>
      <c r="UYG34" s="18" t="s">
        <v>255</v>
      </c>
      <c r="UYH34" s="18" t="s">
        <v>255</v>
      </c>
      <c r="UYI34" s="18" t="s">
        <v>255</v>
      </c>
      <c r="UYJ34" s="18" t="s">
        <v>255</v>
      </c>
      <c r="UYK34" s="18" t="s">
        <v>255</v>
      </c>
      <c r="UYL34" s="18" t="s">
        <v>255</v>
      </c>
      <c r="UYM34" s="18" t="s">
        <v>255</v>
      </c>
      <c r="UYN34" s="18" t="s">
        <v>255</v>
      </c>
      <c r="UYO34" s="18" t="s">
        <v>255</v>
      </c>
      <c r="UYP34" s="18" t="s">
        <v>255</v>
      </c>
      <c r="UYQ34" s="18" t="s">
        <v>255</v>
      </c>
      <c r="UYR34" s="18" t="s">
        <v>255</v>
      </c>
      <c r="UYS34" s="18" t="s">
        <v>255</v>
      </c>
      <c r="UYT34" s="18" t="s">
        <v>255</v>
      </c>
      <c r="UYU34" s="18" t="s">
        <v>255</v>
      </c>
      <c r="UYV34" s="18" t="s">
        <v>255</v>
      </c>
      <c r="UYW34" s="18" t="s">
        <v>255</v>
      </c>
      <c r="UYX34" s="18" t="s">
        <v>255</v>
      </c>
      <c r="UYY34" s="18" t="s">
        <v>255</v>
      </c>
      <c r="UYZ34" s="18" t="s">
        <v>255</v>
      </c>
      <c r="UZA34" s="18" t="s">
        <v>255</v>
      </c>
      <c r="UZB34" s="18" t="s">
        <v>255</v>
      </c>
      <c r="UZC34" s="18" t="s">
        <v>255</v>
      </c>
      <c r="UZD34" s="18" t="s">
        <v>255</v>
      </c>
      <c r="UZE34" s="18" t="s">
        <v>255</v>
      </c>
      <c r="UZF34" s="18" t="s">
        <v>255</v>
      </c>
      <c r="UZG34" s="18" t="s">
        <v>255</v>
      </c>
      <c r="UZH34" s="18" t="s">
        <v>255</v>
      </c>
      <c r="UZI34" s="18" t="s">
        <v>255</v>
      </c>
      <c r="UZJ34" s="18" t="s">
        <v>255</v>
      </c>
      <c r="UZK34" s="18" t="s">
        <v>255</v>
      </c>
      <c r="UZL34" s="18" t="s">
        <v>255</v>
      </c>
      <c r="UZM34" s="18" t="s">
        <v>255</v>
      </c>
      <c r="UZN34" s="18" t="s">
        <v>255</v>
      </c>
      <c r="UZO34" s="18" t="s">
        <v>255</v>
      </c>
      <c r="UZP34" s="18" t="s">
        <v>255</v>
      </c>
      <c r="UZQ34" s="18" t="s">
        <v>255</v>
      </c>
      <c r="UZR34" s="18" t="s">
        <v>255</v>
      </c>
      <c r="UZS34" s="18" t="s">
        <v>255</v>
      </c>
      <c r="UZT34" s="18" t="s">
        <v>255</v>
      </c>
      <c r="UZU34" s="18" t="s">
        <v>255</v>
      </c>
      <c r="UZV34" s="18" t="s">
        <v>255</v>
      </c>
      <c r="UZW34" s="18" t="s">
        <v>255</v>
      </c>
      <c r="UZX34" s="18" t="s">
        <v>255</v>
      </c>
      <c r="UZY34" s="18" t="s">
        <v>255</v>
      </c>
      <c r="UZZ34" s="18" t="s">
        <v>255</v>
      </c>
      <c r="VAA34" s="18" t="s">
        <v>255</v>
      </c>
      <c r="VAB34" s="18" t="s">
        <v>255</v>
      </c>
      <c r="VAC34" s="18" t="s">
        <v>255</v>
      </c>
      <c r="VAD34" s="18" t="s">
        <v>255</v>
      </c>
      <c r="VAE34" s="18" t="s">
        <v>255</v>
      </c>
      <c r="VAF34" s="18" t="s">
        <v>255</v>
      </c>
      <c r="VAG34" s="18" t="s">
        <v>255</v>
      </c>
      <c r="VAH34" s="18" t="s">
        <v>255</v>
      </c>
      <c r="VAI34" s="18" t="s">
        <v>255</v>
      </c>
      <c r="VAJ34" s="18" t="s">
        <v>255</v>
      </c>
      <c r="VAK34" s="18" t="s">
        <v>255</v>
      </c>
      <c r="VAL34" s="18" t="s">
        <v>255</v>
      </c>
      <c r="VAM34" s="18" t="s">
        <v>255</v>
      </c>
      <c r="VAN34" s="18" t="s">
        <v>255</v>
      </c>
      <c r="VAO34" s="18" t="s">
        <v>255</v>
      </c>
      <c r="VAP34" s="18" t="s">
        <v>255</v>
      </c>
      <c r="VAQ34" s="18" t="s">
        <v>255</v>
      </c>
      <c r="VAR34" s="18" t="s">
        <v>255</v>
      </c>
      <c r="VAS34" s="18" t="s">
        <v>255</v>
      </c>
      <c r="VAT34" s="18" t="s">
        <v>255</v>
      </c>
      <c r="VAU34" s="18" t="s">
        <v>255</v>
      </c>
      <c r="VAV34" s="18" t="s">
        <v>255</v>
      </c>
      <c r="VAW34" s="18" t="s">
        <v>255</v>
      </c>
      <c r="VAX34" s="18" t="s">
        <v>255</v>
      </c>
      <c r="VAY34" s="18" t="s">
        <v>255</v>
      </c>
      <c r="VAZ34" s="18" t="s">
        <v>255</v>
      </c>
      <c r="VBA34" s="18" t="s">
        <v>255</v>
      </c>
      <c r="VBB34" s="18" t="s">
        <v>255</v>
      </c>
      <c r="VBC34" s="18" t="s">
        <v>255</v>
      </c>
      <c r="VBD34" s="18" t="s">
        <v>255</v>
      </c>
      <c r="VBE34" s="18" t="s">
        <v>255</v>
      </c>
      <c r="VBF34" s="18" t="s">
        <v>255</v>
      </c>
      <c r="VBG34" s="18" t="s">
        <v>255</v>
      </c>
      <c r="VBH34" s="18" t="s">
        <v>255</v>
      </c>
      <c r="VBI34" s="18" t="s">
        <v>255</v>
      </c>
      <c r="VBJ34" s="18" t="s">
        <v>255</v>
      </c>
      <c r="VBK34" s="18" t="s">
        <v>255</v>
      </c>
      <c r="VBL34" s="18" t="s">
        <v>255</v>
      </c>
      <c r="VBM34" s="18" t="s">
        <v>255</v>
      </c>
      <c r="VBN34" s="18" t="s">
        <v>255</v>
      </c>
      <c r="VBO34" s="18" t="s">
        <v>255</v>
      </c>
      <c r="VBP34" s="18" t="s">
        <v>255</v>
      </c>
      <c r="VBQ34" s="18" t="s">
        <v>255</v>
      </c>
      <c r="VBR34" s="18" t="s">
        <v>255</v>
      </c>
      <c r="VBS34" s="18" t="s">
        <v>255</v>
      </c>
      <c r="VBT34" s="18" t="s">
        <v>255</v>
      </c>
      <c r="VBU34" s="18" t="s">
        <v>255</v>
      </c>
      <c r="VBV34" s="18" t="s">
        <v>255</v>
      </c>
      <c r="VBW34" s="18" t="s">
        <v>255</v>
      </c>
      <c r="VBX34" s="18" t="s">
        <v>255</v>
      </c>
      <c r="VBY34" s="18" t="s">
        <v>255</v>
      </c>
      <c r="VBZ34" s="18" t="s">
        <v>255</v>
      </c>
      <c r="VCA34" s="18" t="s">
        <v>255</v>
      </c>
      <c r="VCB34" s="18" t="s">
        <v>255</v>
      </c>
      <c r="VCC34" s="18" t="s">
        <v>255</v>
      </c>
      <c r="VCD34" s="18" t="s">
        <v>255</v>
      </c>
      <c r="VCE34" s="18" t="s">
        <v>255</v>
      </c>
      <c r="VCF34" s="18" t="s">
        <v>255</v>
      </c>
      <c r="VCG34" s="18" t="s">
        <v>255</v>
      </c>
      <c r="VCH34" s="18" t="s">
        <v>255</v>
      </c>
      <c r="VCI34" s="18" t="s">
        <v>255</v>
      </c>
      <c r="VCJ34" s="18" t="s">
        <v>255</v>
      </c>
      <c r="VCK34" s="18" t="s">
        <v>255</v>
      </c>
      <c r="VCL34" s="18" t="s">
        <v>255</v>
      </c>
      <c r="VCM34" s="18" t="s">
        <v>255</v>
      </c>
      <c r="VCN34" s="18" t="s">
        <v>255</v>
      </c>
      <c r="VCO34" s="18" t="s">
        <v>255</v>
      </c>
      <c r="VCP34" s="18" t="s">
        <v>255</v>
      </c>
      <c r="VCQ34" s="18" t="s">
        <v>255</v>
      </c>
      <c r="VCR34" s="18" t="s">
        <v>255</v>
      </c>
      <c r="VCS34" s="18" t="s">
        <v>255</v>
      </c>
      <c r="VCT34" s="18" t="s">
        <v>255</v>
      </c>
      <c r="VCU34" s="18" t="s">
        <v>255</v>
      </c>
      <c r="VCV34" s="18" t="s">
        <v>255</v>
      </c>
      <c r="VCW34" s="18" t="s">
        <v>255</v>
      </c>
      <c r="VCX34" s="18" t="s">
        <v>255</v>
      </c>
      <c r="VCY34" s="18" t="s">
        <v>255</v>
      </c>
      <c r="VCZ34" s="18" t="s">
        <v>255</v>
      </c>
      <c r="VDA34" s="18" t="s">
        <v>255</v>
      </c>
      <c r="VDB34" s="18" t="s">
        <v>255</v>
      </c>
      <c r="VDC34" s="18" t="s">
        <v>255</v>
      </c>
      <c r="VDD34" s="18" t="s">
        <v>255</v>
      </c>
      <c r="VDE34" s="18" t="s">
        <v>255</v>
      </c>
      <c r="VDF34" s="18" t="s">
        <v>255</v>
      </c>
      <c r="VDG34" s="18" t="s">
        <v>255</v>
      </c>
      <c r="VDH34" s="18" t="s">
        <v>255</v>
      </c>
      <c r="VDI34" s="18" t="s">
        <v>255</v>
      </c>
      <c r="VDJ34" s="18" t="s">
        <v>255</v>
      </c>
      <c r="VDK34" s="18" t="s">
        <v>255</v>
      </c>
      <c r="VDL34" s="18" t="s">
        <v>255</v>
      </c>
      <c r="VDM34" s="18" t="s">
        <v>255</v>
      </c>
      <c r="VDN34" s="18" t="s">
        <v>255</v>
      </c>
      <c r="VDO34" s="18" t="s">
        <v>255</v>
      </c>
      <c r="VDP34" s="18" t="s">
        <v>255</v>
      </c>
      <c r="VDQ34" s="18" t="s">
        <v>255</v>
      </c>
      <c r="VDR34" s="18" t="s">
        <v>255</v>
      </c>
      <c r="VDS34" s="18" t="s">
        <v>255</v>
      </c>
      <c r="VDT34" s="18" t="s">
        <v>255</v>
      </c>
      <c r="VDU34" s="18" t="s">
        <v>255</v>
      </c>
      <c r="VDV34" s="18" t="s">
        <v>255</v>
      </c>
      <c r="VDW34" s="18" t="s">
        <v>255</v>
      </c>
      <c r="VDX34" s="18" t="s">
        <v>255</v>
      </c>
      <c r="VDY34" s="18" t="s">
        <v>255</v>
      </c>
      <c r="VDZ34" s="18" t="s">
        <v>255</v>
      </c>
      <c r="VEA34" s="18" t="s">
        <v>255</v>
      </c>
      <c r="VEB34" s="18" t="s">
        <v>255</v>
      </c>
      <c r="VEC34" s="18" t="s">
        <v>255</v>
      </c>
      <c r="VED34" s="18" t="s">
        <v>255</v>
      </c>
      <c r="VEE34" s="18" t="s">
        <v>255</v>
      </c>
      <c r="VEF34" s="18" t="s">
        <v>255</v>
      </c>
      <c r="VEG34" s="18" t="s">
        <v>255</v>
      </c>
      <c r="VEH34" s="18" t="s">
        <v>255</v>
      </c>
      <c r="VEI34" s="18" t="s">
        <v>255</v>
      </c>
      <c r="VEJ34" s="18" t="s">
        <v>255</v>
      </c>
      <c r="VEK34" s="18" t="s">
        <v>255</v>
      </c>
      <c r="VEL34" s="18" t="s">
        <v>255</v>
      </c>
      <c r="VEM34" s="18" t="s">
        <v>255</v>
      </c>
      <c r="VEN34" s="18" t="s">
        <v>255</v>
      </c>
      <c r="VEO34" s="18" t="s">
        <v>255</v>
      </c>
      <c r="VEP34" s="18" t="s">
        <v>255</v>
      </c>
      <c r="VEQ34" s="18" t="s">
        <v>255</v>
      </c>
      <c r="VER34" s="18" t="s">
        <v>255</v>
      </c>
      <c r="VES34" s="18" t="s">
        <v>255</v>
      </c>
      <c r="VET34" s="18" t="s">
        <v>255</v>
      </c>
      <c r="VEU34" s="18" t="s">
        <v>255</v>
      </c>
      <c r="VEV34" s="18" t="s">
        <v>255</v>
      </c>
      <c r="VEW34" s="18" t="s">
        <v>255</v>
      </c>
      <c r="VEX34" s="18" t="s">
        <v>255</v>
      </c>
      <c r="VEY34" s="18" t="s">
        <v>255</v>
      </c>
      <c r="VEZ34" s="18" t="s">
        <v>255</v>
      </c>
      <c r="VFA34" s="18" t="s">
        <v>255</v>
      </c>
      <c r="VFB34" s="18" t="s">
        <v>255</v>
      </c>
      <c r="VFC34" s="18" t="s">
        <v>255</v>
      </c>
      <c r="VFD34" s="18" t="s">
        <v>255</v>
      </c>
      <c r="VFE34" s="18" t="s">
        <v>255</v>
      </c>
      <c r="VFF34" s="18" t="s">
        <v>255</v>
      </c>
      <c r="VFG34" s="18" t="s">
        <v>255</v>
      </c>
      <c r="VFH34" s="18" t="s">
        <v>255</v>
      </c>
      <c r="VFI34" s="18" t="s">
        <v>255</v>
      </c>
      <c r="VFJ34" s="18" t="s">
        <v>255</v>
      </c>
      <c r="VFK34" s="18" t="s">
        <v>255</v>
      </c>
      <c r="VFL34" s="18" t="s">
        <v>255</v>
      </c>
      <c r="VFM34" s="18" t="s">
        <v>255</v>
      </c>
      <c r="VFN34" s="18" t="s">
        <v>255</v>
      </c>
      <c r="VFO34" s="18" t="s">
        <v>255</v>
      </c>
      <c r="VFP34" s="18" t="s">
        <v>255</v>
      </c>
      <c r="VFQ34" s="18" t="s">
        <v>255</v>
      </c>
      <c r="VFR34" s="18" t="s">
        <v>255</v>
      </c>
      <c r="VFS34" s="18" t="s">
        <v>255</v>
      </c>
      <c r="VFT34" s="18" t="s">
        <v>255</v>
      </c>
      <c r="VFU34" s="18" t="s">
        <v>255</v>
      </c>
      <c r="VFV34" s="18" t="s">
        <v>255</v>
      </c>
      <c r="VFW34" s="18" t="s">
        <v>255</v>
      </c>
      <c r="VFX34" s="18" t="s">
        <v>255</v>
      </c>
      <c r="VFY34" s="18" t="s">
        <v>255</v>
      </c>
      <c r="VFZ34" s="18" t="s">
        <v>255</v>
      </c>
      <c r="VGA34" s="18" t="s">
        <v>255</v>
      </c>
      <c r="VGB34" s="18" t="s">
        <v>255</v>
      </c>
      <c r="VGC34" s="18" t="s">
        <v>255</v>
      </c>
      <c r="VGD34" s="18" t="s">
        <v>255</v>
      </c>
      <c r="VGE34" s="18" t="s">
        <v>255</v>
      </c>
      <c r="VGF34" s="18" t="s">
        <v>255</v>
      </c>
      <c r="VGG34" s="18" t="s">
        <v>255</v>
      </c>
      <c r="VGH34" s="18" t="s">
        <v>255</v>
      </c>
      <c r="VGI34" s="18" t="s">
        <v>255</v>
      </c>
      <c r="VGJ34" s="18" t="s">
        <v>255</v>
      </c>
      <c r="VGK34" s="18" t="s">
        <v>255</v>
      </c>
      <c r="VGL34" s="18" t="s">
        <v>255</v>
      </c>
      <c r="VGM34" s="18" t="s">
        <v>255</v>
      </c>
      <c r="VGN34" s="18" t="s">
        <v>255</v>
      </c>
      <c r="VGO34" s="18" t="s">
        <v>255</v>
      </c>
      <c r="VGP34" s="18" t="s">
        <v>255</v>
      </c>
      <c r="VGQ34" s="18" t="s">
        <v>255</v>
      </c>
      <c r="VGR34" s="18" t="s">
        <v>255</v>
      </c>
      <c r="VGS34" s="18" t="s">
        <v>255</v>
      </c>
      <c r="VGT34" s="18" t="s">
        <v>255</v>
      </c>
      <c r="VGU34" s="18" t="s">
        <v>255</v>
      </c>
      <c r="VGV34" s="18" t="s">
        <v>255</v>
      </c>
      <c r="VGW34" s="18" t="s">
        <v>255</v>
      </c>
      <c r="VGX34" s="18" t="s">
        <v>255</v>
      </c>
      <c r="VGY34" s="18" t="s">
        <v>255</v>
      </c>
      <c r="VGZ34" s="18" t="s">
        <v>255</v>
      </c>
      <c r="VHA34" s="18" t="s">
        <v>255</v>
      </c>
      <c r="VHB34" s="18" t="s">
        <v>255</v>
      </c>
      <c r="VHC34" s="18" t="s">
        <v>255</v>
      </c>
      <c r="VHD34" s="18" t="s">
        <v>255</v>
      </c>
      <c r="VHE34" s="18" t="s">
        <v>255</v>
      </c>
      <c r="VHF34" s="18" t="s">
        <v>255</v>
      </c>
      <c r="VHG34" s="18" t="s">
        <v>255</v>
      </c>
      <c r="VHH34" s="18" t="s">
        <v>255</v>
      </c>
      <c r="VHI34" s="18" t="s">
        <v>255</v>
      </c>
      <c r="VHJ34" s="18" t="s">
        <v>255</v>
      </c>
      <c r="VHK34" s="18" t="s">
        <v>255</v>
      </c>
      <c r="VHL34" s="18" t="s">
        <v>255</v>
      </c>
      <c r="VHM34" s="18" t="s">
        <v>255</v>
      </c>
      <c r="VHN34" s="18" t="s">
        <v>255</v>
      </c>
      <c r="VHO34" s="18" t="s">
        <v>255</v>
      </c>
      <c r="VHP34" s="18" t="s">
        <v>255</v>
      </c>
      <c r="VHQ34" s="18" t="s">
        <v>255</v>
      </c>
      <c r="VHR34" s="18" t="s">
        <v>255</v>
      </c>
      <c r="VHS34" s="18" t="s">
        <v>255</v>
      </c>
      <c r="VHT34" s="18" t="s">
        <v>255</v>
      </c>
      <c r="VHU34" s="18" t="s">
        <v>255</v>
      </c>
      <c r="VHV34" s="18" t="s">
        <v>255</v>
      </c>
      <c r="VHW34" s="18" t="s">
        <v>255</v>
      </c>
      <c r="VHX34" s="18" t="s">
        <v>255</v>
      </c>
      <c r="VHY34" s="18" t="s">
        <v>255</v>
      </c>
      <c r="VHZ34" s="18" t="s">
        <v>255</v>
      </c>
      <c r="VIA34" s="18" t="s">
        <v>255</v>
      </c>
      <c r="VIB34" s="18" t="s">
        <v>255</v>
      </c>
      <c r="VIC34" s="18" t="s">
        <v>255</v>
      </c>
      <c r="VID34" s="18" t="s">
        <v>255</v>
      </c>
      <c r="VIE34" s="18" t="s">
        <v>255</v>
      </c>
      <c r="VIF34" s="18" t="s">
        <v>255</v>
      </c>
      <c r="VIG34" s="18" t="s">
        <v>255</v>
      </c>
      <c r="VIH34" s="18" t="s">
        <v>255</v>
      </c>
      <c r="VII34" s="18" t="s">
        <v>255</v>
      </c>
      <c r="VIJ34" s="18" t="s">
        <v>255</v>
      </c>
      <c r="VIK34" s="18" t="s">
        <v>255</v>
      </c>
      <c r="VIL34" s="18" t="s">
        <v>255</v>
      </c>
      <c r="VIM34" s="18" t="s">
        <v>255</v>
      </c>
      <c r="VIN34" s="18" t="s">
        <v>255</v>
      </c>
      <c r="VIO34" s="18" t="s">
        <v>255</v>
      </c>
      <c r="VIP34" s="18" t="s">
        <v>255</v>
      </c>
      <c r="VIQ34" s="18" t="s">
        <v>255</v>
      </c>
      <c r="VIR34" s="18" t="s">
        <v>255</v>
      </c>
      <c r="VIS34" s="18" t="s">
        <v>255</v>
      </c>
      <c r="VIT34" s="18" t="s">
        <v>255</v>
      </c>
      <c r="VIU34" s="18" t="s">
        <v>255</v>
      </c>
      <c r="VIV34" s="18" t="s">
        <v>255</v>
      </c>
      <c r="VIW34" s="18" t="s">
        <v>255</v>
      </c>
      <c r="VIX34" s="18" t="s">
        <v>255</v>
      </c>
      <c r="VIY34" s="18" t="s">
        <v>255</v>
      </c>
      <c r="VIZ34" s="18" t="s">
        <v>255</v>
      </c>
      <c r="VJA34" s="18" t="s">
        <v>255</v>
      </c>
      <c r="VJB34" s="18" t="s">
        <v>255</v>
      </c>
      <c r="VJC34" s="18" t="s">
        <v>255</v>
      </c>
      <c r="VJD34" s="18" t="s">
        <v>255</v>
      </c>
      <c r="VJE34" s="18" t="s">
        <v>255</v>
      </c>
      <c r="VJF34" s="18" t="s">
        <v>255</v>
      </c>
      <c r="VJG34" s="18" t="s">
        <v>255</v>
      </c>
      <c r="VJH34" s="18" t="s">
        <v>255</v>
      </c>
      <c r="VJI34" s="18" t="s">
        <v>255</v>
      </c>
      <c r="VJJ34" s="18" t="s">
        <v>255</v>
      </c>
      <c r="VJK34" s="18" t="s">
        <v>255</v>
      </c>
      <c r="VJL34" s="18" t="s">
        <v>255</v>
      </c>
      <c r="VJM34" s="18" t="s">
        <v>255</v>
      </c>
      <c r="VJN34" s="18" t="s">
        <v>255</v>
      </c>
      <c r="VJO34" s="18" t="s">
        <v>255</v>
      </c>
      <c r="VJP34" s="18" t="s">
        <v>255</v>
      </c>
      <c r="VJQ34" s="18" t="s">
        <v>255</v>
      </c>
      <c r="VJR34" s="18" t="s">
        <v>255</v>
      </c>
      <c r="VJS34" s="18" t="s">
        <v>255</v>
      </c>
      <c r="VJT34" s="18" t="s">
        <v>255</v>
      </c>
      <c r="VJU34" s="18" t="s">
        <v>255</v>
      </c>
      <c r="VJV34" s="18" t="s">
        <v>255</v>
      </c>
      <c r="VJW34" s="18" t="s">
        <v>255</v>
      </c>
      <c r="VJX34" s="18" t="s">
        <v>255</v>
      </c>
      <c r="VJY34" s="18" t="s">
        <v>255</v>
      </c>
      <c r="VJZ34" s="18" t="s">
        <v>255</v>
      </c>
      <c r="VKA34" s="18" t="s">
        <v>255</v>
      </c>
      <c r="VKB34" s="18" t="s">
        <v>255</v>
      </c>
      <c r="VKC34" s="18" t="s">
        <v>255</v>
      </c>
      <c r="VKD34" s="18" t="s">
        <v>255</v>
      </c>
      <c r="VKE34" s="18" t="s">
        <v>255</v>
      </c>
      <c r="VKF34" s="18" t="s">
        <v>255</v>
      </c>
      <c r="VKG34" s="18" t="s">
        <v>255</v>
      </c>
      <c r="VKH34" s="18" t="s">
        <v>255</v>
      </c>
      <c r="VKI34" s="18" t="s">
        <v>255</v>
      </c>
      <c r="VKJ34" s="18" t="s">
        <v>255</v>
      </c>
      <c r="VKK34" s="18" t="s">
        <v>255</v>
      </c>
      <c r="VKL34" s="18" t="s">
        <v>255</v>
      </c>
      <c r="VKM34" s="18" t="s">
        <v>255</v>
      </c>
      <c r="VKN34" s="18" t="s">
        <v>255</v>
      </c>
      <c r="VKO34" s="18" t="s">
        <v>255</v>
      </c>
      <c r="VKP34" s="18" t="s">
        <v>255</v>
      </c>
      <c r="VKQ34" s="18" t="s">
        <v>255</v>
      </c>
      <c r="VKR34" s="18" t="s">
        <v>255</v>
      </c>
      <c r="VKS34" s="18" t="s">
        <v>255</v>
      </c>
      <c r="VKT34" s="18" t="s">
        <v>255</v>
      </c>
      <c r="VKU34" s="18" t="s">
        <v>255</v>
      </c>
      <c r="VKV34" s="18" t="s">
        <v>255</v>
      </c>
      <c r="VKW34" s="18" t="s">
        <v>255</v>
      </c>
      <c r="VKX34" s="18" t="s">
        <v>255</v>
      </c>
      <c r="VKY34" s="18" t="s">
        <v>255</v>
      </c>
      <c r="VKZ34" s="18" t="s">
        <v>255</v>
      </c>
      <c r="VLA34" s="18" t="s">
        <v>255</v>
      </c>
      <c r="VLB34" s="18" t="s">
        <v>255</v>
      </c>
      <c r="VLC34" s="18" t="s">
        <v>255</v>
      </c>
      <c r="VLD34" s="18" t="s">
        <v>255</v>
      </c>
      <c r="VLE34" s="18" t="s">
        <v>255</v>
      </c>
      <c r="VLF34" s="18" t="s">
        <v>255</v>
      </c>
      <c r="VLG34" s="18" t="s">
        <v>255</v>
      </c>
      <c r="VLH34" s="18" t="s">
        <v>255</v>
      </c>
      <c r="VLI34" s="18" t="s">
        <v>255</v>
      </c>
      <c r="VLJ34" s="18" t="s">
        <v>255</v>
      </c>
      <c r="VLK34" s="18" t="s">
        <v>255</v>
      </c>
      <c r="VLL34" s="18" t="s">
        <v>255</v>
      </c>
      <c r="VLM34" s="18" t="s">
        <v>255</v>
      </c>
      <c r="VLN34" s="18" t="s">
        <v>255</v>
      </c>
      <c r="VLO34" s="18" t="s">
        <v>255</v>
      </c>
      <c r="VLP34" s="18" t="s">
        <v>255</v>
      </c>
      <c r="VLQ34" s="18" t="s">
        <v>255</v>
      </c>
      <c r="VLR34" s="18" t="s">
        <v>255</v>
      </c>
      <c r="VLS34" s="18" t="s">
        <v>255</v>
      </c>
      <c r="VLT34" s="18" t="s">
        <v>255</v>
      </c>
      <c r="VLU34" s="18" t="s">
        <v>255</v>
      </c>
      <c r="VLV34" s="18" t="s">
        <v>255</v>
      </c>
      <c r="VLW34" s="18" t="s">
        <v>255</v>
      </c>
      <c r="VLX34" s="18" t="s">
        <v>255</v>
      </c>
      <c r="VLY34" s="18" t="s">
        <v>255</v>
      </c>
      <c r="VLZ34" s="18" t="s">
        <v>255</v>
      </c>
      <c r="VMA34" s="18" t="s">
        <v>255</v>
      </c>
      <c r="VMB34" s="18" t="s">
        <v>255</v>
      </c>
      <c r="VMC34" s="18" t="s">
        <v>255</v>
      </c>
      <c r="VMD34" s="18" t="s">
        <v>255</v>
      </c>
      <c r="VME34" s="18" t="s">
        <v>255</v>
      </c>
      <c r="VMF34" s="18" t="s">
        <v>255</v>
      </c>
      <c r="VMG34" s="18" t="s">
        <v>255</v>
      </c>
      <c r="VMH34" s="18" t="s">
        <v>255</v>
      </c>
      <c r="VMI34" s="18" t="s">
        <v>255</v>
      </c>
      <c r="VMJ34" s="18" t="s">
        <v>255</v>
      </c>
      <c r="VMK34" s="18" t="s">
        <v>255</v>
      </c>
      <c r="VML34" s="18" t="s">
        <v>255</v>
      </c>
      <c r="VMM34" s="18" t="s">
        <v>255</v>
      </c>
      <c r="VMN34" s="18" t="s">
        <v>255</v>
      </c>
      <c r="VMO34" s="18" t="s">
        <v>255</v>
      </c>
      <c r="VMP34" s="18" t="s">
        <v>255</v>
      </c>
      <c r="VMQ34" s="18" t="s">
        <v>255</v>
      </c>
      <c r="VMR34" s="18" t="s">
        <v>255</v>
      </c>
      <c r="VMS34" s="18" t="s">
        <v>255</v>
      </c>
      <c r="VMT34" s="18" t="s">
        <v>255</v>
      </c>
      <c r="VMU34" s="18" t="s">
        <v>255</v>
      </c>
      <c r="VMV34" s="18" t="s">
        <v>255</v>
      </c>
      <c r="VMW34" s="18" t="s">
        <v>255</v>
      </c>
      <c r="VMX34" s="18" t="s">
        <v>255</v>
      </c>
      <c r="VMY34" s="18" t="s">
        <v>255</v>
      </c>
      <c r="VMZ34" s="18" t="s">
        <v>255</v>
      </c>
      <c r="VNA34" s="18" t="s">
        <v>255</v>
      </c>
      <c r="VNB34" s="18" t="s">
        <v>255</v>
      </c>
      <c r="VNC34" s="18" t="s">
        <v>255</v>
      </c>
      <c r="VND34" s="18" t="s">
        <v>255</v>
      </c>
      <c r="VNE34" s="18" t="s">
        <v>255</v>
      </c>
      <c r="VNF34" s="18" t="s">
        <v>255</v>
      </c>
      <c r="VNG34" s="18" t="s">
        <v>255</v>
      </c>
      <c r="VNH34" s="18" t="s">
        <v>255</v>
      </c>
      <c r="VNI34" s="18" t="s">
        <v>255</v>
      </c>
      <c r="VNJ34" s="18" t="s">
        <v>255</v>
      </c>
      <c r="VNK34" s="18" t="s">
        <v>255</v>
      </c>
      <c r="VNL34" s="18" t="s">
        <v>255</v>
      </c>
      <c r="VNM34" s="18" t="s">
        <v>255</v>
      </c>
      <c r="VNN34" s="18" t="s">
        <v>255</v>
      </c>
      <c r="VNO34" s="18" t="s">
        <v>255</v>
      </c>
      <c r="VNP34" s="18" t="s">
        <v>255</v>
      </c>
      <c r="VNQ34" s="18" t="s">
        <v>255</v>
      </c>
      <c r="VNR34" s="18" t="s">
        <v>255</v>
      </c>
      <c r="VNS34" s="18" t="s">
        <v>255</v>
      </c>
      <c r="VNT34" s="18" t="s">
        <v>255</v>
      </c>
      <c r="VNU34" s="18" t="s">
        <v>255</v>
      </c>
      <c r="VNV34" s="18" t="s">
        <v>255</v>
      </c>
      <c r="VNW34" s="18" t="s">
        <v>255</v>
      </c>
      <c r="VNX34" s="18" t="s">
        <v>255</v>
      </c>
      <c r="VNY34" s="18" t="s">
        <v>255</v>
      </c>
      <c r="VNZ34" s="18" t="s">
        <v>255</v>
      </c>
      <c r="VOA34" s="18" t="s">
        <v>255</v>
      </c>
      <c r="VOB34" s="18" t="s">
        <v>255</v>
      </c>
      <c r="VOC34" s="18" t="s">
        <v>255</v>
      </c>
      <c r="VOD34" s="18" t="s">
        <v>255</v>
      </c>
      <c r="VOE34" s="18" t="s">
        <v>255</v>
      </c>
      <c r="VOF34" s="18" t="s">
        <v>255</v>
      </c>
      <c r="VOG34" s="18" t="s">
        <v>255</v>
      </c>
      <c r="VOH34" s="18" t="s">
        <v>255</v>
      </c>
      <c r="VOI34" s="18" t="s">
        <v>255</v>
      </c>
      <c r="VOJ34" s="18" t="s">
        <v>255</v>
      </c>
      <c r="VOK34" s="18" t="s">
        <v>255</v>
      </c>
      <c r="VOL34" s="18" t="s">
        <v>255</v>
      </c>
      <c r="VOM34" s="18" t="s">
        <v>255</v>
      </c>
      <c r="VON34" s="18" t="s">
        <v>255</v>
      </c>
      <c r="VOO34" s="18" t="s">
        <v>255</v>
      </c>
      <c r="VOP34" s="18" t="s">
        <v>255</v>
      </c>
      <c r="VOQ34" s="18" t="s">
        <v>255</v>
      </c>
      <c r="VOR34" s="18" t="s">
        <v>255</v>
      </c>
      <c r="VOS34" s="18" t="s">
        <v>255</v>
      </c>
      <c r="VOT34" s="18" t="s">
        <v>255</v>
      </c>
      <c r="VOU34" s="18" t="s">
        <v>255</v>
      </c>
      <c r="VOV34" s="18" t="s">
        <v>255</v>
      </c>
      <c r="VOW34" s="18" t="s">
        <v>255</v>
      </c>
      <c r="VOX34" s="18" t="s">
        <v>255</v>
      </c>
      <c r="VOY34" s="18" t="s">
        <v>255</v>
      </c>
      <c r="VOZ34" s="18" t="s">
        <v>255</v>
      </c>
      <c r="VPA34" s="18" t="s">
        <v>255</v>
      </c>
      <c r="VPB34" s="18" t="s">
        <v>255</v>
      </c>
      <c r="VPC34" s="18" t="s">
        <v>255</v>
      </c>
      <c r="VPD34" s="18" t="s">
        <v>255</v>
      </c>
      <c r="VPE34" s="18" t="s">
        <v>255</v>
      </c>
      <c r="VPF34" s="18" t="s">
        <v>255</v>
      </c>
      <c r="VPG34" s="18" t="s">
        <v>255</v>
      </c>
      <c r="VPH34" s="18" t="s">
        <v>255</v>
      </c>
      <c r="VPI34" s="18" t="s">
        <v>255</v>
      </c>
      <c r="VPJ34" s="18" t="s">
        <v>255</v>
      </c>
      <c r="VPK34" s="18" t="s">
        <v>255</v>
      </c>
      <c r="VPL34" s="18" t="s">
        <v>255</v>
      </c>
      <c r="VPM34" s="18" t="s">
        <v>255</v>
      </c>
      <c r="VPN34" s="18" t="s">
        <v>255</v>
      </c>
      <c r="VPO34" s="18" t="s">
        <v>255</v>
      </c>
      <c r="VPP34" s="18" t="s">
        <v>255</v>
      </c>
      <c r="VPQ34" s="18" t="s">
        <v>255</v>
      </c>
      <c r="VPR34" s="18" t="s">
        <v>255</v>
      </c>
      <c r="VPS34" s="18" t="s">
        <v>255</v>
      </c>
      <c r="VPT34" s="18" t="s">
        <v>255</v>
      </c>
      <c r="VPU34" s="18" t="s">
        <v>255</v>
      </c>
      <c r="VPV34" s="18" t="s">
        <v>255</v>
      </c>
      <c r="VPW34" s="18" t="s">
        <v>255</v>
      </c>
      <c r="VPX34" s="18" t="s">
        <v>255</v>
      </c>
      <c r="VPY34" s="18" t="s">
        <v>255</v>
      </c>
      <c r="VPZ34" s="18" t="s">
        <v>255</v>
      </c>
      <c r="VQA34" s="18" t="s">
        <v>255</v>
      </c>
      <c r="VQB34" s="18" t="s">
        <v>255</v>
      </c>
      <c r="VQC34" s="18" t="s">
        <v>255</v>
      </c>
      <c r="VQD34" s="18" t="s">
        <v>255</v>
      </c>
      <c r="VQE34" s="18" t="s">
        <v>255</v>
      </c>
      <c r="VQF34" s="18" t="s">
        <v>255</v>
      </c>
      <c r="VQG34" s="18" t="s">
        <v>255</v>
      </c>
      <c r="VQH34" s="18" t="s">
        <v>255</v>
      </c>
      <c r="VQI34" s="18" t="s">
        <v>255</v>
      </c>
      <c r="VQJ34" s="18" t="s">
        <v>255</v>
      </c>
      <c r="VQK34" s="18" t="s">
        <v>255</v>
      </c>
      <c r="VQL34" s="18" t="s">
        <v>255</v>
      </c>
      <c r="VQM34" s="18" t="s">
        <v>255</v>
      </c>
      <c r="VQN34" s="18" t="s">
        <v>255</v>
      </c>
      <c r="VQO34" s="18" t="s">
        <v>255</v>
      </c>
      <c r="VQP34" s="18" t="s">
        <v>255</v>
      </c>
      <c r="VQQ34" s="18" t="s">
        <v>255</v>
      </c>
      <c r="VQR34" s="18" t="s">
        <v>255</v>
      </c>
      <c r="VQS34" s="18" t="s">
        <v>255</v>
      </c>
      <c r="VQT34" s="18" t="s">
        <v>255</v>
      </c>
      <c r="VQU34" s="18" t="s">
        <v>255</v>
      </c>
      <c r="VQV34" s="18" t="s">
        <v>255</v>
      </c>
      <c r="VQW34" s="18" t="s">
        <v>255</v>
      </c>
      <c r="VQX34" s="18" t="s">
        <v>255</v>
      </c>
      <c r="VQY34" s="18" t="s">
        <v>255</v>
      </c>
      <c r="VQZ34" s="18" t="s">
        <v>255</v>
      </c>
      <c r="VRA34" s="18" t="s">
        <v>255</v>
      </c>
      <c r="VRB34" s="18" t="s">
        <v>255</v>
      </c>
      <c r="VRC34" s="18" t="s">
        <v>255</v>
      </c>
      <c r="VRD34" s="18" t="s">
        <v>255</v>
      </c>
      <c r="VRE34" s="18" t="s">
        <v>255</v>
      </c>
      <c r="VRF34" s="18" t="s">
        <v>255</v>
      </c>
      <c r="VRG34" s="18" t="s">
        <v>255</v>
      </c>
      <c r="VRH34" s="18" t="s">
        <v>255</v>
      </c>
      <c r="VRI34" s="18" t="s">
        <v>255</v>
      </c>
      <c r="VRJ34" s="18" t="s">
        <v>255</v>
      </c>
      <c r="VRK34" s="18" t="s">
        <v>255</v>
      </c>
      <c r="VRL34" s="18" t="s">
        <v>255</v>
      </c>
      <c r="VRM34" s="18" t="s">
        <v>255</v>
      </c>
      <c r="VRN34" s="18" t="s">
        <v>255</v>
      </c>
      <c r="VRO34" s="18" t="s">
        <v>255</v>
      </c>
      <c r="VRP34" s="18" t="s">
        <v>255</v>
      </c>
      <c r="VRQ34" s="18" t="s">
        <v>255</v>
      </c>
      <c r="VRR34" s="18" t="s">
        <v>255</v>
      </c>
      <c r="VRS34" s="18" t="s">
        <v>255</v>
      </c>
      <c r="VRT34" s="18" t="s">
        <v>255</v>
      </c>
      <c r="VRU34" s="18" t="s">
        <v>255</v>
      </c>
      <c r="VRV34" s="18" t="s">
        <v>255</v>
      </c>
      <c r="VRW34" s="18" t="s">
        <v>255</v>
      </c>
      <c r="VRX34" s="18" t="s">
        <v>255</v>
      </c>
      <c r="VRY34" s="18" t="s">
        <v>255</v>
      </c>
      <c r="VRZ34" s="18" t="s">
        <v>255</v>
      </c>
      <c r="VSA34" s="18" t="s">
        <v>255</v>
      </c>
      <c r="VSB34" s="18" t="s">
        <v>255</v>
      </c>
      <c r="VSC34" s="18" t="s">
        <v>255</v>
      </c>
      <c r="VSD34" s="18" t="s">
        <v>255</v>
      </c>
      <c r="VSE34" s="18" t="s">
        <v>255</v>
      </c>
      <c r="VSF34" s="18" t="s">
        <v>255</v>
      </c>
      <c r="VSG34" s="18" t="s">
        <v>255</v>
      </c>
      <c r="VSH34" s="18" t="s">
        <v>255</v>
      </c>
      <c r="VSI34" s="18" t="s">
        <v>255</v>
      </c>
      <c r="VSJ34" s="18" t="s">
        <v>255</v>
      </c>
      <c r="VSK34" s="18" t="s">
        <v>255</v>
      </c>
      <c r="VSL34" s="18" t="s">
        <v>255</v>
      </c>
      <c r="VSM34" s="18" t="s">
        <v>255</v>
      </c>
      <c r="VSN34" s="18" t="s">
        <v>255</v>
      </c>
      <c r="VSO34" s="18" t="s">
        <v>255</v>
      </c>
      <c r="VSP34" s="18" t="s">
        <v>255</v>
      </c>
      <c r="VSQ34" s="18" t="s">
        <v>255</v>
      </c>
      <c r="VSR34" s="18" t="s">
        <v>255</v>
      </c>
      <c r="VSS34" s="18" t="s">
        <v>255</v>
      </c>
      <c r="VST34" s="18" t="s">
        <v>255</v>
      </c>
      <c r="VSU34" s="18" t="s">
        <v>255</v>
      </c>
      <c r="VSV34" s="18" t="s">
        <v>255</v>
      </c>
      <c r="VSW34" s="18" t="s">
        <v>255</v>
      </c>
      <c r="VSX34" s="18" t="s">
        <v>255</v>
      </c>
      <c r="VSY34" s="18" t="s">
        <v>255</v>
      </c>
      <c r="VSZ34" s="18" t="s">
        <v>255</v>
      </c>
      <c r="VTA34" s="18" t="s">
        <v>255</v>
      </c>
      <c r="VTB34" s="18" t="s">
        <v>255</v>
      </c>
      <c r="VTC34" s="18" t="s">
        <v>255</v>
      </c>
      <c r="VTD34" s="18" t="s">
        <v>255</v>
      </c>
      <c r="VTE34" s="18" t="s">
        <v>255</v>
      </c>
      <c r="VTF34" s="18" t="s">
        <v>255</v>
      </c>
      <c r="VTG34" s="18" t="s">
        <v>255</v>
      </c>
      <c r="VTH34" s="18" t="s">
        <v>255</v>
      </c>
      <c r="VTI34" s="18" t="s">
        <v>255</v>
      </c>
      <c r="VTJ34" s="18" t="s">
        <v>255</v>
      </c>
      <c r="VTK34" s="18" t="s">
        <v>255</v>
      </c>
      <c r="VTL34" s="18" t="s">
        <v>255</v>
      </c>
      <c r="VTM34" s="18" t="s">
        <v>255</v>
      </c>
      <c r="VTN34" s="18" t="s">
        <v>255</v>
      </c>
      <c r="VTO34" s="18" t="s">
        <v>255</v>
      </c>
      <c r="VTP34" s="18" t="s">
        <v>255</v>
      </c>
      <c r="VTQ34" s="18" t="s">
        <v>255</v>
      </c>
      <c r="VTR34" s="18" t="s">
        <v>255</v>
      </c>
      <c r="VTS34" s="18" t="s">
        <v>255</v>
      </c>
      <c r="VTT34" s="18" t="s">
        <v>255</v>
      </c>
      <c r="VTU34" s="18" t="s">
        <v>255</v>
      </c>
      <c r="VTV34" s="18" t="s">
        <v>255</v>
      </c>
      <c r="VTW34" s="18" t="s">
        <v>255</v>
      </c>
      <c r="VTX34" s="18" t="s">
        <v>255</v>
      </c>
      <c r="VTY34" s="18" t="s">
        <v>255</v>
      </c>
      <c r="VTZ34" s="18" t="s">
        <v>255</v>
      </c>
      <c r="VUA34" s="18" t="s">
        <v>255</v>
      </c>
      <c r="VUB34" s="18" t="s">
        <v>255</v>
      </c>
      <c r="VUC34" s="18" t="s">
        <v>255</v>
      </c>
      <c r="VUD34" s="18" t="s">
        <v>255</v>
      </c>
      <c r="VUE34" s="18" t="s">
        <v>255</v>
      </c>
      <c r="VUF34" s="18" t="s">
        <v>255</v>
      </c>
      <c r="VUG34" s="18" t="s">
        <v>255</v>
      </c>
      <c r="VUH34" s="18" t="s">
        <v>255</v>
      </c>
      <c r="VUI34" s="18" t="s">
        <v>255</v>
      </c>
      <c r="VUJ34" s="18" t="s">
        <v>255</v>
      </c>
      <c r="VUK34" s="18" t="s">
        <v>255</v>
      </c>
      <c r="VUL34" s="18" t="s">
        <v>255</v>
      </c>
      <c r="VUM34" s="18" t="s">
        <v>255</v>
      </c>
      <c r="VUN34" s="18" t="s">
        <v>255</v>
      </c>
      <c r="VUO34" s="18" t="s">
        <v>255</v>
      </c>
      <c r="VUP34" s="18" t="s">
        <v>255</v>
      </c>
      <c r="VUQ34" s="18" t="s">
        <v>255</v>
      </c>
      <c r="VUR34" s="18" t="s">
        <v>255</v>
      </c>
      <c r="VUS34" s="18" t="s">
        <v>255</v>
      </c>
      <c r="VUT34" s="18" t="s">
        <v>255</v>
      </c>
      <c r="VUU34" s="18" t="s">
        <v>255</v>
      </c>
      <c r="VUV34" s="18" t="s">
        <v>255</v>
      </c>
      <c r="VUW34" s="18" t="s">
        <v>255</v>
      </c>
      <c r="VUX34" s="18" t="s">
        <v>255</v>
      </c>
      <c r="VUY34" s="18" t="s">
        <v>255</v>
      </c>
      <c r="VUZ34" s="18" t="s">
        <v>255</v>
      </c>
      <c r="VVA34" s="18" t="s">
        <v>255</v>
      </c>
      <c r="VVB34" s="18" t="s">
        <v>255</v>
      </c>
      <c r="VVC34" s="18" t="s">
        <v>255</v>
      </c>
      <c r="VVD34" s="18" t="s">
        <v>255</v>
      </c>
      <c r="VVE34" s="18" t="s">
        <v>255</v>
      </c>
      <c r="VVF34" s="18" t="s">
        <v>255</v>
      </c>
      <c r="VVG34" s="18" t="s">
        <v>255</v>
      </c>
      <c r="VVH34" s="18" t="s">
        <v>255</v>
      </c>
      <c r="VVI34" s="18" t="s">
        <v>255</v>
      </c>
      <c r="VVJ34" s="18" t="s">
        <v>255</v>
      </c>
      <c r="VVK34" s="18" t="s">
        <v>255</v>
      </c>
      <c r="VVL34" s="18" t="s">
        <v>255</v>
      </c>
      <c r="VVM34" s="18" t="s">
        <v>255</v>
      </c>
      <c r="VVN34" s="18" t="s">
        <v>255</v>
      </c>
      <c r="VVO34" s="18" t="s">
        <v>255</v>
      </c>
      <c r="VVP34" s="18" t="s">
        <v>255</v>
      </c>
      <c r="VVQ34" s="18" t="s">
        <v>255</v>
      </c>
      <c r="VVR34" s="18" t="s">
        <v>255</v>
      </c>
      <c r="VVS34" s="18" t="s">
        <v>255</v>
      </c>
      <c r="VVT34" s="18" t="s">
        <v>255</v>
      </c>
      <c r="VVU34" s="18" t="s">
        <v>255</v>
      </c>
      <c r="VVV34" s="18" t="s">
        <v>255</v>
      </c>
      <c r="VVW34" s="18" t="s">
        <v>255</v>
      </c>
      <c r="VVX34" s="18" t="s">
        <v>255</v>
      </c>
      <c r="VVY34" s="18" t="s">
        <v>255</v>
      </c>
      <c r="VVZ34" s="18" t="s">
        <v>255</v>
      </c>
      <c r="VWA34" s="18" t="s">
        <v>255</v>
      </c>
      <c r="VWB34" s="18" t="s">
        <v>255</v>
      </c>
      <c r="VWC34" s="18" t="s">
        <v>255</v>
      </c>
      <c r="VWD34" s="18" t="s">
        <v>255</v>
      </c>
      <c r="VWE34" s="18" t="s">
        <v>255</v>
      </c>
      <c r="VWF34" s="18" t="s">
        <v>255</v>
      </c>
      <c r="VWG34" s="18" t="s">
        <v>255</v>
      </c>
      <c r="VWH34" s="18" t="s">
        <v>255</v>
      </c>
      <c r="VWI34" s="18" t="s">
        <v>255</v>
      </c>
      <c r="VWJ34" s="18" t="s">
        <v>255</v>
      </c>
      <c r="VWK34" s="18" t="s">
        <v>255</v>
      </c>
      <c r="VWL34" s="18" t="s">
        <v>255</v>
      </c>
      <c r="VWM34" s="18" t="s">
        <v>255</v>
      </c>
      <c r="VWN34" s="18" t="s">
        <v>255</v>
      </c>
      <c r="VWO34" s="18" t="s">
        <v>255</v>
      </c>
      <c r="VWP34" s="18" t="s">
        <v>255</v>
      </c>
      <c r="VWQ34" s="18" t="s">
        <v>255</v>
      </c>
      <c r="VWR34" s="18" t="s">
        <v>255</v>
      </c>
      <c r="VWS34" s="18" t="s">
        <v>255</v>
      </c>
      <c r="VWT34" s="18" t="s">
        <v>255</v>
      </c>
      <c r="VWU34" s="18" t="s">
        <v>255</v>
      </c>
      <c r="VWV34" s="18" t="s">
        <v>255</v>
      </c>
      <c r="VWW34" s="18" t="s">
        <v>255</v>
      </c>
      <c r="VWX34" s="18" t="s">
        <v>255</v>
      </c>
      <c r="VWY34" s="18" t="s">
        <v>255</v>
      </c>
      <c r="VWZ34" s="18" t="s">
        <v>255</v>
      </c>
      <c r="VXA34" s="18" t="s">
        <v>255</v>
      </c>
      <c r="VXB34" s="18" t="s">
        <v>255</v>
      </c>
      <c r="VXC34" s="18" t="s">
        <v>255</v>
      </c>
      <c r="VXD34" s="18" t="s">
        <v>255</v>
      </c>
      <c r="VXE34" s="18" t="s">
        <v>255</v>
      </c>
      <c r="VXF34" s="18" t="s">
        <v>255</v>
      </c>
      <c r="VXG34" s="18" t="s">
        <v>255</v>
      </c>
      <c r="VXH34" s="18" t="s">
        <v>255</v>
      </c>
      <c r="VXI34" s="18" t="s">
        <v>255</v>
      </c>
      <c r="VXJ34" s="18" t="s">
        <v>255</v>
      </c>
      <c r="VXK34" s="18" t="s">
        <v>255</v>
      </c>
      <c r="VXL34" s="18" t="s">
        <v>255</v>
      </c>
      <c r="VXM34" s="18" t="s">
        <v>255</v>
      </c>
      <c r="VXN34" s="18" t="s">
        <v>255</v>
      </c>
      <c r="VXO34" s="18" t="s">
        <v>255</v>
      </c>
      <c r="VXP34" s="18" t="s">
        <v>255</v>
      </c>
      <c r="VXQ34" s="18" t="s">
        <v>255</v>
      </c>
      <c r="VXR34" s="18" t="s">
        <v>255</v>
      </c>
      <c r="VXS34" s="18" t="s">
        <v>255</v>
      </c>
      <c r="VXT34" s="18" t="s">
        <v>255</v>
      </c>
      <c r="VXU34" s="18" t="s">
        <v>255</v>
      </c>
      <c r="VXV34" s="18" t="s">
        <v>255</v>
      </c>
      <c r="VXW34" s="18" t="s">
        <v>255</v>
      </c>
      <c r="VXX34" s="18" t="s">
        <v>255</v>
      </c>
      <c r="VXY34" s="18" t="s">
        <v>255</v>
      </c>
      <c r="VXZ34" s="18" t="s">
        <v>255</v>
      </c>
      <c r="VYA34" s="18" t="s">
        <v>255</v>
      </c>
      <c r="VYB34" s="18" t="s">
        <v>255</v>
      </c>
      <c r="VYC34" s="18" t="s">
        <v>255</v>
      </c>
      <c r="VYD34" s="18" t="s">
        <v>255</v>
      </c>
      <c r="VYE34" s="18" t="s">
        <v>255</v>
      </c>
      <c r="VYF34" s="18" t="s">
        <v>255</v>
      </c>
      <c r="VYG34" s="18" t="s">
        <v>255</v>
      </c>
      <c r="VYH34" s="18" t="s">
        <v>255</v>
      </c>
      <c r="VYI34" s="18" t="s">
        <v>255</v>
      </c>
      <c r="VYJ34" s="18" t="s">
        <v>255</v>
      </c>
      <c r="VYK34" s="18" t="s">
        <v>255</v>
      </c>
      <c r="VYL34" s="18" t="s">
        <v>255</v>
      </c>
      <c r="VYM34" s="18" t="s">
        <v>255</v>
      </c>
      <c r="VYN34" s="18" t="s">
        <v>255</v>
      </c>
      <c r="VYO34" s="18" t="s">
        <v>255</v>
      </c>
      <c r="VYP34" s="18" t="s">
        <v>255</v>
      </c>
      <c r="VYQ34" s="18" t="s">
        <v>255</v>
      </c>
      <c r="VYR34" s="18" t="s">
        <v>255</v>
      </c>
      <c r="VYS34" s="18" t="s">
        <v>255</v>
      </c>
      <c r="VYT34" s="18" t="s">
        <v>255</v>
      </c>
      <c r="VYU34" s="18" t="s">
        <v>255</v>
      </c>
      <c r="VYV34" s="18" t="s">
        <v>255</v>
      </c>
      <c r="VYW34" s="18" t="s">
        <v>255</v>
      </c>
      <c r="VYX34" s="18" t="s">
        <v>255</v>
      </c>
      <c r="VYY34" s="18" t="s">
        <v>255</v>
      </c>
      <c r="VYZ34" s="18" t="s">
        <v>255</v>
      </c>
      <c r="VZA34" s="18" t="s">
        <v>255</v>
      </c>
      <c r="VZB34" s="18" t="s">
        <v>255</v>
      </c>
      <c r="VZC34" s="18" t="s">
        <v>255</v>
      </c>
      <c r="VZD34" s="18" t="s">
        <v>255</v>
      </c>
      <c r="VZE34" s="18" t="s">
        <v>255</v>
      </c>
      <c r="VZF34" s="18" t="s">
        <v>255</v>
      </c>
      <c r="VZG34" s="18" t="s">
        <v>255</v>
      </c>
      <c r="VZH34" s="18" t="s">
        <v>255</v>
      </c>
      <c r="VZI34" s="18" t="s">
        <v>255</v>
      </c>
      <c r="VZJ34" s="18" t="s">
        <v>255</v>
      </c>
      <c r="VZK34" s="18" t="s">
        <v>255</v>
      </c>
      <c r="VZL34" s="18" t="s">
        <v>255</v>
      </c>
      <c r="VZM34" s="18" t="s">
        <v>255</v>
      </c>
      <c r="VZN34" s="18" t="s">
        <v>255</v>
      </c>
      <c r="VZO34" s="18" t="s">
        <v>255</v>
      </c>
      <c r="VZP34" s="18" t="s">
        <v>255</v>
      </c>
      <c r="VZQ34" s="18" t="s">
        <v>255</v>
      </c>
      <c r="VZR34" s="18" t="s">
        <v>255</v>
      </c>
      <c r="VZS34" s="18" t="s">
        <v>255</v>
      </c>
      <c r="VZT34" s="18" t="s">
        <v>255</v>
      </c>
      <c r="VZU34" s="18" t="s">
        <v>255</v>
      </c>
      <c r="VZV34" s="18" t="s">
        <v>255</v>
      </c>
      <c r="VZW34" s="18" t="s">
        <v>255</v>
      </c>
      <c r="VZX34" s="18" t="s">
        <v>255</v>
      </c>
      <c r="VZY34" s="18" t="s">
        <v>255</v>
      </c>
      <c r="VZZ34" s="18" t="s">
        <v>255</v>
      </c>
      <c r="WAA34" s="18" t="s">
        <v>255</v>
      </c>
      <c r="WAB34" s="18" t="s">
        <v>255</v>
      </c>
      <c r="WAC34" s="18" t="s">
        <v>255</v>
      </c>
      <c r="WAD34" s="18" t="s">
        <v>255</v>
      </c>
      <c r="WAE34" s="18" t="s">
        <v>255</v>
      </c>
      <c r="WAF34" s="18" t="s">
        <v>255</v>
      </c>
      <c r="WAG34" s="18" t="s">
        <v>255</v>
      </c>
      <c r="WAH34" s="18" t="s">
        <v>255</v>
      </c>
      <c r="WAI34" s="18" t="s">
        <v>255</v>
      </c>
      <c r="WAJ34" s="18" t="s">
        <v>255</v>
      </c>
      <c r="WAK34" s="18" t="s">
        <v>255</v>
      </c>
      <c r="WAL34" s="18" t="s">
        <v>255</v>
      </c>
      <c r="WAM34" s="18" t="s">
        <v>255</v>
      </c>
      <c r="WAN34" s="18" t="s">
        <v>255</v>
      </c>
      <c r="WAO34" s="18" t="s">
        <v>255</v>
      </c>
      <c r="WAP34" s="18" t="s">
        <v>255</v>
      </c>
      <c r="WAQ34" s="18" t="s">
        <v>255</v>
      </c>
      <c r="WAR34" s="18" t="s">
        <v>255</v>
      </c>
      <c r="WAS34" s="18" t="s">
        <v>255</v>
      </c>
      <c r="WAT34" s="18" t="s">
        <v>255</v>
      </c>
      <c r="WAU34" s="18" t="s">
        <v>255</v>
      </c>
      <c r="WAV34" s="18" t="s">
        <v>255</v>
      </c>
      <c r="WAW34" s="18" t="s">
        <v>255</v>
      </c>
      <c r="WAX34" s="18" t="s">
        <v>255</v>
      </c>
      <c r="WAY34" s="18" t="s">
        <v>255</v>
      </c>
      <c r="WAZ34" s="18" t="s">
        <v>255</v>
      </c>
      <c r="WBA34" s="18" t="s">
        <v>255</v>
      </c>
      <c r="WBB34" s="18" t="s">
        <v>255</v>
      </c>
      <c r="WBC34" s="18" t="s">
        <v>255</v>
      </c>
      <c r="WBD34" s="18" t="s">
        <v>255</v>
      </c>
      <c r="WBE34" s="18" t="s">
        <v>255</v>
      </c>
      <c r="WBF34" s="18" t="s">
        <v>255</v>
      </c>
      <c r="WBG34" s="18" t="s">
        <v>255</v>
      </c>
      <c r="WBH34" s="18" t="s">
        <v>255</v>
      </c>
      <c r="WBI34" s="18" t="s">
        <v>255</v>
      </c>
      <c r="WBJ34" s="18" t="s">
        <v>255</v>
      </c>
      <c r="WBK34" s="18" t="s">
        <v>255</v>
      </c>
      <c r="WBL34" s="18" t="s">
        <v>255</v>
      </c>
      <c r="WBM34" s="18" t="s">
        <v>255</v>
      </c>
      <c r="WBN34" s="18" t="s">
        <v>255</v>
      </c>
      <c r="WBO34" s="18" t="s">
        <v>255</v>
      </c>
      <c r="WBP34" s="18" t="s">
        <v>255</v>
      </c>
      <c r="WBQ34" s="18" t="s">
        <v>255</v>
      </c>
      <c r="WBR34" s="18" t="s">
        <v>255</v>
      </c>
      <c r="WBS34" s="18" t="s">
        <v>255</v>
      </c>
      <c r="WBT34" s="18" t="s">
        <v>255</v>
      </c>
      <c r="WBU34" s="18" t="s">
        <v>255</v>
      </c>
      <c r="WBV34" s="18" t="s">
        <v>255</v>
      </c>
      <c r="WBW34" s="18" t="s">
        <v>255</v>
      </c>
      <c r="WBX34" s="18" t="s">
        <v>255</v>
      </c>
      <c r="WBY34" s="18" t="s">
        <v>255</v>
      </c>
      <c r="WBZ34" s="18" t="s">
        <v>255</v>
      </c>
      <c r="WCA34" s="18" t="s">
        <v>255</v>
      </c>
      <c r="WCB34" s="18" t="s">
        <v>255</v>
      </c>
      <c r="WCC34" s="18" t="s">
        <v>255</v>
      </c>
      <c r="WCD34" s="18" t="s">
        <v>255</v>
      </c>
      <c r="WCE34" s="18" t="s">
        <v>255</v>
      </c>
      <c r="WCF34" s="18" t="s">
        <v>255</v>
      </c>
      <c r="WCG34" s="18" t="s">
        <v>255</v>
      </c>
      <c r="WCH34" s="18" t="s">
        <v>255</v>
      </c>
      <c r="WCI34" s="18" t="s">
        <v>255</v>
      </c>
      <c r="WCJ34" s="18" t="s">
        <v>255</v>
      </c>
      <c r="WCK34" s="18" t="s">
        <v>255</v>
      </c>
      <c r="WCL34" s="18" t="s">
        <v>255</v>
      </c>
      <c r="WCM34" s="18" t="s">
        <v>255</v>
      </c>
      <c r="WCN34" s="18" t="s">
        <v>255</v>
      </c>
      <c r="WCO34" s="18" t="s">
        <v>255</v>
      </c>
      <c r="WCP34" s="18" t="s">
        <v>255</v>
      </c>
      <c r="WCQ34" s="18" t="s">
        <v>255</v>
      </c>
      <c r="WCR34" s="18" t="s">
        <v>255</v>
      </c>
      <c r="WCS34" s="18" t="s">
        <v>255</v>
      </c>
      <c r="WCT34" s="18" t="s">
        <v>255</v>
      </c>
      <c r="WCU34" s="18" t="s">
        <v>255</v>
      </c>
      <c r="WCV34" s="18" t="s">
        <v>255</v>
      </c>
      <c r="WCW34" s="18" t="s">
        <v>255</v>
      </c>
      <c r="WCX34" s="18" t="s">
        <v>255</v>
      </c>
      <c r="WCY34" s="18" t="s">
        <v>255</v>
      </c>
      <c r="WCZ34" s="18" t="s">
        <v>255</v>
      </c>
      <c r="WDA34" s="18" t="s">
        <v>255</v>
      </c>
      <c r="WDB34" s="18" t="s">
        <v>255</v>
      </c>
      <c r="WDC34" s="18" t="s">
        <v>255</v>
      </c>
      <c r="WDD34" s="18" t="s">
        <v>255</v>
      </c>
      <c r="WDE34" s="18" t="s">
        <v>255</v>
      </c>
      <c r="WDF34" s="18" t="s">
        <v>255</v>
      </c>
      <c r="WDG34" s="18" t="s">
        <v>255</v>
      </c>
      <c r="WDH34" s="18" t="s">
        <v>255</v>
      </c>
      <c r="WDI34" s="18" t="s">
        <v>255</v>
      </c>
    </row>
    <row r="35" spans="1:15661" s="25" customFormat="1" ht="24">
      <c r="A35" s="64" t="s">
        <v>375</v>
      </c>
      <c r="B35" s="2"/>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row>
    <row r="36" spans="1:15661" s="25" customFormat="1" ht="24">
      <c r="A36" s="64" t="s">
        <v>376</v>
      </c>
      <c r="B36" s="2"/>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row>
    <row r="37" spans="1:15661" s="25" customFormat="1">
      <c r="A37" s="3"/>
      <c r="B37" s="2"/>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row>
    <row r="38" spans="1:15661" s="25" customFormat="1">
      <c r="A38" s="63" t="s">
        <v>40</v>
      </c>
      <c r="B38" s="2"/>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row>
    <row r="39" spans="1:15661" s="25" customFormat="1">
      <c r="A39" s="38" t="s">
        <v>42</v>
      </c>
      <c r="B39" s="2"/>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row>
    <row r="40" spans="1:15661" s="25" customFormat="1">
      <c r="A40" s="39" t="s">
        <v>43</v>
      </c>
      <c r="B40" s="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row>
    <row r="41" spans="1:15661" s="25" customFormat="1" ht="24">
      <c r="A41" s="40" t="s">
        <v>44</v>
      </c>
      <c r="B41" s="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row>
    <row r="42" spans="1:15661" s="25" customFormat="1">
      <c r="A42" s="39" t="s">
        <v>45</v>
      </c>
      <c r="B42" s="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row>
    <row r="43" spans="1:15661" s="25" customFormat="1" ht="14.25" customHeight="1">
      <c r="A43" s="40" t="s">
        <v>46</v>
      </c>
      <c r="B43" s="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row>
    <row r="44" spans="1:15661" s="25" customFormat="1">
      <c r="A44" s="39" t="s">
        <v>243</v>
      </c>
      <c r="B44" s="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row>
    <row r="45" spans="1:15661" s="25" customFormat="1" ht="24.75" customHeight="1">
      <c r="A45" s="41" t="s">
        <v>377</v>
      </c>
      <c r="B45" s="2"/>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row>
    <row r="46" spans="1:15661" s="25" customFormat="1" ht="24.75" customHeight="1">
      <c r="A46" s="42"/>
      <c r="B46" s="2"/>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row>
    <row r="47" spans="1:15661" s="25" customFormat="1" ht="42">
      <c r="A47" s="67" t="s">
        <v>378</v>
      </c>
      <c r="B47" s="2"/>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row>
    <row r="48" spans="1:15661" s="25" customFormat="1" ht="52.5">
      <c r="A48" s="44" t="s">
        <v>379</v>
      </c>
      <c r="B48" s="2"/>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row>
    <row r="49" spans="1:1" ht="52.5">
      <c r="A49" s="44" t="s">
        <v>380</v>
      </c>
    </row>
    <row r="50" spans="1:1" ht="52.5">
      <c r="A50" s="44" t="s">
        <v>381</v>
      </c>
    </row>
    <row r="51" spans="1:1" ht="52.5">
      <c r="A51" s="44" t="s">
        <v>382</v>
      </c>
    </row>
    <row r="52" spans="1:1" ht="42">
      <c r="A52" s="44" t="s">
        <v>383</v>
      </c>
    </row>
    <row r="53" spans="1:1" ht="31.5">
      <c r="A53" s="44" t="s">
        <v>384</v>
      </c>
    </row>
    <row r="54" spans="1:1" ht="31.5">
      <c r="A54" s="44" t="s">
        <v>385</v>
      </c>
    </row>
    <row r="55" spans="1:1" ht="48">
      <c r="A55" s="44" t="s">
        <v>386</v>
      </c>
    </row>
    <row r="56" spans="1:1" ht="42">
      <c r="A56" s="44" t="s">
        <v>387</v>
      </c>
    </row>
    <row r="57" spans="1:1" ht="42">
      <c r="A57" s="44" t="s">
        <v>388</v>
      </c>
    </row>
    <row r="58" spans="1:1" ht="63">
      <c r="A58" s="44" t="s">
        <v>389</v>
      </c>
    </row>
    <row r="59" spans="1:1" ht="52.5">
      <c r="A59" s="69" t="s">
        <v>179</v>
      </c>
    </row>
    <row r="60" spans="1:1" ht="31.5">
      <c r="A60" s="70" t="s">
        <v>181</v>
      </c>
    </row>
    <row r="61" spans="1:1" ht="64.5">
      <c r="A61" s="71" t="s">
        <v>200</v>
      </c>
    </row>
    <row r="62" spans="1:1" ht="42">
      <c r="A62" s="72" t="s">
        <v>183</v>
      </c>
    </row>
    <row r="63" spans="1:1">
      <c r="A63" s="161"/>
    </row>
    <row r="64" spans="1:1">
      <c r="A64" s="63" t="s">
        <v>50</v>
      </c>
    </row>
    <row r="65" spans="1:2" ht="36">
      <c r="A65" s="21" t="s">
        <v>184</v>
      </c>
    </row>
    <row r="66" spans="1:2" ht="36">
      <c r="A66" s="21" t="s">
        <v>185</v>
      </c>
    </row>
    <row r="68" spans="1:2">
      <c r="A68" s="2"/>
      <c r="B68" s="5"/>
    </row>
    <row r="69" spans="1:2">
      <c r="A69" s="2"/>
      <c r="B69" s="5"/>
    </row>
    <row r="70" spans="1:2">
      <c r="A70" s="2"/>
      <c r="B70" s="5"/>
    </row>
  </sheetData>
  <pageMargins left="0.7" right="0.7"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49"/>
  <sheetViews>
    <sheetView workbookViewId="0">
      <selection activeCell="D9" sqref="D9"/>
    </sheetView>
  </sheetViews>
  <sheetFormatPr defaultColWidth="9.140625" defaultRowHeight="15"/>
  <cols>
    <col min="1" max="1" width="58.140625" style="124" customWidth="1"/>
    <col min="2" max="4" width="9.85546875" style="2" customWidth="1"/>
    <col min="5" max="16384" width="9.140625" style="2"/>
  </cols>
  <sheetData>
    <row r="1" spans="1:4">
      <c r="A1" s="6" t="s">
        <v>123</v>
      </c>
    </row>
    <row r="2" spans="1:4" s="124" customFormat="1" ht="12.75">
      <c r="A2" s="126" t="s">
        <v>187</v>
      </c>
    </row>
    <row r="3" spans="1:4" s="124" customFormat="1" ht="12.75">
      <c r="A3" s="126" t="s">
        <v>154</v>
      </c>
    </row>
    <row r="4" spans="1:4" ht="24.6" customHeight="1">
      <c r="A4" s="10" t="s">
        <v>2</v>
      </c>
      <c r="B4" s="54" t="e">
        <f>ВВ!#REF!</f>
        <v>#REF!</v>
      </c>
      <c r="C4" s="54" t="e">
        <f>ВВ!#REF!</f>
        <v>#REF!</v>
      </c>
      <c r="D4" s="54" t="e">
        <f>ВВ!#REF!</f>
        <v>#REF!</v>
      </c>
    </row>
    <row r="5" spans="1:4">
      <c r="A5" s="10"/>
      <c r="B5" s="54" t="e">
        <f>ВВ!#REF!</f>
        <v>#REF!</v>
      </c>
      <c r="C5" s="54" t="e">
        <f>ВВ!#REF!</f>
        <v>#REF!</v>
      </c>
      <c r="D5" s="54" t="e">
        <f>ВВ!#REF!</f>
        <v>#REF!</v>
      </c>
    </row>
    <row r="6" spans="1:4" s="3" customFormat="1" ht="12">
      <c r="A6" s="12" t="s">
        <v>68</v>
      </c>
    </row>
    <row r="7" spans="1:4" s="3" customFormat="1" ht="12">
      <c r="A7" s="14">
        <v>1</v>
      </c>
      <c r="B7" s="59" t="e">
        <f>ВВ!#REF!*0.9</f>
        <v>#REF!</v>
      </c>
      <c r="C7" s="59" t="e">
        <f>ВВ!#REF!*0.9</f>
        <v>#REF!</v>
      </c>
      <c r="D7" s="59" t="e">
        <f>ВВ!#REF!*0.9</f>
        <v>#REF!</v>
      </c>
    </row>
    <row r="8" spans="1:4" s="3" customFormat="1" ht="12">
      <c r="A8" s="14">
        <v>2</v>
      </c>
      <c r="B8" s="59" t="e">
        <f>ВВ!#REF!*0.9</f>
        <v>#REF!</v>
      </c>
      <c r="C8" s="59" t="e">
        <f>ВВ!#REF!*0.9</f>
        <v>#REF!</v>
      </c>
      <c r="D8" s="59" t="e">
        <f>ВВ!#REF!*0.9</f>
        <v>#REF!</v>
      </c>
    </row>
    <row r="9" spans="1:4" s="3" customFormat="1" ht="12">
      <c r="A9" s="59" t="s">
        <v>69</v>
      </c>
      <c r="B9" s="59"/>
      <c r="C9" s="59"/>
      <c r="D9" s="59"/>
    </row>
    <row r="10" spans="1:4" s="3" customFormat="1" ht="12">
      <c r="A10" s="14">
        <v>1</v>
      </c>
      <c r="B10" s="59" t="e">
        <f>ВВ!#REF!*0.9</f>
        <v>#REF!</v>
      </c>
      <c r="C10" s="59" t="e">
        <f>ВВ!#REF!*0.9</f>
        <v>#REF!</v>
      </c>
      <c r="D10" s="59" t="e">
        <f>ВВ!#REF!*0.9</f>
        <v>#REF!</v>
      </c>
    </row>
    <row r="11" spans="1:4" s="3" customFormat="1" ht="12">
      <c r="A11" s="14">
        <v>2</v>
      </c>
      <c r="B11" s="59" t="e">
        <f>ВВ!#REF!*0.9</f>
        <v>#REF!</v>
      </c>
      <c r="C11" s="59" t="e">
        <f>ВВ!#REF!*0.9</f>
        <v>#REF!</v>
      </c>
      <c r="D11" s="59" t="e">
        <f>ВВ!#REF!*0.9</f>
        <v>#REF!</v>
      </c>
    </row>
    <row r="12" spans="1:4" s="3" customFormat="1" ht="12">
      <c r="A12" s="59" t="s">
        <v>390</v>
      </c>
      <c r="B12" s="59"/>
      <c r="C12" s="59"/>
      <c r="D12" s="59"/>
    </row>
    <row r="13" spans="1:4" s="3" customFormat="1" ht="12">
      <c r="A13" s="14">
        <v>1</v>
      </c>
      <c r="B13" s="59" t="e">
        <f>ВВ!#REF!*0.9</f>
        <v>#REF!</v>
      </c>
      <c r="C13" s="59" t="e">
        <f>ВВ!#REF!*0.9</f>
        <v>#REF!</v>
      </c>
      <c r="D13" s="59" t="e">
        <f>ВВ!#REF!*0.9</f>
        <v>#REF!</v>
      </c>
    </row>
    <row r="14" spans="1:4" s="3" customFormat="1" ht="12">
      <c r="A14" s="14">
        <v>2</v>
      </c>
      <c r="B14" s="59" t="e">
        <f>ВВ!#REF!*0.9</f>
        <v>#REF!</v>
      </c>
      <c r="C14" s="59" t="e">
        <f>ВВ!#REF!*0.9</f>
        <v>#REF!</v>
      </c>
      <c r="D14" s="59" t="e">
        <f>ВВ!#REF!*0.9</f>
        <v>#REF!</v>
      </c>
    </row>
    <row r="15" spans="1:4" s="3" customFormat="1" ht="12">
      <c r="A15" s="59" t="s">
        <v>391</v>
      </c>
      <c r="B15" s="59"/>
      <c r="C15" s="59"/>
      <c r="D15" s="59"/>
    </row>
    <row r="16" spans="1:4" s="3" customFormat="1" ht="12">
      <c r="A16" s="14" t="s">
        <v>36</v>
      </c>
      <c r="B16" s="59" t="e">
        <f>ВВ!#REF!*0.9</f>
        <v>#REF!</v>
      </c>
      <c r="C16" s="59" t="e">
        <f>ВВ!#REF!*0.9</f>
        <v>#REF!</v>
      </c>
      <c r="D16" s="59" t="e">
        <f>ВВ!#REF!*0.9</f>
        <v>#REF!</v>
      </c>
    </row>
    <row r="17" spans="1:1" s="3" customFormat="1" ht="12"/>
    <row r="18" spans="1:1" ht="186" customHeight="1">
      <c r="A18" s="62" t="s">
        <v>392</v>
      </c>
    </row>
    <row r="19" spans="1:1">
      <c r="A19" s="63" t="s">
        <v>127</v>
      </c>
    </row>
    <row r="20" spans="1:1" ht="24.75">
      <c r="A20" s="99" t="s">
        <v>393</v>
      </c>
    </row>
    <row r="21" spans="1:1" ht="24.75">
      <c r="A21" s="99" t="s">
        <v>394</v>
      </c>
    </row>
    <row r="23" spans="1:1">
      <c r="A23" s="63" t="s">
        <v>40</v>
      </c>
    </row>
    <row r="24" spans="1:1">
      <c r="A24" s="369" t="s">
        <v>395</v>
      </c>
    </row>
    <row r="25" spans="1:1">
      <c r="A25" s="373"/>
    </row>
    <row r="26" spans="1:1">
      <c r="A26" s="373"/>
    </row>
    <row r="27" spans="1:1" ht="334.15" customHeight="1">
      <c r="A27" s="373"/>
    </row>
    <row r="28" spans="1:1" ht="36">
      <c r="A28" s="66" t="s">
        <v>191</v>
      </c>
    </row>
    <row r="29" spans="1:1" ht="24">
      <c r="A29" s="41" t="s">
        <v>377</v>
      </c>
    </row>
    <row r="31" spans="1:1" ht="39">
      <c r="A31" s="157" t="s">
        <v>192</v>
      </c>
    </row>
    <row r="32" spans="1:1" ht="52.5">
      <c r="A32" s="158" t="s">
        <v>396</v>
      </c>
    </row>
    <row r="33" spans="1:1" ht="42">
      <c r="A33" s="158" t="s">
        <v>397</v>
      </c>
    </row>
    <row r="34" spans="1:1" ht="52.5">
      <c r="A34" s="158" t="s">
        <v>398</v>
      </c>
    </row>
    <row r="35" spans="1:1" ht="42">
      <c r="A35" s="158" t="s">
        <v>399</v>
      </c>
    </row>
    <row r="36" spans="1:1" ht="21">
      <c r="A36" s="123" t="s">
        <v>400</v>
      </c>
    </row>
    <row r="37" spans="1:1" ht="21">
      <c r="A37" s="123" t="s">
        <v>401</v>
      </c>
    </row>
    <row r="38" spans="1:1" ht="42">
      <c r="A38" s="158" t="s">
        <v>402</v>
      </c>
    </row>
    <row r="39" spans="1:1" ht="42">
      <c r="A39" s="158" t="s">
        <v>403</v>
      </c>
    </row>
    <row r="40" spans="1:1" ht="52.5">
      <c r="A40" s="158" t="s">
        <v>404</v>
      </c>
    </row>
    <row r="41" spans="1:1" ht="52.5">
      <c r="A41" s="158" t="s">
        <v>405</v>
      </c>
    </row>
    <row r="42" spans="1:1" ht="52.5">
      <c r="A42" s="69" t="s">
        <v>179</v>
      </c>
    </row>
    <row r="43" spans="1:1" ht="31.5">
      <c r="A43" s="70" t="s">
        <v>181</v>
      </c>
    </row>
    <row r="44" spans="1:1" ht="64.5">
      <c r="A44" s="71" t="s">
        <v>200</v>
      </c>
    </row>
    <row r="45" spans="1:1" ht="42">
      <c r="A45" s="72" t="s">
        <v>183</v>
      </c>
    </row>
    <row r="47" spans="1:1">
      <c r="A47" s="49" t="s">
        <v>50</v>
      </c>
    </row>
    <row r="48" spans="1:1" ht="36">
      <c r="A48" s="21" t="s">
        <v>184</v>
      </c>
    </row>
    <row r="49" spans="1:1" ht="36">
      <c r="A49" s="21" t="s">
        <v>185</v>
      </c>
    </row>
  </sheetData>
  <mergeCells count="1">
    <mergeCell ref="A24:A27"/>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1"/>
  <dimension ref="A1:AF48"/>
  <sheetViews>
    <sheetView topLeftCell="A10" workbookViewId="0">
      <selection activeCell="D34" sqref="C34:D34"/>
    </sheetView>
  </sheetViews>
  <sheetFormatPr defaultColWidth="9.140625" defaultRowHeight="15"/>
  <cols>
    <col min="1" max="1" width="52" style="124" customWidth="1"/>
    <col min="2" max="32" width="9.85546875" style="2" customWidth="1"/>
    <col min="33" max="16384" width="9.140625" style="2"/>
  </cols>
  <sheetData>
    <row r="1" spans="1:32" s="124" customFormat="1" ht="12.75">
      <c r="A1" s="6" t="s">
        <v>0</v>
      </c>
    </row>
    <row r="2" spans="1:32" s="124" customFormat="1" ht="12.75">
      <c r="A2" s="8"/>
    </row>
    <row r="3" spans="1:32" s="124" customFormat="1" ht="12.75">
      <c r="A3" s="8" t="s">
        <v>406</v>
      </c>
    </row>
    <row r="4" spans="1:32">
      <c r="A4" s="10" t="s">
        <v>2</v>
      </c>
      <c r="B4" s="54" t="e">
        <f>ВВ!#REF!</f>
        <v>#REF!</v>
      </c>
      <c r="C4" s="54" t="e">
        <f>ВВ!#REF!</f>
        <v>#REF!</v>
      </c>
      <c r="D4" s="54" t="e">
        <f>ВВ!#REF!</f>
        <v>#REF!</v>
      </c>
      <c r="E4" s="54" t="e">
        <f>ВВ!#REF!</f>
        <v>#REF!</v>
      </c>
      <c r="F4" s="54" t="e">
        <f>ВВ!#REF!</f>
        <v>#REF!</v>
      </c>
      <c r="G4" s="54" t="e">
        <f>ВВ!#REF!</f>
        <v>#REF!</v>
      </c>
      <c r="H4" s="54" t="e">
        <f>ВВ!#REF!</f>
        <v>#REF!</v>
      </c>
      <c r="I4" s="54" t="e">
        <f>ВВ!#REF!</f>
        <v>#REF!</v>
      </c>
      <c r="J4" s="54" t="e">
        <f>ВВ!#REF!</f>
        <v>#REF!</v>
      </c>
      <c r="K4" s="54" t="e">
        <f>ВВ!#REF!</f>
        <v>#REF!</v>
      </c>
      <c r="L4" s="54" t="e">
        <f>ВВ!#REF!</f>
        <v>#REF!</v>
      </c>
      <c r="M4" s="54" t="e">
        <f>ВВ!#REF!</f>
        <v>#REF!</v>
      </c>
      <c r="N4" s="54" t="e">
        <f>ВВ!#REF!</f>
        <v>#REF!</v>
      </c>
      <c r="O4" s="54" t="e">
        <f>ВВ!#REF!</f>
        <v>#REF!</v>
      </c>
      <c r="P4" s="54" t="e">
        <f>ВВ!#REF!</f>
        <v>#REF!</v>
      </c>
      <c r="Q4" s="54" t="e">
        <f>ВВ!#REF!</f>
        <v>#REF!</v>
      </c>
      <c r="R4" s="54" t="e">
        <f>ВВ!#REF!</f>
        <v>#REF!</v>
      </c>
      <c r="S4" s="54" t="e">
        <f>ВВ!#REF!</f>
        <v>#REF!</v>
      </c>
      <c r="T4" s="54" t="e">
        <f>ВВ!#REF!</f>
        <v>#REF!</v>
      </c>
      <c r="U4" s="54" t="e">
        <f>ВВ!#REF!</f>
        <v>#REF!</v>
      </c>
      <c r="V4" s="54" t="e">
        <f>ВВ!#REF!</f>
        <v>#REF!</v>
      </c>
      <c r="W4" s="54" t="e">
        <f>ВВ!#REF!</f>
        <v>#REF!</v>
      </c>
      <c r="X4" s="54" t="e">
        <f>ВВ!#REF!</f>
        <v>#REF!</v>
      </c>
      <c r="Y4" s="54" t="e">
        <f>ВВ!#REF!</f>
        <v>#REF!</v>
      </c>
      <c r="Z4" s="54" t="e">
        <f>ВВ!#REF!</f>
        <v>#REF!</v>
      </c>
      <c r="AA4" s="54" t="e">
        <f>ВВ!#REF!</f>
        <v>#REF!</v>
      </c>
      <c r="AB4" s="54" t="e">
        <f>ВВ!#REF!</f>
        <v>#REF!</v>
      </c>
      <c r="AC4" s="54" t="e">
        <f>ВВ!#REF!</f>
        <v>#REF!</v>
      </c>
      <c r="AD4" s="54" t="e">
        <f>ВВ!#REF!</f>
        <v>#REF!</v>
      </c>
      <c r="AE4" s="54" t="e">
        <f>ВВ!#REF!</f>
        <v>#REF!</v>
      </c>
      <c r="AF4" s="54" t="e">
        <f>ВВ!#REF!</f>
        <v>#REF!</v>
      </c>
    </row>
    <row r="5" spans="1:32" ht="21.75" customHeight="1">
      <c r="A5" s="10"/>
      <c r="B5" s="54" t="e">
        <f>ВВ!#REF!</f>
        <v>#REF!</v>
      </c>
      <c r="C5" s="54" t="e">
        <f>ВВ!#REF!</f>
        <v>#REF!</v>
      </c>
      <c r="D5" s="54" t="e">
        <f>ВВ!#REF!</f>
        <v>#REF!</v>
      </c>
      <c r="E5" s="54" t="e">
        <f>ВВ!#REF!</f>
        <v>#REF!</v>
      </c>
      <c r="F5" s="54" t="e">
        <f>ВВ!#REF!</f>
        <v>#REF!</v>
      </c>
      <c r="G5" s="54" t="e">
        <f>ВВ!#REF!</f>
        <v>#REF!</v>
      </c>
      <c r="H5" s="54" t="e">
        <f>ВВ!#REF!</f>
        <v>#REF!</v>
      </c>
      <c r="I5" s="54" t="e">
        <f>ВВ!#REF!</f>
        <v>#REF!</v>
      </c>
      <c r="J5" s="54" t="e">
        <f>ВВ!#REF!</f>
        <v>#REF!</v>
      </c>
      <c r="K5" s="54" t="e">
        <f>ВВ!#REF!</f>
        <v>#REF!</v>
      </c>
      <c r="L5" s="54" t="e">
        <f>ВВ!#REF!</f>
        <v>#REF!</v>
      </c>
      <c r="M5" s="54" t="e">
        <f>ВВ!#REF!</f>
        <v>#REF!</v>
      </c>
      <c r="N5" s="54" t="e">
        <f>ВВ!#REF!</f>
        <v>#REF!</v>
      </c>
      <c r="O5" s="54" t="e">
        <f>ВВ!#REF!</f>
        <v>#REF!</v>
      </c>
      <c r="P5" s="54" t="e">
        <f>ВВ!#REF!</f>
        <v>#REF!</v>
      </c>
      <c r="Q5" s="54" t="e">
        <f>ВВ!#REF!</f>
        <v>#REF!</v>
      </c>
      <c r="R5" s="54" t="e">
        <f>ВВ!#REF!</f>
        <v>#REF!</v>
      </c>
      <c r="S5" s="54" t="e">
        <f>ВВ!#REF!</f>
        <v>#REF!</v>
      </c>
      <c r="T5" s="54" t="e">
        <f>ВВ!#REF!</f>
        <v>#REF!</v>
      </c>
      <c r="U5" s="54" t="e">
        <f>ВВ!#REF!</f>
        <v>#REF!</v>
      </c>
      <c r="V5" s="54" t="e">
        <f>ВВ!#REF!</f>
        <v>#REF!</v>
      </c>
      <c r="W5" s="54" t="e">
        <f>ВВ!#REF!</f>
        <v>#REF!</v>
      </c>
      <c r="X5" s="54" t="e">
        <f>ВВ!#REF!</f>
        <v>#REF!</v>
      </c>
      <c r="Y5" s="54" t="e">
        <f>ВВ!#REF!</f>
        <v>#REF!</v>
      </c>
      <c r="Z5" s="54" t="e">
        <f>ВВ!#REF!</f>
        <v>#REF!</v>
      </c>
      <c r="AA5" s="54" t="e">
        <f>ВВ!#REF!</f>
        <v>#REF!</v>
      </c>
      <c r="AB5" s="54" t="e">
        <f>ВВ!#REF!</f>
        <v>#REF!</v>
      </c>
      <c r="AC5" s="54" t="e">
        <f>ВВ!#REF!</f>
        <v>#REF!</v>
      </c>
      <c r="AD5" s="54" t="e">
        <f>ВВ!#REF!</f>
        <v>#REF!</v>
      </c>
      <c r="AE5" s="54" t="e">
        <f>ВВ!#REF!</f>
        <v>#REF!</v>
      </c>
      <c r="AF5" s="54" t="e">
        <f>ВВ!#REF!</f>
        <v>#REF!</v>
      </c>
    </row>
    <row r="6" spans="1:32" s="3" customFormat="1" ht="12" customHeight="1">
      <c r="A6" s="12" t="s">
        <v>68</v>
      </c>
    </row>
    <row r="7" spans="1:32" s="3" customFormat="1" ht="12" customHeight="1">
      <c r="A7" s="14">
        <v>1</v>
      </c>
      <c r="B7" s="59" t="e">
        <f>ВВ!#REF!*0.9</f>
        <v>#REF!</v>
      </c>
      <c r="C7" s="59" t="e">
        <f>ВВ!#REF!*0.9</f>
        <v>#REF!</v>
      </c>
      <c r="D7" s="59" t="e">
        <f>ВВ!#REF!*0.9</f>
        <v>#REF!</v>
      </c>
      <c r="E7" s="59" t="e">
        <f>ВВ!#REF!*0.9</f>
        <v>#REF!</v>
      </c>
      <c r="F7" s="59" t="e">
        <f>ВВ!#REF!*0.9</f>
        <v>#REF!</v>
      </c>
      <c r="G7" s="59" t="e">
        <f>ВВ!#REF!*0.9</f>
        <v>#REF!</v>
      </c>
      <c r="H7" s="59" t="e">
        <f>ВВ!#REF!*0.9</f>
        <v>#REF!</v>
      </c>
      <c r="I7" s="59" t="e">
        <f>ВВ!#REF!*0.9</f>
        <v>#REF!</v>
      </c>
      <c r="J7" s="59" t="e">
        <f>ВВ!#REF!*0.9</f>
        <v>#REF!</v>
      </c>
      <c r="K7" s="59" t="e">
        <f>ВВ!#REF!*0.9</f>
        <v>#REF!</v>
      </c>
      <c r="L7" s="59" t="e">
        <f>ВВ!#REF!*0.9</f>
        <v>#REF!</v>
      </c>
      <c r="M7" s="59" t="e">
        <f>ВВ!#REF!*0.9</f>
        <v>#REF!</v>
      </c>
      <c r="N7" s="59" t="e">
        <f>ВВ!#REF!*0.9</f>
        <v>#REF!</v>
      </c>
      <c r="O7" s="59" t="e">
        <f>ВВ!#REF!*0.9</f>
        <v>#REF!</v>
      </c>
      <c r="P7" s="59" t="e">
        <f>ВВ!#REF!*0.9</f>
        <v>#REF!</v>
      </c>
      <c r="Q7" s="59" t="e">
        <f>ВВ!#REF!*0.9</f>
        <v>#REF!</v>
      </c>
      <c r="R7" s="59" t="e">
        <f>ВВ!#REF!*0.9</f>
        <v>#REF!</v>
      </c>
      <c r="S7" s="59" t="e">
        <f>ВВ!#REF!*0.9</f>
        <v>#REF!</v>
      </c>
      <c r="T7" s="59" t="e">
        <f>ВВ!#REF!*0.9</f>
        <v>#REF!</v>
      </c>
      <c r="U7" s="59" t="e">
        <f>ВВ!#REF!*0.9</f>
        <v>#REF!</v>
      </c>
      <c r="V7" s="59" t="e">
        <f>ВВ!#REF!*0.9</f>
        <v>#REF!</v>
      </c>
      <c r="W7" s="59" t="e">
        <f>ВВ!#REF!*0.9</f>
        <v>#REF!</v>
      </c>
      <c r="X7" s="59" t="e">
        <f>ВВ!#REF!*0.9</f>
        <v>#REF!</v>
      </c>
      <c r="Y7" s="59" t="e">
        <f>ВВ!#REF!*0.9</f>
        <v>#REF!</v>
      </c>
      <c r="Z7" s="59" t="e">
        <f>ВВ!#REF!*0.9</f>
        <v>#REF!</v>
      </c>
      <c r="AA7" s="59" t="e">
        <f>ВВ!#REF!*0.9</f>
        <v>#REF!</v>
      </c>
      <c r="AB7" s="59" t="e">
        <f>ВВ!#REF!*0.9</f>
        <v>#REF!</v>
      </c>
      <c r="AC7" s="59" t="e">
        <f>ВВ!#REF!*0.9</f>
        <v>#REF!</v>
      </c>
      <c r="AD7" s="59" t="e">
        <f>ВВ!#REF!*0.9</f>
        <v>#REF!</v>
      </c>
      <c r="AE7" s="59" t="e">
        <f>ВВ!#REF!*0.9</f>
        <v>#REF!</v>
      </c>
      <c r="AF7" s="59" t="e">
        <f>ВВ!#REF!*0.9</f>
        <v>#REF!</v>
      </c>
    </row>
    <row r="8" spans="1:32" s="3" customFormat="1" ht="12" customHeight="1">
      <c r="A8" s="14">
        <v>2</v>
      </c>
      <c r="B8" s="59" t="e">
        <f>ВВ!#REF!*0.9</f>
        <v>#REF!</v>
      </c>
      <c r="C8" s="59" t="e">
        <f>ВВ!#REF!*0.9</f>
        <v>#REF!</v>
      </c>
      <c r="D8" s="59" t="e">
        <f>ВВ!#REF!*0.9</f>
        <v>#REF!</v>
      </c>
      <c r="E8" s="59" t="e">
        <f>ВВ!#REF!*0.9</f>
        <v>#REF!</v>
      </c>
      <c r="F8" s="59" t="e">
        <f>ВВ!#REF!*0.9</f>
        <v>#REF!</v>
      </c>
      <c r="G8" s="59" t="e">
        <f>ВВ!#REF!*0.9</f>
        <v>#REF!</v>
      </c>
      <c r="H8" s="59" t="e">
        <f>ВВ!#REF!*0.9</f>
        <v>#REF!</v>
      </c>
      <c r="I8" s="59" t="e">
        <f>ВВ!#REF!*0.9</f>
        <v>#REF!</v>
      </c>
      <c r="J8" s="59" t="e">
        <f>ВВ!#REF!*0.9</f>
        <v>#REF!</v>
      </c>
      <c r="K8" s="59" t="e">
        <f>ВВ!#REF!*0.9</f>
        <v>#REF!</v>
      </c>
      <c r="L8" s="59" t="e">
        <f>ВВ!#REF!*0.9</f>
        <v>#REF!</v>
      </c>
      <c r="M8" s="59" t="e">
        <f>ВВ!#REF!*0.9</f>
        <v>#REF!</v>
      </c>
      <c r="N8" s="59" t="e">
        <f>ВВ!#REF!*0.9</f>
        <v>#REF!</v>
      </c>
      <c r="O8" s="59" t="e">
        <f>ВВ!#REF!*0.9</f>
        <v>#REF!</v>
      </c>
      <c r="P8" s="59" t="e">
        <f>ВВ!#REF!*0.9</f>
        <v>#REF!</v>
      </c>
      <c r="Q8" s="59" t="e">
        <f>ВВ!#REF!*0.9</f>
        <v>#REF!</v>
      </c>
      <c r="R8" s="59" t="e">
        <f>ВВ!#REF!*0.9</f>
        <v>#REF!</v>
      </c>
      <c r="S8" s="59" t="e">
        <f>ВВ!#REF!*0.9</f>
        <v>#REF!</v>
      </c>
      <c r="T8" s="59" t="e">
        <f>ВВ!#REF!*0.9</f>
        <v>#REF!</v>
      </c>
      <c r="U8" s="59" t="e">
        <f>ВВ!#REF!*0.9</f>
        <v>#REF!</v>
      </c>
      <c r="V8" s="59" t="e">
        <f>ВВ!#REF!*0.9</f>
        <v>#REF!</v>
      </c>
      <c r="W8" s="59" t="e">
        <f>ВВ!#REF!*0.9</f>
        <v>#REF!</v>
      </c>
      <c r="X8" s="59" t="e">
        <f>ВВ!#REF!*0.9</f>
        <v>#REF!</v>
      </c>
      <c r="Y8" s="59" t="e">
        <f>ВВ!#REF!*0.9</f>
        <v>#REF!</v>
      </c>
      <c r="Z8" s="59" t="e">
        <f>ВВ!#REF!*0.9</f>
        <v>#REF!</v>
      </c>
      <c r="AA8" s="59" t="e">
        <f>ВВ!#REF!*0.9</f>
        <v>#REF!</v>
      </c>
      <c r="AB8" s="59" t="e">
        <f>ВВ!#REF!*0.9</f>
        <v>#REF!</v>
      </c>
      <c r="AC8" s="59" t="e">
        <f>ВВ!#REF!*0.9</f>
        <v>#REF!</v>
      </c>
      <c r="AD8" s="59" t="e">
        <f>ВВ!#REF!*0.9</f>
        <v>#REF!</v>
      </c>
      <c r="AE8" s="59" t="e">
        <f>ВВ!#REF!*0.9</f>
        <v>#REF!</v>
      </c>
      <c r="AF8" s="59" t="e">
        <f>ВВ!#REF!*0.9</f>
        <v>#REF!</v>
      </c>
    </row>
    <row r="9" spans="1:32" s="3" customFormat="1" ht="12" customHeight="1">
      <c r="A9" s="59" t="s">
        <v>69</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row>
    <row r="10" spans="1:32" s="3" customFormat="1" ht="12" customHeight="1">
      <c r="A10" s="14">
        <v>1</v>
      </c>
      <c r="B10" s="59" t="e">
        <f>ВВ!#REF!*0.9</f>
        <v>#REF!</v>
      </c>
      <c r="C10" s="59" t="e">
        <f>ВВ!#REF!*0.9</f>
        <v>#REF!</v>
      </c>
      <c r="D10" s="59" t="e">
        <f>ВВ!#REF!*0.9</f>
        <v>#REF!</v>
      </c>
      <c r="E10" s="59" t="e">
        <f>ВВ!#REF!*0.9</f>
        <v>#REF!</v>
      </c>
      <c r="F10" s="59" t="e">
        <f>ВВ!#REF!*0.9</f>
        <v>#REF!</v>
      </c>
      <c r="G10" s="59" t="e">
        <f>ВВ!#REF!*0.9</f>
        <v>#REF!</v>
      </c>
      <c r="H10" s="59" t="e">
        <f>ВВ!#REF!*0.9</f>
        <v>#REF!</v>
      </c>
      <c r="I10" s="59" t="e">
        <f>ВВ!#REF!*0.9</f>
        <v>#REF!</v>
      </c>
      <c r="J10" s="59" t="e">
        <f>ВВ!#REF!*0.9</f>
        <v>#REF!</v>
      </c>
      <c r="K10" s="59" t="e">
        <f>ВВ!#REF!*0.9</f>
        <v>#REF!</v>
      </c>
      <c r="L10" s="59" t="e">
        <f>ВВ!#REF!*0.9</f>
        <v>#REF!</v>
      </c>
      <c r="M10" s="59" t="e">
        <f>ВВ!#REF!*0.9</f>
        <v>#REF!</v>
      </c>
      <c r="N10" s="59" t="e">
        <f>ВВ!#REF!*0.9</f>
        <v>#REF!</v>
      </c>
      <c r="O10" s="59" t="e">
        <f>ВВ!#REF!*0.9</f>
        <v>#REF!</v>
      </c>
      <c r="P10" s="59" t="e">
        <f>ВВ!#REF!*0.9</f>
        <v>#REF!</v>
      </c>
      <c r="Q10" s="59" t="e">
        <f>ВВ!#REF!*0.9</f>
        <v>#REF!</v>
      </c>
      <c r="R10" s="59" t="e">
        <f>ВВ!#REF!*0.9</f>
        <v>#REF!</v>
      </c>
      <c r="S10" s="59" t="e">
        <f>ВВ!#REF!*0.9</f>
        <v>#REF!</v>
      </c>
      <c r="T10" s="59" t="e">
        <f>ВВ!#REF!*0.9</f>
        <v>#REF!</v>
      </c>
      <c r="U10" s="59" t="e">
        <f>ВВ!#REF!*0.9</f>
        <v>#REF!</v>
      </c>
      <c r="V10" s="59" t="e">
        <f>ВВ!#REF!*0.9</f>
        <v>#REF!</v>
      </c>
      <c r="W10" s="59" t="e">
        <f>ВВ!#REF!*0.9</f>
        <v>#REF!</v>
      </c>
      <c r="X10" s="59" t="e">
        <f>ВВ!#REF!*0.9</f>
        <v>#REF!</v>
      </c>
      <c r="Y10" s="59" t="e">
        <f>ВВ!#REF!*0.9</f>
        <v>#REF!</v>
      </c>
      <c r="Z10" s="59" t="e">
        <f>ВВ!#REF!*0.9</f>
        <v>#REF!</v>
      </c>
      <c r="AA10" s="59" t="e">
        <f>ВВ!#REF!*0.9</f>
        <v>#REF!</v>
      </c>
      <c r="AB10" s="59" t="e">
        <f>ВВ!#REF!*0.9</f>
        <v>#REF!</v>
      </c>
      <c r="AC10" s="59" t="e">
        <f>ВВ!#REF!*0.9</f>
        <v>#REF!</v>
      </c>
      <c r="AD10" s="59" t="e">
        <f>ВВ!#REF!*0.9</f>
        <v>#REF!</v>
      </c>
      <c r="AE10" s="59" t="e">
        <f>ВВ!#REF!*0.9</f>
        <v>#REF!</v>
      </c>
      <c r="AF10" s="59" t="e">
        <f>ВВ!#REF!*0.9</f>
        <v>#REF!</v>
      </c>
    </row>
    <row r="11" spans="1:32" s="3" customFormat="1" ht="12" customHeight="1">
      <c r="A11" s="14">
        <v>2</v>
      </c>
      <c r="B11" s="59" t="e">
        <f>ВВ!#REF!*0.9</f>
        <v>#REF!</v>
      </c>
      <c r="C11" s="59" t="e">
        <f>ВВ!#REF!*0.9</f>
        <v>#REF!</v>
      </c>
      <c r="D11" s="59" t="e">
        <f>ВВ!#REF!*0.9</f>
        <v>#REF!</v>
      </c>
      <c r="E11" s="59" t="e">
        <f>ВВ!#REF!*0.9</f>
        <v>#REF!</v>
      </c>
      <c r="F11" s="59" t="e">
        <f>ВВ!#REF!*0.9</f>
        <v>#REF!</v>
      </c>
      <c r="G11" s="59" t="e">
        <f>ВВ!#REF!*0.9</f>
        <v>#REF!</v>
      </c>
      <c r="H11" s="59" t="e">
        <f>ВВ!#REF!*0.9</f>
        <v>#REF!</v>
      </c>
      <c r="I11" s="59" t="e">
        <f>ВВ!#REF!*0.9</f>
        <v>#REF!</v>
      </c>
      <c r="J11" s="59" t="e">
        <f>ВВ!#REF!*0.9</f>
        <v>#REF!</v>
      </c>
      <c r="K11" s="59" t="e">
        <f>ВВ!#REF!*0.9</f>
        <v>#REF!</v>
      </c>
      <c r="L11" s="59" t="e">
        <f>ВВ!#REF!*0.9</f>
        <v>#REF!</v>
      </c>
      <c r="M11" s="59" t="e">
        <f>ВВ!#REF!*0.9</f>
        <v>#REF!</v>
      </c>
      <c r="N11" s="59" t="e">
        <f>ВВ!#REF!*0.9</f>
        <v>#REF!</v>
      </c>
      <c r="O11" s="59" t="e">
        <f>ВВ!#REF!*0.9</f>
        <v>#REF!</v>
      </c>
      <c r="P11" s="59" t="e">
        <f>ВВ!#REF!*0.9</f>
        <v>#REF!</v>
      </c>
      <c r="Q11" s="59" t="e">
        <f>ВВ!#REF!*0.9</f>
        <v>#REF!</v>
      </c>
      <c r="R11" s="59" t="e">
        <f>ВВ!#REF!*0.9</f>
        <v>#REF!</v>
      </c>
      <c r="S11" s="59" t="e">
        <f>ВВ!#REF!*0.9</f>
        <v>#REF!</v>
      </c>
      <c r="T11" s="59" t="e">
        <f>ВВ!#REF!*0.9</f>
        <v>#REF!</v>
      </c>
      <c r="U11" s="59" t="e">
        <f>ВВ!#REF!*0.9</f>
        <v>#REF!</v>
      </c>
      <c r="V11" s="59" t="e">
        <f>ВВ!#REF!*0.9</f>
        <v>#REF!</v>
      </c>
      <c r="W11" s="59" t="e">
        <f>ВВ!#REF!*0.9</f>
        <v>#REF!</v>
      </c>
      <c r="X11" s="59" t="e">
        <f>ВВ!#REF!*0.9</f>
        <v>#REF!</v>
      </c>
      <c r="Y11" s="59" t="e">
        <f>ВВ!#REF!*0.9</f>
        <v>#REF!</v>
      </c>
      <c r="Z11" s="59" t="e">
        <f>ВВ!#REF!*0.9</f>
        <v>#REF!</v>
      </c>
      <c r="AA11" s="59" t="e">
        <f>ВВ!#REF!*0.9</f>
        <v>#REF!</v>
      </c>
      <c r="AB11" s="59" t="e">
        <f>ВВ!#REF!*0.9</f>
        <v>#REF!</v>
      </c>
      <c r="AC11" s="59" t="e">
        <f>ВВ!#REF!*0.9</f>
        <v>#REF!</v>
      </c>
      <c r="AD11" s="59" t="e">
        <f>ВВ!#REF!*0.9</f>
        <v>#REF!</v>
      </c>
      <c r="AE11" s="59" t="e">
        <f>ВВ!#REF!*0.9</f>
        <v>#REF!</v>
      </c>
      <c r="AF11" s="59" t="e">
        <f>ВВ!#REF!*0.9</f>
        <v>#REF!</v>
      </c>
    </row>
    <row r="12" spans="1:32" s="3" customFormat="1" ht="12" customHeight="1">
      <c r="A12" s="59" t="s">
        <v>390</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row>
    <row r="13" spans="1:32" s="3" customFormat="1" ht="12" customHeight="1">
      <c r="A13" s="14">
        <v>1</v>
      </c>
      <c r="B13" s="59" t="e">
        <f>ВВ!#REF!*0.9</f>
        <v>#REF!</v>
      </c>
      <c r="C13" s="59" t="e">
        <f>ВВ!#REF!*0.9</f>
        <v>#REF!</v>
      </c>
      <c r="D13" s="59" t="e">
        <f>ВВ!#REF!*0.9</f>
        <v>#REF!</v>
      </c>
      <c r="E13" s="59" t="e">
        <f>ВВ!#REF!*0.9</f>
        <v>#REF!</v>
      </c>
      <c r="F13" s="59" t="e">
        <f>ВВ!#REF!*0.9</f>
        <v>#REF!</v>
      </c>
      <c r="G13" s="59" t="e">
        <f>ВВ!#REF!*0.9</f>
        <v>#REF!</v>
      </c>
      <c r="H13" s="59" t="e">
        <f>ВВ!#REF!*0.9</f>
        <v>#REF!</v>
      </c>
      <c r="I13" s="59" t="e">
        <f>ВВ!#REF!*0.9</f>
        <v>#REF!</v>
      </c>
      <c r="J13" s="59" t="e">
        <f>ВВ!#REF!*0.9</f>
        <v>#REF!</v>
      </c>
      <c r="K13" s="59" t="e">
        <f>ВВ!#REF!*0.9</f>
        <v>#REF!</v>
      </c>
      <c r="L13" s="59" t="e">
        <f>ВВ!#REF!*0.9</f>
        <v>#REF!</v>
      </c>
      <c r="M13" s="59" t="e">
        <f>ВВ!#REF!*0.9</f>
        <v>#REF!</v>
      </c>
      <c r="N13" s="59" t="e">
        <f>ВВ!#REF!*0.9</f>
        <v>#REF!</v>
      </c>
      <c r="O13" s="59" t="e">
        <f>ВВ!#REF!*0.9</f>
        <v>#REF!</v>
      </c>
      <c r="P13" s="59" t="e">
        <f>ВВ!#REF!*0.9</f>
        <v>#REF!</v>
      </c>
      <c r="Q13" s="59" t="e">
        <f>ВВ!#REF!*0.9</f>
        <v>#REF!</v>
      </c>
      <c r="R13" s="59" t="e">
        <f>ВВ!#REF!*0.9</f>
        <v>#REF!</v>
      </c>
      <c r="S13" s="59" t="e">
        <f>ВВ!#REF!*0.9</f>
        <v>#REF!</v>
      </c>
      <c r="T13" s="59" t="e">
        <f>ВВ!#REF!*0.9</f>
        <v>#REF!</v>
      </c>
      <c r="U13" s="59" t="e">
        <f>ВВ!#REF!*0.9</f>
        <v>#REF!</v>
      </c>
      <c r="V13" s="59" t="e">
        <f>ВВ!#REF!*0.9</f>
        <v>#REF!</v>
      </c>
      <c r="W13" s="59" t="e">
        <f>ВВ!#REF!*0.9</f>
        <v>#REF!</v>
      </c>
      <c r="X13" s="59" t="e">
        <f>ВВ!#REF!*0.9</f>
        <v>#REF!</v>
      </c>
      <c r="Y13" s="59" t="e">
        <f>ВВ!#REF!*0.9</f>
        <v>#REF!</v>
      </c>
      <c r="Z13" s="59" t="e">
        <f>ВВ!#REF!*0.9</f>
        <v>#REF!</v>
      </c>
      <c r="AA13" s="59" t="e">
        <f>ВВ!#REF!*0.9</f>
        <v>#REF!</v>
      </c>
      <c r="AB13" s="59" t="e">
        <f>ВВ!#REF!*0.9</f>
        <v>#REF!</v>
      </c>
      <c r="AC13" s="59" t="e">
        <f>ВВ!#REF!*0.9</f>
        <v>#REF!</v>
      </c>
      <c r="AD13" s="59" t="e">
        <f>ВВ!#REF!*0.9</f>
        <v>#REF!</v>
      </c>
      <c r="AE13" s="59" t="e">
        <f>ВВ!#REF!*0.9</f>
        <v>#REF!</v>
      </c>
      <c r="AF13" s="59" t="e">
        <f>ВВ!#REF!*0.9</f>
        <v>#REF!</v>
      </c>
    </row>
    <row r="14" spans="1:32" s="3" customFormat="1" ht="12" customHeight="1">
      <c r="A14" s="14">
        <v>2</v>
      </c>
      <c r="B14" s="59" t="e">
        <f>ВВ!#REF!*0.9</f>
        <v>#REF!</v>
      </c>
      <c r="C14" s="59" t="e">
        <f>ВВ!#REF!*0.9</f>
        <v>#REF!</v>
      </c>
      <c r="D14" s="59" t="e">
        <f>ВВ!#REF!*0.9</f>
        <v>#REF!</v>
      </c>
      <c r="E14" s="59" t="e">
        <f>ВВ!#REF!*0.9</f>
        <v>#REF!</v>
      </c>
      <c r="F14" s="59" t="e">
        <f>ВВ!#REF!*0.9</f>
        <v>#REF!</v>
      </c>
      <c r="G14" s="59" t="e">
        <f>ВВ!#REF!*0.9</f>
        <v>#REF!</v>
      </c>
      <c r="H14" s="59" t="e">
        <f>ВВ!#REF!*0.9</f>
        <v>#REF!</v>
      </c>
      <c r="I14" s="59" t="e">
        <f>ВВ!#REF!*0.9</f>
        <v>#REF!</v>
      </c>
      <c r="J14" s="59" t="e">
        <f>ВВ!#REF!*0.9</f>
        <v>#REF!</v>
      </c>
      <c r="K14" s="59" t="e">
        <f>ВВ!#REF!*0.9</f>
        <v>#REF!</v>
      </c>
      <c r="L14" s="59" t="e">
        <f>ВВ!#REF!*0.9</f>
        <v>#REF!</v>
      </c>
      <c r="M14" s="59" t="e">
        <f>ВВ!#REF!*0.9</f>
        <v>#REF!</v>
      </c>
      <c r="N14" s="59" t="e">
        <f>ВВ!#REF!*0.9</f>
        <v>#REF!</v>
      </c>
      <c r="O14" s="59" t="e">
        <f>ВВ!#REF!*0.9</f>
        <v>#REF!</v>
      </c>
      <c r="P14" s="59" t="e">
        <f>ВВ!#REF!*0.9</f>
        <v>#REF!</v>
      </c>
      <c r="Q14" s="59" t="e">
        <f>ВВ!#REF!*0.9</f>
        <v>#REF!</v>
      </c>
      <c r="R14" s="59" t="e">
        <f>ВВ!#REF!*0.9</f>
        <v>#REF!</v>
      </c>
      <c r="S14" s="59" t="e">
        <f>ВВ!#REF!*0.9</f>
        <v>#REF!</v>
      </c>
      <c r="T14" s="59" t="e">
        <f>ВВ!#REF!*0.9</f>
        <v>#REF!</v>
      </c>
      <c r="U14" s="59" t="e">
        <f>ВВ!#REF!*0.9</f>
        <v>#REF!</v>
      </c>
      <c r="V14" s="59" t="e">
        <f>ВВ!#REF!*0.9</f>
        <v>#REF!</v>
      </c>
      <c r="W14" s="59" t="e">
        <f>ВВ!#REF!*0.9</f>
        <v>#REF!</v>
      </c>
      <c r="X14" s="59" t="e">
        <f>ВВ!#REF!*0.9</f>
        <v>#REF!</v>
      </c>
      <c r="Y14" s="59" t="e">
        <f>ВВ!#REF!*0.9</f>
        <v>#REF!</v>
      </c>
      <c r="Z14" s="59" t="e">
        <f>ВВ!#REF!*0.9</f>
        <v>#REF!</v>
      </c>
      <c r="AA14" s="59" t="e">
        <f>ВВ!#REF!*0.9</f>
        <v>#REF!</v>
      </c>
      <c r="AB14" s="59" t="e">
        <f>ВВ!#REF!*0.9</f>
        <v>#REF!</v>
      </c>
      <c r="AC14" s="59" t="e">
        <f>ВВ!#REF!*0.9</f>
        <v>#REF!</v>
      </c>
      <c r="AD14" s="59" t="e">
        <f>ВВ!#REF!*0.9</f>
        <v>#REF!</v>
      </c>
      <c r="AE14" s="59" t="e">
        <f>ВВ!#REF!*0.9</f>
        <v>#REF!</v>
      </c>
      <c r="AF14" s="59" t="e">
        <f>ВВ!#REF!*0.9</f>
        <v>#REF!</v>
      </c>
    </row>
    <row r="15" spans="1:32" s="3" customFormat="1" ht="12" customHeight="1">
      <c r="A15" s="59" t="s">
        <v>391</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row>
    <row r="16" spans="1:32" s="3" customFormat="1" ht="12" customHeight="1">
      <c r="A16" s="14" t="s">
        <v>36</v>
      </c>
      <c r="B16" s="59" t="e">
        <f>ВВ!#REF!*0.9</f>
        <v>#REF!</v>
      </c>
      <c r="C16" s="59" t="e">
        <f>ВВ!#REF!*0.9</f>
        <v>#REF!</v>
      </c>
      <c r="D16" s="59" t="e">
        <f>ВВ!#REF!*0.9</f>
        <v>#REF!</v>
      </c>
      <c r="E16" s="59" t="e">
        <f>ВВ!#REF!*0.9</f>
        <v>#REF!</v>
      </c>
      <c r="F16" s="59" t="e">
        <f>ВВ!#REF!*0.9</f>
        <v>#REF!</v>
      </c>
      <c r="G16" s="59" t="e">
        <f>ВВ!#REF!*0.9</f>
        <v>#REF!</v>
      </c>
      <c r="H16" s="59" t="e">
        <f>ВВ!#REF!*0.9</f>
        <v>#REF!</v>
      </c>
      <c r="I16" s="59" t="e">
        <f>ВВ!#REF!*0.9</f>
        <v>#REF!</v>
      </c>
      <c r="J16" s="59" t="e">
        <f>ВВ!#REF!*0.9</f>
        <v>#REF!</v>
      </c>
      <c r="K16" s="59" t="e">
        <f>ВВ!#REF!*0.9</f>
        <v>#REF!</v>
      </c>
      <c r="L16" s="59" t="e">
        <f>ВВ!#REF!*0.9</f>
        <v>#REF!</v>
      </c>
      <c r="M16" s="59" t="e">
        <f>ВВ!#REF!*0.9</f>
        <v>#REF!</v>
      </c>
      <c r="N16" s="59" t="e">
        <f>ВВ!#REF!*0.9</f>
        <v>#REF!</v>
      </c>
      <c r="O16" s="59" t="e">
        <f>ВВ!#REF!*0.9</f>
        <v>#REF!</v>
      </c>
      <c r="P16" s="59" t="e">
        <f>ВВ!#REF!*0.9</f>
        <v>#REF!</v>
      </c>
      <c r="Q16" s="59" t="e">
        <f>ВВ!#REF!*0.9</f>
        <v>#REF!</v>
      </c>
      <c r="R16" s="59" t="e">
        <f>ВВ!#REF!*0.9</f>
        <v>#REF!</v>
      </c>
      <c r="S16" s="59" t="e">
        <f>ВВ!#REF!*0.9</f>
        <v>#REF!</v>
      </c>
      <c r="T16" s="59" t="e">
        <f>ВВ!#REF!*0.9</f>
        <v>#REF!</v>
      </c>
      <c r="U16" s="59" t="e">
        <f>ВВ!#REF!*0.9</f>
        <v>#REF!</v>
      </c>
      <c r="V16" s="59" t="e">
        <f>ВВ!#REF!*0.9</f>
        <v>#REF!</v>
      </c>
      <c r="W16" s="59" t="e">
        <f>ВВ!#REF!*0.9</f>
        <v>#REF!</v>
      </c>
      <c r="X16" s="59" t="e">
        <f>ВВ!#REF!*0.9</f>
        <v>#REF!</v>
      </c>
      <c r="Y16" s="59" t="e">
        <f>ВВ!#REF!*0.9</f>
        <v>#REF!</v>
      </c>
      <c r="Z16" s="59" t="e">
        <f>ВВ!#REF!*0.9</f>
        <v>#REF!</v>
      </c>
      <c r="AA16" s="59" t="e">
        <f>ВВ!#REF!*0.9</f>
        <v>#REF!</v>
      </c>
      <c r="AB16" s="59" t="e">
        <f>ВВ!#REF!*0.9</f>
        <v>#REF!</v>
      </c>
      <c r="AC16" s="59" t="e">
        <f>ВВ!#REF!*0.9</f>
        <v>#REF!</v>
      </c>
      <c r="AD16" s="59" t="e">
        <f>ВВ!#REF!*0.9</f>
        <v>#REF!</v>
      </c>
      <c r="AE16" s="59" t="e">
        <f>ВВ!#REF!*0.9</f>
        <v>#REF!</v>
      </c>
      <c r="AF16" s="59" t="e">
        <f>ВВ!#REF!*0.9</f>
        <v>#REF!</v>
      </c>
    </row>
    <row r="18" spans="1:32">
      <c r="A18" s="150" t="s">
        <v>407</v>
      </c>
    </row>
    <row r="19" spans="1:32">
      <c r="A19" s="10" t="s">
        <v>2</v>
      </c>
      <c r="B19" s="54" t="e">
        <f t="shared" ref="B19" si="0">B4</f>
        <v>#REF!</v>
      </c>
      <c r="C19" s="54" t="e">
        <f t="shared" ref="C19:AF19" si="1">C4</f>
        <v>#REF!</v>
      </c>
      <c r="D19" s="54" t="e">
        <f t="shared" si="1"/>
        <v>#REF!</v>
      </c>
      <c r="E19" s="54" t="e">
        <f t="shared" si="1"/>
        <v>#REF!</v>
      </c>
      <c r="F19" s="54" t="e">
        <f t="shared" si="1"/>
        <v>#REF!</v>
      </c>
      <c r="G19" s="54" t="e">
        <f t="shared" si="1"/>
        <v>#REF!</v>
      </c>
      <c r="H19" s="54" t="e">
        <f t="shared" si="1"/>
        <v>#REF!</v>
      </c>
      <c r="I19" s="54" t="e">
        <f t="shared" si="1"/>
        <v>#REF!</v>
      </c>
      <c r="J19" s="54" t="e">
        <f t="shared" si="1"/>
        <v>#REF!</v>
      </c>
      <c r="K19" s="54" t="e">
        <f t="shared" si="1"/>
        <v>#REF!</v>
      </c>
      <c r="L19" s="54" t="e">
        <f t="shared" si="1"/>
        <v>#REF!</v>
      </c>
      <c r="M19" s="54" t="e">
        <f t="shared" si="1"/>
        <v>#REF!</v>
      </c>
      <c r="N19" s="54" t="e">
        <f t="shared" si="1"/>
        <v>#REF!</v>
      </c>
      <c r="O19" s="54" t="e">
        <f t="shared" si="1"/>
        <v>#REF!</v>
      </c>
      <c r="P19" s="54" t="e">
        <f t="shared" si="1"/>
        <v>#REF!</v>
      </c>
      <c r="Q19" s="54" t="e">
        <f t="shared" si="1"/>
        <v>#REF!</v>
      </c>
      <c r="R19" s="54" t="e">
        <f t="shared" si="1"/>
        <v>#REF!</v>
      </c>
      <c r="S19" s="54" t="e">
        <f t="shared" si="1"/>
        <v>#REF!</v>
      </c>
      <c r="T19" s="54" t="e">
        <f t="shared" si="1"/>
        <v>#REF!</v>
      </c>
      <c r="U19" s="54" t="e">
        <f t="shared" si="1"/>
        <v>#REF!</v>
      </c>
      <c r="V19" s="54" t="e">
        <f t="shared" si="1"/>
        <v>#REF!</v>
      </c>
      <c r="W19" s="54" t="e">
        <f t="shared" si="1"/>
        <v>#REF!</v>
      </c>
      <c r="X19" s="54" t="e">
        <f t="shared" si="1"/>
        <v>#REF!</v>
      </c>
      <c r="Y19" s="54" t="e">
        <f t="shared" si="1"/>
        <v>#REF!</v>
      </c>
      <c r="Z19" s="54" t="e">
        <f t="shared" si="1"/>
        <v>#REF!</v>
      </c>
      <c r="AA19" s="54" t="e">
        <f t="shared" si="1"/>
        <v>#REF!</v>
      </c>
      <c r="AB19" s="54" t="e">
        <f t="shared" si="1"/>
        <v>#REF!</v>
      </c>
      <c r="AC19" s="54" t="e">
        <f t="shared" si="1"/>
        <v>#REF!</v>
      </c>
      <c r="AD19" s="54" t="e">
        <f t="shared" si="1"/>
        <v>#REF!</v>
      </c>
      <c r="AE19" s="54" t="e">
        <f t="shared" si="1"/>
        <v>#REF!</v>
      </c>
      <c r="AF19" s="54" t="e">
        <f t="shared" si="1"/>
        <v>#REF!</v>
      </c>
    </row>
    <row r="20" spans="1:32">
      <c r="A20" s="10"/>
      <c r="B20" s="54" t="e">
        <f t="shared" ref="B20" si="2">B5</f>
        <v>#REF!</v>
      </c>
      <c r="C20" s="54" t="e">
        <f t="shared" ref="C20:AF20" si="3">C5</f>
        <v>#REF!</v>
      </c>
      <c r="D20" s="54" t="e">
        <f t="shared" si="3"/>
        <v>#REF!</v>
      </c>
      <c r="E20" s="54" t="e">
        <f t="shared" si="3"/>
        <v>#REF!</v>
      </c>
      <c r="F20" s="54" t="e">
        <f t="shared" si="3"/>
        <v>#REF!</v>
      </c>
      <c r="G20" s="54" t="e">
        <f t="shared" si="3"/>
        <v>#REF!</v>
      </c>
      <c r="H20" s="54" t="e">
        <f t="shared" si="3"/>
        <v>#REF!</v>
      </c>
      <c r="I20" s="54" t="e">
        <f t="shared" si="3"/>
        <v>#REF!</v>
      </c>
      <c r="J20" s="54" t="e">
        <f t="shared" si="3"/>
        <v>#REF!</v>
      </c>
      <c r="K20" s="54" t="e">
        <f t="shared" si="3"/>
        <v>#REF!</v>
      </c>
      <c r="L20" s="54" t="e">
        <f t="shared" si="3"/>
        <v>#REF!</v>
      </c>
      <c r="M20" s="54" t="e">
        <f t="shared" si="3"/>
        <v>#REF!</v>
      </c>
      <c r="N20" s="54" t="e">
        <f t="shared" si="3"/>
        <v>#REF!</v>
      </c>
      <c r="O20" s="54" t="e">
        <f t="shared" si="3"/>
        <v>#REF!</v>
      </c>
      <c r="P20" s="54" t="e">
        <f t="shared" si="3"/>
        <v>#REF!</v>
      </c>
      <c r="Q20" s="54" t="e">
        <f t="shared" si="3"/>
        <v>#REF!</v>
      </c>
      <c r="R20" s="54" t="e">
        <f t="shared" si="3"/>
        <v>#REF!</v>
      </c>
      <c r="S20" s="54" t="e">
        <f t="shared" si="3"/>
        <v>#REF!</v>
      </c>
      <c r="T20" s="54" t="e">
        <f t="shared" si="3"/>
        <v>#REF!</v>
      </c>
      <c r="U20" s="54" t="e">
        <f t="shared" si="3"/>
        <v>#REF!</v>
      </c>
      <c r="V20" s="54" t="e">
        <f t="shared" si="3"/>
        <v>#REF!</v>
      </c>
      <c r="W20" s="54" t="e">
        <f t="shared" si="3"/>
        <v>#REF!</v>
      </c>
      <c r="X20" s="54" t="e">
        <f t="shared" si="3"/>
        <v>#REF!</v>
      </c>
      <c r="Y20" s="54" t="e">
        <f t="shared" si="3"/>
        <v>#REF!</v>
      </c>
      <c r="Z20" s="54" t="e">
        <f t="shared" si="3"/>
        <v>#REF!</v>
      </c>
      <c r="AA20" s="54" t="e">
        <f t="shared" si="3"/>
        <v>#REF!</v>
      </c>
      <c r="AB20" s="54" t="e">
        <f t="shared" si="3"/>
        <v>#REF!</v>
      </c>
      <c r="AC20" s="54" t="e">
        <f t="shared" si="3"/>
        <v>#REF!</v>
      </c>
      <c r="AD20" s="54" t="e">
        <f t="shared" si="3"/>
        <v>#REF!</v>
      </c>
      <c r="AE20" s="54" t="e">
        <f t="shared" si="3"/>
        <v>#REF!</v>
      </c>
      <c r="AF20" s="54" t="e">
        <f t="shared" si="3"/>
        <v>#REF!</v>
      </c>
    </row>
    <row r="21" spans="1:32">
      <c r="A21" s="12" t="s">
        <v>68</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row>
    <row r="22" spans="1:32">
      <c r="A22" s="14">
        <v>1</v>
      </c>
      <c r="B22" s="59" t="e">
        <f>B7+B33</f>
        <v>#REF!</v>
      </c>
      <c r="C22" s="59" t="e">
        <f t="shared" ref="C22:AF22" si="4">C7+C33</f>
        <v>#REF!</v>
      </c>
      <c r="D22" s="59" t="e">
        <f t="shared" si="4"/>
        <v>#REF!</v>
      </c>
      <c r="E22" s="59" t="e">
        <f t="shared" si="4"/>
        <v>#REF!</v>
      </c>
      <c r="F22" s="59" t="e">
        <f t="shared" si="4"/>
        <v>#REF!</v>
      </c>
      <c r="G22" s="59" t="e">
        <f t="shared" si="4"/>
        <v>#REF!</v>
      </c>
      <c r="H22" s="59" t="e">
        <f t="shared" si="4"/>
        <v>#REF!</v>
      </c>
      <c r="I22" s="59" t="e">
        <f t="shared" si="4"/>
        <v>#REF!</v>
      </c>
      <c r="J22" s="59" t="e">
        <f t="shared" si="4"/>
        <v>#REF!</v>
      </c>
      <c r="K22" s="59" t="e">
        <f t="shared" si="4"/>
        <v>#REF!</v>
      </c>
      <c r="L22" s="59" t="e">
        <f t="shared" si="4"/>
        <v>#REF!</v>
      </c>
      <c r="M22" s="59" t="e">
        <f t="shared" si="4"/>
        <v>#REF!</v>
      </c>
      <c r="N22" s="59" t="e">
        <f t="shared" si="4"/>
        <v>#REF!</v>
      </c>
      <c r="O22" s="59" t="e">
        <f t="shared" si="4"/>
        <v>#REF!</v>
      </c>
      <c r="P22" s="59" t="e">
        <f t="shared" si="4"/>
        <v>#REF!</v>
      </c>
      <c r="Q22" s="59" t="e">
        <f t="shared" si="4"/>
        <v>#REF!</v>
      </c>
      <c r="R22" s="59" t="e">
        <f t="shared" si="4"/>
        <v>#REF!</v>
      </c>
      <c r="S22" s="59" t="e">
        <f t="shared" si="4"/>
        <v>#REF!</v>
      </c>
      <c r="T22" s="59" t="e">
        <f t="shared" si="4"/>
        <v>#REF!</v>
      </c>
      <c r="U22" s="59" t="e">
        <f t="shared" si="4"/>
        <v>#REF!</v>
      </c>
      <c r="V22" s="59" t="e">
        <f t="shared" si="4"/>
        <v>#REF!</v>
      </c>
      <c r="W22" s="59" t="e">
        <f t="shared" si="4"/>
        <v>#REF!</v>
      </c>
      <c r="X22" s="59" t="e">
        <f t="shared" si="4"/>
        <v>#REF!</v>
      </c>
      <c r="Y22" s="59" t="e">
        <f t="shared" si="4"/>
        <v>#REF!</v>
      </c>
      <c r="Z22" s="59" t="e">
        <f t="shared" si="4"/>
        <v>#REF!</v>
      </c>
      <c r="AA22" s="59" t="e">
        <f t="shared" si="4"/>
        <v>#REF!</v>
      </c>
      <c r="AB22" s="59" t="e">
        <f t="shared" si="4"/>
        <v>#REF!</v>
      </c>
      <c r="AC22" s="59" t="e">
        <f t="shared" si="4"/>
        <v>#REF!</v>
      </c>
      <c r="AD22" s="59" t="e">
        <f t="shared" si="4"/>
        <v>#REF!</v>
      </c>
      <c r="AE22" s="59" t="e">
        <f t="shared" si="4"/>
        <v>#REF!</v>
      </c>
      <c r="AF22" s="59" t="e">
        <f t="shared" si="4"/>
        <v>#REF!</v>
      </c>
    </row>
    <row r="23" spans="1:32">
      <c r="A23" s="14">
        <v>2</v>
      </c>
      <c r="B23" s="59" t="e">
        <f>B8+B34</f>
        <v>#REF!</v>
      </c>
      <c r="C23" s="59" t="e">
        <f t="shared" ref="C23:AF23" si="5">C8+C34</f>
        <v>#REF!</v>
      </c>
      <c r="D23" s="59" t="e">
        <f t="shared" si="5"/>
        <v>#REF!</v>
      </c>
      <c r="E23" s="59" t="e">
        <f t="shared" si="5"/>
        <v>#REF!</v>
      </c>
      <c r="F23" s="59" t="e">
        <f t="shared" si="5"/>
        <v>#REF!</v>
      </c>
      <c r="G23" s="59" t="e">
        <f t="shared" si="5"/>
        <v>#REF!</v>
      </c>
      <c r="H23" s="59" t="e">
        <f t="shared" si="5"/>
        <v>#REF!</v>
      </c>
      <c r="I23" s="59" t="e">
        <f t="shared" si="5"/>
        <v>#REF!</v>
      </c>
      <c r="J23" s="59" t="e">
        <f t="shared" si="5"/>
        <v>#REF!</v>
      </c>
      <c r="K23" s="59" t="e">
        <f t="shared" si="5"/>
        <v>#REF!</v>
      </c>
      <c r="L23" s="59" t="e">
        <f t="shared" si="5"/>
        <v>#REF!</v>
      </c>
      <c r="M23" s="59" t="e">
        <f t="shared" si="5"/>
        <v>#REF!</v>
      </c>
      <c r="N23" s="59" t="e">
        <f t="shared" si="5"/>
        <v>#REF!</v>
      </c>
      <c r="O23" s="59" t="e">
        <f t="shared" si="5"/>
        <v>#REF!</v>
      </c>
      <c r="P23" s="59" t="e">
        <f t="shared" si="5"/>
        <v>#REF!</v>
      </c>
      <c r="Q23" s="59" t="e">
        <f t="shared" si="5"/>
        <v>#REF!</v>
      </c>
      <c r="R23" s="59" t="e">
        <f t="shared" si="5"/>
        <v>#REF!</v>
      </c>
      <c r="S23" s="59" t="e">
        <f t="shared" si="5"/>
        <v>#REF!</v>
      </c>
      <c r="T23" s="59" t="e">
        <f t="shared" si="5"/>
        <v>#REF!</v>
      </c>
      <c r="U23" s="59" t="e">
        <f t="shared" si="5"/>
        <v>#REF!</v>
      </c>
      <c r="V23" s="59" t="e">
        <f t="shared" si="5"/>
        <v>#REF!</v>
      </c>
      <c r="W23" s="59" t="e">
        <f t="shared" si="5"/>
        <v>#REF!</v>
      </c>
      <c r="X23" s="59" t="e">
        <f t="shared" si="5"/>
        <v>#REF!</v>
      </c>
      <c r="Y23" s="59" t="e">
        <f t="shared" si="5"/>
        <v>#REF!</v>
      </c>
      <c r="Z23" s="59" t="e">
        <f t="shared" si="5"/>
        <v>#REF!</v>
      </c>
      <c r="AA23" s="59" t="e">
        <f t="shared" si="5"/>
        <v>#REF!</v>
      </c>
      <c r="AB23" s="59" t="e">
        <f t="shared" si="5"/>
        <v>#REF!</v>
      </c>
      <c r="AC23" s="59" t="e">
        <f t="shared" si="5"/>
        <v>#REF!</v>
      </c>
      <c r="AD23" s="59" t="e">
        <f t="shared" si="5"/>
        <v>#REF!</v>
      </c>
      <c r="AE23" s="59" t="e">
        <f t="shared" si="5"/>
        <v>#REF!</v>
      </c>
      <c r="AF23" s="59" t="e">
        <f t="shared" si="5"/>
        <v>#REF!</v>
      </c>
    </row>
    <row r="24" spans="1:32">
      <c r="A24" s="59" t="s">
        <v>69</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c r="A25" s="14">
        <v>1</v>
      </c>
      <c r="B25" s="59" t="e">
        <f>B10+B33</f>
        <v>#REF!</v>
      </c>
      <c r="C25" s="59" t="e">
        <f t="shared" ref="C25:AF25" si="6">C10+C33</f>
        <v>#REF!</v>
      </c>
      <c r="D25" s="59" t="e">
        <f t="shared" si="6"/>
        <v>#REF!</v>
      </c>
      <c r="E25" s="59" t="e">
        <f t="shared" si="6"/>
        <v>#REF!</v>
      </c>
      <c r="F25" s="59" t="e">
        <f t="shared" si="6"/>
        <v>#REF!</v>
      </c>
      <c r="G25" s="59" t="e">
        <f t="shared" si="6"/>
        <v>#REF!</v>
      </c>
      <c r="H25" s="59" t="e">
        <f t="shared" si="6"/>
        <v>#REF!</v>
      </c>
      <c r="I25" s="59" t="e">
        <f t="shared" si="6"/>
        <v>#REF!</v>
      </c>
      <c r="J25" s="59" t="e">
        <f t="shared" si="6"/>
        <v>#REF!</v>
      </c>
      <c r="K25" s="59" t="e">
        <f t="shared" si="6"/>
        <v>#REF!</v>
      </c>
      <c r="L25" s="59" t="e">
        <f t="shared" si="6"/>
        <v>#REF!</v>
      </c>
      <c r="M25" s="59" t="e">
        <f t="shared" si="6"/>
        <v>#REF!</v>
      </c>
      <c r="N25" s="59" t="e">
        <f t="shared" si="6"/>
        <v>#REF!</v>
      </c>
      <c r="O25" s="59" t="e">
        <f t="shared" si="6"/>
        <v>#REF!</v>
      </c>
      <c r="P25" s="59" t="e">
        <f t="shared" si="6"/>
        <v>#REF!</v>
      </c>
      <c r="Q25" s="59" t="e">
        <f t="shared" si="6"/>
        <v>#REF!</v>
      </c>
      <c r="R25" s="59" t="e">
        <f t="shared" si="6"/>
        <v>#REF!</v>
      </c>
      <c r="S25" s="59" t="e">
        <f t="shared" si="6"/>
        <v>#REF!</v>
      </c>
      <c r="T25" s="59" t="e">
        <f t="shared" si="6"/>
        <v>#REF!</v>
      </c>
      <c r="U25" s="59" t="e">
        <f t="shared" si="6"/>
        <v>#REF!</v>
      </c>
      <c r="V25" s="59" t="e">
        <f t="shared" si="6"/>
        <v>#REF!</v>
      </c>
      <c r="W25" s="59" t="e">
        <f t="shared" si="6"/>
        <v>#REF!</v>
      </c>
      <c r="X25" s="59" t="e">
        <f t="shared" si="6"/>
        <v>#REF!</v>
      </c>
      <c r="Y25" s="59" t="e">
        <f t="shared" si="6"/>
        <v>#REF!</v>
      </c>
      <c r="Z25" s="59" t="e">
        <f t="shared" si="6"/>
        <v>#REF!</v>
      </c>
      <c r="AA25" s="59" t="e">
        <f t="shared" si="6"/>
        <v>#REF!</v>
      </c>
      <c r="AB25" s="59" t="e">
        <f t="shared" si="6"/>
        <v>#REF!</v>
      </c>
      <c r="AC25" s="59" t="e">
        <f t="shared" si="6"/>
        <v>#REF!</v>
      </c>
      <c r="AD25" s="59" t="e">
        <f t="shared" si="6"/>
        <v>#REF!</v>
      </c>
      <c r="AE25" s="59" t="e">
        <f t="shared" si="6"/>
        <v>#REF!</v>
      </c>
      <c r="AF25" s="59" t="e">
        <f t="shared" si="6"/>
        <v>#REF!</v>
      </c>
    </row>
    <row r="26" spans="1:32">
      <c r="A26" s="14">
        <v>2</v>
      </c>
      <c r="B26" s="59" t="e">
        <f>B11+B34</f>
        <v>#REF!</v>
      </c>
      <c r="C26" s="59" t="e">
        <f t="shared" ref="C26:AF26" si="7">C11+C34</f>
        <v>#REF!</v>
      </c>
      <c r="D26" s="59" t="e">
        <f t="shared" si="7"/>
        <v>#REF!</v>
      </c>
      <c r="E26" s="59" t="e">
        <f t="shared" si="7"/>
        <v>#REF!</v>
      </c>
      <c r="F26" s="59" t="e">
        <f t="shared" si="7"/>
        <v>#REF!</v>
      </c>
      <c r="G26" s="59" t="e">
        <f t="shared" si="7"/>
        <v>#REF!</v>
      </c>
      <c r="H26" s="59" t="e">
        <f t="shared" si="7"/>
        <v>#REF!</v>
      </c>
      <c r="I26" s="59" t="e">
        <f t="shared" si="7"/>
        <v>#REF!</v>
      </c>
      <c r="J26" s="59" t="e">
        <f t="shared" si="7"/>
        <v>#REF!</v>
      </c>
      <c r="K26" s="59" t="e">
        <f t="shared" si="7"/>
        <v>#REF!</v>
      </c>
      <c r="L26" s="59" t="e">
        <f t="shared" si="7"/>
        <v>#REF!</v>
      </c>
      <c r="M26" s="59" t="e">
        <f t="shared" si="7"/>
        <v>#REF!</v>
      </c>
      <c r="N26" s="59" t="e">
        <f t="shared" si="7"/>
        <v>#REF!</v>
      </c>
      <c r="O26" s="59" t="e">
        <f t="shared" si="7"/>
        <v>#REF!</v>
      </c>
      <c r="P26" s="59" t="e">
        <f t="shared" si="7"/>
        <v>#REF!</v>
      </c>
      <c r="Q26" s="59" t="e">
        <f t="shared" si="7"/>
        <v>#REF!</v>
      </c>
      <c r="R26" s="59" t="e">
        <f t="shared" si="7"/>
        <v>#REF!</v>
      </c>
      <c r="S26" s="59" t="e">
        <f t="shared" si="7"/>
        <v>#REF!</v>
      </c>
      <c r="T26" s="59" t="e">
        <f t="shared" si="7"/>
        <v>#REF!</v>
      </c>
      <c r="U26" s="59" t="e">
        <f t="shared" si="7"/>
        <v>#REF!</v>
      </c>
      <c r="V26" s="59" t="e">
        <f t="shared" si="7"/>
        <v>#REF!</v>
      </c>
      <c r="W26" s="59" t="e">
        <f t="shared" si="7"/>
        <v>#REF!</v>
      </c>
      <c r="X26" s="59" t="e">
        <f t="shared" si="7"/>
        <v>#REF!</v>
      </c>
      <c r="Y26" s="59" t="e">
        <f t="shared" si="7"/>
        <v>#REF!</v>
      </c>
      <c r="Z26" s="59" t="e">
        <f t="shared" si="7"/>
        <v>#REF!</v>
      </c>
      <c r="AA26" s="59" t="e">
        <f t="shared" si="7"/>
        <v>#REF!</v>
      </c>
      <c r="AB26" s="59" t="e">
        <f t="shared" si="7"/>
        <v>#REF!</v>
      </c>
      <c r="AC26" s="59" t="e">
        <f t="shared" si="7"/>
        <v>#REF!</v>
      </c>
      <c r="AD26" s="59" t="e">
        <f t="shared" si="7"/>
        <v>#REF!</v>
      </c>
      <c r="AE26" s="59" t="e">
        <f t="shared" si="7"/>
        <v>#REF!</v>
      </c>
      <c r="AF26" s="59" t="e">
        <f t="shared" si="7"/>
        <v>#REF!</v>
      </c>
    </row>
    <row r="27" spans="1:32">
      <c r="A27" s="59" t="s">
        <v>390</v>
      </c>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c r="A28" s="14">
        <v>1</v>
      </c>
      <c r="B28" s="59" t="e">
        <f>B13+B33</f>
        <v>#REF!</v>
      </c>
      <c r="C28" s="59" t="e">
        <f t="shared" ref="C28:AF28" si="8">C13+C33</f>
        <v>#REF!</v>
      </c>
      <c r="D28" s="59" t="e">
        <f t="shared" si="8"/>
        <v>#REF!</v>
      </c>
      <c r="E28" s="59" t="e">
        <f t="shared" si="8"/>
        <v>#REF!</v>
      </c>
      <c r="F28" s="59" t="e">
        <f t="shared" si="8"/>
        <v>#REF!</v>
      </c>
      <c r="G28" s="59" t="e">
        <f t="shared" si="8"/>
        <v>#REF!</v>
      </c>
      <c r="H28" s="59" t="e">
        <f t="shared" si="8"/>
        <v>#REF!</v>
      </c>
      <c r="I28" s="59" t="e">
        <f t="shared" si="8"/>
        <v>#REF!</v>
      </c>
      <c r="J28" s="59" t="e">
        <f t="shared" si="8"/>
        <v>#REF!</v>
      </c>
      <c r="K28" s="59" t="e">
        <f t="shared" si="8"/>
        <v>#REF!</v>
      </c>
      <c r="L28" s="59" t="e">
        <f t="shared" si="8"/>
        <v>#REF!</v>
      </c>
      <c r="M28" s="59" t="e">
        <f t="shared" si="8"/>
        <v>#REF!</v>
      </c>
      <c r="N28" s="59" t="e">
        <f t="shared" si="8"/>
        <v>#REF!</v>
      </c>
      <c r="O28" s="59" t="e">
        <f t="shared" si="8"/>
        <v>#REF!</v>
      </c>
      <c r="P28" s="59" t="e">
        <f t="shared" si="8"/>
        <v>#REF!</v>
      </c>
      <c r="Q28" s="59" t="e">
        <f t="shared" si="8"/>
        <v>#REF!</v>
      </c>
      <c r="R28" s="59" t="e">
        <f t="shared" si="8"/>
        <v>#REF!</v>
      </c>
      <c r="S28" s="59" t="e">
        <f t="shared" si="8"/>
        <v>#REF!</v>
      </c>
      <c r="T28" s="59" t="e">
        <f t="shared" si="8"/>
        <v>#REF!</v>
      </c>
      <c r="U28" s="59" t="e">
        <f t="shared" si="8"/>
        <v>#REF!</v>
      </c>
      <c r="V28" s="59" t="e">
        <f t="shared" si="8"/>
        <v>#REF!</v>
      </c>
      <c r="W28" s="59" t="e">
        <f t="shared" si="8"/>
        <v>#REF!</v>
      </c>
      <c r="X28" s="59" t="e">
        <f t="shared" si="8"/>
        <v>#REF!</v>
      </c>
      <c r="Y28" s="59" t="e">
        <f t="shared" si="8"/>
        <v>#REF!</v>
      </c>
      <c r="Z28" s="59" t="e">
        <f t="shared" si="8"/>
        <v>#REF!</v>
      </c>
      <c r="AA28" s="59" t="e">
        <f t="shared" si="8"/>
        <v>#REF!</v>
      </c>
      <c r="AB28" s="59" t="e">
        <f t="shared" si="8"/>
        <v>#REF!</v>
      </c>
      <c r="AC28" s="59" t="e">
        <f t="shared" si="8"/>
        <v>#REF!</v>
      </c>
      <c r="AD28" s="59" t="e">
        <f t="shared" si="8"/>
        <v>#REF!</v>
      </c>
      <c r="AE28" s="59" t="e">
        <f t="shared" si="8"/>
        <v>#REF!</v>
      </c>
      <c r="AF28" s="59" t="e">
        <f t="shared" si="8"/>
        <v>#REF!</v>
      </c>
    </row>
    <row r="29" spans="1:32">
      <c r="A29" s="14">
        <v>2</v>
      </c>
      <c r="B29" s="59" t="e">
        <f>B14+B34</f>
        <v>#REF!</v>
      </c>
      <c r="C29" s="59" t="e">
        <f t="shared" ref="C29:AF29" si="9">C14+C34</f>
        <v>#REF!</v>
      </c>
      <c r="D29" s="59" t="e">
        <f t="shared" si="9"/>
        <v>#REF!</v>
      </c>
      <c r="E29" s="59" t="e">
        <f t="shared" si="9"/>
        <v>#REF!</v>
      </c>
      <c r="F29" s="59" t="e">
        <f t="shared" si="9"/>
        <v>#REF!</v>
      </c>
      <c r="G29" s="59" t="e">
        <f t="shared" si="9"/>
        <v>#REF!</v>
      </c>
      <c r="H29" s="59" t="e">
        <f t="shared" si="9"/>
        <v>#REF!</v>
      </c>
      <c r="I29" s="59" t="e">
        <f t="shared" si="9"/>
        <v>#REF!</v>
      </c>
      <c r="J29" s="59" t="e">
        <f t="shared" si="9"/>
        <v>#REF!</v>
      </c>
      <c r="K29" s="59" t="e">
        <f t="shared" si="9"/>
        <v>#REF!</v>
      </c>
      <c r="L29" s="59" t="e">
        <f t="shared" si="9"/>
        <v>#REF!</v>
      </c>
      <c r="M29" s="59" t="e">
        <f t="shared" si="9"/>
        <v>#REF!</v>
      </c>
      <c r="N29" s="59" t="e">
        <f t="shared" si="9"/>
        <v>#REF!</v>
      </c>
      <c r="O29" s="59" t="e">
        <f t="shared" si="9"/>
        <v>#REF!</v>
      </c>
      <c r="P29" s="59" t="e">
        <f t="shared" si="9"/>
        <v>#REF!</v>
      </c>
      <c r="Q29" s="59" t="e">
        <f t="shared" si="9"/>
        <v>#REF!</v>
      </c>
      <c r="R29" s="59" t="e">
        <f t="shared" si="9"/>
        <v>#REF!</v>
      </c>
      <c r="S29" s="59" t="e">
        <f t="shared" si="9"/>
        <v>#REF!</v>
      </c>
      <c r="T29" s="59" t="e">
        <f t="shared" si="9"/>
        <v>#REF!</v>
      </c>
      <c r="U29" s="59" t="e">
        <f t="shared" si="9"/>
        <v>#REF!</v>
      </c>
      <c r="V29" s="59" t="e">
        <f t="shared" si="9"/>
        <v>#REF!</v>
      </c>
      <c r="W29" s="59" t="e">
        <f t="shared" si="9"/>
        <v>#REF!</v>
      </c>
      <c r="X29" s="59" t="e">
        <f t="shared" si="9"/>
        <v>#REF!</v>
      </c>
      <c r="Y29" s="59" t="e">
        <f t="shared" si="9"/>
        <v>#REF!</v>
      </c>
      <c r="Z29" s="59" t="e">
        <f t="shared" si="9"/>
        <v>#REF!</v>
      </c>
      <c r="AA29" s="59" t="e">
        <f t="shared" si="9"/>
        <v>#REF!</v>
      </c>
      <c r="AB29" s="59" t="e">
        <f t="shared" si="9"/>
        <v>#REF!</v>
      </c>
      <c r="AC29" s="59" t="e">
        <f t="shared" si="9"/>
        <v>#REF!</v>
      </c>
      <c r="AD29" s="59" t="e">
        <f t="shared" si="9"/>
        <v>#REF!</v>
      </c>
      <c r="AE29" s="59" t="e">
        <f t="shared" si="9"/>
        <v>#REF!</v>
      </c>
      <c r="AF29" s="59" t="e">
        <f t="shared" si="9"/>
        <v>#REF!</v>
      </c>
    </row>
    <row r="30" spans="1:32">
      <c r="A30" s="59" t="s">
        <v>391</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c r="A31" s="14" t="s">
        <v>36</v>
      </c>
      <c r="B31" s="59" t="e">
        <f>B16+B34</f>
        <v>#REF!</v>
      </c>
      <c r="C31" s="59" t="e">
        <f t="shared" ref="C31:AF31" si="10">C16+C34</f>
        <v>#REF!</v>
      </c>
      <c r="D31" s="59" t="e">
        <f t="shared" si="10"/>
        <v>#REF!</v>
      </c>
      <c r="E31" s="59" t="e">
        <f t="shared" si="10"/>
        <v>#REF!</v>
      </c>
      <c r="F31" s="59" t="e">
        <f t="shared" si="10"/>
        <v>#REF!</v>
      </c>
      <c r="G31" s="59" t="e">
        <f t="shared" si="10"/>
        <v>#REF!</v>
      </c>
      <c r="H31" s="59" t="e">
        <f t="shared" si="10"/>
        <v>#REF!</v>
      </c>
      <c r="I31" s="59" t="e">
        <f t="shared" si="10"/>
        <v>#REF!</v>
      </c>
      <c r="J31" s="59" t="e">
        <f t="shared" si="10"/>
        <v>#REF!</v>
      </c>
      <c r="K31" s="59" t="e">
        <f t="shared" si="10"/>
        <v>#REF!</v>
      </c>
      <c r="L31" s="59" t="e">
        <f t="shared" si="10"/>
        <v>#REF!</v>
      </c>
      <c r="M31" s="59" t="e">
        <f t="shared" si="10"/>
        <v>#REF!</v>
      </c>
      <c r="N31" s="59" t="e">
        <f t="shared" si="10"/>
        <v>#REF!</v>
      </c>
      <c r="O31" s="59" t="e">
        <f t="shared" si="10"/>
        <v>#REF!</v>
      </c>
      <c r="P31" s="59" t="e">
        <f t="shared" si="10"/>
        <v>#REF!</v>
      </c>
      <c r="Q31" s="59" t="e">
        <f t="shared" si="10"/>
        <v>#REF!</v>
      </c>
      <c r="R31" s="59" t="e">
        <f t="shared" si="10"/>
        <v>#REF!</v>
      </c>
      <c r="S31" s="59" t="e">
        <f t="shared" si="10"/>
        <v>#REF!</v>
      </c>
      <c r="T31" s="59" t="e">
        <f t="shared" si="10"/>
        <v>#REF!</v>
      </c>
      <c r="U31" s="59" t="e">
        <f t="shared" si="10"/>
        <v>#REF!</v>
      </c>
      <c r="V31" s="59" t="e">
        <f t="shared" si="10"/>
        <v>#REF!</v>
      </c>
      <c r="W31" s="59" t="e">
        <f t="shared" si="10"/>
        <v>#REF!</v>
      </c>
      <c r="X31" s="59" t="e">
        <f t="shared" si="10"/>
        <v>#REF!</v>
      </c>
      <c r="Y31" s="59" t="e">
        <f t="shared" si="10"/>
        <v>#REF!</v>
      </c>
      <c r="Z31" s="59" t="e">
        <f t="shared" si="10"/>
        <v>#REF!</v>
      </c>
      <c r="AA31" s="59" t="e">
        <f t="shared" si="10"/>
        <v>#REF!</v>
      </c>
      <c r="AB31" s="59" t="e">
        <f t="shared" si="10"/>
        <v>#REF!</v>
      </c>
      <c r="AC31" s="59" t="e">
        <f t="shared" si="10"/>
        <v>#REF!</v>
      </c>
      <c r="AD31" s="59" t="e">
        <f t="shared" si="10"/>
        <v>#REF!</v>
      </c>
      <c r="AE31" s="59" t="e">
        <f t="shared" si="10"/>
        <v>#REF!</v>
      </c>
      <c r="AF31" s="59" t="e">
        <f t="shared" si="10"/>
        <v>#REF!</v>
      </c>
    </row>
    <row r="32" spans="1:32">
      <c r="A32" s="151"/>
    </row>
    <row r="33" spans="1:32">
      <c r="A33" s="151"/>
      <c r="B33" s="152">
        <v>1750</v>
      </c>
      <c r="C33" s="153">
        <v>2400</v>
      </c>
      <c r="D33" s="153">
        <v>2400</v>
      </c>
      <c r="E33" s="153">
        <v>2400</v>
      </c>
      <c r="F33" s="153">
        <v>2400</v>
      </c>
      <c r="G33" s="153">
        <v>2400</v>
      </c>
      <c r="H33" s="153">
        <v>2400</v>
      </c>
      <c r="I33" s="156">
        <v>2000</v>
      </c>
      <c r="J33" s="156">
        <v>2000</v>
      </c>
      <c r="K33" s="156">
        <v>2000</v>
      </c>
      <c r="L33" s="156">
        <v>2000</v>
      </c>
      <c r="M33" s="156">
        <v>2000</v>
      </c>
      <c r="N33" s="156">
        <v>2000</v>
      </c>
      <c r="O33" s="156">
        <v>2000</v>
      </c>
      <c r="P33" s="156">
        <v>2000</v>
      </c>
      <c r="Q33" s="156">
        <v>2000</v>
      </c>
      <c r="R33" s="156">
        <v>2000</v>
      </c>
      <c r="S33" s="156">
        <v>2000</v>
      </c>
      <c r="T33" s="156">
        <v>2000</v>
      </c>
      <c r="U33" s="156">
        <v>2000</v>
      </c>
      <c r="V33" s="156">
        <v>2000</v>
      </c>
      <c r="W33" s="156">
        <v>2000</v>
      </c>
      <c r="X33" s="156">
        <v>2000</v>
      </c>
      <c r="Y33" s="156">
        <v>2000</v>
      </c>
      <c r="Z33" s="156">
        <v>2000</v>
      </c>
      <c r="AA33" s="156">
        <v>2000</v>
      </c>
      <c r="AB33" s="156">
        <v>2000</v>
      </c>
      <c r="AC33" s="156">
        <v>2000</v>
      </c>
      <c r="AD33" s="156">
        <v>2000</v>
      </c>
      <c r="AE33" s="156">
        <v>2000</v>
      </c>
      <c r="AF33" s="156">
        <v>2000</v>
      </c>
    </row>
    <row r="34" spans="1:32">
      <c r="A34" s="151"/>
      <c r="B34" s="152">
        <f>B33*2</f>
        <v>3500</v>
      </c>
      <c r="C34" s="153">
        <f>C33*2</f>
        <v>4800</v>
      </c>
      <c r="D34" s="153">
        <f>D33*2</f>
        <v>4800</v>
      </c>
      <c r="E34" s="153">
        <f t="shared" ref="E34:H34" si="11">E33*2</f>
        <v>4800</v>
      </c>
      <c r="F34" s="153">
        <f t="shared" si="11"/>
        <v>4800</v>
      </c>
      <c r="G34" s="153">
        <f t="shared" si="11"/>
        <v>4800</v>
      </c>
      <c r="H34" s="153">
        <f t="shared" si="11"/>
        <v>4800</v>
      </c>
      <c r="I34" s="156">
        <f t="shared" ref="I34:Y34" si="12">I33*2</f>
        <v>4000</v>
      </c>
      <c r="J34" s="156">
        <f t="shared" si="12"/>
        <v>4000</v>
      </c>
      <c r="K34" s="156">
        <f t="shared" si="12"/>
        <v>4000</v>
      </c>
      <c r="L34" s="156">
        <f t="shared" si="12"/>
        <v>4000</v>
      </c>
      <c r="M34" s="156">
        <f t="shared" si="12"/>
        <v>4000</v>
      </c>
      <c r="N34" s="156">
        <f t="shared" si="12"/>
        <v>4000</v>
      </c>
      <c r="O34" s="156">
        <f t="shared" si="12"/>
        <v>4000</v>
      </c>
      <c r="P34" s="156">
        <f t="shared" si="12"/>
        <v>4000</v>
      </c>
      <c r="Q34" s="156">
        <f t="shared" si="12"/>
        <v>4000</v>
      </c>
      <c r="R34" s="156">
        <f t="shared" si="12"/>
        <v>4000</v>
      </c>
      <c r="S34" s="156">
        <f t="shared" si="12"/>
        <v>4000</v>
      </c>
      <c r="T34" s="156">
        <f t="shared" si="12"/>
        <v>4000</v>
      </c>
      <c r="U34" s="156">
        <f t="shared" si="12"/>
        <v>4000</v>
      </c>
      <c r="V34" s="156">
        <f t="shared" si="12"/>
        <v>4000</v>
      </c>
      <c r="W34" s="156">
        <f t="shared" si="12"/>
        <v>4000</v>
      </c>
      <c r="X34" s="156">
        <f t="shared" si="12"/>
        <v>4000</v>
      </c>
      <c r="Y34" s="156">
        <f t="shared" si="12"/>
        <v>4000</v>
      </c>
      <c r="Z34" s="156">
        <f t="shared" ref="Z34" si="13">Z33*2</f>
        <v>4000</v>
      </c>
      <c r="AA34" s="156">
        <f t="shared" ref="AA34" si="14">AA33*2</f>
        <v>4000</v>
      </c>
      <c r="AB34" s="156">
        <f t="shared" ref="AB34" si="15">AB33*2</f>
        <v>4000</v>
      </c>
      <c r="AC34" s="156">
        <f t="shared" ref="AC34" si="16">AC33*2</f>
        <v>4000</v>
      </c>
      <c r="AD34" s="156">
        <f t="shared" ref="AD34" si="17">AD33*2</f>
        <v>4000</v>
      </c>
      <c r="AE34" s="156">
        <f t="shared" ref="AE34:AF34" si="18">AE33*2</f>
        <v>4000</v>
      </c>
      <c r="AF34" s="156">
        <f t="shared" si="18"/>
        <v>4000</v>
      </c>
    </row>
    <row r="36" spans="1:32">
      <c r="A36" s="8" t="s">
        <v>40</v>
      </c>
    </row>
    <row r="37" spans="1:32">
      <c r="A37" s="16" t="s">
        <v>42</v>
      </c>
    </row>
    <row r="38" spans="1:32" ht="16.5" customHeight="1">
      <c r="A38" s="17" t="s">
        <v>43</v>
      </c>
    </row>
    <row r="39" spans="1:32">
      <c r="A39" s="17" t="s">
        <v>44</v>
      </c>
    </row>
    <row r="40" spans="1:32">
      <c r="A40" s="17" t="s">
        <v>45</v>
      </c>
    </row>
    <row r="41" spans="1:32">
      <c r="A41" s="17" t="s">
        <v>46</v>
      </c>
    </row>
    <row r="42" spans="1:32">
      <c r="A42" s="17" t="s">
        <v>47</v>
      </c>
    </row>
    <row r="43" spans="1:32" ht="15.75" customHeight="1"/>
    <row r="44" spans="1:32">
      <c r="A44" s="8" t="s">
        <v>127</v>
      </c>
    </row>
    <row r="45" spans="1:32">
      <c r="A45" s="154" t="s">
        <v>308</v>
      </c>
    </row>
    <row r="47" spans="1:32">
      <c r="A47" s="8" t="s">
        <v>50</v>
      </c>
    </row>
    <row r="48" spans="1:32" ht="84.75" customHeight="1">
      <c r="A48" s="155" t="s">
        <v>283</v>
      </c>
    </row>
  </sheetData>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C26"/>
  <sheetViews>
    <sheetView workbookViewId="0">
      <pane xSplit="1" topLeftCell="B1" activePane="topRight" state="frozen"/>
      <selection pane="topRight" activeCell="A9" sqref="A9"/>
    </sheetView>
  </sheetViews>
  <sheetFormatPr defaultColWidth="9" defaultRowHeight="15"/>
  <cols>
    <col min="1" max="1" width="64.28515625" customWidth="1"/>
  </cols>
  <sheetData>
    <row r="1" spans="1:3">
      <c r="A1" s="6" t="s">
        <v>123</v>
      </c>
    </row>
    <row r="2" spans="1:3">
      <c r="A2" s="143" t="s">
        <v>153</v>
      </c>
    </row>
    <row r="3" spans="1:3">
      <c r="A3" s="144"/>
    </row>
    <row r="4" spans="1:3">
      <c r="A4" s="85" t="s">
        <v>124</v>
      </c>
      <c r="B4" s="145" t="e">
        <f>ВВ!#REF!</f>
        <v>#REF!</v>
      </c>
      <c r="C4" s="145" t="e">
        <f>ВВ!#REF!</f>
        <v>#REF!</v>
      </c>
    </row>
    <row r="5" spans="1:3">
      <c r="A5" s="86" t="s">
        <v>119</v>
      </c>
      <c r="B5" s="145" t="e">
        <f>ВВ!#REF!</f>
        <v>#REF!</v>
      </c>
      <c r="C5" s="145" t="e">
        <f>ВВ!#REF!</f>
        <v>#REF!</v>
      </c>
    </row>
    <row r="6" spans="1:3">
      <c r="A6" s="12" t="s">
        <v>68</v>
      </c>
      <c r="B6" s="3"/>
      <c r="C6" s="3"/>
    </row>
    <row r="7" spans="1:3">
      <c r="A7" s="14">
        <v>1</v>
      </c>
      <c r="B7" s="59" t="e">
        <f>ВВ!#REF!*0.75</f>
        <v>#REF!</v>
      </c>
      <c r="C7" s="59" t="e">
        <f>ВВ!#REF!*0.75</f>
        <v>#REF!</v>
      </c>
    </row>
    <row r="8" spans="1:3">
      <c r="A8" s="14">
        <v>2</v>
      </c>
      <c r="B8" s="59" t="e">
        <f>ВВ!#REF!*0.75</f>
        <v>#REF!</v>
      </c>
      <c r="C8" s="59" t="e">
        <f>ВВ!#REF!*0.75</f>
        <v>#REF!</v>
      </c>
    </row>
    <row r="9" spans="1:3">
      <c r="A9" s="59" t="s">
        <v>69</v>
      </c>
      <c r="B9" s="59"/>
      <c r="C9" s="59"/>
    </row>
    <row r="10" spans="1:3">
      <c r="A10" s="14">
        <v>1</v>
      </c>
      <c r="B10" s="59" t="e">
        <f>ВВ!#REF!*0.75</f>
        <v>#REF!</v>
      </c>
      <c r="C10" s="59" t="e">
        <f>ВВ!#REF!*0.75</f>
        <v>#REF!</v>
      </c>
    </row>
    <row r="11" spans="1:3">
      <c r="A11" s="14">
        <v>2</v>
      </c>
      <c r="B11" s="59" t="e">
        <f>ВВ!#REF!*0.75</f>
        <v>#REF!</v>
      </c>
      <c r="C11" s="59" t="e">
        <f>ВВ!#REF!*0.75</f>
        <v>#REF!</v>
      </c>
    </row>
    <row r="12" spans="1:3" s="5" customFormat="1">
      <c r="A12" s="12" t="s">
        <v>121</v>
      </c>
      <c r="B12" s="12"/>
      <c r="C12" s="12"/>
    </row>
    <row r="13" spans="1:3" s="5" customFormat="1">
      <c r="A13" s="13">
        <v>1</v>
      </c>
      <c r="B13" s="12" t="e">
        <f>ВВ!#REF!*0.75</f>
        <v>#REF!</v>
      </c>
      <c r="C13" s="12" t="e">
        <f>ВВ!#REF!*0.75</f>
        <v>#REF!</v>
      </c>
    </row>
    <row r="14" spans="1:3" s="5" customFormat="1">
      <c r="A14" s="13">
        <v>2</v>
      </c>
      <c r="B14" s="12" t="e">
        <f>ВВ!#REF!*0.75</f>
        <v>#REF!</v>
      </c>
      <c r="C14" s="12" t="e">
        <f>ВВ!#REF!*0.75</f>
        <v>#REF!</v>
      </c>
    </row>
    <row r="15" spans="1:3" s="5" customFormat="1">
      <c r="A15" s="12" t="s">
        <v>73</v>
      </c>
      <c r="B15" s="12"/>
      <c r="C15" s="12"/>
    </row>
    <row r="16" spans="1:3">
      <c r="A16" s="14" t="s">
        <v>36</v>
      </c>
      <c r="B16" s="59" t="e">
        <f>ВВ!#REF!*0.75</f>
        <v>#REF!</v>
      </c>
      <c r="C16" s="59" t="e">
        <f>ВВ!#REF!*0.75</f>
        <v>#REF!</v>
      </c>
    </row>
    <row r="18" spans="1:1">
      <c r="A18" s="146" t="s">
        <v>40</v>
      </c>
    </row>
    <row r="19" spans="1:1" ht="84">
      <c r="A19" s="65" t="s">
        <v>408</v>
      </c>
    </row>
    <row r="21" spans="1:1">
      <c r="A21" s="147" t="s">
        <v>157</v>
      </c>
    </row>
    <row r="22" spans="1:1">
      <c r="A22" s="148" t="s">
        <v>409</v>
      </c>
    </row>
    <row r="23" spans="1:1" ht="24.75">
      <c r="A23" s="149" t="s">
        <v>410</v>
      </c>
    </row>
    <row r="25" spans="1:1">
      <c r="A25" s="147" t="s">
        <v>50</v>
      </c>
    </row>
    <row r="26" spans="1:1" ht="84">
      <c r="A26" s="142" t="s">
        <v>356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4506668294322"/>
  </sheetPr>
  <dimension ref="A1:CA37"/>
  <sheetViews>
    <sheetView workbookViewId="0">
      <pane xSplit="1" topLeftCell="B1" activePane="topRight" state="frozen"/>
      <selection pane="topRight" activeCell="N29" sqref="N29"/>
    </sheetView>
  </sheetViews>
  <sheetFormatPr defaultColWidth="9.140625" defaultRowHeight="15"/>
  <cols>
    <col min="1" max="1" width="68.5703125" style="1" customWidth="1"/>
    <col min="2" max="79" width="7.28515625" style="342" customWidth="1"/>
    <col min="80" max="16384" width="9.140625" style="5"/>
  </cols>
  <sheetData>
    <row r="1" spans="1:79" s="1" customFormat="1" ht="12.75">
      <c r="A1" s="88" t="s">
        <v>67</v>
      </c>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3"/>
      <c r="BA1" s="343"/>
      <c r="BB1" s="343"/>
      <c r="BC1" s="343"/>
      <c r="BD1" s="343"/>
      <c r="BE1" s="343"/>
      <c r="BF1" s="343"/>
      <c r="BG1" s="343"/>
      <c r="BH1" s="343"/>
      <c r="BI1" s="343"/>
      <c r="BJ1" s="343"/>
      <c r="BK1" s="343"/>
      <c r="BL1" s="343"/>
      <c r="BM1" s="343"/>
      <c r="BN1" s="343"/>
      <c r="BO1" s="343"/>
      <c r="BP1" s="343"/>
      <c r="BQ1" s="343"/>
      <c r="BR1" s="343"/>
      <c r="BS1" s="343"/>
      <c r="BT1" s="343"/>
      <c r="BU1" s="343"/>
      <c r="BV1" s="343"/>
      <c r="BW1" s="343"/>
      <c r="BX1" s="343"/>
      <c r="BY1" s="343"/>
      <c r="BZ1" s="343"/>
      <c r="CA1" s="343"/>
    </row>
    <row r="2" spans="1:79" s="1" customFormat="1" ht="12.75">
      <c r="A2" s="89" t="s">
        <v>109</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row>
    <row r="3" spans="1:79" s="1" customFormat="1" ht="12.75">
      <c r="A3" s="90" t="s">
        <v>65</v>
      </c>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row>
    <row r="4" spans="1:79" s="2" customFormat="1">
      <c r="A4" s="96" t="s">
        <v>92</v>
      </c>
      <c r="B4" s="344">
        <v>46096</v>
      </c>
      <c r="C4" s="345">
        <v>46097</v>
      </c>
      <c r="D4" s="345">
        <v>46098</v>
      </c>
      <c r="E4" s="345">
        <v>46099</v>
      </c>
      <c r="F4" s="345">
        <v>46100</v>
      </c>
      <c r="G4" s="345">
        <v>46101</v>
      </c>
      <c r="H4" s="344">
        <v>46102</v>
      </c>
      <c r="I4" s="344">
        <v>46103</v>
      </c>
      <c r="J4" s="344">
        <v>46104</v>
      </c>
      <c r="K4" s="344">
        <v>46105</v>
      </c>
      <c r="L4" s="344">
        <v>46106</v>
      </c>
      <c r="M4" s="344">
        <v>46107</v>
      </c>
      <c r="N4" s="344">
        <v>46108</v>
      </c>
      <c r="O4" s="344">
        <v>46109</v>
      </c>
      <c r="P4" s="345">
        <v>46110</v>
      </c>
      <c r="Q4" s="345">
        <v>46111</v>
      </c>
      <c r="R4" s="345">
        <v>46112</v>
      </c>
      <c r="S4" s="344">
        <v>46113</v>
      </c>
      <c r="T4" s="344">
        <v>46114</v>
      </c>
      <c r="U4" s="344">
        <v>46115</v>
      </c>
      <c r="V4" s="344">
        <v>46116</v>
      </c>
      <c r="W4" s="344">
        <v>46117</v>
      </c>
      <c r="X4" s="344">
        <v>46118</v>
      </c>
      <c r="Y4" s="344">
        <v>46119</v>
      </c>
      <c r="Z4" s="344">
        <v>46120</v>
      </c>
      <c r="AA4" s="344">
        <v>46121</v>
      </c>
      <c r="AB4" s="344">
        <v>46122</v>
      </c>
      <c r="AC4" s="344">
        <v>46123</v>
      </c>
      <c r="AD4" s="344">
        <v>46124</v>
      </c>
      <c r="AE4" s="344">
        <v>46125</v>
      </c>
      <c r="AF4" s="344">
        <v>46126</v>
      </c>
      <c r="AG4" s="344">
        <v>46127</v>
      </c>
      <c r="AH4" s="344">
        <v>46128</v>
      </c>
      <c r="AI4" s="345">
        <v>46129</v>
      </c>
      <c r="AJ4" s="345">
        <v>46130</v>
      </c>
      <c r="AK4" s="344">
        <v>46131</v>
      </c>
      <c r="AL4" s="344">
        <v>46132</v>
      </c>
      <c r="AM4" s="344">
        <v>46133</v>
      </c>
      <c r="AN4" s="344">
        <v>46134</v>
      </c>
      <c r="AO4" s="344">
        <v>46135</v>
      </c>
      <c r="AP4" s="345">
        <v>46136</v>
      </c>
      <c r="AQ4" s="345">
        <v>46137</v>
      </c>
      <c r="AR4" s="345">
        <v>46138</v>
      </c>
      <c r="AS4" s="344">
        <v>46139</v>
      </c>
      <c r="AT4" s="344">
        <v>46140</v>
      </c>
      <c r="AU4" s="344">
        <v>46141</v>
      </c>
      <c r="AV4" s="345">
        <v>46142</v>
      </c>
      <c r="AW4" s="345">
        <v>46143</v>
      </c>
      <c r="AX4" s="345">
        <v>46144</v>
      </c>
      <c r="AY4" s="345">
        <v>46145</v>
      </c>
      <c r="AZ4" s="345">
        <v>46146</v>
      </c>
      <c r="BA4" s="345">
        <v>46147</v>
      </c>
      <c r="BB4" s="345">
        <v>46148</v>
      </c>
      <c r="BC4" s="345">
        <v>46149</v>
      </c>
      <c r="BD4" s="345">
        <v>46150</v>
      </c>
      <c r="BE4" s="345">
        <v>46151</v>
      </c>
      <c r="BF4" s="345">
        <v>46152</v>
      </c>
      <c r="BG4" s="345">
        <v>46153</v>
      </c>
      <c r="BH4" s="345">
        <v>46154</v>
      </c>
      <c r="BI4" s="345">
        <v>46155</v>
      </c>
      <c r="BJ4" s="345">
        <v>46156</v>
      </c>
      <c r="BK4" s="345">
        <v>46157</v>
      </c>
      <c r="BL4" s="345">
        <v>46158</v>
      </c>
      <c r="BM4" s="345">
        <v>46159</v>
      </c>
      <c r="BN4" s="345">
        <v>46160</v>
      </c>
      <c r="BO4" s="345">
        <v>46161</v>
      </c>
      <c r="BP4" s="345">
        <v>46162</v>
      </c>
      <c r="BQ4" s="345">
        <v>46163</v>
      </c>
      <c r="BR4" s="345">
        <v>46164</v>
      </c>
      <c r="BS4" s="345">
        <v>46165</v>
      </c>
      <c r="BT4" s="345">
        <v>46166</v>
      </c>
      <c r="BU4" s="345">
        <v>46167</v>
      </c>
      <c r="BV4" s="345">
        <v>46168</v>
      </c>
      <c r="BW4" s="345">
        <v>46169</v>
      </c>
      <c r="BX4" s="345">
        <v>46170</v>
      </c>
      <c r="BY4" s="345">
        <v>46171</v>
      </c>
      <c r="BZ4" s="345">
        <v>46172</v>
      </c>
      <c r="CA4" s="345">
        <v>46173</v>
      </c>
    </row>
    <row r="5" spans="1:79" s="2" customFormat="1">
      <c r="A5" s="12" t="s">
        <v>76</v>
      </c>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row>
    <row r="6" spans="1:79" s="3" customFormat="1" ht="12" customHeight="1">
      <c r="A6" s="177">
        <v>1</v>
      </c>
      <c r="B6" s="332">
        <f>ВВ!K6*0.9</f>
        <v>9630</v>
      </c>
      <c r="C6" s="332">
        <f>ВВ!L6*0.9</f>
        <v>11430</v>
      </c>
      <c r="D6" s="332">
        <f>ВВ!M6*0.9</f>
        <v>11430</v>
      </c>
      <c r="E6" s="332">
        <f>ВВ!N6*0.9</f>
        <v>11430</v>
      </c>
      <c r="F6" s="332">
        <f>ВВ!O6*0.9</f>
        <v>10530</v>
      </c>
      <c r="G6" s="332">
        <f>ВВ!P6*0.9</f>
        <v>10530</v>
      </c>
      <c r="H6" s="332">
        <f>ВВ!Q6*0.9</f>
        <v>9180</v>
      </c>
      <c r="I6" s="332">
        <f>ВВ!R6*0.9</f>
        <v>8280</v>
      </c>
      <c r="J6" s="332">
        <f>ВВ!S6*0.9</f>
        <v>8280</v>
      </c>
      <c r="K6" s="332">
        <f>ВВ!T6*0.9</f>
        <v>8280</v>
      </c>
      <c r="L6" s="332">
        <f>ВВ!U6*0.9</f>
        <v>8280</v>
      </c>
      <c r="M6" s="332">
        <f>ВВ!V6*0.9</f>
        <v>8280</v>
      </c>
      <c r="N6" s="332">
        <f>ВВ!W6*0.9</f>
        <v>8280</v>
      </c>
      <c r="O6" s="332">
        <f>ВВ!X6*0.9</f>
        <v>8280</v>
      </c>
      <c r="P6" s="332">
        <f>ВВ!Y6*0.9</f>
        <v>7695</v>
      </c>
      <c r="Q6" s="332">
        <f>ВВ!Z6*0.9</f>
        <v>7695</v>
      </c>
      <c r="R6" s="332">
        <f>ВВ!AA6*0.9</f>
        <v>7695</v>
      </c>
      <c r="S6" s="332">
        <f>ВВ!AB6*0.9</f>
        <v>6570</v>
      </c>
      <c r="T6" s="332">
        <f>ВВ!AC6*0.9</f>
        <v>6570</v>
      </c>
      <c r="U6" s="332">
        <f>ВВ!AD6*0.9</f>
        <v>6570</v>
      </c>
      <c r="V6" s="332">
        <f>ВВ!AE6*0.9</f>
        <v>6570</v>
      </c>
      <c r="W6" s="332">
        <f>ВВ!AF6*0.9</f>
        <v>6030</v>
      </c>
      <c r="X6" s="332">
        <f>ВВ!AG6*0.9</f>
        <v>6030</v>
      </c>
      <c r="Y6" s="332">
        <f>ВВ!AH6*0.9</f>
        <v>6030</v>
      </c>
      <c r="Z6" s="332">
        <f>ВВ!AI6*0.9</f>
        <v>6030</v>
      </c>
      <c r="AA6" s="332">
        <f>ВВ!AJ6*0.9</f>
        <v>6030</v>
      </c>
      <c r="AB6" s="332">
        <f>ВВ!AK6*0.9</f>
        <v>7200</v>
      </c>
      <c r="AC6" s="332">
        <f>ВВ!AL6*0.9</f>
        <v>7200</v>
      </c>
      <c r="AD6" s="332">
        <f>ВВ!AM6*0.9</f>
        <v>6030</v>
      </c>
      <c r="AE6" s="332">
        <f>ВВ!AN6*0.9</f>
        <v>6030</v>
      </c>
      <c r="AF6" s="332">
        <f>ВВ!AO6*0.9</f>
        <v>6030</v>
      </c>
      <c r="AG6" s="332">
        <f>ВВ!AP6*0.9</f>
        <v>6030</v>
      </c>
      <c r="AH6" s="332">
        <f>ВВ!AQ6*0.9</f>
        <v>6030</v>
      </c>
      <c r="AI6" s="332">
        <f>ВВ!AR6*0.9</f>
        <v>6570</v>
      </c>
      <c r="AJ6" s="332">
        <f>ВВ!AS6*0.9</f>
        <v>6570</v>
      </c>
      <c r="AK6" s="332">
        <f>ВВ!AT6*0.9</f>
        <v>6300</v>
      </c>
      <c r="AL6" s="332">
        <f>ВВ!AU6*0.9</f>
        <v>6300</v>
      </c>
      <c r="AM6" s="332">
        <f>ВВ!AV6*0.9</f>
        <v>6300</v>
      </c>
      <c r="AN6" s="332">
        <f>ВВ!AW6*0.9</f>
        <v>6300</v>
      </c>
      <c r="AO6" s="332">
        <f>ВВ!AX6*0.9</f>
        <v>6300</v>
      </c>
      <c r="AP6" s="332">
        <f>ВВ!AY6*0.9</f>
        <v>6840</v>
      </c>
      <c r="AQ6" s="332">
        <f>ВВ!AZ6*0.9</f>
        <v>6840</v>
      </c>
      <c r="AR6" s="332">
        <f>ВВ!BA6*0.9</f>
        <v>6840</v>
      </c>
      <c r="AS6" s="332">
        <f>ВВ!BB6*0.9</f>
        <v>6030</v>
      </c>
      <c r="AT6" s="332">
        <f>ВВ!BC6*0.9</f>
        <v>6030</v>
      </c>
      <c r="AU6" s="332">
        <f>ВВ!BD6*0.9</f>
        <v>6030</v>
      </c>
      <c r="AV6" s="332">
        <f>ВВ!BE6*0.9</f>
        <v>7650</v>
      </c>
      <c r="AW6" s="332">
        <f>ВВ!BF6*0.9</f>
        <v>7650</v>
      </c>
      <c r="AX6" s="332">
        <f>ВВ!BG6*0.9</f>
        <v>7650</v>
      </c>
      <c r="AY6" s="332">
        <f>ВВ!BH6*0.9</f>
        <v>6840</v>
      </c>
      <c r="AZ6" s="332">
        <f>ВВ!BI6*0.9</f>
        <v>6840</v>
      </c>
      <c r="BA6" s="332">
        <f>ВВ!BJ6*0.9</f>
        <v>6840</v>
      </c>
      <c r="BB6" s="332">
        <f>ВВ!BK6*0.9</f>
        <v>6840</v>
      </c>
      <c r="BC6" s="332">
        <f>ВВ!BL6*0.9</f>
        <v>6840</v>
      </c>
      <c r="BD6" s="332">
        <f>ВВ!BM6*0.9</f>
        <v>7650</v>
      </c>
      <c r="BE6" s="332">
        <f>ВВ!BN6*0.9</f>
        <v>7650</v>
      </c>
      <c r="BF6" s="332">
        <f>ВВ!BO6*0.9</f>
        <v>7650</v>
      </c>
      <c r="BG6" s="332">
        <f>ВВ!BP6*0.9</f>
        <v>6300</v>
      </c>
      <c r="BH6" s="332">
        <f>ВВ!BQ6*0.9</f>
        <v>6300</v>
      </c>
      <c r="BI6" s="332">
        <f>ВВ!BR6*0.9</f>
        <v>6300</v>
      </c>
      <c r="BJ6" s="332">
        <f>ВВ!BS6*0.9</f>
        <v>6300</v>
      </c>
      <c r="BK6" s="332">
        <f>ВВ!BT6*0.9</f>
        <v>6570</v>
      </c>
      <c r="BL6" s="332">
        <f>ВВ!BU6*0.9</f>
        <v>6570</v>
      </c>
      <c r="BM6" s="332">
        <f>ВВ!BV6*0.9</f>
        <v>6300</v>
      </c>
      <c r="BN6" s="332">
        <f>ВВ!BW6*0.9</f>
        <v>6300</v>
      </c>
      <c r="BO6" s="332">
        <f>ВВ!BX6*0.9</f>
        <v>6300</v>
      </c>
      <c r="BP6" s="332">
        <f>ВВ!BY6*0.9</f>
        <v>6300</v>
      </c>
      <c r="BQ6" s="332">
        <f>ВВ!BZ6*0.9</f>
        <v>6300</v>
      </c>
      <c r="BR6" s="332">
        <f>ВВ!CA6*0.9</f>
        <v>6570</v>
      </c>
      <c r="BS6" s="332">
        <f>ВВ!CB6*0.9</f>
        <v>6570</v>
      </c>
      <c r="BT6" s="332">
        <f>ВВ!CC6*0.9</f>
        <v>6300</v>
      </c>
      <c r="BU6" s="332">
        <f>ВВ!CD6*0.9</f>
        <v>6300</v>
      </c>
      <c r="BV6" s="332">
        <f>ВВ!CE6*0.9</f>
        <v>6300</v>
      </c>
      <c r="BW6" s="332">
        <f>ВВ!CF6*0.9</f>
        <v>6300</v>
      </c>
      <c r="BX6" s="332">
        <f>ВВ!CG6*0.9</f>
        <v>6300</v>
      </c>
      <c r="BY6" s="332">
        <f>ВВ!CH6*0.9</f>
        <v>6570</v>
      </c>
      <c r="BZ6" s="332">
        <f>ВВ!CI6*0.9</f>
        <v>6570</v>
      </c>
      <c r="CA6" s="332">
        <f>ВВ!CJ6*0.9</f>
        <v>6570</v>
      </c>
    </row>
    <row r="7" spans="1:79" s="3" customFormat="1" ht="12" customHeight="1">
      <c r="A7" s="177">
        <v>2</v>
      </c>
      <c r="B7" s="332">
        <f>ВВ!K7*0.9</f>
        <v>11385</v>
      </c>
      <c r="C7" s="332">
        <f>ВВ!L7*0.9</f>
        <v>13185</v>
      </c>
      <c r="D7" s="332">
        <f>ВВ!M7*0.9</f>
        <v>13185</v>
      </c>
      <c r="E7" s="332">
        <f>ВВ!N7*0.9</f>
        <v>13185</v>
      </c>
      <c r="F7" s="332">
        <f>ВВ!O7*0.9</f>
        <v>12285</v>
      </c>
      <c r="G7" s="332">
        <f>ВВ!P7*0.9</f>
        <v>12285</v>
      </c>
      <c r="H7" s="332">
        <f>ВВ!Q7*0.9</f>
        <v>10935</v>
      </c>
      <c r="I7" s="332">
        <f>ВВ!R7*0.9</f>
        <v>10035</v>
      </c>
      <c r="J7" s="332">
        <f>ВВ!S7*0.9</f>
        <v>10035</v>
      </c>
      <c r="K7" s="332">
        <f>ВВ!T7*0.9</f>
        <v>10035</v>
      </c>
      <c r="L7" s="332">
        <f>ВВ!U7*0.9</f>
        <v>10035</v>
      </c>
      <c r="M7" s="332">
        <f>ВВ!V7*0.9</f>
        <v>10035</v>
      </c>
      <c r="N7" s="332">
        <f>ВВ!W7*0.9</f>
        <v>10035</v>
      </c>
      <c r="O7" s="332">
        <f>ВВ!X7*0.9</f>
        <v>10035</v>
      </c>
      <c r="P7" s="332">
        <f>ВВ!Y7*0.9</f>
        <v>9450</v>
      </c>
      <c r="Q7" s="332">
        <f>ВВ!Z7*0.9</f>
        <v>9450</v>
      </c>
      <c r="R7" s="332">
        <f>ВВ!AA7*0.9</f>
        <v>9450</v>
      </c>
      <c r="S7" s="332">
        <f>ВВ!AB7*0.9</f>
        <v>8235</v>
      </c>
      <c r="T7" s="332">
        <f>ВВ!AC7*0.9</f>
        <v>8235</v>
      </c>
      <c r="U7" s="332">
        <f>ВВ!AD7*0.9</f>
        <v>8235</v>
      </c>
      <c r="V7" s="332">
        <f>ВВ!AE7*0.9</f>
        <v>8235</v>
      </c>
      <c r="W7" s="332">
        <f>ВВ!AF7*0.9</f>
        <v>7695</v>
      </c>
      <c r="X7" s="332">
        <f>ВВ!AG7*0.9</f>
        <v>7695</v>
      </c>
      <c r="Y7" s="332">
        <f>ВВ!AH7*0.9</f>
        <v>7695</v>
      </c>
      <c r="Z7" s="332">
        <f>ВВ!AI7*0.9</f>
        <v>7695</v>
      </c>
      <c r="AA7" s="332">
        <f>ВВ!AJ7*0.9</f>
        <v>7695</v>
      </c>
      <c r="AB7" s="332">
        <f>ВВ!AK7*0.9</f>
        <v>8865</v>
      </c>
      <c r="AC7" s="332">
        <f>ВВ!AL7*0.9</f>
        <v>8865</v>
      </c>
      <c r="AD7" s="332">
        <f>ВВ!AM7*0.9</f>
        <v>7695</v>
      </c>
      <c r="AE7" s="332">
        <f>ВВ!AN7*0.9</f>
        <v>7695</v>
      </c>
      <c r="AF7" s="332">
        <f>ВВ!AO7*0.9</f>
        <v>7695</v>
      </c>
      <c r="AG7" s="332">
        <f>ВВ!AP7*0.9</f>
        <v>7695</v>
      </c>
      <c r="AH7" s="332">
        <f>ВВ!AQ7*0.9</f>
        <v>7695</v>
      </c>
      <c r="AI7" s="332">
        <f>ВВ!AR7*0.9</f>
        <v>8235</v>
      </c>
      <c r="AJ7" s="332">
        <f>ВВ!AS7*0.9</f>
        <v>8235</v>
      </c>
      <c r="AK7" s="332">
        <f>ВВ!AT7*0.9</f>
        <v>7965</v>
      </c>
      <c r="AL7" s="332">
        <f>ВВ!AU7*0.9</f>
        <v>7965</v>
      </c>
      <c r="AM7" s="332">
        <f>ВВ!AV7*0.9</f>
        <v>7965</v>
      </c>
      <c r="AN7" s="332">
        <f>ВВ!AW7*0.9</f>
        <v>7965</v>
      </c>
      <c r="AO7" s="332">
        <f>ВВ!AX7*0.9</f>
        <v>7965</v>
      </c>
      <c r="AP7" s="332">
        <f>ВВ!AY7*0.9</f>
        <v>8505</v>
      </c>
      <c r="AQ7" s="332">
        <f>ВВ!AZ7*0.9</f>
        <v>8505</v>
      </c>
      <c r="AR7" s="332">
        <f>ВВ!BA7*0.9</f>
        <v>8505</v>
      </c>
      <c r="AS7" s="332">
        <f>ВВ!BB7*0.9</f>
        <v>7695</v>
      </c>
      <c r="AT7" s="332">
        <f>ВВ!BC7*0.9</f>
        <v>7695</v>
      </c>
      <c r="AU7" s="332">
        <f>ВВ!BD7*0.9</f>
        <v>7695</v>
      </c>
      <c r="AV7" s="332">
        <f>ВВ!BE7*0.9</f>
        <v>9315</v>
      </c>
      <c r="AW7" s="332">
        <f>ВВ!BF7*0.9</f>
        <v>9315</v>
      </c>
      <c r="AX7" s="332">
        <f>ВВ!BG7*0.9</f>
        <v>9315</v>
      </c>
      <c r="AY7" s="332">
        <f>ВВ!BH7*0.9</f>
        <v>8505</v>
      </c>
      <c r="AZ7" s="332">
        <f>ВВ!BI7*0.9</f>
        <v>8505</v>
      </c>
      <c r="BA7" s="332">
        <f>ВВ!BJ7*0.9</f>
        <v>8505</v>
      </c>
      <c r="BB7" s="332">
        <f>ВВ!BK7*0.9</f>
        <v>8505</v>
      </c>
      <c r="BC7" s="332">
        <f>ВВ!BL7*0.9</f>
        <v>8505</v>
      </c>
      <c r="BD7" s="332">
        <f>ВВ!BM7*0.9</f>
        <v>9315</v>
      </c>
      <c r="BE7" s="332">
        <f>ВВ!BN7*0.9</f>
        <v>9315</v>
      </c>
      <c r="BF7" s="332">
        <f>ВВ!BO7*0.9</f>
        <v>9315</v>
      </c>
      <c r="BG7" s="332">
        <f>ВВ!BP7*0.9</f>
        <v>7965</v>
      </c>
      <c r="BH7" s="332">
        <f>ВВ!BQ7*0.9</f>
        <v>7965</v>
      </c>
      <c r="BI7" s="332">
        <f>ВВ!BR7*0.9</f>
        <v>7965</v>
      </c>
      <c r="BJ7" s="332">
        <f>ВВ!BS7*0.9</f>
        <v>7965</v>
      </c>
      <c r="BK7" s="332">
        <f>ВВ!BT7*0.9</f>
        <v>8235</v>
      </c>
      <c r="BL7" s="332">
        <f>ВВ!BU7*0.9</f>
        <v>8235</v>
      </c>
      <c r="BM7" s="332">
        <f>ВВ!BV7*0.9</f>
        <v>7965</v>
      </c>
      <c r="BN7" s="332">
        <f>ВВ!BW7*0.9</f>
        <v>7965</v>
      </c>
      <c r="BO7" s="332">
        <f>ВВ!BX7*0.9</f>
        <v>7965</v>
      </c>
      <c r="BP7" s="332">
        <f>ВВ!BY7*0.9</f>
        <v>7965</v>
      </c>
      <c r="BQ7" s="332">
        <f>ВВ!BZ7*0.9</f>
        <v>7965</v>
      </c>
      <c r="BR7" s="332">
        <f>ВВ!CA7*0.9</f>
        <v>8235</v>
      </c>
      <c r="BS7" s="332">
        <f>ВВ!CB7*0.9</f>
        <v>8235</v>
      </c>
      <c r="BT7" s="332">
        <f>ВВ!CC7*0.9</f>
        <v>7965</v>
      </c>
      <c r="BU7" s="332">
        <f>ВВ!CD7*0.9</f>
        <v>7965</v>
      </c>
      <c r="BV7" s="332">
        <f>ВВ!CE7*0.9</f>
        <v>7965</v>
      </c>
      <c r="BW7" s="332">
        <f>ВВ!CF7*0.9</f>
        <v>7965</v>
      </c>
      <c r="BX7" s="332">
        <f>ВВ!CG7*0.9</f>
        <v>7965</v>
      </c>
      <c r="BY7" s="332">
        <f>ВВ!CH7*0.9</f>
        <v>8235</v>
      </c>
      <c r="BZ7" s="332">
        <f>ВВ!CI7*0.9</f>
        <v>8235</v>
      </c>
      <c r="CA7" s="332">
        <f>ВВ!CJ7*0.9</f>
        <v>8235</v>
      </c>
    </row>
    <row r="8" spans="1:79" s="3" customFormat="1" ht="12" customHeight="1">
      <c r="A8" s="61" t="s">
        <v>77</v>
      </c>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row>
    <row r="9" spans="1:79" s="3" customFormat="1" ht="12" customHeight="1">
      <c r="A9" s="177">
        <v>1</v>
      </c>
      <c r="B9" s="332">
        <f>ВВ!K9*0.9</f>
        <v>11160</v>
      </c>
      <c r="C9" s="332">
        <f>ВВ!L9*0.9</f>
        <v>12960</v>
      </c>
      <c r="D9" s="332">
        <f>ВВ!M9*0.9</f>
        <v>12960</v>
      </c>
      <c r="E9" s="332">
        <f>ВВ!N9*0.9</f>
        <v>12960</v>
      </c>
      <c r="F9" s="332">
        <f>ВВ!O9*0.9</f>
        <v>12060</v>
      </c>
      <c r="G9" s="332">
        <f>ВВ!P9*0.9</f>
        <v>12060</v>
      </c>
      <c r="H9" s="332">
        <f>ВВ!Q9*0.9</f>
        <v>10710</v>
      </c>
      <c r="I9" s="332">
        <f>ВВ!R9*0.9</f>
        <v>9810</v>
      </c>
      <c r="J9" s="332">
        <f>ВВ!S9*0.9</f>
        <v>9810</v>
      </c>
      <c r="K9" s="332">
        <f>ВВ!T9*0.9</f>
        <v>9810</v>
      </c>
      <c r="L9" s="332">
        <f>ВВ!U9*0.9</f>
        <v>9810</v>
      </c>
      <c r="M9" s="332">
        <f>ВВ!V9*0.9</f>
        <v>9810</v>
      </c>
      <c r="N9" s="332">
        <f>ВВ!W9*0.9</f>
        <v>9810</v>
      </c>
      <c r="O9" s="332">
        <f>ВВ!X9*0.9</f>
        <v>9810</v>
      </c>
      <c r="P9" s="332">
        <f>ВВ!Y9*0.9</f>
        <v>9225</v>
      </c>
      <c r="Q9" s="332">
        <f>ВВ!Z9*0.9</f>
        <v>9225</v>
      </c>
      <c r="R9" s="332">
        <f>ВВ!AA9*0.9</f>
        <v>9225</v>
      </c>
      <c r="S9" s="332">
        <f>ВВ!AB9*0.9</f>
        <v>8370</v>
      </c>
      <c r="T9" s="332">
        <f>ВВ!AC9*0.9</f>
        <v>8370</v>
      </c>
      <c r="U9" s="332">
        <f>ВВ!AD9*0.9</f>
        <v>8370</v>
      </c>
      <c r="V9" s="332">
        <f>ВВ!AE9*0.9</f>
        <v>8370</v>
      </c>
      <c r="W9" s="332">
        <f>ВВ!AF9*0.9</f>
        <v>7830</v>
      </c>
      <c r="X9" s="332">
        <f>ВВ!AG9*0.9</f>
        <v>7830</v>
      </c>
      <c r="Y9" s="332">
        <f>ВВ!AH9*0.9</f>
        <v>7830</v>
      </c>
      <c r="Z9" s="332">
        <f>ВВ!AI9*0.9</f>
        <v>7830</v>
      </c>
      <c r="AA9" s="332">
        <f>ВВ!AJ9*0.9</f>
        <v>7830</v>
      </c>
      <c r="AB9" s="332">
        <f>ВВ!AK9*0.9</f>
        <v>9000</v>
      </c>
      <c r="AC9" s="332">
        <f>ВВ!AL9*0.9</f>
        <v>9000</v>
      </c>
      <c r="AD9" s="332">
        <f>ВВ!AM9*0.9</f>
        <v>7830</v>
      </c>
      <c r="AE9" s="332">
        <f>ВВ!AN9*0.9</f>
        <v>7830</v>
      </c>
      <c r="AF9" s="332">
        <f>ВВ!AO9*0.9</f>
        <v>7830</v>
      </c>
      <c r="AG9" s="332">
        <f>ВВ!AP9*0.9</f>
        <v>7830</v>
      </c>
      <c r="AH9" s="332">
        <f>ВВ!AQ9*0.9</f>
        <v>7830</v>
      </c>
      <c r="AI9" s="332">
        <f>ВВ!AR9*0.9</f>
        <v>8370</v>
      </c>
      <c r="AJ9" s="332">
        <f>ВВ!AS9*0.9</f>
        <v>8370</v>
      </c>
      <c r="AK9" s="332">
        <f>ВВ!AT9*0.9</f>
        <v>8100</v>
      </c>
      <c r="AL9" s="332">
        <f>ВВ!AU9*0.9</f>
        <v>8100</v>
      </c>
      <c r="AM9" s="332">
        <f>ВВ!AV9*0.9</f>
        <v>8100</v>
      </c>
      <c r="AN9" s="332">
        <f>ВВ!AW9*0.9</f>
        <v>8100</v>
      </c>
      <c r="AO9" s="332">
        <f>ВВ!AX9*0.9</f>
        <v>8100</v>
      </c>
      <c r="AP9" s="332">
        <f>ВВ!AY9*0.9</f>
        <v>8640</v>
      </c>
      <c r="AQ9" s="332">
        <f>ВВ!AZ9*0.9</f>
        <v>8640</v>
      </c>
      <c r="AR9" s="332">
        <f>ВВ!BA9*0.9</f>
        <v>8640</v>
      </c>
      <c r="AS9" s="332">
        <f>ВВ!BB9*0.9</f>
        <v>7830</v>
      </c>
      <c r="AT9" s="332">
        <f>ВВ!BC9*0.9</f>
        <v>7830</v>
      </c>
      <c r="AU9" s="332">
        <f>ВВ!BD9*0.9</f>
        <v>7830</v>
      </c>
      <c r="AV9" s="332">
        <f>ВВ!BE9*0.9</f>
        <v>9450</v>
      </c>
      <c r="AW9" s="332">
        <f>ВВ!BF9*0.9</f>
        <v>9450</v>
      </c>
      <c r="AX9" s="332">
        <f>ВВ!BG9*0.9</f>
        <v>9450</v>
      </c>
      <c r="AY9" s="332">
        <f>ВВ!BH9*0.9</f>
        <v>8640</v>
      </c>
      <c r="AZ9" s="332">
        <f>ВВ!BI9*0.9</f>
        <v>8640</v>
      </c>
      <c r="BA9" s="332">
        <f>ВВ!BJ9*0.9</f>
        <v>8640</v>
      </c>
      <c r="BB9" s="332">
        <f>ВВ!BK9*0.9</f>
        <v>8640</v>
      </c>
      <c r="BC9" s="332">
        <f>ВВ!BL9*0.9</f>
        <v>8640</v>
      </c>
      <c r="BD9" s="332">
        <f>ВВ!BM9*0.9</f>
        <v>9450</v>
      </c>
      <c r="BE9" s="332">
        <f>ВВ!BN9*0.9</f>
        <v>9450</v>
      </c>
      <c r="BF9" s="332">
        <f>ВВ!BO9*0.9</f>
        <v>9450</v>
      </c>
      <c r="BG9" s="332">
        <f>ВВ!BP9*0.9</f>
        <v>8100</v>
      </c>
      <c r="BH9" s="332">
        <f>ВВ!BQ9*0.9</f>
        <v>8100</v>
      </c>
      <c r="BI9" s="332">
        <f>ВВ!BR9*0.9</f>
        <v>8100</v>
      </c>
      <c r="BJ9" s="332">
        <f>ВВ!BS9*0.9</f>
        <v>8100</v>
      </c>
      <c r="BK9" s="332">
        <f>ВВ!BT9*0.9</f>
        <v>8370</v>
      </c>
      <c r="BL9" s="332">
        <f>ВВ!BU9*0.9</f>
        <v>8370</v>
      </c>
      <c r="BM9" s="332">
        <f>ВВ!BV9*0.9</f>
        <v>8100</v>
      </c>
      <c r="BN9" s="332">
        <f>ВВ!BW9*0.9</f>
        <v>8100</v>
      </c>
      <c r="BO9" s="332">
        <f>ВВ!BX9*0.9</f>
        <v>8100</v>
      </c>
      <c r="BP9" s="332">
        <f>ВВ!BY9*0.9</f>
        <v>8100</v>
      </c>
      <c r="BQ9" s="332">
        <f>ВВ!BZ9*0.9</f>
        <v>8100</v>
      </c>
      <c r="BR9" s="332">
        <f>ВВ!CA9*0.9</f>
        <v>8370</v>
      </c>
      <c r="BS9" s="332">
        <f>ВВ!CB9*0.9</f>
        <v>8370</v>
      </c>
      <c r="BT9" s="332">
        <f>ВВ!CC9*0.9</f>
        <v>8100</v>
      </c>
      <c r="BU9" s="332">
        <f>ВВ!CD9*0.9</f>
        <v>8100</v>
      </c>
      <c r="BV9" s="332">
        <f>ВВ!CE9*0.9</f>
        <v>8100</v>
      </c>
      <c r="BW9" s="332">
        <f>ВВ!CF9*0.9</f>
        <v>8100</v>
      </c>
      <c r="BX9" s="332">
        <f>ВВ!CG9*0.9</f>
        <v>8100</v>
      </c>
      <c r="BY9" s="332">
        <f>ВВ!CH9*0.9</f>
        <v>8370</v>
      </c>
      <c r="BZ9" s="332">
        <f>ВВ!CI9*0.9</f>
        <v>8370</v>
      </c>
      <c r="CA9" s="332">
        <f>ВВ!CJ9*0.9</f>
        <v>8370</v>
      </c>
    </row>
    <row r="10" spans="1:79" s="3" customFormat="1" ht="12" customHeight="1">
      <c r="A10" s="177">
        <v>2</v>
      </c>
      <c r="B10" s="332">
        <f>ВВ!K10*0.9</f>
        <v>12915</v>
      </c>
      <c r="C10" s="332">
        <f>ВВ!L10*0.9</f>
        <v>14715</v>
      </c>
      <c r="D10" s="332">
        <f>ВВ!M10*0.9</f>
        <v>14715</v>
      </c>
      <c r="E10" s="332">
        <f>ВВ!N10*0.9</f>
        <v>14715</v>
      </c>
      <c r="F10" s="332">
        <f>ВВ!O10*0.9</f>
        <v>13815</v>
      </c>
      <c r="G10" s="332">
        <f>ВВ!P10*0.9</f>
        <v>13815</v>
      </c>
      <c r="H10" s="332">
        <f>ВВ!Q10*0.9</f>
        <v>12465</v>
      </c>
      <c r="I10" s="332">
        <f>ВВ!R10*0.9</f>
        <v>11565</v>
      </c>
      <c r="J10" s="332">
        <f>ВВ!S10*0.9</f>
        <v>11565</v>
      </c>
      <c r="K10" s="332">
        <f>ВВ!T10*0.9</f>
        <v>11565</v>
      </c>
      <c r="L10" s="332">
        <f>ВВ!U10*0.9</f>
        <v>11565</v>
      </c>
      <c r="M10" s="332">
        <f>ВВ!V10*0.9</f>
        <v>11565</v>
      </c>
      <c r="N10" s="332">
        <f>ВВ!W10*0.9</f>
        <v>11565</v>
      </c>
      <c r="O10" s="332">
        <f>ВВ!X10*0.9</f>
        <v>11565</v>
      </c>
      <c r="P10" s="332">
        <f>ВВ!Y10*0.9</f>
        <v>10980</v>
      </c>
      <c r="Q10" s="332">
        <f>ВВ!Z10*0.9</f>
        <v>10980</v>
      </c>
      <c r="R10" s="332">
        <f>ВВ!AA10*0.9</f>
        <v>10980</v>
      </c>
      <c r="S10" s="332">
        <f>ВВ!AB10*0.9</f>
        <v>10035</v>
      </c>
      <c r="T10" s="332">
        <f>ВВ!AC10*0.9</f>
        <v>10035</v>
      </c>
      <c r="U10" s="332">
        <f>ВВ!AD10*0.9</f>
        <v>10035</v>
      </c>
      <c r="V10" s="332">
        <f>ВВ!AE10*0.9</f>
        <v>10035</v>
      </c>
      <c r="W10" s="332">
        <f>ВВ!AF10*0.9</f>
        <v>9495</v>
      </c>
      <c r="X10" s="332">
        <f>ВВ!AG10*0.9</f>
        <v>9495</v>
      </c>
      <c r="Y10" s="332">
        <f>ВВ!AH10*0.9</f>
        <v>9495</v>
      </c>
      <c r="Z10" s="332">
        <f>ВВ!AI10*0.9</f>
        <v>9495</v>
      </c>
      <c r="AA10" s="332">
        <f>ВВ!AJ10*0.9</f>
        <v>9495</v>
      </c>
      <c r="AB10" s="332">
        <f>ВВ!AK10*0.9</f>
        <v>10665</v>
      </c>
      <c r="AC10" s="332">
        <f>ВВ!AL10*0.9</f>
        <v>10665</v>
      </c>
      <c r="AD10" s="332">
        <f>ВВ!AM10*0.9</f>
        <v>9495</v>
      </c>
      <c r="AE10" s="332">
        <f>ВВ!AN10*0.9</f>
        <v>9495</v>
      </c>
      <c r="AF10" s="332">
        <f>ВВ!AO10*0.9</f>
        <v>9495</v>
      </c>
      <c r="AG10" s="332">
        <f>ВВ!AP10*0.9</f>
        <v>9495</v>
      </c>
      <c r="AH10" s="332">
        <f>ВВ!AQ10*0.9</f>
        <v>9495</v>
      </c>
      <c r="AI10" s="332">
        <f>ВВ!AR10*0.9</f>
        <v>10035</v>
      </c>
      <c r="AJ10" s="332">
        <f>ВВ!AS10*0.9</f>
        <v>10035</v>
      </c>
      <c r="AK10" s="332">
        <f>ВВ!AT10*0.9</f>
        <v>9765</v>
      </c>
      <c r="AL10" s="332">
        <f>ВВ!AU10*0.9</f>
        <v>9765</v>
      </c>
      <c r="AM10" s="332">
        <f>ВВ!AV10*0.9</f>
        <v>9765</v>
      </c>
      <c r="AN10" s="332">
        <f>ВВ!AW10*0.9</f>
        <v>9765</v>
      </c>
      <c r="AO10" s="332">
        <f>ВВ!AX10*0.9</f>
        <v>9765</v>
      </c>
      <c r="AP10" s="332">
        <f>ВВ!AY10*0.9</f>
        <v>10305</v>
      </c>
      <c r="AQ10" s="332">
        <f>ВВ!AZ10*0.9</f>
        <v>10305</v>
      </c>
      <c r="AR10" s="332">
        <f>ВВ!BA10*0.9</f>
        <v>10305</v>
      </c>
      <c r="AS10" s="332">
        <f>ВВ!BB10*0.9</f>
        <v>9495</v>
      </c>
      <c r="AT10" s="332">
        <f>ВВ!BC10*0.9</f>
        <v>9495</v>
      </c>
      <c r="AU10" s="332">
        <f>ВВ!BD10*0.9</f>
        <v>9495</v>
      </c>
      <c r="AV10" s="332">
        <f>ВВ!BE10*0.9</f>
        <v>11115</v>
      </c>
      <c r="AW10" s="332">
        <f>ВВ!BF10*0.9</f>
        <v>11115</v>
      </c>
      <c r="AX10" s="332">
        <f>ВВ!BG10*0.9</f>
        <v>11115</v>
      </c>
      <c r="AY10" s="332">
        <f>ВВ!BH10*0.9</f>
        <v>10305</v>
      </c>
      <c r="AZ10" s="332">
        <f>ВВ!BI10*0.9</f>
        <v>10305</v>
      </c>
      <c r="BA10" s="332">
        <f>ВВ!BJ10*0.9</f>
        <v>10305</v>
      </c>
      <c r="BB10" s="332">
        <f>ВВ!BK10*0.9</f>
        <v>10305</v>
      </c>
      <c r="BC10" s="332">
        <f>ВВ!BL10*0.9</f>
        <v>10305</v>
      </c>
      <c r="BD10" s="332">
        <f>ВВ!BM10*0.9</f>
        <v>11115</v>
      </c>
      <c r="BE10" s="332">
        <f>ВВ!BN10*0.9</f>
        <v>11115</v>
      </c>
      <c r="BF10" s="332">
        <f>ВВ!BO10*0.9</f>
        <v>11115</v>
      </c>
      <c r="BG10" s="332">
        <f>ВВ!BP10*0.9</f>
        <v>9765</v>
      </c>
      <c r="BH10" s="332">
        <f>ВВ!BQ10*0.9</f>
        <v>9765</v>
      </c>
      <c r="BI10" s="332">
        <f>ВВ!BR10*0.9</f>
        <v>9765</v>
      </c>
      <c r="BJ10" s="332">
        <f>ВВ!BS10*0.9</f>
        <v>9765</v>
      </c>
      <c r="BK10" s="332">
        <f>ВВ!BT10*0.9</f>
        <v>10035</v>
      </c>
      <c r="BL10" s="332">
        <f>ВВ!BU10*0.9</f>
        <v>10035</v>
      </c>
      <c r="BM10" s="332">
        <f>ВВ!BV10*0.9</f>
        <v>9765</v>
      </c>
      <c r="BN10" s="332">
        <f>ВВ!BW10*0.9</f>
        <v>9765</v>
      </c>
      <c r="BO10" s="332">
        <f>ВВ!BX10*0.9</f>
        <v>9765</v>
      </c>
      <c r="BP10" s="332">
        <f>ВВ!BY10*0.9</f>
        <v>9765</v>
      </c>
      <c r="BQ10" s="332">
        <f>ВВ!BZ10*0.9</f>
        <v>9765</v>
      </c>
      <c r="BR10" s="332">
        <f>ВВ!CA10*0.9</f>
        <v>10035</v>
      </c>
      <c r="BS10" s="332">
        <f>ВВ!CB10*0.9</f>
        <v>10035</v>
      </c>
      <c r="BT10" s="332">
        <f>ВВ!CC10*0.9</f>
        <v>9765</v>
      </c>
      <c r="BU10" s="332">
        <f>ВВ!CD10*0.9</f>
        <v>9765</v>
      </c>
      <c r="BV10" s="332">
        <f>ВВ!CE10*0.9</f>
        <v>9765</v>
      </c>
      <c r="BW10" s="332">
        <f>ВВ!CF10*0.9</f>
        <v>9765</v>
      </c>
      <c r="BX10" s="332">
        <f>ВВ!CG10*0.9</f>
        <v>9765</v>
      </c>
      <c r="BY10" s="332">
        <f>ВВ!CH10*0.9</f>
        <v>10035</v>
      </c>
      <c r="BZ10" s="332">
        <f>ВВ!CI10*0.9</f>
        <v>10035</v>
      </c>
      <c r="CA10" s="332">
        <f>ВВ!CJ10*0.9</f>
        <v>10035</v>
      </c>
    </row>
    <row r="11" spans="1:79" s="3" customFormat="1" ht="12" customHeight="1">
      <c r="A11" s="61" t="s">
        <v>78</v>
      </c>
      <c r="B11" s="332"/>
      <c r="C11" s="332"/>
      <c r="D11" s="332"/>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c r="AY11" s="332"/>
      <c r="AZ11" s="332"/>
      <c r="BA11" s="332"/>
      <c r="BB11" s="332"/>
      <c r="BC11" s="332"/>
      <c r="BD11" s="332"/>
      <c r="BE11" s="332"/>
      <c r="BF11" s="332"/>
      <c r="BG11" s="332"/>
      <c r="BH11" s="332"/>
      <c r="BI11" s="332"/>
      <c r="BJ11" s="332"/>
      <c r="BK11" s="332"/>
      <c r="BL11" s="332"/>
      <c r="BM11" s="332"/>
      <c r="BN11" s="332"/>
      <c r="BO11" s="332"/>
      <c r="BP11" s="332"/>
      <c r="BQ11" s="332"/>
      <c r="BR11" s="332"/>
      <c r="BS11" s="332"/>
      <c r="BT11" s="332"/>
      <c r="BU11" s="332"/>
      <c r="BV11" s="332"/>
      <c r="BW11" s="332"/>
      <c r="BX11" s="332"/>
      <c r="BY11" s="332"/>
      <c r="BZ11" s="332"/>
      <c r="CA11" s="332"/>
    </row>
    <row r="12" spans="1:79" s="3" customFormat="1" ht="12" customHeight="1">
      <c r="A12" s="177">
        <v>1</v>
      </c>
      <c r="B12" s="332">
        <f>ВВ!K12*0.9</f>
        <v>13860</v>
      </c>
      <c r="C12" s="332">
        <f>ВВ!L12*0.9</f>
        <v>15660</v>
      </c>
      <c r="D12" s="332">
        <f>ВВ!M12*0.9</f>
        <v>15660</v>
      </c>
      <c r="E12" s="332">
        <f>ВВ!N12*0.9</f>
        <v>15660</v>
      </c>
      <c r="F12" s="332">
        <f>ВВ!O12*0.9</f>
        <v>14760</v>
      </c>
      <c r="G12" s="332">
        <f>ВВ!P12*0.9</f>
        <v>14760</v>
      </c>
      <c r="H12" s="332">
        <f>ВВ!Q12*0.9</f>
        <v>13410</v>
      </c>
      <c r="I12" s="332">
        <f>ВВ!R12*0.9</f>
        <v>12510</v>
      </c>
      <c r="J12" s="332">
        <f>ВВ!S12*0.9</f>
        <v>12510</v>
      </c>
      <c r="K12" s="332">
        <f>ВВ!T12*0.9</f>
        <v>12510</v>
      </c>
      <c r="L12" s="332">
        <f>ВВ!U12*0.9</f>
        <v>12510</v>
      </c>
      <c r="M12" s="332">
        <f>ВВ!V12*0.9</f>
        <v>12510</v>
      </c>
      <c r="N12" s="332">
        <f>ВВ!W12*0.9</f>
        <v>12510</v>
      </c>
      <c r="O12" s="332">
        <f>ВВ!X12*0.9</f>
        <v>12510</v>
      </c>
      <c r="P12" s="332">
        <f>ВВ!Y12*0.9</f>
        <v>11925</v>
      </c>
      <c r="Q12" s="332">
        <f>ВВ!Z12*0.9</f>
        <v>11925</v>
      </c>
      <c r="R12" s="332">
        <f>ВВ!AA12*0.9</f>
        <v>11925</v>
      </c>
      <c r="S12" s="332">
        <f>ВВ!AB12*0.9</f>
        <v>11970</v>
      </c>
      <c r="T12" s="332">
        <f>ВВ!AC12*0.9</f>
        <v>11970</v>
      </c>
      <c r="U12" s="332">
        <f>ВВ!AD12*0.9</f>
        <v>11970</v>
      </c>
      <c r="V12" s="332">
        <f>ВВ!AE12*0.9</f>
        <v>11970</v>
      </c>
      <c r="W12" s="332">
        <f>ВВ!AF12*0.9</f>
        <v>11430</v>
      </c>
      <c r="X12" s="332">
        <f>ВВ!AG12*0.9</f>
        <v>11430</v>
      </c>
      <c r="Y12" s="332">
        <f>ВВ!AH12*0.9</f>
        <v>11430</v>
      </c>
      <c r="Z12" s="332">
        <f>ВВ!AI12*0.9</f>
        <v>11430</v>
      </c>
      <c r="AA12" s="332">
        <f>ВВ!AJ12*0.9</f>
        <v>11430</v>
      </c>
      <c r="AB12" s="332">
        <f>ВВ!AK12*0.9</f>
        <v>12600</v>
      </c>
      <c r="AC12" s="332">
        <f>ВВ!AL12*0.9</f>
        <v>12600</v>
      </c>
      <c r="AD12" s="332">
        <f>ВВ!AM12*0.9</f>
        <v>11430</v>
      </c>
      <c r="AE12" s="332">
        <f>ВВ!AN12*0.9</f>
        <v>11430</v>
      </c>
      <c r="AF12" s="332">
        <f>ВВ!AO12*0.9</f>
        <v>11430</v>
      </c>
      <c r="AG12" s="332">
        <f>ВВ!AP12*0.9</f>
        <v>11430</v>
      </c>
      <c r="AH12" s="332">
        <f>ВВ!AQ12*0.9</f>
        <v>11430</v>
      </c>
      <c r="AI12" s="332">
        <f>ВВ!AR12*0.9</f>
        <v>11970</v>
      </c>
      <c r="AJ12" s="332">
        <f>ВВ!AS12*0.9</f>
        <v>11970</v>
      </c>
      <c r="AK12" s="332">
        <f>ВВ!AT12*0.9</f>
        <v>11700</v>
      </c>
      <c r="AL12" s="332">
        <f>ВВ!AU12*0.9</f>
        <v>11700</v>
      </c>
      <c r="AM12" s="332">
        <f>ВВ!AV12*0.9</f>
        <v>11700</v>
      </c>
      <c r="AN12" s="332">
        <f>ВВ!AW12*0.9</f>
        <v>11700</v>
      </c>
      <c r="AO12" s="332">
        <f>ВВ!AX12*0.9</f>
        <v>11700</v>
      </c>
      <c r="AP12" s="332">
        <f>ВВ!AY12*0.9</f>
        <v>12240</v>
      </c>
      <c r="AQ12" s="332">
        <f>ВВ!AZ12*0.9</f>
        <v>12240</v>
      </c>
      <c r="AR12" s="332">
        <f>ВВ!BA12*0.9</f>
        <v>12240</v>
      </c>
      <c r="AS12" s="332">
        <f>ВВ!BB12*0.9</f>
        <v>11430</v>
      </c>
      <c r="AT12" s="332">
        <f>ВВ!BC12*0.9</f>
        <v>11430</v>
      </c>
      <c r="AU12" s="332">
        <f>ВВ!BD12*0.9</f>
        <v>11430</v>
      </c>
      <c r="AV12" s="332">
        <f>ВВ!BE12*0.9</f>
        <v>13050</v>
      </c>
      <c r="AW12" s="332">
        <f>ВВ!BF12*0.9</f>
        <v>13050</v>
      </c>
      <c r="AX12" s="332">
        <f>ВВ!BG12*0.9</f>
        <v>13050</v>
      </c>
      <c r="AY12" s="332">
        <f>ВВ!BH12*0.9</f>
        <v>12240</v>
      </c>
      <c r="AZ12" s="332">
        <f>ВВ!BI12*0.9</f>
        <v>12240</v>
      </c>
      <c r="BA12" s="332">
        <f>ВВ!BJ12*0.9</f>
        <v>12240</v>
      </c>
      <c r="BB12" s="332">
        <f>ВВ!BK12*0.9</f>
        <v>12240</v>
      </c>
      <c r="BC12" s="332">
        <f>ВВ!BL12*0.9</f>
        <v>12240</v>
      </c>
      <c r="BD12" s="332">
        <f>ВВ!BM12*0.9</f>
        <v>13050</v>
      </c>
      <c r="BE12" s="332">
        <f>ВВ!BN12*0.9</f>
        <v>13050</v>
      </c>
      <c r="BF12" s="332">
        <f>ВВ!BO12*0.9</f>
        <v>13050</v>
      </c>
      <c r="BG12" s="332">
        <f>ВВ!BP12*0.9</f>
        <v>11700</v>
      </c>
      <c r="BH12" s="332">
        <f>ВВ!BQ12*0.9</f>
        <v>11700</v>
      </c>
      <c r="BI12" s="332">
        <f>ВВ!BR12*0.9</f>
        <v>11700</v>
      </c>
      <c r="BJ12" s="332">
        <f>ВВ!BS12*0.9</f>
        <v>11700</v>
      </c>
      <c r="BK12" s="332">
        <f>ВВ!BT12*0.9</f>
        <v>11970</v>
      </c>
      <c r="BL12" s="332">
        <f>ВВ!BU12*0.9</f>
        <v>11970</v>
      </c>
      <c r="BM12" s="332">
        <f>ВВ!BV12*0.9</f>
        <v>11700</v>
      </c>
      <c r="BN12" s="332">
        <f>ВВ!BW12*0.9</f>
        <v>11700</v>
      </c>
      <c r="BO12" s="332">
        <f>ВВ!BX12*0.9</f>
        <v>11700</v>
      </c>
      <c r="BP12" s="332">
        <f>ВВ!BY12*0.9</f>
        <v>11700</v>
      </c>
      <c r="BQ12" s="332">
        <f>ВВ!BZ12*0.9</f>
        <v>11700</v>
      </c>
      <c r="BR12" s="332">
        <f>ВВ!CA12*0.9</f>
        <v>11970</v>
      </c>
      <c r="BS12" s="332">
        <f>ВВ!CB12*0.9</f>
        <v>11970</v>
      </c>
      <c r="BT12" s="332">
        <f>ВВ!CC12*0.9</f>
        <v>11700</v>
      </c>
      <c r="BU12" s="332">
        <f>ВВ!CD12*0.9</f>
        <v>11700</v>
      </c>
      <c r="BV12" s="332">
        <f>ВВ!CE12*0.9</f>
        <v>11700</v>
      </c>
      <c r="BW12" s="332">
        <f>ВВ!CF12*0.9</f>
        <v>11700</v>
      </c>
      <c r="BX12" s="332">
        <f>ВВ!CG12*0.9</f>
        <v>11700</v>
      </c>
      <c r="BY12" s="332">
        <f>ВВ!CH12*0.9</f>
        <v>11970</v>
      </c>
      <c r="BZ12" s="332">
        <f>ВВ!CI12*0.9</f>
        <v>11970</v>
      </c>
      <c r="CA12" s="332">
        <f>ВВ!CJ12*0.9</f>
        <v>11970</v>
      </c>
    </row>
    <row r="13" spans="1:79" s="3" customFormat="1" ht="12" customHeight="1">
      <c r="A13" s="177">
        <v>2</v>
      </c>
      <c r="B13" s="332">
        <f>ВВ!K13*0.9</f>
        <v>15615</v>
      </c>
      <c r="C13" s="332">
        <f>ВВ!L13*0.9</f>
        <v>17415</v>
      </c>
      <c r="D13" s="332">
        <f>ВВ!M13*0.9</f>
        <v>17415</v>
      </c>
      <c r="E13" s="332">
        <f>ВВ!N13*0.9</f>
        <v>17415</v>
      </c>
      <c r="F13" s="332">
        <f>ВВ!O13*0.9</f>
        <v>16515</v>
      </c>
      <c r="G13" s="332">
        <f>ВВ!P13*0.9</f>
        <v>16515</v>
      </c>
      <c r="H13" s="332">
        <f>ВВ!Q13*0.9</f>
        <v>15165</v>
      </c>
      <c r="I13" s="332">
        <f>ВВ!R13*0.9</f>
        <v>14265</v>
      </c>
      <c r="J13" s="332">
        <f>ВВ!S13*0.9</f>
        <v>14265</v>
      </c>
      <c r="K13" s="332">
        <f>ВВ!T13*0.9</f>
        <v>14265</v>
      </c>
      <c r="L13" s="332">
        <f>ВВ!U13*0.9</f>
        <v>14265</v>
      </c>
      <c r="M13" s="332">
        <f>ВВ!V13*0.9</f>
        <v>14265</v>
      </c>
      <c r="N13" s="332">
        <f>ВВ!W13*0.9</f>
        <v>14265</v>
      </c>
      <c r="O13" s="332">
        <f>ВВ!X13*0.9</f>
        <v>14265</v>
      </c>
      <c r="P13" s="332">
        <f>ВВ!Y13*0.9</f>
        <v>13680</v>
      </c>
      <c r="Q13" s="332">
        <f>ВВ!Z13*0.9</f>
        <v>13680</v>
      </c>
      <c r="R13" s="332">
        <f>ВВ!AA13*0.9</f>
        <v>13680</v>
      </c>
      <c r="S13" s="332">
        <f>ВВ!AB13*0.9</f>
        <v>13635</v>
      </c>
      <c r="T13" s="332">
        <f>ВВ!AC13*0.9</f>
        <v>13635</v>
      </c>
      <c r="U13" s="332">
        <f>ВВ!AD13*0.9</f>
        <v>13635</v>
      </c>
      <c r="V13" s="332">
        <f>ВВ!AE13*0.9</f>
        <v>13635</v>
      </c>
      <c r="W13" s="332">
        <f>ВВ!AF13*0.9</f>
        <v>13095</v>
      </c>
      <c r="X13" s="332">
        <f>ВВ!AG13*0.9</f>
        <v>13095</v>
      </c>
      <c r="Y13" s="332">
        <f>ВВ!AH13*0.9</f>
        <v>13095</v>
      </c>
      <c r="Z13" s="332">
        <f>ВВ!AI13*0.9</f>
        <v>13095</v>
      </c>
      <c r="AA13" s="332">
        <f>ВВ!AJ13*0.9</f>
        <v>13095</v>
      </c>
      <c r="AB13" s="332">
        <f>ВВ!AK13*0.9</f>
        <v>14265</v>
      </c>
      <c r="AC13" s="332">
        <f>ВВ!AL13*0.9</f>
        <v>14265</v>
      </c>
      <c r="AD13" s="332">
        <f>ВВ!AM13*0.9</f>
        <v>13095</v>
      </c>
      <c r="AE13" s="332">
        <f>ВВ!AN13*0.9</f>
        <v>13095</v>
      </c>
      <c r="AF13" s="332">
        <f>ВВ!AO13*0.9</f>
        <v>13095</v>
      </c>
      <c r="AG13" s="332">
        <f>ВВ!AP13*0.9</f>
        <v>13095</v>
      </c>
      <c r="AH13" s="332">
        <f>ВВ!AQ13*0.9</f>
        <v>13095</v>
      </c>
      <c r="AI13" s="332">
        <f>ВВ!AR13*0.9</f>
        <v>13635</v>
      </c>
      <c r="AJ13" s="332">
        <f>ВВ!AS13*0.9</f>
        <v>13635</v>
      </c>
      <c r="AK13" s="332">
        <f>ВВ!AT13*0.9</f>
        <v>13365</v>
      </c>
      <c r="AL13" s="332">
        <f>ВВ!AU13*0.9</f>
        <v>13365</v>
      </c>
      <c r="AM13" s="332">
        <f>ВВ!AV13*0.9</f>
        <v>13365</v>
      </c>
      <c r="AN13" s="332">
        <f>ВВ!AW13*0.9</f>
        <v>13365</v>
      </c>
      <c r="AO13" s="332">
        <f>ВВ!AX13*0.9</f>
        <v>13365</v>
      </c>
      <c r="AP13" s="332">
        <f>ВВ!AY13*0.9</f>
        <v>13905</v>
      </c>
      <c r="AQ13" s="332">
        <f>ВВ!AZ13*0.9</f>
        <v>13905</v>
      </c>
      <c r="AR13" s="332">
        <f>ВВ!BA13*0.9</f>
        <v>13905</v>
      </c>
      <c r="AS13" s="332">
        <f>ВВ!BB13*0.9</f>
        <v>13095</v>
      </c>
      <c r="AT13" s="332">
        <f>ВВ!BC13*0.9</f>
        <v>13095</v>
      </c>
      <c r="AU13" s="332">
        <f>ВВ!BD13*0.9</f>
        <v>13095</v>
      </c>
      <c r="AV13" s="332">
        <f>ВВ!BE13*0.9</f>
        <v>14715</v>
      </c>
      <c r="AW13" s="332">
        <f>ВВ!BF13*0.9</f>
        <v>14715</v>
      </c>
      <c r="AX13" s="332">
        <f>ВВ!BG13*0.9</f>
        <v>14715</v>
      </c>
      <c r="AY13" s="332">
        <f>ВВ!BH13*0.9</f>
        <v>13905</v>
      </c>
      <c r="AZ13" s="332">
        <f>ВВ!BI13*0.9</f>
        <v>13905</v>
      </c>
      <c r="BA13" s="332">
        <f>ВВ!BJ13*0.9</f>
        <v>13905</v>
      </c>
      <c r="BB13" s="332">
        <f>ВВ!BK13*0.9</f>
        <v>13905</v>
      </c>
      <c r="BC13" s="332">
        <f>ВВ!BL13*0.9</f>
        <v>13905</v>
      </c>
      <c r="BD13" s="332">
        <f>ВВ!BM13*0.9</f>
        <v>14715</v>
      </c>
      <c r="BE13" s="332">
        <f>ВВ!BN13*0.9</f>
        <v>14715</v>
      </c>
      <c r="BF13" s="332">
        <f>ВВ!BO13*0.9</f>
        <v>14715</v>
      </c>
      <c r="BG13" s="332">
        <f>ВВ!BP13*0.9</f>
        <v>13365</v>
      </c>
      <c r="BH13" s="332">
        <f>ВВ!BQ13*0.9</f>
        <v>13365</v>
      </c>
      <c r="BI13" s="332">
        <f>ВВ!BR13*0.9</f>
        <v>13365</v>
      </c>
      <c r="BJ13" s="332">
        <f>ВВ!BS13*0.9</f>
        <v>13365</v>
      </c>
      <c r="BK13" s="332">
        <f>ВВ!BT13*0.9</f>
        <v>13635</v>
      </c>
      <c r="BL13" s="332">
        <f>ВВ!BU13*0.9</f>
        <v>13635</v>
      </c>
      <c r="BM13" s="332">
        <f>ВВ!BV13*0.9</f>
        <v>13365</v>
      </c>
      <c r="BN13" s="332">
        <f>ВВ!BW13*0.9</f>
        <v>13365</v>
      </c>
      <c r="BO13" s="332">
        <f>ВВ!BX13*0.9</f>
        <v>13365</v>
      </c>
      <c r="BP13" s="332">
        <f>ВВ!BY13*0.9</f>
        <v>13365</v>
      </c>
      <c r="BQ13" s="332">
        <f>ВВ!BZ13*0.9</f>
        <v>13365</v>
      </c>
      <c r="BR13" s="332">
        <f>ВВ!CA13*0.9</f>
        <v>13635</v>
      </c>
      <c r="BS13" s="332">
        <f>ВВ!CB13*0.9</f>
        <v>13635</v>
      </c>
      <c r="BT13" s="332">
        <f>ВВ!CC13*0.9</f>
        <v>13365</v>
      </c>
      <c r="BU13" s="332">
        <f>ВВ!CD13*0.9</f>
        <v>13365</v>
      </c>
      <c r="BV13" s="332">
        <f>ВВ!CE13*0.9</f>
        <v>13365</v>
      </c>
      <c r="BW13" s="332">
        <f>ВВ!CF13*0.9</f>
        <v>13365</v>
      </c>
      <c r="BX13" s="332">
        <f>ВВ!CG13*0.9</f>
        <v>13365</v>
      </c>
      <c r="BY13" s="332">
        <f>ВВ!CH13*0.9</f>
        <v>13635</v>
      </c>
      <c r="BZ13" s="332">
        <f>ВВ!CI13*0.9</f>
        <v>13635</v>
      </c>
      <c r="CA13" s="332">
        <f>ВВ!CJ13*0.9</f>
        <v>13635</v>
      </c>
    </row>
    <row r="14" spans="1:79" s="3" customFormat="1" ht="12" customHeight="1">
      <c r="A14" s="61" t="s">
        <v>79</v>
      </c>
      <c r="B14" s="332"/>
      <c r="C14" s="332"/>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2"/>
      <c r="AY14" s="332"/>
      <c r="AZ14" s="332"/>
      <c r="BA14" s="332"/>
      <c r="BB14" s="332"/>
      <c r="BC14" s="332"/>
      <c r="BD14" s="332"/>
      <c r="BE14" s="332"/>
      <c r="BF14" s="332"/>
      <c r="BG14" s="332"/>
      <c r="BH14" s="332"/>
      <c r="BI14" s="332"/>
      <c r="BJ14" s="332"/>
      <c r="BK14" s="332"/>
      <c r="BL14" s="332"/>
      <c r="BM14" s="332"/>
      <c r="BN14" s="332"/>
      <c r="BO14" s="332"/>
      <c r="BP14" s="332"/>
      <c r="BQ14" s="332"/>
      <c r="BR14" s="332"/>
      <c r="BS14" s="332"/>
      <c r="BT14" s="332"/>
      <c r="BU14" s="332"/>
      <c r="BV14" s="332"/>
      <c r="BW14" s="332"/>
      <c r="BX14" s="332"/>
      <c r="BY14" s="332"/>
      <c r="BZ14" s="332"/>
      <c r="CA14" s="332"/>
    </row>
    <row r="15" spans="1:79" s="3" customFormat="1" ht="12" customHeight="1">
      <c r="A15" s="177">
        <v>1</v>
      </c>
      <c r="B15" s="332">
        <f>ВВ!K15*0.9</f>
        <v>14580</v>
      </c>
      <c r="C15" s="332">
        <f>ВВ!L15*0.9</f>
        <v>16380</v>
      </c>
      <c r="D15" s="332">
        <f>ВВ!M15*0.9</f>
        <v>16380</v>
      </c>
      <c r="E15" s="332">
        <f>ВВ!N15*0.9</f>
        <v>16380</v>
      </c>
      <c r="F15" s="332">
        <f>ВВ!O15*0.9</f>
        <v>15480</v>
      </c>
      <c r="G15" s="332">
        <f>ВВ!P15*0.9</f>
        <v>15480</v>
      </c>
      <c r="H15" s="332">
        <f>ВВ!Q15*0.9</f>
        <v>14130</v>
      </c>
      <c r="I15" s="332">
        <f>ВВ!R15*0.9</f>
        <v>13230</v>
      </c>
      <c r="J15" s="332">
        <f>ВВ!S15*0.9</f>
        <v>13230</v>
      </c>
      <c r="K15" s="332">
        <f>ВВ!T15*0.9</f>
        <v>13230</v>
      </c>
      <c r="L15" s="332">
        <f>ВВ!U15*0.9</f>
        <v>13230</v>
      </c>
      <c r="M15" s="332">
        <f>ВВ!V15*0.9</f>
        <v>13230</v>
      </c>
      <c r="N15" s="332">
        <f>ВВ!W15*0.9</f>
        <v>13230</v>
      </c>
      <c r="O15" s="332">
        <f>ВВ!X15*0.9</f>
        <v>13230</v>
      </c>
      <c r="P15" s="332">
        <f>ВВ!Y15*0.9</f>
        <v>12645</v>
      </c>
      <c r="Q15" s="332">
        <f>ВВ!Z15*0.9</f>
        <v>12645</v>
      </c>
      <c r="R15" s="332">
        <f>ВВ!AA15*0.9</f>
        <v>12645</v>
      </c>
      <c r="S15" s="332">
        <f>ВВ!AB15*0.9</f>
        <v>13320</v>
      </c>
      <c r="T15" s="332">
        <f>ВВ!AC15*0.9</f>
        <v>13320</v>
      </c>
      <c r="U15" s="332">
        <f>ВВ!AD15*0.9</f>
        <v>13320</v>
      </c>
      <c r="V15" s="332">
        <f>ВВ!AE15*0.9</f>
        <v>13320</v>
      </c>
      <c r="W15" s="332">
        <f>ВВ!AF15*0.9</f>
        <v>12780</v>
      </c>
      <c r="X15" s="332">
        <f>ВВ!AG15*0.9</f>
        <v>12780</v>
      </c>
      <c r="Y15" s="332">
        <f>ВВ!AH15*0.9</f>
        <v>12780</v>
      </c>
      <c r="Z15" s="332">
        <f>ВВ!AI15*0.9</f>
        <v>12780</v>
      </c>
      <c r="AA15" s="332">
        <f>ВВ!AJ15*0.9</f>
        <v>12780</v>
      </c>
      <c r="AB15" s="332">
        <f>ВВ!AK15*0.9</f>
        <v>13950</v>
      </c>
      <c r="AC15" s="332">
        <f>ВВ!AL15*0.9</f>
        <v>13950</v>
      </c>
      <c r="AD15" s="332">
        <f>ВВ!AM15*0.9</f>
        <v>12780</v>
      </c>
      <c r="AE15" s="332">
        <f>ВВ!AN15*0.9</f>
        <v>12780</v>
      </c>
      <c r="AF15" s="332">
        <f>ВВ!AO15*0.9</f>
        <v>12780</v>
      </c>
      <c r="AG15" s="332">
        <f>ВВ!AP15*0.9</f>
        <v>12780</v>
      </c>
      <c r="AH15" s="332">
        <f>ВВ!AQ15*0.9</f>
        <v>12780</v>
      </c>
      <c r="AI15" s="332">
        <f>ВВ!AR15*0.9</f>
        <v>13320</v>
      </c>
      <c r="AJ15" s="332">
        <f>ВВ!AS15*0.9</f>
        <v>13320</v>
      </c>
      <c r="AK15" s="332">
        <f>ВВ!AT15*0.9</f>
        <v>13050</v>
      </c>
      <c r="AL15" s="332">
        <f>ВВ!AU15*0.9</f>
        <v>13050</v>
      </c>
      <c r="AM15" s="332">
        <f>ВВ!AV15*0.9</f>
        <v>13050</v>
      </c>
      <c r="AN15" s="332">
        <f>ВВ!AW15*0.9</f>
        <v>13050</v>
      </c>
      <c r="AO15" s="332">
        <f>ВВ!AX15*0.9</f>
        <v>13050</v>
      </c>
      <c r="AP15" s="332">
        <f>ВВ!AY15*0.9</f>
        <v>13590</v>
      </c>
      <c r="AQ15" s="332">
        <f>ВВ!AZ15*0.9</f>
        <v>13590</v>
      </c>
      <c r="AR15" s="332">
        <f>ВВ!BA15*0.9</f>
        <v>13590</v>
      </c>
      <c r="AS15" s="332">
        <f>ВВ!BB15*0.9</f>
        <v>12780</v>
      </c>
      <c r="AT15" s="332">
        <f>ВВ!BC15*0.9</f>
        <v>12780</v>
      </c>
      <c r="AU15" s="332">
        <f>ВВ!BD15*0.9</f>
        <v>12780</v>
      </c>
      <c r="AV15" s="332">
        <f>ВВ!BE15*0.9</f>
        <v>14400</v>
      </c>
      <c r="AW15" s="332">
        <f>ВВ!BF15*0.9</f>
        <v>14400</v>
      </c>
      <c r="AX15" s="332">
        <f>ВВ!BG15*0.9</f>
        <v>14400</v>
      </c>
      <c r="AY15" s="332">
        <f>ВВ!BH15*0.9</f>
        <v>13590</v>
      </c>
      <c r="AZ15" s="332">
        <f>ВВ!BI15*0.9</f>
        <v>13590</v>
      </c>
      <c r="BA15" s="332">
        <f>ВВ!BJ15*0.9</f>
        <v>13590</v>
      </c>
      <c r="BB15" s="332">
        <f>ВВ!BK15*0.9</f>
        <v>13590</v>
      </c>
      <c r="BC15" s="332">
        <f>ВВ!BL15*0.9</f>
        <v>13590</v>
      </c>
      <c r="BD15" s="332">
        <f>ВВ!BM15*0.9</f>
        <v>14400</v>
      </c>
      <c r="BE15" s="332">
        <f>ВВ!BN15*0.9</f>
        <v>14400</v>
      </c>
      <c r="BF15" s="332">
        <f>ВВ!BO15*0.9</f>
        <v>14400</v>
      </c>
      <c r="BG15" s="332">
        <f>ВВ!BP15*0.9</f>
        <v>13050</v>
      </c>
      <c r="BH15" s="332">
        <f>ВВ!BQ15*0.9</f>
        <v>13050</v>
      </c>
      <c r="BI15" s="332">
        <f>ВВ!BR15*0.9</f>
        <v>13050</v>
      </c>
      <c r="BJ15" s="332">
        <f>ВВ!BS15*0.9</f>
        <v>13050</v>
      </c>
      <c r="BK15" s="332">
        <f>ВВ!BT15*0.9</f>
        <v>13320</v>
      </c>
      <c r="BL15" s="332">
        <f>ВВ!BU15*0.9</f>
        <v>13320</v>
      </c>
      <c r="BM15" s="332">
        <f>ВВ!BV15*0.9</f>
        <v>13050</v>
      </c>
      <c r="BN15" s="332">
        <f>ВВ!BW15*0.9</f>
        <v>13050</v>
      </c>
      <c r="BO15" s="332">
        <f>ВВ!BX15*0.9</f>
        <v>13050</v>
      </c>
      <c r="BP15" s="332">
        <f>ВВ!BY15*0.9</f>
        <v>13050</v>
      </c>
      <c r="BQ15" s="332">
        <f>ВВ!BZ15*0.9</f>
        <v>13050</v>
      </c>
      <c r="BR15" s="332">
        <f>ВВ!CA15*0.9</f>
        <v>13320</v>
      </c>
      <c r="BS15" s="332">
        <f>ВВ!CB15*0.9</f>
        <v>13320</v>
      </c>
      <c r="BT15" s="332">
        <f>ВВ!CC15*0.9</f>
        <v>13050</v>
      </c>
      <c r="BU15" s="332">
        <f>ВВ!CD15*0.9</f>
        <v>13050</v>
      </c>
      <c r="BV15" s="332">
        <f>ВВ!CE15*0.9</f>
        <v>13050</v>
      </c>
      <c r="BW15" s="332">
        <f>ВВ!CF15*0.9</f>
        <v>13050</v>
      </c>
      <c r="BX15" s="332">
        <f>ВВ!CG15*0.9</f>
        <v>13050</v>
      </c>
      <c r="BY15" s="332">
        <f>ВВ!CH15*0.9</f>
        <v>13320</v>
      </c>
      <c r="BZ15" s="332">
        <f>ВВ!CI15*0.9</f>
        <v>13320</v>
      </c>
      <c r="CA15" s="332">
        <f>ВВ!CJ15*0.9</f>
        <v>13320</v>
      </c>
    </row>
    <row r="16" spans="1:79" s="3" customFormat="1" ht="12" customHeight="1">
      <c r="A16" s="177">
        <v>2</v>
      </c>
      <c r="B16" s="332">
        <f>ВВ!K16*0.9</f>
        <v>16335</v>
      </c>
      <c r="C16" s="332">
        <f>ВВ!L16*0.9</f>
        <v>18135</v>
      </c>
      <c r="D16" s="332">
        <f>ВВ!M16*0.9</f>
        <v>18135</v>
      </c>
      <c r="E16" s="332">
        <f>ВВ!N16*0.9</f>
        <v>18135</v>
      </c>
      <c r="F16" s="332">
        <f>ВВ!O16*0.9</f>
        <v>17235</v>
      </c>
      <c r="G16" s="332">
        <f>ВВ!P16*0.9</f>
        <v>17235</v>
      </c>
      <c r="H16" s="332">
        <f>ВВ!Q16*0.9</f>
        <v>15885</v>
      </c>
      <c r="I16" s="332">
        <f>ВВ!R16*0.9</f>
        <v>14985</v>
      </c>
      <c r="J16" s="332">
        <f>ВВ!S16*0.9</f>
        <v>14985</v>
      </c>
      <c r="K16" s="332">
        <f>ВВ!T16*0.9</f>
        <v>14985</v>
      </c>
      <c r="L16" s="332">
        <f>ВВ!U16*0.9</f>
        <v>14985</v>
      </c>
      <c r="M16" s="332">
        <f>ВВ!V16*0.9</f>
        <v>14985</v>
      </c>
      <c r="N16" s="332">
        <f>ВВ!W16*0.9</f>
        <v>14985</v>
      </c>
      <c r="O16" s="332">
        <f>ВВ!X16*0.9</f>
        <v>14985</v>
      </c>
      <c r="P16" s="332">
        <f>ВВ!Y16*0.9</f>
        <v>14400</v>
      </c>
      <c r="Q16" s="332">
        <f>ВВ!Z16*0.9</f>
        <v>14400</v>
      </c>
      <c r="R16" s="332">
        <f>ВВ!AA16*0.9</f>
        <v>14400</v>
      </c>
      <c r="S16" s="332">
        <f>ВВ!AB16*0.9</f>
        <v>14985</v>
      </c>
      <c r="T16" s="332">
        <f>ВВ!AC16*0.9</f>
        <v>14985</v>
      </c>
      <c r="U16" s="332">
        <f>ВВ!AD16*0.9</f>
        <v>14985</v>
      </c>
      <c r="V16" s="332">
        <f>ВВ!AE16*0.9</f>
        <v>14985</v>
      </c>
      <c r="W16" s="332">
        <f>ВВ!AF16*0.9</f>
        <v>14445</v>
      </c>
      <c r="X16" s="332">
        <f>ВВ!AG16*0.9</f>
        <v>14445</v>
      </c>
      <c r="Y16" s="332">
        <f>ВВ!AH16*0.9</f>
        <v>14445</v>
      </c>
      <c r="Z16" s="332">
        <f>ВВ!AI16*0.9</f>
        <v>14445</v>
      </c>
      <c r="AA16" s="332">
        <f>ВВ!AJ16*0.9</f>
        <v>14445</v>
      </c>
      <c r="AB16" s="332">
        <f>ВВ!AK16*0.9</f>
        <v>15615</v>
      </c>
      <c r="AC16" s="332">
        <f>ВВ!AL16*0.9</f>
        <v>15615</v>
      </c>
      <c r="AD16" s="332">
        <f>ВВ!AM16*0.9</f>
        <v>14445</v>
      </c>
      <c r="AE16" s="332">
        <f>ВВ!AN16*0.9</f>
        <v>14445</v>
      </c>
      <c r="AF16" s="332">
        <f>ВВ!AO16*0.9</f>
        <v>14445</v>
      </c>
      <c r="AG16" s="332">
        <f>ВВ!AP16*0.9</f>
        <v>14445</v>
      </c>
      <c r="AH16" s="332">
        <f>ВВ!AQ16*0.9</f>
        <v>14445</v>
      </c>
      <c r="AI16" s="332">
        <f>ВВ!AR16*0.9</f>
        <v>14985</v>
      </c>
      <c r="AJ16" s="332">
        <f>ВВ!AS16*0.9</f>
        <v>14985</v>
      </c>
      <c r="AK16" s="332">
        <f>ВВ!AT16*0.9</f>
        <v>14715</v>
      </c>
      <c r="AL16" s="332">
        <f>ВВ!AU16*0.9</f>
        <v>14715</v>
      </c>
      <c r="AM16" s="332">
        <f>ВВ!AV16*0.9</f>
        <v>14715</v>
      </c>
      <c r="AN16" s="332">
        <f>ВВ!AW16*0.9</f>
        <v>14715</v>
      </c>
      <c r="AO16" s="332">
        <f>ВВ!AX16*0.9</f>
        <v>14715</v>
      </c>
      <c r="AP16" s="332">
        <f>ВВ!AY16*0.9</f>
        <v>15255</v>
      </c>
      <c r="AQ16" s="332">
        <f>ВВ!AZ16*0.9</f>
        <v>15255</v>
      </c>
      <c r="AR16" s="332">
        <f>ВВ!BA16*0.9</f>
        <v>15255</v>
      </c>
      <c r="AS16" s="332">
        <f>ВВ!BB16*0.9</f>
        <v>14445</v>
      </c>
      <c r="AT16" s="332">
        <f>ВВ!BC16*0.9</f>
        <v>14445</v>
      </c>
      <c r="AU16" s="332">
        <f>ВВ!BD16*0.9</f>
        <v>14445</v>
      </c>
      <c r="AV16" s="332">
        <f>ВВ!BE16*0.9</f>
        <v>16065</v>
      </c>
      <c r="AW16" s="332">
        <f>ВВ!BF16*0.9</f>
        <v>16065</v>
      </c>
      <c r="AX16" s="332">
        <f>ВВ!BG16*0.9</f>
        <v>16065</v>
      </c>
      <c r="AY16" s="332">
        <f>ВВ!BH16*0.9</f>
        <v>15255</v>
      </c>
      <c r="AZ16" s="332">
        <f>ВВ!BI16*0.9</f>
        <v>15255</v>
      </c>
      <c r="BA16" s="332">
        <f>ВВ!BJ16*0.9</f>
        <v>15255</v>
      </c>
      <c r="BB16" s="332">
        <f>ВВ!BK16*0.9</f>
        <v>15255</v>
      </c>
      <c r="BC16" s="332">
        <f>ВВ!BL16*0.9</f>
        <v>15255</v>
      </c>
      <c r="BD16" s="332">
        <f>ВВ!BM16*0.9</f>
        <v>16065</v>
      </c>
      <c r="BE16" s="332">
        <f>ВВ!BN16*0.9</f>
        <v>16065</v>
      </c>
      <c r="BF16" s="332">
        <f>ВВ!BO16*0.9</f>
        <v>16065</v>
      </c>
      <c r="BG16" s="332">
        <f>ВВ!BP16*0.9</f>
        <v>14715</v>
      </c>
      <c r="BH16" s="332">
        <f>ВВ!BQ16*0.9</f>
        <v>14715</v>
      </c>
      <c r="BI16" s="332">
        <f>ВВ!BR16*0.9</f>
        <v>14715</v>
      </c>
      <c r="BJ16" s="332">
        <f>ВВ!BS16*0.9</f>
        <v>14715</v>
      </c>
      <c r="BK16" s="332">
        <f>ВВ!BT16*0.9</f>
        <v>14985</v>
      </c>
      <c r="BL16" s="332">
        <f>ВВ!BU16*0.9</f>
        <v>14985</v>
      </c>
      <c r="BM16" s="332">
        <f>ВВ!BV16*0.9</f>
        <v>14715</v>
      </c>
      <c r="BN16" s="332">
        <f>ВВ!BW16*0.9</f>
        <v>14715</v>
      </c>
      <c r="BO16" s="332">
        <f>ВВ!BX16*0.9</f>
        <v>14715</v>
      </c>
      <c r="BP16" s="332">
        <f>ВВ!BY16*0.9</f>
        <v>14715</v>
      </c>
      <c r="BQ16" s="332">
        <f>ВВ!BZ16*0.9</f>
        <v>14715</v>
      </c>
      <c r="BR16" s="332">
        <f>ВВ!CA16*0.9</f>
        <v>14985</v>
      </c>
      <c r="BS16" s="332">
        <f>ВВ!CB16*0.9</f>
        <v>14985</v>
      </c>
      <c r="BT16" s="332">
        <f>ВВ!CC16*0.9</f>
        <v>14715</v>
      </c>
      <c r="BU16" s="332">
        <f>ВВ!CD16*0.9</f>
        <v>14715</v>
      </c>
      <c r="BV16" s="332">
        <f>ВВ!CE16*0.9</f>
        <v>14715</v>
      </c>
      <c r="BW16" s="332">
        <f>ВВ!CF16*0.9</f>
        <v>14715</v>
      </c>
      <c r="BX16" s="332">
        <f>ВВ!CG16*0.9</f>
        <v>14715</v>
      </c>
      <c r="BY16" s="332">
        <f>ВВ!CH16*0.9</f>
        <v>14985</v>
      </c>
      <c r="BZ16" s="332">
        <f>ВВ!CI16*0.9</f>
        <v>14985</v>
      </c>
      <c r="CA16" s="332">
        <f>ВВ!CJ16*0.9</f>
        <v>14985</v>
      </c>
    </row>
    <row r="17" spans="1:79" s="3" customFormat="1" ht="12" customHeight="1">
      <c r="A17" s="61" t="s">
        <v>80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row>
    <row r="18" spans="1:79" s="3" customFormat="1" ht="12" customHeight="1">
      <c r="A18" s="177">
        <v>1</v>
      </c>
      <c r="B18" s="332">
        <f>ВВ!K18*0.9</f>
        <v>14580</v>
      </c>
      <c r="C18" s="332">
        <f>ВВ!L18*0.9</f>
        <v>16380</v>
      </c>
      <c r="D18" s="332">
        <f>ВВ!M18*0.9</f>
        <v>16380</v>
      </c>
      <c r="E18" s="332">
        <f>ВВ!N18*0.9</f>
        <v>16380</v>
      </c>
      <c r="F18" s="332">
        <f>ВВ!O18*0.9</f>
        <v>15480</v>
      </c>
      <c r="G18" s="332">
        <f>ВВ!P18*0.9</f>
        <v>15480</v>
      </c>
      <c r="H18" s="332">
        <f>ВВ!Q18*0.9</f>
        <v>14130</v>
      </c>
      <c r="I18" s="332">
        <f>ВВ!R18*0.9</f>
        <v>13230</v>
      </c>
      <c r="J18" s="332">
        <f>ВВ!S18*0.9</f>
        <v>13230</v>
      </c>
      <c r="K18" s="332">
        <f>ВВ!T18*0.9</f>
        <v>13230</v>
      </c>
      <c r="L18" s="332">
        <f>ВВ!U18*0.9</f>
        <v>13230</v>
      </c>
      <c r="M18" s="332">
        <f>ВВ!V18*0.9</f>
        <v>13230</v>
      </c>
      <c r="N18" s="332">
        <f>ВВ!W18*0.9</f>
        <v>13230</v>
      </c>
      <c r="O18" s="332">
        <f>ВВ!X18*0.9</f>
        <v>13230</v>
      </c>
      <c r="P18" s="332">
        <f>ВВ!Y18*0.9</f>
        <v>12645</v>
      </c>
      <c r="Q18" s="332">
        <f>ВВ!Z18*0.9</f>
        <v>12645</v>
      </c>
      <c r="R18" s="332">
        <f>ВВ!AA18*0.9</f>
        <v>12645</v>
      </c>
      <c r="S18" s="332">
        <f>ВВ!AB18*0.9</f>
        <v>13320</v>
      </c>
      <c r="T18" s="332">
        <f>ВВ!AC18*0.9</f>
        <v>13320</v>
      </c>
      <c r="U18" s="332">
        <f>ВВ!AD18*0.9</f>
        <v>13320</v>
      </c>
      <c r="V18" s="332">
        <f>ВВ!AE18*0.9</f>
        <v>13320</v>
      </c>
      <c r="W18" s="332">
        <f>ВВ!AF18*0.9</f>
        <v>12780</v>
      </c>
      <c r="X18" s="332">
        <f>ВВ!AG18*0.9</f>
        <v>12780</v>
      </c>
      <c r="Y18" s="332">
        <f>ВВ!AH18*0.9</f>
        <v>12780</v>
      </c>
      <c r="Z18" s="332">
        <f>ВВ!AI18*0.9</f>
        <v>12780</v>
      </c>
      <c r="AA18" s="332">
        <f>ВВ!AJ18*0.9</f>
        <v>12780</v>
      </c>
      <c r="AB18" s="332">
        <f>ВВ!AK18*0.9</f>
        <v>13950</v>
      </c>
      <c r="AC18" s="332">
        <f>ВВ!AL18*0.9</f>
        <v>13950</v>
      </c>
      <c r="AD18" s="332">
        <f>ВВ!AM18*0.9</f>
        <v>12780</v>
      </c>
      <c r="AE18" s="332">
        <f>ВВ!AN18*0.9</f>
        <v>12780</v>
      </c>
      <c r="AF18" s="332">
        <f>ВВ!AO18*0.9</f>
        <v>12780</v>
      </c>
      <c r="AG18" s="332">
        <f>ВВ!AP18*0.9</f>
        <v>12780</v>
      </c>
      <c r="AH18" s="332">
        <f>ВВ!AQ18*0.9</f>
        <v>12780</v>
      </c>
      <c r="AI18" s="332">
        <f>ВВ!AR18*0.9</f>
        <v>13320</v>
      </c>
      <c r="AJ18" s="332">
        <f>ВВ!AS18*0.9</f>
        <v>13320</v>
      </c>
      <c r="AK18" s="332">
        <f>ВВ!AT18*0.9</f>
        <v>13050</v>
      </c>
      <c r="AL18" s="332">
        <f>ВВ!AU18*0.9</f>
        <v>13050</v>
      </c>
      <c r="AM18" s="332">
        <f>ВВ!AV18*0.9</f>
        <v>13050</v>
      </c>
      <c r="AN18" s="332">
        <f>ВВ!AW18*0.9</f>
        <v>13050</v>
      </c>
      <c r="AO18" s="332">
        <f>ВВ!AX18*0.9</f>
        <v>13050</v>
      </c>
      <c r="AP18" s="332">
        <f>ВВ!AY18*0.9</f>
        <v>13590</v>
      </c>
      <c r="AQ18" s="332">
        <f>ВВ!AZ18*0.9</f>
        <v>13590</v>
      </c>
      <c r="AR18" s="332">
        <f>ВВ!BA18*0.9</f>
        <v>13590</v>
      </c>
      <c r="AS18" s="332">
        <f>ВВ!BB18*0.9</f>
        <v>12780</v>
      </c>
      <c r="AT18" s="332">
        <f>ВВ!BC18*0.9</f>
        <v>12780</v>
      </c>
      <c r="AU18" s="332">
        <f>ВВ!BD18*0.9</f>
        <v>12780</v>
      </c>
      <c r="AV18" s="332">
        <f>ВВ!BE18*0.9</f>
        <v>14400</v>
      </c>
      <c r="AW18" s="332">
        <f>ВВ!BF18*0.9</f>
        <v>14400</v>
      </c>
      <c r="AX18" s="332">
        <f>ВВ!BG18*0.9</f>
        <v>14400</v>
      </c>
      <c r="AY18" s="332">
        <f>ВВ!BH18*0.9</f>
        <v>13590</v>
      </c>
      <c r="AZ18" s="332">
        <f>ВВ!BI18*0.9</f>
        <v>13590</v>
      </c>
      <c r="BA18" s="332">
        <f>ВВ!BJ18*0.9</f>
        <v>13590</v>
      </c>
      <c r="BB18" s="332">
        <f>ВВ!BK18*0.9</f>
        <v>13590</v>
      </c>
      <c r="BC18" s="332">
        <f>ВВ!BL18*0.9</f>
        <v>13590</v>
      </c>
      <c r="BD18" s="332">
        <f>ВВ!BM18*0.9</f>
        <v>14400</v>
      </c>
      <c r="BE18" s="332">
        <f>ВВ!BN18*0.9</f>
        <v>14400</v>
      </c>
      <c r="BF18" s="332">
        <f>ВВ!BO18*0.9</f>
        <v>14400</v>
      </c>
      <c r="BG18" s="332">
        <f>ВВ!BP18*0.9</f>
        <v>13050</v>
      </c>
      <c r="BH18" s="332">
        <f>ВВ!BQ18*0.9</f>
        <v>13050</v>
      </c>
      <c r="BI18" s="332">
        <f>ВВ!BR18*0.9</f>
        <v>13050</v>
      </c>
      <c r="BJ18" s="332">
        <f>ВВ!BS18*0.9</f>
        <v>13050</v>
      </c>
      <c r="BK18" s="332">
        <f>ВВ!BT18*0.9</f>
        <v>13320</v>
      </c>
      <c r="BL18" s="332">
        <f>ВВ!BU18*0.9</f>
        <v>13320</v>
      </c>
      <c r="BM18" s="332">
        <f>ВВ!BV18*0.9</f>
        <v>13050</v>
      </c>
      <c r="BN18" s="332">
        <f>ВВ!BW18*0.9</f>
        <v>13050</v>
      </c>
      <c r="BO18" s="332">
        <f>ВВ!BX18*0.9</f>
        <v>13050</v>
      </c>
      <c r="BP18" s="332">
        <f>ВВ!BY18*0.9</f>
        <v>13050</v>
      </c>
      <c r="BQ18" s="332">
        <f>ВВ!BZ18*0.9</f>
        <v>13050</v>
      </c>
      <c r="BR18" s="332">
        <f>ВВ!CA18*0.9</f>
        <v>13320</v>
      </c>
      <c r="BS18" s="332">
        <f>ВВ!CB18*0.9</f>
        <v>13320</v>
      </c>
      <c r="BT18" s="332">
        <f>ВВ!CC18*0.9</f>
        <v>13050</v>
      </c>
      <c r="BU18" s="332">
        <f>ВВ!CD18*0.9</f>
        <v>13050</v>
      </c>
      <c r="BV18" s="332">
        <f>ВВ!CE18*0.9</f>
        <v>13050</v>
      </c>
      <c r="BW18" s="332">
        <f>ВВ!CF18*0.9</f>
        <v>13050</v>
      </c>
      <c r="BX18" s="332">
        <f>ВВ!CG18*0.9</f>
        <v>13050</v>
      </c>
      <c r="BY18" s="332">
        <f>ВВ!CH18*0.9</f>
        <v>13320</v>
      </c>
      <c r="BZ18" s="332">
        <f>ВВ!CI18*0.9</f>
        <v>13320</v>
      </c>
      <c r="CA18" s="332">
        <f>ВВ!CJ18*0.9</f>
        <v>13320</v>
      </c>
    </row>
    <row r="19" spans="1:79" s="3" customFormat="1" ht="12" customHeight="1">
      <c r="A19" s="177">
        <v>2</v>
      </c>
      <c r="B19" s="332">
        <f>ВВ!K19*0.9</f>
        <v>16335</v>
      </c>
      <c r="C19" s="332">
        <f>ВВ!L19*0.9</f>
        <v>18135</v>
      </c>
      <c r="D19" s="332">
        <f>ВВ!M19*0.9</f>
        <v>18135</v>
      </c>
      <c r="E19" s="332">
        <f>ВВ!N19*0.9</f>
        <v>18135</v>
      </c>
      <c r="F19" s="332">
        <f>ВВ!O19*0.9</f>
        <v>17235</v>
      </c>
      <c r="G19" s="332">
        <f>ВВ!P19*0.9</f>
        <v>17235</v>
      </c>
      <c r="H19" s="332">
        <f>ВВ!Q19*0.9</f>
        <v>15885</v>
      </c>
      <c r="I19" s="332">
        <f>ВВ!R19*0.9</f>
        <v>14985</v>
      </c>
      <c r="J19" s="332">
        <f>ВВ!S19*0.9</f>
        <v>14985</v>
      </c>
      <c r="K19" s="332">
        <f>ВВ!T19*0.9</f>
        <v>14985</v>
      </c>
      <c r="L19" s="332">
        <f>ВВ!U19*0.9</f>
        <v>14985</v>
      </c>
      <c r="M19" s="332">
        <f>ВВ!V19*0.9</f>
        <v>14985</v>
      </c>
      <c r="N19" s="332">
        <f>ВВ!W19*0.9</f>
        <v>14985</v>
      </c>
      <c r="O19" s="332">
        <f>ВВ!X19*0.9</f>
        <v>14985</v>
      </c>
      <c r="P19" s="332">
        <f>ВВ!Y19*0.9</f>
        <v>14400</v>
      </c>
      <c r="Q19" s="332">
        <f>ВВ!Z19*0.9</f>
        <v>14400</v>
      </c>
      <c r="R19" s="332">
        <f>ВВ!AA19*0.9</f>
        <v>14400</v>
      </c>
      <c r="S19" s="332">
        <f>ВВ!AB19*0.9</f>
        <v>14985</v>
      </c>
      <c r="T19" s="332">
        <f>ВВ!AC19*0.9</f>
        <v>14985</v>
      </c>
      <c r="U19" s="332">
        <f>ВВ!AD19*0.9</f>
        <v>14985</v>
      </c>
      <c r="V19" s="332">
        <f>ВВ!AE19*0.9</f>
        <v>14985</v>
      </c>
      <c r="W19" s="332">
        <f>ВВ!AF19*0.9</f>
        <v>14445</v>
      </c>
      <c r="X19" s="332">
        <f>ВВ!AG19*0.9</f>
        <v>14445</v>
      </c>
      <c r="Y19" s="332">
        <f>ВВ!AH19*0.9</f>
        <v>14445</v>
      </c>
      <c r="Z19" s="332">
        <f>ВВ!AI19*0.9</f>
        <v>14445</v>
      </c>
      <c r="AA19" s="332">
        <f>ВВ!AJ19*0.9</f>
        <v>14445</v>
      </c>
      <c r="AB19" s="332">
        <f>ВВ!AK19*0.9</f>
        <v>15615</v>
      </c>
      <c r="AC19" s="332">
        <f>ВВ!AL19*0.9</f>
        <v>15615</v>
      </c>
      <c r="AD19" s="332">
        <f>ВВ!AM19*0.9</f>
        <v>14445</v>
      </c>
      <c r="AE19" s="332">
        <f>ВВ!AN19*0.9</f>
        <v>14445</v>
      </c>
      <c r="AF19" s="332">
        <f>ВВ!AO19*0.9</f>
        <v>14445</v>
      </c>
      <c r="AG19" s="332">
        <f>ВВ!AP19*0.9</f>
        <v>14445</v>
      </c>
      <c r="AH19" s="332">
        <f>ВВ!AQ19*0.9</f>
        <v>14445</v>
      </c>
      <c r="AI19" s="332">
        <f>ВВ!AR19*0.9</f>
        <v>14985</v>
      </c>
      <c r="AJ19" s="332">
        <f>ВВ!AS19*0.9</f>
        <v>14985</v>
      </c>
      <c r="AK19" s="332">
        <f>ВВ!AT19*0.9</f>
        <v>14715</v>
      </c>
      <c r="AL19" s="332">
        <f>ВВ!AU19*0.9</f>
        <v>14715</v>
      </c>
      <c r="AM19" s="332">
        <f>ВВ!AV19*0.9</f>
        <v>14715</v>
      </c>
      <c r="AN19" s="332">
        <f>ВВ!AW19*0.9</f>
        <v>14715</v>
      </c>
      <c r="AO19" s="332">
        <f>ВВ!AX19*0.9</f>
        <v>14715</v>
      </c>
      <c r="AP19" s="332">
        <f>ВВ!AY19*0.9</f>
        <v>15255</v>
      </c>
      <c r="AQ19" s="332">
        <f>ВВ!AZ19*0.9</f>
        <v>15255</v>
      </c>
      <c r="AR19" s="332">
        <f>ВВ!BA19*0.9</f>
        <v>15255</v>
      </c>
      <c r="AS19" s="332">
        <f>ВВ!BB19*0.9</f>
        <v>14445</v>
      </c>
      <c r="AT19" s="332">
        <f>ВВ!BC19*0.9</f>
        <v>14445</v>
      </c>
      <c r="AU19" s="332">
        <f>ВВ!BD19*0.9</f>
        <v>14445</v>
      </c>
      <c r="AV19" s="332">
        <f>ВВ!BE19*0.9</f>
        <v>16065</v>
      </c>
      <c r="AW19" s="332">
        <f>ВВ!BF19*0.9</f>
        <v>16065</v>
      </c>
      <c r="AX19" s="332">
        <f>ВВ!BG19*0.9</f>
        <v>16065</v>
      </c>
      <c r="AY19" s="332">
        <f>ВВ!BH19*0.9</f>
        <v>15255</v>
      </c>
      <c r="AZ19" s="332">
        <f>ВВ!BI19*0.9</f>
        <v>15255</v>
      </c>
      <c r="BA19" s="332">
        <f>ВВ!BJ19*0.9</f>
        <v>15255</v>
      </c>
      <c r="BB19" s="332">
        <f>ВВ!BK19*0.9</f>
        <v>15255</v>
      </c>
      <c r="BC19" s="332">
        <f>ВВ!BL19*0.9</f>
        <v>15255</v>
      </c>
      <c r="BD19" s="332">
        <f>ВВ!BM19*0.9</f>
        <v>16065</v>
      </c>
      <c r="BE19" s="332">
        <f>ВВ!BN19*0.9</f>
        <v>16065</v>
      </c>
      <c r="BF19" s="332">
        <f>ВВ!BO19*0.9</f>
        <v>16065</v>
      </c>
      <c r="BG19" s="332">
        <f>ВВ!BP19*0.9</f>
        <v>14715</v>
      </c>
      <c r="BH19" s="332">
        <f>ВВ!BQ19*0.9</f>
        <v>14715</v>
      </c>
      <c r="BI19" s="332">
        <f>ВВ!BR19*0.9</f>
        <v>14715</v>
      </c>
      <c r="BJ19" s="332">
        <f>ВВ!BS19*0.9</f>
        <v>14715</v>
      </c>
      <c r="BK19" s="332">
        <f>ВВ!BT19*0.9</f>
        <v>14985</v>
      </c>
      <c r="BL19" s="332">
        <f>ВВ!BU19*0.9</f>
        <v>14985</v>
      </c>
      <c r="BM19" s="332">
        <f>ВВ!BV19*0.9</f>
        <v>14715</v>
      </c>
      <c r="BN19" s="332">
        <f>ВВ!BW19*0.9</f>
        <v>14715</v>
      </c>
      <c r="BO19" s="332">
        <f>ВВ!BX19*0.9</f>
        <v>14715</v>
      </c>
      <c r="BP19" s="332">
        <f>ВВ!BY19*0.9</f>
        <v>14715</v>
      </c>
      <c r="BQ19" s="332">
        <f>ВВ!BZ19*0.9</f>
        <v>14715</v>
      </c>
      <c r="BR19" s="332">
        <f>ВВ!CA19*0.9</f>
        <v>14985</v>
      </c>
      <c r="BS19" s="332">
        <f>ВВ!CB19*0.9</f>
        <v>14985</v>
      </c>
      <c r="BT19" s="332">
        <f>ВВ!CC19*0.9</f>
        <v>14715</v>
      </c>
      <c r="BU19" s="332">
        <f>ВВ!CD19*0.9</f>
        <v>14715</v>
      </c>
      <c r="BV19" s="332">
        <f>ВВ!CE19*0.9</f>
        <v>14715</v>
      </c>
      <c r="BW19" s="332">
        <f>ВВ!CF19*0.9</f>
        <v>14715</v>
      </c>
      <c r="BX19" s="332">
        <f>ВВ!CG19*0.9</f>
        <v>14715</v>
      </c>
      <c r="BY19" s="332">
        <f>ВВ!CH19*0.9</f>
        <v>14985</v>
      </c>
      <c r="BZ19" s="332">
        <f>ВВ!CI19*0.9</f>
        <v>14985</v>
      </c>
      <c r="CA19" s="332">
        <f>ВВ!CJ19*0.9</f>
        <v>14985</v>
      </c>
    </row>
    <row r="20" spans="1:79" s="3" customFormat="1" ht="12" customHeight="1">
      <c r="A20" s="61" t="s">
        <v>81</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c r="BL20" s="332"/>
      <c r="BM20" s="332"/>
      <c r="BN20" s="332"/>
      <c r="BO20" s="332"/>
      <c r="BP20" s="332"/>
      <c r="BQ20" s="332"/>
      <c r="BR20" s="332"/>
      <c r="BS20" s="332"/>
      <c r="BT20" s="332"/>
      <c r="BU20" s="332"/>
      <c r="BV20" s="332"/>
      <c r="BW20" s="332"/>
      <c r="BX20" s="332"/>
      <c r="BY20" s="332"/>
      <c r="BZ20" s="332"/>
      <c r="CA20" s="332"/>
    </row>
    <row r="21" spans="1:79" s="3" customFormat="1" ht="12" customHeight="1">
      <c r="A21" s="177">
        <v>1</v>
      </c>
      <c r="B21" s="332">
        <f>ВВ!K21*0.9</f>
        <v>17280</v>
      </c>
      <c r="C21" s="332">
        <f>ВВ!L21*0.9</f>
        <v>19080</v>
      </c>
      <c r="D21" s="332">
        <f>ВВ!M21*0.9</f>
        <v>19080</v>
      </c>
      <c r="E21" s="332">
        <f>ВВ!N21*0.9</f>
        <v>19080</v>
      </c>
      <c r="F21" s="332">
        <f>ВВ!O21*0.9</f>
        <v>18180</v>
      </c>
      <c r="G21" s="332">
        <f>ВВ!P21*0.9</f>
        <v>18180</v>
      </c>
      <c r="H21" s="332">
        <f>ВВ!Q21*0.9</f>
        <v>16830</v>
      </c>
      <c r="I21" s="332">
        <f>ВВ!R21*0.9</f>
        <v>15930</v>
      </c>
      <c r="J21" s="332">
        <f>ВВ!S21*0.9</f>
        <v>15930</v>
      </c>
      <c r="K21" s="332">
        <f>ВВ!T21*0.9</f>
        <v>15930</v>
      </c>
      <c r="L21" s="332">
        <f>ВВ!U21*0.9</f>
        <v>15930</v>
      </c>
      <c r="M21" s="332">
        <f>ВВ!V21*0.9</f>
        <v>15930</v>
      </c>
      <c r="N21" s="332">
        <f>ВВ!W21*0.9</f>
        <v>15930</v>
      </c>
      <c r="O21" s="332">
        <f>ВВ!X21*0.9</f>
        <v>15930</v>
      </c>
      <c r="P21" s="332">
        <f>ВВ!Y21*0.9</f>
        <v>15345</v>
      </c>
      <c r="Q21" s="332">
        <f>ВВ!Z21*0.9</f>
        <v>15345</v>
      </c>
      <c r="R21" s="332">
        <f>ВВ!AA21*0.9</f>
        <v>15345</v>
      </c>
      <c r="S21" s="332">
        <f>ВВ!AB21*0.9</f>
        <v>15120</v>
      </c>
      <c r="T21" s="332">
        <f>ВВ!AC21*0.9</f>
        <v>15120</v>
      </c>
      <c r="U21" s="332">
        <f>ВВ!AD21*0.9</f>
        <v>15120</v>
      </c>
      <c r="V21" s="332">
        <f>ВВ!AE21*0.9</f>
        <v>15120</v>
      </c>
      <c r="W21" s="332">
        <f>ВВ!AF21*0.9</f>
        <v>14580</v>
      </c>
      <c r="X21" s="332">
        <f>ВВ!AG21*0.9</f>
        <v>14580</v>
      </c>
      <c r="Y21" s="332">
        <f>ВВ!AH21*0.9</f>
        <v>14580</v>
      </c>
      <c r="Z21" s="332">
        <f>ВВ!AI21*0.9</f>
        <v>14580</v>
      </c>
      <c r="AA21" s="332">
        <f>ВВ!AJ21*0.9</f>
        <v>14580</v>
      </c>
      <c r="AB21" s="332">
        <f>ВВ!AK21*0.9</f>
        <v>15750</v>
      </c>
      <c r="AC21" s="332">
        <f>ВВ!AL21*0.9</f>
        <v>15750</v>
      </c>
      <c r="AD21" s="332">
        <f>ВВ!AM21*0.9</f>
        <v>14580</v>
      </c>
      <c r="AE21" s="332">
        <f>ВВ!AN21*0.9</f>
        <v>14580</v>
      </c>
      <c r="AF21" s="332">
        <f>ВВ!AO21*0.9</f>
        <v>14580</v>
      </c>
      <c r="AG21" s="332">
        <f>ВВ!AP21*0.9</f>
        <v>14580</v>
      </c>
      <c r="AH21" s="332">
        <f>ВВ!AQ21*0.9</f>
        <v>14580</v>
      </c>
      <c r="AI21" s="332">
        <f>ВВ!AR21*0.9</f>
        <v>15120</v>
      </c>
      <c r="AJ21" s="332">
        <f>ВВ!AS21*0.9</f>
        <v>15120</v>
      </c>
      <c r="AK21" s="332">
        <f>ВВ!AT21*0.9</f>
        <v>14850</v>
      </c>
      <c r="AL21" s="332">
        <f>ВВ!AU21*0.9</f>
        <v>14850</v>
      </c>
      <c r="AM21" s="332">
        <f>ВВ!AV21*0.9</f>
        <v>14850</v>
      </c>
      <c r="AN21" s="332">
        <f>ВВ!AW21*0.9</f>
        <v>14850</v>
      </c>
      <c r="AO21" s="332">
        <f>ВВ!AX21*0.9</f>
        <v>14850</v>
      </c>
      <c r="AP21" s="332">
        <f>ВВ!AY21*0.9</f>
        <v>15390</v>
      </c>
      <c r="AQ21" s="332">
        <f>ВВ!AZ21*0.9</f>
        <v>15390</v>
      </c>
      <c r="AR21" s="332">
        <f>ВВ!BA21*0.9</f>
        <v>15390</v>
      </c>
      <c r="AS21" s="332">
        <f>ВВ!BB21*0.9</f>
        <v>14580</v>
      </c>
      <c r="AT21" s="332">
        <f>ВВ!BC21*0.9</f>
        <v>14580</v>
      </c>
      <c r="AU21" s="332">
        <f>ВВ!BD21*0.9</f>
        <v>14580</v>
      </c>
      <c r="AV21" s="332">
        <f>ВВ!BE21*0.9</f>
        <v>16200</v>
      </c>
      <c r="AW21" s="332">
        <f>ВВ!BF21*0.9</f>
        <v>16200</v>
      </c>
      <c r="AX21" s="332">
        <f>ВВ!BG21*0.9</f>
        <v>16200</v>
      </c>
      <c r="AY21" s="332">
        <f>ВВ!BH21*0.9</f>
        <v>15390</v>
      </c>
      <c r="AZ21" s="332">
        <f>ВВ!BI21*0.9</f>
        <v>15390</v>
      </c>
      <c r="BA21" s="332">
        <f>ВВ!BJ21*0.9</f>
        <v>15390</v>
      </c>
      <c r="BB21" s="332">
        <f>ВВ!BK21*0.9</f>
        <v>15390</v>
      </c>
      <c r="BC21" s="332">
        <f>ВВ!BL21*0.9</f>
        <v>15390</v>
      </c>
      <c r="BD21" s="332">
        <f>ВВ!BM21*0.9</f>
        <v>16200</v>
      </c>
      <c r="BE21" s="332">
        <f>ВВ!BN21*0.9</f>
        <v>16200</v>
      </c>
      <c r="BF21" s="332">
        <f>ВВ!BO21*0.9</f>
        <v>16200</v>
      </c>
      <c r="BG21" s="332">
        <f>ВВ!BP21*0.9</f>
        <v>14850</v>
      </c>
      <c r="BH21" s="332">
        <f>ВВ!BQ21*0.9</f>
        <v>14850</v>
      </c>
      <c r="BI21" s="332">
        <f>ВВ!BR21*0.9</f>
        <v>14850</v>
      </c>
      <c r="BJ21" s="332">
        <f>ВВ!BS21*0.9</f>
        <v>14850</v>
      </c>
      <c r="BK21" s="332">
        <f>ВВ!BT21*0.9</f>
        <v>15120</v>
      </c>
      <c r="BL21" s="332">
        <f>ВВ!BU21*0.9</f>
        <v>15120</v>
      </c>
      <c r="BM21" s="332">
        <f>ВВ!BV21*0.9</f>
        <v>14850</v>
      </c>
      <c r="BN21" s="332">
        <f>ВВ!BW21*0.9</f>
        <v>14850</v>
      </c>
      <c r="BO21" s="332">
        <f>ВВ!BX21*0.9</f>
        <v>14850</v>
      </c>
      <c r="BP21" s="332">
        <f>ВВ!BY21*0.9</f>
        <v>14850</v>
      </c>
      <c r="BQ21" s="332">
        <f>ВВ!BZ21*0.9</f>
        <v>14850</v>
      </c>
      <c r="BR21" s="332">
        <f>ВВ!CA21*0.9</f>
        <v>15120</v>
      </c>
      <c r="BS21" s="332">
        <f>ВВ!CB21*0.9</f>
        <v>15120</v>
      </c>
      <c r="BT21" s="332">
        <f>ВВ!CC21*0.9</f>
        <v>14850</v>
      </c>
      <c r="BU21" s="332">
        <f>ВВ!CD21*0.9</f>
        <v>14850</v>
      </c>
      <c r="BV21" s="332">
        <f>ВВ!CE21*0.9</f>
        <v>14850</v>
      </c>
      <c r="BW21" s="332">
        <f>ВВ!CF21*0.9</f>
        <v>14850</v>
      </c>
      <c r="BX21" s="332">
        <f>ВВ!CG21*0.9</f>
        <v>14850</v>
      </c>
      <c r="BY21" s="332">
        <f>ВВ!CH21*0.9</f>
        <v>15120</v>
      </c>
      <c r="BZ21" s="332">
        <f>ВВ!CI21*0.9</f>
        <v>15120</v>
      </c>
      <c r="CA21" s="332">
        <f>ВВ!CJ21*0.9</f>
        <v>15120</v>
      </c>
    </row>
    <row r="22" spans="1:79" s="3" customFormat="1" ht="12" customHeight="1">
      <c r="A22" s="178">
        <v>2</v>
      </c>
      <c r="B22" s="332">
        <f>ВВ!K22*0.9</f>
        <v>19035</v>
      </c>
      <c r="C22" s="332">
        <f>ВВ!L22*0.9</f>
        <v>20835</v>
      </c>
      <c r="D22" s="332">
        <f>ВВ!M22*0.9</f>
        <v>20835</v>
      </c>
      <c r="E22" s="332">
        <f>ВВ!N22*0.9</f>
        <v>20835</v>
      </c>
      <c r="F22" s="332">
        <f>ВВ!O22*0.9</f>
        <v>19935</v>
      </c>
      <c r="G22" s="332">
        <f>ВВ!P22*0.9</f>
        <v>19935</v>
      </c>
      <c r="H22" s="332">
        <f>ВВ!Q22*0.9</f>
        <v>18585</v>
      </c>
      <c r="I22" s="332">
        <f>ВВ!R22*0.9</f>
        <v>17685</v>
      </c>
      <c r="J22" s="332">
        <f>ВВ!S22*0.9</f>
        <v>17685</v>
      </c>
      <c r="K22" s="332">
        <f>ВВ!T22*0.9</f>
        <v>17685</v>
      </c>
      <c r="L22" s="332">
        <f>ВВ!U22*0.9</f>
        <v>17685</v>
      </c>
      <c r="M22" s="332">
        <f>ВВ!V22*0.9</f>
        <v>17685</v>
      </c>
      <c r="N22" s="332">
        <f>ВВ!W22*0.9</f>
        <v>17685</v>
      </c>
      <c r="O22" s="332">
        <f>ВВ!X22*0.9</f>
        <v>17685</v>
      </c>
      <c r="P22" s="332">
        <f>ВВ!Y22*0.9</f>
        <v>17100</v>
      </c>
      <c r="Q22" s="332">
        <f>ВВ!Z22*0.9</f>
        <v>17100</v>
      </c>
      <c r="R22" s="332">
        <f>ВВ!AA22*0.9</f>
        <v>17100</v>
      </c>
      <c r="S22" s="332">
        <f>ВВ!AB22*0.9</f>
        <v>16785</v>
      </c>
      <c r="T22" s="332">
        <f>ВВ!AC22*0.9</f>
        <v>16785</v>
      </c>
      <c r="U22" s="332">
        <f>ВВ!AD22*0.9</f>
        <v>16785</v>
      </c>
      <c r="V22" s="332">
        <f>ВВ!AE22*0.9</f>
        <v>16785</v>
      </c>
      <c r="W22" s="332">
        <f>ВВ!AF22*0.9</f>
        <v>16245</v>
      </c>
      <c r="X22" s="332">
        <f>ВВ!AG22*0.9</f>
        <v>16245</v>
      </c>
      <c r="Y22" s="332">
        <f>ВВ!AH22*0.9</f>
        <v>16245</v>
      </c>
      <c r="Z22" s="332">
        <f>ВВ!AI22*0.9</f>
        <v>16245</v>
      </c>
      <c r="AA22" s="332">
        <f>ВВ!AJ22*0.9</f>
        <v>16245</v>
      </c>
      <c r="AB22" s="332">
        <f>ВВ!AK22*0.9</f>
        <v>17415</v>
      </c>
      <c r="AC22" s="332">
        <f>ВВ!AL22*0.9</f>
        <v>17415</v>
      </c>
      <c r="AD22" s="332">
        <f>ВВ!AM22*0.9</f>
        <v>16245</v>
      </c>
      <c r="AE22" s="332">
        <f>ВВ!AN22*0.9</f>
        <v>16245</v>
      </c>
      <c r="AF22" s="332">
        <f>ВВ!AO22*0.9</f>
        <v>16245</v>
      </c>
      <c r="AG22" s="332">
        <f>ВВ!AP22*0.9</f>
        <v>16245</v>
      </c>
      <c r="AH22" s="332">
        <f>ВВ!AQ22*0.9</f>
        <v>16245</v>
      </c>
      <c r="AI22" s="332">
        <f>ВВ!AR22*0.9</f>
        <v>16785</v>
      </c>
      <c r="AJ22" s="332">
        <f>ВВ!AS22*0.9</f>
        <v>16785</v>
      </c>
      <c r="AK22" s="332">
        <f>ВВ!AT22*0.9</f>
        <v>16515</v>
      </c>
      <c r="AL22" s="332">
        <f>ВВ!AU22*0.9</f>
        <v>16515</v>
      </c>
      <c r="AM22" s="332">
        <f>ВВ!AV22*0.9</f>
        <v>16515</v>
      </c>
      <c r="AN22" s="332">
        <f>ВВ!AW22*0.9</f>
        <v>16515</v>
      </c>
      <c r="AO22" s="332">
        <f>ВВ!AX22*0.9</f>
        <v>16515</v>
      </c>
      <c r="AP22" s="332">
        <f>ВВ!AY22*0.9</f>
        <v>17055</v>
      </c>
      <c r="AQ22" s="332">
        <f>ВВ!AZ22*0.9</f>
        <v>17055</v>
      </c>
      <c r="AR22" s="332">
        <f>ВВ!BA22*0.9</f>
        <v>17055</v>
      </c>
      <c r="AS22" s="332">
        <f>ВВ!BB22*0.9</f>
        <v>16245</v>
      </c>
      <c r="AT22" s="332">
        <f>ВВ!BC22*0.9</f>
        <v>16245</v>
      </c>
      <c r="AU22" s="332">
        <f>ВВ!BD22*0.9</f>
        <v>16245</v>
      </c>
      <c r="AV22" s="332">
        <f>ВВ!BE22*0.9</f>
        <v>17865</v>
      </c>
      <c r="AW22" s="332">
        <f>ВВ!BF22*0.9</f>
        <v>17865</v>
      </c>
      <c r="AX22" s="332">
        <f>ВВ!BG22*0.9</f>
        <v>17865</v>
      </c>
      <c r="AY22" s="332">
        <f>ВВ!BH22*0.9</f>
        <v>17055</v>
      </c>
      <c r="AZ22" s="332">
        <f>ВВ!BI22*0.9</f>
        <v>17055</v>
      </c>
      <c r="BA22" s="332">
        <f>ВВ!BJ22*0.9</f>
        <v>17055</v>
      </c>
      <c r="BB22" s="332">
        <f>ВВ!BK22*0.9</f>
        <v>17055</v>
      </c>
      <c r="BC22" s="332">
        <f>ВВ!BL22*0.9</f>
        <v>17055</v>
      </c>
      <c r="BD22" s="332">
        <f>ВВ!BM22*0.9</f>
        <v>17865</v>
      </c>
      <c r="BE22" s="332">
        <f>ВВ!BN22*0.9</f>
        <v>17865</v>
      </c>
      <c r="BF22" s="332">
        <f>ВВ!BO22*0.9</f>
        <v>17865</v>
      </c>
      <c r="BG22" s="332">
        <f>ВВ!BP22*0.9</f>
        <v>16515</v>
      </c>
      <c r="BH22" s="332">
        <f>ВВ!BQ22*0.9</f>
        <v>16515</v>
      </c>
      <c r="BI22" s="332">
        <f>ВВ!BR22*0.9</f>
        <v>16515</v>
      </c>
      <c r="BJ22" s="332">
        <f>ВВ!BS22*0.9</f>
        <v>16515</v>
      </c>
      <c r="BK22" s="332">
        <f>ВВ!BT22*0.9</f>
        <v>16785</v>
      </c>
      <c r="BL22" s="332">
        <f>ВВ!BU22*0.9</f>
        <v>16785</v>
      </c>
      <c r="BM22" s="332">
        <f>ВВ!BV22*0.9</f>
        <v>16515</v>
      </c>
      <c r="BN22" s="332">
        <f>ВВ!BW22*0.9</f>
        <v>16515</v>
      </c>
      <c r="BO22" s="332">
        <f>ВВ!BX22*0.9</f>
        <v>16515</v>
      </c>
      <c r="BP22" s="332">
        <f>ВВ!BY22*0.9</f>
        <v>16515</v>
      </c>
      <c r="BQ22" s="332">
        <f>ВВ!BZ22*0.9</f>
        <v>16515</v>
      </c>
      <c r="BR22" s="332">
        <f>ВВ!CA22*0.9</f>
        <v>16785</v>
      </c>
      <c r="BS22" s="332">
        <f>ВВ!CB22*0.9</f>
        <v>16785</v>
      </c>
      <c r="BT22" s="332">
        <f>ВВ!CC22*0.9</f>
        <v>16515</v>
      </c>
      <c r="BU22" s="332">
        <f>ВВ!CD22*0.9</f>
        <v>16515</v>
      </c>
      <c r="BV22" s="332">
        <f>ВВ!CE22*0.9</f>
        <v>16515</v>
      </c>
      <c r="BW22" s="332">
        <f>ВВ!CF22*0.9</f>
        <v>16515</v>
      </c>
      <c r="BX22" s="332">
        <f>ВВ!CG22*0.9</f>
        <v>16515</v>
      </c>
      <c r="BY22" s="332">
        <f>ВВ!CH22*0.9</f>
        <v>16785</v>
      </c>
      <c r="BZ22" s="332">
        <f>ВВ!CI22*0.9</f>
        <v>16785</v>
      </c>
      <c r="CA22" s="332">
        <f>ВВ!CJ22*0.9</f>
        <v>16785</v>
      </c>
    </row>
    <row r="23" spans="1:79" s="3" customFormat="1" ht="12" customHeight="1">
      <c r="A23" s="94" t="s">
        <v>82</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c r="BP23" s="332"/>
      <c r="BQ23" s="332"/>
      <c r="BR23" s="332"/>
      <c r="BS23" s="332"/>
      <c r="BT23" s="332"/>
      <c r="BU23" s="332"/>
      <c r="BV23" s="332"/>
      <c r="BW23" s="332"/>
      <c r="BX23" s="332"/>
      <c r="BY23" s="332"/>
      <c r="BZ23" s="332"/>
      <c r="CA23" s="332"/>
    </row>
    <row r="24" spans="1:79" s="3" customFormat="1" ht="12" customHeight="1">
      <c r="A24" s="94">
        <v>1</v>
      </c>
      <c r="B24" s="332">
        <f>ВВ!K24*0.9</f>
        <v>27720</v>
      </c>
      <c r="C24" s="332">
        <f>ВВ!L24*0.9</f>
        <v>29520</v>
      </c>
      <c r="D24" s="332">
        <f>ВВ!M24*0.9</f>
        <v>29520</v>
      </c>
      <c r="E24" s="332">
        <f>ВВ!N24*0.9</f>
        <v>29520</v>
      </c>
      <c r="F24" s="332">
        <f>ВВ!O24*0.9</f>
        <v>28620</v>
      </c>
      <c r="G24" s="332">
        <f>ВВ!P24*0.9</f>
        <v>28620</v>
      </c>
      <c r="H24" s="332">
        <f>ВВ!Q24*0.9</f>
        <v>27270</v>
      </c>
      <c r="I24" s="332">
        <f>ВВ!R24*0.9</f>
        <v>26370</v>
      </c>
      <c r="J24" s="332">
        <f>ВВ!S24*0.9</f>
        <v>26370</v>
      </c>
      <c r="K24" s="332">
        <f>ВВ!T24*0.9</f>
        <v>26370</v>
      </c>
      <c r="L24" s="332">
        <f>ВВ!U24*0.9</f>
        <v>26370</v>
      </c>
      <c r="M24" s="332">
        <f>ВВ!V24*0.9</f>
        <v>26370</v>
      </c>
      <c r="N24" s="332">
        <f>ВВ!W24*0.9</f>
        <v>26370</v>
      </c>
      <c r="O24" s="332">
        <f>ВВ!X24*0.9</f>
        <v>26370</v>
      </c>
      <c r="P24" s="332">
        <f>ВВ!Y24*0.9</f>
        <v>25785</v>
      </c>
      <c r="Q24" s="332">
        <f>ВВ!Z24*0.9</f>
        <v>25785</v>
      </c>
      <c r="R24" s="332">
        <f>ВВ!AA24*0.9</f>
        <v>25785</v>
      </c>
      <c r="S24" s="332">
        <f>ВВ!AB24*0.9</f>
        <v>22770</v>
      </c>
      <c r="T24" s="332">
        <f>ВВ!AC24*0.9</f>
        <v>22770</v>
      </c>
      <c r="U24" s="332">
        <f>ВВ!AD24*0.9</f>
        <v>22770</v>
      </c>
      <c r="V24" s="332">
        <f>ВВ!AE24*0.9</f>
        <v>22770</v>
      </c>
      <c r="W24" s="332">
        <f>ВВ!AF24*0.9</f>
        <v>22230</v>
      </c>
      <c r="X24" s="332">
        <f>ВВ!AG24*0.9</f>
        <v>22230</v>
      </c>
      <c r="Y24" s="332">
        <f>ВВ!AH24*0.9</f>
        <v>22230</v>
      </c>
      <c r="Z24" s="332">
        <f>ВВ!AI24*0.9</f>
        <v>22230</v>
      </c>
      <c r="AA24" s="332">
        <f>ВВ!AJ24*0.9</f>
        <v>22230</v>
      </c>
      <c r="AB24" s="332">
        <f>ВВ!AK24*0.9</f>
        <v>23400</v>
      </c>
      <c r="AC24" s="332">
        <f>ВВ!AL24*0.9</f>
        <v>23400</v>
      </c>
      <c r="AD24" s="332">
        <f>ВВ!AM24*0.9</f>
        <v>22230</v>
      </c>
      <c r="AE24" s="332">
        <f>ВВ!AN24*0.9</f>
        <v>22230</v>
      </c>
      <c r="AF24" s="332">
        <f>ВВ!AO24*0.9</f>
        <v>22230</v>
      </c>
      <c r="AG24" s="332">
        <f>ВВ!AP24*0.9</f>
        <v>22230</v>
      </c>
      <c r="AH24" s="332">
        <f>ВВ!AQ24*0.9</f>
        <v>22230</v>
      </c>
      <c r="AI24" s="332">
        <f>ВВ!AR24*0.9</f>
        <v>22770</v>
      </c>
      <c r="AJ24" s="332">
        <f>ВВ!AS24*0.9</f>
        <v>22770</v>
      </c>
      <c r="AK24" s="332">
        <f>ВВ!AT24*0.9</f>
        <v>22500</v>
      </c>
      <c r="AL24" s="332">
        <f>ВВ!AU24*0.9</f>
        <v>22500</v>
      </c>
      <c r="AM24" s="332">
        <f>ВВ!AV24*0.9</f>
        <v>22500</v>
      </c>
      <c r="AN24" s="332">
        <f>ВВ!AW24*0.9</f>
        <v>22500</v>
      </c>
      <c r="AO24" s="332">
        <f>ВВ!AX24*0.9</f>
        <v>22500</v>
      </c>
      <c r="AP24" s="332">
        <f>ВВ!AY24*0.9</f>
        <v>23040</v>
      </c>
      <c r="AQ24" s="332">
        <f>ВВ!AZ24*0.9</f>
        <v>23040</v>
      </c>
      <c r="AR24" s="332">
        <f>ВВ!BA24*0.9</f>
        <v>23040</v>
      </c>
      <c r="AS24" s="332">
        <f>ВВ!BB24*0.9</f>
        <v>22230</v>
      </c>
      <c r="AT24" s="332">
        <f>ВВ!BC24*0.9</f>
        <v>22230</v>
      </c>
      <c r="AU24" s="332">
        <f>ВВ!BD24*0.9</f>
        <v>22230</v>
      </c>
      <c r="AV24" s="332">
        <f>ВВ!BE24*0.9</f>
        <v>23850</v>
      </c>
      <c r="AW24" s="332">
        <f>ВВ!BF24*0.9</f>
        <v>23850</v>
      </c>
      <c r="AX24" s="332">
        <f>ВВ!BG24*0.9</f>
        <v>23850</v>
      </c>
      <c r="AY24" s="332">
        <f>ВВ!BH24*0.9</f>
        <v>23040</v>
      </c>
      <c r="AZ24" s="332">
        <f>ВВ!BI24*0.9</f>
        <v>23040</v>
      </c>
      <c r="BA24" s="332">
        <f>ВВ!BJ24*0.9</f>
        <v>23040</v>
      </c>
      <c r="BB24" s="332">
        <f>ВВ!BK24*0.9</f>
        <v>23040</v>
      </c>
      <c r="BC24" s="332">
        <f>ВВ!BL24*0.9</f>
        <v>23040</v>
      </c>
      <c r="BD24" s="332">
        <f>ВВ!BM24*0.9</f>
        <v>23850</v>
      </c>
      <c r="BE24" s="332">
        <f>ВВ!BN24*0.9</f>
        <v>23850</v>
      </c>
      <c r="BF24" s="332">
        <f>ВВ!BO24*0.9</f>
        <v>23850</v>
      </c>
      <c r="BG24" s="332">
        <f>ВВ!BP24*0.9</f>
        <v>22500</v>
      </c>
      <c r="BH24" s="332">
        <f>ВВ!BQ24*0.9</f>
        <v>22500</v>
      </c>
      <c r="BI24" s="332">
        <f>ВВ!BR24*0.9</f>
        <v>22500</v>
      </c>
      <c r="BJ24" s="332">
        <f>ВВ!BS24*0.9</f>
        <v>22500</v>
      </c>
      <c r="BK24" s="332">
        <f>ВВ!BT24*0.9</f>
        <v>22770</v>
      </c>
      <c r="BL24" s="332">
        <f>ВВ!BU24*0.9</f>
        <v>22770</v>
      </c>
      <c r="BM24" s="332">
        <f>ВВ!BV24*0.9</f>
        <v>22500</v>
      </c>
      <c r="BN24" s="332">
        <f>ВВ!BW24*0.9</f>
        <v>22500</v>
      </c>
      <c r="BO24" s="332">
        <f>ВВ!BX24*0.9</f>
        <v>22500</v>
      </c>
      <c r="BP24" s="332">
        <f>ВВ!BY24*0.9</f>
        <v>22500</v>
      </c>
      <c r="BQ24" s="332">
        <f>ВВ!BZ24*0.9</f>
        <v>22500</v>
      </c>
      <c r="BR24" s="332">
        <f>ВВ!CA24*0.9</f>
        <v>22770</v>
      </c>
      <c r="BS24" s="332">
        <f>ВВ!CB24*0.9</f>
        <v>22770</v>
      </c>
      <c r="BT24" s="332">
        <f>ВВ!CC24*0.9</f>
        <v>22500</v>
      </c>
      <c r="BU24" s="332">
        <f>ВВ!CD24*0.9</f>
        <v>22500</v>
      </c>
      <c r="BV24" s="332">
        <f>ВВ!CE24*0.9</f>
        <v>22500</v>
      </c>
      <c r="BW24" s="332">
        <f>ВВ!CF24*0.9</f>
        <v>22500</v>
      </c>
      <c r="BX24" s="332">
        <f>ВВ!CG24*0.9</f>
        <v>22500</v>
      </c>
      <c r="BY24" s="332">
        <f>ВВ!CH24*0.9</f>
        <v>22770</v>
      </c>
      <c r="BZ24" s="332">
        <f>ВВ!CI24*0.9</f>
        <v>22770</v>
      </c>
      <c r="CA24" s="332">
        <f>ВВ!CJ24*0.9</f>
        <v>22770</v>
      </c>
    </row>
    <row r="25" spans="1:79" s="3" customFormat="1" ht="12" customHeight="1">
      <c r="A25" s="347">
        <v>2</v>
      </c>
      <c r="B25" s="332">
        <f>ВВ!K25*0.9</f>
        <v>27720</v>
      </c>
      <c r="C25" s="332">
        <f>ВВ!L25*0.9</f>
        <v>29520</v>
      </c>
      <c r="D25" s="332">
        <f>ВВ!M25*0.9</f>
        <v>29520</v>
      </c>
      <c r="E25" s="332">
        <f>ВВ!N25*0.9</f>
        <v>29520</v>
      </c>
      <c r="F25" s="332">
        <f>ВВ!O25*0.9</f>
        <v>28620</v>
      </c>
      <c r="G25" s="332">
        <f>ВВ!P25*0.9</f>
        <v>28620</v>
      </c>
      <c r="H25" s="332">
        <f>ВВ!Q25*0.9</f>
        <v>27270</v>
      </c>
      <c r="I25" s="332">
        <f>ВВ!R25*0.9</f>
        <v>26370</v>
      </c>
      <c r="J25" s="332">
        <f>ВВ!S25*0.9</f>
        <v>26370</v>
      </c>
      <c r="K25" s="332">
        <f>ВВ!T25*0.9</f>
        <v>26370</v>
      </c>
      <c r="L25" s="332">
        <f>ВВ!U25*0.9</f>
        <v>26370</v>
      </c>
      <c r="M25" s="332">
        <f>ВВ!V25*0.9</f>
        <v>26370</v>
      </c>
      <c r="N25" s="332">
        <f>ВВ!W25*0.9</f>
        <v>26370</v>
      </c>
      <c r="O25" s="332">
        <f>ВВ!X25*0.9</f>
        <v>26370</v>
      </c>
      <c r="P25" s="332">
        <f>ВВ!Y25*0.9</f>
        <v>25785</v>
      </c>
      <c r="Q25" s="332">
        <f>ВВ!Z25*0.9</f>
        <v>25785</v>
      </c>
      <c r="R25" s="332">
        <f>ВВ!AA25*0.9</f>
        <v>25785</v>
      </c>
      <c r="S25" s="332">
        <f>ВВ!AB25*0.9</f>
        <v>22770</v>
      </c>
      <c r="T25" s="332">
        <f>ВВ!AC25*0.9</f>
        <v>22770</v>
      </c>
      <c r="U25" s="332">
        <f>ВВ!AD25*0.9</f>
        <v>22770</v>
      </c>
      <c r="V25" s="332">
        <f>ВВ!AE25*0.9</f>
        <v>22770</v>
      </c>
      <c r="W25" s="332">
        <f>ВВ!AF25*0.9</f>
        <v>22230</v>
      </c>
      <c r="X25" s="332">
        <f>ВВ!AG25*0.9</f>
        <v>22230</v>
      </c>
      <c r="Y25" s="332">
        <f>ВВ!AH25*0.9</f>
        <v>22230</v>
      </c>
      <c r="Z25" s="332">
        <f>ВВ!AI25*0.9</f>
        <v>22230</v>
      </c>
      <c r="AA25" s="332">
        <f>ВВ!AJ25*0.9</f>
        <v>22230</v>
      </c>
      <c r="AB25" s="332">
        <f>ВВ!AK25*0.9</f>
        <v>23400</v>
      </c>
      <c r="AC25" s="332">
        <f>ВВ!AL25*0.9</f>
        <v>23400</v>
      </c>
      <c r="AD25" s="332">
        <f>ВВ!AM25*0.9</f>
        <v>22230</v>
      </c>
      <c r="AE25" s="332">
        <f>ВВ!AN25*0.9</f>
        <v>22230</v>
      </c>
      <c r="AF25" s="332">
        <f>ВВ!AO25*0.9</f>
        <v>22230</v>
      </c>
      <c r="AG25" s="332">
        <f>ВВ!AP25*0.9</f>
        <v>22230</v>
      </c>
      <c r="AH25" s="332">
        <f>ВВ!AQ25*0.9</f>
        <v>22230</v>
      </c>
      <c r="AI25" s="332">
        <f>ВВ!AR25*0.9</f>
        <v>22770</v>
      </c>
      <c r="AJ25" s="332">
        <f>ВВ!AS25*0.9</f>
        <v>22770</v>
      </c>
      <c r="AK25" s="332">
        <f>ВВ!AT25*0.9</f>
        <v>22500</v>
      </c>
      <c r="AL25" s="332">
        <f>ВВ!AU25*0.9</f>
        <v>22500</v>
      </c>
      <c r="AM25" s="332">
        <f>ВВ!AV25*0.9</f>
        <v>22500</v>
      </c>
      <c r="AN25" s="332">
        <f>ВВ!AW25*0.9</f>
        <v>22500</v>
      </c>
      <c r="AO25" s="332">
        <f>ВВ!AX25*0.9</f>
        <v>22500</v>
      </c>
      <c r="AP25" s="332">
        <f>ВВ!AY25*0.9</f>
        <v>23040</v>
      </c>
      <c r="AQ25" s="332">
        <f>ВВ!AZ25*0.9</f>
        <v>23040</v>
      </c>
      <c r="AR25" s="332">
        <f>ВВ!BA25*0.9</f>
        <v>23040</v>
      </c>
      <c r="AS25" s="332">
        <f>ВВ!BB25*0.9</f>
        <v>22230</v>
      </c>
      <c r="AT25" s="332">
        <f>ВВ!BC25*0.9</f>
        <v>22230</v>
      </c>
      <c r="AU25" s="332">
        <f>ВВ!BD25*0.9</f>
        <v>22230</v>
      </c>
      <c r="AV25" s="332">
        <f>ВВ!BE25*0.9</f>
        <v>23850</v>
      </c>
      <c r="AW25" s="332">
        <f>ВВ!BF25*0.9</f>
        <v>23850</v>
      </c>
      <c r="AX25" s="332">
        <f>ВВ!BG25*0.9</f>
        <v>23850</v>
      </c>
      <c r="AY25" s="332">
        <f>ВВ!BH25*0.9</f>
        <v>23040</v>
      </c>
      <c r="AZ25" s="332">
        <f>ВВ!BI25*0.9</f>
        <v>23040</v>
      </c>
      <c r="BA25" s="332">
        <f>ВВ!BJ25*0.9</f>
        <v>23040</v>
      </c>
      <c r="BB25" s="332">
        <f>ВВ!BK25*0.9</f>
        <v>23040</v>
      </c>
      <c r="BC25" s="332">
        <f>ВВ!BL25*0.9</f>
        <v>23040</v>
      </c>
      <c r="BD25" s="332">
        <f>ВВ!BM25*0.9</f>
        <v>23850</v>
      </c>
      <c r="BE25" s="332">
        <f>ВВ!BN25*0.9</f>
        <v>23850</v>
      </c>
      <c r="BF25" s="332">
        <f>ВВ!BO25*0.9</f>
        <v>23850</v>
      </c>
      <c r="BG25" s="332">
        <f>ВВ!BP25*0.9</f>
        <v>22500</v>
      </c>
      <c r="BH25" s="332">
        <f>ВВ!BQ25*0.9</f>
        <v>22500</v>
      </c>
      <c r="BI25" s="332">
        <f>ВВ!BR25*0.9</f>
        <v>22500</v>
      </c>
      <c r="BJ25" s="332">
        <f>ВВ!BS25*0.9</f>
        <v>22500</v>
      </c>
      <c r="BK25" s="332">
        <f>ВВ!BT25*0.9</f>
        <v>22770</v>
      </c>
      <c r="BL25" s="332">
        <f>ВВ!BU25*0.9</f>
        <v>22770</v>
      </c>
      <c r="BM25" s="332">
        <f>ВВ!BV25*0.9</f>
        <v>22500</v>
      </c>
      <c r="BN25" s="332">
        <f>ВВ!BW25*0.9</f>
        <v>22500</v>
      </c>
      <c r="BO25" s="332">
        <f>ВВ!BX25*0.9</f>
        <v>22500</v>
      </c>
      <c r="BP25" s="332">
        <f>ВВ!BY25*0.9</f>
        <v>22500</v>
      </c>
      <c r="BQ25" s="332">
        <f>ВВ!BZ25*0.9</f>
        <v>22500</v>
      </c>
      <c r="BR25" s="332">
        <f>ВВ!CA25*0.9</f>
        <v>22770</v>
      </c>
      <c r="BS25" s="332">
        <f>ВВ!CB25*0.9</f>
        <v>22770</v>
      </c>
      <c r="BT25" s="332">
        <f>ВВ!CC25*0.9</f>
        <v>22500</v>
      </c>
      <c r="BU25" s="332">
        <f>ВВ!CD25*0.9</f>
        <v>22500</v>
      </c>
      <c r="BV25" s="332">
        <f>ВВ!CE25*0.9</f>
        <v>22500</v>
      </c>
      <c r="BW25" s="332">
        <f>ВВ!CF25*0.9</f>
        <v>22500</v>
      </c>
      <c r="BX25" s="332">
        <f>ВВ!CG25*0.9</f>
        <v>22500</v>
      </c>
      <c r="BY25" s="332">
        <f>ВВ!CH25*0.9</f>
        <v>22770</v>
      </c>
      <c r="BZ25" s="332">
        <f>ВВ!CI25*0.9</f>
        <v>22770</v>
      </c>
      <c r="CA25" s="332">
        <f>ВВ!CJ25*0.9</f>
        <v>22770</v>
      </c>
    </row>
    <row r="26" spans="1:79" s="3" customFormat="1" ht="12" customHeight="1">
      <c r="A26" s="348">
        <v>3</v>
      </c>
      <c r="B26" s="332">
        <f>ВВ!K26*0.9</f>
        <v>27720</v>
      </c>
      <c r="C26" s="332">
        <f>ВВ!L26*0.9</f>
        <v>29520</v>
      </c>
      <c r="D26" s="332">
        <f>ВВ!M26*0.9</f>
        <v>29520</v>
      </c>
      <c r="E26" s="332">
        <f>ВВ!N26*0.9</f>
        <v>29520</v>
      </c>
      <c r="F26" s="332">
        <f>ВВ!O26*0.9</f>
        <v>28620</v>
      </c>
      <c r="G26" s="332">
        <f>ВВ!P26*0.9</f>
        <v>28620</v>
      </c>
      <c r="H26" s="332">
        <f>ВВ!Q26*0.9</f>
        <v>27270</v>
      </c>
      <c r="I26" s="332">
        <f>ВВ!R26*0.9</f>
        <v>26370</v>
      </c>
      <c r="J26" s="332">
        <f>ВВ!S26*0.9</f>
        <v>26370</v>
      </c>
      <c r="K26" s="332">
        <f>ВВ!T26*0.9</f>
        <v>26370</v>
      </c>
      <c r="L26" s="332">
        <f>ВВ!U26*0.9</f>
        <v>26370</v>
      </c>
      <c r="M26" s="332">
        <f>ВВ!V26*0.9</f>
        <v>26370</v>
      </c>
      <c r="N26" s="332">
        <f>ВВ!W26*0.9</f>
        <v>26370</v>
      </c>
      <c r="O26" s="332">
        <f>ВВ!X26*0.9</f>
        <v>26370</v>
      </c>
      <c r="P26" s="332">
        <f>ВВ!Y26*0.9</f>
        <v>25785</v>
      </c>
      <c r="Q26" s="332">
        <f>ВВ!Z26*0.9</f>
        <v>25785</v>
      </c>
      <c r="R26" s="332">
        <f>ВВ!AA26*0.9</f>
        <v>25785</v>
      </c>
      <c r="S26" s="332">
        <f>ВВ!AB26*0.9</f>
        <v>22770</v>
      </c>
      <c r="T26" s="332">
        <f>ВВ!AC26*0.9</f>
        <v>22770</v>
      </c>
      <c r="U26" s="332">
        <f>ВВ!AD26*0.9</f>
        <v>22770</v>
      </c>
      <c r="V26" s="332">
        <f>ВВ!AE26*0.9</f>
        <v>22770</v>
      </c>
      <c r="W26" s="332">
        <f>ВВ!AF26*0.9</f>
        <v>22230</v>
      </c>
      <c r="X26" s="332">
        <f>ВВ!AG26*0.9</f>
        <v>22230</v>
      </c>
      <c r="Y26" s="332">
        <f>ВВ!AH26*0.9</f>
        <v>22230</v>
      </c>
      <c r="Z26" s="332">
        <f>ВВ!AI26*0.9</f>
        <v>22230</v>
      </c>
      <c r="AA26" s="332">
        <f>ВВ!AJ26*0.9</f>
        <v>22230</v>
      </c>
      <c r="AB26" s="332">
        <f>ВВ!AK26*0.9</f>
        <v>23400</v>
      </c>
      <c r="AC26" s="332">
        <f>ВВ!AL26*0.9</f>
        <v>23400</v>
      </c>
      <c r="AD26" s="332">
        <f>ВВ!AM26*0.9</f>
        <v>22230</v>
      </c>
      <c r="AE26" s="332">
        <f>ВВ!AN26*0.9</f>
        <v>22230</v>
      </c>
      <c r="AF26" s="332">
        <f>ВВ!AO26*0.9</f>
        <v>22230</v>
      </c>
      <c r="AG26" s="332">
        <f>ВВ!AP26*0.9</f>
        <v>22230</v>
      </c>
      <c r="AH26" s="332">
        <f>ВВ!AQ26*0.9</f>
        <v>22230</v>
      </c>
      <c r="AI26" s="332">
        <f>ВВ!AR26*0.9</f>
        <v>22770</v>
      </c>
      <c r="AJ26" s="332">
        <f>ВВ!AS26*0.9</f>
        <v>22770</v>
      </c>
      <c r="AK26" s="332">
        <f>ВВ!AT26*0.9</f>
        <v>22500</v>
      </c>
      <c r="AL26" s="332">
        <f>ВВ!AU26*0.9</f>
        <v>22500</v>
      </c>
      <c r="AM26" s="332">
        <f>ВВ!AV26*0.9</f>
        <v>22500</v>
      </c>
      <c r="AN26" s="332">
        <f>ВВ!AW26*0.9</f>
        <v>22500</v>
      </c>
      <c r="AO26" s="332">
        <f>ВВ!AX26*0.9</f>
        <v>22500</v>
      </c>
      <c r="AP26" s="332">
        <f>ВВ!AY26*0.9</f>
        <v>23040</v>
      </c>
      <c r="AQ26" s="332">
        <f>ВВ!AZ26*0.9</f>
        <v>23040</v>
      </c>
      <c r="AR26" s="332">
        <f>ВВ!BA26*0.9</f>
        <v>23040</v>
      </c>
      <c r="AS26" s="332">
        <f>ВВ!BB26*0.9</f>
        <v>22230</v>
      </c>
      <c r="AT26" s="332">
        <f>ВВ!BC26*0.9</f>
        <v>22230</v>
      </c>
      <c r="AU26" s="332">
        <f>ВВ!BD26*0.9</f>
        <v>22230</v>
      </c>
      <c r="AV26" s="332">
        <f>ВВ!BE26*0.9</f>
        <v>23850</v>
      </c>
      <c r="AW26" s="332">
        <f>ВВ!BF26*0.9</f>
        <v>23850</v>
      </c>
      <c r="AX26" s="332">
        <f>ВВ!BG26*0.9</f>
        <v>23850</v>
      </c>
      <c r="AY26" s="332">
        <f>ВВ!BH26*0.9</f>
        <v>23040</v>
      </c>
      <c r="AZ26" s="332">
        <f>ВВ!BI26*0.9</f>
        <v>23040</v>
      </c>
      <c r="BA26" s="332">
        <f>ВВ!BJ26*0.9</f>
        <v>23040</v>
      </c>
      <c r="BB26" s="332">
        <f>ВВ!BK26*0.9</f>
        <v>23040</v>
      </c>
      <c r="BC26" s="332">
        <f>ВВ!BL26*0.9</f>
        <v>23040</v>
      </c>
      <c r="BD26" s="332">
        <f>ВВ!BM26*0.9</f>
        <v>23850</v>
      </c>
      <c r="BE26" s="332">
        <f>ВВ!BN26*0.9</f>
        <v>23850</v>
      </c>
      <c r="BF26" s="332">
        <f>ВВ!BO26*0.9</f>
        <v>23850</v>
      </c>
      <c r="BG26" s="332">
        <f>ВВ!BP26*0.9</f>
        <v>22500</v>
      </c>
      <c r="BH26" s="332">
        <f>ВВ!BQ26*0.9</f>
        <v>22500</v>
      </c>
      <c r="BI26" s="332">
        <f>ВВ!BR26*0.9</f>
        <v>22500</v>
      </c>
      <c r="BJ26" s="332">
        <f>ВВ!BS26*0.9</f>
        <v>22500</v>
      </c>
      <c r="BK26" s="332">
        <f>ВВ!BT26*0.9</f>
        <v>22770</v>
      </c>
      <c r="BL26" s="332">
        <f>ВВ!BU26*0.9</f>
        <v>22770</v>
      </c>
      <c r="BM26" s="332">
        <f>ВВ!BV26*0.9</f>
        <v>22500</v>
      </c>
      <c r="BN26" s="332">
        <f>ВВ!BW26*0.9</f>
        <v>22500</v>
      </c>
      <c r="BO26" s="332">
        <f>ВВ!BX26*0.9</f>
        <v>22500</v>
      </c>
      <c r="BP26" s="332">
        <f>ВВ!BY26*0.9</f>
        <v>22500</v>
      </c>
      <c r="BQ26" s="332">
        <f>ВВ!BZ26*0.9</f>
        <v>22500</v>
      </c>
      <c r="BR26" s="332">
        <f>ВВ!CA26*0.9</f>
        <v>22770</v>
      </c>
      <c r="BS26" s="332">
        <f>ВВ!CB26*0.9</f>
        <v>22770</v>
      </c>
      <c r="BT26" s="332">
        <f>ВВ!CC26*0.9</f>
        <v>22500</v>
      </c>
      <c r="BU26" s="332">
        <f>ВВ!CD26*0.9</f>
        <v>22500</v>
      </c>
      <c r="BV26" s="332">
        <f>ВВ!CE26*0.9</f>
        <v>22500</v>
      </c>
      <c r="BW26" s="332">
        <f>ВВ!CF26*0.9</f>
        <v>22500</v>
      </c>
      <c r="BX26" s="332">
        <f>ВВ!CG26*0.9</f>
        <v>22500</v>
      </c>
      <c r="BY26" s="332">
        <f>ВВ!CH26*0.9</f>
        <v>22770</v>
      </c>
      <c r="BZ26" s="332">
        <f>ВВ!CI26*0.9</f>
        <v>22770</v>
      </c>
      <c r="CA26" s="332">
        <f>ВВ!CJ26*0.9</f>
        <v>22770</v>
      </c>
    </row>
    <row r="27" spans="1:79" s="3" customFormat="1" ht="12" customHeight="1">
      <c r="A27" s="348">
        <v>4</v>
      </c>
      <c r="B27" s="332">
        <f>ВВ!K27*0.9</f>
        <v>27720</v>
      </c>
      <c r="C27" s="332">
        <f>ВВ!L27*0.9</f>
        <v>29520</v>
      </c>
      <c r="D27" s="332">
        <f>ВВ!M27*0.9</f>
        <v>29520</v>
      </c>
      <c r="E27" s="332">
        <f>ВВ!N27*0.9</f>
        <v>29520</v>
      </c>
      <c r="F27" s="332">
        <f>ВВ!O27*0.9</f>
        <v>28620</v>
      </c>
      <c r="G27" s="332">
        <f>ВВ!P27*0.9</f>
        <v>28620</v>
      </c>
      <c r="H27" s="332">
        <f>ВВ!Q27*0.9</f>
        <v>27270</v>
      </c>
      <c r="I27" s="332">
        <f>ВВ!R27*0.9</f>
        <v>26370</v>
      </c>
      <c r="J27" s="332">
        <f>ВВ!S27*0.9</f>
        <v>26370</v>
      </c>
      <c r="K27" s="332">
        <f>ВВ!T27*0.9</f>
        <v>26370</v>
      </c>
      <c r="L27" s="332">
        <f>ВВ!U27*0.9</f>
        <v>26370</v>
      </c>
      <c r="M27" s="332">
        <f>ВВ!V27*0.9</f>
        <v>26370</v>
      </c>
      <c r="N27" s="332">
        <f>ВВ!W27*0.9</f>
        <v>26370</v>
      </c>
      <c r="O27" s="332">
        <f>ВВ!X27*0.9</f>
        <v>26370</v>
      </c>
      <c r="P27" s="332">
        <f>ВВ!Y27*0.9</f>
        <v>25785</v>
      </c>
      <c r="Q27" s="332">
        <f>ВВ!Z27*0.9</f>
        <v>25785</v>
      </c>
      <c r="R27" s="332">
        <f>ВВ!AA27*0.9</f>
        <v>25785</v>
      </c>
      <c r="S27" s="332">
        <f>ВВ!AB27*0.9</f>
        <v>22770</v>
      </c>
      <c r="T27" s="332">
        <f>ВВ!AC27*0.9</f>
        <v>22770</v>
      </c>
      <c r="U27" s="332">
        <f>ВВ!AD27*0.9</f>
        <v>22770</v>
      </c>
      <c r="V27" s="332">
        <f>ВВ!AE27*0.9</f>
        <v>22770</v>
      </c>
      <c r="W27" s="332">
        <f>ВВ!AF27*0.9</f>
        <v>22230</v>
      </c>
      <c r="X27" s="332">
        <f>ВВ!AG27*0.9</f>
        <v>22230</v>
      </c>
      <c r="Y27" s="332">
        <f>ВВ!AH27*0.9</f>
        <v>22230</v>
      </c>
      <c r="Z27" s="332">
        <f>ВВ!AI27*0.9</f>
        <v>22230</v>
      </c>
      <c r="AA27" s="332">
        <f>ВВ!AJ27*0.9</f>
        <v>22230</v>
      </c>
      <c r="AB27" s="332">
        <f>ВВ!AK27*0.9</f>
        <v>23400</v>
      </c>
      <c r="AC27" s="332">
        <f>ВВ!AL27*0.9</f>
        <v>23400</v>
      </c>
      <c r="AD27" s="332">
        <f>ВВ!AM27*0.9</f>
        <v>22230</v>
      </c>
      <c r="AE27" s="332">
        <f>ВВ!AN27*0.9</f>
        <v>22230</v>
      </c>
      <c r="AF27" s="332">
        <f>ВВ!AO27*0.9</f>
        <v>22230</v>
      </c>
      <c r="AG27" s="332">
        <f>ВВ!AP27*0.9</f>
        <v>22230</v>
      </c>
      <c r="AH27" s="332">
        <f>ВВ!AQ27*0.9</f>
        <v>22230</v>
      </c>
      <c r="AI27" s="332">
        <f>ВВ!AR27*0.9</f>
        <v>22770</v>
      </c>
      <c r="AJ27" s="332">
        <f>ВВ!AS27*0.9</f>
        <v>22770</v>
      </c>
      <c r="AK27" s="332">
        <f>ВВ!AT27*0.9</f>
        <v>22500</v>
      </c>
      <c r="AL27" s="332">
        <f>ВВ!AU27*0.9</f>
        <v>22500</v>
      </c>
      <c r="AM27" s="332">
        <f>ВВ!AV27*0.9</f>
        <v>22500</v>
      </c>
      <c r="AN27" s="332">
        <f>ВВ!AW27*0.9</f>
        <v>22500</v>
      </c>
      <c r="AO27" s="332">
        <f>ВВ!AX27*0.9</f>
        <v>22500</v>
      </c>
      <c r="AP27" s="332">
        <f>ВВ!AY27*0.9</f>
        <v>23040</v>
      </c>
      <c r="AQ27" s="332">
        <f>ВВ!AZ27*0.9</f>
        <v>23040</v>
      </c>
      <c r="AR27" s="332">
        <f>ВВ!BA27*0.9</f>
        <v>23040</v>
      </c>
      <c r="AS27" s="332">
        <f>ВВ!BB27*0.9</f>
        <v>22230</v>
      </c>
      <c r="AT27" s="332">
        <f>ВВ!BC27*0.9</f>
        <v>22230</v>
      </c>
      <c r="AU27" s="332">
        <f>ВВ!BD27*0.9</f>
        <v>22230</v>
      </c>
      <c r="AV27" s="332">
        <f>ВВ!BE27*0.9</f>
        <v>23850</v>
      </c>
      <c r="AW27" s="332">
        <f>ВВ!BF27*0.9</f>
        <v>23850</v>
      </c>
      <c r="AX27" s="332">
        <f>ВВ!BG27*0.9</f>
        <v>23850</v>
      </c>
      <c r="AY27" s="332">
        <f>ВВ!BH27*0.9</f>
        <v>23040</v>
      </c>
      <c r="AZ27" s="332">
        <f>ВВ!BI27*0.9</f>
        <v>23040</v>
      </c>
      <c r="BA27" s="332">
        <f>ВВ!BJ27*0.9</f>
        <v>23040</v>
      </c>
      <c r="BB27" s="332">
        <f>ВВ!BK27*0.9</f>
        <v>23040</v>
      </c>
      <c r="BC27" s="332">
        <f>ВВ!BL27*0.9</f>
        <v>23040</v>
      </c>
      <c r="BD27" s="332">
        <f>ВВ!BM27*0.9</f>
        <v>23850</v>
      </c>
      <c r="BE27" s="332">
        <f>ВВ!BN27*0.9</f>
        <v>23850</v>
      </c>
      <c r="BF27" s="332">
        <f>ВВ!BO27*0.9</f>
        <v>23850</v>
      </c>
      <c r="BG27" s="332">
        <f>ВВ!BP27*0.9</f>
        <v>22500</v>
      </c>
      <c r="BH27" s="332">
        <f>ВВ!BQ27*0.9</f>
        <v>22500</v>
      </c>
      <c r="BI27" s="332">
        <f>ВВ!BR27*0.9</f>
        <v>22500</v>
      </c>
      <c r="BJ27" s="332">
        <f>ВВ!BS27*0.9</f>
        <v>22500</v>
      </c>
      <c r="BK27" s="332">
        <f>ВВ!BT27*0.9</f>
        <v>22770</v>
      </c>
      <c r="BL27" s="332">
        <f>ВВ!BU27*0.9</f>
        <v>22770</v>
      </c>
      <c r="BM27" s="332">
        <f>ВВ!BV27*0.9</f>
        <v>22500</v>
      </c>
      <c r="BN27" s="332">
        <f>ВВ!BW27*0.9</f>
        <v>22500</v>
      </c>
      <c r="BO27" s="332">
        <f>ВВ!BX27*0.9</f>
        <v>22500</v>
      </c>
      <c r="BP27" s="332">
        <f>ВВ!BY27*0.9</f>
        <v>22500</v>
      </c>
      <c r="BQ27" s="332">
        <f>ВВ!BZ27*0.9</f>
        <v>22500</v>
      </c>
      <c r="BR27" s="332">
        <f>ВВ!CA27*0.9</f>
        <v>22770</v>
      </c>
      <c r="BS27" s="332">
        <f>ВВ!CB27*0.9</f>
        <v>22770</v>
      </c>
      <c r="BT27" s="332">
        <f>ВВ!CC27*0.9</f>
        <v>22500</v>
      </c>
      <c r="BU27" s="332">
        <f>ВВ!CD27*0.9</f>
        <v>22500</v>
      </c>
      <c r="BV27" s="332">
        <f>ВВ!CE27*0.9</f>
        <v>22500</v>
      </c>
      <c r="BW27" s="332">
        <f>ВВ!CF27*0.9</f>
        <v>22500</v>
      </c>
      <c r="BX27" s="332">
        <f>ВВ!CG27*0.9</f>
        <v>22500</v>
      </c>
      <c r="BY27" s="332">
        <f>ВВ!CH27*0.9</f>
        <v>22770</v>
      </c>
      <c r="BZ27" s="332">
        <f>ВВ!CI27*0.9</f>
        <v>22770</v>
      </c>
      <c r="CA27" s="332">
        <f>ВВ!CJ27*0.9</f>
        <v>22770</v>
      </c>
    </row>
    <row r="28" spans="1:79">
      <c r="A28" s="101" t="s">
        <v>96</v>
      </c>
    </row>
    <row r="29" spans="1:79" ht="258.75" customHeight="1">
      <c r="A29" s="102" t="s">
        <v>110</v>
      </c>
    </row>
    <row r="30" spans="1:79">
      <c r="A30" s="103" t="s">
        <v>85</v>
      </c>
    </row>
    <row r="31" spans="1:79" ht="24">
      <c r="A31" s="104" t="s">
        <v>111</v>
      </c>
    </row>
    <row r="32" spans="1:79">
      <c r="A32" s="101" t="s">
        <v>83</v>
      </c>
    </row>
    <row r="33" spans="1:1" ht="259.5" customHeight="1">
      <c r="A33" s="105" t="s">
        <v>112</v>
      </c>
    </row>
    <row r="34" spans="1:1">
      <c r="A34" s="103" t="s">
        <v>89</v>
      </c>
    </row>
    <row r="35" spans="1:1" ht="24">
      <c r="A35" s="106" t="s">
        <v>113</v>
      </c>
    </row>
    <row r="36" spans="1:1">
      <c r="A36" s="103" t="s">
        <v>114</v>
      </c>
    </row>
    <row r="37" spans="1:1" ht="96.75">
      <c r="A37" s="99" t="s">
        <v>115</v>
      </c>
    </row>
  </sheetData>
  <pageMargins left="0.7" right="0.7" top="0.75" bottom="0.75" header="0.3" footer="0.3"/>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7"/>
  <dimension ref="A1:F41"/>
  <sheetViews>
    <sheetView workbookViewId="0">
      <pane xSplit="1" topLeftCell="B1" activePane="topRight" state="frozen"/>
      <selection pane="topRight" activeCell="B1" sqref="B1:B1048576"/>
    </sheetView>
  </sheetViews>
  <sheetFormatPr defaultColWidth="9.140625" defaultRowHeight="15"/>
  <cols>
    <col min="1" max="1" width="66.7109375" style="124" customWidth="1"/>
    <col min="2" max="5" width="9.85546875" style="2" customWidth="1"/>
    <col min="6" max="16384" width="9.140625" style="2"/>
  </cols>
  <sheetData>
    <row r="1" spans="1:5" s="124" customFormat="1" ht="12.75">
      <c r="A1" s="6" t="s">
        <v>123</v>
      </c>
    </row>
    <row r="2" spans="1:5" s="124" customFormat="1" ht="12.75">
      <c r="A2" s="125" t="s">
        <v>120</v>
      </c>
    </row>
    <row r="3" spans="1:5" s="124" customFormat="1" ht="12.75">
      <c r="A3" s="126" t="s">
        <v>154</v>
      </c>
    </row>
    <row r="4" spans="1:5">
      <c r="A4" s="10" t="s">
        <v>2</v>
      </c>
      <c r="B4" s="54" t="e">
        <f>ВВ!#REF!</f>
        <v>#REF!</v>
      </c>
      <c r="C4" s="54" t="e">
        <f>ВВ!#REF!</f>
        <v>#REF!</v>
      </c>
      <c r="D4" s="54" t="e">
        <f>ВВ!#REF!</f>
        <v>#REF!</v>
      </c>
      <c r="E4" s="54" t="e">
        <f>ВВ!#REF!</f>
        <v>#REF!</v>
      </c>
    </row>
    <row r="5" spans="1:5" ht="21.75" customHeight="1">
      <c r="A5" s="10"/>
      <c r="B5" s="54" t="e">
        <f>ВВ!#REF!</f>
        <v>#REF!</v>
      </c>
      <c r="C5" s="54" t="e">
        <f>ВВ!#REF!</f>
        <v>#REF!</v>
      </c>
      <c r="D5" s="54" t="e">
        <f>ВВ!#REF!</f>
        <v>#REF!</v>
      </c>
      <c r="E5" s="54" t="e">
        <f>ВВ!#REF!</f>
        <v>#REF!</v>
      </c>
    </row>
    <row r="6" spans="1:5" s="3" customFormat="1" ht="12" customHeight="1">
      <c r="A6" s="12" t="s">
        <v>68</v>
      </c>
    </row>
    <row r="7" spans="1:5" s="3" customFormat="1" ht="12" customHeight="1">
      <c r="A7" s="13">
        <v>1</v>
      </c>
      <c r="B7" s="59" t="e">
        <f>ВВ!#REF!*0.9+B18</f>
        <v>#REF!</v>
      </c>
      <c r="C7" s="59" t="e">
        <f>ВВ!#REF!*0.9+C18</f>
        <v>#REF!</v>
      </c>
      <c r="D7" s="59" t="e">
        <f>ВВ!#REF!*0.9+D18</f>
        <v>#REF!</v>
      </c>
      <c r="E7" s="59" t="e">
        <f>ВВ!#REF!*0.9+E18</f>
        <v>#REF!</v>
      </c>
    </row>
    <row r="8" spans="1:5" s="3" customFormat="1" ht="12" customHeight="1">
      <c r="A8" s="13">
        <v>2</v>
      </c>
      <c r="B8" s="59" t="e">
        <f>ВВ!#REF!*0.9+B19</f>
        <v>#REF!</v>
      </c>
      <c r="C8" s="59" t="e">
        <f>ВВ!#REF!*0.9+C19</f>
        <v>#REF!</v>
      </c>
      <c r="D8" s="59" t="e">
        <f>ВВ!#REF!*0.9+D19</f>
        <v>#REF!</v>
      </c>
      <c r="E8" s="59" t="e">
        <f>ВВ!#REF!*0.9+E19</f>
        <v>#REF!</v>
      </c>
    </row>
    <row r="9" spans="1:5" s="3" customFormat="1" ht="12" customHeight="1">
      <c r="A9" s="12" t="s">
        <v>69</v>
      </c>
      <c r="B9" s="59"/>
      <c r="C9" s="59"/>
      <c r="D9" s="59"/>
      <c r="E9" s="59"/>
    </row>
    <row r="10" spans="1:5" s="3" customFormat="1" ht="12" customHeight="1">
      <c r="A10" s="13">
        <v>1</v>
      </c>
      <c r="B10" s="59" t="e">
        <f>ВВ!#REF!*0.9+B18</f>
        <v>#REF!</v>
      </c>
      <c r="C10" s="59" t="e">
        <f>ВВ!#REF!*0.9+C18</f>
        <v>#REF!</v>
      </c>
      <c r="D10" s="59" t="e">
        <f>ВВ!#REF!*0.9+D18</f>
        <v>#REF!</v>
      </c>
      <c r="E10" s="59" t="e">
        <f>ВВ!#REF!*0.9+E18</f>
        <v>#REF!</v>
      </c>
    </row>
    <row r="11" spans="1:5" s="3" customFormat="1" ht="12" customHeight="1">
      <c r="A11" s="13">
        <v>2</v>
      </c>
      <c r="B11" s="59" t="e">
        <f>ВВ!#REF!*0.9+B19</f>
        <v>#REF!</v>
      </c>
      <c r="C11" s="59" t="e">
        <f>ВВ!#REF!*0.9+C19</f>
        <v>#REF!</v>
      </c>
      <c r="D11" s="59" t="e">
        <f>ВВ!#REF!*0.9+D19</f>
        <v>#REF!</v>
      </c>
      <c r="E11" s="59" t="e">
        <f>ВВ!#REF!*0.9+E19</f>
        <v>#REF!</v>
      </c>
    </row>
    <row r="12" spans="1:5" s="7" customFormat="1" ht="12" customHeight="1">
      <c r="A12" s="132" t="s">
        <v>121</v>
      </c>
      <c r="B12" s="12"/>
      <c r="C12" s="12"/>
      <c r="D12" s="12"/>
      <c r="E12" s="12"/>
    </row>
    <row r="13" spans="1:5" s="7" customFormat="1" ht="12" customHeight="1">
      <c r="A13" s="13">
        <v>1</v>
      </c>
      <c r="B13" s="12" t="e">
        <f>ВВ!#REF!*0.9+B18</f>
        <v>#REF!</v>
      </c>
      <c r="C13" s="12" t="e">
        <f>ВВ!#REF!*0.9+C18</f>
        <v>#REF!</v>
      </c>
      <c r="D13" s="12" t="e">
        <f>ВВ!#REF!*0.9+D18</f>
        <v>#REF!</v>
      </c>
      <c r="E13" s="12" t="e">
        <f>ВВ!#REF!*0.9+E18</f>
        <v>#REF!</v>
      </c>
    </row>
    <row r="14" spans="1:5" s="7" customFormat="1" ht="12" customHeight="1">
      <c r="A14" s="13">
        <v>2</v>
      </c>
      <c r="B14" s="12" t="e">
        <f>ВВ!#REF!*0.9+B19</f>
        <v>#REF!</v>
      </c>
      <c r="C14" s="12" t="e">
        <f>ВВ!#REF!*0.9+C19</f>
        <v>#REF!</v>
      </c>
      <c r="D14" s="12" t="e">
        <f>ВВ!#REF!*0.9+D19</f>
        <v>#REF!</v>
      </c>
      <c r="E14" s="12" t="e">
        <f>ВВ!#REF!*0.9+E19</f>
        <v>#REF!</v>
      </c>
    </row>
    <row r="15" spans="1:5" s="7" customFormat="1" ht="12" customHeight="1">
      <c r="A15" s="132" t="s">
        <v>73</v>
      </c>
      <c r="B15" s="12"/>
      <c r="C15" s="12"/>
      <c r="D15" s="12"/>
      <c r="E15" s="12"/>
    </row>
    <row r="16" spans="1:5" s="3" customFormat="1" ht="12" customHeight="1">
      <c r="A16" s="14" t="s">
        <v>36</v>
      </c>
      <c r="B16" s="59" t="e">
        <f>ВВ!#REF!*0.9+B19</f>
        <v>#REF!</v>
      </c>
      <c r="C16" s="59" t="e">
        <f>ВВ!#REF!*0.9+C19</f>
        <v>#REF!</v>
      </c>
      <c r="D16" s="59" t="e">
        <f>ВВ!#REF!*0.9+D19</f>
        <v>#REF!</v>
      </c>
      <c r="E16" s="59" t="e">
        <f>ВВ!#REF!*0.9+E19</f>
        <v>#REF!</v>
      </c>
    </row>
    <row r="17" spans="1:6">
      <c r="A17" s="127" t="s">
        <v>202</v>
      </c>
      <c r="B17" s="95"/>
      <c r="C17" s="95"/>
      <c r="D17" s="95"/>
      <c r="E17" s="32"/>
      <c r="F17" s="32"/>
    </row>
    <row r="18" spans="1:6">
      <c r="A18" s="128" t="s">
        <v>203</v>
      </c>
      <c r="B18" s="129">
        <v>2000</v>
      </c>
      <c r="C18" s="129">
        <v>2000</v>
      </c>
      <c r="D18" s="129">
        <v>2000</v>
      </c>
      <c r="E18" s="129">
        <v>2000</v>
      </c>
    </row>
    <row r="19" spans="1:6">
      <c r="A19" s="128" t="s">
        <v>204</v>
      </c>
      <c r="B19" s="129">
        <f t="shared" ref="B19" si="0">B18*2</f>
        <v>4000</v>
      </c>
      <c r="C19" s="129">
        <f t="shared" ref="C19:E19" si="1">C18*2</f>
        <v>4000</v>
      </c>
      <c r="D19" s="129">
        <f t="shared" si="1"/>
        <v>4000</v>
      </c>
      <c r="E19" s="129">
        <f t="shared" si="1"/>
        <v>4000</v>
      </c>
    </row>
    <row r="20" spans="1:6">
      <c r="A20" s="130"/>
      <c r="B20" s="131"/>
      <c r="C20" s="131"/>
      <c r="D20" s="131"/>
      <c r="E20" s="131"/>
      <c r="F20" s="131"/>
    </row>
    <row r="21" spans="1:6">
      <c r="A21" s="133" t="s">
        <v>40</v>
      </c>
    </row>
    <row r="22" spans="1:6" ht="14.65" customHeight="1">
      <c r="A22" s="372" t="s">
        <v>208</v>
      </c>
    </row>
    <row r="23" spans="1:6" ht="16.5" customHeight="1">
      <c r="A23" s="373"/>
    </row>
    <row r="24" spans="1:6">
      <c r="A24" s="373"/>
    </row>
    <row r="25" spans="1:6" ht="63.4" customHeight="1">
      <c r="A25" s="373"/>
    </row>
    <row r="26" spans="1:6" ht="26.25" customHeight="1">
      <c r="A26" s="64" t="s">
        <v>209</v>
      </c>
    </row>
    <row r="27" spans="1:6" ht="60.75">
      <c r="A27" s="134" t="s">
        <v>411</v>
      </c>
    </row>
    <row r="29" spans="1:6">
      <c r="A29" s="135" t="s">
        <v>127</v>
      </c>
    </row>
    <row r="30" spans="1:6">
      <c r="A30" s="136" t="s">
        <v>412</v>
      </c>
    </row>
    <row r="31" spans="1:6">
      <c r="A31" s="136" t="s">
        <v>413</v>
      </c>
    </row>
    <row r="32" spans="1:6" ht="24">
      <c r="A32" s="137" t="s">
        <v>414</v>
      </c>
    </row>
    <row r="33" spans="1:1">
      <c r="A33" s="398" t="s">
        <v>415</v>
      </c>
    </row>
    <row r="34" spans="1:1" ht="135" customHeight="1">
      <c r="A34" s="373"/>
    </row>
    <row r="36" spans="1:1" ht="24">
      <c r="A36" s="138" t="s">
        <v>214</v>
      </c>
    </row>
    <row r="37" spans="1:1" ht="24">
      <c r="A37" s="139" t="s">
        <v>416</v>
      </c>
    </row>
    <row r="38" spans="1:1" ht="24">
      <c r="A38" s="139" t="s">
        <v>417</v>
      </c>
    </row>
    <row r="39" spans="1:1" ht="24">
      <c r="A39" s="140" t="s">
        <v>418</v>
      </c>
    </row>
    <row r="40" spans="1:1">
      <c r="A40" s="141" t="s">
        <v>50</v>
      </c>
    </row>
    <row r="41" spans="1:1" ht="72">
      <c r="A41" s="142" t="s">
        <v>356</v>
      </c>
    </row>
  </sheetData>
  <mergeCells count="2">
    <mergeCell ref="A22:A25"/>
    <mergeCell ref="A33:A34"/>
  </mergeCells>
  <pageMargins left="0.7" right="0.7" top="0.75" bottom="0.75" header="0.3" footer="0.3"/>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56"/>
  <sheetViews>
    <sheetView workbookViewId="0">
      <pane xSplit="1" topLeftCell="B1" activePane="topRight" state="frozen"/>
      <selection pane="topRight" activeCell="B1" sqref="B1:B1048576"/>
    </sheetView>
  </sheetViews>
  <sheetFormatPr defaultColWidth="9.140625" defaultRowHeight="15"/>
  <cols>
    <col min="1" max="1" width="66.7109375" style="124" customWidth="1"/>
    <col min="2" max="5" width="9.85546875" style="2" customWidth="1"/>
    <col min="6" max="16384" width="9.140625" style="2"/>
  </cols>
  <sheetData>
    <row r="1" spans="1:5" s="124" customFormat="1" ht="12.75">
      <c r="A1" s="6" t="s">
        <v>123</v>
      </c>
    </row>
    <row r="2" spans="1:5" s="124" customFormat="1" ht="12.75">
      <c r="A2" s="125" t="s">
        <v>120</v>
      </c>
    </row>
    <row r="3" spans="1:5" s="124" customFormat="1" ht="12.75">
      <c r="A3" s="126" t="s">
        <v>154</v>
      </c>
    </row>
    <row r="4" spans="1:5">
      <c r="A4" s="10" t="s">
        <v>2</v>
      </c>
      <c r="B4" s="54" t="e">
        <f>ВВ!#REF!</f>
        <v>#REF!</v>
      </c>
      <c r="C4" s="54" t="e">
        <f>ВВ!#REF!</f>
        <v>#REF!</v>
      </c>
      <c r="D4" s="54" t="e">
        <f>ВВ!#REF!</f>
        <v>#REF!</v>
      </c>
      <c r="E4" s="54" t="e">
        <f>ВВ!#REF!</f>
        <v>#REF!</v>
      </c>
    </row>
    <row r="5" spans="1:5" ht="21.75" customHeight="1">
      <c r="A5" s="10"/>
      <c r="B5" s="54" t="e">
        <f>ВВ!#REF!</f>
        <v>#REF!</v>
      </c>
      <c r="C5" s="54" t="e">
        <f>ВВ!#REF!</f>
        <v>#REF!</v>
      </c>
      <c r="D5" s="54" t="e">
        <f>ВВ!#REF!</f>
        <v>#REF!</v>
      </c>
      <c r="E5" s="54" t="e">
        <f>ВВ!#REF!</f>
        <v>#REF!</v>
      </c>
    </row>
    <row r="6" spans="1:5" s="3" customFormat="1" ht="12" customHeight="1">
      <c r="A6" s="12" t="s">
        <v>68</v>
      </c>
    </row>
    <row r="7" spans="1:5" s="3" customFormat="1" ht="12" customHeight="1">
      <c r="A7" s="14">
        <v>1</v>
      </c>
      <c r="B7" s="59" t="e">
        <f>ВВ!#REF!*0.9+B18</f>
        <v>#REF!</v>
      </c>
      <c r="C7" s="59" t="e">
        <f>ВВ!#REF!*0.9+C18</f>
        <v>#REF!</v>
      </c>
      <c r="D7" s="59" t="e">
        <f>ВВ!#REF!*0.9+D18</f>
        <v>#REF!</v>
      </c>
      <c r="E7" s="59" t="e">
        <f>ВВ!#REF!*0.9+E18</f>
        <v>#REF!</v>
      </c>
    </row>
    <row r="8" spans="1:5" s="3" customFormat="1" ht="12" customHeight="1">
      <c r="A8" s="14">
        <v>2</v>
      </c>
      <c r="B8" s="59" t="e">
        <f>ВВ!#REF!*0.9+B19</f>
        <v>#REF!</v>
      </c>
      <c r="C8" s="59" t="e">
        <f>ВВ!#REF!*0.9+C19</f>
        <v>#REF!</v>
      </c>
      <c r="D8" s="59" t="e">
        <f>ВВ!#REF!*0.9+D19</f>
        <v>#REF!</v>
      </c>
      <c r="E8" s="59" t="e">
        <f>ВВ!#REF!*0.9+E19</f>
        <v>#REF!</v>
      </c>
    </row>
    <row r="9" spans="1:5" s="3" customFormat="1" ht="12" customHeight="1">
      <c r="A9" s="59" t="s">
        <v>69</v>
      </c>
      <c r="B9" s="59"/>
      <c r="C9" s="59"/>
      <c r="D9" s="59"/>
      <c r="E9" s="59"/>
    </row>
    <row r="10" spans="1:5" s="3" customFormat="1" ht="12" customHeight="1">
      <c r="A10" s="14">
        <v>1</v>
      </c>
      <c r="B10" s="59" t="e">
        <f>ВВ!#REF!*0.9+B18</f>
        <v>#REF!</v>
      </c>
      <c r="C10" s="59" t="e">
        <f>ВВ!#REF!*0.9+C18</f>
        <v>#REF!</v>
      </c>
      <c r="D10" s="59" t="e">
        <f>ВВ!#REF!*0.9+D18</f>
        <v>#REF!</v>
      </c>
      <c r="E10" s="59" t="e">
        <f>ВВ!#REF!*0.9+E18</f>
        <v>#REF!</v>
      </c>
    </row>
    <row r="11" spans="1:5" s="3" customFormat="1" ht="12" customHeight="1">
      <c r="A11" s="14">
        <v>2</v>
      </c>
      <c r="B11" s="59" t="e">
        <f>ВВ!#REF!*0.9+B19</f>
        <v>#REF!</v>
      </c>
      <c r="C11" s="59" t="e">
        <f>ВВ!#REF!*0.9+C19</f>
        <v>#REF!</v>
      </c>
      <c r="D11" s="59" t="e">
        <f>ВВ!#REF!*0.9+D19</f>
        <v>#REF!</v>
      </c>
      <c r="E11" s="59" t="e">
        <f>ВВ!#REF!*0.9+E19</f>
        <v>#REF!</v>
      </c>
    </row>
    <row r="12" spans="1:5" s="3" customFormat="1" ht="12" customHeight="1">
      <c r="A12" s="12" t="s">
        <v>121</v>
      </c>
      <c r="B12" s="59"/>
      <c r="C12" s="59"/>
      <c r="D12" s="59"/>
      <c r="E12" s="59"/>
    </row>
    <row r="13" spans="1:5" s="3" customFormat="1" ht="12" customHeight="1">
      <c r="A13" s="13">
        <v>1</v>
      </c>
      <c r="B13" s="59" t="e">
        <f>ВВ!#REF!*0.9+B18</f>
        <v>#REF!</v>
      </c>
      <c r="C13" s="59" t="e">
        <f>ВВ!#REF!*0.9+C18</f>
        <v>#REF!</v>
      </c>
      <c r="D13" s="59" t="e">
        <f>ВВ!#REF!*0.9+D18</f>
        <v>#REF!</v>
      </c>
      <c r="E13" s="59" t="e">
        <f>ВВ!#REF!*0.9+E18</f>
        <v>#REF!</v>
      </c>
    </row>
    <row r="14" spans="1:5" s="3" customFormat="1" ht="12" customHeight="1">
      <c r="A14" s="13">
        <v>2</v>
      </c>
      <c r="B14" s="59" t="e">
        <f>ВВ!#REF!*0.9+B19</f>
        <v>#REF!</v>
      </c>
      <c r="C14" s="59" t="e">
        <f>ВВ!#REF!*0.9+C19</f>
        <v>#REF!</v>
      </c>
      <c r="D14" s="59" t="e">
        <f>ВВ!#REF!*0.9+D19</f>
        <v>#REF!</v>
      </c>
      <c r="E14" s="59" t="e">
        <f>ВВ!#REF!*0.9+E19</f>
        <v>#REF!</v>
      </c>
    </row>
    <row r="15" spans="1:5" s="3" customFormat="1" ht="12" customHeight="1">
      <c r="A15" s="12" t="s">
        <v>73</v>
      </c>
      <c r="B15" s="59"/>
      <c r="C15" s="59"/>
      <c r="D15" s="59"/>
      <c r="E15" s="59"/>
    </row>
    <row r="16" spans="1:5" s="3" customFormat="1" ht="12" customHeight="1">
      <c r="A16" s="14" t="s">
        <v>36</v>
      </c>
      <c r="B16" s="59" t="e">
        <f>ВВ!#REF!*0.9+B19</f>
        <v>#REF!</v>
      </c>
      <c r="C16" s="59" t="e">
        <f>ВВ!#REF!*0.9+C19</f>
        <v>#REF!</v>
      </c>
      <c r="D16" s="59" t="e">
        <f>ВВ!#REF!*0.9+D19</f>
        <v>#REF!</v>
      </c>
      <c r="E16" s="59" t="e">
        <f>ВВ!#REF!*0.9+E19</f>
        <v>#REF!</v>
      </c>
    </row>
    <row r="17" spans="1:6">
      <c r="A17" s="127" t="s">
        <v>202</v>
      </c>
      <c r="B17" s="95"/>
      <c r="C17" s="95"/>
      <c r="D17" s="95"/>
      <c r="E17" s="32"/>
      <c r="F17" s="32"/>
    </row>
    <row r="18" spans="1:6">
      <c r="A18" s="128" t="s">
        <v>203</v>
      </c>
      <c r="B18" s="129">
        <v>2000</v>
      </c>
      <c r="C18" s="129">
        <v>2000</v>
      </c>
      <c r="D18" s="129">
        <v>2000</v>
      </c>
      <c r="E18" s="129">
        <v>2000</v>
      </c>
    </row>
    <row r="19" spans="1:6">
      <c r="A19" s="128" t="s">
        <v>204</v>
      </c>
      <c r="B19" s="129">
        <f t="shared" ref="B19" si="0">B18*2</f>
        <v>4000</v>
      </c>
      <c r="C19" s="129">
        <f t="shared" ref="C19:E19" si="1">C18*2</f>
        <v>4000</v>
      </c>
      <c r="D19" s="129">
        <f t="shared" si="1"/>
        <v>4000</v>
      </c>
      <c r="E19" s="129">
        <f t="shared" si="1"/>
        <v>4000</v>
      </c>
    </row>
    <row r="20" spans="1:6">
      <c r="A20" s="130"/>
      <c r="B20" s="131"/>
      <c r="C20" s="131"/>
      <c r="D20" s="131"/>
      <c r="E20" s="131"/>
      <c r="F20" s="131"/>
    </row>
    <row r="21" spans="1:6">
      <c r="A21" s="85" t="s">
        <v>124</v>
      </c>
      <c r="B21" s="131"/>
      <c r="C21" s="131"/>
      <c r="D21" s="131"/>
      <c r="E21" s="131"/>
      <c r="F21" s="131"/>
    </row>
    <row r="22" spans="1:6">
      <c r="A22" s="86" t="s">
        <v>119</v>
      </c>
      <c r="B22" s="54" t="e">
        <f t="shared" ref="B22" si="2">B4</f>
        <v>#REF!</v>
      </c>
      <c r="C22" s="54" t="e">
        <f t="shared" ref="C22:E23" si="3">C4</f>
        <v>#REF!</v>
      </c>
      <c r="D22" s="54" t="e">
        <f t="shared" si="3"/>
        <v>#REF!</v>
      </c>
      <c r="E22" s="54" t="e">
        <f t="shared" si="3"/>
        <v>#REF!</v>
      </c>
      <c r="F22" s="131"/>
    </row>
    <row r="23" spans="1:6">
      <c r="A23" s="86"/>
      <c r="B23" s="54" t="e">
        <f t="shared" ref="B23" si="4">B5</f>
        <v>#REF!</v>
      </c>
      <c r="C23" s="54" t="e">
        <f t="shared" si="3"/>
        <v>#REF!</v>
      </c>
      <c r="D23" s="54" t="e">
        <f t="shared" si="3"/>
        <v>#REF!</v>
      </c>
      <c r="E23" s="54" t="e">
        <f t="shared" si="3"/>
        <v>#REF!</v>
      </c>
      <c r="F23" s="131"/>
    </row>
    <row r="24" spans="1:6">
      <c r="A24" s="12" t="s">
        <v>68</v>
      </c>
      <c r="B24" s="7"/>
      <c r="C24" s="7"/>
      <c r="D24" s="7"/>
      <c r="E24" s="7"/>
      <c r="F24" s="131"/>
    </row>
    <row r="25" spans="1:6">
      <c r="A25" s="13">
        <v>1</v>
      </c>
      <c r="B25" s="12" t="e">
        <f t="shared" ref="B25" si="5">ROUNDUP(B7*0.87,)</f>
        <v>#REF!</v>
      </c>
      <c r="C25" s="12" t="e">
        <f t="shared" ref="C25:E25" si="6">ROUNDUP(C7*0.87,)</f>
        <v>#REF!</v>
      </c>
      <c r="D25" s="12" t="e">
        <f t="shared" si="6"/>
        <v>#REF!</v>
      </c>
      <c r="E25" s="12" t="e">
        <f t="shared" si="6"/>
        <v>#REF!</v>
      </c>
      <c r="F25" s="131"/>
    </row>
    <row r="26" spans="1:6">
      <c r="A26" s="13">
        <v>2</v>
      </c>
      <c r="B26" s="12" t="e">
        <f t="shared" ref="B26" si="7">ROUNDUP(B8*0.87,)</f>
        <v>#REF!</v>
      </c>
      <c r="C26" s="12" t="e">
        <f t="shared" ref="C26:E26" si="8">ROUNDUP(C8*0.87,)</f>
        <v>#REF!</v>
      </c>
      <c r="D26" s="12" t="e">
        <f t="shared" si="8"/>
        <v>#REF!</v>
      </c>
      <c r="E26" s="12" t="e">
        <f t="shared" si="8"/>
        <v>#REF!</v>
      </c>
      <c r="F26" s="131"/>
    </row>
    <row r="27" spans="1:6">
      <c r="A27" s="12" t="s">
        <v>69</v>
      </c>
      <c r="B27" s="118"/>
      <c r="C27" s="118"/>
      <c r="D27" s="118"/>
      <c r="E27" s="118"/>
      <c r="F27" s="131"/>
    </row>
    <row r="28" spans="1:6">
      <c r="A28" s="13">
        <v>1</v>
      </c>
      <c r="B28" s="12" t="e">
        <f t="shared" ref="B28" si="9">ROUNDUP(B10*0.87,)</f>
        <v>#REF!</v>
      </c>
      <c r="C28" s="12" t="e">
        <f t="shared" ref="C28:E28" si="10">ROUNDUP(C10*0.87,)</f>
        <v>#REF!</v>
      </c>
      <c r="D28" s="12" t="e">
        <f t="shared" si="10"/>
        <v>#REF!</v>
      </c>
      <c r="E28" s="12" t="e">
        <f t="shared" si="10"/>
        <v>#REF!</v>
      </c>
      <c r="F28" s="131"/>
    </row>
    <row r="29" spans="1:6">
      <c r="A29" s="13">
        <v>2</v>
      </c>
      <c r="B29" s="12" t="e">
        <f t="shared" ref="B29" si="11">ROUNDUP(B11*0.87,)</f>
        <v>#REF!</v>
      </c>
      <c r="C29" s="12" t="e">
        <f t="shared" ref="C29:E29" si="12">ROUNDUP(C11*0.87,)</f>
        <v>#REF!</v>
      </c>
      <c r="D29" s="12" t="e">
        <f t="shared" si="12"/>
        <v>#REF!</v>
      </c>
      <c r="E29" s="12" t="e">
        <f t="shared" si="12"/>
        <v>#REF!</v>
      </c>
      <c r="F29" s="131"/>
    </row>
    <row r="30" spans="1:6">
      <c r="A30" s="132" t="s">
        <v>121</v>
      </c>
      <c r="B30" s="118"/>
      <c r="C30" s="118"/>
      <c r="D30" s="118"/>
      <c r="E30" s="118"/>
      <c r="F30" s="131"/>
    </row>
    <row r="31" spans="1:6">
      <c r="A31" s="13">
        <v>1</v>
      </c>
      <c r="B31" s="12" t="e">
        <f t="shared" ref="B31" si="13">ROUNDUP(B13*0.87,)</f>
        <v>#REF!</v>
      </c>
      <c r="C31" s="12" t="e">
        <f t="shared" ref="C31:E31" si="14">ROUNDUP(C13*0.87,)</f>
        <v>#REF!</v>
      </c>
      <c r="D31" s="12" t="e">
        <f t="shared" si="14"/>
        <v>#REF!</v>
      </c>
      <c r="E31" s="12" t="e">
        <f t="shared" si="14"/>
        <v>#REF!</v>
      </c>
      <c r="F31" s="131"/>
    </row>
    <row r="32" spans="1:6">
      <c r="A32" s="13">
        <v>2</v>
      </c>
      <c r="B32" s="12" t="e">
        <f t="shared" ref="B32" si="15">ROUNDUP(B14*0.87,)</f>
        <v>#REF!</v>
      </c>
      <c r="C32" s="12" t="e">
        <f t="shared" ref="C32:E32" si="16">ROUNDUP(C14*0.87,)</f>
        <v>#REF!</v>
      </c>
      <c r="D32" s="12" t="e">
        <f t="shared" si="16"/>
        <v>#REF!</v>
      </c>
      <c r="E32" s="12" t="e">
        <f t="shared" si="16"/>
        <v>#REF!</v>
      </c>
      <c r="F32" s="131"/>
    </row>
    <row r="33" spans="1:6">
      <c r="A33" s="132" t="s">
        <v>73</v>
      </c>
      <c r="B33" s="118"/>
      <c r="C33" s="118"/>
      <c r="D33" s="118"/>
      <c r="E33" s="118"/>
      <c r="F33" s="131"/>
    </row>
    <row r="34" spans="1:6">
      <c r="A34" s="14" t="s">
        <v>36</v>
      </c>
      <c r="B34" s="12" t="e">
        <f t="shared" ref="B34" si="17">ROUNDUP(B16*0.87,)</f>
        <v>#REF!</v>
      </c>
      <c r="C34" s="12" t="e">
        <f t="shared" ref="C34:E34" si="18">ROUNDUP(C16*0.87,)</f>
        <v>#REF!</v>
      </c>
      <c r="D34" s="12" t="e">
        <f t="shared" si="18"/>
        <v>#REF!</v>
      </c>
      <c r="E34" s="12" t="e">
        <f t="shared" si="18"/>
        <v>#REF!</v>
      </c>
      <c r="F34" s="131"/>
    </row>
    <row r="35" spans="1:6">
      <c r="A35" s="130"/>
      <c r="B35" s="131"/>
      <c r="C35" s="131"/>
      <c r="D35" s="131"/>
      <c r="E35" s="131"/>
      <c r="F35" s="131"/>
    </row>
    <row r="36" spans="1:6">
      <c r="A36" s="133" t="s">
        <v>40</v>
      </c>
    </row>
    <row r="37" spans="1:6" ht="14.65" customHeight="1">
      <c r="A37" s="372" t="s">
        <v>208</v>
      </c>
    </row>
    <row r="38" spans="1:6" ht="16.5" customHeight="1">
      <c r="A38" s="373"/>
    </row>
    <row r="39" spans="1:6">
      <c r="A39" s="373"/>
    </row>
    <row r="40" spans="1:6" ht="63.4" customHeight="1">
      <c r="A40" s="373"/>
    </row>
    <row r="41" spans="1:6" ht="26.25" customHeight="1">
      <c r="A41" s="64" t="s">
        <v>209</v>
      </c>
    </row>
    <row r="42" spans="1:6" ht="60.75">
      <c r="A42" s="134" t="s">
        <v>411</v>
      </c>
    </row>
    <row r="44" spans="1:6">
      <c r="A44" s="135" t="s">
        <v>127</v>
      </c>
    </row>
    <row r="45" spans="1:6">
      <c r="A45" s="136" t="s">
        <v>412</v>
      </c>
    </row>
    <row r="46" spans="1:6">
      <c r="A46" s="136" t="s">
        <v>413</v>
      </c>
    </row>
    <row r="47" spans="1:6" ht="24">
      <c r="A47" s="137" t="s">
        <v>414</v>
      </c>
    </row>
    <row r="48" spans="1:6">
      <c r="A48" s="398" t="s">
        <v>415</v>
      </c>
    </row>
    <row r="49" spans="1:1" ht="135" customHeight="1">
      <c r="A49" s="373"/>
    </row>
    <row r="51" spans="1:1" ht="24">
      <c r="A51" s="138" t="s">
        <v>214</v>
      </c>
    </row>
    <row r="52" spans="1:1" ht="24">
      <c r="A52" s="139" t="s">
        <v>416</v>
      </c>
    </row>
    <row r="53" spans="1:1" ht="24">
      <c r="A53" s="139" t="s">
        <v>417</v>
      </c>
    </row>
    <row r="54" spans="1:1" ht="24">
      <c r="A54" s="140" t="s">
        <v>418</v>
      </c>
    </row>
    <row r="55" spans="1:1">
      <c r="A55" s="141" t="s">
        <v>50</v>
      </c>
    </row>
    <row r="56" spans="1:1" ht="72">
      <c r="A56" s="142" t="s">
        <v>356</v>
      </c>
    </row>
  </sheetData>
  <mergeCells count="2">
    <mergeCell ref="A37:A40"/>
    <mergeCell ref="A48:A49"/>
  </mergeCells>
  <pageMargins left="0.7" right="0.7" top="0.75" bottom="0.75" header="0.3" footer="0.3"/>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H44"/>
  <sheetViews>
    <sheetView workbookViewId="0">
      <pane xSplit="1" topLeftCell="B1" activePane="topRight" state="frozen"/>
      <selection pane="topRight" activeCell="C3" sqref="C3:C4"/>
    </sheetView>
  </sheetViews>
  <sheetFormatPr defaultColWidth="9.140625" defaultRowHeight="15"/>
  <cols>
    <col min="1" max="1" width="64.42578125" style="1" customWidth="1"/>
    <col min="2" max="16384" width="9.140625" style="5"/>
  </cols>
  <sheetData>
    <row r="1" spans="1:8" s="1" customFormat="1" ht="12.75">
      <c r="A1" s="6" t="s">
        <v>123</v>
      </c>
    </row>
    <row r="2" spans="1:8" s="1" customFormat="1" ht="12.75">
      <c r="A2" s="116" t="s">
        <v>357</v>
      </c>
    </row>
    <row r="3" spans="1:8" s="2" customFormat="1">
      <c r="A3" s="10" t="s">
        <v>2</v>
      </c>
      <c r="B3" s="74" t="e">
        <f>ВВ!#REF!</f>
        <v>#REF!</v>
      </c>
      <c r="C3" s="75" t="e">
        <f>ВВ!#REF!</f>
        <v>#REF!</v>
      </c>
      <c r="D3" s="75" t="e">
        <f>ВВ!#REF!</f>
        <v>#REF!</v>
      </c>
      <c r="E3" s="75" t="e">
        <f>ВВ!#REF!</f>
        <v>#REF!</v>
      </c>
      <c r="F3" s="74" t="e">
        <f>ВВ!#REF!</f>
        <v>#REF!</v>
      </c>
      <c r="G3" s="74" t="e">
        <f>ВВ!#REF!</f>
        <v>#REF!</v>
      </c>
      <c r="H3" s="75" t="e">
        <f>ВВ!#REF!</f>
        <v>#REF!</v>
      </c>
    </row>
    <row r="4" spans="1:8" s="2" customFormat="1">
      <c r="A4" s="10"/>
      <c r="B4" s="74" t="e">
        <f>ВВ!#REF!</f>
        <v>#REF!</v>
      </c>
      <c r="C4" s="75" t="e">
        <f>ВВ!#REF!</f>
        <v>#REF!</v>
      </c>
      <c r="D4" s="75" t="e">
        <f>ВВ!#REF!</f>
        <v>#REF!</v>
      </c>
      <c r="E4" s="75" t="e">
        <f>ВВ!#REF!</f>
        <v>#REF!</v>
      </c>
      <c r="F4" s="74" t="e">
        <f>ВВ!#REF!</f>
        <v>#REF!</v>
      </c>
      <c r="G4" s="74" t="e">
        <f>ВВ!#REF!</f>
        <v>#REF!</v>
      </c>
      <c r="H4" s="75" t="e">
        <f>ВВ!#REF!</f>
        <v>#REF!</v>
      </c>
    </row>
    <row r="5" spans="1:8" s="3" customFormat="1" ht="12" customHeight="1">
      <c r="A5" s="12" t="s">
        <v>68</v>
      </c>
      <c r="B5" s="7"/>
      <c r="C5" s="7"/>
      <c r="D5" s="7"/>
      <c r="E5" s="7"/>
      <c r="F5" s="7"/>
      <c r="G5" s="7"/>
      <c r="H5" s="7"/>
    </row>
    <row r="6" spans="1:8" s="4" customFormat="1" ht="12" customHeight="1">
      <c r="A6" s="14">
        <v>1</v>
      </c>
      <c r="B6" s="12" t="e">
        <f>ВВ!#REF!*0.9</f>
        <v>#REF!</v>
      </c>
      <c r="C6" s="12" t="e">
        <f>ВВ!#REF!*0.9</f>
        <v>#REF!</v>
      </c>
      <c r="D6" s="12" t="e">
        <f>ВВ!#REF!*0.9</f>
        <v>#REF!</v>
      </c>
      <c r="E6" s="12" t="e">
        <f>ВВ!#REF!*0.9</f>
        <v>#REF!</v>
      </c>
      <c r="F6" s="12" t="e">
        <f>ВВ!#REF!*0.9</f>
        <v>#REF!</v>
      </c>
      <c r="G6" s="12" t="e">
        <f>ВВ!#REF!*0.9</f>
        <v>#REF!</v>
      </c>
      <c r="H6" s="12" t="e">
        <f>ВВ!#REF!*0.9</f>
        <v>#REF!</v>
      </c>
    </row>
    <row r="7" spans="1:8" s="4" customFormat="1" ht="12" customHeight="1">
      <c r="A7" s="14">
        <v>2</v>
      </c>
      <c r="B7" s="12" t="e">
        <f>ВВ!#REF!*0.9</f>
        <v>#REF!</v>
      </c>
      <c r="C7" s="12" t="e">
        <f>ВВ!#REF!*0.9</f>
        <v>#REF!</v>
      </c>
      <c r="D7" s="12" t="e">
        <f>ВВ!#REF!*0.9</f>
        <v>#REF!</v>
      </c>
      <c r="E7" s="12" t="e">
        <f>ВВ!#REF!*0.9</f>
        <v>#REF!</v>
      </c>
      <c r="F7" s="12" t="e">
        <f>ВВ!#REF!*0.9</f>
        <v>#REF!</v>
      </c>
      <c r="G7" s="12" t="e">
        <f>ВВ!#REF!*0.9</f>
        <v>#REF!</v>
      </c>
      <c r="H7" s="12" t="e">
        <f>ВВ!#REF!*0.9</f>
        <v>#REF!</v>
      </c>
    </row>
    <row r="8" spans="1:8" s="3" customFormat="1" ht="12" customHeight="1">
      <c r="A8" s="59" t="s">
        <v>69</v>
      </c>
      <c r="B8" s="12"/>
      <c r="C8" s="12"/>
      <c r="D8" s="12"/>
      <c r="E8" s="12"/>
      <c r="F8" s="12"/>
      <c r="G8" s="12"/>
      <c r="H8" s="12"/>
    </row>
    <row r="9" spans="1:8" s="4" customFormat="1" ht="12" customHeight="1">
      <c r="A9" s="14">
        <v>1</v>
      </c>
      <c r="B9" s="12" t="e">
        <f>ВВ!#REF!*0.9</f>
        <v>#REF!</v>
      </c>
      <c r="C9" s="12" t="e">
        <f>ВВ!#REF!*0.9</f>
        <v>#REF!</v>
      </c>
      <c r="D9" s="12" t="e">
        <f>ВВ!#REF!*0.9</f>
        <v>#REF!</v>
      </c>
      <c r="E9" s="12" t="e">
        <f>ВВ!#REF!*0.9</f>
        <v>#REF!</v>
      </c>
      <c r="F9" s="12" t="e">
        <f>ВВ!#REF!*0.9</f>
        <v>#REF!</v>
      </c>
      <c r="G9" s="12" t="e">
        <f>ВВ!#REF!*0.9</f>
        <v>#REF!</v>
      </c>
      <c r="H9" s="12" t="e">
        <f>ВВ!#REF!*0.9</f>
        <v>#REF!</v>
      </c>
    </row>
    <row r="10" spans="1:8" s="4" customFormat="1" ht="12" customHeight="1">
      <c r="A10" s="14">
        <v>2</v>
      </c>
      <c r="B10" s="12" t="e">
        <f>ВВ!#REF!*0.9</f>
        <v>#REF!</v>
      </c>
      <c r="C10" s="12" t="e">
        <f>ВВ!#REF!*0.9</f>
        <v>#REF!</v>
      </c>
      <c r="D10" s="12" t="e">
        <f>ВВ!#REF!*0.9</f>
        <v>#REF!</v>
      </c>
      <c r="E10" s="12" t="e">
        <f>ВВ!#REF!*0.9</f>
        <v>#REF!</v>
      </c>
      <c r="F10" s="12" t="e">
        <f>ВВ!#REF!*0.9</f>
        <v>#REF!</v>
      </c>
      <c r="G10" s="12" t="e">
        <f>ВВ!#REF!*0.9</f>
        <v>#REF!</v>
      </c>
      <c r="H10" s="12" t="e">
        <f>ВВ!#REF!*0.9</f>
        <v>#REF!</v>
      </c>
    </row>
    <row r="11" spans="1:8" s="7" customFormat="1" ht="12" customHeight="1">
      <c r="A11" s="12" t="s">
        <v>121</v>
      </c>
      <c r="B11" s="12"/>
      <c r="C11" s="12"/>
      <c r="D11" s="12"/>
      <c r="E11" s="12"/>
      <c r="F11" s="12"/>
      <c r="G11" s="12"/>
      <c r="H11" s="12"/>
    </row>
    <row r="12" spans="1:8" s="7" customFormat="1" ht="12" customHeight="1">
      <c r="A12" s="13">
        <v>1</v>
      </c>
      <c r="B12" s="12" t="e">
        <f>ВВ!#REF!*0.9</f>
        <v>#REF!</v>
      </c>
      <c r="C12" s="12" t="e">
        <f>ВВ!#REF!*0.9</f>
        <v>#REF!</v>
      </c>
      <c r="D12" s="12" t="e">
        <f>ВВ!#REF!*0.9</f>
        <v>#REF!</v>
      </c>
      <c r="E12" s="12" t="e">
        <f>ВВ!#REF!*0.9</f>
        <v>#REF!</v>
      </c>
      <c r="F12" s="12" t="e">
        <f>ВВ!#REF!*0.9</f>
        <v>#REF!</v>
      </c>
      <c r="G12" s="12" t="e">
        <f>ВВ!#REF!*0.9</f>
        <v>#REF!</v>
      </c>
      <c r="H12" s="12" t="e">
        <f>ВВ!#REF!*0.9</f>
        <v>#REF!</v>
      </c>
    </row>
    <row r="13" spans="1:8" s="7" customFormat="1" ht="12" customHeight="1">
      <c r="A13" s="13">
        <v>2</v>
      </c>
      <c r="B13" s="12" t="e">
        <f>ВВ!#REF!*0.9</f>
        <v>#REF!</v>
      </c>
      <c r="C13" s="12" t="e">
        <f>ВВ!#REF!*0.9</f>
        <v>#REF!</v>
      </c>
      <c r="D13" s="12" t="e">
        <f>ВВ!#REF!*0.9</f>
        <v>#REF!</v>
      </c>
      <c r="E13" s="12" t="e">
        <f>ВВ!#REF!*0.9</f>
        <v>#REF!</v>
      </c>
      <c r="F13" s="12" t="e">
        <f>ВВ!#REF!*0.9</f>
        <v>#REF!</v>
      </c>
      <c r="G13" s="12" t="e">
        <f>ВВ!#REF!*0.9</f>
        <v>#REF!</v>
      </c>
      <c r="H13" s="12" t="e">
        <f>ВВ!#REF!*0.9</f>
        <v>#REF!</v>
      </c>
    </row>
    <row r="14" spans="1:8" s="7" customFormat="1" ht="12" customHeight="1">
      <c r="A14" s="12" t="s">
        <v>73</v>
      </c>
      <c r="B14" s="12"/>
      <c r="C14" s="12"/>
      <c r="D14" s="12"/>
      <c r="E14" s="12"/>
      <c r="F14" s="12"/>
      <c r="G14" s="12"/>
      <c r="H14" s="12"/>
    </row>
    <row r="15" spans="1:8" s="4" customFormat="1" ht="12" customHeight="1">
      <c r="A15" s="14" t="s">
        <v>36</v>
      </c>
      <c r="B15" s="12" t="e">
        <f>ВВ!#REF!*0.9</f>
        <v>#REF!</v>
      </c>
      <c r="C15" s="12" t="e">
        <f>ВВ!#REF!*0.9</f>
        <v>#REF!</v>
      </c>
      <c r="D15" s="12" t="e">
        <f>ВВ!#REF!*0.9</f>
        <v>#REF!</v>
      </c>
      <c r="E15" s="12" t="e">
        <f>ВВ!#REF!*0.9</f>
        <v>#REF!</v>
      </c>
      <c r="F15" s="12" t="e">
        <f>ВВ!#REF!*0.9</f>
        <v>#REF!</v>
      </c>
      <c r="G15" s="12" t="e">
        <f>ВВ!#REF!*0.9</f>
        <v>#REF!</v>
      </c>
      <c r="H15" s="12" t="e">
        <f>ВВ!#REF!*0.9</f>
        <v>#REF!</v>
      </c>
    </row>
    <row r="17" spans="1:1">
      <c r="A17" s="77" t="s">
        <v>40</v>
      </c>
    </row>
    <row r="18" spans="1:1" customFormat="1" ht="107.65" customHeight="1">
      <c r="A18" s="65" t="s">
        <v>419</v>
      </c>
    </row>
    <row r="19" spans="1:1" s="2" customFormat="1" ht="36">
      <c r="A19" s="66" t="s">
        <v>420</v>
      </c>
    </row>
    <row r="20" spans="1:1" ht="165">
      <c r="A20" s="62" t="s">
        <v>421</v>
      </c>
    </row>
    <row r="21" spans="1:1">
      <c r="A21" s="119" t="s">
        <v>127</v>
      </c>
    </row>
    <row r="22" spans="1:1">
      <c r="A22" s="120" t="s">
        <v>422</v>
      </c>
    </row>
    <row r="23" spans="1:1" ht="24.75">
      <c r="A23" s="121" t="s">
        <v>423</v>
      </c>
    </row>
    <row r="25" spans="1:1" ht="38.25">
      <c r="A25" s="122" t="s">
        <v>362</v>
      </c>
    </row>
    <row r="26" spans="1:1" ht="42">
      <c r="A26" s="123" t="s">
        <v>424</v>
      </c>
    </row>
    <row r="27" spans="1:1" ht="52.5">
      <c r="A27" s="123" t="s">
        <v>425</v>
      </c>
    </row>
    <row r="28" spans="1:1" ht="31.5">
      <c r="A28" s="123" t="s">
        <v>426</v>
      </c>
    </row>
    <row r="29" spans="1:1" ht="31.5">
      <c r="A29" s="123" t="s">
        <v>427</v>
      </c>
    </row>
    <row r="30" spans="1:1" ht="31.5">
      <c r="A30" s="123" t="s">
        <v>428</v>
      </c>
    </row>
    <row r="31" spans="1:1" ht="42">
      <c r="A31" s="123" t="s">
        <v>429</v>
      </c>
    </row>
    <row r="32" spans="1:1" ht="31.5">
      <c r="A32" s="123" t="s">
        <v>430</v>
      </c>
    </row>
    <row r="33" spans="1:1" ht="42">
      <c r="A33" s="123" t="s">
        <v>431</v>
      </c>
    </row>
    <row r="34" spans="1:1" ht="31.5">
      <c r="A34" s="123" t="s">
        <v>432</v>
      </c>
    </row>
    <row r="35" spans="1:1" ht="21">
      <c r="A35" s="123" t="s">
        <v>433</v>
      </c>
    </row>
    <row r="37" spans="1:1" ht="52.5">
      <c r="A37" s="69" t="s">
        <v>179</v>
      </c>
    </row>
    <row r="38" spans="1:1" ht="21">
      <c r="A38" s="70" t="s">
        <v>181</v>
      </c>
    </row>
    <row r="39" spans="1:1" ht="54">
      <c r="A39" s="71" t="s">
        <v>200</v>
      </c>
    </row>
    <row r="40" spans="1:1" ht="31.5">
      <c r="A40" s="72" t="s">
        <v>183</v>
      </c>
    </row>
    <row r="42" spans="1:1">
      <c r="A42" s="49" t="s">
        <v>50</v>
      </c>
    </row>
    <row r="43" spans="1:1" ht="36">
      <c r="A43" s="21" t="s">
        <v>184</v>
      </c>
    </row>
    <row r="44" spans="1:1" ht="24">
      <c r="A44" s="21" t="s">
        <v>185</v>
      </c>
    </row>
  </sheetData>
  <pageMargins left="0.7" right="0.7" top="0.75" bottom="0.75" header="0.3" footer="0.3"/>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H59"/>
  <sheetViews>
    <sheetView workbookViewId="0">
      <pane xSplit="1" topLeftCell="B1" activePane="topRight" state="frozen"/>
      <selection pane="topRight" activeCell="G33" sqref="G33"/>
    </sheetView>
  </sheetViews>
  <sheetFormatPr defaultColWidth="9.140625" defaultRowHeight="15"/>
  <cols>
    <col min="1" max="1" width="64.85546875" style="1" customWidth="1"/>
    <col min="2" max="16384" width="9.140625" style="5"/>
  </cols>
  <sheetData>
    <row r="1" spans="1:8" s="1" customFormat="1" ht="12.75">
      <c r="A1" s="6" t="s">
        <v>123</v>
      </c>
    </row>
    <row r="2" spans="1:8" s="1" customFormat="1" ht="12.75">
      <c r="A2" s="116" t="s">
        <v>357</v>
      </c>
    </row>
    <row r="3" spans="1:8" s="2" customFormat="1">
      <c r="A3" s="10" t="s">
        <v>2</v>
      </c>
      <c r="B3" s="74" t="e">
        <f>ВВ!#REF!</f>
        <v>#REF!</v>
      </c>
      <c r="C3" s="75" t="e">
        <f>ВВ!#REF!</f>
        <v>#REF!</v>
      </c>
      <c r="D3" s="75" t="e">
        <f>ВВ!#REF!</f>
        <v>#REF!</v>
      </c>
      <c r="E3" s="75" t="e">
        <f>ВВ!#REF!</f>
        <v>#REF!</v>
      </c>
      <c r="F3" s="74" t="e">
        <f>ВВ!#REF!</f>
        <v>#REF!</v>
      </c>
      <c r="G3" s="74" t="e">
        <f>ВВ!#REF!</f>
        <v>#REF!</v>
      </c>
      <c r="H3" s="75" t="e">
        <f>ВВ!#REF!</f>
        <v>#REF!</v>
      </c>
    </row>
    <row r="4" spans="1:8" s="2" customFormat="1">
      <c r="A4" s="10"/>
      <c r="B4" s="74" t="e">
        <f>ВВ!#REF!</f>
        <v>#REF!</v>
      </c>
      <c r="C4" s="75" t="e">
        <f>ВВ!#REF!</f>
        <v>#REF!</v>
      </c>
      <c r="D4" s="75" t="e">
        <f>ВВ!#REF!</f>
        <v>#REF!</v>
      </c>
      <c r="E4" s="75" t="e">
        <f>ВВ!#REF!</f>
        <v>#REF!</v>
      </c>
      <c r="F4" s="74" t="e">
        <f>ВВ!#REF!</f>
        <v>#REF!</v>
      </c>
      <c r="G4" s="74" t="e">
        <f>ВВ!#REF!</f>
        <v>#REF!</v>
      </c>
      <c r="H4" s="75" t="e">
        <f>ВВ!#REF!</f>
        <v>#REF!</v>
      </c>
    </row>
    <row r="5" spans="1:8" s="3" customFormat="1" ht="12" customHeight="1">
      <c r="A5" s="12" t="s">
        <v>68</v>
      </c>
      <c r="B5" s="7"/>
      <c r="C5" s="7"/>
      <c r="D5" s="7"/>
      <c r="E5" s="7"/>
      <c r="F5" s="7"/>
      <c r="G5" s="7"/>
      <c r="H5" s="7"/>
    </row>
    <row r="6" spans="1:8" s="4" customFormat="1" ht="12" customHeight="1">
      <c r="A6" s="14">
        <v>1</v>
      </c>
      <c r="B6" s="12" t="e">
        <f>ВВ!#REF!*0.9</f>
        <v>#REF!</v>
      </c>
      <c r="C6" s="12" t="e">
        <f>ВВ!#REF!*0.9</f>
        <v>#REF!</v>
      </c>
      <c r="D6" s="12" t="e">
        <f>ВВ!#REF!*0.9</f>
        <v>#REF!</v>
      </c>
      <c r="E6" s="12" t="e">
        <f>ВВ!#REF!*0.9</f>
        <v>#REF!</v>
      </c>
      <c r="F6" s="12" t="e">
        <f>ВВ!#REF!*0.9</f>
        <v>#REF!</v>
      </c>
      <c r="G6" s="12" t="e">
        <f>ВВ!#REF!*0.9</f>
        <v>#REF!</v>
      </c>
      <c r="H6" s="12" t="e">
        <f>ВВ!#REF!*0.9</f>
        <v>#REF!</v>
      </c>
    </row>
    <row r="7" spans="1:8" s="4" customFormat="1" ht="12" customHeight="1">
      <c r="A7" s="14">
        <v>2</v>
      </c>
      <c r="B7" s="12" t="e">
        <f>ВВ!#REF!*0.9</f>
        <v>#REF!</v>
      </c>
      <c r="C7" s="12" t="e">
        <f>ВВ!#REF!*0.9</f>
        <v>#REF!</v>
      </c>
      <c r="D7" s="12" t="e">
        <f>ВВ!#REF!*0.9</f>
        <v>#REF!</v>
      </c>
      <c r="E7" s="12" t="e">
        <f>ВВ!#REF!*0.9</f>
        <v>#REF!</v>
      </c>
      <c r="F7" s="12" t="e">
        <f>ВВ!#REF!*0.9</f>
        <v>#REF!</v>
      </c>
      <c r="G7" s="12" t="e">
        <f>ВВ!#REF!*0.9</f>
        <v>#REF!</v>
      </c>
      <c r="H7" s="12" t="e">
        <f>ВВ!#REF!*0.9</f>
        <v>#REF!</v>
      </c>
    </row>
    <row r="8" spans="1:8" s="3" customFormat="1" ht="12" customHeight="1">
      <c r="A8" s="59" t="s">
        <v>69</v>
      </c>
      <c r="B8" s="12"/>
      <c r="C8" s="12"/>
      <c r="D8" s="12"/>
      <c r="E8" s="12"/>
      <c r="F8" s="12"/>
      <c r="G8" s="12"/>
      <c r="H8" s="12"/>
    </row>
    <row r="9" spans="1:8" s="4" customFormat="1" ht="12" customHeight="1">
      <c r="A9" s="14">
        <v>1</v>
      </c>
      <c r="B9" s="12" t="e">
        <f>ВВ!#REF!*0.9</f>
        <v>#REF!</v>
      </c>
      <c r="C9" s="12" t="e">
        <f>ВВ!#REF!*0.9</f>
        <v>#REF!</v>
      </c>
      <c r="D9" s="12" t="e">
        <f>ВВ!#REF!*0.9</f>
        <v>#REF!</v>
      </c>
      <c r="E9" s="12" t="e">
        <f>ВВ!#REF!*0.9</f>
        <v>#REF!</v>
      </c>
      <c r="F9" s="12" t="e">
        <f>ВВ!#REF!*0.9</f>
        <v>#REF!</v>
      </c>
      <c r="G9" s="12" t="e">
        <f>ВВ!#REF!*0.9</f>
        <v>#REF!</v>
      </c>
      <c r="H9" s="12" t="e">
        <f>ВВ!#REF!*0.9</f>
        <v>#REF!</v>
      </c>
    </row>
    <row r="10" spans="1:8" s="4" customFormat="1" ht="12" customHeight="1">
      <c r="A10" s="14">
        <v>2</v>
      </c>
      <c r="B10" s="12" t="e">
        <f>ВВ!#REF!*0.9</f>
        <v>#REF!</v>
      </c>
      <c r="C10" s="12" t="e">
        <f>ВВ!#REF!*0.9</f>
        <v>#REF!</v>
      </c>
      <c r="D10" s="12" t="e">
        <f>ВВ!#REF!*0.9</f>
        <v>#REF!</v>
      </c>
      <c r="E10" s="12" t="e">
        <f>ВВ!#REF!*0.9</f>
        <v>#REF!</v>
      </c>
      <c r="F10" s="12" t="e">
        <f>ВВ!#REF!*0.9</f>
        <v>#REF!</v>
      </c>
      <c r="G10" s="12" t="e">
        <f>ВВ!#REF!*0.9</f>
        <v>#REF!</v>
      </c>
      <c r="H10" s="12" t="e">
        <f>ВВ!#REF!*0.9</f>
        <v>#REF!</v>
      </c>
    </row>
    <row r="11" spans="1:8" s="7" customFormat="1" ht="12" customHeight="1">
      <c r="A11" s="12" t="s">
        <v>121</v>
      </c>
      <c r="B11" s="12"/>
      <c r="C11" s="12"/>
      <c r="D11" s="12"/>
      <c r="E11" s="12"/>
      <c r="F11" s="12"/>
      <c r="G11" s="12"/>
      <c r="H11" s="12"/>
    </row>
    <row r="12" spans="1:8" s="7" customFormat="1" ht="12" customHeight="1">
      <c r="A12" s="13">
        <v>1</v>
      </c>
      <c r="B12" s="12" t="e">
        <f>ВВ!#REF!*0.9</f>
        <v>#REF!</v>
      </c>
      <c r="C12" s="12" t="e">
        <f>ВВ!#REF!*0.9</f>
        <v>#REF!</v>
      </c>
      <c r="D12" s="12" t="e">
        <f>ВВ!#REF!*0.9</f>
        <v>#REF!</v>
      </c>
      <c r="E12" s="12" t="e">
        <f>ВВ!#REF!*0.9</f>
        <v>#REF!</v>
      </c>
      <c r="F12" s="12" t="e">
        <f>ВВ!#REF!*0.9</f>
        <v>#REF!</v>
      </c>
      <c r="G12" s="12" t="e">
        <f>ВВ!#REF!*0.9</f>
        <v>#REF!</v>
      </c>
      <c r="H12" s="12" t="e">
        <f>ВВ!#REF!*0.9</f>
        <v>#REF!</v>
      </c>
    </row>
    <row r="13" spans="1:8" s="7" customFormat="1" ht="12" customHeight="1">
      <c r="A13" s="13">
        <v>2</v>
      </c>
      <c r="B13" s="12" t="e">
        <f>ВВ!#REF!*0.9</f>
        <v>#REF!</v>
      </c>
      <c r="C13" s="12" t="e">
        <f>ВВ!#REF!*0.9</f>
        <v>#REF!</v>
      </c>
      <c r="D13" s="12" t="e">
        <f>ВВ!#REF!*0.9</f>
        <v>#REF!</v>
      </c>
      <c r="E13" s="12" t="e">
        <f>ВВ!#REF!*0.9</f>
        <v>#REF!</v>
      </c>
      <c r="F13" s="12" t="e">
        <f>ВВ!#REF!*0.9</f>
        <v>#REF!</v>
      </c>
      <c r="G13" s="12" t="e">
        <f>ВВ!#REF!*0.9</f>
        <v>#REF!</v>
      </c>
      <c r="H13" s="12" t="e">
        <f>ВВ!#REF!*0.9</f>
        <v>#REF!</v>
      </c>
    </row>
    <row r="14" spans="1:8" s="7" customFormat="1" ht="12" customHeight="1">
      <c r="A14" s="12" t="s">
        <v>73</v>
      </c>
      <c r="B14" s="12"/>
      <c r="C14" s="12"/>
      <c r="D14" s="12"/>
      <c r="E14" s="12"/>
      <c r="F14" s="12"/>
      <c r="G14" s="12"/>
      <c r="H14" s="12"/>
    </row>
    <row r="15" spans="1:8" s="4" customFormat="1" ht="12" customHeight="1">
      <c r="A15" s="14" t="s">
        <v>36</v>
      </c>
      <c r="B15" s="12" t="e">
        <f>ВВ!#REF!*0.9</f>
        <v>#REF!</v>
      </c>
      <c r="C15" s="12" t="e">
        <f>ВВ!#REF!*0.9</f>
        <v>#REF!</v>
      </c>
      <c r="D15" s="12" t="e">
        <f>ВВ!#REF!*0.9</f>
        <v>#REF!</v>
      </c>
      <c r="E15" s="12" t="e">
        <f>ВВ!#REF!*0.9</f>
        <v>#REF!</v>
      </c>
      <c r="F15" s="12" t="e">
        <f>ВВ!#REF!*0.9</f>
        <v>#REF!</v>
      </c>
      <c r="G15" s="12" t="e">
        <f>ВВ!#REF!*0.9</f>
        <v>#REF!</v>
      </c>
      <c r="H15" s="12" t="e">
        <f>ВВ!#REF!*0.9</f>
        <v>#REF!</v>
      </c>
    </row>
    <row r="16" spans="1:8" s="4" customFormat="1" ht="12" customHeight="1">
      <c r="A16" s="117"/>
      <c r="B16" s="76"/>
      <c r="C16" s="76"/>
      <c r="D16" s="76"/>
      <c r="E16" s="76"/>
      <c r="F16" s="76"/>
      <c r="G16" s="76"/>
      <c r="H16" s="76"/>
    </row>
    <row r="17" spans="1:8" s="4" customFormat="1" ht="12" customHeight="1">
      <c r="A17" s="85" t="s">
        <v>124</v>
      </c>
      <c r="B17" s="76"/>
      <c r="C17" s="76"/>
      <c r="D17" s="76"/>
      <c r="E17" s="76"/>
      <c r="F17" s="76"/>
      <c r="G17" s="76"/>
      <c r="H17" s="76"/>
    </row>
    <row r="18" spans="1:8" s="4" customFormat="1" ht="12" customHeight="1">
      <c r="A18" s="86" t="s">
        <v>119</v>
      </c>
      <c r="B18" s="74" t="e">
        <f t="shared" ref="B18" si="0">B3</f>
        <v>#REF!</v>
      </c>
      <c r="C18" s="75" t="e">
        <f t="shared" ref="C18:H18" si="1">C3</f>
        <v>#REF!</v>
      </c>
      <c r="D18" s="75" t="e">
        <f t="shared" si="1"/>
        <v>#REF!</v>
      </c>
      <c r="E18" s="75" t="e">
        <f t="shared" si="1"/>
        <v>#REF!</v>
      </c>
      <c r="F18" s="74" t="e">
        <f t="shared" si="1"/>
        <v>#REF!</v>
      </c>
      <c r="G18" s="74" t="e">
        <f t="shared" si="1"/>
        <v>#REF!</v>
      </c>
      <c r="H18" s="75" t="e">
        <f t="shared" si="1"/>
        <v>#REF!</v>
      </c>
    </row>
    <row r="19" spans="1:8" s="4" customFormat="1" ht="12" customHeight="1">
      <c r="A19" s="86"/>
      <c r="B19" s="74" t="e">
        <f t="shared" ref="B19" si="2">B4</f>
        <v>#REF!</v>
      </c>
      <c r="C19" s="75" t="e">
        <f t="shared" ref="C19:H19" si="3">C4</f>
        <v>#REF!</v>
      </c>
      <c r="D19" s="75" t="e">
        <f t="shared" si="3"/>
        <v>#REF!</v>
      </c>
      <c r="E19" s="75" t="e">
        <f t="shared" si="3"/>
        <v>#REF!</v>
      </c>
      <c r="F19" s="74" t="e">
        <f t="shared" si="3"/>
        <v>#REF!</v>
      </c>
      <c r="G19" s="74" t="e">
        <f t="shared" si="3"/>
        <v>#REF!</v>
      </c>
      <c r="H19" s="75" t="e">
        <f t="shared" si="3"/>
        <v>#REF!</v>
      </c>
    </row>
    <row r="20" spans="1:8" s="4" customFormat="1" ht="12" customHeight="1">
      <c r="A20" s="12" t="s">
        <v>68</v>
      </c>
      <c r="B20" s="7"/>
      <c r="C20" s="7"/>
      <c r="D20" s="7"/>
      <c r="E20" s="7"/>
      <c r="F20" s="7"/>
      <c r="G20" s="7"/>
      <c r="H20" s="7"/>
    </row>
    <row r="21" spans="1:8" s="4" customFormat="1" ht="12" customHeight="1">
      <c r="A21" s="13">
        <v>1</v>
      </c>
      <c r="B21" s="12" t="e">
        <f t="shared" ref="B21" si="4">ROUNDUP(B6*0.9,)</f>
        <v>#REF!</v>
      </c>
      <c r="C21" s="12" t="e">
        <f t="shared" ref="C21:H21" si="5">ROUNDUP(C6*0.9,)</f>
        <v>#REF!</v>
      </c>
      <c r="D21" s="12" t="e">
        <f t="shared" si="5"/>
        <v>#REF!</v>
      </c>
      <c r="E21" s="12" t="e">
        <f t="shared" si="5"/>
        <v>#REF!</v>
      </c>
      <c r="F21" s="12" t="e">
        <f t="shared" si="5"/>
        <v>#REF!</v>
      </c>
      <c r="G21" s="12" t="e">
        <f t="shared" si="5"/>
        <v>#REF!</v>
      </c>
      <c r="H21" s="12" t="e">
        <f t="shared" si="5"/>
        <v>#REF!</v>
      </c>
    </row>
    <row r="22" spans="1:8" s="4" customFormat="1" ht="12" customHeight="1">
      <c r="A22" s="13">
        <v>2</v>
      </c>
      <c r="B22" s="12" t="e">
        <f t="shared" ref="B22" si="6">ROUNDUP(B7*0.9,)</f>
        <v>#REF!</v>
      </c>
      <c r="C22" s="12" t="e">
        <f t="shared" ref="C22:H22" si="7">ROUNDUP(C7*0.9,)</f>
        <v>#REF!</v>
      </c>
      <c r="D22" s="12" t="e">
        <f t="shared" si="7"/>
        <v>#REF!</v>
      </c>
      <c r="E22" s="12" t="e">
        <f t="shared" si="7"/>
        <v>#REF!</v>
      </c>
      <c r="F22" s="12" t="e">
        <f t="shared" si="7"/>
        <v>#REF!</v>
      </c>
      <c r="G22" s="12" t="e">
        <f t="shared" si="7"/>
        <v>#REF!</v>
      </c>
      <c r="H22" s="12" t="e">
        <f t="shared" si="7"/>
        <v>#REF!</v>
      </c>
    </row>
    <row r="23" spans="1:8" s="4" customFormat="1" ht="12" customHeight="1">
      <c r="A23" s="12" t="s">
        <v>69</v>
      </c>
      <c r="B23" s="118"/>
      <c r="C23" s="118"/>
      <c r="D23" s="118"/>
      <c r="E23" s="118"/>
      <c r="F23" s="118"/>
      <c r="G23" s="118"/>
      <c r="H23" s="118"/>
    </row>
    <row r="24" spans="1:8" s="4" customFormat="1" ht="12" customHeight="1">
      <c r="A24" s="13">
        <v>1</v>
      </c>
      <c r="B24" s="12" t="e">
        <f t="shared" ref="B24" si="8">ROUNDUP(B9*0.9,)</f>
        <v>#REF!</v>
      </c>
      <c r="C24" s="12" t="e">
        <f t="shared" ref="C24:H24" si="9">ROUNDUP(C9*0.9,)</f>
        <v>#REF!</v>
      </c>
      <c r="D24" s="12" t="e">
        <f t="shared" si="9"/>
        <v>#REF!</v>
      </c>
      <c r="E24" s="12" t="e">
        <f t="shared" si="9"/>
        <v>#REF!</v>
      </c>
      <c r="F24" s="12" t="e">
        <f t="shared" si="9"/>
        <v>#REF!</v>
      </c>
      <c r="G24" s="12" t="e">
        <f t="shared" si="9"/>
        <v>#REF!</v>
      </c>
      <c r="H24" s="12" t="e">
        <f t="shared" si="9"/>
        <v>#REF!</v>
      </c>
    </row>
    <row r="25" spans="1:8" s="4" customFormat="1" ht="12" customHeight="1">
      <c r="A25" s="13">
        <v>2</v>
      </c>
      <c r="B25" s="12" t="e">
        <f t="shared" ref="B25" si="10">ROUNDUP(B10*0.9,)</f>
        <v>#REF!</v>
      </c>
      <c r="C25" s="12" t="e">
        <f t="shared" ref="C25:H25" si="11">ROUNDUP(C10*0.9,)</f>
        <v>#REF!</v>
      </c>
      <c r="D25" s="12" t="e">
        <f t="shared" si="11"/>
        <v>#REF!</v>
      </c>
      <c r="E25" s="12" t="e">
        <f t="shared" si="11"/>
        <v>#REF!</v>
      </c>
      <c r="F25" s="12" t="e">
        <f t="shared" si="11"/>
        <v>#REF!</v>
      </c>
      <c r="G25" s="12" t="e">
        <f t="shared" si="11"/>
        <v>#REF!</v>
      </c>
      <c r="H25" s="12" t="e">
        <f t="shared" si="11"/>
        <v>#REF!</v>
      </c>
    </row>
    <row r="26" spans="1:8" s="4" customFormat="1" ht="12" customHeight="1">
      <c r="A26" s="59" t="s">
        <v>121</v>
      </c>
      <c r="B26" s="118"/>
      <c r="C26" s="118"/>
      <c r="D26" s="118"/>
      <c r="E26" s="118"/>
      <c r="F26" s="118"/>
      <c r="G26" s="118"/>
      <c r="H26" s="118"/>
    </row>
    <row r="27" spans="1:8" s="4" customFormat="1" ht="12" customHeight="1">
      <c r="A27" s="13">
        <v>1</v>
      </c>
      <c r="B27" s="12" t="e">
        <f t="shared" ref="B27" si="12">ROUNDUP(B12*0.9,)</f>
        <v>#REF!</v>
      </c>
      <c r="C27" s="12" t="e">
        <f t="shared" ref="C27:H27" si="13">ROUNDUP(C12*0.9,)</f>
        <v>#REF!</v>
      </c>
      <c r="D27" s="12" t="e">
        <f t="shared" si="13"/>
        <v>#REF!</v>
      </c>
      <c r="E27" s="12" t="e">
        <f t="shared" si="13"/>
        <v>#REF!</v>
      </c>
      <c r="F27" s="12" t="e">
        <f t="shared" si="13"/>
        <v>#REF!</v>
      </c>
      <c r="G27" s="12" t="e">
        <f t="shared" si="13"/>
        <v>#REF!</v>
      </c>
      <c r="H27" s="12" t="e">
        <f t="shared" si="13"/>
        <v>#REF!</v>
      </c>
    </row>
    <row r="28" spans="1:8" s="4" customFormat="1" ht="12" customHeight="1">
      <c r="A28" s="13">
        <v>2</v>
      </c>
      <c r="B28" s="12" t="e">
        <f t="shared" ref="B28" si="14">ROUNDUP(B13*0.9,)</f>
        <v>#REF!</v>
      </c>
      <c r="C28" s="12" t="e">
        <f t="shared" ref="C28:H28" si="15">ROUNDUP(C13*0.9,)</f>
        <v>#REF!</v>
      </c>
      <c r="D28" s="12" t="e">
        <f t="shared" si="15"/>
        <v>#REF!</v>
      </c>
      <c r="E28" s="12" t="e">
        <f t="shared" si="15"/>
        <v>#REF!</v>
      </c>
      <c r="F28" s="12" t="e">
        <f t="shared" si="15"/>
        <v>#REF!</v>
      </c>
      <c r="G28" s="12" t="e">
        <f t="shared" si="15"/>
        <v>#REF!</v>
      </c>
      <c r="H28" s="12" t="e">
        <f t="shared" si="15"/>
        <v>#REF!</v>
      </c>
    </row>
    <row r="29" spans="1:8" s="4" customFormat="1" ht="12" customHeight="1">
      <c r="A29" s="59" t="s">
        <v>73</v>
      </c>
      <c r="B29" s="118"/>
      <c r="C29" s="118"/>
      <c r="D29" s="118"/>
      <c r="E29" s="118"/>
      <c r="F29" s="118"/>
      <c r="G29" s="118"/>
      <c r="H29" s="118"/>
    </row>
    <row r="30" spans="1:8" s="4" customFormat="1" ht="12" customHeight="1">
      <c r="A30" s="14" t="s">
        <v>36</v>
      </c>
      <c r="B30" s="12" t="e">
        <f t="shared" ref="B30" si="16">ROUNDUP(B15*0.9,)</f>
        <v>#REF!</v>
      </c>
      <c r="C30" s="12" t="e">
        <f t="shared" ref="C30:H30" si="17">ROUNDUP(C15*0.9,)</f>
        <v>#REF!</v>
      </c>
      <c r="D30" s="12" t="e">
        <f t="shared" si="17"/>
        <v>#REF!</v>
      </c>
      <c r="E30" s="12" t="e">
        <f t="shared" si="17"/>
        <v>#REF!</v>
      </c>
      <c r="F30" s="12" t="e">
        <f t="shared" si="17"/>
        <v>#REF!</v>
      </c>
      <c r="G30" s="12" t="e">
        <f t="shared" si="17"/>
        <v>#REF!</v>
      </c>
      <c r="H30" s="12" t="e">
        <f t="shared" si="17"/>
        <v>#REF!</v>
      </c>
    </row>
    <row r="31" spans="1:8" s="4" customFormat="1" ht="12" customHeight="1"/>
    <row r="32" spans="1:8">
      <c r="A32" s="77" t="s">
        <v>40</v>
      </c>
    </row>
    <row r="33" spans="1:1" customFormat="1" ht="107.65" customHeight="1">
      <c r="A33" s="65" t="s">
        <v>419</v>
      </c>
    </row>
    <row r="34" spans="1:1" s="2" customFormat="1" ht="36">
      <c r="A34" s="66" t="s">
        <v>420</v>
      </c>
    </row>
    <row r="35" spans="1:1" ht="165">
      <c r="A35" s="62" t="s">
        <v>421</v>
      </c>
    </row>
    <row r="36" spans="1:1">
      <c r="A36" s="119" t="s">
        <v>127</v>
      </c>
    </row>
    <row r="37" spans="1:1">
      <c r="A37" s="120" t="s">
        <v>422</v>
      </c>
    </row>
    <row r="38" spans="1:1" ht="24.75">
      <c r="A38" s="121" t="s">
        <v>423</v>
      </c>
    </row>
    <row r="40" spans="1:1" ht="38.25">
      <c r="A40" s="122" t="s">
        <v>362</v>
      </c>
    </row>
    <row r="41" spans="1:1" ht="42">
      <c r="A41" s="123" t="s">
        <v>424</v>
      </c>
    </row>
    <row r="42" spans="1:1" ht="52.5">
      <c r="A42" s="123" t="s">
        <v>425</v>
      </c>
    </row>
    <row r="43" spans="1:1" ht="31.5">
      <c r="A43" s="123" t="s">
        <v>426</v>
      </c>
    </row>
    <row r="44" spans="1:1" ht="31.5">
      <c r="A44" s="123" t="s">
        <v>427</v>
      </c>
    </row>
    <row r="45" spans="1:1" ht="31.5">
      <c r="A45" s="123" t="s">
        <v>428</v>
      </c>
    </row>
    <row r="46" spans="1:1" ht="42">
      <c r="A46" s="123" t="s">
        <v>429</v>
      </c>
    </row>
    <row r="47" spans="1:1" ht="31.5">
      <c r="A47" s="123" t="s">
        <v>430</v>
      </c>
    </row>
    <row r="48" spans="1:1" ht="42">
      <c r="A48" s="123" t="s">
        <v>431</v>
      </c>
    </row>
    <row r="49" spans="1:1" ht="31.5">
      <c r="A49" s="123" t="s">
        <v>432</v>
      </c>
    </row>
    <row r="50" spans="1:1" ht="21">
      <c r="A50" s="123" t="s">
        <v>433</v>
      </c>
    </row>
    <row r="52" spans="1:1" ht="42">
      <c r="A52" s="69" t="s">
        <v>179</v>
      </c>
    </row>
    <row r="53" spans="1:1" ht="21">
      <c r="A53" s="70" t="s">
        <v>181</v>
      </c>
    </row>
    <row r="54" spans="1:1" ht="54">
      <c r="A54" s="71" t="s">
        <v>200</v>
      </c>
    </row>
    <row r="55" spans="1:1" ht="31.5">
      <c r="A55" s="72" t="s">
        <v>183</v>
      </c>
    </row>
    <row r="57" spans="1:1">
      <c r="A57" s="49" t="s">
        <v>50</v>
      </c>
    </row>
    <row r="58" spans="1:1" ht="36">
      <c r="A58" s="21" t="s">
        <v>184</v>
      </c>
    </row>
    <row r="59" spans="1:1" ht="24">
      <c r="A59" s="21" t="s">
        <v>185</v>
      </c>
    </row>
  </sheetData>
  <pageMargins left="0.7" right="0.7" top="0.75" bottom="0.75" header="0.3" footer="0.3"/>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60"/>
  <sheetViews>
    <sheetView workbookViewId="0">
      <pane xSplit="1" topLeftCell="B1" activePane="topRight" state="frozen"/>
      <selection pane="topRight" activeCell="I33" sqref="I33"/>
    </sheetView>
  </sheetViews>
  <sheetFormatPr defaultColWidth="9.140625" defaultRowHeight="15"/>
  <cols>
    <col min="1" max="1" width="65" style="1" customWidth="1"/>
    <col min="2" max="16384" width="9.140625" style="5"/>
  </cols>
  <sheetData>
    <row r="1" spans="1:8" s="1" customFormat="1" ht="12.75">
      <c r="A1" s="6" t="s">
        <v>123</v>
      </c>
    </row>
    <row r="2" spans="1:8" s="1" customFormat="1" ht="12.75">
      <c r="A2" s="116" t="s">
        <v>357</v>
      </c>
    </row>
    <row r="3" spans="1:8" s="2" customFormat="1">
      <c r="A3" s="10" t="s">
        <v>2</v>
      </c>
      <c r="B3" s="74" t="e">
        <f>ВВ!#REF!</f>
        <v>#REF!</v>
      </c>
      <c r="C3" s="75" t="e">
        <f>ВВ!#REF!</f>
        <v>#REF!</v>
      </c>
      <c r="D3" s="75" t="e">
        <f>ВВ!#REF!</f>
        <v>#REF!</v>
      </c>
      <c r="E3" s="75" t="e">
        <f>ВВ!#REF!</f>
        <v>#REF!</v>
      </c>
      <c r="F3" s="74" t="e">
        <f>ВВ!#REF!</f>
        <v>#REF!</v>
      </c>
      <c r="G3" s="74" t="e">
        <f>ВВ!#REF!</f>
        <v>#REF!</v>
      </c>
      <c r="H3" s="75" t="e">
        <f>ВВ!#REF!</f>
        <v>#REF!</v>
      </c>
    </row>
    <row r="4" spans="1:8" s="2" customFormat="1">
      <c r="A4" s="10"/>
      <c r="B4" s="74" t="e">
        <f>ВВ!#REF!</f>
        <v>#REF!</v>
      </c>
      <c r="C4" s="75" t="e">
        <f>ВВ!#REF!</f>
        <v>#REF!</v>
      </c>
      <c r="D4" s="75" t="e">
        <f>ВВ!#REF!</f>
        <v>#REF!</v>
      </c>
      <c r="E4" s="75" t="e">
        <f>ВВ!#REF!</f>
        <v>#REF!</v>
      </c>
      <c r="F4" s="74" t="e">
        <f>ВВ!#REF!</f>
        <v>#REF!</v>
      </c>
      <c r="G4" s="74" t="e">
        <f>ВВ!#REF!</f>
        <v>#REF!</v>
      </c>
      <c r="H4" s="75" t="e">
        <f>ВВ!#REF!</f>
        <v>#REF!</v>
      </c>
    </row>
    <row r="5" spans="1:8" s="3" customFormat="1" ht="12" customHeight="1">
      <c r="A5" s="12" t="s">
        <v>68</v>
      </c>
      <c r="B5" s="7"/>
      <c r="C5" s="7"/>
      <c r="D5" s="7"/>
      <c r="E5" s="7"/>
      <c r="F5" s="7"/>
      <c r="G5" s="7"/>
      <c r="H5" s="7"/>
    </row>
    <row r="6" spans="1:8" s="4" customFormat="1" ht="12" customHeight="1">
      <c r="A6" s="14">
        <v>1</v>
      </c>
      <c r="B6" s="12" t="e">
        <f>ВВ!#REF!*0.9</f>
        <v>#REF!</v>
      </c>
      <c r="C6" s="12" t="e">
        <f>ВВ!#REF!*0.9</f>
        <v>#REF!</v>
      </c>
      <c r="D6" s="12" t="e">
        <f>ВВ!#REF!*0.9</f>
        <v>#REF!</v>
      </c>
      <c r="E6" s="12" t="e">
        <f>ВВ!#REF!*0.9</f>
        <v>#REF!</v>
      </c>
      <c r="F6" s="12" t="e">
        <f>ВВ!#REF!*0.9</f>
        <v>#REF!</v>
      </c>
      <c r="G6" s="12" t="e">
        <f>ВВ!#REF!*0.9</f>
        <v>#REF!</v>
      </c>
      <c r="H6" s="12" t="e">
        <f>ВВ!#REF!*0.9</f>
        <v>#REF!</v>
      </c>
    </row>
    <row r="7" spans="1:8" s="4" customFormat="1" ht="12" customHeight="1">
      <c r="A7" s="14">
        <v>2</v>
      </c>
      <c r="B7" s="12" t="e">
        <f>ВВ!#REF!*0.9</f>
        <v>#REF!</v>
      </c>
      <c r="C7" s="12" t="e">
        <f>ВВ!#REF!*0.9</f>
        <v>#REF!</v>
      </c>
      <c r="D7" s="12" t="e">
        <f>ВВ!#REF!*0.9</f>
        <v>#REF!</v>
      </c>
      <c r="E7" s="12" t="e">
        <f>ВВ!#REF!*0.9</f>
        <v>#REF!</v>
      </c>
      <c r="F7" s="12" t="e">
        <f>ВВ!#REF!*0.9</f>
        <v>#REF!</v>
      </c>
      <c r="G7" s="12" t="e">
        <f>ВВ!#REF!*0.9</f>
        <v>#REF!</v>
      </c>
      <c r="H7" s="12" t="e">
        <f>ВВ!#REF!*0.9</f>
        <v>#REF!</v>
      </c>
    </row>
    <row r="8" spans="1:8" s="3" customFormat="1" ht="12" customHeight="1">
      <c r="A8" s="59" t="s">
        <v>69</v>
      </c>
      <c r="B8" s="12"/>
      <c r="C8" s="12"/>
      <c r="D8" s="12"/>
      <c r="E8" s="12"/>
      <c r="F8" s="12"/>
      <c r="G8" s="12"/>
      <c r="H8" s="12"/>
    </row>
    <row r="9" spans="1:8" s="4" customFormat="1" ht="12" customHeight="1">
      <c r="A9" s="14">
        <v>1</v>
      </c>
      <c r="B9" s="12" t="e">
        <f>ВВ!#REF!*0.9</f>
        <v>#REF!</v>
      </c>
      <c r="C9" s="12" t="e">
        <f>ВВ!#REF!*0.9</f>
        <v>#REF!</v>
      </c>
      <c r="D9" s="12" t="e">
        <f>ВВ!#REF!*0.9</f>
        <v>#REF!</v>
      </c>
      <c r="E9" s="12" t="e">
        <f>ВВ!#REF!*0.9</f>
        <v>#REF!</v>
      </c>
      <c r="F9" s="12" t="e">
        <f>ВВ!#REF!*0.9</f>
        <v>#REF!</v>
      </c>
      <c r="G9" s="12" t="e">
        <f>ВВ!#REF!*0.9</f>
        <v>#REF!</v>
      </c>
      <c r="H9" s="12" t="e">
        <f>ВВ!#REF!*0.9</f>
        <v>#REF!</v>
      </c>
    </row>
    <row r="10" spans="1:8" s="4" customFormat="1" ht="12" customHeight="1">
      <c r="A10" s="14">
        <v>2</v>
      </c>
      <c r="B10" s="12" t="e">
        <f>ВВ!#REF!*0.9</f>
        <v>#REF!</v>
      </c>
      <c r="C10" s="12" t="e">
        <f>ВВ!#REF!*0.9</f>
        <v>#REF!</v>
      </c>
      <c r="D10" s="12" t="e">
        <f>ВВ!#REF!*0.9</f>
        <v>#REF!</v>
      </c>
      <c r="E10" s="12" t="e">
        <f>ВВ!#REF!*0.9</f>
        <v>#REF!</v>
      </c>
      <c r="F10" s="12" t="e">
        <f>ВВ!#REF!*0.9</f>
        <v>#REF!</v>
      </c>
      <c r="G10" s="12" t="e">
        <f>ВВ!#REF!*0.9</f>
        <v>#REF!</v>
      </c>
      <c r="H10" s="12" t="e">
        <f>ВВ!#REF!*0.9</f>
        <v>#REF!</v>
      </c>
    </row>
    <row r="11" spans="1:8" s="7" customFormat="1" ht="12" customHeight="1">
      <c r="A11" s="12" t="s">
        <v>121</v>
      </c>
      <c r="B11" s="12"/>
      <c r="C11" s="12"/>
      <c r="D11" s="12"/>
      <c r="E11" s="12"/>
      <c r="F11" s="12"/>
      <c r="G11" s="12"/>
      <c r="H11" s="12"/>
    </row>
    <row r="12" spans="1:8" s="7" customFormat="1" ht="12" customHeight="1">
      <c r="A12" s="13">
        <v>1</v>
      </c>
      <c r="B12" s="12" t="e">
        <f>ВВ!#REF!*0.9</f>
        <v>#REF!</v>
      </c>
      <c r="C12" s="12" t="e">
        <f>ВВ!#REF!*0.9</f>
        <v>#REF!</v>
      </c>
      <c r="D12" s="12" t="e">
        <f>ВВ!#REF!*0.9</f>
        <v>#REF!</v>
      </c>
      <c r="E12" s="12" t="e">
        <f>ВВ!#REF!*0.9</f>
        <v>#REF!</v>
      </c>
      <c r="F12" s="12" t="e">
        <f>ВВ!#REF!*0.9</f>
        <v>#REF!</v>
      </c>
      <c r="G12" s="12" t="e">
        <f>ВВ!#REF!*0.9</f>
        <v>#REF!</v>
      </c>
      <c r="H12" s="12" t="e">
        <f>ВВ!#REF!*0.9</f>
        <v>#REF!</v>
      </c>
    </row>
    <row r="13" spans="1:8" s="7" customFormat="1" ht="12" customHeight="1">
      <c r="A13" s="13">
        <v>2</v>
      </c>
      <c r="B13" s="12" t="e">
        <f>ВВ!#REF!*0.9</f>
        <v>#REF!</v>
      </c>
      <c r="C13" s="12" t="e">
        <f>ВВ!#REF!*0.9</f>
        <v>#REF!</v>
      </c>
      <c r="D13" s="12" t="e">
        <f>ВВ!#REF!*0.9</f>
        <v>#REF!</v>
      </c>
      <c r="E13" s="12" t="e">
        <f>ВВ!#REF!*0.9</f>
        <v>#REF!</v>
      </c>
      <c r="F13" s="12" t="e">
        <f>ВВ!#REF!*0.9</f>
        <v>#REF!</v>
      </c>
      <c r="G13" s="12" t="e">
        <f>ВВ!#REF!*0.9</f>
        <v>#REF!</v>
      </c>
      <c r="H13" s="12" t="e">
        <f>ВВ!#REF!*0.9</f>
        <v>#REF!</v>
      </c>
    </row>
    <row r="14" spans="1:8" s="7" customFormat="1" ht="12" customHeight="1">
      <c r="A14" s="12" t="s">
        <v>73</v>
      </c>
      <c r="B14" s="12"/>
      <c r="C14" s="12"/>
      <c r="D14" s="12"/>
      <c r="E14" s="12"/>
      <c r="F14" s="12"/>
      <c r="G14" s="12"/>
      <c r="H14" s="12"/>
    </row>
    <row r="15" spans="1:8" s="4" customFormat="1" ht="12" customHeight="1">
      <c r="A15" s="14" t="s">
        <v>36</v>
      </c>
      <c r="B15" s="12" t="e">
        <f>ВВ!#REF!*0.9</f>
        <v>#REF!</v>
      </c>
      <c r="C15" s="12" t="e">
        <f>ВВ!#REF!*0.9</f>
        <v>#REF!</v>
      </c>
      <c r="D15" s="12" t="e">
        <f>ВВ!#REF!*0.9</f>
        <v>#REF!</v>
      </c>
      <c r="E15" s="12" t="e">
        <f>ВВ!#REF!*0.9</f>
        <v>#REF!</v>
      </c>
      <c r="F15" s="12" t="e">
        <f>ВВ!#REF!*0.9</f>
        <v>#REF!</v>
      </c>
      <c r="G15" s="12" t="e">
        <f>ВВ!#REF!*0.9</f>
        <v>#REF!</v>
      </c>
      <c r="H15" s="12" t="e">
        <f>ВВ!#REF!*0.9</f>
        <v>#REF!</v>
      </c>
    </row>
    <row r="16" spans="1:8" s="4" customFormat="1" ht="12" customHeight="1">
      <c r="A16" s="117"/>
      <c r="B16" s="76"/>
      <c r="C16" s="76"/>
      <c r="D16" s="76"/>
      <c r="E16" s="76"/>
      <c r="F16" s="76"/>
      <c r="G16" s="76"/>
      <c r="H16" s="76"/>
    </row>
    <row r="17" spans="1:8" s="4" customFormat="1" ht="12" customHeight="1">
      <c r="A17" s="85" t="s">
        <v>124</v>
      </c>
      <c r="B17" s="76"/>
      <c r="C17" s="76"/>
      <c r="D17" s="76"/>
      <c r="E17" s="76"/>
      <c r="F17" s="76"/>
      <c r="G17" s="76"/>
      <c r="H17" s="76"/>
    </row>
    <row r="18" spans="1:8" s="4" customFormat="1" ht="12" customHeight="1">
      <c r="A18" s="86" t="s">
        <v>119</v>
      </c>
      <c r="B18" s="74" t="e">
        <f t="shared" ref="B18" si="0">B3</f>
        <v>#REF!</v>
      </c>
      <c r="C18" s="75" t="e">
        <f t="shared" ref="C18:H18" si="1">C3</f>
        <v>#REF!</v>
      </c>
      <c r="D18" s="75" t="e">
        <f t="shared" si="1"/>
        <v>#REF!</v>
      </c>
      <c r="E18" s="75" t="e">
        <f t="shared" si="1"/>
        <v>#REF!</v>
      </c>
      <c r="F18" s="74" t="e">
        <f t="shared" si="1"/>
        <v>#REF!</v>
      </c>
      <c r="G18" s="74" t="e">
        <f t="shared" si="1"/>
        <v>#REF!</v>
      </c>
      <c r="H18" s="75" t="e">
        <f t="shared" si="1"/>
        <v>#REF!</v>
      </c>
    </row>
    <row r="19" spans="1:8" s="4" customFormat="1" ht="12" customHeight="1">
      <c r="A19" s="86"/>
      <c r="B19" s="74" t="e">
        <f t="shared" ref="B19" si="2">B4</f>
        <v>#REF!</v>
      </c>
      <c r="C19" s="75" t="e">
        <f t="shared" ref="C19:H19" si="3">C4</f>
        <v>#REF!</v>
      </c>
      <c r="D19" s="75" t="e">
        <f t="shared" si="3"/>
        <v>#REF!</v>
      </c>
      <c r="E19" s="75" t="e">
        <f t="shared" si="3"/>
        <v>#REF!</v>
      </c>
      <c r="F19" s="74" t="e">
        <f t="shared" si="3"/>
        <v>#REF!</v>
      </c>
      <c r="G19" s="74" t="e">
        <f t="shared" si="3"/>
        <v>#REF!</v>
      </c>
      <c r="H19" s="75" t="e">
        <f t="shared" si="3"/>
        <v>#REF!</v>
      </c>
    </row>
    <row r="20" spans="1:8" s="4" customFormat="1" ht="12" customHeight="1">
      <c r="A20" s="12" t="s">
        <v>68</v>
      </c>
      <c r="B20" s="7"/>
      <c r="C20" s="7"/>
      <c r="D20" s="7"/>
      <c r="E20" s="7"/>
      <c r="F20" s="7"/>
      <c r="G20" s="7"/>
      <c r="H20" s="7"/>
    </row>
    <row r="21" spans="1:8" s="4" customFormat="1" ht="12" customHeight="1">
      <c r="A21" s="13">
        <v>1</v>
      </c>
      <c r="B21" s="12" t="e">
        <f t="shared" ref="B21" si="4">ROUNDUP(B6*0.87,)</f>
        <v>#REF!</v>
      </c>
      <c r="C21" s="12" t="e">
        <f t="shared" ref="C21:H21" si="5">ROUNDUP(C6*0.87,)</f>
        <v>#REF!</v>
      </c>
      <c r="D21" s="12" t="e">
        <f t="shared" si="5"/>
        <v>#REF!</v>
      </c>
      <c r="E21" s="12" t="e">
        <f t="shared" si="5"/>
        <v>#REF!</v>
      </c>
      <c r="F21" s="12" t="e">
        <f t="shared" si="5"/>
        <v>#REF!</v>
      </c>
      <c r="G21" s="12" t="e">
        <f t="shared" si="5"/>
        <v>#REF!</v>
      </c>
      <c r="H21" s="12" t="e">
        <f t="shared" si="5"/>
        <v>#REF!</v>
      </c>
    </row>
    <row r="22" spans="1:8" s="4" customFormat="1" ht="12" customHeight="1">
      <c r="A22" s="13">
        <v>2</v>
      </c>
      <c r="B22" s="12" t="e">
        <f t="shared" ref="B22" si="6">ROUNDUP(B7*0.87,)</f>
        <v>#REF!</v>
      </c>
      <c r="C22" s="12" t="e">
        <f t="shared" ref="C22:H22" si="7">ROUNDUP(C7*0.87,)</f>
        <v>#REF!</v>
      </c>
      <c r="D22" s="12" t="e">
        <f t="shared" si="7"/>
        <v>#REF!</v>
      </c>
      <c r="E22" s="12" t="e">
        <f t="shared" si="7"/>
        <v>#REF!</v>
      </c>
      <c r="F22" s="12" t="e">
        <f t="shared" si="7"/>
        <v>#REF!</v>
      </c>
      <c r="G22" s="12" t="e">
        <f t="shared" si="7"/>
        <v>#REF!</v>
      </c>
      <c r="H22" s="12" t="e">
        <f t="shared" si="7"/>
        <v>#REF!</v>
      </c>
    </row>
    <row r="23" spans="1:8" s="4" customFormat="1" ht="12" customHeight="1">
      <c r="A23" s="12" t="s">
        <v>69</v>
      </c>
      <c r="B23" s="118"/>
      <c r="C23" s="118"/>
      <c r="D23" s="118"/>
      <c r="E23" s="118"/>
      <c r="F23" s="118"/>
      <c r="G23" s="118"/>
      <c r="H23" s="118"/>
    </row>
    <row r="24" spans="1:8" s="4" customFormat="1" ht="12" customHeight="1">
      <c r="A24" s="13">
        <v>1</v>
      </c>
      <c r="B24" s="12" t="e">
        <f t="shared" ref="B24" si="8">ROUNDUP(B9*0.87,)</f>
        <v>#REF!</v>
      </c>
      <c r="C24" s="12" t="e">
        <f t="shared" ref="C24:H24" si="9">ROUNDUP(C9*0.87,)</f>
        <v>#REF!</v>
      </c>
      <c r="D24" s="12" t="e">
        <f t="shared" si="9"/>
        <v>#REF!</v>
      </c>
      <c r="E24" s="12" t="e">
        <f t="shared" si="9"/>
        <v>#REF!</v>
      </c>
      <c r="F24" s="12" t="e">
        <f t="shared" si="9"/>
        <v>#REF!</v>
      </c>
      <c r="G24" s="12" t="e">
        <f t="shared" si="9"/>
        <v>#REF!</v>
      </c>
      <c r="H24" s="12" t="e">
        <f t="shared" si="9"/>
        <v>#REF!</v>
      </c>
    </row>
    <row r="25" spans="1:8" s="4" customFormat="1" ht="12" customHeight="1">
      <c r="A25" s="13">
        <v>2</v>
      </c>
      <c r="B25" s="12" t="e">
        <f t="shared" ref="B25" si="10">ROUNDUP(B10*0.87,)</f>
        <v>#REF!</v>
      </c>
      <c r="C25" s="12" t="e">
        <f t="shared" ref="C25:H25" si="11">ROUNDUP(C10*0.87,)</f>
        <v>#REF!</v>
      </c>
      <c r="D25" s="12" t="e">
        <f t="shared" si="11"/>
        <v>#REF!</v>
      </c>
      <c r="E25" s="12" t="e">
        <f t="shared" si="11"/>
        <v>#REF!</v>
      </c>
      <c r="F25" s="12" t="e">
        <f t="shared" si="11"/>
        <v>#REF!</v>
      </c>
      <c r="G25" s="12" t="e">
        <f t="shared" si="11"/>
        <v>#REF!</v>
      </c>
      <c r="H25" s="12" t="e">
        <f t="shared" si="11"/>
        <v>#REF!</v>
      </c>
    </row>
    <row r="26" spans="1:8" s="4" customFormat="1" ht="12" customHeight="1">
      <c r="A26" s="59" t="s">
        <v>121</v>
      </c>
      <c r="B26" s="118"/>
      <c r="C26" s="118"/>
      <c r="D26" s="118"/>
      <c r="E26" s="118"/>
      <c r="F26" s="118"/>
      <c r="G26" s="118"/>
      <c r="H26" s="118"/>
    </row>
    <row r="27" spans="1:8" s="4" customFormat="1" ht="12" customHeight="1">
      <c r="A27" s="13">
        <v>1</v>
      </c>
      <c r="B27" s="12" t="e">
        <f t="shared" ref="B27" si="12">ROUNDUP(B12*0.87,)</f>
        <v>#REF!</v>
      </c>
      <c r="C27" s="12" t="e">
        <f t="shared" ref="C27:H27" si="13">ROUNDUP(C12*0.87,)</f>
        <v>#REF!</v>
      </c>
      <c r="D27" s="12" t="e">
        <f t="shared" si="13"/>
        <v>#REF!</v>
      </c>
      <c r="E27" s="12" t="e">
        <f t="shared" si="13"/>
        <v>#REF!</v>
      </c>
      <c r="F27" s="12" t="e">
        <f t="shared" si="13"/>
        <v>#REF!</v>
      </c>
      <c r="G27" s="12" t="e">
        <f t="shared" si="13"/>
        <v>#REF!</v>
      </c>
      <c r="H27" s="12" t="e">
        <f t="shared" si="13"/>
        <v>#REF!</v>
      </c>
    </row>
    <row r="28" spans="1:8" s="4" customFormat="1" ht="12" customHeight="1">
      <c r="A28" s="13">
        <v>2</v>
      </c>
      <c r="B28" s="12" t="e">
        <f t="shared" ref="B28" si="14">ROUNDUP(B13*0.87,)</f>
        <v>#REF!</v>
      </c>
      <c r="C28" s="12" t="e">
        <f t="shared" ref="C28:H28" si="15">ROUNDUP(C13*0.87,)</f>
        <v>#REF!</v>
      </c>
      <c r="D28" s="12" t="e">
        <f t="shared" si="15"/>
        <v>#REF!</v>
      </c>
      <c r="E28" s="12" t="e">
        <f t="shared" si="15"/>
        <v>#REF!</v>
      </c>
      <c r="F28" s="12" t="e">
        <f t="shared" si="15"/>
        <v>#REF!</v>
      </c>
      <c r="G28" s="12" t="e">
        <f t="shared" si="15"/>
        <v>#REF!</v>
      </c>
      <c r="H28" s="12" t="e">
        <f t="shared" si="15"/>
        <v>#REF!</v>
      </c>
    </row>
    <row r="29" spans="1:8" s="4" customFormat="1" ht="12" customHeight="1">
      <c r="A29" s="59" t="s">
        <v>73</v>
      </c>
      <c r="B29" s="118"/>
      <c r="C29" s="118"/>
      <c r="D29" s="118"/>
      <c r="E29" s="118"/>
      <c r="F29" s="118"/>
      <c r="G29" s="118"/>
      <c r="H29" s="118"/>
    </row>
    <row r="30" spans="1:8" s="4" customFormat="1" ht="12" customHeight="1">
      <c r="A30" s="14" t="s">
        <v>36</v>
      </c>
      <c r="B30" s="12" t="e">
        <f t="shared" ref="B30" si="16">ROUNDUP(B15*0.87,)</f>
        <v>#REF!</v>
      </c>
      <c r="C30" s="12" t="e">
        <f t="shared" ref="C30:H30" si="17">ROUNDUP(C15*0.87,)</f>
        <v>#REF!</v>
      </c>
      <c r="D30" s="12" t="e">
        <f t="shared" si="17"/>
        <v>#REF!</v>
      </c>
      <c r="E30" s="12" t="e">
        <f t="shared" si="17"/>
        <v>#REF!</v>
      </c>
      <c r="F30" s="12" t="e">
        <f t="shared" si="17"/>
        <v>#REF!</v>
      </c>
      <c r="G30" s="12" t="e">
        <f t="shared" si="17"/>
        <v>#REF!</v>
      </c>
      <c r="H30" s="12" t="e">
        <f t="shared" si="17"/>
        <v>#REF!</v>
      </c>
    </row>
    <row r="31" spans="1:8" s="4" customFormat="1" ht="12" customHeight="1"/>
    <row r="32" spans="1:8">
      <c r="A32" s="77" t="s">
        <v>40</v>
      </c>
    </row>
    <row r="34" spans="1:1" customFormat="1" ht="107.65" customHeight="1">
      <c r="A34" s="65" t="s">
        <v>419</v>
      </c>
    </row>
    <row r="35" spans="1:1" s="2" customFormat="1" ht="36">
      <c r="A35" s="66" t="s">
        <v>420</v>
      </c>
    </row>
    <row r="36" spans="1:1" ht="165">
      <c r="A36" s="62" t="s">
        <v>421</v>
      </c>
    </row>
    <row r="37" spans="1:1">
      <c r="A37" s="119" t="s">
        <v>127</v>
      </c>
    </row>
    <row r="38" spans="1:1">
      <c r="A38" s="120" t="s">
        <v>422</v>
      </c>
    </row>
    <row r="39" spans="1:1" ht="24.75">
      <c r="A39" s="121" t="s">
        <v>423</v>
      </c>
    </row>
    <row r="41" spans="1:1" ht="38.25">
      <c r="A41" s="122" t="s">
        <v>362</v>
      </c>
    </row>
    <row r="42" spans="1:1" ht="42">
      <c r="A42" s="123" t="s">
        <v>424</v>
      </c>
    </row>
    <row r="43" spans="1:1" ht="52.5">
      <c r="A43" s="123" t="s">
        <v>425</v>
      </c>
    </row>
    <row r="44" spans="1:1" ht="31.5">
      <c r="A44" s="123" t="s">
        <v>426</v>
      </c>
    </row>
    <row r="45" spans="1:1" ht="31.5">
      <c r="A45" s="123" t="s">
        <v>427</v>
      </c>
    </row>
    <row r="46" spans="1:1" ht="31.5">
      <c r="A46" s="123" t="s">
        <v>428</v>
      </c>
    </row>
    <row r="47" spans="1:1" ht="42">
      <c r="A47" s="123" t="s">
        <v>429</v>
      </c>
    </row>
    <row r="48" spans="1:1" ht="31.5">
      <c r="A48" s="123" t="s">
        <v>430</v>
      </c>
    </row>
    <row r="49" spans="1:1" ht="42">
      <c r="A49" s="123" t="s">
        <v>431</v>
      </c>
    </row>
    <row r="50" spans="1:1" ht="31.5">
      <c r="A50" s="123" t="s">
        <v>432</v>
      </c>
    </row>
    <row r="51" spans="1:1" ht="21">
      <c r="A51" s="123" t="s">
        <v>433</v>
      </c>
    </row>
    <row r="53" spans="1:1" ht="42">
      <c r="A53" s="69" t="s">
        <v>179</v>
      </c>
    </row>
    <row r="54" spans="1:1" ht="21">
      <c r="A54" s="70" t="s">
        <v>181</v>
      </c>
    </row>
    <row r="55" spans="1:1" ht="54">
      <c r="A55" s="71" t="s">
        <v>200</v>
      </c>
    </row>
    <row r="56" spans="1:1" ht="31.5">
      <c r="A56" s="72" t="s">
        <v>183</v>
      </c>
    </row>
    <row r="58" spans="1:1">
      <c r="A58" s="49" t="s">
        <v>50</v>
      </c>
    </row>
    <row r="59" spans="1:1" ht="36">
      <c r="A59" s="21" t="s">
        <v>184</v>
      </c>
    </row>
    <row r="60" spans="1:1" ht="24">
      <c r="A60" s="21" t="s">
        <v>185</v>
      </c>
    </row>
  </sheetData>
  <pageMargins left="0.7" right="0.7" top="0.75" bottom="0.75" header="0.3" footer="0.3"/>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7"/>
  <dimension ref="A1:VZK72"/>
  <sheetViews>
    <sheetView workbookViewId="0">
      <pane xSplit="1" topLeftCell="B1" activePane="topRight" state="frozen"/>
      <selection pane="topRight"/>
    </sheetView>
  </sheetViews>
  <sheetFormatPr defaultColWidth="9.140625" defaultRowHeight="15"/>
  <cols>
    <col min="1" max="1" width="58.140625" style="1" customWidth="1"/>
    <col min="2" max="6" width="9.7109375" style="5" customWidth="1"/>
    <col min="7" max="16384" width="9.140625" style="5"/>
  </cols>
  <sheetData>
    <row r="1" spans="1:6">
      <c r="A1" s="55" t="s">
        <v>123</v>
      </c>
    </row>
    <row r="2" spans="1:6" s="2" customFormat="1" ht="23.25" customHeight="1">
      <c r="A2" s="56" t="s">
        <v>373</v>
      </c>
      <c r="B2" s="113" t="e">
        <f>ВВ!#REF!</f>
        <v>#REF!</v>
      </c>
      <c r="C2" s="113" t="e">
        <f>ВВ!#REF!</f>
        <v>#REF!</v>
      </c>
      <c r="D2" s="113" t="e">
        <f>ВВ!#REF!</f>
        <v>#REF!</v>
      </c>
      <c r="E2" s="113" t="e">
        <f>ВВ!#REF!</f>
        <v>#REF!</v>
      </c>
      <c r="F2" s="113" t="e">
        <f>ВВ!#REF!</f>
        <v>#REF!</v>
      </c>
    </row>
    <row r="3" spans="1:6" s="2" customFormat="1" ht="24" customHeight="1">
      <c r="A3" s="115" t="s">
        <v>119</v>
      </c>
      <c r="B3" s="113" t="e">
        <f>ВВ!#REF!</f>
        <v>#REF!</v>
      </c>
      <c r="C3" s="113" t="e">
        <f>ВВ!#REF!</f>
        <v>#REF!</v>
      </c>
      <c r="D3" s="113" t="e">
        <f>ВВ!#REF!</f>
        <v>#REF!</v>
      </c>
      <c r="E3" s="113" t="e">
        <f>ВВ!#REF!</f>
        <v>#REF!</v>
      </c>
      <c r="F3" s="113" t="e">
        <f>ВВ!#REF!</f>
        <v>#REF!</v>
      </c>
    </row>
    <row r="4" spans="1:6" s="3" customFormat="1" ht="12" customHeight="1">
      <c r="A4" s="12" t="s">
        <v>68</v>
      </c>
      <c r="B4" s="7"/>
      <c r="C4" s="7"/>
      <c r="D4" s="7"/>
      <c r="E4" s="7"/>
      <c r="F4" s="7"/>
    </row>
    <row r="5" spans="1:6" s="3" customFormat="1" ht="12" customHeight="1">
      <c r="A5" s="13">
        <v>1</v>
      </c>
      <c r="B5" s="30" t="e">
        <f>ВВ!#REF!</f>
        <v>#REF!</v>
      </c>
      <c r="C5" s="30" t="e">
        <f>ВВ!#REF!</f>
        <v>#REF!</v>
      </c>
      <c r="D5" s="30" t="e">
        <f>ВВ!#REF!</f>
        <v>#REF!</v>
      </c>
      <c r="E5" s="30" t="e">
        <f>ВВ!#REF!</f>
        <v>#REF!</v>
      </c>
      <c r="F5" s="30" t="e">
        <f>ВВ!#REF!</f>
        <v>#REF!</v>
      </c>
    </row>
    <row r="6" spans="1:6" s="3" customFormat="1" ht="12" customHeight="1">
      <c r="A6" s="13">
        <v>2</v>
      </c>
      <c r="B6" s="30" t="e">
        <f>ВВ!#REF!</f>
        <v>#REF!</v>
      </c>
      <c r="C6" s="30" t="e">
        <f>ВВ!#REF!</f>
        <v>#REF!</v>
      </c>
      <c r="D6" s="30" t="e">
        <f>ВВ!#REF!</f>
        <v>#REF!</v>
      </c>
      <c r="E6" s="30" t="e">
        <f>ВВ!#REF!</f>
        <v>#REF!</v>
      </c>
      <c r="F6" s="30" t="e">
        <f>ВВ!#REF!</f>
        <v>#REF!</v>
      </c>
    </row>
    <row r="7" spans="1:6" s="3" customFormat="1" ht="12" customHeight="1">
      <c r="A7" s="12" t="s">
        <v>69</v>
      </c>
      <c r="B7" s="30"/>
      <c r="C7" s="30"/>
      <c r="D7" s="30"/>
      <c r="E7" s="30"/>
      <c r="F7" s="30"/>
    </row>
    <row r="8" spans="1:6" s="3" customFormat="1" ht="12" customHeight="1">
      <c r="A8" s="13">
        <v>1</v>
      </c>
      <c r="B8" s="30" t="e">
        <f>ВВ!#REF!</f>
        <v>#REF!</v>
      </c>
      <c r="C8" s="30" t="e">
        <f>ВВ!#REF!</f>
        <v>#REF!</v>
      </c>
      <c r="D8" s="30" t="e">
        <f>ВВ!#REF!</f>
        <v>#REF!</v>
      </c>
      <c r="E8" s="30" t="e">
        <f>ВВ!#REF!</f>
        <v>#REF!</v>
      </c>
      <c r="F8" s="30" t="e">
        <f>ВВ!#REF!</f>
        <v>#REF!</v>
      </c>
    </row>
    <row r="9" spans="1:6" s="3" customFormat="1" ht="12" customHeight="1">
      <c r="A9" s="13">
        <v>2</v>
      </c>
      <c r="B9" s="30" t="e">
        <f>ВВ!#REF!</f>
        <v>#REF!</v>
      </c>
      <c r="C9" s="30" t="e">
        <f>ВВ!#REF!</f>
        <v>#REF!</v>
      </c>
      <c r="D9" s="30" t="e">
        <f>ВВ!#REF!</f>
        <v>#REF!</v>
      </c>
      <c r="E9" s="30" t="e">
        <f>ВВ!#REF!</f>
        <v>#REF!</v>
      </c>
      <c r="F9" s="30" t="e">
        <f>ВВ!#REF!</f>
        <v>#REF!</v>
      </c>
    </row>
    <row r="10" spans="1:6" s="3" customFormat="1" ht="12" customHeight="1">
      <c r="A10" s="12" t="s">
        <v>121</v>
      </c>
      <c r="B10" s="30"/>
      <c r="C10" s="30"/>
      <c r="D10" s="30"/>
      <c r="E10" s="30"/>
      <c r="F10" s="30"/>
    </row>
    <row r="11" spans="1:6" s="3" customFormat="1" ht="12" customHeight="1">
      <c r="A11" s="13">
        <v>1</v>
      </c>
      <c r="B11" s="30" t="e">
        <f>ВВ!#REF!</f>
        <v>#REF!</v>
      </c>
      <c r="C11" s="30" t="e">
        <f>ВВ!#REF!</f>
        <v>#REF!</v>
      </c>
      <c r="D11" s="30" t="e">
        <f>ВВ!#REF!</f>
        <v>#REF!</v>
      </c>
      <c r="E11" s="30" t="e">
        <f>ВВ!#REF!</f>
        <v>#REF!</v>
      </c>
      <c r="F11" s="30" t="e">
        <f>ВВ!#REF!</f>
        <v>#REF!</v>
      </c>
    </row>
    <row r="12" spans="1:6" s="3" customFormat="1" ht="12" customHeight="1">
      <c r="A12" s="13">
        <v>2</v>
      </c>
      <c r="B12" s="30" t="e">
        <f>ВВ!#REF!</f>
        <v>#REF!</v>
      </c>
      <c r="C12" s="30" t="e">
        <f>ВВ!#REF!</f>
        <v>#REF!</v>
      </c>
      <c r="D12" s="30" t="e">
        <f>ВВ!#REF!</f>
        <v>#REF!</v>
      </c>
      <c r="E12" s="30" t="e">
        <f>ВВ!#REF!</f>
        <v>#REF!</v>
      </c>
      <c r="F12" s="30" t="e">
        <f>ВВ!#REF!</f>
        <v>#REF!</v>
      </c>
    </row>
    <row r="13" spans="1:6" s="3" customFormat="1" ht="12" customHeight="1">
      <c r="A13" s="12" t="s">
        <v>73</v>
      </c>
      <c r="B13" s="30"/>
      <c r="C13" s="30"/>
      <c r="D13" s="30"/>
      <c r="E13" s="30"/>
      <c r="F13" s="30"/>
    </row>
    <row r="14" spans="1:6" s="3" customFormat="1" ht="12" customHeight="1">
      <c r="A14" s="13">
        <v>1</v>
      </c>
      <c r="B14" s="30" t="e">
        <f>ВВ!#REF!</f>
        <v>#REF!</v>
      </c>
      <c r="C14" s="30" t="e">
        <f>ВВ!#REF!</f>
        <v>#REF!</v>
      </c>
      <c r="D14" s="30" t="e">
        <f>ВВ!#REF!</f>
        <v>#REF!</v>
      </c>
      <c r="E14" s="30" t="e">
        <f>ВВ!#REF!</f>
        <v>#REF!</v>
      </c>
      <c r="F14" s="30" t="e">
        <f>ВВ!#REF!</f>
        <v>#REF!</v>
      </c>
    </row>
    <row r="15" spans="1:6" s="3" customFormat="1" ht="12" customHeight="1">
      <c r="A15" s="60">
        <v>2</v>
      </c>
      <c r="B15" s="30" t="e">
        <f>ВВ!#REF!</f>
        <v>#REF!</v>
      </c>
      <c r="C15" s="30" t="e">
        <f>ВВ!#REF!</f>
        <v>#REF!</v>
      </c>
      <c r="D15" s="30" t="e">
        <f>ВВ!#REF!</f>
        <v>#REF!</v>
      </c>
      <c r="E15" s="30" t="e">
        <f>ВВ!#REF!</f>
        <v>#REF!</v>
      </c>
      <c r="F15" s="30" t="e">
        <f>ВВ!#REF!</f>
        <v>#REF!</v>
      </c>
    </row>
    <row r="16" spans="1:6" s="3" customFormat="1" ht="12" customHeight="1">
      <c r="A16" s="61" t="s">
        <v>74</v>
      </c>
      <c r="B16" s="30"/>
      <c r="C16" s="30"/>
      <c r="D16" s="30"/>
      <c r="E16" s="30"/>
      <c r="F16" s="30"/>
    </row>
    <row r="17" spans="1:6" s="3" customFormat="1" ht="12" customHeight="1">
      <c r="A17" s="13">
        <v>1</v>
      </c>
      <c r="B17" s="30" t="e">
        <f>ВВ!#REF!</f>
        <v>#REF!</v>
      </c>
      <c r="C17" s="30" t="e">
        <f>ВВ!#REF!</f>
        <v>#REF!</v>
      </c>
      <c r="D17" s="30" t="e">
        <f>ВВ!#REF!</f>
        <v>#REF!</v>
      </c>
      <c r="E17" s="30" t="e">
        <f>ВВ!#REF!</f>
        <v>#REF!</v>
      </c>
      <c r="F17" s="30" t="e">
        <f>ВВ!#REF!</f>
        <v>#REF!</v>
      </c>
    </row>
    <row r="18" spans="1:6" s="3" customFormat="1" ht="12" customHeight="1">
      <c r="A18" s="60">
        <v>2</v>
      </c>
      <c r="B18" s="30" t="e">
        <f>ВВ!#REF!</f>
        <v>#REF!</v>
      </c>
      <c r="C18" s="30" t="e">
        <f>ВВ!#REF!</f>
        <v>#REF!</v>
      </c>
      <c r="D18" s="30" t="e">
        <f>ВВ!#REF!</f>
        <v>#REF!</v>
      </c>
      <c r="E18" s="30" t="e">
        <f>ВВ!#REF!</f>
        <v>#REF!</v>
      </c>
      <c r="F18" s="30" t="e">
        <f>ВВ!#REF!</f>
        <v>#REF!</v>
      </c>
    </row>
    <row r="19" spans="1:6" s="3" customFormat="1" ht="12" customHeight="1">
      <c r="A19" s="60">
        <v>3</v>
      </c>
      <c r="B19" s="30" t="e">
        <f>ВВ!#REF!</f>
        <v>#REF!</v>
      </c>
      <c r="C19" s="30" t="e">
        <f>ВВ!#REF!</f>
        <v>#REF!</v>
      </c>
      <c r="D19" s="30" t="e">
        <f>ВВ!#REF!</f>
        <v>#REF!</v>
      </c>
      <c r="E19" s="30" t="e">
        <f>ВВ!#REF!</f>
        <v>#REF!</v>
      </c>
      <c r="F19" s="30" t="e">
        <f>ВВ!#REF!</f>
        <v>#REF!</v>
      </c>
    </row>
    <row r="20" spans="1:6" s="3" customFormat="1" ht="12" customHeight="1">
      <c r="A20" s="60">
        <v>4</v>
      </c>
      <c r="B20" s="30" t="e">
        <f>ВВ!#REF!</f>
        <v>#REF!</v>
      </c>
      <c r="C20" s="30" t="e">
        <f>ВВ!#REF!</f>
        <v>#REF!</v>
      </c>
      <c r="D20" s="30" t="e">
        <f>ВВ!#REF!</f>
        <v>#REF!</v>
      </c>
      <c r="E20" s="30" t="e">
        <f>ВВ!#REF!</f>
        <v>#REF!</v>
      </c>
      <c r="F20" s="30" t="e">
        <f>ВВ!#REF!</f>
        <v>#REF!</v>
      </c>
    </row>
    <row r="21" spans="1:6" s="3" customFormat="1" ht="12" customHeight="1">
      <c r="A21" s="31"/>
      <c r="B21" s="33"/>
      <c r="C21" s="33"/>
      <c r="D21" s="33"/>
      <c r="E21" s="33"/>
      <c r="F21" s="33"/>
    </row>
    <row r="22" spans="1:6" s="3" customFormat="1" ht="12" customHeight="1">
      <c r="A22" s="31"/>
      <c r="B22" s="33"/>
      <c r="C22" s="33"/>
      <c r="D22" s="33"/>
      <c r="E22" s="33"/>
      <c r="F22" s="33"/>
    </row>
    <row r="23" spans="1:6" s="3" customFormat="1" ht="12" customHeight="1">
      <c r="A23" s="31"/>
      <c r="B23" s="33"/>
      <c r="C23" s="33"/>
      <c r="D23" s="33"/>
      <c r="E23" s="33"/>
      <c r="F23" s="33"/>
    </row>
    <row r="24" spans="1:6" s="3" customFormat="1" ht="24.6" customHeight="1">
      <c r="A24" s="73" t="s">
        <v>434</v>
      </c>
      <c r="B24" s="113" t="e">
        <f t="shared" ref="B24:F24" si="0">B2</f>
        <v>#REF!</v>
      </c>
      <c r="C24" s="113" t="e">
        <f t="shared" si="0"/>
        <v>#REF!</v>
      </c>
      <c r="D24" s="113" t="e">
        <f t="shared" si="0"/>
        <v>#REF!</v>
      </c>
      <c r="E24" s="113" t="e">
        <f t="shared" si="0"/>
        <v>#REF!</v>
      </c>
      <c r="F24" s="113" t="e">
        <f t="shared" si="0"/>
        <v>#REF!</v>
      </c>
    </row>
    <row r="25" spans="1:6" s="3" customFormat="1" ht="23.45" customHeight="1">
      <c r="A25" s="115" t="s">
        <v>119</v>
      </c>
      <c r="B25" s="113" t="e">
        <f t="shared" ref="B25:F25" si="1">B3</f>
        <v>#REF!</v>
      </c>
      <c r="C25" s="113" t="e">
        <f t="shared" si="1"/>
        <v>#REF!</v>
      </c>
      <c r="D25" s="113" t="e">
        <f t="shared" si="1"/>
        <v>#REF!</v>
      </c>
      <c r="E25" s="113" t="e">
        <f t="shared" si="1"/>
        <v>#REF!</v>
      </c>
      <c r="F25" s="113" t="e">
        <f t="shared" si="1"/>
        <v>#REF!</v>
      </c>
    </row>
    <row r="26" spans="1:6" s="3" customFormat="1" ht="12" customHeight="1">
      <c r="A26" s="12" t="s">
        <v>68</v>
      </c>
      <c r="B26" s="7"/>
      <c r="C26" s="7"/>
      <c r="D26" s="7"/>
      <c r="E26" s="7"/>
      <c r="F26" s="7"/>
    </row>
    <row r="27" spans="1:6" s="3" customFormat="1" ht="12" customHeight="1">
      <c r="A27" s="13">
        <v>1</v>
      </c>
      <c r="B27" s="30" t="e">
        <f t="shared" ref="B27:F27" si="2">B5*0.85</f>
        <v>#REF!</v>
      </c>
      <c r="C27" s="30" t="e">
        <f t="shared" si="2"/>
        <v>#REF!</v>
      </c>
      <c r="D27" s="30" t="e">
        <f t="shared" si="2"/>
        <v>#REF!</v>
      </c>
      <c r="E27" s="30" t="e">
        <f t="shared" si="2"/>
        <v>#REF!</v>
      </c>
      <c r="F27" s="30" t="e">
        <f t="shared" si="2"/>
        <v>#REF!</v>
      </c>
    </row>
    <row r="28" spans="1:6" s="3" customFormat="1" ht="12" customHeight="1">
      <c r="A28" s="13">
        <v>2</v>
      </c>
      <c r="B28" s="30" t="e">
        <f t="shared" ref="B28:F28" si="3">B6*0.85</f>
        <v>#REF!</v>
      </c>
      <c r="C28" s="30" t="e">
        <f t="shared" si="3"/>
        <v>#REF!</v>
      </c>
      <c r="D28" s="30" t="e">
        <f t="shared" si="3"/>
        <v>#REF!</v>
      </c>
      <c r="E28" s="30" t="e">
        <f t="shared" si="3"/>
        <v>#REF!</v>
      </c>
      <c r="F28" s="30" t="e">
        <f t="shared" si="3"/>
        <v>#REF!</v>
      </c>
    </row>
    <row r="29" spans="1:6" s="3" customFormat="1" ht="12" customHeight="1">
      <c r="A29" s="12" t="s">
        <v>69</v>
      </c>
      <c r="B29" s="30"/>
      <c r="C29" s="30"/>
      <c r="D29" s="30"/>
      <c r="E29" s="30"/>
      <c r="F29" s="30"/>
    </row>
    <row r="30" spans="1:6" s="3" customFormat="1" ht="12" customHeight="1">
      <c r="A30" s="13">
        <v>1</v>
      </c>
      <c r="B30" s="30" t="e">
        <f t="shared" ref="B30:F30" si="4">B8*0.85</f>
        <v>#REF!</v>
      </c>
      <c r="C30" s="30" t="e">
        <f t="shared" si="4"/>
        <v>#REF!</v>
      </c>
      <c r="D30" s="30" t="e">
        <f t="shared" si="4"/>
        <v>#REF!</v>
      </c>
      <c r="E30" s="30" t="e">
        <f t="shared" si="4"/>
        <v>#REF!</v>
      </c>
      <c r="F30" s="30" t="e">
        <f t="shared" si="4"/>
        <v>#REF!</v>
      </c>
    </row>
    <row r="31" spans="1:6" s="3" customFormat="1" ht="12" customHeight="1">
      <c r="A31" s="13">
        <v>2</v>
      </c>
      <c r="B31" s="30" t="e">
        <f t="shared" ref="B31:F31" si="5">B9*0.85</f>
        <v>#REF!</v>
      </c>
      <c r="C31" s="30" t="e">
        <f t="shared" si="5"/>
        <v>#REF!</v>
      </c>
      <c r="D31" s="30" t="e">
        <f t="shared" si="5"/>
        <v>#REF!</v>
      </c>
      <c r="E31" s="30" t="e">
        <f t="shared" si="5"/>
        <v>#REF!</v>
      </c>
      <c r="F31" s="30" t="e">
        <f t="shared" si="5"/>
        <v>#REF!</v>
      </c>
    </row>
    <row r="32" spans="1:6" s="3" customFormat="1" ht="12" customHeight="1">
      <c r="A32" s="12" t="s">
        <v>121</v>
      </c>
      <c r="B32" s="30"/>
      <c r="C32" s="30"/>
      <c r="D32" s="30"/>
      <c r="E32" s="30"/>
      <c r="F32" s="30"/>
    </row>
    <row r="33" spans="1:15559" s="3" customFormat="1" ht="12" customHeight="1">
      <c r="A33" s="13">
        <v>1</v>
      </c>
      <c r="B33" s="30" t="e">
        <f t="shared" ref="B33:F33" si="6">B11*0.85</f>
        <v>#REF!</v>
      </c>
      <c r="C33" s="30" t="e">
        <f t="shared" si="6"/>
        <v>#REF!</v>
      </c>
      <c r="D33" s="30" t="e">
        <f t="shared" si="6"/>
        <v>#REF!</v>
      </c>
      <c r="E33" s="30" t="e">
        <f t="shared" si="6"/>
        <v>#REF!</v>
      </c>
      <c r="F33" s="30" t="e">
        <f t="shared" si="6"/>
        <v>#REF!</v>
      </c>
    </row>
    <row r="34" spans="1:15559" s="3" customFormat="1" ht="12" customHeight="1">
      <c r="A34" s="13">
        <v>2</v>
      </c>
      <c r="B34" s="30" t="e">
        <f t="shared" ref="B34:F34" si="7">B12*0.85</f>
        <v>#REF!</v>
      </c>
      <c r="C34" s="30" t="e">
        <f t="shared" si="7"/>
        <v>#REF!</v>
      </c>
      <c r="D34" s="30" t="e">
        <f t="shared" si="7"/>
        <v>#REF!</v>
      </c>
      <c r="E34" s="30" t="e">
        <f t="shared" si="7"/>
        <v>#REF!</v>
      </c>
      <c r="F34" s="30" t="e">
        <f t="shared" si="7"/>
        <v>#REF!</v>
      </c>
    </row>
    <row r="35" spans="1:15559" s="3" customFormat="1" ht="12" customHeight="1">
      <c r="A35" s="12" t="s">
        <v>73</v>
      </c>
      <c r="B35" s="30"/>
      <c r="C35" s="30"/>
      <c r="D35" s="30"/>
      <c r="E35" s="30"/>
      <c r="F35" s="30"/>
    </row>
    <row r="36" spans="1:15559" s="3" customFormat="1" ht="12" customHeight="1">
      <c r="A36" s="13">
        <v>1</v>
      </c>
      <c r="B36" s="30" t="e">
        <f t="shared" ref="B36:F36" si="8">B14*0.85</f>
        <v>#REF!</v>
      </c>
      <c r="C36" s="30" t="e">
        <f t="shared" si="8"/>
        <v>#REF!</v>
      </c>
      <c r="D36" s="30" t="e">
        <f t="shared" si="8"/>
        <v>#REF!</v>
      </c>
      <c r="E36" s="30" t="e">
        <f t="shared" si="8"/>
        <v>#REF!</v>
      </c>
      <c r="F36" s="30" t="e">
        <f t="shared" si="8"/>
        <v>#REF!</v>
      </c>
    </row>
    <row r="37" spans="1:15559" s="3" customFormat="1" ht="12" customHeight="1">
      <c r="A37" s="60">
        <v>2</v>
      </c>
      <c r="B37" s="30" t="e">
        <f t="shared" ref="B37:F37" si="9">B15*0.85</f>
        <v>#REF!</v>
      </c>
      <c r="C37" s="30" t="e">
        <f t="shared" si="9"/>
        <v>#REF!</v>
      </c>
      <c r="D37" s="30" t="e">
        <f t="shared" si="9"/>
        <v>#REF!</v>
      </c>
      <c r="E37" s="30" t="e">
        <f t="shared" si="9"/>
        <v>#REF!</v>
      </c>
      <c r="F37" s="30" t="e">
        <f t="shared" si="9"/>
        <v>#REF!</v>
      </c>
    </row>
    <row r="38" spans="1:15559" s="3" customFormat="1" ht="12" customHeight="1">
      <c r="A38" s="61" t="s">
        <v>74</v>
      </c>
      <c r="B38" s="30"/>
      <c r="C38" s="30"/>
      <c r="D38" s="30"/>
      <c r="E38" s="30"/>
      <c r="F38" s="30"/>
    </row>
    <row r="39" spans="1:15559" s="3" customFormat="1" ht="12" customHeight="1">
      <c r="A39" s="13">
        <v>1</v>
      </c>
      <c r="B39" s="30" t="e">
        <f t="shared" ref="B39:F39" si="10">B17*0.85</f>
        <v>#REF!</v>
      </c>
      <c r="C39" s="30" t="e">
        <f t="shared" si="10"/>
        <v>#REF!</v>
      </c>
      <c r="D39" s="30" t="e">
        <f t="shared" si="10"/>
        <v>#REF!</v>
      </c>
      <c r="E39" s="30" t="e">
        <f t="shared" si="10"/>
        <v>#REF!</v>
      </c>
      <c r="F39" s="30" t="e">
        <f t="shared" si="10"/>
        <v>#REF!</v>
      </c>
    </row>
    <row r="40" spans="1:15559" s="3" customFormat="1" ht="12" customHeight="1">
      <c r="A40" s="60">
        <v>2</v>
      </c>
      <c r="B40" s="30" t="e">
        <f t="shared" ref="B40:F40" si="11">B18*0.85</f>
        <v>#REF!</v>
      </c>
      <c r="C40" s="30" t="e">
        <f t="shared" si="11"/>
        <v>#REF!</v>
      </c>
      <c r="D40" s="30" t="e">
        <f t="shared" si="11"/>
        <v>#REF!</v>
      </c>
      <c r="E40" s="30" t="e">
        <f t="shared" si="11"/>
        <v>#REF!</v>
      </c>
      <c r="F40" s="30" t="e">
        <f t="shared" si="11"/>
        <v>#REF!</v>
      </c>
    </row>
    <row r="41" spans="1:15559" s="3" customFormat="1" ht="12" customHeight="1">
      <c r="A41" s="60">
        <v>3</v>
      </c>
      <c r="B41" s="30" t="e">
        <f t="shared" ref="B41:F41" si="12">B19*0.85</f>
        <v>#REF!</v>
      </c>
      <c r="C41" s="30" t="e">
        <f t="shared" si="12"/>
        <v>#REF!</v>
      </c>
      <c r="D41" s="30" t="e">
        <f t="shared" si="12"/>
        <v>#REF!</v>
      </c>
      <c r="E41" s="30" t="e">
        <f t="shared" si="12"/>
        <v>#REF!</v>
      </c>
      <c r="F41" s="30" t="e">
        <f t="shared" si="12"/>
        <v>#REF!</v>
      </c>
    </row>
    <row r="42" spans="1:15559" s="3" customFormat="1" ht="12" customHeight="1">
      <c r="A42" s="60">
        <v>4</v>
      </c>
      <c r="B42" s="30" t="e">
        <f t="shared" ref="B42:F42" si="13">B20*0.85</f>
        <v>#REF!</v>
      </c>
      <c r="C42" s="30" t="e">
        <f t="shared" si="13"/>
        <v>#REF!</v>
      </c>
      <c r="D42" s="30" t="e">
        <f t="shared" si="13"/>
        <v>#REF!</v>
      </c>
      <c r="E42" s="30" t="e">
        <f t="shared" si="13"/>
        <v>#REF!</v>
      </c>
      <c r="F42" s="30" t="e">
        <f t="shared" si="13"/>
        <v>#REF!</v>
      </c>
    </row>
    <row r="43" spans="1:15559" s="3" customFormat="1" ht="12" customHeight="1">
      <c r="A43" s="12"/>
      <c r="B43" s="29"/>
      <c r="C43" s="29"/>
      <c r="D43" s="29"/>
      <c r="E43" s="29"/>
      <c r="F43" s="29"/>
    </row>
    <row r="44" spans="1:15559" s="3" customFormat="1" ht="12" customHeight="1">
      <c r="A44" s="31"/>
    </row>
    <row r="45" spans="1:15559" ht="165">
      <c r="A45" s="62" t="s">
        <v>435</v>
      </c>
    </row>
    <row r="46" spans="1:15559" s="25" customFormat="1">
      <c r="A46" s="63" t="s">
        <v>127</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18" t="s">
        <v>255</v>
      </c>
      <c r="AEV46" s="18" t="s">
        <v>255</v>
      </c>
      <c r="AEW46" s="18" t="s">
        <v>255</v>
      </c>
      <c r="AEX46" s="18" t="s">
        <v>255</v>
      </c>
      <c r="AEY46" s="18" t="s">
        <v>255</v>
      </c>
      <c r="AEZ46" s="18" t="s">
        <v>255</v>
      </c>
      <c r="AFA46" s="18" t="s">
        <v>255</v>
      </c>
      <c r="AFB46" s="18" t="s">
        <v>255</v>
      </c>
      <c r="AFC46" s="18" t="s">
        <v>255</v>
      </c>
      <c r="AFD46" s="18" t="s">
        <v>255</v>
      </c>
      <c r="AFE46" s="18" t="s">
        <v>255</v>
      </c>
      <c r="AFF46" s="18" t="s">
        <v>255</v>
      </c>
      <c r="AFG46" s="18" t="s">
        <v>255</v>
      </c>
      <c r="AFH46" s="18" t="s">
        <v>255</v>
      </c>
      <c r="AFI46" s="18" t="s">
        <v>255</v>
      </c>
      <c r="AFJ46" s="18" t="s">
        <v>255</v>
      </c>
      <c r="AFK46" s="18" t="s">
        <v>255</v>
      </c>
      <c r="AFL46" s="18" t="s">
        <v>255</v>
      </c>
      <c r="AFM46" s="18" t="s">
        <v>255</v>
      </c>
      <c r="AFN46" s="18" t="s">
        <v>255</v>
      </c>
      <c r="AFO46" s="18" t="s">
        <v>255</v>
      </c>
      <c r="AFP46" s="18" t="s">
        <v>255</v>
      </c>
      <c r="AFQ46" s="18" t="s">
        <v>255</v>
      </c>
      <c r="AFR46" s="18" t="s">
        <v>255</v>
      </c>
      <c r="AFS46" s="18" t="s">
        <v>255</v>
      </c>
      <c r="AFT46" s="18" t="s">
        <v>255</v>
      </c>
      <c r="AFU46" s="18" t="s">
        <v>255</v>
      </c>
      <c r="AFV46" s="18" t="s">
        <v>255</v>
      </c>
      <c r="AFW46" s="18" t="s">
        <v>255</v>
      </c>
      <c r="AFX46" s="18" t="s">
        <v>255</v>
      </c>
      <c r="AFY46" s="18" t="s">
        <v>255</v>
      </c>
      <c r="AFZ46" s="18" t="s">
        <v>255</v>
      </c>
      <c r="AGA46" s="18" t="s">
        <v>255</v>
      </c>
      <c r="AGB46" s="18" t="s">
        <v>255</v>
      </c>
      <c r="AGC46" s="18" t="s">
        <v>255</v>
      </c>
      <c r="AGD46" s="18" t="s">
        <v>255</v>
      </c>
      <c r="AGE46" s="18" t="s">
        <v>255</v>
      </c>
      <c r="AGF46" s="18" t="s">
        <v>255</v>
      </c>
      <c r="AGG46" s="18" t="s">
        <v>255</v>
      </c>
      <c r="AGH46" s="18" t="s">
        <v>255</v>
      </c>
      <c r="AGI46" s="18" t="s">
        <v>255</v>
      </c>
      <c r="AGJ46" s="18" t="s">
        <v>255</v>
      </c>
      <c r="AGK46" s="18" t="s">
        <v>255</v>
      </c>
      <c r="AGL46" s="18" t="s">
        <v>255</v>
      </c>
      <c r="AGM46" s="18" t="s">
        <v>255</v>
      </c>
      <c r="AGN46" s="18" t="s">
        <v>255</v>
      </c>
      <c r="AGO46" s="18" t="s">
        <v>255</v>
      </c>
      <c r="AGP46" s="18" t="s">
        <v>255</v>
      </c>
      <c r="AGQ46" s="18" t="s">
        <v>255</v>
      </c>
      <c r="AGR46" s="18" t="s">
        <v>255</v>
      </c>
      <c r="AGS46" s="18" t="s">
        <v>255</v>
      </c>
      <c r="AGT46" s="18" t="s">
        <v>255</v>
      </c>
      <c r="AGU46" s="18" t="s">
        <v>255</v>
      </c>
      <c r="AGV46" s="18" t="s">
        <v>255</v>
      </c>
      <c r="AGW46" s="18" t="s">
        <v>255</v>
      </c>
      <c r="AGX46" s="18" t="s">
        <v>255</v>
      </c>
      <c r="AGY46" s="18" t="s">
        <v>255</v>
      </c>
      <c r="AGZ46" s="18" t="s">
        <v>255</v>
      </c>
      <c r="AHA46" s="18" t="s">
        <v>255</v>
      </c>
      <c r="AHB46" s="18" t="s">
        <v>255</v>
      </c>
      <c r="AHC46" s="18" t="s">
        <v>255</v>
      </c>
      <c r="AHD46" s="18" t="s">
        <v>255</v>
      </c>
      <c r="AHE46" s="18" t="s">
        <v>255</v>
      </c>
      <c r="AHF46" s="18" t="s">
        <v>255</v>
      </c>
      <c r="AHG46" s="18" t="s">
        <v>255</v>
      </c>
      <c r="AHH46" s="18" t="s">
        <v>255</v>
      </c>
      <c r="AHI46" s="18" t="s">
        <v>255</v>
      </c>
      <c r="AHJ46" s="18" t="s">
        <v>255</v>
      </c>
      <c r="AHK46" s="18" t="s">
        <v>255</v>
      </c>
      <c r="AHL46" s="18" t="s">
        <v>255</v>
      </c>
      <c r="AHM46" s="18" t="s">
        <v>255</v>
      </c>
      <c r="AHN46" s="18" t="s">
        <v>255</v>
      </c>
      <c r="AHO46" s="18" t="s">
        <v>255</v>
      </c>
      <c r="AHP46" s="18" t="s">
        <v>255</v>
      </c>
      <c r="AHQ46" s="18" t="s">
        <v>255</v>
      </c>
      <c r="AHR46" s="18" t="s">
        <v>255</v>
      </c>
      <c r="AHS46" s="18" t="s">
        <v>255</v>
      </c>
      <c r="AHT46" s="18" t="s">
        <v>255</v>
      </c>
      <c r="AHU46" s="18" t="s">
        <v>255</v>
      </c>
      <c r="AHV46" s="18" t="s">
        <v>255</v>
      </c>
      <c r="AHW46" s="18" t="s">
        <v>255</v>
      </c>
      <c r="AHX46" s="18" t="s">
        <v>255</v>
      </c>
      <c r="AHY46" s="18" t="s">
        <v>255</v>
      </c>
      <c r="AHZ46" s="18" t="s">
        <v>255</v>
      </c>
      <c r="AIA46" s="18" t="s">
        <v>255</v>
      </c>
      <c r="AIB46" s="18" t="s">
        <v>255</v>
      </c>
      <c r="AIC46" s="18" t="s">
        <v>255</v>
      </c>
      <c r="AID46" s="18" t="s">
        <v>255</v>
      </c>
      <c r="AIE46" s="18" t="s">
        <v>255</v>
      </c>
      <c r="AIF46" s="18" t="s">
        <v>255</v>
      </c>
      <c r="AIG46" s="18" t="s">
        <v>255</v>
      </c>
      <c r="AIH46" s="18" t="s">
        <v>255</v>
      </c>
      <c r="AII46" s="18" t="s">
        <v>255</v>
      </c>
      <c r="AIJ46" s="18" t="s">
        <v>255</v>
      </c>
      <c r="AIK46" s="18" t="s">
        <v>255</v>
      </c>
      <c r="AIL46" s="18" t="s">
        <v>255</v>
      </c>
      <c r="AIM46" s="18" t="s">
        <v>255</v>
      </c>
      <c r="AIN46" s="18" t="s">
        <v>255</v>
      </c>
      <c r="AIO46" s="18" t="s">
        <v>255</v>
      </c>
      <c r="AIP46" s="18" t="s">
        <v>255</v>
      </c>
      <c r="AIQ46" s="18" t="s">
        <v>255</v>
      </c>
      <c r="AIR46" s="18" t="s">
        <v>255</v>
      </c>
      <c r="AIS46" s="18" t="s">
        <v>255</v>
      </c>
      <c r="AIT46" s="18" t="s">
        <v>255</v>
      </c>
      <c r="AIU46" s="18" t="s">
        <v>255</v>
      </c>
      <c r="AIV46" s="18" t="s">
        <v>255</v>
      </c>
      <c r="AIW46" s="18" t="s">
        <v>255</v>
      </c>
      <c r="AIX46" s="18" t="s">
        <v>255</v>
      </c>
      <c r="AIY46" s="18" t="s">
        <v>255</v>
      </c>
      <c r="AIZ46" s="18" t="s">
        <v>255</v>
      </c>
      <c r="AJA46" s="18" t="s">
        <v>255</v>
      </c>
      <c r="AJB46" s="18" t="s">
        <v>255</v>
      </c>
      <c r="AJC46" s="18" t="s">
        <v>255</v>
      </c>
      <c r="AJD46" s="18" t="s">
        <v>255</v>
      </c>
      <c r="AJE46" s="18" t="s">
        <v>255</v>
      </c>
      <c r="AJF46" s="18" t="s">
        <v>255</v>
      </c>
      <c r="AJG46" s="18" t="s">
        <v>255</v>
      </c>
      <c r="AJH46" s="18" t="s">
        <v>255</v>
      </c>
      <c r="AJI46" s="18" t="s">
        <v>255</v>
      </c>
      <c r="AJJ46" s="18" t="s">
        <v>255</v>
      </c>
      <c r="AJK46" s="18" t="s">
        <v>255</v>
      </c>
      <c r="AJL46" s="18" t="s">
        <v>255</v>
      </c>
      <c r="AJM46" s="18" t="s">
        <v>255</v>
      </c>
      <c r="AJN46" s="18" t="s">
        <v>255</v>
      </c>
      <c r="AJO46" s="18" t="s">
        <v>255</v>
      </c>
      <c r="AJP46" s="18" t="s">
        <v>255</v>
      </c>
      <c r="AJQ46" s="18" t="s">
        <v>255</v>
      </c>
      <c r="AJR46" s="18" t="s">
        <v>255</v>
      </c>
      <c r="AJS46" s="18" t="s">
        <v>255</v>
      </c>
      <c r="AJT46" s="18" t="s">
        <v>255</v>
      </c>
      <c r="AJU46" s="18" t="s">
        <v>255</v>
      </c>
      <c r="AJV46" s="18" t="s">
        <v>255</v>
      </c>
      <c r="AJW46" s="18" t="s">
        <v>255</v>
      </c>
      <c r="AJX46" s="18" t="s">
        <v>255</v>
      </c>
      <c r="AJY46" s="18" t="s">
        <v>255</v>
      </c>
      <c r="AJZ46" s="18" t="s">
        <v>255</v>
      </c>
      <c r="AKA46" s="18" t="s">
        <v>255</v>
      </c>
      <c r="AKB46" s="18" t="s">
        <v>255</v>
      </c>
      <c r="AKC46" s="18" t="s">
        <v>255</v>
      </c>
      <c r="AKD46" s="18" t="s">
        <v>255</v>
      </c>
      <c r="AKE46" s="18" t="s">
        <v>255</v>
      </c>
      <c r="AKF46" s="18" t="s">
        <v>255</v>
      </c>
      <c r="AKG46" s="18" t="s">
        <v>255</v>
      </c>
      <c r="AKH46" s="18" t="s">
        <v>255</v>
      </c>
      <c r="AKI46" s="18" t="s">
        <v>255</v>
      </c>
      <c r="AKJ46" s="18" t="s">
        <v>255</v>
      </c>
      <c r="AKK46" s="18" t="s">
        <v>255</v>
      </c>
      <c r="AKL46" s="18" t="s">
        <v>255</v>
      </c>
      <c r="AKM46" s="18" t="s">
        <v>255</v>
      </c>
      <c r="AKN46" s="18" t="s">
        <v>255</v>
      </c>
      <c r="AKO46" s="18" t="s">
        <v>255</v>
      </c>
      <c r="AKP46" s="18" t="s">
        <v>255</v>
      </c>
      <c r="AKQ46" s="18" t="s">
        <v>255</v>
      </c>
      <c r="AKR46" s="18" t="s">
        <v>255</v>
      </c>
      <c r="AKS46" s="18" t="s">
        <v>255</v>
      </c>
      <c r="AKT46" s="18" t="s">
        <v>255</v>
      </c>
      <c r="AKU46" s="18" t="s">
        <v>255</v>
      </c>
      <c r="AKV46" s="18" t="s">
        <v>255</v>
      </c>
      <c r="AKW46" s="18" t="s">
        <v>255</v>
      </c>
      <c r="AKX46" s="18" t="s">
        <v>255</v>
      </c>
      <c r="AKY46" s="18" t="s">
        <v>255</v>
      </c>
      <c r="AKZ46" s="18" t="s">
        <v>255</v>
      </c>
      <c r="ALA46" s="18" t="s">
        <v>255</v>
      </c>
      <c r="ALB46" s="18" t="s">
        <v>255</v>
      </c>
      <c r="ALC46" s="18" t="s">
        <v>255</v>
      </c>
      <c r="ALD46" s="18" t="s">
        <v>255</v>
      </c>
      <c r="ALE46" s="18" t="s">
        <v>255</v>
      </c>
      <c r="ALF46" s="18" t="s">
        <v>255</v>
      </c>
      <c r="ALG46" s="18" t="s">
        <v>255</v>
      </c>
      <c r="ALH46" s="18" t="s">
        <v>255</v>
      </c>
      <c r="ALI46" s="18" t="s">
        <v>255</v>
      </c>
      <c r="ALJ46" s="18" t="s">
        <v>255</v>
      </c>
      <c r="ALK46" s="18" t="s">
        <v>255</v>
      </c>
      <c r="ALL46" s="18" t="s">
        <v>255</v>
      </c>
      <c r="ALM46" s="18" t="s">
        <v>255</v>
      </c>
      <c r="ALN46" s="18" t="s">
        <v>255</v>
      </c>
      <c r="ALO46" s="18" t="s">
        <v>255</v>
      </c>
      <c r="ALP46" s="18" t="s">
        <v>255</v>
      </c>
      <c r="ALQ46" s="18" t="s">
        <v>255</v>
      </c>
      <c r="ALR46" s="18" t="s">
        <v>255</v>
      </c>
      <c r="ALS46" s="18" t="s">
        <v>255</v>
      </c>
      <c r="ALT46" s="18" t="s">
        <v>255</v>
      </c>
      <c r="ALU46" s="18" t="s">
        <v>255</v>
      </c>
      <c r="ALV46" s="18" t="s">
        <v>255</v>
      </c>
      <c r="ALW46" s="18" t="s">
        <v>255</v>
      </c>
      <c r="ALX46" s="18" t="s">
        <v>255</v>
      </c>
      <c r="ALY46" s="18" t="s">
        <v>255</v>
      </c>
      <c r="ALZ46" s="18" t="s">
        <v>255</v>
      </c>
      <c r="AMA46" s="18" t="s">
        <v>255</v>
      </c>
      <c r="AMB46" s="18" t="s">
        <v>255</v>
      </c>
      <c r="AMC46" s="18" t="s">
        <v>255</v>
      </c>
      <c r="AMD46" s="18" t="s">
        <v>255</v>
      </c>
      <c r="AME46" s="18" t="s">
        <v>255</v>
      </c>
      <c r="AMF46" s="18" t="s">
        <v>255</v>
      </c>
      <c r="AMG46" s="18" t="s">
        <v>255</v>
      </c>
      <c r="AMH46" s="18" t="s">
        <v>255</v>
      </c>
      <c r="AMI46" s="18" t="s">
        <v>255</v>
      </c>
      <c r="AMJ46" s="18" t="s">
        <v>255</v>
      </c>
      <c r="AMK46" s="18" t="s">
        <v>255</v>
      </c>
      <c r="AML46" s="18" t="s">
        <v>255</v>
      </c>
      <c r="AMM46" s="18" t="s">
        <v>255</v>
      </c>
      <c r="AMN46" s="18" t="s">
        <v>255</v>
      </c>
      <c r="AMO46" s="18" t="s">
        <v>255</v>
      </c>
      <c r="AMP46" s="18" t="s">
        <v>255</v>
      </c>
      <c r="AMQ46" s="18" t="s">
        <v>255</v>
      </c>
      <c r="AMR46" s="18" t="s">
        <v>255</v>
      </c>
      <c r="AMS46" s="18" t="s">
        <v>255</v>
      </c>
      <c r="AMT46" s="18" t="s">
        <v>255</v>
      </c>
      <c r="AMU46" s="18" t="s">
        <v>255</v>
      </c>
      <c r="AMV46" s="18" t="s">
        <v>255</v>
      </c>
      <c r="AMW46" s="18" t="s">
        <v>255</v>
      </c>
      <c r="AMX46" s="18" t="s">
        <v>255</v>
      </c>
      <c r="AMY46" s="18" t="s">
        <v>255</v>
      </c>
      <c r="AMZ46" s="18" t="s">
        <v>255</v>
      </c>
      <c r="ANA46" s="18" t="s">
        <v>255</v>
      </c>
      <c r="ANB46" s="18" t="s">
        <v>255</v>
      </c>
      <c r="ANC46" s="18" t="s">
        <v>255</v>
      </c>
      <c r="AND46" s="18" t="s">
        <v>255</v>
      </c>
      <c r="ANE46" s="18" t="s">
        <v>255</v>
      </c>
      <c r="ANF46" s="18" t="s">
        <v>255</v>
      </c>
      <c r="ANG46" s="18" t="s">
        <v>255</v>
      </c>
      <c r="ANH46" s="18" t="s">
        <v>255</v>
      </c>
      <c r="ANI46" s="18" t="s">
        <v>255</v>
      </c>
      <c r="ANJ46" s="18" t="s">
        <v>255</v>
      </c>
      <c r="ANK46" s="18" t="s">
        <v>255</v>
      </c>
      <c r="ANL46" s="18" t="s">
        <v>255</v>
      </c>
      <c r="ANM46" s="18" t="s">
        <v>255</v>
      </c>
      <c r="ANN46" s="18" t="s">
        <v>255</v>
      </c>
      <c r="ANO46" s="18" t="s">
        <v>255</v>
      </c>
      <c r="ANP46" s="18" t="s">
        <v>255</v>
      </c>
      <c r="ANQ46" s="18" t="s">
        <v>255</v>
      </c>
      <c r="ANR46" s="18" t="s">
        <v>255</v>
      </c>
      <c r="ANS46" s="18" t="s">
        <v>255</v>
      </c>
      <c r="ANT46" s="18" t="s">
        <v>255</v>
      </c>
      <c r="ANU46" s="18" t="s">
        <v>255</v>
      </c>
      <c r="ANV46" s="18" t="s">
        <v>255</v>
      </c>
      <c r="ANW46" s="18" t="s">
        <v>255</v>
      </c>
      <c r="ANX46" s="18" t="s">
        <v>255</v>
      </c>
      <c r="ANY46" s="18" t="s">
        <v>255</v>
      </c>
      <c r="ANZ46" s="18" t="s">
        <v>255</v>
      </c>
      <c r="AOA46" s="18" t="s">
        <v>255</v>
      </c>
      <c r="AOB46" s="18" t="s">
        <v>255</v>
      </c>
      <c r="AOC46" s="18" t="s">
        <v>255</v>
      </c>
      <c r="AOD46" s="18" t="s">
        <v>255</v>
      </c>
      <c r="AOE46" s="18" t="s">
        <v>255</v>
      </c>
      <c r="AOF46" s="18" t="s">
        <v>255</v>
      </c>
      <c r="AOG46" s="18" t="s">
        <v>255</v>
      </c>
      <c r="AOH46" s="18" t="s">
        <v>255</v>
      </c>
      <c r="AOI46" s="18" t="s">
        <v>255</v>
      </c>
      <c r="AOJ46" s="18" t="s">
        <v>255</v>
      </c>
      <c r="AOK46" s="18" t="s">
        <v>255</v>
      </c>
      <c r="AOL46" s="18" t="s">
        <v>255</v>
      </c>
      <c r="AOM46" s="18" t="s">
        <v>255</v>
      </c>
      <c r="AON46" s="18" t="s">
        <v>255</v>
      </c>
      <c r="AOO46" s="18" t="s">
        <v>255</v>
      </c>
      <c r="AOP46" s="18" t="s">
        <v>255</v>
      </c>
      <c r="AOQ46" s="18" t="s">
        <v>255</v>
      </c>
      <c r="AOR46" s="18" t="s">
        <v>255</v>
      </c>
      <c r="AOS46" s="18" t="s">
        <v>255</v>
      </c>
      <c r="AOT46" s="18" t="s">
        <v>255</v>
      </c>
      <c r="AOU46" s="18" t="s">
        <v>255</v>
      </c>
      <c r="AOV46" s="18" t="s">
        <v>255</v>
      </c>
      <c r="AOW46" s="18" t="s">
        <v>255</v>
      </c>
      <c r="AOX46" s="18" t="s">
        <v>255</v>
      </c>
      <c r="AOY46" s="18" t="s">
        <v>255</v>
      </c>
      <c r="AOZ46" s="18" t="s">
        <v>255</v>
      </c>
      <c r="APA46" s="18" t="s">
        <v>255</v>
      </c>
      <c r="APB46" s="18" t="s">
        <v>255</v>
      </c>
      <c r="APC46" s="18" t="s">
        <v>255</v>
      </c>
      <c r="APD46" s="18" t="s">
        <v>255</v>
      </c>
      <c r="APE46" s="18" t="s">
        <v>255</v>
      </c>
      <c r="APF46" s="18" t="s">
        <v>255</v>
      </c>
      <c r="APG46" s="18" t="s">
        <v>255</v>
      </c>
      <c r="APH46" s="18" t="s">
        <v>255</v>
      </c>
      <c r="API46" s="18" t="s">
        <v>255</v>
      </c>
      <c r="APJ46" s="18" t="s">
        <v>255</v>
      </c>
      <c r="APK46" s="18" t="s">
        <v>255</v>
      </c>
      <c r="APL46" s="18" t="s">
        <v>255</v>
      </c>
      <c r="APM46" s="18" t="s">
        <v>255</v>
      </c>
      <c r="APN46" s="18" t="s">
        <v>255</v>
      </c>
      <c r="APO46" s="18" t="s">
        <v>255</v>
      </c>
      <c r="APP46" s="18" t="s">
        <v>255</v>
      </c>
      <c r="APQ46" s="18" t="s">
        <v>255</v>
      </c>
      <c r="APR46" s="18" t="s">
        <v>255</v>
      </c>
      <c r="APS46" s="18" t="s">
        <v>255</v>
      </c>
      <c r="APT46" s="18" t="s">
        <v>255</v>
      </c>
      <c r="APU46" s="18" t="s">
        <v>255</v>
      </c>
      <c r="APV46" s="18" t="s">
        <v>255</v>
      </c>
      <c r="APW46" s="18" t="s">
        <v>255</v>
      </c>
      <c r="APX46" s="18" t="s">
        <v>255</v>
      </c>
      <c r="APY46" s="18" t="s">
        <v>255</v>
      </c>
      <c r="APZ46" s="18" t="s">
        <v>255</v>
      </c>
      <c r="AQA46" s="18" t="s">
        <v>255</v>
      </c>
      <c r="AQB46" s="18" t="s">
        <v>255</v>
      </c>
      <c r="AQC46" s="18" t="s">
        <v>255</v>
      </c>
      <c r="AQD46" s="18" t="s">
        <v>255</v>
      </c>
      <c r="AQE46" s="18" t="s">
        <v>255</v>
      </c>
      <c r="AQF46" s="18" t="s">
        <v>255</v>
      </c>
      <c r="AQG46" s="18" t="s">
        <v>255</v>
      </c>
      <c r="AQH46" s="18" t="s">
        <v>255</v>
      </c>
      <c r="AQI46" s="18" t="s">
        <v>255</v>
      </c>
      <c r="AQJ46" s="18" t="s">
        <v>255</v>
      </c>
      <c r="AQK46" s="18" t="s">
        <v>255</v>
      </c>
      <c r="AQL46" s="18" t="s">
        <v>255</v>
      </c>
      <c r="AQM46" s="18" t="s">
        <v>255</v>
      </c>
      <c r="AQN46" s="18" t="s">
        <v>255</v>
      </c>
      <c r="AQO46" s="18" t="s">
        <v>255</v>
      </c>
      <c r="AQP46" s="18" t="s">
        <v>255</v>
      </c>
      <c r="AQQ46" s="18" t="s">
        <v>255</v>
      </c>
      <c r="AQR46" s="18" t="s">
        <v>255</v>
      </c>
      <c r="AQS46" s="18" t="s">
        <v>255</v>
      </c>
      <c r="AQT46" s="18" t="s">
        <v>255</v>
      </c>
      <c r="AQU46" s="18" t="s">
        <v>255</v>
      </c>
      <c r="AQV46" s="18" t="s">
        <v>255</v>
      </c>
      <c r="AQW46" s="18" t="s">
        <v>255</v>
      </c>
      <c r="AQX46" s="18" t="s">
        <v>255</v>
      </c>
      <c r="AQY46" s="18" t="s">
        <v>255</v>
      </c>
      <c r="AQZ46" s="18" t="s">
        <v>255</v>
      </c>
      <c r="ARA46" s="18" t="s">
        <v>255</v>
      </c>
      <c r="ARB46" s="18" t="s">
        <v>255</v>
      </c>
      <c r="ARC46" s="18" t="s">
        <v>255</v>
      </c>
      <c r="ARD46" s="18" t="s">
        <v>255</v>
      </c>
      <c r="ARE46" s="18" t="s">
        <v>255</v>
      </c>
      <c r="ARF46" s="18" t="s">
        <v>255</v>
      </c>
      <c r="ARG46" s="18" t="s">
        <v>255</v>
      </c>
      <c r="ARH46" s="18" t="s">
        <v>255</v>
      </c>
      <c r="ARI46" s="18" t="s">
        <v>255</v>
      </c>
      <c r="ARJ46" s="18" t="s">
        <v>255</v>
      </c>
      <c r="ARK46" s="18" t="s">
        <v>255</v>
      </c>
      <c r="ARL46" s="18" t="s">
        <v>255</v>
      </c>
      <c r="ARM46" s="18" t="s">
        <v>255</v>
      </c>
      <c r="ARN46" s="18" t="s">
        <v>255</v>
      </c>
      <c r="ARO46" s="18" t="s">
        <v>255</v>
      </c>
      <c r="ARP46" s="18" t="s">
        <v>255</v>
      </c>
      <c r="ARQ46" s="18" t="s">
        <v>255</v>
      </c>
      <c r="ARR46" s="18" t="s">
        <v>255</v>
      </c>
      <c r="ARS46" s="18" t="s">
        <v>255</v>
      </c>
      <c r="ART46" s="18" t="s">
        <v>255</v>
      </c>
      <c r="ARU46" s="18" t="s">
        <v>255</v>
      </c>
      <c r="ARV46" s="18" t="s">
        <v>255</v>
      </c>
      <c r="ARW46" s="18" t="s">
        <v>255</v>
      </c>
      <c r="ARX46" s="18" t="s">
        <v>255</v>
      </c>
      <c r="ARY46" s="18" t="s">
        <v>255</v>
      </c>
      <c r="ARZ46" s="18" t="s">
        <v>255</v>
      </c>
      <c r="ASA46" s="18" t="s">
        <v>255</v>
      </c>
      <c r="ASB46" s="18" t="s">
        <v>255</v>
      </c>
      <c r="ASC46" s="18" t="s">
        <v>255</v>
      </c>
      <c r="ASD46" s="18" t="s">
        <v>255</v>
      </c>
      <c r="ASE46" s="18" t="s">
        <v>255</v>
      </c>
      <c r="ASF46" s="18" t="s">
        <v>255</v>
      </c>
      <c r="ASG46" s="18" t="s">
        <v>255</v>
      </c>
      <c r="ASH46" s="18" t="s">
        <v>255</v>
      </c>
      <c r="ASI46" s="18" t="s">
        <v>255</v>
      </c>
      <c r="ASJ46" s="18" t="s">
        <v>255</v>
      </c>
      <c r="ASK46" s="18" t="s">
        <v>255</v>
      </c>
      <c r="ASL46" s="18" t="s">
        <v>255</v>
      </c>
      <c r="ASM46" s="18" t="s">
        <v>255</v>
      </c>
      <c r="ASN46" s="18" t="s">
        <v>255</v>
      </c>
      <c r="ASO46" s="18" t="s">
        <v>255</v>
      </c>
      <c r="ASP46" s="18" t="s">
        <v>255</v>
      </c>
      <c r="ASQ46" s="18" t="s">
        <v>255</v>
      </c>
      <c r="ASR46" s="18" t="s">
        <v>255</v>
      </c>
      <c r="ASS46" s="18" t="s">
        <v>255</v>
      </c>
      <c r="AST46" s="18" t="s">
        <v>255</v>
      </c>
      <c r="ASU46" s="18" t="s">
        <v>255</v>
      </c>
      <c r="ASV46" s="18" t="s">
        <v>255</v>
      </c>
      <c r="ASW46" s="18" t="s">
        <v>255</v>
      </c>
      <c r="ASX46" s="18" t="s">
        <v>255</v>
      </c>
      <c r="ASY46" s="18" t="s">
        <v>255</v>
      </c>
      <c r="ASZ46" s="18" t="s">
        <v>255</v>
      </c>
      <c r="ATA46" s="18" t="s">
        <v>255</v>
      </c>
      <c r="ATB46" s="18" t="s">
        <v>255</v>
      </c>
      <c r="ATC46" s="18" t="s">
        <v>255</v>
      </c>
      <c r="ATD46" s="18" t="s">
        <v>255</v>
      </c>
      <c r="ATE46" s="18" t="s">
        <v>255</v>
      </c>
      <c r="ATF46" s="18" t="s">
        <v>255</v>
      </c>
      <c r="ATG46" s="18" t="s">
        <v>255</v>
      </c>
      <c r="ATH46" s="18" t="s">
        <v>255</v>
      </c>
      <c r="ATI46" s="18" t="s">
        <v>255</v>
      </c>
      <c r="ATJ46" s="18" t="s">
        <v>255</v>
      </c>
      <c r="ATK46" s="18" t="s">
        <v>255</v>
      </c>
      <c r="ATL46" s="18" t="s">
        <v>255</v>
      </c>
      <c r="ATM46" s="18" t="s">
        <v>255</v>
      </c>
      <c r="ATN46" s="18" t="s">
        <v>255</v>
      </c>
      <c r="ATO46" s="18" t="s">
        <v>255</v>
      </c>
      <c r="ATP46" s="18" t="s">
        <v>255</v>
      </c>
      <c r="ATQ46" s="18" t="s">
        <v>255</v>
      </c>
      <c r="ATR46" s="18" t="s">
        <v>255</v>
      </c>
      <c r="ATS46" s="18" t="s">
        <v>255</v>
      </c>
      <c r="ATT46" s="18" t="s">
        <v>255</v>
      </c>
      <c r="ATU46" s="18" t="s">
        <v>255</v>
      </c>
      <c r="ATV46" s="18" t="s">
        <v>255</v>
      </c>
      <c r="ATW46" s="18" t="s">
        <v>255</v>
      </c>
      <c r="ATX46" s="18" t="s">
        <v>255</v>
      </c>
      <c r="ATY46" s="18" t="s">
        <v>255</v>
      </c>
      <c r="ATZ46" s="18" t="s">
        <v>255</v>
      </c>
      <c r="AUA46" s="18" t="s">
        <v>255</v>
      </c>
      <c r="AUB46" s="18" t="s">
        <v>255</v>
      </c>
      <c r="AUC46" s="18" t="s">
        <v>255</v>
      </c>
      <c r="AUD46" s="18" t="s">
        <v>255</v>
      </c>
      <c r="AUE46" s="18" t="s">
        <v>255</v>
      </c>
      <c r="AUF46" s="18" t="s">
        <v>255</v>
      </c>
      <c r="AUG46" s="18" t="s">
        <v>255</v>
      </c>
      <c r="AUH46" s="18" t="s">
        <v>255</v>
      </c>
      <c r="AUI46" s="18" t="s">
        <v>255</v>
      </c>
      <c r="AUJ46" s="18" t="s">
        <v>255</v>
      </c>
      <c r="AUK46" s="18" t="s">
        <v>255</v>
      </c>
      <c r="AUL46" s="18" t="s">
        <v>255</v>
      </c>
      <c r="AUM46" s="18" t="s">
        <v>255</v>
      </c>
      <c r="AUN46" s="18" t="s">
        <v>255</v>
      </c>
      <c r="AUO46" s="18" t="s">
        <v>255</v>
      </c>
      <c r="AUP46" s="18" t="s">
        <v>255</v>
      </c>
      <c r="AUQ46" s="18" t="s">
        <v>255</v>
      </c>
      <c r="AUR46" s="18" t="s">
        <v>255</v>
      </c>
      <c r="AUS46" s="18" t="s">
        <v>255</v>
      </c>
      <c r="AUT46" s="18" t="s">
        <v>255</v>
      </c>
      <c r="AUU46" s="18" t="s">
        <v>255</v>
      </c>
      <c r="AUV46" s="18" t="s">
        <v>255</v>
      </c>
      <c r="AUW46" s="18" t="s">
        <v>255</v>
      </c>
      <c r="AUX46" s="18" t="s">
        <v>255</v>
      </c>
      <c r="AUY46" s="18" t="s">
        <v>255</v>
      </c>
      <c r="AUZ46" s="18" t="s">
        <v>255</v>
      </c>
      <c r="AVA46" s="18" t="s">
        <v>255</v>
      </c>
      <c r="AVB46" s="18" t="s">
        <v>255</v>
      </c>
      <c r="AVC46" s="18" t="s">
        <v>255</v>
      </c>
      <c r="AVD46" s="18" t="s">
        <v>255</v>
      </c>
      <c r="AVE46" s="18" t="s">
        <v>255</v>
      </c>
      <c r="AVF46" s="18" t="s">
        <v>255</v>
      </c>
      <c r="AVG46" s="18" t="s">
        <v>255</v>
      </c>
      <c r="AVH46" s="18" t="s">
        <v>255</v>
      </c>
      <c r="AVI46" s="18" t="s">
        <v>255</v>
      </c>
      <c r="AVJ46" s="18" t="s">
        <v>255</v>
      </c>
      <c r="AVK46" s="18" t="s">
        <v>255</v>
      </c>
      <c r="AVL46" s="18" t="s">
        <v>255</v>
      </c>
      <c r="AVM46" s="18" t="s">
        <v>255</v>
      </c>
      <c r="AVN46" s="18" t="s">
        <v>255</v>
      </c>
      <c r="AVO46" s="18" t="s">
        <v>255</v>
      </c>
      <c r="AVP46" s="18" t="s">
        <v>255</v>
      </c>
      <c r="AVQ46" s="18" t="s">
        <v>255</v>
      </c>
      <c r="AVR46" s="18" t="s">
        <v>255</v>
      </c>
      <c r="AVS46" s="18" t="s">
        <v>255</v>
      </c>
      <c r="AVT46" s="18" t="s">
        <v>255</v>
      </c>
      <c r="AVU46" s="18" t="s">
        <v>255</v>
      </c>
      <c r="AVV46" s="18" t="s">
        <v>255</v>
      </c>
      <c r="AVW46" s="18" t="s">
        <v>255</v>
      </c>
      <c r="AVX46" s="18" t="s">
        <v>255</v>
      </c>
      <c r="AVY46" s="18" t="s">
        <v>255</v>
      </c>
      <c r="AVZ46" s="18" t="s">
        <v>255</v>
      </c>
      <c r="AWA46" s="18" t="s">
        <v>255</v>
      </c>
      <c r="AWB46" s="18" t="s">
        <v>255</v>
      </c>
      <c r="AWC46" s="18" t="s">
        <v>255</v>
      </c>
      <c r="AWD46" s="18" t="s">
        <v>255</v>
      </c>
      <c r="AWE46" s="18" t="s">
        <v>255</v>
      </c>
      <c r="AWF46" s="18" t="s">
        <v>255</v>
      </c>
      <c r="AWG46" s="18" t="s">
        <v>255</v>
      </c>
      <c r="AWH46" s="18" t="s">
        <v>255</v>
      </c>
      <c r="AWI46" s="18" t="s">
        <v>255</v>
      </c>
      <c r="AWJ46" s="18" t="s">
        <v>255</v>
      </c>
      <c r="AWK46" s="18" t="s">
        <v>255</v>
      </c>
      <c r="AWL46" s="18" t="s">
        <v>255</v>
      </c>
      <c r="AWM46" s="18" t="s">
        <v>255</v>
      </c>
      <c r="AWN46" s="18" t="s">
        <v>255</v>
      </c>
      <c r="AWO46" s="18" t="s">
        <v>255</v>
      </c>
      <c r="AWP46" s="18" t="s">
        <v>255</v>
      </c>
      <c r="AWQ46" s="18" t="s">
        <v>255</v>
      </c>
      <c r="AWR46" s="18" t="s">
        <v>255</v>
      </c>
      <c r="AWS46" s="18" t="s">
        <v>255</v>
      </c>
      <c r="AWT46" s="18" t="s">
        <v>255</v>
      </c>
      <c r="AWU46" s="18" t="s">
        <v>255</v>
      </c>
      <c r="AWV46" s="18" t="s">
        <v>255</v>
      </c>
      <c r="AWW46" s="18" t="s">
        <v>255</v>
      </c>
      <c r="AWX46" s="18" t="s">
        <v>255</v>
      </c>
      <c r="AWY46" s="18" t="s">
        <v>255</v>
      </c>
      <c r="AWZ46" s="18" t="s">
        <v>255</v>
      </c>
      <c r="AXA46" s="18" t="s">
        <v>255</v>
      </c>
      <c r="AXB46" s="18" t="s">
        <v>255</v>
      </c>
      <c r="AXC46" s="18" t="s">
        <v>255</v>
      </c>
      <c r="AXD46" s="18" t="s">
        <v>255</v>
      </c>
      <c r="AXE46" s="18" t="s">
        <v>255</v>
      </c>
      <c r="AXF46" s="18" t="s">
        <v>255</v>
      </c>
      <c r="AXG46" s="18" t="s">
        <v>255</v>
      </c>
      <c r="AXH46" s="18" t="s">
        <v>255</v>
      </c>
      <c r="AXI46" s="18" t="s">
        <v>255</v>
      </c>
      <c r="AXJ46" s="18" t="s">
        <v>255</v>
      </c>
      <c r="AXK46" s="18" t="s">
        <v>255</v>
      </c>
      <c r="AXL46" s="18" t="s">
        <v>255</v>
      </c>
      <c r="AXM46" s="18" t="s">
        <v>255</v>
      </c>
      <c r="AXN46" s="18" t="s">
        <v>255</v>
      </c>
      <c r="AXO46" s="18" t="s">
        <v>255</v>
      </c>
      <c r="AXP46" s="18" t="s">
        <v>255</v>
      </c>
      <c r="AXQ46" s="18" t="s">
        <v>255</v>
      </c>
      <c r="AXR46" s="18" t="s">
        <v>255</v>
      </c>
      <c r="AXS46" s="18" t="s">
        <v>255</v>
      </c>
      <c r="AXT46" s="18" t="s">
        <v>255</v>
      </c>
      <c r="AXU46" s="18" t="s">
        <v>255</v>
      </c>
      <c r="AXV46" s="18" t="s">
        <v>255</v>
      </c>
      <c r="AXW46" s="18" t="s">
        <v>255</v>
      </c>
      <c r="AXX46" s="18" t="s">
        <v>255</v>
      </c>
      <c r="AXY46" s="18" t="s">
        <v>255</v>
      </c>
      <c r="AXZ46" s="18" t="s">
        <v>255</v>
      </c>
      <c r="AYA46" s="18" t="s">
        <v>255</v>
      </c>
      <c r="AYB46" s="18" t="s">
        <v>255</v>
      </c>
      <c r="AYC46" s="18" t="s">
        <v>255</v>
      </c>
      <c r="AYD46" s="18" t="s">
        <v>255</v>
      </c>
      <c r="AYE46" s="18" t="s">
        <v>255</v>
      </c>
      <c r="AYF46" s="18" t="s">
        <v>255</v>
      </c>
      <c r="AYG46" s="18" t="s">
        <v>255</v>
      </c>
      <c r="AYH46" s="18" t="s">
        <v>255</v>
      </c>
      <c r="AYI46" s="18" t="s">
        <v>255</v>
      </c>
      <c r="AYJ46" s="18" t="s">
        <v>255</v>
      </c>
      <c r="AYK46" s="18" t="s">
        <v>255</v>
      </c>
      <c r="AYL46" s="18" t="s">
        <v>255</v>
      </c>
      <c r="AYM46" s="18" t="s">
        <v>255</v>
      </c>
      <c r="AYN46" s="18" t="s">
        <v>255</v>
      </c>
      <c r="AYO46" s="18" t="s">
        <v>255</v>
      </c>
      <c r="AYP46" s="18" t="s">
        <v>255</v>
      </c>
      <c r="AYQ46" s="18" t="s">
        <v>255</v>
      </c>
      <c r="AYR46" s="18" t="s">
        <v>255</v>
      </c>
      <c r="AYS46" s="18" t="s">
        <v>255</v>
      </c>
      <c r="AYT46" s="18" t="s">
        <v>255</v>
      </c>
      <c r="AYU46" s="18" t="s">
        <v>255</v>
      </c>
      <c r="AYV46" s="18" t="s">
        <v>255</v>
      </c>
      <c r="AYW46" s="18" t="s">
        <v>255</v>
      </c>
      <c r="AYX46" s="18" t="s">
        <v>255</v>
      </c>
      <c r="AYY46" s="18" t="s">
        <v>255</v>
      </c>
      <c r="AYZ46" s="18" t="s">
        <v>255</v>
      </c>
      <c r="AZA46" s="18" t="s">
        <v>255</v>
      </c>
      <c r="AZB46" s="18" t="s">
        <v>255</v>
      </c>
      <c r="AZC46" s="18" t="s">
        <v>255</v>
      </c>
      <c r="AZD46" s="18" t="s">
        <v>255</v>
      </c>
      <c r="AZE46" s="18" t="s">
        <v>255</v>
      </c>
      <c r="AZF46" s="18" t="s">
        <v>255</v>
      </c>
      <c r="AZG46" s="18" t="s">
        <v>255</v>
      </c>
      <c r="AZH46" s="18" t="s">
        <v>255</v>
      </c>
      <c r="AZI46" s="18" t="s">
        <v>255</v>
      </c>
      <c r="AZJ46" s="18" t="s">
        <v>255</v>
      </c>
      <c r="AZK46" s="18" t="s">
        <v>255</v>
      </c>
      <c r="AZL46" s="18" t="s">
        <v>255</v>
      </c>
      <c r="AZM46" s="18" t="s">
        <v>255</v>
      </c>
      <c r="AZN46" s="18" t="s">
        <v>255</v>
      </c>
      <c r="AZO46" s="18" t="s">
        <v>255</v>
      </c>
      <c r="AZP46" s="18" t="s">
        <v>255</v>
      </c>
      <c r="AZQ46" s="18" t="s">
        <v>255</v>
      </c>
      <c r="AZR46" s="18" t="s">
        <v>255</v>
      </c>
      <c r="AZS46" s="18" t="s">
        <v>255</v>
      </c>
      <c r="AZT46" s="18" t="s">
        <v>255</v>
      </c>
      <c r="AZU46" s="18" t="s">
        <v>255</v>
      </c>
      <c r="AZV46" s="18" t="s">
        <v>255</v>
      </c>
      <c r="AZW46" s="18" t="s">
        <v>255</v>
      </c>
      <c r="AZX46" s="18" t="s">
        <v>255</v>
      </c>
      <c r="AZY46" s="18" t="s">
        <v>255</v>
      </c>
      <c r="AZZ46" s="18" t="s">
        <v>255</v>
      </c>
      <c r="BAA46" s="18" t="s">
        <v>255</v>
      </c>
      <c r="BAB46" s="18" t="s">
        <v>255</v>
      </c>
      <c r="BAC46" s="18" t="s">
        <v>255</v>
      </c>
      <c r="BAD46" s="18" t="s">
        <v>255</v>
      </c>
      <c r="BAE46" s="18" t="s">
        <v>255</v>
      </c>
      <c r="BAF46" s="18" t="s">
        <v>255</v>
      </c>
      <c r="BAG46" s="18" t="s">
        <v>255</v>
      </c>
      <c r="BAH46" s="18" t="s">
        <v>255</v>
      </c>
      <c r="BAI46" s="18" t="s">
        <v>255</v>
      </c>
      <c r="BAJ46" s="18" t="s">
        <v>255</v>
      </c>
      <c r="BAK46" s="18" t="s">
        <v>255</v>
      </c>
      <c r="BAL46" s="18" t="s">
        <v>255</v>
      </c>
      <c r="BAM46" s="18" t="s">
        <v>255</v>
      </c>
      <c r="BAN46" s="18" t="s">
        <v>255</v>
      </c>
      <c r="BAO46" s="18" t="s">
        <v>255</v>
      </c>
      <c r="BAP46" s="18" t="s">
        <v>255</v>
      </c>
      <c r="BAQ46" s="18" t="s">
        <v>255</v>
      </c>
      <c r="BAR46" s="18" t="s">
        <v>255</v>
      </c>
      <c r="BAS46" s="18" t="s">
        <v>255</v>
      </c>
      <c r="BAT46" s="18" t="s">
        <v>255</v>
      </c>
      <c r="BAU46" s="18" t="s">
        <v>255</v>
      </c>
      <c r="BAV46" s="18" t="s">
        <v>255</v>
      </c>
      <c r="BAW46" s="18" t="s">
        <v>255</v>
      </c>
      <c r="BAX46" s="18" t="s">
        <v>255</v>
      </c>
      <c r="BAY46" s="18" t="s">
        <v>255</v>
      </c>
      <c r="BAZ46" s="18" t="s">
        <v>255</v>
      </c>
      <c r="BBA46" s="18" t="s">
        <v>255</v>
      </c>
      <c r="BBB46" s="18" t="s">
        <v>255</v>
      </c>
      <c r="BBC46" s="18" t="s">
        <v>255</v>
      </c>
      <c r="BBD46" s="18" t="s">
        <v>255</v>
      </c>
      <c r="BBE46" s="18" t="s">
        <v>255</v>
      </c>
      <c r="BBF46" s="18" t="s">
        <v>255</v>
      </c>
      <c r="BBG46" s="18" t="s">
        <v>255</v>
      </c>
      <c r="BBH46" s="18" t="s">
        <v>255</v>
      </c>
      <c r="BBI46" s="18" t="s">
        <v>255</v>
      </c>
      <c r="BBJ46" s="18" t="s">
        <v>255</v>
      </c>
      <c r="BBK46" s="18" t="s">
        <v>255</v>
      </c>
      <c r="BBL46" s="18" t="s">
        <v>255</v>
      </c>
      <c r="BBM46" s="18" t="s">
        <v>255</v>
      </c>
      <c r="BBN46" s="18" t="s">
        <v>255</v>
      </c>
      <c r="BBO46" s="18" t="s">
        <v>255</v>
      </c>
      <c r="BBP46" s="18" t="s">
        <v>255</v>
      </c>
      <c r="BBQ46" s="18" t="s">
        <v>255</v>
      </c>
      <c r="BBR46" s="18" t="s">
        <v>255</v>
      </c>
      <c r="BBS46" s="18" t="s">
        <v>255</v>
      </c>
      <c r="BBT46" s="18" t="s">
        <v>255</v>
      </c>
      <c r="BBU46" s="18" t="s">
        <v>255</v>
      </c>
      <c r="BBV46" s="18" t="s">
        <v>255</v>
      </c>
      <c r="BBW46" s="18" t="s">
        <v>255</v>
      </c>
      <c r="BBX46" s="18" t="s">
        <v>255</v>
      </c>
      <c r="BBY46" s="18" t="s">
        <v>255</v>
      </c>
      <c r="BBZ46" s="18" t="s">
        <v>255</v>
      </c>
      <c r="BCA46" s="18" t="s">
        <v>255</v>
      </c>
      <c r="BCB46" s="18" t="s">
        <v>255</v>
      </c>
      <c r="BCC46" s="18" t="s">
        <v>255</v>
      </c>
      <c r="BCD46" s="18" t="s">
        <v>255</v>
      </c>
      <c r="BCE46" s="18" t="s">
        <v>255</v>
      </c>
      <c r="BCF46" s="18" t="s">
        <v>255</v>
      </c>
      <c r="BCG46" s="18" t="s">
        <v>255</v>
      </c>
      <c r="BCH46" s="18" t="s">
        <v>255</v>
      </c>
      <c r="BCI46" s="18" t="s">
        <v>255</v>
      </c>
      <c r="BCJ46" s="18" t="s">
        <v>255</v>
      </c>
      <c r="BCK46" s="18" t="s">
        <v>255</v>
      </c>
      <c r="BCL46" s="18" t="s">
        <v>255</v>
      </c>
      <c r="BCM46" s="18" t="s">
        <v>255</v>
      </c>
      <c r="BCN46" s="18" t="s">
        <v>255</v>
      </c>
      <c r="BCO46" s="18" t="s">
        <v>255</v>
      </c>
      <c r="BCP46" s="18" t="s">
        <v>255</v>
      </c>
      <c r="BCQ46" s="18" t="s">
        <v>255</v>
      </c>
      <c r="BCR46" s="18" t="s">
        <v>255</v>
      </c>
      <c r="BCS46" s="18" t="s">
        <v>255</v>
      </c>
      <c r="BCT46" s="18" t="s">
        <v>255</v>
      </c>
      <c r="BCU46" s="18" t="s">
        <v>255</v>
      </c>
      <c r="BCV46" s="18" t="s">
        <v>255</v>
      </c>
      <c r="BCW46" s="18" t="s">
        <v>255</v>
      </c>
      <c r="BCX46" s="18" t="s">
        <v>255</v>
      </c>
      <c r="BCY46" s="18" t="s">
        <v>255</v>
      </c>
      <c r="BCZ46" s="18" t="s">
        <v>255</v>
      </c>
      <c r="BDA46" s="18" t="s">
        <v>255</v>
      </c>
      <c r="BDB46" s="18" t="s">
        <v>255</v>
      </c>
      <c r="BDC46" s="18" t="s">
        <v>255</v>
      </c>
      <c r="BDD46" s="18" t="s">
        <v>255</v>
      </c>
      <c r="BDE46" s="18" t="s">
        <v>255</v>
      </c>
      <c r="BDF46" s="18" t="s">
        <v>255</v>
      </c>
      <c r="BDG46" s="18" t="s">
        <v>255</v>
      </c>
      <c r="BDH46" s="18" t="s">
        <v>255</v>
      </c>
      <c r="BDI46" s="18" t="s">
        <v>255</v>
      </c>
      <c r="BDJ46" s="18" t="s">
        <v>255</v>
      </c>
      <c r="BDK46" s="18" t="s">
        <v>255</v>
      </c>
      <c r="BDL46" s="18" t="s">
        <v>255</v>
      </c>
      <c r="BDM46" s="18" t="s">
        <v>255</v>
      </c>
      <c r="BDN46" s="18" t="s">
        <v>255</v>
      </c>
      <c r="BDO46" s="18" t="s">
        <v>255</v>
      </c>
      <c r="BDP46" s="18" t="s">
        <v>255</v>
      </c>
      <c r="BDQ46" s="18" t="s">
        <v>255</v>
      </c>
      <c r="BDR46" s="18" t="s">
        <v>255</v>
      </c>
      <c r="BDS46" s="18" t="s">
        <v>255</v>
      </c>
      <c r="BDT46" s="18" t="s">
        <v>255</v>
      </c>
      <c r="BDU46" s="18" t="s">
        <v>255</v>
      </c>
      <c r="BDV46" s="18" t="s">
        <v>255</v>
      </c>
      <c r="BDW46" s="18" t="s">
        <v>255</v>
      </c>
      <c r="BDX46" s="18" t="s">
        <v>255</v>
      </c>
      <c r="BDY46" s="18" t="s">
        <v>255</v>
      </c>
      <c r="BDZ46" s="18" t="s">
        <v>255</v>
      </c>
      <c r="BEA46" s="18" t="s">
        <v>255</v>
      </c>
      <c r="BEB46" s="18" t="s">
        <v>255</v>
      </c>
      <c r="BEC46" s="18" t="s">
        <v>255</v>
      </c>
      <c r="BED46" s="18" t="s">
        <v>255</v>
      </c>
      <c r="BEE46" s="18" t="s">
        <v>255</v>
      </c>
      <c r="BEF46" s="18" t="s">
        <v>255</v>
      </c>
      <c r="BEG46" s="18" t="s">
        <v>255</v>
      </c>
      <c r="BEH46" s="18" t="s">
        <v>255</v>
      </c>
      <c r="BEI46" s="18" t="s">
        <v>255</v>
      </c>
      <c r="BEJ46" s="18" t="s">
        <v>255</v>
      </c>
      <c r="BEK46" s="18" t="s">
        <v>255</v>
      </c>
      <c r="BEL46" s="18" t="s">
        <v>255</v>
      </c>
      <c r="BEM46" s="18" t="s">
        <v>255</v>
      </c>
      <c r="BEN46" s="18" t="s">
        <v>255</v>
      </c>
      <c r="BEO46" s="18" t="s">
        <v>255</v>
      </c>
      <c r="BEP46" s="18" t="s">
        <v>255</v>
      </c>
      <c r="BEQ46" s="18" t="s">
        <v>255</v>
      </c>
      <c r="BER46" s="18" t="s">
        <v>255</v>
      </c>
      <c r="BES46" s="18" t="s">
        <v>255</v>
      </c>
      <c r="BET46" s="18" t="s">
        <v>255</v>
      </c>
      <c r="BEU46" s="18" t="s">
        <v>255</v>
      </c>
      <c r="BEV46" s="18" t="s">
        <v>255</v>
      </c>
      <c r="BEW46" s="18" t="s">
        <v>255</v>
      </c>
      <c r="BEX46" s="18" t="s">
        <v>255</v>
      </c>
      <c r="BEY46" s="18" t="s">
        <v>255</v>
      </c>
      <c r="BEZ46" s="18" t="s">
        <v>255</v>
      </c>
      <c r="BFA46" s="18" t="s">
        <v>255</v>
      </c>
      <c r="BFB46" s="18" t="s">
        <v>255</v>
      </c>
      <c r="BFC46" s="18" t="s">
        <v>255</v>
      </c>
      <c r="BFD46" s="18" t="s">
        <v>255</v>
      </c>
      <c r="BFE46" s="18" t="s">
        <v>255</v>
      </c>
      <c r="BFF46" s="18" t="s">
        <v>255</v>
      </c>
      <c r="BFG46" s="18" t="s">
        <v>255</v>
      </c>
      <c r="BFH46" s="18" t="s">
        <v>255</v>
      </c>
      <c r="BFI46" s="18" t="s">
        <v>255</v>
      </c>
      <c r="BFJ46" s="18" t="s">
        <v>255</v>
      </c>
      <c r="BFK46" s="18" t="s">
        <v>255</v>
      </c>
      <c r="BFL46" s="18" t="s">
        <v>255</v>
      </c>
      <c r="BFM46" s="18" t="s">
        <v>255</v>
      </c>
      <c r="BFN46" s="18" t="s">
        <v>255</v>
      </c>
      <c r="BFO46" s="18" t="s">
        <v>255</v>
      </c>
      <c r="BFP46" s="18" t="s">
        <v>255</v>
      </c>
      <c r="BFQ46" s="18" t="s">
        <v>255</v>
      </c>
      <c r="BFR46" s="18" t="s">
        <v>255</v>
      </c>
      <c r="BFS46" s="18" t="s">
        <v>255</v>
      </c>
      <c r="BFT46" s="18" t="s">
        <v>255</v>
      </c>
      <c r="BFU46" s="18" t="s">
        <v>255</v>
      </c>
      <c r="BFV46" s="18" t="s">
        <v>255</v>
      </c>
      <c r="BFW46" s="18" t="s">
        <v>255</v>
      </c>
      <c r="BFX46" s="18" t="s">
        <v>255</v>
      </c>
      <c r="BFY46" s="18" t="s">
        <v>255</v>
      </c>
      <c r="BFZ46" s="18" t="s">
        <v>255</v>
      </c>
      <c r="BGA46" s="18" t="s">
        <v>255</v>
      </c>
      <c r="BGB46" s="18" t="s">
        <v>255</v>
      </c>
      <c r="BGC46" s="18" t="s">
        <v>255</v>
      </c>
      <c r="BGD46" s="18" t="s">
        <v>255</v>
      </c>
      <c r="BGE46" s="18" t="s">
        <v>255</v>
      </c>
      <c r="BGF46" s="18" t="s">
        <v>255</v>
      </c>
      <c r="BGG46" s="18" t="s">
        <v>255</v>
      </c>
      <c r="BGH46" s="18" t="s">
        <v>255</v>
      </c>
      <c r="BGI46" s="18" t="s">
        <v>255</v>
      </c>
      <c r="BGJ46" s="18" t="s">
        <v>255</v>
      </c>
      <c r="BGK46" s="18" t="s">
        <v>255</v>
      </c>
      <c r="BGL46" s="18" t="s">
        <v>255</v>
      </c>
      <c r="BGM46" s="18" t="s">
        <v>255</v>
      </c>
      <c r="BGN46" s="18" t="s">
        <v>255</v>
      </c>
      <c r="BGO46" s="18" t="s">
        <v>255</v>
      </c>
      <c r="BGP46" s="18" t="s">
        <v>255</v>
      </c>
      <c r="BGQ46" s="18" t="s">
        <v>255</v>
      </c>
      <c r="BGR46" s="18" t="s">
        <v>255</v>
      </c>
      <c r="BGS46" s="18" t="s">
        <v>255</v>
      </c>
      <c r="BGT46" s="18" t="s">
        <v>255</v>
      </c>
      <c r="BGU46" s="18" t="s">
        <v>255</v>
      </c>
      <c r="BGV46" s="18" t="s">
        <v>255</v>
      </c>
      <c r="BGW46" s="18" t="s">
        <v>255</v>
      </c>
      <c r="BGX46" s="18" t="s">
        <v>255</v>
      </c>
      <c r="BGY46" s="18" t="s">
        <v>255</v>
      </c>
      <c r="BGZ46" s="18" t="s">
        <v>255</v>
      </c>
      <c r="BHA46" s="18" t="s">
        <v>255</v>
      </c>
      <c r="BHB46" s="18" t="s">
        <v>255</v>
      </c>
      <c r="BHC46" s="18" t="s">
        <v>255</v>
      </c>
      <c r="BHD46" s="18" t="s">
        <v>255</v>
      </c>
      <c r="BHE46" s="18" t="s">
        <v>255</v>
      </c>
      <c r="BHF46" s="18" t="s">
        <v>255</v>
      </c>
      <c r="BHG46" s="18" t="s">
        <v>255</v>
      </c>
      <c r="BHH46" s="18" t="s">
        <v>255</v>
      </c>
      <c r="BHI46" s="18" t="s">
        <v>255</v>
      </c>
      <c r="BHJ46" s="18" t="s">
        <v>255</v>
      </c>
      <c r="BHK46" s="18" t="s">
        <v>255</v>
      </c>
      <c r="BHL46" s="18" t="s">
        <v>255</v>
      </c>
      <c r="BHM46" s="18" t="s">
        <v>255</v>
      </c>
      <c r="BHN46" s="18" t="s">
        <v>255</v>
      </c>
      <c r="BHO46" s="18" t="s">
        <v>255</v>
      </c>
      <c r="BHP46" s="18" t="s">
        <v>255</v>
      </c>
      <c r="BHQ46" s="18" t="s">
        <v>255</v>
      </c>
      <c r="BHR46" s="18" t="s">
        <v>255</v>
      </c>
      <c r="BHS46" s="18" t="s">
        <v>255</v>
      </c>
      <c r="BHT46" s="18" t="s">
        <v>255</v>
      </c>
      <c r="BHU46" s="18" t="s">
        <v>255</v>
      </c>
      <c r="BHV46" s="18" t="s">
        <v>255</v>
      </c>
      <c r="BHW46" s="18" t="s">
        <v>255</v>
      </c>
      <c r="BHX46" s="18" t="s">
        <v>255</v>
      </c>
      <c r="BHY46" s="18" t="s">
        <v>255</v>
      </c>
      <c r="BHZ46" s="18" t="s">
        <v>255</v>
      </c>
      <c r="BIA46" s="18" t="s">
        <v>255</v>
      </c>
      <c r="BIB46" s="18" t="s">
        <v>255</v>
      </c>
      <c r="BIC46" s="18" t="s">
        <v>255</v>
      </c>
      <c r="BID46" s="18" t="s">
        <v>255</v>
      </c>
      <c r="BIE46" s="18" t="s">
        <v>255</v>
      </c>
      <c r="BIF46" s="18" t="s">
        <v>255</v>
      </c>
      <c r="BIG46" s="18" t="s">
        <v>255</v>
      </c>
      <c r="BIH46" s="18" t="s">
        <v>255</v>
      </c>
      <c r="BII46" s="18" t="s">
        <v>255</v>
      </c>
      <c r="BIJ46" s="18" t="s">
        <v>255</v>
      </c>
      <c r="BIK46" s="18" t="s">
        <v>255</v>
      </c>
      <c r="BIL46" s="18" t="s">
        <v>255</v>
      </c>
      <c r="BIM46" s="18" t="s">
        <v>255</v>
      </c>
      <c r="BIN46" s="18" t="s">
        <v>255</v>
      </c>
      <c r="BIO46" s="18" t="s">
        <v>255</v>
      </c>
      <c r="BIP46" s="18" t="s">
        <v>255</v>
      </c>
      <c r="BIQ46" s="18" t="s">
        <v>255</v>
      </c>
      <c r="BIR46" s="18" t="s">
        <v>255</v>
      </c>
      <c r="BIS46" s="18" t="s">
        <v>255</v>
      </c>
      <c r="BIT46" s="18" t="s">
        <v>255</v>
      </c>
      <c r="BIU46" s="18" t="s">
        <v>255</v>
      </c>
      <c r="BIV46" s="18" t="s">
        <v>255</v>
      </c>
      <c r="BIW46" s="18" t="s">
        <v>255</v>
      </c>
      <c r="BIX46" s="18" t="s">
        <v>255</v>
      </c>
      <c r="BIY46" s="18" t="s">
        <v>255</v>
      </c>
      <c r="BIZ46" s="18" t="s">
        <v>255</v>
      </c>
      <c r="BJA46" s="18" t="s">
        <v>255</v>
      </c>
      <c r="BJB46" s="18" t="s">
        <v>255</v>
      </c>
      <c r="BJC46" s="18" t="s">
        <v>255</v>
      </c>
      <c r="BJD46" s="18" t="s">
        <v>255</v>
      </c>
      <c r="BJE46" s="18" t="s">
        <v>255</v>
      </c>
      <c r="BJF46" s="18" t="s">
        <v>255</v>
      </c>
      <c r="BJG46" s="18" t="s">
        <v>255</v>
      </c>
      <c r="BJH46" s="18" t="s">
        <v>255</v>
      </c>
      <c r="BJI46" s="18" t="s">
        <v>255</v>
      </c>
      <c r="BJJ46" s="18" t="s">
        <v>255</v>
      </c>
      <c r="BJK46" s="18" t="s">
        <v>255</v>
      </c>
      <c r="BJL46" s="18" t="s">
        <v>255</v>
      </c>
      <c r="BJM46" s="18" t="s">
        <v>255</v>
      </c>
      <c r="BJN46" s="18" t="s">
        <v>255</v>
      </c>
      <c r="BJO46" s="18" t="s">
        <v>255</v>
      </c>
      <c r="BJP46" s="18" t="s">
        <v>255</v>
      </c>
      <c r="BJQ46" s="18" t="s">
        <v>255</v>
      </c>
      <c r="BJR46" s="18" t="s">
        <v>255</v>
      </c>
      <c r="BJS46" s="18" t="s">
        <v>255</v>
      </c>
      <c r="BJT46" s="18" t="s">
        <v>255</v>
      </c>
      <c r="BJU46" s="18" t="s">
        <v>255</v>
      </c>
      <c r="BJV46" s="18" t="s">
        <v>255</v>
      </c>
      <c r="BJW46" s="18" t="s">
        <v>255</v>
      </c>
      <c r="BJX46" s="18" t="s">
        <v>255</v>
      </c>
      <c r="BJY46" s="18" t="s">
        <v>255</v>
      </c>
      <c r="BJZ46" s="18" t="s">
        <v>255</v>
      </c>
      <c r="BKA46" s="18" t="s">
        <v>255</v>
      </c>
      <c r="BKB46" s="18" t="s">
        <v>255</v>
      </c>
      <c r="BKC46" s="18" t="s">
        <v>255</v>
      </c>
      <c r="BKD46" s="18" t="s">
        <v>255</v>
      </c>
      <c r="BKE46" s="18" t="s">
        <v>255</v>
      </c>
      <c r="BKF46" s="18" t="s">
        <v>255</v>
      </c>
      <c r="BKG46" s="18" t="s">
        <v>255</v>
      </c>
      <c r="BKH46" s="18" t="s">
        <v>255</v>
      </c>
      <c r="BKI46" s="18" t="s">
        <v>255</v>
      </c>
      <c r="BKJ46" s="18" t="s">
        <v>255</v>
      </c>
      <c r="BKK46" s="18" t="s">
        <v>255</v>
      </c>
      <c r="BKL46" s="18" t="s">
        <v>255</v>
      </c>
      <c r="BKM46" s="18" t="s">
        <v>255</v>
      </c>
      <c r="BKN46" s="18" t="s">
        <v>255</v>
      </c>
      <c r="BKO46" s="18" t="s">
        <v>255</v>
      </c>
      <c r="BKP46" s="18" t="s">
        <v>255</v>
      </c>
      <c r="BKQ46" s="18" t="s">
        <v>255</v>
      </c>
      <c r="BKR46" s="18" t="s">
        <v>255</v>
      </c>
      <c r="BKS46" s="18" t="s">
        <v>255</v>
      </c>
      <c r="BKT46" s="18" t="s">
        <v>255</v>
      </c>
      <c r="BKU46" s="18" t="s">
        <v>255</v>
      </c>
      <c r="BKV46" s="18" t="s">
        <v>255</v>
      </c>
      <c r="BKW46" s="18" t="s">
        <v>255</v>
      </c>
      <c r="BKX46" s="18" t="s">
        <v>255</v>
      </c>
      <c r="BKY46" s="18" t="s">
        <v>255</v>
      </c>
      <c r="BKZ46" s="18" t="s">
        <v>255</v>
      </c>
      <c r="BLA46" s="18" t="s">
        <v>255</v>
      </c>
      <c r="BLB46" s="18" t="s">
        <v>255</v>
      </c>
      <c r="BLC46" s="18" t="s">
        <v>255</v>
      </c>
      <c r="BLD46" s="18" t="s">
        <v>255</v>
      </c>
      <c r="BLE46" s="18" t="s">
        <v>255</v>
      </c>
      <c r="BLF46" s="18" t="s">
        <v>255</v>
      </c>
      <c r="BLG46" s="18" t="s">
        <v>255</v>
      </c>
      <c r="BLH46" s="18" t="s">
        <v>255</v>
      </c>
      <c r="BLI46" s="18" t="s">
        <v>255</v>
      </c>
      <c r="BLJ46" s="18" t="s">
        <v>255</v>
      </c>
      <c r="BLK46" s="18" t="s">
        <v>255</v>
      </c>
      <c r="BLL46" s="18" t="s">
        <v>255</v>
      </c>
      <c r="BLM46" s="18" t="s">
        <v>255</v>
      </c>
      <c r="BLN46" s="18" t="s">
        <v>255</v>
      </c>
      <c r="BLO46" s="18" t="s">
        <v>255</v>
      </c>
      <c r="BLP46" s="18" t="s">
        <v>255</v>
      </c>
      <c r="BLQ46" s="18" t="s">
        <v>255</v>
      </c>
      <c r="BLR46" s="18" t="s">
        <v>255</v>
      </c>
      <c r="BLS46" s="18" t="s">
        <v>255</v>
      </c>
      <c r="BLT46" s="18" t="s">
        <v>255</v>
      </c>
      <c r="BLU46" s="18" t="s">
        <v>255</v>
      </c>
      <c r="BLV46" s="18" t="s">
        <v>255</v>
      </c>
      <c r="BLW46" s="18" t="s">
        <v>255</v>
      </c>
      <c r="BLX46" s="18" t="s">
        <v>255</v>
      </c>
      <c r="BLY46" s="18" t="s">
        <v>255</v>
      </c>
      <c r="BLZ46" s="18" t="s">
        <v>255</v>
      </c>
      <c r="BMA46" s="18" t="s">
        <v>255</v>
      </c>
      <c r="BMB46" s="18" t="s">
        <v>255</v>
      </c>
      <c r="BMC46" s="18" t="s">
        <v>255</v>
      </c>
      <c r="BMD46" s="18" t="s">
        <v>255</v>
      </c>
      <c r="BME46" s="18" t="s">
        <v>255</v>
      </c>
      <c r="BMF46" s="18" t="s">
        <v>255</v>
      </c>
      <c r="BMG46" s="18" t="s">
        <v>255</v>
      </c>
      <c r="BMH46" s="18" t="s">
        <v>255</v>
      </c>
      <c r="BMI46" s="18" t="s">
        <v>255</v>
      </c>
      <c r="BMJ46" s="18" t="s">
        <v>255</v>
      </c>
      <c r="BMK46" s="18" t="s">
        <v>255</v>
      </c>
      <c r="BML46" s="18" t="s">
        <v>255</v>
      </c>
      <c r="BMM46" s="18" t="s">
        <v>255</v>
      </c>
      <c r="BMN46" s="18" t="s">
        <v>255</v>
      </c>
      <c r="BMO46" s="18" t="s">
        <v>255</v>
      </c>
      <c r="BMP46" s="18" t="s">
        <v>255</v>
      </c>
      <c r="BMQ46" s="18" t="s">
        <v>255</v>
      </c>
      <c r="BMR46" s="18" t="s">
        <v>255</v>
      </c>
      <c r="BMS46" s="18" t="s">
        <v>255</v>
      </c>
      <c r="BMT46" s="18" t="s">
        <v>255</v>
      </c>
      <c r="BMU46" s="18" t="s">
        <v>255</v>
      </c>
      <c r="BMV46" s="18" t="s">
        <v>255</v>
      </c>
      <c r="BMW46" s="18" t="s">
        <v>255</v>
      </c>
      <c r="BMX46" s="18" t="s">
        <v>255</v>
      </c>
      <c r="BMY46" s="18" t="s">
        <v>255</v>
      </c>
      <c r="BMZ46" s="18" t="s">
        <v>255</v>
      </c>
      <c r="BNA46" s="18" t="s">
        <v>255</v>
      </c>
      <c r="BNB46" s="18" t="s">
        <v>255</v>
      </c>
      <c r="BNC46" s="18" t="s">
        <v>255</v>
      </c>
      <c r="BND46" s="18" t="s">
        <v>255</v>
      </c>
      <c r="BNE46" s="18" t="s">
        <v>255</v>
      </c>
      <c r="BNF46" s="18" t="s">
        <v>255</v>
      </c>
      <c r="BNG46" s="18" t="s">
        <v>255</v>
      </c>
      <c r="BNH46" s="18" t="s">
        <v>255</v>
      </c>
      <c r="BNI46" s="18" t="s">
        <v>255</v>
      </c>
      <c r="BNJ46" s="18" t="s">
        <v>255</v>
      </c>
      <c r="BNK46" s="18" t="s">
        <v>255</v>
      </c>
      <c r="BNL46" s="18" t="s">
        <v>255</v>
      </c>
      <c r="BNM46" s="18" t="s">
        <v>255</v>
      </c>
      <c r="BNN46" s="18" t="s">
        <v>255</v>
      </c>
      <c r="BNO46" s="18" t="s">
        <v>255</v>
      </c>
      <c r="BNP46" s="18" t="s">
        <v>255</v>
      </c>
      <c r="BNQ46" s="18" t="s">
        <v>255</v>
      </c>
      <c r="BNR46" s="18" t="s">
        <v>255</v>
      </c>
      <c r="BNS46" s="18" t="s">
        <v>255</v>
      </c>
      <c r="BNT46" s="18" t="s">
        <v>255</v>
      </c>
      <c r="BNU46" s="18" t="s">
        <v>255</v>
      </c>
      <c r="BNV46" s="18" t="s">
        <v>255</v>
      </c>
      <c r="BNW46" s="18" t="s">
        <v>255</v>
      </c>
      <c r="BNX46" s="18" t="s">
        <v>255</v>
      </c>
      <c r="BNY46" s="18" t="s">
        <v>255</v>
      </c>
      <c r="BNZ46" s="18" t="s">
        <v>255</v>
      </c>
      <c r="BOA46" s="18" t="s">
        <v>255</v>
      </c>
      <c r="BOB46" s="18" t="s">
        <v>255</v>
      </c>
      <c r="BOC46" s="18" t="s">
        <v>255</v>
      </c>
      <c r="BOD46" s="18" t="s">
        <v>255</v>
      </c>
      <c r="BOE46" s="18" t="s">
        <v>255</v>
      </c>
      <c r="BOF46" s="18" t="s">
        <v>255</v>
      </c>
      <c r="BOG46" s="18" t="s">
        <v>255</v>
      </c>
      <c r="BOH46" s="18" t="s">
        <v>255</v>
      </c>
      <c r="BOI46" s="18" t="s">
        <v>255</v>
      </c>
      <c r="BOJ46" s="18" t="s">
        <v>255</v>
      </c>
      <c r="BOK46" s="18" t="s">
        <v>255</v>
      </c>
      <c r="BOL46" s="18" t="s">
        <v>255</v>
      </c>
      <c r="BOM46" s="18" t="s">
        <v>255</v>
      </c>
      <c r="BON46" s="18" t="s">
        <v>255</v>
      </c>
      <c r="BOO46" s="18" t="s">
        <v>255</v>
      </c>
      <c r="BOP46" s="18" t="s">
        <v>255</v>
      </c>
      <c r="BOQ46" s="18" t="s">
        <v>255</v>
      </c>
      <c r="BOR46" s="18" t="s">
        <v>255</v>
      </c>
      <c r="BOS46" s="18" t="s">
        <v>255</v>
      </c>
      <c r="BOT46" s="18" t="s">
        <v>255</v>
      </c>
      <c r="BOU46" s="18" t="s">
        <v>255</v>
      </c>
      <c r="BOV46" s="18" t="s">
        <v>255</v>
      </c>
      <c r="BOW46" s="18" t="s">
        <v>255</v>
      </c>
      <c r="BOX46" s="18" t="s">
        <v>255</v>
      </c>
      <c r="BOY46" s="18" t="s">
        <v>255</v>
      </c>
      <c r="BOZ46" s="18" t="s">
        <v>255</v>
      </c>
      <c r="BPA46" s="18" t="s">
        <v>255</v>
      </c>
      <c r="BPB46" s="18" t="s">
        <v>255</v>
      </c>
      <c r="BPC46" s="18" t="s">
        <v>255</v>
      </c>
      <c r="BPD46" s="18" t="s">
        <v>255</v>
      </c>
      <c r="BPE46" s="18" t="s">
        <v>255</v>
      </c>
      <c r="BPF46" s="18" t="s">
        <v>255</v>
      </c>
      <c r="BPG46" s="18" t="s">
        <v>255</v>
      </c>
      <c r="BPH46" s="18" t="s">
        <v>255</v>
      </c>
      <c r="BPI46" s="18" t="s">
        <v>255</v>
      </c>
      <c r="BPJ46" s="18" t="s">
        <v>255</v>
      </c>
      <c r="BPK46" s="18" t="s">
        <v>255</v>
      </c>
      <c r="BPL46" s="18" t="s">
        <v>255</v>
      </c>
      <c r="BPM46" s="18" t="s">
        <v>255</v>
      </c>
      <c r="BPN46" s="18" t="s">
        <v>255</v>
      </c>
      <c r="BPO46" s="18" t="s">
        <v>255</v>
      </c>
      <c r="BPP46" s="18" t="s">
        <v>255</v>
      </c>
      <c r="BPQ46" s="18" t="s">
        <v>255</v>
      </c>
      <c r="BPR46" s="18" t="s">
        <v>255</v>
      </c>
      <c r="BPS46" s="18" t="s">
        <v>255</v>
      </c>
      <c r="BPT46" s="18" t="s">
        <v>255</v>
      </c>
      <c r="BPU46" s="18" t="s">
        <v>255</v>
      </c>
      <c r="BPV46" s="18" t="s">
        <v>255</v>
      </c>
      <c r="BPW46" s="18" t="s">
        <v>255</v>
      </c>
      <c r="BPX46" s="18" t="s">
        <v>255</v>
      </c>
      <c r="BPY46" s="18" t="s">
        <v>255</v>
      </c>
      <c r="BPZ46" s="18" t="s">
        <v>255</v>
      </c>
      <c r="BQA46" s="18" t="s">
        <v>255</v>
      </c>
      <c r="BQB46" s="18" t="s">
        <v>255</v>
      </c>
      <c r="BQC46" s="18" t="s">
        <v>255</v>
      </c>
      <c r="BQD46" s="18" t="s">
        <v>255</v>
      </c>
      <c r="BQE46" s="18" t="s">
        <v>255</v>
      </c>
      <c r="BQF46" s="18" t="s">
        <v>255</v>
      </c>
      <c r="BQG46" s="18" t="s">
        <v>255</v>
      </c>
      <c r="BQH46" s="18" t="s">
        <v>255</v>
      </c>
      <c r="BQI46" s="18" t="s">
        <v>255</v>
      </c>
      <c r="BQJ46" s="18" t="s">
        <v>255</v>
      </c>
      <c r="BQK46" s="18" t="s">
        <v>255</v>
      </c>
      <c r="BQL46" s="18" t="s">
        <v>255</v>
      </c>
      <c r="BQM46" s="18" t="s">
        <v>255</v>
      </c>
      <c r="BQN46" s="18" t="s">
        <v>255</v>
      </c>
      <c r="BQO46" s="18" t="s">
        <v>255</v>
      </c>
      <c r="BQP46" s="18" t="s">
        <v>255</v>
      </c>
      <c r="BQQ46" s="18" t="s">
        <v>255</v>
      </c>
      <c r="BQR46" s="18" t="s">
        <v>255</v>
      </c>
      <c r="BQS46" s="18" t="s">
        <v>255</v>
      </c>
      <c r="BQT46" s="18" t="s">
        <v>255</v>
      </c>
      <c r="BQU46" s="18" t="s">
        <v>255</v>
      </c>
      <c r="BQV46" s="18" t="s">
        <v>255</v>
      </c>
      <c r="BQW46" s="18" t="s">
        <v>255</v>
      </c>
      <c r="BQX46" s="18" t="s">
        <v>255</v>
      </c>
      <c r="BQY46" s="18" t="s">
        <v>255</v>
      </c>
      <c r="BQZ46" s="18" t="s">
        <v>255</v>
      </c>
      <c r="BRA46" s="18" t="s">
        <v>255</v>
      </c>
      <c r="BRB46" s="18" t="s">
        <v>255</v>
      </c>
      <c r="BRC46" s="18" t="s">
        <v>255</v>
      </c>
      <c r="BRD46" s="18" t="s">
        <v>255</v>
      </c>
      <c r="BRE46" s="18" t="s">
        <v>255</v>
      </c>
      <c r="BRF46" s="18" t="s">
        <v>255</v>
      </c>
      <c r="BRG46" s="18" t="s">
        <v>255</v>
      </c>
      <c r="BRH46" s="18" t="s">
        <v>255</v>
      </c>
      <c r="BRI46" s="18" t="s">
        <v>255</v>
      </c>
      <c r="BRJ46" s="18" t="s">
        <v>255</v>
      </c>
      <c r="BRK46" s="18" t="s">
        <v>255</v>
      </c>
      <c r="BRL46" s="18" t="s">
        <v>255</v>
      </c>
      <c r="BRM46" s="18" t="s">
        <v>255</v>
      </c>
      <c r="BRN46" s="18" t="s">
        <v>255</v>
      </c>
      <c r="BRO46" s="18" t="s">
        <v>255</v>
      </c>
      <c r="BRP46" s="18" t="s">
        <v>255</v>
      </c>
      <c r="BRQ46" s="18" t="s">
        <v>255</v>
      </c>
      <c r="BRR46" s="18" t="s">
        <v>255</v>
      </c>
      <c r="BRS46" s="18" t="s">
        <v>255</v>
      </c>
      <c r="BRT46" s="18" t="s">
        <v>255</v>
      </c>
      <c r="BRU46" s="18" t="s">
        <v>255</v>
      </c>
      <c r="BRV46" s="18" t="s">
        <v>255</v>
      </c>
      <c r="BRW46" s="18" t="s">
        <v>255</v>
      </c>
      <c r="BRX46" s="18" t="s">
        <v>255</v>
      </c>
      <c r="BRY46" s="18" t="s">
        <v>255</v>
      </c>
      <c r="BRZ46" s="18" t="s">
        <v>255</v>
      </c>
      <c r="BSA46" s="18" t="s">
        <v>255</v>
      </c>
      <c r="BSB46" s="18" t="s">
        <v>255</v>
      </c>
      <c r="BSC46" s="18" t="s">
        <v>255</v>
      </c>
      <c r="BSD46" s="18" t="s">
        <v>255</v>
      </c>
      <c r="BSE46" s="18" t="s">
        <v>255</v>
      </c>
      <c r="BSF46" s="18" t="s">
        <v>255</v>
      </c>
      <c r="BSG46" s="18" t="s">
        <v>255</v>
      </c>
      <c r="BSH46" s="18" t="s">
        <v>255</v>
      </c>
      <c r="BSI46" s="18" t="s">
        <v>255</v>
      </c>
      <c r="BSJ46" s="18" t="s">
        <v>255</v>
      </c>
      <c r="BSK46" s="18" t="s">
        <v>255</v>
      </c>
      <c r="BSL46" s="18" t="s">
        <v>255</v>
      </c>
      <c r="BSM46" s="18" t="s">
        <v>255</v>
      </c>
      <c r="BSN46" s="18" t="s">
        <v>255</v>
      </c>
      <c r="BSO46" s="18" t="s">
        <v>255</v>
      </c>
      <c r="BSP46" s="18" t="s">
        <v>255</v>
      </c>
      <c r="BSQ46" s="18" t="s">
        <v>255</v>
      </c>
      <c r="BSR46" s="18" t="s">
        <v>255</v>
      </c>
      <c r="BSS46" s="18" t="s">
        <v>255</v>
      </c>
      <c r="BST46" s="18" t="s">
        <v>255</v>
      </c>
      <c r="BSU46" s="18" t="s">
        <v>255</v>
      </c>
      <c r="BSV46" s="18" t="s">
        <v>255</v>
      </c>
      <c r="BSW46" s="18" t="s">
        <v>255</v>
      </c>
      <c r="BSX46" s="18" t="s">
        <v>255</v>
      </c>
      <c r="BSY46" s="18" t="s">
        <v>255</v>
      </c>
      <c r="BSZ46" s="18" t="s">
        <v>255</v>
      </c>
      <c r="BTA46" s="18" t="s">
        <v>255</v>
      </c>
      <c r="BTB46" s="18" t="s">
        <v>255</v>
      </c>
      <c r="BTC46" s="18" t="s">
        <v>255</v>
      </c>
      <c r="BTD46" s="18" t="s">
        <v>255</v>
      </c>
      <c r="BTE46" s="18" t="s">
        <v>255</v>
      </c>
      <c r="BTF46" s="18" t="s">
        <v>255</v>
      </c>
      <c r="BTG46" s="18" t="s">
        <v>255</v>
      </c>
      <c r="BTH46" s="18" t="s">
        <v>255</v>
      </c>
      <c r="BTI46" s="18" t="s">
        <v>255</v>
      </c>
      <c r="BTJ46" s="18" t="s">
        <v>255</v>
      </c>
      <c r="BTK46" s="18" t="s">
        <v>255</v>
      </c>
      <c r="BTL46" s="18" t="s">
        <v>255</v>
      </c>
      <c r="BTM46" s="18" t="s">
        <v>255</v>
      </c>
      <c r="BTN46" s="18" t="s">
        <v>255</v>
      </c>
      <c r="BTO46" s="18" t="s">
        <v>255</v>
      </c>
      <c r="BTP46" s="18" t="s">
        <v>255</v>
      </c>
      <c r="BTQ46" s="18" t="s">
        <v>255</v>
      </c>
      <c r="BTR46" s="18" t="s">
        <v>255</v>
      </c>
      <c r="BTS46" s="18" t="s">
        <v>255</v>
      </c>
      <c r="BTT46" s="18" t="s">
        <v>255</v>
      </c>
      <c r="BTU46" s="18" t="s">
        <v>255</v>
      </c>
      <c r="BTV46" s="18" t="s">
        <v>255</v>
      </c>
      <c r="BTW46" s="18" t="s">
        <v>255</v>
      </c>
      <c r="BTX46" s="18" t="s">
        <v>255</v>
      </c>
      <c r="BTY46" s="18" t="s">
        <v>255</v>
      </c>
      <c r="BTZ46" s="18" t="s">
        <v>255</v>
      </c>
      <c r="BUA46" s="18" t="s">
        <v>255</v>
      </c>
      <c r="BUB46" s="18" t="s">
        <v>255</v>
      </c>
      <c r="BUC46" s="18" t="s">
        <v>255</v>
      </c>
      <c r="BUD46" s="18" t="s">
        <v>255</v>
      </c>
      <c r="BUE46" s="18" t="s">
        <v>255</v>
      </c>
      <c r="BUF46" s="18" t="s">
        <v>255</v>
      </c>
      <c r="BUG46" s="18" t="s">
        <v>255</v>
      </c>
      <c r="BUH46" s="18" t="s">
        <v>255</v>
      </c>
      <c r="BUI46" s="18" t="s">
        <v>255</v>
      </c>
      <c r="BUJ46" s="18" t="s">
        <v>255</v>
      </c>
      <c r="BUK46" s="18" t="s">
        <v>255</v>
      </c>
      <c r="BUL46" s="18" t="s">
        <v>255</v>
      </c>
      <c r="BUM46" s="18" t="s">
        <v>255</v>
      </c>
      <c r="BUN46" s="18" t="s">
        <v>255</v>
      </c>
      <c r="BUO46" s="18" t="s">
        <v>255</v>
      </c>
      <c r="BUP46" s="18" t="s">
        <v>255</v>
      </c>
      <c r="BUQ46" s="18" t="s">
        <v>255</v>
      </c>
      <c r="BUR46" s="18" t="s">
        <v>255</v>
      </c>
      <c r="BUS46" s="18" t="s">
        <v>255</v>
      </c>
      <c r="BUT46" s="18" t="s">
        <v>255</v>
      </c>
      <c r="BUU46" s="18" t="s">
        <v>255</v>
      </c>
      <c r="BUV46" s="18" t="s">
        <v>255</v>
      </c>
      <c r="BUW46" s="18" t="s">
        <v>255</v>
      </c>
      <c r="BUX46" s="18" t="s">
        <v>255</v>
      </c>
      <c r="BUY46" s="18" t="s">
        <v>255</v>
      </c>
      <c r="BUZ46" s="18" t="s">
        <v>255</v>
      </c>
      <c r="BVA46" s="18" t="s">
        <v>255</v>
      </c>
      <c r="BVB46" s="18" t="s">
        <v>255</v>
      </c>
      <c r="BVC46" s="18" t="s">
        <v>255</v>
      </c>
      <c r="BVD46" s="18" t="s">
        <v>255</v>
      </c>
      <c r="BVE46" s="18" t="s">
        <v>255</v>
      </c>
      <c r="BVF46" s="18" t="s">
        <v>255</v>
      </c>
      <c r="BVG46" s="18" t="s">
        <v>255</v>
      </c>
      <c r="BVH46" s="18" t="s">
        <v>255</v>
      </c>
      <c r="BVI46" s="18" t="s">
        <v>255</v>
      </c>
      <c r="BVJ46" s="18" t="s">
        <v>255</v>
      </c>
      <c r="BVK46" s="18" t="s">
        <v>255</v>
      </c>
      <c r="BVL46" s="18" t="s">
        <v>255</v>
      </c>
      <c r="BVM46" s="18" t="s">
        <v>255</v>
      </c>
      <c r="BVN46" s="18" t="s">
        <v>255</v>
      </c>
      <c r="BVO46" s="18" t="s">
        <v>255</v>
      </c>
      <c r="BVP46" s="18" t="s">
        <v>255</v>
      </c>
      <c r="BVQ46" s="18" t="s">
        <v>255</v>
      </c>
      <c r="BVR46" s="18" t="s">
        <v>255</v>
      </c>
      <c r="BVS46" s="18" t="s">
        <v>255</v>
      </c>
      <c r="BVT46" s="18" t="s">
        <v>255</v>
      </c>
      <c r="BVU46" s="18" t="s">
        <v>255</v>
      </c>
      <c r="BVV46" s="18" t="s">
        <v>255</v>
      </c>
      <c r="BVW46" s="18" t="s">
        <v>255</v>
      </c>
      <c r="BVX46" s="18" t="s">
        <v>255</v>
      </c>
      <c r="BVY46" s="18" t="s">
        <v>255</v>
      </c>
      <c r="BVZ46" s="18" t="s">
        <v>255</v>
      </c>
      <c r="BWA46" s="18" t="s">
        <v>255</v>
      </c>
      <c r="BWB46" s="18" t="s">
        <v>255</v>
      </c>
      <c r="BWC46" s="18" t="s">
        <v>255</v>
      </c>
      <c r="BWD46" s="18" t="s">
        <v>255</v>
      </c>
      <c r="BWE46" s="18" t="s">
        <v>255</v>
      </c>
      <c r="BWF46" s="18" t="s">
        <v>255</v>
      </c>
      <c r="BWG46" s="18" t="s">
        <v>255</v>
      </c>
      <c r="BWH46" s="18" t="s">
        <v>255</v>
      </c>
      <c r="BWI46" s="18" t="s">
        <v>255</v>
      </c>
      <c r="BWJ46" s="18" t="s">
        <v>255</v>
      </c>
      <c r="BWK46" s="18" t="s">
        <v>255</v>
      </c>
      <c r="BWL46" s="18" t="s">
        <v>255</v>
      </c>
      <c r="BWM46" s="18" t="s">
        <v>255</v>
      </c>
      <c r="BWN46" s="18" t="s">
        <v>255</v>
      </c>
      <c r="BWO46" s="18" t="s">
        <v>255</v>
      </c>
      <c r="BWP46" s="18" t="s">
        <v>255</v>
      </c>
      <c r="BWQ46" s="18" t="s">
        <v>255</v>
      </c>
      <c r="BWR46" s="18" t="s">
        <v>255</v>
      </c>
      <c r="BWS46" s="18" t="s">
        <v>255</v>
      </c>
      <c r="BWT46" s="18" t="s">
        <v>255</v>
      </c>
      <c r="BWU46" s="18" t="s">
        <v>255</v>
      </c>
      <c r="BWV46" s="18" t="s">
        <v>255</v>
      </c>
      <c r="BWW46" s="18" t="s">
        <v>255</v>
      </c>
      <c r="BWX46" s="18" t="s">
        <v>255</v>
      </c>
      <c r="BWY46" s="18" t="s">
        <v>255</v>
      </c>
      <c r="BWZ46" s="18" t="s">
        <v>255</v>
      </c>
      <c r="BXA46" s="18" t="s">
        <v>255</v>
      </c>
      <c r="BXB46" s="18" t="s">
        <v>255</v>
      </c>
      <c r="BXC46" s="18" t="s">
        <v>255</v>
      </c>
      <c r="BXD46" s="18" t="s">
        <v>255</v>
      </c>
      <c r="BXE46" s="18" t="s">
        <v>255</v>
      </c>
      <c r="BXF46" s="18" t="s">
        <v>255</v>
      </c>
      <c r="BXG46" s="18" t="s">
        <v>255</v>
      </c>
      <c r="BXH46" s="18" t="s">
        <v>255</v>
      </c>
      <c r="BXI46" s="18" t="s">
        <v>255</v>
      </c>
      <c r="BXJ46" s="18" t="s">
        <v>255</v>
      </c>
      <c r="BXK46" s="18" t="s">
        <v>255</v>
      </c>
      <c r="BXL46" s="18" t="s">
        <v>255</v>
      </c>
      <c r="BXM46" s="18" t="s">
        <v>255</v>
      </c>
      <c r="BXN46" s="18" t="s">
        <v>255</v>
      </c>
      <c r="BXO46" s="18" t="s">
        <v>255</v>
      </c>
      <c r="BXP46" s="18" t="s">
        <v>255</v>
      </c>
      <c r="BXQ46" s="18" t="s">
        <v>255</v>
      </c>
      <c r="BXR46" s="18" t="s">
        <v>255</v>
      </c>
      <c r="BXS46" s="18" t="s">
        <v>255</v>
      </c>
      <c r="BXT46" s="18" t="s">
        <v>255</v>
      </c>
      <c r="BXU46" s="18" t="s">
        <v>255</v>
      </c>
      <c r="BXV46" s="18" t="s">
        <v>255</v>
      </c>
      <c r="BXW46" s="18" t="s">
        <v>255</v>
      </c>
      <c r="BXX46" s="18" t="s">
        <v>255</v>
      </c>
      <c r="BXY46" s="18" t="s">
        <v>255</v>
      </c>
      <c r="BXZ46" s="18" t="s">
        <v>255</v>
      </c>
      <c r="BYA46" s="18" t="s">
        <v>255</v>
      </c>
      <c r="BYB46" s="18" t="s">
        <v>255</v>
      </c>
      <c r="BYC46" s="18" t="s">
        <v>255</v>
      </c>
      <c r="BYD46" s="18" t="s">
        <v>255</v>
      </c>
      <c r="BYE46" s="18" t="s">
        <v>255</v>
      </c>
      <c r="BYF46" s="18" t="s">
        <v>255</v>
      </c>
      <c r="BYG46" s="18" t="s">
        <v>255</v>
      </c>
      <c r="BYH46" s="18" t="s">
        <v>255</v>
      </c>
      <c r="BYI46" s="18" t="s">
        <v>255</v>
      </c>
      <c r="BYJ46" s="18" t="s">
        <v>255</v>
      </c>
      <c r="BYK46" s="18" t="s">
        <v>255</v>
      </c>
      <c r="BYL46" s="18" t="s">
        <v>255</v>
      </c>
      <c r="BYM46" s="18" t="s">
        <v>255</v>
      </c>
      <c r="BYN46" s="18" t="s">
        <v>255</v>
      </c>
      <c r="BYO46" s="18" t="s">
        <v>255</v>
      </c>
      <c r="BYP46" s="18" t="s">
        <v>255</v>
      </c>
      <c r="BYQ46" s="18" t="s">
        <v>255</v>
      </c>
      <c r="BYR46" s="18" t="s">
        <v>255</v>
      </c>
      <c r="BYS46" s="18" t="s">
        <v>255</v>
      </c>
      <c r="BYT46" s="18" t="s">
        <v>255</v>
      </c>
      <c r="BYU46" s="18" t="s">
        <v>255</v>
      </c>
      <c r="BYV46" s="18" t="s">
        <v>255</v>
      </c>
      <c r="BYW46" s="18" t="s">
        <v>255</v>
      </c>
      <c r="BYX46" s="18" t="s">
        <v>255</v>
      </c>
      <c r="BYY46" s="18" t="s">
        <v>255</v>
      </c>
      <c r="BYZ46" s="18" t="s">
        <v>255</v>
      </c>
      <c r="BZA46" s="18" t="s">
        <v>255</v>
      </c>
      <c r="BZB46" s="18" t="s">
        <v>255</v>
      </c>
      <c r="BZC46" s="18" t="s">
        <v>255</v>
      </c>
      <c r="BZD46" s="18" t="s">
        <v>255</v>
      </c>
      <c r="BZE46" s="18" t="s">
        <v>255</v>
      </c>
      <c r="BZF46" s="18" t="s">
        <v>255</v>
      </c>
      <c r="BZG46" s="18" t="s">
        <v>255</v>
      </c>
      <c r="BZH46" s="18" t="s">
        <v>255</v>
      </c>
      <c r="BZI46" s="18" t="s">
        <v>255</v>
      </c>
      <c r="BZJ46" s="18" t="s">
        <v>255</v>
      </c>
      <c r="BZK46" s="18" t="s">
        <v>255</v>
      </c>
      <c r="BZL46" s="18" t="s">
        <v>255</v>
      </c>
      <c r="BZM46" s="18" t="s">
        <v>255</v>
      </c>
      <c r="BZN46" s="18" t="s">
        <v>255</v>
      </c>
      <c r="BZO46" s="18" t="s">
        <v>255</v>
      </c>
      <c r="BZP46" s="18" t="s">
        <v>255</v>
      </c>
      <c r="BZQ46" s="18" t="s">
        <v>255</v>
      </c>
      <c r="BZR46" s="18" t="s">
        <v>255</v>
      </c>
      <c r="BZS46" s="18" t="s">
        <v>255</v>
      </c>
      <c r="BZT46" s="18" t="s">
        <v>255</v>
      </c>
      <c r="BZU46" s="18" t="s">
        <v>255</v>
      </c>
      <c r="BZV46" s="18" t="s">
        <v>255</v>
      </c>
      <c r="BZW46" s="18" t="s">
        <v>255</v>
      </c>
      <c r="BZX46" s="18" t="s">
        <v>255</v>
      </c>
      <c r="BZY46" s="18" t="s">
        <v>255</v>
      </c>
      <c r="BZZ46" s="18" t="s">
        <v>255</v>
      </c>
      <c r="CAA46" s="18" t="s">
        <v>255</v>
      </c>
      <c r="CAB46" s="18" t="s">
        <v>255</v>
      </c>
      <c r="CAC46" s="18" t="s">
        <v>255</v>
      </c>
      <c r="CAD46" s="18" t="s">
        <v>255</v>
      </c>
      <c r="CAE46" s="18" t="s">
        <v>255</v>
      </c>
      <c r="CAF46" s="18" t="s">
        <v>255</v>
      </c>
      <c r="CAG46" s="18" t="s">
        <v>255</v>
      </c>
      <c r="CAH46" s="18" t="s">
        <v>255</v>
      </c>
      <c r="CAI46" s="18" t="s">
        <v>255</v>
      </c>
      <c r="CAJ46" s="18" t="s">
        <v>255</v>
      </c>
      <c r="CAK46" s="18" t="s">
        <v>255</v>
      </c>
      <c r="CAL46" s="18" t="s">
        <v>255</v>
      </c>
      <c r="CAM46" s="18" t="s">
        <v>255</v>
      </c>
      <c r="CAN46" s="18" t="s">
        <v>255</v>
      </c>
      <c r="CAO46" s="18" t="s">
        <v>255</v>
      </c>
      <c r="CAP46" s="18" t="s">
        <v>255</v>
      </c>
      <c r="CAQ46" s="18" t="s">
        <v>255</v>
      </c>
      <c r="CAR46" s="18" t="s">
        <v>255</v>
      </c>
      <c r="CAS46" s="18" t="s">
        <v>255</v>
      </c>
      <c r="CAT46" s="18" t="s">
        <v>255</v>
      </c>
      <c r="CAU46" s="18" t="s">
        <v>255</v>
      </c>
      <c r="CAV46" s="18" t="s">
        <v>255</v>
      </c>
      <c r="CAW46" s="18" t="s">
        <v>255</v>
      </c>
      <c r="CAX46" s="18" t="s">
        <v>255</v>
      </c>
      <c r="CAY46" s="18" t="s">
        <v>255</v>
      </c>
      <c r="CAZ46" s="18" t="s">
        <v>255</v>
      </c>
      <c r="CBA46" s="18" t="s">
        <v>255</v>
      </c>
      <c r="CBB46" s="18" t="s">
        <v>255</v>
      </c>
      <c r="CBC46" s="18" t="s">
        <v>255</v>
      </c>
      <c r="CBD46" s="18" t="s">
        <v>255</v>
      </c>
      <c r="CBE46" s="18" t="s">
        <v>255</v>
      </c>
      <c r="CBF46" s="18" t="s">
        <v>255</v>
      </c>
      <c r="CBG46" s="18" t="s">
        <v>255</v>
      </c>
      <c r="CBH46" s="18" t="s">
        <v>255</v>
      </c>
      <c r="CBI46" s="18" t="s">
        <v>255</v>
      </c>
      <c r="CBJ46" s="18" t="s">
        <v>255</v>
      </c>
      <c r="CBK46" s="18" t="s">
        <v>255</v>
      </c>
      <c r="CBL46" s="18" t="s">
        <v>255</v>
      </c>
      <c r="CBM46" s="18" t="s">
        <v>255</v>
      </c>
      <c r="CBN46" s="18" t="s">
        <v>255</v>
      </c>
      <c r="CBO46" s="18" t="s">
        <v>255</v>
      </c>
      <c r="CBP46" s="18" t="s">
        <v>255</v>
      </c>
      <c r="CBQ46" s="18" t="s">
        <v>255</v>
      </c>
      <c r="CBR46" s="18" t="s">
        <v>255</v>
      </c>
      <c r="CBS46" s="18" t="s">
        <v>255</v>
      </c>
      <c r="CBT46" s="18" t="s">
        <v>255</v>
      </c>
      <c r="CBU46" s="18" t="s">
        <v>255</v>
      </c>
      <c r="CBV46" s="18" t="s">
        <v>255</v>
      </c>
      <c r="CBW46" s="18" t="s">
        <v>255</v>
      </c>
      <c r="CBX46" s="18" t="s">
        <v>255</v>
      </c>
      <c r="CBY46" s="18" t="s">
        <v>255</v>
      </c>
      <c r="CBZ46" s="18" t="s">
        <v>255</v>
      </c>
      <c r="CCA46" s="18" t="s">
        <v>255</v>
      </c>
      <c r="CCB46" s="18" t="s">
        <v>255</v>
      </c>
      <c r="CCC46" s="18" t="s">
        <v>255</v>
      </c>
      <c r="CCD46" s="18" t="s">
        <v>255</v>
      </c>
      <c r="CCE46" s="18" t="s">
        <v>255</v>
      </c>
      <c r="CCF46" s="18" t="s">
        <v>255</v>
      </c>
      <c r="CCG46" s="18" t="s">
        <v>255</v>
      </c>
      <c r="CCH46" s="18" t="s">
        <v>255</v>
      </c>
      <c r="CCI46" s="18" t="s">
        <v>255</v>
      </c>
      <c r="CCJ46" s="18" t="s">
        <v>255</v>
      </c>
      <c r="CCK46" s="18" t="s">
        <v>255</v>
      </c>
      <c r="CCL46" s="18" t="s">
        <v>255</v>
      </c>
      <c r="CCM46" s="18" t="s">
        <v>255</v>
      </c>
      <c r="CCN46" s="18" t="s">
        <v>255</v>
      </c>
      <c r="CCO46" s="18" t="s">
        <v>255</v>
      </c>
      <c r="CCP46" s="18" t="s">
        <v>255</v>
      </c>
      <c r="CCQ46" s="18" t="s">
        <v>255</v>
      </c>
      <c r="CCR46" s="18" t="s">
        <v>255</v>
      </c>
      <c r="CCS46" s="18" t="s">
        <v>255</v>
      </c>
      <c r="CCT46" s="18" t="s">
        <v>255</v>
      </c>
      <c r="CCU46" s="18" t="s">
        <v>255</v>
      </c>
      <c r="CCV46" s="18" t="s">
        <v>255</v>
      </c>
      <c r="CCW46" s="18" t="s">
        <v>255</v>
      </c>
      <c r="CCX46" s="18" t="s">
        <v>255</v>
      </c>
      <c r="CCY46" s="18" t="s">
        <v>255</v>
      </c>
      <c r="CCZ46" s="18" t="s">
        <v>255</v>
      </c>
      <c r="CDA46" s="18" t="s">
        <v>255</v>
      </c>
      <c r="CDB46" s="18" t="s">
        <v>255</v>
      </c>
      <c r="CDC46" s="18" t="s">
        <v>255</v>
      </c>
      <c r="CDD46" s="18" t="s">
        <v>255</v>
      </c>
      <c r="CDE46" s="18" t="s">
        <v>255</v>
      </c>
      <c r="CDF46" s="18" t="s">
        <v>255</v>
      </c>
      <c r="CDG46" s="18" t="s">
        <v>255</v>
      </c>
      <c r="CDH46" s="18" t="s">
        <v>255</v>
      </c>
      <c r="CDI46" s="18" t="s">
        <v>255</v>
      </c>
      <c r="CDJ46" s="18" t="s">
        <v>255</v>
      </c>
      <c r="CDK46" s="18" t="s">
        <v>255</v>
      </c>
      <c r="CDL46" s="18" t="s">
        <v>255</v>
      </c>
      <c r="CDM46" s="18" t="s">
        <v>255</v>
      </c>
      <c r="CDN46" s="18" t="s">
        <v>255</v>
      </c>
      <c r="CDO46" s="18" t="s">
        <v>255</v>
      </c>
      <c r="CDP46" s="18" t="s">
        <v>255</v>
      </c>
      <c r="CDQ46" s="18" t="s">
        <v>255</v>
      </c>
      <c r="CDR46" s="18" t="s">
        <v>255</v>
      </c>
      <c r="CDS46" s="18" t="s">
        <v>255</v>
      </c>
      <c r="CDT46" s="18" t="s">
        <v>255</v>
      </c>
      <c r="CDU46" s="18" t="s">
        <v>255</v>
      </c>
      <c r="CDV46" s="18" t="s">
        <v>255</v>
      </c>
      <c r="CDW46" s="18" t="s">
        <v>255</v>
      </c>
      <c r="CDX46" s="18" t="s">
        <v>255</v>
      </c>
      <c r="CDY46" s="18" t="s">
        <v>255</v>
      </c>
      <c r="CDZ46" s="18" t="s">
        <v>255</v>
      </c>
      <c r="CEA46" s="18" t="s">
        <v>255</v>
      </c>
      <c r="CEB46" s="18" t="s">
        <v>255</v>
      </c>
      <c r="CEC46" s="18" t="s">
        <v>255</v>
      </c>
      <c r="CED46" s="18" t="s">
        <v>255</v>
      </c>
      <c r="CEE46" s="18" t="s">
        <v>255</v>
      </c>
      <c r="CEF46" s="18" t="s">
        <v>255</v>
      </c>
      <c r="CEG46" s="18" t="s">
        <v>255</v>
      </c>
      <c r="CEH46" s="18" t="s">
        <v>255</v>
      </c>
      <c r="CEI46" s="18" t="s">
        <v>255</v>
      </c>
      <c r="CEJ46" s="18" t="s">
        <v>255</v>
      </c>
      <c r="CEK46" s="18" t="s">
        <v>255</v>
      </c>
      <c r="CEL46" s="18" t="s">
        <v>255</v>
      </c>
      <c r="CEM46" s="18" t="s">
        <v>255</v>
      </c>
      <c r="CEN46" s="18" t="s">
        <v>255</v>
      </c>
      <c r="CEO46" s="18" t="s">
        <v>255</v>
      </c>
      <c r="CEP46" s="18" t="s">
        <v>255</v>
      </c>
      <c r="CEQ46" s="18" t="s">
        <v>255</v>
      </c>
      <c r="CER46" s="18" t="s">
        <v>255</v>
      </c>
      <c r="CES46" s="18" t="s">
        <v>255</v>
      </c>
      <c r="CET46" s="18" t="s">
        <v>255</v>
      </c>
      <c r="CEU46" s="18" t="s">
        <v>255</v>
      </c>
      <c r="CEV46" s="18" t="s">
        <v>255</v>
      </c>
      <c r="CEW46" s="18" t="s">
        <v>255</v>
      </c>
      <c r="CEX46" s="18" t="s">
        <v>255</v>
      </c>
      <c r="CEY46" s="18" t="s">
        <v>255</v>
      </c>
      <c r="CEZ46" s="18" t="s">
        <v>255</v>
      </c>
      <c r="CFA46" s="18" t="s">
        <v>255</v>
      </c>
      <c r="CFB46" s="18" t="s">
        <v>255</v>
      </c>
      <c r="CFC46" s="18" t="s">
        <v>255</v>
      </c>
      <c r="CFD46" s="18" t="s">
        <v>255</v>
      </c>
      <c r="CFE46" s="18" t="s">
        <v>255</v>
      </c>
      <c r="CFF46" s="18" t="s">
        <v>255</v>
      </c>
      <c r="CFG46" s="18" t="s">
        <v>255</v>
      </c>
      <c r="CFH46" s="18" t="s">
        <v>255</v>
      </c>
      <c r="CFI46" s="18" t="s">
        <v>255</v>
      </c>
      <c r="CFJ46" s="18" t="s">
        <v>255</v>
      </c>
      <c r="CFK46" s="18" t="s">
        <v>255</v>
      </c>
      <c r="CFL46" s="18" t="s">
        <v>255</v>
      </c>
      <c r="CFM46" s="18" t="s">
        <v>255</v>
      </c>
      <c r="CFN46" s="18" t="s">
        <v>255</v>
      </c>
      <c r="CFO46" s="18" t="s">
        <v>255</v>
      </c>
      <c r="CFP46" s="18" t="s">
        <v>255</v>
      </c>
      <c r="CFQ46" s="18" t="s">
        <v>255</v>
      </c>
      <c r="CFR46" s="18" t="s">
        <v>255</v>
      </c>
      <c r="CFS46" s="18" t="s">
        <v>255</v>
      </c>
      <c r="CFT46" s="18" t="s">
        <v>255</v>
      </c>
      <c r="CFU46" s="18" t="s">
        <v>255</v>
      </c>
      <c r="CFV46" s="18" t="s">
        <v>255</v>
      </c>
      <c r="CFW46" s="18" t="s">
        <v>255</v>
      </c>
      <c r="CFX46" s="18" t="s">
        <v>255</v>
      </c>
      <c r="CFY46" s="18" t="s">
        <v>255</v>
      </c>
      <c r="CFZ46" s="18" t="s">
        <v>255</v>
      </c>
      <c r="CGA46" s="18" t="s">
        <v>255</v>
      </c>
      <c r="CGB46" s="18" t="s">
        <v>255</v>
      </c>
      <c r="CGC46" s="18" t="s">
        <v>255</v>
      </c>
      <c r="CGD46" s="18" t="s">
        <v>255</v>
      </c>
      <c r="CGE46" s="18" t="s">
        <v>255</v>
      </c>
      <c r="CGF46" s="18" t="s">
        <v>255</v>
      </c>
      <c r="CGG46" s="18" t="s">
        <v>255</v>
      </c>
      <c r="CGH46" s="18" t="s">
        <v>255</v>
      </c>
      <c r="CGI46" s="18" t="s">
        <v>255</v>
      </c>
      <c r="CGJ46" s="18" t="s">
        <v>255</v>
      </c>
      <c r="CGK46" s="18" t="s">
        <v>255</v>
      </c>
      <c r="CGL46" s="18" t="s">
        <v>255</v>
      </c>
      <c r="CGM46" s="18" t="s">
        <v>255</v>
      </c>
      <c r="CGN46" s="18" t="s">
        <v>255</v>
      </c>
      <c r="CGO46" s="18" t="s">
        <v>255</v>
      </c>
      <c r="CGP46" s="18" t="s">
        <v>255</v>
      </c>
      <c r="CGQ46" s="18" t="s">
        <v>255</v>
      </c>
      <c r="CGR46" s="18" t="s">
        <v>255</v>
      </c>
      <c r="CGS46" s="18" t="s">
        <v>255</v>
      </c>
      <c r="CGT46" s="18" t="s">
        <v>255</v>
      </c>
      <c r="CGU46" s="18" t="s">
        <v>255</v>
      </c>
      <c r="CGV46" s="18" t="s">
        <v>255</v>
      </c>
      <c r="CGW46" s="18" t="s">
        <v>255</v>
      </c>
      <c r="CGX46" s="18" t="s">
        <v>255</v>
      </c>
      <c r="CGY46" s="18" t="s">
        <v>255</v>
      </c>
      <c r="CGZ46" s="18" t="s">
        <v>255</v>
      </c>
      <c r="CHA46" s="18" t="s">
        <v>255</v>
      </c>
      <c r="CHB46" s="18" t="s">
        <v>255</v>
      </c>
      <c r="CHC46" s="18" t="s">
        <v>255</v>
      </c>
      <c r="CHD46" s="18" t="s">
        <v>255</v>
      </c>
      <c r="CHE46" s="18" t="s">
        <v>255</v>
      </c>
      <c r="CHF46" s="18" t="s">
        <v>255</v>
      </c>
      <c r="CHG46" s="18" t="s">
        <v>255</v>
      </c>
      <c r="CHH46" s="18" t="s">
        <v>255</v>
      </c>
      <c r="CHI46" s="18" t="s">
        <v>255</v>
      </c>
      <c r="CHJ46" s="18" t="s">
        <v>255</v>
      </c>
      <c r="CHK46" s="18" t="s">
        <v>255</v>
      </c>
      <c r="CHL46" s="18" t="s">
        <v>255</v>
      </c>
      <c r="CHM46" s="18" t="s">
        <v>255</v>
      </c>
      <c r="CHN46" s="18" t="s">
        <v>255</v>
      </c>
      <c r="CHO46" s="18" t="s">
        <v>255</v>
      </c>
      <c r="CHP46" s="18" t="s">
        <v>255</v>
      </c>
      <c r="CHQ46" s="18" t="s">
        <v>255</v>
      </c>
      <c r="CHR46" s="18" t="s">
        <v>255</v>
      </c>
      <c r="CHS46" s="18" t="s">
        <v>255</v>
      </c>
      <c r="CHT46" s="18" t="s">
        <v>255</v>
      </c>
      <c r="CHU46" s="18" t="s">
        <v>255</v>
      </c>
      <c r="CHV46" s="18" t="s">
        <v>255</v>
      </c>
      <c r="CHW46" s="18" t="s">
        <v>255</v>
      </c>
      <c r="CHX46" s="18" t="s">
        <v>255</v>
      </c>
      <c r="CHY46" s="18" t="s">
        <v>255</v>
      </c>
      <c r="CHZ46" s="18" t="s">
        <v>255</v>
      </c>
      <c r="CIA46" s="18" t="s">
        <v>255</v>
      </c>
      <c r="CIB46" s="18" t="s">
        <v>255</v>
      </c>
      <c r="CIC46" s="18" t="s">
        <v>255</v>
      </c>
      <c r="CID46" s="18" t="s">
        <v>255</v>
      </c>
      <c r="CIE46" s="18" t="s">
        <v>255</v>
      </c>
      <c r="CIF46" s="18" t="s">
        <v>255</v>
      </c>
      <c r="CIG46" s="18" t="s">
        <v>255</v>
      </c>
      <c r="CIH46" s="18" t="s">
        <v>255</v>
      </c>
      <c r="CII46" s="18" t="s">
        <v>255</v>
      </c>
      <c r="CIJ46" s="18" t="s">
        <v>255</v>
      </c>
      <c r="CIK46" s="18" t="s">
        <v>255</v>
      </c>
      <c r="CIL46" s="18" t="s">
        <v>255</v>
      </c>
      <c r="CIM46" s="18" t="s">
        <v>255</v>
      </c>
      <c r="CIN46" s="18" t="s">
        <v>255</v>
      </c>
      <c r="CIO46" s="18" t="s">
        <v>255</v>
      </c>
      <c r="CIP46" s="18" t="s">
        <v>255</v>
      </c>
      <c r="CIQ46" s="18" t="s">
        <v>255</v>
      </c>
      <c r="CIR46" s="18" t="s">
        <v>255</v>
      </c>
      <c r="CIS46" s="18" t="s">
        <v>255</v>
      </c>
      <c r="CIT46" s="18" t="s">
        <v>255</v>
      </c>
      <c r="CIU46" s="18" t="s">
        <v>255</v>
      </c>
      <c r="CIV46" s="18" t="s">
        <v>255</v>
      </c>
      <c r="CIW46" s="18" t="s">
        <v>255</v>
      </c>
      <c r="CIX46" s="18" t="s">
        <v>255</v>
      </c>
      <c r="CIY46" s="18" t="s">
        <v>255</v>
      </c>
      <c r="CIZ46" s="18" t="s">
        <v>255</v>
      </c>
      <c r="CJA46" s="18" t="s">
        <v>255</v>
      </c>
      <c r="CJB46" s="18" t="s">
        <v>255</v>
      </c>
      <c r="CJC46" s="18" t="s">
        <v>255</v>
      </c>
      <c r="CJD46" s="18" t="s">
        <v>255</v>
      </c>
      <c r="CJE46" s="18" t="s">
        <v>255</v>
      </c>
      <c r="CJF46" s="18" t="s">
        <v>255</v>
      </c>
      <c r="CJG46" s="18" t="s">
        <v>255</v>
      </c>
      <c r="CJH46" s="18" t="s">
        <v>255</v>
      </c>
      <c r="CJI46" s="18" t="s">
        <v>255</v>
      </c>
      <c r="CJJ46" s="18" t="s">
        <v>255</v>
      </c>
      <c r="CJK46" s="18" t="s">
        <v>255</v>
      </c>
      <c r="CJL46" s="18" t="s">
        <v>255</v>
      </c>
      <c r="CJM46" s="18" t="s">
        <v>255</v>
      </c>
      <c r="CJN46" s="18" t="s">
        <v>255</v>
      </c>
      <c r="CJO46" s="18" t="s">
        <v>255</v>
      </c>
      <c r="CJP46" s="18" t="s">
        <v>255</v>
      </c>
      <c r="CJQ46" s="18" t="s">
        <v>255</v>
      </c>
      <c r="CJR46" s="18" t="s">
        <v>255</v>
      </c>
      <c r="CJS46" s="18" t="s">
        <v>255</v>
      </c>
      <c r="CJT46" s="18" t="s">
        <v>255</v>
      </c>
      <c r="CJU46" s="18" t="s">
        <v>255</v>
      </c>
      <c r="CJV46" s="18" t="s">
        <v>255</v>
      </c>
      <c r="CJW46" s="18" t="s">
        <v>255</v>
      </c>
      <c r="CJX46" s="18" t="s">
        <v>255</v>
      </c>
      <c r="CJY46" s="18" t="s">
        <v>255</v>
      </c>
      <c r="CJZ46" s="18" t="s">
        <v>255</v>
      </c>
      <c r="CKA46" s="18" t="s">
        <v>255</v>
      </c>
      <c r="CKB46" s="18" t="s">
        <v>255</v>
      </c>
      <c r="CKC46" s="18" t="s">
        <v>255</v>
      </c>
      <c r="CKD46" s="18" t="s">
        <v>255</v>
      </c>
      <c r="CKE46" s="18" t="s">
        <v>255</v>
      </c>
      <c r="CKF46" s="18" t="s">
        <v>255</v>
      </c>
      <c r="CKG46" s="18" t="s">
        <v>255</v>
      </c>
      <c r="CKH46" s="18" t="s">
        <v>255</v>
      </c>
      <c r="CKI46" s="18" t="s">
        <v>255</v>
      </c>
      <c r="CKJ46" s="18" t="s">
        <v>255</v>
      </c>
      <c r="CKK46" s="18" t="s">
        <v>255</v>
      </c>
      <c r="CKL46" s="18" t="s">
        <v>255</v>
      </c>
      <c r="CKM46" s="18" t="s">
        <v>255</v>
      </c>
      <c r="CKN46" s="18" t="s">
        <v>255</v>
      </c>
      <c r="CKO46" s="18" t="s">
        <v>255</v>
      </c>
      <c r="CKP46" s="18" t="s">
        <v>255</v>
      </c>
      <c r="CKQ46" s="18" t="s">
        <v>255</v>
      </c>
      <c r="CKR46" s="18" t="s">
        <v>255</v>
      </c>
      <c r="CKS46" s="18" t="s">
        <v>255</v>
      </c>
      <c r="CKT46" s="18" t="s">
        <v>255</v>
      </c>
      <c r="CKU46" s="18" t="s">
        <v>255</v>
      </c>
      <c r="CKV46" s="18" t="s">
        <v>255</v>
      </c>
      <c r="CKW46" s="18" t="s">
        <v>255</v>
      </c>
      <c r="CKX46" s="18" t="s">
        <v>255</v>
      </c>
      <c r="CKY46" s="18" t="s">
        <v>255</v>
      </c>
      <c r="CKZ46" s="18" t="s">
        <v>255</v>
      </c>
      <c r="CLA46" s="18" t="s">
        <v>255</v>
      </c>
      <c r="CLB46" s="18" t="s">
        <v>255</v>
      </c>
      <c r="CLC46" s="18" t="s">
        <v>255</v>
      </c>
      <c r="CLD46" s="18" t="s">
        <v>255</v>
      </c>
      <c r="CLE46" s="18" t="s">
        <v>255</v>
      </c>
      <c r="CLF46" s="18" t="s">
        <v>255</v>
      </c>
      <c r="CLG46" s="18" t="s">
        <v>255</v>
      </c>
      <c r="CLH46" s="18" t="s">
        <v>255</v>
      </c>
      <c r="CLI46" s="18" t="s">
        <v>255</v>
      </c>
      <c r="CLJ46" s="18" t="s">
        <v>255</v>
      </c>
      <c r="CLK46" s="18" t="s">
        <v>255</v>
      </c>
      <c r="CLL46" s="18" t="s">
        <v>255</v>
      </c>
      <c r="CLM46" s="18" t="s">
        <v>255</v>
      </c>
      <c r="CLN46" s="18" t="s">
        <v>255</v>
      </c>
      <c r="CLO46" s="18" t="s">
        <v>255</v>
      </c>
      <c r="CLP46" s="18" t="s">
        <v>255</v>
      </c>
      <c r="CLQ46" s="18" t="s">
        <v>255</v>
      </c>
      <c r="CLR46" s="18" t="s">
        <v>255</v>
      </c>
      <c r="CLS46" s="18" t="s">
        <v>255</v>
      </c>
      <c r="CLT46" s="18" t="s">
        <v>255</v>
      </c>
      <c r="CLU46" s="18" t="s">
        <v>255</v>
      </c>
      <c r="CLV46" s="18" t="s">
        <v>255</v>
      </c>
      <c r="CLW46" s="18" t="s">
        <v>255</v>
      </c>
      <c r="CLX46" s="18" t="s">
        <v>255</v>
      </c>
      <c r="CLY46" s="18" t="s">
        <v>255</v>
      </c>
      <c r="CLZ46" s="18" t="s">
        <v>255</v>
      </c>
      <c r="CMA46" s="18" t="s">
        <v>255</v>
      </c>
      <c r="CMB46" s="18" t="s">
        <v>255</v>
      </c>
      <c r="CMC46" s="18" t="s">
        <v>255</v>
      </c>
      <c r="CMD46" s="18" t="s">
        <v>255</v>
      </c>
      <c r="CME46" s="18" t="s">
        <v>255</v>
      </c>
      <c r="CMF46" s="18" t="s">
        <v>255</v>
      </c>
      <c r="CMG46" s="18" t="s">
        <v>255</v>
      </c>
      <c r="CMH46" s="18" t="s">
        <v>255</v>
      </c>
      <c r="CMI46" s="18" t="s">
        <v>255</v>
      </c>
      <c r="CMJ46" s="18" t="s">
        <v>255</v>
      </c>
      <c r="CMK46" s="18" t="s">
        <v>255</v>
      </c>
      <c r="CML46" s="18" t="s">
        <v>255</v>
      </c>
      <c r="CMM46" s="18" t="s">
        <v>255</v>
      </c>
      <c r="CMN46" s="18" t="s">
        <v>255</v>
      </c>
      <c r="CMO46" s="18" t="s">
        <v>255</v>
      </c>
      <c r="CMP46" s="18" t="s">
        <v>255</v>
      </c>
      <c r="CMQ46" s="18" t="s">
        <v>255</v>
      </c>
      <c r="CMR46" s="18" t="s">
        <v>255</v>
      </c>
      <c r="CMS46" s="18" t="s">
        <v>255</v>
      </c>
      <c r="CMT46" s="18" t="s">
        <v>255</v>
      </c>
      <c r="CMU46" s="18" t="s">
        <v>255</v>
      </c>
      <c r="CMV46" s="18" t="s">
        <v>255</v>
      </c>
      <c r="CMW46" s="18" t="s">
        <v>255</v>
      </c>
      <c r="CMX46" s="18" t="s">
        <v>255</v>
      </c>
      <c r="CMY46" s="18" t="s">
        <v>255</v>
      </c>
      <c r="CMZ46" s="18" t="s">
        <v>255</v>
      </c>
      <c r="CNA46" s="18" t="s">
        <v>255</v>
      </c>
      <c r="CNB46" s="18" t="s">
        <v>255</v>
      </c>
      <c r="CNC46" s="18" t="s">
        <v>255</v>
      </c>
      <c r="CND46" s="18" t="s">
        <v>255</v>
      </c>
      <c r="CNE46" s="18" t="s">
        <v>255</v>
      </c>
      <c r="CNF46" s="18" t="s">
        <v>255</v>
      </c>
      <c r="CNG46" s="18" t="s">
        <v>255</v>
      </c>
      <c r="CNH46" s="18" t="s">
        <v>255</v>
      </c>
      <c r="CNI46" s="18" t="s">
        <v>255</v>
      </c>
      <c r="CNJ46" s="18" t="s">
        <v>255</v>
      </c>
      <c r="CNK46" s="18" t="s">
        <v>255</v>
      </c>
      <c r="CNL46" s="18" t="s">
        <v>255</v>
      </c>
      <c r="CNM46" s="18" t="s">
        <v>255</v>
      </c>
      <c r="CNN46" s="18" t="s">
        <v>255</v>
      </c>
      <c r="CNO46" s="18" t="s">
        <v>255</v>
      </c>
      <c r="CNP46" s="18" t="s">
        <v>255</v>
      </c>
      <c r="CNQ46" s="18" t="s">
        <v>255</v>
      </c>
      <c r="CNR46" s="18" t="s">
        <v>255</v>
      </c>
      <c r="CNS46" s="18" t="s">
        <v>255</v>
      </c>
      <c r="CNT46" s="18" t="s">
        <v>255</v>
      </c>
      <c r="CNU46" s="18" t="s">
        <v>255</v>
      </c>
      <c r="CNV46" s="18" t="s">
        <v>255</v>
      </c>
      <c r="CNW46" s="18" t="s">
        <v>255</v>
      </c>
      <c r="CNX46" s="18" t="s">
        <v>255</v>
      </c>
      <c r="CNY46" s="18" t="s">
        <v>255</v>
      </c>
      <c r="CNZ46" s="18" t="s">
        <v>255</v>
      </c>
      <c r="COA46" s="18" t="s">
        <v>255</v>
      </c>
      <c r="COB46" s="18" t="s">
        <v>255</v>
      </c>
      <c r="COC46" s="18" t="s">
        <v>255</v>
      </c>
      <c r="COD46" s="18" t="s">
        <v>255</v>
      </c>
      <c r="COE46" s="18" t="s">
        <v>255</v>
      </c>
      <c r="COF46" s="18" t="s">
        <v>255</v>
      </c>
      <c r="COG46" s="18" t="s">
        <v>255</v>
      </c>
      <c r="COH46" s="18" t="s">
        <v>255</v>
      </c>
      <c r="COI46" s="18" t="s">
        <v>255</v>
      </c>
      <c r="COJ46" s="18" t="s">
        <v>255</v>
      </c>
      <c r="COK46" s="18" t="s">
        <v>255</v>
      </c>
      <c r="COL46" s="18" t="s">
        <v>255</v>
      </c>
      <c r="COM46" s="18" t="s">
        <v>255</v>
      </c>
      <c r="CON46" s="18" t="s">
        <v>255</v>
      </c>
      <c r="COO46" s="18" t="s">
        <v>255</v>
      </c>
      <c r="COP46" s="18" t="s">
        <v>255</v>
      </c>
      <c r="COQ46" s="18" t="s">
        <v>255</v>
      </c>
      <c r="COR46" s="18" t="s">
        <v>255</v>
      </c>
      <c r="COS46" s="18" t="s">
        <v>255</v>
      </c>
      <c r="COT46" s="18" t="s">
        <v>255</v>
      </c>
      <c r="COU46" s="18" t="s">
        <v>255</v>
      </c>
      <c r="COV46" s="18" t="s">
        <v>255</v>
      </c>
      <c r="COW46" s="18" t="s">
        <v>255</v>
      </c>
      <c r="COX46" s="18" t="s">
        <v>255</v>
      </c>
      <c r="COY46" s="18" t="s">
        <v>255</v>
      </c>
      <c r="COZ46" s="18" t="s">
        <v>255</v>
      </c>
      <c r="CPA46" s="18" t="s">
        <v>255</v>
      </c>
      <c r="CPB46" s="18" t="s">
        <v>255</v>
      </c>
      <c r="CPC46" s="18" t="s">
        <v>255</v>
      </c>
      <c r="CPD46" s="18" t="s">
        <v>255</v>
      </c>
      <c r="CPE46" s="18" t="s">
        <v>255</v>
      </c>
      <c r="CPF46" s="18" t="s">
        <v>255</v>
      </c>
      <c r="CPG46" s="18" t="s">
        <v>255</v>
      </c>
      <c r="CPH46" s="18" t="s">
        <v>255</v>
      </c>
      <c r="CPI46" s="18" t="s">
        <v>255</v>
      </c>
      <c r="CPJ46" s="18" t="s">
        <v>255</v>
      </c>
      <c r="CPK46" s="18" t="s">
        <v>255</v>
      </c>
      <c r="CPL46" s="18" t="s">
        <v>255</v>
      </c>
      <c r="CPM46" s="18" t="s">
        <v>255</v>
      </c>
      <c r="CPN46" s="18" t="s">
        <v>255</v>
      </c>
      <c r="CPO46" s="18" t="s">
        <v>255</v>
      </c>
      <c r="CPP46" s="18" t="s">
        <v>255</v>
      </c>
      <c r="CPQ46" s="18" t="s">
        <v>255</v>
      </c>
      <c r="CPR46" s="18" t="s">
        <v>255</v>
      </c>
      <c r="CPS46" s="18" t="s">
        <v>255</v>
      </c>
      <c r="CPT46" s="18" t="s">
        <v>255</v>
      </c>
      <c r="CPU46" s="18" t="s">
        <v>255</v>
      </c>
      <c r="CPV46" s="18" t="s">
        <v>255</v>
      </c>
      <c r="CPW46" s="18" t="s">
        <v>255</v>
      </c>
      <c r="CPX46" s="18" t="s">
        <v>255</v>
      </c>
      <c r="CPY46" s="18" t="s">
        <v>255</v>
      </c>
      <c r="CPZ46" s="18" t="s">
        <v>255</v>
      </c>
      <c r="CQA46" s="18" t="s">
        <v>255</v>
      </c>
      <c r="CQB46" s="18" t="s">
        <v>255</v>
      </c>
      <c r="CQC46" s="18" t="s">
        <v>255</v>
      </c>
      <c r="CQD46" s="18" t="s">
        <v>255</v>
      </c>
      <c r="CQE46" s="18" t="s">
        <v>255</v>
      </c>
      <c r="CQF46" s="18" t="s">
        <v>255</v>
      </c>
      <c r="CQG46" s="18" t="s">
        <v>255</v>
      </c>
      <c r="CQH46" s="18" t="s">
        <v>255</v>
      </c>
      <c r="CQI46" s="18" t="s">
        <v>255</v>
      </c>
      <c r="CQJ46" s="18" t="s">
        <v>255</v>
      </c>
      <c r="CQK46" s="18" t="s">
        <v>255</v>
      </c>
      <c r="CQL46" s="18" t="s">
        <v>255</v>
      </c>
      <c r="CQM46" s="18" t="s">
        <v>255</v>
      </c>
      <c r="CQN46" s="18" t="s">
        <v>255</v>
      </c>
      <c r="CQO46" s="18" t="s">
        <v>255</v>
      </c>
      <c r="CQP46" s="18" t="s">
        <v>255</v>
      </c>
      <c r="CQQ46" s="18" t="s">
        <v>255</v>
      </c>
      <c r="CQR46" s="18" t="s">
        <v>255</v>
      </c>
      <c r="CQS46" s="18" t="s">
        <v>255</v>
      </c>
      <c r="CQT46" s="18" t="s">
        <v>255</v>
      </c>
      <c r="CQU46" s="18" t="s">
        <v>255</v>
      </c>
      <c r="CQV46" s="18" t="s">
        <v>255</v>
      </c>
      <c r="CQW46" s="18" t="s">
        <v>255</v>
      </c>
      <c r="CQX46" s="18" t="s">
        <v>255</v>
      </c>
      <c r="CQY46" s="18" t="s">
        <v>255</v>
      </c>
      <c r="CQZ46" s="18" t="s">
        <v>255</v>
      </c>
      <c r="CRA46" s="18" t="s">
        <v>255</v>
      </c>
      <c r="CRB46" s="18" t="s">
        <v>255</v>
      </c>
      <c r="CRC46" s="18" t="s">
        <v>255</v>
      </c>
      <c r="CRD46" s="18" t="s">
        <v>255</v>
      </c>
      <c r="CRE46" s="18" t="s">
        <v>255</v>
      </c>
      <c r="CRF46" s="18" t="s">
        <v>255</v>
      </c>
      <c r="CRG46" s="18" t="s">
        <v>255</v>
      </c>
      <c r="CRH46" s="18" t="s">
        <v>255</v>
      </c>
      <c r="CRI46" s="18" t="s">
        <v>255</v>
      </c>
      <c r="CRJ46" s="18" t="s">
        <v>255</v>
      </c>
      <c r="CRK46" s="18" t="s">
        <v>255</v>
      </c>
      <c r="CRL46" s="18" t="s">
        <v>255</v>
      </c>
      <c r="CRM46" s="18" t="s">
        <v>255</v>
      </c>
      <c r="CRN46" s="18" t="s">
        <v>255</v>
      </c>
      <c r="CRO46" s="18" t="s">
        <v>255</v>
      </c>
      <c r="CRP46" s="18" t="s">
        <v>255</v>
      </c>
      <c r="CRQ46" s="18" t="s">
        <v>255</v>
      </c>
      <c r="CRR46" s="18" t="s">
        <v>255</v>
      </c>
      <c r="CRS46" s="18" t="s">
        <v>255</v>
      </c>
      <c r="CRT46" s="18" t="s">
        <v>255</v>
      </c>
      <c r="CRU46" s="18" t="s">
        <v>255</v>
      </c>
      <c r="CRV46" s="18" t="s">
        <v>255</v>
      </c>
      <c r="CRW46" s="18" t="s">
        <v>255</v>
      </c>
      <c r="CRX46" s="18" t="s">
        <v>255</v>
      </c>
      <c r="CRY46" s="18" t="s">
        <v>255</v>
      </c>
      <c r="CRZ46" s="18" t="s">
        <v>255</v>
      </c>
      <c r="CSA46" s="18" t="s">
        <v>255</v>
      </c>
      <c r="CSB46" s="18" t="s">
        <v>255</v>
      </c>
      <c r="CSC46" s="18" t="s">
        <v>255</v>
      </c>
      <c r="CSD46" s="18" t="s">
        <v>255</v>
      </c>
      <c r="CSE46" s="18" t="s">
        <v>255</v>
      </c>
      <c r="CSF46" s="18" t="s">
        <v>255</v>
      </c>
      <c r="CSG46" s="18" t="s">
        <v>255</v>
      </c>
      <c r="CSH46" s="18" t="s">
        <v>255</v>
      </c>
      <c r="CSI46" s="18" t="s">
        <v>255</v>
      </c>
      <c r="CSJ46" s="18" t="s">
        <v>255</v>
      </c>
      <c r="CSK46" s="18" t="s">
        <v>255</v>
      </c>
      <c r="CSL46" s="18" t="s">
        <v>255</v>
      </c>
      <c r="CSM46" s="18" t="s">
        <v>255</v>
      </c>
      <c r="CSN46" s="18" t="s">
        <v>255</v>
      </c>
      <c r="CSO46" s="18" t="s">
        <v>255</v>
      </c>
      <c r="CSP46" s="18" t="s">
        <v>255</v>
      </c>
      <c r="CSQ46" s="18" t="s">
        <v>255</v>
      </c>
      <c r="CSR46" s="18" t="s">
        <v>255</v>
      </c>
      <c r="CSS46" s="18" t="s">
        <v>255</v>
      </c>
      <c r="CST46" s="18" t="s">
        <v>255</v>
      </c>
      <c r="CSU46" s="18" t="s">
        <v>255</v>
      </c>
      <c r="CSV46" s="18" t="s">
        <v>255</v>
      </c>
      <c r="CSW46" s="18" t="s">
        <v>255</v>
      </c>
      <c r="CSX46" s="18" t="s">
        <v>255</v>
      </c>
      <c r="CSY46" s="18" t="s">
        <v>255</v>
      </c>
      <c r="CSZ46" s="18" t="s">
        <v>255</v>
      </c>
      <c r="CTA46" s="18" t="s">
        <v>255</v>
      </c>
      <c r="CTB46" s="18" t="s">
        <v>255</v>
      </c>
      <c r="CTC46" s="18" t="s">
        <v>255</v>
      </c>
      <c r="CTD46" s="18" t="s">
        <v>255</v>
      </c>
      <c r="CTE46" s="18" t="s">
        <v>255</v>
      </c>
      <c r="CTF46" s="18" t="s">
        <v>255</v>
      </c>
      <c r="CTG46" s="18" t="s">
        <v>255</v>
      </c>
      <c r="CTH46" s="18" t="s">
        <v>255</v>
      </c>
      <c r="CTI46" s="18" t="s">
        <v>255</v>
      </c>
      <c r="CTJ46" s="18" t="s">
        <v>255</v>
      </c>
      <c r="CTK46" s="18" t="s">
        <v>255</v>
      </c>
      <c r="CTL46" s="18" t="s">
        <v>255</v>
      </c>
      <c r="CTM46" s="18" t="s">
        <v>255</v>
      </c>
      <c r="CTN46" s="18" t="s">
        <v>255</v>
      </c>
      <c r="CTO46" s="18" t="s">
        <v>255</v>
      </c>
      <c r="CTP46" s="18" t="s">
        <v>255</v>
      </c>
      <c r="CTQ46" s="18" t="s">
        <v>255</v>
      </c>
      <c r="CTR46" s="18" t="s">
        <v>255</v>
      </c>
      <c r="CTS46" s="18" t="s">
        <v>255</v>
      </c>
      <c r="CTT46" s="18" t="s">
        <v>255</v>
      </c>
      <c r="CTU46" s="18" t="s">
        <v>255</v>
      </c>
      <c r="CTV46" s="18" t="s">
        <v>255</v>
      </c>
      <c r="CTW46" s="18" t="s">
        <v>255</v>
      </c>
      <c r="CTX46" s="18" t="s">
        <v>255</v>
      </c>
      <c r="CTY46" s="18" t="s">
        <v>255</v>
      </c>
      <c r="CTZ46" s="18" t="s">
        <v>255</v>
      </c>
      <c r="CUA46" s="18" t="s">
        <v>255</v>
      </c>
      <c r="CUB46" s="18" t="s">
        <v>255</v>
      </c>
      <c r="CUC46" s="18" t="s">
        <v>255</v>
      </c>
      <c r="CUD46" s="18" t="s">
        <v>255</v>
      </c>
      <c r="CUE46" s="18" t="s">
        <v>255</v>
      </c>
      <c r="CUF46" s="18" t="s">
        <v>255</v>
      </c>
      <c r="CUG46" s="18" t="s">
        <v>255</v>
      </c>
      <c r="CUH46" s="18" t="s">
        <v>255</v>
      </c>
      <c r="CUI46" s="18" t="s">
        <v>255</v>
      </c>
      <c r="CUJ46" s="18" t="s">
        <v>255</v>
      </c>
      <c r="CUK46" s="18" t="s">
        <v>255</v>
      </c>
      <c r="CUL46" s="18" t="s">
        <v>255</v>
      </c>
      <c r="CUM46" s="18" t="s">
        <v>255</v>
      </c>
      <c r="CUN46" s="18" t="s">
        <v>255</v>
      </c>
      <c r="CUO46" s="18" t="s">
        <v>255</v>
      </c>
      <c r="CUP46" s="18" t="s">
        <v>255</v>
      </c>
      <c r="CUQ46" s="18" t="s">
        <v>255</v>
      </c>
      <c r="CUR46" s="18" t="s">
        <v>255</v>
      </c>
      <c r="CUS46" s="18" t="s">
        <v>255</v>
      </c>
      <c r="CUT46" s="18" t="s">
        <v>255</v>
      </c>
      <c r="CUU46" s="18" t="s">
        <v>255</v>
      </c>
      <c r="CUV46" s="18" t="s">
        <v>255</v>
      </c>
      <c r="CUW46" s="18" t="s">
        <v>255</v>
      </c>
      <c r="CUX46" s="18" t="s">
        <v>255</v>
      </c>
      <c r="CUY46" s="18" t="s">
        <v>255</v>
      </c>
      <c r="CUZ46" s="18" t="s">
        <v>255</v>
      </c>
      <c r="CVA46" s="18" t="s">
        <v>255</v>
      </c>
      <c r="CVB46" s="18" t="s">
        <v>255</v>
      </c>
      <c r="CVC46" s="18" t="s">
        <v>255</v>
      </c>
      <c r="CVD46" s="18" t="s">
        <v>255</v>
      </c>
      <c r="CVE46" s="18" t="s">
        <v>255</v>
      </c>
      <c r="CVF46" s="18" t="s">
        <v>255</v>
      </c>
      <c r="CVG46" s="18" t="s">
        <v>255</v>
      </c>
      <c r="CVH46" s="18" t="s">
        <v>255</v>
      </c>
      <c r="CVI46" s="18" t="s">
        <v>255</v>
      </c>
      <c r="CVJ46" s="18" t="s">
        <v>255</v>
      </c>
      <c r="CVK46" s="18" t="s">
        <v>255</v>
      </c>
      <c r="CVL46" s="18" t="s">
        <v>255</v>
      </c>
      <c r="CVM46" s="18" t="s">
        <v>255</v>
      </c>
      <c r="CVN46" s="18" t="s">
        <v>255</v>
      </c>
      <c r="CVO46" s="18" t="s">
        <v>255</v>
      </c>
      <c r="CVP46" s="18" t="s">
        <v>255</v>
      </c>
      <c r="CVQ46" s="18" t="s">
        <v>255</v>
      </c>
      <c r="CVR46" s="18" t="s">
        <v>255</v>
      </c>
      <c r="CVS46" s="18" t="s">
        <v>255</v>
      </c>
      <c r="CVT46" s="18" t="s">
        <v>255</v>
      </c>
      <c r="CVU46" s="18" t="s">
        <v>255</v>
      </c>
      <c r="CVV46" s="18" t="s">
        <v>255</v>
      </c>
      <c r="CVW46" s="18" t="s">
        <v>255</v>
      </c>
      <c r="CVX46" s="18" t="s">
        <v>255</v>
      </c>
      <c r="CVY46" s="18" t="s">
        <v>255</v>
      </c>
      <c r="CVZ46" s="18" t="s">
        <v>255</v>
      </c>
      <c r="CWA46" s="18" t="s">
        <v>255</v>
      </c>
      <c r="CWB46" s="18" t="s">
        <v>255</v>
      </c>
      <c r="CWC46" s="18" t="s">
        <v>255</v>
      </c>
      <c r="CWD46" s="18" t="s">
        <v>255</v>
      </c>
      <c r="CWE46" s="18" t="s">
        <v>255</v>
      </c>
      <c r="CWF46" s="18" t="s">
        <v>255</v>
      </c>
      <c r="CWG46" s="18" t="s">
        <v>255</v>
      </c>
      <c r="CWH46" s="18" t="s">
        <v>255</v>
      </c>
      <c r="CWI46" s="18" t="s">
        <v>255</v>
      </c>
      <c r="CWJ46" s="18" t="s">
        <v>255</v>
      </c>
      <c r="CWK46" s="18" t="s">
        <v>255</v>
      </c>
      <c r="CWL46" s="18" t="s">
        <v>255</v>
      </c>
      <c r="CWM46" s="18" t="s">
        <v>255</v>
      </c>
      <c r="CWN46" s="18" t="s">
        <v>255</v>
      </c>
      <c r="CWO46" s="18" t="s">
        <v>255</v>
      </c>
      <c r="CWP46" s="18" t="s">
        <v>255</v>
      </c>
      <c r="CWQ46" s="18" t="s">
        <v>255</v>
      </c>
      <c r="CWR46" s="18" t="s">
        <v>255</v>
      </c>
      <c r="CWS46" s="18" t="s">
        <v>255</v>
      </c>
      <c r="CWT46" s="18" t="s">
        <v>255</v>
      </c>
      <c r="CWU46" s="18" t="s">
        <v>255</v>
      </c>
      <c r="CWV46" s="18" t="s">
        <v>255</v>
      </c>
      <c r="CWW46" s="18" t="s">
        <v>255</v>
      </c>
      <c r="CWX46" s="18" t="s">
        <v>255</v>
      </c>
      <c r="CWY46" s="18" t="s">
        <v>255</v>
      </c>
      <c r="CWZ46" s="18" t="s">
        <v>255</v>
      </c>
      <c r="CXA46" s="18" t="s">
        <v>255</v>
      </c>
      <c r="CXB46" s="18" t="s">
        <v>255</v>
      </c>
      <c r="CXC46" s="18" t="s">
        <v>255</v>
      </c>
      <c r="CXD46" s="18" t="s">
        <v>255</v>
      </c>
      <c r="CXE46" s="18" t="s">
        <v>255</v>
      </c>
      <c r="CXF46" s="18" t="s">
        <v>255</v>
      </c>
      <c r="CXG46" s="18" t="s">
        <v>255</v>
      </c>
      <c r="CXH46" s="18" t="s">
        <v>255</v>
      </c>
      <c r="CXI46" s="18" t="s">
        <v>255</v>
      </c>
      <c r="CXJ46" s="18" t="s">
        <v>255</v>
      </c>
      <c r="CXK46" s="18" t="s">
        <v>255</v>
      </c>
      <c r="CXL46" s="18" t="s">
        <v>255</v>
      </c>
      <c r="CXM46" s="18" t="s">
        <v>255</v>
      </c>
      <c r="CXN46" s="18" t="s">
        <v>255</v>
      </c>
      <c r="CXO46" s="18" t="s">
        <v>255</v>
      </c>
      <c r="CXP46" s="18" t="s">
        <v>255</v>
      </c>
      <c r="CXQ46" s="18" t="s">
        <v>255</v>
      </c>
      <c r="CXR46" s="18" t="s">
        <v>255</v>
      </c>
      <c r="CXS46" s="18" t="s">
        <v>255</v>
      </c>
      <c r="CXT46" s="18" t="s">
        <v>255</v>
      </c>
      <c r="CXU46" s="18" t="s">
        <v>255</v>
      </c>
      <c r="CXV46" s="18" t="s">
        <v>255</v>
      </c>
      <c r="CXW46" s="18" t="s">
        <v>255</v>
      </c>
      <c r="CXX46" s="18" t="s">
        <v>255</v>
      </c>
      <c r="CXY46" s="18" t="s">
        <v>255</v>
      </c>
      <c r="CXZ46" s="18" t="s">
        <v>255</v>
      </c>
      <c r="CYA46" s="18" t="s">
        <v>255</v>
      </c>
      <c r="CYB46" s="18" t="s">
        <v>255</v>
      </c>
      <c r="CYC46" s="18" t="s">
        <v>255</v>
      </c>
      <c r="CYD46" s="18" t="s">
        <v>255</v>
      </c>
      <c r="CYE46" s="18" t="s">
        <v>255</v>
      </c>
      <c r="CYF46" s="18" t="s">
        <v>255</v>
      </c>
      <c r="CYG46" s="18" t="s">
        <v>255</v>
      </c>
      <c r="CYH46" s="18" t="s">
        <v>255</v>
      </c>
      <c r="CYI46" s="18" t="s">
        <v>255</v>
      </c>
      <c r="CYJ46" s="18" t="s">
        <v>255</v>
      </c>
      <c r="CYK46" s="18" t="s">
        <v>255</v>
      </c>
      <c r="CYL46" s="18" t="s">
        <v>255</v>
      </c>
      <c r="CYM46" s="18" t="s">
        <v>255</v>
      </c>
      <c r="CYN46" s="18" t="s">
        <v>255</v>
      </c>
      <c r="CYO46" s="18" t="s">
        <v>255</v>
      </c>
      <c r="CYP46" s="18" t="s">
        <v>255</v>
      </c>
      <c r="CYQ46" s="18" t="s">
        <v>255</v>
      </c>
      <c r="CYR46" s="18" t="s">
        <v>255</v>
      </c>
      <c r="CYS46" s="18" t="s">
        <v>255</v>
      </c>
      <c r="CYT46" s="18" t="s">
        <v>255</v>
      </c>
      <c r="CYU46" s="18" t="s">
        <v>255</v>
      </c>
      <c r="CYV46" s="18" t="s">
        <v>255</v>
      </c>
      <c r="CYW46" s="18" t="s">
        <v>255</v>
      </c>
      <c r="CYX46" s="18" t="s">
        <v>255</v>
      </c>
      <c r="CYY46" s="18" t="s">
        <v>255</v>
      </c>
      <c r="CYZ46" s="18" t="s">
        <v>255</v>
      </c>
      <c r="CZA46" s="18" t="s">
        <v>255</v>
      </c>
      <c r="CZB46" s="18" t="s">
        <v>255</v>
      </c>
      <c r="CZC46" s="18" t="s">
        <v>255</v>
      </c>
      <c r="CZD46" s="18" t="s">
        <v>255</v>
      </c>
      <c r="CZE46" s="18" t="s">
        <v>255</v>
      </c>
      <c r="CZF46" s="18" t="s">
        <v>255</v>
      </c>
      <c r="CZG46" s="18" t="s">
        <v>255</v>
      </c>
      <c r="CZH46" s="18" t="s">
        <v>255</v>
      </c>
      <c r="CZI46" s="18" t="s">
        <v>255</v>
      </c>
      <c r="CZJ46" s="18" t="s">
        <v>255</v>
      </c>
      <c r="CZK46" s="18" t="s">
        <v>255</v>
      </c>
      <c r="CZL46" s="18" t="s">
        <v>255</v>
      </c>
      <c r="CZM46" s="18" t="s">
        <v>255</v>
      </c>
      <c r="CZN46" s="18" t="s">
        <v>255</v>
      </c>
      <c r="CZO46" s="18" t="s">
        <v>255</v>
      </c>
      <c r="CZP46" s="18" t="s">
        <v>255</v>
      </c>
      <c r="CZQ46" s="18" t="s">
        <v>255</v>
      </c>
      <c r="CZR46" s="18" t="s">
        <v>255</v>
      </c>
      <c r="CZS46" s="18" t="s">
        <v>255</v>
      </c>
      <c r="CZT46" s="18" t="s">
        <v>255</v>
      </c>
      <c r="CZU46" s="18" t="s">
        <v>255</v>
      </c>
      <c r="CZV46" s="18" t="s">
        <v>255</v>
      </c>
      <c r="CZW46" s="18" t="s">
        <v>255</v>
      </c>
      <c r="CZX46" s="18" t="s">
        <v>255</v>
      </c>
      <c r="CZY46" s="18" t="s">
        <v>255</v>
      </c>
      <c r="CZZ46" s="18" t="s">
        <v>255</v>
      </c>
      <c r="DAA46" s="18" t="s">
        <v>255</v>
      </c>
      <c r="DAB46" s="18" t="s">
        <v>255</v>
      </c>
      <c r="DAC46" s="18" t="s">
        <v>255</v>
      </c>
      <c r="DAD46" s="18" t="s">
        <v>255</v>
      </c>
      <c r="DAE46" s="18" t="s">
        <v>255</v>
      </c>
      <c r="DAF46" s="18" t="s">
        <v>255</v>
      </c>
      <c r="DAG46" s="18" t="s">
        <v>255</v>
      </c>
      <c r="DAH46" s="18" t="s">
        <v>255</v>
      </c>
      <c r="DAI46" s="18" t="s">
        <v>255</v>
      </c>
      <c r="DAJ46" s="18" t="s">
        <v>255</v>
      </c>
      <c r="DAK46" s="18" t="s">
        <v>255</v>
      </c>
      <c r="DAL46" s="18" t="s">
        <v>255</v>
      </c>
      <c r="DAM46" s="18" t="s">
        <v>255</v>
      </c>
      <c r="DAN46" s="18" t="s">
        <v>255</v>
      </c>
      <c r="DAO46" s="18" t="s">
        <v>255</v>
      </c>
      <c r="DAP46" s="18" t="s">
        <v>255</v>
      </c>
      <c r="DAQ46" s="18" t="s">
        <v>255</v>
      </c>
      <c r="DAR46" s="18" t="s">
        <v>255</v>
      </c>
      <c r="DAS46" s="18" t="s">
        <v>255</v>
      </c>
      <c r="DAT46" s="18" t="s">
        <v>255</v>
      </c>
      <c r="DAU46" s="18" t="s">
        <v>255</v>
      </c>
      <c r="DAV46" s="18" t="s">
        <v>255</v>
      </c>
      <c r="DAW46" s="18" t="s">
        <v>255</v>
      </c>
      <c r="DAX46" s="18" t="s">
        <v>255</v>
      </c>
      <c r="DAY46" s="18" t="s">
        <v>255</v>
      </c>
      <c r="DAZ46" s="18" t="s">
        <v>255</v>
      </c>
      <c r="DBA46" s="18" t="s">
        <v>255</v>
      </c>
      <c r="DBB46" s="18" t="s">
        <v>255</v>
      </c>
      <c r="DBC46" s="18" t="s">
        <v>255</v>
      </c>
      <c r="DBD46" s="18" t="s">
        <v>255</v>
      </c>
      <c r="DBE46" s="18" t="s">
        <v>255</v>
      </c>
      <c r="DBF46" s="18" t="s">
        <v>255</v>
      </c>
      <c r="DBG46" s="18" t="s">
        <v>255</v>
      </c>
      <c r="DBH46" s="18" t="s">
        <v>255</v>
      </c>
      <c r="DBI46" s="18" t="s">
        <v>255</v>
      </c>
      <c r="DBJ46" s="18" t="s">
        <v>255</v>
      </c>
      <c r="DBK46" s="18" t="s">
        <v>255</v>
      </c>
      <c r="DBL46" s="18" t="s">
        <v>255</v>
      </c>
      <c r="DBM46" s="18" t="s">
        <v>255</v>
      </c>
      <c r="DBN46" s="18" t="s">
        <v>255</v>
      </c>
      <c r="DBO46" s="18" t="s">
        <v>255</v>
      </c>
      <c r="DBP46" s="18" t="s">
        <v>255</v>
      </c>
      <c r="DBQ46" s="18" t="s">
        <v>255</v>
      </c>
      <c r="DBR46" s="18" t="s">
        <v>255</v>
      </c>
      <c r="DBS46" s="18" t="s">
        <v>255</v>
      </c>
      <c r="DBT46" s="18" t="s">
        <v>255</v>
      </c>
      <c r="DBU46" s="18" t="s">
        <v>255</v>
      </c>
      <c r="DBV46" s="18" t="s">
        <v>255</v>
      </c>
      <c r="DBW46" s="18" t="s">
        <v>255</v>
      </c>
      <c r="DBX46" s="18" t="s">
        <v>255</v>
      </c>
      <c r="DBY46" s="18" t="s">
        <v>255</v>
      </c>
      <c r="DBZ46" s="18" t="s">
        <v>255</v>
      </c>
      <c r="DCA46" s="18" t="s">
        <v>255</v>
      </c>
      <c r="DCB46" s="18" t="s">
        <v>255</v>
      </c>
      <c r="DCC46" s="18" t="s">
        <v>255</v>
      </c>
      <c r="DCD46" s="18" t="s">
        <v>255</v>
      </c>
      <c r="DCE46" s="18" t="s">
        <v>255</v>
      </c>
      <c r="DCF46" s="18" t="s">
        <v>255</v>
      </c>
      <c r="DCG46" s="18" t="s">
        <v>255</v>
      </c>
      <c r="DCH46" s="18" t="s">
        <v>255</v>
      </c>
      <c r="DCI46" s="18" t="s">
        <v>255</v>
      </c>
      <c r="DCJ46" s="18" t="s">
        <v>255</v>
      </c>
      <c r="DCK46" s="18" t="s">
        <v>255</v>
      </c>
      <c r="DCL46" s="18" t="s">
        <v>255</v>
      </c>
      <c r="DCM46" s="18" t="s">
        <v>255</v>
      </c>
      <c r="DCN46" s="18" t="s">
        <v>255</v>
      </c>
      <c r="DCO46" s="18" t="s">
        <v>255</v>
      </c>
      <c r="DCP46" s="18" t="s">
        <v>255</v>
      </c>
      <c r="DCQ46" s="18" t="s">
        <v>255</v>
      </c>
      <c r="DCR46" s="18" t="s">
        <v>255</v>
      </c>
      <c r="DCS46" s="18" t="s">
        <v>255</v>
      </c>
      <c r="DCT46" s="18" t="s">
        <v>255</v>
      </c>
      <c r="DCU46" s="18" t="s">
        <v>255</v>
      </c>
      <c r="DCV46" s="18" t="s">
        <v>255</v>
      </c>
      <c r="DCW46" s="18" t="s">
        <v>255</v>
      </c>
      <c r="DCX46" s="18" t="s">
        <v>255</v>
      </c>
      <c r="DCY46" s="18" t="s">
        <v>255</v>
      </c>
      <c r="DCZ46" s="18" t="s">
        <v>255</v>
      </c>
      <c r="DDA46" s="18" t="s">
        <v>255</v>
      </c>
      <c r="DDB46" s="18" t="s">
        <v>255</v>
      </c>
      <c r="DDC46" s="18" t="s">
        <v>255</v>
      </c>
      <c r="DDD46" s="18" t="s">
        <v>255</v>
      </c>
      <c r="DDE46" s="18" t="s">
        <v>255</v>
      </c>
      <c r="DDF46" s="18" t="s">
        <v>255</v>
      </c>
      <c r="DDG46" s="18" t="s">
        <v>255</v>
      </c>
      <c r="DDH46" s="18" t="s">
        <v>255</v>
      </c>
      <c r="DDI46" s="18" t="s">
        <v>255</v>
      </c>
      <c r="DDJ46" s="18" t="s">
        <v>255</v>
      </c>
      <c r="DDK46" s="18" t="s">
        <v>255</v>
      </c>
      <c r="DDL46" s="18" t="s">
        <v>255</v>
      </c>
      <c r="DDM46" s="18" t="s">
        <v>255</v>
      </c>
      <c r="DDN46" s="18" t="s">
        <v>255</v>
      </c>
      <c r="DDO46" s="18" t="s">
        <v>255</v>
      </c>
      <c r="DDP46" s="18" t="s">
        <v>255</v>
      </c>
      <c r="DDQ46" s="18" t="s">
        <v>255</v>
      </c>
      <c r="DDR46" s="18" t="s">
        <v>255</v>
      </c>
      <c r="DDS46" s="18" t="s">
        <v>255</v>
      </c>
      <c r="DDT46" s="18" t="s">
        <v>255</v>
      </c>
      <c r="DDU46" s="18" t="s">
        <v>255</v>
      </c>
      <c r="DDV46" s="18" t="s">
        <v>255</v>
      </c>
      <c r="DDW46" s="18" t="s">
        <v>255</v>
      </c>
      <c r="DDX46" s="18" t="s">
        <v>255</v>
      </c>
      <c r="DDY46" s="18" t="s">
        <v>255</v>
      </c>
      <c r="DDZ46" s="18" t="s">
        <v>255</v>
      </c>
      <c r="DEA46" s="18" t="s">
        <v>255</v>
      </c>
      <c r="DEB46" s="18" t="s">
        <v>255</v>
      </c>
      <c r="DEC46" s="18" t="s">
        <v>255</v>
      </c>
      <c r="DED46" s="18" t="s">
        <v>255</v>
      </c>
      <c r="DEE46" s="18" t="s">
        <v>255</v>
      </c>
      <c r="DEF46" s="18" t="s">
        <v>255</v>
      </c>
      <c r="DEG46" s="18" t="s">
        <v>255</v>
      </c>
      <c r="DEH46" s="18" t="s">
        <v>255</v>
      </c>
      <c r="DEI46" s="18" t="s">
        <v>255</v>
      </c>
      <c r="DEJ46" s="18" t="s">
        <v>255</v>
      </c>
      <c r="DEK46" s="18" t="s">
        <v>255</v>
      </c>
      <c r="DEL46" s="18" t="s">
        <v>255</v>
      </c>
      <c r="DEM46" s="18" t="s">
        <v>255</v>
      </c>
      <c r="DEN46" s="18" t="s">
        <v>255</v>
      </c>
      <c r="DEO46" s="18" t="s">
        <v>255</v>
      </c>
      <c r="DEP46" s="18" t="s">
        <v>255</v>
      </c>
      <c r="DEQ46" s="18" t="s">
        <v>255</v>
      </c>
      <c r="DER46" s="18" t="s">
        <v>255</v>
      </c>
      <c r="DES46" s="18" t="s">
        <v>255</v>
      </c>
      <c r="DET46" s="18" t="s">
        <v>255</v>
      </c>
      <c r="DEU46" s="18" t="s">
        <v>255</v>
      </c>
      <c r="DEV46" s="18" t="s">
        <v>255</v>
      </c>
      <c r="DEW46" s="18" t="s">
        <v>255</v>
      </c>
      <c r="DEX46" s="18" t="s">
        <v>255</v>
      </c>
      <c r="DEY46" s="18" t="s">
        <v>255</v>
      </c>
      <c r="DEZ46" s="18" t="s">
        <v>255</v>
      </c>
      <c r="DFA46" s="18" t="s">
        <v>255</v>
      </c>
      <c r="DFB46" s="18" t="s">
        <v>255</v>
      </c>
      <c r="DFC46" s="18" t="s">
        <v>255</v>
      </c>
      <c r="DFD46" s="18" t="s">
        <v>255</v>
      </c>
      <c r="DFE46" s="18" t="s">
        <v>255</v>
      </c>
      <c r="DFF46" s="18" t="s">
        <v>255</v>
      </c>
      <c r="DFG46" s="18" t="s">
        <v>255</v>
      </c>
      <c r="DFH46" s="18" t="s">
        <v>255</v>
      </c>
      <c r="DFI46" s="18" t="s">
        <v>255</v>
      </c>
      <c r="DFJ46" s="18" t="s">
        <v>255</v>
      </c>
      <c r="DFK46" s="18" t="s">
        <v>255</v>
      </c>
      <c r="DFL46" s="18" t="s">
        <v>255</v>
      </c>
      <c r="DFM46" s="18" t="s">
        <v>255</v>
      </c>
      <c r="DFN46" s="18" t="s">
        <v>255</v>
      </c>
      <c r="DFO46" s="18" t="s">
        <v>255</v>
      </c>
      <c r="DFP46" s="18" t="s">
        <v>255</v>
      </c>
      <c r="DFQ46" s="18" t="s">
        <v>255</v>
      </c>
      <c r="DFR46" s="18" t="s">
        <v>255</v>
      </c>
      <c r="DFS46" s="18" t="s">
        <v>255</v>
      </c>
      <c r="DFT46" s="18" t="s">
        <v>255</v>
      </c>
      <c r="DFU46" s="18" t="s">
        <v>255</v>
      </c>
      <c r="DFV46" s="18" t="s">
        <v>255</v>
      </c>
      <c r="DFW46" s="18" t="s">
        <v>255</v>
      </c>
      <c r="DFX46" s="18" t="s">
        <v>255</v>
      </c>
      <c r="DFY46" s="18" t="s">
        <v>255</v>
      </c>
      <c r="DFZ46" s="18" t="s">
        <v>255</v>
      </c>
      <c r="DGA46" s="18" t="s">
        <v>255</v>
      </c>
      <c r="DGB46" s="18" t="s">
        <v>255</v>
      </c>
      <c r="DGC46" s="18" t="s">
        <v>255</v>
      </c>
      <c r="DGD46" s="18" t="s">
        <v>255</v>
      </c>
      <c r="DGE46" s="18" t="s">
        <v>255</v>
      </c>
      <c r="DGF46" s="18" t="s">
        <v>255</v>
      </c>
      <c r="DGG46" s="18" t="s">
        <v>255</v>
      </c>
      <c r="DGH46" s="18" t="s">
        <v>255</v>
      </c>
      <c r="DGI46" s="18" t="s">
        <v>255</v>
      </c>
      <c r="DGJ46" s="18" t="s">
        <v>255</v>
      </c>
      <c r="DGK46" s="18" t="s">
        <v>255</v>
      </c>
      <c r="DGL46" s="18" t="s">
        <v>255</v>
      </c>
      <c r="DGM46" s="18" t="s">
        <v>255</v>
      </c>
      <c r="DGN46" s="18" t="s">
        <v>255</v>
      </c>
      <c r="DGO46" s="18" t="s">
        <v>255</v>
      </c>
      <c r="DGP46" s="18" t="s">
        <v>255</v>
      </c>
      <c r="DGQ46" s="18" t="s">
        <v>255</v>
      </c>
      <c r="DGR46" s="18" t="s">
        <v>255</v>
      </c>
      <c r="DGS46" s="18" t="s">
        <v>255</v>
      </c>
      <c r="DGT46" s="18" t="s">
        <v>255</v>
      </c>
      <c r="DGU46" s="18" t="s">
        <v>255</v>
      </c>
      <c r="DGV46" s="18" t="s">
        <v>255</v>
      </c>
      <c r="DGW46" s="18" t="s">
        <v>255</v>
      </c>
      <c r="DGX46" s="18" t="s">
        <v>255</v>
      </c>
      <c r="DGY46" s="18" t="s">
        <v>255</v>
      </c>
      <c r="DGZ46" s="18" t="s">
        <v>255</v>
      </c>
      <c r="DHA46" s="18" t="s">
        <v>255</v>
      </c>
      <c r="DHB46" s="18" t="s">
        <v>255</v>
      </c>
      <c r="DHC46" s="18" t="s">
        <v>255</v>
      </c>
      <c r="DHD46" s="18" t="s">
        <v>255</v>
      </c>
      <c r="DHE46" s="18" t="s">
        <v>255</v>
      </c>
      <c r="DHF46" s="18" t="s">
        <v>255</v>
      </c>
      <c r="DHG46" s="18" t="s">
        <v>255</v>
      </c>
      <c r="DHH46" s="18" t="s">
        <v>255</v>
      </c>
      <c r="DHI46" s="18" t="s">
        <v>255</v>
      </c>
      <c r="DHJ46" s="18" t="s">
        <v>255</v>
      </c>
      <c r="DHK46" s="18" t="s">
        <v>255</v>
      </c>
      <c r="DHL46" s="18" t="s">
        <v>255</v>
      </c>
      <c r="DHM46" s="18" t="s">
        <v>255</v>
      </c>
      <c r="DHN46" s="18" t="s">
        <v>255</v>
      </c>
      <c r="DHO46" s="18" t="s">
        <v>255</v>
      </c>
      <c r="DHP46" s="18" t="s">
        <v>255</v>
      </c>
      <c r="DHQ46" s="18" t="s">
        <v>255</v>
      </c>
      <c r="DHR46" s="18" t="s">
        <v>255</v>
      </c>
      <c r="DHS46" s="18" t="s">
        <v>255</v>
      </c>
      <c r="DHT46" s="18" t="s">
        <v>255</v>
      </c>
      <c r="DHU46" s="18" t="s">
        <v>255</v>
      </c>
      <c r="DHV46" s="18" t="s">
        <v>255</v>
      </c>
      <c r="DHW46" s="18" t="s">
        <v>255</v>
      </c>
      <c r="DHX46" s="18" t="s">
        <v>255</v>
      </c>
      <c r="DHY46" s="18" t="s">
        <v>255</v>
      </c>
      <c r="DHZ46" s="18" t="s">
        <v>255</v>
      </c>
      <c r="DIA46" s="18" t="s">
        <v>255</v>
      </c>
      <c r="DIB46" s="18" t="s">
        <v>255</v>
      </c>
      <c r="DIC46" s="18" t="s">
        <v>255</v>
      </c>
      <c r="DID46" s="18" t="s">
        <v>255</v>
      </c>
      <c r="DIE46" s="18" t="s">
        <v>255</v>
      </c>
      <c r="DIF46" s="18" t="s">
        <v>255</v>
      </c>
      <c r="DIG46" s="18" t="s">
        <v>255</v>
      </c>
      <c r="DIH46" s="18" t="s">
        <v>255</v>
      </c>
      <c r="DII46" s="18" t="s">
        <v>255</v>
      </c>
      <c r="DIJ46" s="18" t="s">
        <v>255</v>
      </c>
      <c r="DIK46" s="18" t="s">
        <v>255</v>
      </c>
      <c r="DIL46" s="18" t="s">
        <v>255</v>
      </c>
      <c r="DIM46" s="18" t="s">
        <v>255</v>
      </c>
      <c r="DIN46" s="18" t="s">
        <v>255</v>
      </c>
      <c r="DIO46" s="18" t="s">
        <v>255</v>
      </c>
      <c r="DIP46" s="18" t="s">
        <v>255</v>
      </c>
      <c r="DIQ46" s="18" t="s">
        <v>255</v>
      </c>
      <c r="DIR46" s="18" t="s">
        <v>255</v>
      </c>
      <c r="DIS46" s="18" t="s">
        <v>255</v>
      </c>
      <c r="DIT46" s="18" t="s">
        <v>255</v>
      </c>
      <c r="DIU46" s="18" t="s">
        <v>255</v>
      </c>
      <c r="DIV46" s="18" t="s">
        <v>255</v>
      </c>
      <c r="DIW46" s="18" t="s">
        <v>255</v>
      </c>
      <c r="DIX46" s="18" t="s">
        <v>255</v>
      </c>
      <c r="DIY46" s="18" t="s">
        <v>255</v>
      </c>
      <c r="DIZ46" s="18" t="s">
        <v>255</v>
      </c>
      <c r="DJA46" s="18" t="s">
        <v>255</v>
      </c>
      <c r="DJB46" s="18" t="s">
        <v>255</v>
      </c>
      <c r="DJC46" s="18" t="s">
        <v>255</v>
      </c>
      <c r="DJD46" s="18" t="s">
        <v>255</v>
      </c>
      <c r="DJE46" s="18" t="s">
        <v>255</v>
      </c>
      <c r="DJF46" s="18" t="s">
        <v>255</v>
      </c>
      <c r="DJG46" s="18" t="s">
        <v>255</v>
      </c>
      <c r="DJH46" s="18" t="s">
        <v>255</v>
      </c>
      <c r="DJI46" s="18" t="s">
        <v>255</v>
      </c>
      <c r="DJJ46" s="18" t="s">
        <v>255</v>
      </c>
      <c r="DJK46" s="18" t="s">
        <v>255</v>
      </c>
      <c r="DJL46" s="18" t="s">
        <v>255</v>
      </c>
      <c r="DJM46" s="18" t="s">
        <v>255</v>
      </c>
      <c r="DJN46" s="18" t="s">
        <v>255</v>
      </c>
      <c r="DJO46" s="18" t="s">
        <v>255</v>
      </c>
      <c r="DJP46" s="18" t="s">
        <v>255</v>
      </c>
      <c r="DJQ46" s="18" t="s">
        <v>255</v>
      </c>
      <c r="DJR46" s="18" t="s">
        <v>255</v>
      </c>
      <c r="DJS46" s="18" t="s">
        <v>255</v>
      </c>
      <c r="DJT46" s="18" t="s">
        <v>255</v>
      </c>
      <c r="DJU46" s="18" t="s">
        <v>255</v>
      </c>
      <c r="DJV46" s="18" t="s">
        <v>255</v>
      </c>
      <c r="DJW46" s="18" t="s">
        <v>255</v>
      </c>
      <c r="DJX46" s="18" t="s">
        <v>255</v>
      </c>
      <c r="DJY46" s="18" t="s">
        <v>255</v>
      </c>
      <c r="DJZ46" s="18" t="s">
        <v>255</v>
      </c>
      <c r="DKA46" s="18" t="s">
        <v>255</v>
      </c>
      <c r="DKB46" s="18" t="s">
        <v>255</v>
      </c>
      <c r="DKC46" s="18" t="s">
        <v>255</v>
      </c>
      <c r="DKD46" s="18" t="s">
        <v>255</v>
      </c>
      <c r="DKE46" s="18" t="s">
        <v>255</v>
      </c>
      <c r="DKF46" s="18" t="s">
        <v>255</v>
      </c>
      <c r="DKG46" s="18" t="s">
        <v>255</v>
      </c>
      <c r="DKH46" s="18" t="s">
        <v>255</v>
      </c>
      <c r="DKI46" s="18" t="s">
        <v>255</v>
      </c>
      <c r="DKJ46" s="18" t="s">
        <v>255</v>
      </c>
      <c r="DKK46" s="18" t="s">
        <v>255</v>
      </c>
      <c r="DKL46" s="18" t="s">
        <v>255</v>
      </c>
      <c r="DKM46" s="18" t="s">
        <v>255</v>
      </c>
      <c r="DKN46" s="18" t="s">
        <v>255</v>
      </c>
      <c r="DKO46" s="18" t="s">
        <v>255</v>
      </c>
      <c r="DKP46" s="18" t="s">
        <v>255</v>
      </c>
      <c r="DKQ46" s="18" t="s">
        <v>255</v>
      </c>
      <c r="DKR46" s="18" t="s">
        <v>255</v>
      </c>
      <c r="DKS46" s="18" t="s">
        <v>255</v>
      </c>
      <c r="DKT46" s="18" t="s">
        <v>255</v>
      </c>
      <c r="DKU46" s="18" t="s">
        <v>255</v>
      </c>
      <c r="DKV46" s="18" t="s">
        <v>255</v>
      </c>
      <c r="DKW46" s="18" t="s">
        <v>255</v>
      </c>
      <c r="DKX46" s="18" t="s">
        <v>255</v>
      </c>
      <c r="DKY46" s="18" t="s">
        <v>255</v>
      </c>
      <c r="DKZ46" s="18" t="s">
        <v>255</v>
      </c>
      <c r="DLA46" s="18" t="s">
        <v>255</v>
      </c>
      <c r="DLB46" s="18" t="s">
        <v>255</v>
      </c>
      <c r="DLC46" s="18" t="s">
        <v>255</v>
      </c>
      <c r="DLD46" s="18" t="s">
        <v>255</v>
      </c>
      <c r="DLE46" s="18" t="s">
        <v>255</v>
      </c>
      <c r="DLF46" s="18" t="s">
        <v>255</v>
      </c>
      <c r="DLG46" s="18" t="s">
        <v>255</v>
      </c>
      <c r="DLH46" s="18" t="s">
        <v>255</v>
      </c>
      <c r="DLI46" s="18" t="s">
        <v>255</v>
      </c>
      <c r="DLJ46" s="18" t="s">
        <v>255</v>
      </c>
      <c r="DLK46" s="18" t="s">
        <v>255</v>
      </c>
      <c r="DLL46" s="18" t="s">
        <v>255</v>
      </c>
      <c r="DLM46" s="18" t="s">
        <v>255</v>
      </c>
      <c r="DLN46" s="18" t="s">
        <v>255</v>
      </c>
      <c r="DLO46" s="18" t="s">
        <v>255</v>
      </c>
      <c r="DLP46" s="18" t="s">
        <v>255</v>
      </c>
      <c r="DLQ46" s="18" t="s">
        <v>255</v>
      </c>
      <c r="DLR46" s="18" t="s">
        <v>255</v>
      </c>
      <c r="DLS46" s="18" t="s">
        <v>255</v>
      </c>
      <c r="DLT46" s="18" t="s">
        <v>255</v>
      </c>
      <c r="DLU46" s="18" t="s">
        <v>255</v>
      </c>
      <c r="DLV46" s="18" t="s">
        <v>255</v>
      </c>
      <c r="DLW46" s="18" t="s">
        <v>255</v>
      </c>
      <c r="DLX46" s="18" t="s">
        <v>255</v>
      </c>
      <c r="DLY46" s="18" t="s">
        <v>255</v>
      </c>
      <c r="DLZ46" s="18" t="s">
        <v>255</v>
      </c>
      <c r="DMA46" s="18" t="s">
        <v>255</v>
      </c>
      <c r="DMB46" s="18" t="s">
        <v>255</v>
      </c>
      <c r="DMC46" s="18" t="s">
        <v>255</v>
      </c>
      <c r="DMD46" s="18" t="s">
        <v>255</v>
      </c>
      <c r="DME46" s="18" t="s">
        <v>255</v>
      </c>
      <c r="DMF46" s="18" t="s">
        <v>255</v>
      </c>
      <c r="DMG46" s="18" t="s">
        <v>255</v>
      </c>
      <c r="DMH46" s="18" t="s">
        <v>255</v>
      </c>
      <c r="DMI46" s="18" t="s">
        <v>255</v>
      </c>
      <c r="DMJ46" s="18" t="s">
        <v>255</v>
      </c>
      <c r="DMK46" s="18" t="s">
        <v>255</v>
      </c>
      <c r="DML46" s="18" t="s">
        <v>255</v>
      </c>
      <c r="DMM46" s="18" t="s">
        <v>255</v>
      </c>
      <c r="DMN46" s="18" t="s">
        <v>255</v>
      </c>
      <c r="DMO46" s="18" t="s">
        <v>255</v>
      </c>
      <c r="DMP46" s="18" t="s">
        <v>255</v>
      </c>
      <c r="DMQ46" s="18" t="s">
        <v>255</v>
      </c>
      <c r="DMR46" s="18" t="s">
        <v>255</v>
      </c>
      <c r="DMS46" s="18" t="s">
        <v>255</v>
      </c>
      <c r="DMT46" s="18" t="s">
        <v>255</v>
      </c>
      <c r="DMU46" s="18" t="s">
        <v>255</v>
      </c>
      <c r="DMV46" s="18" t="s">
        <v>255</v>
      </c>
      <c r="DMW46" s="18" t="s">
        <v>255</v>
      </c>
      <c r="DMX46" s="18" t="s">
        <v>255</v>
      </c>
      <c r="DMY46" s="18" t="s">
        <v>255</v>
      </c>
      <c r="DMZ46" s="18" t="s">
        <v>255</v>
      </c>
      <c r="DNA46" s="18" t="s">
        <v>255</v>
      </c>
      <c r="DNB46" s="18" t="s">
        <v>255</v>
      </c>
      <c r="DNC46" s="18" t="s">
        <v>255</v>
      </c>
      <c r="DND46" s="18" t="s">
        <v>255</v>
      </c>
      <c r="DNE46" s="18" t="s">
        <v>255</v>
      </c>
      <c r="DNF46" s="18" t="s">
        <v>255</v>
      </c>
      <c r="DNG46" s="18" t="s">
        <v>255</v>
      </c>
      <c r="DNH46" s="18" t="s">
        <v>255</v>
      </c>
      <c r="DNI46" s="18" t="s">
        <v>255</v>
      </c>
      <c r="DNJ46" s="18" t="s">
        <v>255</v>
      </c>
      <c r="DNK46" s="18" t="s">
        <v>255</v>
      </c>
      <c r="DNL46" s="18" t="s">
        <v>255</v>
      </c>
      <c r="DNM46" s="18" t="s">
        <v>255</v>
      </c>
      <c r="DNN46" s="18" t="s">
        <v>255</v>
      </c>
      <c r="DNO46" s="18" t="s">
        <v>255</v>
      </c>
      <c r="DNP46" s="18" t="s">
        <v>255</v>
      </c>
      <c r="DNQ46" s="18" t="s">
        <v>255</v>
      </c>
      <c r="DNR46" s="18" t="s">
        <v>255</v>
      </c>
      <c r="DNS46" s="18" t="s">
        <v>255</v>
      </c>
      <c r="DNT46" s="18" t="s">
        <v>255</v>
      </c>
      <c r="DNU46" s="18" t="s">
        <v>255</v>
      </c>
      <c r="DNV46" s="18" t="s">
        <v>255</v>
      </c>
      <c r="DNW46" s="18" t="s">
        <v>255</v>
      </c>
      <c r="DNX46" s="18" t="s">
        <v>255</v>
      </c>
      <c r="DNY46" s="18" t="s">
        <v>255</v>
      </c>
      <c r="DNZ46" s="18" t="s">
        <v>255</v>
      </c>
      <c r="DOA46" s="18" t="s">
        <v>255</v>
      </c>
      <c r="DOB46" s="18" t="s">
        <v>255</v>
      </c>
      <c r="DOC46" s="18" t="s">
        <v>255</v>
      </c>
      <c r="DOD46" s="18" t="s">
        <v>255</v>
      </c>
      <c r="DOE46" s="18" t="s">
        <v>255</v>
      </c>
      <c r="DOF46" s="18" t="s">
        <v>255</v>
      </c>
      <c r="DOG46" s="18" t="s">
        <v>255</v>
      </c>
      <c r="DOH46" s="18" t="s">
        <v>255</v>
      </c>
      <c r="DOI46" s="18" t="s">
        <v>255</v>
      </c>
      <c r="DOJ46" s="18" t="s">
        <v>255</v>
      </c>
      <c r="DOK46" s="18" t="s">
        <v>255</v>
      </c>
      <c r="DOL46" s="18" t="s">
        <v>255</v>
      </c>
      <c r="DOM46" s="18" t="s">
        <v>255</v>
      </c>
      <c r="DON46" s="18" t="s">
        <v>255</v>
      </c>
      <c r="DOO46" s="18" t="s">
        <v>255</v>
      </c>
      <c r="DOP46" s="18" t="s">
        <v>255</v>
      </c>
      <c r="DOQ46" s="18" t="s">
        <v>255</v>
      </c>
      <c r="DOR46" s="18" t="s">
        <v>255</v>
      </c>
      <c r="DOS46" s="18" t="s">
        <v>255</v>
      </c>
      <c r="DOT46" s="18" t="s">
        <v>255</v>
      </c>
      <c r="DOU46" s="18" t="s">
        <v>255</v>
      </c>
      <c r="DOV46" s="18" t="s">
        <v>255</v>
      </c>
      <c r="DOW46" s="18" t="s">
        <v>255</v>
      </c>
      <c r="DOX46" s="18" t="s">
        <v>255</v>
      </c>
      <c r="DOY46" s="18" t="s">
        <v>255</v>
      </c>
      <c r="DOZ46" s="18" t="s">
        <v>255</v>
      </c>
      <c r="DPA46" s="18" t="s">
        <v>255</v>
      </c>
      <c r="DPB46" s="18" t="s">
        <v>255</v>
      </c>
      <c r="DPC46" s="18" t="s">
        <v>255</v>
      </c>
      <c r="DPD46" s="18" t="s">
        <v>255</v>
      </c>
      <c r="DPE46" s="18" t="s">
        <v>255</v>
      </c>
      <c r="DPF46" s="18" t="s">
        <v>255</v>
      </c>
      <c r="DPG46" s="18" t="s">
        <v>255</v>
      </c>
      <c r="DPH46" s="18" t="s">
        <v>255</v>
      </c>
      <c r="DPI46" s="18" t="s">
        <v>255</v>
      </c>
      <c r="DPJ46" s="18" t="s">
        <v>255</v>
      </c>
      <c r="DPK46" s="18" t="s">
        <v>255</v>
      </c>
      <c r="DPL46" s="18" t="s">
        <v>255</v>
      </c>
      <c r="DPM46" s="18" t="s">
        <v>255</v>
      </c>
      <c r="DPN46" s="18" t="s">
        <v>255</v>
      </c>
      <c r="DPO46" s="18" t="s">
        <v>255</v>
      </c>
      <c r="DPP46" s="18" t="s">
        <v>255</v>
      </c>
      <c r="DPQ46" s="18" t="s">
        <v>255</v>
      </c>
      <c r="DPR46" s="18" t="s">
        <v>255</v>
      </c>
      <c r="DPS46" s="18" t="s">
        <v>255</v>
      </c>
      <c r="DPT46" s="18" t="s">
        <v>255</v>
      </c>
      <c r="DPU46" s="18" t="s">
        <v>255</v>
      </c>
      <c r="DPV46" s="18" t="s">
        <v>255</v>
      </c>
      <c r="DPW46" s="18" t="s">
        <v>255</v>
      </c>
      <c r="DPX46" s="18" t="s">
        <v>255</v>
      </c>
      <c r="DPY46" s="18" t="s">
        <v>255</v>
      </c>
      <c r="DPZ46" s="18" t="s">
        <v>255</v>
      </c>
      <c r="DQA46" s="18" t="s">
        <v>255</v>
      </c>
      <c r="DQB46" s="18" t="s">
        <v>255</v>
      </c>
      <c r="DQC46" s="18" t="s">
        <v>255</v>
      </c>
      <c r="DQD46" s="18" t="s">
        <v>255</v>
      </c>
      <c r="DQE46" s="18" t="s">
        <v>255</v>
      </c>
      <c r="DQF46" s="18" t="s">
        <v>255</v>
      </c>
      <c r="DQG46" s="18" t="s">
        <v>255</v>
      </c>
      <c r="DQH46" s="18" t="s">
        <v>255</v>
      </c>
      <c r="DQI46" s="18" t="s">
        <v>255</v>
      </c>
      <c r="DQJ46" s="18" t="s">
        <v>255</v>
      </c>
      <c r="DQK46" s="18" t="s">
        <v>255</v>
      </c>
      <c r="DQL46" s="18" t="s">
        <v>255</v>
      </c>
      <c r="DQM46" s="18" t="s">
        <v>255</v>
      </c>
      <c r="DQN46" s="18" t="s">
        <v>255</v>
      </c>
      <c r="DQO46" s="18" t="s">
        <v>255</v>
      </c>
      <c r="DQP46" s="18" t="s">
        <v>255</v>
      </c>
      <c r="DQQ46" s="18" t="s">
        <v>255</v>
      </c>
      <c r="DQR46" s="18" t="s">
        <v>255</v>
      </c>
      <c r="DQS46" s="18" t="s">
        <v>255</v>
      </c>
      <c r="DQT46" s="18" t="s">
        <v>255</v>
      </c>
      <c r="DQU46" s="18" t="s">
        <v>255</v>
      </c>
      <c r="DQV46" s="18" t="s">
        <v>255</v>
      </c>
      <c r="DQW46" s="18" t="s">
        <v>255</v>
      </c>
      <c r="DQX46" s="18" t="s">
        <v>255</v>
      </c>
      <c r="DQY46" s="18" t="s">
        <v>255</v>
      </c>
      <c r="DQZ46" s="18" t="s">
        <v>255</v>
      </c>
      <c r="DRA46" s="18" t="s">
        <v>255</v>
      </c>
      <c r="DRB46" s="18" t="s">
        <v>255</v>
      </c>
      <c r="DRC46" s="18" t="s">
        <v>255</v>
      </c>
      <c r="DRD46" s="18" t="s">
        <v>255</v>
      </c>
      <c r="DRE46" s="18" t="s">
        <v>255</v>
      </c>
      <c r="DRF46" s="18" t="s">
        <v>255</v>
      </c>
      <c r="DRG46" s="18" t="s">
        <v>255</v>
      </c>
      <c r="DRH46" s="18" t="s">
        <v>255</v>
      </c>
      <c r="DRI46" s="18" t="s">
        <v>255</v>
      </c>
      <c r="DRJ46" s="18" t="s">
        <v>255</v>
      </c>
      <c r="DRK46" s="18" t="s">
        <v>255</v>
      </c>
      <c r="DRL46" s="18" t="s">
        <v>255</v>
      </c>
      <c r="DRM46" s="18" t="s">
        <v>255</v>
      </c>
      <c r="DRN46" s="18" t="s">
        <v>255</v>
      </c>
      <c r="DRO46" s="18" t="s">
        <v>255</v>
      </c>
      <c r="DRP46" s="18" t="s">
        <v>255</v>
      </c>
      <c r="DRQ46" s="18" t="s">
        <v>255</v>
      </c>
      <c r="DRR46" s="18" t="s">
        <v>255</v>
      </c>
      <c r="DRS46" s="18" t="s">
        <v>255</v>
      </c>
      <c r="DRT46" s="18" t="s">
        <v>255</v>
      </c>
      <c r="DRU46" s="18" t="s">
        <v>255</v>
      </c>
      <c r="DRV46" s="18" t="s">
        <v>255</v>
      </c>
      <c r="DRW46" s="18" t="s">
        <v>255</v>
      </c>
      <c r="DRX46" s="18" t="s">
        <v>255</v>
      </c>
      <c r="DRY46" s="18" t="s">
        <v>255</v>
      </c>
      <c r="DRZ46" s="18" t="s">
        <v>255</v>
      </c>
      <c r="DSA46" s="18" t="s">
        <v>255</v>
      </c>
      <c r="DSB46" s="18" t="s">
        <v>255</v>
      </c>
      <c r="DSC46" s="18" t="s">
        <v>255</v>
      </c>
      <c r="DSD46" s="18" t="s">
        <v>255</v>
      </c>
      <c r="DSE46" s="18" t="s">
        <v>255</v>
      </c>
      <c r="DSF46" s="18" t="s">
        <v>255</v>
      </c>
      <c r="DSG46" s="18" t="s">
        <v>255</v>
      </c>
      <c r="DSH46" s="18" t="s">
        <v>255</v>
      </c>
      <c r="DSI46" s="18" t="s">
        <v>255</v>
      </c>
      <c r="DSJ46" s="18" t="s">
        <v>255</v>
      </c>
      <c r="DSK46" s="18" t="s">
        <v>255</v>
      </c>
      <c r="DSL46" s="18" t="s">
        <v>255</v>
      </c>
      <c r="DSM46" s="18" t="s">
        <v>255</v>
      </c>
      <c r="DSN46" s="18" t="s">
        <v>255</v>
      </c>
      <c r="DSO46" s="18" t="s">
        <v>255</v>
      </c>
      <c r="DSP46" s="18" t="s">
        <v>255</v>
      </c>
      <c r="DSQ46" s="18" t="s">
        <v>255</v>
      </c>
      <c r="DSR46" s="18" t="s">
        <v>255</v>
      </c>
      <c r="DSS46" s="18" t="s">
        <v>255</v>
      </c>
      <c r="DST46" s="18" t="s">
        <v>255</v>
      </c>
      <c r="DSU46" s="18" t="s">
        <v>255</v>
      </c>
      <c r="DSV46" s="18" t="s">
        <v>255</v>
      </c>
      <c r="DSW46" s="18" t="s">
        <v>255</v>
      </c>
      <c r="DSX46" s="18" t="s">
        <v>255</v>
      </c>
      <c r="DSY46" s="18" t="s">
        <v>255</v>
      </c>
      <c r="DSZ46" s="18" t="s">
        <v>255</v>
      </c>
      <c r="DTA46" s="18" t="s">
        <v>255</v>
      </c>
      <c r="DTB46" s="18" t="s">
        <v>255</v>
      </c>
      <c r="DTC46" s="18" t="s">
        <v>255</v>
      </c>
      <c r="DTD46" s="18" t="s">
        <v>255</v>
      </c>
      <c r="DTE46" s="18" t="s">
        <v>255</v>
      </c>
      <c r="DTF46" s="18" t="s">
        <v>255</v>
      </c>
      <c r="DTG46" s="18" t="s">
        <v>255</v>
      </c>
      <c r="DTH46" s="18" t="s">
        <v>255</v>
      </c>
      <c r="DTI46" s="18" t="s">
        <v>255</v>
      </c>
      <c r="DTJ46" s="18" t="s">
        <v>255</v>
      </c>
      <c r="DTK46" s="18" t="s">
        <v>255</v>
      </c>
      <c r="DTL46" s="18" t="s">
        <v>255</v>
      </c>
      <c r="DTM46" s="18" t="s">
        <v>255</v>
      </c>
      <c r="DTN46" s="18" t="s">
        <v>255</v>
      </c>
      <c r="DTO46" s="18" t="s">
        <v>255</v>
      </c>
      <c r="DTP46" s="18" t="s">
        <v>255</v>
      </c>
      <c r="DTQ46" s="18" t="s">
        <v>255</v>
      </c>
      <c r="DTR46" s="18" t="s">
        <v>255</v>
      </c>
      <c r="DTS46" s="18" t="s">
        <v>255</v>
      </c>
      <c r="DTT46" s="18" t="s">
        <v>255</v>
      </c>
      <c r="DTU46" s="18" t="s">
        <v>255</v>
      </c>
      <c r="DTV46" s="18" t="s">
        <v>255</v>
      </c>
      <c r="DTW46" s="18" t="s">
        <v>255</v>
      </c>
      <c r="DTX46" s="18" t="s">
        <v>255</v>
      </c>
      <c r="DTY46" s="18" t="s">
        <v>255</v>
      </c>
      <c r="DTZ46" s="18" t="s">
        <v>255</v>
      </c>
      <c r="DUA46" s="18" t="s">
        <v>255</v>
      </c>
      <c r="DUB46" s="18" t="s">
        <v>255</v>
      </c>
      <c r="DUC46" s="18" t="s">
        <v>255</v>
      </c>
      <c r="DUD46" s="18" t="s">
        <v>255</v>
      </c>
      <c r="DUE46" s="18" t="s">
        <v>255</v>
      </c>
      <c r="DUF46" s="18" t="s">
        <v>255</v>
      </c>
      <c r="DUG46" s="18" t="s">
        <v>255</v>
      </c>
      <c r="DUH46" s="18" t="s">
        <v>255</v>
      </c>
      <c r="DUI46" s="18" t="s">
        <v>255</v>
      </c>
      <c r="DUJ46" s="18" t="s">
        <v>255</v>
      </c>
      <c r="DUK46" s="18" t="s">
        <v>255</v>
      </c>
      <c r="DUL46" s="18" t="s">
        <v>255</v>
      </c>
      <c r="DUM46" s="18" t="s">
        <v>255</v>
      </c>
      <c r="DUN46" s="18" t="s">
        <v>255</v>
      </c>
      <c r="DUO46" s="18" t="s">
        <v>255</v>
      </c>
      <c r="DUP46" s="18" t="s">
        <v>255</v>
      </c>
      <c r="DUQ46" s="18" t="s">
        <v>255</v>
      </c>
      <c r="DUR46" s="18" t="s">
        <v>255</v>
      </c>
      <c r="DUS46" s="18" t="s">
        <v>255</v>
      </c>
      <c r="DUT46" s="18" t="s">
        <v>255</v>
      </c>
      <c r="DUU46" s="18" t="s">
        <v>255</v>
      </c>
      <c r="DUV46" s="18" t="s">
        <v>255</v>
      </c>
      <c r="DUW46" s="18" t="s">
        <v>255</v>
      </c>
      <c r="DUX46" s="18" t="s">
        <v>255</v>
      </c>
      <c r="DUY46" s="18" t="s">
        <v>255</v>
      </c>
      <c r="DUZ46" s="18" t="s">
        <v>255</v>
      </c>
      <c r="DVA46" s="18" t="s">
        <v>255</v>
      </c>
      <c r="DVB46" s="18" t="s">
        <v>255</v>
      </c>
      <c r="DVC46" s="18" t="s">
        <v>255</v>
      </c>
      <c r="DVD46" s="18" t="s">
        <v>255</v>
      </c>
      <c r="DVE46" s="18" t="s">
        <v>255</v>
      </c>
      <c r="DVF46" s="18" t="s">
        <v>255</v>
      </c>
      <c r="DVG46" s="18" t="s">
        <v>255</v>
      </c>
      <c r="DVH46" s="18" t="s">
        <v>255</v>
      </c>
      <c r="DVI46" s="18" t="s">
        <v>255</v>
      </c>
      <c r="DVJ46" s="18" t="s">
        <v>255</v>
      </c>
      <c r="DVK46" s="18" t="s">
        <v>255</v>
      </c>
      <c r="DVL46" s="18" t="s">
        <v>255</v>
      </c>
      <c r="DVM46" s="18" t="s">
        <v>255</v>
      </c>
      <c r="DVN46" s="18" t="s">
        <v>255</v>
      </c>
      <c r="DVO46" s="18" t="s">
        <v>255</v>
      </c>
      <c r="DVP46" s="18" t="s">
        <v>255</v>
      </c>
      <c r="DVQ46" s="18" t="s">
        <v>255</v>
      </c>
      <c r="DVR46" s="18" t="s">
        <v>255</v>
      </c>
      <c r="DVS46" s="18" t="s">
        <v>255</v>
      </c>
      <c r="DVT46" s="18" t="s">
        <v>255</v>
      </c>
      <c r="DVU46" s="18" t="s">
        <v>255</v>
      </c>
      <c r="DVV46" s="18" t="s">
        <v>255</v>
      </c>
      <c r="DVW46" s="18" t="s">
        <v>255</v>
      </c>
      <c r="DVX46" s="18" t="s">
        <v>255</v>
      </c>
      <c r="DVY46" s="18" t="s">
        <v>255</v>
      </c>
      <c r="DVZ46" s="18" t="s">
        <v>255</v>
      </c>
      <c r="DWA46" s="18" t="s">
        <v>255</v>
      </c>
      <c r="DWB46" s="18" t="s">
        <v>255</v>
      </c>
      <c r="DWC46" s="18" t="s">
        <v>255</v>
      </c>
      <c r="DWD46" s="18" t="s">
        <v>255</v>
      </c>
      <c r="DWE46" s="18" t="s">
        <v>255</v>
      </c>
      <c r="DWF46" s="18" t="s">
        <v>255</v>
      </c>
      <c r="DWG46" s="18" t="s">
        <v>255</v>
      </c>
      <c r="DWH46" s="18" t="s">
        <v>255</v>
      </c>
      <c r="DWI46" s="18" t="s">
        <v>255</v>
      </c>
      <c r="DWJ46" s="18" t="s">
        <v>255</v>
      </c>
      <c r="DWK46" s="18" t="s">
        <v>255</v>
      </c>
      <c r="DWL46" s="18" t="s">
        <v>255</v>
      </c>
      <c r="DWM46" s="18" t="s">
        <v>255</v>
      </c>
      <c r="DWN46" s="18" t="s">
        <v>255</v>
      </c>
      <c r="DWO46" s="18" t="s">
        <v>255</v>
      </c>
      <c r="DWP46" s="18" t="s">
        <v>255</v>
      </c>
      <c r="DWQ46" s="18" t="s">
        <v>255</v>
      </c>
      <c r="DWR46" s="18" t="s">
        <v>255</v>
      </c>
      <c r="DWS46" s="18" t="s">
        <v>255</v>
      </c>
      <c r="DWT46" s="18" t="s">
        <v>255</v>
      </c>
      <c r="DWU46" s="18" t="s">
        <v>255</v>
      </c>
      <c r="DWV46" s="18" t="s">
        <v>255</v>
      </c>
      <c r="DWW46" s="18" t="s">
        <v>255</v>
      </c>
      <c r="DWX46" s="18" t="s">
        <v>255</v>
      </c>
      <c r="DWY46" s="18" t="s">
        <v>255</v>
      </c>
      <c r="DWZ46" s="18" t="s">
        <v>255</v>
      </c>
      <c r="DXA46" s="18" t="s">
        <v>255</v>
      </c>
      <c r="DXB46" s="18" t="s">
        <v>255</v>
      </c>
      <c r="DXC46" s="18" t="s">
        <v>255</v>
      </c>
      <c r="DXD46" s="18" t="s">
        <v>255</v>
      </c>
      <c r="DXE46" s="18" t="s">
        <v>255</v>
      </c>
      <c r="DXF46" s="18" t="s">
        <v>255</v>
      </c>
      <c r="DXG46" s="18" t="s">
        <v>255</v>
      </c>
      <c r="DXH46" s="18" t="s">
        <v>255</v>
      </c>
      <c r="DXI46" s="18" t="s">
        <v>255</v>
      </c>
      <c r="DXJ46" s="18" t="s">
        <v>255</v>
      </c>
      <c r="DXK46" s="18" t="s">
        <v>255</v>
      </c>
      <c r="DXL46" s="18" t="s">
        <v>255</v>
      </c>
      <c r="DXM46" s="18" t="s">
        <v>255</v>
      </c>
      <c r="DXN46" s="18" t="s">
        <v>255</v>
      </c>
      <c r="DXO46" s="18" t="s">
        <v>255</v>
      </c>
      <c r="DXP46" s="18" t="s">
        <v>255</v>
      </c>
      <c r="DXQ46" s="18" t="s">
        <v>255</v>
      </c>
      <c r="DXR46" s="18" t="s">
        <v>255</v>
      </c>
      <c r="DXS46" s="18" t="s">
        <v>255</v>
      </c>
      <c r="DXT46" s="18" t="s">
        <v>255</v>
      </c>
      <c r="DXU46" s="18" t="s">
        <v>255</v>
      </c>
      <c r="DXV46" s="18" t="s">
        <v>255</v>
      </c>
      <c r="DXW46" s="18" t="s">
        <v>255</v>
      </c>
      <c r="DXX46" s="18" t="s">
        <v>255</v>
      </c>
      <c r="DXY46" s="18" t="s">
        <v>255</v>
      </c>
      <c r="DXZ46" s="18" t="s">
        <v>255</v>
      </c>
      <c r="DYA46" s="18" t="s">
        <v>255</v>
      </c>
      <c r="DYB46" s="18" t="s">
        <v>255</v>
      </c>
      <c r="DYC46" s="18" t="s">
        <v>255</v>
      </c>
      <c r="DYD46" s="18" t="s">
        <v>255</v>
      </c>
      <c r="DYE46" s="18" t="s">
        <v>255</v>
      </c>
      <c r="DYF46" s="18" t="s">
        <v>255</v>
      </c>
      <c r="DYG46" s="18" t="s">
        <v>255</v>
      </c>
      <c r="DYH46" s="18" t="s">
        <v>255</v>
      </c>
      <c r="DYI46" s="18" t="s">
        <v>255</v>
      </c>
      <c r="DYJ46" s="18" t="s">
        <v>255</v>
      </c>
      <c r="DYK46" s="18" t="s">
        <v>255</v>
      </c>
      <c r="DYL46" s="18" t="s">
        <v>255</v>
      </c>
      <c r="DYM46" s="18" t="s">
        <v>255</v>
      </c>
      <c r="DYN46" s="18" t="s">
        <v>255</v>
      </c>
      <c r="DYO46" s="18" t="s">
        <v>255</v>
      </c>
      <c r="DYP46" s="18" t="s">
        <v>255</v>
      </c>
      <c r="DYQ46" s="18" t="s">
        <v>255</v>
      </c>
      <c r="DYR46" s="18" t="s">
        <v>255</v>
      </c>
      <c r="DYS46" s="18" t="s">
        <v>255</v>
      </c>
      <c r="DYT46" s="18" t="s">
        <v>255</v>
      </c>
      <c r="DYU46" s="18" t="s">
        <v>255</v>
      </c>
      <c r="DYV46" s="18" t="s">
        <v>255</v>
      </c>
      <c r="DYW46" s="18" t="s">
        <v>255</v>
      </c>
      <c r="DYX46" s="18" t="s">
        <v>255</v>
      </c>
      <c r="DYY46" s="18" t="s">
        <v>255</v>
      </c>
      <c r="DYZ46" s="18" t="s">
        <v>255</v>
      </c>
      <c r="DZA46" s="18" t="s">
        <v>255</v>
      </c>
      <c r="DZB46" s="18" t="s">
        <v>255</v>
      </c>
      <c r="DZC46" s="18" t="s">
        <v>255</v>
      </c>
      <c r="DZD46" s="18" t="s">
        <v>255</v>
      </c>
      <c r="DZE46" s="18" t="s">
        <v>255</v>
      </c>
      <c r="DZF46" s="18" t="s">
        <v>255</v>
      </c>
      <c r="DZG46" s="18" t="s">
        <v>255</v>
      </c>
      <c r="DZH46" s="18" t="s">
        <v>255</v>
      </c>
      <c r="DZI46" s="18" t="s">
        <v>255</v>
      </c>
      <c r="DZJ46" s="18" t="s">
        <v>255</v>
      </c>
      <c r="DZK46" s="18" t="s">
        <v>255</v>
      </c>
      <c r="DZL46" s="18" t="s">
        <v>255</v>
      </c>
      <c r="DZM46" s="18" t="s">
        <v>255</v>
      </c>
      <c r="DZN46" s="18" t="s">
        <v>255</v>
      </c>
      <c r="DZO46" s="18" t="s">
        <v>255</v>
      </c>
      <c r="DZP46" s="18" t="s">
        <v>255</v>
      </c>
      <c r="DZQ46" s="18" t="s">
        <v>255</v>
      </c>
      <c r="DZR46" s="18" t="s">
        <v>255</v>
      </c>
      <c r="DZS46" s="18" t="s">
        <v>255</v>
      </c>
      <c r="DZT46" s="18" t="s">
        <v>255</v>
      </c>
      <c r="DZU46" s="18" t="s">
        <v>255</v>
      </c>
      <c r="DZV46" s="18" t="s">
        <v>255</v>
      </c>
      <c r="DZW46" s="18" t="s">
        <v>255</v>
      </c>
      <c r="DZX46" s="18" t="s">
        <v>255</v>
      </c>
      <c r="DZY46" s="18" t="s">
        <v>255</v>
      </c>
      <c r="DZZ46" s="18" t="s">
        <v>255</v>
      </c>
      <c r="EAA46" s="18" t="s">
        <v>255</v>
      </c>
      <c r="EAB46" s="18" t="s">
        <v>255</v>
      </c>
      <c r="EAC46" s="18" t="s">
        <v>255</v>
      </c>
      <c r="EAD46" s="18" t="s">
        <v>255</v>
      </c>
      <c r="EAE46" s="18" t="s">
        <v>255</v>
      </c>
      <c r="EAF46" s="18" t="s">
        <v>255</v>
      </c>
      <c r="EAG46" s="18" t="s">
        <v>255</v>
      </c>
      <c r="EAH46" s="18" t="s">
        <v>255</v>
      </c>
      <c r="EAI46" s="18" t="s">
        <v>255</v>
      </c>
      <c r="EAJ46" s="18" t="s">
        <v>255</v>
      </c>
      <c r="EAK46" s="18" t="s">
        <v>255</v>
      </c>
      <c r="EAL46" s="18" t="s">
        <v>255</v>
      </c>
      <c r="EAM46" s="18" t="s">
        <v>255</v>
      </c>
      <c r="EAN46" s="18" t="s">
        <v>255</v>
      </c>
      <c r="EAO46" s="18" t="s">
        <v>255</v>
      </c>
      <c r="EAP46" s="18" t="s">
        <v>255</v>
      </c>
      <c r="EAQ46" s="18" t="s">
        <v>255</v>
      </c>
      <c r="EAR46" s="18" t="s">
        <v>255</v>
      </c>
      <c r="EAS46" s="18" t="s">
        <v>255</v>
      </c>
      <c r="EAT46" s="18" t="s">
        <v>255</v>
      </c>
      <c r="EAU46" s="18" t="s">
        <v>255</v>
      </c>
      <c r="EAV46" s="18" t="s">
        <v>255</v>
      </c>
      <c r="EAW46" s="18" t="s">
        <v>255</v>
      </c>
      <c r="EAX46" s="18" t="s">
        <v>255</v>
      </c>
      <c r="EAY46" s="18" t="s">
        <v>255</v>
      </c>
      <c r="EAZ46" s="18" t="s">
        <v>255</v>
      </c>
      <c r="EBA46" s="18" t="s">
        <v>255</v>
      </c>
      <c r="EBB46" s="18" t="s">
        <v>255</v>
      </c>
      <c r="EBC46" s="18" t="s">
        <v>255</v>
      </c>
      <c r="EBD46" s="18" t="s">
        <v>255</v>
      </c>
      <c r="EBE46" s="18" t="s">
        <v>255</v>
      </c>
      <c r="EBF46" s="18" t="s">
        <v>255</v>
      </c>
      <c r="EBG46" s="18" t="s">
        <v>255</v>
      </c>
      <c r="EBH46" s="18" t="s">
        <v>255</v>
      </c>
      <c r="EBI46" s="18" t="s">
        <v>255</v>
      </c>
      <c r="EBJ46" s="18" t="s">
        <v>255</v>
      </c>
      <c r="EBK46" s="18" t="s">
        <v>255</v>
      </c>
      <c r="EBL46" s="18" t="s">
        <v>255</v>
      </c>
      <c r="EBM46" s="18" t="s">
        <v>255</v>
      </c>
      <c r="EBN46" s="18" t="s">
        <v>255</v>
      </c>
      <c r="EBO46" s="18" t="s">
        <v>255</v>
      </c>
      <c r="EBP46" s="18" t="s">
        <v>255</v>
      </c>
      <c r="EBQ46" s="18" t="s">
        <v>255</v>
      </c>
      <c r="EBR46" s="18" t="s">
        <v>255</v>
      </c>
      <c r="EBS46" s="18" t="s">
        <v>255</v>
      </c>
      <c r="EBT46" s="18" t="s">
        <v>255</v>
      </c>
      <c r="EBU46" s="18" t="s">
        <v>255</v>
      </c>
      <c r="EBV46" s="18" t="s">
        <v>255</v>
      </c>
      <c r="EBW46" s="18" t="s">
        <v>255</v>
      </c>
      <c r="EBX46" s="18" t="s">
        <v>255</v>
      </c>
      <c r="EBY46" s="18" t="s">
        <v>255</v>
      </c>
      <c r="EBZ46" s="18" t="s">
        <v>255</v>
      </c>
      <c r="ECA46" s="18" t="s">
        <v>255</v>
      </c>
      <c r="ECB46" s="18" t="s">
        <v>255</v>
      </c>
      <c r="ECC46" s="18" t="s">
        <v>255</v>
      </c>
      <c r="ECD46" s="18" t="s">
        <v>255</v>
      </c>
      <c r="ECE46" s="18" t="s">
        <v>255</v>
      </c>
      <c r="ECF46" s="18" t="s">
        <v>255</v>
      </c>
      <c r="ECG46" s="18" t="s">
        <v>255</v>
      </c>
      <c r="ECH46" s="18" t="s">
        <v>255</v>
      </c>
      <c r="ECI46" s="18" t="s">
        <v>255</v>
      </c>
      <c r="ECJ46" s="18" t="s">
        <v>255</v>
      </c>
      <c r="ECK46" s="18" t="s">
        <v>255</v>
      </c>
      <c r="ECL46" s="18" t="s">
        <v>255</v>
      </c>
      <c r="ECM46" s="18" t="s">
        <v>255</v>
      </c>
      <c r="ECN46" s="18" t="s">
        <v>255</v>
      </c>
      <c r="ECO46" s="18" t="s">
        <v>255</v>
      </c>
      <c r="ECP46" s="18" t="s">
        <v>255</v>
      </c>
      <c r="ECQ46" s="18" t="s">
        <v>255</v>
      </c>
      <c r="ECR46" s="18" t="s">
        <v>255</v>
      </c>
      <c r="ECS46" s="18" t="s">
        <v>255</v>
      </c>
      <c r="ECT46" s="18" t="s">
        <v>255</v>
      </c>
      <c r="ECU46" s="18" t="s">
        <v>255</v>
      </c>
      <c r="ECV46" s="18" t="s">
        <v>255</v>
      </c>
      <c r="ECW46" s="18" t="s">
        <v>255</v>
      </c>
      <c r="ECX46" s="18" t="s">
        <v>255</v>
      </c>
      <c r="ECY46" s="18" t="s">
        <v>255</v>
      </c>
      <c r="ECZ46" s="18" t="s">
        <v>255</v>
      </c>
      <c r="EDA46" s="18" t="s">
        <v>255</v>
      </c>
      <c r="EDB46" s="18" t="s">
        <v>255</v>
      </c>
      <c r="EDC46" s="18" t="s">
        <v>255</v>
      </c>
      <c r="EDD46" s="18" t="s">
        <v>255</v>
      </c>
      <c r="EDE46" s="18" t="s">
        <v>255</v>
      </c>
      <c r="EDF46" s="18" t="s">
        <v>255</v>
      </c>
      <c r="EDG46" s="18" t="s">
        <v>255</v>
      </c>
      <c r="EDH46" s="18" t="s">
        <v>255</v>
      </c>
      <c r="EDI46" s="18" t="s">
        <v>255</v>
      </c>
      <c r="EDJ46" s="18" t="s">
        <v>255</v>
      </c>
      <c r="EDK46" s="18" t="s">
        <v>255</v>
      </c>
      <c r="EDL46" s="18" t="s">
        <v>255</v>
      </c>
      <c r="EDM46" s="18" t="s">
        <v>255</v>
      </c>
      <c r="EDN46" s="18" t="s">
        <v>255</v>
      </c>
      <c r="EDO46" s="18" t="s">
        <v>255</v>
      </c>
      <c r="EDP46" s="18" t="s">
        <v>255</v>
      </c>
      <c r="EDQ46" s="18" t="s">
        <v>255</v>
      </c>
      <c r="EDR46" s="18" t="s">
        <v>255</v>
      </c>
      <c r="EDS46" s="18" t="s">
        <v>255</v>
      </c>
      <c r="EDT46" s="18" t="s">
        <v>255</v>
      </c>
      <c r="EDU46" s="18" t="s">
        <v>255</v>
      </c>
      <c r="EDV46" s="18" t="s">
        <v>255</v>
      </c>
      <c r="EDW46" s="18" t="s">
        <v>255</v>
      </c>
      <c r="EDX46" s="18" t="s">
        <v>255</v>
      </c>
      <c r="EDY46" s="18" t="s">
        <v>255</v>
      </c>
      <c r="EDZ46" s="18" t="s">
        <v>255</v>
      </c>
      <c r="EEA46" s="18" t="s">
        <v>255</v>
      </c>
      <c r="EEB46" s="18" t="s">
        <v>255</v>
      </c>
      <c r="EEC46" s="18" t="s">
        <v>255</v>
      </c>
      <c r="EED46" s="18" t="s">
        <v>255</v>
      </c>
      <c r="EEE46" s="18" t="s">
        <v>255</v>
      </c>
      <c r="EEF46" s="18" t="s">
        <v>255</v>
      </c>
      <c r="EEG46" s="18" t="s">
        <v>255</v>
      </c>
      <c r="EEH46" s="18" t="s">
        <v>255</v>
      </c>
      <c r="EEI46" s="18" t="s">
        <v>255</v>
      </c>
      <c r="EEJ46" s="18" t="s">
        <v>255</v>
      </c>
      <c r="EEK46" s="18" t="s">
        <v>255</v>
      </c>
      <c r="EEL46" s="18" t="s">
        <v>255</v>
      </c>
      <c r="EEM46" s="18" t="s">
        <v>255</v>
      </c>
      <c r="EEN46" s="18" t="s">
        <v>255</v>
      </c>
      <c r="EEO46" s="18" t="s">
        <v>255</v>
      </c>
      <c r="EEP46" s="18" t="s">
        <v>255</v>
      </c>
      <c r="EEQ46" s="18" t="s">
        <v>255</v>
      </c>
      <c r="EER46" s="18" t="s">
        <v>255</v>
      </c>
      <c r="EES46" s="18" t="s">
        <v>255</v>
      </c>
      <c r="EET46" s="18" t="s">
        <v>255</v>
      </c>
      <c r="EEU46" s="18" t="s">
        <v>255</v>
      </c>
      <c r="EEV46" s="18" t="s">
        <v>255</v>
      </c>
      <c r="EEW46" s="18" t="s">
        <v>255</v>
      </c>
      <c r="EEX46" s="18" t="s">
        <v>255</v>
      </c>
      <c r="EEY46" s="18" t="s">
        <v>255</v>
      </c>
      <c r="EEZ46" s="18" t="s">
        <v>255</v>
      </c>
      <c r="EFA46" s="18" t="s">
        <v>255</v>
      </c>
      <c r="EFB46" s="18" t="s">
        <v>255</v>
      </c>
      <c r="EFC46" s="18" t="s">
        <v>255</v>
      </c>
      <c r="EFD46" s="18" t="s">
        <v>255</v>
      </c>
      <c r="EFE46" s="18" t="s">
        <v>255</v>
      </c>
      <c r="EFF46" s="18" t="s">
        <v>255</v>
      </c>
      <c r="EFG46" s="18" t="s">
        <v>255</v>
      </c>
      <c r="EFH46" s="18" t="s">
        <v>255</v>
      </c>
      <c r="EFI46" s="18" t="s">
        <v>255</v>
      </c>
      <c r="EFJ46" s="18" t="s">
        <v>255</v>
      </c>
      <c r="EFK46" s="18" t="s">
        <v>255</v>
      </c>
      <c r="EFL46" s="18" t="s">
        <v>255</v>
      </c>
      <c r="EFM46" s="18" t="s">
        <v>255</v>
      </c>
      <c r="EFN46" s="18" t="s">
        <v>255</v>
      </c>
      <c r="EFO46" s="18" t="s">
        <v>255</v>
      </c>
      <c r="EFP46" s="18" t="s">
        <v>255</v>
      </c>
      <c r="EFQ46" s="18" t="s">
        <v>255</v>
      </c>
      <c r="EFR46" s="18" t="s">
        <v>255</v>
      </c>
      <c r="EFS46" s="18" t="s">
        <v>255</v>
      </c>
      <c r="EFT46" s="18" t="s">
        <v>255</v>
      </c>
      <c r="EFU46" s="18" t="s">
        <v>255</v>
      </c>
      <c r="EFV46" s="18" t="s">
        <v>255</v>
      </c>
      <c r="EFW46" s="18" t="s">
        <v>255</v>
      </c>
      <c r="EFX46" s="18" t="s">
        <v>255</v>
      </c>
      <c r="EFY46" s="18" t="s">
        <v>255</v>
      </c>
      <c r="EFZ46" s="18" t="s">
        <v>255</v>
      </c>
      <c r="EGA46" s="18" t="s">
        <v>255</v>
      </c>
      <c r="EGB46" s="18" t="s">
        <v>255</v>
      </c>
      <c r="EGC46" s="18" t="s">
        <v>255</v>
      </c>
      <c r="EGD46" s="18" t="s">
        <v>255</v>
      </c>
      <c r="EGE46" s="18" t="s">
        <v>255</v>
      </c>
      <c r="EGF46" s="18" t="s">
        <v>255</v>
      </c>
      <c r="EGG46" s="18" t="s">
        <v>255</v>
      </c>
      <c r="EGH46" s="18" t="s">
        <v>255</v>
      </c>
      <c r="EGI46" s="18" t="s">
        <v>255</v>
      </c>
      <c r="EGJ46" s="18" t="s">
        <v>255</v>
      </c>
      <c r="EGK46" s="18" t="s">
        <v>255</v>
      </c>
      <c r="EGL46" s="18" t="s">
        <v>255</v>
      </c>
      <c r="EGM46" s="18" t="s">
        <v>255</v>
      </c>
      <c r="EGN46" s="18" t="s">
        <v>255</v>
      </c>
      <c r="EGO46" s="18" t="s">
        <v>255</v>
      </c>
      <c r="EGP46" s="18" t="s">
        <v>255</v>
      </c>
      <c r="EGQ46" s="18" t="s">
        <v>255</v>
      </c>
      <c r="EGR46" s="18" t="s">
        <v>255</v>
      </c>
      <c r="EGS46" s="18" t="s">
        <v>255</v>
      </c>
      <c r="EGT46" s="18" t="s">
        <v>255</v>
      </c>
      <c r="EGU46" s="18" t="s">
        <v>255</v>
      </c>
      <c r="EGV46" s="18" t="s">
        <v>255</v>
      </c>
      <c r="EGW46" s="18" t="s">
        <v>255</v>
      </c>
      <c r="EGX46" s="18" t="s">
        <v>255</v>
      </c>
      <c r="EGY46" s="18" t="s">
        <v>255</v>
      </c>
      <c r="EGZ46" s="18" t="s">
        <v>255</v>
      </c>
      <c r="EHA46" s="18" t="s">
        <v>255</v>
      </c>
      <c r="EHB46" s="18" t="s">
        <v>255</v>
      </c>
      <c r="EHC46" s="18" t="s">
        <v>255</v>
      </c>
      <c r="EHD46" s="18" t="s">
        <v>255</v>
      </c>
      <c r="EHE46" s="18" t="s">
        <v>255</v>
      </c>
      <c r="EHF46" s="18" t="s">
        <v>255</v>
      </c>
      <c r="EHG46" s="18" t="s">
        <v>255</v>
      </c>
      <c r="EHH46" s="18" t="s">
        <v>255</v>
      </c>
      <c r="EHI46" s="18" t="s">
        <v>255</v>
      </c>
      <c r="EHJ46" s="18" t="s">
        <v>255</v>
      </c>
      <c r="EHK46" s="18" t="s">
        <v>255</v>
      </c>
      <c r="EHL46" s="18" t="s">
        <v>255</v>
      </c>
      <c r="EHM46" s="18" t="s">
        <v>255</v>
      </c>
      <c r="EHN46" s="18" t="s">
        <v>255</v>
      </c>
      <c r="EHO46" s="18" t="s">
        <v>255</v>
      </c>
      <c r="EHP46" s="18" t="s">
        <v>255</v>
      </c>
      <c r="EHQ46" s="18" t="s">
        <v>255</v>
      </c>
      <c r="EHR46" s="18" t="s">
        <v>255</v>
      </c>
      <c r="EHS46" s="18" t="s">
        <v>255</v>
      </c>
      <c r="EHT46" s="18" t="s">
        <v>255</v>
      </c>
      <c r="EHU46" s="18" t="s">
        <v>255</v>
      </c>
      <c r="EHV46" s="18" t="s">
        <v>255</v>
      </c>
      <c r="EHW46" s="18" t="s">
        <v>255</v>
      </c>
      <c r="EHX46" s="18" t="s">
        <v>255</v>
      </c>
      <c r="EHY46" s="18" t="s">
        <v>255</v>
      </c>
      <c r="EHZ46" s="18" t="s">
        <v>255</v>
      </c>
      <c r="EIA46" s="18" t="s">
        <v>255</v>
      </c>
      <c r="EIB46" s="18" t="s">
        <v>255</v>
      </c>
      <c r="EIC46" s="18" t="s">
        <v>255</v>
      </c>
      <c r="EID46" s="18" t="s">
        <v>255</v>
      </c>
      <c r="EIE46" s="18" t="s">
        <v>255</v>
      </c>
      <c r="EIF46" s="18" t="s">
        <v>255</v>
      </c>
      <c r="EIG46" s="18" t="s">
        <v>255</v>
      </c>
      <c r="EIH46" s="18" t="s">
        <v>255</v>
      </c>
      <c r="EII46" s="18" t="s">
        <v>255</v>
      </c>
      <c r="EIJ46" s="18" t="s">
        <v>255</v>
      </c>
      <c r="EIK46" s="18" t="s">
        <v>255</v>
      </c>
      <c r="EIL46" s="18" t="s">
        <v>255</v>
      </c>
      <c r="EIM46" s="18" t="s">
        <v>255</v>
      </c>
      <c r="EIN46" s="18" t="s">
        <v>255</v>
      </c>
      <c r="EIO46" s="18" t="s">
        <v>255</v>
      </c>
      <c r="EIP46" s="18" t="s">
        <v>255</v>
      </c>
      <c r="EIQ46" s="18" t="s">
        <v>255</v>
      </c>
      <c r="EIR46" s="18" t="s">
        <v>255</v>
      </c>
      <c r="EIS46" s="18" t="s">
        <v>255</v>
      </c>
      <c r="EIT46" s="18" t="s">
        <v>255</v>
      </c>
      <c r="EIU46" s="18" t="s">
        <v>255</v>
      </c>
      <c r="EIV46" s="18" t="s">
        <v>255</v>
      </c>
      <c r="EIW46" s="18" t="s">
        <v>255</v>
      </c>
      <c r="EIX46" s="18" t="s">
        <v>255</v>
      </c>
      <c r="EIY46" s="18" t="s">
        <v>255</v>
      </c>
      <c r="EIZ46" s="18" t="s">
        <v>255</v>
      </c>
      <c r="EJA46" s="18" t="s">
        <v>255</v>
      </c>
      <c r="EJB46" s="18" t="s">
        <v>255</v>
      </c>
      <c r="EJC46" s="18" t="s">
        <v>255</v>
      </c>
      <c r="EJD46" s="18" t="s">
        <v>255</v>
      </c>
      <c r="EJE46" s="18" t="s">
        <v>255</v>
      </c>
      <c r="EJF46" s="18" t="s">
        <v>255</v>
      </c>
      <c r="EJG46" s="18" t="s">
        <v>255</v>
      </c>
      <c r="EJH46" s="18" t="s">
        <v>255</v>
      </c>
      <c r="EJI46" s="18" t="s">
        <v>255</v>
      </c>
      <c r="EJJ46" s="18" t="s">
        <v>255</v>
      </c>
      <c r="EJK46" s="18" t="s">
        <v>255</v>
      </c>
      <c r="EJL46" s="18" t="s">
        <v>255</v>
      </c>
      <c r="EJM46" s="18" t="s">
        <v>255</v>
      </c>
      <c r="EJN46" s="18" t="s">
        <v>255</v>
      </c>
      <c r="EJO46" s="18" t="s">
        <v>255</v>
      </c>
      <c r="EJP46" s="18" t="s">
        <v>255</v>
      </c>
      <c r="EJQ46" s="18" t="s">
        <v>255</v>
      </c>
      <c r="EJR46" s="18" t="s">
        <v>255</v>
      </c>
      <c r="EJS46" s="18" t="s">
        <v>255</v>
      </c>
      <c r="EJT46" s="18" t="s">
        <v>255</v>
      </c>
      <c r="EJU46" s="18" t="s">
        <v>255</v>
      </c>
      <c r="EJV46" s="18" t="s">
        <v>255</v>
      </c>
      <c r="EJW46" s="18" t="s">
        <v>255</v>
      </c>
      <c r="EJX46" s="18" t="s">
        <v>255</v>
      </c>
      <c r="EJY46" s="18" t="s">
        <v>255</v>
      </c>
      <c r="EJZ46" s="18" t="s">
        <v>255</v>
      </c>
      <c r="EKA46" s="18" t="s">
        <v>255</v>
      </c>
      <c r="EKB46" s="18" t="s">
        <v>255</v>
      </c>
      <c r="EKC46" s="18" t="s">
        <v>255</v>
      </c>
      <c r="EKD46" s="18" t="s">
        <v>255</v>
      </c>
      <c r="EKE46" s="18" t="s">
        <v>255</v>
      </c>
      <c r="EKF46" s="18" t="s">
        <v>255</v>
      </c>
      <c r="EKG46" s="18" t="s">
        <v>255</v>
      </c>
      <c r="EKH46" s="18" t="s">
        <v>255</v>
      </c>
      <c r="EKI46" s="18" t="s">
        <v>255</v>
      </c>
      <c r="EKJ46" s="18" t="s">
        <v>255</v>
      </c>
      <c r="EKK46" s="18" t="s">
        <v>255</v>
      </c>
      <c r="EKL46" s="18" t="s">
        <v>255</v>
      </c>
      <c r="EKM46" s="18" t="s">
        <v>255</v>
      </c>
      <c r="EKN46" s="18" t="s">
        <v>255</v>
      </c>
      <c r="EKO46" s="18" t="s">
        <v>255</v>
      </c>
      <c r="EKP46" s="18" t="s">
        <v>255</v>
      </c>
      <c r="EKQ46" s="18" t="s">
        <v>255</v>
      </c>
      <c r="EKR46" s="18" t="s">
        <v>255</v>
      </c>
      <c r="EKS46" s="18" t="s">
        <v>255</v>
      </c>
      <c r="EKT46" s="18" t="s">
        <v>255</v>
      </c>
      <c r="EKU46" s="18" t="s">
        <v>255</v>
      </c>
      <c r="EKV46" s="18" t="s">
        <v>255</v>
      </c>
      <c r="EKW46" s="18" t="s">
        <v>255</v>
      </c>
      <c r="EKX46" s="18" t="s">
        <v>255</v>
      </c>
      <c r="EKY46" s="18" t="s">
        <v>255</v>
      </c>
      <c r="EKZ46" s="18" t="s">
        <v>255</v>
      </c>
      <c r="ELA46" s="18" t="s">
        <v>255</v>
      </c>
      <c r="ELB46" s="18" t="s">
        <v>255</v>
      </c>
      <c r="ELC46" s="18" t="s">
        <v>255</v>
      </c>
      <c r="ELD46" s="18" t="s">
        <v>255</v>
      </c>
      <c r="ELE46" s="18" t="s">
        <v>255</v>
      </c>
      <c r="ELF46" s="18" t="s">
        <v>255</v>
      </c>
      <c r="ELG46" s="18" t="s">
        <v>255</v>
      </c>
      <c r="ELH46" s="18" t="s">
        <v>255</v>
      </c>
      <c r="ELI46" s="18" t="s">
        <v>255</v>
      </c>
      <c r="ELJ46" s="18" t="s">
        <v>255</v>
      </c>
      <c r="ELK46" s="18" t="s">
        <v>255</v>
      </c>
      <c r="ELL46" s="18" t="s">
        <v>255</v>
      </c>
      <c r="ELM46" s="18" t="s">
        <v>255</v>
      </c>
      <c r="ELN46" s="18" t="s">
        <v>255</v>
      </c>
      <c r="ELO46" s="18" t="s">
        <v>255</v>
      </c>
      <c r="ELP46" s="18" t="s">
        <v>255</v>
      </c>
      <c r="ELQ46" s="18" t="s">
        <v>255</v>
      </c>
      <c r="ELR46" s="18" t="s">
        <v>255</v>
      </c>
      <c r="ELS46" s="18" t="s">
        <v>255</v>
      </c>
      <c r="ELT46" s="18" t="s">
        <v>255</v>
      </c>
      <c r="ELU46" s="18" t="s">
        <v>255</v>
      </c>
      <c r="ELV46" s="18" t="s">
        <v>255</v>
      </c>
      <c r="ELW46" s="18" t="s">
        <v>255</v>
      </c>
      <c r="ELX46" s="18" t="s">
        <v>255</v>
      </c>
      <c r="ELY46" s="18" t="s">
        <v>255</v>
      </c>
      <c r="ELZ46" s="18" t="s">
        <v>255</v>
      </c>
      <c r="EMA46" s="18" t="s">
        <v>255</v>
      </c>
      <c r="EMB46" s="18" t="s">
        <v>255</v>
      </c>
      <c r="EMC46" s="18" t="s">
        <v>255</v>
      </c>
      <c r="EMD46" s="18" t="s">
        <v>255</v>
      </c>
      <c r="EME46" s="18" t="s">
        <v>255</v>
      </c>
      <c r="EMF46" s="18" t="s">
        <v>255</v>
      </c>
      <c r="EMG46" s="18" t="s">
        <v>255</v>
      </c>
      <c r="EMH46" s="18" t="s">
        <v>255</v>
      </c>
      <c r="EMI46" s="18" t="s">
        <v>255</v>
      </c>
      <c r="EMJ46" s="18" t="s">
        <v>255</v>
      </c>
      <c r="EMK46" s="18" t="s">
        <v>255</v>
      </c>
      <c r="EML46" s="18" t="s">
        <v>255</v>
      </c>
      <c r="EMM46" s="18" t="s">
        <v>255</v>
      </c>
      <c r="EMN46" s="18" t="s">
        <v>255</v>
      </c>
      <c r="EMO46" s="18" t="s">
        <v>255</v>
      </c>
      <c r="EMP46" s="18" t="s">
        <v>255</v>
      </c>
      <c r="EMQ46" s="18" t="s">
        <v>255</v>
      </c>
      <c r="EMR46" s="18" t="s">
        <v>255</v>
      </c>
      <c r="EMS46" s="18" t="s">
        <v>255</v>
      </c>
      <c r="EMT46" s="18" t="s">
        <v>255</v>
      </c>
      <c r="EMU46" s="18" t="s">
        <v>255</v>
      </c>
      <c r="EMV46" s="18" t="s">
        <v>255</v>
      </c>
      <c r="EMW46" s="18" t="s">
        <v>255</v>
      </c>
      <c r="EMX46" s="18" t="s">
        <v>255</v>
      </c>
      <c r="EMY46" s="18" t="s">
        <v>255</v>
      </c>
      <c r="EMZ46" s="18" t="s">
        <v>255</v>
      </c>
      <c r="ENA46" s="18" t="s">
        <v>255</v>
      </c>
      <c r="ENB46" s="18" t="s">
        <v>255</v>
      </c>
      <c r="ENC46" s="18" t="s">
        <v>255</v>
      </c>
      <c r="END46" s="18" t="s">
        <v>255</v>
      </c>
      <c r="ENE46" s="18" t="s">
        <v>255</v>
      </c>
      <c r="ENF46" s="18" t="s">
        <v>255</v>
      </c>
      <c r="ENG46" s="18" t="s">
        <v>255</v>
      </c>
      <c r="ENH46" s="18" t="s">
        <v>255</v>
      </c>
      <c r="ENI46" s="18" t="s">
        <v>255</v>
      </c>
      <c r="ENJ46" s="18" t="s">
        <v>255</v>
      </c>
      <c r="ENK46" s="18" t="s">
        <v>255</v>
      </c>
      <c r="ENL46" s="18" t="s">
        <v>255</v>
      </c>
      <c r="ENM46" s="18" t="s">
        <v>255</v>
      </c>
      <c r="ENN46" s="18" t="s">
        <v>255</v>
      </c>
      <c r="ENO46" s="18" t="s">
        <v>255</v>
      </c>
      <c r="ENP46" s="18" t="s">
        <v>255</v>
      </c>
      <c r="ENQ46" s="18" t="s">
        <v>255</v>
      </c>
      <c r="ENR46" s="18" t="s">
        <v>255</v>
      </c>
      <c r="ENS46" s="18" t="s">
        <v>255</v>
      </c>
      <c r="ENT46" s="18" t="s">
        <v>255</v>
      </c>
      <c r="ENU46" s="18" t="s">
        <v>255</v>
      </c>
      <c r="ENV46" s="18" t="s">
        <v>255</v>
      </c>
      <c r="ENW46" s="18" t="s">
        <v>255</v>
      </c>
      <c r="ENX46" s="18" t="s">
        <v>255</v>
      </c>
      <c r="ENY46" s="18" t="s">
        <v>255</v>
      </c>
      <c r="ENZ46" s="18" t="s">
        <v>255</v>
      </c>
      <c r="EOA46" s="18" t="s">
        <v>255</v>
      </c>
      <c r="EOB46" s="18" t="s">
        <v>255</v>
      </c>
      <c r="EOC46" s="18" t="s">
        <v>255</v>
      </c>
      <c r="EOD46" s="18" t="s">
        <v>255</v>
      </c>
      <c r="EOE46" s="18" t="s">
        <v>255</v>
      </c>
      <c r="EOF46" s="18" t="s">
        <v>255</v>
      </c>
      <c r="EOG46" s="18" t="s">
        <v>255</v>
      </c>
      <c r="EOH46" s="18" t="s">
        <v>255</v>
      </c>
      <c r="EOI46" s="18" t="s">
        <v>255</v>
      </c>
      <c r="EOJ46" s="18" t="s">
        <v>255</v>
      </c>
      <c r="EOK46" s="18" t="s">
        <v>255</v>
      </c>
      <c r="EOL46" s="18" t="s">
        <v>255</v>
      </c>
      <c r="EOM46" s="18" t="s">
        <v>255</v>
      </c>
      <c r="EON46" s="18" t="s">
        <v>255</v>
      </c>
      <c r="EOO46" s="18" t="s">
        <v>255</v>
      </c>
      <c r="EOP46" s="18" t="s">
        <v>255</v>
      </c>
      <c r="EOQ46" s="18" t="s">
        <v>255</v>
      </c>
      <c r="EOR46" s="18" t="s">
        <v>255</v>
      </c>
      <c r="EOS46" s="18" t="s">
        <v>255</v>
      </c>
      <c r="EOT46" s="18" t="s">
        <v>255</v>
      </c>
      <c r="EOU46" s="18" t="s">
        <v>255</v>
      </c>
      <c r="EOV46" s="18" t="s">
        <v>255</v>
      </c>
      <c r="EOW46" s="18" t="s">
        <v>255</v>
      </c>
      <c r="EOX46" s="18" t="s">
        <v>255</v>
      </c>
      <c r="EOY46" s="18" t="s">
        <v>255</v>
      </c>
      <c r="EOZ46" s="18" t="s">
        <v>255</v>
      </c>
      <c r="EPA46" s="18" t="s">
        <v>255</v>
      </c>
      <c r="EPB46" s="18" t="s">
        <v>255</v>
      </c>
      <c r="EPC46" s="18" t="s">
        <v>255</v>
      </c>
      <c r="EPD46" s="18" t="s">
        <v>255</v>
      </c>
      <c r="EPE46" s="18" t="s">
        <v>255</v>
      </c>
      <c r="EPF46" s="18" t="s">
        <v>255</v>
      </c>
      <c r="EPG46" s="18" t="s">
        <v>255</v>
      </c>
      <c r="EPH46" s="18" t="s">
        <v>255</v>
      </c>
      <c r="EPI46" s="18" t="s">
        <v>255</v>
      </c>
      <c r="EPJ46" s="18" t="s">
        <v>255</v>
      </c>
      <c r="EPK46" s="18" t="s">
        <v>255</v>
      </c>
      <c r="EPL46" s="18" t="s">
        <v>255</v>
      </c>
      <c r="EPM46" s="18" t="s">
        <v>255</v>
      </c>
      <c r="EPN46" s="18" t="s">
        <v>255</v>
      </c>
      <c r="EPO46" s="18" t="s">
        <v>255</v>
      </c>
      <c r="EPP46" s="18" t="s">
        <v>255</v>
      </c>
      <c r="EPQ46" s="18" t="s">
        <v>255</v>
      </c>
      <c r="EPR46" s="18" t="s">
        <v>255</v>
      </c>
      <c r="EPS46" s="18" t="s">
        <v>255</v>
      </c>
      <c r="EPT46" s="18" t="s">
        <v>255</v>
      </c>
      <c r="EPU46" s="18" t="s">
        <v>255</v>
      </c>
      <c r="EPV46" s="18" t="s">
        <v>255</v>
      </c>
      <c r="EPW46" s="18" t="s">
        <v>255</v>
      </c>
      <c r="EPX46" s="18" t="s">
        <v>255</v>
      </c>
      <c r="EPY46" s="18" t="s">
        <v>255</v>
      </c>
      <c r="EPZ46" s="18" t="s">
        <v>255</v>
      </c>
      <c r="EQA46" s="18" t="s">
        <v>255</v>
      </c>
      <c r="EQB46" s="18" t="s">
        <v>255</v>
      </c>
      <c r="EQC46" s="18" t="s">
        <v>255</v>
      </c>
      <c r="EQD46" s="18" t="s">
        <v>255</v>
      </c>
      <c r="EQE46" s="18" t="s">
        <v>255</v>
      </c>
      <c r="EQF46" s="18" t="s">
        <v>255</v>
      </c>
      <c r="EQG46" s="18" t="s">
        <v>255</v>
      </c>
      <c r="EQH46" s="18" t="s">
        <v>255</v>
      </c>
      <c r="EQI46" s="18" t="s">
        <v>255</v>
      </c>
      <c r="EQJ46" s="18" t="s">
        <v>255</v>
      </c>
      <c r="EQK46" s="18" t="s">
        <v>255</v>
      </c>
      <c r="EQL46" s="18" t="s">
        <v>255</v>
      </c>
      <c r="EQM46" s="18" t="s">
        <v>255</v>
      </c>
      <c r="EQN46" s="18" t="s">
        <v>255</v>
      </c>
      <c r="EQO46" s="18" t="s">
        <v>255</v>
      </c>
      <c r="EQP46" s="18" t="s">
        <v>255</v>
      </c>
      <c r="EQQ46" s="18" t="s">
        <v>255</v>
      </c>
      <c r="EQR46" s="18" t="s">
        <v>255</v>
      </c>
      <c r="EQS46" s="18" t="s">
        <v>255</v>
      </c>
      <c r="EQT46" s="18" t="s">
        <v>255</v>
      </c>
      <c r="EQU46" s="18" t="s">
        <v>255</v>
      </c>
      <c r="EQV46" s="18" t="s">
        <v>255</v>
      </c>
      <c r="EQW46" s="18" t="s">
        <v>255</v>
      </c>
      <c r="EQX46" s="18" t="s">
        <v>255</v>
      </c>
      <c r="EQY46" s="18" t="s">
        <v>255</v>
      </c>
      <c r="EQZ46" s="18" t="s">
        <v>255</v>
      </c>
      <c r="ERA46" s="18" t="s">
        <v>255</v>
      </c>
      <c r="ERB46" s="18" t="s">
        <v>255</v>
      </c>
      <c r="ERC46" s="18" t="s">
        <v>255</v>
      </c>
      <c r="ERD46" s="18" t="s">
        <v>255</v>
      </c>
      <c r="ERE46" s="18" t="s">
        <v>255</v>
      </c>
      <c r="ERF46" s="18" t="s">
        <v>255</v>
      </c>
      <c r="ERG46" s="18" t="s">
        <v>255</v>
      </c>
      <c r="ERH46" s="18" t="s">
        <v>255</v>
      </c>
      <c r="ERI46" s="18" t="s">
        <v>255</v>
      </c>
      <c r="ERJ46" s="18" t="s">
        <v>255</v>
      </c>
      <c r="ERK46" s="18" t="s">
        <v>255</v>
      </c>
      <c r="ERL46" s="18" t="s">
        <v>255</v>
      </c>
      <c r="ERM46" s="18" t="s">
        <v>255</v>
      </c>
      <c r="ERN46" s="18" t="s">
        <v>255</v>
      </c>
      <c r="ERO46" s="18" t="s">
        <v>255</v>
      </c>
      <c r="ERP46" s="18" t="s">
        <v>255</v>
      </c>
      <c r="ERQ46" s="18" t="s">
        <v>255</v>
      </c>
      <c r="ERR46" s="18" t="s">
        <v>255</v>
      </c>
      <c r="ERS46" s="18" t="s">
        <v>255</v>
      </c>
      <c r="ERT46" s="18" t="s">
        <v>255</v>
      </c>
      <c r="ERU46" s="18" t="s">
        <v>255</v>
      </c>
      <c r="ERV46" s="18" t="s">
        <v>255</v>
      </c>
      <c r="ERW46" s="18" t="s">
        <v>255</v>
      </c>
      <c r="ERX46" s="18" t="s">
        <v>255</v>
      </c>
      <c r="ERY46" s="18" t="s">
        <v>255</v>
      </c>
      <c r="ERZ46" s="18" t="s">
        <v>255</v>
      </c>
      <c r="ESA46" s="18" t="s">
        <v>255</v>
      </c>
      <c r="ESB46" s="18" t="s">
        <v>255</v>
      </c>
      <c r="ESC46" s="18" t="s">
        <v>255</v>
      </c>
      <c r="ESD46" s="18" t="s">
        <v>255</v>
      </c>
      <c r="ESE46" s="18" t="s">
        <v>255</v>
      </c>
      <c r="ESF46" s="18" t="s">
        <v>255</v>
      </c>
      <c r="ESG46" s="18" t="s">
        <v>255</v>
      </c>
      <c r="ESH46" s="18" t="s">
        <v>255</v>
      </c>
      <c r="ESI46" s="18" t="s">
        <v>255</v>
      </c>
      <c r="ESJ46" s="18" t="s">
        <v>255</v>
      </c>
      <c r="ESK46" s="18" t="s">
        <v>255</v>
      </c>
      <c r="ESL46" s="18" t="s">
        <v>255</v>
      </c>
      <c r="ESM46" s="18" t="s">
        <v>255</v>
      </c>
      <c r="ESN46" s="18" t="s">
        <v>255</v>
      </c>
      <c r="ESO46" s="18" t="s">
        <v>255</v>
      </c>
      <c r="ESP46" s="18" t="s">
        <v>255</v>
      </c>
      <c r="ESQ46" s="18" t="s">
        <v>255</v>
      </c>
      <c r="ESR46" s="18" t="s">
        <v>255</v>
      </c>
      <c r="ESS46" s="18" t="s">
        <v>255</v>
      </c>
      <c r="EST46" s="18" t="s">
        <v>255</v>
      </c>
      <c r="ESU46" s="18" t="s">
        <v>255</v>
      </c>
      <c r="ESV46" s="18" t="s">
        <v>255</v>
      </c>
      <c r="ESW46" s="18" t="s">
        <v>255</v>
      </c>
      <c r="ESX46" s="18" t="s">
        <v>255</v>
      </c>
      <c r="ESY46" s="18" t="s">
        <v>255</v>
      </c>
      <c r="ESZ46" s="18" t="s">
        <v>255</v>
      </c>
      <c r="ETA46" s="18" t="s">
        <v>255</v>
      </c>
      <c r="ETB46" s="18" t="s">
        <v>255</v>
      </c>
      <c r="ETC46" s="18" t="s">
        <v>255</v>
      </c>
      <c r="ETD46" s="18" t="s">
        <v>255</v>
      </c>
      <c r="ETE46" s="18" t="s">
        <v>255</v>
      </c>
      <c r="ETF46" s="18" t="s">
        <v>255</v>
      </c>
      <c r="ETG46" s="18" t="s">
        <v>255</v>
      </c>
      <c r="ETH46" s="18" t="s">
        <v>255</v>
      </c>
      <c r="ETI46" s="18" t="s">
        <v>255</v>
      </c>
      <c r="ETJ46" s="18" t="s">
        <v>255</v>
      </c>
      <c r="ETK46" s="18" t="s">
        <v>255</v>
      </c>
      <c r="ETL46" s="18" t="s">
        <v>255</v>
      </c>
      <c r="ETM46" s="18" t="s">
        <v>255</v>
      </c>
      <c r="ETN46" s="18" t="s">
        <v>255</v>
      </c>
      <c r="ETO46" s="18" t="s">
        <v>255</v>
      </c>
      <c r="ETP46" s="18" t="s">
        <v>255</v>
      </c>
      <c r="ETQ46" s="18" t="s">
        <v>255</v>
      </c>
      <c r="ETR46" s="18" t="s">
        <v>255</v>
      </c>
      <c r="ETS46" s="18" t="s">
        <v>255</v>
      </c>
      <c r="ETT46" s="18" t="s">
        <v>255</v>
      </c>
      <c r="ETU46" s="18" t="s">
        <v>255</v>
      </c>
      <c r="ETV46" s="18" t="s">
        <v>255</v>
      </c>
      <c r="ETW46" s="18" t="s">
        <v>255</v>
      </c>
      <c r="ETX46" s="18" t="s">
        <v>255</v>
      </c>
      <c r="ETY46" s="18" t="s">
        <v>255</v>
      </c>
      <c r="ETZ46" s="18" t="s">
        <v>255</v>
      </c>
      <c r="EUA46" s="18" t="s">
        <v>255</v>
      </c>
      <c r="EUB46" s="18" t="s">
        <v>255</v>
      </c>
      <c r="EUC46" s="18" t="s">
        <v>255</v>
      </c>
      <c r="EUD46" s="18" t="s">
        <v>255</v>
      </c>
      <c r="EUE46" s="18" t="s">
        <v>255</v>
      </c>
      <c r="EUF46" s="18" t="s">
        <v>255</v>
      </c>
      <c r="EUG46" s="18" t="s">
        <v>255</v>
      </c>
      <c r="EUH46" s="18" t="s">
        <v>255</v>
      </c>
      <c r="EUI46" s="18" t="s">
        <v>255</v>
      </c>
      <c r="EUJ46" s="18" t="s">
        <v>255</v>
      </c>
      <c r="EUK46" s="18" t="s">
        <v>255</v>
      </c>
      <c r="EUL46" s="18" t="s">
        <v>255</v>
      </c>
      <c r="EUM46" s="18" t="s">
        <v>255</v>
      </c>
      <c r="EUN46" s="18" t="s">
        <v>255</v>
      </c>
      <c r="EUO46" s="18" t="s">
        <v>255</v>
      </c>
      <c r="EUP46" s="18" t="s">
        <v>255</v>
      </c>
      <c r="EUQ46" s="18" t="s">
        <v>255</v>
      </c>
      <c r="EUR46" s="18" t="s">
        <v>255</v>
      </c>
      <c r="EUS46" s="18" t="s">
        <v>255</v>
      </c>
      <c r="EUT46" s="18" t="s">
        <v>255</v>
      </c>
      <c r="EUU46" s="18" t="s">
        <v>255</v>
      </c>
      <c r="EUV46" s="18" t="s">
        <v>255</v>
      </c>
      <c r="EUW46" s="18" t="s">
        <v>255</v>
      </c>
      <c r="EUX46" s="18" t="s">
        <v>255</v>
      </c>
      <c r="EUY46" s="18" t="s">
        <v>255</v>
      </c>
      <c r="EUZ46" s="18" t="s">
        <v>255</v>
      </c>
      <c r="EVA46" s="18" t="s">
        <v>255</v>
      </c>
      <c r="EVB46" s="18" t="s">
        <v>255</v>
      </c>
      <c r="EVC46" s="18" t="s">
        <v>255</v>
      </c>
      <c r="EVD46" s="18" t="s">
        <v>255</v>
      </c>
      <c r="EVE46" s="18" t="s">
        <v>255</v>
      </c>
      <c r="EVF46" s="18" t="s">
        <v>255</v>
      </c>
      <c r="EVG46" s="18" t="s">
        <v>255</v>
      </c>
      <c r="EVH46" s="18" t="s">
        <v>255</v>
      </c>
      <c r="EVI46" s="18" t="s">
        <v>255</v>
      </c>
      <c r="EVJ46" s="18" t="s">
        <v>255</v>
      </c>
      <c r="EVK46" s="18" t="s">
        <v>255</v>
      </c>
      <c r="EVL46" s="18" t="s">
        <v>255</v>
      </c>
      <c r="EVM46" s="18" t="s">
        <v>255</v>
      </c>
      <c r="EVN46" s="18" t="s">
        <v>255</v>
      </c>
      <c r="EVO46" s="18" t="s">
        <v>255</v>
      </c>
      <c r="EVP46" s="18" t="s">
        <v>255</v>
      </c>
      <c r="EVQ46" s="18" t="s">
        <v>255</v>
      </c>
      <c r="EVR46" s="18" t="s">
        <v>255</v>
      </c>
      <c r="EVS46" s="18" t="s">
        <v>255</v>
      </c>
      <c r="EVT46" s="18" t="s">
        <v>255</v>
      </c>
      <c r="EVU46" s="18" t="s">
        <v>255</v>
      </c>
      <c r="EVV46" s="18" t="s">
        <v>255</v>
      </c>
      <c r="EVW46" s="18" t="s">
        <v>255</v>
      </c>
      <c r="EVX46" s="18" t="s">
        <v>255</v>
      </c>
      <c r="EVY46" s="18" t="s">
        <v>255</v>
      </c>
      <c r="EVZ46" s="18" t="s">
        <v>255</v>
      </c>
      <c r="EWA46" s="18" t="s">
        <v>255</v>
      </c>
      <c r="EWB46" s="18" t="s">
        <v>255</v>
      </c>
      <c r="EWC46" s="18" t="s">
        <v>255</v>
      </c>
      <c r="EWD46" s="18" t="s">
        <v>255</v>
      </c>
      <c r="EWE46" s="18" t="s">
        <v>255</v>
      </c>
      <c r="EWF46" s="18" t="s">
        <v>255</v>
      </c>
      <c r="EWG46" s="18" t="s">
        <v>255</v>
      </c>
      <c r="EWH46" s="18" t="s">
        <v>255</v>
      </c>
      <c r="EWI46" s="18" t="s">
        <v>255</v>
      </c>
      <c r="EWJ46" s="18" t="s">
        <v>255</v>
      </c>
      <c r="EWK46" s="18" t="s">
        <v>255</v>
      </c>
      <c r="EWL46" s="18" t="s">
        <v>255</v>
      </c>
      <c r="EWM46" s="18" t="s">
        <v>255</v>
      </c>
      <c r="EWN46" s="18" t="s">
        <v>255</v>
      </c>
      <c r="EWO46" s="18" t="s">
        <v>255</v>
      </c>
      <c r="EWP46" s="18" t="s">
        <v>255</v>
      </c>
      <c r="EWQ46" s="18" t="s">
        <v>255</v>
      </c>
      <c r="EWR46" s="18" t="s">
        <v>255</v>
      </c>
      <c r="EWS46" s="18" t="s">
        <v>255</v>
      </c>
      <c r="EWT46" s="18" t="s">
        <v>255</v>
      </c>
      <c r="EWU46" s="18" t="s">
        <v>255</v>
      </c>
      <c r="EWV46" s="18" t="s">
        <v>255</v>
      </c>
      <c r="EWW46" s="18" t="s">
        <v>255</v>
      </c>
      <c r="EWX46" s="18" t="s">
        <v>255</v>
      </c>
      <c r="EWY46" s="18" t="s">
        <v>255</v>
      </c>
      <c r="EWZ46" s="18" t="s">
        <v>255</v>
      </c>
      <c r="EXA46" s="18" t="s">
        <v>255</v>
      </c>
      <c r="EXB46" s="18" t="s">
        <v>255</v>
      </c>
      <c r="EXC46" s="18" t="s">
        <v>255</v>
      </c>
      <c r="EXD46" s="18" t="s">
        <v>255</v>
      </c>
      <c r="EXE46" s="18" t="s">
        <v>255</v>
      </c>
      <c r="EXF46" s="18" t="s">
        <v>255</v>
      </c>
      <c r="EXG46" s="18" t="s">
        <v>255</v>
      </c>
      <c r="EXH46" s="18" t="s">
        <v>255</v>
      </c>
      <c r="EXI46" s="18" t="s">
        <v>255</v>
      </c>
      <c r="EXJ46" s="18" t="s">
        <v>255</v>
      </c>
      <c r="EXK46" s="18" t="s">
        <v>255</v>
      </c>
      <c r="EXL46" s="18" t="s">
        <v>255</v>
      </c>
      <c r="EXM46" s="18" t="s">
        <v>255</v>
      </c>
      <c r="EXN46" s="18" t="s">
        <v>255</v>
      </c>
      <c r="EXO46" s="18" t="s">
        <v>255</v>
      </c>
      <c r="EXP46" s="18" t="s">
        <v>255</v>
      </c>
      <c r="EXQ46" s="18" t="s">
        <v>255</v>
      </c>
      <c r="EXR46" s="18" t="s">
        <v>255</v>
      </c>
      <c r="EXS46" s="18" t="s">
        <v>255</v>
      </c>
      <c r="EXT46" s="18" t="s">
        <v>255</v>
      </c>
      <c r="EXU46" s="18" t="s">
        <v>255</v>
      </c>
      <c r="EXV46" s="18" t="s">
        <v>255</v>
      </c>
      <c r="EXW46" s="18" t="s">
        <v>255</v>
      </c>
      <c r="EXX46" s="18" t="s">
        <v>255</v>
      </c>
      <c r="EXY46" s="18" t="s">
        <v>255</v>
      </c>
      <c r="EXZ46" s="18" t="s">
        <v>255</v>
      </c>
      <c r="EYA46" s="18" t="s">
        <v>255</v>
      </c>
      <c r="EYB46" s="18" t="s">
        <v>255</v>
      </c>
      <c r="EYC46" s="18" t="s">
        <v>255</v>
      </c>
      <c r="EYD46" s="18" t="s">
        <v>255</v>
      </c>
      <c r="EYE46" s="18" t="s">
        <v>255</v>
      </c>
      <c r="EYF46" s="18" t="s">
        <v>255</v>
      </c>
      <c r="EYG46" s="18" t="s">
        <v>255</v>
      </c>
      <c r="EYH46" s="18" t="s">
        <v>255</v>
      </c>
      <c r="EYI46" s="18" t="s">
        <v>255</v>
      </c>
      <c r="EYJ46" s="18" t="s">
        <v>255</v>
      </c>
      <c r="EYK46" s="18" t="s">
        <v>255</v>
      </c>
      <c r="EYL46" s="18" t="s">
        <v>255</v>
      </c>
      <c r="EYM46" s="18" t="s">
        <v>255</v>
      </c>
      <c r="EYN46" s="18" t="s">
        <v>255</v>
      </c>
      <c r="EYO46" s="18" t="s">
        <v>255</v>
      </c>
      <c r="EYP46" s="18" t="s">
        <v>255</v>
      </c>
      <c r="EYQ46" s="18" t="s">
        <v>255</v>
      </c>
      <c r="EYR46" s="18" t="s">
        <v>255</v>
      </c>
      <c r="EYS46" s="18" t="s">
        <v>255</v>
      </c>
      <c r="EYT46" s="18" t="s">
        <v>255</v>
      </c>
      <c r="EYU46" s="18" t="s">
        <v>255</v>
      </c>
      <c r="EYV46" s="18" t="s">
        <v>255</v>
      </c>
      <c r="EYW46" s="18" t="s">
        <v>255</v>
      </c>
      <c r="EYX46" s="18" t="s">
        <v>255</v>
      </c>
      <c r="EYY46" s="18" t="s">
        <v>255</v>
      </c>
      <c r="EYZ46" s="18" t="s">
        <v>255</v>
      </c>
      <c r="EZA46" s="18" t="s">
        <v>255</v>
      </c>
      <c r="EZB46" s="18" t="s">
        <v>255</v>
      </c>
      <c r="EZC46" s="18" t="s">
        <v>255</v>
      </c>
      <c r="EZD46" s="18" t="s">
        <v>255</v>
      </c>
      <c r="EZE46" s="18" t="s">
        <v>255</v>
      </c>
      <c r="EZF46" s="18" t="s">
        <v>255</v>
      </c>
      <c r="EZG46" s="18" t="s">
        <v>255</v>
      </c>
      <c r="EZH46" s="18" t="s">
        <v>255</v>
      </c>
      <c r="EZI46" s="18" t="s">
        <v>255</v>
      </c>
      <c r="EZJ46" s="18" t="s">
        <v>255</v>
      </c>
      <c r="EZK46" s="18" t="s">
        <v>255</v>
      </c>
      <c r="EZL46" s="18" t="s">
        <v>255</v>
      </c>
      <c r="EZM46" s="18" t="s">
        <v>255</v>
      </c>
      <c r="EZN46" s="18" t="s">
        <v>255</v>
      </c>
      <c r="EZO46" s="18" t="s">
        <v>255</v>
      </c>
      <c r="EZP46" s="18" t="s">
        <v>255</v>
      </c>
      <c r="EZQ46" s="18" t="s">
        <v>255</v>
      </c>
      <c r="EZR46" s="18" t="s">
        <v>255</v>
      </c>
      <c r="EZS46" s="18" t="s">
        <v>255</v>
      </c>
      <c r="EZT46" s="18" t="s">
        <v>255</v>
      </c>
      <c r="EZU46" s="18" t="s">
        <v>255</v>
      </c>
      <c r="EZV46" s="18" t="s">
        <v>255</v>
      </c>
      <c r="EZW46" s="18" t="s">
        <v>255</v>
      </c>
      <c r="EZX46" s="18" t="s">
        <v>255</v>
      </c>
      <c r="EZY46" s="18" t="s">
        <v>255</v>
      </c>
      <c r="EZZ46" s="18" t="s">
        <v>255</v>
      </c>
      <c r="FAA46" s="18" t="s">
        <v>255</v>
      </c>
      <c r="FAB46" s="18" t="s">
        <v>255</v>
      </c>
      <c r="FAC46" s="18" t="s">
        <v>255</v>
      </c>
      <c r="FAD46" s="18" t="s">
        <v>255</v>
      </c>
      <c r="FAE46" s="18" t="s">
        <v>255</v>
      </c>
      <c r="FAF46" s="18" t="s">
        <v>255</v>
      </c>
      <c r="FAG46" s="18" t="s">
        <v>255</v>
      </c>
      <c r="FAH46" s="18" t="s">
        <v>255</v>
      </c>
      <c r="FAI46" s="18" t="s">
        <v>255</v>
      </c>
      <c r="FAJ46" s="18" t="s">
        <v>255</v>
      </c>
      <c r="FAK46" s="18" t="s">
        <v>255</v>
      </c>
      <c r="FAL46" s="18" t="s">
        <v>255</v>
      </c>
      <c r="FAM46" s="18" t="s">
        <v>255</v>
      </c>
      <c r="FAN46" s="18" t="s">
        <v>255</v>
      </c>
      <c r="FAO46" s="18" t="s">
        <v>255</v>
      </c>
      <c r="FAP46" s="18" t="s">
        <v>255</v>
      </c>
      <c r="FAQ46" s="18" t="s">
        <v>255</v>
      </c>
      <c r="FAR46" s="18" t="s">
        <v>255</v>
      </c>
      <c r="FAS46" s="18" t="s">
        <v>255</v>
      </c>
      <c r="FAT46" s="18" t="s">
        <v>255</v>
      </c>
      <c r="FAU46" s="18" t="s">
        <v>255</v>
      </c>
      <c r="FAV46" s="18" t="s">
        <v>255</v>
      </c>
      <c r="FAW46" s="18" t="s">
        <v>255</v>
      </c>
      <c r="FAX46" s="18" t="s">
        <v>255</v>
      </c>
      <c r="FAY46" s="18" t="s">
        <v>255</v>
      </c>
      <c r="FAZ46" s="18" t="s">
        <v>255</v>
      </c>
      <c r="FBA46" s="18" t="s">
        <v>255</v>
      </c>
      <c r="FBB46" s="18" t="s">
        <v>255</v>
      </c>
      <c r="FBC46" s="18" t="s">
        <v>255</v>
      </c>
      <c r="FBD46" s="18" t="s">
        <v>255</v>
      </c>
      <c r="FBE46" s="18" t="s">
        <v>255</v>
      </c>
      <c r="FBF46" s="18" t="s">
        <v>255</v>
      </c>
      <c r="FBG46" s="18" t="s">
        <v>255</v>
      </c>
      <c r="FBH46" s="18" t="s">
        <v>255</v>
      </c>
      <c r="FBI46" s="18" t="s">
        <v>255</v>
      </c>
      <c r="FBJ46" s="18" t="s">
        <v>255</v>
      </c>
      <c r="FBK46" s="18" t="s">
        <v>255</v>
      </c>
      <c r="FBL46" s="18" t="s">
        <v>255</v>
      </c>
      <c r="FBM46" s="18" t="s">
        <v>255</v>
      </c>
      <c r="FBN46" s="18" t="s">
        <v>255</v>
      </c>
      <c r="FBO46" s="18" t="s">
        <v>255</v>
      </c>
      <c r="FBP46" s="18" t="s">
        <v>255</v>
      </c>
      <c r="FBQ46" s="18" t="s">
        <v>255</v>
      </c>
      <c r="FBR46" s="18" t="s">
        <v>255</v>
      </c>
      <c r="FBS46" s="18" t="s">
        <v>255</v>
      </c>
      <c r="FBT46" s="18" t="s">
        <v>255</v>
      </c>
      <c r="FBU46" s="18" t="s">
        <v>255</v>
      </c>
      <c r="FBV46" s="18" t="s">
        <v>255</v>
      </c>
      <c r="FBW46" s="18" t="s">
        <v>255</v>
      </c>
      <c r="FBX46" s="18" t="s">
        <v>255</v>
      </c>
      <c r="FBY46" s="18" t="s">
        <v>255</v>
      </c>
      <c r="FBZ46" s="18" t="s">
        <v>255</v>
      </c>
      <c r="FCA46" s="18" t="s">
        <v>255</v>
      </c>
      <c r="FCB46" s="18" t="s">
        <v>255</v>
      </c>
      <c r="FCC46" s="18" t="s">
        <v>255</v>
      </c>
      <c r="FCD46" s="18" t="s">
        <v>255</v>
      </c>
      <c r="FCE46" s="18" t="s">
        <v>255</v>
      </c>
      <c r="FCF46" s="18" t="s">
        <v>255</v>
      </c>
      <c r="FCG46" s="18" t="s">
        <v>255</v>
      </c>
      <c r="FCH46" s="18" t="s">
        <v>255</v>
      </c>
      <c r="FCI46" s="18" t="s">
        <v>255</v>
      </c>
      <c r="FCJ46" s="18" t="s">
        <v>255</v>
      </c>
      <c r="FCK46" s="18" t="s">
        <v>255</v>
      </c>
      <c r="FCL46" s="18" t="s">
        <v>255</v>
      </c>
      <c r="FCM46" s="18" t="s">
        <v>255</v>
      </c>
      <c r="FCN46" s="18" t="s">
        <v>255</v>
      </c>
      <c r="FCO46" s="18" t="s">
        <v>255</v>
      </c>
      <c r="FCP46" s="18" t="s">
        <v>255</v>
      </c>
      <c r="FCQ46" s="18" t="s">
        <v>255</v>
      </c>
      <c r="FCR46" s="18" t="s">
        <v>255</v>
      </c>
      <c r="FCS46" s="18" t="s">
        <v>255</v>
      </c>
      <c r="FCT46" s="18" t="s">
        <v>255</v>
      </c>
      <c r="FCU46" s="18" t="s">
        <v>255</v>
      </c>
      <c r="FCV46" s="18" t="s">
        <v>255</v>
      </c>
      <c r="FCW46" s="18" t="s">
        <v>255</v>
      </c>
      <c r="FCX46" s="18" t="s">
        <v>255</v>
      </c>
      <c r="FCY46" s="18" t="s">
        <v>255</v>
      </c>
      <c r="FCZ46" s="18" t="s">
        <v>255</v>
      </c>
      <c r="FDA46" s="18" t="s">
        <v>255</v>
      </c>
      <c r="FDB46" s="18" t="s">
        <v>255</v>
      </c>
      <c r="FDC46" s="18" t="s">
        <v>255</v>
      </c>
      <c r="FDD46" s="18" t="s">
        <v>255</v>
      </c>
      <c r="FDE46" s="18" t="s">
        <v>255</v>
      </c>
      <c r="FDF46" s="18" t="s">
        <v>255</v>
      </c>
      <c r="FDG46" s="18" t="s">
        <v>255</v>
      </c>
      <c r="FDH46" s="18" t="s">
        <v>255</v>
      </c>
      <c r="FDI46" s="18" t="s">
        <v>255</v>
      </c>
      <c r="FDJ46" s="18" t="s">
        <v>255</v>
      </c>
      <c r="FDK46" s="18" t="s">
        <v>255</v>
      </c>
      <c r="FDL46" s="18" t="s">
        <v>255</v>
      </c>
      <c r="FDM46" s="18" t="s">
        <v>255</v>
      </c>
      <c r="FDN46" s="18" t="s">
        <v>255</v>
      </c>
      <c r="FDO46" s="18" t="s">
        <v>255</v>
      </c>
      <c r="FDP46" s="18" t="s">
        <v>255</v>
      </c>
      <c r="FDQ46" s="18" t="s">
        <v>255</v>
      </c>
      <c r="FDR46" s="18" t="s">
        <v>255</v>
      </c>
      <c r="FDS46" s="18" t="s">
        <v>255</v>
      </c>
      <c r="FDT46" s="18" t="s">
        <v>255</v>
      </c>
      <c r="FDU46" s="18" t="s">
        <v>255</v>
      </c>
      <c r="FDV46" s="18" t="s">
        <v>255</v>
      </c>
      <c r="FDW46" s="18" t="s">
        <v>255</v>
      </c>
      <c r="FDX46" s="18" t="s">
        <v>255</v>
      </c>
      <c r="FDY46" s="18" t="s">
        <v>255</v>
      </c>
      <c r="FDZ46" s="18" t="s">
        <v>255</v>
      </c>
      <c r="FEA46" s="18" t="s">
        <v>255</v>
      </c>
      <c r="FEB46" s="18" t="s">
        <v>255</v>
      </c>
      <c r="FEC46" s="18" t="s">
        <v>255</v>
      </c>
      <c r="FED46" s="18" t="s">
        <v>255</v>
      </c>
      <c r="FEE46" s="18" t="s">
        <v>255</v>
      </c>
      <c r="FEF46" s="18" t="s">
        <v>255</v>
      </c>
      <c r="FEG46" s="18" t="s">
        <v>255</v>
      </c>
      <c r="FEH46" s="18" t="s">
        <v>255</v>
      </c>
      <c r="FEI46" s="18" t="s">
        <v>255</v>
      </c>
      <c r="FEJ46" s="18" t="s">
        <v>255</v>
      </c>
      <c r="FEK46" s="18" t="s">
        <v>255</v>
      </c>
      <c r="FEL46" s="18" t="s">
        <v>255</v>
      </c>
      <c r="FEM46" s="18" t="s">
        <v>255</v>
      </c>
      <c r="FEN46" s="18" t="s">
        <v>255</v>
      </c>
      <c r="FEO46" s="18" t="s">
        <v>255</v>
      </c>
      <c r="FEP46" s="18" t="s">
        <v>255</v>
      </c>
      <c r="FEQ46" s="18" t="s">
        <v>255</v>
      </c>
      <c r="FER46" s="18" t="s">
        <v>255</v>
      </c>
      <c r="FES46" s="18" t="s">
        <v>255</v>
      </c>
      <c r="FET46" s="18" t="s">
        <v>255</v>
      </c>
      <c r="FEU46" s="18" t="s">
        <v>255</v>
      </c>
      <c r="FEV46" s="18" t="s">
        <v>255</v>
      </c>
      <c r="FEW46" s="18" t="s">
        <v>255</v>
      </c>
      <c r="FEX46" s="18" t="s">
        <v>255</v>
      </c>
      <c r="FEY46" s="18" t="s">
        <v>255</v>
      </c>
      <c r="FEZ46" s="18" t="s">
        <v>255</v>
      </c>
      <c r="FFA46" s="18" t="s">
        <v>255</v>
      </c>
      <c r="FFB46" s="18" t="s">
        <v>255</v>
      </c>
      <c r="FFC46" s="18" t="s">
        <v>255</v>
      </c>
      <c r="FFD46" s="18" t="s">
        <v>255</v>
      </c>
      <c r="FFE46" s="18" t="s">
        <v>255</v>
      </c>
      <c r="FFF46" s="18" t="s">
        <v>255</v>
      </c>
      <c r="FFG46" s="18" t="s">
        <v>255</v>
      </c>
      <c r="FFH46" s="18" t="s">
        <v>255</v>
      </c>
      <c r="FFI46" s="18" t="s">
        <v>255</v>
      </c>
      <c r="FFJ46" s="18" t="s">
        <v>255</v>
      </c>
      <c r="FFK46" s="18" t="s">
        <v>255</v>
      </c>
      <c r="FFL46" s="18" t="s">
        <v>255</v>
      </c>
      <c r="FFM46" s="18" t="s">
        <v>255</v>
      </c>
      <c r="FFN46" s="18" t="s">
        <v>255</v>
      </c>
      <c r="FFO46" s="18" t="s">
        <v>255</v>
      </c>
      <c r="FFP46" s="18" t="s">
        <v>255</v>
      </c>
      <c r="FFQ46" s="18" t="s">
        <v>255</v>
      </c>
      <c r="FFR46" s="18" t="s">
        <v>255</v>
      </c>
      <c r="FFS46" s="18" t="s">
        <v>255</v>
      </c>
      <c r="FFT46" s="18" t="s">
        <v>255</v>
      </c>
      <c r="FFU46" s="18" t="s">
        <v>255</v>
      </c>
      <c r="FFV46" s="18" t="s">
        <v>255</v>
      </c>
      <c r="FFW46" s="18" t="s">
        <v>255</v>
      </c>
      <c r="FFX46" s="18" t="s">
        <v>255</v>
      </c>
      <c r="FFY46" s="18" t="s">
        <v>255</v>
      </c>
      <c r="FFZ46" s="18" t="s">
        <v>255</v>
      </c>
      <c r="FGA46" s="18" t="s">
        <v>255</v>
      </c>
      <c r="FGB46" s="18" t="s">
        <v>255</v>
      </c>
      <c r="FGC46" s="18" t="s">
        <v>255</v>
      </c>
      <c r="FGD46" s="18" t="s">
        <v>255</v>
      </c>
      <c r="FGE46" s="18" t="s">
        <v>255</v>
      </c>
      <c r="FGF46" s="18" t="s">
        <v>255</v>
      </c>
      <c r="FGG46" s="18" t="s">
        <v>255</v>
      </c>
      <c r="FGH46" s="18" t="s">
        <v>255</v>
      </c>
      <c r="FGI46" s="18" t="s">
        <v>255</v>
      </c>
      <c r="FGJ46" s="18" t="s">
        <v>255</v>
      </c>
      <c r="FGK46" s="18" t="s">
        <v>255</v>
      </c>
      <c r="FGL46" s="18" t="s">
        <v>255</v>
      </c>
      <c r="FGM46" s="18" t="s">
        <v>255</v>
      </c>
      <c r="FGN46" s="18" t="s">
        <v>255</v>
      </c>
      <c r="FGO46" s="18" t="s">
        <v>255</v>
      </c>
      <c r="FGP46" s="18" t="s">
        <v>255</v>
      </c>
      <c r="FGQ46" s="18" t="s">
        <v>255</v>
      </c>
      <c r="FGR46" s="18" t="s">
        <v>255</v>
      </c>
      <c r="FGS46" s="18" t="s">
        <v>255</v>
      </c>
      <c r="FGT46" s="18" t="s">
        <v>255</v>
      </c>
      <c r="FGU46" s="18" t="s">
        <v>255</v>
      </c>
      <c r="FGV46" s="18" t="s">
        <v>255</v>
      </c>
      <c r="FGW46" s="18" t="s">
        <v>255</v>
      </c>
      <c r="FGX46" s="18" t="s">
        <v>255</v>
      </c>
      <c r="FGY46" s="18" t="s">
        <v>255</v>
      </c>
      <c r="FGZ46" s="18" t="s">
        <v>255</v>
      </c>
      <c r="FHA46" s="18" t="s">
        <v>255</v>
      </c>
      <c r="FHB46" s="18" t="s">
        <v>255</v>
      </c>
      <c r="FHC46" s="18" t="s">
        <v>255</v>
      </c>
      <c r="FHD46" s="18" t="s">
        <v>255</v>
      </c>
      <c r="FHE46" s="18" t="s">
        <v>255</v>
      </c>
      <c r="FHF46" s="18" t="s">
        <v>255</v>
      </c>
      <c r="FHG46" s="18" t="s">
        <v>255</v>
      </c>
      <c r="FHH46" s="18" t="s">
        <v>255</v>
      </c>
      <c r="FHI46" s="18" t="s">
        <v>255</v>
      </c>
      <c r="FHJ46" s="18" t="s">
        <v>255</v>
      </c>
      <c r="FHK46" s="18" t="s">
        <v>255</v>
      </c>
      <c r="FHL46" s="18" t="s">
        <v>255</v>
      </c>
      <c r="FHM46" s="18" t="s">
        <v>255</v>
      </c>
      <c r="FHN46" s="18" t="s">
        <v>255</v>
      </c>
      <c r="FHO46" s="18" t="s">
        <v>255</v>
      </c>
      <c r="FHP46" s="18" t="s">
        <v>255</v>
      </c>
      <c r="FHQ46" s="18" t="s">
        <v>255</v>
      </c>
      <c r="FHR46" s="18" t="s">
        <v>255</v>
      </c>
      <c r="FHS46" s="18" t="s">
        <v>255</v>
      </c>
      <c r="FHT46" s="18" t="s">
        <v>255</v>
      </c>
      <c r="FHU46" s="18" t="s">
        <v>255</v>
      </c>
      <c r="FHV46" s="18" t="s">
        <v>255</v>
      </c>
      <c r="FHW46" s="18" t="s">
        <v>255</v>
      </c>
      <c r="FHX46" s="18" t="s">
        <v>255</v>
      </c>
      <c r="FHY46" s="18" t="s">
        <v>255</v>
      </c>
      <c r="FHZ46" s="18" t="s">
        <v>255</v>
      </c>
      <c r="FIA46" s="18" t="s">
        <v>255</v>
      </c>
      <c r="FIB46" s="18" t="s">
        <v>255</v>
      </c>
      <c r="FIC46" s="18" t="s">
        <v>255</v>
      </c>
      <c r="FID46" s="18" t="s">
        <v>255</v>
      </c>
      <c r="FIE46" s="18" t="s">
        <v>255</v>
      </c>
      <c r="FIF46" s="18" t="s">
        <v>255</v>
      </c>
      <c r="FIG46" s="18" t="s">
        <v>255</v>
      </c>
      <c r="FIH46" s="18" t="s">
        <v>255</v>
      </c>
      <c r="FII46" s="18" t="s">
        <v>255</v>
      </c>
      <c r="FIJ46" s="18" t="s">
        <v>255</v>
      </c>
      <c r="FIK46" s="18" t="s">
        <v>255</v>
      </c>
      <c r="FIL46" s="18" t="s">
        <v>255</v>
      </c>
      <c r="FIM46" s="18" t="s">
        <v>255</v>
      </c>
      <c r="FIN46" s="18" t="s">
        <v>255</v>
      </c>
      <c r="FIO46" s="18" t="s">
        <v>255</v>
      </c>
      <c r="FIP46" s="18" t="s">
        <v>255</v>
      </c>
      <c r="FIQ46" s="18" t="s">
        <v>255</v>
      </c>
      <c r="FIR46" s="18" t="s">
        <v>255</v>
      </c>
      <c r="FIS46" s="18" t="s">
        <v>255</v>
      </c>
      <c r="FIT46" s="18" t="s">
        <v>255</v>
      </c>
      <c r="FIU46" s="18" t="s">
        <v>255</v>
      </c>
      <c r="FIV46" s="18" t="s">
        <v>255</v>
      </c>
      <c r="FIW46" s="18" t="s">
        <v>255</v>
      </c>
      <c r="FIX46" s="18" t="s">
        <v>255</v>
      </c>
      <c r="FIY46" s="18" t="s">
        <v>255</v>
      </c>
      <c r="FIZ46" s="18" t="s">
        <v>255</v>
      </c>
      <c r="FJA46" s="18" t="s">
        <v>255</v>
      </c>
      <c r="FJB46" s="18" t="s">
        <v>255</v>
      </c>
      <c r="FJC46" s="18" t="s">
        <v>255</v>
      </c>
      <c r="FJD46" s="18" t="s">
        <v>255</v>
      </c>
      <c r="FJE46" s="18" t="s">
        <v>255</v>
      </c>
      <c r="FJF46" s="18" t="s">
        <v>255</v>
      </c>
      <c r="FJG46" s="18" t="s">
        <v>255</v>
      </c>
      <c r="FJH46" s="18" t="s">
        <v>255</v>
      </c>
      <c r="FJI46" s="18" t="s">
        <v>255</v>
      </c>
      <c r="FJJ46" s="18" t="s">
        <v>255</v>
      </c>
      <c r="FJK46" s="18" t="s">
        <v>255</v>
      </c>
      <c r="FJL46" s="18" t="s">
        <v>255</v>
      </c>
      <c r="FJM46" s="18" t="s">
        <v>255</v>
      </c>
      <c r="FJN46" s="18" t="s">
        <v>255</v>
      </c>
      <c r="FJO46" s="18" t="s">
        <v>255</v>
      </c>
      <c r="FJP46" s="18" t="s">
        <v>255</v>
      </c>
      <c r="FJQ46" s="18" t="s">
        <v>255</v>
      </c>
      <c r="FJR46" s="18" t="s">
        <v>255</v>
      </c>
      <c r="FJS46" s="18" t="s">
        <v>255</v>
      </c>
      <c r="FJT46" s="18" t="s">
        <v>255</v>
      </c>
      <c r="FJU46" s="18" t="s">
        <v>255</v>
      </c>
      <c r="FJV46" s="18" t="s">
        <v>255</v>
      </c>
      <c r="FJW46" s="18" t="s">
        <v>255</v>
      </c>
      <c r="FJX46" s="18" t="s">
        <v>255</v>
      </c>
      <c r="FJY46" s="18" t="s">
        <v>255</v>
      </c>
      <c r="FJZ46" s="18" t="s">
        <v>255</v>
      </c>
      <c r="FKA46" s="18" t="s">
        <v>255</v>
      </c>
      <c r="FKB46" s="18" t="s">
        <v>255</v>
      </c>
      <c r="FKC46" s="18" t="s">
        <v>255</v>
      </c>
      <c r="FKD46" s="18" t="s">
        <v>255</v>
      </c>
      <c r="FKE46" s="18" t="s">
        <v>255</v>
      </c>
      <c r="FKF46" s="18" t="s">
        <v>255</v>
      </c>
      <c r="FKG46" s="18" t="s">
        <v>255</v>
      </c>
      <c r="FKH46" s="18" t="s">
        <v>255</v>
      </c>
      <c r="FKI46" s="18" t="s">
        <v>255</v>
      </c>
      <c r="FKJ46" s="18" t="s">
        <v>255</v>
      </c>
      <c r="FKK46" s="18" t="s">
        <v>255</v>
      </c>
      <c r="FKL46" s="18" t="s">
        <v>255</v>
      </c>
      <c r="FKM46" s="18" t="s">
        <v>255</v>
      </c>
      <c r="FKN46" s="18" t="s">
        <v>255</v>
      </c>
      <c r="FKO46" s="18" t="s">
        <v>255</v>
      </c>
      <c r="FKP46" s="18" t="s">
        <v>255</v>
      </c>
      <c r="FKQ46" s="18" t="s">
        <v>255</v>
      </c>
      <c r="FKR46" s="18" t="s">
        <v>255</v>
      </c>
      <c r="FKS46" s="18" t="s">
        <v>255</v>
      </c>
      <c r="FKT46" s="18" t="s">
        <v>255</v>
      </c>
      <c r="FKU46" s="18" t="s">
        <v>255</v>
      </c>
      <c r="FKV46" s="18" t="s">
        <v>255</v>
      </c>
      <c r="FKW46" s="18" t="s">
        <v>255</v>
      </c>
      <c r="FKX46" s="18" t="s">
        <v>255</v>
      </c>
      <c r="FKY46" s="18" t="s">
        <v>255</v>
      </c>
      <c r="FKZ46" s="18" t="s">
        <v>255</v>
      </c>
      <c r="FLA46" s="18" t="s">
        <v>255</v>
      </c>
      <c r="FLB46" s="18" t="s">
        <v>255</v>
      </c>
      <c r="FLC46" s="18" t="s">
        <v>255</v>
      </c>
      <c r="FLD46" s="18" t="s">
        <v>255</v>
      </c>
      <c r="FLE46" s="18" t="s">
        <v>255</v>
      </c>
      <c r="FLF46" s="18" t="s">
        <v>255</v>
      </c>
      <c r="FLG46" s="18" t="s">
        <v>255</v>
      </c>
      <c r="FLH46" s="18" t="s">
        <v>255</v>
      </c>
      <c r="FLI46" s="18" t="s">
        <v>255</v>
      </c>
      <c r="FLJ46" s="18" t="s">
        <v>255</v>
      </c>
      <c r="FLK46" s="18" t="s">
        <v>255</v>
      </c>
      <c r="FLL46" s="18" t="s">
        <v>255</v>
      </c>
      <c r="FLM46" s="18" t="s">
        <v>255</v>
      </c>
      <c r="FLN46" s="18" t="s">
        <v>255</v>
      </c>
      <c r="FLO46" s="18" t="s">
        <v>255</v>
      </c>
      <c r="FLP46" s="18" t="s">
        <v>255</v>
      </c>
      <c r="FLQ46" s="18" t="s">
        <v>255</v>
      </c>
      <c r="FLR46" s="18" t="s">
        <v>255</v>
      </c>
      <c r="FLS46" s="18" t="s">
        <v>255</v>
      </c>
      <c r="FLT46" s="18" t="s">
        <v>255</v>
      </c>
      <c r="FLU46" s="18" t="s">
        <v>255</v>
      </c>
      <c r="FLV46" s="18" t="s">
        <v>255</v>
      </c>
      <c r="FLW46" s="18" t="s">
        <v>255</v>
      </c>
      <c r="FLX46" s="18" t="s">
        <v>255</v>
      </c>
      <c r="FLY46" s="18" t="s">
        <v>255</v>
      </c>
      <c r="FLZ46" s="18" t="s">
        <v>255</v>
      </c>
      <c r="FMA46" s="18" t="s">
        <v>255</v>
      </c>
      <c r="FMB46" s="18" t="s">
        <v>255</v>
      </c>
      <c r="FMC46" s="18" t="s">
        <v>255</v>
      </c>
      <c r="FMD46" s="18" t="s">
        <v>255</v>
      </c>
      <c r="FME46" s="18" t="s">
        <v>255</v>
      </c>
      <c r="FMF46" s="18" t="s">
        <v>255</v>
      </c>
      <c r="FMG46" s="18" t="s">
        <v>255</v>
      </c>
      <c r="FMH46" s="18" t="s">
        <v>255</v>
      </c>
      <c r="FMI46" s="18" t="s">
        <v>255</v>
      </c>
      <c r="FMJ46" s="18" t="s">
        <v>255</v>
      </c>
      <c r="FMK46" s="18" t="s">
        <v>255</v>
      </c>
      <c r="FML46" s="18" t="s">
        <v>255</v>
      </c>
      <c r="FMM46" s="18" t="s">
        <v>255</v>
      </c>
      <c r="FMN46" s="18" t="s">
        <v>255</v>
      </c>
      <c r="FMO46" s="18" t="s">
        <v>255</v>
      </c>
      <c r="FMP46" s="18" t="s">
        <v>255</v>
      </c>
      <c r="FMQ46" s="18" t="s">
        <v>255</v>
      </c>
      <c r="FMR46" s="18" t="s">
        <v>255</v>
      </c>
      <c r="FMS46" s="18" t="s">
        <v>255</v>
      </c>
      <c r="FMT46" s="18" t="s">
        <v>255</v>
      </c>
      <c r="FMU46" s="18" t="s">
        <v>255</v>
      </c>
      <c r="FMV46" s="18" t="s">
        <v>255</v>
      </c>
      <c r="FMW46" s="18" t="s">
        <v>255</v>
      </c>
      <c r="FMX46" s="18" t="s">
        <v>255</v>
      </c>
      <c r="FMY46" s="18" t="s">
        <v>255</v>
      </c>
      <c r="FMZ46" s="18" t="s">
        <v>255</v>
      </c>
      <c r="FNA46" s="18" t="s">
        <v>255</v>
      </c>
      <c r="FNB46" s="18" t="s">
        <v>255</v>
      </c>
      <c r="FNC46" s="18" t="s">
        <v>255</v>
      </c>
      <c r="FND46" s="18" t="s">
        <v>255</v>
      </c>
      <c r="FNE46" s="18" t="s">
        <v>255</v>
      </c>
      <c r="FNF46" s="18" t="s">
        <v>255</v>
      </c>
      <c r="FNG46" s="18" t="s">
        <v>255</v>
      </c>
      <c r="FNH46" s="18" t="s">
        <v>255</v>
      </c>
      <c r="FNI46" s="18" t="s">
        <v>255</v>
      </c>
      <c r="FNJ46" s="18" t="s">
        <v>255</v>
      </c>
      <c r="FNK46" s="18" t="s">
        <v>255</v>
      </c>
      <c r="FNL46" s="18" t="s">
        <v>255</v>
      </c>
      <c r="FNM46" s="18" t="s">
        <v>255</v>
      </c>
      <c r="FNN46" s="18" t="s">
        <v>255</v>
      </c>
      <c r="FNO46" s="18" t="s">
        <v>255</v>
      </c>
      <c r="FNP46" s="18" t="s">
        <v>255</v>
      </c>
      <c r="FNQ46" s="18" t="s">
        <v>255</v>
      </c>
      <c r="FNR46" s="18" t="s">
        <v>255</v>
      </c>
      <c r="FNS46" s="18" t="s">
        <v>255</v>
      </c>
      <c r="FNT46" s="18" t="s">
        <v>255</v>
      </c>
      <c r="FNU46" s="18" t="s">
        <v>255</v>
      </c>
      <c r="FNV46" s="18" t="s">
        <v>255</v>
      </c>
      <c r="FNW46" s="18" t="s">
        <v>255</v>
      </c>
      <c r="FNX46" s="18" t="s">
        <v>255</v>
      </c>
      <c r="FNY46" s="18" t="s">
        <v>255</v>
      </c>
      <c r="FNZ46" s="18" t="s">
        <v>255</v>
      </c>
      <c r="FOA46" s="18" t="s">
        <v>255</v>
      </c>
      <c r="FOB46" s="18" t="s">
        <v>255</v>
      </c>
      <c r="FOC46" s="18" t="s">
        <v>255</v>
      </c>
      <c r="FOD46" s="18" t="s">
        <v>255</v>
      </c>
      <c r="FOE46" s="18" t="s">
        <v>255</v>
      </c>
      <c r="FOF46" s="18" t="s">
        <v>255</v>
      </c>
      <c r="FOG46" s="18" t="s">
        <v>255</v>
      </c>
      <c r="FOH46" s="18" t="s">
        <v>255</v>
      </c>
      <c r="FOI46" s="18" t="s">
        <v>255</v>
      </c>
      <c r="FOJ46" s="18" t="s">
        <v>255</v>
      </c>
      <c r="FOK46" s="18" t="s">
        <v>255</v>
      </c>
      <c r="FOL46" s="18" t="s">
        <v>255</v>
      </c>
      <c r="FOM46" s="18" t="s">
        <v>255</v>
      </c>
      <c r="FON46" s="18" t="s">
        <v>255</v>
      </c>
      <c r="FOO46" s="18" t="s">
        <v>255</v>
      </c>
      <c r="FOP46" s="18" t="s">
        <v>255</v>
      </c>
      <c r="FOQ46" s="18" t="s">
        <v>255</v>
      </c>
      <c r="FOR46" s="18" t="s">
        <v>255</v>
      </c>
      <c r="FOS46" s="18" t="s">
        <v>255</v>
      </c>
      <c r="FOT46" s="18" t="s">
        <v>255</v>
      </c>
      <c r="FOU46" s="18" t="s">
        <v>255</v>
      </c>
      <c r="FOV46" s="18" t="s">
        <v>255</v>
      </c>
      <c r="FOW46" s="18" t="s">
        <v>255</v>
      </c>
      <c r="FOX46" s="18" t="s">
        <v>255</v>
      </c>
      <c r="FOY46" s="18" t="s">
        <v>255</v>
      </c>
      <c r="FOZ46" s="18" t="s">
        <v>255</v>
      </c>
      <c r="FPA46" s="18" t="s">
        <v>255</v>
      </c>
      <c r="FPB46" s="18" t="s">
        <v>255</v>
      </c>
      <c r="FPC46" s="18" t="s">
        <v>255</v>
      </c>
      <c r="FPD46" s="18" t="s">
        <v>255</v>
      </c>
      <c r="FPE46" s="18" t="s">
        <v>255</v>
      </c>
      <c r="FPF46" s="18" t="s">
        <v>255</v>
      </c>
      <c r="FPG46" s="18" t="s">
        <v>255</v>
      </c>
      <c r="FPH46" s="18" t="s">
        <v>255</v>
      </c>
      <c r="FPI46" s="18" t="s">
        <v>255</v>
      </c>
      <c r="FPJ46" s="18" t="s">
        <v>255</v>
      </c>
      <c r="FPK46" s="18" t="s">
        <v>255</v>
      </c>
      <c r="FPL46" s="18" t="s">
        <v>255</v>
      </c>
      <c r="FPM46" s="18" t="s">
        <v>255</v>
      </c>
      <c r="FPN46" s="18" t="s">
        <v>255</v>
      </c>
      <c r="FPO46" s="18" t="s">
        <v>255</v>
      </c>
      <c r="FPP46" s="18" t="s">
        <v>255</v>
      </c>
      <c r="FPQ46" s="18" t="s">
        <v>255</v>
      </c>
      <c r="FPR46" s="18" t="s">
        <v>255</v>
      </c>
      <c r="FPS46" s="18" t="s">
        <v>255</v>
      </c>
      <c r="FPT46" s="18" t="s">
        <v>255</v>
      </c>
      <c r="FPU46" s="18" t="s">
        <v>255</v>
      </c>
      <c r="FPV46" s="18" t="s">
        <v>255</v>
      </c>
      <c r="FPW46" s="18" t="s">
        <v>255</v>
      </c>
      <c r="FPX46" s="18" t="s">
        <v>255</v>
      </c>
      <c r="FPY46" s="18" t="s">
        <v>255</v>
      </c>
      <c r="FPZ46" s="18" t="s">
        <v>255</v>
      </c>
      <c r="FQA46" s="18" t="s">
        <v>255</v>
      </c>
      <c r="FQB46" s="18" t="s">
        <v>255</v>
      </c>
      <c r="FQC46" s="18" t="s">
        <v>255</v>
      </c>
      <c r="FQD46" s="18" t="s">
        <v>255</v>
      </c>
      <c r="FQE46" s="18" t="s">
        <v>255</v>
      </c>
      <c r="FQF46" s="18" t="s">
        <v>255</v>
      </c>
      <c r="FQG46" s="18" t="s">
        <v>255</v>
      </c>
      <c r="FQH46" s="18" t="s">
        <v>255</v>
      </c>
      <c r="FQI46" s="18" t="s">
        <v>255</v>
      </c>
      <c r="FQJ46" s="18" t="s">
        <v>255</v>
      </c>
      <c r="FQK46" s="18" t="s">
        <v>255</v>
      </c>
      <c r="FQL46" s="18" t="s">
        <v>255</v>
      </c>
      <c r="FQM46" s="18" t="s">
        <v>255</v>
      </c>
      <c r="FQN46" s="18" t="s">
        <v>255</v>
      </c>
      <c r="FQO46" s="18" t="s">
        <v>255</v>
      </c>
      <c r="FQP46" s="18" t="s">
        <v>255</v>
      </c>
      <c r="FQQ46" s="18" t="s">
        <v>255</v>
      </c>
      <c r="FQR46" s="18" t="s">
        <v>255</v>
      </c>
      <c r="FQS46" s="18" t="s">
        <v>255</v>
      </c>
      <c r="FQT46" s="18" t="s">
        <v>255</v>
      </c>
      <c r="FQU46" s="18" t="s">
        <v>255</v>
      </c>
      <c r="FQV46" s="18" t="s">
        <v>255</v>
      </c>
      <c r="FQW46" s="18" t="s">
        <v>255</v>
      </c>
      <c r="FQX46" s="18" t="s">
        <v>255</v>
      </c>
      <c r="FQY46" s="18" t="s">
        <v>255</v>
      </c>
      <c r="FQZ46" s="18" t="s">
        <v>255</v>
      </c>
      <c r="FRA46" s="18" t="s">
        <v>255</v>
      </c>
      <c r="FRB46" s="18" t="s">
        <v>255</v>
      </c>
      <c r="FRC46" s="18" t="s">
        <v>255</v>
      </c>
      <c r="FRD46" s="18" t="s">
        <v>255</v>
      </c>
      <c r="FRE46" s="18" t="s">
        <v>255</v>
      </c>
      <c r="FRF46" s="18" t="s">
        <v>255</v>
      </c>
      <c r="FRG46" s="18" t="s">
        <v>255</v>
      </c>
      <c r="FRH46" s="18" t="s">
        <v>255</v>
      </c>
      <c r="FRI46" s="18" t="s">
        <v>255</v>
      </c>
      <c r="FRJ46" s="18" t="s">
        <v>255</v>
      </c>
      <c r="FRK46" s="18" t="s">
        <v>255</v>
      </c>
      <c r="FRL46" s="18" t="s">
        <v>255</v>
      </c>
      <c r="FRM46" s="18" t="s">
        <v>255</v>
      </c>
      <c r="FRN46" s="18" t="s">
        <v>255</v>
      </c>
      <c r="FRO46" s="18" t="s">
        <v>255</v>
      </c>
      <c r="FRP46" s="18" t="s">
        <v>255</v>
      </c>
      <c r="FRQ46" s="18" t="s">
        <v>255</v>
      </c>
      <c r="FRR46" s="18" t="s">
        <v>255</v>
      </c>
      <c r="FRS46" s="18" t="s">
        <v>255</v>
      </c>
      <c r="FRT46" s="18" t="s">
        <v>255</v>
      </c>
      <c r="FRU46" s="18" t="s">
        <v>255</v>
      </c>
      <c r="FRV46" s="18" t="s">
        <v>255</v>
      </c>
      <c r="FRW46" s="18" t="s">
        <v>255</v>
      </c>
      <c r="FRX46" s="18" t="s">
        <v>255</v>
      </c>
      <c r="FRY46" s="18" t="s">
        <v>255</v>
      </c>
      <c r="FRZ46" s="18" t="s">
        <v>255</v>
      </c>
      <c r="FSA46" s="18" t="s">
        <v>255</v>
      </c>
      <c r="FSB46" s="18" t="s">
        <v>255</v>
      </c>
      <c r="FSC46" s="18" t="s">
        <v>255</v>
      </c>
      <c r="FSD46" s="18" t="s">
        <v>255</v>
      </c>
      <c r="FSE46" s="18" t="s">
        <v>255</v>
      </c>
      <c r="FSF46" s="18" t="s">
        <v>255</v>
      </c>
      <c r="FSG46" s="18" t="s">
        <v>255</v>
      </c>
      <c r="FSH46" s="18" t="s">
        <v>255</v>
      </c>
      <c r="FSI46" s="18" t="s">
        <v>255</v>
      </c>
      <c r="FSJ46" s="18" t="s">
        <v>255</v>
      </c>
      <c r="FSK46" s="18" t="s">
        <v>255</v>
      </c>
      <c r="FSL46" s="18" t="s">
        <v>255</v>
      </c>
      <c r="FSM46" s="18" t="s">
        <v>255</v>
      </c>
      <c r="FSN46" s="18" t="s">
        <v>255</v>
      </c>
      <c r="FSO46" s="18" t="s">
        <v>255</v>
      </c>
      <c r="FSP46" s="18" t="s">
        <v>255</v>
      </c>
      <c r="FSQ46" s="18" t="s">
        <v>255</v>
      </c>
      <c r="FSR46" s="18" t="s">
        <v>255</v>
      </c>
      <c r="FSS46" s="18" t="s">
        <v>255</v>
      </c>
      <c r="FST46" s="18" t="s">
        <v>255</v>
      </c>
      <c r="FSU46" s="18" t="s">
        <v>255</v>
      </c>
      <c r="FSV46" s="18" t="s">
        <v>255</v>
      </c>
      <c r="FSW46" s="18" t="s">
        <v>255</v>
      </c>
      <c r="FSX46" s="18" t="s">
        <v>255</v>
      </c>
      <c r="FSY46" s="18" t="s">
        <v>255</v>
      </c>
      <c r="FSZ46" s="18" t="s">
        <v>255</v>
      </c>
      <c r="FTA46" s="18" t="s">
        <v>255</v>
      </c>
      <c r="FTB46" s="18" t="s">
        <v>255</v>
      </c>
      <c r="FTC46" s="18" t="s">
        <v>255</v>
      </c>
      <c r="FTD46" s="18" t="s">
        <v>255</v>
      </c>
      <c r="FTE46" s="18" t="s">
        <v>255</v>
      </c>
      <c r="FTF46" s="18" t="s">
        <v>255</v>
      </c>
      <c r="FTG46" s="18" t="s">
        <v>255</v>
      </c>
      <c r="FTH46" s="18" t="s">
        <v>255</v>
      </c>
      <c r="FTI46" s="18" t="s">
        <v>255</v>
      </c>
      <c r="FTJ46" s="18" t="s">
        <v>255</v>
      </c>
      <c r="FTK46" s="18" t="s">
        <v>255</v>
      </c>
      <c r="FTL46" s="18" t="s">
        <v>255</v>
      </c>
      <c r="FTM46" s="18" t="s">
        <v>255</v>
      </c>
      <c r="FTN46" s="18" t="s">
        <v>255</v>
      </c>
      <c r="FTO46" s="18" t="s">
        <v>255</v>
      </c>
      <c r="FTP46" s="18" t="s">
        <v>255</v>
      </c>
      <c r="FTQ46" s="18" t="s">
        <v>255</v>
      </c>
      <c r="FTR46" s="18" t="s">
        <v>255</v>
      </c>
      <c r="FTS46" s="18" t="s">
        <v>255</v>
      </c>
      <c r="FTT46" s="18" t="s">
        <v>255</v>
      </c>
      <c r="FTU46" s="18" t="s">
        <v>255</v>
      </c>
      <c r="FTV46" s="18" t="s">
        <v>255</v>
      </c>
      <c r="FTW46" s="18" t="s">
        <v>255</v>
      </c>
      <c r="FTX46" s="18" t="s">
        <v>255</v>
      </c>
      <c r="FTY46" s="18" t="s">
        <v>255</v>
      </c>
      <c r="FTZ46" s="18" t="s">
        <v>255</v>
      </c>
      <c r="FUA46" s="18" t="s">
        <v>255</v>
      </c>
      <c r="FUB46" s="18" t="s">
        <v>255</v>
      </c>
      <c r="FUC46" s="18" t="s">
        <v>255</v>
      </c>
      <c r="FUD46" s="18" t="s">
        <v>255</v>
      </c>
      <c r="FUE46" s="18" t="s">
        <v>255</v>
      </c>
      <c r="FUF46" s="18" t="s">
        <v>255</v>
      </c>
      <c r="FUG46" s="18" t="s">
        <v>255</v>
      </c>
      <c r="FUH46" s="18" t="s">
        <v>255</v>
      </c>
      <c r="FUI46" s="18" t="s">
        <v>255</v>
      </c>
      <c r="FUJ46" s="18" t="s">
        <v>255</v>
      </c>
      <c r="FUK46" s="18" t="s">
        <v>255</v>
      </c>
      <c r="FUL46" s="18" t="s">
        <v>255</v>
      </c>
      <c r="FUM46" s="18" t="s">
        <v>255</v>
      </c>
      <c r="FUN46" s="18" t="s">
        <v>255</v>
      </c>
      <c r="FUO46" s="18" t="s">
        <v>255</v>
      </c>
      <c r="FUP46" s="18" t="s">
        <v>255</v>
      </c>
      <c r="FUQ46" s="18" t="s">
        <v>255</v>
      </c>
      <c r="FUR46" s="18" t="s">
        <v>255</v>
      </c>
      <c r="FUS46" s="18" t="s">
        <v>255</v>
      </c>
      <c r="FUT46" s="18" t="s">
        <v>255</v>
      </c>
      <c r="FUU46" s="18" t="s">
        <v>255</v>
      </c>
      <c r="FUV46" s="18" t="s">
        <v>255</v>
      </c>
      <c r="FUW46" s="18" t="s">
        <v>255</v>
      </c>
      <c r="FUX46" s="18" t="s">
        <v>255</v>
      </c>
      <c r="FUY46" s="18" t="s">
        <v>255</v>
      </c>
      <c r="FUZ46" s="18" t="s">
        <v>255</v>
      </c>
      <c r="FVA46" s="18" t="s">
        <v>255</v>
      </c>
      <c r="FVB46" s="18" t="s">
        <v>255</v>
      </c>
      <c r="FVC46" s="18" t="s">
        <v>255</v>
      </c>
      <c r="FVD46" s="18" t="s">
        <v>255</v>
      </c>
      <c r="FVE46" s="18" t="s">
        <v>255</v>
      </c>
      <c r="FVF46" s="18" t="s">
        <v>255</v>
      </c>
      <c r="FVG46" s="18" t="s">
        <v>255</v>
      </c>
      <c r="FVH46" s="18" t="s">
        <v>255</v>
      </c>
      <c r="FVI46" s="18" t="s">
        <v>255</v>
      </c>
      <c r="FVJ46" s="18" t="s">
        <v>255</v>
      </c>
      <c r="FVK46" s="18" t="s">
        <v>255</v>
      </c>
      <c r="FVL46" s="18" t="s">
        <v>255</v>
      </c>
      <c r="FVM46" s="18" t="s">
        <v>255</v>
      </c>
      <c r="FVN46" s="18" t="s">
        <v>255</v>
      </c>
      <c r="FVO46" s="18" t="s">
        <v>255</v>
      </c>
      <c r="FVP46" s="18" t="s">
        <v>255</v>
      </c>
      <c r="FVQ46" s="18" t="s">
        <v>255</v>
      </c>
      <c r="FVR46" s="18" t="s">
        <v>255</v>
      </c>
      <c r="FVS46" s="18" t="s">
        <v>255</v>
      </c>
      <c r="FVT46" s="18" t="s">
        <v>255</v>
      </c>
      <c r="FVU46" s="18" t="s">
        <v>255</v>
      </c>
      <c r="FVV46" s="18" t="s">
        <v>255</v>
      </c>
      <c r="FVW46" s="18" t="s">
        <v>255</v>
      </c>
      <c r="FVX46" s="18" t="s">
        <v>255</v>
      </c>
      <c r="FVY46" s="18" t="s">
        <v>255</v>
      </c>
      <c r="FVZ46" s="18" t="s">
        <v>255</v>
      </c>
      <c r="FWA46" s="18" t="s">
        <v>255</v>
      </c>
      <c r="FWB46" s="18" t="s">
        <v>255</v>
      </c>
      <c r="FWC46" s="18" t="s">
        <v>255</v>
      </c>
      <c r="FWD46" s="18" t="s">
        <v>255</v>
      </c>
      <c r="FWE46" s="18" t="s">
        <v>255</v>
      </c>
      <c r="FWF46" s="18" t="s">
        <v>255</v>
      </c>
      <c r="FWG46" s="18" t="s">
        <v>255</v>
      </c>
      <c r="FWH46" s="18" t="s">
        <v>255</v>
      </c>
      <c r="FWI46" s="18" t="s">
        <v>255</v>
      </c>
      <c r="FWJ46" s="18" t="s">
        <v>255</v>
      </c>
      <c r="FWK46" s="18" t="s">
        <v>255</v>
      </c>
      <c r="FWL46" s="18" t="s">
        <v>255</v>
      </c>
      <c r="FWM46" s="18" t="s">
        <v>255</v>
      </c>
      <c r="FWN46" s="18" t="s">
        <v>255</v>
      </c>
      <c r="FWO46" s="18" t="s">
        <v>255</v>
      </c>
      <c r="FWP46" s="18" t="s">
        <v>255</v>
      </c>
      <c r="FWQ46" s="18" t="s">
        <v>255</v>
      </c>
      <c r="FWR46" s="18" t="s">
        <v>255</v>
      </c>
      <c r="FWS46" s="18" t="s">
        <v>255</v>
      </c>
      <c r="FWT46" s="18" t="s">
        <v>255</v>
      </c>
      <c r="FWU46" s="18" t="s">
        <v>255</v>
      </c>
      <c r="FWV46" s="18" t="s">
        <v>255</v>
      </c>
      <c r="FWW46" s="18" t="s">
        <v>255</v>
      </c>
      <c r="FWX46" s="18" t="s">
        <v>255</v>
      </c>
      <c r="FWY46" s="18" t="s">
        <v>255</v>
      </c>
      <c r="FWZ46" s="18" t="s">
        <v>255</v>
      </c>
      <c r="FXA46" s="18" t="s">
        <v>255</v>
      </c>
      <c r="FXB46" s="18" t="s">
        <v>255</v>
      </c>
      <c r="FXC46" s="18" t="s">
        <v>255</v>
      </c>
      <c r="FXD46" s="18" t="s">
        <v>255</v>
      </c>
      <c r="FXE46" s="18" t="s">
        <v>255</v>
      </c>
      <c r="FXF46" s="18" t="s">
        <v>255</v>
      </c>
      <c r="FXG46" s="18" t="s">
        <v>255</v>
      </c>
      <c r="FXH46" s="18" t="s">
        <v>255</v>
      </c>
      <c r="FXI46" s="18" t="s">
        <v>255</v>
      </c>
      <c r="FXJ46" s="18" t="s">
        <v>255</v>
      </c>
      <c r="FXK46" s="18" t="s">
        <v>255</v>
      </c>
      <c r="FXL46" s="18" t="s">
        <v>255</v>
      </c>
      <c r="FXM46" s="18" t="s">
        <v>255</v>
      </c>
      <c r="FXN46" s="18" t="s">
        <v>255</v>
      </c>
      <c r="FXO46" s="18" t="s">
        <v>255</v>
      </c>
      <c r="FXP46" s="18" t="s">
        <v>255</v>
      </c>
      <c r="FXQ46" s="18" t="s">
        <v>255</v>
      </c>
      <c r="FXR46" s="18" t="s">
        <v>255</v>
      </c>
      <c r="FXS46" s="18" t="s">
        <v>255</v>
      </c>
      <c r="FXT46" s="18" t="s">
        <v>255</v>
      </c>
      <c r="FXU46" s="18" t="s">
        <v>255</v>
      </c>
      <c r="FXV46" s="18" t="s">
        <v>255</v>
      </c>
      <c r="FXW46" s="18" t="s">
        <v>255</v>
      </c>
      <c r="FXX46" s="18" t="s">
        <v>255</v>
      </c>
      <c r="FXY46" s="18" t="s">
        <v>255</v>
      </c>
      <c r="FXZ46" s="18" t="s">
        <v>255</v>
      </c>
      <c r="FYA46" s="18" t="s">
        <v>255</v>
      </c>
      <c r="FYB46" s="18" t="s">
        <v>255</v>
      </c>
      <c r="FYC46" s="18" t="s">
        <v>255</v>
      </c>
      <c r="FYD46" s="18" t="s">
        <v>255</v>
      </c>
      <c r="FYE46" s="18" t="s">
        <v>255</v>
      </c>
      <c r="FYF46" s="18" t="s">
        <v>255</v>
      </c>
      <c r="FYG46" s="18" t="s">
        <v>255</v>
      </c>
      <c r="FYH46" s="18" t="s">
        <v>255</v>
      </c>
      <c r="FYI46" s="18" t="s">
        <v>255</v>
      </c>
      <c r="FYJ46" s="18" t="s">
        <v>255</v>
      </c>
      <c r="FYK46" s="18" t="s">
        <v>255</v>
      </c>
      <c r="FYL46" s="18" t="s">
        <v>255</v>
      </c>
      <c r="FYM46" s="18" t="s">
        <v>255</v>
      </c>
      <c r="FYN46" s="18" t="s">
        <v>255</v>
      </c>
      <c r="FYO46" s="18" t="s">
        <v>255</v>
      </c>
      <c r="FYP46" s="18" t="s">
        <v>255</v>
      </c>
      <c r="FYQ46" s="18" t="s">
        <v>255</v>
      </c>
      <c r="FYR46" s="18" t="s">
        <v>255</v>
      </c>
      <c r="FYS46" s="18" t="s">
        <v>255</v>
      </c>
      <c r="FYT46" s="18" t="s">
        <v>255</v>
      </c>
      <c r="FYU46" s="18" t="s">
        <v>255</v>
      </c>
      <c r="FYV46" s="18" t="s">
        <v>255</v>
      </c>
      <c r="FYW46" s="18" t="s">
        <v>255</v>
      </c>
      <c r="FYX46" s="18" t="s">
        <v>255</v>
      </c>
      <c r="FYY46" s="18" t="s">
        <v>255</v>
      </c>
      <c r="FYZ46" s="18" t="s">
        <v>255</v>
      </c>
      <c r="FZA46" s="18" t="s">
        <v>255</v>
      </c>
      <c r="FZB46" s="18" t="s">
        <v>255</v>
      </c>
      <c r="FZC46" s="18" t="s">
        <v>255</v>
      </c>
      <c r="FZD46" s="18" t="s">
        <v>255</v>
      </c>
      <c r="FZE46" s="18" t="s">
        <v>255</v>
      </c>
      <c r="FZF46" s="18" t="s">
        <v>255</v>
      </c>
      <c r="FZG46" s="18" t="s">
        <v>255</v>
      </c>
      <c r="FZH46" s="18" t="s">
        <v>255</v>
      </c>
      <c r="FZI46" s="18" t="s">
        <v>255</v>
      </c>
      <c r="FZJ46" s="18" t="s">
        <v>255</v>
      </c>
      <c r="FZK46" s="18" t="s">
        <v>255</v>
      </c>
      <c r="FZL46" s="18" t="s">
        <v>255</v>
      </c>
      <c r="FZM46" s="18" t="s">
        <v>255</v>
      </c>
      <c r="FZN46" s="18" t="s">
        <v>255</v>
      </c>
      <c r="FZO46" s="18" t="s">
        <v>255</v>
      </c>
      <c r="FZP46" s="18" t="s">
        <v>255</v>
      </c>
      <c r="FZQ46" s="18" t="s">
        <v>255</v>
      </c>
      <c r="FZR46" s="18" t="s">
        <v>255</v>
      </c>
      <c r="FZS46" s="18" t="s">
        <v>255</v>
      </c>
      <c r="FZT46" s="18" t="s">
        <v>255</v>
      </c>
      <c r="FZU46" s="18" t="s">
        <v>255</v>
      </c>
      <c r="FZV46" s="18" t="s">
        <v>255</v>
      </c>
      <c r="FZW46" s="18" t="s">
        <v>255</v>
      </c>
      <c r="FZX46" s="18" t="s">
        <v>255</v>
      </c>
      <c r="FZY46" s="18" t="s">
        <v>255</v>
      </c>
      <c r="FZZ46" s="18" t="s">
        <v>255</v>
      </c>
      <c r="GAA46" s="18" t="s">
        <v>255</v>
      </c>
      <c r="GAB46" s="18" t="s">
        <v>255</v>
      </c>
      <c r="GAC46" s="18" t="s">
        <v>255</v>
      </c>
      <c r="GAD46" s="18" t="s">
        <v>255</v>
      </c>
      <c r="GAE46" s="18" t="s">
        <v>255</v>
      </c>
      <c r="GAF46" s="18" t="s">
        <v>255</v>
      </c>
      <c r="GAG46" s="18" t="s">
        <v>255</v>
      </c>
      <c r="GAH46" s="18" t="s">
        <v>255</v>
      </c>
      <c r="GAI46" s="18" t="s">
        <v>255</v>
      </c>
      <c r="GAJ46" s="18" t="s">
        <v>255</v>
      </c>
      <c r="GAK46" s="18" t="s">
        <v>255</v>
      </c>
      <c r="GAL46" s="18" t="s">
        <v>255</v>
      </c>
      <c r="GAM46" s="18" t="s">
        <v>255</v>
      </c>
      <c r="GAN46" s="18" t="s">
        <v>255</v>
      </c>
      <c r="GAO46" s="18" t="s">
        <v>255</v>
      </c>
      <c r="GAP46" s="18" t="s">
        <v>255</v>
      </c>
      <c r="GAQ46" s="18" t="s">
        <v>255</v>
      </c>
      <c r="GAR46" s="18" t="s">
        <v>255</v>
      </c>
      <c r="GAS46" s="18" t="s">
        <v>255</v>
      </c>
      <c r="GAT46" s="18" t="s">
        <v>255</v>
      </c>
      <c r="GAU46" s="18" t="s">
        <v>255</v>
      </c>
      <c r="GAV46" s="18" t="s">
        <v>255</v>
      </c>
      <c r="GAW46" s="18" t="s">
        <v>255</v>
      </c>
      <c r="GAX46" s="18" t="s">
        <v>255</v>
      </c>
      <c r="GAY46" s="18" t="s">
        <v>255</v>
      </c>
      <c r="GAZ46" s="18" t="s">
        <v>255</v>
      </c>
      <c r="GBA46" s="18" t="s">
        <v>255</v>
      </c>
      <c r="GBB46" s="18" t="s">
        <v>255</v>
      </c>
      <c r="GBC46" s="18" t="s">
        <v>255</v>
      </c>
      <c r="GBD46" s="18" t="s">
        <v>255</v>
      </c>
      <c r="GBE46" s="18" t="s">
        <v>255</v>
      </c>
      <c r="GBF46" s="18" t="s">
        <v>255</v>
      </c>
      <c r="GBG46" s="18" t="s">
        <v>255</v>
      </c>
      <c r="GBH46" s="18" t="s">
        <v>255</v>
      </c>
      <c r="GBI46" s="18" t="s">
        <v>255</v>
      </c>
      <c r="GBJ46" s="18" t="s">
        <v>255</v>
      </c>
      <c r="GBK46" s="18" t="s">
        <v>255</v>
      </c>
      <c r="GBL46" s="18" t="s">
        <v>255</v>
      </c>
      <c r="GBM46" s="18" t="s">
        <v>255</v>
      </c>
      <c r="GBN46" s="18" t="s">
        <v>255</v>
      </c>
      <c r="GBO46" s="18" t="s">
        <v>255</v>
      </c>
      <c r="GBP46" s="18" t="s">
        <v>255</v>
      </c>
      <c r="GBQ46" s="18" t="s">
        <v>255</v>
      </c>
      <c r="GBR46" s="18" t="s">
        <v>255</v>
      </c>
      <c r="GBS46" s="18" t="s">
        <v>255</v>
      </c>
      <c r="GBT46" s="18" t="s">
        <v>255</v>
      </c>
      <c r="GBU46" s="18" t="s">
        <v>255</v>
      </c>
      <c r="GBV46" s="18" t="s">
        <v>255</v>
      </c>
      <c r="GBW46" s="18" t="s">
        <v>255</v>
      </c>
      <c r="GBX46" s="18" t="s">
        <v>255</v>
      </c>
      <c r="GBY46" s="18" t="s">
        <v>255</v>
      </c>
      <c r="GBZ46" s="18" t="s">
        <v>255</v>
      </c>
      <c r="GCA46" s="18" t="s">
        <v>255</v>
      </c>
      <c r="GCB46" s="18" t="s">
        <v>255</v>
      </c>
      <c r="GCC46" s="18" t="s">
        <v>255</v>
      </c>
      <c r="GCD46" s="18" t="s">
        <v>255</v>
      </c>
      <c r="GCE46" s="18" t="s">
        <v>255</v>
      </c>
      <c r="GCF46" s="18" t="s">
        <v>255</v>
      </c>
      <c r="GCG46" s="18" t="s">
        <v>255</v>
      </c>
      <c r="GCH46" s="18" t="s">
        <v>255</v>
      </c>
      <c r="GCI46" s="18" t="s">
        <v>255</v>
      </c>
      <c r="GCJ46" s="18" t="s">
        <v>255</v>
      </c>
      <c r="GCK46" s="18" t="s">
        <v>255</v>
      </c>
      <c r="GCL46" s="18" t="s">
        <v>255</v>
      </c>
      <c r="GCM46" s="18" t="s">
        <v>255</v>
      </c>
      <c r="GCN46" s="18" t="s">
        <v>255</v>
      </c>
      <c r="GCO46" s="18" t="s">
        <v>255</v>
      </c>
      <c r="GCP46" s="18" t="s">
        <v>255</v>
      </c>
      <c r="GCQ46" s="18" t="s">
        <v>255</v>
      </c>
      <c r="GCR46" s="18" t="s">
        <v>255</v>
      </c>
      <c r="GCS46" s="18" t="s">
        <v>255</v>
      </c>
      <c r="GCT46" s="18" t="s">
        <v>255</v>
      </c>
      <c r="GCU46" s="18" t="s">
        <v>255</v>
      </c>
      <c r="GCV46" s="18" t="s">
        <v>255</v>
      </c>
      <c r="GCW46" s="18" t="s">
        <v>255</v>
      </c>
      <c r="GCX46" s="18" t="s">
        <v>255</v>
      </c>
      <c r="GCY46" s="18" t="s">
        <v>255</v>
      </c>
      <c r="GCZ46" s="18" t="s">
        <v>255</v>
      </c>
      <c r="GDA46" s="18" t="s">
        <v>255</v>
      </c>
      <c r="GDB46" s="18" t="s">
        <v>255</v>
      </c>
      <c r="GDC46" s="18" t="s">
        <v>255</v>
      </c>
      <c r="GDD46" s="18" t="s">
        <v>255</v>
      </c>
      <c r="GDE46" s="18" t="s">
        <v>255</v>
      </c>
      <c r="GDF46" s="18" t="s">
        <v>255</v>
      </c>
      <c r="GDG46" s="18" t="s">
        <v>255</v>
      </c>
      <c r="GDH46" s="18" t="s">
        <v>255</v>
      </c>
      <c r="GDI46" s="18" t="s">
        <v>255</v>
      </c>
      <c r="GDJ46" s="18" t="s">
        <v>255</v>
      </c>
      <c r="GDK46" s="18" t="s">
        <v>255</v>
      </c>
      <c r="GDL46" s="18" t="s">
        <v>255</v>
      </c>
      <c r="GDM46" s="18" t="s">
        <v>255</v>
      </c>
      <c r="GDN46" s="18" t="s">
        <v>255</v>
      </c>
      <c r="GDO46" s="18" t="s">
        <v>255</v>
      </c>
      <c r="GDP46" s="18" t="s">
        <v>255</v>
      </c>
      <c r="GDQ46" s="18" t="s">
        <v>255</v>
      </c>
      <c r="GDR46" s="18" t="s">
        <v>255</v>
      </c>
      <c r="GDS46" s="18" t="s">
        <v>255</v>
      </c>
      <c r="GDT46" s="18" t="s">
        <v>255</v>
      </c>
      <c r="GDU46" s="18" t="s">
        <v>255</v>
      </c>
      <c r="GDV46" s="18" t="s">
        <v>255</v>
      </c>
      <c r="GDW46" s="18" t="s">
        <v>255</v>
      </c>
      <c r="GDX46" s="18" t="s">
        <v>255</v>
      </c>
      <c r="GDY46" s="18" t="s">
        <v>255</v>
      </c>
      <c r="GDZ46" s="18" t="s">
        <v>255</v>
      </c>
      <c r="GEA46" s="18" t="s">
        <v>255</v>
      </c>
      <c r="GEB46" s="18" t="s">
        <v>255</v>
      </c>
      <c r="GEC46" s="18" t="s">
        <v>255</v>
      </c>
      <c r="GED46" s="18" t="s">
        <v>255</v>
      </c>
      <c r="GEE46" s="18" t="s">
        <v>255</v>
      </c>
      <c r="GEF46" s="18" t="s">
        <v>255</v>
      </c>
      <c r="GEG46" s="18" t="s">
        <v>255</v>
      </c>
      <c r="GEH46" s="18" t="s">
        <v>255</v>
      </c>
      <c r="GEI46" s="18" t="s">
        <v>255</v>
      </c>
      <c r="GEJ46" s="18" t="s">
        <v>255</v>
      </c>
      <c r="GEK46" s="18" t="s">
        <v>255</v>
      </c>
      <c r="GEL46" s="18" t="s">
        <v>255</v>
      </c>
      <c r="GEM46" s="18" t="s">
        <v>255</v>
      </c>
      <c r="GEN46" s="18" t="s">
        <v>255</v>
      </c>
      <c r="GEO46" s="18" t="s">
        <v>255</v>
      </c>
      <c r="GEP46" s="18" t="s">
        <v>255</v>
      </c>
      <c r="GEQ46" s="18" t="s">
        <v>255</v>
      </c>
      <c r="GER46" s="18" t="s">
        <v>255</v>
      </c>
      <c r="GES46" s="18" t="s">
        <v>255</v>
      </c>
      <c r="GET46" s="18" t="s">
        <v>255</v>
      </c>
      <c r="GEU46" s="18" t="s">
        <v>255</v>
      </c>
      <c r="GEV46" s="18" t="s">
        <v>255</v>
      </c>
      <c r="GEW46" s="18" t="s">
        <v>255</v>
      </c>
      <c r="GEX46" s="18" t="s">
        <v>255</v>
      </c>
      <c r="GEY46" s="18" t="s">
        <v>255</v>
      </c>
      <c r="GEZ46" s="18" t="s">
        <v>255</v>
      </c>
      <c r="GFA46" s="18" t="s">
        <v>255</v>
      </c>
      <c r="GFB46" s="18" t="s">
        <v>255</v>
      </c>
      <c r="GFC46" s="18" t="s">
        <v>255</v>
      </c>
      <c r="GFD46" s="18" t="s">
        <v>255</v>
      </c>
      <c r="GFE46" s="18" t="s">
        <v>255</v>
      </c>
      <c r="GFF46" s="18" t="s">
        <v>255</v>
      </c>
      <c r="GFG46" s="18" t="s">
        <v>255</v>
      </c>
      <c r="GFH46" s="18" t="s">
        <v>255</v>
      </c>
      <c r="GFI46" s="18" t="s">
        <v>255</v>
      </c>
      <c r="GFJ46" s="18" t="s">
        <v>255</v>
      </c>
      <c r="GFK46" s="18" t="s">
        <v>255</v>
      </c>
      <c r="GFL46" s="18" t="s">
        <v>255</v>
      </c>
      <c r="GFM46" s="18" t="s">
        <v>255</v>
      </c>
      <c r="GFN46" s="18" t="s">
        <v>255</v>
      </c>
      <c r="GFO46" s="18" t="s">
        <v>255</v>
      </c>
      <c r="GFP46" s="18" t="s">
        <v>255</v>
      </c>
      <c r="GFQ46" s="18" t="s">
        <v>255</v>
      </c>
      <c r="GFR46" s="18" t="s">
        <v>255</v>
      </c>
      <c r="GFS46" s="18" t="s">
        <v>255</v>
      </c>
      <c r="GFT46" s="18" t="s">
        <v>255</v>
      </c>
      <c r="GFU46" s="18" t="s">
        <v>255</v>
      </c>
      <c r="GFV46" s="18" t="s">
        <v>255</v>
      </c>
      <c r="GFW46" s="18" t="s">
        <v>255</v>
      </c>
      <c r="GFX46" s="18" t="s">
        <v>255</v>
      </c>
      <c r="GFY46" s="18" t="s">
        <v>255</v>
      </c>
      <c r="GFZ46" s="18" t="s">
        <v>255</v>
      </c>
      <c r="GGA46" s="18" t="s">
        <v>255</v>
      </c>
      <c r="GGB46" s="18" t="s">
        <v>255</v>
      </c>
      <c r="GGC46" s="18" t="s">
        <v>255</v>
      </c>
      <c r="GGD46" s="18" t="s">
        <v>255</v>
      </c>
      <c r="GGE46" s="18" t="s">
        <v>255</v>
      </c>
      <c r="GGF46" s="18" t="s">
        <v>255</v>
      </c>
      <c r="GGG46" s="18" t="s">
        <v>255</v>
      </c>
      <c r="GGH46" s="18" t="s">
        <v>255</v>
      </c>
      <c r="GGI46" s="18" t="s">
        <v>255</v>
      </c>
      <c r="GGJ46" s="18" t="s">
        <v>255</v>
      </c>
      <c r="GGK46" s="18" t="s">
        <v>255</v>
      </c>
      <c r="GGL46" s="18" t="s">
        <v>255</v>
      </c>
      <c r="GGM46" s="18" t="s">
        <v>255</v>
      </c>
      <c r="GGN46" s="18" t="s">
        <v>255</v>
      </c>
      <c r="GGO46" s="18" t="s">
        <v>255</v>
      </c>
      <c r="GGP46" s="18" t="s">
        <v>255</v>
      </c>
      <c r="GGQ46" s="18" t="s">
        <v>255</v>
      </c>
      <c r="GGR46" s="18" t="s">
        <v>255</v>
      </c>
      <c r="GGS46" s="18" t="s">
        <v>255</v>
      </c>
      <c r="GGT46" s="18" t="s">
        <v>255</v>
      </c>
      <c r="GGU46" s="18" t="s">
        <v>255</v>
      </c>
      <c r="GGV46" s="18" t="s">
        <v>255</v>
      </c>
      <c r="GGW46" s="18" t="s">
        <v>255</v>
      </c>
      <c r="GGX46" s="18" t="s">
        <v>255</v>
      </c>
      <c r="GGY46" s="18" t="s">
        <v>255</v>
      </c>
      <c r="GGZ46" s="18" t="s">
        <v>255</v>
      </c>
      <c r="GHA46" s="18" t="s">
        <v>255</v>
      </c>
      <c r="GHB46" s="18" t="s">
        <v>255</v>
      </c>
      <c r="GHC46" s="18" t="s">
        <v>255</v>
      </c>
      <c r="GHD46" s="18" t="s">
        <v>255</v>
      </c>
      <c r="GHE46" s="18" t="s">
        <v>255</v>
      </c>
      <c r="GHF46" s="18" t="s">
        <v>255</v>
      </c>
      <c r="GHG46" s="18" t="s">
        <v>255</v>
      </c>
      <c r="GHH46" s="18" t="s">
        <v>255</v>
      </c>
      <c r="GHI46" s="18" t="s">
        <v>255</v>
      </c>
      <c r="GHJ46" s="18" t="s">
        <v>255</v>
      </c>
      <c r="GHK46" s="18" t="s">
        <v>255</v>
      </c>
      <c r="GHL46" s="18" t="s">
        <v>255</v>
      </c>
      <c r="GHM46" s="18" t="s">
        <v>255</v>
      </c>
      <c r="GHN46" s="18" t="s">
        <v>255</v>
      </c>
      <c r="GHO46" s="18" t="s">
        <v>255</v>
      </c>
      <c r="GHP46" s="18" t="s">
        <v>255</v>
      </c>
      <c r="GHQ46" s="18" t="s">
        <v>255</v>
      </c>
      <c r="GHR46" s="18" t="s">
        <v>255</v>
      </c>
      <c r="GHS46" s="18" t="s">
        <v>255</v>
      </c>
      <c r="GHT46" s="18" t="s">
        <v>255</v>
      </c>
      <c r="GHU46" s="18" t="s">
        <v>255</v>
      </c>
      <c r="GHV46" s="18" t="s">
        <v>255</v>
      </c>
      <c r="GHW46" s="18" t="s">
        <v>255</v>
      </c>
      <c r="GHX46" s="18" t="s">
        <v>255</v>
      </c>
      <c r="GHY46" s="18" t="s">
        <v>255</v>
      </c>
      <c r="GHZ46" s="18" t="s">
        <v>255</v>
      </c>
      <c r="GIA46" s="18" t="s">
        <v>255</v>
      </c>
      <c r="GIB46" s="18" t="s">
        <v>255</v>
      </c>
      <c r="GIC46" s="18" t="s">
        <v>255</v>
      </c>
      <c r="GID46" s="18" t="s">
        <v>255</v>
      </c>
      <c r="GIE46" s="18" t="s">
        <v>255</v>
      </c>
      <c r="GIF46" s="18" t="s">
        <v>255</v>
      </c>
      <c r="GIG46" s="18" t="s">
        <v>255</v>
      </c>
      <c r="GIH46" s="18" t="s">
        <v>255</v>
      </c>
      <c r="GII46" s="18" t="s">
        <v>255</v>
      </c>
      <c r="GIJ46" s="18" t="s">
        <v>255</v>
      </c>
      <c r="GIK46" s="18" t="s">
        <v>255</v>
      </c>
      <c r="GIL46" s="18" t="s">
        <v>255</v>
      </c>
      <c r="GIM46" s="18" t="s">
        <v>255</v>
      </c>
      <c r="GIN46" s="18" t="s">
        <v>255</v>
      </c>
      <c r="GIO46" s="18" t="s">
        <v>255</v>
      </c>
      <c r="GIP46" s="18" t="s">
        <v>255</v>
      </c>
      <c r="GIQ46" s="18" t="s">
        <v>255</v>
      </c>
      <c r="GIR46" s="18" t="s">
        <v>255</v>
      </c>
      <c r="GIS46" s="18" t="s">
        <v>255</v>
      </c>
      <c r="GIT46" s="18" t="s">
        <v>255</v>
      </c>
      <c r="GIU46" s="18" t="s">
        <v>255</v>
      </c>
      <c r="GIV46" s="18" t="s">
        <v>255</v>
      </c>
      <c r="GIW46" s="18" t="s">
        <v>255</v>
      </c>
      <c r="GIX46" s="18" t="s">
        <v>255</v>
      </c>
      <c r="GIY46" s="18" t="s">
        <v>255</v>
      </c>
      <c r="GIZ46" s="18" t="s">
        <v>255</v>
      </c>
      <c r="GJA46" s="18" t="s">
        <v>255</v>
      </c>
      <c r="GJB46" s="18" t="s">
        <v>255</v>
      </c>
      <c r="GJC46" s="18" t="s">
        <v>255</v>
      </c>
      <c r="GJD46" s="18" t="s">
        <v>255</v>
      </c>
      <c r="GJE46" s="18" t="s">
        <v>255</v>
      </c>
      <c r="GJF46" s="18" t="s">
        <v>255</v>
      </c>
      <c r="GJG46" s="18" t="s">
        <v>255</v>
      </c>
      <c r="GJH46" s="18" t="s">
        <v>255</v>
      </c>
      <c r="GJI46" s="18" t="s">
        <v>255</v>
      </c>
      <c r="GJJ46" s="18" t="s">
        <v>255</v>
      </c>
      <c r="GJK46" s="18" t="s">
        <v>255</v>
      </c>
      <c r="GJL46" s="18" t="s">
        <v>255</v>
      </c>
      <c r="GJM46" s="18" t="s">
        <v>255</v>
      </c>
      <c r="GJN46" s="18" t="s">
        <v>255</v>
      </c>
      <c r="GJO46" s="18" t="s">
        <v>255</v>
      </c>
      <c r="GJP46" s="18" t="s">
        <v>255</v>
      </c>
      <c r="GJQ46" s="18" t="s">
        <v>255</v>
      </c>
      <c r="GJR46" s="18" t="s">
        <v>255</v>
      </c>
      <c r="GJS46" s="18" t="s">
        <v>255</v>
      </c>
      <c r="GJT46" s="18" t="s">
        <v>255</v>
      </c>
      <c r="GJU46" s="18" t="s">
        <v>255</v>
      </c>
      <c r="GJV46" s="18" t="s">
        <v>255</v>
      </c>
      <c r="GJW46" s="18" t="s">
        <v>255</v>
      </c>
      <c r="GJX46" s="18" t="s">
        <v>255</v>
      </c>
      <c r="GJY46" s="18" t="s">
        <v>255</v>
      </c>
      <c r="GJZ46" s="18" t="s">
        <v>255</v>
      </c>
      <c r="GKA46" s="18" t="s">
        <v>255</v>
      </c>
      <c r="GKB46" s="18" t="s">
        <v>255</v>
      </c>
      <c r="GKC46" s="18" t="s">
        <v>255</v>
      </c>
      <c r="GKD46" s="18" t="s">
        <v>255</v>
      </c>
      <c r="GKE46" s="18" t="s">
        <v>255</v>
      </c>
      <c r="GKF46" s="18" t="s">
        <v>255</v>
      </c>
      <c r="GKG46" s="18" t="s">
        <v>255</v>
      </c>
      <c r="GKH46" s="18" t="s">
        <v>255</v>
      </c>
      <c r="GKI46" s="18" t="s">
        <v>255</v>
      </c>
      <c r="GKJ46" s="18" t="s">
        <v>255</v>
      </c>
      <c r="GKK46" s="18" t="s">
        <v>255</v>
      </c>
      <c r="GKL46" s="18" t="s">
        <v>255</v>
      </c>
      <c r="GKM46" s="18" t="s">
        <v>255</v>
      </c>
      <c r="GKN46" s="18" t="s">
        <v>255</v>
      </c>
      <c r="GKO46" s="18" t="s">
        <v>255</v>
      </c>
      <c r="GKP46" s="18" t="s">
        <v>255</v>
      </c>
      <c r="GKQ46" s="18" t="s">
        <v>255</v>
      </c>
      <c r="GKR46" s="18" t="s">
        <v>255</v>
      </c>
      <c r="GKS46" s="18" t="s">
        <v>255</v>
      </c>
      <c r="GKT46" s="18" t="s">
        <v>255</v>
      </c>
      <c r="GKU46" s="18" t="s">
        <v>255</v>
      </c>
      <c r="GKV46" s="18" t="s">
        <v>255</v>
      </c>
      <c r="GKW46" s="18" t="s">
        <v>255</v>
      </c>
      <c r="GKX46" s="18" t="s">
        <v>255</v>
      </c>
      <c r="GKY46" s="18" t="s">
        <v>255</v>
      </c>
      <c r="GKZ46" s="18" t="s">
        <v>255</v>
      </c>
      <c r="GLA46" s="18" t="s">
        <v>255</v>
      </c>
      <c r="GLB46" s="18" t="s">
        <v>255</v>
      </c>
      <c r="GLC46" s="18" t="s">
        <v>255</v>
      </c>
      <c r="GLD46" s="18" t="s">
        <v>255</v>
      </c>
      <c r="GLE46" s="18" t="s">
        <v>255</v>
      </c>
      <c r="GLF46" s="18" t="s">
        <v>255</v>
      </c>
      <c r="GLG46" s="18" t="s">
        <v>255</v>
      </c>
      <c r="GLH46" s="18" t="s">
        <v>255</v>
      </c>
      <c r="GLI46" s="18" t="s">
        <v>255</v>
      </c>
      <c r="GLJ46" s="18" t="s">
        <v>255</v>
      </c>
      <c r="GLK46" s="18" t="s">
        <v>255</v>
      </c>
      <c r="GLL46" s="18" t="s">
        <v>255</v>
      </c>
      <c r="GLM46" s="18" t="s">
        <v>255</v>
      </c>
      <c r="GLN46" s="18" t="s">
        <v>255</v>
      </c>
      <c r="GLO46" s="18" t="s">
        <v>255</v>
      </c>
      <c r="GLP46" s="18" t="s">
        <v>255</v>
      </c>
      <c r="GLQ46" s="18" t="s">
        <v>255</v>
      </c>
      <c r="GLR46" s="18" t="s">
        <v>255</v>
      </c>
      <c r="GLS46" s="18" t="s">
        <v>255</v>
      </c>
      <c r="GLT46" s="18" t="s">
        <v>255</v>
      </c>
      <c r="GLU46" s="18" t="s">
        <v>255</v>
      </c>
      <c r="GLV46" s="18" t="s">
        <v>255</v>
      </c>
      <c r="GLW46" s="18" t="s">
        <v>255</v>
      </c>
      <c r="GLX46" s="18" t="s">
        <v>255</v>
      </c>
      <c r="GLY46" s="18" t="s">
        <v>255</v>
      </c>
      <c r="GLZ46" s="18" t="s">
        <v>255</v>
      </c>
      <c r="GMA46" s="18" t="s">
        <v>255</v>
      </c>
      <c r="GMB46" s="18" t="s">
        <v>255</v>
      </c>
      <c r="GMC46" s="18" t="s">
        <v>255</v>
      </c>
      <c r="GMD46" s="18" t="s">
        <v>255</v>
      </c>
      <c r="GME46" s="18" t="s">
        <v>255</v>
      </c>
      <c r="GMF46" s="18" t="s">
        <v>255</v>
      </c>
      <c r="GMG46" s="18" t="s">
        <v>255</v>
      </c>
      <c r="GMH46" s="18" t="s">
        <v>255</v>
      </c>
      <c r="GMI46" s="18" t="s">
        <v>255</v>
      </c>
      <c r="GMJ46" s="18" t="s">
        <v>255</v>
      </c>
      <c r="GMK46" s="18" t="s">
        <v>255</v>
      </c>
      <c r="GML46" s="18" t="s">
        <v>255</v>
      </c>
      <c r="GMM46" s="18" t="s">
        <v>255</v>
      </c>
      <c r="GMN46" s="18" t="s">
        <v>255</v>
      </c>
      <c r="GMO46" s="18" t="s">
        <v>255</v>
      </c>
      <c r="GMP46" s="18" t="s">
        <v>255</v>
      </c>
      <c r="GMQ46" s="18" t="s">
        <v>255</v>
      </c>
      <c r="GMR46" s="18" t="s">
        <v>255</v>
      </c>
      <c r="GMS46" s="18" t="s">
        <v>255</v>
      </c>
      <c r="GMT46" s="18" t="s">
        <v>255</v>
      </c>
      <c r="GMU46" s="18" t="s">
        <v>255</v>
      </c>
      <c r="GMV46" s="18" t="s">
        <v>255</v>
      </c>
      <c r="GMW46" s="18" t="s">
        <v>255</v>
      </c>
      <c r="GMX46" s="18" t="s">
        <v>255</v>
      </c>
      <c r="GMY46" s="18" t="s">
        <v>255</v>
      </c>
      <c r="GMZ46" s="18" t="s">
        <v>255</v>
      </c>
      <c r="GNA46" s="18" t="s">
        <v>255</v>
      </c>
      <c r="GNB46" s="18" t="s">
        <v>255</v>
      </c>
      <c r="GNC46" s="18" t="s">
        <v>255</v>
      </c>
      <c r="GND46" s="18" t="s">
        <v>255</v>
      </c>
      <c r="GNE46" s="18" t="s">
        <v>255</v>
      </c>
      <c r="GNF46" s="18" t="s">
        <v>255</v>
      </c>
      <c r="GNG46" s="18" t="s">
        <v>255</v>
      </c>
      <c r="GNH46" s="18" t="s">
        <v>255</v>
      </c>
      <c r="GNI46" s="18" t="s">
        <v>255</v>
      </c>
      <c r="GNJ46" s="18" t="s">
        <v>255</v>
      </c>
      <c r="GNK46" s="18" t="s">
        <v>255</v>
      </c>
      <c r="GNL46" s="18" t="s">
        <v>255</v>
      </c>
      <c r="GNM46" s="18" t="s">
        <v>255</v>
      </c>
      <c r="GNN46" s="18" t="s">
        <v>255</v>
      </c>
      <c r="GNO46" s="18" t="s">
        <v>255</v>
      </c>
      <c r="GNP46" s="18" t="s">
        <v>255</v>
      </c>
      <c r="GNQ46" s="18" t="s">
        <v>255</v>
      </c>
      <c r="GNR46" s="18" t="s">
        <v>255</v>
      </c>
      <c r="GNS46" s="18" t="s">
        <v>255</v>
      </c>
      <c r="GNT46" s="18" t="s">
        <v>255</v>
      </c>
      <c r="GNU46" s="18" t="s">
        <v>255</v>
      </c>
      <c r="GNV46" s="18" t="s">
        <v>255</v>
      </c>
      <c r="GNW46" s="18" t="s">
        <v>255</v>
      </c>
      <c r="GNX46" s="18" t="s">
        <v>255</v>
      </c>
      <c r="GNY46" s="18" t="s">
        <v>255</v>
      </c>
      <c r="GNZ46" s="18" t="s">
        <v>255</v>
      </c>
      <c r="GOA46" s="18" t="s">
        <v>255</v>
      </c>
      <c r="GOB46" s="18" t="s">
        <v>255</v>
      </c>
      <c r="GOC46" s="18" t="s">
        <v>255</v>
      </c>
      <c r="GOD46" s="18" t="s">
        <v>255</v>
      </c>
      <c r="GOE46" s="18" t="s">
        <v>255</v>
      </c>
      <c r="GOF46" s="18" t="s">
        <v>255</v>
      </c>
      <c r="GOG46" s="18" t="s">
        <v>255</v>
      </c>
      <c r="GOH46" s="18" t="s">
        <v>255</v>
      </c>
      <c r="GOI46" s="18" t="s">
        <v>255</v>
      </c>
      <c r="GOJ46" s="18" t="s">
        <v>255</v>
      </c>
      <c r="GOK46" s="18" t="s">
        <v>255</v>
      </c>
      <c r="GOL46" s="18" t="s">
        <v>255</v>
      </c>
      <c r="GOM46" s="18" t="s">
        <v>255</v>
      </c>
      <c r="GON46" s="18" t="s">
        <v>255</v>
      </c>
      <c r="GOO46" s="18" t="s">
        <v>255</v>
      </c>
      <c r="GOP46" s="18" t="s">
        <v>255</v>
      </c>
      <c r="GOQ46" s="18" t="s">
        <v>255</v>
      </c>
      <c r="GOR46" s="18" t="s">
        <v>255</v>
      </c>
      <c r="GOS46" s="18" t="s">
        <v>255</v>
      </c>
      <c r="GOT46" s="18" t="s">
        <v>255</v>
      </c>
      <c r="GOU46" s="18" t="s">
        <v>255</v>
      </c>
      <c r="GOV46" s="18" t="s">
        <v>255</v>
      </c>
      <c r="GOW46" s="18" t="s">
        <v>255</v>
      </c>
      <c r="GOX46" s="18" t="s">
        <v>255</v>
      </c>
      <c r="GOY46" s="18" t="s">
        <v>255</v>
      </c>
      <c r="GOZ46" s="18" t="s">
        <v>255</v>
      </c>
      <c r="GPA46" s="18" t="s">
        <v>255</v>
      </c>
      <c r="GPB46" s="18" t="s">
        <v>255</v>
      </c>
      <c r="GPC46" s="18" t="s">
        <v>255</v>
      </c>
      <c r="GPD46" s="18" t="s">
        <v>255</v>
      </c>
      <c r="GPE46" s="18" t="s">
        <v>255</v>
      </c>
      <c r="GPF46" s="18" t="s">
        <v>255</v>
      </c>
      <c r="GPG46" s="18" t="s">
        <v>255</v>
      </c>
      <c r="GPH46" s="18" t="s">
        <v>255</v>
      </c>
      <c r="GPI46" s="18" t="s">
        <v>255</v>
      </c>
      <c r="GPJ46" s="18" t="s">
        <v>255</v>
      </c>
      <c r="GPK46" s="18" t="s">
        <v>255</v>
      </c>
      <c r="GPL46" s="18" t="s">
        <v>255</v>
      </c>
      <c r="GPM46" s="18" t="s">
        <v>255</v>
      </c>
      <c r="GPN46" s="18" t="s">
        <v>255</v>
      </c>
      <c r="GPO46" s="18" t="s">
        <v>255</v>
      </c>
      <c r="GPP46" s="18" t="s">
        <v>255</v>
      </c>
      <c r="GPQ46" s="18" t="s">
        <v>255</v>
      </c>
      <c r="GPR46" s="18" t="s">
        <v>255</v>
      </c>
      <c r="GPS46" s="18" t="s">
        <v>255</v>
      </c>
      <c r="GPT46" s="18" t="s">
        <v>255</v>
      </c>
      <c r="GPU46" s="18" t="s">
        <v>255</v>
      </c>
      <c r="GPV46" s="18" t="s">
        <v>255</v>
      </c>
      <c r="GPW46" s="18" t="s">
        <v>255</v>
      </c>
      <c r="GPX46" s="18" t="s">
        <v>255</v>
      </c>
      <c r="GPY46" s="18" t="s">
        <v>255</v>
      </c>
      <c r="GPZ46" s="18" t="s">
        <v>255</v>
      </c>
      <c r="GQA46" s="18" t="s">
        <v>255</v>
      </c>
      <c r="GQB46" s="18" t="s">
        <v>255</v>
      </c>
      <c r="GQC46" s="18" t="s">
        <v>255</v>
      </c>
      <c r="GQD46" s="18" t="s">
        <v>255</v>
      </c>
      <c r="GQE46" s="18" t="s">
        <v>255</v>
      </c>
      <c r="GQF46" s="18" t="s">
        <v>255</v>
      </c>
      <c r="GQG46" s="18" t="s">
        <v>255</v>
      </c>
      <c r="GQH46" s="18" t="s">
        <v>255</v>
      </c>
      <c r="GQI46" s="18" t="s">
        <v>255</v>
      </c>
      <c r="GQJ46" s="18" t="s">
        <v>255</v>
      </c>
      <c r="GQK46" s="18" t="s">
        <v>255</v>
      </c>
      <c r="GQL46" s="18" t="s">
        <v>255</v>
      </c>
      <c r="GQM46" s="18" t="s">
        <v>255</v>
      </c>
      <c r="GQN46" s="18" t="s">
        <v>255</v>
      </c>
      <c r="GQO46" s="18" t="s">
        <v>255</v>
      </c>
      <c r="GQP46" s="18" t="s">
        <v>255</v>
      </c>
      <c r="GQQ46" s="18" t="s">
        <v>255</v>
      </c>
      <c r="GQR46" s="18" t="s">
        <v>255</v>
      </c>
      <c r="GQS46" s="18" t="s">
        <v>255</v>
      </c>
      <c r="GQT46" s="18" t="s">
        <v>255</v>
      </c>
      <c r="GQU46" s="18" t="s">
        <v>255</v>
      </c>
      <c r="GQV46" s="18" t="s">
        <v>255</v>
      </c>
      <c r="GQW46" s="18" t="s">
        <v>255</v>
      </c>
      <c r="GQX46" s="18" t="s">
        <v>255</v>
      </c>
      <c r="GQY46" s="18" t="s">
        <v>255</v>
      </c>
      <c r="GQZ46" s="18" t="s">
        <v>255</v>
      </c>
      <c r="GRA46" s="18" t="s">
        <v>255</v>
      </c>
      <c r="GRB46" s="18" t="s">
        <v>255</v>
      </c>
      <c r="GRC46" s="18" t="s">
        <v>255</v>
      </c>
      <c r="GRD46" s="18" t="s">
        <v>255</v>
      </c>
      <c r="GRE46" s="18" t="s">
        <v>255</v>
      </c>
      <c r="GRF46" s="18" t="s">
        <v>255</v>
      </c>
      <c r="GRG46" s="18" t="s">
        <v>255</v>
      </c>
      <c r="GRH46" s="18" t="s">
        <v>255</v>
      </c>
      <c r="GRI46" s="18" t="s">
        <v>255</v>
      </c>
      <c r="GRJ46" s="18" t="s">
        <v>255</v>
      </c>
      <c r="GRK46" s="18" t="s">
        <v>255</v>
      </c>
      <c r="GRL46" s="18" t="s">
        <v>255</v>
      </c>
      <c r="GRM46" s="18" t="s">
        <v>255</v>
      </c>
      <c r="GRN46" s="18" t="s">
        <v>255</v>
      </c>
      <c r="GRO46" s="18" t="s">
        <v>255</v>
      </c>
      <c r="GRP46" s="18" t="s">
        <v>255</v>
      </c>
      <c r="GRQ46" s="18" t="s">
        <v>255</v>
      </c>
      <c r="GRR46" s="18" t="s">
        <v>255</v>
      </c>
      <c r="GRS46" s="18" t="s">
        <v>255</v>
      </c>
      <c r="GRT46" s="18" t="s">
        <v>255</v>
      </c>
      <c r="GRU46" s="18" t="s">
        <v>255</v>
      </c>
      <c r="GRV46" s="18" t="s">
        <v>255</v>
      </c>
      <c r="GRW46" s="18" t="s">
        <v>255</v>
      </c>
      <c r="GRX46" s="18" t="s">
        <v>255</v>
      </c>
      <c r="GRY46" s="18" t="s">
        <v>255</v>
      </c>
      <c r="GRZ46" s="18" t="s">
        <v>255</v>
      </c>
      <c r="GSA46" s="18" t="s">
        <v>255</v>
      </c>
      <c r="GSB46" s="18" t="s">
        <v>255</v>
      </c>
      <c r="GSC46" s="18" t="s">
        <v>255</v>
      </c>
      <c r="GSD46" s="18" t="s">
        <v>255</v>
      </c>
      <c r="GSE46" s="18" t="s">
        <v>255</v>
      </c>
      <c r="GSF46" s="18" t="s">
        <v>255</v>
      </c>
      <c r="GSG46" s="18" t="s">
        <v>255</v>
      </c>
      <c r="GSH46" s="18" t="s">
        <v>255</v>
      </c>
      <c r="GSI46" s="18" t="s">
        <v>255</v>
      </c>
      <c r="GSJ46" s="18" t="s">
        <v>255</v>
      </c>
      <c r="GSK46" s="18" t="s">
        <v>255</v>
      </c>
      <c r="GSL46" s="18" t="s">
        <v>255</v>
      </c>
      <c r="GSM46" s="18" t="s">
        <v>255</v>
      </c>
      <c r="GSN46" s="18" t="s">
        <v>255</v>
      </c>
      <c r="GSO46" s="18" t="s">
        <v>255</v>
      </c>
      <c r="GSP46" s="18" t="s">
        <v>255</v>
      </c>
      <c r="GSQ46" s="18" t="s">
        <v>255</v>
      </c>
      <c r="GSR46" s="18" t="s">
        <v>255</v>
      </c>
      <c r="GSS46" s="18" t="s">
        <v>255</v>
      </c>
      <c r="GST46" s="18" t="s">
        <v>255</v>
      </c>
      <c r="GSU46" s="18" t="s">
        <v>255</v>
      </c>
      <c r="GSV46" s="18" t="s">
        <v>255</v>
      </c>
      <c r="GSW46" s="18" t="s">
        <v>255</v>
      </c>
      <c r="GSX46" s="18" t="s">
        <v>255</v>
      </c>
      <c r="GSY46" s="18" t="s">
        <v>255</v>
      </c>
      <c r="GSZ46" s="18" t="s">
        <v>255</v>
      </c>
      <c r="GTA46" s="18" t="s">
        <v>255</v>
      </c>
      <c r="GTB46" s="18" t="s">
        <v>255</v>
      </c>
      <c r="GTC46" s="18" t="s">
        <v>255</v>
      </c>
      <c r="GTD46" s="18" t="s">
        <v>255</v>
      </c>
      <c r="GTE46" s="18" t="s">
        <v>255</v>
      </c>
      <c r="GTF46" s="18" t="s">
        <v>255</v>
      </c>
      <c r="GTG46" s="18" t="s">
        <v>255</v>
      </c>
      <c r="GTH46" s="18" t="s">
        <v>255</v>
      </c>
      <c r="GTI46" s="18" t="s">
        <v>255</v>
      </c>
      <c r="GTJ46" s="18" t="s">
        <v>255</v>
      </c>
      <c r="GTK46" s="18" t="s">
        <v>255</v>
      </c>
      <c r="GTL46" s="18" t="s">
        <v>255</v>
      </c>
      <c r="GTM46" s="18" t="s">
        <v>255</v>
      </c>
      <c r="GTN46" s="18" t="s">
        <v>255</v>
      </c>
      <c r="GTO46" s="18" t="s">
        <v>255</v>
      </c>
      <c r="GTP46" s="18" t="s">
        <v>255</v>
      </c>
      <c r="GTQ46" s="18" t="s">
        <v>255</v>
      </c>
      <c r="GTR46" s="18" t="s">
        <v>255</v>
      </c>
      <c r="GTS46" s="18" t="s">
        <v>255</v>
      </c>
      <c r="GTT46" s="18" t="s">
        <v>255</v>
      </c>
      <c r="GTU46" s="18" t="s">
        <v>255</v>
      </c>
      <c r="GTV46" s="18" t="s">
        <v>255</v>
      </c>
      <c r="GTW46" s="18" t="s">
        <v>255</v>
      </c>
      <c r="GTX46" s="18" t="s">
        <v>255</v>
      </c>
      <c r="GTY46" s="18" t="s">
        <v>255</v>
      </c>
      <c r="GTZ46" s="18" t="s">
        <v>255</v>
      </c>
      <c r="GUA46" s="18" t="s">
        <v>255</v>
      </c>
      <c r="GUB46" s="18" t="s">
        <v>255</v>
      </c>
      <c r="GUC46" s="18" t="s">
        <v>255</v>
      </c>
      <c r="GUD46" s="18" t="s">
        <v>255</v>
      </c>
      <c r="GUE46" s="18" t="s">
        <v>255</v>
      </c>
      <c r="GUF46" s="18" t="s">
        <v>255</v>
      </c>
      <c r="GUG46" s="18" t="s">
        <v>255</v>
      </c>
      <c r="GUH46" s="18" t="s">
        <v>255</v>
      </c>
      <c r="GUI46" s="18" t="s">
        <v>255</v>
      </c>
      <c r="GUJ46" s="18" t="s">
        <v>255</v>
      </c>
      <c r="GUK46" s="18" t="s">
        <v>255</v>
      </c>
      <c r="GUL46" s="18" t="s">
        <v>255</v>
      </c>
      <c r="GUM46" s="18" t="s">
        <v>255</v>
      </c>
      <c r="GUN46" s="18" t="s">
        <v>255</v>
      </c>
      <c r="GUO46" s="18" t="s">
        <v>255</v>
      </c>
      <c r="GUP46" s="18" t="s">
        <v>255</v>
      </c>
      <c r="GUQ46" s="18" t="s">
        <v>255</v>
      </c>
      <c r="GUR46" s="18" t="s">
        <v>255</v>
      </c>
      <c r="GUS46" s="18" t="s">
        <v>255</v>
      </c>
      <c r="GUT46" s="18" t="s">
        <v>255</v>
      </c>
      <c r="GUU46" s="18" t="s">
        <v>255</v>
      </c>
      <c r="GUV46" s="18" t="s">
        <v>255</v>
      </c>
      <c r="GUW46" s="18" t="s">
        <v>255</v>
      </c>
      <c r="GUX46" s="18" t="s">
        <v>255</v>
      </c>
      <c r="GUY46" s="18" t="s">
        <v>255</v>
      </c>
      <c r="GUZ46" s="18" t="s">
        <v>255</v>
      </c>
      <c r="GVA46" s="18" t="s">
        <v>255</v>
      </c>
      <c r="GVB46" s="18" t="s">
        <v>255</v>
      </c>
      <c r="GVC46" s="18" t="s">
        <v>255</v>
      </c>
      <c r="GVD46" s="18" t="s">
        <v>255</v>
      </c>
      <c r="GVE46" s="18" t="s">
        <v>255</v>
      </c>
      <c r="GVF46" s="18" t="s">
        <v>255</v>
      </c>
      <c r="GVG46" s="18" t="s">
        <v>255</v>
      </c>
      <c r="GVH46" s="18" t="s">
        <v>255</v>
      </c>
      <c r="GVI46" s="18" t="s">
        <v>255</v>
      </c>
      <c r="GVJ46" s="18" t="s">
        <v>255</v>
      </c>
      <c r="GVK46" s="18" t="s">
        <v>255</v>
      </c>
      <c r="GVL46" s="18" t="s">
        <v>255</v>
      </c>
      <c r="GVM46" s="18" t="s">
        <v>255</v>
      </c>
      <c r="GVN46" s="18" t="s">
        <v>255</v>
      </c>
      <c r="GVO46" s="18" t="s">
        <v>255</v>
      </c>
      <c r="GVP46" s="18" t="s">
        <v>255</v>
      </c>
      <c r="GVQ46" s="18" t="s">
        <v>255</v>
      </c>
      <c r="GVR46" s="18" t="s">
        <v>255</v>
      </c>
      <c r="GVS46" s="18" t="s">
        <v>255</v>
      </c>
      <c r="GVT46" s="18" t="s">
        <v>255</v>
      </c>
      <c r="GVU46" s="18" t="s">
        <v>255</v>
      </c>
      <c r="GVV46" s="18" t="s">
        <v>255</v>
      </c>
      <c r="GVW46" s="18" t="s">
        <v>255</v>
      </c>
      <c r="GVX46" s="18" t="s">
        <v>255</v>
      </c>
      <c r="GVY46" s="18" t="s">
        <v>255</v>
      </c>
      <c r="GVZ46" s="18" t="s">
        <v>255</v>
      </c>
      <c r="GWA46" s="18" t="s">
        <v>255</v>
      </c>
      <c r="GWB46" s="18" t="s">
        <v>255</v>
      </c>
      <c r="GWC46" s="18" t="s">
        <v>255</v>
      </c>
      <c r="GWD46" s="18" t="s">
        <v>255</v>
      </c>
      <c r="GWE46" s="18" t="s">
        <v>255</v>
      </c>
      <c r="GWF46" s="18" t="s">
        <v>255</v>
      </c>
      <c r="GWG46" s="18" t="s">
        <v>255</v>
      </c>
      <c r="GWH46" s="18" t="s">
        <v>255</v>
      </c>
      <c r="GWI46" s="18" t="s">
        <v>255</v>
      </c>
      <c r="GWJ46" s="18" t="s">
        <v>255</v>
      </c>
      <c r="GWK46" s="18" t="s">
        <v>255</v>
      </c>
      <c r="GWL46" s="18" t="s">
        <v>255</v>
      </c>
      <c r="GWM46" s="18" t="s">
        <v>255</v>
      </c>
      <c r="GWN46" s="18" t="s">
        <v>255</v>
      </c>
      <c r="GWO46" s="18" t="s">
        <v>255</v>
      </c>
      <c r="GWP46" s="18" t="s">
        <v>255</v>
      </c>
      <c r="GWQ46" s="18" t="s">
        <v>255</v>
      </c>
      <c r="GWR46" s="18" t="s">
        <v>255</v>
      </c>
      <c r="GWS46" s="18" t="s">
        <v>255</v>
      </c>
      <c r="GWT46" s="18" t="s">
        <v>255</v>
      </c>
      <c r="GWU46" s="18" t="s">
        <v>255</v>
      </c>
      <c r="GWV46" s="18" t="s">
        <v>255</v>
      </c>
      <c r="GWW46" s="18" t="s">
        <v>255</v>
      </c>
      <c r="GWX46" s="18" t="s">
        <v>255</v>
      </c>
      <c r="GWY46" s="18" t="s">
        <v>255</v>
      </c>
      <c r="GWZ46" s="18" t="s">
        <v>255</v>
      </c>
      <c r="GXA46" s="18" t="s">
        <v>255</v>
      </c>
      <c r="GXB46" s="18" t="s">
        <v>255</v>
      </c>
      <c r="GXC46" s="18" t="s">
        <v>255</v>
      </c>
      <c r="GXD46" s="18" t="s">
        <v>255</v>
      </c>
      <c r="GXE46" s="18" t="s">
        <v>255</v>
      </c>
      <c r="GXF46" s="18" t="s">
        <v>255</v>
      </c>
      <c r="GXG46" s="18" t="s">
        <v>255</v>
      </c>
      <c r="GXH46" s="18" t="s">
        <v>255</v>
      </c>
      <c r="GXI46" s="18" t="s">
        <v>255</v>
      </c>
      <c r="GXJ46" s="18" t="s">
        <v>255</v>
      </c>
      <c r="GXK46" s="18" t="s">
        <v>255</v>
      </c>
      <c r="GXL46" s="18" t="s">
        <v>255</v>
      </c>
      <c r="GXM46" s="18" t="s">
        <v>255</v>
      </c>
      <c r="GXN46" s="18" t="s">
        <v>255</v>
      </c>
      <c r="GXO46" s="18" t="s">
        <v>255</v>
      </c>
      <c r="GXP46" s="18" t="s">
        <v>255</v>
      </c>
      <c r="GXQ46" s="18" t="s">
        <v>255</v>
      </c>
      <c r="GXR46" s="18" t="s">
        <v>255</v>
      </c>
      <c r="GXS46" s="18" t="s">
        <v>255</v>
      </c>
      <c r="GXT46" s="18" t="s">
        <v>255</v>
      </c>
      <c r="GXU46" s="18" t="s">
        <v>255</v>
      </c>
      <c r="GXV46" s="18" t="s">
        <v>255</v>
      </c>
      <c r="GXW46" s="18" t="s">
        <v>255</v>
      </c>
      <c r="GXX46" s="18" t="s">
        <v>255</v>
      </c>
      <c r="GXY46" s="18" t="s">
        <v>255</v>
      </c>
      <c r="GXZ46" s="18" t="s">
        <v>255</v>
      </c>
      <c r="GYA46" s="18" t="s">
        <v>255</v>
      </c>
      <c r="GYB46" s="18" t="s">
        <v>255</v>
      </c>
      <c r="GYC46" s="18" t="s">
        <v>255</v>
      </c>
      <c r="GYD46" s="18" t="s">
        <v>255</v>
      </c>
      <c r="GYE46" s="18" t="s">
        <v>255</v>
      </c>
      <c r="GYF46" s="18" t="s">
        <v>255</v>
      </c>
      <c r="GYG46" s="18" t="s">
        <v>255</v>
      </c>
      <c r="GYH46" s="18" t="s">
        <v>255</v>
      </c>
      <c r="GYI46" s="18" t="s">
        <v>255</v>
      </c>
      <c r="GYJ46" s="18" t="s">
        <v>255</v>
      </c>
      <c r="GYK46" s="18" t="s">
        <v>255</v>
      </c>
      <c r="GYL46" s="18" t="s">
        <v>255</v>
      </c>
      <c r="GYM46" s="18" t="s">
        <v>255</v>
      </c>
      <c r="GYN46" s="18" t="s">
        <v>255</v>
      </c>
      <c r="GYO46" s="18" t="s">
        <v>255</v>
      </c>
      <c r="GYP46" s="18" t="s">
        <v>255</v>
      </c>
      <c r="GYQ46" s="18" t="s">
        <v>255</v>
      </c>
      <c r="GYR46" s="18" t="s">
        <v>255</v>
      </c>
      <c r="GYS46" s="18" t="s">
        <v>255</v>
      </c>
      <c r="GYT46" s="18" t="s">
        <v>255</v>
      </c>
      <c r="GYU46" s="18" t="s">
        <v>255</v>
      </c>
      <c r="GYV46" s="18" t="s">
        <v>255</v>
      </c>
      <c r="GYW46" s="18" t="s">
        <v>255</v>
      </c>
      <c r="GYX46" s="18" t="s">
        <v>255</v>
      </c>
      <c r="GYY46" s="18" t="s">
        <v>255</v>
      </c>
      <c r="GYZ46" s="18" t="s">
        <v>255</v>
      </c>
      <c r="GZA46" s="18" t="s">
        <v>255</v>
      </c>
      <c r="GZB46" s="18" t="s">
        <v>255</v>
      </c>
      <c r="GZC46" s="18" t="s">
        <v>255</v>
      </c>
      <c r="GZD46" s="18" t="s">
        <v>255</v>
      </c>
      <c r="GZE46" s="18" t="s">
        <v>255</v>
      </c>
      <c r="GZF46" s="18" t="s">
        <v>255</v>
      </c>
      <c r="GZG46" s="18" t="s">
        <v>255</v>
      </c>
      <c r="GZH46" s="18" t="s">
        <v>255</v>
      </c>
      <c r="GZI46" s="18" t="s">
        <v>255</v>
      </c>
      <c r="GZJ46" s="18" t="s">
        <v>255</v>
      </c>
      <c r="GZK46" s="18" t="s">
        <v>255</v>
      </c>
      <c r="GZL46" s="18" t="s">
        <v>255</v>
      </c>
      <c r="GZM46" s="18" t="s">
        <v>255</v>
      </c>
      <c r="GZN46" s="18" t="s">
        <v>255</v>
      </c>
      <c r="GZO46" s="18" t="s">
        <v>255</v>
      </c>
      <c r="GZP46" s="18" t="s">
        <v>255</v>
      </c>
      <c r="GZQ46" s="18" t="s">
        <v>255</v>
      </c>
      <c r="GZR46" s="18" t="s">
        <v>255</v>
      </c>
      <c r="GZS46" s="18" t="s">
        <v>255</v>
      </c>
      <c r="GZT46" s="18" t="s">
        <v>255</v>
      </c>
      <c r="GZU46" s="18" t="s">
        <v>255</v>
      </c>
      <c r="GZV46" s="18" t="s">
        <v>255</v>
      </c>
      <c r="GZW46" s="18" t="s">
        <v>255</v>
      </c>
      <c r="GZX46" s="18" t="s">
        <v>255</v>
      </c>
      <c r="GZY46" s="18" t="s">
        <v>255</v>
      </c>
      <c r="GZZ46" s="18" t="s">
        <v>255</v>
      </c>
      <c r="HAA46" s="18" t="s">
        <v>255</v>
      </c>
      <c r="HAB46" s="18" t="s">
        <v>255</v>
      </c>
      <c r="HAC46" s="18" t="s">
        <v>255</v>
      </c>
      <c r="HAD46" s="18" t="s">
        <v>255</v>
      </c>
      <c r="HAE46" s="18" t="s">
        <v>255</v>
      </c>
      <c r="HAF46" s="18" t="s">
        <v>255</v>
      </c>
      <c r="HAG46" s="18" t="s">
        <v>255</v>
      </c>
      <c r="HAH46" s="18" t="s">
        <v>255</v>
      </c>
      <c r="HAI46" s="18" t="s">
        <v>255</v>
      </c>
      <c r="HAJ46" s="18" t="s">
        <v>255</v>
      </c>
      <c r="HAK46" s="18" t="s">
        <v>255</v>
      </c>
      <c r="HAL46" s="18" t="s">
        <v>255</v>
      </c>
      <c r="HAM46" s="18" t="s">
        <v>255</v>
      </c>
      <c r="HAN46" s="18" t="s">
        <v>255</v>
      </c>
      <c r="HAO46" s="18" t="s">
        <v>255</v>
      </c>
      <c r="HAP46" s="18" t="s">
        <v>255</v>
      </c>
      <c r="HAQ46" s="18" t="s">
        <v>255</v>
      </c>
      <c r="HAR46" s="18" t="s">
        <v>255</v>
      </c>
      <c r="HAS46" s="18" t="s">
        <v>255</v>
      </c>
      <c r="HAT46" s="18" t="s">
        <v>255</v>
      </c>
      <c r="HAU46" s="18" t="s">
        <v>255</v>
      </c>
      <c r="HAV46" s="18" t="s">
        <v>255</v>
      </c>
      <c r="HAW46" s="18" t="s">
        <v>255</v>
      </c>
      <c r="HAX46" s="18" t="s">
        <v>255</v>
      </c>
      <c r="HAY46" s="18" t="s">
        <v>255</v>
      </c>
      <c r="HAZ46" s="18" t="s">
        <v>255</v>
      </c>
      <c r="HBA46" s="18" t="s">
        <v>255</v>
      </c>
      <c r="HBB46" s="18" t="s">
        <v>255</v>
      </c>
      <c r="HBC46" s="18" t="s">
        <v>255</v>
      </c>
      <c r="HBD46" s="18" t="s">
        <v>255</v>
      </c>
      <c r="HBE46" s="18" t="s">
        <v>255</v>
      </c>
      <c r="HBF46" s="18" t="s">
        <v>255</v>
      </c>
      <c r="HBG46" s="18" t="s">
        <v>255</v>
      </c>
      <c r="HBH46" s="18" t="s">
        <v>255</v>
      </c>
      <c r="HBI46" s="18" t="s">
        <v>255</v>
      </c>
      <c r="HBJ46" s="18" t="s">
        <v>255</v>
      </c>
      <c r="HBK46" s="18" t="s">
        <v>255</v>
      </c>
      <c r="HBL46" s="18" t="s">
        <v>255</v>
      </c>
      <c r="HBM46" s="18" t="s">
        <v>255</v>
      </c>
      <c r="HBN46" s="18" t="s">
        <v>255</v>
      </c>
      <c r="HBO46" s="18" t="s">
        <v>255</v>
      </c>
      <c r="HBP46" s="18" t="s">
        <v>255</v>
      </c>
      <c r="HBQ46" s="18" t="s">
        <v>255</v>
      </c>
      <c r="HBR46" s="18" t="s">
        <v>255</v>
      </c>
      <c r="HBS46" s="18" t="s">
        <v>255</v>
      </c>
      <c r="HBT46" s="18" t="s">
        <v>255</v>
      </c>
      <c r="HBU46" s="18" t="s">
        <v>255</v>
      </c>
      <c r="HBV46" s="18" t="s">
        <v>255</v>
      </c>
      <c r="HBW46" s="18" t="s">
        <v>255</v>
      </c>
      <c r="HBX46" s="18" t="s">
        <v>255</v>
      </c>
      <c r="HBY46" s="18" t="s">
        <v>255</v>
      </c>
      <c r="HBZ46" s="18" t="s">
        <v>255</v>
      </c>
      <c r="HCA46" s="18" t="s">
        <v>255</v>
      </c>
      <c r="HCB46" s="18" t="s">
        <v>255</v>
      </c>
      <c r="HCC46" s="18" t="s">
        <v>255</v>
      </c>
      <c r="HCD46" s="18" t="s">
        <v>255</v>
      </c>
      <c r="HCE46" s="18" t="s">
        <v>255</v>
      </c>
      <c r="HCF46" s="18" t="s">
        <v>255</v>
      </c>
      <c r="HCG46" s="18" t="s">
        <v>255</v>
      </c>
      <c r="HCH46" s="18" t="s">
        <v>255</v>
      </c>
      <c r="HCI46" s="18" t="s">
        <v>255</v>
      </c>
      <c r="HCJ46" s="18" t="s">
        <v>255</v>
      </c>
      <c r="HCK46" s="18" t="s">
        <v>255</v>
      </c>
      <c r="HCL46" s="18" t="s">
        <v>255</v>
      </c>
      <c r="HCM46" s="18" t="s">
        <v>255</v>
      </c>
      <c r="HCN46" s="18" t="s">
        <v>255</v>
      </c>
      <c r="HCO46" s="18" t="s">
        <v>255</v>
      </c>
      <c r="HCP46" s="18" t="s">
        <v>255</v>
      </c>
      <c r="HCQ46" s="18" t="s">
        <v>255</v>
      </c>
      <c r="HCR46" s="18" t="s">
        <v>255</v>
      </c>
      <c r="HCS46" s="18" t="s">
        <v>255</v>
      </c>
      <c r="HCT46" s="18" t="s">
        <v>255</v>
      </c>
      <c r="HCU46" s="18" t="s">
        <v>255</v>
      </c>
      <c r="HCV46" s="18" t="s">
        <v>255</v>
      </c>
      <c r="HCW46" s="18" t="s">
        <v>255</v>
      </c>
      <c r="HCX46" s="18" t="s">
        <v>255</v>
      </c>
      <c r="HCY46" s="18" t="s">
        <v>255</v>
      </c>
      <c r="HCZ46" s="18" t="s">
        <v>255</v>
      </c>
      <c r="HDA46" s="18" t="s">
        <v>255</v>
      </c>
      <c r="HDB46" s="18" t="s">
        <v>255</v>
      </c>
      <c r="HDC46" s="18" t="s">
        <v>255</v>
      </c>
      <c r="HDD46" s="18" t="s">
        <v>255</v>
      </c>
      <c r="HDE46" s="18" t="s">
        <v>255</v>
      </c>
      <c r="HDF46" s="18" t="s">
        <v>255</v>
      </c>
      <c r="HDG46" s="18" t="s">
        <v>255</v>
      </c>
      <c r="HDH46" s="18" t="s">
        <v>255</v>
      </c>
      <c r="HDI46" s="18" t="s">
        <v>255</v>
      </c>
      <c r="HDJ46" s="18" t="s">
        <v>255</v>
      </c>
      <c r="HDK46" s="18" t="s">
        <v>255</v>
      </c>
      <c r="HDL46" s="18" t="s">
        <v>255</v>
      </c>
      <c r="HDM46" s="18" t="s">
        <v>255</v>
      </c>
      <c r="HDN46" s="18" t="s">
        <v>255</v>
      </c>
      <c r="HDO46" s="18" t="s">
        <v>255</v>
      </c>
      <c r="HDP46" s="18" t="s">
        <v>255</v>
      </c>
      <c r="HDQ46" s="18" t="s">
        <v>255</v>
      </c>
      <c r="HDR46" s="18" t="s">
        <v>255</v>
      </c>
      <c r="HDS46" s="18" t="s">
        <v>255</v>
      </c>
      <c r="HDT46" s="18" t="s">
        <v>255</v>
      </c>
      <c r="HDU46" s="18" t="s">
        <v>255</v>
      </c>
      <c r="HDV46" s="18" t="s">
        <v>255</v>
      </c>
      <c r="HDW46" s="18" t="s">
        <v>255</v>
      </c>
      <c r="HDX46" s="18" t="s">
        <v>255</v>
      </c>
      <c r="HDY46" s="18" t="s">
        <v>255</v>
      </c>
      <c r="HDZ46" s="18" t="s">
        <v>255</v>
      </c>
      <c r="HEA46" s="18" t="s">
        <v>255</v>
      </c>
      <c r="HEB46" s="18" t="s">
        <v>255</v>
      </c>
      <c r="HEC46" s="18" t="s">
        <v>255</v>
      </c>
      <c r="HED46" s="18" t="s">
        <v>255</v>
      </c>
      <c r="HEE46" s="18" t="s">
        <v>255</v>
      </c>
      <c r="HEF46" s="18" t="s">
        <v>255</v>
      </c>
      <c r="HEG46" s="18" t="s">
        <v>255</v>
      </c>
      <c r="HEH46" s="18" t="s">
        <v>255</v>
      </c>
      <c r="HEI46" s="18" t="s">
        <v>255</v>
      </c>
      <c r="HEJ46" s="18" t="s">
        <v>255</v>
      </c>
      <c r="HEK46" s="18" t="s">
        <v>255</v>
      </c>
      <c r="HEL46" s="18" t="s">
        <v>255</v>
      </c>
      <c r="HEM46" s="18" t="s">
        <v>255</v>
      </c>
      <c r="HEN46" s="18" t="s">
        <v>255</v>
      </c>
      <c r="HEO46" s="18" t="s">
        <v>255</v>
      </c>
      <c r="HEP46" s="18" t="s">
        <v>255</v>
      </c>
      <c r="HEQ46" s="18" t="s">
        <v>255</v>
      </c>
      <c r="HER46" s="18" t="s">
        <v>255</v>
      </c>
      <c r="HES46" s="18" t="s">
        <v>255</v>
      </c>
      <c r="HET46" s="18" t="s">
        <v>255</v>
      </c>
      <c r="HEU46" s="18" t="s">
        <v>255</v>
      </c>
      <c r="HEV46" s="18" t="s">
        <v>255</v>
      </c>
      <c r="HEW46" s="18" t="s">
        <v>255</v>
      </c>
      <c r="HEX46" s="18" t="s">
        <v>255</v>
      </c>
      <c r="HEY46" s="18" t="s">
        <v>255</v>
      </c>
      <c r="HEZ46" s="18" t="s">
        <v>255</v>
      </c>
      <c r="HFA46" s="18" t="s">
        <v>255</v>
      </c>
      <c r="HFB46" s="18" t="s">
        <v>255</v>
      </c>
      <c r="HFC46" s="18" t="s">
        <v>255</v>
      </c>
      <c r="HFD46" s="18" t="s">
        <v>255</v>
      </c>
      <c r="HFE46" s="18" t="s">
        <v>255</v>
      </c>
      <c r="HFF46" s="18" t="s">
        <v>255</v>
      </c>
      <c r="HFG46" s="18" t="s">
        <v>255</v>
      </c>
      <c r="HFH46" s="18" t="s">
        <v>255</v>
      </c>
      <c r="HFI46" s="18" t="s">
        <v>255</v>
      </c>
      <c r="HFJ46" s="18" t="s">
        <v>255</v>
      </c>
      <c r="HFK46" s="18" t="s">
        <v>255</v>
      </c>
      <c r="HFL46" s="18" t="s">
        <v>255</v>
      </c>
      <c r="HFM46" s="18" t="s">
        <v>255</v>
      </c>
      <c r="HFN46" s="18" t="s">
        <v>255</v>
      </c>
      <c r="HFO46" s="18" t="s">
        <v>255</v>
      </c>
      <c r="HFP46" s="18" t="s">
        <v>255</v>
      </c>
      <c r="HFQ46" s="18" t="s">
        <v>255</v>
      </c>
      <c r="HFR46" s="18" t="s">
        <v>255</v>
      </c>
      <c r="HFS46" s="18" t="s">
        <v>255</v>
      </c>
      <c r="HFT46" s="18" t="s">
        <v>255</v>
      </c>
      <c r="HFU46" s="18" t="s">
        <v>255</v>
      </c>
      <c r="HFV46" s="18" t="s">
        <v>255</v>
      </c>
      <c r="HFW46" s="18" t="s">
        <v>255</v>
      </c>
      <c r="HFX46" s="18" t="s">
        <v>255</v>
      </c>
      <c r="HFY46" s="18" t="s">
        <v>255</v>
      </c>
      <c r="HFZ46" s="18" t="s">
        <v>255</v>
      </c>
      <c r="HGA46" s="18" t="s">
        <v>255</v>
      </c>
      <c r="HGB46" s="18" t="s">
        <v>255</v>
      </c>
      <c r="HGC46" s="18" t="s">
        <v>255</v>
      </c>
      <c r="HGD46" s="18" t="s">
        <v>255</v>
      </c>
      <c r="HGE46" s="18" t="s">
        <v>255</v>
      </c>
      <c r="HGF46" s="18" t="s">
        <v>255</v>
      </c>
      <c r="HGG46" s="18" t="s">
        <v>255</v>
      </c>
      <c r="HGH46" s="18" t="s">
        <v>255</v>
      </c>
      <c r="HGI46" s="18" t="s">
        <v>255</v>
      </c>
      <c r="HGJ46" s="18" t="s">
        <v>255</v>
      </c>
      <c r="HGK46" s="18" t="s">
        <v>255</v>
      </c>
      <c r="HGL46" s="18" t="s">
        <v>255</v>
      </c>
      <c r="HGM46" s="18" t="s">
        <v>255</v>
      </c>
      <c r="HGN46" s="18" t="s">
        <v>255</v>
      </c>
      <c r="HGO46" s="18" t="s">
        <v>255</v>
      </c>
      <c r="HGP46" s="18" t="s">
        <v>255</v>
      </c>
      <c r="HGQ46" s="18" t="s">
        <v>255</v>
      </c>
      <c r="HGR46" s="18" t="s">
        <v>255</v>
      </c>
      <c r="HGS46" s="18" t="s">
        <v>255</v>
      </c>
      <c r="HGT46" s="18" t="s">
        <v>255</v>
      </c>
      <c r="HGU46" s="18" t="s">
        <v>255</v>
      </c>
      <c r="HGV46" s="18" t="s">
        <v>255</v>
      </c>
      <c r="HGW46" s="18" t="s">
        <v>255</v>
      </c>
      <c r="HGX46" s="18" t="s">
        <v>255</v>
      </c>
      <c r="HGY46" s="18" t="s">
        <v>255</v>
      </c>
      <c r="HGZ46" s="18" t="s">
        <v>255</v>
      </c>
      <c r="HHA46" s="18" t="s">
        <v>255</v>
      </c>
      <c r="HHB46" s="18" t="s">
        <v>255</v>
      </c>
      <c r="HHC46" s="18" t="s">
        <v>255</v>
      </c>
      <c r="HHD46" s="18" t="s">
        <v>255</v>
      </c>
      <c r="HHE46" s="18" t="s">
        <v>255</v>
      </c>
      <c r="HHF46" s="18" t="s">
        <v>255</v>
      </c>
      <c r="HHG46" s="18" t="s">
        <v>255</v>
      </c>
      <c r="HHH46" s="18" t="s">
        <v>255</v>
      </c>
      <c r="HHI46" s="18" t="s">
        <v>255</v>
      </c>
      <c r="HHJ46" s="18" t="s">
        <v>255</v>
      </c>
      <c r="HHK46" s="18" t="s">
        <v>255</v>
      </c>
      <c r="HHL46" s="18" t="s">
        <v>255</v>
      </c>
      <c r="HHM46" s="18" t="s">
        <v>255</v>
      </c>
      <c r="HHN46" s="18" t="s">
        <v>255</v>
      </c>
      <c r="HHO46" s="18" t="s">
        <v>255</v>
      </c>
      <c r="HHP46" s="18" t="s">
        <v>255</v>
      </c>
      <c r="HHQ46" s="18" t="s">
        <v>255</v>
      </c>
      <c r="HHR46" s="18" t="s">
        <v>255</v>
      </c>
      <c r="HHS46" s="18" t="s">
        <v>255</v>
      </c>
      <c r="HHT46" s="18" t="s">
        <v>255</v>
      </c>
      <c r="HHU46" s="18" t="s">
        <v>255</v>
      </c>
      <c r="HHV46" s="18" t="s">
        <v>255</v>
      </c>
      <c r="HHW46" s="18" t="s">
        <v>255</v>
      </c>
      <c r="HHX46" s="18" t="s">
        <v>255</v>
      </c>
      <c r="HHY46" s="18" t="s">
        <v>255</v>
      </c>
      <c r="HHZ46" s="18" t="s">
        <v>255</v>
      </c>
      <c r="HIA46" s="18" t="s">
        <v>255</v>
      </c>
      <c r="HIB46" s="18" t="s">
        <v>255</v>
      </c>
      <c r="HIC46" s="18" t="s">
        <v>255</v>
      </c>
      <c r="HID46" s="18" t="s">
        <v>255</v>
      </c>
      <c r="HIE46" s="18" t="s">
        <v>255</v>
      </c>
      <c r="HIF46" s="18" t="s">
        <v>255</v>
      </c>
      <c r="HIG46" s="18" t="s">
        <v>255</v>
      </c>
      <c r="HIH46" s="18" t="s">
        <v>255</v>
      </c>
      <c r="HII46" s="18" t="s">
        <v>255</v>
      </c>
      <c r="HIJ46" s="18" t="s">
        <v>255</v>
      </c>
      <c r="HIK46" s="18" t="s">
        <v>255</v>
      </c>
      <c r="HIL46" s="18" t="s">
        <v>255</v>
      </c>
      <c r="HIM46" s="18" t="s">
        <v>255</v>
      </c>
      <c r="HIN46" s="18" t="s">
        <v>255</v>
      </c>
      <c r="HIO46" s="18" t="s">
        <v>255</v>
      </c>
      <c r="HIP46" s="18" t="s">
        <v>255</v>
      </c>
      <c r="HIQ46" s="18" t="s">
        <v>255</v>
      </c>
      <c r="HIR46" s="18" t="s">
        <v>255</v>
      </c>
      <c r="HIS46" s="18" t="s">
        <v>255</v>
      </c>
      <c r="HIT46" s="18" t="s">
        <v>255</v>
      </c>
      <c r="HIU46" s="18" t="s">
        <v>255</v>
      </c>
      <c r="HIV46" s="18" t="s">
        <v>255</v>
      </c>
      <c r="HIW46" s="18" t="s">
        <v>255</v>
      </c>
      <c r="HIX46" s="18" t="s">
        <v>255</v>
      </c>
      <c r="HIY46" s="18" t="s">
        <v>255</v>
      </c>
      <c r="HIZ46" s="18" t="s">
        <v>255</v>
      </c>
      <c r="HJA46" s="18" t="s">
        <v>255</v>
      </c>
      <c r="HJB46" s="18" t="s">
        <v>255</v>
      </c>
      <c r="HJC46" s="18" t="s">
        <v>255</v>
      </c>
      <c r="HJD46" s="18" t="s">
        <v>255</v>
      </c>
      <c r="HJE46" s="18" t="s">
        <v>255</v>
      </c>
      <c r="HJF46" s="18" t="s">
        <v>255</v>
      </c>
      <c r="HJG46" s="18" t="s">
        <v>255</v>
      </c>
      <c r="HJH46" s="18" t="s">
        <v>255</v>
      </c>
      <c r="HJI46" s="18" t="s">
        <v>255</v>
      </c>
      <c r="HJJ46" s="18" t="s">
        <v>255</v>
      </c>
      <c r="HJK46" s="18" t="s">
        <v>255</v>
      </c>
      <c r="HJL46" s="18" t="s">
        <v>255</v>
      </c>
      <c r="HJM46" s="18" t="s">
        <v>255</v>
      </c>
      <c r="HJN46" s="18" t="s">
        <v>255</v>
      </c>
      <c r="HJO46" s="18" t="s">
        <v>255</v>
      </c>
      <c r="HJP46" s="18" t="s">
        <v>255</v>
      </c>
      <c r="HJQ46" s="18" t="s">
        <v>255</v>
      </c>
      <c r="HJR46" s="18" t="s">
        <v>255</v>
      </c>
      <c r="HJS46" s="18" t="s">
        <v>255</v>
      </c>
      <c r="HJT46" s="18" t="s">
        <v>255</v>
      </c>
      <c r="HJU46" s="18" t="s">
        <v>255</v>
      </c>
      <c r="HJV46" s="18" t="s">
        <v>255</v>
      </c>
      <c r="HJW46" s="18" t="s">
        <v>255</v>
      </c>
      <c r="HJX46" s="18" t="s">
        <v>255</v>
      </c>
      <c r="HJY46" s="18" t="s">
        <v>255</v>
      </c>
      <c r="HJZ46" s="18" t="s">
        <v>255</v>
      </c>
      <c r="HKA46" s="18" t="s">
        <v>255</v>
      </c>
      <c r="HKB46" s="18" t="s">
        <v>255</v>
      </c>
      <c r="HKC46" s="18" t="s">
        <v>255</v>
      </c>
      <c r="HKD46" s="18" t="s">
        <v>255</v>
      </c>
      <c r="HKE46" s="18" t="s">
        <v>255</v>
      </c>
      <c r="HKF46" s="18" t="s">
        <v>255</v>
      </c>
      <c r="HKG46" s="18" t="s">
        <v>255</v>
      </c>
      <c r="HKH46" s="18" t="s">
        <v>255</v>
      </c>
      <c r="HKI46" s="18" t="s">
        <v>255</v>
      </c>
      <c r="HKJ46" s="18" t="s">
        <v>255</v>
      </c>
      <c r="HKK46" s="18" t="s">
        <v>255</v>
      </c>
      <c r="HKL46" s="18" t="s">
        <v>255</v>
      </c>
      <c r="HKM46" s="18" t="s">
        <v>255</v>
      </c>
      <c r="HKN46" s="18" t="s">
        <v>255</v>
      </c>
      <c r="HKO46" s="18" t="s">
        <v>255</v>
      </c>
      <c r="HKP46" s="18" t="s">
        <v>255</v>
      </c>
      <c r="HKQ46" s="18" t="s">
        <v>255</v>
      </c>
      <c r="HKR46" s="18" t="s">
        <v>255</v>
      </c>
      <c r="HKS46" s="18" t="s">
        <v>255</v>
      </c>
      <c r="HKT46" s="18" t="s">
        <v>255</v>
      </c>
      <c r="HKU46" s="18" t="s">
        <v>255</v>
      </c>
      <c r="HKV46" s="18" t="s">
        <v>255</v>
      </c>
      <c r="HKW46" s="18" t="s">
        <v>255</v>
      </c>
      <c r="HKX46" s="18" t="s">
        <v>255</v>
      </c>
      <c r="HKY46" s="18" t="s">
        <v>255</v>
      </c>
      <c r="HKZ46" s="18" t="s">
        <v>255</v>
      </c>
      <c r="HLA46" s="18" t="s">
        <v>255</v>
      </c>
      <c r="HLB46" s="18" t="s">
        <v>255</v>
      </c>
      <c r="HLC46" s="18" t="s">
        <v>255</v>
      </c>
      <c r="HLD46" s="18" t="s">
        <v>255</v>
      </c>
      <c r="HLE46" s="18" t="s">
        <v>255</v>
      </c>
      <c r="HLF46" s="18" t="s">
        <v>255</v>
      </c>
      <c r="HLG46" s="18" t="s">
        <v>255</v>
      </c>
      <c r="HLH46" s="18" t="s">
        <v>255</v>
      </c>
      <c r="HLI46" s="18" t="s">
        <v>255</v>
      </c>
      <c r="HLJ46" s="18" t="s">
        <v>255</v>
      </c>
      <c r="HLK46" s="18" t="s">
        <v>255</v>
      </c>
      <c r="HLL46" s="18" t="s">
        <v>255</v>
      </c>
      <c r="HLM46" s="18" t="s">
        <v>255</v>
      </c>
      <c r="HLN46" s="18" t="s">
        <v>255</v>
      </c>
      <c r="HLO46" s="18" t="s">
        <v>255</v>
      </c>
      <c r="HLP46" s="18" t="s">
        <v>255</v>
      </c>
      <c r="HLQ46" s="18" t="s">
        <v>255</v>
      </c>
      <c r="HLR46" s="18" t="s">
        <v>255</v>
      </c>
      <c r="HLS46" s="18" t="s">
        <v>255</v>
      </c>
      <c r="HLT46" s="18" t="s">
        <v>255</v>
      </c>
      <c r="HLU46" s="18" t="s">
        <v>255</v>
      </c>
      <c r="HLV46" s="18" t="s">
        <v>255</v>
      </c>
      <c r="HLW46" s="18" t="s">
        <v>255</v>
      </c>
      <c r="HLX46" s="18" t="s">
        <v>255</v>
      </c>
      <c r="HLY46" s="18" t="s">
        <v>255</v>
      </c>
      <c r="HLZ46" s="18" t="s">
        <v>255</v>
      </c>
      <c r="HMA46" s="18" t="s">
        <v>255</v>
      </c>
      <c r="HMB46" s="18" t="s">
        <v>255</v>
      </c>
      <c r="HMC46" s="18" t="s">
        <v>255</v>
      </c>
      <c r="HMD46" s="18" t="s">
        <v>255</v>
      </c>
      <c r="HME46" s="18" t="s">
        <v>255</v>
      </c>
      <c r="HMF46" s="18" t="s">
        <v>255</v>
      </c>
      <c r="HMG46" s="18" t="s">
        <v>255</v>
      </c>
      <c r="HMH46" s="18" t="s">
        <v>255</v>
      </c>
      <c r="HMI46" s="18" t="s">
        <v>255</v>
      </c>
      <c r="HMJ46" s="18" t="s">
        <v>255</v>
      </c>
      <c r="HMK46" s="18" t="s">
        <v>255</v>
      </c>
      <c r="HML46" s="18" t="s">
        <v>255</v>
      </c>
      <c r="HMM46" s="18" t="s">
        <v>255</v>
      </c>
      <c r="HMN46" s="18" t="s">
        <v>255</v>
      </c>
      <c r="HMO46" s="18" t="s">
        <v>255</v>
      </c>
      <c r="HMP46" s="18" t="s">
        <v>255</v>
      </c>
      <c r="HMQ46" s="18" t="s">
        <v>255</v>
      </c>
      <c r="HMR46" s="18" t="s">
        <v>255</v>
      </c>
      <c r="HMS46" s="18" t="s">
        <v>255</v>
      </c>
      <c r="HMT46" s="18" t="s">
        <v>255</v>
      </c>
      <c r="HMU46" s="18" t="s">
        <v>255</v>
      </c>
      <c r="HMV46" s="18" t="s">
        <v>255</v>
      </c>
      <c r="HMW46" s="18" t="s">
        <v>255</v>
      </c>
      <c r="HMX46" s="18" t="s">
        <v>255</v>
      </c>
      <c r="HMY46" s="18" t="s">
        <v>255</v>
      </c>
      <c r="HMZ46" s="18" t="s">
        <v>255</v>
      </c>
      <c r="HNA46" s="18" t="s">
        <v>255</v>
      </c>
      <c r="HNB46" s="18" t="s">
        <v>255</v>
      </c>
      <c r="HNC46" s="18" t="s">
        <v>255</v>
      </c>
      <c r="HND46" s="18" t="s">
        <v>255</v>
      </c>
      <c r="HNE46" s="18" t="s">
        <v>255</v>
      </c>
      <c r="HNF46" s="18" t="s">
        <v>255</v>
      </c>
      <c r="HNG46" s="18" t="s">
        <v>255</v>
      </c>
      <c r="HNH46" s="18" t="s">
        <v>255</v>
      </c>
      <c r="HNI46" s="18" t="s">
        <v>255</v>
      </c>
      <c r="HNJ46" s="18" t="s">
        <v>255</v>
      </c>
      <c r="HNK46" s="18" t="s">
        <v>255</v>
      </c>
      <c r="HNL46" s="18" t="s">
        <v>255</v>
      </c>
      <c r="HNM46" s="18" t="s">
        <v>255</v>
      </c>
      <c r="HNN46" s="18" t="s">
        <v>255</v>
      </c>
      <c r="HNO46" s="18" t="s">
        <v>255</v>
      </c>
      <c r="HNP46" s="18" t="s">
        <v>255</v>
      </c>
      <c r="HNQ46" s="18" t="s">
        <v>255</v>
      </c>
      <c r="HNR46" s="18" t="s">
        <v>255</v>
      </c>
      <c r="HNS46" s="18" t="s">
        <v>255</v>
      </c>
      <c r="HNT46" s="18" t="s">
        <v>255</v>
      </c>
      <c r="HNU46" s="18" t="s">
        <v>255</v>
      </c>
      <c r="HNV46" s="18" t="s">
        <v>255</v>
      </c>
      <c r="HNW46" s="18" t="s">
        <v>255</v>
      </c>
      <c r="HNX46" s="18" t="s">
        <v>255</v>
      </c>
      <c r="HNY46" s="18" t="s">
        <v>255</v>
      </c>
      <c r="HNZ46" s="18" t="s">
        <v>255</v>
      </c>
      <c r="HOA46" s="18" t="s">
        <v>255</v>
      </c>
      <c r="HOB46" s="18" t="s">
        <v>255</v>
      </c>
      <c r="HOC46" s="18" t="s">
        <v>255</v>
      </c>
      <c r="HOD46" s="18" t="s">
        <v>255</v>
      </c>
      <c r="HOE46" s="18" t="s">
        <v>255</v>
      </c>
      <c r="HOF46" s="18" t="s">
        <v>255</v>
      </c>
      <c r="HOG46" s="18" t="s">
        <v>255</v>
      </c>
      <c r="HOH46" s="18" t="s">
        <v>255</v>
      </c>
      <c r="HOI46" s="18" t="s">
        <v>255</v>
      </c>
      <c r="HOJ46" s="18" t="s">
        <v>255</v>
      </c>
      <c r="HOK46" s="18" t="s">
        <v>255</v>
      </c>
      <c r="HOL46" s="18" t="s">
        <v>255</v>
      </c>
      <c r="HOM46" s="18" t="s">
        <v>255</v>
      </c>
      <c r="HON46" s="18" t="s">
        <v>255</v>
      </c>
      <c r="HOO46" s="18" t="s">
        <v>255</v>
      </c>
      <c r="HOP46" s="18" t="s">
        <v>255</v>
      </c>
      <c r="HOQ46" s="18" t="s">
        <v>255</v>
      </c>
      <c r="HOR46" s="18" t="s">
        <v>255</v>
      </c>
      <c r="HOS46" s="18" t="s">
        <v>255</v>
      </c>
      <c r="HOT46" s="18" t="s">
        <v>255</v>
      </c>
      <c r="HOU46" s="18" t="s">
        <v>255</v>
      </c>
      <c r="HOV46" s="18" t="s">
        <v>255</v>
      </c>
      <c r="HOW46" s="18" t="s">
        <v>255</v>
      </c>
      <c r="HOX46" s="18" t="s">
        <v>255</v>
      </c>
      <c r="HOY46" s="18" t="s">
        <v>255</v>
      </c>
      <c r="HOZ46" s="18" t="s">
        <v>255</v>
      </c>
      <c r="HPA46" s="18" t="s">
        <v>255</v>
      </c>
      <c r="HPB46" s="18" t="s">
        <v>255</v>
      </c>
      <c r="HPC46" s="18" t="s">
        <v>255</v>
      </c>
      <c r="HPD46" s="18" t="s">
        <v>255</v>
      </c>
      <c r="HPE46" s="18" t="s">
        <v>255</v>
      </c>
      <c r="HPF46" s="18" t="s">
        <v>255</v>
      </c>
      <c r="HPG46" s="18" t="s">
        <v>255</v>
      </c>
      <c r="HPH46" s="18" t="s">
        <v>255</v>
      </c>
      <c r="HPI46" s="18" t="s">
        <v>255</v>
      </c>
      <c r="HPJ46" s="18" t="s">
        <v>255</v>
      </c>
      <c r="HPK46" s="18" t="s">
        <v>255</v>
      </c>
      <c r="HPL46" s="18" t="s">
        <v>255</v>
      </c>
      <c r="HPM46" s="18" t="s">
        <v>255</v>
      </c>
      <c r="HPN46" s="18" t="s">
        <v>255</v>
      </c>
      <c r="HPO46" s="18" t="s">
        <v>255</v>
      </c>
      <c r="HPP46" s="18" t="s">
        <v>255</v>
      </c>
      <c r="HPQ46" s="18" t="s">
        <v>255</v>
      </c>
      <c r="HPR46" s="18" t="s">
        <v>255</v>
      </c>
      <c r="HPS46" s="18" t="s">
        <v>255</v>
      </c>
      <c r="HPT46" s="18" t="s">
        <v>255</v>
      </c>
      <c r="HPU46" s="18" t="s">
        <v>255</v>
      </c>
      <c r="HPV46" s="18" t="s">
        <v>255</v>
      </c>
      <c r="HPW46" s="18" t="s">
        <v>255</v>
      </c>
      <c r="HPX46" s="18" t="s">
        <v>255</v>
      </c>
      <c r="HPY46" s="18" t="s">
        <v>255</v>
      </c>
      <c r="HPZ46" s="18" t="s">
        <v>255</v>
      </c>
      <c r="HQA46" s="18" t="s">
        <v>255</v>
      </c>
      <c r="HQB46" s="18" t="s">
        <v>255</v>
      </c>
      <c r="HQC46" s="18" t="s">
        <v>255</v>
      </c>
      <c r="HQD46" s="18" t="s">
        <v>255</v>
      </c>
      <c r="HQE46" s="18" t="s">
        <v>255</v>
      </c>
      <c r="HQF46" s="18" t="s">
        <v>255</v>
      </c>
      <c r="HQG46" s="18" t="s">
        <v>255</v>
      </c>
      <c r="HQH46" s="18" t="s">
        <v>255</v>
      </c>
      <c r="HQI46" s="18" t="s">
        <v>255</v>
      </c>
      <c r="HQJ46" s="18" t="s">
        <v>255</v>
      </c>
      <c r="HQK46" s="18" t="s">
        <v>255</v>
      </c>
      <c r="HQL46" s="18" t="s">
        <v>255</v>
      </c>
      <c r="HQM46" s="18" t="s">
        <v>255</v>
      </c>
      <c r="HQN46" s="18" t="s">
        <v>255</v>
      </c>
      <c r="HQO46" s="18" t="s">
        <v>255</v>
      </c>
      <c r="HQP46" s="18" t="s">
        <v>255</v>
      </c>
      <c r="HQQ46" s="18" t="s">
        <v>255</v>
      </c>
      <c r="HQR46" s="18" t="s">
        <v>255</v>
      </c>
      <c r="HQS46" s="18" t="s">
        <v>255</v>
      </c>
      <c r="HQT46" s="18" t="s">
        <v>255</v>
      </c>
      <c r="HQU46" s="18" t="s">
        <v>255</v>
      </c>
      <c r="HQV46" s="18" t="s">
        <v>255</v>
      </c>
      <c r="HQW46" s="18" t="s">
        <v>255</v>
      </c>
      <c r="HQX46" s="18" t="s">
        <v>255</v>
      </c>
      <c r="HQY46" s="18" t="s">
        <v>255</v>
      </c>
      <c r="HQZ46" s="18" t="s">
        <v>255</v>
      </c>
      <c r="HRA46" s="18" t="s">
        <v>255</v>
      </c>
      <c r="HRB46" s="18" t="s">
        <v>255</v>
      </c>
      <c r="HRC46" s="18" t="s">
        <v>255</v>
      </c>
      <c r="HRD46" s="18" t="s">
        <v>255</v>
      </c>
      <c r="HRE46" s="18" t="s">
        <v>255</v>
      </c>
      <c r="HRF46" s="18" t="s">
        <v>255</v>
      </c>
      <c r="HRG46" s="18" t="s">
        <v>255</v>
      </c>
      <c r="HRH46" s="18" t="s">
        <v>255</v>
      </c>
      <c r="HRI46" s="18" t="s">
        <v>255</v>
      </c>
      <c r="HRJ46" s="18" t="s">
        <v>255</v>
      </c>
      <c r="HRK46" s="18" t="s">
        <v>255</v>
      </c>
      <c r="HRL46" s="18" t="s">
        <v>255</v>
      </c>
      <c r="HRM46" s="18" t="s">
        <v>255</v>
      </c>
      <c r="HRN46" s="18" t="s">
        <v>255</v>
      </c>
      <c r="HRO46" s="18" t="s">
        <v>255</v>
      </c>
      <c r="HRP46" s="18" t="s">
        <v>255</v>
      </c>
      <c r="HRQ46" s="18" t="s">
        <v>255</v>
      </c>
      <c r="HRR46" s="18" t="s">
        <v>255</v>
      </c>
      <c r="HRS46" s="18" t="s">
        <v>255</v>
      </c>
      <c r="HRT46" s="18" t="s">
        <v>255</v>
      </c>
      <c r="HRU46" s="18" t="s">
        <v>255</v>
      </c>
      <c r="HRV46" s="18" t="s">
        <v>255</v>
      </c>
      <c r="HRW46" s="18" t="s">
        <v>255</v>
      </c>
      <c r="HRX46" s="18" t="s">
        <v>255</v>
      </c>
      <c r="HRY46" s="18" t="s">
        <v>255</v>
      </c>
      <c r="HRZ46" s="18" t="s">
        <v>255</v>
      </c>
      <c r="HSA46" s="18" t="s">
        <v>255</v>
      </c>
      <c r="HSB46" s="18" t="s">
        <v>255</v>
      </c>
      <c r="HSC46" s="18" t="s">
        <v>255</v>
      </c>
      <c r="HSD46" s="18" t="s">
        <v>255</v>
      </c>
      <c r="HSE46" s="18" t="s">
        <v>255</v>
      </c>
      <c r="HSF46" s="18" t="s">
        <v>255</v>
      </c>
      <c r="HSG46" s="18" t="s">
        <v>255</v>
      </c>
      <c r="HSH46" s="18" t="s">
        <v>255</v>
      </c>
      <c r="HSI46" s="18" t="s">
        <v>255</v>
      </c>
      <c r="HSJ46" s="18" t="s">
        <v>255</v>
      </c>
      <c r="HSK46" s="18" t="s">
        <v>255</v>
      </c>
      <c r="HSL46" s="18" t="s">
        <v>255</v>
      </c>
      <c r="HSM46" s="18" t="s">
        <v>255</v>
      </c>
      <c r="HSN46" s="18" t="s">
        <v>255</v>
      </c>
      <c r="HSO46" s="18" t="s">
        <v>255</v>
      </c>
      <c r="HSP46" s="18" t="s">
        <v>255</v>
      </c>
      <c r="HSQ46" s="18" t="s">
        <v>255</v>
      </c>
      <c r="HSR46" s="18" t="s">
        <v>255</v>
      </c>
      <c r="HSS46" s="18" t="s">
        <v>255</v>
      </c>
      <c r="HST46" s="18" t="s">
        <v>255</v>
      </c>
      <c r="HSU46" s="18" t="s">
        <v>255</v>
      </c>
      <c r="HSV46" s="18" t="s">
        <v>255</v>
      </c>
      <c r="HSW46" s="18" t="s">
        <v>255</v>
      </c>
      <c r="HSX46" s="18" t="s">
        <v>255</v>
      </c>
      <c r="HSY46" s="18" t="s">
        <v>255</v>
      </c>
      <c r="HSZ46" s="18" t="s">
        <v>255</v>
      </c>
      <c r="HTA46" s="18" t="s">
        <v>255</v>
      </c>
      <c r="HTB46" s="18" t="s">
        <v>255</v>
      </c>
      <c r="HTC46" s="18" t="s">
        <v>255</v>
      </c>
      <c r="HTD46" s="18" t="s">
        <v>255</v>
      </c>
      <c r="HTE46" s="18" t="s">
        <v>255</v>
      </c>
      <c r="HTF46" s="18" t="s">
        <v>255</v>
      </c>
      <c r="HTG46" s="18" t="s">
        <v>255</v>
      </c>
      <c r="HTH46" s="18" t="s">
        <v>255</v>
      </c>
      <c r="HTI46" s="18" t="s">
        <v>255</v>
      </c>
      <c r="HTJ46" s="18" t="s">
        <v>255</v>
      </c>
      <c r="HTK46" s="18" t="s">
        <v>255</v>
      </c>
      <c r="HTL46" s="18" t="s">
        <v>255</v>
      </c>
      <c r="HTM46" s="18" t="s">
        <v>255</v>
      </c>
      <c r="HTN46" s="18" t="s">
        <v>255</v>
      </c>
      <c r="HTO46" s="18" t="s">
        <v>255</v>
      </c>
      <c r="HTP46" s="18" t="s">
        <v>255</v>
      </c>
      <c r="HTQ46" s="18" t="s">
        <v>255</v>
      </c>
      <c r="HTR46" s="18" t="s">
        <v>255</v>
      </c>
      <c r="HTS46" s="18" t="s">
        <v>255</v>
      </c>
      <c r="HTT46" s="18" t="s">
        <v>255</v>
      </c>
      <c r="HTU46" s="18" t="s">
        <v>255</v>
      </c>
      <c r="HTV46" s="18" t="s">
        <v>255</v>
      </c>
      <c r="HTW46" s="18" t="s">
        <v>255</v>
      </c>
      <c r="HTX46" s="18" t="s">
        <v>255</v>
      </c>
      <c r="HTY46" s="18" t="s">
        <v>255</v>
      </c>
      <c r="HTZ46" s="18" t="s">
        <v>255</v>
      </c>
      <c r="HUA46" s="18" t="s">
        <v>255</v>
      </c>
      <c r="HUB46" s="18" t="s">
        <v>255</v>
      </c>
      <c r="HUC46" s="18" t="s">
        <v>255</v>
      </c>
      <c r="HUD46" s="18" t="s">
        <v>255</v>
      </c>
      <c r="HUE46" s="18" t="s">
        <v>255</v>
      </c>
      <c r="HUF46" s="18" t="s">
        <v>255</v>
      </c>
      <c r="HUG46" s="18" t="s">
        <v>255</v>
      </c>
      <c r="HUH46" s="18" t="s">
        <v>255</v>
      </c>
      <c r="HUI46" s="18" t="s">
        <v>255</v>
      </c>
      <c r="HUJ46" s="18" t="s">
        <v>255</v>
      </c>
      <c r="HUK46" s="18" t="s">
        <v>255</v>
      </c>
      <c r="HUL46" s="18" t="s">
        <v>255</v>
      </c>
      <c r="HUM46" s="18" t="s">
        <v>255</v>
      </c>
      <c r="HUN46" s="18" t="s">
        <v>255</v>
      </c>
      <c r="HUO46" s="18" t="s">
        <v>255</v>
      </c>
      <c r="HUP46" s="18" t="s">
        <v>255</v>
      </c>
      <c r="HUQ46" s="18" t="s">
        <v>255</v>
      </c>
      <c r="HUR46" s="18" t="s">
        <v>255</v>
      </c>
      <c r="HUS46" s="18" t="s">
        <v>255</v>
      </c>
      <c r="HUT46" s="18" t="s">
        <v>255</v>
      </c>
      <c r="HUU46" s="18" t="s">
        <v>255</v>
      </c>
      <c r="HUV46" s="18" t="s">
        <v>255</v>
      </c>
      <c r="HUW46" s="18" t="s">
        <v>255</v>
      </c>
      <c r="HUX46" s="18" t="s">
        <v>255</v>
      </c>
      <c r="HUY46" s="18" t="s">
        <v>255</v>
      </c>
      <c r="HUZ46" s="18" t="s">
        <v>255</v>
      </c>
      <c r="HVA46" s="18" t="s">
        <v>255</v>
      </c>
      <c r="HVB46" s="18" t="s">
        <v>255</v>
      </c>
      <c r="HVC46" s="18" t="s">
        <v>255</v>
      </c>
      <c r="HVD46" s="18" t="s">
        <v>255</v>
      </c>
      <c r="HVE46" s="18" t="s">
        <v>255</v>
      </c>
      <c r="HVF46" s="18" t="s">
        <v>255</v>
      </c>
      <c r="HVG46" s="18" t="s">
        <v>255</v>
      </c>
      <c r="HVH46" s="18" t="s">
        <v>255</v>
      </c>
      <c r="HVI46" s="18" t="s">
        <v>255</v>
      </c>
      <c r="HVJ46" s="18" t="s">
        <v>255</v>
      </c>
      <c r="HVK46" s="18" t="s">
        <v>255</v>
      </c>
      <c r="HVL46" s="18" t="s">
        <v>255</v>
      </c>
      <c r="HVM46" s="18" t="s">
        <v>255</v>
      </c>
      <c r="HVN46" s="18" t="s">
        <v>255</v>
      </c>
      <c r="HVO46" s="18" t="s">
        <v>255</v>
      </c>
      <c r="HVP46" s="18" t="s">
        <v>255</v>
      </c>
      <c r="HVQ46" s="18" t="s">
        <v>255</v>
      </c>
      <c r="HVR46" s="18" t="s">
        <v>255</v>
      </c>
      <c r="HVS46" s="18" t="s">
        <v>255</v>
      </c>
      <c r="HVT46" s="18" t="s">
        <v>255</v>
      </c>
      <c r="HVU46" s="18" t="s">
        <v>255</v>
      </c>
      <c r="HVV46" s="18" t="s">
        <v>255</v>
      </c>
      <c r="HVW46" s="18" t="s">
        <v>255</v>
      </c>
      <c r="HVX46" s="18" t="s">
        <v>255</v>
      </c>
      <c r="HVY46" s="18" t="s">
        <v>255</v>
      </c>
      <c r="HVZ46" s="18" t="s">
        <v>255</v>
      </c>
      <c r="HWA46" s="18" t="s">
        <v>255</v>
      </c>
      <c r="HWB46" s="18" t="s">
        <v>255</v>
      </c>
      <c r="HWC46" s="18" t="s">
        <v>255</v>
      </c>
      <c r="HWD46" s="18" t="s">
        <v>255</v>
      </c>
      <c r="HWE46" s="18" t="s">
        <v>255</v>
      </c>
      <c r="HWF46" s="18" t="s">
        <v>255</v>
      </c>
      <c r="HWG46" s="18" t="s">
        <v>255</v>
      </c>
      <c r="HWH46" s="18" t="s">
        <v>255</v>
      </c>
      <c r="HWI46" s="18" t="s">
        <v>255</v>
      </c>
      <c r="HWJ46" s="18" t="s">
        <v>255</v>
      </c>
      <c r="HWK46" s="18" t="s">
        <v>255</v>
      </c>
      <c r="HWL46" s="18" t="s">
        <v>255</v>
      </c>
      <c r="HWM46" s="18" t="s">
        <v>255</v>
      </c>
      <c r="HWN46" s="18" t="s">
        <v>255</v>
      </c>
      <c r="HWO46" s="18" t="s">
        <v>255</v>
      </c>
      <c r="HWP46" s="18" t="s">
        <v>255</v>
      </c>
      <c r="HWQ46" s="18" t="s">
        <v>255</v>
      </c>
      <c r="HWR46" s="18" t="s">
        <v>255</v>
      </c>
      <c r="HWS46" s="18" t="s">
        <v>255</v>
      </c>
      <c r="HWT46" s="18" t="s">
        <v>255</v>
      </c>
      <c r="HWU46" s="18" t="s">
        <v>255</v>
      </c>
      <c r="HWV46" s="18" t="s">
        <v>255</v>
      </c>
      <c r="HWW46" s="18" t="s">
        <v>255</v>
      </c>
      <c r="HWX46" s="18" t="s">
        <v>255</v>
      </c>
      <c r="HWY46" s="18" t="s">
        <v>255</v>
      </c>
      <c r="HWZ46" s="18" t="s">
        <v>255</v>
      </c>
      <c r="HXA46" s="18" t="s">
        <v>255</v>
      </c>
      <c r="HXB46" s="18" t="s">
        <v>255</v>
      </c>
      <c r="HXC46" s="18" t="s">
        <v>255</v>
      </c>
      <c r="HXD46" s="18" t="s">
        <v>255</v>
      </c>
      <c r="HXE46" s="18" t="s">
        <v>255</v>
      </c>
      <c r="HXF46" s="18" t="s">
        <v>255</v>
      </c>
      <c r="HXG46" s="18" t="s">
        <v>255</v>
      </c>
      <c r="HXH46" s="18" t="s">
        <v>255</v>
      </c>
      <c r="HXI46" s="18" t="s">
        <v>255</v>
      </c>
      <c r="HXJ46" s="18" t="s">
        <v>255</v>
      </c>
      <c r="HXK46" s="18" t="s">
        <v>255</v>
      </c>
      <c r="HXL46" s="18" t="s">
        <v>255</v>
      </c>
      <c r="HXM46" s="18" t="s">
        <v>255</v>
      </c>
      <c r="HXN46" s="18" t="s">
        <v>255</v>
      </c>
      <c r="HXO46" s="18" t="s">
        <v>255</v>
      </c>
      <c r="HXP46" s="18" t="s">
        <v>255</v>
      </c>
      <c r="HXQ46" s="18" t="s">
        <v>255</v>
      </c>
      <c r="HXR46" s="18" t="s">
        <v>255</v>
      </c>
      <c r="HXS46" s="18" t="s">
        <v>255</v>
      </c>
      <c r="HXT46" s="18" t="s">
        <v>255</v>
      </c>
      <c r="HXU46" s="18" t="s">
        <v>255</v>
      </c>
      <c r="HXV46" s="18" t="s">
        <v>255</v>
      </c>
      <c r="HXW46" s="18" t="s">
        <v>255</v>
      </c>
      <c r="HXX46" s="18" t="s">
        <v>255</v>
      </c>
      <c r="HXY46" s="18" t="s">
        <v>255</v>
      </c>
      <c r="HXZ46" s="18" t="s">
        <v>255</v>
      </c>
      <c r="HYA46" s="18" t="s">
        <v>255</v>
      </c>
      <c r="HYB46" s="18" t="s">
        <v>255</v>
      </c>
      <c r="HYC46" s="18" t="s">
        <v>255</v>
      </c>
      <c r="HYD46" s="18" t="s">
        <v>255</v>
      </c>
      <c r="HYE46" s="18" t="s">
        <v>255</v>
      </c>
      <c r="HYF46" s="18" t="s">
        <v>255</v>
      </c>
      <c r="HYG46" s="18" t="s">
        <v>255</v>
      </c>
      <c r="HYH46" s="18" t="s">
        <v>255</v>
      </c>
      <c r="HYI46" s="18" t="s">
        <v>255</v>
      </c>
      <c r="HYJ46" s="18" t="s">
        <v>255</v>
      </c>
      <c r="HYK46" s="18" t="s">
        <v>255</v>
      </c>
      <c r="HYL46" s="18" t="s">
        <v>255</v>
      </c>
      <c r="HYM46" s="18" t="s">
        <v>255</v>
      </c>
      <c r="HYN46" s="18" t="s">
        <v>255</v>
      </c>
      <c r="HYO46" s="18" t="s">
        <v>255</v>
      </c>
      <c r="HYP46" s="18" t="s">
        <v>255</v>
      </c>
      <c r="HYQ46" s="18" t="s">
        <v>255</v>
      </c>
      <c r="HYR46" s="18" t="s">
        <v>255</v>
      </c>
      <c r="HYS46" s="18" t="s">
        <v>255</v>
      </c>
      <c r="HYT46" s="18" t="s">
        <v>255</v>
      </c>
      <c r="HYU46" s="18" t="s">
        <v>255</v>
      </c>
      <c r="HYV46" s="18" t="s">
        <v>255</v>
      </c>
      <c r="HYW46" s="18" t="s">
        <v>255</v>
      </c>
      <c r="HYX46" s="18" t="s">
        <v>255</v>
      </c>
      <c r="HYY46" s="18" t="s">
        <v>255</v>
      </c>
      <c r="HYZ46" s="18" t="s">
        <v>255</v>
      </c>
      <c r="HZA46" s="18" t="s">
        <v>255</v>
      </c>
      <c r="HZB46" s="18" t="s">
        <v>255</v>
      </c>
      <c r="HZC46" s="18" t="s">
        <v>255</v>
      </c>
      <c r="HZD46" s="18" t="s">
        <v>255</v>
      </c>
      <c r="HZE46" s="18" t="s">
        <v>255</v>
      </c>
      <c r="HZF46" s="18" t="s">
        <v>255</v>
      </c>
      <c r="HZG46" s="18" t="s">
        <v>255</v>
      </c>
      <c r="HZH46" s="18" t="s">
        <v>255</v>
      </c>
      <c r="HZI46" s="18" t="s">
        <v>255</v>
      </c>
      <c r="HZJ46" s="18" t="s">
        <v>255</v>
      </c>
      <c r="HZK46" s="18" t="s">
        <v>255</v>
      </c>
      <c r="HZL46" s="18" t="s">
        <v>255</v>
      </c>
      <c r="HZM46" s="18" t="s">
        <v>255</v>
      </c>
      <c r="HZN46" s="18" t="s">
        <v>255</v>
      </c>
      <c r="HZO46" s="18" t="s">
        <v>255</v>
      </c>
      <c r="HZP46" s="18" t="s">
        <v>255</v>
      </c>
      <c r="HZQ46" s="18" t="s">
        <v>255</v>
      </c>
      <c r="HZR46" s="18" t="s">
        <v>255</v>
      </c>
      <c r="HZS46" s="18" t="s">
        <v>255</v>
      </c>
      <c r="HZT46" s="18" t="s">
        <v>255</v>
      </c>
      <c r="HZU46" s="18" t="s">
        <v>255</v>
      </c>
      <c r="HZV46" s="18" t="s">
        <v>255</v>
      </c>
      <c r="HZW46" s="18" t="s">
        <v>255</v>
      </c>
      <c r="HZX46" s="18" t="s">
        <v>255</v>
      </c>
      <c r="HZY46" s="18" t="s">
        <v>255</v>
      </c>
      <c r="HZZ46" s="18" t="s">
        <v>255</v>
      </c>
      <c r="IAA46" s="18" t="s">
        <v>255</v>
      </c>
      <c r="IAB46" s="18" t="s">
        <v>255</v>
      </c>
      <c r="IAC46" s="18" t="s">
        <v>255</v>
      </c>
      <c r="IAD46" s="18" t="s">
        <v>255</v>
      </c>
      <c r="IAE46" s="18" t="s">
        <v>255</v>
      </c>
      <c r="IAF46" s="18" t="s">
        <v>255</v>
      </c>
      <c r="IAG46" s="18" t="s">
        <v>255</v>
      </c>
      <c r="IAH46" s="18" t="s">
        <v>255</v>
      </c>
      <c r="IAI46" s="18" t="s">
        <v>255</v>
      </c>
      <c r="IAJ46" s="18" t="s">
        <v>255</v>
      </c>
      <c r="IAK46" s="18" t="s">
        <v>255</v>
      </c>
      <c r="IAL46" s="18" t="s">
        <v>255</v>
      </c>
      <c r="IAM46" s="18" t="s">
        <v>255</v>
      </c>
      <c r="IAN46" s="18" t="s">
        <v>255</v>
      </c>
      <c r="IAO46" s="18" t="s">
        <v>255</v>
      </c>
      <c r="IAP46" s="18" t="s">
        <v>255</v>
      </c>
      <c r="IAQ46" s="18" t="s">
        <v>255</v>
      </c>
      <c r="IAR46" s="18" t="s">
        <v>255</v>
      </c>
      <c r="IAS46" s="18" t="s">
        <v>255</v>
      </c>
      <c r="IAT46" s="18" t="s">
        <v>255</v>
      </c>
      <c r="IAU46" s="18" t="s">
        <v>255</v>
      </c>
      <c r="IAV46" s="18" t="s">
        <v>255</v>
      </c>
      <c r="IAW46" s="18" t="s">
        <v>255</v>
      </c>
      <c r="IAX46" s="18" t="s">
        <v>255</v>
      </c>
      <c r="IAY46" s="18" t="s">
        <v>255</v>
      </c>
      <c r="IAZ46" s="18" t="s">
        <v>255</v>
      </c>
      <c r="IBA46" s="18" t="s">
        <v>255</v>
      </c>
      <c r="IBB46" s="18" t="s">
        <v>255</v>
      </c>
      <c r="IBC46" s="18" t="s">
        <v>255</v>
      </c>
      <c r="IBD46" s="18" t="s">
        <v>255</v>
      </c>
      <c r="IBE46" s="18" t="s">
        <v>255</v>
      </c>
      <c r="IBF46" s="18" t="s">
        <v>255</v>
      </c>
      <c r="IBG46" s="18" t="s">
        <v>255</v>
      </c>
      <c r="IBH46" s="18" t="s">
        <v>255</v>
      </c>
      <c r="IBI46" s="18" t="s">
        <v>255</v>
      </c>
      <c r="IBJ46" s="18" t="s">
        <v>255</v>
      </c>
      <c r="IBK46" s="18" t="s">
        <v>255</v>
      </c>
      <c r="IBL46" s="18" t="s">
        <v>255</v>
      </c>
      <c r="IBM46" s="18" t="s">
        <v>255</v>
      </c>
      <c r="IBN46" s="18" t="s">
        <v>255</v>
      </c>
      <c r="IBO46" s="18" t="s">
        <v>255</v>
      </c>
      <c r="IBP46" s="18" t="s">
        <v>255</v>
      </c>
      <c r="IBQ46" s="18" t="s">
        <v>255</v>
      </c>
      <c r="IBR46" s="18" t="s">
        <v>255</v>
      </c>
      <c r="IBS46" s="18" t="s">
        <v>255</v>
      </c>
      <c r="IBT46" s="18" t="s">
        <v>255</v>
      </c>
      <c r="IBU46" s="18" t="s">
        <v>255</v>
      </c>
      <c r="IBV46" s="18" t="s">
        <v>255</v>
      </c>
      <c r="IBW46" s="18" t="s">
        <v>255</v>
      </c>
      <c r="IBX46" s="18" t="s">
        <v>255</v>
      </c>
      <c r="IBY46" s="18" t="s">
        <v>255</v>
      </c>
      <c r="IBZ46" s="18" t="s">
        <v>255</v>
      </c>
      <c r="ICA46" s="18" t="s">
        <v>255</v>
      </c>
      <c r="ICB46" s="18" t="s">
        <v>255</v>
      </c>
      <c r="ICC46" s="18" t="s">
        <v>255</v>
      </c>
      <c r="ICD46" s="18" t="s">
        <v>255</v>
      </c>
      <c r="ICE46" s="18" t="s">
        <v>255</v>
      </c>
      <c r="ICF46" s="18" t="s">
        <v>255</v>
      </c>
      <c r="ICG46" s="18" t="s">
        <v>255</v>
      </c>
      <c r="ICH46" s="18" t="s">
        <v>255</v>
      </c>
      <c r="ICI46" s="18" t="s">
        <v>255</v>
      </c>
      <c r="ICJ46" s="18" t="s">
        <v>255</v>
      </c>
      <c r="ICK46" s="18" t="s">
        <v>255</v>
      </c>
      <c r="ICL46" s="18" t="s">
        <v>255</v>
      </c>
      <c r="ICM46" s="18" t="s">
        <v>255</v>
      </c>
      <c r="ICN46" s="18" t="s">
        <v>255</v>
      </c>
      <c r="ICO46" s="18" t="s">
        <v>255</v>
      </c>
      <c r="ICP46" s="18" t="s">
        <v>255</v>
      </c>
      <c r="ICQ46" s="18" t="s">
        <v>255</v>
      </c>
      <c r="ICR46" s="18" t="s">
        <v>255</v>
      </c>
      <c r="ICS46" s="18" t="s">
        <v>255</v>
      </c>
      <c r="ICT46" s="18" t="s">
        <v>255</v>
      </c>
      <c r="ICU46" s="18" t="s">
        <v>255</v>
      </c>
      <c r="ICV46" s="18" t="s">
        <v>255</v>
      </c>
      <c r="ICW46" s="18" t="s">
        <v>255</v>
      </c>
      <c r="ICX46" s="18" t="s">
        <v>255</v>
      </c>
      <c r="ICY46" s="18" t="s">
        <v>255</v>
      </c>
      <c r="ICZ46" s="18" t="s">
        <v>255</v>
      </c>
      <c r="IDA46" s="18" t="s">
        <v>255</v>
      </c>
      <c r="IDB46" s="18" t="s">
        <v>255</v>
      </c>
      <c r="IDC46" s="18" t="s">
        <v>255</v>
      </c>
      <c r="IDD46" s="18" t="s">
        <v>255</v>
      </c>
      <c r="IDE46" s="18" t="s">
        <v>255</v>
      </c>
      <c r="IDF46" s="18" t="s">
        <v>255</v>
      </c>
      <c r="IDG46" s="18" t="s">
        <v>255</v>
      </c>
      <c r="IDH46" s="18" t="s">
        <v>255</v>
      </c>
      <c r="IDI46" s="18" t="s">
        <v>255</v>
      </c>
      <c r="IDJ46" s="18" t="s">
        <v>255</v>
      </c>
      <c r="IDK46" s="18" t="s">
        <v>255</v>
      </c>
      <c r="IDL46" s="18" t="s">
        <v>255</v>
      </c>
      <c r="IDM46" s="18" t="s">
        <v>255</v>
      </c>
      <c r="IDN46" s="18" t="s">
        <v>255</v>
      </c>
      <c r="IDO46" s="18" t="s">
        <v>255</v>
      </c>
      <c r="IDP46" s="18" t="s">
        <v>255</v>
      </c>
      <c r="IDQ46" s="18" t="s">
        <v>255</v>
      </c>
      <c r="IDR46" s="18" t="s">
        <v>255</v>
      </c>
      <c r="IDS46" s="18" t="s">
        <v>255</v>
      </c>
      <c r="IDT46" s="18" t="s">
        <v>255</v>
      </c>
      <c r="IDU46" s="18" t="s">
        <v>255</v>
      </c>
      <c r="IDV46" s="18" t="s">
        <v>255</v>
      </c>
      <c r="IDW46" s="18" t="s">
        <v>255</v>
      </c>
      <c r="IDX46" s="18" t="s">
        <v>255</v>
      </c>
      <c r="IDY46" s="18" t="s">
        <v>255</v>
      </c>
      <c r="IDZ46" s="18" t="s">
        <v>255</v>
      </c>
      <c r="IEA46" s="18" t="s">
        <v>255</v>
      </c>
      <c r="IEB46" s="18" t="s">
        <v>255</v>
      </c>
      <c r="IEC46" s="18" t="s">
        <v>255</v>
      </c>
      <c r="IED46" s="18" t="s">
        <v>255</v>
      </c>
      <c r="IEE46" s="18" t="s">
        <v>255</v>
      </c>
      <c r="IEF46" s="18" t="s">
        <v>255</v>
      </c>
      <c r="IEG46" s="18" t="s">
        <v>255</v>
      </c>
      <c r="IEH46" s="18" t="s">
        <v>255</v>
      </c>
      <c r="IEI46" s="18" t="s">
        <v>255</v>
      </c>
      <c r="IEJ46" s="18" t="s">
        <v>255</v>
      </c>
      <c r="IEK46" s="18" t="s">
        <v>255</v>
      </c>
      <c r="IEL46" s="18" t="s">
        <v>255</v>
      </c>
      <c r="IEM46" s="18" t="s">
        <v>255</v>
      </c>
      <c r="IEN46" s="18" t="s">
        <v>255</v>
      </c>
      <c r="IEO46" s="18" t="s">
        <v>255</v>
      </c>
      <c r="IEP46" s="18" t="s">
        <v>255</v>
      </c>
      <c r="IEQ46" s="18" t="s">
        <v>255</v>
      </c>
      <c r="IER46" s="18" t="s">
        <v>255</v>
      </c>
      <c r="IES46" s="18" t="s">
        <v>255</v>
      </c>
      <c r="IET46" s="18" t="s">
        <v>255</v>
      </c>
      <c r="IEU46" s="18" t="s">
        <v>255</v>
      </c>
      <c r="IEV46" s="18" t="s">
        <v>255</v>
      </c>
      <c r="IEW46" s="18" t="s">
        <v>255</v>
      </c>
      <c r="IEX46" s="18" t="s">
        <v>255</v>
      </c>
      <c r="IEY46" s="18" t="s">
        <v>255</v>
      </c>
      <c r="IEZ46" s="18" t="s">
        <v>255</v>
      </c>
      <c r="IFA46" s="18" t="s">
        <v>255</v>
      </c>
      <c r="IFB46" s="18" t="s">
        <v>255</v>
      </c>
      <c r="IFC46" s="18" t="s">
        <v>255</v>
      </c>
      <c r="IFD46" s="18" t="s">
        <v>255</v>
      </c>
      <c r="IFE46" s="18" t="s">
        <v>255</v>
      </c>
      <c r="IFF46" s="18" t="s">
        <v>255</v>
      </c>
      <c r="IFG46" s="18" t="s">
        <v>255</v>
      </c>
      <c r="IFH46" s="18" t="s">
        <v>255</v>
      </c>
      <c r="IFI46" s="18" t="s">
        <v>255</v>
      </c>
      <c r="IFJ46" s="18" t="s">
        <v>255</v>
      </c>
      <c r="IFK46" s="18" t="s">
        <v>255</v>
      </c>
      <c r="IFL46" s="18" t="s">
        <v>255</v>
      </c>
      <c r="IFM46" s="18" t="s">
        <v>255</v>
      </c>
      <c r="IFN46" s="18" t="s">
        <v>255</v>
      </c>
      <c r="IFO46" s="18" t="s">
        <v>255</v>
      </c>
      <c r="IFP46" s="18" t="s">
        <v>255</v>
      </c>
      <c r="IFQ46" s="18" t="s">
        <v>255</v>
      </c>
      <c r="IFR46" s="18" t="s">
        <v>255</v>
      </c>
      <c r="IFS46" s="18" t="s">
        <v>255</v>
      </c>
      <c r="IFT46" s="18" t="s">
        <v>255</v>
      </c>
      <c r="IFU46" s="18" t="s">
        <v>255</v>
      </c>
      <c r="IFV46" s="18" t="s">
        <v>255</v>
      </c>
      <c r="IFW46" s="18" t="s">
        <v>255</v>
      </c>
      <c r="IFX46" s="18" t="s">
        <v>255</v>
      </c>
      <c r="IFY46" s="18" t="s">
        <v>255</v>
      </c>
      <c r="IFZ46" s="18" t="s">
        <v>255</v>
      </c>
      <c r="IGA46" s="18" t="s">
        <v>255</v>
      </c>
      <c r="IGB46" s="18" t="s">
        <v>255</v>
      </c>
      <c r="IGC46" s="18" t="s">
        <v>255</v>
      </c>
      <c r="IGD46" s="18" t="s">
        <v>255</v>
      </c>
      <c r="IGE46" s="18" t="s">
        <v>255</v>
      </c>
      <c r="IGF46" s="18" t="s">
        <v>255</v>
      </c>
      <c r="IGG46" s="18" t="s">
        <v>255</v>
      </c>
      <c r="IGH46" s="18" t="s">
        <v>255</v>
      </c>
      <c r="IGI46" s="18" t="s">
        <v>255</v>
      </c>
      <c r="IGJ46" s="18" t="s">
        <v>255</v>
      </c>
      <c r="IGK46" s="18" t="s">
        <v>255</v>
      </c>
      <c r="IGL46" s="18" t="s">
        <v>255</v>
      </c>
      <c r="IGM46" s="18" t="s">
        <v>255</v>
      </c>
      <c r="IGN46" s="18" t="s">
        <v>255</v>
      </c>
      <c r="IGO46" s="18" t="s">
        <v>255</v>
      </c>
      <c r="IGP46" s="18" t="s">
        <v>255</v>
      </c>
      <c r="IGQ46" s="18" t="s">
        <v>255</v>
      </c>
      <c r="IGR46" s="18" t="s">
        <v>255</v>
      </c>
      <c r="IGS46" s="18" t="s">
        <v>255</v>
      </c>
      <c r="IGT46" s="18" t="s">
        <v>255</v>
      </c>
      <c r="IGU46" s="18" t="s">
        <v>255</v>
      </c>
      <c r="IGV46" s="18" t="s">
        <v>255</v>
      </c>
      <c r="IGW46" s="18" t="s">
        <v>255</v>
      </c>
      <c r="IGX46" s="18" t="s">
        <v>255</v>
      </c>
      <c r="IGY46" s="18" t="s">
        <v>255</v>
      </c>
      <c r="IGZ46" s="18" t="s">
        <v>255</v>
      </c>
      <c r="IHA46" s="18" t="s">
        <v>255</v>
      </c>
      <c r="IHB46" s="18" t="s">
        <v>255</v>
      </c>
      <c r="IHC46" s="18" t="s">
        <v>255</v>
      </c>
      <c r="IHD46" s="18" t="s">
        <v>255</v>
      </c>
      <c r="IHE46" s="18" t="s">
        <v>255</v>
      </c>
      <c r="IHF46" s="18" t="s">
        <v>255</v>
      </c>
      <c r="IHG46" s="18" t="s">
        <v>255</v>
      </c>
      <c r="IHH46" s="18" t="s">
        <v>255</v>
      </c>
      <c r="IHI46" s="18" t="s">
        <v>255</v>
      </c>
      <c r="IHJ46" s="18" t="s">
        <v>255</v>
      </c>
      <c r="IHK46" s="18" t="s">
        <v>255</v>
      </c>
      <c r="IHL46" s="18" t="s">
        <v>255</v>
      </c>
      <c r="IHM46" s="18" t="s">
        <v>255</v>
      </c>
      <c r="IHN46" s="18" t="s">
        <v>255</v>
      </c>
      <c r="IHO46" s="18" t="s">
        <v>255</v>
      </c>
      <c r="IHP46" s="18" t="s">
        <v>255</v>
      </c>
      <c r="IHQ46" s="18" t="s">
        <v>255</v>
      </c>
      <c r="IHR46" s="18" t="s">
        <v>255</v>
      </c>
      <c r="IHS46" s="18" t="s">
        <v>255</v>
      </c>
      <c r="IHT46" s="18" t="s">
        <v>255</v>
      </c>
      <c r="IHU46" s="18" t="s">
        <v>255</v>
      </c>
      <c r="IHV46" s="18" t="s">
        <v>255</v>
      </c>
      <c r="IHW46" s="18" t="s">
        <v>255</v>
      </c>
      <c r="IHX46" s="18" t="s">
        <v>255</v>
      </c>
      <c r="IHY46" s="18" t="s">
        <v>255</v>
      </c>
      <c r="IHZ46" s="18" t="s">
        <v>255</v>
      </c>
      <c r="IIA46" s="18" t="s">
        <v>255</v>
      </c>
      <c r="IIB46" s="18" t="s">
        <v>255</v>
      </c>
      <c r="IIC46" s="18" t="s">
        <v>255</v>
      </c>
      <c r="IID46" s="18" t="s">
        <v>255</v>
      </c>
      <c r="IIE46" s="18" t="s">
        <v>255</v>
      </c>
      <c r="IIF46" s="18" t="s">
        <v>255</v>
      </c>
      <c r="IIG46" s="18" t="s">
        <v>255</v>
      </c>
      <c r="IIH46" s="18" t="s">
        <v>255</v>
      </c>
      <c r="III46" s="18" t="s">
        <v>255</v>
      </c>
      <c r="IIJ46" s="18" t="s">
        <v>255</v>
      </c>
      <c r="IIK46" s="18" t="s">
        <v>255</v>
      </c>
      <c r="IIL46" s="18" t="s">
        <v>255</v>
      </c>
      <c r="IIM46" s="18" t="s">
        <v>255</v>
      </c>
      <c r="IIN46" s="18" t="s">
        <v>255</v>
      </c>
      <c r="IIO46" s="18" t="s">
        <v>255</v>
      </c>
      <c r="IIP46" s="18" t="s">
        <v>255</v>
      </c>
      <c r="IIQ46" s="18" t="s">
        <v>255</v>
      </c>
      <c r="IIR46" s="18" t="s">
        <v>255</v>
      </c>
      <c r="IIS46" s="18" t="s">
        <v>255</v>
      </c>
      <c r="IIT46" s="18" t="s">
        <v>255</v>
      </c>
      <c r="IIU46" s="18" t="s">
        <v>255</v>
      </c>
      <c r="IIV46" s="18" t="s">
        <v>255</v>
      </c>
      <c r="IIW46" s="18" t="s">
        <v>255</v>
      </c>
      <c r="IIX46" s="18" t="s">
        <v>255</v>
      </c>
      <c r="IIY46" s="18" t="s">
        <v>255</v>
      </c>
      <c r="IIZ46" s="18" t="s">
        <v>255</v>
      </c>
      <c r="IJA46" s="18" t="s">
        <v>255</v>
      </c>
      <c r="IJB46" s="18" t="s">
        <v>255</v>
      </c>
      <c r="IJC46" s="18" t="s">
        <v>255</v>
      </c>
      <c r="IJD46" s="18" t="s">
        <v>255</v>
      </c>
      <c r="IJE46" s="18" t="s">
        <v>255</v>
      </c>
      <c r="IJF46" s="18" t="s">
        <v>255</v>
      </c>
      <c r="IJG46" s="18" t="s">
        <v>255</v>
      </c>
      <c r="IJH46" s="18" t="s">
        <v>255</v>
      </c>
      <c r="IJI46" s="18" t="s">
        <v>255</v>
      </c>
      <c r="IJJ46" s="18" t="s">
        <v>255</v>
      </c>
      <c r="IJK46" s="18" t="s">
        <v>255</v>
      </c>
      <c r="IJL46" s="18" t="s">
        <v>255</v>
      </c>
      <c r="IJM46" s="18" t="s">
        <v>255</v>
      </c>
      <c r="IJN46" s="18" t="s">
        <v>255</v>
      </c>
      <c r="IJO46" s="18" t="s">
        <v>255</v>
      </c>
      <c r="IJP46" s="18" t="s">
        <v>255</v>
      </c>
      <c r="IJQ46" s="18" t="s">
        <v>255</v>
      </c>
      <c r="IJR46" s="18" t="s">
        <v>255</v>
      </c>
      <c r="IJS46" s="18" t="s">
        <v>255</v>
      </c>
      <c r="IJT46" s="18" t="s">
        <v>255</v>
      </c>
      <c r="IJU46" s="18" t="s">
        <v>255</v>
      </c>
      <c r="IJV46" s="18" t="s">
        <v>255</v>
      </c>
      <c r="IJW46" s="18" t="s">
        <v>255</v>
      </c>
      <c r="IJX46" s="18" t="s">
        <v>255</v>
      </c>
      <c r="IJY46" s="18" t="s">
        <v>255</v>
      </c>
      <c r="IJZ46" s="18" t="s">
        <v>255</v>
      </c>
      <c r="IKA46" s="18" t="s">
        <v>255</v>
      </c>
      <c r="IKB46" s="18" t="s">
        <v>255</v>
      </c>
      <c r="IKC46" s="18" t="s">
        <v>255</v>
      </c>
      <c r="IKD46" s="18" t="s">
        <v>255</v>
      </c>
      <c r="IKE46" s="18" t="s">
        <v>255</v>
      </c>
      <c r="IKF46" s="18" t="s">
        <v>255</v>
      </c>
      <c r="IKG46" s="18" t="s">
        <v>255</v>
      </c>
      <c r="IKH46" s="18" t="s">
        <v>255</v>
      </c>
      <c r="IKI46" s="18" t="s">
        <v>255</v>
      </c>
      <c r="IKJ46" s="18" t="s">
        <v>255</v>
      </c>
      <c r="IKK46" s="18" t="s">
        <v>255</v>
      </c>
      <c r="IKL46" s="18" t="s">
        <v>255</v>
      </c>
      <c r="IKM46" s="18" t="s">
        <v>255</v>
      </c>
      <c r="IKN46" s="18" t="s">
        <v>255</v>
      </c>
      <c r="IKO46" s="18" t="s">
        <v>255</v>
      </c>
      <c r="IKP46" s="18" t="s">
        <v>255</v>
      </c>
      <c r="IKQ46" s="18" t="s">
        <v>255</v>
      </c>
      <c r="IKR46" s="18" t="s">
        <v>255</v>
      </c>
      <c r="IKS46" s="18" t="s">
        <v>255</v>
      </c>
      <c r="IKT46" s="18" t="s">
        <v>255</v>
      </c>
      <c r="IKU46" s="18" t="s">
        <v>255</v>
      </c>
      <c r="IKV46" s="18" t="s">
        <v>255</v>
      </c>
      <c r="IKW46" s="18" t="s">
        <v>255</v>
      </c>
      <c r="IKX46" s="18" t="s">
        <v>255</v>
      </c>
      <c r="IKY46" s="18" t="s">
        <v>255</v>
      </c>
      <c r="IKZ46" s="18" t="s">
        <v>255</v>
      </c>
      <c r="ILA46" s="18" t="s">
        <v>255</v>
      </c>
      <c r="ILB46" s="18" t="s">
        <v>255</v>
      </c>
      <c r="ILC46" s="18" t="s">
        <v>255</v>
      </c>
      <c r="ILD46" s="18" t="s">
        <v>255</v>
      </c>
      <c r="ILE46" s="18" t="s">
        <v>255</v>
      </c>
      <c r="ILF46" s="18" t="s">
        <v>255</v>
      </c>
      <c r="ILG46" s="18" t="s">
        <v>255</v>
      </c>
      <c r="ILH46" s="18" t="s">
        <v>255</v>
      </c>
      <c r="ILI46" s="18" t="s">
        <v>255</v>
      </c>
      <c r="ILJ46" s="18" t="s">
        <v>255</v>
      </c>
      <c r="ILK46" s="18" t="s">
        <v>255</v>
      </c>
      <c r="ILL46" s="18" t="s">
        <v>255</v>
      </c>
      <c r="ILM46" s="18" t="s">
        <v>255</v>
      </c>
      <c r="ILN46" s="18" t="s">
        <v>255</v>
      </c>
      <c r="ILO46" s="18" t="s">
        <v>255</v>
      </c>
      <c r="ILP46" s="18" t="s">
        <v>255</v>
      </c>
      <c r="ILQ46" s="18" t="s">
        <v>255</v>
      </c>
      <c r="ILR46" s="18" t="s">
        <v>255</v>
      </c>
      <c r="ILS46" s="18" t="s">
        <v>255</v>
      </c>
      <c r="ILT46" s="18" t="s">
        <v>255</v>
      </c>
      <c r="ILU46" s="18" t="s">
        <v>255</v>
      </c>
      <c r="ILV46" s="18" t="s">
        <v>255</v>
      </c>
      <c r="ILW46" s="18" t="s">
        <v>255</v>
      </c>
      <c r="ILX46" s="18" t="s">
        <v>255</v>
      </c>
      <c r="ILY46" s="18" t="s">
        <v>255</v>
      </c>
      <c r="ILZ46" s="18" t="s">
        <v>255</v>
      </c>
      <c r="IMA46" s="18" t="s">
        <v>255</v>
      </c>
      <c r="IMB46" s="18" t="s">
        <v>255</v>
      </c>
      <c r="IMC46" s="18" t="s">
        <v>255</v>
      </c>
      <c r="IMD46" s="18" t="s">
        <v>255</v>
      </c>
      <c r="IME46" s="18" t="s">
        <v>255</v>
      </c>
      <c r="IMF46" s="18" t="s">
        <v>255</v>
      </c>
      <c r="IMG46" s="18" t="s">
        <v>255</v>
      </c>
      <c r="IMH46" s="18" t="s">
        <v>255</v>
      </c>
      <c r="IMI46" s="18" t="s">
        <v>255</v>
      </c>
      <c r="IMJ46" s="18" t="s">
        <v>255</v>
      </c>
      <c r="IMK46" s="18" t="s">
        <v>255</v>
      </c>
      <c r="IML46" s="18" t="s">
        <v>255</v>
      </c>
      <c r="IMM46" s="18" t="s">
        <v>255</v>
      </c>
      <c r="IMN46" s="18" t="s">
        <v>255</v>
      </c>
      <c r="IMO46" s="18" t="s">
        <v>255</v>
      </c>
      <c r="IMP46" s="18" t="s">
        <v>255</v>
      </c>
      <c r="IMQ46" s="18" t="s">
        <v>255</v>
      </c>
      <c r="IMR46" s="18" t="s">
        <v>255</v>
      </c>
      <c r="IMS46" s="18" t="s">
        <v>255</v>
      </c>
      <c r="IMT46" s="18" t="s">
        <v>255</v>
      </c>
      <c r="IMU46" s="18" t="s">
        <v>255</v>
      </c>
      <c r="IMV46" s="18" t="s">
        <v>255</v>
      </c>
      <c r="IMW46" s="18" t="s">
        <v>255</v>
      </c>
      <c r="IMX46" s="18" t="s">
        <v>255</v>
      </c>
      <c r="IMY46" s="18" t="s">
        <v>255</v>
      </c>
      <c r="IMZ46" s="18" t="s">
        <v>255</v>
      </c>
      <c r="INA46" s="18" t="s">
        <v>255</v>
      </c>
      <c r="INB46" s="18" t="s">
        <v>255</v>
      </c>
      <c r="INC46" s="18" t="s">
        <v>255</v>
      </c>
      <c r="IND46" s="18" t="s">
        <v>255</v>
      </c>
      <c r="INE46" s="18" t="s">
        <v>255</v>
      </c>
      <c r="INF46" s="18" t="s">
        <v>255</v>
      </c>
      <c r="ING46" s="18" t="s">
        <v>255</v>
      </c>
      <c r="INH46" s="18" t="s">
        <v>255</v>
      </c>
      <c r="INI46" s="18" t="s">
        <v>255</v>
      </c>
      <c r="INJ46" s="18" t="s">
        <v>255</v>
      </c>
      <c r="INK46" s="18" t="s">
        <v>255</v>
      </c>
      <c r="INL46" s="18" t="s">
        <v>255</v>
      </c>
      <c r="INM46" s="18" t="s">
        <v>255</v>
      </c>
      <c r="INN46" s="18" t="s">
        <v>255</v>
      </c>
      <c r="INO46" s="18" t="s">
        <v>255</v>
      </c>
      <c r="INP46" s="18" t="s">
        <v>255</v>
      </c>
      <c r="INQ46" s="18" t="s">
        <v>255</v>
      </c>
      <c r="INR46" s="18" t="s">
        <v>255</v>
      </c>
      <c r="INS46" s="18" t="s">
        <v>255</v>
      </c>
      <c r="INT46" s="18" t="s">
        <v>255</v>
      </c>
      <c r="INU46" s="18" t="s">
        <v>255</v>
      </c>
      <c r="INV46" s="18" t="s">
        <v>255</v>
      </c>
      <c r="INW46" s="18" t="s">
        <v>255</v>
      </c>
      <c r="INX46" s="18" t="s">
        <v>255</v>
      </c>
      <c r="INY46" s="18" t="s">
        <v>255</v>
      </c>
      <c r="INZ46" s="18" t="s">
        <v>255</v>
      </c>
      <c r="IOA46" s="18" t="s">
        <v>255</v>
      </c>
      <c r="IOB46" s="18" t="s">
        <v>255</v>
      </c>
      <c r="IOC46" s="18" t="s">
        <v>255</v>
      </c>
      <c r="IOD46" s="18" t="s">
        <v>255</v>
      </c>
      <c r="IOE46" s="18" t="s">
        <v>255</v>
      </c>
      <c r="IOF46" s="18" t="s">
        <v>255</v>
      </c>
      <c r="IOG46" s="18" t="s">
        <v>255</v>
      </c>
      <c r="IOH46" s="18" t="s">
        <v>255</v>
      </c>
      <c r="IOI46" s="18" t="s">
        <v>255</v>
      </c>
      <c r="IOJ46" s="18" t="s">
        <v>255</v>
      </c>
      <c r="IOK46" s="18" t="s">
        <v>255</v>
      </c>
      <c r="IOL46" s="18" t="s">
        <v>255</v>
      </c>
      <c r="IOM46" s="18" t="s">
        <v>255</v>
      </c>
      <c r="ION46" s="18" t="s">
        <v>255</v>
      </c>
      <c r="IOO46" s="18" t="s">
        <v>255</v>
      </c>
      <c r="IOP46" s="18" t="s">
        <v>255</v>
      </c>
      <c r="IOQ46" s="18" t="s">
        <v>255</v>
      </c>
      <c r="IOR46" s="18" t="s">
        <v>255</v>
      </c>
      <c r="IOS46" s="18" t="s">
        <v>255</v>
      </c>
      <c r="IOT46" s="18" t="s">
        <v>255</v>
      </c>
      <c r="IOU46" s="18" t="s">
        <v>255</v>
      </c>
      <c r="IOV46" s="18" t="s">
        <v>255</v>
      </c>
      <c r="IOW46" s="18" t="s">
        <v>255</v>
      </c>
      <c r="IOX46" s="18" t="s">
        <v>255</v>
      </c>
      <c r="IOY46" s="18" t="s">
        <v>255</v>
      </c>
      <c r="IOZ46" s="18" t="s">
        <v>255</v>
      </c>
      <c r="IPA46" s="18" t="s">
        <v>255</v>
      </c>
      <c r="IPB46" s="18" t="s">
        <v>255</v>
      </c>
      <c r="IPC46" s="18" t="s">
        <v>255</v>
      </c>
      <c r="IPD46" s="18" t="s">
        <v>255</v>
      </c>
      <c r="IPE46" s="18" t="s">
        <v>255</v>
      </c>
      <c r="IPF46" s="18" t="s">
        <v>255</v>
      </c>
      <c r="IPG46" s="18" t="s">
        <v>255</v>
      </c>
      <c r="IPH46" s="18" t="s">
        <v>255</v>
      </c>
      <c r="IPI46" s="18" t="s">
        <v>255</v>
      </c>
      <c r="IPJ46" s="18" t="s">
        <v>255</v>
      </c>
      <c r="IPK46" s="18" t="s">
        <v>255</v>
      </c>
      <c r="IPL46" s="18" t="s">
        <v>255</v>
      </c>
      <c r="IPM46" s="18" t="s">
        <v>255</v>
      </c>
      <c r="IPN46" s="18" t="s">
        <v>255</v>
      </c>
      <c r="IPO46" s="18" t="s">
        <v>255</v>
      </c>
      <c r="IPP46" s="18" t="s">
        <v>255</v>
      </c>
      <c r="IPQ46" s="18" t="s">
        <v>255</v>
      </c>
      <c r="IPR46" s="18" t="s">
        <v>255</v>
      </c>
      <c r="IPS46" s="18" t="s">
        <v>255</v>
      </c>
      <c r="IPT46" s="18" t="s">
        <v>255</v>
      </c>
      <c r="IPU46" s="18" t="s">
        <v>255</v>
      </c>
      <c r="IPV46" s="18" t="s">
        <v>255</v>
      </c>
      <c r="IPW46" s="18" t="s">
        <v>255</v>
      </c>
      <c r="IPX46" s="18" t="s">
        <v>255</v>
      </c>
      <c r="IPY46" s="18" t="s">
        <v>255</v>
      </c>
      <c r="IPZ46" s="18" t="s">
        <v>255</v>
      </c>
      <c r="IQA46" s="18" t="s">
        <v>255</v>
      </c>
      <c r="IQB46" s="18" t="s">
        <v>255</v>
      </c>
      <c r="IQC46" s="18" t="s">
        <v>255</v>
      </c>
      <c r="IQD46" s="18" t="s">
        <v>255</v>
      </c>
      <c r="IQE46" s="18" t="s">
        <v>255</v>
      </c>
      <c r="IQF46" s="18" t="s">
        <v>255</v>
      </c>
      <c r="IQG46" s="18" t="s">
        <v>255</v>
      </c>
      <c r="IQH46" s="18" t="s">
        <v>255</v>
      </c>
      <c r="IQI46" s="18" t="s">
        <v>255</v>
      </c>
      <c r="IQJ46" s="18" t="s">
        <v>255</v>
      </c>
      <c r="IQK46" s="18" t="s">
        <v>255</v>
      </c>
      <c r="IQL46" s="18" t="s">
        <v>255</v>
      </c>
      <c r="IQM46" s="18" t="s">
        <v>255</v>
      </c>
      <c r="IQN46" s="18" t="s">
        <v>255</v>
      </c>
      <c r="IQO46" s="18" t="s">
        <v>255</v>
      </c>
      <c r="IQP46" s="18" t="s">
        <v>255</v>
      </c>
      <c r="IQQ46" s="18" t="s">
        <v>255</v>
      </c>
      <c r="IQR46" s="18" t="s">
        <v>255</v>
      </c>
      <c r="IQS46" s="18" t="s">
        <v>255</v>
      </c>
      <c r="IQT46" s="18" t="s">
        <v>255</v>
      </c>
      <c r="IQU46" s="18" t="s">
        <v>255</v>
      </c>
      <c r="IQV46" s="18" t="s">
        <v>255</v>
      </c>
      <c r="IQW46" s="18" t="s">
        <v>255</v>
      </c>
      <c r="IQX46" s="18" t="s">
        <v>255</v>
      </c>
      <c r="IQY46" s="18" t="s">
        <v>255</v>
      </c>
      <c r="IQZ46" s="18" t="s">
        <v>255</v>
      </c>
      <c r="IRA46" s="18" t="s">
        <v>255</v>
      </c>
      <c r="IRB46" s="18" t="s">
        <v>255</v>
      </c>
      <c r="IRC46" s="18" t="s">
        <v>255</v>
      </c>
      <c r="IRD46" s="18" t="s">
        <v>255</v>
      </c>
      <c r="IRE46" s="18" t="s">
        <v>255</v>
      </c>
      <c r="IRF46" s="18" t="s">
        <v>255</v>
      </c>
      <c r="IRG46" s="18" t="s">
        <v>255</v>
      </c>
      <c r="IRH46" s="18" t="s">
        <v>255</v>
      </c>
      <c r="IRI46" s="18" t="s">
        <v>255</v>
      </c>
      <c r="IRJ46" s="18" t="s">
        <v>255</v>
      </c>
      <c r="IRK46" s="18" t="s">
        <v>255</v>
      </c>
      <c r="IRL46" s="18" t="s">
        <v>255</v>
      </c>
      <c r="IRM46" s="18" t="s">
        <v>255</v>
      </c>
      <c r="IRN46" s="18" t="s">
        <v>255</v>
      </c>
      <c r="IRO46" s="18" t="s">
        <v>255</v>
      </c>
      <c r="IRP46" s="18" t="s">
        <v>255</v>
      </c>
      <c r="IRQ46" s="18" t="s">
        <v>255</v>
      </c>
      <c r="IRR46" s="18" t="s">
        <v>255</v>
      </c>
      <c r="IRS46" s="18" t="s">
        <v>255</v>
      </c>
      <c r="IRT46" s="18" t="s">
        <v>255</v>
      </c>
      <c r="IRU46" s="18" t="s">
        <v>255</v>
      </c>
      <c r="IRV46" s="18" t="s">
        <v>255</v>
      </c>
      <c r="IRW46" s="18" t="s">
        <v>255</v>
      </c>
      <c r="IRX46" s="18" t="s">
        <v>255</v>
      </c>
      <c r="IRY46" s="18" t="s">
        <v>255</v>
      </c>
      <c r="IRZ46" s="18" t="s">
        <v>255</v>
      </c>
      <c r="ISA46" s="18" t="s">
        <v>255</v>
      </c>
      <c r="ISB46" s="18" t="s">
        <v>255</v>
      </c>
      <c r="ISC46" s="18" t="s">
        <v>255</v>
      </c>
      <c r="ISD46" s="18" t="s">
        <v>255</v>
      </c>
      <c r="ISE46" s="18" t="s">
        <v>255</v>
      </c>
      <c r="ISF46" s="18" t="s">
        <v>255</v>
      </c>
      <c r="ISG46" s="18" t="s">
        <v>255</v>
      </c>
      <c r="ISH46" s="18" t="s">
        <v>255</v>
      </c>
      <c r="ISI46" s="18" t="s">
        <v>255</v>
      </c>
      <c r="ISJ46" s="18" t="s">
        <v>255</v>
      </c>
      <c r="ISK46" s="18" t="s">
        <v>255</v>
      </c>
      <c r="ISL46" s="18" t="s">
        <v>255</v>
      </c>
      <c r="ISM46" s="18" t="s">
        <v>255</v>
      </c>
      <c r="ISN46" s="18" t="s">
        <v>255</v>
      </c>
      <c r="ISO46" s="18" t="s">
        <v>255</v>
      </c>
      <c r="ISP46" s="18" t="s">
        <v>255</v>
      </c>
      <c r="ISQ46" s="18" t="s">
        <v>255</v>
      </c>
      <c r="ISR46" s="18" t="s">
        <v>255</v>
      </c>
      <c r="ISS46" s="18" t="s">
        <v>255</v>
      </c>
      <c r="IST46" s="18" t="s">
        <v>255</v>
      </c>
      <c r="ISU46" s="18" t="s">
        <v>255</v>
      </c>
      <c r="ISV46" s="18" t="s">
        <v>255</v>
      </c>
      <c r="ISW46" s="18" t="s">
        <v>255</v>
      </c>
      <c r="ISX46" s="18" t="s">
        <v>255</v>
      </c>
      <c r="ISY46" s="18" t="s">
        <v>255</v>
      </c>
      <c r="ISZ46" s="18" t="s">
        <v>255</v>
      </c>
      <c r="ITA46" s="18" t="s">
        <v>255</v>
      </c>
      <c r="ITB46" s="18" t="s">
        <v>255</v>
      </c>
      <c r="ITC46" s="18" t="s">
        <v>255</v>
      </c>
      <c r="ITD46" s="18" t="s">
        <v>255</v>
      </c>
      <c r="ITE46" s="18" t="s">
        <v>255</v>
      </c>
      <c r="ITF46" s="18" t="s">
        <v>255</v>
      </c>
      <c r="ITG46" s="18" t="s">
        <v>255</v>
      </c>
      <c r="ITH46" s="18" t="s">
        <v>255</v>
      </c>
      <c r="ITI46" s="18" t="s">
        <v>255</v>
      </c>
      <c r="ITJ46" s="18" t="s">
        <v>255</v>
      </c>
      <c r="ITK46" s="18" t="s">
        <v>255</v>
      </c>
      <c r="ITL46" s="18" t="s">
        <v>255</v>
      </c>
      <c r="ITM46" s="18" t="s">
        <v>255</v>
      </c>
      <c r="ITN46" s="18" t="s">
        <v>255</v>
      </c>
      <c r="ITO46" s="18" t="s">
        <v>255</v>
      </c>
      <c r="ITP46" s="18" t="s">
        <v>255</v>
      </c>
      <c r="ITQ46" s="18" t="s">
        <v>255</v>
      </c>
      <c r="ITR46" s="18" t="s">
        <v>255</v>
      </c>
      <c r="ITS46" s="18" t="s">
        <v>255</v>
      </c>
      <c r="ITT46" s="18" t="s">
        <v>255</v>
      </c>
      <c r="ITU46" s="18" t="s">
        <v>255</v>
      </c>
      <c r="ITV46" s="18" t="s">
        <v>255</v>
      </c>
      <c r="ITW46" s="18" t="s">
        <v>255</v>
      </c>
      <c r="ITX46" s="18" t="s">
        <v>255</v>
      </c>
      <c r="ITY46" s="18" t="s">
        <v>255</v>
      </c>
      <c r="ITZ46" s="18" t="s">
        <v>255</v>
      </c>
      <c r="IUA46" s="18" t="s">
        <v>255</v>
      </c>
      <c r="IUB46" s="18" t="s">
        <v>255</v>
      </c>
      <c r="IUC46" s="18" t="s">
        <v>255</v>
      </c>
      <c r="IUD46" s="18" t="s">
        <v>255</v>
      </c>
      <c r="IUE46" s="18" t="s">
        <v>255</v>
      </c>
      <c r="IUF46" s="18" t="s">
        <v>255</v>
      </c>
      <c r="IUG46" s="18" t="s">
        <v>255</v>
      </c>
      <c r="IUH46" s="18" t="s">
        <v>255</v>
      </c>
      <c r="IUI46" s="18" t="s">
        <v>255</v>
      </c>
      <c r="IUJ46" s="18" t="s">
        <v>255</v>
      </c>
      <c r="IUK46" s="18" t="s">
        <v>255</v>
      </c>
      <c r="IUL46" s="18" t="s">
        <v>255</v>
      </c>
      <c r="IUM46" s="18" t="s">
        <v>255</v>
      </c>
      <c r="IUN46" s="18" t="s">
        <v>255</v>
      </c>
      <c r="IUO46" s="18" t="s">
        <v>255</v>
      </c>
      <c r="IUP46" s="18" t="s">
        <v>255</v>
      </c>
      <c r="IUQ46" s="18" t="s">
        <v>255</v>
      </c>
      <c r="IUR46" s="18" t="s">
        <v>255</v>
      </c>
      <c r="IUS46" s="18" t="s">
        <v>255</v>
      </c>
      <c r="IUT46" s="18" t="s">
        <v>255</v>
      </c>
      <c r="IUU46" s="18" t="s">
        <v>255</v>
      </c>
      <c r="IUV46" s="18" t="s">
        <v>255</v>
      </c>
      <c r="IUW46" s="18" t="s">
        <v>255</v>
      </c>
      <c r="IUX46" s="18" t="s">
        <v>255</v>
      </c>
      <c r="IUY46" s="18" t="s">
        <v>255</v>
      </c>
      <c r="IUZ46" s="18" t="s">
        <v>255</v>
      </c>
      <c r="IVA46" s="18" t="s">
        <v>255</v>
      </c>
      <c r="IVB46" s="18" t="s">
        <v>255</v>
      </c>
      <c r="IVC46" s="18" t="s">
        <v>255</v>
      </c>
      <c r="IVD46" s="18" t="s">
        <v>255</v>
      </c>
      <c r="IVE46" s="18" t="s">
        <v>255</v>
      </c>
      <c r="IVF46" s="18" t="s">
        <v>255</v>
      </c>
      <c r="IVG46" s="18" t="s">
        <v>255</v>
      </c>
      <c r="IVH46" s="18" t="s">
        <v>255</v>
      </c>
      <c r="IVI46" s="18" t="s">
        <v>255</v>
      </c>
      <c r="IVJ46" s="18" t="s">
        <v>255</v>
      </c>
      <c r="IVK46" s="18" t="s">
        <v>255</v>
      </c>
      <c r="IVL46" s="18" t="s">
        <v>255</v>
      </c>
      <c r="IVM46" s="18" t="s">
        <v>255</v>
      </c>
      <c r="IVN46" s="18" t="s">
        <v>255</v>
      </c>
      <c r="IVO46" s="18" t="s">
        <v>255</v>
      </c>
      <c r="IVP46" s="18" t="s">
        <v>255</v>
      </c>
      <c r="IVQ46" s="18" t="s">
        <v>255</v>
      </c>
      <c r="IVR46" s="18" t="s">
        <v>255</v>
      </c>
      <c r="IVS46" s="18" t="s">
        <v>255</v>
      </c>
      <c r="IVT46" s="18" t="s">
        <v>255</v>
      </c>
      <c r="IVU46" s="18" t="s">
        <v>255</v>
      </c>
      <c r="IVV46" s="18" t="s">
        <v>255</v>
      </c>
      <c r="IVW46" s="18" t="s">
        <v>255</v>
      </c>
      <c r="IVX46" s="18" t="s">
        <v>255</v>
      </c>
      <c r="IVY46" s="18" t="s">
        <v>255</v>
      </c>
      <c r="IVZ46" s="18" t="s">
        <v>255</v>
      </c>
      <c r="IWA46" s="18" t="s">
        <v>255</v>
      </c>
      <c r="IWB46" s="18" t="s">
        <v>255</v>
      </c>
      <c r="IWC46" s="18" t="s">
        <v>255</v>
      </c>
      <c r="IWD46" s="18" t="s">
        <v>255</v>
      </c>
      <c r="IWE46" s="18" t="s">
        <v>255</v>
      </c>
      <c r="IWF46" s="18" t="s">
        <v>255</v>
      </c>
      <c r="IWG46" s="18" t="s">
        <v>255</v>
      </c>
      <c r="IWH46" s="18" t="s">
        <v>255</v>
      </c>
      <c r="IWI46" s="18" t="s">
        <v>255</v>
      </c>
      <c r="IWJ46" s="18" t="s">
        <v>255</v>
      </c>
      <c r="IWK46" s="18" t="s">
        <v>255</v>
      </c>
      <c r="IWL46" s="18" t="s">
        <v>255</v>
      </c>
      <c r="IWM46" s="18" t="s">
        <v>255</v>
      </c>
      <c r="IWN46" s="18" t="s">
        <v>255</v>
      </c>
      <c r="IWO46" s="18" t="s">
        <v>255</v>
      </c>
      <c r="IWP46" s="18" t="s">
        <v>255</v>
      </c>
      <c r="IWQ46" s="18" t="s">
        <v>255</v>
      </c>
      <c r="IWR46" s="18" t="s">
        <v>255</v>
      </c>
      <c r="IWS46" s="18" t="s">
        <v>255</v>
      </c>
      <c r="IWT46" s="18" t="s">
        <v>255</v>
      </c>
      <c r="IWU46" s="18" t="s">
        <v>255</v>
      </c>
      <c r="IWV46" s="18" t="s">
        <v>255</v>
      </c>
      <c r="IWW46" s="18" t="s">
        <v>255</v>
      </c>
      <c r="IWX46" s="18" t="s">
        <v>255</v>
      </c>
      <c r="IWY46" s="18" t="s">
        <v>255</v>
      </c>
      <c r="IWZ46" s="18" t="s">
        <v>255</v>
      </c>
      <c r="IXA46" s="18" t="s">
        <v>255</v>
      </c>
      <c r="IXB46" s="18" t="s">
        <v>255</v>
      </c>
      <c r="IXC46" s="18" t="s">
        <v>255</v>
      </c>
      <c r="IXD46" s="18" t="s">
        <v>255</v>
      </c>
      <c r="IXE46" s="18" t="s">
        <v>255</v>
      </c>
      <c r="IXF46" s="18" t="s">
        <v>255</v>
      </c>
      <c r="IXG46" s="18" t="s">
        <v>255</v>
      </c>
      <c r="IXH46" s="18" t="s">
        <v>255</v>
      </c>
      <c r="IXI46" s="18" t="s">
        <v>255</v>
      </c>
      <c r="IXJ46" s="18" t="s">
        <v>255</v>
      </c>
      <c r="IXK46" s="18" t="s">
        <v>255</v>
      </c>
      <c r="IXL46" s="18" t="s">
        <v>255</v>
      </c>
      <c r="IXM46" s="18" t="s">
        <v>255</v>
      </c>
      <c r="IXN46" s="18" t="s">
        <v>255</v>
      </c>
      <c r="IXO46" s="18" t="s">
        <v>255</v>
      </c>
      <c r="IXP46" s="18" t="s">
        <v>255</v>
      </c>
      <c r="IXQ46" s="18" t="s">
        <v>255</v>
      </c>
      <c r="IXR46" s="18" t="s">
        <v>255</v>
      </c>
      <c r="IXS46" s="18" t="s">
        <v>255</v>
      </c>
      <c r="IXT46" s="18" t="s">
        <v>255</v>
      </c>
      <c r="IXU46" s="18" t="s">
        <v>255</v>
      </c>
      <c r="IXV46" s="18" t="s">
        <v>255</v>
      </c>
      <c r="IXW46" s="18" t="s">
        <v>255</v>
      </c>
      <c r="IXX46" s="18" t="s">
        <v>255</v>
      </c>
      <c r="IXY46" s="18" t="s">
        <v>255</v>
      </c>
      <c r="IXZ46" s="18" t="s">
        <v>255</v>
      </c>
      <c r="IYA46" s="18" t="s">
        <v>255</v>
      </c>
      <c r="IYB46" s="18" t="s">
        <v>255</v>
      </c>
      <c r="IYC46" s="18" t="s">
        <v>255</v>
      </c>
      <c r="IYD46" s="18" t="s">
        <v>255</v>
      </c>
      <c r="IYE46" s="18" t="s">
        <v>255</v>
      </c>
      <c r="IYF46" s="18" t="s">
        <v>255</v>
      </c>
      <c r="IYG46" s="18" t="s">
        <v>255</v>
      </c>
      <c r="IYH46" s="18" t="s">
        <v>255</v>
      </c>
      <c r="IYI46" s="18" t="s">
        <v>255</v>
      </c>
      <c r="IYJ46" s="18" t="s">
        <v>255</v>
      </c>
      <c r="IYK46" s="18" t="s">
        <v>255</v>
      </c>
      <c r="IYL46" s="18" t="s">
        <v>255</v>
      </c>
      <c r="IYM46" s="18" t="s">
        <v>255</v>
      </c>
      <c r="IYN46" s="18" t="s">
        <v>255</v>
      </c>
      <c r="IYO46" s="18" t="s">
        <v>255</v>
      </c>
      <c r="IYP46" s="18" t="s">
        <v>255</v>
      </c>
      <c r="IYQ46" s="18" t="s">
        <v>255</v>
      </c>
      <c r="IYR46" s="18" t="s">
        <v>255</v>
      </c>
      <c r="IYS46" s="18" t="s">
        <v>255</v>
      </c>
      <c r="IYT46" s="18" t="s">
        <v>255</v>
      </c>
      <c r="IYU46" s="18" t="s">
        <v>255</v>
      </c>
      <c r="IYV46" s="18" t="s">
        <v>255</v>
      </c>
      <c r="IYW46" s="18" t="s">
        <v>255</v>
      </c>
      <c r="IYX46" s="18" t="s">
        <v>255</v>
      </c>
      <c r="IYY46" s="18" t="s">
        <v>255</v>
      </c>
      <c r="IYZ46" s="18" t="s">
        <v>255</v>
      </c>
      <c r="IZA46" s="18" t="s">
        <v>255</v>
      </c>
      <c r="IZB46" s="18" t="s">
        <v>255</v>
      </c>
      <c r="IZC46" s="18" t="s">
        <v>255</v>
      </c>
      <c r="IZD46" s="18" t="s">
        <v>255</v>
      </c>
      <c r="IZE46" s="18" t="s">
        <v>255</v>
      </c>
      <c r="IZF46" s="18" t="s">
        <v>255</v>
      </c>
      <c r="IZG46" s="18" t="s">
        <v>255</v>
      </c>
      <c r="IZH46" s="18" t="s">
        <v>255</v>
      </c>
      <c r="IZI46" s="18" t="s">
        <v>255</v>
      </c>
      <c r="IZJ46" s="18" t="s">
        <v>255</v>
      </c>
      <c r="IZK46" s="18" t="s">
        <v>255</v>
      </c>
      <c r="IZL46" s="18" t="s">
        <v>255</v>
      </c>
      <c r="IZM46" s="18" t="s">
        <v>255</v>
      </c>
      <c r="IZN46" s="18" t="s">
        <v>255</v>
      </c>
      <c r="IZO46" s="18" t="s">
        <v>255</v>
      </c>
      <c r="IZP46" s="18" t="s">
        <v>255</v>
      </c>
      <c r="IZQ46" s="18" t="s">
        <v>255</v>
      </c>
      <c r="IZR46" s="18" t="s">
        <v>255</v>
      </c>
      <c r="IZS46" s="18" t="s">
        <v>255</v>
      </c>
      <c r="IZT46" s="18" t="s">
        <v>255</v>
      </c>
      <c r="IZU46" s="18" t="s">
        <v>255</v>
      </c>
      <c r="IZV46" s="18" t="s">
        <v>255</v>
      </c>
      <c r="IZW46" s="18" t="s">
        <v>255</v>
      </c>
      <c r="IZX46" s="18" t="s">
        <v>255</v>
      </c>
      <c r="IZY46" s="18" t="s">
        <v>255</v>
      </c>
      <c r="IZZ46" s="18" t="s">
        <v>255</v>
      </c>
      <c r="JAA46" s="18" t="s">
        <v>255</v>
      </c>
      <c r="JAB46" s="18" t="s">
        <v>255</v>
      </c>
      <c r="JAC46" s="18" t="s">
        <v>255</v>
      </c>
      <c r="JAD46" s="18" t="s">
        <v>255</v>
      </c>
      <c r="JAE46" s="18" t="s">
        <v>255</v>
      </c>
      <c r="JAF46" s="18" t="s">
        <v>255</v>
      </c>
      <c r="JAG46" s="18" t="s">
        <v>255</v>
      </c>
      <c r="JAH46" s="18" t="s">
        <v>255</v>
      </c>
      <c r="JAI46" s="18" t="s">
        <v>255</v>
      </c>
      <c r="JAJ46" s="18" t="s">
        <v>255</v>
      </c>
      <c r="JAK46" s="18" t="s">
        <v>255</v>
      </c>
      <c r="JAL46" s="18" t="s">
        <v>255</v>
      </c>
      <c r="JAM46" s="18" t="s">
        <v>255</v>
      </c>
      <c r="JAN46" s="18" t="s">
        <v>255</v>
      </c>
      <c r="JAO46" s="18" t="s">
        <v>255</v>
      </c>
      <c r="JAP46" s="18" t="s">
        <v>255</v>
      </c>
      <c r="JAQ46" s="18" t="s">
        <v>255</v>
      </c>
      <c r="JAR46" s="18" t="s">
        <v>255</v>
      </c>
      <c r="JAS46" s="18" t="s">
        <v>255</v>
      </c>
      <c r="JAT46" s="18" t="s">
        <v>255</v>
      </c>
      <c r="JAU46" s="18" t="s">
        <v>255</v>
      </c>
      <c r="JAV46" s="18" t="s">
        <v>255</v>
      </c>
      <c r="JAW46" s="18" t="s">
        <v>255</v>
      </c>
      <c r="JAX46" s="18" t="s">
        <v>255</v>
      </c>
      <c r="JAY46" s="18" t="s">
        <v>255</v>
      </c>
      <c r="JAZ46" s="18" t="s">
        <v>255</v>
      </c>
      <c r="JBA46" s="18" t="s">
        <v>255</v>
      </c>
      <c r="JBB46" s="18" t="s">
        <v>255</v>
      </c>
      <c r="JBC46" s="18" t="s">
        <v>255</v>
      </c>
      <c r="JBD46" s="18" t="s">
        <v>255</v>
      </c>
      <c r="JBE46" s="18" t="s">
        <v>255</v>
      </c>
      <c r="JBF46" s="18" t="s">
        <v>255</v>
      </c>
      <c r="JBG46" s="18" t="s">
        <v>255</v>
      </c>
      <c r="JBH46" s="18" t="s">
        <v>255</v>
      </c>
      <c r="JBI46" s="18" t="s">
        <v>255</v>
      </c>
      <c r="JBJ46" s="18" t="s">
        <v>255</v>
      </c>
      <c r="JBK46" s="18" t="s">
        <v>255</v>
      </c>
      <c r="JBL46" s="18" t="s">
        <v>255</v>
      </c>
      <c r="JBM46" s="18" t="s">
        <v>255</v>
      </c>
      <c r="JBN46" s="18" t="s">
        <v>255</v>
      </c>
      <c r="JBO46" s="18" t="s">
        <v>255</v>
      </c>
      <c r="JBP46" s="18" t="s">
        <v>255</v>
      </c>
      <c r="JBQ46" s="18" t="s">
        <v>255</v>
      </c>
      <c r="JBR46" s="18" t="s">
        <v>255</v>
      </c>
      <c r="JBS46" s="18" t="s">
        <v>255</v>
      </c>
      <c r="JBT46" s="18" t="s">
        <v>255</v>
      </c>
      <c r="JBU46" s="18" t="s">
        <v>255</v>
      </c>
      <c r="JBV46" s="18" t="s">
        <v>255</v>
      </c>
      <c r="JBW46" s="18" t="s">
        <v>255</v>
      </c>
      <c r="JBX46" s="18" t="s">
        <v>255</v>
      </c>
      <c r="JBY46" s="18" t="s">
        <v>255</v>
      </c>
      <c r="JBZ46" s="18" t="s">
        <v>255</v>
      </c>
      <c r="JCA46" s="18" t="s">
        <v>255</v>
      </c>
      <c r="JCB46" s="18" t="s">
        <v>255</v>
      </c>
      <c r="JCC46" s="18" t="s">
        <v>255</v>
      </c>
      <c r="JCD46" s="18" t="s">
        <v>255</v>
      </c>
      <c r="JCE46" s="18" t="s">
        <v>255</v>
      </c>
      <c r="JCF46" s="18" t="s">
        <v>255</v>
      </c>
      <c r="JCG46" s="18" t="s">
        <v>255</v>
      </c>
      <c r="JCH46" s="18" t="s">
        <v>255</v>
      </c>
      <c r="JCI46" s="18" t="s">
        <v>255</v>
      </c>
      <c r="JCJ46" s="18" t="s">
        <v>255</v>
      </c>
      <c r="JCK46" s="18" t="s">
        <v>255</v>
      </c>
      <c r="JCL46" s="18" t="s">
        <v>255</v>
      </c>
      <c r="JCM46" s="18" t="s">
        <v>255</v>
      </c>
      <c r="JCN46" s="18" t="s">
        <v>255</v>
      </c>
      <c r="JCO46" s="18" t="s">
        <v>255</v>
      </c>
      <c r="JCP46" s="18" t="s">
        <v>255</v>
      </c>
      <c r="JCQ46" s="18" t="s">
        <v>255</v>
      </c>
      <c r="JCR46" s="18" t="s">
        <v>255</v>
      </c>
      <c r="JCS46" s="18" t="s">
        <v>255</v>
      </c>
      <c r="JCT46" s="18" t="s">
        <v>255</v>
      </c>
      <c r="JCU46" s="18" t="s">
        <v>255</v>
      </c>
      <c r="JCV46" s="18" t="s">
        <v>255</v>
      </c>
      <c r="JCW46" s="18" t="s">
        <v>255</v>
      </c>
      <c r="JCX46" s="18" t="s">
        <v>255</v>
      </c>
      <c r="JCY46" s="18" t="s">
        <v>255</v>
      </c>
      <c r="JCZ46" s="18" t="s">
        <v>255</v>
      </c>
      <c r="JDA46" s="18" t="s">
        <v>255</v>
      </c>
      <c r="JDB46" s="18" t="s">
        <v>255</v>
      </c>
      <c r="JDC46" s="18" t="s">
        <v>255</v>
      </c>
      <c r="JDD46" s="18" t="s">
        <v>255</v>
      </c>
      <c r="JDE46" s="18" t="s">
        <v>255</v>
      </c>
      <c r="JDF46" s="18" t="s">
        <v>255</v>
      </c>
      <c r="JDG46" s="18" t="s">
        <v>255</v>
      </c>
      <c r="JDH46" s="18" t="s">
        <v>255</v>
      </c>
      <c r="JDI46" s="18" t="s">
        <v>255</v>
      </c>
      <c r="JDJ46" s="18" t="s">
        <v>255</v>
      </c>
      <c r="JDK46" s="18" t="s">
        <v>255</v>
      </c>
      <c r="JDL46" s="18" t="s">
        <v>255</v>
      </c>
      <c r="JDM46" s="18" t="s">
        <v>255</v>
      </c>
      <c r="JDN46" s="18" t="s">
        <v>255</v>
      </c>
      <c r="JDO46" s="18" t="s">
        <v>255</v>
      </c>
      <c r="JDP46" s="18" t="s">
        <v>255</v>
      </c>
      <c r="JDQ46" s="18" t="s">
        <v>255</v>
      </c>
      <c r="JDR46" s="18" t="s">
        <v>255</v>
      </c>
      <c r="JDS46" s="18" t="s">
        <v>255</v>
      </c>
      <c r="JDT46" s="18" t="s">
        <v>255</v>
      </c>
      <c r="JDU46" s="18" t="s">
        <v>255</v>
      </c>
      <c r="JDV46" s="18" t="s">
        <v>255</v>
      </c>
      <c r="JDW46" s="18" t="s">
        <v>255</v>
      </c>
      <c r="JDX46" s="18" t="s">
        <v>255</v>
      </c>
      <c r="JDY46" s="18" t="s">
        <v>255</v>
      </c>
      <c r="JDZ46" s="18" t="s">
        <v>255</v>
      </c>
      <c r="JEA46" s="18" t="s">
        <v>255</v>
      </c>
      <c r="JEB46" s="18" t="s">
        <v>255</v>
      </c>
      <c r="JEC46" s="18" t="s">
        <v>255</v>
      </c>
      <c r="JED46" s="18" t="s">
        <v>255</v>
      </c>
      <c r="JEE46" s="18" t="s">
        <v>255</v>
      </c>
      <c r="JEF46" s="18" t="s">
        <v>255</v>
      </c>
      <c r="JEG46" s="18" t="s">
        <v>255</v>
      </c>
      <c r="JEH46" s="18" t="s">
        <v>255</v>
      </c>
      <c r="JEI46" s="18" t="s">
        <v>255</v>
      </c>
      <c r="JEJ46" s="18" t="s">
        <v>255</v>
      </c>
      <c r="JEK46" s="18" t="s">
        <v>255</v>
      </c>
      <c r="JEL46" s="18" t="s">
        <v>255</v>
      </c>
      <c r="JEM46" s="18" t="s">
        <v>255</v>
      </c>
      <c r="JEN46" s="18" t="s">
        <v>255</v>
      </c>
      <c r="JEO46" s="18" t="s">
        <v>255</v>
      </c>
      <c r="JEP46" s="18" t="s">
        <v>255</v>
      </c>
      <c r="JEQ46" s="18" t="s">
        <v>255</v>
      </c>
      <c r="JER46" s="18" t="s">
        <v>255</v>
      </c>
      <c r="JES46" s="18" t="s">
        <v>255</v>
      </c>
      <c r="JET46" s="18" t="s">
        <v>255</v>
      </c>
      <c r="JEU46" s="18" t="s">
        <v>255</v>
      </c>
      <c r="JEV46" s="18" t="s">
        <v>255</v>
      </c>
      <c r="JEW46" s="18" t="s">
        <v>255</v>
      </c>
      <c r="JEX46" s="18" t="s">
        <v>255</v>
      </c>
      <c r="JEY46" s="18" t="s">
        <v>255</v>
      </c>
      <c r="JEZ46" s="18" t="s">
        <v>255</v>
      </c>
      <c r="JFA46" s="18" t="s">
        <v>255</v>
      </c>
      <c r="JFB46" s="18" t="s">
        <v>255</v>
      </c>
      <c r="JFC46" s="18" t="s">
        <v>255</v>
      </c>
      <c r="JFD46" s="18" t="s">
        <v>255</v>
      </c>
      <c r="JFE46" s="18" t="s">
        <v>255</v>
      </c>
      <c r="JFF46" s="18" t="s">
        <v>255</v>
      </c>
      <c r="JFG46" s="18" t="s">
        <v>255</v>
      </c>
      <c r="JFH46" s="18" t="s">
        <v>255</v>
      </c>
      <c r="JFI46" s="18" t="s">
        <v>255</v>
      </c>
      <c r="JFJ46" s="18" t="s">
        <v>255</v>
      </c>
      <c r="JFK46" s="18" t="s">
        <v>255</v>
      </c>
      <c r="JFL46" s="18" t="s">
        <v>255</v>
      </c>
      <c r="JFM46" s="18" t="s">
        <v>255</v>
      </c>
      <c r="JFN46" s="18" t="s">
        <v>255</v>
      </c>
      <c r="JFO46" s="18" t="s">
        <v>255</v>
      </c>
      <c r="JFP46" s="18" t="s">
        <v>255</v>
      </c>
      <c r="JFQ46" s="18" t="s">
        <v>255</v>
      </c>
      <c r="JFR46" s="18" t="s">
        <v>255</v>
      </c>
      <c r="JFS46" s="18" t="s">
        <v>255</v>
      </c>
      <c r="JFT46" s="18" t="s">
        <v>255</v>
      </c>
      <c r="JFU46" s="18" t="s">
        <v>255</v>
      </c>
      <c r="JFV46" s="18" t="s">
        <v>255</v>
      </c>
      <c r="JFW46" s="18" t="s">
        <v>255</v>
      </c>
      <c r="JFX46" s="18" t="s">
        <v>255</v>
      </c>
      <c r="JFY46" s="18" t="s">
        <v>255</v>
      </c>
      <c r="JFZ46" s="18" t="s">
        <v>255</v>
      </c>
      <c r="JGA46" s="18" t="s">
        <v>255</v>
      </c>
      <c r="JGB46" s="18" t="s">
        <v>255</v>
      </c>
      <c r="JGC46" s="18" t="s">
        <v>255</v>
      </c>
      <c r="JGD46" s="18" t="s">
        <v>255</v>
      </c>
      <c r="JGE46" s="18" t="s">
        <v>255</v>
      </c>
      <c r="JGF46" s="18" t="s">
        <v>255</v>
      </c>
      <c r="JGG46" s="18" t="s">
        <v>255</v>
      </c>
      <c r="JGH46" s="18" t="s">
        <v>255</v>
      </c>
      <c r="JGI46" s="18" t="s">
        <v>255</v>
      </c>
      <c r="JGJ46" s="18" t="s">
        <v>255</v>
      </c>
      <c r="JGK46" s="18" t="s">
        <v>255</v>
      </c>
      <c r="JGL46" s="18" t="s">
        <v>255</v>
      </c>
      <c r="JGM46" s="18" t="s">
        <v>255</v>
      </c>
      <c r="JGN46" s="18" t="s">
        <v>255</v>
      </c>
      <c r="JGO46" s="18" t="s">
        <v>255</v>
      </c>
      <c r="JGP46" s="18" t="s">
        <v>255</v>
      </c>
      <c r="JGQ46" s="18" t="s">
        <v>255</v>
      </c>
      <c r="JGR46" s="18" t="s">
        <v>255</v>
      </c>
      <c r="JGS46" s="18" t="s">
        <v>255</v>
      </c>
      <c r="JGT46" s="18" t="s">
        <v>255</v>
      </c>
      <c r="JGU46" s="18" t="s">
        <v>255</v>
      </c>
      <c r="JGV46" s="18" t="s">
        <v>255</v>
      </c>
      <c r="JGW46" s="18" t="s">
        <v>255</v>
      </c>
      <c r="JGX46" s="18" t="s">
        <v>255</v>
      </c>
      <c r="JGY46" s="18" t="s">
        <v>255</v>
      </c>
      <c r="JGZ46" s="18" t="s">
        <v>255</v>
      </c>
      <c r="JHA46" s="18" t="s">
        <v>255</v>
      </c>
      <c r="JHB46" s="18" t="s">
        <v>255</v>
      </c>
      <c r="JHC46" s="18" t="s">
        <v>255</v>
      </c>
      <c r="JHD46" s="18" t="s">
        <v>255</v>
      </c>
      <c r="JHE46" s="18" t="s">
        <v>255</v>
      </c>
      <c r="JHF46" s="18" t="s">
        <v>255</v>
      </c>
      <c r="JHG46" s="18" t="s">
        <v>255</v>
      </c>
      <c r="JHH46" s="18" t="s">
        <v>255</v>
      </c>
      <c r="JHI46" s="18" t="s">
        <v>255</v>
      </c>
      <c r="JHJ46" s="18" t="s">
        <v>255</v>
      </c>
      <c r="JHK46" s="18" t="s">
        <v>255</v>
      </c>
      <c r="JHL46" s="18" t="s">
        <v>255</v>
      </c>
      <c r="JHM46" s="18" t="s">
        <v>255</v>
      </c>
      <c r="JHN46" s="18" t="s">
        <v>255</v>
      </c>
      <c r="JHO46" s="18" t="s">
        <v>255</v>
      </c>
      <c r="JHP46" s="18" t="s">
        <v>255</v>
      </c>
      <c r="JHQ46" s="18" t="s">
        <v>255</v>
      </c>
      <c r="JHR46" s="18" t="s">
        <v>255</v>
      </c>
      <c r="JHS46" s="18" t="s">
        <v>255</v>
      </c>
      <c r="JHT46" s="18" t="s">
        <v>255</v>
      </c>
      <c r="JHU46" s="18" t="s">
        <v>255</v>
      </c>
      <c r="JHV46" s="18" t="s">
        <v>255</v>
      </c>
      <c r="JHW46" s="18" t="s">
        <v>255</v>
      </c>
      <c r="JHX46" s="18" t="s">
        <v>255</v>
      </c>
      <c r="JHY46" s="18" t="s">
        <v>255</v>
      </c>
      <c r="JHZ46" s="18" t="s">
        <v>255</v>
      </c>
      <c r="JIA46" s="18" t="s">
        <v>255</v>
      </c>
      <c r="JIB46" s="18" t="s">
        <v>255</v>
      </c>
      <c r="JIC46" s="18" t="s">
        <v>255</v>
      </c>
      <c r="JID46" s="18" t="s">
        <v>255</v>
      </c>
      <c r="JIE46" s="18" t="s">
        <v>255</v>
      </c>
      <c r="JIF46" s="18" t="s">
        <v>255</v>
      </c>
      <c r="JIG46" s="18" t="s">
        <v>255</v>
      </c>
      <c r="JIH46" s="18" t="s">
        <v>255</v>
      </c>
      <c r="JII46" s="18" t="s">
        <v>255</v>
      </c>
      <c r="JIJ46" s="18" t="s">
        <v>255</v>
      </c>
      <c r="JIK46" s="18" t="s">
        <v>255</v>
      </c>
      <c r="JIL46" s="18" t="s">
        <v>255</v>
      </c>
      <c r="JIM46" s="18" t="s">
        <v>255</v>
      </c>
      <c r="JIN46" s="18" t="s">
        <v>255</v>
      </c>
      <c r="JIO46" s="18" t="s">
        <v>255</v>
      </c>
      <c r="JIP46" s="18" t="s">
        <v>255</v>
      </c>
      <c r="JIQ46" s="18" t="s">
        <v>255</v>
      </c>
      <c r="JIR46" s="18" t="s">
        <v>255</v>
      </c>
      <c r="JIS46" s="18" t="s">
        <v>255</v>
      </c>
      <c r="JIT46" s="18" t="s">
        <v>255</v>
      </c>
      <c r="JIU46" s="18" t="s">
        <v>255</v>
      </c>
      <c r="JIV46" s="18" t="s">
        <v>255</v>
      </c>
      <c r="JIW46" s="18" t="s">
        <v>255</v>
      </c>
      <c r="JIX46" s="18" t="s">
        <v>255</v>
      </c>
      <c r="JIY46" s="18" t="s">
        <v>255</v>
      </c>
      <c r="JIZ46" s="18" t="s">
        <v>255</v>
      </c>
      <c r="JJA46" s="18" t="s">
        <v>255</v>
      </c>
      <c r="JJB46" s="18" t="s">
        <v>255</v>
      </c>
      <c r="JJC46" s="18" t="s">
        <v>255</v>
      </c>
      <c r="JJD46" s="18" t="s">
        <v>255</v>
      </c>
      <c r="JJE46" s="18" t="s">
        <v>255</v>
      </c>
      <c r="JJF46" s="18" t="s">
        <v>255</v>
      </c>
      <c r="JJG46" s="18" t="s">
        <v>255</v>
      </c>
      <c r="JJH46" s="18" t="s">
        <v>255</v>
      </c>
      <c r="JJI46" s="18" t="s">
        <v>255</v>
      </c>
      <c r="JJJ46" s="18" t="s">
        <v>255</v>
      </c>
      <c r="JJK46" s="18" t="s">
        <v>255</v>
      </c>
      <c r="JJL46" s="18" t="s">
        <v>255</v>
      </c>
      <c r="JJM46" s="18" t="s">
        <v>255</v>
      </c>
      <c r="JJN46" s="18" t="s">
        <v>255</v>
      </c>
      <c r="JJO46" s="18" t="s">
        <v>255</v>
      </c>
      <c r="JJP46" s="18" t="s">
        <v>255</v>
      </c>
      <c r="JJQ46" s="18" t="s">
        <v>255</v>
      </c>
      <c r="JJR46" s="18" t="s">
        <v>255</v>
      </c>
      <c r="JJS46" s="18" t="s">
        <v>255</v>
      </c>
      <c r="JJT46" s="18" t="s">
        <v>255</v>
      </c>
      <c r="JJU46" s="18" t="s">
        <v>255</v>
      </c>
      <c r="JJV46" s="18" t="s">
        <v>255</v>
      </c>
      <c r="JJW46" s="18" t="s">
        <v>255</v>
      </c>
      <c r="JJX46" s="18" t="s">
        <v>255</v>
      </c>
      <c r="JJY46" s="18" t="s">
        <v>255</v>
      </c>
      <c r="JJZ46" s="18" t="s">
        <v>255</v>
      </c>
      <c r="JKA46" s="18" t="s">
        <v>255</v>
      </c>
      <c r="JKB46" s="18" t="s">
        <v>255</v>
      </c>
      <c r="JKC46" s="18" t="s">
        <v>255</v>
      </c>
      <c r="JKD46" s="18" t="s">
        <v>255</v>
      </c>
      <c r="JKE46" s="18" t="s">
        <v>255</v>
      </c>
      <c r="JKF46" s="18" t="s">
        <v>255</v>
      </c>
      <c r="JKG46" s="18" t="s">
        <v>255</v>
      </c>
      <c r="JKH46" s="18" t="s">
        <v>255</v>
      </c>
      <c r="JKI46" s="18" t="s">
        <v>255</v>
      </c>
      <c r="JKJ46" s="18" t="s">
        <v>255</v>
      </c>
      <c r="JKK46" s="18" t="s">
        <v>255</v>
      </c>
      <c r="JKL46" s="18" t="s">
        <v>255</v>
      </c>
      <c r="JKM46" s="18" t="s">
        <v>255</v>
      </c>
      <c r="JKN46" s="18" t="s">
        <v>255</v>
      </c>
      <c r="JKO46" s="18" t="s">
        <v>255</v>
      </c>
      <c r="JKP46" s="18" t="s">
        <v>255</v>
      </c>
      <c r="JKQ46" s="18" t="s">
        <v>255</v>
      </c>
      <c r="JKR46" s="18" t="s">
        <v>255</v>
      </c>
      <c r="JKS46" s="18" t="s">
        <v>255</v>
      </c>
      <c r="JKT46" s="18" t="s">
        <v>255</v>
      </c>
      <c r="JKU46" s="18" t="s">
        <v>255</v>
      </c>
      <c r="JKV46" s="18" t="s">
        <v>255</v>
      </c>
      <c r="JKW46" s="18" t="s">
        <v>255</v>
      </c>
      <c r="JKX46" s="18" t="s">
        <v>255</v>
      </c>
      <c r="JKY46" s="18" t="s">
        <v>255</v>
      </c>
      <c r="JKZ46" s="18" t="s">
        <v>255</v>
      </c>
      <c r="JLA46" s="18" t="s">
        <v>255</v>
      </c>
      <c r="JLB46" s="18" t="s">
        <v>255</v>
      </c>
      <c r="JLC46" s="18" t="s">
        <v>255</v>
      </c>
      <c r="JLD46" s="18" t="s">
        <v>255</v>
      </c>
      <c r="JLE46" s="18" t="s">
        <v>255</v>
      </c>
      <c r="JLF46" s="18" t="s">
        <v>255</v>
      </c>
      <c r="JLG46" s="18" t="s">
        <v>255</v>
      </c>
      <c r="JLH46" s="18" t="s">
        <v>255</v>
      </c>
      <c r="JLI46" s="18" t="s">
        <v>255</v>
      </c>
      <c r="JLJ46" s="18" t="s">
        <v>255</v>
      </c>
      <c r="JLK46" s="18" t="s">
        <v>255</v>
      </c>
      <c r="JLL46" s="18" t="s">
        <v>255</v>
      </c>
      <c r="JLM46" s="18" t="s">
        <v>255</v>
      </c>
      <c r="JLN46" s="18" t="s">
        <v>255</v>
      </c>
      <c r="JLO46" s="18" t="s">
        <v>255</v>
      </c>
      <c r="JLP46" s="18" t="s">
        <v>255</v>
      </c>
      <c r="JLQ46" s="18" t="s">
        <v>255</v>
      </c>
      <c r="JLR46" s="18" t="s">
        <v>255</v>
      </c>
      <c r="JLS46" s="18" t="s">
        <v>255</v>
      </c>
      <c r="JLT46" s="18" t="s">
        <v>255</v>
      </c>
      <c r="JLU46" s="18" t="s">
        <v>255</v>
      </c>
      <c r="JLV46" s="18" t="s">
        <v>255</v>
      </c>
      <c r="JLW46" s="18" t="s">
        <v>255</v>
      </c>
      <c r="JLX46" s="18" t="s">
        <v>255</v>
      </c>
      <c r="JLY46" s="18" t="s">
        <v>255</v>
      </c>
      <c r="JLZ46" s="18" t="s">
        <v>255</v>
      </c>
      <c r="JMA46" s="18" t="s">
        <v>255</v>
      </c>
      <c r="JMB46" s="18" t="s">
        <v>255</v>
      </c>
      <c r="JMC46" s="18" t="s">
        <v>255</v>
      </c>
      <c r="JMD46" s="18" t="s">
        <v>255</v>
      </c>
      <c r="JME46" s="18" t="s">
        <v>255</v>
      </c>
      <c r="JMF46" s="18" t="s">
        <v>255</v>
      </c>
      <c r="JMG46" s="18" t="s">
        <v>255</v>
      </c>
      <c r="JMH46" s="18" t="s">
        <v>255</v>
      </c>
      <c r="JMI46" s="18" t="s">
        <v>255</v>
      </c>
      <c r="JMJ46" s="18" t="s">
        <v>255</v>
      </c>
      <c r="JMK46" s="18" t="s">
        <v>255</v>
      </c>
      <c r="JML46" s="18" t="s">
        <v>255</v>
      </c>
      <c r="JMM46" s="18" t="s">
        <v>255</v>
      </c>
      <c r="JMN46" s="18" t="s">
        <v>255</v>
      </c>
      <c r="JMO46" s="18" t="s">
        <v>255</v>
      </c>
      <c r="JMP46" s="18" t="s">
        <v>255</v>
      </c>
      <c r="JMQ46" s="18" t="s">
        <v>255</v>
      </c>
      <c r="JMR46" s="18" t="s">
        <v>255</v>
      </c>
      <c r="JMS46" s="18" t="s">
        <v>255</v>
      </c>
      <c r="JMT46" s="18" t="s">
        <v>255</v>
      </c>
      <c r="JMU46" s="18" t="s">
        <v>255</v>
      </c>
      <c r="JMV46" s="18" t="s">
        <v>255</v>
      </c>
      <c r="JMW46" s="18" t="s">
        <v>255</v>
      </c>
      <c r="JMX46" s="18" t="s">
        <v>255</v>
      </c>
      <c r="JMY46" s="18" t="s">
        <v>255</v>
      </c>
      <c r="JMZ46" s="18" t="s">
        <v>255</v>
      </c>
      <c r="JNA46" s="18" t="s">
        <v>255</v>
      </c>
      <c r="JNB46" s="18" t="s">
        <v>255</v>
      </c>
      <c r="JNC46" s="18" t="s">
        <v>255</v>
      </c>
      <c r="JND46" s="18" t="s">
        <v>255</v>
      </c>
      <c r="JNE46" s="18" t="s">
        <v>255</v>
      </c>
      <c r="JNF46" s="18" t="s">
        <v>255</v>
      </c>
      <c r="JNG46" s="18" t="s">
        <v>255</v>
      </c>
      <c r="JNH46" s="18" t="s">
        <v>255</v>
      </c>
      <c r="JNI46" s="18" t="s">
        <v>255</v>
      </c>
      <c r="JNJ46" s="18" t="s">
        <v>255</v>
      </c>
      <c r="JNK46" s="18" t="s">
        <v>255</v>
      </c>
      <c r="JNL46" s="18" t="s">
        <v>255</v>
      </c>
      <c r="JNM46" s="18" t="s">
        <v>255</v>
      </c>
      <c r="JNN46" s="18" t="s">
        <v>255</v>
      </c>
      <c r="JNO46" s="18" t="s">
        <v>255</v>
      </c>
      <c r="JNP46" s="18" t="s">
        <v>255</v>
      </c>
      <c r="JNQ46" s="18" t="s">
        <v>255</v>
      </c>
      <c r="JNR46" s="18" t="s">
        <v>255</v>
      </c>
      <c r="JNS46" s="18" t="s">
        <v>255</v>
      </c>
      <c r="JNT46" s="18" t="s">
        <v>255</v>
      </c>
      <c r="JNU46" s="18" t="s">
        <v>255</v>
      </c>
      <c r="JNV46" s="18" t="s">
        <v>255</v>
      </c>
      <c r="JNW46" s="18" t="s">
        <v>255</v>
      </c>
      <c r="JNX46" s="18" t="s">
        <v>255</v>
      </c>
      <c r="JNY46" s="18" t="s">
        <v>255</v>
      </c>
      <c r="JNZ46" s="18" t="s">
        <v>255</v>
      </c>
      <c r="JOA46" s="18" t="s">
        <v>255</v>
      </c>
      <c r="JOB46" s="18" t="s">
        <v>255</v>
      </c>
      <c r="JOC46" s="18" t="s">
        <v>255</v>
      </c>
      <c r="JOD46" s="18" t="s">
        <v>255</v>
      </c>
      <c r="JOE46" s="18" t="s">
        <v>255</v>
      </c>
      <c r="JOF46" s="18" t="s">
        <v>255</v>
      </c>
      <c r="JOG46" s="18" t="s">
        <v>255</v>
      </c>
      <c r="JOH46" s="18" t="s">
        <v>255</v>
      </c>
      <c r="JOI46" s="18" t="s">
        <v>255</v>
      </c>
      <c r="JOJ46" s="18" t="s">
        <v>255</v>
      </c>
      <c r="JOK46" s="18" t="s">
        <v>255</v>
      </c>
      <c r="JOL46" s="18" t="s">
        <v>255</v>
      </c>
      <c r="JOM46" s="18" t="s">
        <v>255</v>
      </c>
      <c r="JON46" s="18" t="s">
        <v>255</v>
      </c>
      <c r="JOO46" s="18" t="s">
        <v>255</v>
      </c>
      <c r="JOP46" s="18" t="s">
        <v>255</v>
      </c>
      <c r="JOQ46" s="18" t="s">
        <v>255</v>
      </c>
      <c r="JOR46" s="18" t="s">
        <v>255</v>
      </c>
      <c r="JOS46" s="18" t="s">
        <v>255</v>
      </c>
      <c r="JOT46" s="18" t="s">
        <v>255</v>
      </c>
      <c r="JOU46" s="18" t="s">
        <v>255</v>
      </c>
      <c r="JOV46" s="18" t="s">
        <v>255</v>
      </c>
      <c r="JOW46" s="18" t="s">
        <v>255</v>
      </c>
      <c r="JOX46" s="18" t="s">
        <v>255</v>
      </c>
      <c r="JOY46" s="18" t="s">
        <v>255</v>
      </c>
      <c r="JOZ46" s="18" t="s">
        <v>255</v>
      </c>
      <c r="JPA46" s="18" t="s">
        <v>255</v>
      </c>
      <c r="JPB46" s="18" t="s">
        <v>255</v>
      </c>
      <c r="JPC46" s="18" t="s">
        <v>255</v>
      </c>
      <c r="JPD46" s="18" t="s">
        <v>255</v>
      </c>
      <c r="JPE46" s="18" t="s">
        <v>255</v>
      </c>
      <c r="JPF46" s="18" t="s">
        <v>255</v>
      </c>
      <c r="JPG46" s="18" t="s">
        <v>255</v>
      </c>
      <c r="JPH46" s="18" t="s">
        <v>255</v>
      </c>
      <c r="JPI46" s="18" t="s">
        <v>255</v>
      </c>
      <c r="JPJ46" s="18" t="s">
        <v>255</v>
      </c>
      <c r="JPK46" s="18" t="s">
        <v>255</v>
      </c>
      <c r="JPL46" s="18" t="s">
        <v>255</v>
      </c>
      <c r="JPM46" s="18" t="s">
        <v>255</v>
      </c>
      <c r="JPN46" s="18" t="s">
        <v>255</v>
      </c>
      <c r="JPO46" s="18" t="s">
        <v>255</v>
      </c>
      <c r="JPP46" s="18" t="s">
        <v>255</v>
      </c>
      <c r="JPQ46" s="18" t="s">
        <v>255</v>
      </c>
      <c r="JPR46" s="18" t="s">
        <v>255</v>
      </c>
      <c r="JPS46" s="18" t="s">
        <v>255</v>
      </c>
      <c r="JPT46" s="18" t="s">
        <v>255</v>
      </c>
      <c r="JPU46" s="18" t="s">
        <v>255</v>
      </c>
      <c r="JPV46" s="18" t="s">
        <v>255</v>
      </c>
      <c r="JPW46" s="18" t="s">
        <v>255</v>
      </c>
      <c r="JPX46" s="18" t="s">
        <v>255</v>
      </c>
      <c r="JPY46" s="18" t="s">
        <v>255</v>
      </c>
      <c r="JPZ46" s="18" t="s">
        <v>255</v>
      </c>
      <c r="JQA46" s="18" t="s">
        <v>255</v>
      </c>
      <c r="JQB46" s="18" t="s">
        <v>255</v>
      </c>
      <c r="JQC46" s="18" t="s">
        <v>255</v>
      </c>
      <c r="JQD46" s="18" t="s">
        <v>255</v>
      </c>
      <c r="JQE46" s="18" t="s">
        <v>255</v>
      </c>
      <c r="JQF46" s="18" t="s">
        <v>255</v>
      </c>
      <c r="JQG46" s="18" t="s">
        <v>255</v>
      </c>
      <c r="JQH46" s="18" t="s">
        <v>255</v>
      </c>
      <c r="JQI46" s="18" t="s">
        <v>255</v>
      </c>
      <c r="JQJ46" s="18" t="s">
        <v>255</v>
      </c>
      <c r="JQK46" s="18" t="s">
        <v>255</v>
      </c>
      <c r="JQL46" s="18" t="s">
        <v>255</v>
      </c>
      <c r="JQM46" s="18" t="s">
        <v>255</v>
      </c>
      <c r="JQN46" s="18" t="s">
        <v>255</v>
      </c>
      <c r="JQO46" s="18" t="s">
        <v>255</v>
      </c>
      <c r="JQP46" s="18" t="s">
        <v>255</v>
      </c>
      <c r="JQQ46" s="18" t="s">
        <v>255</v>
      </c>
      <c r="JQR46" s="18" t="s">
        <v>255</v>
      </c>
      <c r="JQS46" s="18" t="s">
        <v>255</v>
      </c>
      <c r="JQT46" s="18" t="s">
        <v>255</v>
      </c>
      <c r="JQU46" s="18" t="s">
        <v>255</v>
      </c>
      <c r="JQV46" s="18" t="s">
        <v>255</v>
      </c>
      <c r="JQW46" s="18" t="s">
        <v>255</v>
      </c>
      <c r="JQX46" s="18" t="s">
        <v>255</v>
      </c>
      <c r="JQY46" s="18" t="s">
        <v>255</v>
      </c>
      <c r="JQZ46" s="18" t="s">
        <v>255</v>
      </c>
      <c r="JRA46" s="18" t="s">
        <v>255</v>
      </c>
      <c r="JRB46" s="18" t="s">
        <v>255</v>
      </c>
      <c r="JRC46" s="18" t="s">
        <v>255</v>
      </c>
      <c r="JRD46" s="18" t="s">
        <v>255</v>
      </c>
      <c r="JRE46" s="18" t="s">
        <v>255</v>
      </c>
      <c r="JRF46" s="18" t="s">
        <v>255</v>
      </c>
      <c r="JRG46" s="18" t="s">
        <v>255</v>
      </c>
      <c r="JRH46" s="18" t="s">
        <v>255</v>
      </c>
      <c r="JRI46" s="18" t="s">
        <v>255</v>
      </c>
      <c r="JRJ46" s="18" t="s">
        <v>255</v>
      </c>
      <c r="JRK46" s="18" t="s">
        <v>255</v>
      </c>
      <c r="JRL46" s="18" t="s">
        <v>255</v>
      </c>
      <c r="JRM46" s="18" t="s">
        <v>255</v>
      </c>
      <c r="JRN46" s="18" t="s">
        <v>255</v>
      </c>
      <c r="JRO46" s="18" t="s">
        <v>255</v>
      </c>
      <c r="JRP46" s="18" t="s">
        <v>255</v>
      </c>
      <c r="JRQ46" s="18" t="s">
        <v>255</v>
      </c>
      <c r="JRR46" s="18" t="s">
        <v>255</v>
      </c>
      <c r="JRS46" s="18" t="s">
        <v>255</v>
      </c>
      <c r="JRT46" s="18" t="s">
        <v>255</v>
      </c>
      <c r="JRU46" s="18" t="s">
        <v>255</v>
      </c>
      <c r="JRV46" s="18" t="s">
        <v>255</v>
      </c>
      <c r="JRW46" s="18" t="s">
        <v>255</v>
      </c>
      <c r="JRX46" s="18" t="s">
        <v>255</v>
      </c>
      <c r="JRY46" s="18" t="s">
        <v>255</v>
      </c>
      <c r="JRZ46" s="18" t="s">
        <v>255</v>
      </c>
      <c r="JSA46" s="18" t="s">
        <v>255</v>
      </c>
      <c r="JSB46" s="18" t="s">
        <v>255</v>
      </c>
      <c r="JSC46" s="18" t="s">
        <v>255</v>
      </c>
      <c r="JSD46" s="18" t="s">
        <v>255</v>
      </c>
      <c r="JSE46" s="18" t="s">
        <v>255</v>
      </c>
      <c r="JSF46" s="18" t="s">
        <v>255</v>
      </c>
      <c r="JSG46" s="18" t="s">
        <v>255</v>
      </c>
      <c r="JSH46" s="18" t="s">
        <v>255</v>
      </c>
      <c r="JSI46" s="18" t="s">
        <v>255</v>
      </c>
      <c r="JSJ46" s="18" t="s">
        <v>255</v>
      </c>
      <c r="JSK46" s="18" t="s">
        <v>255</v>
      </c>
      <c r="JSL46" s="18" t="s">
        <v>255</v>
      </c>
      <c r="JSM46" s="18" t="s">
        <v>255</v>
      </c>
      <c r="JSN46" s="18" t="s">
        <v>255</v>
      </c>
      <c r="JSO46" s="18" t="s">
        <v>255</v>
      </c>
      <c r="JSP46" s="18" t="s">
        <v>255</v>
      </c>
      <c r="JSQ46" s="18" t="s">
        <v>255</v>
      </c>
      <c r="JSR46" s="18" t="s">
        <v>255</v>
      </c>
      <c r="JSS46" s="18" t="s">
        <v>255</v>
      </c>
      <c r="JST46" s="18" t="s">
        <v>255</v>
      </c>
      <c r="JSU46" s="18" t="s">
        <v>255</v>
      </c>
      <c r="JSV46" s="18" t="s">
        <v>255</v>
      </c>
      <c r="JSW46" s="18" t="s">
        <v>255</v>
      </c>
      <c r="JSX46" s="18" t="s">
        <v>255</v>
      </c>
      <c r="JSY46" s="18" t="s">
        <v>255</v>
      </c>
      <c r="JSZ46" s="18" t="s">
        <v>255</v>
      </c>
      <c r="JTA46" s="18" t="s">
        <v>255</v>
      </c>
      <c r="JTB46" s="18" t="s">
        <v>255</v>
      </c>
      <c r="JTC46" s="18" t="s">
        <v>255</v>
      </c>
      <c r="JTD46" s="18" t="s">
        <v>255</v>
      </c>
      <c r="JTE46" s="18" t="s">
        <v>255</v>
      </c>
      <c r="JTF46" s="18" t="s">
        <v>255</v>
      </c>
      <c r="JTG46" s="18" t="s">
        <v>255</v>
      </c>
      <c r="JTH46" s="18" t="s">
        <v>255</v>
      </c>
      <c r="JTI46" s="18" t="s">
        <v>255</v>
      </c>
      <c r="JTJ46" s="18" t="s">
        <v>255</v>
      </c>
      <c r="JTK46" s="18" t="s">
        <v>255</v>
      </c>
      <c r="JTL46" s="18" t="s">
        <v>255</v>
      </c>
      <c r="JTM46" s="18" t="s">
        <v>255</v>
      </c>
      <c r="JTN46" s="18" t="s">
        <v>255</v>
      </c>
      <c r="JTO46" s="18" t="s">
        <v>255</v>
      </c>
      <c r="JTP46" s="18" t="s">
        <v>255</v>
      </c>
      <c r="JTQ46" s="18" t="s">
        <v>255</v>
      </c>
      <c r="JTR46" s="18" t="s">
        <v>255</v>
      </c>
      <c r="JTS46" s="18" t="s">
        <v>255</v>
      </c>
      <c r="JTT46" s="18" t="s">
        <v>255</v>
      </c>
      <c r="JTU46" s="18" t="s">
        <v>255</v>
      </c>
      <c r="JTV46" s="18" t="s">
        <v>255</v>
      </c>
      <c r="JTW46" s="18" t="s">
        <v>255</v>
      </c>
      <c r="JTX46" s="18" t="s">
        <v>255</v>
      </c>
      <c r="JTY46" s="18" t="s">
        <v>255</v>
      </c>
      <c r="JTZ46" s="18" t="s">
        <v>255</v>
      </c>
      <c r="JUA46" s="18" t="s">
        <v>255</v>
      </c>
      <c r="JUB46" s="18" t="s">
        <v>255</v>
      </c>
      <c r="JUC46" s="18" t="s">
        <v>255</v>
      </c>
      <c r="JUD46" s="18" t="s">
        <v>255</v>
      </c>
      <c r="JUE46" s="18" t="s">
        <v>255</v>
      </c>
      <c r="JUF46" s="18" t="s">
        <v>255</v>
      </c>
      <c r="JUG46" s="18" t="s">
        <v>255</v>
      </c>
      <c r="JUH46" s="18" t="s">
        <v>255</v>
      </c>
      <c r="JUI46" s="18" t="s">
        <v>255</v>
      </c>
      <c r="JUJ46" s="18" t="s">
        <v>255</v>
      </c>
      <c r="JUK46" s="18" t="s">
        <v>255</v>
      </c>
      <c r="JUL46" s="18" t="s">
        <v>255</v>
      </c>
      <c r="JUM46" s="18" t="s">
        <v>255</v>
      </c>
      <c r="JUN46" s="18" t="s">
        <v>255</v>
      </c>
      <c r="JUO46" s="18" t="s">
        <v>255</v>
      </c>
      <c r="JUP46" s="18" t="s">
        <v>255</v>
      </c>
      <c r="JUQ46" s="18" t="s">
        <v>255</v>
      </c>
      <c r="JUR46" s="18" t="s">
        <v>255</v>
      </c>
      <c r="JUS46" s="18" t="s">
        <v>255</v>
      </c>
      <c r="JUT46" s="18" t="s">
        <v>255</v>
      </c>
      <c r="JUU46" s="18" t="s">
        <v>255</v>
      </c>
      <c r="JUV46" s="18" t="s">
        <v>255</v>
      </c>
      <c r="JUW46" s="18" t="s">
        <v>255</v>
      </c>
      <c r="JUX46" s="18" t="s">
        <v>255</v>
      </c>
      <c r="JUY46" s="18" t="s">
        <v>255</v>
      </c>
      <c r="JUZ46" s="18" t="s">
        <v>255</v>
      </c>
      <c r="JVA46" s="18" t="s">
        <v>255</v>
      </c>
      <c r="JVB46" s="18" t="s">
        <v>255</v>
      </c>
      <c r="JVC46" s="18" t="s">
        <v>255</v>
      </c>
      <c r="JVD46" s="18" t="s">
        <v>255</v>
      </c>
      <c r="JVE46" s="18" t="s">
        <v>255</v>
      </c>
      <c r="JVF46" s="18" t="s">
        <v>255</v>
      </c>
      <c r="JVG46" s="18" t="s">
        <v>255</v>
      </c>
      <c r="JVH46" s="18" t="s">
        <v>255</v>
      </c>
      <c r="JVI46" s="18" t="s">
        <v>255</v>
      </c>
      <c r="JVJ46" s="18" t="s">
        <v>255</v>
      </c>
      <c r="JVK46" s="18" t="s">
        <v>255</v>
      </c>
      <c r="JVL46" s="18" t="s">
        <v>255</v>
      </c>
      <c r="JVM46" s="18" t="s">
        <v>255</v>
      </c>
      <c r="JVN46" s="18" t="s">
        <v>255</v>
      </c>
      <c r="JVO46" s="18" t="s">
        <v>255</v>
      </c>
      <c r="JVP46" s="18" t="s">
        <v>255</v>
      </c>
      <c r="JVQ46" s="18" t="s">
        <v>255</v>
      </c>
      <c r="JVR46" s="18" t="s">
        <v>255</v>
      </c>
      <c r="JVS46" s="18" t="s">
        <v>255</v>
      </c>
      <c r="JVT46" s="18" t="s">
        <v>255</v>
      </c>
      <c r="JVU46" s="18" t="s">
        <v>255</v>
      </c>
      <c r="JVV46" s="18" t="s">
        <v>255</v>
      </c>
      <c r="JVW46" s="18" t="s">
        <v>255</v>
      </c>
      <c r="JVX46" s="18" t="s">
        <v>255</v>
      </c>
      <c r="JVY46" s="18" t="s">
        <v>255</v>
      </c>
      <c r="JVZ46" s="18" t="s">
        <v>255</v>
      </c>
      <c r="JWA46" s="18" t="s">
        <v>255</v>
      </c>
      <c r="JWB46" s="18" t="s">
        <v>255</v>
      </c>
      <c r="JWC46" s="18" t="s">
        <v>255</v>
      </c>
      <c r="JWD46" s="18" t="s">
        <v>255</v>
      </c>
      <c r="JWE46" s="18" t="s">
        <v>255</v>
      </c>
      <c r="JWF46" s="18" t="s">
        <v>255</v>
      </c>
      <c r="JWG46" s="18" t="s">
        <v>255</v>
      </c>
      <c r="JWH46" s="18" t="s">
        <v>255</v>
      </c>
      <c r="JWI46" s="18" t="s">
        <v>255</v>
      </c>
      <c r="JWJ46" s="18" t="s">
        <v>255</v>
      </c>
      <c r="JWK46" s="18" t="s">
        <v>255</v>
      </c>
      <c r="JWL46" s="18" t="s">
        <v>255</v>
      </c>
      <c r="JWM46" s="18" t="s">
        <v>255</v>
      </c>
      <c r="JWN46" s="18" t="s">
        <v>255</v>
      </c>
      <c r="JWO46" s="18" t="s">
        <v>255</v>
      </c>
      <c r="JWP46" s="18" t="s">
        <v>255</v>
      </c>
      <c r="JWQ46" s="18" t="s">
        <v>255</v>
      </c>
      <c r="JWR46" s="18" t="s">
        <v>255</v>
      </c>
      <c r="JWS46" s="18" t="s">
        <v>255</v>
      </c>
      <c r="JWT46" s="18" t="s">
        <v>255</v>
      </c>
      <c r="JWU46" s="18" t="s">
        <v>255</v>
      </c>
      <c r="JWV46" s="18" t="s">
        <v>255</v>
      </c>
      <c r="JWW46" s="18" t="s">
        <v>255</v>
      </c>
      <c r="JWX46" s="18" t="s">
        <v>255</v>
      </c>
      <c r="JWY46" s="18" t="s">
        <v>255</v>
      </c>
      <c r="JWZ46" s="18" t="s">
        <v>255</v>
      </c>
      <c r="JXA46" s="18" t="s">
        <v>255</v>
      </c>
      <c r="JXB46" s="18" t="s">
        <v>255</v>
      </c>
      <c r="JXC46" s="18" t="s">
        <v>255</v>
      </c>
      <c r="JXD46" s="18" t="s">
        <v>255</v>
      </c>
      <c r="JXE46" s="18" t="s">
        <v>255</v>
      </c>
      <c r="JXF46" s="18" t="s">
        <v>255</v>
      </c>
      <c r="JXG46" s="18" t="s">
        <v>255</v>
      </c>
      <c r="JXH46" s="18" t="s">
        <v>255</v>
      </c>
      <c r="JXI46" s="18" t="s">
        <v>255</v>
      </c>
      <c r="JXJ46" s="18" t="s">
        <v>255</v>
      </c>
      <c r="JXK46" s="18" t="s">
        <v>255</v>
      </c>
      <c r="JXL46" s="18" t="s">
        <v>255</v>
      </c>
      <c r="JXM46" s="18" t="s">
        <v>255</v>
      </c>
      <c r="JXN46" s="18" t="s">
        <v>255</v>
      </c>
      <c r="JXO46" s="18" t="s">
        <v>255</v>
      </c>
      <c r="JXP46" s="18" t="s">
        <v>255</v>
      </c>
      <c r="JXQ46" s="18" t="s">
        <v>255</v>
      </c>
      <c r="JXR46" s="18" t="s">
        <v>255</v>
      </c>
      <c r="JXS46" s="18" t="s">
        <v>255</v>
      </c>
      <c r="JXT46" s="18" t="s">
        <v>255</v>
      </c>
      <c r="JXU46" s="18" t="s">
        <v>255</v>
      </c>
      <c r="JXV46" s="18" t="s">
        <v>255</v>
      </c>
      <c r="JXW46" s="18" t="s">
        <v>255</v>
      </c>
      <c r="JXX46" s="18" t="s">
        <v>255</v>
      </c>
      <c r="JXY46" s="18" t="s">
        <v>255</v>
      </c>
      <c r="JXZ46" s="18" t="s">
        <v>255</v>
      </c>
      <c r="JYA46" s="18" t="s">
        <v>255</v>
      </c>
      <c r="JYB46" s="18" t="s">
        <v>255</v>
      </c>
      <c r="JYC46" s="18" t="s">
        <v>255</v>
      </c>
      <c r="JYD46" s="18" t="s">
        <v>255</v>
      </c>
      <c r="JYE46" s="18" t="s">
        <v>255</v>
      </c>
      <c r="JYF46" s="18" t="s">
        <v>255</v>
      </c>
      <c r="JYG46" s="18" t="s">
        <v>255</v>
      </c>
      <c r="JYH46" s="18" t="s">
        <v>255</v>
      </c>
      <c r="JYI46" s="18" t="s">
        <v>255</v>
      </c>
      <c r="JYJ46" s="18" t="s">
        <v>255</v>
      </c>
      <c r="JYK46" s="18" t="s">
        <v>255</v>
      </c>
      <c r="JYL46" s="18" t="s">
        <v>255</v>
      </c>
      <c r="JYM46" s="18" t="s">
        <v>255</v>
      </c>
      <c r="JYN46" s="18" t="s">
        <v>255</v>
      </c>
      <c r="JYO46" s="18" t="s">
        <v>255</v>
      </c>
      <c r="JYP46" s="18" t="s">
        <v>255</v>
      </c>
      <c r="JYQ46" s="18" t="s">
        <v>255</v>
      </c>
      <c r="JYR46" s="18" t="s">
        <v>255</v>
      </c>
      <c r="JYS46" s="18" t="s">
        <v>255</v>
      </c>
      <c r="JYT46" s="18" t="s">
        <v>255</v>
      </c>
      <c r="JYU46" s="18" t="s">
        <v>255</v>
      </c>
      <c r="JYV46" s="18" t="s">
        <v>255</v>
      </c>
      <c r="JYW46" s="18" t="s">
        <v>255</v>
      </c>
      <c r="JYX46" s="18" t="s">
        <v>255</v>
      </c>
      <c r="JYY46" s="18" t="s">
        <v>255</v>
      </c>
      <c r="JYZ46" s="18" t="s">
        <v>255</v>
      </c>
      <c r="JZA46" s="18" t="s">
        <v>255</v>
      </c>
      <c r="JZB46" s="18" t="s">
        <v>255</v>
      </c>
      <c r="JZC46" s="18" t="s">
        <v>255</v>
      </c>
      <c r="JZD46" s="18" t="s">
        <v>255</v>
      </c>
      <c r="JZE46" s="18" t="s">
        <v>255</v>
      </c>
      <c r="JZF46" s="18" t="s">
        <v>255</v>
      </c>
      <c r="JZG46" s="18" t="s">
        <v>255</v>
      </c>
      <c r="JZH46" s="18" t="s">
        <v>255</v>
      </c>
      <c r="JZI46" s="18" t="s">
        <v>255</v>
      </c>
      <c r="JZJ46" s="18" t="s">
        <v>255</v>
      </c>
      <c r="JZK46" s="18" t="s">
        <v>255</v>
      </c>
      <c r="JZL46" s="18" t="s">
        <v>255</v>
      </c>
      <c r="JZM46" s="18" t="s">
        <v>255</v>
      </c>
      <c r="JZN46" s="18" t="s">
        <v>255</v>
      </c>
      <c r="JZO46" s="18" t="s">
        <v>255</v>
      </c>
      <c r="JZP46" s="18" t="s">
        <v>255</v>
      </c>
      <c r="JZQ46" s="18" t="s">
        <v>255</v>
      </c>
      <c r="JZR46" s="18" t="s">
        <v>255</v>
      </c>
      <c r="JZS46" s="18" t="s">
        <v>255</v>
      </c>
      <c r="JZT46" s="18" t="s">
        <v>255</v>
      </c>
      <c r="JZU46" s="18" t="s">
        <v>255</v>
      </c>
      <c r="JZV46" s="18" t="s">
        <v>255</v>
      </c>
      <c r="JZW46" s="18" t="s">
        <v>255</v>
      </c>
      <c r="JZX46" s="18" t="s">
        <v>255</v>
      </c>
      <c r="JZY46" s="18" t="s">
        <v>255</v>
      </c>
      <c r="JZZ46" s="18" t="s">
        <v>255</v>
      </c>
      <c r="KAA46" s="18" t="s">
        <v>255</v>
      </c>
      <c r="KAB46" s="18" t="s">
        <v>255</v>
      </c>
      <c r="KAC46" s="18" t="s">
        <v>255</v>
      </c>
      <c r="KAD46" s="18" t="s">
        <v>255</v>
      </c>
      <c r="KAE46" s="18" t="s">
        <v>255</v>
      </c>
      <c r="KAF46" s="18" t="s">
        <v>255</v>
      </c>
      <c r="KAG46" s="18" t="s">
        <v>255</v>
      </c>
      <c r="KAH46" s="18" t="s">
        <v>255</v>
      </c>
      <c r="KAI46" s="18" t="s">
        <v>255</v>
      </c>
      <c r="KAJ46" s="18" t="s">
        <v>255</v>
      </c>
      <c r="KAK46" s="18" t="s">
        <v>255</v>
      </c>
      <c r="KAL46" s="18" t="s">
        <v>255</v>
      </c>
      <c r="KAM46" s="18" t="s">
        <v>255</v>
      </c>
      <c r="KAN46" s="18" t="s">
        <v>255</v>
      </c>
      <c r="KAO46" s="18" t="s">
        <v>255</v>
      </c>
      <c r="KAP46" s="18" t="s">
        <v>255</v>
      </c>
      <c r="KAQ46" s="18" t="s">
        <v>255</v>
      </c>
      <c r="KAR46" s="18" t="s">
        <v>255</v>
      </c>
      <c r="KAS46" s="18" t="s">
        <v>255</v>
      </c>
      <c r="KAT46" s="18" t="s">
        <v>255</v>
      </c>
      <c r="KAU46" s="18" t="s">
        <v>255</v>
      </c>
      <c r="KAV46" s="18" t="s">
        <v>255</v>
      </c>
      <c r="KAW46" s="18" t="s">
        <v>255</v>
      </c>
      <c r="KAX46" s="18" t="s">
        <v>255</v>
      </c>
      <c r="KAY46" s="18" t="s">
        <v>255</v>
      </c>
      <c r="KAZ46" s="18" t="s">
        <v>255</v>
      </c>
      <c r="KBA46" s="18" t="s">
        <v>255</v>
      </c>
      <c r="KBB46" s="18" t="s">
        <v>255</v>
      </c>
      <c r="KBC46" s="18" t="s">
        <v>255</v>
      </c>
      <c r="KBD46" s="18" t="s">
        <v>255</v>
      </c>
      <c r="KBE46" s="18" t="s">
        <v>255</v>
      </c>
      <c r="KBF46" s="18" t="s">
        <v>255</v>
      </c>
      <c r="KBG46" s="18" t="s">
        <v>255</v>
      </c>
      <c r="KBH46" s="18" t="s">
        <v>255</v>
      </c>
      <c r="KBI46" s="18" t="s">
        <v>255</v>
      </c>
      <c r="KBJ46" s="18" t="s">
        <v>255</v>
      </c>
      <c r="KBK46" s="18" t="s">
        <v>255</v>
      </c>
      <c r="KBL46" s="18" t="s">
        <v>255</v>
      </c>
      <c r="KBM46" s="18" t="s">
        <v>255</v>
      </c>
      <c r="KBN46" s="18" t="s">
        <v>255</v>
      </c>
      <c r="KBO46" s="18" t="s">
        <v>255</v>
      </c>
      <c r="KBP46" s="18" t="s">
        <v>255</v>
      </c>
      <c r="KBQ46" s="18" t="s">
        <v>255</v>
      </c>
      <c r="KBR46" s="18" t="s">
        <v>255</v>
      </c>
      <c r="KBS46" s="18" t="s">
        <v>255</v>
      </c>
      <c r="KBT46" s="18" t="s">
        <v>255</v>
      </c>
      <c r="KBU46" s="18" t="s">
        <v>255</v>
      </c>
      <c r="KBV46" s="18" t="s">
        <v>255</v>
      </c>
      <c r="KBW46" s="18" t="s">
        <v>255</v>
      </c>
      <c r="KBX46" s="18" t="s">
        <v>255</v>
      </c>
      <c r="KBY46" s="18" t="s">
        <v>255</v>
      </c>
      <c r="KBZ46" s="18" t="s">
        <v>255</v>
      </c>
      <c r="KCA46" s="18" t="s">
        <v>255</v>
      </c>
      <c r="KCB46" s="18" t="s">
        <v>255</v>
      </c>
      <c r="KCC46" s="18" t="s">
        <v>255</v>
      </c>
      <c r="KCD46" s="18" t="s">
        <v>255</v>
      </c>
      <c r="KCE46" s="18" t="s">
        <v>255</v>
      </c>
      <c r="KCF46" s="18" t="s">
        <v>255</v>
      </c>
      <c r="KCG46" s="18" t="s">
        <v>255</v>
      </c>
      <c r="KCH46" s="18" t="s">
        <v>255</v>
      </c>
      <c r="KCI46" s="18" t="s">
        <v>255</v>
      </c>
      <c r="KCJ46" s="18" t="s">
        <v>255</v>
      </c>
      <c r="KCK46" s="18" t="s">
        <v>255</v>
      </c>
      <c r="KCL46" s="18" t="s">
        <v>255</v>
      </c>
      <c r="KCM46" s="18" t="s">
        <v>255</v>
      </c>
      <c r="KCN46" s="18" t="s">
        <v>255</v>
      </c>
      <c r="KCO46" s="18" t="s">
        <v>255</v>
      </c>
      <c r="KCP46" s="18" t="s">
        <v>255</v>
      </c>
      <c r="KCQ46" s="18" t="s">
        <v>255</v>
      </c>
      <c r="KCR46" s="18" t="s">
        <v>255</v>
      </c>
      <c r="KCS46" s="18" t="s">
        <v>255</v>
      </c>
      <c r="KCT46" s="18" t="s">
        <v>255</v>
      </c>
      <c r="KCU46" s="18" t="s">
        <v>255</v>
      </c>
      <c r="KCV46" s="18" t="s">
        <v>255</v>
      </c>
      <c r="KCW46" s="18" t="s">
        <v>255</v>
      </c>
      <c r="KCX46" s="18" t="s">
        <v>255</v>
      </c>
      <c r="KCY46" s="18" t="s">
        <v>255</v>
      </c>
      <c r="KCZ46" s="18" t="s">
        <v>255</v>
      </c>
      <c r="KDA46" s="18" t="s">
        <v>255</v>
      </c>
      <c r="KDB46" s="18" t="s">
        <v>255</v>
      </c>
      <c r="KDC46" s="18" t="s">
        <v>255</v>
      </c>
      <c r="KDD46" s="18" t="s">
        <v>255</v>
      </c>
      <c r="KDE46" s="18" t="s">
        <v>255</v>
      </c>
      <c r="KDF46" s="18" t="s">
        <v>255</v>
      </c>
      <c r="KDG46" s="18" t="s">
        <v>255</v>
      </c>
      <c r="KDH46" s="18" t="s">
        <v>255</v>
      </c>
      <c r="KDI46" s="18" t="s">
        <v>255</v>
      </c>
      <c r="KDJ46" s="18" t="s">
        <v>255</v>
      </c>
      <c r="KDK46" s="18" t="s">
        <v>255</v>
      </c>
      <c r="KDL46" s="18" t="s">
        <v>255</v>
      </c>
      <c r="KDM46" s="18" t="s">
        <v>255</v>
      </c>
      <c r="KDN46" s="18" t="s">
        <v>255</v>
      </c>
      <c r="KDO46" s="18" t="s">
        <v>255</v>
      </c>
      <c r="KDP46" s="18" t="s">
        <v>255</v>
      </c>
      <c r="KDQ46" s="18" t="s">
        <v>255</v>
      </c>
      <c r="KDR46" s="18" t="s">
        <v>255</v>
      </c>
      <c r="KDS46" s="18" t="s">
        <v>255</v>
      </c>
      <c r="KDT46" s="18" t="s">
        <v>255</v>
      </c>
      <c r="KDU46" s="18" t="s">
        <v>255</v>
      </c>
      <c r="KDV46" s="18" t="s">
        <v>255</v>
      </c>
      <c r="KDW46" s="18" t="s">
        <v>255</v>
      </c>
      <c r="KDX46" s="18" t="s">
        <v>255</v>
      </c>
      <c r="KDY46" s="18" t="s">
        <v>255</v>
      </c>
      <c r="KDZ46" s="18" t="s">
        <v>255</v>
      </c>
      <c r="KEA46" s="18" t="s">
        <v>255</v>
      </c>
      <c r="KEB46" s="18" t="s">
        <v>255</v>
      </c>
      <c r="KEC46" s="18" t="s">
        <v>255</v>
      </c>
      <c r="KED46" s="18" t="s">
        <v>255</v>
      </c>
      <c r="KEE46" s="18" t="s">
        <v>255</v>
      </c>
      <c r="KEF46" s="18" t="s">
        <v>255</v>
      </c>
      <c r="KEG46" s="18" t="s">
        <v>255</v>
      </c>
      <c r="KEH46" s="18" t="s">
        <v>255</v>
      </c>
      <c r="KEI46" s="18" t="s">
        <v>255</v>
      </c>
      <c r="KEJ46" s="18" t="s">
        <v>255</v>
      </c>
      <c r="KEK46" s="18" t="s">
        <v>255</v>
      </c>
      <c r="KEL46" s="18" t="s">
        <v>255</v>
      </c>
      <c r="KEM46" s="18" t="s">
        <v>255</v>
      </c>
      <c r="KEN46" s="18" t="s">
        <v>255</v>
      </c>
      <c r="KEO46" s="18" t="s">
        <v>255</v>
      </c>
      <c r="KEP46" s="18" t="s">
        <v>255</v>
      </c>
      <c r="KEQ46" s="18" t="s">
        <v>255</v>
      </c>
      <c r="KER46" s="18" t="s">
        <v>255</v>
      </c>
      <c r="KES46" s="18" t="s">
        <v>255</v>
      </c>
      <c r="KET46" s="18" t="s">
        <v>255</v>
      </c>
      <c r="KEU46" s="18" t="s">
        <v>255</v>
      </c>
      <c r="KEV46" s="18" t="s">
        <v>255</v>
      </c>
      <c r="KEW46" s="18" t="s">
        <v>255</v>
      </c>
      <c r="KEX46" s="18" t="s">
        <v>255</v>
      </c>
      <c r="KEY46" s="18" t="s">
        <v>255</v>
      </c>
      <c r="KEZ46" s="18" t="s">
        <v>255</v>
      </c>
      <c r="KFA46" s="18" t="s">
        <v>255</v>
      </c>
      <c r="KFB46" s="18" t="s">
        <v>255</v>
      </c>
      <c r="KFC46" s="18" t="s">
        <v>255</v>
      </c>
      <c r="KFD46" s="18" t="s">
        <v>255</v>
      </c>
      <c r="KFE46" s="18" t="s">
        <v>255</v>
      </c>
      <c r="KFF46" s="18" t="s">
        <v>255</v>
      </c>
      <c r="KFG46" s="18" t="s">
        <v>255</v>
      </c>
      <c r="KFH46" s="18" t="s">
        <v>255</v>
      </c>
      <c r="KFI46" s="18" t="s">
        <v>255</v>
      </c>
      <c r="KFJ46" s="18" t="s">
        <v>255</v>
      </c>
      <c r="KFK46" s="18" t="s">
        <v>255</v>
      </c>
      <c r="KFL46" s="18" t="s">
        <v>255</v>
      </c>
      <c r="KFM46" s="18" t="s">
        <v>255</v>
      </c>
      <c r="KFN46" s="18" t="s">
        <v>255</v>
      </c>
      <c r="KFO46" s="18" t="s">
        <v>255</v>
      </c>
      <c r="KFP46" s="18" t="s">
        <v>255</v>
      </c>
      <c r="KFQ46" s="18" t="s">
        <v>255</v>
      </c>
      <c r="KFR46" s="18" t="s">
        <v>255</v>
      </c>
      <c r="KFS46" s="18" t="s">
        <v>255</v>
      </c>
      <c r="KFT46" s="18" t="s">
        <v>255</v>
      </c>
      <c r="KFU46" s="18" t="s">
        <v>255</v>
      </c>
      <c r="KFV46" s="18" t="s">
        <v>255</v>
      </c>
      <c r="KFW46" s="18" t="s">
        <v>255</v>
      </c>
      <c r="KFX46" s="18" t="s">
        <v>255</v>
      </c>
      <c r="KFY46" s="18" t="s">
        <v>255</v>
      </c>
      <c r="KFZ46" s="18" t="s">
        <v>255</v>
      </c>
      <c r="KGA46" s="18" t="s">
        <v>255</v>
      </c>
      <c r="KGB46" s="18" t="s">
        <v>255</v>
      </c>
      <c r="KGC46" s="18" t="s">
        <v>255</v>
      </c>
      <c r="KGD46" s="18" t="s">
        <v>255</v>
      </c>
      <c r="KGE46" s="18" t="s">
        <v>255</v>
      </c>
      <c r="KGF46" s="18" t="s">
        <v>255</v>
      </c>
      <c r="KGG46" s="18" t="s">
        <v>255</v>
      </c>
      <c r="KGH46" s="18" t="s">
        <v>255</v>
      </c>
      <c r="KGI46" s="18" t="s">
        <v>255</v>
      </c>
      <c r="KGJ46" s="18" t="s">
        <v>255</v>
      </c>
      <c r="KGK46" s="18" t="s">
        <v>255</v>
      </c>
      <c r="KGL46" s="18" t="s">
        <v>255</v>
      </c>
      <c r="KGM46" s="18" t="s">
        <v>255</v>
      </c>
      <c r="KGN46" s="18" t="s">
        <v>255</v>
      </c>
      <c r="KGO46" s="18" t="s">
        <v>255</v>
      </c>
      <c r="KGP46" s="18" t="s">
        <v>255</v>
      </c>
      <c r="KGQ46" s="18" t="s">
        <v>255</v>
      </c>
      <c r="KGR46" s="18" t="s">
        <v>255</v>
      </c>
      <c r="KGS46" s="18" t="s">
        <v>255</v>
      </c>
      <c r="KGT46" s="18" t="s">
        <v>255</v>
      </c>
      <c r="KGU46" s="18" t="s">
        <v>255</v>
      </c>
      <c r="KGV46" s="18" t="s">
        <v>255</v>
      </c>
      <c r="KGW46" s="18" t="s">
        <v>255</v>
      </c>
      <c r="KGX46" s="18" t="s">
        <v>255</v>
      </c>
      <c r="KGY46" s="18" t="s">
        <v>255</v>
      </c>
      <c r="KGZ46" s="18" t="s">
        <v>255</v>
      </c>
      <c r="KHA46" s="18" t="s">
        <v>255</v>
      </c>
      <c r="KHB46" s="18" t="s">
        <v>255</v>
      </c>
      <c r="KHC46" s="18" t="s">
        <v>255</v>
      </c>
      <c r="KHD46" s="18" t="s">
        <v>255</v>
      </c>
      <c r="KHE46" s="18" t="s">
        <v>255</v>
      </c>
      <c r="KHF46" s="18" t="s">
        <v>255</v>
      </c>
      <c r="KHG46" s="18" t="s">
        <v>255</v>
      </c>
      <c r="KHH46" s="18" t="s">
        <v>255</v>
      </c>
      <c r="KHI46" s="18" t="s">
        <v>255</v>
      </c>
      <c r="KHJ46" s="18" t="s">
        <v>255</v>
      </c>
      <c r="KHK46" s="18" t="s">
        <v>255</v>
      </c>
      <c r="KHL46" s="18" t="s">
        <v>255</v>
      </c>
      <c r="KHM46" s="18" t="s">
        <v>255</v>
      </c>
      <c r="KHN46" s="18" t="s">
        <v>255</v>
      </c>
      <c r="KHO46" s="18" t="s">
        <v>255</v>
      </c>
      <c r="KHP46" s="18" t="s">
        <v>255</v>
      </c>
      <c r="KHQ46" s="18" t="s">
        <v>255</v>
      </c>
      <c r="KHR46" s="18" t="s">
        <v>255</v>
      </c>
      <c r="KHS46" s="18" t="s">
        <v>255</v>
      </c>
      <c r="KHT46" s="18" t="s">
        <v>255</v>
      </c>
      <c r="KHU46" s="18" t="s">
        <v>255</v>
      </c>
      <c r="KHV46" s="18" t="s">
        <v>255</v>
      </c>
      <c r="KHW46" s="18" t="s">
        <v>255</v>
      </c>
      <c r="KHX46" s="18" t="s">
        <v>255</v>
      </c>
      <c r="KHY46" s="18" t="s">
        <v>255</v>
      </c>
      <c r="KHZ46" s="18" t="s">
        <v>255</v>
      </c>
      <c r="KIA46" s="18" t="s">
        <v>255</v>
      </c>
      <c r="KIB46" s="18" t="s">
        <v>255</v>
      </c>
      <c r="KIC46" s="18" t="s">
        <v>255</v>
      </c>
      <c r="KID46" s="18" t="s">
        <v>255</v>
      </c>
      <c r="KIE46" s="18" t="s">
        <v>255</v>
      </c>
      <c r="KIF46" s="18" t="s">
        <v>255</v>
      </c>
      <c r="KIG46" s="18" t="s">
        <v>255</v>
      </c>
      <c r="KIH46" s="18" t="s">
        <v>255</v>
      </c>
      <c r="KII46" s="18" t="s">
        <v>255</v>
      </c>
      <c r="KIJ46" s="18" t="s">
        <v>255</v>
      </c>
      <c r="KIK46" s="18" t="s">
        <v>255</v>
      </c>
      <c r="KIL46" s="18" t="s">
        <v>255</v>
      </c>
      <c r="KIM46" s="18" t="s">
        <v>255</v>
      </c>
      <c r="KIN46" s="18" t="s">
        <v>255</v>
      </c>
      <c r="KIO46" s="18" t="s">
        <v>255</v>
      </c>
      <c r="KIP46" s="18" t="s">
        <v>255</v>
      </c>
      <c r="KIQ46" s="18" t="s">
        <v>255</v>
      </c>
      <c r="KIR46" s="18" t="s">
        <v>255</v>
      </c>
      <c r="KIS46" s="18" t="s">
        <v>255</v>
      </c>
      <c r="KIT46" s="18" t="s">
        <v>255</v>
      </c>
      <c r="KIU46" s="18" t="s">
        <v>255</v>
      </c>
      <c r="KIV46" s="18" t="s">
        <v>255</v>
      </c>
      <c r="KIW46" s="18" t="s">
        <v>255</v>
      </c>
      <c r="KIX46" s="18" t="s">
        <v>255</v>
      </c>
      <c r="KIY46" s="18" t="s">
        <v>255</v>
      </c>
      <c r="KIZ46" s="18" t="s">
        <v>255</v>
      </c>
      <c r="KJA46" s="18" t="s">
        <v>255</v>
      </c>
      <c r="KJB46" s="18" t="s">
        <v>255</v>
      </c>
      <c r="KJC46" s="18" t="s">
        <v>255</v>
      </c>
      <c r="KJD46" s="18" t="s">
        <v>255</v>
      </c>
      <c r="KJE46" s="18" t="s">
        <v>255</v>
      </c>
      <c r="KJF46" s="18" t="s">
        <v>255</v>
      </c>
      <c r="KJG46" s="18" t="s">
        <v>255</v>
      </c>
      <c r="KJH46" s="18" t="s">
        <v>255</v>
      </c>
      <c r="KJI46" s="18" t="s">
        <v>255</v>
      </c>
      <c r="KJJ46" s="18" t="s">
        <v>255</v>
      </c>
      <c r="KJK46" s="18" t="s">
        <v>255</v>
      </c>
      <c r="KJL46" s="18" t="s">
        <v>255</v>
      </c>
      <c r="KJM46" s="18" t="s">
        <v>255</v>
      </c>
      <c r="KJN46" s="18" t="s">
        <v>255</v>
      </c>
      <c r="KJO46" s="18" t="s">
        <v>255</v>
      </c>
      <c r="KJP46" s="18" t="s">
        <v>255</v>
      </c>
      <c r="KJQ46" s="18" t="s">
        <v>255</v>
      </c>
      <c r="KJR46" s="18" t="s">
        <v>255</v>
      </c>
      <c r="KJS46" s="18" t="s">
        <v>255</v>
      </c>
      <c r="KJT46" s="18" t="s">
        <v>255</v>
      </c>
      <c r="KJU46" s="18" t="s">
        <v>255</v>
      </c>
      <c r="KJV46" s="18" t="s">
        <v>255</v>
      </c>
      <c r="KJW46" s="18" t="s">
        <v>255</v>
      </c>
      <c r="KJX46" s="18" t="s">
        <v>255</v>
      </c>
      <c r="KJY46" s="18" t="s">
        <v>255</v>
      </c>
      <c r="KJZ46" s="18" t="s">
        <v>255</v>
      </c>
      <c r="KKA46" s="18" t="s">
        <v>255</v>
      </c>
      <c r="KKB46" s="18" t="s">
        <v>255</v>
      </c>
      <c r="KKC46" s="18" t="s">
        <v>255</v>
      </c>
      <c r="KKD46" s="18" t="s">
        <v>255</v>
      </c>
      <c r="KKE46" s="18" t="s">
        <v>255</v>
      </c>
      <c r="KKF46" s="18" t="s">
        <v>255</v>
      </c>
      <c r="KKG46" s="18" t="s">
        <v>255</v>
      </c>
      <c r="KKH46" s="18" t="s">
        <v>255</v>
      </c>
      <c r="KKI46" s="18" t="s">
        <v>255</v>
      </c>
      <c r="KKJ46" s="18" t="s">
        <v>255</v>
      </c>
      <c r="KKK46" s="18" t="s">
        <v>255</v>
      </c>
      <c r="KKL46" s="18" t="s">
        <v>255</v>
      </c>
      <c r="KKM46" s="18" t="s">
        <v>255</v>
      </c>
      <c r="KKN46" s="18" t="s">
        <v>255</v>
      </c>
      <c r="KKO46" s="18" t="s">
        <v>255</v>
      </c>
      <c r="KKP46" s="18" t="s">
        <v>255</v>
      </c>
      <c r="KKQ46" s="18" t="s">
        <v>255</v>
      </c>
      <c r="KKR46" s="18" t="s">
        <v>255</v>
      </c>
      <c r="KKS46" s="18" t="s">
        <v>255</v>
      </c>
      <c r="KKT46" s="18" t="s">
        <v>255</v>
      </c>
      <c r="KKU46" s="18" t="s">
        <v>255</v>
      </c>
      <c r="KKV46" s="18" t="s">
        <v>255</v>
      </c>
      <c r="KKW46" s="18" t="s">
        <v>255</v>
      </c>
      <c r="KKX46" s="18" t="s">
        <v>255</v>
      </c>
      <c r="KKY46" s="18" t="s">
        <v>255</v>
      </c>
      <c r="KKZ46" s="18" t="s">
        <v>255</v>
      </c>
      <c r="KLA46" s="18" t="s">
        <v>255</v>
      </c>
      <c r="KLB46" s="18" t="s">
        <v>255</v>
      </c>
      <c r="KLC46" s="18" t="s">
        <v>255</v>
      </c>
      <c r="KLD46" s="18" t="s">
        <v>255</v>
      </c>
      <c r="KLE46" s="18" t="s">
        <v>255</v>
      </c>
      <c r="KLF46" s="18" t="s">
        <v>255</v>
      </c>
      <c r="KLG46" s="18" t="s">
        <v>255</v>
      </c>
      <c r="KLH46" s="18" t="s">
        <v>255</v>
      </c>
      <c r="KLI46" s="18" t="s">
        <v>255</v>
      </c>
      <c r="KLJ46" s="18" t="s">
        <v>255</v>
      </c>
      <c r="KLK46" s="18" t="s">
        <v>255</v>
      </c>
      <c r="KLL46" s="18" t="s">
        <v>255</v>
      </c>
      <c r="KLM46" s="18" t="s">
        <v>255</v>
      </c>
      <c r="KLN46" s="18" t="s">
        <v>255</v>
      </c>
      <c r="KLO46" s="18" t="s">
        <v>255</v>
      </c>
      <c r="KLP46" s="18" t="s">
        <v>255</v>
      </c>
      <c r="KLQ46" s="18" t="s">
        <v>255</v>
      </c>
      <c r="KLR46" s="18" t="s">
        <v>255</v>
      </c>
      <c r="KLS46" s="18" t="s">
        <v>255</v>
      </c>
      <c r="KLT46" s="18" t="s">
        <v>255</v>
      </c>
      <c r="KLU46" s="18" t="s">
        <v>255</v>
      </c>
      <c r="KLV46" s="18" t="s">
        <v>255</v>
      </c>
      <c r="KLW46" s="18" t="s">
        <v>255</v>
      </c>
      <c r="KLX46" s="18" t="s">
        <v>255</v>
      </c>
      <c r="KLY46" s="18" t="s">
        <v>255</v>
      </c>
      <c r="KLZ46" s="18" t="s">
        <v>255</v>
      </c>
      <c r="KMA46" s="18" t="s">
        <v>255</v>
      </c>
      <c r="KMB46" s="18" t="s">
        <v>255</v>
      </c>
      <c r="KMC46" s="18" t="s">
        <v>255</v>
      </c>
      <c r="KMD46" s="18" t="s">
        <v>255</v>
      </c>
      <c r="KME46" s="18" t="s">
        <v>255</v>
      </c>
      <c r="KMF46" s="18" t="s">
        <v>255</v>
      </c>
      <c r="KMG46" s="18" t="s">
        <v>255</v>
      </c>
      <c r="KMH46" s="18" t="s">
        <v>255</v>
      </c>
      <c r="KMI46" s="18" t="s">
        <v>255</v>
      </c>
      <c r="KMJ46" s="18" t="s">
        <v>255</v>
      </c>
      <c r="KMK46" s="18" t="s">
        <v>255</v>
      </c>
      <c r="KML46" s="18" t="s">
        <v>255</v>
      </c>
      <c r="KMM46" s="18" t="s">
        <v>255</v>
      </c>
      <c r="KMN46" s="18" t="s">
        <v>255</v>
      </c>
      <c r="KMO46" s="18" t="s">
        <v>255</v>
      </c>
      <c r="KMP46" s="18" t="s">
        <v>255</v>
      </c>
      <c r="KMQ46" s="18" t="s">
        <v>255</v>
      </c>
      <c r="KMR46" s="18" t="s">
        <v>255</v>
      </c>
      <c r="KMS46" s="18" t="s">
        <v>255</v>
      </c>
      <c r="KMT46" s="18" t="s">
        <v>255</v>
      </c>
      <c r="KMU46" s="18" t="s">
        <v>255</v>
      </c>
      <c r="KMV46" s="18" t="s">
        <v>255</v>
      </c>
      <c r="KMW46" s="18" t="s">
        <v>255</v>
      </c>
      <c r="KMX46" s="18" t="s">
        <v>255</v>
      </c>
      <c r="KMY46" s="18" t="s">
        <v>255</v>
      </c>
      <c r="KMZ46" s="18" t="s">
        <v>255</v>
      </c>
      <c r="KNA46" s="18" t="s">
        <v>255</v>
      </c>
      <c r="KNB46" s="18" t="s">
        <v>255</v>
      </c>
      <c r="KNC46" s="18" t="s">
        <v>255</v>
      </c>
      <c r="KND46" s="18" t="s">
        <v>255</v>
      </c>
      <c r="KNE46" s="18" t="s">
        <v>255</v>
      </c>
      <c r="KNF46" s="18" t="s">
        <v>255</v>
      </c>
      <c r="KNG46" s="18" t="s">
        <v>255</v>
      </c>
      <c r="KNH46" s="18" t="s">
        <v>255</v>
      </c>
      <c r="KNI46" s="18" t="s">
        <v>255</v>
      </c>
      <c r="KNJ46" s="18" t="s">
        <v>255</v>
      </c>
      <c r="KNK46" s="18" t="s">
        <v>255</v>
      </c>
      <c r="KNL46" s="18" t="s">
        <v>255</v>
      </c>
      <c r="KNM46" s="18" t="s">
        <v>255</v>
      </c>
      <c r="KNN46" s="18" t="s">
        <v>255</v>
      </c>
      <c r="KNO46" s="18" t="s">
        <v>255</v>
      </c>
      <c r="KNP46" s="18" t="s">
        <v>255</v>
      </c>
      <c r="KNQ46" s="18" t="s">
        <v>255</v>
      </c>
      <c r="KNR46" s="18" t="s">
        <v>255</v>
      </c>
      <c r="KNS46" s="18" t="s">
        <v>255</v>
      </c>
      <c r="KNT46" s="18" t="s">
        <v>255</v>
      </c>
      <c r="KNU46" s="18" t="s">
        <v>255</v>
      </c>
      <c r="KNV46" s="18" t="s">
        <v>255</v>
      </c>
      <c r="KNW46" s="18" t="s">
        <v>255</v>
      </c>
      <c r="KNX46" s="18" t="s">
        <v>255</v>
      </c>
      <c r="KNY46" s="18" t="s">
        <v>255</v>
      </c>
      <c r="KNZ46" s="18" t="s">
        <v>255</v>
      </c>
      <c r="KOA46" s="18" t="s">
        <v>255</v>
      </c>
      <c r="KOB46" s="18" t="s">
        <v>255</v>
      </c>
      <c r="KOC46" s="18" t="s">
        <v>255</v>
      </c>
      <c r="KOD46" s="18" t="s">
        <v>255</v>
      </c>
      <c r="KOE46" s="18" t="s">
        <v>255</v>
      </c>
      <c r="KOF46" s="18" t="s">
        <v>255</v>
      </c>
      <c r="KOG46" s="18" t="s">
        <v>255</v>
      </c>
      <c r="KOH46" s="18" t="s">
        <v>255</v>
      </c>
      <c r="KOI46" s="18" t="s">
        <v>255</v>
      </c>
      <c r="KOJ46" s="18" t="s">
        <v>255</v>
      </c>
      <c r="KOK46" s="18" t="s">
        <v>255</v>
      </c>
      <c r="KOL46" s="18" t="s">
        <v>255</v>
      </c>
      <c r="KOM46" s="18" t="s">
        <v>255</v>
      </c>
      <c r="KON46" s="18" t="s">
        <v>255</v>
      </c>
      <c r="KOO46" s="18" t="s">
        <v>255</v>
      </c>
      <c r="KOP46" s="18" t="s">
        <v>255</v>
      </c>
      <c r="KOQ46" s="18" t="s">
        <v>255</v>
      </c>
      <c r="KOR46" s="18" t="s">
        <v>255</v>
      </c>
      <c r="KOS46" s="18" t="s">
        <v>255</v>
      </c>
      <c r="KOT46" s="18" t="s">
        <v>255</v>
      </c>
      <c r="KOU46" s="18" t="s">
        <v>255</v>
      </c>
      <c r="KOV46" s="18" t="s">
        <v>255</v>
      </c>
      <c r="KOW46" s="18" t="s">
        <v>255</v>
      </c>
      <c r="KOX46" s="18" t="s">
        <v>255</v>
      </c>
      <c r="KOY46" s="18" t="s">
        <v>255</v>
      </c>
      <c r="KOZ46" s="18" t="s">
        <v>255</v>
      </c>
      <c r="KPA46" s="18" t="s">
        <v>255</v>
      </c>
      <c r="KPB46" s="18" t="s">
        <v>255</v>
      </c>
      <c r="KPC46" s="18" t="s">
        <v>255</v>
      </c>
      <c r="KPD46" s="18" t="s">
        <v>255</v>
      </c>
      <c r="KPE46" s="18" t="s">
        <v>255</v>
      </c>
      <c r="KPF46" s="18" t="s">
        <v>255</v>
      </c>
      <c r="KPG46" s="18" t="s">
        <v>255</v>
      </c>
      <c r="KPH46" s="18" t="s">
        <v>255</v>
      </c>
      <c r="KPI46" s="18" t="s">
        <v>255</v>
      </c>
      <c r="KPJ46" s="18" t="s">
        <v>255</v>
      </c>
      <c r="KPK46" s="18" t="s">
        <v>255</v>
      </c>
      <c r="KPL46" s="18" t="s">
        <v>255</v>
      </c>
      <c r="KPM46" s="18" t="s">
        <v>255</v>
      </c>
      <c r="KPN46" s="18" t="s">
        <v>255</v>
      </c>
      <c r="KPO46" s="18" t="s">
        <v>255</v>
      </c>
      <c r="KPP46" s="18" t="s">
        <v>255</v>
      </c>
      <c r="KPQ46" s="18" t="s">
        <v>255</v>
      </c>
      <c r="KPR46" s="18" t="s">
        <v>255</v>
      </c>
      <c r="KPS46" s="18" t="s">
        <v>255</v>
      </c>
      <c r="KPT46" s="18" t="s">
        <v>255</v>
      </c>
      <c r="KPU46" s="18" t="s">
        <v>255</v>
      </c>
      <c r="KPV46" s="18" t="s">
        <v>255</v>
      </c>
      <c r="KPW46" s="18" t="s">
        <v>255</v>
      </c>
      <c r="KPX46" s="18" t="s">
        <v>255</v>
      </c>
      <c r="KPY46" s="18" t="s">
        <v>255</v>
      </c>
      <c r="KPZ46" s="18" t="s">
        <v>255</v>
      </c>
      <c r="KQA46" s="18" t="s">
        <v>255</v>
      </c>
      <c r="KQB46" s="18" t="s">
        <v>255</v>
      </c>
      <c r="KQC46" s="18" t="s">
        <v>255</v>
      </c>
      <c r="KQD46" s="18" t="s">
        <v>255</v>
      </c>
      <c r="KQE46" s="18" t="s">
        <v>255</v>
      </c>
      <c r="KQF46" s="18" t="s">
        <v>255</v>
      </c>
      <c r="KQG46" s="18" t="s">
        <v>255</v>
      </c>
      <c r="KQH46" s="18" t="s">
        <v>255</v>
      </c>
      <c r="KQI46" s="18" t="s">
        <v>255</v>
      </c>
      <c r="KQJ46" s="18" t="s">
        <v>255</v>
      </c>
      <c r="KQK46" s="18" t="s">
        <v>255</v>
      </c>
      <c r="KQL46" s="18" t="s">
        <v>255</v>
      </c>
      <c r="KQM46" s="18" t="s">
        <v>255</v>
      </c>
      <c r="KQN46" s="18" t="s">
        <v>255</v>
      </c>
      <c r="KQO46" s="18" t="s">
        <v>255</v>
      </c>
      <c r="KQP46" s="18" t="s">
        <v>255</v>
      </c>
      <c r="KQQ46" s="18" t="s">
        <v>255</v>
      </c>
      <c r="KQR46" s="18" t="s">
        <v>255</v>
      </c>
      <c r="KQS46" s="18" t="s">
        <v>255</v>
      </c>
      <c r="KQT46" s="18" t="s">
        <v>255</v>
      </c>
      <c r="KQU46" s="18" t="s">
        <v>255</v>
      </c>
      <c r="KQV46" s="18" t="s">
        <v>255</v>
      </c>
      <c r="KQW46" s="18" t="s">
        <v>255</v>
      </c>
      <c r="KQX46" s="18" t="s">
        <v>255</v>
      </c>
      <c r="KQY46" s="18" t="s">
        <v>255</v>
      </c>
      <c r="KQZ46" s="18" t="s">
        <v>255</v>
      </c>
      <c r="KRA46" s="18" t="s">
        <v>255</v>
      </c>
      <c r="KRB46" s="18" t="s">
        <v>255</v>
      </c>
      <c r="KRC46" s="18" t="s">
        <v>255</v>
      </c>
      <c r="KRD46" s="18" t="s">
        <v>255</v>
      </c>
      <c r="KRE46" s="18" t="s">
        <v>255</v>
      </c>
      <c r="KRF46" s="18" t="s">
        <v>255</v>
      </c>
      <c r="KRG46" s="18" t="s">
        <v>255</v>
      </c>
      <c r="KRH46" s="18" t="s">
        <v>255</v>
      </c>
      <c r="KRI46" s="18" t="s">
        <v>255</v>
      </c>
      <c r="KRJ46" s="18" t="s">
        <v>255</v>
      </c>
      <c r="KRK46" s="18" t="s">
        <v>255</v>
      </c>
      <c r="KRL46" s="18" t="s">
        <v>255</v>
      </c>
      <c r="KRM46" s="18" t="s">
        <v>255</v>
      </c>
      <c r="KRN46" s="18" t="s">
        <v>255</v>
      </c>
      <c r="KRO46" s="18" t="s">
        <v>255</v>
      </c>
      <c r="KRP46" s="18" t="s">
        <v>255</v>
      </c>
      <c r="KRQ46" s="18" t="s">
        <v>255</v>
      </c>
      <c r="KRR46" s="18" t="s">
        <v>255</v>
      </c>
      <c r="KRS46" s="18" t="s">
        <v>255</v>
      </c>
      <c r="KRT46" s="18" t="s">
        <v>255</v>
      </c>
      <c r="KRU46" s="18" t="s">
        <v>255</v>
      </c>
      <c r="KRV46" s="18" t="s">
        <v>255</v>
      </c>
      <c r="KRW46" s="18" t="s">
        <v>255</v>
      </c>
      <c r="KRX46" s="18" t="s">
        <v>255</v>
      </c>
      <c r="KRY46" s="18" t="s">
        <v>255</v>
      </c>
      <c r="KRZ46" s="18" t="s">
        <v>255</v>
      </c>
      <c r="KSA46" s="18" t="s">
        <v>255</v>
      </c>
      <c r="KSB46" s="18" t="s">
        <v>255</v>
      </c>
      <c r="KSC46" s="18" t="s">
        <v>255</v>
      </c>
      <c r="KSD46" s="18" t="s">
        <v>255</v>
      </c>
      <c r="KSE46" s="18" t="s">
        <v>255</v>
      </c>
      <c r="KSF46" s="18" t="s">
        <v>255</v>
      </c>
      <c r="KSG46" s="18" t="s">
        <v>255</v>
      </c>
      <c r="KSH46" s="18" t="s">
        <v>255</v>
      </c>
      <c r="KSI46" s="18" t="s">
        <v>255</v>
      </c>
      <c r="KSJ46" s="18" t="s">
        <v>255</v>
      </c>
      <c r="KSK46" s="18" t="s">
        <v>255</v>
      </c>
      <c r="KSL46" s="18" t="s">
        <v>255</v>
      </c>
      <c r="KSM46" s="18" t="s">
        <v>255</v>
      </c>
      <c r="KSN46" s="18" t="s">
        <v>255</v>
      </c>
      <c r="KSO46" s="18" t="s">
        <v>255</v>
      </c>
      <c r="KSP46" s="18" t="s">
        <v>255</v>
      </c>
      <c r="KSQ46" s="18" t="s">
        <v>255</v>
      </c>
      <c r="KSR46" s="18" t="s">
        <v>255</v>
      </c>
      <c r="KSS46" s="18" t="s">
        <v>255</v>
      </c>
      <c r="KST46" s="18" t="s">
        <v>255</v>
      </c>
      <c r="KSU46" s="18" t="s">
        <v>255</v>
      </c>
      <c r="KSV46" s="18" t="s">
        <v>255</v>
      </c>
      <c r="KSW46" s="18" t="s">
        <v>255</v>
      </c>
      <c r="KSX46" s="18" t="s">
        <v>255</v>
      </c>
      <c r="KSY46" s="18" t="s">
        <v>255</v>
      </c>
      <c r="KSZ46" s="18" t="s">
        <v>255</v>
      </c>
      <c r="KTA46" s="18" t="s">
        <v>255</v>
      </c>
      <c r="KTB46" s="18" t="s">
        <v>255</v>
      </c>
      <c r="KTC46" s="18" t="s">
        <v>255</v>
      </c>
      <c r="KTD46" s="18" t="s">
        <v>255</v>
      </c>
      <c r="KTE46" s="18" t="s">
        <v>255</v>
      </c>
      <c r="KTF46" s="18" t="s">
        <v>255</v>
      </c>
      <c r="KTG46" s="18" t="s">
        <v>255</v>
      </c>
      <c r="KTH46" s="18" t="s">
        <v>255</v>
      </c>
      <c r="KTI46" s="18" t="s">
        <v>255</v>
      </c>
      <c r="KTJ46" s="18" t="s">
        <v>255</v>
      </c>
      <c r="KTK46" s="18" t="s">
        <v>255</v>
      </c>
      <c r="KTL46" s="18" t="s">
        <v>255</v>
      </c>
      <c r="KTM46" s="18" t="s">
        <v>255</v>
      </c>
      <c r="KTN46" s="18" t="s">
        <v>255</v>
      </c>
      <c r="KTO46" s="18" t="s">
        <v>255</v>
      </c>
      <c r="KTP46" s="18" t="s">
        <v>255</v>
      </c>
      <c r="KTQ46" s="18" t="s">
        <v>255</v>
      </c>
      <c r="KTR46" s="18" t="s">
        <v>255</v>
      </c>
      <c r="KTS46" s="18" t="s">
        <v>255</v>
      </c>
      <c r="KTT46" s="18" t="s">
        <v>255</v>
      </c>
      <c r="KTU46" s="18" t="s">
        <v>255</v>
      </c>
      <c r="KTV46" s="18" t="s">
        <v>255</v>
      </c>
      <c r="KTW46" s="18" t="s">
        <v>255</v>
      </c>
      <c r="KTX46" s="18" t="s">
        <v>255</v>
      </c>
      <c r="KTY46" s="18" t="s">
        <v>255</v>
      </c>
      <c r="KTZ46" s="18" t="s">
        <v>255</v>
      </c>
      <c r="KUA46" s="18" t="s">
        <v>255</v>
      </c>
      <c r="KUB46" s="18" t="s">
        <v>255</v>
      </c>
      <c r="KUC46" s="18" t="s">
        <v>255</v>
      </c>
      <c r="KUD46" s="18" t="s">
        <v>255</v>
      </c>
      <c r="KUE46" s="18" t="s">
        <v>255</v>
      </c>
      <c r="KUF46" s="18" t="s">
        <v>255</v>
      </c>
      <c r="KUG46" s="18" t="s">
        <v>255</v>
      </c>
      <c r="KUH46" s="18" t="s">
        <v>255</v>
      </c>
      <c r="KUI46" s="18" t="s">
        <v>255</v>
      </c>
      <c r="KUJ46" s="18" t="s">
        <v>255</v>
      </c>
      <c r="KUK46" s="18" t="s">
        <v>255</v>
      </c>
      <c r="KUL46" s="18" t="s">
        <v>255</v>
      </c>
      <c r="KUM46" s="18" t="s">
        <v>255</v>
      </c>
      <c r="KUN46" s="18" t="s">
        <v>255</v>
      </c>
      <c r="KUO46" s="18" t="s">
        <v>255</v>
      </c>
      <c r="KUP46" s="18" t="s">
        <v>255</v>
      </c>
      <c r="KUQ46" s="18" t="s">
        <v>255</v>
      </c>
      <c r="KUR46" s="18" t="s">
        <v>255</v>
      </c>
      <c r="KUS46" s="18" t="s">
        <v>255</v>
      </c>
      <c r="KUT46" s="18" t="s">
        <v>255</v>
      </c>
      <c r="KUU46" s="18" t="s">
        <v>255</v>
      </c>
      <c r="KUV46" s="18" t="s">
        <v>255</v>
      </c>
      <c r="KUW46" s="18" t="s">
        <v>255</v>
      </c>
      <c r="KUX46" s="18" t="s">
        <v>255</v>
      </c>
      <c r="KUY46" s="18" t="s">
        <v>255</v>
      </c>
      <c r="KUZ46" s="18" t="s">
        <v>255</v>
      </c>
      <c r="KVA46" s="18" t="s">
        <v>255</v>
      </c>
      <c r="KVB46" s="18" t="s">
        <v>255</v>
      </c>
      <c r="KVC46" s="18" t="s">
        <v>255</v>
      </c>
      <c r="KVD46" s="18" t="s">
        <v>255</v>
      </c>
      <c r="KVE46" s="18" t="s">
        <v>255</v>
      </c>
      <c r="KVF46" s="18" t="s">
        <v>255</v>
      </c>
      <c r="KVG46" s="18" t="s">
        <v>255</v>
      </c>
      <c r="KVH46" s="18" t="s">
        <v>255</v>
      </c>
      <c r="KVI46" s="18" t="s">
        <v>255</v>
      </c>
      <c r="KVJ46" s="18" t="s">
        <v>255</v>
      </c>
      <c r="KVK46" s="18" t="s">
        <v>255</v>
      </c>
      <c r="KVL46" s="18" t="s">
        <v>255</v>
      </c>
      <c r="KVM46" s="18" t="s">
        <v>255</v>
      </c>
      <c r="KVN46" s="18" t="s">
        <v>255</v>
      </c>
      <c r="KVO46" s="18" t="s">
        <v>255</v>
      </c>
      <c r="KVP46" s="18" t="s">
        <v>255</v>
      </c>
      <c r="KVQ46" s="18" t="s">
        <v>255</v>
      </c>
      <c r="KVR46" s="18" t="s">
        <v>255</v>
      </c>
      <c r="KVS46" s="18" t="s">
        <v>255</v>
      </c>
      <c r="KVT46" s="18" t="s">
        <v>255</v>
      </c>
      <c r="KVU46" s="18" t="s">
        <v>255</v>
      </c>
      <c r="KVV46" s="18" t="s">
        <v>255</v>
      </c>
      <c r="KVW46" s="18" t="s">
        <v>255</v>
      </c>
      <c r="KVX46" s="18" t="s">
        <v>255</v>
      </c>
      <c r="KVY46" s="18" t="s">
        <v>255</v>
      </c>
      <c r="KVZ46" s="18" t="s">
        <v>255</v>
      </c>
      <c r="KWA46" s="18" t="s">
        <v>255</v>
      </c>
      <c r="KWB46" s="18" t="s">
        <v>255</v>
      </c>
      <c r="KWC46" s="18" t="s">
        <v>255</v>
      </c>
      <c r="KWD46" s="18" t="s">
        <v>255</v>
      </c>
      <c r="KWE46" s="18" t="s">
        <v>255</v>
      </c>
      <c r="KWF46" s="18" t="s">
        <v>255</v>
      </c>
      <c r="KWG46" s="18" t="s">
        <v>255</v>
      </c>
      <c r="KWH46" s="18" t="s">
        <v>255</v>
      </c>
      <c r="KWI46" s="18" t="s">
        <v>255</v>
      </c>
      <c r="KWJ46" s="18" t="s">
        <v>255</v>
      </c>
      <c r="KWK46" s="18" t="s">
        <v>255</v>
      </c>
      <c r="KWL46" s="18" t="s">
        <v>255</v>
      </c>
      <c r="KWM46" s="18" t="s">
        <v>255</v>
      </c>
      <c r="KWN46" s="18" t="s">
        <v>255</v>
      </c>
      <c r="KWO46" s="18" t="s">
        <v>255</v>
      </c>
      <c r="KWP46" s="18" t="s">
        <v>255</v>
      </c>
      <c r="KWQ46" s="18" t="s">
        <v>255</v>
      </c>
      <c r="KWR46" s="18" t="s">
        <v>255</v>
      </c>
      <c r="KWS46" s="18" t="s">
        <v>255</v>
      </c>
      <c r="KWT46" s="18" t="s">
        <v>255</v>
      </c>
      <c r="KWU46" s="18" t="s">
        <v>255</v>
      </c>
      <c r="KWV46" s="18" t="s">
        <v>255</v>
      </c>
      <c r="KWW46" s="18" t="s">
        <v>255</v>
      </c>
      <c r="KWX46" s="18" t="s">
        <v>255</v>
      </c>
      <c r="KWY46" s="18" t="s">
        <v>255</v>
      </c>
      <c r="KWZ46" s="18" t="s">
        <v>255</v>
      </c>
      <c r="KXA46" s="18" t="s">
        <v>255</v>
      </c>
      <c r="KXB46" s="18" t="s">
        <v>255</v>
      </c>
      <c r="KXC46" s="18" t="s">
        <v>255</v>
      </c>
      <c r="KXD46" s="18" t="s">
        <v>255</v>
      </c>
      <c r="KXE46" s="18" t="s">
        <v>255</v>
      </c>
      <c r="KXF46" s="18" t="s">
        <v>255</v>
      </c>
      <c r="KXG46" s="18" t="s">
        <v>255</v>
      </c>
      <c r="KXH46" s="18" t="s">
        <v>255</v>
      </c>
      <c r="KXI46" s="18" t="s">
        <v>255</v>
      </c>
      <c r="KXJ46" s="18" t="s">
        <v>255</v>
      </c>
      <c r="KXK46" s="18" t="s">
        <v>255</v>
      </c>
      <c r="KXL46" s="18" t="s">
        <v>255</v>
      </c>
      <c r="KXM46" s="18" t="s">
        <v>255</v>
      </c>
      <c r="KXN46" s="18" t="s">
        <v>255</v>
      </c>
      <c r="KXO46" s="18" t="s">
        <v>255</v>
      </c>
      <c r="KXP46" s="18" t="s">
        <v>255</v>
      </c>
      <c r="KXQ46" s="18" t="s">
        <v>255</v>
      </c>
      <c r="KXR46" s="18" t="s">
        <v>255</v>
      </c>
      <c r="KXS46" s="18" t="s">
        <v>255</v>
      </c>
      <c r="KXT46" s="18" t="s">
        <v>255</v>
      </c>
      <c r="KXU46" s="18" t="s">
        <v>255</v>
      </c>
      <c r="KXV46" s="18" t="s">
        <v>255</v>
      </c>
      <c r="KXW46" s="18" t="s">
        <v>255</v>
      </c>
      <c r="KXX46" s="18" t="s">
        <v>255</v>
      </c>
      <c r="KXY46" s="18" t="s">
        <v>255</v>
      </c>
      <c r="KXZ46" s="18" t="s">
        <v>255</v>
      </c>
      <c r="KYA46" s="18" t="s">
        <v>255</v>
      </c>
      <c r="KYB46" s="18" t="s">
        <v>255</v>
      </c>
      <c r="KYC46" s="18" t="s">
        <v>255</v>
      </c>
      <c r="KYD46" s="18" t="s">
        <v>255</v>
      </c>
      <c r="KYE46" s="18" t="s">
        <v>255</v>
      </c>
      <c r="KYF46" s="18" t="s">
        <v>255</v>
      </c>
      <c r="KYG46" s="18" t="s">
        <v>255</v>
      </c>
      <c r="KYH46" s="18" t="s">
        <v>255</v>
      </c>
      <c r="KYI46" s="18" t="s">
        <v>255</v>
      </c>
      <c r="KYJ46" s="18" t="s">
        <v>255</v>
      </c>
      <c r="KYK46" s="18" t="s">
        <v>255</v>
      </c>
      <c r="KYL46" s="18" t="s">
        <v>255</v>
      </c>
      <c r="KYM46" s="18" t="s">
        <v>255</v>
      </c>
      <c r="KYN46" s="18" t="s">
        <v>255</v>
      </c>
      <c r="KYO46" s="18" t="s">
        <v>255</v>
      </c>
      <c r="KYP46" s="18" t="s">
        <v>255</v>
      </c>
      <c r="KYQ46" s="18" t="s">
        <v>255</v>
      </c>
      <c r="KYR46" s="18" t="s">
        <v>255</v>
      </c>
      <c r="KYS46" s="18" t="s">
        <v>255</v>
      </c>
      <c r="KYT46" s="18" t="s">
        <v>255</v>
      </c>
      <c r="KYU46" s="18" t="s">
        <v>255</v>
      </c>
      <c r="KYV46" s="18" t="s">
        <v>255</v>
      </c>
      <c r="KYW46" s="18" t="s">
        <v>255</v>
      </c>
      <c r="KYX46" s="18" t="s">
        <v>255</v>
      </c>
      <c r="KYY46" s="18" t="s">
        <v>255</v>
      </c>
      <c r="KYZ46" s="18" t="s">
        <v>255</v>
      </c>
      <c r="KZA46" s="18" t="s">
        <v>255</v>
      </c>
      <c r="KZB46" s="18" t="s">
        <v>255</v>
      </c>
      <c r="KZC46" s="18" t="s">
        <v>255</v>
      </c>
      <c r="KZD46" s="18" t="s">
        <v>255</v>
      </c>
      <c r="KZE46" s="18" t="s">
        <v>255</v>
      </c>
      <c r="KZF46" s="18" t="s">
        <v>255</v>
      </c>
      <c r="KZG46" s="18" t="s">
        <v>255</v>
      </c>
      <c r="KZH46" s="18" t="s">
        <v>255</v>
      </c>
      <c r="KZI46" s="18" t="s">
        <v>255</v>
      </c>
      <c r="KZJ46" s="18" t="s">
        <v>255</v>
      </c>
      <c r="KZK46" s="18" t="s">
        <v>255</v>
      </c>
      <c r="KZL46" s="18" t="s">
        <v>255</v>
      </c>
      <c r="KZM46" s="18" t="s">
        <v>255</v>
      </c>
      <c r="KZN46" s="18" t="s">
        <v>255</v>
      </c>
      <c r="KZO46" s="18" t="s">
        <v>255</v>
      </c>
      <c r="KZP46" s="18" t="s">
        <v>255</v>
      </c>
      <c r="KZQ46" s="18" t="s">
        <v>255</v>
      </c>
      <c r="KZR46" s="18" t="s">
        <v>255</v>
      </c>
      <c r="KZS46" s="18" t="s">
        <v>255</v>
      </c>
      <c r="KZT46" s="18" t="s">
        <v>255</v>
      </c>
      <c r="KZU46" s="18" t="s">
        <v>255</v>
      </c>
      <c r="KZV46" s="18" t="s">
        <v>255</v>
      </c>
      <c r="KZW46" s="18" t="s">
        <v>255</v>
      </c>
      <c r="KZX46" s="18" t="s">
        <v>255</v>
      </c>
      <c r="KZY46" s="18" t="s">
        <v>255</v>
      </c>
      <c r="KZZ46" s="18" t="s">
        <v>255</v>
      </c>
      <c r="LAA46" s="18" t="s">
        <v>255</v>
      </c>
      <c r="LAB46" s="18" t="s">
        <v>255</v>
      </c>
      <c r="LAC46" s="18" t="s">
        <v>255</v>
      </c>
      <c r="LAD46" s="18" t="s">
        <v>255</v>
      </c>
      <c r="LAE46" s="18" t="s">
        <v>255</v>
      </c>
      <c r="LAF46" s="18" t="s">
        <v>255</v>
      </c>
      <c r="LAG46" s="18" t="s">
        <v>255</v>
      </c>
      <c r="LAH46" s="18" t="s">
        <v>255</v>
      </c>
      <c r="LAI46" s="18" t="s">
        <v>255</v>
      </c>
      <c r="LAJ46" s="18" t="s">
        <v>255</v>
      </c>
      <c r="LAK46" s="18" t="s">
        <v>255</v>
      </c>
      <c r="LAL46" s="18" t="s">
        <v>255</v>
      </c>
      <c r="LAM46" s="18" t="s">
        <v>255</v>
      </c>
      <c r="LAN46" s="18" t="s">
        <v>255</v>
      </c>
      <c r="LAO46" s="18" t="s">
        <v>255</v>
      </c>
      <c r="LAP46" s="18" t="s">
        <v>255</v>
      </c>
      <c r="LAQ46" s="18" t="s">
        <v>255</v>
      </c>
      <c r="LAR46" s="18" t="s">
        <v>255</v>
      </c>
      <c r="LAS46" s="18" t="s">
        <v>255</v>
      </c>
      <c r="LAT46" s="18" t="s">
        <v>255</v>
      </c>
      <c r="LAU46" s="18" t="s">
        <v>255</v>
      </c>
      <c r="LAV46" s="18" t="s">
        <v>255</v>
      </c>
      <c r="LAW46" s="18" t="s">
        <v>255</v>
      </c>
      <c r="LAX46" s="18" t="s">
        <v>255</v>
      </c>
      <c r="LAY46" s="18" t="s">
        <v>255</v>
      </c>
      <c r="LAZ46" s="18" t="s">
        <v>255</v>
      </c>
      <c r="LBA46" s="18" t="s">
        <v>255</v>
      </c>
      <c r="LBB46" s="18" t="s">
        <v>255</v>
      </c>
      <c r="LBC46" s="18" t="s">
        <v>255</v>
      </c>
      <c r="LBD46" s="18" t="s">
        <v>255</v>
      </c>
      <c r="LBE46" s="18" t="s">
        <v>255</v>
      </c>
      <c r="LBF46" s="18" t="s">
        <v>255</v>
      </c>
      <c r="LBG46" s="18" t="s">
        <v>255</v>
      </c>
      <c r="LBH46" s="18" t="s">
        <v>255</v>
      </c>
      <c r="LBI46" s="18" t="s">
        <v>255</v>
      </c>
      <c r="LBJ46" s="18" t="s">
        <v>255</v>
      </c>
      <c r="LBK46" s="18" t="s">
        <v>255</v>
      </c>
      <c r="LBL46" s="18" t="s">
        <v>255</v>
      </c>
      <c r="LBM46" s="18" t="s">
        <v>255</v>
      </c>
      <c r="LBN46" s="18" t="s">
        <v>255</v>
      </c>
      <c r="LBO46" s="18" t="s">
        <v>255</v>
      </c>
      <c r="LBP46" s="18" t="s">
        <v>255</v>
      </c>
      <c r="LBQ46" s="18" t="s">
        <v>255</v>
      </c>
      <c r="LBR46" s="18" t="s">
        <v>255</v>
      </c>
      <c r="LBS46" s="18" t="s">
        <v>255</v>
      </c>
      <c r="LBT46" s="18" t="s">
        <v>255</v>
      </c>
      <c r="LBU46" s="18" t="s">
        <v>255</v>
      </c>
      <c r="LBV46" s="18" t="s">
        <v>255</v>
      </c>
      <c r="LBW46" s="18" t="s">
        <v>255</v>
      </c>
      <c r="LBX46" s="18" t="s">
        <v>255</v>
      </c>
      <c r="LBY46" s="18" t="s">
        <v>255</v>
      </c>
      <c r="LBZ46" s="18" t="s">
        <v>255</v>
      </c>
      <c r="LCA46" s="18" t="s">
        <v>255</v>
      </c>
      <c r="LCB46" s="18" t="s">
        <v>255</v>
      </c>
      <c r="LCC46" s="18" t="s">
        <v>255</v>
      </c>
      <c r="LCD46" s="18" t="s">
        <v>255</v>
      </c>
      <c r="LCE46" s="18" t="s">
        <v>255</v>
      </c>
      <c r="LCF46" s="18" t="s">
        <v>255</v>
      </c>
      <c r="LCG46" s="18" t="s">
        <v>255</v>
      </c>
      <c r="LCH46" s="18" t="s">
        <v>255</v>
      </c>
      <c r="LCI46" s="18" t="s">
        <v>255</v>
      </c>
      <c r="LCJ46" s="18" t="s">
        <v>255</v>
      </c>
      <c r="LCK46" s="18" t="s">
        <v>255</v>
      </c>
      <c r="LCL46" s="18" t="s">
        <v>255</v>
      </c>
      <c r="LCM46" s="18" t="s">
        <v>255</v>
      </c>
      <c r="LCN46" s="18" t="s">
        <v>255</v>
      </c>
      <c r="LCO46" s="18" t="s">
        <v>255</v>
      </c>
      <c r="LCP46" s="18" t="s">
        <v>255</v>
      </c>
      <c r="LCQ46" s="18" t="s">
        <v>255</v>
      </c>
      <c r="LCR46" s="18" t="s">
        <v>255</v>
      </c>
      <c r="LCS46" s="18" t="s">
        <v>255</v>
      </c>
      <c r="LCT46" s="18" t="s">
        <v>255</v>
      </c>
      <c r="LCU46" s="18" t="s">
        <v>255</v>
      </c>
      <c r="LCV46" s="18" t="s">
        <v>255</v>
      </c>
      <c r="LCW46" s="18" t="s">
        <v>255</v>
      </c>
      <c r="LCX46" s="18" t="s">
        <v>255</v>
      </c>
      <c r="LCY46" s="18" t="s">
        <v>255</v>
      </c>
      <c r="LCZ46" s="18" t="s">
        <v>255</v>
      </c>
      <c r="LDA46" s="18" t="s">
        <v>255</v>
      </c>
      <c r="LDB46" s="18" t="s">
        <v>255</v>
      </c>
      <c r="LDC46" s="18" t="s">
        <v>255</v>
      </c>
      <c r="LDD46" s="18" t="s">
        <v>255</v>
      </c>
      <c r="LDE46" s="18" t="s">
        <v>255</v>
      </c>
      <c r="LDF46" s="18" t="s">
        <v>255</v>
      </c>
      <c r="LDG46" s="18" t="s">
        <v>255</v>
      </c>
      <c r="LDH46" s="18" t="s">
        <v>255</v>
      </c>
      <c r="LDI46" s="18" t="s">
        <v>255</v>
      </c>
      <c r="LDJ46" s="18" t="s">
        <v>255</v>
      </c>
      <c r="LDK46" s="18" t="s">
        <v>255</v>
      </c>
      <c r="LDL46" s="18" t="s">
        <v>255</v>
      </c>
      <c r="LDM46" s="18" t="s">
        <v>255</v>
      </c>
      <c r="LDN46" s="18" t="s">
        <v>255</v>
      </c>
      <c r="LDO46" s="18" t="s">
        <v>255</v>
      </c>
      <c r="LDP46" s="18" t="s">
        <v>255</v>
      </c>
      <c r="LDQ46" s="18" t="s">
        <v>255</v>
      </c>
      <c r="LDR46" s="18" t="s">
        <v>255</v>
      </c>
      <c r="LDS46" s="18" t="s">
        <v>255</v>
      </c>
      <c r="LDT46" s="18" t="s">
        <v>255</v>
      </c>
      <c r="LDU46" s="18" t="s">
        <v>255</v>
      </c>
      <c r="LDV46" s="18" t="s">
        <v>255</v>
      </c>
      <c r="LDW46" s="18" t="s">
        <v>255</v>
      </c>
      <c r="LDX46" s="18" t="s">
        <v>255</v>
      </c>
      <c r="LDY46" s="18" t="s">
        <v>255</v>
      </c>
      <c r="LDZ46" s="18" t="s">
        <v>255</v>
      </c>
      <c r="LEA46" s="18" t="s">
        <v>255</v>
      </c>
      <c r="LEB46" s="18" t="s">
        <v>255</v>
      </c>
      <c r="LEC46" s="18" t="s">
        <v>255</v>
      </c>
      <c r="LED46" s="18" t="s">
        <v>255</v>
      </c>
      <c r="LEE46" s="18" t="s">
        <v>255</v>
      </c>
      <c r="LEF46" s="18" t="s">
        <v>255</v>
      </c>
      <c r="LEG46" s="18" t="s">
        <v>255</v>
      </c>
      <c r="LEH46" s="18" t="s">
        <v>255</v>
      </c>
      <c r="LEI46" s="18" t="s">
        <v>255</v>
      </c>
      <c r="LEJ46" s="18" t="s">
        <v>255</v>
      </c>
      <c r="LEK46" s="18" t="s">
        <v>255</v>
      </c>
      <c r="LEL46" s="18" t="s">
        <v>255</v>
      </c>
      <c r="LEM46" s="18" t="s">
        <v>255</v>
      </c>
      <c r="LEN46" s="18" t="s">
        <v>255</v>
      </c>
      <c r="LEO46" s="18" t="s">
        <v>255</v>
      </c>
      <c r="LEP46" s="18" t="s">
        <v>255</v>
      </c>
      <c r="LEQ46" s="18" t="s">
        <v>255</v>
      </c>
      <c r="LER46" s="18" t="s">
        <v>255</v>
      </c>
      <c r="LES46" s="18" t="s">
        <v>255</v>
      </c>
      <c r="LET46" s="18" t="s">
        <v>255</v>
      </c>
      <c r="LEU46" s="18" t="s">
        <v>255</v>
      </c>
      <c r="LEV46" s="18" t="s">
        <v>255</v>
      </c>
      <c r="LEW46" s="18" t="s">
        <v>255</v>
      </c>
      <c r="LEX46" s="18" t="s">
        <v>255</v>
      </c>
      <c r="LEY46" s="18" t="s">
        <v>255</v>
      </c>
      <c r="LEZ46" s="18" t="s">
        <v>255</v>
      </c>
      <c r="LFA46" s="18" t="s">
        <v>255</v>
      </c>
      <c r="LFB46" s="18" t="s">
        <v>255</v>
      </c>
      <c r="LFC46" s="18" t="s">
        <v>255</v>
      </c>
      <c r="LFD46" s="18" t="s">
        <v>255</v>
      </c>
      <c r="LFE46" s="18" t="s">
        <v>255</v>
      </c>
      <c r="LFF46" s="18" t="s">
        <v>255</v>
      </c>
      <c r="LFG46" s="18" t="s">
        <v>255</v>
      </c>
      <c r="LFH46" s="18" t="s">
        <v>255</v>
      </c>
      <c r="LFI46" s="18" t="s">
        <v>255</v>
      </c>
      <c r="LFJ46" s="18" t="s">
        <v>255</v>
      </c>
      <c r="LFK46" s="18" t="s">
        <v>255</v>
      </c>
      <c r="LFL46" s="18" t="s">
        <v>255</v>
      </c>
      <c r="LFM46" s="18" t="s">
        <v>255</v>
      </c>
      <c r="LFN46" s="18" t="s">
        <v>255</v>
      </c>
      <c r="LFO46" s="18" t="s">
        <v>255</v>
      </c>
      <c r="LFP46" s="18" t="s">
        <v>255</v>
      </c>
      <c r="LFQ46" s="18" t="s">
        <v>255</v>
      </c>
      <c r="LFR46" s="18" t="s">
        <v>255</v>
      </c>
      <c r="LFS46" s="18" t="s">
        <v>255</v>
      </c>
      <c r="LFT46" s="18" t="s">
        <v>255</v>
      </c>
      <c r="LFU46" s="18" t="s">
        <v>255</v>
      </c>
      <c r="LFV46" s="18" t="s">
        <v>255</v>
      </c>
      <c r="LFW46" s="18" t="s">
        <v>255</v>
      </c>
      <c r="LFX46" s="18" t="s">
        <v>255</v>
      </c>
      <c r="LFY46" s="18" t="s">
        <v>255</v>
      </c>
      <c r="LFZ46" s="18" t="s">
        <v>255</v>
      </c>
      <c r="LGA46" s="18" t="s">
        <v>255</v>
      </c>
      <c r="LGB46" s="18" t="s">
        <v>255</v>
      </c>
      <c r="LGC46" s="18" t="s">
        <v>255</v>
      </c>
      <c r="LGD46" s="18" t="s">
        <v>255</v>
      </c>
      <c r="LGE46" s="18" t="s">
        <v>255</v>
      </c>
      <c r="LGF46" s="18" t="s">
        <v>255</v>
      </c>
      <c r="LGG46" s="18" t="s">
        <v>255</v>
      </c>
      <c r="LGH46" s="18" t="s">
        <v>255</v>
      </c>
      <c r="LGI46" s="18" t="s">
        <v>255</v>
      </c>
      <c r="LGJ46" s="18" t="s">
        <v>255</v>
      </c>
      <c r="LGK46" s="18" t="s">
        <v>255</v>
      </c>
      <c r="LGL46" s="18" t="s">
        <v>255</v>
      </c>
      <c r="LGM46" s="18" t="s">
        <v>255</v>
      </c>
      <c r="LGN46" s="18" t="s">
        <v>255</v>
      </c>
      <c r="LGO46" s="18" t="s">
        <v>255</v>
      </c>
      <c r="LGP46" s="18" t="s">
        <v>255</v>
      </c>
      <c r="LGQ46" s="18" t="s">
        <v>255</v>
      </c>
      <c r="LGR46" s="18" t="s">
        <v>255</v>
      </c>
      <c r="LGS46" s="18" t="s">
        <v>255</v>
      </c>
      <c r="LGT46" s="18" t="s">
        <v>255</v>
      </c>
      <c r="LGU46" s="18" t="s">
        <v>255</v>
      </c>
      <c r="LGV46" s="18" t="s">
        <v>255</v>
      </c>
      <c r="LGW46" s="18" t="s">
        <v>255</v>
      </c>
      <c r="LGX46" s="18" t="s">
        <v>255</v>
      </c>
      <c r="LGY46" s="18" t="s">
        <v>255</v>
      </c>
      <c r="LGZ46" s="18" t="s">
        <v>255</v>
      </c>
      <c r="LHA46" s="18" t="s">
        <v>255</v>
      </c>
      <c r="LHB46" s="18" t="s">
        <v>255</v>
      </c>
      <c r="LHC46" s="18" t="s">
        <v>255</v>
      </c>
      <c r="LHD46" s="18" t="s">
        <v>255</v>
      </c>
      <c r="LHE46" s="18" t="s">
        <v>255</v>
      </c>
      <c r="LHF46" s="18" t="s">
        <v>255</v>
      </c>
      <c r="LHG46" s="18" t="s">
        <v>255</v>
      </c>
      <c r="LHH46" s="18" t="s">
        <v>255</v>
      </c>
      <c r="LHI46" s="18" t="s">
        <v>255</v>
      </c>
      <c r="LHJ46" s="18" t="s">
        <v>255</v>
      </c>
      <c r="LHK46" s="18" t="s">
        <v>255</v>
      </c>
      <c r="LHL46" s="18" t="s">
        <v>255</v>
      </c>
      <c r="LHM46" s="18" t="s">
        <v>255</v>
      </c>
      <c r="LHN46" s="18" t="s">
        <v>255</v>
      </c>
      <c r="LHO46" s="18" t="s">
        <v>255</v>
      </c>
      <c r="LHP46" s="18" t="s">
        <v>255</v>
      </c>
      <c r="LHQ46" s="18" t="s">
        <v>255</v>
      </c>
      <c r="LHR46" s="18" t="s">
        <v>255</v>
      </c>
      <c r="LHS46" s="18" t="s">
        <v>255</v>
      </c>
      <c r="LHT46" s="18" t="s">
        <v>255</v>
      </c>
      <c r="LHU46" s="18" t="s">
        <v>255</v>
      </c>
      <c r="LHV46" s="18" t="s">
        <v>255</v>
      </c>
      <c r="LHW46" s="18" t="s">
        <v>255</v>
      </c>
      <c r="LHX46" s="18" t="s">
        <v>255</v>
      </c>
      <c r="LHY46" s="18" t="s">
        <v>255</v>
      </c>
      <c r="LHZ46" s="18" t="s">
        <v>255</v>
      </c>
      <c r="LIA46" s="18" t="s">
        <v>255</v>
      </c>
      <c r="LIB46" s="18" t="s">
        <v>255</v>
      </c>
      <c r="LIC46" s="18" t="s">
        <v>255</v>
      </c>
      <c r="LID46" s="18" t="s">
        <v>255</v>
      </c>
      <c r="LIE46" s="18" t="s">
        <v>255</v>
      </c>
      <c r="LIF46" s="18" t="s">
        <v>255</v>
      </c>
      <c r="LIG46" s="18" t="s">
        <v>255</v>
      </c>
      <c r="LIH46" s="18" t="s">
        <v>255</v>
      </c>
      <c r="LII46" s="18" t="s">
        <v>255</v>
      </c>
      <c r="LIJ46" s="18" t="s">
        <v>255</v>
      </c>
      <c r="LIK46" s="18" t="s">
        <v>255</v>
      </c>
      <c r="LIL46" s="18" t="s">
        <v>255</v>
      </c>
      <c r="LIM46" s="18" t="s">
        <v>255</v>
      </c>
      <c r="LIN46" s="18" t="s">
        <v>255</v>
      </c>
      <c r="LIO46" s="18" t="s">
        <v>255</v>
      </c>
      <c r="LIP46" s="18" t="s">
        <v>255</v>
      </c>
      <c r="LIQ46" s="18" t="s">
        <v>255</v>
      </c>
      <c r="LIR46" s="18" t="s">
        <v>255</v>
      </c>
      <c r="LIS46" s="18" t="s">
        <v>255</v>
      </c>
      <c r="LIT46" s="18" t="s">
        <v>255</v>
      </c>
      <c r="LIU46" s="18" t="s">
        <v>255</v>
      </c>
      <c r="LIV46" s="18" t="s">
        <v>255</v>
      </c>
      <c r="LIW46" s="18" t="s">
        <v>255</v>
      </c>
      <c r="LIX46" s="18" t="s">
        <v>255</v>
      </c>
      <c r="LIY46" s="18" t="s">
        <v>255</v>
      </c>
      <c r="LIZ46" s="18" t="s">
        <v>255</v>
      </c>
      <c r="LJA46" s="18" t="s">
        <v>255</v>
      </c>
      <c r="LJB46" s="18" t="s">
        <v>255</v>
      </c>
      <c r="LJC46" s="18" t="s">
        <v>255</v>
      </c>
      <c r="LJD46" s="18" t="s">
        <v>255</v>
      </c>
      <c r="LJE46" s="18" t="s">
        <v>255</v>
      </c>
      <c r="LJF46" s="18" t="s">
        <v>255</v>
      </c>
      <c r="LJG46" s="18" t="s">
        <v>255</v>
      </c>
      <c r="LJH46" s="18" t="s">
        <v>255</v>
      </c>
      <c r="LJI46" s="18" t="s">
        <v>255</v>
      </c>
      <c r="LJJ46" s="18" t="s">
        <v>255</v>
      </c>
      <c r="LJK46" s="18" t="s">
        <v>255</v>
      </c>
      <c r="LJL46" s="18" t="s">
        <v>255</v>
      </c>
      <c r="LJM46" s="18" t="s">
        <v>255</v>
      </c>
      <c r="LJN46" s="18" t="s">
        <v>255</v>
      </c>
      <c r="LJO46" s="18" t="s">
        <v>255</v>
      </c>
      <c r="LJP46" s="18" t="s">
        <v>255</v>
      </c>
      <c r="LJQ46" s="18" t="s">
        <v>255</v>
      </c>
      <c r="LJR46" s="18" t="s">
        <v>255</v>
      </c>
      <c r="LJS46" s="18" t="s">
        <v>255</v>
      </c>
      <c r="LJT46" s="18" t="s">
        <v>255</v>
      </c>
      <c r="LJU46" s="18" t="s">
        <v>255</v>
      </c>
      <c r="LJV46" s="18" t="s">
        <v>255</v>
      </c>
      <c r="LJW46" s="18" t="s">
        <v>255</v>
      </c>
      <c r="LJX46" s="18" t="s">
        <v>255</v>
      </c>
      <c r="LJY46" s="18" t="s">
        <v>255</v>
      </c>
      <c r="LJZ46" s="18" t="s">
        <v>255</v>
      </c>
      <c r="LKA46" s="18" t="s">
        <v>255</v>
      </c>
      <c r="LKB46" s="18" t="s">
        <v>255</v>
      </c>
      <c r="LKC46" s="18" t="s">
        <v>255</v>
      </c>
      <c r="LKD46" s="18" t="s">
        <v>255</v>
      </c>
      <c r="LKE46" s="18" t="s">
        <v>255</v>
      </c>
      <c r="LKF46" s="18" t="s">
        <v>255</v>
      </c>
      <c r="LKG46" s="18" t="s">
        <v>255</v>
      </c>
      <c r="LKH46" s="18" t="s">
        <v>255</v>
      </c>
      <c r="LKI46" s="18" t="s">
        <v>255</v>
      </c>
      <c r="LKJ46" s="18" t="s">
        <v>255</v>
      </c>
      <c r="LKK46" s="18" t="s">
        <v>255</v>
      </c>
      <c r="LKL46" s="18" t="s">
        <v>255</v>
      </c>
      <c r="LKM46" s="18" t="s">
        <v>255</v>
      </c>
      <c r="LKN46" s="18" t="s">
        <v>255</v>
      </c>
      <c r="LKO46" s="18" t="s">
        <v>255</v>
      </c>
      <c r="LKP46" s="18" t="s">
        <v>255</v>
      </c>
      <c r="LKQ46" s="18" t="s">
        <v>255</v>
      </c>
      <c r="LKR46" s="18" t="s">
        <v>255</v>
      </c>
      <c r="LKS46" s="18" t="s">
        <v>255</v>
      </c>
      <c r="LKT46" s="18" t="s">
        <v>255</v>
      </c>
      <c r="LKU46" s="18" t="s">
        <v>255</v>
      </c>
      <c r="LKV46" s="18" t="s">
        <v>255</v>
      </c>
      <c r="LKW46" s="18" t="s">
        <v>255</v>
      </c>
      <c r="LKX46" s="18" t="s">
        <v>255</v>
      </c>
      <c r="LKY46" s="18" t="s">
        <v>255</v>
      </c>
      <c r="LKZ46" s="18" t="s">
        <v>255</v>
      </c>
      <c r="LLA46" s="18" t="s">
        <v>255</v>
      </c>
      <c r="LLB46" s="18" t="s">
        <v>255</v>
      </c>
      <c r="LLC46" s="18" t="s">
        <v>255</v>
      </c>
      <c r="LLD46" s="18" t="s">
        <v>255</v>
      </c>
      <c r="LLE46" s="18" t="s">
        <v>255</v>
      </c>
      <c r="LLF46" s="18" t="s">
        <v>255</v>
      </c>
      <c r="LLG46" s="18" t="s">
        <v>255</v>
      </c>
      <c r="LLH46" s="18" t="s">
        <v>255</v>
      </c>
      <c r="LLI46" s="18" t="s">
        <v>255</v>
      </c>
      <c r="LLJ46" s="18" t="s">
        <v>255</v>
      </c>
      <c r="LLK46" s="18" t="s">
        <v>255</v>
      </c>
      <c r="LLL46" s="18" t="s">
        <v>255</v>
      </c>
      <c r="LLM46" s="18" t="s">
        <v>255</v>
      </c>
      <c r="LLN46" s="18" t="s">
        <v>255</v>
      </c>
      <c r="LLO46" s="18" t="s">
        <v>255</v>
      </c>
      <c r="LLP46" s="18" t="s">
        <v>255</v>
      </c>
      <c r="LLQ46" s="18" t="s">
        <v>255</v>
      </c>
      <c r="LLR46" s="18" t="s">
        <v>255</v>
      </c>
      <c r="LLS46" s="18" t="s">
        <v>255</v>
      </c>
      <c r="LLT46" s="18" t="s">
        <v>255</v>
      </c>
      <c r="LLU46" s="18" t="s">
        <v>255</v>
      </c>
      <c r="LLV46" s="18" t="s">
        <v>255</v>
      </c>
      <c r="LLW46" s="18" t="s">
        <v>255</v>
      </c>
      <c r="LLX46" s="18" t="s">
        <v>255</v>
      </c>
      <c r="LLY46" s="18" t="s">
        <v>255</v>
      </c>
      <c r="LLZ46" s="18" t="s">
        <v>255</v>
      </c>
      <c r="LMA46" s="18" t="s">
        <v>255</v>
      </c>
      <c r="LMB46" s="18" t="s">
        <v>255</v>
      </c>
      <c r="LMC46" s="18" t="s">
        <v>255</v>
      </c>
      <c r="LMD46" s="18" t="s">
        <v>255</v>
      </c>
      <c r="LME46" s="18" t="s">
        <v>255</v>
      </c>
      <c r="LMF46" s="18" t="s">
        <v>255</v>
      </c>
      <c r="LMG46" s="18" t="s">
        <v>255</v>
      </c>
      <c r="LMH46" s="18" t="s">
        <v>255</v>
      </c>
      <c r="LMI46" s="18" t="s">
        <v>255</v>
      </c>
      <c r="LMJ46" s="18" t="s">
        <v>255</v>
      </c>
      <c r="LMK46" s="18" t="s">
        <v>255</v>
      </c>
      <c r="LML46" s="18" t="s">
        <v>255</v>
      </c>
      <c r="LMM46" s="18" t="s">
        <v>255</v>
      </c>
      <c r="LMN46" s="18" t="s">
        <v>255</v>
      </c>
      <c r="LMO46" s="18" t="s">
        <v>255</v>
      </c>
      <c r="LMP46" s="18" t="s">
        <v>255</v>
      </c>
      <c r="LMQ46" s="18" t="s">
        <v>255</v>
      </c>
      <c r="LMR46" s="18" t="s">
        <v>255</v>
      </c>
      <c r="LMS46" s="18" t="s">
        <v>255</v>
      </c>
      <c r="LMT46" s="18" t="s">
        <v>255</v>
      </c>
      <c r="LMU46" s="18" t="s">
        <v>255</v>
      </c>
      <c r="LMV46" s="18" t="s">
        <v>255</v>
      </c>
      <c r="LMW46" s="18" t="s">
        <v>255</v>
      </c>
      <c r="LMX46" s="18" t="s">
        <v>255</v>
      </c>
      <c r="LMY46" s="18" t="s">
        <v>255</v>
      </c>
      <c r="LMZ46" s="18" t="s">
        <v>255</v>
      </c>
      <c r="LNA46" s="18" t="s">
        <v>255</v>
      </c>
      <c r="LNB46" s="18" t="s">
        <v>255</v>
      </c>
      <c r="LNC46" s="18" t="s">
        <v>255</v>
      </c>
      <c r="LND46" s="18" t="s">
        <v>255</v>
      </c>
      <c r="LNE46" s="18" t="s">
        <v>255</v>
      </c>
      <c r="LNF46" s="18" t="s">
        <v>255</v>
      </c>
      <c r="LNG46" s="18" t="s">
        <v>255</v>
      </c>
      <c r="LNH46" s="18" t="s">
        <v>255</v>
      </c>
      <c r="LNI46" s="18" t="s">
        <v>255</v>
      </c>
      <c r="LNJ46" s="18" t="s">
        <v>255</v>
      </c>
      <c r="LNK46" s="18" t="s">
        <v>255</v>
      </c>
      <c r="LNL46" s="18" t="s">
        <v>255</v>
      </c>
      <c r="LNM46" s="18" t="s">
        <v>255</v>
      </c>
      <c r="LNN46" s="18" t="s">
        <v>255</v>
      </c>
      <c r="LNO46" s="18" t="s">
        <v>255</v>
      </c>
      <c r="LNP46" s="18" t="s">
        <v>255</v>
      </c>
      <c r="LNQ46" s="18" t="s">
        <v>255</v>
      </c>
      <c r="LNR46" s="18" t="s">
        <v>255</v>
      </c>
      <c r="LNS46" s="18" t="s">
        <v>255</v>
      </c>
      <c r="LNT46" s="18" t="s">
        <v>255</v>
      </c>
      <c r="LNU46" s="18" t="s">
        <v>255</v>
      </c>
      <c r="LNV46" s="18" t="s">
        <v>255</v>
      </c>
      <c r="LNW46" s="18" t="s">
        <v>255</v>
      </c>
      <c r="LNX46" s="18" t="s">
        <v>255</v>
      </c>
      <c r="LNY46" s="18" t="s">
        <v>255</v>
      </c>
      <c r="LNZ46" s="18" t="s">
        <v>255</v>
      </c>
      <c r="LOA46" s="18" t="s">
        <v>255</v>
      </c>
      <c r="LOB46" s="18" t="s">
        <v>255</v>
      </c>
      <c r="LOC46" s="18" t="s">
        <v>255</v>
      </c>
      <c r="LOD46" s="18" t="s">
        <v>255</v>
      </c>
      <c r="LOE46" s="18" t="s">
        <v>255</v>
      </c>
      <c r="LOF46" s="18" t="s">
        <v>255</v>
      </c>
      <c r="LOG46" s="18" t="s">
        <v>255</v>
      </c>
      <c r="LOH46" s="18" t="s">
        <v>255</v>
      </c>
      <c r="LOI46" s="18" t="s">
        <v>255</v>
      </c>
      <c r="LOJ46" s="18" t="s">
        <v>255</v>
      </c>
      <c r="LOK46" s="18" t="s">
        <v>255</v>
      </c>
      <c r="LOL46" s="18" t="s">
        <v>255</v>
      </c>
      <c r="LOM46" s="18" t="s">
        <v>255</v>
      </c>
      <c r="LON46" s="18" t="s">
        <v>255</v>
      </c>
      <c r="LOO46" s="18" t="s">
        <v>255</v>
      </c>
      <c r="LOP46" s="18" t="s">
        <v>255</v>
      </c>
      <c r="LOQ46" s="18" t="s">
        <v>255</v>
      </c>
      <c r="LOR46" s="18" t="s">
        <v>255</v>
      </c>
      <c r="LOS46" s="18" t="s">
        <v>255</v>
      </c>
      <c r="LOT46" s="18" t="s">
        <v>255</v>
      </c>
      <c r="LOU46" s="18" t="s">
        <v>255</v>
      </c>
      <c r="LOV46" s="18" t="s">
        <v>255</v>
      </c>
      <c r="LOW46" s="18" t="s">
        <v>255</v>
      </c>
      <c r="LOX46" s="18" t="s">
        <v>255</v>
      </c>
      <c r="LOY46" s="18" t="s">
        <v>255</v>
      </c>
      <c r="LOZ46" s="18" t="s">
        <v>255</v>
      </c>
      <c r="LPA46" s="18" t="s">
        <v>255</v>
      </c>
      <c r="LPB46" s="18" t="s">
        <v>255</v>
      </c>
      <c r="LPC46" s="18" t="s">
        <v>255</v>
      </c>
      <c r="LPD46" s="18" t="s">
        <v>255</v>
      </c>
      <c r="LPE46" s="18" t="s">
        <v>255</v>
      </c>
      <c r="LPF46" s="18" t="s">
        <v>255</v>
      </c>
      <c r="LPG46" s="18" t="s">
        <v>255</v>
      </c>
      <c r="LPH46" s="18" t="s">
        <v>255</v>
      </c>
      <c r="LPI46" s="18" t="s">
        <v>255</v>
      </c>
      <c r="LPJ46" s="18" t="s">
        <v>255</v>
      </c>
      <c r="LPK46" s="18" t="s">
        <v>255</v>
      </c>
      <c r="LPL46" s="18" t="s">
        <v>255</v>
      </c>
      <c r="LPM46" s="18" t="s">
        <v>255</v>
      </c>
      <c r="LPN46" s="18" t="s">
        <v>255</v>
      </c>
      <c r="LPO46" s="18" t="s">
        <v>255</v>
      </c>
      <c r="LPP46" s="18" t="s">
        <v>255</v>
      </c>
      <c r="LPQ46" s="18" t="s">
        <v>255</v>
      </c>
      <c r="LPR46" s="18" t="s">
        <v>255</v>
      </c>
      <c r="LPS46" s="18" t="s">
        <v>255</v>
      </c>
      <c r="LPT46" s="18" t="s">
        <v>255</v>
      </c>
      <c r="LPU46" s="18" t="s">
        <v>255</v>
      </c>
      <c r="LPV46" s="18" t="s">
        <v>255</v>
      </c>
      <c r="LPW46" s="18" t="s">
        <v>255</v>
      </c>
      <c r="LPX46" s="18" t="s">
        <v>255</v>
      </c>
      <c r="LPY46" s="18" t="s">
        <v>255</v>
      </c>
      <c r="LPZ46" s="18" t="s">
        <v>255</v>
      </c>
      <c r="LQA46" s="18" t="s">
        <v>255</v>
      </c>
      <c r="LQB46" s="18" t="s">
        <v>255</v>
      </c>
      <c r="LQC46" s="18" t="s">
        <v>255</v>
      </c>
      <c r="LQD46" s="18" t="s">
        <v>255</v>
      </c>
      <c r="LQE46" s="18" t="s">
        <v>255</v>
      </c>
      <c r="LQF46" s="18" t="s">
        <v>255</v>
      </c>
      <c r="LQG46" s="18" t="s">
        <v>255</v>
      </c>
      <c r="LQH46" s="18" t="s">
        <v>255</v>
      </c>
      <c r="LQI46" s="18" t="s">
        <v>255</v>
      </c>
      <c r="LQJ46" s="18" t="s">
        <v>255</v>
      </c>
      <c r="LQK46" s="18" t="s">
        <v>255</v>
      </c>
      <c r="LQL46" s="18" t="s">
        <v>255</v>
      </c>
      <c r="LQM46" s="18" t="s">
        <v>255</v>
      </c>
      <c r="LQN46" s="18" t="s">
        <v>255</v>
      </c>
      <c r="LQO46" s="18" t="s">
        <v>255</v>
      </c>
      <c r="LQP46" s="18" t="s">
        <v>255</v>
      </c>
      <c r="LQQ46" s="18" t="s">
        <v>255</v>
      </c>
      <c r="LQR46" s="18" t="s">
        <v>255</v>
      </c>
      <c r="LQS46" s="18" t="s">
        <v>255</v>
      </c>
      <c r="LQT46" s="18" t="s">
        <v>255</v>
      </c>
      <c r="LQU46" s="18" t="s">
        <v>255</v>
      </c>
      <c r="LQV46" s="18" t="s">
        <v>255</v>
      </c>
      <c r="LQW46" s="18" t="s">
        <v>255</v>
      </c>
      <c r="LQX46" s="18" t="s">
        <v>255</v>
      </c>
      <c r="LQY46" s="18" t="s">
        <v>255</v>
      </c>
      <c r="LQZ46" s="18" t="s">
        <v>255</v>
      </c>
      <c r="LRA46" s="18" t="s">
        <v>255</v>
      </c>
      <c r="LRB46" s="18" t="s">
        <v>255</v>
      </c>
      <c r="LRC46" s="18" t="s">
        <v>255</v>
      </c>
      <c r="LRD46" s="18" t="s">
        <v>255</v>
      </c>
      <c r="LRE46" s="18" t="s">
        <v>255</v>
      </c>
      <c r="LRF46" s="18" t="s">
        <v>255</v>
      </c>
      <c r="LRG46" s="18" t="s">
        <v>255</v>
      </c>
      <c r="LRH46" s="18" t="s">
        <v>255</v>
      </c>
      <c r="LRI46" s="18" t="s">
        <v>255</v>
      </c>
      <c r="LRJ46" s="18" t="s">
        <v>255</v>
      </c>
      <c r="LRK46" s="18" t="s">
        <v>255</v>
      </c>
      <c r="LRL46" s="18" t="s">
        <v>255</v>
      </c>
      <c r="LRM46" s="18" t="s">
        <v>255</v>
      </c>
      <c r="LRN46" s="18" t="s">
        <v>255</v>
      </c>
      <c r="LRO46" s="18" t="s">
        <v>255</v>
      </c>
      <c r="LRP46" s="18" t="s">
        <v>255</v>
      </c>
      <c r="LRQ46" s="18" t="s">
        <v>255</v>
      </c>
      <c r="LRR46" s="18" t="s">
        <v>255</v>
      </c>
      <c r="LRS46" s="18" t="s">
        <v>255</v>
      </c>
      <c r="LRT46" s="18" t="s">
        <v>255</v>
      </c>
      <c r="LRU46" s="18" t="s">
        <v>255</v>
      </c>
      <c r="LRV46" s="18" t="s">
        <v>255</v>
      </c>
      <c r="LRW46" s="18" t="s">
        <v>255</v>
      </c>
      <c r="LRX46" s="18" t="s">
        <v>255</v>
      </c>
      <c r="LRY46" s="18" t="s">
        <v>255</v>
      </c>
      <c r="LRZ46" s="18" t="s">
        <v>255</v>
      </c>
      <c r="LSA46" s="18" t="s">
        <v>255</v>
      </c>
      <c r="LSB46" s="18" t="s">
        <v>255</v>
      </c>
      <c r="LSC46" s="18" t="s">
        <v>255</v>
      </c>
      <c r="LSD46" s="18" t="s">
        <v>255</v>
      </c>
      <c r="LSE46" s="18" t="s">
        <v>255</v>
      </c>
      <c r="LSF46" s="18" t="s">
        <v>255</v>
      </c>
      <c r="LSG46" s="18" t="s">
        <v>255</v>
      </c>
      <c r="LSH46" s="18" t="s">
        <v>255</v>
      </c>
      <c r="LSI46" s="18" t="s">
        <v>255</v>
      </c>
      <c r="LSJ46" s="18" t="s">
        <v>255</v>
      </c>
      <c r="LSK46" s="18" t="s">
        <v>255</v>
      </c>
      <c r="LSL46" s="18" t="s">
        <v>255</v>
      </c>
      <c r="LSM46" s="18" t="s">
        <v>255</v>
      </c>
      <c r="LSN46" s="18" t="s">
        <v>255</v>
      </c>
      <c r="LSO46" s="18" t="s">
        <v>255</v>
      </c>
      <c r="LSP46" s="18" t="s">
        <v>255</v>
      </c>
      <c r="LSQ46" s="18" t="s">
        <v>255</v>
      </c>
      <c r="LSR46" s="18" t="s">
        <v>255</v>
      </c>
      <c r="LSS46" s="18" t="s">
        <v>255</v>
      </c>
      <c r="LST46" s="18" t="s">
        <v>255</v>
      </c>
      <c r="LSU46" s="18" t="s">
        <v>255</v>
      </c>
      <c r="LSV46" s="18" t="s">
        <v>255</v>
      </c>
      <c r="LSW46" s="18" t="s">
        <v>255</v>
      </c>
      <c r="LSX46" s="18" t="s">
        <v>255</v>
      </c>
      <c r="LSY46" s="18" t="s">
        <v>255</v>
      </c>
      <c r="LSZ46" s="18" t="s">
        <v>255</v>
      </c>
      <c r="LTA46" s="18" t="s">
        <v>255</v>
      </c>
      <c r="LTB46" s="18" t="s">
        <v>255</v>
      </c>
      <c r="LTC46" s="18" t="s">
        <v>255</v>
      </c>
      <c r="LTD46" s="18" t="s">
        <v>255</v>
      </c>
      <c r="LTE46" s="18" t="s">
        <v>255</v>
      </c>
      <c r="LTF46" s="18" t="s">
        <v>255</v>
      </c>
      <c r="LTG46" s="18" t="s">
        <v>255</v>
      </c>
      <c r="LTH46" s="18" t="s">
        <v>255</v>
      </c>
      <c r="LTI46" s="18" t="s">
        <v>255</v>
      </c>
      <c r="LTJ46" s="18" t="s">
        <v>255</v>
      </c>
      <c r="LTK46" s="18" t="s">
        <v>255</v>
      </c>
      <c r="LTL46" s="18" t="s">
        <v>255</v>
      </c>
      <c r="LTM46" s="18" t="s">
        <v>255</v>
      </c>
      <c r="LTN46" s="18" t="s">
        <v>255</v>
      </c>
      <c r="LTO46" s="18" t="s">
        <v>255</v>
      </c>
      <c r="LTP46" s="18" t="s">
        <v>255</v>
      </c>
      <c r="LTQ46" s="18" t="s">
        <v>255</v>
      </c>
      <c r="LTR46" s="18" t="s">
        <v>255</v>
      </c>
      <c r="LTS46" s="18" t="s">
        <v>255</v>
      </c>
      <c r="LTT46" s="18" t="s">
        <v>255</v>
      </c>
      <c r="LTU46" s="18" t="s">
        <v>255</v>
      </c>
      <c r="LTV46" s="18" t="s">
        <v>255</v>
      </c>
      <c r="LTW46" s="18" t="s">
        <v>255</v>
      </c>
      <c r="LTX46" s="18" t="s">
        <v>255</v>
      </c>
      <c r="LTY46" s="18" t="s">
        <v>255</v>
      </c>
      <c r="LTZ46" s="18" t="s">
        <v>255</v>
      </c>
      <c r="LUA46" s="18" t="s">
        <v>255</v>
      </c>
      <c r="LUB46" s="18" t="s">
        <v>255</v>
      </c>
      <c r="LUC46" s="18" t="s">
        <v>255</v>
      </c>
      <c r="LUD46" s="18" t="s">
        <v>255</v>
      </c>
      <c r="LUE46" s="18" t="s">
        <v>255</v>
      </c>
      <c r="LUF46" s="18" t="s">
        <v>255</v>
      </c>
      <c r="LUG46" s="18" t="s">
        <v>255</v>
      </c>
      <c r="LUH46" s="18" t="s">
        <v>255</v>
      </c>
      <c r="LUI46" s="18" t="s">
        <v>255</v>
      </c>
      <c r="LUJ46" s="18" t="s">
        <v>255</v>
      </c>
      <c r="LUK46" s="18" t="s">
        <v>255</v>
      </c>
      <c r="LUL46" s="18" t="s">
        <v>255</v>
      </c>
      <c r="LUM46" s="18" t="s">
        <v>255</v>
      </c>
      <c r="LUN46" s="18" t="s">
        <v>255</v>
      </c>
      <c r="LUO46" s="18" t="s">
        <v>255</v>
      </c>
      <c r="LUP46" s="18" t="s">
        <v>255</v>
      </c>
      <c r="LUQ46" s="18" t="s">
        <v>255</v>
      </c>
      <c r="LUR46" s="18" t="s">
        <v>255</v>
      </c>
      <c r="LUS46" s="18" t="s">
        <v>255</v>
      </c>
      <c r="LUT46" s="18" t="s">
        <v>255</v>
      </c>
      <c r="LUU46" s="18" t="s">
        <v>255</v>
      </c>
      <c r="LUV46" s="18" t="s">
        <v>255</v>
      </c>
      <c r="LUW46" s="18" t="s">
        <v>255</v>
      </c>
      <c r="LUX46" s="18" t="s">
        <v>255</v>
      </c>
      <c r="LUY46" s="18" t="s">
        <v>255</v>
      </c>
      <c r="LUZ46" s="18" t="s">
        <v>255</v>
      </c>
      <c r="LVA46" s="18" t="s">
        <v>255</v>
      </c>
      <c r="LVB46" s="18" t="s">
        <v>255</v>
      </c>
      <c r="LVC46" s="18" t="s">
        <v>255</v>
      </c>
      <c r="LVD46" s="18" t="s">
        <v>255</v>
      </c>
      <c r="LVE46" s="18" t="s">
        <v>255</v>
      </c>
      <c r="LVF46" s="18" t="s">
        <v>255</v>
      </c>
      <c r="LVG46" s="18" t="s">
        <v>255</v>
      </c>
      <c r="LVH46" s="18" t="s">
        <v>255</v>
      </c>
      <c r="LVI46" s="18" t="s">
        <v>255</v>
      </c>
      <c r="LVJ46" s="18" t="s">
        <v>255</v>
      </c>
      <c r="LVK46" s="18" t="s">
        <v>255</v>
      </c>
      <c r="LVL46" s="18" t="s">
        <v>255</v>
      </c>
      <c r="LVM46" s="18" t="s">
        <v>255</v>
      </c>
      <c r="LVN46" s="18" t="s">
        <v>255</v>
      </c>
      <c r="LVO46" s="18" t="s">
        <v>255</v>
      </c>
      <c r="LVP46" s="18" t="s">
        <v>255</v>
      </c>
      <c r="LVQ46" s="18" t="s">
        <v>255</v>
      </c>
      <c r="LVR46" s="18" t="s">
        <v>255</v>
      </c>
      <c r="LVS46" s="18" t="s">
        <v>255</v>
      </c>
      <c r="LVT46" s="18" t="s">
        <v>255</v>
      </c>
      <c r="LVU46" s="18" t="s">
        <v>255</v>
      </c>
      <c r="LVV46" s="18" t="s">
        <v>255</v>
      </c>
      <c r="LVW46" s="18" t="s">
        <v>255</v>
      </c>
      <c r="LVX46" s="18" t="s">
        <v>255</v>
      </c>
      <c r="LVY46" s="18" t="s">
        <v>255</v>
      </c>
      <c r="LVZ46" s="18" t="s">
        <v>255</v>
      </c>
      <c r="LWA46" s="18" t="s">
        <v>255</v>
      </c>
      <c r="LWB46" s="18" t="s">
        <v>255</v>
      </c>
      <c r="LWC46" s="18" t="s">
        <v>255</v>
      </c>
      <c r="LWD46" s="18" t="s">
        <v>255</v>
      </c>
      <c r="LWE46" s="18" t="s">
        <v>255</v>
      </c>
      <c r="LWF46" s="18" t="s">
        <v>255</v>
      </c>
      <c r="LWG46" s="18" t="s">
        <v>255</v>
      </c>
      <c r="LWH46" s="18" t="s">
        <v>255</v>
      </c>
      <c r="LWI46" s="18" t="s">
        <v>255</v>
      </c>
      <c r="LWJ46" s="18" t="s">
        <v>255</v>
      </c>
      <c r="LWK46" s="18" t="s">
        <v>255</v>
      </c>
      <c r="LWL46" s="18" t="s">
        <v>255</v>
      </c>
      <c r="LWM46" s="18" t="s">
        <v>255</v>
      </c>
      <c r="LWN46" s="18" t="s">
        <v>255</v>
      </c>
      <c r="LWO46" s="18" t="s">
        <v>255</v>
      </c>
      <c r="LWP46" s="18" t="s">
        <v>255</v>
      </c>
      <c r="LWQ46" s="18" t="s">
        <v>255</v>
      </c>
      <c r="LWR46" s="18" t="s">
        <v>255</v>
      </c>
      <c r="LWS46" s="18" t="s">
        <v>255</v>
      </c>
      <c r="LWT46" s="18" t="s">
        <v>255</v>
      </c>
      <c r="LWU46" s="18" t="s">
        <v>255</v>
      </c>
      <c r="LWV46" s="18" t="s">
        <v>255</v>
      </c>
      <c r="LWW46" s="18" t="s">
        <v>255</v>
      </c>
      <c r="LWX46" s="18" t="s">
        <v>255</v>
      </c>
      <c r="LWY46" s="18" t="s">
        <v>255</v>
      </c>
      <c r="LWZ46" s="18" t="s">
        <v>255</v>
      </c>
      <c r="LXA46" s="18" t="s">
        <v>255</v>
      </c>
      <c r="LXB46" s="18" t="s">
        <v>255</v>
      </c>
      <c r="LXC46" s="18" t="s">
        <v>255</v>
      </c>
      <c r="LXD46" s="18" t="s">
        <v>255</v>
      </c>
      <c r="LXE46" s="18" t="s">
        <v>255</v>
      </c>
      <c r="LXF46" s="18" t="s">
        <v>255</v>
      </c>
      <c r="LXG46" s="18" t="s">
        <v>255</v>
      </c>
      <c r="LXH46" s="18" t="s">
        <v>255</v>
      </c>
      <c r="LXI46" s="18" t="s">
        <v>255</v>
      </c>
      <c r="LXJ46" s="18" t="s">
        <v>255</v>
      </c>
      <c r="LXK46" s="18" t="s">
        <v>255</v>
      </c>
      <c r="LXL46" s="18" t="s">
        <v>255</v>
      </c>
      <c r="LXM46" s="18" t="s">
        <v>255</v>
      </c>
      <c r="LXN46" s="18" t="s">
        <v>255</v>
      </c>
      <c r="LXO46" s="18" t="s">
        <v>255</v>
      </c>
      <c r="LXP46" s="18" t="s">
        <v>255</v>
      </c>
      <c r="LXQ46" s="18" t="s">
        <v>255</v>
      </c>
      <c r="LXR46" s="18" t="s">
        <v>255</v>
      </c>
      <c r="LXS46" s="18" t="s">
        <v>255</v>
      </c>
      <c r="LXT46" s="18" t="s">
        <v>255</v>
      </c>
      <c r="LXU46" s="18" t="s">
        <v>255</v>
      </c>
      <c r="LXV46" s="18" t="s">
        <v>255</v>
      </c>
      <c r="LXW46" s="18" t="s">
        <v>255</v>
      </c>
      <c r="LXX46" s="18" t="s">
        <v>255</v>
      </c>
      <c r="LXY46" s="18" t="s">
        <v>255</v>
      </c>
      <c r="LXZ46" s="18" t="s">
        <v>255</v>
      </c>
      <c r="LYA46" s="18" t="s">
        <v>255</v>
      </c>
      <c r="LYB46" s="18" t="s">
        <v>255</v>
      </c>
      <c r="LYC46" s="18" t="s">
        <v>255</v>
      </c>
      <c r="LYD46" s="18" t="s">
        <v>255</v>
      </c>
      <c r="LYE46" s="18" t="s">
        <v>255</v>
      </c>
      <c r="LYF46" s="18" t="s">
        <v>255</v>
      </c>
      <c r="LYG46" s="18" t="s">
        <v>255</v>
      </c>
      <c r="LYH46" s="18" t="s">
        <v>255</v>
      </c>
      <c r="LYI46" s="18" t="s">
        <v>255</v>
      </c>
      <c r="LYJ46" s="18" t="s">
        <v>255</v>
      </c>
      <c r="LYK46" s="18" t="s">
        <v>255</v>
      </c>
      <c r="LYL46" s="18" t="s">
        <v>255</v>
      </c>
      <c r="LYM46" s="18" t="s">
        <v>255</v>
      </c>
      <c r="LYN46" s="18" t="s">
        <v>255</v>
      </c>
      <c r="LYO46" s="18" t="s">
        <v>255</v>
      </c>
      <c r="LYP46" s="18" t="s">
        <v>255</v>
      </c>
      <c r="LYQ46" s="18" t="s">
        <v>255</v>
      </c>
      <c r="LYR46" s="18" t="s">
        <v>255</v>
      </c>
      <c r="LYS46" s="18" t="s">
        <v>255</v>
      </c>
      <c r="LYT46" s="18" t="s">
        <v>255</v>
      </c>
      <c r="LYU46" s="18" t="s">
        <v>255</v>
      </c>
      <c r="LYV46" s="18" t="s">
        <v>255</v>
      </c>
      <c r="LYW46" s="18" t="s">
        <v>255</v>
      </c>
      <c r="LYX46" s="18" t="s">
        <v>255</v>
      </c>
      <c r="LYY46" s="18" t="s">
        <v>255</v>
      </c>
      <c r="LYZ46" s="18" t="s">
        <v>255</v>
      </c>
      <c r="LZA46" s="18" t="s">
        <v>255</v>
      </c>
      <c r="LZB46" s="18" t="s">
        <v>255</v>
      </c>
      <c r="LZC46" s="18" t="s">
        <v>255</v>
      </c>
      <c r="LZD46" s="18" t="s">
        <v>255</v>
      </c>
      <c r="LZE46" s="18" t="s">
        <v>255</v>
      </c>
      <c r="LZF46" s="18" t="s">
        <v>255</v>
      </c>
      <c r="LZG46" s="18" t="s">
        <v>255</v>
      </c>
      <c r="LZH46" s="18" t="s">
        <v>255</v>
      </c>
      <c r="LZI46" s="18" t="s">
        <v>255</v>
      </c>
      <c r="LZJ46" s="18" t="s">
        <v>255</v>
      </c>
      <c r="LZK46" s="18" t="s">
        <v>255</v>
      </c>
      <c r="LZL46" s="18" t="s">
        <v>255</v>
      </c>
      <c r="LZM46" s="18" t="s">
        <v>255</v>
      </c>
      <c r="LZN46" s="18" t="s">
        <v>255</v>
      </c>
      <c r="LZO46" s="18" t="s">
        <v>255</v>
      </c>
      <c r="LZP46" s="18" t="s">
        <v>255</v>
      </c>
      <c r="LZQ46" s="18" t="s">
        <v>255</v>
      </c>
      <c r="LZR46" s="18" t="s">
        <v>255</v>
      </c>
      <c r="LZS46" s="18" t="s">
        <v>255</v>
      </c>
      <c r="LZT46" s="18" t="s">
        <v>255</v>
      </c>
      <c r="LZU46" s="18" t="s">
        <v>255</v>
      </c>
      <c r="LZV46" s="18" t="s">
        <v>255</v>
      </c>
      <c r="LZW46" s="18" t="s">
        <v>255</v>
      </c>
      <c r="LZX46" s="18" t="s">
        <v>255</v>
      </c>
      <c r="LZY46" s="18" t="s">
        <v>255</v>
      </c>
      <c r="LZZ46" s="18" t="s">
        <v>255</v>
      </c>
      <c r="MAA46" s="18" t="s">
        <v>255</v>
      </c>
      <c r="MAB46" s="18" t="s">
        <v>255</v>
      </c>
      <c r="MAC46" s="18" t="s">
        <v>255</v>
      </c>
      <c r="MAD46" s="18" t="s">
        <v>255</v>
      </c>
      <c r="MAE46" s="18" t="s">
        <v>255</v>
      </c>
      <c r="MAF46" s="18" t="s">
        <v>255</v>
      </c>
      <c r="MAG46" s="18" t="s">
        <v>255</v>
      </c>
      <c r="MAH46" s="18" t="s">
        <v>255</v>
      </c>
      <c r="MAI46" s="18" t="s">
        <v>255</v>
      </c>
      <c r="MAJ46" s="18" t="s">
        <v>255</v>
      </c>
      <c r="MAK46" s="18" t="s">
        <v>255</v>
      </c>
      <c r="MAL46" s="18" t="s">
        <v>255</v>
      </c>
      <c r="MAM46" s="18" t="s">
        <v>255</v>
      </c>
      <c r="MAN46" s="18" t="s">
        <v>255</v>
      </c>
      <c r="MAO46" s="18" t="s">
        <v>255</v>
      </c>
      <c r="MAP46" s="18" t="s">
        <v>255</v>
      </c>
      <c r="MAQ46" s="18" t="s">
        <v>255</v>
      </c>
      <c r="MAR46" s="18" t="s">
        <v>255</v>
      </c>
      <c r="MAS46" s="18" t="s">
        <v>255</v>
      </c>
      <c r="MAT46" s="18" t="s">
        <v>255</v>
      </c>
      <c r="MAU46" s="18" t="s">
        <v>255</v>
      </c>
      <c r="MAV46" s="18" t="s">
        <v>255</v>
      </c>
      <c r="MAW46" s="18" t="s">
        <v>255</v>
      </c>
      <c r="MAX46" s="18" t="s">
        <v>255</v>
      </c>
      <c r="MAY46" s="18" t="s">
        <v>255</v>
      </c>
      <c r="MAZ46" s="18" t="s">
        <v>255</v>
      </c>
      <c r="MBA46" s="18" t="s">
        <v>255</v>
      </c>
      <c r="MBB46" s="18" t="s">
        <v>255</v>
      </c>
      <c r="MBC46" s="18" t="s">
        <v>255</v>
      </c>
      <c r="MBD46" s="18" t="s">
        <v>255</v>
      </c>
      <c r="MBE46" s="18" t="s">
        <v>255</v>
      </c>
      <c r="MBF46" s="18" t="s">
        <v>255</v>
      </c>
      <c r="MBG46" s="18" t="s">
        <v>255</v>
      </c>
      <c r="MBH46" s="18" t="s">
        <v>255</v>
      </c>
      <c r="MBI46" s="18" t="s">
        <v>255</v>
      </c>
      <c r="MBJ46" s="18" t="s">
        <v>255</v>
      </c>
      <c r="MBK46" s="18" t="s">
        <v>255</v>
      </c>
      <c r="MBL46" s="18" t="s">
        <v>255</v>
      </c>
      <c r="MBM46" s="18" t="s">
        <v>255</v>
      </c>
      <c r="MBN46" s="18" t="s">
        <v>255</v>
      </c>
      <c r="MBO46" s="18" t="s">
        <v>255</v>
      </c>
      <c r="MBP46" s="18" t="s">
        <v>255</v>
      </c>
      <c r="MBQ46" s="18" t="s">
        <v>255</v>
      </c>
      <c r="MBR46" s="18" t="s">
        <v>255</v>
      </c>
      <c r="MBS46" s="18" t="s">
        <v>255</v>
      </c>
      <c r="MBT46" s="18" t="s">
        <v>255</v>
      </c>
      <c r="MBU46" s="18" t="s">
        <v>255</v>
      </c>
      <c r="MBV46" s="18" t="s">
        <v>255</v>
      </c>
      <c r="MBW46" s="18" t="s">
        <v>255</v>
      </c>
      <c r="MBX46" s="18" t="s">
        <v>255</v>
      </c>
      <c r="MBY46" s="18" t="s">
        <v>255</v>
      </c>
      <c r="MBZ46" s="18" t="s">
        <v>255</v>
      </c>
      <c r="MCA46" s="18" t="s">
        <v>255</v>
      </c>
      <c r="MCB46" s="18" t="s">
        <v>255</v>
      </c>
      <c r="MCC46" s="18" t="s">
        <v>255</v>
      </c>
      <c r="MCD46" s="18" t="s">
        <v>255</v>
      </c>
      <c r="MCE46" s="18" t="s">
        <v>255</v>
      </c>
      <c r="MCF46" s="18" t="s">
        <v>255</v>
      </c>
      <c r="MCG46" s="18" t="s">
        <v>255</v>
      </c>
      <c r="MCH46" s="18" t="s">
        <v>255</v>
      </c>
      <c r="MCI46" s="18" t="s">
        <v>255</v>
      </c>
      <c r="MCJ46" s="18" t="s">
        <v>255</v>
      </c>
      <c r="MCK46" s="18" t="s">
        <v>255</v>
      </c>
      <c r="MCL46" s="18" t="s">
        <v>255</v>
      </c>
      <c r="MCM46" s="18" t="s">
        <v>255</v>
      </c>
      <c r="MCN46" s="18" t="s">
        <v>255</v>
      </c>
      <c r="MCO46" s="18" t="s">
        <v>255</v>
      </c>
      <c r="MCP46" s="18" t="s">
        <v>255</v>
      </c>
      <c r="MCQ46" s="18" t="s">
        <v>255</v>
      </c>
      <c r="MCR46" s="18" t="s">
        <v>255</v>
      </c>
      <c r="MCS46" s="18" t="s">
        <v>255</v>
      </c>
      <c r="MCT46" s="18" t="s">
        <v>255</v>
      </c>
      <c r="MCU46" s="18" t="s">
        <v>255</v>
      </c>
      <c r="MCV46" s="18" t="s">
        <v>255</v>
      </c>
      <c r="MCW46" s="18" t="s">
        <v>255</v>
      </c>
      <c r="MCX46" s="18" t="s">
        <v>255</v>
      </c>
      <c r="MCY46" s="18" t="s">
        <v>255</v>
      </c>
      <c r="MCZ46" s="18" t="s">
        <v>255</v>
      </c>
      <c r="MDA46" s="18" t="s">
        <v>255</v>
      </c>
      <c r="MDB46" s="18" t="s">
        <v>255</v>
      </c>
      <c r="MDC46" s="18" t="s">
        <v>255</v>
      </c>
      <c r="MDD46" s="18" t="s">
        <v>255</v>
      </c>
      <c r="MDE46" s="18" t="s">
        <v>255</v>
      </c>
      <c r="MDF46" s="18" t="s">
        <v>255</v>
      </c>
      <c r="MDG46" s="18" t="s">
        <v>255</v>
      </c>
      <c r="MDH46" s="18" t="s">
        <v>255</v>
      </c>
      <c r="MDI46" s="18" t="s">
        <v>255</v>
      </c>
      <c r="MDJ46" s="18" t="s">
        <v>255</v>
      </c>
      <c r="MDK46" s="18" t="s">
        <v>255</v>
      </c>
      <c r="MDL46" s="18" t="s">
        <v>255</v>
      </c>
      <c r="MDM46" s="18" t="s">
        <v>255</v>
      </c>
      <c r="MDN46" s="18" t="s">
        <v>255</v>
      </c>
      <c r="MDO46" s="18" t="s">
        <v>255</v>
      </c>
      <c r="MDP46" s="18" t="s">
        <v>255</v>
      </c>
      <c r="MDQ46" s="18" t="s">
        <v>255</v>
      </c>
      <c r="MDR46" s="18" t="s">
        <v>255</v>
      </c>
      <c r="MDS46" s="18" t="s">
        <v>255</v>
      </c>
      <c r="MDT46" s="18" t="s">
        <v>255</v>
      </c>
      <c r="MDU46" s="18" t="s">
        <v>255</v>
      </c>
      <c r="MDV46" s="18" t="s">
        <v>255</v>
      </c>
      <c r="MDW46" s="18" t="s">
        <v>255</v>
      </c>
      <c r="MDX46" s="18" t="s">
        <v>255</v>
      </c>
      <c r="MDY46" s="18" t="s">
        <v>255</v>
      </c>
      <c r="MDZ46" s="18" t="s">
        <v>255</v>
      </c>
      <c r="MEA46" s="18" t="s">
        <v>255</v>
      </c>
      <c r="MEB46" s="18" t="s">
        <v>255</v>
      </c>
      <c r="MEC46" s="18" t="s">
        <v>255</v>
      </c>
      <c r="MED46" s="18" t="s">
        <v>255</v>
      </c>
      <c r="MEE46" s="18" t="s">
        <v>255</v>
      </c>
      <c r="MEF46" s="18" t="s">
        <v>255</v>
      </c>
      <c r="MEG46" s="18" t="s">
        <v>255</v>
      </c>
      <c r="MEH46" s="18" t="s">
        <v>255</v>
      </c>
      <c r="MEI46" s="18" t="s">
        <v>255</v>
      </c>
      <c r="MEJ46" s="18" t="s">
        <v>255</v>
      </c>
      <c r="MEK46" s="18" t="s">
        <v>255</v>
      </c>
      <c r="MEL46" s="18" t="s">
        <v>255</v>
      </c>
      <c r="MEM46" s="18" t="s">
        <v>255</v>
      </c>
      <c r="MEN46" s="18" t="s">
        <v>255</v>
      </c>
      <c r="MEO46" s="18" t="s">
        <v>255</v>
      </c>
      <c r="MEP46" s="18" t="s">
        <v>255</v>
      </c>
      <c r="MEQ46" s="18" t="s">
        <v>255</v>
      </c>
      <c r="MER46" s="18" t="s">
        <v>255</v>
      </c>
      <c r="MES46" s="18" t="s">
        <v>255</v>
      </c>
      <c r="MET46" s="18" t="s">
        <v>255</v>
      </c>
      <c r="MEU46" s="18" t="s">
        <v>255</v>
      </c>
      <c r="MEV46" s="18" t="s">
        <v>255</v>
      </c>
      <c r="MEW46" s="18" t="s">
        <v>255</v>
      </c>
      <c r="MEX46" s="18" t="s">
        <v>255</v>
      </c>
      <c r="MEY46" s="18" t="s">
        <v>255</v>
      </c>
      <c r="MEZ46" s="18" t="s">
        <v>255</v>
      </c>
      <c r="MFA46" s="18" t="s">
        <v>255</v>
      </c>
      <c r="MFB46" s="18" t="s">
        <v>255</v>
      </c>
      <c r="MFC46" s="18" t="s">
        <v>255</v>
      </c>
      <c r="MFD46" s="18" t="s">
        <v>255</v>
      </c>
      <c r="MFE46" s="18" t="s">
        <v>255</v>
      </c>
      <c r="MFF46" s="18" t="s">
        <v>255</v>
      </c>
      <c r="MFG46" s="18" t="s">
        <v>255</v>
      </c>
      <c r="MFH46" s="18" t="s">
        <v>255</v>
      </c>
      <c r="MFI46" s="18" t="s">
        <v>255</v>
      </c>
      <c r="MFJ46" s="18" t="s">
        <v>255</v>
      </c>
      <c r="MFK46" s="18" t="s">
        <v>255</v>
      </c>
      <c r="MFL46" s="18" t="s">
        <v>255</v>
      </c>
      <c r="MFM46" s="18" t="s">
        <v>255</v>
      </c>
      <c r="MFN46" s="18" t="s">
        <v>255</v>
      </c>
      <c r="MFO46" s="18" t="s">
        <v>255</v>
      </c>
      <c r="MFP46" s="18" t="s">
        <v>255</v>
      </c>
      <c r="MFQ46" s="18" t="s">
        <v>255</v>
      </c>
      <c r="MFR46" s="18" t="s">
        <v>255</v>
      </c>
      <c r="MFS46" s="18" t="s">
        <v>255</v>
      </c>
      <c r="MFT46" s="18" t="s">
        <v>255</v>
      </c>
      <c r="MFU46" s="18" t="s">
        <v>255</v>
      </c>
      <c r="MFV46" s="18" t="s">
        <v>255</v>
      </c>
      <c r="MFW46" s="18" t="s">
        <v>255</v>
      </c>
      <c r="MFX46" s="18" t="s">
        <v>255</v>
      </c>
      <c r="MFY46" s="18" t="s">
        <v>255</v>
      </c>
      <c r="MFZ46" s="18" t="s">
        <v>255</v>
      </c>
      <c r="MGA46" s="18" t="s">
        <v>255</v>
      </c>
      <c r="MGB46" s="18" t="s">
        <v>255</v>
      </c>
      <c r="MGC46" s="18" t="s">
        <v>255</v>
      </c>
      <c r="MGD46" s="18" t="s">
        <v>255</v>
      </c>
      <c r="MGE46" s="18" t="s">
        <v>255</v>
      </c>
      <c r="MGF46" s="18" t="s">
        <v>255</v>
      </c>
      <c r="MGG46" s="18" t="s">
        <v>255</v>
      </c>
      <c r="MGH46" s="18" t="s">
        <v>255</v>
      </c>
      <c r="MGI46" s="18" t="s">
        <v>255</v>
      </c>
      <c r="MGJ46" s="18" t="s">
        <v>255</v>
      </c>
      <c r="MGK46" s="18" t="s">
        <v>255</v>
      </c>
      <c r="MGL46" s="18" t="s">
        <v>255</v>
      </c>
      <c r="MGM46" s="18" t="s">
        <v>255</v>
      </c>
      <c r="MGN46" s="18" t="s">
        <v>255</v>
      </c>
      <c r="MGO46" s="18" t="s">
        <v>255</v>
      </c>
      <c r="MGP46" s="18" t="s">
        <v>255</v>
      </c>
      <c r="MGQ46" s="18" t="s">
        <v>255</v>
      </c>
      <c r="MGR46" s="18" t="s">
        <v>255</v>
      </c>
      <c r="MGS46" s="18" t="s">
        <v>255</v>
      </c>
      <c r="MGT46" s="18" t="s">
        <v>255</v>
      </c>
      <c r="MGU46" s="18" t="s">
        <v>255</v>
      </c>
      <c r="MGV46" s="18" t="s">
        <v>255</v>
      </c>
      <c r="MGW46" s="18" t="s">
        <v>255</v>
      </c>
      <c r="MGX46" s="18" t="s">
        <v>255</v>
      </c>
      <c r="MGY46" s="18" t="s">
        <v>255</v>
      </c>
      <c r="MGZ46" s="18" t="s">
        <v>255</v>
      </c>
      <c r="MHA46" s="18" t="s">
        <v>255</v>
      </c>
      <c r="MHB46" s="18" t="s">
        <v>255</v>
      </c>
      <c r="MHC46" s="18" t="s">
        <v>255</v>
      </c>
      <c r="MHD46" s="18" t="s">
        <v>255</v>
      </c>
      <c r="MHE46" s="18" t="s">
        <v>255</v>
      </c>
      <c r="MHF46" s="18" t="s">
        <v>255</v>
      </c>
      <c r="MHG46" s="18" t="s">
        <v>255</v>
      </c>
      <c r="MHH46" s="18" t="s">
        <v>255</v>
      </c>
      <c r="MHI46" s="18" t="s">
        <v>255</v>
      </c>
      <c r="MHJ46" s="18" t="s">
        <v>255</v>
      </c>
      <c r="MHK46" s="18" t="s">
        <v>255</v>
      </c>
      <c r="MHL46" s="18" t="s">
        <v>255</v>
      </c>
      <c r="MHM46" s="18" t="s">
        <v>255</v>
      </c>
      <c r="MHN46" s="18" t="s">
        <v>255</v>
      </c>
      <c r="MHO46" s="18" t="s">
        <v>255</v>
      </c>
      <c r="MHP46" s="18" t="s">
        <v>255</v>
      </c>
      <c r="MHQ46" s="18" t="s">
        <v>255</v>
      </c>
      <c r="MHR46" s="18" t="s">
        <v>255</v>
      </c>
      <c r="MHS46" s="18" t="s">
        <v>255</v>
      </c>
      <c r="MHT46" s="18" t="s">
        <v>255</v>
      </c>
      <c r="MHU46" s="18" t="s">
        <v>255</v>
      </c>
      <c r="MHV46" s="18" t="s">
        <v>255</v>
      </c>
      <c r="MHW46" s="18" t="s">
        <v>255</v>
      </c>
      <c r="MHX46" s="18" t="s">
        <v>255</v>
      </c>
      <c r="MHY46" s="18" t="s">
        <v>255</v>
      </c>
      <c r="MHZ46" s="18" t="s">
        <v>255</v>
      </c>
      <c r="MIA46" s="18" t="s">
        <v>255</v>
      </c>
      <c r="MIB46" s="18" t="s">
        <v>255</v>
      </c>
      <c r="MIC46" s="18" t="s">
        <v>255</v>
      </c>
      <c r="MID46" s="18" t="s">
        <v>255</v>
      </c>
      <c r="MIE46" s="18" t="s">
        <v>255</v>
      </c>
      <c r="MIF46" s="18" t="s">
        <v>255</v>
      </c>
      <c r="MIG46" s="18" t="s">
        <v>255</v>
      </c>
      <c r="MIH46" s="18" t="s">
        <v>255</v>
      </c>
      <c r="MII46" s="18" t="s">
        <v>255</v>
      </c>
      <c r="MIJ46" s="18" t="s">
        <v>255</v>
      </c>
      <c r="MIK46" s="18" t="s">
        <v>255</v>
      </c>
      <c r="MIL46" s="18" t="s">
        <v>255</v>
      </c>
      <c r="MIM46" s="18" t="s">
        <v>255</v>
      </c>
      <c r="MIN46" s="18" t="s">
        <v>255</v>
      </c>
      <c r="MIO46" s="18" t="s">
        <v>255</v>
      </c>
      <c r="MIP46" s="18" t="s">
        <v>255</v>
      </c>
      <c r="MIQ46" s="18" t="s">
        <v>255</v>
      </c>
      <c r="MIR46" s="18" t="s">
        <v>255</v>
      </c>
      <c r="MIS46" s="18" t="s">
        <v>255</v>
      </c>
      <c r="MIT46" s="18" t="s">
        <v>255</v>
      </c>
      <c r="MIU46" s="18" t="s">
        <v>255</v>
      </c>
      <c r="MIV46" s="18" t="s">
        <v>255</v>
      </c>
      <c r="MIW46" s="18" t="s">
        <v>255</v>
      </c>
      <c r="MIX46" s="18" t="s">
        <v>255</v>
      </c>
      <c r="MIY46" s="18" t="s">
        <v>255</v>
      </c>
      <c r="MIZ46" s="18" t="s">
        <v>255</v>
      </c>
      <c r="MJA46" s="18" t="s">
        <v>255</v>
      </c>
      <c r="MJB46" s="18" t="s">
        <v>255</v>
      </c>
      <c r="MJC46" s="18" t="s">
        <v>255</v>
      </c>
      <c r="MJD46" s="18" t="s">
        <v>255</v>
      </c>
      <c r="MJE46" s="18" t="s">
        <v>255</v>
      </c>
      <c r="MJF46" s="18" t="s">
        <v>255</v>
      </c>
      <c r="MJG46" s="18" t="s">
        <v>255</v>
      </c>
      <c r="MJH46" s="18" t="s">
        <v>255</v>
      </c>
      <c r="MJI46" s="18" t="s">
        <v>255</v>
      </c>
      <c r="MJJ46" s="18" t="s">
        <v>255</v>
      </c>
      <c r="MJK46" s="18" t="s">
        <v>255</v>
      </c>
      <c r="MJL46" s="18" t="s">
        <v>255</v>
      </c>
      <c r="MJM46" s="18" t="s">
        <v>255</v>
      </c>
      <c r="MJN46" s="18" t="s">
        <v>255</v>
      </c>
      <c r="MJO46" s="18" t="s">
        <v>255</v>
      </c>
      <c r="MJP46" s="18" t="s">
        <v>255</v>
      </c>
      <c r="MJQ46" s="18" t="s">
        <v>255</v>
      </c>
      <c r="MJR46" s="18" t="s">
        <v>255</v>
      </c>
      <c r="MJS46" s="18" t="s">
        <v>255</v>
      </c>
      <c r="MJT46" s="18" t="s">
        <v>255</v>
      </c>
      <c r="MJU46" s="18" t="s">
        <v>255</v>
      </c>
      <c r="MJV46" s="18" t="s">
        <v>255</v>
      </c>
      <c r="MJW46" s="18" t="s">
        <v>255</v>
      </c>
      <c r="MJX46" s="18" t="s">
        <v>255</v>
      </c>
      <c r="MJY46" s="18" t="s">
        <v>255</v>
      </c>
      <c r="MJZ46" s="18" t="s">
        <v>255</v>
      </c>
      <c r="MKA46" s="18" t="s">
        <v>255</v>
      </c>
      <c r="MKB46" s="18" t="s">
        <v>255</v>
      </c>
      <c r="MKC46" s="18" t="s">
        <v>255</v>
      </c>
      <c r="MKD46" s="18" t="s">
        <v>255</v>
      </c>
      <c r="MKE46" s="18" t="s">
        <v>255</v>
      </c>
      <c r="MKF46" s="18" t="s">
        <v>255</v>
      </c>
      <c r="MKG46" s="18" t="s">
        <v>255</v>
      </c>
      <c r="MKH46" s="18" t="s">
        <v>255</v>
      </c>
      <c r="MKI46" s="18" t="s">
        <v>255</v>
      </c>
      <c r="MKJ46" s="18" t="s">
        <v>255</v>
      </c>
      <c r="MKK46" s="18" t="s">
        <v>255</v>
      </c>
      <c r="MKL46" s="18" t="s">
        <v>255</v>
      </c>
      <c r="MKM46" s="18" t="s">
        <v>255</v>
      </c>
      <c r="MKN46" s="18" t="s">
        <v>255</v>
      </c>
      <c r="MKO46" s="18" t="s">
        <v>255</v>
      </c>
      <c r="MKP46" s="18" t="s">
        <v>255</v>
      </c>
      <c r="MKQ46" s="18" t="s">
        <v>255</v>
      </c>
      <c r="MKR46" s="18" t="s">
        <v>255</v>
      </c>
      <c r="MKS46" s="18" t="s">
        <v>255</v>
      </c>
      <c r="MKT46" s="18" t="s">
        <v>255</v>
      </c>
      <c r="MKU46" s="18" t="s">
        <v>255</v>
      </c>
      <c r="MKV46" s="18" t="s">
        <v>255</v>
      </c>
      <c r="MKW46" s="18" t="s">
        <v>255</v>
      </c>
      <c r="MKX46" s="18" t="s">
        <v>255</v>
      </c>
      <c r="MKY46" s="18" t="s">
        <v>255</v>
      </c>
      <c r="MKZ46" s="18" t="s">
        <v>255</v>
      </c>
      <c r="MLA46" s="18" t="s">
        <v>255</v>
      </c>
      <c r="MLB46" s="18" t="s">
        <v>255</v>
      </c>
      <c r="MLC46" s="18" t="s">
        <v>255</v>
      </c>
      <c r="MLD46" s="18" t="s">
        <v>255</v>
      </c>
      <c r="MLE46" s="18" t="s">
        <v>255</v>
      </c>
      <c r="MLF46" s="18" t="s">
        <v>255</v>
      </c>
      <c r="MLG46" s="18" t="s">
        <v>255</v>
      </c>
      <c r="MLH46" s="18" t="s">
        <v>255</v>
      </c>
      <c r="MLI46" s="18" t="s">
        <v>255</v>
      </c>
      <c r="MLJ46" s="18" t="s">
        <v>255</v>
      </c>
      <c r="MLK46" s="18" t="s">
        <v>255</v>
      </c>
      <c r="MLL46" s="18" t="s">
        <v>255</v>
      </c>
      <c r="MLM46" s="18" t="s">
        <v>255</v>
      </c>
      <c r="MLN46" s="18" t="s">
        <v>255</v>
      </c>
      <c r="MLO46" s="18" t="s">
        <v>255</v>
      </c>
      <c r="MLP46" s="18" t="s">
        <v>255</v>
      </c>
      <c r="MLQ46" s="18" t="s">
        <v>255</v>
      </c>
      <c r="MLR46" s="18" t="s">
        <v>255</v>
      </c>
      <c r="MLS46" s="18" t="s">
        <v>255</v>
      </c>
      <c r="MLT46" s="18" t="s">
        <v>255</v>
      </c>
      <c r="MLU46" s="18" t="s">
        <v>255</v>
      </c>
      <c r="MLV46" s="18" t="s">
        <v>255</v>
      </c>
      <c r="MLW46" s="18" t="s">
        <v>255</v>
      </c>
      <c r="MLX46" s="18" t="s">
        <v>255</v>
      </c>
      <c r="MLY46" s="18" t="s">
        <v>255</v>
      </c>
      <c r="MLZ46" s="18" t="s">
        <v>255</v>
      </c>
      <c r="MMA46" s="18" t="s">
        <v>255</v>
      </c>
      <c r="MMB46" s="18" t="s">
        <v>255</v>
      </c>
      <c r="MMC46" s="18" t="s">
        <v>255</v>
      </c>
      <c r="MMD46" s="18" t="s">
        <v>255</v>
      </c>
      <c r="MME46" s="18" t="s">
        <v>255</v>
      </c>
      <c r="MMF46" s="18" t="s">
        <v>255</v>
      </c>
      <c r="MMG46" s="18" t="s">
        <v>255</v>
      </c>
      <c r="MMH46" s="18" t="s">
        <v>255</v>
      </c>
      <c r="MMI46" s="18" t="s">
        <v>255</v>
      </c>
      <c r="MMJ46" s="18" t="s">
        <v>255</v>
      </c>
      <c r="MMK46" s="18" t="s">
        <v>255</v>
      </c>
      <c r="MML46" s="18" t="s">
        <v>255</v>
      </c>
      <c r="MMM46" s="18" t="s">
        <v>255</v>
      </c>
      <c r="MMN46" s="18" t="s">
        <v>255</v>
      </c>
      <c r="MMO46" s="18" t="s">
        <v>255</v>
      </c>
      <c r="MMP46" s="18" t="s">
        <v>255</v>
      </c>
      <c r="MMQ46" s="18" t="s">
        <v>255</v>
      </c>
      <c r="MMR46" s="18" t="s">
        <v>255</v>
      </c>
      <c r="MMS46" s="18" t="s">
        <v>255</v>
      </c>
      <c r="MMT46" s="18" t="s">
        <v>255</v>
      </c>
      <c r="MMU46" s="18" t="s">
        <v>255</v>
      </c>
      <c r="MMV46" s="18" t="s">
        <v>255</v>
      </c>
      <c r="MMW46" s="18" t="s">
        <v>255</v>
      </c>
      <c r="MMX46" s="18" t="s">
        <v>255</v>
      </c>
      <c r="MMY46" s="18" t="s">
        <v>255</v>
      </c>
      <c r="MMZ46" s="18" t="s">
        <v>255</v>
      </c>
      <c r="MNA46" s="18" t="s">
        <v>255</v>
      </c>
      <c r="MNB46" s="18" t="s">
        <v>255</v>
      </c>
      <c r="MNC46" s="18" t="s">
        <v>255</v>
      </c>
      <c r="MND46" s="18" t="s">
        <v>255</v>
      </c>
      <c r="MNE46" s="18" t="s">
        <v>255</v>
      </c>
      <c r="MNF46" s="18" t="s">
        <v>255</v>
      </c>
      <c r="MNG46" s="18" t="s">
        <v>255</v>
      </c>
      <c r="MNH46" s="18" t="s">
        <v>255</v>
      </c>
      <c r="MNI46" s="18" t="s">
        <v>255</v>
      </c>
      <c r="MNJ46" s="18" t="s">
        <v>255</v>
      </c>
      <c r="MNK46" s="18" t="s">
        <v>255</v>
      </c>
      <c r="MNL46" s="18" t="s">
        <v>255</v>
      </c>
      <c r="MNM46" s="18" t="s">
        <v>255</v>
      </c>
      <c r="MNN46" s="18" t="s">
        <v>255</v>
      </c>
      <c r="MNO46" s="18" t="s">
        <v>255</v>
      </c>
      <c r="MNP46" s="18" t="s">
        <v>255</v>
      </c>
      <c r="MNQ46" s="18" t="s">
        <v>255</v>
      </c>
      <c r="MNR46" s="18" t="s">
        <v>255</v>
      </c>
      <c r="MNS46" s="18" t="s">
        <v>255</v>
      </c>
      <c r="MNT46" s="18" t="s">
        <v>255</v>
      </c>
      <c r="MNU46" s="18" t="s">
        <v>255</v>
      </c>
      <c r="MNV46" s="18" t="s">
        <v>255</v>
      </c>
      <c r="MNW46" s="18" t="s">
        <v>255</v>
      </c>
      <c r="MNX46" s="18" t="s">
        <v>255</v>
      </c>
      <c r="MNY46" s="18" t="s">
        <v>255</v>
      </c>
      <c r="MNZ46" s="18" t="s">
        <v>255</v>
      </c>
      <c r="MOA46" s="18" t="s">
        <v>255</v>
      </c>
      <c r="MOB46" s="18" t="s">
        <v>255</v>
      </c>
      <c r="MOC46" s="18" t="s">
        <v>255</v>
      </c>
      <c r="MOD46" s="18" t="s">
        <v>255</v>
      </c>
      <c r="MOE46" s="18" t="s">
        <v>255</v>
      </c>
      <c r="MOF46" s="18" t="s">
        <v>255</v>
      </c>
      <c r="MOG46" s="18" t="s">
        <v>255</v>
      </c>
      <c r="MOH46" s="18" t="s">
        <v>255</v>
      </c>
      <c r="MOI46" s="18" t="s">
        <v>255</v>
      </c>
      <c r="MOJ46" s="18" t="s">
        <v>255</v>
      </c>
      <c r="MOK46" s="18" t="s">
        <v>255</v>
      </c>
      <c r="MOL46" s="18" t="s">
        <v>255</v>
      </c>
      <c r="MOM46" s="18" t="s">
        <v>255</v>
      </c>
      <c r="MON46" s="18" t="s">
        <v>255</v>
      </c>
      <c r="MOO46" s="18" t="s">
        <v>255</v>
      </c>
      <c r="MOP46" s="18" t="s">
        <v>255</v>
      </c>
      <c r="MOQ46" s="18" t="s">
        <v>255</v>
      </c>
      <c r="MOR46" s="18" t="s">
        <v>255</v>
      </c>
      <c r="MOS46" s="18" t="s">
        <v>255</v>
      </c>
      <c r="MOT46" s="18" t="s">
        <v>255</v>
      </c>
      <c r="MOU46" s="18" t="s">
        <v>255</v>
      </c>
      <c r="MOV46" s="18" t="s">
        <v>255</v>
      </c>
      <c r="MOW46" s="18" t="s">
        <v>255</v>
      </c>
      <c r="MOX46" s="18" t="s">
        <v>255</v>
      </c>
      <c r="MOY46" s="18" t="s">
        <v>255</v>
      </c>
      <c r="MOZ46" s="18" t="s">
        <v>255</v>
      </c>
      <c r="MPA46" s="18" t="s">
        <v>255</v>
      </c>
      <c r="MPB46" s="18" t="s">
        <v>255</v>
      </c>
      <c r="MPC46" s="18" t="s">
        <v>255</v>
      </c>
      <c r="MPD46" s="18" t="s">
        <v>255</v>
      </c>
      <c r="MPE46" s="18" t="s">
        <v>255</v>
      </c>
      <c r="MPF46" s="18" t="s">
        <v>255</v>
      </c>
      <c r="MPG46" s="18" t="s">
        <v>255</v>
      </c>
      <c r="MPH46" s="18" t="s">
        <v>255</v>
      </c>
      <c r="MPI46" s="18" t="s">
        <v>255</v>
      </c>
      <c r="MPJ46" s="18" t="s">
        <v>255</v>
      </c>
      <c r="MPK46" s="18" t="s">
        <v>255</v>
      </c>
      <c r="MPL46" s="18" t="s">
        <v>255</v>
      </c>
      <c r="MPM46" s="18" t="s">
        <v>255</v>
      </c>
      <c r="MPN46" s="18" t="s">
        <v>255</v>
      </c>
      <c r="MPO46" s="18" t="s">
        <v>255</v>
      </c>
      <c r="MPP46" s="18" t="s">
        <v>255</v>
      </c>
      <c r="MPQ46" s="18" t="s">
        <v>255</v>
      </c>
      <c r="MPR46" s="18" t="s">
        <v>255</v>
      </c>
      <c r="MPS46" s="18" t="s">
        <v>255</v>
      </c>
      <c r="MPT46" s="18" t="s">
        <v>255</v>
      </c>
      <c r="MPU46" s="18" t="s">
        <v>255</v>
      </c>
      <c r="MPV46" s="18" t="s">
        <v>255</v>
      </c>
      <c r="MPW46" s="18" t="s">
        <v>255</v>
      </c>
      <c r="MPX46" s="18" t="s">
        <v>255</v>
      </c>
      <c r="MPY46" s="18" t="s">
        <v>255</v>
      </c>
      <c r="MPZ46" s="18" t="s">
        <v>255</v>
      </c>
      <c r="MQA46" s="18" t="s">
        <v>255</v>
      </c>
      <c r="MQB46" s="18" t="s">
        <v>255</v>
      </c>
      <c r="MQC46" s="18" t="s">
        <v>255</v>
      </c>
      <c r="MQD46" s="18" t="s">
        <v>255</v>
      </c>
      <c r="MQE46" s="18" t="s">
        <v>255</v>
      </c>
      <c r="MQF46" s="18" t="s">
        <v>255</v>
      </c>
      <c r="MQG46" s="18" t="s">
        <v>255</v>
      </c>
      <c r="MQH46" s="18" t="s">
        <v>255</v>
      </c>
      <c r="MQI46" s="18" t="s">
        <v>255</v>
      </c>
      <c r="MQJ46" s="18" t="s">
        <v>255</v>
      </c>
      <c r="MQK46" s="18" t="s">
        <v>255</v>
      </c>
      <c r="MQL46" s="18" t="s">
        <v>255</v>
      </c>
      <c r="MQM46" s="18" t="s">
        <v>255</v>
      </c>
      <c r="MQN46" s="18" t="s">
        <v>255</v>
      </c>
      <c r="MQO46" s="18" t="s">
        <v>255</v>
      </c>
      <c r="MQP46" s="18" t="s">
        <v>255</v>
      </c>
      <c r="MQQ46" s="18" t="s">
        <v>255</v>
      </c>
      <c r="MQR46" s="18" t="s">
        <v>255</v>
      </c>
      <c r="MQS46" s="18" t="s">
        <v>255</v>
      </c>
      <c r="MQT46" s="18" t="s">
        <v>255</v>
      </c>
      <c r="MQU46" s="18" t="s">
        <v>255</v>
      </c>
      <c r="MQV46" s="18" t="s">
        <v>255</v>
      </c>
      <c r="MQW46" s="18" t="s">
        <v>255</v>
      </c>
      <c r="MQX46" s="18" t="s">
        <v>255</v>
      </c>
      <c r="MQY46" s="18" t="s">
        <v>255</v>
      </c>
      <c r="MQZ46" s="18" t="s">
        <v>255</v>
      </c>
      <c r="MRA46" s="18" t="s">
        <v>255</v>
      </c>
      <c r="MRB46" s="18" t="s">
        <v>255</v>
      </c>
      <c r="MRC46" s="18" t="s">
        <v>255</v>
      </c>
      <c r="MRD46" s="18" t="s">
        <v>255</v>
      </c>
      <c r="MRE46" s="18" t="s">
        <v>255</v>
      </c>
      <c r="MRF46" s="18" t="s">
        <v>255</v>
      </c>
      <c r="MRG46" s="18" t="s">
        <v>255</v>
      </c>
      <c r="MRH46" s="18" t="s">
        <v>255</v>
      </c>
      <c r="MRI46" s="18" t="s">
        <v>255</v>
      </c>
      <c r="MRJ46" s="18" t="s">
        <v>255</v>
      </c>
      <c r="MRK46" s="18" t="s">
        <v>255</v>
      </c>
      <c r="MRL46" s="18" t="s">
        <v>255</v>
      </c>
      <c r="MRM46" s="18" t="s">
        <v>255</v>
      </c>
      <c r="MRN46" s="18" t="s">
        <v>255</v>
      </c>
      <c r="MRO46" s="18" t="s">
        <v>255</v>
      </c>
      <c r="MRP46" s="18" t="s">
        <v>255</v>
      </c>
      <c r="MRQ46" s="18" t="s">
        <v>255</v>
      </c>
      <c r="MRR46" s="18" t="s">
        <v>255</v>
      </c>
      <c r="MRS46" s="18" t="s">
        <v>255</v>
      </c>
      <c r="MRT46" s="18" t="s">
        <v>255</v>
      </c>
      <c r="MRU46" s="18" t="s">
        <v>255</v>
      </c>
      <c r="MRV46" s="18" t="s">
        <v>255</v>
      </c>
      <c r="MRW46" s="18" t="s">
        <v>255</v>
      </c>
      <c r="MRX46" s="18" t="s">
        <v>255</v>
      </c>
      <c r="MRY46" s="18" t="s">
        <v>255</v>
      </c>
      <c r="MRZ46" s="18" t="s">
        <v>255</v>
      </c>
      <c r="MSA46" s="18" t="s">
        <v>255</v>
      </c>
      <c r="MSB46" s="18" t="s">
        <v>255</v>
      </c>
      <c r="MSC46" s="18" t="s">
        <v>255</v>
      </c>
      <c r="MSD46" s="18" t="s">
        <v>255</v>
      </c>
      <c r="MSE46" s="18" t="s">
        <v>255</v>
      </c>
      <c r="MSF46" s="18" t="s">
        <v>255</v>
      </c>
      <c r="MSG46" s="18" t="s">
        <v>255</v>
      </c>
      <c r="MSH46" s="18" t="s">
        <v>255</v>
      </c>
      <c r="MSI46" s="18" t="s">
        <v>255</v>
      </c>
      <c r="MSJ46" s="18" t="s">
        <v>255</v>
      </c>
      <c r="MSK46" s="18" t="s">
        <v>255</v>
      </c>
      <c r="MSL46" s="18" t="s">
        <v>255</v>
      </c>
      <c r="MSM46" s="18" t="s">
        <v>255</v>
      </c>
      <c r="MSN46" s="18" t="s">
        <v>255</v>
      </c>
      <c r="MSO46" s="18" t="s">
        <v>255</v>
      </c>
      <c r="MSP46" s="18" t="s">
        <v>255</v>
      </c>
      <c r="MSQ46" s="18" t="s">
        <v>255</v>
      </c>
      <c r="MSR46" s="18" t="s">
        <v>255</v>
      </c>
      <c r="MSS46" s="18" t="s">
        <v>255</v>
      </c>
      <c r="MST46" s="18" t="s">
        <v>255</v>
      </c>
      <c r="MSU46" s="18" t="s">
        <v>255</v>
      </c>
      <c r="MSV46" s="18" t="s">
        <v>255</v>
      </c>
      <c r="MSW46" s="18" t="s">
        <v>255</v>
      </c>
      <c r="MSX46" s="18" t="s">
        <v>255</v>
      </c>
      <c r="MSY46" s="18" t="s">
        <v>255</v>
      </c>
      <c r="MSZ46" s="18" t="s">
        <v>255</v>
      </c>
      <c r="MTA46" s="18" t="s">
        <v>255</v>
      </c>
      <c r="MTB46" s="18" t="s">
        <v>255</v>
      </c>
      <c r="MTC46" s="18" t="s">
        <v>255</v>
      </c>
      <c r="MTD46" s="18" t="s">
        <v>255</v>
      </c>
      <c r="MTE46" s="18" t="s">
        <v>255</v>
      </c>
      <c r="MTF46" s="18" t="s">
        <v>255</v>
      </c>
      <c r="MTG46" s="18" t="s">
        <v>255</v>
      </c>
      <c r="MTH46" s="18" t="s">
        <v>255</v>
      </c>
      <c r="MTI46" s="18" t="s">
        <v>255</v>
      </c>
      <c r="MTJ46" s="18" t="s">
        <v>255</v>
      </c>
      <c r="MTK46" s="18" t="s">
        <v>255</v>
      </c>
      <c r="MTL46" s="18" t="s">
        <v>255</v>
      </c>
      <c r="MTM46" s="18" t="s">
        <v>255</v>
      </c>
      <c r="MTN46" s="18" t="s">
        <v>255</v>
      </c>
      <c r="MTO46" s="18" t="s">
        <v>255</v>
      </c>
      <c r="MTP46" s="18" t="s">
        <v>255</v>
      </c>
      <c r="MTQ46" s="18" t="s">
        <v>255</v>
      </c>
      <c r="MTR46" s="18" t="s">
        <v>255</v>
      </c>
      <c r="MTS46" s="18" t="s">
        <v>255</v>
      </c>
      <c r="MTT46" s="18" t="s">
        <v>255</v>
      </c>
      <c r="MTU46" s="18" t="s">
        <v>255</v>
      </c>
      <c r="MTV46" s="18" t="s">
        <v>255</v>
      </c>
      <c r="MTW46" s="18" t="s">
        <v>255</v>
      </c>
      <c r="MTX46" s="18" t="s">
        <v>255</v>
      </c>
      <c r="MTY46" s="18" t="s">
        <v>255</v>
      </c>
      <c r="MTZ46" s="18" t="s">
        <v>255</v>
      </c>
      <c r="MUA46" s="18" t="s">
        <v>255</v>
      </c>
      <c r="MUB46" s="18" t="s">
        <v>255</v>
      </c>
      <c r="MUC46" s="18" t="s">
        <v>255</v>
      </c>
      <c r="MUD46" s="18" t="s">
        <v>255</v>
      </c>
      <c r="MUE46" s="18" t="s">
        <v>255</v>
      </c>
      <c r="MUF46" s="18" t="s">
        <v>255</v>
      </c>
      <c r="MUG46" s="18" t="s">
        <v>255</v>
      </c>
      <c r="MUH46" s="18" t="s">
        <v>255</v>
      </c>
      <c r="MUI46" s="18" t="s">
        <v>255</v>
      </c>
      <c r="MUJ46" s="18" t="s">
        <v>255</v>
      </c>
      <c r="MUK46" s="18" t="s">
        <v>255</v>
      </c>
      <c r="MUL46" s="18" t="s">
        <v>255</v>
      </c>
      <c r="MUM46" s="18" t="s">
        <v>255</v>
      </c>
      <c r="MUN46" s="18" t="s">
        <v>255</v>
      </c>
      <c r="MUO46" s="18" t="s">
        <v>255</v>
      </c>
      <c r="MUP46" s="18" t="s">
        <v>255</v>
      </c>
      <c r="MUQ46" s="18" t="s">
        <v>255</v>
      </c>
      <c r="MUR46" s="18" t="s">
        <v>255</v>
      </c>
      <c r="MUS46" s="18" t="s">
        <v>255</v>
      </c>
      <c r="MUT46" s="18" t="s">
        <v>255</v>
      </c>
      <c r="MUU46" s="18" t="s">
        <v>255</v>
      </c>
      <c r="MUV46" s="18" t="s">
        <v>255</v>
      </c>
      <c r="MUW46" s="18" t="s">
        <v>255</v>
      </c>
      <c r="MUX46" s="18" t="s">
        <v>255</v>
      </c>
      <c r="MUY46" s="18" t="s">
        <v>255</v>
      </c>
      <c r="MUZ46" s="18" t="s">
        <v>255</v>
      </c>
      <c r="MVA46" s="18" t="s">
        <v>255</v>
      </c>
      <c r="MVB46" s="18" t="s">
        <v>255</v>
      </c>
      <c r="MVC46" s="18" t="s">
        <v>255</v>
      </c>
      <c r="MVD46" s="18" t="s">
        <v>255</v>
      </c>
      <c r="MVE46" s="18" t="s">
        <v>255</v>
      </c>
      <c r="MVF46" s="18" t="s">
        <v>255</v>
      </c>
      <c r="MVG46" s="18" t="s">
        <v>255</v>
      </c>
      <c r="MVH46" s="18" t="s">
        <v>255</v>
      </c>
      <c r="MVI46" s="18" t="s">
        <v>255</v>
      </c>
      <c r="MVJ46" s="18" t="s">
        <v>255</v>
      </c>
      <c r="MVK46" s="18" t="s">
        <v>255</v>
      </c>
      <c r="MVL46" s="18" t="s">
        <v>255</v>
      </c>
      <c r="MVM46" s="18" t="s">
        <v>255</v>
      </c>
      <c r="MVN46" s="18" t="s">
        <v>255</v>
      </c>
      <c r="MVO46" s="18" t="s">
        <v>255</v>
      </c>
      <c r="MVP46" s="18" t="s">
        <v>255</v>
      </c>
      <c r="MVQ46" s="18" t="s">
        <v>255</v>
      </c>
      <c r="MVR46" s="18" t="s">
        <v>255</v>
      </c>
      <c r="MVS46" s="18" t="s">
        <v>255</v>
      </c>
      <c r="MVT46" s="18" t="s">
        <v>255</v>
      </c>
      <c r="MVU46" s="18" t="s">
        <v>255</v>
      </c>
      <c r="MVV46" s="18" t="s">
        <v>255</v>
      </c>
      <c r="MVW46" s="18" t="s">
        <v>255</v>
      </c>
      <c r="MVX46" s="18" t="s">
        <v>255</v>
      </c>
      <c r="MVY46" s="18" t="s">
        <v>255</v>
      </c>
      <c r="MVZ46" s="18" t="s">
        <v>255</v>
      </c>
      <c r="MWA46" s="18" t="s">
        <v>255</v>
      </c>
      <c r="MWB46" s="18" t="s">
        <v>255</v>
      </c>
      <c r="MWC46" s="18" t="s">
        <v>255</v>
      </c>
      <c r="MWD46" s="18" t="s">
        <v>255</v>
      </c>
      <c r="MWE46" s="18" t="s">
        <v>255</v>
      </c>
      <c r="MWF46" s="18" t="s">
        <v>255</v>
      </c>
      <c r="MWG46" s="18" t="s">
        <v>255</v>
      </c>
      <c r="MWH46" s="18" t="s">
        <v>255</v>
      </c>
      <c r="MWI46" s="18" t="s">
        <v>255</v>
      </c>
      <c r="MWJ46" s="18" t="s">
        <v>255</v>
      </c>
      <c r="MWK46" s="18" t="s">
        <v>255</v>
      </c>
      <c r="MWL46" s="18" t="s">
        <v>255</v>
      </c>
      <c r="MWM46" s="18" t="s">
        <v>255</v>
      </c>
      <c r="MWN46" s="18" t="s">
        <v>255</v>
      </c>
      <c r="MWO46" s="18" t="s">
        <v>255</v>
      </c>
      <c r="MWP46" s="18" t="s">
        <v>255</v>
      </c>
      <c r="MWQ46" s="18" t="s">
        <v>255</v>
      </c>
      <c r="MWR46" s="18" t="s">
        <v>255</v>
      </c>
      <c r="MWS46" s="18" t="s">
        <v>255</v>
      </c>
      <c r="MWT46" s="18" t="s">
        <v>255</v>
      </c>
      <c r="MWU46" s="18" t="s">
        <v>255</v>
      </c>
      <c r="MWV46" s="18" t="s">
        <v>255</v>
      </c>
      <c r="MWW46" s="18" t="s">
        <v>255</v>
      </c>
      <c r="MWX46" s="18" t="s">
        <v>255</v>
      </c>
      <c r="MWY46" s="18" t="s">
        <v>255</v>
      </c>
      <c r="MWZ46" s="18" t="s">
        <v>255</v>
      </c>
      <c r="MXA46" s="18" t="s">
        <v>255</v>
      </c>
      <c r="MXB46" s="18" t="s">
        <v>255</v>
      </c>
      <c r="MXC46" s="18" t="s">
        <v>255</v>
      </c>
      <c r="MXD46" s="18" t="s">
        <v>255</v>
      </c>
      <c r="MXE46" s="18" t="s">
        <v>255</v>
      </c>
      <c r="MXF46" s="18" t="s">
        <v>255</v>
      </c>
      <c r="MXG46" s="18" t="s">
        <v>255</v>
      </c>
      <c r="MXH46" s="18" t="s">
        <v>255</v>
      </c>
      <c r="MXI46" s="18" t="s">
        <v>255</v>
      </c>
      <c r="MXJ46" s="18" t="s">
        <v>255</v>
      </c>
      <c r="MXK46" s="18" t="s">
        <v>255</v>
      </c>
      <c r="MXL46" s="18" t="s">
        <v>255</v>
      </c>
      <c r="MXM46" s="18" t="s">
        <v>255</v>
      </c>
      <c r="MXN46" s="18" t="s">
        <v>255</v>
      </c>
      <c r="MXO46" s="18" t="s">
        <v>255</v>
      </c>
      <c r="MXP46" s="18" t="s">
        <v>255</v>
      </c>
      <c r="MXQ46" s="18" t="s">
        <v>255</v>
      </c>
      <c r="MXR46" s="18" t="s">
        <v>255</v>
      </c>
      <c r="MXS46" s="18" t="s">
        <v>255</v>
      </c>
      <c r="MXT46" s="18" t="s">
        <v>255</v>
      </c>
      <c r="MXU46" s="18" t="s">
        <v>255</v>
      </c>
      <c r="MXV46" s="18" t="s">
        <v>255</v>
      </c>
      <c r="MXW46" s="18" t="s">
        <v>255</v>
      </c>
      <c r="MXX46" s="18" t="s">
        <v>255</v>
      </c>
      <c r="MXY46" s="18" t="s">
        <v>255</v>
      </c>
      <c r="MXZ46" s="18" t="s">
        <v>255</v>
      </c>
      <c r="MYA46" s="18" t="s">
        <v>255</v>
      </c>
      <c r="MYB46" s="18" t="s">
        <v>255</v>
      </c>
      <c r="MYC46" s="18" t="s">
        <v>255</v>
      </c>
      <c r="MYD46" s="18" t="s">
        <v>255</v>
      </c>
      <c r="MYE46" s="18" t="s">
        <v>255</v>
      </c>
      <c r="MYF46" s="18" t="s">
        <v>255</v>
      </c>
      <c r="MYG46" s="18" t="s">
        <v>255</v>
      </c>
      <c r="MYH46" s="18" t="s">
        <v>255</v>
      </c>
      <c r="MYI46" s="18" t="s">
        <v>255</v>
      </c>
      <c r="MYJ46" s="18" t="s">
        <v>255</v>
      </c>
      <c r="MYK46" s="18" t="s">
        <v>255</v>
      </c>
      <c r="MYL46" s="18" t="s">
        <v>255</v>
      </c>
      <c r="MYM46" s="18" t="s">
        <v>255</v>
      </c>
      <c r="MYN46" s="18" t="s">
        <v>255</v>
      </c>
      <c r="MYO46" s="18" t="s">
        <v>255</v>
      </c>
      <c r="MYP46" s="18" t="s">
        <v>255</v>
      </c>
      <c r="MYQ46" s="18" t="s">
        <v>255</v>
      </c>
      <c r="MYR46" s="18" t="s">
        <v>255</v>
      </c>
      <c r="MYS46" s="18" t="s">
        <v>255</v>
      </c>
      <c r="MYT46" s="18" t="s">
        <v>255</v>
      </c>
      <c r="MYU46" s="18" t="s">
        <v>255</v>
      </c>
      <c r="MYV46" s="18" t="s">
        <v>255</v>
      </c>
      <c r="MYW46" s="18" t="s">
        <v>255</v>
      </c>
      <c r="MYX46" s="18" t="s">
        <v>255</v>
      </c>
      <c r="MYY46" s="18" t="s">
        <v>255</v>
      </c>
      <c r="MYZ46" s="18" t="s">
        <v>255</v>
      </c>
      <c r="MZA46" s="18" t="s">
        <v>255</v>
      </c>
      <c r="MZB46" s="18" t="s">
        <v>255</v>
      </c>
      <c r="MZC46" s="18" t="s">
        <v>255</v>
      </c>
      <c r="MZD46" s="18" t="s">
        <v>255</v>
      </c>
      <c r="MZE46" s="18" t="s">
        <v>255</v>
      </c>
      <c r="MZF46" s="18" t="s">
        <v>255</v>
      </c>
      <c r="MZG46" s="18" t="s">
        <v>255</v>
      </c>
      <c r="MZH46" s="18" t="s">
        <v>255</v>
      </c>
      <c r="MZI46" s="18" t="s">
        <v>255</v>
      </c>
      <c r="MZJ46" s="18" t="s">
        <v>255</v>
      </c>
      <c r="MZK46" s="18" t="s">
        <v>255</v>
      </c>
      <c r="MZL46" s="18" t="s">
        <v>255</v>
      </c>
      <c r="MZM46" s="18" t="s">
        <v>255</v>
      </c>
      <c r="MZN46" s="18" t="s">
        <v>255</v>
      </c>
      <c r="MZO46" s="18" t="s">
        <v>255</v>
      </c>
      <c r="MZP46" s="18" t="s">
        <v>255</v>
      </c>
      <c r="MZQ46" s="18" t="s">
        <v>255</v>
      </c>
      <c r="MZR46" s="18" t="s">
        <v>255</v>
      </c>
      <c r="MZS46" s="18" t="s">
        <v>255</v>
      </c>
      <c r="MZT46" s="18" t="s">
        <v>255</v>
      </c>
      <c r="MZU46" s="18" t="s">
        <v>255</v>
      </c>
      <c r="MZV46" s="18" t="s">
        <v>255</v>
      </c>
      <c r="MZW46" s="18" t="s">
        <v>255</v>
      </c>
      <c r="MZX46" s="18" t="s">
        <v>255</v>
      </c>
      <c r="MZY46" s="18" t="s">
        <v>255</v>
      </c>
      <c r="MZZ46" s="18" t="s">
        <v>255</v>
      </c>
      <c r="NAA46" s="18" t="s">
        <v>255</v>
      </c>
      <c r="NAB46" s="18" t="s">
        <v>255</v>
      </c>
      <c r="NAC46" s="18" t="s">
        <v>255</v>
      </c>
      <c r="NAD46" s="18" t="s">
        <v>255</v>
      </c>
      <c r="NAE46" s="18" t="s">
        <v>255</v>
      </c>
      <c r="NAF46" s="18" t="s">
        <v>255</v>
      </c>
      <c r="NAG46" s="18" t="s">
        <v>255</v>
      </c>
      <c r="NAH46" s="18" t="s">
        <v>255</v>
      </c>
      <c r="NAI46" s="18" t="s">
        <v>255</v>
      </c>
      <c r="NAJ46" s="18" t="s">
        <v>255</v>
      </c>
      <c r="NAK46" s="18" t="s">
        <v>255</v>
      </c>
      <c r="NAL46" s="18" t="s">
        <v>255</v>
      </c>
      <c r="NAM46" s="18" t="s">
        <v>255</v>
      </c>
      <c r="NAN46" s="18" t="s">
        <v>255</v>
      </c>
      <c r="NAO46" s="18" t="s">
        <v>255</v>
      </c>
      <c r="NAP46" s="18" t="s">
        <v>255</v>
      </c>
      <c r="NAQ46" s="18" t="s">
        <v>255</v>
      </c>
      <c r="NAR46" s="18" t="s">
        <v>255</v>
      </c>
      <c r="NAS46" s="18" t="s">
        <v>255</v>
      </c>
      <c r="NAT46" s="18" t="s">
        <v>255</v>
      </c>
      <c r="NAU46" s="18" t="s">
        <v>255</v>
      </c>
      <c r="NAV46" s="18" t="s">
        <v>255</v>
      </c>
      <c r="NAW46" s="18" t="s">
        <v>255</v>
      </c>
      <c r="NAX46" s="18" t="s">
        <v>255</v>
      </c>
      <c r="NAY46" s="18" t="s">
        <v>255</v>
      </c>
      <c r="NAZ46" s="18" t="s">
        <v>255</v>
      </c>
      <c r="NBA46" s="18" t="s">
        <v>255</v>
      </c>
      <c r="NBB46" s="18" t="s">
        <v>255</v>
      </c>
      <c r="NBC46" s="18" t="s">
        <v>255</v>
      </c>
      <c r="NBD46" s="18" t="s">
        <v>255</v>
      </c>
      <c r="NBE46" s="18" t="s">
        <v>255</v>
      </c>
      <c r="NBF46" s="18" t="s">
        <v>255</v>
      </c>
      <c r="NBG46" s="18" t="s">
        <v>255</v>
      </c>
      <c r="NBH46" s="18" t="s">
        <v>255</v>
      </c>
      <c r="NBI46" s="18" t="s">
        <v>255</v>
      </c>
      <c r="NBJ46" s="18" t="s">
        <v>255</v>
      </c>
      <c r="NBK46" s="18" t="s">
        <v>255</v>
      </c>
      <c r="NBL46" s="18" t="s">
        <v>255</v>
      </c>
      <c r="NBM46" s="18" t="s">
        <v>255</v>
      </c>
      <c r="NBN46" s="18" t="s">
        <v>255</v>
      </c>
      <c r="NBO46" s="18" t="s">
        <v>255</v>
      </c>
      <c r="NBP46" s="18" t="s">
        <v>255</v>
      </c>
      <c r="NBQ46" s="18" t="s">
        <v>255</v>
      </c>
      <c r="NBR46" s="18" t="s">
        <v>255</v>
      </c>
      <c r="NBS46" s="18" t="s">
        <v>255</v>
      </c>
      <c r="NBT46" s="18" t="s">
        <v>255</v>
      </c>
      <c r="NBU46" s="18" t="s">
        <v>255</v>
      </c>
      <c r="NBV46" s="18" t="s">
        <v>255</v>
      </c>
      <c r="NBW46" s="18" t="s">
        <v>255</v>
      </c>
      <c r="NBX46" s="18" t="s">
        <v>255</v>
      </c>
      <c r="NBY46" s="18" t="s">
        <v>255</v>
      </c>
      <c r="NBZ46" s="18" t="s">
        <v>255</v>
      </c>
      <c r="NCA46" s="18" t="s">
        <v>255</v>
      </c>
      <c r="NCB46" s="18" t="s">
        <v>255</v>
      </c>
      <c r="NCC46" s="18" t="s">
        <v>255</v>
      </c>
      <c r="NCD46" s="18" t="s">
        <v>255</v>
      </c>
      <c r="NCE46" s="18" t="s">
        <v>255</v>
      </c>
      <c r="NCF46" s="18" t="s">
        <v>255</v>
      </c>
      <c r="NCG46" s="18" t="s">
        <v>255</v>
      </c>
      <c r="NCH46" s="18" t="s">
        <v>255</v>
      </c>
      <c r="NCI46" s="18" t="s">
        <v>255</v>
      </c>
      <c r="NCJ46" s="18" t="s">
        <v>255</v>
      </c>
      <c r="NCK46" s="18" t="s">
        <v>255</v>
      </c>
      <c r="NCL46" s="18" t="s">
        <v>255</v>
      </c>
      <c r="NCM46" s="18" t="s">
        <v>255</v>
      </c>
      <c r="NCN46" s="18" t="s">
        <v>255</v>
      </c>
      <c r="NCO46" s="18" t="s">
        <v>255</v>
      </c>
      <c r="NCP46" s="18" t="s">
        <v>255</v>
      </c>
      <c r="NCQ46" s="18" t="s">
        <v>255</v>
      </c>
      <c r="NCR46" s="18" t="s">
        <v>255</v>
      </c>
      <c r="NCS46" s="18" t="s">
        <v>255</v>
      </c>
      <c r="NCT46" s="18" t="s">
        <v>255</v>
      </c>
      <c r="NCU46" s="18" t="s">
        <v>255</v>
      </c>
      <c r="NCV46" s="18" t="s">
        <v>255</v>
      </c>
      <c r="NCW46" s="18" t="s">
        <v>255</v>
      </c>
      <c r="NCX46" s="18" t="s">
        <v>255</v>
      </c>
      <c r="NCY46" s="18" t="s">
        <v>255</v>
      </c>
      <c r="NCZ46" s="18" t="s">
        <v>255</v>
      </c>
      <c r="NDA46" s="18" t="s">
        <v>255</v>
      </c>
      <c r="NDB46" s="18" t="s">
        <v>255</v>
      </c>
      <c r="NDC46" s="18" t="s">
        <v>255</v>
      </c>
      <c r="NDD46" s="18" t="s">
        <v>255</v>
      </c>
      <c r="NDE46" s="18" t="s">
        <v>255</v>
      </c>
      <c r="NDF46" s="18" t="s">
        <v>255</v>
      </c>
      <c r="NDG46" s="18" t="s">
        <v>255</v>
      </c>
      <c r="NDH46" s="18" t="s">
        <v>255</v>
      </c>
      <c r="NDI46" s="18" t="s">
        <v>255</v>
      </c>
      <c r="NDJ46" s="18" t="s">
        <v>255</v>
      </c>
      <c r="NDK46" s="18" t="s">
        <v>255</v>
      </c>
      <c r="NDL46" s="18" t="s">
        <v>255</v>
      </c>
      <c r="NDM46" s="18" t="s">
        <v>255</v>
      </c>
      <c r="NDN46" s="18" t="s">
        <v>255</v>
      </c>
      <c r="NDO46" s="18" t="s">
        <v>255</v>
      </c>
      <c r="NDP46" s="18" t="s">
        <v>255</v>
      </c>
      <c r="NDQ46" s="18" t="s">
        <v>255</v>
      </c>
      <c r="NDR46" s="18" t="s">
        <v>255</v>
      </c>
      <c r="NDS46" s="18" t="s">
        <v>255</v>
      </c>
      <c r="NDT46" s="18" t="s">
        <v>255</v>
      </c>
      <c r="NDU46" s="18" t="s">
        <v>255</v>
      </c>
      <c r="NDV46" s="18" t="s">
        <v>255</v>
      </c>
      <c r="NDW46" s="18" t="s">
        <v>255</v>
      </c>
      <c r="NDX46" s="18" t="s">
        <v>255</v>
      </c>
      <c r="NDY46" s="18" t="s">
        <v>255</v>
      </c>
      <c r="NDZ46" s="18" t="s">
        <v>255</v>
      </c>
      <c r="NEA46" s="18" t="s">
        <v>255</v>
      </c>
      <c r="NEB46" s="18" t="s">
        <v>255</v>
      </c>
      <c r="NEC46" s="18" t="s">
        <v>255</v>
      </c>
      <c r="NED46" s="18" t="s">
        <v>255</v>
      </c>
      <c r="NEE46" s="18" t="s">
        <v>255</v>
      </c>
      <c r="NEF46" s="18" t="s">
        <v>255</v>
      </c>
      <c r="NEG46" s="18" t="s">
        <v>255</v>
      </c>
      <c r="NEH46" s="18" t="s">
        <v>255</v>
      </c>
      <c r="NEI46" s="18" t="s">
        <v>255</v>
      </c>
      <c r="NEJ46" s="18" t="s">
        <v>255</v>
      </c>
      <c r="NEK46" s="18" t="s">
        <v>255</v>
      </c>
      <c r="NEL46" s="18" t="s">
        <v>255</v>
      </c>
      <c r="NEM46" s="18" t="s">
        <v>255</v>
      </c>
      <c r="NEN46" s="18" t="s">
        <v>255</v>
      </c>
      <c r="NEO46" s="18" t="s">
        <v>255</v>
      </c>
      <c r="NEP46" s="18" t="s">
        <v>255</v>
      </c>
      <c r="NEQ46" s="18" t="s">
        <v>255</v>
      </c>
      <c r="NER46" s="18" t="s">
        <v>255</v>
      </c>
      <c r="NES46" s="18" t="s">
        <v>255</v>
      </c>
      <c r="NET46" s="18" t="s">
        <v>255</v>
      </c>
      <c r="NEU46" s="18" t="s">
        <v>255</v>
      </c>
      <c r="NEV46" s="18" t="s">
        <v>255</v>
      </c>
      <c r="NEW46" s="18" t="s">
        <v>255</v>
      </c>
      <c r="NEX46" s="18" t="s">
        <v>255</v>
      </c>
      <c r="NEY46" s="18" t="s">
        <v>255</v>
      </c>
      <c r="NEZ46" s="18" t="s">
        <v>255</v>
      </c>
      <c r="NFA46" s="18" t="s">
        <v>255</v>
      </c>
      <c r="NFB46" s="18" t="s">
        <v>255</v>
      </c>
      <c r="NFC46" s="18" t="s">
        <v>255</v>
      </c>
      <c r="NFD46" s="18" t="s">
        <v>255</v>
      </c>
      <c r="NFE46" s="18" t="s">
        <v>255</v>
      </c>
      <c r="NFF46" s="18" t="s">
        <v>255</v>
      </c>
      <c r="NFG46" s="18" t="s">
        <v>255</v>
      </c>
      <c r="NFH46" s="18" t="s">
        <v>255</v>
      </c>
      <c r="NFI46" s="18" t="s">
        <v>255</v>
      </c>
      <c r="NFJ46" s="18" t="s">
        <v>255</v>
      </c>
      <c r="NFK46" s="18" t="s">
        <v>255</v>
      </c>
      <c r="NFL46" s="18" t="s">
        <v>255</v>
      </c>
      <c r="NFM46" s="18" t="s">
        <v>255</v>
      </c>
      <c r="NFN46" s="18" t="s">
        <v>255</v>
      </c>
      <c r="NFO46" s="18" t="s">
        <v>255</v>
      </c>
      <c r="NFP46" s="18" t="s">
        <v>255</v>
      </c>
      <c r="NFQ46" s="18" t="s">
        <v>255</v>
      </c>
      <c r="NFR46" s="18" t="s">
        <v>255</v>
      </c>
      <c r="NFS46" s="18" t="s">
        <v>255</v>
      </c>
      <c r="NFT46" s="18" t="s">
        <v>255</v>
      </c>
      <c r="NFU46" s="18" t="s">
        <v>255</v>
      </c>
      <c r="NFV46" s="18" t="s">
        <v>255</v>
      </c>
      <c r="NFW46" s="18" t="s">
        <v>255</v>
      </c>
      <c r="NFX46" s="18" t="s">
        <v>255</v>
      </c>
      <c r="NFY46" s="18" t="s">
        <v>255</v>
      </c>
      <c r="NFZ46" s="18" t="s">
        <v>255</v>
      </c>
      <c r="NGA46" s="18" t="s">
        <v>255</v>
      </c>
      <c r="NGB46" s="18" t="s">
        <v>255</v>
      </c>
      <c r="NGC46" s="18" t="s">
        <v>255</v>
      </c>
      <c r="NGD46" s="18" t="s">
        <v>255</v>
      </c>
      <c r="NGE46" s="18" t="s">
        <v>255</v>
      </c>
      <c r="NGF46" s="18" t="s">
        <v>255</v>
      </c>
      <c r="NGG46" s="18" t="s">
        <v>255</v>
      </c>
      <c r="NGH46" s="18" t="s">
        <v>255</v>
      </c>
      <c r="NGI46" s="18" t="s">
        <v>255</v>
      </c>
      <c r="NGJ46" s="18" t="s">
        <v>255</v>
      </c>
      <c r="NGK46" s="18" t="s">
        <v>255</v>
      </c>
      <c r="NGL46" s="18" t="s">
        <v>255</v>
      </c>
      <c r="NGM46" s="18" t="s">
        <v>255</v>
      </c>
      <c r="NGN46" s="18" t="s">
        <v>255</v>
      </c>
      <c r="NGO46" s="18" t="s">
        <v>255</v>
      </c>
      <c r="NGP46" s="18" t="s">
        <v>255</v>
      </c>
      <c r="NGQ46" s="18" t="s">
        <v>255</v>
      </c>
      <c r="NGR46" s="18" t="s">
        <v>255</v>
      </c>
      <c r="NGS46" s="18" t="s">
        <v>255</v>
      </c>
      <c r="NGT46" s="18" t="s">
        <v>255</v>
      </c>
      <c r="NGU46" s="18" t="s">
        <v>255</v>
      </c>
      <c r="NGV46" s="18" t="s">
        <v>255</v>
      </c>
      <c r="NGW46" s="18" t="s">
        <v>255</v>
      </c>
      <c r="NGX46" s="18" t="s">
        <v>255</v>
      </c>
      <c r="NGY46" s="18" t="s">
        <v>255</v>
      </c>
      <c r="NGZ46" s="18" t="s">
        <v>255</v>
      </c>
      <c r="NHA46" s="18" t="s">
        <v>255</v>
      </c>
      <c r="NHB46" s="18" t="s">
        <v>255</v>
      </c>
      <c r="NHC46" s="18" t="s">
        <v>255</v>
      </c>
      <c r="NHD46" s="18" t="s">
        <v>255</v>
      </c>
      <c r="NHE46" s="18" t="s">
        <v>255</v>
      </c>
      <c r="NHF46" s="18" t="s">
        <v>255</v>
      </c>
      <c r="NHG46" s="18" t="s">
        <v>255</v>
      </c>
      <c r="NHH46" s="18" t="s">
        <v>255</v>
      </c>
      <c r="NHI46" s="18" t="s">
        <v>255</v>
      </c>
      <c r="NHJ46" s="18" t="s">
        <v>255</v>
      </c>
      <c r="NHK46" s="18" t="s">
        <v>255</v>
      </c>
      <c r="NHL46" s="18" t="s">
        <v>255</v>
      </c>
      <c r="NHM46" s="18" t="s">
        <v>255</v>
      </c>
      <c r="NHN46" s="18" t="s">
        <v>255</v>
      </c>
      <c r="NHO46" s="18" t="s">
        <v>255</v>
      </c>
      <c r="NHP46" s="18" t="s">
        <v>255</v>
      </c>
      <c r="NHQ46" s="18" t="s">
        <v>255</v>
      </c>
      <c r="NHR46" s="18" t="s">
        <v>255</v>
      </c>
      <c r="NHS46" s="18" t="s">
        <v>255</v>
      </c>
      <c r="NHT46" s="18" t="s">
        <v>255</v>
      </c>
      <c r="NHU46" s="18" t="s">
        <v>255</v>
      </c>
      <c r="NHV46" s="18" t="s">
        <v>255</v>
      </c>
      <c r="NHW46" s="18" t="s">
        <v>255</v>
      </c>
      <c r="NHX46" s="18" t="s">
        <v>255</v>
      </c>
      <c r="NHY46" s="18" t="s">
        <v>255</v>
      </c>
      <c r="NHZ46" s="18" t="s">
        <v>255</v>
      </c>
      <c r="NIA46" s="18" t="s">
        <v>255</v>
      </c>
      <c r="NIB46" s="18" t="s">
        <v>255</v>
      </c>
      <c r="NIC46" s="18" t="s">
        <v>255</v>
      </c>
      <c r="NID46" s="18" t="s">
        <v>255</v>
      </c>
      <c r="NIE46" s="18" t="s">
        <v>255</v>
      </c>
      <c r="NIF46" s="18" t="s">
        <v>255</v>
      </c>
      <c r="NIG46" s="18" t="s">
        <v>255</v>
      </c>
      <c r="NIH46" s="18" t="s">
        <v>255</v>
      </c>
      <c r="NII46" s="18" t="s">
        <v>255</v>
      </c>
      <c r="NIJ46" s="18" t="s">
        <v>255</v>
      </c>
      <c r="NIK46" s="18" t="s">
        <v>255</v>
      </c>
      <c r="NIL46" s="18" t="s">
        <v>255</v>
      </c>
      <c r="NIM46" s="18" t="s">
        <v>255</v>
      </c>
      <c r="NIN46" s="18" t="s">
        <v>255</v>
      </c>
      <c r="NIO46" s="18" t="s">
        <v>255</v>
      </c>
      <c r="NIP46" s="18" t="s">
        <v>255</v>
      </c>
      <c r="NIQ46" s="18" t="s">
        <v>255</v>
      </c>
      <c r="NIR46" s="18" t="s">
        <v>255</v>
      </c>
      <c r="NIS46" s="18" t="s">
        <v>255</v>
      </c>
      <c r="NIT46" s="18" t="s">
        <v>255</v>
      </c>
      <c r="NIU46" s="18" t="s">
        <v>255</v>
      </c>
      <c r="NIV46" s="18" t="s">
        <v>255</v>
      </c>
      <c r="NIW46" s="18" t="s">
        <v>255</v>
      </c>
      <c r="NIX46" s="18" t="s">
        <v>255</v>
      </c>
      <c r="NIY46" s="18" t="s">
        <v>255</v>
      </c>
      <c r="NIZ46" s="18" t="s">
        <v>255</v>
      </c>
      <c r="NJA46" s="18" t="s">
        <v>255</v>
      </c>
      <c r="NJB46" s="18" t="s">
        <v>255</v>
      </c>
      <c r="NJC46" s="18" t="s">
        <v>255</v>
      </c>
      <c r="NJD46" s="18" t="s">
        <v>255</v>
      </c>
      <c r="NJE46" s="18" t="s">
        <v>255</v>
      </c>
      <c r="NJF46" s="18" t="s">
        <v>255</v>
      </c>
      <c r="NJG46" s="18" t="s">
        <v>255</v>
      </c>
      <c r="NJH46" s="18" t="s">
        <v>255</v>
      </c>
      <c r="NJI46" s="18" t="s">
        <v>255</v>
      </c>
      <c r="NJJ46" s="18" t="s">
        <v>255</v>
      </c>
      <c r="NJK46" s="18" t="s">
        <v>255</v>
      </c>
      <c r="NJL46" s="18" t="s">
        <v>255</v>
      </c>
      <c r="NJM46" s="18" t="s">
        <v>255</v>
      </c>
      <c r="NJN46" s="18" t="s">
        <v>255</v>
      </c>
      <c r="NJO46" s="18" t="s">
        <v>255</v>
      </c>
      <c r="NJP46" s="18" t="s">
        <v>255</v>
      </c>
      <c r="NJQ46" s="18" t="s">
        <v>255</v>
      </c>
      <c r="NJR46" s="18" t="s">
        <v>255</v>
      </c>
      <c r="NJS46" s="18" t="s">
        <v>255</v>
      </c>
      <c r="NJT46" s="18" t="s">
        <v>255</v>
      </c>
      <c r="NJU46" s="18" t="s">
        <v>255</v>
      </c>
      <c r="NJV46" s="18" t="s">
        <v>255</v>
      </c>
      <c r="NJW46" s="18" t="s">
        <v>255</v>
      </c>
      <c r="NJX46" s="18" t="s">
        <v>255</v>
      </c>
      <c r="NJY46" s="18" t="s">
        <v>255</v>
      </c>
      <c r="NJZ46" s="18" t="s">
        <v>255</v>
      </c>
      <c r="NKA46" s="18" t="s">
        <v>255</v>
      </c>
      <c r="NKB46" s="18" t="s">
        <v>255</v>
      </c>
      <c r="NKC46" s="18" t="s">
        <v>255</v>
      </c>
      <c r="NKD46" s="18" t="s">
        <v>255</v>
      </c>
      <c r="NKE46" s="18" t="s">
        <v>255</v>
      </c>
      <c r="NKF46" s="18" t="s">
        <v>255</v>
      </c>
      <c r="NKG46" s="18" t="s">
        <v>255</v>
      </c>
      <c r="NKH46" s="18" t="s">
        <v>255</v>
      </c>
      <c r="NKI46" s="18" t="s">
        <v>255</v>
      </c>
      <c r="NKJ46" s="18" t="s">
        <v>255</v>
      </c>
      <c r="NKK46" s="18" t="s">
        <v>255</v>
      </c>
      <c r="NKL46" s="18" t="s">
        <v>255</v>
      </c>
      <c r="NKM46" s="18" t="s">
        <v>255</v>
      </c>
      <c r="NKN46" s="18" t="s">
        <v>255</v>
      </c>
      <c r="NKO46" s="18" t="s">
        <v>255</v>
      </c>
      <c r="NKP46" s="18" t="s">
        <v>255</v>
      </c>
      <c r="NKQ46" s="18" t="s">
        <v>255</v>
      </c>
      <c r="NKR46" s="18" t="s">
        <v>255</v>
      </c>
      <c r="NKS46" s="18" t="s">
        <v>255</v>
      </c>
      <c r="NKT46" s="18" t="s">
        <v>255</v>
      </c>
      <c r="NKU46" s="18" t="s">
        <v>255</v>
      </c>
      <c r="NKV46" s="18" t="s">
        <v>255</v>
      </c>
      <c r="NKW46" s="18" t="s">
        <v>255</v>
      </c>
      <c r="NKX46" s="18" t="s">
        <v>255</v>
      </c>
      <c r="NKY46" s="18" t="s">
        <v>255</v>
      </c>
      <c r="NKZ46" s="18" t="s">
        <v>255</v>
      </c>
      <c r="NLA46" s="18" t="s">
        <v>255</v>
      </c>
      <c r="NLB46" s="18" t="s">
        <v>255</v>
      </c>
      <c r="NLC46" s="18" t="s">
        <v>255</v>
      </c>
      <c r="NLD46" s="18" t="s">
        <v>255</v>
      </c>
      <c r="NLE46" s="18" t="s">
        <v>255</v>
      </c>
      <c r="NLF46" s="18" t="s">
        <v>255</v>
      </c>
      <c r="NLG46" s="18" t="s">
        <v>255</v>
      </c>
      <c r="NLH46" s="18" t="s">
        <v>255</v>
      </c>
      <c r="NLI46" s="18" t="s">
        <v>255</v>
      </c>
      <c r="NLJ46" s="18" t="s">
        <v>255</v>
      </c>
      <c r="NLK46" s="18" t="s">
        <v>255</v>
      </c>
      <c r="NLL46" s="18" t="s">
        <v>255</v>
      </c>
      <c r="NLM46" s="18" t="s">
        <v>255</v>
      </c>
      <c r="NLN46" s="18" t="s">
        <v>255</v>
      </c>
      <c r="NLO46" s="18" t="s">
        <v>255</v>
      </c>
      <c r="NLP46" s="18" t="s">
        <v>255</v>
      </c>
      <c r="NLQ46" s="18" t="s">
        <v>255</v>
      </c>
      <c r="NLR46" s="18" t="s">
        <v>255</v>
      </c>
      <c r="NLS46" s="18" t="s">
        <v>255</v>
      </c>
      <c r="NLT46" s="18" t="s">
        <v>255</v>
      </c>
      <c r="NLU46" s="18" t="s">
        <v>255</v>
      </c>
      <c r="NLV46" s="18" t="s">
        <v>255</v>
      </c>
      <c r="NLW46" s="18" t="s">
        <v>255</v>
      </c>
      <c r="NLX46" s="18" t="s">
        <v>255</v>
      </c>
      <c r="NLY46" s="18" t="s">
        <v>255</v>
      </c>
      <c r="NLZ46" s="18" t="s">
        <v>255</v>
      </c>
      <c r="NMA46" s="18" t="s">
        <v>255</v>
      </c>
      <c r="NMB46" s="18" t="s">
        <v>255</v>
      </c>
      <c r="NMC46" s="18" t="s">
        <v>255</v>
      </c>
      <c r="NMD46" s="18" t="s">
        <v>255</v>
      </c>
      <c r="NME46" s="18" t="s">
        <v>255</v>
      </c>
      <c r="NMF46" s="18" t="s">
        <v>255</v>
      </c>
      <c r="NMG46" s="18" t="s">
        <v>255</v>
      </c>
      <c r="NMH46" s="18" t="s">
        <v>255</v>
      </c>
      <c r="NMI46" s="18" t="s">
        <v>255</v>
      </c>
      <c r="NMJ46" s="18" t="s">
        <v>255</v>
      </c>
      <c r="NMK46" s="18" t="s">
        <v>255</v>
      </c>
      <c r="NML46" s="18" t="s">
        <v>255</v>
      </c>
      <c r="NMM46" s="18" t="s">
        <v>255</v>
      </c>
      <c r="NMN46" s="18" t="s">
        <v>255</v>
      </c>
      <c r="NMO46" s="18" t="s">
        <v>255</v>
      </c>
      <c r="NMP46" s="18" t="s">
        <v>255</v>
      </c>
      <c r="NMQ46" s="18" t="s">
        <v>255</v>
      </c>
      <c r="NMR46" s="18" t="s">
        <v>255</v>
      </c>
      <c r="NMS46" s="18" t="s">
        <v>255</v>
      </c>
      <c r="NMT46" s="18" t="s">
        <v>255</v>
      </c>
      <c r="NMU46" s="18" t="s">
        <v>255</v>
      </c>
      <c r="NMV46" s="18" t="s">
        <v>255</v>
      </c>
      <c r="NMW46" s="18" t="s">
        <v>255</v>
      </c>
      <c r="NMX46" s="18" t="s">
        <v>255</v>
      </c>
      <c r="NMY46" s="18" t="s">
        <v>255</v>
      </c>
      <c r="NMZ46" s="18" t="s">
        <v>255</v>
      </c>
      <c r="NNA46" s="18" t="s">
        <v>255</v>
      </c>
      <c r="NNB46" s="18" t="s">
        <v>255</v>
      </c>
      <c r="NNC46" s="18" t="s">
        <v>255</v>
      </c>
      <c r="NND46" s="18" t="s">
        <v>255</v>
      </c>
      <c r="NNE46" s="18" t="s">
        <v>255</v>
      </c>
      <c r="NNF46" s="18" t="s">
        <v>255</v>
      </c>
      <c r="NNG46" s="18" t="s">
        <v>255</v>
      </c>
      <c r="NNH46" s="18" t="s">
        <v>255</v>
      </c>
      <c r="NNI46" s="18" t="s">
        <v>255</v>
      </c>
      <c r="NNJ46" s="18" t="s">
        <v>255</v>
      </c>
      <c r="NNK46" s="18" t="s">
        <v>255</v>
      </c>
      <c r="NNL46" s="18" t="s">
        <v>255</v>
      </c>
      <c r="NNM46" s="18" t="s">
        <v>255</v>
      </c>
      <c r="NNN46" s="18" t="s">
        <v>255</v>
      </c>
      <c r="NNO46" s="18" t="s">
        <v>255</v>
      </c>
      <c r="NNP46" s="18" t="s">
        <v>255</v>
      </c>
      <c r="NNQ46" s="18" t="s">
        <v>255</v>
      </c>
      <c r="NNR46" s="18" t="s">
        <v>255</v>
      </c>
      <c r="NNS46" s="18" t="s">
        <v>255</v>
      </c>
      <c r="NNT46" s="18" t="s">
        <v>255</v>
      </c>
      <c r="NNU46" s="18" t="s">
        <v>255</v>
      </c>
      <c r="NNV46" s="18" t="s">
        <v>255</v>
      </c>
      <c r="NNW46" s="18" t="s">
        <v>255</v>
      </c>
      <c r="NNX46" s="18" t="s">
        <v>255</v>
      </c>
      <c r="NNY46" s="18" t="s">
        <v>255</v>
      </c>
      <c r="NNZ46" s="18" t="s">
        <v>255</v>
      </c>
      <c r="NOA46" s="18" t="s">
        <v>255</v>
      </c>
      <c r="NOB46" s="18" t="s">
        <v>255</v>
      </c>
      <c r="NOC46" s="18" t="s">
        <v>255</v>
      </c>
      <c r="NOD46" s="18" t="s">
        <v>255</v>
      </c>
      <c r="NOE46" s="18" t="s">
        <v>255</v>
      </c>
      <c r="NOF46" s="18" t="s">
        <v>255</v>
      </c>
      <c r="NOG46" s="18" t="s">
        <v>255</v>
      </c>
      <c r="NOH46" s="18" t="s">
        <v>255</v>
      </c>
      <c r="NOI46" s="18" t="s">
        <v>255</v>
      </c>
      <c r="NOJ46" s="18" t="s">
        <v>255</v>
      </c>
      <c r="NOK46" s="18" t="s">
        <v>255</v>
      </c>
      <c r="NOL46" s="18" t="s">
        <v>255</v>
      </c>
      <c r="NOM46" s="18" t="s">
        <v>255</v>
      </c>
      <c r="NON46" s="18" t="s">
        <v>255</v>
      </c>
      <c r="NOO46" s="18" t="s">
        <v>255</v>
      </c>
      <c r="NOP46" s="18" t="s">
        <v>255</v>
      </c>
      <c r="NOQ46" s="18" t="s">
        <v>255</v>
      </c>
      <c r="NOR46" s="18" t="s">
        <v>255</v>
      </c>
      <c r="NOS46" s="18" t="s">
        <v>255</v>
      </c>
      <c r="NOT46" s="18" t="s">
        <v>255</v>
      </c>
      <c r="NOU46" s="18" t="s">
        <v>255</v>
      </c>
      <c r="NOV46" s="18" t="s">
        <v>255</v>
      </c>
      <c r="NOW46" s="18" t="s">
        <v>255</v>
      </c>
      <c r="NOX46" s="18" t="s">
        <v>255</v>
      </c>
      <c r="NOY46" s="18" t="s">
        <v>255</v>
      </c>
      <c r="NOZ46" s="18" t="s">
        <v>255</v>
      </c>
      <c r="NPA46" s="18" t="s">
        <v>255</v>
      </c>
      <c r="NPB46" s="18" t="s">
        <v>255</v>
      </c>
      <c r="NPC46" s="18" t="s">
        <v>255</v>
      </c>
      <c r="NPD46" s="18" t="s">
        <v>255</v>
      </c>
      <c r="NPE46" s="18" t="s">
        <v>255</v>
      </c>
      <c r="NPF46" s="18" t="s">
        <v>255</v>
      </c>
      <c r="NPG46" s="18" t="s">
        <v>255</v>
      </c>
      <c r="NPH46" s="18" t="s">
        <v>255</v>
      </c>
      <c r="NPI46" s="18" t="s">
        <v>255</v>
      </c>
      <c r="NPJ46" s="18" t="s">
        <v>255</v>
      </c>
      <c r="NPK46" s="18" t="s">
        <v>255</v>
      </c>
      <c r="NPL46" s="18" t="s">
        <v>255</v>
      </c>
      <c r="NPM46" s="18" t="s">
        <v>255</v>
      </c>
      <c r="NPN46" s="18" t="s">
        <v>255</v>
      </c>
      <c r="NPO46" s="18" t="s">
        <v>255</v>
      </c>
      <c r="NPP46" s="18" t="s">
        <v>255</v>
      </c>
      <c r="NPQ46" s="18" t="s">
        <v>255</v>
      </c>
      <c r="NPR46" s="18" t="s">
        <v>255</v>
      </c>
      <c r="NPS46" s="18" t="s">
        <v>255</v>
      </c>
      <c r="NPT46" s="18" t="s">
        <v>255</v>
      </c>
      <c r="NPU46" s="18" t="s">
        <v>255</v>
      </c>
      <c r="NPV46" s="18" t="s">
        <v>255</v>
      </c>
      <c r="NPW46" s="18" t="s">
        <v>255</v>
      </c>
      <c r="NPX46" s="18" t="s">
        <v>255</v>
      </c>
      <c r="NPY46" s="18" t="s">
        <v>255</v>
      </c>
      <c r="NPZ46" s="18" t="s">
        <v>255</v>
      </c>
      <c r="NQA46" s="18" t="s">
        <v>255</v>
      </c>
      <c r="NQB46" s="18" t="s">
        <v>255</v>
      </c>
      <c r="NQC46" s="18" t="s">
        <v>255</v>
      </c>
      <c r="NQD46" s="18" t="s">
        <v>255</v>
      </c>
      <c r="NQE46" s="18" t="s">
        <v>255</v>
      </c>
      <c r="NQF46" s="18" t="s">
        <v>255</v>
      </c>
      <c r="NQG46" s="18" t="s">
        <v>255</v>
      </c>
      <c r="NQH46" s="18" t="s">
        <v>255</v>
      </c>
      <c r="NQI46" s="18" t="s">
        <v>255</v>
      </c>
      <c r="NQJ46" s="18" t="s">
        <v>255</v>
      </c>
      <c r="NQK46" s="18" t="s">
        <v>255</v>
      </c>
      <c r="NQL46" s="18" t="s">
        <v>255</v>
      </c>
      <c r="NQM46" s="18" t="s">
        <v>255</v>
      </c>
      <c r="NQN46" s="18" t="s">
        <v>255</v>
      </c>
      <c r="NQO46" s="18" t="s">
        <v>255</v>
      </c>
      <c r="NQP46" s="18" t="s">
        <v>255</v>
      </c>
      <c r="NQQ46" s="18" t="s">
        <v>255</v>
      </c>
      <c r="NQR46" s="18" t="s">
        <v>255</v>
      </c>
      <c r="NQS46" s="18" t="s">
        <v>255</v>
      </c>
      <c r="NQT46" s="18" t="s">
        <v>255</v>
      </c>
      <c r="NQU46" s="18" t="s">
        <v>255</v>
      </c>
      <c r="NQV46" s="18" t="s">
        <v>255</v>
      </c>
      <c r="NQW46" s="18" t="s">
        <v>255</v>
      </c>
      <c r="NQX46" s="18" t="s">
        <v>255</v>
      </c>
      <c r="NQY46" s="18" t="s">
        <v>255</v>
      </c>
      <c r="NQZ46" s="18" t="s">
        <v>255</v>
      </c>
      <c r="NRA46" s="18" t="s">
        <v>255</v>
      </c>
      <c r="NRB46" s="18" t="s">
        <v>255</v>
      </c>
      <c r="NRC46" s="18" t="s">
        <v>255</v>
      </c>
      <c r="NRD46" s="18" t="s">
        <v>255</v>
      </c>
      <c r="NRE46" s="18" t="s">
        <v>255</v>
      </c>
      <c r="NRF46" s="18" t="s">
        <v>255</v>
      </c>
      <c r="NRG46" s="18" t="s">
        <v>255</v>
      </c>
      <c r="NRH46" s="18" t="s">
        <v>255</v>
      </c>
      <c r="NRI46" s="18" t="s">
        <v>255</v>
      </c>
      <c r="NRJ46" s="18" t="s">
        <v>255</v>
      </c>
      <c r="NRK46" s="18" t="s">
        <v>255</v>
      </c>
      <c r="NRL46" s="18" t="s">
        <v>255</v>
      </c>
      <c r="NRM46" s="18" t="s">
        <v>255</v>
      </c>
      <c r="NRN46" s="18" t="s">
        <v>255</v>
      </c>
      <c r="NRO46" s="18" t="s">
        <v>255</v>
      </c>
      <c r="NRP46" s="18" t="s">
        <v>255</v>
      </c>
      <c r="NRQ46" s="18" t="s">
        <v>255</v>
      </c>
      <c r="NRR46" s="18" t="s">
        <v>255</v>
      </c>
      <c r="NRS46" s="18" t="s">
        <v>255</v>
      </c>
      <c r="NRT46" s="18" t="s">
        <v>255</v>
      </c>
      <c r="NRU46" s="18" t="s">
        <v>255</v>
      </c>
      <c r="NRV46" s="18" t="s">
        <v>255</v>
      </c>
      <c r="NRW46" s="18" t="s">
        <v>255</v>
      </c>
      <c r="NRX46" s="18" t="s">
        <v>255</v>
      </c>
      <c r="NRY46" s="18" t="s">
        <v>255</v>
      </c>
      <c r="NRZ46" s="18" t="s">
        <v>255</v>
      </c>
      <c r="NSA46" s="18" t="s">
        <v>255</v>
      </c>
      <c r="NSB46" s="18" t="s">
        <v>255</v>
      </c>
      <c r="NSC46" s="18" t="s">
        <v>255</v>
      </c>
      <c r="NSD46" s="18" t="s">
        <v>255</v>
      </c>
      <c r="NSE46" s="18" t="s">
        <v>255</v>
      </c>
      <c r="NSF46" s="18" t="s">
        <v>255</v>
      </c>
      <c r="NSG46" s="18" t="s">
        <v>255</v>
      </c>
      <c r="NSH46" s="18" t="s">
        <v>255</v>
      </c>
      <c r="NSI46" s="18" t="s">
        <v>255</v>
      </c>
      <c r="NSJ46" s="18" t="s">
        <v>255</v>
      </c>
      <c r="NSK46" s="18" t="s">
        <v>255</v>
      </c>
      <c r="NSL46" s="18" t="s">
        <v>255</v>
      </c>
      <c r="NSM46" s="18" t="s">
        <v>255</v>
      </c>
      <c r="NSN46" s="18" t="s">
        <v>255</v>
      </c>
      <c r="NSO46" s="18" t="s">
        <v>255</v>
      </c>
      <c r="NSP46" s="18" t="s">
        <v>255</v>
      </c>
      <c r="NSQ46" s="18" t="s">
        <v>255</v>
      </c>
      <c r="NSR46" s="18" t="s">
        <v>255</v>
      </c>
      <c r="NSS46" s="18" t="s">
        <v>255</v>
      </c>
      <c r="NST46" s="18" t="s">
        <v>255</v>
      </c>
      <c r="NSU46" s="18" t="s">
        <v>255</v>
      </c>
      <c r="NSV46" s="18" t="s">
        <v>255</v>
      </c>
      <c r="NSW46" s="18" t="s">
        <v>255</v>
      </c>
      <c r="NSX46" s="18" t="s">
        <v>255</v>
      </c>
      <c r="NSY46" s="18" t="s">
        <v>255</v>
      </c>
      <c r="NSZ46" s="18" t="s">
        <v>255</v>
      </c>
      <c r="NTA46" s="18" t="s">
        <v>255</v>
      </c>
      <c r="NTB46" s="18" t="s">
        <v>255</v>
      </c>
      <c r="NTC46" s="18" t="s">
        <v>255</v>
      </c>
      <c r="NTD46" s="18" t="s">
        <v>255</v>
      </c>
      <c r="NTE46" s="18" t="s">
        <v>255</v>
      </c>
      <c r="NTF46" s="18" t="s">
        <v>255</v>
      </c>
      <c r="NTG46" s="18" t="s">
        <v>255</v>
      </c>
      <c r="NTH46" s="18" t="s">
        <v>255</v>
      </c>
      <c r="NTI46" s="18" t="s">
        <v>255</v>
      </c>
      <c r="NTJ46" s="18" t="s">
        <v>255</v>
      </c>
      <c r="NTK46" s="18" t="s">
        <v>255</v>
      </c>
      <c r="NTL46" s="18" t="s">
        <v>255</v>
      </c>
      <c r="NTM46" s="18" t="s">
        <v>255</v>
      </c>
      <c r="NTN46" s="18" t="s">
        <v>255</v>
      </c>
      <c r="NTO46" s="18" t="s">
        <v>255</v>
      </c>
      <c r="NTP46" s="18" t="s">
        <v>255</v>
      </c>
      <c r="NTQ46" s="18" t="s">
        <v>255</v>
      </c>
      <c r="NTR46" s="18" t="s">
        <v>255</v>
      </c>
      <c r="NTS46" s="18" t="s">
        <v>255</v>
      </c>
      <c r="NTT46" s="18" t="s">
        <v>255</v>
      </c>
      <c r="NTU46" s="18" t="s">
        <v>255</v>
      </c>
      <c r="NTV46" s="18" t="s">
        <v>255</v>
      </c>
      <c r="NTW46" s="18" t="s">
        <v>255</v>
      </c>
      <c r="NTX46" s="18" t="s">
        <v>255</v>
      </c>
      <c r="NTY46" s="18" t="s">
        <v>255</v>
      </c>
      <c r="NTZ46" s="18" t="s">
        <v>255</v>
      </c>
      <c r="NUA46" s="18" t="s">
        <v>255</v>
      </c>
      <c r="NUB46" s="18" t="s">
        <v>255</v>
      </c>
      <c r="NUC46" s="18" t="s">
        <v>255</v>
      </c>
      <c r="NUD46" s="18" t="s">
        <v>255</v>
      </c>
      <c r="NUE46" s="18" t="s">
        <v>255</v>
      </c>
      <c r="NUF46" s="18" t="s">
        <v>255</v>
      </c>
      <c r="NUG46" s="18" t="s">
        <v>255</v>
      </c>
      <c r="NUH46" s="18" t="s">
        <v>255</v>
      </c>
      <c r="NUI46" s="18" t="s">
        <v>255</v>
      </c>
      <c r="NUJ46" s="18" t="s">
        <v>255</v>
      </c>
      <c r="NUK46" s="18" t="s">
        <v>255</v>
      </c>
      <c r="NUL46" s="18" t="s">
        <v>255</v>
      </c>
      <c r="NUM46" s="18" t="s">
        <v>255</v>
      </c>
      <c r="NUN46" s="18" t="s">
        <v>255</v>
      </c>
      <c r="NUO46" s="18" t="s">
        <v>255</v>
      </c>
      <c r="NUP46" s="18" t="s">
        <v>255</v>
      </c>
      <c r="NUQ46" s="18" t="s">
        <v>255</v>
      </c>
      <c r="NUR46" s="18" t="s">
        <v>255</v>
      </c>
      <c r="NUS46" s="18" t="s">
        <v>255</v>
      </c>
      <c r="NUT46" s="18" t="s">
        <v>255</v>
      </c>
      <c r="NUU46" s="18" t="s">
        <v>255</v>
      </c>
      <c r="NUV46" s="18" t="s">
        <v>255</v>
      </c>
      <c r="NUW46" s="18" t="s">
        <v>255</v>
      </c>
      <c r="NUX46" s="18" t="s">
        <v>255</v>
      </c>
      <c r="NUY46" s="18" t="s">
        <v>255</v>
      </c>
      <c r="NUZ46" s="18" t="s">
        <v>255</v>
      </c>
      <c r="NVA46" s="18" t="s">
        <v>255</v>
      </c>
      <c r="NVB46" s="18" t="s">
        <v>255</v>
      </c>
      <c r="NVC46" s="18" t="s">
        <v>255</v>
      </c>
      <c r="NVD46" s="18" t="s">
        <v>255</v>
      </c>
      <c r="NVE46" s="18" t="s">
        <v>255</v>
      </c>
      <c r="NVF46" s="18" t="s">
        <v>255</v>
      </c>
      <c r="NVG46" s="18" t="s">
        <v>255</v>
      </c>
      <c r="NVH46" s="18" t="s">
        <v>255</v>
      </c>
      <c r="NVI46" s="18" t="s">
        <v>255</v>
      </c>
      <c r="NVJ46" s="18" t="s">
        <v>255</v>
      </c>
      <c r="NVK46" s="18" t="s">
        <v>255</v>
      </c>
      <c r="NVL46" s="18" t="s">
        <v>255</v>
      </c>
      <c r="NVM46" s="18" t="s">
        <v>255</v>
      </c>
      <c r="NVN46" s="18" t="s">
        <v>255</v>
      </c>
      <c r="NVO46" s="18" t="s">
        <v>255</v>
      </c>
      <c r="NVP46" s="18" t="s">
        <v>255</v>
      </c>
      <c r="NVQ46" s="18" t="s">
        <v>255</v>
      </c>
      <c r="NVR46" s="18" t="s">
        <v>255</v>
      </c>
      <c r="NVS46" s="18" t="s">
        <v>255</v>
      </c>
      <c r="NVT46" s="18" t="s">
        <v>255</v>
      </c>
      <c r="NVU46" s="18" t="s">
        <v>255</v>
      </c>
      <c r="NVV46" s="18" t="s">
        <v>255</v>
      </c>
      <c r="NVW46" s="18" t="s">
        <v>255</v>
      </c>
      <c r="NVX46" s="18" t="s">
        <v>255</v>
      </c>
      <c r="NVY46" s="18" t="s">
        <v>255</v>
      </c>
      <c r="NVZ46" s="18" t="s">
        <v>255</v>
      </c>
      <c r="NWA46" s="18" t="s">
        <v>255</v>
      </c>
      <c r="NWB46" s="18" t="s">
        <v>255</v>
      </c>
      <c r="NWC46" s="18" t="s">
        <v>255</v>
      </c>
      <c r="NWD46" s="18" t="s">
        <v>255</v>
      </c>
      <c r="NWE46" s="18" t="s">
        <v>255</v>
      </c>
      <c r="NWF46" s="18" t="s">
        <v>255</v>
      </c>
      <c r="NWG46" s="18" t="s">
        <v>255</v>
      </c>
      <c r="NWH46" s="18" t="s">
        <v>255</v>
      </c>
      <c r="NWI46" s="18" t="s">
        <v>255</v>
      </c>
      <c r="NWJ46" s="18" t="s">
        <v>255</v>
      </c>
      <c r="NWK46" s="18" t="s">
        <v>255</v>
      </c>
      <c r="NWL46" s="18" t="s">
        <v>255</v>
      </c>
      <c r="NWM46" s="18" t="s">
        <v>255</v>
      </c>
      <c r="NWN46" s="18" t="s">
        <v>255</v>
      </c>
      <c r="NWO46" s="18" t="s">
        <v>255</v>
      </c>
      <c r="NWP46" s="18" t="s">
        <v>255</v>
      </c>
      <c r="NWQ46" s="18" t="s">
        <v>255</v>
      </c>
      <c r="NWR46" s="18" t="s">
        <v>255</v>
      </c>
      <c r="NWS46" s="18" t="s">
        <v>255</v>
      </c>
      <c r="NWT46" s="18" t="s">
        <v>255</v>
      </c>
      <c r="NWU46" s="18" t="s">
        <v>255</v>
      </c>
      <c r="NWV46" s="18" t="s">
        <v>255</v>
      </c>
      <c r="NWW46" s="18" t="s">
        <v>255</v>
      </c>
      <c r="NWX46" s="18" t="s">
        <v>255</v>
      </c>
      <c r="NWY46" s="18" t="s">
        <v>255</v>
      </c>
      <c r="NWZ46" s="18" t="s">
        <v>255</v>
      </c>
      <c r="NXA46" s="18" t="s">
        <v>255</v>
      </c>
      <c r="NXB46" s="18" t="s">
        <v>255</v>
      </c>
      <c r="NXC46" s="18" t="s">
        <v>255</v>
      </c>
      <c r="NXD46" s="18" t="s">
        <v>255</v>
      </c>
      <c r="NXE46" s="18" t="s">
        <v>255</v>
      </c>
      <c r="NXF46" s="18" t="s">
        <v>255</v>
      </c>
      <c r="NXG46" s="18" t="s">
        <v>255</v>
      </c>
      <c r="NXH46" s="18" t="s">
        <v>255</v>
      </c>
      <c r="NXI46" s="18" t="s">
        <v>255</v>
      </c>
      <c r="NXJ46" s="18" t="s">
        <v>255</v>
      </c>
      <c r="NXK46" s="18" t="s">
        <v>255</v>
      </c>
      <c r="NXL46" s="18" t="s">
        <v>255</v>
      </c>
      <c r="NXM46" s="18" t="s">
        <v>255</v>
      </c>
      <c r="NXN46" s="18" t="s">
        <v>255</v>
      </c>
      <c r="NXO46" s="18" t="s">
        <v>255</v>
      </c>
      <c r="NXP46" s="18" t="s">
        <v>255</v>
      </c>
      <c r="NXQ46" s="18" t="s">
        <v>255</v>
      </c>
      <c r="NXR46" s="18" t="s">
        <v>255</v>
      </c>
      <c r="NXS46" s="18" t="s">
        <v>255</v>
      </c>
      <c r="NXT46" s="18" t="s">
        <v>255</v>
      </c>
      <c r="NXU46" s="18" t="s">
        <v>255</v>
      </c>
      <c r="NXV46" s="18" t="s">
        <v>255</v>
      </c>
      <c r="NXW46" s="18" t="s">
        <v>255</v>
      </c>
      <c r="NXX46" s="18" t="s">
        <v>255</v>
      </c>
      <c r="NXY46" s="18" t="s">
        <v>255</v>
      </c>
      <c r="NXZ46" s="18" t="s">
        <v>255</v>
      </c>
      <c r="NYA46" s="18" t="s">
        <v>255</v>
      </c>
      <c r="NYB46" s="18" t="s">
        <v>255</v>
      </c>
      <c r="NYC46" s="18" t="s">
        <v>255</v>
      </c>
      <c r="NYD46" s="18" t="s">
        <v>255</v>
      </c>
      <c r="NYE46" s="18" t="s">
        <v>255</v>
      </c>
      <c r="NYF46" s="18" t="s">
        <v>255</v>
      </c>
      <c r="NYG46" s="18" t="s">
        <v>255</v>
      </c>
      <c r="NYH46" s="18" t="s">
        <v>255</v>
      </c>
      <c r="NYI46" s="18" t="s">
        <v>255</v>
      </c>
      <c r="NYJ46" s="18" t="s">
        <v>255</v>
      </c>
      <c r="NYK46" s="18" t="s">
        <v>255</v>
      </c>
      <c r="NYL46" s="18" t="s">
        <v>255</v>
      </c>
      <c r="NYM46" s="18" t="s">
        <v>255</v>
      </c>
      <c r="NYN46" s="18" t="s">
        <v>255</v>
      </c>
      <c r="NYO46" s="18" t="s">
        <v>255</v>
      </c>
      <c r="NYP46" s="18" t="s">
        <v>255</v>
      </c>
      <c r="NYQ46" s="18" t="s">
        <v>255</v>
      </c>
      <c r="NYR46" s="18" t="s">
        <v>255</v>
      </c>
      <c r="NYS46" s="18" t="s">
        <v>255</v>
      </c>
      <c r="NYT46" s="18" t="s">
        <v>255</v>
      </c>
      <c r="NYU46" s="18" t="s">
        <v>255</v>
      </c>
      <c r="NYV46" s="18" t="s">
        <v>255</v>
      </c>
      <c r="NYW46" s="18" t="s">
        <v>255</v>
      </c>
      <c r="NYX46" s="18" t="s">
        <v>255</v>
      </c>
      <c r="NYY46" s="18" t="s">
        <v>255</v>
      </c>
      <c r="NYZ46" s="18" t="s">
        <v>255</v>
      </c>
      <c r="NZA46" s="18" t="s">
        <v>255</v>
      </c>
      <c r="NZB46" s="18" t="s">
        <v>255</v>
      </c>
      <c r="NZC46" s="18" t="s">
        <v>255</v>
      </c>
      <c r="NZD46" s="18" t="s">
        <v>255</v>
      </c>
      <c r="NZE46" s="18" t="s">
        <v>255</v>
      </c>
      <c r="NZF46" s="18" t="s">
        <v>255</v>
      </c>
      <c r="NZG46" s="18" t="s">
        <v>255</v>
      </c>
      <c r="NZH46" s="18" t="s">
        <v>255</v>
      </c>
      <c r="NZI46" s="18" t="s">
        <v>255</v>
      </c>
      <c r="NZJ46" s="18" t="s">
        <v>255</v>
      </c>
      <c r="NZK46" s="18" t="s">
        <v>255</v>
      </c>
      <c r="NZL46" s="18" t="s">
        <v>255</v>
      </c>
      <c r="NZM46" s="18" t="s">
        <v>255</v>
      </c>
      <c r="NZN46" s="18" t="s">
        <v>255</v>
      </c>
      <c r="NZO46" s="18" t="s">
        <v>255</v>
      </c>
      <c r="NZP46" s="18" t="s">
        <v>255</v>
      </c>
      <c r="NZQ46" s="18" t="s">
        <v>255</v>
      </c>
      <c r="NZR46" s="18" t="s">
        <v>255</v>
      </c>
      <c r="NZS46" s="18" t="s">
        <v>255</v>
      </c>
      <c r="NZT46" s="18" t="s">
        <v>255</v>
      </c>
      <c r="NZU46" s="18" t="s">
        <v>255</v>
      </c>
      <c r="NZV46" s="18" t="s">
        <v>255</v>
      </c>
      <c r="NZW46" s="18" t="s">
        <v>255</v>
      </c>
      <c r="NZX46" s="18" t="s">
        <v>255</v>
      </c>
      <c r="NZY46" s="18" t="s">
        <v>255</v>
      </c>
      <c r="NZZ46" s="18" t="s">
        <v>255</v>
      </c>
      <c r="OAA46" s="18" t="s">
        <v>255</v>
      </c>
      <c r="OAB46" s="18" t="s">
        <v>255</v>
      </c>
      <c r="OAC46" s="18" t="s">
        <v>255</v>
      </c>
      <c r="OAD46" s="18" t="s">
        <v>255</v>
      </c>
      <c r="OAE46" s="18" t="s">
        <v>255</v>
      </c>
      <c r="OAF46" s="18" t="s">
        <v>255</v>
      </c>
      <c r="OAG46" s="18" t="s">
        <v>255</v>
      </c>
      <c r="OAH46" s="18" t="s">
        <v>255</v>
      </c>
      <c r="OAI46" s="18" t="s">
        <v>255</v>
      </c>
      <c r="OAJ46" s="18" t="s">
        <v>255</v>
      </c>
      <c r="OAK46" s="18" t="s">
        <v>255</v>
      </c>
      <c r="OAL46" s="18" t="s">
        <v>255</v>
      </c>
      <c r="OAM46" s="18" t="s">
        <v>255</v>
      </c>
      <c r="OAN46" s="18" t="s">
        <v>255</v>
      </c>
      <c r="OAO46" s="18" t="s">
        <v>255</v>
      </c>
      <c r="OAP46" s="18" t="s">
        <v>255</v>
      </c>
      <c r="OAQ46" s="18" t="s">
        <v>255</v>
      </c>
      <c r="OAR46" s="18" t="s">
        <v>255</v>
      </c>
      <c r="OAS46" s="18" t="s">
        <v>255</v>
      </c>
      <c r="OAT46" s="18" t="s">
        <v>255</v>
      </c>
      <c r="OAU46" s="18" t="s">
        <v>255</v>
      </c>
      <c r="OAV46" s="18" t="s">
        <v>255</v>
      </c>
      <c r="OAW46" s="18" t="s">
        <v>255</v>
      </c>
      <c r="OAX46" s="18" t="s">
        <v>255</v>
      </c>
      <c r="OAY46" s="18" t="s">
        <v>255</v>
      </c>
      <c r="OAZ46" s="18" t="s">
        <v>255</v>
      </c>
      <c r="OBA46" s="18" t="s">
        <v>255</v>
      </c>
      <c r="OBB46" s="18" t="s">
        <v>255</v>
      </c>
      <c r="OBC46" s="18" t="s">
        <v>255</v>
      </c>
      <c r="OBD46" s="18" t="s">
        <v>255</v>
      </c>
      <c r="OBE46" s="18" t="s">
        <v>255</v>
      </c>
      <c r="OBF46" s="18" t="s">
        <v>255</v>
      </c>
      <c r="OBG46" s="18" t="s">
        <v>255</v>
      </c>
      <c r="OBH46" s="18" t="s">
        <v>255</v>
      </c>
      <c r="OBI46" s="18" t="s">
        <v>255</v>
      </c>
      <c r="OBJ46" s="18" t="s">
        <v>255</v>
      </c>
      <c r="OBK46" s="18" t="s">
        <v>255</v>
      </c>
      <c r="OBL46" s="18" t="s">
        <v>255</v>
      </c>
      <c r="OBM46" s="18" t="s">
        <v>255</v>
      </c>
      <c r="OBN46" s="18" t="s">
        <v>255</v>
      </c>
      <c r="OBO46" s="18" t="s">
        <v>255</v>
      </c>
      <c r="OBP46" s="18" t="s">
        <v>255</v>
      </c>
      <c r="OBQ46" s="18" t="s">
        <v>255</v>
      </c>
      <c r="OBR46" s="18" t="s">
        <v>255</v>
      </c>
      <c r="OBS46" s="18" t="s">
        <v>255</v>
      </c>
      <c r="OBT46" s="18" t="s">
        <v>255</v>
      </c>
      <c r="OBU46" s="18" t="s">
        <v>255</v>
      </c>
      <c r="OBV46" s="18" t="s">
        <v>255</v>
      </c>
      <c r="OBW46" s="18" t="s">
        <v>255</v>
      </c>
      <c r="OBX46" s="18" t="s">
        <v>255</v>
      </c>
      <c r="OBY46" s="18" t="s">
        <v>255</v>
      </c>
      <c r="OBZ46" s="18" t="s">
        <v>255</v>
      </c>
      <c r="OCA46" s="18" t="s">
        <v>255</v>
      </c>
      <c r="OCB46" s="18" t="s">
        <v>255</v>
      </c>
      <c r="OCC46" s="18" t="s">
        <v>255</v>
      </c>
      <c r="OCD46" s="18" t="s">
        <v>255</v>
      </c>
      <c r="OCE46" s="18" t="s">
        <v>255</v>
      </c>
      <c r="OCF46" s="18" t="s">
        <v>255</v>
      </c>
      <c r="OCG46" s="18" t="s">
        <v>255</v>
      </c>
      <c r="OCH46" s="18" t="s">
        <v>255</v>
      </c>
      <c r="OCI46" s="18" t="s">
        <v>255</v>
      </c>
      <c r="OCJ46" s="18" t="s">
        <v>255</v>
      </c>
      <c r="OCK46" s="18" t="s">
        <v>255</v>
      </c>
      <c r="OCL46" s="18" t="s">
        <v>255</v>
      </c>
      <c r="OCM46" s="18" t="s">
        <v>255</v>
      </c>
      <c r="OCN46" s="18" t="s">
        <v>255</v>
      </c>
      <c r="OCO46" s="18" t="s">
        <v>255</v>
      </c>
      <c r="OCP46" s="18" t="s">
        <v>255</v>
      </c>
      <c r="OCQ46" s="18" t="s">
        <v>255</v>
      </c>
      <c r="OCR46" s="18" t="s">
        <v>255</v>
      </c>
      <c r="OCS46" s="18" t="s">
        <v>255</v>
      </c>
      <c r="OCT46" s="18" t="s">
        <v>255</v>
      </c>
      <c r="OCU46" s="18" t="s">
        <v>255</v>
      </c>
      <c r="OCV46" s="18" t="s">
        <v>255</v>
      </c>
      <c r="OCW46" s="18" t="s">
        <v>255</v>
      </c>
      <c r="OCX46" s="18" t="s">
        <v>255</v>
      </c>
      <c r="OCY46" s="18" t="s">
        <v>255</v>
      </c>
      <c r="OCZ46" s="18" t="s">
        <v>255</v>
      </c>
      <c r="ODA46" s="18" t="s">
        <v>255</v>
      </c>
      <c r="ODB46" s="18" t="s">
        <v>255</v>
      </c>
      <c r="ODC46" s="18" t="s">
        <v>255</v>
      </c>
      <c r="ODD46" s="18" t="s">
        <v>255</v>
      </c>
      <c r="ODE46" s="18" t="s">
        <v>255</v>
      </c>
      <c r="ODF46" s="18" t="s">
        <v>255</v>
      </c>
      <c r="ODG46" s="18" t="s">
        <v>255</v>
      </c>
      <c r="ODH46" s="18" t="s">
        <v>255</v>
      </c>
      <c r="ODI46" s="18" t="s">
        <v>255</v>
      </c>
      <c r="ODJ46" s="18" t="s">
        <v>255</v>
      </c>
      <c r="ODK46" s="18" t="s">
        <v>255</v>
      </c>
      <c r="ODL46" s="18" t="s">
        <v>255</v>
      </c>
      <c r="ODM46" s="18" t="s">
        <v>255</v>
      </c>
      <c r="ODN46" s="18" t="s">
        <v>255</v>
      </c>
      <c r="ODO46" s="18" t="s">
        <v>255</v>
      </c>
      <c r="ODP46" s="18" t="s">
        <v>255</v>
      </c>
      <c r="ODQ46" s="18" t="s">
        <v>255</v>
      </c>
      <c r="ODR46" s="18" t="s">
        <v>255</v>
      </c>
      <c r="ODS46" s="18" t="s">
        <v>255</v>
      </c>
      <c r="ODT46" s="18" t="s">
        <v>255</v>
      </c>
      <c r="ODU46" s="18" t="s">
        <v>255</v>
      </c>
      <c r="ODV46" s="18" t="s">
        <v>255</v>
      </c>
      <c r="ODW46" s="18" t="s">
        <v>255</v>
      </c>
      <c r="ODX46" s="18" t="s">
        <v>255</v>
      </c>
      <c r="ODY46" s="18" t="s">
        <v>255</v>
      </c>
      <c r="ODZ46" s="18" t="s">
        <v>255</v>
      </c>
      <c r="OEA46" s="18" t="s">
        <v>255</v>
      </c>
      <c r="OEB46" s="18" t="s">
        <v>255</v>
      </c>
      <c r="OEC46" s="18" t="s">
        <v>255</v>
      </c>
      <c r="OED46" s="18" t="s">
        <v>255</v>
      </c>
      <c r="OEE46" s="18" t="s">
        <v>255</v>
      </c>
      <c r="OEF46" s="18" t="s">
        <v>255</v>
      </c>
      <c r="OEG46" s="18" t="s">
        <v>255</v>
      </c>
      <c r="OEH46" s="18" t="s">
        <v>255</v>
      </c>
      <c r="OEI46" s="18" t="s">
        <v>255</v>
      </c>
      <c r="OEJ46" s="18" t="s">
        <v>255</v>
      </c>
      <c r="OEK46" s="18" t="s">
        <v>255</v>
      </c>
      <c r="OEL46" s="18" t="s">
        <v>255</v>
      </c>
      <c r="OEM46" s="18" t="s">
        <v>255</v>
      </c>
      <c r="OEN46" s="18" t="s">
        <v>255</v>
      </c>
      <c r="OEO46" s="18" t="s">
        <v>255</v>
      </c>
      <c r="OEP46" s="18" t="s">
        <v>255</v>
      </c>
      <c r="OEQ46" s="18" t="s">
        <v>255</v>
      </c>
      <c r="OER46" s="18" t="s">
        <v>255</v>
      </c>
      <c r="OES46" s="18" t="s">
        <v>255</v>
      </c>
      <c r="OET46" s="18" t="s">
        <v>255</v>
      </c>
      <c r="OEU46" s="18" t="s">
        <v>255</v>
      </c>
      <c r="OEV46" s="18" t="s">
        <v>255</v>
      </c>
      <c r="OEW46" s="18" t="s">
        <v>255</v>
      </c>
      <c r="OEX46" s="18" t="s">
        <v>255</v>
      </c>
      <c r="OEY46" s="18" t="s">
        <v>255</v>
      </c>
      <c r="OEZ46" s="18" t="s">
        <v>255</v>
      </c>
      <c r="OFA46" s="18" t="s">
        <v>255</v>
      </c>
      <c r="OFB46" s="18" t="s">
        <v>255</v>
      </c>
      <c r="OFC46" s="18" t="s">
        <v>255</v>
      </c>
      <c r="OFD46" s="18" t="s">
        <v>255</v>
      </c>
      <c r="OFE46" s="18" t="s">
        <v>255</v>
      </c>
      <c r="OFF46" s="18" t="s">
        <v>255</v>
      </c>
      <c r="OFG46" s="18" t="s">
        <v>255</v>
      </c>
      <c r="OFH46" s="18" t="s">
        <v>255</v>
      </c>
      <c r="OFI46" s="18" t="s">
        <v>255</v>
      </c>
      <c r="OFJ46" s="18" t="s">
        <v>255</v>
      </c>
      <c r="OFK46" s="18" t="s">
        <v>255</v>
      </c>
      <c r="OFL46" s="18" t="s">
        <v>255</v>
      </c>
      <c r="OFM46" s="18" t="s">
        <v>255</v>
      </c>
      <c r="OFN46" s="18" t="s">
        <v>255</v>
      </c>
      <c r="OFO46" s="18" t="s">
        <v>255</v>
      </c>
      <c r="OFP46" s="18" t="s">
        <v>255</v>
      </c>
      <c r="OFQ46" s="18" t="s">
        <v>255</v>
      </c>
      <c r="OFR46" s="18" t="s">
        <v>255</v>
      </c>
      <c r="OFS46" s="18" t="s">
        <v>255</v>
      </c>
      <c r="OFT46" s="18" t="s">
        <v>255</v>
      </c>
      <c r="OFU46" s="18" t="s">
        <v>255</v>
      </c>
      <c r="OFV46" s="18" t="s">
        <v>255</v>
      </c>
      <c r="OFW46" s="18" t="s">
        <v>255</v>
      </c>
      <c r="OFX46" s="18" t="s">
        <v>255</v>
      </c>
      <c r="OFY46" s="18" t="s">
        <v>255</v>
      </c>
      <c r="OFZ46" s="18" t="s">
        <v>255</v>
      </c>
      <c r="OGA46" s="18" t="s">
        <v>255</v>
      </c>
      <c r="OGB46" s="18" t="s">
        <v>255</v>
      </c>
      <c r="OGC46" s="18" t="s">
        <v>255</v>
      </c>
      <c r="OGD46" s="18" t="s">
        <v>255</v>
      </c>
      <c r="OGE46" s="18" t="s">
        <v>255</v>
      </c>
      <c r="OGF46" s="18" t="s">
        <v>255</v>
      </c>
      <c r="OGG46" s="18" t="s">
        <v>255</v>
      </c>
      <c r="OGH46" s="18" t="s">
        <v>255</v>
      </c>
      <c r="OGI46" s="18" t="s">
        <v>255</v>
      </c>
      <c r="OGJ46" s="18" t="s">
        <v>255</v>
      </c>
      <c r="OGK46" s="18" t="s">
        <v>255</v>
      </c>
      <c r="OGL46" s="18" t="s">
        <v>255</v>
      </c>
      <c r="OGM46" s="18" t="s">
        <v>255</v>
      </c>
      <c r="OGN46" s="18" t="s">
        <v>255</v>
      </c>
      <c r="OGO46" s="18" t="s">
        <v>255</v>
      </c>
      <c r="OGP46" s="18" t="s">
        <v>255</v>
      </c>
      <c r="OGQ46" s="18" t="s">
        <v>255</v>
      </c>
      <c r="OGR46" s="18" t="s">
        <v>255</v>
      </c>
      <c r="OGS46" s="18" t="s">
        <v>255</v>
      </c>
      <c r="OGT46" s="18" t="s">
        <v>255</v>
      </c>
      <c r="OGU46" s="18" t="s">
        <v>255</v>
      </c>
      <c r="OGV46" s="18" t="s">
        <v>255</v>
      </c>
      <c r="OGW46" s="18" t="s">
        <v>255</v>
      </c>
      <c r="OGX46" s="18" t="s">
        <v>255</v>
      </c>
      <c r="OGY46" s="18" t="s">
        <v>255</v>
      </c>
      <c r="OGZ46" s="18" t="s">
        <v>255</v>
      </c>
      <c r="OHA46" s="18" t="s">
        <v>255</v>
      </c>
      <c r="OHB46" s="18" t="s">
        <v>255</v>
      </c>
      <c r="OHC46" s="18" t="s">
        <v>255</v>
      </c>
      <c r="OHD46" s="18" t="s">
        <v>255</v>
      </c>
      <c r="OHE46" s="18" t="s">
        <v>255</v>
      </c>
      <c r="OHF46" s="18" t="s">
        <v>255</v>
      </c>
      <c r="OHG46" s="18" t="s">
        <v>255</v>
      </c>
      <c r="OHH46" s="18" t="s">
        <v>255</v>
      </c>
      <c r="OHI46" s="18" t="s">
        <v>255</v>
      </c>
      <c r="OHJ46" s="18" t="s">
        <v>255</v>
      </c>
      <c r="OHK46" s="18" t="s">
        <v>255</v>
      </c>
      <c r="OHL46" s="18" t="s">
        <v>255</v>
      </c>
      <c r="OHM46" s="18" t="s">
        <v>255</v>
      </c>
      <c r="OHN46" s="18" t="s">
        <v>255</v>
      </c>
      <c r="OHO46" s="18" t="s">
        <v>255</v>
      </c>
      <c r="OHP46" s="18" t="s">
        <v>255</v>
      </c>
      <c r="OHQ46" s="18" t="s">
        <v>255</v>
      </c>
      <c r="OHR46" s="18" t="s">
        <v>255</v>
      </c>
      <c r="OHS46" s="18" t="s">
        <v>255</v>
      </c>
      <c r="OHT46" s="18" t="s">
        <v>255</v>
      </c>
      <c r="OHU46" s="18" t="s">
        <v>255</v>
      </c>
      <c r="OHV46" s="18" t="s">
        <v>255</v>
      </c>
      <c r="OHW46" s="18" t="s">
        <v>255</v>
      </c>
      <c r="OHX46" s="18" t="s">
        <v>255</v>
      </c>
      <c r="OHY46" s="18" t="s">
        <v>255</v>
      </c>
      <c r="OHZ46" s="18" t="s">
        <v>255</v>
      </c>
      <c r="OIA46" s="18" t="s">
        <v>255</v>
      </c>
      <c r="OIB46" s="18" t="s">
        <v>255</v>
      </c>
      <c r="OIC46" s="18" t="s">
        <v>255</v>
      </c>
      <c r="OID46" s="18" t="s">
        <v>255</v>
      </c>
      <c r="OIE46" s="18" t="s">
        <v>255</v>
      </c>
      <c r="OIF46" s="18" t="s">
        <v>255</v>
      </c>
      <c r="OIG46" s="18" t="s">
        <v>255</v>
      </c>
      <c r="OIH46" s="18" t="s">
        <v>255</v>
      </c>
      <c r="OII46" s="18" t="s">
        <v>255</v>
      </c>
      <c r="OIJ46" s="18" t="s">
        <v>255</v>
      </c>
      <c r="OIK46" s="18" t="s">
        <v>255</v>
      </c>
      <c r="OIL46" s="18" t="s">
        <v>255</v>
      </c>
      <c r="OIM46" s="18" t="s">
        <v>255</v>
      </c>
      <c r="OIN46" s="18" t="s">
        <v>255</v>
      </c>
      <c r="OIO46" s="18" t="s">
        <v>255</v>
      </c>
      <c r="OIP46" s="18" t="s">
        <v>255</v>
      </c>
      <c r="OIQ46" s="18" t="s">
        <v>255</v>
      </c>
      <c r="OIR46" s="18" t="s">
        <v>255</v>
      </c>
      <c r="OIS46" s="18" t="s">
        <v>255</v>
      </c>
      <c r="OIT46" s="18" t="s">
        <v>255</v>
      </c>
      <c r="OIU46" s="18" t="s">
        <v>255</v>
      </c>
      <c r="OIV46" s="18" t="s">
        <v>255</v>
      </c>
      <c r="OIW46" s="18" t="s">
        <v>255</v>
      </c>
      <c r="OIX46" s="18" t="s">
        <v>255</v>
      </c>
      <c r="OIY46" s="18" t="s">
        <v>255</v>
      </c>
      <c r="OIZ46" s="18" t="s">
        <v>255</v>
      </c>
      <c r="OJA46" s="18" t="s">
        <v>255</v>
      </c>
      <c r="OJB46" s="18" t="s">
        <v>255</v>
      </c>
      <c r="OJC46" s="18" t="s">
        <v>255</v>
      </c>
      <c r="OJD46" s="18" t="s">
        <v>255</v>
      </c>
      <c r="OJE46" s="18" t="s">
        <v>255</v>
      </c>
      <c r="OJF46" s="18" t="s">
        <v>255</v>
      </c>
      <c r="OJG46" s="18" t="s">
        <v>255</v>
      </c>
      <c r="OJH46" s="18" t="s">
        <v>255</v>
      </c>
      <c r="OJI46" s="18" t="s">
        <v>255</v>
      </c>
      <c r="OJJ46" s="18" t="s">
        <v>255</v>
      </c>
      <c r="OJK46" s="18" t="s">
        <v>255</v>
      </c>
      <c r="OJL46" s="18" t="s">
        <v>255</v>
      </c>
      <c r="OJM46" s="18" t="s">
        <v>255</v>
      </c>
      <c r="OJN46" s="18" t="s">
        <v>255</v>
      </c>
      <c r="OJO46" s="18" t="s">
        <v>255</v>
      </c>
      <c r="OJP46" s="18" t="s">
        <v>255</v>
      </c>
      <c r="OJQ46" s="18" t="s">
        <v>255</v>
      </c>
      <c r="OJR46" s="18" t="s">
        <v>255</v>
      </c>
      <c r="OJS46" s="18" t="s">
        <v>255</v>
      </c>
      <c r="OJT46" s="18" t="s">
        <v>255</v>
      </c>
      <c r="OJU46" s="18" t="s">
        <v>255</v>
      </c>
      <c r="OJV46" s="18" t="s">
        <v>255</v>
      </c>
      <c r="OJW46" s="18" t="s">
        <v>255</v>
      </c>
      <c r="OJX46" s="18" t="s">
        <v>255</v>
      </c>
      <c r="OJY46" s="18" t="s">
        <v>255</v>
      </c>
      <c r="OJZ46" s="18" t="s">
        <v>255</v>
      </c>
      <c r="OKA46" s="18" t="s">
        <v>255</v>
      </c>
      <c r="OKB46" s="18" t="s">
        <v>255</v>
      </c>
      <c r="OKC46" s="18" t="s">
        <v>255</v>
      </c>
      <c r="OKD46" s="18" t="s">
        <v>255</v>
      </c>
      <c r="OKE46" s="18" t="s">
        <v>255</v>
      </c>
      <c r="OKF46" s="18" t="s">
        <v>255</v>
      </c>
      <c r="OKG46" s="18" t="s">
        <v>255</v>
      </c>
      <c r="OKH46" s="18" t="s">
        <v>255</v>
      </c>
      <c r="OKI46" s="18" t="s">
        <v>255</v>
      </c>
      <c r="OKJ46" s="18" t="s">
        <v>255</v>
      </c>
      <c r="OKK46" s="18" t="s">
        <v>255</v>
      </c>
      <c r="OKL46" s="18" t="s">
        <v>255</v>
      </c>
      <c r="OKM46" s="18" t="s">
        <v>255</v>
      </c>
      <c r="OKN46" s="18" t="s">
        <v>255</v>
      </c>
      <c r="OKO46" s="18" t="s">
        <v>255</v>
      </c>
      <c r="OKP46" s="18" t="s">
        <v>255</v>
      </c>
      <c r="OKQ46" s="18" t="s">
        <v>255</v>
      </c>
      <c r="OKR46" s="18" t="s">
        <v>255</v>
      </c>
      <c r="OKS46" s="18" t="s">
        <v>255</v>
      </c>
      <c r="OKT46" s="18" t="s">
        <v>255</v>
      </c>
      <c r="OKU46" s="18" t="s">
        <v>255</v>
      </c>
      <c r="OKV46" s="18" t="s">
        <v>255</v>
      </c>
      <c r="OKW46" s="18" t="s">
        <v>255</v>
      </c>
      <c r="OKX46" s="18" t="s">
        <v>255</v>
      </c>
      <c r="OKY46" s="18" t="s">
        <v>255</v>
      </c>
      <c r="OKZ46" s="18" t="s">
        <v>255</v>
      </c>
      <c r="OLA46" s="18" t="s">
        <v>255</v>
      </c>
      <c r="OLB46" s="18" t="s">
        <v>255</v>
      </c>
      <c r="OLC46" s="18" t="s">
        <v>255</v>
      </c>
      <c r="OLD46" s="18" t="s">
        <v>255</v>
      </c>
      <c r="OLE46" s="18" t="s">
        <v>255</v>
      </c>
      <c r="OLF46" s="18" t="s">
        <v>255</v>
      </c>
      <c r="OLG46" s="18" t="s">
        <v>255</v>
      </c>
      <c r="OLH46" s="18" t="s">
        <v>255</v>
      </c>
      <c r="OLI46" s="18" t="s">
        <v>255</v>
      </c>
      <c r="OLJ46" s="18" t="s">
        <v>255</v>
      </c>
      <c r="OLK46" s="18" t="s">
        <v>255</v>
      </c>
      <c r="OLL46" s="18" t="s">
        <v>255</v>
      </c>
      <c r="OLM46" s="18" t="s">
        <v>255</v>
      </c>
      <c r="OLN46" s="18" t="s">
        <v>255</v>
      </c>
      <c r="OLO46" s="18" t="s">
        <v>255</v>
      </c>
      <c r="OLP46" s="18" t="s">
        <v>255</v>
      </c>
      <c r="OLQ46" s="18" t="s">
        <v>255</v>
      </c>
      <c r="OLR46" s="18" t="s">
        <v>255</v>
      </c>
      <c r="OLS46" s="18" t="s">
        <v>255</v>
      </c>
      <c r="OLT46" s="18" t="s">
        <v>255</v>
      </c>
      <c r="OLU46" s="18" t="s">
        <v>255</v>
      </c>
      <c r="OLV46" s="18" t="s">
        <v>255</v>
      </c>
      <c r="OLW46" s="18" t="s">
        <v>255</v>
      </c>
      <c r="OLX46" s="18" t="s">
        <v>255</v>
      </c>
      <c r="OLY46" s="18" t="s">
        <v>255</v>
      </c>
      <c r="OLZ46" s="18" t="s">
        <v>255</v>
      </c>
      <c r="OMA46" s="18" t="s">
        <v>255</v>
      </c>
      <c r="OMB46" s="18" t="s">
        <v>255</v>
      </c>
      <c r="OMC46" s="18" t="s">
        <v>255</v>
      </c>
      <c r="OMD46" s="18" t="s">
        <v>255</v>
      </c>
      <c r="OME46" s="18" t="s">
        <v>255</v>
      </c>
      <c r="OMF46" s="18" t="s">
        <v>255</v>
      </c>
      <c r="OMG46" s="18" t="s">
        <v>255</v>
      </c>
      <c r="OMH46" s="18" t="s">
        <v>255</v>
      </c>
      <c r="OMI46" s="18" t="s">
        <v>255</v>
      </c>
      <c r="OMJ46" s="18" t="s">
        <v>255</v>
      </c>
      <c r="OMK46" s="18" t="s">
        <v>255</v>
      </c>
      <c r="OML46" s="18" t="s">
        <v>255</v>
      </c>
      <c r="OMM46" s="18" t="s">
        <v>255</v>
      </c>
      <c r="OMN46" s="18" t="s">
        <v>255</v>
      </c>
      <c r="OMO46" s="18" t="s">
        <v>255</v>
      </c>
      <c r="OMP46" s="18" t="s">
        <v>255</v>
      </c>
      <c r="OMQ46" s="18" t="s">
        <v>255</v>
      </c>
      <c r="OMR46" s="18" t="s">
        <v>255</v>
      </c>
      <c r="OMS46" s="18" t="s">
        <v>255</v>
      </c>
      <c r="OMT46" s="18" t="s">
        <v>255</v>
      </c>
      <c r="OMU46" s="18" t="s">
        <v>255</v>
      </c>
      <c r="OMV46" s="18" t="s">
        <v>255</v>
      </c>
      <c r="OMW46" s="18" t="s">
        <v>255</v>
      </c>
      <c r="OMX46" s="18" t="s">
        <v>255</v>
      </c>
      <c r="OMY46" s="18" t="s">
        <v>255</v>
      </c>
      <c r="OMZ46" s="18" t="s">
        <v>255</v>
      </c>
      <c r="ONA46" s="18" t="s">
        <v>255</v>
      </c>
      <c r="ONB46" s="18" t="s">
        <v>255</v>
      </c>
      <c r="ONC46" s="18" t="s">
        <v>255</v>
      </c>
      <c r="OND46" s="18" t="s">
        <v>255</v>
      </c>
      <c r="ONE46" s="18" t="s">
        <v>255</v>
      </c>
      <c r="ONF46" s="18" t="s">
        <v>255</v>
      </c>
      <c r="ONG46" s="18" t="s">
        <v>255</v>
      </c>
      <c r="ONH46" s="18" t="s">
        <v>255</v>
      </c>
      <c r="ONI46" s="18" t="s">
        <v>255</v>
      </c>
      <c r="ONJ46" s="18" t="s">
        <v>255</v>
      </c>
      <c r="ONK46" s="18" t="s">
        <v>255</v>
      </c>
      <c r="ONL46" s="18" t="s">
        <v>255</v>
      </c>
      <c r="ONM46" s="18" t="s">
        <v>255</v>
      </c>
      <c r="ONN46" s="18" t="s">
        <v>255</v>
      </c>
      <c r="ONO46" s="18" t="s">
        <v>255</v>
      </c>
      <c r="ONP46" s="18" t="s">
        <v>255</v>
      </c>
      <c r="ONQ46" s="18" t="s">
        <v>255</v>
      </c>
      <c r="ONR46" s="18" t="s">
        <v>255</v>
      </c>
      <c r="ONS46" s="18" t="s">
        <v>255</v>
      </c>
      <c r="ONT46" s="18" t="s">
        <v>255</v>
      </c>
      <c r="ONU46" s="18" t="s">
        <v>255</v>
      </c>
      <c r="ONV46" s="18" t="s">
        <v>255</v>
      </c>
      <c r="ONW46" s="18" t="s">
        <v>255</v>
      </c>
      <c r="ONX46" s="18" t="s">
        <v>255</v>
      </c>
      <c r="ONY46" s="18" t="s">
        <v>255</v>
      </c>
      <c r="ONZ46" s="18" t="s">
        <v>255</v>
      </c>
      <c r="OOA46" s="18" t="s">
        <v>255</v>
      </c>
      <c r="OOB46" s="18" t="s">
        <v>255</v>
      </c>
      <c r="OOC46" s="18" t="s">
        <v>255</v>
      </c>
      <c r="OOD46" s="18" t="s">
        <v>255</v>
      </c>
      <c r="OOE46" s="18" t="s">
        <v>255</v>
      </c>
      <c r="OOF46" s="18" t="s">
        <v>255</v>
      </c>
      <c r="OOG46" s="18" t="s">
        <v>255</v>
      </c>
      <c r="OOH46" s="18" t="s">
        <v>255</v>
      </c>
      <c r="OOI46" s="18" t="s">
        <v>255</v>
      </c>
      <c r="OOJ46" s="18" t="s">
        <v>255</v>
      </c>
      <c r="OOK46" s="18" t="s">
        <v>255</v>
      </c>
      <c r="OOL46" s="18" t="s">
        <v>255</v>
      </c>
      <c r="OOM46" s="18" t="s">
        <v>255</v>
      </c>
      <c r="OON46" s="18" t="s">
        <v>255</v>
      </c>
      <c r="OOO46" s="18" t="s">
        <v>255</v>
      </c>
      <c r="OOP46" s="18" t="s">
        <v>255</v>
      </c>
      <c r="OOQ46" s="18" t="s">
        <v>255</v>
      </c>
      <c r="OOR46" s="18" t="s">
        <v>255</v>
      </c>
      <c r="OOS46" s="18" t="s">
        <v>255</v>
      </c>
      <c r="OOT46" s="18" t="s">
        <v>255</v>
      </c>
      <c r="OOU46" s="18" t="s">
        <v>255</v>
      </c>
      <c r="OOV46" s="18" t="s">
        <v>255</v>
      </c>
      <c r="OOW46" s="18" t="s">
        <v>255</v>
      </c>
      <c r="OOX46" s="18" t="s">
        <v>255</v>
      </c>
      <c r="OOY46" s="18" t="s">
        <v>255</v>
      </c>
      <c r="OOZ46" s="18" t="s">
        <v>255</v>
      </c>
      <c r="OPA46" s="18" t="s">
        <v>255</v>
      </c>
      <c r="OPB46" s="18" t="s">
        <v>255</v>
      </c>
      <c r="OPC46" s="18" t="s">
        <v>255</v>
      </c>
      <c r="OPD46" s="18" t="s">
        <v>255</v>
      </c>
      <c r="OPE46" s="18" t="s">
        <v>255</v>
      </c>
      <c r="OPF46" s="18" t="s">
        <v>255</v>
      </c>
      <c r="OPG46" s="18" t="s">
        <v>255</v>
      </c>
      <c r="OPH46" s="18" t="s">
        <v>255</v>
      </c>
      <c r="OPI46" s="18" t="s">
        <v>255</v>
      </c>
      <c r="OPJ46" s="18" t="s">
        <v>255</v>
      </c>
      <c r="OPK46" s="18" t="s">
        <v>255</v>
      </c>
      <c r="OPL46" s="18" t="s">
        <v>255</v>
      </c>
      <c r="OPM46" s="18" t="s">
        <v>255</v>
      </c>
      <c r="OPN46" s="18" t="s">
        <v>255</v>
      </c>
      <c r="OPO46" s="18" t="s">
        <v>255</v>
      </c>
      <c r="OPP46" s="18" t="s">
        <v>255</v>
      </c>
      <c r="OPQ46" s="18" t="s">
        <v>255</v>
      </c>
      <c r="OPR46" s="18" t="s">
        <v>255</v>
      </c>
      <c r="OPS46" s="18" t="s">
        <v>255</v>
      </c>
      <c r="OPT46" s="18" t="s">
        <v>255</v>
      </c>
      <c r="OPU46" s="18" t="s">
        <v>255</v>
      </c>
      <c r="OPV46" s="18" t="s">
        <v>255</v>
      </c>
      <c r="OPW46" s="18" t="s">
        <v>255</v>
      </c>
      <c r="OPX46" s="18" t="s">
        <v>255</v>
      </c>
      <c r="OPY46" s="18" t="s">
        <v>255</v>
      </c>
      <c r="OPZ46" s="18" t="s">
        <v>255</v>
      </c>
      <c r="OQA46" s="18" t="s">
        <v>255</v>
      </c>
      <c r="OQB46" s="18" t="s">
        <v>255</v>
      </c>
      <c r="OQC46" s="18" t="s">
        <v>255</v>
      </c>
      <c r="OQD46" s="18" t="s">
        <v>255</v>
      </c>
      <c r="OQE46" s="18" t="s">
        <v>255</v>
      </c>
      <c r="OQF46" s="18" t="s">
        <v>255</v>
      </c>
      <c r="OQG46" s="18" t="s">
        <v>255</v>
      </c>
      <c r="OQH46" s="18" t="s">
        <v>255</v>
      </c>
      <c r="OQI46" s="18" t="s">
        <v>255</v>
      </c>
      <c r="OQJ46" s="18" t="s">
        <v>255</v>
      </c>
      <c r="OQK46" s="18" t="s">
        <v>255</v>
      </c>
      <c r="OQL46" s="18" t="s">
        <v>255</v>
      </c>
      <c r="OQM46" s="18" t="s">
        <v>255</v>
      </c>
      <c r="OQN46" s="18" t="s">
        <v>255</v>
      </c>
      <c r="OQO46" s="18" t="s">
        <v>255</v>
      </c>
      <c r="OQP46" s="18" t="s">
        <v>255</v>
      </c>
      <c r="OQQ46" s="18" t="s">
        <v>255</v>
      </c>
      <c r="OQR46" s="18" t="s">
        <v>255</v>
      </c>
      <c r="OQS46" s="18" t="s">
        <v>255</v>
      </c>
      <c r="OQT46" s="18" t="s">
        <v>255</v>
      </c>
      <c r="OQU46" s="18" t="s">
        <v>255</v>
      </c>
      <c r="OQV46" s="18" t="s">
        <v>255</v>
      </c>
      <c r="OQW46" s="18" t="s">
        <v>255</v>
      </c>
      <c r="OQX46" s="18" t="s">
        <v>255</v>
      </c>
      <c r="OQY46" s="18" t="s">
        <v>255</v>
      </c>
      <c r="OQZ46" s="18" t="s">
        <v>255</v>
      </c>
      <c r="ORA46" s="18" t="s">
        <v>255</v>
      </c>
      <c r="ORB46" s="18" t="s">
        <v>255</v>
      </c>
      <c r="ORC46" s="18" t="s">
        <v>255</v>
      </c>
      <c r="ORD46" s="18" t="s">
        <v>255</v>
      </c>
      <c r="ORE46" s="18" t="s">
        <v>255</v>
      </c>
      <c r="ORF46" s="18" t="s">
        <v>255</v>
      </c>
      <c r="ORG46" s="18" t="s">
        <v>255</v>
      </c>
      <c r="ORH46" s="18" t="s">
        <v>255</v>
      </c>
      <c r="ORI46" s="18" t="s">
        <v>255</v>
      </c>
      <c r="ORJ46" s="18" t="s">
        <v>255</v>
      </c>
      <c r="ORK46" s="18" t="s">
        <v>255</v>
      </c>
      <c r="ORL46" s="18" t="s">
        <v>255</v>
      </c>
      <c r="ORM46" s="18" t="s">
        <v>255</v>
      </c>
      <c r="ORN46" s="18" t="s">
        <v>255</v>
      </c>
      <c r="ORO46" s="18" t="s">
        <v>255</v>
      </c>
      <c r="ORP46" s="18" t="s">
        <v>255</v>
      </c>
      <c r="ORQ46" s="18" t="s">
        <v>255</v>
      </c>
      <c r="ORR46" s="18" t="s">
        <v>255</v>
      </c>
      <c r="ORS46" s="18" t="s">
        <v>255</v>
      </c>
      <c r="ORT46" s="18" t="s">
        <v>255</v>
      </c>
      <c r="ORU46" s="18" t="s">
        <v>255</v>
      </c>
      <c r="ORV46" s="18" t="s">
        <v>255</v>
      </c>
      <c r="ORW46" s="18" t="s">
        <v>255</v>
      </c>
      <c r="ORX46" s="18" t="s">
        <v>255</v>
      </c>
      <c r="ORY46" s="18" t="s">
        <v>255</v>
      </c>
      <c r="ORZ46" s="18" t="s">
        <v>255</v>
      </c>
      <c r="OSA46" s="18" t="s">
        <v>255</v>
      </c>
      <c r="OSB46" s="18" t="s">
        <v>255</v>
      </c>
      <c r="OSC46" s="18" t="s">
        <v>255</v>
      </c>
      <c r="OSD46" s="18" t="s">
        <v>255</v>
      </c>
      <c r="OSE46" s="18" t="s">
        <v>255</v>
      </c>
      <c r="OSF46" s="18" t="s">
        <v>255</v>
      </c>
      <c r="OSG46" s="18" t="s">
        <v>255</v>
      </c>
      <c r="OSH46" s="18" t="s">
        <v>255</v>
      </c>
      <c r="OSI46" s="18" t="s">
        <v>255</v>
      </c>
      <c r="OSJ46" s="18" t="s">
        <v>255</v>
      </c>
      <c r="OSK46" s="18" t="s">
        <v>255</v>
      </c>
      <c r="OSL46" s="18" t="s">
        <v>255</v>
      </c>
      <c r="OSM46" s="18" t="s">
        <v>255</v>
      </c>
      <c r="OSN46" s="18" t="s">
        <v>255</v>
      </c>
      <c r="OSO46" s="18" t="s">
        <v>255</v>
      </c>
      <c r="OSP46" s="18" t="s">
        <v>255</v>
      </c>
      <c r="OSQ46" s="18" t="s">
        <v>255</v>
      </c>
      <c r="OSR46" s="18" t="s">
        <v>255</v>
      </c>
      <c r="OSS46" s="18" t="s">
        <v>255</v>
      </c>
      <c r="OST46" s="18" t="s">
        <v>255</v>
      </c>
      <c r="OSU46" s="18" t="s">
        <v>255</v>
      </c>
      <c r="OSV46" s="18" t="s">
        <v>255</v>
      </c>
      <c r="OSW46" s="18" t="s">
        <v>255</v>
      </c>
      <c r="OSX46" s="18" t="s">
        <v>255</v>
      </c>
      <c r="OSY46" s="18" t="s">
        <v>255</v>
      </c>
      <c r="OSZ46" s="18" t="s">
        <v>255</v>
      </c>
      <c r="OTA46" s="18" t="s">
        <v>255</v>
      </c>
      <c r="OTB46" s="18" t="s">
        <v>255</v>
      </c>
      <c r="OTC46" s="18" t="s">
        <v>255</v>
      </c>
      <c r="OTD46" s="18" t="s">
        <v>255</v>
      </c>
      <c r="OTE46" s="18" t="s">
        <v>255</v>
      </c>
      <c r="OTF46" s="18" t="s">
        <v>255</v>
      </c>
      <c r="OTG46" s="18" t="s">
        <v>255</v>
      </c>
      <c r="OTH46" s="18" t="s">
        <v>255</v>
      </c>
      <c r="OTI46" s="18" t="s">
        <v>255</v>
      </c>
      <c r="OTJ46" s="18" t="s">
        <v>255</v>
      </c>
      <c r="OTK46" s="18" t="s">
        <v>255</v>
      </c>
      <c r="OTL46" s="18" t="s">
        <v>255</v>
      </c>
      <c r="OTM46" s="18" t="s">
        <v>255</v>
      </c>
      <c r="OTN46" s="18" t="s">
        <v>255</v>
      </c>
      <c r="OTO46" s="18" t="s">
        <v>255</v>
      </c>
      <c r="OTP46" s="18" t="s">
        <v>255</v>
      </c>
      <c r="OTQ46" s="18" t="s">
        <v>255</v>
      </c>
      <c r="OTR46" s="18" t="s">
        <v>255</v>
      </c>
      <c r="OTS46" s="18" t="s">
        <v>255</v>
      </c>
      <c r="OTT46" s="18" t="s">
        <v>255</v>
      </c>
      <c r="OTU46" s="18" t="s">
        <v>255</v>
      </c>
      <c r="OTV46" s="18" t="s">
        <v>255</v>
      </c>
      <c r="OTW46" s="18" t="s">
        <v>255</v>
      </c>
      <c r="OTX46" s="18" t="s">
        <v>255</v>
      </c>
      <c r="OTY46" s="18" t="s">
        <v>255</v>
      </c>
      <c r="OTZ46" s="18" t="s">
        <v>255</v>
      </c>
      <c r="OUA46" s="18" t="s">
        <v>255</v>
      </c>
      <c r="OUB46" s="18" t="s">
        <v>255</v>
      </c>
      <c r="OUC46" s="18" t="s">
        <v>255</v>
      </c>
      <c r="OUD46" s="18" t="s">
        <v>255</v>
      </c>
      <c r="OUE46" s="18" t="s">
        <v>255</v>
      </c>
      <c r="OUF46" s="18" t="s">
        <v>255</v>
      </c>
      <c r="OUG46" s="18" t="s">
        <v>255</v>
      </c>
      <c r="OUH46" s="18" t="s">
        <v>255</v>
      </c>
      <c r="OUI46" s="18" t="s">
        <v>255</v>
      </c>
      <c r="OUJ46" s="18" t="s">
        <v>255</v>
      </c>
      <c r="OUK46" s="18" t="s">
        <v>255</v>
      </c>
      <c r="OUL46" s="18" t="s">
        <v>255</v>
      </c>
      <c r="OUM46" s="18" t="s">
        <v>255</v>
      </c>
      <c r="OUN46" s="18" t="s">
        <v>255</v>
      </c>
      <c r="OUO46" s="18" t="s">
        <v>255</v>
      </c>
      <c r="OUP46" s="18" t="s">
        <v>255</v>
      </c>
      <c r="OUQ46" s="18" t="s">
        <v>255</v>
      </c>
      <c r="OUR46" s="18" t="s">
        <v>255</v>
      </c>
      <c r="OUS46" s="18" t="s">
        <v>255</v>
      </c>
      <c r="OUT46" s="18" t="s">
        <v>255</v>
      </c>
      <c r="OUU46" s="18" t="s">
        <v>255</v>
      </c>
      <c r="OUV46" s="18" t="s">
        <v>255</v>
      </c>
      <c r="OUW46" s="18" t="s">
        <v>255</v>
      </c>
      <c r="OUX46" s="18" t="s">
        <v>255</v>
      </c>
      <c r="OUY46" s="18" t="s">
        <v>255</v>
      </c>
      <c r="OUZ46" s="18" t="s">
        <v>255</v>
      </c>
      <c r="OVA46" s="18" t="s">
        <v>255</v>
      </c>
      <c r="OVB46" s="18" t="s">
        <v>255</v>
      </c>
      <c r="OVC46" s="18" t="s">
        <v>255</v>
      </c>
      <c r="OVD46" s="18" t="s">
        <v>255</v>
      </c>
      <c r="OVE46" s="18" t="s">
        <v>255</v>
      </c>
      <c r="OVF46" s="18" t="s">
        <v>255</v>
      </c>
      <c r="OVG46" s="18" t="s">
        <v>255</v>
      </c>
      <c r="OVH46" s="18" t="s">
        <v>255</v>
      </c>
      <c r="OVI46" s="18" t="s">
        <v>255</v>
      </c>
      <c r="OVJ46" s="18" t="s">
        <v>255</v>
      </c>
      <c r="OVK46" s="18" t="s">
        <v>255</v>
      </c>
      <c r="OVL46" s="18" t="s">
        <v>255</v>
      </c>
      <c r="OVM46" s="18" t="s">
        <v>255</v>
      </c>
      <c r="OVN46" s="18" t="s">
        <v>255</v>
      </c>
      <c r="OVO46" s="18" t="s">
        <v>255</v>
      </c>
      <c r="OVP46" s="18" t="s">
        <v>255</v>
      </c>
      <c r="OVQ46" s="18" t="s">
        <v>255</v>
      </c>
      <c r="OVR46" s="18" t="s">
        <v>255</v>
      </c>
      <c r="OVS46" s="18" t="s">
        <v>255</v>
      </c>
      <c r="OVT46" s="18" t="s">
        <v>255</v>
      </c>
      <c r="OVU46" s="18" t="s">
        <v>255</v>
      </c>
      <c r="OVV46" s="18" t="s">
        <v>255</v>
      </c>
      <c r="OVW46" s="18" t="s">
        <v>255</v>
      </c>
      <c r="OVX46" s="18" t="s">
        <v>255</v>
      </c>
      <c r="OVY46" s="18" t="s">
        <v>255</v>
      </c>
      <c r="OVZ46" s="18" t="s">
        <v>255</v>
      </c>
      <c r="OWA46" s="18" t="s">
        <v>255</v>
      </c>
      <c r="OWB46" s="18" t="s">
        <v>255</v>
      </c>
      <c r="OWC46" s="18" t="s">
        <v>255</v>
      </c>
      <c r="OWD46" s="18" t="s">
        <v>255</v>
      </c>
      <c r="OWE46" s="18" t="s">
        <v>255</v>
      </c>
      <c r="OWF46" s="18" t="s">
        <v>255</v>
      </c>
      <c r="OWG46" s="18" t="s">
        <v>255</v>
      </c>
      <c r="OWH46" s="18" t="s">
        <v>255</v>
      </c>
      <c r="OWI46" s="18" t="s">
        <v>255</v>
      </c>
      <c r="OWJ46" s="18" t="s">
        <v>255</v>
      </c>
      <c r="OWK46" s="18" t="s">
        <v>255</v>
      </c>
      <c r="OWL46" s="18" t="s">
        <v>255</v>
      </c>
      <c r="OWM46" s="18" t="s">
        <v>255</v>
      </c>
      <c r="OWN46" s="18" t="s">
        <v>255</v>
      </c>
      <c r="OWO46" s="18" t="s">
        <v>255</v>
      </c>
      <c r="OWP46" s="18" t="s">
        <v>255</v>
      </c>
      <c r="OWQ46" s="18" t="s">
        <v>255</v>
      </c>
      <c r="OWR46" s="18" t="s">
        <v>255</v>
      </c>
      <c r="OWS46" s="18" t="s">
        <v>255</v>
      </c>
      <c r="OWT46" s="18" t="s">
        <v>255</v>
      </c>
      <c r="OWU46" s="18" t="s">
        <v>255</v>
      </c>
      <c r="OWV46" s="18" t="s">
        <v>255</v>
      </c>
      <c r="OWW46" s="18" t="s">
        <v>255</v>
      </c>
      <c r="OWX46" s="18" t="s">
        <v>255</v>
      </c>
      <c r="OWY46" s="18" t="s">
        <v>255</v>
      </c>
      <c r="OWZ46" s="18" t="s">
        <v>255</v>
      </c>
      <c r="OXA46" s="18" t="s">
        <v>255</v>
      </c>
      <c r="OXB46" s="18" t="s">
        <v>255</v>
      </c>
      <c r="OXC46" s="18" t="s">
        <v>255</v>
      </c>
      <c r="OXD46" s="18" t="s">
        <v>255</v>
      </c>
      <c r="OXE46" s="18" t="s">
        <v>255</v>
      </c>
      <c r="OXF46" s="18" t="s">
        <v>255</v>
      </c>
      <c r="OXG46" s="18" t="s">
        <v>255</v>
      </c>
      <c r="OXH46" s="18" t="s">
        <v>255</v>
      </c>
      <c r="OXI46" s="18" t="s">
        <v>255</v>
      </c>
      <c r="OXJ46" s="18" t="s">
        <v>255</v>
      </c>
      <c r="OXK46" s="18" t="s">
        <v>255</v>
      </c>
      <c r="OXL46" s="18" t="s">
        <v>255</v>
      </c>
      <c r="OXM46" s="18" t="s">
        <v>255</v>
      </c>
      <c r="OXN46" s="18" t="s">
        <v>255</v>
      </c>
      <c r="OXO46" s="18" t="s">
        <v>255</v>
      </c>
      <c r="OXP46" s="18" t="s">
        <v>255</v>
      </c>
      <c r="OXQ46" s="18" t="s">
        <v>255</v>
      </c>
      <c r="OXR46" s="18" t="s">
        <v>255</v>
      </c>
      <c r="OXS46" s="18" t="s">
        <v>255</v>
      </c>
      <c r="OXT46" s="18" t="s">
        <v>255</v>
      </c>
      <c r="OXU46" s="18" t="s">
        <v>255</v>
      </c>
      <c r="OXV46" s="18" t="s">
        <v>255</v>
      </c>
      <c r="OXW46" s="18" t="s">
        <v>255</v>
      </c>
      <c r="OXX46" s="18" t="s">
        <v>255</v>
      </c>
      <c r="OXY46" s="18" t="s">
        <v>255</v>
      </c>
      <c r="OXZ46" s="18" t="s">
        <v>255</v>
      </c>
      <c r="OYA46" s="18" t="s">
        <v>255</v>
      </c>
      <c r="OYB46" s="18" t="s">
        <v>255</v>
      </c>
      <c r="OYC46" s="18" t="s">
        <v>255</v>
      </c>
      <c r="OYD46" s="18" t="s">
        <v>255</v>
      </c>
      <c r="OYE46" s="18" t="s">
        <v>255</v>
      </c>
      <c r="OYF46" s="18" t="s">
        <v>255</v>
      </c>
      <c r="OYG46" s="18" t="s">
        <v>255</v>
      </c>
      <c r="OYH46" s="18" t="s">
        <v>255</v>
      </c>
      <c r="OYI46" s="18" t="s">
        <v>255</v>
      </c>
      <c r="OYJ46" s="18" t="s">
        <v>255</v>
      </c>
      <c r="OYK46" s="18" t="s">
        <v>255</v>
      </c>
      <c r="OYL46" s="18" t="s">
        <v>255</v>
      </c>
      <c r="OYM46" s="18" t="s">
        <v>255</v>
      </c>
      <c r="OYN46" s="18" t="s">
        <v>255</v>
      </c>
      <c r="OYO46" s="18" t="s">
        <v>255</v>
      </c>
      <c r="OYP46" s="18" t="s">
        <v>255</v>
      </c>
      <c r="OYQ46" s="18" t="s">
        <v>255</v>
      </c>
      <c r="OYR46" s="18" t="s">
        <v>255</v>
      </c>
      <c r="OYS46" s="18" t="s">
        <v>255</v>
      </c>
      <c r="OYT46" s="18" t="s">
        <v>255</v>
      </c>
      <c r="OYU46" s="18" t="s">
        <v>255</v>
      </c>
      <c r="OYV46" s="18" t="s">
        <v>255</v>
      </c>
      <c r="OYW46" s="18" t="s">
        <v>255</v>
      </c>
      <c r="OYX46" s="18" t="s">
        <v>255</v>
      </c>
      <c r="OYY46" s="18" t="s">
        <v>255</v>
      </c>
      <c r="OYZ46" s="18" t="s">
        <v>255</v>
      </c>
      <c r="OZA46" s="18" t="s">
        <v>255</v>
      </c>
      <c r="OZB46" s="18" t="s">
        <v>255</v>
      </c>
      <c r="OZC46" s="18" t="s">
        <v>255</v>
      </c>
      <c r="OZD46" s="18" t="s">
        <v>255</v>
      </c>
      <c r="OZE46" s="18" t="s">
        <v>255</v>
      </c>
      <c r="OZF46" s="18" t="s">
        <v>255</v>
      </c>
      <c r="OZG46" s="18" t="s">
        <v>255</v>
      </c>
      <c r="OZH46" s="18" t="s">
        <v>255</v>
      </c>
      <c r="OZI46" s="18" t="s">
        <v>255</v>
      </c>
      <c r="OZJ46" s="18" t="s">
        <v>255</v>
      </c>
      <c r="OZK46" s="18" t="s">
        <v>255</v>
      </c>
      <c r="OZL46" s="18" t="s">
        <v>255</v>
      </c>
      <c r="OZM46" s="18" t="s">
        <v>255</v>
      </c>
      <c r="OZN46" s="18" t="s">
        <v>255</v>
      </c>
      <c r="OZO46" s="18" t="s">
        <v>255</v>
      </c>
      <c r="OZP46" s="18" t="s">
        <v>255</v>
      </c>
      <c r="OZQ46" s="18" t="s">
        <v>255</v>
      </c>
      <c r="OZR46" s="18" t="s">
        <v>255</v>
      </c>
      <c r="OZS46" s="18" t="s">
        <v>255</v>
      </c>
      <c r="OZT46" s="18" t="s">
        <v>255</v>
      </c>
      <c r="OZU46" s="18" t="s">
        <v>255</v>
      </c>
      <c r="OZV46" s="18" t="s">
        <v>255</v>
      </c>
      <c r="OZW46" s="18" t="s">
        <v>255</v>
      </c>
      <c r="OZX46" s="18" t="s">
        <v>255</v>
      </c>
      <c r="OZY46" s="18" t="s">
        <v>255</v>
      </c>
      <c r="OZZ46" s="18" t="s">
        <v>255</v>
      </c>
      <c r="PAA46" s="18" t="s">
        <v>255</v>
      </c>
      <c r="PAB46" s="18" t="s">
        <v>255</v>
      </c>
      <c r="PAC46" s="18" t="s">
        <v>255</v>
      </c>
      <c r="PAD46" s="18" t="s">
        <v>255</v>
      </c>
      <c r="PAE46" s="18" t="s">
        <v>255</v>
      </c>
      <c r="PAF46" s="18" t="s">
        <v>255</v>
      </c>
      <c r="PAG46" s="18" t="s">
        <v>255</v>
      </c>
      <c r="PAH46" s="18" t="s">
        <v>255</v>
      </c>
      <c r="PAI46" s="18" t="s">
        <v>255</v>
      </c>
      <c r="PAJ46" s="18" t="s">
        <v>255</v>
      </c>
      <c r="PAK46" s="18" t="s">
        <v>255</v>
      </c>
      <c r="PAL46" s="18" t="s">
        <v>255</v>
      </c>
      <c r="PAM46" s="18" t="s">
        <v>255</v>
      </c>
      <c r="PAN46" s="18" t="s">
        <v>255</v>
      </c>
      <c r="PAO46" s="18" t="s">
        <v>255</v>
      </c>
      <c r="PAP46" s="18" t="s">
        <v>255</v>
      </c>
      <c r="PAQ46" s="18" t="s">
        <v>255</v>
      </c>
      <c r="PAR46" s="18" t="s">
        <v>255</v>
      </c>
      <c r="PAS46" s="18" t="s">
        <v>255</v>
      </c>
      <c r="PAT46" s="18" t="s">
        <v>255</v>
      </c>
      <c r="PAU46" s="18" t="s">
        <v>255</v>
      </c>
      <c r="PAV46" s="18" t="s">
        <v>255</v>
      </c>
      <c r="PAW46" s="18" t="s">
        <v>255</v>
      </c>
      <c r="PAX46" s="18" t="s">
        <v>255</v>
      </c>
      <c r="PAY46" s="18" t="s">
        <v>255</v>
      </c>
      <c r="PAZ46" s="18" t="s">
        <v>255</v>
      </c>
      <c r="PBA46" s="18" t="s">
        <v>255</v>
      </c>
      <c r="PBB46" s="18" t="s">
        <v>255</v>
      </c>
      <c r="PBC46" s="18" t="s">
        <v>255</v>
      </c>
      <c r="PBD46" s="18" t="s">
        <v>255</v>
      </c>
      <c r="PBE46" s="18" t="s">
        <v>255</v>
      </c>
      <c r="PBF46" s="18" t="s">
        <v>255</v>
      </c>
      <c r="PBG46" s="18" t="s">
        <v>255</v>
      </c>
      <c r="PBH46" s="18" t="s">
        <v>255</v>
      </c>
      <c r="PBI46" s="18" t="s">
        <v>255</v>
      </c>
      <c r="PBJ46" s="18" t="s">
        <v>255</v>
      </c>
      <c r="PBK46" s="18" t="s">
        <v>255</v>
      </c>
      <c r="PBL46" s="18" t="s">
        <v>255</v>
      </c>
      <c r="PBM46" s="18" t="s">
        <v>255</v>
      </c>
      <c r="PBN46" s="18" t="s">
        <v>255</v>
      </c>
      <c r="PBO46" s="18" t="s">
        <v>255</v>
      </c>
      <c r="PBP46" s="18" t="s">
        <v>255</v>
      </c>
      <c r="PBQ46" s="18" t="s">
        <v>255</v>
      </c>
      <c r="PBR46" s="18" t="s">
        <v>255</v>
      </c>
      <c r="PBS46" s="18" t="s">
        <v>255</v>
      </c>
      <c r="PBT46" s="18" t="s">
        <v>255</v>
      </c>
      <c r="PBU46" s="18" t="s">
        <v>255</v>
      </c>
      <c r="PBV46" s="18" t="s">
        <v>255</v>
      </c>
      <c r="PBW46" s="18" t="s">
        <v>255</v>
      </c>
      <c r="PBX46" s="18" t="s">
        <v>255</v>
      </c>
      <c r="PBY46" s="18" t="s">
        <v>255</v>
      </c>
      <c r="PBZ46" s="18" t="s">
        <v>255</v>
      </c>
      <c r="PCA46" s="18" t="s">
        <v>255</v>
      </c>
      <c r="PCB46" s="18" t="s">
        <v>255</v>
      </c>
      <c r="PCC46" s="18" t="s">
        <v>255</v>
      </c>
      <c r="PCD46" s="18" t="s">
        <v>255</v>
      </c>
      <c r="PCE46" s="18" t="s">
        <v>255</v>
      </c>
      <c r="PCF46" s="18" t="s">
        <v>255</v>
      </c>
      <c r="PCG46" s="18" t="s">
        <v>255</v>
      </c>
      <c r="PCH46" s="18" t="s">
        <v>255</v>
      </c>
      <c r="PCI46" s="18" t="s">
        <v>255</v>
      </c>
      <c r="PCJ46" s="18" t="s">
        <v>255</v>
      </c>
      <c r="PCK46" s="18" t="s">
        <v>255</v>
      </c>
      <c r="PCL46" s="18" t="s">
        <v>255</v>
      </c>
      <c r="PCM46" s="18" t="s">
        <v>255</v>
      </c>
      <c r="PCN46" s="18" t="s">
        <v>255</v>
      </c>
      <c r="PCO46" s="18" t="s">
        <v>255</v>
      </c>
      <c r="PCP46" s="18" t="s">
        <v>255</v>
      </c>
      <c r="PCQ46" s="18" t="s">
        <v>255</v>
      </c>
      <c r="PCR46" s="18" t="s">
        <v>255</v>
      </c>
      <c r="PCS46" s="18" t="s">
        <v>255</v>
      </c>
      <c r="PCT46" s="18" t="s">
        <v>255</v>
      </c>
      <c r="PCU46" s="18" t="s">
        <v>255</v>
      </c>
      <c r="PCV46" s="18" t="s">
        <v>255</v>
      </c>
      <c r="PCW46" s="18" t="s">
        <v>255</v>
      </c>
      <c r="PCX46" s="18" t="s">
        <v>255</v>
      </c>
      <c r="PCY46" s="18" t="s">
        <v>255</v>
      </c>
      <c r="PCZ46" s="18" t="s">
        <v>255</v>
      </c>
      <c r="PDA46" s="18" t="s">
        <v>255</v>
      </c>
      <c r="PDB46" s="18" t="s">
        <v>255</v>
      </c>
      <c r="PDC46" s="18" t="s">
        <v>255</v>
      </c>
      <c r="PDD46" s="18" t="s">
        <v>255</v>
      </c>
      <c r="PDE46" s="18" t="s">
        <v>255</v>
      </c>
      <c r="PDF46" s="18" t="s">
        <v>255</v>
      </c>
      <c r="PDG46" s="18" t="s">
        <v>255</v>
      </c>
      <c r="PDH46" s="18" t="s">
        <v>255</v>
      </c>
      <c r="PDI46" s="18" t="s">
        <v>255</v>
      </c>
      <c r="PDJ46" s="18" t="s">
        <v>255</v>
      </c>
      <c r="PDK46" s="18" t="s">
        <v>255</v>
      </c>
      <c r="PDL46" s="18" t="s">
        <v>255</v>
      </c>
      <c r="PDM46" s="18" t="s">
        <v>255</v>
      </c>
      <c r="PDN46" s="18" t="s">
        <v>255</v>
      </c>
      <c r="PDO46" s="18" t="s">
        <v>255</v>
      </c>
      <c r="PDP46" s="18" t="s">
        <v>255</v>
      </c>
      <c r="PDQ46" s="18" t="s">
        <v>255</v>
      </c>
      <c r="PDR46" s="18" t="s">
        <v>255</v>
      </c>
      <c r="PDS46" s="18" t="s">
        <v>255</v>
      </c>
      <c r="PDT46" s="18" t="s">
        <v>255</v>
      </c>
      <c r="PDU46" s="18" t="s">
        <v>255</v>
      </c>
      <c r="PDV46" s="18" t="s">
        <v>255</v>
      </c>
      <c r="PDW46" s="18" t="s">
        <v>255</v>
      </c>
      <c r="PDX46" s="18" t="s">
        <v>255</v>
      </c>
      <c r="PDY46" s="18" t="s">
        <v>255</v>
      </c>
      <c r="PDZ46" s="18" t="s">
        <v>255</v>
      </c>
      <c r="PEA46" s="18" t="s">
        <v>255</v>
      </c>
      <c r="PEB46" s="18" t="s">
        <v>255</v>
      </c>
      <c r="PEC46" s="18" t="s">
        <v>255</v>
      </c>
      <c r="PED46" s="18" t="s">
        <v>255</v>
      </c>
      <c r="PEE46" s="18" t="s">
        <v>255</v>
      </c>
      <c r="PEF46" s="18" t="s">
        <v>255</v>
      </c>
      <c r="PEG46" s="18" t="s">
        <v>255</v>
      </c>
      <c r="PEH46" s="18" t="s">
        <v>255</v>
      </c>
      <c r="PEI46" s="18" t="s">
        <v>255</v>
      </c>
      <c r="PEJ46" s="18" t="s">
        <v>255</v>
      </c>
      <c r="PEK46" s="18" t="s">
        <v>255</v>
      </c>
      <c r="PEL46" s="18" t="s">
        <v>255</v>
      </c>
      <c r="PEM46" s="18" t="s">
        <v>255</v>
      </c>
      <c r="PEN46" s="18" t="s">
        <v>255</v>
      </c>
      <c r="PEO46" s="18" t="s">
        <v>255</v>
      </c>
      <c r="PEP46" s="18" t="s">
        <v>255</v>
      </c>
      <c r="PEQ46" s="18" t="s">
        <v>255</v>
      </c>
      <c r="PER46" s="18" t="s">
        <v>255</v>
      </c>
      <c r="PES46" s="18" t="s">
        <v>255</v>
      </c>
      <c r="PET46" s="18" t="s">
        <v>255</v>
      </c>
      <c r="PEU46" s="18" t="s">
        <v>255</v>
      </c>
      <c r="PEV46" s="18" t="s">
        <v>255</v>
      </c>
      <c r="PEW46" s="18" t="s">
        <v>255</v>
      </c>
      <c r="PEX46" s="18" t="s">
        <v>255</v>
      </c>
      <c r="PEY46" s="18" t="s">
        <v>255</v>
      </c>
      <c r="PEZ46" s="18" t="s">
        <v>255</v>
      </c>
      <c r="PFA46" s="18" t="s">
        <v>255</v>
      </c>
      <c r="PFB46" s="18" t="s">
        <v>255</v>
      </c>
      <c r="PFC46" s="18" t="s">
        <v>255</v>
      </c>
      <c r="PFD46" s="18" t="s">
        <v>255</v>
      </c>
      <c r="PFE46" s="18" t="s">
        <v>255</v>
      </c>
      <c r="PFF46" s="18" t="s">
        <v>255</v>
      </c>
      <c r="PFG46" s="18" t="s">
        <v>255</v>
      </c>
      <c r="PFH46" s="18" t="s">
        <v>255</v>
      </c>
      <c r="PFI46" s="18" t="s">
        <v>255</v>
      </c>
      <c r="PFJ46" s="18" t="s">
        <v>255</v>
      </c>
      <c r="PFK46" s="18" t="s">
        <v>255</v>
      </c>
      <c r="PFL46" s="18" t="s">
        <v>255</v>
      </c>
      <c r="PFM46" s="18" t="s">
        <v>255</v>
      </c>
      <c r="PFN46" s="18" t="s">
        <v>255</v>
      </c>
      <c r="PFO46" s="18" t="s">
        <v>255</v>
      </c>
      <c r="PFP46" s="18" t="s">
        <v>255</v>
      </c>
      <c r="PFQ46" s="18" t="s">
        <v>255</v>
      </c>
      <c r="PFR46" s="18" t="s">
        <v>255</v>
      </c>
      <c r="PFS46" s="18" t="s">
        <v>255</v>
      </c>
      <c r="PFT46" s="18" t="s">
        <v>255</v>
      </c>
      <c r="PFU46" s="18" t="s">
        <v>255</v>
      </c>
      <c r="PFV46" s="18" t="s">
        <v>255</v>
      </c>
      <c r="PFW46" s="18" t="s">
        <v>255</v>
      </c>
      <c r="PFX46" s="18" t="s">
        <v>255</v>
      </c>
      <c r="PFY46" s="18" t="s">
        <v>255</v>
      </c>
      <c r="PFZ46" s="18" t="s">
        <v>255</v>
      </c>
      <c r="PGA46" s="18" t="s">
        <v>255</v>
      </c>
      <c r="PGB46" s="18" t="s">
        <v>255</v>
      </c>
      <c r="PGC46" s="18" t="s">
        <v>255</v>
      </c>
      <c r="PGD46" s="18" t="s">
        <v>255</v>
      </c>
      <c r="PGE46" s="18" t="s">
        <v>255</v>
      </c>
      <c r="PGF46" s="18" t="s">
        <v>255</v>
      </c>
      <c r="PGG46" s="18" t="s">
        <v>255</v>
      </c>
      <c r="PGH46" s="18" t="s">
        <v>255</v>
      </c>
      <c r="PGI46" s="18" t="s">
        <v>255</v>
      </c>
      <c r="PGJ46" s="18" t="s">
        <v>255</v>
      </c>
      <c r="PGK46" s="18" t="s">
        <v>255</v>
      </c>
      <c r="PGL46" s="18" t="s">
        <v>255</v>
      </c>
      <c r="PGM46" s="18" t="s">
        <v>255</v>
      </c>
      <c r="PGN46" s="18" t="s">
        <v>255</v>
      </c>
      <c r="PGO46" s="18" t="s">
        <v>255</v>
      </c>
      <c r="PGP46" s="18" t="s">
        <v>255</v>
      </c>
      <c r="PGQ46" s="18" t="s">
        <v>255</v>
      </c>
      <c r="PGR46" s="18" t="s">
        <v>255</v>
      </c>
      <c r="PGS46" s="18" t="s">
        <v>255</v>
      </c>
      <c r="PGT46" s="18" t="s">
        <v>255</v>
      </c>
      <c r="PGU46" s="18" t="s">
        <v>255</v>
      </c>
      <c r="PGV46" s="18" t="s">
        <v>255</v>
      </c>
      <c r="PGW46" s="18" t="s">
        <v>255</v>
      </c>
      <c r="PGX46" s="18" t="s">
        <v>255</v>
      </c>
      <c r="PGY46" s="18" t="s">
        <v>255</v>
      </c>
      <c r="PGZ46" s="18" t="s">
        <v>255</v>
      </c>
      <c r="PHA46" s="18" t="s">
        <v>255</v>
      </c>
      <c r="PHB46" s="18" t="s">
        <v>255</v>
      </c>
      <c r="PHC46" s="18" t="s">
        <v>255</v>
      </c>
      <c r="PHD46" s="18" t="s">
        <v>255</v>
      </c>
      <c r="PHE46" s="18" t="s">
        <v>255</v>
      </c>
      <c r="PHF46" s="18" t="s">
        <v>255</v>
      </c>
      <c r="PHG46" s="18" t="s">
        <v>255</v>
      </c>
      <c r="PHH46" s="18" t="s">
        <v>255</v>
      </c>
      <c r="PHI46" s="18" t="s">
        <v>255</v>
      </c>
      <c r="PHJ46" s="18" t="s">
        <v>255</v>
      </c>
      <c r="PHK46" s="18" t="s">
        <v>255</v>
      </c>
      <c r="PHL46" s="18" t="s">
        <v>255</v>
      </c>
      <c r="PHM46" s="18" t="s">
        <v>255</v>
      </c>
      <c r="PHN46" s="18" t="s">
        <v>255</v>
      </c>
      <c r="PHO46" s="18" t="s">
        <v>255</v>
      </c>
      <c r="PHP46" s="18" t="s">
        <v>255</v>
      </c>
      <c r="PHQ46" s="18" t="s">
        <v>255</v>
      </c>
      <c r="PHR46" s="18" t="s">
        <v>255</v>
      </c>
      <c r="PHS46" s="18" t="s">
        <v>255</v>
      </c>
      <c r="PHT46" s="18" t="s">
        <v>255</v>
      </c>
      <c r="PHU46" s="18" t="s">
        <v>255</v>
      </c>
      <c r="PHV46" s="18" t="s">
        <v>255</v>
      </c>
      <c r="PHW46" s="18" t="s">
        <v>255</v>
      </c>
      <c r="PHX46" s="18" t="s">
        <v>255</v>
      </c>
      <c r="PHY46" s="18" t="s">
        <v>255</v>
      </c>
      <c r="PHZ46" s="18" t="s">
        <v>255</v>
      </c>
      <c r="PIA46" s="18" t="s">
        <v>255</v>
      </c>
      <c r="PIB46" s="18" t="s">
        <v>255</v>
      </c>
      <c r="PIC46" s="18" t="s">
        <v>255</v>
      </c>
      <c r="PID46" s="18" t="s">
        <v>255</v>
      </c>
      <c r="PIE46" s="18" t="s">
        <v>255</v>
      </c>
      <c r="PIF46" s="18" t="s">
        <v>255</v>
      </c>
      <c r="PIG46" s="18" t="s">
        <v>255</v>
      </c>
      <c r="PIH46" s="18" t="s">
        <v>255</v>
      </c>
      <c r="PII46" s="18" t="s">
        <v>255</v>
      </c>
      <c r="PIJ46" s="18" t="s">
        <v>255</v>
      </c>
      <c r="PIK46" s="18" t="s">
        <v>255</v>
      </c>
      <c r="PIL46" s="18" t="s">
        <v>255</v>
      </c>
      <c r="PIM46" s="18" t="s">
        <v>255</v>
      </c>
      <c r="PIN46" s="18" t="s">
        <v>255</v>
      </c>
      <c r="PIO46" s="18" t="s">
        <v>255</v>
      </c>
      <c r="PIP46" s="18" t="s">
        <v>255</v>
      </c>
      <c r="PIQ46" s="18" t="s">
        <v>255</v>
      </c>
      <c r="PIR46" s="18" t="s">
        <v>255</v>
      </c>
      <c r="PIS46" s="18" t="s">
        <v>255</v>
      </c>
      <c r="PIT46" s="18" t="s">
        <v>255</v>
      </c>
      <c r="PIU46" s="18" t="s">
        <v>255</v>
      </c>
      <c r="PIV46" s="18" t="s">
        <v>255</v>
      </c>
      <c r="PIW46" s="18" t="s">
        <v>255</v>
      </c>
      <c r="PIX46" s="18" t="s">
        <v>255</v>
      </c>
      <c r="PIY46" s="18" t="s">
        <v>255</v>
      </c>
      <c r="PIZ46" s="18" t="s">
        <v>255</v>
      </c>
      <c r="PJA46" s="18" t="s">
        <v>255</v>
      </c>
      <c r="PJB46" s="18" t="s">
        <v>255</v>
      </c>
      <c r="PJC46" s="18" t="s">
        <v>255</v>
      </c>
      <c r="PJD46" s="18" t="s">
        <v>255</v>
      </c>
      <c r="PJE46" s="18" t="s">
        <v>255</v>
      </c>
      <c r="PJF46" s="18" t="s">
        <v>255</v>
      </c>
      <c r="PJG46" s="18" t="s">
        <v>255</v>
      </c>
      <c r="PJH46" s="18" t="s">
        <v>255</v>
      </c>
      <c r="PJI46" s="18" t="s">
        <v>255</v>
      </c>
      <c r="PJJ46" s="18" t="s">
        <v>255</v>
      </c>
      <c r="PJK46" s="18" t="s">
        <v>255</v>
      </c>
      <c r="PJL46" s="18" t="s">
        <v>255</v>
      </c>
      <c r="PJM46" s="18" t="s">
        <v>255</v>
      </c>
      <c r="PJN46" s="18" t="s">
        <v>255</v>
      </c>
      <c r="PJO46" s="18" t="s">
        <v>255</v>
      </c>
      <c r="PJP46" s="18" t="s">
        <v>255</v>
      </c>
      <c r="PJQ46" s="18" t="s">
        <v>255</v>
      </c>
      <c r="PJR46" s="18" t="s">
        <v>255</v>
      </c>
      <c r="PJS46" s="18" t="s">
        <v>255</v>
      </c>
      <c r="PJT46" s="18" t="s">
        <v>255</v>
      </c>
      <c r="PJU46" s="18" t="s">
        <v>255</v>
      </c>
      <c r="PJV46" s="18" t="s">
        <v>255</v>
      </c>
      <c r="PJW46" s="18" t="s">
        <v>255</v>
      </c>
      <c r="PJX46" s="18" t="s">
        <v>255</v>
      </c>
      <c r="PJY46" s="18" t="s">
        <v>255</v>
      </c>
      <c r="PJZ46" s="18" t="s">
        <v>255</v>
      </c>
      <c r="PKA46" s="18" t="s">
        <v>255</v>
      </c>
      <c r="PKB46" s="18" t="s">
        <v>255</v>
      </c>
      <c r="PKC46" s="18" t="s">
        <v>255</v>
      </c>
      <c r="PKD46" s="18" t="s">
        <v>255</v>
      </c>
      <c r="PKE46" s="18" t="s">
        <v>255</v>
      </c>
      <c r="PKF46" s="18" t="s">
        <v>255</v>
      </c>
      <c r="PKG46" s="18" t="s">
        <v>255</v>
      </c>
      <c r="PKH46" s="18" t="s">
        <v>255</v>
      </c>
      <c r="PKI46" s="18" t="s">
        <v>255</v>
      </c>
      <c r="PKJ46" s="18" t="s">
        <v>255</v>
      </c>
      <c r="PKK46" s="18" t="s">
        <v>255</v>
      </c>
      <c r="PKL46" s="18" t="s">
        <v>255</v>
      </c>
      <c r="PKM46" s="18" t="s">
        <v>255</v>
      </c>
      <c r="PKN46" s="18" t="s">
        <v>255</v>
      </c>
      <c r="PKO46" s="18" t="s">
        <v>255</v>
      </c>
      <c r="PKP46" s="18" t="s">
        <v>255</v>
      </c>
      <c r="PKQ46" s="18" t="s">
        <v>255</v>
      </c>
      <c r="PKR46" s="18" t="s">
        <v>255</v>
      </c>
      <c r="PKS46" s="18" t="s">
        <v>255</v>
      </c>
      <c r="PKT46" s="18" t="s">
        <v>255</v>
      </c>
      <c r="PKU46" s="18" t="s">
        <v>255</v>
      </c>
      <c r="PKV46" s="18" t="s">
        <v>255</v>
      </c>
      <c r="PKW46" s="18" t="s">
        <v>255</v>
      </c>
      <c r="PKX46" s="18" t="s">
        <v>255</v>
      </c>
      <c r="PKY46" s="18" t="s">
        <v>255</v>
      </c>
      <c r="PKZ46" s="18" t="s">
        <v>255</v>
      </c>
      <c r="PLA46" s="18" t="s">
        <v>255</v>
      </c>
      <c r="PLB46" s="18" t="s">
        <v>255</v>
      </c>
      <c r="PLC46" s="18" t="s">
        <v>255</v>
      </c>
      <c r="PLD46" s="18" t="s">
        <v>255</v>
      </c>
      <c r="PLE46" s="18" t="s">
        <v>255</v>
      </c>
      <c r="PLF46" s="18" t="s">
        <v>255</v>
      </c>
      <c r="PLG46" s="18" t="s">
        <v>255</v>
      </c>
      <c r="PLH46" s="18" t="s">
        <v>255</v>
      </c>
      <c r="PLI46" s="18" t="s">
        <v>255</v>
      </c>
      <c r="PLJ46" s="18" t="s">
        <v>255</v>
      </c>
      <c r="PLK46" s="18" t="s">
        <v>255</v>
      </c>
      <c r="PLL46" s="18" t="s">
        <v>255</v>
      </c>
      <c r="PLM46" s="18" t="s">
        <v>255</v>
      </c>
      <c r="PLN46" s="18" t="s">
        <v>255</v>
      </c>
      <c r="PLO46" s="18" t="s">
        <v>255</v>
      </c>
      <c r="PLP46" s="18" t="s">
        <v>255</v>
      </c>
      <c r="PLQ46" s="18" t="s">
        <v>255</v>
      </c>
      <c r="PLR46" s="18" t="s">
        <v>255</v>
      </c>
      <c r="PLS46" s="18" t="s">
        <v>255</v>
      </c>
      <c r="PLT46" s="18" t="s">
        <v>255</v>
      </c>
      <c r="PLU46" s="18" t="s">
        <v>255</v>
      </c>
      <c r="PLV46" s="18" t="s">
        <v>255</v>
      </c>
      <c r="PLW46" s="18" t="s">
        <v>255</v>
      </c>
      <c r="PLX46" s="18" t="s">
        <v>255</v>
      </c>
      <c r="PLY46" s="18" t="s">
        <v>255</v>
      </c>
      <c r="PLZ46" s="18" t="s">
        <v>255</v>
      </c>
      <c r="PMA46" s="18" t="s">
        <v>255</v>
      </c>
      <c r="PMB46" s="18" t="s">
        <v>255</v>
      </c>
      <c r="PMC46" s="18" t="s">
        <v>255</v>
      </c>
      <c r="PMD46" s="18" t="s">
        <v>255</v>
      </c>
      <c r="PME46" s="18" t="s">
        <v>255</v>
      </c>
      <c r="PMF46" s="18" t="s">
        <v>255</v>
      </c>
      <c r="PMG46" s="18" t="s">
        <v>255</v>
      </c>
      <c r="PMH46" s="18" t="s">
        <v>255</v>
      </c>
      <c r="PMI46" s="18" t="s">
        <v>255</v>
      </c>
      <c r="PMJ46" s="18" t="s">
        <v>255</v>
      </c>
      <c r="PMK46" s="18" t="s">
        <v>255</v>
      </c>
      <c r="PML46" s="18" t="s">
        <v>255</v>
      </c>
      <c r="PMM46" s="18" t="s">
        <v>255</v>
      </c>
      <c r="PMN46" s="18" t="s">
        <v>255</v>
      </c>
      <c r="PMO46" s="18" t="s">
        <v>255</v>
      </c>
      <c r="PMP46" s="18" t="s">
        <v>255</v>
      </c>
      <c r="PMQ46" s="18" t="s">
        <v>255</v>
      </c>
      <c r="PMR46" s="18" t="s">
        <v>255</v>
      </c>
      <c r="PMS46" s="18" t="s">
        <v>255</v>
      </c>
      <c r="PMT46" s="18" t="s">
        <v>255</v>
      </c>
      <c r="PMU46" s="18" t="s">
        <v>255</v>
      </c>
      <c r="PMV46" s="18" t="s">
        <v>255</v>
      </c>
      <c r="PMW46" s="18" t="s">
        <v>255</v>
      </c>
      <c r="PMX46" s="18" t="s">
        <v>255</v>
      </c>
      <c r="PMY46" s="18" t="s">
        <v>255</v>
      </c>
      <c r="PMZ46" s="18" t="s">
        <v>255</v>
      </c>
      <c r="PNA46" s="18" t="s">
        <v>255</v>
      </c>
      <c r="PNB46" s="18" t="s">
        <v>255</v>
      </c>
      <c r="PNC46" s="18" t="s">
        <v>255</v>
      </c>
      <c r="PND46" s="18" t="s">
        <v>255</v>
      </c>
      <c r="PNE46" s="18" t="s">
        <v>255</v>
      </c>
      <c r="PNF46" s="18" t="s">
        <v>255</v>
      </c>
      <c r="PNG46" s="18" t="s">
        <v>255</v>
      </c>
      <c r="PNH46" s="18" t="s">
        <v>255</v>
      </c>
      <c r="PNI46" s="18" t="s">
        <v>255</v>
      </c>
      <c r="PNJ46" s="18" t="s">
        <v>255</v>
      </c>
      <c r="PNK46" s="18" t="s">
        <v>255</v>
      </c>
      <c r="PNL46" s="18" t="s">
        <v>255</v>
      </c>
      <c r="PNM46" s="18" t="s">
        <v>255</v>
      </c>
      <c r="PNN46" s="18" t="s">
        <v>255</v>
      </c>
      <c r="PNO46" s="18" t="s">
        <v>255</v>
      </c>
      <c r="PNP46" s="18" t="s">
        <v>255</v>
      </c>
      <c r="PNQ46" s="18" t="s">
        <v>255</v>
      </c>
      <c r="PNR46" s="18" t="s">
        <v>255</v>
      </c>
      <c r="PNS46" s="18" t="s">
        <v>255</v>
      </c>
      <c r="PNT46" s="18" t="s">
        <v>255</v>
      </c>
      <c r="PNU46" s="18" t="s">
        <v>255</v>
      </c>
      <c r="PNV46" s="18" t="s">
        <v>255</v>
      </c>
      <c r="PNW46" s="18" t="s">
        <v>255</v>
      </c>
      <c r="PNX46" s="18" t="s">
        <v>255</v>
      </c>
      <c r="PNY46" s="18" t="s">
        <v>255</v>
      </c>
      <c r="PNZ46" s="18" t="s">
        <v>255</v>
      </c>
      <c r="POA46" s="18" t="s">
        <v>255</v>
      </c>
      <c r="POB46" s="18" t="s">
        <v>255</v>
      </c>
      <c r="POC46" s="18" t="s">
        <v>255</v>
      </c>
      <c r="POD46" s="18" t="s">
        <v>255</v>
      </c>
      <c r="POE46" s="18" t="s">
        <v>255</v>
      </c>
      <c r="POF46" s="18" t="s">
        <v>255</v>
      </c>
      <c r="POG46" s="18" t="s">
        <v>255</v>
      </c>
      <c r="POH46" s="18" t="s">
        <v>255</v>
      </c>
      <c r="POI46" s="18" t="s">
        <v>255</v>
      </c>
      <c r="POJ46" s="18" t="s">
        <v>255</v>
      </c>
      <c r="POK46" s="18" t="s">
        <v>255</v>
      </c>
      <c r="POL46" s="18" t="s">
        <v>255</v>
      </c>
      <c r="POM46" s="18" t="s">
        <v>255</v>
      </c>
      <c r="PON46" s="18" t="s">
        <v>255</v>
      </c>
      <c r="POO46" s="18" t="s">
        <v>255</v>
      </c>
      <c r="POP46" s="18" t="s">
        <v>255</v>
      </c>
      <c r="POQ46" s="18" t="s">
        <v>255</v>
      </c>
      <c r="POR46" s="18" t="s">
        <v>255</v>
      </c>
      <c r="POS46" s="18" t="s">
        <v>255</v>
      </c>
      <c r="POT46" s="18" t="s">
        <v>255</v>
      </c>
      <c r="POU46" s="18" t="s">
        <v>255</v>
      </c>
      <c r="POV46" s="18" t="s">
        <v>255</v>
      </c>
      <c r="POW46" s="18" t="s">
        <v>255</v>
      </c>
      <c r="POX46" s="18" t="s">
        <v>255</v>
      </c>
      <c r="POY46" s="18" t="s">
        <v>255</v>
      </c>
      <c r="POZ46" s="18" t="s">
        <v>255</v>
      </c>
      <c r="PPA46" s="18" t="s">
        <v>255</v>
      </c>
      <c r="PPB46" s="18" t="s">
        <v>255</v>
      </c>
      <c r="PPC46" s="18" t="s">
        <v>255</v>
      </c>
      <c r="PPD46" s="18" t="s">
        <v>255</v>
      </c>
      <c r="PPE46" s="18" t="s">
        <v>255</v>
      </c>
      <c r="PPF46" s="18" t="s">
        <v>255</v>
      </c>
      <c r="PPG46" s="18" t="s">
        <v>255</v>
      </c>
      <c r="PPH46" s="18" t="s">
        <v>255</v>
      </c>
      <c r="PPI46" s="18" t="s">
        <v>255</v>
      </c>
      <c r="PPJ46" s="18" t="s">
        <v>255</v>
      </c>
      <c r="PPK46" s="18" t="s">
        <v>255</v>
      </c>
      <c r="PPL46" s="18" t="s">
        <v>255</v>
      </c>
      <c r="PPM46" s="18" t="s">
        <v>255</v>
      </c>
      <c r="PPN46" s="18" t="s">
        <v>255</v>
      </c>
      <c r="PPO46" s="18" t="s">
        <v>255</v>
      </c>
      <c r="PPP46" s="18" t="s">
        <v>255</v>
      </c>
      <c r="PPQ46" s="18" t="s">
        <v>255</v>
      </c>
      <c r="PPR46" s="18" t="s">
        <v>255</v>
      </c>
      <c r="PPS46" s="18" t="s">
        <v>255</v>
      </c>
      <c r="PPT46" s="18" t="s">
        <v>255</v>
      </c>
      <c r="PPU46" s="18" t="s">
        <v>255</v>
      </c>
      <c r="PPV46" s="18" t="s">
        <v>255</v>
      </c>
      <c r="PPW46" s="18" t="s">
        <v>255</v>
      </c>
      <c r="PPX46" s="18" t="s">
        <v>255</v>
      </c>
      <c r="PPY46" s="18" t="s">
        <v>255</v>
      </c>
      <c r="PPZ46" s="18" t="s">
        <v>255</v>
      </c>
      <c r="PQA46" s="18" t="s">
        <v>255</v>
      </c>
      <c r="PQB46" s="18" t="s">
        <v>255</v>
      </c>
      <c r="PQC46" s="18" t="s">
        <v>255</v>
      </c>
      <c r="PQD46" s="18" t="s">
        <v>255</v>
      </c>
      <c r="PQE46" s="18" t="s">
        <v>255</v>
      </c>
      <c r="PQF46" s="18" t="s">
        <v>255</v>
      </c>
      <c r="PQG46" s="18" t="s">
        <v>255</v>
      </c>
      <c r="PQH46" s="18" t="s">
        <v>255</v>
      </c>
      <c r="PQI46" s="18" t="s">
        <v>255</v>
      </c>
      <c r="PQJ46" s="18" t="s">
        <v>255</v>
      </c>
      <c r="PQK46" s="18" t="s">
        <v>255</v>
      </c>
      <c r="PQL46" s="18" t="s">
        <v>255</v>
      </c>
      <c r="PQM46" s="18" t="s">
        <v>255</v>
      </c>
      <c r="PQN46" s="18" t="s">
        <v>255</v>
      </c>
      <c r="PQO46" s="18" t="s">
        <v>255</v>
      </c>
      <c r="PQP46" s="18" t="s">
        <v>255</v>
      </c>
      <c r="PQQ46" s="18" t="s">
        <v>255</v>
      </c>
      <c r="PQR46" s="18" t="s">
        <v>255</v>
      </c>
      <c r="PQS46" s="18" t="s">
        <v>255</v>
      </c>
      <c r="PQT46" s="18" t="s">
        <v>255</v>
      </c>
      <c r="PQU46" s="18" t="s">
        <v>255</v>
      </c>
      <c r="PQV46" s="18" t="s">
        <v>255</v>
      </c>
      <c r="PQW46" s="18" t="s">
        <v>255</v>
      </c>
      <c r="PQX46" s="18" t="s">
        <v>255</v>
      </c>
      <c r="PQY46" s="18" t="s">
        <v>255</v>
      </c>
      <c r="PQZ46" s="18" t="s">
        <v>255</v>
      </c>
      <c r="PRA46" s="18" t="s">
        <v>255</v>
      </c>
      <c r="PRB46" s="18" t="s">
        <v>255</v>
      </c>
      <c r="PRC46" s="18" t="s">
        <v>255</v>
      </c>
      <c r="PRD46" s="18" t="s">
        <v>255</v>
      </c>
      <c r="PRE46" s="18" t="s">
        <v>255</v>
      </c>
      <c r="PRF46" s="18" t="s">
        <v>255</v>
      </c>
      <c r="PRG46" s="18" t="s">
        <v>255</v>
      </c>
      <c r="PRH46" s="18" t="s">
        <v>255</v>
      </c>
      <c r="PRI46" s="18" t="s">
        <v>255</v>
      </c>
      <c r="PRJ46" s="18" t="s">
        <v>255</v>
      </c>
      <c r="PRK46" s="18" t="s">
        <v>255</v>
      </c>
      <c r="PRL46" s="18" t="s">
        <v>255</v>
      </c>
      <c r="PRM46" s="18" t="s">
        <v>255</v>
      </c>
      <c r="PRN46" s="18" t="s">
        <v>255</v>
      </c>
      <c r="PRO46" s="18" t="s">
        <v>255</v>
      </c>
      <c r="PRP46" s="18" t="s">
        <v>255</v>
      </c>
      <c r="PRQ46" s="18" t="s">
        <v>255</v>
      </c>
      <c r="PRR46" s="18" t="s">
        <v>255</v>
      </c>
      <c r="PRS46" s="18" t="s">
        <v>255</v>
      </c>
      <c r="PRT46" s="18" t="s">
        <v>255</v>
      </c>
      <c r="PRU46" s="18" t="s">
        <v>255</v>
      </c>
      <c r="PRV46" s="18" t="s">
        <v>255</v>
      </c>
      <c r="PRW46" s="18" t="s">
        <v>255</v>
      </c>
      <c r="PRX46" s="18" t="s">
        <v>255</v>
      </c>
      <c r="PRY46" s="18" t="s">
        <v>255</v>
      </c>
      <c r="PRZ46" s="18" t="s">
        <v>255</v>
      </c>
      <c r="PSA46" s="18" t="s">
        <v>255</v>
      </c>
      <c r="PSB46" s="18" t="s">
        <v>255</v>
      </c>
      <c r="PSC46" s="18" t="s">
        <v>255</v>
      </c>
      <c r="PSD46" s="18" t="s">
        <v>255</v>
      </c>
      <c r="PSE46" s="18" t="s">
        <v>255</v>
      </c>
      <c r="PSF46" s="18" t="s">
        <v>255</v>
      </c>
      <c r="PSG46" s="18" t="s">
        <v>255</v>
      </c>
      <c r="PSH46" s="18" t="s">
        <v>255</v>
      </c>
      <c r="PSI46" s="18" t="s">
        <v>255</v>
      </c>
      <c r="PSJ46" s="18" t="s">
        <v>255</v>
      </c>
      <c r="PSK46" s="18" t="s">
        <v>255</v>
      </c>
      <c r="PSL46" s="18" t="s">
        <v>255</v>
      </c>
      <c r="PSM46" s="18" t="s">
        <v>255</v>
      </c>
      <c r="PSN46" s="18" t="s">
        <v>255</v>
      </c>
      <c r="PSO46" s="18" t="s">
        <v>255</v>
      </c>
      <c r="PSP46" s="18" t="s">
        <v>255</v>
      </c>
      <c r="PSQ46" s="18" t="s">
        <v>255</v>
      </c>
      <c r="PSR46" s="18" t="s">
        <v>255</v>
      </c>
      <c r="PSS46" s="18" t="s">
        <v>255</v>
      </c>
      <c r="PST46" s="18" t="s">
        <v>255</v>
      </c>
      <c r="PSU46" s="18" t="s">
        <v>255</v>
      </c>
      <c r="PSV46" s="18" t="s">
        <v>255</v>
      </c>
      <c r="PSW46" s="18" t="s">
        <v>255</v>
      </c>
      <c r="PSX46" s="18" t="s">
        <v>255</v>
      </c>
      <c r="PSY46" s="18" t="s">
        <v>255</v>
      </c>
      <c r="PSZ46" s="18" t="s">
        <v>255</v>
      </c>
      <c r="PTA46" s="18" t="s">
        <v>255</v>
      </c>
      <c r="PTB46" s="18" t="s">
        <v>255</v>
      </c>
      <c r="PTC46" s="18" t="s">
        <v>255</v>
      </c>
      <c r="PTD46" s="18" t="s">
        <v>255</v>
      </c>
      <c r="PTE46" s="18" t="s">
        <v>255</v>
      </c>
      <c r="PTF46" s="18" t="s">
        <v>255</v>
      </c>
      <c r="PTG46" s="18" t="s">
        <v>255</v>
      </c>
      <c r="PTH46" s="18" t="s">
        <v>255</v>
      </c>
      <c r="PTI46" s="18" t="s">
        <v>255</v>
      </c>
      <c r="PTJ46" s="18" t="s">
        <v>255</v>
      </c>
      <c r="PTK46" s="18" t="s">
        <v>255</v>
      </c>
      <c r="PTL46" s="18" t="s">
        <v>255</v>
      </c>
      <c r="PTM46" s="18" t="s">
        <v>255</v>
      </c>
      <c r="PTN46" s="18" t="s">
        <v>255</v>
      </c>
      <c r="PTO46" s="18" t="s">
        <v>255</v>
      </c>
      <c r="PTP46" s="18" t="s">
        <v>255</v>
      </c>
      <c r="PTQ46" s="18" t="s">
        <v>255</v>
      </c>
      <c r="PTR46" s="18" t="s">
        <v>255</v>
      </c>
      <c r="PTS46" s="18" t="s">
        <v>255</v>
      </c>
      <c r="PTT46" s="18" t="s">
        <v>255</v>
      </c>
      <c r="PTU46" s="18" t="s">
        <v>255</v>
      </c>
      <c r="PTV46" s="18" t="s">
        <v>255</v>
      </c>
      <c r="PTW46" s="18" t="s">
        <v>255</v>
      </c>
      <c r="PTX46" s="18" t="s">
        <v>255</v>
      </c>
      <c r="PTY46" s="18" t="s">
        <v>255</v>
      </c>
      <c r="PTZ46" s="18" t="s">
        <v>255</v>
      </c>
      <c r="PUA46" s="18" t="s">
        <v>255</v>
      </c>
      <c r="PUB46" s="18" t="s">
        <v>255</v>
      </c>
      <c r="PUC46" s="18" t="s">
        <v>255</v>
      </c>
      <c r="PUD46" s="18" t="s">
        <v>255</v>
      </c>
      <c r="PUE46" s="18" t="s">
        <v>255</v>
      </c>
      <c r="PUF46" s="18" t="s">
        <v>255</v>
      </c>
      <c r="PUG46" s="18" t="s">
        <v>255</v>
      </c>
      <c r="PUH46" s="18" t="s">
        <v>255</v>
      </c>
      <c r="PUI46" s="18" t="s">
        <v>255</v>
      </c>
      <c r="PUJ46" s="18" t="s">
        <v>255</v>
      </c>
      <c r="PUK46" s="18" t="s">
        <v>255</v>
      </c>
      <c r="PUL46" s="18" t="s">
        <v>255</v>
      </c>
      <c r="PUM46" s="18" t="s">
        <v>255</v>
      </c>
      <c r="PUN46" s="18" t="s">
        <v>255</v>
      </c>
      <c r="PUO46" s="18" t="s">
        <v>255</v>
      </c>
      <c r="PUP46" s="18" t="s">
        <v>255</v>
      </c>
      <c r="PUQ46" s="18" t="s">
        <v>255</v>
      </c>
      <c r="PUR46" s="18" t="s">
        <v>255</v>
      </c>
      <c r="PUS46" s="18" t="s">
        <v>255</v>
      </c>
      <c r="PUT46" s="18" t="s">
        <v>255</v>
      </c>
      <c r="PUU46" s="18" t="s">
        <v>255</v>
      </c>
      <c r="PUV46" s="18" t="s">
        <v>255</v>
      </c>
      <c r="PUW46" s="18" t="s">
        <v>255</v>
      </c>
      <c r="PUX46" s="18" t="s">
        <v>255</v>
      </c>
      <c r="PUY46" s="18" t="s">
        <v>255</v>
      </c>
      <c r="PUZ46" s="18" t="s">
        <v>255</v>
      </c>
      <c r="PVA46" s="18" t="s">
        <v>255</v>
      </c>
      <c r="PVB46" s="18" t="s">
        <v>255</v>
      </c>
      <c r="PVC46" s="18" t="s">
        <v>255</v>
      </c>
      <c r="PVD46" s="18" t="s">
        <v>255</v>
      </c>
      <c r="PVE46" s="18" t="s">
        <v>255</v>
      </c>
      <c r="PVF46" s="18" t="s">
        <v>255</v>
      </c>
      <c r="PVG46" s="18" t="s">
        <v>255</v>
      </c>
      <c r="PVH46" s="18" t="s">
        <v>255</v>
      </c>
      <c r="PVI46" s="18" t="s">
        <v>255</v>
      </c>
      <c r="PVJ46" s="18" t="s">
        <v>255</v>
      </c>
      <c r="PVK46" s="18" t="s">
        <v>255</v>
      </c>
      <c r="PVL46" s="18" t="s">
        <v>255</v>
      </c>
      <c r="PVM46" s="18" t="s">
        <v>255</v>
      </c>
      <c r="PVN46" s="18" t="s">
        <v>255</v>
      </c>
      <c r="PVO46" s="18" t="s">
        <v>255</v>
      </c>
      <c r="PVP46" s="18" t="s">
        <v>255</v>
      </c>
      <c r="PVQ46" s="18" t="s">
        <v>255</v>
      </c>
      <c r="PVR46" s="18" t="s">
        <v>255</v>
      </c>
      <c r="PVS46" s="18" t="s">
        <v>255</v>
      </c>
      <c r="PVT46" s="18" t="s">
        <v>255</v>
      </c>
      <c r="PVU46" s="18" t="s">
        <v>255</v>
      </c>
      <c r="PVV46" s="18" t="s">
        <v>255</v>
      </c>
      <c r="PVW46" s="18" t="s">
        <v>255</v>
      </c>
      <c r="PVX46" s="18" t="s">
        <v>255</v>
      </c>
      <c r="PVY46" s="18" t="s">
        <v>255</v>
      </c>
      <c r="PVZ46" s="18" t="s">
        <v>255</v>
      </c>
      <c r="PWA46" s="18" t="s">
        <v>255</v>
      </c>
      <c r="PWB46" s="18" t="s">
        <v>255</v>
      </c>
      <c r="PWC46" s="18" t="s">
        <v>255</v>
      </c>
      <c r="PWD46" s="18" t="s">
        <v>255</v>
      </c>
      <c r="PWE46" s="18" t="s">
        <v>255</v>
      </c>
      <c r="PWF46" s="18" t="s">
        <v>255</v>
      </c>
      <c r="PWG46" s="18" t="s">
        <v>255</v>
      </c>
      <c r="PWH46" s="18" t="s">
        <v>255</v>
      </c>
      <c r="PWI46" s="18" t="s">
        <v>255</v>
      </c>
      <c r="PWJ46" s="18" t="s">
        <v>255</v>
      </c>
      <c r="PWK46" s="18" t="s">
        <v>255</v>
      </c>
      <c r="PWL46" s="18" t="s">
        <v>255</v>
      </c>
      <c r="PWM46" s="18" t="s">
        <v>255</v>
      </c>
      <c r="PWN46" s="18" t="s">
        <v>255</v>
      </c>
      <c r="PWO46" s="18" t="s">
        <v>255</v>
      </c>
      <c r="PWP46" s="18" t="s">
        <v>255</v>
      </c>
      <c r="PWQ46" s="18" t="s">
        <v>255</v>
      </c>
      <c r="PWR46" s="18" t="s">
        <v>255</v>
      </c>
      <c r="PWS46" s="18" t="s">
        <v>255</v>
      </c>
      <c r="PWT46" s="18" t="s">
        <v>255</v>
      </c>
      <c r="PWU46" s="18" t="s">
        <v>255</v>
      </c>
      <c r="PWV46" s="18" t="s">
        <v>255</v>
      </c>
      <c r="PWW46" s="18" t="s">
        <v>255</v>
      </c>
      <c r="PWX46" s="18" t="s">
        <v>255</v>
      </c>
      <c r="PWY46" s="18" t="s">
        <v>255</v>
      </c>
      <c r="PWZ46" s="18" t="s">
        <v>255</v>
      </c>
      <c r="PXA46" s="18" t="s">
        <v>255</v>
      </c>
      <c r="PXB46" s="18" t="s">
        <v>255</v>
      </c>
      <c r="PXC46" s="18" t="s">
        <v>255</v>
      </c>
      <c r="PXD46" s="18" t="s">
        <v>255</v>
      </c>
      <c r="PXE46" s="18" t="s">
        <v>255</v>
      </c>
      <c r="PXF46" s="18" t="s">
        <v>255</v>
      </c>
      <c r="PXG46" s="18" t="s">
        <v>255</v>
      </c>
      <c r="PXH46" s="18" t="s">
        <v>255</v>
      </c>
      <c r="PXI46" s="18" t="s">
        <v>255</v>
      </c>
      <c r="PXJ46" s="18" t="s">
        <v>255</v>
      </c>
      <c r="PXK46" s="18" t="s">
        <v>255</v>
      </c>
      <c r="PXL46" s="18" t="s">
        <v>255</v>
      </c>
      <c r="PXM46" s="18" t="s">
        <v>255</v>
      </c>
      <c r="PXN46" s="18" t="s">
        <v>255</v>
      </c>
      <c r="PXO46" s="18" t="s">
        <v>255</v>
      </c>
      <c r="PXP46" s="18" t="s">
        <v>255</v>
      </c>
      <c r="PXQ46" s="18" t="s">
        <v>255</v>
      </c>
      <c r="PXR46" s="18" t="s">
        <v>255</v>
      </c>
      <c r="PXS46" s="18" t="s">
        <v>255</v>
      </c>
      <c r="PXT46" s="18" t="s">
        <v>255</v>
      </c>
      <c r="PXU46" s="18" t="s">
        <v>255</v>
      </c>
      <c r="PXV46" s="18" t="s">
        <v>255</v>
      </c>
      <c r="PXW46" s="18" t="s">
        <v>255</v>
      </c>
      <c r="PXX46" s="18" t="s">
        <v>255</v>
      </c>
      <c r="PXY46" s="18" t="s">
        <v>255</v>
      </c>
      <c r="PXZ46" s="18" t="s">
        <v>255</v>
      </c>
      <c r="PYA46" s="18" t="s">
        <v>255</v>
      </c>
      <c r="PYB46" s="18" t="s">
        <v>255</v>
      </c>
      <c r="PYC46" s="18" t="s">
        <v>255</v>
      </c>
      <c r="PYD46" s="18" t="s">
        <v>255</v>
      </c>
      <c r="PYE46" s="18" t="s">
        <v>255</v>
      </c>
      <c r="PYF46" s="18" t="s">
        <v>255</v>
      </c>
      <c r="PYG46" s="18" t="s">
        <v>255</v>
      </c>
      <c r="PYH46" s="18" t="s">
        <v>255</v>
      </c>
      <c r="PYI46" s="18" t="s">
        <v>255</v>
      </c>
      <c r="PYJ46" s="18" t="s">
        <v>255</v>
      </c>
      <c r="PYK46" s="18" t="s">
        <v>255</v>
      </c>
      <c r="PYL46" s="18" t="s">
        <v>255</v>
      </c>
      <c r="PYM46" s="18" t="s">
        <v>255</v>
      </c>
      <c r="PYN46" s="18" t="s">
        <v>255</v>
      </c>
      <c r="PYO46" s="18" t="s">
        <v>255</v>
      </c>
      <c r="PYP46" s="18" t="s">
        <v>255</v>
      </c>
      <c r="PYQ46" s="18" t="s">
        <v>255</v>
      </c>
      <c r="PYR46" s="18" t="s">
        <v>255</v>
      </c>
      <c r="PYS46" s="18" t="s">
        <v>255</v>
      </c>
      <c r="PYT46" s="18" t="s">
        <v>255</v>
      </c>
      <c r="PYU46" s="18" t="s">
        <v>255</v>
      </c>
      <c r="PYV46" s="18" t="s">
        <v>255</v>
      </c>
      <c r="PYW46" s="18" t="s">
        <v>255</v>
      </c>
      <c r="PYX46" s="18" t="s">
        <v>255</v>
      </c>
      <c r="PYY46" s="18" t="s">
        <v>255</v>
      </c>
      <c r="PYZ46" s="18" t="s">
        <v>255</v>
      </c>
      <c r="PZA46" s="18" t="s">
        <v>255</v>
      </c>
      <c r="PZB46" s="18" t="s">
        <v>255</v>
      </c>
      <c r="PZC46" s="18" t="s">
        <v>255</v>
      </c>
      <c r="PZD46" s="18" t="s">
        <v>255</v>
      </c>
      <c r="PZE46" s="18" t="s">
        <v>255</v>
      </c>
      <c r="PZF46" s="18" t="s">
        <v>255</v>
      </c>
      <c r="PZG46" s="18" t="s">
        <v>255</v>
      </c>
      <c r="PZH46" s="18" t="s">
        <v>255</v>
      </c>
      <c r="PZI46" s="18" t="s">
        <v>255</v>
      </c>
      <c r="PZJ46" s="18" t="s">
        <v>255</v>
      </c>
      <c r="PZK46" s="18" t="s">
        <v>255</v>
      </c>
      <c r="PZL46" s="18" t="s">
        <v>255</v>
      </c>
      <c r="PZM46" s="18" t="s">
        <v>255</v>
      </c>
      <c r="PZN46" s="18" t="s">
        <v>255</v>
      </c>
      <c r="PZO46" s="18" t="s">
        <v>255</v>
      </c>
      <c r="PZP46" s="18" t="s">
        <v>255</v>
      </c>
      <c r="PZQ46" s="18" t="s">
        <v>255</v>
      </c>
      <c r="PZR46" s="18" t="s">
        <v>255</v>
      </c>
      <c r="PZS46" s="18" t="s">
        <v>255</v>
      </c>
      <c r="PZT46" s="18" t="s">
        <v>255</v>
      </c>
      <c r="PZU46" s="18" t="s">
        <v>255</v>
      </c>
      <c r="PZV46" s="18" t="s">
        <v>255</v>
      </c>
      <c r="PZW46" s="18" t="s">
        <v>255</v>
      </c>
      <c r="PZX46" s="18" t="s">
        <v>255</v>
      </c>
      <c r="PZY46" s="18" t="s">
        <v>255</v>
      </c>
      <c r="PZZ46" s="18" t="s">
        <v>255</v>
      </c>
      <c r="QAA46" s="18" t="s">
        <v>255</v>
      </c>
      <c r="QAB46" s="18" t="s">
        <v>255</v>
      </c>
      <c r="QAC46" s="18" t="s">
        <v>255</v>
      </c>
      <c r="QAD46" s="18" t="s">
        <v>255</v>
      </c>
      <c r="QAE46" s="18" t="s">
        <v>255</v>
      </c>
      <c r="QAF46" s="18" t="s">
        <v>255</v>
      </c>
      <c r="QAG46" s="18" t="s">
        <v>255</v>
      </c>
      <c r="QAH46" s="18" t="s">
        <v>255</v>
      </c>
      <c r="QAI46" s="18" t="s">
        <v>255</v>
      </c>
      <c r="QAJ46" s="18" t="s">
        <v>255</v>
      </c>
      <c r="QAK46" s="18" t="s">
        <v>255</v>
      </c>
      <c r="QAL46" s="18" t="s">
        <v>255</v>
      </c>
      <c r="QAM46" s="18" t="s">
        <v>255</v>
      </c>
      <c r="QAN46" s="18" t="s">
        <v>255</v>
      </c>
      <c r="QAO46" s="18" t="s">
        <v>255</v>
      </c>
      <c r="QAP46" s="18" t="s">
        <v>255</v>
      </c>
      <c r="QAQ46" s="18" t="s">
        <v>255</v>
      </c>
      <c r="QAR46" s="18" t="s">
        <v>255</v>
      </c>
      <c r="QAS46" s="18" t="s">
        <v>255</v>
      </c>
      <c r="QAT46" s="18" t="s">
        <v>255</v>
      </c>
      <c r="QAU46" s="18" t="s">
        <v>255</v>
      </c>
      <c r="QAV46" s="18" t="s">
        <v>255</v>
      </c>
      <c r="QAW46" s="18" t="s">
        <v>255</v>
      </c>
      <c r="QAX46" s="18" t="s">
        <v>255</v>
      </c>
      <c r="QAY46" s="18" t="s">
        <v>255</v>
      </c>
      <c r="QAZ46" s="18" t="s">
        <v>255</v>
      </c>
      <c r="QBA46" s="18" t="s">
        <v>255</v>
      </c>
      <c r="QBB46" s="18" t="s">
        <v>255</v>
      </c>
      <c r="QBC46" s="18" t="s">
        <v>255</v>
      </c>
      <c r="QBD46" s="18" t="s">
        <v>255</v>
      </c>
      <c r="QBE46" s="18" t="s">
        <v>255</v>
      </c>
      <c r="QBF46" s="18" t="s">
        <v>255</v>
      </c>
      <c r="QBG46" s="18" t="s">
        <v>255</v>
      </c>
      <c r="QBH46" s="18" t="s">
        <v>255</v>
      </c>
      <c r="QBI46" s="18" t="s">
        <v>255</v>
      </c>
      <c r="QBJ46" s="18" t="s">
        <v>255</v>
      </c>
      <c r="QBK46" s="18" t="s">
        <v>255</v>
      </c>
      <c r="QBL46" s="18" t="s">
        <v>255</v>
      </c>
      <c r="QBM46" s="18" t="s">
        <v>255</v>
      </c>
      <c r="QBN46" s="18" t="s">
        <v>255</v>
      </c>
      <c r="QBO46" s="18" t="s">
        <v>255</v>
      </c>
      <c r="QBP46" s="18" t="s">
        <v>255</v>
      </c>
      <c r="QBQ46" s="18" t="s">
        <v>255</v>
      </c>
      <c r="QBR46" s="18" t="s">
        <v>255</v>
      </c>
      <c r="QBS46" s="18" t="s">
        <v>255</v>
      </c>
      <c r="QBT46" s="18" t="s">
        <v>255</v>
      </c>
      <c r="QBU46" s="18" t="s">
        <v>255</v>
      </c>
      <c r="QBV46" s="18" t="s">
        <v>255</v>
      </c>
      <c r="QBW46" s="18" t="s">
        <v>255</v>
      </c>
      <c r="QBX46" s="18" t="s">
        <v>255</v>
      </c>
      <c r="QBY46" s="18" t="s">
        <v>255</v>
      </c>
      <c r="QBZ46" s="18" t="s">
        <v>255</v>
      </c>
      <c r="QCA46" s="18" t="s">
        <v>255</v>
      </c>
      <c r="QCB46" s="18" t="s">
        <v>255</v>
      </c>
      <c r="QCC46" s="18" t="s">
        <v>255</v>
      </c>
      <c r="QCD46" s="18" t="s">
        <v>255</v>
      </c>
      <c r="QCE46" s="18" t="s">
        <v>255</v>
      </c>
      <c r="QCF46" s="18" t="s">
        <v>255</v>
      </c>
      <c r="QCG46" s="18" t="s">
        <v>255</v>
      </c>
      <c r="QCH46" s="18" t="s">
        <v>255</v>
      </c>
      <c r="QCI46" s="18" t="s">
        <v>255</v>
      </c>
      <c r="QCJ46" s="18" t="s">
        <v>255</v>
      </c>
      <c r="QCK46" s="18" t="s">
        <v>255</v>
      </c>
      <c r="QCL46" s="18" t="s">
        <v>255</v>
      </c>
      <c r="QCM46" s="18" t="s">
        <v>255</v>
      </c>
      <c r="QCN46" s="18" t="s">
        <v>255</v>
      </c>
      <c r="QCO46" s="18" t="s">
        <v>255</v>
      </c>
      <c r="QCP46" s="18" t="s">
        <v>255</v>
      </c>
      <c r="QCQ46" s="18" t="s">
        <v>255</v>
      </c>
      <c r="QCR46" s="18" t="s">
        <v>255</v>
      </c>
      <c r="QCS46" s="18" t="s">
        <v>255</v>
      </c>
      <c r="QCT46" s="18" t="s">
        <v>255</v>
      </c>
      <c r="QCU46" s="18" t="s">
        <v>255</v>
      </c>
      <c r="QCV46" s="18" t="s">
        <v>255</v>
      </c>
      <c r="QCW46" s="18" t="s">
        <v>255</v>
      </c>
      <c r="QCX46" s="18" t="s">
        <v>255</v>
      </c>
      <c r="QCY46" s="18" t="s">
        <v>255</v>
      </c>
      <c r="QCZ46" s="18" t="s">
        <v>255</v>
      </c>
      <c r="QDA46" s="18" t="s">
        <v>255</v>
      </c>
      <c r="QDB46" s="18" t="s">
        <v>255</v>
      </c>
      <c r="QDC46" s="18" t="s">
        <v>255</v>
      </c>
      <c r="QDD46" s="18" t="s">
        <v>255</v>
      </c>
      <c r="QDE46" s="18" t="s">
        <v>255</v>
      </c>
      <c r="QDF46" s="18" t="s">
        <v>255</v>
      </c>
      <c r="QDG46" s="18" t="s">
        <v>255</v>
      </c>
      <c r="QDH46" s="18" t="s">
        <v>255</v>
      </c>
      <c r="QDI46" s="18" t="s">
        <v>255</v>
      </c>
      <c r="QDJ46" s="18" t="s">
        <v>255</v>
      </c>
      <c r="QDK46" s="18" t="s">
        <v>255</v>
      </c>
      <c r="QDL46" s="18" t="s">
        <v>255</v>
      </c>
      <c r="QDM46" s="18" t="s">
        <v>255</v>
      </c>
      <c r="QDN46" s="18" t="s">
        <v>255</v>
      </c>
      <c r="QDO46" s="18" t="s">
        <v>255</v>
      </c>
      <c r="QDP46" s="18" t="s">
        <v>255</v>
      </c>
      <c r="QDQ46" s="18" t="s">
        <v>255</v>
      </c>
      <c r="QDR46" s="18" t="s">
        <v>255</v>
      </c>
      <c r="QDS46" s="18" t="s">
        <v>255</v>
      </c>
      <c r="QDT46" s="18" t="s">
        <v>255</v>
      </c>
      <c r="QDU46" s="18" t="s">
        <v>255</v>
      </c>
      <c r="QDV46" s="18" t="s">
        <v>255</v>
      </c>
      <c r="QDW46" s="18" t="s">
        <v>255</v>
      </c>
      <c r="QDX46" s="18" t="s">
        <v>255</v>
      </c>
      <c r="QDY46" s="18" t="s">
        <v>255</v>
      </c>
      <c r="QDZ46" s="18" t="s">
        <v>255</v>
      </c>
      <c r="QEA46" s="18" t="s">
        <v>255</v>
      </c>
      <c r="QEB46" s="18" t="s">
        <v>255</v>
      </c>
      <c r="QEC46" s="18" t="s">
        <v>255</v>
      </c>
      <c r="QED46" s="18" t="s">
        <v>255</v>
      </c>
      <c r="QEE46" s="18" t="s">
        <v>255</v>
      </c>
      <c r="QEF46" s="18" t="s">
        <v>255</v>
      </c>
      <c r="QEG46" s="18" t="s">
        <v>255</v>
      </c>
      <c r="QEH46" s="18" t="s">
        <v>255</v>
      </c>
      <c r="QEI46" s="18" t="s">
        <v>255</v>
      </c>
      <c r="QEJ46" s="18" t="s">
        <v>255</v>
      </c>
      <c r="QEK46" s="18" t="s">
        <v>255</v>
      </c>
      <c r="QEL46" s="18" t="s">
        <v>255</v>
      </c>
      <c r="QEM46" s="18" t="s">
        <v>255</v>
      </c>
      <c r="QEN46" s="18" t="s">
        <v>255</v>
      </c>
      <c r="QEO46" s="18" t="s">
        <v>255</v>
      </c>
      <c r="QEP46" s="18" t="s">
        <v>255</v>
      </c>
      <c r="QEQ46" s="18" t="s">
        <v>255</v>
      </c>
      <c r="QER46" s="18" t="s">
        <v>255</v>
      </c>
      <c r="QES46" s="18" t="s">
        <v>255</v>
      </c>
      <c r="QET46" s="18" t="s">
        <v>255</v>
      </c>
      <c r="QEU46" s="18" t="s">
        <v>255</v>
      </c>
      <c r="QEV46" s="18" t="s">
        <v>255</v>
      </c>
      <c r="QEW46" s="18" t="s">
        <v>255</v>
      </c>
      <c r="QEX46" s="18" t="s">
        <v>255</v>
      </c>
      <c r="QEY46" s="18" t="s">
        <v>255</v>
      </c>
      <c r="QEZ46" s="18" t="s">
        <v>255</v>
      </c>
      <c r="QFA46" s="18" t="s">
        <v>255</v>
      </c>
      <c r="QFB46" s="18" t="s">
        <v>255</v>
      </c>
      <c r="QFC46" s="18" t="s">
        <v>255</v>
      </c>
      <c r="QFD46" s="18" t="s">
        <v>255</v>
      </c>
      <c r="QFE46" s="18" t="s">
        <v>255</v>
      </c>
      <c r="QFF46" s="18" t="s">
        <v>255</v>
      </c>
      <c r="QFG46" s="18" t="s">
        <v>255</v>
      </c>
      <c r="QFH46" s="18" t="s">
        <v>255</v>
      </c>
      <c r="QFI46" s="18" t="s">
        <v>255</v>
      </c>
      <c r="QFJ46" s="18" t="s">
        <v>255</v>
      </c>
      <c r="QFK46" s="18" t="s">
        <v>255</v>
      </c>
      <c r="QFL46" s="18" t="s">
        <v>255</v>
      </c>
      <c r="QFM46" s="18" t="s">
        <v>255</v>
      </c>
      <c r="QFN46" s="18" t="s">
        <v>255</v>
      </c>
      <c r="QFO46" s="18" t="s">
        <v>255</v>
      </c>
      <c r="QFP46" s="18" t="s">
        <v>255</v>
      </c>
      <c r="QFQ46" s="18" t="s">
        <v>255</v>
      </c>
      <c r="QFR46" s="18" t="s">
        <v>255</v>
      </c>
      <c r="QFS46" s="18" t="s">
        <v>255</v>
      </c>
      <c r="QFT46" s="18" t="s">
        <v>255</v>
      </c>
      <c r="QFU46" s="18" t="s">
        <v>255</v>
      </c>
      <c r="QFV46" s="18" t="s">
        <v>255</v>
      </c>
      <c r="QFW46" s="18" t="s">
        <v>255</v>
      </c>
      <c r="QFX46" s="18" t="s">
        <v>255</v>
      </c>
      <c r="QFY46" s="18" t="s">
        <v>255</v>
      </c>
      <c r="QFZ46" s="18" t="s">
        <v>255</v>
      </c>
      <c r="QGA46" s="18" t="s">
        <v>255</v>
      </c>
      <c r="QGB46" s="18" t="s">
        <v>255</v>
      </c>
      <c r="QGC46" s="18" t="s">
        <v>255</v>
      </c>
      <c r="QGD46" s="18" t="s">
        <v>255</v>
      </c>
      <c r="QGE46" s="18" t="s">
        <v>255</v>
      </c>
      <c r="QGF46" s="18" t="s">
        <v>255</v>
      </c>
      <c r="QGG46" s="18" t="s">
        <v>255</v>
      </c>
      <c r="QGH46" s="18" t="s">
        <v>255</v>
      </c>
      <c r="QGI46" s="18" t="s">
        <v>255</v>
      </c>
      <c r="QGJ46" s="18" t="s">
        <v>255</v>
      </c>
      <c r="QGK46" s="18" t="s">
        <v>255</v>
      </c>
      <c r="QGL46" s="18" t="s">
        <v>255</v>
      </c>
      <c r="QGM46" s="18" t="s">
        <v>255</v>
      </c>
      <c r="QGN46" s="18" t="s">
        <v>255</v>
      </c>
      <c r="QGO46" s="18" t="s">
        <v>255</v>
      </c>
      <c r="QGP46" s="18" t="s">
        <v>255</v>
      </c>
      <c r="QGQ46" s="18" t="s">
        <v>255</v>
      </c>
      <c r="QGR46" s="18" t="s">
        <v>255</v>
      </c>
      <c r="QGS46" s="18" t="s">
        <v>255</v>
      </c>
      <c r="QGT46" s="18" t="s">
        <v>255</v>
      </c>
      <c r="QGU46" s="18" t="s">
        <v>255</v>
      </c>
      <c r="QGV46" s="18" t="s">
        <v>255</v>
      </c>
      <c r="QGW46" s="18" t="s">
        <v>255</v>
      </c>
      <c r="QGX46" s="18" t="s">
        <v>255</v>
      </c>
      <c r="QGY46" s="18" t="s">
        <v>255</v>
      </c>
      <c r="QGZ46" s="18" t="s">
        <v>255</v>
      </c>
      <c r="QHA46" s="18" t="s">
        <v>255</v>
      </c>
      <c r="QHB46" s="18" t="s">
        <v>255</v>
      </c>
      <c r="QHC46" s="18" t="s">
        <v>255</v>
      </c>
      <c r="QHD46" s="18" t="s">
        <v>255</v>
      </c>
      <c r="QHE46" s="18" t="s">
        <v>255</v>
      </c>
      <c r="QHF46" s="18" t="s">
        <v>255</v>
      </c>
      <c r="QHG46" s="18" t="s">
        <v>255</v>
      </c>
      <c r="QHH46" s="18" t="s">
        <v>255</v>
      </c>
      <c r="QHI46" s="18" t="s">
        <v>255</v>
      </c>
      <c r="QHJ46" s="18" t="s">
        <v>255</v>
      </c>
      <c r="QHK46" s="18" t="s">
        <v>255</v>
      </c>
      <c r="QHL46" s="18" t="s">
        <v>255</v>
      </c>
      <c r="QHM46" s="18" t="s">
        <v>255</v>
      </c>
      <c r="QHN46" s="18" t="s">
        <v>255</v>
      </c>
      <c r="QHO46" s="18" t="s">
        <v>255</v>
      </c>
      <c r="QHP46" s="18" t="s">
        <v>255</v>
      </c>
      <c r="QHQ46" s="18" t="s">
        <v>255</v>
      </c>
      <c r="QHR46" s="18" t="s">
        <v>255</v>
      </c>
      <c r="QHS46" s="18" t="s">
        <v>255</v>
      </c>
      <c r="QHT46" s="18" t="s">
        <v>255</v>
      </c>
      <c r="QHU46" s="18" t="s">
        <v>255</v>
      </c>
      <c r="QHV46" s="18" t="s">
        <v>255</v>
      </c>
      <c r="QHW46" s="18" t="s">
        <v>255</v>
      </c>
      <c r="QHX46" s="18" t="s">
        <v>255</v>
      </c>
      <c r="QHY46" s="18" t="s">
        <v>255</v>
      </c>
      <c r="QHZ46" s="18" t="s">
        <v>255</v>
      </c>
      <c r="QIA46" s="18" t="s">
        <v>255</v>
      </c>
      <c r="QIB46" s="18" t="s">
        <v>255</v>
      </c>
      <c r="QIC46" s="18" t="s">
        <v>255</v>
      </c>
      <c r="QID46" s="18" t="s">
        <v>255</v>
      </c>
      <c r="QIE46" s="18" t="s">
        <v>255</v>
      </c>
      <c r="QIF46" s="18" t="s">
        <v>255</v>
      </c>
      <c r="QIG46" s="18" t="s">
        <v>255</v>
      </c>
      <c r="QIH46" s="18" t="s">
        <v>255</v>
      </c>
      <c r="QII46" s="18" t="s">
        <v>255</v>
      </c>
      <c r="QIJ46" s="18" t="s">
        <v>255</v>
      </c>
      <c r="QIK46" s="18" t="s">
        <v>255</v>
      </c>
      <c r="QIL46" s="18" t="s">
        <v>255</v>
      </c>
      <c r="QIM46" s="18" t="s">
        <v>255</v>
      </c>
      <c r="QIN46" s="18" t="s">
        <v>255</v>
      </c>
      <c r="QIO46" s="18" t="s">
        <v>255</v>
      </c>
      <c r="QIP46" s="18" t="s">
        <v>255</v>
      </c>
      <c r="QIQ46" s="18" t="s">
        <v>255</v>
      </c>
      <c r="QIR46" s="18" t="s">
        <v>255</v>
      </c>
      <c r="QIS46" s="18" t="s">
        <v>255</v>
      </c>
      <c r="QIT46" s="18" t="s">
        <v>255</v>
      </c>
      <c r="QIU46" s="18" t="s">
        <v>255</v>
      </c>
      <c r="QIV46" s="18" t="s">
        <v>255</v>
      </c>
      <c r="QIW46" s="18" t="s">
        <v>255</v>
      </c>
      <c r="QIX46" s="18" t="s">
        <v>255</v>
      </c>
      <c r="QIY46" s="18" t="s">
        <v>255</v>
      </c>
      <c r="QIZ46" s="18" t="s">
        <v>255</v>
      </c>
      <c r="QJA46" s="18" t="s">
        <v>255</v>
      </c>
      <c r="QJB46" s="18" t="s">
        <v>255</v>
      </c>
      <c r="QJC46" s="18" t="s">
        <v>255</v>
      </c>
      <c r="QJD46" s="18" t="s">
        <v>255</v>
      </c>
      <c r="QJE46" s="18" t="s">
        <v>255</v>
      </c>
      <c r="QJF46" s="18" t="s">
        <v>255</v>
      </c>
      <c r="QJG46" s="18" t="s">
        <v>255</v>
      </c>
      <c r="QJH46" s="18" t="s">
        <v>255</v>
      </c>
      <c r="QJI46" s="18" t="s">
        <v>255</v>
      </c>
      <c r="QJJ46" s="18" t="s">
        <v>255</v>
      </c>
      <c r="QJK46" s="18" t="s">
        <v>255</v>
      </c>
      <c r="QJL46" s="18" t="s">
        <v>255</v>
      </c>
      <c r="QJM46" s="18" t="s">
        <v>255</v>
      </c>
      <c r="QJN46" s="18" t="s">
        <v>255</v>
      </c>
      <c r="QJO46" s="18" t="s">
        <v>255</v>
      </c>
      <c r="QJP46" s="18" t="s">
        <v>255</v>
      </c>
      <c r="QJQ46" s="18" t="s">
        <v>255</v>
      </c>
      <c r="QJR46" s="18" t="s">
        <v>255</v>
      </c>
      <c r="QJS46" s="18" t="s">
        <v>255</v>
      </c>
      <c r="QJT46" s="18" t="s">
        <v>255</v>
      </c>
      <c r="QJU46" s="18" t="s">
        <v>255</v>
      </c>
      <c r="QJV46" s="18" t="s">
        <v>255</v>
      </c>
      <c r="QJW46" s="18" t="s">
        <v>255</v>
      </c>
      <c r="QJX46" s="18" t="s">
        <v>255</v>
      </c>
      <c r="QJY46" s="18" t="s">
        <v>255</v>
      </c>
      <c r="QJZ46" s="18" t="s">
        <v>255</v>
      </c>
      <c r="QKA46" s="18" t="s">
        <v>255</v>
      </c>
      <c r="QKB46" s="18" t="s">
        <v>255</v>
      </c>
      <c r="QKC46" s="18" t="s">
        <v>255</v>
      </c>
      <c r="QKD46" s="18" t="s">
        <v>255</v>
      </c>
      <c r="QKE46" s="18" t="s">
        <v>255</v>
      </c>
      <c r="QKF46" s="18" t="s">
        <v>255</v>
      </c>
      <c r="QKG46" s="18" t="s">
        <v>255</v>
      </c>
      <c r="QKH46" s="18" t="s">
        <v>255</v>
      </c>
      <c r="QKI46" s="18" t="s">
        <v>255</v>
      </c>
      <c r="QKJ46" s="18" t="s">
        <v>255</v>
      </c>
      <c r="QKK46" s="18" t="s">
        <v>255</v>
      </c>
      <c r="QKL46" s="18" t="s">
        <v>255</v>
      </c>
      <c r="QKM46" s="18" t="s">
        <v>255</v>
      </c>
      <c r="QKN46" s="18" t="s">
        <v>255</v>
      </c>
      <c r="QKO46" s="18" t="s">
        <v>255</v>
      </c>
      <c r="QKP46" s="18" t="s">
        <v>255</v>
      </c>
      <c r="QKQ46" s="18" t="s">
        <v>255</v>
      </c>
      <c r="QKR46" s="18" t="s">
        <v>255</v>
      </c>
      <c r="QKS46" s="18" t="s">
        <v>255</v>
      </c>
      <c r="QKT46" s="18" t="s">
        <v>255</v>
      </c>
      <c r="QKU46" s="18" t="s">
        <v>255</v>
      </c>
      <c r="QKV46" s="18" t="s">
        <v>255</v>
      </c>
      <c r="QKW46" s="18" t="s">
        <v>255</v>
      </c>
      <c r="QKX46" s="18" t="s">
        <v>255</v>
      </c>
      <c r="QKY46" s="18" t="s">
        <v>255</v>
      </c>
      <c r="QKZ46" s="18" t="s">
        <v>255</v>
      </c>
      <c r="QLA46" s="18" t="s">
        <v>255</v>
      </c>
      <c r="QLB46" s="18" t="s">
        <v>255</v>
      </c>
      <c r="QLC46" s="18" t="s">
        <v>255</v>
      </c>
      <c r="QLD46" s="18" t="s">
        <v>255</v>
      </c>
      <c r="QLE46" s="18" t="s">
        <v>255</v>
      </c>
      <c r="QLF46" s="18" t="s">
        <v>255</v>
      </c>
      <c r="QLG46" s="18" t="s">
        <v>255</v>
      </c>
      <c r="QLH46" s="18" t="s">
        <v>255</v>
      </c>
      <c r="QLI46" s="18" t="s">
        <v>255</v>
      </c>
      <c r="QLJ46" s="18" t="s">
        <v>255</v>
      </c>
      <c r="QLK46" s="18" t="s">
        <v>255</v>
      </c>
      <c r="QLL46" s="18" t="s">
        <v>255</v>
      </c>
      <c r="QLM46" s="18" t="s">
        <v>255</v>
      </c>
      <c r="QLN46" s="18" t="s">
        <v>255</v>
      </c>
      <c r="QLO46" s="18" t="s">
        <v>255</v>
      </c>
      <c r="QLP46" s="18" t="s">
        <v>255</v>
      </c>
      <c r="QLQ46" s="18" t="s">
        <v>255</v>
      </c>
      <c r="QLR46" s="18" t="s">
        <v>255</v>
      </c>
      <c r="QLS46" s="18" t="s">
        <v>255</v>
      </c>
      <c r="QLT46" s="18" t="s">
        <v>255</v>
      </c>
      <c r="QLU46" s="18" t="s">
        <v>255</v>
      </c>
      <c r="QLV46" s="18" t="s">
        <v>255</v>
      </c>
      <c r="QLW46" s="18" t="s">
        <v>255</v>
      </c>
      <c r="QLX46" s="18" t="s">
        <v>255</v>
      </c>
      <c r="QLY46" s="18" t="s">
        <v>255</v>
      </c>
      <c r="QLZ46" s="18" t="s">
        <v>255</v>
      </c>
      <c r="QMA46" s="18" t="s">
        <v>255</v>
      </c>
      <c r="QMB46" s="18" t="s">
        <v>255</v>
      </c>
      <c r="QMC46" s="18" t="s">
        <v>255</v>
      </c>
      <c r="QMD46" s="18" t="s">
        <v>255</v>
      </c>
      <c r="QME46" s="18" t="s">
        <v>255</v>
      </c>
      <c r="QMF46" s="18" t="s">
        <v>255</v>
      </c>
      <c r="QMG46" s="18" t="s">
        <v>255</v>
      </c>
      <c r="QMH46" s="18" t="s">
        <v>255</v>
      </c>
      <c r="QMI46" s="18" t="s">
        <v>255</v>
      </c>
      <c r="QMJ46" s="18" t="s">
        <v>255</v>
      </c>
      <c r="QMK46" s="18" t="s">
        <v>255</v>
      </c>
      <c r="QML46" s="18" t="s">
        <v>255</v>
      </c>
      <c r="QMM46" s="18" t="s">
        <v>255</v>
      </c>
      <c r="QMN46" s="18" t="s">
        <v>255</v>
      </c>
      <c r="QMO46" s="18" t="s">
        <v>255</v>
      </c>
      <c r="QMP46" s="18" t="s">
        <v>255</v>
      </c>
      <c r="QMQ46" s="18" t="s">
        <v>255</v>
      </c>
      <c r="QMR46" s="18" t="s">
        <v>255</v>
      </c>
      <c r="QMS46" s="18" t="s">
        <v>255</v>
      </c>
      <c r="QMT46" s="18" t="s">
        <v>255</v>
      </c>
      <c r="QMU46" s="18" t="s">
        <v>255</v>
      </c>
      <c r="QMV46" s="18" t="s">
        <v>255</v>
      </c>
      <c r="QMW46" s="18" t="s">
        <v>255</v>
      </c>
      <c r="QMX46" s="18" t="s">
        <v>255</v>
      </c>
      <c r="QMY46" s="18" t="s">
        <v>255</v>
      </c>
      <c r="QMZ46" s="18" t="s">
        <v>255</v>
      </c>
      <c r="QNA46" s="18" t="s">
        <v>255</v>
      </c>
      <c r="QNB46" s="18" t="s">
        <v>255</v>
      </c>
      <c r="QNC46" s="18" t="s">
        <v>255</v>
      </c>
      <c r="QND46" s="18" t="s">
        <v>255</v>
      </c>
      <c r="QNE46" s="18" t="s">
        <v>255</v>
      </c>
      <c r="QNF46" s="18" t="s">
        <v>255</v>
      </c>
      <c r="QNG46" s="18" t="s">
        <v>255</v>
      </c>
      <c r="QNH46" s="18" t="s">
        <v>255</v>
      </c>
      <c r="QNI46" s="18" t="s">
        <v>255</v>
      </c>
      <c r="QNJ46" s="18" t="s">
        <v>255</v>
      </c>
      <c r="QNK46" s="18" t="s">
        <v>255</v>
      </c>
      <c r="QNL46" s="18" t="s">
        <v>255</v>
      </c>
      <c r="QNM46" s="18" t="s">
        <v>255</v>
      </c>
      <c r="QNN46" s="18" t="s">
        <v>255</v>
      </c>
      <c r="QNO46" s="18" t="s">
        <v>255</v>
      </c>
      <c r="QNP46" s="18" t="s">
        <v>255</v>
      </c>
      <c r="QNQ46" s="18" t="s">
        <v>255</v>
      </c>
      <c r="QNR46" s="18" t="s">
        <v>255</v>
      </c>
      <c r="QNS46" s="18" t="s">
        <v>255</v>
      </c>
      <c r="QNT46" s="18" t="s">
        <v>255</v>
      </c>
      <c r="QNU46" s="18" t="s">
        <v>255</v>
      </c>
      <c r="QNV46" s="18" t="s">
        <v>255</v>
      </c>
      <c r="QNW46" s="18" t="s">
        <v>255</v>
      </c>
      <c r="QNX46" s="18" t="s">
        <v>255</v>
      </c>
      <c r="QNY46" s="18" t="s">
        <v>255</v>
      </c>
      <c r="QNZ46" s="18" t="s">
        <v>255</v>
      </c>
      <c r="QOA46" s="18" t="s">
        <v>255</v>
      </c>
      <c r="QOB46" s="18" t="s">
        <v>255</v>
      </c>
      <c r="QOC46" s="18" t="s">
        <v>255</v>
      </c>
      <c r="QOD46" s="18" t="s">
        <v>255</v>
      </c>
      <c r="QOE46" s="18" t="s">
        <v>255</v>
      </c>
      <c r="QOF46" s="18" t="s">
        <v>255</v>
      </c>
      <c r="QOG46" s="18" t="s">
        <v>255</v>
      </c>
      <c r="QOH46" s="18" t="s">
        <v>255</v>
      </c>
      <c r="QOI46" s="18" t="s">
        <v>255</v>
      </c>
      <c r="QOJ46" s="18" t="s">
        <v>255</v>
      </c>
      <c r="QOK46" s="18" t="s">
        <v>255</v>
      </c>
      <c r="QOL46" s="18" t="s">
        <v>255</v>
      </c>
      <c r="QOM46" s="18" t="s">
        <v>255</v>
      </c>
      <c r="QON46" s="18" t="s">
        <v>255</v>
      </c>
      <c r="QOO46" s="18" t="s">
        <v>255</v>
      </c>
      <c r="QOP46" s="18" t="s">
        <v>255</v>
      </c>
      <c r="QOQ46" s="18" t="s">
        <v>255</v>
      </c>
      <c r="QOR46" s="18" t="s">
        <v>255</v>
      </c>
      <c r="QOS46" s="18" t="s">
        <v>255</v>
      </c>
      <c r="QOT46" s="18" t="s">
        <v>255</v>
      </c>
      <c r="QOU46" s="18" t="s">
        <v>255</v>
      </c>
      <c r="QOV46" s="18" t="s">
        <v>255</v>
      </c>
      <c r="QOW46" s="18" t="s">
        <v>255</v>
      </c>
      <c r="QOX46" s="18" t="s">
        <v>255</v>
      </c>
      <c r="QOY46" s="18" t="s">
        <v>255</v>
      </c>
      <c r="QOZ46" s="18" t="s">
        <v>255</v>
      </c>
      <c r="QPA46" s="18" t="s">
        <v>255</v>
      </c>
      <c r="QPB46" s="18" t="s">
        <v>255</v>
      </c>
      <c r="QPC46" s="18" t="s">
        <v>255</v>
      </c>
      <c r="QPD46" s="18" t="s">
        <v>255</v>
      </c>
      <c r="QPE46" s="18" t="s">
        <v>255</v>
      </c>
      <c r="QPF46" s="18" t="s">
        <v>255</v>
      </c>
      <c r="QPG46" s="18" t="s">
        <v>255</v>
      </c>
      <c r="QPH46" s="18" t="s">
        <v>255</v>
      </c>
      <c r="QPI46" s="18" t="s">
        <v>255</v>
      </c>
      <c r="QPJ46" s="18" t="s">
        <v>255</v>
      </c>
      <c r="QPK46" s="18" t="s">
        <v>255</v>
      </c>
      <c r="QPL46" s="18" t="s">
        <v>255</v>
      </c>
      <c r="QPM46" s="18" t="s">
        <v>255</v>
      </c>
      <c r="QPN46" s="18" t="s">
        <v>255</v>
      </c>
      <c r="QPO46" s="18" t="s">
        <v>255</v>
      </c>
      <c r="QPP46" s="18" t="s">
        <v>255</v>
      </c>
      <c r="QPQ46" s="18" t="s">
        <v>255</v>
      </c>
      <c r="QPR46" s="18" t="s">
        <v>255</v>
      </c>
      <c r="QPS46" s="18" t="s">
        <v>255</v>
      </c>
      <c r="QPT46" s="18" t="s">
        <v>255</v>
      </c>
      <c r="QPU46" s="18" t="s">
        <v>255</v>
      </c>
      <c r="QPV46" s="18" t="s">
        <v>255</v>
      </c>
      <c r="QPW46" s="18" t="s">
        <v>255</v>
      </c>
      <c r="QPX46" s="18" t="s">
        <v>255</v>
      </c>
      <c r="QPY46" s="18" t="s">
        <v>255</v>
      </c>
      <c r="QPZ46" s="18" t="s">
        <v>255</v>
      </c>
      <c r="QQA46" s="18" t="s">
        <v>255</v>
      </c>
      <c r="QQB46" s="18" t="s">
        <v>255</v>
      </c>
      <c r="QQC46" s="18" t="s">
        <v>255</v>
      </c>
      <c r="QQD46" s="18" t="s">
        <v>255</v>
      </c>
      <c r="QQE46" s="18" t="s">
        <v>255</v>
      </c>
      <c r="QQF46" s="18" t="s">
        <v>255</v>
      </c>
      <c r="QQG46" s="18" t="s">
        <v>255</v>
      </c>
      <c r="QQH46" s="18" t="s">
        <v>255</v>
      </c>
      <c r="QQI46" s="18" t="s">
        <v>255</v>
      </c>
      <c r="QQJ46" s="18" t="s">
        <v>255</v>
      </c>
      <c r="QQK46" s="18" t="s">
        <v>255</v>
      </c>
      <c r="QQL46" s="18" t="s">
        <v>255</v>
      </c>
      <c r="QQM46" s="18" t="s">
        <v>255</v>
      </c>
      <c r="QQN46" s="18" t="s">
        <v>255</v>
      </c>
      <c r="QQO46" s="18" t="s">
        <v>255</v>
      </c>
      <c r="QQP46" s="18" t="s">
        <v>255</v>
      </c>
      <c r="QQQ46" s="18" t="s">
        <v>255</v>
      </c>
      <c r="QQR46" s="18" t="s">
        <v>255</v>
      </c>
      <c r="QQS46" s="18" t="s">
        <v>255</v>
      </c>
      <c r="QQT46" s="18" t="s">
        <v>255</v>
      </c>
      <c r="QQU46" s="18" t="s">
        <v>255</v>
      </c>
      <c r="QQV46" s="18" t="s">
        <v>255</v>
      </c>
      <c r="QQW46" s="18" t="s">
        <v>255</v>
      </c>
      <c r="QQX46" s="18" t="s">
        <v>255</v>
      </c>
      <c r="QQY46" s="18" t="s">
        <v>255</v>
      </c>
      <c r="QQZ46" s="18" t="s">
        <v>255</v>
      </c>
      <c r="QRA46" s="18" t="s">
        <v>255</v>
      </c>
      <c r="QRB46" s="18" t="s">
        <v>255</v>
      </c>
      <c r="QRC46" s="18" t="s">
        <v>255</v>
      </c>
      <c r="QRD46" s="18" t="s">
        <v>255</v>
      </c>
      <c r="QRE46" s="18" t="s">
        <v>255</v>
      </c>
      <c r="QRF46" s="18" t="s">
        <v>255</v>
      </c>
      <c r="QRG46" s="18" t="s">
        <v>255</v>
      </c>
      <c r="QRH46" s="18" t="s">
        <v>255</v>
      </c>
      <c r="QRI46" s="18" t="s">
        <v>255</v>
      </c>
      <c r="QRJ46" s="18" t="s">
        <v>255</v>
      </c>
      <c r="QRK46" s="18" t="s">
        <v>255</v>
      </c>
      <c r="QRL46" s="18" t="s">
        <v>255</v>
      </c>
      <c r="QRM46" s="18" t="s">
        <v>255</v>
      </c>
      <c r="QRN46" s="18" t="s">
        <v>255</v>
      </c>
      <c r="QRO46" s="18" t="s">
        <v>255</v>
      </c>
      <c r="QRP46" s="18" t="s">
        <v>255</v>
      </c>
      <c r="QRQ46" s="18" t="s">
        <v>255</v>
      </c>
      <c r="QRR46" s="18" t="s">
        <v>255</v>
      </c>
      <c r="QRS46" s="18" t="s">
        <v>255</v>
      </c>
      <c r="QRT46" s="18" t="s">
        <v>255</v>
      </c>
      <c r="QRU46" s="18" t="s">
        <v>255</v>
      </c>
      <c r="QRV46" s="18" t="s">
        <v>255</v>
      </c>
      <c r="QRW46" s="18" t="s">
        <v>255</v>
      </c>
      <c r="QRX46" s="18" t="s">
        <v>255</v>
      </c>
      <c r="QRY46" s="18" t="s">
        <v>255</v>
      </c>
      <c r="QRZ46" s="18" t="s">
        <v>255</v>
      </c>
      <c r="QSA46" s="18" t="s">
        <v>255</v>
      </c>
      <c r="QSB46" s="18" t="s">
        <v>255</v>
      </c>
      <c r="QSC46" s="18" t="s">
        <v>255</v>
      </c>
      <c r="QSD46" s="18" t="s">
        <v>255</v>
      </c>
      <c r="QSE46" s="18" t="s">
        <v>255</v>
      </c>
      <c r="QSF46" s="18" t="s">
        <v>255</v>
      </c>
      <c r="QSG46" s="18" t="s">
        <v>255</v>
      </c>
      <c r="QSH46" s="18" t="s">
        <v>255</v>
      </c>
      <c r="QSI46" s="18" t="s">
        <v>255</v>
      </c>
      <c r="QSJ46" s="18" t="s">
        <v>255</v>
      </c>
      <c r="QSK46" s="18" t="s">
        <v>255</v>
      </c>
      <c r="QSL46" s="18" t="s">
        <v>255</v>
      </c>
      <c r="QSM46" s="18" t="s">
        <v>255</v>
      </c>
      <c r="QSN46" s="18" t="s">
        <v>255</v>
      </c>
      <c r="QSO46" s="18" t="s">
        <v>255</v>
      </c>
      <c r="QSP46" s="18" t="s">
        <v>255</v>
      </c>
      <c r="QSQ46" s="18" t="s">
        <v>255</v>
      </c>
      <c r="QSR46" s="18" t="s">
        <v>255</v>
      </c>
      <c r="QSS46" s="18" t="s">
        <v>255</v>
      </c>
      <c r="QST46" s="18" t="s">
        <v>255</v>
      </c>
      <c r="QSU46" s="18" t="s">
        <v>255</v>
      </c>
      <c r="QSV46" s="18" t="s">
        <v>255</v>
      </c>
      <c r="QSW46" s="18" t="s">
        <v>255</v>
      </c>
      <c r="QSX46" s="18" t="s">
        <v>255</v>
      </c>
      <c r="QSY46" s="18" t="s">
        <v>255</v>
      </c>
      <c r="QSZ46" s="18" t="s">
        <v>255</v>
      </c>
      <c r="QTA46" s="18" t="s">
        <v>255</v>
      </c>
      <c r="QTB46" s="18" t="s">
        <v>255</v>
      </c>
      <c r="QTC46" s="18" t="s">
        <v>255</v>
      </c>
      <c r="QTD46" s="18" t="s">
        <v>255</v>
      </c>
      <c r="QTE46" s="18" t="s">
        <v>255</v>
      </c>
      <c r="QTF46" s="18" t="s">
        <v>255</v>
      </c>
      <c r="QTG46" s="18" t="s">
        <v>255</v>
      </c>
      <c r="QTH46" s="18" t="s">
        <v>255</v>
      </c>
      <c r="QTI46" s="18" t="s">
        <v>255</v>
      </c>
      <c r="QTJ46" s="18" t="s">
        <v>255</v>
      </c>
      <c r="QTK46" s="18" t="s">
        <v>255</v>
      </c>
      <c r="QTL46" s="18" t="s">
        <v>255</v>
      </c>
      <c r="QTM46" s="18" t="s">
        <v>255</v>
      </c>
      <c r="QTN46" s="18" t="s">
        <v>255</v>
      </c>
      <c r="QTO46" s="18" t="s">
        <v>255</v>
      </c>
      <c r="QTP46" s="18" t="s">
        <v>255</v>
      </c>
      <c r="QTQ46" s="18" t="s">
        <v>255</v>
      </c>
      <c r="QTR46" s="18" t="s">
        <v>255</v>
      </c>
      <c r="QTS46" s="18" t="s">
        <v>255</v>
      </c>
      <c r="QTT46" s="18" t="s">
        <v>255</v>
      </c>
      <c r="QTU46" s="18" t="s">
        <v>255</v>
      </c>
      <c r="QTV46" s="18" t="s">
        <v>255</v>
      </c>
      <c r="QTW46" s="18" t="s">
        <v>255</v>
      </c>
      <c r="QTX46" s="18" t="s">
        <v>255</v>
      </c>
      <c r="QTY46" s="18" t="s">
        <v>255</v>
      </c>
      <c r="QTZ46" s="18" t="s">
        <v>255</v>
      </c>
      <c r="QUA46" s="18" t="s">
        <v>255</v>
      </c>
      <c r="QUB46" s="18" t="s">
        <v>255</v>
      </c>
      <c r="QUC46" s="18" t="s">
        <v>255</v>
      </c>
      <c r="QUD46" s="18" t="s">
        <v>255</v>
      </c>
      <c r="QUE46" s="18" t="s">
        <v>255</v>
      </c>
      <c r="QUF46" s="18" t="s">
        <v>255</v>
      </c>
      <c r="QUG46" s="18" t="s">
        <v>255</v>
      </c>
      <c r="QUH46" s="18" t="s">
        <v>255</v>
      </c>
      <c r="QUI46" s="18" t="s">
        <v>255</v>
      </c>
      <c r="QUJ46" s="18" t="s">
        <v>255</v>
      </c>
      <c r="QUK46" s="18" t="s">
        <v>255</v>
      </c>
      <c r="QUL46" s="18" t="s">
        <v>255</v>
      </c>
      <c r="QUM46" s="18" t="s">
        <v>255</v>
      </c>
      <c r="QUN46" s="18" t="s">
        <v>255</v>
      </c>
      <c r="QUO46" s="18" t="s">
        <v>255</v>
      </c>
      <c r="QUP46" s="18" t="s">
        <v>255</v>
      </c>
      <c r="QUQ46" s="18" t="s">
        <v>255</v>
      </c>
      <c r="QUR46" s="18" t="s">
        <v>255</v>
      </c>
      <c r="QUS46" s="18" t="s">
        <v>255</v>
      </c>
      <c r="QUT46" s="18" t="s">
        <v>255</v>
      </c>
      <c r="QUU46" s="18" t="s">
        <v>255</v>
      </c>
      <c r="QUV46" s="18" t="s">
        <v>255</v>
      </c>
      <c r="QUW46" s="18" t="s">
        <v>255</v>
      </c>
      <c r="QUX46" s="18" t="s">
        <v>255</v>
      </c>
      <c r="QUY46" s="18" t="s">
        <v>255</v>
      </c>
      <c r="QUZ46" s="18" t="s">
        <v>255</v>
      </c>
      <c r="QVA46" s="18" t="s">
        <v>255</v>
      </c>
      <c r="QVB46" s="18" t="s">
        <v>255</v>
      </c>
      <c r="QVC46" s="18" t="s">
        <v>255</v>
      </c>
      <c r="QVD46" s="18" t="s">
        <v>255</v>
      </c>
      <c r="QVE46" s="18" t="s">
        <v>255</v>
      </c>
      <c r="QVF46" s="18" t="s">
        <v>255</v>
      </c>
      <c r="QVG46" s="18" t="s">
        <v>255</v>
      </c>
      <c r="QVH46" s="18" t="s">
        <v>255</v>
      </c>
      <c r="QVI46" s="18" t="s">
        <v>255</v>
      </c>
      <c r="QVJ46" s="18" t="s">
        <v>255</v>
      </c>
      <c r="QVK46" s="18" t="s">
        <v>255</v>
      </c>
      <c r="QVL46" s="18" t="s">
        <v>255</v>
      </c>
      <c r="QVM46" s="18" t="s">
        <v>255</v>
      </c>
      <c r="QVN46" s="18" t="s">
        <v>255</v>
      </c>
      <c r="QVO46" s="18" t="s">
        <v>255</v>
      </c>
      <c r="QVP46" s="18" t="s">
        <v>255</v>
      </c>
      <c r="QVQ46" s="18" t="s">
        <v>255</v>
      </c>
      <c r="QVR46" s="18" t="s">
        <v>255</v>
      </c>
      <c r="QVS46" s="18" t="s">
        <v>255</v>
      </c>
      <c r="QVT46" s="18" t="s">
        <v>255</v>
      </c>
      <c r="QVU46" s="18" t="s">
        <v>255</v>
      </c>
      <c r="QVV46" s="18" t="s">
        <v>255</v>
      </c>
      <c r="QVW46" s="18" t="s">
        <v>255</v>
      </c>
      <c r="QVX46" s="18" t="s">
        <v>255</v>
      </c>
      <c r="QVY46" s="18" t="s">
        <v>255</v>
      </c>
      <c r="QVZ46" s="18" t="s">
        <v>255</v>
      </c>
      <c r="QWA46" s="18" t="s">
        <v>255</v>
      </c>
      <c r="QWB46" s="18" t="s">
        <v>255</v>
      </c>
      <c r="QWC46" s="18" t="s">
        <v>255</v>
      </c>
      <c r="QWD46" s="18" t="s">
        <v>255</v>
      </c>
      <c r="QWE46" s="18" t="s">
        <v>255</v>
      </c>
      <c r="QWF46" s="18" t="s">
        <v>255</v>
      </c>
      <c r="QWG46" s="18" t="s">
        <v>255</v>
      </c>
      <c r="QWH46" s="18" t="s">
        <v>255</v>
      </c>
      <c r="QWI46" s="18" t="s">
        <v>255</v>
      </c>
      <c r="QWJ46" s="18" t="s">
        <v>255</v>
      </c>
      <c r="QWK46" s="18" t="s">
        <v>255</v>
      </c>
      <c r="QWL46" s="18" t="s">
        <v>255</v>
      </c>
      <c r="QWM46" s="18" t="s">
        <v>255</v>
      </c>
      <c r="QWN46" s="18" t="s">
        <v>255</v>
      </c>
      <c r="QWO46" s="18" t="s">
        <v>255</v>
      </c>
      <c r="QWP46" s="18" t="s">
        <v>255</v>
      </c>
      <c r="QWQ46" s="18" t="s">
        <v>255</v>
      </c>
      <c r="QWR46" s="18" t="s">
        <v>255</v>
      </c>
      <c r="QWS46" s="18" t="s">
        <v>255</v>
      </c>
      <c r="QWT46" s="18" t="s">
        <v>255</v>
      </c>
      <c r="QWU46" s="18" t="s">
        <v>255</v>
      </c>
      <c r="QWV46" s="18" t="s">
        <v>255</v>
      </c>
      <c r="QWW46" s="18" t="s">
        <v>255</v>
      </c>
      <c r="QWX46" s="18" t="s">
        <v>255</v>
      </c>
      <c r="QWY46" s="18" t="s">
        <v>255</v>
      </c>
      <c r="QWZ46" s="18" t="s">
        <v>255</v>
      </c>
      <c r="QXA46" s="18" t="s">
        <v>255</v>
      </c>
      <c r="QXB46" s="18" t="s">
        <v>255</v>
      </c>
      <c r="QXC46" s="18" t="s">
        <v>255</v>
      </c>
      <c r="QXD46" s="18" t="s">
        <v>255</v>
      </c>
      <c r="QXE46" s="18" t="s">
        <v>255</v>
      </c>
      <c r="QXF46" s="18" t="s">
        <v>255</v>
      </c>
      <c r="QXG46" s="18" t="s">
        <v>255</v>
      </c>
      <c r="QXH46" s="18" t="s">
        <v>255</v>
      </c>
      <c r="QXI46" s="18" t="s">
        <v>255</v>
      </c>
      <c r="QXJ46" s="18" t="s">
        <v>255</v>
      </c>
      <c r="QXK46" s="18" t="s">
        <v>255</v>
      </c>
      <c r="QXL46" s="18" t="s">
        <v>255</v>
      </c>
      <c r="QXM46" s="18" t="s">
        <v>255</v>
      </c>
      <c r="QXN46" s="18" t="s">
        <v>255</v>
      </c>
      <c r="QXO46" s="18" t="s">
        <v>255</v>
      </c>
      <c r="QXP46" s="18" t="s">
        <v>255</v>
      </c>
      <c r="QXQ46" s="18" t="s">
        <v>255</v>
      </c>
      <c r="QXR46" s="18" t="s">
        <v>255</v>
      </c>
      <c r="QXS46" s="18" t="s">
        <v>255</v>
      </c>
      <c r="QXT46" s="18" t="s">
        <v>255</v>
      </c>
      <c r="QXU46" s="18" t="s">
        <v>255</v>
      </c>
      <c r="QXV46" s="18" t="s">
        <v>255</v>
      </c>
      <c r="QXW46" s="18" t="s">
        <v>255</v>
      </c>
      <c r="QXX46" s="18" t="s">
        <v>255</v>
      </c>
      <c r="QXY46" s="18" t="s">
        <v>255</v>
      </c>
      <c r="QXZ46" s="18" t="s">
        <v>255</v>
      </c>
      <c r="QYA46" s="18" t="s">
        <v>255</v>
      </c>
      <c r="QYB46" s="18" t="s">
        <v>255</v>
      </c>
      <c r="QYC46" s="18" t="s">
        <v>255</v>
      </c>
      <c r="QYD46" s="18" t="s">
        <v>255</v>
      </c>
      <c r="QYE46" s="18" t="s">
        <v>255</v>
      </c>
      <c r="QYF46" s="18" t="s">
        <v>255</v>
      </c>
      <c r="QYG46" s="18" t="s">
        <v>255</v>
      </c>
      <c r="QYH46" s="18" t="s">
        <v>255</v>
      </c>
      <c r="QYI46" s="18" t="s">
        <v>255</v>
      </c>
      <c r="QYJ46" s="18" t="s">
        <v>255</v>
      </c>
      <c r="QYK46" s="18" t="s">
        <v>255</v>
      </c>
      <c r="QYL46" s="18" t="s">
        <v>255</v>
      </c>
      <c r="QYM46" s="18" t="s">
        <v>255</v>
      </c>
      <c r="QYN46" s="18" t="s">
        <v>255</v>
      </c>
      <c r="QYO46" s="18" t="s">
        <v>255</v>
      </c>
      <c r="QYP46" s="18" t="s">
        <v>255</v>
      </c>
      <c r="QYQ46" s="18" t="s">
        <v>255</v>
      </c>
      <c r="QYR46" s="18" t="s">
        <v>255</v>
      </c>
      <c r="QYS46" s="18" t="s">
        <v>255</v>
      </c>
      <c r="QYT46" s="18" t="s">
        <v>255</v>
      </c>
      <c r="QYU46" s="18" t="s">
        <v>255</v>
      </c>
      <c r="QYV46" s="18" t="s">
        <v>255</v>
      </c>
      <c r="QYW46" s="18" t="s">
        <v>255</v>
      </c>
      <c r="QYX46" s="18" t="s">
        <v>255</v>
      </c>
      <c r="QYY46" s="18" t="s">
        <v>255</v>
      </c>
      <c r="QYZ46" s="18" t="s">
        <v>255</v>
      </c>
      <c r="QZA46" s="18" t="s">
        <v>255</v>
      </c>
      <c r="QZB46" s="18" t="s">
        <v>255</v>
      </c>
      <c r="QZC46" s="18" t="s">
        <v>255</v>
      </c>
      <c r="QZD46" s="18" t="s">
        <v>255</v>
      </c>
      <c r="QZE46" s="18" t="s">
        <v>255</v>
      </c>
      <c r="QZF46" s="18" t="s">
        <v>255</v>
      </c>
      <c r="QZG46" s="18" t="s">
        <v>255</v>
      </c>
      <c r="QZH46" s="18" t="s">
        <v>255</v>
      </c>
      <c r="QZI46" s="18" t="s">
        <v>255</v>
      </c>
      <c r="QZJ46" s="18" t="s">
        <v>255</v>
      </c>
      <c r="QZK46" s="18" t="s">
        <v>255</v>
      </c>
      <c r="QZL46" s="18" t="s">
        <v>255</v>
      </c>
      <c r="QZM46" s="18" t="s">
        <v>255</v>
      </c>
      <c r="QZN46" s="18" t="s">
        <v>255</v>
      </c>
      <c r="QZO46" s="18" t="s">
        <v>255</v>
      </c>
      <c r="QZP46" s="18" t="s">
        <v>255</v>
      </c>
      <c r="QZQ46" s="18" t="s">
        <v>255</v>
      </c>
      <c r="QZR46" s="18" t="s">
        <v>255</v>
      </c>
      <c r="QZS46" s="18" t="s">
        <v>255</v>
      </c>
      <c r="QZT46" s="18" t="s">
        <v>255</v>
      </c>
      <c r="QZU46" s="18" t="s">
        <v>255</v>
      </c>
      <c r="QZV46" s="18" t="s">
        <v>255</v>
      </c>
      <c r="QZW46" s="18" t="s">
        <v>255</v>
      </c>
      <c r="QZX46" s="18" t="s">
        <v>255</v>
      </c>
      <c r="QZY46" s="18" t="s">
        <v>255</v>
      </c>
      <c r="QZZ46" s="18" t="s">
        <v>255</v>
      </c>
      <c r="RAA46" s="18" t="s">
        <v>255</v>
      </c>
      <c r="RAB46" s="18" t="s">
        <v>255</v>
      </c>
      <c r="RAC46" s="18" t="s">
        <v>255</v>
      </c>
      <c r="RAD46" s="18" t="s">
        <v>255</v>
      </c>
      <c r="RAE46" s="18" t="s">
        <v>255</v>
      </c>
      <c r="RAF46" s="18" t="s">
        <v>255</v>
      </c>
      <c r="RAG46" s="18" t="s">
        <v>255</v>
      </c>
      <c r="RAH46" s="18" t="s">
        <v>255</v>
      </c>
      <c r="RAI46" s="18" t="s">
        <v>255</v>
      </c>
      <c r="RAJ46" s="18" t="s">
        <v>255</v>
      </c>
      <c r="RAK46" s="18" t="s">
        <v>255</v>
      </c>
      <c r="RAL46" s="18" t="s">
        <v>255</v>
      </c>
      <c r="RAM46" s="18" t="s">
        <v>255</v>
      </c>
      <c r="RAN46" s="18" t="s">
        <v>255</v>
      </c>
      <c r="RAO46" s="18" t="s">
        <v>255</v>
      </c>
      <c r="RAP46" s="18" t="s">
        <v>255</v>
      </c>
      <c r="RAQ46" s="18" t="s">
        <v>255</v>
      </c>
      <c r="RAR46" s="18" t="s">
        <v>255</v>
      </c>
      <c r="RAS46" s="18" t="s">
        <v>255</v>
      </c>
      <c r="RAT46" s="18" t="s">
        <v>255</v>
      </c>
      <c r="RAU46" s="18" t="s">
        <v>255</v>
      </c>
      <c r="RAV46" s="18" t="s">
        <v>255</v>
      </c>
      <c r="RAW46" s="18" t="s">
        <v>255</v>
      </c>
      <c r="RAX46" s="18" t="s">
        <v>255</v>
      </c>
      <c r="RAY46" s="18" t="s">
        <v>255</v>
      </c>
      <c r="RAZ46" s="18" t="s">
        <v>255</v>
      </c>
      <c r="RBA46" s="18" t="s">
        <v>255</v>
      </c>
      <c r="RBB46" s="18" t="s">
        <v>255</v>
      </c>
      <c r="RBC46" s="18" t="s">
        <v>255</v>
      </c>
      <c r="RBD46" s="18" t="s">
        <v>255</v>
      </c>
      <c r="RBE46" s="18" t="s">
        <v>255</v>
      </c>
      <c r="RBF46" s="18" t="s">
        <v>255</v>
      </c>
      <c r="RBG46" s="18" t="s">
        <v>255</v>
      </c>
      <c r="RBH46" s="18" t="s">
        <v>255</v>
      </c>
      <c r="RBI46" s="18" t="s">
        <v>255</v>
      </c>
      <c r="RBJ46" s="18" t="s">
        <v>255</v>
      </c>
      <c r="RBK46" s="18" t="s">
        <v>255</v>
      </c>
      <c r="RBL46" s="18" t="s">
        <v>255</v>
      </c>
      <c r="RBM46" s="18" t="s">
        <v>255</v>
      </c>
      <c r="RBN46" s="18" t="s">
        <v>255</v>
      </c>
      <c r="RBO46" s="18" t="s">
        <v>255</v>
      </c>
      <c r="RBP46" s="18" t="s">
        <v>255</v>
      </c>
      <c r="RBQ46" s="18" t="s">
        <v>255</v>
      </c>
      <c r="RBR46" s="18" t="s">
        <v>255</v>
      </c>
      <c r="RBS46" s="18" t="s">
        <v>255</v>
      </c>
      <c r="RBT46" s="18" t="s">
        <v>255</v>
      </c>
      <c r="RBU46" s="18" t="s">
        <v>255</v>
      </c>
      <c r="RBV46" s="18" t="s">
        <v>255</v>
      </c>
      <c r="RBW46" s="18" t="s">
        <v>255</v>
      </c>
      <c r="RBX46" s="18" t="s">
        <v>255</v>
      </c>
      <c r="RBY46" s="18" t="s">
        <v>255</v>
      </c>
      <c r="RBZ46" s="18" t="s">
        <v>255</v>
      </c>
      <c r="RCA46" s="18" t="s">
        <v>255</v>
      </c>
      <c r="RCB46" s="18" t="s">
        <v>255</v>
      </c>
      <c r="RCC46" s="18" t="s">
        <v>255</v>
      </c>
      <c r="RCD46" s="18" t="s">
        <v>255</v>
      </c>
      <c r="RCE46" s="18" t="s">
        <v>255</v>
      </c>
      <c r="RCF46" s="18" t="s">
        <v>255</v>
      </c>
      <c r="RCG46" s="18" t="s">
        <v>255</v>
      </c>
      <c r="RCH46" s="18" t="s">
        <v>255</v>
      </c>
      <c r="RCI46" s="18" t="s">
        <v>255</v>
      </c>
      <c r="RCJ46" s="18" t="s">
        <v>255</v>
      </c>
      <c r="RCK46" s="18" t="s">
        <v>255</v>
      </c>
      <c r="RCL46" s="18" t="s">
        <v>255</v>
      </c>
      <c r="RCM46" s="18" t="s">
        <v>255</v>
      </c>
      <c r="RCN46" s="18" t="s">
        <v>255</v>
      </c>
      <c r="RCO46" s="18" t="s">
        <v>255</v>
      </c>
      <c r="RCP46" s="18" t="s">
        <v>255</v>
      </c>
      <c r="RCQ46" s="18" t="s">
        <v>255</v>
      </c>
      <c r="RCR46" s="18" t="s">
        <v>255</v>
      </c>
      <c r="RCS46" s="18" t="s">
        <v>255</v>
      </c>
      <c r="RCT46" s="18" t="s">
        <v>255</v>
      </c>
      <c r="RCU46" s="18" t="s">
        <v>255</v>
      </c>
      <c r="RCV46" s="18" t="s">
        <v>255</v>
      </c>
      <c r="RCW46" s="18" t="s">
        <v>255</v>
      </c>
      <c r="RCX46" s="18" t="s">
        <v>255</v>
      </c>
      <c r="RCY46" s="18" t="s">
        <v>255</v>
      </c>
      <c r="RCZ46" s="18" t="s">
        <v>255</v>
      </c>
      <c r="RDA46" s="18" t="s">
        <v>255</v>
      </c>
      <c r="RDB46" s="18" t="s">
        <v>255</v>
      </c>
      <c r="RDC46" s="18" t="s">
        <v>255</v>
      </c>
      <c r="RDD46" s="18" t="s">
        <v>255</v>
      </c>
      <c r="RDE46" s="18" t="s">
        <v>255</v>
      </c>
      <c r="RDF46" s="18" t="s">
        <v>255</v>
      </c>
      <c r="RDG46" s="18" t="s">
        <v>255</v>
      </c>
      <c r="RDH46" s="18" t="s">
        <v>255</v>
      </c>
      <c r="RDI46" s="18" t="s">
        <v>255</v>
      </c>
      <c r="RDJ46" s="18" t="s">
        <v>255</v>
      </c>
      <c r="RDK46" s="18" t="s">
        <v>255</v>
      </c>
      <c r="RDL46" s="18" t="s">
        <v>255</v>
      </c>
      <c r="RDM46" s="18" t="s">
        <v>255</v>
      </c>
      <c r="RDN46" s="18" t="s">
        <v>255</v>
      </c>
      <c r="RDO46" s="18" t="s">
        <v>255</v>
      </c>
      <c r="RDP46" s="18" t="s">
        <v>255</v>
      </c>
      <c r="RDQ46" s="18" t="s">
        <v>255</v>
      </c>
      <c r="RDR46" s="18" t="s">
        <v>255</v>
      </c>
      <c r="RDS46" s="18" t="s">
        <v>255</v>
      </c>
      <c r="RDT46" s="18" t="s">
        <v>255</v>
      </c>
      <c r="RDU46" s="18" t="s">
        <v>255</v>
      </c>
      <c r="RDV46" s="18" t="s">
        <v>255</v>
      </c>
      <c r="RDW46" s="18" t="s">
        <v>255</v>
      </c>
      <c r="RDX46" s="18" t="s">
        <v>255</v>
      </c>
      <c r="RDY46" s="18" t="s">
        <v>255</v>
      </c>
      <c r="RDZ46" s="18" t="s">
        <v>255</v>
      </c>
      <c r="REA46" s="18" t="s">
        <v>255</v>
      </c>
      <c r="REB46" s="18" t="s">
        <v>255</v>
      </c>
      <c r="REC46" s="18" t="s">
        <v>255</v>
      </c>
      <c r="RED46" s="18" t="s">
        <v>255</v>
      </c>
      <c r="REE46" s="18" t="s">
        <v>255</v>
      </c>
      <c r="REF46" s="18" t="s">
        <v>255</v>
      </c>
      <c r="REG46" s="18" t="s">
        <v>255</v>
      </c>
      <c r="REH46" s="18" t="s">
        <v>255</v>
      </c>
      <c r="REI46" s="18" t="s">
        <v>255</v>
      </c>
      <c r="REJ46" s="18" t="s">
        <v>255</v>
      </c>
      <c r="REK46" s="18" t="s">
        <v>255</v>
      </c>
      <c r="REL46" s="18" t="s">
        <v>255</v>
      </c>
      <c r="REM46" s="18" t="s">
        <v>255</v>
      </c>
      <c r="REN46" s="18" t="s">
        <v>255</v>
      </c>
      <c r="REO46" s="18" t="s">
        <v>255</v>
      </c>
      <c r="REP46" s="18" t="s">
        <v>255</v>
      </c>
      <c r="REQ46" s="18" t="s">
        <v>255</v>
      </c>
      <c r="RER46" s="18" t="s">
        <v>255</v>
      </c>
      <c r="RES46" s="18" t="s">
        <v>255</v>
      </c>
      <c r="RET46" s="18" t="s">
        <v>255</v>
      </c>
      <c r="REU46" s="18" t="s">
        <v>255</v>
      </c>
      <c r="REV46" s="18" t="s">
        <v>255</v>
      </c>
      <c r="REW46" s="18" t="s">
        <v>255</v>
      </c>
      <c r="REX46" s="18" t="s">
        <v>255</v>
      </c>
      <c r="REY46" s="18" t="s">
        <v>255</v>
      </c>
      <c r="REZ46" s="18" t="s">
        <v>255</v>
      </c>
      <c r="RFA46" s="18" t="s">
        <v>255</v>
      </c>
      <c r="RFB46" s="18" t="s">
        <v>255</v>
      </c>
      <c r="RFC46" s="18" t="s">
        <v>255</v>
      </c>
      <c r="RFD46" s="18" t="s">
        <v>255</v>
      </c>
      <c r="RFE46" s="18" t="s">
        <v>255</v>
      </c>
      <c r="RFF46" s="18" t="s">
        <v>255</v>
      </c>
      <c r="RFG46" s="18" t="s">
        <v>255</v>
      </c>
      <c r="RFH46" s="18" t="s">
        <v>255</v>
      </c>
      <c r="RFI46" s="18" t="s">
        <v>255</v>
      </c>
      <c r="RFJ46" s="18" t="s">
        <v>255</v>
      </c>
      <c r="RFK46" s="18" t="s">
        <v>255</v>
      </c>
      <c r="RFL46" s="18" t="s">
        <v>255</v>
      </c>
      <c r="RFM46" s="18" t="s">
        <v>255</v>
      </c>
      <c r="RFN46" s="18" t="s">
        <v>255</v>
      </c>
      <c r="RFO46" s="18" t="s">
        <v>255</v>
      </c>
      <c r="RFP46" s="18" t="s">
        <v>255</v>
      </c>
      <c r="RFQ46" s="18" t="s">
        <v>255</v>
      </c>
      <c r="RFR46" s="18" t="s">
        <v>255</v>
      </c>
      <c r="RFS46" s="18" t="s">
        <v>255</v>
      </c>
      <c r="RFT46" s="18" t="s">
        <v>255</v>
      </c>
      <c r="RFU46" s="18" t="s">
        <v>255</v>
      </c>
      <c r="RFV46" s="18" t="s">
        <v>255</v>
      </c>
      <c r="RFW46" s="18" t="s">
        <v>255</v>
      </c>
      <c r="RFX46" s="18" t="s">
        <v>255</v>
      </c>
      <c r="RFY46" s="18" t="s">
        <v>255</v>
      </c>
      <c r="RFZ46" s="18" t="s">
        <v>255</v>
      </c>
      <c r="RGA46" s="18" t="s">
        <v>255</v>
      </c>
      <c r="RGB46" s="18" t="s">
        <v>255</v>
      </c>
      <c r="RGC46" s="18" t="s">
        <v>255</v>
      </c>
      <c r="RGD46" s="18" t="s">
        <v>255</v>
      </c>
      <c r="RGE46" s="18" t="s">
        <v>255</v>
      </c>
      <c r="RGF46" s="18" t="s">
        <v>255</v>
      </c>
      <c r="RGG46" s="18" t="s">
        <v>255</v>
      </c>
      <c r="RGH46" s="18" t="s">
        <v>255</v>
      </c>
      <c r="RGI46" s="18" t="s">
        <v>255</v>
      </c>
      <c r="RGJ46" s="18" t="s">
        <v>255</v>
      </c>
      <c r="RGK46" s="18" t="s">
        <v>255</v>
      </c>
      <c r="RGL46" s="18" t="s">
        <v>255</v>
      </c>
      <c r="RGM46" s="18" t="s">
        <v>255</v>
      </c>
      <c r="RGN46" s="18" t="s">
        <v>255</v>
      </c>
      <c r="RGO46" s="18" t="s">
        <v>255</v>
      </c>
      <c r="RGP46" s="18" t="s">
        <v>255</v>
      </c>
      <c r="RGQ46" s="18" t="s">
        <v>255</v>
      </c>
      <c r="RGR46" s="18" t="s">
        <v>255</v>
      </c>
      <c r="RGS46" s="18" t="s">
        <v>255</v>
      </c>
      <c r="RGT46" s="18" t="s">
        <v>255</v>
      </c>
      <c r="RGU46" s="18" t="s">
        <v>255</v>
      </c>
      <c r="RGV46" s="18" t="s">
        <v>255</v>
      </c>
      <c r="RGW46" s="18" t="s">
        <v>255</v>
      </c>
      <c r="RGX46" s="18" t="s">
        <v>255</v>
      </c>
      <c r="RGY46" s="18" t="s">
        <v>255</v>
      </c>
      <c r="RGZ46" s="18" t="s">
        <v>255</v>
      </c>
      <c r="RHA46" s="18" t="s">
        <v>255</v>
      </c>
      <c r="RHB46" s="18" t="s">
        <v>255</v>
      </c>
      <c r="RHC46" s="18" t="s">
        <v>255</v>
      </c>
      <c r="RHD46" s="18" t="s">
        <v>255</v>
      </c>
      <c r="RHE46" s="18" t="s">
        <v>255</v>
      </c>
      <c r="RHF46" s="18" t="s">
        <v>255</v>
      </c>
      <c r="RHG46" s="18" t="s">
        <v>255</v>
      </c>
      <c r="RHH46" s="18" t="s">
        <v>255</v>
      </c>
      <c r="RHI46" s="18" t="s">
        <v>255</v>
      </c>
      <c r="RHJ46" s="18" t="s">
        <v>255</v>
      </c>
      <c r="RHK46" s="18" t="s">
        <v>255</v>
      </c>
      <c r="RHL46" s="18" t="s">
        <v>255</v>
      </c>
      <c r="RHM46" s="18" t="s">
        <v>255</v>
      </c>
      <c r="RHN46" s="18" t="s">
        <v>255</v>
      </c>
      <c r="RHO46" s="18" t="s">
        <v>255</v>
      </c>
      <c r="RHP46" s="18" t="s">
        <v>255</v>
      </c>
      <c r="RHQ46" s="18" t="s">
        <v>255</v>
      </c>
      <c r="RHR46" s="18" t="s">
        <v>255</v>
      </c>
      <c r="RHS46" s="18" t="s">
        <v>255</v>
      </c>
      <c r="RHT46" s="18" t="s">
        <v>255</v>
      </c>
      <c r="RHU46" s="18" t="s">
        <v>255</v>
      </c>
      <c r="RHV46" s="18" t="s">
        <v>255</v>
      </c>
      <c r="RHW46" s="18" t="s">
        <v>255</v>
      </c>
      <c r="RHX46" s="18" t="s">
        <v>255</v>
      </c>
      <c r="RHY46" s="18" t="s">
        <v>255</v>
      </c>
      <c r="RHZ46" s="18" t="s">
        <v>255</v>
      </c>
      <c r="RIA46" s="18" t="s">
        <v>255</v>
      </c>
      <c r="RIB46" s="18" t="s">
        <v>255</v>
      </c>
      <c r="RIC46" s="18" t="s">
        <v>255</v>
      </c>
      <c r="RID46" s="18" t="s">
        <v>255</v>
      </c>
      <c r="RIE46" s="18" t="s">
        <v>255</v>
      </c>
      <c r="RIF46" s="18" t="s">
        <v>255</v>
      </c>
      <c r="RIG46" s="18" t="s">
        <v>255</v>
      </c>
      <c r="RIH46" s="18" t="s">
        <v>255</v>
      </c>
      <c r="RII46" s="18" t="s">
        <v>255</v>
      </c>
      <c r="RIJ46" s="18" t="s">
        <v>255</v>
      </c>
      <c r="RIK46" s="18" t="s">
        <v>255</v>
      </c>
      <c r="RIL46" s="18" t="s">
        <v>255</v>
      </c>
      <c r="RIM46" s="18" t="s">
        <v>255</v>
      </c>
      <c r="RIN46" s="18" t="s">
        <v>255</v>
      </c>
      <c r="RIO46" s="18" t="s">
        <v>255</v>
      </c>
      <c r="RIP46" s="18" t="s">
        <v>255</v>
      </c>
      <c r="RIQ46" s="18" t="s">
        <v>255</v>
      </c>
      <c r="RIR46" s="18" t="s">
        <v>255</v>
      </c>
      <c r="RIS46" s="18" t="s">
        <v>255</v>
      </c>
      <c r="RIT46" s="18" t="s">
        <v>255</v>
      </c>
      <c r="RIU46" s="18" t="s">
        <v>255</v>
      </c>
      <c r="RIV46" s="18" t="s">
        <v>255</v>
      </c>
      <c r="RIW46" s="18" t="s">
        <v>255</v>
      </c>
      <c r="RIX46" s="18" t="s">
        <v>255</v>
      </c>
      <c r="RIY46" s="18" t="s">
        <v>255</v>
      </c>
      <c r="RIZ46" s="18" t="s">
        <v>255</v>
      </c>
      <c r="RJA46" s="18" t="s">
        <v>255</v>
      </c>
      <c r="RJB46" s="18" t="s">
        <v>255</v>
      </c>
      <c r="RJC46" s="18" t="s">
        <v>255</v>
      </c>
      <c r="RJD46" s="18" t="s">
        <v>255</v>
      </c>
      <c r="RJE46" s="18" t="s">
        <v>255</v>
      </c>
      <c r="RJF46" s="18" t="s">
        <v>255</v>
      </c>
      <c r="RJG46" s="18" t="s">
        <v>255</v>
      </c>
      <c r="RJH46" s="18" t="s">
        <v>255</v>
      </c>
      <c r="RJI46" s="18" t="s">
        <v>255</v>
      </c>
      <c r="RJJ46" s="18" t="s">
        <v>255</v>
      </c>
      <c r="RJK46" s="18" t="s">
        <v>255</v>
      </c>
      <c r="RJL46" s="18" t="s">
        <v>255</v>
      </c>
      <c r="RJM46" s="18" t="s">
        <v>255</v>
      </c>
      <c r="RJN46" s="18" t="s">
        <v>255</v>
      </c>
      <c r="RJO46" s="18" t="s">
        <v>255</v>
      </c>
      <c r="RJP46" s="18" t="s">
        <v>255</v>
      </c>
      <c r="RJQ46" s="18" t="s">
        <v>255</v>
      </c>
      <c r="RJR46" s="18" t="s">
        <v>255</v>
      </c>
      <c r="RJS46" s="18" t="s">
        <v>255</v>
      </c>
      <c r="RJT46" s="18" t="s">
        <v>255</v>
      </c>
      <c r="RJU46" s="18" t="s">
        <v>255</v>
      </c>
      <c r="RJV46" s="18" t="s">
        <v>255</v>
      </c>
      <c r="RJW46" s="18" t="s">
        <v>255</v>
      </c>
      <c r="RJX46" s="18" t="s">
        <v>255</v>
      </c>
      <c r="RJY46" s="18" t="s">
        <v>255</v>
      </c>
      <c r="RJZ46" s="18" t="s">
        <v>255</v>
      </c>
      <c r="RKA46" s="18" t="s">
        <v>255</v>
      </c>
      <c r="RKB46" s="18" t="s">
        <v>255</v>
      </c>
      <c r="RKC46" s="18" t="s">
        <v>255</v>
      </c>
      <c r="RKD46" s="18" t="s">
        <v>255</v>
      </c>
      <c r="RKE46" s="18" t="s">
        <v>255</v>
      </c>
      <c r="RKF46" s="18" t="s">
        <v>255</v>
      </c>
      <c r="RKG46" s="18" t="s">
        <v>255</v>
      </c>
      <c r="RKH46" s="18" t="s">
        <v>255</v>
      </c>
      <c r="RKI46" s="18" t="s">
        <v>255</v>
      </c>
      <c r="RKJ46" s="18" t="s">
        <v>255</v>
      </c>
      <c r="RKK46" s="18" t="s">
        <v>255</v>
      </c>
      <c r="RKL46" s="18" t="s">
        <v>255</v>
      </c>
      <c r="RKM46" s="18" t="s">
        <v>255</v>
      </c>
      <c r="RKN46" s="18" t="s">
        <v>255</v>
      </c>
      <c r="RKO46" s="18" t="s">
        <v>255</v>
      </c>
      <c r="RKP46" s="18" t="s">
        <v>255</v>
      </c>
      <c r="RKQ46" s="18" t="s">
        <v>255</v>
      </c>
      <c r="RKR46" s="18" t="s">
        <v>255</v>
      </c>
      <c r="RKS46" s="18" t="s">
        <v>255</v>
      </c>
      <c r="RKT46" s="18" t="s">
        <v>255</v>
      </c>
      <c r="RKU46" s="18" t="s">
        <v>255</v>
      </c>
      <c r="RKV46" s="18" t="s">
        <v>255</v>
      </c>
      <c r="RKW46" s="18" t="s">
        <v>255</v>
      </c>
      <c r="RKX46" s="18" t="s">
        <v>255</v>
      </c>
      <c r="RKY46" s="18" t="s">
        <v>255</v>
      </c>
      <c r="RKZ46" s="18" t="s">
        <v>255</v>
      </c>
      <c r="RLA46" s="18" t="s">
        <v>255</v>
      </c>
      <c r="RLB46" s="18" t="s">
        <v>255</v>
      </c>
      <c r="RLC46" s="18" t="s">
        <v>255</v>
      </c>
      <c r="RLD46" s="18" t="s">
        <v>255</v>
      </c>
      <c r="RLE46" s="18" t="s">
        <v>255</v>
      </c>
      <c r="RLF46" s="18" t="s">
        <v>255</v>
      </c>
      <c r="RLG46" s="18" t="s">
        <v>255</v>
      </c>
      <c r="RLH46" s="18" t="s">
        <v>255</v>
      </c>
      <c r="RLI46" s="18" t="s">
        <v>255</v>
      </c>
      <c r="RLJ46" s="18" t="s">
        <v>255</v>
      </c>
      <c r="RLK46" s="18" t="s">
        <v>255</v>
      </c>
      <c r="RLL46" s="18" t="s">
        <v>255</v>
      </c>
      <c r="RLM46" s="18" t="s">
        <v>255</v>
      </c>
      <c r="RLN46" s="18" t="s">
        <v>255</v>
      </c>
      <c r="RLO46" s="18" t="s">
        <v>255</v>
      </c>
      <c r="RLP46" s="18" t="s">
        <v>255</v>
      </c>
      <c r="RLQ46" s="18" t="s">
        <v>255</v>
      </c>
      <c r="RLR46" s="18" t="s">
        <v>255</v>
      </c>
      <c r="RLS46" s="18" t="s">
        <v>255</v>
      </c>
      <c r="RLT46" s="18" t="s">
        <v>255</v>
      </c>
      <c r="RLU46" s="18" t="s">
        <v>255</v>
      </c>
      <c r="RLV46" s="18" t="s">
        <v>255</v>
      </c>
      <c r="RLW46" s="18" t="s">
        <v>255</v>
      </c>
      <c r="RLX46" s="18" t="s">
        <v>255</v>
      </c>
      <c r="RLY46" s="18" t="s">
        <v>255</v>
      </c>
      <c r="RLZ46" s="18" t="s">
        <v>255</v>
      </c>
      <c r="RMA46" s="18" t="s">
        <v>255</v>
      </c>
      <c r="RMB46" s="18" t="s">
        <v>255</v>
      </c>
      <c r="RMC46" s="18" t="s">
        <v>255</v>
      </c>
      <c r="RMD46" s="18" t="s">
        <v>255</v>
      </c>
      <c r="RME46" s="18" t="s">
        <v>255</v>
      </c>
      <c r="RMF46" s="18" t="s">
        <v>255</v>
      </c>
      <c r="RMG46" s="18" t="s">
        <v>255</v>
      </c>
      <c r="RMH46" s="18" t="s">
        <v>255</v>
      </c>
      <c r="RMI46" s="18" t="s">
        <v>255</v>
      </c>
      <c r="RMJ46" s="18" t="s">
        <v>255</v>
      </c>
      <c r="RMK46" s="18" t="s">
        <v>255</v>
      </c>
      <c r="RML46" s="18" t="s">
        <v>255</v>
      </c>
      <c r="RMM46" s="18" t="s">
        <v>255</v>
      </c>
      <c r="RMN46" s="18" t="s">
        <v>255</v>
      </c>
      <c r="RMO46" s="18" t="s">
        <v>255</v>
      </c>
      <c r="RMP46" s="18" t="s">
        <v>255</v>
      </c>
      <c r="RMQ46" s="18" t="s">
        <v>255</v>
      </c>
      <c r="RMR46" s="18" t="s">
        <v>255</v>
      </c>
      <c r="RMS46" s="18" t="s">
        <v>255</v>
      </c>
      <c r="RMT46" s="18" t="s">
        <v>255</v>
      </c>
      <c r="RMU46" s="18" t="s">
        <v>255</v>
      </c>
      <c r="RMV46" s="18" t="s">
        <v>255</v>
      </c>
      <c r="RMW46" s="18" t="s">
        <v>255</v>
      </c>
      <c r="RMX46" s="18" t="s">
        <v>255</v>
      </c>
      <c r="RMY46" s="18" t="s">
        <v>255</v>
      </c>
      <c r="RMZ46" s="18" t="s">
        <v>255</v>
      </c>
      <c r="RNA46" s="18" t="s">
        <v>255</v>
      </c>
      <c r="RNB46" s="18" t="s">
        <v>255</v>
      </c>
      <c r="RNC46" s="18" t="s">
        <v>255</v>
      </c>
      <c r="RND46" s="18" t="s">
        <v>255</v>
      </c>
      <c r="RNE46" s="18" t="s">
        <v>255</v>
      </c>
      <c r="RNF46" s="18" t="s">
        <v>255</v>
      </c>
      <c r="RNG46" s="18" t="s">
        <v>255</v>
      </c>
      <c r="RNH46" s="18" t="s">
        <v>255</v>
      </c>
      <c r="RNI46" s="18" t="s">
        <v>255</v>
      </c>
      <c r="RNJ46" s="18" t="s">
        <v>255</v>
      </c>
      <c r="RNK46" s="18" t="s">
        <v>255</v>
      </c>
      <c r="RNL46" s="18" t="s">
        <v>255</v>
      </c>
      <c r="RNM46" s="18" t="s">
        <v>255</v>
      </c>
      <c r="RNN46" s="18" t="s">
        <v>255</v>
      </c>
      <c r="RNO46" s="18" t="s">
        <v>255</v>
      </c>
      <c r="RNP46" s="18" t="s">
        <v>255</v>
      </c>
      <c r="RNQ46" s="18" t="s">
        <v>255</v>
      </c>
      <c r="RNR46" s="18" t="s">
        <v>255</v>
      </c>
      <c r="RNS46" s="18" t="s">
        <v>255</v>
      </c>
      <c r="RNT46" s="18" t="s">
        <v>255</v>
      </c>
      <c r="RNU46" s="18" t="s">
        <v>255</v>
      </c>
      <c r="RNV46" s="18" t="s">
        <v>255</v>
      </c>
      <c r="RNW46" s="18" t="s">
        <v>255</v>
      </c>
      <c r="RNX46" s="18" t="s">
        <v>255</v>
      </c>
      <c r="RNY46" s="18" t="s">
        <v>255</v>
      </c>
      <c r="RNZ46" s="18" t="s">
        <v>255</v>
      </c>
      <c r="ROA46" s="18" t="s">
        <v>255</v>
      </c>
      <c r="ROB46" s="18" t="s">
        <v>255</v>
      </c>
      <c r="ROC46" s="18" t="s">
        <v>255</v>
      </c>
      <c r="ROD46" s="18" t="s">
        <v>255</v>
      </c>
      <c r="ROE46" s="18" t="s">
        <v>255</v>
      </c>
      <c r="ROF46" s="18" t="s">
        <v>255</v>
      </c>
      <c r="ROG46" s="18" t="s">
        <v>255</v>
      </c>
      <c r="ROH46" s="18" t="s">
        <v>255</v>
      </c>
      <c r="ROI46" s="18" t="s">
        <v>255</v>
      </c>
      <c r="ROJ46" s="18" t="s">
        <v>255</v>
      </c>
      <c r="ROK46" s="18" t="s">
        <v>255</v>
      </c>
      <c r="ROL46" s="18" t="s">
        <v>255</v>
      </c>
      <c r="ROM46" s="18" t="s">
        <v>255</v>
      </c>
      <c r="RON46" s="18" t="s">
        <v>255</v>
      </c>
      <c r="ROO46" s="18" t="s">
        <v>255</v>
      </c>
      <c r="ROP46" s="18" t="s">
        <v>255</v>
      </c>
      <c r="ROQ46" s="18" t="s">
        <v>255</v>
      </c>
      <c r="ROR46" s="18" t="s">
        <v>255</v>
      </c>
      <c r="ROS46" s="18" t="s">
        <v>255</v>
      </c>
      <c r="ROT46" s="18" t="s">
        <v>255</v>
      </c>
      <c r="ROU46" s="18" t="s">
        <v>255</v>
      </c>
      <c r="ROV46" s="18" t="s">
        <v>255</v>
      </c>
      <c r="ROW46" s="18" t="s">
        <v>255</v>
      </c>
      <c r="ROX46" s="18" t="s">
        <v>255</v>
      </c>
      <c r="ROY46" s="18" t="s">
        <v>255</v>
      </c>
      <c r="ROZ46" s="18" t="s">
        <v>255</v>
      </c>
      <c r="RPA46" s="18" t="s">
        <v>255</v>
      </c>
      <c r="RPB46" s="18" t="s">
        <v>255</v>
      </c>
      <c r="RPC46" s="18" t="s">
        <v>255</v>
      </c>
      <c r="RPD46" s="18" t="s">
        <v>255</v>
      </c>
      <c r="RPE46" s="18" t="s">
        <v>255</v>
      </c>
      <c r="RPF46" s="18" t="s">
        <v>255</v>
      </c>
      <c r="RPG46" s="18" t="s">
        <v>255</v>
      </c>
      <c r="RPH46" s="18" t="s">
        <v>255</v>
      </c>
      <c r="RPI46" s="18" t="s">
        <v>255</v>
      </c>
      <c r="RPJ46" s="18" t="s">
        <v>255</v>
      </c>
      <c r="RPK46" s="18" t="s">
        <v>255</v>
      </c>
      <c r="RPL46" s="18" t="s">
        <v>255</v>
      </c>
      <c r="RPM46" s="18" t="s">
        <v>255</v>
      </c>
      <c r="RPN46" s="18" t="s">
        <v>255</v>
      </c>
      <c r="RPO46" s="18" t="s">
        <v>255</v>
      </c>
      <c r="RPP46" s="18" t="s">
        <v>255</v>
      </c>
      <c r="RPQ46" s="18" t="s">
        <v>255</v>
      </c>
      <c r="RPR46" s="18" t="s">
        <v>255</v>
      </c>
      <c r="RPS46" s="18" t="s">
        <v>255</v>
      </c>
      <c r="RPT46" s="18" t="s">
        <v>255</v>
      </c>
      <c r="RPU46" s="18" t="s">
        <v>255</v>
      </c>
      <c r="RPV46" s="18" t="s">
        <v>255</v>
      </c>
      <c r="RPW46" s="18" t="s">
        <v>255</v>
      </c>
      <c r="RPX46" s="18" t="s">
        <v>255</v>
      </c>
      <c r="RPY46" s="18" t="s">
        <v>255</v>
      </c>
      <c r="RPZ46" s="18" t="s">
        <v>255</v>
      </c>
      <c r="RQA46" s="18" t="s">
        <v>255</v>
      </c>
      <c r="RQB46" s="18" t="s">
        <v>255</v>
      </c>
      <c r="RQC46" s="18" t="s">
        <v>255</v>
      </c>
      <c r="RQD46" s="18" t="s">
        <v>255</v>
      </c>
      <c r="RQE46" s="18" t="s">
        <v>255</v>
      </c>
      <c r="RQF46" s="18" t="s">
        <v>255</v>
      </c>
      <c r="RQG46" s="18" t="s">
        <v>255</v>
      </c>
      <c r="RQH46" s="18" t="s">
        <v>255</v>
      </c>
      <c r="RQI46" s="18" t="s">
        <v>255</v>
      </c>
      <c r="RQJ46" s="18" t="s">
        <v>255</v>
      </c>
      <c r="RQK46" s="18" t="s">
        <v>255</v>
      </c>
      <c r="RQL46" s="18" t="s">
        <v>255</v>
      </c>
      <c r="RQM46" s="18" t="s">
        <v>255</v>
      </c>
      <c r="RQN46" s="18" t="s">
        <v>255</v>
      </c>
      <c r="RQO46" s="18" t="s">
        <v>255</v>
      </c>
      <c r="RQP46" s="18" t="s">
        <v>255</v>
      </c>
      <c r="RQQ46" s="18" t="s">
        <v>255</v>
      </c>
      <c r="RQR46" s="18" t="s">
        <v>255</v>
      </c>
      <c r="RQS46" s="18" t="s">
        <v>255</v>
      </c>
      <c r="RQT46" s="18" t="s">
        <v>255</v>
      </c>
      <c r="RQU46" s="18" t="s">
        <v>255</v>
      </c>
      <c r="RQV46" s="18" t="s">
        <v>255</v>
      </c>
      <c r="RQW46" s="18" t="s">
        <v>255</v>
      </c>
      <c r="RQX46" s="18" t="s">
        <v>255</v>
      </c>
      <c r="RQY46" s="18" t="s">
        <v>255</v>
      </c>
      <c r="RQZ46" s="18" t="s">
        <v>255</v>
      </c>
      <c r="RRA46" s="18" t="s">
        <v>255</v>
      </c>
      <c r="RRB46" s="18" t="s">
        <v>255</v>
      </c>
      <c r="RRC46" s="18" t="s">
        <v>255</v>
      </c>
      <c r="RRD46" s="18" t="s">
        <v>255</v>
      </c>
      <c r="RRE46" s="18" t="s">
        <v>255</v>
      </c>
      <c r="RRF46" s="18" t="s">
        <v>255</v>
      </c>
      <c r="RRG46" s="18" t="s">
        <v>255</v>
      </c>
      <c r="RRH46" s="18" t="s">
        <v>255</v>
      </c>
      <c r="RRI46" s="18" t="s">
        <v>255</v>
      </c>
      <c r="RRJ46" s="18" t="s">
        <v>255</v>
      </c>
      <c r="RRK46" s="18" t="s">
        <v>255</v>
      </c>
      <c r="RRL46" s="18" t="s">
        <v>255</v>
      </c>
      <c r="RRM46" s="18" t="s">
        <v>255</v>
      </c>
      <c r="RRN46" s="18" t="s">
        <v>255</v>
      </c>
      <c r="RRO46" s="18" t="s">
        <v>255</v>
      </c>
      <c r="RRP46" s="18" t="s">
        <v>255</v>
      </c>
      <c r="RRQ46" s="18" t="s">
        <v>255</v>
      </c>
      <c r="RRR46" s="18" t="s">
        <v>255</v>
      </c>
      <c r="RRS46" s="18" t="s">
        <v>255</v>
      </c>
      <c r="RRT46" s="18" t="s">
        <v>255</v>
      </c>
      <c r="RRU46" s="18" t="s">
        <v>255</v>
      </c>
      <c r="RRV46" s="18" t="s">
        <v>255</v>
      </c>
      <c r="RRW46" s="18" t="s">
        <v>255</v>
      </c>
      <c r="RRX46" s="18" t="s">
        <v>255</v>
      </c>
      <c r="RRY46" s="18" t="s">
        <v>255</v>
      </c>
      <c r="RRZ46" s="18" t="s">
        <v>255</v>
      </c>
      <c r="RSA46" s="18" t="s">
        <v>255</v>
      </c>
      <c r="RSB46" s="18" t="s">
        <v>255</v>
      </c>
      <c r="RSC46" s="18" t="s">
        <v>255</v>
      </c>
      <c r="RSD46" s="18" t="s">
        <v>255</v>
      </c>
      <c r="RSE46" s="18" t="s">
        <v>255</v>
      </c>
      <c r="RSF46" s="18" t="s">
        <v>255</v>
      </c>
      <c r="RSG46" s="18" t="s">
        <v>255</v>
      </c>
      <c r="RSH46" s="18" t="s">
        <v>255</v>
      </c>
      <c r="RSI46" s="18" t="s">
        <v>255</v>
      </c>
      <c r="RSJ46" s="18" t="s">
        <v>255</v>
      </c>
      <c r="RSK46" s="18" t="s">
        <v>255</v>
      </c>
      <c r="RSL46" s="18" t="s">
        <v>255</v>
      </c>
      <c r="RSM46" s="18" t="s">
        <v>255</v>
      </c>
      <c r="RSN46" s="18" t="s">
        <v>255</v>
      </c>
      <c r="RSO46" s="18" t="s">
        <v>255</v>
      </c>
      <c r="RSP46" s="18" t="s">
        <v>255</v>
      </c>
      <c r="RSQ46" s="18" t="s">
        <v>255</v>
      </c>
      <c r="RSR46" s="18" t="s">
        <v>255</v>
      </c>
      <c r="RSS46" s="18" t="s">
        <v>255</v>
      </c>
      <c r="RST46" s="18" t="s">
        <v>255</v>
      </c>
      <c r="RSU46" s="18" t="s">
        <v>255</v>
      </c>
      <c r="RSV46" s="18" t="s">
        <v>255</v>
      </c>
      <c r="RSW46" s="18" t="s">
        <v>255</v>
      </c>
      <c r="RSX46" s="18" t="s">
        <v>255</v>
      </c>
      <c r="RSY46" s="18" t="s">
        <v>255</v>
      </c>
      <c r="RSZ46" s="18" t="s">
        <v>255</v>
      </c>
      <c r="RTA46" s="18" t="s">
        <v>255</v>
      </c>
      <c r="RTB46" s="18" t="s">
        <v>255</v>
      </c>
      <c r="RTC46" s="18" t="s">
        <v>255</v>
      </c>
      <c r="RTD46" s="18" t="s">
        <v>255</v>
      </c>
      <c r="RTE46" s="18" t="s">
        <v>255</v>
      </c>
      <c r="RTF46" s="18" t="s">
        <v>255</v>
      </c>
      <c r="RTG46" s="18" t="s">
        <v>255</v>
      </c>
      <c r="RTH46" s="18" t="s">
        <v>255</v>
      </c>
      <c r="RTI46" s="18" t="s">
        <v>255</v>
      </c>
      <c r="RTJ46" s="18" t="s">
        <v>255</v>
      </c>
      <c r="RTK46" s="18" t="s">
        <v>255</v>
      </c>
      <c r="RTL46" s="18" t="s">
        <v>255</v>
      </c>
      <c r="RTM46" s="18" t="s">
        <v>255</v>
      </c>
      <c r="RTN46" s="18" t="s">
        <v>255</v>
      </c>
      <c r="RTO46" s="18" t="s">
        <v>255</v>
      </c>
      <c r="RTP46" s="18" t="s">
        <v>255</v>
      </c>
      <c r="RTQ46" s="18" t="s">
        <v>255</v>
      </c>
      <c r="RTR46" s="18" t="s">
        <v>255</v>
      </c>
      <c r="RTS46" s="18" t="s">
        <v>255</v>
      </c>
      <c r="RTT46" s="18" t="s">
        <v>255</v>
      </c>
      <c r="RTU46" s="18" t="s">
        <v>255</v>
      </c>
      <c r="RTV46" s="18" t="s">
        <v>255</v>
      </c>
      <c r="RTW46" s="18" t="s">
        <v>255</v>
      </c>
      <c r="RTX46" s="18" t="s">
        <v>255</v>
      </c>
      <c r="RTY46" s="18" t="s">
        <v>255</v>
      </c>
      <c r="RTZ46" s="18" t="s">
        <v>255</v>
      </c>
      <c r="RUA46" s="18" t="s">
        <v>255</v>
      </c>
      <c r="RUB46" s="18" t="s">
        <v>255</v>
      </c>
      <c r="RUC46" s="18" t="s">
        <v>255</v>
      </c>
      <c r="RUD46" s="18" t="s">
        <v>255</v>
      </c>
      <c r="RUE46" s="18" t="s">
        <v>255</v>
      </c>
      <c r="RUF46" s="18" t="s">
        <v>255</v>
      </c>
      <c r="RUG46" s="18" t="s">
        <v>255</v>
      </c>
      <c r="RUH46" s="18" t="s">
        <v>255</v>
      </c>
      <c r="RUI46" s="18" t="s">
        <v>255</v>
      </c>
      <c r="RUJ46" s="18" t="s">
        <v>255</v>
      </c>
      <c r="RUK46" s="18" t="s">
        <v>255</v>
      </c>
      <c r="RUL46" s="18" t="s">
        <v>255</v>
      </c>
      <c r="RUM46" s="18" t="s">
        <v>255</v>
      </c>
      <c r="RUN46" s="18" t="s">
        <v>255</v>
      </c>
      <c r="RUO46" s="18" t="s">
        <v>255</v>
      </c>
      <c r="RUP46" s="18" t="s">
        <v>255</v>
      </c>
      <c r="RUQ46" s="18" t="s">
        <v>255</v>
      </c>
      <c r="RUR46" s="18" t="s">
        <v>255</v>
      </c>
      <c r="RUS46" s="18" t="s">
        <v>255</v>
      </c>
      <c r="RUT46" s="18" t="s">
        <v>255</v>
      </c>
      <c r="RUU46" s="18" t="s">
        <v>255</v>
      </c>
      <c r="RUV46" s="18" t="s">
        <v>255</v>
      </c>
      <c r="RUW46" s="18" t="s">
        <v>255</v>
      </c>
      <c r="RUX46" s="18" t="s">
        <v>255</v>
      </c>
      <c r="RUY46" s="18" t="s">
        <v>255</v>
      </c>
      <c r="RUZ46" s="18" t="s">
        <v>255</v>
      </c>
      <c r="RVA46" s="18" t="s">
        <v>255</v>
      </c>
      <c r="RVB46" s="18" t="s">
        <v>255</v>
      </c>
      <c r="RVC46" s="18" t="s">
        <v>255</v>
      </c>
      <c r="RVD46" s="18" t="s">
        <v>255</v>
      </c>
      <c r="RVE46" s="18" t="s">
        <v>255</v>
      </c>
      <c r="RVF46" s="18" t="s">
        <v>255</v>
      </c>
      <c r="RVG46" s="18" t="s">
        <v>255</v>
      </c>
      <c r="RVH46" s="18" t="s">
        <v>255</v>
      </c>
      <c r="RVI46" s="18" t="s">
        <v>255</v>
      </c>
      <c r="RVJ46" s="18" t="s">
        <v>255</v>
      </c>
      <c r="RVK46" s="18" t="s">
        <v>255</v>
      </c>
      <c r="RVL46" s="18" t="s">
        <v>255</v>
      </c>
      <c r="RVM46" s="18" t="s">
        <v>255</v>
      </c>
      <c r="RVN46" s="18" t="s">
        <v>255</v>
      </c>
      <c r="RVO46" s="18" t="s">
        <v>255</v>
      </c>
      <c r="RVP46" s="18" t="s">
        <v>255</v>
      </c>
      <c r="RVQ46" s="18" t="s">
        <v>255</v>
      </c>
      <c r="RVR46" s="18" t="s">
        <v>255</v>
      </c>
      <c r="RVS46" s="18" t="s">
        <v>255</v>
      </c>
      <c r="RVT46" s="18" t="s">
        <v>255</v>
      </c>
      <c r="RVU46" s="18" t="s">
        <v>255</v>
      </c>
      <c r="RVV46" s="18" t="s">
        <v>255</v>
      </c>
      <c r="RVW46" s="18" t="s">
        <v>255</v>
      </c>
      <c r="RVX46" s="18" t="s">
        <v>255</v>
      </c>
      <c r="RVY46" s="18" t="s">
        <v>255</v>
      </c>
      <c r="RVZ46" s="18" t="s">
        <v>255</v>
      </c>
      <c r="RWA46" s="18" t="s">
        <v>255</v>
      </c>
      <c r="RWB46" s="18" t="s">
        <v>255</v>
      </c>
      <c r="RWC46" s="18" t="s">
        <v>255</v>
      </c>
      <c r="RWD46" s="18" t="s">
        <v>255</v>
      </c>
      <c r="RWE46" s="18" t="s">
        <v>255</v>
      </c>
      <c r="RWF46" s="18" t="s">
        <v>255</v>
      </c>
      <c r="RWG46" s="18" t="s">
        <v>255</v>
      </c>
      <c r="RWH46" s="18" t="s">
        <v>255</v>
      </c>
      <c r="RWI46" s="18" t="s">
        <v>255</v>
      </c>
      <c r="RWJ46" s="18" t="s">
        <v>255</v>
      </c>
      <c r="RWK46" s="18" t="s">
        <v>255</v>
      </c>
      <c r="RWL46" s="18" t="s">
        <v>255</v>
      </c>
      <c r="RWM46" s="18" t="s">
        <v>255</v>
      </c>
      <c r="RWN46" s="18" t="s">
        <v>255</v>
      </c>
      <c r="RWO46" s="18" t="s">
        <v>255</v>
      </c>
      <c r="RWP46" s="18" t="s">
        <v>255</v>
      </c>
      <c r="RWQ46" s="18" t="s">
        <v>255</v>
      </c>
      <c r="RWR46" s="18" t="s">
        <v>255</v>
      </c>
      <c r="RWS46" s="18" t="s">
        <v>255</v>
      </c>
      <c r="RWT46" s="18" t="s">
        <v>255</v>
      </c>
      <c r="RWU46" s="18" t="s">
        <v>255</v>
      </c>
      <c r="RWV46" s="18" t="s">
        <v>255</v>
      </c>
      <c r="RWW46" s="18" t="s">
        <v>255</v>
      </c>
      <c r="RWX46" s="18" t="s">
        <v>255</v>
      </c>
      <c r="RWY46" s="18" t="s">
        <v>255</v>
      </c>
      <c r="RWZ46" s="18" t="s">
        <v>255</v>
      </c>
      <c r="RXA46" s="18" t="s">
        <v>255</v>
      </c>
      <c r="RXB46" s="18" t="s">
        <v>255</v>
      </c>
      <c r="RXC46" s="18" t="s">
        <v>255</v>
      </c>
      <c r="RXD46" s="18" t="s">
        <v>255</v>
      </c>
      <c r="RXE46" s="18" t="s">
        <v>255</v>
      </c>
      <c r="RXF46" s="18" t="s">
        <v>255</v>
      </c>
      <c r="RXG46" s="18" t="s">
        <v>255</v>
      </c>
      <c r="RXH46" s="18" t="s">
        <v>255</v>
      </c>
      <c r="RXI46" s="18" t="s">
        <v>255</v>
      </c>
      <c r="RXJ46" s="18" t="s">
        <v>255</v>
      </c>
      <c r="RXK46" s="18" t="s">
        <v>255</v>
      </c>
      <c r="RXL46" s="18" t="s">
        <v>255</v>
      </c>
      <c r="RXM46" s="18" t="s">
        <v>255</v>
      </c>
      <c r="RXN46" s="18" t="s">
        <v>255</v>
      </c>
      <c r="RXO46" s="18" t="s">
        <v>255</v>
      </c>
      <c r="RXP46" s="18" t="s">
        <v>255</v>
      </c>
      <c r="RXQ46" s="18" t="s">
        <v>255</v>
      </c>
      <c r="RXR46" s="18" t="s">
        <v>255</v>
      </c>
      <c r="RXS46" s="18" t="s">
        <v>255</v>
      </c>
      <c r="RXT46" s="18" t="s">
        <v>255</v>
      </c>
      <c r="RXU46" s="18" t="s">
        <v>255</v>
      </c>
      <c r="RXV46" s="18" t="s">
        <v>255</v>
      </c>
      <c r="RXW46" s="18" t="s">
        <v>255</v>
      </c>
      <c r="RXX46" s="18" t="s">
        <v>255</v>
      </c>
      <c r="RXY46" s="18" t="s">
        <v>255</v>
      </c>
      <c r="RXZ46" s="18" t="s">
        <v>255</v>
      </c>
      <c r="RYA46" s="18" t="s">
        <v>255</v>
      </c>
      <c r="RYB46" s="18" t="s">
        <v>255</v>
      </c>
      <c r="RYC46" s="18" t="s">
        <v>255</v>
      </c>
      <c r="RYD46" s="18" t="s">
        <v>255</v>
      </c>
      <c r="RYE46" s="18" t="s">
        <v>255</v>
      </c>
      <c r="RYF46" s="18" t="s">
        <v>255</v>
      </c>
      <c r="RYG46" s="18" t="s">
        <v>255</v>
      </c>
      <c r="RYH46" s="18" t="s">
        <v>255</v>
      </c>
      <c r="RYI46" s="18" t="s">
        <v>255</v>
      </c>
      <c r="RYJ46" s="18" t="s">
        <v>255</v>
      </c>
      <c r="RYK46" s="18" t="s">
        <v>255</v>
      </c>
      <c r="RYL46" s="18" t="s">
        <v>255</v>
      </c>
      <c r="RYM46" s="18" t="s">
        <v>255</v>
      </c>
      <c r="RYN46" s="18" t="s">
        <v>255</v>
      </c>
      <c r="RYO46" s="18" t="s">
        <v>255</v>
      </c>
      <c r="RYP46" s="18" t="s">
        <v>255</v>
      </c>
      <c r="RYQ46" s="18" t="s">
        <v>255</v>
      </c>
      <c r="RYR46" s="18" t="s">
        <v>255</v>
      </c>
      <c r="RYS46" s="18" t="s">
        <v>255</v>
      </c>
      <c r="RYT46" s="18" t="s">
        <v>255</v>
      </c>
      <c r="RYU46" s="18" t="s">
        <v>255</v>
      </c>
      <c r="RYV46" s="18" t="s">
        <v>255</v>
      </c>
      <c r="RYW46" s="18" t="s">
        <v>255</v>
      </c>
      <c r="RYX46" s="18" t="s">
        <v>255</v>
      </c>
      <c r="RYY46" s="18" t="s">
        <v>255</v>
      </c>
      <c r="RYZ46" s="18" t="s">
        <v>255</v>
      </c>
      <c r="RZA46" s="18" t="s">
        <v>255</v>
      </c>
      <c r="RZB46" s="18" t="s">
        <v>255</v>
      </c>
      <c r="RZC46" s="18" t="s">
        <v>255</v>
      </c>
      <c r="RZD46" s="18" t="s">
        <v>255</v>
      </c>
      <c r="RZE46" s="18" t="s">
        <v>255</v>
      </c>
      <c r="RZF46" s="18" t="s">
        <v>255</v>
      </c>
      <c r="RZG46" s="18" t="s">
        <v>255</v>
      </c>
      <c r="RZH46" s="18" t="s">
        <v>255</v>
      </c>
      <c r="RZI46" s="18" t="s">
        <v>255</v>
      </c>
      <c r="RZJ46" s="18" t="s">
        <v>255</v>
      </c>
      <c r="RZK46" s="18" t="s">
        <v>255</v>
      </c>
      <c r="RZL46" s="18" t="s">
        <v>255</v>
      </c>
      <c r="RZM46" s="18" t="s">
        <v>255</v>
      </c>
      <c r="RZN46" s="18" t="s">
        <v>255</v>
      </c>
      <c r="RZO46" s="18" t="s">
        <v>255</v>
      </c>
      <c r="RZP46" s="18" t="s">
        <v>255</v>
      </c>
      <c r="RZQ46" s="18" t="s">
        <v>255</v>
      </c>
      <c r="RZR46" s="18" t="s">
        <v>255</v>
      </c>
      <c r="RZS46" s="18" t="s">
        <v>255</v>
      </c>
      <c r="RZT46" s="18" t="s">
        <v>255</v>
      </c>
      <c r="RZU46" s="18" t="s">
        <v>255</v>
      </c>
      <c r="RZV46" s="18" t="s">
        <v>255</v>
      </c>
      <c r="RZW46" s="18" t="s">
        <v>255</v>
      </c>
      <c r="RZX46" s="18" t="s">
        <v>255</v>
      </c>
      <c r="RZY46" s="18" t="s">
        <v>255</v>
      </c>
      <c r="RZZ46" s="18" t="s">
        <v>255</v>
      </c>
      <c r="SAA46" s="18" t="s">
        <v>255</v>
      </c>
      <c r="SAB46" s="18" t="s">
        <v>255</v>
      </c>
      <c r="SAC46" s="18" t="s">
        <v>255</v>
      </c>
      <c r="SAD46" s="18" t="s">
        <v>255</v>
      </c>
      <c r="SAE46" s="18" t="s">
        <v>255</v>
      </c>
      <c r="SAF46" s="18" t="s">
        <v>255</v>
      </c>
      <c r="SAG46" s="18" t="s">
        <v>255</v>
      </c>
      <c r="SAH46" s="18" t="s">
        <v>255</v>
      </c>
      <c r="SAI46" s="18" t="s">
        <v>255</v>
      </c>
      <c r="SAJ46" s="18" t="s">
        <v>255</v>
      </c>
      <c r="SAK46" s="18" t="s">
        <v>255</v>
      </c>
      <c r="SAL46" s="18" t="s">
        <v>255</v>
      </c>
      <c r="SAM46" s="18" t="s">
        <v>255</v>
      </c>
      <c r="SAN46" s="18" t="s">
        <v>255</v>
      </c>
      <c r="SAO46" s="18" t="s">
        <v>255</v>
      </c>
      <c r="SAP46" s="18" t="s">
        <v>255</v>
      </c>
      <c r="SAQ46" s="18" t="s">
        <v>255</v>
      </c>
      <c r="SAR46" s="18" t="s">
        <v>255</v>
      </c>
      <c r="SAS46" s="18" t="s">
        <v>255</v>
      </c>
      <c r="SAT46" s="18" t="s">
        <v>255</v>
      </c>
      <c r="SAU46" s="18" t="s">
        <v>255</v>
      </c>
      <c r="SAV46" s="18" t="s">
        <v>255</v>
      </c>
      <c r="SAW46" s="18" t="s">
        <v>255</v>
      </c>
      <c r="SAX46" s="18" t="s">
        <v>255</v>
      </c>
      <c r="SAY46" s="18" t="s">
        <v>255</v>
      </c>
      <c r="SAZ46" s="18" t="s">
        <v>255</v>
      </c>
      <c r="SBA46" s="18" t="s">
        <v>255</v>
      </c>
      <c r="SBB46" s="18" t="s">
        <v>255</v>
      </c>
      <c r="SBC46" s="18" t="s">
        <v>255</v>
      </c>
      <c r="SBD46" s="18" t="s">
        <v>255</v>
      </c>
      <c r="SBE46" s="18" t="s">
        <v>255</v>
      </c>
      <c r="SBF46" s="18" t="s">
        <v>255</v>
      </c>
      <c r="SBG46" s="18" t="s">
        <v>255</v>
      </c>
      <c r="SBH46" s="18" t="s">
        <v>255</v>
      </c>
      <c r="SBI46" s="18" t="s">
        <v>255</v>
      </c>
      <c r="SBJ46" s="18" t="s">
        <v>255</v>
      </c>
      <c r="SBK46" s="18" t="s">
        <v>255</v>
      </c>
      <c r="SBL46" s="18" t="s">
        <v>255</v>
      </c>
      <c r="SBM46" s="18" t="s">
        <v>255</v>
      </c>
      <c r="SBN46" s="18" t="s">
        <v>255</v>
      </c>
      <c r="SBO46" s="18" t="s">
        <v>255</v>
      </c>
      <c r="SBP46" s="18" t="s">
        <v>255</v>
      </c>
      <c r="SBQ46" s="18" t="s">
        <v>255</v>
      </c>
      <c r="SBR46" s="18" t="s">
        <v>255</v>
      </c>
      <c r="SBS46" s="18" t="s">
        <v>255</v>
      </c>
      <c r="SBT46" s="18" t="s">
        <v>255</v>
      </c>
      <c r="SBU46" s="18" t="s">
        <v>255</v>
      </c>
      <c r="SBV46" s="18" t="s">
        <v>255</v>
      </c>
      <c r="SBW46" s="18" t="s">
        <v>255</v>
      </c>
      <c r="SBX46" s="18" t="s">
        <v>255</v>
      </c>
      <c r="SBY46" s="18" t="s">
        <v>255</v>
      </c>
      <c r="SBZ46" s="18" t="s">
        <v>255</v>
      </c>
      <c r="SCA46" s="18" t="s">
        <v>255</v>
      </c>
      <c r="SCB46" s="18" t="s">
        <v>255</v>
      </c>
      <c r="SCC46" s="18" t="s">
        <v>255</v>
      </c>
      <c r="SCD46" s="18" t="s">
        <v>255</v>
      </c>
      <c r="SCE46" s="18" t="s">
        <v>255</v>
      </c>
      <c r="SCF46" s="18" t="s">
        <v>255</v>
      </c>
      <c r="SCG46" s="18" t="s">
        <v>255</v>
      </c>
      <c r="SCH46" s="18" t="s">
        <v>255</v>
      </c>
      <c r="SCI46" s="18" t="s">
        <v>255</v>
      </c>
      <c r="SCJ46" s="18" t="s">
        <v>255</v>
      </c>
      <c r="SCK46" s="18" t="s">
        <v>255</v>
      </c>
      <c r="SCL46" s="18" t="s">
        <v>255</v>
      </c>
      <c r="SCM46" s="18" t="s">
        <v>255</v>
      </c>
      <c r="SCN46" s="18" t="s">
        <v>255</v>
      </c>
      <c r="SCO46" s="18" t="s">
        <v>255</v>
      </c>
      <c r="SCP46" s="18" t="s">
        <v>255</v>
      </c>
      <c r="SCQ46" s="18" t="s">
        <v>255</v>
      </c>
      <c r="SCR46" s="18" t="s">
        <v>255</v>
      </c>
      <c r="SCS46" s="18" t="s">
        <v>255</v>
      </c>
      <c r="SCT46" s="18" t="s">
        <v>255</v>
      </c>
      <c r="SCU46" s="18" t="s">
        <v>255</v>
      </c>
      <c r="SCV46" s="18" t="s">
        <v>255</v>
      </c>
      <c r="SCW46" s="18" t="s">
        <v>255</v>
      </c>
      <c r="SCX46" s="18" t="s">
        <v>255</v>
      </c>
      <c r="SCY46" s="18" t="s">
        <v>255</v>
      </c>
      <c r="SCZ46" s="18" t="s">
        <v>255</v>
      </c>
      <c r="SDA46" s="18" t="s">
        <v>255</v>
      </c>
      <c r="SDB46" s="18" t="s">
        <v>255</v>
      </c>
      <c r="SDC46" s="18" t="s">
        <v>255</v>
      </c>
      <c r="SDD46" s="18" t="s">
        <v>255</v>
      </c>
      <c r="SDE46" s="18" t="s">
        <v>255</v>
      </c>
      <c r="SDF46" s="18" t="s">
        <v>255</v>
      </c>
      <c r="SDG46" s="18" t="s">
        <v>255</v>
      </c>
      <c r="SDH46" s="18" t="s">
        <v>255</v>
      </c>
      <c r="SDI46" s="18" t="s">
        <v>255</v>
      </c>
      <c r="SDJ46" s="18" t="s">
        <v>255</v>
      </c>
      <c r="SDK46" s="18" t="s">
        <v>255</v>
      </c>
      <c r="SDL46" s="18" t="s">
        <v>255</v>
      </c>
      <c r="SDM46" s="18" t="s">
        <v>255</v>
      </c>
      <c r="SDN46" s="18" t="s">
        <v>255</v>
      </c>
      <c r="SDO46" s="18" t="s">
        <v>255</v>
      </c>
      <c r="SDP46" s="18" t="s">
        <v>255</v>
      </c>
      <c r="SDQ46" s="18" t="s">
        <v>255</v>
      </c>
      <c r="SDR46" s="18" t="s">
        <v>255</v>
      </c>
      <c r="SDS46" s="18" t="s">
        <v>255</v>
      </c>
      <c r="SDT46" s="18" t="s">
        <v>255</v>
      </c>
      <c r="SDU46" s="18" t="s">
        <v>255</v>
      </c>
      <c r="SDV46" s="18" t="s">
        <v>255</v>
      </c>
      <c r="SDW46" s="18" t="s">
        <v>255</v>
      </c>
      <c r="SDX46" s="18" t="s">
        <v>255</v>
      </c>
      <c r="SDY46" s="18" t="s">
        <v>255</v>
      </c>
      <c r="SDZ46" s="18" t="s">
        <v>255</v>
      </c>
      <c r="SEA46" s="18" t="s">
        <v>255</v>
      </c>
      <c r="SEB46" s="18" t="s">
        <v>255</v>
      </c>
      <c r="SEC46" s="18" t="s">
        <v>255</v>
      </c>
      <c r="SED46" s="18" t="s">
        <v>255</v>
      </c>
      <c r="SEE46" s="18" t="s">
        <v>255</v>
      </c>
      <c r="SEF46" s="18" t="s">
        <v>255</v>
      </c>
      <c r="SEG46" s="18" t="s">
        <v>255</v>
      </c>
      <c r="SEH46" s="18" t="s">
        <v>255</v>
      </c>
      <c r="SEI46" s="18" t="s">
        <v>255</v>
      </c>
      <c r="SEJ46" s="18" t="s">
        <v>255</v>
      </c>
      <c r="SEK46" s="18" t="s">
        <v>255</v>
      </c>
      <c r="SEL46" s="18" t="s">
        <v>255</v>
      </c>
      <c r="SEM46" s="18" t="s">
        <v>255</v>
      </c>
      <c r="SEN46" s="18" t="s">
        <v>255</v>
      </c>
      <c r="SEO46" s="18" t="s">
        <v>255</v>
      </c>
      <c r="SEP46" s="18" t="s">
        <v>255</v>
      </c>
      <c r="SEQ46" s="18" t="s">
        <v>255</v>
      </c>
      <c r="SER46" s="18" t="s">
        <v>255</v>
      </c>
      <c r="SES46" s="18" t="s">
        <v>255</v>
      </c>
      <c r="SET46" s="18" t="s">
        <v>255</v>
      </c>
      <c r="SEU46" s="18" t="s">
        <v>255</v>
      </c>
      <c r="SEV46" s="18" t="s">
        <v>255</v>
      </c>
      <c r="SEW46" s="18" t="s">
        <v>255</v>
      </c>
      <c r="SEX46" s="18" t="s">
        <v>255</v>
      </c>
      <c r="SEY46" s="18" t="s">
        <v>255</v>
      </c>
      <c r="SEZ46" s="18" t="s">
        <v>255</v>
      </c>
      <c r="SFA46" s="18" t="s">
        <v>255</v>
      </c>
      <c r="SFB46" s="18" t="s">
        <v>255</v>
      </c>
      <c r="SFC46" s="18" t="s">
        <v>255</v>
      </c>
      <c r="SFD46" s="18" t="s">
        <v>255</v>
      </c>
      <c r="SFE46" s="18" t="s">
        <v>255</v>
      </c>
      <c r="SFF46" s="18" t="s">
        <v>255</v>
      </c>
      <c r="SFG46" s="18" t="s">
        <v>255</v>
      </c>
      <c r="SFH46" s="18" t="s">
        <v>255</v>
      </c>
      <c r="SFI46" s="18" t="s">
        <v>255</v>
      </c>
      <c r="SFJ46" s="18" t="s">
        <v>255</v>
      </c>
      <c r="SFK46" s="18" t="s">
        <v>255</v>
      </c>
      <c r="SFL46" s="18" t="s">
        <v>255</v>
      </c>
      <c r="SFM46" s="18" t="s">
        <v>255</v>
      </c>
      <c r="SFN46" s="18" t="s">
        <v>255</v>
      </c>
      <c r="SFO46" s="18" t="s">
        <v>255</v>
      </c>
      <c r="SFP46" s="18" t="s">
        <v>255</v>
      </c>
      <c r="SFQ46" s="18" t="s">
        <v>255</v>
      </c>
      <c r="SFR46" s="18" t="s">
        <v>255</v>
      </c>
      <c r="SFS46" s="18" t="s">
        <v>255</v>
      </c>
      <c r="SFT46" s="18" t="s">
        <v>255</v>
      </c>
      <c r="SFU46" s="18" t="s">
        <v>255</v>
      </c>
      <c r="SFV46" s="18" t="s">
        <v>255</v>
      </c>
      <c r="SFW46" s="18" t="s">
        <v>255</v>
      </c>
      <c r="SFX46" s="18" t="s">
        <v>255</v>
      </c>
      <c r="SFY46" s="18" t="s">
        <v>255</v>
      </c>
      <c r="SFZ46" s="18" t="s">
        <v>255</v>
      </c>
      <c r="SGA46" s="18" t="s">
        <v>255</v>
      </c>
      <c r="SGB46" s="18" t="s">
        <v>255</v>
      </c>
      <c r="SGC46" s="18" t="s">
        <v>255</v>
      </c>
      <c r="SGD46" s="18" t="s">
        <v>255</v>
      </c>
      <c r="SGE46" s="18" t="s">
        <v>255</v>
      </c>
      <c r="SGF46" s="18" t="s">
        <v>255</v>
      </c>
      <c r="SGG46" s="18" t="s">
        <v>255</v>
      </c>
      <c r="SGH46" s="18" t="s">
        <v>255</v>
      </c>
      <c r="SGI46" s="18" t="s">
        <v>255</v>
      </c>
      <c r="SGJ46" s="18" t="s">
        <v>255</v>
      </c>
      <c r="SGK46" s="18" t="s">
        <v>255</v>
      </c>
      <c r="SGL46" s="18" t="s">
        <v>255</v>
      </c>
      <c r="SGM46" s="18" t="s">
        <v>255</v>
      </c>
      <c r="SGN46" s="18" t="s">
        <v>255</v>
      </c>
      <c r="SGO46" s="18" t="s">
        <v>255</v>
      </c>
      <c r="SGP46" s="18" t="s">
        <v>255</v>
      </c>
      <c r="SGQ46" s="18" t="s">
        <v>255</v>
      </c>
      <c r="SGR46" s="18" t="s">
        <v>255</v>
      </c>
      <c r="SGS46" s="18" t="s">
        <v>255</v>
      </c>
      <c r="SGT46" s="18" t="s">
        <v>255</v>
      </c>
      <c r="SGU46" s="18" t="s">
        <v>255</v>
      </c>
      <c r="SGV46" s="18" t="s">
        <v>255</v>
      </c>
      <c r="SGW46" s="18" t="s">
        <v>255</v>
      </c>
      <c r="SGX46" s="18" t="s">
        <v>255</v>
      </c>
      <c r="SGY46" s="18" t="s">
        <v>255</v>
      </c>
      <c r="SGZ46" s="18" t="s">
        <v>255</v>
      </c>
      <c r="SHA46" s="18" t="s">
        <v>255</v>
      </c>
      <c r="SHB46" s="18" t="s">
        <v>255</v>
      </c>
      <c r="SHC46" s="18" t="s">
        <v>255</v>
      </c>
      <c r="SHD46" s="18" t="s">
        <v>255</v>
      </c>
      <c r="SHE46" s="18" t="s">
        <v>255</v>
      </c>
      <c r="SHF46" s="18" t="s">
        <v>255</v>
      </c>
      <c r="SHG46" s="18" t="s">
        <v>255</v>
      </c>
      <c r="SHH46" s="18" t="s">
        <v>255</v>
      </c>
      <c r="SHI46" s="18" t="s">
        <v>255</v>
      </c>
      <c r="SHJ46" s="18" t="s">
        <v>255</v>
      </c>
      <c r="SHK46" s="18" t="s">
        <v>255</v>
      </c>
      <c r="SHL46" s="18" t="s">
        <v>255</v>
      </c>
      <c r="SHM46" s="18" t="s">
        <v>255</v>
      </c>
      <c r="SHN46" s="18" t="s">
        <v>255</v>
      </c>
      <c r="SHO46" s="18" t="s">
        <v>255</v>
      </c>
      <c r="SHP46" s="18" t="s">
        <v>255</v>
      </c>
      <c r="SHQ46" s="18" t="s">
        <v>255</v>
      </c>
      <c r="SHR46" s="18" t="s">
        <v>255</v>
      </c>
      <c r="SHS46" s="18" t="s">
        <v>255</v>
      </c>
      <c r="SHT46" s="18" t="s">
        <v>255</v>
      </c>
      <c r="SHU46" s="18" t="s">
        <v>255</v>
      </c>
      <c r="SHV46" s="18" t="s">
        <v>255</v>
      </c>
      <c r="SHW46" s="18" t="s">
        <v>255</v>
      </c>
      <c r="SHX46" s="18" t="s">
        <v>255</v>
      </c>
      <c r="SHY46" s="18" t="s">
        <v>255</v>
      </c>
      <c r="SHZ46" s="18" t="s">
        <v>255</v>
      </c>
      <c r="SIA46" s="18" t="s">
        <v>255</v>
      </c>
      <c r="SIB46" s="18" t="s">
        <v>255</v>
      </c>
      <c r="SIC46" s="18" t="s">
        <v>255</v>
      </c>
      <c r="SID46" s="18" t="s">
        <v>255</v>
      </c>
      <c r="SIE46" s="18" t="s">
        <v>255</v>
      </c>
      <c r="SIF46" s="18" t="s">
        <v>255</v>
      </c>
      <c r="SIG46" s="18" t="s">
        <v>255</v>
      </c>
      <c r="SIH46" s="18" t="s">
        <v>255</v>
      </c>
      <c r="SII46" s="18" t="s">
        <v>255</v>
      </c>
      <c r="SIJ46" s="18" t="s">
        <v>255</v>
      </c>
      <c r="SIK46" s="18" t="s">
        <v>255</v>
      </c>
      <c r="SIL46" s="18" t="s">
        <v>255</v>
      </c>
      <c r="SIM46" s="18" t="s">
        <v>255</v>
      </c>
      <c r="SIN46" s="18" t="s">
        <v>255</v>
      </c>
      <c r="SIO46" s="18" t="s">
        <v>255</v>
      </c>
      <c r="SIP46" s="18" t="s">
        <v>255</v>
      </c>
      <c r="SIQ46" s="18" t="s">
        <v>255</v>
      </c>
      <c r="SIR46" s="18" t="s">
        <v>255</v>
      </c>
      <c r="SIS46" s="18" t="s">
        <v>255</v>
      </c>
      <c r="SIT46" s="18" t="s">
        <v>255</v>
      </c>
      <c r="SIU46" s="18" t="s">
        <v>255</v>
      </c>
      <c r="SIV46" s="18" t="s">
        <v>255</v>
      </c>
      <c r="SIW46" s="18" t="s">
        <v>255</v>
      </c>
      <c r="SIX46" s="18" t="s">
        <v>255</v>
      </c>
      <c r="SIY46" s="18" t="s">
        <v>255</v>
      </c>
      <c r="SIZ46" s="18" t="s">
        <v>255</v>
      </c>
      <c r="SJA46" s="18" t="s">
        <v>255</v>
      </c>
      <c r="SJB46" s="18" t="s">
        <v>255</v>
      </c>
      <c r="SJC46" s="18" t="s">
        <v>255</v>
      </c>
      <c r="SJD46" s="18" t="s">
        <v>255</v>
      </c>
      <c r="SJE46" s="18" t="s">
        <v>255</v>
      </c>
      <c r="SJF46" s="18" t="s">
        <v>255</v>
      </c>
      <c r="SJG46" s="18" t="s">
        <v>255</v>
      </c>
      <c r="SJH46" s="18" t="s">
        <v>255</v>
      </c>
      <c r="SJI46" s="18" t="s">
        <v>255</v>
      </c>
      <c r="SJJ46" s="18" t="s">
        <v>255</v>
      </c>
      <c r="SJK46" s="18" t="s">
        <v>255</v>
      </c>
      <c r="SJL46" s="18" t="s">
        <v>255</v>
      </c>
      <c r="SJM46" s="18" t="s">
        <v>255</v>
      </c>
      <c r="SJN46" s="18" t="s">
        <v>255</v>
      </c>
      <c r="SJO46" s="18" t="s">
        <v>255</v>
      </c>
      <c r="SJP46" s="18" t="s">
        <v>255</v>
      </c>
      <c r="SJQ46" s="18" t="s">
        <v>255</v>
      </c>
      <c r="SJR46" s="18" t="s">
        <v>255</v>
      </c>
      <c r="SJS46" s="18" t="s">
        <v>255</v>
      </c>
      <c r="SJT46" s="18" t="s">
        <v>255</v>
      </c>
      <c r="SJU46" s="18" t="s">
        <v>255</v>
      </c>
      <c r="SJV46" s="18" t="s">
        <v>255</v>
      </c>
      <c r="SJW46" s="18" t="s">
        <v>255</v>
      </c>
      <c r="SJX46" s="18" t="s">
        <v>255</v>
      </c>
      <c r="SJY46" s="18" t="s">
        <v>255</v>
      </c>
      <c r="SJZ46" s="18" t="s">
        <v>255</v>
      </c>
      <c r="SKA46" s="18" t="s">
        <v>255</v>
      </c>
      <c r="SKB46" s="18" t="s">
        <v>255</v>
      </c>
      <c r="SKC46" s="18" t="s">
        <v>255</v>
      </c>
      <c r="SKD46" s="18" t="s">
        <v>255</v>
      </c>
      <c r="SKE46" s="18" t="s">
        <v>255</v>
      </c>
      <c r="SKF46" s="18" t="s">
        <v>255</v>
      </c>
      <c r="SKG46" s="18" t="s">
        <v>255</v>
      </c>
      <c r="SKH46" s="18" t="s">
        <v>255</v>
      </c>
      <c r="SKI46" s="18" t="s">
        <v>255</v>
      </c>
      <c r="SKJ46" s="18" t="s">
        <v>255</v>
      </c>
      <c r="SKK46" s="18" t="s">
        <v>255</v>
      </c>
      <c r="SKL46" s="18" t="s">
        <v>255</v>
      </c>
      <c r="SKM46" s="18" t="s">
        <v>255</v>
      </c>
      <c r="SKN46" s="18" t="s">
        <v>255</v>
      </c>
      <c r="SKO46" s="18" t="s">
        <v>255</v>
      </c>
      <c r="SKP46" s="18" t="s">
        <v>255</v>
      </c>
      <c r="SKQ46" s="18" t="s">
        <v>255</v>
      </c>
      <c r="SKR46" s="18" t="s">
        <v>255</v>
      </c>
      <c r="SKS46" s="18" t="s">
        <v>255</v>
      </c>
      <c r="SKT46" s="18" t="s">
        <v>255</v>
      </c>
      <c r="SKU46" s="18" t="s">
        <v>255</v>
      </c>
      <c r="SKV46" s="18" t="s">
        <v>255</v>
      </c>
      <c r="SKW46" s="18" t="s">
        <v>255</v>
      </c>
      <c r="SKX46" s="18" t="s">
        <v>255</v>
      </c>
      <c r="SKY46" s="18" t="s">
        <v>255</v>
      </c>
      <c r="SKZ46" s="18" t="s">
        <v>255</v>
      </c>
      <c r="SLA46" s="18" t="s">
        <v>255</v>
      </c>
      <c r="SLB46" s="18" t="s">
        <v>255</v>
      </c>
      <c r="SLC46" s="18" t="s">
        <v>255</v>
      </c>
      <c r="SLD46" s="18" t="s">
        <v>255</v>
      </c>
      <c r="SLE46" s="18" t="s">
        <v>255</v>
      </c>
      <c r="SLF46" s="18" t="s">
        <v>255</v>
      </c>
      <c r="SLG46" s="18" t="s">
        <v>255</v>
      </c>
      <c r="SLH46" s="18" t="s">
        <v>255</v>
      </c>
      <c r="SLI46" s="18" t="s">
        <v>255</v>
      </c>
      <c r="SLJ46" s="18" t="s">
        <v>255</v>
      </c>
      <c r="SLK46" s="18" t="s">
        <v>255</v>
      </c>
      <c r="SLL46" s="18" t="s">
        <v>255</v>
      </c>
      <c r="SLM46" s="18" t="s">
        <v>255</v>
      </c>
      <c r="SLN46" s="18" t="s">
        <v>255</v>
      </c>
      <c r="SLO46" s="18" t="s">
        <v>255</v>
      </c>
      <c r="SLP46" s="18" t="s">
        <v>255</v>
      </c>
      <c r="SLQ46" s="18" t="s">
        <v>255</v>
      </c>
      <c r="SLR46" s="18" t="s">
        <v>255</v>
      </c>
      <c r="SLS46" s="18" t="s">
        <v>255</v>
      </c>
      <c r="SLT46" s="18" t="s">
        <v>255</v>
      </c>
      <c r="SLU46" s="18" t="s">
        <v>255</v>
      </c>
      <c r="SLV46" s="18" t="s">
        <v>255</v>
      </c>
      <c r="SLW46" s="18" t="s">
        <v>255</v>
      </c>
      <c r="SLX46" s="18" t="s">
        <v>255</v>
      </c>
      <c r="SLY46" s="18" t="s">
        <v>255</v>
      </c>
      <c r="SLZ46" s="18" t="s">
        <v>255</v>
      </c>
      <c r="SMA46" s="18" t="s">
        <v>255</v>
      </c>
      <c r="SMB46" s="18" t="s">
        <v>255</v>
      </c>
      <c r="SMC46" s="18" t="s">
        <v>255</v>
      </c>
      <c r="SMD46" s="18" t="s">
        <v>255</v>
      </c>
      <c r="SME46" s="18" t="s">
        <v>255</v>
      </c>
      <c r="SMF46" s="18" t="s">
        <v>255</v>
      </c>
      <c r="SMG46" s="18" t="s">
        <v>255</v>
      </c>
      <c r="SMH46" s="18" t="s">
        <v>255</v>
      </c>
      <c r="SMI46" s="18" t="s">
        <v>255</v>
      </c>
      <c r="SMJ46" s="18" t="s">
        <v>255</v>
      </c>
      <c r="SMK46" s="18" t="s">
        <v>255</v>
      </c>
      <c r="SML46" s="18" t="s">
        <v>255</v>
      </c>
      <c r="SMM46" s="18" t="s">
        <v>255</v>
      </c>
      <c r="SMN46" s="18" t="s">
        <v>255</v>
      </c>
      <c r="SMO46" s="18" t="s">
        <v>255</v>
      </c>
      <c r="SMP46" s="18" t="s">
        <v>255</v>
      </c>
      <c r="SMQ46" s="18" t="s">
        <v>255</v>
      </c>
      <c r="SMR46" s="18" t="s">
        <v>255</v>
      </c>
      <c r="SMS46" s="18" t="s">
        <v>255</v>
      </c>
      <c r="SMT46" s="18" t="s">
        <v>255</v>
      </c>
      <c r="SMU46" s="18" t="s">
        <v>255</v>
      </c>
      <c r="SMV46" s="18" t="s">
        <v>255</v>
      </c>
      <c r="SMW46" s="18" t="s">
        <v>255</v>
      </c>
      <c r="SMX46" s="18" t="s">
        <v>255</v>
      </c>
      <c r="SMY46" s="18" t="s">
        <v>255</v>
      </c>
      <c r="SMZ46" s="18" t="s">
        <v>255</v>
      </c>
      <c r="SNA46" s="18" t="s">
        <v>255</v>
      </c>
      <c r="SNB46" s="18" t="s">
        <v>255</v>
      </c>
      <c r="SNC46" s="18" t="s">
        <v>255</v>
      </c>
      <c r="SND46" s="18" t="s">
        <v>255</v>
      </c>
      <c r="SNE46" s="18" t="s">
        <v>255</v>
      </c>
      <c r="SNF46" s="18" t="s">
        <v>255</v>
      </c>
      <c r="SNG46" s="18" t="s">
        <v>255</v>
      </c>
      <c r="SNH46" s="18" t="s">
        <v>255</v>
      </c>
      <c r="SNI46" s="18" t="s">
        <v>255</v>
      </c>
      <c r="SNJ46" s="18" t="s">
        <v>255</v>
      </c>
      <c r="SNK46" s="18" t="s">
        <v>255</v>
      </c>
      <c r="SNL46" s="18" t="s">
        <v>255</v>
      </c>
      <c r="SNM46" s="18" t="s">
        <v>255</v>
      </c>
      <c r="SNN46" s="18" t="s">
        <v>255</v>
      </c>
      <c r="SNO46" s="18" t="s">
        <v>255</v>
      </c>
      <c r="SNP46" s="18" t="s">
        <v>255</v>
      </c>
      <c r="SNQ46" s="18" t="s">
        <v>255</v>
      </c>
      <c r="SNR46" s="18" t="s">
        <v>255</v>
      </c>
      <c r="SNS46" s="18" t="s">
        <v>255</v>
      </c>
      <c r="SNT46" s="18" t="s">
        <v>255</v>
      </c>
      <c r="SNU46" s="18" t="s">
        <v>255</v>
      </c>
      <c r="SNV46" s="18" t="s">
        <v>255</v>
      </c>
      <c r="SNW46" s="18" t="s">
        <v>255</v>
      </c>
      <c r="SNX46" s="18" t="s">
        <v>255</v>
      </c>
      <c r="SNY46" s="18" t="s">
        <v>255</v>
      </c>
      <c r="SNZ46" s="18" t="s">
        <v>255</v>
      </c>
      <c r="SOA46" s="18" t="s">
        <v>255</v>
      </c>
      <c r="SOB46" s="18" t="s">
        <v>255</v>
      </c>
      <c r="SOC46" s="18" t="s">
        <v>255</v>
      </c>
      <c r="SOD46" s="18" t="s">
        <v>255</v>
      </c>
      <c r="SOE46" s="18" t="s">
        <v>255</v>
      </c>
      <c r="SOF46" s="18" t="s">
        <v>255</v>
      </c>
      <c r="SOG46" s="18" t="s">
        <v>255</v>
      </c>
      <c r="SOH46" s="18" t="s">
        <v>255</v>
      </c>
      <c r="SOI46" s="18" t="s">
        <v>255</v>
      </c>
      <c r="SOJ46" s="18" t="s">
        <v>255</v>
      </c>
      <c r="SOK46" s="18" t="s">
        <v>255</v>
      </c>
      <c r="SOL46" s="18" t="s">
        <v>255</v>
      </c>
      <c r="SOM46" s="18" t="s">
        <v>255</v>
      </c>
      <c r="SON46" s="18" t="s">
        <v>255</v>
      </c>
      <c r="SOO46" s="18" t="s">
        <v>255</v>
      </c>
      <c r="SOP46" s="18" t="s">
        <v>255</v>
      </c>
      <c r="SOQ46" s="18" t="s">
        <v>255</v>
      </c>
      <c r="SOR46" s="18" t="s">
        <v>255</v>
      </c>
      <c r="SOS46" s="18" t="s">
        <v>255</v>
      </c>
      <c r="SOT46" s="18" t="s">
        <v>255</v>
      </c>
      <c r="SOU46" s="18" t="s">
        <v>255</v>
      </c>
      <c r="SOV46" s="18" t="s">
        <v>255</v>
      </c>
      <c r="SOW46" s="18" t="s">
        <v>255</v>
      </c>
      <c r="SOX46" s="18" t="s">
        <v>255</v>
      </c>
      <c r="SOY46" s="18" t="s">
        <v>255</v>
      </c>
      <c r="SOZ46" s="18" t="s">
        <v>255</v>
      </c>
      <c r="SPA46" s="18" t="s">
        <v>255</v>
      </c>
      <c r="SPB46" s="18" t="s">
        <v>255</v>
      </c>
      <c r="SPC46" s="18" t="s">
        <v>255</v>
      </c>
      <c r="SPD46" s="18" t="s">
        <v>255</v>
      </c>
      <c r="SPE46" s="18" t="s">
        <v>255</v>
      </c>
      <c r="SPF46" s="18" t="s">
        <v>255</v>
      </c>
      <c r="SPG46" s="18" t="s">
        <v>255</v>
      </c>
      <c r="SPH46" s="18" t="s">
        <v>255</v>
      </c>
      <c r="SPI46" s="18" t="s">
        <v>255</v>
      </c>
      <c r="SPJ46" s="18" t="s">
        <v>255</v>
      </c>
      <c r="SPK46" s="18" t="s">
        <v>255</v>
      </c>
      <c r="SPL46" s="18" t="s">
        <v>255</v>
      </c>
      <c r="SPM46" s="18" t="s">
        <v>255</v>
      </c>
      <c r="SPN46" s="18" t="s">
        <v>255</v>
      </c>
      <c r="SPO46" s="18" t="s">
        <v>255</v>
      </c>
      <c r="SPP46" s="18" t="s">
        <v>255</v>
      </c>
      <c r="SPQ46" s="18" t="s">
        <v>255</v>
      </c>
      <c r="SPR46" s="18" t="s">
        <v>255</v>
      </c>
      <c r="SPS46" s="18" t="s">
        <v>255</v>
      </c>
      <c r="SPT46" s="18" t="s">
        <v>255</v>
      </c>
      <c r="SPU46" s="18" t="s">
        <v>255</v>
      </c>
      <c r="SPV46" s="18" t="s">
        <v>255</v>
      </c>
      <c r="SPW46" s="18" t="s">
        <v>255</v>
      </c>
      <c r="SPX46" s="18" t="s">
        <v>255</v>
      </c>
      <c r="SPY46" s="18" t="s">
        <v>255</v>
      </c>
      <c r="SPZ46" s="18" t="s">
        <v>255</v>
      </c>
      <c r="SQA46" s="18" t="s">
        <v>255</v>
      </c>
      <c r="SQB46" s="18" t="s">
        <v>255</v>
      </c>
      <c r="SQC46" s="18" t="s">
        <v>255</v>
      </c>
      <c r="SQD46" s="18" t="s">
        <v>255</v>
      </c>
      <c r="SQE46" s="18" t="s">
        <v>255</v>
      </c>
      <c r="SQF46" s="18" t="s">
        <v>255</v>
      </c>
      <c r="SQG46" s="18" t="s">
        <v>255</v>
      </c>
      <c r="SQH46" s="18" t="s">
        <v>255</v>
      </c>
      <c r="SQI46" s="18" t="s">
        <v>255</v>
      </c>
      <c r="SQJ46" s="18" t="s">
        <v>255</v>
      </c>
      <c r="SQK46" s="18" t="s">
        <v>255</v>
      </c>
      <c r="SQL46" s="18" t="s">
        <v>255</v>
      </c>
      <c r="SQM46" s="18" t="s">
        <v>255</v>
      </c>
      <c r="SQN46" s="18" t="s">
        <v>255</v>
      </c>
      <c r="SQO46" s="18" t="s">
        <v>255</v>
      </c>
      <c r="SQP46" s="18" t="s">
        <v>255</v>
      </c>
      <c r="SQQ46" s="18" t="s">
        <v>255</v>
      </c>
      <c r="SQR46" s="18" t="s">
        <v>255</v>
      </c>
      <c r="SQS46" s="18" t="s">
        <v>255</v>
      </c>
      <c r="SQT46" s="18" t="s">
        <v>255</v>
      </c>
      <c r="SQU46" s="18" t="s">
        <v>255</v>
      </c>
      <c r="SQV46" s="18" t="s">
        <v>255</v>
      </c>
      <c r="SQW46" s="18" t="s">
        <v>255</v>
      </c>
      <c r="SQX46" s="18" t="s">
        <v>255</v>
      </c>
      <c r="SQY46" s="18" t="s">
        <v>255</v>
      </c>
      <c r="SQZ46" s="18" t="s">
        <v>255</v>
      </c>
      <c r="SRA46" s="18" t="s">
        <v>255</v>
      </c>
      <c r="SRB46" s="18" t="s">
        <v>255</v>
      </c>
      <c r="SRC46" s="18" t="s">
        <v>255</v>
      </c>
      <c r="SRD46" s="18" t="s">
        <v>255</v>
      </c>
      <c r="SRE46" s="18" t="s">
        <v>255</v>
      </c>
      <c r="SRF46" s="18" t="s">
        <v>255</v>
      </c>
      <c r="SRG46" s="18" t="s">
        <v>255</v>
      </c>
      <c r="SRH46" s="18" t="s">
        <v>255</v>
      </c>
      <c r="SRI46" s="18" t="s">
        <v>255</v>
      </c>
      <c r="SRJ46" s="18" t="s">
        <v>255</v>
      </c>
      <c r="SRK46" s="18" t="s">
        <v>255</v>
      </c>
      <c r="SRL46" s="18" t="s">
        <v>255</v>
      </c>
      <c r="SRM46" s="18" t="s">
        <v>255</v>
      </c>
      <c r="SRN46" s="18" t="s">
        <v>255</v>
      </c>
      <c r="SRO46" s="18" t="s">
        <v>255</v>
      </c>
      <c r="SRP46" s="18" t="s">
        <v>255</v>
      </c>
      <c r="SRQ46" s="18" t="s">
        <v>255</v>
      </c>
      <c r="SRR46" s="18" t="s">
        <v>255</v>
      </c>
      <c r="SRS46" s="18" t="s">
        <v>255</v>
      </c>
      <c r="SRT46" s="18" t="s">
        <v>255</v>
      </c>
      <c r="SRU46" s="18" t="s">
        <v>255</v>
      </c>
      <c r="SRV46" s="18" t="s">
        <v>255</v>
      </c>
      <c r="SRW46" s="18" t="s">
        <v>255</v>
      </c>
      <c r="SRX46" s="18" t="s">
        <v>255</v>
      </c>
      <c r="SRY46" s="18" t="s">
        <v>255</v>
      </c>
      <c r="SRZ46" s="18" t="s">
        <v>255</v>
      </c>
      <c r="SSA46" s="18" t="s">
        <v>255</v>
      </c>
      <c r="SSB46" s="18" t="s">
        <v>255</v>
      </c>
      <c r="SSC46" s="18" t="s">
        <v>255</v>
      </c>
      <c r="SSD46" s="18" t="s">
        <v>255</v>
      </c>
      <c r="SSE46" s="18" t="s">
        <v>255</v>
      </c>
      <c r="SSF46" s="18" t="s">
        <v>255</v>
      </c>
      <c r="SSG46" s="18" t="s">
        <v>255</v>
      </c>
      <c r="SSH46" s="18" t="s">
        <v>255</v>
      </c>
      <c r="SSI46" s="18" t="s">
        <v>255</v>
      </c>
      <c r="SSJ46" s="18" t="s">
        <v>255</v>
      </c>
      <c r="SSK46" s="18" t="s">
        <v>255</v>
      </c>
      <c r="SSL46" s="18" t="s">
        <v>255</v>
      </c>
      <c r="SSM46" s="18" t="s">
        <v>255</v>
      </c>
      <c r="SSN46" s="18" t="s">
        <v>255</v>
      </c>
      <c r="SSO46" s="18" t="s">
        <v>255</v>
      </c>
      <c r="SSP46" s="18" t="s">
        <v>255</v>
      </c>
      <c r="SSQ46" s="18" t="s">
        <v>255</v>
      </c>
      <c r="SSR46" s="18" t="s">
        <v>255</v>
      </c>
      <c r="SSS46" s="18" t="s">
        <v>255</v>
      </c>
      <c r="SST46" s="18" t="s">
        <v>255</v>
      </c>
      <c r="SSU46" s="18" t="s">
        <v>255</v>
      </c>
      <c r="SSV46" s="18" t="s">
        <v>255</v>
      </c>
      <c r="SSW46" s="18" t="s">
        <v>255</v>
      </c>
      <c r="SSX46" s="18" t="s">
        <v>255</v>
      </c>
      <c r="SSY46" s="18" t="s">
        <v>255</v>
      </c>
      <c r="SSZ46" s="18" t="s">
        <v>255</v>
      </c>
      <c r="STA46" s="18" t="s">
        <v>255</v>
      </c>
      <c r="STB46" s="18" t="s">
        <v>255</v>
      </c>
      <c r="STC46" s="18" t="s">
        <v>255</v>
      </c>
      <c r="STD46" s="18" t="s">
        <v>255</v>
      </c>
      <c r="STE46" s="18" t="s">
        <v>255</v>
      </c>
      <c r="STF46" s="18" t="s">
        <v>255</v>
      </c>
      <c r="STG46" s="18" t="s">
        <v>255</v>
      </c>
      <c r="STH46" s="18" t="s">
        <v>255</v>
      </c>
      <c r="STI46" s="18" t="s">
        <v>255</v>
      </c>
      <c r="STJ46" s="18" t="s">
        <v>255</v>
      </c>
      <c r="STK46" s="18" t="s">
        <v>255</v>
      </c>
      <c r="STL46" s="18" t="s">
        <v>255</v>
      </c>
      <c r="STM46" s="18" t="s">
        <v>255</v>
      </c>
      <c r="STN46" s="18" t="s">
        <v>255</v>
      </c>
      <c r="STO46" s="18" t="s">
        <v>255</v>
      </c>
      <c r="STP46" s="18" t="s">
        <v>255</v>
      </c>
      <c r="STQ46" s="18" t="s">
        <v>255</v>
      </c>
      <c r="STR46" s="18" t="s">
        <v>255</v>
      </c>
      <c r="STS46" s="18" t="s">
        <v>255</v>
      </c>
      <c r="STT46" s="18" t="s">
        <v>255</v>
      </c>
      <c r="STU46" s="18" t="s">
        <v>255</v>
      </c>
      <c r="STV46" s="18" t="s">
        <v>255</v>
      </c>
      <c r="STW46" s="18" t="s">
        <v>255</v>
      </c>
      <c r="STX46" s="18" t="s">
        <v>255</v>
      </c>
      <c r="STY46" s="18" t="s">
        <v>255</v>
      </c>
      <c r="STZ46" s="18" t="s">
        <v>255</v>
      </c>
      <c r="SUA46" s="18" t="s">
        <v>255</v>
      </c>
      <c r="SUB46" s="18" t="s">
        <v>255</v>
      </c>
      <c r="SUC46" s="18" t="s">
        <v>255</v>
      </c>
      <c r="SUD46" s="18" t="s">
        <v>255</v>
      </c>
      <c r="SUE46" s="18" t="s">
        <v>255</v>
      </c>
      <c r="SUF46" s="18" t="s">
        <v>255</v>
      </c>
      <c r="SUG46" s="18" t="s">
        <v>255</v>
      </c>
      <c r="SUH46" s="18" t="s">
        <v>255</v>
      </c>
      <c r="SUI46" s="18" t="s">
        <v>255</v>
      </c>
      <c r="SUJ46" s="18" t="s">
        <v>255</v>
      </c>
      <c r="SUK46" s="18" t="s">
        <v>255</v>
      </c>
      <c r="SUL46" s="18" t="s">
        <v>255</v>
      </c>
      <c r="SUM46" s="18" t="s">
        <v>255</v>
      </c>
      <c r="SUN46" s="18" t="s">
        <v>255</v>
      </c>
      <c r="SUO46" s="18" t="s">
        <v>255</v>
      </c>
      <c r="SUP46" s="18" t="s">
        <v>255</v>
      </c>
      <c r="SUQ46" s="18" t="s">
        <v>255</v>
      </c>
      <c r="SUR46" s="18" t="s">
        <v>255</v>
      </c>
      <c r="SUS46" s="18" t="s">
        <v>255</v>
      </c>
      <c r="SUT46" s="18" t="s">
        <v>255</v>
      </c>
      <c r="SUU46" s="18" t="s">
        <v>255</v>
      </c>
      <c r="SUV46" s="18" t="s">
        <v>255</v>
      </c>
      <c r="SUW46" s="18" t="s">
        <v>255</v>
      </c>
      <c r="SUX46" s="18" t="s">
        <v>255</v>
      </c>
      <c r="SUY46" s="18" t="s">
        <v>255</v>
      </c>
      <c r="SUZ46" s="18" t="s">
        <v>255</v>
      </c>
      <c r="SVA46" s="18" t="s">
        <v>255</v>
      </c>
      <c r="SVB46" s="18" t="s">
        <v>255</v>
      </c>
      <c r="SVC46" s="18" t="s">
        <v>255</v>
      </c>
      <c r="SVD46" s="18" t="s">
        <v>255</v>
      </c>
      <c r="SVE46" s="18" t="s">
        <v>255</v>
      </c>
      <c r="SVF46" s="18" t="s">
        <v>255</v>
      </c>
      <c r="SVG46" s="18" t="s">
        <v>255</v>
      </c>
      <c r="SVH46" s="18" t="s">
        <v>255</v>
      </c>
      <c r="SVI46" s="18" t="s">
        <v>255</v>
      </c>
      <c r="SVJ46" s="18" t="s">
        <v>255</v>
      </c>
      <c r="SVK46" s="18" t="s">
        <v>255</v>
      </c>
      <c r="SVL46" s="18" t="s">
        <v>255</v>
      </c>
      <c r="SVM46" s="18" t="s">
        <v>255</v>
      </c>
      <c r="SVN46" s="18" t="s">
        <v>255</v>
      </c>
      <c r="SVO46" s="18" t="s">
        <v>255</v>
      </c>
      <c r="SVP46" s="18" t="s">
        <v>255</v>
      </c>
      <c r="SVQ46" s="18" t="s">
        <v>255</v>
      </c>
      <c r="SVR46" s="18" t="s">
        <v>255</v>
      </c>
      <c r="SVS46" s="18" t="s">
        <v>255</v>
      </c>
      <c r="SVT46" s="18" t="s">
        <v>255</v>
      </c>
      <c r="SVU46" s="18" t="s">
        <v>255</v>
      </c>
      <c r="SVV46" s="18" t="s">
        <v>255</v>
      </c>
      <c r="SVW46" s="18" t="s">
        <v>255</v>
      </c>
      <c r="SVX46" s="18" t="s">
        <v>255</v>
      </c>
      <c r="SVY46" s="18" t="s">
        <v>255</v>
      </c>
      <c r="SVZ46" s="18" t="s">
        <v>255</v>
      </c>
      <c r="SWA46" s="18" t="s">
        <v>255</v>
      </c>
      <c r="SWB46" s="18" t="s">
        <v>255</v>
      </c>
      <c r="SWC46" s="18" t="s">
        <v>255</v>
      </c>
      <c r="SWD46" s="18" t="s">
        <v>255</v>
      </c>
      <c r="SWE46" s="18" t="s">
        <v>255</v>
      </c>
      <c r="SWF46" s="18" t="s">
        <v>255</v>
      </c>
      <c r="SWG46" s="18" t="s">
        <v>255</v>
      </c>
      <c r="SWH46" s="18" t="s">
        <v>255</v>
      </c>
      <c r="SWI46" s="18" t="s">
        <v>255</v>
      </c>
      <c r="SWJ46" s="18" t="s">
        <v>255</v>
      </c>
      <c r="SWK46" s="18" t="s">
        <v>255</v>
      </c>
      <c r="SWL46" s="18" t="s">
        <v>255</v>
      </c>
      <c r="SWM46" s="18" t="s">
        <v>255</v>
      </c>
      <c r="SWN46" s="18" t="s">
        <v>255</v>
      </c>
      <c r="SWO46" s="18" t="s">
        <v>255</v>
      </c>
      <c r="SWP46" s="18" t="s">
        <v>255</v>
      </c>
      <c r="SWQ46" s="18" t="s">
        <v>255</v>
      </c>
      <c r="SWR46" s="18" t="s">
        <v>255</v>
      </c>
      <c r="SWS46" s="18" t="s">
        <v>255</v>
      </c>
      <c r="SWT46" s="18" t="s">
        <v>255</v>
      </c>
      <c r="SWU46" s="18" t="s">
        <v>255</v>
      </c>
      <c r="SWV46" s="18" t="s">
        <v>255</v>
      </c>
      <c r="SWW46" s="18" t="s">
        <v>255</v>
      </c>
      <c r="SWX46" s="18" t="s">
        <v>255</v>
      </c>
      <c r="SWY46" s="18" t="s">
        <v>255</v>
      </c>
      <c r="SWZ46" s="18" t="s">
        <v>255</v>
      </c>
      <c r="SXA46" s="18" t="s">
        <v>255</v>
      </c>
      <c r="SXB46" s="18" t="s">
        <v>255</v>
      </c>
      <c r="SXC46" s="18" t="s">
        <v>255</v>
      </c>
      <c r="SXD46" s="18" t="s">
        <v>255</v>
      </c>
      <c r="SXE46" s="18" t="s">
        <v>255</v>
      </c>
      <c r="SXF46" s="18" t="s">
        <v>255</v>
      </c>
      <c r="SXG46" s="18" t="s">
        <v>255</v>
      </c>
      <c r="SXH46" s="18" t="s">
        <v>255</v>
      </c>
      <c r="SXI46" s="18" t="s">
        <v>255</v>
      </c>
      <c r="SXJ46" s="18" t="s">
        <v>255</v>
      </c>
      <c r="SXK46" s="18" t="s">
        <v>255</v>
      </c>
      <c r="SXL46" s="18" t="s">
        <v>255</v>
      </c>
      <c r="SXM46" s="18" t="s">
        <v>255</v>
      </c>
      <c r="SXN46" s="18" t="s">
        <v>255</v>
      </c>
      <c r="SXO46" s="18" t="s">
        <v>255</v>
      </c>
      <c r="SXP46" s="18" t="s">
        <v>255</v>
      </c>
      <c r="SXQ46" s="18" t="s">
        <v>255</v>
      </c>
      <c r="SXR46" s="18" t="s">
        <v>255</v>
      </c>
      <c r="SXS46" s="18" t="s">
        <v>255</v>
      </c>
      <c r="SXT46" s="18" t="s">
        <v>255</v>
      </c>
      <c r="SXU46" s="18" t="s">
        <v>255</v>
      </c>
      <c r="SXV46" s="18" t="s">
        <v>255</v>
      </c>
      <c r="SXW46" s="18" t="s">
        <v>255</v>
      </c>
      <c r="SXX46" s="18" t="s">
        <v>255</v>
      </c>
      <c r="SXY46" s="18" t="s">
        <v>255</v>
      </c>
      <c r="SXZ46" s="18" t="s">
        <v>255</v>
      </c>
      <c r="SYA46" s="18" t="s">
        <v>255</v>
      </c>
      <c r="SYB46" s="18" t="s">
        <v>255</v>
      </c>
      <c r="SYC46" s="18" t="s">
        <v>255</v>
      </c>
      <c r="SYD46" s="18" t="s">
        <v>255</v>
      </c>
      <c r="SYE46" s="18" t="s">
        <v>255</v>
      </c>
      <c r="SYF46" s="18" t="s">
        <v>255</v>
      </c>
      <c r="SYG46" s="18" t="s">
        <v>255</v>
      </c>
      <c r="SYH46" s="18" t="s">
        <v>255</v>
      </c>
      <c r="SYI46" s="18" t="s">
        <v>255</v>
      </c>
      <c r="SYJ46" s="18" t="s">
        <v>255</v>
      </c>
      <c r="SYK46" s="18" t="s">
        <v>255</v>
      </c>
      <c r="SYL46" s="18" t="s">
        <v>255</v>
      </c>
      <c r="SYM46" s="18" t="s">
        <v>255</v>
      </c>
      <c r="SYN46" s="18" t="s">
        <v>255</v>
      </c>
      <c r="SYO46" s="18" t="s">
        <v>255</v>
      </c>
      <c r="SYP46" s="18" t="s">
        <v>255</v>
      </c>
      <c r="SYQ46" s="18" t="s">
        <v>255</v>
      </c>
      <c r="SYR46" s="18" t="s">
        <v>255</v>
      </c>
      <c r="SYS46" s="18" t="s">
        <v>255</v>
      </c>
      <c r="SYT46" s="18" t="s">
        <v>255</v>
      </c>
      <c r="SYU46" s="18" t="s">
        <v>255</v>
      </c>
      <c r="SYV46" s="18" t="s">
        <v>255</v>
      </c>
      <c r="SYW46" s="18" t="s">
        <v>255</v>
      </c>
      <c r="SYX46" s="18" t="s">
        <v>255</v>
      </c>
      <c r="SYY46" s="18" t="s">
        <v>255</v>
      </c>
      <c r="SYZ46" s="18" t="s">
        <v>255</v>
      </c>
      <c r="SZA46" s="18" t="s">
        <v>255</v>
      </c>
      <c r="SZB46" s="18" t="s">
        <v>255</v>
      </c>
      <c r="SZC46" s="18" t="s">
        <v>255</v>
      </c>
      <c r="SZD46" s="18" t="s">
        <v>255</v>
      </c>
      <c r="SZE46" s="18" t="s">
        <v>255</v>
      </c>
      <c r="SZF46" s="18" t="s">
        <v>255</v>
      </c>
      <c r="SZG46" s="18" t="s">
        <v>255</v>
      </c>
      <c r="SZH46" s="18" t="s">
        <v>255</v>
      </c>
      <c r="SZI46" s="18" t="s">
        <v>255</v>
      </c>
      <c r="SZJ46" s="18" t="s">
        <v>255</v>
      </c>
      <c r="SZK46" s="18" t="s">
        <v>255</v>
      </c>
      <c r="SZL46" s="18" t="s">
        <v>255</v>
      </c>
      <c r="SZM46" s="18" t="s">
        <v>255</v>
      </c>
      <c r="SZN46" s="18" t="s">
        <v>255</v>
      </c>
      <c r="SZO46" s="18" t="s">
        <v>255</v>
      </c>
      <c r="SZP46" s="18" t="s">
        <v>255</v>
      </c>
      <c r="SZQ46" s="18" t="s">
        <v>255</v>
      </c>
      <c r="SZR46" s="18" t="s">
        <v>255</v>
      </c>
      <c r="SZS46" s="18" t="s">
        <v>255</v>
      </c>
      <c r="SZT46" s="18" t="s">
        <v>255</v>
      </c>
      <c r="SZU46" s="18" t="s">
        <v>255</v>
      </c>
      <c r="SZV46" s="18" t="s">
        <v>255</v>
      </c>
      <c r="SZW46" s="18" t="s">
        <v>255</v>
      </c>
      <c r="SZX46" s="18" t="s">
        <v>255</v>
      </c>
      <c r="SZY46" s="18" t="s">
        <v>255</v>
      </c>
      <c r="SZZ46" s="18" t="s">
        <v>255</v>
      </c>
      <c r="TAA46" s="18" t="s">
        <v>255</v>
      </c>
      <c r="TAB46" s="18" t="s">
        <v>255</v>
      </c>
      <c r="TAC46" s="18" t="s">
        <v>255</v>
      </c>
      <c r="TAD46" s="18" t="s">
        <v>255</v>
      </c>
      <c r="TAE46" s="18" t="s">
        <v>255</v>
      </c>
      <c r="TAF46" s="18" t="s">
        <v>255</v>
      </c>
      <c r="TAG46" s="18" t="s">
        <v>255</v>
      </c>
      <c r="TAH46" s="18" t="s">
        <v>255</v>
      </c>
      <c r="TAI46" s="18" t="s">
        <v>255</v>
      </c>
      <c r="TAJ46" s="18" t="s">
        <v>255</v>
      </c>
      <c r="TAK46" s="18" t="s">
        <v>255</v>
      </c>
      <c r="TAL46" s="18" t="s">
        <v>255</v>
      </c>
      <c r="TAM46" s="18" t="s">
        <v>255</v>
      </c>
      <c r="TAN46" s="18" t="s">
        <v>255</v>
      </c>
      <c r="TAO46" s="18" t="s">
        <v>255</v>
      </c>
      <c r="TAP46" s="18" t="s">
        <v>255</v>
      </c>
      <c r="TAQ46" s="18" t="s">
        <v>255</v>
      </c>
      <c r="TAR46" s="18" t="s">
        <v>255</v>
      </c>
      <c r="TAS46" s="18" t="s">
        <v>255</v>
      </c>
      <c r="TAT46" s="18" t="s">
        <v>255</v>
      </c>
      <c r="TAU46" s="18" t="s">
        <v>255</v>
      </c>
      <c r="TAV46" s="18" t="s">
        <v>255</v>
      </c>
      <c r="TAW46" s="18" t="s">
        <v>255</v>
      </c>
      <c r="TAX46" s="18" t="s">
        <v>255</v>
      </c>
      <c r="TAY46" s="18" t="s">
        <v>255</v>
      </c>
      <c r="TAZ46" s="18" t="s">
        <v>255</v>
      </c>
      <c r="TBA46" s="18" t="s">
        <v>255</v>
      </c>
      <c r="TBB46" s="18" t="s">
        <v>255</v>
      </c>
      <c r="TBC46" s="18" t="s">
        <v>255</v>
      </c>
      <c r="TBD46" s="18" t="s">
        <v>255</v>
      </c>
      <c r="TBE46" s="18" t="s">
        <v>255</v>
      </c>
      <c r="TBF46" s="18" t="s">
        <v>255</v>
      </c>
      <c r="TBG46" s="18" t="s">
        <v>255</v>
      </c>
      <c r="TBH46" s="18" t="s">
        <v>255</v>
      </c>
      <c r="TBI46" s="18" t="s">
        <v>255</v>
      </c>
      <c r="TBJ46" s="18" t="s">
        <v>255</v>
      </c>
      <c r="TBK46" s="18" t="s">
        <v>255</v>
      </c>
      <c r="TBL46" s="18" t="s">
        <v>255</v>
      </c>
      <c r="TBM46" s="18" t="s">
        <v>255</v>
      </c>
      <c r="TBN46" s="18" t="s">
        <v>255</v>
      </c>
      <c r="TBO46" s="18" t="s">
        <v>255</v>
      </c>
      <c r="TBP46" s="18" t="s">
        <v>255</v>
      </c>
      <c r="TBQ46" s="18" t="s">
        <v>255</v>
      </c>
      <c r="TBR46" s="18" t="s">
        <v>255</v>
      </c>
      <c r="TBS46" s="18" t="s">
        <v>255</v>
      </c>
      <c r="TBT46" s="18" t="s">
        <v>255</v>
      </c>
      <c r="TBU46" s="18" t="s">
        <v>255</v>
      </c>
      <c r="TBV46" s="18" t="s">
        <v>255</v>
      </c>
      <c r="TBW46" s="18" t="s">
        <v>255</v>
      </c>
      <c r="TBX46" s="18" t="s">
        <v>255</v>
      </c>
      <c r="TBY46" s="18" t="s">
        <v>255</v>
      </c>
      <c r="TBZ46" s="18" t="s">
        <v>255</v>
      </c>
      <c r="TCA46" s="18" t="s">
        <v>255</v>
      </c>
      <c r="TCB46" s="18" t="s">
        <v>255</v>
      </c>
      <c r="TCC46" s="18" t="s">
        <v>255</v>
      </c>
      <c r="TCD46" s="18" t="s">
        <v>255</v>
      </c>
      <c r="TCE46" s="18" t="s">
        <v>255</v>
      </c>
      <c r="TCF46" s="18" t="s">
        <v>255</v>
      </c>
      <c r="TCG46" s="18" t="s">
        <v>255</v>
      </c>
      <c r="TCH46" s="18" t="s">
        <v>255</v>
      </c>
      <c r="TCI46" s="18" t="s">
        <v>255</v>
      </c>
      <c r="TCJ46" s="18" t="s">
        <v>255</v>
      </c>
      <c r="TCK46" s="18" t="s">
        <v>255</v>
      </c>
      <c r="TCL46" s="18" t="s">
        <v>255</v>
      </c>
      <c r="TCM46" s="18" t="s">
        <v>255</v>
      </c>
      <c r="TCN46" s="18" t="s">
        <v>255</v>
      </c>
      <c r="TCO46" s="18" t="s">
        <v>255</v>
      </c>
      <c r="TCP46" s="18" t="s">
        <v>255</v>
      </c>
      <c r="TCQ46" s="18" t="s">
        <v>255</v>
      </c>
      <c r="TCR46" s="18" t="s">
        <v>255</v>
      </c>
      <c r="TCS46" s="18" t="s">
        <v>255</v>
      </c>
      <c r="TCT46" s="18" t="s">
        <v>255</v>
      </c>
      <c r="TCU46" s="18" t="s">
        <v>255</v>
      </c>
      <c r="TCV46" s="18" t="s">
        <v>255</v>
      </c>
      <c r="TCW46" s="18" t="s">
        <v>255</v>
      </c>
      <c r="TCX46" s="18" t="s">
        <v>255</v>
      </c>
      <c r="TCY46" s="18" t="s">
        <v>255</v>
      </c>
      <c r="TCZ46" s="18" t="s">
        <v>255</v>
      </c>
      <c r="TDA46" s="18" t="s">
        <v>255</v>
      </c>
      <c r="TDB46" s="18" t="s">
        <v>255</v>
      </c>
      <c r="TDC46" s="18" t="s">
        <v>255</v>
      </c>
      <c r="TDD46" s="18" t="s">
        <v>255</v>
      </c>
      <c r="TDE46" s="18" t="s">
        <v>255</v>
      </c>
      <c r="TDF46" s="18" t="s">
        <v>255</v>
      </c>
      <c r="TDG46" s="18" t="s">
        <v>255</v>
      </c>
      <c r="TDH46" s="18" t="s">
        <v>255</v>
      </c>
      <c r="TDI46" s="18" t="s">
        <v>255</v>
      </c>
      <c r="TDJ46" s="18" t="s">
        <v>255</v>
      </c>
      <c r="TDK46" s="18" t="s">
        <v>255</v>
      </c>
      <c r="TDL46" s="18" t="s">
        <v>255</v>
      </c>
      <c r="TDM46" s="18" t="s">
        <v>255</v>
      </c>
      <c r="TDN46" s="18" t="s">
        <v>255</v>
      </c>
      <c r="TDO46" s="18" t="s">
        <v>255</v>
      </c>
      <c r="TDP46" s="18" t="s">
        <v>255</v>
      </c>
      <c r="TDQ46" s="18" t="s">
        <v>255</v>
      </c>
      <c r="TDR46" s="18" t="s">
        <v>255</v>
      </c>
      <c r="TDS46" s="18" t="s">
        <v>255</v>
      </c>
      <c r="TDT46" s="18" t="s">
        <v>255</v>
      </c>
      <c r="TDU46" s="18" t="s">
        <v>255</v>
      </c>
      <c r="TDV46" s="18" t="s">
        <v>255</v>
      </c>
      <c r="TDW46" s="18" t="s">
        <v>255</v>
      </c>
      <c r="TDX46" s="18" t="s">
        <v>255</v>
      </c>
      <c r="TDY46" s="18" t="s">
        <v>255</v>
      </c>
      <c r="TDZ46" s="18" t="s">
        <v>255</v>
      </c>
      <c r="TEA46" s="18" t="s">
        <v>255</v>
      </c>
      <c r="TEB46" s="18" t="s">
        <v>255</v>
      </c>
      <c r="TEC46" s="18" t="s">
        <v>255</v>
      </c>
      <c r="TED46" s="18" t="s">
        <v>255</v>
      </c>
      <c r="TEE46" s="18" t="s">
        <v>255</v>
      </c>
      <c r="TEF46" s="18" t="s">
        <v>255</v>
      </c>
      <c r="TEG46" s="18" t="s">
        <v>255</v>
      </c>
      <c r="TEH46" s="18" t="s">
        <v>255</v>
      </c>
      <c r="TEI46" s="18" t="s">
        <v>255</v>
      </c>
      <c r="TEJ46" s="18" t="s">
        <v>255</v>
      </c>
      <c r="TEK46" s="18" t="s">
        <v>255</v>
      </c>
      <c r="TEL46" s="18" t="s">
        <v>255</v>
      </c>
      <c r="TEM46" s="18" t="s">
        <v>255</v>
      </c>
      <c r="TEN46" s="18" t="s">
        <v>255</v>
      </c>
      <c r="TEO46" s="18" t="s">
        <v>255</v>
      </c>
      <c r="TEP46" s="18" t="s">
        <v>255</v>
      </c>
      <c r="TEQ46" s="18" t="s">
        <v>255</v>
      </c>
      <c r="TER46" s="18" t="s">
        <v>255</v>
      </c>
      <c r="TES46" s="18" t="s">
        <v>255</v>
      </c>
      <c r="TET46" s="18" t="s">
        <v>255</v>
      </c>
      <c r="TEU46" s="18" t="s">
        <v>255</v>
      </c>
      <c r="TEV46" s="18" t="s">
        <v>255</v>
      </c>
      <c r="TEW46" s="18" t="s">
        <v>255</v>
      </c>
      <c r="TEX46" s="18" t="s">
        <v>255</v>
      </c>
      <c r="TEY46" s="18" t="s">
        <v>255</v>
      </c>
      <c r="TEZ46" s="18" t="s">
        <v>255</v>
      </c>
      <c r="TFA46" s="18" t="s">
        <v>255</v>
      </c>
      <c r="TFB46" s="18" t="s">
        <v>255</v>
      </c>
      <c r="TFC46" s="18" t="s">
        <v>255</v>
      </c>
      <c r="TFD46" s="18" t="s">
        <v>255</v>
      </c>
      <c r="TFE46" s="18" t="s">
        <v>255</v>
      </c>
      <c r="TFF46" s="18" t="s">
        <v>255</v>
      </c>
      <c r="TFG46" s="18" t="s">
        <v>255</v>
      </c>
      <c r="TFH46" s="18" t="s">
        <v>255</v>
      </c>
      <c r="TFI46" s="18" t="s">
        <v>255</v>
      </c>
      <c r="TFJ46" s="18" t="s">
        <v>255</v>
      </c>
      <c r="TFK46" s="18" t="s">
        <v>255</v>
      </c>
      <c r="TFL46" s="18" t="s">
        <v>255</v>
      </c>
      <c r="TFM46" s="18" t="s">
        <v>255</v>
      </c>
      <c r="TFN46" s="18" t="s">
        <v>255</v>
      </c>
      <c r="TFO46" s="18" t="s">
        <v>255</v>
      </c>
      <c r="TFP46" s="18" t="s">
        <v>255</v>
      </c>
      <c r="TFQ46" s="18" t="s">
        <v>255</v>
      </c>
      <c r="TFR46" s="18" t="s">
        <v>255</v>
      </c>
      <c r="TFS46" s="18" t="s">
        <v>255</v>
      </c>
      <c r="TFT46" s="18" t="s">
        <v>255</v>
      </c>
      <c r="TFU46" s="18" t="s">
        <v>255</v>
      </c>
      <c r="TFV46" s="18" t="s">
        <v>255</v>
      </c>
      <c r="TFW46" s="18" t="s">
        <v>255</v>
      </c>
      <c r="TFX46" s="18" t="s">
        <v>255</v>
      </c>
      <c r="TFY46" s="18" t="s">
        <v>255</v>
      </c>
      <c r="TFZ46" s="18" t="s">
        <v>255</v>
      </c>
      <c r="TGA46" s="18" t="s">
        <v>255</v>
      </c>
      <c r="TGB46" s="18" t="s">
        <v>255</v>
      </c>
      <c r="TGC46" s="18" t="s">
        <v>255</v>
      </c>
      <c r="TGD46" s="18" t="s">
        <v>255</v>
      </c>
      <c r="TGE46" s="18" t="s">
        <v>255</v>
      </c>
      <c r="TGF46" s="18" t="s">
        <v>255</v>
      </c>
      <c r="TGG46" s="18" t="s">
        <v>255</v>
      </c>
      <c r="TGH46" s="18" t="s">
        <v>255</v>
      </c>
      <c r="TGI46" s="18" t="s">
        <v>255</v>
      </c>
      <c r="TGJ46" s="18" t="s">
        <v>255</v>
      </c>
      <c r="TGK46" s="18" t="s">
        <v>255</v>
      </c>
      <c r="TGL46" s="18" t="s">
        <v>255</v>
      </c>
      <c r="TGM46" s="18" t="s">
        <v>255</v>
      </c>
      <c r="TGN46" s="18" t="s">
        <v>255</v>
      </c>
      <c r="TGO46" s="18" t="s">
        <v>255</v>
      </c>
      <c r="TGP46" s="18" t="s">
        <v>255</v>
      </c>
      <c r="TGQ46" s="18" t="s">
        <v>255</v>
      </c>
      <c r="TGR46" s="18" t="s">
        <v>255</v>
      </c>
      <c r="TGS46" s="18" t="s">
        <v>255</v>
      </c>
      <c r="TGT46" s="18" t="s">
        <v>255</v>
      </c>
      <c r="TGU46" s="18" t="s">
        <v>255</v>
      </c>
      <c r="TGV46" s="18" t="s">
        <v>255</v>
      </c>
      <c r="TGW46" s="18" t="s">
        <v>255</v>
      </c>
      <c r="TGX46" s="18" t="s">
        <v>255</v>
      </c>
      <c r="TGY46" s="18" t="s">
        <v>255</v>
      </c>
      <c r="TGZ46" s="18" t="s">
        <v>255</v>
      </c>
      <c r="THA46" s="18" t="s">
        <v>255</v>
      </c>
      <c r="THB46" s="18" t="s">
        <v>255</v>
      </c>
      <c r="THC46" s="18" t="s">
        <v>255</v>
      </c>
      <c r="THD46" s="18" t="s">
        <v>255</v>
      </c>
      <c r="THE46" s="18" t="s">
        <v>255</v>
      </c>
      <c r="THF46" s="18" t="s">
        <v>255</v>
      </c>
      <c r="THG46" s="18" t="s">
        <v>255</v>
      </c>
      <c r="THH46" s="18" t="s">
        <v>255</v>
      </c>
      <c r="THI46" s="18" t="s">
        <v>255</v>
      </c>
      <c r="THJ46" s="18" t="s">
        <v>255</v>
      </c>
      <c r="THK46" s="18" t="s">
        <v>255</v>
      </c>
      <c r="THL46" s="18" t="s">
        <v>255</v>
      </c>
      <c r="THM46" s="18" t="s">
        <v>255</v>
      </c>
      <c r="THN46" s="18" t="s">
        <v>255</v>
      </c>
      <c r="THO46" s="18" t="s">
        <v>255</v>
      </c>
      <c r="THP46" s="18" t="s">
        <v>255</v>
      </c>
      <c r="THQ46" s="18" t="s">
        <v>255</v>
      </c>
      <c r="THR46" s="18" t="s">
        <v>255</v>
      </c>
      <c r="THS46" s="18" t="s">
        <v>255</v>
      </c>
      <c r="THT46" s="18" t="s">
        <v>255</v>
      </c>
      <c r="THU46" s="18" t="s">
        <v>255</v>
      </c>
      <c r="THV46" s="18" t="s">
        <v>255</v>
      </c>
      <c r="THW46" s="18" t="s">
        <v>255</v>
      </c>
      <c r="THX46" s="18" t="s">
        <v>255</v>
      </c>
      <c r="THY46" s="18" t="s">
        <v>255</v>
      </c>
      <c r="THZ46" s="18" t="s">
        <v>255</v>
      </c>
      <c r="TIA46" s="18" t="s">
        <v>255</v>
      </c>
      <c r="TIB46" s="18" t="s">
        <v>255</v>
      </c>
      <c r="TIC46" s="18" t="s">
        <v>255</v>
      </c>
      <c r="TID46" s="18" t="s">
        <v>255</v>
      </c>
      <c r="TIE46" s="18" t="s">
        <v>255</v>
      </c>
      <c r="TIF46" s="18" t="s">
        <v>255</v>
      </c>
      <c r="TIG46" s="18" t="s">
        <v>255</v>
      </c>
      <c r="TIH46" s="18" t="s">
        <v>255</v>
      </c>
      <c r="TII46" s="18" t="s">
        <v>255</v>
      </c>
      <c r="TIJ46" s="18" t="s">
        <v>255</v>
      </c>
      <c r="TIK46" s="18" t="s">
        <v>255</v>
      </c>
      <c r="TIL46" s="18" t="s">
        <v>255</v>
      </c>
      <c r="TIM46" s="18" t="s">
        <v>255</v>
      </c>
      <c r="TIN46" s="18" t="s">
        <v>255</v>
      </c>
      <c r="TIO46" s="18" t="s">
        <v>255</v>
      </c>
      <c r="TIP46" s="18" t="s">
        <v>255</v>
      </c>
      <c r="TIQ46" s="18" t="s">
        <v>255</v>
      </c>
      <c r="TIR46" s="18" t="s">
        <v>255</v>
      </c>
      <c r="TIS46" s="18" t="s">
        <v>255</v>
      </c>
      <c r="TIT46" s="18" t="s">
        <v>255</v>
      </c>
      <c r="TIU46" s="18" t="s">
        <v>255</v>
      </c>
      <c r="TIV46" s="18" t="s">
        <v>255</v>
      </c>
      <c r="TIW46" s="18" t="s">
        <v>255</v>
      </c>
      <c r="TIX46" s="18" t="s">
        <v>255</v>
      </c>
      <c r="TIY46" s="18" t="s">
        <v>255</v>
      </c>
      <c r="TIZ46" s="18" t="s">
        <v>255</v>
      </c>
      <c r="TJA46" s="18" t="s">
        <v>255</v>
      </c>
      <c r="TJB46" s="18" t="s">
        <v>255</v>
      </c>
      <c r="TJC46" s="18" t="s">
        <v>255</v>
      </c>
      <c r="TJD46" s="18" t="s">
        <v>255</v>
      </c>
      <c r="TJE46" s="18" t="s">
        <v>255</v>
      </c>
      <c r="TJF46" s="18" t="s">
        <v>255</v>
      </c>
      <c r="TJG46" s="18" t="s">
        <v>255</v>
      </c>
      <c r="TJH46" s="18" t="s">
        <v>255</v>
      </c>
      <c r="TJI46" s="18" t="s">
        <v>255</v>
      </c>
      <c r="TJJ46" s="18" t="s">
        <v>255</v>
      </c>
      <c r="TJK46" s="18" t="s">
        <v>255</v>
      </c>
      <c r="TJL46" s="18" t="s">
        <v>255</v>
      </c>
      <c r="TJM46" s="18" t="s">
        <v>255</v>
      </c>
      <c r="TJN46" s="18" t="s">
        <v>255</v>
      </c>
      <c r="TJO46" s="18" t="s">
        <v>255</v>
      </c>
      <c r="TJP46" s="18" t="s">
        <v>255</v>
      </c>
      <c r="TJQ46" s="18" t="s">
        <v>255</v>
      </c>
      <c r="TJR46" s="18" t="s">
        <v>255</v>
      </c>
      <c r="TJS46" s="18" t="s">
        <v>255</v>
      </c>
      <c r="TJT46" s="18" t="s">
        <v>255</v>
      </c>
      <c r="TJU46" s="18" t="s">
        <v>255</v>
      </c>
      <c r="TJV46" s="18" t="s">
        <v>255</v>
      </c>
      <c r="TJW46" s="18" t="s">
        <v>255</v>
      </c>
      <c r="TJX46" s="18" t="s">
        <v>255</v>
      </c>
      <c r="TJY46" s="18" t="s">
        <v>255</v>
      </c>
      <c r="TJZ46" s="18" t="s">
        <v>255</v>
      </c>
      <c r="TKA46" s="18" t="s">
        <v>255</v>
      </c>
      <c r="TKB46" s="18" t="s">
        <v>255</v>
      </c>
      <c r="TKC46" s="18" t="s">
        <v>255</v>
      </c>
      <c r="TKD46" s="18" t="s">
        <v>255</v>
      </c>
      <c r="TKE46" s="18" t="s">
        <v>255</v>
      </c>
      <c r="TKF46" s="18" t="s">
        <v>255</v>
      </c>
      <c r="TKG46" s="18" t="s">
        <v>255</v>
      </c>
      <c r="TKH46" s="18" t="s">
        <v>255</v>
      </c>
      <c r="TKI46" s="18" t="s">
        <v>255</v>
      </c>
      <c r="TKJ46" s="18" t="s">
        <v>255</v>
      </c>
      <c r="TKK46" s="18" t="s">
        <v>255</v>
      </c>
      <c r="TKL46" s="18" t="s">
        <v>255</v>
      </c>
      <c r="TKM46" s="18" t="s">
        <v>255</v>
      </c>
      <c r="TKN46" s="18" t="s">
        <v>255</v>
      </c>
      <c r="TKO46" s="18" t="s">
        <v>255</v>
      </c>
      <c r="TKP46" s="18" t="s">
        <v>255</v>
      </c>
      <c r="TKQ46" s="18" t="s">
        <v>255</v>
      </c>
      <c r="TKR46" s="18" t="s">
        <v>255</v>
      </c>
      <c r="TKS46" s="18" t="s">
        <v>255</v>
      </c>
      <c r="TKT46" s="18" t="s">
        <v>255</v>
      </c>
      <c r="TKU46" s="18" t="s">
        <v>255</v>
      </c>
      <c r="TKV46" s="18" t="s">
        <v>255</v>
      </c>
      <c r="TKW46" s="18" t="s">
        <v>255</v>
      </c>
      <c r="TKX46" s="18" t="s">
        <v>255</v>
      </c>
      <c r="TKY46" s="18" t="s">
        <v>255</v>
      </c>
      <c r="TKZ46" s="18" t="s">
        <v>255</v>
      </c>
      <c r="TLA46" s="18" t="s">
        <v>255</v>
      </c>
      <c r="TLB46" s="18" t="s">
        <v>255</v>
      </c>
      <c r="TLC46" s="18" t="s">
        <v>255</v>
      </c>
      <c r="TLD46" s="18" t="s">
        <v>255</v>
      </c>
      <c r="TLE46" s="18" t="s">
        <v>255</v>
      </c>
      <c r="TLF46" s="18" t="s">
        <v>255</v>
      </c>
      <c r="TLG46" s="18" t="s">
        <v>255</v>
      </c>
      <c r="TLH46" s="18" t="s">
        <v>255</v>
      </c>
      <c r="TLI46" s="18" t="s">
        <v>255</v>
      </c>
      <c r="TLJ46" s="18" t="s">
        <v>255</v>
      </c>
      <c r="TLK46" s="18" t="s">
        <v>255</v>
      </c>
      <c r="TLL46" s="18" t="s">
        <v>255</v>
      </c>
      <c r="TLM46" s="18" t="s">
        <v>255</v>
      </c>
      <c r="TLN46" s="18" t="s">
        <v>255</v>
      </c>
      <c r="TLO46" s="18" t="s">
        <v>255</v>
      </c>
      <c r="TLP46" s="18" t="s">
        <v>255</v>
      </c>
      <c r="TLQ46" s="18" t="s">
        <v>255</v>
      </c>
      <c r="TLR46" s="18" t="s">
        <v>255</v>
      </c>
      <c r="TLS46" s="18" t="s">
        <v>255</v>
      </c>
      <c r="TLT46" s="18" t="s">
        <v>255</v>
      </c>
      <c r="TLU46" s="18" t="s">
        <v>255</v>
      </c>
      <c r="TLV46" s="18" t="s">
        <v>255</v>
      </c>
      <c r="TLW46" s="18" t="s">
        <v>255</v>
      </c>
      <c r="TLX46" s="18" t="s">
        <v>255</v>
      </c>
      <c r="TLY46" s="18" t="s">
        <v>255</v>
      </c>
      <c r="TLZ46" s="18" t="s">
        <v>255</v>
      </c>
      <c r="TMA46" s="18" t="s">
        <v>255</v>
      </c>
      <c r="TMB46" s="18" t="s">
        <v>255</v>
      </c>
      <c r="TMC46" s="18" t="s">
        <v>255</v>
      </c>
      <c r="TMD46" s="18" t="s">
        <v>255</v>
      </c>
      <c r="TME46" s="18" t="s">
        <v>255</v>
      </c>
      <c r="TMF46" s="18" t="s">
        <v>255</v>
      </c>
      <c r="TMG46" s="18" t="s">
        <v>255</v>
      </c>
      <c r="TMH46" s="18" t="s">
        <v>255</v>
      </c>
      <c r="TMI46" s="18" t="s">
        <v>255</v>
      </c>
      <c r="TMJ46" s="18" t="s">
        <v>255</v>
      </c>
      <c r="TMK46" s="18" t="s">
        <v>255</v>
      </c>
      <c r="TML46" s="18" t="s">
        <v>255</v>
      </c>
      <c r="TMM46" s="18" t="s">
        <v>255</v>
      </c>
      <c r="TMN46" s="18" t="s">
        <v>255</v>
      </c>
      <c r="TMO46" s="18" t="s">
        <v>255</v>
      </c>
      <c r="TMP46" s="18" t="s">
        <v>255</v>
      </c>
      <c r="TMQ46" s="18" t="s">
        <v>255</v>
      </c>
      <c r="TMR46" s="18" t="s">
        <v>255</v>
      </c>
      <c r="TMS46" s="18" t="s">
        <v>255</v>
      </c>
      <c r="TMT46" s="18" t="s">
        <v>255</v>
      </c>
      <c r="TMU46" s="18" t="s">
        <v>255</v>
      </c>
      <c r="TMV46" s="18" t="s">
        <v>255</v>
      </c>
      <c r="TMW46" s="18" t="s">
        <v>255</v>
      </c>
      <c r="TMX46" s="18" t="s">
        <v>255</v>
      </c>
      <c r="TMY46" s="18" t="s">
        <v>255</v>
      </c>
      <c r="TMZ46" s="18" t="s">
        <v>255</v>
      </c>
      <c r="TNA46" s="18" t="s">
        <v>255</v>
      </c>
      <c r="TNB46" s="18" t="s">
        <v>255</v>
      </c>
      <c r="TNC46" s="18" t="s">
        <v>255</v>
      </c>
      <c r="TND46" s="18" t="s">
        <v>255</v>
      </c>
      <c r="TNE46" s="18" t="s">
        <v>255</v>
      </c>
      <c r="TNF46" s="18" t="s">
        <v>255</v>
      </c>
      <c r="TNG46" s="18" t="s">
        <v>255</v>
      </c>
      <c r="TNH46" s="18" t="s">
        <v>255</v>
      </c>
      <c r="TNI46" s="18" t="s">
        <v>255</v>
      </c>
      <c r="TNJ46" s="18" t="s">
        <v>255</v>
      </c>
      <c r="TNK46" s="18" t="s">
        <v>255</v>
      </c>
      <c r="TNL46" s="18" t="s">
        <v>255</v>
      </c>
      <c r="TNM46" s="18" t="s">
        <v>255</v>
      </c>
      <c r="TNN46" s="18" t="s">
        <v>255</v>
      </c>
      <c r="TNO46" s="18" t="s">
        <v>255</v>
      </c>
      <c r="TNP46" s="18" t="s">
        <v>255</v>
      </c>
      <c r="TNQ46" s="18" t="s">
        <v>255</v>
      </c>
      <c r="TNR46" s="18" t="s">
        <v>255</v>
      </c>
      <c r="TNS46" s="18" t="s">
        <v>255</v>
      </c>
      <c r="TNT46" s="18" t="s">
        <v>255</v>
      </c>
      <c r="TNU46" s="18" t="s">
        <v>255</v>
      </c>
      <c r="TNV46" s="18" t="s">
        <v>255</v>
      </c>
      <c r="TNW46" s="18" t="s">
        <v>255</v>
      </c>
      <c r="TNX46" s="18" t="s">
        <v>255</v>
      </c>
      <c r="TNY46" s="18" t="s">
        <v>255</v>
      </c>
      <c r="TNZ46" s="18" t="s">
        <v>255</v>
      </c>
      <c r="TOA46" s="18" t="s">
        <v>255</v>
      </c>
      <c r="TOB46" s="18" t="s">
        <v>255</v>
      </c>
      <c r="TOC46" s="18" t="s">
        <v>255</v>
      </c>
      <c r="TOD46" s="18" t="s">
        <v>255</v>
      </c>
      <c r="TOE46" s="18" t="s">
        <v>255</v>
      </c>
      <c r="TOF46" s="18" t="s">
        <v>255</v>
      </c>
      <c r="TOG46" s="18" t="s">
        <v>255</v>
      </c>
      <c r="TOH46" s="18" t="s">
        <v>255</v>
      </c>
      <c r="TOI46" s="18" t="s">
        <v>255</v>
      </c>
      <c r="TOJ46" s="18" t="s">
        <v>255</v>
      </c>
      <c r="TOK46" s="18" t="s">
        <v>255</v>
      </c>
      <c r="TOL46" s="18" t="s">
        <v>255</v>
      </c>
      <c r="TOM46" s="18" t="s">
        <v>255</v>
      </c>
      <c r="TON46" s="18" t="s">
        <v>255</v>
      </c>
      <c r="TOO46" s="18" t="s">
        <v>255</v>
      </c>
      <c r="TOP46" s="18" t="s">
        <v>255</v>
      </c>
      <c r="TOQ46" s="18" t="s">
        <v>255</v>
      </c>
      <c r="TOR46" s="18" t="s">
        <v>255</v>
      </c>
      <c r="TOS46" s="18" t="s">
        <v>255</v>
      </c>
      <c r="TOT46" s="18" t="s">
        <v>255</v>
      </c>
      <c r="TOU46" s="18" t="s">
        <v>255</v>
      </c>
      <c r="TOV46" s="18" t="s">
        <v>255</v>
      </c>
      <c r="TOW46" s="18" t="s">
        <v>255</v>
      </c>
      <c r="TOX46" s="18" t="s">
        <v>255</v>
      </c>
      <c r="TOY46" s="18" t="s">
        <v>255</v>
      </c>
      <c r="TOZ46" s="18" t="s">
        <v>255</v>
      </c>
      <c r="TPA46" s="18" t="s">
        <v>255</v>
      </c>
      <c r="TPB46" s="18" t="s">
        <v>255</v>
      </c>
      <c r="TPC46" s="18" t="s">
        <v>255</v>
      </c>
      <c r="TPD46" s="18" t="s">
        <v>255</v>
      </c>
      <c r="TPE46" s="18" t="s">
        <v>255</v>
      </c>
      <c r="TPF46" s="18" t="s">
        <v>255</v>
      </c>
      <c r="TPG46" s="18" t="s">
        <v>255</v>
      </c>
      <c r="TPH46" s="18" t="s">
        <v>255</v>
      </c>
      <c r="TPI46" s="18" t="s">
        <v>255</v>
      </c>
      <c r="TPJ46" s="18" t="s">
        <v>255</v>
      </c>
      <c r="TPK46" s="18" t="s">
        <v>255</v>
      </c>
      <c r="TPL46" s="18" t="s">
        <v>255</v>
      </c>
      <c r="TPM46" s="18" t="s">
        <v>255</v>
      </c>
      <c r="TPN46" s="18" t="s">
        <v>255</v>
      </c>
      <c r="TPO46" s="18" t="s">
        <v>255</v>
      </c>
      <c r="TPP46" s="18" t="s">
        <v>255</v>
      </c>
      <c r="TPQ46" s="18" t="s">
        <v>255</v>
      </c>
      <c r="TPR46" s="18" t="s">
        <v>255</v>
      </c>
      <c r="TPS46" s="18" t="s">
        <v>255</v>
      </c>
      <c r="TPT46" s="18" t="s">
        <v>255</v>
      </c>
      <c r="TPU46" s="18" t="s">
        <v>255</v>
      </c>
      <c r="TPV46" s="18" t="s">
        <v>255</v>
      </c>
      <c r="TPW46" s="18" t="s">
        <v>255</v>
      </c>
      <c r="TPX46" s="18" t="s">
        <v>255</v>
      </c>
      <c r="TPY46" s="18" t="s">
        <v>255</v>
      </c>
      <c r="TPZ46" s="18" t="s">
        <v>255</v>
      </c>
      <c r="TQA46" s="18" t="s">
        <v>255</v>
      </c>
      <c r="TQB46" s="18" t="s">
        <v>255</v>
      </c>
      <c r="TQC46" s="18" t="s">
        <v>255</v>
      </c>
      <c r="TQD46" s="18" t="s">
        <v>255</v>
      </c>
      <c r="TQE46" s="18" t="s">
        <v>255</v>
      </c>
      <c r="TQF46" s="18" t="s">
        <v>255</v>
      </c>
      <c r="TQG46" s="18" t="s">
        <v>255</v>
      </c>
      <c r="TQH46" s="18" t="s">
        <v>255</v>
      </c>
      <c r="TQI46" s="18" t="s">
        <v>255</v>
      </c>
      <c r="TQJ46" s="18" t="s">
        <v>255</v>
      </c>
      <c r="TQK46" s="18" t="s">
        <v>255</v>
      </c>
      <c r="TQL46" s="18" t="s">
        <v>255</v>
      </c>
      <c r="TQM46" s="18" t="s">
        <v>255</v>
      </c>
      <c r="TQN46" s="18" t="s">
        <v>255</v>
      </c>
      <c r="TQO46" s="18" t="s">
        <v>255</v>
      </c>
      <c r="TQP46" s="18" t="s">
        <v>255</v>
      </c>
      <c r="TQQ46" s="18" t="s">
        <v>255</v>
      </c>
      <c r="TQR46" s="18" t="s">
        <v>255</v>
      </c>
      <c r="TQS46" s="18" t="s">
        <v>255</v>
      </c>
      <c r="TQT46" s="18" t="s">
        <v>255</v>
      </c>
      <c r="TQU46" s="18" t="s">
        <v>255</v>
      </c>
      <c r="TQV46" s="18" t="s">
        <v>255</v>
      </c>
      <c r="TQW46" s="18" t="s">
        <v>255</v>
      </c>
      <c r="TQX46" s="18" t="s">
        <v>255</v>
      </c>
      <c r="TQY46" s="18" t="s">
        <v>255</v>
      </c>
      <c r="TQZ46" s="18" t="s">
        <v>255</v>
      </c>
      <c r="TRA46" s="18" t="s">
        <v>255</v>
      </c>
      <c r="TRB46" s="18" t="s">
        <v>255</v>
      </c>
      <c r="TRC46" s="18" t="s">
        <v>255</v>
      </c>
      <c r="TRD46" s="18" t="s">
        <v>255</v>
      </c>
      <c r="TRE46" s="18" t="s">
        <v>255</v>
      </c>
      <c r="TRF46" s="18" t="s">
        <v>255</v>
      </c>
      <c r="TRG46" s="18" t="s">
        <v>255</v>
      </c>
      <c r="TRH46" s="18" t="s">
        <v>255</v>
      </c>
      <c r="TRI46" s="18" t="s">
        <v>255</v>
      </c>
      <c r="TRJ46" s="18" t="s">
        <v>255</v>
      </c>
      <c r="TRK46" s="18" t="s">
        <v>255</v>
      </c>
      <c r="TRL46" s="18" t="s">
        <v>255</v>
      </c>
      <c r="TRM46" s="18" t="s">
        <v>255</v>
      </c>
      <c r="TRN46" s="18" t="s">
        <v>255</v>
      </c>
      <c r="TRO46" s="18" t="s">
        <v>255</v>
      </c>
      <c r="TRP46" s="18" t="s">
        <v>255</v>
      </c>
      <c r="TRQ46" s="18" t="s">
        <v>255</v>
      </c>
      <c r="TRR46" s="18" t="s">
        <v>255</v>
      </c>
      <c r="TRS46" s="18" t="s">
        <v>255</v>
      </c>
      <c r="TRT46" s="18" t="s">
        <v>255</v>
      </c>
      <c r="TRU46" s="18" t="s">
        <v>255</v>
      </c>
      <c r="TRV46" s="18" t="s">
        <v>255</v>
      </c>
      <c r="TRW46" s="18" t="s">
        <v>255</v>
      </c>
      <c r="TRX46" s="18" t="s">
        <v>255</v>
      </c>
      <c r="TRY46" s="18" t="s">
        <v>255</v>
      </c>
      <c r="TRZ46" s="18" t="s">
        <v>255</v>
      </c>
      <c r="TSA46" s="18" t="s">
        <v>255</v>
      </c>
      <c r="TSB46" s="18" t="s">
        <v>255</v>
      </c>
      <c r="TSC46" s="18" t="s">
        <v>255</v>
      </c>
      <c r="TSD46" s="18" t="s">
        <v>255</v>
      </c>
      <c r="TSE46" s="18" t="s">
        <v>255</v>
      </c>
      <c r="TSF46" s="18" t="s">
        <v>255</v>
      </c>
      <c r="TSG46" s="18" t="s">
        <v>255</v>
      </c>
      <c r="TSH46" s="18" t="s">
        <v>255</v>
      </c>
      <c r="TSI46" s="18" t="s">
        <v>255</v>
      </c>
      <c r="TSJ46" s="18" t="s">
        <v>255</v>
      </c>
      <c r="TSK46" s="18" t="s">
        <v>255</v>
      </c>
      <c r="TSL46" s="18" t="s">
        <v>255</v>
      </c>
      <c r="TSM46" s="18" t="s">
        <v>255</v>
      </c>
      <c r="TSN46" s="18" t="s">
        <v>255</v>
      </c>
      <c r="TSO46" s="18" t="s">
        <v>255</v>
      </c>
      <c r="TSP46" s="18" t="s">
        <v>255</v>
      </c>
      <c r="TSQ46" s="18" t="s">
        <v>255</v>
      </c>
      <c r="TSR46" s="18" t="s">
        <v>255</v>
      </c>
      <c r="TSS46" s="18" t="s">
        <v>255</v>
      </c>
      <c r="TST46" s="18" t="s">
        <v>255</v>
      </c>
      <c r="TSU46" s="18" t="s">
        <v>255</v>
      </c>
      <c r="TSV46" s="18" t="s">
        <v>255</v>
      </c>
      <c r="TSW46" s="18" t="s">
        <v>255</v>
      </c>
      <c r="TSX46" s="18" t="s">
        <v>255</v>
      </c>
      <c r="TSY46" s="18" t="s">
        <v>255</v>
      </c>
      <c r="TSZ46" s="18" t="s">
        <v>255</v>
      </c>
      <c r="TTA46" s="18" t="s">
        <v>255</v>
      </c>
      <c r="TTB46" s="18" t="s">
        <v>255</v>
      </c>
      <c r="TTC46" s="18" t="s">
        <v>255</v>
      </c>
      <c r="TTD46" s="18" t="s">
        <v>255</v>
      </c>
      <c r="TTE46" s="18" t="s">
        <v>255</v>
      </c>
      <c r="TTF46" s="18" t="s">
        <v>255</v>
      </c>
      <c r="TTG46" s="18" t="s">
        <v>255</v>
      </c>
      <c r="TTH46" s="18" t="s">
        <v>255</v>
      </c>
      <c r="TTI46" s="18" t="s">
        <v>255</v>
      </c>
      <c r="TTJ46" s="18" t="s">
        <v>255</v>
      </c>
      <c r="TTK46" s="18" t="s">
        <v>255</v>
      </c>
      <c r="TTL46" s="18" t="s">
        <v>255</v>
      </c>
      <c r="TTM46" s="18" t="s">
        <v>255</v>
      </c>
      <c r="TTN46" s="18" t="s">
        <v>255</v>
      </c>
      <c r="TTO46" s="18" t="s">
        <v>255</v>
      </c>
      <c r="TTP46" s="18" t="s">
        <v>255</v>
      </c>
      <c r="TTQ46" s="18" t="s">
        <v>255</v>
      </c>
      <c r="TTR46" s="18" t="s">
        <v>255</v>
      </c>
      <c r="TTS46" s="18" t="s">
        <v>255</v>
      </c>
      <c r="TTT46" s="18" t="s">
        <v>255</v>
      </c>
      <c r="TTU46" s="18" t="s">
        <v>255</v>
      </c>
      <c r="TTV46" s="18" t="s">
        <v>255</v>
      </c>
      <c r="TTW46" s="18" t="s">
        <v>255</v>
      </c>
      <c r="TTX46" s="18" t="s">
        <v>255</v>
      </c>
      <c r="TTY46" s="18" t="s">
        <v>255</v>
      </c>
      <c r="TTZ46" s="18" t="s">
        <v>255</v>
      </c>
      <c r="TUA46" s="18" t="s">
        <v>255</v>
      </c>
      <c r="TUB46" s="18" t="s">
        <v>255</v>
      </c>
      <c r="TUC46" s="18" t="s">
        <v>255</v>
      </c>
      <c r="TUD46" s="18" t="s">
        <v>255</v>
      </c>
      <c r="TUE46" s="18" t="s">
        <v>255</v>
      </c>
      <c r="TUF46" s="18" t="s">
        <v>255</v>
      </c>
      <c r="TUG46" s="18" t="s">
        <v>255</v>
      </c>
      <c r="TUH46" s="18" t="s">
        <v>255</v>
      </c>
      <c r="TUI46" s="18" t="s">
        <v>255</v>
      </c>
      <c r="TUJ46" s="18" t="s">
        <v>255</v>
      </c>
      <c r="TUK46" s="18" t="s">
        <v>255</v>
      </c>
      <c r="TUL46" s="18" t="s">
        <v>255</v>
      </c>
      <c r="TUM46" s="18" t="s">
        <v>255</v>
      </c>
      <c r="TUN46" s="18" t="s">
        <v>255</v>
      </c>
      <c r="TUO46" s="18" t="s">
        <v>255</v>
      </c>
      <c r="TUP46" s="18" t="s">
        <v>255</v>
      </c>
      <c r="TUQ46" s="18" t="s">
        <v>255</v>
      </c>
      <c r="TUR46" s="18" t="s">
        <v>255</v>
      </c>
      <c r="TUS46" s="18" t="s">
        <v>255</v>
      </c>
      <c r="TUT46" s="18" t="s">
        <v>255</v>
      </c>
      <c r="TUU46" s="18" t="s">
        <v>255</v>
      </c>
      <c r="TUV46" s="18" t="s">
        <v>255</v>
      </c>
      <c r="TUW46" s="18" t="s">
        <v>255</v>
      </c>
      <c r="TUX46" s="18" t="s">
        <v>255</v>
      </c>
      <c r="TUY46" s="18" t="s">
        <v>255</v>
      </c>
      <c r="TUZ46" s="18" t="s">
        <v>255</v>
      </c>
      <c r="TVA46" s="18" t="s">
        <v>255</v>
      </c>
      <c r="TVB46" s="18" t="s">
        <v>255</v>
      </c>
      <c r="TVC46" s="18" t="s">
        <v>255</v>
      </c>
      <c r="TVD46" s="18" t="s">
        <v>255</v>
      </c>
      <c r="TVE46" s="18" t="s">
        <v>255</v>
      </c>
      <c r="TVF46" s="18" t="s">
        <v>255</v>
      </c>
      <c r="TVG46" s="18" t="s">
        <v>255</v>
      </c>
      <c r="TVH46" s="18" t="s">
        <v>255</v>
      </c>
      <c r="TVI46" s="18" t="s">
        <v>255</v>
      </c>
      <c r="TVJ46" s="18" t="s">
        <v>255</v>
      </c>
      <c r="TVK46" s="18" t="s">
        <v>255</v>
      </c>
      <c r="TVL46" s="18" t="s">
        <v>255</v>
      </c>
      <c r="TVM46" s="18" t="s">
        <v>255</v>
      </c>
      <c r="TVN46" s="18" t="s">
        <v>255</v>
      </c>
      <c r="TVO46" s="18" t="s">
        <v>255</v>
      </c>
      <c r="TVP46" s="18" t="s">
        <v>255</v>
      </c>
      <c r="TVQ46" s="18" t="s">
        <v>255</v>
      </c>
      <c r="TVR46" s="18" t="s">
        <v>255</v>
      </c>
      <c r="TVS46" s="18" t="s">
        <v>255</v>
      </c>
      <c r="TVT46" s="18" t="s">
        <v>255</v>
      </c>
      <c r="TVU46" s="18" t="s">
        <v>255</v>
      </c>
      <c r="TVV46" s="18" t="s">
        <v>255</v>
      </c>
      <c r="TVW46" s="18" t="s">
        <v>255</v>
      </c>
      <c r="TVX46" s="18" t="s">
        <v>255</v>
      </c>
      <c r="TVY46" s="18" t="s">
        <v>255</v>
      </c>
      <c r="TVZ46" s="18" t="s">
        <v>255</v>
      </c>
      <c r="TWA46" s="18" t="s">
        <v>255</v>
      </c>
      <c r="TWB46" s="18" t="s">
        <v>255</v>
      </c>
      <c r="TWC46" s="18" t="s">
        <v>255</v>
      </c>
      <c r="TWD46" s="18" t="s">
        <v>255</v>
      </c>
      <c r="TWE46" s="18" t="s">
        <v>255</v>
      </c>
      <c r="TWF46" s="18" t="s">
        <v>255</v>
      </c>
      <c r="TWG46" s="18" t="s">
        <v>255</v>
      </c>
      <c r="TWH46" s="18" t="s">
        <v>255</v>
      </c>
      <c r="TWI46" s="18" t="s">
        <v>255</v>
      </c>
      <c r="TWJ46" s="18" t="s">
        <v>255</v>
      </c>
      <c r="TWK46" s="18" t="s">
        <v>255</v>
      </c>
      <c r="TWL46" s="18" t="s">
        <v>255</v>
      </c>
      <c r="TWM46" s="18" t="s">
        <v>255</v>
      </c>
      <c r="TWN46" s="18" t="s">
        <v>255</v>
      </c>
      <c r="TWO46" s="18" t="s">
        <v>255</v>
      </c>
      <c r="TWP46" s="18" t="s">
        <v>255</v>
      </c>
      <c r="TWQ46" s="18" t="s">
        <v>255</v>
      </c>
      <c r="TWR46" s="18" t="s">
        <v>255</v>
      </c>
      <c r="TWS46" s="18" t="s">
        <v>255</v>
      </c>
      <c r="TWT46" s="18" t="s">
        <v>255</v>
      </c>
      <c r="TWU46" s="18" t="s">
        <v>255</v>
      </c>
      <c r="TWV46" s="18" t="s">
        <v>255</v>
      </c>
      <c r="TWW46" s="18" t="s">
        <v>255</v>
      </c>
      <c r="TWX46" s="18" t="s">
        <v>255</v>
      </c>
      <c r="TWY46" s="18" t="s">
        <v>255</v>
      </c>
      <c r="TWZ46" s="18" t="s">
        <v>255</v>
      </c>
      <c r="TXA46" s="18" t="s">
        <v>255</v>
      </c>
      <c r="TXB46" s="18" t="s">
        <v>255</v>
      </c>
      <c r="TXC46" s="18" t="s">
        <v>255</v>
      </c>
      <c r="TXD46" s="18" t="s">
        <v>255</v>
      </c>
      <c r="TXE46" s="18" t="s">
        <v>255</v>
      </c>
      <c r="TXF46" s="18" t="s">
        <v>255</v>
      </c>
      <c r="TXG46" s="18" t="s">
        <v>255</v>
      </c>
      <c r="TXH46" s="18" t="s">
        <v>255</v>
      </c>
      <c r="TXI46" s="18" t="s">
        <v>255</v>
      </c>
      <c r="TXJ46" s="18" t="s">
        <v>255</v>
      </c>
      <c r="TXK46" s="18" t="s">
        <v>255</v>
      </c>
      <c r="TXL46" s="18" t="s">
        <v>255</v>
      </c>
      <c r="TXM46" s="18" t="s">
        <v>255</v>
      </c>
      <c r="TXN46" s="18" t="s">
        <v>255</v>
      </c>
      <c r="TXO46" s="18" t="s">
        <v>255</v>
      </c>
      <c r="TXP46" s="18" t="s">
        <v>255</v>
      </c>
      <c r="TXQ46" s="18" t="s">
        <v>255</v>
      </c>
      <c r="TXR46" s="18" t="s">
        <v>255</v>
      </c>
      <c r="TXS46" s="18" t="s">
        <v>255</v>
      </c>
      <c r="TXT46" s="18" t="s">
        <v>255</v>
      </c>
      <c r="TXU46" s="18" t="s">
        <v>255</v>
      </c>
      <c r="TXV46" s="18" t="s">
        <v>255</v>
      </c>
      <c r="TXW46" s="18" t="s">
        <v>255</v>
      </c>
      <c r="TXX46" s="18" t="s">
        <v>255</v>
      </c>
      <c r="TXY46" s="18" t="s">
        <v>255</v>
      </c>
      <c r="TXZ46" s="18" t="s">
        <v>255</v>
      </c>
      <c r="TYA46" s="18" t="s">
        <v>255</v>
      </c>
      <c r="TYB46" s="18" t="s">
        <v>255</v>
      </c>
      <c r="TYC46" s="18" t="s">
        <v>255</v>
      </c>
      <c r="TYD46" s="18" t="s">
        <v>255</v>
      </c>
      <c r="TYE46" s="18" t="s">
        <v>255</v>
      </c>
      <c r="TYF46" s="18" t="s">
        <v>255</v>
      </c>
      <c r="TYG46" s="18" t="s">
        <v>255</v>
      </c>
      <c r="TYH46" s="18" t="s">
        <v>255</v>
      </c>
      <c r="TYI46" s="18" t="s">
        <v>255</v>
      </c>
      <c r="TYJ46" s="18" t="s">
        <v>255</v>
      </c>
      <c r="TYK46" s="18" t="s">
        <v>255</v>
      </c>
      <c r="TYL46" s="18" t="s">
        <v>255</v>
      </c>
      <c r="TYM46" s="18" t="s">
        <v>255</v>
      </c>
      <c r="TYN46" s="18" t="s">
        <v>255</v>
      </c>
      <c r="TYO46" s="18" t="s">
        <v>255</v>
      </c>
      <c r="TYP46" s="18" t="s">
        <v>255</v>
      </c>
      <c r="TYQ46" s="18" t="s">
        <v>255</v>
      </c>
      <c r="TYR46" s="18" t="s">
        <v>255</v>
      </c>
      <c r="TYS46" s="18" t="s">
        <v>255</v>
      </c>
      <c r="TYT46" s="18" t="s">
        <v>255</v>
      </c>
      <c r="TYU46" s="18" t="s">
        <v>255</v>
      </c>
      <c r="TYV46" s="18" t="s">
        <v>255</v>
      </c>
      <c r="TYW46" s="18" t="s">
        <v>255</v>
      </c>
      <c r="TYX46" s="18" t="s">
        <v>255</v>
      </c>
      <c r="TYY46" s="18" t="s">
        <v>255</v>
      </c>
      <c r="TYZ46" s="18" t="s">
        <v>255</v>
      </c>
      <c r="TZA46" s="18" t="s">
        <v>255</v>
      </c>
      <c r="TZB46" s="18" t="s">
        <v>255</v>
      </c>
      <c r="TZC46" s="18" t="s">
        <v>255</v>
      </c>
      <c r="TZD46" s="18" t="s">
        <v>255</v>
      </c>
      <c r="TZE46" s="18" t="s">
        <v>255</v>
      </c>
      <c r="TZF46" s="18" t="s">
        <v>255</v>
      </c>
      <c r="TZG46" s="18" t="s">
        <v>255</v>
      </c>
      <c r="TZH46" s="18" t="s">
        <v>255</v>
      </c>
      <c r="TZI46" s="18" t="s">
        <v>255</v>
      </c>
      <c r="TZJ46" s="18" t="s">
        <v>255</v>
      </c>
      <c r="TZK46" s="18" t="s">
        <v>255</v>
      </c>
      <c r="TZL46" s="18" t="s">
        <v>255</v>
      </c>
      <c r="TZM46" s="18" t="s">
        <v>255</v>
      </c>
      <c r="TZN46" s="18" t="s">
        <v>255</v>
      </c>
      <c r="TZO46" s="18" t="s">
        <v>255</v>
      </c>
      <c r="TZP46" s="18" t="s">
        <v>255</v>
      </c>
      <c r="TZQ46" s="18" t="s">
        <v>255</v>
      </c>
      <c r="TZR46" s="18" t="s">
        <v>255</v>
      </c>
      <c r="TZS46" s="18" t="s">
        <v>255</v>
      </c>
      <c r="TZT46" s="18" t="s">
        <v>255</v>
      </c>
      <c r="TZU46" s="18" t="s">
        <v>255</v>
      </c>
      <c r="TZV46" s="18" t="s">
        <v>255</v>
      </c>
      <c r="TZW46" s="18" t="s">
        <v>255</v>
      </c>
      <c r="TZX46" s="18" t="s">
        <v>255</v>
      </c>
      <c r="TZY46" s="18" t="s">
        <v>255</v>
      </c>
      <c r="TZZ46" s="18" t="s">
        <v>255</v>
      </c>
      <c r="UAA46" s="18" t="s">
        <v>255</v>
      </c>
      <c r="UAB46" s="18" t="s">
        <v>255</v>
      </c>
      <c r="UAC46" s="18" t="s">
        <v>255</v>
      </c>
      <c r="UAD46" s="18" t="s">
        <v>255</v>
      </c>
      <c r="UAE46" s="18" t="s">
        <v>255</v>
      </c>
      <c r="UAF46" s="18" t="s">
        <v>255</v>
      </c>
      <c r="UAG46" s="18" t="s">
        <v>255</v>
      </c>
      <c r="UAH46" s="18" t="s">
        <v>255</v>
      </c>
      <c r="UAI46" s="18" t="s">
        <v>255</v>
      </c>
      <c r="UAJ46" s="18" t="s">
        <v>255</v>
      </c>
      <c r="UAK46" s="18" t="s">
        <v>255</v>
      </c>
      <c r="UAL46" s="18" t="s">
        <v>255</v>
      </c>
      <c r="UAM46" s="18" t="s">
        <v>255</v>
      </c>
      <c r="UAN46" s="18" t="s">
        <v>255</v>
      </c>
      <c r="UAO46" s="18" t="s">
        <v>255</v>
      </c>
      <c r="UAP46" s="18" t="s">
        <v>255</v>
      </c>
      <c r="UAQ46" s="18" t="s">
        <v>255</v>
      </c>
      <c r="UAR46" s="18" t="s">
        <v>255</v>
      </c>
      <c r="UAS46" s="18" t="s">
        <v>255</v>
      </c>
      <c r="UAT46" s="18" t="s">
        <v>255</v>
      </c>
      <c r="UAU46" s="18" t="s">
        <v>255</v>
      </c>
      <c r="UAV46" s="18" t="s">
        <v>255</v>
      </c>
      <c r="UAW46" s="18" t="s">
        <v>255</v>
      </c>
      <c r="UAX46" s="18" t="s">
        <v>255</v>
      </c>
      <c r="UAY46" s="18" t="s">
        <v>255</v>
      </c>
      <c r="UAZ46" s="18" t="s">
        <v>255</v>
      </c>
      <c r="UBA46" s="18" t="s">
        <v>255</v>
      </c>
      <c r="UBB46" s="18" t="s">
        <v>255</v>
      </c>
      <c r="UBC46" s="18" t="s">
        <v>255</v>
      </c>
      <c r="UBD46" s="18" t="s">
        <v>255</v>
      </c>
      <c r="UBE46" s="18" t="s">
        <v>255</v>
      </c>
      <c r="UBF46" s="18" t="s">
        <v>255</v>
      </c>
      <c r="UBG46" s="18" t="s">
        <v>255</v>
      </c>
      <c r="UBH46" s="18" t="s">
        <v>255</v>
      </c>
      <c r="UBI46" s="18" t="s">
        <v>255</v>
      </c>
      <c r="UBJ46" s="18" t="s">
        <v>255</v>
      </c>
      <c r="UBK46" s="18" t="s">
        <v>255</v>
      </c>
      <c r="UBL46" s="18" t="s">
        <v>255</v>
      </c>
      <c r="UBM46" s="18" t="s">
        <v>255</v>
      </c>
      <c r="UBN46" s="18" t="s">
        <v>255</v>
      </c>
      <c r="UBO46" s="18" t="s">
        <v>255</v>
      </c>
      <c r="UBP46" s="18" t="s">
        <v>255</v>
      </c>
      <c r="UBQ46" s="18" t="s">
        <v>255</v>
      </c>
      <c r="UBR46" s="18" t="s">
        <v>255</v>
      </c>
      <c r="UBS46" s="18" t="s">
        <v>255</v>
      </c>
      <c r="UBT46" s="18" t="s">
        <v>255</v>
      </c>
      <c r="UBU46" s="18" t="s">
        <v>255</v>
      </c>
      <c r="UBV46" s="18" t="s">
        <v>255</v>
      </c>
      <c r="UBW46" s="18" t="s">
        <v>255</v>
      </c>
      <c r="UBX46" s="18" t="s">
        <v>255</v>
      </c>
      <c r="UBY46" s="18" t="s">
        <v>255</v>
      </c>
      <c r="UBZ46" s="18" t="s">
        <v>255</v>
      </c>
      <c r="UCA46" s="18" t="s">
        <v>255</v>
      </c>
      <c r="UCB46" s="18" t="s">
        <v>255</v>
      </c>
      <c r="UCC46" s="18" t="s">
        <v>255</v>
      </c>
      <c r="UCD46" s="18" t="s">
        <v>255</v>
      </c>
      <c r="UCE46" s="18" t="s">
        <v>255</v>
      </c>
      <c r="UCF46" s="18" t="s">
        <v>255</v>
      </c>
      <c r="UCG46" s="18" t="s">
        <v>255</v>
      </c>
      <c r="UCH46" s="18" t="s">
        <v>255</v>
      </c>
      <c r="UCI46" s="18" t="s">
        <v>255</v>
      </c>
      <c r="UCJ46" s="18" t="s">
        <v>255</v>
      </c>
      <c r="UCK46" s="18" t="s">
        <v>255</v>
      </c>
      <c r="UCL46" s="18" t="s">
        <v>255</v>
      </c>
      <c r="UCM46" s="18" t="s">
        <v>255</v>
      </c>
      <c r="UCN46" s="18" t="s">
        <v>255</v>
      </c>
      <c r="UCO46" s="18" t="s">
        <v>255</v>
      </c>
      <c r="UCP46" s="18" t="s">
        <v>255</v>
      </c>
      <c r="UCQ46" s="18" t="s">
        <v>255</v>
      </c>
      <c r="UCR46" s="18" t="s">
        <v>255</v>
      </c>
      <c r="UCS46" s="18" t="s">
        <v>255</v>
      </c>
      <c r="UCT46" s="18" t="s">
        <v>255</v>
      </c>
      <c r="UCU46" s="18" t="s">
        <v>255</v>
      </c>
      <c r="UCV46" s="18" t="s">
        <v>255</v>
      </c>
      <c r="UCW46" s="18" t="s">
        <v>255</v>
      </c>
      <c r="UCX46" s="18" t="s">
        <v>255</v>
      </c>
      <c r="UCY46" s="18" t="s">
        <v>255</v>
      </c>
      <c r="UCZ46" s="18" t="s">
        <v>255</v>
      </c>
      <c r="UDA46" s="18" t="s">
        <v>255</v>
      </c>
      <c r="UDB46" s="18" t="s">
        <v>255</v>
      </c>
      <c r="UDC46" s="18" t="s">
        <v>255</v>
      </c>
      <c r="UDD46" s="18" t="s">
        <v>255</v>
      </c>
      <c r="UDE46" s="18" t="s">
        <v>255</v>
      </c>
      <c r="UDF46" s="18" t="s">
        <v>255</v>
      </c>
      <c r="UDG46" s="18" t="s">
        <v>255</v>
      </c>
      <c r="UDH46" s="18" t="s">
        <v>255</v>
      </c>
      <c r="UDI46" s="18" t="s">
        <v>255</v>
      </c>
      <c r="UDJ46" s="18" t="s">
        <v>255</v>
      </c>
      <c r="UDK46" s="18" t="s">
        <v>255</v>
      </c>
      <c r="UDL46" s="18" t="s">
        <v>255</v>
      </c>
      <c r="UDM46" s="18" t="s">
        <v>255</v>
      </c>
      <c r="UDN46" s="18" t="s">
        <v>255</v>
      </c>
      <c r="UDO46" s="18" t="s">
        <v>255</v>
      </c>
      <c r="UDP46" s="18" t="s">
        <v>255</v>
      </c>
      <c r="UDQ46" s="18" t="s">
        <v>255</v>
      </c>
      <c r="UDR46" s="18" t="s">
        <v>255</v>
      </c>
      <c r="UDS46" s="18" t="s">
        <v>255</v>
      </c>
      <c r="UDT46" s="18" t="s">
        <v>255</v>
      </c>
      <c r="UDU46" s="18" t="s">
        <v>255</v>
      </c>
      <c r="UDV46" s="18" t="s">
        <v>255</v>
      </c>
      <c r="UDW46" s="18" t="s">
        <v>255</v>
      </c>
      <c r="UDX46" s="18" t="s">
        <v>255</v>
      </c>
      <c r="UDY46" s="18" t="s">
        <v>255</v>
      </c>
      <c r="UDZ46" s="18" t="s">
        <v>255</v>
      </c>
      <c r="UEA46" s="18" t="s">
        <v>255</v>
      </c>
      <c r="UEB46" s="18" t="s">
        <v>255</v>
      </c>
      <c r="UEC46" s="18" t="s">
        <v>255</v>
      </c>
      <c r="UED46" s="18" t="s">
        <v>255</v>
      </c>
      <c r="UEE46" s="18" t="s">
        <v>255</v>
      </c>
      <c r="UEF46" s="18" t="s">
        <v>255</v>
      </c>
      <c r="UEG46" s="18" t="s">
        <v>255</v>
      </c>
      <c r="UEH46" s="18" t="s">
        <v>255</v>
      </c>
      <c r="UEI46" s="18" t="s">
        <v>255</v>
      </c>
      <c r="UEJ46" s="18" t="s">
        <v>255</v>
      </c>
      <c r="UEK46" s="18" t="s">
        <v>255</v>
      </c>
      <c r="UEL46" s="18" t="s">
        <v>255</v>
      </c>
      <c r="UEM46" s="18" t="s">
        <v>255</v>
      </c>
      <c r="UEN46" s="18" t="s">
        <v>255</v>
      </c>
      <c r="UEO46" s="18" t="s">
        <v>255</v>
      </c>
      <c r="UEP46" s="18" t="s">
        <v>255</v>
      </c>
      <c r="UEQ46" s="18" t="s">
        <v>255</v>
      </c>
      <c r="UER46" s="18" t="s">
        <v>255</v>
      </c>
      <c r="UES46" s="18" t="s">
        <v>255</v>
      </c>
      <c r="UET46" s="18" t="s">
        <v>255</v>
      </c>
      <c r="UEU46" s="18" t="s">
        <v>255</v>
      </c>
      <c r="UEV46" s="18" t="s">
        <v>255</v>
      </c>
      <c r="UEW46" s="18" t="s">
        <v>255</v>
      </c>
      <c r="UEX46" s="18" t="s">
        <v>255</v>
      </c>
      <c r="UEY46" s="18" t="s">
        <v>255</v>
      </c>
      <c r="UEZ46" s="18" t="s">
        <v>255</v>
      </c>
      <c r="UFA46" s="18" t="s">
        <v>255</v>
      </c>
      <c r="UFB46" s="18" t="s">
        <v>255</v>
      </c>
      <c r="UFC46" s="18" t="s">
        <v>255</v>
      </c>
      <c r="UFD46" s="18" t="s">
        <v>255</v>
      </c>
      <c r="UFE46" s="18" t="s">
        <v>255</v>
      </c>
      <c r="UFF46" s="18" t="s">
        <v>255</v>
      </c>
      <c r="UFG46" s="18" t="s">
        <v>255</v>
      </c>
      <c r="UFH46" s="18" t="s">
        <v>255</v>
      </c>
      <c r="UFI46" s="18" t="s">
        <v>255</v>
      </c>
      <c r="UFJ46" s="18" t="s">
        <v>255</v>
      </c>
      <c r="UFK46" s="18" t="s">
        <v>255</v>
      </c>
      <c r="UFL46" s="18" t="s">
        <v>255</v>
      </c>
      <c r="UFM46" s="18" t="s">
        <v>255</v>
      </c>
      <c r="UFN46" s="18" t="s">
        <v>255</v>
      </c>
      <c r="UFO46" s="18" t="s">
        <v>255</v>
      </c>
      <c r="UFP46" s="18" t="s">
        <v>255</v>
      </c>
      <c r="UFQ46" s="18" t="s">
        <v>255</v>
      </c>
      <c r="UFR46" s="18" t="s">
        <v>255</v>
      </c>
      <c r="UFS46" s="18" t="s">
        <v>255</v>
      </c>
      <c r="UFT46" s="18" t="s">
        <v>255</v>
      </c>
      <c r="UFU46" s="18" t="s">
        <v>255</v>
      </c>
      <c r="UFV46" s="18" t="s">
        <v>255</v>
      </c>
      <c r="UFW46" s="18" t="s">
        <v>255</v>
      </c>
      <c r="UFX46" s="18" t="s">
        <v>255</v>
      </c>
      <c r="UFY46" s="18" t="s">
        <v>255</v>
      </c>
      <c r="UFZ46" s="18" t="s">
        <v>255</v>
      </c>
      <c r="UGA46" s="18" t="s">
        <v>255</v>
      </c>
      <c r="UGB46" s="18" t="s">
        <v>255</v>
      </c>
      <c r="UGC46" s="18" t="s">
        <v>255</v>
      </c>
      <c r="UGD46" s="18" t="s">
        <v>255</v>
      </c>
      <c r="UGE46" s="18" t="s">
        <v>255</v>
      </c>
      <c r="UGF46" s="18" t="s">
        <v>255</v>
      </c>
      <c r="UGG46" s="18" t="s">
        <v>255</v>
      </c>
      <c r="UGH46" s="18" t="s">
        <v>255</v>
      </c>
      <c r="UGI46" s="18" t="s">
        <v>255</v>
      </c>
      <c r="UGJ46" s="18" t="s">
        <v>255</v>
      </c>
      <c r="UGK46" s="18" t="s">
        <v>255</v>
      </c>
      <c r="UGL46" s="18" t="s">
        <v>255</v>
      </c>
      <c r="UGM46" s="18" t="s">
        <v>255</v>
      </c>
      <c r="UGN46" s="18" t="s">
        <v>255</v>
      </c>
      <c r="UGO46" s="18" t="s">
        <v>255</v>
      </c>
      <c r="UGP46" s="18" t="s">
        <v>255</v>
      </c>
      <c r="UGQ46" s="18" t="s">
        <v>255</v>
      </c>
      <c r="UGR46" s="18" t="s">
        <v>255</v>
      </c>
      <c r="UGS46" s="18" t="s">
        <v>255</v>
      </c>
      <c r="UGT46" s="18" t="s">
        <v>255</v>
      </c>
      <c r="UGU46" s="18" t="s">
        <v>255</v>
      </c>
      <c r="UGV46" s="18" t="s">
        <v>255</v>
      </c>
      <c r="UGW46" s="18" t="s">
        <v>255</v>
      </c>
      <c r="UGX46" s="18" t="s">
        <v>255</v>
      </c>
      <c r="UGY46" s="18" t="s">
        <v>255</v>
      </c>
      <c r="UGZ46" s="18" t="s">
        <v>255</v>
      </c>
      <c r="UHA46" s="18" t="s">
        <v>255</v>
      </c>
      <c r="UHB46" s="18" t="s">
        <v>255</v>
      </c>
      <c r="UHC46" s="18" t="s">
        <v>255</v>
      </c>
      <c r="UHD46" s="18" t="s">
        <v>255</v>
      </c>
      <c r="UHE46" s="18" t="s">
        <v>255</v>
      </c>
      <c r="UHF46" s="18" t="s">
        <v>255</v>
      </c>
      <c r="UHG46" s="18" t="s">
        <v>255</v>
      </c>
      <c r="UHH46" s="18" t="s">
        <v>255</v>
      </c>
      <c r="UHI46" s="18" t="s">
        <v>255</v>
      </c>
      <c r="UHJ46" s="18" t="s">
        <v>255</v>
      </c>
      <c r="UHK46" s="18" t="s">
        <v>255</v>
      </c>
      <c r="UHL46" s="18" t="s">
        <v>255</v>
      </c>
      <c r="UHM46" s="18" t="s">
        <v>255</v>
      </c>
      <c r="UHN46" s="18" t="s">
        <v>255</v>
      </c>
      <c r="UHO46" s="18" t="s">
        <v>255</v>
      </c>
      <c r="UHP46" s="18" t="s">
        <v>255</v>
      </c>
      <c r="UHQ46" s="18" t="s">
        <v>255</v>
      </c>
      <c r="UHR46" s="18" t="s">
        <v>255</v>
      </c>
      <c r="UHS46" s="18" t="s">
        <v>255</v>
      </c>
      <c r="UHT46" s="18" t="s">
        <v>255</v>
      </c>
      <c r="UHU46" s="18" t="s">
        <v>255</v>
      </c>
      <c r="UHV46" s="18" t="s">
        <v>255</v>
      </c>
      <c r="UHW46" s="18" t="s">
        <v>255</v>
      </c>
      <c r="UHX46" s="18" t="s">
        <v>255</v>
      </c>
      <c r="UHY46" s="18" t="s">
        <v>255</v>
      </c>
      <c r="UHZ46" s="18" t="s">
        <v>255</v>
      </c>
      <c r="UIA46" s="18" t="s">
        <v>255</v>
      </c>
      <c r="UIB46" s="18" t="s">
        <v>255</v>
      </c>
      <c r="UIC46" s="18" t="s">
        <v>255</v>
      </c>
      <c r="UID46" s="18" t="s">
        <v>255</v>
      </c>
      <c r="UIE46" s="18" t="s">
        <v>255</v>
      </c>
      <c r="UIF46" s="18" t="s">
        <v>255</v>
      </c>
      <c r="UIG46" s="18" t="s">
        <v>255</v>
      </c>
      <c r="UIH46" s="18" t="s">
        <v>255</v>
      </c>
      <c r="UII46" s="18" t="s">
        <v>255</v>
      </c>
      <c r="UIJ46" s="18" t="s">
        <v>255</v>
      </c>
      <c r="UIK46" s="18" t="s">
        <v>255</v>
      </c>
      <c r="UIL46" s="18" t="s">
        <v>255</v>
      </c>
      <c r="UIM46" s="18" t="s">
        <v>255</v>
      </c>
      <c r="UIN46" s="18" t="s">
        <v>255</v>
      </c>
      <c r="UIO46" s="18" t="s">
        <v>255</v>
      </c>
      <c r="UIP46" s="18" t="s">
        <v>255</v>
      </c>
      <c r="UIQ46" s="18" t="s">
        <v>255</v>
      </c>
      <c r="UIR46" s="18" t="s">
        <v>255</v>
      </c>
      <c r="UIS46" s="18" t="s">
        <v>255</v>
      </c>
      <c r="UIT46" s="18" t="s">
        <v>255</v>
      </c>
      <c r="UIU46" s="18" t="s">
        <v>255</v>
      </c>
      <c r="UIV46" s="18" t="s">
        <v>255</v>
      </c>
      <c r="UIW46" s="18" t="s">
        <v>255</v>
      </c>
      <c r="UIX46" s="18" t="s">
        <v>255</v>
      </c>
      <c r="UIY46" s="18" t="s">
        <v>255</v>
      </c>
      <c r="UIZ46" s="18" t="s">
        <v>255</v>
      </c>
      <c r="UJA46" s="18" t="s">
        <v>255</v>
      </c>
      <c r="UJB46" s="18" t="s">
        <v>255</v>
      </c>
      <c r="UJC46" s="18" t="s">
        <v>255</v>
      </c>
      <c r="UJD46" s="18" t="s">
        <v>255</v>
      </c>
      <c r="UJE46" s="18" t="s">
        <v>255</v>
      </c>
      <c r="UJF46" s="18" t="s">
        <v>255</v>
      </c>
      <c r="UJG46" s="18" t="s">
        <v>255</v>
      </c>
      <c r="UJH46" s="18" t="s">
        <v>255</v>
      </c>
      <c r="UJI46" s="18" t="s">
        <v>255</v>
      </c>
      <c r="UJJ46" s="18" t="s">
        <v>255</v>
      </c>
      <c r="UJK46" s="18" t="s">
        <v>255</v>
      </c>
      <c r="UJL46" s="18" t="s">
        <v>255</v>
      </c>
      <c r="UJM46" s="18" t="s">
        <v>255</v>
      </c>
      <c r="UJN46" s="18" t="s">
        <v>255</v>
      </c>
      <c r="UJO46" s="18" t="s">
        <v>255</v>
      </c>
      <c r="UJP46" s="18" t="s">
        <v>255</v>
      </c>
      <c r="UJQ46" s="18" t="s">
        <v>255</v>
      </c>
      <c r="UJR46" s="18" t="s">
        <v>255</v>
      </c>
      <c r="UJS46" s="18" t="s">
        <v>255</v>
      </c>
      <c r="UJT46" s="18" t="s">
        <v>255</v>
      </c>
      <c r="UJU46" s="18" t="s">
        <v>255</v>
      </c>
      <c r="UJV46" s="18" t="s">
        <v>255</v>
      </c>
      <c r="UJW46" s="18" t="s">
        <v>255</v>
      </c>
      <c r="UJX46" s="18" t="s">
        <v>255</v>
      </c>
      <c r="UJY46" s="18" t="s">
        <v>255</v>
      </c>
      <c r="UJZ46" s="18" t="s">
        <v>255</v>
      </c>
      <c r="UKA46" s="18" t="s">
        <v>255</v>
      </c>
      <c r="UKB46" s="18" t="s">
        <v>255</v>
      </c>
      <c r="UKC46" s="18" t="s">
        <v>255</v>
      </c>
      <c r="UKD46" s="18" t="s">
        <v>255</v>
      </c>
      <c r="UKE46" s="18" t="s">
        <v>255</v>
      </c>
      <c r="UKF46" s="18" t="s">
        <v>255</v>
      </c>
      <c r="UKG46" s="18" t="s">
        <v>255</v>
      </c>
      <c r="UKH46" s="18" t="s">
        <v>255</v>
      </c>
      <c r="UKI46" s="18" t="s">
        <v>255</v>
      </c>
      <c r="UKJ46" s="18" t="s">
        <v>255</v>
      </c>
      <c r="UKK46" s="18" t="s">
        <v>255</v>
      </c>
      <c r="UKL46" s="18" t="s">
        <v>255</v>
      </c>
      <c r="UKM46" s="18" t="s">
        <v>255</v>
      </c>
      <c r="UKN46" s="18" t="s">
        <v>255</v>
      </c>
      <c r="UKO46" s="18" t="s">
        <v>255</v>
      </c>
      <c r="UKP46" s="18" t="s">
        <v>255</v>
      </c>
      <c r="UKQ46" s="18" t="s">
        <v>255</v>
      </c>
      <c r="UKR46" s="18" t="s">
        <v>255</v>
      </c>
      <c r="UKS46" s="18" t="s">
        <v>255</v>
      </c>
      <c r="UKT46" s="18" t="s">
        <v>255</v>
      </c>
      <c r="UKU46" s="18" t="s">
        <v>255</v>
      </c>
      <c r="UKV46" s="18" t="s">
        <v>255</v>
      </c>
      <c r="UKW46" s="18" t="s">
        <v>255</v>
      </c>
      <c r="UKX46" s="18" t="s">
        <v>255</v>
      </c>
      <c r="UKY46" s="18" t="s">
        <v>255</v>
      </c>
      <c r="UKZ46" s="18" t="s">
        <v>255</v>
      </c>
      <c r="ULA46" s="18" t="s">
        <v>255</v>
      </c>
      <c r="ULB46" s="18" t="s">
        <v>255</v>
      </c>
      <c r="ULC46" s="18" t="s">
        <v>255</v>
      </c>
      <c r="ULD46" s="18" t="s">
        <v>255</v>
      </c>
      <c r="ULE46" s="18" t="s">
        <v>255</v>
      </c>
      <c r="ULF46" s="18" t="s">
        <v>255</v>
      </c>
      <c r="ULG46" s="18" t="s">
        <v>255</v>
      </c>
      <c r="ULH46" s="18" t="s">
        <v>255</v>
      </c>
      <c r="ULI46" s="18" t="s">
        <v>255</v>
      </c>
      <c r="ULJ46" s="18" t="s">
        <v>255</v>
      </c>
      <c r="ULK46" s="18" t="s">
        <v>255</v>
      </c>
      <c r="ULL46" s="18" t="s">
        <v>255</v>
      </c>
      <c r="ULM46" s="18" t="s">
        <v>255</v>
      </c>
      <c r="ULN46" s="18" t="s">
        <v>255</v>
      </c>
      <c r="ULO46" s="18" t="s">
        <v>255</v>
      </c>
      <c r="ULP46" s="18" t="s">
        <v>255</v>
      </c>
      <c r="ULQ46" s="18" t="s">
        <v>255</v>
      </c>
      <c r="ULR46" s="18" t="s">
        <v>255</v>
      </c>
      <c r="ULS46" s="18" t="s">
        <v>255</v>
      </c>
      <c r="ULT46" s="18" t="s">
        <v>255</v>
      </c>
      <c r="ULU46" s="18" t="s">
        <v>255</v>
      </c>
      <c r="ULV46" s="18" t="s">
        <v>255</v>
      </c>
      <c r="ULW46" s="18" t="s">
        <v>255</v>
      </c>
      <c r="ULX46" s="18" t="s">
        <v>255</v>
      </c>
      <c r="ULY46" s="18" t="s">
        <v>255</v>
      </c>
      <c r="ULZ46" s="18" t="s">
        <v>255</v>
      </c>
      <c r="UMA46" s="18" t="s">
        <v>255</v>
      </c>
      <c r="UMB46" s="18" t="s">
        <v>255</v>
      </c>
      <c r="UMC46" s="18" t="s">
        <v>255</v>
      </c>
      <c r="UMD46" s="18" t="s">
        <v>255</v>
      </c>
      <c r="UME46" s="18" t="s">
        <v>255</v>
      </c>
      <c r="UMF46" s="18" t="s">
        <v>255</v>
      </c>
      <c r="UMG46" s="18" t="s">
        <v>255</v>
      </c>
      <c r="UMH46" s="18" t="s">
        <v>255</v>
      </c>
      <c r="UMI46" s="18" t="s">
        <v>255</v>
      </c>
      <c r="UMJ46" s="18" t="s">
        <v>255</v>
      </c>
      <c r="UMK46" s="18" t="s">
        <v>255</v>
      </c>
      <c r="UML46" s="18" t="s">
        <v>255</v>
      </c>
      <c r="UMM46" s="18" t="s">
        <v>255</v>
      </c>
      <c r="UMN46" s="18" t="s">
        <v>255</v>
      </c>
      <c r="UMO46" s="18" t="s">
        <v>255</v>
      </c>
      <c r="UMP46" s="18" t="s">
        <v>255</v>
      </c>
      <c r="UMQ46" s="18" t="s">
        <v>255</v>
      </c>
      <c r="UMR46" s="18" t="s">
        <v>255</v>
      </c>
      <c r="UMS46" s="18" t="s">
        <v>255</v>
      </c>
      <c r="UMT46" s="18" t="s">
        <v>255</v>
      </c>
      <c r="UMU46" s="18" t="s">
        <v>255</v>
      </c>
      <c r="UMV46" s="18" t="s">
        <v>255</v>
      </c>
      <c r="UMW46" s="18" t="s">
        <v>255</v>
      </c>
      <c r="UMX46" s="18" t="s">
        <v>255</v>
      </c>
      <c r="UMY46" s="18" t="s">
        <v>255</v>
      </c>
      <c r="UMZ46" s="18" t="s">
        <v>255</v>
      </c>
      <c r="UNA46" s="18" t="s">
        <v>255</v>
      </c>
      <c r="UNB46" s="18" t="s">
        <v>255</v>
      </c>
      <c r="UNC46" s="18" t="s">
        <v>255</v>
      </c>
      <c r="UND46" s="18" t="s">
        <v>255</v>
      </c>
      <c r="UNE46" s="18" t="s">
        <v>255</v>
      </c>
      <c r="UNF46" s="18" t="s">
        <v>255</v>
      </c>
      <c r="UNG46" s="18" t="s">
        <v>255</v>
      </c>
      <c r="UNH46" s="18" t="s">
        <v>255</v>
      </c>
      <c r="UNI46" s="18" t="s">
        <v>255</v>
      </c>
      <c r="UNJ46" s="18" t="s">
        <v>255</v>
      </c>
      <c r="UNK46" s="18" t="s">
        <v>255</v>
      </c>
      <c r="UNL46" s="18" t="s">
        <v>255</v>
      </c>
      <c r="UNM46" s="18" t="s">
        <v>255</v>
      </c>
      <c r="UNN46" s="18" t="s">
        <v>255</v>
      </c>
      <c r="UNO46" s="18" t="s">
        <v>255</v>
      </c>
      <c r="UNP46" s="18" t="s">
        <v>255</v>
      </c>
      <c r="UNQ46" s="18" t="s">
        <v>255</v>
      </c>
      <c r="UNR46" s="18" t="s">
        <v>255</v>
      </c>
      <c r="UNS46" s="18" t="s">
        <v>255</v>
      </c>
      <c r="UNT46" s="18" t="s">
        <v>255</v>
      </c>
      <c r="UNU46" s="18" t="s">
        <v>255</v>
      </c>
      <c r="UNV46" s="18" t="s">
        <v>255</v>
      </c>
      <c r="UNW46" s="18" t="s">
        <v>255</v>
      </c>
      <c r="UNX46" s="18" t="s">
        <v>255</v>
      </c>
      <c r="UNY46" s="18" t="s">
        <v>255</v>
      </c>
      <c r="UNZ46" s="18" t="s">
        <v>255</v>
      </c>
      <c r="UOA46" s="18" t="s">
        <v>255</v>
      </c>
      <c r="UOB46" s="18" t="s">
        <v>255</v>
      </c>
      <c r="UOC46" s="18" t="s">
        <v>255</v>
      </c>
      <c r="UOD46" s="18" t="s">
        <v>255</v>
      </c>
      <c r="UOE46" s="18" t="s">
        <v>255</v>
      </c>
      <c r="UOF46" s="18" t="s">
        <v>255</v>
      </c>
      <c r="UOG46" s="18" t="s">
        <v>255</v>
      </c>
      <c r="UOH46" s="18" t="s">
        <v>255</v>
      </c>
      <c r="UOI46" s="18" t="s">
        <v>255</v>
      </c>
      <c r="UOJ46" s="18" t="s">
        <v>255</v>
      </c>
      <c r="UOK46" s="18" t="s">
        <v>255</v>
      </c>
      <c r="UOL46" s="18" t="s">
        <v>255</v>
      </c>
      <c r="UOM46" s="18" t="s">
        <v>255</v>
      </c>
      <c r="UON46" s="18" t="s">
        <v>255</v>
      </c>
      <c r="UOO46" s="18" t="s">
        <v>255</v>
      </c>
      <c r="UOP46" s="18" t="s">
        <v>255</v>
      </c>
      <c r="UOQ46" s="18" t="s">
        <v>255</v>
      </c>
      <c r="UOR46" s="18" t="s">
        <v>255</v>
      </c>
      <c r="UOS46" s="18" t="s">
        <v>255</v>
      </c>
      <c r="UOT46" s="18" t="s">
        <v>255</v>
      </c>
      <c r="UOU46" s="18" t="s">
        <v>255</v>
      </c>
      <c r="UOV46" s="18" t="s">
        <v>255</v>
      </c>
      <c r="UOW46" s="18" t="s">
        <v>255</v>
      </c>
      <c r="UOX46" s="18" t="s">
        <v>255</v>
      </c>
      <c r="UOY46" s="18" t="s">
        <v>255</v>
      </c>
      <c r="UOZ46" s="18" t="s">
        <v>255</v>
      </c>
      <c r="UPA46" s="18" t="s">
        <v>255</v>
      </c>
      <c r="UPB46" s="18" t="s">
        <v>255</v>
      </c>
      <c r="UPC46" s="18" t="s">
        <v>255</v>
      </c>
      <c r="UPD46" s="18" t="s">
        <v>255</v>
      </c>
      <c r="UPE46" s="18" t="s">
        <v>255</v>
      </c>
      <c r="UPF46" s="18" t="s">
        <v>255</v>
      </c>
      <c r="UPG46" s="18" t="s">
        <v>255</v>
      </c>
      <c r="UPH46" s="18" t="s">
        <v>255</v>
      </c>
      <c r="UPI46" s="18" t="s">
        <v>255</v>
      </c>
      <c r="UPJ46" s="18" t="s">
        <v>255</v>
      </c>
      <c r="UPK46" s="18" t="s">
        <v>255</v>
      </c>
      <c r="UPL46" s="18" t="s">
        <v>255</v>
      </c>
      <c r="UPM46" s="18" t="s">
        <v>255</v>
      </c>
      <c r="UPN46" s="18" t="s">
        <v>255</v>
      </c>
      <c r="UPO46" s="18" t="s">
        <v>255</v>
      </c>
      <c r="UPP46" s="18" t="s">
        <v>255</v>
      </c>
      <c r="UPQ46" s="18" t="s">
        <v>255</v>
      </c>
      <c r="UPR46" s="18" t="s">
        <v>255</v>
      </c>
      <c r="UPS46" s="18" t="s">
        <v>255</v>
      </c>
      <c r="UPT46" s="18" t="s">
        <v>255</v>
      </c>
      <c r="UPU46" s="18" t="s">
        <v>255</v>
      </c>
      <c r="UPV46" s="18" t="s">
        <v>255</v>
      </c>
      <c r="UPW46" s="18" t="s">
        <v>255</v>
      </c>
      <c r="UPX46" s="18" t="s">
        <v>255</v>
      </c>
      <c r="UPY46" s="18" t="s">
        <v>255</v>
      </c>
      <c r="UPZ46" s="18" t="s">
        <v>255</v>
      </c>
      <c r="UQA46" s="18" t="s">
        <v>255</v>
      </c>
      <c r="UQB46" s="18" t="s">
        <v>255</v>
      </c>
      <c r="UQC46" s="18" t="s">
        <v>255</v>
      </c>
      <c r="UQD46" s="18" t="s">
        <v>255</v>
      </c>
      <c r="UQE46" s="18" t="s">
        <v>255</v>
      </c>
      <c r="UQF46" s="18" t="s">
        <v>255</v>
      </c>
      <c r="UQG46" s="18" t="s">
        <v>255</v>
      </c>
      <c r="UQH46" s="18" t="s">
        <v>255</v>
      </c>
      <c r="UQI46" s="18" t="s">
        <v>255</v>
      </c>
      <c r="UQJ46" s="18" t="s">
        <v>255</v>
      </c>
      <c r="UQK46" s="18" t="s">
        <v>255</v>
      </c>
      <c r="UQL46" s="18" t="s">
        <v>255</v>
      </c>
      <c r="UQM46" s="18" t="s">
        <v>255</v>
      </c>
      <c r="UQN46" s="18" t="s">
        <v>255</v>
      </c>
      <c r="UQO46" s="18" t="s">
        <v>255</v>
      </c>
      <c r="UQP46" s="18" t="s">
        <v>255</v>
      </c>
      <c r="UQQ46" s="18" t="s">
        <v>255</v>
      </c>
      <c r="UQR46" s="18" t="s">
        <v>255</v>
      </c>
      <c r="UQS46" s="18" t="s">
        <v>255</v>
      </c>
      <c r="UQT46" s="18" t="s">
        <v>255</v>
      </c>
      <c r="UQU46" s="18" t="s">
        <v>255</v>
      </c>
      <c r="UQV46" s="18" t="s">
        <v>255</v>
      </c>
      <c r="UQW46" s="18" t="s">
        <v>255</v>
      </c>
      <c r="UQX46" s="18" t="s">
        <v>255</v>
      </c>
      <c r="UQY46" s="18" t="s">
        <v>255</v>
      </c>
      <c r="UQZ46" s="18" t="s">
        <v>255</v>
      </c>
      <c r="URA46" s="18" t="s">
        <v>255</v>
      </c>
      <c r="URB46" s="18" t="s">
        <v>255</v>
      </c>
      <c r="URC46" s="18" t="s">
        <v>255</v>
      </c>
      <c r="URD46" s="18" t="s">
        <v>255</v>
      </c>
      <c r="URE46" s="18" t="s">
        <v>255</v>
      </c>
      <c r="URF46" s="18" t="s">
        <v>255</v>
      </c>
      <c r="URG46" s="18" t="s">
        <v>255</v>
      </c>
      <c r="URH46" s="18" t="s">
        <v>255</v>
      </c>
      <c r="URI46" s="18" t="s">
        <v>255</v>
      </c>
      <c r="URJ46" s="18" t="s">
        <v>255</v>
      </c>
      <c r="URK46" s="18" t="s">
        <v>255</v>
      </c>
      <c r="URL46" s="18" t="s">
        <v>255</v>
      </c>
      <c r="URM46" s="18" t="s">
        <v>255</v>
      </c>
      <c r="URN46" s="18" t="s">
        <v>255</v>
      </c>
      <c r="URO46" s="18" t="s">
        <v>255</v>
      </c>
      <c r="URP46" s="18" t="s">
        <v>255</v>
      </c>
      <c r="URQ46" s="18" t="s">
        <v>255</v>
      </c>
      <c r="URR46" s="18" t="s">
        <v>255</v>
      </c>
      <c r="URS46" s="18" t="s">
        <v>255</v>
      </c>
      <c r="URT46" s="18" t="s">
        <v>255</v>
      </c>
      <c r="URU46" s="18" t="s">
        <v>255</v>
      </c>
      <c r="URV46" s="18" t="s">
        <v>255</v>
      </c>
      <c r="URW46" s="18" t="s">
        <v>255</v>
      </c>
      <c r="URX46" s="18" t="s">
        <v>255</v>
      </c>
      <c r="URY46" s="18" t="s">
        <v>255</v>
      </c>
      <c r="URZ46" s="18" t="s">
        <v>255</v>
      </c>
      <c r="USA46" s="18" t="s">
        <v>255</v>
      </c>
      <c r="USB46" s="18" t="s">
        <v>255</v>
      </c>
      <c r="USC46" s="18" t="s">
        <v>255</v>
      </c>
      <c r="USD46" s="18" t="s">
        <v>255</v>
      </c>
      <c r="USE46" s="18" t="s">
        <v>255</v>
      </c>
      <c r="USF46" s="18" t="s">
        <v>255</v>
      </c>
      <c r="USG46" s="18" t="s">
        <v>255</v>
      </c>
      <c r="USH46" s="18" t="s">
        <v>255</v>
      </c>
      <c r="USI46" s="18" t="s">
        <v>255</v>
      </c>
      <c r="USJ46" s="18" t="s">
        <v>255</v>
      </c>
      <c r="USK46" s="18" t="s">
        <v>255</v>
      </c>
      <c r="USL46" s="18" t="s">
        <v>255</v>
      </c>
      <c r="USM46" s="18" t="s">
        <v>255</v>
      </c>
      <c r="USN46" s="18" t="s">
        <v>255</v>
      </c>
      <c r="USO46" s="18" t="s">
        <v>255</v>
      </c>
      <c r="USP46" s="18" t="s">
        <v>255</v>
      </c>
      <c r="USQ46" s="18" t="s">
        <v>255</v>
      </c>
      <c r="USR46" s="18" t="s">
        <v>255</v>
      </c>
      <c r="USS46" s="18" t="s">
        <v>255</v>
      </c>
      <c r="UST46" s="18" t="s">
        <v>255</v>
      </c>
      <c r="USU46" s="18" t="s">
        <v>255</v>
      </c>
      <c r="USV46" s="18" t="s">
        <v>255</v>
      </c>
      <c r="USW46" s="18" t="s">
        <v>255</v>
      </c>
      <c r="USX46" s="18" t="s">
        <v>255</v>
      </c>
      <c r="USY46" s="18" t="s">
        <v>255</v>
      </c>
      <c r="USZ46" s="18" t="s">
        <v>255</v>
      </c>
      <c r="UTA46" s="18" t="s">
        <v>255</v>
      </c>
      <c r="UTB46" s="18" t="s">
        <v>255</v>
      </c>
      <c r="UTC46" s="18" t="s">
        <v>255</v>
      </c>
      <c r="UTD46" s="18" t="s">
        <v>255</v>
      </c>
      <c r="UTE46" s="18" t="s">
        <v>255</v>
      </c>
      <c r="UTF46" s="18" t="s">
        <v>255</v>
      </c>
      <c r="UTG46" s="18" t="s">
        <v>255</v>
      </c>
      <c r="UTH46" s="18" t="s">
        <v>255</v>
      </c>
      <c r="UTI46" s="18" t="s">
        <v>255</v>
      </c>
      <c r="UTJ46" s="18" t="s">
        <v>255</v>
      </c>
      <c r="UTK46" s="18" t="s">
        <v>255</v>
      </c>
      <c r="UTL46" s="18" t="s">
        <v>255</v>
      </c>
      <c r="UTM46" s="18" t="s">
        <v>255</v>
      </c>
      <c r="UTN46" s="18" t="s">
        <v>255</v>
      </c>
      <c r="UTO46" s="18" t="s">
        <v>255</v>
      </c>
      <c r="UTP46" s="18" t="s">
        <v>255</v>
      </c>
      <c r="UTQ46" s="18" t="s">
        <v>255</v>
      </c>
      <c r="UTR46" s="18" t="s">
        <v>255</v>
      </c>
      <c r="UTS46" s="18" t="s">
        <v>255</v>
      </c>
      <c r="UTT46" s="18" t="s">
        <v>255</v>
      </c>
      <c r="UTU46" s="18" t="s">
        <v>255</v>
      </c>
      <c r="UTV46" s="18" t="s">
        <v>255</v>
      </c>
      <c r="UTW46" s="18" t="s">
        <v>255</v>
      </c>
      <c r="UTX46" s="18" t="s">
        <v>255</v>
      </c>
      <c r="UTY46" s="18" t="s">
        <v>255</v>
      </c>
      <c r="UTZ46" s="18" t="s">
        <v>255</v>
      </c>
      <c r="UUA46" s="18" t="s">
        <v>255</v>
      </c>
      <c r="UUB46" s="18" t="s">
        <v>255</v>
      </c>
      <c r="UUC46" s="18" t="s">
        <v>255</v>
      </c>
      <c r="UUD46" s="18" t="s">
        <v>255</v>
      </c>
      <c r="UUE46" s="18" t="s">
        <v>255</v>
      </c>
      <c r="UUF46" s="18" t="s">
        <v>255</v>
      </c>
      <c r="UUG46" s="18" t="s">
        <v>255</v>
      </c>
      <c r="UUH46" s="18" t="s">
        <v>255</v>
      </c>
      <c r="UUI46" s="18" t="s">
        <v>255</v>
      </c>
      <c r="UUJ46" s="18" t="s">
        <v>255</v>
      </c>
      <c r="UUK46" s="18" t="s">
        <v>255</v>
      </c>
      <c r="UUL46" s="18" t="s">
        <v>255</v>
      </c>
      <c r="UUM46" s="18" t="s">
        <v>255</v>
      </c>
      <c r="UUN46" s="18" t="s">
        <v>255</v>
      </c>
      <c r="UUO46" s="18" t="s">
        <v>255</v>
      </c>
      <c r="UUP46" s="18" t="s">
        <v>255</v>
      </c>
      <c r="UUQ46" s="18" t="s">
        <v>255</v>
      </c>
      <c r="UUR46" s="18" t="s">
        <v>255</v>
      </c>
      <c r="UUS46" s="18" t="s">
        <v>255</v>
      </c>
      <c r="UUT46" s="18" t="s">
        <v>255</v>
      </c>
      <c r="UUU46" s="18" t="s">
        <v>255</v>
      </c>
      <c r="UUV46" s="18" t="s">
        <v>255</v>
      </c>
      <c r="UUW46" s="18" t="s">
        <v>255</v>
      </c>
      <c r="UUX46" s="18" t="s">
        <v>255</v>
      </c>
      <c r="UUY46" s="18" t="s">
        <v>255</v>
      </c>
      <c r="UUZ46" s="18" t="s">
        <v>255</v>
      </c>
      <c r="UVA46" s="18" t="s">
        <v>255</v>
      </c>
      <c r="UVB46" s="18" t="s">
        <v>255</v>
      </c>
      <c r="UVC46" s="18" t="s">
        <v>255</v>
      </c>
      <c r="UVD46" s="18" t="s">
        <v>255</v>
      </c>
      <c r="UVE46" s="18" t="s">
        <v>255</v>
      </c>
      <c r="UVF46" s="18" t="s">
        <v>255</v>
      </c>
      <c r="UVG46" s="18" t="s">
        <v>255</v>
      </c>
      <c r="UVH46" s="18" t="s">
        <v>255</v>
      </c>
      <c r="UVI46" s="18" t="s">
        <v>255</v>
      </c>
      <c r="UVJ46" s="18" t="s">
        <v>255</v>
      </c>
      <c r="UVK46" s="18" t="s">
        <v>255</v>
      </c>
      <c r="UVL46" s="18" t="s">
        <v>255</v>
      </c>
      <c r="UVM46" s="18" t="s">
        <v>255</v>
      </c>
      <c r="UVN46" s="18" t="s">
        <v>255</v>
      </c>
      <c r="UVO46" s="18" t="s">
        <v>255</v>
      </c>
      <c r="UVP46" s="18" t="s">
        <v>255</v>
      </c>
      <c r="UVQ46" s="18" t="s">
        <v>255</v>
      </c>
      <c r="UVR46" s="18" t="s">
        <v>255</v>
      </c>
      <c r="UVS46" s="18" t="s">
        <v>255</v>
      </c>
      <c r="UVT46" s="18" t="s">
        <v>255</v>
      </c>
      <c r="UVU46" s="18" t="s">
        <v>255</v>
      </c>
      <c r="UVV46" s="18" t="s">
        <v>255</v>
      </c>
      <c r="UVW46" s="18" t="s">
        <v>255</v>
      </c>
      <c r="UVX46" s="18" t="s">
        <v>255</v>
      </c>
      <c r="UVY46" s="18" t="s">
        <v>255</v>
      </c>
      <c r="UVZ46" s="18" t="s">
        <v>255</v>
      </c>
      <c r="UWA46" s="18" t="s">
        <v>255</v>
      </c>
      <c r="UWB46" s="18" t="s">
        <v>255</v>
      </c>
      <c r="UWC46" s="18" t="s">
        <v>255</v>
      </c>
      <c r="UWD46" s="18" t="s">
        <v>255</v>
      </c>
      <c r="UWE46" s="18" t="s">
        <v>255</v>
      </c>
      <c r="UWF46" s="18" t="s">
        <v>255</v>
      </c>
      <c r="UWG46" s="18" t="s">
        <v>255</v>
      </c>
      <c r="UWH46" s="18" t="s">
        <v>255</v>
      </c>
      <c r="UWI46" s="18" t="s">
        <v>255</v>
      </c>
      <c r="UWJ46" s="18" t="s">
        <v>255</v>
      </c>
      <c r="UWK46" s="18" t="s">
        <v>255</v>
      </c>
      <c r="UWL46" s="18" t="s">
        <v>255</v>
      </c>
      <c r="UWM46" s="18" t="s">
        <v>255</v>
      </c>
      <c r="UWN46" s="18" t="s">
        <v>255</v>
      </c>
      <c r="UWO46" s="18" t="s">
        <v>255</v>
      </c>
      <c r="UWP46" s="18" t="s">
        <v>255</v>
      </c>
      <c r="UWQ46" s="18" t="s">
        <v>255</v>
      </c>
      <c r="UWR46" s="18" t="s">
        <v>255</v>
      </c>
      <c r="UWS46" s="18" t="s">
        <v>255</v>
      </c>
      <c r="UWT46" s="18" t="s">
        <v>255</v>
      </c>
      <c r="UWU46" s="18" t="s">
        <v>255</v>
      </c>
      <c r="UWV46" s="18" t="s">
        <v>255</v>
      </c>
      <c r="UWW46" s="18" t="s">
        <v>255</v>
      </c>
      <c r="UWX46" s="18" t="s">
        <v>255</v>
      </c>
      <c r="UWY46" s="18" t="s">
        <v>255</v>
      </c>
      <c r="UWZ46" s="18" t="s">
        <v>255</v>
      </c>
      <c r="UXA46" s="18" t="s">
        <v>255</v>
      </c>
      <c r="UXB46" s="18" t="s">
        <v>255</v>
      </c>
      <c r="UXC46" s="18" t="s">
        <v>255</v>
      </c>
      <c r="UXD46" s="18" t="s">
        <v>255</v>
      </c>
      <c r="UXE46" s="18" t="s">
        <v>255</v>
      </c>
      <c r="UXF46" s="18" t="s">
        <v>255</v>
      </c>
      <c r="UXG46" s="18" t="s">
        <v>255</v>
      </c>
      <c r="UXH46" s="18" t="s">
        <v>255</v>
      </c>
      <c r="UXI46" s="18" t="s">
        <v>255</v>
      </c>
      <c r="UXJ46" s="18" t="s">
        <v>255</v>
      </c>
      <c r="UXK46" s="18" t="s">
        <v>255</v>
      </c>
      <c r="UXL46" s="18" t="s">
        <v>255</v>
      </c>
      <c r="UXM46" s="18" t="s">
        <v>255</v>
      </c>
      <c r="UXN46" s="18" t="s">
        <v>255</v>
      </c>
      <c r="UXO46" s="18" t="s">
        <v>255</v>
      </c>
      <c r="UXP46" s="18" t="s">
        <v>255</v>
      </c>
      <c r="UXQ46" s="18" t="s">
        <v>255</v>
      </c>
      <c r="UXR46" s="18" t="s">
        <v>255</v>
      </c>
      <c r="UXS46" s="18" t="s">
        <v>255</v>
      </c>
      <c r="UXT46" s="18" t="s">
        <v>255</v>
      </c>
      <c r="UXU46" s="18" t="s">
        <v>255</v>
      </c>
      <c r="UXV46" s="18" t="s">
        <v>255</v>
      </c>
      <c r="UXW46" s="18" t="s">
        <v>255</v>
      </c>
      <c r="UXX46" s="18" t="s">
        <v>255</v>
      </c>
      <c r="UXY46" s="18" t="s">
        <v>255</v>
      </c>
      <c r="UXZ46" s="18" t="s">
        <v>255</v>
      </c>
      <c r="UYA46" s="18" t="s">
        <v>255</v>
      </c>
      <c r="UYB46" s="18" t="s">
        <v>255</v>
      </c>
      <c r="UYC46" s="18" t="s">
        <v>255</v>
      </c>
      <c r="UYD46" s="18" t="s">
        <v>255</v>
      </c>
      <c r="UYE46" s="18" t="s">
        <v>255</v>
      </c>
      <c r="UYF46" s="18" t="s">
        <v>255</v>
      </c>
      <c r="UYG46" s="18" t="s">
        <v>255</v>
      </c>
      <c r="UYH46" s="18" t="s">
        <v>255</v>
      </c>
      <c r="UYI46" s="18" t="s">
        <v>255</v>
      </c>
      <c r="UYJ46" s="18" t="s">
        <v>255</v>
      </c>
      <c r="UYK46" s="18" t="s">
        <v>255</v>
      </c>
      <c r="UYL46" s="18" t="s">
        <v>255</v>
      </c>
      <c r="UYM46" s="18" t="s">
        <v>255</v>
      </c>
      <c r="UYN46" s="18" t="s">
        <v>255</v>
      </c>
      <c r="UYO46" s="18" t="s">
        <v>255</v>
      </c>
      <c r="UYP46" s="18" t="s">
        <v>255</v>
      </c>
      <c r="UYQ46" s="18" t="s">
        <v>255</v>
      </c>
      <c r="UYR46" s="18" t="s">
        <v>255</v>
      </c>
      <c r="UYS46" s="18" t="s">
        <v>255</v>
      </c>
      <c r="UYT46" s="18" t="s">
        <v>255</v>
      </c>
      <c r="UYU46" s="18" t="s">
        <v>255</v>
      </c>
      <c r="UYV46" s="18" t="s">
        <v>255</v>
      </c>
      <c r="UYW46" s="18" t="s">
        <v>255</v>
      </c>
      <c r="UYX46" s="18" t="s">
        <v>255</v>
      </c>
      <c r="UYY46" s="18" t="s">
        <v>255</v>
      </c>
      <c r="UYZ46" s="18" t="s">
        <v>255</v>
      </c>
      <c r="UZA46" s="18" t="s">
        <v>255</v>
      </c>
      <c r="UZB46" s="18" t="s">
        <v>255</v>
      </c>
      <c r="UZC46" s="18" t="s">
        <v>255</v>
      </c>
      <c r="UZD46" s="18" t="s">
        <v>255</v>
      </c>
      <c r="UZE46" s="18" t="s">
        <v>255</v>
      </c>
      <c r="UZF46" s="18" t="s">
        <v>255</v>
      </c>
      <c r="UZG46" s="18" t="s">
        <v>255</v>
      </c>
      <c r="UZH46" s="18" t="s">
        <v>255</v>
      </c>
      <c r="UZI46" s="18" t="s">
        <v>255</v>
      </c>
      <c r="UZJ46" s="18" t="s">
        <v>255</v>
      </c>
      <c r="UZK46" s="18" t="s">
        <v>255</v>
      </c>
      <c r="UZL46" s="18" t="s">
        <v>255</v>
      </c>
      <c r="UZM46" s="18" t="s">
        <v>255</v>
      </c>
      <c r="UZN46" s="18" t="s">
        <v>255</v>
      </c>
      <c r="UZO46" s="18" t="s">
        <v>255</v>
      </c>
      <c r="UZP46" s="18" t="s">
        <v>255</v>
      </c>
      <c r="UZQ46" s="18" t="s">
        <v>255</v>
      </c>
      <c r="UZR46" s="18" t="s">
        <v>255</v>
      </c>
      <c r="UZS46" s="18" t="s">
        <v>255</v>
      </c>
      <c r="UZT46" s="18" t="s">
        <v>255</v>
      </c>
      <c r="UZU46" s="18" t="s">
        <v>255</v>
      </c>
      <c r="UZV46" s="18" t="s">
        <v>255</v>
      </c>
      <c r="UZW46" s="18" t="s">
        <v>255</v>
      </c>
      <c r="UZX46" s="18" t="s">
        <v>255</v>
      </c>
      <c r="UZY46" s="18" t="s">
        <v>255</v>
      </c>
      <c r="UZZ46" s="18" t="s">
        <v>255</v>
      </c>
      <c r="VAA46" s="18" t="s">
        <v>255</v>
      </c>
      <c r="VAB46" s="18" t="s">
        <v>255</v>
      </c>
      <c r="VAC46" s="18" t="s">
        <v>255</v>
      </c>
      <c r="VAD46" s="18" t="s">
        <v>255</v>
      </c>
      <c r="VAE46" s="18" t="s">
        <v>255</v>
      </c>
      <c r="VAF46" s="18" t="s">
        <v>255</v>
      </c>
      <c r="VAG46" s="18" t="s">
        <v>255</v>
      </c>
      <c r="VAH46" s="18" t="s">
        <v>255</v>
      </c>
      <c r="VAI46" s="18" t="s">
        <v>255</v>
      </c>
      <c r="VAJ46" s="18" t="s">
        <v>255</v>
      </c>
      <c r="VAK46" s="18" t="s">
        <v>255</v>
      </c>
      <c r="VAL46" s="18" t="s">
        <v>255</v>
      </c>
      <c r="VAM46" s="18" t="s">
        <v>255</v>
      </c>
      <c r="VAN46" s="18" t="s">
        <v>255</v>
      </c>
      <c r="VAO46" s="18" t="s">
        <v>255</v>
      </c>
      <c r="VAP46" s="18" t="s">
        <v>255</v>
      </c>
      <c r="VAQ46" s="18" t="s">
        <v>255</v>
      </c>
      <c r="VAR46" s="18" t="s">
        <v>255</v>
      </c>
      <c r="VAS46" s="18" t="s">
        <v>255</v>
      </c>
      <c r="VAT46" s="18" t="s">
        <v>255</v>
      </c>
      <c r="VAU46" s="18" t="s">
        <v>255</v>
      </c>
      <c r="VAV46" s="18" t="s">
        <v>255</v>
      </c>
      <c r="VAW46" s="18" t="s">
        <v>255</v>
      </c>
      <c r="VAX46" s="18" t="s">
        <v>255</v>
      </c>
      <c r="VAY46" s="18" t="s">
        <v>255</v>
      </c>
      <c r="VAZ46" s="18" t="s">
        <v>255</v>
      </c>
      <c r="VBA46" s="18" t="s">
        <v>255</v>
      </c>
      <c r="VBB46" s="18" t="s">
        <v>255</v>
      </c>
      <c r="VBC46" s="18" t="s">
        <v>255</v>
      </c>
      <c r="VBD46" s="18" t="s">
        <v>255</v>
      </c>
      <c r="VBE46" s="18" t="s">
        <v>255</v>
      </c>
      <c r="VBF46" s="18" t="s">
        <v>255</v>
      </c>
      <c r="VBG46" s="18" t="s">
        <v>255</v>
      </c>
      <c r="VBH46" s="18" t="s">
        <v>255</v>
      </c>
      <c r="VBI46" s="18" t="s">
        <v>255</v>
      </c>
      <c r="VBJ46" s="18" t="s">
        <v>255</v>
      </c>
      <c r="VBK46" s="18" t="s">
        <v>255</v>
      </c>
      <c r="VBL46" s="18" t="s">
        <v>255</v>
      </c>
      <c r="VBM46" s="18" t="s">
        <v>255</v>
      </c>
      <c r="VBN46" s="18" t="s">
        <v>255</v>
      </c>
      <c r="VBO46" s="18" t="s">
        <v>255</v>
      </c>
      <c r="VBP46" s="18" t="s">
        <v>255</v>
      </c>
      <c r="VBQ46" s="18" t="s">
        <v>255</v>
      </c>
      <c r="VBR46" s="18" t="s">
        <v>255</v>
      </c>
      <c r="VBS46" s="18" t="s">
        <v>255</v>
      </c>
      <c r="VBT46" s="18" t="s">
        <v>255</v>
      </c>
      <c r="VBU46" s="18" t="s">
        <v>255</v>
      </c>
      <c r="VBV46" s="18" t="s">
        <v>255</v>
      </c>
      <c r="VBW46" s="18" t="s">
        <v>255</v>
      </c>
      <c r="VBX46" s="18" t="s">
        <v>255</v>
      </c>
      <c r="VBY46" s="18" t="s">
        <v>255</v>
      </c>
      <c r="VBZ46" s="18" t="s">
        <v>255</v>
      </c>
      <c r="VCA46" s="18" t="s">
        <v>255</v>
      </c>
      <c r="VCB46" s="18" t="s">
        <v>255</v>
      </c>
      <c r="VCC46" s="18" t="s">
        <v>255</v>
      </c>
      <c r="VCD46" s="18" t="s">
        <v>255</v>
      </c>
      <c r="VCE46" s="18" t="s">
        <v>255</v>
      </c>
      <c r="VCF46" s="18" t="s">
        <v>255</v>
      </c>
      <c r="VCG46" s="18" t="s">
        <v>255</v>
      </c>
      <c r="VCH46" s="18" t="s">
        <v>255</v>
      </c>
      <c r="VCI46" s="18" t="s">
        <v>255</v>
      </c>
      <c r="VCJ46" s="18" t="s">
        <v>255</v>
      </c>
      <c r="VCK46" s="18" t="s">
        <v>255</v>
      </c>
      <c r="VCL46" s="18" t="s">
        <v>255</v>
      </c>
      <c r="VCM46" s="18" t="s">
        <v>255</v>
      </c>
      <c r="VCN46" s="18" t="s">
        <v>255</v>
      </c>
      <c r="VCO46" s="18" t="s">
        <v>255</v>
      </c>
      <c r="VCP46" s="18" t="s">
        <v>255</v>
      </c>
      <c r="VCQ46" s="18" t="s">
        <v>255</v>
      </c>
      <c r="VCR46" s="18" t="s">
        <v>255</v>
      </c>
      <c r="VCS46" s="18" t="s">
        <v>255</v>
      </c>
      <c r="VCT46" s="18" t="s">
        <v>255</v>
      </c>
      <c r="VCU46" s="18" t="s">
        <v>255</v>
      </c>
      <c r="VCV46" s="18" t="s">
        <v>255</v>
      </c>
      <c r="VCW46" s="18" t="s">
        <v>255</v>
      </c>
      <c r="VCX46" s="18" t="s">
        <v>255</v>
      </c>
      <c r="VCY46" s="18" t="s">
        <v>255</v>
      </c>
      <c r="VCZ46" s="18" t="s">
        <v>255</v>
      </c>
      <c r="VDA46" s="18" t="s">
        <v>255</v>
      </c>
      <c r="VDB46" s="18" t="s">
        <v>255</v>
      </c>
      <c r="VDC46" s="18" t="s">
        <v>255</v>
      </c>
      <c r="VDD46" s="18" t="s">
        <v>255</v>
      </c>
      <c r="VDE46" s="18" t="s">
        <v>255</v>
      </c>
      <c r="VDF46" s="18" t="s">
        <v>255</v>
      </c>
      <c r="VDG46" s="18" t="s">
        <v>255</v>
      </c>
      <c r="VDH46" s="18" t="s">
        <v>255</v>
      </c>
      <c r="VDI46" s="18" t="s">
        <v>255</v>
      </c>
      <c r="VDJ46" s="18" t="s">
        <v>255</v>
      </c>
      <c r="VDK46" s="18" t="s">
        <v>255</v>
      </c>
      <c r="VDL46" s="18" t="s">
        <v>255</v>
      </c>
      <c r="VDM46" s="18" t="s">
        <v>255</v>
      </c>
      <c r="VDN46" s="18" t="s">
        <v>255</v>
      </c>
      <c r="VDO46" s="18" t="s">
        <v>255</v>
      </c>
      <c r="VDP46" s="18" t="s">
        <v>255</v>
      </c>
      <c r="VDQ46" s="18" t="s">
        <v>255</v>
      </c>
      <c r="VDR46" s="18" t="s">
        <v>255</v>
      </c>
      <c r="VDS46" s="18" t="s">
        <v>255</v>
      </c>
      <c r="VDT46" s="18" t="s">
        <v>255</v>
      </c>
      <c r="VDU46" s="18" t="s">
        <v>255</v>
      </c>
      <c r="VDV46" s="18" t="s">
        <v>255</v>
      </c>
      <c r="VDW46" s="18" t="s">
        <v>255</v>
      </c>
      <c r="VDX46" s="18" t="s">
        <v>255</v>
      </c>
      <c r="VDY46" s="18" t="s">
        <v>255</v>
      </c>
      <c r="VDZ46" s="18" t="s">
        <v>255</v>
      </c>
      <c r="VEA46" s="18" t="s">
        <v>255</v>
      </c>
      <c r="VEB46" s="18" t="s">
        <v>255</v>
      </c>
      <c r="VEC46" s="18" t="s">
        <v>255</v>
      </c>
      <c r="VED46" s="18" t="s">
        <v>255</v>
      </c>
      <c r="VEE46" s="18" t="s">
        <v>255</v>
      </c>
      <c r="VEF46" s="18" t="s">
        <v>255</v>
      </c>
      <c r="VEG46" s="18" t="s">
        <v>255</v>
      </c>
      <c r="VEH46" s="18" t="s">
        <v>255</v>
      </c>
      <c r="VEI46" s="18" t="s">
        <v>255</v>
      </c>
      <c r="VEJ46" s="18" t="s">
        <v>255</v>
      </c>
      <c r="VEK46" s="18" t="s">
        <v>255</v>
      </c>
      <c r="VEL46" s="18" t="s">
        <v>255</v>
      </c>
      <c r="VEM46" s="18" t="s">
        <v>255</v>
      </c>
      <c r="VEN46" s="18" t="s">
        <v>255</v>
      </c>
      <c r="VEO46" s="18" t="s">
        <v>255</v>
      </c>
      <c r="VEP46" s="18" t="s">
        <v>255</v>
      </c>
      <c r="VEQ46" s="18" t="s">
        <v>255</v>
      </c>
      <c r="VER46" s="18" t="s">
        <v>255</v>
      </c>
      <c r="VES46" s="18" t="s">
        <v>255</v>
      </c>
      <c r="VET46" s="18" t="s">
        <v>255</v>
      </c>
      <c r="VEU46" s="18" t="s">
        <v>255</v>
      </c>
      <c r="VEV46" s="18" t="s">
        <v>255</v>
      </c>
      <c r="VEW46" s="18" t="s">
        <v>255</v>
      </c>
      <c r="VEX46" s="18" t="s">
        <v>255</v>
      </c>
      <c r="VEY46" s="18" t="s">
        <v>255</v>
      </c>
      <c r="VEZ46" s="18" t="s">
        <v>255</v>
      </c>
      <c r="VFA46" s="18" t="s">
        <v>255</v>
      </c>
      <c r="VFB46" s="18" t="s">
        <v>255</v>
      </c>
      <c r="VFC46" s="18" t="s">
        <v>255</v>
      </c>
      <c r="VFD46" s="18" t="s">
        <v>255</v>
      </c>
      <c r="VFE46" s="18" t="s">
        <v>255</v>
      </c>
      <c r="VFF46" s="18" t="s">
        <v>255</v>
      </c>
      <c r="VFG46" s="18" t="s">
        <v>255</v>
      </c>
      <c r="VFH46" s="18" t="s">
        <v>255</v>
      </c>
      <c r="VFI46" s="18" t="s">
        <v>255</v>
      </c>
      <c r="VFJ46" s="18" t="s">
        <v>255</v>
      </c>
      <c r="VFK46" s="18" t="s">
        <v>255</v>
      </c>
      <c r="VFL46" s="18" t="s">
        <v>255</v>
      </c>
      <c r="VFM46" s="18" t="s">
        <v>255</v>
      </c>
      <c r="VFN46" s="18" t="s">
        <v>255</v>
      </c>
      <c r="VFO46" s="18" t="s">
        <v>255</v>
      </c>
      <c r="VFP46" s="18" t="s">
        <v>255</v>
      </c>
      <c r="VFQ46" s="18" t="s">
        <v>255</v>
      </c>
      <c r="VFR46" s="18" t="s">
        <v>255</v>
      </c>
      <c r="VFS46" s="18" t="s">
        <v>255</v>
      </c>
      <c r="VFT46" s="18" t="s">
        <v>255</v>
      </c>
      <c r="VFU46" s="18" t="s">
        <v>255</v>
      </c>
      <c r="VFV46" s="18" t="s">
        <v>255</v>
      </c>
      <c r="VFW46" s="18" t="s">
        <v>255</v>
      </c>
      <c r="VFX46" s="18" t="s">
        <v>255</v>
      </c>
      <c r="VFY46" s="18" t="s">
        <v>255</v>
      </c>
      <c r="VFZ46" s="18" t="s">
        <v>255</v>
      </c>
      <c r="VGA46" s="18" t="s">
        <v>255</v>
      </c>
      <c r="VGB46" s="18" t="s">
        <v>255</v>
      </c>
      <c r="VGC46" s="18" t="s">
        <v>255</v>
      </c>
      <c r="VGD46" s="18" t="s">
        <v>255</v>
      </c>
      <c r="VGE46" s="18" t="s">
        <v>255</v>
      </c>
      <c r="VGF46" s="18" t="s">
        <v>255</v>
      </c>
      <c r="VGG46" s="18" t="s">
        <v>255</v>
      </c>
      <c r="VGH46" s="18" t="s">
        <v>255</v>
      </c>
      <c r="VGI46" s="18" t="s">
        <v>255</v>
      </c>
      <c r="VGJ46" s="18" t="s">
        <v>255</v>
      </c>
      <c r="VGK46" s="18" t="s">
        <v>255</v>
      </c>
      <c r="VGL46" s="18" t="s">
        <v>255</v>
      </c>
      <c r="VGM46" s="18" t="s">
        <v>255</v>
      </c>
      <c r="VGN46" s="18" t="s">
        <v>255</v>
      </c>
      <c r="VGO46" s="18" t="s">
        <v>255</v>
      </c>
      <c r="VGP46" s="18" t="s">
        <v>255</v>
      </c>
      <c r="VGQ46" s="18" t="s">
        <v>255</v>
      </c>
      <c r="VGR46" s="18" t="s">
        <v>255</v>
      </c>
      <c r="VGS46" s="18" t="s">
        <v>255</v>
      </c>
      <c r="VGT46" s="18" t="s">
        <v>255</v>
      </c>
      <c r="VGU46" s="18" t="s">
        <v>255</v>
      </c>
      <c r="VGV46" s="18" t="s">
        <v>255</v>
      </c>
      <c r="VGW46" s="18" t="s">
        <v>255</v>
      </c>
      <c r="VGX46" s="18" t="s">
        <v>255</v>
      </c>
      <c r="VGY46" s="18" t="s">
        <v>255</v>
      </c>
      <c r="VGZ46" s="18" t="s">
        <v>255</v>
      </c>
      <c r="VHA46" s="18" t="s">
        <v>255</v>
      </c>
      <c r="VHB46" s="18" t="s">
        <v>255</v>
      </c>
      <c r="VHC46" s="18" t="s">
        <v>255</v>
      </c>
      <c r="VHD46" s="18" t="s">
        <v>255</v>
      </c>
      <c r="VHE46" s="18" t="s">
        <v>255</v>
      </c>
      <c r="VHF46" s="18" t="s">
        <v>255</v>
      </c>
      <c r="VHG46" s="18" t="s">
        <v>255</v>
      </c>
      <c r="VHH46" s="18" t="s">
        <v>255</v>
      </c>
      <c r="VHI46" s="18" t="s">
        <v>255</v>
      </c>
      <c r="VHJ46" s="18" t="s">
        <v>255</v>
      </c>
      <c r="VHK46" s="18" t="s">
        <v>255</v>
      </c>
      <c r="VHL46" s="18" t="s">
        <v>255</v>
      </c>
      <c r="VHM46" s="18" t="s">
        <v>255</v>
      </c>
      <c r="VHN46" s="18" t="s">
        <v>255</v>
      </c>
      <c r="VHO46" s="18" t="s">
        <v>255</v>
      </c>
      <c r="VHP46" s="18" t="s">
        <v>255</v>
      </c>
      <c r="VHQ46" s="18" t="s">
        <v>255</v>
      </c>
      <c r="VHR46" s="18" t="s">
        <v>255</v>
      </c>
      <c r="VHS46" s="18" t="s">
        <v>255</v>
      </c>
      <c r="VHT46" s="18" t="s">
        <v>255</v>
      </c>
      <c r="VHU46" s="18" t="s">
        <v>255</v>
      </c>
      <c r="VHV46" s="18" t="s">
        <v>255</v>
      </c>
      <c r="VHW46" s="18" t="s">
        <v>255</v>
      </c>
      <c r="VHX46" s="18" t="s">
        <v>255</v>
      </c>
      <c r="VHY46" s="18" t="s">
        <v>255</v>
      </c>
      <c r="VHZ46" s="18" t="s">
        <v>255</v>
      </c>
      <c r="VIA46" s="18" t="s">
        <v>255</v>
      </c>
      <c r="VIB46" s="18" t="s">
        <v>255</v>
      </c>
      <c r="VIC46" s="18" t="s">
        <v>255</v>
      </c>
      <c r="VID46" s="18" t="s">
        <v>255</v>
      </c>
      <c r="VIE46" s="18" t="s">
        <v>255</v>
      </c>
      <c r="VIF46" s="18" t="s">
        <v>255</v>
      </c>
      <c r="VIG46" s="18" t="s">
        <v>255</v>
      </c>
      <c r="VIH46" s="18" t="s">
        <v>255</v>
      </c>
      <c r="VII46" s="18" t="s">
        <v>255</v>
      </c>
      <c r="VIJ46" s="18" t="s">
        <v>255</v>
      </c>
      <c r="VIK46" s="18" t="s">
        <v>255</v>
      </c>
      <c r="VIL46" s="18" t="s">
        <v>255</v>
      </c>
      <c r="VIM46" s="18" t="s">
        <v>255</v>
      </c>
      <c r="VIN46" s="18" t="s">
        <v>255</v>
      </c>
      <c r="VIO46" s="18" t="s">
        <v>255</v>
      </c>
      <c r="VIP46" s="18" t="s">
        <v>255</v>
      </c>
      <c r="VIQ46" s="18" t="s">
        <v>255</v>
      </c>
      <c r="VIR46" s="18" t="s">
        <v>255</v>
      </c>
      <c r="VIS46" s="18" t="s">
        <v>255</v>
      </c>
      <c r="VIT46" s="18" t="s">
        <v>255</v>
      </c>
      <c r="VIU46" s="18" t="s">
        <v>255</v>
      </c>
      <c r="VIV46" s="18" t="s">
        <v>255</v>
      </c>
      <c r="VIW46" s="18" t="s">
        <v>255</v>
      </c>
      <c r="VIX46" s="18" t="s">
        <v>255</v>
      </c>
      <c r="VIY46" s="18" t="s">
        <v>255</v>
      </c>
      <c r="VIZ46" s="18" t="s">
        <v>255</v>
      </c>
      <c r="VJA46" s="18" t="s">
        <v>255</v>
      </c>
      <c r="VJB46" s="18" t="s">
        <v>255</v>
      </c>
      <c r="VJC46" s="18" t="s">
        <v>255</v>
      </c>
      <c r="VJD46" s="18" t="s">
        <v>255</v>
      </c>
      <c r="VJE46" s="18" t="s">
        <v>255</v>
      </c>
      <c r="VJF46" s="18" t="s">
        <v>255</v>
      </c>
      <c r="VJG46" s="18" t="s">
        <v>255</v>
      </c>
      <c r="VJH46" s="18" t="s">
        <v>255</v>
      </c>
      <c r="VJI46" s="18" t="s">
        <v>255</v>
      </c>
      <c r="VJJ46" s="18" t="s">
        <v>255</v>
      </c>
      <c r="VJK46" s="18" t="s">
        <v>255</v>
      </c>
      <c r="VJL46" s="18" t="s">
        <v>255</v>
      </c>
      <c r="VJM46" s="18" t="s">
        <v>255</v>
      </c>
      <c r="VJN46" s="18" t="s">
        <v>255</v>
      </c>
      <c r="VJO46" s="18" t="s">
        <v>255</v>
      </c>
      <c r="VJP46" s="18" t="s">
        <v>255</v>
      </c>
      <c r="VJQ46" s="18" t="s">
        <v>255</v>
      </c>
      <c r="VJR46" s="18" t="s">
        <v>255</v>
      </c>
      <c r="VJS46" s="18" t="s">
        <v>255</v>
      </c>
      <c r="VJT46" s="18" t="s">
        <v>255</v>
      </c>
      <c r="VJU46" s="18" t="s">
        <v>255</v>
      </c>
      <c r="VJV46" s="18" t="s">
        <v>255</v>
      </c>
      <c r="VJW46" s="18" t="s">
        <v>255</v>
      </c>
      <c r="VJX46" s="18" t="s">
        <v>255</v>
      </c>
      <c r="VJY46" s="18" t="s">
        <v>255</v>
      </c>
      <c r="VJZ46" s="18" t="s">
        <v>255</v>
      </c>
      <c r="VKA46" s="18" t="s">
        <v>255</v>
      </c>
      <c r="VKB46" s="18" t="s">
        <v>255</v>
      </c>
      <c r="VKC46" s="18" t="s">
        <v>255</v>
      </c>
      <c r="VKD46" s="18" t="s">
        <v>255</v>
      </c>
      <c r="VKE46" s="18" t="s">
        <v>255</v>
      </c>
      <c r="VKF46" s="18" t="s">
        <v>255</v>
      </c>
      <c r="VKG46" s="18" t="s">
        <v>255</v>
      </c>
      <c r="VKH46" s="18" t="s">
        <v>255</v>
      </c>
      <c r="VKI46" s="18" t="s">
        <v>255</v>
      </c>
      <c r="VKJ46" s="18" t="s">
        <v>255</v>
      </c>
      <c r="VKK46" s="18" t="s">
        <v>255</v>
      </c>
      <c r="VKL46" s="18" t="s">
        <v>255</v>
      </c>
      <c r="VKM46" s="18" t="s">
        <v>255</v>
      </c>
      <c r="VKN46" s="18" t="s">
        <v>255</v>
      </c>
      <c r="VKO46" s="18" t="s">
        <v>255</v>
      </c>
      <c r="VKP46" s="18" t="s">
        <v>255</v>
      </c>
      <c r="VKQ46" s="18" t="s">
        <v>255</v>
      </c>
      <c r="VKR46" s="18" t="s">
        <v>255</v>
      </c>
      <c r="VKS46" s="18" t="s">
        <v>255</v>
      </c>
      <c r="VKT46" s="18" t="s">
        <v>255</v>
      </c>
      <c r="VKU46" s="18" t="s">
        <v>255</v>
      </c>
      <c r="VKV46" s="18" t="s">
        <v>255</v>
      </c>
      <c r="VKW46" s="18" t="s">
        <v>255</v>
      </c>
      <c r="VKX46" s="18" t="s">
        <v>255</v>
      </c>
      <c r="VKY46" s="18" t="s">
        <v>255</v>
      </c>
      <c r="VKZ46" s="18" t="s">
        <v>255</v>
      </c>
      <c r="VLA46" s="18" t="s">
        <v>255</v>
      </c>
      <c r="VLB46" s="18" t="s">
        <v>255</v>
      </c>
      <c r="VLC46" s="18" t="s">
        <v>255</v>
      </c>
      <c r="VLD46" s="18" t="s">
        <v>255</v>
      </c>
      <c r="VLE46" s="18" t="s">
        <v>255</v>
      </c>
      <c r="VLF46" s="18" t="s">
        <v>255</v>
      </c>
      <c r="VLG46" s="18" t="s">
        <v>255</v>
      </c>
      <c r="VLH46" s="18" t="s">
        <v>255</v>
      </c>
      <c r="VLI46" s="18" t="s">
        <v>255</v>
      </c>
      <c r="VLJ46" s="18" t="s">
        <v>255</v>
      </c>
      <c r="VLK46" s="18" t="s">
        <v>255</v>
      </c>
      <c r="VLL46" s="18" t="s">
        <v>255</v>
      </c>
      <c r="VLM46" s="18" t="s">
        <v>255</v>
      </c>
      <c r="VLN46" s="18" t="s">
        <v>255</v>
      </c>
      <c r="VLO46" s="18" t="s">
        <v>255</v>
      </c>
      <c r="VLP46" s="18" t="s">
        <v>255</v>
      </c>
      <c r="VLQ46" s="18" t="s">
        <v>255</v>
      </c>
      <c r="VLR46" s="18" t="s">
        <v>255</v>
      </c>
      <c r="VLS46" s="18" t="s">
        <v>255</v>
      </c>
      <c r="VLT46" s="18" t="s">
        <v>255</v>
      </c>
      <c r="VLU46" s="18" t="s">
        <v>255</v>
      </c>
      <c r="VLV46" s="18" t="s">
        <v>255</v>
      </c>
      <c r="VLW46" s="18" t="s">
        <v>255</v>
      </c>
      <c r="VLX46" s="18" t="s">
        <v>255</v>
      </c>
      <c r="VLY46" s="18" t="s">
        <v>255</v>
      </c>
      <c r="VLZ46" s="18" t="s">
        <v>255</v>
      </c>
      <c r="VMA46" s="18" t="s">
        <v>255</v>
      </c>
      <c r="VMB46" s="18" t="s">
        <v>255</v>
      </c>
      <c r="VMC46" s="18" t="s">
        <v>255</v>
      </c>
      <c r="VMD46" s="18" t="s">
        <v>255</v>
      </c>
      <c r="VME46" s="18" t="s">
        <v>255</v>
      </c>
      <c r="VMF46" s="18" t="s">
        <v>255</v>
      </c>
      <c r="VMG46" s="18" t="s">
        <v>255</v>
      </c>
      <c r="VMH46" s="18" t="s">
        <v>255</v>
      </c>
      <c r="VMI46" s="18" t="s">
        <v>255</v>
      </c>
      <c r="VMJ46" s="18" t="s">
        <v>255</v>
      </c>
      <c r="VMK46" s="18" t="s">
        <v>255</v>
      </c>
      <c r="VML46" s="18" t="s">
        <v>255</v>
      </c>
      <c r="VMM46" s="18" t="s">
        <v>255</v>
      </c>
      <c r="VMN46" s="18" t="s">
        <v>255</v>
      </c>
      <c r="VMO46" s="18" t="s">
        <v>255</v>
      </c>
      <c r="VMP46" s="18" t="s">
        <v>255</v>
      </c>
      <c r="VMQ46" s="18" t="s">
        <v>255</v>
      </c>
      <c r="VMR46" s="18" t="s">
        <v>255</v>
      </c>
      <c r="VMS46" s="18" t="s">
        <v>255</v>
      </c>
      <c r="VMT46" s="18" t="s">
        <v>255</v>
      </c>
      <c r="VMU46" s="18" t="s">
        <v>255</v>
      </c>
      <c r="VMV46" s="18" t="s">
        <v>255</v>
      </c>
      <c r="VMW46" s="18" t="s">
        <v>255</v>
      </c>
      <c r="VMX46" s="18" t="s">
        <v>255</v>
      </c>
      <c r="VMY46" s="18" t="s">
        <v>255</v>
      </c>
      <c r="VMZ46" s="18" t="s">
        <v>255</v>
      </c>
      <c r="VNA46" s="18" t="s">
        <v>255</v>
      </c>
      <c r="VNB46" s="18" t="s">
        <v>255</v>
      </c>
      <c r="VNC46" s="18" t="s">
        <v>255</v>
      </c>
      <c r="VND46" s="18" t="s">
        <v>255</v>
      </c>
      <c r="VNE46" s="18" t="s">
        <v>255</v>
      </c>
      <c r="VNF46" s="18" t="s">
        <v>255</v>
      </c>
      <c r="VNG46" s="18" t="s">
        <v>255</v>
      </c>
      <c r="VNH46" s="18" t="s">
        <v>255</v>
      </c>
      <c r="VNI46" s="18" t="s">
        <v>255</v>
      </c>
      <c r="VNJ46" s="18" t="s">
        <v>255</v>
      </c>
      <c r="VNK46" s="18" t="s">
        <v>255</v>
      </c>
      <c r="VNL46" s="18" t="s">
        <v>255</v>
      </c>
      <c r="VNM46" s="18" t="s">
        <v>255</v>
      </c>
      <c r="VNN46" s="18" t="s">
        <v>255</v>
      </c>
      <c r="VNO46" s="18" t="s">
        <v>255</v>
      </c>
      <c r="VNP46" s="18" t="s">
        <v>255</v>
      </c>
      <c r="VNQ46" s="18" t="s">
        <v>255</v>
      </c>
      <c r="VNR46" s="18" t="s">
        <v>255</v>
      </c>
      <c r="VNS46" s="18" t="s">
        <v>255</v>
      </c>
      <c r="VNT46" s="18" t="s">
        <v>255</v>
      </c>
      <c r="VNU46" s="18" t="s">
        <v>255</v>
      </c>
      <c r="VNV46" s="18" t="s">
        <v>255</v>
      </c>
      <c r="VNW46" s="18" t="s">
        <v>255</v>
      </c>
      <c r="VNX46" s="18" t="s">
        <v>255</v>
      </c>
      <c r="VNY46" s="18" t="s">
        <v>255</v>
      </c>
      <c r="VNZ46" s="18" t="s">
        <v>255</v>
      </c>
      <c r="VOA46" s="18" t="s">
        <v>255</v>
      </c>
      <c r="VOB46" s="18" t="s">
        <v>255</v>
      </c>
      <c r="VOC46" s="18" t="s">
        <v>255</v>
      </c>
      <c r="VOD46" s="18" t="s">
        <v>255</v>
      </c>
      <c r="VOE46" s="18" t="s">
        <v>255</v>
      </c>
      <c r="VOF46" s="18" t="s">
        <v>255</v>
      </c>
      <c r="VOG46" s="18" t="s">
        <v>255</v>
      </c>
      <c r="VOH46" s="18" t="s">
        <v>255</v>
      </c>
      <c r="VOI46" s="18" t="s">
        <v>255</v>
      </c>
      <c r="VOJ46" s="18" t="s">
        <v>255</v>
      </c>
      <c r="VOK46" s="18" t="s">
        <v>255</v>
      </c>
      <c r="VOL46" s="18" t="s">
        <v>255</v>
      </c>
      <c r="VOM46" s="18" t="s">
        <v>255</v>
      </c>
      <c r="VON46" s="18" t="s">
        <v>255</v>
      </c>
      <c r="VOO46" s="18" t="s">
        <v>255</v>
      </c>
      <c r="VOP46" s="18" t="s">
        <v>255</v>
      </c>
      <c r="VOQ46" s="18" t="s">
        <v>255</v>
      </c>
      <c r="VOR46" s="18" t="s">
        <v>255</v>
      </c>
      <c r="VOS46" s="18" t="s">
        <v>255</v>
      </c>
      <c r="VOT46" s="18" t="s">
        <v>255</v>
      </c>
      <c r="VOU46" s="18" t="s">
        <v>255</v>
      </c>
      <c r="VOV46" s="18" t="s">
        <v>255</v>
      </c>
      <c r="VOW46" s="18" t="s">
        <v>255</v>
      </c>
      <c r="VOX46" s="18" t="s">
        <v>255</v>
      </c>
      <c r="VOY46" s="18" t="s">
        <v>255</v>
      </c>
      <c r="VOZ46" s="18" t="s">
        <v>255</v>
      </c>
      <c r="VPA46" s="18" t="s">
        <v>255</v>
      </c>
      <c r="VPB46" s="18" t="s">
        <v>255</v>
      </c>
      <c r="VPC46" s="18" t="s">
        <v>255</v>
      </c>
      <c r="VPD46" s="18" t="s">
        <v>255</v>
      </c>
      <c r="VPE46" s="18" t="s">
        <v>255</v>
      </c>
      <c r="VPF46" s="18" t="s">
        <v>255</v>
      </c>
      <c r="VPG46" s="18" t="s">
        <v>255</v>
      </c>
      <c r="VPH46" s="18" t="s">
        <v>255</v>
      </c>
      <c r="VPI46" s="18" t="s">
        <v>255</v>
      </c>
      <c r="VPJ46" s="18" t="s">
        <v>255</v>
      </c>
      <c r="VPK46" s="18" t="s">
        <v>255</v>
      </c>
      <c r="VPL46" s="18" t="s">
        <v>255</v>
      </c>
      <c r="VPM46" s="18" t="s">
        <v>255</v>
      </c>
      <c r="VPN46" s="18" t="s">
        <v>255</v>
      </c>
      <c r="VPO46" s="18" t="s">
        <v>255</v>
      </c>
      <c r="VPP46" s="18" t="s">
        <v>255</v>
      </c>
      <c r="VPQ46" s="18" t="s">
        <v>255</v>
      </c>
      <c r="VPR46" s="18" t="s">
        <v>255</v>
      </c>
      <c r="VPS46" s="18" t="s">
        <v>255</v>
      </c>
      <c r="VPT46" s="18" t="s">
        <v>255</v>
      </c>
      <c r="VPU46" s="18" t="s">
        <v>255</v>
      </c>
      <c r="VPV46" s="18" t="s">
        <v>255</v>
      </c>
      <c r="VPW46" s="18" t="s">
        <v>255</v>
      </c>
      <c r="VPX46" s="18" t="s">
        <v>255</v>
      </c>
      <c r="VPY46" s="18" t="s">
        <v>255</v>
      </c>
      <c r="VPZ46" s="18" t="s">
        <v>255</v>
      </c>
      <c r="VQA46" s="18" t="s">
        <v>255</v>
      </c>
      <c r="VQB46" s="18" t="s">
        <v>255</v>
      </c>
      <c r="VQC46" s="18" t="s">
        <v>255</v>
      </c>
      <c r="VQD46" s="18" t="s">
        <v>255</v>
      </c>
      <c r="VQE46" s="18" t="s">
        <v>255</v>
      </c>
      <c r="VQF46" s="18" t="s">
        <v>255</v>
      </c>
      <c r="VQG46" s="18" t="s">
        <v>255</v>
      </c>
      <c r="VQH46" s="18" t="s">
        <v>255</v>
      </c>
      <c r="VQI46" s="18" t="s">
        <v>255</v>
      </c>
      <c r="VQJ46" s="18" t="s">
        <v>255</v>
      </c>
      <c r="VQK46" s="18" t="s">
        <v>255</v>
      </c>
      <c r="VQL46" s="18" t="s">
        <v>255</v>
      </c>
      <c r="VQM46" s="18" t="s">
        <v>255</v>
      </c>
      <c r="VQN46" s="18" t="s">
        <v>255</v>
      </c>
      <c r="VQO46" s="18" t="s">
        <v>255</v>
      </c>
      <c r="VQP46" s="18" t="s">
        <v>255</v>
      </c>
      <c r="VQQ46" s="18" t="s">
        <v>255</v>
      </c>
      <c r="VQR46" s="18" t="s">
        <v>255</v>
      </c>
      <c r="VQS46" s="18" t="s">
        <v>255</v>
      </c>
      <c r="VQT46" s="18" t="s">
        <v>255</v>
      </c>
      <c r="VQU46" s="18" t="s">
        <v>255</v>
      </c>
      <c r="VQV46" s="18" t="s">
        <v>255</v>
      </c>
      <c r="VQW46" s="18" t="s">
        <v>255</v>
      </c>
      <c r="VQX46" s="18" t="s">
        <v>255</v>
      </c>
      <c r="VQY46" s="18" t="s">
        <v>255</v>
      </c>
      <c r="VQZ46" s="18" t="s">
        <v>255</v>
      </c>
      <c r="VRA46" s="18" t="s">
        <v>255</v>
      </c>
      <c r="VRB46" s="18" t="s">
        <v>255</v>
      </c>
      <c r="VRC46" s="18" t="s">
        <v>255</v>
      </c>
      <c r="VRD46" s="18" t="s">
        <v>255</v>
      </c>
      <c r="VRE46" s="18" t="s">
        <v>255</v>
      </c>
      <c r="VRF46" s="18" t="s">
        <v>255</v>
      </c>
      <c r="VRG46" s="18" t="s">
        <v>255</v>
      </c>
      <c r="VRH46" s="18" t="s">
        <v>255</v>
      </c>
      <c r="VRI46" s="18" t="s">
        <v>255</v>
      </c>
      <c r="VRJ46" s="18" t="s">
        <v>255</v>
      </c>
      <c r="VRK46" s="18" t="s">
        <v>255</v>
      </c>
      <c r="VRL46" s="18" t="s">
        <v>255</v>
      </c>
      <c r="VRM46" s="18" t="s">
        <v>255</v>
      </c>
      <c r="VRN46" s="18" t="s">
        <v>255</v>
      </c>
      <c r="VRO46" s="18" t="s">
        <v>255</v>
      </c>
      <c r="VRP46" s="18" t="s">
        <v>255</v>
      </c>
      <c r="VRQ46" s="18" t="s">
        <v>255</v>
      </c>
      <c r="VRR46" s="18" t="s">
        <v>255</v>
      </c>
      <c r="VRS46" s="18" t="s">
        <v>255</v>
      </c>
      <c r="VRT46" s="18" t="s">
        <v>255</v>
      </c>
      <c r="VRU46" s="18" t="s">
        <v>255</v>
      </c>
      <c r="VRV46" s="18" t="s">
        <v>255</v>
      </c>
      <c r="VRW46" s="18" t="s">
        <v>255</v>
      </c>
      <c r="VRX46" s="18" t="s">
        <v>255</v>
      </c>
      <c r="VRY46" s="18" t="s">
        <v>255</v>
      </c>
      <c r="VRZ46" s="18" t="s">
        <v>255</v>
      </c>
      <c r="VSA46" s="18" t="s">
        <v>255</v>
      </c>
      <c r="VSB46" s="18" t="s">
        <v>255</v>
      </c>
      <c r="VSC46" s="18" t="s">
        <v>255</v>
      </c>
      <c r="VSD46" s="18" t="s">
        <v>255</v>
      </c>
      <c r="VSE46" s="18" t="s">
        <v>255</v>
      </c>
      <c r="VSF46" s="18" t="s">
        <v>255</v>
      </c>
      <c r="VSG46" s="18" t="s">
        <v>255</v>
      </c>
      <c r="VSH46" s="18" t="s">
        <v>255</v>
      </c>
      <c r="VSI46" s="18" t="s">
        <v>255</v>
      </c>
      <c r="VSJ46" s="18" t="s">
        <v>255</v>
      </c>
      <c r="VSK46" s="18" t="s">
        <v>255</v>
      </c>
      <c r="VSL46" s="18" t="s">
        <v>255</v>
      </c>
      <c r="VSM46" s="18" t="s">
        <v>255</v>
      </c>
      <c r="VSN46" s="18" t="s">
        <v>255</v>
      </c>
      <c r="VSO46" s="18" t="s">
        <v>255</v>
      </c>
      <c r="VSP46" s="18" t="s">
        <v>255</v>
      </c>
      <c r="VSQ46" s="18" t="s">
        <v>255</v>
      </c>
      <c r="VSR46" s="18" t="s">
        <v>255</v>
      </c>
      <c r="VSS46" s="18" t="s">
        <v>255</v>
      </c>
      <c r="VST46" s="18" t="s">
        <v>255</v>
      </c>
      <c r="VSU46" s="18" t="s">
        <v>255</v>
      </c>
      <c r="VSV46" s="18" t="s">
        <v>255</v>
      </c>
      <c r="VSW46" s="18" t="s">
        <v>255</v>
      </c>
      <c r="VSX46" s="18" t="s">
        <v>255</v>
      </c>
      <c r="VSY46" s="18" t="s">
        <v>255</v>
      </c>
      <c r="VSZ46" s="18" t="s">
        <v>255</v>
      </c>
      <c r="VTA46" s="18" t="s">
        <v>255</v>
      </c>
      <c r="VTB46" s="18" t="s">
        <v>255</v>
      </c>
      <c r="VTC46" s="18" t="s">
        <v>255</v>
      </c>
      <c r="VTD46" s="18" t="s">
        <v>255</v>
      </c>
      <c r="VTE46" s="18" t="s">
        <v>255</v>
      </c>
      <c r="VTF46" s="18" t="s">
        <v>255</v>
      </c>
      <c r="VTG46" s="18" t="s">
        <v>255</v>
      </c>
      <c r="VTH46" s="18" t="s">
        <v>255</v>
      </c>
      <c r="VTI46" s="18" t="s">
        <v>255</v>
      </c>
      <c r="VTJ46" s="18" t="s">
        <v>255</v>
      </c>
      <c r="VTK46" s="18" t="s">
        <v>255</v>
      </c>
      <c r="VTL46" s="18" t="s">
        <v>255</v>
      </c>
      <c r="VTM46" s="18" t="s">
        <v>255</v>
      </c>
      <c r="VTN46" s="18" t="s">
        <v>255</v>
      </c>
      <c r="VTO46" s="18" t="s">
        <v>255</v>
      </c>
      <c r="VTP46" s="18" t="s">
        <v>255</v>
      </c>
      <c r="VTQ46" s="18" t="s">
        <v>255</v>
      </c>
      <c r="VTR46" s="18" t="s">
        <v>255</v>
      </c>
      <c r="VTS46" s="18" t="s">
        <v>255</v>
      </c>
      <c r="VTT46" s="18" t="s">
        <v>255</v>
      </c>
      <c r="VTU46" s="18" t="s">
        <v>255</v>
      </c>
      <c r="VTV46" s="18" t="s">
        <v>255</v>
      </c>
      <c r="VTW46" s="18" t="s">
        <v>255</v>
      </c>
      <c r="VTX46" s="18" t="s">
        <v>255</v>
      </c>
      <c r="VTY46" s="18" t="s">
        <v>255</v>
      </c>
      <c r="VTZ46" s="18" t="s">
        <v>255</v>
      </c>
      <c r="VUA46" s="18" t="s">
        <v>255</v>
      </c>
      <c r="VUB46" s="18" t="s">
        <v>255</v>
      </c>
      <c r="VUC46" s="18" t="s">
        <v>255</v>
      </c>
      <c r="VUD46" s="18" t="s">
        <v>255</v>
      </c>
      <c r="VUE46" s="18" t="s">
        <v>255</v>
      </c>
      <c r="VUF46" s="18" t="s">
        <v>255</v>
      </c>
      <c r="VUG46" s="18" t="s">
        <v>255</v>
      </c>
      <c r="VUH46" s="18" t="s">
        <v>255</v>
      </c>
      <c r="VUI46" s="18" t="s">
        <v>255</v>
      </c>
      <c r="VUJ46" s="18" t="s">
        <v>255</v>
      </c>
      <c r="VUK46" s="18" t="s">
        <v>255</v>
      </c>
      <c r="VUL46" s="18" t="s">
        <v>255</v>
      </c>
      <c r="VUM46" s="18" t="s">
        <v>255</v>
      </c>
      <c r="VUN46" s="18" t="s">
        <v>255</v>
      </c>
      <c r="VUO46" s="18" t="s">
        <v>255</v>
      </c>
      <c r="VUP46" s="18" t="s">
        <v>255</v>
      </c>
      <c r="VUQ46" s="18" t="s">
        <v>255</v>
      </c>
      <c r="VUR46" s="18" t="s">
        <v>255</v>
      </c>
      <c r="VUS46" s="18" t="s">
        <v>255</v>
      </c>
      <c r="VUT46" s="18" t="s">
        <v>255</v>
      </c>
      <c r="VUU46" s="18" t="s">
        <v>255</v>
      </c>
      <c r="VUV46" s="18" t="s">
        <v>255</v>
      </c>
      <c r="VUW46" s="18" t="s">
        <v>255</v>
      </c>
      <c r="VUX46" s="18" t="s">
        <v>255</v>
      </c>
      <c r="VUY46" s="18" t="s">
        <v>255</v>
      </c>
      <c r="VUZ46" s="18" t="s">
        <v>255</v>
      </c>
      <c r="VVA46" s="18" t="s">
        <v>255</v>
      </c>
      <c r="VVB46" s="18" t="s">
        <v>255</v>
      </c>
      <c r="VVC46" s="18" t="s">
        <v>255</v>
      </c>
      <c r="VVD46" s="18" t="s">
        <v>255</v>
      </c>
      <c r="VVE46" s="18" t="s">
        <v>255</v>
      </c>
      <c r="VVF46" s="18" t="s">
        <v>255</v>
      </c>
      <c r="VVG46" s="18" t="s">
        <v>255</v>
      </c>
      <c r="VVH46" s="18" t="s">
        <v>255</v>
      </c>
      <c r="VVI46" s="18" t="s">
        <v>255</v>
      </c>
      <c r="VVJ46" s="18" t="s">
        <v>255</v>
      </c>
      <c r="VVK46" s="18" t="s">
        <v>255</v>
      </c>
      <c r="VVL46" s="18" t="s">
        <v>255</v>
      </c>
      <c r="VVM46" s="18" t="s">
        <v>255</v>
      </c>
      <c r="VVN46" s="18" t="s">
        <v>255</v>
      </c>
      <c r="VVO46" s="18" t="s">
        <v>255</v>
      </c>
      <c r="VVP46" s="18" t="s">
        <v>255</v>
      </c>
      <c r="VVQ46" s="18" t="s">
        <v>255</v>
      </c>
      <c r="VVR46" s="18" t="s">
        <v>255</v>
      </c>
      <c r="VVS46" s="18" t="s">
        <v>255</v>
      </c>
      <c r="VVT46" s="18" t="s">
        <v>255</v>
      </c>
      <c r="VVU46" s="18" t="s">
        <v>255</v>
      </c>
      <c r="VVV46" s="18" t="s">
        <v>255</v>
      </c>
      <c r="VVW46" s="18" t="s">
        <v>255</v>
      </c>
      <c r="VVX46" s="18" t="s">
        <v>255</v>
      </c>
      <c r="VVY46" s="18" t="s">
        <v>255</v>
      </c>
      <c r="VVZ46" s="18" t="s">
        <v>255</v>
      </c>
      <c r="VWA46" s="18" t="s">
        <v>255</v>
      </c>
      <c r="VWB46" s="18" t="s">
        <v>255</v>
      </c>
      <c r="VWC46" s="18" t="s">
        <v>255</v>
      </c>
      <c r="VWD46" s="18" t="s">
        <v>255</v>
      </c>
      <c r="VWE46" s="18" t="s">
        <v>255</v>
      </c>
      <c r="VWF46" s="18" t="s">
        <v>255</v>
      </c>
      <c r="VWG46" s="18" t="s">
        <v>255</v>
      </c>
      <c r="VWH46" s="18" t="s">
        <v>255</v>
      </c>
      <c r="VWI46" s="18" t="s">
        <v>255</v>
      </c>
      <c r="VWJ46" s="18" t="s">
        <v>255</v>
      </c>
      <c r="VWK46" s="18" t="s">
        <v>255</v>
      </c>
      <c r="VWL46" s="18" t="s">
        <v>255</v>
      </c>
      <c r="VWM46" s="18" t="s">
        <v>255</v>
      </c>
      <c r="VWN46" s="18" t="s">
        <v>255</v>
      </c>
      <c r="VWO46" s="18" t="s">
        <v>255</v>
      </c>
      <c r="VWP46" s="18" t="s">
        <v>255</v>
      </c>
      <c r="VWQ46" s="18" t="s">
        <v>255</v>
      </c>
      <c r="VWR46" s="18" t="s">
        <v>255</v>
      </c>
      <c r="VWS46" s="18" t="s">
        <v>255</v>
      </c>
      <c r="VWT46" s="18" t="s">
        <v>255</v>
      </c>
      <c r="VWU46" s="18" t="s">
        <v>255</v>
      </c>
      <c r="VWV46" s="18" t="s">
        <v>255</v>
      </c>
      <c r="VWW46" s="18" t="s">
        <v>255</v>
      </c>
      <c r="VWX46" s="18" t="s">
        <v>255</v>
      </c>
      <c r="VWY46" s="18" t="s">
        <v>255</v>
      </c>
      <c r="VWZ46" s="18" t="s">
        <v>255</v>
      </c>
      <c r="VXA46" s="18" t="s">
        <v>255</v>
      </c>
      <c r="VXB46" s="18" t="s">
        <v>255</v>
      </c>
      <c r="VXC46" s="18" t="s">
        <v>255</v>
      </c>
      <c r="VXD46" s="18" t="s">
        <v>255</v>
      </c>
      <c r="VXE46" s="18" t="s">
        <v>255</v>
      </c>
      <c r="VXF46" s="18" t="s">
        <v>255</v>
      </c>
      <c r="VXG46" s="18" t="s">
        <v>255</v>
      </c>
      <c r="VXH46" s="18" t="s">
        <v>255</v>
      </c>
      <c r="VXI46" s="18" t="s">
        <v>255</v>
      </c>
      <c r="VXJ46" s="18" t="s">
        <v>255</v>
      </c>
      <c r="VXK46" s="18" t="s">
        <v>255</v>
      </c>
      <c r="VXL46" s="18" t="s">
        <v>255</v>
      </c>
      <c r="VXM46" s="18" t="s">
        <v>255</v>
      </c>
      <c r="VXN46" s="18" t="s">
        <v>255</v>
      </c>
      <c r="VXO46" s="18" t="s">
        <v>255</v>
      </c>
      <c r="VXP46" s="18" t="s">
        <v>255</v>
      </c>
      <c r="VXQ46" s="18" t="s">
        <v>255</v>
      </c>
      <c r="VXR46" s="18" t="s">
        <v>255</v>
      </c>
      <c r="VXS46" s="18" t="s">
        <v>255</v>
      </c>
      <c r="VXT46" s="18" t="s">
        <v>255</v>
      </c>
      <c r="VXU46" s="18" t="s">
        <v>255</v>
      </c>
      <c r="VXV46" s="18" t="s">
        <v>255</v>
      </c>
      <c r="VXW46" s="18" t="s">
        <v>255</v>
      </c>
      <c r="VXX46" s="18" t="s">
        <v>255</v>
      </c>
      <c r="VXY46" s="18" t="s">
        <v>255</v>
      </c>
      <c r="VXZ46" s="18" t="s">
        <v>255</v>
      </c>
      <c r="VYA46" s="18" t="s">
        <v>255</v>
      </c>
      <c r="VYB46" s="18" t="s">
        <v>255</v>
      </c>
      <c r="VYC46" s="18" t="s">
        <v>255</v>
      </c>
      <c r="VYD46" s="18" t="s">
        <v>255</v>
      </c>
      <c r="VYE46" s="18" t="s">
        <v>255</v>
      </c>
      <c r="VYF46" s="18" t="s">
        <v>255</v>
      </c>
      <c r="VYG46" s="18" t="s">
        <v>255</v>
      </c>
      <c r="VYH46" s="18" t="s">
        <v>255</v>
      </c>
      <c r="VYI46" s="18" t="s">
        <v>255</v>
      </c>
      <c r="VYJ46" s="18" t="s">
        <v>255</v>
      </c>
      <c r="VYK46" s="18" t="s">
        <v>255</v>
      </c>
      <c r="VYL46" s="18" t="s">
        <v>255</v>
      </c>
      <c r="VYM46" s="18" t="s">
        <v>255</v>
      </c>
      <c r="VYN46" s="18" t="s">
        <v>255</v>
      </c>
      <c r="VYO46" s="18" t="s">
        <v>255</v>
      </c>
      <c r="VYP46" s="18" t="s">
        <v>255</v>
      </c>
      <c r="VYQ46" s="18" t="s">
        <v>255</v>
      </c>
      <c r="VYR46" s="18" t="s">
        <v>255</v>
      </c>
      <c r="VYS46" s="18" t="s">
        <v>255</v>
      </c>
      <c r="VYT46" s="18" t="s">
        <v>255</v>
      </c>
      <c r="VYU46" s="18" t="s">
        <v>255</v>
      </c>
      <c r="VYV46" s="18" t="s">
        <v>255</v>
      </c>
      <c r="VYW46" s="18" t="s">
        <v>255</v>
      </c>
      <c r="VYX46" s="18" t="s">
        <v>255</v>
      </c>
      <c r="VYY46" s="18" t="s">
        <v>255</v>
      </c>
      <c r="VYZ46" s="18" t="s">
        <v>255</v>
      </c>
      <c r="VZA46" s="18" t="s">
        <v>255</v>
      </c>
      <c r="VZB46" s="18" t="s">
        <v>255</v>
      </c>
      <c r="VZC46" s="18" t="s">
        <v>255</v>
      </c>
      <c r="VZD46" s="18" t="s">
        <v>255</v>
      </c>
      <c r="VZE46" s="18" t="s">
        <v>255</v>
      </c>
      <c r="VZF46" s="18" t="s">
        <v>255</v>
      </c>
      <c r="VZG46" s="18" t="s">
        <v>255</v>
      </c>
      <c r="VZH46" s="18" t="s">
        <v>255</v>
      </c>
      <c r="VZI46" s="18" t="s">
        <v>255</v>
      </c>
      <c r="VZJ46" s="18" t="s">
        <v>255</v>
      </c>
      <c r="VZK46" s="18" t="s">
        <v>255</v>
      </c>
    </row>
    <row r="47" spans="1:15559" s="25" customFormat="1" ht="24">
      <c r="A47" s="64" t="s">
        <v>436</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row>
    <row r="48" spans="1:15559" s="25" customFormat="1" ht="24">
      <c r="A48" s="64" t="s">
        <v>437</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row>
    <row r="49" spans="1:759" s="25" customFormat="1">
      <c r="A49" s="3"/>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row>
    <row r="50" spans="1:759" s="25" customFormat="1">
      <c r="A50" s="63" t="s">
        <v>40</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row>
    <row r="51" spans="1:759" s="25" customFormat="1" ht="108">
      <c r="A51" s="65" t="s">
        <v>419</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row>
    <row r="52" spans="1:759" s="25" customFormat="1" ht="36">
      <c r="A52" s="66" t="s">
        <v>420</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row>
    <row r="53" spans="1:759" s="25" customFormat="1" ht="24.75" customHeight="1">
      <c r="A53" s="41" t="s">
        <v>438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row>
    <row r="54" spans="1:759" s="25" customFormat="1" ht="42">
      <c r="A54" s="67" t="s">
        <v>378</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row>
    <row r="55" spans="1:759" s="25" customFormat="1" ht="63">
      <c r="A55" s="114" t="s">
        <v>439</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row>
    <row r="56" spans="1:759" ht="31.5">
      <c r="A56" s="114" t="s">
        <v>440</v>
      </c>
    </row>
    <row r="57" spans="1:759" ht="42">
      <c r="A57" s="114" t="s">
        <v>441</v>
      </c>
    </row>
    <row r="58" spans="1:759" ht="42">
      <c r="A58" s="114" t="s">
        <v>442</v>
      </c>
    </row>
    <row r="59" spans="1:759" ht="52.5">
      <c r="A59" s="114" t="s">
        <v>443</v>
      </c>
    </row>
    <row r="60" spans="1:759" ht="31.5">
      <c r="A60" s="114" t="s">
        <v>444</v>
      </c>
    </row>
    <row r="61" spans="1:759" ht="48">
      <c r="A61" s="114" t="s">
        <v>445</v>
      </c>
    </row>
    <row r="62" spans="1:759" ht="25.5">
      <c r="A62" s="114" t="s">
        <v>446</v>
      </c>
    </row>
    <row r="63" spans="1:759" ht="42">
      <c r="A63" s="114" t="s">
        <v>447</v>
      </c>
    </row>
    <row r="64" spans="1:759" ht="42">
      <c r="A64" s="114" t="s">
        <v>448</v>
      </c>
    </row>
    <row r="65" spans="1:1" ht="52.5">
      <c r="A65" s="69" t="s">
        <v>179</v>
      </c>
    </row>
    <row r="66" spans="1:1" ht="31.5">
      <c r="A66" s="70" t="s">
        <v>181</v>
      </c>
    </row>
    <row r="67" spans="1:1" ht="64.5">
      <c r="A67" s="71" t="s">
        <v>200</v>
      </c>
    </row>
    <row r="68" spans="1:1" ht="42">
      <c r="A68" s="72" t="s">
        <v>183</v>
      </c>
    </row>
    <row r="70" spans="1:1">
      <c r="A70" s="63" t="s">
        <v>50</v>
      </c>
    </row>
    <row r="71" spans="1:1" ht="36">
      <c r="A71" s="21" t="s">
        <v>184</v>
      </c>
    </row>
    <row r="72" spans="1:1" ht="36">
      <c r="A72" s="21" t="s">
        <v>185</v>
      </c>
    </row>
  </sheetData>
  <pageMargins left="0.7" right="0.7" top="0.75" bottom="0.75" header="0.3" footer="0.3"/>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WAM69"/>
  <sheetViews>
    <sheetView workbookViewId="0">
      <pane xSplit="1" topLeftCell="B1" activePane="topRight" state="frozen"/>
      <selection pane="topRight" activeCell="B15" sqref="B15"/>
    </sheetView>
  </sheetViews>
  <sheetFormatPr defaultColWidth="9.140625" defaultRowHeight="15"/>
  <cols>
    <col min="1" max="1" width="58.140625" style="1" customWidth="1"/>
    <col min="2" max="6" width="9.7109375" style="5" customWidth="1"/>
    <col min="7" max="16384" width="9.140625" style="5"/>
  </cols>
  <sheetData>
    <row r="1" spans="1:6">
      <c r="A1" s="55" t="s">
        <v>123</v>
      </c>
    </row>
    <row r="2" spans="1:6" s="2" customFormat="1" ht="23.25" customHeight="1">
      <c r="A2" s="56" t="s">
        <v>373</v>
      </c>
      <c r="B2" s="113" t="e">
        <f>'ЗЭГ | FIT15'!B2</f>
        <v>#REF!</v>
      </c>
      <c r="C2" s="113" t="e">
        <f>'ЗЭГ | FIT15'!C2</f>
        <v>#REF!</v>
      </c>
      <c r="D2" s="113" t="e">
        <f>'ЗЭГ | FIT15'!D2</f>
        <v>#REF!</v>
      </c>
      <c r="E2" s="113" t="e">
        <f>'ЗЭГ | FIT15'!E2</f>
        <v>#REF!</v>
      </c>
      <c r="F2" s="113" t="e">
        <f>'ЗЭГ | FIT15'!F2</f>
        <v>#REF!</v>
      </c>
    </row>
    <row r="3" spans="1:6" s="2" customFormat="1" ht="24" customHeight="1">
      <c r="A3" s="58" t="s">
        <v>119</v>
      </c>
      <c r="B3" s="113" t="e">
        <f>'ЗЭГ | FIT15'!B3</f>
        <v>#REF!</v>
      </c>
      <c r="C3" s="113" t="e">
        <f>'ЗЭГ | FIT15'!C3</f>
        <v>#REF!</v>
      </c>
      <c r="D3" s="113" t="e">
        <f>'ЗЭГ | FIT15'!D3</f>
        <v>#REF!</v>
      </c>
      <c r="E3" s="113" t="e">
        <f>'ЗЭГ | FIT15'!E3</f>
        <v>#REF!</v>
      </c>
      <c r="F3" s="113" t="e">
        <f>'ЗЭГ | FIT15'!F3</f>
        <v>#REF!</v>
      </c>
    </row>
    <row r="4" spans="1:6" s="3" customFormat="1" ht="12" customHeight="1">
      <c r="A4" s="12" t="s">
        <v>68</v>
      </c>
      <c r="B4" s="7"/>
      <c r="C4" s="7"/>
      <c r="D4" s="7"/>
      <c r="E4" s="7"/>
      <c r="F4" s="7"/>
    </row>
    <row r="5" spans="1:6" s="3" customFormat="1" ht="12" customHeight="1">
      <c r="A5" s="14">
        <v>1</v>
      </c>
      <c r="B5" s="30" t="e">
        <f>'ЗЭГ | FIT15'!B5</f>
        <v>#REF!</v>
      </c>
      <c r="C5" s="30" t="e">
        <f>'ЗЭГ | FIT15'!C5</f>
        <v>#REF!</v>
      </c>
      <c r="D5" s="30" t="e">
        <f>'ЗЭГ | FIT15'!D5</f>
        <v>#REF!</v>
      </c>
      <c r="E5" s="30" t="e">
        <f>'ЗЭГ | FIT15'!E5</f>
        <v>#REF!</v>
      </c>
      <c r="F5" s="30" t="e">
        <f>'ЗЭГ | FIT15'!F5</f>
        <v>#REF!</v>
      </c>
    </row>
    <row r="6" spans="1:6" s="3" customFormat="1" ht="12" customHeight="1">
      <c r="A6" s="14">
        <v>2</v>
      </c>
      <c r="B6" s="30" t="e">
        <f>'ЗЭГ | FIT15'!B6</f>
        <v>#REF!</v>
      </c>
      <c r="C6" s="30" t="e">
        <f>'ЗЭГ | FIT15'!C6</f>
        <v>#REF!</v>
      </c>
      <c r="D6" s="30" t="e">
        <f>'ЗЭГ | FIT15'!D6</f>
        <v>#REF!</v>
      </c>
      <c r="E6" s="30" t="e">
        <f>'ЗЭГ | FIT15'!E6</f>
        <v>#REF!</v>
      </c>
      <c r="F6" s="30" t="e">
        <f>'ЗЭГ | FIT15'!F6</f>
        <v>#REF!</v>
      </c>
    </row>
    <row r="7" spans="1:6" s="3" customFormat="1" ht="12" customHeight="1">
      <c r="A7" s="59" t="s">
        <v>69</v>
      </c>
      <c r="B7" s="30"/>
      <c r="C7" s="30"/>
      <c r="D7" s="30"/>
      <c r="E7" s="30"/>
      <c r="F7" s="30"/>
    </row>
    <row r="8" spans="1:6" s="3" customFormat="1" ht="12" customHeight="1">
      <c r="A8" s="13">
        <v>1</v>
      </c>
      <c r="B8" s="30" t="e">
        <f>'ЗЭГ | FIT15'!B8</f>
        <v>#REF!</v>
      </c>
      <c r="C8" s="30" t="e">
        <f>'ЗЭГ | FIT15'!C8</f>
        <v>#REF!</v>
      </c>
      <c r="D8" s="30" t="e">
        <f>'ЗЭГ | FIT15'!D8</f>
        <v>#REF!</v>
      </c>
      <c r="E8" s="30" t="e">
        <f>'ЗЭГ | FIT15'!E8</f>
        <v>#REF!</v>
      </c>
      <c r="F8" s="30" t="e">
        <f>'ЗЭГ | FIT15'!F8</f>
        <v>#REF!</v>
      </c>
    </row>
    <row r="9" spans="1:6" s="3" customFormat="1" ht="12" customHeight="1">
      <c r="A9" s="13">
        <v>2</v>
      </c>
      <c r="B9" s="30" t="e">
        <f>'ЗЭГ | FIT15'!B9</f>
        <v>#REF!</v>
      </c>
      <c r="C9" s="30" t="e">
        <f>'ЗЭГ | FIT15'!C9</f>
        <v>#REF!</v>
      </c>
      <c r="D9" s="30" t="e">
        <f>'ЗЭГ | FIT15'!D9</f>
        <v>#REF!</v>
      </c>
      <c r="E9" s="30" t="e">
        <f>'ЗЭГ | FIT15'!E9</f>
        <v>#REF!</v>
      </c>
      <c r="F9" s="30" t="e">
        <f>'ЗЭГ | FIT15'!F9</f>
        <v>#REF!</v>
      </c>
    </row>
    <row r="10" spans="1:6" s="3" customFormat="1" ht="12" customHeight="1">
      <c r="A10" s="12" t="s">
        <v>121</v>
      </c>
      <c r="B10" s="30"/>
      <c r="C10" s="30"/>
      <c r="D10" s="30"/>
      <c r="E10" s="30"/>
      <c r="F10" s="30"/>
    </row>
    <row r="11" spans="1:6" s="3" customFormat="1" ht="12" customHeight="1">
      <c r="A11" s="13">
        <v>1</v>
      </c>
      <c r="B11" s="30" t="e">
        <f>'ЗЭГ | FIT15'!B11</f>
        <v>#REF!</v>
      </c>
      <c r="C11" s="30" t="e">
        <f>'ЗЭГ | FIT15'!C11</f>
        <v>#REF!</v>
      </c>
      <c r="D11" s="30" t="e">
        <f>'ЗЭГ | FIT15'!D11</f>
        <v>#REF!</v>
      </c>
      <c r="E11" s="30" t="e">
        <f>'ЗЭГ | FIT15'!E11</f>
        <v>#REF!</v>
      </c>
      <c r="F11" s="30" t="e">
        <f>'ЗЭГ | FIT15'!F11</f>
        <v>#REF!</v>
      </c>
    </row>
    <row r="12" spans="1:6" s="3" customFormat="1" ht="12" customHeight="1">
      <c r="A12" s="13">
        <v>2</v>
      </c>
      <c r="B12" s="30" t="e">
        <f>'ЗЭГ | FIT15'!B12</f>
        <v>#REF!</v>
      </c>
      <c r="C12" s="30" t="e">
        <f>'ЗЭГ | FIT15'!C12</f>
        <v>#REF!</v>
      </c>
      <c r="D12" s="30" t="e">
        <f>'ЗЭГ | FIT15'!D12</f>
        <v>#REF!</v>
      </c>
      <c r="E12" s="30" t="e">
        <f>'ЗЭГ | FIT15'!E12</f>
        <v>#REF!</v>
      </c>
      <c r="F12" s="30" t="e">
        <f>'ЗЭГ | FIT15'!F12</f>
        <v>#REF!</v>
      </c>
    </row>
    <row r="13" spans="1:6" s="3" customFormat="1" ht="12" customHeight="1">
      <c r="A13" s="12" t="s">
        <v>73</v>
      </c>
      <c r="B13" s="30"/>
      <c r="C13" s="30"/>
      <c r="D13" s="30"/>
      <c r="E13" s="30"/>
      <c r="F13" s="30"/>
    </row>
    <row r="14" spans="1:6" s="3" customFormat="1" ht="12" customHeight="1">
      <c r="A14" s="13">
        <v>1</v>
      </c>
      <c r="B14" s="30" t="e">
        <f>'ЗЭГ | FIT15'!B14</f>
        <v>#REF!</v>
      </c>
      <c r="C14" s="30" t="e">
        <f>'ЗЭГ | FIT15'!C14</f>
        <v>#REF!</v>
      </c>
      <c r="D14" s="30" t="e">
        <f>'ЗЭГ | FIT15'!D14</f>
        <v>#REF!</v>
      </c>
      <c r="E14" s="30" t="e">
        <f>'ЗЭГ | FIT15'!E14</f>
        <v>#REF!</v>
      </c>
      <c r="F14" s="30" t="e">
        <f>'ЗЭГ | FIT15'!F14</f>
        <v>#REF!</v>
      </c>
    </row>
    <row r="15" spans="1:6" s="3" customFormat="1" ht="12" customHeight="1">
      <c r="A15" s="60">
        <v>2</v>
      </c>
      <c r="B15" s="30" t="e">
        <f>'ЗЭГ | FIT15'!B15</f>
        <v>#REF!</v>
      </c>
      <c r="C15" s="30" t="e">
        <f>'ЗЭГ | FIT15'!C15</f>
        <v>#REF!</v>
      </c>
      <c r="D15" s="30" t="e">
        <f>'ЗЭГ | FIT15'!D15</f>
        <v>#REF!</v>
      </c>
      <c r="E15" s="30" t="e">
        <f>'ЗЭГ | FIT15'!E15</f>
        <v>#REF!</v>
      </c>
      <c r="F15" s="30" t="e">
        <f>'ЗЭГ | FIT15'!F15</f>
        <v>#REF!</v>
      </c>
    </row>
    <row r="16" spans="1:6" s="3" customFormat="1" ht="12" customHeight="1">
      <c r="A16" s="61" t="s">
        <v>74</v>
      </c>
      <c r="B16" s="30"/>
      <c r="C16" s="30"/>
      <c r="D16" s="30"/>
      <c r="E16" s="30"/>
      <c r="F16" s="30"/>
    </row>
    <row r="17" spans="1:6" s="3" customFormat="1" ht="12" customHeight="1">
      <c r="A17" s="13">
        <v>1</v>
      </c>
      <c r="B17" s="30" t="e">
        <f>'ЗЭГ | FIT15'!B17</f>
        <v>#REF!</v>
      </c>
      <c r="C17" s="30" t="e">
        <f>'ЗЭГ | FIT15'!C17</f>
        <v>#REF!</v>
      </c>
      <c r="D17" s="30" t="e">
        <f>'ЗЭГ | FIT15'!D17</f>
        <v>#REF!</v>
      </c>
      <c r="E17" s="30" t="e">
        <f>'ЗЭГ | FIT15'!E17</f>
        <v>#REF!</v>
      </c>
      <c r="F17" s="30" t="e">
        <f>'ЗЭГ | FIT15'!F17</f>
        <v>#REF!</v>
      </c>
    </row>
    <row r="18" spans="1:6" s="3" customFormat="1" ht="12" customHeight="1">
      <c r="A18" s="60">
        <v>2</v>
      </c>
      <c r="B18" s="30" t="e">
        <f>'ЗЭГ | FIT15'!B18</f>
        <v>#REF!</v>
      </c>
      <c r="C18" s="30" t="e">
        <f>'ЗЭГ | FIT15'!C18</f>
        <v>#REF!</v>
      </c>
      <c r="D18" s="30" t="e">
        <f>'ЗЭГ | FIT15'!D18</f>
        <v>#REF!</v>
      </c>
      <c r="E18" s="30" t="e">
        <f>'ЗЭГ | FIT15'!E18</f>
        <v>#REF!</v>
      </c>
      <c r="F18" s="30" t="e">
        <f>'ЗЭГ | FIT15'!F18</f>
        <v>#REF!</v>
      </c>
    </row>
    <row r="19" spans="1:6" s="3" customFormat="1" ht="12" customHeight="1">
      <c r="A19" s="60">
        <v>3</v>
      </c>
      <c r="B19" s="30" t="e">
        <f>'ЗЭГ | FIT15'!B19</f>
        <v>#REF!</v>
      </c>
      <c r="C19" s="30" t="e">
        <f>'ЗЭГ | FIT15'!C19</f>
        <v>#REF!</v>
      </c>
      <c r="D19" s="30" t="e">
        <f>'ЗЭГ | FIT15'!D19</f>
        <v>#REF!</v>
      </c>
      <c r="E19" s="30" t="e">
        <f>'ЗЭГ | FIT15'!E19</f>
        <v>#REF!</v>
      </c>
      <c r="F19" s="30" t="e">
        <f>'ЗЭГ | FIT15'!F19</f>
        <v>#REF!</v>
      </c>
    </row>
    <row r="20" spans="1:6" s="3" customFormat="1" ht="12" customHeight="1">
      <c r="A20" s="60">
        <v>4</v>
      </c>
      <c r="B20" s="30" t="e">
        <f>'ЗЭГ | FIT15'!B20</f>
        <v>#REF!</v>
      </c>
      <c r="C20" s="30" t="e">
        <f>'ЗЭГ | FIT15'!C20</f>
        <v>#REF!</v>
      </c>
      <c r="D20" s="30" t="e">
        <f>'ЗЭГ | FIT15'!D20</f>
        <v>#REF!</v>
      </c>
      <c r="E20" s="30" t="e">
        <f>'ЗЭГ | FIT15'!E20</f>
        <v>#REF!</v>
      </c>
      <c r="F20" s="30" t="e">
        <f>'ЗЭГ | FIT15'!F20</f>
        <v>#REF!</v>
      </c>
    </row>
    <row r="21" spans="1:6" s="3" customFormat="1" ht="12" customHeight="1">
      <c r="A21" s="31"/>
      <c r="B21" s="7"/>
      <c r="C21" s="7"/>
      <c r="D21" s="7"/>
      <c r="E21" s="7"/>
      <c r="F21" s="7"/>
    </row>
    <row r="22" spans="1:6" s="3" customFormat="1" ht="24.6" customHeight="1">
      <c r="A22" s="73" t="s">
        <v>434</v>
      </c>
      <c r="B22" s="113" t="e">
        <f t="shared" ref="B22:F22" si="0">B2</f>
        <v>#REF!</v>
      </c>
      <c r="C22" s="113" t="e">
        <f t="shared" si="0"/>
        <v>#REF!</v>
      </c>
      <c r="D22" s="113" t="e">
        <f t="shared" si="0"/>
        <v>#REF!</v>
      </c>
      <c r="E22" s="113" t="e">
        <f t="shared" si="0"/>
        <v>#REF!</v>
      </c>
      <c r="F22" s="113" t="e">
        <f t="shared" si="0"/>
        <v>#REF!</v>
      </c>
    </row>
    <row r="23" spans="1:6" s="3" customFormat="1" ht="23.45" customHeight="1">
      <c r="A23" s="58" t="s">
        <v>119</v>
      </c>
      <c r="B23" s="113" t="e">
        <f t="shared" ref="B23:F23" si="1">B3</f>
        <v>#REF!</v>
      </c>
      <c r="C23" s="113" t="e">
        <f t="shared" si="1"/>
        <v>#REF!</v>
      </c>
      <c r="D23" s="113" t="e">
        <f t="shared" si="1"/>
        <v>#REF!</v>
      </c>
      <c r="E23" s="113" t="e">
        <f t="shared" si="1"/>
        <v>#REF!</v>
      </c>
      <c r="F23" s="113" t="e">
        <f t="shared" si="1"/>
        <v>#REF!</v>
      </c>
    </row>
    <row r="24" spans="1:6" s="3" customFormat="1" ht="12" customHeight="1">
      <c r="A24" s="12" t="s">
        <v>68</v>
      </c>
      <c r="B24" s="7"/>
      <c r="C24" s="7"/>
      <c r="D24" s="7"/>
      <c r="E24" s="7"/>
      <c r="F24" s="7"/>
    </row>
    <row r="25" spans="1:6" s="3" customFormat="1" ht="12" customHeight="1">
      <c r="A25" s="14">
        <v>1</v>
      </c>
      <c r="B25" s="30" t="e">
        <f t="shared" ref="B25:F25" si="2">B5*0.82</f>
        <v>#REF!</v>
      </c>
      <c r="C25" s="30" t="e">
        <f t="shared" si="2"/>
        <v>#REF!</v>
      </c>
      <c r="D25" s="30" t="e">
        <f t="shared" si="2"/>
        <v>#REF!</v>
      </c>
      <c r="E25" s="30" t="e">
        <f t="shared" si="2"/>
        <v>#REF!</v>
      </c>
      <c r="F25" s="30" t="e">
        <f t="shared" si="2"/>
        <v>#REF!</v>
      </c>
    </row>
    <row r="26" spans="1:6" s="3" customFormat="1" ht="12" customHeight="1">
      <c r="A26" s="14">
        <v>2</v>
      </c>
      <c r="B26" s="30" t="e">
        <f t="shared" ref="B26:F26" si="3">B6*0.82</f>
        <v>#REF!</v>
      </c>
      <c r="C26" s="30" t="e">
        <f t="shared" si="3"/>
        <v>#REF!</v>
      </c>
      <c r="D26" s="30" t="e">
        <f t="shared" si="3"/>
        <v>#REF!</v>
      </c>
      <c r="E26" s="30" t="e">
        <f t="shared" si="3"/>
        <v>#REF!</v>
      </c>
      <c r="F26" s="30" t="e">
        <f t="shared" si="3"/>
        <v>#REF!</v>
      </c>
    </row>
    <row r="27" spans="1:6" s="3" customFormat="1" ht="12" customHeight="1">
      <c r="A27" s="59" t="s">
        <v>69</v>
      </c>
      <c r="B27" s="30"/>
      <c r="C27" s="30"/>
      <c r="D27" s="30"/>
      <c r="E27" s="30"/>
      <c r="F27" s="30"/>
    </row>
    <row r="28" spans="1:6" s="3" customFormat="1" ht="12" customHeight="1">
      <c r="A28" s="13">
        <v>1</v>
      </c>
      <c r="B28" s="30" t="e">
        <f t="shared" ref="B28:F28" si="4">B8*0.82</f>
        <v>#REF!</v>
      </c>
      <c r="C28" s="30" t="e">
        <f t="shared" si="4"/>
        <v>#REF!</v>
      </c>
      <c r="D28" s="30" t="e">
        <f t="shared" si="4"/>
        <v>#REF!</v>
      </c>
      <c r="E28" s="30" t="e">
        <f t="shared" si="4"/>
        <v>#REF!</v>
      </c>
      <c r="F28" s="30" t="e">
        <f t="shared" si="4"/>
        <v>#REF!</v>
      </c>
    </row>
    <row r="29" spans="1:6" s="3" customFormat="1" ht="12" customHeight="1">
      <c r="A29" s="13">
        <v>2</v>
      </c>
      <c r="B29" s="30" t="e">
        <f t="shared" ref="B29:F29" si="5">B9*0.82</f>
        <v>#REF!</v>
      </c>
      <c r="C29" s="30" t="e">
        <f t="shared" si="5"/>
        <v>#REF!</v>
      </c>
      <c r="D29" s="30" t="e">
        <f t="shared" si="5"/>
        <v>#REF!</v>
      </c>
      <c r="E29" s="30" t="e">
        <f t="shared" si="5"/>
        <v>#REF!</v>
      </c>
      <c r="F29" s="30" t="e">
        <f t="shared" si="5"/>
        <v>#REF!</v>
      </c>
    </row>
    <row r="30" spans="1:6" s="3" customFormat="1" ht="12" customHeight="1">
      <c r="A30" s="12" t="s">
        <v>121</v>
      </c>
      <c r="B30" s="30"/>
      <c r="C30" s="30"/>
      <c r="D30" s="30"/>
      <c r="E30" s="30"/>
      <c r="F30" s="30"/>
    </row>
    <row r="31" spans="1:6" s="3" customFormat="1" ht="12" customHeight="1">
      <c r="A31" s="13">
        <v>1</v>
      </c>
      <c r="B31" s="30" t="e">
        <f t="shared" ref="B31:F31" si="6">B11*0.82</f>
        <v>#REF!</v>
      </c>
      <c r="C31" s="30" t="e">
        <f t="shared" si="6"/>
        <v>#REF!</v>
      </c>
      <c r="D31" s="30" t="e">
        <f t="shared" si="6"/>
        <v>#REF!</v>
      </c>
      <c r="E31" s="30" t="e">
        <f t="shared" si="6"/>
        <v>#REF!</v>
      </c>
      <c r="F31" s="30" t="e">
        <f t="shared" si="6"/>
        <v>#REF!</v>
      </c>
    </row>
    <row r="32" spans="1:6" s="3" customFormat="1" ht="12" customHeight="1">
      <c r="A32" s="13">
        <v>2</v>
      </c>
      <c r="B32" s="30" t="e">
        <f t="shared" ref="B32:F32" si="7">B12*0.82</f>
        <v>#REF!</v>
      </c>
      <c r="C32" s="30" t="e">
        <f t="shared" si="7"/>
        <v>#REF!</v>
      </c>
      <c r="D32" s="30" t="e">
        <f t="shared" si="7"/>
        <v>#REF!</v>
      </c>
      <c r="E32" s="30" t="e">
        <f t="shared" si="7"/>
        <v>#REF!</v>
      </c>
      <c r="F32" s="30" t="e">
        <f t="shared" si="7"/>
        <v>#REF!</v>
      </c>
    </row>
    <row r="33" spans="1:15587" s="3" customFormat="1" ht="12" customHeight="1">
      <c r="A33" s="12" t="s">
        <v>73</v>
      </c>
      <c r="B33" s="30"/>
      <c r="C33" s="30"/>
      <c r="D33" s="30"/>
      <c r="E33" s="30"/>
      <c r="F33" s="30"/>
    </row>
    <row r="34" spans="1:15587" s="3" customFormat="1" ht="12" customHeight="1">
      <c r="A34" s="13">
        <v>1</v>
      </c>
      <c r="B34" s="30" t="e">
        <f t="shared" ref="B34:F34" si="8">B14*0.82</f>
        <v>#REF!</v>
      </c>
      <c r="C34" s="30" t="e">
        <f t="shared" si="8"/>
        <v>#REF!</v>
      </c>
      <c r="D34" s="30" t="e">
        <f t="shared" si="8"/>
        <v>#REF!</v>
      </c>
      <c r="E34" s="30" t="e">
        <f t="shared" si="8"/>
        <v>#REF!</v>
      </c>
      <c r="F34" s="30" t="e">
        <f t="shared" si="8"/>
        <v>#REF!</v>
      </c>
    </row>
    <row r="35" spans="1:15587" s="3" customFormat="1" ht="12" customHeight="1">
      <c r="A35" s="60">
        <v>2</v>
      </c>
      <c r="B35" s="30" t="e">
        <f t="shared" ref="B35:F35" si="9">B15*0.82</f>
        <v>#REF!</v>
      </c>
      <c r="C35" s="30" t="e">
        <f t="shared" si="9"/>
        <v>#REF!</v>
      </c>
      <c r="D35" s="30" t="e">
        <f t="shared" si="9"/>
        <v>#REF!</v>
      </c>
      <c r="E35" s="30" t="e">
        <f t="shared" si="9"/>
        <v>#REF!</v>
      </c>
      <c r="F35" s="30" t="e">
        <f t="shared" si="9"/>
        <v>#REF!</v>
      </c>
    </row>
    <row r="36" spans="1:15587" s="3" customFormat="1" ht="12" customHeight="1">
      <c r="A36" s="61" t="s">
        <v>74</v>
      </c>
      <c r="B36" s="30"/>
      <c r="C36" s="30"/>
      <c r="D36" s="30"/>
      <c r="E36" s="30"/>
      <c r="F36" s="30"/>
    </row>
    <row r="37" spans="1:15587" s="3" customFormat="1" ht="12" customHeight="1">
      <c r="A37" s="13">
        <v>1</v>
      </c>
      <c r="B37" s="30" t="e">
        <f t="shared" ref="B37:F37" si="10">B17*0.82</f>
        <v>#REF!</v>
      </c>
      <c r="C37" s="30" t="e">
        <f t="shared" si="10"/>
        <v>#REF!</v>
      </c>
      <c r="D37" s="30" t="e">
        <f t="shared" si="10"/>
        <v>#REF!</v>
      </c>
      <c r="E37" s="30" t="e">
        <f t="shared" si="10"/>
        <v>#REF!</v>
      </c>
      <c r="F37" s="30" t="e">
        <f t="shared" si="10"/>
        <v>#REF!</v>
      </c>
    </row>
    <row r="38" spans="1:15587" s="3" customFormat="1" ht="12" customHeight="1">
      <c r="A38" s="60">
        <v>2</v>
      </c>
      <c r="B38" s="30" t="e">
        <f t="shared" ref="B38:F38" si="11">B18*0.82</f>
        <v>#REF!</v>
      </c>
      <c r="C38" s="30" t="e">
        <f t="shared" si="11"/>
        <v>#REF!</v>
      </c>
      <c r="D38" s="30" t="e">
        <f t="shared" si="11"/>
        <v>#REF!</v>
      </c>
      <c r="E38" s="30" t="e">
        <f t="shared" si="11"/>
        <v>#REF!</v>
      </c>
      <c r="F38" s="30" t="e">
        <f t="shared" si="11"/>
        <v>#REF!</v>
      </c>
    </row>
    <row r="39" spans="1:15587" s="3" customFormat="1" ht="12" customHeight="1">
      <c r="A39" s="60">
        <v>3</v>
      </c>
      <c r="B39" s="30" t="e">
        <f t="shared" ref="B39:F39" si="12">B19*0.82</f>
        <v>#REF!</v>
      </c>
      <c r="C39" s="30" t="e">
        <f t="shared" si="12"/>
        <v>#REF!</v>
      </c>
      <c r="D39" s="30" t="e">
        <f t="shared" si="12"/>
        <v>#REF!</v>
      </c>
      <c r="E39" s="30" t="e">
        <f t="shared" si="12"/>
        <v>#REF!</v>
      </c>
      <c r="F39" s="30" t="e">
        <f t="shared" si="12"/>
        <v>#REF!</v>
      </c>
    </row>
    <row r="40" spans="1:15587" s="3" customFormat="1" ht="12" customHeight="1">
      <c r="A40" s="60">
        <v>4</v>
      </c>
      <c r="B40" s="30" t="e">
        <f t="shared" ref="B40:F40" si="13">B20*0.82</f>
        <v>#REF!</v>
      </c>
      <c r="C40" s="30" t="e">
        <f t="shared" si="13"/>
        <v>#REF!</v>
      </c>
      <c r="D40" s="30" t="e">
        <f t="shared" si="13"/>
        <v>#REF!</v>
      </c>
      <c r="E40" s="30" t="e">
        <f t="shared" si="13"/>
        <v>#REF!</v>
      </c>
      <c r="F40" s="30" t="e">
        <f t="shared" si="13"/>
        <v>#REF!</v>
      </c>
    </row>
    <row r="41" spans="1:15587" s="3" customFormat="1" ht="12" customHeight="1">
      <c r="A41" s="31"/>
    </row>
    <row r="42" spans="1:15587" ht="165">
      <c r="A42" s="62" t="s">
        <v>435</v>
      </c>
    </row>
    <row r="43" spans="1:15587" s="25" customFormat="1">
      <c r="A43" s="63" t="s">
        <v>127</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18" t="s">
        <v>255</v>
      </c>
      <c r="AFX43" s="18" t="s">
        <v>255</v>
      </c>
      <c r="AFY43" s="18" t="s">
        <v>255</v>
      </c>
      <c r="AFZ43" s="18" t="s">
        <v>255</v>
      </c>
      <c r="AGA43" s="18" t="s">
        <v>255</v>
      </c>
      <c r="AGB43" s="18" t="s">
        <v>255</v>
      </c>
      <c r="AGC43" s="18" t="s">
        <v>255</v>
      </c>
      <c r="AGD43" s="18" t="s">
        <v>255</v>
      </c>
      <c r="AGE43" s="18" t="s">
        <v>255</v>
      </c>
      <c r="AGF43" s="18" t="s">
        <v>255</v>
      </c>
      <c r="AGG43" s="18" t="s">
        <v>255</v>
      </c>
      <c r="AGH43" s="18" t="s">
        <v>255</v>
      </c>
      <c r="AGI43" s="18" t="s">
        <v>255</v>
      </c>
      <c r="AGJ43" s="18" t="s">
        <v>255</v>
      </c>
      <c r="AGK43" s="18" t="s">
        <v>255</v>
      </c>
      <c r="AGL43" s="18" t="s">
        <v>255</v>
      </c>
      <c r="AGM43" s="18" t="s">
        <v>255</v>
      </c>
      <c r="AGN43" s="18" t="s">
        <v>255</v>
      </c>
      <c r="AGO43" s="18" t="s">
        <v>255</v>
      </c>
      <c r="AGP43" s="18" t="s">
        <v>255</v>
      </c>
      <c r="AGQ43" s="18" t="s">
        <v>255</v>
      </c>
      <c r="AGR43" s="18" t="s">
        <v>255</v>
      </c>
      <c r="AGS43" s="18" t="s">
        <v>255</v>
      </c>
      <c r="AGT43" s="18" t="s">
        <v>255</v>
      </c>
      <c r="AGU43" s="18" t="s">
        <v>255</v>
      </c>
      <c r="AGV43" s="18" t="s">
        <v>255</v>
      </c>
      <c r="AGW43" s="18" t="s">
        <v>255</v>
      </c>
      <c r="AGX43" s="18" t="s">
        <v>255</v>
      </c>
      <c r="AGY43" s="18" t="s">
        <v>255</v>
      </c>
      <c r="AGZ43" s="18" t="s">
        <v>255</v>
      </c>
      <c r="AHA43" s="18" t="s">
        <v>255</v>
      </c>
      <c r="AHB43" s="18" t="s">
        <v>255</v>
      </c>
      <c r="AHC43" s="18" t="s">
        <v>255</v>
      </c>
      <c r="AHD43" s="18" t="s">
        <v>255</v>
      </c>
      <c r="AHE43" s="18" t="s">
        <v>255</v>
      </c>
      <c r="AHF43" s="18" t="s">
        <v>255</v>
      </c>
      <c r="AHG43" s="18" t="s">
        <v>255</v>
      </c>
      <c r="AHH43" s="18" t="s">
        <v>255</v>
      </c>
      <c r="AHI43" s="18" t="s">
        <v>255</v>
      </c>
      <c r="AHJ43" s="18" t="s">
        <v>255</v>
      </c>
      <c r="AHK43" s="18" t="s">
        <v>255</v>
      </c>
      <c r="AHL43" s="18" t="s">
        <v>255</v>
      </c>
      <c r="AHM43" s="18" t="s">
        <v>255</v>
      </c>
      <c r="AHN43" s="18" t="s">
        <v>255</v>
      </c>
      <c r="AHO43" s="18" t="s">
        <v>255</v>
      </c>
      <c r="AHP43" s="18" t="s">
        <v>255</v>
      </c>
      <c r="AHQ43" s="18" t="s">
        <v>255</v>
      </c>
      <c r="AHR43" s="18" t="s">
        <v>255</v>
      </c>
      <c r="AHS43" s="18" t="s">
        <v>255</v>
      </c>
      <c r="AHT43" s="18" t="s">
        <v>255</v>
      </c>
      <c r="AHU43" s="18" t="s">
        <v>255</v>
      </c>
      <c r="AHV43" s="18" t="s">
        <v>255</v>
      </c>
      <c r="AHW43" s="18" t="s">
        <v>255</v>
      </c>
      <c r="AHX43" s="18" t="s">
        <v>255</v>
      </c>
      <c r="AHY43" s="18" t="s">
        <v>255</v>
      </c>
      <c r="AHZ43" s="18" t="s">
        <v>255</v>
      </c>
      <c r="AIA43" s="18" t="s">
        <v>255</v>
      </c>
      <c r="AIB43" s="18" t="s">
        <v>255</v>
      </c>
      <c r="AIC43" s="18" t="s">
        <v>255</v>
      </c>
      <c r="AID43" s="18" t="s">
        <v>255</v>
      </c>
      <c r="AIE43" s="18" t="s">
        <v>255</v>
      </c>
      <c r="AIF43" s="18" t="s">
        <v>255</v>
      </c>
      <c r="AIG43" s="18" t="s">
        <v>255</v>
      </c>
      <c r="AIH43" s="18" t="s">
        <v>255</v>
      </c>
      <c r="AII43" s="18" t="s">
        <v>255</v>
      </c>
      <c r="AIJ43" s="18" t="s">
        <v>255</v>
      </c>
      <c r="AIK43" s="18" t="s">
        <v>255</v>
      </c>
      <c r="AIL43" s="18" t="s">
        <v>255</v>
      </c>
      <c r="AIM43" s="18" t="s">
        <v>255</v>
      </c>
      <c r="AIN43" s="18" t="s">
        <v>255</v>
      </c>
      <c r="AIO43" s="18" t="s">
        <v>255</v>
      </c>
      <c r="AIP43" s="18" t="s">
        <v>255</v>
      </c>
      <c r="AIQ43" s="18" t="s">
        <v>255</v>
      </c>
      <c r="AIR43" s="18" t="s">
        <v>255</v>
      </c>
      <c r="AIS43" s="18" t="s">
        <v>255</v>
      </c>
      <c r="AIT43" s="18" t="s">
        <v>255</v>
      </c>
      <c r="AIU43" s="18" t="s">
        <v>255</v>
      </c>
      <c r="AIV43" s="18" t="s">
        <v>255</v>
      </c>
      <c r="AIW43" s="18" t="s">
        <v>255</v>
      </c>
      <c r="AIX43" s="18" t="s">
        <v>255</v>
      </c>
      <c r="AIY43" s="18" t="s">
        <v>255</v>
      </c>
      <c r="AIZ43" s="18" t="s">
        <v>255</v>
      </c>
      <c r="AJA43" s="18" t="s">
        <v>255</v>
      </c>
      <c r="AJB43" s="18" t="s">
        <v>255</v>
      </c>
      <c r="AJC43" s="18" t="s">
        <v>255</v>
      </c>
      <c r="AJD43" s="18" t="s">
        <v>255</v>
      </c>
      <c r="AJE43" s="18" t="s">
        <v>255</v>
      </c>
      <c r="AJF43" s="18" t="s">
        <v>255</v>
      </c>
      <c r="AJG43" s="18" t="s">
        <v>255</v>
      </c>
      <c r="AJH43" s="18" t="s">
        <v>255</v>
      </c>
      <c r="AJI43" s="18" t="s">
        <v>255</v>
      </c>
      <c r="AJJ43" s="18" t="s">
        <v>255</v>
      </c>
      <c r="AJK43" s="18" t="s">
        <v>255</v>
      </c>
      <c r="AJL43" s="18" t="s">
        <v>255</v>
      </c>
      <c r="AJM43" s="18" t="s">
        <v>255</v>
      </c>
      <c r="AJN43" s="18" t="s">
        <v>255</v>
      </c>
      <c r="AJO43" s="18" t="s">
        <v>255</v>
      </c>
      <c r="AJP43" s="18" t="s">
        <v>255</v>
      </c>
      <c r="AJQ43" s="18" t="s">
        <v>255</v>
      </c>
      <c r="AJR43" s="18" t="s">
        <v>255</v>
      </c>
      <c r="AJS43" s="18" t="s">
        <v>255</v>
      </c>
      <c r="AJT43" s="18" t="s">
        <v>255</v>
      </c>
      <c r="AJU43" s="18" t="s">
        <v>255</v>
      </c>
      <c r="AJV43" s="18" t="s">
        <v>255</v>
      </c>
      <c r="AJW43" s="18" t="s">
        <v>255</v>
      </c>
      <c r="AJX43" s="18" t="s">
        <v>255</v>
      </c>
      <c r="AJY43" s="18" t="s">
        <v>255</v>
      </c>
      <c r="AJZ43" s="18" t="s">
        <v>255</v>
      </c>
      <c r="AKA43" s="18" t="s">
        <v>255</v>
      </c>
      <c r="AKB43" s="18" t="s">
        <v>255</v>
      </c>
      <c r="AKC43" s="18" t="s">
        <v>255</v>
      </c>
      <c r="AKD43" s="18" t="s">
        <v>255</v>
      </c>
      <c r="AKE43" s="18" t="s">
        <v>255</v>
      </c>
      <c r="AKF43" s="18" t="s">
        <v>255</v>
      </c>
      <c r="AKG43" s="18" t="s">
        <v>255</v>
      </c>
      <c r="AKH43" s="18" t="s">
        <v>255</v>
      </c>
      <c r="AKI43" s="18" t="s">
        <v>255</v>
      </c>
      <c r="AKJ43" s="18" t="s">
        <v>255</v>
      </c>
      <c r="AKK43" s="18" t="s">
        <v>255</v>
      </c>
      <c r="AKL43" s="18" t="s">
        <v>255</v>
      </c>
      <c r="AKM43" s="18" t="s">
        <v>255</v>
      </c>
      <c r="AKN43" s="18" t="s">
        <v>255</v>
      </c>
      <c r="AKO43" s="18" t="s">
        <v>255</v>
      </c>
      <c r="AKP43" s="18" t="s">
        <v>255</v>
      </c>
      <c r="AKQ43" s="18" t="s">
        <v>255</v>
      </c>
      <c r="AKR43" s="18" t="s">
        <v>255</v>
      </c>
      <c r="AKS43" s="18" t="s">
        <v>255</v>
      </c>
      <c r="AKT43" s="18" t="s">
        <v>255</v>
      </c>
      <c r="AKU43" s="18" t="s">
        <v>255</v>
      </c>
      <c r="AKV43" s="18" t="s">
        <v>255</v>
      </c>
      <c r="AKW43" s="18" t="s">
        <v>255</v>
      </c>
      <c r="AKX43" s="18" t="s">
        <v>255</v>
      </c>
      <c r="AKY43" s="18" t="s">
        <v>255</v>
      </c>
      <c r="AKZ43" s="18" t="s">
        <v>255</v>
      </c>
      <c r="ALA43" s="18" t="s">
        <v>255</v>
      </c>
      <c r="ALB43" s="18" t="s">
        <v>255</v>
      </c>
      <c r="ALC43" s="18" t="s">
        <v>255</v>
      </c>
      <c r="ALD43" s="18" t="s">
        <v>255</v>
      </c>
      <c r="ALE43" s="18" t="s">
        <v>255</v>
      </c>
      <c r="ALF43" s="18" t="s">
        <v>255</v>
      </c>
      <c r="ALG43" s="18" t="s">
        <v>255</v>
      </c>
      <c r="ALH43" s="18" t="s">
        <v>255</v>
      </c>
      <c r="ALI43" s="18" t="s">
        <v>255</v>
      </c>
      <c r="ALJ43" s="18" t="s">
        <v>255</v>
      </c>
      <c r="ALK43" s="18" t="s">
        <v>255</v>
      </c>
      <c r="ALL43" s="18" t="s">
        <v>255</v>
      </c>
      <c r="ALM43" s="18" t="s">
        <v>255</v>
      </c>
      <c r="ALN43" s="18" t="s">
        <v>255</v>
      </c>
      <c r="ALO43" s="18" t="s">
        <v>255</v>
      </c>
      <c r="ALP43" s="18" t="s">
        <v>255</v>
      </c>
      <c r="ALQ43" s="18" t="s">
        <v>255</v>
      </c>
      <c r="ALR43" s="18" t="s">
        <v>255</v>
      </c>
      <c r="ALS43" s="18" t="s">
        <v>255</v>
      </c>
      <c r="ALT43" s="18" t="s">
        <v>255</v>
      </c>
      <c r="ALU43" s="18" t="s">
        <v>255</v>
      </c>
      <c r="ALV43" s="18" t="s">
        <v>255</v>
      </c>
      <c r="ALW43" s="18" t="s">
        <v>255</v>
      </c>
      <c r="ALX43" s="18" t="s">
        <v>255</v>
      </c>
      <c r="ALY43" s="18" t="s">
        <v>255</v>
      </c>
      <c r="ALZ43" s="18" t="s">
        <v>255</v>
      </c>
      <c r="AMA43" s="18" t="s">
        <v>255</v>
      </c>
      <c r="AMB43" s="18" t="s">
        <v>255</v>
      </c>
      <c r="AMC43" s="18" t="s">
        <v>255</v>
      </c>
      <c r="AMD43" s="18" t="s">
        <v>255</v>
      </c>
      <c r="AME43" s="18" t="s">
        <v>255</v>
      </c>
      <c r="AMF43" s="18" t="s">
        <v>255</v>
      </c>
      <c r="AMG43" s="18" t="s">
        <v>255</v>
      </c>
      <c r="AMH43" s="18" t="s">
        <v>255</v>
      </c>
      <c r="AMI43" s="18" t="s">
        <v>255</v>
      </c>
      <c r="AMJ43" s="18" t="s">
        <v>255</v>
      </c>
      <c r="AMK43" s="18" t="s">
        <v>255</v>
      </c>
      <c r="AML43" s="18" t="s">
        <v>255</v>
      </c>
      <c r="AMM43" s="18" t="s">
        <v>255</v>
      </c>
      <c r="AMN43" s="18" t="s">
        <v>255</v>
      </c>
      <c r="AMO43" s="18" t="s">
        <v>255</v>
      </c>
      <c r="AMP43" s="18" t="s">
        <v>255</v>
      </c>
      <c r="AMQ43" s="18" t="s">
        <v>255</v>
      </c>
      <c r="AMR43" s="18" t="s">
        <v>255</v>
      </c>
      <c r="AMS43" s="18" t="s">
        <v>255</v>
      </c>
      <c r="AMT43" s="18" t="s">
        <v>255</v>
      </c>
      <c r="AMU43" s="18" t="s">
        <v>255</v>
      </c>
      <c r="AMV43" s="18" t="s">
        <v>255</v>
      </c>
      <c r="AMW43" s="18" t="s">
        <v>255</v>
      </c>
      <c r="AMX43" s="18" t="s">
        <v>255</v>
      </c>
      <c r="AMY43" s="18" t="s">
        <v>255</v>
      </c>
      <c r="AMZ43" s="18" t="s">
        <v>255</v>
      </c>
      <c r="ANA43" s="18" t="s">
        <v>255</v>
      </c>
      <c r="ANB43" s="18" t="s">
        <v>255</v>
      </c>
      <c r="ANC43" s="18" t="s">
        <v>255</v>
      </c>
      <c r="AND43" s="18" t="s">
        <v>255</v>
      </c>
      <c r="ANE43" s="18" t="s">
        <v>255</v>
      </c>
      <c r="ANF43" s="18" t="s">
        <v>255</v>
      </c>
      <c r="ANG43" s="18" t="s">
        <v>255</v>
      </c>
      <c r="ANH43" s="18" t="s">
        <v>255</v>
      </c>
      <c r="ANI43" s="18" t="s">
        <v>255</v>
      </c>
      <c r="ANJ43" s="18" t="s">
        <v>255</v>
      </c>
      <c r="ANK43" s="18" t="s">
        <v>255</v>
      </c>
      <c r="ANL43" s="18" t="s">
        <v>255</v>
      </c>
      <c r="ANM43" s="18" t="s">
        <v>255</v>
      </c>
      <c r="ANN43" s="18" t="s">
        <v>255</v>
      </c>
      <c r="ANO43" s="18" t="s">
        <v>255</v>
      </c>
      <c r="ANP43" s="18" t="s">
        <v>255</v>
      </c>
      <c r="ANQ43" s="18" t="s">
        <v>255</v>
      </c>
      <c r="ANR43" s="18" t="s">
        <v>255</v>
      </c>
      <c r="ANS43" s="18" t="s">
        <v>255</v>
      </c>
      <c r="ANT43" s="18" t="s">
        <v>255</v>
      </c>
      <c r="ANU43" s="18" t="s">
        <v>255</v>
      </c>
      <c r="ANV43" s="18" t="s">
        <v>255</v>
      </c>
      <c r="ANW43" s="18" t="s">
        <v>255</v>
      </c>
      <c r="ANX43" s="18" t="s">
        <v>255</v>
      </c>
      <c r="ANY43" s="18" t="s">
        <v>255</v>
      </c>
      <c r="ANZ43" s="18" t="s">
        <v>255</v>
      </c>
      <c r="AOA43" s="18" t="s">
        <v>255</v>
      </c>
      <c r="AOB43" s="18" t="s">
        <v>255</v>
      </c>
      <c r="AOC43" s="18" t="s">
        <v>255</v>
      </c>
      <c r="AOD43" s="18" t="s">
        <v>255</v>
      </c>
      <c r="AOE43" s="18" t="s">
        <v>255</v>
      </c>
      <c r="AOF43" s="18" t="s">
        <v>255</v>
      </c>
      <c r="AOG43" s="18" t="s">
        <v>255</v>
      </c>
      <c r="AOH43" s="18" t="s">
        <v>255</v>
      </c>
      <c r="AOI43" s="18" t="s">
        <v>255</v>
      </c>
      <c r="AOJ43" s="18" t="s">
        <v>255</v>
      </c>
      <c r="AOK43" s="18" t="s">
        <v>255</v>
      </c>
      <c r="AOL43" s="18" t="s">
        <v>255</v>
      </c>
      <c r="AOM43" s="18" t="s">
        <v>255</v>
      </c>
      <c r="AON43" s="18" t="s">
        <v>255</v>
      </c>
      <c r="AOO43" s="18" t="s">
        <v>255</v>
      </c>
      <c r="AOP43" s="18" t="s">
        <v>255</v>
      </c>
      <c r="AOQ43" s="18" t="s">
        <v>255</v>
      </c>
      <c r="AOR43" s="18" t="s">
        <v>255</v>
      </c>
      <c r="AOS43" s="18" t="s">
        <v>255</v>
      </c>
      <c r="AOT43" s="18" t="s">
        <v>255</v>
      </c>
      <c r="AOU43" s="18" t="s">
        <v>255</v>
      </c>
      <c r="AOV43" s="18" t="s">
        <v>255</v>
      </c>
      <c r="AOW43" s="18" t="s">
        <v>255</v>
      </c>
      <c r="AOX43" s="18" t="s">
        <v>255</v>
      </c>
      <c r="AOY43" s="18" t="s">
        <v>255</v>
      </c>
      <c r="AOZ43" s="18" t="s">
        <v>255</v>
      </c>
      <c r="APA43" s="18" t="s">
        <v>255</v>
      </c>
      <c r="APB43" s="18" t="s">
        <v>255</v>
      </c>
      <c r="APC43" s="18" t="s">
        <v>255</v>
      </c>
      <c r="APD43" s="18" t="s">
        <v>255</v>
      </c>
      <c r="APE43" s="18" t="s">
        <v>255</v>
      </c>
      <c r="APF43" s="18" t="s">
        <v>255</v>
      </c>
      <c r="APG43" s="18" t="s">
        <v>255</v>
      </c>
      <c r="APH43" s="18" t="s">
        <v>255</v>
      </c>
      <c r="API43" s="18" t="s">
        <v>255</v>
      </c>
      <c r="APJ43" s="18" t="s">
        <v>255</v>
      </c>
      <c r="APK43" s="18" t="s">
        <v>255</v>
      </c>
      <c r="APL43" s="18" t="s">
        <v>255</v>
      </c>
      <c r="APM43" s="18" t="s">
        <v>255</v>
      </c>
      <c r="APN43" s="18" t="s">
        <v>255</v>
      </c>
      <c r="APO43" s="18" t="s">
        <v>255</v>
      </c>
      <c r="APP43" s="18" t="s">
        <v>255</v>
      </c>
      <c r="APQ43" s="18" t="s">
        <v>255</v>
      </c>
      <c r="APR43" s="18" t="s">
        <v>255</v>
      </c>
      <c r="APS43" s="18" t="s">
        <v>255</v>
      </c>
      <c r="APT43" s="18" t="s">
        <v>255</v>
      </c>
      <c r="APU43" s="18" t="s">
        <v>255</v>
      </c>
      <c r="APV43" s="18" t="s">
        <v>255</v>
      </c>
      <c r="APW43" s="18" t="s">
        <v>255</v>
      </c>
      <c r="APX43" s="18" t="s">
        <v>255</v>
      </c>
      <c r="APY43" s="18" t="s">
        <v>255</v>
      </c>
      <c r="APZ43" s="18" t="s">
        <v>255</v>
      </c>
      <c r="AQA43" s="18" t="s">
        <v>255</v>
      </c>
      <c r="AQB43" s="18" t="s">
        <v>255</v>
      </c>
      <c r="AQC43" s="18" t="s">
        <v>255</v>
      </c>
      <c r="AQD43" s="18" t="s">
        <v>255</v>
      </c>
      <c r="AQE43" s="18" t="s">
        <v>255</v>
      </c>
      <c r="AQF43" s="18" t="s">
        <v>255</v>
      </c>
      <c r="AQG43" s="18" t="s">
        <v>255</v>
      </c>
      <c r="AQH43" s="18" t="s">
        <v>255</v>
      </c>
      <c r="AQI43" s="18" t="s">
        <v>255</v>
      </c>
      <c r="AQJ43" s="18" t="s">
        <v>255</v>
      </c>
      <c r="AQK43" s="18" t="s">
        <v>255</v>
      </c>
      <c r="AQL43" s="18" t="s">
        <v>255</v>
      </c>
      <c r="AQM43" s="18" t="s">
        <v>255</v>
      </c>
      <c r="AQN43" s="18" t="s">
        <v>255</v>
      </c>
      <c r="AQO43" s="18" t="s">
        <v>255</v>
      </c>
      <c r="AQP43" s="18" t="s">
        <v>255</v>
      </c>
      <c r="AQQ43" s="18" t="s">
        <v>255</v>
      </c>
      <c r="AQR43" s="18" t="s">
        <v>255</v>
      </c>
      <c r="AQS43" s="18" t="s">
        <v>255</v>
      </c>
      <c r="AQT43" s="18" t="s">
        <v>255</v>
      </c>
      <c r="AQU43" s="18" t="s">
        <v>255</v>
      </c>
      <c r="AQV43" s="18" t="s">
        <v>255</v>
      </c>
      <c r="AQW43" s="18" t="s">
        <v>255</v>
      </c>
      <c r="AQX43" s="18" t="s">
        <v>255</v>
      </c>
      <c r="AQY43" s="18" t="s">
        <v>255</v>
      </c>
      <c r="AQZ43" s="18" t="s">
        <v>255</v>
      </c>
      <c r="ARA43" s="18" t="s">
        <v>255</v>
      </c>
      <c r="ARB43" s="18" t="s">
        <v>255</v>
      </c>
      <c r="ARC43" s="18" t="s">
        <v>255</v>
      </c>
      <c r="ARD43" s="18" t="s">
        <v>255</v>
      </c>
      <c r="ARE43" s="18" t="s">
        <v>255</v>
      </c>
      <c r="ARF43" s="18" t="s">
        <v>255</v>
      </c>
      <c r="ARG43" s="18" t="s">
        <v>255</v>
      </c>
      <c r="ARH43" s="18" t="s">
        <v>255</v>
      </c>
      <c r="ARI43" s="18" t="s">
        <v>255</v>
      </c>
      <c r="ARJ43" s="18" t="s">
        <v>255</v>
      </c>
      <c r="ARK43" s="18" t="s">
        <v>255</v>
      </c>
      <c r="ARL43" s="18" t="s">
        <v>255</v>
      </c>
      <c r="ARM43" s="18" t="s">
        <v>255</v>
      </c>
      <c r="ARN43" s="18" t="s">
        <v>255</v>
      </c>
      <c r="ARO43" s="18" t="s">
        <v>255</v>
      </c>
      <c r="ARP43" s="18" t="s">
        <v>255</v>
      </c>
      <c r="ARQ43" s="18" t="s">
        <v>255</v>
      </c>
      <c r="ARR43" s="18" t="s">
        <v>255</v>
      </c>
      <c r="ARS43" s="18" t="s">
        <v>255</v>
      </c>
      <c r="ART43" s="18" t="s">
        <v>255</v>
      </c>
      <c r="ARU43" s="18" t="s">
        <v>255</v>
      </c>
      <c r="ARV43" s="18" t="s">
        <v>255</v>
      </c>
      <c r="ARW43" s="18" t="s">
        <v>255</v>
      </c>
      <c r="ARX43" s="18" t="s">
        <v>255</v>
      </c>
      <c r="ARY43" s="18" t="s">
        <v>255</v>
      </c>
      <c r="ARZ43" s="18" t="s">
        <v>255</v>
      </c>
      <c r="ASA43" s="18" t="s">
        <v>255</v>
      </c>
      <c r="ASB43" s="18" t="s">
        <v>255</v>
      </c>
      <c r="ASC43" s="18" t="s">
        <v>255</v>
      </c>
      <c r="ASD43" s="18" t="s">
        <v>255</v>
      </c>
      <c r="ASE43" s="18" t="s">
        <v>255</v>
      </c>
      <c r="ASF43" s="18" t="s">
        <v>255</v>
      </c>
      <c r="ASG43" s="18" t="s">
        <v>255</v>
      </c>
      <c r="ASH43" s="18" t="s">
        <v>255</v>
      </c>
      <c r="ASI43" s="18" t="s">
        <v>255</v>
      </c>
      <c r="ASJ43" s="18" t="s">
        <v>255</v>
      </c>
      <c r="ASK43" s="18" t="s">
        <v>255</v>
      </c>
      <c r="ASL43" s="18" t="s">
        <v>255</v>
      </c>
      <c r="ASM43" s="18" t="s">
        <v>255</v>
      </c>
      <c r="ASN43" s="18" t="s">
        <v>255</v>
      </c>
      <c r="ASO43" s="18" t="s">
        <v>255</v>
      </c>
      <c r="ASP43" s="18" t="s">
        <v>255</v>
      </c>
      <c r="ASQ43" s="18" t="s">
        <v>255</v>
      </c>
      <c r="ASR43" s="18" t="s">
        <v>255</v>
      </c>
      <c r="ASS43" s="18" t="s">
        <v>255</v>
      </c>
      <c r="AST43" s="18" t="s">
        <v>255</v>
      </c>
      <c r="ASU43" s="18" t="s">
        <v>255</v>
      </c>
      <c r="ASV43" s="18" t="s">
        <v>255</v>
      </c>
      <c r="ASW43" s="18" t="s">
        <v>255</v>
      </c>
      <c r="ASX43" s="18" t="s">
        <v>255</v>
      </c>
      <c r="ASY43" s="18" t="s">
        <v>255</v>
      </c>
      <c r="ASZ43" s="18" t="s">
        <v>255</v>
      </c>
      <c r="ATA43" s="18" t="s">
        <v>255</v>
      </c>
      <c r="ATB43" s="18" t="s">
        <v>255</v>
      </c>
      <c r="ATC43" s="18" t="s">
        <v>255</v>
      </c>
      <c r="ATD43" s="18" t="s">
        <v>255</v>
      </c>
      <c r="ATE43" s="18" t="s">
        <v>255</v>
      </c>
      <c r="ATF43" s="18" t="s">
        <v>255</v>
      </c>
      <c r="ATG43" s="18" t="s">
        <v>255</v>
      </c>
      <c r="ATH43" s="18" t="s">
        <v>255</v>
      </c>
      <c r="ATI43" s="18" t="s">
        <v>255</v>
      </c>
      <c r="ATJ43" s="18" t="s">
        <v>255</v>
      </c>
      <c r="ATK43" s="18" t="s">
        <v>255</v>
      </c>
      <c r="ATL43" s="18" t="s">
        <v>255</v>
      </c>
      <c r="ATM43" s="18" t="s">
        <v>255</v>
      </c>
      <c r="ATN43" s="18" t="s">
        <v>255</v>
      </c>
      <c r="ATO43" s="18" t="s">
        <v>255</v>
      </c>
      <c r="ATP43" s="18" t="s">
        <v>255</v>
      </c>
      <c r="ATQ43" s="18" t="s">
        <v>255</v>
      </c>
      <c r="ATR43" s="18" t="s">
        <v>255</v>
      </c>
      <c r="ATS43" s="18" t="s">
        <v>255</v>
      </c>
      <c r="ATT43" s="18" t="s">
        <v>255</v>
      </c>
      <c r="ATU43" s="18" t="s">
        <v>255</v>
      </c>
      <c r="ATV43" s="18" t="s">
        <v>255</v>
      </c>
      <c r="ATW43" s="18" t="s">
        <v>255</v>
      </c>
      <c r="ATX43" s="18" t="s">
        <v>255</v>
      </c>
      <c r="ATY43" s="18" t="s">
        <v>255</v>
      </c>
      <c r="ATZ43" s="18" t="s">
        <v>255</v>
      </c>
      <c r="AUA43" s="18" t="s">
        <v>255</v>
      </c>
      <c r="AUB43" s="18" t="s">
        <v>255</v>
      </c>
      <c r="AUC43" s="18" t="s">
        <v>255</v>
      </c>
      <c r="AUD43" s="18" t="s">
        <v>255</v>
      </c>
      <c r="AUE43" s="18" t="s">
        <v>255</v>
      </c>
      <c r="AUF43" s="18" t="s">
        <v>255</v>
      </c>
      <c r="AUG43" s="18" t="s">
        <v>255</v>
      </c>
      <c r="AUH43" s="18" t="s">
        <v>255</v>
      </c>
      <c r="AUI43" s="18" t="s">
        <v>255</v>
      </c>
      <c r="AUJ43" s="18" t="s">
        <v>255</v>
      </c>
      <c r="AUK43" s="18" t="s">
        <v>255</v>
      </c>
      <c r="AUL43" s="18" t="s">
        <v>255</v>
      </c>
      <c r="AUM43" s="18" t="s">
        <v>255</v>
      </c>
      <c r="AUN43" s="18" t="s">
        <v>255</v>
      </c>
      <c r="AUO43" s="18" t="s">
        <v>255</v>
      </c>
      <c r="AUP43" s="18" t="s">
        <v>255</v>
      </c>
      <c r="AUQ43" s="18" t="s">
        <v>255</v>
      </c>
      <c r="AUR43" s="18" t="s">
        <v>255</v>
      </c>
      <c r="AUS43" s="18" t="s">
        <v>255</v>
      </c>
      <c r="AUT43" s="18" t="s">
        <v>255</v>
      </c>
      <c r="AUU43" s="18" t="s">
        <v>255</v>
      </c>
      <c r="AUV43" s="18" t="s">
        <v>255</v>
      </c>
      <c r="AUW43" s="18" t="s">
        <v>255</v>
      </c>
      <c r="AUX43" s="18" t="s">
        <v>255</v>
      </c>
      <c r="AUY43" s="18" t="s">
        <v>255</v>
      </c>
      <c r="AUZ43" s="18" t="s">
        <v>255</v>
      </c>
      <c r="AVA43" s="18" t="s">
        <v>255</v>
      </c>
      <c r="AVB43" s="18" t="s">
        <v>255</v>
      </c>
      <c r="AVC43" s="18" t="s">
        <v>255</v>
      </c>
      <c r="AVD43" s="18" t="s">
        <v>255</v>
      </c>
      <c r="AVE43" s="18" t="s">
        <v>255</v>
      </c>
      <c r="AVF43" s="18" t="s">
        <v>255</v>
      </c>
      <c r="AVG43" s="18" t="s">
        <v>255</v>
      </c>
      <c r="AVH43" s="18" t="s">
        <v>255</v>
      </c>
      <c r="AVI43" s="18" t="s">
        <v>255</v>
      </c>
      <c r="AVJ43" s="18" t="s">
        <v>255</v>
      </c>
      <c r="AVK43" s="18" t="s">
        <v>255</v>
      </c>
      <c r="AVL43" s="18" t="s">
        <v>255</v>
      </c>
      <c r="AVM43" s="18" t="s">
        <v>255</v>
      </c>
      <c r="AVN43" s="18" t="s">
        <v>255</v>
      </c>
      <c r="AVO43" s="18" t="s">
        <v>255</v>
      </c>
      <c r="AVP43" s="18" t="s">
        <v>255</v>
      </c>
      <c r="AVQ43" s="18" t="s">
        <v>255</v>
      </c>
      <c r="AVR43" s="18" t="s">
        <v>255</v>
      </c>
      <c r="AVS43" s="18" t="s">
        <v>255</v>
      </c>
      <c r="AVT43" s="18" t="s">
        <v>255</v>
      </c>
      <c r="AVU43" s="18" t="s">
        <v>255</v>
      </c>
      <c r="AVV43" s="18" t="s">
        <v>255</v>
      </c>
      <c r="AVW43" s="18" t="s">
        <v>255</v>
      </c>
      <c r="AVX43" s="18" t="s">
        <v>255</v>
      </c>
      <c r="AVY43" s="18" t="s">
        <v>255</v>
      </c>
      <c r="AVZ43" s="18" t="s">
        <v>255</v>
      </c>
      <c r="AWA43" s="18" t="s">
        <v>255</v>
      </c>
      <c r="AWB43" s="18" t="s">
        <v>255</v>
      </c>
      <c r="AWC43" s="18" t="s">
        <v>255</v>
      </c>
      <c r="AWD43" s="18" t="s">
        <v>255</v>
      </c>
      <c r="AWE43" s="18" t="s">
        <v>255</v>
      </c>
      <c r="AWF43" s="18" t="s">
        <v>255</v>
      </c>
      <c r="AWG43" s="18" t="s">
        <v>255</v>
      </c>
      <c r="AWH43" s="18" t="s">
        <v>255</v>
      </c>
      <c r="AWI43" s="18" t="s">
        <v>255</v>
      </c>
      <c r="AWJ43" s="18" t="s">
        <v>255</v>
      </c>
      <c r="AWK43" s="18" t="s">
        <v>255</v>
      </c>
      <c r="AWL43" s="18" t="s">
        <v>255</v>
      </c>
      <c r="AWM43" s="18" t="s">
        <v>255</v>
      </c>
      <c r="AWN43" s="18" t="s">
        <v>255</v>
      </c>
      <c r="AWO43" s="18" t="s">
        <v>255</v>
      </c>
      <c r="AWP43" s="18" t="s">
        <v>255</v>
      </c>
      <c r="AWQ43" s="18" t="s">
        <v>255</v>
      </c>
      <c r="AWR43" s="18" t="s">
        <v>255</v>
      </c>
      <c r="AWS43" s="18" t="s">
        <v>255</v>
      </c>
      <c r="AWT43" s="18" t="s">
        <v>255</v>
      </c>
      <c r="AWU43" s="18" t="s">
        <v>255</v>
      </c>
      <c r="AWV43" s="18" t="s">
        <v>255</v>
      </c>
      <c r="AWW43" s="18" t="s">
        <v>255</v>
      </c>
      <c r="AWX43" s="18" t="s">
        <v>255</v>
      </c>
      <c r="AWY43" s="18" t="s">
        <v>255</v>
      </c>
      <c r="AWZ43" s="18" t="s">
        <v>255</v>
      </c>
      <c r="AXA43" s="18" t="s">
        <v>255</v>
      </c>
      <c r="AXB43" s="18" t="s">
        <v>255</v>
      </c>
      <c r="AXC43" s="18" t="s">
        <v>255</v>
      </c>
      <c r="AXD43" s="18" t="s">
        <v>255</v>
      </c>
      <c r="AXE43" s="18" t="s">
        <v>255</v>
      </c>
      <c r="AXF43" s="18" t="s">
        <v>255</v>
      </c>
      <c r="AXG43" s="18" t="s">
        <v>255</v>
      </c>
      <c r="AXH43" s="18" t="s">
        <v>255</v>
      </c>
      <c r="AXI43" s="18" t="s">
        <v>255</v>
      </c>
      <c r="AXJ43" s="18" t="s">
        <v>255</v>
      </c>
      <c r="AXK43" s="18" t="s">
        <v>255</v>
      </c>
      <c r="AXL43" s="18" t="s">
        <v>255</v>
      </c>
      <c r="AXM43" s="18" t="s">
        <v>255</v>
      </c>
      <c r="AXN43" s="18" t="s">
        <v>255</v>
      </c>
      <c r="AXO43" s="18" t="s">
        <v>255</v>
      </c>
      <c r="AXP43" s="18" t="s">
        <v>255</v>
      </c>
      <c r="AXQ43" s="18" t="s">
        <v>255</v>
      </c>
      <c r="AXR43" s="18" t="s">
        <v>255</v>
      </c>
      <c r="AXS43" s="18" t="s">
        <v>255</v>
      </c>
      <c r="AXT43" s="18" t="s">
        <v>255</v>
      </c>
      <c r="AXU43" s="18" t="s">
        <v>255</v>
      </c>
      <c r="AXV43" s="18" t="s">
        <v>255</v>
      </c>
      <c r="AXW43" s="18" t="s">
        <v>255</v>
      </c>
      <c r="AXX43" s="18" t="s">
        <v>255</v>
      </c>
      <c r="AXY43" s="18" t="s">
        <v>255</v>
      </c>
      <c r="AXZ43" s="18" t="s">
        <v>255</v>
      </c>
      <c r="AYA43" s="18" t="s">
        <v>255</v>
      </c>
      <c r="AYB43" s="18" t="s">
        <v>255</v>
      </c>
      <c r="AYC43" s="18" t="s">
        <v>255</v>
      </c>
      <c r="AYD43" s="18" t="s">
        <v>255</v>
      </c>
      <c r="AYE43" s="18" t="s">
        <v>255</v>
      </c>
      <c r="AYF43" s="18" t="s">
        <v>255</v>
      </c>
      <c r="AYG43" s="18" t="s">
        <v>255</v>
      </c>
      <c r="AYH43" s="18" t="s">
        <v>255</v>
      </c>
      <c r="AYI43" s="18" t="s">
        <v>255</v>
      </c>
      <c r="AYJ43" s="18" t="s">
        <v>255</v>
      </c>
      <c r="AYK43" s="18" t="s">
        <v>255</v>
      </c>
      <c r="AYL43" s="18" t="s">
        <v>255</v>
      </c>
      <c r="AYM43" s="18" t="s">
        <v>255</v>
      </c>
      <c r="AYN43" s="18" t="s">
        <v>255</v>
      </c>
      <c r="AYO43" s="18" t="s">
        <v>255</v>
      </c>
      <c r="AYP43" s="18" t="s">
        <v>255</v>
      </c>
      <c r="AYQ43" s="18" t="s">
        <v>255</v>
      </c>
      <c r="AYR43" s="18" t="s">
        <v>255</v>
      </c>
      <c r="AYS43" s="18" t="s">
        <v>255</v>
      </c>
      <c r="AYT43" s="18" t="s">
        <v>255</v>
      </c>
      <c r="AYU43" s="18" t="s">
        <v>255</v>
      </c>
      <c r="AYV43" s="18" t="s">
        <v>255</v>
      </c>
      <c r="AYW43" s="18" t="s">
        <v>255</v>
      </c>
      <c r="AYX43" s="18" t="s">
        <v>255</v>
      </c>
      <c r="AYY43" s="18" t="s">
        <v>255</v>
      </c>
      <c r="AYZ43" s="18" t="s">
        <v>255</v>
      </c>
      <c r="AZA43" s="18" t="s">
        <v>255</v>
      </c>
      <c r="AZB43" s="18" t="s">
        <v>255</v>
      </c>
      <c r="AZC43" s="18" t="s">
        <v>255</v>
      </c>
      <c r="AZD43" s="18" t="s">
        <v>255</v>
      </c>
      <c r="AZE43" s="18" t="s">
        <v>255</v>
      </c>
      <c r="AZF43" s="18" t="s">
        <v>255</v>
      </c>
      <c r="AZG43" s="18" t="s">
        <v>255</v>
      </c>
      <c r="AZH43" s="18" t="s">
        <v>255</v>
      </c>
      <c r="AZI43" s="18" t="s">
        <v>255</v>
      </c>
      <c r="AZJ43" s="18" t="s">
        <v>255</v>
      </c>
      <c r="AZK43" s="18" t="s">
        <v>255</v>
      </c>
      <c r="AZL43" s="18" t="s">
        <v>255</v>
      </c>
      <c r="AZM43" s="18" t="s">
        <v>255</v>
      </c>
      <c r="AZN43" s="18" t="s">
        <v>255</v>
      </c>
      <c r="AZO43" s="18" t="s">
        <v>255</v>
      </c>
      <c r="AZP43" s="18" t="s">
        <v>255</v>
      </c>
      <c r="AZQ43" s="18" t="s">
        <v>255</v>
      </c>
      <c r="AZR43" s="18" t="s">
        <v>255</v>
      </c>
      <c r="AZS43" s="18" t="s">
        <v>255</v>
      </c>
      <c r="AZT43" s="18" t="s">
        <v>255</v>
      </c>
      <c r="AZU43" s="18" t="s">
        <v>255</v>
      </c>
      <c r="AZV43" s="18" t="s">
        <v>255</v>
      </c>
      <c r="AZW43" s="18" t="s">
        <v>255</v>
      </c>
      <c r="AZX43" s="18" t="s">
        <v>255</v>
      </c>
      <c r="AZY43" s="18" t="s">
        <v>255</v>
      </c>
      <c r="AZZ43" s="18" t="s">
        <v>255</v>
      </c>
      <c r="BAA43" s="18" t="s">
        <v>255</v>
      </c>
      <c r="BAB43" s="18" t="s">
        <v>255</v>
      </c>
      <c r="BAC43" s="18" t="s">
        <v>255</v>
      </c>
      <c r="BAD43" s="18" t="s">
        <v>255</v>
      </c>
      <c r="BAE43" s="18" t="s">
        <v>255</v>
      </c>
      <c r="BAF43" s="18" t="s">
        <v>255</v>
      </c>
      <c r="BAG43" s="18" t="s">
        <v>255</v>
      </c>
      <c r="BAH43" s="18" t="s">
        <v>255</v>
      </c>
      <c r="BAI43" s="18" t="s">
        <v>255</v>
      </c>
      <c r="BAJ43" s="18" t="s">
        <v>255</v>
      </c>
      <c r="BAK43" s="18" t="s">
        <v>255</v>
      </c>
      <c r="BAL43" s="18" t="s">
        <v>255</v>
      </c>
      <c r="BAM43" s="18" t="s">
        <v>255</v>
      </c>
      <c r="BAN43" s="18" t="s">
        <v>255</v>
      </c>
      <c r="BAO43" s="18" t="s">
        <v>255</v>
      </c>
      <c r="BAP43" s="18" t="s">
        <v>255</v>
      </c>
      <c r="BAQ43" s="18" t="s">
        <v>255</v>
      </c>
      <c r="BAR43" s="18" t="s">
        <v>255</v>
      </c>
      <c r="BAS43" s="18" t="s">
        <v>255</v>
      </c>
      <c r="BAT43" s="18" t="s">
        <v>255</v>
      </c>
      <c r="BAU43" s="18" t="s">
        <v>255</v>
      </c>
      <c r="BAV43" s="18" t="s">
        <v>255</v>
      </c>
      <c r="BAW43" s="18" t="s">
        <v>255</v>
      </c>
      <c r="BAX43" s="18" t="s">
        <v>255</v>
      </c>
      <c r="BAY43" s="18" t="s">
        <v>255</v>
      </c>
      <c r="BAZ43" s="18" t="s">
        <v>255</v>
      </c>
      <c r="BBA43" s="18" t="s">
        <v>255</v>
      </c>
      <c r="BBB43" s="18" t="s">
        <v>255</v>
      </c>
      <c r="BBC43" s="18" t="s">
        <v>255</v>
      </c>
      <c r="BBD43" s="18" t="s">
        <v>255</v>
      </c>
      <c r="BBE43" s="18" t="s">
        <v>255</v>
      </c>
      <c r="BBF43" s="18" t="s">
        <v>255</v>
      </c>
      <c r="BBG43" s="18" t="s">
        <v>255</v>
      </c>
      <c r="BBH43" s="18" t="s">
        <v>255</v>
      </c>
      <c r="BBI43" s="18" t="s">
        <v>255</v>
      </c>
      <c r="BBJ43" s="18" t="s">
        <v>255</v>
      </c>
      <c r="BBK43" s="18" t="s">
        <v>255</v>
      </c>
      <c r="BBL43" s="18" t="s">
        <v>255</v>
      </c>
      <c r="BBM43" s="18" t="s">
        <v>255</v>
      </c>
      <c r="BBN43" s="18" t="s">
        <v>255</v>
      </c>
      <c r="BBO43" s="18" t="s">
        <v>255</v>
      </c>
      <c r="BBP43" s="18" t="s">
        <v>255</v>
      </c>
      <c r="BBQ43" s="18" t="s">
        <v>255</v>
      </c>
      <c r="BBR43" s="18" t="s">
        <v>255</v>
      </c>
      <c r="BBS43" s="18" t="s">
        <v>255</v>
      </c>
      <c r="BBT43" s="18" t="s">
        <v>255</v>
      </c>
      <c r="BBU43" s="18" t="s">
        <v>255</v>
      </c>
      <c r="BBV43" s="18" t="s">
        <v>255</v>
      </c>
      <c r="BBW43" s="18" t="s">
        <v>255</v>
      </c>
      <c r="BBX43" s="18" t="s">
        <v>255</v>
      </c>
      <c r="BBY43" s="18" t="s">
        <v>255</v>
      </c>
      <c r="BBZ43" s="18" t="s">
        <v>255</v>
      </c>
      <c r="BCA43" s="18" t="s">
        <v>255</v>
      </c>
      <c r="BCB43" s="18" t="s">
        <v>255</v>
      </c>
      <c r="BCC43" s="18" t="s">
        <v>255</v>
      </c>
      <c r="BCD43" s="18" t="s">
        <v>255</v>
      </c>
      <c r="BCE43" s="18" t="s">
        <v>255</v>
      </c>
      <c r="BCF43" s="18" t="s">
        <v>255</v>
      </c>
      <c r="BCG43" s="18" t="s">
        <v>255</v>
      </c>
      <c r="BCH43" s="18" t="s">
        <v>255</v>
      </c>
      <c r="BCI43" s="18" t="s">
        <v>255</v>
      </c>
      <c r="BCJ43" s="18" t="s">
        <v>255</v>
      </c>
      <c r="BCK43" s="18" t="s">
        <v>255</v>
      </c>
      <c r="BCL43" s="18" t="s">
        <v>255</v>
      </c>
      <c r="BCM43" s="18" t="s">
        <v>255</v>
      </c>
      <c r="BCN43" s="18" t="s">
        <v>255</v>
      </c>
      <c r="BCO43" s="18" t="s">
        <v>255</v>
      </c>
      <c r="BCP43" s="18" t="s">
        <v>255</v>
      </c>
      <c r="BCQ43" s="18" t="s">
        <v>255</v>
      </c>
      <c r="BCR43" s="18" t="s">
        <v>255</v>
      </c>
      <c r="BCS43" s="18" t="s">
        <v>255</v>
      </c>
      <c r="BCT43" s="18" t="s">
        <v>255</v>
      </c>
      <c r="BCU43" s="18" t="s">
        <v>255</v>
      </c>
      <c r="BCV43" s="18" t="s">
        <v>255</v>
      </c>
      <c r="BCW43" s="18" t="s">
        <v>255</v>
      </c>
      <c r="BCX43" s="18" t="s">
        <v>255</v>
      </c>
      <c r="BCY43" s="18" t="s">
        <v>255</v>
      </c>
      <c r="BCZ43" s="18" t="s">
        <v>255</v>
      </c>
      <c r="BDA43" s="18" t="s">
        <v>255</v>
      </c>
      <c r="BDB43" s="18" t="s">
        <v>255</v>
      </c>
      <c r="BDC43" s="18" t="s">
        <v>255</v>
      </c>
      <c r="BDD43" s="18" t="s">
        <v>255</v>
      </c>
      <c r="BDE43" s="18" t="s">
        <v>255</v>
      </c>
      <c r="BDF43" s="18" t="s">
        <v>255</v>
      </c>
      <c r="BDG43" s="18" t="s">
        <v>255</v>
      </c>
      <c r="BDH43" s="18" t="s">
        <v>255</v>
      </c>
      <c r="BDI43" s="18" t="s">
        <v>255</v>
      </c>
      <c r="BDJ43" s="18" t="s">
        <v>255</v>
      </c>
      <c r="BDK43" s="18" t="s">
        <v>255</v>
      </c>
      <c r="BDL43" s="18" t="s">
        <v>255</v>
      </c>
      <c r="BDM43" s="18" t="s">
        <v>255</v>
      </c>
      <c r="BDN43" s="18" t="s">
        <v>255</v>
      </c>
      <c r="BDO43" s="18" t="s">
        <v>255</v>
      </c>
      <c r="BDP43" s="18" t="s">
        <v>255</v>
      </c>
      <c r="BDQ43" s="18" t="s">
        <v>255</v>
      </c>
      <c r="BDR43" s="18" t="s">
        <v>255</v>
      </c>
      <c r="BDS43" s="18" t="s">
        <v>255</v>
      </c>
      <c r="BDT43" s="18" t="s">
        <v>255</v>
      </c>
      <c r="BDU43" s="18" t="s">
        <v>255</v>
      </c>
      <c r="BDV43" s="18" t="s">
        <v>255</v>
      </c>
      <c r="BDW43" s="18" t="s">
        <v>255</v>
      </c>
      <c r="BDX43" s="18" t="s">
        <v>255</v>
      </c>
      <c r="BDY43" s="18" t="s">
        <v>255</v>
      </c>
      <c r="BDZ43" s="18" t="s">
        <v>255</v>
      </c>
      <c r="BEA43" s="18" t="s">
        <v>255</v>
      </c>
      <c r="BEB43" s="18" t="s">
        <v>255</v>
      </c>
      <c r="BEC43" s="18" t="s">
        <v>255</v>
      </c>
      <c r="BED43" s="18" t="s">
        <v>255</v>
      </c>
      <c r="BEE43" s="18" t="s">
        <v>255</v>
      </c>
      <c r="BEF43" s="18" t="s">
        <v>255</v>
      </c>
      <c r="BEG43" s="18" t="s">
        <v>255</v>
      </c>
      <c r="BEH43" s="18" t="s">
        <v>255</v>
      </c>
      <c r="BEI43" s="18" t="s">
        <v>255</v>
      </c>
      <c r="BEJ43" s="18" t="s">
        <v>255</v>
      </c>
      <c r="BEK43" s="18" t="s">
        <v>255</v>
      </c>
      <c r="BEL43" s="18" t="s">
        <v>255</v>
      </c>
      <c r="BEM43" s="18" t="s">
        <v>255</v>
      </c>
      <c r="BEN43" s="18" t="s">
        <v>255</v>
      </c>
      <c r="BEO43" s="18" t="s">
        <v>255</v>
      </c>
      <c r="BEP43" s="18" t="s">
        <v>255</v>
      </c>
      <c r="BEQ43" s="18" t="s">
        <v>255</v>
      </c>
      <c r="BER43" s="18" t="s">
        <v>255</v>
      </c>
      <c r="BES43" s="18" t="s">
        <v>255</v>
      </c>
      <c r="BET43" s="18" t="s">
        <v>255</v>
      </c>
      <c r="BEU43" s="18" t="s">
        <v>255</v>
      </c>
      <c r="BEV43" s="18" t="s">
        <v>255</v>
      </c>
      <c r="BEW43" s="18" t="s">
        <v>255</v>
      </c>
      <c r="BEX43" s="18" t="s">
        <v>255</v>
      </c>
      <c r="BEY43" s="18" t="s">
        <v>255</v>
      </c>
      <c r="BEZ43" s="18" t="s">
        <v>255</v>
      </c>
      <c r="BFA43" s="18" t="s">
        <v>255</v>
      </c>
      <c r="BFB43" s="18" t="s">
        <v>255</v>
      </c>
      <c r="BFC43" s="18" t="s">
        <v>255</v>
      </c>
      <c r="BFD43" s="18" t="s">
        <v>255</v>
      </c>
      <c r="BFE43" s="18" t="s">
        <v>255</v>
      </c>
      <c r="BFF43" s="18" t="s">
        <v>255</v>
      </c>
      <c r="BFG43" s="18" t="s">
        <v>255</v>
      </c>
      <c r="BFH43" s="18" t="s">
        <v>255</v>
      </c>
      <c r="BFI43" s="18" t="s">
        <v>255</v>
      </c>
      <c r="BFJ43" s="18" t="s">
        <v>255</v>
      </c>
      <c r="BFK43" s="18" t="s">
        <v>255</v>
      </c>
      <c r="BFL43" s="18" t="s">
        <v>255</v>
      </c>
      <c r="BFM43" s="18" t="s">
        <v>255</v>
      </c>
      <c r="BFN43" s="18" t="s">
        <v>255</v>
      </c>
      <c r="BFO43" s="18" t="s">
        <v>255</v>
      </c>
      <c r="BFP43" s="18" t="s">
        <v>255</v>
      </c>
      <c r="BFQ43" s="18" t="s">
        <v>255</v>
      </c>
      <c r="BFR43" s="18" t="s">
        <v>255</v>
      </c>
      <c r="BFS43" s="18" t="s">
        <v>255</v>
      </c>
      <c r="BFT43" s="18" t="s">
        <v>255</v>
      </c>
      <c r="BFU43" s="18" t="s">
        <v>255</v>
      </c>
      <c r="BFV43" s="18" t="s">
        <v>255</v>
      </c>
      <c r="BFW43" s="18" t="s">
        <v>255</v>
      </c>
      <c r="BFX43" s="18" t="s">
        <v>255</v>
      </c>
      <c r="BFY43" s="18" t="s">
        <v>255</v>
      </c>
      <c r="BFZ43" s="18" t="s">
        <v>255</v>
      </c>
      <c r="BGA43" s="18" t="s">
        <v>255</v>
      </c>
      <c r="BGB43" s="18" t="s">
        <v>255</v>
      </c>
      <c r="BGC43" s="18" t="s">
        <v>255</v>
      </c>
      <c r="BGD43" s="18" t="s">
        <v>255</v>
      </c>
      <c r="BGE43" s="18" t="s">
        <v>255</v>
      </c>
      <c r="BGF43" s="18" t="s">
        <v>255</v>
      </c>
      <c r="BGG43" s="18" t="s">
        <v>255</v>
      </c>
      <c r="BGH43" s="18" t="s">
        <v>255</v>
      </c>
      <c r="BGI43" s="18" t="s">
        <v>255</v>
      </c>
      <c r="BGJ43" s="18" t="s">
        <v>255</v>
      </c>
      <c r="BGK43" s="18" t="s">
        <v>255</v>
      </c>
      <c r="BGL43" s="18" t="s">
        <v>255</v>
      </c>
      <c r="BGM43" s="18" t="s">
        <v>255</v>
      </c>
      <c r="BGN43" s="18" t="s">
        <v>255</v>
      </c>
      <c r="BGO43" s="18" t="s">
        <v>255</v>
      </c>
      <c r="BGP43" s="18" t="s">
        <v>255</v>
      </c>
      <c r="BGQ43" s="18" t="s">
        <v>255</v>
      </c>
      <c r="BGR43" s="18" t="s">
        <v>255</v>
      </c>
      <c r="BGS43" s="18" t="s">
        <v>255</v>
      </c>
      <c r="BGT43" s="18" t="s">
        <v>255</v>
      </c>
      <c r="BGU43" s="18" t="s">
        <v>255</v>
      </c>
      <c r="BGV43" s="18" t="s">
        <v>255</v>
      </c>
      <c r="BGW43" s="18" t="s">
        <v>255</v>
      </c>
      <c r="BGX43" s="18" t="s">
        <v>255</v>
      </c>
      <c r="BGY43" s="18" t="s">
        <v>255</v>
      </c>
      <c r="BGZ43" s="18" t="s">
        <v>255</v>
      </c>
      <c r="BHA43" s="18" t="s">
        <v>255</v>
      </c>
      <c r="BHB43" s="18" t="s">
        <v>255</v>
      </c>
      <c r="BHC43" s="18" t="s">
        <v>255</v>
      </c>
      <c r="BHD43" s="18" t="s">
        <v>255</v>
      </c>
      <c r="BHE43" s="18" t="s">
        <v>255</v>
      </c>
      <c r="BHF43" s="18" t="s">
        <v>255</v>
      </c>
      <c r="BHG43" s="18" t="s">
        <v>255</v>
      </c>
      <c r="BHH43" s="18" t="s">
        <v>255</v>
      </c>
      <c r="BHI43" s="18" t="s">
        <v>255</v>
      </c>
      <c r="BHJ43" s="18" t="s">
        <v>255</v>
      </c>
      <c r="BHK43" s="18" t="s">
        <v>255</v>
      </c>
      <c r="BHL43" s="18" t="s">
        <v>255</v>
      </c>
      <c r="BHM43" s="18" t="s">
        <v>255</v>
      </c>
      <c r="BHN43" s="18" t="s">
        <v>255</v>
      </c>
      <c r="BHO43" s="18" t="s">
        <v>255</v>
      </c>
      <c r="BHP43" s="18" t="s">
        <v>255</v>
      </c>
      <c r="BHQ43" s="18" t="s">
        <v>255</v>
      </c>
      <c r="BHR43" s="18" t="s">
        <v>255</v>
      </c>
      <c r="BHS43" s="18" t="s">
        <v>255</v>
      </c>
      <c r="BHT43" s="18" t="s">
        <v>255</v>
      </c>
      <c r="BHU43" s="18" t="s">
        <v>255</v>
      </c>
      <c r="BHV43" s="18" t="s">
        <v>255</v>
      </c>
      <c r="BHW43" s="18" t="s">
        <v>255</v>
      </c>
      <c r="BHX43" s="18" t="s">
        <v>255</v>
      </c>
      <c r="BHY43" s="18" t="s">
        <v>255</v>
      </c>
      <c r="BHZ43" s="18" t="s">
        <v>255</v>
      </c>
      <c r="BIA43" s="18" t="s">
        <v>255</v>
      </c>
      <c r="BIB43" s="18" t="s">
        <v>255</v>
      </c>
      <c r="BIC43" s="18" t="s">
        <v>255</v>
      </c>
      <c r="BID43" s="18" t="s">
        <v>255</v>
      </c>
      <c r="BIE43" s="18" t="s">
        <v>255</v>
      </c>
      <c r="BIF43" s="18" t="s">
        <v>255</v>
      </c>
      <c r="BIG43" s="18" t="s">
        <v>255</v>
      </c>
      <c r="BIH43" s="18" t="s">
        <v>255</v>
      </c>
      <c r="BII43" s="18" t="s">
        <v>255</v>
      </c>
      <c r="BIJ43" s="18" t="s">
        <v>255</v>
      </c>
      <c r="BIK43" s="18" t="s">
        <v>255</v>
      </c>
      <c r="BIL43" s="18" t="s">
        <v>255</v>
      </c>
      <c r="BIM43" s="18" t="s">
        <v>255</v>
      </c>
      <c r="BIN43" s="18" t="s">
        <v>255</v>
      </c>
      <c r="BIO43" s="18" t="s">
        <v>255</v>
      </c>
      <c r="BIP43" s="18" t="s">
        <v>255</v>
      </c>
      <c r="BIQ43" s="18" t="s">
        <v>255</v>
      </c>
      <c r="BIR43" s="18" t="s">
        <v>255</v>
      </c>
      <c r="BIS43" s="18" t="s">
        <v>255</v>
      </c>
      <c r="BIT43" s="18" t="s">
        <v>255</v>
      </c>
      <c r="BIU43" s="18" t="s">
        <v>255</v>
      </c>
      <c r="BIV43" s="18" t="s">
        <v>255</v>
      </c>
      <c r="BIW43" s="18" t="s">
        <v>255</v>
      </c>
      <c r="BIX43" s="18" t="s">
        <v>255</v>
      </c>
      <c r="BIY43" s="18" t="s">
        <v>255</v>
      </c>
      <c r="BIZ43" s="18" t="s">
        <v>255</v>
      </c>
      <c r="BJA43" s="18" t="s">
        <v>255</v>
      </c>
      <c r="BJB43" s="18" t="s">
        <v>255</v>
      </c>
      <c r="BJC43" s="18" t="s">
        <v>255</v>
      </c>
      <c r="BJD43" s="18" t="s">
        <v>255</v>
      </c>
      <c r="BJE43" s="18" t="s">
        <v>255</v>
      </c>
      <c r="BJF43" s="18" t="s">
        <v>255</v>
      </c>
      <c r="BJG43" s="18" t="s">
        <v>255</v>
      </c>
      <c r="BJH43" s="18" t="s">
        <v>255</v>
      </c>
      <c r="BJI43" s="18" t="s">
        <v>255</v>
      </c>
      <c r="BJJ43" s="18" t="s">
        <v>255</v>
      </c>
      <c r="BJK43" s="18" t="s">
        <v>255</v>
      </c>
      <c r="BJL43" s="18" t="s">
        <v>255</v>
      </c>
      <c r="BJM43" s="18" t="s">
        <v>255</v>
      </c>
      <c r="BJN43" s="18" t="s">
        <v>255</v>
      </c>
      <c r="BJO43" s="18" t="s">
        <v>255</v>
      </c>
      <c r="BJP43" s="18" t="s">
        <v>255</v>
      </c>
      <c r="BJQ43" s="18" t="s">
        <v>255</v>
      </c>
      <c r="BJR43" s="18" t="s">
        <v>255</v>
      </c>
      <c r="BJS43" s="18" t="s">
        <v>255</v>
      </c>
      <c r="BJT43" s="18" t="s">
        <v>255</v>
      </c>
      <c r="BJU43" s="18" t="s">
        <v>255</v>
      </c>
      <c r="BJV43" s="18" t="s">
        <v>255</v>
      </c>
      <c r="BJW43" s="18" t="s">
        <v>255</v>
      </c>
      <c r="BJX43" s="18" t="s">
        <v>255</v>
      </c>
      <c r="BJY43" s="18" t="s">
        <v>255</v>
      </c>
      <c r="BJZ43" s="18" t="s">
        <v>255</v>
      </c>
      <c r="BKA43" s="18" t="s">
        <v>255</v>
      </c>
      <c r="BKB43" s="18" t="s">
        <v>255</v>
      </c>
      <c r="BKC43" s="18" t="s">
        <v>255</v>
      </c>
      <c r="BKD43" s="18" t="s">
        <v>255</v>
      </c>
      <c r="BKE43" s="18" t="s">
        <v>255</v>
      </c>
      <c r="BKF43" s="18" t="s">
        <v>255</v>
      </c>
      <c r="BKG43" s="18" t="s">
        <v>255</v>
      </c>
      <c r="BKH43" s="18" t="s">
        <v>255</v>
      </c>
      <c r="BKI43" s="18" t="s">
        <v>255</v>
      </c>
      <c r="BKJ43" s="18" t="s">
        <v>255</v>
      </c>
      <c r="BKK43" s="18" t="s">
        <v>255</v>
      </c>
      <c r="BKL43" s="18" t="s">
        <v>255</v>
      </c>
      <c r="BKM43" s="18" t="s">
        <v>255</v>
      </c>
      <c r="BKN43" s="18" t="s">
        <v>255</v>
      </c>
      <c r="BKO43" s="18" t="s">
        <v>255</v>
      </c>
      <c r="BKP43" s="18" t="s">
        <v>255</v>
      </c>
      <c r="BKQ43" s="18" t="s">
        <v>255</v>
      </c>
      <c r="BKR43" s="18" t="s">
        <v>255</v>
      </c>
      <c r="BKS43" s="18" t="s">
        <v>255</v>
      </c>
      <c r="BKT43" s="18" t="s">
        <v>255</v>
      </c>
      <c r="BKU43" s="18" t="s">
        <v>255</v>
      </c>
      <c r="BKV43" s="18" t="s">
        <v>255</v>
      </c>
      <c r="BKW43" s="18" t="s">
        <v>255</v>
      </c>
      <c r="BKX43" s="18" t="s">
        <v>255</v>
      </c>
      <c r="BKY43" s="18" t="s">
        <v>255</v>
      </c>
      <c r="BKZ43" s="18" t="s">
        <v>255</v>
      </c>
      <c r="BLA43" s="18" t="s">
        <v>255</v>
      </c>
      <c r="BLB43" s="18" t="s">
        <v>255</v>
      </c>
      <c r="BLC43" s="18" t="s">
        <v>255</v>
      </c>
      <c r="BLD43" s="18" t="s">
        <v>255</v>
      </c>
      <c r="BLE43" s="18" t="s">
        <v>255</v>
      </c>
      <c r="BLF43" s="18" t="s">
        <v>255</v>
      </c>
      <c r="BLG43" s="18" t="s">
        <v>255</v>
      </c>
      <c r="BLH43" s="18" t="s">
        <v>255</v>
      </c>
      <c r="BLI43" s="18" t="s">
        <v>255</v>
      </c>
      <c r="BLJ43" s="18" t="s">
        <v>255</v>
      </c>
      <c r="BLK43" s="18" t="s">
        <v>255</v>
      </c>
      <c r="BLL43" s="18" t="s">
        <v>255</v>
      </c>
      <c r="BLM43" s="18" t="s">
        <v>255</v>
      </c>
      <c r="BLN43" s="18" t="s">
        <v>255</v>
      </c>
      <c r="BLO43" s="18" t="s">
        <v>255</v>
      </c>
      <c r="BLP43" s="18" t="s">
        <v>255</v>
      </c>
      <c r="BLQ43" s="18" t="s">
        <v>255</v>
      </c>
      <c r="BLR43" s="18" t="s">
        <v>255</v>
      </c>
      <c r="BLS43" s="18" t="s">
        <v>255</v>
      </c>
      <c r="BLT43" s="18" t="s">
        <v>255</v>
      </c>
      <c r="BLU43" s="18" t="s">
        <v>255</v>
      </c>
      <c r="BLV43" s="18" t="s">
        <v>255</v>
      </c>
      <c r="BLW43" s="18" t="s">
        <v>255</v>
      </c>
      <c r="BLX43" s="18" t="s">
        <v>255</v>
      </c>
      <c r="BLY43" s="18" t="s">
        <v>255</v>
      </c>
      <c r="BLZ43" s="18" t="s">
        <v>255</v>
      </c>
      <c r="BMA43" s="18" t="s">
        <v>255</v>
      </c>
      <c r="BMB43" s="18" t="s">
        <v>255</v>
      </c>
      <c r="BMC43" s="18" t="s">
        <v>255</v>
      </c>
      <c r="BMD43" s="18" t="s">
        <v>255</v>
      </c>
      <c r="BME43" s="18" t="s">
        <v>255</v>
      </c>
      <c r="BMF43" s="18" t="s">
        <v>255</v>
      </c>
      <c r="BMG43" s="18" t="s">
        <v>255</v>
      </c>
      <c r="BMH43" s="18" t="s">
        <v>255</v>
      </c>
      <c r="BMI43" s="18" t="s">
        <v>255</v>
      </c>
      <c r="BMJ43" s="18" t="s">
        <v>255</v>
      </c>
      <c r="BMK43" s="18" t="s">
        <v>255</v>
      </c>
      <c r="BML43" s="18" t="s">
        <v>255</v>
      </c>
      <c r="BMM43" s="18" t="s">
        <v>255</v>
      </c>
      <c r="BMN43" s="18" t="s">
        <v>255</v>
      </c>
      <c r="BMO43" s="18" t="s">
        <v>255</v>
      </c>
      <c r="BMP43" s="18" t="s">
        <v>255</v>
      </c>
      <c r="BMQ43" s="18" t="s">
        <v>255</v>
      </c>
      <c r="BMR43" s="18" t="s">
        <v>255</v>
      </c>
      <c r="BMS43" s="18" t="s">
        <v>255</v>
      </c>
      <c r="BMT43" s="18" t="s">
        <v>255</v>
      </c>
      <c r="BMU43" s="18" t="s">
        <v>255</v>
      </c>
      <c r="BMV43" s="18" t="s">
        <v>255</v>
      </c>
      <c r="BMW43" s="18" t="s">
        <v>255</v>
      </c>
      <c r="BMX43" s="18" t="s">
        <v>255</v>
      </c>
      <c r="BMY43" s="18" t="s">
        <v>255</v>
      </c>
      <c r="BMZ43" s="18" t="s">
        <v>255</v>
      </c>
      <c r="BNA43" s="18" t="s">
        <v>255</v>
      </c>
      <c r="BNB43" s="18" t="s">
        <v>255</v>
      </c>
      <c r="BNC43" s="18" t="s">
        <v>255</v>
      </c>
      <c r="BND43" s="18" t="s">
        <v>255</v>
      </c>
      <c r="BNE43" s="18" t="s">
        <v>255</v>
      </c>
      <c r="BNF43" s="18" t="s">
        <v>255</v>
      </c>
      <c r="BNG43" s="18" t="s">
        <v>255</v>
      </c>
      <c r="BNH43" s="18" t="s">
        <v>255</v>
      </c>
      <c r="BNI43" s="18" t="s">
        <v>255</v>
      </c>
      <c r="BNJ43" s="18" t="s">
        <v>255</v>
      </c>
      <c r="BNK43" s="18" t="s">
        <v>255</v>
      </c>
      <c r="BNL43" s="18" t="s">
        <v>255</v>
      </c>
      <c r="BNM43" s="18" t="s">
        <v>255</v>
      </c>
      <c r="BNN43" s="18" t="s">
        <v>255</v>
      </c>
      <c r="BNO43" s="18" t="s">
        <v>255</v>
      </c>
      <c r="BNP43" s="18" t="s">
        <v>255</v>
      </c>
      <c r="BNQ43" s="18" t="s">
        <v>255</v>
      </c>
      <c r="BNR43" s="18" t="s">
        <v>255</v>
      </c>
      <c r="BNS43" s="18" t="s">
        <v>255</v>
      </c>
      <c r="BNT43" s="18" t="s">
        <v>255</v>
      </c>
      <c r="BNU43" s="18" t="s">
        <v>255</v>
      </c>
      <c r="BNV43" s="18" t="s">
        <v>255</v>
      </c>
      <c r="BNW43" s="18" t="s">
        <v>255</v>
      </c>
      <c r="BNX43" s="18" t="s">
        <v>255</v>
      </c>
      <c r="BNY43" s="18" t="s">
        <v>255</v>
      </c>
      <c r="BNZ43" s="18" t="s">
        <v>255</v>
      </c>
      <c r="BOA43" s="18" t="s">
        <v>255</v>
      </c>
      <c r="BOB43" s="18" t="s">
        <v>255</v>
      </c>
      <c r="BOC43" s="18" t="s">
        <v>255</v>
      </c>
      <c r="BOD43" s="18" t="s">
        <v>255</v>
      </c>
      <c r="BOE43" s="18" t="s">
        <v>255</v>
      </c>
      <c r="BOF43" s="18" t="s">
        <v>255</v>
      </c>
      <c r="BOG43" s="18" t="s">
        <v>255</v>
      </c>
      <c r="BOH43" s="18" t="s">
        <v>255</v>
      </c>
      <c r="BOI43" s="18" t="s">
        <v>255</v>
      </c>
      <c r="BOJ43" s="18" t="s">
        <v>255</v>
      </c>
      <c r="BOK43" s="18" t="s">
        <v>255</v>
      </c>
      <c r="BOL43" s="18" t="s">
        <v>255</v>
      </c>
      <c r="BOM43" s="18" t="s">
        <v>255</v>
      </c>
      <c r="BON43" s="18" t="s">
        <v>255</v>
      </c>
      <c r="BOO43" s="18" t="s">
        <v>255</v>
      </c>
      <c r="BOP43" s="18" t="s">
        <v>255</v>
      </c>
      <c r="BOQ43" s="18" t="s">
        <v>255</v>
      </c>
      <c r="BOR43" s="18" t="s">
        <v>255</v>
      </c>
      <c r="BOS43" s="18" t="s">
        <v>255</v>
      </c>
      <c r="BOT43" s="18" t="s">
        <v>255</v>
      </c>
      <c r="BOU43" s="18" t="s">
        <v>255</v>
      </c>
      <c r="BOV43" s="18" t="s">
        <v>255</v>
      </c>
      <c r="BOW43" s="18" t="s">
        <v>255</v>
      </c>
      <c r="BOX43" s="18" t="s">
        <v>255</v>
      </c>
      <c r="BOY43" s="18" t="s">
        <v>255</v>
      </c>
      <c r="BOZ43" s="18" t="s">
        <v>255</v>
      </c>
      <c r="BPA43" s="18" t="s">
        <v>255</v>
      </c>
      <c r="BPB43" s="18" t="s">
        <v>255</v>
      </c>
      <c r="BPC43" s="18" t="s">
        <v>255</v>
      </c>
      <c r="BPD43" s="18" t="s">
        <v>255</v>
      </c>
      <c r="BPE43" s="18" t="s">
        <v>255</v>
      </c>
      <c r="BPF43" s="18" t="s">
        <v>255</v>
      </c>
      <c r="BPG43" s="18" t="s">
        <v>255</v>
      </c>
      <c r="BPH43" s="18" t="s">
        <v>255</v>
      </c>
      <c r="BPI43" s="18" t="s">
        <v>255</v>
      </c>
      <c r="BPJ43" s="18" t="s">
        <v>255</v>
      </c>
      <c r="BPK43" s="18" t="s">
        <v>255</v>
      </c>
      <c r="BPL43" s="18" t="s">
        <v>255</v>
      </c>
      <c r="BPM43" s="18" t="s">
        <v>255</v>
      </c>
      <c r="BPN43" s="18" t="s">
        <v>255</v>
      </c>
      <c r="BPO43" s="18" t="s">
        <v>255</v>
      </c>
      <c r="BPP43" s="18" t="s">
        <v>255</v>
      </c>
      <c r="BPQ43" s="18" t="s">
        <v>255</v>
      </c>
      <c r="BPR43" s="18" t="s">
        <v>255</v>
      </c>
      <c r="BPS43" s="18" t="s">
        <v>255</v>
      </c>
      <c r="BPT43" s="18" t="s">
        <v>255</v>
      </c>
      <c r="BPU43" s="18" t="s">
        <v>255</v>
      </c>
      <c r="BPV43" s="18" t="s">
        <v>255</v>
      </c>
      <c r="BPW43" s="18" t="s">
        <v>255</v>
      </c>
      <c r="BPX43" s="18" t="s">
        <v>255</v>
      </c>
      <c r="BPY43" s="18" t="s">
        <v>255</v>
      </c>
      <c r="BPZ43" s="18" t="s">
        <v>255</v>
      </c>
      <c r="BQA43" s="18" t="s">
        <v>255</v>
      </c>
      <c r="BQB43" s="18" t="s">
        <v>255</v>
      </c>
      <c r="BQC43" s="18" t="s">
        <v>255</v>
      </c>
      <c r="BQD43" s="18" t="s">
        <v>255</v>
      </c>
      <c r="BQE43" s="18" t="s">
        <v>255</v>
      </c>
      <c r="BQF43" s="18" t="s">
        <v>255</v>
      </c>
      <c r="BQG43" s="18" t="s">
        <v>255</v>
      </c>
      <c r="BQH43" s="18" t="s">
        <v>255</v>
      </c>
      <c r="BQI43" s="18" t="s">
        <v>255</v>
      </c>
      <c r="BQJ43" s="18" t="s">
        <v>255</v>
      </c>
      <c r="BQK43" s="18" t="s">
        <v>255</v>
      </c>
      <c r="BQL43" s="18" t="s">
        <v>255</v>
      </c>
      <c r="BQM43" s="18" t="s">
        <v>255</v>
      </c>
      <c r="BQN43" s="18" t="s">
        <v>255</v>
      </c>
      <c r="BQO43" s="18" t="s">
        <v>255</v>
      </c>
      <c r="BQP43" s="18" t="s">
        <v>255</v>
      </c>
      <c r="BQQ43" s="18" t="s">
        <v>255</v>
      </c>
      <c r="BQR43" s="18" t="s">
        <v>255</v>
      </c>
      <c r="BQS43" s="18" t="s">
        <v>255</v>
      </c>
      <c r="BQT43" s="18" t="s">
        <v>255</v>
      </c>
      <c r="BQU43" s="18" t="s">
        <v>255</v>
      </c>
      <c r="BQV43" s="18" t="s">
        <v>255</v>
      </c>
      <c r="BQW43" s="18" t="s">
        <v>255</v>
      </c>
      <c r="BQX43" s="18" t="s">
        <v>255</v>
      </c>
      <c r="BQY43" s="18" t="s">
        <v>255</v>
      </c>
      <c r="BQZ43" s="18" t="s">
        <v>255</v>
      </c>
      <c r="BRA43" s="18" t="s">
        <v>255</v>
      </c>
      <c r="BRB43" s="18" t="s">
        <v>255</v>
      </c>
      <c r="BRC43" s="18" t="s">
        <v>255</v>
      </c>
      <c r="BRD43" s="18" t="s">
        <v>255</v>
      </c>
      <c r="BRE43" s="18" t="s">
        <v>255</v>
      </c>
      <c r="BRF43" s="18" t="s">
        <v>255</v>
      </c>
      <c r="BRG43" s="18" t="s">
        <v>255</v>
      </c>
      <c r="BRH43" s="18" t="s">
        <v>255</v>
      </c>
      <c r="BRI43" s="18" t="s">
        <v>255</v>
      </c>
      <c r="BRJ43" s="18" t="s">
        <v>255</v>
      </c>
      <c r="BRK43" s="18" t="s">
        <v>255</v>
      </c>
      <c r="BRL43" s="18" t="s">
        <v>255</v>
      </c>
      <c r="BRM43" s="18" t="s">
        <v>255</v>
      </c>
      <c r="BRN43" s="18" t="s">
        <v>255</v>
      </c>
      <c r="BRO43" s="18" t="s">
        <v>255</v>
      </c>
      <c r="BRP43" s="18" t="s">
        <v>255</v>
      </c>
      <c r="BRQ43" s="18" t="s">
        <v>255</v>
      </c>
      <c r="BRR43" s="18" t="s">
        <v>255</v>
      </c>
      <c r="BRS43" s="18" t="s">
        <v>255</v>
      </c>
      <c r="BRT43" s="18" t="s">
        <v>255</v>
      </c>
      <c r="BRU43" s="18" t="s">
        <v>255</v>
      </c>
      <c r="BRV43" s="18" t="s">
        <v>255</v>
      </c>
      <c r="BRW43" s="18" t="s">
        <v>255</v>
      </c>
      <c r="BRX43" s="18" t="s">
        <v>255</v>
      </c>
      <c r="BRY43" s="18" t="s">
        <v>255</v>
      </c>
      <c r="BRZ43" s="18" t="s">
        <v>255</v>
      </c>
      <c r="BSA43" s="18" t="s">
        <v>255</v>
      </c>
      <c r="BSB43" s="18" t="s">
        <v>255</v>
      </c>
      <c r="BSC43" s="18" t="s">
        <v>255</v>
      </c>
      <c r="BSD43" s="18" t="s">
        <v>255</v>
      </c>
      <c r="BSE43" s="18" t="s">
        <v>255</v>
      </c>
      <c r="BSF43" s="18" t="s">
        <v>255</v>
      </c>
      <c r="BSG43" s="18" t="s">
        <v>255</v>
      </c>
      <c r="BSH43" s="18" t="s">
        <v>255</v>
      </c>
      <c r="BSI43" s="18" t="s">
        <v>255</v>
      </c>
      <c r="BSJ43" s="18" t="s">
        <v>255</v>
      </c>
      <c r="BSK43" s="18" t="s">
        <v>255</v>
      </c>
      <c r="BSL43" s="18" t="s">
        <v>255</v>
      </c>
      <c r="BSM43" s="18" t="s">
        <v>255</v>
      </c>
      <c r="BSN43" s="18" t="s">
        <v>255</v>
      </c>
      <c r="BSO43" s="18" t="s">
        <v>255</v>
      </c>
      <c r="BSP43" s="18" t="s">
        <v>255</v>
      </c>
      <c r="BSQ43" s="18" t="s">
        <v>255</v>
      </c>
      <c r="BSR43" s="18" t="s">
        <v>255</v>
      </c>
      <c r="BSS43" s="18" t="s">
        <v>255</v>
      </c>
      <c r="BST43" s="18" t="s">
        <v>255</v>
      </c>
      <c r="BSU43" s="18" t="s">
        <v>255</v>
      </c>
      <c r="BSV43" s="18" t="s">
        <v>255</v>
      </c>
      <c r="BSW43" s="18" t="s">
        <v>255</v>
      </c>
      <c r="BSX43" s="18" t="s">
        <v>255</v>
      </c>
      <c r="BSY43" s="18" t="s">
        <v>255</v>
      </c>
      <c r="BSZ43" s="18" t="s">
        <v>255</v>
      </c>
      <c r="BTA43" s="18" t="s">
        <v>255</v>
      </c>
      <c r="BTB43" s="18" t="s">
        <v>255</v>
      </c>
      <c r="BTC43" s="18" t="s">
        <v>255</v>
      </c>
      <c r="BTD43" s="18" t="s">
        <v>255</v>
      </c>
      <c r="BTE43" s="18" t="s">
        <v>255</v>
      </c>
      <c r="BTF43" s="18" t="s">
        <v>255</v>
      </c>
      <c r="BTG43" s="18" t="s">
        <v>255</v>
      </c>
      <c r="BTH43" s="18" t="s">
        <v>255</v>
      </c>
      <c r="BTI43" s="18" t="s">
        <v>255</v>
      </c>
      <c r="BTJ43" s="18" t="s">
        <v>255</v>
      </c>
      <c r="BTK43" s="18" t="s">
        <v>255</v>
      </c>
      <c r="BTL43" s="18" t="s">
        <v>255</v>
      </c>
      <c r="BTM43" s="18" t="s">
        <v>255</v>
      </c>
      <c r="BTN43" s="18" t="s">
        <v>255</v>
      </c>
      <c r="BTO43" s="18" t="s">
        <v>255</v>
      </c>
      <c r="BTP43" s="18" t="s">
        <v>255</v>
      </c>
      <c r="BTQ43" s="18" t="s">
        <v>255</v>
      </c>
      <c r="BTR43" s="18" t="s">
        <v>255</v>
      </c>
      <c r="BTS43" s="18" t="s">
        <v>255</v>
      </c>
      <c r="BTT43" s="18" t="s">
        <v>255</v>
      </c>
      <c r="BTU43" s="18" t="s">
        <v>255</v>
      </c>
      <c r="BTV43" s="18" t="s">
        <v>255</v>
      </c>
      <c r="BTW43" s="18" t="s">
        <v>255</v>
      </c>
      <c r="BTX43" s="18" t="s">
        <v>255</v>
      </c>
      <c r="BTY43" s="18" t="s">
        <v>255</v>
      </c>
      <c r="BTZ43" s="18" t="s">
        <v>255</v>
      </c>
      <c r="BUA43" s="18" t="s">
        <v>255</v>
      </c>
      <c r="BUB43" s="18" t="s">
        <v>255</v>
      </c>
      <c r="BUC43" s="18" t="s">
        <v>255</v>
      </c>
      <c r="BUD43" s="18" t="s">
        <v>255</v>
      </c>
      <c r="BUE43" s="18" t="s">
        <v>255</v>
      </c>
      <c r="BUF43" s="18" t="s">
        <v>255</v>
      </c>
      <c r="BUG43" s="18" t="s">
        <v>255</v>
      </c>
      <c r="BUH43" s="18" t="s">
        <v>255</v>
      </c>
      <c r="BUI43" s="18" t="s">
        <v>255</v>
      </c>
      <c r="BUJ43" s="18" t="s">
        <v>255</v>
      </c>
      <c r="BUK43" s="18" t="s">
        <v>255</v>
      </c>
      <c r="BUL43" s="18" t="s">
        <v>255</v>
      </c>
      <c r="BUM43" s="18" t="s">
        <v>255</v>
      </c>
      <c r="BUN43" s="18" t="s">
        <v>255</v>
      </c>
      <c r="BUO43" s="18" t="s">
        <v>255</v>
      </c>
      <c r="BUP43" s="18" t="s">
        <v>255</v>
      </c>
      <c r="BUQ43" s="18" t="s">
        <v>255</v>
      </c>
      <c r="BUR43" s="18" t="s">
        <v>255</v>
      </c>
      <c r="BUS43" s="18" t="s">
        <v>255</v>
      </c>
      <c r="BUT43" s="18" t="s">
        <v>255</v>
      </c>
      <c r="BUU43" s="18" t="s">
        <v>255</v>
      </c>
      <c r="BUV43" s="18" t="s">
        <v>255</v>
      </c>
      <c r="BUW43" s="18" t="s">
        <v>255</v>
      </c>
      <c r="BUX43" s="18" t="s">
        <v>255</v>
      </c>
      <c r="BUY43" s="18" t="s">
        <v>255</v>
      </c>
      <c r="BUZ43" s="18" t="s">
        <v>255</v>
      </c>
      <c r="BVA43" s="18" t="s">
        <v>255</v>
      </c>
      <c r="BVB43" s="18" t="s">
        <v>255</v>
      </c>
      <c r="BVC43" s="18" t="s">
        <v>255</v>
      </c>
      <c r="BVD43" s="18" t="s">
        <v>255</v>
      </c>
      <c r="BVE43" s="18" t="s">
        <v>255</v>
      </c>
      <c r="BVF43" s="18" t="s">
        <v>255</v>
      </c>
      <c r="BVG43" s="18" t="s">
        <v>255</v>
      </c>
      <c r="BVH43" s="18" t="s">
        <v>255</v>
      </c>
      <c r="BVI43" s="18" t="s">
        <v>255</v>
      </c>
      <c r="BVJ43" s="18" t="s">
        <v>255</v>
      </c>
      <c r="BVK43" s="18" t="s">
        <v>255</v>
      </c>
      <c r="BVL43" s="18" t="s">
        <v>255</v>
      </c>
      <c r="BVM43" s="18" t="s">
        <v>255</v>
      </c>
      <c r="BVN43" s="18" t="s">
        <v>255</v>
      </c>
      <c r="BVO43" s="18" t="s">
        <v>255</v>
      </c>
      <c r="BVP43" s="18" t="s">
        <v>255</v>
      </c>
      <c r="BVQ43" s="18" t="s">
        <v>255</v>
      </c>
      <c r="BVR43" s="18" t="s">
        <v>255</v>
      </c>
      <c r="BVS43" s="18" t="s">
        <v>255</v>
      </c>
      <c r="BVT43" s="18" t="s">
        <v>255</v>
      </c>
      <c r="BVU43" s="18" t="s">
        <v>255</v>
      </c>
      <c r="BVV43" s="18" t="s">
        <v>255</v>
      </c>
      <c r="BVW43" s="18" t="s">
        <v>255</v>
      </c>
      <c r="BVX43" s="18" t="s">
        <v>255</v>
      </c>
      <c r="BVY43" s="18" t="s">
        <v>255</v>
      </c>
      <c r="BVZ43" s="18" t="s">
        <v>255</v>
      </c>
      <c r="BWA43" s="18" t="s">
        <v>255</v>
      </c>
      <c r="BWB43" s="18" t="s">
        <v>255</v>
      </c>
      <c r="BWC43" s="18" t="s">
        <v>255</v>
      </c>
      <c r="BWD43" s="18" t="s">
        <v>255</v>
      </c>
      <c r="BWE43" s="18" t="s">
        <v>255</v>
      </c>
      <c r="BWF43" s="18" t="s">
        <v>255</v>
      </c>
      <c r="BWG43" s="18" t="s">
        <v>255</v>
      </c>
      <c r="BWH43" s="18" t="s">
        <v>255</v>
      </c>
      <c r="BWI43" s="18" t="s">
        <v>255</v>
      </c>
      <c r="BWJ43" s="18" t="s">
        <v>255</v>
      </c>
      <c r="BWK43" s="18" t="s">
        <v>255</v>
      </c>
      <c r="BWL43" s="18" t="s">
        <v>255</v>
      </c>
      <c r="BWM43" s="18" t="s">
        <v>255</v>
      </c>
      <c r="BWN43" s="18" t="s">
        <v>255</v>
      </c>
      <c r="BWO43" s="18" t="s">
        <v>255</v>
      </c>
      <c r="BWP43" s="18" t="s">
        <v>255</v>
      </c>
      <c r="BWQ43" s="18" t="s">
        <v>255</v>
      </c>
      <c r="BWR43" s="18" t="s">
        <v>255</v>
      </c>
      <c r="BWS43" s="18" t="s">
        <v>255</v>
      </c>
      <c r="BWT43" s="18" t="s">
        <v>255</v>
      </c>
      <c r="BWU43" s="18" t="s">
        <v>255</v>
      </c>
      <c r="BWV43" s="18" t="s">
        <v>255</v>
      </c>
      <c r="BWW43" s="18" t="s">
        <v>255</v>
      </c>
      <c r="BWX43" s="18" t="s">
        <v>255</v>
      </c>
      <c r="BWY43" s="18" t="s">
        <v>255</v>
      </c>
      <c r="BWZ43" s="18" t="s">
        <v>255</v>
      </c>
      <c r="BXA43" s="18" t="s">
        <v>255</v>
      </c>
      <c r="BXB43" s="18" t="s">
        <v>255</v>
      </c>
      <c r="BXC43" s="18" t="s">
        <v>255</v>
      </c>
      <c r="BXD43" s="18" t="s">
        <v>255</v>
      </c>
      <c r="BXE43" s="18" t="s">
        <v>255</v>
      </c>
      <c r="BXF43" s="18" t="s">
        <v>255</v>
      </c>
      <c r="BXG43" s="18" t="s">
        <v>255</v>
      </c>
      <c r="BXH43" s="18" t="s">
        <v>255</v>
      </c>
      <c r="BXI43" s="18" t="s">
        <v>255</v>
      </c>
      <c r="BXJ43" s="18" t="s">
        <v>255</v>
      </c>
      <c r="BXK43" s="18" t="s">
        <v>255</v>
      </c>
      <c r="BXL43" s="18" t="s">
        <v>255</v>
      </c>
      <c r="BXM43" s="18" t="s">
        <v>255</v>
      </c>
      <c r="BXN43" s="18" t="s">
        <v>255</v>
      </c>
      <c r="BXO43" s="18" t="s">
        <v>255</v>
      </c>
      <c r="BXP43" s="18" t="s">
        <v>255</v>
      </c>
      <c r="BXQ43" s="18" t="s">
        <v>255</v>
      </c>
      <c r="BXR43" s="18" t="s">
        <v>255</v>
      </c>
      <c r="BXS43" s="18" t="s">
        <v>255</v>
      </c>
      <c r="BXT43" s="18" t="s">
        <v>255</v>
      </c>
      <c r="BXU43" s="18" t="s">
        <v>255</v>
      </c>
      <c r="BXV43" s="18" t="s">
        <v>255</v>
      </c>
      <c r="BXW43" s="18" t="s">
        <v>255</v>
      </c>
      <c r="BXX43" s="18" t="s">
        <v>255</v>
      </c>
      <c r="BXY43" s="18" t="s">
        <v>255</v>
      </c>
      <c r="BXZ43" s="18" t="s">
        <v>255</v>
      </c>
      <c r="BYA43" s="18" t="s">
        <v>255</v>
      </c>
      <c r="BYB43" s="18" t="s">
        <v>255</v>
      </c>
      <c r="BYC43" s="18" t="s">
        <v>255</v>
      </c>
      <c r="BYD43" s="18" t="s">
        <v>255</v>
      </c>
      <c r="BYE43" s="18" t="s">
        <v>255</v>
      </c>
      <c r="BYF43" s="18" t="s">
        <v>255</v>
      </c>
      <c r="BYG43" s="18" t="s">
        <v>255</v>
      </c>
      <c r="BYH43" s="18" t="s">
        <v>255</v>
      </c>
      <c r="BYI43" s="18" t="s">
        <v>255</v>
      </c>
      <c r="BYJ43" s="18" t="s">
        <v>255</v>
      </c>
      <c r="BYK43" s="18" t="s">
        <v>255</v>
      </c>
      <c r="BYL43" s="18" t="s">
        <v>255</v>
      </c>
      <c r="BYM43" s="18" t="s">
        <v>255</v>
      </c>
      <c r="BYN43" s="18" t="s">
        <v>255</v>
      </c>
      <c r="BYO43" s="18" t="s">
        <v>255</v>
      </c>
      <c r="BYP43" s="18" t="s">
        <v>255</v>
      </c>
      <c r="BYQ43" s="18" t="s">
        <v>255</v>
      </c>
      <c r="BYR43" s="18" t="s">
        <v>255</v>
      </c>
      <c r="BYS43" s="18" t="s">
        <v>255</v>
      </c>
      <c r="BYT43" s="18" t="s">
        <v>255</v>
      </c>
      <c r="BYU43" s="18" t="s">
        <v>255</v>
      </c>
      <c r="BYV43" s="18" t="s">
        <v>255</v>
      </c>
      <c r="BYW43" s="18" t="s">
        <v>255</v>
      </c>
      <c r="BYX43" s="18" t="s">
        <v>255</v>
      </c>
      <c r="BYY43" s="18" t="s">
        <v>255</v>
      </c>
      <c r="BYZ43" s="18" t="s">
        <v>255</v>
      </c>
      <c r="BZA43" s="18" t="s">
        <v>255</v>
      </c>
      <c r="BZB43" s="18" t="s">
        <v>255</v>
      </c>
      <c r="BZC43" s="18" t="s">
        <v>255</v>
      </c>
      <c r="BZD43" s="18" t="s">
        <v>255</v>
      </c>
      <c r="BZE43" s="18" t="s">
        <v>255</v>
      </c>
      <c r="BZF43" s="18" t="s">
        <v>255</v>
      </c>
      <c r="BZG43" s="18" t="s">
        <v>255</v>
      </c>
      <c r="BZH43" s="18" t="s">
        <v>255</v>
      </c>
      <c r="BZI43" s="18" t="s">
        <v>255</v>
      </c>
      <c r="BZJ43" s="18" t="s">
        <v>255</v>
      </c>
      <c r="BZK43" s="18" t="s">
        <v>255</v>
      </c>
      <c r="BZL43" s="18" t="s">
        <v>255</v>
      </c>
      <c r="BZM43" s="18" t="s">
        <v>255</v>
      </c>
      <c r="BZN43" s="18" t="s">
        <v>255</v>
      </c>
      <c r="BZO43" s="18" t="s">
        <v>255</v>
      </c>
      <c r="BZP43" s="18" t="s">
        <v>255</v>
      </c>
      <c r="BZQ43" s="18" t="s">
        <v>255</v>
      </c>
      <c r="BZR43" s="18" t="s">
        <v>255</v>
      </c>
      <c r="BZS43" s="18" t="s">
        <v>255</v>
      </c>
      <c r="BZT43" s="18" t="s">
        <v>255</v>
      </c>
      <c r="BZU43" s="18" t="s">
        <v>255</v>
      </c>
      <c r="BZV43" s="18" t="s">
        <v>255</v>
      </c>
      <c r="BZW43" s="18" t="s">
        <v>255</v>
      </c>
      <c r="BZX43" s="18" t="s">
        <v>255</v>
      </c>
      <c r="BZY43" s="18" t="s">
        <v>255</v>
      </c>
      <c r="BZZ43" s="18" t="s">
        <v>255</v>
      </c>
      <c r="CAA43" s="18" t="s">
        <v>255</v>
      </c>
      <c r="CAB43" s="18" t="s">
        <v>255</v>
      </c>
      <c r="CAC43" s="18" t="s">
        <v>255</v>
      </c>
      <c r="CAD43" s="18" t="s">
        <v>255</v>
      </c>
      <c r="CAE43" s="18" t="s">
        <v>255</v>
      </c>
      <c r="CAF43" s="18" t="s">
        <v>255</v>
      </c>
      <c r="CAG43" s="18" t="s">
        <v>255</v>
      </c>
      <c r="CAH43" s="18" t="s">
        <v>255</v>
      </c>
      <c r="CAI43" s="18" t="s">
        <v>255</v>
      </c>
      <c r="CAJ43" s="18" t="s">
        <v>255</v>
      </c>
      <c r="CAK43" s="18" t="s">
        <v>255</v>
      </c>
      <c r="CAL43" s="18" t="s">
        <v>255</v>
      </c>
      <c r="CAM43" s="18" t="s">
        <v>255</v>
      </c>
      <c r="CAN43" s="18" t="s">
        <v>255</v>
      </c>
      <c r="CAO43" s="18" t="s">
        <v>255</v>
      </c>
      <c r="CAP43" s="18" t="s">
        <v>255</v>
      </c>
      <c r="CAQ43" s="18" t="s">
        <v>255</v>
      </c>
      <c r="CAR43" s="18" t="s">
        <v>255</v>
      </c>
      <c r="CAS43" s="18" t="s">
        <v>255</v>
      </c>
      <c r="CAT43" s="18" t="s">
        <v>255</v>
      </c>
      <c r="CAU43" s="18" t="s">
        <v>255</v>
      </c>
      <c r="CAV43" s="18" t="s">
        <v>255</v>
      </c>
      <c r="CAW43" s="18" t="s">
        <v>255</v>
      </c>
      <c r="CAX43" s="18" t="s">
        <v>255</v>
      </c>
      <c r="CAY43" s="18" t="s">
        <v>255</v>
      </c>
      <c r="CAZ43" s="18" t="s">
        <v>255</v>
      </c>
      <c r="CBA43" s="18" t="s">
        <v>255</v>
      </c>
      <c r="CBB43" s="18" t="s">
        <v>255</v>
      </c>
      <c r="CBC43" s="18" t="s">
        <v>255</v>
      </c>
      <c r="CBD43" s="18" t="s">
        <v>255</v>
      </c>
      <c r="CBE43" s="18" t="s">
        <v>255</v>
      </c>
      <c r="CBF43" s="18" t="s">
        <v>255</v>
      </c>
      <c r="CBG43" s="18" t="s">
        <v>255</v>
      </c>
      <c r="CBH43" s="18" t="s">
        <v>255</v>
      </c>
      <c r="CBI43" s="18" t="s">
        <v>255</v>
      </c>
      <c r="CBJ43" s="18" t="s">
        <v>255</v>
      </c>
      <c r="CBK43" s="18" t="s">
        <v>255</v>
      </c>
      <c r="CBL43" s="18" t="s">
        <v>255</v>
      </c>
      <c r="CBM43" s="18" t="s">
        <v>255</v>
      </c>
      <c r="CBN43" s="18" t="s">
        <v>255</v>
      </c>
      <c r="CBO43" s="18" t="s">
        <v>255</v>
      </c>
      <c r="CBP43" s="18" t="s">
        <v>255</v>
      </c>
      <c r="CBQ43" s="18" t="s">
        <v>255</v>
      </c>
      <c r="CBR43" s="18" t="s">
        <v>255</v>
      </c>
      <c r="CBS43" s="18" t="s">
        <v>255</v>
      </c>
      <c r="CBT43" s="18" t="s">
        <v>255</v>
      </c>
      <c r="CBU43" s="18" t="s">
        <v>255</v>
      </c>
      <c r="CBV43" s="18" t="s">
        <v>255</v>
      </c>
      <c r="CBW43" s="18" t="s">
        <v>255</v>
      </c>
      <c r="CBX43" s="18" t="s">
        <v>255</v>
      </c>
      <c r="CBY43" s="18" t="s">
        <v>255</v>
      </c>
      <c r="CBZ43" s="18" t="s">
        <v>255</v>
      </c>
      <c r="CCA43" s="18" t="s">
        <v>255</v>
      </c>
      <c r="CCB43" s="18" t="s">
        <v>255</v>
      </c>
      <c r="CCC43" s="18" t="s">
        <v>255</v>
      </c>
      <c r="CCD43" s="18" t="s">
        <v>255</v>
      </c>
      <c r="CCE43" s="18" t="s">
        <v>255</v>
      </c>
      <c r="CCF43" s="18" t="s">
        <v>255</v>
      </c>
      <c r="CCG43" s="18" t="s">
        <v>255</v>
      </c>
      <c r="CCH43" s="18" t="s">
        <v>255</v>
      </c>
      <c r="CCI43" s="18" t="s">
        <v>255</v>
      </c>
      <c r="CCJ43" s="18" t="s">
        <v>255</v>
      </c>
      <c r="CCK43" s="18" t="s">
        <v>255</v>
      </c>
      <c r="CCL43" s="18" t="s">
        <v>255</v>
      </c>
      <c r="CCM43" s="18" t="s">
        <v>255</v>
      </c>
      <c r="CCN43" s="18" t="s">
        <v>255</v>
      </c>
      <c r="CCO43" s="18" t="s">
        <v>255</v>
      </c>
      <c r="CCP43" s="18" t="s">
        <v>255</v>
      </c>
      <c r="CCQ43" s="18" t="s">
        <v>255</v>
      </c>
      <c r="CCR43" s="18" t="s">
        <v>255</v>
      </c>
      <c r="CCS43" s="18" t="s">
        <v>255</v>
      </c>
      <c r="CCT43" s="18" t="s">
        <v>255</v>
      </c>
      <c r="CCU43" s="18" t="s">
        <v>255</v>
      </c>
      <c r="CCV43" s="18" t="s">
        <v>255</v>
      </c>
      <c r="CCW43" s="18" t="s">
        <v>255</v>
      </c>
      <c r="CCX43" s="18" t="s">
        <v>255</v>
      </c>
      <c r="CCY43" s="18" t="s">
        <v>255</v>
      </c>
      <c r="CCZ43" s="18" t="s">
        <v>255</v>
      </c>
      <c r="CDA43" s="18" t="s">
        <v>255</v>
      </c>
      <c r="CDB43" s="18" t="s">
        <v>255</v>
      </c>
      <c r="CDC43" s="18" t="s">
        <v>255</v>
      </c>
      <c r="CDD43" s="18" t="s">
        <v>255</v>
      </c>
      <c r="CDE43" s="18" t="s">
        <v>255</v>
      </c>
      <c r="CDF43" s="18" t="s">
        <v>255</v>
      </c>
      <c r="CDG43" s="18" t="s">
        <v>255</v>
      </c>
      <c r="CDH43" s="18" t="s">
        <v>255</v>
      </c>
      <c r="CDI43" s="18" t="s">
        <v>255</v>
      </c>
      <c r="CDJ43" s="18" t="s">
        <v>255</v>
      </c>
      <c r="CDK43" s="18" t="s">
        <v>255</v>
      </c>
      <c r="CDL43" s="18" t="s">
        <v>255</v>
      </c>
      <c r="CDM43" s="18" t="s">
        <v>255</v>
      </c>
      <c r="CDN43" s="18" t="s">
        <v>255</v>
      </c>
      <c r="CDO43" s="18" t="s">
        <v>255</v>
      </c>
      <c r="CDP43" s="18" t="s">
        <v>255</v>
      </c>
      <c r="CDQ43" s="18" t="s">
        <v>255</v>
      </c>
      <c r="CDR43" s="18" t="s">
        <v>255</v>
      </c>
      <c r="CDS43" s="18" t="s">
        <v>255</v>
      </c>
      <c r="CDT43" s="18" t="s">
        <v>255</v>
      </c>
      <c r="CDU43" s="18" t="s">
        <v>255</v>
      </c>
      <c r="CDV43" s="18" t="s">
        <v>255</v>
      </c>
      <c r="CDW43" s="18" t="s">
        <v>255</v>
      </c>
      <c r="CDX43" s="18" t="s">
        <v>255</v>
      </c>
      <c r="CDY43" s="18" t="s">
        <v>255</v>
      </c>
      <c r="CDZ43" s="18" t="s">
        <v>255</v>
      </c>
      <c r="CEA43" s="18" t="s">
        <v>255</v>
      </c>
      <c r="CEB43" s="18" t="s">
        <v>255</v>
      </c>
      <c r="CEC43" s="18" t="s">
        <v>255</v>
      </c>
      <c r="CED43" s="18" t="s">
        <v>255</v>
      </c>
      <c r="CEE43" s="18" t="s">
        <v>255</v>
      </c>
      <c r="CEF43" s="18" t="s">
        <v>255</v>
      </c>
      <c r="CEG43" s="18" t="s">
        <v>255</v>
      </c>
      <c r="CEH43" s="18" t="s">
        <v>255</v>
      </c>
      <c r="CEI43" s="18" t="s">
        <v>255</v>
      </c>
      <c r="CEJ43" s="18" t="s">
        <v>255</v>
      </c>
      <c r="CEK43" s="18" t="s">
        <v>255</v>
      </c>
      <c r="CEL43" s="18" t="s">
        <v>255</v>
      </c>
      <c r="CEM43" s="18" t="s">
        <v>255</v>
      </c>
      <c r="CEN43" s="18" t="s">
        <v>255</v>
      </c>
      <c r="CEO43" s="18" t="s">
        <v>255</v>
      </c>
      <c r="CEP43" s="18" t="s">
        <v>255</v>
      </c>
      <c r="CEQ43" s="18" t="s">
        <v>255</v>
      </c>
      <c r="CER43" s="18" t="s">
        <v>255</v>
      </c>
      <c r="CES43" s="18" t="s">
        <v>255</v>
      </c>
      <c r="CET43" s="18" t="s">
        <v>255</v>
      </c>
      <c r="CEU43" s="18" t="s">
        <v>255</v>
      </c>
      <c r="CEV43" s="18" t="s">
        <v>255</v>
      </c>
      <c r="CEW43" s="18" t="s">
        <v>255</v>
      </c>
      <c r="CEX43" s="18" t="s">
        <v>255</v>
      </c>
      <c r="CEY43" s="18" t="s">
        <v>255</v>
      </c>
      <c r="CEZ43" s="18" t="s">
        <v>255</v>
      </c>
      <c r="CFA43" s="18" t="s">
        <v>255</v>
      </c>
      <c r="CFB43" s="18" t="s">
        <v>255</v>
      </c>
      <c r="CFC43" s="18" t="s">
        <v>255</v>
      </c>
      <c r="CFD43" s="18" t="s">
        <v>255</v>
      </c>
      <c r="CFE43" s="18" t="s">
        <v>255</v>
      </c>
      <c r="CFF43" s="18" t="s">
        <v>255</v>
      </c>
      <c r="CFG43" s="18" t="s">
        <v>255</v>
      </c>
      <c r="CFH43" s="18" t="s">
        <v>255</v>
      </c>
      <c r="CFI43" s="18" t="s">
        <v>255</v>
      </c>
      <c r="CFJ43" s="18" t="s">
        <v>255</v>
      </c>
      <c r="CFK43" s="18" t="s">
        <v>255</v>
      </c>
      <c r="CFL43" s="18" t="s">
        <v>255</v>
      </c>
      <c r="CFM43" s="18" t="s">
        <v>255</v>
      </c>
      <c r="CFN43" s="18" t="s">
        <v>255</v>
      </c>
      <c r="CFO43" s="18" t="s">
        <v>255</v>
      </c>
      <c r="CFP43" s="18" t="s">
        <v>255</v>
      </c>
      <c r="CFQ43" s="18" t="s">
        <v>255</v>
      </c>
      <c r="CFR43" s="18" t="s">
        <v>255</v>
      </c>
      <c r="CFS43" s="18" t="s">
        <v>255</v>
      </c>
      <c r="CFT43" s="18" t="s">
        <v>255</v>
      </c>
      <c r="CFU43" s="18" t="s">
        <v>255</v>
      </c>
      <c r="CFV43" s="18" t="s">
        <v>255</v>
      </c>
      <c r="CFW43" s="18" t="s">
        <v>255</v>
      </c>
      <c r="CFX43" s="18" t="s">
        <v>255</v>
      </c>
      <c r="CFY43" s="18" t="s">
        <v>255</v>
      </c>
      <c r="CFZ43" s="18" t="s">
        <v>255</v>
      </c>
      <c r="CGA43" s="18" t="s">
        <v>255</v>
      </c>
      <c r="CGB43" s="18" t="s">
        <v>255</v>
      </c>
      <c r="CGC43" s="18" t="s">
        <v>255</v>
      </c>
      <c r="CGD43" s="18" t="s">
        <v>255</v>
      </c>
      <c r="CGE43" s="18" t="s">
        <v>255</v>
      </c>
      <c r="CGF43" s="18" t="s">
        <v>255</v>
      </c>
      <c r="CGG43" s="18" t="s">
        <v>255</v>
      </c>
      <c r="CGH43" s="18" t="s">
        <v>255</v>
      </c>
      <c r="CGI43" s="18" t="s">
        <v>255</v>
      </c>
      <c r="CGJ43" s="18" t="s">
        <v>255</v>
      </c>
      <c r="CGK43" s="18" t="s">
        <v>255</v>
      </c>
      <c r="CGL43" s="18" t="s">
        <v>255</v>
      </c>
      <c r="CGM43" s="18" t="s">
        <v>255</v>
      </c>
      <c r="CGN43" s="18" t="s">
        <v>255</v>
      </c>
      <c r="CGO43" s="18" t="s">
        <v>255</v>
      </c>
      <c r="CGP43" s="18" t="s">
        <v>255</v>
      </c>
      <c r="CGQ43" s="18" t="s">
        <v>255</v>
      </c>
      <c r="CGR43" s="18" t="s">
        <v>255</v>
      </c>
      <c r="CGS43" s="18" t="s">
        <v>255</v>
      </c>
      <c r="CGT43" s="18" t="s">
        <v>255</v>
      </c>
      <c r="CGU43" s="18" t="s">
        <v>255</v>
      </c>
      <c r="CGV43" s="18" t="s">
        <v>255</v>
      </c>
      <c r="CGW43" s="18" t="s">
        <v>255</v>
      </c>
      <c r="CGX43" s="18" t="s">
        <v>255</v>
      </c>
      <c r="CGY43" s="18" t="s">
        <v>255</v>
      </c>
      <c r="CGZ43" s="18" t="s">
        <v>255</v>
      </c>
      <c r="CHA43" s="18" t="s">
        <v>255</v>
      </c>
      <c r="CHB43" s="18" t="s">
        <v>255</v>
      </c>
      <c r="CHC43" s="18" t="s">
        <v>255</v>
      </c>
      <c r="CHD43" s="18" t="s">
        <v>255</v>
      </c>
      <c r="CHE43" s="18" t="s">
        <v>255</v>
      </c>
      <c r="CHF43" s="18" t="s">
        <v>255</v>
      </c>
      <c r="CHG43" s="18" t="s">
        <v>255</v>
      </c>
      <c r="CHH43" s="18" t="s">
        <v>255</v>
      </c>
      <c r="CHI43" s="18" t="s">
        <v>255</v>
      </c>
      <c r="CHJ43" s="18" t="s">
        <v>255</v>
      </c>
      <c r="CHK43" s="18" t="s">
        <v>255</v>
      </c>
      <c r="CHL43" s="18" t="s">
        <v>255</v>
      </c>
      <c r="CHM43" s="18" t="s">
        <v>255</v>
      </c>
      <c r="CHN43" s="18" t="s">
        <v>255</v>
      </c>
      <c r="CHO43" s="18" t="s">
        <v>255</v>
      </c>
      <c r="CHP43" s="18" t="s">
        <v>255</v>
      </c>
      <c r="CHQ43" s="18" t="s">
        <v>255</v>
      </c>
      <c r="CHR43" s="18" t="s">
        <v>255</v>
      </c>
      <c r="CHS43" s="18" t="s">
        <v>255</v>
      </c>
      <c r="CHT43" s="18" t="s">
        <v>255</v>
      </c>
      <c r="CHU43" s="18" t="s">
        <v>255</v>
      </c>
      <c r="CHV43" s="18" t="s">
        <v>255</v>
      </c>
      <c r="CHW43" s="18" t="s">
        <v>255</v>
      </c>
      <c r="CHX43" s="18" t="s">
        <v>255</v>
      </c>
      <c r="CHY43" s="18" t="s">
        <v>255</v>
      </c>
      <c r="CHZ43" s="18" t="s">
        <v>255</v>
      </c>
      <c r="CIA43" s="18" t="s">
        <v>255</v>
      </c>
      <c r="CIB43" s="18" t="s">
        <v>255</v>
      </c>
      <c r="CIC43" s="18" t="s">
        <v>255</v>
      </c>
      <c r="CID43" s="18" t="s">
        <v>255</v>
      </c>
      <c r="CIE43" s="18" t="s">
        <v>255</v>
      </c>
      <c r="CIF43" s="18" t="s">
        <v>255</v>
      </c>
      <c r="CIG43" s="18" t="s">
        <v>255</v>
      </c>
      <c r="CIH43" s="18" t="s">
        <v>255</v>
      </c>
      <c r="CII43" s="18" t="s">
        <v>255</v>
      </c>
      <c r="CIJ43" s="18" t="s">
        <v>255</v>
      </c>
      <c r="CIK43" s="18" t="s">
        <v>255</v>
      </c>
      <c r="CIL43" s="18" t="s">
        <v>255</v>
      </c>
      <c r="CIM43" s="18" t="s">
        <v>255</v>
      </c>
      <c r="CIN43" s="18" t="s">
        <v>255</v>
      </c>
      <c r="CIO43" s="18" t="s">
        <v>255</v>
      </c>
      <c r="CIP43" s="18" t="s">
        <v>255</v>
      </c>
      <c r="CIQ43" s="18" t="s">
        <v>255</v>
      </c>
      <c r="CIR43" s="18" t="s">
        <v>255</v>
      </c>
      <c r="CIS43" s="18" t="s">
        <v>255</v>
      </c>
      <c r="CIT43" s="18" t="s">
        <v>255</v>
      </c>
      <c r="CIU43" s="18" t="s">
        <v>255</v>
      </c>
      <c r="CIV43" s="18" t="s">
        <v>255</v>
      </c>
      <c r="CIW43" s="18" t="s">
        <v>255</v>
      </c>
      <c r="CIX43" s="18" t="s">
        <v>255</v>
      </c>
      <c r="CIY43" s="18" t="s">
        <v>255</v>
      </c>
      <c r="CIZ43" s="18" t="s">
        <v>255</v>
      </c>
      <c r="CJA43" s="18" t="s">
        <v>255</v>
      </c>
      <c r="CJB43" s="18" t="s">
        <v>255</v>
      </c>
      <c r="CJC43" s="18" t="s">
        <v>255</v>
      </c>
      <c r="CJD43" s="18" t="s">
        <v>255</v>
      </c>
      <c r="CJE43" s="18" t="s">
        <v>255</v>
      </c>
      <c r="CJF43" s="18" t="s">
        <v>255</v>
      </c>
      <c r="CJG43" s="18" t="s">
        <v>255</v>
      </c>
      <c r="CJH43" s="18" t="s">
        <v>255</v>
      </c>
      <c r="CJI43" s="18" t="s">
        <v>255</v>
      </c>
      <c r="CJJ43" s="18" t="s">
        <v>255</v>
      </c>
      <c r="CJK43" s="18" t="s">
        <v>255</v>
      </c>
      <c r="CJL43" s="18" t="s">
        <v>255</v>
      </c>
      <c r="CJM43" s="18" t="s">
        <v>255</v>
      </c>
      <c r="CJN43" s="18" t="s">
        <v>255</v>
      </c>
      <c r="CJO43" s="18" t="s">
        <v>255</v>
      </c>
      <c r="CJP43" s="18" t="s">
        <v>255</v>
      </c>
      <c r="CJQ43" s="18" t="s">
        <v>255</v>
      </c>
      <c r="CJR43" s="18" t="s">
        <v>255</v>
      </c>
      <c r="CJS43" s="18" t="s">
        <v>255</v>
      </c>
      <c r="CJT43" s="18" t="s">
        <v>255</v>
      </c>
      <c r="CJU43" s="18" t="s">
        <v>255</v>
      </c>
      <c r="CJV43" s="18" t="s">
        <v>255</v>
      </c>
      <c r="CJW43" s="18" t="s">
        <v>255</v>
      </c>
      <c r="CJX43" s="18" t="s">
        <v>255</v>
      </c>
      <c r="CJY43" s="18" t="s">
        <v>255</v>
      </c>
      <c r="CJZ43" s="18" t="s">
        <v>255</v>
      </c>
      <c r="CKA43" s="18" t="s">
        <v>255</v>
      </c>
      <c r="CKB43" s="18" t="s">
        <v>255</v>
      </c>
      <c r="CKC43" s="18" t="s">
        <v>255</v>
      </c>
      <c r="CKD43" s="18" t="s">
        <v>255</v>
      </c>
      <c r="CKE43" s="18" t="s">
        <v>255</v>
      </c>
      <c r="CKF43" s="18" t="s">
        <v>255</v>
      </c>
      <c r="CKG43" s="18" t="s">
        <v>255</v>
      </c>
      <c r="CKH43" s="18" t="s">
        <v>255</v>
      </c>
      <c r="CKI43" s="18" t="s">
        <v>255</v>
      </c>
      <c r="CKJ43" s="18" t="s">
        <v>255</v>
      </c>
      <c r="CKK43" s="18" t="s">
        <v>255</v>
      </c>
      <c r="CKL43" s="18" t="s">
        <v>255</v>
      </c>
      <c r="CKM43" s="18" t="s">
        <v>255</v>
      </c>
      <c r="CKN43" s="18" t="s">
        <v>255</v>
      </c>
      <c r="CKO43" s="18" t="s">
        <v>255</v>
      </c>
      <c r="CKP43" s="18" t="s">
        <v>255</v>
      </c>
      <c r="CKQ43" s="18" t="s">
        <v>255</v>
      </c>
      <c r="CKR43" s="18" t="s">
        <v>255</v>
      </c>
      <c r="CKS43" s="18" t="s">
        <v>255</v>
      </c>
      <c r="CKT43" s="18" t="s">
        <v>255</v>
      </c>
      <c r="CKU43" s="18" t="s">
        <v>255</v>
      </c>
      <c r="CKV43" s="18" t="s">
        <v>255</v>
      </c>
      <c r="CKW43" s="18" t="s">
        <v>255</v>
      </c>
      <c r="CKX43" s="18" t="s">
        <v>255</v>
      </c>
      <c r="CKY43" s="18" t="s">
        <v>255</v>
      </c>
      <c r="CKZ43" s="18" t="s">
        <v>255</v>
      </c>
      <c r="CLA43" s="18" t="s">
        <v>255</v>
      </c>
      <c r="CLB43" s="18" t="s">
        <v>255</v>
      </c>
      <c r="CLC43" s="18" t="s">
        <v>255</v>
      </c>
      <c r="CLD43" s="18" t="s">
        <v>255</v>
      </c>
      <c r="CLE43" s="18" t="s">
        <v>255</v>
      </c>
      <c r="CLF43" s="18" t="s">
        <v>255</v>
      </c>
      <c r="CLG43" s="18" t="s">
        <v>255</v>
      </c>
      <c r="CLH43" s="18" t="s">
        <v>255</v>
      </c>
      <c r="CLI43" s="18" t="s">
        <v>255</v>
      </c>
      <c r="CLJ43" s="18" t="s">
        <v>255</v>
      </c>
      <c r="CLK43" s="18" t="s">
        <v>255</v>
      </c>
      <c r="CLL43" s="18" t="s">
        <v>255</v>
      </c>
      <c r="CLM43" s="18" t="s">
        <v>255</v>
      </c>
      <c r="CLN43" s="18" t="s">
        <v>255</v>
      </c>
      <c r="CLO43" s="18" t="s">
        <v>255</v>
      </c>
      <c r="CLP43" s="18" t="s">
        <v>255</v>
      </c>
      <c r="CLQ43" s="18" t="s">
        <v>255</v>
      </c>
      <c r="CLR43" s="18" t="s">
        <v>255</v>
      </c>
      <c r="CLS43" s="18" t="s">
        <v>255</v>
      </c>
      <c r="CLT43" s="18" t="s">
        <v>255</v>
      </c>
      <c r="CLU43" s="18" t="s">
        <v>255</v>
      </c>
      <c r="CLV43" s="18" t="s">
        <v>255</v>
      </c>
      <c r="CLW43" s="18" t="s">
        <v>255</v>
      </c>
      <c r="CLX43" s="18" t="s">
        <v>255</v>
      </c>
      <c r="CLY43" s="18" t="s">
        <v>255</v>
      </c>
      <c r="CLZ43" s="18" t="s">
        <v>255</v>
      </c>
      <c r="CMA43" s="18" t="s">
        <v>255</v>
      </c>
      <c r="CMB43" s="18" t="s">
        <v>255</v>
      </c>
      <c r="CMC43" s="18" t="s">
        <v>255</v>
      </c>
      <c r="CMD43" s="18" t="s">
        <v>255</v>
      </c>
      <c r="CME43" s="18" t="s">
        <v>255</v>
      </c>
      <c r="CMF43" s="18" t="s">
        <v>255</v>
      </c>
      <c r="CMG43" s="18" t="s">
        <v>255</v>
      </c>
      <c r="CMH43" s="18" t="s">
        <v>255</v>
      </c>
      <c r="CMI43" s="18" t="s">
        <v>255</v>
      </c>
      <c r="CMJ43" s="18" t="s">
        <v>255</v>
      </c>
      <c r="CMK43" s="18" t="s">
        <v>255</v>
      </c>
      <c r="CML43" s="18" t="s">
        <v>255</v>
      </c>
      <c r="CMM43" s="18" t="s">
        <v>255</v>
      </c>
      <c r="CMN43" s="18" t="s">
        <v>255</v>
      </c>
      <c r="CMO43" s="18" t="s">
        <v>255</v>
      </c>
      <c r="CMP43" s="18" t="s">
        <v>255</v>
      </c>
      <c r="CMQ43" s="18" t="s">
        <v>255</v>
      </c>
      <c r="CMR43" s="18" t="s">
        <v>255</v>
      </c>
      <c r="CMS43" s="18" t="s">
        <v>255</v>
      </c>
      <c r="CMT43" s="18" t="s">
        <v>255</v>
      </c>
      <c r="CMU43" s="18" t="s">
        <v>255</v>
      </c>
      <c r="CMV43" s="18" t="s">
        <v>255</v>
      </c>
      <c r="CMW43" s="18" t="s">
        <v>255</v>
      </c>
      <c r="CMX43" s="18" t="s">
        <v>255</v>
      </c>
      <c r="CMY43" s="18" t="s">
        <v>255</v>
      </c>
      <c r="CMZ43" s="18" t="s">
        <v>255</v>
      </c>
      <c r="CNA43" s="18" t="s">
        <v>255</v>
      </c>
      <c r="CNB43" s="18" t="s">
        <v>255</v>
      </c>
      <c r="CNC43" s="18" t="s">
        <v>255</v>
      </c>
      <c r="CND43" s="18" t="s">
        <v>255</v>
      </c>
      <c r="CNE43" s="18" t="s">
        <v>255</v>
      </c>
      <c r="CNF43" s="18" t="s">
        <v>255</v>
      </c>
      <c r="CNG43" s="18" t="s">
        <v>255</v>
      </c>
      <c r="CNH43" s="18" t="s">
        <v>255</v>
      </c>
      <c r="CNI43" s="18" t="s">
        <v>255</v>
      </c>
      <c r="CNJ43" s="18" t="s">
        <v>255</v>
      </c>
      <c r="CNK43" s="18" t="s">
        <v>255</v>
      </c>
      <c r="CNL43" s="18" t="s">
        <v>255</v>
      </c>
      <c r="CNM43" s="18" t="s">
        <v>255</v>
      </c>
      <c r="CNN43" s="18" t="s">
        <v>255</v>
      </c>
      <c r="CNO43" s="18" t="s">
        <v>255</v>
      </c>
      <c r="CNP43" s="18" t="s">
        <v>255</v>
      </c>
      <c r="CNQ43" s="18" t="s">
        <v>255</v>
      </c>
      <c r="CNR43" s="18" t="s">
        <v>255</v>
      </c>
      <c r="CNS43" s="18" t="s">
        <v>255</v>
      </c>
      <c r="CNT43" s="18" t="s">
        <v>255</v>
      </c>
      <c r="CNU43" s="18" t="s">
        <v>255</v>
      </c>
      <c r="CNV43" s="18" t="s">
        <v>255</v>
      </c>
      <c r="CNW43" s="18" t="s">
        <v>255</v>
      </c>
      <c r="CNX43" s="18" t="s">
        <v>255</v>
      </c>
      <c r="CNY43" s="18" t="s">
        <v>255</v>
      </c>
      <c r="CNZ43" s="18" t="s">
        <v>255</v>
      </c>
      <c r="COA43" s="18" t="s">
        <v>255</v>
      </c>
      <c r="COB43" s="18" t="s">
        <v>255</v>
      </c>
      <c r="COC43" s="18" t="s">
        <v>255</v>
      </c>
      <c r="COD43" s="18" t="s">
        <v>255</v>
      </c>
      <c r="COE43" s="18" t="s">
        <v>255</v>
      </c>
      <c r="COF43" s="18" t="s">
        <v>255</v>
      </c>
      <c r="COG43" s="18" t="s">
        <v>255</v>
      </c>
      <c r="COH43" s="18" t="s">
        <v>255</v>
      </c>
      <c r="COI43" s="18" t="s">
        <v>255</v>
      </c>
      <c r="COJ43" s="18" t="s">
        <v>255</v>
      </c>
      <c r="COK43" s="18" t="s">
        <v>255</v>
      </c>
      <c r="COL43" s="18" t="s">
        <v>255</v>
      </c>
      <c r="COM43" s="18" t="s">
        <v>255</v>
      </c>
      <c r="CON43" s="18" t="s">
        <v>255</v>
      </c>
      <c r="COO43" s="18" t="s">
        <v>255</v>
      </c>
      <c r="COP43" s="18" t="s">
        <v>255</v>
      </c>
      <c r="COQ43" s="18" t="s">
        <v>255</v>
      </c>
      <c r="COR43" s="18" t="s">
        <v>255</v>
      </c>
      <c r="COS43" s="18" t="s">
        <v>255</v>
      </c>
      <c r="COT43" s="18" t="s">
        <v>255</v>
      </c>
      <c r="COU43" s="18" t="s">
        <v>255</v>
      </c>
      <c r="COV43" s="18" t="s">
        <v>255</v>
      </c>
      <c r="COW43" s="18" t="s">
        <v>255</v>
      </c>
      <c r="COX43" s="18" t="s">
        <v>255</v>
      </c>
      <c r="COY43" s="18" t="s">
        <v>255</v>
      </c>
      <c r="COZ43" s="18" t="s">
        <v>255</v>
      </c>
      <c r="CPA43" s="18" t="s">
        <v>255</v>
      </c>
      <c r="CPB43" s="18" t="s">
        <v>255</v>
      </c>
      <c r="CPC43" s="18" t="s">
        <v>255</v>
      </c>
      <c r="CPD43" s="18" t="s">
        <v>255</v>
      </c>
      <c r="CPE43" s="18" t="s">
        <v>255</v>
      </c>
      <c r="CPF43" s="18" t="s">
        <v>255</v>
      </c>
      <c r="CPG43" s="18" t="s">
        <v>255</v>
      </c>
      <c r="CPH43" s="18" t="s">
        <v>255</v>
      </c>
      <c r="CPI43" s="18" t="s">
        <v>255</v>
      </c>
      <c r="CPJ43" s="18" t="s">
        <v>255</v>
      </c>
      <c r="CPK43" s="18" t="s">
        <v>255</v>
      </c>
      <c r="CPL43" s="18" t="s">
        <v>255</v>
      </c>
      <c r="CPM43" s="18" t="s">
        <v>255</v>
      </c>
      <c r="CPN43" s="18" t="s">
        <v>255</v>
      </c>
      <c r="CPO43" s="18" t="s">
        <v>255</v>
      </c>
      <c r="CPP43" s="18" t="s">
        <v>255</v>
      </c>
      <c r="CPQ43" s="18" t="s">
        <v>255</v>
      </c>
      <c r="CPR43" s="18" t="s">
        <v>255</v>
      </c>
      <c r="CPS43" s="18" t="s">
        <v>255</v>
      </c>
      <c r="CPT43" s="18" t="s">
        <v>255</v>
      </c>
      <c r="CPU43" s="18" t="s">
        <v>255</v>
      </c>
      <c r="CPV43" s="18" t="s">
        <v>255</v>
      </c>
      <c r="CPW43" s="18" t="s">
        <v>255</v>
      </c>
      <c r="CPX43" s="18" t="s">
        <v>255</v>
      </c>
      <c r="CPY43" s="18" t="s">
        <v>255</v>
      </c>
      <c r="CPZ43" s="18" t="s">
        <v>255</v>
      </c>
      <c r="CQA43" s="18" t="s">
        <v>255</v>
      </c>
      <c r="CQB43" s="18" t="s">
        <v>255</v>
      </c>
      <c r="CQC43" s="18" t="s">
        <v>255</v>
      </c>
      <c r="CQD43" s="18" t="s">
        <v>255</v>
      </c>
      <c r="CQE43" s="18" t="s">
        <v>255</v>
      </c>
      <c r="CQF43" s="18" t="s">
        <v>255</v>
      </c>
      <c r="CQG43" s="18" t="s">
        <v>255</v>
      </c>
      <c r="CQH43" s="18" t="s">
        <v>255</v>
      </c>
      <c r="CQI43" s="18" t="s">
        <v>255</v>
      </c>
      <c r="CQJ43" s="18" t="s">
        <v>255</v>
      </c>
      <c r="CQK43" s="18" t="s">
        <v>255</v>
      </c>
      <c r="CQL43" s="18" t="s">
        <v>255</v>
      </c>
      <c r="CQM43" s="18" t="s">
        <v>255</v>
      </c>
      <c r="CQN43" s="18" t="s">
        <v>255</v>
      </c>
      <c r="CQO43" s="18" t="s">
        <v>255</v>
      </c>
      <c r="CQP43" s="18" t="s">
        <v>255</v>
      </c>
      <c r="CQQ43" s="18" t="s">
        <v>255</v>
      </c>
      <c r="CQR43" s="18" t="s">
        <v>255</v>
      </c>
      <c r="CQS43" s="18" t="s">
        <v>255</v>
      </c>
      <c r="CQT43" s="18" t="s">
        <v>255</v>
      </c>
      <c r="CQU43" s="18" t="s">
        <v>255</v>
      </c>
      <c r="CQV43" s="18" t="s">
        <v>255</v>
      </c>
      <c r="CQW43" s="18" t="s">
        <v>255</v>
      </c>
      <c r="CQX43" s="18" t="s">
        <v>255</v>
      </c>
      <c r="CQY43" s="18" t="s">
        <v>255</v>
      </c>
      <c r="CQZ43" s="18" t="s">
        <v>255</v>
      </c>
      <c r="CRA43" s="18" t="s">
        <v>255</v>
      </c>
      <c r="CRB43" s="18" t="s">
        <v>255</v>
      </c>
      <c r="CRC43" s="18" t="s">
        <v>255</v>
      </c>
      <c r="CRD43" s="18" t="s">
        <v>255</v>
      </c>
      <c r="CRE43" s="18" t="s">
        <v>255</v>
      </c>
      <c r="CRF43" s="18" t="s">
        <v>255</v>
      </c>
      <c r="CRG43" s="18" t="s">
        <v>255</v>
      </c>
      <c r="CRH43" s="18" t="s">
        <v>255</v>
      </c>
      <c r="CRI43" s="18" t="s">
        <v>255</v>
      </c>
      <c r="CRJ43" s="18" t="s">
        <v>255</v>
      </c>
      <c r="CRK43" s="18" t="s">
        <v>255</v>
      </c>
      <c r="CRL43" s="18" t="s">
        <v>255</v>
      </c>
      <c r="CRM43" s="18" t="s">
        <v>255</v>
      </c>
      <c r="CRN43" s="18" t="s">
        <v>255</v>
      </c>
      <c r="CRO43" s="18" t="s">
        <v>255</v>
      </c>
      <c r="CRP43" s="18" t="s">
        <v>255</v>
      </c>
      <c r="CRQ43" s="18" t="s">
        <v>255</v>
      </c>
      <c r="CRR43" s="18" t="s">
        <v>255</v>
      </c>
      <c r="CRS43" s="18" t="s">
        <v>255</v>
      </c>
      <c r="CRT43" s="18" t="s">
        <v>255</v>
      </c>
      <c r="CRU43" s="18" t="s">
        <v>255</v>
      </c>
      <c r="CRV43" s="18" t="s">
        <v>255</v>
      </c>
      <c r="CRW43" s="18" t="s">
        <v>255</v>
      </c>
      <c r="CRX43" s="18" t="s">
        <v>255</v>
      </c>
      <c r="CRY43" s="18" t="s">
        <v>255</v>
      </c>
      <c r="CRZ43" s="18" t="s">
        <v>255</v>
      </c>
      <c r="CSA43" s="18" t="s">
        <v>255</v>
      </c>
      <c r="CSB43" s="18" t="s">
        <v>255</v>
      </c>
      <c r="CSC43" s="18" t="s">
        <v>255</v>
      </c>
      <c r="CSD43" s="18" t="s">
        <v>255</v>
      </c>
      <c r="CSE43" s="18" t="s">
        <v>255</v>
      </c>
      <c r="CSF43" s="18" t="s">
        <v>255</v>
      </c>
      <c r="CSG43" s="18" t="s">
        <v>255</v>
      </c>
      <c r="CSH43" s="18" t="s">
        <v>255</v>
      </c>
      <c r="CSI43" s="18" t="s">
        <v>255</v>
      </c>
      <c r="CSJ43" s="18" t="s">
        <v>255</v>
      </c>
      <c r="CSK43" s="18" t="s">
        <v>255</v>
      </c>
      <c r="CSL43" s="18" t="s">
        <v>255</v>
      </c>
      <c r="CSM43" s="18" t="s">
        <v>255</v>
      </c>
      <c r="CSN43" s="18" t="s">
        <v>255</v>
      </c>
      <c r="CSO43" s="18" t="s">
        <v>255</v>
      </c>
      <c r="CSP43" s="18" t="s">
        <v>255</v>
      </c>
      <c r="CSQ43" s="18" t="s">
        <v>255</v>
      </c>
      <c r="CSR43" s="18" t="s">
        <v>255</v>
      </c>
      <c r="CSS43" s="18" t="s">
        <v>255</v>
      </c>
      <c r="CST43" s="18" t="s">
        <v>255</v>
      </c>
      <c r="CSU43" s="18" t="s">
        <v>255</v>
      </c>
      <c r="CSV43" s="18" t="s">
        <v>255</v>
      </c>
      <c r="CSW43" s="18" t="s">
        <v>255</v>
      </c>
      <c r="CSX43" s="18" t="s">
        <v>255</v>
      </c>
      <c r="CSY43" s="18" t="s">
        <v>255</v>
      </c>
      <c r="CSZ43" s="18" t="s">
        <v>255</v>
      </c>
      <c r="CTA43" s="18" t="s">
        <v>255</v>
      </c>
      <c r="CTB43" s="18" t="s">
        <v>255</v>
      </c>
      <c r="CTC43" s="18" t="s">
        <v>255</v>
      </c>
      <c r="CTD43" s="18" t="s">
        <v>255</v>
      </c>
      <c r="CTE43" s="18" t="s">
        <v>255</v>
      </c>
      <c r="CTF43" s="18" t="s">
        <v>255</v>
      </c>
      <c r="CTG43" s="18" t="s">
        <v>255</v>
      </c>
      <c r="CTH43" s="18" t="s">
        <v>255</v>
      </c>
      <c r="CTI43" s="18" t="s">
        <v>255</v>
      </c>
      <c r="CTJ43" s="18" t="s">
        <v>255</v>
      </c>
      <c r="CTK43" s="18" t="s">
        <v>255</v>
      </c>
      <c r="CTL43" s="18" t="s">
        <v>255</v>
      </c>
      <c r="CTM43" s="18" t="s">
        <v>255</v>
      </c>
      <c r="CTN43" s="18" t="s">
        <v>255</v>
      </c>
      <c r="CTO43" s="18" t="s">
        <v>255</v>
      </c>
      <c r="CTP43" s="18" t="s">
        <v>255</v>
      </c>
      <c r="CTQ43" s="18" t="s">
        <v>255</v>
      </c>
      <c r="CTR43" s="18" t="s">
        <v>255</v>
      </c>
      <c r="CTS43" s="18" t="s">
        <v>255</v>
      </c>
      <c r="CTT43" s="18" t="s">
        <v>255</v>
      </c>
      <c r="CTU43" s="18" t="s">
        <v>255</v>
      </c>
      <c r="CTV43" s="18" t="s">
        <v>255</v>
      </c>
      <c r="CTW43" s="18" t="s">
        <v>255</v>
      </c>
      <c r="CTX43" s="18" t="s">
        <v>255</v>
      </c>
      <c r="CTY43" s="18" t="s">
        <v>255</v>
      </c>
      <c r="CTZ43" s="18" t="s">
        <v>255</v>
      </c>
      <c r="CUA43" s="18" t="s">
        <v>255</v>
      </c>
      <c r="CUB43" s="18" t="s">
        <v>255</v>
      </c>
      <c r="CUC43" s="18" t="s">
        <v>255</v>
      </c>
      <c r="CUD43" s="18" t="s">
        <v>255</v>
      </c>
      <c r="CUE43" s="18" t="s">
        <v>255</v>
      </c>
      <c r="CUF43" s="18" t="s">
        <v>255</v>
      </c>
      <c r="CUG43" s="18" t="s">
        <v>255</v>
      </c>
      <c r="CUH43" s="18" t="s">
        <v>255</v>
      </c>
      <c r="CUI43" s="18" t="s">
        <v>255</v>
      </c>
      <c r="CUJ43" s="18" t="s">
        <v>255</v>
      </c>
      <c r="CUK43" s="18" t="s">
        <v>255</v>
      </c>
      <c r="CUL43" s="18" t="s">
        <v>255</v>
      </c>
      <c r="CUM43" s="18" t="s">
        <v>255</v>
      </c>
      <c r="CUN43" s="18" t="s">
        <v>255</v>
      </c>
      <c r="CUO43" s="18" t="s">
        <v>255</v>
      </c>
      <c r="CUP43" s="18" t="s">
        <v>255</v>
      </c>
      <c r="CUQ43" s="18" t="s">
        <v>255</v>
      </c>
      <c r="CUR43" s="18" t="s">
        <v>255</v>
      </c>
      <c r="CUS43" s="18" t="s">
        <v>255</v>
      </c>
      <c r="CUT43" s="18" t="s">
        <v>255</v>
      </c>
      <c r="CUU43" s="18" t="s">
        <v>255</v>
      </c>
      <c r="CUV43" s="18" t="s">
        <v>255</v>
      </c>
      <c r="CUW43" s="18" t="s">
        <v>255</v>
      </c>
      <c r="CUX43" s="18" t="s">
        <v>255</v>
      </c>
      <c r="CUY43" s="18" t="s">
        <v>255</v>
      </c>
      <c r="CUZ43" s="18" t="s">
        <v>255</v>
      </c>
      <c r="CVA43" s="18" t="s">
        <v>255</v>
      </c>
      <c r="CVB43" s="18" t="s">
        <v>255</v>
      </c>
      <c r="CVC43" s="18" t="s">
        <v>255</v>
      </c>
      <c r="CVD43" s="18" t="s">
        <v>255</v>
      </c>
      <c r="CVE43" s="18" t="s">
        <v>255</v>
      </c>
      <c r="CVF43" s="18" t="s">
        <v>255</v>
      </c>
      <c r="CVG43" s="18" t="s">
        <v>255</v>
      </c>
      <c r="CVH43" s="18" t="s">
        <v>255</v>
      </c>
      <c r="CVI43" s="18" t="s">
        <v>255</v>
      </c>
      <c r="CVJ43" s="18" t="s">
        <v>255</v>
      </c>
      <c r="CVK43" s="18" t="s">
        <v>255</v>
      </c>
      <c r="CVL43" s="18" t="s">
        <v>255</v>
      </c>
      <c r="CVM43" s="18" t="s">
        <v>255</v>
      </c>
      <c r="CVN43" s="18" t="s">
        <v>255</v>
      </c>
      <c r="CVO43" s="18" t="s">
        <v>255</v>
      </c>
      <c r="CVP43" s="18" t="s">
        <v>255</v>
      </c>
      <c r="CVQ43" s="18" t="s">
        <v>255</v>
      </c>
      <c r="CVR43" s="18" t="s">
        <v>255</v>
      </c>
      <c r="CVS43" s="18" t="s">
        <v>255</v>
      </c>
      <c r="CVT43" s="18" t="s">
        <v>255</v>
      </c>
      <c r="CVU43" s="18" t="s">
        <v>255</v>
      </c>
      <c r="CVV43" s="18" t="s">
        <v>255</v>
      </c>
      <c r="CVW43" s="18" t="s">
        <v>255</v>
      </c>
      <c r="CVX43" s="18" t="s">
        <v>255</v>
      </c>
      <c r="CVY43" s="18" t="s">
        <v>255</v>
      </c>
      <c r="CVZ43" s="18" t="s">
        <v>255</v>
      </c>
      <c r="CWA43" s="18" t="s">
        <v>255</v>
      </c>
      <c r="CWB43" s="18" t="s">
        <v>255</v>
      </c>
      <c r="CWC43" s="18" t="s">
        <v>255</v>
      </c>
      <c r="CWD43" s="18" t="s">
        <v>255</v>
      </c>
      <c r="CWE43" s="18" t="s">
        <v>255</v>
      </c>
      <c r="CWF43" s="18" t="s">
        <v>255</v>
      </c>
      <c r="CWG43" s="18" t="s">
        <v>255</v>
      </c>
      <c r="CWH43" s="18" t="s">
        <v>255</v>
      </c>
      <c r="CWI43" s="18" t="s">
        <v>255</v>
      </c>
      <c r="CWJ43" s="18" t="s">
        <v>255</v>
      </c>
      <c r="CWK43" s="18" t="s">
        <v>255</v>
      </c>
      <c r="CWL43" s="18" t="s">
        <v>255</v>
      </c>
      <c r="CWM43" s="18" t="s">
        <v>255</v>
      </c>
      <c r="CWN43" s="18" t="s">
        <v>255</v>
      </c>
      <c r="CWO43" s="18" t="s">
        <v>255</v>
      </c>
      <c r="CWP43" s="18" t="s">
        <v>255</v>
      </c>
      <c r="CWQ43" s="18" t="s">
        <v>255</v>
      </c>
      <c r="CWR43" s="18" t="s">
        <v>255</v>
      </c>
      <c r="CWS43" s="18" t="s">
        <v>255</v>
      </c>
      <c r="CWT43" s="18" t="s">
        <v>255</v>
      </c>
      <c r="CWU43" s="18" t="s">
        <v>255</v>
      </c>
      <c r="CWV43" s="18" t="s">
        <v>255</v>
      </c>
      <c r="CWW43" s="18" t="s">
        <v>255</v>
      </c>
      <c r="CWX43" s="18" t="s">
        <v>255</v>
      </c>
      <c r="CWY43" s="18" t="s">
        <v>255</v>
      </c>
      <c r="CWZ43" s="18" t="s">
        <v>255</v>
      </c>
      <c r="CXA43" s="18" t="s">
        <v>255</v>
      </c>
      <c r="CXB43" s="18" t="s">
        <v>255</v>
      </c>
      <c r="CXC43" s="18" t="s">
        <v>255</v>
      </c>
      <c r="CXD43" s="18" t="s">
        <v>255</v>
      </c>
      <c r="CXE43" s="18" t="s">
        <v>255</v>
      </c>
      <c r="CXF43" s="18" t="s">
        <v>255</v>
      </c>
      <c r="CXG43" s="18" t="s">
        <v>255</v>
      </c>
      <c r="CXH43" s="18" t="s">
        <v>255</v>
      </c>
      <c r="CXI43" s="18" t="s">
        <v>255</v>
      </c>
      <c r="CXJ43" s="18" t="s">
        <v>255</v>
      </c>
      <c r="CXK43" s="18" t="s">
        <v>255</v>
      </c>
      <c r="CXL43" s="18" t="s">
        <v>255</v>
      </c>
      <c r="CXM43" s="18" t="s">
        <v>255</v>
      </c>
      <c r="CXN43" s="18" t="s">
        <v>255</v>
      </c>
      <c r="CXO43" s="18" t="s">
        <v>255</v>
      </c>
      <c r="CXP43" s="18" t="s">
        <v>255</v>
      </c>
      <c r="CXQ43" s="18" t="s">
        <v>255</v>
      </c>
      <c r="CXR43" s="18" t="s">
        <v>255</v>
      </c>
      <c r="CXS43" s="18" t="s">
        <v>255</v>
      </c>
      <c r="CXT43" s="18" t="s">
        <v>255</v>
      </c>
      <c r="CXU43" s="18" t="s">
        <v>255</v>
      </c>
      <c r="CXV43" s="18" t="s">
        <v>255</v>
      </c>
      <c r="CXW43" s="18" t="s">
        <v>255</v>
      </c>
      <c r="CXX43" s="18" t="s">
        <v>255</v>
      </c>
      <c r="CXY43" s="18" t="s">
        <v>255</v>
      </c>
      <c r="CXZ43" s="18" t="s">
        <v>255</v>
      </c>
      <c r="CYA43" s="18" t="s">
        <v>255</v>
      </c>
      <c r="CYB43" s="18" t="s">
        <v>255</v>
      </c>
      <c r="CYC43" s="18" t="s">
        <v>255</v>
      </c>
      <c r="CYD43" s="18" t="s">
        <v>255</v>
      </c>
      <c r="CYE43" s="18" t="s">
        <v>255</v>
      </c>
      <c r="CYF43" s="18" t="s">
        <v>255</v>
      </c>
      <c r="CYG43" s="18" t="s">
        <v>255</v>
      </c>
      <c r="CYH43" s="18" t="s">
        <v>255</v>
      </c>
      <c r="CYI43" s="18" t="s">
        <v>255</v>
      </c>
      <c r="CYJ43" s="18" t="s">
        <v>255</v>
      </c>
      <c r="CYK43" s="18" t="s">
        <v>255</v>
      </c>
      <c r="CYL43" s="18" t="s">
        <v>255</v>
      </c>
      <c r="CYM43" s="18" t="s">
        <v>255</v>
      </c>
      <c r="CYN43" s="18" t="s">
        <v>255</v>
      </c>
      <c r="CYO43" s="18" t="s">
        <v>255</v>
      </c>
      <c r="CYP43" s="18" t="s">
        <v>255</v>
      </c>
      <c r="CYQ43" s="18" t="s">
        <v>255</v>
      </c>
      <c r="CYR43" s="18" t="s">
        <v>255</v>
      </c>
      <c r="CYS43" s="18" t="s">
        <v>255</v>
      </c>
      <c r="CYT43" s="18" t="s">
        <v>255</v>
      </c>
      <c r="CYU43" s="18" t="s">
        <v>255</v>
      </c>
      <c r="CYV43" s="18" t="s">
        <v>255</v>
      </c>
      <c r="CYW43" s="18" t="s">
        <v>255</v>
      </c>
      <c r="CYX43" s="18" t="s">
        <v>255</v>
      </c>
      <c r="CYY43" s="18" t="s">
        <v>255</v>
      </c>
      <c r="CYZ43" s="18" t="s">
        <v>255</v>
      </c>
      <c r="CZA43" s="18" t="s">
        <v>255</v>
      </c>
      <c r="CZB43" s="18" t="s">
        <v>255</v>
      </c>
      <c r="CZC43" s="18" t="s">
        <v>255</v>
      </c>
      <c r="CZD43" s="18" t="s">
        <v>255</v>
      </c>
      <c r="CZE43" s="18" t="s">
        <v>255</v>
      </c>
      <c r="CZF43" s="18" t="s">
        <v>255</v>
      </c>
      <c r="CZG43" s="18" t="s">
        <v>255</v>
      </c>
      <c r="CZH43" s="18" t="s">
        <v>255</v>
      </c>
      <c r="CZI43" s="18" t="s">
        <v>255</v>
      </c>
      <c r="CZJ43" s="18" t="s">
        <v>255</v>
      </c>
      <c r="CZK43" s="18" t="s">
        <v>255</v>
      </c>
      <c r="CZL43" s="18" t="s">
        <v>255</v>
      </c>
      <c r="CZM43" s="18" t="s">
        <v>255</v>
      </c>
      <c r="CZN43" s="18" t="s">
        <v>255</v>
      </c>
      <c r="CZO43" s="18" t="s">
        <v>255</v>
      </c>
      <c r="CZP43" s="18" t="s">
        <v>255</v>
      </c>
      <c r="CZQ43" s="18" t="s">
        <v>255</v>
      </c>
      <c r="CZR43" s="18" t="s">
        <v>255</v>
      </c>
      <c r="CZS43" s="18" t="s">
        <v>255</v>
      </c>
      <c r="CZT43" s="18" t="s">
        <v>255</v>
      </c>
      <c r="CZU43" s="18" t="s">
        <v>255</v>
      </c>
      <c r="CZV43" s="18" t="s">
        <v>255</v>
      </c>
      <c r="CZW43" s="18" t="s">
        <v>255</v>
      </c>
      <c r="CZX43" s="18" t="s">
        <v>255</v>
      </c>
      <c r="CZY43" s="18" t="s">
        <v>255</v>
      </c>
      <c r="CZZ43" s="18" t="s">
        <v>255</v>
      </c>
      <c r="DAA43" s="18" t="s">
        <v>255</v>
      </c>
      <c r="DAB43" s="18" t="s">
        <v>255</v>
      </c>
      <c r="DAC43" s="18" t="s">
        <v>255</v>
      </c>
      <c r="DAD43" s="18" t="s">
        <v>255</v>
      </c>
      <c r="DAE43" s="18" t="s">
        <v>255</v>
      </c>
      <c r="DAF43" s="18" t="s">
        <v>255</v>
      </c>
      <c r="DAG43" s="18" t="s">
        <v>255</v>
      </c>
      <c r="DAH43" s="18" t="s">
        <v>255</v>
      </c>
      <c r="DAI43" s="18" t="s">
        <v>255</v>
      </c>
      <c r="DAJ43" s="18" t="s">
        <v>255</v>
      </c>
      <c r="DAK43" s="18" t="s">
        <v>255</v>
      </c>
      <c r="DAL43" s="18" t="s">
        <v>255</v>
      </c>
      <c r="DAM43" s="18" t="s">
        <v>255</v>
      </c>
      <c r="DAN43" s="18" t="s">
        <v>255</v>
      </c>
      <c r="DAO43" s="18" t="s">
        <v>255</v>
      </c>
      <c r="DAP43" s="18" t="s">
        <v>255</v>
      </c>
      <c r="DAQ43" s="18" t="s">
        <v>255</v>
      </c>
      <c r="DAR43" s="18" t="s">
        <v>255</v>
      </c>
      <c r="DAS43" s="18" t="s">
        <v>255</v>
      </c>
      <c r="DAT43" s="18" t="s">
        <v>255</v>
      </c>
      <c r="DAU43" s="18" t="s">
        <v>255</v>
      </c>
      <c r="DAV43" s="18" t="s">
        <v>255</v>
      </c>
      <c r="DAW43" s="18" t="s">
        <v>255</v>
      </c>
      <c r="DAX43" s="18" t="s">
        <v>255</v>
      </c>
      <c r="DAY43" s="18" t="s">
        <v>255</v>
      </c>
      <c r="DAZ43" s="18" t="s">
        <v>255</v>
      </c>
      <c r="DBA43" s="18" t="s">
        <v>255</v>
      </c>
      <c r="DBB43" s="18" t="s">
        <v>255</v>
      </c>
      <c r="DBC43" s="18" t="s">
        <v>255</v>
      </c>
      <c r="DBD43" s="18" t="s">
        <v>255</v>
      </c>
      <c r="DBE43" s="18" t="s">
        <v>255</v>
      </c>
      <c r="DBF43" s="18" t="s">
        <v>255</v>
      </c>
      <c r="DBG43" s="18" t="s">
        <v>255</v>
      </c>
      <c r="DBH43" s="18" t="s">
        <v>255</v>
      </c>
      <c r="DBI43" s="18" t="s">
        <v>255</v>
      </c>
      <c r="DBJ43" s="18" t="s">
        <v>255</v>
      </c>
      <c r="DBK43" s="18" t="s">
        <v>255</v>
      </c>
      <c r="DBL43" s="18" t="s">
        <v>255</v>
      </c>
      <c r="DBM43" s="18" t="s">
        <v>255</v>
      </c>
      <c r="DBN43" s="18" t="s">
        <v>255</v>
      </c>
      <c r="DBO43" s="18" t="s">
        <v>255</v>
      </c>
      <c r="DBP43" s="18" t="s">
        <v>255</v>
      </c>
      <c r="DBQ43" s="18" t="s">
        <v>255</v>
      </c>
      <c r="DBR43" s="18" t="s">
        <v>255</v>
      </c>
      <c r="DBS43" s="18" t="s">
        <v>255</v>
      </c>
      <c r="DBT43" s="18" t="s">
        <v>255</v>
      </c>
      <c r="DBU43" s="18" t="s">
        <v>255</v>
      </c>
      <c r="DBV43" s="18" t="s">
        <v>255</v>
      </c>
      <c r="DBW43" s="18" t="s">
        <v>255</v>
      </c>
      <c r="DBX43" s="18" t="s">
        <v>255</v>
      </c>
      <c r="DBY43" s="18" t="s">
        <v>255</v>
      </c>
      <c r="DBZ43" s="18" t="s">
        <v>255</v>
      </c>
      <c r="DCA43" s="18" t="s">
        <v>255</v>
      </c>
      <c r="DCB43" s="18" t="s">
        <v>255</v>
      </c>
      <c r="DCC43" s="18" t="s">
        <v>255</v>
      </c>
      <c r="DCD43" s="18" t="s">
        <v>255</v>
      </c>
      <c r="DCE43" s="18" t="s">
        <v>255</v>
      </c>
      <c r="DCF43" s="18" t="s">
        <v>255</v>
      </c>
      <c r="DCG43" s="18" t="s">
        <v>255</v>
      </c>
      <c r="DCH43" s="18" t="s">
        <v>255</v>
      </c>
      <c r="DCI43" s="18" t="s">
        <v>255</v>
      </c>
      <c r="DCJ43" s="18" t="s">
        <v>255</v>
      </c>
      <c r="DCK43" s="18" t="s">
        <v>255</v>
      </c>
      <c r="DCL43" s="18" t="s">
        <v>255</v>
      </c>
      <c r="DCM43" s="18" t="s">
        <v>255</v>
      </c>
      <c r="DCN43" s="18" t="s">
        <v>255</v>
      </c>
      <c r="DCO43" s="18" t="s">
        <v>255</v>
      </c>
      <c r="DCP43" s="18" t="s">
        <v>255</v>
      </c>
      <c r="DCQ43" s="18" t="s">
        <v>255</v>
      </c>
      <c r="DCR43" s="18" t="s">
        <v>255</v>
      </c>
      <c r="DCS43" s="18" t="s">
        <v>255</v>
      </c>
      <c r="DCT43" s="18" t="s">
        <v>255</v>
      </c>
      <c r="DCU43" s="18" t="s">
        <v>255</v>
      </c>
      <c r="DCV43" s="18" t="s">
        <v>255</v>
      </c>
      <c r="DCW43" s="18" t="s">
        <v>255</v>
      </c>
      <c r="DCX43" s="18" t="s">
        <v>255</v>
      </c>
      <c r="DCY43" s="18" t="s">
        <v>255</v>
      </c>
      <c r="DCZ43" s="18" t="s">
        <v>255</v>
      </c>
      <c r="DDA43" s="18" t="s">
        <v>255</v>
      </c>
      <c r="DDB43" s="18" t="s">
        <v>255</v>
      </c>
      <c r="DDC43" s="18" t="s">
        <v>255</v>
      </c>
      <c r="DDD43" s="18" t="s">
        <v>255</v>
      </c>
      <c r="DDE43" s="18" t="s">
        <v>255</v>
      </c>
      <c r="DDF43" s="18" t="s">
        <v>255</v>
      </c>
      <c r="DDG43" s="18" t="s">
        <v>255</v>
      </c>
      <c r="DDH43" s="18" t="s">
        <v>255</v>
      </c>
      <c r="DDI43" s="18" t="s">
        <v>255</v>
      </c>
      <c r="DDJ43" s="18" t="s">
        <v>255</v>
      </c>
      <c r="DDK43" s="18" t="s">
        <v>255</v>
      </c>
      <c r="DDL43" s="18" t="s">
        <v>255</v>
      </c>
      <c r="DDM43" s="18" t="s">
        <v>255</v>
      </c>
      <c r="DDN43" s="18" t="s">
        <v>255</v>
      </c>
      <c r="DDO43" s="18" t="s">
        <v>255</v>
      </c>
      <c r="DDP43" s="18" t="s">
        <v>255</v>
      </c>
      <c r="DDQ43" s="18" t="s">
        <v>255</v>
      </c>
      <c r="DDR43" s="18" t="s">
        <v>255</v>
      </c>
      <c r="DDS43" s="18" t="s">
        <v>255</v>
      </c>
      <c r="DDT43" s="18" t="s">
        <v>255</v>
      </c>
      <c r="DDU43" s="18" t="s">
        <v>255</v>
      </c>
      <c r="DDV43" s="18" t="s">
        <v>255</v>
      </c>
      <c r="DDW43" s="18" t="s">
        <v>255</v>
      </c>
      <c r="DDX43" s="18" t="s">
        <v>255</v>
      </c>
      <c r="DDY43" s="18" t="s">
        <v>255</v>
      </c>
      <c r="DDZ43" s="18" t="s">
        <v>255</v>
      </c>
      <c r="DEA43" s="18" t="s">
        <v>255</v>
      </c>
      <c r="DEB43" s="18" t="s">
        <v>255</v>
      </c>
      <c r="DEC43" s="18" t="s">
        <v>255</v>
      </c>
      <c r="DED43" s="18" t="s">
        <v>255</v>
      </c>
      <c r="DEE43" s="18" t="s">
        <v>255</v>
      </c>
      <c r="DEF43" s="18" t="s">
        <v>255</v>
      </c>
      <c r="DEG43" s="18" t="s">
        <v>255</v>
      </c>
      <c r="DEH43" s="18" t="s">
        <v>255</v>
      </c>
      <c r="DEI43" s="18" t="s">
        <v>255</v>
      </c>
      <c r="DEJ43" s="18" t="s">
        <v>255</v>
      </c>
      <c r="DEK43" s="18" t="s">
        <v>255</v>
      </c>
      <c r="DEL43" s="18" t="s">
        <v>255</v>
      </c>
      <c r="DEM43" s="18" t="s">
        <v>255</v>
      </c>
      <c r="DEN43" s="18" t="s">
        <v>255</v>
      </c>
      <c r="DEO43" s="18" t="s">
        <v>255</v>
      </c>
      <c r="DEP43" s="18" t="s">
        <v>255</v>
      </c>
      <c r="DEQ43" s="18" t="s">
        <v>255</v>
      </c>
      <c r="DER43" s="18" t="s">
        <v>255</v>
      </c>
      <c r="DES43" s="18" t="s">
        <v>255</v>
      </c>
      <c r="DET43" s="18" t="s">
        <v>255</v>
      </c>
      <c r="DEU43" s="18" t="s">
        <v>255</v>
      </c>
      <c r="DEV43" s="18" t="s">
        <v>255</v>
      </c>
      <c r="DEW43" s="18" t="s">
        <v>255</v>
      </c>
      <c r="DEX43" s="18" t="s">
        <v>255</v>
      </c>
      <c r="DEY43" s="18" t="s">
        <v>255</v>
      </c>
      <c r="DEZ43" s="18" t="s">
        <v>255</v>
      </c>
      <c r="DFA43" s="18" t="s">
        <v>255</v>
      </c>
      <c r="DFB43" s="18" t="s">
        <v>255</v>
      </c>
      <c r="DFC43" s="18" t="s">
        <v>255</v>
      </c>
      <c r="DFD43" s="18" t="s">
        <v>255</v>
      </c>
      <c r="DFE43" s="18" t="s">
        <v>255</v>
      </c>
      <c r="DFF43" s="18" t="s">
        <v>255</v>
      </c>
      <c r="DFG43" s="18" t="s">
        <v>255</v>
      </c>
      <c r="DFH43" s="18" t="s">
        <v>255</v>
      </c>
      <c r="DFI43" s="18" t="s">
        <v>255</v>
      </c>
      <c r="DFJ43" s="18" t="s">
        <v>255</v>
      </c>
      <c r="DFK43" s="18" t="s">
        <v>255</v>
      </c>
      <c r="DFL43" s="18" t="s">
        <v>255</v>
      </c>
      <c r="DFM43" s="18" t="s">
        <v>255</v>
      </c>
      <c r="DFN43" s="18" t="s">
        <v>255</v>
      </c>
      <c r="DFO43" s="18" t="s">
        <v>255</v>
      </c>
      <c r="DFP43" s="18" t="s">
        <v>255</v>
      </c>
      <c r="DFQ43" s="18" t="s">
        <v>255</v>
      </c>
      <c r="DFR43" s="18" t="s">
        <v>255</v>
      </c>
      <c r="DFS43" s="18" t="s">
        <v>255</v>
      </c>
      <c r="DFT43" s="18" t="s">
        <v>255</v>
      </c>
      <c r="DFU43" s="18" t="s">
        <v>255</v>
      </c>
      <c r="DFV43" s="18" t="s">
        <v>255</v>
      </c>
      <c r="DFW43" s="18" t="s">
        <v>255</v>
      </c>
      <c r="DFX43" s="18" t="s">
        <v>255</v>
      </c>
      <c r="DFY43" s="18" t="s">
        <v>255</v>
      </c>
      <c r="DFZ43" s="18" t="s">
        <v>255</v>
      </c>
      <c r="DGA43" s="18" t="s">
        <v>255</v>
      </c>
      <c r="DGB43" s="18" t="s">
        <v>255</v>
      </c>
      <c r="DGC43" s="18" t="s">
        <v>255</v>
      </c>
      <c r="DGD43" s="18" t="s">
        <v>255</v>
      </c>
      <c r="DGE43" s="18" t="s">
        <v>255</v>
      </c>
      <c r="DGF43" s="18" t="s">
        <v>255</v>
      </c>
      <c r="DGG43" s="18" t="s">
        <v>255</v>
      </c>
      <c r="DGH43" s="18" t="s">
        <v>255</v>
      </c>
      <c r="DGI43" s="18" t="s">
        <v>255</v>
      </c>
      <c r="DGJ43" s="18" t="s">
        <v>255</v>
      </c>
      <c r="DGK43" s="18" t="s">
        <v>255</v>
      </c>
      <c r="DGL43" s="18" t="s">
        <v>255</v>
      </c>
      <c r="DGM43" s="18" t="s">
        <v>255</v>
      </c>
      <c r="DGN43" s="18" t="s">
        <v>255</v>
      </c>
      <c r="DGO43" s="18" t="s">
        <v>255</v>
      </c>
      <c r="DGP43" s="18" t="s">
        <v>255</v>
      </c>
      <c r="DGQ43" s="18" t="s">
        <v>255</v>
      </c>
      <c r="DGR43" s="18" t="s">
        <v>255</v>
      </c>
      <c r="DGS43" s="18" t="s">
        <v>255</v>
      </c>
      <c r="DGT43" s="18" t="s">
        <v>255</v>
      </c>
      <c r="DGU43" s="18" t="s">
        <v>255</v>
      </c>
      <c r="DGV43" s="18" t="s">
        <v>255</v>
      </c>
      <c r="DGW43" s="18" t="s">
        <v>255</v>
      </c>
      <c r="DGX43" s="18" t="s">
        <v>255</v>
      </c>
      <c r="DGY43" s="18" t="s">
        <v>255</v>
      </c>
      <c r="DGZ43" s="18" t="s">
        <v>255</v>
      </c>
      <c r="DHA43" s="18" t="s">
        <v>255</v>
      </c>
      <c r="DHB43" s="18" t="s">
        <v>255</v>
      </c>
      <c r="DHC43" s="18" t="s">
        <v>255</v>
      </c>
      <c r="DHD43" s="18" t="s">
        <v>255</v>
      </c>
      <c r="DHE43" s="18" t="s">
        <v>255</v>
      </c>
      <c r="DHF43" s="18" t="s">
        <v>255</v>
      </c>
      <c r="DHG43" s="18" t="s">
        <v>255</v>
      </c>
      <c r="DHH43" s="18" t="s">
        <v>255</v>
      </c>
      <c r="DHI43" s="18" t="s">
        <v>255</v>
      </c>
      <c r="DHJ43" s="18" t="s">
        <v>255</v>
      </c>
      <c r="DHK43" s="18" t="s">
        <v>255</v>
      </c>
      <c r="DHL43" s="18" t="s">
        <v>255</v>
      </c>
      <c r="DHM43" s="18" t="s">
        <v>255</v>
      </c>
      <c r="DHN43" s="18" t="s">
        <v>255</v>
      </c>
      <c r="DHO43" s="18" t="s">
        <v>255</v>
      </c>
      <c r="DHP43" s="18" t="s">
        <v>255</v>
      </c>
      <c r="DHQ43" s="18" t="s">
        <v>255</v>
      </c>
      <c r="DHR43" s="18" t="s">
        <v>255</v>
      </c>
      <c r="DHS43" s="18" t="s">
        <v>255</v>
      </c>
      <c r="DHT43" s="18" t="s">
        <v>255</v>
      </c>
      <c r="DHU43" s="18" t="s">
        <v>255</v>
      </c>
      <c r="DHV43" s="18" t="s">
        <v>255</v>
      </c>
      <c r="DHW43" s="18" t="s">
        <v>255</v>
      </c>
      <c r="DHX43" s="18" t="s">
        <v>255</v>
      </c>
      <c r="DHY43" s="18" t="s">
        <v>255</v>
      </c>
      <c r="DHZ43" s="18" t="s">
        <v>255</v>
      </c>
      <c r="DIA43" s="18" t="s">
        <v>255</v>
      </c>
      <c r="DIB43" s="18" t="s">
        <v>255</v>
      </c>
      <c r="DIC43" s="18" t="s">
        <v>255</v>
      </c>
      <c r="DID43" s="18" t="s">
        <v>255</v>
      </c>
      <c r="DIE43" s="18" t="s">
        <v>255</v>
      </c>
      <c r="DIF43" s="18" t="s">
        <v>255</v>
      </c>
      <c r="DIG43" s="18" t="s">
        <v>255</v>
      </c>
      <c r="DIH43" s="18" t="s">
        <v>255</v>
      </c>
      <c r="DII43" s="18" t="s">
        <v>255</v>
      </c>
      <c r="DIJ43" s="18" t="s">
        <v>255</v>
      </c>
      <c r="DIK43" s="18" t="s">
        <v>255</v>
      </c>
      <c r="DIL43" s="18" t="s">
        <v>255</v>
      </c>
      <c r="DIM43" s="18" t="s">
        <v>255</v>
      </c>
      <c r="DIN43" s="18" t="s">
        <v>255</v>
      </c>
      <c r="DIO43" s="18" t="s">
        <v>255</v>
      </c>
      <c r="DIP43" s="18" t="s">
        <v>255</v>
      </c>
      <c r="DIQ43" s="18" t="s">
        <v>255</v>
      </c>
      <c r="DIR43" s="18" t="s">
        <v>255</v>
      </c>
      <c r="DIS43" s="18" t="s">
        <v>255</v>
      </c>
      <c r="DIT43" s="18" t="s">
        <v>255</v>
      </c>
      <c r="DIU43" s="18" t="s">
        <v>255</v>
      </c>
      <c r="DIV43" s="18" t="s">
        <v>255</v>
      </c>
      <c r="DIW43" s="18" t="s">
        <v>255</v>
      </c>
      <c r="DIX43" s="18" t="s">
        <v>255</v>
      </c>
      <c r="DIY43" s="18" t="s">
        <v>255</v>
      </c>
      <c r="DIZ43" s="18" t="s">
        <v>255</v>
      </c>
      <c r="DJA43" s="18" t="s">
        <v>255</v>
      </c>
      <c r="DJB43" s="18" t="s">
        <v>255</v>
      </c>
      <c r="DJC43" s="18" t="s">
        <v>255</v>
      </c>
      <c r="DJD43" s="18" t="s">
        <v>255</v>
      </c>
      <c r="DJE43" s="18" t="s">
        <v>255</v>
      </c>
      <c r="DJF43" s="18" t="s">
        <v>255</v>
      </c>
      <c r="DJG43" s="18" t="s">
        <v>255</v>
      </c>
      <c r="DJH43" s="18" t="s">
        <v>255</v>
      </c>
      <c r="DJI43" s="18" t="s">
        <v>255</v>
      </c>
      <c r="DJJ43" s="18" t="s">
        <v>255</v>
      </c>
      <c r="DJK43" s="18" t="s">
        <v>255</v>
      </c>
      <c r="DJL43" s="18" t="s">
        <v>255</v>
      </c>
      <c r="DJM43" s="18" t="s">
        <v>255</v>
      </c>
      <c r="DJN43" s="18" t="s">
        <v>255</v>
      </c>
      <c r="DJO43" s="18" t="s">
        <v>255</v>
      </c>
      <c r="DJP43" s="18" t="s">
        <v>255</v>
      </c>
      <c r="DJQ43" s="18" t="s">
        <v>255</v>
      </c>
      <c r="DJR43" s="18" t="s">
        <v>255</v>
      </c>
      <c r="DJS43" s="18" t="s">
        <v>255</v>
      </c>
      <c r="DJT43" s="18" t="s">
        <v>255</v>
      </c>
      <c r="DJU43" s="18" t="s">
        <v>255</v>
      </c>
      <c r="DJV43" s="18" t="s">
        <v>255</v>
      </c>
      <c r="DJW43" s="18" t="s">
        <v>255</v>
      </c>
      <c r="DJX43" s="18" t="s">
        <v>255</v>
      </c>
      <c r="DJY43" s="18" t="s">
        <v>255</v>
      </c>
      <c r="DJZ43" s="18" t="s">
        <v>255</v>
      </c>
      <c r="DKA43" s="18" t="s">
        <v>255</v>
      </c>
      <c r="DKB43" s="18" t="s">
        <v>255</v>
      </c>
      <c r="DKC43" s="18" t="s">
        <v>255</v>
      </c>
      <c r="DKD43" s="18" t="s">
        <v>255</v>
      </c>
      <c r="DKE43" s="18" t="s">
        <v>255</v>
      </c>
      <c r="DKF43" s="18" t="s">
        <v>255</v>
      </c>
      <c r="DKG43" s="18" t="s">
        <v>255</v>
      </c>
      <c r="DKH43" s="18" t="s">
        <v>255</v>
      </c>
      <c r="DKI43" s="18" t="s">
        <v>255</v>
      </c>
      <c r="DKJ43" s="18" t="s">
        <v>255</v>
      </c>
      <c r="DKK43" s="18" t="s">
        <v>255</v>
      </c>
      <c r="DKL43" s="18" t="s">
        <v>255</v>
      </c>
      <c r="DKM43" s="18" t="s">
        <v>255</v>
      </c>
      <c r="DKN43" s="18" t="s">
        <v>255</v>
      </c>
      <c r="DKO43" s="18" t="s">
        <v>255</v>
      </c>
      <c r="DKP43" s="18" t="s">
        <v>255</v>
      </c>
      <c r="DKQ43" s="18" t="s">
        <v>255</v>
      </c>
      <c r="DKR43" s="18" t="s">
        <v>255</v>
      </c>
      <c r="DKS43" s="18" t="s">
        <v>255</v>
      </c>
      <c r="DKT43" s="18" t="s">
        <v>255</v>
      </c>
      <c r="DKU43" s="18" t="s">
        <v>255</v>
      </c>
      <c r="DKV43" s="18" t="s">
        <v>255</v>
      </c>
      <c r="DKW43" s="18" t="s">
        <v>255</v>
      </c>
      <c r="DKX43" s="18" t="s">
        <v>255</v>
      </c>
      <c r="DKY43" s="18" t="s">
        <v>255</v>
      </c>
      <c r="DKZ43" s="18" t="s">
        <v>255</v>
      </c>
      <c r="DLA43" s="18" t="s">
        <v>255</v>
      </c>
      <c r="DLB43" s="18" t="s">
        <v>255</v>
      </c>
      <c r="DLC43" s="18" t="s">
        <v>255</v>
      </c>
      <c r="DLD43" s="18" t="s">
        <v>255</v>
      </c>
      <c r="DLE43" s="18" t="s">
        <v>255</v>
      </c>
      <c r="DLF43" s="18" t="s">
        <v>255</v>
      </c>
      <c r="DLG43" s="18" t="s">
        <v>255</v>
      </c>
      <c r="DLH43" s="18" t="s">
        <v>255</v>
      </c>
      <c r="DLI43" s="18" t="s">
        <v>255</v>
      </c>
      <c r="DLJ43" s="18" t="s">
        <v>255</v>
      </c>
      <c r="DLK43" s="18" t="s">
        <v>255</v>
      </c>
      <c r="DLL43" s="18" t="s">
        <v>255</v>
      </c>
      <c r="DLM43" s="18" t="s">
        <v>255</v>
      </c>
      <c r="DLN43" s="18" t="s">
        <v>255</v>
      </c>
      <c r="DLO43" s="18" t="s">
        <v>255</v>
      </c>
      <c r="DLP43" s="18" t="s">
        <v>255</v>
      </c>
      <c r="DLQ43" s="18" t="s">
        <v>255</v>
      </c>
      <c r="DLR43" s="18" t="s">
        <v>255</v>
      </c>
      <c r="DLS43" s="18" t="s">
        <v>255</v>
      </c>
      <c r="DLT43" s="18" t="s">
        <v>255</v>
      </c>
      <c r="DLU43" s="18" t="s">
        <v>255</v>
      </c>
      <c r="DLV43" s="18" t="s">
        <v>255</v>
      </c>
      <c r="DLW43" s="18" t="s">
        <v>255</v>
      </c>
      <c r="DLX43" s="18" t="s">
        <v>255</v>
      </c>
      <c r="DLY43" s="18" t="s">
        <v>255</v>
      </c>
      <c r="DLZ43" s="18" t="s">
        <v>255</v>
      </c>
      <c r="DMA43" s="18" t="s">
        <v>255</v>
      </c>
      <c r="DMB43" s="18" t="s">
        <v>255</v>
      </c>
      <c r="DMC43" s="18" t="s">
        <v>255</v>
      </c>
      <c r="DMD43" s="18" t="s">
        <v>255</v>
      </c>
      <c r="DME43" s="18" t="s">
        <v>255</v>
      </c>
      <c r="DMF43" s="18" t="s">
        <v>255</v>
      </c>
      <c r="DMG43" s="18" t="s">
        <v>255</v>
      </c>
      <c r="DMH43" s="18" t="s">
        <v>255</v>
      </c>
      <c r="DMI43" s="18" t="s">
        <v>255</v>
      </c>
      <c r="DMJ43" s="18" t="s">
        <v>255</v>
      </c>
      <c r="DMK43" s="18" t="s">
        <v>255</v>
      </c>
      <c r="DML43" s="18" t="s">
        <v>255</v>
      </c>
      <c r="DMM43" s="18" t="s">
        <v>255</v>
      </c>
      <c r="DMN43" s="18" t="s">
        <v>255</v>
      </c>
      <c r="DMO43" s="18" t="s">
        <v>255</v>
      </c>
      <c r="DMP43" s="18" t="s">
        <v>255</v>
      </c>
      <c r="DMQ43" s="18" t="s">
        <v>255</v>
      </c>
      <c r="DMR43" s="18" t="s">
        <v>255</v>
      </c>
      <c r="DMS43" s="18" t="s">
        <v>255</v>
      </c>
      <c r="DMT43" s="18" t="s">
        <v>255</v>
      </c>
      <c r="DMU43" s="18" t="s">
        <v>255</v>
      </c>
      <c r="DMV43" s="18" t="s">
        <v>255</v>
      </c>
      <c r="DMW43" s="18" t="s">
        <v>255</v>
      </c>
      <c r="DMX43" s="18" t="s">
        <v>255</v>
      </c>
      <c r="DMY43" s="18" t="s">
        <v>255</v>
      </c>
      <c r="DMZ43" s="18" t="s">
        <v>255</v>
      </c>
      <c r="DNA43" s="18" t="s">
        <v>255</v>
      </c>
      <c r="DNB43" s="18" t="s">
        <v>255</v>
      </c>
      <c r="DNC43" s="18" t="s">
        <v>255</v>
      </c>
      <c r="DND43" s="18" t="s">
        <v>255</v>
      </c>
      <c r="DNE43" s="18" t="s">
        <v>255</v>
      </c>
      <c r="DNF43" s="18" t="s">
        <v>255</v>
      </c>
      <c r="DNG43" s="18" t="s">
        <v>255</v>
      </c>
      <c r="DNH43" s="18" t="s">
        <v>255</v>
      </c>
      <c r="DNI43" s="18" t="s">
        <v>255</v>
      </c>
      <c r="DNJ43" s="18" t="s">
        <v>255</v>
      </c>
      <c r="DNK43" s="18" t="s">
        <v>255</v>
      </c>
      <c r="DNL43" s="18" t="s">
        <v>255</v>
      </c>
      <c r="DNM43" s="18" t="s">
        <v>255</v>
      </c>
      <c r="DNN43" s="18" t="s">
        <v>255</v>
      </c>
      <c r="DNO43" s="18" t="s">
        <v>255</v>
      </c>
      <c r="DNP43" s="18" t="s">
        <v>255</v>
      </c>
      <c r="DNQ43" s="18" t="s">
        <v>255</v>
      </c>
      <c r="DNR43" s="18" t="s">
        <v>255</v>
      </c>
      <c r="DNS43" s="18" t="s">
        <v>255</v>
      </c>
      <c r="DNT43" s="18" t="s">
        <v>255</v>
      </c>
      <c r="DNU43" s="18" t="s">
        <v>255</v>
      </c>
      <c r="DNV43" s="18" t="s">
        <v>255</v>
      </c>
      <c r="DNW43" s="18" t="s">
        <v>255</v>
      </c>
      <c r="DNX43" s="18" t="s">
        <v>255</v>
      </c>
      <c r="DNY43" s="18" t="s">
        <v>255</v>
      </c>
      <c r="DNZ43" s="18" t="s">
        <v>255</v>
      </c>
      <c r="DOA43" s="18" t="s">
        <v>255</v>
      </c>
      <c r="DOB43" s="18" t="s">
        <v>255</v>
      </c>
      <c r="DOC43" s="18" t="s">
        <v>255</v>
      </c>
      <c r="DOD43" s="18" t="s">
        <v>255</v>
      </c>
      <c r="DOE43" s="18" t="s">
        <v>255</v>
      </c>
      <c r="DOF43" s="18" t="s">
        <v>255</v>
      </c>
      <c r="DOG43" s="18" t="s">
        <v>255</v>
      </c>
      <c r="DOH43" s="18" t="s">
        <v>255</v>
      </c>
      <c r="DOI43" s="18" t="s">
        <v>255</v>
      </c>
      <c r="DOJ43" s="18" t="s">
        <v>255</v>
      </c>
      <c r="DOK43" s="18" t="s">
        <v>255</v>
      </c>
      <c r="DOL43" s="18" t="s">
        <v>255</v>
      </c>
      <c r="DOM43" s="18" t="s">
        <v>255</v>
      </c>
      <c r="DON43" s="18" t="s">
        <v>255</v>
      </c>
      <c r="DOO43" s="18" t="s">
        <v>255</v>
      </c>
      <c r="DOP43" s="18" t="s">
        <v>255</v>
      </c>
      <c r="DOQ43" s="18" t="s">
        <v>255</v>
      </c>
      <c r="DOR43" s="18" t="s">
        <v>255</v>
      </c>
      <c r="DOS43" s="18" t="s">
        <v>255</v>
      </c>
      <c r="DOT43" s="18" t="s">
        <v>255</v>
      </c>
      <c r="DOU43" s="18" t="s">
        <v>255</v>
      </c>
      <c r="DOV43" s="18" t="s">
        <v>255</v>
      </c>
      <c r="DOW43" s="18" t="s">
        <v>255</v>
      </c>
      <c r="DOX43" s="18" t="s">
        <v>255</v>
      </c>
      <c r="DOY43" s="18" t="s">
        <v>255</v>
      </c>
      <c r="DOZ43" s="18" t="s">
        <v>255</v>
      </c>
      <c r="DPA43" s="18" t="s">
        <v>255</v>
      </c>
      <c r="DPB43" s="18" t="s">
        <v>255</v>
      </c>
      <c r="DPC43" s="18" t="s">
        <v>255</v>
      </c>
      <c r="DPD43" s="18" t="s">
        <v>255</v>
      </c>
      <c r="DPE43" s="18" t="s">
        <v>255</v>
      </c>
      <c r="DPF43" s="18" t="s">
        <v>255</v>
      </c>
      <c r="DPG43" s="18" t="s">
        <v>255</v>
      </c>
      <c r="DPH43" s="18" t="s">
        <v>255</v>
      </c>
      <c r="DPI43" s="18" t="s">
        <v>255</v>
      </c>
      <c r="DPJ43" s="18" t="s">
        <v>255</v>
      </c>
      <c r="DPK43" s="18" t="s">
        <v>255</v>
      </c>
      <c r="DPL43" s="18" t="s">
        <v>255</v>
      </c>
      <c r="DPM43" s="18" t="s">
        <v>255</v>
      </c>
      <c r="DPN43" s="18" t="s">
        <v>255</v>
      </c>
      <c r="DPO43" s="18" t="s">
        <v>255</v>
      </c>
      <c r="DPP43" s="18" t="s">
        <v>255</v>
      </c>
      <c r="DPQ43" s="18" t="s">
        <v>255</v>
      </c>
      <c r="DPR43" s="18" t="s">
        <v>255</v>
      </c>
      <c r="DPS43" s="18" t="s">
        <v>255</v>
      </c>
      <c r="DPT43" s="18" t="s">
        <v>255</v>
      </c>
      <c r="DPU43" s="18" t="s">
        <v>255</v>
      </c>
      <c r="DPV43" s="18" t="s">
        <v>255</v>
      </c>
      <c r="DPW43" s="18" t="s">
        <v>255</v>
      </c>
      <c r="DPX43" s="18" t="s">
        <v>255</v>
      </c>
      <c r="DPY43" s="18" t="s">
        <v>255</v>
      </c>
      <c r="DPZ43" s="18" t="s">
        <v>255</v>
      </c>
      <c r="DQA43" s="18" t="s">
        <v>255</v>
      </c>
      <c r="DQB43" s="18" t="s">
        <v>255</v>
      </c>
      <c r="DQC43" s="18" t="s">
        <v>255</v>
      </c>
      <c r="DQD43" s="18" t="s">
        <v>255</v>
      </c>
      <c r="DQE43" s="18" t="s">
        <v>255</v>
      </c>
      <c r="DQF43" s="18" t="s">
        <v>255</v>
      </c>
      <c r="DQG43" s="18" t="s">
        <v>255</v>
      </c>
      <c r="DQH43" s="18" t="s">
        <v>255</v>
      </c>
      <c r="DQI43" s="18" t="s">
        <v>255</v>
      </c>
      <c r="DQJ43" s="18" t="s">
        <v>255</v>
      </c>
      <c r="DQK43" s="18" t="s">
        <v>255</v>
      </c>
      <c r="DQL43" s="18" t="s">
        <v>255</v>
      </c>
      <c r="DQM43" s="18" t="s">
        <v>255</v>
      </c>
      <c r="DQN43" s="18" t="s">
        <v>255</v>
      </c>
      <c r="DQO43" s="18" t="s">
        <v>255</v>
      </c>
      <c r="DQP43" s="18" t="s">
        <v>255</v>
      </c>
      <c r="DQQ43" s="18" t="s">
        <v>255</v>
      </c>
      <c r="DQR43" s="18" t="s">
        <v>255</v>
      </c>
      <c r="DQS43" s="18" t="s">
        <v>255</v>
      </c>
      <c r="DQT43" s="18" t="s">
        <v>255</v>
      </c>
      <c r="DQU43" s="18" t="s">
        <v>255</v>
      </c>
      <c r="DQV43" s="18" t="s">
        <v>255</v>
      </c>
      <c r="DQW43" s="18" t="s">
        <v>255</v>
      </c>
      <c r="DQX43" s="18" t="s">
        <v>255</v>
      </c>
      <c r="DQY43" s="18" t="s">
        <v>255</v>
      </c>
      <c r="DQZ43" s="18" t="s">
        <v>255</v>
      </c>
      <c r="DRA43" s="18" t="s">
        <v>255</v>
      </c>
      <c r="DRB43" s="18" t="s">
        <v>255</v>
      </c>
      <c r="DRC43" s="18" t="s">
        <v>255</v>
      </c>
      <c r="DRD43" s="18" t="s">
        <v>255</v>
      </c>
      <c r="DRE43" s="18" t="s">
        <v>255</v>
      </c>
      <c r="DRF43" s="18" t="s">
        <v>255</v>
      </c>
      <c r="DRG43" s="18" t="s">
        <v>255</v>
      </c>
      <c r="DRH43" s="18" t="s">
        <v>255</v>
      </c>
      <c r="DRI43" s="18" t="s">
        <v>255</v>
      </c>
      <c r="DRJ43" s="18" t="s">
        <v>255</v>
      </c>
      <c r="DRK43" s="18" t="s">
        <v>255</v>
      </c>
      <c r="DRL43" s="18" t="s">
        <v>255</v>
      </c>
      <c r="DRM43" s="18" t="s">
        <v>255</v>
      </c>
      <c r="DRN43" s="18" t="s">
        <v>255</v>
      </c>
      <c r="DRO43" s="18" t="s">
        <v>255</v>
      </c>
      <c r="DRP43" s="18" t="s">
        <v>255</v>
      </c>
      <c r="DRQ43" s="18" t="s">
        <v>255</v>
      </c>
      <c r="DRR43" s="18" t="s">
        <v>255</v>
      </c>
      <c r="DRS43" s="18" t="s">
        <v>255</v>
      </c>
      <c r="DRT43" s="18" t="s">
        <v>255</v>
      </c>
      <c r="DRU43" s="18" t="s">
        <v>255</v>
      </c>
      <c r="DRV43" s="18" t="s">
        <v>255</v>
      </c>
      <c r="DRW43" s="18" t="s">
        <v>255</v>
      </c>
      <c r="DRX43" s="18" t="s">
        <v>255</v>
      </c>
      <c r="DRY43" s="18" t="s">
        <v>255</v>
      </c>
      <c r="DRZ43" s="18" t="s">
        <v>255</v>
      </c>
      <c r="DSA43" s="18" t="s">
        <v>255</v>
      </c>
      <c r="DSB43" s="18" t="s">
        <v>255</v>
      </c>
      <c r="DSC43" s="18" t="s">
        <v>255</v>
      </c>
      <c r="DSD43" s="18" t="s">
        <v>255</v>
      </c>
      <c r="DSE43" s="18" t="s">
        <v>255</v>
      </c>
      <c r="DSF43" s="18" t="s">
        <v>255</v>
      </c>
      <c r="DSG43" s="18" t="s">
        <v>255</v>
      </c>
      <c r="DSH43" s="18" t="s">
        <v>255</v>
      </c>
      <c r="DSI43" s="18" t="s">
        <v>255</v>
      </c>
      <c r="DSJ43" s="18" t="s">
        <v>255</v>
      </c>
      <c r="DSK43" s="18" t="s">
        <v>255</v>
      </c>
      <c r="DSL43" s="18" t="s">
        <v>255</v>
      </c>
      <c r="DSM43" s="18" t="s">
        <v>255</v>
      </c>
      <c r="DSN43" s="18" t="s">
        <v>255</v>
      </c>
      <c r="DSO43" s="18" t="s">
        <v>255</v>
      </c>
      <c r="DSP43" s="18" t="s">
        <v>255</v>
      </c>
      <c r="DSQ43" s="18" t="s">
        <v>255</v>
      </c>
      <c r="DSR43" s="18" t="s">
        <v>255</v>
      </c>
      <c r="DSS43" s="18" t="s">
        <v>255</v>
      </c>
      <c r="DST43" s="18" t="s">
        <v>255</v>
      </c>
      <c r="DSU43" s="18" t="s">
        <v>255</v>
      </c>
      <c r="DSV43" s="18" t="s">
        <v>255</v>
      </c>
      <c r="DSW43" s="18" t="s">
        <v>255</v>
      </c>
      <c r="DSX43" s="18" t="s">
        <v>255</v>
      </c>
      <c r="DSY43" s="18" t="s">
        <v>255</v>
      </c>
      <c r="DSZ43" s="18" t="s">
        <v>255</v>
      </c>
      <c r="DTA43" s="18" t="s">
        <v>255</v>
      </c>
      <c r="DTB43" s="18" t="s">
        <v>255</v>
      </c>
      <c r="DTC43" s="18" t="s">
        <v>255</v>
      </c>
      <c r="DTD43" s="18" t="s">
        <v>255</v>
      </c>
      <c r="DTE43" s="18" t="s">
        <v>255</v>
      </c>
      <c r="DTF43" s="18" t="s">
        <v>255</v>
      </c>
      <c r="DTG43" s="18" t="s">
        <v>255</v>
      </c>
      <c r="DTH43" s="18" t="s">
        <v>255</v>
      </c>
      <c r="DTI43" s="18" t="s">
        <v>255</v>
      </c>
      <c r="DTJ43" s="18" t="s">
        <v>255</v>
      </c>
      <c r="DTK43" s="18" t="s">
        <v>255</v>
      </c>
      <c r="DTL43" s="18" t="s">
        <v>255</v>
      </c>
      <c r="DTM43" s="18" t="s">
        <v>255</v>
      </c>
      <c r="DTN43" s="18" t="s">
        <v>255</v>
      </c>
      <c r="DTO43" s="18" t="s">
        <v>255</v>
      </c>
      <c r="DTP43" s="18" t="s">
        <v>255</v>
      </c>
      <c r="DTQ43" s="18" t="s">
        <v>255</v>
      </c>
      <c r="DTR43" s="18" t="s">
        <v>255</v>
      </c>
      <c r="DTS43" s="18" t="s">
        <v>255</v>
      </c>
      <c r="DTT43" s="18" t="s">
        <v>255</v>
      </c>
      <c r="DTU43" s="18" t="s">
        <v>255</v>
      </c>
      <c r="DTV43" s="18" t="s">
        <v>255</v>
      </c>
      <c r="DTW43" s="18" t="s">
        <v>255</v>
      </c>
      <c r="DTX43" s="18" t="s">
        <v>255</v>
      </c>
      <c r="DTY43" s="18" t="s">
        <v>255</v>
      </c>
      <c r="DTZ43" s="18" t="s">
        <v>255</v>
      </c>
      <c r="DUA43" s="18" t="s">
        <v>255</v>
      </c>
      <c r="DUB43" s="18" t="s">
        <v>255</v>
      </c>
      <c r="DUC43" s="18" t="s">
        <v>255</v>
      </c>
      <c r="DUD43" s="18" t="s">
        <v>255</v>
      </c>
      <c r="DUE43" s="18" t="s">
        <v>255</v>
      </c>
      <c r="DUF43" s="18" t="s">
        <v>255</v>
      </c>
      <c r="DUG43" s="18" t="s">
        <v>255</v>
      </c>
      <c r="DUH43" s="18" t="s">
        <v>255</v>
      </c>
      <c r="DUI43" s="18" t="s">
        <v>255</v>
      </c>
      <c r="DUJ43" s="18" t="s">
        <v>255</v>
      </c>
      <c r="DUK43" s="18" t="s">
        <v>255</v>
      </c>
      <c r="DUL43" s="18" t="s">
        <v>255</v>
      </c>
      <c r="DUM43" s="18" t="s">
        <v>255</v>
      </c>
      <c r="DUN43" s="18" t="s">
        <v>255</v>
      </c>
      <c r="DUO43" s="18" t="s">
        <v>255</v>
      </c>
      <c r="DUP43" s="18" t="s">
        <v>255</v>
      </c>
      <c r="DUQ43" s="18" t="s">
        <v>255</v>
      </c>
      <c r="DUR43" s="18" t="s">
        <v>255</v>
      </c>
      <c r="DUS43" s="18" t="s">
        <v>255</v>
      </c>
      <c r="DUT43" s="18" t="s">
        <v>255</v>
      </c>
      <c r="DUU43" s="18" t="s">
        <v>255</v>
      </c>
      <c r="DUV43" s="18" t="s">
        <v>255</v>
      </c>
      <c r="DUW43" s="18" t="s">
        <v>255</v>
      </c>
      <c r="DUX43" s="18" t="s">
        <v>255</v>
      </c>
      <c r="DUY43" s="18" t="s">
        <v>255</v>
      </c>
      <c r="DUZ43" s="18" t="s">
        <v>255</v>
      </c>
      <c r="DVA43" s="18" t="s">
        <v>255</v>
      </c>
      <c r="DVB43" s="18" t="s">
        <v>255</v>
      </c>
      <c r="DVC43" s="18" t="s">
        <v>255</v>
      </c>
      <c r="DVD43" s="18" t="s">
        <v>255</v>
      </c>
      <c r="DVE43" s="18" t="s">
        <v>255</v>
      </c>
      <c r="DVF43" s="18" t="s">
        <v>255</v>
      </c>
      <c r="DVG43" s="18" t="s">
        <v>255</v>
      </c>
      <c r="DVH43" s="18" t="s">
        <v>255</v>
      </c>
      <c r="DVI43" s="18" t="s">
        <v>255</v>
      </c>
      <c r="DVJ43" s="18" t="s">
        <v>255</v>
      </c>
      <c r="DVK43" s="18" t="s">
        <v>255</v>
      </c>
      <c r="DVL43" s="18" t="s">
        <v>255</v>
      </c>
      <c r="DVM43" s="18" t="s">
        <v>255</v>
      </c>
      <c r="DVN43" s="18" t="s">
        <v>255</v>
      </c>
      <c r="DVO43" s="18" t="s">
        <v>255</v>
      </c>
      <c r="DVP43" s="18" t="s">
        <v>255</v>
      </c>
      <c r="DVQ43" s="18" t="s">
        <v>255</v>
      </c>
      <c r="DVR43" s="18" t="s">
        <v>255</v>
      </c>
      <c r="DVS43" s="18" t="s">
        <v>255</v>
      </c>
      <c r="DVT43" s="18" t="s">
        <v>255</v>
      </c>
      <c r="DVU43" s="18" t="s">
        <v>255</v>
      </c>
      <c r="DVV43" s="18" t="s">
        <v>255</v>
      </c>
      <c r="DVW43" s="18" t="s">
        <v>255</v>
      </c>
      <c r="DVX43" s="18" t="s">
        <v>255</v>
      </c>
      <c r="DVY43" s="18" t="s">
        <v>255</v>
      </c>
      <c r="DVZ43" s="18" t="s">
        <v>255</v>
      </c>
      <c r="DWA43" s="18" t="s">
        <v>255</v>
      </c>
      <c r="DWB43" s="18" t="s">
        <v>255</v>
      </c>
      <c r="DWC43" s="18" t="s">
        <v>255</v>
      </c>
      <c r="DWD43" s="18" t="s">
        <v>255</v>
      </c>
      <c r="DWE43" s="18" t="s">
        <v>255</v>
      </c>
      <c r="DWF43" s="18" t="s">
        <v>255</v>
      </c>
      <c r="DWG43" s="18" t="s">
        <v>255</v>
      </c>
      <c r="DWH43" s="18" t="s">
        <v>255</v>
      </c>
      <c r="DWI43" s="18" t="s">
        <v>255</v>
      </c>
      <c r="DWJ43" s="18" t="s">
        <v>255</v>
      </c>
      <c r="DWK43" s="18" t="s">
        <v>255</v>
      </c>
      <c r="DWL43" s="18" t="s">
        <v>255</v>
      </c>
      <c r="DWM43" s="18" t="s">
        <v>255</v>
      </c>
      <c r="DWN43" s="18" t="s">
        <v>255</v>
      </c>
      <c r="DWO43" s="18" t="s">
        <v>255</v>
      </c>
      <c r="DWP43" s="18" t="s">
        <v>255</v>
      </c>
      <c r="DWQ43" s="18" t="s">
        <v>255</v>
      </c>
      <c r="DWR43" s="18" t="s">
        <v>255</v>
      </c>
      <c r="DWS43" s="18" t="s">
        <v>255</v>
      </c>
      <c r="DWT43" s="18" t="s">
        <v>255</v>
      </c>
      <c r="DWU43" s="18" t="s">
        <v>255</v>
      </c>
      <c r="DWV43" s="18" t="s">
        <v>255</v>
      </c>
      <c r="DWW43" s="18" t="s">
        <v>255</v>
      </c>
      <c r="DWX43" s="18" t="s">
        <v>255</v>
      </c>
      <c r="DWY43" s="18" t="s">
        <v>255</v>
      </c>
      <c r="DWZ43" s="18" t="s">
        <v>255</v>
      </c>
      <c r="DXA43" s="18" t="s">
        <v>255</v>
      </c>
      <c r="DXB43" s="18" t="s">
        <v>255</v>
      </c>
      <c r="DXC43" s="18" t="s">
        <v>255</v>
      </c>
      <c r="DXD43" s="18" t="s">
        <v>255</v>
      </c>
      <c r="DXE43" s="18" t="s">
        <v>255</v>
      </c>
      <c r="DXF43" s="18" t="s">
        <v>255</v>
      </c>
      <c r="DXG43" s="18" t="s">
        <v>255</v>
      </c>
      <c r="DXH43" s="18" t="s">
        <v>255</v>
      </c>
      <c r="DXI43" s="18" t="s">
        <v>255</v>
      </c>
      <c r="DXJ43" s="18" t="s">
        <v>255</v>
      </c>
      <c r="DXK43" s="18" t="s">
        <v>255</v>
      </c>
      <c r="DXL43" s="18" t="s">
        <v>255</v>
      </c>
      <c r="DXM43" s="18" t="s">
        <v>255</v>
      </c>
      <c r="DXN43" s="18" t="s">
        <v>255</v>
      </c>
      <c r="DXO43" s="18" t="s">
        <v>255</v>
      </c>
      <c r="DXP43" s="18" t="s">
        <v>255</v>
      </c>
      <c r="DXQ43" s="18" t="s">
        <v>255</v>
      </c>
      <c r="DXR43" s="18" t="s">
        <v>255</v>
      </c>
      <c r="DXS43" s="18" t="s">
        <v>255</v>
      </c>
      <c r="DXT43" s="18" t="s">
        <v>255</v>
      </c>
      <c r="DXU43" s="18" t="s">
        <v>255</v>
      </c>
      <c r="DXV43" s="18" t="s">
        <v>255</v>
      </c>
      <c r="DXW43" s="18" t="s">
        <v>255</v>
      </c>
      <c r="DXX43" s="18" t="s">
        <v>255</v>
      </c>
      <c r="DXY43" s="18" t="s">
        <v>255</v>
      </c>
      <c r="DXZ43" s="18" t="s">
        <v>255</v>
      </c>
      <c r="DYA43" s="18" t="s">
        <v>255</v>
      </c>
      <c r="DYB43" s="18" t="s">
        <v>255</v>
      </c>
      <c r="DYC43" s="18" t="s">
        <v>255</v>
      </c>
      <c r="DYD43" s="18" t="s">
        <v>255</v>
      </c>
      <c r="DYE43" s="18" t="s">
        <v>255</v>
      </c>
      <c r="DYF43" s="18" t="s">
        <v>255</v>
      </c>
      <c r="DYG43" s="18" t="s">
        <v>255</v>
      </c>
      <c r="DYH43" s="18" t="s">
        <v>255</v>
      </c>
      <c r="DYI43" s="18" t="s">
        <v>255</v>
      </c>
      <c r="DYJ43" s="18" t="s">
        <v>255</v>
      </c>
      <c r="DYK43" s="18" t="s">
        <v>255</v>
      </c>
      <c r="DYL43" s="18" t="s">
        <v>255</v>
      </c>
      <c r="DYM43" s="18" t="s">
        <v>255</v>
      </c>
      <c r="DYN43" s="18" t="s">
        <v>255</v>
      </c>
      <c r="DYO43" s="18" t="s">
        <v>255</v>
      </c>
      <c r="DYP43" s="18" t="s">
        <v>255</v>
      </c>
      <c r="DYQ43" s="18" t="s">
        <v>255</v>
      </c>
      <c r="DYR43" s="18" t="s">
        <v>255</v>
      </c>
      <c r="DYS43" s="18" t="s">
        <v>255</v>
      </c>
      <c r="DYT43" s="18" t="s">
        <v>255</v>
      </c>
      <c r="DYU43" s="18" t="s">
        <v>255</v>
      </c>
      <c r="DYV43" s="18" t="s">
        <v>255</v>
      </c>
      <c r="DYW43" s="18" t="s">
        <v>255</v>
      </c>
      <c r="DYX43" s="18" t="s">
        <v>255</v>
      </c>
      <c r="DYY43" s="18" t="s">
        <v>255</v>
      </c>
      <c r="DYZ43" s="18" t="s">
        <v>255</v>
      </c>
      <c r="DZA43" s="18" t="s">
        <v>255</v>
      </c>
      <c r="DZB43" s="18" t="s">
        <v>255</v>
      </c>
      <c r="DZC43" s="18" t="s">
        <v>255</v>
      </c>
      <c r="DZD43" s="18" t="s">
        <v>255</v>
      </c>
      <c r="DZE43" s="18" t="s">
        <v>255</v>
      </c>
      <c r="DZF43" s="18" t="s">
        <v>255</v>
      </c>
      <c r="DZG43" s="18" t="s">
        <v>255</v>
      </c>
      <c r="DZH43" s="18" t="s">
        <v>255</v>
      </c>
      <c r="DZI43" s="18" t="s">
        <v>255</v>
      </c>
      <c r="DZJ43" s="18" t="s">
        <v>255</v>
      </c>
      <c r="DZK43" s="18" t="s">
        <v>255</v>
      </c>
      <c r="DZL43" s="18" t="s">
        <v>255</v>
      </c>
      <c r="DZM43" s="18" t="s">
        <v>255</v>
      </c>
      <c r="DZN43" s="18" t="s">
        <v>255</v>
      </c>
      <c r="DZO43" s="18" t="s">
        <v>255</v>
      </c>
      <c r="DZP43" s="18" t="s">
        <v>255</v>
      </c>
      <c r="DZQ43" s="18" t="s">
        <v>255</v>
      </c>
      <c r="DZR43" s="18" t="s">
        <v>255</v>
      </c>
      <c r="DZS43" s="18" t="s">
        <v>255</v>
      </c>
      <c r="DZT43" s="18" t="s">
        <v>255</v>
      </c>
      <c r="DZU43" s="18" t="s">
        <v>255</v>
      </c>
      <c r="DZV43" s="18" t="s">
        <v>255</v>
      </c>
      <c r="DZW43" s="18" t="s">
        <v>255</v>
      </c>
      <c r="DZX43" s="18" t="s">
        <v>255</v>
      </c>
      <c r="DZY43" s="18" t="s">
        <v>255</v>
      </c>
      <c r="DZZ43" s="18" t="s">
        <v>255</v>
      </c>
      <c r="EAA43" s="18" t="s">
        <v>255</v>
      </c>
      <c r="EAB43" s="18" t="s">
        <v>255</v>
      </c>
      <c r="EAC43" s="18" t="s">
        <v>255</v>
      </c>
      <c r="EAD43" s="18" t="s">
        <v>255</v>
      </c>
      <c r="EAE43" s="18" t="s">
        <v>255</v>
      </c>
      <c r="EAF43" s="18" t="s">
        <v>255</v>
      </c>
      <c r="EAG43" s="18" t="s">
        <v>255</v>
      </c>
      <c r="EAH43" s="18" t="s">
        <v>255</v>
      </c>
      <c r="EAI43" s="18" t="s">
        <v>255</v>
      </c>
      <c r="EAJ43" s="18" t="s">
        <v>255</v>
      </c>
      <c r="EAK43" s="18" t="s">
        <v>255</v>
      </c>
      <c r="EAL43" s="18" t="s">
        <v>255</v>
      </c>
      <c r="EAM43" s="18" t="s">
        <v>255</v>
      </c>
      <c r="EAN43" s="18" t="s">
        <v>255</v>
      </c>
      <c r="EAO43" s="18" t="s">
        <v>255</v>
      </c>
      <c r="EAP43" s="18" t="s">
        <v>255</v>
      </c>
      <c r="EAQ43" s="18" t="s">
        <v>255</v>
      </c>
      <c r="EAR43" s="18" t="s">
        <v>255</v>
      </c>
      <c r="EAS43" s="18" t="s">
        <v>255</v>
      </c>
      <c r="EAT43" s="18" t="s">
        <v>255</v>
      </c>
      <c r="EAU43" s="18" t="s">
        <v>255</v>
      </c>
      <c r="EAV43" s="18" t="s">
        <v>255</v>
      </c>
      <c r="EAW43" s="18" t="s">
        <v>255</v>
      </c>
      <c r="EAX43" s="18" t="s">
        <v>255</v>
      </c>
      <c r="EAY43" s="18" t="s">
        <v>255</v>
      </c>
      <c r="EAZ43" s="18" t="s">
        <v>255</v>
      </c>
      <c r="EBA43" s="18" t="s">
        <v>255</v>
      </c>
      <c r="EBB43" s="18" t="s">
        <v>255</v>
      </c>
      <c r="EBC43" s="18" t="s">
        <v>255</v>
      </c>
      <c r="EBD43" s="18" t="s">
        <v>255</v>
      </c>
      <c r="EBE43" s="18" t="s">
        <v>255</v>
      </c>
      <c r="EBF43" s="18" t="s">
        <v>255</v>
      </c>
      <c r="EBG43" s="18" t="s">
        <v>255</v>
      </c>
      <c r="EBH43" s="18" t="s">
        <v>255</v>
      </c>
      <c r="EBI43" s="18" t="s">
        <v>255</v>
      </c>
      <c r="EBJ43" s="18" t="s">
        <v>255</v>
      </c>
      <c r="EBK43" s="18" t="s">
        <v>255</v>
      </c>
      <c r="EBL43" s="18" t="s">
        <v>255</v>
      </c>
      <c r="EBM43" s="18" t="s">
        <v>255</v>
      </c>
      <c r="EBN43" s="18" t="s">
        <v>255</v>
      </c>
      <c r="EBO43" s="18" t="s">
        <v>255</v>
      </c>
      <c r="EBP43" s="18" t="s">
        <v>255</v>
      </c>
      <c r="EBQ43" s="18" t="s">
        <v>255</v>
      </c>
      <c r="EBR43" s="18" t="s">
        <v>255</v>
      </c>
      <c r="EBS43" s="18" t="s">
        <v>255</v>
      </c>
      <c r="EBT43" s="18" t="s">
        <v>255</v>
      </c>
      <c r="EBU43" s="18" t="s">
        <v>255</v>
      </c>
      <c r="EBV43" s="18" t="s">
        <v>255</v>
      </c>
      <c r="EBW43" s="18" t="s">
        <v>255</v>
      </c>
      <c r="EBX43" s="18" t="s">
        <v>255</v>
      </c>
      <c r="EBY43" s="18" t="s">
        <v>255</v>
      </c>
      <c r="EBZ43" s="18" t="s">
        <v>255</v>
      </c>
      <c r="ECA43" s="18" t="s">
        <v>255</v>
      </c>
      <c r="ECB43" s="18" t="s">
        <v>255</v>
      </c>
      <c r="ECC43" s="18" t="s">
        <v>255</v>
      </c>
      <c r="ECD43" s="18" t="s">
        <v>255</v>
      </c>
      <c r="ECE43" s="18" t="s">
        <v>255</v>
      </c>
      <c r="ECF43" s="18" t="s">
        <v>255</v>
      </c>
      <c r="ECG43" s="18" t="s">
        <v>255</v>
      </c>
      <c r="ECH43" s="18" t="s">
        <v>255</v>
      </c>
      <c r="ECI43" s="18" t="s">
        <v>255</v>
      </c>
      <c r="ECJ43" s="18" t="s">
        <v>255</v>
      </c>
      <c r="ECK43" s="18" t="s">
        <v>255</v>
      </c>
      <c r="ECL43" s="18" t="s">
        <v>255</v>
      </c>
      <c r="ECM43" s="18" t="s">
        <v>255</v>
      </c>
      <c r="ECN43" s="18" t="s">
        <v>255</v>
      </c>
      <c r="ECO43" s="18" t="s">
        <v>255</v>
      </c>
      <c r="ECP43" s="18" t="s">
        <v>255</v>
      </c>
      <c r="ECQ43" s="18" t="s">
        <v>255</v>
      </c>
      <c r="ECR43" s="18" t="s">
        <v>255</v>
      </c>
      <c r="ECS43" s="18" t="s">
        <v>255</v>
      </c>
      <c r="ECT43" s="18" t="s">
        <v>255</v>
      </c>
      <c r="ECU43" s="18" t="s">
        <v>255</v>
      </c>
      <c r="ECV43" s="18" t="s">
        <v>255</v>
      </c>
      <c r="ECW43" s="18" t="s">
        <v>255</v>
      </c>
      <c r="ECX43" s="18" t="s">
        <v>255</v>
      </c>
      <c r="ECY43" s="18" t="s">
        <v>255</v>
      </c>
      <c r="ECZ43" s="18" t="s">
        <v>255</v>
      </c>
      <c r="EDA43" s="18" t="s">
        <v>255</v>
      </c>
      <c r="EDB43" s="18" t="s">
        <v>255</v>
      </c>
      <c r="EDC43" s="18" t="s">
        <v>255</v>
      </c>
      <c r="EDD43" s="18" t="s">
        <v>255</v>
      </c>
      <c r="EDE43" s="18" t="s">
        <v>255</v>
      </c>
      <c r="EDF43" s="18" t="s">
        <v>255</v>
      </c>
      <c r="EDG43" s="18" t="s">
        <v>255</v>
      </c>
      <c r="EDH43" s="18" t="s">
        <v>255</v>
      </c>
      <c r="EDI43" s="18" t="s">
        <v>255</v>
      </c>
      <c r="EDJ43" s="18" t="s">
        <v>255</v>
      </c>
      <c r="EDK43" s="18" t="s">
        <v>255</v>
      </c>
      <c r="EDL43" s="18" t="s">
        <v>255</v>
      </c>
      <c r="EDM43" s="18" t="s">
        <v>255</v>
      </c>
      <c r="EDN43" s="18" t="s">
        <v>255</v>
      </c>
      <c r="EDO43" s="18" t="s">
        <v>255</v>
      </c>
      <c r="EDP43" s="18" t="s">
        <v>255</v>
      </c>
      <c r="EDQ43" s="18" t="s">
        <v>255</v>
      </c>
      <c r="EDR43" s="18" t="s">
        <v>255</v>
      </c>
      <c r="EDS43" s="18" t="s">
        <v>255</v>
      </c>
      <c r="EDT43" s="18" t="s">
        <v>255</v>
      </c>
      <c r="EDU43" s="18" t="s">
        <v>255</v>
      </c>
      <c r="EDV43" s="18" t="s">
        <v>255</v>
      </c>
      <c r="EDW43" s="18" t="s">
        <v>255</v>
      </c>
      <c r="EDX43" s="18" t="s">
        <v>255</v>
      </c>
      <c r="EDY43" s="18" t="s">
        <v>255</v>
      </c>
      <c r="EDZ43" s="18" t="s">
        <v>255</v>
      </c>
      <c r="EEA43" s="18" t="s">
        <v>255</v>
      </c>
      <c r="EEB43" s="18" t="s">
        <v>255</v>
      </c>
      <c r="EEC43" s="18" t="s">
        <v>255</v>
      </c>
      <c r="EED43" s="18" t="s">
        <v>255</v>
      </c>
      <c r="EEE43" s="18" t="s">
        <v>255</v>
      </c>
      <c r="EEF43" s="18" t="s">
        <v>255</v>
      </c>
      <c r="EEG43" s="18" t="s">
        <v>255</v>
      </c>
      <c r="EEH43" s="18" t="s">
        <v>255</v>
      </c>
      <c r="EEI43" s="18" t="s">
        <v>255</v>
      </c>
      <c r="EEJ43" s="18" t="s">
        <v>255</v>
      </c>
      <c r="EEK43" s="18" t="s">
        <v>255</v>
      </c>
      <c r="EEL43" s="18" t="s">
        <v>255</v>
      </c>
      <c r="EEM43" s="18" t="s">
        <v>255</v>
      </c>
      <c r="EEN43" s="18" t="s">
        <v>255</v>
      </c>
      <c r="EEO43" s="18" t="s">
        <v>255</v>
      </c>
      <c r="EEP43" s="18" t="s">
        <v>255</v>
      </c>
      <c r="EEQ43" s="18" t="s">
        <v>255</v>
      </c>
      <c r="EER43" s="18" t="s">
        <v>255</v>
      </c>
      <c r="EES43" s="18" t="s">
        <v>255</v>
      </c>
      <c r="EET43" s="18" t="s">
        <v>255</v>
      </c>
      <c r="EEU43" s="18" t="s">
        <v>255</v>
      </c>
      <c r="EEV43" s="18" t="s">
        <v>255</v>
      </c>
      <c r="EEW43" s="18" t="s">
        <v>255</v>
      </c>
      <c r="EEX43" s="18" t="s">
        <v>255</v>
      </c>
      <c r="EEY43" s="18" t="s">
        <v>255</v>
      </c>
      <c r="EEZ43" s="18" t="s">
        <v>255</v>
      </c>
      <c r="EFA43" s="18" t="s">
        <v>255</v>
      </c>
      <c r="EFB43" s="18" t="s">
        <v>255</v>
      </c>
      <c r="EFC43" s="18" t="s">
        <v>255</v>
      </c>
      <c r="EFD43" s="18" t="s">
        <v>255</v>
      </c>
      <c r="EFE43" s="18" t="s">
        <v>255</v>
      </c>
      <c r="EFF43" s="18" t="s">
        <v>255</v>
      </c>
      <c r="EFG43" s="18" t="s">
        <v>255</v>
      </c>
      <c r="EFH43" s="18" t="s">
        <v>255</v>
      </c>
      <c r="EFI43" s="18" t="s">
        <v>255</v>
      </c>
      <c r="EFJ43" s="18" t="s">
        <v>255</v>
      </c>
      <c r="EFK43" s="18" t="s">
        <v>255</v>
      </c>
      <c r="EFL43" s="18" t="s">
        <v>255</v>
      </c>
      <c r="EFM43" s="18" t="s">
        <v>255</v>
      </c>
      <c r="EFN43" s="18" t="s">
        <v>255</v>
      </c>
      <c r="EFO43" s="18" t="s">
        <v>255</v>
      </c>
      <c r="EFP43" s="18" t="s">
        <v>255</v>
      </c>
      <c r="EFQ43" s="18" t="s">
        <v>255</v>
      </c>
      <c r="EFR43" s="18" t="s">
        <v>255</v>
      </c>
      <c r="EFS43" s="18" t="s">
        <v>255</v>
      </c>
      <c r="EFT43" s="18" t="s">
        <v>255</v>
      </c>
      <c r="EFU43" s="18" t="s">
        <v>255</v>
      </c>
      <c r="EFV43" s="18" t="s">
        <v>255</v>
      </c>
      <c r="EFW43" s="18" t="s">
        <v>255</v>
      </c>
      <c r="EFX43" s="18" t="s">
        <v>255</v>
      </c>
      <c r="EFY43" s="18" t="s">
        <v>255</v>
      </c>
      <c r="EFZ43" s="18" t="s">
        <v>255</v>
      </c>
      <c r="EGA43" s="18" t="s">
        <v>255</v>
      </c>
      <c r="EGB43" s="18" t="s">
        <v>255</v>
      </c>
      <c r="EGC43" s="18" t="s">
        <v>255</v>
      </c>
      <c r="EGD43" s="18" t="s">
        <v>255</v>
      </c>
      <c r="EGE43" s="18" t="s">
        <v>255</v>
      </c>
      <c r="EGF43" s="18" t="s">
        <v>255</v>
      </c>
      <c r="EGG43" s="18" t="s">
        <v>255</v>
      </c>
      <c r="EGH43" s="18" t="s">
        <v>255</v>
      </c>
      <c r="EGI43" s="18" t="s">
        <v>255</v>
      </c>
      <c r="EGJ43" s="18" t="s">
        <v>255</v>
      </c>
      <c r="EGK43" s="18" t="s">
        <v>255</v>
      </c>
      <c r="EGL43" s="18" t="s">
        <v>255</v>
      </c>
      <c r="EGM43" s="18" t="s">
        <v>255</v>
      </c>
      <c r="EGN43" s="18" t="s">
        <v>255</v>
      </c>
      <c r="EGO43" s="18" t="s">
        <v>255</v>
      </c>
      <c r="EGP43" s="18" t="s">
        <v>255</v>
      </c>
      <c r="EGQ43" s="18" t="s">
        <v>255</v>
      </c>
      <c r="EGR43" s="18" t="s">
        <v>255</v>
      </c>
      <c r="EGS43" s="18" t="s">
        <v>255</v>
      </c>
      <c r="EGT43" s="18" t="s">
        <v>255</v>
      </c>
      <c r="EGU43" s="18" t="s">
        <v>255</v>
      </c>
      <c r="EGV43" s="18" t="s">
        <v>255</v>
      </c>
      <c r="EGW43" s="18" t="s">
        <v>255</v>
      </c>
      <c r="EGX43" s="18" t="s">
        <v>255</v>
      </c>
      <c r="EGY43" s="18" t="s">
        <v>255</v>
      </c>
      <c r="EGZ43" s="18" t="s">
        <v>255</v>
      </c>
      <c r="EHA43" s="18" t="s">
        <v>255</v>
      </c>
      <c r="EHB43" s="18" t="s">
        <v>255</v>
      </c>
      <c r="EHC43" s="18" t="s">
        <v>255</v>
      </c>
      <c r="EHD43" s="18" t="s">
        <v>255</v>
      </c>
      <c r="EHE43" s="18" t="s">
        <v>255</v>
      </c>
      <c r="EHF43" s="18" t="s">
        <v>255</v>
      </c>
      <c r="EHG43" s="18" t="s">
        <v>255</v>
      </c>
      <c r="EHH43" s="18" t="s">
        <v>255</v>
      </c>
      <c r="EHI43" s="18" t="s">
        <v>255</v>
      </c>
      <c r="EHJ43" s="18" t="s">
        <v>255</v>
      </c>
      <c r="EHK43" s="18" t="s">
        <v>255</v>
      </c>
      <c r="EHL43" s="18" t="s">
        <v>255</v>
      </c>
      <c r="EHM43" s="18" t="s">
        <v>255</v>
      </c>
      <c r="EHN43" s="18" t="s">
        <v>255</v>
      </c>
      <c r="EHO43" s="18" t="s">
        <v>255</v>
      </c>
      <c r="EHP43" s="18" t="s">
        <v>255</v>
      </c>
      <c r="EHQ43" s="18" t="s">
        <v>255</v>
      </c>
      <c r="EHR43" s="18" t="s">
        <v>255</v>
      </c>
      <c r="EHS43" s="18" t="s">
        <v>255</v>
      </c>
      <c r="EHT43" s="18" t="s">
        <v>255</v>
      </c>
      <c r="EHU43" s="18" t="s">
        <v>255</v>
      </c>
      <c r="EHV43" s="18" t="s">
        <v>255</v>
      </c>
      <c r="EHW43" s="18" t="s">
        <v>255</v>
      </c>
      <c r="EHX43" s="18" t="s">
        <v>255</v>
      </c>
      <c r="EHY43" s="18" t="s">
        <v>255</v>
      </c>
      <c r="EHZ43" s="18" t="s">
        <v>255</v>
      </c>
      <c r="EIA43" s="18" t="s">
        <v>255</v>
      </c>
      <c r="EIB43" s="18" t="s">
        <v>255</v>
      </c>
      <c r="EIC43" s="18" t="s">
        <v>255</v>
      </c>
      <c r="EID43" s="18" t="s">
        <v>255</v>
      </c>
      <c r="EIE43" s="18" t="s">
        <v>255</v>
      </c>
      <c r="EIF43" s="18" t="s">
        <v>255</v>
      </c>
      <c r="EIG43" s="18" t="s">
        <v>255</v>
      </c>
      <c r="EIH43" s="18" t="s">
        <v>255</v>
      </c>
      <c r="EII43" s="18" t="s">
        <v>255</v>
      </c>
      <c r="EIJ43" s="18" t="s">
        <v>255</v>
      </c>
      <c r="EIK43" s="18" t="s">
        <v>255</v>
      </c>
      <c r="EIL43" s="18" t="s">
        <v>255</v>
      </c>
      <c r="EIM43" s="18" t="s">
        <v>255</v>
      </c>
      <c r="EIN43" s="18" t="s">
        <v>255</v>
      </c>
      <c r="EIO43" s="18" t="s">
        <v>255</v>
      </c>
      <c r="EIP43" s="18" t="s">
        <v>255</v>
      </c>
      <c r="EIQ43" s="18" t="s">
        <v>255</v>
      </c>
      <c r="EIR43" s="18" t="s">
        <v>255</v>
      </c>
      <c r="EIS43" s="18" t="s">
        <v>255</v>
      </c>
      <c r="EIT43" s="18" t="s">
        <v>255</v>
      </c>
      <c r="EIU43" s="18" t="s">
        <v>255</v>
      </c>
      <c r="EIV43" s="18" t="s">
        <v>255</v>
      </c>
      <c r="EIW43" s="18" t="s">
        <v>255</v>
      </c>
      <c r="EIX43" s="18" t="s">
        <v>255</v>
      </c>
      <c r="EIY43" s="18" t="s">
        <v>255</v>
      </c>
      <c r="EIZ43" s="18" t="s">
        <v>255</v>
      </c>
      <c r="EJA43" s="18" t="s">
        <v>255</v>
      </c>
      <c r="EJB43" s="18" t="s">
        <v>255</v>
      </c>
      <c r="EJC43" s="18" t="s">
        <v>255</v>
      </c>
      <c r="EJD43" s="18" t="s">
        <v>255</v>
      </c>
      <c r="EJE43" s="18" t="s">
        <v>255</v>
      </c>
      <c r="EJF43" s="18" t="s">
        <v>255</v>
      </c>
      <c r="EJG43" s="18" t="s">
        <v>255</v>
      </c>
      <c r="EJH43" s="18" t="s">
        <v>255</v>
      </c>
      <c r="EJI43" s="18" t="s">
        <v>255</v>
      </c>
      <c r="EJJ43" s="18" t="s">
        <v>255</v>
      </c>
      <c r="EJK43" s="18" t="s">
        <v>255</v>
      </c>
      <c r="EJL43" s="18" t="s">
        <v>255</v>
      </c>
      <c r="EJM43" s="18" t="s">
        <v>255</v>
      </c>
      <c r="EJN43" s="18" t="s">
        <v>255</v>
      </c>
      <c r="EJO43" s="18" t="s">
        <v>255</v>
      </c>
      <c r="EJP43" s="18" t="s">
        <v>255</v>
      </c>
      <c r="EJQ43" s="18" t="s">
        <v>255</v>
      </c>
      <c r="EJR43" s="18" t="s">
        <v>255</v>
      </c>
      <c r="EJS43" s="18" t="s">
        <v>255</v>
      </c>
      <c r="EJT43" s="18" t="s">
        <v>255</v>
      </c>
      <c r="EJU43" s="18" t="s">
        <v>255</v>
      </c>
      <c r="EJV43" s="18" t="s">
        <v>255</v>
      </c>
      <c r="EJW43" s="18" t="s">
        <v>255</v>
      </c>
      <c r="EJX43" s="18" t="s">
        <v>255</v>
      </c>
      <c r="EJY43" s="18" t="s">
        <v>255</v>
      </c>
      <c r="EJZ43" s="18" t="s">
        <v>255</v>
      </c>
      <c r="EKA43" s="18" t="s">
        <v>255</v>
      </c>
      <c r="EKB43" s="18" t="s">
        <v>255</v>
      </c>
      <c r="EKC43" s="18" t="s">
        <v>255</v>
      </c>
      <c r="EKD43" s="18" t="s">
        <v>255</v>
      </c>
      <c r="EKE43" s="18" t="s">
        <v>255</v>
      </c>
      <c r="EKF43" s="18" t="s">
        <v>255</v>
      </c>
      <c r="EKG43" s="18" t="s">
        <v>255</v>
      </c>
      <c r="EKH43" s="18" t="s">
        <v>255</v>
      </c>
      <c r="EKI43" s="18" t="s">
        <v>255</v>
      </c>
      <c r="EKJ43" s="18" t="s">
        <v>255</v>
      </c>
      <c r="EKK43" s="18" t="s">
        <v>255</v>
      </c>
      <c r="EKL43" s="18" t="s">
        <v>255</v>
      </c>
      <c r="EKM43" s="18" t="s">
        <v>255</v>
      </c>
      <c r="EKN43" s="18" t="s">
        <v>255</v>
      </c>
      <c r="EKO43" s="18" t="s">
        <v>255</v>
      </c>
      <c r="EKP43" s="18" t="s">
        <v>255</v>
      </c>
      <c r="EKQ43" s="18" t="s">
        <v>255</v>
      </c>
      <c r="EKR43" s="18" t="s">
        <v>255</v>
      </c>
      <c r="EKS43" s="18" t="s">
        <v>255</v>
      </c>
      <c r="EKT43" s="18" t="s">
        <v>255</v>
      </c>
      <c r="EKU43" s="18" t="s">
        <v>255</v>
      </c>
      <c r="EKV43" s="18" t="s">
        <v>255</v>
      </c>
      <c r="EKW43" s="18" t="s">
        <v>255</v>
      </c>
      <c r="EKX43" s="18" t="s">
        <v>255</v>
      </c>
      <c r="EKY43" s="18" t="s">
        <v>255</v>
      </c>
      <c r="EKZ43" s="18" t="s">
        <v>255</v>
      </c>
      <c r="ELA43" s="18" t="s">
        <v>255</v>
      </c>
      <c r="ELB43" s="18" t="s">
        <v>255</v>
      </c>
      <c r="ELC43" s="18" t="s">
        <v>255</v>
      </c>
      <c r="ELD43" s="18" t="s">
        <v>255</v>
      </c>
      <c r="ELE43" s="18" t="s">
        <v>255</v>
      </c>
      <c r="ELF43" s="18" t="s">
        <v>255</v>
      </c>
      <c r="ELG43" s="18" t="s">
        <v>255</v>
      </c>
      <c r="ELH43" s="18" t="s">
        <v>255</v>
      </c>
      <c r="ELI43" s="18" t="s">
        <v>255</v>
      </c>
      <c r="ELJ43" s="18" t="s">
        <v>255</v>
      </c>
      <c r="ELK43" s="18" t="s">
        <v>255</v>
      </c>
      <c r="ELL43" s="18" t="s">
        <v>255</v>
      </c>
      <c r="ELM43" s="18" t="s">
        <v>255</v>
      </c>
      <c r="ELN43" s="18" t="s">
        <v>255</v>
      </c>
      <c r="ELO43" s="18" t="s">
        <v>255</v>
      </c>
      <c r="ELP43" s="18" t="s">
        <v>255</v>
      </c>
      <c r="ELQ43" s="18" t="s">
        <v>255</v>
      </c>
      <c r="ELR43" s="18" t="s">
        <v>255</v>
      </c>
      <c r="ELS43" s="18" t="s">
        <v>255</v>
      </c>
      <c r="ELT43" s="18" t="s">
        <v>255</v>
      </c>
      <c r="ELU43" s="18" t="s">
        <v>255</v>
      </c>
      <c r="ELV43" s="18" t="s">
        <v>255</v>
      </c>
      <c r="ELW43" s="18" t="s">
        <v>255</v>
      </c>
      <c r="ELX43" s="18" t="s">
        <v>255</v>
      </c>
      <c r="ELY43" s="18" t="s">
        <v>255</v>
      </c>
      <c r="ELZ43" s="18" t="s">
        <v>255</v>
      </c>
      <c r="EMA43" s="18" t="s">
        <v>255</v>
      </c>
      <c r="EMB43" s="18" t="s">
        <v>255</v>
      </c>
      <c r="EMC43" s="18" t="s">
        <v>255</v>
      </c>
      <c r="EMD43" s="18" t="s">
        <v>255</v>
      </c>
      <c r="EME43" s="18" t="s">
        <v>255</v>
      </c>
      <c r="EMF43" s="18" t="s">
        <v>255</v>
      </c>
      <c r="EMG43" s="18" t="s">
        <v>255</v>
      </c>
      <c r="EMH43" s="18" t="s">
        <v>255</v>
      </c>
      <c r="EMI43" s="18" t="s">
        <v>255</v>
      </c>
      <c r="EMJ43" s="18" t="s">
        <v>255</v>
      </c>
      <c r="EMK43" s="18" t="s">
        <v>255</v>
      </c>
      <c r="EML43" s="18" t="s">
        <v>255</v>
      </c>
      <c r="EMM43" s="18" t="s">
        <v>255</v>
      </c>
      <c r="EMN43" s="18" t="s">
        <v>255</v>
      </c>
      <c r="EMO43" s="18" t="s">
        <v>255</v>
      </c>
      <c r="EMP43" s="18" t="s">
        <v>255</v>
      </c>
      <c r="EMQ43" s="18" t="s">
        <v>255</v>
      </c>
      <c r="EMR43" s="18" t="s">
        <v>255</v>
      </c>
      <c r="EMS43" s="18" t="s">
        <v>255</v>
      </c>
      <c r="EMT43" s="18" t="s">
        <v>255</v>
      </c>
      <c r="EMU43" s="18" t="s">
        <v>255</v>
      </c>
      <c r="EMV43" s="18" t="s">
        <v>255</v>
      </c>
      <c r="EMW43" s="18" t="s">
        <v>255</v>
      </c>
      <c r="EMX43" s="18" t="s">
        <v>255</v>
      </c>
      <c r="EMY43" s="18" t="s">
        <v>255</v>
      </c>
      <c r="EMZ43" s="18" t="s">
        <v>255</v>
      </c>
      <c r="ENA43" s="18" t="s">
        <v>255</v>
      </c>
      <c r="ENB43" s="18" t="s">
        <v>255</v>
      </c>
      <c r="ENC43" s="18" t="s">
        <v>255</v>
      </c>
      <c r="END43" s="18" t="s">
        <v>255</v>
      </c>
      <c r="ENE43" s="18" t="s">
        <v>255</v>
      </c>
      <c r="ENF43" s="18" t="s">
        <v>255</v>
      </c>
      <c r="ENG43" s="18" t="s">
        <v>255</v>
      </c>
      <c r="ENH43" s="18" t="s">
        <v>255</v>
      </c>
      <c r="ENI43" s="18" t="s">
        <v>255</v>
      </c>
      <c r="ENJ43" s="18" t="s">
        <v>255</v>
      </c>
      <c r="ENK43" s="18" t="s">
        <v>255</v>
      </c>
      <c r="ENL43" s="18" t="s">
        <v>255</v>
      </c>
      <c r="ENM43" s="18" t="s">
        <v>255</v>
      </c>
      <c r="ENN43" s="18" t="s">
        <v>255</v>
      </c>
      <c r="ENO43" s="18" t="s">
        <v>255</v>
      </c>
      <c r="ENP43" s="18" t="s">
        <v>255</v>
      </c>
      <c r="ENQ43" s="18" t="s">
        <v>255</v>
      </c>
      <c r="ENR43" s="18" t="s">
        <v>255</v>
      </c>
      <c r="ENS43" s="18" t="s">
        <v>255</v>
      </c>
      <c r="ENT43" s="18" t="s">
        <v>255</v>
      </c>
      <c r="ENU43" s="18" t="s">
        <v>255</v>
      </c>
      <c r="ENV43" s="18" t="s">
        <v>255</v>
      </c>
      <c r="ENW43" s="18" t="s">
        <v>255</v>
      </c>
      <c r="ENX43" s="18" t="s">
        <v>255</v>
      </c>
      <c r="ENY43" s="18" t="s">
        <v>255</v>
      </c>
      <c r="ENZ43" s="18" t="s">
        <v>255</v>
      </c>
      <c r="EOA43" s="18" t="s">
        <v>255</v>
      </c>
      <c r="EOB43" s="18" t="s">
        <v>255</v>
      </c>
      <c r="EOC43" s="18" t="s">
        <v>255</v>
      </c>
      <c r="EOD43" s="18" t="s">
        <v>255</v>
      </c>
      <c r="EOE43" s="18" t="s">
        <v>255</v>
      </c>
      <c r="EOF43" s="18" t="s">
        <v>255</v>
      </c>
      <c r="EOG43" s="18" t="s">
        <v>255</v>
      </c>
      <c r="EOH43" s="18" t="s">
        <v>255</v>
      </c>
      <c r="EOI43" s="18" t="s">
        <v>255</v>
      </c>
      <c r="EOJ43" s="18" t="s">
        <v>255</v>
      </c>
      <c r="EOK43" s="18" t="s">
        <v>255</v>
      </c>
      <c r="EOL43" s="18" t="s">
        <v>255</v>
      </c>
      <c r="EOM43" s="18" t="s">
        <v>255</v>
      </c>
      <c r="EON43" s="18" t="s">
        <v>255</v>
      </c>
      <c r="EOO43" s="18" t="s">
        <v>255</v>
      </c>
      <c r="EOP43" s="18" t="s">
        <v>255</v>
      </c>
      <c r="EOQ43" s="18" t="s">
        <v>255</v>
      </c>
      <c r="EOR43" s="18" t="s">
        <v>255</v>
      </c>
      <c r="EOS43" s="18" t="s">
        <v>255</v>
      </c>
      <c r="EOT43" s="18" t="s">
        <v>255</v>
      </c>
      <c r="EOU43" s="18" t="s">
        <v>255</v>
      </c>
      <c r="EOV43" s="18" t="s">
        <v>255</v>
      </c>
      <c r="EOW43" s="18" t="s">
        <v>255</v>
      </c>
      <c r="EOX43" s="18" t="s">
        <v>255</v>
      </c>
      <c r="EOY43" s="18" t="s">
        <v>255</v>
      </c>
      <c r="EOZ43" s="18" t="s">
        <v>255</v>
      </c>
      <c r="EPA43" s="18" t="s">
        <v>255</v>
      </c>
      <c r="EPB43" s="18" t="s">
        <v>255</v>
      </c>
      <c r="EPC43" s="18" t="s">
        <v>255</v>
      </c>
      <c r="EPD43" s="18" t="s">
        <v>255</v>
      </c>
      <c r="EPE43" s="18" t="s">
        <v>255</v>
      </c>
      <c r="EPF43" s="18" t="s">
        <v>255</v>
      </c>
      <c r="EPG43" s="18" t="s">
        <v>255</v>
      </c>
      <c r="EPH43" s="18" t="s">
        <v>255</v>
      </c>
      <c r="EPI43" s="18" t="s">
        <v>255</v>
      </c>
      <c r="EPJ43" s="18" t="s">
        <v>255</v>
      </c>
      <c r="EPK43" s="18" t="s">
        <v>255</v>
      </c>
      <c r="EPL43" s="18" t="s">
        <v>255</v>
      </c>
      <c r="EPM43" s="18" t="s">
        <v>255</v>
      </c>
      <c r="EPN43" s="18" t="s">
        <v>255</v>
      </c>
      <c r="EPO43" s="18" t="s">
        <v>255</v>
      </c>
      <c r="EPP43" s="18" t="s">
        <v>255</v>
      </c>
      <c r="EPQ43" s="18" t="s">
        <v>255</v>
      </c>
      <c r="EPR43" s="18" t="s">
        <v>255</v>
      </c>
      <c r="EPS43" s="18" t="s">
        <v>255</v>
      </c>
      <c r="EPT43" s="18" t="s">
        <v>255</v>
      </c>
      <c r="EPU43" s="18" t="s">
        <v>255</v>
      </c>
      <c r="EPV43" s="18" t="s">
        <v>255</v>
      </c>
      <c r="EPW43" s="18" t="s">
        <v>255</v>
      </c>
      <c r="EPX43" s="18" t="s">
        <v>255</v>
      </c>
      <c r="EPY43" s="18" t="s">
        <v>255</v>
      </c>
      <c r="EPZ43" s="18" t="s">
        <v>255</v>
      </c>
      <c r="EQA43" s="18" t="s">
        <v>255</v>
      </c>
      <c r="EQB43" s="18" t="s">
        <v>255</v>
      </c>
      <c r="EQC43" s="18" t="s">
        <v>255</v>
      </c>
      <c r="EQD43" s="18" t="s">
        <v>255</v>
      </c>
      <c r="EQE43" s="18" t="s">
        <v>255</v>
      </c>
      <c r="EQF43" s="18" t="s">
        <v>255</v>
      </c>
      <c r="EQG43" s="18" t="s">
        <v>255</v>
      </c>
      <c r="EQH43" s="18" t="s">
        <v>255</v>
      </c>
      <c r="EQI43" s="18" t="s">
        <v>255</v>
      </c>
      <c r="EQJ43" s="18" t="s">
        <v>255</v>
      </c>
      <c r="EQK43" s="18" t="s">
        <v>255</v>
      </c>
      <c r="EQL43" s="18" t="s">
        <v>255</v>
      </c>
      <c r="EQM43" s="18" t="s">
        <v>255</v>
      </c>
      <c r="EQN43" s="18" t="s">
        <v>255</v>
      </c>
      <c r="EQO43" s="18" t="s">
        <v>255</v>
      </c>
      <c r="EQP43" s="18" t="s">
        <v>255</v>
      </c>
      <c r="EQQ43" s="18" t="s">
        <v>255</v>
      </c>
      <c r="EQR43" s="18" t="s">
        <v>255</v>
      </c>
      <c r="EQS43" s="18" t="s">
        <v>255</v>
      </c>
      <c r="EQT43" s="18" t="s">
        <v>255</v>
      </c>
      <c r="EQU43" s="18" t="s">
        <v>255</v>
      </c>
      <c r="EQV43" s="18" t="s">
        <v>255</v>
      </c>
      <c r="EQW43" s="18" t="s">
        <v>255</v>
      </c>
      <c r="EQX43" s="18" t="s">
        <v>255</v>
      </c>
      <c r="EQY43" s="18" t="s">
        <v>255</v>
      </c>
      <c r="EQZ43" s="18" t="s">
        <v>255</v>
      </c>
      <c r="ERA43" s="18" t="s">
        <v>255</v>
      </c>
      <c r="ERB43" s="18" t="s">
        <v>255</v>
      </c>
      <c r="ERC43" s="18" t="s">
        <v>255</v>
      </c>
      <c r="ERD43" s="18" t="s">
        <v>255</v>
      </c>
      <c r="ERE43" s="18" t="s">
        <v>255</v>
      </c>
      <c r="ERF43" s="18" t="s">
        <v>255</v>
      </c>
      <c r="ERG43" s="18" t="s">
        <v>255</v>
      </c>
      <c r="ERH43" s="18" t="s">
        <v>255</v>
      </c>
      <c r="ERI43" s="18" t="s">
        <v>255</v>
      </c>
      <c r="ERJ43" s="18" t="s">
        <v>255</v>
      </c>
      <c r="ERK43" s="18" t="s">
        <v>255</v>
      </c>
      <c r="ERL43" s="18" t="s">
        <v>255</v>
      </c>
      <c r="ERM43" s="18" t="s">
        <v>255</v>
      </c>
      <c r="ERN43" s="18" t="s">
        <v>255</v>
      </c>
      <c r="ERO43" s="18" t="s">
        <v>255</v>
      </c>
      <c r="ERP43" s="18" t="s">
        <v>255</v>
      </c>
      <c r="ERQ43" s="18" t="s">
        <v>255</v>
      </c>
      <c r="ERR43" s="18" t="s">
        <v>255</v>
      </c>
      <c r="ERS43" s="18" t="s">
        <v>255</v>
      </c>
      <c r="ERT43" s="18" t="s">
        <v>255</v>
      </c>
      <c r="ERU43" s="18" t="s">
        <v>255</v>
      </c>
      <c r="ERV43" s="18" t="s">
        <v>255</v>
      </c>
      <c r="ERW43" s="18" t="s">
        <v>255</v>
      </c>
      <c r="ERX43" s="18" t="s">
        <v>255</v>
      </c>
      <c r="ERY43" s="18" t="s">
        <v>255</v>
      </c>
      <c r="ERZ43" s="18" t="s">
        <v>255</v>
      </c>
      <c r="ESA43" s="18" t="s">
        <v>255</v>
      </c>
      <c r="ESB43" s="18" t="s">
        <v>255</v>
      </c>
      <c r="ESC43" s="18" t="s">
        <v>255</v>
      </c>
      <c r="ESD43" s="18" t="s">
        <v>255</v>
      </c>
      <c r="ESE43" s="18" t="s">
        <v>255</v>
      </c>
      <c r="ESF43" s="18" t="s">
        <v>255</v>
      </c>
      <c r="ESG43" s="18" t="s">
        <v>255</v>
      </c>
      <c r="ESH43" s="18" t="s">
        <v>255</v>
      </c>
      <c r="ESI43" s="18" t="s">
        <v>255</v>
      </c>
      <c r="ESJ43" s="18" t="s">
        <v>255</v>
      </c>
      <c r="ESK43" s="18" t="s">
        <v>255</v>
      </c>
      <c r="ESL43" s="18" t="s">
        <v>255</v>
      </c>
      <c r="ESM43" s="18" t="s">
        <v>255</v>
      </c>
      <c r="ESN43" s="18" t="s">
        <v>255</v>
      </c>
      <c r="ESO43" s="18" t="s">
        <v>255</v>
      </c>
      <c r="ESP43" s="18" t="s">
        <v>255</v>
      </c>
      <c r="ESQ43" s="18" t="s">
        <v>255</v>
      </c>
      <c r="ESR43" s="18" t="s">
        <v>255</v>
      </c>
      <c r="ESS43" s="18" t="s">
        <v>255</v>
      </c>
      <c r="EST43" s="18" t="s">
        <v>255</v>
      </c>
      <c r="ESU43" s="18" t="s">
        <v>255</v>
      </c>
      <c r="ESV43" s="18" t="s">
        <v>255</v>
      </c>
      <c r="ESW43" s="18" t="s">
        <v>255</v>
      </c>
      <c r="ESX43" s="18" t="s">
        <v>255</v>
      </c>
      <c r="ESY43" s="18" t="s">
        <v>255</v>
      </c>
      <c r="ESZ43" s="18" t="s">
        <v>255</v>
      </c>
      <c r="ETA43" s="18" t="s">
        <v>255</v>
      </c>
      <c r="ETB43" s="18" t="s">
        <v>255</v>
      </c>
      <c r="ETC43" s="18" t="s">
        <v>255</v>
      </c>
      <c r="ETD43" s="18" t="s">
        <v>255</v>
      </c>
      <c r="ETE43" s="18" t="s">
        <v>255</v>
      </c>
      <c r="ETF43" s="18" t="s">
        <v>255</v>
      </c>
      <c r="ETG43" s="18" t="s">
        <v>255</v>
      </c>
      <c r="ETH43" s="18" t="s">
        <v>255</v>
      </c>
      <c r="ETI43" s="18" t="s">
        <v>255</v>
      </c>
      <c r="ETJ43" s="18" t="s">
        <v>255</v>
      </c>
      <c r="ETK43" s="18" t="s">
        <v>255</v>
      </c>
      <c r="ETL43" s="18" t="s">
        <v>255</v>
      </c>
      <c r="ETM43" s="18" t="s">
        <v>255</v>
      </c>
      <c r="ETN43" s="18" t="s">
        <v>255</v>
      </c>
      <c r="ETO43" s="18" t="s">
        <v>255</v>
      </c>
      <c r="ETP43" s="18" t="s">
        <v>255</v>
      </c>
      <c r="ETQ43" s="18" t="s">
        <v>255</v>
      </c>
      <c r="ETR43" s="18" t="s">
        <v>255</v>
      </c>
      <c r="ETS43" s="18" t="s">
        <v>255</v>
      </c>
      <c r="ETT43" s="18" t="s">
        <v>255</v>
      </c>
      <c r="ETU43" s="18" t="s">
        <v>255</v>
      </c>
      <c r="ETV43" s="18" t="s">
        <v>255</v>
      </c>
      <c r="ETW43" s="18" t="s">
        <v>255</v>
      </c>
      <c r="ETX43" s="18" t="s">
        <v>255</v>
      </c>
      <c r="ETY43" s="18" t="s">
        <v>255</v>
      </c>
      <c r="ETZ43" s="18" t="s">
        <v>255</v>
      </c>
      <c r="EUA43" s="18" t="s">
        <v>255</v>
      </c>
      <c r="EUB43" s="18" t="s">
        <v>255</v>
      </c>
      <c r="EUC43" s="18" t="s">
        <v>255</v>
      </c>
      <c r="EUD43" s="18" t="s">
        <v>255</v>
      </c>
      <c r="EUE43" s="18" t="s">
        <v>255</v>
      </c>
      <c r="EUF43" s="18" t="s">
        <v>255</v>
      </c>
      <c r="EUG43" s="18" t="s">
        <v>255</v>
      </c>
      <c r="EUH43" s="18" t="s">
        <v>255</v>
      </c>
      <c r="EUI43" s="18" t="s">
        <v>255</v>
      </c>
      <c r="EUJ43" s="18" t="s">
        <v>255</v>
      </c>
      <c r="EUK43" s="18" t="s">
        <v>255</v>
      </c>
      <c r="EUL43" s="18" t="s">
        <v>255</v>
      </c>
      <c r="EUM43" s="18" t="s">
        <v>255</v>
      </c>
      <c r="EUN43" s="18" t="s">
        <v>255</v>
      </c>
      <c r="EUO43" s="18" t="s">
        <v>255</v>
      </c>
      <c r="EUP43" s="18" t="s">
        <v>255</v>
      </c>
      <c r="EUQ43" s="18" t="s">
        <v>255</v>
      </c>
      <c r="EUR43" s="18" t="s">
        <v>255</v>
      </c>
      <c r="EUS43" s="18" t="s">
        <v>255</v>
      </c>
      <c r="EUT43" s="18" t="s">
        <v>255</v>
      </c>
      <c r="EUU43" s="18" t="s">
        <v>255</v>
      </c>
      <c r="EUV43" s="18" t="s">
        <v>255</v>
      </c>
      <c r="EUW43" s="18" t="s">
        <v>255</v>
      </c>
      <c r="EUX43" s="18" t="s">
        <v>255</v>
      </c>
      <c r="EUY43" s="18" t="s">
        <v>255</v>
      </c>
      <c r="EUZ43" s="18" t="s">
        <v>255</v>
      </c>
      <c r="EVA43" s="18" t="s">
        <v>255</v>
      </c>
      <c r="EVB43" s="18" t="s">
        <v>255</v>
      </c>
      <c r="EVC43" s="18" t="s">
        <v>255</v>
      </c>
      <c r="EVD43" s="18" t="s">
        <v>255</v>
      </c>
      <c r="EVE43" s="18" t="s">
        <v>255</v>
      </c>
      <c r="EVF43" s="18" t="s">
        <v>255</v>
      </c>
      <c r="EVG43" s="18" t="s">
        <v>255</v>
      </c>
      <c r="EVH43" s="18" t="s">
        <v>255</v>
      </c>
      <c r="EVI43" s="18" t="s">
        <v>255</v>
      </c>
      <c r="EVJ43" s="18" t="s">
        <v>255</v>
      </c>
      <c r="EVK43" s="18" t="s">
        <v>255</v>
      </c>
      <c r="EVL43" s="18" t="s">
        <v>255</v>
      </c>
      <c r="EVM43" s="18" t="s">
        <v>255</v>
      </c>
      <c r="EVN43" s="18" t="s">
        <v>255</v>
      </c>
      <c r="EVO43" s="18" t="s">
        <v>255</v>
      </c>
      <c r="EVP43" s="18" t="s">
        <v>255</v>
      </c>
      <c r="EVQ43" s="18" t="s">
        <v>255</v>
      </c>
      <c r="EVR43" s="18" t="s">
        <v>255</v>
      </c>
      <c r="EVS43" s="18" t="s">
        <v>255</v>
      </c>
      <c r="EVT43" s="18" t="s">
        <v>255</v>
      </c>
      <c r="EVU43" s="18" t="s">
        <v>255</v>
      </c>
      <c r="EVV43" s="18" t="s">
        <v>255</v>
      </c>
      <c r="EVW43" s="18" t="s">
        <v>255</v>
      </c>
      <c r="EVX43" s="18" t="s">
        <v>255</v>
      </c>
      <c r="EVY43" s="18" t="s">
        <v>255</v>
      </c>
      <c r="EVZ43" s="18" t="s">
        <v>255</v>
      </c>
      <c r="EWA43" s="18" t="s">
        <v>255</v>
      </c>
      <c r="EWB43" s="18" t="s">
        <v>255</v>
      </c>
      <c r="EWC43" s="18" t="s">
        <v>255</v>
      </c>
      <c r="EWD43" s="18" t="s">
        <v>255</v>
      </c>
      <c r="EWE43" s="18" t="s">
        <v>255</v>
      </c>
      <c r="EWF43" s="18" t="s">
        <v>255</v>
      </c>
      <c r="EWG43" s="18" t="s">
        <v>255</v>
      </c>
      <c r="EWH43" s="18" t="s">
        <v>255</v>
      </c>
      <c r="EWI43" s="18" t="s">
        <v>255</v>
      </c>
      <c r="EWJ43" s="18" t="s">
        <v>255</v>
      </c>
      <c r="EWK43" s="18" t="s">
        <v>255</v>
      </c>
      <c r="EWL43" s="18" t="s">
        <v>255</v>
      </c>
      <c r="EWM43" s="18" t="s">
        <v>255</v>
      </c>
      <c r="EWN43" s="18" t="s">
        <v>255</v>
      </c>
      <c r="EWO43" s="18" t="s">
        <v>255</v>
      </c>
      <c r="EWP43" s="18" t="s">
        <v>255</v>
      </c>
      <c r="EWQ43" s="18" t="s">
        <v>255</v>
      </c>
      <c r="EWR43" s="18" t="s">
        <v>255</v>
      </c>
      <c r="EWS43" s="18" t="s">
        <v>255</v>
      </c>
      <c r="EWT43" s="18" t="s">
        <v>255</v>
      </c>
      <c r="EWU43" s="18" t="s">
        <v>255</v>
      </c>
      <c r="EWV43" s="18" t="s">
        <v>255</v>
      </c>
      <c r="EWW43" s="18" t="s">
        <v>255</v>
      </c>
      <c r="EWX43" s="18" t="s">
        <v>255</v>
      </c>
      <c r="EWY43" s="18" t="s">
        <v>255</v>
      </c>
      <c r="EWZ43" s="18" t="s">
        <v>255</v>
      </c>
      <c r="EXA43" s="18" t="s">
        <v>255</v>
      </c>
      <c r="EXB43" s="18" t="s">
        <v>255</v>
      </c>
      <c r="EXC43" s="18" t="s">
        <v>255</v>
      </c>
      <c r="EXD43" s="18" t="s">
        <v>255</v>
      </c>
      <c r="EXE43" s="18" t="s">
        <v>255</v>
      </c>
      <c r="EXF43" s="18" t="s">
        <v>255</v>
      </c>
      <c r="EXG43" s="18" t="s">
        <v>255</v>
      </c>
      <c r="EXH43" s="18" t="s">
        <v>255</v>
      </c>
      <c r="EXI43" s="18" t="s">
        <v>255</v>
      </c>
      <c r="EXJ43" s="18" t="s">
        <v>255</v>
      </c>
      <c r="EXK43" s="18" t="s">
        <v>255</v>
      </c>
      <c r="EXL43" s="18" t="s">
        <v>255</v>
      </c>
      <c r="EXM43" s="18" t="s">
        <v>255</v>
      </c>
      <c r="EXN43" s="18" t="s">
        <v>255</v>
      </c>
      <c r="EXO43" s="18" t="s">
        <v>255</v>
      </c>
      <c r="EXP43" s="18" t="s">
        <v>255</v>
      </c>
      <c r="EXQ43" s="18" t="s">
        <v>255</v>
      </c>
      <c r="EXR43" s="18" t="s">
        <v>255</v>
      </c>
      <c r="EXS43" s="18" t="s">
        <v>255</v>
      </c>
      <c r="EXT43" s="18" t="s">
        <v>255</v>
      </c>
      <c r="EXU43" s="18" t="s">
        <v>255</v>
      </c>
      <c r="EXV43" s="18" t="s">
        <v>255</v>
      </c>
      <c r="EXW43" s="18" t="s">
        <v>255</v>
      </c>
      <c r="EXX43" s="18" t="s">
        <v>255</v>
      </c>
      <c r="EXY43" s="18" t="s">
        <v>255</v>
      </c>
      <c r="EXZ43" s="18" t="s">
        <v>255</v>
      </c>
      <c r="EYA43" s="18" t="s">
        <v>255</v>
      </c>
      <c r="EYB43" s="18" t="s">
        <v>255</v>
      </c>
      <c r="EYC43" s="18" t="s">
        <v>255</v>
      </c>
      <c r="EYD43" s="18" t="s">
        <v>255</v>
      </c>
      <c r="EYE43" s="18" t="s">
        <v>255</v>
      </c>
      <c r="EYF43" s="18" t="s">
        <v>255</v>
      </c>
      <c r="EYG43" s="18" t="s">
        <v>255</v>
      </c>
      <c r="EYH43" s="18" t="s">
        <v>255</v>
      </c>
      <c r="EYI43" s="18" t="s">
        <v>255</v>
      </c>
      <c r="EYJ43" s="18" t="s">
        <v>255</v>
      </c>
      <c r="EYK43" s="18" t="s">
        <v>255</v>
      </c>
      <c r="EYL43" s="18" t="s">
        <v>255</v>
      </c>
      <c r="EYM43" s="18" t="s">
        <v>255</v>
      </c>
      <c r="EYN43" s="18" t="s">
        <v>255</v>
      </c>
      <c r="EYO43" s="18" t="s">
        <v>255</v>
      </c>
      <c r="EYP43" s="18" t="s">
        <v>255</v>
      </c>
      <c r="EYQ43" s="18" t="s">
        <v>255</v>
      </c>
      <c r="EYR43" s="18" t="s">
        <v>255</v>
      </c>
      <c r="EYS43" s="18" t="s">
        <v>255</v>
      </c>
      <c r="EYT43" s="18" t="s">
        <v>255</v>
      </c>
      <c r="EYU43" s="18" t="s">
        <v>255</v>
      </c>
      <c r="EYV43" s="18" t="s">
        <v>255</v>
      </c>
      <c r="EYW43" s="18" t="s">
        <v>255</v>
      </c>
      <c r="EYX43" s="18" t="s">
        <v>255</v>
      </c>
      <c r="EYY43" s="18" t="s">
        <v>255</v>
      </c>
      <c r="EYZ43" s="18" t="s">
        <v>255</v>
      </c>
      <c r="EZA43" s="18" t="s">
        <v>255</v>
      </c>
      <c r="EZB43" s="18" t="s">
        <v>255</v>
      </c>
      <c r="EZC43" s="18" t="s">
        <v>255</v>
      </c>
      <c r="EZD43" s="18" t="s">
        <v>255</v>
      </c>
      <c r="EZE43" s="18" t="s">
        <v>255</v>
      </c>
      <c r="EZF43" s="18" t="s">
        <v>255</v>
      </c>
      <c r="EZG43" s="18" t="s">
        <v>255</v>
      </c>
      <c r="EZH43" s="18" t="s">
        <v>255</v>
      </c>
      <c r="EZI43" s="18" t="s">
        <v>255</v>
      </c>
      <c r="EZJ43" s="18" t="s">
        <v>255</v>
      </c>
      <c r="EZK43" s="18" t="s">
        <v>255</v>
      </c>
      <c r="EZL43" s="18" t="s">
        <v>255</v>
      </c>
      <c r="EZM43" s="18" t="s">
        <v>255</v>
      </c>
      <c r="EZN43" s="18" t="s">
        <v>255</v>
      </c>
      <c r="EZO43" s="18" t="s">
        <v>255</v>
      </c>
      <c r="EZP43" s="18" t="s">
        <v>255</v>
      </c>
      <c r="EZQ43" s="18" t="s">
        <v>255</v>
      </c>
      <c r="EZR43" s="18" t="s">
        <v>255</v>
      </c>
      <c r="EZS43" s="18" t="s">
        <v>255</v>
      </c>
      <c r="EZT43" s="18" t="s">
        <v>255</v>
      </c>
      <c r="EZU43" s="18" t="s">
        <v>255</v>
      </c>
      <c r="EZV43" s="18" t="s">
        <v>255</v>
      </c>
      <c r="EZW43" s="18" t="s">
        <v>255</v>
      </c>
      <c r="EZX43" s="18" t="s">
        <v>255</v>
      </c>
      <c r="EZY43" s="18" t="s">
        <v>255</v>
      </c>
      <c r="EZZ43" s="18" t="s">
        <v>255</v>
      </c>
      <c r="FAA43" s="18" t="s">
        <v>255</v>
      </c>
      <c r="FAB43" s="18" t="s">
        <v>255</v>
      </c>
      <c r="FAC43" s="18" t="s">
        <v>255</v>
      </c>
      <c r="FAD43" s="18" t="s">
        <v>255</v>
      </c>
      <c r="FAE43" s="18" t="s">
        <v>255</v>
      </c>
      <c r="FAF43" s="18" t="s">
        <v>255</v>
      </c>
      <c r="FAG43" s="18" t="s">
        <v>255</v>
      </c>
      <c r="FAH43" s="18" t="s">
        <v>255</v>
      </c>
      <c r="FAI43" s="18" t="s">
        <v>255</v>
      </c>
      <c r="FAJ43" s="18" t="s">
        <v>255</v>
      </c>
      <c r="FAK43" s="18" t="s">
        <v>255</v>
      </c>
      <c r="FAL43" s="18" t="s">
        <v>255</v>
      </c>
      <c r="FAM43" s="18" t="s">
        <v>255</v>
      </c>
      <c r="FAN43" s="18" t="s">
        <v>255</v>
      </c>
      <c r="FAO43" s="18" t="s">
        <v>255</v>
      </c>
      <c r="FAP43" s="18" t="s">
        <v>255</v>
      </c>
      <c r="FAQ43" s="18" t="s">
        <v>255</v>
      </c>
      <c r="FAR43" s="18" t="s">
        <v>255</v>
      </c>
      <c r="FAS43" s="18" t="s">
        <v>255</v>
      </c>
      <c r="FAT43" s="18" t="s">
        <v>255</v>
      </c>
      <c r="FAU43" s="18" t="s">
        <v>255</v>
      </c>
      <c r="FAV43" s="18" t="s">
        <v>255</v>
      </c>
      <c r="FAW43" s="18" t="s">
        <v>255</v>
      </c>
      <c r="FAX43" s="18" t="s">
        <v>255</v>
      </c>
      <c r="FAY43" s="18" t="s">
        <v>255</v>
      </c>
      <c r="FAZ43" s="18" t="s">
        <v>255</v>
      </c>
      <c r="FBA43" s="18" t="s">
        <v>255</v>
      </c>
      <c r="FBB43" s="18" t="s">
        <v>255</v>
      </c>
      <c r="FBC43" s="18" t="s">
        <v>255</v>
      </c>
      <c r="FBD43" s="18" t="s">
        <v>255</v>
      </c>
      <c r="FBE43" s="18" t="s">
        <v>255</v>
      </c>
      <c r="FBF43" s="18" t="s">
        <v>255</v>
      </c>
      <c r="FBG43" s="18" t="s">
        <v>255</v>
      </c>
      <c r="FBH43" s="18" t="s">
        <v>255</v>
      </c>
      <c r="FBI43" s="18" t="s">
        <v>255</v>
      </c>
      <c r="FBJ43" s="18" t="s">
        <v>255</v>
      </c>
      <c r="FBK43" s="18" t="s">
        <v>255</v>
      </c>
      <c r="FBL43" s="18" t="s">
        <v>255</v>
      </c>
      <c r="FBM43" s="18" t="s">
        <v>255</v>
      </c>
      <c r="FBN43" s="18" t="s">
        <v>255</v>
      </c>
      <c r="FBO43" s="18" t="s">
        <v>255</v>
      </c>
      <c r="FBP43" s="18" t="s">
        <v>255</v>
      </c>
      <c r="FBQ43" s="18" t="s">
        <v>255</v>
      </c>
      <c r="FBR43" s="18" t="s">
        <v>255</v>
      </c>
      <c r="FBS43" s="18" t="s">
        <v>255</v>
      </c>
      <c r="FBT43" s="18" t="s">
        <v>255</v>
      </c>
      <c r="FBU43" s="18" t="s">
        <v>255</v>
      </c>
      <c r="FBV43" s="18" t="s">
        <v>255</v>
      </c>
      <c r="FBW43" s="18" t="s">
        <v>255</v>
      </c>
      <c r="FBX43" s="18" t="s">
        <v>255</v>
      </c>
      <c r="FBY43" s="18" t="s">
        <v>255</v>
      </c>
      <c r="FBZ43" s="18" t="s">
        <v>255</v>
      </c>
      <c r="FCA43" s="18" t="s">
        <v>255</v>
      </c>
      <c r="FCB43" s="18" t="s">
        <v>255</v>
      </c>
      <c r="FCC43" s="18" t="s">
        <v>255</v>
      </c>
      <c r="FCD43" s="18" t="s">
        <v>255</v>
      </c>
      <c r="FCE43" s="18" t="s">
        <v>255</v>
      </c>
      <c r="FCF43" s="18" t="s">
        <v>255</v>
      </c>
      <c r="FCG43" s="18" t="s">
        <v>255</v>
      </c>
      <c r="FCH43" s="18" t="s">
        <v>255</v>
      </c>
      <c r="FCI43" s="18" t="s">
        <v>255</v>
      </c>
      <c r="FCJ43" s="18" t="s">
        <v>255</v>
      </c>
      <c r="FCK43" s="18" t="s">
        <v>255</v>
      </c>
      <c r="FCL43" s="18" t="s">
        <v>255</v>
      </c>
      <c r="FCM43" s="18" t="s">
        <v>255</v>
      </c>
      <c r="FCN43" s="18" t="s">
        <v>255</v>
      </c>
      <c r="FCO43" s="18" t="s">
        <v>255</v>
      </c>
      <c r="FCP43" s="18" t="s">
        <v>255</v>
      </c>
      <c r="FCQ43" s="18" t="s">
        <v>255</v>
      </c>
      <c r="FCR43" s="18" t="s">
        <v>255</v>
      </c>
      <c r="FCS43" s="18" t="s">
        <v>255</v>
      </c>
      <c r="FCT43" s="18" t="s">
        <v>255</v>
      </c>
      <c r="FCU43" s="18" t="s">
        <v>255</v>
      </c>
      <c r="FCV43" s="18" t="s">
        <v>255</v>
      </c>
      <c r="FCW43" s="18" t="s">
        <v>255</v>
      </c>
      <c r="FCX43" s="18" t="s">
        <v>255</v>
      </c>
      <c r="FCY43" s="18" t="s">
        <v>255</v>
      </c>
      <c r="FCZ43" s="18" t="s">
        <v>255</v>
      </c>
      <c r="FDA43" s="18" t="s">
        <v>255</v>
      </c>
      <c r="FDB43" s="18" t="s">
        <v>255</v>
      </c>
      <c r="FDC43" s="18" t="s">
        <v>255</v>
      </c>
      <c r="FDD43" s="18" t="s">
        <v>255</v>
      </c>
      <c r="FDE43" s="18" t="s">
        <v>255</v>
      </c>
      <c r="FDF43" s="18" t="s">
        <v>255</v>
      </c>
      <c r="FDG43" s="18" t="s">
        <v>255</v>
      </c>
      <c r="FDH43" s="18" t="s">
        <v>255</v>
      </c>
      <c r="FDI43" s="18" t="s">
        <v>255</v>
      </c>
      <c r="FDJ43" s="18" t="s">
        <v>255</v>
      </c>
      <c r="FDK43" s="18" t="s">
        <v>255</v>
      </c>
      <c r="FDL43" s="18" t="s">
        <v>255</v>
      </c>
      <c r="FDM43" s="18" t="s">
        <v>255</v>
      </c>
      <c r="FDN43" s="18" t="s">
        <v>255</v>
      </c>
      <c r="FDO43" s="18" t="s">
        <v>255</v>
      </c>
      <c r="FDP43" s="18" t="s">
        <v>255</v>
      </c>
      <c r="FDQ43" s="18" t="s">
        <v>255</v>
      </c>
      <c r="FDR43" s="18" t="s">
        <v>255</v>
      </c>
      <c r="FDS43" s="18" t="s">
        <v>255</v>
      </c>
      <c r="FDT43" s="18" t="s">
        <v>255</v>
      </c>
      <c r="FDU43" s="18" t="s">
        <v>255</v>
      </c>
      <c r="FDV43" s="18" t="s">
        <v>255</v>
      </c>
      <c r="FDW43" s="18" t="s">
        <v>255</v>
      </c>
      <c r="FDX43" s="18" t="s">
        <v>255</v>
      </c>
      <c r="FDY43" s="18" t="s">
        <v>255</v>
      </c>
      <c r="FDZ43" s="18" t="s">
        <v>255</v>
      </c>
      <c r="FEA43" s="18" t="s">
        <v>255</v>
      </c>
      <c r="FEB43" s="18" t="s">
        <v>255</v>
      </c>
      <c r="FEC43" s="18" t="s">
        <v>255</v>
      </c>
      <c r="FED43" s="18" t="s">
        <v>255</v>
      </c>
      <c r="FEE43" s="18" t="s">
        <v>255</v>
      </c>
      <c r="FEF43" s="18" t="s">
        <v>255</v>
      </c>
      <c r="FEG43" s="18" t="s">
        <v>255</v>
      </c>
      <c r="FEH43" s="18" t="s">
        <v>255</v>
      </c>
      <c r="FEI43" s="18" t="s">
        <v>255</v>
      </c>
      <c r="FEJ43" s="18" t="s">
        <v>255</v>
      </c>
      <c r="FEK43" s="18" t="s">
        <v>255</v>
      </c>
      <c r="FEL43" s="18" t="s">
        <v>255</v>
      </c>
      <c r="FEM43" s="18" t="s">
        <v>255</v>
      </c>
      <c r="FEN43" s="18" t="s">
        <v>255</v>
      </c>
      <c r="FEO43" s="18" t="s">
        <v>255</v>
      </c>
      <c r="FEP43" s="18" t="s">
        <v>255</v>
      </c>
      <c r="FEQ43" s="18" t="s">
        <v>255</v>
      </c>
      <c r="FER43" s="18" t="s">
        <v>255</v>
      </c>
      <c r="FES43" s="18" t="s">
        <v>255</v>
      </c>
      <c r="FET43" s="18" t="s">
        <v>255</v>
      </c>
      <c r="FEU43" s="18" t="s">
        <v>255</v>
      </c>
      <c r="FEV43" s="18" t="s">
        <v>255</v>
      </c>
      <c r="FEW43" s="18" t="s">
        <v>255</v>
      </c>
      <c r="FEX43" s="18" t="s">
        <v>255</v>
      </c>
      <c r="FEY43" s="18" t="s">
        <v>255</v>
      </c>
      <c r="FEZ43" s="18" t="s">
        <v>255</v>
      </c>
      <c r="FFA43" s="18" t="s">
        <v>255</v>
      </c>
      <c r="FFB43" s="18" t="s">
        <v>255</v>
      </c>
      <c r="FFC43" s="18" t="s">
        <v>255</v>
      </c>
      <c r="FFD43" s="18" t="s">
        <v>255</v>
      </c>
      <c r="FFE43" s="18" t="s">
        <v>255</v>
      </c>
      <c r="FFF43" s="18" t="s">
        <v>255</v>
      </c>
      <c r="FFG43" s="18" t="s">
        <v>255</v>
      </c>
      <c r="FFH43" s="18" t="s">
        <v>255</v>
      </c>
      <c r="FFI43" s="18" t="s">
        <v>255</v>
      </c>
      <c r="FFJ43" s="18" t="s">
        <v>255</v>
      </c>
      <c r="FFK43" s="18" t="s">
        <v>255</v>
      </c>
      <c r="FFL43" s="18" t="s">
        <v>255</v>
      </c>
      <c r="FFM43" s="18" t="s">
        <v>255</v>
      </c>
      <c r="FFN43" s="18" t="s">
        <v>255</v>
      </c>
      <c r="FFO43" s="18" t="s">
        <v>255</v>
      </c>
      <c r="FFP43" s="18" t="s">
        <v>255</v>
      </c>
      <c r="FFQ43" s="18" t="s">
        <v>255</v>
      </c>
      <c r="FFR43" s="18" t="s">
        <v>255</v>
      </c>
      <c r="FFS43" s="18" t="s">
        <v>255</v>
      </c>
      <c r="FFT43" s="18" t="s">
        <v>255</v>
      </c>
      <c r="FFU43" s="18" t="s">
        <v>255</v>
      </c>
      <c r="FFV43" s="18" t="s">
        <v>255</v>
      </c>
      <c r="FFW43" s="18" t="s">
        <v>255</v>
      </c>
      <c r="FFX43" s="18" t="s">
        <v>255</v>
      </c>
      <c r="FFY43" s="18" t="s">
        <v>255</v>
      </c>
      <c r="FFZ43" s="18" t="s">
        <v>255</v>
      </c>
      <c r="FGA43" s="18" t="s">
        <v>255</v>
      </c>
      <c r="FGB43" s="18" t="s">
        <v>255</v>
      </c>
      <c r="FGC43" s="18" t="s">
        <v>255</v>
      </c>
      <c r="FGD43" s="18" t="s">
        <v>255</v>
      </c>
      <c r="FGE43" s="18" t="s">
        <v>255</v>
      </c>
      <c r="FGF43" s="18" t="s">
        <v>255</v>
      </c>
      <c r="FGG43" s="18" t="s">
        <v>255</v>
      </c>
      <c r="FGH43" s="18" t="s">
        <v>255</v>
      </c>
      <c r="FGI43" s="18" t="s">
        <v>255</v>
      </c>
      <c r="FGJ43" s="18" t="s">
        <v>255</v>
      </c>
      <c r="FGK43" s="18" t="s">
        <v>255</v>
      </c>
      <c r="FGL43" s="18" t="s">
        <v>255</v>
      </c>
      <c r="FGM43" s="18" t="s">
        <v>255</v>
      </c>
      <c r="FGN43" s="18" t="s">
        <v>255</v>
      </c>
      <c r="FGO43" s="18" t="s">
        <v>255</v>
      </c>
      <c r="FGP43" s="18" t="s">
        <v>255</v>
      </c>
      <c r="FGQ43" s="18" t="s">
        <v>255</v>
      </c>
      <c r="FGR43" s="18" t="s">
        <v>255</v>
      </c>
      <c r="FGS43" s="18" t="s">
        <v>255</v>
      </c>
      <c r="FGT43" s="18" t="s">
        <v>255</v>
      </c>
      <c r="FGU43" s="18" t="s">
        <v>255</v>
      </c>
      <c r="FGV43" s="18" t="s">
        <v>255</v>
      </c>
      <c r="FGW43" s="18" t="s">
        <v>255</v>
      </c>
      <c r="FGX43" s="18" t="s">
        <v>255</v>
      </c>
      <c r="FGY43" s="18" t="s">
        <v>255</v>
      </c>
      <c r="FGZ43" s="18" t="s">
        <v>255</v>
      </c>
      <c r="FHA43" s="18" t="s">
        <v>255</v>
      </c>
      <c r="FHB43" s="18" t="s">
        <v>255</v>
      </c>
      <c r="FHC43" s="18" t="s">
        <v>255</v>
      </c>
      <c r="FHD43" s="18" t="s">
        <v>255</v>
      </c>
      <c r="FHE43" s="18" t="s">
        <v>255</v>
      </c>
      <c r="FHF43" s="18" t="s">
        <v>255</v>
      </c>
      <c r="FHG43" s="18" t="s">
        <v>255</v>
      </c>
      <c r="FHH43" s="18" t="s">
        <v>255</v>
      </c>
      <c r="FHI43" s="18" t="s">
        <v>255</v>
      </c>
      <c r="FHJ43" s="18" t="s">
        <v>255</v>
      </c>
      <c r="FHK43" s="18" t="s">
        <v>255</v>
      </c>
      <c r="FHL43" s="18" t="s">
        <v>255</v>
      </c>
      <c r="FHM43" s="18" t="s">
        <v>255</v>
      </c>
      <c r="FHN43" s="18" t="s">
        <v>255</v>
      </c>
      <c r="FHO43" s="18" t="s">
        <v>255</v>
      </c>
      <c r="FHP43" s="18" t="s">
        <v>255</v>
      </c>
      <c r="FHQ43" s="18" t="s">
        <v>255</v>
      </c>
      <c r="FHR43" s="18" t="s">
        <v>255</v>
      </c>
      <c r="FHS43" s="18" t="s">
        <v>255</v>
      </c>
      <c r="FHT43" s="18" t="s">
        <v>255</v>
      </c>
      <c r="FHU43" s="18" t="s">
        <v>255</v>
      </c>
      <c r="FHV43" s="18" t="s">
        <v>255</v>
      </c>
      <c r="FHW43" s="18" t="s">
        <v>255</v>
      </c>
      <c r="FHX43" s="18" t="s">
        <v>255</v>
      </c>
      <c r="FHY43" s="18" t="s">
        <v>255</v>
      </c>
      <c r="FHZ43" s="18" t="s">
        <v>255</v>
      </c>
      <c r="FIA43" s="18" t="s">
        <v>255</v>
      </c>
      <c r="FIB43" s="18" t="s">
        <v>255</v>
      </c>
      <c r="FIC43" s="18" t="s">
        <v>255</v>
      </c>
      <c r="FID43" s="18" t="s">
        <v>255</v>
      </c>
      <c r="FIE43" s="18" t="s">
        <v>255</v>
      </c>
      <c r="FIF43" s="18" t="s">
        <v>255</v>
      </c>
      <c r="FIG43" s="18" t="s">
        <v>255</v>
      </c>
      <c r="FIH43" s="18" t="s">
        <v>255</v>
      </c>
      <c r="FII43" s="18" t="s">
        <v>255</v>
      </c>
      <c r="FIJ43" s="18" t="s">
        <v>255</v>
      </c>
      <c r="FIK43" s="18" t="s">
        <v>255</v>
      </c>
      <c r="FIL43" s="18" t="s">
        <v>255</v>
      </c>
      <c r="FIM43" s="18" t="s">
        <v>255</v>
      </c>
      <c r="FIN43" s="18" t="s">
        <v>255</v>
      </c>
      <c r="FIO43" s="18" t="s">
        <v>255</v>
      </c>
      <c r="FIP43" s="18" t="s">
        <v>255</v>
      </c>
      <c r="FIQ43" s="18" t="s">
        <v>255</v>
      </c>
      <c r="FIR43" s="18" t="s">
        <v>255</v>
      </c>
      <c r="FIS43" s="18" t="s">
        <v>255</v>
      </c>
      <c r="FIT43" s="18" t="s">
        <v>255</v>
      </c>
      <c r="FIU43" s="18" t="s">
        <v>255</v>
      </c>
      <c r="FIV43" s="18" t="s">
        <v>255</v>
      </c>
      <c r="FIW43" s="18" t="s">
        <v>255</v>
      </c>
      <c r="FIX43" s="18" t="s">
        <v>255</v>
      </c>
      <c r="FIY43" s="18" t="s">
        <v>255</v>
      </c>
      <c r="FIZ43" s="18" t="s">
        <v>255</v>
      </c>
      <c r="FJA43" s="18" t="s">
        <v>255</v>
      </c>
      <c r="FJB43" s="18" t="s">
        <v>255</v>
      </c>
      <c r="FJC43" s="18" t="s">
        <v>255</v>
      </c>
      <c r="FJD43" s="18" t="s">
        <v>255</v>
      </c>
      <c r="FJE43" s="18" t="s">
        <v>255</v>
      </c>
      <c r="FJF43" s="18" t="s">
        <v>255</v>
      </c>
      <c r="FJG43" s="18" t="s">
        <v>255</v>
      </c>
      <c r="FJH43" s="18" t="s">
        <v>255</v>
      </c>
      <c r="FJI43" s="18" t="s">
        <v>255</v>
      </c>
      <c r="FJJ43" s="18" t="s">
        <v>255</v>
      </c>
      <c r="FJK43" s="18" t="s">
        <v>255</v>
      </c>
      <c r="FJL43" s="18" t="s">
        <v>255</v>
      </c>
      <c r="FJM43" s="18" t="s">
        <v>255</v>
      </c>
      <c r="FJN43" s="18" t="s">
        <v>255</v>
      </c>
      <c r="FJO43" s="18" t="s">
        <v>255</v>
      </c>
      <c r="FJP43" s="18" t="s">
        <v>255</v>
      </c>
      <c r="FJQ43" s="18" t="s">
        <v>255</v>
      </c>
      <c r="FJR43" s="18" t="s">
        <v>255</v>
      </c>
      <c r="FJS43" s="18" t="s">
        <v>255</v>
      </c>
      <c r="FJT43" s="18" t="s">
        <v>255</v>
      </c>
      <c r="FJU43" s="18" t="s">
        <v>255</v>
      </c>
      <c r="FJV43" s="18" t="s">
        <v>255</v>
      </c>
      <c r="FJW43" s="18" t="s">
        <v>255</v>
      </c>
      <c r="FJX43" s="18" t="s">
        <v>255</v>
      </c>
      <c r="FJY43" s="18" t="s">
        <v>255</v>
      </c>
      <c r="FJZ43" s="18" t="s">
        <v>255</v>
      </c>
      <c r="FKA43" s="18" t="s">
        <v>255</v>
      </c>
      <c r="FKB43" s="18" t="s">
        <v>255</v>
      </c>
      <c r="FKC43" s="18" t="s">
        <v>255</v>
      </c>
      <c r="FKD43" s="18" t="s">
        <v>255</v>
      </c>
      <c r="FKE43" s="18" t="s">
        <v>255</v>
      </c>
      <c r="FKF43" s="18" t="s">
        <v>255</v>
      </c>
      <c r="FKG43" s="18" t="s">
        <v>255</v>
      </c>
      <c r="FKH43" s="18" t="s">
        <v>255</v>
      </c>
      <c r="FKI43" s="18" t="s">
        <v>255</v>
      </c>
      <c r="FKJ43" s="18" t="s">
        <v>255</v>
      </c>
      <c r="FKK43" s="18" t="s">
        <v>255</v>
      </c>
      <c r="FKL43" s="18" t="s">
        <v>255</v>
      </c>
      <c r="FKM43" s="18" t="s">
        <v>255</v>
      </c>
      <c r="FKN43" s="18" t="s">
        <v>255</v>
      </c>
      <c r="FKO43" s="18" t="s">
        <v>255</v>
      </c>
      <c r="FKP43" s="18" t="s">
        <v>255</v>
      </c>
      <c r="FKQ43" s="18" t="s">
        <v>255</v>
      </c>
      <c r="FKR43" s="18" t="s">
        <v>255</v>
      </c>
      <c r="FKS43" s="18" t="s">
        <v>255</v>
      </c>
      <c r="FKT43" s="18" t="s">
        <v>255</v>
      </c>
      <c r="FKU43" s="18" t="s">
        <v>255</v>
      </c>
      <c r="FKV43" s="18" t="s">
        <v>255</v>
      </c>
      <c r="FKW43" s="18" t="s">
        <v>255</v>
      </c>
      <c r="FKX43" s="18" t="s">
        <v>255</v>
      </c>
      <c r="FKY43" s="18" t="s">
        <v>255</v>
      </c>
      <c r="FKZ43" s="18" t="s">
        <v>255</v>
      </c>
      <c r="FLA43" s="18" t="s">
        <v>255</v>
      </c>
      <c r="FLB43" s="18" t="s">
        <v>255</v>
      </c>
      <c r="FLC43" s="18" t="s">
        <v>255</v>
      </c>
      <c r="FLD43" s="18" t="s">
        <v>255</v>
      </c>
      <c r="FLE43" s="18" t="s">
        <v>255</v>
      </c>
      <c r="FLF43" s="18" t="s">
        <v>255</v>
      </c>
      <c r="FLG43" s="18" t="s">
        <v>255</v>
      </c>
      <c r="FLH43" s="18" t="s">
        <v>255</v>
      </c>
      <c r="FLI43" s="18" t="s">
        <v>255</v>
      </c>
      <c r="FLJ43" s="18" t="s">
        <v>255</v>
      </c>
      <c r="FLK43" s="18" t="s">
        <v>255</v>
      </c>
      <c r="FLL43" s="18" t="s">
        <v>255</v>
      </c>
      <c r="FLM43" s="18" t="s">
        <v>255</v>
      </c>
      <c r="FLN43" s="18" t="s">
        <v>255</v>
      </c>
      <c r="FLO43" s="18" t="s">
        <v>255</v>
      </c>
      <c r="FLP43" s="18" t="s">
        <v>255</v>
      </c>
      <c r="FLQ43" s="18" t="s">
        <v>255</v>
      </c>
      <c r="FLR43" s="18" t="s">
        <v>255</v>
      </c>
      <c r="FLS43" s="18" t="s">
        <v>255</v>
      </c>
      <c r="FLT43" s="18" t="s">
        <v>255</v>
      </c>
      <c r="FLU43" s="18" t="s">
        <v>255</v>
      </c>
      <c r="FLV43" s="18" t="s">
        <v>255</v>
      </c>
      <c r="FLW43" s="18" t="s">
        <v>255</v>
      </c>
      <c r="FLX43" s="18" t="s">
        <v>255</v>
      </c>
      <c r="FLY43" s="18" t="s">
        <v>255</v>
      </c>
      <c r="FLZ43" s="18" t="s">
        <v>255</v>
      </c>
      <c r="FMA43" s="18" t="s">
        <v>255</v>
      </c>
      <c r="FMB43" s="18" t="s">
        <v>255</v>
      </c>
      <c r="FMC43" s="18" t="s">
        <v>255</v>
      </c>
      <c r="FMD43" s="18" t="s">
        <v>255</v>
      </c>
      <c r="FME43" s="18" t="s">
        <v>255</v>
      </c>
      <c r="FMF43" s="18" t="s">
        <v>255</v>
      </c>
      <c r="FMG43" s="18" t="s">
        <v>255</v>
      </c>
      <c r="FMH43" s="18" t="s">
        <v>255</v>
      </c>
      <c r="FMI43" s="18" t="s">
        <v>255</v>
      </c>
      <c r="FMJ43" s="18" t="s">
        <v>255</v>
      </c>
      <c r="FMK43" s="18" t="s">
        <v>255</v>
      </c>
      <c r="FML43" s="18" t="s">
        <v>255</v>
      </c>
      <c r="FMM43" s="18" t="s">
        <v>255</v>
      </c>
      <c r="FMN43" s="18" t="s">
        <v>255</v>
      </c>
      <c r="FMO43" s="18" t="s">
        <v>255</v>
      </c>
      <c r="FMP43" s="18" t="s">
        <v>255</v>
      </c>
      <c r="FMQ43" s="18" t="s">
        <v>255</v>
      </c>
      <c r="FMR43" s="18" t="s">
        <v>255</v>
      </c>
      <c r="FMS43" s="18" t="s">
        <v>255</v>
      </c>
      <c r="FMT43" s="18" t="s">
        <v>255</v>
      </c>
      <c r="FMU43" s="18" t="s">
        <v>255</v>
      </c>
      <c r="FMV43" s="18" t="s">
        <v>255</v>
      </c>
      <c r="FMW43" s="18" t="s">
        <v>255</v>
      </c>
      <c r="FMX43" s="18" t="s">
        <v>255</v>
      </c>
      <c r="FMY43" s="18" t="s">
        <v>255</v>
      </c>
      <c r="FMZ43" s="18" t="s">
        <v>255</v>
      </c>
      <c r="FNA43" s="18" t="s">
        <v>255</v>
      </c>
      <c r="FNB43" s="18" t="s">
        <v>255</v>
      </c>
      <c r="FNC43" s="18" t="s">
        <v>255</v>
      </c>
      <c r="FND43" s="18" t="s">
        <v>255</v>
      </c>
      <c r="FNE43" s="18" t="s">
        <v>255</v>
      </c>
      <c r="FNF43" s="18" t="s">
        <v>255</v>
      </c>
      <c r="FNG43" s="18" t="s">
        <v>255</v>
      </c>
      <c r="FNH43" s="18" t="s">
        <v>255</v>
      </c>
      <c r="FNI43" s="18" t="s">
        <v>255</v>
      </c>
      <c r="FNJ43" s="18" t="s">
        <v>255</v>
      </c>
      <c r="FNK43" s="18" t="s">
        <v>255</v>
      </c>
      <c r="FNL43" s="18" t="s">
        <v>255</v>
      </c>
      <c r="FNM43" s="18" t="s">
        <v>255</v>
      </c>
      <c r="FNN43" s="18" t="s">
        <v>255</v>
      </c>
      <c r="FNO43" s="18" t="s">
        <v>255</v>
      </c>
      <c r="FNP43" s="18" t="s">
        <v>255</v>
      </c>
      <c r="FNQ43" s="18" t="s">
        <v>255</v>
      </c>
      <c r="FNR43" s="18" t="s">
        <v>255</v>
      </c>
      <c r="FNS43" s="18" t="s">
        <v>255</v>
      </c>
      <c r="FNT43" s="18" t="s">
        <v>255</v>
      </c>
      <c r="FNU43" s="18" t="s">
        <v>255</v>
      </c>
      <c r="FNV43" s="18" t="s">
        <v>255</v>
      </c>
      <c r="FNW43" s="18" t="s">
        <v>255</v>
      </c>
      <c r="FNX43" s="18" t="s">
        <v>255</v>
      </c>
      <c r="FNY43" s="18" t="s">
        <v>255</v>
      </c>
      <c r="FNZ43" s="18" t="s">
        <v>255</v>
      </c>
      <c r="FOA43" s="18" t="s">
        <v>255</v>
      </c>
      <c r="FOB43" s="18" t="s">
        <v>255</v>
      </c>
      <c r="FOC43" s="18" t="s">
        <v>255</v>
      </c>
      <c r="FOD43" s="18" t="s">
        <v>255</v>
      </c>
      <c r="FOE43" s="18" t="s">
        <v>255</v>
      </c>
      <c r="FOF43" s="18" t="s">
        <v>255</v>
      </c>
      <c r="FOG43" s="18" t="s">
        <v>255</v>
      </c>
      <c r="FOH43" s="18" t="s">
        <v>255</v>
      </c>
      <c r="FOI43" s="18" t="s">
        <v>255</v>
      </c>
      <c r="FOJ43" s="18" t="s">
        <v>255</v>
      </c>
      <c r="FOK43" s="18" t="s">
        <v>255</v>
      </c>
      <c r="FOL43" s="18" t="s">
        <v>255</v>
      </c>
      <c r="FOM43" s="18" t="s">
        <v>255</v>
      </c>
      <c r="FON43" s="18" t="s">
        <v>255</v>
      </c>
      <c r="FOO43" s="18" t="s">
        <v>255</v>
      </c>
      <c r="FOP43" s="18" t="s">
        <v>255</v>
      </c>
      <c r="FOQ43" s="18" t="s">
        <v>255</v>
      </c>
      <c r="FOR43" s="18" t="s">
        <v>255</v>
      </c>
      <c r="FOS43" s="18" t="s">
        <v>255</v>
      </c>
      <c r="FOT43" s="18" t="s">
        <v>255</v>
      </c>
      <c r="FOU43" s="18" t="s">
        <v>255</v>
      </c>
      <c r="FOV43" s="18" t="s">
        <v>255</v>
      </c>
      <c r="FOW43" s="18" t="s">
        <v>255</v>
      </c>
      <c r="FOX43" s="18" t="s">
        <v>255</v>
      </c>
      <c r="FOY43" s="18" t="s">
        <v>255</v>
      </c>
      <c r="FOZ43" s="18" t="s">
        <v>255</v>
      </c>
      <c r="FPA43" s="18" t="s">
        <v>255</v>
      </c>
      <c r="FPB43" s="18" t="s">
        <v>255</v>
      </c>
      <c r="FPC43" s="18" t="s">
        <v>255</v>
      </c>
      <c r="FPD43" s="18" t="s">
        <v>255</v>
      </c>
      <c r="FPE43" s="18" t="s">
        <v>255</v>
      </c>
      <c r="FPF43" s="18" t="s">
        <v>255</v>
      </c>
      <c r="FPG43" s="18" t="s">
        <v>255</v>
      </c>
      <c r="FPH43" s="18" t="s">
        <v>255</v>
      </c>
      <c r="FPI43" s="18" t="s">
        <v>255</v>
      </c>
      <c r="FPJ43" s="18" t="s">
        <v>255</v>
      </c>
      <c r="FPK43" s="18" t="s">
        <v>255</v>
      </c>
      <c r="FPL43" s="18" t="s">
        <v>255</v>
      </c>
      <c r="FPM43" s="18" t="s">
        <v>255</v>
      </c>
      <c r="FPN43" s="18" t="s">
        <v>255</v>
      </c>
      <c r="FPO43" s="18" t="s">
        <v>255</v>
      </c>
      <c r="FPP43" s="18" t="s">
        <v>255</v>
      </c>
      <c r="FPQ43" s="18" t="s">
        <v>255</v>
      </c>
      <c r="FPR43" s="18" t="s">
        <v>255</v>
      </c>
      <c r="FPS43" s="18" t="s">
        <v>255</v>
      </c>
      <c r="FPT43" s="18" t="s">
        <v>255</v>
      </c>
      <c r="FPU43" s="18" t="s">
        <v>255</v>
      </c>
      <c r="FPV43" s="18" t="s">
        <v>255</v>
      </c>
      <c r="FPW43" s="18" t="s">
        <v>255</v>
      </c>
      <c r="FPX43" s="18" t="s">
        <v>255</v>
      </c>
      <c r="FPY43" s="18" t="s">
        <v>255</v>
      </c>
      <c r="FPZ43" s="18" t="s">
        <v>255</v>
      </c>
      <c r="FQA43" s="18" t="s">
        <v>255</v>
      </c>
      <c r="FQB43" s="18" t="s">
        <v>255</v>
      </c>
      <c r="FQC43" s="18" t="s">
        <v>255</v>
      </c>
      <c r="FQD43" s="18" t="s">
        <v>255</v>
      </c>
      <c r="FQE43" s="18" t="s">
        <v>255</v>
      </c>
      <c r="FQF43" s="18" t="s">
        <v>255</v>
      </c>
      <c r="FQG43" s="18" t="s">
        <v>255</v>
      </c>
      <c r="FQH43" s="18" t="s">
        <v>255</v>
      </c>
      <c r="FQI43" s="18" t="s">
        <v>255</v>
      </c>
      <c r="FQJ43" s="18" t="s">
        <v>255</v>
      </c>
      <c r="FQK43" s="18" t="s">
        <v>255</v>
      </c>
      <c r="FQL43" s="18" t="s">
        <v>255</v>
      </c>
      <c r="FQM43" s="18" t="s">
        <v>255</v>
      </c>
      <c r="FQN43" s="18" t="s">
        <v>255</v>
      </c>
      <c r="FQO43" s="18" t="s">
        <v>255</v>
      </c>
      <c r="FQP43" s="18" t="s">
        <v>255</v>
      </c>
      <c r="FQQ43" s="18" t="s">
        <v>255</v>
      </c>
      <c r="FQR43" s="18" t="s">
        <v>255</v>
      </c>
      <c r="FQS43" s="18" t="s">
        <v>255</v>
      </c>
      <c r="FQT43" s="18" t="s">
        <v>255</v>
      </c>
      <c r="FQU43" s="18" t="s">
        <v>255</v>
      </c>
      <c r="FQV43" s="18" t="s">
        <v>255</v>
      </c>
      <c r="FQW43" s="18" t="s">
        <v>255</v>
      </c>
      <c r="FQX43" s="18" t="s">
        <v>255</v>
      </c>
      <c r="FQY43" s="18" t="s">
        <v>255</v>
      </c>
      <c r="FQZ43" s="18" t="s">
        <v>255</v>
      </c>
      <c r="FRA43" s="18" t="s">
        <v>255</v>
      </c>
      <c r="FRB43" s="18" t="s">
        <v>255</v>
      </c>
      <c r="FRC43" s="18" t="s">
        <v>255</v>
      </c>
      <c r="FRD43" s="18" t="s">
        <v>255</v>
      </c>
      <c r="FRE43" s="18" t="s">
        <v>255</v>
      </c>
      <c r="FRF43" s="18" t="s">
        <v>255</v>
      </c>
      <c r="FRG43" s="18" t="s">
        <v>255</v>
      </c>
      <c r="FRH43" s="18" t="s">
        <v>255</v>
      </c>
      <c r="FRI43" s="18" t="s">
        <v>255</v>
      </c>
      <c r="FRJ43" s="18" t="s">
        <v>255</v>
      </c>
      <c r="FRK43" s="18" t="s">
        <v>255</v>
      </c>
      <c r="FRL43" s="18" t="s">
        <v>255</v>
      </c>
      <c r="FRM43" s="18" t="s">
        <v>255</v>
      </c>
      <c r="FRN43" s="18" t="s">
        <v>255</v>
      </c>
      <c r="FRO43" s="18" t="s">
        <v>255</v>
      </c>
      <c r="FRP43" s="18" t="s">
        <v>255</v>
      </c>
      <c r="FRQ43" s="18" t="s">
        <v>255</v>
      </c>
      <c r="FRR43" s="18" t="s">
        <v>255</v>
      </c>
      <c r="FRS43" s="18" t="s">
        <v>255</v>
      </c>
      <c r="FRT43" s="18" t="s">
        <v>255</v>
      </c>
      <c r="FRU43" s="18" t="s">
        <v>255</v>
      </c>
      <c r="FRV43" s="18" t="s">
        <v>255</v>
      </c>
      <c r="FRW43" s="18" t="s">
        <v>255</v>
      </c>
      <c r="FRX43" s="18" t="s">
        <v>255</v>
      </c>
      <c r="FRY43" s="18" t="s">
        <v>255</v>
      </c>
      <c r="FRZ43" s="18" t="s">
        <v>255</v>
      </c>
      <c r="FSA43" s="18" t="s">
        <v>255</v>
      </c>
      <c r="FSB43" s="18" t="s">
        <v>255</v>
      </c>
      <c r="FSC43" s="18" t="s">
        <v>255</v>
      </c>
      <c r="FSD43" s="18" t="s">
        <v>255</v>
      </c>
      <c r="FSE43" s="18" t="s">
        <v>255</v>
      </c>
      <c r="FSF43" s="18" t="s">
        <v>255</v>
      </c>
      <c r="FSG43" s="18" t="s">
        <v>255</v>
      </c>
      <c r="FSH43" s="18" t="s">
        <v>255</v>
      </c>
      <c r="FSI43" s="18" t="s">
        <v>255</v>
      </c>
      <c r="FSJ43" s="18" t="s">
        <v>255</v>
      </c>
      <c r="FSK43" s="18" t="s">
        <v>255</v>
      </c>
      <c r="FSL43" s="18" t="s">
        <v>255</v>
      </c>
      <c r="FSM43" s="18" t="s">
        <v>255</v>
      </c>
      <c r="FSN43" s="18" t="s">
        <v>255</v>
      </c>
      <c r="FSO43" s="18" t="s">
        <v>255</v>
      </c>
      <c r="FSP43" s="18" t="s">
        <v>255</v>
      </c>
      <c r="FSQ43" s="18" t="s">
        <v>255</v>
      </c>
      <c r="FSR43" s="18" t="s">
        <v>255</v>
      </c>
      <c r="FSS43" s="18" t="s">
        <v>255</v>
      </c>
      <c r="FST43" s="18" t="s">
        <v>255</v>
      </c>
      <c r="FSU43" s="18" t="s">
        <v>255</v>
      </c>
      <c r="FSV43" s="18" t="s">
        <v>255</v>
      </c>
      <c r="FSW43" s="18" t="s">
        <v>255</v>
      </c>
      <c r="FSX43" s="18" t="s">
        <v>255</v>
      </c>
      <c r="FSY43" s="18" t="s">
        <v>255</v>
      </c>
      <c r="FSZ43" s="18" t="s">
        <v>255</v>
      </c>
      <c r="FTA43" s="18" t="s">
        <v>255</v>
      </c>
      <c r="FTB43" s="18" t="s">
        <v>255</v>
      </c>
      <c r="FTC43" s="18" t="s">
        <v>255</v>
      </c>
      <c r="FTD43" s="18" t="s">
        <v>255</v>
      </c>
      <c r="FTE43" s="18" t="s">
        <v>255</v>
      </c>
      <c r="FTF43" s="18" t="s">
        <v>255</v>
      </c>
      <c r="FTG43" s="18" t="s">
        <v>255</v>
      </c>
      <c r="FTH43" s="18" t="s">
        <v>255</v>
      </c>
      <c r="FTI43" s="18" t="s">
        <v>255</v>
      </c>
      <c r="FTJ43" s="18" t="s">
        <v>255</v>
      </c>
      <c r="FTK43" s="18" t="s">
        <v>255</v>
      </c>
      <c r="FTL43" s="18" t="s">
        <v>255</v>
      </c>
      <c r="FTM43" s="18" t="s">
        <v>255</v>
      </c>
      <c r="FTN43" s="18" t="s">
        <v>255</v>
      </c>
      <c r="FTO43" s="18" t="s">
        <v>255</v>
      </c>
      <c r="FTP43" s="18" t="s">
        <v>255</v>
      </c>
      <c r="FTQ43" s="18" t="s">
        <v>255</v>
      </c>
      <c r="FTR43" s="18" t="s">
        <v>255</v>
      </c>
      <c r="FTS43" s="18" t="s">
        <v>255</v>
      </c>
      <c r="FTT43" s="18" t="s">
        <v>255</v>
      </c>
      <c r="FTU43" s="18" t="s">
        <v>255</v>
      </c>
      <c r="FTV43" s="18" t="s">
        <v>255</v>
      </c>
      <c r="FTW43" s="18" t="s">
        <v>255</v>
      </c>
      <c r="FTX43" s="18" t="s">
        <v>255</v>
      </c>
      <c r="FTY43" s="18" t="s">
        <v>255</v>
      </c>
      <c r="FTZ43" s="18" t="s">
        <v>255</v>
      </c>
      <c r="FUA43" s="18" t="s">
        <v>255</v>
      </c>
      <c r="FUB43" s="18" t="s">
        <v>255</v>
      </c>
      <c r="FUC43" s="18" t="s">
        <v>255</v>
      </c>
      <c r="FUD43" s="18" t="s">
        <v>255</v>
      </c>
      <c r="FUE43" s="18" t="s">
        <v>255</v>
      </c>
      <c r="FUF43" s="18" t="s">
        <v>255</v>
      </c>
      <c r="FUG43" s="18" t="s">
        <v>255</v>
      </c>
      <c r="FUH43" s="18" t="s">
        <v>255</v>
      </c>
      <c r="FUI43" s="18" t="s">
        <v>255</v>
      </c>
      <c r="FUJ43" s="18" t="s">
        <v>255</v>
      </c>
      <c r="FUK43" s="18" t="s">
        <v>255</v>
      </c>
      <c r="FUL43" s="18" t="s">
        <v>255</v>
      </c>
      <c r="FUM43" s="18" t="s">
        <v>255</v>
      </c>
      <c r="FUN43" s="18" t="s">
        <v>255</v>
      </c>
      <c r="FUO43" s="18" t="s">
        <v>255</v>
      </c>
      <c r="FUP43" s="18" t="s">
        <v>255</v>
      </c>
      <c r="FUQ43" s="18" t="s">
        <v>255</v>
      </c>
      <c r="FUR43" s="18" t="s">
        <v>255</v>
      </c>
      <c r="FUS43" s="18" t="s">
        <v>255</v>
      </c>
      <c r="FUT43" s="18" t="s">
        <v>255</v>
      </c>
      <c r="FUU43" s="18" t="s">
        <v>255</v>
      </c>
      <c r="FUV43" s="18" t="s">
        <v>255</v>
      </c>
      <c r="FUW43" s="18" t="s">
        <v>255</v>
      </c>
      <c r="FUX43" s="18" t="s">
        <v>255</v>
      </c>
      <c r="FUY43" s="18" t="s">
        <v>255</v>
      </c>
      <c r="FUZ43" s="18" t="s">
        <v>255</v>
      </c>
      <c r="FVA43" s="18" t="s">
        <v>255</v>
      </c>
      <c r="FVB43" s="18" t="s">
        <v>255</v>
      </c>
      <c r="FVC43" s="18" t="s">
        <v>255</v>
      </c>
      <c r="FVD43" s="18" t="s">
        <v>255</v>
      </c>
      <c r="FVE43" s="18" t="s">
        <v>255</v>
      </c>
      <c r="FVF43" s="18" t="s">
        <v>255</v>
      </c>
      <c r="FVG43" s="18" t="s">
        <v>255</v>
      </c>
      <c r="FVH43" s="18" t="s">
        <v>255</v>
      </c>
      <c r="FVI43" s="18" t="s">
        <v>255</v>
      </c>
      <c r="FVJ43" s="18" t="s">
        <v>255</v>
      </c>
      <c r="FVK43" s="18" t="s">
        <v>255</v>
      </c>
      <c r="FVL43" s="18" t="s">
        <v>255</v>
      </c>
      <c r="FVM43" s="18" t="s">
        <v>255</v>
      </c>
      <c r="FVN43" s="18" t="s">
        <v>255</v>
      </c>
      <c r="FVO43" s="18" t="s">
        <v>255</v>
      </c>
      <c r="FVP43" s="18" t="s">
        <v>255</v>
      </c>
      <c r="FVQ43" s="18" t="s">
        <v>255</v>
      </c>
      <c r="FVR43" s="18" t="s">
        <v>255</v>
      </c>
      <c r="FVS43" s="18" t="s">
        <v>255</v>
      </c>
      <c r="FVT43" s="18" t="s">
        <v>255</v>
      </c>
      <c r="FVU43" s="18" t="s">
        <v>255</v>
      </c>
      <c r="FVV43" s="18" t="s">
        <v>255</v>
      </c>
      <c r="FVW43" s="18" t="s">
        <v>255</v>
      </c>
      <c r="FVX43" s="18" t="s">
        <v>255</v>
      </c>
      <c r="FVY43" s="18" t="s">
        <v>255</v>
      </c>
      <c r="FVZ43" s="18" t="s">
        <v>255</v>
      </c>
      <c r="FWA43" s="18" t="s">
        <v>255</v>
      </c>
      <c r="FWB43" s="18" t="s">
        <v>255</v>
      </c>
      <c r="FWC43" s="18" t="s">
        <v>255</v>
      </c>
      <c r="FWD43" s="18" t="s">
        <v>255</v>
      </c>
      <c r="FWE43" s="18" t="s">
        <v>255</v>
      </c>
      <c r="FWF43" s="18" t="s">
        <v>255</v>
      </c>
      <c r="FWG43" s="18" t="s">
        <v>255</v>
      </c>
      <c r="FWH43" s="18" t="s">
        <v>255</v>
      </c>
      <c r="FWI43" s="18" t="s">
        <v>255</v>
      </c>
      <c r="FWJ43" s="18" t="s">
        <v>255</v>
      </c>
      <c r="FWK43" s="18" t="s">
        <v>255</v>
      </c>
      <c r="FWL43" s="18" t="s">
        <v>255</v>
      </c>
      <c r="FWM43" s="18" t="s">
        <v>255</v>
      </c>
      <c r="FWN43" s="18" t="s">
        <v>255</v>
      </c>
      <c r="FWO43" s="18" t="s">
        <v>255</v>
      </c>
      <c r="FWP43" s="18" t="s">
        <v>255</v>
      </c>
      <c r="FWQ43" s="18" t="s">
        <v>255</v>
      </c>
      <c r="FWR43" s="18" t="s">
        <v>255</v>
      </c>
      <c r="FWS43" s="18" t="s">
        <v>255</v>
      </c>
      <c r="FWT43" s="18" t="s">
        <v>255</v>
      </c>
      <c r="FWU43" s="18" t="s">
        <v>255</v>
      </c>
      <c r="FWV43" s="18" t="s">
        <v>255</v>
      </c>
      <c r="FWW43" s="18" t="s">
        <v>255</v>
      </c>
      <c r="FWX43" s="18" t="s">
        <v>255</v>
      </c>
      <c r="FWY43" s="18" t="s">
        <v>255</v>
      </c>
      <c r="FWZ43" s="18" t="s">
        <v>255</v>
      </c>
      <c r="FXA43" s="18" t="s">
        <v>255</v>
      </c>
      <c r="FXB43" s="18" t="s">
        <v>255</v>
      </c>
      <c r="FXC43" s="18" t="s">
        <v>255</v>
      </c>
      <c r="FXD43" s="18" t="s">
        <v>255</v>
      </c>
      <c r="FXE43" s="18" t="s">
        <v>255</v>
      </c>
      <c r="FXF43" s="18" t="s">
        <v>255</v>
      </c>
      <c r="FXG43" s="18" t="s">
        <v>255</v>
      </c>
      <c r="FXH43" s="18" t="s">
        <v>255</v>
      </c>
      <c r="FXI43" s="18" t="s">
        <v>255</v>
      </c>
      <c r="FXJ43" s="18" t="s">
        <v>255</v>
      </c>
      <c r="FXK43" s="18" t="s">
        <v>255</v>
      </c>
      <c r="FXL43" s="18" t="s">
        <v>255</v>
      </c>
      <c r="FXM43" s="18" t="s">
        <v>255</v>
      </c>
      <c r="FXN43" s="18" t="s">
        <v>255</v>
      </c>
      <c r="FXO43" s="18" t="s">
        <v>255</v>
      </c>
      <c r="FXP43" s="18" t="s">
        <v>255</v>
      </c>
      <c r="FXQ43" s="18" t="s">
        <v>255</v>
      </c>
      <c r="FXR43" s="18" t="s">
        <v>255</v>
      </c>
      <c r="FXS43" s="18" t="s">
        <v>255</v>
      </c>
      <c r="FXT43" s="18" t="s">
        <v>255</v>
      </c>
      <c r="FXU43" s="18" t="s">
        <v>255</v>
      </c>
      <c r="FXV43" s="18" t="s">
        <v>255</v>
      </c>
      <c r="FXW43" s="18" t="s">
        <v>255</v>
      </c>
      <c r="FXX43" s="18" t="s">
        <v>255</v>
      </c>
      <c r="FXY43" s="18" t="s">
        <v>255</v>
      </c>
      <c r="FXZ43" s="18" t="s">
        <v>255</v>
      </c>
      <c r="FYA43" s="18" t="s">
        <v>255</v>
      </c>
      <c r="FYB43" s="18" t="s">
        <v>255</v>
      </c>
      <c r="FYC43" s="18" t="s">
        <v>255</v>
      </c>
      <c r="FYD43" s="18" t="s">
        <v>255</v>
      </c>
      <c r="FYE43" s="18" t="s">
        <v>255</v>
      </c>
      <c r="FYF43" s="18" t="s">
        <v>255</v>
      </c>
      <c r="FYG43" s="18" t="s">
        <v>255</v>
      </c>
      <c r="FYH43" s="18" t="s">
        <v>255</v>
      </c>
      <c r="FYI43" s="18" t="s">
        <v>255</v>
      </c>
      <c r="FYJ43" s="18" t="s">
        <v>255</v>
      </c>
      <c r="FYK43" s="18" t="s">
        <v>255</v>
      </c>
      <c r="FYL43" s="18" t="s">
        <v>255</v>
      </c>
      <c r="FYM43" s="18" t="s">
        <v>255</v>
      </c>
      <c r="FYN43" s="18" t="s">
        <v>255</v>
      </c>
      <c r="FYO43" s="18" t="s">
        <v>255</v>
      </c>
      <c r="FYP43" s="18" t="s">
        <v>255</v>
      </c>
      <c r="FYQ43" s="18" t="s">
        <v>255</v>
      </c>
      <c r="FYR43" s="18" t="s">
        <v>255</v>
      </c>
      <c r="FYS43" s="18" t="s">
        <v>255</v>
      </c>
      <c r="FYT43" s="18" t="s">
        <v>255</v>
      </c>
      <c r="FYU43" s="18" t="s">
        <v>255</v>
      </c>
      <c r="FYV43" s="18" t="s">
        <v>255</v>
      </c>
      <c r="FYW43" s="18" t="s">
        <v>255</v>
      </c>
      <c r="FYX43" s="18" t="s">
        <v>255</v>
      </c>
      <c r="FYY43" s="18" t="s">
        <v>255</v>
      </c>
      <c r="FYZ43" s="18" t="s">
        <v>255</v>
      </c>
      <c r="FZA43" s="18" t="s">
        <v>255</v>
      </c>
      <c r="FZB43" s="18" t="s">
        <v>255</v>
      </c>
      <c r="FZC43" s="18" t="s">
        <v>255</v>
      </c>
      <c r="FZD43" s="18" t="s">
        <v>255</v>
      </c>
      <c r="FZE43" s="18" t="s">
        <v>255</v>
      </c>
      <c r="FZF43" s="18" t="s">
        <v>255</v>
      </c>
      <c r="FZG43" s="18" t="s">
        <v>255</v>
      </c>
      <c r="FZH43" s="18" t="s">
        <v>255</v>
      </c>
      <c r="FZI43" s="18" t="s">
        <v>255</v>
      </c>
      <c r="FZJ43" s="18" t="s">
        <v>255</v>
      </c>
      <c r="FZK43" s="18" t="s">
        <v>255</v>
      </c>
      <c r="FZL43" s="18" t="s">
        <v>255</v>
      </c>
      <c r="FZM43" s="18" t="s">
        <v>255</v>
      </c>
      <c r="FZN43" s="18" t="s">
        <v>255</v>
      </c>
      <c r="FZO43" s="18" t="s">
        <v>255</v>
      </c>
      <c r="FZP43" s="18" t="s">
        <v>255</v>
      </c>
      <c r="FZQ43" s="18" t="s">
        <v>255</v>
      </c>
      <c r="FZR43" s="18" t="s">
        <v>255</v>
      </c>
      <c r="FZS43" s="18" t="s">
        <v>255</v>
      </c>
      <c r="FZT43" s="18" t="s">
        <v>255</v>
      </c>
      <c r="FZU43" s="18" t="s">
        <v>255</v>
      </c>
      <c r="FZV43" s="18" t="s">
        <v>255</v>
      </c>
      <c r="FZW43" s="18" t="s">
        <v>255</v>
      </c>
      <c r="FZX43" s="18" t="s">
        <v>255</v>
      </c>
      <c r="FZY43" s="18" t="s">
        <v>255</v>
      </c>
      <c r="FZZ43" s="18" t="s">
        <v>255</v>
      </c>
      <c r="GAA43" s="18" t="s">
        <v>255</v>
      </c>
      <c r="GAB43" s="18" t="s">
        <v>255</v>
      </c>
      <c r="GAC43" s="18" t="s">
        <v>255</v>
      </c>
      <c r="GAD43" s="18" t="s">
        <v>255</v>
      </c>
      <c r="GAE43" s="18" t="s">
        <v>255</v>
      </c>
      <c r="GAF43" s="18" t="s">
        <v>255</v>
      </c>
      <c r="GAG43" s="18" t="s">
        <v>255</v>
      </c>
      <c r="GAH43" s="18" t="s">
        <v>255</v>
      </c>
      <c r="GAI43" s="18" t="s">
        <v>255</v>
      </c>
      <c r="GAJ43" s="18" t="s">
        <v>255</v>
      </c>
      <c r="GAK43" s="18" t="s">
        <v>255</v>
      </c>
      <c r="GAL43" s="18" t="s">
        <v>255</v>
      </c>
      <c r="GAM43" s="18" t="s">
        <v>255</v>
      </c>
      <c r="GAN43" s="18" t="s">
        <v>255</v>
      </c>
      <c r="GAO43" s="18" t="s">
        <v>255</v>
      </c>
      <c r="GAP43" s="18" t="s">
        <v>255</v>
      </c>
      <c r="GAQ43" s="18" t="s">
        <v>255</v>
      </c>
      <c r="GAR43" s="18" t="s">
        <v>255</v>
      </c>
      <c r="GAS43" s="18" t="s">
        <v>255</v>
      </c>
      <c r="GAT43" s="18" t="s">
        <v>255</v>
      </c>
      <c r="GAU43" s="18" t="s">
        <v>255</v>
      </c>
      <c r="GAV43" s="18" t="s">
        <v>255</v>
      </c>
      <c r="GAW43" s="18" t="s">
        <v>255</v>
      </c>
      <c r="GAX43" s="18" t="s">
        <v>255</v>
      </c>
      <c r="GAY43" s="18" t="s">
        <v>255</v>
      </c>
      <c r="GAZ43" s="18" t="s">
        <v>255</v>
      </c>
      <c r="GBA43" s="18" t="s">
        <v>255</v>
      </c>
      <c r="GBB43" s="18" t="s">
        <v>255</v>
      </c>
      <c r="GBC43" s="18" t="s">
        <v>255</v>
      </c>
      <c r="GBD43" s="18" t="s">
        <v>255</v>
      </c>
      <c r="GBE43" s="18" t="s">
        <v>255</v>
      </c>
      <c r="GBF43" s="18" t="s">
        <v>255</v>
      </c>
      <c r="GBG43" s="18" t="s">
        <v>255</v>
      </c>
      <c r="GBH43" s="18" t="s">
        <v>255</v>
      </c>
      <c r="GBI43" s="18" t="s">
        <v>255</v>
      </c>
      <c r="GBJ43" s="18" t="s">
        <v>255</v>
      </c>
      <c r="GBK43" s="18" t="s">
        <v>255</v>
      </c>
      <c r="GBL43" s="18" t="s">
        <v>255</v>
      </c>
      <c r="GBM43" s="18" t="s">
        <v>255</v>
      </c>
      <c r="GBN43" s="18" t="s">
        <v>255</v>
      </c>
      <c r="GBO43" s="18" t="s">
        <v>255</v>
      </c>
      <c r="GBP43" s="18" t="s">
        <v>255</v>
      </c>
      <c r="GBQ43" s="18" t="s">
        <v>255</v>
      </c>
      <c r="GBR43" s="18" t="s">
        <v>255</v>
      </c>
      <c r="GBS43" s="18" t="s">
        <v>255</v>
      </c>
      <c r="GBT43" s="18" t="s">
        <v>255</v>
      </c>
      <c r="GBU43" s="18" t="s">
        <v>255</v>
      </c>
      <c r="GBV43" s="18" t="s">
        <v>255</v>
      </c>
      <c r="GBW43" s="18" t="s">
        <v>255</v>
      </c>
      <c r="GBX43" s="18" t="s">
        <v>255</v>
      </c>
      <c r="GBY43" s="18" t="s">
        <v>255</v>
      </c>
      <c r="GBZ43" s="18" t="s">
        <v>255</v>
      </c>
      <c r="GCA43" s="18" t="s">
        <v>255</v>
      </c>
      <c r="GCB43" s="18" t="s">
        <v>255</v>
      </c>
      <c r="GCC43" s="18" t="s">
        <v>255</v>
      </c>
      <c r="GCD43" s="18" t="s">
        <v>255</v>
      </c>
      <c r="GCE43" s="18" t="s">
        <v>255</v>
      </c>
      <c r="GCF43" s="18" t="s">
        <v>255</v>
      </c>
      <c r="GCG43" s="18" t="s">
        <v>255</v>
      </c>
      <c r="GCH43" s="18" t="s">
        <v>255</v>
      </c>
      <c r="GCI43" s="18" t="s">
        <v>255</v>
      </c>
      <c r="GCJ43" s="18" t="s">
        <v>255</v>
      </c>
      <c r="GCK43" s="18" t="s">
        <v>255</v>
      </c>
      <c r="GCL43" s="18" t="s">
        <v>255</v>
      </c>
      <c r="GCM43" s="18" t="s">
        <v>255</v>
      </c>
      <c r="GCN43" s="18" t="s">
        <v>255</v>
      </c>
      <c r="GCO43" s="18" t="s">
        <v>255</v>
      </c>
      <c r="GCP43" s="18" t="s">
        <v>255</v>
      </c>
      <c r="GCQ43" s="18" t="s">
        <v>255</v>
      </c>
      <c r="GCR43" s="18" t="s">
        <v>255</v>
      </c>
      <c r="GCS43" s="18" t="s">
        <v>255</v>
      </c>
      <c r="GCT43" s="18" t="s">
        <v>255</v>
      </c>
      <c r="GCU43" s="18" t="s">
        <v>255</v>
      </c>
      <c r="GCV43" s="18" t="s">
        <v>255</v>
      </c>
      <c r="GCW43" s="18" t="s">
        <v>255</v>
      </c>
      <c r="GCX43" s="18" t="s">
        <v>255</v>
      </c>
      <c r="GCY43" s="18" t="s">
        <v>255</v>
      </c>
      <c r="GCZ43" s="18" t="s">
        <v>255</v>
      </c>
      <c r="GDA43" s="18" t="s">
        <v>255</v>
      </c>
      <c r="GDB43" s="18" t="s">
        <v>255</v>
      </c>
      <c r="GDC43" s="18" t="s">
        <v>255</v>
      </c>
      <c r="GDD43" s="18" t="s">
        <v>255</v>
      </c>
      <c r="GDE43" s="18" t="s">
        <v>255</v>
      </c>
      <c r="GDF43" s="18" t="s">
        <v>255</v>
      </c>
      <c r="GDG43" s="18" t="s">
        <v>255</v>
      </c>
      <c r="GDH43" s="18" t="s">
        <v>255</v>
      </c>
      <c r="GDI43" s="18" t="s">
        <v>255</v>
      </c>
      <c r="GDJ43" s="18" t="s">
        <v>255</v>
      </c>
      <c r="GDK43" s="18" t="s">
        <v>255</v>
      </c>
      <c r="GDL43" s="18" t="s">
        <v>255</v>
      </c>
      <c r="GDM43" s="18" t="s">
        <v>255</v>
      </c>
      <c r="GDN43" s="18" t="s">
        <v>255</v>
      </c>
      <c r="GDO43" s="18" t="s">
        <v>255</v>
      </c>
      <c r="GDP43" s="18" t="s">
        <v>255</v>
      </c>
      <c r="GDQ43" s="18" t="s">
        <v>255</v>
      </c>
      <c r="GDR43" s="18" t="s">
        <v>255</v>
      </c>
      <c r="GDS43" s="18" t="s">
        <v>255</v>
      </c>
      <c r="GDT43" s="18" t="s">
        <v>255</v>
      </c>
      <c r="GDU43" s="18" t="s">
        <v>255</v>
      </c>
      <c r="GDV43" s="18" t="s">
        <v>255</v>
      </c>
      <c r="GDW43" s="18" t="s">
        <v>255</v>
      </c>
      <c r="GDX43" s="18" t="s">
        <v>255</v>
      </c>
      <c r="GDY43" s="18" t="s">
        <v>255</v>
      </c>
      <c r="GDZ43" s="18" t="s">
        <v>255</v>
      </c>
      <c r="GEA43" s="18" t="s">
        <v>255</v>
      </c>
      <c r="GEB43" s="18" t="s">
        <v>255</v>
      </c>
      <c r="GEC43" s="18" t="s">
        <v>255</v>
      </c>
      <c r="GED43" s="18" t="s">
        <v>255</v>
      </c>
      <c r="GEE43" s="18" t="s">
        <v>255</v>
      </c>
      <c r="GEF43" s="18" t="s">
        <v>255</v>
      </c>
      <c r="GEG43" s="18" t="s">
        <v>255</v>
      </c>
      <c r="GEH43" s="18" t="s">
        <v>255</v>
      </c>
      <c r="GEI43" s="18" t="s">
        <v>255</v>
      </c>
      <c r="GEJ43" s="18" t="s">
        <v>255</v>
      </c>
      <c r="GEK43" s="18" t="s">
        <v>255</v>
      </c>
      <c r="GEL43" s="18" t="s">
        <v>255</v>
      </c>
      <c r="GEM43" s="18" t="s">
        <v>255</v>
      </c>
      <c r="GEN43" s="18" t="s">
        <v>255</v>
      </c>
      <c r="GEO43" s="18" t="s">
        <v>255</v>
      </c>
      <c r="GEP43" s="18" t="s">
        <v>255</v>
      </c>
      <c r="GEQ43" s="18" t="s">
        <v>255</v>
      </c>
      <c r="GER43" s="18" t="s">
        <v>255</v>
      </c>
      <c r="GES43" s="18" t="s">
        <v>255</v>
      </c>
      <c r="GET43" s="18" t="s">
        <v>255</v>
      </c>
      <c r="GEU43" s="18" t="s">
        <v>255</v>
      </c>
      <c r="GEV43" s="18" t="s">
        <v>255</v>
      </c>
      <c r="GEW43" s="18" t="s">
        <v>255</v>
      </c>
      <c r="GEX43" s="18" t="s">
        <v>255</v>
      </c>
      <c r="GEY43" s="18" t="s">
        <v>255</v>
      </c>
      <c r="GEZ43" s="18" t="s">
        <v>255</v>
      </c>
      <c r="GFA43" s="18" t="s">
        <v>255</v>
      </c>
      <c r="GFB43" s="18" t="s">
        <v>255</v>
      </c>
      <c r="GFC43" s="18" t="s">
        <v>255</v>
      </c>
      <c r="GFD43" s="18" t="s">
        <v>255</v>
      </c>
      <c r="GFE43" s="18" t="s">
        <v>255</v>
      </c>
      <c r="GFF43" s="18" t="s">
        <v>255</v>
      </c>
      <c r="GFG43" s="18" t="s">
        <v>255</v>
      </c>
      <c r="GFH43" s="18" t="s">
        <v>255</v>
      </c>
      <c r="GFI43" s="18" t="s">
        <v>255</v>
      </c>
      <c r="GFJ43" s="18" t="s">
        <v>255</v>
      </c>
      <c r="GFK43" s="18" t="s">
        <v>255</v>
      </c>
      <c r="GFL43" s="18" t="s">
        <v>255</v>
      </c>
      <c r="GFM43" s="18" t="s">
        <v>255</v>
      </c>
      <c r="GFN43" s="18" t="s">
        <v>255</v>
      </c>
      <c r="GFO43" s="18" t="s">
        <v>255</v>
      </c>
      <c r="GFP43" s="18" t="s">
        <v>255</v>
      </c>
      <c r="GFQ43" s="18" t="s">
        <v>255</v>
      </c>
      <c r="GFR43" s="18" t="s">
        <v>255</v>
      </c>
      <c r="GFS43" s="18" t="s">
        <v>255</v>
      </c>
      <c r="GFT43" s="18" t="s">
        <v>255</v>
      </c>
      <c r="GFU43" s="18" t="s">
        <v>255</v>
      </c>
      <c r="GFV43" s="18" t="s">
        <v>255</v>
      </c>
      <c r="GFW43" s="18" t="s">
        <v>255</v>
      </c>
      <c r="GFX43" s="18" t="s">
        <v>255</v>
      </c>
      <c r="GFY43" s="18" t="s">
        <v>255</v>
      </c>
      <c r="GFZ43" s="18" t="s">
        <v>255</v>
      </c>
      <c r="GGA43" s="18" t="s">
        <v>255</v>
      </c>
      <c r="GGB43" s="18" t="s">
        <v>255</v>
      </c>
      <c r="GGC43" s="18" t="s">
        <v>255</v>
      </c>
      <c r="GGD43" s="18" t="s">
        <v>255</v>
      </c>
      <c r="GGE43" s="18" t="s">
        <v>255</v>
      </c>
      <c r="GGF43" s="18" t="s">
        <v>255</v>
      </c>
      <c r="GGG43" s="18" t="s">
        <v>255</v>
      </c>
      <c r="GGH43" s="18" t="s">
        <v>255</v>
      </c>
      <c r="GGI43" s="18" t="s">
        <v>255</v>
      </c>
      <c r="GGJ43" s="18" t="s">
        <v>255</v>
      </c>
      <c r="GGK43" s="18" t="s">
        <v>255</v>
      </c>
      <c r="GGL43" s="18" t="s">
        <v>255</v>
      </c>
      <c r="GGM43" s="18" t="s">
        <v>255</v>
      </c>
      <c r="GGN43" s="18" t="s">
        <v>255</v>
      </c>
      <c r="GGO43" s="18" t="s">
        <v>255</v>
      </c>
      <c r="GGP43" s="18" t="s">
        <v>255</v>
      </c>
      <c r="GGQ43" s="18" t="s">
        <v>255</v>
      </c>
      <c r="GGR43" s="18" t="s">
        <v>255</v>
      </c>
      <c r="GGS43" s="18" t="s">
        <v>255</v>
      </c>
      <c r="GGT43" s="18" t="s">
        <v>255</v>
      </c>
      <c r="GGU43" s="18" t="s">
        <v>255</v>
      </c>
      <c r="GGV43" s="18" t="s">
        <v>255</v>
      </c>
      <c r="GGW43" s="18" t="s">
        <v>255</v>
      </c>
      <c r="GGX43" s="18" t="s">
        <v>255</v>
      </c>
      <c r="GGY43" s="18" t="s">
        <v>255</v>
      </c>
      <c r="GGZ43" s="18" t="s">
        <v>255</v>
      </c>
      <c r="GHA43" s="18" t="s">
        <v>255</v>
      </c>
      <c r="GHB43" s="18" t="s">
        <v>255</v>
      </c>
      <c r="GHC43" s="18" t="s">
        <v>255</v>
      </c>
      <c r="GHD43" s="18" t="s">
        <v>255</v>
      </c>
      <c r="GHE43" s="18" t="s">
        <v>255</v>
      </c>
      <c r="GHF43" s="18" t="s">
        <v>255</v>
      </c>
      <c r="GHG43" s="18" t="s">
        <v>255</v>
      </c>
      <c r="GHH43" s="18" t="s">
        <v>255</v>
      </c>
      <c r="GHI43" s="18" t="s">
        <v>255</v>
      </c>
      <c r="GHJ43" s="18" t="s">
        <v>255</v>
      </c>
      <c r="GHK43" s="18" t="s">
        <v>255</v>
      </c>
      <c r="GHL43" s="18" t="s">
        <v>255</v>
      </c>
      <c r="GHM43" s="18" t="s">
        <v>255</v>
      </c>
      <c r="GHN43" s="18" t="s">
        <v>255</v>
      </c>
      <c r="GHO43" s="18" t="s">
        <v>255</v>
      </c>
      <c r="GHP43" s="18" t="s">
        <v>255</v>
      </c>
      <c r="GHQ43" s="18" t="s">
        <v>255</v>
      </c>
      <c r="GHR43" s="18" t="s">
        <v>255</v>
      </c>
      <c r="GHS43" s="18" t="s">
        <v>255</v>
      </c>
      <c r="GHT43" s="18" t="s">
        <v>255</v>
      </c>
      <c r="GHU43" s="18" t="s">
        <v>255</v>
      </c>
      <c r="GHV43" s="18" t="s">
        <v>255</v>
      </c>
      <c r="GHW43" s="18" t="s">
        <v>255</v>
      </c>
      <c r="GHX43" s="18" t="s">
        <v>255</v>
      </c>
      <c r="GHY43" s="18" t="s">
        <v>255</v>
      </c>
      <c r="GHZ43" s="18" t="s">
        <v>255</v>
      </c>
      <c r="GIA43" s="18" t="s">
        <v>255</v>
      </c>
      <c r="GIB43" s="18" t="s">
        <v>255</v>
      </c>
      <c r="GIC43" s="18" t="s">
        <v>255</v>
      </c>
      <c r="GID43" s="18" t="s">
        <v>255</v>
      </c>
      <c r="GIE43" s="18" t="s">
        <v>255</v>
      </c>
      <c r="GIF43" s="18" t="s">
        <v>255</v>
      </c>
      <c r="GIG43" s="18" t="s">
        <v>255</v>
      </c>
      <c r="GIH43" s="18" t="s">
        <v>255</v>
      </c>
      <c r="GII43" s="18" t="s">
        <v>255</v>
      </c>
      <c r="GIJ43" s="18" t="s">
        <v>255</v>
      </c>
      <c r="GIK43" s="18" t="s">
        <v>255</v>
      </c>
      <c r="GIL43" s="18" t="s">
        <v>255</v>
      </c>
      <c r="GIM43" s="18" t="s">
        <v>255</v>
      </c>
      <c r="GIN43" s="18" t="s">
        <v>255</v>
      </c>
      <c r="GIO43" s="18" t="s">
        <v>255</v>
      </c>
      <c r="GIP43" s="18" t="s">
        <v>255</v>
      </c>
      <c r="GIQ43" s="18" t="s">
        <v>255</v>
      </c>
      <c r="GIR43" s="18" t="s">
        <v>255</v>
      </c>
      <c r="GIS43" s="18" t="s">
        <v>255</v>
      </c>
      <c r="GIT43" s="18" t="s">
        <v>255</v>
      </c>
      <c r="GIU43" s="18" t="s">
        <v>255</v>
      </c>
      <c r="GIV43" s="18" t="s">
        <v>255</v>
      </c>
      <c r="GIW43" s="18" t="s">
        <v>255</v>
      </c>
      <c r="GIX43" s="18" t="s">
        <v>255</v>
      </c>
      <c r="GIY43" s="18" t="s">
        <v>255</v>
      </c>
      <c r="GIZ43" s="18" t="s">
        <v>255</v>
      </c>
      <c r="GJA43" s="18" t="s">
        <v>255</v>
      </c>
      <c r="GJB43" s="18" t="s">
        <v>255</v>
      </c>
      <c r="GJC43" s="18" t="s">
        <v>255</v>
      </c>
      <c r="GJD43" s="18" t="s">
        <v>255</v>
      </c>
      <c r="GJE43" s="18" t="s">
        <v>255</v>
      </c>
      <c r="GJF43" s="18" t="s">
        <v>255</v>
      </c>
      <c r="GJG43" s="18" t="s">
        <v>255</v>
      </c>
      <c r="GJH43" s="18" t="s">
        <v>255</v>
      </c>
      <c r="GJI43" s="18" t="s">
        <v>255</v>
      </c>
      <c r="GJJ43" s="18" t="s">
        <v>255</v>
      </c>
      <c r="GJK43" s="18" t="s">
        <v>255</v>
      </c>
      <c r="GJL43" s="18" t="s">
        <v>255</v>
      </c>
      <c r="GJM43" s="18" t="s">
        <v>255</v>
      </c>
      <c r="GJN43" s="18" t="s">
        <v>255</v>
      </c>
      <c r="GJO43" s="18" t="s">
        <v>255</v>
      </c>
      <c r="GJP43" s="18" t="s">
        <v>255</v>
      </c>
      <c r="GJQ43" s="18" t="s">
        <v>255</v>
      </c>
      <c r="GJR43" s="18" t="s">
        <v>255</v>
      </c>
      <c r="GJS43" s="18" t="s">
        <v>255</v>
      </c>
      <c r="GJT43" s="18" t="s">
        <v>255</v>
      </c>
      <c r="GJU43" s="18" t="s">
        <v>255</v>
      </c>
      <c r="GJV43" s="18" t="s">
        <v>255</v>
      </c>
      <c r="GJW43" s="18" t="s">
        <v>255</v>
      </c>
      <c r="GJX43" s="18" t="s">
        <v>255</v>
      </c>
      <c r="GJY43" s="18" t="s">
        <v>255</v>
      </c>
      <c r="GJZ43" s="18" t="s">
        <v>255</v>
      </c>
      <c r="GKA43" s="18" t="s">
        <v>255</v>
      </c>
      <c r="GKB43" s="18" t="s">
        <v>255</v>
      </c>
      <c r="GKC43" s="18" t="s">
        <v>255</v>
      </c>
      <c r="GKD43" s="18" t="s">
        <v>255</v>
      </c>
      <c r="GKE43" s="18" t="s">
        <v>255</v>
      </c>
      <c r="GKF43" s="18" t="s">
        <v>255</v>
      </c>
      <c r="GKG43" s="18" t="s">
        <v>255</v>
      </c>
      <c r="GKH43" s="18" t="s">
        <v>255</v>
      </c>
      <c r="GKI43" s="18" t="s">
        <v>255</v>
      </c>
      <c r="GKJ43" s="18" t="s">
        <v>255</v>
      </c>
      <c r="GKK43" s="18" t="s">
        <v>255</v>
      </c>
      <c r="GKL43" s="18" t="s">
        <v>255</v>
      </c>
      <c r="GKM43" s="18" t="s">
        <v>255</v>
      </c>
      <c r="GKN43" s="18" t="s">
        <v>255</v>
      </c>
      <c r="GKO43" s="18" t="s">
        <v>255</v>
      </c>
      <c r="GKP43" s="18" t="s">
        <v>255</v>
      </c>
      <c r="GKQ43" s="18" t="s">
        <v>255</v>
      </c>
      <c r="GKR43" s="18" t="s">
        <v>255</v>
      </c>
      <c r="GKS43" s="18" t="s">
        <v>255</v>
      </c>
      <c r="GKT43" s="18" t="s">
        <v>255</v>
      </c>
      <c r="GKU43" s="18" t="s">
        <v>255</v>
      </c>
      <c r="GKV43" s="18" t="s">
        <v>255</v>
      </c>
      <c r="GKW43" s="18" t="s">
        <v>255</v>
      </c>
      <c r="GKX43" s="18" t="s">
        <v>255</v>
      </c>
      <c r="GKY43" s="18" t="s">
        <v>255</v>
      </c>
      <c r="GKZ43" s="18" t="s">
        <v>255</v>
      </c>
      <c r="GLA43" s="18" t="s">
        <v>255</v>
      </c>
      <c r="GLB43" s="18" t="s">
        <v>255</v>
      </c>
      <c r="GLC43" s="18" t="s">
        <v>255</v>
      </c>
      <c r="GLD43" s="18" t="s">
        <v>255</v>
      </c>
      <c r="GLE43" s="18" t="s">
        <v>255</v>
      </c>
      <c r="GLF43" s="18" t="s">
        <v>255</v>
      </c>
      <c r="GLG43" s="18" t="s">
        <v>255</v>
      </c>
      <c r="GLH43" s="18" t="s">
        <v>255</v>
      </c>
      <c r="GLI43" s="18" t="s">
        <v>255</v>
      </c>
      <c r="GLJ43" s="18" t="s">
        <v>255</v>
      </c>
      <c r="GLK43" s="18" t="s">
        <v>255</v>
      </c>
      <c r="GLL43" s="18" t="s">
        <v>255</v>
      </c>
      <c r="GLM43" s="18" t="s">
        <v>255</v>
      </c>
      <c r="GLN43" s="18" t="s">
        <v>255</v>
      </c>
      <c r="GLO43" s="18" t="s">
        <v>255</v>
      </c>
      <c r="GLP43" s="18" t="s">
        <v>255</v>
      </c>
      <c r="GLQ43" s="18" t="s">
        <v>255</v>
      </c>
      <c r="GLR43" s="18" t="s">
        <v>255</v>
      </c>
      <c r="GLS43" s="18" t="s">
        <v>255</v>
      </c>
      <c r="GLT43" s="18" t="s">
        <v>255</v>
      </c>
      <c r="GLU43" s="18" t="s">
        <v>255</v>
      </c>
      <c r="GLV43" s="18" t="s">
        <v>255</v>
      </c>
      <c r="GLW43" s="18" t="s">
        <v>255</v>
      </c>
      <c r="GLX43" s="18" t="s">
        <v>255</v>
      </c>
      <c r="GLY43" s="18" t="s">
        <v>255</v>
      </c>
      <c r="GLZ43" s="18" t="s">
        <v>255</v>
      </c>
      <c r="GMA43" s="18" t="s">
        <v>255</v>
      </c>
      <c r="GMB43" s="18" t="s">
        <v>255</v>
      </c>
      <c r="GMC43" s="18" t="s">
        <v>255</v>
      </c>
      <c r="GMD43" s="18" t="s">
        <v>255</v>
      </c>
      <c r="GME43" s="18" t="s">
        <v>255</v>
      </c>
      <c r="GMF43" s="18" t="s">
        <v>255</v>
      </c>
      <c r="GMG43" s="18" t="s">
        <v>255</v>
      </c>
      <c r="GMH43" s="18" t="s">
        <v>255</v>
      </c>
      <c r="GMI43" s="18" t="s">
        <v>255</v>
      </c>
      <c r="GMJ43" s="18" t="s">
        <v>255</v>
      </c>
      <c r="GMK43" s="18" t="s">
        <v>255</v>
      </c>
      <c r="GML43" s="18" t="s">
        <v>255</v>
      </c>
      <c r="GMM43" s="18" t="s">
        <v>255</v>
      </c>
      <c r="GMN43" s="18" t="s">
        <v>255</v>
      </c>
      <c r="GMO43" s="18" t="s">
        <v>255</v>
      </c>
      <c r="GMP43" s="18" t="s">
        <v>255</v>
      </c>
      <c r="GMQ43" s="18" t="s">
        <v>255</v>
      </c>
      <c r="GMR43" s="18" t="s">
        <v>255</v>
      </c>
      <c r="GMS43" s="18" t="s">
        <v>255</v>
      </c>
      <c r="GMT43" s="18" t="s">
        <v>255</v>
      </c>
      <c r="GMU43" s="18" t="s">
        <v>255</v>
      </c>
      <c r="GMV43" s="18" t="s">
        <v>255</v>
      </c>
      <c r="GMW43" s="18" t="s">
        <v>255</v>
      </c>
      <c r="GMX43" s="18" t="s">
        <v>255</v>
      </c>
      <c r="GMY43" s="18" t="s">
        <v>255</v>
      </c>
      <c r="GMZ43" s="18" t="s">
        <v>255</v>
      </c>
      <c r="GNA43" s="18" t="s">
        <v>255</v>
      </c>
      <c r="GNB43" s="18" t="s">
        <v>255</v>
      </c>
      <c r="GNC43" s="18" t="s">
        <v>255</v>
      </c>
      <c r="GND43" s="18" t="s">
        <v>255</v>
      </c>
      <c r="GNE43" s="18" t="s">
        <v>255</v>
      </c>
      <c r="GNF43" s="18" t="s">
        <v>255</v>
      </c>
      <c r="GNG43" s="18" t="s">
        <v>255</v>
      </c>
      <c r="GNH43" s="18" t="s">
        <v>255</v>
      </c>
      <c r="GNI43" s="18" t="s">
        <v>255</v>
      </c>
      <c r="GNJ43" s="18" t="s">
        <v>255</v>
      </c>
      <c r="GNK43" s="18" t="s">
        <v>255</v>
      </c>
      <c r="GNL43" s="18" t="s">
        <v>255</v>
      </c>
      <c r="GNM43" s="18" t="s">
        <v>255</v>
      </c>
      <c r="GNN43" s="18" t="s">
        <v>255</v>
      </c>
      <c r="GNO43" s="18" t="s">
        <v>255</v>
      </c>
      <c r="GNP43" s="18" t="s">
        <v>255</v>
      </c>
      <c r="GNQ43" s="18" t="s">
        <v>255</v>
      </c>
      <c r="GNR43" s="18" t="s">
        <v>255</v>
      </c>
      <c r="GNS43" s="18" t="s">
        <v>255</v>
      </c>
      <c r="GNT43" s="18" t="s">
        <v>255</v>
      </c>
      <c r="GNU43" s="18" t="s">
        <v>255</v>
      </c>
      <c r="GNV43" s="18" t="s">
        <v>255</v>
      </c>
      <c r="GNW43" s="18" t="s">
        <v>255</v>
      </c>
      <c r="GNX43" s="18" t="s">
        <v>255</v>
      </c>
      <c r="GNY43" s="18" t="s">
        <v>255</v>
      </c>
      <c r="GNZ43" s="18" t="s">
        <v>255</v>
      </c>
      <c r="GOA43" s="18" t="s">
        <v>255</v>
      </c>
      <c r="GOB43" s="18" t="s">
        <v>255</v>
      </c>
      <c r="GOC43" s="18" t="s">
        <v>255</v>
      </c>
      <c r="GOD43" s="18" t="s">
        <v>255</v>
      </c>
      <c r="GOE43" s="18" t="s">
        <v>255</v>
      </c>
      <c r="GOF43" s="18" t="s">
        <v>255</v>
      </c>
      <c r="GOG43" s="18" t="s">
        <v>255</v>
      </c>
      <c r="GOH43" s="18" t="s">
        <v>255</v>
      </c>
      <c r="GOI43" s="18" t="s">
        <v>255</v>
      </c>
      <c r="GOJ43" s="18" t="s">
        <v>255</v>
      </c>
      <c r="GOK43" s="18" t="s">
        <v>255</v>
      </c>
      <c r="GOL43" s="18" t="s">
        <v>255</v>
      </c>
      <c r="GOM43" s="18" t="s">
        <v>255</v>
      </c>
      <c r="GON43" s="18" t="s">
        <v>255</v>
      </c>
      <c r="GOO43" s="18" t="s">
        <v>255</v>
      </c>
      <c r="GOP43" s="18" t="s">
        <v>255</v>
      </c>
      <c r="GOQ43" s="18" t="s">
        <v>255</v>
      </c>
      <c r="GOR43" s="18" t="s">
        <v>255</v>
      </c>
      <c r="GOS43" s="18" t="s">
        <v>255</v>
      </c>
      <c r="GOT43" s="18" t="s">
        <v>255</v>
      </c>
      <c r="GOU43" s="18" t="s">
        <v>255</v>
      </c>
      <c r="GOV43" s="18" t="s">
        <v>255</v>
      </c>
      <c r="GOW43" s="18" t="s">
        <v>255</v>
      </c>
      <c r="GOX43" s="18" t="s">
        <v>255</v>
      </c>
      <c r="GOY43" s="18" t="s">
        <v>255</v>
      </c>
      <c r="GOZ43" s="18" t="s">
        <v>255</v>
      </c>
      <c r="GPA43" s="18" t="s">
        <v>255</v>
      </c>
      <c r="GPB43" s="18" t="s">
        <v>255</v>
      </c>
      <c r="GPC43" s="18" t="s">
        <v>255</v>
      </c>
      <c r="GPD43" s="18" t="s">
        <v>255</v>
      </c>
      <c r="GPE43" s="18" t="s">
        <v>255</v>
      </c>
      <c r="GPF43" s="18" t="s">
        <v>255</v>
      </c>
      <c r="GPG43" s="18" t="s">
        <v>255</v>
      </c>
      <c r="GPH43" s="18" t="s">
        <v>255</v>
      </c>
      <c r="GPI43" s="18" t="s">
        <v>255</v>
      </c>
      <c r="GPJ43" s="18" t="s">
        <v>255</v>
      </c>
      <c r="GPK43" s="18" t="s">
        <v>255</v>
      </c>
      <c r="GPL43" s="18" t="s">
        <v>255</v>
      </c>
      <c r="GPM43" s="18" t="s">
        <v>255</v>
      </c>
      <c r="GPN43" s="18" t="s">
        <v>255</v>
      </c>
      <c r="GPO43" s="18" t="s">
        <v>255</v>
      </c>
      <c r="GPP43" s="18" t="s">
        <v>255</v>
      </c>
      <c r="GPQ43" s="18" t="s">
        <v>255</v>
      </c>
      <c r="GPR43" s="18" t="s">
        <v>255</v>
      </c>
      <c r="GPS43" s="18" t="s">
        <v>255</v>
      </c>
      <c r="GPT43" s="18" t="s">
        <v>255</v>
      </c>
      <c r="GPU43" s="18" t="s">
        <v>255</v>
      </c>
      <c r="GPV43" s="18" t="s">
        <v>255</v>
      </c>
      <c r="GPW43" s="18" t="s">
        <v>255</v>
      </c>
      <c r="GPX43" s="18" t="s">
        <v>255</v>
      </c>
      <c r="GPY43" s="18" t="s">
        <v>255</v>
      </c>
      <c r="GPZ43" s="18" t="s">
        <v>255</v>
      </c>
      <c r="GQA43" s="18" t="s">
        <v>255</v>
      </c>
      <c r="GQB43" s="18" t="s">
        <v>255</v>
      </c>
      <c r="GQC43" s="18" t="s">
        <v>255</v>
      </c>
      <c r="GQD43" s="18" t="s">
        <v>255</v>
      </c>
      <c r="GQE43" s="18" t="s">
        <v>255</v>
      </c>
      <c r="GQF43" s="18" t="s">
        <v>255</v>
      </c>
      <c r="GQG43" s="18" t="s">
        <v>255</v>
      </c>
      <c r="GQH43" s="18" t="s">
        <v>255</v>
      </c>
      <c r="GQI43" s="18" t="s">
        <v>255</v>
      </c>
      <c r="GQJ43" s="18" t="s">
        <v>255</v>
      </c>
      <c r="GQK43" s="18" t="s">
        <v>255</v>
      </c>
      <c r="GQL43" s="18" t="s">
        <v>255</v>
      </c>
      <c r="GQM43" s="18" t="s">
        <v>255</v>
      </c>
      <c r="GQN43" s="18" t="s">
        <v>255</v>
      </c>
      <c r="GQO43" s="18" t="s">
        <v>255</v>
      </c>
      <c r="GQP43" s="18" t="s">
        <v>255</v>
      </c>
      <c r="GQQ43" s="18" t="s">
        <v>255</v>
      </c>
      <c r="GQR43" s="18" t="s">
        <v>255</v>
      </c>
      <c r="GQS43" s="18" t="s">
        <v>255</v>
      </c>
      <c r="GQT43" s="18" t="s">
        <v>255</v>
      </c>
      <c r="GQU43" s="18" t="s">
        <v>255</v>
      </c>
      <c r="GQV43" s="18" t="s">
        <v>255</v>
      </c>
      <c r="GQW43" s="18" t="s">
        <v>255</v>
      </c>
      <c r="GQX43" s="18" t="s">
        <v>255</v>
      </c>
      <c r="GQY43" s="18" t="s">
        <v>255</v>
      </c>
      <c r="GQZ43" s="18" t="s">
        <v>255</v>
      </c>
      <c r="GRA43" s="18" t="s">
        <v>255</v>
      </c>
      <c r="GRB43" s="18" t="s">
        <v>255</v>
      </c>
      <c r="GRC43" s="18" t="s">
        <v>255</v>
      </c>
      <c r="GRD43" s="18" t="s">
        <v>255</v>
      </c>
      <c r="GRE43" s="18" t="s">
        <v>255</v>
      </c>
      <c r="GRF43" s="18" t="s">
        <v>255</v>
      </c>
      <c r="GRG43" s="18" t="s">
        <v>255</v>
      </c>
      <c r="GRH43" s="18" t="s">
        <v>255</v>
      </c>
      <c r="GRI43" s="18" t="s">
        <v>255</v>
      </c>
      <c r="GRJ43" s="18" t="s">
        <v>255</v>
      </c>
      <c r="GRK43" s="18" t="s">
        <v>255</v>
      </c>
      <c r="GRL43" s="18" t="s">
        <v>255</v>
      </c>
      <c r="GRM43" s="18" t="s">
        <v>255</v>
      </c>
      <c r="GRN43" s="18" t="s">
        <v>255</v>
      </c>
      <c r="GRO43" s="18" t="s">
        <v>255</v>
      </c>
      <c r="GRP43" s="18" t="s">
        <v>255</v>
      </c>
      <c r="GRQ43" s="18" t="s">
        <v>255</v>
      </c>
      <c r="GRR43" s="18" t="s">
        <v>255</v>
      </c>
      <c r="GRS43" s="18" t="s">
        <v>255</v>
      </c>
      <c r="GRT43" s="18" t="s">
        <v>255</v>
      </c>
      <c r="GRU43" s="18" t="s">
        <v>255</v>
      </c>
      <c r="GRV43" s="18" t="s">
        <v>255</v>
      </c>
      <c r="GRW43" s="18" t="s">
        <v>255</v>
      </c>
      <c r="GRX43" s="18" t="s">
        <v>255</v>
      </c>
      <c r="GRY43" s="18" t="s">
        <v>255</v>
      </c>
      <c r="GRZ43" s="18" t="s">
        <v>255</v>
      </c>
      <c r="GSA43" s="18" t="s">
        <v>255</v>
      </c>
      <c r="GSB43" s="18" t="s">
        <v>255</v>
      </c>
      <c r="GSC43" s="18" t="s">
        <v>255</v>
      </c>
      <c r="GSD43" s="18" t="s">
        <v>255</v>
      </c>
      <c r="GSE43" s="18" t="s">
        <v>255</v>
      </c>
      <c r="GSF43" s="18" t="s">
        <v>255</v>
      </c>
      <c r="GSG43" s="18" t="s">
        <v>255</v>
      </c>
      <c r="GSH43" s="18" t="s">
        <v>255</v>
      </c>
      <c r="GSI43" s="18" t="s">
        <v>255</v>
      </c>
      <c r="GSJ43" s="18" t="s">
        <v>255</v>
      </c>
      <c r="GSK43" s="18" t="s">
        <v>255</v>
      </c>
      <c r="GSL43" s="18" t="s">
        <v>255</v>
      </c>
      <c r="GSM43" s="18" t="s">
        <v>255</v>
      </c>
      <c r="GSN43" s="18" t="s">
        <v>255</v>
      </c>
      <c r="GSO43" s="18" t="s">
        <v>255</v>
      </c>
      <c r="GSP43" s="18" t="s">
        <v>255</v>
      </c>
      <c r="GSQ43" s="18" t="s">
        <v>255</v>
      </c>
      <c r="GSR43" s="18" t="s">
        <v>255</v>
      </c>
      <c r="GSS43" s="18" t="s">
        <v>255</v>
      </c>
      <c r="GST43" s="18" t="s">
        <v>255</v>
      </c>
      <c r="GSU43" s="18" t="s">
        <v>255</v>
      </c>
      <c r="GSV43" s="18" t="s">
        <v>255</v>
      </c>
      <c r="GSW43" s="18" t="s">
        <v>255</v>
      </c>
      <c r="GSX43" s="18" t="s">
        <v>255</v>
      </c>
      <c r="GSY43" s="18" t="s">
        <v>255</v>
      </c>
      <c r="GSZ43" s="18" t="s">
        <v>255</v>
      </c>
      <c r="GTA43" s="18" t="s">
        <v>255</v>
      </c>
      <c r="GTB43" s="18" t="s">
        <v>255</v>
      </c>
      <c r="GTC43" s="18" t="s">
        <v>255</v>
      </c>
      <c r="GTD43" s="18" t="s">
        <v>255</v>
      </c>
      <c r="GTE43" s="18" t="s">
        <v>255</v>
      </c>
      <c r="GTF43" s="18" t="s">
        <v>255</v>
      </c>
      <c r="GTG43" s="18" t="s">
        <v>255</v>
      </c>
      <c r="GTH43" s="18" t="s">
        <v>255</v>
      </c>
      <c r="GTI43" s="18" t="s">
        <v>255</v>
      </c>
      <c r="GTJ43" s="18" t="s">
        <v>255</v>
      </c>
      <c r="GTK43" s="18" t="s">
        <v>255</v>
      </c>
      <c r="GTL43" s="18" t="s">
        <v>255</v>
      </c>
      <c r="GTM43" s="18" t="s">
        <v>255</v>
      </c>
      <c r="GTN43" s="18" t="s">
        <v>255</v>
      </c>
      <c r="GTO43" s="18" t="s">
        <v>255</v>
      </c>
      <c r="GTP43" s="18" t="s">
        <v>255</v>
      </c>
      <c r="GTQ43" s="18" t="s">
        <v>255</v>
      </c>
      <c r="GTR43" s="18" t="s">
        <v>255</v>
      </c>
      <c r="GTS43" s="18" t="s">
        <v>255</v>
      </c>
      <c r="GTT43" s="18" t="s">
        <v>255</v>
      </c>
      <c r="GTU43" s="18" t="s">
        <v>255</v>
      </c>
      <c r="GTV43" s="18" t="s">
        <v>255</v>
      </c>
      <c r="GTW43" s="18" t="s">
        <v>255</v>
      </c>
      <c r="GTX43" s="18" t="s">
        <v>255</v>
      </c>
      <c r="GTY43" s="18" t="s">
        <v>255</v>
      </c>
      <c r="GTZ43" s="18" t="s">
        <v>255</v>
      </c>
      <c r="GUA43" s="18" t="s">
        <v>255</v>
      </c>
      <c r="GUB43" s="18" t="s">
        <v>255</v>
      </c>
      <c r="GUC43" s="18" t="s">
        <v>255</v>
      </c>
      <c r="GUD43" s="18" t="s">
        <v>255</v>
      </c>
      <c r="GUE43" s="18" t="s">
        <v>255</v>
      </c>
      <c r="GUF43" s="18" t="s">
        <v>255</v>
      </c>
      <c r="GUG43" s="18" t="s">
        <v>255</v>
      </c>
      <c r="GUH43" s="18" t="s">
        <v>255</v>
      </c>
      <c r="GUI43" s="18" t="s">
        <v>255</v>
      </c>
      <c r="GUJ43" s="18" t="s">
        <v>255</v>
      </c>
      <c r="GUK43" s="18" t="s">
        <v>255</v>
      </c>
      <c r="GUL43" s="18" t="s">
        <v>255</v>
      </c>
      <c r="GUM43" s="18" t="s">
        <v>255</v>
      </c>
      <c r="GUN43" s="18" t="s">
        <v>255</v>
      </c>
      <c r="GUO43" s="18" t="s">
        <v>255</v>
      </c>
      <c r="GUP43" s="18" t="s">
        <v>255</v>
      </c>
      <c r="GUQ43" s="18" t="s">
        <v>255</v>
      </c>
      <c r="GUR43" s="18" t="s">
        <v>255</v>
      </c>
      <c r="GUS43" s="18" t="s">
        <v>255</v>
      </c>
      <c r="GUT43" s="18" t="s">
        <v>255</v>
      </c>
      <c r="GUU43" s="18" t="s">
        <v>255</v>
      </c>
      <c r="GUV43" s="18" t="s">
        <v>255</v>
      </c>
      <c r="GUW43" s="18" t="s">
        <v>255</v>
      </c>
      <c r="GUX43" s="18" t="s">
        <v>255</v>
      </c>
      <c r="GUY43" s="18" t="s">
        <v>255</v>
      </c>
      <c r="GUZ43" s="18" t="s">
        <v>255</v>
      </c>
      <c r="GVA43" s="18" t="s">
        <v>255</v>
      </c>
      <c r="GVB43" s="18" t="s">
        <v>255</v>
      </c>
      <c r="GVC43" s="18" t="s">
        <v>255</v>
      </c>
      <c r="GVD43" s="18" t="s">
        <v>255</v>
      </c>
      <c r="GVE43" s="18" t="s">
        <v>255</v>
      </c>
      <c r="GVF43" s="18" t="s">
        <v>255</v>
      </c>
      <c r="GVG43" s="18" t="s">
        <v>255</v>
      </c>
      <c r="GVH43" s="18" t="s">
        <v>255</v>
      </c>
      <c r="GVI43" s="18" t="s">
        <v>255</v>
      </c>
      <c r="GVJ43" s="18" t="s">
        <v>255</v>
      </c>
      <c r="GVK43" s="18" t="s">
        <v>255</v>
      </c>
      <c r="GVL43" s="18" t="s">
        <v>255</v>
      </c>
      <c r="GVM43" s="18" t="s">
        <v>255</v>
      </c>
      <c r="GVN43" s="18" t="s">
        <v>255</v>
      </c>
      <c r="GVO43" s="18" t="s">
        <v>255</v>
      </c>
      <c r="GVP43" s="18" t="s">
        <v>255</v>
      </c>
      <c r="GVQ43" s="18" t="s">
        <v>255</v>
      </c>
      <c r="GVR43" s="18" t="s">
        <v>255</v>
      </c>
      <c r="GVS43" s="18" t="s">
        <v>255</v>
      </c>
      <c r="GVT43" s="18" t="s">
        <v>255</v>
      </c>
      <c r="GVU43" s="18" t="s">
        <v>255</v>
      </c>
      <c r="GVV43" s="18" t="s">
        <v>255</v>
      </c>
      <c r="GVW43" s="18" t="s">
        <v>255</v>
      </c>
      <c r="GVX43" s="18" t="s">
        <v>255</v>
      </c>
      <c r="GVY43" s="18" t="s">
        <v>255</v>
      </c>
      <c r="GVZ43" s="18" t="s">
        <v>255</v>
      </c>
      <c r="GWA43" s="18" t="s">
        <v>255</v>
      </c>
      <c r="GWB43" s="18" t="s">
        <v>255</v>
      </c>
      <c r="GWC43" s="18" t="s">
        <v>255</v>
      </c>
      <c r="GWD43" s="18" t="s">
        <v>255</v>
      </c>
      <c r="GWE43" s="18" t="s">
        <v>255</v>
      </c>
      <c r="GWF43" s="18" t="s">
        <v>255</v>
      </c>
      <c r="GWG43" s="18" t="s">
        <v>255</v>
      </c>
      <c r="GWH43" s="18" t="s">
        <v>255</v>
      </c>
      <c r="GWI43" s="18" t="s">
        <v>255</v>
      </c>
      <c r="GWJ43" s="18" t="s">
        <v>255</v>
      </c>
      <c r="GWK43" s="18" t="s">
        <v>255</v>
      </c>
      <c r="GWL43" s="18" t="s">
        <v>255</v>
      </c>
      <c r="GWM43" s="18" t="s">
        <v>255</v>
      </c>
      <c r="GWN43" s="18" t="s">
        <v>255</v>
      </c>
      <c r="GWO43" s="18" t="s">
        <v>255</v>
      </c>
      <c r="GWP43" s="18" t="s">
        <v>255</v>
      </c>
      <c r="GWQ43" s="18" t="s">
        <v>255</v>
      </c>
      <c r="GWR43" s="18" t="s">
        <v>255</v>
      </c>
      <c r="GWS43" s="18" t="s">
        <v>255</v>
      </c>
      <c r="GWT43" s="18" t="s">
        <v>255</v>
      </c>
      <c r="GWU43" s="18" t="s">
        <v>255</v>
      </c>
      <c r="GWV43" s="18" t="s">
        <v>255</v>
      </c>
      <c r="GWW43" s="18" t="s">
        <v>255</v>
      </c>
      <c r="GWX43" s="18" t="s">
        <v>255</v>
      </c>
      <c r="GWY43" s="18" t="s">
        <v>255</v>
      </c>
      <c r="GWZ43" s="18" t="s">
        <v>255</v>
      </c>
      <c r="GXA43" s="18" t="s">
        <v>255</v>
      </c>
      <c r="GXB43" s="18" t="s">
        <v>255</v>
      </c>
      <c r="GXC43" s="18" t="s">
        <v>255</v>
      </c>
      <c r="GXD43" s="18" t="s">
        <v>255</v>
      </c>
      <c r="GXE43" s="18" t="s">
        <v>255</v>
      </c>
      <c r="GXF43" s="18" t="s">
        <v>255</v>
      </c>
      <c r="GXG43" s="18" t="s">
        <v>255</v>
      </c>
      <c r="GXH43" s="18" t="s">
        <v>255</v>
      </c>
      <c r="GXI43" s="18" t="s">
        <v>255</v>
      </c>
      <c r="GXJ43" s="18" t="s">
        <v>255</v>
      </c>
      <c r="GXK43" s="18" t="s">
        <v>255</v>
      </c>
      <c r="GXL43" s="18" t="s">
        <v>255</v>
      </c>
      <c r="GXM43" s="18" t="s">
        <v>255</v>
      </c>
      <c r="GXN43" s="18" t="s">
        <v>255</v>
      </c>
      <c r="GXO43" s="18" t="s">
        <v>255</v>
      </c>
      <c r="GXP43" s="18" t="s">
        <v>255</v>
      </c>
      <c r="GXQ43" s="18" t="s">
        <v>255</v>
      </c>
      <c r="GXR43" s="18" t="s">
        <v>255</v>
      </c>
      <c r="GXS43" s="18" t="s">
        <v>255</v>
      </c>
      <c r="GXT43" s="18" t="s">
        <v>255</v>
      </c>
      <c r="GXU43" s="18" t="s">
        <v>255</v>
      </c>
      <c r="GXV43" s="18" t="s">
        <v>255</v>
      </c>
      <c r="GXW43" s="18" t="s">
        <v>255</v>
      </c>
      <c r="GXX43" s="18" t="s">
        <v>255</v>
      </c>
      <c r="GXY43" s="18" t="s">
        <v>255</v>
      </c>
      <c r="GXZ43" s="18" t="s">
        <v>255</v>
      </c>
      <c r="GYA43" s="18" t="s">
        <v>255</v>
      </c>
      <c r="GYB43" s="18" t="s">
        <v>255</v>
      </c>
      <c r="GYC43" s="18" t="s">
        <v>255</v>
      </c>
      <c r="GYD43" s="18" t="s">
        <v>255</v>
      </c>
      <c r="GYE43" s="18" t="s">
        <v>255</v>
      </c>
      <c r="GYF43" s="18" t="s">
        <v>255</v>
      </c>
      <c r="GYG43" s="18" t="s">
        <v>255</v>
      </c>
      <c r="GYH43" s="18" t="s">
        <v>255</v>
      </c>
      <c r="GYI43" s="18" t="s">
        <v>255</v>
      </c>
      <c r="GYJ43" s="18" t="s">
        <v>255</v>
      </c>
      <c r="GYK43" s="18" t="s">
        <v>255</v>
      </c>
      <c r="GYL43" s="18" t="s">
        <v>255</v>
      </c>
      <c r="GYM43" s="18" t="s">
        <v>255</v>
      </c>
      <c r="GYN43" s="18" t="s">
        <v>255</v>
      </c>
      <c r="GYO43" s="18" t="s">
        <v>255</v>
      </c>
      <c r="GYP43" s="18" t="s">
        <v>255</v>
      </c>
      <c r="GYQ43" s="18" t="s">
        <v>255</v>
      </c>
      <c r="GYR43" s="18" t="s">
        <v>255</v>
      </c>
      <c r="GYS43" s="18" t="s">
        <v>255</v>
      </c>
      <c r="GYT43" s="18" t="s">
        <v>255</v>
      </c>
      <c r="GYU43" s="18" t="s">
        <v>255</v>
      </c>
      <c r="GYV43" s="18" t="s">
        <v>255</v>
      </c>
      <c r="GYW43" s="18" t="s">
        <v>255</v>
      </c>
      <c r="GYX43" s="18" t="s">
        <v>255</v>
      </c>
      <c r="GYY43" s="18" t="s">
        <v>255</v>
      </c>
      <c r="GYZ43" s="18" t="s">
        <v>255</v>
      </c>
      <c r="GZA43" s="18" t="s">
        <v>255</v>
      </c>
      <c r="GZB43" s="18" t="s">
        <v>255</v>
      </c>
      <c r="GZC43" s="18" t="s">
        <v>255</v>
      </c>
      <c r="GZD43" s="18" t="s">
        <v>255</v>
      </c>
      <c r="GZE43" s="18" t="s">
        <v>255</v>
      </c>
      <c r="GZF43" s="18" t="s">
        <v>255</v>
      </c>
      <c r="GZG43" s="18" t="s">
        <v>255</v>
      </c>
      <c r="GZH43" s="18" t="s">
        <v>255</v>
      </c>
      <c r="GZI43" s="18" t="s">
        <v>255</v>
      </c>
      <c r="GZJ43" s="18" t="s">
        <v>255</v>
      </c>
      <c r="GZK43" s="18" t="s">
        <v>255</v>
      </c>
      <c r="GZL43" s="18" t="s">
        <v>255</v>
      </c>
      <c r="GZM43" s="18" t="s">
        <v>255</v>
      </c>
      <c r="GZN43" s="18" t="s">
        <v>255</v>
      </c>
      <c r="GZO43" s="18" t="s">
        <v>255</v>
      </c>
      <c r="GZP43" s="18" t="s">
        <v>255</v>
      </c>
      <c r="GZQ43" s="18" t="s">
        <v>255</v>
      </c>
      <c r="GZR43" s="18" t="s">
        <v>255</v>
      </c>
      <c r="GZS43" s="18" t="s">
        <v>255</v>
      </c>
      <c r="GZT43" s="18" t="s">
        <v>255</v>
      </c>
      <c r="GZU43" s="18" t="s">
        <v>255</v>
      </c>
      <c r="GZV43" s="18" t="s">
        <v>255</v>
      </c>
      <c r="GZW43" s="18" t="s">
        <v>255</v>
      </c>
      <c r="GZX43" s="18" t="s">
        <v>255</v>
      </c>
      <c r="GZY43" s="18" t="s">
        <v>255</v>
      </c>
      <c r="GZZ43" s="18" t="s">
        <v>255</v>
      </c>
      <c r="HAA43" s="18" t="s">
        <v>255</v>
      </c>
      <c r="HAB43" s="18" t="s">
        <v>255</v>
      </c>
      <c r="HAC43" s="18" t="s">
        <v>255</v>
      </c>
      <c r="HAD43" s="18" t="s">
        <v>255</v>
      </c>
      <c r="HAE43" s="18" t="s">
        <v>255</v>
      </c>
      <c r="HAF43" s="18" t="s">
        <v>255</v>
      </c>
      <c r="HAG43" s="18" t="s">
        <v>255</v>
      </c>
      <c r="HAH43" s="18" t="s">
        <v>255</v>
      </c>
      <c r="HAI43" s="18" t="s">
        <v>255</v>
      </c>
      <c r="HAJ43" s="18" t="s">
        <v>255</v>
      </c>
      <c r="HAK43" s="18" t="s">
        <v>255</v>
      </c>
      <c r="HAL43" s="18" t="s">
        <v>255</v>
      </c>
      <c r="HAM43" s="18" t="s">
        <v>255</v>
      </c>
      <c r="HAN43" s="18" t="s">
        <v>255</v>
      </c>
      <c r="HAO43" s="18" t="s">
        <v>255</v>
      </c>
      <c r="HAP43" s="18" t="s">
        <v>255</v>
      </c>
      <c r="HAQ43" s="18" t="s">
        <v>255</v>
      </c>
      <c r="HAR43" s="18" t="s">
        <v>255</v>
      </c>
      <c r="HAS43" s="18" t="s">
        <v>255</v>
      </c>
      <c r="HAT43" s="18" t="s">
        <v>255</v>
      </c>
      <c r="HAU43" s="18" t="s">
        <v>255</v>
      </c>
      <c r="HAV43" s="18" t="s">
        <v>255</v>
      </c>
      <c r="HAW43" s="18" t="s">
        <v>255</v>
      </c>
      <c r="HAX43" s="18" t="s">
        <v>255</v>
      </c>
      <c r="HAY43" s="18" t="s">
        <v>255</v>
      </c>
      <c r="HAZ43" s="18" t="s">
        <v>255</v>
      </c>
      <c r="HBA43" s="18" t="s">
        <v>255</v>
      </c>
      <c r="HBB43" s="18" t="s">
        <v>255</v>
      </c>
      <c r="HBC43" s="18" t="s">
        <v>255</v>
      </c>
      <c r="HBD43" s="18" t="s">
        <v>255</v>
      </c>
      <c r="HBE43" s="18" t="s">
        <v>255</v>
      </c>
      <c r="HBF43" s="18" t="s">
        <v>255</v>
      </c>
      <c r="HBG43" s="18" t="s">
        <v>255</v>
      </c>
      <c r="HBH43" s="18" t="s">
        <v>255</v>
      </c>
      <c r="HBI43" s="18" t="s">
        <v>255</v>
      </c>
      <c r="HBJ43" s="18" t="s">
        <v>255</v>
      </c>
      <c r="HBK43" s="18" t="s">
        <v>255</v>
      </c>
      <c r="HBL43" s="18" t="s">
        <v>255</v>
      </c>
      <c r="HBM43" s="18" t="s">
        <v>255</v>
      </c>
      <c r="HBN43" s="18" t="s">
        <v>255</v>
      </c>
      <c r="HBO43" s="18" t="s">
        <v>255</v>
      </c>
      <c r="HBP43" s="18" t="s">
        <v>255</v>
      </c>
      <c r="HBQ43" s="18" t="s">
        <v>255</v>
      </c>
      <c r="HBR43" s="18" t="s">
        <v>255</v>
      </c>
      <c r="HBS43" s="18" t="s">
        <v>255</v>
      </c>
      <c r="HBT43" s="18" t="s">
        <v>255</v>
      </c>
      <c r="HBU43" s="18" t="s">
        <v>255</v>
      </c>
      <c r="HBV43" s="18" t="s">
        <v>255</v>
      </c>
      <c r="HBW43" s="18" t="s">
        <v>255</v>
      </c>
      <c r="HBX43" s="18" t="s">
        <v>255</v>
      </c>
      <c r="HBY43" s="18" t="s">
        <v>255</v>
      </c>
      <c r="HBZ43" s="18" t="s">
        <v>255</v>
      </c>
      <c r="HCA43" s="18" t="s">
        <v>255</v>
      </c>
      <c r="HCB43" s="18" t="s">
        <v>255</v>
      </c>
      <c r="HCC43" s="18" t="s">
        <v>255</v>
      </c>
      <c r="HCD43" s="18" t="s">
        <v>255</v>
      </c>
      <c r="HCE43" s="18" t="s">
        <v>255</v>
      </c>
      <c r="HCF43" s="18" t="s">
        <v>255</v>
      </c>
      <c r="HCG43" s="18" t="s">
        <v>255</v>
      </c>
      <c r="HCH43" s="18" t="s">
        <v>255</v>
      </c>
      <c r="HCI43" s="18" t="s">
        <v>255</v>
      </c>
      <c r="HCJ43" s="18" t="s">
        <v>255</v>
      </c>
      <c r="HCK43" s="18" t="s">
        <v>255</v>
      </c>
      <c r="HCL43" s="18" t="s">
        <v>255</v>
      </c>
      <c r="HCM43" s="18" t="s">
        <v>255</v>
      </c>
      <c r="HCN43" s="18" t="s">
        <v>255</v>
      </c>
      <c r="HCO43" s="18" t="s">
        <v>255</v>
      </c>
      <c r="HCP43" s="18" t="s">
        <v>255</v>
      </c>
      <c r="HCQ43" s="18" t="s">
        <v>255</v>
      </c>
      <c r="HCR43" s="18" t="s">
        <v>255</v>
      </c>
      <c r="HCS43" s="18" t="s">
        <v>255</v>
      </c>
      <c r="HCT43" s="18" t="s">
        <v>255</v>
      </c>
      <c r="HCU43" s="18" t="s">
        <v>255</v>
      </c>
      <c r="HCV43" s="18" t="s">
        <v>255</v>
      </c>
      <c r="HCW43" s="18" t="s">
        <v>255</v>
      </c>
      <c r="HCX43" s="18" t="s">
        <v>255</v>
      </c>
      <c r="HCY43" s="18" t="s">
        <v>255</v>
      </c>
      <c r="HCZ43" s="18" t="s">
        <v>255</v>
      </c>
      <c r="HDA43" s="18" t="s">
        <v>255</v>
      </c>
      <c r="HDB43" s="18" t="s">
        <v>255</v>
      </c>
      <c r="HDC43" s="18" t="s">
        <v>255</v>
      </c>
      <c r="HDD43" s="18" t="s">
        <v>255</v>
      </c>
      <c r="HDE43" s="18" t="s">
        <v>255</v>
      </c>
      <c r="HDF43" s="18" t="s">
        <v>255</v>
      </c>
      <c r="HDG43" s="18" t="s">
        <v>255</v>
      </c>
      <c r="HDH43" s="18" t="s">
        <v>255</v>
      </c>
      <c r="HDI43" s="18" t="s">
        <v>255</v>
      </c>
      <c r="HDJ43" s="18" t="s">
        <v>255</v>
      </c>
      <c r="HDK43" s="18" t="s">
        <v>255</v>
      </c>
      <c r="HDL43" s="18" t="s">
        <v>255</v>
      </c>
      <c r="HDM43" s="18" t="s">
        <v>255</v>
      </c>
      <c r="HDN43" s="18" t="s">
        <v>255</v>
      </c>
      <c r="HDO43" s="18" t="s">
        <v>255</v>
      </c>
      <c r="HDP43" s="18" t="s">
        <v>255</v>
      </c>
      <c r="HDQ43" s="18" t="s">
        <v>255</v>
      </c>
      <c r="HDR43" s="18" t="s">
        <v>255</v>
      </c>
      <c r="HDS43" s="18" t="s">
        <v>255</v>
      </c>
      <c r="HDT43" s="18" t="s">
        <v>255</v>
      </c>
      <c r="HDU43" s="18" t="s">
        <v>255</v>
      </c>
      <c r="HDV43" s="18" t="s">
        <v>255</v>
      </c>
      <c r="HDW43" s="18" t="s">
        <v>255</v>
      </c>
      <c r="HDX43" s="18" t="s">
        <v>255</v>
      </c>
      <c r="HDY43" s="18" t="s">
        <v>255</v>
      </c>
      <c r="HDZ43" s="18" t="s">
        <v>255</v>
      </c>
      <c r="HEA43" s="18" t="s">
        <v>255</v>
      </c>
      <c r="HEB43" s="18" t="s">
        <v>255</v>
      </c>
      <c r="HEC43" s="18" t="s">
        <v>255</v>
      </c>
      <c r="HED43" s="18" t="s">
        <v>255</v>
      </c>
      <c r="HEE43" s="18" t="s">
        <v>255</v>
      </c>
      <c r="HEF43" s="18" t="s">
        <v>255</v>
      </c>
      <c r="HEG43" s="18" t="s">
        <v>255</v>
      </c>
      <c r="HEH43" s="18" t="s">
        <v>255</v>
      </c>
      <c r="HEI43" s="18" t="s">
        <v>255</v>
      </c>
      <c r="HEJ43" s="18" t="s">
        <v>255</v>
      </c>
      <c r="HEK43" s="18" t="s">
        <v>255</v>
      </c>
      <c r="HEL43" s="18" t="s">
        <v>255</v>
      </c>
      <c r="HEM43" s="18" t="s">
        <v>255</v>
      </c>
      <c r="HEN43" s="18" t="s">
        <v>255</v>
      </c>
      <c r="HEO43" s="18" t="s">
        <v>255</v>
      </c>
      <c r="HEP43" s="18" t="s">
        <v>255</v>
      </c>
      <c r="HEQ43" s="18" t="s">
        <v>255</v>
      </c>
      <c r="HER43" s="18" t="s">
        <v>255</v>
      </c>
      <c r="HES43" s="18" t="s">
        <v>255</v>
      </c>
      <c r="HET43" s="18" t="s">
        <v>255</v>
      </c>
      <c r="HEU43" s="18" t="s">
        <v>255</v>
      </c>
      <c r="HEV43" s="18" t="s">
        <v>255</v>
      </c>
      <c r="HEW43" s="18" t="s">
        <v>255</v>
      </c>
      <c r="HEX43" s="18" t="s">
        <v>255</v>
      </c>
      <c r="HEY43" s="18" t="s">
        <v>255</v>
      </c>
      <c r="HEZ43" s="18" t="s">
        <v>255</v>
      </c>
      <c r="HFA43" s="18" t="s">
        <v>255</v>
      </c>
      <c r="HFB43" s="18" t="s">
        <v>255</v>
      </c>
      <c r="HFC43" s="18" t="s">
        <v>255</v>
      </c>
      <c r="HFD43" s="18" t="s">
        <v>255</v>
      </c>
      <c r="HFE43" s="18" t="s">
        <v>255</v>
      </c>
      <c r="HFF43" s="18" t="s">
        <v>255</v>
      </c>
      <c r="HFG43" s="18" t="s">
        <v>255</v>
      </c>
      <c r="HFH43" s="18" t="s">
        <v>255</v>
      </c>
      <c r="HFI43" s="18" t="s">
        <v>255</v>
      </c>
      <c r="HFJ43" s="18" t="s">
        <v>255</v>
      </c>
      <c r="HFK43" s="18" t="s">
        <v>255</v>
      </c>
      <c r="HFL43" s="18" t="s">
        <v>255</v>
      </c>
      <c r="HFM43" s="18" t="s">
        <v>255</v>
      </c>
      <c r="HFN43" s="18" t="s">
        <v>255</v>
      </c>
      <c r="HFO43" s="18" t="s">
        <v>255</v>
      </c>
      <c r="HFP43" s="18" t="s">
        <v>255</v>
      </c>
      <c r="HFQ43" s="18" t="s">
        <v>255</v>
      </c>
      <c r="HFR43" s="18" t="s">
        <v>255</v>
      </c>
      <c r="HFS43" s="18" t="s">
        <v>255</v>
      </c>
      <c r="HFT43" s="18" t="s">
        <v>255</v>
      </c>
      <c r="HFU43" s="18" t="s">
        <v>255</v>
      </c>
      <c r="HFV43" s="18" t="s">
        <v>255</v>
      </c>
      <c r="HFW43" s="18" t="s">
        <v>255</v>
      </c>
      <c r="HFX43" s="18" t="s">
        <v>255</v>
      </c>
      <c r="HFY43" s="18" t="s">
        <v>255</v>
      </c>
      <c r="HFZ43" s="18" t="s">
        <v>255</v>
      </c>
      <c r="HGA43" s="18" t="s">
        <v>255</v>
      </c>
      <c r="HGB43" s="18" t="s">
        <v>255</v>
      </c>
      <c r="HGC43" s="18" t="s">
        <v>255</v>
      </c>
      <c r="HGD43" s="18" t="s">
        <v>255</v>
      </c>
      <c r="HGE43" s="18" t="s">
        <v>255</v>
      </c>
      <c r="HGF43" s="18" t="s">
        <v>255</v>
      </c>
      <c r="HGG43" s="18" t="s">
        <v>255</v>
      </c>
      <c r="HGH43" s="18" t="s">
        <v>255</v>
      </c>
      <c r="HGI43" s="18" t="s">
        <v>255</v>
      </c>
      <c r="HGJ43" s="18" t="s">
        <v>255</v>
      </c>
      <c r="HGK43" s="18" t="s">
        <v>255</v>
      </c>
      <c r="HGL43" s="18" t="s">
        <v>255</v>
      </c>
      <c r="HGM43" s="18" t="s">
        <v>255</v>
      </c>
      <c r="HGN43" s="18" t="s">
        <v>255</v>
      </c>
      <c r="HGO43" s="18" t="s">
        <v>255</v>
      </c>
      <c r="HGP43" s="18" t="s">
        <v>255</v>
      </c>
      <c r="HGQ43" s="18" t="s">
        <v>255</v>
      </c>
      <c r="HGR43" s="18" t="s">
        <v>255</v>
      </c>
      <c r="HGS43" s="18" t="s">
        <v>255</v>
      </c>
      <c r="HGT43" s="18" t="s">
        <v>255</v>
      </c>
      <c r="HGU43" s="18" t="s">
        <v>255</v>
      </c>
      <c r="HGV43" s="18" t="s">
        <v>255</v>
      </c>
      <c r="HGW43" s="18" t="s">
        <v>255</v>
      </c>
      <c r="HGX43" s="18" t="s">
        <v>255</v>
      </c>
      <c r="HGY43" s="18" t="s">
        <v>255</v>
      </c>
      <c r="HGZ43" s="18" t="s">
        <v>255</v>
      </c>
      <c r="HHA43" s="18" t="s">
        <v>255</v>
      </c>
      <c r="HHB43" s="18" t="s">
        <v>255</v>
      </c>
      <c r="HHC43" s="18" t="s">
        <v>255</v>
      </c>
      <c r="HHD43" s="18" t="s">
        <v>255</v>
      </c>
      <c r="HHE43" s="18" t="s">
        <v>255</v>
      </c>
      <c r="HHF43" s="18" t="s">
        <v>255</v>
      </c>
      <c r="HHG43" s="18" t="s">
        <v>255</v>
      </c>
      <c r="HHH43" s="18" t="s">
        <v>255</v>
      </c>
      <c r="HHI43" s="18" t="s">
        <v>255</v>
      </c>
      <c r="HHJ43" s="18" t="s">
        <v>255</v>
      </c>
      <c r="HHK43" s="18" t="s">
        <v>255</v>
      </c>
      <c r="HHL43" s="18" t="s">
        <v>255</v>
      </c>
      <c r="HHM43" s="18" t="s">
        <v>255</v>
      </c>
      <c r="HHN43" s="18" t="s">
        <v>255</v>
      </c>
      <c r="HHO43" s="18" t="s">
        <v>255</v>
      </c>
      <c r="HHP43" s="18" t="s">
        <v>255</v>
      </c>
      <c r="HHQ43" s="18" t="s">
        <v>255</v>
      </c>
      <c r="HHR43" s="18" t="s">
        <v>255</v>
      </c>
      <c r="HHS43" s="18" t="s">
        <v>255</v>
      </c>
      <c r="HHT43" s="18" t="s">
        <v>255</v>
      </c>
      <c r="HHU43" s="18" t="s">
        <v>255</v>
      </c>
      <c r="HHV43" s="18" t="s">
        <v>255</v>
      </c>
      <c r="HHW43" s="18" t="s">
        <v>255</v>
      </c>
      <c r="HHX43" s="18" t="s">
        <v>255</v>
      </c>
      <c r="HHY43" s="18" t="s">
        <v>255</v>
      </c>
      <c r="HHZ43" s="18" t="s">
        <v>255</v>
      </c>
      <c r="HIA43" s="18" t="s">
        <v>255</v>
      </c>
      <c r="HIB43" s="18" t="s">
        <v>255</v>
      </c>
      <c r="HIC43" s="18" t="s">
        <v>255</v>
      </c>
      <c r="HID43" s="18" t="s">
        <v>255</v>
      </c>
      <c r="HIE43" s="18" t="s">
        <v>255</v>
      </c>
      <c r="HIF43" s="18" t="s">
        <v>255</v>
      </c>
      <c r="HIG43" s="18" t="s">
        <v>255</v>
      </c>
      <c r="HIH43" s="18" t="s">
        <v>255</v>
      </c>
      <c r="HII43" s="18" t="s">
        <v>255</v>
      </c>
      <c r="HIJ43" s="18" t="s">
        <v>255</v>
      </c>
      <c r="HIK43" s="18" t="s">
        <v>255</v>
      </c>
      <c r="HIL43" s="18" t="s">
        <v>255</v>
      </c>
      <c r="HIM43" s="18" t="s">
        <v>255</v>
      </c>
      <c r="HIN43" s="18" t="s">
        <v>255</v>
      </c>
      <c r="HIO43" s="18" t="s">
        <v>255</v>
      </c>
      <c r="HIP43" s="18" t="s">
        <v>255</v>
      </c>
      <c r="HIQ43" s="18" t="s">
        <v>255</v>
      </c>
      <c r="HIR43" s="18" t="s">
        <v>255</v>
      </c>
      <c r="HIS43" s="18" t="s">
        <v>255</v>
      </c>
      <c r="HIT43" s="18" t="s">
        <v>255</v>
      </c>
      <c r="HIU43" s="18" t="s">
        <v>255</v>
      </c>
      <c r="HIV43" s="18" t="s">
        <v>255</v>
      </c>
      <c r="HIW43" s="18" t="s">
        <v>255</v>
      </c>
      <c r="HIX43" s="18" t="s">
        <v>255</v>
      </c>
      <c r="HIY43" s="18" t="s">
        <v>255</v>
      </c>
      <c r="HIZ43" s="18" t="s">
        <v>255</v>
      </c>
      <c r="HJA43" s="18" t="s">
        <v>255</v>
      </c>
      <c r="HJB43" s="18" t="s">
        <v>255</v>
      </c>
      <c r="HJC43" s="18" t="s">
        <v>255</v>
      </c>
      <c r="HJD43" s="18" t="s">
        <v>255</v>
      </c>
      <c r="HJE43" s="18" t="s">
        <v>255</v>
      </c>
      <c r="HJF43" s="18" t="s">
        <v>255</v>
      </c>
      <c r="HJG43" s="18" t="s">
        <v>255</v>
      </c>
      <c r="HJH43" s="18" t="s">
        <v>255</v>
      </c>
      <c r="HJI43" s="18" t="s">
        <v>255</v>
      </c>
      <c r="HJJ43" s="18" t="s">
        <v>255</v>
      </c>
      <c r="HJK43" s="18" t="s">
        <v>255</v>
      </c>
      <c r="HJL43" s="18" t="s">
        <v>255</v>
      </c>
      <c r="HJM43" s="18" t="s">
        <v>255</v>
      </c>
      <c r="HJN43" s="18" t="s">
        <v>255</v>
      </c>
      <c r="HJO43" s="18" t="s">
        <v>255</v>
      </c>
      <c r="HJP43" s="18" t="s">
        <v>255</v>
      </c>
      <c r="HJQ43" s="18" t="s">
        <v>255</v>
      </c>
      <c r="HJR43" s="18" t="s">
        <v>255</v>
      </c>
      <c r="HJS43" s="18" t="s">
        <v>255</v>
      </c>
      <c r="HJT43" s="18" t="s">
        <v>255</v>
      </c>
      <c r="HJU43" s="18" t="s">
        <v>255</v>
      </c>
      <c r="HJV43" s="18" t="s">
        <v>255</v>
      </c>
      <c r="HJW43" s="18" t="s">
        <v>255</v>
      </c>
      <c r="HJX43" s="18" t="s">
        <v>255</v>
      </c>
      <c r="HJY43" s="18" t="s">
        <v>255</v>
      </c>
      <c r="HJZ43" s="18" t="s">
        <v>255</v>
      </c>
      <c r="HKA43" s="18" t="s">
        <v>255</v>
      </c>
      <c r="HKB43" s="18" t="s">
        <v>255</v>
      </c>
      <c r="HKC43" s="18" t="s">
        <v>255</v>
      </c>
      <c r="HKD43" s="18" t="s">
        <v>255</v>
      </c>
      <c r="HKE43" s="18" t="s">
        <v>255</v>
      </c>
      <c r="HKF43" s="18" t="s">
        <v>255</v>
      </c>
      <c r="HKG43" s="18" t="s">
        <v>255</v>
      </c>
      <c r="HKH43" s="18" t="s">
        <v>255</v>
      </c>
      <c r="HKI43" s="18" t="s">
        <v>255</v>
      </c>
      <c r="HKJ43" s="18" t="s">
        <v>255</v>
      </c>
      <c r="HKK43" s="18" t="s">
        <v>255</v>
      </c>
      <c r="HKL43" s="18" t="s">
        <v>255</v>
      </c>
      <c r="HKM43" s="18" t="s">
        <v>255</v>
      </c>
      <c r="HKN43" s="18" t="s">
        <v>255</v>
      </c>
      <c r="HKO43" s="18" t="s">
        <v>255</v>
      </c>
      <c r="HKP43" s="18" t="s">
        <v>255</v>
      </c>
      <c r="HKQ43" s="18" t="s">
        <v>255</v>
      </c>
      <c r="HKR43" s="18" t="s">
        <v>255</v>
      </c>
      <c r="HKS43" s="18" t="s">
        <v>255</v>
      </c>
      <c r="HKT43" s="18" t="s">
        <v>255</v>
      </c>
      <c r="HKU43" s="18" t="s">
        <v>255</v>
      </c>
      <c r="HKV43" s="18" t="s">
        <v>255</v>
      </c>
      <c r="HKW43" s="18" t="s">
        <v>255</v>
      </c>
      <c r="HKX43" s="18" t="s">
        <v>255</v>
      </c>
      <c r="HKY43" s="18" t="s">
        <v>255</v>
      </c>
      <c r="HKZ43" s="18" t="s">
        <v>255</v>
      </c>
      <c r="HLA43" s="18" t="s">
        <v>255</v>
      </c>
      <c r="HLB43" s="18" t="s">
        <v>255</v>
      </c>
      <c r="HLC43" s="18" t="s">
        <v>255</v>
      </c>
      <c r="HLD43" s="18" t="s">
        <v>255</v>
      </c>
      <c r="HLE43" s="18" t="s">
        <v>255</v>
      </c>
      <c r="HLF43" s="18" t="s">
        <v>255</v>
      </c>
      <c r="HLG43" s="18" t="s">
        <v>255</v>
      </c>
      <c r="HLH43" s="18" t="s">
        <v>255</v>
      </c>
      <c r="HLI43" s="18" t="s">
        <v>255</v>
      </c>
      <c r="HLJ43" s="18" t="s">
        <v>255</v>
      </c>
      <c r="HLK43" s="18" t="s">
        <v>255</v>
      </c>
      <c r="HLL43" s="18" t="s">
        <v>255</v>
      </c>
      <c r="HLM43" s="18" t="s">
        <v>255</v>
      </c>
      <c r="HLN43" s="18" t="s">
        <v>255</v>
      </c>
      <c r="HLO43" s="18" t="s">
        <v>255</v>
      </c>
      <c r="HLP43" s="18" t="s">
        <v>255</v>
      </c>
      <c r="HLQ43" s="18" t="s">
        <v>255</v>
      </c>
      <c r="HLR43" s="18" t="s">
        <v>255</v>
      </c>
      <c r="HLS43" s="18" t="s">
        <v>255</v>
      </c>
      <c r="HLT43" s="18" t="s">
        <v>255</v>
      </c>
      <c r="HLU43" s="18" t="s">
        <v>255</v>
      </c>
      <c r="HLV43" s="18" t="s">
        <v>255</v>
      </c>
      <c r="HLW43" s="18" t="s">
        <v>255</v>
      </c>
      <c r="HLX43" s="18" t="s">
        <v>255</v>
      </c>
      <c r="HLY43" s="18" t="s">
        <v>255</v>
      </c>
      <c r="HLZ43" s="18" t="s">
        <v>255</v>
      </c>
      <c r="HMA43" s="18" t="s">
        <v>255</v>
      </c>
      <c r="HMB43" s="18" t="s">
        <v>255</v>
      </c>
      <c r="HMC43" s="18" t="s">
        <v>255</v>
      </c>
      <c r="HMD43" s="18" t="s">
        <v>255</v>
      </c>
      <c r="HME43" s="18" t="s">
        <v>255</v>
      </c>
      <c r="HMF43" s="18" t="s">
        <v>255</v>
      </c>
      <c r="HMG43" s="18" t="s">
        <v>255</v>
      </c>
      <c r="HMH43" s="18" t="s">
        <v>255</v>
      </c>
      <c r="HMI43" s="18" t="s">
        <v>255</v>
      </c>
      <c r="HMJ43" s="18" t="s">
        <v>255</v>
      </c>
      <c r="HMK43" s="18" t="s">
        <v>255</v>
      </c>
      <c r="HML43" s="18" t="s">
        <v>255</v>
      </c>
      <c r="HMM43" s="18" t="s">
        <v>255</v>
      </c>
      <c r="HMN43" s="18" t="s">
        <v>255</v>
      </c>
      <c r="HMO43" s="18" t="s">
        <v>255</v>
      </c>
      <c r="HMP43" s="18" t="s">
        <v>255</v>
      </c>
      <c r="HMQ43" s="18" t="s">
        <v>255</v>
      </c>
      <c r="HMR43" s="18" t="s">
        <v>255</v>
      </c>
      <c r="HMS43" s="18" t="s">
        <v>255</v>
      </c>
      <c r="HMT43" s="18" t="s">
        <v>255</v>
      </c>
      <c r="HMU43" s="18" t="s">
        <v>255</v>
      </c>
      <c r="HMV43" s="18" t="s">
        <v>255</v>
      </c>
      <c r="HMW43" s="18" t="s">
        <v>255</v>
      </c>
      <c r="HMX43" s="18" t="s">
        <v>255</v>
      </c>
      <c r="HMY43" s="18" t="s">
        <v>255</v>
      </c>
      <c r="HMZ43" s="18" t="s">
        <v>255</v>
      </c>
      <c r="HNA43" s="18" t="s">
        <v>255</v>
      </c>
      <c r="HNB43" s="18" t="s">
        <v>255</v>
      </c>
      <c r="HNC43" s="18" t="s">
        <v>255</v>
      </c>
      <c r="HND43" s="18" t="s">
        <v>255</v>
      </c>
      <c r="HNE43" s="18" t="s">
        <v>255</v>
      </c>
      <c r="HNF43" s="18" t="s">
        <v>255</v>
      </c>
      <c r="HNG43" s="18" t="s">
        <v>255</v>
      </c>
      <c r="HNH43" s="18" t="s">
        <v>255</v>
      </c>
      <c r="HNI43" s="18" t="s">
        <v>255</v>
      </c>
      <c r="HNJ43" s="18" t="s">
        <v>255</v>
      </c>
      <c r="HNK43" s="18" t="s">
        <v>255</v>
      </c>
      <c r="HNL43" s="18" t="s">
        <v>255</v>
      </c>
      <c r="HNM43" s="18" t="s">
        <v>255</v>
      </c>
      <c r="HNN43" s="18" t="s">
        <v>255</v>
      </c>
      <c r="HNO43" s="18" t="s">
        <v>255</v>
      </c>
      <c r="HNP43" s="18" t="s">
        <v>255</v>
      </c>
      <c r="HNQ43" s="18" t="s">
        <v>255</v>
      </c>
      <c r="HNR43" s="18" t="s">
        <v>255</v>
      </c>
      <c r="HNS43" s="18" t="s">
        <v>255</v>
      </c>
      <c r="HNT43" s="18" t="s">
        <v>255</v>
      </c>
      <c r="HNU43" s="18" t="s">
        <v>255</v>
      </c>
      <c r="HNV43" s="18" t="s">
        <v>255</v>
      </c>
      <c r="HNW43" s="18" t="s">
        <v>255</v>
      </c>
      <c r="HNX43" s="18" t="s">
        <v>255</v>
      </c>
      <c r="HNY43" s="18" t="s">
        <v>255</v>
      </c>
      <c r="HNZ43" s="18" t="s">
        <v>255</v>
      </c>
      <c r="HOA43" s="18" t="s">
        <v>255</v>
      </c>
      <c r="HOB43" s="18" t="s">
        <v>255</v>
      </c>
      <c r="HOC43" s="18" t="s">
        <v>255</v>
      </c>
      <c r="HOD43" s="18" t="s">
        <v>255</v>
      </c>
      <c r="HOE43" s="18" t="s">
        <v>255</v>
      </c>
      <c r="HOF43" s="18" t="s">
        <v>255</v>
      </c>
      <c r="HOG43" s="18" t="s">
        <v>255</v>
      </c>
      <c r="HOH43" s="18" t="s">
        <v>255</v>
      </c>
      <c r="HOI43" s="18" t="s">
        <v>255</v>
      </c>
      <c r="HOJ43" s="18" t="s">
        <v>255</v>
      </c>
      <c r="HOK43" s="18" t="s">
        <v>255</v>
      </c>
      <c r="HOL43" s="18" t="s">
        <v>255</v>
      </c>
      <c r="HOM43" s="18" t="s">
        <v>255</v>
      </c>
      <c r="HON43" s="18" t="s">
        <v>255</v>
      </c>
      <c r="HOO43" s="18" t="s">
        <v>255</v>
      </c>
      <c r="HOP43" s="18" t="s">
        <v>255</v>
      </c>
      <c r="HOQ43" s="18" t="s">
        <v>255</v>
      </c>
      <c r="HOR43" s="18" t="s">
        <v>255</v>
      </c>
      <c r="HOS43" s="18" t="s">
        <v>255</v>
      </c>
      <c r="HOT43" s="18" t="s">
        <v>255</v>
      </c>
      <c r="HOU43" s="18" t="s">
        <v>255</v>
      </c>
      <c r="HOV43" s="18" t="s">
        <v>255</v>
      </c>
      <c r="HOW43" s="18" t="s">
        <v>255</v>
      </c>
      <c r="HOX43" s="18" t="s">
        <v>255</v>
      </c>
      <c r="HOY43" s="18" t="s">
        <v>255</v>
      </c>
      <c r="HOZ43" s="18" t="s">
        <v>255</v>
      </c>
      <c r="HPA43" s="18" t="s">
        <v>255</v>
      </c>
      <c r="HPB43" s="18" t="s">
        <v>255</v>
      </c>
      <c r="HPC43" s="18" t="s">
        <v>255</v>
      </c>
      <c r="HPD43" s="18" t="s">
        <v>255</v>
      </c>
      <c r="HPE43" s="18" t="s">
        <v>255</v>
      </c>
      <c r="HPF43" s="18" t="s">
        <v>255</v>
      </c>
      <c r="HPG43" s="18" t="s">
        <v>255</v>
      </c>
      <c r="HPH43" s="18" t="s">
        <v>255</v>
      </c>
      <c r="HPI43" s="18" t="s">
        <v>255</v>
      </c>
      <c r="HPJ43" s="18" t="s">
        <v>255</v>
      </c>
      <c r="HPK43" s="18" t="s">
        <v>255</v>
      </c>
      <c r="HPL43" s="18" t="s">
        <v>255</v>
      </c>
      <c r="HPM43" s="18" t="s">
        <v>255</v>
      </c>
      <c r="HPN43" s="18" t="s">
        <v>255</v>
      </c>
      <c r="HPO43" s="18" t="s">
        <v>255</v>
      </c>
      <c r="HPP43" s="18" t="s">
        <v>255</v>
      </c>
      <c r="HPQ43" s="18" t="s">
        <v>255</v>
      </c>
      <c r="HPR43" s="18" t="s">
        <v>255</v>
      </c>
      <c r="HPS43" s="18" t="s">
        <v>255</v>
      </c>
      <c r="HPT43" s="18" t="s">
        <v>255</v>
      </c>
      <c r="HPU43" s="18" t="s">
        <v>255</v>
      </c>
      <c r="HPV43" s="18" t="s">
        <v>255</v>
      </c>
      <c r="HPW43" s="18" t="s">
        <v>255</v>
      </c>
      <c r="HPX43" s="18" t="s">
        <v>255</v>
      </c>
      <c r="HPY43" s="18" t="s">
        <v>255</v>
      </c>
      <c r="HPZ43" s="18" t="s">
        <v>255</v>
      </c>
      <c r="HQA43" s="18" t="s">
        <v>255</v>
      </c>
      <c r="HQB43" s="18" t="s">
        <v>255</v>
      </c>
      <c r="HQC43" s="18" t="s">
        <v>255</v>
      </c>
      <c r="HQD43" s="18" t="s">
        <v>255</v>
      </c>
      <c r="HQE43" s="18" t="s">
        <v>255</v>
      </c>
      <c r="HQF43" s="18" t="s">
        <v>255</v>
      </c>
      <c r="HQG43" s="18" t="s">
        <v>255</v>
      </c>
      <c r="HQH43" s="18" t="s">
        <v>255</v>
      </c>
      <c r="HQI43" s="18" t="s">
        <v>255</v>
      </c>
      <c r="HQJ43" s="18" t="s">
        <v>255</v>
      </c>
      <c r="HQK43" s="18" t="s">
        <v>255</v>
      </c>
      <c r="HQL43" s="18" t="s">
        <v>255</v>
      </c>
      <c r="HQM43" s="18" t="s">
        <v>255</v>
      </c>
      <c r="HQN43" s="18" t="s">
        <v>255</v>
      </c>
      <c r="HQO43" s="18" t="s">
        <v>255</v>
      </c>
      <c r="HQP43" s="18" t="s">
        <v>255</v>
      </c>
      <c r="HQQ43" s="18" t="s">
        <v>255</v>
      </c>
      <c r="HQR43" s="18" t="s">
        <v>255</v>
      </c>
      <c r="HQS43" s="18" t="s">
        <v>255</v>
      </c>
      <c r="HQT43" s="18" t="s">
        <v>255</v>
      </c>
      <c r="HQU43" s="18" t="s">
        <v>255</v>
      </c>
      <c r="HQV43" s="18" t="s">
        <v>255</v>
      </c>
      <c r="HQW43" s="18" t="s">
        <v>255</v>
      </c>
      <c r="HQX43" s="18" t="s">
        <v>255</v>
      </c>
      <c r="HQY43" s="18" t="s">
        <v>255</v>
      </c>
      <c r="HQZ43" s="18" t="s">
        <v>255</v>
      </c>
      <c r="HRA43" s="18" t="s">
        <v>255</v>
      </c>
      <c r="HRB43" s="18" t="s">
        <v>255</v>
      </c>
      <c r="HRC43" s="18" t="s">
        <v>255</v>
      </c>
      <c r="HRD43" s="18" t="s">
        <v>255</v>
      </c>
      <c r="HRE43" s="18" t="s">
        <v>255</v>
      </c>
      <c r="HRF43" s="18" t="s">
        <v>255</v>
      </c>
      <c r="HRG43" s="18" t="s">
        <v>255</v>
      </c>
      <c r="HRH43" s="18" t="s">
        <v>255</v>
      </c>
      <c r="HRI43" s="18" t="s">
        <v>255</v>
      </c>
      <c r="HRJ43" s="18" t="s">
        <v>255</v>
      </c>
      <c r="HRK43" s="18" t="s">
        <v>255</v>
      </c>
      <c r="HRL43" s="18" t="s">
        <v>255</v>
      </c>
      <c r="HRM43" s="18" t="s">
        <v>255</v>
      </c>
      <c r="HRN43" s="18" t="s">
        <v>255</v>
      </c>
      <c r="HRO43" s="18" t="s">
        <v>255</v>
      </c>
      <c r="HRP43" s="18" t="s">
        <v>255</v>
      </c>
      <c r="HRQ43" s="18" t="s">
        <v>255</v>
      </c>
      <c r="HRR43" s="18" t="s">
        <v>255</v>
      </c>
      <c r="HRS43" s="18" t="s">
        <v>255</v>
      </c>
      <c r="HRT43" s="18" t="s">
        <v>255</v>
      </c>
      <c r="HRU43" s="18" t="s">
        <v>255</v>
      </c>
      <c r="HRV43" s="18" t="s">
        <v>255</v>
      </c>
      <c r="HRW43" s="18" t="s">
        <v>255</v>
      </c>
      <c r="HRX43" s="18" t="s">
        <v>255</v>
      </c>
      <c r="HRY43" s="18" t="s">
        <v>255</v>
      </c>
      <c r="HRZ43" s="18" t="s">
        <v>255</v>
      </c>
      <c r="HSA43" s="18" t="s">
        <v>255</v>
      </c>
      <c r="HSB43" s="18" t="s">
        <v>255</v>
      </c>
      <c r="HSC43" s="18" t="s">
        <v>255</v>
      </c>
      <c r="HSD43" s="18" t="s">
        <v>255</v>
      </c>
      <c r="HSE43" s="18" t="s">
        <v>255</v>
      </c>
      <c r="HSF43" s="18" t="s">
        <v>255</v>
      </c>
      <c r="HSG43" s="18" t="s">
        <v>255</v>
      </c>
      <c r="HSH43" s="18" t="s">
        <v>255</v>
      </c>
      <c r="HSI43" s="18" t="s">
        <v>255</v>
      </c>
      <c r="HSJ43" s="18" t="s">
        <v>255</v>
      </c>
      <c r="HSK43" s="18" t="s">
        <v>255</v>
      </c>
      <c r="HSL43" s="18" t="s">
        <v>255</v>
      </c>
      <c r="HSM43" s="18" t="s">
        <v>255</v>
      </c>
      <c r="HSN43" s="18" t="s">
        <v>255</v>
      </c>
      <c r="HSO43" s="18" t="s">
        <v>255</v>
      </c>
      <c r="HSP43" s="18" t="s">
        <v>255</v>
      </c>
      <c r="HSQ43" s="18" t="s">
        <v>255</v>
      </c>
      <c r="HSR43" s="18" t="s">
        <v>255</v>
      </c>
      <c r="HSS43" s="18" t="s">
        <v>255</v>
      </c>
      <c r="HST43" s="18" t="s">
        <v>255</v>
      </c>
      <c r="HSU43" s="18" t="s">
        <v>255</v>
      </c>
      <c r="HSV43" s="18" t="s">
        <v>255</v>
      </c>
      <c r="HSW43" s="18" t="s">
        <v>255</v>
      </c>
      <c r="HSX43" s="18" t="s">
        <v>255</v>
      </c>
      <c r="HSY43" s="18" t="s">
        <v>255</v>
      </c>
      <c r="HSZ43" s="18" t="s">
        <v>255</v>
      </c>
      <c r="HTA43" s="18" t="s">
        <v>255</v>
      </c>
      <c r="HTB43" s="18" t="s">
        <v>255</v>
      </c>
      <c r="HTC43" s="18" t="s">
        <v>255</v>
      </c>
      <c r="HTD43" s="18" t="s">
        <v>255</v>
      </c>
      <c r="HTE43" s="18" t="s">
        <v>255</v>
      </c>
      <c r="HTF43" s="18" t="s">
        <v>255</v>
      </c>
      <c r="HTG43" s="18" t="s">
        <v>255</v>
      </c>
      <c r="HTH43" s="18" t="s">
        <v>255</v>
      </c>
      <c r="HTI43" s="18" t="s">
        <v>255</v>
      </c>
      <c r="HTJ43" s="18" t="s">
        <v>255</v>
      </c>
      <c r="HTK43" s="18" t="s">
        <v>255</v>
      </c>
      <c r="HTL43" s="18" t="s">
        <v>255</v>
      </c>
      <c r="HTM43" s="18" t="s">
        <v>255</v>
      </c>
      <c r="HTN43" s="18" t="s">
        <v>255</v>
      </c>
      <c r="HTO43" s="18" t="s">
        <v>255</v>
      </c>
      <c r="HTP43" s="18" t="s">
        <v>255</v>
      </c>
      <c r="HTQ43" s="18" t="s">
        <v>255</v>
      </c>
      <c r="HTR43" s="18" t="s">
        <v>255</v>
      </c>
      <c r="HTS43" s="18" t="s">
        <v>255</v>
      </c>
      <c r="HTT43" s="18" t="s">
        <v>255</v>
      </c>
      <c r="HTU43" s="18" t="s">
        <v>255</v>
      </c>
      <c r="HTV43" s="18" t="s">
        <v>255</v>
      </c>
      <c r="HTW43" s="18" t="s">
        <v>255</v>
      </c>
      <c r="HTX43" s="18" t="s">
        <v>255</v>
      </c>
      <c r="HTY43" s="18" t="s">
        <v>255</v>
      </c>
      <c r="HTZ43" s="18" t="s">
        <v>255</v>
      </c>
      <c r="HUA43" s="18" t="s">
        <v>255</v>
      </c>
      <c r="HUB43" s="18" t="s">
        <v>255</v>
      </c>
      <c r="HUC43" s="18" t="s">
        <v>255</v>
      </c>
      <c r="HUD43" s="18" t="s">
        <v>255</v>
      </c>
      <c r="HUE43" s="18" t="s">
        <v>255</v>
      </c>
      <c r="HUF43" s="18" t="s">
        <v>255</v>
      </c>
      <c r="HUG43" s="18" t="s">
        <v>255</v>
      </c>
      <c r="HUH43" s="18" t="s">
        <v>255</v>
      </c>
      <c r="HUI43" s="18" t="s">
        <v>255</v>
      </c>
      <c r="HUJ43" s="18" t="s">
        <v>255</v>
      </c>
      <c r="HUK43" s="18" t="s">
        <v>255</v>
      </c>
      <c r="HUL43" s="18" t="s">
        <v>255</v>
      </c>
      <c r="HUM43" s="18" t="s">
        <v>255</v>
      </c>
      <c r="HUN43" s="18" t="s">
        <v>255</v>
      </c>
      <c r="HUO43" s="18" t="s">
        <v>255</v>
      </c>
      <c r="HUP43" s="18" t="s">
        <v>255</v>
      </c>
      <c r="HUQ43" s="18" t="s">
        <v>255</v>
      </c>
      <c r="HUR43" s="18" t="s">
        <v>255</v>
      </c>
      <c r="HUS43" s="18" t="s">
        <v>255</v>
      </c>
      <c r="HUT43" s="18" t="s">
        <v>255</v>
      </c>
      <c r="HUU43" s="18" t="s">
        <v>255</v>
      </c>
      <c r="HUV43" s="18" t="s">
        <v>255</v>
      </c>
      <c r="HUW43" s="18" t="s">
        <v>255</v>
      </c>
      <c r="HUX43" s="18" t="s">
        <v>255</v>
      </c>
      <c r="HUY43" s="18" t="s">
        <v>255</v>
      </c>
      <c r="HUZ43" s="18" t="s">
        <v>255</v>
      </c>
      <c r="HVA43" s="18" t="s">
        <v>255</v>
      </c>
      <c r="HVB43" s="18" t="s">
        <v>255</v>
      </c>
      <c r="HVC43" s="18" t="s">
        <v>255</v>
      </c>
      <c r="HVD43" s="18" t="s">
        <v>255</v>
      </c>
      <c r="HVE43" s="18" t="s">
        <v>255</v>
      </c>
      <c r="HVF43" s="18" t="s">
        <v>255</v>
      </c>
      <c r="HVG43" s="18" t="s">
        <v>255</v>
      </c>
      <c r="HVH43" s="18" t="s">
        <v>255</v>
      </c>
      <c r="HVI43" s="18" t="s">
        <v>255</v>
      </c>
      <c r="HVJ43" s="18" t="s">
        <v>255</v>
      </c>
      <c r="HVK43" s="18" t="s">
        <v>255</v>
      </c>
      <c r="HVL43" s="18" t="s">
        <v>255</v>
      </c>
      <c r="HVM43" s="18" t="s">
        <v>255</v>
      </c>
      <c r="HVN43" s="18" t="s">
        <v>255</v>
      </c>
      <c r="HVO43" s="18" t="s">
        <v>255</v>
      </c>
      <c r="HVP43" s="18" t="s">
        <v>255</v>
      </c>
      <c r="HVQ43" s="18" t="s">
        <v>255</v>
      </c>
      <c r="HVR43" s="18" t="s">
        <v>255</v>
      </c>
      <c r="HVS43" s="18" t="s">
        <v>255</v>
      </c>
      <c r="HVT43" s="18" t="s">
        <v>255</v>
      </c>
      <c r="HVU43" s="18" t="s">
        <v>255</v>
      </c>
      <c r="HVV43" s="18" t="s">
        <v>255</v>
      </c>
      <c r="HVW43" s="18" t="s">
        <v>255</v>
      </c>
      <c r="HVX43" s="18" t="s">
        <v>255</v>
      </c>
      <c r="HVY43" s="18" t="s">
        <v>255</v>
      </c>
      <c r="HVZ43" s="18" t="s">
        <v>255</v>
      </c>
      <c r="HWA43" s="18" t="s">
        <v>255</v>
      </c>
      <c r="HWB43" s="18" t="s">
        <v>255</v>
      </c>
      <c r="HWC43" s="18" t="s">
        <v>255</v>
      </c>
      <c r="HWD43" s="18" t="s">
        <v>255</v>
      </c>
      <c r="HWE43" s="18" t="s">
        <v>255</v>
      </c>
      <c r="HWF43" s="18" t="s">
        <v>255</v>
      </c>
      <c r="HWG43" s="18" t="s">
        <v>255</v>
      </c>
      <c r="HWH43" s="18" t="s">
        <v>255</v>
      </c>
      <c r="HWI43" s="18" t="s">
        <v>255</v>
      </c>
      <c r="HWJ43" s="18" t="s">
        <v>255</v>
      </c>
      <c r="HWK43" s="18" t="s">
        <v>255</v>
      </c>
      <c r="HWL43" s="18" t="s">
        <v>255</v>
      </c>
      <c r="HWM43" s="18" t="s">
        <v>255</v>
      </c>
      <c r="HWN43" s="18" t="s">
        <v>255</v>
      </c>
      <c r="HWO43" s="18" t="s">
        <v>255</v>
      </c>
      <c r="HWP43" s="18" t="s">
        <v>255</v>
      </c>
      <c r="HWQ43" s="18" t="s">
        <v>255</v>
      </c>
      <c r="HWR43" s="18" t="s">
        <v>255</v>
      </c>
      <c r="HWS43" s="18" t="s">
        <v>255</v>
      </c>
      <c r="HWT43" s="18" t="s">
        <v>255</v>
      </c>
      <c r="HWU43" s="18" t="s">
        <v>255</v>
      </c>
      <c r="HWV43" s="18" t="s">
        <v>255</v>
      </c>
      <c r="HWW43" s="18" t="s">
        <v>255</v>
      </c>
      <c r="HWX43" s="18" t="s">
        <v>255</v>
      </c>
      <c r="HWY43" s="18" t="s">
        <v>255</v>
      </c>
      <c r="HWZ43" s="18" t="s">
        <v>255</v>
      </c>
      <c r="HXA43" s="18" t="s">
        <v>255</v>
      </c>
      <c r="HXB43" s="18" t="s">
        <v>255</v>
      </c>
      <c r="HXC43" s="18" t="s">
        <v>255</v>
      </c>
      <c r="HXD43" s="18" t="s">
        <v>255</v>
      </c>
      <c r="HXE43" s="18" t="s">
        <v>255</v>
      </c>
      <c r="HXF43" s="18" t="s">
        <v>255</v>
      </c>
      <c r="HXG43" s="18" t="s">
        <v>255</v>
      </c>
      <c r="HXH43" s="18" t="s">
        <v>255</v>
      </c>
      <c r="HXI43" s="18" t="s">
        <v>255</v>
      </c>
      <c r="HXJ43" s="18" t="s">
        <v>255</v>
      </c>
      <c r="HXK43" s="18" t="s">
        <v>255</v>
      </c>
      <c r="HXL43" s="18" t="s">
        <v>255</v>
      </c>
      <c r="HXM43" s="18" t="s">
        <v>255</v>
      </c>
      <c r="HXN43" s="18" t="s">
        <v>255</v>
      </c>
      <c r="HXO43" s="18" t="s">
        <v>255</v>
      </c>
      <c r="HXP43" s="18" t="s">
        <v>255</v>
      </c>
      <c r="HXQ43" s="18" t="s">
        <v>255</v>
      </c>
      <c r="HXR43" s="18" t="s">
        <v>255</v>
      </c>
      <c r="HXS43" s="18" t="s">
        <v>255</v>
      </c>
      <c r="HXT43" s="18" t="s">
        <v>255</v>
      </c>
      <c r="HXU43" s="18" t="s">
        <v>255</v>
      </c>
      <c r="HXV43" s="18" t="s">
        <v>255</v>
      </c>
      <c r="HXW43" s="18" t="s">
        <v>255</v>
      </c>
      <c r="HXX43" s="18" t="s">
        <v>255</v>
      </c>
      <c r="HXY43" s="18" t="s">
        <v>255</v>
      </c>
      <c r="HXZ43" s="18" t="s">
        <v>255</v>
      </c>
      <c r="HYA43" s="18" t="s">
        <v>255</v>
      </c>
      <c r="HYB43" s="18" t="s">
        <v>255</v>
      </c>
      <c r="HYC43" s="18" t="s">
        <v>255</v>
      </c>
      <c r="HYD43" s="18" t="s">
        <v>255</v>
      </c>
      <c r="HYE43" s="18" t="s">
        <v>255</v>
      </c>
      <c r="HYF43" s="18" t="s">
        <v>255</v>
      </c>
      <c r="HYG43" s="18" t="s">
        <v>255</v>
      </c>
      <c r="HYH43" s="18" t="s">
        <v>255</v>
      </c>
      <c r="HYI43" s="18" t="s">
        <v>255</v>
      </c>
      <c r="HYJ43" s="18" t="s">
        <v>255</v>
      </c>
      <c r="HYK43" s="18" t="s">
        <v>255</v>
      </c>
      <c r="HYL43" s="18" t="s">
        <v>255</v>
      </c>
      <c r="HYM43" s="18" t="s">
        <v>255</v>
      </c>
      <c r="HYN43" s="18" t="s">
        <v>255</v>
      </c>
      <c r="HYO43" s="18" t="s">
        <v>255</v>
      </c>
      <c r="HYP43" s="18" t="s">
        <v>255</v>
      </c>
      <c r="HYQ43" s="18" t="s">
        <v>255</v>
      </c>
      <c r="HYR43" s="18" t="s">
        <v>255</v>
      </c>
      <c r="HYS43" s="18" t="s">
        <v>255</v>
      </c>
      <c r="HYT43" s="18" t="s">
        <v>255</v>
      </c>
      <c r="HYU43" s="18" t="s">
        <v>255</v>
      </c>
      <c r="HYV43" s="18" t="s">
        <v>255</v>
      </c>
      <c r="HYW43" s="18" t="s">
        <v>255</v>
      </c>
      <c r="HYX43" s="18" t="s">
        <v>255</v>
      </c>
      <c r="HYY43" s="18" t="s">
        <v>255</v>
      </c>
      <c r="HYZ43" s="18" t="s">
        <v>255</v>
      </c>
      <c r="HZA43" s="18" t="s">
        <v>255</v>
      </c>
      <c r="HZB43" s="18" t="s">
        <v>255</v>
      </c>
      <c r="HZC43" s="18" t="s">
        <v>255</v>
      </c>
      <c r="HZD43" s="18" t="s">
        <v>255</v>
      </c>
      <c r="HZE43" s="18" t="s">
        <v>255</v>
      </c>
      <c r="HZF43" s="18" t="s">
        <v>255</v>
      </c>
      <c r="HZG43" s="18" t="s">
        <v>255</v>
      </c>
      <c r="HZH43" s="18" t="s">
        <v>255</v>
      </c>
      <c r="HZI43" s="18" t="s">
        <v>255</v>
      </c>
      <c r="HZJ43" s="18" t="s">
        <v>255</v>
      </c>
      <c r="HZK43" s="18" t="s">
        <v>255</v>
      </c>
      <c r="HZL43" s="18" t="s">
        <v>255</v>
      </c>
      <c r="HZM43" s="18" t="s">
        <v>255</v>
      </c>
      <c r="HZN43" s="18" t="s">
        <v>255</v>
      </c>
      <c r="HZO43" s="18" t="s">
        <v>255</v>
      </c>
      <c r="HZP43" s="18" t="s">
        <v>255</v>
      </c>
      <c r="HZQ43" s="18" t="s">
        <v>255</v>
      </c>
      <c r="HZR43" s="18" t="s">
        <v>255</v>
      </c>
      <c r="HZS43" s="18" t="s">
        <v>255</v>
      </c>
      <c r="HZT43" s="18" t="s">
        <v>255</v>
      </c>
      <c r="HZU43" s="18" t="s">
        <v>255</v>
      </c>
      <c r="HZV43" s="18" t="s">
        <v>255</v>
      </c>
      <c r="HZW43" s="18" t="s">
        <v>255</v>
      </c>
      <c r="HZX43" s="18" t="s">
        <v>255</v>
      </c>
      <c r="HZY43" s="18" t="s">
        <v>255</v>
      </c>
      <c r="HZZ43" s="18" t="s">
        <v>255</v>
      </c>
      <c r="IAA43" s="18" t="s">
        <v>255</v>
      </c>
      <c r="IAB43" s="18" t="s">
        <v>255</v>
      </c>
      <c r="IAC43" s="18" t="s">
        <v>255</v>
      </c>
      <c r="IAD43" s="18" t="s">
        <v>255</v>
      </c>
      <c r="IAE43" s="18" t="s">
        <v>255</v>
      </c>
      <c r="IAF43" s="18" t="s">
        <v>255</v>
      </c>
      <c r="IAG43" s="18" t="s">
        <v>255</v>
      </c>
      <c r="IAH43" s="18" t="s">
        <v>255</v>
      </c>
      <c r="IAI43" s="18" t="s">
        <v>255</v>
      </c>
      <c r="IAJ43" s="18" t="s">
        <v>255</v>
      </c>
      <c r="IAK43" s="18" t="s">
        <v>255</v>
      </c>
      <c r="IAL43" s="18" t="s">
        <v>255</v>
      </c>
      <c r="IAM43" s="18" t="s">
        <v>255</v>
      </c>
      <c r="IAN43" s="18" t="s">
        <v>255</v>
      </c>
      <c r="IAO43" s="18" t="s">
        <v>255</v>
      </c>
      <c r="IAP43" s="18" t="s">
        <v>255</v>
      </c>
      <c r="IAQ43" s="18" t="s">
        <v>255</v>
      </c>
      <c r="IAR43" s="18" t="s">
        <v>255</v>
      </c>
      <c r="IAS43" s="18" t="s">
        <v>255</v>
      </c>
      <c r="IAT43" s="18" t="s">
        <v>255</v>
      </c>
      <c r="IAU43" s="18" t="s">
        <v>255</v>
      </c>
      <c r="IAV43" s="18" t="s">
        <v>255</v>
      </c>
      <c r="IAW43" s="18" t="s">
        <v>255</v>
      </c>
      <c r="IAX43" s="18" t="s">
        <v>255</v>
      </c>
      <c r="IAY43" s="18" t="s">
        <v>255</v>
      </c>
      <c r="IAZ43" s="18" t="s">
        <v>255</v>
      </c>
      <c r="IBA43" s="18" t="s">
        <v>255</v>
      </c>
      <c r="IBB43" s="18" t="s">
        <v>255</v>
      </c>
      <c r="IBC43" s="18" t="s">
        <v>255</v>
      </c>
      <c r="IBD43" s="18" t="s">
        <v>255</v>
      </c>
      <c r="IBE43" s="18" t="s">
        <v>255</v>
      </c>
      <c r="IBF43" s="18" t="s">
        <v>255</v>
      </c>
      <c r="IBG43" s="18" t="s">
        <v>255</v>
      </c>
      <c r="IBH43" s="18" t="s">
        <v>255</v>
      </c>
      <c r="IBI43" s="18" t="s">
        <v>255</v>
      </c>
      <c r="IBJ43" s="18" t="s">
        <v>255</v>
      </c>
      <c r="IBK43" s="18" t="s">
        <v>255</v>
      </c>
      <c r="IBL43" s="18" t="s">
        <v>255</v>
      </c>
      <c r="IBM43" s="18" t="s">
        <v>255</v>
      </c>
      <c r="IBN43" s="18" t="s">
        <v>255</v>
      </c>
      <c r="IBO43" s="18" t="s">
        <v>255</v>
      </c>
      <c r="IBP43" s="18" t="s">
        <v>255</v>
      </c>
      <c r="IBQ43" s="18" t="s">
        <v>255</v>
      </c>
      <c r="IBR43" s="18" t="s">
        <v>255</v>
      </c>
      <c r="IBS43" s="18" t="s">
        <v>255</v>
      </c>
      <c r="IBT43" s="18" t="s">
        <v>255</v>
      </c>
      <c r="IBU43" s="18" t="s">
        <v>255</v>
      </c>
      <c r="IBV43" s="18" t="s">
        <v>255</v>
      </c>
      <c r="IBW43" s="18" t="s">
        <v>255</v>
      </c>
      <c r="IBX43" s="18" t="s">
        <v>255</v>
      </c>
      <c r="IBY43" s="18" t="s">
        <v>255</v>
      </c>
      <c r="IBZ43" s="18" t="s">
        <v>255</v>
      </c>
      <c r="ICA43" s="18" t="s">
        <v>255</v>
      </c>
      <c r="ICB43" s="18" t="s">
        <v>255</v>
      </c>
      <c r="ICC43" s="18" t="s">
        <v>255</v>
      </c>
      <c r="ICD43" s="18" t="s">
        <v>255</v>
      </c>
      <c r="ICE43" s="18" t="s">
        <v>255</v>
      </c>
      <c r="ICF43" s="18" t="s">
        <v>255</v>
      </c>
      <c r="ICG43" s="18" t="s">
        <v>255</v>
      </c>
      <c r="ICH43" s="18" t="s">
        <v>255</v>
      </c>
      <c r="ICI43" s="18" t="s">
        <v>255</v>
      </c>
      <c r="ICJ43" s="18" t="s">
        <v>255</v>
      </c>
      <c r="ICK43" s="18" t="s">
        <v>255</v>
      </c>
      <c r="ICL43" s="18" t="s">
        <v>255</v>
      </c>
      <c r="ICM43" s="18" t="s">
        <v>255</v>
      </c>
      <c r="ICN43" s="18" t="s">
        <v>255</v>
      </c>
      <c r="ICO43" s="18" t="s">
        <v>255</v>
      </c>
      <c r="ICP43" s="18" t="s">
        <v>255</v>
      </c>
      <c r="ICQ43" s="18" t="s">
        <v>255</v>
      </c>
      <c r="ICR43" s="18" t="s">
        <v>255</v>
      </c>
      <c r="ICS43" s="18" t="s">
        <v>255</v>
      </c>
      <c r="ICT43" s="18" t="s">
        <v>255</v>
      </c>
      <c r="ICU43" s="18" t="s">
        <v>255</v>
      </c>
      <c r="ICV43" s="18" t="s">
        <v>255</v>
      </c>
      <c r="ICW43" s="18" t="s">
        <v>255</v>
      </c>
      <c r="ICX43" s="18" t="s">
        <v>255</v>
      </c>
      <c r="ICY43" s="18" t="s">
        <v>255</v>
      </c>
      <c r="ICZ43" s="18" t="s">
        <v>255</v>
      </c>
      <c r="IDA43" s="18" t="s">
        <v>255</v>
      </c>
      <c r="IDB43" s="18" t="s">
        <v>255</v>
      </c>
      <c r="IDC43" s="18" t="s">
        <v>255</v>
      </c>
      <c r="IDD43" s="18" t="s">
        <v>255</v>
      </c>
      <c r="IDE43" s="18" t="s">
        <v>255</v>
      </c>
      <c r="IDF43" s="18" t="s">
        <v>255</v>
      </c>
      <c r="IDG43" s="18" t="s">
        <v>255</v>
      </c>
      <c r="IDH43" s="18" t="s">
        <v>255</v>
      </c>
      <c r="IDI43" s="18" t="s">
        <v>255</v>
      </c>
      <c r="IDJ43" s="18" t="s">
        <v>255</v>
      </c>
      <c r="IDK43" s="18" t="s">
        <v>255</v>
      </c>
      <c r="IDL43" s="18" t="s">
        <v>255</v>
      </c>
      <c r="IDM43" s="18" t="s">
        <v>255</v>
      </c>
      <c r="IDN43" s="18" t="s">
        <v>255</v>
      </c>
      <c r="IDO43" s="18" t="s">
        <v>255</v>
      </c>
      <c r="IDP43" s="18" t="s">
        <v>255</v>
      </c>
      <c r="IDQ43" s="18" t="s">
        <v>255</v>
      </c>
      <c r="IDR43" s="18" t="s">
        <v>255</v>
      </c>
      <c r="IDS43" s="18" t="s">
        <v>255</v>
      </c>
      <c r="IDT43" s="18" t="s">
        <v>255</v>
      </c>
      <c r="IDU43" s="18" t="s">
        <v>255</v>
      </c>
      <c r="IDV43" s="18" t="s">
        <v>255</v>
      </c>
      <c r="IDW43" s="18" t="s">
        <v>255</v>
      </c>
      <c r="IDX43" s="18" t="s">
        <v>255</v>
      </c>
      <c r="IDY43" s="18" t="s">
        <v>255</v>
      </c>
      <c r="IDZ43" s="18" t="s">
        <v>255</v>
      </c>
      <c r="IEA43" s="18" t="s">
        <v>255</v>
      </c>
      <c r="IEB43" s="18" t="s">
        <v>255</v>
      </c>
      <c r="IEC43" s="18" t="s">
        <v>255</v>
      </c>
      <c r="IED43" s="18" t="s">
        <v>255</v>
      </c>
      <c r="IEE43" s="18" t="s">
        <v>255</v>
      </c>
      <c r="IEF43" s="18" t="s">
        <v>255</v>
      </c>
      <c r="IEG43" s="18" t="s">
        <v>255</v>
      </c>
      <c r="IEH43" s="18" t="s">
        <v>255</v>
      </c>
      <c r="IEI43" s="18" t="s">
        <v>255</v>
      </c>
      <c r="IEJ43" s="18" t="s">
        <v>255</v>
      </c>
      <c r="IEK43" s="18" t="s">
        <v>255</v>
      </c>
      <c r="IEL43" s="18" t="s">
        <v>255</v>
      </c>
      <c r="IEM43" s="18" t="s">
        <v>255</v>
      </c>
      <c r="IEN43" s="18" t="s">
        <v>255</v>
      </c>
      <c r="IEO43" s="18" t="s">
        <v>255</v>
      </c>
      <c r="IEP43" s="18" t="s">
        <v>255</v>
      </c>
      <c r="IEQ43" s="18" t="s">
        <v>255</v>
      </c>
      <c r="IER43" s="18" t="s">
        <v>255</v>
      </c>
      <c r="IES43" s="18" t="s">
        <v>255</v>
      </c>
      <c r="IET43" s="18" t="s">
        <v>255</v>
      </c>
      <c r="IEU43" s="18" t="s">
        <v>255</v>
      </c>
      <c r="IEV43" s="18" t="s">
        <v>255</v>
      </c>
      <c r="IEW43" s="18" t="s">
        <v>255</v>
      </c>
      <c r="IEX43" s="18" t="s">
        <v>255</v>
      </c>
      <c r="IEY43" s="18" t="s">
        <v>255</v>
      </c>
      <c r="IEZ43" s="18" t="s">
        <v>255</v>
      </c>
      <c r="IFA43" s="18" t="s">
        <v>255</v>
      </c>
      <c r="IFB43" s="18" t="s">
        <v>255</v>
      </c>
      <c r="IFC43" s="18" t="s">
        <v>255</v>
      </c>
      <c r="IFD43" s="18" t="s">
        <v>255</v>
      </c>
      <c r="IFE43" s="18" t="s">
        <v>255</v>
      </c>
      <c r="IFF43" s="18" t="s">
        <v>255</v>
      </c>
      <c r="IFG43" s="18" t="s">
        <v>255</v>
      </c>
      <c r="IFH43" s="18" t="s">
        <v>255</v>
      </c>
      <c r="IFI43" s="18" t="s">
        <v>255</v>
      </c>
      <c r="IFJ43" s="18" t="s">
        <v>255</v>
      </c>
      <c r="IFK43" s="18" t="s">
        <v>255</v>
      </c>
      <c r="IFL43" s="18" t="s">
        <v>255</v>
      </c>
      <c r="IFM43" s="18" t="s">
        <v>255</v>
      </c>
      <c r="IFN43" s="18" t="s">
        <v>255</v>
      </c>
      <c r="IFO43" s="18" t="s">
        <v>255</v>
      </c>
      <c r="IFP43" s="18" t="s">
        <v>255</v>
      </c>
      <c r="IFQ43" s="18" t="s">
        <v>255</v>
      </c>
      <c r="IFR43" s="18" t="s">
        <v>255</v>
      </c>
      <c r="IFS43" s="18" t="s">
        <v>255</v>
      </c>
      <c r="IFT43" s="18" t="s">
        <v>255</v>
      </c>
      <c r="IFU43" s="18" t="s">
        <v>255</v>
      </c>
      <c r="IFV43" s="18" t="s">
        <v>255</v>
      </c>
      <c r="IFW43" s="18" t="s">
        <v>255</v>
      </c>
      <c r="IFX43" s="18" t="s">
        <v>255</v>
      </c>
      <c r="IFY43" s="18" t="s">
        <v>255</v>
      </c>
      <c r="IFZ43" s="18" t="s">
        <v>255</v>
      </c>
      <c r="IGA43" s="18" t="s">
        <v>255</v>
      </c>
      <c r="IGB43" s="18" t="s">
        <v>255</v>
      </c>
      <c r="IGC43" s="18" t="s">
        <v>255</v>
      </c>
      <c r="IGD43" s="18" t="s">
        <v>255</v>
      </c>
      <c r="IGE43" s="18" t="s">
        <v>255</v>
      </c>
      <c r="IGF43" s="18" t="s">
        <v>255</v>
      </c>
      <c r="IGG43" s="18" t="s">
        <v>255</v>
      </c>
      <c r="IGH43" s="18" t="s">
        <v>255</v>
      </c>
      <c r="IGI43" s="18" t="s">
        <v>255</v>
      </c>
      <c r="IGJ43" s="18" t="s">
        <v>255</v>
      </c>
      <c r="IGK43" s="18" t="s">
        <v>255</v>
      </c>
      <c r="IGL43" s="18" t="s">
        <v>255</v>
      </c>
      <c r="IGM43" s="18" t="s">
        <v>255</v>
      </c>
      <c r="IGN43" s="18" t="s">
        <v>255</v>
      </c>
      <c r="IGO43" s="18" t="s">
        <v>255</v>
      </c>
      <c r="IGP43" s="18" t="s">
        <v>255</v>
      </c>
      <c r="IGQ43" s="18" t="s">
        <v>255</v>
      </c>
      <c r="IGR43" s="18" t="s">
        <v>255</v>
      </c>
      <c r="IGS43" s="18" t="s">
        <v>255</v>
      </c>
      <c r="IGT43" s="18" t="s">
        <v>255</v>
      </c>
      <c r="IGU43" s="18" t="s">
        <v>255</v>
      </c>
      <c r="IGV43" s="18" t="s">
        <v>255</v>
      </c>
      <c r="IGW43" s="18" t="s">
        <v>255</v>
      </c>
      <c r="IGX43" s="18" t="s">
        <v>255</v>
      </c>
      <c r="IGY43" s="18" t="s">
        <v>255</v>
      </c>
      <c r="IGZ43" s="18" t="s">
        <v>255</v>
      </c>
      <c r="IHA43" s="18" t="s">
        <v>255</v>
      </c>
      <c r="IHB43" s="18" t="s">
        <v>255</v>
      </c>
      <c r="IHC43" s="18" t="s">
        <v>255</v>
      </c>
      <c r="IHD43" s="18" t="s">
        <v>255</v>
      </c>
      <c r="IHE43" s="18" t="s">
        <v>255</v>
      </c>
      <c r="IHF43" s="18" t="s">
        <v>255</v>
      </c>
      <c r="IHG43" s="18" t="s">
        <v>255</v>
      </c>
      <c r="IHH43" s="18" t="s">
        <v>255</v>
      </c>
      <c r="IHI43" s="18" t="s">
        <v>255</v>
      </c>
      <c r="IHJ43" s="18" t="s">
        <v>255</v>
      </c>
      <c r="IHK43" s="18" t="s">
        <v>255</v>
      </c>
      <c r="IHL43" s="18" t="s">
        <v>255</v>
      </c>
      <c r="IHM43" s="18" t="s">
        <v>255</v>
      </c>
      <c r="IHN43" s="18" t="s">
        <v>255</v>
      </c>
      <c r="IHO43" s="18" t="s">
        <v>255</v>
      </c>
      <c r="IHP43" s="18" t="s">
        <v>255</v>
      </c>
      <c r="IHQ43" s="18" t="s">
        <v>255</v>
      </c>
      <c r="IHR43" s="18" t="s">
        <v>255</v>
      </c>
      <c r="IHS43" s="18" t="s">
        <v>255</v>
      </c>
      <c r="IHT43" s="18" t="s">
        <v>255</v>
      </c>
      <c r="IHU43" s="18" t="s">
        <v>255</v>
      </c>
      <c r="IHV43" s="18" t="s">
        <v>255</v>
      </c>
      <c r="IHW43" s="18" t="s">
        <v>255</v>
      </c>
      <c r="IHX43" s="18" t="s">
        <v>255</v>
      </c>
      <c r="IHY43" s="18" t="s">
        <v>255</v>
      </c>
      <c r="IHZ43" s="18" t="s">
        <v>255</v>
      </c>
      <c r="IIA43" s="18" t="s">
        <v>255</v>
      </c>
      <c r="IIB43" s="18" t="s">
        <v>255</v>
      </c>
      <c r="IIC43" s="18" t="s">
        <v>255</v>
      </c>
      <c r="IID43" s="18" t="s">
        <v>255</v>
      </c>
      <c r="IIE43" s="18" t="s">
        <v>255</v>
      </c>
      <c r="IIF43" s="18" t="s">
        <v>255</v>
      </c>
      <c r="IIG43" s="18" t="s">
        <v>255</v>
      </c>
      <c r="IIH43" s="18" t="s">
        <v>255</v>
      </c>
      <c r="III43" s="18" t="s">
        <v>255</v>
      </c>
      <c r="IIJ43" s="18" t="s">
        <v>255</v>
      </c>
      <c r="IIK43" s="18" t="s">
        <v>255</v>
      </c>
      <c r="IIL43" s="18" t="s">
        <v>255</v>
      </c>
      <c r="IIM43" s="18" t="s">
        <v>255</v>
      </c>
      <c r="IIN43" s="18" t="s">
        <v>255</v>
      </c>
      <c r="IIO43" s="18" t="s">
        <v>255</v>
      </c>
      <c r="IIP43" s="18" t="s">
        <v>255</v>
      </c>
      <c r="IIQ43" s="18" t="s">
        <v>255</v>
      </c>
      <c r="IIR43" s="18" t="s">
        <v>255</v>
      </c>
      <c r="IIS43" s="18" t="s">
        <v>255</v>
      </c>
      <c r="IIT43" s="18" t="s">
        <v>255</v>
      </c>
      <c r="IIU43" s="18" t="s">
        <v>255</v>
      </c>
      <c r="IIV43" s="18" t="s">
        <v>255</v>
      </c>
      <c r="IIW43" s="18" t="s">
        <v>255</v>
      </c>
      <c r="IIX43" s="18" t="s">
        <v>255</v>
      </c>
      <c r="IIY43" s="18" t="s">
        <v>255</v>
      </c>
      <c r="IIZ43" s="18" t="s">
        <v>255</v>
      </c>
      <c r="IJA43" s="18" t="s">
        <v>255</v>
      </c>
      <c r="IJB43" s="18" t="s">
        <v>255</v>
      </c>
      <c r="IJC43" s="18" t="s">
        <v>255</v>
      </c>
      <c r="IJD43" s="18" t="s">
        <v>255</v>
      </c>
      <c r="IJE43" s="18" t="s">
        <v>255</v>
      </c>
      <c r="IJF43" s="18" t="s">
        <v>255</v>
      </c>
      <c r="IJG43" s="18" t="s">
        <v>255</v>
      </c>
      <c r="IJH43" s="18" t="s">
        <v>255</v>
      </c>
      <c r="IJI43" s="18" t="s">
        <v>255</v>
      </c>
      <c r="IJJ43" s="18" t="s">
        <v>255</v>
      </c>
      <c r="IJK43" s="18" t="s">
        <v>255</v>
      </c>
      <c r="IJL43" s="18" t="s">
        <v>255</v>
      </c>
      <c r="IJM43" s="18" t="s">
        <v>255</v>
      </c>
      <c r="IJN43" s="18" t="s">
        <v>255</v>
      </c>
      <c r="IJO43" s="18" t="s">
        <v>255</v>
      </c>
      <c r="IJP43" s="18" t="s">
        <v>255</v>
      </c>
      <c r="IJQ43" s="18" t="s">
        <v>255</v>
      </c>
      <c r="IJR43" s="18" t="s">
        <v>255</v>
      </c>
      <c r="IJS43" s="18" t="s">
        <v>255</v>
      </c>
      <c r="IJT43" s="18" t="s">
        <v>255</v>
      </c>
      <c r="IJU43" s="18" t="s">
        <v>255</v>
      </c>
      <c r="IJV43" s="18" t="s">
        <v>255</v>
      </c>
      <c r="IJW43" s="18" t="s">
        <v>255</v>
      </c>
      <c r="IJX43" s="18" t="s">
        <v>255</v>
      </c>
      <c r="IJY43" s="18" t="s">
        <v>255</v>
      </c>
      <c r="IJZ43" s="18" t="s">
        <v>255</v>
      </c>
      <c r="IKA43" s="18" t="s">
        <v>255</v>
      </c>
      <c r="IKB43" s="18" t="s">
        <v>255</v>
      </c>
      <c r="IKC43" s="18" t="s">
        <v>255</v>
      </c>
      <c r="IKD43" s="18" t="s">
        <v>255</v>
      </c>
      <c r="IKE43" s="18" t="s">
        <v>255</v>
      </c>
      <c r="IKF43" s="18" t="s">
        <v>255</v>
      </c>
      <c r="IKG43" s="18" t="s">
        <v>255</v>
      </c>
      <c r="IKH43" s="18" t="s">
        <v>255</v>
      </c>
      <c r="IKI43" s="18" t="s">
        <v>255</v>
      </c>
      <c r="IKJ43" s="18" t="s">
        <v>255</v>
      </c>
      <c r="IKK43" s="18" t="s">
        <v>255</v>
      </c>
      <c r="IKL43" s="18" t="s">
        <v>255</v>
      </c>
      <c r="IKM43" s="18" t="s">
        <v>255</v>
      </c>
      <c r="IKN43" s="18" t="s">
        <v>255</v>
      </c>
      <c r="IKO43" s="18" t="s">
        <v>255</v>
      </c>
      <c r="IKP43" s="18" t="s">
        <v>255</v>
      </c>
      <c r="IKQ43" s="18" t="s">
        <v>255</v>
      </c>
      <c r="IKR43" s="18" t="s">
        <v>255</v>
      </c>
      <c r="IKS43" s="18" t="s">
        <v>255</v>
      </c>
      <c r="IKT43" s="18" t="s">
        <v>255</v>
      </c>
      <c r="IKU43" s="18" t="s">
        <v>255</v>
      </c>
      <c r="IKV43" s="18" t="s">
        <v>255</v>
      </c>
      <c r="IKW43" s="18" t="s">
        <v>255</v>
      </c>
      <c r="IKX43" s="18" t="s">
        <v>255</v>
      </c>
      <c r="IKY43" s="18" t="s">
        <v>255</v>
      </c>
      <c r="IKZ43" s="18" t="s">
        <v>255</v>
      </c>
      <c r="ILA43" s="18" t="s">
        <v>255</v>
      </c>
      <c r="ILB43" s="18" t="s">
        <v>255</v>
      </c>
      <c r="ILC43" s="18" t="s">
        <v>255</v>
      </c>
      <c r="ILD43" s="18" t="s">
        <v>255</v>
      </c>
      <c r="ILE43" s="18" t="s">
        <v>255</v>
      </c>
      <c r="ILF43" s="18" t="s">
        <v>255</v>
      </c>
      <c r="ILG43" s="18" t="s">
        <v>255</v>
      </c>
      <c r="ILH43" s="18" t="s">
        <v>255</v>
      </c>
      <c r="ILI43" s="18" t="s">
        <v>255</v>
      </c>
      <c r="ILJ43" s="18" t="s">
        <v>255</v>
      </c>
      <c r="ILK43" s="18" t="s">
        <v>255</v>
      </c>
      <c r="ILL43" s="18" t="s">
        <v>255</v>
      </c>
      <c r="ILM43" s="18" t="s">
        <v>255</v>
      </c>
      <c r="ILN43" s="18" t="s">
        <v>255</v>
      </c>
      <c r="ILO43" s="18" t="s">
        <v>255</v>
      </c>
      <c r="ILP43" s="18" t="s">
        <v>255</v>
      </c>
      <c r="ILQ43" s="18" t="s">
        <v>255</v>
      </c>
      <c r="ILR43" s="18" t="s">
        <v>255</v>
      </c>
      <c r="ILS43" s="18" t="s">
        <v>255</v>
      </c>
      <c r="ILT43" s="18" t="s">
        <v>255</v>
      </c>
      <c r="ILU43" s="18" t="s">
        <v>255</v>
      </c>
      <c r="ILV43" s="18" t="s">
        <v>255</v>
      </c>
      <c r="ILW43" s="18" t="s">
        <v>255</v>
      </c>
      <c r="ILX43" s="18" t="s">
        <v>255</v>
      </c>
      <c r="ILY43" s="18" t="s">
        <v>255</v>
      </c>
      <c r="ILZ43" s="18" t="s">
        <v>255</v>
      </c>
      <c r="IMA43" s="18" t="s">
        <v>255</v>
      </c>
      <c r="IMB43" s="18" t="s">
        <v>255</v>
      </c>
      <c r="IMC43" s="18" t="s">
        <v>255</v>
      </c>
      <c r="IMD43" s="18" t="s">
        <v>255</v>
      </c>
      <c r="IME43" s="18" t="s">
        <v>255</v>
      </c>
      <c r="IMF43" s="18" t="s">
        <v>255</v>
      </c>
      <c r="IMG43" s="18" t="s">
        <v>255</v>
      </c>
      <c r="IMH43" s="18" t="s">
        <v>255</v>
      </c>
      <c r="IMI43" s="18" t="s">
        <v>255</v>
      </c>
      <c r="IMJ43" s="18" t="s">
        <v>255</v>
      </c>
      <c r="IMK43" s="18" t="s">
        <v>255</v>
      </c>
      <c r="IML43" s="18" t="s">
        <v>255</v>
      </c>
      <c r="IMM43" s="18" t="s">
        <v>255</v>
      </c>
      <c r="IMN43" s="18" t="s">
        <v>255</v>
      </c>
      <c r="IMO43" s="18" t="s">
        <v>255</v>
      </c>
      <c r="IMP43" s="18" t="s">
        <v>255</v>
      </c>
      <c r="IMQ43" s="18" t="s">
        <v>255</v>
      </c>
      <c r="IMR43" s="18" t="s">
        <v>255</v>
      </c>
      <c r="IMS43" s="18" t="s">
        <v>255</v>
      </c>
      <c r="IMT43" s="18" t="s">
        <v>255</v>
      </c>
      <c r="IMU43" s="18" t="s">
        <v>255</v>
      </c>
      <c r="IMV43" s="18" t="s">
        <v>255</v>
      </c>
      <c r="IMW43" s="18" t="s">
        <v>255</v>
      </c>
      <c r="IMX43" s="18" t="s">
        <v>255</v>
      </c>
      <c r="IMY43" s="18" t="s">
        <v>255</v>
      </c>
      <c r="IMZ43" s="18" t="s">
        <v>255</v>
      </c>
      <c r="INA43" s="18" t="s">
        <v>255</v>
      </c>
      <c r="INB43" s="18" t="s">
        <v>255</v>
      </c>
      <c r="INC43" s="18" t="s">
        <v>255</v>
      </c>
      <c r="IND43" s="18" t="s">
        <v>255</v>
      </c>
      <c r="INE43" s="18" t="s">
        <v>255</v>
      </c>
      <c r="INF43" s="18" t="s">
        <v>255</v>
      </c>
      <c r="ING43" s="18" t="s">
        <v>255</v>
      </c>
      <c r="INH43" s="18" t="s">
        <v>255</v>
      </c>
      <c r="INI43" s="18" t="s">
        <v>255</v>
      </c>
      <c r="INJ43" s="18" t="s">
        <v>255</v>
      </c>
      <c r="INK43" s="18" t="s">
        <v>255</v>
      </c>
      <c r="INL43" s="18" t="s">
        <v>255</v>
      </c>
      <c r="INM43" s="18" t="s">
        <v>255</v>
      </c>
      <c r="INN43" s="18" t="s">
        <v>255</v>
      </c>
      <c r="INO43" s="18" t="s">
        <v>255</v>
      </c>
      <c r="INP43" s="18" t="s">
        <v>255</v>
      </c>
      <c r="INQ43" s="18" t="s">
        <v>255</v>
      </c>
      <c r="INR43" s="18" t="s">
        <v>255</v>
      </c>
      <c r="INS43" s="18" t="s">
        <v>255</v>
      </c>
      <c r="INT43" s="18" t="s">
        <v>255</v>
      </c>
      <c r="INU43" s="18" t="s">
        <v>255</v>
      </c>
      <c r="INV43" s="18" t="s">
        <v>255</v>
      </c>
      <c r="INW43" s="18" t="s">
        <v>255</v>
      </c>
      <c r="INX43" s="18" t="s">
        <v>255</v>
      </c>
      <c r="INY43" s="18" t="s">
        <v>255</v>
      </c>
      <c r="INZ43" s="18" t="s">
        <v>255</v>
      </c>
      <c r="IOA43" s="18" t="s">
        <v>255</v>
      </c>
      <c r="IOB43" s="18" t="s">
        <v>255</v>
      </c>
      <c r="IOC43" s="18" t="s">
        <v>255</v>
      </c>
      <c r="IOD43" s="18" t="s">
        <v>255</v>
      </c>
      <c r="IOE43" s="18" t="s">
        <v>255</v>
      </c>
      <c r="IOF43" s="18" t="s">
        <v>255</v>
      </c>
      <c r="IOG43" s="18" t="s">
        <v>255</v>
      </c>
      <c r="IOH43" s="18" t="s">
        <v>255</v>
      </c>
      <c r="IOI43" s="18" t="s">
        <v>255</v>
      </c>
      <c r="IOJ43" s="18" t="s">
        <v>255</v>
      </c>
      <c r="IOK43" s="18" t="s">
        <v>255</v>
      </c>
      <c r="IOL43" s="18" t="s">
        <v>255</v>
      </c>
      <c r="IOM43" s="18" t="s">
        <v>255</v>
      </c>
      <c r="ION43" s="18" t="s">
        <v>255</v>
      </c>
      <c r="IOO43" s="18" t="s">
        <v>255</v>
      </c>
      <c r="IOP43" s="18" t="s">
        <v>255</v>
      </c>
      <c r="IOQ43" s="18" t="s">
        <v>255</v>
      </c>
      <c r="IOR43" s="18" t="s">
        <v>255</v>
      </c>
      <c r="IOS43" s="18" t="s">
        <v>255</v>
      </c>
      <c r="IOT43" s="18" t="s">
        <v>255</v>
      </c>
      <c r="IOU43" s="18" t="s">
        <v>255</v>
      </c>
      <c r="IOV43" s="18" t="s">
        <v>255</v>
      </c>
      <c r="IOW43" s="18" t="s">
        <v>255</v>
      </c>
      <c r="IOX43" s="18" t="s">
        <v>255</v>
      </c>
      <c r="IOY43" s="18" t="s">
        <v>255</v>
      </c>
      <c r="IOZ43" s="18" t="s">
        <v>255</v>
      </c>
      <c r="IPA43" s="18" t="s">
        <v>255</v>
      </c>
      <c r="IPB43" s="18" t="s">
        <v>255</v>
      </c>
      <c r="IPC43" s="18" t="s">
        <v>255</v>
      </c>
      <c r="IPD43" s="18" t="s">
        <v>255</v>
      </c>
      <c r="IPE43" s="18" t="s">
        <v>255</v>
      </c>
      <c r="IPF43" s="18" t="s">
        <v>255</v>
      </c>
      <c r="IPG43" s="18" t="s">
        <v>255</v>
      </c>
      <c r="IPH43" s="18" t="s">
        <v>255</v>
      </c>
      <c r="IPI43" s="18" t="s">
        <v>255</v>
      </c>
      <c r="IPJ43" s="18" t="s">
        <v>255</v>
      </c>
      <c r="IPK43" s="18" t="s">
        <v>255</v>
      </c>
      <c r="IPL43" s="18" t="s">
        <v>255</v>
      </c>
      <c r="IPM43" s="18" t="s">
        <v>255</v>
      </c>
      <c r="IPN43" s="18" t="s">
        <v>255</v>
      </c>
      <c r="IPO43" s="18" t="s">
        <v>255</v>
      </c>
      <c r="IPP43" s="18" t="s">
        <v>255</v>
      </c>
      <c r="IPQ43" s="18" t="s">
        <v>255</v>
      </c>
      <c r="IPR43" s="18" t="s">
        <v>255</v>
      </c>
      <c r="IPS43" s="18" t="s">
        <v>255</v>
      </c>
      <c r="IPT43" s="18" t="s">
        <v>255</v>
      </c>
      <c r="IPU43" s="18" t="s">
        <v>255</v>
      </c>
      <c r="IPV43" s="18" t="s">
        <v>255</v>
      </c>
      <c r="IPW43" s="18" t="s">
        <v>255</v>
      </c>
      <c r="IPX43" s="18" t="s">
        <v>255</v>
      </c>
      <c r="IPY43" s="18" t="s">
        <v>255</v>
      </c>
      <c r="IPZ43" s="18" t="s">
        <v>255</v>
      </c>
      <c r="IQA43" s="18" t="s">
        <v>255</v>
      </c>
      <c r="IQB43" s="18" t="s">
        <v>255</v>
      </c>
      <c r="IQC43" s="18" t="s">
        <v>255</v>
      </c>
      <c r="IQD43" s="18" t="s">
        <v>255</v>
      </c>
      <c r="IQE43" s="18" t="s">
        <v>255</v>
      </c>
      <c r="IQF43" s="18" t="s">
        <v>255</v>
      </c>
      <c r="IQG43" s="18" t="s">
        <v>255</v>
      </c>
      <c r="IQH43" s="18" t="s">
        <v>255</v>
      </c>
      <c r="IQI43" s="18" t="s">
        <v>255</v>
      </c>
      <c r="IQJ43" s="18" t="s">
        <v>255</v>
      </c>
      <c r="IQK43" s="18" t="s">
        <v>255</v>
      </c>
      <c r="IQL43" s="18" t="s">
        <v>255</v>
      </c>
      <c r="IQM43" s="18" t="s">
        <v>255</v>
      </c>
      <c r="IQN43" s="18" t="s">
        <v>255</v>
      </c>
      <c r="IQO43" s="18" t="s">
        <v>255</v>
      </c>
      <c r="IQP43" s="18" t="s">
        <v>255</v>
      </c>
      <c r="IQQ43" s="18" t="s">
        <v>255</v>
      </c>
      <c r="IQR43" s="18" t="s">
        <v>255</v>
      </c>
      <c r="IQS43" s="18" t="s">
        <v>255</v>
      </c>
      <c r="IQT43" s="18" t="s">
        <v>255</v>
      </c>
      <c r="IQU43" s="18" t="s">
        <v>255</v>
      </c>
      <c r="IQV43" s="18" t="s">
        <v>255</v>
      </c>
      <c r="IQW43" s="18" t="s">
        <v>255</v>
      </c>
      <c r="IQX43" s="18" t="s">
        <v>255</v>
      </c>
      <c r="IQY43" s="18" t="s">
        <v>255</v>
      </c>
      <c r="IQZ43" s="18" t="s">
        <v>255</v>
      </c>
      <c r="IRA43" s="18" t="s">
        <v>255</v>
      </c>
      <c r="IRB43" s="18" t="s">
        <v>255</v>
      </c>
      <c r="IRC43" s="18" t="s">
        <v>255</v>
      </c>
      <c r="IRD43" s="18" t="s">
        <v>255</v>
      </c>
      <c r="IRE43" s="18" t="s">
        <v>255</v>
      </c>
      <c r="IRF43" s="18" t="s">
        <v>255</v>
      </c>
      <c r="IRG43" s="18" t="s">
        <v>255</v>
      </c>
      <c r="IRH43" s="18" t="s">
        <v>255</v>
      </c>
      <c r="IRI43" s="18" t="s">
        <v>255</v>
      </c>
      <c r="IRJ43" s="18" t="s">
        <v>255</v>
      </c>
      <c r="IRK43" s="18" t="s">
        <v>255</v>
      </c>
      <c r="IRL43" s="18" t="s">
        <v>255</v>
      </c>
      <c r="IRM43" s="18" t="s">
        <v>255</v>
      </c>
      <c r="IRN43" s="18" t="s">
        <v>255</v>
      </c>
      <c r="IRO43" s="18" t="s">
        <v>255</v>
      </c>
      <c r="IRP43" s="18" t="s">
        <v>255</v>
      </c>
      <c r="IRQ43" s="18" t="s">
        <v>255</v>
      </c>
      <c r="IRR43" s="18" t="s">
        <v>255</v>
      </c>
      <c r="IRS43" s="18" t="s">
        <v>255</v>
      </c>
      <c r="IRT43" s="18" t="s">
        <v>255</v>
      </c>
      <c r="IRU43" s="18" t="s">
        <v>255</v>
      </c>
      <c r="IRV43" s="18" t="s">
        <v>255</v>
      </c>
      <c r="IRW43" s="18" t="s">
        <v>255</v>
      </c>
      <c r="IRX43" s="18" t="s">
        <v>255</v>
      </c>
      <c r="IRY43" s="18" t="s">
        <v>255</v>
      </c>
      <c r="IRZ43" s="18" t="s">
        <v>255</v>
      </c>
      <c r="ISA43" s="18" t="s">
        <v>255</v>
      </c>
      <c r="ISB43" s="18" t="s">
        <v>255</v>
      </c>
      <c r="ISC43" s="18" t="s">
        <v>255</v>
      </c>
      <c r="ISD43" s="18" t="s">
        <v>255</v>
      </c>
      <c r="ISE43" s="18" t="s">
        <v>255</v>
      </c>
      <c r="ISF43" s="18" t="s">
        <v>255</v>
      </c>
      <c r="ISG43" s="18" t="s">
        <v>255</v>
      </c>
      <c r="ISH43" s="18" t="s">
        <v>255</v>
      </c>
      <c r="ISI43" s="18" t="s">
        <v>255</v>
      </c>
      <c r="ISJ43" s="18" t="s">
        <v>255</v>
      </c>
      <c r="ISK43" s="18" t="s">
        <v>255</v>
      </c>
      <c r="ISL43" s="18" t="s">
        <v>255</v>
      </c>
      <c r="ISM43" s="18" t="s">
        <v>255</v>
      </c>
      <c r="ISN43" s="18" t="s">
        <v>255</v>
      </c>
      <c r="ISO43" s="18" t="s">
        <v>255</v>
      </c>
      <c r="ISP43" s="18" t="s">
        <v>255</v>
      </c>
      <c r="ISQ43" s="18" t="s">
        <v>255</v>
      </c>
      <c r="ISR43" s="18" t="s">
        <v>255</v>
      </c>
      <c r="ISS43" s="18" t="s">
        <v>255</v>
      </c>
      <c r="IST43" s="18" t="s">
        <v>255</v>
      </c>
      <c r="ISU43" s="18" t="s">
        <v>255</v>
      </c>
      <c r="ISV43" s="18" t="s">
        <v>255</v>
      </c>
      <c r="ISW43" s="18" t="s">
        <v>255</v>
      </c>
      <c r="ISX43" s="18" t="s">
        <v>255</v>
      </c>
      <c r="ISY43" s="18" t="s">
        <v>255</v>
      </c>
      <c r="ISZ43" s="18" t="s">
        <v>255</v>
      </c>
      <c r="ITA43" s="18" t="s">
        <v>255</v>
      </c>
      <c r="ITB43" s="18" t="s">
        <v>255</v>
      </c>
      <c r="ITC43" s="18" t="s">
        <v>255</v>
      </c>
      <c r="ITD43" s="18" t="s">
        <v>255</v>
      </c>
      <c r="ITE43" s="18" t="s">
        <v>255</v>
      </c>
      <c r="ITF43" s="18" t="s">
        <v>255</v>
      </c>
      <c r="ITG43" s="18" t="s">
        <v>255</v>
      </c>
      <c r="ITH43" s="18" t="s">
        <v>255</v>
      </c>
      <c r="ITI43" s="18" t="s">
        <v>255</v>
      </c>
      <c r="ITJ43" s="18" t="s">
        <v>255</v>
      </c>
      <c r="ITK43" s="18" t="s">
        <v>255</v>
      </c>
      <c r="ITL43" s="18" t="s">
        <v>255</v>
      </c>
      <c r="ITM43" s="18" t="s">
        <v>255</v>
      </c>
      <c r="ITN43" s="18" t="s">
        <v>255</v>
      </c>
      <c r="ITO43" s="18" t="s">
        <v>255</v>
      </c>
      <c r="ITP43" s="18" t="s">
        <v>255</v>
      </c>
      <c r="ITQ43" s="18" t="s">
        <v>255</v>
      </c>
      <c r="ITR43" s="18" t="s">
        <v>255</v>
      </c>
      <c r="ITS43" s="18" t="s">
        <v>255</v>
      </c>
      <c r="ITT43" s="18" t="s">
        <v>255</v>
      </c>
      <c r="ITU43" s="18" t="s">
        <v>255</v>
      </c>
      <c r="ITV43" s="18" t="s">
        <v>255</v>
      </c>
      <c r="ITW43" s="18" t="s">
        <v>255</v>
      </c>
      <c r="ITX43" s="18" t="s">
        <v>255</v>
      </c>
      <c r="ITY43" s="18" t="s">
        <v>255</v>
      </c>
      <c r="ITZ43" s="18" t="s">
        <v>255</v>
      </c>
      <c r="IUA43" s="18" t="s">
        <v>255</v>
      </c>
      <c r="IUB43" s="18" t="s">
        <v>255</v>
      </c>
      <c r="IUC43" s="18" t="s">
        <v>255</v>
      </c>
      <c r="IUD43" s="18" t="s">
        <v>255</v>
      </c>
      <c r="IUE43" s="18" t="s">
        <v>255</v>
      </c>
      <c r="IUF43" s="18" t="s">
        <v>255</v>
      </c>
      <c r="IUG43" s="18" t="s">
        <v>255</v>
      </c>
      <c r="IUH43" s="18" t="s">
        <v>255</v>
      </c>
      <c r="IUI43" s="18" t="s">
        <v>255</v>
      </c>
      <c r="IUJ43" s="18" t="s">
        <v>255</v>
      </c>
      <c r="IUK43" s="18" t="s">
        <v>255</v>
      </c>
      <c r="IUL43" s="18" t="s">
        <v>255</v>
      </c>
      <c r="IUM43" s="18" t="s">
        <v>255</v>
      </c>
      <c r="IUN43" s="18" t="s">
        <v>255</v>
      </c>
      <c r="IUO43" s="18" t="s">
        <v>255</v>
      </c>
      <c r="IUP43" s="18" t="s">
        <v>255</v>
      </c>
      <c r="IUQ43" s="18" t="s">
        <v>255</v>
      </c>
      <c r="IUR43" s="18" t="s">
        <v>255</v>
      </c>
      <c r="IUS43" s="18" t="s">
        <v>255</v>
      </c>
      <c r="IUT43" s="18" t="s">
        <v>255</v>
      </c>
      <c r="IUU43" s="18" t="s">
        <v>255</v>
      </c>
      <c r="IUV43" s="18" t="s">
        <v>255</v>
      </c>
      <c r="IUW43" s="18" t="s">
        <v>255</v>
      </c>
      <c r="IUX43" s="18" t="s">
        <v>255</v>
      </c>
      <c r="IUY43" s="18" t="s">
        <v>255</v>
      </c>
      <c r="IUZ43" s="18" t="s">
        <v>255</v>
      </c>
      <c r="IVA43" s="18" t="s">
        <v>255</v>
      </c>
      <c r="IVB43" s="18" t="s">
        <v>255</v>
      </c>
      <c r="IVC43" s="18" t="s">
        <v>255</v>
      </c>
      <c r="IVD43" s="18" t="s">
        <v>255</v>
      </c>
      <c r="IVE43" s="18" t="s">
        <v>255</v>
      </c>
      <c r="IVF43" s="18" t="s">
        <v>255</v>
      </c>
      <c r="IVG43" s="18" t="s">
        <v>255</v>
      </c>
      <c r="IVH43" s="18" t="s">
        <v>255</v>
      </c>
      <c r="IVI43" s="18" t="s">
        <v>255</v>
      </c>
      <c r="IVJ43" s="18" t="s">
        <v>255</v>
      </c>
      <c r="IVK43" s="18" t="s">
        <v>255</v>
      </c>
      <c r="IVL43" s="18" t="s">
        <v>255</v>
      </c>
      <c r="IVM43" s="18" t="s">
        <v>255</v>
      </c>
      <c r="IVN43" s="18" t="s">
        <v>255</v>
      </c>
      <c r="IVO43" s="18" t="s">
        <v>255</v>
      </c>
      <c r="IVP43" s="18" t="s">
        <v>255</v>
      </c>
      <c r="IVQ43" s="18" t="s">
        <v>255</v>
      </c>
      <c r="IVR43" s="18" t="s">
        <v>255</v>
      </c>
      <c r="IVS43" s="18" t="s">
        <v>255</v>
      </c>
      <c r="IVT43" s="18" t="s">
        <v>255</v>
      </c>
      <c r="IVU43" s="18" t="s">
        <v>255</v>
      </c>
      <c r="IVV43" s="18" t="s">
        <v>255</v>
      </c>
      <c r="IVW43" s="18" t="s">
        <v>255</v>
      </c>
      <c r="IVX43" s="18" t="s">
        <v>255</v>
      </c>
      <c r="IVY43" s="18" t="s">
        <v>255</v>
      </c>
      <c r="IVZ43" s="18" t="s">
        <v>255</v>
      </c>
      <c r="IWA43" s="18" t="s">
        <v>255</v>
      </c>
      <c r="IWB43" s="18" t="s">
        <v>255</v>
      </c>
      <c r="IWC43" s="18" t="s">
        <v>255</v>
      </c>
      <c r="IWD43" s="18" t="s">
        <v>255</v>
      </c>
      <c r="IWE43" s="18" t="s">
        <v>255</v>
      </c>
      <c r="IWF43" s="18" t="s">
        <v>255</v>
      </c>
      <c r="IWG43" s="18" t="s">
        <v>255</v>
      </c>
      <c r="IWH43" s="18" t="s">
        <v>255</v>
      </c>
      <c r="IWI43" s="18" t="s">
        <v>255</v>
      </c>
      <c r="IWJ43" s="18" t="s">
        <v>255</v>
      </c>
      <c r="IWK43" s="18" t="s">
        <v>255</v>
      </c>
      <c r="IWL43" s="18" t="s">
        <v>255</v>
      </c>
      <c r="IWM43" s="18" t="s">
        <v>255</v>
      </c>
      <c r="IWN43" s="18" t="s">
        <v>255</v>
      </c>
      <c r="IWO43" s="18" t="s">
        <v>255</v>
      </c>
      <c r="IWP43" s="18" t="s">
        <v>255</v>
      </c>
      <c r="IWQ43" s="18" t="s">
        <v>255</v>
      </c>
      <c r="IWR43" s="18" t="s">
        <v>255</v>
      </c>
      <c r="IWS43" s="18" t="s">
        <v>255</v>
      </c>
      <c r="IWT43" s="18" t="s">
        <v>255</v>
      </c>
      <c r="IWU43" s="18" t="s">
        <v>255</v>
      </c>
      <c r="IWV43" s="18" t="s">
        <v>255</v>
      </c>
      <c r="IWW43" s="18" t="s">
        <v>255</v>
      </c>
      <c r="IWX43" s="18" t="s">
        <v>255</v>
      </c>
      <c r="IWY43" s="18" t="s">
        <v>255</v>
      </c>
      <c r="IWZ43" s="18" t="s">
        <v>255</v>
      </c>
      <c r="IXA43" s="18" t="s">
        <v>255</v>
      </c>
      <c r="IXB43" s="18" t="s">
        <v>255</v>
      </c>
      <c r="IXC43" s="18" t="s">
        <v>255</v>
      </c>
      <c r="IXD43" s="18" t="s">
        <v>255</v>
      </c>
      <c r="IXE43" s="18" t="s">
        <v>255</v>
      </c>
      <c r="IXF43" s="18" t="s">
        <v>255</v>
      </c>
      <c r="IXG43" s="18" t="s">
        <v>255</v>
      </c>
      <c r="IXH43" s="18" t="s">
        <v>255</v>
      </c>
      <c r="IXI43" s="18" t="s">
        <v>255</v>
      </c>
      <c r="IXJ43" s="18" t="s">
        <v>255</v>
      </c>
      <c r="IXK43" s="18" t="s">
        <v>255</v>
      </c>
      <c r="IXL43" s="18" t="s">
        <v>255</v>
      </c>
      <c r="IXM43" s="18" t="s">
        <v>255</v>
      </c>
      <c r="IXN43" s="18" t="s">
        <v>255</v>
      </c>
      <c r="IXO43" s="18" t="s">
        <v>255</v>
      </c>
      <c r="IXP43" s="18" t="s">
        <v>255</v>
      </c>
      <c r="IXQ43" s="18" t="s">
        <v>255</v>
      </c>
      <c r="IXR43" s="18" t="s">
        <v>255</v>
      </c>
      <c r="IXS43" s="18" t="s">
        <v>255</v>
      </c>
      <c r="IXT43" s="18" t="s">
        <v>255</v>
      </c>
      <c r="IXU43" s="18" t="s">
        <v>255</v>
      </c>
      <c r="IXV43" s="18" t="s">
        <v>255</v>
      </c>
      <c r="IXW43" s="18" t="s">
        <v>255</v>
      </c>
      <c r="IXX43" s="18" t="s">
        <v>255</v>
      </c>
      <c r="IXY43" s="18" t="s">
        <v>255</v>
      </c>
      <c r="IXZ43" s="18" t="s">
        <v>255</v>
      </c>
      <c r="IYA43" s="18" t="s">
        <v>255</v>
      </c>
      <c r="IYB43" s="18" t="s">
        <v>255</v>
      </c>
      <c r="IYC43" s="18" t="s">
        <v>255</v>
      </c>
      <c r="IYD43" s="18" t="s">
        <v>255</v>
      </c>
      <c r="IYE43" s="18" t="s">
        <v>255</v>
      </c>
      <c r="IYF43" s="18" t="s">
        <v>255</v>
      </c>
      <c r="IYG43" s="18" t="s">
        <v>255</v>
      </c>
      <c r="IYH43" s="18" t="s">
        <v>255</v>
      </c>
      <c r="IYI43" s="18" t="s">
        <v>255</v>
      </c>
      <c r="IYJ43" s="18" t="s">
        <v>255</v>
      </c>
      <c r="IYK43" s="18" t="s">
        <v>255</v>
      </c>
      <c r="IYL43" s="18" t="s">
        <v>255</v>
      </c>
      <c r="IYM43" s="18" t="s">
        <v>255</v>
      </c>
      <c r="IYN43" s="18" t="s">
        <v>255</v>
      </c>
      <c r="IYO43" s="18" t="s">
        <v>255</v>
      </c>
      <c r="IYP43" s="18" t="s">
        <v>255</v>
      </c>
      <c r="IYQ43" s="18" t="s">
        <v>255</v>
      </c>
      <c r="IYR43" s="18" t="s">
        <v>255</v>
      </c>
      <c r="IYS43" s="18" t="s">
        <v>255</v>
      </c>
      <c r="IYT43" s="18" t="s">
        <v>255</v>
      </c>
      <c r="IYU43" s="18" t="s">
        <v>255</v>
      </c>
      <c r="IYV43" s="18" t="s">
        <v>255</v>
      </c>
      <c r="IYW43" s="18" t="s">
        <v>255</v>
      </c>
      <c r="IYX43" s="18" t="s">
        <v>255</v>
      </c>
      <c r="IYY43" s="18" t="s">
        <v>255</v>
      </c>
      <c r="IYZ43" s="18" t="s">
        <v>255</v>
      </c>
      <c r="IZA43" s="18" t="s">
        <v>255</v>
      </c>
      <c r="IZB43" s="18" t="s">
        <v>255</v>
      </c>
      <c r="IZC43" s="18" t="s">
        <v>255</v>
      </c>
      <c r="IZD43" s="18" t="s">
        <v>255</v>
      </c>
      <c r="IZE43" s="18" t="s">
        <v>255</v>
      </c>
      <c r="IZF43" s="18" t="s">
        <v>255</v>
      </c>
      <c r="IZG43" s="18" t="s">
        <v>255</v>
      </c>
      <c r="IZH43" s="18" t="s">
        <v>255</v>
      </c>
      <c r="IZI43" s="18" t="s">
        <v>255</v>
      </c>
      <c r="IZJ43" s="18" t="s">
        <v>255</v>
      </c>
      <c r="IZK43" s="18" t="s">
        <v>255</v>
      </c>
      <c r="IZL43" s="18" t="s">
        <v>255</v>
      </c>
      <c r="IZM43" s="18" t="s">
        <v>255</v>
      </c>
      <c r="IZN43" s="18" t="s">
        <v>255</v>
      </c>
      <c r="IZO43" s="18" t="s">
        <v>255</v>
      </c>
      <c r="IZP43" s="18" t="s">
        <v>255</v>
      </c>
      <c r="IZQ43" s="18" t="s">
        <v>255</v>
      </c>
      <c r="IZR43" s="18" t="s">
        <v>255</v>
      </c>
      <c r="IZS43" s="18" t="s">
        <v>255</v>
      </c>
      <c r="IZT43" s="18" t="s">
        <v>255</v>
      </c>
      <c r="IZU43" s="18" t="s">
        <v>255</v>
      </c>
      <c r="IZV43" s="18" t="s">
        <v>255</v>
      </c>
      <c r="IZW43" s="18" t="s">
        <v>255</v>
      </c>
      <c r="IZX43" s="18" t="s">
        <v>255</v>
      </c>
      <c r="IZY43" s="18" t="s">
        <v>255</v>
      </c>
      <c r="IZZ43" s="18" t="s">
        <v>255</v>
      </c>
      <c r="JAA43" s="18" t="s">
        <v>255</v>
      </c>
      <c r="JAB43" s="18" t="s">
        <v>255</v>
      </c>
      <c r="JAC43" s="18" t="s">
        <v>255</v>
      </c>
      <c r="JAD43" s="18" t="s">
        <v>255</v>
      </c>
      <c r="JAE43" s="18" t="s">
        <v>255</v>
      </c>
      <c r="JAF43" s="18" t="s">
        <v>255</v>
      </c>
      <c r="JAG43" s="18" t="s">
        <v>255</v>
      </c>
      <c r="JAH43" s="18" t="s">
        <v>255</v>
      </c>
      <c r="JAI43" s="18" t="s">
        <v>255</v>
      </c>
      <c r="JAJ43" s="18" t="s">
        <v>255</v>
      </c>
      <c r="JAK43" s="18" t="s">
        <v>255</v>
      </c>
      <c r="JAL43" s="18" t="s">
        <v>255</v>
      </c>
      <c r="JAM43" s="18" t="s">
        <v>255</v>
      </c>
      <c r="JAN43" s="18" t="s">
        <v>255</v>
      </c>
      <c r="JAO43" s="18" t="s">
        <v>255</v>
      </c>
      <c r="JAP43" s="18" t="s">
        <v>255</v>
      </c>
      <c r="JAQ43" s="18" t="s">
        <v>255</v>
      </c>
      <c r="JAR43" s="18" t="s">
        <v>255</v>
      </c>
      <c r="JAS43" s="18" t="s">
        <v>255</v>
      </c>
      <c r="JAT43" s="18" t="s">
        <v>255</v>
      </c>
      <c r="JAU43" s="18" t="s">
        <v>255</v>
      </c>
      <c r="JAV43" s="18" t="s">
        <v>255</v>
      </c>
      <c r="JAW43" s="18" t="s">
        <v>255</v>
      </c>
      <c r="JAX43" s="18" t="s">
        <v>255</v>
      </c>
      <c r="JAY43" s="18" t="s">
        <v>255</v>
      </c>
      <c r="JAZ43" s="18" t="s">
        <v>255</v>
      </c>
      <c r="JBA43" s="18" t="s">
        <v>255</v>
      </c>
      <c r="JBB43" s="18" t="s">
        <v>255</v>
      </c>
      <c r="JBC43" s="18" t="s">
        <v>255</v>
      </c>
      <c r="JBD43" s="18" t="s">
        <v>255</v>
      </c>
      <c r="JBE43" s="18" t="s">
        <v>255</v>
      </c>
      <c r="JBF43" s="18" t="s">
        <v>255</v>
      </c>
      <c r="JBG43" s="18" t="s">
        <v>255</v>
      </c>
      <c r="JBH43" s="18" t="s">
        <v>255</v>
      </c>
      <c r="JBI43" s="18" t="s">
        <v>255</v>
      </c>
      <c r="JBJ43" s="18" t="s">
        <v>255</v>
      </c>
      <c r="JBK43" s="18" t="s">
        <v>255</v>
      </c>
      <c r="JBL43" s="18" t="s">
        <v>255</v>
      </c>
      <c r="JBM43" s="18" t="s">
        <v>255</v>
      </c>
      <c r="JBN43" s="18" t="s">
        <v>255</v>
      </c>
      <c r="JBO43" s="18" t="s">
        <v>255</v>
      </c>
      <c r="JBP43" s="18" t="s">
        <v>255</v>
      </c>
      <c r="JBQ43" s="18" t="s">
        <v>255</v>
      </c>
      <c r="JBR43" s="18" t="s">
        <v>255</v>
      </c>
      <c r="JBS43" s="18" t="s">
        <v>255</v>
      </c>
      <c r="JBT43" s="18" t="s">
        <v>255</v>
      </c>
      <c r="JBU43" s="18" t="s">
        <v>255</v>
      </c>
      <c r="JBV43" s="18" t="s">
        <v>255</v>
      </c>
      <c r="JBW43" s="18" t="s">
        <v>255</v>
      </c>
      <c r="JBX43" s="18" t="s">
        <v>255</v>
      </c>
      <c r="JBY43" s="18" t="s">
        <v>255</v>
      </c>
      <c r="JBZ43" s="18" t="s">
        <v>255</v>
      </c>
      <c r="JCA43" s="18" t="s">
        <v>255</v>
      </c>
      <c r="JCB43" s="18" t="s">
        <v>255</v>
      </c>
      <c r="JCC43" s="18" t="s">
        <v>255</v>
      </c>
      <c r="JCD43" s="18" t="s">
        <v>255</v>
      </c>
      <c r="JCE43" s="18" t="s">
        <v>255</v>
      </c>
      <c r="JCF43" s="18" t="s">
        <v>255</v>
      </c>
      <c r="JCG43" s="18" t="s">
        <v>255</v>
      </c>
      <c r="JCH43" s="18" t="s">
        <v>255</v>
      </c>
      <c r="JCI43" s="18" t="s">
        <v>255</v>
      </c>
      <c r="JCJ43" s="18" t="s">
        <v>255</v>
      </c>
      <c r="JCK43" s="18" t="s">
        <v>255</v>
      </c>
      <c r="JCL43" s="18" t="s">
        <v>255</v>
      </c>
      <c r="JCM43" s="18" t="s">
        <v>255</v>
      </c>
      <c r="JCN43" s="18" t="s">
        <v>255</v>
      </c>
      <c r="JCO43" s="18" t="s">
        <v>255</v>
      </c>
      <c r="JCP43" s="18" t="s">
        <v>255</v>
      </c>
      <c r="JCQ43" s="18" t="s">
        <v>255</v>
      </c>
      <c r="JCR43" s="18" t="s">
        <v>255</v>
      </c>
      <c r="JCS43" s="18" t="s">
        <v>255</v>
      </c>
      <c r="JCT43" s="18" t="s">
        <v>255</v>
      </c>
      <c r="JCU43" s="18" t="s">
        <v>255</v>
      </c>
      <c r="JCV43" s="18" t="s">
        <v>255</v>
      </c>
      <c r="JCW43" s="18" t="s">
        <v>255</v>
      </c>
      <c r="JCX43" s="18" t="s">
        <v>255</v>
      </c>
      <c r="JCY43" s="18" t="s">
        <v>255</v>
      </c>
      <c r="JCZ43" s="18" t="s">
        <v>255</v>
      </c>
      <c r="JDA43" s="18" t="s">
        <v>255</v>
      </c>
      <c r="JDB43" s="18" t="s">
        <v>255</v>
      </c>
      <c r="JDC43" s="18" t="s">
        <v>255</v>
      </c>
      <c r="JDD43" s="18" t="s">
        <v>255</v>
      </c>
      <c r="JDE43" s="18" t="s">
        <v>255</v>
      </c>
      <c r="JDF43" s="18" t="s">
        <v>255</v>
      </c>
      <c r="JDG43" s="18" t="s">
        <v>255</v>
      </c>
      <c r="JDH43" s="18" t="s">
        <v>255</v>
      </c>
      <c r="JDI43" s="18" t="s">
        <v>255</v>
      </c>
      <c r="JDJ43" s="18" t="s">
        <v>255</v>
      </c>
      <c r="JDK43" s="18" t="s">
        <v>255</v>
      </c>
      <c r="JDL43" s="18" t="s">
        <v>255</v>
      </c>
      <c r="JDM43" s="18" t="s">
        <v>255</v>
      </c>
      <c r="JDN43" s="18" t="s">
        <v>255</v>
      </c>
      <c r="JDO43" s="18" t="s">
        <v>255</v>
      </c>
      <c r="JDP43" s="18" t="s">
        <v>255</v>
      </c>
      <c r="JDQ43" s="18" t="s">
        <v>255</v>
      </c>
      <c r="JDR43" s="18" t="s">
        <v>255</v>
      </c>
      <c r="JDS43" s="18" t="s">
        <v>255</v>
      </c>
      <c r="JDT43" s="18" t="s">
        <v>255</v>
      </c>
      <c r="JDU43" s="18" t="s">
        <v>255</v>
      </c>
      <c r="JDV43" s="18" t="s">
        <v>255</v>
      </c>
      <c r="JDW43" s="18" t="s">
        <v>255</v>
      </c>
      <c r="JDX43" s="18" t="s">
        <v>255</v>
      </c>
      <c r="JDY43" s="18" t="s">
        <v>255</v>
      </c>
      <c r="JDZ43" s="18" t="s">
        <v>255</v>
      </c>
      <c r="JEA43" s="18" t="s">
        <v>255</v>
      </c>
      <c r="JEB43" s="18" t="s">
        <v>255</v>
      </c>
      <c r="JEC43" s="18" t="s">
        <v>255</v>
      </c>
      <c r="JED43" s="18" t="s">
        <v>255</v>
      </c>
      <c r="JEE43" s="18" t="s">
        <v>255</v>
      </c>
      <c r="JEF43" s="18" t="s">
        <v>255</v>
      </c>
      <c r="JEG43" s="18" t="s">
        <v>255</v>
      </c>
      <c r="JEH43" s="18" t="s">
        <v>255</v>
      </c>
      <c r="JEI43" s="18" t="s">
        <v>255</v>
      </c>
      <c r="JEJ43" s="18" t="s">
        <v>255</v>
      </c>
      <c r="JEK43" s="18" t="s">
        <v>255</v>
      </c>
      <c r="JEL43" s="18" t="s">
        <v>255</v>
      </c>
      <c r="JEM43" s="18" t="s">
        <v>255</v>
      </c>
      <c r="JEN43" s="18" t="s">
        <v>255</v>
      </c>
      <c r="JEO43" s="18" t="s">
        <v>255</v>
      </c>
      <c r="JEP43" s="18" t="s">
        <v>255</v>
      </c>
      <c r="JEQ43" s="18" t="s">
        <v>255</v>
      </c>
      <c r="JER43" s="18" t="s">
        <v>255</v>
      </c>
      <c r="JES43" s="18" t="s">
        <v>255</v>
      </c>
      <c r="JET43" s="18" t="s">
        <v>255</v>
      </c>
      <c r="JEU43" s="18" t="s">
        <v>255</v>
      </c>
      <c r="JEV43" s="18" t="s">
        <v>255</v>
      </c>
      <c r="JEW43" s="18" t="s">
        <v>255</v>
      </c>
      <c r="JEX43" s="18" t="s">
        <v>255</v>
      </c>
      <c r="JEY43" s="18" t="s">
        <v>255</v>
      </c>
      <c r="JEZ43" s="18" t="s">
        <v>255</v>
      </c>
      <c r="JFA43" s="18" t="s">
        <v>255</v>
      </c>
      <c r="JFB43" s="18" t="s">
        <v>255</v>
      </c>
      <c r="JFC43" s="18" t="s">
        <v>255</v>
      </c>
      <c r="JFD43" s="18" t="s">
        <v>255</v>
      </c>
      <c r="JFE43" s="18" t="s">
        <v>255</v>
      </c>
      <c r="JFF43" s="18" t="s">
        <v>255</v>
      </c>
      <c r="JFG43" s="18" t="s">
        <v>255</v>
      </c>
      <c r="JFH43" s="18" t="s">
        <v>255</v>
      </c>
      <c r="JFI43" s="18" t="s">
        <v>255</v>
      </c>
      <c r="JFJ43" s="18" t="s">
        <v>255</v>
      </c>
      <c r="JFK43" s="18" t="s">
        <v>255</v>
      </c>
      <c r="JFL43" s="18" t="s">
        <v>255</v>
      </c>
      <c r="JFM43" s="18" t="s">
        <v>255</v>
      </c>
      <c r="JFN43" s="18" t="s">
        <v>255</v>
      </c>
      <c r="JFO43" s="18" t="s">
        <v>255</v>
      </c>
      <c r="JFP43" s="18" t="s">
        <v>255</v>
      </c>
      <c r="JFQ43" s="18" t="s">
        <v>255</v>
      </c>
      <c r="JFR43" s="18" t="s">
        <v>255</v>
      </c>
      <c r="JFS43" s="18" t="s">
        <v>255</v>
      </c>
      <c r="JFT43" s="18" t="s">
        <v>255</v>
      </c>
      <c r="JFU43" s="18" t="s">
        <v>255</v>
      </c>
      <c r="JFV43" s="18" t="s">
        <v>255</v>
      </c>
      <c r="JFW43" s="18" t="s">
        <v>255</v>
      </c>
      <c r="JFX43" s="18" t="s">
        <v>255</v>
      </c>
      <c r="JFY43" s="18" t="s">
        <v>255</v>
      </c>
      <c r="JFZ43" s="18" t="s">
        <v>255</v>
      </c>
      <c r="JGA43" s="18" t="s">
        <v>255</v>
      </c>
      <c r="JGB43" s="18" t="s">
        <v>255</v>
      </c>
      <c r="JGC43" s="18" t="s">
        <v>255</v>
      </c>
      <c r="JGD43" s="18" t="s">
        <v>255</v>
      </c>
      <c r="JGE43" s="18" t="s">
        <v>255</v>
      </c>
      <c r="JGF43" s="18" t="s">
        <v>255</v>
      </c>
      <c r="JGG43" s="18" t="s">
        <v>255</v>
      </c>
      <c r="JGH43" s="18" t="s">
        <v>255</v>
      </c>
      <c r="JGI43" s="18" t="s">
        <v>255</v>
      </c>
      <c r="JGJ43" s="18" t="s">
        <v>255</v>
      </c>
      <c r="JGK43" s="18" t="s">
        <v>255</v>
      </c>
      <c r="JGL43" s="18" t="s">
        <v>255</v>
      </c>
      <c r="JGM43" s="18" t="s">
        <v>255</v>
      </c>
      <c r="JGN43" s="18" t="s">
        <v>255</v>
      </c>
      <c r="JGO43" s="18" t="s">
        <v>255</v>
      </c>
      <c r="JGP43" s="18" t="s">
        <v>255</v>
      </c>
      <c r="JGQ43" s="18" t="s">
        <v>255</v>
      </c>
      <c r="JGR43" s="18" t="s">
        <v>255</v>
      </c>
      <c r="JGS43" s="18" t="s">
        <v>255</v>
      </c>
      <c r="JGT43" s="18" t="s">
        <v>255</v>
      </c>
      <c r="JGU43" s="18" t="s">
        <v>255</v>
      </c>
      <c r="JGV43" s="18" t="s">
        <v>255</v>
      </c>
      <c r="JGW43" s="18" t="s">
        <v>255</v>
      </c>
      <c r="JGX43" s="18" t="s">
        <v>255</v>
      </c>
      <c r="JGY43" s="18" t="s">
        <v>255</v>
      </c>
      <c r="JGZ43" s="18" t="s">
        <v>255</v>
      </c>
      <c r="JHA43" s="18" t="s">
        <v>255</v>
      </c>
      <c r="JHB43" s="18" t="s">
        <v>255</v>
      </c>
      <c r="JHC43" s="18" t="s">
        <v>255</v>
      </c>
      <c r="JHD43" s="18" t="s">
        <v>255</v>
      </c>
      <c r="JHE43" s="18" t="s">
        <v>255</v>
      </c>
      <c r="JHF43" s="18" t="s">
        <v>255</v>
      </c>
      <c r="JHG43" s="18" t="s">
        <v>255</v>
      </c>
      <c r="JHH43" s="18" t="s">
        <v>255</v>
      </c>
      <c r="JHI43" s="18" t="s">
        <v>255</v>
      </c>
      <c r="JHJ43" s="18" t="s">
        <v>255</v>
      </c>
      <c r="JHK43" s="18" t="s">
        <v>255</v>
      </c>
      <c r="JHL43" s="18" t="s">
        <v>255</v>
      </c>
      <c r="JHM43" s="18" t="s">
        <v>255</v>
      </c>
      <c r="JHN43" s="18" t="s">
        <v>255</v>
      </c>
      <c r="JHO43" s="18" t="s">
        <v>255</v>
      </c>
      <c r="JHP43" s="18" t="s">
        <v>255</v>
      </c>
      <c r="JHQ43" s="18" t="s">
        <v>255</v>
      </c>
      <c r="JHR43" s="18" t="s">
        <v>255</v>
      </c>
      <c r="JHS43" s="18" t="s">
        <v>255</v>
      </c>
      <c r="JHT43" s="18" t="s">
        <v>255</v>
      </c>
      <c r="JHU43" s="18" t="s">
        <v>255</v>
      </c>
      <c r="JHV43" s="18" t="s">
        <v>255</v>
      </c>
      <c r="JHW43" s="18" t="s">
        <v>255</v>
      </c>
      <c r="JHX43" s="18" t="s">
        <v>255</v>
      </c>
      <c r="JHY43" s="18" t="s">
        <v>255</v>
      </c>
      <c r="JHZ43" s="18" t="s">
        <v>255</v>
      </c>
      <c r="JIA43" s="18" t="s">
        <v>255</v>
      </c>
      <c r="JIB43" s="18" t="s">
        <v>255</v>
      </c>
      <c r="JIC43" s="18" t="s">
        <v>255</v>
      </c>
      <c r="JID43" s="18" t="s">
        <v>255</v>
      </c>
      <c r="JIE43" s="18" t="s">
        <v>255</v>
      </c>
      <c r="JIF43" s="18" t="s">
        <v>255</v>
      </c>
      <c r="JIG43" s="18" t="s">
        <v>255</v>
      </c>
      <c r="JIH43" s="18" t="s">
        <v>255</v>
      </c>
      <c r="JII43" s="18" t="s">
        <v>255</v>
      </c>
      <c r="JIJ43" s="18" t="s">
        <v>255</v>
      </c>
      <c r="JIK43" s="18" t="s">
        <v>255</v>
      </c>
      <c r="JIL43" s="18" t="s">
        <v>255</v>
      </c>
      <c r="JIM43" s="18" t="s">
        <v>255</v>
      </c>
      <c r="JIN43" s="18" t="s">
        <v>255</v>
      </c>
      <c r="JIO43" s="18" t="s">
        <v>255</v>
      </c>
      <c r="JIP43" s="18" t="s">
        <v>255</v>
      </c>
      <c r="JIQ43" s="18" t="s">
        <v>255</v>
      </c>
      <c r="JIR43" s="18" t="s">
        <v>255</v>
      </c>
      <c r="JIS43" s="18" t="s">
        <v>255</v>
      </c>
      <c r="JIT43" s="18" t="s">
        <v>255</v>
      </c>
      <c r="JIU43" s="18" t="s">
        <v>255</v>
      </c>
      <c r="JIV43" s="18" t="s">
        <v>255</v>
      </c>
      <c r="JIW43" s="18" t="s">
        <v>255</v>
      </c>
      <c r="JIX43" s="18" t="s">
        <v>255</v>
      </c>
      <c r="JIY43" s="18" t="s">
        <v>255</v>
      </c>
      <c r="JIZ43" s="18" t="s">
        <v>255</v>
      </c>
      <c r="JJA43" s="18" t="s">
        <v>255</v>
      </c>
      <c r="JJB43" s="18" t="s">
        <v>255</v>
      </c>
      <c r="JJC43" s="18" t="s">
        <v>255</v>
      </c>
      <c r="JJD43" s="18" t="s">
        <v>255</v>
      </c>
      <c r="JJE43" s="18" t="s">
        <v>255</v>
      </c>
      <c r="JJF43" s="18" t="s">
        <v>255</v>
      </c>
      <c r="JJG43" s="18" t="s">
        <v>255</v>
      </c>
      <c r="JJH43" s="18" t="s">
        <v>255</v>
      </c>
      <c r="JJI43" s="18" t="s">
        <v>255</v>
      </c>
      <c r="JJJ43" s="18" t="s">
        <v>255</v>
      </c>
      <c r="JJK43" s="18" t="s">
        <v>255</v>
      </c>
      <c r="JJL43" s="18" t="s">
        <v>255</v>
      </c>
      <c r="JJM43" s="18" t="s">
        <v>255</v>
      </c>
      <c r="JJN43" s="18" t="s">
        <v>255</v>
      </c>
      <c r="JJO43" s="18" t="s">
        <v>255</v>
      </c>
      <c r="JJP43" s="18" t="s">
        <v>255</v>
      </c>
      <c r="JJQ43" s="18" t="s">
        <v>255</v>
      </c>
      <c r="JJR43" s="18" t="s">
        <v>255</v>
      </c>
      <c r="JJS43" s="18" t="s">
        <v>255</v>
      </c>
      <c r="JJT43" s="18" t="s">
        <v>255</v>
      </c>
      <c r="JJU43" s="18" t="s">
        <v>255</v>
      </c>
      <c r="JJV43" s="18" t="s">
        <v>255</v>
      </c>
      <c r="JJW43" s="18" t="s">
        <v>255</v>
      </c>
      <c r="JJX43" s="18" t="s">
        <v>255</v>
      </c>
      <c r="JJY43" s="18" t="s">
        <v>255</v>
      </c>
      <c r="JJZ43" s="18" t="s">
        <v>255</v>
      </c>
      <c r="JKA43" s="18" t="s">
        <v>255</v>
      </c>
      <c r="JKB43" s="18" t="s">
        <v>255</v>
      </c>
      <c r="JKC43" s="18" t="s">
        <v>255</v>
      </c>
      <c r="JKD43" s="18" t="s">
        <v>255</v>
      </c>
      <c r="JKE43" s="18" t="s">
        <v>255</v>
      </c>
      <c r="JKF43" s="18" t="s">
        <v>255</v>
      </c>
      <c r="JKG43" s="18" t="s">
        <v>255</v>
      </c>
      <c r="JKH43" s="18" t="s">
        <v>255</v>
      </c>
      <c r="JKI43" s="18" t="s">
        <v>255</v>
      </c>
      <c r="JKJ43" s="18" t="s">
        <v>255</v>
      </c>
      <c r="JKK43" s="18" t="s">
        <v>255</v>
      </c>
      <c r="JKL43" s="18" t="s">
        <v>255</v>
      </c>
      <c r="JKM43" s="18" t="s">
        <v>255</v>
      </c>
      <c r="JKN43" s="18" t="s">
        <v>255</v>
      </c>
      <c r="JKO43" s="18" t="s">
        <v>255</v>
      </c>
      <c r="JKP43" s="18" t="s">
        <v>255</v>
      </c>
      <c r="JKQ43" s="18" t="s">
        <v>255</v>
      </c>
      <c r="JKR43" s="18" t="s">
        <v>255</v>
      </c>
      <c r="JKS43" s="18" t="s">
        <v>255</v>
      </c>
      <c r="JKT43" s="18" t="s">
        <v>255</v>
      </c>
      <c r="JKU43" s="18" t="s">
        <v>255</v>
      </c>
      <c r="JKV43" s="18" t="s">
        <v>255</v>
      </c>
      <c r="JKW43" s="18" t="s">
        <v>255</v>
      </c>
      <c r="JKX43" s="18" t="s">
        <v>255</v>
      </c>
      <c r="JKY43" s="18" t="s">
        <v>255</v>
      </c>
      <c r="JKZ43" s="18" t="s">
        <v>255</v>
      </c>
      <c r="JLA43" s="18" t="s">
        <v>255</v>
      </c>
      <c r="JLB43" s="18" t="s">
        <v>255</v>
      </c>
      <c r="JLC43" s="18" t="s">
        <v>255</v>
      </c>
      <c r="JLD43" s="18" t="s">
        <v>255</v>
      </c>
      <c r="JLE43" s="18" t="s">
        <v>255</v>
      </c>
      <c r="JLF43" s="18" t="s">
        <v>255</v>
      </c>
      <c r="JLG43" s="18" t="s">
        <v>255</v>
      </c>
      <c r="JLH43" s="18" t="s">
        <v>255</v>
      </c>
      <c r="JLI43" s="18" t="s">
        <v>255</v>
      </c>
      <c r="JLJ43" s="18" t="s">
        <v>255</v>
      </c>
      <c r="JLK43" s="18" t="s">
        <v>255</v>
      </c>
      <c r="JLL43" s="18" t="s">
        <v>255</v>
      </c>
      <c r="JLM43" s="18" t="s">
        <v>255</v>
      </c>
      <c r="JLN43" s="18" t="s">
        <v>255</v>
      </c>
      <c r="JLO43" s="18" t="s">
        <v>255</v>
      </c>
      <c r="JLP43" s="18" t="s">
        <v>255</v>
      </c>
      <c r="JLQ43" s="18" t="s">
        <v>255</v>
      </c>
      <c r="JLR43" s="18" t="s">
        <v>255</v>
      </c>
      <c r="JLS43" s="18" t="s">
        <v>255</v>
      </c>
      <c r="JLT43" s="18" t="s">
        <v>255</v>
      </c>
      <c r="JLU43" s="18" t="s">
        <v>255</v>
      </c>
      <c r="JLV43" s="18" t="s">
        <v>255</v>
      </c>
      <c r="JLW43" s="18" t="s">
        <v>255</v>
      </c>
      <c r="JLX43" s="18" t="s">
        <v>255</v>
      </c>
      <c r="JLY43" s="18" t="s">
        <v>255</v>
      </c>
      <c r="JLZ43" s="18" t="s">
        <v>255</v>
      </c>
      <c r="JMA43" s="18" t="s">
        <v>255</v>
      </c>
      <c r="JMB43" s="18" t="s">
        <v>255</v>
      </c>
      <c r="JMC43" s="18" t="s">
        <v>255</v>
      </c>
      <c r="JMD43" s="18" t="s">
        <v>255</v>
      </c>
      <c r="JME43" s="18" t="s">
        <v>255</v>
      </c>
      <c r="JMF43" s="18" t="s">
        <v>255</v>
      </c>
      <c r="JMG43" s="18" t="s">
        <v>255</v>
      </c>
      <c r="JMH43" s="18" t="s">
        <v>255</v>
      </c>
      <c r="JMI43" s="18" t="s">
        <v>255</v>
      </c>
      <c r="JMJ43" s="18" t="s">
        <v>255</v>
      </c>
      <c r="JMK43" s="18" t="s">
        <v>255</v>
      </c>
      <c r="JML43" s="18" t="s">
        <v>255</v>
      </c>
      <c r="JMM43" s="18" t="s">
        <v>255</v>
      </c>
      <c r="JMN43" s="18" t="s">
        <v>255</v>
      </c>
      <c r="JMO43" s="18" t="s">
        <v>255</v>
      </c>
      <c r="JMP43" s="18" t="s">
        <v>255</v>
      </c>
      <c r="JMQ43" s="18" t="s">
        <v>255</v>
      </c>
      <c r="JMR43" s="18" t="s">
        <v>255</v>
      </c>
      <c r="JMS43" s="18" t="s">
        <v>255</v>
      </c>
      <c r="JMT43" s="18" t="s">
        <v>255</v>
      </c>
      <c r="JMU43" s="18" t="s">
        <v>255</v>
      </c>
      <c r="JMV43" s="18" t="s">
        <v>255</v>
      </c>
      <c r="JMW43" s="18" t="s">
        <v>255</v>
      </c>
      <c r="JMX43" s="18" t="s">
        <v>255</v>
      </c>
      <c r="JMY43" s="18" t="s">
        <v>255</v>
      </c>
      <c r="JMZ43" s="18" t="s">
        <v>255</v>
      </c>
      <c r="JNA43" s="18" t="s">
        <v>255</v>
      </c>
      <c r="JNB43" s="18" t="s">
        <v>255</v>
      </c>
      <c r="JNC43" s="18" t="s">
        <v>255</v>
      </c>
      <c r="JND43" s="18" t="s">
        <v>255</v>
      </c>
      <c r="JNE43" s="18" t="s">
        <v>255</v>
      </c>
      <c r="JNF43" s="18" t="s">
        <v>255</v>
      </c>
      <c r="JNG43" s="18" t="s">
        <v>255</v>
      </c>
      <c r="JNH43" s="18" t="s">
        <v>255</v>
      </c>
      <c r="JNI43" s="18" t="s">
        <v>255</v>
      </c>
      <c r="JNJ43" s="18" t="s">
        <v>255</v>
      </c>
      <c r="JNK43" s="18" t="s">
        <v>255</v>
      </c>
      <c r="JNL43" s="18" t="s">
        <v>255</v>
      </c>
      <c r="JNM43" s="18" t="s">
        <v>255</v>
      </c>
      <c r="JNN43" s="18" t="s">
        <v>255</v>
      </c>
      <c r="JNO43" s="18" t="s">
        <v>255</v>
      </c>
      <c r="JNP43" s="18" t="s">
        <v>255</v>
      </c>
      <c r="JNQ43" s="18" t="s">
        <v>255</v>
      </c>
      <c r="JNR43" s="18" t="s">
        <v>255</v>
      </c>
      <c r="JNS43" s="18" t="s">
        <v>255</v>
      </c>
      <c r="JNT43" s="18" t="s">
        <v>255</v>
      </c>
      <c r="JNU43" s="18" t="s">
        <v>255</v>
      </c>
      <c r="JNV43" s="18" t="s">
        <v>255</v>
      </c>
      <c r="JNW43" s="18" t="s">
        <v>255</v>
      </c>
      <c r="JNX43" s="18" t="s">
        <v>255</v>
      </c>
      <c r="JNY43" s="18" t="s">
        <v>255</v>
      </c>
      <c r="JNZ43" s="18" t="s">
        <v>255</v>
      </c>
      <c r="JOA43" s="18" t="s">
        <v>255</v>
      </c>
      <c r="JOB43" s="18" t="s">
        <v>255</v>
      </c>
      <c r="JOC43" s="18" t="s">
        <v>255</v>
      </c>
      <c r="JOD43" s="18" t="s">
        <v>255</v>
      </c>
      <c r="JOE43" s="18" t="s">
        <v>255</v>
      </c>
      <c r="JOF43" s="18" t="s">
        <v>255</v>
      </c>
      <c r="JOG43" s="18" t="s">
        <v>255</v>
      </c>
      <c r="JOH43" s="18" t="s">
        <v>255</v>
      </c>
      <c r="JOI43" s="18" t="s">
        <v>255</v>
      </c>
      <c r="JOJ43" s="18" t="s">
        <v>255</v>
      </c>
      <c r="JOK43" s="18" t="s">
        <v>255</v>
      </c>
      <c r="JOL43" s="18" t="s">
        <v>255</v>
      </c>
      <c r="JOM43" s="18" t="s">
        <v>255</v>
      </c>
      <c r="JON43" s="18" t="s">
        <v>255</v>
      </c>
      <c r="JOO43" s="18" t="s">
        <v>255</v>
      </c>
      <c r="JOP43" s="18" t="s">
        <v>255</v>
      </c>
      <c r="JOQ43" s="18" t="s">
        <v>255</v>
      </c>
      <c r="JOR43" s="18" t="s">
        <v>255</v>
      </c>
      <c r="JOS43" s="18" t="s">
        <v>255</v>
      </c>
      <c r="JOT43" s="18" t="s">
        <v>255</v>
      </c>
      <c r="JOU43" s="18" t="s">
        <v>255</v>
      </c>
      <c r="JOV43" s="18" t="s">
        <v>255</v>
      </c>
      <c r="JOW43" s="18" t="s">
        <v>255</v>
      </c>
      <c r="JOX43" s="18" t="s">
        <v>255</v>
      </c>
      <c r="JOY43" s="18" t="s">
        <v>255</v>
      </c>
      <c r="JOZ43" s="18" t="s">
        <v>255</v>
      </c>
      <c r="JPA43" s="18" t="s">
        <v>255</v>
      </c>
      <c r="JPB43" s="18" t="s">
        <v>255</v>
      </c>
      <c r="JPC43" s="18" t="s">
        <v>255</v>
      </c>
      <c r="JPD43" s="18" t="s">
        <v>255</v>
      </c>
      <c r="JPE43" s="18" t="s">
        <v>255</v>
      </c>
      <c r="JPF43" s="18" t="s">
        <v>255</v>
      </c>
      <c r="JPG43" s="18" t="s">
        <v>255</v>
      </c>
      <c r="JPH43" s="18" t="s">
        <v>255</v>
      </c>
      <c r="JPI43" s="18" t="s">
        <v>255</v>
      </c>
      <c r="JPJ43" s="18" t="s">
        <v>255</v>
      </c>
      <c r="JPK43" s="18" t="s">
        <v>255</v>
      </c>
      <c r="JPL43" s="18" t="s">
        <v>255</v>
      </c>
      <c r="JPM43" s="18" t="s">
        <v>255</v>
      </c>
      <c r="JPN43" s="18" t="s">
        <v>255</v>
      </c>
      <c r="JPO43" s="18" t="s">
        <v>255</v>
      </c>
      <c r="JPP43" s="18" t="s">
        <v>255</v>
      </c>
      <c r="JPQ43" s="18" t="s">
        <v>255</v>
      </c>
      <c r="JPR43" s="18" t="s">
        <v>255</v>
      </c>
      <c r="JPS43" s="18" t="s">
        <v>255</v>
      </c>
      <c r="JPT43" s="18" t="s">
        <v>255</v>
      </c>
      <c r="JPU43" s="18" t="s">
        <v>255</v>
      </c>
      <c r="JPV43" s="18" t="s">
        <v>255</v>
      </c>
      <c r="JPW43" s="18" t="s">
        <v>255</v>
      </c>
      <c r="JPX43" s="18" t="s">
        <v>255</v>
      </c>
      <c r="JPY43" s="18" t="s">
        <v>255</v>
      </c>
      <c r="JPZ43" s="18" t="s">
        <v>255</v>
      </c>
      <c r="JQA43" s="18" t="s">
        <v>255</v>
      </c>
      <c r="JQB43" s="18" t="s">
        <v>255</v>
      </c>
      <c r="JQC43" s="18" t="s">
        <v>255</v>
      </c>
      <c r="JQD43" s="18" t="s">
        <v>255</v>
      </c>
      <c r="JQE43" s="18" t="s">
        <v>255</v>
      </c>
      <c r="JQF43" s="18" t="s">
        <v>255</v>
      </c>
      <c r="JQG43" s="18" t="s">
        <v>255</v>
      </c>
      <c r="JQH43" s="18" t="s">
        <v>255</v>
      </c>
      <c r="JQI43" s="18" t="s">
        <v>255</v>
      </c>
      <c r="JQJ43" s="18" t="s">
        <v>255</v>
      </c>
      <c r="JQK43" s="18" t="s">
        <v>255</v>
      </c>
      <c r="JQL43" s="18" t="s">
        <v>255</v>
      </c>
      <c r="JQM43" s="18" t="s">
        <v>255</v>
      </c>
      <c r="JQN43" s="18" t="s">
        <v>255</v>
      </c>
      <c r="JQO43" s="18" t="s">
        <v>255</v>
      </c>
      <c r="JQP43" s="18" t="s">
        <v>255</v>
      </c>
      <c r="JQQ43" s="18" t="s">
        <v>255</v>
      </c>
      <c r="JQR43" s="18" t="s">
        <v>255</v>
      </c>
      <c r="JQS43" s="18" t="s">
        <v>255</v>
      </c>
      <c r="JQT43" s="18" t="s">
        <v>255</v>
      </c>
      <c r="JQU43" s="18" t="s">
        <v>255</v>
      </c>
      <c r="JQV43" s="18" t="s">
        <v>255</v>
      </c>
      <c r="JQW43" s="18" t="s">
        <v>255</v>
      </c>
      <c r="JQX43" s="18" t="s">
        <v>255</v>
      </c>
      <c r="JQY43" s="18" t="s">
        <v>255</v>
      </c>
      <c r="JQZ43" s="18" t="s">
        <v>255</v>
      </c>
      <c r="JRA43" s="18" t="s">
        <v>255</v>
      </c>
      <c r="JRB43" s="18" t="s">
        <v>255</v>
      </c>
      <c r="JRC43" s="18" t="s">
        <v>255</v>
      </c>
      <c r="JRD43" s="18" t="s">
        <v>255</v>
      </c>
      <c r="JRE43" s="18" t="s">
        <v>255</v>
      </c>
      <c r="JRF43" s="18" t="s">
        <v>255</v>
      </c>
      <c r="JRG43" s="18" t="s">
        <v>255</v>
      </c>
      <c r="JRH43" s="18" t="s">
        <v>255</v>
      </c>
      <c r="JRI43" s="18" t="s">
        <v>255</v>
      </c>
      <c r="JRJ43" s="18" t="s">
        <v>255</v>
      </c>
      <c r="JRK43" s="18" t="s">
        <v>255</v>
      </c>
      <c r="JRL43" s="18" t="s">
        <v>255</v>
      </c>
      <c r="JRM43" s="18" t="s">
        <v>255</v>
      </c>
      <c r="JRN43" s="18" t="s">
        <v>255</v>
      </c>
      <c r="JRO43" s="18" t="s">
        <v>255</v>
      </c>
      <c r="JRP43" s="18" t="s">
        <v>255</v>
      </c>
      <c r="JRQ43" s="18" t="s">
        <v>255</v>
      </c>
      <c r="JRR43" s="18" t="s">
        <v>255</v>
      </c>
      <c r="JRS43" s="18" t="s">
        <v>255</v>
      </c>
      <c r="JRT43" s="18" t="s">
        <v>255</v>
      </c>
      <c r="JRU43" s="18" t="s">
        <v>255</v>
      </c>
      <c r="JRV43" s="18" t="s">
        <v>255</v>
      </c>
      <c r="JRW43" s="18" t="s">
        <v>255</v>
      </c>
      <c r="JRX43" s="18" t="s">
        <v>255</v>
      </c>
      <c r="JRY43" s="18" t="s">
        <v>255</v>
      </c>
      <c r="JRZ43" s="18" t="s">
        <v>255</v>
      </c>
      <c r="JSA43" s="18" t="s">
        <v>255</v>
      </c>
      <c r="JSB43" s="18" t="s">
        <v>255</v>
      </c>
      <c r="JSC43" s="18" t="s">
        <v>255</v>
      </c>
      <c r="JSD43" s="18" t="s">
        <v>255</v>
      </c>
      <c r="JSE43" s="18" t="s">
        <v>255</v>
      </c>
      <c r="JSF43" s="18" t="s">
        <v>255</v>
      </c>
      <c r="JSG43" s="18" t="s">
        <v>255</v>
      </c>
      <c r="JSH43" s="18" t="s">
        <v>255</v>
      </c>
      <c r="JSI43" s="18" t="s">
        <v>255</v>
      </c>
      <c r="JSJ43" s="18" t="s">
        <v>255</v>
      </c>
      <c r="JSK43" s="18" t="s">
        <v>255</v>
      </c>
      <c r="JSL43" s="18" t="s">
        <v>255</v>
      </c>
      <c r="JSM43" s="18" t="s">
        <v>255</v>
      </c>
      <c r="JSN43" s="18" t="s">
        <v>255</v>
      </c>
      <c r="JSO43" s="18" t="s">
        <v>255</v>
      </c>
      <c r="JSP43" s="18" t="s">
        <v>255</v>
      </c>
      <c r="JSQ43" s="18" t="s">
        <v>255</v>
      </c>
      <c r="JSR43" s="18" t="s">
        <v>255</v>
      </c>
      <c r="JSS43" s="18" t="s">
        <v>255</v>
      </c>
      <c r="JST43" s="18" t="s">
        <v>255</v>
      </c>
      <c r="JSU43" s="18" t="s">
        <v>255</v>
      </c>
      <c r="JSV43" s="18" t="s">
        <v>255</v>
      </c>
      <c r="JSW43" s="18" t="s">
        <v>255</v>
      </c>
      <c r="JSX43" s="18" t="s">
        <v>255</v>
      </c>
      <c r="JSY43" s="18" t="s">
        <v>255</v>
      </c>
      <c r="JSZ43" s="18" t="s">
        <v>255</v>
      </c>
      <c r="JTA43" s="18" t="s">
        <v>255</v>
      </c>
      <c r="JTB43" s="18" t="s">
        <v>255</v>
      </c>
      <c r="JTC43" s="18" t="s">
        <v>255</v>
      </c>
      <c r="JTD43" s="18" t="s">
        <v>255</v>
      </c>
      <c r="JTE43" s="18" t="s">
        <v>255</v>
      </c>
      <c r="JTF43" s="18" t="s">
        <v>255</v>
      </c>
      <c r="JTG43" s="18" t="s">
        <v>255</v>
      </c>
      <c r="JTH43" s="18" t="s">
        <v>255</v>
      </c>
      <c r="JTI43" s="18" t="s">
        <v>255</v>
      </c>
      <c r="JTJ43" s="18" t="s">
        <v>255</v>
      </c>
      <c r="JTK43" s="18" t="s">
        <v>255</v>
      </c>
      <c r="JTL43" s="18" t="s">
        <v>255</v>
      </c>
      <c r="JTM43" s="18" t="s">
        <v>255</v>
      </c>
      <c r="JTN43" s="18" t="s">
        <v>255</v>
      </c>
      <c r="JTO43" s="18" t="s">
        <v>255</v>
      </c>
      <c r="JTP43" s="18" t="s">
        <v>255</v>
      </c>
      <c r="JTQ43" s="18" t="s">
        <v>255</v>
      </c>
      <c r="JTR43" s="18" t="s">
        <v>255</v>
      </c>
      <c r="JTS43" s="18" t="s">
        <v>255</v>
      </c>
      <c r="JTT43" s="18" t="s">
        <v>255</v>
      </c>
      <c r="JTU43" s="18" t="s">
        <v>255</v>
      </c>
      <c r="JTV43" s="18" t="s">
        <v>255</v>
      </c>
      <c r="JTW43" s="18" t="s">
        <v>255</v>
      </c>
      <c r="JTX43" s="18" t="s">
        <v>255</v>
      </c>
      <c r="JTY43" s="18" t="s">
        <v>255</v>
      </c>
      <c r="JTZ43" s="18" t="s">
        <v>255</v>
      </c>
      <c r="JUA43" s="18" t="s">
        <v>255</v>
      </c>
      <c r="JUB43" s="18" t="s">
        <v>255</v>
      </c>
      <c r="JUC43" s="18" t="s">
        <v>255</v>
      </c>
      <c r="JUD43" s="18" t="s">
        <v>255</v>
      </c>
      <c r="JUE43" s="18" t="s">
        <v>255</v>
      </c>
      <c r="JUF43" s="18" t="s">
        <v>255</v>
      </c>
      <c r="JUG43" s="18" t="s">
        <v>255</v>
      </c>
      <c r="JUH43" s="18" t="s">
        <v>255</v>
      </c>
      <c r="JUI43" s="18" t="s">
        <v>255</v>
      </c>
      <c r="JUJ43" s="18" t="s">
        <v>255</v>
      </c>
      <c r="JUK43" s="18" t="s">
        <v>255</v>
      </c>
      <c r="JUL43" s="18" t="s">
        <v>255</v>
      </c>
      <c r="JUM43" s="18" t="s">
        <v>255</v>
      </c>
      <c r="JUN43" s="18" t="s">
        <v>255</v>
      </c>
      <c r="JUO43" s="18" t="s">
        <v>255</v>
      </c>
      <c r="JUP43" s="18" t="s">
        <v>255</v>
      </c>
      <c r="JUQ43" s="18" t="s">
        <v>255</v>
      </c>
      <c r="JUR43" s="18" t="s">
        <v>255</v>
      </c>
      <c r="JUS43" s="18" t="s">
        <v>255</v>
      </c>
      <c r="JUT43" s="18" t="s">
        <v>255</v>
      </c>
      <c r="JUU43" s="18" t="s">
        <v>255</v>
      </c>
      <c r="JUV43" s="18" t="s">
        <v>255</v>
      </c>
      <c r="JUW43" s="18" t="s">
        <v>255</v>
      </c>
      <c r="JUX43" s="18" t="s">
        <v>255</v>
      </c>
      <c r="JUY43" s="18" t="s">
        <v>255</v>
      </c>
      <c r="JUZ43" s="18" t="s">
        <v>255</v>
      </c>
      <c r="JVA43" s="18" t="s">
        <v>255</v>
      </c>
      <c r="JVB43" s="18" t="s">
        <v>255</v>
      </c>
      <c r="JVC43" s="18" t="s">
        <v>255</v>
      </c>
      <c r="JVD43" s="18" t="s">
        <v>255</v>
      </c>
      <c r="JVE43" s="18" t="s">
        <v>255</v>
      </c>
      <c r="JVF43" s="18" t="s">
        <v>255</v>
      </c>
      <c r="JVG43" s="18" t="s">
        <v>255</v>
      </c>
      <c r="JVH43" s="18" t="s">
        <v>255</v>
      </c>
      <c r="JVI43" s="18" t="s">
        <v>255</v>
      </c>
      <c r="JVJ43" s="18" t="s">
        <v>255</v>
      </c>
      <c r="JVK43" s="18" t="s">
        <v>255</v>
      </c>
      <c r="JVL43" s="18" t="s">
        <v>255</v>
      </c>
      <c r="JVM43" s="18" t="s">
        <v>255</v>
      </c>
      <c r="JVN43" s="18" t="s">
        <v>255</v>
      </c>
      <c r="JVO43" s="18" t="s">
        <v>255</v>
      </c>
      <c r="JVP43" s="18" t="s">
        <v>255</v>
      </c>
      <c r="JVQ43" s="18" t="s">
        <v>255</v>
      </c>
      <c r="JVR43" s="18" t="s">
        <v>255</v>
      </c>
      <c r="JVS43" s="18" t="s">
        <v>255</v>
      </c>
      <c r="JVT43" s="18" t="s">
        <v>255</v>
      </c>
      <c r="JVU43" s="18" t="s">
        <v>255</v>
      </c>
      <c r="JVV43" s="18" t="s">
        <v>255</v>
      </c>
      <c r="JVW43" s="18" t="s">
        <v>255</v>
      </c>
      <c r="JVX43" s="18" t="s">
        <v>255</v>
      </c>
      <c r="JVY43" s="18" t="s">
        <v>255</v>
      </c>
      <c r="JVZ43" s="18" t="s">
        <v>255</v>
      </c>
      <c r="JWA43" s="18" t="s">
        <v>255</v>
      </c>
      <c r="JWB43" s="18" t="s">
        <v>255</v>
      </c>
      <c r="JWC43" s="18" t="s">
        <v>255</v>
      </c>
      <c r="JWD43" s="18" t="s">
        <v>255</v>
      </c>
      <c r="JWE43" s="18" t="s">
        <v>255</v>
      </c>
      <c r="JWF43" s="18" t="s">
        <v>255</v>
      </c>
      <c r="JWG43" s="18" t="s">
        <v>255</v>
      </c>
      <c r="JWH43" s="18" t="s">
        <v>255</v>
      </c>
      <c r="JWI43" s="18" t="s">
        <v>255</v>
      </c>
      <c r="JWJ43" s="18" t="s">
        <v>255</v>
      </c>
      <c r="JWK43" s="18" t="s">
        <v>255</v>
      </c>
      <c r="JWL43" s="18" t="s">
        <v>255</v>
      </c>
      <c r="JWM43" s="18" t="s">
        <v>255</v>
      </c>
      <c r="JWN43" s="18" t="s">
        <v>255</v>
      </c>
      <c r="JWO43" s="18" t="s">
        <v>255</v>
      </c>
      <c r="JWP43" s="18" t="s">
        <v>255</v>
      </c>
      <c r="JWQ43" s="18" t="s">
        <v>255</v>
      </c>
      <c r="JWR43" s="18" t="s">
        <v>255</v>
      </c>
      <c r="JWS43" s="18" t="s">
        <v>255</v>
      </c>
      <c r="JWT43" s="18" t="s">
        <v>255</v>
      </c>
      <c r="JWU43" s="18" t="s">
        <v>255</v>
      </c>
      <c r="JWV43" s="18" t="s">
        <v>255</v>
      </c>
      <c r="JWW43" s="18" t="s">
        <v>255</v>
      </c>
      <c r="JWX43" s="18" t="s">
        <v>255</v>
      </c>
      <c r="JWY43" s="18" t="s">
        <v>255</v>
      </c>
      <c r="JWZ43" s="18" t="s">
        <v>255</v>
      </c>
      <c r="JXA43" s="18" t="s">
        <v>255</v>
      </c>
      <c r="JXB43" s="18" t="s">
        <v>255</v>
      </c>
      <c r="JXC43" s="18" t="s">
        <v>255</v>
      </c>
      <c r="JXD43" s="18" t="s">
        <v>255</v>
      </c>
      <c r="JXE43" s="18" t="s">
        <v>255</v>
      </c>
      <c r="JXF43" s="18" t="s">
        <v>255</v>
      </c>
      <c r="JXG43" s="18" t="s">
        <v>255</v>
      </c>
      <c r="JXH43" s="18" t="s">
        <v>255</v>
      </c>
      <c r="JXI43" s="18" t="s">
        <v>255</v>
      </c>
      <c r="JXJ43" s="18" t="s">
        <v>255</v>
      </c>
      <c r="JXK43" s="18" t="s">
        <v>255</v>
      </c>
      <c r="JXL43" s="18" t="s">
        <v>255</v>
      </c>
      <c r="JXM43" s="18" t="s">
        <v>255</v>
      </c>
      <c r="JXN43" s="18" t="s">
        <v>255</v>
      </c>
      <c r="JXO43" s="18" t="s">
        <v>255</v>
      </c>
      <c r="JXP43" s="18" t="s">
        <v>255</v>
      </c>
      <c r="JXQ43" s="18" t="s">
        <v>255</v>
      </c>
      <c r="JXR43" s="18" t="s">
        <v>255</v>
      </c>
      <c r="JXS43" s="18" t="s">
        <v>255</v>
      </c>
      <c r="JXT43" s="18" t="s">
        <v>255</v>
      </c>
      <c r="JXU43" s="18" t="s">
        <v>255</v>
      </c>
      <c r="JXV43" s="18" t="s">
        <v>255</v>
      </c>
      <c r="JXW43" s="18" t="s">
        <v>255</v>
      </c>
      <c r="JXX43" s="18" t="s">
        <v>255</v>
      </c>
      <c r="JXY43" s="18" t="s">
        <v>255</v>
      </c>
      <c r="JXZ43" s="18" t="s">
        <v>255</v>
      </c>
      <c r="JYA43" s="18" t="s">
        <v>255</v>
      </c>
      <c r="JYB43" s="18" t="s">
        <v>255</v>
      </c>
      <c r="JYC43" s="18" t="s">
        <v>255</v>
      </c>
      <c r="JYD43" s="18" t="s">
        <v>255</v>
      </c>
      <c r="JYE43" s="18" t="s">
        <v>255</v>
      </c>
      <c r="JYF43" s="18" t="s">
        <v>255</v>
      </c>
      <c r="JYG43" s="18" t="s">
        <v>255</v>
      </c>
      <c r="JYH43" s="18" t="s">
        <v>255</v>
      </c>
      <c r="JYI43" s="18" t="s">
        <v>255</v>
      </c>
      <c r="JYJ43" s="18" t="s">
        <v>255</v>
      </c>
      <c r="JYK43" s="18" t="s">
        <v>255</v>
      </c>
      <c r="JYL43" s="18" t="s">
        <v>255</v>
      </c>
      <c r="JYM43" s="18" t="s">
        <v>255</v>
      </c>
      <c r="JYN43" s="18" t="s">
        <v>255</v>
      </c>
      <c r="JYO43" s="18" t="s">
        <v>255</v>
      </c>
      <c r="JYP43" s="18" t="s">
        <v>255</v>
      </c>
      <c r="JYQ43" s="18" t="s">
        <v>255</v>
      </c>
      <c r="JYR43" s="18" t="s">
        <v>255</v>
      </c>
      <c r="JYS43" s="18" t="s">
        <v>255</v>
      </c>
      <c r="JYT43" s="18" t="s">
        <v>255</v>
      </c>
      <c r="JYU43" s="18" t="s">
        <v>255</v>
      </c>
      <c r="JYV43" s="18" t="s">
        <v>255</v>
      </c>
      <c r="JYW43" s="18" t="s">
        <v>255</v>
      </c>
      <c r="JYX43" s="18" t="s">
        <v>255</v>
      </c>
      <c r="JYY43" s="18" t="s">
        <v>255</v>
      </c>
      <c r="JYZ43" s="18" t="s">
        <v>255</v>
      </c>
      <c r="JZA43" s="18" t="s">
        <v>255</v>
      </c>
      <c r="JZB43" s="18" t="s">
        <v>255</v>
      </c>
      <c r="JZC43" s="18" t="s">
        <v>255</v>
      </c>
      <c r="JZD43" s="18" t="s">
        <v>255</v>
      </c>
      <c r="JZE43" s="18" t="s">
        <v>255</v>
      </c>
      <c r="JZF43" s="18" t="s">
        <v>255</v>
      </c>
      <c r="JZG43" s="18" t="s">
        <v>255</v>
      </c>
      <c r="JZH43" s="18" t="s">
        <v>255</v>
      </c>
      <c r="JZI43" s="18" t="s">
        <v>255</v>
      </c>
      <c r="JZJ43" s="18" t="s">
        <v>255</v>
      </c>
      <c r="JZK43" s="18" t="s">
        <v>255</v>
      </c>
      <c r="JZL43" s="18" t="s">
        <v>255</v>
      </c>
      <c r="JZM43" s="18" t="s">
        <v>255</v>
      </c>
      <c r="JZN43" s="18" t="s">
        <v>255</v>
      </c>
      <c r="JZO43" s="18" t="s">
        <v>255</v>
      </c>
      <c r="JZP43" s="18" t="s">
        <v>255</v>
      </c>
      <c r="JZQ43" s="18" t="s">
        <v>255</v>
      </c>
      <c r="JZR43" s="18" t="s">
        <v>255</v>
      </c>
      <c r="JZS43" s="18" t="s">
        <v>255</v>
      </c>
      <c r="JZT43" s="18" t="s">
        <v>255</v>
      </c>
      <c r="JZU43" s="18" t="s">
        <v>255</v>
      </c>
      <c r="JZV43" s="18" t="s">
        <v>255</v>
      </c>
      <c r="JZW43" s="18" t="s">
        <v>255</v>
      </c>
      <c r="JZX43" s="18" t="s">
        <v>255</v>
      </c>
      <c r="JZY43" s="18" t="s">
        <v>255</v>
      </c>
      <c r="JZZ43" s="18" t="s">
        <v>255</v>
      </c>
      <c r="KAA43" s="18" t="s">
        <v>255</v>
      </c>
      <c r="KAB43" s="18" t="s">
        <v>255</v>
      </c>
      <c r="KAC43" s="18" t="s">
        <v>255</v>
      </c>
      <c r="KAD43" s="18" t="s">
        <v>255</v>
      </c>
      <c r="KAE43" s="18" t="s">
        <v>255</v>
      </c>
      <c r="KAF43" s="18" t="s">
        <v>255</v>
      </c>
      <c r="KAG43" s="18" t="s">
        <v>255</v>
      </c>
      <c r="KAH43" s="18" t="s">
        <v>255</v>
      </c>
      <c r="KAI43" s="18" t="s">
        <v>255</v>
      </c>
      <c r="KAJ43" s="18" t="s">
        <v>255</v>
      </c>
      <c r="KAK43" s="18" t="s">
        <v>255</v>
      </c>
      <c r="KAL43" s="18" t="s">
        <v>255</v>
      </c>
      <c r="KAM43" s="18" t="s">
        <v>255</v>
      </c>
      <c r="KAN43" s="18" t="s">
        <v>255</v>
      </c>
      <c r="KAO43" s="18" t="s">
        <v>255</v>
      </c>
      <c r="KAP43" s="18" t="s">
        <v>255</v>
      </c>
      <c r="KAQ43" s="18" t="s">
        <v>255</v>
      </c>
      <c r="KAR43" s="18" t="s">
        <v>255</v>
      </c>
      <c r="KAS43" s="18" t="s">
        <v>255</v>
      </c>
      <c r="KAT43" s="18" t="s">
        <v>255</v>
      </c>
      <c r="KAU43" s="18" t="s">
        <v>255</v>
      </c>
      <c r="KAV43" s="18" t="s">
        <v>255</v>
      </c>
      <c r="KAW43" s="18" t="s">
        <v>255</v>
      </c>
      <c r="KAX43" s="18" t="s">
        <v>255</v>
      </c>
      <c r="KAY43" s="18" t="s">
        <v>255</v>
      </c>
      <c r="KAZ43" s="18" t="s">
        <v>255</v>
      </c>
      <c r="KBA43" s="18" t="s">
        <v>255</v>
      </c>
      <c r="KBB43" s="18" t="s">
        <v>255</v>
      </c>
      <c r="KBC43" s="18" t="s">
        <v>255</v>
      </c>
      <c r="KBD43" s="18" t="s">
        <v>255</v>
      </c>
      <c r="KBE43" s="18" t="s">
        <v>255</v>
      </c>
      <c r="KBF43" s="18" t="s">
        <v>255</v>
      </c>
      <c r="KBG43" s="18" t="s">
        <v>255</v>
      </c>
      <c r="KBH43" s="18" t="s">
        <v>255</v>
      </c>
      <c r="KBI43" s="18" t="s">
        <v>255</v>
      </c>
      <c r="KBJ43" s="18" t="s">
        <v>255</v>
      </c>
      <c r="KBK43" s="18" t="s">
        <v>255</v>
      </c>
      <c r="KBL43" s="18" t="s">
        <v>255</v>
      </c>
      <c r="KBM43" s="18" t="s">
        <v>255</v>
      </c>
      <c r="KBN43" s="18" t="s">
        <v>255</v>
      </c>
      <c r="KBO43" s="18" t="s">
        <v>255</v>
      </c>
      <c r="KBP43" s="18" t="s">
        <v>255</v>
      </c>
      <c r="KBQ43" s="18" t="s">
        <v>255</v>
      </c>
      <c r="KBR43" s="18" t="s">
        <v>255</v>
      </c>
      <c r="KBS43" s="18" t="s">
        <v>255</v>
      </c>
      <c r="KBT43" s="18" t="s">
        <v>255</v>
      </c>
      <c r="KBU43" s="18" t="s">
        <v>255</v>
      </c>
      <c r="KBV43" s="18" t="s">
        <v>255</v>
      </c>
      <c r="KBW43" s="18" t="s">
        <v>255</v>
      </c>
      <c r="KBX43" s="18" t="s">
        <v>255</v>
      </c>
      <c r="KBY43" s="18" t="s">
        <v>255</v>
      </c>
      <c r="KBZ43" s="18" t="s">
        <v>255</v>
      </c>
      <c r="KCA43" s="18" t="s">
        <v>255</v>
      </c>
      <c r="KCB43" s="18" t="s">
        <v>255</v>
      </c>
      <c r="KCC43" s="18" t="s">
        <v>255</v>
      </c>
      <c r="KCD43" s="18" t="s">
        <v>255</v>
      </c>
      <c r="KCE43" s="18" t="s">
        <v>255</v>
      </c>
      <c r="KCF43" s="18" t="s">
        <v>255</v>
      </c>
      <c r="KCG43" s="18" t="s">
        <v>255</v>
      </c>
      <c r="KCH43" s="18" t="s">
        <v>255</v>
      </c>
      <c r="KCI43" s="18" t="s">
        <v>255</v>
      </c>
      <c r="KCJ43" s="18" t="s">
        <v>255</v>
      </c>
      <c r="KCK43" s="18" t="s">
        <v>255</v>
      </c>
      <c r="KCL43" s="18" t="s">
        <v>255</v>
      </c>
      <c r="KCM43" s="18" t="s">
        <v>255</v>
      </c>
      <c r="KCN43" s="18" t="s">
        <v>255</v>
      </c>
      <c r="KCO43" s="18" t="s">
        <v>255</v>
      </c>
      <c r="KCP43" s="18" t="s">
        <v>255</v>
      </c>
      <c r="KCQ43" s="18" t="s">
        <v>255</v>
      </c>
      <c r="KCR43" s="18" t="s">
        <v>255</v>
      </c>
      <c r="KCS43" s="18" t="s">
        <v>255</v>
      </c>
      <c r="KCT43" s="18" t="s">
        <v>255</v>
      </c>
      <c r="KCU43" s="18" t="s">
        <v>255</v>
      </c>
      <c r="KCV43" s="18" t="s">
        <v>255</v>
      </c>
      <c r="KCW43" s="18" t="s">
        <v>255</v>
      </c>
      <c r="KCX43" s="18" t="s">
        <v>255</v>
      </c>
      <c r="KCY43" s="18" t="s">
        <v>255</v>
      </c>
      <c r="KCZ43" s="18" t="s">
        <v>255</v>
      </c>
      <c r="KDA43" s="18" t="s">
        <v>255</v>
      </c>
      <c r="KDB43" s="18" t="s">
        <v>255</v>
      </c>
      <c r="KDC43" s="18" t="s">
        <v>255</v>
      </c>
      <c r="KDD43" s="18" t="s">
        <v>255</v>
      </c>
      <c r="KDE43" s="18" t="s">
        <v>255</v>
      </c>
      <c r="KDF43" s="18" t="s">
        <v>255</v>
      </c>
      <c r="KDG43" s="18" t="s">
        <v>255</v>
      </c>
      <c r="KDH43" s="18" t="s">
        <v>255</v>
      </c>
      <c r="KDI43" s="18" t="s">
        <v>255</v>
      </c>
      <c r="KDJ43" s="18" t="s">
        <v>255</v>
      </c>
      <c r="KDK43" s="18" t="s">
        <v>255</v>
      </c>
      <c r="KDL43" s="18" t="s">
        <v>255</v>
      </c>
      <c r="KDM43" s="18" t="s">
        <v>255</v>
      </c>
      <c r="KDN43" s="18" t="s">
        <v>255</v>
      </c>
      <c r="KDO43" s="18" t="s">
        <v>255</v>
      </c>
      <c r="KDP43" s="18" t="s">
        <v>255</v>
      </c>
      <c r="KDQ43" s="18" t="s">
        <v>255</v>
      </c>
      <c r="KDR43" s="18" t="s">
        <v>255</v>
      </c>
      <c r="KDS43" s="18" t="s">
        <v>255</v>
      </c>
      <c r="KDT43" s="18" t="s">
        <v>255</v>
      </c>
      <c r="KDU43" s="18" t="s">
        <v>255</v>
      </c>
      <c r="KDV43" s="18" t="s">
        <v>255</v>
      </c>
      <c r="KDW43" s="18" t="s">
        <v>255</v>
      </c>
      <c r="KDX43" s="18" t="s">
        <v>255</v>
      </c>
      <c r="KDY43" s="18" t="s">
        <v>255</v>
      </c>
      <c r="KDZ43" s="18" t="s">
        <v>255</v>
      </c>
      <c r="KEA43" s="18" t="s">
        <v>255</v>
      </c>
      <c r="KEB43" s="18" t="s">
        <v>255</v>
      </c>
      <c r="KEC43" s="18" t="s">
        <v>255</v>
      </c>
      <c r="KED43" s="18" t="s">
        <v>255</v>
      </c>
      <c r="KEE43" s="18" t="s">
        <v>255</v>
      </c>
      <c r="KEF43" s="18" t="s">
        <v>255</v>
      </c>
      <c r="KEG43" s="18" t="s">
        <v>255</v>
      </c>
      <c r="KEH43" s="18" t="s">
        <v>255</v>
      </c>
      <c r="KEI43" s="18" t="s">
        <v>255</v>
      </c>
      <c r="KEJ43" s="18" t="s">
        <v>255</v>
      </c>
      <c r="KEK43" s="18" t="s">
        <v>255</v>
      </c>
      <c r="KEL43" s="18" t="s">
        <v>255</v>
      </c>
      <c r="KEM43" s="18" t="s">
        <v>255</v>
      </c>
      <c r="KEN43" s="18" t="s">
        <v>255</v>
      </c>
      <c r="KEO43" s="18" t="s">
        <v>255</v>
      </c>
      <c r="KEP43" s="18" t="s">
        <v>255</v>
      </c>
      <c r="KEQ43" s="18" t="s">
        <v>255</v>
      </c>
      <c r="KER43" s="18" t="s">
        <v>255</v>
      </c>
      <c r="KES43" s="18" t="s">
        <v>255</v>
      </c>
      <c r="KET43" s="18" t="s">
        <v>255</v>
      </c>
      <c r="KEU43" s="18" t="s">
        <v>255</v>
      </c>
      <c r="KEV43" s="18" t="s">
        <v>255</v>
      </c>
      <c r="KEW43" s="18" t="s">
        <v>255</v>
      </c>
      <c r="KEX43" s="18" t="s">
        <v>255</v>
      </c>
      <c r="KEY43" s="18" t="s">
        <v>255</v>
      </c>
      <c r="KEZ43" s="18" t="s">
        <v>255</v>
      </c>
      <c r="KFA43" s="18" t="s">
        <v>255</v>
      </c>
      <c r="KFB43" s="18" t="s">
        <v>255</v>
      </c>
      <c r="KFC43" s="18" t="s">
        <v>255</v>
      </c>
      <c r="KFD43" s="18" t="s">
        <v>255</v>
      </c>
      <c r="KFE43" s="18" t="s">
        <v>255</v>
      </c>
      <c r="KFF43" s="18" t="s">
        <v>255</v>
      </c>
      <c r="KFG43" s="18" t="s">
        <v>255</v>
      </c>
      <c r="KFH43" s="18" t="s">
        <v>255</v>
      </c>
      <c r="KFI43" s="18" t="s">
        <v>255</v>
      </c>
      <c r="KFJ43" s="18" t="s">
        <v>255</v>
      </c>
      <c r="KFK43" s="18" t="s">
        <v>255</v>
      </c>
      <c r="KFL43" s="18" t="s">
        <v>255</v>
      </c>
      <c r="KFM43" s="18" t="s">
        <v>255</v>
      </c>
      <c r="KFN43" s="18" t="s">
        <v>255</v>
      </c>
      <c r="KFO43" s="18" t="s">
        <v>255</v>
      </c>
      <c r="KFP43" s="18" t="s">
        <v>255</v>
      </c>
      <c r="KFQ43" s="18" t="s">
        <v>255</v>
      </c>
      <c r="KFR43" s="18" t="s">
        <v>255</v>
      </c>
      <c r="KFS43" s="18" t="s">
        <v>255</v>
      </c>
      <c r="KFT43" s="18" t="s">
        <v>255</v>
      </c>
      <c r="KFU43" s="18" t="s">
        <v>255</v>
      </c>
      <c r="KFV43" s="18" t="s">
        <v>255</v>
      </c>
      <c r="KFW43" s="18" t="s">
        <v>255</v>
      </c>
      <c r="KFX43" s="18" t="s">
        <v>255</v>
      </c>
      <c r="KFY43" s="18" t="s">
        <v>255</v>
      </c>
      <c r="KFZ43" s="18" t="s">
        <v>255</v>
      </c>
      <c r="KGA43" s="18" t="s">
        <v>255</v>
      </c>
      <c r="KGB43" s="18" t="s">
        <v>255</v>
      </c>
      <c r="KGC43" s="18" t="s">
        <v>255</v>
      </c>
      <c r="KGD43" s="18" t="s">
        <v>255</v>
      </c>
      <c r="KGE43" s="18" t="s">
        <v>255</v>
      </c>
      <c r="KGF43" s="18" t="s">
        <v>255</v>
      </c>
      <c r="KGG43" s="18" t="s">
        <v>255</v>
      </c>
      <c r="KGH43" s="18" t="s">
        <v>255</v>
      </c>
      <c r="KGI43" s="18" t="s">
        <v>255</v>
      </c>
      <c r="KGJ43" s="18" t="s">
        <v>255</v>
      </c>
      <c r="KGK43" s="18" t="s">
        <v>255</v>
      </c>
      <c r="KGL43" s="18" t="s">
        <v>255</v>
      </c>
      <c r="KGM43" s="18" t="s">
        <v>255</v>
      </c>
      <c r="KGN43" s="18" t="s">
        <v>255</v>
      </c>
      <c r="KGO43" s="18" t="s">
        <v>255</v>
      </c>
      <c r="KGP43" s="18" t="s">
        <v>255</v>
      </c>
      <c r="KGQ43" s="18" t="s">
        <v>255</v>
      </c>
      <c r="KGR43" s="18" t="s">
        <v>255</v>
      </c>
      <c r="KGS43" s="18" t="s">
        <v>255</v>
      </c>
      <c r="KGT43" s="18" t="s">
        <v>255</v>
      </c>
      <c r="KGU43" s="18" t="s">
        <v>255</v>
      </c>
      <c r="KGV43" s="18" t="s">
        <v>255</v>
      </c>
      <c r="KGW43" s="18" t="s">
        <v>255</v>
      </c>
      <c r="KGX43" s="18" t="s">
        <v>255</v>
      </c>
      <c r="KGY43" s="18" t="s">
        <v>255</v>
      </c>
      <c r="KGZ43" s="18" t="s">
        <v>255</v>
      </c>
      <c r="KHA43" s="18" t="s">
        <v>255</v>
      </c>
      <c r="KHB43" s="18" t="s">
        <v>255</v>
      </c>
      <c r="KHC43" s="18" t="s">
        <v>255</v>
      </c>
      <c r="KHD43" s="18" t="s">
        <v>255</v>
      </c>
      <c r="KHE43" s="18" t="s">
        <v>255</v>
      </c>
      <c r="KHF43" s="18" t="s">
        <v>255</v>
      </c>
      <c r="KHG43" s="18" t="s">
        <v>255</v>
      </c>
      <c r="KHH43" s="18" t="s">
        <v>255</v>
      </c>
      <c r="KHI43" s="18" t="s">
        <v>255</v>
      </c>
      <c r="KHJ43" s="18" t="s">
        <v>255</v>
      </c>
      <c r="KHK43" s="18" t="s">
        <v>255</v>
      </c>
      <c r="KHL43" s="18" t="s">
        <v>255</v>
      </c>
      <c r="KHM43" s="18" t="s">
        <v>255</v>
      </c>
      <c r="KHN43" s="18" t="s">
        <v>255</v>
      </c>
      <c r="KHO43" s="18" t="s">
        <v>255</v>
      </c>
      <c r="KHP43" s="18" t="s">
        <v>255</v>
      </c>
      <c r="KHQ43" s="18" t="s">
        <v>255</v>
      </c>
      <c r="KHR43" s="18" t="s">
        <v>255</v>
      </c>
      <c r="KHS43" s="18" t="s">
        <v>255</v>
      </c>
      <c r="KHT43" s="18" t="s">
        <v>255</v>
      </c>
      <c r="KHU43" s="18" t="s">
        <v>255</v>
      </c>
      <c r="KHV43" s="18" t="s">
        <v>255</v>
      </c>
      <c r="KHW43" s="18" t="s">
        <v>255</v>
      </c>
      <c r="KHX43" s="18" t="s">
        <v>255</v>
      </c>
      <c r="KHY43" s="18" t="s">
        <v>255</v>
      </c>
      <c r="KHZ43" s="18" t="s">
        <v>255</v>
      </c>
      <c r="KIA43" s="18" t="s">
        <v>255</v>
      </c>
      <c r="KIB43" s="18" t="s">
        <v>255</v>
      </c>
      <c r="KIC43" s="18" t="s">
        <v>255</v>
      </c>
      <c r="KID43" s="18" t="s">
        <v>255</v>
      </c>
      <c r="KIE43" s="18" t="s">
        <v>255</v>
      </c>
      <c r="KIF43" s="18" t="s">
        <v>255</v>
      </c>
      <c r="KIG43" s="18" t="s">
        <v>255</v>
      </c>
      <c r="KIH43" s="18" t="s">
        <v>255</v>
      </c>
      <c r="KII43" s="18" t="s">
        <v>255</v>
      </c>
      <c r="KIJ43" s="18" t="s">
        <v>255</v>
      </c>
      <c r="KIK43" s="18" t="s">
        <v>255</v>
      </c>
      <c r="KIL43" s="18" t="s">
        <v>255</v>
      </c>
      <c r="KIM43" s="18" t="s">
        <v>255</v>
      </c>
      <c r="KIN43" s="18" t="s">
        <v>255</v>
      </c>
      <c r="KIO43" s="18" t="s">
        <v>255</v>
      </c>
      <c r="KIP43" s="18" t="s">
        <v>255</v>
      </c>
      <c r="KIQ43" s="18" t="s">
        <v>255</v>
      </c>
      <c r="KIR43" s="18" t="s">
        <v>255</v>
      </c>
      <c r="KIS43" s="18" t="s">
        <v>255</v>
      </c>
      <c r="KIT43" s="18" t="s">
        <v>255</v>
      </c>
      <c r="KIU43" s="18" t="s">
        <v>255</v>
      </c>
      <c r="KIV43" s="18" t="s">
        <v>255</v>
      </c>
      <c r="KIW43" s="18" t="s">
        <v>255</v>
      </c>
      <c r="KIX43" s="18" t="s">
        <v>255</v>
      </c>
      <c r="KIY43" s="18" t="s">
        <v>255</v>
      </c>
      <c r="KIZ43" s="18" t="s">
        <v>255</v>
      </c>
      <c r="KJA43" s="18" t="s">
        <v>255</v>
      </c>
      <c r="KJB43" s="18" t="s">
        <v>255</v>
      </c>
      <c r="KJC43" s="18" t="s">
        <v>255</v>
      </c>
      <c r="KJD43" s="18" t="s">
        <v>255</v>
      </c>
      <c r="KJE43" s="18" t="s">
        <v>255</v>
      </c>
      <c r="KJF43" s="18" t="s">
        <v>255</v>
      </c>
      <c r="KJG43" s="18" t="s">
        <v>255</v>
      </c>
      <c r="KJH43" s="18" t="s">
        <v>255</v>
      </c>
      <c r="KJI43" s="18" t="s">
        <v>255</v>
      </c>
      <c r="KJJ43" s="18" t="s">
        <v>255</v>
      </c>
      <c r="KJK43" s="18" t="s">
        <v>255</v>
      </c>
      <c r="KJL43" s="18" t="s">
        <v>255</v>
      </c>
      <c r="KJM43" s="18" t="s">
        <v>255</v>
      </c>
      <c r="KJN43" s="18" t="s">
        <v>255</v>
      </c>
      <c r="KJO43" s="18" t="s">
        <v>255</v>
      </c>
      <c r="KJP43" s="18" t="s">
        <v>255</v>
      </c>
      <c r="KJQ43" s="18" t="s">
        <v>255</v>
      </c>
      <c r="KJR43" s="18" t="s">
        <v>255</v>
      </c>
      <c r="KJS43" s="18" t="s">
        <v>255</v>
      </c>
      <c r="KJT43" s="18" t="s">
        <v>255</v>
      </c>
      <c r="KJU43" s="18" t="s">
        <v>255</v>
      </c>
      <c r="KJV43" s="18" t="s">
        <v>255</v>
      </c>
      <c r="KJW43" s="18" t="s">
        <v>255</v>
      </c>
      <c r="KJX43" s="18" t="s">
        <v>255</v>
      </c>
      <c r="KJY43" s="18" t="s">
        <v>255</v>
      </c>
      <c r="KJZ43" s="18" t="s">
        <v>255</v>
      </c>
      <c r="KKA43" s="18" t="s">
        <v>255</v>
      </c>
      <c r="KKB43" s="18" t="s">
        <v>255</v>
      </c>
      <c r="KKC43" s="18" t="s">
        <v>255</v>
      </c>
      <c r="KKD43" s="18" t="s">
        <v>255</v>
      </c>
      <c r="KKE43" s="18" t="s">
        <v>255</v>
      </c>
      <c r="KKF43" s="18" t="s">
        <v>255</v>
      </c>
      <c r="KKG43" s="18" t="s">
        <v>255</v>
      </c>
      <c r="KKH43" s="18" t="s">
        <v>255</v>
      </c>
      <c r="KKI43" s="18" t="s">
        <v>255</v>
      </c>
      <c r="KKJ43" s="18" t="s">
        <v>255</v>
      </c>
      <c r="KKK43" s="18" t="s">
        <v>255</v>
      </c>
      <c r="KKL43" s="18" t="s">
        <v>255</v>
      </c>
      <c r="KKM43" s="18" t="s">
        <v>255</v>
      </c>
      <c r="KKN43" s="18" t="s">
        <v>255</v>
      </c>
      <c r="KKO43" s="18" t="s">
        <v>255</v>
      </c>
      <c r="KKP43" s="18" t="s">
        <v>255</v>
      </c>
      <c r="KKQ43" s="18" t="s">
        <v>255</v>
      </c>
      <c r="KKR43" s="18" t="s">
        <v>255</v>
      </c>
      <c r="KKS43" s="18" t="s">
        <v>255</v>
      </c>
      <c r="KKT43" s="18" t="s">
        <v>255</v>
      </c>
      <c r="KKU43" s="18" t="s">
        <v>255</v>
      </c>
      <c r="KKV43" s="18" t="s">
        <v>255</v>
      </c>
      <c r="KKW43" s="18" t="s">
        <v>255</v>
      </c>
      <c r="KKX43" s="18" t="s">
        <v>255</v>
      </c>
      <c r="KKY43" s="18" t="s">
        <v>255</v>
      </c>
      <c r="KKZ43" s="18" t="s">
        <v>255</v>
      </c>
      <c r="KLA43" s="18" t="s">
        <v>255</v>
      </c>
      <c r="KLB43" s="18" t="s">
        <v>255</v>
      </c>
      <c r="KLC43" s="18" t="s">
        <v>255</v>
      </c>
      <c r="KLD43" s="18" t="s">
        <v>255</v>
      </c>
      <c r="KLE43" s="18" t="s">
        <v>255</v>
      </c>
      <c r="KLF43" s="18" t="s">
        <v>255</v>
      </c>
      <c r="KLG43" s="18" t="s">
        <v>255</v>
      </c>
      <c r="KLH43" s="18" t="s">
        <v>255</v>
      </c>
      <c r="KLI43" s="18" t="s">
        <v>255</v>
      </c>
      <c r="KLJ43" s="18" t="s">
        <v>255</v>
      </c>
      <c r="KLK43" s="18" t="s">
        <v>255</v>
      </c>
      <c r="KLL43" s="18" t="s">
        <v>255</v>
      </c>
      <c r="KLM43" s="18" t="s">
        <v>255</v>
      </c>
      <c r="KLN43" s="18" t="s">
        <v>255</v>
      </c>
      <c r="KLO43" s="18" t="s">
        <v>255</v>
      </c>
      <c r="KLP43" s="18" t="s">
        <v>255</v>
      </c>
      <c r="KLQ43" s="18" t="s">
        <v>255</v>
      </c>
      <c r="KLR43" s="18" t="s">
        <v>255</v>
      </c>
      <c r="KLS43" s="18" t="s">
        <v>255</v>
      </c>
      <c r="KLT43" s="18" t="s">
        <v>255</v>
      </c>
      <c r="KLU43" s="18" t="s">
        <v>255</v>
      </c>
      <c r="KLV43" s="18" t="s">
        <v>255</v>
      </c>
      <c r="KLW43" s="18" t="s">
        <v>255</v>
      </c>
      <c r="KLX43" s="18" t="s">
        <v>255</v>
      </c>
      <c r="KLY43" s="18" t="s">
        <v>255</v>
      </c>
      <c r="KLZ43" s="18" t="s">
        <v>255</v>
      </c>
      <c r="KMA43" s="18" t="s">
        <v>255</v>
      </c>
      <c r="KMB43" s="18" t="s">
        <v>255</v>
      </c>
      <c r="KMC43" s="18" t="s">
        <v>255</v>
      </c>
      <c r="KMD43" s="18" t="s">
        <v>255</v>
      </c>
      <c r="KME43" s="18" t="s">
        <v>255</v>
      </c>
      <c r="KMF43" s="18" t="s">
        <v>255</v>
      </c>
      <c r="KMG43" s="18" t="s">
        <v>255</v>
      </c>
      <c r="KMH43" s="18" t="s">
        <v>255</v>
      </c>
      <c r="KMI43" s="18" t="s">
        <v>255</v>
      </c>
      <c r="KMJ43" s="18" t="s">
        <v>255</v>
      </c>
      <c r="KMK43" s="18" t="s">
        <v>255</v>
      </c>
      <c r="KML43" s="18" t="s">
        <v>255</v>
      </c>
      <c r="KMM43" s="18" t="s">
        <v>255</v>
      </c>
      <c r="KMN43" s="18" t="s">
        <v>255</v>
      </c>
      <c r="KMO43" s="18" t="s">
        <v>255</v>
      </c>
      <c r="KMP43" s="18" t="s">
        <v>255</v>
      </c>
      <c r="KMQ43" s="18" t="s">
        <v>255</v>
      </c>
      <c r="KMR43" s="18" t="s">
        <v>255</v>
      </c>
      <c r="KMS43" s="18" t="s">
        <v>255</v>
      </c>
      <c r="KMT43" s="18" t="s">
        <v>255</v>
      </c>
      <c r="KMU43" s="18" t="s">
        <v>255</v>
      </c>
      <c r="KMV43" s="18" t="s">
        <v>255</v>
      </c>
      <c r="KMW43" s="18" t="s">
        <v>255</v>
      </c>
      <c r="KMX43" s="18" t="s">
        <v>255</v>
      </c>
      <c r="KMY43" s="18" t="s">
        <v>255</v>
      </c>
      <c r="KMZ43" s="18" t="s">
        <v>255</v>
      </c>
      <c r="KNA43" s="18" t="s">
        <v>255</v>
      </c>
      <c r="KNB43" s="18" t="s">
        <v>255</v>
      </c>
      <c r="KNC43" s="18" t="s">
        <v>255</v>
      </c>
      <c r="KND43" s="18" t="s">
        <v>255</v>
      </c>
      <c r="KNE43" s="18" t="s">
        <v>255</v>
      </c>
      <c r="KNF43" s="18" t="s">
        <v>255</v>
      </c>
      <c r="KNG43" s="18" t="s">
        <v>255</v>
      </c>
      <c r="KNH43" s="18" t="s">
        <v>255</v>
      </c>
      <c r="KNI43" s="18" t="s">
        <v>255</v>
      </c>
      <c r="KNJ43" s="18" t="s">
        <v>255</v>
      </c>
      <c r="KNK43" s="18" t="s">
        <v>255</v>
      </c>
      <c r="KNL43" s="18" t="s">
        <v>255</v>
      </c>
      <c r="KNM43" s="18" t="s">
        <v>255</v>
      </c>
      <c r="KNN43" s="18" t="s">
        <v>255</v>
      </c>
      <c r="KNO43" s="18" t="s">
        <v>255</v>
      </c>
      <c r="KNP43" s="18" t="s">
        <v>255</v>
      </c>
      <c r="KNQ43" s="18" t="s">
        <v>255</v>
      </c>
      <c r="KNR43" s="18" t="s">
        <v>255</v>
      </c>
      <c r="KNS43" s="18" t="s">
        <v>255</v>
      </c>
      <c r="KNT43" s="18" t="s">
        <v>255</v>
      </c>
      <c r="KNU43" s="18" t="s">
        <v>255</v>
      </c>
      <c r="KNV43" s="18" t="s">
        <v>255</v>
      </c>
      <c r="KNW43" s="18" t="s">
        <v>255</v>
      </c>
      <c r="KNX43" s="18" t="s">
        <v>255</v>
      </c>
      <c r="KNY43" s="18" t="s">
        <v>255</v>
      </c>
      <c r="KNZ43" s="18" t="s">
        <v>255</v>
      </c>
      <c r="KOA43" s="18" t="s">
        <v>255</v>
      </c>
      <c r="KOB43" s="18" t="s">
        <v>255</v>
      </c>
      <c r="KOC43" s="18" t="s">
        <v>255</v>
      </c>
      <c r="KOD43" s="18" t="s">
        <v>255</v>
      </c>
      <c r="KOE43" s="18" t="s">
        <v>255</v>
      </c>
      <c r="KOF43" s="18" t="s">
        <v>255</v>
      </c>
      <c r="KOG43" s="18" t="s">
        <v>255</v>
      </c>
      <c r="KOH43" s="18" t="s">
        <v>255</v>
      </c>
      <c r="KOI43" s="18" t="s">
        <v>255</v>
      </c>
      <c r="KOJ43" s="18" t="s">
        <v>255</v>
      </c>
      <c r="KOK43" s="18" t="s">
        <v>255</v>
      </c>
      <c r="KOL43" s="18" t="s">
        <v>255</v>
      </c>
      <c r="KOM43" s="18" t="s">
        <v>255</v>
      </c>
      <c r="KON43" s="18" t="s">
        <v>255</v>
      </c>
      <c r="KOO43" s="18" t="s">
        <v>255</v>
      </c>
      <c r="KOP43" s="18" t="s">
        <v>255</v>
      </c>
      <c r="KOQ43" s="18" t="s">
        <v>255</v>
      </c>
      <c r="KOR43" s="18" t="s">
        <v>255</v>
      </c>
      <c r="KOS43" s="18" t="s">
        <v>255</v>
      </c>
      <c r="KOT43" s="18" t="s">
        <v>255</v>
      </c>
      <c r="KOU43" s="18" t="s">
        <v>255</v>
      </c>
      <c r="KOV43" s="18" t="s">
        <v>255</v>
      </c>
      <c r="KOW43" s="18" t="s">
        <v>255</v>
      </c>
      <c r="KOX43" s="18" t="s">
        <v>255</v>
      </c>
      <c r="KOY43" s="18" t="s">
        <v>255</v>
      </c>
      <c r="KOZ43" s="18" t="s">
        <v>255</v>
      </c>
      <c r="KPA43" s="18" t="s">
        <v>255</v>
      </c>
      <c r="KPB43" s="18" t="s">
        <v>255</v>
      </c>
      <c r="KPC43" s="18" t="s">
        <v>255</v>
      </c>
      <c r="KPD43" s="18" t="s">
        <v>255</v>
      </c>
      <c r="KPE43" s="18" t="s">
        <v>255</v>
      </c>
      <c r="KPF43" s="18" t="s">
        <v>255</v>
      </c>
      <c r="KPG43" s="18" t="s">
        <v>255</v>
      </c>
      <c r="KPH43" s="18" t="s">
        <v>255</v>
      </c>
      <c r="KPI43" s="18" t="s">
        <v>255</v>
      </c>
      <c r="KPJ43" s="18" t="s">
        <v>255</v>
      </c>
      <c r="KPK43" s="18" t="s">
        <v>255</v>
      </c>
      <c r="KPL43" s="18" t="s">
        <v>255</v>
      </c>
      <c r="KPM43" s="18" t="s">
        <v>255</v>
      </c>
      <c r="KPN43" s="18" t="s">
        <v>255</v>
      </c>
      <c r="KPO43" s="18" t="s">
        <v>255</v>
      </c>
      <c r="KPP43" s="18" t="s">
        <v>255</v>
      </c>
      <c r="KPQ43" s="18" t="s">
        <v>255</v>
      </c>
      <c r="KPR43" s="18" t="s">
        <v>255</v>
      </c>
      <c r="KPS43" s="18" t="s">
        <v>255</v>
      </c>
      <c r="KPT43" s="18" t="s">
        <v>255</v>
      </c>
      <c r="KPU43" s="18" t="s">
        <v>255</v>
      </c>
      <c r="KPV43" s="18" t="s">
        <v>255</v>
      </c>
      <c r="KPW43" s="18" t="s">
        <v>255</v>
      </c>
      <c r="KPX43" s="18" t="s">
        <v>255</v>
      </c>
      <c r="KPY43" s="18" t="s">
        <v>255</v>
      </c>
      <c r="KPZ43" s="18" t="s">
        <v>255</v>
      </c>
      <c r="KQA43" s="18" t="s">
        <v>255</v>
      </c>
      <c r="KQB43" s="18" t="s">
        <v>255</v>
      </c>
      <c r="KQC43" s="18" t="s">
        <v>255</v>
      </c>
      <c r="KQD43" s="18" t="s">
        <v>255</v>
      </c>
      <c r="KQE43" s="18" t="s">
        <v>255</v>
      </c>
      <c r="KQF43" s="18" t="s">
        <v>255</v>
      </c>
      <c r="KQG43" s="18" t="s">
        <v>255</v>
      </c>
      <c r="KQH43" s="18" t="s">
        <v>255</v>
      </c>
      <c r="KQI43" s="18" t="s">
        <v>255</v>
      </c>
      <c r="KQJ43" s="18" t="s">
        <v>255</v>
      </c>
      <c r="KQK43" s="18" t="s">
        <v>255</v>
      </c>
      <c r="KQL43" s="18" t="s">
        <v>255</v>
      </c>
      <c r="KQM43" s="18" t="s">
        <v>255</v>
      </c>
      <c r="KQN43" s="18" t="s">
        <v>255</v>
      </c>
      <c r="KQO43" s="18" t="s">
        <v>255</v>
      </c>
      <c r="KQP43" s="18" t="s">
        <v>255</v>
      </c>
      <c r="KQQ43" s="18" t="s">
        <v>255</v>
      </c>
      <c r="KQR43" s="18" t="s">
        <v>255</v>
      </c>
      <c r="KQS43" s="18" t="s">
        <v>255</v>
      </c>
      <c r="KQT43" s="18" t="s">
        <v>255</v>
      </c>
      <c r="KQU43" s="18" t="s">
        <v>255</v>
      </c>
      <c r="KQV43" s="18" t="s">
        <v>255</v>
      </c>
      <c r="KQW43" s="18" t="s">
        <v>255</v>
      </c>
      <c r="KQX43" s="18" t="s">
        <v>255</v>
      </c>
      <c r="KQY43" s="18" t="s">
        <v>255</v>
      </c>
      <c r="KQZ43" s="18" t="s">
        <v>255</v>
      </c>
      <c r="KRA43" s="18" t="s">
        <v>255</v>
      </c>
      <c r="KRB43" s="18" t="s">
        <v>255</v>
      </c>
      <c r="KRC43" s="18" t="s">
        <v>255</v>
      </c>
      <c r="KRD43" s="18" t="s">
        <v>255</v>
      </c>
      <c r="KRE43" s="18" t="s">
        <v>255</v>
      </c>
      <c r="KRF43" s="18" t="s">
        <v>255</v>
      </c>
      <c r="KRG43" s="18" t="s">
        <v>255</v>
      </c>
      <c r="KRH43" s="18" t="s">
        <v>255</v>
      </c>
      <c r="KRI43" s="18" t="s">
        <v>255</v>
      </c>
      <c r="KRJ43" s="18" t="s">
        <v>255</v>
      </c>
      <c r="KRK43" s="18" t="s">
        <v>255</v>
      </c>
      <c r="KRL43" s="18" t="s">
        <v>255</v>
      </c>
      <c r="KRM43" s="18" t="s">
        <v>255</v>
      </c>
      <c r="KRN43" s="18" t="s">
        <v>255</v>
      </c>
      <c r="KRO43" s="18" t="s">
        <v>255</v>
      </c>
      <c r="KRP43" s="18" t="s">
        <v>255</v>
      </c>
      <c r="KRQ43" s="18" t="s">
        <v>255</v>
      </c>
      <c r="KRR43" s="18" t="s">
        <v>255</v>
      </c>
      <c r="KRS43" s="18" t="s">
        <v>255</v>
      </c>
      <c r="KRT43" s="18" t="s">
        <v>255</v>
      </c>
      <c r="KRU43" s="18" t="s">
        <v>255</v>
      </c>
      <c r="KRV43" s="18" t="s">
        <v>255</v>
      </c>
      <c r="KRW43" s="18" t="s">
        <v>255</v>
      </c>
      <c r="KRX43" s="18" t="s">
        <v>255</v>
      </c>
      <c r="KRY43" s="18" t="s">
        <v>255</v>
      </c>
      <c r="KRZ43" s="18" t="s">
        <v>255</v>
      </c>
      <c r="KSA43" s="18" t="s">
        <v>255</v>
      </c>
      <c r="KSB43" s="18" t="s">
        <v>255</v>
      </c>
      <c r="KSC43" s="18" t="s">
        <v>255</v>
      </c>
      <c r="KSD43" s="18" t="s">
        <v>255</v>
      </c>
      <c r="KSE43" s="18" t="s">
        <v>255</v>
      </c>
      <c r="KSF43" s="18" t="s">
        <v>255</v>
      </c>
      <c r="KSG43" s="18" t="s">
        <v>255</v>
      </c>
      <c r="KSH43" s="18" t="s">
        <v>255</v>
      </c>
      <c r="KSI43" s="18" t="s">
        <v>255</v>
      </c>
      <c r="KSJ43" s="18" t="s">
        <v>255</v>
      </c>
      <c r="KSK43" s="18" t="s">
        <v>255</v>
      </c>
      <c r="KSL43" s="18" t="s">
        <v>255</v>
      </c>
      <c r="KSM43" s="18" t="s">
        <v>255</v>
      </c>
      <c r="KSN43" s="18" t="s">
        <v>255</v>
      </c>
      <c r="KSO43" s="18" t="s">
        <v>255</v>
      </c>
      <c r="KSP43" s="18" t="s">
        <v>255</v>
      </c>
      <c r="KSQ43" s="18" t="s">
        <v>255</v>
      </c>
      <c r="KSR43" s="18" t="s">
        <v>255</v>
      </c>
      <c r="KSS43" s="18" t="s">
        <v>255</v>
      </c>
      <c r="KST43" s="18" t="s">
        <v>255</v>
      </c>
      <c r="KSU43" s="18" t="s">
        <v>255</v>
      </c>
      <c r="KSV43" s="18" t="s">
        <v>255</v>
      </c>
      <c r="KSW43" s="18" t="s">
        <v>255</v>
      </c>
      <c r="KSX43" s="18" t="s">
        <v>255</v>
      </c>
      <c r="KSY43" s="18" t="s">
        <v>255</v>
      </c>
      <c r="KSZ43" s="18" t="s">
        <v>255</v>
      </c>
      <c r="KTA43" s="18" t="s">
        <v>255</v>
      </c>
      <c r="KTB43" s="18" t="s">
        <v>255</v>
      </c>
      <c r="KTC43" s="18" t="s">
        <v>255</v>
      </c>
      <c r="KTD43" s="18" t="s">
        <v>255</v>
      </c>
      <c r="KTE43" s="18" t="s">
        <v>255</v>
      </c>
      <c r="KTF43" s="18" t="s">
        <v>255</v>
      </c>
      <c r="KTG43" s="18" t="s">
        <v>255</v>
      </c>
      <c r="KTH43" s="18" t="s">
        <v>255</v>
      </c>
      <c r="KTI43" s="18" t="s">
        <v>255</v>
      </c>
      <c r="KTJ43" s="18" t="s">
        <v>255</v>
      </c>
      <c r="KTK43" s="18" t="s">
        <v>255</v>
      </c>
      <c r="KTL43" s="18" t="s">
        <v>255</v>
      </c>
      <c r="KTM43" s="18" t="s">
        <v>255</v>
      </c>
      <c r="KTN43" s="18" t="s">
        <v>255</v>
      </c>
      <c r="KTO43" s="18" t="s">
        <v>255</v>
      </c>
      <c r="KTP43" s="18" t="s">
        <v>255</v>
      </c>
      <c r="KTQ43" s="18" t="s">
        <v>255</v>
      </c>
      <c r="KTR43" s="18" t="s">
        <v>255</v>
      </c>
      <c r="KTS43" s="18" t="s">
        <v>255</v>
      </c>
      <c r="KTT43" s="18" t="s">
        <v>255</v>
      </c>
      <c r="KTU43" s="18" t="s">
        <v>255</v>
      </c>
      <c r="KTV43" s="18" t="s">
        <v>255</v>
      </c>
      <c r="KTW43" s="18" t="s">
        <v>255</v>
      </c>
      <c r="KTX43" s="18" t="s">
        <v>255</v>
      </c>
      <c r="KTY43" s="18" t="s">
        <v>255</v>
      </c>
      <c r="KTZ43" s="18" t="s">
        <v>255</v>
      </c>
      <c r="KUA43" s="18" t="s">
        <v>255</v>
      </c>
      <c r="KUB43" s="18" t="s">
        <v>255</v>
      </c>
      <c r="KUC43" s="18" t="s">
        <v>255</v>
      </c>
      <c r="KUD43" s="18" t="s">
        <v>255</v>
      </c>
      <c r="KUE43" s="18" t="s">
        <v>255</v>
      </c>
      <c r="KUF43" s="18" t="s">
        <v>255</v>
      </c>
      <c r="KUG43" s="18" t="s">
        <v>255</v>
      </c>
      <c r="KUH43" s="18" t="s">
        <v>255</v>
      </c>
      <c r="KUI43" s="18" t="s">
        <v>255</v>
      </c>
      <c r="KUJ43" s="18" t="s">
        <v>255</v>
      </c>
      <c r="KUK43" s="18" t="s">
        <v>255</v>
      </c>
      <c r="KUL43" s="18" t="s">
        <v>255</v>
      </c>
      <c r="KUM43" s="18" t="s">
        <v>255</v>
      </c>
      <c r="KUN43" s="18" t="s">
        <v>255</v>
      </c>
      <c r="KUO43" s="18" t="s">
        <v>255</v>
      </c>
      <c r="KUP43" s="18" t="s">
        <v>255</v>
      </c>
      <c r="KUQ43" s="18" t="s">
        <v>255</v>
      </c>
      <c r="KUR43" s="18" t="s">
        <v>255</v>
      </c>
      <c r="KUS43" s="18" t="s">
        <v>255</v>
      </c>
      <c r="KUT43" s="18" t="s">
        <v>255</v>
      </c>
      <c r="KUU43" s="18" t="s">
        <v>255</v>
      </c>
      <c r="KUV43" s="18" t="s">
        <v>255</v>
      </c>
      <c r="KUW43" s="18" t="s">
        <v>255</v>
      </c>
      <c r="KUX43" s="18" t="s">
        <v>255</v>
      </c>
      <c r="KUY43" s="18" t="s">
        <v>255</v>
      </c>
      <c r="KUZ43" s="18" t="s">
        <v>255</v>
      </c>
      <c r="KVA43" s="18" t="s">
        <v>255</v>
      </c>
      <c r="KVB43" s="18" t="s">
        <v>255</v>
      </c>
      <c r="KVC43" s="18" t="s">
        <v>255</v>
      </c>
      <c r="KVD43" s="18" t="s">
        <v>255</v>
      </c>
      <c r="KVE43" s="18" t="s">
        <v>255</v>
      </c>
      <c r="KVF43" s="18" t="s">
        <v>255</v>
      </c>
      <c r="KVG43" s="18" t="s">
        <v>255</v>
      </c>
      <c r="KVH43" s="18" t="s">
        <v>255</v>
      </c>
      <c r="KVI43" s="18" t="s">
        <v>255</v>
      </c>
      <c r="KVJ43" s="18" t="s">
        <v>255</v>
      </c>
      <c r="KVK43" s="18" t="s">
        <v>255</v>
      </c>
      <c r="KVL43" s="18" t="s">
        <v>255</v>
      </c>
      <c r="KVM43" s="18" t="s">
        <v>255</v>
      </c>
      <c r="KVN43" s="18" t="s">
        <v>255</v>
      </c>
      <c r="KVO43" s="18" t="s">
        <v>255</v>
      </c>
      <c r="KVP43" s="18" t="s">
        <v>255</v>
      </c>
      <c r="KVQ43" s="18" t="s">
        <v>255</v>
      </c>
      <c r="KVR43" s="18" t="s">
        <v>255</v>
      </c>
      <c r="KVS43" s="18" t="s">
        <v>255</v>
      </c>
      <c r="KVT43" s="18" t="s">
        <v>255</v>
      </c>
      <c r="KVU43" s="18" t="s">
        <v>255</v>
      </c>
      <c r="KVV43" s="18" t="s">
        <v>255</v>
      </c>
      <c r="KVW43" s="18" t="s">
        <v>255</v>
      </c>
      <c r="KVX43" s="18" t="s">
        <v>255</v>
      </c>
      <c r="KVY43" s="18" t="s">
        <v>255</v>
      </c>
      <c r="KVZ43" s="18" t="s">
        <v>255</v>
      </c>
      <c r="KWA43" s="18" t="s">
        <v>255</v>
      </c>
      <c r="KWB43" s="18" t="s">
        <v>255</v>
      </c>
      <c r="KWC43" s="18" t="s">
        <v>255</v>
      </c>
      <c r="KWD43" s="18" t="s">
        <v>255</v>
      </c>
      <c r="KWE43" s="18" t="s">
        <v>255</v>
      </c>
      <c r="KWF43" s="18" t="s">
        <v>255</v>
      </c>
      <c r="KWG43" s="18" t="s">
        <v>255</v>
      </c>
      <c r="KWH43" s="18" t="s">
        <v>255</v>
      </c>
      <c r="KWI43" s="18" t="s">
        <v>255</v>
      </c>
      <c r="KWJ43" s="18" t="s">
        <v>255</v>
      </c>
      <c r="KWK43" s="18" t="s">
        <v>255</v>
      </c>
      <c r="KWL43" s="18" t="s">
        <v>255</v>
      </c>
      <c r="KWM43" s="18" t="s">
        <v>255</v>
      </c>
      <c r="KWN43" s="18" t="s">
        <v>255</v>
      </c>
      <c r="KWO43" s="18" t="s">
        <v>255</v>
      </c>
      <c r="KWP43" s="18" t="s">
        <v>255</v>
      </c>
      <c r="KWQ43" s="18" t="s">
        <v>255</v>
      </c>
      <c r="KWR43" s="18" t="s">
        <v>255</v>
      </c>
      <c r="KWS43" s="18" t="s">
        <v>255</v>
      </c>
      <c r="KWT43" s="18" t="s">
        <v>255</v>
      </c>
      <c r="KWU43" s="18" t="s">
        <v>255</v>
      </c>
      <c r="KWV43" s="18" t="s">
        <v>255</v>
      </c>
      <c r="KWW43" s="18" t="s">
        <v>255</v>
      </c>
      <c r="KWX43" s="18" t="s">
        <v>255</v>
      </c>
      <c r="KWY43" s="18" t="s">
        <v>255</v>
      </c>
      <c r="KWZ43" s="18" t="s">
        <v>255</v>
      </c>
      <c r="KXA43" s="18" t="s">
        <v>255</v>
      </c>
      <c r="KXB43" s="18" t="s">
        <v>255</v>
      </c>
      <c r="KXC43" s="18" t="s">
        <v>255</v>
      </c>
      <c r="KXD43" s="18" t="s">
        <v>255</v>
      </c>
      <c r="KXE43" s="18" t="s">
        <v>255</v>
      </c>
      <c r="KXF43" s="18" t="s">
        <v>255</v>
      </c>
      <c r="KXG43" s="18" t="s">
        <v>255</v>
      </c>
      <c r="KXH43" s="18" t="s">
        <v>255</v>
      </c>
      <c r="KXI43" s="18" t="s">
        <v>255</v>
      </c>
      <c r="KXJ43" s="18" t="s">
        <v>255</v>
      </c>
      <c r="KXK43" s="18" t="s">
        <v>255</v>
      </c>
      <c r="KXL43" s="18" t="s">
        <v>255</v>
      </c>
      <c r="KXM43" s="18" t="s">
        <v>255</v>
      </c>
      <c r="KXN43" s="18" t="s">
        <v>255</v>
      </c>
      <c r="KXO43" s="18" t="s">
        <v>255</v>
      </c>
      <c r="KXP43" s="18" t="s">
        <v>255</v>
      </c>
      <c r="KXQ43" s="18" t="s">
        <v>255</v>
      </c>
      <c r="KXR43" s="18" t="s">
        <v>255</v>
      </c>
      <c r="KXS43" s="18" t="s">
        <v>255</v>
      </c>
      <c r="KXT43" s="18" t="s">
        <v>255</v>
      </c>
      <c r="KXU43" s="18" t="s">
        <v>255</v>
      </c>
      <c r="KXV43" s="18" t="s">
        <v>255</v>
      </c>
      <c r="KXW43" s="18" t="s">
        <v>255</v>
      </c>
      <c r="KXX43" s="18" t="s">
        <v>255</v>
      </c>
      <c r="KXY43" s="18" t="s">
        <v>255</v>
      </c>
      <c r="KXZ43" s="18" t="s">
        <v>255</v>
      </c>
      <c r="KYA43" s="18" t="s">
        <v>255</v>
      </c>
      <c r="KYB43" s="18" t="s">
        <v>255</v>
      </c>
      <c r="KYC43" s="18" t="s">
        <v>255</v>
      </c>
      <c r="KYD43" s="18" t="s">
        <v>255</v>
      </c>
      <c r="KYE43" s="18" t="s">
        <v>255</v>
      </c>
      <c r="KYF43" s="18" t="s">
        <v>255</v>
      </c>
      <c r="KYG43" s="18" t="s">
        <v>255</v>
      </c>
      <c r="KYH43" s="18" t="s">
        <v>255</v>
      </c>
      <c r="KYI43" s="18" t="s">
        <v>255</v>
      </c>
      <c r="KYJ43" s="18" t="s">
        <v>255</v>
      </c>
      <c r="KYK43" s="18" t="s">
        <v>255</v>
      </c>
      <c r="KYL43" s="18" t="s">
        <v>255</v>
      </c>
      <c r="KYM43" s="18" t="s">
        <v>255</v>
      </c>
      <c r="KYN43" s="18" t="s">
        <v>255</v>
      </c>
      <c r="KYO43" s="18" t="s">
        <v>255</v>
      </c>
      <c r="KYP43" s="18" t="s">
        <v>255</v>
      </c>
      <c r="KYQ43" s="18" t="s">
        <v>255</v>
      </c>
      <c r="KYR43" s="18" t="s">
        <v>255</v>
      </c>
      <c r="KYS43" s="18" t="s">
        <v>255</v>
      </c>
      <c r="KYT43" s="18" t="s">
        <v>255</v>
      </c>
      <c r="KYU43" s="18" t="s">
        <v>255</v>
      </c>
      <c r="KYV43" s="18" t="s">
        <v>255</v>
      </c>
      <c r="KYW43" s="18" t="s">
        <v>255</v>
      </c>
      <c r="KYX43" s="18" t="s">
        <v>255</v>
      </c>
      <c r="KYY43" s="18" t="s">
        <v>255</v>
      </c>
      <c r="KYZ43" s="18" t="s">
        <v>255</v>
      </c>
      <c r="KZA43" s="18" t="s">
        <v>255</v>
      </c>
      <c r="KZB43" s="18" t="s">
        <v>255</v>
      </c>
      <c r="KZC43" s="18" t="s">
        <v>255</v>
      </c>
      <c r="KZD43" s="18" t="s">
        <v>255</v>
      </c>
      <c r="KZE43" s="18" t="s">
        <v>255</v>
      </c>
      <c r="KZF43" s="18" t="s">
        <v>255</v>
      </c>
      <c r="KZG43" s="18" t="s">
        <v>255</v>
      </c>
      <c r="KZH43" s="18" t="s">
        <v>255</v>
      </c>
      <c r="KZI43" s="18" t="s">
        <v>255</v>
      </c>
      <c r="KZJ43" s="18" t="s">
        <v>255</v>
      </c>
      <c r="KZK43" s="18" t="s">
        <v>255</v>
      </c>
      <c r="KZL43" s="18" t="s">
        <v>255</v>
      </c>
      <c r="KZM43" s="18" t="s">
        <v>255</v>
      </c>
      <c r="KZN43" s="18" t="s">
        <v>255</v>
      </c>
      <c r="KZO43" s="18" t="s">
        <v>255</v>
      </c>
      <c r="KZP43" s="18" t="s">
        <v>255</v>
      </c>
      <c r="KZQ43" s="18" t="s">
        <v>255</v>
      </c>
      <c r="KZR43" s="18" t="s">
        <v>255</v>
      </c>
      <c r="KZS43" s="18" t="s">
        <v>255</v>
      </c>
      <c r="KZT43" s="18" t="s">
        <v>255</v>
      </c>
      <c r="KZU43" s="18" t="s">
        <v>255</v>
      </c>
      <c r="KZV43" s="18" t="s">
        <v>255</v>
      </c>
      <c r="KZW43" s="18" t="s">
        <v>255</v>
      </c>
      <c r="KZX43" s="18" t="s">
        <v>255</v>
      </c>
      <c r="KZY43" s="18" t="s">
        <v>255</v>
      </c>
      <c r="KZZ43" s="18" t="s">
        <v>255</v>
      </c>
      <c r="LAA43" s="18" t="s">
        <v>255</v>
      </c>
      <c r="LAB43" s="18" t="s">
        <v>255</v>
      </c>
      <c r="LAC43" s="18" t="s">
        <v>255</v>
      </c>
      <c r="LAD43" s="18" t="s">
        <v>255</v>
      </c>
      <c r="LAE43" s="18" t="s">
        <v>255</v>
      </c>
      <c r="LAF43" s="18" t="s">
        <v>255</v>
      </c>
      <c r="LAG43" s="18" t="s">
        <v>255</v>
      </c>
      <c r="LAH43" s="18" t="s">
        <v>255</v>
      </c>
      <c r="LAI43" s="18" t="s">
        <v>255</v>
      </c>
      <c r="LAJ43" s="18" t="s">
        <v>255</v>
      </c>
      <c r="LAK43" s="18" t="s">
        <v>255</v>
      </c>
      <c r="LAL43" s="18" t="s">
        <v>255</v>
      </c>
      <c r="LAM43" s="18" t="s">
        <v>255</v>
      </c>
      <c r="LAN43" s="18" t="s">
        <v>255</v>
      </c>
      <c r="LAO43" s="18" t="s">
        <v>255</v>
      </c>
      <c r="LAP43" s="18" t="s">
        <v>255</v>
      </c>
      <c r="LAQ43" s="18" t="s">
        <v>255</v>
      </c>
      <c r="LAR43" s="18" t="s">
        <v>255</v>
      </c>
      <c r="LAS43" s="18" t="s">
        <v>255</v>
      </c>
      <c r="LAT43" s="18" t="s">
        <v>255</v>
      </c>
      <c r="LAU43" s="18" t="s">
        <v>255</v>
      </c>
      <c r="LAV43" s="18" t="s">
        <v>255</v>
      </c>
      <c r="LAW43" s="18" t="s">
        <v>255</v>
      </c>
      <c r="LAX43" s="18" t="s">
        <v>255</v>
      </c>
      <c r="LAY43" s="18" t="s">
        <v>255</v>
      </c>
      <c r="LAZ43" s="18" t="s">
        <v>255</v>
      </c>
      <c r="LBA43" s="18" t="s">
        <v>255</v>
      </c>
      <c r="LBB43" s="18" t="s">
        <v>255</v>
      </c>
      <c r="LBC43" s="18" t="s">
        <v>255</v>
      </c>
      <c r="LBD43" s="18" t="s">
        <v>255</v>
      </c>
      <c r="LBE43" s="18" t="s">
        <v>255</v>
      </c>
      <c r="LBF43" s="18" t="s">
        <v>255</v>
      </c>
      <c r="LBG43" s="18" t="s">
        <v>255</v>
      </c>
      <c r="LBH43" s="18" t="s">
        <v>255</v>
      </c>
      <c r="LBI43" s="18" t="s">
        <v>255</v>
      </c>
      <c r="LBJ43" s="18" t="s">
        <v>255</v>
      </c>
      <c r="LBK43" s="18" t="s">
        <v>255</v>
      </c>
      <c r="LBL43" s="18" t="s">
        <v>255</v>
      </c>
      <c r="LBM43" s="18" t="s">
        <v>255</v>
      </c>
      <c r="LBN43" s="18" t="s">
        <v>255</v>
      </c>
      <c r="LBO43" s="18" t="s">
        <v>255</v>
      </c>
      <c r="LBP43" s="18" t="s">
        <v>255</v>
      </c>
      <c r="LBQ43" s="18" t="s">
        <v>255</v>
      </c>
      <c r="LBR43" s="18" t="s">
        <v>255</v>
      </c>
      <c r="LBS43" s="18" t="s">
        <v>255</v>
      </c>
      <c r="LBT43" s="18" t="s">
        <v>255</v>
      </c>
      <c r="LBU43" s="18" t="s">
        <v>255</v>
      </c>
      <c r="LBV43" s="18" t="s">
        <v>255</v>
      </c>
      <c r="LBW43" s="18" t="s">
        <v>255</v>
      </c>
      <c r="LBX43" s="18" t="s">
        <v>255</v>
      </c>
      <c r="LBY43" s="18" t="s">
        <v>255</v>
      </c>
      <c r="LBZ43" s="18" t="s">
        <v>255</v>
      </c>
      <c r="LCA43" s="18" t="s">
        <v>255</v>
      </c>
      <c r="LCB43" s="18" t="s">
        <v>255</v>
      </c>
      <c r="LCC43" s="18" t="s">
        <v>255</v>
      </c>
      <c r="LCD43" s="18" t="s">
        <v>255</v>
      </c>
      <c r="LCE43" s="18" t="s">
        <v>255</v>
      </c>
      <c r="LCF43" s="18" t="s">
        <v>255</v>
      </c>
      <c r="LCG43" s="18" t="s">
        <v>255</v>
      </c>
      <c r="LCH43" s="18" t="s">
        <v>255</v>
      </c>
      <c r="LCI43" s="18" t="s">
        <v>255</v>
      </c>
      <c r="LCJ43" s="18" t="s">
        <v>255</v>
      </c>
      <c r="LCK43" s="18" t="s">
        <v>255</v>
      </c>
      <c r="LCL43" s="18" t="s">
        <v>255</v>
      </c>
      <c r="LCM43" s="18" t="s">
        <v>255</v>
      </c>
      <c r="LCN43" s="18" t="s">
        <v>255</v>
      </c>
      <c r="LCO43" s="18" t="s">
        <v>255</v>
      </c>
      <c r="LCP43" s="18" t="s">
        <v>255</v>
      </c>
      <c r="LCQ43" s="18" t="s">
        <v>255</v>
      </c>
      <c r="LCR43" s="18" t="s">
        <v>255</v>
      </c>
      <c r="LCS43" s="18" t="s">
        <v>255</v>
      </c>
      <c r="LCT43" s="18" t="s">
        <v>255</v>
      </c>
      <c r="LCU43" s="18" t="s">
        <v>255</v>
      </c>
      <c r="LCV43" s="18" t="s">
        <v>255</v>
      </c>
      <c r="LCW43" s="18" t="s">
        <v>255</v>
      </c>
      <c r="LCX43" s="18" t="s">
        <v>255</v>
      </c>
      <c r="LCY43" s="18" t="s">
        <v>255</v>
      </c>
      <c r="LCZ43" s="18" t="s">
        <v>255</v>
      </c>
      <c r="LDA43" s="18" t="s">
        <v>255</v>
      </c>
      <c r="LDB43" s="18" t="s">
        <v>255</v>
      </c>
      <c r="LDC43" s="18" t="s">
        <v>255</v>
      </c>
      <c r="LDD43" s="18" t="s">
        <v>255</v>
      </c>
      <c r="LDE43" s="18" t="s">
        <v>255</v>
      </c>
      <c r="LDF43" s="18" t="s">
        <v>255</v>
      </c>
      <c r="LDG43" s="18" t="s">
        <v>255</v>
      </c>
      <c r="LDH43" s="18" t="s">
        <v>255</v>
      </c>
      <c r="LDI43" s="18" t="s">
        <v>255</v>
      </c>
      <c r="LDJ43" s="18" t="s">
        <v>255</v>
      </c>
      <c r="LDK43" s="18" t="s">
        <v>255</v>
      </c>
      <c r="LDL43" s="18" t="s">
        <v>255</v>
      </c>
      <c r="LDM43" s="18" t="s">
        <v>255</v>
      </c>
      <c r="LDN43" s="18" t="s">
        <v>255</v>
      </c>
      <c r="LDO43" s="18" t="s">
        <v>255</v>
      </c>
      <c r="LDP43" s="18" t="s">
        <v>255</v>
      </c>
      <c r="LDQ43" s="18" t="s">
        <v>255</v>
      </c>
      <c r="LDR43" s="18" t="s">
        <v>255</v>
      </c>
      <c r="LDS43" s="18" t="s">
        <v>255</v>
      </c>
      <c r="LDT43" s="18" t="s">
        <v>255</v>
      </c>
      <c r="LDU43" s="18" t="s">
        <v>255</v>
      </c>
      <c r="LDV43" s="18" t="s">
        <v>255</v>
      </c>
      <c r="LDW43" s="18" t="s">
        <v>255</v>
      </c>
      <c r="LDX43" s="18" t="s">
        <v>255</v>
      </c>
      <c r="LDY43" s="18" t="s">
        <v>255</v>
      </c>
      <c r="LDZ43" s="18" t="s">
        <v>255</v>
      </c>
      <c r="LEA43" s="18" t="s">
        <v>255</v>
      </c>
      <c r="LEB43" s="18" t="s">
        <v>255</v>
      </c>
      <c r="LEC43" s="18" t="s">
        <v>255</v>
      </c>
      <c r="LED43" s="18" t="s">
        <v>255</v>
      </c>
      <c r="LEE43" s="18" t="s">
        <v>255</v>
      </c>
      <c r="LEF43" s="18" t="s">
        <v>255</v>
      </c>
      <c r="LEG43" s="18" t="s">
        <v>255</v>
      </c>
      <c r="LEH43" s="18" t="s">
        <v>255</v>
      </c>
      <c r="LEI43" s="18" t="s">
        <v>255</v>
      </c>
      <c r="LEJ43" s="18" t="s">
        <v>255</v>
      </c>
      <c r="LEK43" s="18" t="s">
        <v>255</v>
      </c>
      <c r="LEL43" s="18" t="s">
        <v>255</v>
      </c>
      <c r="LEM43" s="18" t="s">
        <v>255</v>
      </c>
      <c r="LEN43" s="18" t="s">
        <v>255</v>
      </c>
      <c r="LEO43" s="18" t="s">
        <v>255</v>
      </c>
      <c r="LEP43" s="18" t="s">
        <v>255</v>
      </c>
      <c r="LEQ43" s="18" t="s">
        <v>255</v>
      </c>
      <c r="LER43" s="18" t="s">
        <v>255</v>
      </c>
      <c r="LES43" s="18" t="s">
        <v>255</v>
      </c>
      <c r="LET43" s="18" t="s">
        <v>255</v>
      </c>
      <c r="LEU43" s="18" t="s">
        <v>255</v>
      </c>
      <c r="LEV43" s="18" t="s">
        <v>255</v>
      </c>
      <c r="LEW43" s="18" t="s">
        <v>255</v>
      </c>
      <c r="LEX43" s="18" t="s">
        <v>255</v>
      </c>
      <c r="LEY43" s="18" t="s">
        <v>255</v>
      </c>
      <c r="LEZ43" s="18" t="s">
        <v>255</v>
      </c>
      <c r="LFA43" s="18" t="s">
        <v>255</v>
      </c>
      <c r="LFB43" s="18" t="s">
        <v>255</v>
      </c>
      <c r="LFC43" s="18" t="s">
        <v>255</v>
      </c>
      <c r="LFD43" s="18" t="s">
        <v>255</v>
      </c>
      <c r="LFE43" s="18" t="s">
        <v>255</v>
      </c>
      <c r="LFF43" s="18" t="s">
        <v>255</v>
      </c>
      <c r="LFG43" s="18" t="s">
        <v>255</v>
      </c>
      <c r="LFH43" s="18" t="s">
        <v>255</v>
      </c>
      <c r="LFI43" s="18" t="s">
        <v>255</v>
      </c>
      <c r="LFJ43" s="18" t="s">
        <v>255</v>
      </c>
      <c r="LFK43" s="18" t="s">
        <v>255</v>
      </c>
      <c r="LFL43" s="18" t="s">
        <v>255</v>
      </c>
      <c r="LFM43" s="18" t="s">
        <v>255</v>
      </c>
      <c r="LFN43" s="18" t="s">
        <v>255</v>
      </c>
      <c r="LFO43" s="18" t="s">
        <v>255</v>
      </c>
      <c r="LFP43" s="18" t="s">
        <v>255</v>
      </c>
      <c r="LFQ43" s="18" t="s">
        <v>255</v>
      </c>
      <c r="LFR43" s="18" t="s">
        <v>255</v>
      </c>
      <c r="LFS43" s="18" t="s">
        <v>255</v>
      </c>
      <c r="LFT43" s="18" t="s">
        <v>255</v>
      </c>
      <c r="LFU43" s="18" t="s">
        <v>255</v>
      </c>
      <c r="LFV43" s="18" t="s">
        <v>255</v>
      </c>
      <c r="LFW43" s="18" t="s">
        <v>255</v>
      </c>
      <c r="LFX43" s="18" t="s">
        <v>255</v>
      </c>
      <c r="LFY43" s="18" t="s">
        <v>255</v>
      </c>
      <c r="LFZ43" s="18" t="s">
        <v>255</v>
      </c>
      <c r="LGA43" s="18" t="s">
        <v>255</v>
      </c>
      <c r="LGB43" s="18" t="s">
        <v>255</v>
      </c>
      <c r="LGC43" s="18" t="s">
        <v>255</v>
      </c>
      <c r="LGD43" s="18" t="s">
        <v>255</v>
      </c>
      <c r="LGE43" s="18" t="s">
        <v>255</v>
      </c>
      <c r="LGF43" s="18" t="s">
        <v>255</v>
      </c>
      <c r="LGG43" s="18" t="s">
        <v>255</v>
      </c>
      <c r="LGH43" s="18" t="s">
        <v>255</v>
      </c>
      <c r="LGI43" s="18" t="s">
        <v>255</v>
      </c>
      <c r="LGJ43" s="18" t="s">
        <v>255</v>
      </c>
      <c r="LGK43" s="18" t="s">
        <v>255</v>
      </c>
      <c r="LGL43" s="18" t="s">
        <v>255</v>
      </c>
      <c r="LGM43" s="18" t="s">
        <v>255</v>
      </c>
      <c r="LGN43" s="18" t="s">
        <v>255</v>
      </c>
      <c r="LGO43" s="18" t="s">
        <v>255</v>
      </c>
      <c r="LGP43" s="18" t="s">
        <v>255</v>
      </c>
      <c r="LGQ43" s="18" t="s">
        <v>255</v>
      </c>
      <c r="LGR43" s="18" t="s">
        <v>255</v>
      </c>
      <c r="LGS43" s="18" t="s">
        <v>255</v>
      </c>
      <c r="LGT43" s="18" t="s">
        <v>255</v>
      </c>
      <c r="LGU43" s="18" t="s">
        <v>255</v>
      </c>
      <c r="LGV43" s="18" t="s">
        <v>255</v>
      </c>
      <c r="LGW43" s="18" t="s">
        <v>255</v>
      </c>
      <c r="LGX43" s="18" t="s">
        <v>255</v>
      </c>
      <c r="LGY43" s="18" t="s">
        <v>255</v>
      </c>
      <c r="LGZ43" s="18" t="s">
        <v>255</v>
      </c>
      <c r="LHA43" s="18" t="s">
        <v>255</v>
      </c>
      <c r="LHB43" s="18" t="s">
        <v>255</v>
      </c>
      <c r="LHC43" s="18" t="s">
        <v>255</v>
      </c>
      <c r="LHD43" s="18" t="s">
        <v>255</v>
      </c>
      <c r="LHE43" s="18" t="s">
        <v>255</v>
      </c>
      <c r="LHF43" s="18" t="s">
        <v>255</v>
      </c>
      <c r="LHG43" s="18" t="s">
        <v>255</v>
      </c>
      <c r="LHH43" s="18" t="s">
        <v>255</v>
      </c>
      <c r="LHI43" s="18" t="s">
        <v>255</v>
      </c>
      <c r="LHJ43" s="18" t="s">
        <v>255</v>
      </c>
      <c r="LHK43" s="18" t="s">
        <v>255</v>
      </c>
      <c r="LHL43" s="18" t="s">
        <v>255</v>
      </c>
      <c r="LHM43" s="18" t="s">
        <v>255</v>
      </c>
      <c r="LHN43" s="18" t="s">
        <v>255</v>
      </c>
      <c r="LHO43" s="18" t="s">
        <v>255</v>
      </c>
      <c r="LHP43" s="18" t="s">
        <v>255</v>
      </c>
      <c r="LHQ43" s="18" t="s">
        <v>255</v>
      </c>
      <c r="LHR43" s="18" t="s">
        <v>255</v>
      </c>
      <c r="LHS43" s="18" t="s">
        <v>255</v>
      </c>
      <c r="LHT43" s="18" t="s">
        <v>255</v>
      </c>
      <c r="LHU43" s="18" t="s">
        <v>255</v>
      </c>
      <c r="LHV43" s="18" t="s">
        <v>255</v>
      </c>
      <c r="LHW43" s="18" t="s">
        <v>255</v>
      </c>
      <c r="LHX43" s="18" t="s">
        <v>255</v>
      </c>
      <c r="LHY43" s="18" t="s">
        <v>255</v>
      </c>
      <c r="LHZ43" s="18" t="s">
        <v>255</v>
      </c>
      <c r="LIA43" s="18" t="s">
        <v>255</v>
      </c>
      <c r="LIB43" s="18" t="s">
        <v>255</v>
      </c>
      <c r="LIC43" s="18" t="s">
        <v>255</v>
      </c>
      <c r="LID43" s="18" t="s">
        <v>255</v>
      </c>
      <c r="LIE43" s="18" t="s">
        <v>255</v>
      </c>
      <c r="LIF43" s="18" t="s">
        <v>255</v>
      </c>
      <c r="LIG43" s="18" t="s">
        <v>255</v>
      </c>
      <c r="LIH43" s="18" t="s">
        <v>255</v>
      </c>
      <c r="LII43" s="18" t="s">
        <v>255</v>
      </c>
      <c r="LIJ43" s="18" t="s">
        <v>255</v>
      </c>
      <c r="LIK43" s="18" t="s">
        <v>255</v>
      </c>
      <c r="LIL43" s="18" t="s">
        <v>255</v>
      </c>
      <c r="LIM43" s="18" t="s">
        <v>255</v>
      </c>
      <c r="LIN43" s="18" t="s">
        <v>255</v>
      </c>
      <c r="LIO43" s="18" t="s">
        <v>255</v>
      </c>
      <c r="LIP43" s="18" t="s">
        <v>255</v>
      </c>
      <c r="LIQ43" s="18" t="s">
        <v>255</v>
      </c>
      <c r="LIR43" s="18" t="s">
        <v>255</v>
      </c>
      <c r="LIS43" s="18" t="s">
        <v>255</v>
      </c>
      <c r="LIT43" s="18" t="s">
        <v>255</v>
      </c>
      <c r="LIU43" s="18" t="s">
        <v>255</v>
      </c>
      <c r="LIV43" s="18" t="s">
        <v>255</v>
      </c>
      <c r="LIW43" s="18" t="s">
        <v>255</v>
      </c>
      <c r="LIX43" s="18" t="s">
        <v>255</v>
      </c>
      <c r="LIY43" s="18" t="s">
        <v>255</v>
      </c>
      <c r="LIZ43" s="18" t="s">
        <v>255</v>
      </c>
      <c r="LJA43" s="18" t="s">
        <v>255</v>
      </c>
      <c r="LJB43" s="18" t="s">
        <v>255</v>
      </c>
      <c r="LJC43" s="18" t="s">
        <v>255</v>
      </c>
      <c r="LJD43" s="18" t="s">
        <v>255</v>
      </c>
      <c r="LJE43" s="18" t="s">
        <v>255</v>
      </c>
      <c r="LJF43" s="18" t="s">
        <v>255</v>
      </c>
      <c r="LJG43" s="18" t="s">
        <v>255</v>
      </c>
      <c r="LJH43" s="18" t="s">
        <v>255</v>
      </c>
      <c r="LJI43" s="18" t="s">
        <v>255</v>
      </c>
      <c r="LJJ43" s="18" t="s">
        <v>255</v>
      </c>
      <c r="LJK43" s="18" t="s">
        <v>255</v>
      </c>
      <c r="LJL43" s="18" t="s">
        <v>255</v>
      </c>
      <c r="LJM43" s="18" t="s">
        <v>255</v>
      </c>
      <c r="LJN43" s="18" t="s">
        <v>255</v>
      </c>
      <c r="LJO43" s="18" t="s">
        <v>255</v>
      </c>
      <c r="LJP43" s="18" t="s">
        <v>255</v>
      </c>
      <c r="LJQ43" s="18" t="s">
        <v>255</v>
      </c>
      <c r="LJR43" s="18" t="s">
        <v>255</v>
      </c>
      <c r="LJS43" s="18" t="s">
        <v>255</v>
      </c>
      <c r="LJT43" s="18" t="s">
        <v>255</v>
      </c>
      <c r="LJU43" s="18" t="s">
        <v>255</v>
      </c>
      <c r="LJV43" s="18" t="s">
        <v>255</v>
      </c>
      <c r="LJW43" s="18" t="s">
        <v>255</v>
      </c>
      <c r="LJX43" s="18" t="s">
        <v>255</v>
      </c>
      <c r="LJY43" s="18" t="s">
        <v>255</v>
      </c>
      <c r="LJZ43" s="18" t="s">
        <v>255</v>
      </c>
      <c r="LKA43" s="18" t="s">
        <v>255</v>
      </c>
      <c r="LKB43" s="18" t="s">
        <v>255</v>
      </c>
      <c r="LKC43" s="18" t="s">
        <v>255</v>
      </c>
      <c r="LKD43" s="18" t="s">
        <v>255</v>
      </c>
      <c r="LKE43" s="18" t="s">
        <v>255</v>
      </c>
      <c r="LKF43" s="18" t="s">
        <v>255</v>
      </c>
      <c r="LKG43" s="18" t="s">
        <v>255</v>
      </c>
      <c r="LKH43" s="18" t="s">
        <v>255</v>
      </c>
      <c r="LKI43" s="18" t="s">
        <v>255</v>
      </c>
      <c r="LKJ43" s="18" t="s">
        <v>255</v>
      </c>
      <c r="LKK43" s="18" t="s">
        <v>255</v>
      </c>
      <c r="LKL43" s="18" t="s">
        <v>255</v>
      </c>
      <c r="LKM43" s="18" t="s">
        <v>255</v>
      </c>
      <c r="LKN43" s="18" t="s">
        <v>255</v>
      </c>
      <c r="LKO43" s="18" t="s">
        <v>255</v>
      </c>
      <c r="LKP43" s="18" t="s">
        <v>255</v>
      </c>
      <c r="LKQ43" s="18" t="s">
        <v>255</v>
      </c>
      <c r="LKR43" s="18" t="s">
        <v>255</v>
      </c>
      <c r="LKS43" s="18" t="s">
        <v>255</v>
      </c>
      <c r="LKT43" s="18" t="s">
        <v>255</v>
      </c>
      <c r="LKU43" s="18" t="s">
        <v>255</v>
      </c>
      <c r="LKV43" s="18" t="s">
        <v>255</v>
      </c>
      <c r="LKW43" s="18" t="s">
        <v>255</v>
      </c>
      <c r="LKX43" s="18" t="s">
        <v>255</v>
      </c>
      <c r="LKY43" s="18" t="s">
        <v>255</v>
      </c>
      <c r="LKZ43" s="18" t="s">
        <v>255</v>
      </c>
      <c r="LLA43" s="18" t="s">
        <v>255</v>
      </c>
      <c r="LLB43" s="18" t="s">
        <v>255</v>
      </c>
      <c r="LLC43" s="18" t="s">
        <v>255</v>
      </c>
      <c r="LLD43" s="18" t="s">
        <v>255</v>
      </c>
      <c r="LLE43" s="18" t="s">
        <v>255</v>
      </c>
      <c r="LLF43" s="18" t="s">
        <v>255</v>
      </c>
      <c r="LLG43" s="18" t="s">
        <v>255</v>
      </c>
      <c r="LLH43" s="18" t="s">
        <v>255</v>
      </c>
      <c r="LLI43" s="18" t="s">
        <v>255</v>
      </c>
      <c r="LLJ43" s="18" t="s">
        <v>255</v>
      </c>
      <c r="LLK43" s="18" t="s">
        <v>255</v>
      </c>
      <c r="LLL43" s="18" t="s">
        <v>255</v>
      </c>
      <c r="LLM43" s="18" t="s">
        <v>255</v>
      </c>
      <c r="LLN43" s="18" t="s">
        <v>255</v>
      </c>
      <c r="LLO43" s="18" t="s">
        <v>255</v>
      </c>
      <c r="LLP43" s="18" t="s">
        <v>255</v>
      </c>
      <c r="LLQ43" s="18" t="s">
        <v>255</v>
      </c>
      <c r="LLR43" s="18" t="s">
        <v>255</v>
      </c>
      <c r="LLS43" s="18" t="s">
        <v>255</v>
      </c>
      <c r="LLT43" s="18" t="s">
        <v>255</v>
      </c>
      <c r="LLU43" s="18" t="s">
        <v>255</v>
      </c>
      <c r="LLV43" s="18" t="s">
        <v>255</v>
      </c>
      <c r="LLW43" s="18" t="s">
        <v>255</v>
      </c>
      <c r="LLX43" s="18" t="s">
        <v>255</v>
      </c>
      <c r="LLY43" s="18" t="s">
        <v>255</v>
      </c>
      <c r="LLZ43" s="18" t="s">
        <v>255</v>
      </c>
      <c r="LMA43" s="18" t="s">
        <v>255</v>
      </c>
      <c r="LMB43" s="18" t="s">
        <v>255</v>
      </c>
      <c r="LMC43" s="18" t="s">
        <v>255</v>
      </c>
      <c r="LMD43" s="18" t="s">
        <v>255</v>
      </c>
      <c r="LME43" s="18" t="s">
        <v>255</v>
      </c>
      <c r="LMF43" s="18" t="s">
        <v>255</v>
      </c>
      <c r="LMG43" s="18" t="s">
        <v>255</v>
      </c>
      <c r="LMH43" s="18" t="s">
        <v>255</v>
      </c>
      <c r="LMI43" s="18" t="s">
        <v>255</v>
      </c>
      <c r="LMJ43" s="18" t="s">
        <v>255</v>
      </c>
      <c r="LMK43" s="18" t="s">
        <v>255</v>
      </c>
      <c r="LML43" s="18" t="s">
        <v>255</v>
      </c>
      <c r="LMM43" s="18" t="s">
        <v>255</v>
      </c>
      <c r="LMN43" s="18" t="s">
        <v>255</v>
      </c>
      <c r="LMO43" s="18" t="s">
        <v>255</v>
      </c>
      <c r="LMP43" s="18" t="s">
        <v>255</v>
      </c>
      <c r="LMQ43" s="18" t="s">
        <v>255</v>
      </c>
      <c r="LMR43" s="18" t="s">
        <v>255</v>
      </c>
      <c r="LMS43" s="18" t="s">
        <v>255</v>
      </c>
      <c r="LMT43" s="18" t="s">
        <v>255</v>
      </c>
      <c r="LMU43" s="18" t="s">
        <v>255</v>
      </c>
      <c r="LMV43" s="18" t="s">
        <v>255</v>
      </c>
      <c r="LMW43" s="18" t="s">
        <v>255</v>
      </c>
      <c r="LMX43" s="18" t="s">
        <v>255</v>
      </c>
      <c r="LMY43" s="18" t="s">
        <v>255</v>
      </c>
      <c r="LMZ43" s="18" t="s">
        <v>255</v>
      </c>
      <c r="LNA43" s="18" t="s">
        <v>255</v>
      </c>
      <c r="LNB43" s="18" t="s">
        <v>255</v>
      </c>
      <c r="LNC43" s="18" t="s">
        <v>255</v>
      </c>
      <c r="LND43" s="18" t="s">
        <v>255</v>
      </c>
      <c r="LNE43" s="18" t="s">
        <v>255</v>
      </c>
      <c r="LNF43" s="18" t="s">
        <v>255</v>
      </c>
      <c r="LNG43" s="18" t="s">
        <v>255</v>
      </c>
      <c r="LNH43" s="18" t="s">
        <v>255</v>
      </c>
      <c r="LNI43" s="18" t="s">
        <v>255</v>
      </c>
      <c r="LNJ43" s="18" t="s">
        <v>255</v>
      </c>
      <c r="LNK43" s="18" t="s">
        <v>255</v>
      </c>
      <c r="LNL43" s="18" t="s">
        <v>255</v>
      </c>
      <c r="LNM43" s="18" t="s">
        <v>255</v>
      </c>
      <c r="LNN43" s="18" t="s">
        <v>255</v>
      </c>
      <c r="LNO43" s="18" t="s">
        <v>255</v>
      </c>
      <c r="LNP43" s="18" t="s">
        <v>255</v>
      </c>
      <c r="LNQ43" s="18" t="s">
        <v>255</v>
      </c>
      <c r="LNR43" s="18" t="s">
        <v>255</v>
      </c>
      <c r="LNS43" s="18" t="s">
        <v>255</v>
      </c>
      <c r="LNT43" s="18" t="s">
        <v>255</v>
      </c>
      <c r="LNU43" s="18" t="s">
        <v>255</v>
      </c>
      <c r="LNV43" s="18" t="s">
        <v>255</v>
      </c>
      <c r="LNW43" s="18" t="s">
        <v>255</v>
      </c>
      <c r="LNX43" s="18" t="s">
        <v>255</v>
      </c>
      <c r="LNY43" s="18" t="s">
        <v>255</v>
      </c>
      <c r="LNZ43" s="18" t="s">
        <v>255</v>
      </c>
      <c r="LOA43" s="18" t="s">
        <v>255</v>
      </c>
      <c r="LOB43" s="18" t="s">
        <v>255</v>
      </c>
      <c r="LOC43" s="18" t="s">
        <v>255</v>
      </c>
      <c r="LOD43" s="18" t="s">
        <v>255</v>
      </c>
      <c r="LOE43" s="18" t="s">
        <v>255</v>
      </c>
      <c r="LOF43" s="18" t="s">
        <v>255</v>
      </c>
      <c r="LOG43" s="18" t="s">
        <v>255</v>
      </c>
      <c r="LOH43" s="18" t="s">
        <v>255</v>
      </c>
      <c r="LOI43" s="18" t="s">
        <v>255</v>
      </c>
      <c r="LOJ43" s="18" t="s">
        <v>255</v>
      </c>
      <c r="LOK43" s="18" t="s">
        <v>255</v>
      </c>
      <c r="LOL43" s="18" t="s">
        <v>255</v>
      </c>
      <c r="LOM43" s="18" t="s">
        <v>255</v>
      </c>
      <c r="LON43" s="18" t="s">
        <v>255</v>
      </c>
      <c r="LOO43" s="18" t="s">
        <v>255</v>
      </c>
      <c r="LOP43" s="18" t="s">
        <v>255</v>
      </c>
      <c r="LOQ43" s="18" t="s">
        <v>255</v>
      </c>
      <c r="LOR43" s="18" t="s">
        <v>255</v>
      </c>
      <c r="LOS43" s="18" t="s">
        <v>255</v>
      </c>
      <c r="LOT43" s="18" t="s">
        <v>255</v>
      </c>
      <c r="LOU43" s="18" t="s">
        <v>255</v>
      </c>
      <c r="LOV43" s="18" t="s">
        <v>255</v>
      </c>
      <c r="LOW43" s="18" t="s">
        <v>255</v>
      </c>
      <c r="LOX43" s="18" t="s">
        <v>255</v>
      </c>
      <c r="LOY43" s="18" t="s">
        <v>255</v>
      </c>
      <c r="LOZ43" s="18" t="s">
        <v>255</v>
      </c>
      <c r="LPA43" s="18" t="s">
        <v>255</v>
      </c>
      <c r="LPB43" s="18" t="s">
        <v>255</v>
      </c>
      <c r="LPC43" s="18" t="s">
        <v>255</v>
      </c>
      <c r="LPD43" s="18" t="s">
        <v>255</v>
      </c>
      <c r="LPE43" s="18" t="s">
        <v>255</v>
      </c>
      <c r="LPF43" s="18" t="s">
        <v>255</v>
      </c>
      <c r="LPG43" s="18" t="s">
        <v>255</v>
      </c>
      <c r="LPH43" s="18" t="s">
        <v>255</v>
      </c>
      <c r="LPI43" s="18" t="s">
        <v>255</v>
      </c>
      <c r="LPJ43" s="18" t="s">
        <v>255</v>
      </c>
      <c r="LPK43" s="18" t="s">
        <v>255</v>
      </c>
      <c r="LPL43" s="18" t="s">
        <v>255</v>
      </c>
      <c r="LPM43" s="18" t="s">
        <v>255</v>
      </c>
      <c r="LPN43" s="18" t="s">
        <v>255</v>
      </c>
      <c r="LPO43" s="18" t="s">
        <v>255</v>
      </c>
      <c r="LPP43" s="18" t="s">
        <v>255</v>
      </c>
      <c r="LPQ43" s="18" t="s">
        <v>255</v>
      </c>
      <c r="LPR43" s="18" t="s">
        <v>255</v>
      </c>
      <c r="LPS43" s="18" t="s">
        <v>255</v>
      </c>
      <c r="LPT43" s="18" t="s">
        <v>255</v>
      </c>
      <c r="LPU43" s="18" t="s">
        <v>255</v>
      </c>
      <c r="LPV43" s="18" t="s">
        <v>255</v>
      </c>
      <c r="LPW43" s="18" t="s">
        <v>255</v>
      </c>
      <c r="LPX43" s="18" t="s">
        <v>255</v>
      </c>
      <c r="LPY43" s="18" t="s">
        <v>255</v>
      </c>
      <c r="LPZ43" s="18" t="s">
        <v>255</v>
      </c>
      <c r="LQA43" s="18" t="s">
        <v>255</v>
      </c>
      <c r="LQB43" s="18" t="s">
        <v>255</v>
      </c>
      <c r="LQC43" s="18" t="s">
        <v>255</v>
      </c>
      <c r="LQD43" s="18" t="s">
        <v>255</v>
      </c>
      <c r="LQE43" s="18" t="s">
        <v>255</v>
      </c>
      <c r="LQF43" s="18" t="s">
        <v>255</v>
      </c>
      <c r="LQG43" s="18" t="s">
        <v>255</v>
      </c>
      <c r="LQH43" s="18" t="s">
        <v>255</v>
      </c>
      <c r="LQI43" s="18" t="s">
        <v>255</v>
      </c>
      <c r="LQJ43" s="18" t="s">
        <v>255</v>
      </c>
      <c r="LQK43" s="18" t="s">
        <v>255</v>
      </c>
      <c r="LQL43" s="18" t="s">
        <v>255</v>
      </c>
      <c r="LQM43" s="18" t="s">
        <v>255</v>
      </c>
      <c r="LQN43" s="18" t="s">
        <v>255</v>
      </c>
      <c r="LQO43" s="18" t="s">
        <v>255</v>
      </c>
      <c r="LQP43" s="18" t="s">
        <v>255</v>
      </c>
      <c r="LQQ43" s="18" t="s">
        <v>255</v>
      </c>
      <c r="LQR43" s="18" t="s">
        <v>255</v>
      </c>
      <c r="LQS43" s="18" t="s">
        <v>255</v>
      </c>
      <c r="LQT43" s="18" t="s">
        <v>255</v>
      </c>
      <c r="LQU43" s="18" t="s">
        <v>255</v>
      </c>
      <c r="LQV43" s="18" t="s">
        <v>255</v>
      </c>
      <c r="LQW43" s="18" t="s">
        <v>255</v>
      </c>
      <c r="LQX43" s="18" t="s">
        <v>255</v>
      </c>
      <c r="LQY43" s="18" t="s">
        <v>255</v>
      </c>
      <c r="LQZ43" s="18" t="s">
        <v>255</v>
      </c>
      <c r="LRA43" s="18" t="s">
        <v>255</v>
      </c>
      <c r="LRB43" s="18" t="s">
        <v>255</v>
      </c>
      <c r="LRC43" s="18" t="s">
        <v>255</v>
      </c>
      <c r="LRD43" s="18" t="s">
        <v>255</v>
      </c>
      <c r="LRE43" s="18" t="s">
        <v>255</v>
      </c>
      <c r="LRF43" s="18" t="s">
        <v>255</v>
      </c>
      <c r="LRG43" s="18" t="s">
        <v>255</v>
      </c>
      <c r="LRH43" s="18" t="s">
        <v>255</v>
      </c>
      <c r="LRI43" s="18" t="s">
        <v>255</v>
      </c>
      <c r="LRJ43" s="18" t="s">
        <v>255</v>
      </c>
      <c r="LRK43" s="18" t="s">
        <v>255</v>
      </c>
      <c r="LRL43" s="18" t="s">
        <v>255</v>
      </c>
      <c r="LRM43" s="18" t="s">
        <v>255</v>
      </c>
      <c r="LRN43" s="18" t="s">
        <v>255</v>
      </c>
      <c r="LRO43" s="18" t="s">
        <v>255</v>
      </c>
      <c r="LRP43" s="18" t="s">
        <v>255</v>
      </c>
      <c r="LRQ43" s="18" t="s">
        <v>255</v>
      </c>
      <c r="LRR43" s="18" t="s">
        <v>255</v>
      </c>
      <c r="LRS43" s="18" t="s">
        <v>255</v>
      </c>
      <c r="LRT43" s="18" t="s">
        <v>255</v>
      </c>
      <c r="LRU43" s="18" t="s">
        <v>255</v>
      </c>
      <c r="LRV43" s="18" t="s">
        <v>255</v>
      </c>
      <c r="LRW43" s="18" t="s">
        <v>255</v>
      </c>
      <c r="LRX43" s="18" t="s">
        <v>255</v>
      </c>
      <c r="LRY43" s="18" t="s">
        <v>255</v>
      </c>
      <c r="LRZ43" s="18" t="s">
        <v>255</v>
      </c>
      <c r="LSA43" s="18" t="s">
        <v>255</v>
      </c>
      <c r="LSB43" s="18" t="s">
        <v>255</v>
      </c>
      <c r="LSC43" s="18" t="s">
        <v>255</v>
      </c>
      <c r="LSD43" s="18" t="s">
        <v>255</v>
      </c>
      <c r="LSE43" s="18" t="s">
        <v>255</v>
      </c>
      <c r="LSF43" s="18" t="s">
        <v>255</v>
      </c>
      <c r="LSG43" s="18" t="s">
        <v>255</v>
      </c>
      <c r="LSH43" s="18" t="s">
        <v>255</v>
      </c>
      <c r="LSI43" s="18" t="s">
        <v>255</v>
      </c>
      <c r="LSJ43" s="18" t="s">
        <v>255</v>
      </c>
      <c r="LSK43" s="18" t="s">
        <v>255</v>
      </c>
      <c r="LSL43" s="18" t="s">
        <v>255</v>
      </c>
      <c r="LSM43" s="18" t="s">
        <v>255</v>
      </c>
      <c r="LSN43" s="18" t="s">
        <v>255</v>
      </c>
      <c r="LSO43" s="18" t="s">
        <v>255</v>
      </c>
      <c r="LSP43" s="18" t="s">
        <v>255</v>
      </c>
      <c r="LSQ43" s="18" t="s">
        <v>255</v>
      </c>
      <c r="LSR43" s="18" t="s">
        <v>255</v>
      </c>
      <c r="LSS43" s="18" t="s">
        <v>255</v>
      </c>
      <c r="LST43" s="18" t="s">
        <v>255</v>
      </c>
      <c r="LSU43" s="18" t="s">
        <v>255</v>
      </c>
      <c r="LSV43" s="18" t="s">
        <v>255</v>
      </c>
      <c r="LSW43" s="18" t="s">
        <v>255</v>
      </c>
      <c r="LSX43" s="18" t="s">
        <v>255</v>
      </c>
      <c r="LSY43" s="18" t="s">
        <v>255</v>
      </c>
      <c r="LSZ43" s="18" t="s">
        <v>255</v>
      </c>
      <c r="LTA43" s="18" t="s">
        <v>255</v>
      </c>
      <c r="LTB43" s="18" t="s">
        <v>255</v>
      </c>
      <c r="LTC43" s="18" t="s">
        <v>255</v>
      </c>
      <c r="LTD43" s="18" t="s">
        <v>255</v>
      </c>
      <c r="LTE43" s="18" t="s">
        <v>255</v>
      </c>
      <c r="LTF43" s="18" t="s">
        <v>255</v>
      </c>
      <c r="LTG43" s="18" t="s">
        <v>255</v>
      </c>
      <c r="LTH43" s="18" t="s">
        <v>255</v>
      </c>
      <c r="LTI43" s="18" t="s">
        <v>255</v>
      </c>
      <c r="LTJ43" s="18" t="s">
        <v>255</v>
      </c>
      <c r="LTK43" s="18" t="s">
        <v>255</v>
      </c>
      <c r="LTL43" s="18" t="s">
        <v>255</v>
      </c>
      <c r="LTM43" s="18" t="s">
        <v>255</v>
      </c>
      <c r="LTN43" s="18" t="s">
        <v>255</v>
      </c>
      <c r="LTO43" s="18" t="s">
        <v>255</v>
      </c>
      <c r="LTP43" s="18" t="s">
        <v>255</v>
      </c>
      <c r="LTQ43" s="18" t="s">
        <v>255</v>
      </c>
      <c r="LTR43" s="18" t="s">
        <v>255</v>
      </c>
      <c r="LTS43" s="18" t="s">
        <v>255</v>
      </c>
      <c r="LTT43" s="18" t="s">
        <v>255</v>
      </c>
      <c r="LTU43" s="18" t="s">
        <v>255</v>
      </c>
      <c r="LTV43" s="18" t="s">
        <v>255</v>
      </c>
      <c r="LTW43" s="18" t="s">
        <v>255</v>
      </c>
      <c r="LTX43" s="18" t="s">
        <v>255</v>
      </c>
      <c r="LTY43" s="18" t="s">
        <v>255</v>
      </c>
      <c r="LTZ43" s="18" t="s">
        <v>255</v>
      </c>
      <c r="LUA43" s="18" t="s">
        <v>255</v>
      </c>
      <c r="LUB43" s="18" t="s">
        <v>255</v>
      </c>
      <c r="LUC43" s="18" t="s">
        <v>255</v>
      </c>
      <c r="LUD43" s="18" t="s">
        <v>255</v>
      </c>
      <c r="LUE43" s="18" t="s">
        <v>255</v>
      </c>
      <c r="LUF43" s="18" t="s">
        <v>255</v>
      </c>
      <c r="LUG43" s="18" t="s">
        <v>255</v>
      </c>
      <c r="LUH43" s="18" t="s">
        <v>255</v>
      </c>
      <c r="LUI43" s="18" t="s">
        <v>255</v>
      </c>
      <c r="LUJ43" s="18" t="s">
        <v>255</v>
      </c>
      <c r="LUK43" s="18" t="s">
        <v>255</v>
      </c>
      <c r="LUL43" s="18" t="s">
        <v>255</v>
      </c>
      <c r="LUM43" s="18" t="s">
        <v>255</v>
      </c>
      <c r="LUN43" s="18" t="s">
        <v>255</v>
      </c>
      <c r="LUO43" s="18" t="s">
        <v>255</v>
      </c>
      <c r="LUP43" s="18" t="s">
        <v>255</v>
      </c>
      <c r="LUQ43" s="18" t="s">
        <v>255</v>
      </c>
      <c r="LUR43" s="18" t="s">
        <v>255</v>
      </c>
      <c r="LUS43" s="18" t="s">
        <v>255</v>
      </c>
      <c r="LUT43" s="18" t="s">
        <v>255</v>
      </c>
      <c r="LUU43" s="18" t="s">
        <v>255</v>
      </c>
      <c r="LUV43" s="18" t="s">
        <v>255</v>
      </c>
      <c r="LUW43" s="18" t="s">
        <v>255</v>
      </c>
      <c r="LUX43" s="18" t="s">
        <v>255</v>
      </c>
      <c r="LUY43" s="18" t="s">
        <v>255</v>
      </c>
      <c r="LUZ43" s="18" t="s">
        <v>255</v>
      </c>
      <c r="LVA43" s="18" t="s">
        <v>255</v>
      </c>
      <c r="LVB43" s="18" t="s">
        <v>255</v>
      </c>
      <c r="LVC43" s="18" t="s">
        <v>255</v>
      </c>
      <c r="LVD43" s="18" t="s">
        <v>255</v>
      </c>
      <c r="LVE43" s="18" t="s">
        <v>255</v>
      </c>
      <c r="LVF43" s="18" t="s">
        <v>255</v>
      </c>
      <c r="LVG43" s="18" t="s">
        <v>255</v>
      </c>
      <c r="LVH43" s="18" t="s">
        <v>255</v>
      </c>
      <c r="LVI43" s="18" t="s">
        <v>255</v>
      </c>
      <c r="LVJ43" s="18" t="s">
        <v>255</v>
      </c>
      <c r="LVK43" s="18" t="s">
        <v>255</v>
      </c>
      <c r="LVL43" s="18" t="s">
        <v>255</v>
      </c>
      <c r="LVM43" s="18" t="s">
        <v>255</v>
      </c>
      <c r="LVN43" s="18" t="s">
        <v>255</v>
      </c>
      <c r="LVO43" s="18" t="s">
        <v>255</v>
      </c>
      <c r="LVP43" s="18" t="s">
        <v>255</v>
      </c>
      <c r="LVQ43" s="18" t="s">
        <v>255</v>
      </c>
      <c r="LVR43" s="18" t="s">
        <v>255</v>
      </c>
      <c r="LVS43" s="18" t="s">
        <v>255</v>
      </c>
      <c r="LVT43" s="18" t="s">
        <v>255</v>
      </c>
      <c r="LVU43" s="18" t="s">
        <v>255</v>
      </c>
      <c r="LVV43" s="18" t="s">
        <v>255</v>
      </c>
      <c r="LVW43" s="18" t="s">
        <v>255</v>
      </c>
      <c r="LVX43" s="18" t="s">
        <v>255</v>
      </c>
      <c r="LVY43" s="18" t="s">
        <v>255</v>
      </c>
      <c r="LVZ43" s="18" t="s">
        <v>255</v>
      </c>
      <c r="LWA43" s="18" t="s">
        <v>255</v>
      </c>
      <c r="LWB43" s="18" t="s">
        <v>255</v>
      </c>
      <c r="LWC43" s="18" t="s">
        <v>255</v>
      </c>
      <c r="LWD43" s="18" t="s">
        <v>255</v>
      </c>
      <c r="LWE43" s="18" t="s">
        <v>255</v>
      </c>
      <c r="LWF43" s="18" t="s">
        <v>255</v>
      </c>
      <c r="LWG43" s="18" t="s">
        <v>255</v>
      </c>
      <c r="LWH43" s="18" t="s">
        <v>255</v>
      </c>
      <c r="LWI43" s="18" t="s">
        <v>255</v>
      </c>
      <c r="LWJ43" s="18" t="s">
        <v>255</v>
      </c>
      <c r="LWK43" s="18" t="s">
        <v>255</v>
      </c>
      <c r="LWL43" s="18" t="s">
        <v>255</v>
      </c>
      <c r="LWM43" s="18" t="s">
        <v>255</v>
      </c>
      <c r="LWN43" s="18" t="s">
        <v>255</v>
      </c>
      <c r="LWO43" s="18" t="s">
        <v>255</v>
      </c>
      <c r="LWP43" s="18" t="s">
        <v>255</v>
      </c>
      <c r="LWQ43" s="18" t="s">
        <v>255</v>
      </c>
      <c r="LWR43" s="18" t="s">
        <v>255</v>
      </c>
      <c r="LWS43" s="18" t="s">
        <v>255</v>
      </c>
      <c r="LWT43" s="18" t="s">
        <v>255</v>
      </c>
      <c r="LWU43" s="18" t="s">
        <v>255</v>
      </c>
      <c r="LWV43" s="18" t="s">
        <v>255</v>
      </c>
      <c r="LWW43" s="18" t="s">
        <v>255</v>
      </c>
      <c r="LWX43" s="18" t="s">
        <v>255</v>
      </c>
      <c r="LWY43" s="18" t="s">
        <v>255</v>
      </c>
      <c r="LWZ43" s="18" t="s">
        <v>255</v>
      </c>
      <c r="LXA43" s="18" t="s">
        <v>255</v>
      </c>
      <c r="LXB43" s="18" t="s">
        <v>255</v>
      </c>
      <c r="LXC43" s="18" t="s">
        <v>255</v>
      </c>
      <c r="LXD43" s="18" t="s">
        <v>255</v>
      </c>
      <c r="LXE43" s="18" t="s">
        <v>255</v>
      </c>
      <c r="LXF43" s="18" t="s">
        <v>255</v>
      </c>
      <c r="LXG43" s="18" t="s">
        <v>255</v>
      </c>
      <c r="LXH43" s="18" t="s">
        <v>255</v>
      </c>
      <c r="LXI43" s="18" t="s">
        <v>255</v>
      </c>
      <c r="LXJ43" s="18" t="s">
        <v>255</v>
      </c>
      <c r="LXK43" s="18" t="s">
        <v>255</v>
      </c>
      <c r="LXL43" s="18" t="s">
        <v>255</v>
      </c>
      <c r="LXM43" s="18" t="s">
        <v>255</v>
      </c>
      <c r="LXN43" s="18" t="s">
        <v>255</v>
      </c>
      <c r="LXO43" s="18" t="s">
        <v>255</v>
      </c>
      <c r="LXP43" s="18" t="s">
        <v>255</v>
      </c>
      <c r="LXQ43" s="18" t="s">
        <v>255</v>
      </c>
      <c r="LXR43" s="18" t="s">
        <v>255</v>
      </c>
      <c r="LXS43" s="18" t="s">
        <v>255</v>
      </c>
      <c r="LXT43" s="18" t="s">
        <v>255</v>
      </c>
      <c r="LXU43" s="18" t="s">
        <v>255</v>
      </c>
      <c r="LXV43" s="18" t="s">
        <v>255</v>
      </c>
      <c r="LXW43" s="18" t="s">
        <v>255</v>
      </c>
      <c r="LXX43" s="18" t="s">
        <v>255</v>
      </c>
      <c r="LXY43" s="18" t="s">
        <v>255</v>
      </c>
      <c r="LXZ43" s="18" t="s">
        <v>255</v>
      </c>
      <c r="LYA43" s="18" t="s">
        <v>255</v>
      </c>
      <c r="LYB43" s="18" t="s">
        <v>255</v>
      </c>
      <c r="LYC43" s="18" t="s">
        <v>255</v>
      </c>
      <c r="LYD43" s="18" t="s">
        <v>255</v>
      </c>
      <c r="LYE43" s="18" t="s">
        <v>255</v>
      </c>
      <c r="LYF43" s="18" t="s">
        <v>255</v>
      </c>
      <c r="LYG43" s="18" t="s">
        <v>255</v>
      </c>
      <c r="LYH43" s="18" t="s">
        <v>255</v>
      </c>
      <c r="LYI43" s="18" t="s">
        <v>255</v>
      </c>
      <c r="LYJ43" s="18" t="s">
        <v>255</v>
      </c>
      <c r="LYK43" s="18" t="s">
        <v>255</v>
      </c>
      <c r="LYL43" s="18" t="s">
        <v>255</v>
      </c>
      <c r="LYM43" s="18" t="s">
        <v>255</v>
      </c>
      <c r="LYN43" s="18" t="s">
        <v>255</v>
      </c>
      <c r="LYO43" s="18" t="s">
        <v>255</v>
      </c>
      <c r="LYP43" s="18" t="s">
        <v>255</v>
      </c>
      <c r="LYQ43" s="18" t="s">
        <v>255</v>
      </c>
      <c r="LYR43" s="18" t="s">
        <v>255</v>
      </c>
      <c r="LYS43" s="18" t="s">
        <v>255</v>
      </c>
      <c r="LYT43" s="18" t="s">
        <v>255</v>
      </c>
      <c r="LYU43" s="18" t="s">
        <v>255</v>
      </c>
      <c r="LYV43" s="18" t="s">
        <v>255</v>
      </c>
      <c r="LYW43" s="18" t="s">
        <v>255</v>
      </c>
      <c r="LYX43" s="18" t="s">
        <v>255</v>
      </c>
      <c r="LYY43" s="18" t="s">
        <v>255</v>
      </c>
      <c r="LYZ43" s="18" t="s">
        <v>255</v>
      </c>
      <c r="LZA43" s="18" t="s">
        <v>255</v>
      </c>
      <c r="LZB43" s="18" t="s">
        <v>255</v>
      </c>
      <c r="LZC43" s="18" t="s">
        <v>255</v>
      </c>
      <c r="LZD43" s="18" t="s">
        <v>255</v>
      </c>
      <c r="LZE43" s="18" t="s">
        <v>255</v>
      </c>
      <c r="LZF43" s="18" t="s">
        <v>255</v>
      </c>
      <c r="LZG43" s="18" t="s">
        <v>255</v>
      </c>
      <c r="LZH43" s="18" t="s">
        <v>255</v>
      </c>
      <c r="LZI43" s="18" t="s">
        <v>255</v>
      </c>
      <c r="LZJ43" s="18" t="s">
        <v>255</v>
      </c>
      <c r="LZK43" s="18" t="s">
        <v>255</v>
      </c>
      <c r="LZL43" s="18" t="s">
        <v>255</v>
      </c>
      <c r="LZM43" s="18" t="s">
        <v>255</v>
      </c>
      <c r="LZN43" s="18" t="s">
        <v>255</v>
      </c>
      <c r="LZO43" s="18" t="s">
        <v>255</v>
      </c>
      <c r="LZP43" s="18" t="s">
        <v>255</v>
      </c>
      <c r="LZQ43" s="18" t="s">
        <v>255</v>
      </c>
      <c r="LZR43" s="18" t="s">
        <v>255</v>
      </c>
      <c r="LZS43" s="18" t="s">
        <v>255</v>
      </c>
      <c r="LZT43" s="18" t="s">
        <v>255</v>
      </c>
      <c r="LZU43" s="18" t="s">
        <v>255</v>
      </c>
      <c r="LZV43" s="18" t="s">
        <v>255</v>
      </c>
      <c r="LZW43" s="18" t="s">
        <v>255</v>
      </c>
      <c r="LZX43" s="18" t="s">
        <v>255</v>
      </c>
      <c r="LZY43" s="18" t="s">
        <v>255</v>
      </c>
      <c r="LZZ43" s="18" t="s">
        <v>255</v>
      </c>
      <c r="MAA43" s="18" t="s">
        <v>255</v>
      </c>
      <c r="MAB43" s="18" t="s">
        <v>255</v>
      </c>
      <c r="MAC43" s="18" t="s">
        <v>255</v>
      </c>
      <c r="MAD43" s="18" t="s">
        <v>255</v>
      </c>
      <c r="MAE43" s="18" t="s">
        <v>255</v>
      </c>
      <c r="MAF43" s="18" t="s">
        <v>255</v>
      </c>
      <c r="MAG43" s="18" t="s">
        <v>255</v>
      </c>
      <c r="MAH43" s="18" t="s">
        <v>255</v>
      </c>
      <c r="MAI43" s="18" t="s">
        <v>255</v>
      </c>
      <c r="MAJ43" s="18" t="s">
        <v>255</v>
      </c>
      <c r="MAK43" s="18" t="s">
        <v>255</v>
      </c>
      <c r="MAL43" s="18" t="s">
        <v>255</v>
      </c>
      <c r="MAM43" s="18" t="s">
        <v>255</v>
      </c>
      <c r="MAN43" s="18" t="s">
        <v>255</v>
      </c>
      <c r="MAO43" s="18" t="s">
        <v>255</v>
      </c>
      <c r="MAP43" s="18" t="s">
        <v>255</v>
      </c>
      <c r="MAQ43" s="18" t="s">
        <v>255</v>
      </c>
      <c r="MAR43" s="18" t="s">
        <v>255</v>
      </c>
      <c r="MAS43" s="18" t="s">
        <v>255</v>
      </c>
      <c r="MAT43" s="18" t="s">
        <v>255</v>
      </c>
      <c r="MAU43" s="18" t="s">
        <v>255</v>
      </c>
      <c r="MAV43" s="18" t="s">
        <v>255</v>
      </c>
      <c r="MAW43" s="18" t="s">
        <v>255</v>
      </c>
      <c r="MAX43" s="18" t="s">
        <v>255</v>
      </c>
      <c r="MAY43" s="18" t="s">
        <v>255</v>
      </c>
      <c r="MAZ43" s="18" t="s">
        <v>255</v>
      </c>
      <c r="MBA43" s="18" t="s">
        <v>255</v>
      </c>
      <c r="MBB43" s="18" t="s">
        <v>255</v>
      </c>
      <c r="MBC43" s="18" t="s">
        <v>255</v>
      </c>
      <c r="MBD43" s="18" t="s">
        <v>255</v>
      </c>
      <c r="MBE43" s="18" t="s">
        <v>255</v>
      </c>
      <c r="MBF43" s="18" t="s">
        <v>255</v>
      </c>
      <c r="MBG43" s="18" t="s">
        <v>255</v>
      </c>
      <c r="MBH43" s="18" t="s">
        <v>255</v>
      </c>
      <c r="MBI43" s="18" t="s">
        <v>255</v>
      </c>
      <c r="MBJ43" s="18" t="s">
        <v>255</v>
      </c>
      <c r="MBK43" s="18" t="s">
        <v>255</v>
      </c>
      <c r="MBL43" s="18" t="s">
        <v>255</v>
      </c>
      <c r="MBM43" s="18" t="s">
        <v>255</v>
      </c>
      <c r="MBN43" s="18" t="s">
        <v>255</v>
      </c>
      <c r="MBO43" s="18" t="s">
        <v>255</v>
      </c>
      <c r="MBP43" s="18" t="s">
        <v>255</v>
      </c>
      <c r="MBQ43" s="18" t="s">
        <v>255</v>
      </c>
      <c r="MBR43" s="18" t="s">
        <v>255</v>
      </c>
      <c r="MBS43" s="18" t="s">
        <v>255</v>
      </c>
      <c r="MBT43" s="18" t="s">
        <v>255</v>
      </c>
      <c r="MBU43" s="18" t="s">
        <v>255</v>
      </c>
      <c r="MBV43" s="18" t="s">
        <v>255</v>
      </c>
      <c r="MBW43" s="18" t="s">
        <v>255</v>
      </c>
      <c r="MBX43" s="18" t="s">
        <v>255</v>
      </c>
      <c r="MBY43" s="18" t="s">
        <v>255</v>
      </c>
      <c r="MBZ43" s="18" t="s">
        <v>255</v>
      </c>
      <c r="MCA43" s="18" t="s">
        <v>255</v>
      </c>
      <c r="MCB43" s="18" t="s">
        <v>255</v>
      </c>
      <c r="MCC43" s="18" t="s">
        <v>255</v>
      </c>
      <c r="MCD43" s="18" t="s">
        <v>255</v>
      </c>
      <c r="MCE43" s="18" t="s">
        <v>255</v>
      </c>
      <c r="MCF43" s="18" t="s">
        <v>255</v>
      </c>
      <c r="MCG43" s="18" t="s">
        <v>255</v>
      </c>
      <c r="MCH43" s="18" t="s">
        <v>255</v>
      </c>
      <c r="MCI43" s="18" t="s">
        <v>255</v>
      </c>
      <c r="MCJ43" s="18" t="s">
        <v>255</v>
      </c>
      <c r="MCK43" s="18" t="s">
        <v>255</v>
      </c>
      <c r="MCL43" s="18" t="s">
        <v>255</v>
      </c>
      <c r="MCM43" s="18" t="s">
        <v>255</v>
      </c>
      <c r="MCN43" s="18" t="s">
        <v>255</v>
      </c>
      <c r="MCO43" s="18" t="s">
        <v>255</v>
      </c>
      <c r="MCP43" s="18" t="s">
        <v>255</v>
      </c>
      <c r="MCQ43" s="18" t="s">
        <v>255</v>
      </c>
      <c r="MCR43" s="18" t="s">
        <v>255</v>
      </c>
      <c r="MCS43" s="18" t="s">
        <v>255</v>
      </c>
      <c r="MCT43" s="18" t="s">
        <v>255</v>
      </c>
      <c r="MCU43" s="18" t="s">
        <v>255</v>
      </c>
      <c r="MCV43" s="18" t="s">
        <v>255</v>
      </c>
      <c r="MCW43" s="18" t="s">
        <v>255</v>
      </c>
      <c r="MCX43" s="18" t="s">
        <v>255</v>
      </c>
      <c r="MCY43" s="18" t="s">
        <v>255</v>
      </c>
      <c r="MCZ43" s="18" t="s">
        <v>255</v>
      </c>
      <c r="MDA43" s="18" t="s">
        <v>255</v>
      </c>
      <c r="MDB43" s="18" t="s">
        <v>255</v>
      </c>
      <c r="MDC43" s="18" t="s">
        <v>255</v>
      </c>
      <c r="MDD43" s="18" t="s">
        <v>255</v>
      </c>
      <c r="MDE43" s="18" t="s">
        <v>255</v>
      </c>
      <c r="MDF43" s="18" t="s">
        <v>255</v>
      </c>
      <c r="MDG43" s="18" t="s">
        <v>255</v>
      </c>
      <c r="MDH43" s="18" t="s">
        <v>255</v>
      </c>
      <c r="MDI43" s="18" t="s">
        <v>255</v>
      </c>
      <c r="MDJ43" s="18" t="s">
        <v>255</v>
      </c>
      <c r="MDK43" s="18" t="s">
        <v>255</v>
      </c>
      <c r="MDL43" s="18" t="s">
        <v>255</v>
      </c>
      <c r="MDM43" s="18" t="s">
        <v>255</v>
      </c>
      <c r="MDN43" s="18" t="s">
        <v>255</v>
      </c>
      <c r="MDO43" s="18" t="s">
        <v>255</v>
      </c>
      <c r="MDP43" s="18" t="s">
        <v>255</v>
      </c>
      <c r="MDQ43" s="18" t="s">
        <v>255</v>
      </c>
      <c r="MDR43" s="18" t="s">
        <v>255</v>
      </c>
      <c r="MDS43" s="18" t="s">
        <v>255</v>
      </c>
      <c r="MDT43" s="18" t="s">
        <v>255</v>
      </c>
      <c r="MDU43" s="18" t="s">
        <v>255</v>
      </c>
      <c r="MDV43" s="18" t="s">
        <v>255</v>
      </c>
      <c r="MDW43" s="18" t="s">
        <v>255</v>
      </c>
      <c r="MDX43" s="18" t="s">
        <v>255</v>
      </c>
      <c r="MDY43" s="18" t="s">
        <v>255</v>
      </c>
      <c r="MDZ43" s="18" t="s">
        <v>255</v>
      </c>
      <c r="MEA43" s="18" t="s">
        <v>255</v>
      </c>
      <c r="MEB43" s="18" t="s">
        <v>255</v>
      </c>
      <c r="MEC43" s="18" t="s">
        <v>255</v>
      </c>
      <c r="MED43" s="18" t="s">
        <v>255</v>
      </c>
      <c r="MEE43" s="18" t="s">
        <v>255</v>
      </c>
      <c r="MEF43" s="18" t="s">
        <v>255</v>
      </c>
      <c r="MEG43" s="18" t="s">
        <v>255</v>
      </c>
      <c r="MEH43" s="18" t="s">
        <v>255</v>
      </c>
      <c r="MEI43" s="18" t="s">
        <v>255</v>
      </c>
      <c r="MEJ43" s="18" t="s">
        <v>255</v>
      </c>
      <c r="MEK43" s="18" t="s">
        <v>255</v>
      </c>
      <c r="MEL43" s="18" t="s">
        <v>255</v>
      </c>
      <c r="MEM43" s="18" t="s">
        <v>255</v>
      </c>
      <c r="MEN43" s="18" t="s">
        <v>255</v>
      </c>
      <c r="MEO43" s="18" t="s">
        <v>255</v>
      </c>
      <c r="MEP43" s="18" t="s">
        <v>255</v>
      </c>
      <c r="MEQ43" s="18" t="s">
        <v>255</v>
      </c>
      <c r="MER43" s="18" t="s">
        <v>255</v>
      </c>
      <c r="MES43" s="18" t="s">
        <v>255</v>
      </c>
      <c r="MET43" s="18" t="s">
        <v>255</v>
      </c>
      <c r="MEU43" s="18" t="s">
        <v>255</v>
      </c>
      <c r="MEV43" s="18" t="s">
        <v>255</v>
      </c>
      <c r="MEW43" s="18" t="s">
        <v>255</v>
      </c>
      <c r="MEX43" s="18" t="s">
        <v>255</v>
      </c>
      <c r="MEY43" s="18" t="s">
        <v>255</v>
      </c>
      <c r="MEZ43" s="18" t="s">
        <v>255</v>
      </c>
      <c r="MFA43" s="18" t="s">
        <v>255</v>
      </c>
      <c r="MFB43" s="18" t="s">
        <v>255</v>
      </c>
      <c r="MFC43" s="18" t="s">
        <v>255</v>
      </c>
      <c r="MFD43" s="18" t="s">
        <v>255</v>
      </c>
      <c r="MFE43" s="18" t="s">
        <v>255</v>
      </c>
      <c r="MFF43" s="18" t="s">
        <v>255</v>
      </c>
      <c r="MFG43" s="18" t="s">
        <v>255</v>
      </c>
      <c r="MFH43" s="18" t="s">
        <v>255</v>
      </c>
      <c r="MFI43" s="18" t="s">
        <v>255</v>
      </c>
      <c r="MFJ43" s="18" t="s">
        <v>255</v>
      </c>
      <c r="MFK43" s="18" t="s">
        <v>255</v>
      </c>
      <c r="MFL43" s="18" t="s">
        <v>255</v>
      </c>
      <c r="MFM43" s="18" t="s">
        <v>255</v>
      </c>
      <c r="MFN43" s="18" t="s">
        <v>255</v>
      </c>
      <c r="MFO43" s="18" t="s">
        <v>255</v>
      </c>
      <c r="MFP43" s="18" t="s">
        <v>255</v>
      </c>
      <c r="MFQ43" s="18" t="s">
        <v>255</v>
      </c>
      <c r="MFR43" s="18" t="s">
        <v>255</v>
      </c>
      <c r="MFS43" s="18" t="s">
        <v>255</v>
      </c>
      <c r="MFT43" s="18" t="s">
        <v>255</v>
      </c>
      <c r="MFU43" s="18" t="s">
        <v>255</v>
      </c>
      <c r="MFV43" s="18" t="s">
        <v>255</v>
      </c>
      <c r="MFW43" s="18" t="s">
        <v>255</v>
      </c>
      <c r="MFX43" s="18" t="s">
        <v>255</v>
      </c>
      <c r="MFY43" s="18" t="s">
        <v>255</v>
      </c>
      <c r="MFZ43" s="18" t="s">
        <v>255</v>
      </c>
      <c r="MGA43" s="18" t="s">
        <v>255</v>
      </c>
      <c r="MGB43" s="18" t="s">
        <v>255</v>
      </c>
      <c r="MGC43" s="18" t="s">
        <v>255</v>
      </c>
      <c r="MGD43" s="18" t="s">
        <v>255</v>
      </c>
      <c r="MGE43" s="18" t="s">
        <v>255</v>
      </c>
      <c r="MGF43" s="18" t="s">
        <v>255</v>
      </c>
      <c r="MGG43" s="18" t="s">
        <v>255</v>
      </c>
      <c r="MGH43" s="18" t="s">
        <v>255</v>
      </c>
      <c r="MGI43" s="18" t="s">
        <v>255</v>
      </c>
      <c r="MGJ43" s="18" t="s">
        <v>255</v>
      </c>
      <c r="MGK43" s="18" t="s">
        <v>255</v>
      </c>
      <c r="MGL43" s="18" t="s">
        <v>255</v>
      </c>
      <c r="MGM43" s="18" t="s">
        <v>255</v>
      </c>
      <c r="MGN43" s="18" t="s">
        <v>255</v>
      </c>
      <c r="MGO43" s="18" t="s">
        <v>255</v>
      </c>
      <c r="MGP43" s="18" t="s">
        <v>255</v>
      </c>
      <c r="MGQ43" s="18" t="s">
        <v>255</v>
      </c>
      <c r="MGR43" s="18" t="s">
        <v>255</v>
      </c>
      <c r="MGS43" s="18" t="s">
        <v>255</v>
      </c>
      <c r="MGT43" s="18" t="s">
        <v>255</v>
      </c>
      <c r="MGU43" s="18" t="s">
        <v>255</v>
      </c>
      <c r="MGV43" s="18" t="s">
        <v>255</v>
      </c>
      <c r="MGW43" s="18" t="s">
        <v>255</v>
      </c>
      <c r="MGX43" s="18" t="s">
        <v>255</v>
      </c>
      <c r="MGY43" s="18" t="s">
        <v>255</v>
      </c>
      <c r="MGZ43" s="18" t="s">
        <v>255</v>
      </c>
      <c r="MHA43" s="18" t="s">
        <v>255</v>
      </c>
      <c r="MHB43" s="18" t="s">
        <v>255</v>
      </c>
      <c r="MHC43" s="18" t="s">
        <v>255</v>
      </c>
      <c r="MHD43" s="18" t="s">
        <v>255</v>
      </c>
      <c r="MHE43" s="18" t="s">
        <v>255</v>
      </c>
      <c r="MHF43" s="18" t="s">
        <v>255</v>
      </c>
      <c r="MHG43" s="18" t="s">
        <v>255</v>
      </c>
      <c r="MHH43" s="18" t="s">
        <v>255</v>
      </c>
      <c r="MHI43" s="18" t="s">
        <v>255</v>
      </c>
      <c r="MHJ43" s="18" t="s">
        <v>255</v>
      </c>
      <c r="MHK43" s="18" t="s">
        <v>255</v>
      </c>
      <c r="MHL43" s="18" t="s">
        <v>255</v>
      </c>
      <c r="MHM43" s="18" t="s">
        <v>255</v>
      </c>
      <c r="MHN43" s="18" t="s">
        <v>255</v>
      </c>
      <c r="MHO43" s="18" t="s">
        <v>255</v>
      </c>
      <c r="MHP43" s="18" t="s">
        <v>255</v>
      </c>
      <c r="MHQ43" s="18" t="s">
        <v>255</v>
      </c>
      <c r="MHR43" s="18" t="s">
        <v>255</v>
      </c>
      <c r="MHS43" s="18" t="s">
        <v>255</v>
      </c>
      <c r="MHT43" s="18" t="s">
        <v>255</v>
      </c>
      <c r="MHU43" s="18" t="s">
        <v>255</v>
      </c>
      <c r="MHV43" s="18" t="s">
        <v>255</v>
      </c>
      <c r="MHW43" s="18" t="s">
        <v>255</v>
      </c>
      <c r="MHX43" s="18" t="s">
        <v>255</v>
      </c>
      <c r="MHY43" s="18" t="s">
        <v>255</v>
      </c>
      <c r="MHZ43" s="18" t="s">
        <v>255</v>
      </c>
      <c r="MIA43" s="18" t="s">
        <v>255</v>
      </c>
      <c r="MIB43" s="18" t="s">
        <v>255</v>
      </c>
      <c r="MIC43" s="18" t="s">
        <v>255</v>
      </c>
      <c r="MID43" s="18" t="s">
        <v>255</v>
      </c>
      <c r="MIE43" s="18" t="s">
        <v>255</v>
      </c>
      <c r="MIF43" s="18" t="s">
        <v>255</v>
      </c>
      <c r="MIG43" s="18" t="s">
        <v>255</v>
      </c>
      <c r="MIH43" s="18" t="s">
        <v>255</v>
      </c>
      <c r="MII43" s="18" t="s">
        <v>255</v>
      </c>
      <c r="MIJ43" s="18" t="s">
        <v>255</v>
      </c>
      <c r="MIK43" s="18" t="s">
        <v>255</v>
      </c>
      <c r="MIL43" s="18" t="s">
        <v>255</v>
      </c>
      <c r="MIM43" s="18" t="s">
        <v>255</v>
      </c>
      <c r="MIN43" s="18" t="s">
        <v>255</v>
      </c>
      <c r="MIO43" s="18" t="s">
        <v>255</v>
      </c>
      <c r="MIP43" s="18" t="s">
        <v>255</v>
      </c>
      <c r="MIQ43" s="18" t="s">
        <v>255</v>
      </c>
      <c r="MIR43" s="18" t="s">
        <v>255</v>
      </c>
      <c r="MIS43" s="18" t="s">
        <v>255</v>
      </c>
      <c r="MIT43" s="18" t="s">
        <v>255</v>
      </c>
      <c r="MIU43" s="18" t="s">
        <v>255</v>
      </c>
      <c r="MIV43" s="18" t="s">
        <v>255</v>
      </c>
      <c r="MIW43" s="18" t="s">
        <v>255</v>
      </c>
      <c r="MIX43" s="18" t="s">
        <v>255</v>
      </c>
      <c r="MIY43" s="18" t="s">
        <v>255</v>
      </c>
      <c r="MIZ43" s="18" t="s">
        <v>255</v>
      </c>
      <c r="MJA43" s="18" t="s">
        <v>255</v>
      </c>
      <c r="MJB43" s="18" t="s">
        <v>255</v>
      </c>
      <c r="MJC43" s="18" t="s">
        <v>255</v>
      </c>
      <c r="MJD43" s="18" t="s">
        <v>255</v>
      </c>
      <c r="MJE43" s="18" t="s">
        <v>255</v>
      </c>
      <c r="MJF43" s="18" t="s">
        <v>255</v>
      </c>
      <c r="MJG43" s="18" t="s">
        <v>255</v>
      </c>
      <c r="MJH43" s="18" t="s">
        <v>255</v>
      </c>
      <c r="MJI43" s="18" t="s">
        <v>255</v>
      </c>
      <c r="MJJ43" s="18" t="s">
        <v>255</v>
      </c>
      <c r="MJK43" s="18" t="s">
        <v>255</v>
      </c>
      <c r="MJL43" s="18" t="s">
        <v>255</v>
      </c>
      <c r="MJM43" s="18" t="s">
        <v>255</v>
      </c>
      <c r="MJN43" s="18" t="s">
        <v>255</v>
      </c>
      <c r="MJO43" s="18" t="s">
        <v>255</v>
      </c>
      <c r="MJP43" s="18" t="s">
        <v>255</v>
      </c>
      <c r="MJQ43" s="18" t="s">
        <v>255</v>
      </c>
      <c r="MJR43" s="18" t="s">
        <v>255</v>
      </c>
      <c r="MJS43" s="18" t="s">
        <v>255</v>
      </c>
      <c r="MJT43" s="18" t="s">
        <v>255</v>
      </c>
      <c r="MJU43" s="18" t="s">
        <v>255</v>
      </c>
      <c r="MJV43" s="18" t="s">
        <v>255</v>
      </c>
      <c r="MJW43" s="18" t="s">
        <v>255</v>
      </c>
      <c r="MJX43" s="18" t="s">
        <v>255</v>
      </c>
      <c r="MJY43" s="18" t="s">
        <v>255</v>
      </c>
      <c r="MJZ43" s="18" t="s">
        <v>255</v>
      </c>
      <c r="MKA43" s="18" t="s">
        <v>255</v>
      </c>
      <c r="MKB43" s="18" t="s">
        <v>255</v>
      </c>
      <c r="MKC43" s="18" t="s">
        <v>255</v>
      </c>
      <c r="MKD43" s="18" t="s">
        <v>255</v>
      </c>
      <c r="MKE43" s="18" t="s">
        <v>255</v>
      </c>
      <c r="MKF43" s="18" t="s">
        <v>255</v>
      </c>
      <c r="MKG43" s="18" t="s">
        <v>255</v>
      </c>
      <c r="MKH43" s="18" t="s">
        <v>255</v>
      </c>
      <c r="MKI43" s="18" t="s">
        <v>255</v>
      </c>
      <c r="MKJ43" s="18" t="s">
        <v>255</v>
      </c>
      <c r="MKK43" s="18" t="s">
        <v>255</v>
      </c>
      <c r="MKL43" s="18" t="s">
        <v>255</v>
      </c>
      <c r="MKM43" s="18" t="s">
        <v>255</v>
      </c>
      <c r="MKN43" s="18" t="s">
        <v>255</v>
      </c>
      <c r="MKO43" s="18" t="s">
        <v>255</v>
      </c>
      <c r="MKP43" s="18" t="s">
        <v>255</v>
      </c>
      <c r="MKQ43" s="18" t="s">
        <v>255</v>
      </c>
      <c r="MKR43" s="18" t="s">
        <v>255</v>
      </c>
      <c r="MKS43" s="18" t="s">
        <v>255</v>
      </c>
      <c r="MKT43" s="18" t="s">
        <v>255</v>
      </c>
      <c r="MKU43" s="18" t="s">
        <v>255</v>
      </c>
      <c r="MKV43" s="18" t="s">
        <v>255</v>
      </c>
      <c r="MKW43" s="18" t="s">
        <v>255</v>
      </c>
      <c r="MKX43" s="18" t="s">
        <v>255</v>
      </c>
      <c r="MKY43" s="18" t="s">
        <v>255</v>
      </c>
      <c r="MKZ43" s="18" t="s">
        <v>255</v>
      </c>
      <c r="MLA43" s="18" t="s">
        <v>255</v>
      </c>
      <c r="MLB43" s="18" t="s">
        <v>255</v>
      </c>
      <c r="MLC43" s="18" t="s">
        <v>255</v>
      </c>
      <c r="MLD43" s="18" t="s">
        <v>255</v>
      </c>
      <c r="MLE43" s="18" t="s">
        <v>255</v>
      </c>
      <c r="MLF43" s="18" t="s">
        <v>255</v>
      </c>
      <c r="MLG43" s="18" t="s">
        <v>255</v>
      </c>
      <c r="MLH43" s="18" t="s">
        <v>255</v>
      </c>
      <c r="MLI43" s="18" t="s">
        <v>255</v>
      </c>
      <c r="MLJ43" s="18" t="s">
        <v>255</v>
      </c>
      <c r="MLK43" s="18" t="s">
        <v>255</v>
      </c>
      <c r="MLL43" s="18" t="s">
        <v>255</v>
      </c>
      <c r="MLM43" s="18" t="s">
        <v>255</v>
      </c>
      <c r="MLN43" s="18" t="s">
        <v>255</v>
      </c>
      <c r="MLO43" s="18" t="s">
        <v>255</v>
      </c>
      <c r="MLP43" s="18" t="s">
        <v>255</v>
      </c>
      <c r="MLQ43" s="18" t="s">
        <v>255</v>
      </c>
      <c r="MLR43" s="18" t="s">
        <v>255</v>
      </c>
      <c r="MLS43" s="18" t="s">
        <v>255</v>
      </c>
      <c r="MLT43" s="18" t="s">
        <v>255</v>
      </c>
      <c r="MLU43" s="18" t="s">
        <v>255</v>
      </c>
      <c r="MLV43" s="18" t="s">
        <v>255</v>
      </c>
      <c r="MLW43" s="18" t="s">
        <v>255</v>
      </c>
      <c r="MLX43" s="18" t="s">
        <v>255</v>
      </c>
      <c r="MLY43" s="18" t="s">
        <v>255</v>
      </c>
      <c r="MLZ43" s="18" t="s">
        <v>255</v>
      </c>
      <c r="MMA43" s="18" t="s">
        <v>255</v>
      </c>
      <c r="MMB43" s="18" t="s">
        <v>255</v>
      </c>
      <c r="MMC43" s="18" t="s">
        <v>255</v>
      </c>
      <c r="MMD43" s="18" t="s">
        <v>255</v>
      </c>
      <c r="MME43" s="18" t="s">
        <v>255</v>
      </c>
      <c r="MMF43" s="18" t="s">
        <v>255</v>
      </c>
      <c r="MMG43" s="18" t="s">
        <v>255</v>
      </c>
      <c r="MMH43" s="18" t="s">
        <v>255</v>
      </c>
      <c r="MMI43" s="18" t="s">
        <v>255</v>
      </c>
      <c r="MMJ43" s="18" t="s">
        <v>255</v>
      </c>
      <c r="MMK43" s="18" t="s">
        <v>255</v>
      </c>
      <c r="MML43" s="18" t="s">
        <v>255</v>
      </c>
      <c r="MMM43" s="18" t="s">
        <v>255</v>
      </c>
      <c r="MMN43" s="18" t="s">
        <v>255</v>
      </c>
      <c r="MMO43" s="18" t="s">
        <v>255</v>
      </c>
      <c r="MMP43" s="18" t="s">
        <v>255</v>
      </c>
      <c r="MMQ43" s="18" t="s">
        <v>255</v>
      </c>
      <c r="MMR43" s="18" t="s">
        <v>255</v>
      </c>
      <c r="MMS43" s="18" t="s">
        <v>255</v>
      </c>
      <c r="MMT43" s="18" t="s">
        <v>255</v>
      </c>
      <c r="MMU43" s="18" t="s">
        <v>255</v>
      </c>
      <c r="MMV43" s="18" t="s">
        <v>255</v>
      </c>
      <c r="MMW43" s="18" t="s">
        <v>255</v>
      </c>
      <c r="MMX43" s="18" t="s">
        <v>255</v>
      </c>
      <c r="MMY43" s="18" t="s">
        <v>255</v>
      </c>
      <c r="MMZ43" s="18" t="s">
        <v>255</v>
      </c>
      <c r="MNA43" s="18" t="s">
        <v>255</v>
      </c>
      <c r="MNB43" s="18" t="s">
        <v>255</v>
      </c>
      <c r="MNC43" s="18" t="s">
        <v>255</v>
      </c>
      <c r="MND43" s="18" t="s">
        <v>255</v>
      </c>
      <c r="MNE43" s="18" t="s">
        <v>255</v>
      </c>
      <c r="MNF43" s="18" t="s">
        <v>255</v>
      </c>
      <c r="MNG43" s="18" t="s">
        <v>255</v>
      </c>
      <c r="MNH43" s="18" t="s">
        <v>255</v>
      </c>
      <c r="MNI43" s="18" t="s">
        <v>255</v>
      </c>
      <c r="MNJ43" s="18" t="s">
        <v>255</v>
      </c>
      <c r="MNK43" s="18" t="s">
        <v>255</v>
      </c>
      <c r="MNL43" s="18" t="s">
        <v>255</v>
      </c>
      <c r="MNM43" s="18" t="s">
        <v>255</v>
      </c>
      <c r="MNN43" s="18" t="s">
        <v>255</v>
      </c>
      <c r="MNO43" s="18" t="s">
        <v>255</v>
      </c>
      <c r="MNP43" s="18" t="s">
        <v>255</v>
      </c>
      <c r="MNQ43" s="18" t="s">
        <v>255</v>
      </c>
      <c r="MNR43" s="18" t="s">
        <v>255</v>
      </c>
      <c r="MNS43" s="18" t="s">
        <v>255</v>
      </c>
      <c r="MNT43" s="18" t="s">
        <v>255</v>
      </c>
      <c r="MNU43" s="18" t="s">
        <v>255</v>
      </c>
      <c r="MNV43" s="18" t="s">
        <v>255</v>
      </c>
      <c r="MNW43" s="18" t="s">
        <v>255</v>
      </c>
      <c r="MNX43" s="18" t="s">
        <v>255</v>
      </c>
      <c r="MNY43" s="18" t="s">
        <v>255</v>
      </c>
      <c r="MNZ43" s="18" t="s">
        <v>255</v>
      </c>
      <c r="MOA43" s="18" t="s">
        <v>255</v>
      </c>
      <c r="MOB43" s="18" t="s">
        <v>255</v>
      </c>
      <c r="MOC43" s="18" t="s">
        <v>255</v>
      </c>
      <c r="MOD43" s="18" t="s">
        <v>255</v>
      </c>
      <c r="MOE43" s="18" t="s">
        <v>255</v>
      </c>
      <c r="MOF43" s="18" t="s">
        <v>255</v>
      </c>
      <c r="MOG43" s="18" t="s">
        <v>255</v>
      </c>
      <c r="MOH43" s="18" t="s">
        <v>255</v>
      </c>
      <c r="MOI43" s="18" t="s">
        <v>255</v>
      </c>
      <c r="MOJ43" s="18" t="s">
        <v>255</v>
      </c>
      <c r="MOK43" s="18" t="s">
        <v>255</v>
      </c>
      <c r="MOL43" s="18" t="s">
        <v>255</v>
      </c>
      <c r="MOM43" s="18" t="s">
        <v>255</v>
      </c>
      <c r="MON43" s="18" t="s">
        <v>255</v>
      </c>
      <c r="MOO43" s="18" t="s">
        <v>255</v>
      </c>
      <c r="MOP43" s="18" t="s">
        <v>255</v>
      </c>
      <c r="MOQ43" s="18" t="s">
        <v>255</v>
      </c>
      <c r="MOR43" s="18" t="s">
        <v>255</v>
      </c>
      <c r="MOS43" s="18" t="s">
        <v>255</v>
      </c>
      <c r="MOT43" s="18" t="s">
        <v>255</v>
      </c>
      <c r="MOU43" s="18" t="s">
        <v>255</v>
      </c>
      <c r="MOV43" s="18" t="s">
        <v>255</v>
      </c>
      <c r="MOW43" s="18" t="s">
        <v>255</v>
      </c>
      <c r="MOX43" s="18" t="s">
        <v>255</v>
      </c>
      <c r="MOY43" s="18" t="s">
        <v>255</v>
      </c>
      <c r="MOZ43" s="18" t="s">
        <v>255</v>
      </c>
      <c r="MPA43" s="18" t="s">
        <v>255</v>
      </c>
      <c r="MPB43" s="18" t="s">
        <v>255</v>
      </c>
      <c r="MPC43" s="18" t="s">
        <v>255</v>
      </c>
      <c r="MPD43" s="18" t="s">
        <v>255</v>
      </c>
      <c r="MPE43" s="18" t="s">
        <v>255</v>
      </c>
      <c r="MPF43" s="18" t="s">
        <v>255</v>
      </c>
      <c r="MPG43" s="18" t="s">
        <v>255</v>
      </c>
      <c r="MPH43" s="18" t="s">
        <v>255</v>
      </c>
      <c r="MPI43" s="18" t="s">
        <v>255</v>
      </c>
      <c r="MPJ43" s="18" t="s">
        <v>255</v>
      </c>
      <c r="MPK43" s="18" t="s">
        <v>255</v>
      </c>
      <c r="MPL43" s="18" t="s">
        <v>255</v>
      </c>
      <c r="MPM43" s="18" t="s">
        <v>255</v>
      </c>
      <c r="MPN43" s="18" t="s">
        <v>255</v>
      </c>
      <c r="MPO43" s="18" t="s">
        <v>255</v>
      </c>
      <c r="MPP43" s="18" t="s">
        <v>255</v>
      </c>
      <c r="MPQ43" s="18" t="s">
        <v>255</v>
      </c>
      <c r="MPR43" s="18" t="s">
        <v>255</v>
      </c>
      <c r="MPS43" s="18" t="s">
        <v>255</v>
      </c>
      <c r="MPT43" s="18" t="s">
        <v>255</v>
      </c>
      <c r="MPU43" s="18" t="s">
        <v>255</v>
      </c>
      <c r="MPV43" s="18" t="s">
        <v>255</v>
      </c>
      <c r="MPW43" s="18" t="s">
        <v>255</v>
      </c>
      <c r="MPX43" s="18" t="s">
        <v>255</v>
      </c>
      <c r="MPY43" s="18" t="s">
        <v>255</v>
      </c>
      <c r="MPZ43" s="18" t="s">
        <v>255</v>
      </c>
      <c r="MQA43" s="18" t="s">
        <v>255</v>
      </c>
      <c r="MQB43" s="18" t="s">
        <v>255</v>
      </c>
      <c r="MQC43" s="18" t="s">
        <v>255</v>
      </c>
      <c r="MQD43" s="18" t="s">
        <v>255</v>
      </c>
      <c r="MQE43" s="18" t="s">
        <v>255</v>
      </c>
      <c r="MQF43" s="18" t="s">
        <v>255</v>
      </c>
      <c r="MQG43" s="18" t="s">
        <v>255</v>
      </c>
      <c r="MQH43" s="18" t="s">
        <v>255</v>
      </c>
      <c r="MQI43" s="18" t="s">
        <v>255</v>
      </c>
      <c r="MQJ43" s="18" t="s">
        <v>255</v>
      </c>
      <c r="MQK43" s="18" t="s">
        <v>255</v>
      </c>
      <c r="MQL43" s="18" t="s">
        <v>255</v>
      </c>
      <c r="MQM43" s="18" t="s">
        <v>255</v>
      </c>
      <c r="MQN43" s="18" t="s">
        <v>255</v>
      </c>
      <c r="MQO43" s="18" t="s">
        <v>255</v>
      </c>
      <c r="MQP43" s="18" t="s">
        <v>255</v>
      </c>
      <c r="MQQ43" s="18" t="s">
        <v>255</v>
      </c>
      <c r="MQR43" s="18" t="s">
        <v>255</v>
      </c>
      <c r="MQS43" s="18" t="s">
        <v>255</v>
      </c>
      <c r="MQT43" s="18" t="s">
        <v>255</v>
      </c>
      <c r="MQU43" s="18" t="s">
        <v>255</v>
      </c>
      <c r="MQV43" s="18" t="s">
        <v>255</v>
      </c>
      <c r="MQW43" s="18" t="s">
        <v>255</v>
      </c>
      <c r="MQX43" s="18" t="s">
        <v>255</v>
      </c>
      <c r="MQY43" s="18" t="s">
        <v>255</v>
      </c>
      <c r="MQZ43" s="18" t="s">
        <v>255</v>
      </c>
      <c r="MRA43" s="18" t="s">
        <v>255</v>
      </c>
      <c r="MRB43" s="18" t="s">
        <v>255</v>
      </c>
      <c r="MRC43" s="18" t="s">
        <v>255</v>
      </c>
      <c r="MRD43" s="18" t="s">
        <v>255</v>
      </c>
      <c r="MRE43" s="18" t="s">
        <v>255</v>
      </c>
      <c r="MRF43" s="18" t="s">
        <v>255</v>
      </c>
      <c r="MRG43" s="18" t="s">
        <v>255</v>
      </c>
      <c r="MRH43" s="18" t="s">
        <v>255</v>
      </c>
      <c r="MRI43" s="18" t="s">
        <v>255</v>
      </c>
      <c r="MRJ43" s="18" t="s">
        <v>255</v>
      </c>
      <c r="MRK43" s="18" t="s">
        <v>255</v>
      </c>
      <c r="MRL43" s="18" t="s">
        <v>255</v>
      </c>
      <c r="MRM43" s="18" t="s">
        <v>255</v>
      </c>
      <c r="MRN43" s="18" t="s">
        <v>255</v>
      </c>
      <c r="MRO43" s="18" t="s">
        <v>255</v>
      </c>
      <c r="MRP43" s="18" t="s">
        <v>255</v>
      </c>
      <c r="MRQ43" s="18" t="s">
        <v>255</v>
      </c>
      <c r="MRR43" s="18" t="s">
        <v>255</v>
      </c>
      <c r="MRS43" s="18" t="s">
        <v>255</v>
      </c>
      <c r="MRT43" s="18" t="s">
        <v>255</v>
      </c>
      <c r="MRU43" s="18" t="s">
        <v>255</v>
      </c>
      <c r="MRV43" s="18" t="s">
        <v>255</v>
      </c>
      <c r="MRW43" s="18" t="s">
        <v>255</v>
      </c>
      <c r="MRX43" s="18" t="s">
        <v>255</v>
      </c>
      <c r="MRY43" s="18" t="s">
        <v>255</v>
      </c>
      <c r="MRZ43" s="18" t="s">
        <v>255</v>
      </c>
      <c r="MSA43" s="18" t="s">
        <v>255</v>
      </c>
      <c r="MSB43" s="18" t="s">
        <v>255</v>
      </c>
      <c r="MSC43" s="18" t="s">
        <v>255</v>
      </c>
      <c r="MSD43" s="18" t="s">
        <v>255</v>
      </c>
      <c r="MSE43" s="18" t="s">
        <v>255</v>
      </c>
      <c r="MSF43" s="18" t="s">
        <v>255</v>
      </c>
      <c r="MSG43" s="18" t="s">
        <v>255</v>
      </c>
      <c r="MSH43" s="18" t="s">
        <v>255</v>
      </c>
      <c r="MSI43" s="18" t="s">
        <v>255</v>
      </c>
      <c r="MSJ43" s="18" t="s">
        <v>255</v>
      </c>
      <c r="MSK43" s="18" t="s">
        <v>255</v>
      </c>
      <c r="MSL43" s="18" t="s">
        <v>255</v>
      </c>
      <c r="MSM43" s="18" t="s">
        <v>255</v>
      </c>
      <c r="MSN43" s="18" t="s">
        <v>255</v>
      </c>
      <c r="MSO43" s="18" t="s">
        <v>255</v>
      </c>
      <c r="MSP43" s="18" t="s">
        <v>255</v>
      </c>
      <c r="MSQ43" s="18" t="s">
        <v>255</v>
      </c>
      <c r="MSR43" s="18" t="s">
        <v>255</v>
      </c>
      <c r="MSS43" s="18" t="s">
        <v>255</v>
      </c>
      <c r="MST43" s="18" t="s">
        <v>255</v>
      </c>
      <c r="MSU43" s="18" t="s">
        <v>255</v>
      </c>
      <c r="MSV43" s="18" t="s">
        <v>255</v>
      </c>
      <c r="MSW43" s="18" t="s">
        <v>255</v>
      </c>
      <c r="MSX43" s="18" t="s">
        <v>255</v>
      </c>
      <c r="MSY43" s="18" t="s">
        <v>255</v>
      </c>
      <c r="MSZ43" s="18" t="s">
        <v>255</v>
      </c>
      <c r="MTA43" s="18" t="s">
        <v>255</v>
      </c>
      <c r="MTB43" s="18" t="s">
        <v>255</v>
      </c>
      <c r="MTC43" s="18" t="s">
        <v>255</v>
      </c>
      <c r="MTD43" s="18" t="s">
        <v>255</v>
      </c>
      <c r="MTE43" s="18" t="s">
        <v>255</v>
      </c>
      <c r="MTF43" s="18" t="s">
        <v>255</v>
      </c>
      <c r="MTG43" s="18" t="s">
        <v>255</v>
      </c>
      <c r="MTH43" s="18" t="s">
        <v>255</v>
      </c>
      <c r="MTI43" s="18" t="s">
        <v>255</v>
      </c>
      <c r="MTJ43" s="18" t="s">
        <v>255</v>
      </c>
      <c r="MTK43" s="18" t="s">
        <v>255</v>
      </c>
      <c r="MTL43" s="18" t="s">
        <v>255</v>
      </c>
      <c r="MTM43" s="18" t="s">
        <v>255</v>
      </c>
      <c r="MTN43" s="18" t="s">
        <v>255</v>
      </c>
      <c r="MTO43" s="18" t="s">
        <v>255</v>
      </c>
      <c r="MTP43" s="18" t="s">
        <v>255</v>
      </c>
      <c r="MTQ43" s="18" t="s">
        <v>255</v>
      </c>
      <c r="MTR43" s="18" t="s">
        <v>255</v>
      </c>
      <c r="MTS43" s="18" t="s">
        <v>255</v>
      </c>
      <c r="MTT43" s="18" t="s">
        <v>255</v>
      </c>
      <c r="MTU43" s="18" t="s">
        <v>255</v>
      </c>
      <c r="MTV43" s="18" t="s">
        <v>255</v>
      </c>
      <c r="MTW43" s="18" t="s">
        <v>255</v>
      </c>
      <c r="MTX43" s="18" t="s">
        <v>255</v>
      </c>
      <c r="MTY43" s="18" t="s">
        <v>255</v>
      </c>
      <c r="MTZ43" s="18" t="s">
        <v>255</v>
      </c>
      <c r="MUA43" s="18" t="s">
        <v>255</v>
      </c>
      <c r="MUB43" s="18" t="s">
        <v>255</v>
      </c>
      <c r="MUC43" s="18" t="s">
        <v>255</v>
      </c>
      <c r="MUD43" s="18" t="s">
        <v>255</v>
      </c>
      <c r="MUE43" s="18" t="s">
        <v>255</v>
      </c>
      <c r="MUF43" s="18" t="s">
        <v>255</v>
      </c>
      <c r="MUG43" s="18" t="s">
        <v>255</v>
      </c>
      <c r="MUH43" s="18" t="s">
        <v>255</v>
      </c>
      <c r="MUI43" s="18" t="s">
        <v>255</v>
      </c>
      <c r="MUJ43" s="18" t="s">
        <v>255</v>
      </c>
      <c r="MUK43" s="18" t="s">
        <v>255</v>
      </c>
      <c r="MUL43" s="18" t="s">
        <v>255</v>
      </c>
      <c r="MUM43" s="18" t="s">
        <v>255</v>
      </c>
      <c r="MUN43" s="18" t="s">
        <v>255</v>
      </c>
      <c r="MUO43" s="18" t="s">
        <v>255</v>
      </c>
      <c r="MUP43" s="18" t="s">
        <v>255</v>
      </c>
      <c r="MUQ43" s="18" t="s">
        <v>255</v>
      </c>
      <c r="MUR43" s="18" t="s">
        <v>255</v>
      </c>
      <c r="MUS43" s="18" t="s">
        <v>255</v>
      </c>
      <c r="MUT43" s="18" t="s">
        <v>255</v>
      </c>
      <c r="MUU43" s="18" t="s">
        <v>255</v>
      </c>
      <c r="MUV43" s="18" t="s">
        <v>255</v>
      </c>
      <c r="MUW43" s="18" t="s">
        <v>255</v>
      </c>
      <c r="MUX43" s="18" t="s">
        <v>255</v>
      </c>
      <c r="MUY43" s="18" t="s">
        <v>255</v>
      </c>
      <c r="MUZ43" s="18" t="s">
        <v>255</v>
      </c>
      <c r="MVA43" s="18" t="s">
        <v>255</v>
      </c>
      <c r="MVB43" s="18" t="s">
        <v>255</v>
      </c>
      <c r="MVC43" s="18" t="s">
        <v>255</v>
      </c>
      <c r="MVD43" s="18" t="s">
        <v>255</v>
      </c>
      <c r="MVE43" s="18" t="s">
        <v>255</v>
      </c>
      <c r="MVF43" s="18" t="s">
        <v>255</v>
      </c>
      <c r="MVG43" s="18" t="s">
        <v>255</v>
      </c>
      <c r="MVH43" s="18" t="s">
        <v>255</v>
      </c>
      <c r="MVI43" s="18" t="s">
        <v>255</v>
      </c>
      <c r="MVJ43" s="18" t="s">
        <v>255</v>
      </c>
      <c r="MVK43" s="18" t="s">
        <v>255</v>
      </c>
      <c r="MVL43" s="18" t="s">
        <v>255</v>
      </c>
      <c r="MVM43" s="18" t="s">
        <v>255</v>
      </c>
      <c r="MVN43" s="18" t="s">
        <v>255</v>
      </c>
      <c r="MVO43" s="18" t="s">
        <v>255</v>
      </c>
      <c r="MVP43" s="18" t="s">
        <v>255</v>
      </c>
      <c r="MVQ43" s="18" t="s">
        <v>255</v>
      </c>
      <c r="MVR43" s="18" t="s">
        <v>255</v>
      </c>
      <c r="MVS43" s="18" t="s">
        <v>255</v>
      </c>
      <c r="MVT43" s="18" t="s">
        <v>255</v>
      </c>
      <c r="MVU43" s="18" t="s">
        <v>255</v>
      </c>
      <c r="MVV43" s="18" t="s">
        <v>255</v>
      </c>
      <c r="MVW43" s="18" t="s">
        <v>255</v>
      </c>
      <c r="MVX43" s="18" t="s">
        <v>255</v>
      </c>
      <c r="MVY43" s="18" t="s">
        <v>255</v>
      </c>
      <c r="MVZ43" s="18" t="s">
        <v>255</v>
      </c>
      <c r="MWA43" s="18" t="s">
        <v>255</v>
      </c>
      <c r="MWB43" s="18" t="s">
        <v>255</v>
      </c>
      <c r="MWC43" s="18" t="s">
        <v>255</v>
      </c>
      <c r="MWD43" s="18" t="s">
        <v>255</v>
      </c>
      <c r="MWE43" s="18" t="s">
        <v>255</v>
      </c>
      <c r="MWF43" s="18" t="s">
        <v>255</v>
      </c>
      <c r="MWG43" s="18" t="s">
        <v>255</v>
      </c>
      <c r="MWH43" s="18" t="s">
        <v>255</v>
      </c>
      <c r="MWI43" s="18" t="s">
        <v>255</v>
      </c>
      <c r="MWJ43" s="18" t="s">
        <v>255</v>
      </c>
      <c r="MWK43" s="18" t="s">
        <v>255</v>
      </c>
      <c r="MWL43" s="18" t="s">
        <v>255</v>
      </c>
      <c r="MWM43" s="18" t="s">
        <v>255</v>
      </c>
      <c r="MWN43" s="18" t="s">
        <v>255</v>
      </c>
      <c r="MWO43" s="18" t="s">
        <v>255</v>
      </c>
      <c r="MWP43" s="18" t="s">
        <v>255</v>
      </c>
      <c r="MWQ43" s="18" t="s">
        <v>255</v>
      </c>
      <c r="MWR43" s="18" t="s">
        <v>255</v>
      </c>
      <c r="MWS43" s="18" t="s">
        <v>255</v>
      </c>
      <c r="MWT43" s="18" t="s">
        <v>255</v>
      </c>
      <c r="MWU43" s="18" t="s">
        <v>255</v>
      </c>
      <c r="MWV43" s="18" t="s">
        <v>255</v>
      </c>
      <c r="MWW43" s="18" t="s">
        <v>255</v>
      </c>
      <c r="MWX43" s="18" t="s">
        <v>255</v>
      </c>
      <c r="MWY43" s="18" t="s">
        <v>255</v>
      </c>
      <c r="MWZ43" s="18" t="s">
        <v>255</v>
      </c>
      <c r="MXA43" s="18" t="s">
        <v>255</v>
      </c>
      <c r="MXB43" s="18" t="s">
        <v>255</v>
      </c>
      <c r="MXC43" s="18" t="s">
        <v>255</v>
      </c>
      <c r="MXD43" s="18" t="s">
        <v>255</v>
      </c>
      <c r="MXE43" s="18" t="s">
        <v>255</v>
      </c>
      <c r="MXF43" s="18" t="s">
        <v>255</v>
      </c>
      <c r="MXG43" s="18" t="s">
        <v>255</v>
      </c>
      <c r="MXH43" s="18" t="s">
        <v>255</v>
      </c>
      <c r="MXI43" s="18" t="s">
        <v>255</v>
      </c>
      <c r="MXJ43" s="18" t="s">
        <v>255</v>
      </c>
      <c r="MXK43" s="18" t="s">
        <v>255</v>
      </c>
      <c r="MXL43" s="18" t="s">
        <v>255</v>
      </c>
      <c r="MXM43" s="18" t="s">
        <v>255</v>
      </c>
      <c r="MXN43" s="18" t="s">
        <v>255</v>
      </c>
      <c r="MXO43" s="18" t="s">
        <v>255</v>
      </c>
      <c r="MXP43" s="18" t="s">
        <v>255</v>
      </c>
      <c r="MXQ43" s="18" t="s">
        <v>255</v>
      </c>
      <c r="MXR43" s="18" t="s">
        <v>255</v>
      </c>
      <c r="MXS43" s="18" t="s">
        <v>255</v>
      </c>
      <c r="MXT43" s="18" t="s">
        <v>255</v>
      </c>
      <c r="MXU43" s="18" t="s">
        <v>255</v>
      </c>
      <c r="MXV43" s="18" t="s">
        <v>255</v>
      </c>
      <c r="MXW43" s="18" t="s">
        <v>255</v>
      </c>
      <c r="MXX43" s="18" t="s">
        <v>255</v>
      </c>
      <c r="MXY43" s="18" t="s">
        <v>255</v>
      </c>
      <c r="MXZ43" s="18" t="s">
        <v>255</v>
      </c>
      <c r="MYA43" s="18" t="s">
        <v>255</v>
      </c>
      <c r="MYB43" s="18" t="s">
        <v>255</v>
      </c>
      <c r="MYC43" s="18" t="s">
        <v>255</v>
      </c>
      <c r="MYD43" s="18" t="s">
        <v>255</v>
      </c>
      <c r="MYE43" s="18" t="s">
        <v>255</v>
      </c>
      <c r="MYF43" s="18" t="s">
        <v>255</v>
      </c>
      <c r="MYG43" s="18" t="s">
        <v>255</v>
      </c>
      <c r="MYH43" s="18" t="s">
        <v>255</v>
      </c>
      <c r="MYI43" s="18" t="s">
        <v>255</v>
      </c>
      <c r="MYJ43" s="18" t="s">
        <v>255</v>
      </c>
      <c r="MYK43" s="18" t="s">
        <v>255</v>
      </c>
      <c r="MYL43" s="18" t="s">
        <v>255</v>
      </c>
      <c r="MYM43" s="18" t="s">
        <v>255</v>
      </c>
      <c r="MYN43" s="18" t="s">
        <v>255</v>
      </c>
      <c r="MYO43" s="18" t="s">
        <v>255</v>
      </c>
      <c r="MYP43" s="18" t="s">
        <v>255</v>
      </c>
      <c r="MYQ43" s="18" t="s">
        <v>255</v>
      </c>
      <c r="MYR43" s="18" t="s">
        <v>255</v>
      </c>
      <c r="MYS43" s="18" t="s">
        <v>255</v>
      </c>
      <c r="MYT43" s="18" t="s">
        <v>255</v>
      </c>
      <c r="MYU43" s="18" t="s">
        <v>255</v>
      </c>
      <c r="MYV43" s="18" t="s">
        <v>255</v>
      </c>
      <c r="MYW43" s="18" t="s">
        <v>255</v>
      </c>
      <c r="MYX43" s="18" t="s">
        <v>255</v>
      </c>
      <c r="MYY43" s="18" t="s">
        <v>255</v>
      </c>
      <c r="MYZ43" s="18" t="s">
        <v>255</v>
      </c>
      <c r="MZA43" s="18" t="s">
        <v>255</v>
      </c>
      <c r="MZB43" s="18" t="s">
        <v>255</v>
      </c>
      <c r="MZC43" s="18" t="s">
        <v>255</v>
      </c>
      <c r="MZD43" s="18" t="s">
        <v>255</v>
      </c>
      <c r="MZE43" s="18" t="s">
        <v>255</v>
      </c>
      <c r="MZF43" s="18" t="s">
        <v>255</v>
      </c>
      <c r="MZG43" s="18" t="s">
        <v>255</v>
      </c>
      <c r="MZH43" s="18" t="s">
        <v>255</v>
      </c>
      <c r="MZI43" s="18" t="s">
        <v>255</v>
      </c>
      <c r="MZJ43" s="18" t="s">
        <v>255</v>
      </c>
      <c r="MZK43" s="18" t="s">
        <v>255</v>
      </c>
      <c r="MZL43" s="18" t="s">
        <v>255</v>
      </c>
      <c r="MZM43" s="18" t="s">
        <v>255</v>
      </c>
      <c r="MZN43" s="18" t="s">
        <v>255</v>
      </c>
      <c r="MZO43" s="18" t="s">
        <v>255</v>
      </c>
      <c r="MZP43" s="18" t="s">
        <v>255</v>
      </c>
      <c r="MZQ43" s="18" t="s">
        <v>255</v>
      </c>
      <c r="MZR43" s="18" t="s">
        <v>255</v>
      </c>
      <c r="MZS43" s="18" t="s">
        <v>255</v>
      </c>
      <c r="MZT43" s="18" t="s">
        <v>255</v>
      </c>
      <c r="MZU43" s="18" t="s">
        <v>255</v>
      </c>
      <c r="MZV43" s="18" t="s">
        <v>255</v>
      </c>
      <c r="MZW43" s="18" t="s">
        <v>255</v>
      </c>
      <c r="MZX43" s="18" t="s">
        <v>255</v>
      </c>
      <c r="MZY43" s="18" t="s">
        <v>255</v>
      </c>
      <c r="MZZ43" s="18" t="s">
        <v>255</v>
      </c>
      <c r="NAA43" s="18" t="s">
        <v>255</v>
      </c>
      <c r="NAB43" s="18" t="s">
        <v>255</v>
      </c>
      <c r="NAC43" s="18" t="s">
        <v>255</v>
      </c>
      <c r="NAD43" s="18" t="s">
        <v>255</v>
      </c>
      <c r="NAE43" s="18" t="s">
        <v>255</v>
      </c>
      <c r="NAF43" s="18" t="s">
        <v>255</v>
      </c>
      <c r="NAG43" s="18" t="s">
        <v>255</v>
      </c>
      <c r="NAH43" s="18" t="s">
        <v>255</v>
      </c>
      <c r="NAI43" s="18" t="s">
        <v>255</v>
      </c>
      <c r="NAJ43" s="18" t="s">
        <v>255</v>
      </c>
      <c r="NAK43" s="18" t="s">
        <v>255</v>
      </c>
      <c r="NAL43" s="18" t="s">
        <v>255</v>
      </c>
      <c r="NAM43" s="18" t="s">
        <v>255</v>
      </c>
      <c r="NAN43" s="18" t="s">
        <v>255</v>
      </c>
      <c r="NAO43" s="18" t="s">
        <v>255</v>
      </c>
      <c r="NAP43" s="18" t="s">
        <v>255</v>
      </c>
      <c r="NAQ43" s="18" t="s">
        <v>255</v>
      </c>
      <c r="NAR43" s="18" t="s">
        <v>255</v>
      </c>
      <c r="NAS43" s="18" t="s">
        <v>255</v>
      </c>
      <c r="NAT43" s="18" t="s">
        <v>255</v>
      </c>
      <c r="NAU43" s="18" t="s">
        <v>255</v>
      </c>
      <c r="NAV43" s="18" t="s">
        <v>255</v>
      </c>
      <c r="NAW43" s="18" t="s">
        <v>255</v>
      </c>
      <c r="NAX43" s="18" t="s">
        <v>255</v>
      </c>
      <c r="NAY43" s="18" t="s">
        <v>255</v>
      </c>
      <c r="NAZ43" s="18" t="s">
        <v>255</v>
      </c>
      <c r="NBA43" s="18" t="s">
        <v>255</v>
      </c>
      <c r="NBB43" s="18" t="s">
        <v>255</v>
      </c>
      <c r="NBC43" s="18" t="s">
        <v>255</v>
      </c>
      <c r="NBD43" s="18" t="s">
        <v>255</v>
      </c>
      <c r="NBE43" s="18" t="s">
        <v>255</v>
      </c>
      <c r="NBF43" s="18" t="s">
        <v>255</v>
      </c>
      <c r="NBG43" s="18" t="s">
        <v>255</v>
      </c>
      <c r="NBH43" s="18" t="s">
        <v>255</v>
      </c>
      <c r="NBI43" s="18" t="s">
        <v>255</v>
      </c>
      <c r="NBJ43" s="18" t="s">
        <v>255</v>
      </c>
      <c r="NBK43" s="18" t="s">
        <v>255</v>
      </c>
      <c r="NBL43" s="18" t="s">
        <v>255</v>
      </c>
      <c r="NBM43" s="18" t="s">
        <v>255</v>
      </c>
      <c r="NBN43" s="18" t="s">
        <v>255</v>
      </c>
      <c r="NBO43" s="18" t="s">
        <v>255</v>
      </c>
      <c r="NBP43" s="18" t="s">
        <v>255</v>
      </c>
      <c r="NBQ43" s="18" t="s">
        <v>255</v>
      </c>
      <c r="NBR43" s="18" t="s">
        <v>255</v>
      </c>
      <c r="NBS43" s="18" t="s">
        <v>255</v>
      </c>
      <c r="NBT43" s="18" t="s">
        <v>255</v>
      </c>
      <c r="NBU43" s="18" t="s">
        <v>255</v>
      </c>
      <c r="NBV43" s="18" t="s">
        <v>255</v>
      </c>
      <c r="NBW43" s="18" t="s">
        <v>255</v>
      </c>
      <c r="NBX43" s="18" t="s">
        <v>255</v>
      </c>
      <c r="NBY43" s="18" t="s">
        <v>255</v>
      </c>
      <c r="NBZ43" s="18" t="s">
        <v>255</v>
      </c>
      <c r="NCA43" s="18" t="s">
        <v>255</v>
      </c>
      <c r="NCB43" s="18" t="s">
        <v>255</v>
      </c>
      <c r="NCC43" s="18" t="s">
        <v>255</v>
      </c>
      <c r="NCD43" s="18" t="s">
        <v>255</v>
      </c>
      <c r="NCE43" s="18" t="s">
        <v>255</v>
      </c>
      <c r="NCF43" s="18" t="s">
        <v>255</v>
      </c>
      <c r="NCG43" s="18" t="s">
        <v>255</v>
      </c>
      <c r="NCH43" s="18" t="s">
        <v>255</v>
      </c>
      <c r="NCI43" s="18" t="s">
        <v>255</v>
      </c>
      <c r="NCJ43" s="18" t="s">
        <v>255</v>
      </c>
      <c r="NCK43" s="18" t="s">
        <v>255</v>
      </c>
      <c r="NCL43" s="18" t="s">
        <v>255</v>
      </c>
      <c r="NCM43" s="18" t="s">
        <v>255</v>
      </c>
      <c r="NCN43" s="18" t="s">
        <v>255</v>
      </c>
      <c r="NCO43" s="18" t="s">
        <v>255</v>
      </c>
      <c r="NCP43" s="18" t="s">
        <v>255</v>
      </c>
      <c r="NCQ43" s="18" t="s">
        <v>255</v>
      </c>
      <c r="NCR43" s="18" t="s">
        <v>255</v>
      </c>
      <c r="NCS43" s="18" t="s">
        <v>255</v>
      </c>
      <c r="NCT43" s="18" t="s">
        <v>255</v>
      </c>
      <c r="NCU43" s="18" t="s">
        <v>255</v>
      </c>
      <c r="NCV43" s="18" t="s">
        <v>255</v>
      </c>
      <c r="NCW43" s="18" t="s">
        <v>255</v>
      </c>
      <c r="NCX43" s="18" t="s">
        <v>255</v>
      </c>
      <c r="NCY43" s="18" t="s">
        <v>255</v>
      </c>
      <c r="NCZ43" s="18" t="s">
        <v>255</v>
      </c>
      <c r="NDA43" s="18" t="s">
        <v>255</v>
      </c>
      <c r="NDB43" s="18" t="s">
        <v>255</v>
      </c>
      <c r="NDC43" s="18" t="s">
        <v>255</v>
      </c>
      <c r="NDD43" s="18" t="s">
        <v>255</v>
      </c>
      <c r="NDE43" s="18" t="s">
        <v>255</v>
      </c>
      <c r="NDF43" s="18" t="s">
        <v>255</v>
      </c>
      <c r="NDG43" s="18" t="s">
        <v>255</v>
      </c>
      <c r="NDH43" s="18" t="s">
        <v>255</v>
      </c>
      <c r="NDI43" s="18" t="s">
        <v>255</v>
      </c>
      <c r="NDJ43" s="18" t="s">
        <v>255</v>
      </c>
      <c r="NDK43" s="18" t="s">
        <v>255</v>
      </c>
      <c r="NDL43" s="18" t="s">
        <v>255</v>
      </c>
      <c r="NDM43" s="18" t="s">
        <v>255</v>
      </c>
      <c r="NDN43" s="18" t="s">
        <v>255</v>
      </c>
      <c r="NDO43" s="18" t="s">
        <v>255</v>
      </c>
      <c r="NDP43" s="18" t="s">
        <v>255</v>
      </c>
      <c r="NDQ43" s="18" t="s">
        <v>255</v>
      </c>
      <c r="NDR43" s="18" t="s">
        <v>255</v>
      </c>
      <c r="NDS43" s="18" t="s">
        <v>255</v>
      </c>
      <c r="NDT43" s="18" t="s">
        <v>255</v>
      </c>
      <c r="NDU43" s="18" t="s">
        <v>255</v>
      </c>
      <c r="NDV43" s="18" t="s">
        <v>255</v>
      </c>
      <c r="NDW43" s="18" t="s">
        <v>255</v>
      </c>
      <c r="NDX43" s="18" t="s">
        <v>255</v>
      </c>
      <c r="NDY43" s="18" t="s">
        <v>255</v>
      </c>
      <c r="NDZ43" s="18" t="s">
        <v>255</v>
      </c>
      <c r="NEA43" s="18" t="s">
        <v>255</v>
      </c>
      <c r="NEB43" s="18" t="s">
        <v>255</v>
      </c>
      <c r="NEC43" s="18" t="s">
        <v>255</v>
      </c>
      <c r="NED43" s="18" t="s">
        <v>255</v>
      </c>
      <c r="NEE43" s="18" t="s">
        <v>255</v>
      </c>
      <c r="NEF43" s="18" t="s">
        <v>255</v>
      </c>
      <c r="NEG43" s="18" t="s">
        <v>255</v>
      </c>
      <c r="NEH43" s="18" t="s">
        <v>255</v>
      </c>
      <c r="NEI43" s="18" t="s">
        <v>255</v>
      </c>
      <c r="NEJ43" s="18" t="s">
        <v>255</v>
      </c>
      <c r="NEK43" s="18" t="s">
        <v>255</v>
      </c>
      <c r="NEL43" s="18" t="s">
        <v>255</v>
      </c>
      <c r="NEM43" s="18" t="s">
        <v>255</v>
      </c>
      <c r="NEN43" s="18" t="s">
        <v>255</v>
      </c>
      <c r="NEO43" s="18" t="s">
        <v>255</v>
      </c>
      <c r="NEP43" s="18" t="s">
        <v>255</v>
      </c>
      <c r="NEQ43" s="18" t="s">
        <v>255</v>
      </c>
      <c r="NER43" s="18" t="s">
        <v>255</v>
      </c>
      <c r="NES43" s="18" t="s">
        <v>255</v>
      </c>
      <c r="NET43" s="18" t="s">
        <v>255</v>
      </c>
      <c r="NEU43" s="18" t="s">
        <v>255</v>
      </c>
      <c r="NEV43" s="18" t="s">
        <v>255</v>
      </c>
      <c r="NEW43" s="18" t="s">
        <v>255</v>
      </c>
      <c r="NEX43" s="18" t="s">
        <v>255</v>
      </c>
      <c r="NEY43" s="18" t="s">
        <v>255</v>
      </c>
      <c r="NEZ43" s="18" t="s">
        <v>255</v>
      </c>
      <c r="NFA43" s="18" t="s">
        <v>255</v>
      </c>
      <c r="NFB43" s="18" t="s">
        <v>255</v>
      </c>
      <c r="NFC43" s="18" t="s">
        <v>255</v>
      </c>
      <c r="NFD43" s="18" t="s">
        <v>255</v>
      </c>
      <c r="NFE43" s="18" t="s">
        <v>255</v>
      </c>
      <c r="NFF43" s="18" t="s">
        <v>255</v>
      </c>
      <c r="NFG43" s="18" t="s">
        <v>255</v>
      </c>
      <c r="NFH43" s="18" t="s">
        <v>255</v>
      </c>
      <c r="NFI43" s="18" t="s">
        <v>255</v>
      </c>
      <c r="NFJ43" s="18" t="s">
        <v>255</v>
      </c>
      <c r="NFK43" s="18" t="s">
        <v>255</v>
      </c>
      <c r="NFL43" s="18" t="s">
        <v>255</v>
      </c>
      <c r="NFM43" s="18" t="s">
        <v>255</v>
      </c>
      <c r="NFN43" s="18" t="s">
        <v>255</v>
      </c>
      <c r="NFO43" s="18" t="s">
        <v>255</v>
      </c>
      <c r="NFP43" s="18" t="s">
        <v>255</v>
      </c>
      <c r="NFQ43" s="18" t="s">
        <v>255</v>
      </c>
      <c r="NFR43" s="18" t="s">
        <v>255</v>
      </c>
      <c r="NFS43" s="18" t="s">
        <v>255</v>
      </c>
      <c r="NFT43" s="18" t="s">
        <v>255</v>
      </c>
      <c r="NFU43" s="18" t="s">
        <v>255</v>
      </c>
      <c r="NFV43" s="18" t="s">
        <v>255</v>
      </c>
      <c r="NFW43" s="18" t="s">
        <v>255</v>
      </c>
      <c r="NFX43" s="18" t="s">
        <v>255</v>
      </c>
      <c r="NFY43" s="18" t="s">
        <v>255</v>
      </c>
      <c r="NFZ43" s="18" t="s">
        <v>255</v>
      </c>
      <c r="NGA43" s="18" t="s">
        <v>255</v>
      </c>
      <c r="NGB43" s="18" t="s">
        <v>255</v>
      </c>
      <c r="NGC43" s="18" t="s">
        <v>255</v>
      </c>
      <c r="NGD43" s="18" t="s">
        <v>255</v>
      </c>
      <c r="NGE43" s="18" t="s">
        <v>255</v>
      </c>
      <c r="NGF43" s="18" t="s">
        <v>255</v>
      </c>
      <c r="NGG43" s="18" t="s">
        <v>255</v>
      </c>
      <c r="NGH43" s="18" t="s">
        <v>255</v>
      </c>
      <c r="NGI43" s="18" t="s">
        <v>255</v>
      </c>
      <c r="NGJ43" s="18" t="s">
        <v>255</v>
      </c>
      <c r="NGK43" s="18" t="s">
        <v>255</v>
      </c>
      <c r="NGL43" s="18" t="s">
        <v>255</v>
      </c>
      <c r="NGM43" s="18" t="s">
        <v>255</v>
      </c>
      <c r="NGN43" s="18" t="s">
        <v>255</v>
      </c>
      <c r="NGO43" s="18" t="s">
        <v>255</v>
      </c>
      <c r="NGP43" s="18" t="s">
        <v>255</v>
      </c>
      <c r="NGQ43" s="18" t="s">
        <v>255</v>
      </c>
      <c r="NGR43" s="18" t="s">
        <v>255</v>
      </c>
      <c r="NGS43" s="18" t="s">
        <v>255</v>
      </c>
      <c r="NGT43" s="18" t="s">
        <v>255</v>
      </c>
      <c r="NGU43" s="18" t="s">
        <v>255</v>
      </c>
      <c r="NGV43" s="18" t="s">
        <v>255</v>
      </c>
      <c r="NGW43" s="18" t="s">
        <v>255</v>
      </c>
      <c r="NGX43" s="18" t="s">
        <v>255</v>
      </c>
      <c r="NGY43" s="18" t="s">
        <v>255</v>
      </c>
      <c r="NGZ43" s="18" t="s">
        <v>255</v>
      </c>
      <c r="NHA43" s="18" t="s">
        <v>255</v>
      </c>
      <c r="NHB43" s="18" t="s">
        <v>255</v>
      </c>
      <c r="NHC43" s="18" t="s">
        <v>255</v>
      </c>
      <c r="NHD43" s="18" t="s">
        <v>255</v>
      </c>
      <c r="NHE43" s="18" t="s">
        <v>255</v>
      </c>
      <c r="NHF43" s="18" t="s">
        <v>255</v>
      </c>
      <c r="NHG43" s="18" t="s">
        <v>255</v>
      </c>
      <c r="NHH43" s="18" t="s">
        <v>255</v>
      </c>
      <c r="NHI43" s="18" t="s">
        <v>255</v>
      </c>
      <c r="NHJ43" s="18" t="s">
        <v>255</v>
      </c>
      <c r="NHK43" s="18" t="s">
        <v>255</v>
      </c>
      <c r="NHL43" s="18" t="s">
        <v>255</v>
      </c>
      <c r="NHM43" s="18" t="s">
        <v>255</v>
      </c>
      <c r="NHN43" s="18" t="s">
        <v>255</v>
      </c>
      <c r="NHO43" s="18" t="s">
        <v>255</v>
      </c>
      <c r="NHP43" s="18" t="s">
        <v>255</v>
      </c>
      <c r="NHQ43" s="18" t="s">
        <v>255</v>
      </c>
      <c r="NHR43" s="18" t="s">
        <v>255</v>
      </c>
      <c r="NHS43" s="18" t="s">
        <v>255</v>
      </c>
      <c r="NHT43" s="18" t="s">
        <v>255</v>
      </c>
      <c r="NHU43" s="18" t="s">
        <v>255</v>
      </c>
      <c r="NHV43" s="18" t="s">
        <v>255</v>
      </c>
      <c r="NHW43" s="18" t="s">
        <v>255</v>
      </c>
      <c r="NHX43" s="18" t="s">
        <v>255</v>
      </c>
      <c r="NHY43" s="18" t="s">
        <v>255</v>
      </c>
      <c r="NHZ43" s="18" t="s">
        <v>255</v>
      </c>
      <c r="NIA43" s="18" t="s">
        <v>255</v>
      </c>
      <c r="NIB43" s="18" t="s">
        <v>255</v>
      </c>
      <c r="NIC43" s="18" t="s">
        <v>255</v>
      </c>
      <c r="NID43" s="18" t="s">
        <v>255</v>
      </c>
      <c r="NIE43" s="18" t="s">
        <v>255</v>
      </c>
      <c r="NIF43" s="18" t="s">
        <v>255</v>
      </c>
      <c r="NIG43" s="18" t="s">
        <v>255</v>
      </c>
      <c r="NIH43" s="18" t="s">
        <v>255</v>
      </c>
      <c r="NII43" s="18" t="s">
        <v>255</v>
      </c>
      <c r="NIJ43" s="18" t="s">
        <v>255</v>
      </c>
      <c r="NIK43" s="18" t="s">
        <v>255</v>
      </c>
      <c r="NIL43" s="18" t="s">
        <v>255</v>
      </c>
      <c r="NIM43" s="18" t="s">
        <v>255</v>
      </c>
      <c r="NIN43" s="18" t="s">
        <v>255</v>
      </c>
      <c r="NIO43" s="18" t="s">
        <v>255</v>
      </c>
      <c r="NIP43" s="18" t="s">
        <v>255</v>
      </c>
      <c r="NIQ43" s="18" t="s">
        <v>255</v>
      </c>
      <c r="NIR43" s="18" t="s">
        <v>255</v>
      </c>
      <c r="NIS43" s="18" t="s">
        <v>255</v>
      </c>
      <c r="NIT43" s="18" t="s">
        <v>255</v>
      </c>
      <c r="NIU43" s="18" t="s">
        <v>255</v>
      </c>
      <c r="NIV43" s="18" t="s">
        <v>255</v>
      </c>
      <c r="NIW43" s="18" t="s">
        <v>255</v>
      </c>
      <c r="NIX43" s="18" t="s">
        <v>255</v>
      </c>
      <c r="NIY43" s="18" t="s">
        <v>255</v>
      </c>
      <c r="NIZ43" s="18" t="s">
        <v>255</v>
      </c>
      <c r="NJA43" s="18" t="s">
        <v>255</v>
      </c>
      <c r="NJB43" s="18" t="s">
        <v>255</v>
      </c>
      <c r="NJC43" s="18" t="s">
        <v>255</v>
      </c>
      <c r="NJD43" s="18" t="s">
        <v>255</v>
      </c>
      <c r="NJE43" s="18" t="s">
        <v>255</v>
      </c>
      <c r="NJF43" s="18" t="s">
        <v>255</v>
      </c>
      <c r="NJG43" s="18" t="s">
        <v>255</v>
      </c>
      <c r="NJH43" s="18" t="s">
        <v>255</v>
      </c>
      <c r="NJI43" s="18" t="s">
        <v>255</v>
      </c>
      <c r="NJJ43" s="18" t="s">
        <v>255</v>
      </c>
      <c r="NJK43" s="18" t="s">
        <v>255</v>
      </c>
      <c r="NJL43" s="18" t="s">
        <v>255</v>
      </c>
      <c r="NJM43" s="18" t="s">
        <v>255</v>
      </c>
      <c r="NJN43" s="18" t="s">
        <v>255</v>
      </c>
      <c r="NJO43" s="18" t="s">
        <v>255</v>
      </c>
      <c r="NJP43" s="18" t="s">
        <v>255</v>
      </c>
      <c r="NJQ43" s="18" t="s">
        <v>255</v>
      </c>
      <c r="NJR43" s="18" t="s">
        <v>255</v>
      </c>
      <c r="NJS43" s="18" t="s">
        <v>255</v>
      </c>
      <c r="NJT43" s="18" t="s">
        <v>255</v>
      </c>
      <c r="NJU43" s="18" t="s">
        <v>255</v>
      </c>
      <c r="NJV43" s="18" t="s">
        <v>255</v>
      </c>
      <c r="NJW43" s="18" t="s">
        <v>255</v>
      </c>
      <c r="NJX43" s="18" t="s">
        <v>255</v>
      </c>
      <c r="NJY43" s="18" t="s">
        <v>255</v>
      </c>
      <c r="NJZ43" s="18" t="s">
        <v>255</v>
      </c>
      <c r="NKA43" s="18" t="s">
        <v>255</v>
      </c>
      <c r="NKB43" s="18" t="s">
        <v>255</v>
      </c>
      <c r="NKC43" s="18" t="s">
        <v>255</v>
      </c>
      <c r="NKD43" s="18" t="s">
        <v>255</v>
      </c>
      <c r="NKE43" s="18" t="s">
        <v>255</v>
      </c>
      <c r="NKF43" s="18" t="s">
        <v>255</v>
      </c>
      <c r="NKG43" s="18" t="s">
        <v>255</v>
      </c>
      <c r="NKH43" s="18" t="s">
        <v>255</v>
      </c>
      <c r="NKI43" s="18" t="s">
        <v>255</v>
      </c>
      <c r="NKJ43" s="18" t="s">
        <v>255</v>
      </c>
      <c r="NKK43" s="18" t="s">
        <v>255</v>
      </c>
      <c r="NKL43" s="18" t="s">
        <v>255</v>
      </c>
      <c r="NKM43" s="18" t="s">
        <v>255</v>
      </c>
      <c r="NKN43" s="18" t="s">
        <v>255</v>
      </c>
      <c r="NKO43" s="18" t="s">
        <v>255</v>
      </c>
      <c r="NKP43" s="18" t="s">
        <v>255</v>
      </c>
      <c r="NKQ43" s="18" t="s">
        <v>255</v>
      </c>
      <c r="NKR43" s="18" t="s">
        <v>255</v>
      </c>
      <c r="NKS43" s="18" t="s">
        <v>255</v>
      </c>
      <c r="NKT43" s="18" t="s">
        <v>255</v>
      </c>
      <c r="NKU43" s="18" t="s">
        <v>255</v>
      </c>
      <c r="NKV43" s="18" t="s">
        <v>255</v>
      </c>
      <c r="NKW43" s="18" t="s">
        <v>255</v>
      </c>
      <c r="NKX43" s="18" t="s">
        <v>255</v>
      </c>
      <c r="NKY43" s="18" t="s">
        <v>255</v>
      </c>
      <c r="NKZ43" s="18" t="s">
        <v>255</v>
      </c>
      <c r="NLA43" s="18" t="s">
        <v>255</v>
      </c>
      <c r="NLB43" s="18" t="s">
        <v>255</v>
      </c>
      <c r="NLC43" s="18" t="s">
        <v>255</v>
      </c>
      <c r="NLD43" s="18" t="s">
        <v>255</v>
      </c>
      <c r="NLE43" s="18" t="s">
        <v>255</v>
      </c>
      <c r="NLF43" s="18" t="s">
        <v>255</v>
      </c>
      <c r="NLG43" s="18" t="s">
        <v>255</v>
      </c>
      <c r="NLH43" s="18" t="s">
        <v>255</v>
      </c>
      <c r="NLI43" s="18" t="s">
        <v>255</v>
      </c>
      <c r="NLJ43" s="18" t="s">
        <v>255</v>
      </c>
      <c r="NLK43" s="18" t="s">
        <v>255</v>
      </c>
      <c r="NLL43" s="18" t="s">
        <v>255</v>
      </c>
      <c r="NLM43" s="18" t="s">
        <v>255</v>
      </c>
      <c r="NLN43" s="18" t="s">
        <v>255</v>
      </c>
      <c r="NLO43" s="18" t="s">
        <v>255</v>
      </c>
      <c r="NLP43" s="18" t="s">
        <v>255</v>
      </c>
      <c r="NLQ43" s="18" t="s">
        <v>255</v>
      </c>
      <c r="NLR43" s="18" t="s">
        <v>255</v>
      </c>
      <c r="NLS43" s="18" t="s">
        <v>255</v>
      </c>
      <c r="NLT43" s="18" t="s">
        <v>255</v>
      </c>
      <c r="NLU43" s="18" t="s">
        <v>255</v>
      </c>
      <c r="NLV43" s="18" t="s">
        <v>255</v>
      </c>
      <c r="NLW43" s="18" t="s">
        <v>255</v>
      </c>
      <c r="NLX43" s="18" t="s">
        <v>255</v>
      </c>
      <c r="NLY43" s="18" t="s">
        <v>255</v>
      </c>
      <c r="NLZ43" s="18" t="s">
        <v>255</v>
      </c>
      <c r="NMA43" s="18" t="s">
        <v>255</v>
      </c>
      <c r="NMB43" s="18" t="s">
        <v>255</v>
      </c>
      <c r="NMC43" s="18" t="s">
        <v>255</v>
      </c>
      <c r="NMD43" s="18" t="s">
        <v>255</v>
      </c>
      <c r="NME43" s="18" t="s">
        <v>255</v>
      </c>
      <c r="NMF43" s="18" t="s">
        <v>255</v>
      </c>
      <c r="NMG43" s="18" t="s">
        <v>255</v>
      </c>
      <c r="NMH43" s="18" t="s">
        <v>255</v>
      </c>
      <c r="NMI43" s="18" t="s">
        <v>255</v>
      </c>
      <c r="NMJ43" s="18" t="s">
        <v>255</v>
      </c>
      <c r="NMK43" s="18" t="s">
        <v>255</v>
      </c>
      <c r="NML43" s="18" t="s">
        <v>255</v>
      </c>
      <c r="NMM43" s="18" t="s">
        <v>255</v>
      </c>
      <c r="NMN43" s="18" t="s">
        <v>255</v>
      </c>
      <c r="NMO43" s="18" t="s">
        <v>255</v>
      </c>
      <c r="NMP43" s="18" t="s">
        <v>255</v>
      </c>
      <c r="NMQ43" s="18" t="s">
        <v>255</v>
      </c>
      <c r="NMR43" s="18" t="s">
        <v>255</v>
      </c>
      <c r="NMS43" s="18" t="s">
        <v>255</v>
      </c>
      <c r="NMT43" s="18" t="s">
        <v>255</v>
      </c>
      <c r="NMU43" s="18" t="s">
        <v>255</v>
      </c>
      <c r="NMV43" s="18" t="s">
        <v>255</v>
      </c>
      <c r="NMW43" s="18" t="s">
        <v>255</v>
      </c>
      <c r="NMX43" s="18" t="s">
        <v>255</v>
      </c>
      <c r="NMY43" s="18" t="s">
        <v>255</v>
      </c>
      <c r="NMZ43" s="18" t="s">
        <v>255</v>
      </c>
      <c r="NNA43" s="18" t="s">
        <v>255</v>
      </c>
      <c r="NNB43" s="18" t="s">
        <v>255</v>
      </c>
      <c r="NNC43" s="18" t="s">
        <v>255</v>
      </c>
      <c r="NND43" s="18" t="s">
        <v>255</v>
      </c>
      <c r="NNE43" s="18" t="s">
        <v>255</v>
      </c>
      <c r="NNF43" s="18" t="s">
        <v>255</v>
      </c>
      <c r="NNG43" s="18" t="s">
        <v>255</v>
      </c>
      <c r="NNH43" s="18" t="s">
        <v>255</v>
      </c>
      <c r="NNI43" s="18" t="s">
        <v>255</v>
      </c>
      <c r="NNJ43" s="18" t="s">
        <v>255</v>
      </c>
      <c r="NNK43" s="18" t="s">
        <v>255</v>
      </c>
      <c r="NNL43" s="18" t="s">
        <v>255</v>
      </c>
      <c r="NNM43" s="18" t="s">
        <v>255</v>
      </c>
      <c r="NNN43" s="18" t="s">
        <v>255</v>
      </c>
      <c r="NNO43" s="18" t="s">
        <v>255</v>
      </c>
      <c r="NNP43" s="18" t="s">
        <v>255</v>
      </c>
      <c r="NNQ43" s="18" t="s">
        <v>255</v>
      </c>
      <c r="NNR43" s="18" t="s">
        <v>255</v>
      </c>
      <c r="NNS43" s="18" t="s">
        <v>255</v>
      </c>
      <c r="NNT43" s="18" t="s">
        <v>255</v>
      </c>
      <c r="NNU43" s="18" t="s">
        <v>255</v>
      </c>
      <c r="NNV43" s="18" t="s">
        <v>255</v>
      </c>
      <c r="NNW43" s="18" t="s">
        <v>255</v>
      </c>
      <c r="NNX43" s="18" t="s">
        <v>255</v>
      </c>
      <c r="NNY43" s="18" t="s">
        <v>255</v>
      </c>
      <c r="NNZ43" s="18" t="s">
        <v>255</v>
      </c>
      <c r="NOA43" s="18" t="s">
        <v>255</v>
      </c>
      <c r="NOB43" s="18" t="s">
        <v>255</v>
      </c>
      <c r="NOC43" s="18" t="s">
        <v>255</v>
      </c>
      <c r="NOD43" s="18" t="s">
        <v>255</v>
      </c>
      <c r="NOE43" s="18" t="s">
        <v>255</v>
      </c>
      <c r="NOF43" s="18" t="s">
        <v>255</v>
      </c>
      <c r="NOG43" s="18" t="s">
        <v>255</v>
      </c>
      <c r="NOH43" s="18" t="s">
        <v>255</v>
      </c>
      <c r="NOI43" s="18" t="s">
        <v>255</v>
      </c>
      <c r="NOJ43" s="18" t="s">
        <v>255</v>
      </c>
      <c r="NOK43" s="18" t="s">
        <v>255</v>
      </c>
      <c r="NOL43" s="18" t="s">
        <v>255</v>
      </c>
      <c r="NOM43" s="18" t="s">
        <v>255</v>
      </c>
      <c r="NON43" s="18" t="s">
        <v>255</v>
      </c>
      <c r="NOO43" s="18" t="s">
        <v>255</v>
      </c>
      <c r="NOP43" s="18" t="s">
        <v>255</v>
      </c>
      <c r="NOQ43" s="18" t="s">
        <v>255</v>
      </c>
      <c r="NOR43" s="18" t="s">
        <v>255</v>
      </c>
      <c r="NOS43" s="18" t="s">
        <v>255</v>
      </c>
      <c r="NOT43" s="18" t="s">
        <v>255</v>
      </c>
      <c r="NOU43" s="18" t="s">
        <v>255</v>
      </c>
      <c r="NOV43" s="18" t="s">
        <v>255</v>
      </c>
      <c r="NOW43" s="18" t="s">
        <v>255</v>
      </c>
      <c r="NOX43" s="18" t="s">
        <v>255</v>
      </c>
      <c r="NOY43" s="18" t="s">
        <v>255</v>
      </c>
      <c r="NOZ43" s="18" t="s">
        <v>255</v>
      </c>
      <c r="NPA43" s="18" t="s">
        <v>255</v>
      </c>
      <c r="NPB43" s="18" t="s">
        <v>255</v>
      </c>
      <c r="NPC43" s="18" t="s">
        <v>255</v>
      </c>
      <c r="NPD43" s="18" t="s">
        <v>255</v>
      </c>
      <c r="NPE43" s="18" t="s">
        <v>255</v>
      </c>
      <c r="NPF43" s="18" t="s">
        <v>255</v>
      </c>
      <c r="NPG43" s="18" t="s">
        <v>255</v>
      </c>
      <c r="NPH43" s="18" t="s">
        <v>255</v>
      </c>
      <c r="NPI43" s="18" t="s">
        <v>255</v>
      </c>
      <c r="NPJ43" s="18" t="s">
        <v>255</v>
      </c>
      <c r="NPK43" s="18" t="s">
        <v>255</v>
      </c>
      <c r="NPL43" s="18" t="s">
        <v>255</v>
      </c>
      <c r="NPM43" s="18" t="s">
        <v>255</v>
      </c>
      <c r="NPN43" s="18" t="s">
        <v>255</v>
      </c>
      <c r="NPO43" s="18" t="s">
        <v>255</v>
      </c>
      <c r="NPP43" s="18" t="s">
        <v>255</v>
      </c>
      <c r="NPQ43" s="18" t="s">
        <v>255</v>
      </c>
      <c r="NPR43" s="18" t="s">
        <v>255</v>
      </c>
      <c r="NPS43" s="18" t="s">
        <v>255</v>
      </c>
      <c r="NPT43" s="18" t="s">
        <v>255</v>
      </c>
      <c r="NPU43" s="18" t="s">
        <v>255</v>
      </c>
      <c r="NPV43" s="18" t="s">
        <v>255</v>
      </c>
      <c r="NPW43" s="18" t="s">
        <v>255</v>
      </c>
      <c r="NPX43" s="18" t="s">
        <v>255</v>
      </c>
      <c r="NPY43" s="18" t="s">
        <v>255</v>
      </c>
      <c r="NPZ43" s="18" t="s">
        <v>255</v>
      </c>
      <c r="NQA43" s="18" t="s">
        <v>255</v>
      </c>
      <c r="NQB43" s="18" t="s">
        <v>255</v>
      </c>
      <c r="NQC43" s="18" t="s">
        <v>255</v>
      </c>
      <c r="NQD43" s="18" t="s">
        <v>255</v>
      </c>
      <c r="NQE43" s="18" t="s">
        <v>255</v>
      </c>
      <c r="NQF43" s="18" t="s">
        <v>255</v>
      </c>
      <c r="NQG43" s="18" t="s">
        <v>255</v>
      </c>
      <c r="NQH43" s="18" t="s">
        <v>255</v>
      </c>
      <c r="NQI43" s="18" t="s">
        <v>255</v>
      </c>
      <c r="NQJ43" s="18" t="s">
        <v>255</v>
      </c>
      <c r="NQK43" s="18" t="s">
        <v>255</v>
      </c>
      <c r="NQL43" s="18" t="s">
        <v>255</v>
      </c>
      <c r="NQM43" s="18" t="s">
        <v>255</v>
      </c>
      <c r="NQN43" s="18" t="s">
        <v>255</v>
      </c>
      <c r="NQO43" s="18" t="s">
        <v>255</v>
      </c>
      <c r="NQP43" s="18" t="s">
        <v>255</v>
      </c>
      <c r="NQQ43" s="18" t="s">
        <v>255</v>
      </c>
      <c r="NQR43" s="18" t="s">
        <v>255</v>
      </c>
      <c r="NQS43" s="18" t="s">
        <v>255</v>
      </c>
      <c r="NQT43" s="18" t="s">
        <v>255</v>
      </c>
      <c r="NQU43" s="18" t="s">
        <v>255</v>
      </c>
      <c r="NQV43" s="18" t="s">
        <v>255</v>
      </c>
      <c r="NQW43" s="18" t="s">
        <v>255</v>
      </c>
      <c r="NQX43" s="18" t="s">
        <v>255</v>
      </c>
      <c r="NQY43" s="18" t="s">
        <v>255</v>
      </c>
      <c r="NQZ43" s="18" t="s">
        <v>255</v>
      </c>
      <c r="NRA43" s="18" t="s">
        <v>255</v>
      </c>
      <c r="NRB43" s="18" t="s">
        <v>255</v>
      </c>
      <c r="NRC43" s="18" t="s">
        <v>255</v>
      </c>
      <c r="NRD43" s="18" t="s">
        <v>255</v>
      </c>
      <c r="NRE43" s="18" t="s">
        <v>255</v>
      </c>
      <c r="NRF43" s="18" t="s">
        <v>255</v>
      </c>
      <c r="NRG43" s="18" t="s">
        <v>255</v>
      </c>
      <c r="NRH43" s="18" t="s">
        <v>255</v>
      </c>
      <c r="NRI43" s="18" t="s">
        <v>255</v>
      </c>
      <c r="NRJ43" s="18" t="s">
        <v>255</v>
      </c>
      <c r="NRK43" s="18" t="s">
        <v>255</v>
      </c>
      <c r="NRL43" s="18" t="s">
        <v>255</v>
      </c>
      <c r="NRM43" s="18" t="s">
        <v>255</v>
      </c>
      <c r="NRN43" s="18" t="s">
        <v>255</v>
      </c>
      <c r="NRO43" s="18" t="s">
        <v>255</v>
      </c>
      <c r="NRP43" s="18" t="s">
        <v>255</v>
      </c>
      <c r="NRQ43" s="18" t="s">
        <v>255</v>
      </c>
      <c r="NRR43" s="18" t="s">
        <v>255</v>
      </c>
      <c r="NRS43" s="18" t="s">
        <v>255</v>
      </c>
      <c r="NRT43" s="18" t="s">
        <v>255</v>
      </c>
      <c r="NRU43" s="18" t="s">
        <v>255</v>
      </c>
      <c r="NRV43" s="18" t="s">
        <v>255</v>
      </c>
      <c r="NRW43" s="18" t="s">
        <v>255</v>
      </c>
      <c r="NRX43" s="18" t="s">
        <v>255</v>
      </c>
      <c r="NRY43" s="18" t="s">
        <v>255</v>
      </c>
      <c r="NRZ43" s="18" t="s">
        <v>255</v>
      </c>
      <c r="NSA43" s="18" t="s">
        <v>255</v>
      </c>
      <c r="NSB43" s="18" t="s">
        <v>255</v>
      </c>
      <c r="NSC43" s="18" t="s">
        <v>255</v>
      </c>
      <c r="NSD43" s="18" t="s">
        <v>255</v>
      </c>
      <c r="NSE43" s="18" t="s">
        <v>255</v>
      </c>
      <c r="NSF43" s="18" t="s">
        <v>255</v>
      </c>
      <c r="NSG43" s="18" t="s">
        <v>255</v>
      </c>
      <c r="NSH43" s="18" t="s">
        <v>255</v>
      </c>
      <c r="NSI43" s="18" t="s">
        <v>255</v>
      </c>
      <c r="NSJ43" s="18" t="s">
        <v>255</v>
      </c>
      <c r="NSK43" s="18" t="s">
        <v>255</v>
      </c>
      <c r="NSL43" s="18" t="s">
        <v>255</v>
      </c>
      <c r="NSM43" s="18" t="s">
        <v>255</v>
      </c>
      <c r="NSN43" s="18" t="s">
        <v>255</v>
      </c>
      <c r="NSO43" s="18" t="s">
        <v>255</v>
      </c>
      <c r="NSP43" s="18" t="s">
        <v>255</v>
      </c>
      <c r="NSQ43" s="18" t="s">
        <v>255</v>
      </c>
      <c r="NSR43" s="18" t="s">
        <v>255</v>
      </c>
      <c r="NSS43" s="18" t="s">
        <v>255</v>
      </c>
      <c r="NST43" s="18" t="s">
        <v>255</v>
      </c>
      <c r="NSU43" s="18" t="s">
        <v>255</v>
      </c>
      <c r="NSV43" s="18" t="s">
        <v>255</v>
      </c>
      <c r="NSW43" s="18" t="s">
        <v>255</v>
      </c>
      <c r="NSX43" s="18" t="s">
        <v>255</v>
      </c>
      <c r="NSY43" s="18" t="s">
        <v>255</v>
      </c>
      <c r="NSZ43" s="18" t="s">
        <v>255</v>
      </c>
      <c r="NTA43" s="18" t="s">
        <v>255</v>
      </c>
      <c r="NTB43" s="18" t="s">
        <v>255</v>
      </c>
      <c r="NTC43" s="18" t="s">
        <v>255</v>
      </c>
      <c r="NTD43" s="18" t="s">
        <v>255</v>
      </c>
      <c r="NTE43" s="18" t="s">
        <v>255</v>
      </c>
      <c r="NTF43" s="18" t="s">
        <v>255</v>
      </c>
      <c r="NTG43" s="18" t="s">
        <v>255</v>
      </c>
      <c r="NTH43" s="18" t="s">
        <v>255</v>
      </c>
      <c r="NTI43" s="18" t="s">
        <v>255</v>
      </c>
      <c r="NTJ43" s="18" t="s">
        <v>255</v>
      </c>
      <c r="NTK43" s="18" t="s">
        <v>255</v>
      </c>
      <c r="NTL43" s="18" t="s">
        <v>255</v>
      </c>
      <c r="NTM43" s="18" t="s">
        <v>255</v>
      </c>
      <c r="NTN43" s="18" t="s">
        <v>255</v>
      </c>
      <c r="NTO43" s="18" t="s">
        <v>255</v>
      </c>
      <c r="NTP43" s="18" t="s">
        <v>255</v>
      </c>
      <c r="NTQ43" s="18" t="s">
        <v>255</v>
      </c>
      <c r="NTR43" s="18" t="s">
        <v>255</v>
      </c>
      <c r="NTS43" s="18" t="s">
        <v>255</v>
      </c>
      <c r="NTT43" s="18" t="s">
        <v>255</v>
      </c>
      <c r="NTU43" s="18" t="s">
        <v>255</v>
      </c>
      <c r="NTV43" s="18" t="s">
        <v>255</v>
      </c>
      <c r="NTW43" s="18" t="s">
        <v>255</v>
      </c>
      <c r="NTX43" s="18" t="s">
        <v>255</v>
      </c>
      <c r="NTY43" s="18" t="s">
        <v>255</v>
      </c>
      <c r="NTZ43" s="18" t="s">
        <v>255</v>
      </c>
      <c r="NUA43" s="18" t="s">
        <v>255</v>
      </c>
      <c r="NUB43" s="18" t="s">
        <v>255</v>
      </c>
      <c r="NUC43" s="18" t="s">
        <v>255</v>
      </c>
      <c r="NUD43" s="18" t="s">
        <v>255</v>
      </c>
      <c r="NUE43" s="18" t="s">
        <v>255</v>
      </c>
      <c r="NUF43" s="18" t="s">
        <v>255</v>
      </c>
      <c r="NUG43" s="18" t="s">
        <v>255</v>
      </c>
      <c r="NUH43" s="18" t="s">
        <v>255</v>
      </c>
      <c r="NUI43" s="18" t="s">
        <v>255</v>
      </c>
      <c r="NUJ43" s="18" t="s">
        <v>255</v>
      </c>
      <c r="NUK43" s="18" t="s">
        <v>255</v>
      </c>
      <c r="NUL43" s="18" t="s">
        <v>255</v>
      </c>
      <c r="NUM43" s="18" t="s">
        <v>255</v>
      </c>
      <c r="NUN43" s="18" t="s">
        <v>255</v>
      </c>
      <c r="NUO43" s="18" t="s">
        <v>255</v>
      </c>
      <c r="NUP43" s="18" t="s">
        <v>255</v>
      </c>
      <c r="NUQ43" s="18" t="s">
        <v>255</v>
      </c>
      <c r="NUR43" s="18" t="s">
        <v>255</v>
      </c>
      <c r="NUS43" s="18" t="s">
        <v>255</v>
      </c>
      <c r="NUT43" s="18" t="s">
        <v>255</v>
      </c>
      <c r="NUU43" s="18" t="s">
        <v>255</v>
      </c>
      <c r="NUV43" s="18" t="s">
        <v>255</v>
      </c>
      <c r="NUW43" s="18" t="s">
        <v>255</v>
      </c>
      <c r="NUX43" s="18" t="s">
        <v>255</v>
      </c>
      <c r="NUY43" s="18" t="s">
        <v>255</v>
      </c>
      <c r="NUZ43" s="18" t="s">
        <v>255</v>
      </c>
      <c r="NVA43" s="18" t="s">
        <v>255</v>
      </c>
      <c r="NVB43" s="18" t="s">
        <v>255</v>
      </c>
      <c r="NVC43" s="18" t="s">
        <v>255</v>
      </c>
      <c r="NVD43" s="18" t="s">
        <v>255</v>
      </c>
      <c r="NVE43" s="18" t="s">
        <v>255</v>
      </c>
      <c r="NVF43" s="18" t="s">
        <v>255</v>
      </c>
      <c r="NVG43" s="18" t="s">
        <v>255</v>
      </c>
      <c r="NVH43" s="18" t="s">
        <v>255</v>
      </c>
      <c r="NVI43" s="18" t="s">
        <v>255</v>
      </c>
      <c r="NVJ43" s="18" t="s">
        <v>255</v>
      </c>
      <c r="NVK43" s="18" t="s">
        <v>255</v>
      </c>
      <c r="NVL43" s="18" t="s">
        <v>255</v>
      </c>
      <c r="NVM43" s="18" t="s">
        <v>255</v>
      </c>
      <c r="NVN43" s="18" t="s">
        <v>255</v>
      </c>
      <c r="NVO43" s="18" t="s">
        <v>255</v>
      </c>
      <c r="NVP43" s="18" t="s">
        <v>255</v>
      </c>
      <c r="NVQ43" s="18" t="s">
        <v>255</v>
      </c>
      <c r="NVR43" s="18" t="s">
        <v>255</v>
      </c>
      <c r="NVS43" s="18" t="s">
        <v>255</v>
      </c>
      <c r="NVT43" s="18" t="s">
        <v>255</v>
      </c>
      <c r="NVU43" s="18" t="s">
        <v>255</v>
      </c>
      <c r="NVV43" s="18" t="s">
        <v>255</v>
      </c>
      <c r="NVW43" s="18" t="s">
        <v>255</v>
      </c>
      <c r="NVX43" s="18" t="s">
        <v>255</v>
      </c>
      <c r="NVY43" s="18" t="s">
        <v>255</v>
      </c>
      <c r="NVZ43" s="18" t="s">
        <v>255</v>
      </c>
      <c r="NWA43" s="18" t="s">
        <v>255</v>
      </c>
      <c r="NWB43" s="18" t="s">
        <v>255</v>
      </c>
      <c r="NWC43" s="18" t="s">
        <v>255</v>
      </c>
      <c r="NWD43" s="18" t="s">
        <v>255</v>
      </c>
      <c r="NWE43" s="18" t="s">
        <v>255</v>
      </c>
      <c r="NWF43" s="18" t="s">
        <v>255</v>
      </c>
      <c r="NWG43" s="18" t="s">
        <v>255</v>
      </c>
      <c r="NWH43" s="18" t="s">
        <v>255</v>
      </c>
      <c r="NWI43" s="18" t="s">
        <v>255</v>
      </c>
      <c r="NWJ43" s="18" t="s">
        <v>255</v>
      </c>
      <c r="NWK43" s="18" t="s">
        <v>255</v>
      </c>
      <c r="NWL43" s="18" t="s">
        <v>255</v>
      </c>
      <c r="NWM43" s="18" t="s">
        <v>255</v>
      </c>
      <c r="NWN43" s="18" t="s">
        <v>255</v>
      </c>
      <c r="NWO43" s="18" t="s">
        <v>255</v>
      </c>
      <c r="NWP43" s="18" t="s">
        <v>255</v>
      </c>
      <c r="NWQ43" s="18" t="s">
        <v>255</v>
      </c>
      <c r="NWR43" s="18" t="s">
        <v>255</v>
      </c>
      <c r="NWS43" s="18" t="s">
        <v>255</v>
      </c>
      <c r="NWT43" s="18" t="s">
        <v>255</v>
      </c>
      <c r="NWU43" s="18" t="s">
        <v>255</v>
      </c>
      <c r="NWV43" s="18" t="s">
        <v>255</v>
      </c>
      <c r="NWW43" s="18" t="s">
        <v>255</v>
      </c>
      <c r="NWX43" s="18" t="s">
        <v>255</v>
      </c>
      <c r="NWY43" s="18" t="s">
        <v>255</v>
      </c>
      <c r="NWZ43" s="18" t="s">
        <v>255</v>
      </c>
      <c r="NXA43" s="18" t="s">
        <v>255</v>
      </c>
      <c r="NXB43" s="18" t="s">
        <v>255</v>
      </c>
      <c r="NXC43" s="18" t="s">
        <v>255</v>
      </c>
      <c r="NXD43" s="18" t="s">
        <v>255</v>
      </c>
      <c r="NXE43" s="18" t="s">
        <v>255</v>
      </c>
      <c r="NXF43" s="18" t="s">
        <v>255</v>
      </c>
      <c r="NXG43" s="18" t="s">
        <v>255</v>
      </c>
      <c r="NXH43" s="18" t="s">
        <v>255</v>
      </c>
      <c r="NXI43" s="18" t="s">
        <v>255</v>
      </c>
      <c r="NXJ43" s="18" t="s">
        <v>255</v>
      </c>
      <c r="NXK43" s="18" t="s">
        <v>255</v>
      </c>
      <c r="NXL43" s="18" t="s">
        <v>255</v>
      </c>
      <c r="NXM43" s="18" t="s">
        <v>255</v>
      </c>
      <c r="NXN43" s="18" t="s">
        <v>255</v>
      </c>
      <c r="NXO43" s="18" t="s">
        <v>255</v>
      </c>
      <c r="NXP43" s="18" t="s">
        <v>255</v>
      </c>
      <c r="NXQ43" s="18" t="s">
        <v>255</v>
      </c>
      <c r="NXR43" s="18" t="s">
        <v>255</v>
      </c>
      <c r="NXS43" s="18" t="s">
        <v>255</v>
      </c>
      <c r="NXT43" s="18" t="s">
        <v>255</v>
      </c>
      <c r="NXU43" s="18" t="s">
        <v>255</v>
      </c>
      <c r="NXV43" s="18" t="s">
        <v>255</v>
      </c>
      <c r="NXW43" s="18" t="s">
        <v>255</v>
      </c>
      <c r="NXX43" s="18" t="s">
        <v>255</v>
      </c>
      <c r="NXY43" s="18" t="s">
        <v>255</v>
      </c>
      <c r="NXZ43" s="18" t="s">
        <v>255</v>
      </c>
      <c r="NYA43" s="18" t="s">
        <v>255</v>
      </c>
      <c r="NYB43" s="18" t="s">
        <v>255</v>
      </c>
      <c r="NYC43" s="18" t="s">
        <v>255</v>
      </c>
      <c r="NYD43" s="18" t="s">
        <v>255</v>
      </c>
      <c r="NYE43" s="18" t="s">
        <v>255</v>
      </c>
      <c r="NYF43" s="18" t="s">
        <v>255</v>
      </c>
      <c r="NYG43" s="18" t="s">
        <v>255</v>
      </c>
      <c r="NYH43" s="18" t="s">
        <v>255</v>
      </c>
      <c r="NYI43" s="18" t="s">
        <v>255</v>
      </c>
      <c r="NYJ43" s="18" t="s">
        <v>255</v>
      </c>
      <c r="NYK43" s="18" t="s">
        <v>255</v>
      </c>
      <c r="NYL43" s="18" t="s">
        <v>255</v>
      </c>
      <c r="NYM43" s="18" t="s">
        <v>255</v>
      </c>
      <c r="NYN43" s="18" t="s">
        <v>255</v>
      </c>
      <c r="NYO43" s="18" t="s">
        <v>255</v>
      </c>
      <c r="NYP43" s="18" t="s">
        <v>255</v>
      </c>
      <c r="NYQ43" s="18" t="s">
        <v>255</v>
      </c>
      <c r="NYR43" s="18" t="s">
        <v>255</v>
      </c>
      <c r="NYS43" s="18" t="s">
        <v>255</v>
      </c>
      <c r="NYT43" s="18" t="s">
        <v>255</v>
      </c>
      <c r="NYU43" s="18" t="s">
        <v>255</v>
      </c>
      <c r="NYV43" s="18" t="s">
        <v>255</v>
      </c>
      <c r="NYW43" s="18" t="s">
        <v>255</v>
      </c>
      <c r="NYX43" s="18" t="s">
        <v>255</v>
      </c>
      <c r="NYY43" s="18" t="s">
        <v>255</v>
      </c>
      <c r="NYZ43" s="18" t="s">
        <v>255</v>
      </c>
      <c r="NZA43" s="18" t="s">
        <v>255</v>
      </c>
      <c r="NZB43" s="18" t="s">
        <v>255</v>
      </c>
      <c r="NZC43" s="18" t="s">
        <v>255</v>
      </c>
      <c r="NZD43" s="18" t="s">
        <v>255</v>
      </c>
      <c r="NZE43" s="18" t="s">
        <v>255</v>
      </c>
      <c r="NZF43" s="18" t="s">
        <v>255</v>
      </c>
      <c r="NZG43" s="18" t="s">
        <v>255</v>
      </c>
      <c r="NZH43" s="18" t="s">
        <v>255</v>
      </c>
      <c r="NZI43" s="18" t="s">
        <v>255</v>
      </c>
      <c r="NZJ43" s="18" t="s">
        <v>255</v>
      </c>
      <c r="NZK43" s="18" t="s">
        <v>255</v>
      </c>
      <c r="NZL43" s="18" t="s">
        <v>255</v>
      </c>
      <c r="NZM43" s="18" t="s">
        <v>255</v>
      </c>
      <c r="NZN43" s="18" t="s">
        <v>255</v>
      </c>
      <c r="NZO43" s="18" t="s">
        <v>255</v>
      </c>
      <c r="NZP43" s="18" t="s">
        <v>255</v>
      </c>
      <c r="NZQ43" s="18" t="s">
        <v>255</v>
      </c>
      <c r="NZR43" s="18" t="s">
        <v>255</v>
      </c>
      <c r="NZS43" s="18" t="s">
        <v>255</v>
      </c>
      <c r="NZT43" s="18" t="s">
        <v>255</v>
      </c>
      <c r="NZU43" s="18" t="s">
        <v>255</v>
      </c>
      <c r="NZV43" s="18" t="s">
        <v>255</v>
      </c>
      <c r="NZW43" s="18" t="s">
        <v>255</v>
      </c>
      <c r="NZX43" s="18" t="s">
        <v>255</v>
      </c>
      <c r="NZY43" s="18" t="s">
        <v>255</v>
      </c>
      <c r="NZZ43" s="18" t="s">
        <v>255</v>
      </c>
      <c r="OAA43" s="18" t="s">
        <v>255</v>
      </c>
      <c r="OAB43" s="18" t="s">
        <v>255</v>
      </c>
      <c r="OAC43" s="18" t="s">
        <v>255</v>
      </c>
      <c r="OAD43" s="18" t="s">
        <v>255</v>
      </c>
      <c r="OAE43" s="18" t="s">
        <v>255</v>
      </c>
      <c r="OAF43" s="18" t="s">
        <v>255</v>
      </c>
      <c r="OAG43" s="18" t="s">
        <v>255</v>
      </c>
      <c r="OAH43" s="18" t="s">
        <v>255</v>
      </c>
      <c r="OAI43" s="18" t="s">
        <v>255</v>
      </c>
      <c r="OAJ43" s="18" t="s">
        <v>255</v>
      </c>
      <c r="OAK43" s="18" t="s">
        <v>255</v>
      </c>
      <c r="OAL43" s="18" t="s">
        <v>255</v>
      </c>
      <c r="OAM43" s="18" t="s">
        <v>255</v>
      </c>
      <c r="OAN43" s="18" t="s">
        <v>255</v>
      </c>
      <c r="OAO43" s="18" t="s">
        <v>255</v>
      </c>
      <c r="OAP43" s="18" t="s">
        <v>255</v>
      </c>
      <c r="OAQ43" s="18" t="s">
        <v>255</v>
      </c>
      <c r="OAR43" s="18" t="s">
        <v>255</v>
      </c>
      <c r="OAS43" s="18" t="s">
        <v>255</v>
      </c>
      <c r="OAT43" s="18" t="s">
        <v>255</v>
      </c>
      <c r="OAU43" s="18" t="s">
        <v>255</v>
      </c>
      <c r="OAV43" s="18" t="s">
        <v>255</v>
      </c>
      <c r="OAW43" s="18" t="s">
        <v>255</v>
      </c>
      <c r="OAX43" s="18" t="s">
        <v>255</v>
      </c>
      <c r="OAY43" s="18" t="s">
        <v>255</v>
      </c>
      <c r="OAZ43" s="18" t="s">
        <v>255</v>
      </c>
      <c r="OBA43" s="18" t="s">
        <v>255</v>
      </c>
      <c r="OBB43" s="18" t="s">
        <v>255</v>
      </c>
      <c r="OBC43" s="18" t="s">
        <v>255</v>
      </c>
      <c r="OBD43" s="18" t="s">
        <v>255</v>
      </c>
      <c r="OBE43" s="18" t="s">
        <v>255</v>
      </c>
      <c r="OBF43" s="18" t="s">
        <v>255</v>
      </c>
      <c r="OBG43" s="18" t="s">
        <v>255</v>
      </c>
      <c r="OBH43" s="18" t="s">
        <v>255</v>
      </c>
      <c r="OBI43" s="18" t="s">
        <v>255</v>
      </c>
      <c r="OBJ43" s="18" t="s">
        <v>255</v>
      </c>
      <c r="OBK43" s="18" t="s">
        <v>255</v>
      </c>
      <c r="OBL43" s="18" t="s">
        <v>255</v>
      </c>
      <c r="OBM43" s="18" t="s">
        <v>255</v>
      </c>
      <c r="OBN43" s="18" t="s">
        <v>255</v>
      </c>
      <c r="OBO43" s="18" t="s">
        <v>255</v>
      </c>
      <c r="OBP43" s="18" t="s">
        <v>255</v>
      </c>
      <c r="OBQ43" s="18" t="s">
        <v>255</v>
      </c>
      <c r="OBR43" s="18" t="s">
        <v>255</v>
      </c>
      <c r="OBS43" s="18" t="s">
        <v>255</v>
      </c>
      <c r="OBT43" s="18" t="s">
        <v>255</v>
      </c>
      <c r="OBU43" s="18" t="s">
        <v>255</v>
      </c>
      <c r="OBV43" s="18" t="s">
        <v>255</v>
      </c>
      <c r="OBW43" s="18" t="s">
        <v>255</v>
      </c>
      <c r="OBX43" s="18" t="s">
        <v>255</v>
      </c>
      <c r="OBY43" s="18" t="s">
        <v>255</v>
      </c>
      <c r="OBZ43" s="18" t="s">
        <v>255</v>
      </c>
      <c r="OCA43" s="18" t="s">
        <v>255</v>
      </c>
      <c r="OCB43" s="18" t="s">
        <v>255</v>
      </c>
      <c r="OCC43" s="18" t="s">
        <v>255</v>
      </c>
      <c r="OCD43" s="18" t="s">
        <v>255</v>
      </c>
      <c r="OCE43" s="18" t="s">
        <v>255</v>
      </c>
      <c r="OCF43" s="18" t="s">
        <v>255</v>
      </c>
      <c r="OCG43" s="18" t="s">
        <v>255</v>
      </c>
      <c r="OCH43" s="18" t="s">
        <v>255</v>
      </c>
      <c r="OCI43" s="18" t="s">
        <v>255</v>
      </c>
      <c r="OCJ43" s="18" t="s">
        <v>255</v>
      </c>
      <c r="OCK43" s="18" t="s">
        <v>255</v>
      </c>
      <c r="OCL43" s="18" t="s">
        <v>255</v>
      </c>
      <c r="OCM43" s="18" t="s">
        <v>255</v>
      </c>
      <c r="OCN43" s="18" t="s">
        <v>255</v>
      </c>
      <c r="OCO43" s="18" t="s">
        <v>255</v>
      </c>
      <c r="OCP43" s="18" t="s">
        <v>255</v>
      </c>
      <c r="OCQ43" s="18" t="s">
        <v>255</v>
      </c>
      <c r="OCR43" s="18" t="s">
        <v>255</v>
      </c>
      <c r="OCS43" s="18" t="s">
        <v>255</v>
      </c>
      <c r="OCT43" s="18" t="s">
        <v>255</v>
      </c>
      <c r="OCU43" s="18" t="s">
        <v>255</v>
      </c>
      <c r="OCV43" s="18" t="s">
        <v>255</v>
      </c>
      <c r="OCW43" s="18" t="s">
        <v>255</v>
      </c>
      <c r="OCX43" s="18" t="s">
        <v>255</v>
      </c>
      <c r="OCY43" s="18" t="s">
        <v>255</v>
      </c>
      <c r="OCZ43" s="18" t="s">
        <v>255</v>
      </c>
      <c r="ODA43" s="18" t="s">
        <v>255</v>
      </c>
      <c r="ODB43" s="18" t="s">
        <v>255</v>
      </c>
      <c r="ODC43" s="18" t="s">
        <v>255</v>
      </c>
      <c r="ODD43" s="18" t="s">
        <v>255</v>
      </c>
      <c r="ODE43" s="18" t="s">
        <v>255</v>
      </c>
      <c r="ODF43" s="18" t="s">
        <v>255</v>
      </c>
      <c r="ODG43" s="18" t="s">
        <v>255</v>
      </c>
      <c r="ODH43" s="18" t="s">
        <v>255</v>
      </c>
      <c r="ODI43" s="18" t="s">
        <v>255</v>
      </c>
      <c r="ODJ43" s="18" t="s">
        <v>255</v>
      </c>
      <c r="ODK43" s="18" t="s">
        <v>255</v>
      </c>
      <c r="ODL43" s="18" t="s">
        <v>255</v>
      </c>
      <c r="ODM43" s="18" t="s">
        <v>255</v>
      </c>
      <c r="ODN43" s="18" t="s">
        <v>255</v>
      </c>
      <c r="ODO43" s="18" t="s">
        <v>255</v>
      </c>
      <c r="ODP43" s="18" t="s">
        <v>255</v>
      </c>
      <c r="ODQ43" s="18" t="s">
        <v>255</v>
      </c>
      <c r="ODR43" s="18" t="s">
        <v>255</v>
      </c>
      <c r="ODS43" s="18" t="s">
        <v>255</v>
      </c>
      <c r="ODT43" s="18" t="s">
        <v>255</v>
      </c>
      <c r="ODU43" s="18" t="s">
        <v>255</v>
      </c>
      <c r="ODV43" s="18" t="s">
        <v>255</v>
      </c>
      <c r="ODW43" s="18" t="s">
        <v>255</v>
      </c>
      <c r="ODX43" s="18" t="s">
        <v>255</v>
      </c>
      <c r="ODY43" s="18" t="s">
        <v>255</v>
      </c>
      <c r="ODZ43" s="18" t="s">
        <v>255</v>
      </c>
      <c r="OEA43" s="18" t="s">
        <v>255</v>
      </c>
      <c r="OEB43" s="18" t="s">
        <v>255</v>
      </c>
      <c r="OEC43" s="18" t="s">
        <v>255</v>
      </c>
      <c r="OED43" s="18" t="s">
        <v>255</v>
      </c>
      <c r="OEE43" s="18" t="s">
        <v>255</v>
      </c>
      <c r="OEF43" s="18" t="s">
        <v>255</v>
      </c>
      <c r="OEG43" s="18" t="s">
        <v>255</v>
      </c>
      <c r="OEH43" s="18" t="s">
        <v>255</v>
      </c>
      <c r="OEI43" s="18" t="s">
        <v>255</v>
      </c>
      <c r="OEJ43" s="18" t="s">
        <v>255</v>
      </c>
      <c r="OEK43" s="18" t="s">
        <v>255</v>
      </c>
      <c r="OEL43" s="18" t="s">
        <v>255</v>
      </c>
      <c r="OEM43" s="18" t="s">
        <v>255</v>
      </c>
      <c r="OEN43" s="18" t="s">
        <v>255</v>
      </c>
      <c r="OEO43" s="18" t="s">
        <v>255</v>
      </c>
      <c r="OEP43" s="18" t="s">
        <v>255</v>
      </c>
      <c r="OEQ43" s="18" t="s">
        <v>255</v>
      </c>
      <c r="OER43" s="18" t="s">
        <v>255</v>
      </c>
      <c r="OES43" s="18" t="s">
        <v>255</v>
      </c>
      <c r="OET43" s="18" t="s">
        <v>255</v>
      </c>
      <c r="OEU43" s="18" t="s">
        <v>255</v>
      </c>
      <c r="OEV43" s="18" t="s">
        <v>255</v>
      </c>
      <c r="OEW43" s="18" t="s">
        <v>255</v>
      </c>
      <c r="OEX43" s="18" t="s">
        <v>255</v>
      </c>
      <c r="OEY43" s="18" t="s">
        <v>255</v>
      </c>
      <c r="OEZ43" s="18" t="s">
        <v>255</v>
      </c>
      <c r="OFA43" s="18" t="s">
        <v>255</v>
      </c>
      <c r="OFB43" s="18" t="s">
        <v>255</v>
      </c>
      <c r="OFC43" s="18" t="s">
        <v>255</v>
      </c>
      <c r="OFD43" s="18" t="s">
        <v>255</v>
      </c>
      <c r="OFE43" s="18" t="s">
        <v>255</v>
      </c>
      <c r="OFF43" s="18" t="s">
        <v>255</v>
      </c>
      <c r="OFG43" s="18" t="s">
        <v>255</v>
      </c>
      <c r="OFH43" s="18" t="s">
        <v>255</v>
      </c>
      <c r="OFI43" s="18" t="s">
        <v>255</v>
      </c>
      <c r="OFJ43" s="18" t="s">
        <v>255</v>
      </c>
      <c r="OFK43" s="18" t="s">
        <v>255</v>
      </c>
      <c r="OFL43" s="18" t="s">
        <v>255</v>
      </c>
      <c r="OFM43" s="18" t="s">
        <v>255</v>
      </c>
      <c r="OFN43" s="18" t="s">
        <v>255</v>
      </c>
      <c r="OFO43" s="18" t="s">
        <v>255</v>
      </c>
      <c r="OFP43" s="18" t="s">
        <v>255</v>
      </c>
      <c r="OFQ43" s="18" t="s">
        <v>255</v>
      </c>
      <c r="OFR43" s="18" t="s">
        <v>255</v>
      </c>
      <c r="OFS43" s="18" t="s">
        <v>255</v>
      </c>
      <c r="OFT43" s="18" t="s">
        <v>255</v>
      </c>
      <c r="OFU43" s="18" t="s">
        <v>255</v>
      </c>
      <c r="OFV43" s="18" t="s">
        <v>255</v>
      </c>
      <c r="OFW43" s="18" t="s">
        <v>255</v>
      </c>
      <c r="OFX43" s="18" t="s">
        <v>255</v>
      </c>
      <c r="OFY43" s="18" t="s">
        <v>255</v>
      </c>
      <c r="OFZ43" s="18" t="s">
        <v>255</v>
      </c>
      <c r="OGA43" s="18" t="s">
        <v>255</v>
      </c>
      <c r="OGB43" s="18" t="s">
        <v>255</v>
      </c>
      <c r="OGC43" s="18" t="s">
        <v>255</v>
      </c>
      <c r="OGD43" s="18" t="s">
        <v>255</v>
      </c>
      <c r="OGE43" s="18" t="s">
        <v>255</v>
      </c>
      <c r="OGF43" s="18" t="s">
        <v>255</v>
      </c>
      <c r="OGG43" s="18" t="s">
        <v>255</v>
      </c>
      <c r="OGH43" s="18" t="s">
        <v>255</v>
      </c>
      <c r="OGI43" s="18" t="s">
        <v>255</v>
      </c>
      <c r="OGJ43" s="18" t="s">
        <v>255</v>
      </c>
      <c r="OGK43" s="18" t="s">
        <v>255</v>
      </c>
      <c r="OGL43" s="18" t="s">
        <v>255</v>
      </c>
      <c r="OGM43" s="18" t="s">
        <v>255</v>
      </c>
      <c r="OGN43" s="18" t="s">
        <v>255</v>
      </c>
      <c r="OGO43" s="18" t="s">
        <v>255</v>
      </c>
      <c r="OGP43" s="18" t="s">
        <v>255</v>
      </c>
      <c r="OGQ43" s="18" t="s">
        <v>255</v>
      </c>
      <c r="OGR43" s="18" t="s">
        <v>255</v>
      </c>
      <c r="OGS43" s="18" t="s">
        <v>255</v>
      </c>
      <c r="OGT43" s="18" t="s">
        <v>255</v>
      </c>
      <c r="OGU43" s="18" t="s">
        <v>255</v>
      </c>
      <c r="OGV43" s="18" t="s">
        <v>255</v>
      </c>
      <c r="OGW43" s="18" t="s">
        <v>255</v>
      </c>
      <c r="OGX43" s="18" t="s">
        <v>255</v>
      </c>
      <c r="OGY43" s="18" t="s">
        <v>255</v>
      </c>
      <c r="OGZ43" s="18" t="s">
        <v>255</v>
      </c>
      <c r="OHA43" s="18" t="s">
        <v>255</v>
      </c>
      <c r="OHB43" s="18" t="s">
        <v>255</v>
      </c>
      <c r="OHC43" s="18" t="s">
        <v>255</v>
      </c>
      <c r="OHD43" s="18" t="s">
        <v>255</v>
      </c>
      <c r="OHE43" s="18" t="s">
        <v>255</v>
      </c>
      <c r="OHF43" s="18" t="s">
        <v>255</v>
      </c>
      <c r="OHG43" s="18" t="s">
        <v>255</v>
      </c>
      <c r="OHH43" s="18" t="s">
        <v>255</v>
      </c>
      <c r="OHI43" s="18" t="s">
        <v>255</v>
      </c>
      <c r="OHJ43" s="18" t="s">
        <v>255</v>
      </c>
      <c r="OHK43" s="18" t="s">
        <v>255</v>
      </c>
      <c r="OHL43" s="18" t="s">
        <v>255</v>
      </c>
      <c r="OHM43" s="18" t="s">
        <v>255</v>
      </c>
      <c r="OHN43" s="18" t="s">
        <v>255</v>
      </c>
      <c r="OHO43" s="18" t="s">
        <v>255</v>
      </c>
      <c r="OHP43" s="18" t="s">
        <v>255</v>
      </c>
      <c r="OHQ43" s="18" t="s">
        <v>255</v>
      </c>
      <c r="OHR43" s="18" t="s">
        <v>255</v>
      </c>
      <c r="OHS43" s="18" t="s">
        <v>255</v>
      </c>
      <c r="OHT43" s="18" t="s">
        <v>255</v>
      </c>
      <c r="OHU43" s="18" t="s">
        <v>255</v>
      </c>
      <c r="OHV43" s="18" t="s">
        <v>255</v>
      </c>
      <c r="OHW43" s="18" t="s">
        <v>255</v>
      </c>
      <c r="OHX43" s="18" t="s">
        <v>255</v>
      </c>
      <c r="OHY43" s="18" t="s">
        <v>255</v>
      </c>
      <c r="OHZ43" s="18" t="s">
        <v>255</v>
      </c>
      <c r="OIA43" s="18" t="s">
        <v>255</v>
      </c>
      <c r="OIB43" s="18" t="s">
        <v>255</v>
      </c>
      <c r="OIC43" s="18" t="s">
        <v>255</v>
      </c>
      <c r="OID43" s="18" t="s">
        <v>255</v>
      </c>
      <c r="OIE43" s="18" t="s">
        <v>255</v>
      </c>
      <c r="OIF43" s="18" t="s">
        <v>255</v>
      </c>
      <c r="OIG43" s="18" t="s">
        <v>255</v>
      </c>
      <c r="OIH43" s="18" t="s">
        <v>255</v>
      </c>
      <c r="OII43" s="18" t="s">
        <v>255</v>
      </c>
      <c r="OIJ43" s="18" t="s">
        <v>255</v>
      </c>
      <c r="OIK43" s="18" t="s">
        <v>255</v>
      </c>
      <c r="OIL43" s="18" t="s">
        <v>255</v>
      </c>
      <c r="OIM43" s="18" t="s">
        <v>255</v>
      </c>
      <c r="OIN43" s="18" t="s">
        <v>255</v>
      </c>
      <c r="OIO43" s="18" t="s">
        <v>255</v>
      </c>
      <c r="OIP43" s="18" t="s">
        <v>255</v>
      </c>
      <c r="OIQ43" s="18" t="s">
        <v>255</v>
      </c>
      <c r="OIR43" s="18" t="s">
        <v>255</v>
      </c>
      <c r="OIS43" s="18" t="s">
        <v>255</v>
      </c>
      <c r="OIT43" s="18" t="s">
        <v>255</v>
      </c>
      <c r="OIU43" s="18" t="s">
        <v>255</v>
      </c>
      <c r="OIV43" s="18" t="s">
        <v>255</v>
      </c>
      <c r="OIW43" s="18" t="s">
        <v>255</v>
      </c>
      <c r="OIX43" s="18" t="s">
        <v>255</v>
      </c>
      <c r="OIY43" s="18" t="s">
        <v>255</v>
      </c>
      <c r="OIZ43" s="18" t="s">
        <v>255</v>
      </c>
      <c r="OJA43" s="18" t="s">
        <v>255</v>
      </c>
      <c r="OJB43" s="18" t="s">
        <v>255</v>
      </c>
      <c r="OJC43" s="18" t="s">
        <v>255</v>
      </c>
      <c r="OJD43" s="18" t="s">
        <v>255</v>
      </c>
      <c r="OJE43" s="18" t="s">
        <v>255</v>
      </c>
      <c r="OJF43" s="18" t="s">
        <v>255</v>
      </c>
      <c r="OJG43" s="18" t="s">
        <v>255</v>
      </c>
      <c r="OJH43" s="18" t="s">
        <v>255</v>
      </c>
      <c r="OJI43" s="18" t="s">
        <v>255</v>
      </c>
      <c r="OJJ43" s="18" t="s">
        <v>255</v>
      </c>
      <c r="OJK43" s="18" t="s">
        <v>255</v>
      </c>
      <c r="OJL43" s="18" t="s">
        <v>255</v>
      </c>
      <c r="OJM43" s="18" t="s">
        <v>255</v>
      </c>
      <c r="OJN43" s="18" t="s">
        <v>255</v>
      </c>
      <c r="OJO43" s="18" t="s">
        <v>255</v>
      </c>
      <c r="OJP43" s="18" t="s">
        <v>255</v>
      </c>
      <c r="OJQ43" s="18" t="s">
        <v>255</v>
      </c>
      <c r="OJR43" s="18" t="s">
        <v>255</v>
      </c>
      <c r="OJS43" s="18" t="s">
        <v>255</v>
      </c>
      <c r="OJT43" s="18" t="s">
        <v>255</v>
      </c>
      <c r="OJU43" s="18" t="s">
        <v>255</v>
      </c>
      <c r="OJV43" s="18" t="s">
        <v>255</v>
      </c>
      <c r="OJW43" s="18" t="s">
        <v>255</v>
      </c>
      <c r="OJX43" s="18" t="s">
        <v>255</v>
      </c>
      <c r="OJY43" s="18" t="s">
        <v>255</v>
      </c>
      <c r="OJZ43" s="18" t="s">
        <v>255</v>
      </c>
      <c r="OKA43" s="18" t="s">
        <v>255</v>
      </c>
      <c r="OKB43" s="18" t="s">
        <v>255</v>
      </c>
      <c r="OKC43" s="18" t="s">
        <v>255</v>
      </c>
      <c r="OKD43" s="18" t="s">
        <v>255</v>
      </c>
      <c r="OKE43" s="18" t="s">
        <v>255</v>
      </c>
      <c r="OKF43" s="18" t="s">
        <v>255</v>
      </c>
      <c r="OKG43" s="18" t="s">
        <v>255</v>
      </c>
      <c r="OKH43" s="18" t="s">
        <v>255</v>
      </c>
      <c r="OKI43" s="18" t="s">
        <v>255</v>
      </c>
      <c r="OKJ43" s="18" t="s">
        <v>255</v>
      </c>
      <c r="OKK43" s="18" t="s">
        <v>255</v>
      </c>
      <c r="OKL43" s="18" t="s">
        <v>255</v>
      </c>
      <c r="OKM43" s="18" t="s">
        <v>255</v>
      </c>
      <c r="OKN43" s="18" t="s">
        <v>255</v>
      </c>
      <c r="OKO43" s="18" t="s">
        <v>255</v>
      </c>
      <c r="OKP43" s="18" t="s">
        <v>255</v>
      </c>
      <c r="OKQ43" s="18" t="s">
        <v>255</v>
      </c>
      <c r="OKR43" s="18" t="s">
        <v>255</v>
      </c>
      <c r="OKS43" s="18" t="s">
        <v>255</v>
      </c>
      <c r="OKT43" s="18" t="s">
        <v>255</v>
      </c>
      <c r="OKU43" s="18" t="s">
        <v>255</v>
      </c>
      <c r="OKV43" s="18" t="s">
        <v>255</v>
      </c>
      <c r="OKW43" s="18" t="s">
        <v>255</v>
      </c>
      <c r="OKX43" s="18" t="s">
        <v>255</v>
      </c>
      <c r="OKY43" s="18" t="s">
        <v>255</v>
      </c>
      <c r="OKZ43" s="18" t="s">
        <v>255</v>
      </c>
      <c r="OLA43" s="18" t="s">
        <v>255</v>
      </c>
      <c r="OLB43" s="18" t="s">
        <v>255</v>
      </c>
      <c r="OLC43" s="18" t="s">
        <v>255</v>
      </c>
      <c r="OLD43" s="18" t="s">
        <v>255</v>
      </c>
      <c r="OLE43" s="18" t="s">
        <v>255</v>
      </c>
      <c r="OLF43" s="18" t="s">
        <v>255</v>
      </c>
      <c r="OLG43" s="18" t="s">
        <v>255</v>
      </c>
      <c r="OLH43" s="18" t="s">
        <v>255</v>
      </c>
      <c r="OLI43" s="18" t="s">
        <v>255</v>
      </c>
      <c r="OLJ43" s="18" t="s">
        <v>255</v>
      </c>
      <c r="OLK43" s="18" t="s">
        <v>255</v>
      </c>
      <c r="OLL43" s="18" t="s">
        <v>255</v>
      </c>
      <c r="OLM43" s="18" t="s">
        <v>255</v>
      </c>
      <c r="OLN43" s="18" t="s">
        <v>255</v>
      </c>
      <c r="OLO43" s="18" t="s">
        <v>255</v>
      </c>
      <c r="OLP43" s="18" t="s">
        <v>255</v>
      </c>
      <c r="OLQ43" s="18" t="s">
        <v>255</v>
      </c>
      <c r="OLR43" s="18" t="s">
        <v>255</v>
      </c>
      <c r="OLS43" s="18" t="s">
        <v>255</v>
      </c>
      <c r="OLT43" s="18" t="s">
        <v>255</v>
      </c>
      <c r="OLU43" s="18" t="s">
        <v>255</v>
      </c>
      <c r="OLV43" s="18" t="s">
        <v>255</v>
      </c>
      <c r="OLW43" s="18" t="s">
        <v>255</v>
      </c>
      <c r="OLX43" s="18" t="s">
        <v>255</v>
      </c>
      <c r="OLY43" s="18" t="s">
        <v>255</v>
      </c>
      <c r="OLZ43" s="18" t="s">
        <v>255</v>
      </c>
      <c r="OMA43" s="18" t="s">
        <v>255</v>
      </c>
      <c r="OMB43" s="18" t="s">
        <v>255</v>
      </c>
      <c r="OMC43" s="18" t="s">
        <v>255</v>
      </c>
      <c r="OMD43" s="18" t="s">
        <v>255</v>
      </c>
      <c r="OME43" s="18" t="s">
        <v>255</v>
      </c>
      <c r="OMF43" s="18" t="s">
        <v>255</v>
      </c>
      <c r="OMG43" s="18" t="s">
        <v>255</v>
      </c>
      <c r="OMH43" s="18" t="s">
        <v>255</v>
      </c>
      <c r="OMI43" s="18" t="s">
        <v>255</v>
      </c>
      <c r="OMJ43" s="18" t="s">
        <v>255</v>
      </c>
      <c r="OMK43" s="18" t="s">
        <v>255</v>
      </c>
      <c r="OML43" s="18" t="s">
        <v>255</v>
      </c>
      <c r="OMM43" s="18" t="s">
        <v>255</v>
      </c>
      <c r="OMN43" s="18" t="s">
        <v>255</v>
      </c>
      <c r="OMO43" s="18" t="s">
        <v>255</v>
      </c>
      <c r="OMP43" s="18" t="s">
        <v>255</v>
      </c>
      <c r="OMQ43" s="18" t="s">
        <v>255</v>
      </c>
      <c r="OMR43" s="18" t="s">
        <v>255</v>
      </c>
      <c r="OMS43" s="18" t="s">
        <v>255</v>
      </c>
      <c r="OMT43" s="18" t="s">
        <v>255</v>
      </c>
      <c r="OMU43" s="18" t="s">
        <v>255</v>
      </c>
      <c r="OMV43" s="18" t="s">
        <v>255</v>
      </c>
      <c r="OMW43" s="18" t="s">
        <v>255</v>
      </c>
      <c r="OMX43" s="18" t="s">
        <v>255</v>
      </c>
      <c r="OMY43" s="18" t="s">
        <v>255</v>
      </c>
      <c r="OMZ43" s="18" t="s">
        <v>255</v>
      </c>
      <c r="ONA43" s="18" t="s">
        <v>255</v>
      </c>
      <c r="ONB43" s="18" t="s">
        <v>255</v>
      </c>
      <c r="ONC43" s="18" t="s">
        <v>255</v>
      </c>
      <c r="OND43" s="18" t="s">
        <v>255</v>
      </c>
      <c r="ONE43" s="18" t="s">
        <v>255</v>
      </c>
      <c r="ONF43" s="18" t="s">
        <v>255</v>
      </c>
      <c r="ONG43" s="18" t="s">
        <v>255</v>
      </c>
      <c r="ONH43" s="18" t="s">
        <v>255</v>
      </c>
      <c r="ONI43" s="18" t="s">
        <v>255</v>
      </c>
      <c r="ONJ43" s="18" t="s">
        <v>255</v>
      </c>
      <c r="ONK43" s="18" t="s">
        <v>255</v>
      </c>
      <c r="ONL43" s="18" t="s">
        <v>255</v>
      </c>
      <c r="ONM43" s="18" t="s">
        <v>255</v>
      </c>
      <c r="ONN43" s="18" t="s">
        <v>255</v>
      </c>
      <c r="ONO43" s="18" t="s">
        <v>255</v>
      </c>
      <c r="ONP43" s="18" t="s">
        <v>255</v>
      </c>
      <c r="ONQ43" s="18" t="s">
        <v>255</v>
      </c>
      <c r="ONR43" s="18" t="s">
        <v>255</v>
      </c>
      <c r="ONS43" s="18" t="s">
        <v>255</v>
      </c>
      <c r="ONT43" s="18" t="s">
        <v>255</v>
      </c>
      <c r="ONU43" s="18" t="s">
        <v>255</v>
      </c>
      <c r="ONV43" s="18" t="s">
        <v>255</v>
      </c>
      <c r="ONW43" s="18" t="s">
        <v>255</v>
      </c>
      <c r="ONX43" s="18" t="s">
        <v>255</v>
      </c>
      <c r="ONY43" s="18" t="s">
        <v>255</v>
      </c>
      <c r="ONZ43" s="18" t="s">
        <v>255</v>
      </c>
      <c r="OOA43" s="18" t="s">
        <v>255</v>
      </c>
      <c r="OOB43" s="18" t="s">
        <v>255</v>
      </c>
      <c r="OOC43" s="18" t="s">
        <v>255</v>
      </c>
      <c r="OOD43" s="18" t="s">
        <v>255</v>
      </c>
      <c r="OOE43" s="18" t="s">
        <v>255</v>
      </c>
      <c r="OOF43" s="18" t="s">
        <v>255</v>
      </c>
      <c r="OOG43" s="18" t="s">
        <v>255</v>
      </c>
      <c r="OOH43" s="18" t="s">
        <v>255</v>
      </c>
      <c r="OOI43" s="18" t="s">
        <v>255</v>
      </c>
      <c r="OOJ43" s="18" t="s">
        <v>255</v>
      </c>
      <c r="OOK43" s="18" t="s">
        <v>255</v>
      </c>
      <c r="OOL43" s="18" t="s">
        <v>255</v>
      </c>
      <c r="OOM43" s="18" t="s">
        <v>255</v>
      </c>
      <c r="OON43" s="18" t="s">
        <v>255</v>
      </c>
      <c r="OOO43" s="18" t="s">
        <v>255</v>
      </c>
      <c r="OOP43" s="18" t="s">
        <v>255</v>
      </c>
      <c r="OOQ43" s="18" t="s">
        <v>255</v>
      </c>
      <c r="OOR43" s="18" t="s">
        <v>255</v>
      </c>
      <c r="OOS43" s="18" t="s">
        <v>255</v>
      </c>
      <c r="OOT43" s="18" t="s">
        <v>255</v>
      </c>
      <c r="OOU43" s="18" t="s">
        <v>255</v>
      </c>
      <c r="OOV43" s="18" t="s">
        <v>255</v>
      </c>
      <c r="OOW43" s="18" t="s">
        <v>255</v>
      </c>
      <c r="OOX43" s="18" t="s">
        <v>255</v>
      </c>
      <c r="OOY43" s="18" t="s">
        <v>255</v>
      </c>
      <c r="OOZ43" s="18" t="s">
        <v>255</v>
      </c>
      <c r="OPA43" s="18" t="s">
        <v>255</v>
      </c>
      <c r="OPB43" s="18" t="s">
        <v>255</v>
      </c>
      <c r="OPC43" s="18" t="s">
        <v>255</v>
      </c>
      <c r="OPD43" s="18" t="s">
        <v>255</v>
      </c>
      <c r="OPE43" s="18" t="s">
        <v>255</v>
      </c>
      <c r="OPF43" s="18" t="s">
        <v>255</v>
      </c>
      <c r="OPG43" s="18" t="s">
        <v>255</v>
      </c>
      <c r="OPH43" s="18" t="s">
        <v>255</v>
      </c>
      <c r="OPI43" s="18" t="s">
        <v>255</v>
      </c>
      <c r="OPJ43" s="18" t="s">
        <v>255</v>
      </c>
      <c r="OPK43" s="18" t="s">
        <v>255</v>
      </c>
      <c r="OPL43" s="18" t="s">
        <v>255</v>
      </c>
      <c r="OPM43" s="18" t="s">
        <v>255</v>
      </c>
      <c r="OPN43" s="18" t="s">
        <v>255</v>
      </c>
      <c r="OPO43" s="18" t="s">
        <v>255</v>
      </c>
      <c r="OPP43" s="18" t="s">
        <v>255</v>
      </c>
      <c r="OPQ43" s="18" t="s">
        <v>255</v>
      </c>
      <c r="OPR43" s="18" t="s">
        <v>255</v>
      </c>
      <c r="OPS43" s="18" t="s">
        <v>255</v>
      </c>
      <c r="OPT43" s="18" t="s">
        <v>255</v>
      </c>
      <c r="OPU43" s="18" t="s">
        <v>255</v>
      </c>
      <c r="OPV43" s="18" t="s">
        <v>255</v>
      </c>
      <c r="OPW43" s="18" t="s">
        <v>255</v>
      </c>
      <c r="OPX43" s="18" t="s">
        <v>255</v>
      </c>
      <c r="OPY43" s="18" t="s">
        <v>255</v>
      </c>
      <c r="OPZ43" s="18" t="s">
        <v>255</v>
      </c>
      <c r="OQA43" s="18" t="s">
        <v>255</v>
      </c>
      <c r="OQB43" s="18" t="s">
        <v>255</v>
      </c>
      <c r="OQC43" s="18" t="s">
        <v>255</v>
      </c>
      <c r="OQD43" s="18" t="s">
        <v>255</v>
      </c>
      <c r="OQE43" s="18" t="s">
        <v>255</v>
      </c>
      <c r="OQF43" s="18" t="s">
        <v>255</v>
      </c>
      <c r="OQG43" s="18" t="s">
        <v>255</v>
      </c>
      <c r="OQH43" s="18" t="s">
        <v>255</v>
      </c>
      <c r="OQI43" s="18" t="s">
        <v>255</v>
      </c>
      <c r="OQJ43" s="18" t="s">
        <v>255</v>
      </c>
      <c r="OQK43" s="18" t="s">
        <v>255</v>
      </c>
      <c r="OQL43" s="18" t="s">
        <v>255</v>
      </c>
      <c r="OQM43" s="18" t="s">
        <v>255</v>
      </c>
      <c r="OQN43" s="18" t="s">
        <v>255</v>
      </c>
      <c r="OQO43" s="18" t="s">
        <v>255</v>
      </c>
      <c r="OQP43" s="18" t="s">
        <v>255</v>
      </c>
      <c r="OQQ43" s="18" t="s">
        <v>255</v>
      </c>
      <c r="OQR43" s="18" t="s">
        <v>255</v>
      </c>
      <c r="OQS43" s="18" t="s">
        <v>255</v>
      </c>
      <c r="OQT43" s="18" t="s">
        <v>255</v>
      </c>
      <c r="OQU43" s="18" t="s">
        <v>255</v>
      </c>
      <c r="OQV43" s="18" t="s">
        <v>255</v>
      </c>
      <c r="OQW43" s="18" t="s">
        <v>255</v>
      </c>
      <c r="OQX43" s="18" t="s">
        <v>255</v>
      </c>
      <c r="OQY43" s="18" t="s">
        <v>255</v>
      </c>
      <c r="OQZ43" s="18" t="s">
        <v>255</v>
      </c>
      <c r="ORA43" s="18" t="s">
        <v>255</v>
      </c>
      <c r="ORB43" s="18" t="s">
        <v>255</v>
      </c>
      <c r="ORC43" s="18" t="s">
        <v>255</v>
      </c>
      <c r="ORD43" s="18" t="s">
        <v>255</v>
      </c>
      <c r="ORE43" s="18" t="s">
        <v>255</v>
      </c>
      <c r="ORF43" s="18" t="s">
        <v>255</v>
      </c>
      <c r="ORG43" s="18" t="s">
        <v>255</v>
      </c>
      <c r="ORH43" s="18" t="s">
        <v>255</v>
      </c>
      <c r="ORI43" s="18" t="s">
        <v>255</v>
      </c>
      <c r="ORJ43" s="18" t="s">
        <v>255</v>
      </c>
      <c r="ORK43" s="18" t="s">
        <v>255</v>
      </c>
      <c r="ORL43" s="18" t="s">
        <v>255</v>
      </c>
      <c r="ORM43" s="18" t="s">
        <v>255</v>
      </c>
      <c r="ORN43" s="18" t="s">
        <v>255</v>
      </c>
      <c r="ORO43" s="18" t="s">
        <v>255</v>
      </c>
      <c r="ORP43" s="18" t="s">
        <v>255</v>
      </c>
      <c r="ORQ43" s="18" t="s">
        <v>255</v>
      </c>
      <c r="ORR43" s="18" t="s">
        <v>255</v>
      </c>
      <c r="ORS43" s="18" t="s">
        <v>255</v>
      </c>
      <c r="ORT43" s="18" t="s">
        <v>255</v>
      </c>
      <c r="ORU43" s="18" t="s">
        <v>255</v>
      </c>
      <c r="ORV43" s="18" t="s">
        <v>255</v>
      </c>
      <c r="ORW43" s="18" t="s">
        <v>255</v>
      </c>
      <c r="ORX43" s="18" t="s">
        <v>255</v>
      </c>
      <c r="ORY43" s="18" t="s">
        <v>255</v>
      </c>
      <c r="ORZ43" s="18" t="s">
        <v>255</v>
      </c>
      <c r="OSA43" s="18" t="s">
        <v>255</v>
      </c>
      <c r="OSB43" s="18" t="s">
        <v>255</v>
      </c>
      <c r="OSC43" s="18" t="s">
        <v>255</v>
      </c>
      <c r="OSD43" s="18" t="s">
        <v>255</v>
      </c>
      <c r="OSE43" s="18" t="s">
        <v>255</v>
      </c>
      <c r="OSF43" s="18" t="s">
        <v>255</v>
      </c>
      <c r="OSG43" s="18" t="s">
        <v>255</v>
      </c>
      <c r="OSH43" s="18" t="s">
        <v>255</v>
      </c>
      <c r="OSI43" s="18" t="s">
        <v>255</v>
      </c>
      <c r="OSJ43" s="18" t="s">
        <v>255</v>
      </c>
      <c r="OSK43" s="18" t="s">
        <v>255</v>
      </c>
      <c r="OSL43" s="18" t="s">
        <v>255</v>
      </c>
      <c r="OSM43" s="18" t="s">
        <v>255</v>
      </c>
      <c r="OSN43" s="18" t="s">
        <v>255</v>
      </c>
      <c r="OSO43" s="18" t="s">
        <v>255</v>
      </c>
      <c r="OSP43" s="18" t="s">
        <v>255</v>
      </c>
      <c r="OSQ43" s="18" t="s">
        <v>255</v>
      </c>
      <c r="OSR43" s="18" t="s">
        <v>255</v>
      </c>
      <c r="OSS43" s="18" t="s">
        <v>255</v>
      </c>
      <c r="OST43" s="18" t="s">
        <v>255</v>
      </c>
      <c r="OSU43" s="18" t="s">
        <v>255</v>
      </c>
      <c r="OSV43" s="18" t="s">
        <v>255</v>
      </c>
      <c r="OSW43" s="18" t="s">
        <v>255</v>
      </c>
      <c r="OSX43" s="18" t="s">
        <v>255</v>
      </c>
      <c r="OSY43" s="18" t="s">
        <v>255</v>
      </c>
      <c r="OSZ43" s="18" t="s">
        <v>255</v>
      </c>
      <c r="OTA43" s="18" t="s">
        <v>255</v>
      </c>
      <c r="OTB43" s="18" t="s">
        <v>255</v>
      </c>
      <c r="OTC43" s="18" t="s">
        <v>255</v>
      </c>
      <c r="OTD43" s="18" t="s">
        <v>255</v>
      </c>
      <c r="OTE43" s="18" t="s">
        <v>255</v>
      </c>
      <c r="OTF43" s="18" t="s">
        <v>255</v>
      </c>
      <c r="OTG43" s="18" t="s">
        <v>255</v>
      </c>
      <c r="OTH43" s="18" t="s">
        <v>255</v>
      </c>
      <c r="OTI43" s="18" t="s">
        <v>255</v>
      </c>
      <c r="OTJ43" s="18" t="s">
        <v>255</v>
      </c>
      <c r="OTK43" s="18" t="s">
        <v>255</v>
      </c>
      <c r="OTL43" s="18" t="s">
        <v>255</v>
      </c>
      <c r="OTM43" s="18" t="s">
        <v>255</v>
      </c>
      <c r="OTN43" s="18" t="s">
        <v>255</v>
      </c>
      <c r="OTO43" s="18" t="s">
        <v>255</v>
      </c>
      <c r="OTP43" s="18" t="s">
        <v>255</v>
      </c>
      <c r="OTQ43" s="18" t="s">
        <v>255</v>
      </c>
      <c r="OTR43" s="18" t="s">
        <v>255</v>
      </c>
      <c r="OTS43" s="18" t="s">
        <v>255</v>
      </c>
      <c r="OTT43" s="18" t="s">
        <v>255</v>
      </c>
      <c r="OTU43" s="18" t="s">
        <v>255</v>
      </c>
      <c r="OTV43" s="18" t="s">
        <v>255</v>
      </c>
      <c r="OTW43" s="18" t="s">
        <v>255</v>
      </c>
      <c r="OTX43" s="18" t="s">
        <v>255</v>
      </c>
      <c r="OTY43" s="18" t="s">
        <v>255</v>
      </c>
      <c r="OTZ43" s="18" t="s">
        <v>255</v>
      </c>
      <c r="OUA43" s="18" t="s">
        <v>255</v>
      </c>
      <c r="OUB43" s="18" t="s">
        <v>255</v>
      </c>
      <c r="OUC43" s="18" t="s">
        <v>255</v>
      </c>
      <c r="OUD43" s="18" t="s">
        <v>255</v>
      </c>
      <c r="OUE43" s="18" t="s">
        <v>255</v>
      </c>
      <c r="OUF43" s="18" t="s">
        <v>255</v>
      </c>
      <c r="OUG43" s="18" t="s">
        <v>255</v>
      </c>
      <c r="OUH43" s="18" t="s">
        <v>255</v>
      </c>
      <c r="OUI43" s="18" t="s">
        <v>255</v>
      </c>
      <c r="OUJ43" s="18" t="s">
        <v>255</v>
      </c>
      <c r="OUK43" s="18" t="s">
        <v>255</v>
      </c>
      <c r="OUL43" s="18" t="s">
        <v>255</v>
      </c>
      <c r="OUM43" s="18" t="s">
        <v>255</v>
      </c>
      <c r="OUN43" s="18" t="s">
        <v>255</v>
      </c>
      <c r="OUO43" s="18" t="s">
        <v>255</v>
      </c>
      <c r="OUP43" s="18" t="s">
        <v>255</v>
      </c>
      <c r="OUQ43" s="18" t="s">
        <v>255</v>
      </c>
      <c r="OUR43" s="18" t="s">
        <v>255</v>
      </c>
      <c r="OUS43" s="18" t="s">
        <v>255</v>
      </c>
      <c r="OUT43" s="18" t="s">
        <v>255</v>
      </c>
      <c r="OUU43" s="18" t="s">
        <v>255</v>
      </c>
      <c r="OUV43" s="18" t="s">
        <v>255</v>
      </c>
      <c r="OUW43" s="18" t="s">
        <v>255</v>
      </c>
      <c r="OUX43" s="18" t="s">
        <v>255</v>
      </c>
      <c r="OUY43" s="18" t="s">
        <v>255</v>
      </c>
      <c r="OUZ43" s="18" t="s">
        <v>255</v>
      </c>
      <c r="OVA43" s="18" t="s">
        <v>255</v>
      </c>
      <c r="OVB43" s="18" t="s">
        <v>255</v>
      </c>
      <c r="OVC43" s="18" t="s">
        <v>255</v>
      </c>
      <c r="OVD43" s="18" t="s">
        <v>255</v>
      </c>
      <c r="OVE43" s="18" t="s">
        <v>255</v>
      </c>
      <c r="OVF43" s="18" t="s">
        <v>255</v>
      </c>
      <c r="OVG43" s="18" t="s">
        <v>255</v>
      </c>
      <c r="OVH43" s="18" t="s">
        <v>255</v>
      </c>
      <c r="OVI43" s="18" t="s">
        <v>255</v>
      </c>
      <c r="OVJ43" s="18" t="s">
        <v>255</v>
      </c>
      <c r="OVK43" s="18" t="s">
        <v>255</v>
      </c>
      <c r="OVL43" s="18" t="s">
        <v>255</v>
      </c>
      <c r="OVM43" s="18" t="s">
        <v>255</v>
      </c>
      <c r="OVN43" s="18" t="s">
        <v>255</v>
      </c>
      <c r="OVO43" s="18" t="s">
        <v>255</v>
      </c>
      <c r="OVP43" s="18" t="s">
        <v>255</v>
      </c>
      <c r="OVQ43" s="18" t="s">
        <v>255</v>
      </c>
      <c r="OVR43" s="18" t="s">
        <v>255</v>
      </c>
      <c r="OVS43" s="18" t="s">
        <v>255</v>
      </c>
      <c r="OVT43" s="18" t="s">
        <v>255</v>
      </c>
      <c r="OVU43" s="18" t="s">
        <v>255</v>
      </c>
      <c r="OVV43" s="18" t="s">
        <v>255</v>
      </c>
      <c r="OVW43" s="18" t="s">
        <v>255</v>
      </c>
      <c r="OVX43" s="18" t="s">
        <v>255</v>
      </c>
      <c r="OVY43" s="18" t="s">
        <v>255</v>
      </c>
      <c r="OVZ43" s="18" t="s">
        <v>255</v>
      </c>
      <c r="OWA43" s="18" t="s">
        <v>255</v>
      </c>
      <c r="OWB43" s="18" t="s">
        <v>255</v>
      </c>
      <c r="OWC43" s="18" t="s">
        <v>255</v>
      </c>
      <c r="OWD43" s="18" t="s">
        <v>255</v>
      </c>
      <c r="OWE43" s="18" t="s">
        <v>255</v>
      </c>
      <c r="OWF43" s="18" t="s">
        <v>255</v>
      </c>
      <c r="OWG43" s="18" t="s">
        <v>255</v>
      </c>
      <c r="OWH43" s="18" t="s">
        <v>255</v>
      </c>
      <c r="OWI43" s="18" t="s">
        <v>255</v>
      </c>
      <c r="OWJ43" s="18" t="s">
        <v>255</v>
      </c>
      <c r="OWK43" s="18" t="s">
        <v>255</v>
      </c>
      <c r="OWL43" s="18" t="s">
        <v>255</v>
      </c>
      <c r="OWM43" s="18" t="s">
        <v>255</v>
      </c>
      <c r="OWN43" s="18" t="s">
        <v>255</v>
      </c>
      <c r="OWO43" s="18" t="s">
        <v>255</v>
      </c>
      <c r="OWP43" s="18" t="s">
        <v>255</v>
      </c>
      <c r="OWQ43" s="18" t="s">
        <v>255</v>
      </c>
      <c r="OWR43" s="18" t="s">
        <v>255</v>
      </c>
      <c r="OWS43" s="18" t="s">
        <v>255</v>
      </c>
      <c r="OWT43" s="18" t="s">
        <v>255</v>
      </c>
      <c r="OWU43" s="18" t="s">
        <v>255</v>
      </c>
      <c r="OWV43" s="18" t="s">
        <v>255</v>
      </c>
      <c r="OWW43" s="18" t="s">
        <v>255</v>
      </c>
      <c r="OWX43" s="18" t="s">
        <v>255</v>
      </c>
      <c r="OWY43" s="18" t="s">
        <v>255</v>
      </c>
      <c r="OWZ43" s="18" t="s">
        <v>255</v>
      </c>
      <c r="OXA43" s="18" t="s">
        <v>255</v>
      </c>
      <c r="OXB43" s="18" t="s">
        <v>255</v>
      </c>
      <c r="OXC43" s="18" t="s">
        <v>255</v>
      </c>
      <c r="OXD43" s="18" t="s">
        <v>255</v>
      </c>
      <c r="OXE43" s="18" t="s">
        <v>255</v>
      </c>
      <c r="OXF43" s="18" t="s">
        <v>255</v>
      </c>
      <c r="OXG43" s="18" t="s">
        <v>255</v>
      </c>
      <c r="OXH43" s="18" t="s">
        <v>255</v>
      </c>
      <c r="OXI43" s="18" t="s">
        <v>255</v>
      </c>
      <c r="OXJ43" s="18" t="s">
        <v>255</v>
      </c>
      <c r="OXK43" s="18" t="s">
        <v>255</v>
      </c>
      <c r="OXL43" s="18" t="s">
        <v>255</v>
      </c>
      <c r="OXM43" s="18" t="s">
        <v>255</v>
      </c>
      <c r="OXN43" s="18" t="s">
        <v>255</v>
      </c>
      <c r="OXO43" s="18" t="s">
        <v>255</v>
      </c>
      <c r="OXP43" s="18" t="s">
        <v>255</v>
      </c>
      <c r="OXQ43" s="18" t="s">
        <v>255</v>
      </c>
      <c r="OXR43" s="18" t="s">
        <v>255</v>
      </c>
      <c r="OXS43" s="18" t="s">
        <v>255</v>
      </c>
      <c r="OXT43" s="18" t="s">
        <v>255</v>
      </c>
      <c r="OXU43" s="18" t="s">
        <v>255</v>
      </c>
      <c r="OXV43" s="18" t="s">
        <v>255</v>
      </c>
      <c r="OXW43" s="18" t="s">
        <v>255</v>
      </c>
      <c r="OXX43" s="18" t="s">
        <v>255</v>
      </c>
      <c r="OXY43" s="18" t="s">
        <v>255</v>
      </c>
      <c r="OXZ43" s="18" t="s">
        <v>255</v>
      </c>
      <c r="OYA43" s="18" t="s">
        <v>255</v>
      </c>
      <c r="OYB43" s="18" t="s">
        <v>255</v>
      </c>
      <c r="OYC43" s="18" t="s">
        <v>255</v>
      </c>
      <c r="OYD43" s="18" t="s">
        <v>255</v>
      </c>
      <c r="OYE43" s="18" t="s">
        <v>255</v>
      </c>
      <c r="OYF43" s="18" t="s">
        <v>255</v>
      </c>
      <c r="OYG43" s="18" t="s">
        <v>255</v>
      </c>
      <c r="OYH43" s="18" t="s">
        <v>255</v>
      </c>
      <c r="OYI43" s="18" t="s">
        <v>255</v>
      </c>
      <c r="OYJ43" s="18" t="s">
        <v>255</v>
      </c>
      <c r="OYK43" s="18" t="s">
        <v>255</v>
      </c>
      <c r="OYL43" s="18" t="s">
        <v>255</v>
      </c>
      <c r="OYM43" s="18" t="s">
        <v>255</v>
      </c>
      <c r="OYN43" s="18" t="s">
        <v>255</v>
      </c>
      <c r="OYO43" s="18" t="s">
        <v>255</v>
      </c>
      <c r="OYP43" s="18" t="s">
        <v>255</v>
      </c>
      <c r="OYQ43" s="18" t="s">
        <v>255</v>
      </c>
      <c r="OYR43" s="18" t="s">
        <v>255</v>
      </c>
      <c r="OYS43" s="18" t="s">
        <v>255</v>
      </c>
      <c r="OYT43" s="18" t="s">
        <v>255</v>
      </c>
      <c r="OYU43" s="18" t="s">
        <v>255</v>
      </c>
      <c r="OYV43" s="18" t="s">
        <v>255</v>
      </c>
      <c r="OYW43" s="18" t="s">
        <v>255</v>
      </c>
      <c r="OYX43" s="18" t="s">
        <v>255</v>
      </c>
      <c r="OYY43" s="18" t="s">
        <v>255</v>
      </c>
      <c r="OYZ43" s="18" t="s">
        <v>255</v>
      </c>
      <c r="OZA43" s="18" t="s">
        <v>255</v>
      </c>
      <c r="OZB43" s="18" t="s">
        <v>255</v>
      </c>
      <c r="OZC43" s="18" t="s">
        <v>255</v>
      </c>
      <c r="OZD43" s="18" t="s">
        <v>255</v>
      </c>
      <c r="OZE43" s="18" t="s">
        <v>255</v>
      </c>
      <c r="OZF43" s="18" t="s">
        <v>255</v>
      </c>
      <c r="OZG43" s="18" t="s">
        <v>255</v>
      </c>
      <c r="OZH43" s="18" t="s">
        <v>255</v>
      </c>
      <c r="OZI43" s="18" t="s">
        <v>255</v>
      </c>
      <c r="OZJ43" s="18" t="s">
        <v>255</v>
      </c>
      <c r="OZK43" s="18" t="s">
        <v>255</v>
      </c>
      <c r="OZL43" s="18" t="s">
        <v>255</v>
      </c>
      <c r="OZM43" s="18" t="s">
        <v>255</v>
      </c>
      <c r="OZN43" s="18" t="s">
        <v>255</v>
      </c>
      <c r="OZO43" s="18" t="s">
        <v>255</v>
      </c>
      <c r="OZP43" s="18" t="s">
        <v>255</v>
      </c>
      <c r="OZQ43" s="18" t="s">
        <v>255</v>
      </c>
      <c r="OZR43" s="18" t="s">
        <v>255</v>
      </c>
      <c r="OZS43" s="18" t="s">
        <v>255</v>
      </c>
      <c r="OZT43" s="18" t="s">
        <v>255</v>
      </c>
      <c r="OZU43" s="18" t="s">
        <v>255</v>
      </c>
      <c r="OZV43" s="18" t="s">
        <v>255</v>
      </c>
      <c r="OZW43" s="18" t="s">
        <v>255</v>
      </c>
      <c r="OZX43" s="18" t="s">
        <v>255</v>
      </c>
      <c r="OZY43" s="18" t="s">
        <v>255</v>
      </c>
      <c r="OZZ43" s="18" t="s">
        <v>255</v>
      </c>
      <c r="PAA43" s="18" t="s">
        <v>255</v>
      </c>
      <c r="PAB43" s="18" t="s">
        <v>255</v>
      </c>
      <c r="PAC43" s="18" t="s">
        <v>255</v>
      </c>
      <c r="PAD43" s="18" t="s">
        <v>255</v>
      </c>
      <c r="PAE43" s="18" t="s">
        <v>255</v>
      </c>
      <c r="PAF43" s="18" t="s">
        <v>255</v>
      </c>
      <c r="PAG43" s="18" t="s">
        <v>255</v>
      </c>
      <c r="PAH43" s="18" t="s">
        <v>255</v>
      </c>
      <c r="PAI43" s="18" t="s">
        <v>255</v>
      </c>
      <c r="PAJ43" s="18" t="s">
        <v>255</v>
      </c>
      <c r="PAK43" s="18" t="s">
        <v>255</v>
      </c>
      <c r="PAL43" s="18" t="s">
        <v>255</v>
      </c>
      <c r="PAM43" s="18" t="s">
        <v>255</v>
      </c>
      <c r="PAN43" s="18" t="s">
        <v>255</v>
      </c>
      <c r="PAO43" s="18" t="s">
        <v>255</v>
      </c>
      <c r="PAP43" s="18" t="s">
        <v>255</v>
      </c>
      <c r="PAQ43" s="18" t="s">
        <v>255</v>
      </c>
      <c r="PAR43" s="18" t="s">
        <v>255</v>
      </c>
      <c r="PAS43" s="18" t="s">
        <v>255</v>
      </c>
      <c r="PAT43" s="18" t="s">
        <v>255</v>
      </c>
      <c r="PAU43" s="18" t="s">
        <v>255</v>
      </c>
      <c r="PAV43" s="18" t="s">
        <v>255</v>
      </c>
      <c r="PAW43" s="18" t="s">
        <v>255</v>
      </c>
      <c r="PAX43" s="18" t="s">
        <v>255</v>
      </c>
      <c r="PAY43" s="18" t="s">
        <v>255</v>
      </c>
      <c r="PAZ43" s="18" t="s">
        <v>255</v>
      </c>
      <c r="PBA43" s="18" t="s">
        <v>255</v>
      </c>
      <c r="PBB43" s="18" t="s">
        <v>255</v>
      </c>
      <c r="PBC43" s="18" t="s">
        <v>255</v>
      </c>
      <c r="PBD43" s="18" t="s">
        <v>255</v>
      </c>
      <c r="PBE43" s="18" t="s">
        <v>255</v>
      </c>
      <c r="PBF43" s="18" t="s">
        <v>255</v>
      </c>
      <c r="PBG43" s="18" t="s">
        <v>255</v>
      </c>
      <c r="PBH43" s="18" t="s">
        <v>255</v>
      </c>
      <c r="PBI43" s="18" t="s">
        <v>255</v>
      </c>
      <c r="PBJ43" s="18" t="s">
        <v>255</v>
      </c>
      <c r="PBK43" s="18" t="s">
        <v>255</v>
      </c>
      <c r="PBL43" s="18" t="s">
        <v>255</v>
      </c>
      <c r="PBM43" s="18" t="s">
        <v>255</v>
      </c>
      <c r="PBN43" s="18" t="s">
        <v>255</v>
      </c>
      <c r="PBO43" s="18" t="s">
        <v>255</v>
      </c>
      <c r="PBP43" s="18" t="s">
        <v>255</v>
      </c>
      <c r="PBQ43" s="18" t="s">
        <v>255</v>
      </c>
      <c r="PBR43" s="18" t="s">
        <v>255</v>
      </c>
      <c r="PBS43" s="18" t="s">
        <v>255</v>
      </c>
      <c r="PBT43" s="18" t="s">
        <v>255</v>
      </c>
      <c r="PBU43" s="18" t="s">
        <v>255</v>
      </c>
      <c r="PBV43" s="18" t="s">
        <v>255</v>
      </c>
      <c r="PBW43" s="18" t="s">
        <v>255</v>
      </c>
      <c r="PBX43" s="18" t="s">
        <v>255</v>
      </c>
      <c r="PBY43" s="18" t="s">
        <v>255</v>
      </c>
      <c r="PBZ43" s="18" t="s">
        <v>255</v>
      </c>
      <c r="PCA43" s="18" t="s">
        <v>255</v>
      </c>
      <c r="PCB43" s="18" t="s">
        <v>255</v>
      </c>
      <c r="PCC43" s="18" t="s">
        <v>255</v>
      </c>
      <c r="PCD43" s="18" t="s">
        <v>255</v>
      </c>
      <c r="PCE43" s="18" t="s">
        <v>255</v>
      </c>
      <c r="PCF43" s="18" t="s">
        <v>255</v>
      </c>
      <c r="PCG43" s="18" t="s">
        <v>255</v>
      </c>
      <c r="PCH43" s="18" t="s">
        <v>255</v>
      </c>
      <c r="PCI43" s="18" t="s">
        <v>255</v>
      </c>
      <c r="PCJ43" s="18" t="s">
        <v>255</v>
      </c>
      <c r="PCK43" s="18" t="s">
        <v>255</v>
      </c>
      <c r="PCL43" s="18" t="s">
        <v>255</v>
      </c>
      <c r="PCM43" s="18" t="s">
        <v>255</v>
      </c>
      <c r="PCN43" s="18" t="s">
        <v>255</v>
      </c>
      <c r="PCO43" s="18" t="s">
        <v>255</v>
      </c>
      <c r="PCP43" s="18" t="s">
        <v>255</v>
      </c>
      <c r="PCQ43" s="18" t="s">
        <v>255</v>
      </c>
      <c r="PCR43" s="18" t="s">
        <v>255</v>
      </c>
      <c r="PCS43" s="18" t="s">
        <v>255</v>
      </c>
      <c r="PCT43" s="18" t="s">
        <v>255</v>
      </c>
      <c r="PCU43" s="18" t="s">
        <v>255</v>
      </c>
      <c r="PCV43" s="18" t="s">
        <v>255</v>
      </c>
      <c r="PCW43" s="18" t="s">
        <v>255</v>
      </c>
      <c r="PCX43" s="18" t="s">
        <v>255</v>
      </c>
      <c r="PCY43" s="18" t="s">
        <v>255</v>
      </c>
      <c r="PCZ43" s="18" t="s">
        <v>255</v>
      </c>
      <c r="PDA43" s="18" t="s">
        <v>255</v>
      </c>
      <c r="PDB43" s="18" t="s">
        <v>255</v>
      </c>
      <c r="PDC43" s="18" t="s">
        <v>255</v>
      </c>
      <c r="PDD43" s="18" t="s">
        <v>255</v>
      </c>
      <c r="PDE43" s="18" t="s">
        <v>255</v>
      </c>
      <c r="PDF43" s="18" t="s">
        <v>255</v>
      </c>
      <c r="PDG43" s="18" t="s">
        <v>255</v>
      </c>
      <c r="PDH43" s="18" t="s">
        <v>255</v>
      </c>
      <c r="PDI43" s="18" t="s">
        <v>255</v>
      </c>
      <c r="PDJ43" s="18" t="s">
        <v>255</v>
      </c>
      <c r="PDK43" s="18" t="s">
        <v>255</v>
      </c>
      <c r="PDL43" s="18" t="s">
        <v>255</v>
      </c>
      <c r="PDM43" s="18" t="s">
        <v>255</v>
      </c>
      <c r="PDN43" s="18" t="s">
        <v>255</v>
      </c>
      <c r="PDO43" s="18" t="s">
        <v>255</v>
      </c>
      <c r="PDP43" s="18" t="s">
        <v>255</v>
      </c>
      <c r="PDQ43" s="18" t="s">
        <v>255</v>
      </c>
      <c r="PDR43" s="18" t="s">
        <v>255</v>
      </c>
      <c r="PDS43" s="18" t="s">
        <v>255</v>
      </c>
      <c r="PDT43" s="18" t="s">
        <v>255</v>
      </c>
      <c r="PDU43" s="18" t="s">
        <v>255</v>
      </c>
      <c r="PDV43" s="18" t="s">
        <v>255</v>
      </c>
      <c r="PDW43" s="18" t="s">
        <v>255</v>
      </c>
      <c r="PDX43" s="18" t="s">
        <v>255</v>
      </c>
      <c r="PDY43" s="18" t="s">
        <v>255</v>
      </c>
      <c r="PDZ43" s="18" t="s">
        <v>255</v>
      </c>
      <c r="PEA43" s="18" t="s">
        <v>255</v>
      </c>
      <c r="PEB43" s="18" t="s">
        <v>255</v>
      </c>
      <c r="PEC43" s="18" t="s">
        <v>255</v>
      </c>
      <c r="PED43" s="18" t="s">
        <v>255</v>
      </c>
      <c r="PEE43" s="18" t="s">
        <v>255</v>
      </c>
      <c r="PEF43" s="18" t="s">
        <v>255</v>
      </c>
      <c r="PEG43" s="18" t="s">
        <v>255</v>
      </c>
      <c r="PEH43" s="18" t="s">
        <v>255</v>
      </c>
      <c r="PEI43" s="18" t="s">
        <v>255</v>
      </c>
      <c r="PEJ43" s="18" t="s">
        <v>255</v>
      </c>
      <c r="PEK43" s="18" t="s">
        <v>255</v>
      </c>
      <c r="PEL43" s="18" t="s">
        <v>255</v>
      </c>
      <c r="PEM43" s="18" t="s">
        <v>255</v>
      </c>
      <c r="PEN43" s="18" t="s">
        <v>255</v>
      </c>
      <c r="PEO43" s="18" t="s">
        <v>255</v>
      </c>
      <c r="PEP43" s="18" t="s">
        <v>255</v>
      </c>
      <c r="PEQ43" s="18" t="s">
        <v>255</v>
      </c>
      <c r="PER43" s="18" t="s">
        <v>255</v>
      </c>
      <c r="PES43" s="18" t="s">
        <v>255</v>
      </c>
      <c r="PET43" s="18" t="s">
        <v>255</v>
      </c>
      <c r="PEU43" s="18" t="s">
        <v>255</v>
      </c>
      <c r="PEV43" s="18" t="s">
        <v>255</v>
      </c>
      <c r="PEW43" s="18" t="s">
        <v>255</v>
      </c>
      <c r="PEX43" s="18" t="s">
        <v>255</v>
      </c>
      <c r="PEY43" s="18" t="s">
        <v>255</v>
      </c>
      <c r="PEZ43" s="18" t="s">
        <v>255</v>
      </c>
      <c r="PFA43" s="18" t="s">
        <v>255</v>
      </c>
      <c r="PFB43" s="18" t="s">
        <v>255</v>
      </c>
      <c r="PFC43" s="18" t="s">
        <v>255</v>
      </c>
      <c r="PFD43" s="18" t="s">
        <v>255</v>
      </c>
      <c r="PFE43" s="18" t="s">
        <v>255</v>
      </c>
      <c r="PFF43" s="18" t="s">
        <v>255</v>
      </c>
      <c r="PFG43" s="18" t="s">
        <v>255</v>
      </c>
      <c r="PFH43" s="18" t="s">
        <v>255</v>
      </c>
      <c r="PFI43" s="18" t="s">
        <v>255</v>
      </c>
      <c r="PFJ43" s="18" t="s">
        <v>255</v>
      </c>
      <c r="PFK43" s="18" t="s">
        <v>255</v>
      </c>
      <c r="PFL43" s="18" t="s">
        <v>255</v>
      </c>
      <c r="PFM43" s="18" t="s">
        <v>255</v>
      </c>
      <c r="PFN43" s="18" t="s">
        <v>255</v>
      </c>
      <c r="PFO43" s="18" t="s">
        <v>255</v>
      </c>
      <c r="PFP43" s="18" t="s">
        <v>255</v>
      </c>
      <c r="PFQ43" s="18" t="s">
        <v>255</v>
      </c>
      <c r="PFR43" s="18" t="s">
        <v>255</v>
      </c>
      <c r="PFS43" s="18" t="s">
        <v>255</v>
      </c>
      <c r="PFT43" s="18" t="s">
        <v>255</v>
      </c>
      <c r="PFU43" s="18" t="s">
        <v>255</v>
      </c>
      <c r="PFV43" s="18" t="s">
        <v>255</v>
      </c>
      <c r="PFW43" s="18" t="s">
        <v>255</v>
      </c>
      <c r="PFX43" s="18" t="s">
        <v>255</v>
      </c>
      <c r="PFY43" s="18" t="s">
        <v>255</v>
      </c>
      <c r="PFZ43" s="18" t="s">
        <v>255</v>
      </c>
      <c r="PGA43" s="18" t="s">
        <v>255</v>
      </c>
      <c r="PGB43" s="18" t="s">
        <v>255</v>
      </c>
      <c r="PGC43" s="18" t="s">
        <v>255</v>
      </c>
      <c r="PGD43" s="18" t="s">
        <v>255</v>
      </c>
      <c r="PGE43" s="18" t="s">
        <v>255</v>
      </c>
      <c r="PGF43" s="18" t="s">
        <v>255</v>
      </c>
      <c r="PGG43" s="18" t="s">
        <v>255</v>
      </c>
      <c r="PGH43" s="18" t="s">
        <v>255</v>
      </c>
      <c r="PGI43" s="18" t="s">
        <v>255</v>
      </c>
      <c r="PGJ43" s="18" t="s">
        <v>255</v>
      </c>
      <c r="PGK43" s="18" t="s">
        <v>255</v>
      </c>
      <c r="PGL43" s="18" t="s">
        <v>255</v>
      </c>
      <c r="PGM43" s="18" t="s">
        <v>255</v>
      </c>
      <c r="PGN43" s="18" t="s">
        <v>255</v>
      </c>
      <c r="PGO43" s="18" t="s">
        <v>255</v>
      </c>
      <c r="PGP43" s="18" t="s">
        <v>255</v>
      </c>
      <c r="PGQ43" s="18" t="s">
        <v>255</v>
      </c>
      <c r="PGR43" s="18" t="s">
        <v>255</v>
      </c>
      <c r="PGS43" s="18" t="s">
        <v>255</v>
      </c>
      <c r="PGT43" s="18" t="s">
        <v>255</v>
      </c>
      <c r="PGU43" s="18" t="s">
        <v>255</v>
      </c>
      <c r="PGV43" s="18" t="s">
        <v>255</v>
      </c>
      <c r="PGW43" s="18" t="s">
        <v>255</v>
      </c>
      <c r="PGX43" s="18" t="s">
        <v>255</v>
      </c>
      <c r="PGY43" s="18" t="s">
        <v>255</v>
      </c>
      <c r="PGZ43" s="18" t="s">
        <v>255</v>
      </c>
      <c r="PHA43" s="18" t="s">
        <v>255</v>
      </c>
      <c r="PHB43" s="18" t="s">
        <v>255</v>
      </c>
      <c r="PHC43" s="18" t="s">
        <v>255</v>
      </c>
      <c r="PHD43" s="18" t="s">
        <v>255</v>
      </c>
      <c r="PHE43" s="18" t="s">
        <v>255</v>
      </c>
      <c r="PHF43" s="18" t="s">
        <v>255</v>
      </c>
      <c r="PHG43" s="18" t="s">
        <v>255</v>
      </c>
      <c r="PHH43" s="18" t="s">
        <v>255</v>
      </c>
      <c r="PHI43" s="18" t="s">
        <v>255</v>
      </c>
      <c r="PHJ43" s="18" t="s">
        <v>255</v>
      </c>
      <c r="PHK43" s="18" t="s">
        <v>255</v>
      </c>
      <c r="PHL43" s="18" t="s">
        <v>255</v>
      </c>
      <c r="PHM43" s="18" t="s">
        <v>255</v>
      </c>
      <c r="PHN43" s="18" t="s">
        <v>255</v>
      </c>
      <c r="PHO43" s="18" t="s">
        <v>255</v>
      </c>
      <c r="PHP43" s="18" t="s">
        <v>255</v>
      </c>
      <c r="PHQ43" s="18" t="s">
        <v>255</v>
      </c>
      <c r="PHR43" s="18" t="s">
        <v>255</v>
      </c>
      <c r="PHS43" s="18" t="s">
        <v>255</v>
      </c>
      <c r="PHT43" s="18" t="s">
        <v>255</v>
      </c>
      <c r="PHU43" s="18" t="s">
        <v>255</v>
      </c>
      <c r="PHV43" s="18" t="s">
        <v>255</v>
      </c>
      <c r="PHW43" s="18" t="s">
        <v>255</v>
      </c>
      <c r="PHX43" s="18" t="s">
        <v>255</v>
      </c>
      <c r="PHY43" s="18" t="s">
        <v>255</v>
      </c>
      <c r="PHZ43" s="18" t="s">
        <v>255</v>
      </c>
      <c r="PIA43" s="18" t="s">
        <v>255</v>
      </c>
      <c r="PIB43" s="18" t="s">
        <v>255</v>
      </c>
      <c r="PIC43" s="18" t="s">
        <v>255</v>
      </c>
      <c r="PID43" s="18" t="s">
        <v>255</v>
      </c>
      <c r="PIE43" s="18" t="s">
        <v>255</v>
      </c>
      <c r="PIF43" s="18" t="s">
        <v>255</v>
      </c>
      <c r="PIG43" s="18" t="s">
        <v>255</v>
      </c>
      <c r="PIH43" s="18" t="s">
        <v>255</v>
      </c>
      <c r="PII43" s="18" t="s">
        <v>255</v>
      </c>
      <c r="PIJ43" s="18" t="s">
        <v>255</v>
      </c>
      <c r="PIK43" s="18" t="s">
        <v>255</v>
      </c>
      <c r="PIL43" s="18" t="s">
        <v>255</v>
      </c>
      <c r="PIM43" s="18" t="s">
        <v>255</v>
      </c>
      <c r="PIN43" s="18" t="s">
        <v>255</v>
      </c>
      <c r="PIO43" s="18" t="s">
        <v>255</v>
      </c>
      <c r="PIP43" s="18" t="s">
        <v>255</v>
      </c>
      <c r="PIQ43" s="18" t="s">
        <v>255</v>
      </c>
      <c r="PIR43" s="18" t="s">
        <v>255</v>
      </c>
      <c r="PIS43" s="18" t="s">
        <v>255</v>
      </c>
      <c r="PIT43" s="18" t="s">
        <v>255</v>
      </c>
      <c r="PIU43" s="18" t="s">
        <v>255</v>
      </c>
      <c r="PIV43" s="18" t="s">
        <v>255</v>
      </c>
      <c r="PIW43" s="18" t="s">
        <v>255</v>
      </c>
      <c r="PIX43" s="18" t="s">
        <v>255</v>
      </c>
      <c r="PIY43" s="18" t="s">
        <v>255</v>
      </c>
      <c r="PIZ43" s="18" t="s">
        <v>255</v>
      </c>
      <c r="PJA43" s="18" t="s">
        <v>255</v>
      </c>
      <c r="PJB43" s="18" t="s">
        <v>255</v>
      </c>
      <c r="PJC43" s="18" t="s">
        <v>255</v>
      </c>
      <c r="PJD43" s="18" t="s">
        <v>255</v>
      </c>
      <c r="PJE43" s="18" t="s">
        <v>255</v>
      </c>
      <c r="PJF43" s="18" t="s">
        <v>255</v>
      </c>
      <c r="PJG43" s="18" t="s">
        <v>255</v>
      </c>
      <c r="PJH43" s="18" t="s">
        <v>255</v>
      </c>
      <c r="PJI43" s="18" t="s">
        <v>255</v>
      </c>
      <c r="PJJ43" s="18" t="s">
        <v>255</v>
      </c>
      <c r="PJK43" s="18" t="s">
        <v>255</v>
      </c>
      <c r="PJL43" s="18" t="s">
        <v>255</v>
      </c>
      <c r="PJM43" s="18" t="s">
        <v>255</v>
      </c>
      <c r="PJN43" s="18" t="s">
        <v>255</v>
      </c>
      <c r="PJO43" s="18" t="s">
        <v>255</v>
      </c>
      <c r="PJP43" s="18" t="s">
        <v>255</v>
      </c>
      <c r="PJQ43" s="18" t="s">
        <v>255</v>
      </c>
      <c r="PJR43" s="18" t="s">
        <v>255</v>
      </c>
      <c r="PJS43" s="18" t="s">
        <v>255</v>
      </c>
      <c r="PJT43" s="18" t="s">
        <v>255</v>
      </c>
      <c r="PJU43" s="18" t="s">
        <v>255</v>
      </c>
      <c r="PJV43" s="18" t="s">
        <v>255</v>
      </c>
      <c r="PJW43" s="18" t="s">
        <v>255</v>
      </c>
      <c r="PJX43" s="18" t="s">
        <v>255</v>
      </c>
      <c r="PJY43" s="18" t="s">
        <v>255</v>
      </c>
      <c r="PJZ43" s="18" t="s">
        <v>255</v>
      </c>
      <c r="PKA43" s="18" t="s">
        <v>255</v>
      </c>
      <c r="PKB43" s="18" t="s">
        <v>255</v>
      </c>
      <c r="PKC43" s="18" t="s">
        <v>255</v>
      </c>
      <c r="PKD43" s="18" t="s">
        <v>255</v>
      </c>
      <c r="PKE43" s="18" t="s">
        <v>255</v>
      </c>
      <c r="PKF43" s="18" t="s">
        <v>255</v>
      </c>
      <c r="PKG43" s="18" t="s">
        <v>255</v>
      </c>
      <c r="PKH43" s="18" t="s">
        <v>255</v>
      </c>
      <c r="PKI43" s="18" t="s">
        <v>255</v>
      </c>
      <c r="PKJ43" s="18" t="s">
        <v>255</v>
      </c>
      <c r="PKK43" s="18" t="s">
        <v>255</v>
      </c>
      <c r="PKL43" s="18" t="s">
        <v>255</v>
      </c>
      <c r="PKM43" s="18" t="s">
        <v>255</v>
      </c>
      <c r="PKN43" s="18" t="s">
        <v>255</v>
      </c>
      <c r="PKO43" s="18" t="s">
        <v>255</v>
      </c>
      <c r="PKP43" s="18" t="s">
        <v>255</v>
      </c>
      <c r="PKQ43" s="18" t="s">
        <v>255</v>
      </c>
      <c r="PKR43" s="18" t="s">
        <v>255</v>
      </c>
      <c r="PKS43" s="18" t="s">
        <v>255</v>
      </c>
      <c r="PKT43" s="18" t="s">
        <v>255</v>
      </c>
      <c r="PKU43" s="18" t="s">
        <v>255</v>
      </c>
      <c r="PKV43" s="18" t="s">
        <v>255</v>
      </c>
      <c r="PKW43" s="18" t="s">
        <v>255</v>
      </c>
      <c r="PKX43" s="18" t="s">
        <v>255</v>
      </c>
      <c r="PKY43" s="18" t="s">
        <v>255</v>
      </c>
      <c r="PKZ43" s="18" t="s">
        <v>255</v>
      </c>
      <c r="PLA43" s="18" t="s">
        <v>255</v>
      </c>
      <c r="PLB43" s="18" t="s">
        <v>255</v>
      </c>
      <c r="PLC43" s="18" t="s">
        <v>255</v>
      </c>
      <c r="PLD43" s="18" t="s">
        <v>255</v>
      </c>
      <c r="PLE43" s="18" t="s">
        <v>255</v>
      </c>
      <c r="PLF43" s="18" t="s">
        <v>255</v>
      </c>
      <c r="PLG43" s="18" t="s">
        <v>255</v>
      </c>
      <c r="PLH43" s="18" t="s">
        <v>255</v>
      </c>
      <c r="PLI43" s="18" t="s">
        <v>255</v>
      </c>
      <c r="PLJ43" s="18" t="s">
        <v>255</v>
      </c>
      <c r="PLK43" s="18" t="s">
        <v>255</v>
      </c>
      <c r="PLL43" s="18" t="s">
        <v>255</v>
      </c>
      <c r="PLM43" s="18" t="s">
        <v>255</v>
      </c>
      <c r="PLN43" s="18" t="s">
        <v>255</v>
      </c>
      <c r="PLO43" s="18" t="s">
        <v>255</v>
      </c>
      <c r="PLP43" s="18" t="s">
        <v>255</v>
      </c>
      <c r="PLQ43" s="18" t="s">
        <v>255</v>
      </c>
      <c r="PLR43" s="18" t="s">
        <v>255</v>
      </c>
      <c r="PLS43" s="18" t="s">
        <v>255</v>
      </c>
      <c r="PLT43" s="18" t="s">
        <v>255</v>
      </c>
      <c r="PLU43" s="18" t="s">
        <v>255</v>
      </c>
      <c r="PLV43" s="18" t="s">
        <v>255</v>
      </c>
      <c r="PLW43" s="18" t="s">
        <v>255</v>
      </c>
      <c r="PLX43" s="18" t="s">
        <v>255</v>
      </c>
      <c r="PLY43" s="18" t="s">
        <v>255</v>
      </c>
      <c r="PLZ43" s="18" t="s">
        <v>255</v>
      </c>
      <c r="PMA43" s="18" t="s">
        <v>255</v>
      </c>
      <c r="PMB43" s="18" t="s">
        <v>255</v>
      </c>
      <c r="PMC43" s="18" t="s">
        <v>255</v>
      </c>
      <c r="PMD43" s="18" t="s">
        <v>255</v>
      </c>
      <c r="PME43" s="18" t="s">
        <v>255</v>
      </c>
      <c r="PMF43" s="18" t="s">
        <v>255</v>
      </c>
      <c r="PMG43" s="18" t="s">
        <v>255</v>
      </c>
      <c r="PMH43" s="18" t="s">
        <v>255</v>
      </c>
      <c r="PMI43" s="18" t="s">
        <v>255</v>
      </c>
      <c r="PMJ43" s="18" t="s">
        <v>255</v>
      </c>
      <c r="PMK43" s="18" t="s">
        <v>255</v>
      </c>
      <c r="PML43" s="18" t="s">
        <v>255</v>
      </c>
      <c r="PMM43" s="18" t="s">
        <v>255</v>
      </c>
      <c r="PMN43" s="18" t="s">
        <v>255</v>
      </c>
      <c r="PMO43" s="18" t="s">
        <v>255</v>
      </c>
      <c r="PMP43" s="18" t="s">
        <v>255</v>
      </c>
      <c r="PMQ43" s="18" t="s">
        <v>255</v>
      </c>
      <c r="PMR43" s="18" t="s">
        <v>255</v>
      </c>
      <c r="PMS43" s="18" t="s">
        <v>255</v>
      </c>
      <c r="PMT43" s="18" t="s">
        <v>255</v>
      </c>
      <c r="PMU43" s="18" t="s">
        <v>255</v>
      </c>
      <c r="PMV43" s="18" t="s">
        <v>255</v>
      </c>
      <c r="PMW43" s="18" t="s">
        <v>255</v>
      </c>
      <c r="PMX43" s="18" t="s">
        <v>255</v>
      </c>
      <c r="PMY43" s="18" t="s">
        <v>255</v>
      </c>
      <c r="PMZ43" s="18" t="s">
        <v>255</v>
      </c>
      <c r="PNA43" s="18" t="s">
        <v>255</v>
      </c>
      <c r="PNB43" s="18" t="s">
        <v>255</v>
      </c>
      <c r="PNC43" s="18" t="s">
        <v>255</v>
      </c>
      <c r="PND43" s="18" t="s">
        <v>255</v>
      </c>
      <c r="PNE43" s="18" t="s">
        <v>255</v>
      </c>
      <c r="PNF43" s="18" t="s">
        <v>255</v>
      </c>
      <c r="PNG43" s="18" t="s">
        <v>255</v>
      </c>
      <c r="PNH43" s="18" t="s">
        <v>255</v>
      </c>
      <c r="PNI43" s="18" t="s">
        <v>255</v>
      </c>
      <c r="PNJ43" s="18" t="s">
        <v>255</v>
      </c>
      <c r="PNK43" s="18" t="s">
        <v>255</v>
      </c>
      <c r="PNL43" s="18" t="s">
        <v>255</v>
      </c>
      <c r="PNM43" s="18" t="s">
        <v>255</v>
      </c>
      <c r="PNN43" s="18" t="s">
        <v>255</v>
      </c>
      <c r="PNO43" s="18" t="s">
        <v>255</v>
      </c>
      <c r="PNP43" s="18" t="s">
        <v>255</v>
      </c>
      <c r="PNQ43" s="18" t="s">
        <v>255</v>
      </c>
      <c r="PNR43" s="18" t="s">
        <v>255</v>
      </c>
      <c r="PNS43" s="18" t="s">
        <v>255</v>
      </c>
      <c r="PNT43" s="18" t="s">
        <v>255</v>
      </c>
      <c r="PNU43" s="18" t="s">
        <v>255</v>
      </c>
      <c r="PNV43" s="18" t="s">
        <v>255</v>
      </c>
      <c r="PNW43" s="18" t="s">
        <v>255</v>
      </c>
      <c r="PNX43" s="18" t="s">
        <v>255</v>
      </c>
      <c r="PNY43" s="18" t="s">
        <v>255</v>
      </c>
      <c r="PNZ43" s="18" t="s">
        <v>255</v>
      </c>
      <c r="POA43" s="18" t="s">
        <v>255</v>
      </c>
      <c r="POB43" s="18" t="s">
        <v>255</v>
      </c>
      <c r="POC43" s="18" t="s">
        <v>255</v>
      </c>
      <c r="POD43" s="18" t="s">
        <v>255</v>
      </c>
      <c r="POE43" s="18" t="s">
        <v>255</v>
      </c>
      <c r="POF43" s="18" t="s">
        <v>255</v>
      </c>
      <c r="POG43" s="18" t="s">
        <v>255</v>
      </c>
      <c r="POH43" s="18" t="s">
        <v>255</v>
      </c>
      <c r="POI43" s="18" t="s">
        <v>255</v>
      </c>
      <c r="POJ43" s="18" t="s">
        <v>255</v>
      </c>
      <c r="POK43" s="18" t="s">
        <v>255</v>
      </c>
      <c r="POL43" s="18" t="s">
        <v>255</v>
      </c>
      <c r="POM43" s="18" t="s">
        <v>255</v>
      </c>
      <c r="PON43" s="18" t="s">
        <v>255</v>
      </c>
      <c r="POO43" s="18" t="s">
        <v>255</v>
      </c>
      <c r="POP43" s="18" t="s">
        <v>255</v>
      </c>
      <c r="POQ43" s="18" t="s">
        <v>255</v>
      </c>
      <c r="POR43" s="18" t="s">
        <v>255</v>
      </c>
      <c r="POS43" s="18" t="s">
        <v>255</v>
      </c>
      <c r="POT43" s="18" t="s">
        <v>255</v>
      </c>
      <c r="POU43" s="18" t="s">
        <v>255</v>
      </c>
      <c r="POV43" s="18" t="s">
        <v>255</v>
      </c>
      <c r="POW43" s="18" t="s">
        <v>255</v>
      </c>
      <c r="POX43" s="18" t="s">
        <v>255</v>
      </c>
      <c r="POY43" s="18" t="s">
        <v>255</v>
      </c>
      <c r="POZ43" s="18" t="s">
        <v>255</v>
      </c>
      <c r="PPA43" s="18" t="s">
        <v>255</v>
      </c>
      <c r="PPB43" s="18" t="s">
        <v>255</v>
      </c>
      <c r="PPC43" s="18" t="s">
        <v>255</v>
      </c>
      <c r="PPD43" s="18" t="s">
        <v>255</v>
      </c>
      <c r="PPE43" s="18" t="s">
        <v>255</v>
      </c>
      <c r="PPF43" s="18" t="s">
        <v>255</v>
      </c>
      <c r="PPG43" s="18" t="s">
        <v>255</v>
      </c>
      <c r="PPH43" s="18" t="s">
        <v>255</v>
      </c>
      <c r="PPI43" s="18" t="s">
        <v>255</v>
      </c>
      <c r="PPJ43" s="18" t="s">
        <v>255</v>
      </c>
      <c r="PPK43" s="18" t="s">
        <v>255</v>
      </c>
      <c r="PPL43" s="18" t="s">
        <v>255</v>
      </c>
      <c r="PPM43" s="18" t="s">
        <v>255</v>
      </c>
      <c r="PPN43" s="18" t="s">
        <v>255</v>
      </c>
      <c r="PPO43" s="18" t="s">
        <v>255</v>
      </c>
      <c r="PPP43" s="18" t="s">
        <v>255</v>
      </c>
      <c r="PPQ43" s="18" t="s">
        <v>255</v>
      </c>
      <c r="PPR43" s="18" t="s">
        <v>255</v>
      </c>
      <c r="PPS43" s="18" t="s">
        <v>255</v>
      </c>
      <c r="PPT43" s="18" t="s">
        <v>255</v>
      </c>
      <c r="PPU43" s="18" t="s">
        <v>255</v>
      </c>
      <c r="PPV43" s="18" t="s">
        <v>255</v>
      </c>
      <c r="PPW43" s="18" t="s">
        <v>255</v>
      </c>
      <c r="PPX43" s="18" t="s">
        <v>255</v>
      </c>
      <c r="PPY43" s="18" t="s">
        <v>255</v>
      </c>
      <c r="PPZ43" s="18" t="s">
        <v>255</v>
      </c>
      <c r="PQA43" s="18" t="s">
        <v>255</v>
      </c>
      <c r="PQB43" s="18" t="s">
        <v>255</v>
      </c>
      <c r="PQC43" s="18" t="s">
        <v>255</v>
      </c>
      <c r="PQD43" s="18" t="s">
        <v>255</v>
      </c>
      <c r="PQE43" s="18" t="s">
        <v>255</v>
      </c>
      <c r="PQF43" s="18" t="s">
        <v>255</v>
      </c>
      <c r="PQG43" s="18" t="s">
        <v>255</v>
      </c>
      <c r="PQH43" s="18" t="s">
        <v>255</v>
      </c>
      <c r="PQI43" s="18" t="s">
        <v>255</v>
      </c>
      <c r="PQJ43" s="18" t="s">
        <v>255</v>
      </c>
      <c r="PQK43" s="18" t="s">
        <v>255</v>
      </c>
      <c r="PQL43" s="18" t="s">
        <v>255</v>
      </c>
      <c r="PQM43" s="18" t="s">
        <v>255</v>
      </c>
      <c r="PQN43" s="18" t="s">
        <v>255</v>
      </c>
      <c r="PQO43" s="18" t="s">
        <v>255</v>
      </c>
      <c r="PQP43" s="18" t="s">
        <v>255</v>
      </c>
      <c r="PQQ43" s="18" t="s">
        <v>255</v>
      </c>
      <c r="PQR43" s="18" t="s">
        <v>255</v>
      </c>
      <c r="PQS43" s="18" t="s">
        <v>255</v>
      </c>
      <c r="PQT43" s="18" t="s">
        <v>255</v>
      </c>
      <c r="PQU43" s="18" t="s">
        <v>255</v>
      </c>
      <c r="PQV43" s="18" t="s">
        <v>255</v>
      </c>
      <c r="PQW43" s="18" t="s">
        <v>255</v>
      </c>
      <c r="PQX43" s="18" t="s">
        <v>255</v>
      </c>
      <c r="PQY43" s="18" t="s">
        <v>255</v>
      </c>
      <c r="PQZ43" s="18" t="s">
        <v>255</v>
      </c>
      <c r="PRA43" s="18" t="s">
        <v>255</v>
      </c>
      <c r="PRB43" s="18" t="s">
        <v>255</v>
      </c>
      <c r="PRC43" s="18" t="s">
        <v>255</v>
      </c>
      <c r="PRD43" s="18" t="s">
        <v>255</v>
      </c>
      <c r="PRE43" s="18" t="s">
        <v>255</v>
      </c>
      <c r="PRF43" s="18" t="s">
        <v>255</v>
      </c>
      <c r="PRG43" s="18" t="s">
        <v>255</v>
      </c>
      <c r="PRH43" s="18" t="s">
        <v>255</v>
      </c>
      <c r="PRI43" s="18" t="s">
        <v>255</v>
      </c>
      <c r="PRJ43" s="18" t="s">
        <v>255</v>
      </c>
      <c r="PRK43" s="18" t="s">
        <v>255</v>
      </c>
      <c r="PRL43" s="18" t="s">
        <v>255</v>
      </c>
      <c r="PRM43" s="18" t="s">
        <v>255</v>
      </c>
      <c r="PRN43" s="18" t="s">
        <v>255</v>
      </c>
      <c r="PRO43" s="18" t="s">
        <v>255</v>
      </c>
      <c r="PRP43" s="18" t="s">
        <v>255</v>
      </c>
      <c r="PRQ43" s="18" t="s">
        <v>255</v>
      </c>
      <c r="PRR43" s="18" t="s">
        <v>255</v>
      </c>
      <c r="PRS43" s="18" t="s">
        <v>255</v>
      </c>
      <c r="PRT43" s="18" t="s">
        <v>255</v>
      </c>
      <c r="PRU43" s="18" t="s">
        <v>255</v>
      </c>
      <c r="PRV43" s="18" t="s">
        <v>255</v>
      </c>
      <c r="PRW43" s="18" t="s">
        <v>255</v>
      </c>
      <c r="PRX43" s="18" t="s">
        <v>255</v>
      </c>
      <c r="PRY43" s="18" t="s">
        <v>255</v>
      </c>
      <c r="PRZ43" s="18" t="s">
        <v>255</v>
      </c>
      <c r="PSA43" s="18" t="s">
        <v>255</v>
      </c>
      <c r="PSB43" s="18" t="s">
        <v>255</v>
      </c>
      <c r="PSC43" s="18" t="s">
        <v>255</v>
      </c>
      <c r="PSD43" s="18" t="s">
        <v>255</v>
      </c>
      <c r="PSE43" s="18" t="s">
        <v>255</v>
      </c>
      <c r="PSF43" s="18" t="s">
        <v>255</v>
      </c>
      <c r="PSG43" s="18" t="s">
        <v>255</v>
      </c>
      <c r="PSH43" s="18" t="s">
        <v>255</v>
      </c>
      <c r="PSI43" s="18" t="s">
        <v>255</v>
      </c>
      <c r="PSJ43" s="18" t="s">
        <v>255</v>
      </c>
      <c r="PSK43" s="18" t="s">
        <v>255</v>
      </c>
      <c r="PSL43" s="18" t="s">
        <v>255</v>
      </c>
      <c r="PSM43" s="18" t="s">
        <v>255</v>
      </c>
      <c r="PSN43" s="18" t="s">
        <v>255</v>
      </c>
      <c r="PSO43" s="18" t="s">
        <v>255</v>
      </c>
      <c r="PSP43" s="18" t="s">
        <v>255</v>
      </c>
      <c r="PSQ43" s="18" t="s">
        <v>255</v>
      </c>
      <c r="PSR43" s="18" t="s">
        <v>255</v>
      </c>
      <c r="PSS43" s="18" t="s">
        <v>255</v>
      </c>
      <c r="PST43" s="18" t="s">
        <v>255</v>
      </c>
      <c r="PSU43" s="18" t="s">
        <v>255</v>
      </c>
      <c r="PSV43" s="18" t="s">
        <v>255</v>
      </c>
      <c r="PSW43" s="18" t="s">
        <v>255</v>
      </c>
      <c r="PSX43" s="18" t="s">
        <v>255</v>
      </c>
      <c r="PSY43" s="18" t="s">
        <v>255</v>
      </c>
      <c r="PSZ43" s="18" t="s">
        <v>255</v>
      </c>
      <c r="PTA43" s="18" t="s">
        <v>255</v>
      </c>
      <c r="PTB43" s="18" t="s">
        <v>255</v>
      </c>
      <c r="PTC43" s="18" t="s">
        <v>255</v>
      </c>
      <c r="PTD43" s="18" t="s">
        <v>255</v>
      </c>
      <c r="PTE43" s="18" t="s">
        <v>255</v>
      </c>
      <c r="PTF43" s="18" t="s">
        <v>255</v>
      </c>
      <c r="PTG43" s="18" t="s">
        <v>255</v>
      </c>
      <c r="PTH43" s="18" t="s">
        <v>255</v>
      </c>
      <c r="PTI43" s="18" t="s">
        <v>255</v>
      </c>
      <c r="PTJ43" s="18" t="s">
        <v>255</v>
      </c>
      <c r="PTK43" s="18" t="s">
        <v>255</v>
      </c>
      <c r="PTL43" s="18" t="s">
        <v>255</v>
      </c>
      <c r="PTM43" s="18" t="s">
        <v>255</v>
      </c>
      <c r="PTN43" s="18" t="s">
        <v>255</v>
      </c>
      <c r="PTO43" s="18" t="s">
        <v>255</v>
      </c>
      <c r="PTP43" s="18" t="s">
        <v>255</v>
      </c>
      <c r="PTQ43" s="18" t="s">
        <v>255</v>
      </c>
      <c r="PTR43" s="18" t="s">
        <v>255</v>
      </c>
      <c r="PTS43" s="18" t="s">
        <v>255</v>
      </c>
      <c r="PTT43" s="18" t="s">
        <v>255</v>
      </c>
      <c r="PTU43" s="18" t="s">
        <v>255</v>
      </c>
      <c r="PTV43" s="18" t="s">
        <v>255</v>
      </c>
      <c r="PTW43" s="18" t="s">
        <v>255</v>
      </c>
      <c r="PTX43" s="18" t="s">
        <v>255</v>
      </c>
      <c r="PTY43" s="18" t="s">
        <v>255</v>
      </c>
      <c r="PTZ43" s="18" t="s">
        <v>255</v>
      </c>
      <c r="PUA43" s="18" t="s">
        <v>255</v>
      </c>
      <c r="PUB43" s="18" t="s">
        <v>255</v>
      </c>
      <c r="PUC43" s="18" t="s">
        <v>255</v>
      </c>
      <c r="PUD43" s="18" t="s">
        <v>255</v>
      </c>
      <c r="PUE43" s="18" t="s">
        <v>255</v>
      </c>
      <c r="PUF43" s="18" t="s">
        <v>255</v>
      </c>
      <c r="PUG43" s="18" t="s">
        <v>255</v>
      </c>
      <c r="PUH43" s="18" t="s">
        <v>255</v>
      </c>
      <c r="PUI43" s="18" t="s">
        <v>255</v>
      </c>
      <c r="PUJ43" s="18" t="s">
        <v>255</v>
      </c>
      <c r="PUK43" s="18" t="s">
        <v>255</v>
      </c>
      <c r="PUL43" s="18" t="s">
        <v>255</v>
      </c>
      <c r="PUM43" s="18" t="s">
        <v>255</v>
      </c>
      <c r="PUN43" s="18" t="s">
        <v>255</v>
      </c>
      <c r="PUO43" s="18" t="s">
        <v>255</v>
      </c>
      <c r="PUP43" s="18" t="s">
        <v>255</v>
      </c>
      <c r="PUQ43" s="18" t="s">
        <v>255</v>
      </c>
      <c r="PUR43" s="18" t="s">
        <v>255</v>
      </c>
      <c r="PUS43" s="18" t="s">
        <v>255</v>
      </c>
      <c r="PUT43" s="18" t="s">
        <v>255</v>
      </c>
      <c r="PUU43" s="18" t="s">
        <v>255</v>
      </c>
      <c r="PUV43" s="18" t="s">
        <v>255</v>
      </c>
      <c r="PUW43" s="18" t="s">
        <v>255</v>
      </c>
      <c r="PUX43" s="18" t="s">
        <v>255</v>
      </c>
      <c r="PUY43" s="18" t="s">
        <v>255</v>
      </c>
      <c r="PUZ43" s="18" t="s">
        <v>255</v>
      </c>
      <c r="PVA43" s="18" t="s">
        <v>255</v>
      </c>
      <c r="PVB43" s="18" t="s">
        <v>255</v>
      </c>
      <c r="PVC43" s="18" t="s">
        <v>255</v>
      </c>
      <c r="PVD43" s="18" t="s">
        <v>255</v>
      </c>
      <c r="PVE43" s="18" t="s">
        <v>255</v>
      </c>
      <c r="PVF43" s="18" t="s">
        <v>255</v>
      </c>
      <c r="PVG43" s="18" t="s">
        <v>255</v>
      </c>
      <c r="PVH43" s="18" t="s">
        <v>255</v>
      </c>
      <c r="PVI43" s="18" t="s">
        <v>255</v>
      </c>
      <c r="PVJ43" s="18" t="s">
        <v>255</v>
      </c>
      <c r="PVK43" s="18" t="s">
        <v>255</v>
      </c>
      <c r="PVL43" s="18" t="s">
        <v>255</v>
      </c>
      <c r="PVM43" s="18" t="s">
        <v>255</v>
      </c>
      <c r="PVN43" s="18" t="s">
        <v>255</v>
      </c>
      <c r="PVO43" s="18" t="s">
        <v>255</v>
      </c>
      <c r="PVP43" s="18" t="s">
        <v>255</v>
      </c>
      <c r="PVQ43" s="18" t="s">
        <v>255</v>
      </c>
      <c r="PVR43" s="18" t="s">
        <v>255</v>
      </c>
      <c r="PVS43" s="18" t="s">
        <v>255</v>
      </c>
      <c r="PVT43" s="18" t="s">
        <v>255</v>
      </c>
      <c r="PVU43" s="18" t="s">
        <v>255</v>
      </c>
      <c r="PVV43" s="18" t="s">
        <v>255</v>
      </c>
      <c r="PVW43" s="18" t="s">
        <v>255</v>
      </c>
      <c r="PVX43" s="18" t="s">
        <v>255</v>
      </c>
      <c r="PVY43" s="18" t="s">
        <v>255</v>
      </c>
      <c r="PVZ43" s="18" t="s">
        <v>255</v>
      </c>
      <c r="PWA43" s="18" t="s">
        <v>255</v>
      </c>
      <c r="PWB43" s="18" t="s">
        <v>255</v>
      </c>
      <c r="PWC43" s="18" t="s">
        <v>255</v>
      </c>
      <c r="PWD43" s="18" t="s">
        <v>255</v>
      </c>
      <c r="PWE43" s="18" t="s">
        <v>255</v>
      </c>
      <c r="PWF43" s="18" t="s">
        <v>255</v>
      </c>
      <c r="PWG43" s="18" t="s">
        <v>255</v>
      </c>
      <c r="PWH43" s="18" t="s">
        <v>255</v>
      </c>
      <c r="PWI43" s="18" t="s">
        <v>255</v>
      </c>
      <c r="PWJ43" s="18" t="s">
        <v>255</v>
      </c>
      <c r="PWK43" s="18" t="s">
        <v>255</v>
      </c>
      <c r="PWL43" s="18" t="s">
        <v>255</v>
      </c>
      <c r="PWM43" s="18" t="s">
        <v>255</v>
      </c>
      <c r="PWN43" s="18" t="s">
        <v>255</v>
      </c>
      <c r="PWO43" s="18" t="s">
        <v>255</v>
      </c>
      <c r="PWP43" s="18" t="s">
        <v>255</v>
      </c>
      <c r="PWQ43" s="18" t="s">
        <v>255</v>
      </c>
      <c r="PWR43" s="18" t="s">
        <v>255</v>
      </c>
      <c r="PWS43" s="18" t="s">
        <v>255</v>
      </c>
      <c r="PWT43" s="18" t="s">
        <v>255</v>
      </c>
      <c r="PWU43" s="18" t="s">
        <v>255</v>
      </c>
      <c r="PWV43" s="18" t="s">
        <v>255</v>
      </c>
      <c r="PWW43" s="18" t="s">
        <v>255</v>
      </c>
      <c r="PWX43" s="18" t="s">
        <v>255</v>
      </c>
      <c r="PWY43" s="18" t="s">
        <v>255</v>
      </c>
      <c r="PWZ43" s="18" t="s">
        <v>255</v>
      </c>
      <c r="PXA43" s="18" t="s">
        <v>255</v>
      </c>
      <c r="PXB43" s="18" t="s">
        <v>255</v>
      </c>
      <c r="PXC43" s="18" t="s">
        <v>255</v>
      </c>
      <c r="PXD43" s="18" t="s">
        <v>255</v>
      </c>
      <c r="PXE43" s="18" t="s">
        <v>255</v>
      </c>
      <c r="PXF43" s="18" t="s">
        <v>255</v>
      </c>
      <c r="PXG43" s="18" t="s">
        <v>255</v>
      </c>
      <c r="PXH43" s="18" t="s">
        <v>255</v>
      </c>
      <c r="PXI43" s="18" t="s">
        <v>255</v>
      </c>
      <c r="PXJ43" s="18" t="s">
        <v>255</v>
      </c>
      <c r="PXK43" s="18" t="s">
        <v>255</v>
      </c>
      <c r="PXL43" s="18" t="s">
        <v>255</v>
      </c>
      <c r="PXM43" s="18" t="s">
        <v>255</v>
      </c>
      <c r="PXN43" s="18" t="s">
        <v>255</v>
      </c>
      <c r="PXO43" s="18" t="s">
        <v>255</v>
      </c>
      <c r="PXP43" s="18" t="s">
        <v>255</v>
      </c>
      <c r="PXQ43" s="18" t="s">
        <v>255</v>
      </c>
      <c r="PXR43" s="18" t="s">
        <v>255</v>
      </c>
      <c r="PXS43" s="18" t="s">
        <v>255</v>
      </c>
      <c r="PXT43" s="18" t="s">
        <v>255</v>
      </c>
      <c r="PXU43" s="18" t="s">
        <v>255</v>
      </c>
      <c r="PXV43" s="18" t="s">
        <v>255</v>
      </c>
      <c r="PXW43" s="18" t="s">
        <v>255</v>
      </c>
      <c r="PXX43" s="18" t="s">
        <v>255</v>
      </c>
      <c r="PXY43" s="18" t="s">
        <v>255</v>
      </c>
      <c r="PXZ43" s="18" t="s">
        <v>255</v>
      </c>
      <c r="PYA43" s="18" t="s">
        <v>255</v>
      </c>
      <c r="PYB43" s="18" t="s">
        <v>255</v>
      </c>
      <c r="PYC43" s="18" t="s">
        <v>255</v>
      </c>
      <c r="PYD43" s="18" t="s">
        <v>255</v>
      </c>
      <c r="PYE43" s="18" t="s">
        <v>255</v>
      </c>
      <c r="PYF43" s="18" t="s">
        <v>255</v>
      </c>
      <c r="PYG43" s="18" t="s">
        <v>255</v>
      </c>
      <c r="PYH43" s="18" t="s">
        <v>255</v>
      </c>
      <c r="PYI43" s="18" t="s">
        <v>255</v>
      </c>
      <c r="PYJ43" s="18" t="s">
        <v>255</v>
      </c>
      <c r="PYK43" s="18" t="s">
        <v>255</v>
      </c>
      <c r="PYL43" s="18" t="s">
        <v>255</v>
      </c>
      <c r="PYM43" s="18" t="s">
        <v>255</v>
      </c>
      <c r="PYN43" s="18" t="s">
        <v>255</v>
      </c>
      <c r="PYO43" s="18" t="s">
        <v>255</v>
      </c>
      <c r="PYP43" s="18" t="s">
        <v>255</v>
      </c>
      <c r="PYQ43" s="18" t="s">
        <v>255</v>
      </c>
      <c r="PYR43" s="18" t="s">
        <v>255</v>
      </c>
      <c r="PYS43" s="18" t="s">
        <v>255</v>
      </c>
      <c r="PYT43" s="18" t="s">
        <v>255</v>
      </c>
      <c r="PYU43" s="18" t="s">
        <v>255</v>
      </c>
      <c r="PYV43" s="18" t="s">
        <v>255</v>
      </c>
      <c r="PYW43" s="18" t="s">
        <v>255</v>
      </c>
      <c r="PYX43" s="18" t="s">
        <v>255</v>
      </c>
      <c r="PYY43" s="18" t="s">
        <v>255</v>
      </c>
      <c r="PYZ43" s="18" t="s">
        <v>255</v>
      </c>
      <c r="PZA43" s="18" t="s">
        <v>255</v>
      </c>
      <c r="PZB43" s="18" t="s">
        <v>255</v>
      </c>
      <c r="PZC43" s="18" t="s">
        <v>255</v>
      </c>
      <c r="PZD43" s="18" t="s">
        <v>255</v>
      </c>
      <c r="PZE43" s="18" t="s">
        <v>255</v>
      </c>
      <c r="PZF43" s="18" t="s">
        <v>255</v>
      </c>
      <c r="PZG43" s="18" t="s">
        <v>255</v>
      </c>
      <c r="PZH43" s="18" t="s">
        <v>255</v>
      </c>
      <c r="PZI43" s="18" t="s">
        <v>255</v>
      </c>
      <c r="PZJ43" s="18" t="s">
        <v>255</v>
      </c>
      <c r="PZK43" s="18" t="s">
        <v>255</v>
      </c>
      <c r="PZL43" s="18" t="s">
        <v>255</v>
      </c>
      <c r="PZM43" s="18" t="s">
        <v>255</v>
      </c>
      <c r="PZN43" s="18" t="s">
        <v>255</v>
      </c>
      <c r="PZO43" s="18" t="s">
        <v>255</v>
      </c>
      <c r="PZP43" s="18" t="s">
        <v>255</v>
      </c>
      <c r="PZQ43" s="18" t="s">
        <v>255</v>
      </c>
      <c r="PZR43" s="18" t="s">
        <v>255</v>
      </c>
      <c r="PZS43" s="18" t="s">
        <v>255</v>
      </c>
      <c r="PZT43" s="18" t="s">
        <v>255</v>
      </c>
      <c r="PZU43" s="18" t="s">
        <v>255</v>
      </c>
      <c r="PZV43" s="18" t="s">
        <v>255</v>
      </c>
      <c r="PZW43" s="18" t="s">
        <v>255</v>
      </c>
      <c r="PZX43" s="18" t="s">
        <v>255</v>
      </c>
      <c r="PZY43" s="18" t="s">
        <v>255</v>
      </c>
      <c r="PZZ43" s="18" t="s">
        <v>255</v>
      </c>
      <c r="QAA43" s="18" t="s">
        <v>255</v>
      </c>
      <c r="QAB43" s="18" t="s">
        <v>255</v>
      </c>
      <c r="QAC43" s="18" t="s">
        <v>255</v>
      </c>
      <c r="QAD43" s="18" t="s">
        <v>255</v>
      </c>
      <c r="QAE43" s="18" t="s">
        <v>255</v>
      </c>
      <c r="QAF43" s="18" t="s">
        <v>255</v>
      </c>
      <c r="QAG43" s="18" t="s">
        <v>255</v>
      </c>
      <c r="QAH43" s="18" t="s">
        <v>255</v>
      </c>
      <c r="QAI43" s="18" t="s">
        <v>255</v>
      </c>
      <c r="QAJ43" s="18" t="s">
        <v>255</v>
      </c>
      <c r="QAK43" s="18" t="s">
        <v>255</v>
      </c>
      <c r="QAL43" s="18" t="s">
        <v>255</v>
      </c>
      <c r="QAM43" s="18" t="s">
        <v>255</v>
      </c>
      <c r="QAN43" s="18" t="s">
        <v>255</v>
      </c>
      <c r="QAO43" s="18" t="s">
        <v>255</v>
      </c>
      <c r="QAP43" s="18" t="s">
        <v>255</v>
      </c>
      <c r="QAQ43" s="18" t="s">
        <v>255</v>
      </c>
      <c r="QAR43" s="18" t="s">
        <v>255</v>
      </c>
      <c r="QAS43" s="18" t="s">
        <v>255</v>
      </c>
      <c r="QAT43" s="18" t="s">
        <v>255</v>
      </c>
      <c r="QAU43" s="18" t="s">
        <v>255</v>
      </c>
      <c r="QAV43" s="18" t="s">
        <v>255</v>
      </c>
      <c r="QAW43" s="18" t="s">
        <v>255</v>
      </c>
      <c r="QAX43" s="18" t="s">
        <v>255</v>
      </c>
      <c r="QAY43" s="18" t="s">
        <v>255</v>
      </c>
      <c r="QAZ43" s="18" t="s">
        <v>255</v>
      </c>
      <c r="QBA43" s="18" t="s">
        <v>255</v>
      </c>
      <c r="QBB43" s="18" t="s">
        <v>255</v>
      </c>
      <c r="QBC43" s="18" t="s">
        <v>255</v>
      </c>
      <c r="QBD43" s="18" t="s">
        <v>255</v>
      </c>
      <c r="QBE43" s="18" t="s">
        <v>255</v>
      </c>
      <c r="QBF43" s="18" t="s">
        <v>255</v>
      </c>
      <c r="QBG43" s="18" t="s">
        <v>255</v>
      </c>
      <c r="QBH43" s="18" t="s">
        <v>255</v>
      </c>
      <c r="QBI43" s="18" t="s">
        <v>255</v>
      </c>
      <c r="QBJ43" s="18" t="s">
        <v>255</v>
      </c>
      <c r="QBK43" s="18" t="s">
        <v>255</v>
      </c>
      <c r="QBL43" s="18" t="s">
        <v>255</v>
      </c>
      <c r="QBM43" s="18" t="s">
        <v>255</v>
      </c>
      <c r="QBN43" s="18" t="s">
        <v>255</v>
      </c>
      <c r="QBO43" s="18" t="s">
        <v>255</v>
      </c>
      <c r="QBP43" s="18" t="s">
        <v>255</v>
      </c>
      <c r="QBQ43" s="18" t="s">
        <v>255</v>
      </c>
      <c r="QBR43" s="18" t="s">
        <v>255</v>
      </c>
      <c r="QBS43" s="18" t="s">
        <v>255</v>
      </c>
      <c r="QBT43" s="18" t="s">
        <v>255</v>
      </c>
      <c r="QBU43" s="18" t="s">
        <v>255</v>
      </c>
      <c r="QBV43" s="18" t="s">
        <v>255</v>
      </c>
      <c r="QBW43" s="18" t="s">
        <v>255</v>
      </c>
      <c r="QBX43" s="18" t="s">
        <v>255</v>
      </c>
      <c r="QBY43" s="18" t="s">
        <v>255</v>
      </c>
      <c r="QBZ43" s="18" t="s">
        <v>255</v>
      </c>
      <c r="QCA43" s="18" t="s">
        <v>255</v>
      </c>
      <c r="QCB43" s="18" t="s">
        <v>255</v>
      </c>
      <c r="QCC43" s="18" t="s">
        <v>255</v>
      </c>
      <c r="QCD43" s="18" t="s">
        <v>255</v>
      </c>
      <c r="QCE43" s="18" t="s">
        <v>255</v>
      </c>
      <c r="QCF43" s="18" t="s">
        <v>255</v>
      </c>
      <c r="QCG43" s="18" t="s">
        <v>255</v>
      </c>
      <c r="QCH43" s="18" t="s">
        <v>255</v>
      </c>
      <c r="QCI43" s="18" t="s">
        <v>255</v>
      </c>
      <c r="QCJ43" s="18" t="s">
        <v>255</v>
      </c>
      <c r="QCK43" s="18" t="s">
        <v>255</v>
      </c>
      <c r="QCL43" s="18" t="s">
        <v>255</v>
      </c>
      <c r="QCM43" s="18" t="s">
        <v>255</v>
      </c>
      <c r="QCN43" s="18" t="s">
        <v>255</v>
      </c>
      <c r="QCO43" s="18" t="s">
        <v>255</v>
      </c>
      <c r="QCP43" s="18" t="s">
        <v>255</v>
      </c>
      <c r="QCQ43" s="18" t="s">
        <v>255</v>
      </c>
      <c r="QCR43" s="18" t="s">
        <v>255</v>
      </c>
      <c r="QCS43" s="18" t="s">
        <v>255</v>
      </c>
      <c r="QCT43" s="18" t="s">
        <v>255</v>
      </c>
      <c r="QCU43" s="18" t="s">
        <v>255</v>
      </c>
      <c r="QCV43" s="18" t="s">
        <v>255</v>
      </c>
      <c r="QCW43" s="18" t="s">
        <v>255</v>
      </c>
      <c r="QCX43" s="18" t="s">
        <v>255</v>
      </c>
      <c r="QCY43" s="18" t="s">
        <v>255</v>
      </c>
      <c r="QCZ43" s="18" t="s">
        <v>255</v>
      </c>
      <c r="QDA43" s="18" t="s">
        <v>255</v>
      </c>
      <c r="QDB43" s="18" t="s">
        <v>255</v>
      </c>
      <c r="QDC43" s="18" t="s">
        <v>255</v>
      </c>
      <c r="QDD43" s="18" t="s">
        <v>255</v>
      </c>
      <c r="QDE43" s="18" t="s">
        <v>255</v>
      </c>
      <c r="QDF43" s="18" t="s">
        <v>255</v>
      </c>
      <c r="QDG43" s="18" t="s">
        <v>255</v>
      </c>
      <c r="QDH43" s="18" t="s">
        <v>255</v>
      </c>
      <c r="QDI43" s="18" t="s">
        <v>255</v>
      </c>
      <c r="QDJ43" s="18" t="s">
        <v>255</v>
      </c>
      <c r="QDK43" s="18" t="s">
        <v>255</v>
      </c>
      <c r="QDL43" s="18" t="s">
        <v>255</v>
      </c>
      <c r="QDM43" s="18" t="s">
        <v>255</v>
      </c>
      <c r="QDN43" s="18" t="s">
        <v>255</v>
      </c>
      <c r="QDO43" s="18" t="s">
        <v>255</v>
      </c>
      <c r="QDP43" s="18" t="s">
        <v>255</v>
      </c>
      <c r="QDQ43" s="18" t="s">
        <v>255</v>
      </c>
      <c r="QDR43" s="18" t="s">
        <v>255</v>
      </c>
      <c r="QDS43" s="18" t="s">
        <v>255</v>
      </c>
      <c r="QDT43" s="18" t="s">
        <v>255</v>
      </c>
      <c r="QDU43" s="18" t="s">
        <v>255</v>
      </c>
      <c r="QDV43" s="18" t="s">
        <v>255</v>
      </c>
      <c r="QDW43" s="18" t="s">
        <v>255</v>
      </c>
      <c r="QDX43" s="18" t="s">
        <v>255</v>
      </c>
      <c r="QDY43" s="18" t="s">
        <v>255</v>
      </c>
      <c r="QDZ43" s="18" t="s">
        <v>255</v>
      </c>
      <c r="QEA43" s="18" t="s">
        <v>255</v>
      </c>
      <c r="QEB43" s="18" t="s">
        <v>255</v>
      </c>
      <c r="QEC43" s="18" t="s">
        <v>255</v>
      </c>
      <c r="QED43" s="18" t="s">
        <v>255</v>
      </c>
      <c r="QEE43" s="18" t="s">
        <v>255</v>
      </c>
      <c r="QEF43" s="18" t="s">
        <v>255</v>
      </c>
      <c r="QEG43" s="18" t="s">
        <v>255</v>
      </c>
      <c r="QEH43" s="18" t="s">
        <v>255</v>
      </c>
      <c r="QEI43" s="18" t="s">
        <v>255</v>
      </c>
      <c r="QEJ43" s="18" t="s">
        <v>255</v>
      </c>
      <c r="QEK43" s="18" t="s">
        <v>255</v>
      </c>
      <c r="QEL43" s="18" t="s">
        <v>255</v>
      </c>
      <c r="QEM43" s="18" t="s">
        <v>255</v>
      </c>
      <c r="QEN43" s="18" t="s">
        <v>255</v>
      </c>
      <c r="QEO43" s="18" t="s">
        <v>255</v>
      </c>
      <c r="QEP43" s="18" t="s">
        <v>255</v>
      </c>
      <c r="QEQ43" s="18" t="s">
        <v>255</v>
      </c>
      <c r="QER43" s="18" t="s">
        <v>255</v>
      </c>
      <c r="QES43" s="18" t="s">
        <v>255</v>
      </c>
      <c r="QET43" s="18" t="s">
        <v>255</v>
      </c>
      <c r="QEU43" s="18" t="s">
        <v>255</v>
      </c>
      <c r="QEV43" s="18" t="s">
        <v>255</v>
      </c>
      <c r="QEW43" s="18" t="s">
        <v>255</v>
      </c>
      <c r="QEX43" s="18" t="s">
        <v>255</v>
      </c>
      <c r="QEY43" s="18" t="s">
        <v>255</v>
      </c>
      <c r="QEZ43" s="18" t="s">
        <v>255</v>
      </c>
      <c r="QFA43" s="18" t="s">
        <v>255</v>
      </c>
      <c r="QFB43" s="18" t="s">
        <v>255</v>
      </c>
      <c r="QFC43" s="18" t="s">
        <v>255</v>
      </c>
      <c r="QFD43" s="18" t="s">
        <v>255</v>
      </c>
      <c r="QFE43" s="18" t="s">
        <v>255</v>
      </c>
      <c r="QFF43" s="18" t="s">
        <v>255</v>
      </c>
      <c r="QFG43" s="18" t="s">
        <v>255</v>
      </c>
      <c r="QFH43" s="18" t="s">
        <v>255</v>
      </c>
      <c r="QFI43" s="18" t="s">
        <v>255</v>
      </c>
      <c r="QFJ43" s="18" t="s">
        <v>255</v>
      </c>
      <c r="QFK43" s="18" t="s">
        <v>255</v>
      </c>
      <c r="QFL43" s="18" t="s">
        <v>255</v>
      </c>
      <c r="QFM43" s="18" t="s">
        <v>255</v>
      </c>
      <c r="QFN43" s="18" t="s">
        <v>255</v>
      </c>
      <c r="QFO43" s="18" t="s">
        <v>255</v>
      </c>
      <c r="QFP43" s="18" t="s">
        <v>255</v>
      </c>
      <c r="QFQ43" s="18" t="s">
        <v>255</v>
      </c>
      <c r="QFR43" s="18" t="s">
        <v>255</v>
      </c>
      <c r="QFS43" s="18" t="s">
        <v>255</v>
      </c>
      <c r="QFT43" s="18" t="s">
        <v>255</v>
      </c>
      <c r="QFU43" s="18" t="s">
        <v>255</v>
      </c>
      <c r="QFV43" s="18" t="s">
        <v>255</v>
      </c>
      <c r="QFW43" s="18" t="s">
        <v>255</v>
      </c>
      <c r="QFX43" s="18" t="s">
        <v>255</v>
      </c>
      <c r="QFY43" s="18" t="s">
        <v>255</v>
      </c>
      <c r="QFZ43" s="18" t="s">
        <v>255</v>
      </c>
      <c r="QGA43" s="18" t="s">
        <v>255</v>
      </c>
      <c r="QGB43" s="18" t="s">
        <v>255</v>
      </c>
      <c r="QGC43" s="18" t="s">
        <v>255</v>
      </c>
      <c r="QGD43" s="18" t="s">
        <v>255</v>
      </c>
      <c r="QGE43" s="18" t="s">
        <v>255</v>
      </c>
      <c r="QGF43" s="18" t="s">
        <v>255</v>
      </c>
      <c r="QGG43" s="18" t="s">
        <v>255</v>
      </c>
      <c r="QGH43" s="18" t="s">
        <v>255</v>
      </c>
      <c r="QGI43" s="18" t="s">
        <v>255</v>
      </c>
      <c r="QGJ43" s="18" t="s">
        <v>255</v>
      </c>
      <c r="QGK43" s="18" t="s">
        <v>255</v>
      </c>
      <c r="QGL43" s="18" t="s">
        <v>255</v>
      </c>
      <c r="QGM43" s="18" t="s">
        <v>255</v>
      </c>
      <c r="QGN43" s="18" t="s">
        <v>255</v>
      </c>
      <c r="QGO43" s="18" t="s">
        <v>255</v>
      </c>
      <c r="QGP43" s="18" t="s">
        <v>255</v>
      </c>
      <c r="QGQ43" s="18" t="s">
        <v>255</v>
      </c>
      <c r="QGR43" s="18" t="s">
        <v>255</v>
      </c>
      <c r="QGS43" s="18" t="s">
        <v>255</v>
      </c>
      <c r="QGT43" s="18" t="s">
        <v>255</v>
      </c>
      <c r="QGU43" s="18" t="s">
        <v>255</v>
      </c>
      <c r="QGV43" s="18" t="s">
        <v>255</v>
      </c>
      <c r="QGW43" s="18" t="s">
        <v>255</v>
      </c>
      <c r="QGX43" s="18" t="s">
        <v>255</v>
      </c>
      <c r="QGY43" s="18" t="s">
        <v>255</v>
      </c>
      <c r="QGZ43" s="18" t="s">
        <v>255</v>
      </c>
      <c r="QHA43" s="18" t="s">
        <v>255</v>
      </c>
      <c r="QHB43" s="18" t="s">
        <v>255</v>
      </c>
      <c r="QHC43" s="18" t="s">
        <v>255</v>
      </c>
      <c r="QHD43" s="18" t="s">
        <v>255</v>
      </c>
      <c r="QHE43" s="18" t="s">
        <v>255</v>
      </c>
      <c r="QHF43" s="18" t="s">
        <v>255</v>
      </c>
      <c r="QHG43" s="18" t="s">
        <v>255</v>
      </c>
      <c r="QHH43" s="18" t="s">
        <v>255</v>
      </c>
      <c r="QHI43" s="18" t="s">
        <v>255</v>
      </c>
      <c r="QHJ43" s="18" t="s">
        <v>255</v>
      </c>
      <c r="QHK43" s="18" t="s">
        <v>255</v>
      </c>
      <c r="QHL43" s="18" t="s">
        <v>255</v>
      </c>
      <c r="QHM43" s="18" t="s">
        <v>255</v>
      </c>
      <c r="QHN43" s="18" t="s">
        <v>255</v>
      </c>
      <c r="QHO43" s="18" t="s">
        <v>255</v>
      </c>
      <c r="QHP43" s="18" t="s">
        <v>255</v>
      </c>
      <c r="QHQ43" s="18" t="s">
        <v>255</v>
      </c>
      <c r="QHR43" s="18" t="s">
        <v>255</v>
      </c>
      <c r="QHS43" s="18" t="s">
        <v>255</v>
      </c>
      <c r="QHT43" s="18" t="s">
        <v>255</v>
      </c>
      <c r="QHU43" s="18" t="s">
        <v>255</v>
      </c>
      <c r="QHV43" s="18" t="s">
        <v>255</v>
      </c>
      <c r="QHW43" s="18" t="s">
        <v>255</v>
      </c>
      <c r="QHX43" s="18" t="s">
        <v>255</v>
      </c>
      <c r="QHY43" s="18" t="s">
        <v>255</v>
      </c>
      <c r="QHZ43" s="18" t="s">
        <v>255</v>
      </c>
      <c r="QIA43" s="18" t="s">
        <v>255</v>
      </c>
      <c r="QIB43" s="18" t="s">
        <v>255</v>
      </c>
      <c r="QIC43" s="18" t="s">
        <v>255</v>
      </c>
      <c r="QID43" s="18" t="s">
        <v>255</v>
      </c>
      <c r="QIE43" s="18" t="s">
        <v>255</v>
      </c>
      <c r="QIF43" s="18" t="s">
        <v>255</v>
      </c>
      <c r="QIG43" s="18" t="s">
        <v>255</v>
      </c>
      <c r="QIH43" s="18" t="s">
        <v>255</v>
      </c>
      <c r="QII43" s="18" t="s">
        <v>255</v>
      </c>
      <c r="QIJ43" s="18" t="s">
        <v>255</v>
      </c>
      <c r="QIK43" s="18" t="s">
        <v>255</v>
      </c>
      <c r="QIL43" s="18" t="s">
        <v>255</v>
      </c>
      <c r="QIM43" s="18" t="s">
        <v>255</v>
      </c>
      <c r="QIN43" s="18" t="s">
        <v>255</v>
      </c>
      <c r="QIO43" s="18" t="s">
        <v>255</v>
      </c>
      <c r="QIP43" s="18" t="s">
        <v>255</v>
      </c>
      <c r="QIQ43" s="18" t="s">
        <v>255</v>
      </c>
      <c r="QIR43" s="18" t="s">
        <v>255</v>
      </c>
      <c r="QIS43" s="18" t="s">
        <v>255</v>
      </c>
      <c r="QIT43" s="18" t="s">
        <v>255</v>
      </c>
      <c r="QIU43" s="18" t="s">
        <v>255</v>
      </c>
      <c r="QIV43" s="18" t="s">
        <v>255</v>
      </c>
      <c r="QIW43" s="18" t="s">
        <v>255</v>
      </c>
      <c r="QIX43" s="18" t="s">
        <v>255</v>
      </c>
      <c r="QIY43" s="18" t="s">
        <v>255</v>
      </c>
      <c r="QIZ43" s="18" t="s">
        <v>255</v>
      </c>
      <c r="QJA43" s="18" t="s">
        <v>255</v>
      </c>
      <c r="QJB43" s="18" t="s">
        <v>255</v>
      </c>
      <c r="QJC43" s="18" t="s">
        <v>255</v>
      </c>
      <c r="QJD43" s="18" t="s">
        <v>255</v>
      </c>
      <c r="QJE43" s="18" t="s">
        <v>255</v>
      </c>
      <c r="QJF43" s="18" t="s">
        <v>255</v>
      </c>
      <c r="QJG43" s="18" t="s">
        <v>255</v>
      </c>
      <c r="QJH43" s="18" t="s">
        <v>255</v>
      </c>
      <c r="QJI43" s="18" t="s">
        <v>255</v>
      </c>
      <c r="QJJ43" s="18" t="s">
        <v>255</v>
      </c>
      <c r="QJK43" s="18" t="s">
        <v>255</v>
      </c>
      <c r="QJL43" s="18" t="s">
        <v>255</v>
      </c>
      <c r="QJM43" s="18" t="s">
        <v>255</v>
      </c>
      <c r="QJN43" s="18" t="s">
        <v>255</v>
      </c>
      <c r="QJO43" s="18" t="s">
        <v>255</v>
      </c>
      <c r="QJP43" s="18" t="s">
        <v>255</v>
      </c>
      <c r="QJQ43" s="18" t="s">
        <v>255</v>
      </c>
      <c r="QJR43" s="18" t="s">
        <v>255</v>
      </c>
      <c r="QJS43" s="18" t="s">
        <v>255</v>
      </c>
      <c r="QJT43" s="18" t="s">
        <v>255</v>
      </c>
      <c r="QJU43" s="18" t="s">
        <v>255</v>
      </c>
      <c r="QJV43" s="18" t="s">
        <v>255</v>
      </c>
      <c r="QJW43" s="18" t="s">
        <v>255</v>
      </c>
      <c r="QJX43" s="18" t="s">
        <v>255</v>
      </c>
      <c r="QJY43" s="18" t="s">
        <v>255</v>
      </c>
      <c r="QJZ43" s="18" t="s">
        <v>255</v>
      </c>
      <c r="QKA43" s="18" t="s">
        <v>255</v>
      </c>
      <c r="QKB43" s="18" t="s">
        <v>255</v>
      </c>
      <c r="QKC43" s="18" t="s">
        <v>255</v>
      </c>
      <c r="QKD43" s="18" t="s">
        <v>255</v>
      </c>
      <c r="QKE43" s="18" t="s">
        <v>255</v>
      </c>
      <c r="QKF43" s="18" t="s">
        <v>255</v>
      </c>
      <c r="QKG43" s="18" t="s">
        <v>255</v>
      </c>
      <c r="QKH43" s="18" t="s">
        <v>255</v>
      </c>
      <c r="QKI43" s="18" t="s">
        <v>255</v>
      </c>
      <c r="QKJ43" s="18" t="s">
        <v>255</v>
      </c>
      <c r="QKK43" s="18" t="s">
        <v>255</v>
      </c>
      <c r="QKL43" s="18" t="s">
        <v>255</v>
      </c>
      <c r="QKM43" s="18" t="s">
        <v>255</v>
      </c>
      <c r="QKN43" s="18" t="s">
        <v>255</v>
      </c>
      <c r="QKO43" s="18" t="s">
        <v>255</v>
      </c>
      <c r="QKP43" s="18" t="s">
        <v>255</v>
      </c>
      <c r="QKQ43" s="18" t="s">
        <v>255</v>
      </c>
      <c r="QKR43" s="18" t="s">
        <v>255</v>
      </c>
      <c r="QKS43" s="18" t="s">
        <v>255</v>
      </c>
      <c r="QKT43" s="18" t="s">
        <v>255</v>
      </c>
      <c r="QKU43" s="18" t="s">
        <v>255</v>
      </c>
      <c r="QKV43" s="18" t="s">
        <v>255</v>
      </c>
      <c r="QKW43" s="18" t="s">
        <v>255</v>
      </c>
      <c r="QKX43" s="18" t="s">
        <v>255</v>
      </c>
      <c r="QKY43" s="18" t="s">
        <v>255</v>
      </c>
      <c r="QKZ43" s="18" t="s">
        <v>255</v>
      </c>
      <c r="QLA43" s="18" t="s">
        <v>255</v>
      </c>
      <c r="QLB43" s="18" t="s">
        <v>255</v>
      </c>
      <c r="QLC43" s="18" t="s">
        <v>255</v>
      </c>
      <c r="QLD43" s="18" t="s">
        <v>255</v>
      </c>
      <c r="QLE43" s="18" t="s">
        <v>255</v>
      </c>
      <c r="QLF43" s="18" t="s">
        <v>255</v>
      </c>
      <c r="QLG43" s="18" t="s">
        <v>255</v>
      </c>
      <c r="QLH43" s="18" t="s">
        <v>255</v>
      </c>
      <c r="QLI43" s="18" t="s">
        <v>255</v>
      </c>
      <c r="QLJ43" s="18" t="s">
        <v>255</v>
      </c>
      <c r="QLK43" s="18" t="s">
        <v>255</v>
      </c>
      <c r="QLL43" s="18" t="s">
        <v>255</v>
      </c>
      <c r="QLM43" s="18" t="s">
        <v>255</v>
      </c>
      <c r="QLN43" s="18" t="s">
        <v>255</v>
      </c>
      <c r="QLO43" s="18" t="s">
        <v>255</v>
      </c>
      <c r="QLP43" s="18" t="s">
        <v>255</v>
      </c>
      <c r="QLQ43" s="18" t="s">
        <v>255</v>
      </c>
      <c r="QLR43" s="18" t="s">
        <v>255</v>
      </c>
      <c r="QLS43" s="18" t="s">
        <v>255</v>
      </c>
      <c r="QLT43" s="18" t="s">
        <v>255</v>
      </c>
      <c r="QLU43" s="18" t="s">
        <v>255</v>
      </c>
      <c r="QLV43" s="18" t="s">
        <v>255</v>
      </c>
      <c r="QLW43" s="18" t="s">
        <v>255</v>
      </c>
      <c r="QLX43" s="18" t="s">
        <v>255</v>
      </c>
      <c r="QLY43" s="18" t="s">
        <v>255</v>
      </c>
      <c r="QLZ43" s="18" t="s">
        <v>255</v>
      </c>
      <c r="QMA43" s="18" t="s">
        <v>255</v>
      </c>
      <c r="QMB43" s="18" t="s">
        <v>255</v>
      </c>
      <c r="QMC43" s="18" t="s">
        <v>255</v>
      </c>
      <c r="QMD43" s="18" t="s">
        <v>255</v>
      </c>
      <c r="QME43" s="18" t="s">
        <v>255</v>
      </c>
      <c r="QMF43" s="18" t="s">
        <v>255</v>
      </c>
      <c r="QMG43" s="18" t="s">
        <v>255</v>
      </c>
      <c r="QMH43" s="18" t="s">
        <v>255</v>
      </c>
      <c r="QMI43" s="18" t="s">
        <v>255</v>
      </c>
      <c r="QMJ43" s="18" t="s">
        <v>255</v>
      </c>
      <c r="QMK43" s="18" t="s">
        <v>255</v>
      </c>
      <c r="QML43" s="18" t="s">
        <v>255</v>
      </c>
      <c r="QMM43" s="18" t="s">
        <v>255</v>
      </c>
      <c r="QMN43" s="18" t="s">
        <v>255</v>
      </c>
      <c r="QMO43" s="18" t="s">
        <v>255</v>
      </c>
      <c r="QMP43" s="18" t="s">
        <v>255</v>
      </c>
      <c r="QMQ43" s="18" t="s">
        <v>255</v>
      </c>
      <c r="QMR43" s="18" t="s">
        <v>255</v>
      </c>
      <c r="QMS43" s="18" t="s">
        <v>255</v>
      </c>
      <c r="QMT43" s="18" t="s">
        <v>255</v>
      </c>
      <c r="QMU43" s="18" t="s">
        <v>255</v>
      </c>
      <c r="QMV43" s="18" t="s">
        <v>255</v>
      </c>
      <c r="QMW43" s="18" t="s">
        <v>255</v>
      </c>
      <c r="QMX43" s="18" t="s">
        <v>255</v>
      </c>
      <c r="QMY43" s="18" t="s">
        <v>255</v>
      </c>
      <c r="QMZ43" s="18" t="s">
        <v>255</v>
      </c>
      <c r="QNA43" s="18" t="s">
        <v>255</v>
      </c>
      <c r="QNB43" s="18" t="s">
        <v>255</v>
      </c>
      <c r="QNC43" s="18" t="s">
        <v>255</v>
      </c>
      <c r="QND43" s="18" t="s">
        <v>255</v>
      </c>
      <c r="QNE43" s="18" t="s">
        <v>255</v>
      </c>
      <c r="QNF43" s="18" t="s">
        <v>255</v>
      </c>
      <c r="QNG43" s="18" t="s">
        <v>255</v>
      </c>
      <c r="QNH43" s="18" t="s">
        <v>255</v>
      </c>
      <c r="QNI43" s="18" t="s">
        <v>255</v>
      </c>
      <c r="QNJ43" s="18" t="s">
        <v>255</v>
      </c>
      <c r="QNK43" s="18" t="s">
        <v>255</v>
      </c>
      <c r="QNL43" s="18" t="s">
        <v>255</v>
      </c>
      <c r="QNM43" s="18" t="s">
        <v>255</v>
      </c>
      <c r="QNN43" s="18" t="s">
        <v>255</v>
      </c>
      <c r="QNO43" s="18" t="s">
        <v>255</v>
      </c>
      <c r="QNP43" s="18" t="s">
        <v>255</v>
      </c>
      <c r="QNQ43" s="18" t="s">
        <v>255</v>
      </c>
      <c r="QNR43" s="18" t="s">
        <v>255</v>
      </c>
      <c r="QNS43" s="18" t="s">
        <v>255</v>
      </c>
      <c r="QNT43" s="18" t="s">
        <v>255</v>
      </c>
      <c r="QNU43" s="18" t="s">
        <v>255</v>
      </c>
      <c r="QNV43" s="18" t="s">
        <v>255</v>
      </c>
      <c r="QNW43" s="18" t="s">
        <v>255</v>
      </c>
      <c r="QNX43" s="18" t="s">
        <v>255</v>
      </c>
      <c r="QNY43" s="18" t="s">
        <v>255</v>
      </c>
      <c r="QNZ43" s="18" t="s">
        <v>255</v>
      </c>
      <c r="QOA43" s="18" t="s">
        <v>255</v>
      </c>
      <c r="QOB43" s="18" t="s">
        <v>255</v>
      </c>
      <c r="QOC43" s="18" t="s">
        <v>255</v>
      </c>
      <c r="QOD43" s="18" t="s">
        <v>255</v>
      </c>
      <c r="QOE43" s="18" t="s">
        <v>255</v>
      </c>
      <c r="QOF43" s="18" t="s">
        <v>255</v>
      </c>
      <c r="QOG43" s="18" t="s">
        <v>255</v>
      </c>
      <c r="QOH43" s="18" t="s">
        <v>255</v>
      </c>
      <c r="QOI43" s="18" t="s">
        <v>255</v>
      </c>
      <c r="QOJ43" s="18" t="s">
        <v>255</v>
      </c>
      <c r="QOK43" s="18" t="s">
        <v>255</v>
      </c>
      <c r="QOL43" s="18" t="s">
        <v>255</v>
      </c>
      <c r="QOM43" s="18" t="s">
        <v>255</v>
      </c>
      <c r="QON43" s="18" t="s">
        <v>255</v>
      </c>
      <c r="QOO43" s="18" t="s">
        <v>255</v>
      </c>
      <c r="QOP43" s="18" t="s">
        <v>255</v>
      </c>
      <c r="QOQ43" s="18" t="s">
        <v>255</v>
      </c>
      <c r="QOR43" s="18" t="s">
        <v>255</v>
      </c>
      <c r="QOS43" s="18" t="s">
        <v>255</v>
      </c>
      <c r="QOT43" s="18" t="s">
        <v>255</v>
      </c>
      <c r="QOU43" s="18" t="s">
        <v>255</v>
      </c>
      <c r="QOV43" s="18" t="s">
        <v>255</v>
      </c>
      <c r="QOW43" s="18" t="s">
        <v>255</v>
      </c>
      <c r="QOX43" s="18" t="s">
        <v>255</v>
      </c>
      <c r="QOY43" s="18" t="s">
        <v>255</v>
      </c>
      <c r="QOZ43" s="18" t="s">
        <v>255</v>
      </c>
      <c r="QPA43" s="18" t="s">
        <v>255</v>
      </c>
      <c r="QPB43" s="18" t="s">
        <v>255</v>
      </c>
      <c r="QPC43" s="18" t="s">
        <v>255</v>
      </c>
      <c r="QPD43" s="18" t="s">
        <v>255</v>
      </c>
      <c r="QPE43" s="18" t="s">
        <v>255</v>
      </c>
      <c r="QPF43" s="18" t="s">
        <v>255</v>
      </c>
      <c r="QPG43" s="18" t="s">
        <v>255</v>
      </c>
      <c r="QPH43" s="18" t="s">
        <v>255</v>
      </c>
      <c r="QPI43" s="18" t="s">
        <v>255</v>
      </c>
      <c r="QPJ43" s="18" t="s">
        <v>255</v>
      </c>
      <c r="QPK43" s="18" t="s">
        <v>255</v>
      </c>
      <c r="QPL43" s="18" t="s">
        <v>255</v>
      </c>
      <c r="QPM43" s="18" t="s">
        <v>255</v>
      </c>
      <c r="QPN43" s="18" t="s">
        <v>255</v>
      </c>
      <c r="QPO43" s="18" t="s">
        <v>255</v>
      </c>
      <c r="QPP43" s="18" t="s">
        <v>255</v>
      </c>
      <c r="QPQ43" s="18" t="s">
        <v>255</v>
      </c>
      <c r="QPR43" s="18" t="s">
        <v>255</v>
      </c>
      <c r="QPS43" s="18" t="s">
        <v>255</v>
      </c>
      <c r="QPT43" s="18" t="s">
        <v>255</v>
      </c>
      <c r="QPU43" s="18" t="s">
        <v>255</v>
      </c>
      <c r="QPV43" s="18" t="s">
        <v>255</v>
      </c>
      <c r="QPW43" s="18" t="s">
        <v>255</v>
      </c>
      <c r="QPX43" s="18" t="s">
        <v>255</v>
      </c>
      <c r="QPY43" s="18" t="s">
        <v>255</v>
      </c>
      <c r="QPZ43" s="18" t="s">
        <v>255</v>
      </c>
      <c r="QQA43" s="18" t="s">
        <v>255</v>
      </c>
      <c r="QQB43" s="18" t="s">
        <v>255</v>
      </c>
      <c r="QQC43" s="18" t="s">
        <v>255</v>
      </c>
      <c r="QQD43" s="18" t="s">
        <v>255</v>
      </c>
      <c r="QQE43" s="18" t="s">
        <v>255</v>
      </c>
      <c r="QQF43" s="18" t="s">
        <v>255</v>
      </c>
      <c r="QQG43" s="18" t="s">
        <v>255</v>
      </c>
      <c r="QQH43" s="18" t="s">
        <v>255</v>
      </c>
      <c r="QQI43" s="18" t="s">
        <v>255</v>
      </c>
      <c r="QQJ43" s="18" t="s">
        <v>255</v>
      </c>
      <c r="QQK43" s="18" t="s">
        <v>255</v>
      </c>
      <c r="QQL43" s="18" t="s">
        <v>255</v>
      </c>
      <c r="QQM43" s="18" t="s">
        <v>255</v>
      </c>
      <c r="QQN43" s="18" t="s">
        <v>255</v>
      </c>
      <c r="QQO43" s="18" t="s">
        <v>255</v>
      </c>
      <c r="QQP43" s="18" t="s">
        <v>255</v>
      </c>
      <c r="QQQ43" s="18" t="s">
        <v>255</v>
      </c>
      <c r="QQR43" s="18" t="s">
        <v>255</v>
      </c>
      <c r="QQS43" s="18" t="s">
        <v>255</v>
      </c>
      <c r="QQT43" s="18" t="s">
        <v>255</v>
      </c>
      <c r="QQU43" s="18" t="s">
        <v>255</v>
      </c>
      <c r="QQV43" s="18" t="s">
        <v>255</v>
      </c>
      <c r="QQW43" s="18" t="s">
        <v>255</v>
      </c>
      <c r="QQX43" s="18" t="s">
        <v>255</v>
      </c>
      <c r="QQY43" s="18" t="s">
        <v>255</v>
      </c>
      <c r="QQZ43" s="18" t="s">
        <v>255</v>
      </c>
      <c r="QRA43" s="18" t="s">
        <v>255</v>
      </c>
      <c r="QRB43" s="18" t="s">
        <v>255</v>
      </c>
      <c r="QRC43" s="18" t="s">
        <v>255</v>
      </c>
      <c r="QRD43" s="18" t="s">
        <v>255</v>
      </c>
      <c r="QRE43" s="18" t="s">
        <v>255</v>
      </c>
      <c r="QRF43" s="18" t="s">
        <v>255</v>
      </c>
      <c r="QRG43" s="18" t="s">
        <v>255</v>
      </c>
      <c r="QRH43" s="18" t="s">
        <v>255</v>
      </c>
      <c r="QRI43" s="18" t="s">
        <v>255</v>
      </c>
      <c r="QRJ43" s="18" t="s">
        <v>255</v>
      </c>
      <c r="QRK43" s="18" t="s">
        <v>255</v>
      </c>
      <c r="QRL43" s="18" t="s">
        <v>255</v>
      </c>
      <c r="QRM43" s="18" t="s">
        <v>255</v>
      </c>
      <c r="QRN43" s="18" t="s">
        <v>255</v>
      </c>
      <c r="QRO43" s="18" t="s">
        <v>255</v>
      </c>
      <c r="QRP43" s="18" t="s">
        <v>255</v>
      </c>
      <c r="QRQ43" s="18" t="s">
        <v>255</v>
      </c>
      <c r="QRR43" s="18" t="s">
        <v>255</v>
      </c>
      <c r="QRS43" s="18" t="s">
        <v>255</v>
      </c>
      <c r="QRT43" s="18" t="s">
        <v>255</v>
      </c>
      <c r="QRU43" s="18" t="s">
        <v>255</v>
      </c>
      <c r="QRV43" s="18" t="s">
        <v>255</v>
      </c>
      <c r="QRW43" s="18" t="s">
        <v>255</v>
      </c>
      <c r="QRX43" s="18" t="s">
        <v>255</v>
      </c>
      <c r="QRY43" s="18" t="s">
        <v>255</v>
      </c>
      <c r="QRZ43" s="18" t="s">
        <v>255</v>
      </c>
      <c r="QSA43" s="18" t="s">
        <v>255</v>
      </c>
      <c r="QSB43" s="18" t="s">
        <v>255</v>
      </c>
      <c r="QSC43" s="18" t="s">
        <v>255</v>
      </c>
      <c r="QSD43" s="18" t="s">
        <v>255</v>
      </c>
      <c r="QSE43" s="18" t="s">
        <v>255</v>
      </c>
      <c r="QSF43" s="18" t="s">
        <v>255</v>
      </c>
      <c r="QSG43" s="18" t="s">
        <v>255</v>
      </c>
      <c r="QSH43" s="18" t="s">
        <v>255</v>
      </c>
      <c r="QSI43" s="18" t="s">
        <v>255</v>
      </c>
      <c r="QSJ43" s="18" t="s">
        <v>255</v>
      </c>
      <c r="QSK43" s="18" t="s">
        <v>255</v>
      </c>
      <c r="QSL43" s="18" t="s">
        <v>255</v>
      </c>
      <c r="QSM43" s="18" t="s">
        <v>255</v>
      </c>
      <c r="QSN43" s="18" t="s">
        <v>255</v>
      </c>
      <c r="QSO43" s="18" t="s">
        <v>255</v>
      </c>
      <c r="QSP43" s="18" t="s">
        <v>255</v>
      </c>
      <c r="QSQ43" s="18" t="s">
        <v>255</v>
      </c>
      <c r="QSR43" s="18" t="s">
        <v>255</v>
      </c>
      <c r="QSS43" s="18" t="s">
        <v>255</v>
      </c>
      <c r="QST43" s="18" t="s">
        <v>255</v>
      </c>
      <c r="QSU43" s="18" t="s">
        <v>255</v>
      </c>
      <c r="QSV43" s="18" t="s">
        <v>255</v>
      </c>
      <c r="QSW43" s="18" t="s">
        <v>255</v>
      </c>
      <c r="QSX43" s="18" t="s">
        <v>255</v>
      </c>
      <c r="QSY43" s="18" t="s">
        <v>255</v>
      </c>
      <c r="QSZ43" s="18" t="s">
        <v>255</v>
      </c>
      <c r="QTA43" s="18" t="s">
        <v>255</v>
      </c>
      <c r="QTB43" s="18" t="s">
        <v>255</v>
      </c>
      <c r="QTC43" s="18" t="s">
        <v>255</v>
      </c>
      <c r="QTD43" s="18" t="s">
        <v>255</v>
      </c>
      <c r="QTE43" s="18" t="s">
        <v>255</v>
      </c>
      <c r="QTF43" s="18" t="s">
        <v>255</v>
      </c>
      <c r="QTG43" s="18" t="s">
        <v>255</v>
      </c>
      <c r="QTH43" s="18" t="s">
        <v>255</v>
      </c>
      <c r="QTI43" s="18" t="s">
        <v>255</v>
      </c>
      <c r="QTJ43" s="18" t="s">
        <v>255</v>
      </c>
      <c r="QTK43" s="18" t="s">
        <v>255</v>
      </c>
      <c r="QTL43" s="18" t="s">
        <v>255</v>
      </c>
      <c r="QTM43" s="18" t="s">
        <v>255</v>
      </c>
      <c r="QTN43" s="18" t="s">
        <v>255</v>
      </c>
      <c r="QTO43" s="18" t="s">
        <v>255</v>
      </c>
      <c r="QTP43" s="18" t="s">
        <v>255</v>
      </c>
      <c r="QTQ43" s="18" t="s">
        <v>255</v>
      </c>
      <c r="QTR43" s="18" t="s">
        <v>255</v>
      </c>
      <c r="QTS43" s="18" t="s">
        <v>255</v>
      </c>
      <c r="QTT43" s="18" t="s">
        <v>255</v>
      </c>
      <c r="QTU43" s="18" t="s">
        <v>255</v>
      </c>
      <c r="QTV43" s="18" t="s">
        <v>255</v>
      </c>
      <c r="QTW43" s="18" t="s">
        <v>255</v>
      </c>
      <c r="QTX43" s="18" t="s">
        <v>255</v>
      </c>
      <c r="QTY43" s="18" t="s">
        <v>255</v>
      </c>
      <c r="QTZ43" s="18" t="s">
        <v>255</v>
      </c>
      <c r="QUA43" s="18" t="s">
        <v>255</v>
      </c>
      <c r="QUB43" s="18" t="s">
        <v>255</v>
      </c>
      <c r="QUC43" s="18" t="s">
        <v>255</v>
      </c>
      <c r="QUD43" s="18" t="s">
        <v>255</v>
      </c>
      <c r="QUE43" s="18" t="s">
        <v>255</v>
      </c>
      <c r="QUF43" s="18" t="s">
        <v>255</v>
      </c>
      <c r="QUG43" s="18" t="s">
        <v>255</v>
      </c>
      <c r="QUH43" s="18" t="s">
        <v>255</v>
      </c>
      <c r="QUI43" s="18" t="s">
        <v>255</v>
      </c>
      <c r="QUJ43" s="18" t="s">
        <v>255</v>
      </c>
      <c r="QUK43" s="18" t="s">
        <v>255</v>
      </c>
      <c r="QUL43" s="18" t="s">
        <v>255</v>
      </c>
      <c r="QUM43" s="18" t="s">
        <v>255</v>
      </c>
      <c r="QUN43" s="18" t="s">
        <v>255</v>
      </c>
      <c r="QUO43" s="18" t="s">
        <v>255</v>
      </c>
      <c r="QUP43" s="18" t="s">
        <v>255</v>
      </c>
      <c r="QUQ43" s="18" t="s">
        <v>255</v>
      </c>
      <c r="QUR43" s="18" t="s">
        <v>255</v>
      </c>
      <c r="QUS43" s="18" t="s">
        <v>255</v>
      </c>
      <c r="QUT43" s="18" t="s">
        <v>255</v>
      </c>
      <c r="QUU43" s="18" t="s">
        <v>255</v>
      </c>
      <c r="QUV43" s="18" t="s">
        <v>255</v>
      </c>
      <c r="QUW43" s="18" t="s">
        <v>255</v>
      </c>
      <c r="QUX43" s="18" t="s">
        <v>255</v>
      </c>
      <c r="QUY43" s="18" t="s">
        <v>255</v>
      </c>
      <c r="QUZ43" s="18" t="s">
        <v>255</v>
      </c>
      <c r="QVA43" s="18" t="s">
        <v>255</v>
      </c>
      <c r="QVB43" s="18" t="s">
        <v>255</v>
      </c>
      <c r="QVC43" s="18" t="s">
        <v>255</v>
      </c>
      <c r="QVD43" s="18" t="s">
        <v>255</v>
      </c>
      <c r="QVE43" s="18" t="s">
        <v>255</v>
      </c>
      <c r="QVF43" s="18" t="s">
        <v>255</v>
      </c>
      <c r="QVG43" s="18" t="s">
        <v>255</v>
      </c>
      <c r="QVH43" s="18" t="s">
        <v>255</v>
      </c>
      <c r="QVI43" s="18" t="s">
        <v>255</v>
      </c>
      <c r="QVJ43" s="18" t="s">
        <v>255</v>
      </c>
      <c r="QVK43" s="18" t="s">
        <v>255</v>
      </c>
      <c r="QVL43" s="18" t="s">
        <v>255</v>
      </c>
      <c r="QVM43" s="18" t="s">
        <v>255</v>
      </c>
      <c r="QVN43" s="18" t="s">
        <v>255</v>
      </c>
      <c r="QVO43" s="18" t="s">
        <v>255</v>
      </c>
      <c r="QVP43" s="18" t="s">
        <v>255</v>
      </c>
      <c r="QVQ43" s="18" t="s">
        <v>255</v>
      </c>
      <c r="QVR43" s="18" t="s">
        <v>255</v>
      </c>
      <c r="QVS43" s="18" t="s">
        <v>255</v>
      </c>
      <c r="QVT43" s="18" t="s">
        <v>255</v>
      </c>
      <c r="QVU43" s="18" t="s">
        <v>255</v>
      </c>
      <c r="QVV43" s="18" t="s">
        <v>255</v>
      </c>
      <c r="QVW43" s="18" t="s">
        <v>255</v>
      </c>
      <c r="QVX43" s="18" t="s">
        <v>255</v>
      </c>
      <c r="QVY43" s="18" t="s">
        <v>255</v>
      </c>
      <c r="QVZ43" s="18" t="s">
        <v>255</v>
      </c>
      <c r="QWA43" s="18" t="s">
        <v>255</v>
      </c>
      <c r="QWB43" s="18" t="s">
        <v>255</v>
      </c>
      <c r="QWC43" s="18" t="s">
        <v>255</v>
      </c>
      <c r="QWD43" s="18" t="s">
        <v>255</v>
      </c>
      <c r="QWE43" s="18" t="s">
        <v>255</v>
      </c>
      <c r="QWF43" s="18" t="s">
        <v>255</v>
      </c>
      <c r="QWG43" s="18" t="s">
        <v>255</v>
      </c>
      <c r="QWH43" s="18" t="s">
        <v>255</v>
      </c>
      <c r="QWI43" s="18" t="s">
        <v>255</v>
      </c>
      <c r="QWJ43" s="18" t="s">
        <v>255</v>
      </c>
      <c r="QWK43" s="18" t="s">
        <v>255</v>
      </c>
      <c r="QWL43" s="18" t="s">
        <v>255</v>
      </c>
      <c r="QWM43" s="18" t="s">
        <v>255</v>
      </c>
      <c r="QWN43" s="18" t="s">
        <v>255</v>
      </c>
      <c r="QWO43" s="18" t="s">
        <v>255</v>
      </c>
      <c r="QWP43" s="18" t="s">
        <v>255</v>
      </c>
      <c r="QWQ43" s="18" t="s">
        <v>255</v>
      </c>
      <c r="QWR43" s="18" t="s">
        <v>255</v>
      </c>
      <c r="QWS43" s="18" t="s">
        <v>255</v>
      </c>
      <c r="QWT43" s="18" t="s">
        <v>255</v>
      </c>
      <c r="QWU43" s="18" t="s">
        <v>255</v>
      </c>
      <c r="QWV43" s="18" t="s">
        <v>255</v>
      </c>
      <c r="QWW43" s="18" t="s">
        <v>255</v>
      </c>
      <c r="QWX43" s="18" t="s">
        <v>255</v>
      </c>
      <c r="QWY43" s="18" t="s">
        <v>255</v>
      </c>
      <c r="QWZ43" s="18" t="s">
        <v>255</v>
      </c>
      <c r="QXA43" s="18" t="s">
        <v>255</v>
      </c>
      <c r="QXB43" s="18" t="s">
        <v>255</v>
      </c>
      <c r="QXC43" s="18" t="s">
        <v>255</v>
      </c>
      <c r="QXD43" s="18" t="s">
        <v>255</v>
      </c>
      <c r="QXE43" s="18" t="s">
        <v>255</v>
      </c>
      <c r="QXF43" s="18" t="s">
        <v>255</v>
      </c>
      <c r="QXG43" s="18" t="s">
        <v>255</v>
      </c>
      <c r="QXH43" s="18" t="s">
        <v>255</v>
      </c>
      <c r="QXI43" s="18" t="s">
        <v>255</v>
      </c>
      <c r="QXJ43" s="18" t="s">
        <v>255</v>
      </c>
      <c r="QXK43" s="18" t="s">
        <v>255</v>
      </c>
      <c r="QXL43" s="18" t="s">
        <v>255</v>
      </c>
      <c r="QXM43" s="18" t="s">
        <v>255</v>
      </c>
      <c r="QXN43" s="18" t="s">
        <v>255</v>
      </c>
      <c r="QXO43" s="18" t="s">
        <v>255</v>
      </c>
      <c r="QXP43" s="18" t="s">
        <v>255</v>
      </c>
      <c r="QXQ43" s="18" t="s">
        <v>255</v>
      </c>
      <c r="QXR43" s="18" t="s">
        <v>255</v>
      </c>
      <c r="QXS43" s="18" t="s">
        <v>255</v>
      </c>
      <c r="QXT43" s="18" t="s">
        <v>255</v>
      </c>
      <c r="QXU43" s="18" t="s">
        <v>255</v>
      </c>
      <c r="QXV43" s="18" t="s">
        <v>255</v>
      </c>
      <c r="QXW43" s="18" t="s">
        <v>255</v>
      </c>
      <c r="QXX43" s="18" t="s">
        <v>255</v>
      </c>
      <c r="QXY43" s="18" t="s">
        <v>255</v>
      </c>
      <c r="QXZ43" s="18" t="s">
        <v>255</v>
      </c>
      <c r="QYA43" s="18" t="s">
        <v>255</v>
      </c>
      <c r="QYB43" s="18" t="s">
        <v>255</v>
      </c>
      <c r="QYC43" s="18" t="s">
        <v>255</v>
      </c>
      <c r="QYD43" s="18" t="s">
        <v>255</v>
      </c>
      <c r="QYE43" s="18" t="s">
        <v>255</v>
      </c>
      <c r="QYF43" s="18" t="s">
        <v>255</v>
      </c>
      <c r="QYG43" s="18" t="s">
        <v>255</v>
      </c>
      <c r="QYH43" s="18" t="s">
        <v>255</v>
      </c>
      <c r="QYI43" s="18" t="s">
        <v>255</v>
      </c>
      <c r="QYJ43" s="18" t="s">
        <v>255</v>
      </c>
      <c r="QYK43" s="18" t="s">
        <v>255</v>
      </c>
      <c r="QYL43" s="18" t="s">
        <v>255</v>
      </c>
      <c r="QYM43" s="18" t="s">
        <v>255</v>
      </c>
      <c r="QYN43" s="18" t="s">
        <v>255</v>
      </c>
      <c r="QYO43" s="18" t="s">
        <v>255</v>
      </c>
      <c r="QYP43" s="18" t="s">
        <v>255</v>
      </c>
      <c r="QYQ43" s="18" t="s">
        <v>255</v>
      </c>
      <c r="QYR43" s="18" t="s">
        <v>255</v>
      </c>
      <c r="QYS43" s="18" t="s">
        <v>255</v>
      </c>
      <c r="QYT43" s="18" t="s">
        <v>255</v>
      </c>
      <c r="QYU43" s="18" t="s">
        <v>255</v>
      </c>
      <c r="QYV43" s="18" t="s">
        <v>255</v>
      </c>
      <c r="QYW43" s="18" t="s">
        <v>255</v>
      </c>
      <c r="QYX43" s="18" t="s">
        <v>255</v>
      </c>
      <c r="QYY43" s="18" t="s">
        <v>255</v>
      </c>
      <c r="QYZ43" s="18" t="s">
        <v>255</v>
      </c>
      <c r="QZA43" s="18" t="s">
        <v>255</v>
      </c>
      <c r="QZB43" s="18" t="s">
        <v>255</v>
      </c>
      <c r="QZC43" s="18" t="s">
        <v>255</v>
      </c>
      <c r="QZD43" s="18" t="s">
        <v>255</v>
      </c>
      <c r="QZE43" s="18" t="s">
        <v>255</v>
      </c>
      <c r="QZF43" s="18" t="s">
        <v>255</v>
      </c>
      <c r="QZG43" s="18" t="s">
        <v>255</v>
      </c>
      <c r="QZH43" s="18" t="s">
        <v>255</v>
      </c>
      <c r="QZI43" s="18" t="s">
        <v>255</v>
      </c>
      <c r="QZJ43" s="18" t="s">
        <v>255</v>
      </c>
      <c r="QZK43" s="18" t="s">
        <v>255</v>
      </c>
      <c r="QZL43" s="18" t="s">
        <v>255</v>
      </c>
      <c r="QZM43" s="18" t="s">
        <v>255</v>
      </c>
      <c r="QZN43" s="18" t="s">
        <v>255</v>
      </c>
      <c r="QZO43" s="18" t="s">
        <v>255</v>
      </c>
      <c r="QZP43" s="18" t="s">
        <v>255</v>
      </c>
      <c r="QZQ43" s="18" t="s">
        <v>255</v>
      </c>
      <c r="QZR43" s="18" t="s">
        <v>255</v>
      </c>
      <c r="QZS43" s="18" t="s">
        <v>255</v>
      </c>
      <c r="QZT43" s="18" t="s">
        <v>255</v>
      </c>
      <c r="QZU43" s="18" t="s">
        <v>255</v>
      </c>
      <c r="QZV43" s="18" t="s">
        <v>255</v>
      </c>
      <c r="QZW43" s="18" t="s">
        <v>255</v>
      </c>
      <c r="QZX43" s="18" t="s">
        <v>255</v>
      </c>
      <c r="QZY43" s="18" t="s">
        <v>255</v>
      </c>
      <c r="QZZ43" s="18" t="s">
        <v>255</v>
      </c>
      <c r="RAA43" s="18" t="s">
        <v>255</v>
      </c>
      <c r="RAB43" s="18" t="s">
        <v>255</v>
      </c>
      <c r="RAC43" s="18" t="s">
        <v>255</v>
      </c>
      <c r="RAD43" s="18" t="s">
        <v>255</v>
      </c>
      <c r="RAE43" s="18" t="s">
        <v>255</v>
      </c>
      <c r="RAF43" s="18" t="s">
        <v>255</v>
      </c>
      <c r="RAG43" s="18" t="s">
        <v>255</v>
      </c>
      <c r="RAH43" s="18" t="s">
        <v>255</v>
      </c>
      <c r="RAI43" s="18" t="s">
        <v>255</v>
      </c>
      <c r="RAJ43" s="18" t="s">
        <v>255</v>
      </c>
      <c r="RAK43" s="18" t="s">
        <v>255</v>
      </c>
      <c r="RAL43" s="18" t="s">
        <v>255</v>
      </c>
      <c r="RAM43" s="18" t="s">
        <v>255</v>
      </c>
      <c r="RAN43" s="18" t="s">
        <v>255</v>
      </c>
      <c r="RAO43" s="18" t="s">
        <v>255</v>
      </c>
      <c r="RAP43" s="18" t="s">
        <v>255</v>
      </c>
      <c r="RAQ43" s="18" t="s">
        <v>255</v>
      </c>
      <c r="RAR43" s="18" t="s">
        <v>255</v>
      </c>
      <c r="RAS43" s="18" t="s">
        <v>255</v>
      </c>
      <c r="RAT43" s="18" t="s">
        <v>255</v>
      </c>
      <c r="RAU43" s="18" t="s">
        <v>255</v>
      </c>
      <c r="RAV43" s="18" t="s">
        <v>255</v>
      </c>
      <c r="RAW43" s="18" t="s">
        <v>255</v>
      </c>
      <c r="RAX43" s="18" t="s">
        <v>255</v>
      </c>
      <c r="RAY43" s="18" t="s">
        <v>255</v>
      </c>
      <c r="RAZ43" s="18" t="s">
        <v>255</v>
      </c>
      <c r="RBA43" s="18" t="s">
        <v>255</v>
      </c>
      <c r="RBB43" s="18" t="s">
        <v>255</v>
      </c>
      <c r="RBC43" s="18" t="s">
        <v>255</v>
      </c>
      <c r="RBD43" s="18" t="s">
        <v>255</v>
      </c>
      <c r="RBE43" s="18" t="s">
        <v>255</v>
      </c>
      <c r="RBF43" s="18" t="s">
        <v>255</v>
      </c>
      <c r="RBG43" s="18" t="s">
        <v>255</v>
      </c>
      <c r="RBH43" s="18" t="s">
        <v>255</v>
      </c>
      <c r="RBI43" s="18" t="s">
        <v>255</v>
      </c>
      <c r="RBJ43" s="18" t="s">
        <v>255</v>
      </c>
      <c r="RBK43" s="18" t="s">
        <v>255</v>
      </c>
      <c r="RBL43" s="18" t="s">
        <v>255</v>
      </c>
      <c r="RBM43" s="18" t="s">
        <v>255</v>
      </c>
      <c r="RBN43" s="18" t="s">
        <v>255</v>
      </c>
      <c r="RBO43" s="18" t="s">
        <v>255</v>
      </c>
      <c r="RBP43" s="18" t="s">
        <v>255</v>
      </c>
      <c r="RBQ43" s="18" t="s">
        <v>255</v>
      </c>
      <c r="RBR43" s="18" t="s">
        <v>255</v>
      </c>
      <c r="RBS43" s="18" t="s">
        <v>255</v>
      </c>
      <c r="RBT43" s="18" t="s">
        <v>255</v>
      </c>
      <c r="RBU43" s="18" t="s">
        <v>255</v>
      </c>
      <c r="RBV43" s="18" t="s">
        <v>255</v>
      </c>
      <c r="RBW43" s="18" t="s">
        <v>255</v>
      </c>
      <c r="RBX43" s="18" t="s">
        <v>255</v>
      </c>
      <c r="RBY43" s="18" t="s">
        <v>255</v>
      </c>
      <c r="RBZ43" s="18" t="s">
        <v>255</v>
      </c>
      <c r="RCA43" s="18" t="s">
        <v>255</v>
      </c>
      <c r="RCB43" s="18" t="s">
        <v>255</v>
      </c>
      <c r="RCC43" s="18" t="s">
        <v>255</v>
      </c>
      <c r="RCD43" s="18" t="s">
        <v>255</v>
      </c>
      <c r="RCE43" s="18" t="s">
        <v>255</v>
      </c>
      <c r="RCF43" s="18" t="s">
        <v>255</v>
      </c>
      <c r="RCG43" s="18" t="s">
        <v>255</v>
      </c>
      <c r="RCH43" s="18" t="s">
        <v>255</v>
      </c>
      <c r="RCI43" s="18" t="s">
        <v>255</v>
      </c>
      <c r="RCJ43" s="18" t="s">
        <v>255</v>
      </c>
      <c r="RCK43" s="18" t="s">
        <v>255</v>
      </c>
      <c r="RCL43" s="18" t="s">
        <v>255</v>
      </c>
      <c r="RCM43" s="18" t="s">
        <v>255</v>
      </c>
      <c r="RCN43" s="18" t="s">
        <v>255</v>
      </c>
      <c r="RCO43" s="18" t="s">
        <v>255</v>
      </c>
      <c r="RCP43" s="18" t="s">
        <v>255</v>
      </c>
      <c r="RCQ43" s="18" t="s">
        <v>255</v>
      </c>
      <c r="RCR43" s="18" t="s">
        <v>255</v>
      </c>
      <c r="RCS43" s="18" t="s">
        <v>255</v>
      </c>
      <c r="RCT43" s="18" t="s">
        <v>255</v>
      </c>
      <c r="RCU43" s="18" t="s">
        <v>255</v>
      </c>
      <c r="RCV43" s="18" t="s">
        <v>255</v>
      </c>
      <c r="RCW43" s="18" t="s">
        <v>255</v>
      </c>
      <c r="RCX43" s="18" t="s">
        <v>255</v>
      </c>
      <c r="RCY43" s="18" t="s">
        <v>255</v>
      </c>
      <c r="RCZ43" s="18" t="s">
        <v>255</v>
      </c>
      <c r="RDA43" s="18" t="s">
        <v>255</v>
      </c>
      <c r="RDB43" s="18" t="s">
        <v>255</v>
      </c>
      <c r="RDC43" s="18" t="s">
        <v>255</v>
      </c>
      <c r="RDD43" s="18" t="s">
        <v>255</v>
      </c>
      <c r="RDE43" s="18" t="s">
        <v>255</v>
      </c>
      <c r="RDF43" s="18" t="s">
        <v>255</v>
      </c>
      <c r="RDG43" s="18" t="s">
        <v>255</v>
      </c>
      <c r="RDH43" s="18" t="s">
        <v>255</v>
      </c>
      <c r="RDI43" s="18" t="s">
        <v>255</v>
      </c>
      <c r="RDJ43" s="18" t="s">
        <v>255</v>
      </c>
      <c r="RDK43" s="18" t="s">
        <v>255</v>
      </c>
      <c r="RDL43" s="18" t="s">
        <v>255</v>
      </c>
      <c r="RDM43" s="18" t="s">
        <v>255</v>
      </c>
      <c r="RDN43" s="18" t="s">
        <v>255</v>
      </c>
      <c r="RDO43" s="18" t="s">
        <v>255</v>
      </c>
      <c r="RDP43" s="18" t="s">
        <v>255</v>
      </c>
      <c r="RDQ43" s="18" t="s">
        <v>255</v>
      </c>
      <c r="RDR43" s="18" t="s">
        <v>255</v>
      </c>
      <c r="RDS43" s="18" t="s">
        <v>255</v>
      </c>
      <c r="RDT43" s="18" t="s">
        <v>255</v>
      </c>
      <c r="RDU43" s="18" t="s">
        <v>255</v>
      </c>
      <c r="RDV43" s="18" t="s">
        <v>255</v>
      </c>
      <c r="RDW43" s="18" t="s">
        <v>255</v>
      </c>
      <c r="RDX43" s="18" t="s">
        <v>255</v>
      </c>
      <c r="RDY43" s="18" t="s">
        <v>255</v>
      </c>
      <c r="RDZ43" s="18" t="s">
        <v>255</v>
      </c>
      <c r="REA43" s="18" t="s">
        <v>255</v>
      </c>
      <c r="REB43" s="18" t="s">
        <v>255</v>
      </c>
      <c r="REC43" s="18" t="s">
        <v>255</v>
      </c>
      <c r="RED43" s="18" t="s">
        <v>255</v>
      </c>
      <c r="REE43" s="18" t="s">
        <v>255</v>
      </c>
      <c r="REF43" s="18" t="s">
        <v>255</v>
      </c>
      <c r="REG43" s="18" t="s">
        <v>255</v>
      </c>
      <c r="REH43" s="18" t="s">
        <v>255</v>
      </c>
      <c r="REI43" s="18" t="s">
        <v>255</v>
      </c>
      <c r="REJ43" s="18" t="s">
        <v>255</v>
      </c>
      <c r="REK43" s="18" t="s">
        <v>255</v>
      </c>
      <c r="REL43" s="18" t="s">
        <v>255</v>
      </c>
      <c r="REM43" s="18" t="s">
        <v>255</v>
      </c>
      <c r="REN43" s="18" t="s">
        <v>255</v>
      </c>
      <c r="REO43" s="18" t="s">
        <v>255</v>
      </c>
      <c r="REP43" s="18" t="s">
        <v>255</v>
      </c>
      <c r="REQ43" s="18" t="s">
        <v>255</v>
      </c>
      <c r="RER43" s="18" t="s">
        <v>255</v>
      </c>
      <c r="RES43" s="18" t="s">
        <v>255</v>
      </c>
      <c r="RET43" s="18" t="s">
        <v>255</v>
      </c>
      <c r="REU43" s="18" t="s">
        <v>255</v>
      </c>
      <c r="REV43" s="18" t="s">
        <v>255</v>
      </c>
      <c r="REW43" s="18" t="s">
        <v>255</v>
      </c>
      <c r="REX43" s="18" t="s">
        <v>255</v>
      </c>
      <c r="REY43" s="18" t="s">
        <v>255</v>
      </c>
      <c r="REZ43" s="18" t="s">
        <v>255</v>
      </c>
      <c r="RFA43" s="18" t="s">
        <v>255</v>
      </c>
      <c r="RFB43" s="18" t="s">
        <v>255</v>
      </c>
      <c r="RFC43" s="18" t="s">
        <v>255</v>
      </c>
      <c r="RFD43" s="18" t="s">
        <v>255</v>
      </c>
      <c r="RFE43" s="18" t="s">
        <v>255</v>
      </c>
      <c r="RFF43" s="18" t="s">
        <v>255</v>
      </c>
      <c r="RFG43" s="18" t="s">
        <v>255</v>
      </c>
      <c r="RFH43" s="18" t="s">
        <v>255</v>
      </c>
      <c r="RFI43" s="18" t="s">
        <v>255</v>
      </c>
      <c r="RFJ43" s="18" t="s">
        <v>255</v>
      </c>
      <c r="RFK43" s="18" t="s">
        <v>255</v>
      </c>
      <c r="RFL43" s="18" t="s">
        <v>255</v>
      </c>
      <c r="RFM43" s="18" t="s">
        <v>255</v>
      </c>
      <c r="RFN43" s="18" t="s">
        <v>255</v>
      </c>
      <c r="RFO43" s="18" t="s">
        <v>255</v>
      </c>
      <c r="RFP43" s="18" t="s">
        <v>255</v>
      </c>
      <c r="RFQ43" s="18" t="s">
        <v>255</v>
      </c>
      <c r="RFR43" s="18" t="s">
        <v>255</v>
      </c>
      <c r="RFS43" s="18" t="s">
        <v>255</v>
      </c>
      <c r="RFT43" s="18" t="s">
        <v>255</v>
      </c>
      <c r="RFU43" s="18" t="s">
        <v>255</v>
      </c>
      <c r="RFV43" s="18" t="s">
        <v>255</v>
      </c>
      <c r="RFW43" s="18" t="s">
        <v>255</v>
      </c>
      <c r="RFX43" s="18" t="s">
        <v>255</v>
      </c>
      <c r="RFY43" s="18" t="s">
        <v>255</v>
      </c>
      <c r="RFZ43" s="18" t="s">
        <v>255</v>
      </c>
      <c r="RGA43" s="18" t="s">
        <v>255</v>
      </c>
      <c r="RGB43" s="18" t="s">
        <v>255</v>
      </c>
      <c r="RGC43" s="18" t="s">
        <v>255</v>
      </c>
      <c r="RGD43" s="18" t="s">
        <v>255</v>
      </c>
      <c r="RGE43" s="18" t="s">
        <v>255</v>
      </c>
      <c r="RGF43" s="18" t="s">
        <v>255</v>
      </c>
      <c r="RGG43" s="18" t="s">
        <v>255</v>
      </c>
      <c r="RGH43" s="18" t="s">
        <v>255</v>
      </c>
      <c r="RGI43" s="18" t="s">
        <v>255</v>
      </c>
      <c r="RGJ43" s="18" t="s">
        <v>255</v>
      </c>
      <c r="RGK43" s="18" t="s">
        <v>255</v>
      </c>
      <c r="RGL43" s="18" t="s">
        <v>255</v>
      </c>
      <c r="RGM43" s="18" t="s">
        <v>255</v>
      </c>
      <c r="RGN43" s="18" t="s">
        <v>255</v>
      </c>
      <c r="RGO43" s="18" t="s">
        <v>255</v>
      </c>
      <c r="RGP43" s="18" t="s">
        <v>255</v>
      </c>
      <c r="RGQ43" s="18" t="s">
        <v>255</v>
      </c>
      <c r="RGR43" s="18" t="s">
        <v>255</v>
      </c>
      <c r="RGS43" s="18" t="s">
        <v>255</v>
      </c>
      <c r="RGT43" s="18" t="s">
        <v>255</v>
      </c>
      <c r="RGU43" s="18" t="s">
        <v>255</v>
      </c>
      <c r="RGV43" s="18" t="s">
        <v>255</v>
      </c>
      <c r="RGW43" s="18" t="s">
        <v>255</v>
      </c>
      <c r="RGX43" s="18" t="s">
        <v>255</v>
      </c>
      <c r="RGY43" s="18" t="s">
        <v>255</v>
      </c>
      <c r="RGZ43" s="18" t="s">
        <v>255</v>
      </c>
      <c r="RHA43" s="18" t="s">
        <v>255</v>
      </c>
      <c r="RHB43" s="18" t="s">
        <v>255</v>
      </c>
      <c r="RHC43" s="18" t="s">
        <v>255</v>
      </c>
      <c r="RHD43" s="18" t="s">
        <v>255</v>
      </c>
      <c r="RHE43" s="18" t="s">
        <v>255</v>
      </c>
      <c r="RHF43" s="18" t="s">
        <v>255</v>
      </c>
      <c r="RHG43" s="18" t="s">
        <v>255</v>
      </c>
      <c r="RHH43" s="18" t="s">
        <v>255</v>
      </c>
      <c r="RHI43" s="18" t="s">
        <v>255</v>
      </c>
      <c r="RHJ43" s="18" t="s">
        <v>255</v>
      </c>
      <c r="RHK43" s="18" t="s">
        <v>255</v>
      </c>
      <c r="RHL43" s="18" t="s">
        <v>255</v>
      </c>
      <c r="RHM43" s="18" t="s">
        <v>255</v>
      </c>
      <c r="RHN43" s="18" t="s">
        <v>255</v>
      </c>
      <c r="RHO43" s="18" t="s">
        <v>255</v>
      </c>
      <c r="RHP43" s="18" t="s">
        <v>255</v>
      </c>
      <c r="RHQ43" s="18" t="s">
        <v>255</v>
      </c>
      <c r="RHR43" s="18" t="s">
        <v>255</v>
      </c>
      <c r="RHS43" s="18" t="s">
        <v>255</v>
      </c>
      <c r="RHT43" s="18" t="s">
        <v>255</v>
      </c>
      <c r="RHU43" s="18" t="s">
        <v>255</v>
      </c>
      <c r="RHV43" s="18" t="s">
        <v>255</v>
      </c>
      <c r="RHW43" s="18" t="s">
        <v>255</v>
      </c>
      <c r="RHX43" s="18" t="s">
        <v>255</v>
      </c>
      <c r="RHY43" s="18" t="s">
        <v>255</v>
      </c>
      <c r="RHZ43" s="18" t="s">
        <v>255</v>
      </c>
      <c r="RIA43" s="18" t="s">
        <v>255</v>
      </c>
      <c r="RIB43" s="18" t="s">
        <v>255</v>
      </c>
      <c r="RIC43" s="18" t="s">
        <v>255</v>
      </c>
      <c r="RID43" s="18" t="s">
        <v>255</v>
      </c>
      <c r="RIE43" s="18" t="s">
        <v>255</v>
      </c>
      <c r="RIF43" s="18" t="s">
        <v>255</v>
      </c>
      <c r="RIG43" s="18" t="s">
        <v>255</v>
      </c>
      <c r="RIH43" s="18" t="s">
        <v>255</v>
      </c>
      <c r="RII43" s="18" t="s">
        <v>255</v>
      </c>
      <c r="RIJ43" s="18" t="s">
        <v>255</v>
      </c>
      <c r="RIK43" s="18" t="s">
        <v>255</v>
      </c>
      <c r="RIL43" s="18" t="s">
        <v>255</v>
      </c>
      <c r="RIM43" s="18" t="s">
        <v>255</v>
      </c>
      <c r="RIN43" s="18" t="s">
        <v>255</v>
      </c>
      <c r="RIO43" s="18" t="s">
        <v>255</v>
      </c>
      <c r="RIP43" s="18" t="s">
        <v>255</v>
      </c>
      <c r="RIQ43" s="18" t="s">
        <v>255</v>
      </c>
      <c r="RIR43" s="18" t="s">
        <v>255</v>
      </c>
      <c r="RIS43" s="18" t="s">
        <v>255</v>
      </c>
      <c r="RIT43" s="18" t="s">
        <v>255</v>
      </c>
      <c r="RIU43" s="18" t="s">
        <v>255</v>
      </c>
      <c r="RIV43" s="18" t="s">
        <v>255</v>
      </c>
      <c r="RIW43" s="18" t="s">
        <v>255</v>
      </c>
      <c r="RIX43" s="18" t="s">
        <v>255</v>
      </c>
      <c r="RIY43" s="18" t="s">
        <v>255</v>
      </c>
      <c r="RIZ43" s="18" t="s">
        <v>255</v>
      </c>
      <c r="RJA43" s="18" t="s">
        <v>255</v>
      </c>
      <c r="RJB43" s="18" t="s">
        <v>255</v>
      </c>
      <c r="RJC43" s="18" t="s">
        <v>255</v>
      </c>
      <c r="RJD43" s="18" t="s">
        <v>255</v>
      </c>
      <c r="RJE43" s="18" t="s">
        <v>255</v>
      </c>
      <c r="RJF43" s="18" t="s">
        <v>255</v>
      </c>
      <c r="RJG43" s="18" t="s">
        <v>255</v>
      </c>
      <c r="RJH43" s="18" t="s">
        <v>255</v>
      </c>
      <c r="RJI43" s="18" t="s">
        <v>255</v>
      </c>
      <c r="RJJ43" s="18" t="s">
        <v>255</v>
      </c>
      <c r="RJK43" s="18" t="s">
        <v>255</v>
      </c>
      <c r="RJL43" s="18" t="s">
        <v>255</v>
      </c>
      <c r="RJM43" s="18" t="s">
        <v>255</v>
      </c>
      <c r="RJN43" s="18" t="s">
        <v>255</v>
      </c>
      <c r="RJO43" s="18" t="s">
        <v>255</v>
      </c>
      <c r="RJP43" s="18" t="s">
        <v>255</v>
      </c>
      <c r="RJQ43" s="18" t="s">
        <v>255</v>
      </c>
      <c r="RJR43" s="18" t="s">
        <v>255</v>
      </c>
      <c r="RJS43" s="18" t="s">
        <v>255</v>
      </c>
      <c r="RJT43" s="18" t="s">
        <v>255</v>
      </c>
      <c r="RJU43" s="18" t="s">
        <v>255</v>
      </c>
      <c r="RJV43" s="18" t="s">
        <v>255</v>
      </c>
      <c r="RJW43" s="18" t="s">
        <v>255</v>
      </c>
      <c r="RJX43" s="18" t="s">
        <v>255</v>
      </c>
      <c r="RJY43" s="18" t="s">
        <v>255</v>
      </c>
      <c r="RJZ43" s="18" t="s">
        <v>255</v>
      </c>
      <c r="RKA43" s="18" t="s">
        <v>255</v>
      </c>
      <c r="RKB43" s="18" t="s">
        <v>255</v>
      </c>
      <c r="RKC43" s="18" t="s">
        <v>255</v>
      </c>
      <c r="RKD43" s="18" t="s">
        <v>255</v>
      </c>
      <c r="RKE43" s="18" t="s">
        <v>255</v>
      </c>
      <c r="RKF43" s="18" t="s">
        <v>255</v>
      </c>
      <c r="RKG43" s="18" t="s">
        <v>255</v>
      </c>
      <c r="RKH43" s="18" t="s">
        <v>255</v>
      </c>
      <c r="RKI43" s="18" t="s">
        <v>255</v>
      </c>
      <c r="RKJ43" s="18" t="s">
        <v>255</v>
      </c>
      <c r="RKK43" s="18" t="s">
        <v>255</v>
      </c>
      <c r="RKL43" s="18" t="s">
        <v>255</v>
      </c>
      <c r="RKM43" s="18" t="s">
        <v>255</v>
      </c>
      <c r="RKN43" s="18" t="s">
        <v>255</v>
      </c>
      <c r="RKO43" s="18" t="s">
        <v>255</v>
      </c>
      <c r="RKP43" s="18" t="s">
        <v>255</v>
      </c>
      <c r="RKQ43" s="18" t="s">
        <v>255</v>
      </c>
      <c r="RKR43" s="18" t="s">
        <v>255</v>
      </c>
      <c r="RKS43" s="18" t="s">
        <v>255</v>
      </c>
      <c r="RKT43" s="18" t="s">
        <v>255</v>
      </c>
      <c r="RKU43" s="18" t="s">
        <v>255</v>
      </c>
      <c r="RKV43" s="18" t="s">
        <v>255</v>
      </c>
      <c r="RKW43" s="18" t="s">
        <v>255</v>
      </c>
      <c r="RKX43" s="18" t="s">
        <v>255</v>
      </c>
      <c r="RKY43" s="18" t="s">
        <v>255</v>
      </c>
      <c r="RKZ43" s="18" t="s">
        <v>255</v>
      </c>
      <c r="RLA43" s="18" t="s">
        <v>255</v>
      </c>
      <c r="RLB43" s="18" t="s">
        <v>255</v>
      </c>
      <c r="RLC43" s="18" t="s">
        <v>255</v>
      </c>
      <c r="RLD43" s="18" t="s">
        <v>255</v>
      </c>
      <c r="RLE43" s="18" t="s">
        <v>255</v>
      </c>
      <c r="RLF43" s="18" t="s">
        <v>255</v>
      </c>
      <c r="RLG43" s="18" t="s">
        <v>255</v>
      </c>
      <c r="RLH43" s="18" t="s">
        <v>255</v>
      </c>
      <c r="RLI43" s="18" t="s">
        <v>255</v>
      </c>
      <c r="RLJ43" s="18" t="s">
        <v>255</v>
      </c>
      <c r="RLK43" s="18" t="s">
        <v>255</v>
      </c>
      <c r="RLL43" s="18" t="s">
        <v>255</v>
      </c>
      <c r="RLM43" s="18" t="s">
        <v>255</v>
      </c>
      <c r="RLN43" s="18" t="s">
        <v>255</v>
      </c>
      <c r="RLO43" s="18" t="s">
        <v>255</v>
      </c>
      <c r="RLP43" s="18" t="s">
        <v>255</v>
      </c>
      <c r="RLQ43" s="18" t="s">
        <v>255</v>
      </c>
      <c r="RLR43" s="18" t="s">
        <v>255</v>
      </c>
      <c r="RLS43" s="18" t="s">
        <v>255</v>
      </c>
      <c r="RLT43" s="18" t="s">
        <v>255</v>
      </c>
      <c r="RLU43" s="18" t="s">
        <v>255</v>
      </c>
      <c r="RLV43" s="18" t="s">
        <v>255</v>
      </c>
      <c r="RLW43" s="18" t="s">
        <v>255</v>
      </c>
      <c r="RLX43" s="18" t="s">
        <v>255</v>
      </c>
      <c r="RLY43" s="18" t="s">
        <v>255</v>
      </c>
      <c r="RLZ43" s="18" t="s">
        <v>255</v>
      </c>
      <c r="RMA43" s="18" t="s">
        <v>255</v>
      </c>
      <c r="RMB43" s="18" t="s">
        <v>255</v>
      </c>
      <c r="RMC43" s="18" t="s">
        <v>255</v>
      </c>
      <c r="RMD43" s="18" t="s">
        <v>255</v>
      </c>
      <c r="RME43" s="18" t="s">
        <v>255</v>
      </c>
      <c r="RMF43" s="18" t="s">
        <v>255</v>
      </c>
      <c r="RMG43" s="18" t="s">
        <v>255</v>
      </c>
      <c r="RMH43" s="18" t="s">
        <v>255</v>
      </c>
      <c r="RMI43" s="18" t="s">
        <v>255</v>
      </c>
      <c r="RMJ43" s="18" t="s">
        <v>255</v>
      </c>
      <c r="RMK43" s="18" t="s">
        <v>255</v>
      </c>
      <c r="RML43" s="18" t="s">
        <v>255</v>
      </c>
      <c r="RMM43" s="18" t="s">
        <v>255</v>
      </c>
      <c r="RMN43" s="18" t="s">
        <v>255</v>
      </c>
      <c r="RMO43" s="18" t="s">
        <v>255</v>
      </c>
      <c r="RMP43" s="18" t="s">
        <v>255</v>
      </c>
      <c r="RMQ43" s="18" t="s">
        <v>255</v>
      </c>
      <c r="RMR43" s="18" t="s">
        <v>255</v>
      </c>
      <c r="RMS43" s="18" t="s">
        <v>255</v>
      </c>
      <c r="RMT43" s="18" t="s">
        <v>255</v>
      </c>
      <c r="RMU43" s="18" t="s">
        <v>255</v>
      </c>
      <c r="RMV43" s="18" t="s">
        <v>255</v>
      </c>
      <c r="RMW43" s="18" t="s">
        <v>255</v>
      </c>
      <c r="RMX43" s="18" t="s">
        <v>255</v>
      </c>
      <c r="RMY43" s="18" t="s">
        <v>255</v>
      </c>
      <c r="RMZ43" s="18" t="s">
        <v>255</v>
      </c>
      <c r="RNA43" s="18" t="s">
        <v>255</v>
      </c>
      <c r="RNB43" s="18" t="s">
        <v>255</v>
      </c>
      <c r="RNC43" s="18" t="s">
        <v>255</v>
      </c>
      <c r="RND43" s="18" t="s">
        <v>255</v>
      </c>
      <c r="RNE43" s="18" t="s">
        <v>255</v>
      </c>
      <c r="RNF43" s="18" t="s">
        <v>255</v>
      </c>
      <c r="RNG43" s="18" t="s">
        <v>255</v>
      </c>
      <c r="RNH43" s="18" t="s">
        <v>255</v>
      </c>
      <c r="RNI43" s="18" t="s">
        <v>255</v>
      </c>
      <c r="RNJ43" s="18" t="s">
        <v>255</v>
      </c>
      <c r="RNK43" s="18" t="s">
        <v>255</v>
      </c>
      <c r="RNL43" s="18" t="s">
        <v>255</v>
      </c>
      <c r="RNM43" s="18" t="s">
        <v>255</v>
      </c>
      <c r="RNN43" s="18" t="s">
        <v>255</v>
      </c>
      <c r="RNO43" s="18" t="s">
        <v>255</v>
      </c>
      <c r="RNP43" s="18" t="s">
        <v>255</v>
      </c>
      <c r="RNQ43" s="18" t="s">
        <v>255</v>
      </c>
      <c r="RNR43" s="18" t="s">
        <v>255</v>
      </c>
      <c r="RNS43" s="18" t="s">
        <v>255</v>
      </c>
      <c r="RNT43" s="18" t="s">
        <v>255</v>
      </c>
      <c r="RNU43" s="18" t="s">
        <v>255</v>
      </c>
      <c r="RNV43" s="18" t="s">
        <v>255</v>
      </c>
      <c r="RNW43" s="18" t="s">
        <v>255</v>
      </c>
      <c r="RNX43" s="18" t="s">
        <v>255</v>
      </c>
      <c r="RNY43" s="18" t="s">
        <v>255</v>
      </c>
      <c r="RNZ43" s="18" t="s">
        <v>255</v>
      </c>
      <c r="ROA43" s="18" t="s">
        <v>255</v>
      </c>
      <c r="ROB43" s="18" t="s">
        <v>255</v>
      </c>
      <c r="ROC43" s="18" t="s">
        <v>255</v>
      </c>
      <c r="ROD43" s="18" t="s">
        <v>255</v>
      </c>
      <c r="ROE43" s="18" t="s">
        <v>255</v>
      </c>
      <c r="ROF43" s="18" t="s">
        <v>255</v>
      </c>
      <c r="ROG43" s="18" t="s">
        <v>255</v>
      </c>
      <c r="ROH43" s="18" t="s">
        <v>255</v>
      </c>
      <c r="ROI43" s="18" t="s">
        <v>255</v>
      </c>
      <c r="ROJ43" s="18" t="s">
        <v>255</v>
      </c>
      <c r="ROK43" s="18" t="s">
        <v>255</v>
      </c>
      <c r="ROL43" s="18" t="s">
        <v>255</v>
      </c>
      <c r="ROM43" s="18" t="s">
        <v>255</v>
      </c>
      <c r="RON43" s="18" t="s">
        <v>255</v>
      </c>
      <c r="ROO43" s="18" t="s">
        <v>255</v>
      </c>
      <c r="ROP43" s="18" t="s">
        <v>255</v>
      </c>
      <c r="ROQ43" s="18" t="s">
        <v>255</v>
      </c>
      <c r="ROR43" s="18" t="s">
        <v>255</v>
      </c>
      <c r="ROS43" s="18" t="s">
        <v>255</v>
      </c>
      <c r="ROT43" s="18" t="s">
        <v>255</v>
      </c>
      <c r="ROU43" s="18" t="s">
        <v>255</v>
      </c>
      <c r="ROV43" s="18" t="s">
        <v>255</v>
      </c>
      <c r="ROW43" s="18" t="s">
        <v>255</v>
      </c>
      <c r="ROX43" s="18" t="s">
        <v>255</v>
      </c>
      <c r="ROY43" s="18" t="s">
        <v>255</v>
      </c>
      <c r="ROZ43" s="18" t="s">
        <v>255</v>
      </c>
      <c r="RPA43" s="18" t="s">
        <v>255</v>
      </c>
      <c r="RPB43" s="18" t="s">
        <v>255</v>
      </c>
      <c r="RPC43" s="18" t="s">
        <v>255</v>
      </c>
      <c r="RPD43" s="18" t="s">
        <v>255</v>
      </c>
      <c r="RPE43" s="18" t="s">
        <v>255</v>
      </c>
      <c r="RPF43" s="18" t="s">
        <v>255</v>
      </c>
      <c r="RPG43" s="18" t="s">
        <v>255</v>
      </c>
      <c r="RPH43" s="18" t="s">
        <v>255</v>
      </c>
      <c r="RPI43" s="18" t="s">
        <v>255</v>
      </c>
      <c r="RPJ43" s="18" t="s">
        <v>255</v>
      </c>
      <c r="RPK43" s="18" t="s">
        <v>255</v>
      </c>
      <c r="RPL43" s="18" t="s">
        <v>255</v>
      </c>
      <c r="RPM43" s="18" t="s">
        <v>255</v>
      </c>
      <c r="RPN43" s="18" t="s">
        <v>255</v>
      </c>
      <c r="RPO43" s="18" t="s">
        <v>255</v>
      </c>
      <c r="RPP43" s="18" t="s">
        <v>255</v>
      </c>
      <c r="RPQ43" s="18" t="s">
        <v>255</v>
      </c>
      <c r="RPR43" s="18" t="s">
        <v>255</v>
      </c>
      <c r="RPS43" s="18" t="s">
        <v>255</v>
      </c>
      <c r="RPT43" s="18" t="s">
        <v>255</v>
      </c>
      <c r="RPU43" s="18" t="s">
        <v>255</v>
      </c>
      <c r="RPV43" s="18" t="s">
        <v>255</v>
      </c>
      <c r="RPW43" s="18" t="s">
        <v>255</v>
      </c>
      <c r="RPX43" s="18" t="s">
        <v>255</v>
      </c>
      <c r="RPY43" s="18" t="s">
        <v>255</v>
      </c>
      <c r="RPZ43" s="18" t="s">
        <v>255</v>
      </c>
      <c r="RQA43" s="18" t="s">
        <v>255</v>
      </c>
      <c r="RQB43" s="18" t="s">
        <v>255</v>
      </c>
      <c r="RQC43" s="18" t="s">
        <v>255</v>
      </c>
      <c r="RQD43" s="18" t="s">
        <v>255</v>
      </c>
      <c r="RQE43" s="18" t="s">
        <v>255</v>
      </c>
      <c r="RQF43" s="18" t="s">
        <v>255</v>
      </c>
      <c r="RQG43" s="18" t="s">
        <v>255</v>
      </c>
      <c r="RQH43" s="18" t="s">
        <v>255</v>
      </c>
      <c r="RQI43" s="18" t="s">
        <v>255</v>
      </c>
      <c r="RQJ43" s="18" t="s">
        <v>255</v>
      </c>
      <c r="RQK43" s="18" t="s">
        <v>255</v>
      </c>
      <c r="RQL43" s="18" t="s">
        <v>255</v>
      </c>
      <c r="RQM43" s="18" t="s">
        <v>255</v>
      </c>
      <c r="RQN43" s="18" t="s">
        <v>255</v>
      </c>
      <c r="RQO43" s="18" t="s">
        <v>255</v>
      </c>
      <c r="RQP43" s="18" t="s">
        <v>255</v>
      </c>
      <c r="RQQ43" s="18" t="s">
        <v>255</v>
      </c>
      <c r="RQR43" s="18" t="s">
        <v>255</v>
      </c>
      <c r="RQS43" s="18" t="s">
        <v>255</v>
      </c>
      <c r="RQT43" s="18" t="s">
        <v>255</v>
      </c>
      <c r="RQU43" s="18" t="s">
        <v>255</v>
      </c>
      <c r="RQV43" s="18" t="s">
        <v>255</v>
      </c>
      <c r="RQW43" s="18" t="s">
        <v>255</v>
      </c>
      <c r="RQX43" s="18" t="s">
        <v>255</v>
      </c>
      <c r="RQY43" s="18" t="s">
        <v>255</v>
      </c>
      <c r="RQZ43" s="18" t="s">
        <v>255</v>
      </c>
      <c r="RRA43" s="18" t="s">
        <v>255</v>
      </c>
      <c r="RRB43" s="18" t="s">
        <v>255</v>
      </c>
      <c r="RRC43" s="18" t="s">
        <v>255</v>
      </c>
      <c r="RRD43" s="18" t="s">
        <v>255</v>
      </c>
      <c r="RRE43" s="18" t="s">
        <v>255</v>
      </c>
      <c r="RRF43" s="18" t="s">
        <v>255</v>
      </c>
      <c r="RRG43" s="18" t="s">
        <v>255</v>
      </c>
      <c r="RRH43" s="18" t="s">
        <v>255</v>
      </c>
      <c r="RRI43" s="18" t="s">
        <v>255</v>
      </c>
      <c r="RRJ43" s="18" t="s">
        <v>255</v>
      </c>
      <c r="RRK43" s="18" t="s">
        <v>255</v>
      </c>
      <c r="RRL43" s="18" t="s">
        <v>255</v>
      </c>
      <c r="RRM43" s="18" t="s">
        <v>255</v>
      </c>
      <c r="RRN43" s="18" t="s">
        <v>255</v>
      </c>
      <c r="RRO43" s="18" t="s">
        <v>255</v>
      </c>
      <c r="RRP43" s="18" t="s">
        <v>255</v>
      </c>
      <c r="RRQ43" s="18" t="s">
        <v>255</v>
      </c>
      <c r="RRR43" s="18" t="s">
        <v>255</v>
      </c>
      <c r="RRS43" s="18" t="s">
        <v>255</v>
      </c>
      <c r="RRT43" s="18" t="s">
        <v>255</v>
      </c>
      <c r="RRU43" s="18" t="s">
        <v>255</v>
      </c>
      <c r="RRV43" s="18" t="s">
        <v>255</v>
      </c>
      <c r="RRW43" s="18" t="s">
        <v>255</v>
      </c>
      <c r="RRX43" s="18" t="s">
        <v>255</v>
      </c>
      <c r="RRY43" s="18" t="s">
        <v>255</v>
      </c>
      <c r="RRZ43" s="18" t="s">
        <v>255</v>
      </c>
      <c r="RSA43" s="18" t="s">
        <v>255</v>
      </c>
      <c r="RSB43" s="18" t="s">
        <v>255</v>
      </c>
      <c r="RSC43" s="18" t="s">
        <v>255</v>
      </c>
      <c r="RSD43" s="18" t="s">
        <v>255</v>
      </c>
      <c r="RSE43" s="18" t="s">
        <v>255</v>
      </c>
      <c r="RSF43" s="18" t="s">
        <v>255</v>
      </c>
      <c r="RSG43" s="18" t="s">
        <v>255</v>
      </c>
      <c r="RSH43" s="18" t="s">
        <v>255</v>
      </c>
      <c r="RSI43" s="18" t="s">
        <v>255</v>
      </c>
      <c r="RSJ43" s="18" t="s">
        <v>255</v>
      </c>
      <c r="RSK43" s="18" t="s">
        <v>255</v>
      </c>
      <c r="RSL43" s="18" t="s">
        <v>255</v>
      </c>
      <c r="RSM43" s="18" t="s">
        <v>255</v>
      </c>
      <c r="RSN43" s="18" t="s">
        <v>255</v>
      </c>
      <c r="RSO43" s="18" t="s">
        <v>255</v>
      </c>
      <c r="RSP43" s="18" t="s">
        <v>255</v>
      </c>
      <c r="RSQ43" s="18" t="s">
        <v>255</v>
      </c>
      <c r="RSR43" s="18" t="s">
        <v>255</v>
      </c>
      <c r="RSS43" s="18" t="s">
        <v>255</v>
      </c>
      <c r="RST43" s="18" t="s">
        <v>255</v>
      </c>
      <c r="RSU43" s="18" t="s">
        <v>255</v>
      </c>
      <c r="RSV43" s="18" t="s">
        <v>255</v>
      </c>
      <c r="RSW43" s="18" t="s">
        <v>255</v>
      </c>
      <c r="RSX43" s="18" t="s">
        <v>255</v>
      </c>
      <c r="RSY43" s="18" t="s">
        <v>255</v>
      </c>
      <c r="RSZ43" s="18" t="s">
        <v>255</v>
      </c>
      <c r="RTA43" s="18" t="s">
        <v>255</v>
      </c>
      <c r="RTB43" s="18" t="s">
        <v>255</v>
      </c>
      <c r="RTC43" s="18" t="s">
        <v>255</v>
      </c>
      <c r="RTD43" s="18" t="s">
        <v>255</v>
      </c>
      <c r="RTE43" s="18" t="s">
        <v>255</v>
      </c>
      <c r="RTF43" s="18" t="s">
        <v>255</v>
      </c>
      <c r="RTG43" s="18" t="s">
        <v>255</v>
      </c>
      <c r="RTH43" s="18" t="s">
        <v>255</v>
      </c>
      <c r="RTI43" s="18" t="s">
        <v>255</v>
      </c>
      <c r="RTJ43" s="18" t="s">
        <v>255</v>
      </c>
      <c r="RTK43" s="18" t="s">
        <v>255</v>
      </c>
      <c r="RTL43" s="18" t="s">
        <v>255</v>
      </c>
      <c r="RTM43" s="18" t="s">
        <v>255</v>
      </c>
      <c r="RTN43" s="18" t="s">
        <v>255</v>
      </c>
      <c r="RTO43" s="18" t="s">
        <v>255</v>
      </c>
      <c r="RTP43" s="18" t="s">
        <v>255</v>
      </c>
      <c r="RTQ43" s="18" t="s">
        <v>255</v>
      </c>
      <c r="RTR43" s="18" t="s">
        <v>255</v>
      </c>
      <c r="RTS43" s="18" t="s">
        <v>255</v>
      </c>
      <c r="RTT43" s="18" t="s">
        <v>255</v>
      </c>
      <c r="RTU43" s="18" t="s">
        <v>255</v>
      </c>
      <c r="RTV43" s="18" t="s">
        <v>255</v>
      </c>
      <c r="RTW43" s="18" t="s">
        <v>255</v>
      </c>
      <c r="RTX43" s="18" t="s">
        <v>255</v>
      </c>
      <c r="RTY43" s="18" t="s">
        <v>255</v>
      </c>
      <c r="RTZ43" s="18" t="s">
        <v>255</v>
      </c>
      <c r="RUA43" s="18" t="s">
        <v>255</v>
      </c>
      <c r="RUB43" s="18" t="s">
        <v>255</v>
      </c>
      <c r="RUC43" s="18" t="s">
        <v>255</v>
      </c>
      <c r="RUD43" s="18" t="s">
        <v>255</v>
      </c>
      <c r="RUE43" s="18" t="s">
        <v>255</v>
      </c>
      <c r="RUF43" s="18" t="s">
        <v>255</v>
      </c>
      <c r="RUG43" s="18" t="s">
        <v>255</v>
      </c>
      <c r="RUH43" s="18" t="s">
        <v>255</v>
      </c>
      <c r="RUI43" s="18" t="s">
        <v>255</v>
      </c>
      <c r="RUJ43" s="18" t="s">
        <v>255</v>
      </c>
      <c r="RUK43" s="18" t="s">
        <v>255</v>
      </c>
      <c r="RUL43" s="18" t="s">
        <v>255</v>
      </c>
      <c r="RUM43" s="18" t="s">
        <v>255</v>
      </c>
      <c r="RUN43" s="18" t="s">
        <v>255</v>
      </c>
      <c r="RUO43" s="18" t="s">
        <v>255</v>
      </c>
      <c r="RUP43" s="18" t="s">
        <v>255</v>
      </c>
      <c r="RUQ43" s="18" t="s">
        <v>255</v>
      </c>
      <c r="RUR43" s="18" t="s">
        <v>255</v>
      </c>
      <c r="RUS43" s="18" t="s">
        <v>255</v>
      </c>
      <c r="RUT43" s="18" t="s">
        <v>255</v>
      </c>
      <c r="RUU43" s="18" t="s">
        <v>255</v>
      </c>
      <c r="RUV43" s="18" t="s">
        <v>255</v>
      </c>
      <c r="RUW43" s="18" t="s">
        <v>255</v>
      </c>
      <c r="RUX43" s="18" t="s">
        <v>255</v>
      </c>
      <c r="RUY43" s="18" t="s">
        <v>255</v>
      </c>
      <c r="RUZ43" s="18" t="s">
        <v>255</v>
      </c>
      <c r="RVA43" s="18" t="s">
        <v>255</v>
      </c>
      <c r="RVB43" s="18" t="s">
        <v>255</v>
      </c>
      <c r="RVC43" s="18" t="s">
        <v>255</v>
      </c>
      <c r="RVD43" s="18" t="s">
        <v>255</v>
      </c>
      <c r="RVE43" s="18" t="s">
        <v>255</v>
      </c>
      <c r="RVF43" s="18" t="s">
        <v>255</v>
      </c>
      <c r="RVG43" s="18" t="s">
        <v>255</v>
      </c>
      <c r="RVH43" s="18" t="s">
        <v>255</v>
      </c>
      <c r="RVI43" s="18" t="s">
        <v>255</v>
      </c>
      <c r="RVJ43" s="18" t="s">
        <v>255</v>
      </c>
      <c r="RVK43" s="18" t="s">
        <v>255</v>
      </c>
      <c r="RVL43" s="18" t="s">
        <v>255</v>
      </c>
      <c r="RVM43" s="18" t="s">
        <v>255</v>
      </c>
      <c r="RVN43" s="18" t="s">
        <v>255</v>
      </c>
      <c r="RVO43" s="18" t="s">
        <v>255</v>
      </c>
      <c r="RVP43" s="18" t="s">
        <v>255</v>
      </c>
      <c r="RVQ43" s="18" t="s">
        <v>255</v>
      </c>
      <c r="RVR43" s="18" t="s">
        <v>255</v>
      </c>
      <c r="RVS43" s="18" t="s">
        <v>255</v>
      </c>
      <c r="RVT43" s="18" t="s">
        <v>255</v>
      </c>
      <c r="RVU43" s="18" t="s">
        <v>255</v>
      </c>
      <c r="RVV43" s="18" t="s">
        <v>255</v>
      </c>
      <c r="RVW43" s="18" t="s">
        <v>255</v>
      </c>
      <c r="RVX43" s="18" t="s">
        <v>255</v>
      </c>
      <c r="RVY43" s="18" t="s">
        <v>255</v>
      </c>
      <c r="RVZ43" s="18" t="s">
        <v>255</v>
      </c>
      <c r="RWA43" s="18" t="s">
        <v>255</v>
      </c>
      <c r="RWB43" s="18" t="s">
        <v>255</v>
      </c>
      <c r="RWC43" s="18" t="s">
        <v>255</v>
      </c>
      <c r="RWD43" s="18" t="s">
        <v>255</v>
      </c>
      <c r="RWE43" s="18" t="s">
        <v>255</v>
      </c>
      <c r="RWF43" s="18" t="s">
        <v>255</v>
      </c>
      <c r="RWG43" s="18" t="s">
        <v>255</v>
      </c>
      <c r="RWH43" s="18" t="s">
        <v>255</v>
      </c>
      <c r="RWI43" s="18" t="s">
        <v>255</v>
      </c>
      <c r="RWJ43" s="18" t="s">
        <v>255</v>
      </c>
      <c r="RWK43" s="18" t="s">
        <v>255</v>
      </c>
      <c r="RWL43" s="18" t="s">
        <v>255</v>
      </c>
      <c r="RWM43" s="18" t="s">
        <v>255</v>
      </c>
      <c r="RWN43" s="18" t="s">
        <v>255</v>
      </c>
      <c r="RWO43" s="18" t="s">
        <v>255</v>
      </c>
      <c r="RWP43" s="18" t="s">
        <v>255</v>
      </c>
      <c r="RWQ43" s="18" t="s">
        <v>255</v>
      </c>
      <c r="RWR43" s="18" t="s">
        <v>255</v>
      </c>
      <c r="RWS43" s="18" t="s">
        <v>255</v>
      </c>
      <c r="RWT43" s="18" t="s">
        <v>255</v>
      </c>
      <c r="RWU43" s="18" t="s">
        <v>255</v>
      </c>
      <c r="RWV43" s="18" t="s">
        <v>255</v>
      </c>
      <c r="RWW43" s="18" t="s">
        <v>255</v>
      </c>
      <c r="RWX43" s="18" t="s">
        <v>255</v>
      </c>
      <c r="RWY43" s="18" t="s">
        <v>255</v>
      </c>
      <c r="RWZ43" s="18" t="s">
        <v>255</v>
      </c>
      <c r="RXA43" s="18" t="s">
        <v>255</v>
      </c>
      <c r="RXB43" s="18" t="s">
        <v>255</v>
      </c>
      <c r="RXC43" s="18" t="s">
        <v>255</v>
      </c>
      <c r="RXD43" s="18" t="s">
        <v>255</v>
      </c>
      <c r="RXE43" s="18" t="s">
        <v>255</v>
      </c>
      <c r="RXF43" s="18" t="s">
        <v>255</v>
      </c>
      <c r="RXG43" s="18" t="s">
        <v>255</v>
      </c>
      <c r="RXH43" s="18" t="s">
        <v>255</v>
      </c>
      <c r="RXI43" s="18" t="s">
        <v>255</v>
      </c>
      <c r="RXJ43" s="18" t="s">
        <v>255</v>
      </c>
      <c r="RXK43" s="18" t="s">
        <v>255</v>
      </c>
      <c r="RXL43" s="18" t="s">
        <v>255</v>
      </c>
      <c r="RXM43" s="18" t="s">
        <v>255</v>
      </c>
      <c r="RXN43" s="18" t="s">
        <v>255</v>
      </c>
      <c r="RXO43" s="18" t="s">
        <v>255</v>
      </c>
      <c r="RXP43" s="18" t="s">
        <v>255</v>
      </c>
      <c r="RXQ43" s="18" t="s">
        <v>255</v>
      </c>
      <c r="RXR43" s="18" t="s">
        <v>255</v>
      </c>
      <c r="RXS43" s="18" t="s">
        <v>255</v>
      </c>
      <c r="RXT43" s="18" t="s">
        <v>255</v>
      </c>
      <c r="RXU43" s="18" t="s">
        <v>255</v>
      </c>
      <c r="RXV43" s="18" t="s">
        <v>255</v>
      </c>
      <c r="RXW43" s="18" t="s">
        <v>255</v>
      </c>
      <c r="RXX43" s="18" t="s">
        <v>255</v>
      </c>
      <c r="RXY43" s="18" t="s">
        <v>255</v>
      </c>
      <c r="RXZ43" s="18" t="s">
        <v>255</v>
      </c>
      <c r="RYA43" s="18" t="s">
        <v>255</v>
      </c>
      <c r="RYB43" s="18" t="s">
        <v>255</v>
      </c>
      <c r="RYC43" s="18" t="s">
        <v>255</v>
      </c>
      <c r="RYD43" s="18" t="s">
        <v>255</v>
      </c>
      <c r="RYE43" s="18" t="s">
        <v>255</v>
      </c>
      <c r="RYF43" s="18" t="s">
        <v>255</v>
      </c>
      <c r="RYG43" s="18" t="s">
        <v>255</v>
      </c>
      <c r="RYH43" s="18" t="s">
        <v>255</v>
      </c>
      <c r="RYI43" s="18" t="s">
        <v>255</v>
      </c>
      <c r="RYJ43" s="18" t="s">
        <v>255</v>
      </c>
      <c r="RYK43" s="18" t="s">
        <v>255</v>
      </c>
      <c r="RYL43" s="18" t="s">
        <v>255</v>
      </c>
      <c r="RYM43" s="18" t="s">
        <v>255</v>
      </c>
      <c r="RYN43" s="18" t="s">
        <v>255</v>
      </c>
      <c r="RYO43" s="18" t="s">
        <v>255</v>
      </c>
      <c r="RYP43" s="18" t="s">
        <v>255</v>
      </c>
      <c r="RYQ43" s="18" t="s">
        <v>255</v>
      </c>
      <c r="RYR43" s="18" t="s">
        <v>255</v>
      </c>
      <c r="RYS43" s="18" t="s">
        <v>255</v>
      </c>
      <c r="RYT43" s="18" t="s">
        <v>255</v>
      </c>
      <c r="RYU43" s="18" t="s">
        <v>255</v>
      </c>
      <c r="RYV43" s="18" t="s">
        <v>255</v>
      </c>
      <c r="RYW43" s="18" t="s">
        <v>255</v>
      </c>
      <c r="RYX43" s="18" t="s">
        <v>255</v>
      </c>
      <c r="RYY43" s="18" t="s">
        <v>255</v>
      </c>
      <c r="RYZ43" s="18" t="s">
        <v>255</v>
      </c>
      <c r="RZA43" s="18" t="s">
        <v>255</v>
      </c>
      <c r="RZB43" s="18" t="s">
        <v>255</v>
      </c>
      <c r="RZC43" s="18" t="s">
        <v>255</v>
      </c>
      <c r="RZD43" s="18" t="s">
        <v>255</v>
      </c>
      <c r="RZE43" s="18" t="s">
        <v>255</v>
      </c>
      <c r="RZF43" s="18" t="s">
        <v>255</v>
      </c>
      <c r="RZG43" s="18" t="s">
        <v>255</v>
      </c>
      <c r="RZH43" s="18" t="s">
        <v>255</v>
      </c>
      <c r="RZI43" s="18" t="s">
        <v>255</v>
      </c>
      <c r="RZJ43" s="18" t="s">
        <v>255</v>
      </c>
      <c r="RZK43" s="18" t="s">
        <v>255</v>
      </c>
      <c r="RZL43" s="18" t="s">
        <v>255</v>
      </c>
      <c r="RZM43" s="18" t="s">
        <v>255</v>
      </c>
      <c r="RZN43" s="18" t="s">
        <v>255</v>
      </c>
      <c r="RZO43" s="18" t="s">
        <v>255</v>
      </c>
      <c r="RZP43" s="18" t="s">
        <v>255</v>
      </c>
      <c r="RZQ43" s="18" t="s">
        <v>255</v>
      </c>
      <c r="RZR43" s="18" t="s">
        <v>255</v>
      </c>
      <c r="RZS43" s="18" t="s">
        <v>255</v>
      </c>
      <c r="RZT43" s="18" t="s">
        <v>255</v>
      </c>
      <c r="RZU43" s="18" t="s">
        <v>255</v>
      </c>
      <c r="RZV43" s="18" t="s">
        <v>255</v>
      </c>
      <c r="RZW43" s="18" t="s">
        <v>255</v>
      </c>
      <c r="RZX43" s="18" t="s">
        <v>255</v>
      </c>
      <c r="RZY43" s="18" t="s">
        <v>255</v>
      </c>
      <c r="RZZ43" s="18" t="s">
        <v>255</v>
      </c>
      <c r="SAA43" s="18" t="s">
        <v>255</v>
      </c>
      <c r="SAB43" s="18" t="s">
        <v>255</v>
      </c>
      <c r="SAC43" s="18" t="s">
        <v>255</v>
      </c>
      <c r="SAD43" s="18" t="s">
        <v>255</v>
      </c>
      <c r="SAE43" s="18" t="s">
        <v>255</v>
      </c>
      <c r="SAF43" s="18" t="s">
        <v>255</v>
      </c>
      <c r="SAG43" s="18" t="s">
        <v>255</v>
      </c>
      <c r="SAH43" s="18" t="s">
        <v>255</v>
      </c>
      <c r="SAI43" s="18" t="s">
        <v>255</v>
      </c>
      <c r="SAJ43" s="18" t="s">
        <v>255</v>
      </c>
      <c r="SAK43" s="18" t="s">
        <v>255</v>
      </c>
      <c r="SAL43" s="18" t="s">
        <v>255</v>
      </c>
      <c r="SAM43" s="18" t="s">
        <v>255</v>
      </c>
      <c r="SAN43" s="18" t="s">
        <v>255</v>
      </c>
      <c r="SAO43" s="18" t="s">
        <v>255</v>
      </c>
      <c r="SAP43" s="18" t="s">
        <v>255</v>
      </c>
      <c r="SAQ43" s="18" t="s">
        <v>255</v>
      </c>
      <c r="SAR43" s="18" t="s">
        <v>255</v>
      </c>
      <c r="SAS43" s="18" t="s">
        <v>255</v>
      </c>
      <c r="SAT43" s="18" t="s">
        <v>255</v>
      </c>
      <c r="SAU43" s="18" t="s">
        <v>255</v>
      </c>
      <c r="SAV43" s="18" t="s">
        <v>255</v>
      </c>
      <c r="SAW43" s="18" t="s">
        <v>255</v>
      </c>
      <c r="SAX43" s="18" t="s">
        <v>255</v>
      </c>
      <c r="SAY43" s="18" t="s">
        <v>255</v>
      </c>
      <c r="SAZ43" s="18" t="s">
        <v>255</v>
      </c>
      <c r="SBA43" s="18" t="s">
        <v>255</v>
      </c>
      <c r="SBB43" s="18" t="s">
        <v>255</v>
      </c>
      <c r="SBC43" s="18" t="s">
        <v>255</v>
      </c>
      <c r="SBD43" s="18" t="s">
        <v>255</v>
      </c>
      <c r="SBE43" s="18" t="s">
        <v>255</v>
      </c>
      <c r="SBF43" s="18" t="s">
        <v>255</v>
      </c>
      <c r="SBG43" s="18" t="s">
        <v>255</v>
      </c>
      <c r="SBH43" s="18" t="s">
        <v>255</v>
      </c>
      <c r="SBI43" s="18" t="s">
        <v>255</v>
      </c>
      <c r="SBJ43" s="18" t="s">
        <v>255</v>
      </c>
      <c r="SBK43" s="18" t="s">
        <v>255</v>
      </c>
      <c r="SBL43" s="18" t="s">
        <v>255</v>
      </c>
      <c r="SBM43" s="18" t="s">
        <v>255</v>
      </c>
      <c r="SBN43" s="18" t="s">
        <v>255</v>
      </c>
      <c r="SBO43" s="18" t="s">
        <v>255</v>
      </c>
      <c r="SBP43" s="18" t="s">
        <v>255</v>
      </c>
      <c r="SBQ43" s="18" t="s">
        <v>255</v>
      </c>
      <c r="SBR43" s="18" t="s">
        <v>255</v>
      </c>
      <c r="SBS43" s="18" t="s">
        <v>255</v>
      </c>
      <c r="SBT43" s="18" t="s">
        <v>255</v>
      </c>
      <c r="SBU43" s="18" t="s">
        <v>255</v>
      </c>
      <c r="SBV43" s="18" t="s">
        <v>255</v>
      </c>
      <c r="SBW43" s="18" t="s">
        <v>255</v>
      </c>
      <c r="SBX43" s="18" t="s">
        <v>255</v>
      </c>
      <c r="SBY43" s="18" t="s">
        <v>255</v>
      </c>
      <c r="SBZ43" s="18" t="s">
        <v>255</v>
      </c>
      <c r="SCA43" s="18" t="s">
        <v>255</v>
      </c>
      <c r="SCB43" s="18" t="s">
        <v>255</v>
      </c>
      <c r="SCC43" s="18" t="s">
        <v>255</v>
      </c>
      <c r="SCD43" s="18" t="s">
        <v>255</v>
      </c>
      <c r="SCE43" s="18" t="s">
        <v>255</v>
      </c>
      <c r="SCF43" s="18" t="s">
        <v>255</v>
      </c>
      <c r="SCG43" s="18" t="s">
        <v>255</v>
      </c>
      <c r="SCH43" s="18" t="s">
        <v>255</v>
      </c>
      <c r="SCI43" s="18" t="s">
        <v>255</v>
      </c>
      <c r="SCJ43" s="18" t="s">
        <v>255</v>
      </c>
      <c r="SCK43" s="18" t="s">
        <v>255</v>
      </c>
      <c r="SCL43" s="18" t="s">
        <v>255</v>
      </c>
      <c r="SCM43" s="18" t="s">
        <v>255</v>
      </c>
      <c r="SCN43" s="18" t="s">
        <v>255</v>
      </c>
      <c r="SCO43" s="18" t="s">
        <v>255</v>
      </c>
      <c r="SCP43" s="18" t="s">
        <v>255</v>
      </c>
      <c r="SCQ43" s="18" t="s">
        <v>255</v>
      </c>
      <c r="SCR43" s="18" t="s">
        <v>255</v>
      </c>
      <c r="SCS43" s="18" t="s">
        <v>255</v>
      </c>
      <c r="SCT43" s="18" t="s">
        <v>255</v>
      </c>
      <c r="SCU43" s="18" t="s">
        <v>255</v>
      </c>
      <c r="SCV43" s="18" t="s">
        <v>255</v>
      </c>
      <c r="SCW43" s="18" t="s">
        <v>255</v>
      </c>
      <c r="SCX43" s="18" t="s">
        <v>255</v>
      </c>
      <c r="SCY43" s="18" t="s">
        <v>255</v>
      </c>
      <c r="SCZ43" s="18" t="s">
        <v>255</v>
      </c>
      <c r="SDA43" s="18" t="s">
        <v>255</v>
      </c>
      <c r="SDB43" s="18" t="s">
        <v>255</v>
      </c>
      <c r="SDC43" s="18" t="s">
        <v>255</v>
      </c>
      <c r="SDD43" s="18" t="s">
        <v>255</v>
      </c>
      <c r="SDE43" s="18" t="s">
        <v>255</v>
      </c>
      <c r="SDF43" s="18" t="s">
        <v>255</v>
      </c>
      <c r="SDG43" s="18" t="s">
        <v>255</v>
      </c>
      <c r="SDH43" s="18" t="s">
        <v>255</v>
      </c>
      <c r="SDI43" s="18" t="s">
        <v>255</v>
      </c>
      <c r="SDJ43" s="18" t="s">
        <v>255</v>
      </c>
      <c r="SDK43" s="18" t="s">
        <v>255</v>
      </c>
      <c r="SDL43" s="18" t="s">
        <v>255</v>
      </c>
      <c r="SDM43" s="18" t="s">
        <v>255</v>
      </c>
      <c r="SDN43" s="18" t="s">
        <v>255</v>
      </c>
      <c r="SDO43" s="18" t="s">
        <v>255</v>
      </c>
      <c r="SDP43" s="18" t="s">
        <v>255</v>
      </c>
      <c r="SDQ43" s="18" t="s">
        <v>255</v>
      </c>
      <c r="SDR43" s="18" t="s">
        <v>255</v>
      </c>
      <c r="SDS43" s="18" t="s">
        <v>255</v>
      </c>
      <c r="SDT43" s="18" t="s">
        <v>255</v>
      </c>
      <c r="SDU43" s="18" t="s">
        <v>255</v>
      </c>
      <c r="SDV43" s="18" t="s">
        <v>255</v>
      </c>
      <c r="SDW43" s="18" t="s">
        <v>255</v>
      </c>
      <c r="SDX43" s="18" t="s">
        <v>255</v>
      </c>
      <c r="SDY43" s="18" t="s">
        <v>255</v>
      </c>
      <c r="SDZ43" s="18" t="s">
        <v>255</v>
      </c>
      <c r="SEA43" s="18" t="s">
        <v>255</v>
      </c>
      <c r="SEB43" s="18" t="s">
        <v>255</v>
      </c>
      <c r="SEC43" s="18" t="s">
        <v>255</v>
      </c>
      <c r="SED43" s="18" t="s">
        <v>255</v>
      </c>
      <c r="SEE43" s="18" t="s">
        <v>255</v>
      </c>
      <c r="SEF43" s="18" t="s">
        <v>255</v>
      </c>
      <c r="SEG43" s="18" t="s">
        <v>255</v>
      </c>
      <c r="SEH43" s="18" t="s">
        <v>255</v>
      </c>
      <c r="SEI43" s="18" t="s">
        <v>255</v>
      </c>
      <c r="SEJ43" s="18" t="s">
        <v>255</v>
      </c>
      <c r="SEK43" s="18" t="s">
        <v>255</v>
      </c>
      <c r="SEL43" s="18" t="s">
        <v>255</v>
      </c>
      <c r="SEM43" s="18" t="s">
        <v>255</v>
      </c>
      <c r="SEN43" s="18" t="s">
        <v>255</v>
      </c>
      <c r="SEO43" s="18" t="s">
        <v>255</v>
      </c>
      <c r="SEP43" s="18" t="s">
        <v>255</v>
      </c>
      <c r="SEQ43" s="18" t="s">
        <v>255</v>
      </c>
      <c r="SER43" s="18" t="s">
        <v>255</v>
      </c>
      <c r="SES43" s="18" t="s">
        <v>255</v>
      </c>
      <c r="SET43" s="18" t="s">
        <v>255</v>
      </c>
      <c r="SEU43" s="18" t="s">
        <v>255</v>
      </c>
      <c r="SEV43" s="18" t="s">
        <v>255</v>
      </c>
      <c r="SEW43" s="18" t="s">
        <v>255</v>
      </c>
      <c r="SEX43" s="18" t="s">
        <v>255</v>
      </c>
      <c r="SEY43" s="18" t="s">
        <v>255</v>
      </c>
      <c r="SEZ43" s="18" t="s">
        <v>255</v>
      </c>
      <c r="SFA43" s="18" t="s">
        <v>255</v>
      </c>
      <c r="SFB43" s="18" t="s">
        <v>255</v>
      </c>
      <c r="SFC43" s="18" t="s">
        <v>255</v>
      </c>
      <c r="SFD43" s="18" t="s">
        <v>255</v>
      </c>
      <c r="SFE43" s="18" t="s">
        <v>255</v>
      </c>
      <c r="SFF43" s="18" t="s">
        <v>255</v>
      </c>
      <c r="SFG43" s="18" t="s">
        <v>255</v>
      </c>
      <c r="SFH43" s="18" t="s">
        <v>255</v>
      </c>
      <c r="SFI43" s="18" t="s">
        <v>255</v>
      </c>
      <c r="SFJ43" s="18" t="s">
        <v>255</v>
      </c>
      <c r="SFK43" s="18" t="s">
        <v>255</v>
      </c>
      <c r="SFL43" s="18" t="s">
        <v>255</v>
      </c>
      <c r="SFM43" s="18" t="s">
        <v>255</v>
      </c>
      <c r="SFN43" s="18" t="s">
        <v>255</v>
      </c>
      <c r="SFO43" s="18" t="s">
        <v>255</v>
      </c>
      <c r="SFP43" s="18" t="s">
        <v>255</v>
      </c>
      <c r="SFQ43" s="18" t="s">
        <v>255</v>
      </c>
      <c r="SFR43" s="18" t="s">
        <v>255</v>
      </c>
      <c r="SFS43" s="18" t="s">
        <v>255</v>
      </c>
      <c r="SFT43" s="18" t="s">
        <v>255</v>
      </c>
      <c r="SFU43" s="18" t="s">
        <v>255</v>
      </c>
      <c r="SFV43" s="18" t="s">
        <v>255</v>
      </c>
      <c r="SFW43" s="18" t="s">
        <v>255</v>
      </c>
      <c r="SFX43" s="18" t="s">
        <v>255</v>
      </c>
      <c r="SFY43" s="18" t="s">
        <v>255</v>
      </c>
      <c r="SFZ43" s="18" t="s">
        <v>255</v>
      </c>
      <c r="SGA43" s="18" t="s">
        <v>255</v>
      </c>
      <c r="SGB43" s="18" t="s">
        <v>255</v>
      </c>
      <c r="SGC43" s="18" t="s">
        <v>255</v>
      </c>
      <c r="SGD43" s="18" t="s">
        <v>255</v>
      </c>
      <c r="SGE43" s="18" t="s">
        <v>255</v>
      </c>
      <c r="SGF43" s="18" t="s">
        <v>255</v>
      </c>
      <c r="SGG43" s="18" t="s">
        <v>255</v>
      </c>
      <c r="SGH43" s="18" t="s">
        <v>255</v>
      </c>
      <c r="SGI43" s="18" t="s">
        <v>255</v>
      </c>
      <c r="SGJ43" s="18" t="s">
        <v>255</v>
      </c>
      <c r="SGK43" s="18" t="s">
        <v>255</v>
      </c>
      <c r="SGL43" s="18" t="s">
        <v>255</v>
      </c>
      <c r="SGM43" s="18" t="s">
        <v>255</v>
      </c>
      <c r="SGN43" s="18" t="s">
        <v>255</v>
      </c>
      <c r="SGO43" s="18" t="s">
        <v>255</v>
      </c>
      <c r="SGP43" s="18" t="s">
        <v>255</v>
      </c>
      <c r="SGQ43" s="18" t="s">
        <v>255</v>
      </c>
      <c r="SGR43" s="18" t="s">
        <v>255</v>
      </c>
      <c r="SGS43" s="18" t="s">
        <v>255</v>
      </c>
      <c r="SGT43" s="18" t="s">
        <v>255</v>
      </c>
      <c r="SGU43" s="18" t="s">
        <v>255</v>
      </c>
      <c r="SGV43" s="18" t="s">
        <v>255</v>
      </c>
      <c r="SGW43" s="18" t="s">
        <v>255</v>
      </c>
      <c r="SGX43" s="18" t="s">
        <v>255</v>
      </c>
      <c r="SGY43" s="18" t="s">
        <v>255</v>
      </c>
      <c r="SGZ43" s="18" t="s">
        <v>255</v>
      </c>
      <c r="SHA43" s="18" t="s">
        <v>255</v>
      </c>
      <c r="SHB43" s="18" t="s">
        <v>255</v>
      </c>
      <c r="SHC43" s="18" t="s">
        <v>255</v>
      </c>
      <c r="SHD43" s="18" t="s">
        <v>255</v>
      </c>
      <c r="SHE43" s="18" t="s">
        <v>255</v>
      </c>
      <c r="SHF43" s="18" t="s">
        <v>255</v>
      </c>
      <c r="SHG43" s="18" t="s">
        <v>255</v>
      </c>
      <c r="SHH43" s="18" t="s">
        <v>255</v>
      </c>
      <c r="SHI43" s="18" t="s">
        <v>255</v>
      </c>
      <c r="SHJ43" s="18" t="s">
        <v>255</v>
      </c>
      <c r="SHK43" s="18" t="s">
        <v>255</v>
      </c>
      <c r="SHL43" s="18" t="s">
        <v>255</v>
      </c>
      <c r="SHM43" s="18" t="s">
        <v>255</v>
      </c>
      <c r="SHN43" s="18" t="s">
        <v>255</v>
      </c>
      <c r="SHO43" s="18" t="s">
        <v>255</v>
      </c>
      <c r="SHP43" s="18" t="s">
        <v>255</v>
      </c>
      <c r="SHQ43" s="18" t="s">
        <v>255</v>
      </c>
      <c r="SHR43" s="18" t="s">
        <v>255</v>
      </c>
      <c r="SHS43" s="18" t="s">
        <v>255</v>
      </c>
      <c r="SHT43" s="18" t="s">
        <v>255</v>
      </c>
      <c r="SHU43" s="18" t="s">
        <v>255</v>
      </c>
      <c r="SHV43" s="18" t="s">
        <v>255</v>
      </c>
      <c r="SHW43" s="18" t="s">
        <v>255</v>
      </c>
      <c r="SHX43" s="18" t="s">
        <v>255</v>
      </c>
      <c r="SHY43" s="18" t="s">
        <v>255</v>
      </c>
      <c r="SHZ43" s="18" t="s">
        <v>255</v>
      </c>
      <c r="SIA43" s="18" t="s">
        <v>255</v>
      </c>
      <c r="SIB43" s="18" t="s">
        <v>255</v>
      </c>
      <c r="SIC43" s="18" t="s">
        <v>255</v>
      </c>
      <c r="SID43" s="18" t="s">
        <v>255</v>
      </c>
      <c r="SIE43" s="18" t="s">
        <v>255</v>
      </c>
      <c r="SIF43" s="18" t="s">
        <v>255</v>
      </c>
      <c r="SIG43" s="18" t="s">
        <v>255</v>
      </c>
      <c r="SIH43" s="18" t="s">
        <v>255</v>
      </c>
      <c r="SII43" s="18" t="s">
        <v>255</v>
      </c>
      <c r="SIJ43" s="18" t="s">
        <v>255</v>
      </c>
      <c r="SIK43" s="18" t="s">
        <v>255</v>
      </c>
      <c r="SIL43" s="18" t="s">
        <v>255</v>
      </c>
      <c r="SIM43" s="18" t="s">
        <v>255</v>
      </c>
      <c r="SIN43" s="18" t="s">
        <v>255</v>
      </c>
      <c r="SIO43" s="18" t="s">
        <v>255</v>
      </c>
      <c r="SIP43" s="18" t="s">
        <v>255</v>
      </c>
      <c r="SIQ43" s="18" t="s">
        <v>255</v>
      </c>
      <c r="SIR43" s="18" t="s">
        <v>255</v>
      </c>
      <c r="SIS43" s="18" t="s">
        <v>255</v>
      </c>
      <c r="SIT43" s="18" t="s">
        <v>255</v>
      </c>
      <c r="SIU43" s="18" t="s">
        <v>255</v>
      </c>
      <c r="SIV43" s="18" t="s">
        <v>255</v>
      </c>
      <c r="SIW43" s="18" t="s">
        <v>255</v>
      </c>
      <c r="SIX43" s="18" t="s">
        <v>255</v>
      </c>
      <c r="SIY43" s="18" t="s">
        <v>255</v>
      </c>
      <c r="SIZ43" s="18" t="s">
        <v>255</v>
      </c>
      <c r="SJA43" s="18" t="s">
        <v>255</v>
      </c>
      <c r="SJB43" s="18" t="s">
        <v>255</v>
      </c>
      <c r="SJC43" s="18" t="s">
        <v>255</v>
      </c>
      <c r="SJD43" s="18" t="s">
        <v>255</v>
      </c>
      <c r="SJE43" s="18" t="s">
        <v>255</v>
      </c>
      <c r="SJF43" s="18" t="s">
        <v>255</v>
      </c>
      <c r="SJG43" s="18" t="s">
        <v>255</v>
      </c>
      <c r="SJH43" s="18" t="s">
        <v>255</v>
      </c>
      <c r="SJI43" s="18" t="s">
        <v>255</v>
      </c>
      <c r="SJJ43" s="18" t="s">
        <v>255</v>
      </c>
      <c r="SJK43" s="18" t="s">
        <v>255</v>
      </c>
      <c r="SJL43" s="18" t="s">
        <v>255</v>
      </c>
      <c r="SJM43" s="18" t="s">
        <v>255</v>
      </c>
      <c r="SJN43" s="18" t="s">
        <v>255</v>
      </c>
      <c r="SJO43" s="18" t="s">
        <v>255</v>
      </c>
      <c r="SJP43" s="18" t="s">
        <v>255</v>
      </c>
      <c r="SJQ43" s="18" t="s">
        <v>255</v>
      </c>
      <c r="SJR43" s="18" t="s">
        <v>255</v>
      </c>
      <c r="SJS43" s="18" t="s">
        <v>255</v>
      </c>
      <c r="SJT43" s="18" t="s">
        <v>255</v>
      </c>
      <c r="SJU43" s="18" t="s">
        <v>255</v>
      </c>
      <c r="SJV43" s="18" t="s">
        <v>255</v>
      </c>
      <c r="SJW43" s="18" t="s">
        <v>255</v>
      </c>
      <c r="SJX43" s="18" t="s">
        <v>255</v>
      </c>
      <c r="SJY43" s="18" t="s">
        <v>255</v>
      </c>
      <c r="SJZ43" s="18" t="s">
        <v>255</v>
      </c>
      <c r="SKA43" s="18" t="s">
        <v>255</v>
      </c>
      <c r="SKB43" s="18" t="s">
        <v>255</v>
      </c>
      <c r="SKC43" s="18" t="s">
        <v>255</v>
      </c>
      <c r="SKD43" s="18" t="s">
        <v>255</v>
      </c>
      <c r="SKE43" s="18" t="s">
        <v>255</v>
      </c>
      <c r="SKF43" s="18" t="s">
        <v>255</v>
      </c>
      <c r="SKG43" s="18" t="s">
        <v>255</v>
      </c>
      <c r="SKH43" s="18" t="s">
        <v>255</v>
      </c>
      <c r="SKI43" s="18" t="s">
        <v>255</v>
      </c>
      <c r="SKJ43" s="18" t="s">
        <v>255</v>
      </c>
      <c r="SKK43" s="18" t="s">
        <v>255</v>
      </c>
      <c r="SKL43" s="18" t="s">
        <v>255</v>
      </c>
      <c r="SKM43" s="18" t="s">
        <v>255</v>
      </c>
      <c r="SKN43" s="18" t="s">
        <v>255</v>
      </c>
      <c r="SKO43" s="18" t="s">
        <v>255</v>
      </c>
      <c r="SKP43" s="18" t="s">
        <v>255</v>
      </c>
      <c r="SKQ43" s="18" t="s">
        <v>255</v>
      </c>
      <c r="SKR43" s="18" t="s">
        <v>255</v>
      </c>
      <c r="SKS43" s="18" t="s">
        <v>255</v>
      </c>
      <c r="SKT43" s="18" t="s">
        <v>255</v>
      </c>
      <c r="SKU43" s="18" t="s">
        <v>255</v>
      </c>
      <c r="SKV43" s="18" t="s">
        <v>255</v>
      </c>
      <c r="SKW43" s="18" t="s">
        <v>255</v>
      </c>
      <c r="SKX43" s="18" t="s">
        <v>255</v>
      </c>
      <c r="SKY43" s="18" t="s">
        <v>255</v>
      </c>
      <c r="SKZ43" s="18" t="s">
        <v>255</v>
      </c>
      <c r="SLA43" s="18" t="s">
        <v>255</v>
      </c>
      <c r="SLB43" s="18" t="s">
        <v>255</v>
      </c>
      <c r="SLC43" s="18" t="s">
        <v>255</v>
      </c>
      <c r="SLD43" s="18" t="s">
        <v>255</v>
      </c>
      <c r="SLE43" s="18" t="s">
        <v>255</v>
      </c>
      <c r="SLF43" s="18" t="s">
        <v>255</v>
      </c>
      <c r="SLG43" s="18" t="s">
        <v>255</v>
      </c>
      <c r="SLH43" s="18" t="s">
        <v>255</v>
      </c>
      <c r="SLI43" s="18" t="s">
        <v>255</v>
      </c>
      <c r="SLJ43" s="18" t="s">
        <v>255</v>
      </c>
      <c r="SLK43" s="18" t="s">
        <v>255</v>
      </c>
      <c r="SLL43" s="18" t="s">
        <v>255</v>
      </c>
      <c r="SLM43" s="18" t="s">
        <v>255</v>
      </c>
      <c r="SLN43" s="18" t="s">
        <v>255</v>
      </c>
      <c r="SLO43" s="18" t="s">
        <v>255</v>
      </c>
      <c r="SLP43" s="18" t="s">
        <v>255</v>
      </c>
      <c r="SLQ43" s="18" t="s">
        <v>255</v>
      </c>
      <c r="SLR43" s="18" t="s">
        <v>255</v>
      </c>
      <c r="SLS43" s="18" t="s">
        <v>255</v>
      </c>
      <c r="SLT43" s="18" t="s">
        <v>255</v>
      </c>
      <c r="SLU43" s="18" t="s">
        <v>255</v>
      </c>
      <c r="SLV43" s="18" t="s">
        <v>255</v>
      </c>
      <c r="SLW43" s="18" t="s">
        <v>255</v>
      </c>
      <c r="SLX43" s="18" t="s">
        <v>255</v>
      </c>
      <c r="SLY43" s="18" t="s">
        <v>255</v>
      </c>
      <c r="SLZ43" s="18" t="s">
        <v>255</v>
      </c>
      <c r="SMA43" s="18" t="s">
        <v>255</v>
      </c>
      <c r="SMB43" s="18" t="s">
        <v>255</v>
      </c>
      <c r="SMC43" s="18" t="s">
        <v>255</v>
      </c>
      <c r="SMD43" s="18" t="s">
        <v>255</v>
      </c>
      <c r="SME43" s="18" t="s">
        <v>255</v>
      </c>
      <c r="SMF43" s="18" t="s">
        <v>255</v>
      </c>
      <c r="SMG43" s="18" t="s">
        <v>255</v>
      </c>
      <c r="SMH43" s="18" t="s">
        <v>255</v>
      </c>
      <c r="SMI43" s="18" t="s">
        <v>255</v>
      </c>
      <c r="SMJ43" s="18" t="s">
        <v>255</v>
      </c>
      <c r="SMK43" s="18" t="s">
        <v>255</v>
      </c>
      <c r="SML43" s="18" t="s">
        <v>255</v>
      </c>
      <c r="SMM43" s="18" t="s">
        <v>255</v>
      </c>
      <c r="SMN43" s="18" t="s">
        <v>255</v>
      </c>
      <c r="SMO43" s="18" t="s">
        <v>255</v>
      </c>
      <c r="SMP43" s="18" t="s">
        <v>255</v>
      </c>
      <c r="SMQ43" s="18" t="s">
        <v>255</v>
      </c>
      <c r="SMR43" s="18" t="s">
        <v>255</v>
      </c>
      <c r="SMS43" s="18" t="s">
        <v>255</v>
      </c>
      <c r="SMT43" s="18" t="s">
        <v>255</v>
      </c>
      <c r="SMU43" s="18" t="s">
        <v>255</v>
      </c>
      <c r="SMV43" s="18" t="s">
        <v>255</v>
      </c>
      <c r="SMW43" s="18" t="s">
        <v>255</v>
      </c>
      <c r="SMX43" s="18" t="s">
        <v>255</v>
      </c>
      <c r="SMY43" s="18" t="s">
        <v>255</v>
      </c>
      <c r="SMZ43" s="18" t="s">
        <v>255</v>
      </c>
      <c r="SNA43" s="18" t="s">
        <v>255</v>
      </c>
      <c r="SNB43" s="18" t="s">
        <v>255</v>
      </c>
      <c r="SNC43" s="18" t="s">
        <v>255</v>
      </c>
      <c r="SND43" s="18" t="s">
        <v>255</v>
      </c>
      <c r="SNE43" s="18" t="s">
        <v>255</v>
      </c>
      <c r="SNF43" s="18" t="s">
        <v>255</v>
      </c>
      <c r="SNG43" s="18" t="s">
        <v>255</v>
      </c>
      <c r="SNH43" s="18" t="s">
        <v>255</v>
      </c>
      <c r="SNI43" s="18" t="s">
        <v>255</v>
      </c>
      <c r="SNJ43" s="18" t="s">
        <v>255</v>
      </c>
      <c r="SNK43" s="18" t="s">
        <v>255</v>
      </c>
      <c r="SNL43" s="18" t="s">
        <v>255</v>
      </c>
      <c r="SNM43" s="18" t="s">
        <v>255</v>
      </c>
      <c r="SNN43" s="18" t="s">
        <v>255</v>
      </c>
      <c r="SNO43" s="18" t="s">
        <v>255</v>
      </c>
      <c r="SNP43" s="18" t="s">
        <v>255</v>
      </c>
      <c r="SNQ43" s="18" t="s">
        <v>255</v>
      </c>
      <c r="SNR43" s="18" t="s">
        <v>255</v>
      </c>
      <c r="SNS43" s="18" t="s">
        <v>255</v>
      </c>
      <c r="SNT43" s="18" t="s">
        <v>255</v>
      </c>
      <c r="SNU43" s="18" t="s">
        <v>255</v>
      </c>
      <c r="SNV43" s="18" t="s">
        <v>255</v>
      </c>
      <c r="SNW43" s="18" t="s">
        <v>255</v>
      </c>
      <c r="SNX43" s="18" t="s">
        <v>255</v>
      </c>
      <c r="SNY43" s="18" t="s">
        <v>255</v>
      </c>
      <c r="SNZ43" s="18" t="s">
        <v>255</v>
      </c>
      <c r="SOA43" s="18" t="s">
        <v>255</v>
      </c>
      <c r="SOB43" s="18" t="s">
        <v>255</v>
      </c>
      <c r="SOC43" s="18" t="s">
        <v>255</v>
      </c>
      <c r="SOD43" s="18" t="s">
        <v>255</v>
      </c>
      <c r="SOE43" s="18" t="s">
        <v>255</v>
      </c>
      <c r="SOF43" s="18" t="s">
        <v>255</v>
      </c>
      <c r="SOG43" s="18" t="s">
        <v>255</v>
      </c>
      <c r="SOH43" s="18" t="s">
        <v>255</v>
      </c>
      <c r="SOI43" s="18" t="s">
        <v>255</v>
      </c>
      <c r="SOJ43" s="18" t="s">
        <v>255</v>
      </c>
      <c r="SOK43" s="18" t="s">
        <v>255</v>
      </c>
      <c r="SOL43" s="18" t="s">
        <v>255</v>
      </c>
      <c r="SOM43" s="18" t="s">
        <v>255</v>
      </c>
      <c r="SON43" s="18" t="s">
        <v>255</v>
      </c>
      <c r="SOO43" s="18" t="s">
        <v>255</v>
      </c>
      <c r="SOP43" s="18" t="s">
        <v>255</v>
      </c>
      <c r="SOQ43" s="18" t="s">
        <v>255</v>
      </c>
      <c r="SOR43" s="18" t="s">
        <v>255</v>
      </c>
      <c r="SOS43" s="18" t="s">
        <v>255</v>
      </c>
      <c r="SOT43" s="18" t="s">
        <v>255</v>
      </c>
      <c r="SOU43" s="18" t="s">
        <v>255</v>
      </c>
      <c r="SOV43" s="18" t="s">
        <v>255</v>
      </c>
      <c r="SOW43" s="18" t="s">
        <v>255</v>
      </c>
      <c r="SOX43" s="18" t="s">
        <v>255</v>
      </c>
      <c r="SOY43" s="18" t="s">
        <v>255</v>
      </c>
      <c r="SOZ43" s="18" t="s">
        <v>255</v>
      </c>
      <c r="SPA43" s="18" t="s">
        <v>255</v>
      </c>
      <c r="SPB43" s="18" t="s">
        <v>255</v>
      </c>
      <c r="SPC43" s="18" t="s">
        <v>255</v>
      </c>
      <c r="SPD43" s="18" t="s">
        <v>255</v>
      </c>
      <c r="SPE43" s="18" t="s">
        <v>255</v>
      </c>
      <c r="SPF43" s="18" t="s">
        <v>255</v>
      </c>
      <c r="SPG43" s="18" t="s">
        <v>255</v>
      </c>
      <c r="SPH43" s="18" t="s">
        <v>255</v>
      </c>
      <c r="SPI43" s="18" t="s">
        <v>255</v>
      </c>
      <c r="SPJ43" s="18" t="s">
        <v>255</v>
      </c>
      <c r="SPK43" s="18" t="s">
        <v>255</v>
      </c>
      <c r="SPL43" s="18" t="s">
        <v>255</v>
      </c>
      <c r="SPM43" s="18" t="s">
        <v>255</v>
      </c>
      <c r="SPN43" s="18" t="s">
        <v>255</v>
      </c>
      <c r="SPO43" s="18" t="s">
        <v>255</v>
      </c>
      <c r="SPP43" s="18" t="s">
        <v>255</v>
      </c>
      <c r="SPQ43" s="18" t="s">
        <v>255</v>
      </c>
      <c r="SPR43" s="18" t="s">
        <v>255</v>
      </c>
      <c r="SPS43" s="18" t="s">
        <v>255</v>
      </c>
      <c r="SPT43" s="18" t="s">
        <v>255</v>
      </c>
      <c r="SPU43" s="18" t="s">
        <v>255</v>
      </c>
      <c r="SPV43" s="18" t="s">
        <v>255</v>
      </c>
      <c r="SPW43" s="18" t="s">
        <v>255</v>
      </c>
      <c r="SPX43" s="18" t="s">
        <v>255</v>
      </c>
      <c r="SPY43" s="18" t="s">
        <v>255</v>
      </c>
      <c r="SPZ43" s="18" t="s">
        <v>255</v>
      </c>
      <c r="SQA43" s="18" t="s">
        <v>255</v>
      </c>
      <c r="SQB43" s="18" t="s">
        <v>255</v>
      </c>
      <c r="SQC43" s="18" t="s">
        <v>255</v>
      </c>
      <c r="SQD43" s="18" t="s">
        <v>255</v>
      </c>
      <c r="SQE43" s="18" t="s">
        <v>255</v>
      </c>
      <c r="SQF43" s="18" t="s">
        <v>255</v>
      </c>
      <c r="SQG43" s="18" t="s">
        <v>255</v>
      </c>
      <c r="SQH43" s="18" t="s">
        <v>255</v>
      </c>
      <c r="SQI43" s="18" t="s">
        <v>255</v>
      </c>
      <c r="SQJ43" s="18" t="s">
        <v>255</v>
      </c>
      <c r="SQK43" s="18" t="s">
        <v>255</v>
      </c>
      <c r="SQL43" s="18" t="s">
        <v>255</v>
      </c>
      <c r="SQM43" s="18" t="s">
        <v>255</v>
      </c>
      <c r="SQN43" s="18" t="s">
        <v>255</v>
      </c>
      <c r="SQO43" s="18" t="s">
        <v>255</v>
      </c>
      <c r="SQP43" s="18" t="s">
        <v>255</v>
      </c>
      <c r="SQQ43" s="18" t="s">
        <v>255</v>
      </c>
      <c r="SQR43" s="18" t="s">
        <v>255</v>
      </c>
      <c r="SQS43" s="18" t="s">
        <v>255</v>
      </c>
      <c r="SQT43" s="18" t="s">
        <v>255</v>
      </c>
      <c r="SQU43" s="18" t="s">
        <v>255</v>
      </c>
      <c r="SQV43" s="18" t="s">
        <v>255</v>
      </c>
      <c r="SQW43" s="18" t="s">
        <v>255</v>
      </c>
      <c r="SQX43" s="18" t="s">
        <v>255</v>
      </c>
      <c r="SQY43" s="18" t="s">
        <v>255</v>
      </c>
      <c r="SQZ43" s="18" t="s">
        <v>255</v>
      </c>
      <c r="SRA43" s="18" t="s">
        <v>255</v>
      </c>
      <c r="SRB43" s="18" t="s">
        <v>255</v>
      </c>
      <c r="SRC43" s="18" t="s">
        <v>255</v>
      </c>
      <c r="SRD43" s="18" t="s">
        <v>255</v>
      </c>
      <c r="SRE43" s="18" t="s">
        <v>255</v>
      </c>
      <c r="SRF43" s="18" t="s">
        <v>255</v>
      </c>
      <c r="SRG43" s="18" t="s">
        <v>255</v>
      </c>
      <c r="SRH43" s="18" t="s">
        <v>255</v>
      </c>
      <c r="SRI43" s="18" t="s">
        <v>255</v>
      </c>
      <c r="SRJ43" s="18" t="s">
        <v>255</v>
      </c>
      <c r="SRK43" s="18" t="s">
        <v>255</v>
      </c>
      <c r="SRL43" s="18" t="s">
        <v>255</v>
      </c>
      <c r="SRM43" s="18" t="s">
        <v>255</v>
      </c>
      <c r="SRN43" s="18" t="s">
        <v>255</v>
      </c>
      <c r="SRO43" s="18" t="s">
        <v>255</v>
      </c>
      <c r="SRP43" s="18" t="s">
        <v>255</v>
      </c>
      <c r="SRQ43" s="18" t="s">
        <v>255</v>
      </c>
      <c r="SRR43" s="18" t="s">
        <v>255</v>
      </c>
      <c r="SRS43" s="18" t="s">
        <v>255</v>
      </c>
      <c r="SRT43" s="18" t="s">
        <v>255</v>
      </c>
      <c r="SRU43" s="18" t="s">
        <v>255</v>
      </c>
      <c r="SRV43" s="18" t="s">
        <v>255</v>
      </c>
      <c r="SRW43" s="18" t="s">
        <v>255</v>
      </c>
      <c r="SRX43" s="18" t="s">
        <v>255</v>
      </c>
      <c r="SRY43" s="18" t="s">
        <v>255</v>
      </c>
      <c r="SRZ43" s="18" t="s">
        <v>255</v>
      </c>
      <c r="SSA43" s="18" t="s">
        <v>255</v>
      </c>
      <c r="SSB43" s="18" t="s">
        <v>255</v>
      </c>
      <c r="SSC43" s="18" t="s">
        <v>255</v>
      </c>
      <c r="SSD43" s="18" t="s">
        <v>255</v>
      </c>
      <c r="SSE43" s="18" t="s">
        <v>255</v>
      </c>
      <c r="SSF43" s="18" t="s">
        <v>255</v>
      </c>
      <c r="SSG43" s="18" t="s">
        <v>255</v>
      </c>
      <c r="SSH43" s="18" t="s">
        <v>255</v>
      </c>
      <c r="SSI43" s="18" t="s">
        <v>255</v>
      </c>
      <c r="SSJ43" s="18" t="s">
        <v>255</v>
      </c>
      <c r="SSK43" s="18" t="s">
        <v>255</v>
      </c>
      <c r="SSL43" s="18" t="s">
        <v>255</v>
      </c>
      <c r="SSM43" s="18" t="s">
        <v>255</v>
      </c>
      <c r="SSN43" s="18" t="s">
        <v>255</v>
      </c>
      <c r="SSO43" s="18" t="s">
        <v>255</v>
      </c>
      <c r="SSP43" s="18" t="s">
        <v>255</v>
      </c>
      <c r="SSQ43" s="18" t="s">
        <v>255</v>
      </c>
      <c r="SSR43" s="18" t="s">
        <v>255</v>
      </c>
      <c r="SSS43" s="18" t="s">
        <v>255</v>
      </c>
      <c r="SST43" s="18" t="s">
        <v>255</v>
      </c>
      <c r="SSU43" s="18" t="s">
        <v>255</v>
      </c>
      <c r="SSV43" s="18" t="s">
        <v>255</v>
      </c>
      <c r="SSW43" s="18" t="s">
        <v>255</v>
      </c>
      <c r="SSX43" s="18" t="s">
        <v>255</v>
      </c>
      <c r="SSY43" s="18" t="s">
        <v>255</v>
      </c>
      <c r="SSZ43" s="18" t="s">
        <v>255</v>
      </c>
      <c r="STA43" s="18" t="s">
        <v>255</v>
      </c>
      <c r="STB43" s="18" t="s">
        <v>255</v>
      </c>
      <c r="STC43" s="18" t="s">
        <v>255</v>
      </c>
      <c r="STD43" s="18" t="s">
        <v>255</v>
      </c>
      <c r="STE43" s="18" t="s">
        <v>255</v>
      </c>
      <c r="STF43" s="18" t="s">
        <v>255</v>
      </c>
      <c r="STG43" s="18" t="s">
        <v>255</v>
      </c>
      <c r="STH43" s="18" t="s">
        <v>255</v>
      </c>
      <c r="STI43" s="18" t="s">
        <v>255</v>
      </c>
      <c r="STJ43" s="18" t="s">
        <v>255</v>
      </c>
      <c r="STK43" s="18" t="s">
        <v>255</v>
      </c>
      <c r="STL43" s="18" t="s">
        <v>255</v>
      </c>
      <c r="STM43" s="18" t="s">
        <v>255</v>
      </c>
      <c r="STN43" s="18" t="s">
        <v>255</v>
      </c>
      <c r="STO43" s="18" t="s">
        <v>255</v>
      </c>
      <c r="STP43" s="18" t="s">
        <v>255</v>
      </c>
      <c r="STQ43" s="18" t="s">
        <v>255</v>
      </c>
      <c r="STR43" s="18" t="s">
        <v>255</v>
      </c>
      <c r="STS43" s="18" t="s">
        <v>255</v>
      </c>
      <c r="STT43" s="18" t="s">
        <v>255</v>
      </c>
      <c r="STU43" s="18" t="s">
        <v>255</v>
      </c>
      <c r="STV43" s="18" t="s">
        <v>255</v>
      </c>
      <c r="STW43" s="18" t="s">
        <v>255</v>
      </c>
      <c r="STX43" s="18" t="s">
        <v>255</v>
      </c>
      <c r="STY43" s="18" t="s">
        <v>255</v>
      </c>
      <c r="STZ43" s="18" t="s">
        <v>255</v>
      </c>
      <c r="SUA43" s="18" t="s">
        <v>255</v>
      </c>
      <c r="SUB43" s="18" t="s">
        <v>255</v>
      </c>
      <c r="SUC43" s="18" t="s">
        <v>255</v>
      </c>
      <c r="SUD43" s="18" t="s">
        <v>255</v>
      </c>
      <c r="SUE43" s="18" t="s">
        <v>255</v>
      </c>
      <c r="SUF43" s="18" t="s">
        <v>255</v>
      </c>
      <c r="SUG43" s="18" t="s">
        <v>255</v>
      </c>
      <c r="SUH43" s="18" t="s">
        <v>255</v>
      </c>
      <c r="SUI43" s="18" t="s">
        <v>255</v>
      </c>
      <c r="SUJ43" s="18" t="s">
        <v>255</v>
      </c>
      <c r="SUK43" s="18" t="s">
        <v>255</v>
      </c>
      <c r="SUL43" s="18" t="s">
        <v>255</v>
      </c>
      <c r="SUM43" s="18" t="s">
        <v>255</v>
      </c>
      <c r="SUN43" s="18" t="s">
        <v>255</v>
      </c>
      <c r="SUO43" s="18" t="s">
        <v>255</v>
      </c>
      <c r="SUP43" s="18" t="s">
        <v>255</v>
      </c>
      <c r="SUQ43" s="18" t="s">
        <v>255</v>
      </c>
      <c r="SUR43" s="18" t="s">
        <v>255</v>
      </c>
      <c r="SUS43" s="18" t="s">
        <v>255</v>
      </c>
      <c r="SUT43" s="18" t="s">
        <v>255</v>
      </c>
      <c r="SUU43" s="18" t="s">
        <v>255</v>
      </c>
      <c r="SUV43" s="18" t="s">
        <v>255</v>
      </c>
      <c r="SUW43" s="18" t="s">
        <v>255</v>
      </c>
      <c r="SUX43" s="18" t="s">
        <v>255</v>
      </c>
      <c r="SUY43" s="18" t="s">
        <v>255</v>
      </c>
      <c r="SUZ43" s="18" t="s">
        <v>255</v>
      </c>
      <c r="SVA43" s="18" t="s">
        <v>255</v>
      </c>
      <c r="SVB43" s="18" t="s">
        <v>255</v>
      </c>
      <c r="SVC43" s="18" t="s">
        <v>255</v>
      </c>
      <c r="SVD43" s="18" t="s">
        <v>255</v>
      </c>
      <c r="SVE43" s="18" t="s">
        <v>255</v>
      </c>
      <c r="SVF43" s="18" t="s">
        <v>255</v>
      </c>
      <c r="SVG43" s="18" t="s">
        <v>255</v>
      </c>
      <c r="SVH43" s="18" t="s">
        <v>255</v>
      </c>
      <c r="SVI43" s="18" t="s">
        <v>255</v>
      </c>
      <c r="SVJ43" s="18" t="s">
        <v>255</v>
      </c>
      <c r="SVK43" s="18" t="s">
        <v>255</v>
      </c>
      <c r="SVL43" s="18" t="s">
        <v>255</v>
      </c>
      <c r="SVM43" s="18" t="s">
        <v>255</v>
      </c>
      <c r="SVN43" s="18" t="s">
        <v>255</v>
      </c>
      <c r="SVO43" s="18" t="s">
        <v>255</v>
      </c>
      <c r="SVP43" s="18" t="s">
        <v>255</v>
      </c>
      <c r="SVQ43" s="18" t="s">
        <v>255</v>
      </c>
      <c r="SVR43" s="18" t="s">
        <v>255</v>
      </c>
      <c r="SVS43" s="18" t="s">
        <v>255</v>
      </c>
      <c r="SVT43" s="18" t="s">
        <v>255</v>
      </c>
      <c r="SVU43" s="18" t="s">
        <v>255</v>
      </c>
      <c r="SVV43" s="18" t="s">
        <v>255</v>
      </c>
      <c r="SVW43" s="18" t="s">
        <v>255</v>
      </c>
      <c r="SVX43" s="18" t="s">
        <v>255</v>
      </c>
      <c r="SVY43" s="18" t="s">
        <v>255</v>
      </c>
      <c r="SVZ43" s="18" t="s">
        <v>255</v>
      </c>
      <c r="SWA43" s="18" t="s">
        <v>255</v>
      </c>
      <c r="SWB43" s="18" t="s">
        <v>255</v>
      </c>
      <c r="SWC43" s="18" t="s">
        <v>255</v>
      </c>
      <c r="SWD43" s="18" t="s">
        <v>255</v>
      </c>
      <c r="SWE43" s="18" t="s">
        <v>255</v>
      </c>
      <c r="SWF43" s="18" t="s">
        <v>255</v>
      </c>
      <c r="SWG43" s="18" t="s">
        <v>255</v>
      </c>
      <c r="SWH43" s="18" t="s">
        <v>255</v>
      </c>
      <c r="SWI43" s="18" t="s">
        <v>255</v>
      </c>
      <c r="SWJ43" s="18" t="s">
        <v>255</v>
      </c>
      <c r="SWK43" s="18" t="s">
        <v>255</v>
      </c>
      <c r="SWL43" s="18" t="s">
        <v>255</v>
      </c>
      <c r="SWM43" s="18" t="s">
        <v>255</v>
      </c>
      <c r="SWN43" s="18" t="s">
        <v>255</v>
      </c>
      <c r="SWO43" s="18" t="s">
        <v>255</v>
      </c>
      <c r="SWP43" s="18" t="s">
        <v>255</v>
      </c>
      <c r="SWQ43" s="18" t="s">
        <v>255</v>
      </c>
      <c r="SWR43" s="18" t="s">
        <v>255</v>
      </c>
      <c r="SWS43" s="18" t="s">
        <v>255</v>
      </c>
      <c r="SWT43" s="18" t="s">
        <v>255</v>
      </c>
      <c r="SWU43" s="18" t="s">
        <v>255</v>
      </c>
      <c r="SWV43" s="18" t="s">
        <v>255</v>
      </c>
      <c r="SWW43" s="18" t="s">
        <v>255</v>
      </c>
      <c r="SWX43" s="18" t="s">
        <v>255</v>
      </c>
      <c r="SWY43" s="18" t="s">
        <v>255</v>
      </c>
      <c r="SWZ43" s="18" t="s">
        <v>255</v>
      </c>
      <c r="SXA43" s="18" t="s">
        <v>255</v>
      </c>
      <c r="SXB43" s="18" t="s">
        <v>255</v>
      </c>
      <c r="SXC43" s="18" t="s">
        <v>255</v>
      </c>
      <c r="SXD43" s="18" t="s">
        <v>255</v>
      </c>
      <c r="SXE43" s="18" t="s">
        <v>255</v>
      </c>
      <c r="SXF43" s="18" t="s">
        <v>255</v>
      </c>
      <c r="SXG43" s="18" t="s">
        <v>255</v>
      </c>
      <c r="SXH43" s="18" t="s">
        <v>255</v>
      </c>
      <c r="SXI43" s="18" t="s">
        <v>255</v>
      </c>
      <c r="SXJ43" s="18" t="s">
        <v>255</v>
      </c>
      <c r="SXK43" s="18" t="s">
        <v>255</v>
      </c>
      <c r="SXL43" s="18" t="s">
        <v>255</v>
      </c>
      <c r="SXM43" s="18" t="s">
        <v>255</v>
      </c>
      <c r="SXN43" s="18" t="s">
        <v>255</v>
      </c>
      <c r="SXO43" s="18" t="s">
        <v>255</v>
      </c>
      <c r="SXP43" s="18" t="s">
        <v>255</v>
      </c>
      <c r="SXQ43" s="18" t="s">
        <v>255</v>
      </c>
      <c r="SXR43" s="18" t="s">
        <v>255</v>
      </c>
      <c r="SXS43" s="18" t="s">
        <v>255</v>
      </c>
      <c r="SXT43" s="18" t="s">
        <v>255</v>
      </c>
      <c r="SXU43" s="18" t="s">
        <v>255</v>
      </c>
      <c r="SXV43" s="18" t="s">
        <v>255</v>
      </c>
      <c r="SXW43" s="18" t="s">
        <v>255</v>
      </c>
      <c r="SXX43" s="18" t="s">
        <v>255</v>
      </c>
      <c r="SXY43" s="18" t="s">
        <v>255</v>
      </c>
      <c r="SXZ43" s="18" t="s">
        <v>255</v>
      </c>
      <c r="SYA43" s="18" t="s">
        <v>255</v>
      </c>
      <c r="SYB43" s="18" t="s">
        <v>255</v>
      </c>
      <c r="SYC43" s="18" t="s">
        <v>255</v>
      </c>
      <c r="SYD43" s="18" t="s">
        <v>255</v>
      </c>
      <c r="SYE43" s="18" t="s">
        <v>255</v>
      </c>
      <c r="SYF43" s="18" t="s">
        <v>255</v>
      </c>
      <c r="SYG43" s="18" t="s">
        <v>255</v>
      </c>
      <c r="SYH43" s="18" t="s">
        <v>255</v>
      </c>
      <c r="SYI43" s="18" t="s">
        <v>255</v>
      </c>
      <c r="SYJ43" s="18" t="s">
        <v>255</v>
      </c>
      <c r="SYK43" s="18" t="s">
        <v>255</v>
      </c>
      <c r="SYL43" s="18" t="s">
        <v>255</v>
      </c>
      <c r="SYM43" s="18" t="s">
        <v>255</v>
      </c>
      <c r="SYN43" s="18" t="s">
        <v>255</v>
      </c>
      <c r="SYO43" s="18" t="s">
        <v>255</v>
      </c>
      <c r="SYP43" s="18" t="s">
        <v>255</v>
      </c>
      <c r="SYQ43" s="18" t="s">
        <v>255</v>
      </c>
      <c r="SYR43" s="18" t="s">
        <v>255</v>
      </c>
      <c r="SYS43" s="18" t="s">
        <v>255</v>
      </c>
      <c r="SYT43" s="18" t="s">
        <v>255</v>
      </c>
      <c r="SYU43" s="18" t="s">
        <v>255</v>
      </c>
      <c r="SYV43" s="18" t="s">
        <v>255</v>
      </c>
      <c r="SYW43" s="18" t="s">
        <v>255</v>
      </c>
      <c r="SYX43" s="18" t="s">
        <v>255</v>
      </c>
      <c r="SYY43" s="18" t="s">
        <v>255</v>
      </c>
      <c r="SYZ43" s="18" t="s">
        <v>255</v>
      </c>
      <c r="SZA43" s="18" t="s">
        <v>255</v>
      </c>
      <c r="SZB43" s="18" t="s">
        <v>255</v>
      </c>
      <c r="SZC43" s="18" t="s">
        <v>255</v>
      </c>
      <c r="SZD43" s="18" t="s">
        <v>255</v>
      </c>
      <c r="SZE43" s="18" t="s">
        <v>255</v>
      </c>
      <c r="SZF43" s="18" t="s">
        <v>255</v>
      </c>
      <c r="SZG43" s="18" t="s">
        <v>255</v>
      </c>
      <c r="SZH43" s="18" t="s">
        <v>255</v>
      </c>
      <c r="SZI43" s="18" t="s">
        <v>255</v>
      </c>
      <c r="SZJ43" s="18" t="s">
        <v>255</v>
      </c>
      <c r="SZK43" s="18" t="s">
        <v>255</v>
      </c>
      <c r="SZL43" s="18" t="s">
        <v>255</v>
      </c>
      <c r="SZM43" s="18" t="s">
        <v>255</v>
      </c>
      <c r="SZN43" s="18" t="s">
        <v>255</v>
      </c>
      <c r="SZO43" s="18" t="s">
        <v>255</v>
      </c>
      <c r="SZP43" s="18" t="s">
        <v>255</v>
      </c>
      <c r="SZQ43" s="18" t="s">
        <v>255</v>
      </c>
      <c r="SZR43" s="18" t="s">
        <v>255</v>
      </c>
      <c r="SZS43" s="18" t="s">
        <v>255</v>
      </c>
      <c r="SZT43" s="18" t="s">
        <v>255</v>
      </c>
      <c r="SZU43" s="18" t="s">
        <v>255</v>
      </c>
      <c r="SZV43" s="18" t="s">
        <v>255</v>
      </c>
      <c r="SZW43" s="18" t="s">
        <v>255</v>
      </c>
      <c r="SZX43" s="18" t="s">
        <v>255</v>
      </c>
      <c r="SZY43" s="18" t="s">
        <v>255</v>
      </c>
      <c r="SZZ43" s="18" t="s">
        <v>255</v>
      </c>
      <c r="TAA43" s="18" t="s">
        <v>255</v>
      </c>
      <c r="TAB43" s="18" t="s">
        <v>255</v>
      </c>
      <c r="TAC43" s="18" t="s">
        <v>255</v>
      </c>
      <c r="TAD43" s="18" t="s">
        <v>255</v>
      </c>
      <c r="TAE43" s="18" t="s">
        <v>255</v>
      </c>
      <c r="TAF43" s="18" t="s">
        <v>255</v>
      </c>
      <c r="TAG43" s="18" t="s">
        <v>255</v>
      </c>
      <c r="TAH43" s="18" t="s">
        <v>255</v>
      </c>
      <c r="TAI43" s="18" t="s">
        <v>255</v>
      </c>
      <c r="TAJ43" s="18" t="s">
        <v>255</v>
      </c>
      <c r="TAK43" s="18" t="s">
        <v>255</v>
      </c>
      <c r="TAL43" s="18" t="s">
        <v>255</v>
      </c>
      <c r="TAM43" s="18" t="s">
        <v>255</v>
      </c>
      <c r="TAN43" s="18" t="s">
        <v>255</v>
      </c>
      <c r="TAO43" s="18" t="s">
        <v>255</v>
      </c>
      <c r="TAP43" s="18" t="s">
        <v>255</v>
      </c>
      <c r="TAQ43" s="18" t="s">
        <v>255</v>
      </c>
      <c r="TAR43" s="18" t="s">
        <v>255</v>
      </c>
      <c r="TAS43" s="18" t="s">
        <v>255</v>
      </c>
      <c r="TAT43" s="18" t="s">
        <v>255</v>
      </c>
      <c r="TAU43" s="18" t="s">
        <v>255</v>
      </c>
      <c r="TAV43" s="18" t="s">
        <v>255</v>
      </c>
      <c r="TAW43" s="18" t="s">
        <v>255</v>
      </c>
      <c r="TAX43" s="18" t="s">
        <v>255</v>
      </c>
      <c r="TAY43" s="18" t="s">
        <v>255</v>
      </c>
      <c r="TAZ43" s="18" t="s">
        <v>255</v>
      </c>
      <c r="TBA43" s="18" t="s">
        <v>255</v>
      </c>
      <c r="TBB43" s="18" t="s">
        <v>255</v>
      </c>
      <c r="TBC43" s="18" t="s">
        <v>255</v>
      </c>
      <c r="TBD43" s="18" t="s">
        <v>255</v>
      </c>
      <c r="TBE43" s="18" t="s">
        <v>255</v>
      </c>
      <c r="TBF43" s="18" t="s">
        <v>255</v>
      </c>
      <c r="TBG43" s="18" t="s">
        <v>255</v>
      </c>
      <c r="TBH43" s="18" t="s">
        <v>255</v>
      </c>
      <c r="TBI43" s="18" t="s">
        <v>255</v>
      </c>
      <c r="TBJ43" s="18" t="s">
        <v>255</v>
      </c>
      <c r="TBK43" s="18" t="s">
        <v>255</v>
      </c>
      <c r="TBL43" s="18" t="s">
        <v>255</v>
      </c>
      <c r="TBM43" s="18" t="s">
        <v>255</v>
      </c>
      <c r="TBN43" s="18" t="s">
        <v>255</v>
      </c>
      <c r="TBO43" s="18" t="s">
        <v>255</v>
      </c>
      <c r="TBP43" s="18" t="s">
        <v>255</v>
      </c>
      <c r="TBQ43" s="18" t="s">
        <v>255</v>
      </c>
      <c r="TBR43" s="18" t="s">
        <v>255</v>
      </c>
      <c r="TBS43" s="18" t="s">
        <v>255</v>
      </c>
      <c r="TBT43" s="18" t="s">
        <v>255</v>
      </c>
      <c r="TBU43" s="18" t="s">
        <v>255</v>
      </c>
      <c r="TBV43" s="18" t="s">
        <v>255</v>
      </c>
      <c r="TBW43" s="18" t="s">
        <v>255</v>
      </c>
      <c r="TBX43" s="18" t="s">
        <v>255</v>
      </c>
      <c r="TBY43" s="18" t="s">
        <v>255</v>
      </c>
      <c r="TBZ43" s="18" t="s">
        <v>255</v>
      </c>
      <c r="TCA43" s="18" t="s">
        <v>255</v>
      </c>
      <c r="TCB43" s="18" t="s">
        <v>255</v>
      </c>
      <c r="TCC43" s="18" t="s">
        <v>255</v>
      </c>
      <c r="TCD43" s="18" t="s">
        <v>255</v>
      </c>
      <c r="TCE43" s="18" t="s">
        <v>255</v>
      </c>
      <c r="TCF43" s="18" t="s">
        <v>255</v>
      </c>
      <c r="TCG43" s="18" t="s">
        <v>255</v>
      </c>
      <c r="TCH43" s="18" t="s">
        <v>255</v>
      </c>
      <c r="TCI43" s="18" t="s">
        <v>255</v>
      </c>
      <c r="TCJ43" s="18" t="s">
        <v>255</v>
      </c>
      <c r="TCK43" s="18" t="s">
        <v>255</v>
      </c>
      <c r="TCL43" s="18" t="s">
        <v>255</v>
      </c>
      <c r="TCM43" s="18" t="s">
        <v>255</v>
      </c>
      <c r="TCN43" s="18" t="s">
        <v>255</v>
      </c>
      <c r="TCO43" s="18" t="s">
        <v>255</v>
      </c>
      <c r="TCP43" s="18" t="s">
        <v>255</v>
      </c>
      <c r="TCQ43" s="18" t="s">
        <v>255</v>
      </c>
      <c r="TCR43" s="18" t="s">
        <v>255</v>
      </c>
      <c r="TCS43" s="18" t="s">
        <v>255</v>
      </c>
      <c r="TCT43" s="18" t="s">
        <v>255</v>
      </c>
      <c r="TCU43" s="18" t="s">
        <v>255</v>
      </c>
      <c r="TCV43" s="18" t="s">
        <v>255</v>
      </c>
      <c r="TCW43" s="18" t="s">
        <v>255</v>
      </c>
      <c r="TCX43" s="18" t="s">
        <v>255</v>
      </c>
      <c r="TCY43" s="18" t="s">
        <v>255</v>
      </c>
      <c r="TCZ43" s="18" t="s">
        <v>255</v>
      </c>
      <c r="TDA43" s="18" t="s">
        <v>255</v>
      </c>
      <c r="TDB43" s="18" t="s">
        <v>255</v>
      </c>
      <c r="TDC43" s="18" t="s">
        <v>255</v>
      </c>
      <c r="TDD43" s="18" t="s">
        <v>255</v>
      </c>
      <c r="TDE43" s="18" t="s">
        <v>255</v>
      </c>
      <c r="TDF43" s="18" t="s">
        <v>255</v>
      </c>
      <c r="TDG43" s="18" t="s">
        <v>255</v>
      </c>
      <c r="TDH43" s="18" t="s">
        <v>255</v>
      </c>
      <c r="TDI43" s="18" t="s">
        <v>255</v>
      </c>
      <c r="TDJ43" s="18" t="s">
        <v>255</v>
      </c>
      <c r="TDK43" s="18" t="s">
        <v>255</v>
      </c>
      <c r="TDL43" s="18" t="s">
        <v>255</v>
      </c>
      <c r="TDM43" s="18" t="s">
        <v>255</v>
      </c>
      <c r="TDN43" s="18" t="s">
        <v>255</v>
      </c>
      <c r="TDO43" s="18" t="s">
        <v>255</v>
      </c>
      <c r="TDP43" s="18" t="s">
        <v>255</v>
      </c>
      <c r="TDQ43" s="18" t="s">
        <v>255</v>
      </c>
      <c r="TDR43" s="18" t="s">
        <v>255</v>
      </c>
      <c r="TDS43" s="18" t="s">
        <v>255</v>
      </c>
      <c r="TDT43" s="18" t="s">
        <v>255</v>
      </c>
      <c r="TDU43" s="18" t="s">
        <v>255</v>
      </c>
      <c r="TDV43" s="18" t="s">
        <v>255</v>
      </c>
      <c r="TDW43" s="18" t="s">
        <v>255</v>
      </c>
      <c r="TDX43" s="18" t="s">
        <v>255</v>
      </c>
      <c r="TDY43" s="18" t="s">
        <v>255</v>
      </c>
      <c r="TDZ43" s="18" t="s">
        <v>255</v>
      </c>
      <c r="TEA43" s="18" t="s">
        <v>255</v>
      </c>
      <c r="TEB43" s="18" t="s">
        <v>255</v>
      </c>
      <c r="TEC43" s="18" t="s">
        <v>255</v>
      </c>
      <c r="TED43" s="18" t="s">
        <v>255</v>
      </c>
      <c r="TEE43" s="18" t="s">
        <v>255</v>
      </c>
      <c r="TEF43" s="18" t="s">
        <v>255</v>
      </c>
      <c r="TEG43" s="18" t="s">
        <v>255</v>
      </c>
      <c r="TEH43" s="18" t="s">
        <v>255</v>
      </c>
      <c r="TEI43" s="18" t="s">
        <v>255</v>
      </c>
      <c r="TEJ43" s="18" t="s">
        <v>255</v>
      </c>
      <c r="TEK43" s="18" t="s">
        <v>255</v>
      </c>
      <c r="TEL43" s="18" t="s">
        <v>255</v>
      </c>
      <c r="TEM43" s="18" t="s">
        <v>255</v>
      </c>
      <c r="TEN43" s="18" t="s">
        <v>255</v>
      </c>
      <c r="TEO43" s="18" t="s">
        <v>255</v>
      </c>
      <c r="TEP43" s="18" t="s">
        <v>255</v>
      </c>
      <c r="TEQ43" s="18" t="s">
        <v>255</v>
      </c>
      <c r="TER43" s="18" t="s">
        <v>255</v>
      </c>
      <c r="TES43" s="18" t="s">
        <v>255</v>
      </c>
      <c r="TET43" s="18" t="s">
        <v>255</v>
      </c>
      <c r="TEU43" s="18" t="s">
        <v>255</v>
      </c>
      <c r="TEV43" s="18" t="s">
        <v>255</v>
      </c>
      <c r="TEW43" s="18" t="s">
        <v>255</v>
      </c>
      <c r="TEX43" s="18" t="s">
        <v>255</v>
      </c>
      <c r="TEY43" s="18" t="s">
        <v>255</v>
      </c>
      <c r="TEZ43" s="18" t="s">
        <v>255</v>
      </c>
      <c r="TFA43" s="18" t="s">
        <v>255</v>
      </c>
      <c r="TFB43" s="18" t="s">
        <v>255</v>
      </c>
      <c r="TFC43" s="18" t="s">
        <v>255</v>
      </c>
      <c r="TFD43" s="18" t="s">
        <v>255</v>
      </c>
      <c r="TFE43" s="18" t="s">
        <v>255</v>
      </c>
      <c r="TFF43" s="18" t="s">
        <v>255</v>
      </c>
      <c r="TFG43" s="18" t="s">
        <v>255</v>
      </c>
      <c r="TFH43" s="18" t="s">
        <v>255</v>
      </c>
      <c r="TFI43" s="18" t="s">
        <v>255</v>
      </c>
      <c r="TFJ43" s="18" t="s">
        <v>255</v>
      </c>
      <c r="TFK43" s="18" t="s">
        <v>255</v>
      </c>
      <c r="TFL43" s="18" t="s">
        <v>255</v>
      </c>
      <c r="TFM43" s="18" t="s">
        <v>255</v>
      </c>
      <c r="TFN43" s="18" t="s">
        <v>255</v>
      </c>
      <c r="TFO43" s="18" t="s">
        <v>255</v>
      </c>
      <c r="TFP43" s="18" t="s">
        <v>255</v>
      </c>
      <c r="TFQ43" s="18" t="s">
        <v>255</v>
      </c>
      <c r="TFR43" s="18" t="s">
        <v>255</v>
      </c>
      <c r="TFS43" s="18" t="s">
        <v>255</v>
      </c>
      <c r="TFT43" s="18" t="s">
        <v>255</v>
      </c>
      <c r="TFU43" s="18" t="s">
        <v>255</v>
      </c>
      <c r="TFV43" s="18" t="s">
        <v>255</v>
      </c>
      <c r="TFW43" s="18" t="s">
        <v>255</v>
      </c>
      <c r="TFX43" s="18" t="s">
        <v>255</v>
      </c>
      <c r="TFY43" s="18" t="s">
        <v>255</v>
      </c>
      <c r="TFZ43" s="18" t="s">
        <v>255</v>
      </c>
      <c r="TGA43" s="18" t="s">
        <v>255</v>
      </c>
      <c r="TGB43" s="18" t="s">
        <v>255</v>
      </c>
      <c r="TGC43" s="18" t="s">
        <v>255</v>
      </c>
      <c r="TGD43" s="18" t="s">
        <v>255</v>
      </c>
      <c r="TGE43" s="18" t="s">
        <v>255</v>
      </c>
      <c r="TGF43" s="18" t="s">
        <v>255</v>
      </c>
      <c r="TGG43" s="18" t="s">
        <v>255</v>
      </c>
      <c r="TGH43" s="18" t="s">
        <v>255</v>
      </c>
      <c r="TGI43" s="18" t="s">
        <v>255</v>
      </c>
      <c r="TGJ43" s="18" t="s">
        <v>255</v>
      </c>
      <c r="TGK43" s="18" t="s">
        <v>255</v>
      </c>
      <c r="TGL43" s="18" t="s">
        <v>255</v>
      </c>
      <c r="TGM43" s="18" t="s">
        <v>255</v>
      </c>
      <c r="TGN43" s="18" t="s">
        <v>255</v>
      </c>
      <c r="TGO43" s="18" t="s">
        <v>255</v>
      </c>
      <c r="TGP43" s="18" t="s">
        <v>255</v>
      </c>
      <c r="TGQ43" s="18" t="s">
        <v>255</v>
      </c>
      <c r="TGR43" s="18" t="s">
        <v>255</v>
      </c>
      <c r="TGS43" s="18" t="s">
        <v>255</v>
      </c>
      <c r="TGT43" s="18" t="s">
        <v>255</v>
      </c>
      <c r="TGU43" s="18" t="s">
        <v>255</v>
      </c>
      <c r="TGV43" s="18" t="s">
        <v>255</v>
      </c>
      <c r="TGW43" s="18" t="s">
        <v>255</v>
      </c>
      <c r="TGX43" s="18" t="s">
        <v>255</v>
      </c>
      <c r="TGY43" s="18" t="s">
        <v>255</v>
      </c>
      <c r="TGZ43" s="18" t="s">
        <v>255</v>
      </c>
      <c r="THA43" s="18" t="s">
        <v>255</v>
      </c>
      <c r="THB43" s="18" t="s">
        <v>255</v>
      </c>
      <c r="THC43" s="18" t="s">
        <v>255</v>
      </c>
      <c r="THD43" s="18" t="s">
        <v>255</v>
      </c>
      <c r="THE43" s="18" t="s">
        <v>255</v>
      </c>
      <c r="THF43" s="18" t="s">
        <v>255</v>
      </c>
      <c r="THG43" s="18" t="s">
        <v>255</v>
      </c>
      <c r="THH43" s="18" t="s">
        <v>255</v>
      </c>
      <c r="THI43" s="18" t="s">
        <v>255</v>
      </c>
      <c r="THJ43" s="18" t="s">
        <v>255</v>
      </c>
      <c r="THK43" s="18" t="s">
        <v>255</v>
      </c>
      <c r="THL43" s="18" t="s">
        <v>255</v>
      </c>
      <c r="THM43" s="18" t="s">
        <v>255</v>
      </c>
      <c r="THN43" s="18" t="s">
        <v>255</v>
      </c>
      <c r="THO43" s="18" t="s">
        <v>255</v>
      </c>
      <c r="THP43" s="18" t="s">
        <v>255</v>
      </c>
      <c r="THQ43" s="18" t="s">
        <v>255</v>
      </c>
      <c r="THR43" s="18" t="s">
        <v>255</v>
      </c>
      <c r="THS43" s="18" t="s">
        <v>255</v>
      </c>
      <c r="THT43" s="18" t="s">
        <v>255</v>
      </c>
      <c r="THU43" s="18" t="s">
        <v>255</v>
      </c>
      <c r="THV43" s="18" t="s">
        <v>255</v>
      </c>
      <c r="THW43" s="18" t="s">
        <v>255</v>
      </c>
      <c r="THX43" s="18" t="s">
        <v>255</v>
      </c>
      <c r="THY43" s="18" t="s">
        <v>255</v>
      </c>
      <c r="THZ43" s="18" t="s">
        <v>255</v>
      </c>
      <c r="TIA43" s="18" t="s">
        <v>255</v>
      </c>
      <c r="TIB43" s="18" t="s">
        <v>255</v>
      </c>
      <c r="TIC43" s="18" t="s">
        <v>255</v>
      </c>
      <c r="TID43" s="18" t="s">
        <v>255</v>
      </c>
      <c r="TIE43" s="18" t="s">
        <v>255</v>
      </c>
      <c r="TIF43" s="18" t="s">
        <v>255</v>
      </c>
      <c r="TIG43" s="18" t="s">
        <v>255</v>
      </c>
      <c r="TIH43" s="18" t="s">
        <v>255</v>
      </c>
      <c r="TII43" s="18" t="s">
        <v>255</v>
      </c>
      <c r="TIJ43" s="18" t="s">
        <v>255</v>
      </c>
      <c r="TIK43" s="18" t="s">
        <v>255</v>
      </c>
      <c r="TIL43" s="18" t="s">
        <v>255</v>
      </c>
      <c r="TIM43" s="18" t="s">
        <v>255</v>
      </c>
      <c r="TIN43" s="18" t="s">
        <v>255</v>
      </c>
      <c r="TIO43" s="18" t="s">
        <v>255</v>
      </c>
      <c r="TIP43" s="18" t="s">
        <v>255</v>
      </c>
      <c r="TIQ43" s="18" t="s">
        <v>255</v>
      </c>
      <c r="TIR43" s="18" t="s">
        <v>255</v>
      </c>
      <c r="TIS43" s="18" t="s">
        <v>255</v>
      </c>
      <c r="TIT43" s="18" t="s">
        <v>255</v>
      </c>
      <c r="TIU43" s="18" t="s">
        <v>255</v>
      </c>
      <c r="TIV43" s="18" t="s">
        <v>255</v>
      </c>
      <c r="TIW43" s="18" t="s">
        <v>255</v>
      </c>
      <c r="TIX43" s="18" t="s">
        <v>255</v>
      </c>
      <c r="TIY43" s="18" t="s">
        <v>255</v>
      </c>
      <c r="TIZ43" s="18" t="s">
        <v>255</v>
      </c>
      <c r="TJA43" s="18" t="s">
        <v>255</v>
      </c>
      <c r="TJB43" s="18" t="s">
        <v>255</v>
      </c>
      <c r="TJC43" s="18" t="s">
        <v>255</v>
      </c>
      <c r="TJD43" s="18" t="s">
        <v>255</v>
      </c>
      <c r="TJE43" s="18" t="s">
        <v>255</v>
      </c>
      <c r="TJF43" s="18" t="s">
        <v>255</v>
      </c>
      <c r="TJG43" s="18" t="s">
        <v>255</v>
      </c>
      <c r="TJH43" s="18" t="s">
        <v>255</v>
      </c>
      <c r="TJI43" s="18" t="s">
        <v>255</v>
      </c>
      <c r="TJJ43" s="18" t="s">
        <v>255</v>
      </c>
      <c r="TJK43" s="18" t="s">
        <v>255</v>
      </c>
      <c r="TJL43" s="18" t="s">
        <v>255</v>
      </c>
      <c r="TJM43" s="18" t="s">
        <v>255</v>
      </c>
      <c r="TJN43" s="18" t="s">
        <v>255</v>
      </c>
      <c r="TJO43" s="18" t="s">
        <v>255</v>
      </c>
      <c r="TJP43" s="18" t="s">
        <v>255</v>
      </c>
      <c r="TJQ43" s="18" t="s">
        <v>255</v>
      </c>
      <c r="TJR43" s="18" t="s">
        <v>255</v>
      </c>
      <c r="TJS43" s="18" t="s">
        <v>255</v>
      </c>
      <c r="TJT43" s="18" t="s">
        <v>255</v>
      </c>
      <c r="TJU43" s="18" t="s">
        <v>255</v>
      </c>
      <c r="TJV43" s="18" t="s">
        <v>255</v>
      </c>
      <c r="TJW43" s="18" t="s">
        <v>255</v>
      </c>
      <c r="TJX43" s="18" t="s">
        <v>255</v>
      </c>
      <c r="TJY43" s="18" t="s">
        <v>255</v>
      </c>
      <c r="TJZ43" s="18" t="s">
        <v>255</v>
      </c>
      <c r="TKA43" s="18" t="s">
        <v>255</v>
      </c>
      <c r="TKB43" s="18" t="s">
        <v>255</v>
      </c>
      <c r="TKC43" s="18" t="s">
        <v>255</v>
      </c>
      <c r="TKD43" s="18" t="s">
        <v>255</v>
      </c>
      <c r="TKE43" s="18" t="s">
        <v>255</v>
      </c>
      <c r="TKF43" s="18" t="s">
        <v>255</v>
      </c>
      <c r="TKG43" s="18" t="s">
        <v>255</v>
      </c>
      <c r="TKH43" s="18" t="s">
        <v>255</v>
      </c>
      <c r="TKI43" s="18" t="s">
        <v>255</v>
      </c>
      <c r="TKJ43" s="18" t="s">
        <v>255</v>
      </c>
      <c r="TKK43" s="18" t="s">
        <v>255</v>
      </c>
      <c r="TKL43" s="18" t="s">
        <v>255</v>
      </c>
      <c r="TKM43" s="18" t="s">
        <v>255</v>
      </c>
      <c r="TKN43" s="18" t="s">
        <v>255</v>
      </c>
      <c r="TKO43" s="18" t="s">
        <v>255</v>
      </c>
      <c r="TKP43" s="18" t="s">
        <v>255</v>
      </c>
      <c r="TKQ43" s="18" t="s">
        <v>255</v>
      </c>
      <c r="TKR43" s="18" t="s">
        <v>255</v>
      </c>
      <c r="TKS43" s="18" t="s">
        <v>255</v>
      </c>
      <c r="TKT43" s="18" t="s">
        <v>255</v>
      </c>
      <c r="TKU43" s="18" t="s">
        <v>255</v>
      </c>
      <c r="TKV43" s="18" t="s">
        <v>255</v>
      </c>
      <c r="TKW43" s="18" t="s">
        <v>255</v>
      </c>
      <c r="TKX43" s="18" t="s">
        <v>255</v>
      </c>
      <c r="TKY43" s="18" t="s">
        <v>255</v>
      </c>
      <c r="TKZ43" s="18" t="s">
        <v>255</v>
      </c>
      <c r="TLA43" s="18" t="s">
        <v>255</v>
      </c>
      <c r="TLB43" s="18" t="s">
        <v>255</v>
      </c>
      <c r="TLC43" s="18" t="s">
        <v>255</v>
      </c>
      <c r="TLD43" s="18" t="s">
        <v>255</v>
      </c>
      <c r="TLE43" s="18" t="s">
        <v>255</v>
      </c>
      <c r="TLF43" s="18" t="s">
        <v>255</v>
      </c>
      <c r="TLG43" s="18" t="s">
        <v>255</v>
      </c>
      <c r="TLH43" s="18" t="s">
        <v>255</v>
      </c>
      <c r="TLI43" s="18" t="s">
        <v>255</v>
      </c>
      <c r="TLJ43" s="18" t="s">
        <v>255</v>
      </c>
      <c r="TLK43" s="18" t="s">
        <v>255</v>
      </c>
      <c r="TLL43" s="18" t="s">
        <v>255</v>
      </c>
      <c r="TLM43" s="18" t="s">
        <v>255</v>
      </c>
      <c r="TLN43" s="18" t="s">
        <v>255</v>
      </c>
      <c r="TLO43" s="18" t="s">
        <v>255</v>
      </c>
      <c r="TLP43" s="18" t="s">
        <v>255</v>
      </c>
      <c r="TLQ43" s="18" t="s">
        <v>255</v>
      </c>
      <c r="TLR43" s="18" t="s">
        <v>255</v>
      </c>
      <c r="TLS43" s="18" t="s">
        <v>255</v>
      </c>
      <c r="TLT43" s="18" t="s">
        <v>255</v>
      </c>
      <c r="TLU43" s="18" t="s">
        <v>255</v>
      </c>
      <c r="TLV43" s="18" t="s">
        <v>255</v>
      </c>
      <c r="TLW43" s="18" t="s">
        <v>255</v>
      </c>
      <c r="TLX43" s="18" t="s">
        <v>255</v>
      </c>
      <c r="TLY43" s="18" t="s">
        <v>255</v>
      </c>
      <c r="TLZ43" s="18" t="s">
        <v>255</v>
      </c>
      <c r="TMA43" s="18" t="s">
        <v>255</v>
      </c>
      <c r="TMB43" s="18" t="s">
        <v>255</v>
      </c>
      <c r="TMC43" s="18" t="s">
        <v>255</v>
      </c>
      <c r="TMD43" s="18" t="s">
        <v>255</v>
      </c>
      <c r="TME43" s="18" t="s">
        <v>255</v>
      </c>
      <c r="TMF43" s="18" t="s">
        <v>255</v>
      </c>
      <c r="TMG43" s="18" t="s">
        <v>255</v>
      </c>
      <c r="TMH43" s="18" t="s">
        <v>255</v>
      </c>
      <c r="TMI43" s="18" t="s">
        <v>255</v>
      </c>
      <c r="TMJ43" s="18" t="s">
        <v>255</v>
      </c>
      <c r="TMK43" s="18" t="s">
        <v>255</v>
      </c>
      <c r="TML43" s="18" t="s">
        <v>255</v>
      </c>
      <c r="TMM43" s="18" t="s">
        <v>255</v>
      </c>
      <c r="TMN43" s="18" t="s">
        <v>255</v>
      </c>
      <c r="TMO43" s="18" t="s">
        <v>255</v>
      </c>
      <c r="TMP43" s="18" t="s">
        <v>255</v>
      </c>
      <c r="TMQ43" s="18" t="s">
        <v>255</v>
      </c>
      <c r="TMR43" s="18" t="s">
        <v>255</v>
      </c>
      <c r="TMS43" s="18" t="s">
        <v>255</v>
      </c>
      <c r="TMT43" s="18" t="s">
        <v>255</v>
      </c>
      <c r="TMU43" s="18" t="s">
        <v>255</v>
      </c>
      <c r="TMV43" s="18" t="s">
        <v>255</v>
      </c>
      <c r="TMW43" s="18" t="s">
        <v>255</v>
      </c>
      <c r="TMX43" s="18" t="s">
        <v>255</v>
      </c>
      <c r="TMY43" s="18" t="s">
        <v>255</v>
      </c>
      <c r="TMZ43" s="18" t="s">
        <v>255</v>
      </c>
      <c r="TNA43" s="18" t="s">
        <v>255</v>
      </c>
      <c r="TNB43" s="18" t="s">
        <v>255</v>
      </c>
      <c r="TNC43" s="18" t="s">
        <v>255</v>
      </c>
      <c r="TND43" s="18" t="s">
        <v>255</v>
      </c>
      <c r="TNE43" s="18" t="s">
        <v>255</v>
      </c>
      <c r="TNF43" s="18" t="s">
        <v>255</v>
      </c>
      <c r="TNG43" s="18" t="s">
        <v>255</v>
      </c>
      <c r="TNH43" s="18" t="s">
        <v>255</v>
      </c>
      <c r="TNI43" s="18" t="s">
        <v>255</v>
      </c>
      <c r="TNJ43" s="18" t="s">
        <v>255</v>
      </c>
      <c r="TNK43" s="18" t="s">
        <v>255</v>
      </c>
      <c r="TNL43" s="18" t="s">
        <v>255</v>
      </c>
      <c r="TNM43" s="18" t="s">
        <v>255</v>
      </c>
      <c r="TNN43" s="18" t="s">
        <v>255</v>
      </c>
      <c r="TNO43" s="18" t="s">
        <v>255</v>
      </c>
      <c r="TNP43" s="18" t="s">
        <v>255</v>
      </c>
      <c r="TNQ43" s="18" t="s">
        <v>255</v>
      </c>
      <c r="TNR43" s="18" t="s">
        <v>255</v>
      </c>
      <c r="TNS43" s="18" t="s">
        <v>255</v>
      </c>
      <c r="TNT43" s="18" t="s">
        <v>255</v>
      </c>
      <c r="TNU43" s="18" t="s">
        <v>255</v>
      </c>
      <c r="TNV43" s="18" t="s">
        <v>255</v>
      </c>
      <c r="TNW43" s="18" t="s">
        <v>255</v>
      </c>
      <c r="TNX43" s="18" t="s">
        <v>255</v>
      </c>
      <c r="TNY43" s="18" t="s">
        <v>255</v>
      </c>
      <c r="TNZ43" s="18" t="s">
        <v>255</v>
      </c>
      <c r="TOA43" s="18" t="s">
        <v>255</v>
      </c>
      <c r="TOB43" s="18" t="s">
        <v>255</v>
      </c>
      <c r="TOC43" s="18" t="s">
        <v>255</v>
      </c>
      <c r="TOD43" s="18" t="s">
        <v>255</v>
      </c>
      <c r="TOE43" s="18" t="s">
        <v>255</v>
      </c>
      <c r="TOF43" s="18" t="s">
        <v>255</v>
      </c>
      <c r="TOG43" s="18" t="s">
        <v>255</v>
      </c>
      <c r="TOH43" s="18" t="s">
        <v>255</v>
      </c>
      <c r="TOI43" s="18" t="s">
        <v>255</v>
      </c>
      <c r="TOJ43" s="18" t="s">
        <v>255</v>
      </c>
      <c r="TOK43" s="18" t="s">
        <v>255</v>
      </c>
      <c r="TOL43" s="18" t="s">
        <v>255</v>
      </c>
      <c r="TOM43" s="18" t="s">
        <v>255</v>
      </c>
      <c r="TON43" s="18" t="s">
        <v>255</v>
      </c>
      <c r="TOO43" s="18" t="s">
        <v>255</v>
      </c>
      <c r="TOP43" s="18" t="s">
        <v>255</v>
      </c>
      <c r="TOQ43" s="18" t="s">
        <v>255</v>
      </c>
      <c r="TOR43" s="18" t="s">
        <v>255</v>
      </c>
      <c r="TOS43" s="18" t="s">
        <v>255</v>
      </c>
      <c r="TOT43" s="18" t="s">
        <v>255</v>
      </c>
      <c r="TOU43" s="18" t="s">
        <v>255</v>
      </c>
      <c r="TOV43" s="18" t="s">
        <v>255</v>
      </c>
      <c r="TOW43" s="18" t="s">
        <v>255</v>
      </c>
      <c r="TOX43" s="18" t="s">
        <v>255</v>
      </c>
      <c r="TOY43" s="18" t="s">
        <v>255</v>
      </c>
      <c r="TOZ43" s="18" t="s">
        <v>255</v>
      </c>
      <c r="TPA43" s="18" t="s">
        <v>255</v>
      </c>
      <c r="TPB43" s="18" t="s">
        <v>255</v>
      </c>
      <c r="TPC43" s="18" t="s">
        <v>255</v>
      </c>
      <c r="TPD43" s="18" t="s">
        <v>255</v>
      </c>
      <c r="TPE43" s="18" t="s">
        <v>255</v>
      </c>
      <c r="TPF43" s="18" t="s">
        <v>255</v>
      </c>
      <c r="TPG43" s="18" t="s">
        <v>255</v>
      </c>
      <c r="TPH43" s="18" t="s">
        <v>255</v>
      </c>
      <c r="TPI43" s="18" t="s">
        <v>255</v>
      </c>
      <c r="TPJ43" s="18" t="s">
        <v>255</v>
      </c>
      <c r="TPK43" s="18" t="s">
        <v>255</v>
      </c>
      <c r="TPL43" s="18" t="s">
        <v>255</v>
      </c>
      <c r="TPM43" s="18" t="s">
        <v>255</v>
      </c>
      <c r="TPN43" s="18" t="s">
        <v>255</v>
      </c>
      <c r="TPO43" s="18" t="s">
        <v>255</v>
      </c>
      <c r="TPP43" s="18" t="s">
        <v>255</v>
      </c>
      <c r="TPQ43" s="18" t="s">
        <v>255</v>
      </c>
      <c r="TPR43" s="18" t="s">
        <v>255</v>
      </c>
      <c r="TPS43" s="18" t="s">
        <v>255</v>
      </c>
      <c r="TPT43" s="18" t="s">
        <v>255</v>
      </c>
      <c r="TPU43" s="18" t="s">
        <v>255</v>
      </c>
      <c r="TPV43" s="18" t="s">
        <v>255</v>
      </c>
      <c r="TPW43" s="18" t="s">
        <v>255</v>
      </c>
      <c r="TPX43" s="18" t="s">
        <v>255</v>
      </c>
      <c r="TPY43" s="18" t="s">
        <v>255</v>
      </c>
      <c r="TPZ43" s="18" t="s">
        <v>255</v>
      </c>
      <c r="TQA43" s="18" t="s">
        <v>255</v>
      </c>
      <c r="TQB43" s="18" t="s">
        <v>255</v>
      </c>
      <c r="TQC43" s="18" t="s">
        <v>255</v>
      </c>
      <c r="TQD43" s="18" t="s">
        <v>255</v>
      </c>
      <c r="TQE43" s="18" t="s">
        <v>255</v>
      </c>
      <c r="TQF43" s="18" t="s">
        <v>255</v>
      </c>
      <c r="TQG43" s="18" t="s">
        <v>255</v>
      </c>
      <c r="TQH43" s="18" t="s">
        <v>255</v>
      </c>
      <c r="TQI43" s="18" t="s">
        <v>255</v>
      </c>
      <c r="TQJ43" s="18" t="s">
        <v>255</v>
      </c>
      <c r="TQK43" s="18" t="s">
        <v>255</v>
      </c>
      <c r="TQL43" s="18" t="s">
        <v>255</v>
      </c>
      <c r="TQM43" s="18" t="s">
        <v>255</v>
      </c>
      <c r="TQN43" s="18" t="s">
        <v>255</v>
      </c>
      <c r="TQO43" s="18" t="s">
        <v>255</v>
      </c>
      <c r="TQP43" s="18" t="s">
        <v>255</v>
      </c>
      <c r="TQQ43" s="18" t="s">
        <v>255</v>
      </c>
      <c r="TQR43" s="18" t="s">
        <v>255</v>
      </c>
      <c r="TQS43" s="18" t="s">
        <v>255</v>
      </c>
      <c r="TQT43" s="18" t="s">
        <v>255</v>
      </c>
      <c r="TQU43" s="18" t="s">
        <v>255</v>
      </c>
      <c r="TQV43" s="18" t="s">
        <v>255</v>
      </c>
      <c r="TQW43" s="18" t="s">
        <v>255</v>
      </c>
      <c r="TQX43" s="18" t="s">
        <v>255</v>
      </c>
      <c r="TQY43" s="18" t="s">
        <v>255</v>
      </c>
      <c r="TQZ43" s="18" t="s">
        <v>255</v>
      </c>
      <c r="TRA43" s="18" t="s">
        <v>255</v>
      </c>
      <c r="TRB43" s="18" t="s">
        <v>255</v>
      </c>
      <c r="TRC43" s="18" t="s">
        <v>255</v>
      </c>
      <c r="TRD43" s="18" t="s">
        <v>255</v>
      </c>
      <c r="TRE43" s="18" t="s">
        <v>255</v>
      </c>
      <c r="TRF43" s="18" t="s">
        <v>255</v>
      </c>
      <c r="TRG43" s="18" t="s">
        <v>255</v>
      </c>
      <c r="TRH43" s="18" t="s">
        <v>255</v>
      </c>
      <c r="TRI43" s="18" t="s">
        <v>255</v>
      </c>
      <c r="TRJ43" s="18" t="s">
        <v>255</v>
      </c>
      <c r="TRK43" s="18" t="s">
        <v>255</v>
      </c>
      <c r="TRL43" s="18" t="s">
        <v>255</v>
      </c>
      <c r="TRM43" s="18" t="s">
        <v>255</v>
      </c>
      <c r="TRN43" s="18" t="s">
        <v>255</v>
      </c>
      <c r="TRO43" s="18" t="s">
        <v>255</v>
      </c>
      <c r="TRP43" s="18" t="s">
        <v>255</v>
      </c>
      <c r="TRQ43" s="18" t="s">
        <v>255</v>
      </c>
      <c r="TRR43" s="18" t="s">
        <v>255</v>
      </c>
      <c r="TRS43" s="18" t="s">
        <v>255</v>
      </c>
      <c r="TRT43" s="18" t="s">
        <v>255</v>
      </c>
      <c r="TRU43" s="18" t="s">
        <v>255</v>
      </c>
      <c r="TRV43" s="18" t="s">
        <v>255</v>
      </c>
      <c r="TRW43" s="18" t="s">
        <v>255</v>
      </c>
      <c r="TRX43" s="18" t="s">
        <v>255</v>
      </c>
      <c r="TRY43" s="18" t="s">
        <v>255</v>
      </c>
      <c r="TRZ43" s="18" t="s">
        <v>255</v>
      </c>
      <c r="TSA43" s="18" t="s">
        <v>255</v>
      </c>
      <c r="TSB43" s="18" t="s">
        <v>255</v>
      </c>
      <c r="TSC43" s="18" t="s">
        <v>255</v>
      </c>
      <c r="TSD43" s="18" t="s">
        <v>255</v>
      </c>
      <c r="TSE43" s="18" t="s">
        <v>255</v>
      </c>
      <c r="TSF43" s="18" t="s">
        <v>255</v>
      </c>
      <c r="TSG43" s="18" t="s">
        <v>255</v>
      </c>
      <c r="TSH43" s="18" t="s">
        <v>255</v>
      </c>
      <c r="TSI43" s="18" t="s">
        <v>255</v>
      </c>
      <c r="TSJ43" s="18" t="s">
        <v>255</v>
      </c>
      <c r="TSK43" s="18" t="s">
        <v>255</v>
      </c>
      <c r="TSL43" s="18" t="s">
        <v>255</v>
      </c>
      <c r="TSM43" s="18" t="s">
        <v>255</v>
      </c>
      <c r="TSN43" s="18" t="s">
        <v>255</v>
      </c>
      <c r="TSO43" s="18" t="s">
        <v>255</v>
      </c>
      <c r="TSP43" s="18" t="s">
        <v>255</v>
      </c>
      <c r="TSQ43" s="18" t="s">
        <v>255</v>
      </c>
      <c r="TSR43" s="18" t="s">
        <v>255</v>
      </c>
      <c r="TSS43" s="18" t="s">
        <v>255</v>
      </c>
      <c r="TST43" s="18" t="s">
        <v>255</v>
      </c>
      <c r="TSU43" s="18" t="s">
        <v>255</v>
      </c>
      <c r="TSV43" s="18" t="s">
        <v>255</v>
      </c>
      <c r="TSW43" s="18" t="s">
        <v>255</v>
      </c>
      <c r="TSX43" s="18" t="s">
        <v>255</v>
      </c>
      <c r="TSY43" s="18" t="s">
        <v>255</v>
      </c>
      <c r="TSZ43" s="18" t="s">
        <v>255</v>
      </c>
      <c r="TTA43" s="18" t="s">
        <v>255</v>
      </c>
      <c r="TTB43" s="18" t="s">
        <v>255</v>
      </c>
      <c r="TTC43" s="18" t="s">
        <v>255</v>
      </c>
      <c r="TTD43" s="18" t="s">
        <v>255</v>
      </c>
      <c r="TTE43" s="18" t="s">
        <v>255</v>
      </c>
      <c r="TTF43" s="18" t="s">
        <v>255</v>
      </c>
      <c r="TTG43" s="18" t="s">
        <v>255</v>
      </c>
      <c r="TTH43" s="18" t="s">
        <v>255</v>
      </c>
      <c r="TTI43" s="18" t="s">
        <v>255</v>
      </c>
      <c r="TTJ43" s="18" t="s">
        <v>255</v>
      </c>
      <c r="TTK43" s="18" t="s">
        <v>255</v>
      </c>
      <c r="TTL43" s="18" t="s">
        <v>255</v>
      </c>
      <c r="TTM43" s="18" t="s">
        <v>255</v>
      </c>
      <c r="TTN43" s="18" t="s">
        <v>255</v>
      </c>
      <c r="TTO43" s="18" t="s">
        <v>255</v>
      </c>
      <c r="TTP43" s="18" t="s">
        <v>255</v>
      </c>
      <c r="TTQ43" s="18" t="s">
        <v>255</v>
      </c>
      <c r="TTR43" s="18" t="s">
        <v>255</v>
      </c>
      <c r="TTS43" s="18" t="s">
        <v>255</v>
      </c>
      <c r="TTT43" s="18" t="s">
        <v>255</v>
      </c>
      <c r="TTU43" s="18" t="s">
        <v>255</v>
      </c>
      <c r="TTV43" s="18" t="s">
        <v>255</v>
      </c>
      <c r="TTW43" s="18" t="s">
        <v>255</v>
      </c>
      <c r="TTX43" s="18" t="s">
        <v>255</v>
      </c>
      <c r="TTY43" s="18" t="s">
        <v>255</v>
      </c>
      <c r="TTZ43" s="18" t="s">
        <v>255</v>
      </c>
      <c r="TUA43" s="18" t="s">
        <v>255</v>
      </c>
      <c r="TUB43" s="18" t="s">
        <v>255</v>
      </c>
      <c r="TUC43" s="18" t="s">
        <v>255</v>
      </c>
      <c r="TUD43" s="18" t="s">
        <v>255</v>
      </c>
      <c r="TUE43" s="18" t="s">
        <v>255</v>
      </c>
      <c r="TUF43" s="18" t="s">
        <v>255</v>
      </c>
      <c r="TUG43" s="18" t="s">
        <v>255</v>
      </c>
      <c r="TUH43" s="18" t="s">
        <v>255</v>
      </c>
      <c r="TUI43" s="18" t="s">
        <v>255</v>
      </c>
      <c r="TUJ43" s="18" t="s">
        <v>255</v>
      </c>
      <c r="TUK43" s="18" t="s">
        <v>255</v>
      </c>
      <c r="TUL43" s="18" t="s">
        <v>255</v>
      </c>
      <c r="TUM43" s="18" t="s">
        <v>255</v>
      </c>
      <c r="TUN43" s="18" t="s">
        <v>255</v>
      </c>
      <c r="TUO43" s="18" t="s">
        <v>255</v>
      </c>
      <c r="TUP43" s="18" t="s">
        <v>255</v>
      </c>
      <c r="TUQ43" s="18" t="s">
        <v>255</v>
      </c>
      <c r="TUR43" s="18" t="s">
        <v>255</v>
      </c>
      <c r="TUS43" s="18" t="s">
        <v>255</v>
      </c>
      <c r="TUT43" s="18" t="s">
        <v>255</v>
      </c>
      <c r="TUU43" s="18" t="s">
        <v>255</v>
      </c>
      <c r="TUV43" s="18" t="s">
        <v>255</v>
      </c>
      <c r="TUW43" s="18" t="s">
        <v>255</v>
      </c>
      <c r="TUX43" s="18" t="s">
        <v>255</v>
      </c>
      <c r="TUY43" s="18" t="s">
        <v>255</v>
      </c>
      <c r="TUZ43" s="18" t="s">
        <v>255</v>
      </c>
      <c r="TVA43" s="18" t="s">
        <v>255</v>
      </c>
      <c r="TVB43" s="18" t="s">
        <v>255</v>
      </c>
      <c r="TVC43" s="18" t="s">
        <v>255</v>
      </c>
      <c r="TVD43" s="18" t="s">
        <v>255</v>
      </c>
      <c r="TVE43" s="18" t="s">
        <v>255</v>
      </c>
      <c r="TVF43" s="18" t="s">
        <v>255</v>
      </c>
      <c r="TVG43" s="18" t="s">
        <v>255</v>
      </c>
      <c r="TVH43" s="18" t="s">
        <v>255</v>
      </c>
      <c r="TVI43" s="18" t="s">
        <v>255</v>
      </c>
      <c r="TVJ43" s="18" t="s">
        <v>255</v>
      </c>
      <c r="TVK43" s="18" t="s">
        <v>255</v>
      </c>
      <c r="TVL43" s="18" t="s">
        <v>255</v>
      </c>
      <c r="TVM43" s="18" t="s">
        <v>255</v>
      </c>
      <c r="TVN43" s="18" t="s">
        <v>255</v>
      </c>
      <c r="TVO43" s="18" t="s">
        <v>255</v>
      </c>
      <c r="TVP43" s="18" t="s">
        <v>255</v>
      </c>
      <c r="TVQ43" s="18" t="s">
        <v>255</v>
      </c>
      <c r="TVR43" s="18" t="s">
        <v>255</v>
      </c>
      <c r="TVS43" s="18" t="s">
        <v>255</v>
      </c>
      <c r="TVT43" s="18" t="s">
        <v>255</v>
      </c>
      <c r="TVU43" s="18" t="s">
        <v>255</v>
      </c>
      <c r="TVV43" s="18" t="s">
        <v>255</v>
      </c>
      <c r="TVW43" s="18" t="s">
        <v>255</v>
      </c>
      <c r="TVX43" s="18" t="s">
        <v>255</v>
      </c>
      <c r="TVY43" s="18" t="s">
        <v>255</v>
      </c>
      <c r="TVZ43" s="18" t="s">
        <v>255</v>
      </c>
      <c r="TWA43" s="18" t="s">
        <v>255</v>
      </c>
      <c r="TWB43" s="18" t="s">
        <v>255</v>
      </c>
      <c r="TWC43" s="18" t="s">
        <v>255</v>
      </c>
      <c r="TWD43" s="18" t="s">
        <v>255</v>
      </c>
      <c r="TWE43" s="18" t="s">
        <v>255</v>
      </c>
      <c r="TWF43" s="18" t="s">
        <v>255</v>
      </c>
      <c r="TWG43" s="18" t="s">
        <v>255</v>
      </c>
      <c r="TWH43" s="18" t="s">
        <v>255</v>
      </c>
      <c r="TWI43" s="18" t="s">
        <v>255</v>
      </c>
      <c r="TWJ43" s="18" t="s">
        <v>255</v>
      </c>
      <c r="TWK43" s="18" t="s">
        <v>255</v>
      </c>
      <c r="TWL43" s="18" t="s">
        <v>255</v>
      </c>
      <c r="TWM43" s="18" t="s">
        <v>255</v>
      </c>
      <c r="TWN43" s="18" t="s">
        <v>255</v>
      </c>
      <c r="TWO43" s="18" t="s">
        <v>255</v>
      </c>
      <c r="TWP43" s="18" t="s">
        <v>255</v>
      </c>
      <c r="TWQ43" s="18" t="s">
        <v>255</v>
      </c>
      <c r="TWR43" s="18" t="s">
        <v>255</v>
      </c>
      <c r="TWS43" s="18" t="s">
        <v>255</v>
      </c>
      <c r="TWT43" s="18" t="s">
        <v>255</v>
      </c>
      <c r="TWU43" s="18" t="s">
        <v>255</v>
      </c>
      <c r="TWV43" s="18" t="s">
        <v>255</v>
      </c>
      <c r="TWW43" s="18" t="s">
        <v>255</v>
      </c>
      <c r="TWX43" s="18" t="s">
        <v>255</v>
      </c>
      <c r="TWY43" s="18" t="s">
        <v>255</v>
      </c>
      <c r="TWZ43" s="18" t="s">
        <v>255</v>
      </c>
      <c r="TXA43" s="18" t="s">
        <v>255</v>
      </c>
      <c r="TXB43" s="18" t="s">
        <v>255</v>
      </c>
      <c r="TXC43" s="18" t="s">
        <v>255</v>
      </c>
      <c r="TXD43" s="18" t="s">
        <v>255</v>
      </c>
      <c r="TXE43" s="18" t="s">
        <v>255</v>
      </c>
      <c r="TXF43" s="18" t="s">
        <v>255</v>
      </c>
      <c r="TXG43" s="18" t="s">
        <v>255</v>
      </c>
      <c r="TXH43" s="18" t="s">
        <v>255</v>
      </c>
      <c r="TXI43" s="18" t="s">
        <v>255</v>
      </c>
      <c r="TXJ43" s="18" t="s">
        <v>255</v>
      </c>
      <c r="TXK43" s="18" t="s">
        <v>255</v>
      </c>
      <c r="TXL43" s="18" t="s">
        <v>255</v>
      </c>
      <c r="TXM43" s="18" t="s">
        <v>255</v>
      </c>
      <c r="TXN43" s="18" t="s">
        <v>255</v>
      </c>
      <c r="TXO43" s="18" t="s">
        <v>255</v>
      </c>
      <c r="TXP43" s="18" t="s">
        <v>255</v>
      </c>
      <c r="TXQ43" s="18" t="s">
        <v>255</v>
      </c>
      <c r="TXR43" s="18" t="s">
        <v>255</v>
      </c>
      <c r="TXS43" s="18" t="s">
        <v>255</v>
      </c>
      <c r="TXT43" s="18" t="s">
        <v>255</v>
      </c>
      <c r="TXU43" s="18" t="s">
        <v>255</v>
      </c>
      <c r="TXV43" s="18" t="s">
        <v>255</v>
      </c>
      <c r="TXW43" s="18" t="s">
        <v>255</v>
      </c>
      <c r="TXX43" s="18" t="s">
        <v>255</v>
      </c>
      <c r="TXY43" s="18" t="s">
        <v>255</v>
      </c>
      <c r="TXZ43" s="18" t="s">
        <v>255</v>
      </c>
      <c r="TYA43" s="18" t="s">
        <v>255</v>
      </c>
      <c r="TYB43" s="18" t="s">
        <v>255</v>
      </c>
      <c r="TYC43" s="18" t="s">
        <v>255</v>
      </c>
      <c r="TYD43" s="18" t="s">
        <v>255</v>
      </c>
      <c r="TYE43" s="18" t="s">
        <v>255</v>
      </c>
      <c r="TYF43" s="18" t="s">
        <v>255</v>
      </c>
      <c r="TYG43" s="18" t="s">
        <v>255</v>
      </c>
      <c r="TYH43" s="18" t="s">
        <v>255</v>
      </c>
      <c r="TYI43" s="18" t="s">
        <v>255</v>
      </c>
      <c r="TYJ43" s="18" t="s">
        <v>255</v>
      </c>
      <c r="TYK43" s="18" t="s">
        <v>255</v>
      </c>
      <c r="TYL43" s="18" t="s">
        <v>255</v>
      </c>
      <c r="TYM43" s="18" t="s">
        <v>255</v>
      </c>
      <c r="TYN43" s="18" t="s">
        <v>255</v>
      </c>
      <c r="TYO43" s="18" t="s">
        <v>255</v>
      </c>
      <c r="TYP43" s="18" t="s">
        <v>255</v>
      </c>
      <c r="TYQ43" s="18" t="s">
        <v>255</v>
      </c>
      <c r="TYR43" s="18" t="s">
        <v>255</v>
      </c>
      <c r="TYS43" s="18" t="s">
        <v>255</v>
      </c>
      <c r="TYT43" s="18" t="s">
        <v>255</v>
      </c>
      <c r="TYU43" s="18" t="s">
        <v>255</v>
      </c>
      <c r="TYV43" s="18" t="s">
        <v>255</v>
      </c>
      <c r="TYW43" s="18" t="s">
        <v>255</v>
      </c>
      <c r="TYX43" s="18" t="s">
        <v>255</v>
      </c>
      <c r="TYY43" s="18" t="s">
        <v>255</v>
      </c>
      <c r="TYZ43" s="18" t="s">
        <v>255</v>
      </c>
      <c r="TZA43" s="18" t="s">
        <v>255</v>
      </c>
      <c r="TZB43" s="18" t="s">
        <v>255</v>
      </c>
      <c r="TZC43" s="18" t="s">
        <v>255</v>
      </c>
      <c r="TZD43" s="18" t="s">
        <v>255</v>
      </c>
      <c r="TZE43" s="18" t="s">
        <v>255</v>
      </c>
      <c r="TZF43" s="18" t="s">
        <v>255</v>
      </c>
      <c r="TZG43" s="18" t="s">
        <v>255</v>
      </c>
      <c r="TZH43" s="18" t="s">
        <v>255</v>
      </c>
      <c r="TZI43" s="18" t="s">
        <v>255</v>
      </c>
      <c r="TZJ43" s="18" t="s">
        <v>255</v>
      </c>
      <c r="TZK43" s="18" t="s">
        <v>255</v>
      </c>
      <c r="TZL43" s="18" t="s">
        <v>255</v>
      </c>
      <c r="TZM43" s="18" t="s">
        <v>255</v>
      </c>
      <c r="TZN43" s="18" t="s">
        <v>255</v>
      </c>
      <c r="TZO43" s="18" t="s">
        <v>255</v>
      </c>
      <c r="TZP43" s="18" t="s">
        <v>255</v>
      </c>
      <c r="TZQ43" s="18" t="s">
        <v>255</v>
      </c>
      <c r="TZR43" s="18" t="s">
        <v>255</v>
      </c>
      <c r="TZS43" s="18" t="s">
        <v>255</v>
      </c>
      <c r="TZT43" s="18" t="s">
        <v>255</v>
      </c>
      <c r="TZU43" s="18" t="s">
        <v>255</v>
      </c>
      <c r="TZV43" s="18" t="s">
        <v>255</v>
      </c>
      <c r="TZW43" s="18" t="s">
        <v>255</v>
      </c>
      <c r="TZX43" s="18" t="s">
        <v>255</v>
      </c>
      <c r="TZY43" s="18" t="s">
        <v>255</v>
      </c>
      <c r="TZZ43" s="18" t="s">
        <v>255</v>
      </c>
      <c r="UAA43" s="18" t="s">
        <v>255</v>
      </c>
      <c r="UAB43" s="18" t="s">
        <v>255</v>
      </c>
      <c r="UAC43" s="18" t="s">
        <v>255</v>
      </c>
      <c r="UAD43" s="18" t="s">
        <v>255</v>
      </c>
      <c r="UAE43" s="18" t="s">
        <v>255</v>
      </c>
      <c r="UAF43" s="18" t="s">
        <v>255</v>
      </c>
      <c r="UAG43" s="18" t="s">
        <v>255</v>
      </c>
      <c r="UAH43" s="18" t="s">
        <v>255</v>
      </c>
      <c r="UAI43" s="18" t="s">
        <v>255</v>
      </c>
      <c r="UAJ43" s="18" t="s">
        <v>255</v>
      </c>
      <c r="UAK43" s="18" t="s">
        <v>255</v>
      </c>
      <c r="UAL43" s="18" t="s">
        <v>255</v>
      </c>
      <c r="UAM43" s="18" t="s">
        <v>255</v>
      </c>
      <c r="UAN43" s="18" t="s">
        <v>255</v>
      </c>
      <c r="UAO43" s="18" t="s">
        <v>255</v>
      </c>
      <c r="UAP43" s="18" t="s">
        <v>255</v>
      </c>
      <c r="UAQ43" s="18" t="s">
        <v>255</v>
      </c>
      <c r="UAR43" s="18" t="s">
        <v>255</v>
      </c>
      <c r="UAS43" s="18" t="s">
        <v>255</v>
      </c>
      <c r="UAT43" s="18" t="s">
        <v>255</v>
      </c>
      <c r="UAU43" s="18" t="s">
        <v>255</v>
      </c>
      <c r="UAV43" s="18" t="s">
        <v>255</v>
      </c>
      <c r="UAW43" s="18" t="s">
        <v>255</v>
      </c>
      <c r="UAX43" s="18" t="s">
        <v>255</v>
      </c>
      <c r="UAY43" s="18" t="s">
        <v>255</v>
      </c>
      <c r="UAZ43" s="18" t="s">
        <v>255</v>
      </c>
      <c r="UBA43" s="18" t="s">
        <v>255</v>
      </c>
      <c r="UBB43" s="18" t="s">
        <v>255</v>
      </c>
      <c r="UBC43" s="18" t="s">
        <v>255</v>
      </c>
      <c r="UBD43" s="18" t="s">
        <v>255</v>
      </c>
      <c r="UBE43" s="18" t="s">
        <v>255</v>
      </c>
      <c r="UBF43" s="18" t="s">
        <v>255</v>
      </c>
      <c r="UBG43" s="18" t="s">
        <v>255</v>
      </c>
      <c r="UBH43" s="18" t="s">
        <v>255</v>
      </c>
      <c r="UBI43" s="18" t="s">
        <v>255</v>
      </c>
      <c r="UBJ43" s="18" t="s">
        <v>255</v>
      </c>
      <c r="UBK43" s="18" t="s">
        <v>255</v>
      </c>
      <c r="UBL43" s="18" t="s">
        <v>255</v>
      </c>
      <c r="UBM43" s="18" t="s">
        <v>255</v>
      </c>
      <c r="UBN43" s="18" t="s">
        <v>255</v>
      </c>
      <c r="UBO43" s="18" t="s">
        <v>255</v>
      </c>
      <c r="UBP43" s="18" t="s">
        <v>255</v>
      </c>
      <c r="UBQ43" s="18" t="s">
        <v>255</v>
      </c>
      <c r="UBR43" s="18" t="s">
        <v>255</v>
      </c>
      <c r="UBS43" s="18" t="s">
        <v>255</v>
      </c>
      <c r="UBT43" s="18" t="s">
        <v>255</v>
      </c>
      <c r="UBU43" s="18" t="s">
        <v>255</v>
      </c>
      <c r="UBV43" s="18" t="s">
        <v>255</v>
      </c>
      <c r="UBW43" s="18" t="s">
        <v>255</v>
      </c>
      <c r="UBX43" s="18" t="s">
        <v>255</v>
      </c>
      <c r="UBY43" s="18" t="s">
        <v>255</v>
      </c>
      <c r="UBZ43" s="18" t="s">
        <v>255</v>
      </c>
      <c r="UCA43" s="18" t="s">
        <v>255</v>
      </c>
      <c r="UCB43" s="18" t="s">
        <v>255</v>
      </c>
      <c r="UCC43" s="18" t="s">
        <v>255</v>
      </c>
      <c r="UCD43" s="18" t="s">
        <v>255</v>
      </c>
      <c r="UCE43" s="18" t="s">
        <v>255</v>
      </c>
      <c r="UCF43" s="18" t="s">
        <v>255</v>
      </c>
      <c r="UCG43" s="18" t="s">
        <v>255</v>
      </c>
      <c r="UCH43" s="18" t="s">
        <v>255</v>
      </c>
      <c r="UCI43" s="18" t="s">
        <v>255</v>
      </c>
      <c r="UCJ43" s="18" t="s">
        <v>255</v>
      </c>
      <c r="UCK43" s="18" t="s">
        <v>255</v>
      </c>
      <c r="UCL43" s="18" t="s">
        <v>255</v>
      </c>
      <c r="UCM43" s="18" t="s">
        <v>255</v>
      </c>
      <c r="UCN43" s="18" t="s">
        <v>255</v>
      </c>
      <c r="UCO43" s="18" t="s">
        <v>255</v>
      </c>
      <c r="UCP43" s="18" t="s">
        <v>255</v>
      </c>
      <c r="UCQ43" s="18" t="s">
        <v>255</v>
      </c>
      <c r="UCR43" s="18" t="s">
        <v>255</v>
      </c>
      <c r="UCS43" s="18" t="s">
        <v>255</v>
      </c>
      <c r="UCT43" s="18" t="s">
        <v>255</v>
      </c>
      <c r="UCU43" s="18" t="s">
        <v>255</v>
      </c>
      <c r="UCV43" s="18" t="s">
        <v>255</v>
      </c>
      <c r="UCW43" s="18" t="s">
        <v>255</v>
      </c>
      <c r="UCX43" s="18" t="s">
        <v>255</v>
      </c>
      <c r="UCY43" s="18" t="s">
        <v>255</v>
      </c>
      <c r="UCZ43" s="18" t="s">
        <v>255</v>
      </c>
      <c r="UDA43" s="18" t="s">
        <v>255</v>
      </c>
      <c r="UDB43" s="18" t="s">
        <v>255</v>
      </c>
      <c r="UDC43" s="18" t="s">
        <v>255</v>
      </c>
      <c r="UDD43" s="18" t="s">
        <v>255</v>
      </c>
      <c r="UDE43" s="18" t="s">
        <v>255</v>
      </c>
      <c r="UDF43" s="18" t="s">
        <v>255</v>
      </c>
      <c r="UDG43" s="18" t="s">
        <v>255</v>
      </c>
      <c r="UDH43" s="18" t="s">
        <v>255</v>
      </c>
      <c r="UDI43" s="18" t="s">
        <v>255</v>
      </c>
      <c r="UDJ43" s="18" t="s">
        <v>255</v>
      </c>
      <c r="UDK43" s="18" t="s">
        <v>255</v>
      </c>
      <c r="UDL43" s="18" t="s">
        <v>255</v>
      </c>
      <c r="UDM43" s="18" t="s">
        <v>255</v>
      </c>
      <c r="UDN43" s="18" t="s">
        <v>255</v>
      </c>
      <c r="UDO43" s="18" t="s">
        <v>255</v>
      </c>
      <c r="UDP43" s="18" t="s">
        <v>255</v>
      </c>
      <c r="UDQ43" s="18" t="s">
        <v>255</v>
      </c>
      <c r="UDR43" s="18" t="s">
        <v>255</v>
      </c>
      <c r="UDS43" s="18" t="s">
        <v>255</v>
      </c>
      <c r="UDT43" s="18" t="s">
        <v>255</v>
      </c>
      <c r="UDU43" s="18" t="s">
        <v>255</v>
      </c>
      <c r="UDV43" s="18" t="s">
        <v>255</v>
      </c>
      <c r="UDW43" s="18" t="s">
        <v>255</v>
      </c>
      <c r="UDX43" s="18" t="s">
        <v>255</v>
      </c>
      <c r="UDY43" s="18" t="s">
        <v>255</v>
      </c>
      <c r="UDZ43" s="18" t="s">
        <v>255</v>
      </c>
      <c r="UEA43" s="18" t="s">
        <v>255</v>
      </c>
      <c r="UEB43" s="18" t="s">
        <v>255</v>
      </c>
      <c r="UEC43" s="18" t="s">
        <v>255</v>
      </c>
      <c r="UED43" s="18" t="s">
        <v>255</v>
      </c>
      <c r="UEE43" s="18" t="s">
        <v>255</v>
      </c>
      <c r="UEF43" s="18" t="s">
        <v>255</v>
      </c>
      <c r="UEG43" s="18" t="s">
        <v>255</v>
      </c>
      <c r="UEH43" s="18" t="s">
        <v>255</v>
      </c>
      <c r="UEI43" s="18" t="s">
        <v>255</v>
      </c>
      <c r="UEJ43" s="18" t="s">
        <v>255</v>
      </c>
      <c r="UEK43" s="18" t="s">
        <v>255</v>
      </c>
      <c r="UEL43" s="18" t="s">
        <v>255</v>
      </c>
      <c r="UEM43" s="18" t="s">
        <v>255</v>
      </c>
      <c r="UEN43" s="18" t="s">
        <v>255</v>
      </c>
      <c r="UEO43" s="18" t="s">
        <v>255</v>
      </c>
      <c r="UEP43" s="18" t="s">
        <v>255</v>
      </c>
      <c r="UEQ43" s="18" t="s">
        <v>255</v>
      </c>
      <c r="UER43" s="18" t="s">
        <v>255</v>
      </c>
      <c r="UES43" s="18" t="s">
        <v>255</v>
      </c>
      <c r="UET43" s="18" t="s">
        <v>255</v>
      </c>
      <c r="UEU43" s="18" t="s">
        <v>255</v>
      </c>
      <c r="UEV43" s="18" t="s">
        <v>255</v>
      </c>
      <c r="UEW43" s="18" t="s">
        <v>255</v>
      </c>
      <c r="UEX43" s="18" t="s">
        <v>255</v>
      </c>
      <c r="UEY43" s="18" t="s">
        <v>255</v>
      </c>
      <c r="UEZ43" s="18" t="s">
        <v>255</v>
      </c>
      <c r="UFA43" s="18" t="s">
        <v>255</v>
      </c>
      <c r="UFB43" s="18" t="s">
        <v>255</v>
      </c>
      <c r="UFC43" s="18" t="s">
        <v>255</v>
      </c>
      <c r="UFD43" s="18" t="s">
        <v>255</v>
      </c>
      <c r="UFE43" s="18" t="s">
        <v>255</v>
      </c>
      <c r="UFF43" s="18" t="s">
        <v>255</v>
      </c>
      <c r="UFG43" s="18" t="s">
        <v>255</v>
      </c>
      <c r="UFH43" s="18" t="s">
        <v>255</v>
      </c>
      <c r="UFI43" s="18" t="s">
        <v>255</v>
      </c>
      <c r="UFJ43" s="18" t="s">
        <v>255</v>
      </c>
      <c r="UFK43" s="18" t="s">
        <v>255</v>
      </c>
      <c r="UFL43" s="18" t="s">
        <v>255</v>
      </c>
      <c r="UFM43" s="18" t="s">
        <v>255</v>
      </c>
      <c r="UFN43" s="18" t="s">
        <v>255</v>
      </c>
      <c r="UFO43" s="18" t="s">
        <v>255</v>
      </c>
      <c r="UFP43" s="18" t="s">
        <v>255</v>
      </c>
      <c r="UFQ43" s="18" t="s">
        <v>255</v>
      </c>
      <c r="UFR43" s="18" t="s">
        <v>255</v>
      </c>
      <c r="UFS43" s="18" t="s">
        <v>255</v>
      </c>
      <c r="UFT43" s="18" t="s">
        <v>255</v>
      </c>
      <c r="UFU43" s="18" t="s">
        <v>255</v>
      </c>
      <c r="UFV43" s="18" t="s">
        <v>255</v>
      </c>
      <c r="UFW43" s="18" t="s">
        <v>255</v>
      </c>
      <c r="UFX43" s="18" t="s">
        <v>255</v>
      </c>
      <c r="UFY43" s="18" t="s">
        <v>255</v>
      </c>
      <c r="UFZ43" s="18" t="s">
        <v>255</v>
      </c>
      <c r="UGA43" s="18" t="s">
        <v>255</v>
      </c>
      <c r="UGB43" s="18" t="s">
        <v>255</v>
      </c>
      <c r="UGC43" s="18" t="s">
        <v>255</v>
      </c>
      <c r="UGD43" s="18" t="s">
        <v>255</v>
      </c>
      <c r="UGE43" s="18" t="s">
        <v>255</v>
      </c>
      <c r="UGF43" s="18" t="s">
        <v>255</v>
      </c>
      <c r="UGG43" s="18" t="s">
        <v>255</v>
      </c>
      <c r="UGH43" s="18" t="s">
        <v>255</v>
      </c>
      <c r="UGI43" s="18" t="s">
        <v>255</v>
      </c>
      <c r="UGJ43" s="18" t="s">
        <v>255</v>
      </c>
      <c r="UGK43" s="18" t="s">
        <v>255</v>
      </c>
      <c r="UGL43" s="18" t="s">
        <v>255</v>
      </c>
      <c r="UGM43" s="18" t="s">
        <v>255</v>
      </c>
      <c r="UGN43" s="18" t="s">
        <v>255</v>
      </c>
      <c r="UGO43" s="18" t="s">
        <v>255</v>
      </c>
      <c r="UGP43" s="18" t="s">
        <v>255</v>
      </c>
      <c r="UGQ43" s="18" t="s">
        <v>255</v>
      </c>
      <c r="UGR43" s="18" t="s">
        <v>255</v>
      </c>
      <c r="UGS43" s="18" t="s">
        <v>255</v>
      </c>
      <c r="UGT43" s="18" t="s">
        <v>255</v>
      </c>
      <c r="UGU43" s="18" t="s">
        <v>255</v>
      </c>
      <c r="UGV43" s="18" t="s">
        <v>255</v>
      </c>
      <c r="UGW43" s="18" t="s">
        <v>255</v>
      </c>
      <c r="UGX43" s="18" t="s">
        <v>255</v>
      </c>
      <c r="UGY43" s="18" t="s">
        <v>255</v>
      </c>
      <c r="UGZ43" s="18" t="s">
        <v>255</v>
      </c>
      <c r="UHA43" s="18" t="s">
        <v>255</v>
      </c>
      <c r="UHB43" s="18" t="s">
        <v>255</v>
      </c>
      <c r="UHC43" s="18" t="s">
        <v>255</v>
      </c>
      <c r="UHD43" s="18" t="s">
        <v>255</v>
      </c>
      <c r="UHE43" s="18" t="s">
        <v>255</v>
      </c>
      <c r="UHF43" s="18" t="s">
        <v>255</v>
      </c>
      <c r="UHG43" s="18" t="s">
        <v>255</v>
      </c>
      <c r="UHH43" s="18" t="s">
        <v>255</v>
      </c>
      <c r="UHI43" s="18" t="s">
        <v>255</v>
      </c>
      <c r="UHJ43" s="18" t="s">
        <v>255</v>
      </c>
      <c r="UHK43" s="18" t="s">
        <v>255</v>
      </c>
      <c r="UHL43" s="18" t="s">
        <v>255</v>
      </c>
      <c r="UHM43" s="18" t="s">
        <v>255</v>
      </c>
      <c r="UHN43" s="18" t="s">
        <v>255</v>
      </c>
      <c r="UHO43" s="18" t="s">
        <v>255</v>
      </c>
      <c r="UHP43" s="18" t="s">
        <v>255</v>
      </c>
      <c r="UHQ43" s="18" t="s">
        <v>255</v>
      </c>
      <c r="UHR43" s="18" t="s">
        <v>255</v>
      </c>
      <c r="UHS43" s="18" t="s">
        <v>255</v>
      </c>
      <c r="UHT43" s="18" t="s">
        <v>255</v>
      </c>
      <c r="UHU43" s="18" t="s">
        <v>255</v>
      </c>
      <c r="UHV43" s="18" t="s">
        <v>255</v>
      </c>
      <c r="UHW43" s="18" t="s">
        <v>255</v>
      </c>
      <c r="UHX43" s="18" t="s">
        <v>255</v>
      </c>
      <c r="UHY43" s="18" t="s">
        <v>255</v>
      </c>
      <c r="UHZ43" s="18" t="s">
        <v>255</v>
      </c>
      <c r="UIA43" s="18" t="s">
        <v>255</v>
      </c>
      <c r="UIB43" s="18" t="s">
        <v>255</v>
      </c>
      <c r="UIC43" s="18" t="s">
        <v>255</v>
      </c>
      <c r="UID43" s="18" t="s">
        <v>255</v>
      </c>
      <c r="UIE43" s="18" t="s">
        <v>255</v>
      </c>
      <c r="UIF43" s="18" t="s">
        <v>255</v>
      </c>
      <c r="UIG43" s="18" t="s">
        <v>255</v>
      </c>
      <c r="UIH43" s="18" t="s">
        <v>255</v>
      </c>
      <c r="UII43" s="18" t="s">
        <v>255</v>
      </c>
      <c r="UIJ43" s="18" t="s">
        <v>255</v>
      </c>
      <c r="UIK43" s="18" t="s">
        <v>255</v>
      </c>
      <c r="UIL43" s="18" t="s">
        <v>255</v>
      </c>
      <c r="UIM43" s="18" t="s">
        <v>255</v>
      </c>
      <c r="UIN43" s="18" t="s">
        <v>255</v>
      </c>
      <c r="UIO43" s="18" t="s">
        <v>255</v>
      </c>
      <c r="UIP43" s="18" t="s">
        <v>255</v>
      </c>
      <c r="UIQ43" s="18" t="s">
        <v>255</v>
      </c>
      <c r="UIR43" s="18" t="s">
        <v>255</v>
      </c>
      <c r="UIS43" s="18" t="s">
        <v>255</v>
      </c>
      <c r="UIT43" s="18" t="s">
        <v>255</v>
      </c>
      <c r="UIU43" s="18" t="s">
        <v>255</v>
      </c>
      <c r="UIV43" s="18" t="s">
        <v>255</v>
      </c>
      <c r="UIW43" s="18" t="s">
        <v>255</v>
      </c>
      <c r="UIX43" s="18" t="s">
        <v>255</v>
      </c>
      <c r="UIY43" s="18" t="s">
        <v>255</v>
      </c>
      <c r="UIZ43" s="18" t="s">
        <v>255</v>
      </c>
      <c r="UJA43" s="18" t="s">
        <v>255</v>
      </c>
      <c r="UJB43" s="18" t="s">
        <v>255</v>
      </c>
      <c r="UJC43" s="18" t="s">
        <v>255</v>
      </c>
      <c r="UJD43" s="18" t="s">
        <v>255</v>
      </c>
      <c r="UJE43" s="18" t="s">
        <v>255</v>
      </c>
      <c r="UJF43" s="18" t="s">
        <v>255</v>
      </c>
      <c r="UJG43" s="18" t="s">
        <v>255</v>
      </c>
      <c r="UJH43" s="18" t="s">
        <v>255</v>
      </c>
      <c r="UJI43" s="18" t="s">
        <v>255</v>
      </c>
      <c r="UJJ43" s="18" t="s">
        <v>255</v>
      </c>
      <c r="UJK43" s="18" t="s">
        <v>255</v>
      </c>
      <c r="UJL43" s="18" t="s">
        <v>255</v>
      </c>
      <c r="UJM43" s="18" t="s">
        <v>255</v>
      </c>
      <c r="UJN43" s="18" t="s">
        <v>255</v>
      </c>
      <c r="UJO43" s="18" t="s">
        <v>255</v>
      </c>
      <c r="UJP43" s="18" t="s">
        <v>255</v>
      </c>
      <c r="UJQ43" s="18" t="s">
        <v>255</v>
      </c>
      <c r="UJR43" s="18" t="s">
        <v>255</v>
      </c>
      <c r="UJS43" s="18" t="s">
        <v>255</v>
      </c>
      <c r="UJT43" s="18" t="s">
        <v>255</v>
      </c>
      <c r="UJU43" s="18" t="s">
        <v>255</v>
      </c>
      <c r="UJV43" s="18" t="s">
        <v>255</v>
      </c>
      <c r="UJW43" s="18" t="s">
        <v>255</v>
      </c>
      <c r="UJX43" s="18" t="s">
        <v>255</v>
      </c>
      <c r="UJY43" s="18" t="s">
        <v>255</v>
      </c>
      <c r="UJZ43" s="18" t="s">
        <v>255</v>
      </c>
      <c r="UKA43" s="18" t="s">
        <v>255</v>
      </c>
      <c r="UKB43" s="18" t="s">
        <v>255</v>
      </c>
      <c r="UKC43" s="18" t="s">
        <v>255</v>
      </c>
      <c r="UKD43" s="18" t="s">
        <v>255</v>
      </c>
      <c r="UKE43" s="18" t="s">
        <v>255</v>
      </c>
      <c r="UKF43" s="18" t="s">
        <v>255</v>
      </c>
      <c r="UKG43" s="18" t="s">
        <v>255</v>
      </c>
      <c r="UKH43" s="18" t="s">
        <v>255</v>
      </c>
      <c r="UKI43" s="18" t="s">
        <v>255</v>
      </c>
      <c r="UKJ43" s="18" t="s">
        <v>255</v>
      </c>
      <c r="UKK43" s="18" t="s">
        <v>255</v>
      </c>
      <c r="UKL43" s="18" t="s">
        <v>255</v>
      </c>
      <c r="UKM43" s="18" t="s">
        <v>255</v>
      </c>
      <c r="UKN43" s="18" t="s">
        <v>255</v>
      </c>
      <c r="UKO43" s="18" t="s">
        <v>255</v>
      </c>
      <c r="UKP43" s="18" t="s">
        <v>255</v>
      </c>
      <c r="UKQ43" s="18" t="s">
        <v>255</v>
      </c>
      <c r="UKR43" s="18" t="s">
        <v>255</v>
      </c>
      <c r="UKS43" s="18" t="s">
        <v>255</v>
      </c>
      <c r="UKT43" s="18" t="s">
        <v>255</v>
      </c>
      <c r="UKU43" s="18" t="s">
        <v>255</v>
      </c>
      <c r="UKV43" s="18" t="s">
        <v>255</v>
      </c>
      <c r="UKW43" s="18" t="s">
        <v>255</v>
      </c>
      <c r="UKX43" s="18" t="s">
        <v>255</v>
      </c>
      <c r="UKY43" s="18" t="s">
        <v>255</v>
      </c>
      <c r="UKZ43" s="18" t="s">
        <v>255</v>
      </c>
      <c r="ULA43" s="18" t="s">
        <v>255</v>
      </c>
      <c r="ULB43" s="18" t="s">
        <v>255</v>
      </c>
      <c r="ULC43" s="18" t="s">
        <v>255</v>
      </c>
      <c r="ULD43" s="18" t="s">
        <v>255</v>
      </c>
      <c r="ULE43" s="18" t="s">
        <v>255</v>
      </c>
      <c r="ULF43" s="18" t="s">
        <v>255</v>
      </c>
      <c r="ULG43" s="18" t="s">
        <v>255</v>
      </c>
      <c r="ULH43" s="18" t="s">
        <v>255</v>
      </c>
      <c r="ULI43" s="18" t="s">
        <v>255</v>
      </c>
      <c r="ULJ43" s="18" t="s">
        <v>255</v>
      </c>
      <c r="ULK43" s="18" t="s">
        <v>255</v>
      </c>
      <c r="ULL43" s="18" t="s">
        <v>255</v>
      </c>
      <c r="ULM43" s="18" t="s">
        <v>255</v>
      </c>
      <c r="ULN43" s="18" t="s">
        <v>255</v>
      </c>
      <c r="ULO43" s="18" t="s">
        <v>255</v>
      </c>
      <c r="ULP43" s="18" t="s">
        <v>255</v>
      </c>
      <c r="ULQ43" s="18" t="s">
        <v>255</v>
      </c>
      <c r="ULR43" s="18" t="s">
        <v>255</v>
      </c>
      <c r="ULS43" s="18" t="s">
        <v>255</v>
      </c>
      <c r="ULT43" s="18" t="s">
        <v>255</v>
      </c>
      <c r="ULU43" s="18" t="s">
        <v>255</v>
      </c>
      <c r="ULV43" s="18" t="s">
        <v>255</v>
      </c>
      <c r="ULW43" s="18" t="s">
        <v>255</v>
      </c>
      <c r="ULX43" s="18" t="s">
        <v>255</v>
      </c>
      <c r="ULY43" s="18" t="s">
        <v>255</v>
      </c>
      <c r="ULZ43" s="18" t="s">
        <v>255</v>
      </c>
      <c r="UMA43" s="18" t="s">
        <v>255</v>
      </c>
      <c r="UMB43" s="18" t="s">
        <v>255</v>
      </c>
      <c r="UMC43" s="18" t="s">
        <v>255</v>
      </c>
      <c r="UMD43" s="18" t="s">
        <v>255</v>
      </c>
      <c r="UME43" s="18" t="s">
        <v>255</v>
      </c>
      <c r="UMF43" s="18" t="s">
        <v>255</v>
      </c>
      <c r="UMG43" s="18" t="s">
        <v>255</v>
      </c>
      <c r="UMH43" s="18" t="s">
        <v>255</v>
      </c>
      <c r="UMI43" s="18" t="s">
        <v>255</v>
      </c>
      <c r="UMJ43" s="18" t="s">
        <v>255</v>
      </c>
      <c r="UMK43" s="18" t="s">
        <v>255</v>
      </c>
      <c r="UML43" s="18" t="s">
        <v>255</v>
      </c>
      <c r="UMM43" s="18" t="s">
        <v>255</v>
      </c>
      <c r="UMN43" s="18" t="s">
        <v>255</v>
      </c>
      <c r="UMO43" s="18" t="s">
        <v>255</v>
      </c>
      <c r="UMP43" s="18" t="s">
        <v>255</v>
      </c>
      <c r="UMQ43" s="18" t="s">
        <v>255</v>
      </c>
      <c r="UMR43" s="18" t="s">
        <v>255</v>
      </c>
      <c r="UMS43" s="18" t="s">
        <v>255</v>
      </c>
      <c r="UMT43" s="18" t="s">
        <v>255</v>
      </c>
      <c r="UMU43" s="18" t="s">
        <v>255</v>
      </c>
      <c r="UMV43" s="18" t="s">
        <v>255</v>
      </c>
      <c r="UMW43" s="18" t="s">
        <v>255</v>
      </c>
      <c r="UMX43" s="18" t="s">
        <v>255</v>
      </c>
      <c r="UMY43" s="18" t="s">
        <v>255</v>
      </c>
      <c r="UMZ43" s="18" t="s">
        <v>255</v>
      </c>
      <c r="UNA43" s="18" t="s">
        <v>255</v>
      </c>
      <c r="UNB43" s="18" t="s">
        <v>255</v>
      </c>
      <c r="UNC43" s="18" t="s">
        <v>255</v>
      </c>
      <c r="UND43" s="18" t="s">
        <v>255</v>
      </c>
      <c r="UNE43" s="18" t="s">
        <v>255</v>
      </c>
      <c r="UNF43" s="18" t="s">
        <v>255</v>
      </c>
      <c r="UNG43" s="18" t="s">
        <v>255</v>
      </c>
      <c r="UNH43" s="18" t="s">
        <v>255</v>
      </c>
      <c r="UNI43" s="18" t="s">
        <v>255</v>
      </c>
      <c r="UNJ43" s="18" t="s">
        <v>255</v>
      </c>
      <c r="UNK43" s="18" t="s">
        <v>255</v>
      </c>
      <c r="UNL43" s="18" t="s">
        <v>255</v>
      </c>
      <c r="UNM43" s="18" t="s">
        <v>255</v>
      </c>
      <c r="UNN43" s="18" t="s">
        <v>255</v>
      </c>
      <c r="UNO43" s="18" t="s">
        <v>255</v>
      </c>
      <c r="UNP43" s="18" t="s">
        <v>255</v>
      </c>
      <c r="UNQ43" s="18" t="s">
        <v>255</v>
      </c>
      <c r="UNR43" s="18" t="s">
        <v>255</v>
      </c>
      <c r="UNS43" s="18" t="s">
        <v>255</v>
      </c>
      <c r="UNT43" s="18" t="s">
        <v>255</v>
      </c>
      <c r="UNU43" s="18" t="s">
        <v>255</v>
      </c>
      <c r="UNV43" s="18" t="s">
        <v>255</v>
      </c>
      <c r="UNW43" s="18" t="s">
        <v>255</v>
      </c>
      <c r="UNX43" s="18" t="s">
        <v>255</v>
      </c>
      <c r="UNY43" s="18" t="s">
        <v>255</v>
      </c>
      <c r="UNZ43" s="18" t="s">
        <v>255</v>
      </c>
      <c r="UOA43" s="18" t="s">
        <v>255</v>
      </c>
      <c r="UOB43" s="18" t="s">
        <v>255</v>
      </c>
      <c r="UOC43" s="18" t="s">
        <v>255</v>
      </c>
      <c r="UOD43" s="18" t="s">
        <v>255</v>
      </c>
      <c r="UOE43" s="18" t="s">
        <v>255</v>
      </c>
      <c r="UOF43" s="18" t="s">
        <v>255</v>
      </c>
      <c r="UOG43" s="18" t="s">
        <v>255</v>
      </c>
      <c r="UOH43" s="18" t="s">
        <v>255</v>
      </c>
      <c r="UOI43" s="18" t="s">
        <v>255</v>
      </c>
      <c r="UOJ43" s="18" t="s">
        <v>255</v>
      </c>
      <c r="UOK43" s="18" t="s">
        <v>255</v>
      </c>
      <c r="UOL43" s="18" t="s">
        <v>255</v>
      </c>
      <c r="UOM43" s="18" t="s">
        <v>255</v>
      </c>
      <c r="UON43" s="18" t="s">
        <v>255</v>
      </c>
      <c r="UOO43" s="18" t="s">
        <v>255</v>
      </c>
      <c r="UOP43" s="18" t="s">
        <v>255</v>
      </c>
      <c r="UOQ43" s="18" t="s">
        <v>255</v>
      </c>
      <c r="UOR43" s="18" t="s">
        <v>255</v>
      </c>
      <c r="UOS43" s="18" t="s">
        <v>255</v>
      </c>
      <c r="UOT43" s="18" t="s">
        <v>255</v>
      </c>
      <c r="UOU43" s="18" t="s">
        <v>255</v>
      </c>
      <c r="UOV43" s="18" t="s">
        <v>255</v>
      </c>
      <c r="UOW43" s="18" t="s">
        <v>255</v>
      </c>
      <c r="UOX43" s="18" t="s">
        <v>255</v>
      </c>
      <c r="UOY43" s="18" t="s">
        <v>255</v>
      </c>
      <c r="UOZ43" s="18" t="s">
        <v>255</v>
      </c>
      <c r="UPA43" s="18" t="s">
        <v>255</v>
      </c>
      <c r="UPB43" s="18" t="s">
        <v>255</v>
      </c>
      <c r="UPC43" s="18" t="s">
        <v>255</v>
      </c>
      <c r="UPD43" s="18" t="s">
        <v>255</v>
      </c>
      <c r="UPE43" s="18" t="s">
        <v>255</v>
      </c>
      <c r="UPF43" s="18" t="s">
        <v>255</v>
      </c>
      <c r="UPG43" s="18" t="s">
        <v>255</v>
      </c>
      <c r="UPH43" s="18" t="s">
        <v>255</v>
      </c>
      <c r="UPI43" s="18" t="s">
        <v>255</v>
      </c>
      <c r="UPJ43" s="18" t="s">
        <v>255</v>
      </c>
      <c r="UPK43" s="18" t="s">
        <v>255</v>
      </c>
      <c r="UPL43" s="18" t="s">
        <v>255</v>
      </c>
      <c r="UPM43" s="18" t="s">
        <v>255</v>
      </c>
      <c r="UPN43" s="18" t="s">
        <v>255</v>
      </c>
      <c r="UPO43" s="18" t="s">
        <v>255</v>
      </c>
      <c r="UPP43" s="18" t="s">
        <v>255</v>
      </c>
      <c r="UPQ43" s="18" t="s">
        <v>255</v>
      </c>
      <c r="UPR43" s="18" t="s">
        <v>255</v>
      </c>
      <c r="UPS43" s="18" t="s">
        <v>255</v>
      </c>
      <c r="UPT43" s="18" t="s">
        <v>255</v>
      </c>
      <c r="UPU43" s="18" t="s">
        <v>255</v>
      </c>
      <c r="UPV43" s="18" t="s">
        <v>255</v>
      </c>
      <c r="UPW43" s="18" t="s">
        <v>255</v>
      </c>
      <c r="UPX43" s="18" t="s">
        <v>255</v>
      </c>
      <c r="UPY43" s="18" t="s">
        <v>255</v>
      </c>
      <c r="UPZ43" s="18" t="s">
        <v>255</v>
      </c>
      <c r="UQA43" s="18" t="s">
        <v>255</v>
      </c>
      <c r="UQB43" s="18" t="s">
        <v>255</v>
      </c>
      <c r="UQC43" s="18" t="s">
        <v>255</v>
      </c>
      <c r="UQD43" s="18" t="s">
        <v>255</v>
      </c>
      <c r="UQE43" s="18" t="s">
        <v>255</v>
      </c>
      <c r="UQF43" s="18" t="s">
        <v>255</v>
      </c>
      <c r="UQG43" s="18" t="s">
        <v>255</v>
      </c>
      <c r="UQH43" s="18" t="s">
        <v>255</v>
      </c>
      <c r="UQI43" s="18" t="s">
        <v>255</v>
      </c>
      <c r="UQJ43" s="18" t="s">
        <v>255</v>
      </c>
      <c r="UQK43" s="18" t="s">
        <v>255</v>
      </c>
      <c r="UQL43" s="18" t="s">
        <v>255</v>
      </c>
      <c r="UQM43" s="18" t="s">
        <v>255</v>
      </c>
      <c r="UQN43" s="18" t="s">
        <v>255</v>
      </c>
      <c r="UQO43" s="18" t="s">
        <v>255</v>
      </c>
      <c r="UQP43" s="18" t="s">
        <v>255</v>
      </c>
      <c r="UQQ43" s="18" t="s">
        <v>255</v>
      </c>
      <c r="UQR43" s="18" t="s">
        <v>255</v>
      </c>
      <c r="UQS43" s="18" t="s">
        <v>255</v>
      </c>
      <c r="UQT43" s="18" t="s">
        <v>255</v>
      </c>
      <c r="UQU43" s="18" t="s">
        <v>255</v>
      </c>
      <c r="UQV43" s="18" t="s">
        <v>255</v>
      </c>
      <c r="UQW43" s="18" t="s">
        <v>255</v>
      </c>
      <c r="UQX43" s="18" t="s">
        <v>255</v>
      </c>
      <c r="UQY43" s="18" t="s">
        <v>255</v>
      </c>
      <c r="UQZ43" s="18" t="s">
        <v>255</v>
      </c>
      <c r="URA43" s="18" t="s">
        <v>255</v>
      </c>
      <c r="URB43" s="18" t="s">
        <v>255</v>
      </c>
      <c r="URC43" s="18" t="s">
        <v>255</v>
      </c>
      <c r="URD43" s="18" t="s">
        <v>255</v>
      </c>
      <c r="URE43" s="18" t="s">
        <v>255</v>
      </c>
      <c r="URF43" s="18" t="s">
        <v>255</v>
      </c>
      <c r="URG43" s="18" t="s">
        <v>255</v>
      </c>
      <c r="URH43" s="18" t="s">
        <v>255</v>
      </c>
      <c r="URI43" s="18" t="s">
        <v>255</v>
      </c>
      <c r="URJ43" s="18" t="s">
        <v>255</v>
      </c>
      <c r="URK43" s="18" t="s">
        <v>255</v>
      </c>
      <c r="URL43" s="18" t="s">
        <v>255</v>
      </c>
      <c r="URM43" s="18" t="s">
        <v>255</v>
      </c>
      <c r="URN43" s="18" t="s">
        <v>255</v>
      </c>
      <c r="URO43" s="18" t="s">
        <v>255</v>
      </c>
      <c r="URP43" s="18" t="s">
        <v>255</v>
      </c>
      <c r="URQ43" s="18" t="s">
        <v>255</v>
      </c>
      <c r="URR43" s="18" t="s">
        <v>255</v>
      </c>
      <c r="URS43" s="18" t="s">
        <v>255</v>
      </c>
      <c r="URT43" s="18" t="s">
        <v>255</v>
      </c>
      <c r="URU43" s="18" t="s">
        <v>255</v>
      </c>
      <c r="URV43" s="18" t="s">
        <v>255</v>
      </c>
      <c r="URW43" s="18" t="s">
        <v>255</v>
      </c>
      <c r="URX43" s="18" t="s">
        <v>255</v>
      </c>
      <c r="URY43" s="18" t="s">
        <v>255</v>
      </c>
      <c r="URZ43" s="18" t="s">
        <v>255</v>
      </c>
      <c r="USA43" s="18" t="s">
        <v>255</v>
      </c>
      <c r="USB43" s="18" t="s">
        <v>255</v>
      </c>
      <c r="USC43" s="18" t="s">
        <v>255</v>
      </c>
      <c r="USD43" s="18" t="s">
        <v>255</v>
      </c>
      <c r="USE43" s="18" t="s">
        <v>255</v>
      </c>
      <c r="USF43" s="18" t="s">
        <v>255</v>
      </c>
      <c r="USG43" s="18" t="s">
        <v>255</v>
      </c>
      <c r="USH43" s="18" t="s">
        <v>255</v>
      </c>
      <c r="USI43" s="18" t="s">
        <v>255</v>
      </c>
      <c r="USJ43" s="18" t="s">
        <v>255</v>
      </c>
      <c r="USK43" s="18" t="s">
        <v>255</v>
      </c>
      <c r="USL43" s="18" t="s">
        <v>255</v>
      </c>
      <c r="USM43" s="18" t="s">
        <v>255</v>
      </c>
      <c r="USN43" s="18" t="s">
        <v>255</v>
      </c>
      <c r="USO43" s="18" t="s">
        <v>255</v>
      </c>
      <c r="USP43" s="18" t="s">
        <v>255</v>
      </c>
      <c r="USQ43" s="18" t="s">
        <v>255</v>
      </c>
      <c r="USR43" s="18" t="s">
        <v>255</v>
      </c>
      <c r="USS43" s="18" t="s">
        <v>255</v>
      </c>
      <c r="UST43" s="18" t="s">
        <v>255</v>
      </c>
      <c r="USU43" s="18" t="s">
        <v>255</v>
      </c>
      <c r="USV43" s="18" t="s">
        <v>255</v>
      </c>
      <c r="USW43" s="18" t="s">
        <v>255</v>
      </c>
      <c r="USX43" s="18" t="s">
        <v>255</v>
      </c>
      <c r="USY43" s="18" t="s">
        <v>255</v>
      </c>
      <c r="USZ43" s="18" t="s">
        <v>255</v>
      </c>
      <c r="UTA43" s="18" t="s">
        <v>255</v>
      </c>
      <c r="UTB43" s="18" t="s">
        <v>255</v>
      </c>
      <c r="UTC43" s="18" t="s">
        <v>255</v>
      </c>
      <c r="UTD43" s="18" t="s">
        <v>255</v>
      </c>
      <c r="UTE43" s="18" t="s">
        <v>255</v>
      </c>
      <c r="UTF43" s="18" t="s">
        <v>255</v>
      </c>
      <c r="UTG43" s="18" t="s">
        <v>255</v>
      </c>
      <c r="UTH43" s="18" t="s">
        <v>255</v>
      </c>
      <c r="UTI43" s="18" t="s">
        <v>255</v>
      </c>
      <c r="UTJ43" s="18" t="s">
        <v>255</v>
      </c>
      <c r="UTK43" s="18" t="s">
        <v>255</v>
      </c>
      <c r="UTL43" s="18" t="s">
        <v>255</v>
      </c>
      <c r="UTM43" s="18" t="s">
        <v>255</v>
      </c>
      <c r="UTN43" s="18" t="s">
        <v>255</v>
      </c>
      <c r="UTO43" s="18" t="s">
        <v>255</v>
      </c>
      <c r="UTP43" s="18" t="s">
        <v>255</v>
      </c>
      <c r="UTQ43" s="18" t="s">
        <v>255</v>
      </c>
      <c r="UTR43" s="18" t="s">
        <v>255</v>
      </c>
      <c r="UTS43" s="18" t="s">
        <v>255</v>
      </c>
      <c r="UTT43" s="18" t="s">
        <v>255</v>
      </c>
      <c r="UTU43" s="18" t="s">
        <v>255</v>
      </c>
      <c r="UTV43" s="18" t="s">
        <v>255</v>
      </c>
      <c r="UTW43" s="18" t="s">
        <v>255</v>
      </c>
      <c r="UTX43" s="18" t="s">
        <v>255</v>
      </c>
      <c r="UTY43" s="18" t="s">
        <v>255</v>
      </c>
      <c r="UTZ43" s="18" t="s">
        <v>255</v>
      </c>
      <c r="UUA43" s="18" t="s">
        <v>255</v>
      </c>
      <c r="UUB43" s="18" t="s">
        <v>255</v>
      </c>
      <c r="UUC43" s="18" t="s">
        <v>255</v>
      </c>
      <c r="UUD43" s="18" t="s">
        <v>255</v>
      </c>
      <c r="UUE43" s="18" t="s">
        <v>255</v>
      </c>
      <c r="UUF43" s="18" t="s">
        <v>255</v>
      </c>
      <c r="UUG43" s="18" t="s">
        <v>255</v>
      </c>
      <c r="UUH43" s="18" t="s">
        <v>255</v>
      </c>
      <c r="UUI43" s="18" t="s">
        <v>255</v>
      </c>
      <c r="UUJ43" s="18" t="s">
        <v>255</v>
      </c>
      <c r="UUK43" s="18" t="s">
        <v>255</v>
      </c>
      <c r="UUL43" s="18" t="s">
        <v>255</v>
      </c>
      <c r="UUM43" s="18" t="s">
        <v>255</v>
      </c>
      <c r="UUN43" s="18" t="s">
        <v>255</v>
      </c>
      <c r="UUO43" s="18" t="s">
        <v>255</v>
      </c>
      <c r="UUP43" s="18" t="s">
        <v>255</v>
      </c>
      <c r="UUQ43" s="18" t="s">
        <v>255</v>
      </c>
      <c r="UUR43" s="18" t="s">
        <v>255</v>
      </c>
      <c r="UUS43" s="18" t="s">
        <v>255</v>
      </c>
      <c r="UUT43" s="18" t="s">
        <v>255</v>
      </c>
      <c r="UUU43" s="18" t="s">
        <v>255</v>
      </c>
      <c r="UUV43" s="18" t="s">
        <v>255</v>
      </c>
      <c r="UUW43" s="18" t="s">
        <v>255</v>
      </c>
      <c r="UUX43" s="18" t="s">
        <v>255</v>
      </c>
      <c r="UUY43" s="18" t="s">
        <v>255</v>
      </c>
      <c r="UUZ43" s="18" t="s">
        <v>255</v>
      </c>
      <c r="UVA43" s="18" t="s">
        <v>255</v>
      </c>
      <c r="UVB43" s="18" t="s">
        <v>255</v>
      </c>
      <c r="UVC43" s="18" t="s">
        <v>255</v>
      </c>
      <c r="UVD43" s="18" t="s">
        <v>255</v>
      </c>
      <c r="UVE43" s="18" t="s">
        <v>255</v>
      </c>
      <c r="UVF43" s="18" t="s">
        <v>255</v>
      </c>
      <c r="UVG43" s="18" t="s">
        <v>255</v>
      </c>
      <c r="UVH43" s="18" t="s">
        <v>255</v>
      </c>
      <c r="UVI43" s="18" t="s">
        <v>255</v>
      </c>
      <c r="UVJ43" s="18" t="s">
        <v>255</v>
      </c>
      <c r="UVK43" s="18" t="s">
        <v>255</v>
      </c>
      <c r="UVL43" s="18" t="s">
        <v>255</v>
      </c>
      <c r="UVM43" s="18" t="s">
        <v>255</v>
      </c>
      <c r="UVN43" s="18" t="s">
        <v>255</v>
      </c>
      <c r="UVO43" s="18" t="s">
        <v>255</v>
      </c>
      <c r="UVP43" s="18" t="s">
        <v>255</v>
      </c>
      <c r="UVQ43" s="18" t="s">
        <v>255</v>
      </c>
      <c r="UVR43" s="18" t="s">
        <v>255</v>
      </c>
      <c r="UVS43" s="18" t="s">
        <v>255</v>
      </c>
      <c r="UVT43" s="18" t="s">
        <v>255</v>
      </c>
      <c r="UVU43" s="18" t="s">
        <v>255</v>
      </c>
      <c r="UVV43" s="18" t="s">
        <v>255</v>
      </c>
      <c r="UVW43" s="18" t="s">
        <v>255</v>
      </c>
      <c r="UVX43" s="18" t="s">
        <v>255</v>
      </c>
      <c r="UVY43" s="18" t="s">
        <v>255</v>
      </c>
      <c r="UVZ43" s="18" t="s">
        <v>255</v>
      </c>
      <c r="UWA43" s="18" t="s">
        <v>255</v>
      </c>
      <c r="UWB43" s="18" t="s">
        <v>255</v>
      </c>
      <c r="UWC43" s="18" t="s">
        <v>255</v>
      </c>
      <c r="UWD43" s="18" t="s">
        <v>255</v>
      </c>
      <c r="UWE43" s="18" t="s">
        <v>255</v>
      </c>
      <c r="UWF43" s="18" t="s">
        <v>255</v>
      </c>
      <c r="UWG43" s="18" t="s">
        <v>255</v>
      </c>
      <c r="UWH43" s="18" t="s">
        <v>255</v>
      </c>
      <c r="UWI43" s="18" t="s">
        <v>255</v>
      </c>
      <c r="UWJ43" s="18" t="s">
        <v>255</v>
      </c>
      <c r="UWK43" s="18" t="s">
        <v>255</v>
      </c>
      <c r="UWL43" s="18" t="s">
        <v>255</v>
      </c>
      <c r="UWM43" s="18" t="s">
        <v>255</v>
      </c>
      <c r="UWN43" s="18" t="s">
        <v>255</v>
      </c>
      <c r="UWO43" s="18" t="s">
        <v>255</v>
      </c>
      <c r="UWP43" s="18" t="s">
        <v>255</v>
      </c>
      <c r="UWQ43" s="18" t="s">
        <v>255</v>
      </c>
      <c r="UWR43" s="18" t="s">
        <v>255</v>
      </c>
      <c r="UWS43" s="18" t="s">
        <v>255</v>
      </c>
      <c r="UWT43" s="18" t="s">
        <v>255</v>
      </c>
      <c r="UWU43" s="18" t="s">
        <v>255</v>
      </c>
      <c r="UWV43" s="18" t="s">
        <v>255</v>
      </c>
      <c r="UWW43" s="18" t="s">
        <v>255</v>
      </c>
      <c r="UWX43" s="18" t="s">
        <v>255</v>
      </c>
      <c r="UWY43" s="18" t="s">
        <v>255</v>
      </c>
      <c r="UWZ43" s="18" t="s">
        <v>255</v>
      </c>
      <c r="UXA43" s="18" t="s">
        <v>255</v>
      </c>
      <c r="UXB43" s="18" t="s">
        <v>255</v>
      </c>
      <c r="UXC43" s="18" t="s">
        <v>255</v>
      </c>
      <c r="UXD43" s="18" t="s">
        <v>255</v>
      </c>
      <c r="UXE43" s="18" t="s">
        <v>255</v>
      </c>
      <c r="UXF43" s="18" t="s">
        <v>255</v>
      </c>
      <c r="UXG43" s="18" t="s">
        <v>255</v>
      </c>
      <c r="UXH43" s="18" t="s">
        <v>255</v>
      </c>
      <c r="UXI43" s="18" t="s">
        <v>255</v>
      </c>
      <c r="UXJ43" s="18" t="s">
        <v>255</v>
      </c>
      <c r="UXK43" s="18" t="s">
        <v>255</v>
      </c>
      <c r="UXL43" s="18" t="s">
        <v>255</v>
      </c>
      <c r="UXM43" s="18" t="s">
        <v>255</v>
      </c>
      <c r="UXN43" s="18" t="s">
        <v>255</v>
      </c>
      <c r="UXO43" s="18" t="s">
        <v>255</v>
      </c>
      <c r="UXP43" s="18" t="s">
        <v>255</v>
      </c>
      <c r="UXQ43" s="18" t="s">
        <v>255</v>
      </c>
      <c r="UXR43" s="18" t="s">
        <v>255</v>
      </c>
      <c r="UXS43" s="18" t="s">
        <v>255</v>
      </c>
      <c r="UXT43" s="18" t="s">
        <v>255</v>
      </c>
      <c r="UXU43" s="18" t="s">
        <v>255</v>
      </c>
      <c r="UXV43" s="18" t="s">
        <v>255</v>
      </c>
      <c r="UXW43" s="18" t="s">
        <v>255</v>
      </c>
      <c r="UXX43" s="18" t="s">
        <v>255</v>
      </c>
      <c r="UXY43" s="18" t="s">
        <v>255</v>
      </c>
      <c r="UXZ43" s="18" t="s">
        <v>255</v>
      </c>
      <c r="UYA43" s="18" t="s">
        <v>255</v>
      </c>
      <c r="UYB43" s="18" t="s">
        <v>255</v>
      </c>
      <c r="UYC43" s="18" t="s">
        <v>255</v>
      </c>
      <c r="UYD43" s="18" t="s">
        <v>255</v>
      </c>
      <c r="UYE43" s="18" t="s">
        <v>255</v>
      </c>
      <c r="UYF43" s="18" t="s">
        <v>255</v>
      </c>
      <c r="UYG43" s="18" t="s">
        <v>255</v>
      </c>
      <c r="UYH43" s="18" t="s">
        <v>255</v>
      </c>
      <c r="UYI43" s="18" t="s">
        <v>255</v>
      </c>
      <c r="UYJ43" s="18" t="s">
        <v>255</v>
      </c>
      <c r="UYK43" s="18" t="s">
        <v>255</v>
      </c>
      <c r="UYL43" s="18" t="s">
        <v>255</v>
      </c>
      <c r="UYM43" s="18" t="s">
        <v>255</v>
      </c>
      <c r="UYN43" s="18" t="s">
        <v>255</v>
      </c>
      <c r="UYO43" s="18" t="s">
        <v>255</v>
      </c>
      <c r="UYP43" s="18" t="s">
        <v>255</v>
      </c>
      <c r="UYQ43" s="18" t="s">
        <v>255</v>
      </c>
      <c r="UYR43" s="18" t="s">
        <v>255</v>
      </c>
      <c r="UYS43" s="18" t="s">
        <v>255</v>
      </c>
      <c r="UYT43" s="18" t="s">
        <v>255</v>
      </c>
      <c r="UYU43" s="18" t="s">
        <v>255</v>
      </c>
      <c r="UYV43" s="18" t="s">
        <v>255</v>
      </c>
      <c r="UYW43" s="18" t="s">
        <v>255</v>
      </c>
      <c r="UYX43" s="18" t="s">
        <v>255</v>
      </c>
      <c r="UYY43" s="18" t="s">
        <v>255</v>
      </c>
      <c r="UYZ43" s="18" t="s">
        <v>255</v>
      </c>
      <c r="UZA43" s="18" t="s">
        <v>255</v>
      </c>
      <c r="UZB43" s="18" t="s">
        <v>255</v>
      </c>
      <c r="UZC43" s="18" t="s">
        <v>255</v>
      </c>
      <c r="UZD43" s="18" t="s">
        <v>255</v>
      </c>
      <c r="UZE43" s="18" t="s">
        <v>255</v>
      </c>
      <c r="UZF43" s="18" t="s">
        <v>255</v>
      </c>
      <c r="UZG43" s="18" t="s">
        <v>255</v>
      </c>
      <c r="UZH43" s="18" t="s">
        <v>255</v>
      </c>
      <c r="UZI43" s="18" t="s">
        <v>255</v>
      </c>
      <c r="UZJ43" s="18" t="s">
        <v>255</v>
      </c>
      <c r="UZK43" s="18" t="s">
        <v>255</v>
      </c>
      <c r="UZL43" s="18" t="s">
        <v>255</v>
      </c>
      <c r="UZM43" s="18" t="s">
        <v>255</v>
      </c>
      <c r="UZN43" s="18" t="s">
        <v>255</v>
      </c>
      <c r="UZO43" s="18" t="s">
        <v>255</v>
      </c>
      <c r="UZP43" s="18" t="s">
        <v>255</v>
      </c>
      <c r="UZQ43" s="18" t="s">
        <v>255</v>
      </c>
      <c r="UZR43" s="18" t="s">
        <v>255</v>
      </c>
      <c r="UZS43" s="18" t="s">
        <v>255</v>
      </c>
      <c r="UZT43" s="18" t="s">
        <v>255</v>
      </c>
      <c r="UZU43" s="18" t="s">
        <v>255</v>
      </c>
      <c r="UZV43" s="18" t="s">
        <v>255</v>
      </c>
      <c r="UZW43" s="18" t="s">
        <v>255</v>
      </c>
      <c r="UZX43" s="18" t="s">
        <v>255</v>
      </c>
      <c r="UZY43" s="18" t="s">
        <v>255</v>
      </c>
      <c r="UZZ43" s="18" t="s">
        <v>255</v>
      </c>
      <c r="VAA43" s="18" t="s">
        <v>255</v>
      </c>
      <c r="VAB43" s="18" t="s">
        <v>255</v>
      </c>
      <c r="VAC43" s="18" t="s">
        <v>255</v>
      </c>
      <c r="VAD43" s="18" t="s">
        <v>255</v>
      </c>
      <c r="VAE43" s="18" t="s">
        <v>255</v>
      </c>
      <c r="VAF43" s="18" t="s">
        <v>255</v>
      </c>
      <c r="VAG43" s="18" t="s">
        <v>255</v>
      </c>
      <c r="VAH43" s="18" t="s">
        <v>255</v>
      </c>
      <c r="VAI43" s="18" t="s">
        <v>255</v>
      </c>
      <c r="VAJ43" s="18" t="s">
        <v>255</v>
      </c>
      <c r="VAK43" s="18" t="s">
        <v>255</v>
      </c>
      <c r="VAL43" s="18" t="s">
        <v>255</v>
      </c>
      <c r="VAM43" s="18" t="s">
        <v>255</v>
      </c>
      <c r="VAN43" s="18" t="s">
        <v>255</v>
      </c>
      <c r="VAO43" s="18" t="s">
        <v>255</v>
      </c>
      <c r="VAP43" s="18" t="s">
        <v>255</v>
      </c>
      <c r="VAQ43" s="18" t="s">
        <v>255</v>
      </c>
      <c r="VAR43" s="18" t="s">
        <v>255</v>
      </c>
      <c r="VAS43" s="18" t="s">
        <v>255</v>
      </c>
      <c r="VAT43" s="18" t="s">
        <v>255</v>
      </c>
      <c r="VAU43" s="18" t="s">
        <v>255</v>
      </c>
      <c r="VAV43" s="18" t="s">
        <v>255</v>
      </c>
      <c r="VAW43" s="18" t="s">
        <v>255</v>
      </c>
      <c r="VAX43" s="18" t="s">
        <v>255</v>
      </c>
      <c r="VAY43" s="18" t="s">
        <v>255</v>
      </c>
      <c r="VAZ43" s="18" t="s">
        <v>255</v>
      </c>
      <c r="VBA43" s="18" t="s">
        <v>255</v>
      </c>
      <c r="VBB43" s="18" t="s">
        <v>255</v>
      </c>
      <c r="VBC43" s="18" t="s">
        <v>255</v>
      </c>
      <c r="VBD43" s="18" t="s">
        <v>255</v>
      </c>
      <c r="VBE43" s="18" t="s">
        <v>255</v>
      </c>
      <c r="VBF43" s="18" t="s">
        <v>255</v>
      </c>
      <c r="VBG43" s="18" t="s">
        <v>255</v>
      </c>
      <c r="VBH43" s="18" t="s">
        <v>255</v>
      </c>
      <c r="VBI43" s="18" t="s">
        <v>255</v>
      </c>
      <c r="VBJ43" s="18" t="s">
        <v>255</v>
      </c>
      <c r="VBK43" s="18" t="s">
        <v>255</v>
      </c>
      <c r="VBL43" s="18" t="s">
        <v>255</v>
      </c>
      <c r="VBM43" s="18" t="s">
        <v>255</v>
      </c>
      <c r="VBN43" s="18" t="s">
        <v>255</v>
      </c>
      <c r="VBO43" s="18" t="s">
        <v>255</v>
      </c>
      <c r="VBP43" s="18" t="s">
        <v>255</v>
      </c>
      <c r="VBQ43" s="18" t="s">
        <v>255</v>
      </c>
      <c r="VBR43" s="18" t="s">
        <v>255</v>
      </c>
      <c r="VBS43" s="18" t="s">
        <v>255</v>
      </c>
      <c r="VBT43" s="18" t="s">
        <v>255</v>
      </c>
      <c r="VBU43" s="18" t="s">
        <v>255</v>
      </c>
      <c r="VBV43" s="18" t="s">
        <v>255</v>
      </c>
      <c r="VBW43" s="18" t="s">
        <v>255</v>
      </c>
      <c r="VBX43" s="18" t="s">
        <v>255</v>
      </c>
      <c r="VBY43" s="18" t="s">
        <v>255</v>
      </c>
      <c r="VBZ43" s="18" t="s">
        <v>255</v>
      </c>
      <c r="VCA43" s="18" t="s">
        <v>255</v>
      </c>
      <c r="VCB43" s="18" t="s">
        <v>255</v>
      </c>
      <c r="VCC43" s="18" t="s">
        <v>255</v>
      </c>
      <c r="VCD43" s="18" t="s">
        <v>255</v>
      </c>
      <c r="VCE43" s="18" t="s">
        <v>255</v>
      </c>
      <c r="VCF43" s="18" t="s">
        <v>255</v>
      </c>
      <c r="VCG43" s="18" t="s">
        <v>255</v>
      </c>
      <c r="VCH43" s="18" t="s">
        <v>255</v>
      </c>
      <c r="VCI43" s="18" t="s">
        <v>255</v>
      </c>
      <c r="VCJ43" s="18" t="s">
        <v>255</v>
      </c>
      <c r="VCK43" s="18" t="s">
        <v>255</v>
      </c>
      <c r="VCL43" s="18" t="s">
        <v>255</v>
      </c>
      <c r="VCM43" s="18" t="s">
        <v>255</v>
      </c>
      <c r="VCN43" s="18" t="s">
        <v>255</v>
      </c>
      <c r="VCO43" s="18" t="s">
        <v>255</v>
      </c>
      <c r="VCP43" s="18" t="s">
        <v>255</v>
      </c>
      <c r="VCQ43" s="18" t="s">
        <v>255</v>
      </c>
      <c r="VCR43" s="18" t="s">
        <v>255</v>
      </c>
      <c r="VCS43" s="18" t="s">
        <v>255</v>
      </c>
      <c r="VCT43" s="18" t="s">
        <v>255</v>
      </c>
      <c r="VCU43" s="18" t="s">
        <v>255</v>
      </c>
      <c r="VCV43" s="18" t="s">
        <v>255</v>
      </c>
      <c r="VCW43" s="18" t="s">
        <v>255</v>
      </c>
      <c r="VCX43" s="18" t="s">
        <v>255</v>
      </c>
      <c r="VCY43" s="18" t="s">
        <v>255</v>
      </c>
      <c r="VCZ43" s="18" t="s">
        <v>255</v>
      </c>
      <c r="VDA43" s="18" t="s">
        <v>255</v>
      </c>
      <c r="VDB43" s="18" t="s">
        <v>255</v>
      </c>
      <c r="VDC43" s="18" t="s">
        <v>255</v>
      </c>
      <c r="VDD43" s="18" t="s">
        <v>255</v>
      </c>
      <c r="VDE43" s="18" t="s">
        <v>255</v>
      </c>
      <c r="VDF43" s="18" t="s">
        <v>255</v>
      </c>
      <c r="VDG43" s="18" t="s">
        <v>255</v>
      </c>
      <c r="VDH43" s="18" t="s">
        <v>255</v>
      </c>
      <c r="VDI43" s="18" t="s">
        <v>255</v>
      </c>
      <c r="VDJ43" s="18" t="s">
        <v>255</v>
      </c>
      <c r="VDK43" s="18" t="s">
        <v>255</v>
      </c>
      <c r="VDL43" s="18" t="s">
        <v>255</v>
      </c>
      <c r="VDM43" s="18" t="s">
        <v>255</v>
      </c>
      <c r="VDN43" s="18" t="s">
        <v>255</v>
      </c>
      <c r="VDO43" s="18" t="s">
        <v>255</v>
      </c>
      <c r="VDP43" s="18" t="s">
        <v>255</v>
      </c>
      <c r="VDQ43" s="18" t="s">
        <v>255</v>
      </c>
      <c r="VDR43" s="18" t="s">
        <v>255</v>
      </c>
      <c r="VDS43" s="18" t="s">
        <v>255</v>
      </c>
      <c r="VDT43" s="18" t="s">
        <v>255</v>
      </c>
      <c r="VDU43" s="18" t="s">
        <v>255</v>
      </c>
      <c r="VDV43" s="18" t="s">
        <v>255</v>
      </c>
      <c r="VDW43" s="18" t="s">
        <v>255</v>
      </c>
      <c r="VDX43" s="18" t="s">
        <v>255</v>
      </c>
      <c r="VDY43" s="18" t="s">
        <v>255</v>
      </c>
      <c r="VDZ43" s="18" t="s">
        <v>255</v>
      </c>
      <c r="VEA43" s="18" t="s">
        <v>255</v>
      </c>
      <c r="VEB43" s="18" t="s">
        <v>255</v>
      </c>
      <c r="VEC43" s="18" t="s">
        <v>255</v>
      </c>
      <c r="VED43" s="18" t="s">
        <v>255</v>
      </c>
      <c r="VEE43" s="18" t="s">
        <v>255</v>
      </c>
      <c r="VEF43" s="18" t="s">
        <v>255</v>
      </c>
      <c r="VEG43" s="18" t="s">
        <v>255</v>
      </c>
      <c r="VEH43" s="18" t="s">
        <v>255</v>
      </c>
      <c r="VEI43" s="18" t="s">
        <v>255</v>
      </c>
      <c r="VEJ43" s="18" t="s">
        <v>255</v>
      </c>
      <c r="VEK43" s="18" t="s">
        <v>255</v>
      </c>
      <c r="VEL43" s="18" t="s">
        <v>255</v>
      </c>
      <c r="VEM43" s="18" t="s">
        <v>255</v>
      </c>
      <c r="VEN43" s="18" t="s">
        <v>255</v>
      </c>
      <c r="VEO43" s="18" t="s">
        <v>255</v>
      </c>
      <c r="VEP43" s="18" t="s">
        <v>255</v>
      </c>
      <c r="VEQ43" s="18" t="s">
        <v>255</v>
      </c>
      <c r="VER43" s="18" t="s">
        <v>255</v>
      </c>
      <c r="VES43" s="18" t="s">
        <v>255</v>
      </c>
      <c r="VET43" s="18" t="s">
        <v>255</v>
      </c>
      <c r="VEU43" s="18" t="s">
        <v>255</v>
      </c>
      <c r="VEV43" s="18" t="s">
        <v>255</v>
      </c>
      <c r="VEW43" s="18" t="s">
        <v>255</v>
      </c>
      <c r="VEX43" s="18" t="s">
        <v>255</v>
      </c>
      <c r="VEY43" s="18" t="s">
        <v>255</v>
      </c>
      <c r="VEZ43" s="18" t="s">
        <v>255</v>
      </c>
      <c r="VFA43" s="18" t="s">
        <v>255</v>
      </c>
      <c r="VFB43" s="18" t="s">
        <v>255</v>
      </c>
      <c r="VFC43" s="18" t="s">
        <v>255</v>
      </c>
      <c r="VFD43" s="18" t="s">
        <v>255</v>
      </c>
      <c r="VFE43" s="18" t="s">
        <v>255</v>
      </c>
      <c r="VFF43" s="18" t="s">
        <v>255</v>
      </c>
      <c r="VFG43" s="18" t="s">
        <v>255</v>
      </c>
      <c r="VFH43" s="18" t="s">
        <v>255</v>
      </c>
      <c r="VFI43" s="18" t="s">
        <v>255</v>
      </c>
      <c r="VFJ43" s="18" t="s">
        <v>255</v>
      </c>
      <c r="VFK43" s="18" t="s">
        <v>255</v>
      </c>
      <c r="VFL43" s="18" t="s">
        <v>255</v>
      </c>
      <c r="VFM43" s="18" t="s">
        <v>255</v>
      </c>
      <c r="VFN43" s="18" t="s">
        <v>255</v>
      </c>
      <c r="VFO43" s="18" t="s">
        <v>255</v>
      </c>
      <c r="VFP43" s="18" t="s">
        <v>255</v>
      </c>
      <c r="VFQ43" s="18" t="s">
        <v>255</v>
      </c>
      <c r="VFR43" s="18" t="s">
        <v>255</v>
      </c>
      <c r="VFS43" s="18" t="s">
        <v>255</v>
      </c>
      <c r="VFT43" s="18" t="s">
        <v>255</v>
      </c>
      <c r="VFU43" s="18" t="s">
        <v>255</v>
      </c>
      <c r="VFV43" s="18" t="s">
        <v>255</v>
      </c>
      <c r="VFW43" s="18" t="s">
        <v>255</v>
      </c>
      <c r="VFX43" s="18" t="s">
        <v>255</v>
      </c>
      <c r="VFY43" s="18" t="s">
        <v>255</v>
      </c>
      <c r="VFZ43" s="18" t="s">
        <v>255</v>
      </c>
      <c r="VGA43" s="18" t="s">
        <v>255</v>
      </c>
      <c r="VGB43" s="18" t="s">
        <v>255</v>
      </c>
      <c r="VGC43" s="18" t="s">
        <v>255</v>
      </c>
      <c r="VGD43" s="18" t="s">
        <v>255</v>
      </c>
      <c r="VGE43" s="18" t="s">
        <v>255</v>
      </c>
      <c r="VGF43" s="18" t="s">
        <v>255</v>
      </c>
      <c r="VGG43" s="18" t="s">
        <v>255</v>
      </c>
      <c r="VGH43" s="18" t="s">
        <v>255</v>
      </c>
      <c r="VGI43" s="18" t="s">
        <v>255</v>
      </c>
      <c r="VGJ43" s="18" t="s">
        <v>255</v>
      </c>
      <c r="VGK43" s="18" t="s">
        <v>255</v>
      </c>
      <c r="VGL43" s="18" t="s">
        <v>255</v>
      </c>
      <c r="VGM43" s="18" t="s">
        <v>255</v>
      </c>
      <c r="VGN43" s="18" t="s">
        <v>255</v>
      </c>
      <c r="VGO43" s="18" t="s">
        <v>255</v>
      </c>
      <c r="VGP43" s="18" t="s">
        <v>255</v>
      </c>
      <c r="VGQ43" s="18" t="s">
        <v>255</v>
      </c>
      <c r="VGR43" s="18" t="s">
        <v>255</v>
      </c>
      <c r="VGS43" s="18" t="s">
        <v>255</v>
      </c>
      <c r="VGT43" s="18" t="s">
        <v>255</v>
      </c>
      <c r="VGU43" s="18" t="s">
        <v>255</v>
      </c>
      <c r="VGV43" s="18" t="s">
        <v>255</v>
      </c>
      <c r="VGW43" s="18" t="s">
        <v>255</v>
      </c>
      <c r="VGX43" s="18" t="s">
        <v>255</v>
      </c>
      <c r="VGY43" s="18" t="s">
        <v>255</v>
      </c>
      <c r="VGZ43" s="18" t="s">
        <v>255</v>
      </c>
      <c r="VHA43" s="18" t="s">
        <v>255</v>
      </c>
      <c r="VHB43" s="18" t="s">
        <v>255</v>
      </c>
      <c r="VHC43" s="18" t="s">
        <v>255</v>
      </c>
      <c r="VHD43" s="18" t="s">
        <v>255</v>
      </c>
      <c r="VHE43" s="18" t="s">
        <v>255</v>
      </c>
      <c r="VHF43" s="18" t="s">
        <v>255</v>
      </c>
      <c r="VHG43" s="18" t="s">
        <v>255</v>
      </c>
      <c r="VHH43" s="18" t="s">
        <v>255</v>
      </c>
      <c r="VHI43" s="18" t="s">
        <v>255</v>
      </c>
      <c r="VHJ43" s="18" t="s">
        <v>255</v>
      </c>
      <c r="VHK43" s="18" t="s">
        <v>255</v>
      </c>
      <c r="VHL43" s="18" t="s">
        <v>255</v>
      </c>
      <c r="VHM43" s="18" t="s">
        <v>255</v>
      </c>
      <c r="VHN43" s="18" t="s">
        <v>255</v>
      </c>
      <c r="VHO43" s="18" t="s">
        <v>255</v>
      </c>
      <c r="VHP43" s="18" t="s">
        <v>255</v>
      </c>
      <c r="VHQ43" s="18" t="s">
        <v>255</v>
      </c>
      <c r="VHR43" s="18" t="s">
        <v>255</v>
      </c>
      <c r="VHS43" s="18" t="s">
        <v>255</v>
      </c>
      <c r="VHT43" s="18" t="s">
        <v>255</v>
      </c>
      <c r="VHU43" s="18" t="s">
        <v>255</v>
      </c>
      <c r="VHV43" s="18" t="s">
        <v>255</v>
      </c>
      <c r="VHW43" s="18" t="s">
        <v>255</v>
      </c>
      <c r="VHX43" s="18" t="s">
        <v>255</v>
      </c>
      <c r="VHY43" s="18" t="s">
        <v>255</v>
      </c>
      <c r="VHZ43" s="18" t="s">
        <v>255</v>
      </c>
      <c r="VIA43" s="18" t="s">
        <v>255</v>
      </c>
      <c r="VIB43" s="18" t="s">
        <v>255</v>
      </c>
      <c r="VIC43" s="18" t="s">
        <v>255</v>
      </c>
      <c r="VID43" s="18" t="s">
        <v>255</v>
      </c>
      <c r="VIE43" s="18" t="s">
        <v>255</v>
      </c>
      <c r="VIF43" s="18" t="s">
        <v>255</v>
      </c>
      <c r="VIG43" s="18" t="s">
        <v>255</v>
      </c>
      <c r="VIH43" s="18" t="s">
        <v>255</v>
      </c>
      <c r="VII43" s="18" t="s">
        <v>255</v>
      </c>
      <c r="VIJ43" s="18" t="s">
        <v>255</v>
      </c>
      <c r="VIK43" s="18" t="s">
        <v>255</v>
      </c>
      <c r="VIL43" s="18" t="s">
        <v>255</v>
      </c>
      <c r="VIM43" s="18" t="s">
        <v>255</v>
      </c>
      <c r="VIN43" s="18" t="s">
        <v>255</v>
      </c>
      <c r="VIO43" s="18" t="s">
        <v>255</v>
      </c>
      <c r="VIP43" s="18" t="s">
        <v>255</v>
      </c>
      <c r="VIQ43" s="18" t="s">
        <v>255</v>
      </c>
      <c r="VIR43" s="18" t="s">
        <v>255</v>
      </c>
      <c r="VIS43" s="18" t="s">
        <v>255</v>
      </c>
      <c r="VIT43" s="18" t="s">
        <v>255</v>
      </c>
      <c r="VIU43" s="18" t="s">
        <v>255</v>
      </c>
      <c r="VIV43" s="18" t="s">
        <v>255</v>
      </c>
      <c r="VIW43" s="18" t="s">
        <v>255</v>
      </c>
      <c r="VIX43" s="18" t="s">
        <v>255</v>
      </c>
      <c r="VIY43" s="18" t="s">
        <v>255</v>
      </c>
      <c r="VIZ43" s="18" t="s">
        <v>255</v>
      </c>
      <c r="VJA43" s="18" t="s">
        <v>255</v>
      </c>
      <c r="VJB43" s="18" t="s">
        <v>255</v>
      </c>
      <c r="VJC43" s="18" t="s">
        <v>255</v>
      </c>
      <c r="VJD43" s="18" t="s">
        <v>255</v>
      </c>
      <c r="VJE43" s="18" t="s">
        <v>255</v>
      </c>
      <c r="VJF43" s="18" t="s">
        <v>255</v>
      </c>
      <c r="VJG43" s="18" t="s">
        <v>255</v>
      </c>
      <c r="VJH43" s="18" t="s">
        <v>255</v>
      </c>
      <c r="VJI43" s="18" t="s">
        <v>255</v>
      </c>
      <c r="VJJ43" s="18" t="s">
        <v>255</v>
      </c>
      <c r="VJK43" s="18" t="s">
        <v>255</v>
      </c>
      <c r="VJL43" s="18" t="s">
        <v>255</v>
      </c>
      <c r="VJM43" s="18" t="s">
        <v>255</v>
      </c>
      <c r="VJN43" s="18" t="s">
        <v>255</v>
      </c>
      <c r="VJO43" s="18" t="s">
        <v>255</v>
      </c>
      <c r="VJP43" s="18" t="s">
        <v>255</v>
      </c>
      <c r="VJQ43" s="18" t="s">
        <v>255</v>
      </c>
      <c r="VJR43" s="18" t="s">
        <v>255</v>
      </c>
      <c r="VJS43" s="18" t="s">
        <v>255</v>
      </c>
      <c r="VJT43" s="18" t="s">
        <v>255</v>
      </c>
      <c r="VJU43" s="18" t="s">
        <v>255</v>
      </c>
      <c r="VJV43" s="18" t="s">
        <v>255</v>
      </c>
      <c r="VJW43" s="18" t="s">
        <v>255</v>
      </c>
      <c r="VJX43" s="18" t="s">
        <v>255</v>
      </c>
      <c r="VJY43" s="18" t="s">
        <v>255</v>
      </c>
      <c r="VJZ43" s="18" t="s">
        <v>255</v>
      </c>
      <c r="VKA43" s="18" t="s">
        <v>255</v>
      </c>
      <c r="VKB43" s="18" t="s">
        <v>255</v>
      </c>
      <c r="VKC43" s="18" t="s">
        <v>255</v>
      </c>
      <c r="VKD43" s="18" t="s">
        <v>255</v>
      </c>
      <c r="VKE43" s="18" t="s">
        <v>255</v>
      </c>
      <c r="VKF43" s="18" t="s">
        <v>255</v>
      </c>
      <c r="VKG43" s="18" t="s">
        <v>255</v>
      </c>
      <c r="VKH43" s="18" t="s">
        <v>255</v>
      </c>
      <c r="VKI43" s="18" t="s">
        <v>255</v>
      </c>
      <c r="VKJ43" s="18" t="s">
        <v>255</v>
      </c>
      <c r="VKK43" s="18" t="s">
        <v>255</v>
      </c>
      <c r="VKL43" s="18" t="s">
        <v>255</v>
      </c>
      <c r="VKM43" s="18" t="s">
        <v>255</v>
      </c>
      <c r="VKN43" s="18" t="s">
        <v>255</v>
      </c>
      <c r="VKO43" s="18" t="s">
        <v>255</v>
      </c>
      <c r="VKP43" s="18" t="s">
        <v>255</v>
      </c>
      <c r="VKQ43" s="18" t="s">
        <v>255</v>
      </c>
      <c r="VKR43" s="18" t="s">
        <v>255</v>
      </c>
      <c r="VKS43" s="18" t="s">
        <v>255</v>
      </c>
      <c r="VKT43" s="18" t="s">
        <v>255</v>
      </c>
      <c r="VKU43" s="18" t="s">
        <v>255</v>
      </c>
      <c r="VKV43" s="18" t="s">
        <v>255</v>
      </c>
      <c r="VKW43" s="18" t="s">
        <v>255</v>
      </c>
      <c r="VKX43" s="18" t="s">
        <v>255</v>
      </c>
      <c r="VKY43" s="18" t="s">
        <v>255</v>
      </c>
      <c r="VKZ43" s="18" t="s">
        <v>255</v>
      </c>
      <c r="VLA43" s="18" t="s">
        <v>255</v>
      </c>
      <c r="VLB43" s="18" t="s">
        <v>255</v>
      </c>
      <c r="VLC43" s="18" t="s">
        <v>255</v>
      </c>
      <c r="VLD43" s="18" t="s">
        <v>255</v>
      </c>
      <c r="VLE43" s="18" t="s">
        <v>255</v>
      </c>
      <c r="VLF43" s="18" t="s">
        <v>255</v>
      </c>
      <c r="VLG43" s="18" t="s">
        <v>255</v>
      </c>
      <c r="VLH43" s="18" t="s">
        <v>255</v>
      </c>
      <c r="VLI43" s="18" t="s">
        <v>255</v>
      </c>
      <c r="VLJ43" s="18" t="s">
        <v>255</v>
      </c>
      <c r="VLK43" s="18" t="s">
        <v>255</v>
      </c>
      <c r="VLL43" s="18" t="s">
        <v>255</v>
      </c>
      <c r="VLM43" s="18" t="s">
        <v>255</v>
      </c>
      <c r="VLN43" s="18" t="s">
        <v>255</v>
      </c>
      <c r="VLO43" s="18" t="s">
        <v>255</v>
      </c>
      <c r="VLP43" s="18" t="s">
        <v>255</v>
      </c>
      <c r="VLQ43" s="18" t="s">
        <v>255</v>
      </c>
      <c r="VLR43" s="18" t="s">
        <v>255</v>
      </c>
      <c r="VLS43" s="18" t="s">
        <v>255</v>
      </c>
      <c r="VLT43" s="18" t="s">
        <v>255</v>
      </c>
      <c r="VLU43" s="18" t="s">
        <v>255</v>
      </c>
      <c r="VLV43" s="18" t="s">
        <v>255</v>
      </c>
      <c r="VLW43" s="18" t="s">
        <v>255</v>
      </c>
      <c r="VLX43" s="18" t="s">
        <v>255</v>
      </c>
      <c r="VLY43" s="18" t="s">
        <v>255</v>
      </c>
      <c r="VLZ43" s="18" t="s">
        <v>255</v>
      </c>
      <c r="VMA43" s="18" t="s">
        <v>255</v>
      </c>
      <c r="VMB43" s="18" t="s">
        <v>255</v>
      </c>
      <c r="VMC43" s="18" t="s">
        <v>255</v>
      </c>
      <c r="VMD43" s="18" t="s">
        <v>255</v>
      </c>
      <c r="VME43" s="18" t="s">
        <v>255</v>
      </c>
      <c r="VMF43" s="18" t="s">
        <v>255</v>
      </c>
      <c r="VMG43" s="18" t="s">
        <v>255</v>
      </c>
      <c r="VMH43" s="18" t="s">
        <v>255</v>
      </c>
      <c r="VMI43" s="18" t="s">
        <v>255</v>
      </c>
      <c r="VMJ43" s="18" t="s">
        <v>255</v>
      </c>
      <c r="VMK43" s="18" t="s">
        <v>255</v>
      </c>
      <c r="VML43" s="18" t="s">
        <v>255</v>
      </c>
      <c r="VMM43" s="18" t="s">
        <v>255</v>
      </c>
      <c r="VMN43" s="18" t="s">
        <v>255</v>
      </c>
      <c r="VMO43" s="18" t="s">
        <v>255</v>
      </c>
      <c r="VMP43" s="18" t="s">
        <v>255</v>
      </c>
      <c r="VMQ43" s="18" t="s">
        <v>255</v>
      </c>
      <c r="VMR43" s="18" t="s">
        <v>255</v>
      </c>
      <c r="VMS43" s="18" t="s">
        <v>255</v>
      </c>
      <c r="VMT43" s="18" t="s">
        <v>255</v>
      </c>
      <c r="VMU43" s="18" t="s">
        <v>255</v>
      </c>
      <c r="VMV43" s="18" t="s">
        <v>255</v>
      </c>
      <c r="VMW43" s="18" t="s">
        <v>255</v>
      </c>
      <c r="VMX43" s="18" t="s">
        <v>255</v>
      </c>
      <c r="VMY43" s="18" t="s">
        <v>255</v>
      </c>
      <c r="VMZ43" s="18" t="s">
        <v>255</v>
      </c>
      <c r="VNA43" s="18" t="s">
        <v>255</v>
      </c>
      <c r="VNB43" s="18" t="s">
        <v>255</v>
      </c>
      <c r="VNC43" s="18" t="s">
        <v>255</v>
      </c>
      <c r="VND43" s="18" t="s">
        <v>255</v>
      </c>
      <c r="VNE43" s="18" t="s">
        <v>255</v>
      </c>
      <c r="VNF43" s="18" t="s">
        <v>255</v>
      </c>
      <c r="VNG43" s="18" t="s">
        <v>255</v>
      </c>
      <c r="VNH43" s="18" t="s">
        <v>255</v>
      </c>
      <c r="VNI43" s="18" t="s">
        <v>255</v>
      </c>
      <c r="VNJ43" s="18" t="s">
        <v>255</v>
      </c>
      <c r="VNK43" s="18" t="s">
        <v>255</v>
      </c>
      <c r="VNL43" s="18" t="s">
        <v>255</v>
      </c>
      <c r="VNM43" s="18" t="s">
        <v>255</v>
      </c>
      <c r="VNN43" s="18" t="s">
        <v>255</v>
      </c>
      <c r="VNO43" s="18" t="s">
        <v>255</v>
      </c>
      <c r="VNP43" s="18" t="s">
        <v>255</v>
      </c>
      <c r="VNQ43" s="18" t="s">
        <v>255</v>
      </c>
      <c r="VNR43" s="18" t="s">
        <v>255</v>
      </c>
      <c r="VNS43" s="18" t="s">
        <v>255</v>
      </c>
      <c r="VNT43" s="18" t="s">
        <v>255</v>
      </c>
      <c r="VNU43" s="18" t="s">
        <v>255</v>
      </c>
      <c r="VNV43" s="18" t="s">
        <v>255</v>
      </c>
      <c r="VNW43" s="18" t="s">
        <v>255</v>
      </c>
      <c r="VNX43" s="18" t="s">
        <v>255</v>
      </c>
      <c r="VNY43" s="18" t="s">
        <v>255</v>
      </c>
      <c r="VNZ43" s="18" t="s">
        <v>255</v>
      </c>
      <c r="VOA43" s="18" t="s">
        <v>255</v>
      </c>
      <c r="VOB43" s="18" t="s">
        <v>255</v>
      </c>
      <c r="VOC43" s="18" t="s">
        <v>255</v>
      </c>
      <c r="VOD43" s="18" t="s">
        <v>255</v>
      </c>
      <c r="VOE43" s="18" t="s">
        <v>255</v>
      </c>
      <c r="VOF43" s="18" t="s">
        <v>255</v>
      </c>
      <c r="VOG43" s="18" t="s">
        <v>255</v>
      </c>
      <c r="VOH43" s="18" t="s">
        <v>255</v>
      </c>
      <c r="VOI43" s="18" t="s">
        <v>255</v>
      </c>
      <c r="VOJ43" s="18" t="s">
        <v>255</v>
      </c>
      <c r="VOK43" s="18" t="s">
        <v>255</v>
      </c>
      <c r="VOL43" s="18" t="s">
        <v>255</v>
      </c>
      <c r="VOM43" s="18" t="s">
        <v>255</v>
      </c>
      <c r="VON43" s="18" t="s">
        <v>255</v>
      </c>
      <c r="VOO43" s="18" t="s">
        <v>255</v>
      </c>
      <c r="VOP43" s="18" t="s">
        <v>255</v>
      </c>
      <c r="VOQ43" s="18" t="s">
        <v>255</v>
      </c>
      <c r="VOR43" s="18" t="s">
        <v>255</v>
      </c>
      <c r="VOS43" s="18" t="s">
        <v>255</v>
      </c>
      <c r="VOT43" s="18" t="s">
        <v>255</v>
      </c>
      <c r="VOU43" s="18" t="s">
        <v>255</v>
      </c>
      <c r="VOV43" s="18" t="s">
        <v>255</v>
      </c>
      <c r="VOW43" s="18" t="s">
        <v>255</v>
      </c>
      <c r="VOX43" s="18" t="s">
        <v>255</v>
      </c>
      <c r="VOY43" s="18" t="s">
        <v>255</v>
      </c>
      <c r="VOZ43" s="18" t="s">
        <v>255</v>
      </c>
      <c r="VPA43" s="18" t="s">
        <v>255</v>
      </c>
      <c r="VPB43" s="18" t="s">
        <v>255</v>
      </c>
      <c r="VPC43" s="18" t="s">
        <v>255</v>
      </c>
      <c r="VPD43" s="18" t="s">
        <v>255</v>
      </c>
      <c r="VPE43" s="18" t="s">
        <v>255</v>
      </c>
      <c r="VPF43" s="18" t="s">
        <v>255</v>
      </c>
      <c r="VPG43" s="18" t="s">
        <v>255</v>
      </c>
      <c r="VPH43" s="18" t="s">
        <v>255</v>
      </c>
      <c r="VPI43" s="18" t="s">
        <v>255</v>
      </c>
      <c r="VPJ43" s="18" t="s">
        <v>255</v>
      </c>
      <c r="VPK43" s="18" t="s">
        <v>255</v>
      </c>
      <c r="VPL43" s="18" t="s">
        <v>255</v>
      </c>
      <c r="VPM43" s="18" t="s">
        <v>255</v>
      </c>
      <c r="VPN43" s="18" t="s">
        <v>255</v>
      </c>
      <c r="VPO43" s="18" t="s">
        <v>255</v>
      </c>
      <c r="VPP43" s="18" t="s">
        <v>255</v>
      </c>
      <c r="VPQ43" s="18" t="s">
        <v>255</v>
      </c>
      <c r="VPR43" s="18" t="s">
        <v>255</v>
      </c>
      <c r="VPS43" s="18" t="s">
        <v>255</v>
      </c>
      <c r="VPT43" s="18" t="s">
        <v>255</v>
      </c>
      <c r="VPU43" s="18" t="s">
        <v>255</v>
      </c>
      <c r="VPV43" s="18" t="s">
        <v>255</v>
      </c>
      <c r="VPW43" s="18" t="s">
        <v>255</v>
      </c>
      <c r="VPX43" s="18" t="s">
        <v>255</v>
      </c>
      <c r="VPY43" s="18" t="s">
        <v>255</v>
      </c>
      <c r="VPZ43" s="18" t="s">
        <v>255</v>
      </c>
      <c r="VQA43" s="18" t="s">
        <v>255</v>
      </c>
      <c r="VQB43" s="18" t="s">
        <v>255</v>
      </c>
      <c r="VQC43" s="18" t="s">
        <v>255</v>
      </c>
      <c r="VQD43" s="18" t="s">
        <v>255</v>
      </c>
      <c r="VQE43" s="18" t="s">
        <v>255</v>
      </c>
      <c r="VQF43" s="18" t="s">
        <v>255</v>
      </c>
      <c r="VQG43" s="18" t="s">
        <v>255</v>
      </c>
      <c r="VQH43" s="18" t="s">
        <v>255</v>
      </c>
      <c r="VQI43" s="18" t="s">
        <v>255</v>
      </c>
      <c r="VQJ43" s="18" t="s">
        <v>255</v>
      </c>
      <c r="VQK43" s="18" t="s">
        <v>255</v>
      </c>
      <c r="VQL43" s="18" t="s">
        <v>255</v>
      </c>
      <c r="VQM43" s="18" t="s">
        <v>255</v>
      </c>
      <c r="VQN43" s="18" t="s">
        <v>255</v>
      </c>
      <c r="VQO43" s="18" t="s">
        <v>255</v>
      </c>
      <c r="VQP43" s="18" t="s">
        <v>255</v>
      </c>
      <c r="VQQ43" s="18" t="s">
        <v>255</v>
      </c>
      <c r="VQR43" s="18" t="s">
        <v>255</v>
      </c>
      <c r="VQS43" s="18" t="s">
        <v>255</v>
      </c>
      <c r="VQT43" s="18" t="s">
        <v>255</v>
      </c>
      <c r="VQU43" s="18" t="s">
        <v>255</v>
      </c>
      <c r="VQV43" s="18" t="s">
        <v>255</v>
      </c>
      <c r="VQW43" s="18" t="s">
        <v>255</v>
      </c>
      <c r="VQX43" s="18" t="s">
        <v>255</v>
      </c>
      <c r="VQY43" s="18" t="s">
        <v>255</v>
      </c>
      <c r="VQZ43" s="18" t="s">
        <v>255</v>
      </c>
      <c r="VRA43" s="18" t="s">
        <v>255</v>
      </c>
      <c r="VRB43" s="18" t="s">
        <v>255</v>
      </c>
      <c r="VRC43" s="18" t="s">
        <v>255</v>
      </c>
      <c r="VRD43" s="18" t="s">
        <v>255</v>
      </c>
      <c r="VRE43" s="18" t="s">
        <v>255</v>
      </c>
      <c r="VRF43" s="18" t="s">
        <v>255</v>
      </c>
      <c r="VRG43" s="18" t="s">
        <v>255</v>
      </c>
      <c r="VRH43" s="18" t="s">
        <v>255</v>
      </c>
      <c r="VRI43" s="18" t="s">
        <v>255</v>
      </c>
      <c r="VRJ43" s="18" t="s">
        <v>255</v>
      </c>
      <c r="VRK43" s="18" t="s">
        <v>255</v>
      </c>
      <c r="VRL43" s="18" t="s">
        <v>255</v>
      </c>
      <c r="VRM43" s="18" t="s">
        <v>255</v>
      </c>
      <c r="VRN43" s="18" t="s">
        <v>255</v>
      </c>
      <c r="VRO43" s="18" t="s">
        <v>255</v>
      </c>
      <c r="VRP43" s="18" t="s">
        <v>255</v>
      </c>
      <c r="VRQ43" s="18" t="s">
        <v>255</v>
      </c>
      <c r="VRR43" s="18" t="s">
        <v>255</v>
      </c>
      <c r="VRS43" s="18" t="s">
        <v>255</v>
      </c>
      <c r="VRT43" s="18" t="s">
        <v>255</v>
      </c>
      <c r="VRU43" s="18" t="s">
        <v>255</v>
      </c>
      <c r="VRV43" s="18" t="s">
        <v>255</v>
      </c>
      <c r="VRW43" s="18" t="s">
        <v>255</v>
      </c>
      <c r="VRX43" s="18" t="s">
        <v>255</v>
      </c>
      <c r="VRY43" s="18" t="s">
        <v>255</v>
      </c>
      <c r="VRZ43" s="18" t="s">
        <v>255</v>
      </c>
      <c r="VSA43" s="18" t="s">
        <v>255</v>
      </c>
      <c r="VSB43" s="18" t="s">
        <v>255</v>
      </c>
      <c r="VSC43" s="18" t="s">
        <v>255</v>
      </c>
      <c r="VSD43" s="18" t="s">
        <v>255</v>
      </c>
      <c r="VSE43" s="18" t="s">
        <v>255</v>
      </c>
      <c r="VSF43" s="18" t="s">
        <v>255</v>
      </c>
      <c r="VSG43" s="18" t="s">
        <v>255</v>
      </c>
      <c r="VSH43" s="18" t="s">
        <v>255</v>
      </c>
      <c r="VSI43" s="18" t="s">
        <v>255</v>
      </c>
      <c r="VSJ43" s="18" t="s">
        <v>255</v>
      </c>
      <c r="VSK43" s="18" t="s">
        <v>255</v>
      </c>
      <c r="VSL43" s="18" t="s">
        <v>255</v>
      </c>
      <c r="VSM43" s="18" t="s">
        <v>255</v>
      </c>
      <c r="VSN43" s="18" t="s">
        <v>255</v>
      </c>
      <c r="VSO43" s="18" t="s">
        <v>255</v>
      </c>
      <c r="VSP43" s="18" t="s">
        <v>255</v>
      </c>
      <c r="VSQ43" s="18" t="s">
        <v>255</v>
      </c>
      <c r="VSR43" s="18" t="s">
        <v>255</v>
      </c>
      <c r="VSS43" s="18" t="s">
        <v>255</v>
      </c>
      <c r="VST43" s="18" t="s">
        <v>255</v>
      </c>
      <c r="VSU43" s="18" t="s">
        <v>255</v>
      </c>
      <c r="VSV43" s="18" t="s">
        <v>255</v>
      </c>
      <c r="VSW43" s="18" t="s">
        <v>255</v>
      </c>
      <c r="VSX43" s="18" t="s">
        <v>255</v>
      </c>
      <c r="VSY43" s="18" t="s">
        <v>255</v>
      </c>
      <c r="VSZ43" s="18" t="s">
        <v>255</v>
      </c>
      <c r="VTA43" s="18" t="s">
        <v>255</v>
      </c>
      <c r="VTB43" s="18" t="s">
        <v>255</v>
      </c>
      <c r="VTC43" s="18" t="s">
        <v>255</v>
      </c>
      <c r="VTD43" s="18" t="s">
        <v>255</v>
      </c>
      <c r="VTE43" s="18" t="s">
        <v>255</v>
      </c>
      <c r="VTF43" s="18" t="s">
        <v>255</v>
      </c>
      <c r="VTG43" s="18" t="s">
        <v>255</v>
      </c>
      <c r="VTH43" s="18" t="s">
        <v>255</v>
      </c>
      <c r="VTI43" s="18" t="s">
        <v>255</v>
      </c>
      <c r="VTJ43" s="18" t="s">
        <v>255</v>
      </c>
      <c r="VTK43" s="18" t="s">
        <v>255</v>
      </c>
      <c r="VTL43" s="18" t="s">
        <v>255</v>
      </c>
      <c r="VTM43" s="18" t="s">
        <v>255</v>
      </c>
      <c r="VTN43" s="18" t="s">
        <v>255</v>
      </c>
      <c r="VTO43" s="18" t="s">
        <v>255</v>
      </c>
      <c r="VTP43" s="18" t="s">
        <v>255</v>
      </c>
      <c r="VTQ43" s="18" t="s">
        <v>255</v>
      </c>
      <c r="VTR43" s="18" t="s">
        <v>255</v>
      </c>
      <c r="VTS43" s="18" t="s">
        <v>255</v>
      </c>
      <c r="VTT43" s="18" t="s">
        <v>255</v>
      </c>
      <c r="VTU43" s="18" t="s">
        <v>255</v>
      </c>
      <c r="VTV43" s="18" t="s">
        <v>255</v>
      </c>
      <c r="VTW43" s="18" t="s">
        <v>255</v>
      </c>
      <c r="VTX43" s="18" t="s">
        <v>255</v>
      </c>
      <c r="VTY43" s="18" t="s">
        <v>255</v>
      </c>
      <c r="VTZ43" s="18" t="s">
        <v>255</v>
      </c>
      <c r="VUA43" s="18" t="s">
        <v>255</v>
      </c>
      <c r="VUB43" s="18" t="s">
        <v>255</v>
      </c>
      <c r="VUC43" s="18" t="s">
        <v>255</v>
      </c>
      <c r="VUD43" s="18" t="s">
        <v>255</v>
      </c>
      <c r="VUE43" s="18" t="s">
        <v>255</v>
      </c>
      <c r="VUF43" s="18" t="s">
        <v>255</v>
      </c>
      <c r="VUG43" s="18" t="s">
        <v>255</v>
      </c>
      <c r="VUH43" s="18" t="s">
        <v>255</v>
      </c>
      <c r="VUI43" s="18" t="s">
        <v>255</v>
      </c>
      <c r="VUJ43" s="18" t="s">
        <v>255</v>
      </c>
      <c r="VUK43" s="18" t="s">
        <v>255</v>
      </c>
      <c r="VUL43" s="18" t="s">
        <v>255</v>
      </c>
      <c r="VUM43" s="18" t="s">
        <v>255</v>
      </c>
      <c r="VUN43" s="18" t="s">
        <v>255</v>
      </c>
      <c r="VUO43" s="18" t="s">
        <v>255</v>
      </c>
      <c r="VUP43" s="18" t="s">
        <v>255</v>
      </c>
      <c r="VUQ43" s="18" t="s">
        <v>255</v>
      </c>
      <c r="VUR43" s="18" t="s">
        <v>255</v>
      </c>
      <c r="VUS43" s="18" t="s">
        <v>255</v>
      </c>
      <c r="VUT43" s="18" t="s">
        <v>255</v>
      </c>
      <c r="VUU43" s="18" t="s">
        <v>255</v>
      </c>
      <c r="VUV43" s="18" t="s">
        <v>255</v>
      </c>
      <c r="VUW43" s="18" t="s">
        <v>255</v>
      </c>
      <c r="VUX43" s="18" t="s">
        <v>255</v>
      </c>
      <c r="VUY43" s="18" t="s">
        <v>255</v>
      </c>
      <c r="VUZ43" s="18" t="s">
        <v>255</v>
      </c>
      <c r="VVA43" s="18" t="s">
        <v>255</v>
      </c>
      <c r="VVB43" s="18" t="s">
        <v>255</v>
      </c>
      <c r="VVC43" s="18" t="s">
        <v>255</v>
      </c>
      <c r="VVD43" s="18" t="s">
        <v>255</v>
      </c>
      <c r="VVE43" s="18" t="s">
        <v>255</v>
      </c>
      <c r="VVF43" s="18" t="s">
        <v>255</v>
      </c>
      <c r="VVG43" s="18" t="s">
        <v>255</v>
      </c>
      <c r="VVH43" s="18" t="s">
        <v>255</v>
      </c>
      <c r="VVI43" s="18" t="s">
        <v>255</v>
      </c>
      <c r="VVJ43" s="18" t="s">
        <v>255</v>
      </c>
      <c r="VVK43" s="18" t="s">
        <v>255</v>
      </c>
      <c r="VVL43" s="18" t="s">
        <v>255</v>
      </c>
      <c r="VVM43" s="18" t="s">
        <v>255</v>
      </c>
      <c r="VVN43" s="18" t="s">
        <v>255</v>
      </c>
      <c r="VVO43" s="18" t="s">
        <v>255</v>
      </c>
      <c r="VVP43" s="18" t="s">
        <v>255</v>
      </c>
      <c r="VVQ43" s="18" t="s">
        <v>255</v>
      </c>
      <c r="VVR43" s="18" t="s">
        <v>255</v>
      </c>
      <c r="VVS43" s="18" t="s">
        <v>255</v>
      </c>
      <c r="VVT43" s="18" t="s">
        <v>255</v>
      </c>
      <c r="VVU43" s="18" t="s">
        <v>255</v>
      </c>
      <c r="VVV43" s="18" t="s">
        <v>255</v>
      </c>
      <c r="VVW43" s="18" t="s">
        <v>255</v>
      </c>
      <c r="VVX43" s="18" t="s">
        <v>255</v>
      </c>
      <c r="VVY43" s="18" t="s">
        <v>255</v>
      </c>
      <c r="VVZ43" s="18" t="s">
        <v>255</v>
      </c>
      <c r="VWA43" s="18" t="s">
        <v>255</v>
      </c>
      <c r="VWB43" s="18" t="s">
        <v>255</v>
      </c>
      <c r="VWC43" s="18" t="s">
        <v>255</v>
      </c>
      <c r="VWD43" s="18" t="s">
        <v>255</v>
      </c>
      <c r="VWE43" s="18" t="s">
        <v>255</v>
      </c>
      <c r="VWF43" s="18" t="s">
        <v>255</v>
      </c>
      <c r="VWG43" s="18" t="s">
        <v>255</v>
      </c>
      <c r="VWH43" s="18" t="s">
        <v>255</v>
      </c>
      <c r="VWI43" s="18" t="s">
        <v>255</v>
      </c>
      <c r="VWJ43" s="18" t="s">
        <v>255</v>
      </c>
      <c r="VWK43" s="18" t="s">
        <v>255</v>
      </c>
      <c r="VWL43" s="18" t="s">
        <v>255</v>
      </c>
      <c r="VWM43" s="18" t="s">
        <v>255</v>
      </c>
      <c r="VWN43" s="18" t="s">
        <v>255</v>
      </c>
      <c r="VWO43" s="18" t="s">
        <v>255</v>
      </c>
      <c r="VWP43" s="18" t="s">
        <v>255</v>
      </c>
      <c r="VWQ43" s="18" t="s">
        <v>255</v>
      </c>
      <c r="VWR43" s="18" t="s">
        <v>255</v>
      </c>
      <c r="VWS43" s="18" t="s">
        <v>255</v>
      </c>
      <c r="VWT43" s="18" t="s">
        <v>255</v>
      </c>
      <c r="VWU43" s="18" t="s">
        <v>255</v>
      </c>
      <c r="VWV43" s="18" t="s">
        <v>255</v>
      </c>
      <c r="VWW43" s="18" t="s">
        <v>255</v>
      </c>
      <c r="VWX43" s="18" t="s">
        <v>255</v>
      </c>
      <c r="VWY43" s="18" t="s">
        <v>255</v>
      </c>
      <c r="VWZ43" s="18" t="s">
        <v>255</v>
      </c>
      <c r="VXA43" s="18" t="s">
        <v>255</v>
      </c>
      <c r="VXB43" s="18" t="s">
        <v>255</v>
      </c>
      <c r="VXC43" s="18" t="s">
        <v>255</v>
      </c>
      <c r="VXD43" s="18" t="s">
        <v>255</v>
      </c>
      <c r="VXE43" s="18" t="s">
        <v>255</v>
      </c>
      <c r="VXF43" s="18" t="s">
        <v>255</v>
      </c>
      <c r="VXG43" s="18" t="s">
        <v>255</v>
      </c>
      <c r="VXH43" s="18" t="s">
        <v>255</v>
      </c>
      <c r="VXI43" s="18" t="s">
        <v>255</v>
      </c>
      <c r="VXJ43" s="18" t="s">
        <v>255</v>
      </c>
      <c r="VXK43" s="18" t="s">
        <v>255</v>
      </c>
      <c r="VXL43" s="18" t="s">
        <v>255</v>
      </c>
      <c r="VXM43" s="18" t="s">
        <v>255</v>
      </c>
      <c r="VXN43" s="18" t="s">
        <v>255</v>
      </c>
      <c r="VXO43" s="18" t="s">
        <v>255</v>
      </c>
      <c r="VXP43" s="18" t="s">
        <v>255</v>
      </c>
      <c r="VXQ43" s="18" t="s">
        <v>255</v>
      </c>
      <c r="VXR43" s="18" t="s">
        <v>255</v>
      </c>
      <c r="VXS43" s="18" t="s">
        <v>255</v>
      </c>
      <c r="VXT43" s="18" t="s">
        <v>255</v>
      </c>
      <c r="VXU43" s="18" t="s">
        <v>255</v>
      </c>
      <c r="VXV43" s="18" t="s">
        <v>255</v>
      </c>
      <c r="VXW43" s="18" t="s">
        <v>255</v>
      </c>
      <c r="VXX43" s="18" t="s">
        <v>255</v>
      </c>
      <c r="VXY43" s="18" t="s">
        <v>255</v>
      </c>
      <c r="VXZ43" s="18" t="s">
        <v>255</v>
      </c>
      <c r="VYA43" s="18" t="s">
        <v>255</v>
      </c>
      <c r="VYB43" s="18" t="s">
        <v>255</v>
      </c>
      <c r="VYC43" s="18" t="s">
        <v>255</v>
      </c>
      <c r="VYD43" s="18" t="s">
        <v>255</v>
      </c>
      <c r="VYE43" s="18" t="s">
        <v>255</v>
      </c>
      <c r="VYF43" s="18" t="s">
        <v>255</v>
      </c>
      <c r="VYG43" s="18" t="s">
        <v>255</v>
      </c>
      <c r="VYH43" s="18" t="s">
        <v>255</v>
      </c>
      <c r="VYI43" s="18" t="s">
        <v>255</v>
      </c>
      <c r="VYJ43" s="18" t="s">
        <v>255</v>
      </c>
      <c r="VYK43" s="18" t="s">
        <v>255</v>
      </c>
      <c r="VYL43" s="18" t="s">
        <v>255</v>
      </c>
      <c r="VYM43" s="18" t="s">
        <v>255</v>
      </c>
      <c r="VYN43" s="18" t="s">
        <v>255</v>
      </c>
      <c r="VYO43" s="18" t="s">
        <v>255</v>
      </c>
      <c r="VYP43" s="18" t="s">
        <v>255</v>
      </c>
      <c r="VYQ43" s="18" t="s">
        <v>255</v>
      </c>
      <c r="VYR43" s="18" t="s">
        <v>255</v>
      </c>
      <c r="VYS43" s="18" t="s">
        <v>255</v>
      </c>
      <c r="VYT43" s="18" t="s">
        <v>255</v>
      </c>
      <c r="VYU43" s="18" t="s">
        <v>255</v>
      </c>
      <c r="VYV43" s="18" t="s">
        <v>255</v>
      </c>
      <c r="VYW43" s="18" t="s">
        <v>255</v>
      </c>
      <c r="VYX43" s="18" t="s">
        <v>255</v>
      </c>
      <c r="VYY43" s="18" t="s">
        <v>255</v>
      </c>
      <c r="VYZ43" s="18" t="s">
        <v>255</v>
      </c>
      <c r="VZA43" s="18" t="s">
        <v>255</v>
      </c>
      <c r="VZB43" s="18" t="s">
        <v>255</v>
      </c>
      <c r="VZC43" s="18" t="s">
        <v>255</v>
      </c>
      <c r="VZD43" s="18" t="s">
        <v>255</v>
      </c>
      <c r="VZE43" s="18" t="s">
        <v>255</v>
      </c>
      <c r="VZF43" s="18" t="s">
        <v>255</v>
      </c>
      <c r="VZG43" s="18" t="s">
        <v>255</v>
      </c>
      <c r="VZH43" s="18" t="s">
        <v>255</v>
      </c>
      <c r="VZI43" s="18" t="s">
        <v>255</v>
      </c>
      <c r="VZJ43" s="18" t="s">
        <v>255</v>
      </c>
      <c r="VZK43" s="18" t="s">
        <v>255</v>
      </c>
      <c r="VZL43" s="18" t="s">
        <v>255</v>
      </c>
      <c r="VZM43" s="18" t="s">
        <v>255</v>
      </c>
      <c r="VZN43" s="18" t="s">
        <v>255</v>
      </c>
      <c r="VZO43" s="18" t="s">
        <v>255</v>
      </c>
      <c r="VZP43" s="18" t="s">
        <v>255</v>
      </c>
      <c r="VZQ43" s="18" t="s">
        <v>255</v>
      </c>
      <c r="VZR43" s="18" t="s">
        <v>255</v>
      </c>
      <c r="VZS43" s="18" t="s">
        <v>255</v>
      </c>
      <c r="VZT43" s="18" t="s">
        <v>255</v>
      </c>
      <c r="VZU43" s="18" t="s">
        <v>255</v>
      </c>
      <c r="VZV43" s="18" t="s">
        <v>255</v>
      </c>
      <c r="VZW43" s="18" t="s">
        <v>255</v>
      </c>
      <c r="VZX43" s="18" t="s">
        <v>255</v>
      </c>
      <c r="VZY43" s="18" t="s">
        <v>255</v>
      </c>
      <c r="VZZ43" s="18" t="s">
        <v>255</v>
      </c>
      <c r="WAA43" s="18" t="s">
        <v>255</v>
      </c>
      <c r="WAB43" s="18" t="s">
        <v>255</v>
      </c>
      <c r="WAC43" s="18" t="s">
        <v>255</v>
      </c>
      <c r="WAD43" s="18" t="s">
        <v>255</v>
      </c>
      <c r="WAE43" s="18" t="s">
        <v>255</v>
      </c>
      <c r="WAF43" s="18" t="s">
        <v>255</v>
      </c>
      <c r="WAG43" s="18" t="s">
        <v>255</v>
      </c>
      <c r="WAH43" s="18" t="s">
        <v>255</v>
      </c>
      <c r="WAI43" s="18" t="s">
        <v>255</v>
      </c>
      <c r="WAJ43" s="18" t="s">
        <v>255</v>
      </c>
      <c r="WAK43" s="18" t="s">
        <v>255</v>
      </c>
      <c r="WAL43" s="18" t="s">
        <v>255</v>
      </c>
      <c r="WAM43" s="18" t="s">
        <v>255</v>
      </c>
    </row>
    <row r="44" spans="1:15587" s="25" customFormat="1" ht="24">
      <c r="A44" s="64" t="s">
        <v>436</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row>
    <row r="45" spans="1:15587" s="25" customFormat="1" ht="24">
      <c r="A45" s="64" t="s">
        <v>437</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row>
    <row r="46" spans="1:15587" s="25" customFormat="1">
      <c r="A46" s="3"/>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row>
    <row r="47" spans="1:15587" s="25" customFormat="1">
      <c r="A47" s="63" t="s">
        <v>40</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row>
    <row r="48" spans="1:15587" s="25" customFormat="1" ht="108">
      <c r="A48" s="65" t="s">
        <v>419</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row>
    <row r="49" spans="1:787" s="25" customFormat="1" ht="36">
      <c r="A49" s="66" t="s">
        <v>420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row>
    <row r="50" spans="1:787" s="25" customFormat="1" ht="24.75" customHeight="1">
      <c r="A50" s="41" t="s">
        <v>438</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row>
    <row r="51" spans="1:787" s="25" customFormat="1" ht="42">
      <c r="A51" s="67" t="s">
        <v>378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row>
    <row r="52" spans="1:787" s="25" customFormat="1" ht="63">
      <c r="A52" s="114" t="s">
        <v>439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row>
    <row r="53" spans="1:787" ht="31.5">
      <c r="A53" s="114" t="s">
        <v>440</v>
      </c>
    </row>
    <row r="54" spans="1:787" ht="42">
      <c r="A54" s="114" t="s">
        <v>441</v>
      </c>
    </row>
    <row r="55" spans="1:787" ht="42">
      <c r="A55" s="114" t="s">
        <v>442</v>
      </c>
    </row>
    <row r="56" spans="1:787" ht="52.5">
      <c r="A56" s="114" t="s">
        <v>443</v>
      </c>
    </row>
    <row r="57" spans="1:787" ht="31.5">
      <c r="A57" s="114" t="s">
        <v>444</v>
      </c>
    </row>
    <row r="58" spans="1:787" ht="48">
      <c r="A58" s="114" t="s">
        <v>445</v>
      </c>
    </row>
    <row r="59" spans="1:787" ht="25.5">
      <c r="A59" s="114" t="s">
        <v>446</v>
      </c>
    </row>
    <row r="60" spans="1:787" ht="42">
      <c r="A60" s="114" t="s">
        <v>447</v>
      </c>
    </row>
    <row r="61" spans="1:787" ht="42">
      <c r="A61" s="114" t="s">
        <v>448</v>
      </c>
    </row>
    <row r="62" spans="1:787" ht="52.5">
      <c r="A62" s="69" t="s">
        <v>179</v>
      </c>
    </row>
    <row r="63" spans="1:787" ht="31.5">
      <c r="A63" s="70" t="s">
        <v>181</v>
      </c>
    </row>
    <row r="64" spans="1:787" ht="64.5">
      <c r="A64" s="71" t="s">
        <v>200</v>
      </c>
    </row>
    <row r="65" spans="1:1" ht="42">
      <c r="A65" s="72" t="s">
        <v>183</v>
      </c>
    </row>
    <row r="67" spans="1:1">
      <c r="A67" s="63" t="s">
        <v>50</v>
      </c>
    </row>
    <row r="68" spans="1:1" ht="36">
      <c r="A68" s="21" t="s">
        <v>184</v>
      </c>
    </row>
    <row r="69" spans="1:1" ht="36">
      <c r="A69" s="21" t="s">
        <v>185</v>
      </c>
    </row>
  </sheetData>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WAU49"/>
  <sheetViews>
    <sheetView workbookViewId="0">
      <pane xSplit="1" topLeftCell="B1" activePane="topRight" state="frozen"/>
      <selection pane="topRight" activeCell="B12" sqref="B12"/>
    </sheetView>
  </sheetViews>
  <sheetFormatPr defaultColWidth="9.140625" defaultRowHeight="15"/>
  <cols>
    <col min="1" max="1" width="58.140625" style="1" customWidth="1"/>
    <col min="2" max="6" width="9.7109375" style="5" customWidth="1"/>
    <col min="7" max="16384" width="9.140625" style="5"/>
  </cols>
  <sheetData>
    <row r="1" spans="1:6">
      <c r="A1" s="55" t="s">
        <v>123</v>
      </c>
    </row>
    <row r="2" spans="1:6" s="2" customFormat="1" ht="23.25" customHeight="1">
      <c r="A2" s="56" t="s">
        <v>373</v>
      </c>
      <c r="B2" s="113" t="e">
        <f>'ЗЭГ | FIT15'!B2</f>
        <v>#REF!</v>
      </c>
      <c r="C2" s="113" t="e">
        <f>'ЗЭГ | FIT15'!C2</f>
        <v>#REF!</v>
      </c>
      <c r="D2" s="113" t="e">
        <f>'ЗЭГ | FIT15'!D2</f>
        <v>#REF!</v>
      </c>
      <c r="E2" s="113" t="e">
        <f>'ЗЭГ | FIT15'!E2</f>
        <v>#REF!</v>
      </c>
      <c r="F2" s="113" t="e">
        <f>'ЗЭГ | FIT15'!F2</f>
        <v>#REF!</v>
      </c>
    </row>
    <row r="3" spans="1:6" s="2" customFormat="1" ht="24" customHeight="1">
      <c r="A3" s="58" t="s">
        <v>119</v>
      </c>
      <c r="B3" s="113" t="e">
        <f>'ЗЭГ | FIT15'!B3</f>
        <v>#REF!</v>
      </c>
      <c r="C3" s="113" t="e">
        <f>'ЗЭГ | FIT15'!C3</f>
        <v>#REF!</v>
      </c>
      <c r="D3" s="113" t="e">
        <f>'ЗЭГ | FIT15'!D3</f>
        <v>#REF!</v>
      </c>
      <c r="E3" s="113" t="e">
        <f>'ЗЭГ | FIT15'!E3</f>
        <v>#REF!</v>
      </c>
      <c r="F3" s="113" t="e">
        <f>'ЗЭГ | FIT15'!F3</f>
        <v>#REF!</v>
      </c>
    </row>
    <row r="4" spans="1:6" s="3" customFormat="1" ht="12" customHeight="1">
      <c r="A4" s="12" t="s">
        <v>68</v>
      </c>
      <c r="B4" s="7"/>
      <c r="C4" s="7"/>
      <c r="D4" s="7"/>
      <c r="E4" s="7"/>
      <c r="F4" s="7"/>
    </row>
    <row r="5" spans="1:6" s="3" customFormat="1" ht="12" customHeight="1">
      <c r="A5" s="14">
        <v>1</v>
      </c>
      <c r="B5" s="30" t="e">
        <f>'ЗЭГ | FIT15'!B5</f>
        <v>#REF!</v>
      </c>
      <c r="C5" s="30" t="e">
        <f>'ЗЭГ | FIT15'!C5</f>
        <v>#REF!</v>
      </c>
      <c r="D5" s="30" t="e">
        <f>'ЗЭГ | FIT15'!D5</f>
        <v>#REF!</v>
      </c>
      <c r="E5" s="30" t="e">
        <f>'ЗЭГ | FIT15'!E5</f>
        <v>#REF!</v>
      </c>
      <c r="F5" s="30" t="e">
        <f>'ЗЭГ | FIT15'!F5</f>
        <v>#REF!</v>
      </c>
    </row>
    <row r="6" spans="1:6" s="3" customFormat="1" ht="12" customHeight="1">
      <c r="A6" s="14">
        <v>2</v>
      </c>
      <c r="B6" s="30" t="e">
        <f>'ЗЭГ | FIT15'!B6</f>
        <v>#REF!</v>
      </c>
      <c r="C6" s="30" t="e">
        <f>'ЗЭГ | FIT15'!C6</f>
        <v>#REF!</v>
      </c>
      <c r="D6" s="30" t="e">
        <f>'ЗЭГ | FIT15'!D6</f>
        <v>#REF!</v>
      </c>
      <c r="E6" s="30" t="e">
        <f>'ЗЭГ | FIT15'!E6</f>
        <v>#REF!</v>
      </c>
      <c r="F6" s="30" t="e">
        <f>'ЗЭГ | FIT15'!F6</f>
        <v>#REF!</v>
      </c>
    </row>
    <row r="7" spans="1:6" s="3" customFormat="1" ht="12" customHeight="1">
      <c r="A7" s="59" t="s">
        <v>69</v>
      </c>
      <c r="B7" s="30"/>
      <c r="C7" s="30"/>
      <c r="D7" s="30"/>
      <c r="E7" s="30"/>
      <c r="F7" s="30"/>
    </row>
    <row r="8" spans="1:6" s="3" customFormat="1" ht="12" customHeight="1">
      <c r="A8" s="13">
        <v>1</v>
      </c>
      <c r="B8" s="30" t="e">
        <f>'ЗЭГ | FIT15'!B8</f>
        <v>#REF!</v>
      </c>
      <c r="C8" s="30" t="e">
        <f>'ЗЭГ | FIT15'!C8</f>
        <v>#REF!</v>
      </c>
      <c r="D8" s="30" t="e">
        <f>'ЗЭГ | FIT15'!D8</f>
        <v>#REF!</v>
      </c>
      <c r="E8" s="30" t="e">
        <f>'ЗЭГ | FIT15'!E8</f>
        <v>#REF!</v>
      </c>
      <c r="F8" s="30" t="e">
        <f>'ЗЭГ | FIT15'!F8</f>
        <v>#REF!</v>
      </c>
    </row>
    <row r="9" spans="1:6" s="3" customFormat="1" ht="12" customHeight="1">
      <c r="A9" s="13">
        <v>2</v>
      </c>
      <c r="B9" s="30" t="e">
        <f>'ЗЭГ | FIT15'!B9</f>
        <v>#REF!</v>
      </c>
      <c r="C9" s="30" t="e">
        <f>'ЗЭГ | FIT15'!C9</f>
        <v>#REF!</v>
      </c>
      <c r="D9" s="30" t="e">
        <f>'ЗЭГ | FIT15'!D9</f>
        <v>#REF!</v>
      </c>
      <c r="E9" s="30" t="e">
        <f>'ЗЭГ | FIT15'!E9</f>
        <v>#REF!</v>
      </c>
      <c r="F9" s="30" t="e">
        <f>'ЗЭГ | FIT15'!F9</f>
        <v>#REF!</v>
      </c>
    </row>
    <row r="10" spans="1:6" s="3" customFormat="1" ht="12" customHeight="1">
      <c r="A10" s="12" t="s">
        <v>121</v>
      </c>
      <c r="B10" s="30"/>
      <c r="C10" s="30"/>
      <c r="D10" s="30"/>
      <c r="E10" s="30"/>
      <c r="F10" s="30"/>
    </row>
    <row r="11" spans="1:6" s="3" customFormat="1" ht="12" customHeight="1">
      <c r="A11" s="13">
        <v>1</v>
      </c>
      <c r="B11" s="30" t="e">
        <f>'ЗЭГ | FIT15'!B11</f>
        <v>#REF!</v>
      </c>
      <c r="C11" s="30" t="e">
        <f>'ЗЭГ | FIT15'!C11</f>
        <v>#REF!</v>
      </c>
      <c r="D11" s="30" t="e">
        <f>'ЗЭГ | FIT15'!D11</f>
        <v>#REF!</v>
      </c>
      <c r="E11" s="30" t="e">
        <f>'ЗЭГ | FIT15'!E11</f>
        <v>#REF!</v>
      </c>
      <c r="F11" s="30" t="e">
        <f>'ЗЭГ | FIT15'!F11</f>
        <v>#REF!</v>
      </c>
    </row>
    <row r="12" spans="1:6" s="3" customFormat="1" ht="12" customHeight="1">
      <c r="A12" s="13">
        <v>2</v>
      </c>
      <c r="B12" s="30" t="e">
        <f>'ЗЭГ | FIT15'!B12</f>
        <v>#REF!</v>
      </c>
      <c r="C12" s="30" t="e">
        <f>'ЗЭГ | FIT15'!C12</f>
        <v>#REF!</v>
      </c>
      <c r="D12" s="30" t="e">
        <f>'ЗЭГ | FIT15'!D12</f>
        <v>#REF!</v>
      </c>
      <c r="E12" s="30" t="e">
        <f>'ЗЭГ | FIT15'!E12</f>
        <v>#REF!</v>
      </c>
      <c r="F12" s="30" t="e">
        <f>'ЗЭГ | FIT15'!F12</f>
        <v>#REF!</v>
      </c>
    </row>
    <row r="13" spans="1:6" s="3" customFormat="1" ht="12" customHeight="1">
      <c r="A13" s="12" t="s">
        <v>73</v>
      </c>
      <c r="B13" s="30"/>
      <c r="C13" s="30"/>
      <c r="D13" s="30"/>
      <c r="E13" s="30"/>
      <c r="F13" s="30"/>
    </row>
    <row r="14" spans="1:6" s="3" customFormat="1" ht="12" customHeight="1">
      <c r="A14" s="13">
        <v>1</v>
      </c>
      <c r="B14" s="30" t="e">
        <f>'ЗЭГ | FIT15'!B14</f>
        <v>#REF!</v>
      </c>
      <c r="C14" s="30" t="e">
        <f>'ЗЭГ | FIT15'!C14</f>
        <v>#REF!</v>
      </c>
      <c r="D14" s="30" t="e">
        <f>'ЗЭГ | FIT15'!D14</f>
        <v>#REF!</v>
      </c>
      <c r="E14" s="30" t="e">
        <f>'ЗЭГ | FIT15'!E14</f>
        <v>#REF!</v>
      </c>
      <c r="F14" s="30" t="e">
        <f>'ЗЭГ | FIT15'!F14</f>
        <v>#REF!</v>
      </c>
    </row>
    <row r="15" spans="1:6" s="3" customFormat="1" ht="12" customHeight="1">
      <c r="A15" s="60">
        <v>2</v>
      </c>
      <c r="B15" s="30" t="e">
        <f>'ЗЭГ | FIT15'!B15</f>
        <v>#REF!</v>
      </c>
      <c r="C15" s="30" t="e">
        <f>'ЗЭГ | FIT15'!C15</f>
        <v>#REF!</v>
      </c>
      <c r="D15" s="30" t="e">
        <f>'ЗЭГ | FIT15'!D15</f>
        <v>#REF!</v>
      </c>
      <c r="E15" s="30" t="e">
        <f>'ЗЭГ | FIT15'!E15</f>
        <v>#REF!</v>
      </c>
      <c r="F15" s="30" t="e">
        <f>'ЗЭГ | FIT15'!F15</f>
        <v>#REF!</v>
      </c>
    </row>
    <row r="16" spans="1:6" s="3" customFormat="1" ht="12" customHeight="1">
      <c r="A16" s="61" t="s">
        <v>74</v>
      </c>
      <c r="B16" s="30"/>
      <c r="C16" s="30"/>
      <c r="D16" s="30"/>
      <c r="E16" s="30"/>
      <c r="F16" s="30"/>
    </row>
    <row r="17" spans="1:15595" s="3" customFormat="1" ht="12" customHeight="1">
      <c r="A17" s="13">
        <v>1</v>
      </c>
      <c r="B17" s="30" t="e">
        <f>'ЗЭГ | FIT15'!B17</f>
        <v>#REF!</v>
      </c>
      <c r="C17" s="30" t="e">
        <f>'ЗЭГ | FIT15'!C17</f>
        <v>#REF!</v>
      </c>
      <c r="D17" s="30" t="e">
        <f>'ЗЭГ | FIT15'!D17</f>
        <v>#REF!</v>
      </c>
      <c r="E17" s="30" t="e">
        <f>'ЗЭГ | FIT15'!E17</f>
        <v>#REF!</v>
      </c>
      <c r="F17" s="30" t="e">
        <f>'ЗЭГ | FIT15'!F17</f>
        <v>#REF!</v>
      </c>
    </row>
    <row r="18" spans="1:15595" s="3" customFormat="1" ht="12" customHeight="1">
      <c r="A18" s="60">
        <v>2</v>
      </c>
      <c r="B18" s="30" t="e">
        <f>'ЗЭГ | FIT15'!B18</f>
        <v>#REF!</v>
      </c>
      <c r="C18" s="30" t="e">
        <f>'ЗЭГ | FIT15'!C18</f>
        <v>#REF!</v>
      </c>
      <c r="D18" s="30" t="e">
        <f>'ЗЭГ | FIT15'!D18</f>
        <v>#REF!</v>
      </c>
      <c r="E18" s="30" t="e">
        <f>'ЗЭГ | FIT15'!E18</f>
        <v>#REF!</v>
      </c>
      <c r="F18" s="30" t="e">
        <f>'ЗЭГ | FIT15'!F18</f>
        <v>#REF!</v>
      </c>
    </row>
    <row r="19" spans="1:15595" s="3" customFormat="1" ht="12" customHeight="1">
      <c r="A19" s="60">
        <v>3</v>
      </c>
      <c r="B19" s="30" t="e">
        <f>'ЗЭГ | FIT15'!B19</f>
        <v>#REF!</v>
      </c>
      <c r="C19" s="30" t="e">
        <f>'ЗЭГ | FIT15'!C19</f>
        <v>#REF!</v>
      </c>
      <c r="D19" s="30" t="e">
        <f>'ЗЭГ | FIT15'!D19</f>
        <v>#REF!</v>
      </c>
      <c r="E19" s="30" t="e">
        <f>'ЗЭГ | FIT15'!E19</f>
        <v>#REF!</v>
      </c>
      <c r="F19" s="30" t="e">
        <f>'ЗЭГ | FIT15'!F19</f>
        <v>#REF!</v>
      </c>
    </row>
    <row r="20" spans="1:15595" s="3" customFormat="1" ht="12" customHeight="1">
      <c r="A20" s="60">
        <v>4</v>
      </c>
      <c r="B20" s="30" t="e">
        <f>'ЗЭГ | FIT15'!B20</f>
        <v>#REF!</v>
      </c>
      <c r="C20" s="30" t="e">
        <f>'ЗЭГ | FIT15'!C20</f>
        <v>#REF!</v>
      </c>
      <c r="D20" s="30" t="e">
        <f>'ЗЭГ | FIT15'!D20</f>
        <v>#REF!</v>
      </c>
      <c r="E20" s="30" t="e">
        <f>'ЗЭГ | FIT15'!E20</f>
        <v>#REF!</v>
      </c>
      <c r="F20" s="30" t="e">
        <f>'ЗЭГ | FIT15'!F20</f>
        <v>#REF!</v>
      </c>
    </row>
    <row r="21" spans="1:15595" s="3" customFormat="1" ht="12" customHeight="1">
      <c r="A21" s="31"/>
    </row>
    <row r="22" spans="1:15595" ht="165">
      <c r="A22" s="62" t="s">
        <v>435</v>
      </c>
    </row>
    <row r="23" spans="1:15595" s="25" customFormat="1">
      <c r="A23" s="63" t="s">
        <v>127</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18" t="s">
        <v>255</v>
      </c>
      <c r="AGF23" s="18" t="s">
        <v>255</v>
      </c>
      <c r="AGG23" s="18" t="s">
        <v>255</v>
      </c>
      <c r="AGH23" s="18" t="s">
        <v>255</v>
      </c>
      <c r="AGI23" s="18" t="s">
        <v>255</v>
      </c>
      <c r="AGJ23" s="18" t="s">
        <v>255</v>
      </c>
      <c r="AGK23" s="18" t="s">
        <v>255</v>
      </c>
      <c r="AGL23" s="18" t="s">
        <v>255</v>
      </c>
      <c r="AGM23" s="18" t="s">
        <v>255</v>
      </c>
      <c r="AGN23" s="18" t="s">
        <v>255</v>
      </c>
      <c r="AGO23" s="18" t="s">
        <v>255</v>
      </c>
      <c r="AGP23" s="18" t="s">
        <v>255</v>
      </c>
      <c r="AGQ23" s="18" t="s">
        <v>255</v>
      </c>
      <c r="AGR23" s="18" t="s">
        <v>255</v>
      </c>
      <c r="AGS23" s="18" t="s">
        <v>255</v>
      </c>
      <c r="AGT23" s="18" t="s">
        <v>255</v>
      </c>
      <c r="AGU23" s="18" t="s">
        <v>255</v>
      </c>
      <c r="AGV23" s="18" t="s">
        <v>255</v>
      </c>
      <c r="AGW23" s="18" t="s">
        <v>255</v>
      </c>
      <c r="AGX23" s="18" t="s">
        <v>255</v>
      </c>
      <c r="AGY23" s="18" t="s">
        <v>255</v>
      </c>
      <c r="AGZ23" s="18" t="s">
        <v>255</v>
      </c>
      <c r="AHA23" s="18" t="s">
        <v>255</v>
      </c>
      <c r="AHB23" s="18" t="s">
        <v>255</v>
      </c>
      <c r="AHC23" s="18" t="s">
        <v>255</v>
      </c>
      <c r="AHD23" s="18" t="s">
        <v>255</v>
      </c>
      <c r="AHE23" s="18" t="s">
        <v>255</v>
      </c>
      <c r="AHF23" s="18" t="s">
        <v>255</v>
      </c>
      <c r="AHG23" s="18" t="s">
        <v>255</v>
      </c>
      <c r="AHH23" s="18" t="s">
        <v>255</v>
      </c>
      <c r="AHI23" s="18" t="s">
        <v>255</v>
      </c>
      <c r="AHJ23" s="18" t="s">
        <v>255</v>
      </c>
      <c r="AHK23" s="18" t="s">
        <v>255</v>
      </c>
      <c r="AHL23" s="18" t="s">
        <v>255</v>
      </c>
      <c r="AHM23" s="18" t="s">
        <v>255</v>
      </c>
      <c r="AHN23" s="18" t="s">
        <v>255</v>
      </c>
      <c r="AHO23" s="18" t="s">
        <v>255</v>
      </c>
      <c r="AHP23" s="18" t="s">
        <v>255</v>
      </c>
      <c r="AHQ23" s="18" t="s">
        <v>255</v>
      </c>
      <c r="AHR23" s="18" t="s">
        <v>255</v>
      </c>
      <c r="AHS23" s="18" t="s">
        <v>255</v>
      </c>
      <c r="AHT23" s="18" t="s">
        <v>255</v>
      </c>
      <c r="AHU23" s="18" t="s">
        <v>255</v>
      </c>
      <c r="AHV23" s="18" t="s">
        <v>255</v>
      </c>
      <c r="AHW23" s="18" t="s">
        <v>255</v>
      </c>
      <c r="AHX23" s="18" t="s">
        <v>255</v>
      </c>
      <c r="AHY23" s="18" t="s">
        <v>255</v>
      </c>
      <c r="AHZ23" s="18" t="s">
        <v>255</v>
      </c>
      <c r="AIA23" s="18" t="s">
        <v>255</v>
      </c>
      <c r="AIB23" s="18" t="s">
        <v>255</v>
      </c>
      <c r="AIC23" s="18" t="s">
        <v>255</v>
      </c>
      <c r="AID23" s="18" t="s">
        <v>255</v>
      </c>
      <c r="AIE23" s="18" t="s">
        <v>255</v>
      </c>
      <c r="AIF23" s="18" t="s">
        <v>255</v>
      </c>
      <c r="AIG23" s="18" t="s">
        <v>255</v>
      </c>
      <c r="AIH23" s="18" t="s">
        <v>255</v>
      </c>
      <c r="AII23" s="18" t="s">
        <v>255</v>
      </c>
      <c r="AIJ23" s="18" t="s">
        <v>255</v>
      </c>
      <c r="AIK23" s="18" t="s">
        <v>255</v>
      </c>
      <c r="AIL23" s="18" t="s">
        <v>255</v>
      </c>
      <c r="AIM23" s="18" t="s">
        <v>255</v>
      </c>
      <c r="AIN23" s="18" t="s">
        <v>255</v>
      </c>
      <c r="AIO23" s="18" t="s">
        <v>255</v>
      </c>
      <c r="AIP23" s="18" t="s">
        <v>255</v>
      </c>
      <c r="AIQ23" s="18" t="s">
        <v>255</v>
      </c>
      <c r="AIR23" s="18" t="s">
        <v>255</v>
      </c>
      <c r="AIS23" s="18" t="s">
        <v>255</v>
      </c>
      <c r="AIT23" s="18" t="s">
        <v>255</v>
      </c>
      <c r="AIU23" s="18" t="s">
        <v>255</v>
      </c>
      <c r="AIV23" s="18" t="s">
        <v>255</v>
      </c>
      <c r="AIW23" s="18" t="s">
        <v>255</v>
      </c>
      <c r="AIX23" s="18" t="s">
        <v>255</v>
      </c>
      <c r="AIY23" s="18" t="s">
        <v>255</v>
      </c>
      <c r="AIZ23" s="18" t="s">
        <v>255</v>
      </c>
      <c r="AJA23" s="18" t="s">
        <v>255</v>
      </c>
      <c r="AJB23" s="18" t="s">
        <v>255</v>
      </c>
      <c r="AJC23" s="18" t="s">
        <v>255</v>
      </c>
      <c r="AJD23" s="18" t="s">
        <v>255</v>
      </c>
      <c r="AJE23" s="18" t="s">
        <v>255</v>
      </c>
      <c r="AJF23" s="18" t="s">
        <v>255</v>
      </c>
      <c r="AJG23" s="18" t="s">
        <v>255</v>
      </c>
      <c r="AJH23" s="18" t="s">
        <v>255</v>
      </c>
      <c r="AJI23" s="18" t="s">
        <v>255</v>
      </c>
      <c r="AJJ23" s="18" t="s">
        <v>255</v>
      </c>
      <c r="AJK23" s="18" t="s">
        <v>255</v>
      </c>
      <c r="AJL23" s="18" t="s">
        <v>255</v>
      </c>
      <c r="AJM23" s="18" t="s">
        <v>255</v>
      </c>
      <c r="AJN23" s="18" t="s">
        <v>255</v>
      </c>
      <c r="AJO23" s="18" t="s">
        <v>255</v>
      </c>
      <c r="AJP23" s="18" t="s">
        <v>255</v>
      </c>
      <c r="AJQ23" s="18" t="s">
        <v>255</v>
      </c>
      <c r="AJR23" s="18" t="s">
        <v>255</v>
      </c>
      <c r="AJS23" s="18" t="s">
        <v>255</v>
      </c>
      <c r="AJT23" s="18" t="s">
        <v>255</v>
      </c>
      <c r="AJU23" s="18" t="s">
        <v>255</v>
      </c>
      <c r="AJV23" s="18" t="s">
        <v>255</v>
      </c>
      <c r="AJW23" s="18" t="s">
        <v>255</v>
      </c>
      <c r="AJX23" s="18" t="s">
        <v>255</v>
      </c>
      <c r="AJY23" s="18" t="s">
        <v>255</v>
      </c>
      <c r="AJZ23" s="18" t="s">
        <v>255</v>
      </c>
      <c r="AKA23" s="18" t="s">
        <v>255</v>
      </c>
      <c r="AKB23" s="18" t="s">
        <v>255</v>
      </c>
      <c r="AKC23" s="18" t="s">
        <v>255</v>
      </c>
      <c r="AKD23" s="18" t="s">
        <v>255</v>
      </c>
      <c r="AKE23" s="18" t="s">
        <v>255</v>
      </c>
      <c r="AKF23" s="18" t="s">
        <v>255</v>
      </c>
      <c r="AKG23" s="18" t="s">
        <v>255</v>
      </c>
      <c r="AKH23" s="18" t="s">
        <v>255</v>
      </c>
      <c r="AKI23" s="18" t="s">
        <v>255</v>
      </c>
      <c r="AKJ23" s="18" t="s">
        <v>255</v>
      </c>
      <c r="AKK23" s="18" t="s">
        <v>255</v>
      </c>
      <c r="AKL23" s="18" t="s">
        <v>255</v>
      </c>
      <c r="AKM23" s="18" t="s">
        <v>255</v>
      </c>
      <c r="AKN23" s="18" t="s">
        <v>255</v>
      </c>
      <c r="AKO23" s="18" t="s">
        <v>255</v>
      </c>
      <c r="AKP23" s="18" t="s">
        <v>255</v>
      </c>
      <c r="AKQ23" s="18" t="s">
        <v>255</v>
      </c>
      <c r="AKR23" s="18" t="s">
        <v>255</v>
      </c>
      <c r="AKS23" s="18" t="s">
        <v>255</v>
      </c>
      <c r="AKT23" s="18" t="s">
        <v>255</v>
      </c>
      <c r="AKU23" s="18" t="s">
        <v>255</v>
      </c>
      <c r="AKV23" s="18" t="s">
        <v>255</v>
      </c>
      <c r="AKW23" s="18" t="s">
        <v>255</v>
      </c>
      <c r="AKX23" s="18" t="s">
        <v>255</v>
      </c>
      <c r="AKY23" s="18" t="s">
        <v>255</v>
      </c>
      <c r="AKZ23" s="18" t="s">
        <v>255</v>
      </c>
      <c r="ALA23" s="18" t="s">
        <v>255</v>
      </c>
      <c r="ALB23" s="18" t="s">
        <v>255</v>
      </c>
      <c r="ALC23" s="18" t="s">
        <v>255</v>
      </c>
      <c r="ALD23" s="18" t="s">
        <v>255</v>
      </c>
      <c r="ALE23" s="18" t="s">
        <v>255</v>
      </c>
      <c r="ALF23" s="18" t="s">
        <v>255</v>
      </c>
      <c r="ALG23" s="18" t="s">
        <v>255</v>
      </c>
      <c r="ALH23" s="18" t="s">
        <v>255</v>
      </c>
      <c r="ALI23" s="18" t="s">
        <v>255</v>
      </c>
      <c r="ALJ23" s="18" t="s">
        <v>255</v>
      </c>
      <c r="ALK23" s="18" t="s">
        <v>255</v>
      </c>
      <c r="ALL23" s="18" t="s">
        <v>255</v>
      </c>
      <c r="ALM23" s="18" t="s">
        <v>255</v>
      </c>
      <c r="ALN23" s="18" t="s">
        <v>255</v>
      </c>
      <c r="ALO23" s="18" t="s">
        <v>255</v>
      </c>
      <c r="ALP23" s="18" t="s">
        <v>255</v>
      </c>
      <c r="ALQ23" s="18" t="s">
        <v>255</v>
      </c>
      <c r="ALR23" s="18" t="s">
        <v>255</v>
      </c>
      <c r="ALS23" s="18" t="s">
        <v>255</v>
      </c>
      <c r="ALT23" s="18" t="s">
        <v>255</v>
      </c>
      <c r="ALU23" s="18" t="s">
        <v>255</v>
      </c>
      <c r="ALV23" s="18" t="s">
        <v>255</v>
      </c>
      <c r="ALW23" s="18" t="s">
        <v>255</v>
      </c>
      <c r="ALX23" s="18" t="s">
        <v>255</v>
      </c>
      <c r="ALY23" s="18" t="s">
        <v>255</v>
      </c>
      <c r="ALZ23" s="18" t="s">
        <v>255</v>
      </c>
      <c r="AMA23" s="18" t="s">
        <v>255</v>
      </c>
      <c r="AMB23" s="18" t="s">
        <v>255</v>
      </c>
      <c r="AMC23" s="18" t="s">
        <v>255</v>
      </c>
      <c r="AMD23" s="18" t="s">
        <v>255</v>
      </c>
      <c r="AME23" s="18" t="s">
        <v>255</v>
      </c>
      <c r="AMF23" s="18" t="s">
        <v>255</v>
      </c>
      <c r="AMG23" s="18" t="s">
        <v>255</v>
      </c>
      <c r="AMH23" s="18" t="s">
        <v>255</v>
      </c>
      <c r="AMI23" s="18" t="s">
        <v>255</v>
      </c>
      <c r="AMJ23" s="18" t="s">
        <v>255</v>
      </c>
      <c r="AMK23" s="18" t="s">
        <v>255</v>
      </c>
      <c r="AML23" s="18" t="s">
        <v>255</v>
      </c>
      <c r="AMM23" s="18" t="s">
        <v>255</v>
      </c>
      <c r="AMN23" s="18" t="s">
        <v>255</v>
      </c>
      <c r="AMO23" s="18" t="s">
        <v>255</v>
      </c>
      <c r="AMP23" s="18" t="s">
        <v>255</v>
      </c>
      <c r="AMQ23" s="18" t="s">
        <v>255</v>
      </c>
      <c r="AMR23" s="18" t="s">
        <v>255</v>
      </c>
      <c r="AMS23" s="18" t="s">
        <v>255</v>
      </c>
      <c r="AMT23" s="18" t="s">
        <v>255</v>
      </c>
      <c r="AMU23" s="18" t="s">
        <v>255</v>
      </c>
      <c r="AMV23" s="18" t="s">
        <v>255</v>
      </c>
      <c r="AMW23" s="18" t="s">
        <v>255</v>
      </c>
      <c r="AMX23" s="18" t="s">
        <v>255</v>
      </c>
      <c r="AMY23" s="18" t="s">
        <v>255</v>
      </c>
      <c r="AMZ23" s="18" t="s">
        <v>255</v>
      </c>
      <c r="ANA23" s="18" t="s">
        <v>255</v>
      </c>
      <c r="ANB23" s="18" t="s">
        <v>255</v>
      </c>
      <c r="ANC23" s="18" t="s">
        <v>255</v>
      </c>
      <c r="AND23" s="18" t="s">
        <v>255</v>
      </c>
      <c r="ANE23" s="18" t="s">
        <v>255</v>
      </c>
      <c r="ANF23" s="18" t="s">
        <v>255</v>
      </c>
      <c r="ANG23" s="18" t="s">
        <v>255</v>
      </c>
      <c r="ANH23" s="18" t="s">
        <v>255</v>
      </c>
      <c r="ANI23" s="18" t="s">
        <v>255</v>
      </c>
      <c r="ANJ23" s="18" t="s">
        <v>255</v>
      </c>
      <c r="ANK23" s="18" t="s">
        <v>255</v>
      </c>
      <c r="ANL23" s="18" t="s">
        <v>255</v>
      </c>
      <c r="ANM23" s="18" t="s">
        <v>255</v>
      </c>
      <c r="ANN23" s="18" t="s">
        <v>255</v>
      </c>
      <c r="ANO23" s="18" t="s">
        <v>255</v>
      </c>
      <c r="ANP23" s="18" t="s">
        <v>255</v>
      </c>
      <c r="ANQ23" s="18" t="s">
        <v>255</v>
      </c>
      <c r="ANR23" s="18" t="s">
        <v>255</v>
      </c>
      <c r="ANS23" s="18" t="s">
        <v>255</v>
      </c>
      <c r="ANT23" s="18" t="s">
        <v>255</v>
      </c>
      <c r="ANU23" s="18" t="s">
        <v>255</v>
      </c>
      <c r="ANV23" s="18" t="s">
        <v>255</v>
      </c>
      <c r="ANW23" s="18" t="s">
        <v>255</v>
      </c>
      <c r="ANX23" s="18" t="s">
        <v>255</v>
      </c>
      <c r="ANY23" s="18" t="s">
        <v>255</v>
      </c>
      <c r="ANZ23" s="18" t="s">
        <v>255</v>
      </c>
      <c r="AOA23" s="18" t="s">
        <v>255</v>
      </c>
      <c r="AOB23" s="18" t="s">
        <v>255</v>
      </c>
      <c r="AOC23" s="18" t="s">
        <v>255</v>
      </c>
      <c r="AOD23" s="18" t="s">
        <v>255</v>
      </c>
      <c r="AOE23" s="18" t="s">
        <v>255</v>
      </c>
      <c r="AOF23" s="18" t="s">
        <v>255</v>
      </c>
      <c r="AOG23" s="18" t="s">
        <v>255</v>
      </c>
      <c r="AOH23" s="18" t="s">
        <v>255</v>
      </c>
      <c r="AOI23" s="18" t="s">
        <v>255</v>
      </c>
      <c r="AOJ23" s="18" t="s">
        <v>255</v>
      </c>
      <c r="AOK23" s="18" t="s">
        <v>255</v>
      </c>
      <c r="AOL23" s="18" t="s">
        <v>255</v>
      </c>
      <c r="AOM23" s="18" t="s">
        <v>255</v>
      </c>
      <c r="AON23" s="18" t="s">
        <v>255</v>
      </c>
      <c r="AOO23" s="18" t="s">
        <v>255</v>
      </c>
      <c r="AOP23" s="18" t="s">
        <v>255</v>
      </c>
      <c r="AOQ23" s="18" t="s">
        <v>255</v>
      </c>
      <c r="AOR23" s="18" t="s">
        <v>255</v>
      </c>
      <c r="AOS23" s="18" t="s">
        <v>255</v>
      </c>
      <c r="AOT23" s="18" t="s">
        <v>255</v>
      </c>
      <c r="AOU23" s="18" t="s">
        <v>255</v>
      </c>
      <c r="AOV23" s="18" t="s">
        <v>255</v>
      </c>
      <c r="AOW23" s="18" t="s">
        <v>255</v>
      </c>
      <c r="AOX23" s="18" t="s">
        <v>255</v>
      </c>
      <c r="AOY23" s="18" t="s">
        <v>255</v>
      </c>
      <c r="AOZ23" s="18" t="s">
        <v>255</v>
      </c>
      <c r="APA23" s="18" t="s">
        <v>255</v>
      </c>
      <c r="APB23" s="18" t="s">
        <v>255</v>
      </c>
      <c r="APC23" s="18" t="s">
        <v>255</v>
      </c>
      <c r="APD23" s="18" t="s">
        <v>255</v>
      </c>
      <c r="APE23" s="18" t="s">
        <v>255</v>
      </c>
      <c r="APF23" s="18" t="s">
        <v>255</v>
      </c>
      <c r="APG23" s="18" t="s">
        <v>255</v>
      </c>
      <c r="APH23" s="18" t="s">
        <v>255</v>
      </c>
      <c r="API23" s="18" t="s">
        <v>255</v>
      </c>
      <c r="APJ23" s="18" t="s">
        <v>255</v>
      </c>
      <c r="APK23" s="18" t="s">
        <v>255</v>
      </c>
      <c r="APL23" s="18" t="s">
        <v>255</v>
      </c>
      <c r="APM23" s="18" t="s">
        <v>255</v>
      </c>
      <c r="APN23" s="18" t="s">
        <v>255</v>
      </c>
      <c r="APO23" s="18" t="s">
        <v>255</v>
      </c>
      <c r="APP23" s="18" t="s">
        <v>255</v>
      </c>
      <c r="APQ23" s="18" t="s">
        <v>255</v>
      </c>
      <c r="APR23" s="18" t="s">
        <v>255</v>
      </c>
      <c r="APS23" s="18" t="s">
        <v>255</v>
      </c>
      <c r="APT23" s="18" t="s">
        <v>255</v>
      </c>
      <c r="APU23" s="18" t="s">
        <v>255</v>
      </c>
      <c r="APV23" s="18" t="s">
        <v>255</v>
      </c>
      <c r="APW23" s="18" t="s">
        <v>255</v>
      </c>
      <c r="APX23" s="18" t="s">
        <v>255</v>
      </c>
      <c r="APY23" s="18" t="s">
        <v>255</v>
      </c>
      <c r="APZ23" s="18" t="s">
        <v>255</v>
      </c>
      <c r="AQA23" s="18" t="s">
        <v>255</v>
      </c>
      <c r="AQB23" s="18" t="s">
        <v>255</v>
      </c>
      <c r="AQC23" s="18" t="s">
        <v>255</v>
      </c>
      <c r="AQD23" s="18" t="s">
        <v>255</v>
      </c>
      <c r="AQE23" s="18" t="s">
        <v>255</v>
      </c>
      <c r="AQF23" s="18" t="s">
        <v>255</v>
      </c>
      <c r="AQG23" s="18" t="s">
        <v>255</v>
      </c>
      <c r="AQH23" s="18" t="s">
        <v>255</v>
      </c>
      <c r="AQI23" s="18" t="s">
        <v>255</v>
      </c>
      <c r="AQJ23" s="18" t="s">
        <v>255</v>
      </c>
      <c r="AQK23" s="18" t="s">
        <v>255</v>
      </c>
      <c r="AQL23" s="18" t="s">
        <v>255</v>
      </c>
      <c r="AQM23" s="18" t="s">
        <v>255</v>
      </c>
      <c r="AQN23" s="18" t="s">
        <v>255</v>
      </c>
      <c r="AQO23" s="18" t="s">
        <v>255</v>
      </c>
      <c r="AQP23" s="18" t="s">
        <v>255</v>
      </c>
      <c r="AQQ23" s="18" t="s">
        <v>255</v>
      </c>
      <c r="AQR23" s="18" t="s">
        <v>255</v>
      </c>
      <c r="AQS23" s="18" t="s">
        <v>255</v>
      </c>
      <c r="AQT23" s="18" t="s">
        <v>255</v>
      </c>
      <c r="AQU23" s="18" t="s">
        <v>255</v>
      </c>
      <c r="AQV23" s="18" t="s">
        <v>255</v>
      </c>
      <c r="AQW23" s="18" t="s">
        <v>255</v>
      </c>
      <c r="AQX23" s="18" t="s">
        <v>255</v>
      </c>
      <c r="AQY23" s="18" t="s">
        <v>255</v>
      </c>
      <c r="AQZ23" s="18" t="s">
        <v>255</v>
      </c>
      <c r="ARA23" s="18" t="s">
        <v>255</v>
      </c>
      <c r="ARB23" s="18" t="s">
        <v>255</v>
      </c>
      <c r="ARC23" s="18" t="s">
        <v>255</v>
      </c>
      <c r="ARD23" s="18" t="s">
        <v>255</v>
      </c>
      <c r="ARE23" s="18" t="s">
        <v>255</v>
      </c>
      <c r="ARF23" s="18" t="s">
        <v>255</v>
      </c>
      <c r="ARG23" s="18" t="s">
        <v>255</v>
      </c>
      <c r="ARH23" s="18" t="s">
        <v>255</v>
      </c>
      <c r="ARI23" s="18" t="s">
        <v>255</v>
      </c>
      <c r="ARJ23" s="18" t="s">
        <v>255</v>
      </c>
      <c r="ARK23" s="18" t="s">
        <v>255</v>
      </c>
      <c r="ARL23" s="18" t="s">
        <v>255</v>
      </c>
      <c r="ARM23" s="18" t="s">
        <v>255</v>
      </c>
      <c r="ARN23" s="18" t="s">
        <v>255</v>
      </c>
      <c r="ARO23" s="18" t="s">
        <v>255</v>
      </c>
      <c r="ARP23" s="18" t="s">
        <v>255</v>
      </c>
      <c r="ARQ23" s="18" t="s">
        <v>255</v>
      </c>
      <c r="ARR23" s="18" t="s">
        <v>255</v>
      </c>
      <c r="ARS23" s="18" t="s">
        <v>255</v>
      </c>
      <c r="ART23" s="18" t="s">
        <v>255</v>
      </c>
      <c r="ARU23" s="18" t="s">
        <v>255</v>
      </c>
      <c r="ARV23" s="18" t="s">
        <v>255</v>
      </c>
      <c r="ARW23" s="18" t="s">
        <v>255</v>
      </c>
      <c r="ARX23" s="18" t="s">
        <v>255</v>
      </c>
      <c r="ARY23" s="18" t="s">
        <v>255</v>
      </c>
      <c r="ARZ23" s="18" t="s">
        <v>255</v>
      </c>
      <c r="ASA23" s="18" t="s">
        <v>255</v>
      </c>
      <c r="ASB23" s="18" t="s">
        <v>255</v>
      </c>
      <c r="ASC23" s="18" t="s">
        <v>255</v>
      </c>
      <c r="ASD23" s="18" t="s">
        <v>255</v>
      </c>
      <c r="ASE23" s="18" t="s">
        <v>255</v>
      </c>
      <c r="ASF23" s="18" t="s">
        <v>255</v>
      </c>
      <c r="ASG23" s="18" t="s">
        <v>255</v>
      </c>
      <c r="ASH23" s="18" t="s">
        <v>255</v>
      </c>
      <c r="ASI23" s="18" t="s">
        <v>255</v>
      </c>
      <c r="ASJ23" s="18" t="s">
        <v>255</v>
      </c>
      <c r="ASK23" s="18" t="s">
        <v>255</v>
      </c>
      <c r="ASL23" s="18" t="s">
        <v>255</v>
      </c>
      <c r="ASM23" s="18" t="s">
        <v>255</v>
      </c>
      <c r="ASN23" s="18" t="s">
        <v>255</v>
      </c>
      <c r="ASO23" s="18" t="s">
        <v>255</v>
      </c>
      <c r="ASP23" s="18" t="s">
        <v>255</v>
      </c>
      <c r="ASQ23" s="18" t="s">
        <v>255</v>
      </c>
      <c r="ASR23" s="18" t="s">
        <v>255</v>
      </c>
      <c r="ASS23" s="18" t="s">
        <v>255</v>
      </c>
      <c r="AST23" s="18" t="s">
        <v>255</v>
      </c>
      <c r="ASU23" s="18" t="s">
        <v>255</v>
      </c>
      <c r="ASV23" s="18" t="s">
        <v>255</v>
      </c>
      <c r="ASW23" s="18" t="s">
        <v>255</v>
      </c>
      <c r="ASX23" s="18" t="s">
        <v>255</v>
      </c>
      <c r="ASY23" s="18" t="s">
        <v>255</v>
      </c>
      <c r="ASZ23" s="18" t="s">
        <v>255</v>
      </c>
      <c r="ATA23" s="18" t="s">
        <v>255</v>
      </c>
      <c r="ATB23" s="18" t="s">
        <v>255</v>
      </c>
      <c r="ATC23" s="18" t="s">
        <v>255</v>
      </c>
      <c r="ATD23" s="18" t="s">
        <v>255</v>
      </c>
      <c r="ATE23" s="18" t="s">
        <v>255</v>
      </c>
      <c r="ATF23" s="18" t="s">
        <v>255</v>
      </c>
      <c r="ATG23" s="18" t="s">
        <v>255</v>
      </c>
      <c r="ATH23" s="18" t="s">
        <v>255</v>
      </c>
      <c r="ATI23" s="18" t="s">
        <v>255</v>
      </c>
      <c r="ATJ23" s="18" t="s">
        <v>255</v>
      </c>
      <c r="ATK23" s="18" t="s">
        <v>255</v>
      </c>
      <c r="ATL23" s="18" t="s">
        <v>255</v>
      </c>
      <c r="ATM23" s="18" t="s">
        <v>255</v>
      </c>
      <c r="ATN23" s="18" t="s">
        <v>255</v>
      </c>
      <c r="ATO23" s="18" t="s">
        <v>255</v>
      </c>
      <c r="ATP23" s="18" t="s">
        <v>255</v>
      </c>
      <c r="ATQ23" s="18" t="s">
        <v>255</v>
      </c>
      <c r="ATR23" s="18" t="s">
        <v>255</v>
      </c>
      <c r="ATS23" s="18" t="s">
        <v>255</v>
      </c>
      <c r="ATT23" s="18" t="s">
        <v>255</v>
      </c>
      <c r="ATU23" s="18" t="s">
        <v>255</v>
      </c>
      <c r="ATV23" s="18" t="s">
        <v>255</v>
      </c>
      <c r="ATW23" s="18" t="s">
        <v>255</v>
      </c>
      <c r="ATX23" s="18" t="s">
        <v>255</v>
      </c>
      <c r="ATY23" s="18" t="s">
        <v>255</v>
      </c>
      <c r="ATZ23" s="18" t="s">
        <v>255</v>
      </c>
      <c r="AUA23" s="18" t="s">
        <v>255</v>
      </c>
      <c r="AUB23" s="18" t="s">
        <v>255</v>
      </c>
      <c r="AUC23" s="18" t="s">
        <v>255</v>
      </c>
      <c r="AUD23" s="18" t="s">
        <v>255</v>
      </c>
      <c r="AUE23" s="18" t="s">
        <v>255</v>
      </c>
      <c r="AUF23" s="18" t="s">
        <v>255</v>
      </c>
      <c r="AUG23" s="18" t="s">
        <v>255</v>
      </c>
      <c r="AUH23" s="18" t="s">
        <v>255</v>
      </c>
      <c r="AUI23" s="18" t="s">
        <v>255</v>
      </c>
      <c r="AUJ23" s="18" t="s">
        <v>255</v>
      </c>
      <c r="AUK23" s="18" t="s">
        <v>255</v>
      </c>
      <c r="AUL23" s="18" t="s">
        <v>255</v>
      </c>
      <c r="AUM23" s="18" t="s">
        <v>255</v>
      </c>
      <c r="AUN23" s="18" t="s">
        <v>255</v>
      </c>
      <c r="AUO23" s="18" t="s">
        <v>255</v>
      </c>
      <c r="AUP23" s="18" t="s">
        <v>255</v>
      </c>
      <c r="AUQ23" s="18" t="s">
        <v>255</v>
      </c>
      <c r="AUR23" s="18" t="s">
        <v>255</v>
      </c>
      <c r="AUS23" s="18" t="s">
        <v>255</v>
      </c>
      <c r="AUT23" s="18" t="s">
        <v>255</v>
      </c>
      <c r="AUU23" s="18" t="s">
        <v>255</v>
      </c>
      <c r="AUV23" s="18" t="s">
        <v>255</v>
      </c>
      <c r="AUW23" s="18" t="s">
        <v>255</v>
      </c>
      <c r="AUX23" s="18" t="s">
        <v>255</v>
      </c>
      <c r="AUY23" s="18" t="s">
        <v>255</v>
      </c>
      <c r="AUZ23" s="18" t="s">
        <v>255</v>
      </c>
      <c r="AVA23" s="18" t="s">
        <v>255</v>
      </c>
      <c r="AVB23" s="18" t="s">
        <v>255</v>
      </c>
      <c r="AVC23" s="18" t="s">
        <v>255</v>
      </c>
      <c r="AVD23" s="18" t="s">
        <v>255</v>
      </c>
      <c r="AVE23" s="18" t="s">
        <v>255</v>
      </c>
      <c r="AVF23" s="18" t="s">
        <v>255</v>
      </c>
      <c r="AVG23" s="18" t="s">
        <v>255</v>
      </c>
      <c r="AVH23" s="18" t="s">
        <v>255</v>
      </c>
      <c r="AVI23" s="18" t="s">
        <v>255</v>
      </c>
      <c r="AVJ23" s="18" t="s">
        <v>255</v>
      </c>
      <c r="AVK23" s="18" t="s">
        <v>255</v>
      </c>
      <c r="AVL23" s="18" t="s">
        <v>255</v>
      </c>
      <c r="AVM23" s="18" t="s">
        <v>255</v>
      </c>
      <c r="AVN23" s="18" t="s">
        <v>255</v>
      </c>
      <c r="AVO23" s="18" t="s">
        <v>255</v>
      </c>
      <c r="AVP23" s="18" t="s">
        <v>255</v>
      </c>
      <c r="AVQ23" s="18" t="s">
        <v>255</v>
      </c>
      <c r="AVR23" s="18" t="s">
        <v>255</v>
      </c>
      <c r="AVS23" s="18" t="s">
        <v>255</v>
      </c>
      <c r="AVT23" s="18" t="s">
        <v>255</v>
      </c>
      <c r="AVU23" s="18" t="s">
        <v>255</v>
      </c>
      <c r="AVV23" s="18" t="s">
        <v>255</v>
      </c>
      <c r="AVW23" s="18" t="s">
        <v>255</v>
      </c>
      <c r="AVX23" s="18" t="s">
        <v>255</v>
      </c>
      <c r="AVY23" s="18" t="s">
        <v>255</v>
      </c>
      <c r="AVZ23" s="18" t="s">
        <v>255</v>
      </c>
      <c r="AWA23" s="18" t="s">
        <v>255</v>
      </c>
      <c r="AWB23" s="18" t="s">
        <v>255</v>
      </c>
      <c r="AWC23" s="18" t="s">
        <v>255</v>
      </c>
      <c r="AWD23" s="18" t="s">
        <v>255</v>
      </c>
      <c r="AWE23" s="18" t="s">
        <v>255</v>
      </c>
      <c r="AWF23" s="18" t="s">
        <v>255</v>
      </c>
      <c r="AWG23" s="18" t="s">
        <v>255</v>
      </c>
      <c r="AWH23" s="18" t="s">
        <v>255</v>
      </c>
      <c r="AWI23" s="18" t="s">
        <v>255</v>
      </c>
      <c r="AWJ23" s="18" t="s">
        <v>255</v>
      </c>
      <c r="AWK23" s="18" t="s">
        <v>255</v>
      </c>
      <c r="AWL23" s="18" t="s">
        <v>255</v>
      </c>
      <c r="AWM23" s="18" t="s">
        <v>255</v>
      </c>
      <c r="AWN23" s="18" t="s">
        <v>255</v>
      </c>
      <c r="AWO23" s="18" t="s">
        <v>255</v>
      </c>
      <c r="AWP23" s="18" t="s">
        <v>255</v>
      </c>
      <c r="AWQ23" s="18" t="s">
        <v>255</v>
      </c>
      <c r="AWR23" s="18" t="s">
        <v>255</v>
      </c>
      <c r="AWS23" s="18" t="s">
        <v>255</v>
      </c>
      <c r="AWT23" s="18" t="s">
        <v>255</v>
      </c>
      <c r="AWU23" s="18" t="s">
        <v>255</v>
      </c>
      <c r="AWV23" s="18" t="s">
        <v>255</v>
      </c>
      <c r="AWW23" s="18" t="s">
        <v>255</v>
      </c>
      <c r="AWX23" s="18" t="s">
        <v>255</v>
      </c>
      <c r="AWY23" s="18" t="s">
        <v>255</v>
      </c>
      <c r="AWZ23" s="18" t="s">
        <v>255</v>
      </c>
      <c r="AXA23" s="18" t="s">
        <v>255</v>
      </c>
      <c r="AXB23" s="18" t="s">
        <v>255</v>
      </c>
      <c r="AXC23" s="18" t="s">
        <v>255</v>
      </c>
      <c r="AXD23" s="18" t="s">
        <v>255</v>
      </c>
      <c r="AXE23" s="18" t="s">
        <v>255</v>
      </c>
      <c r="AXF23" s="18" t="s">
        <v>255</v>
      </c>
      <c r="AXG23" s="18" t="s">
        <v>255</v>
      </c>
      <c r="AXH23" s="18" t="s">
        <v>255</v>
      </c>
      <c r="AXI23" s="18" t="s">
        <v>255</v>
      </c>
      <c r="AXJ23" s="18" t="s">
        <v>255</v>
      </c>
      <c r="AXK23" s="18" t="s">
        <v>255</v>
      </c>
      <c r="AXL23" s="18" t="s">
        <v>255</v>
      </c>
      <c r="AXM23" s="18" t="s">
        <v>255</v>
      </c>
      <c r="AXN23" s="18" t="s">
        <v>255</v>
      </c>
      <c r="AXO23" s="18" t="s">
        <v>255</v>
      </c>
      <c r="AXP23" s="18" t="s">
        <v>255</v>
      </c>
      <c r="AXQ23" s="18" t="s">
        <v>255</v>
      </c>
      <c r="AXR23" s="18" t="s">
        <v>255</v>
      </c>
      <c r="AXS23" s="18" t="s">
        <v>255</v>
      </c>
      <c r="AXT23" s="18" t="s">
        <v>255</v>
      </c>
      <c r="AXU23" s="18" t="s">
        <v>255</v>
      </c>
      <c r="AXV23" s="18" t="s">
        <v>255</v>
      </c>
      <c r="AXW23" s="18" t="s">
        <v>255</v>
      </c>
      <c r="AXX23" s="18" t="s">
        <v>255</v>
      </c>
      <c r="AXY23" s="18" t="s">
        <v>255</v>
      </c>
      <c r="AXZ23" s="18" t="s">
        <v>255</v>
      </c>
      <c r="AYA23" s="18" t="s">
        <v>255</v>
      </c>
      <c r="AYB23" s="18" t="s">
        <v>255</v>
      </c>
      <c r="AYC23" s="18" t="s">
        <v>255</v>
      </c>
      <c r="AYD23" s="18" t="s">
        <v>255</v>
      </c>
      <c r="AYE23" s="18" t="s">
        <v>255</v>
      </c>
      <c r="AYF23" s="18" t="s">
        <v>255</v>
      </c>
      <c r="AYG23" s="18" t="s">
        <v>255</v>
      </c>
      <c r="AYH23" s="18" t="s">
        <v>255</v>
      </c>
      <c r="AYI23" s="18" t="s">
        <v>255</v>
      </c>
      <c r="AYJ23" s="18" t="s">
        <v>255</v>
      </c>
      <c r="AYK23" s="18" t="s">
        <v>255</v>
      </c>
      <c r="AYL23" s="18" t="s">
        <v>255</v>
      </c>
      <c r="AYM23" s="18" t="s">
        <v>255</v>
      </c>
      <c r="AYN23" s="18" t="s">
        <v>255</v>
      </c>
      <c r="AYO23" s="18" t="s">
        <v>255</v>
      </c>
      <c r="AYP23" s="18" t="s">
        <v>255</v>
      </c>
      <c r="AYQ23" s="18" t="s">
        <v>255</v>
      </c>
      <c r="AYR23" s="18" t="s">
        <v>255</v>
      </c>
      <c r="AYS23" s="18" t="s">
        <v>255</v>
      </c>
      <c r="AYT23" s="18" t="s">
        <v>255</v>
      </c>
      <c r="AYU23" s="18" t="s">
        <v>255</v>
      </c>
      <c r="AYV23" s="18" t="s">
        <v>255</v>
      </c>
      <c r="AYW23" s="18" t="s">
        <v>255</v>
      </c>
      <c r="AYX23" s="18" t="s">
        <v>255</v>
      </c>
      <c r="AYY23" s="18" t="s">
        <v>255</v>
      </c>
      <c r="AYZ23" s="18" t="s">
        <v>255</v>
      </c>
      <c r="AZA23" s="18" t="s">
        <v>255</v>
      </c>
      <c r="AZB23" s="18" t="s">
        <v>255</v>
      </c>
      <c r="AZC23" s="18" t="s">
        <v>255</v>
      </c>
      <c r="AZD23" s="18" t="s">
        <v>255</v>
      </c>
      <c r="AZE23" s="18" t="s">
        <v>255</v>
      </c>
      <c r="AZF23" s="18" t="s">
        <v>255</v>
      </c>
      <c r="AZG23" s="18" t="s">
        <v>255</v>
      </c>
      <c r="AZH23" s="18" t="s">
        <v>255</v>
      </c>
      <c r="AZI23" s="18" t="s">
        <v>255</v>
      </c>
      <c r="AZJ23" s="18" t="s">
        <v>255</v>
      </c>
      <c r="AZK23" s="18" t="s">
        <v>255</v>
      </c>
      <c r="AZL23" s="18" t="s">
        <v>255</v>
      </c>
      <c r="AZM23" s="18" t="s">
        <v>255</v>
      </c>
      <c r="AZN23" s="18" t="s">
        <v>255</v>
      </c>
      <c r="AZO23" s="18" t="s">
        <v>255</v>
      </c>
      <c r="AZP23" s="18" t="s">
        <v>255</v>
      </c>
      <c r="AZQ23" s="18" t="s">
        <v>255</v>
      </c>
      <c r="AZR23" s="18" t="s">
        <v>255</v>
      </c>
      <c r="AZS23" s="18" t="s">
        <v>255</v>
      </c>
      <c r="AZT23" s="18" t="s">
        <v>255</v>
      </c>
      <c r="AZU23" s="18" t="s">
        <v>255</v>
      </c>
      <c r="AZV23" s="18" t="s">
        <v>255</v>
      </c>
      <c r="AZW23" s="18" t="s">
        <v>255</v>
      </c>
      <c r="AZX23" s="18" t="s">
        <v>255</v>
      </c>
      <c r="AZY23" s="18" t="s">
        <v>255</v>
      </c>
      <c r="AZZ23" s="18" t="s">
        <v>255</v>
      </c>
      <c r="BAA23" s="18" t="s">
        <v>255</v>
      </c>
      <c r="BAB23" s="18" t="s">
        <v>255</v>
      </c>
      <c r="BAC23" s="18" t="s">
        <v>255</v>
      </c>
      <c r="BAD23" s="18" t="s">
        <v>255</v>
      </c>
      <c r="BAE23" s="18" t="s">
        <v>255</v>
      </c>
      <c r="BAF23" s="18" t="s">
        <v>255</v>
      </c>
      <c r="BAG23" s="18" t="s">
        <v>255</v>
      </c>
      <c r="BAH23" s="18" t="s">
        <v>255</v>
      </c>
      <c r="BAI23" s="18" t="s">
        <v>255</v>
      </c>
      <c r="BAJ23" s="18" t="s">
        <v>255</v>
      </c>
      <c r="BAK23" s="18" t="s">
        <v>255</v>
      </c>
      <c r="BAL23" s="18" t="s">
        <v>255</v>
      </c>
      <c r="BAM23" s="18" t="s">
        <v>255</v>
      </c>
      <c r="BAN23" s="18" t="s">
        <v>255</v>
      </c>
      <c r="BAO23" s="18" t="s">
        <v>255</v>
      </c>
      <c r="BAP23" s="18" t="s">
        <v>255</v>
      </c>
      <c r="BAQ23" s="18" t="s">
        <v>255</v>
      </c>
      <c r="BAR23" s="18" t="s">
        <v>255</v>
      </c>
      <c r="BAS23" s="18" t="s">
        <v>255</v>
      </c>
      <c r="BAT23" s="18" t="s">
        <v>255</v>
      </c>
      <c r="BAU23" s="18" t="s">
        <v>255</v>
      </c>
      <c r="BAV23" s="18" t="s">
        <v>255</v>
      </c>
      <c r="BAW23" s="18" t="s">
        <v>255</v>
      </c>
      <c r="BAX23" s="18" t="s">
        <v>255</v>
      </c>
      <c r="BAY23" s="18" t="s">
        <v>255</v>
      </c>
      <c r="BAZ23" s="18" t="s">
        <v>255</v>
      </c>
      <c r="BBA23" s="18" t="s">
        <v>255</v>
      </c>
      <c r="BBB23" s="18" t="s">
        <v>255</v>
      </c>
      <c r="BBC23" s="18" t="s">
        <v>255</v>
      </c>
      <c r="BBD23" s="18" t="s">
        <v>255</v>
      </c>
      <c r="BBE23" s="18" t="s">
        <v>255</v>
      </c>
      <c r="BBF23" s="18" t="s">
        <v>255</v>
      </c>
      <c r="BBG23" s="18" t="s">
        <v>255</v>
      </c>
      <c r="BBH23" s="18" t="s">
        <v>255</v>
      </c>
      <c r="BBI23" s="18" t="s">
        <v>255</v>
      </c>
      <c r="BBJ23" s="18" t="s">
        <v>255</v>
      </c>
      <c r="BBK23" s="18" t="s">
        <v>255</v>
      </c>
      <c r="BBL23" s="18" t="s">
        <v>255</v>
      </c>
      <c r="BBM23" s="18" t="s">
        <v>255</v>
      </c>
      <c r="BBN23" s="18" t="s">
        <v>255</v>
      </c>
      <c r="BBO23" s="18" t="s">
        <v>255</v>
      </c>
      <c r="BBP23" s="18" t="s">
        <v>255</v>
      </c>
      <c r="BBQ23" s="18" t="s">
        <v>255</v>
      </c>
      <c r="BBR23" s="18" t="s">
        <v>255</v>
      </c>
      <c r="BBS23" s="18" t="s">
        <v>255</v>
      </c>
      <c r="BBT23" s="18" t="s">
        <v>255</v>
      </c>
      <c r="BBU23" s="18" t="s">
        <v>255</v>
      </c>
      <c r="BBV23" s="18" t="s">
        <v>255</v>
      </c>
      <c r="BBW23" s="18" t="s">
        <v>255</v>
      </c>
      <c r="BBX23" s="18" t="s">
        <v>255</v>
      </c>
      <c r="BBY23" s="18" t="s">
        <v>255</v>
      </c>
      <c r="BBZ23" s="18" t="s">
        <v>255</v>
      </c>
      <c r="BCA23" s="18" t="s">
        <v>255</v>
      </c>
      <c r="BCB23" s="18" t="s">
        <v>255</v>
      </c>
      <c r="BCC23" s="18" t="s">
        <v>255</v>
      </c>
      <c r="BCD23" s="18" t="s">
        <v>255</v>
      </c>
      <c r="BCE23" s="18" t="s">
        <v>255</v>
      </c>
      <c r="BCF23" s="18" t="s">
        <v>255</v>
      </c>
      <c r="BCG23" s="18" t="s">
        <v>255</v>
      </c>
      <c r="BCH23" s="18" t="s">
        <v>255</v>
      </c>
      <c r="BCI23" s="18" t="s">
        <v>255</v>
      </c>
      <c r="BCJ23" s="18" t="s">
        <v>255</v>
      </c>
      <c r="BCK23" s="18" t="s">
        <v>255</v>
      </c>
      <c r="BCL23" s="18" t="s">
        <v>255</v>
      </c>
      <c r="BCM23" s="18" t="s">
        <v>255</v>
      </c>
      <c r="BCN23" s="18" t="s">
        <v>255</v>
      </c>
      <c r="BCO23" s="18" t="s">
        <v>255</v>
      </c>
      <c r="BCP23" s="18" t="s">
        <v>255</v>
      </c>
      <c r="BCQ23" s="18" t="s">
        <v>255</v>
      </c>
      <c r="BCR23" s="18" t="s">
        <v>255</v>
      </c>
      <c r="BCS23" s="18" t="s">
        <v>255</v>
      </c>
      <c r="BCT23" s="18" t="s">
        <v>255</v>
      </c>
      <c r="BCU23" s="18" t="s">
        <v>255</v>
      </c>
      <c r="BCV23" s="18" t="s">
        <v>255</v>
      </c>
      <c r="BCW23" s="18" t="s">
        <v>255</v>
      </c>
      <c r="BCX23" s="18" t="s">
        <v>255</v>
      </c>
      <c r="BCY23" s="18" t="s">
        <v>255</v>
      </c>
      <c r="BCZ23" s="18" t="s">
        <v>255</v>
      </c>
      <c r="BDA23" s="18" t="s">
        <v>255</v>
      </c>
      <c r="BDB23" s="18" t="s">
        <v>255</v>
      </c>
      <c r="BDC23" s="18" t="s">
        <v>255</v>
      </c>
      <c r="BDD23" s="18" t="s">
        <v>255</v>
      </c>
      <c r="BDE23" s="18" t="s">
        <v>255</v>
      </c>
      <c r="BDF23" s="18" t="s">
        <v>255</v>
      </c>
      <c r="BDG23" s="18" t="s">
        <v>255</v>
      </c>
      <c r="BDH23" s="18" t="s">
        <v>255</v>
      </c>
      <c r="BDI23" s="18" t="s">
        <v>255</v>
      </c>
      <c r="BDJ23" s="18" t="s">
        <v>255</v>
      </c>
      <c r="BDK23" s="18" t="s">
        <v>255</v>
      </c>
      <c r="BDL23" s="18" t="s">
        <v>255</v>
      </c>
      <c r="BDM23" s="18" t="s">
        <v>255</v>
      </c>
      <c r="BDN23" s="18" t="s">
        <v>255</v>
      </c>
      <c r="BDO23" s="18" t="s">
        <v>255</v>
      </c>
      <c r="BDP23" s="18" t="s">
        <v>255</v>
      </c>
      <c r="BDQ23" s="18" t="s">
        <v>255</v>
      </c>
      <c r="BDR23" s="18" t="s">
        <v>255</v>
      </c>
      <c r="BDS23" s="18" t="s">
        <v>255</v>
      </c>
      <c r="BDT23" s="18" t="s">
        <v>255</v>
      </c>
      <c r="BDU23" s="18" t="s">
        <v>255</v>
      </c>
      <c r="BDV23" s="18" t="s">
        <v>255</v>
      </c>
      <c r="BDW23" s="18" t="s">
        <v>255</v>
      </c>
      <c r="BDX23" s="18" t="s">
        <v>255</v>
      </c>
      <c r="BDY23" s="18" t="s">
        <v>255</v>
      </c>
      <c r="BDZ23" s="18" t="s">
        <v>255</v>
      </c>
      <c r="BEA23" s="18" t="s">
        <v>255</v>
      </c>
      <c r="BEB23" s="18" t="s">
        <v>255</v>
      </c>
      <c r="BEC23" s="18" t="s">
        <v>255</v>
      </c>
      <c r="BED23" s="18" t="s">
        <v>255</v>
      </c>
      <c r="BEE23" s="18" t="s">
        <v>255</v>
      </c>
      <c r="BEF23" s="18" t="s">
        <v>255</v>
      </c>
      <c r="BEG23" s="18" t="s">
        <v>255</v>
      </c>
      <c r="BEH23" s="18" t="s">
        <v>255</v>
      </c>
      <c r="BEI23" s="18" t="s">
        <v>255</v>
      </c>
      <c r="BEJ23" s="18" t="s">
        <v>255</v>
      </c>
      <c r="BEK23" s="18" t="s">
        <v>255</v>
      </c>
      <c r="BEL23" s="18" t="s">
        <v>255</v>
      </c>
      <c r="BEM23" s="18" t="s">
        <v>255</v>
      </c>
      <c r="BEN23" s="18" t="s">
        <v>255</v>
      </c>
      <c r="BEO23" s="18" t="s">
        <v>255</v>
      </c>
      <c r="BEP23" s="18" t="s">
        <v>255</v>
      </c>
      <c r="BEQ23" s="18" t="s">
        <v>255</v>
      </c>
      <c r="BER23" s="18" t="s">
        <v>255</v>
      </c>
      <c r="BES23" s="18" t="s">
        <v>255</v>
      </c>
      <c r="BET23" s="18" t="s">
        <v>255</v>
      </c>
      <c r="BEU23" s="18" t="s">
        <v>255</v>
      </c>
      <c r="BEV23" s="18" t="s">
        <v>255</v>
      </c>
      <c r="BEW23" s="18" t="s">
        <v>255</v>
      </c>
      <c r="BEX23" s="18" t="s">
        <v>255</v>
      </c>
      <c r="BEY23" s="18" t="s">
        <v>255</v>
      </c>
      <c r="BEZ23" s="18" t="s">
        <v>255</v>
      </c>
      <c r="BFA23" s="18" t="s">
        <v>255</v>
      </c>
      <c r="BFB23" s="18" t="s">
        <v>255</v>
      </c>
      <c r="BFC23" s="18" t="s">
        <v>255</v>
      </c>
      <c r="BFD23" s="18" t="s">
        <v>255</v>
      </c>
      <c r="BFE23" s="18" t="s">
        <v>255</v>
      </c>
      <c r="BFF23" s="18" t="s">
        <v>255</v>
      </c>
      <c r="BFG23" s="18" t="s">
        <v>255</v>
      </c>
      <c r="BFH23" s="18" t="s">
        <v>255</v>
      </c>
      <c r="BFI23" s="18" t="s">
        <v>255</v>
      </c>
      <c r="BFJ23" s="18" t="s">
        <v>255</v>
      </c>
      <c r="BFK23" s="18" t="s">
        <v>255</v>
      </c>
      <c r="BFL23" s="18" t="s">
        <v>255</v>
      </c>
      <c r="BFM23" s="18" t="s">
        <v>255</v>
      </c>
      <c r="BFN23" s="18" t="s">
        <v>255</v>
      </c>
      <c r="BFO23" s="18" t="s">
        <v>255</v>
      </c>
      <c r="BFP23" s="18" t="s">
        <v>255</v>
      </c>
      <c r="BFQ23" s="18" t="s">
        <v>255</v>
      </c>
      <c r="BFR23" s="18" t="s">
        <v>255</v>
      </c>
      <c r="BFS23" s="18" t="s">
        <v>255</v>
      </c>
      <c r="BFT23" s="18" t="s">
        <v>255</v>
      </c>
      <c r="BFU23" s="18" t="s">
        <v>255</v>
      </c>
      <c r="BFV23" s="18" t="s">
        <v>255</v>
      </c>
      <c r="BFW23" s="18" t="s">
        <v>255</v>
      </c>
      <c r="BFX23" s="18" t="s">
        <v>255</v>
      </c>
      <c r="BFY23" s="18" t="s">
        <v>255</v>
      </c>
      <c r="BFZ23" s="18" t="s">
        <v>255</v>
      </c>
      <c r="BGA23" s="18" t="s">
        <v>255</v>
      </c>
      <c r="BGB23" s="18" t="s">
        <v>255</v>
      </c>
      <c r="BGC23" s="18" t="s">
        <v>255</v>
      </c>
      <c r="BGD23" s="18" t="s">
        <v>255</v>
      </c>
      <c r="BGE23" s="18" t="s">
        <v>255</v>
      </c>
      <c r="BGF23" s="18" t="s">
        <v>255</v>
      </c>
      <c r="BGG23" s="18" t="s">
        <v>255</v>
      </c>
      <c r="BGH23" s="18" t="s">
        <v>255</v>
      </c>
      <c r="BGI23" s="18" t="s">
        <v>255</v>
      </c>
      <c r="BGJ23" s="18" t="s">
        <v>255</v>
      </c>
      <c r="BGK23" s="18" t="s">
        <v>255</v>
      </c>
      <c r="BGL23" s="18" t="s">
        <v>255</v>
      </c>
      <c r="BGM23" s="18" t="s">
        <v>255</v>
      </c>
      <c r="BGN23" s="18" t="s">
        <v>255</v>
      </c>
      <c r="BGO23" s="18" t="s">
        <v>255</v>
      </c>
      <c r="BGP23" s="18" t="s">
        <v>255</v>
      </c>
      <c r="BGQ23" s="18" t="s">
        <v>255</v>
      </c>
      <c r="BGR23" s="18" t="s">
        <v>255</v>
      </c>
      <c r="BGS23" s="18" t="s">
        <v>255</v>
      </c>
      <c r="BGT23" s="18" t="s">
        <v>255</v>
      </c>
      <c r="BGU23" s="18" t="s">
        <v>255</v>
      </c>
      <c r="BGV23" s="18" t="s">
        <v>255</v>
      </c>
      <c r="BGW23" s="18" t="s">
        <v>255</v>
      </c>
      <c r="BGX23" s="18" t="s">
        <v>255</v>
      </c>
      <c r="BGY23" s="18" t="s">
        <v>255</v>
      </c>
      <c r="BGZ23" s="18" t="s">
        <v>255</v>
      </c>
      <c r="BHA23" s="18" t="s">
        <v>255</v>
      </c>
      <c r="BHB23" s="18" t="s">
        <v>255</v>
      </c>
      <c r="BHC23" s="18" t="s">
        <v>255</v>
      </c>
      <c r="BHD23" s="18" t="s">
        <v>255</v>
      </c>
      <c r="BHE23" s="18" t="s">
        <v>255</v>
      </c>
      <c r="BHF23" s="18" t="s">
        <v>255</v>
      </c>
      <c r="BHG23" s="18" t="s">
        <v>255</v>
      </c>
      <c r="BHH23" s="18" t="s">
        <v>255</v>
      </c>
      <c r="BHI23" s="18" t="s">
        <v>255</v>
      </c>
      <c r="BHJ23" s="18" t="s">
        <v>255</v>
      </c>
      <c r="BHK23" s="18" t="s">
        <v>255</v>
      </c>
      <c r="BHL23" s="18" t="s">
        <v>255</v>
      </c>
      <c r="BHM23" s="18" t="s">
        <v>255</v>
      </c>
      <c r="BHN23" s="18" t="s">
        <v>255</v>
      </c>
      <c r="BHO23" s="18" t="s">
        <v>255</v>
      </c>
      <c r="BHP23" s="18" t="s">
        <v>255</v>
      </c>
      <c r="BHQ23" s="18" t="s">
        <v>255</v>
      </c>
      <c r="BHR23" s="18" t="s">
        <v>255</v>
      </c>
      <c r="BHS23" s="18" t="s">
        <v>255</v>
      </c>
      <c r="BHT23" s="18" t="s">
        <v>255</v>
      </c>
      <c r="BHU23" s="18" t="s">
        <v>255</v>
      </c>
      <c r="BHV23" s="18" t="s">
        <v>255</v>
      </c>
      <c r="BHW23" s="18" t="s">
        <v>255</v>
      </c>
      <c r="BHX23" s="18" t="s">
        <v>255</v>
      </c>
      <c r="BHY23" s="18" t="s">
        <v>255</v>
      </c>
      <c r="BHZ23" s="18" t="s">
        <v>255</v>
      </c>
      <c r="BIA23" s="18" t="s">
        <v>255</v>
      </c>
      <c r="BIB23" s="18" t="s">
        <v>255</v>
      </c>
      <c r="BIC23" s="18" t="s">
        <v>255</v>
      </c>
      <c r="BID23" s="18" t="s">
        <v>255</v>
      </c>
      <c r="BIE23" s="18" t="s">
        <v>255</v>
      </c>
      <c r="BIF23" s="18" t="s">
        <v>255</v>
      </c>
      <c r="BIG23" s="18" t="s">
        <v>255</v>
      </c>
      <c r="BIH23" s="18" t="s">
        <v>255</v>
      </c>
      <c r="BII23" s="18" t="s">
        <v>255</v>
      </c>
      <c r="BIJ23" s="18" t="s">
        <v>255</v>
      </c>
      <c r="BIK23" s="18" t="s">
        <v>255</v>
      </c>
      <c r="BIL23" s="18" t="s">
        <v>255</v>
      </c>
      <c r="BIM23" s="18" t="s">
        <v>255</v>
      </c>
      <c r="BIN23" s="18" t="s">
        <v>255</v>
      </c>
      <c r="BIO23" s="18" t="s">
        <v>255</v>
      </c>
      <c r="BIP23" s="18" t="s">
        <v>255</v>
      </c>
      <c r="BIQ23" s="18" t="s">
        <v>255</v>
      </c>
      <c r="BIR23" s="18" t="s">
        <v>255</v>
      </c>
      <c r="BIS23" s="18" t="s">
        <v>255</v>
      </c>
      <c r="BIT23" s="18" t="s">
        <v>255</v>
      </c>
      <c r="BIU23" s="18" t="s">
        <v>255</v>
      </c>
      <c r="BIV23" s="18" t="s">
        <v>255</v>
      </c>
      <c r="BIW23" s="18" t="s">
        <v>255</v>
      </c>
      <c r="BIX23" s="18" t="s">
        <v>255</v>
      </c>
      <c r="BIY23" s="18" t="s">
        <v>255</v>
      </c>
      <c r="BIZ23" s="18" t="s">
        <v>255</v>
      </c>
      <c r="BJA23" s="18" t="s">
        <v>255</v>
      </c>
      <c r="BJB23" s="18" t="s">
        <v>255</v>
      </c>
      <c r="BJC23" s="18" t="s">
        <v>255</v>
      </c>
      <c r="BJD23" s="18" t="s">
        <v>255</v>
      </c>
      <c r="BJE23" s="18" t="s">
        <v>255</v>
      </c>
      <c r="BJF23" s="18" t="s">
        <v>255</v>
      </c>
      <c r="BJG23" s="18" t="s">
        <v>255</v>
      </c>
      <c r="BJH23" s="18" t="s">
        <v>255</v>
      </c>
      <c r="BJI23" s="18" t="s">
        <v>255</v>
      </c>
      <c r="BJJ23" s="18" t="s">
        <v>255</v>
      </c>
      <c r="BJK23" s="18" t="s">
        <v>255</v>
      </c>
      <c r="BJL23" s="18" t="s">
        <v>255</v>
      </c>
      <c r="BJM23" s="18" t="s">
        <v>255</v>
      </c>
      <c r="BJN23" s="18" t="s">
        <v>255</v>
      </c>
      <c r="BJO23" s="18" t="s">
        <v>255</v>
      </c>
      <c r="BJP23" s="18" t="s">
        <v>255</v>
      </c>
      <c r="BJQ23" s="18" t="s">
        <v>255</v>
      </c>
      <c r="BJR23" s="18" t="s">
        <v>255</v>
      </c>
      <c r="BJS23" s="18" t="s">
        <v>255</v>
      </c>
      <c r="BJT23" s="18" t="s">
        <v>255</v>
      </c>
      <c r="BJU23" s="18" t="s">
        <v>255</v>
      </c>
      <c r="BJV23" s="18" t="s">
        <v>255</v>
      </c>
      <c r="BJW23" s="18" t="s">
        <v>255</v>
      </c>
      <c r="BJX23" s="18" t="s">
        <v>255</v>
      </c>
      <c r="BJY23" s="18" t="s">
        <v>255</v>
      </c>
      <c r="BJZ23" s="18" t="s">
        <v>255</v>
      </c>
      <c r="BKA23" s="18" t="s">
        <v>255</v>
      </c>
      <c r="BKB23" s="18" t="s">
        <v>255</v>
      </c>
      <c r="BKC23" s="18" t="s">
        <v>255</v>
      </c>
      <c r="BKD23" s="18" t="s">
        <v>255</v>
      </c>
      <c r="BKE23" s="18" t="s">
        <v>255</v>
      </c>
      <c r="BKF23" s="18" t="s">
        <v>255</v>
      </c>
      <c r="BKG23" s="18" t="s">
        <v>255</v>
      </c>
      <c r="BKH23" s="18" t="s">
        <v>255</v>
      </c>
      <c r="BKI23" s="18" t="s">
        <v>255</v>
      </c>
      <c r="BKJ23" s="18" t="s">
        <v>255</v>
      </c>
      <c r="BKK23" s="18" t="s">
        <v>255</v>
      </c>
      <c r="BKL23" s="18" t="s">
        <v>255</v>
      </c>
      <c r="BKM23" s="18" t="s">
        <v>255</v>
      </c>
      <c r="BKN23" s="18" t="s">
        <v>255</v>
      </c>
      <c r="BKO23" s="18" t="s">
        <v>255</v>
      </c>
      <c r="BKP23" s="18" t="s">
        <v>255</v>
      </c>
      <c r="BKQ23" s="18" t="s">
        <v>255</v>
      </c>
      <c r="BKR23" s="18" t="s">
        <v>255</v>
      </c>
      <c r="BKS23" s="18" t="s">
        <v>255</v>
      </c>
      <c r="BKT23" s="18" t="s">
        <v>255</v>
      </c>
      <c r="BKU23" s="18" t="s">
        <v>255</v>
      </c>
      <c r="BKV23" s="18" t="s">
        <v>255</v>
      </c>
      <c r="BKW23" s="18" t="s">
        <v>255</v>
      </c>
      <c r="BKX23" s="18" t="s">
        <v>255</v>
      </c>
      <c r="BKY23" s="18" t="s">
        <v>255</v>
      </c>
      <c r="BKZ23" s="18" t="s">
        <v>255</v>
      </c>
      <c r="BLA23" s="18" t="s">
        <v>255</v>
      </c>
      <c r="BLB23" s="18" t="s">
        <v>255</v>
      </c>
      <c r="BLC23" s="18" t="s">
        <v>255</v>
      </c>
      <c r="BLD23" s="18" t="s">
        <v>255</v>
      </c>
      <c r="BLE23" s="18" t="s">
        <v>255</v>
      </c>
      <c r="BLF23" s="18" t="s">
        <v>255</v>
      </c>
      <c r="BLG23" s="18" t="s">
        <v>255</v>
      </c>
      <c r="BLH23" s="18" t="s">
        <v>255</v>
      </c>
      <c r="BLI23" s="18" t="s">
        <v>255</v>
      </c>
      <c r="BLJ23" s="18" t="s">
        <v>255</v>
      </c>
      <c r="BLK23" s="18" t="s">
        <v>255</v>
      </c>
      <c r="BLL23" s="18" t="s">
        <v>255</v>
      </c>
      <c r="BLM23" s="18" t="s">
        <v>255</v>
      </c>
      <c r="BLN23" s="18" t="s">
        <v>255</v>
      </c>
      <c r="BLO23" s="18" t="s">
        <v>255</v>
      </c>
      <c r="BLP23" s="18" t="s">
        <v>255</v>
      </c>
      <c r="BLQ23" s="18" t="s">
        <v>255</v>
      </c>
      <c r="BLR23" s="18" t="s">
        <v>255</v>
      </c>
      <c r="BLS23" s="18" t="s">
        <v>255</v>
      </c>
      <c r="BLT23" s="18" t="s">
        <v>255</v>
      </c>
      <c r="BLU23" s="18" t="s">
        <v>255</v>
      </c>
      <c r="BLV23" s="18" t="s">
        <v>255</v>
      </c>
      <c r="BLW23" s="18" t="s">
        <v>255</v>
      </c>
      <c r="BLX23" s="18" t="s">
        <v>255</v>
      </c>
      <c r="BLY23" s="18" t="s">
        <v>255</v>
      </c>
      <c r="BLZ23" s="18" t="s">
        <v>255</v>
      </c>
      <c r="BMA23" s="18" t="s">
        <v>255</v>
      </c>
      <c r="BMB23" s="18" t="s">
        <v>255</v>
      </c>
      <c r="BMC23" s="18" t="s">
        <v>255</v>
      </c>
      <c r="BMD23" s="18" t="s">
        <v>255</v>
      </c>
      <c r="BME23" s="18" t="s">
        <v>255</v>
      </c>
      <c r="BMF23" s="18" t="s">
        <v>255</v>
      </c>
      <c r="BMG23" s="18" t="s">
        <v>255</v>
      </c>
      <c r="BMH23" s="18" t="s">
        <v>255</v>
      </c>
      <c r="BMI23" s="18" t="s">
        <v>255</v>
      </c>
      <c r="BMJ23" s="18" t="s">
        <v>255</v>
      </c>
      <c r="BMK23" s="18" t="s">
        <v>255</v>
      </c>
      <c r="BML23" s="18" t="s">
        <v>255</v>
      </c>
      <c r="BMM23" s="18" t="s">
        <v>255</v>
      </c>
      <c r="BMN23" s="18" t="s">
        <v>255</v>
      </c>
      <c r="BMO23" s="18" t="s">
        <v>255</v>
      </c>
      <c r="BMP23" s="18" t="s">
        <v>255</v>
      </c>
      <c r="BMQ23" s="18" t="s">
        <v>255</v>
      </c>
      <c r="BMR23" s="18" t="s">
        <v>255</v>
      </c>
      <c r="BMS23" s="18" t="s">
        <v>255</v>
      </c>
      <c r="BMT23" s="18" t="s">
        <v>255</v>
      </c>
      <c r="BMU23" s="18" t="s">
        <v>255</v>
      </c>
      <c r="BMV23" s="18" t="s">
        <v>255</v>
      </c>
      <c r="BMW23" s="18" t="s">
        <v>255</v>
      </c>
      <c r="BMX23" s="18" t="s">
        <v>255</v>
      </c>
      <c r="BMY23" s="18" t="s">
        <v>255</v>
      </c>
      <c r="BMZ23" s="18" t="s">
        <v>255</v>
      </c>
      <c r="BNA23" s="18" t="s">
        <v>255</v>
      </c>
      <c r="BNB23" s="18" t="s">
        <v>255</v>
      </c>
      <c r="BNC23" s="18" t="s">
        <v>255</v>
      </c>
      <c r="BND23" s="18" t="s">
        <v>255</v>
      </c>
      <c r="BNE23" s="18" t="s">
        <v>255</v>
      </c>
      <c r="BNF23" s="18" t="s">
        <v>255</v>
      </c>
      <c r="BNG23" s="18" t="s">
        <v>255</v>
      </c>
      <c r="BNH23" s="18" t="s">
        <v>255</v>
      </c>
      <c r="BNI23" s="18" t="s">
        <v>255</v>
      </c>
      <c r="BNJ23" s="18" t="s">
        <v>255</v>
      </c>
      <c r="BNK23" s="18" t="s">
        <v>255</v>
      </c>
      <c r="BNL23" s="18" t="s">
        <v>255</v>
      </c>
      <c r="BNM23" s="18" t="s">
        <v>255</v>
      </c>
      <c r="BNN23" s="18" t="s">
        <v>255</v>
      </c>
      <c r="BNO23" s="18" t="s">
        <v>255</v>
      </c>
      <c r="BNP23" s="18" t="s">
        <v>255</v>
      </c>
      <c r="BNQ23" s="18" t="s">
        <v>255</v>
      </c>
      <c r="BNR23" s="18" t="s">
        <v>255</v>
      </c>
      <c r="BNS23" s="18" t="s">
        <v>255</v>
      </c>
      <c r="BNT23" s="18" t="s">
        <v>255</v>
      </c>
      <c r="BNU23" s="18" t="s">
        <v>255</v>
      </c>
      <c r="BNV23" s="18" t="s">
        <v>255</v>
      </c>
      <c r="BNW23" s="18" t="s">
        <v>255</v>
      </c>
      <c r="BNX23" s="18" t="s">
        <v>255</v>
      </c>
      <c r="BNY23" s="18" t="s">
        <v>255</v>
      </c>
      <c r="BNZ23" s="18" t="s">
        <v>255</v>
      </c>
      <c r="BOA23" s="18" t="s">
        <v>255</v>
      </c>
      <c r="BOB23" s="18" t="s">
        <v>255</v>
      </c>
      <c r="BOC23" s="18" t="s">
        <v>255</v>
      </c>
      <c r="BOD23" s="18" t="s">
        <v>255</v>
      </c>
      <c r="BOE23" s="18" t="s">
        <v>255</v>
      </c>
      <c r="BOF23" s="18" t="s">
        <v>255</v>
      </c>
      <c r="BOG23" s="18" t="s">
        <v>255</v>
      </c>
      <c r="BOH23" s="18" t="s">
        <v>255</v>
      </c>
      <c r="BOI23" s="18" t="s">
        <v>255</v>
      </c>
      <c r="BOJ23" s="18" t="s">
        <v>255</v>
      </c>
      <c r="BOK23" s="18" t="s">
        <v>255</v>
      </c>
      <c r="BOL23" s="18" t="s">
        <v>255</v>
      </c>
      <c r="BOM23" s="18" t="s">
        <v>255</v>
      </c>
      <c r="BON23" s="18" t="s">
        <v>255</v>
      </c>
      <c r="BOO23" s="18" t="s">
        <v>255</v>
      </c>
      <c r="BOP23" s="18" t="s">
        <v>255</v>
      </c>
      <c r="BOQ23" s="18" t="s">
        <v>255</v>
      </c>
      <c r="BOR23" s="18" t="s">
        <v>255</v>
      </c>
      <c r="BOS23" s="18" t="s">
        <v>255</v>
      </c>
      <c r="BOT23" s="18" t="s">
        <v>255</v>
      </c>
      <c r="BOU23" s="18" t="s">
        <v>255</v>
      </c>
      <c r="BOV23" s="18" t="s">
        <v>255</v>
      </c>
      <c r="BOW23" s="18" t="s">
        <v>255</v>
      </c>
      <c r="BOX23" s="18" t="s">
        <v>255</v>
      </c>
      <c r="BOY23" s="18" t="s">
        <v>255</v>
      </c>
      <c r="BOZ23" s="18" t="s">
        <v>255</v>
      </c>
      <c r="BPA23" s="18" t="s">
        <v>255</v>
      </c>
      <c r="BPB23" s="18" t="s">
        <v>255</v>
      </c>
      <c r="BPC23" s="18" t="s">
        <v>255</v>
      </c>
      <c r="BPD23" s="18" t="s">
        <v>255</v>
      </c>
      <c r="BPE23" s="18" t="s">
        <v>255</v>
      </c>
      <c r="BPF23" s="18" t="s">
        <v>255</v>
      </c>
      <c r="BPG23" s="18" t="s">
        <v>255</v>
      </c>
      <c r="BPH23" s="18" t="s">
        <v>255</v>
      </c>
      <c r="BPI23" s="18" t="s">
        <v>255</v>
      </c>
      <c r="BPJ23" s="18" t="s">
        <v>255</v>
      </c>
      <c r="BPK23" s="18" t="s">
        <v>255</v>
      </c>
      <c r="BPL23" s="18" t="s">
        <v>255</v>
      </c>
      <c r="BPM23" s="18" t="s">
        <v>255</v>
      </c>
      <c r="BPN23" s="18" t="s">
        <v>255</v>
      </c>
      <c r="BPO23" s="18" t="s">
        <v>255</v>
      </c>
      <c r="BPP23" s="18" t="s">
        <v>255</v>
      </c>
      <c r="BPQ23" s="18" t="s">
        <v>255</v>
      </c>
      <c r="BPR23" s="18" t="s">
        <v>255</v>
      </c>
      <c r="BPS23" s="18" t="s">
        <v>255</v>
      </c>
      <c r="BPT23" s="18" t="s">
        <v>255</v>
      </c>
      <c r="BPU23" s="18" t="s">
        <v>255</v>
      </c>
      <c r="BPV23" s="18" t="s">
        <v>255</v>
      </c>
      <c r="BPW23" s="18" t="s">
        <v>255</v>
      </c>
      <c r="BPX23" s="18" t="s">
        <v>255</v>
      </c>
      <c r="BPY23" s="18" t="s">
        <v>255</v>
      </c>
      <c r="BPZ23" s="18" t="s">
        <v>255</v>
      </c>
      <c r="BQA23" s="18" t="s">
        <v>255</v>
      </c>
      <c r="BQB23" s="18" t="s">
        <v>255</v>
      </c>
      <c r="BQC23" s="18" t="s">
        <v>255</v>
      </c>
      <c r="BQD23" s="18" t="s">
        <v>255</v>
      </c>
      <c r="BQE23" s="18" t="s">
        <v>255</v>
      </c>
      <c r="BQF23" s="18" t="s">
        <v>255</v>
      </c>
      <c r="BQG23" s="18" t="s">
        <v>255</v>
      </c>
      <c r="BQH23" s="18" t="s">
        <v>255</v>
      </c>
      <c r="BQI23" s="18" t="s">
        <v>255</v>
      </c>
      <c r="BQJ23" s="18" t="s">
        <v>255</v>
      </c>
      <c r="BQK23" s="18" t="s">
        <v>255</v>
      </c>
      <c r="BQL23" s="18" t="s">
        <v>255</v>
      </c>
      <c r="BQM23" s="18" t="s">
        <v>255</v>
      </c>
      <c r="BQN23" s="18" t="s">
        <v>255</v>
      </c>
      <c r="BQO23" s="18" t="s">
        <v>255</v>
      </c>
      <c r="BQP23" s="18" t="s">
        <v>255</v>
      </c>
      <c r="BQQ23" s="18" t="s">
        <v>255</v>
      </c>
      <c r="BQR23" s="18" t="s">
        <v>255</v>
      </c>
      <c r="BQS23" s="18" t="s">
        <v>255</v>
      </c>
      <c r="BQT23" s="18" t="s">
        <v>255</v>
      </c>
      <c r="BQU23" s="18" t="s">
        <v>255</v>
      </c>
      <c r="BQV23" s="18" t="s">
        <v>255</v>
      </c>
      <c r="BQW23" s="18" t="s">
        <v>255</v>
      </c>
      <c r="BQX23" s="18" t="s">
        <v>255</v>
      </c>
      <c r="BQY23" s="18" t="s">
        <v>255</v>
      </c>
      <c r="BQZ23" s="18" t="s">
        <v>255</v>
      </c>
      <c r="BRA23" s="18" t="s">
        <v>255</v>
      </c>
      <c r="BRB23" s="18" t="s">
        <v>255</v>
      </c>
      <c r="BRC23" s="18" t="s">
        <v>255</v>
      </c>
      <c r="BRD23" s="18" t="s">
        <v>255</v>
      </c>
      <c r="BRE23" s="18" t="s">
        <v>255</v>
      </c>
      <c r="BRF23" s="18" t="s">
        <v>255</v>
      </c>
      <c r="BRG23" s="18" t="s">
        <v>255</v>
      </c>
      <c r="BRH23" s="18" t="s">
        <v>255</v>
      </c>
      <c r="BRI23" s="18" t="s">
        <v>255</v>
      </c>
      <c r="BRJ23" s="18" t="s">
        <v>255</v>
      </c>
      <c r="BRK23" s="18" t="s">
        <v>255</v>
      </c>
      <c r="BRL23" s="18" t="s">
        <v>255</v>
      </c>
      <c r="BRM23" s="18" t="s">
        <v>255</v>
      </c>
      <c r="BRN23" s="18" t="s">
        <v>255</v>
      </c>
      <c r="BRO23" s="18" t="s">
        <v>255</v>
      </c>
      <c r="BRP23" s="18" t="s">
        <v>255</v>
      </c>
      <c r="BRQ23" s="18" t="s">
        <v>255</v>
      </c>
      <c r="BRR23" s="18" t="s">
        <v>255</v>
      </c>
      <c r="BRS23" s="18" t="s">
        <v>255</v>
      </c>
      <c r="BRT23" s="18" t="s">
        <v>255</v>
      </c>
      <c r="BRU23" s="18" t="s">
        <v>255</v>
      </c>
      <c r="BRV23" s="18" t="s">
        <v>255</v>
      </c>
      <c r="BRW23" s="18" t="s">
        <v>255</v>
      </c>
      <c r="BRX23" s="18" t="s">
        <v>255</v>
      </c>
      <c r="BRY23" s="18" t="s">
        <v>255</v>
      </c>
      <c r="BRZ23" s="18" t="s">
        <v>255</v>
      </c>
      <c r="BSA23" s="18" t="s">
        <v>255</v>
      </c>
      <c r="BSB23" s="18" t="s">
        <v>255</v>
      </c>
      <c r="BSC23" s="18" t="s">
        <v>255</v>
      </c>
      <c r="BSD23" s="18" t="s">
        <v>255</v>
      </c>
      <c r="BSE23" s="18" t="s">
        <v>255</v>
      </c>
      <c r="BSF23" s="18" t="s">
        <v>255</v>
      </c>
      <c r="BSG23" s="18" t="s">
        <v>255</v>
      </c>
      <c r="BSH23" s="18" t="s">
        <v>255</v>
      </c>
      <c r="BSI23" s="18" t="s">
        <v>255</v>
      </c>
      <c r="BSJ23" s="18" t="s">
        <v>255</v>
      </c>
      <c r="BSK23" s="18" t="s">
        <v>255</v>
      </c>
      <c r="BSL23" s="18" t="s">
        <v>255</v>
      </c>
      <c r="BSM23" s="18" t="s">
        <v>255</v>
      </c>
      <c r="BSN23" s="18" t="s">
        <v>255</v>
      </c>
      <c r="BSO23" s="18" t="s">
        <v>255</v>
      </c>
      <c r="BSP23" s="18" t="s">
        <v>255</v>
      </c>
      <c r="BSQ23" s="18" t="s">
        <v>255</v>
      </c>
      <c r="BSR23" s="18" t="s">
        <v>255</v>
      </c>
      <c r="BSS23" s="18" t="s">
        <v>255</v>
      </c>
      <c r="BST23" s="18" t="s">
        <v>255</v>
      </c>
      <c r="BSU23" s="18" t="s">
        <v>255</v>
      </c>
      <c r="BSV23" s="18" t="s">
        <v>255</v>
      </c>
      <c r="BSW23" s="18" t="s">
        <v>255</v>
      </c>
      <c r="BSX23" s="18" t="s">
        <v>255</v>
      </c>
      <c r="BSY23" s="18" t="s">
        <v>255</v>
      </c>
      <c r="BSZ23" s="18" t="s">
        <v>255</v>
      </c>
      <c r="BTA23" s="18" t="s">
        <v>255</v>
      </c>
      <c r="BTB23" s="18" t="s">
        <v>255</v>
      </c>
      <c r="BTC23" s="18" t="s">
        <v>255</v>
      </c>
      <c r="BTD23" s="18" t="s">
        <v>255</v>
      </c>
      <c r="BTE23" s="18" t="s">
        <v>255</v>
      </c>
      <c r="BTF23" s="18" t="s">
        <v>255</v>
      </c>
      <c r="BTG23" s="18" t="s">
        <v>255</v>
      </c>
      <c r="BTH23" s="18" t="s">
        <v>255</v>
      </c>
      <c r="BTI23" s="18" t="s">
        <v>255</v>
      </c>
      <c r="BTJ23" s="18" t="s">
        <v>255</v>
      </c>
      <c r="BTK23" s="18" t="s">
        <v>255</v>
      </c>
      <c r="BTL23" s="18" t="s">
        <v>255</v>
      </c>
      <c r="BTM23" s="18" t="s">
        <v>255</v>
      </c>
      <c r="BTN23" s="18" t="s">
        <v>255</v>
      </c>
      <c r="BTO23" s="18" t="s">
        <v>255</v>
      </c>
      <c r="BTP23" s="18" t="s">
        <v>255</v>
      </c>
      <c r="BTQ23" s="18" t="s">
        <v>255</v>
      </c>
      <c r="BTR23" s="18" t="s">
        <v>255</v>
      </c>
      <c r="BTS23" s="18" t="s">
        <v>255</v>
      </c>
      <c r="BTT23" s="18" t="s">
        <v>255</v>
      </c>
      <c r="BTU23" s="18" t="s">
        <v>255</v>
      </c>
      <c r="BTV23" s="18" t="s">
        <v>255</v>
      </c>
      <c r="BTW23" s="18" t="s">
        <v>255</v>
      </c>
      <c r="BTX23" s="18" t="s">
        <v>255</v>
      </c>
      <c r="BTY23" s="18" t="s">
        <v>255</v>
      </c>
      <c r="BTZ23" s="18" t="s">
        <v>255</v>
      </c>
      <c r="BUA23" s="18" t="s">
        <v>255</v>
      </c>
      <c r="BUB23" s="18" t="s">
        <v>255</v>
      </c>
      <c r="BUC23" s="18" t="s">
        <v>255</v>
      </c>
      <c r="BUD23" s="18" t="s">
        <v>255</v>
      </c>
      <c r="BUE23" s="18" t="s">
        <v>255</v>
      </c>
      <c r="BUF23" s="18" t="s">
        <v>255</v>
      </c>
      <c r="BUG23" s="18" t="s">
        <v>255</v>
      </c>
      <c r="BUH23" s="18" t="s">
        <v>255</v>
      </c>
      <c r="BUI23" s="18" t="s">
        <v>255</v>
      </c>
      <c r="BUJ23" s="18" t="s">
        <v>255</v>
      </c>
      <c r="BUK23" s="18" t="s">
        <v>255</v>
      </c>
      <c r="BUL23" s="18" t="s">
        <v>255</v>
      </c>
      <c r="BUM23" s="18" t="s">
        <v>255</v>
      </c>
      <c r="BUN23" s="18" t="s">
        <v>255</v>
      </c>
      <c r="BUO23" s="18" t="s">
        <v>255</v>
      </c>
      <c r="BUP23" s="18" t="s">
        <v>255</v>
      </c>
      <c r="BUQ23" s="18" t="s">
        <v>255</v>
      </c>
      <c r="BUR23" s="18" t="s">
        <v>255</v>
      </c>
      <c r="BUS23" s="18" t="s">
        <v>255</v>
      </c>
      <c r="BUT23" s="18" t="s">
        <v>255</v>
      </c>
      <c r="BUU23" s="18" t="s">
        <v>255</v>
      </c>
      <c r="BUV23" s="18" t="s">
        <v>255</v>
      </c>
      <c r="BUW23" s="18" t="s">
        <v>255</v>
      </c>
      <c r="BUX23" s="18" t="s">
        <v>255</v>
      </c>
      <c r="BUY23" s="18" t="s">
        <v>255</v>
      </c>
      <c r="BUZ23" s="18" t="s">
        <v>255</v>
      </c>
      <c r="BVA23" s="18" t="s">
        <v>255</v>
      </c>
      <c r="BVB23" s="18" t="s">
        <v>255</v>
      </c>
      <c r="BVC23" s="18" t="s">
        <v>255</v>
      </c>
      <c r="BVD23" s="18" t="s">
        <v>255</v>
      </c>
      <c r="BVE23" s="18" t="s">
        <v>255</v>
      </c>
      <c r="BVF23" s="18" t="s">
        <v>255</v>
      </c>
      <c r="BVG23" s="18" t="s">
        <v>255</v>
      </c>
      <c r="BVH23" s="18" t="s">
        <v>255</v>
      </c>
      <c r="BVI23" s="18" t="s">
        <v>255</v>
      </c>
      <c r="BVJ23" s="18" t="s">
        <v>255</v>
      </c>
      <c r="BVK23" s="18" t="s">
        <v>255</v>
      </c>
      <c r="BVL23" s="18" t="s">
        <v>255</v>
      </c>
      <c r="BVM23" s="18" t="s">
        <v>255</v>
      </c>
      <c r="BVN23" s="18" t="s">
        <v>255</v>
      </c>
      <c r="BVO23" s="18" t="s">
        <v>255</v>
      </c>
      <c r="BVP23" s="18" t="s">
        <v>255</v>
      </c>
      <c r="BVQ23" s="18" t="s">
        <v>255</v>
      </c>
      <c r="BVR23" s="18" t="s">
        <v>255</v>
      </c>
      <c r="BVS23" s="18" t="s">
        <v>255</v>
      </c>
      <c r="BVT23" s="18" t="s">
        <v>255</v>
      </c>
      <c r="BVU23" s="18" t="s">
        <v>255</v>
      </c>
      <c r="BVV23" s="18" t="s">
        <v>255</v>
      </c>
      <c r="BVW23" s="18" t="s">
        <v>255</v>
      </c>
      <c r="BVX23" s="18" t="s">
        <v>255</v>
      </c>
      <c r="BVY23" s="18" t="s">
        <v>255</v>
      </c>
      <c r="BVZ23" s="18" t="s">
        <v>255</v>
      </c>
      <c r="BWA23" s="18" t="s">
        <v>255</v>
      </c>
      <c r="BWB23" s="18" t="s">
        <v>255</v>
      </c>
      <c r="BWC23" s="18" t="s">
        <v>255</v>
      </c>
      <c r="BWD23" s="18" t="s">
        <v>255</v>
      </c>
      <c r="BWE23" s="18" t="s">
        <v>255</v>
      </c>
      <c r="BWF23" s="18" t="s">
        <v>255</v>
      </c>
      <c r="BWG23" s="18" t="s">
        <v>255</v>
      </c>
      <c r="BWH23" s="18" t="s">
        <v>255</v>
      </c>
      <c r="BWI23" s="18" t="s">
        <v>255</v>
      </c>
      <c r="BWJ23" s="18" t="s">
        <v>255</v>
      </c>
      <c r="BWK23" s="18" t="s">
        <v>255</v>
      </c>
      <c r="BWL23" s="18" t="s">
        <v>255</v>
      </c>
      <c r="BWM23" s="18" t="s">
        <v>255</v>
      </c>
      <c r="BWN23" s="18" t="s">
        <v>255</v>
      </c>
      <c r="BWO23" s="18" t="s">
        <v>255</v>
      </c>
      <c r="BWP23" s="18" t="s">
        <v>255</v>
      </c>
      <c r="BWQ23" s="18" t="s">
        <v>255</v>
      </c>
      <c r="BWR23" s="18" t="s">
        <v>255</v>
      </c>
      <c r="BWS23" s="18" t="s">
        <v>255</v>
      </c>
      <c r="BWT23" s="18" t="s">
        <v>255</v>
      </c>
      <c r="BWU23" s="18" t="s">
        <v>255</v>
      </c>
      <c r="BWV23" s="18" t="s">
        <v>255</v>
      </c>
      <c r="BWW23" s="18" t="s">
        <v>255</v>
      </c>
      <c r="BWX23" s="18" t="s">
        <v>255</v>
      </c>
      <c r="BWY23" s="18" t="s">
        <v>255</v>
      </c>
      <c r="BWZ23" s="18" t="s">
        <v>255</v>
      </c>
      <c r="BXA23" s="18" t="s">
        <v>255</v>
      </c>
      <c r="BXB23" s="18" t="s">
        <v>255</v>
      </c>
      <c r="BXC23" s="18" t="s">
        <v>255</v>
      </c>
      <c r="BXD23" s="18" t="s">
        <v>255</v>
      </c>
      <c r="BXE23" s="18" t="s">
        <v>255</v>
      </c>
      <c r="BXF23" s="18" t="s">
        <v>255</v>
      </c>
      <c r="BXG23" s="18" t="s">
        <v>255</v>
      </c>
      <c r="BXH23" s="18" t="s">
        <v>255</v>
      </c>
      <c r="BXI23" s="18" t="s">
        <v>255</v>
      </c>
      <c r="BXJ23" s="18" t="s">
        <v>255</v>
      </c>
      <c r="BXK23" s="18" t="s">
        <v>255</v>
      </c>
      <c r="BXL23" s="18" t="s">
        <v>255</v>
      </c>
      <c r="BXM23" s="18" t="s">
        <v>255</v>
      </c>
      <c r="BXN23" s="18" t="s">
        <v>255</v>
      </c>
      <c r="BXO23" s="18" t="s">
        <v>255</v>
      </c>
      <c r="BXP23" s="18" t="s">
        <v>255</v>
      </c>
      <c r="BXQ23" s="18" t="s">
        <v>255</v>
      </c>
      <c r="BXR23" s="18" t="s">
        <v>255</v>
      </c>
      <c r="BXS23" s="18" t="s">
        <v>255</v>
      </c>
      <c r="BXT23" s="18" t="s">
        <v>255</v>
      </c>
      <c r="BXU23" s="18" t="s">
        <v>255</v>
      </c>
      <c r="BXV23" s="18" t="s">
        <v>255</v>
      </c>
      <c r="BXW23" s="18" t="s">
        <v>255</v>
      </c>
      <c r="BXX23" s="18" t="s">
        <v>255</v>
      </c>
      <c r="BXY23" s="18" t="s">
        <v>255</v>
      </c>
      <c r="BXZ23" s="18" t="s">
        <v>255</v>
      </c>
      <c r="BYA23" s="18" t="s">
        <v>255</v>
      </c>
      <c r="BYB23" s="18" t="s">
        <v>255</v>
      </c>
      <c r="BYC23" s="18" t="s">
        <v>255</v>
      </c>
      <c r="BYD23" s="18" t="s">
        <v>255</v>
      </c>
      <c r="BYE23" s="18" t="s">
        <v>255</v>
      </c>
      <c r="BYF23" s="18" t="s">
        <v>255</v>
      </c>
      <c r="BYG23" s="18" t="s">
        <v>255</v>
      </c>
      <c r="BYH23" s="18" t="s">
        <v>255</v>
      </c>
      <c r="BYI23" s="18" t="s">
        <v>255</v>
      </c>
      <c r="BYJ23" s="18" t="s">
        <v>255</v>
      </c>
      <c r="BYK23" s="18" t="s">
        <v>255</v>
      </c>
      <c r="BYL23" s="18" t="s">
        <v>255</v>
      </c>
      <c r="BYM23" s="18" t="s">
        <v>255</v>
      </c>
      <c r="BYN23" s="18" t="s">
        <v>255</v>
      </c>
      <c r="BYO23" s="18" t="s">
        <v>255</v>
      </c>
      <c r="BYP23" s="18" t="s">
        <v>255</v>
      </c>
      <c r="BYQ23" s="18" t="s">
        <v>255</v>
      </c>
      <c r="BYR23" s="18" t="s">
        <v>255</v>
      </c>
      <c r="BYS23" s="18" t="s">
        <v>255</v>
      </c>
      <c r="BYT23" s="18" t="s">
        <v>255</v>
      </c>
      <c r="BYU23" s="18" t="s">
        <v>255</v>
      </c>
      <c r="BYV23" s="18" t="s">
        <v>255</v>
      </c>
      <c r="BYW23" s="18" t="s">
        <v>255</v>
      </c>
      <c r="BYX23" s="18" t="s">
        <v>255</v>
      </c>
      <c r="BYY23" s="18" t="s">
        <v>255</v>
      </c>
      <c r="BYZ23" s="18" t="s">
        <v>255</v>
      </c>
      <c r="BZA23" s="18" t="s">
        <v>255</v>
      </c>
      <c r="BZB23" s="18" t="s">
        <v>255</v>
      </c>
      <c r="BZC23" s="18" t="s">
        <v>255</v>
      </c>
      <c r="BZD23" s="18" t="s">
        <v>255</v>
      </c>
      <c r="BZE23" s="18" t="s">
        <v>255</v>
      </c>
      <c r="BZF23" s="18" t="s">
        <v>255</v>
      </c>
      <c r="BZG23" s="18" t="s">
        <v>255</v>
      </c>
      <c r="BZH23" s="18" t="s">
        <v>255</v>
      </c>
      <c r="BZI23" s="18" t="s">
        <v>255</v>
      </c>
      <c r="BZJ23" s="18" t="s">
        <v>255</v>
      </c>
      <c r="BZK23" s="18" t="s">
        <v>255</v>
      </c>
      <c r="BZL23" s="18" t="s">
        <v>255</v>
      </c>
      <c r="BZM23" s="18" t="s">
        <v>255</v>
      </c>
      <c r="BZN23" s="18" t="s">
        <v>255</v>
      </c>
      <c r="BZO23" s="18" t="s">
        <v>255</v>
      </c>
      <c r="BZP23" s="18" t="s">
        <v>255</v>
      </c>
      <c r="BZQ23" s="18" t="s">
        <v>255</v>
      </c>
      <c r="BZR23" s="18" t="s">
        <v>255</v>
      </c>
      <c r="BZS23" s="18" t="s">
        <v>255</v>
      </c>
      <c r="BZT23" s="18" t="s">
        <v>255</v>
      </c>
      <c r="BZU23" s="18" t="s">
        <v>255</v>
      </c>
      <c r="BZV23" s="18" t="s">
        <v>255</v>
      </c>
      <c r="BZW23" s="18" t="s">
        <v>255</v>
      </c>
      <c r="BZX23" s="18" t="s">
        <v>255</v>
      </c>
      <c r="BZY23" s="18" t="s">
        <v>255</v>
      </c>
      <c r="BZZ23" s="18" t="s">
        <v>255</v>
      </c>
      <c r="CAA23" s="18" t="s">
        <v>255</v>
      </c>
      <c r="CAB23" s="18" t="s">
        <v>255</v>
      </c>
      <c r="CAC23" s="18" t="s">
        <v>255</v>
      </c>
      <c r="CAD23" s="18" t="s">
        <v>255</v>
      </c>
      <c r="CAE23" s="18" t="s">
        <v>255</v>
      </c>
      <c r="CAF23" s="18" t="s">
        <v>255</v>
      </c>
      <c r="CAG23" s="18" t="s">
        <v>255</v>
      </c>
      <c r="CAH23" s="18" t="s">
        <v>255</v>
      </c>
      <c r="CAI23" s="18" t="s">
        <v>255</v>
      </c>
      <c r="CAJ23" s="18" t="s">
        <v>255</v>
      </c>
      <c r="CAK23" s="18" t="s">
        <v>255</v>
      </c>
      <c r="CAL23" s="18" t="s">
        <v>255</v>
      </c>
      <c r="CAM23" s="18" t="s">
        <v>255</v>
      </c>
      <c r="CAN23" s="18" t="s">
        <v>255</v>
      </c>
      <c r="CAO23" s="18" t="s">
        <v>255</v>
      </c>
      <c r="CAP23" s="18" t="s">
        <v>255</v>
      </c>
      <c r="CAQ23" s="18" t="s">
        <v>255</v>
      </c>
      <c r="CAR23" s="18" t="s">
        <v>255</v>
      </c>
      <c r="CAS23" s="18" t="s">
        <v>255</v>
      </c>
      <c r="CAT23" s="18" t="s">
        <v>255</v>
      </c>
      <c r="CAU23" s="18" t="s">
        <v>255</v>
      </c>
      <c r="CAV23" s="18" t="s">
        <v>255</v>
      </c>
      <c r="CAW23" s="18" t="s">
        <v>255</v>
      </c>
      <c r="CAX23" s="18" t="s">
        <v>255</v>
      </c>
      <c r="CAY23" s="18" t="s">
        <v>255</v>
      </c>
      <c r="CAZ23" s="18" t="s">
        <v>255</v>
      </c>
      <c r="CBA23" s="18" t="s">
        <v>255</v>
      </c>
      <c r="CBB23" s="18" t="s">
        <v>255</v>
      </c>
      <c r="CBC23" s="18" t="s">
        <v>255</v>
      </c>
      <c r="CBD23" s="18" t="s">
        <v>255</v>
      </c>
      <c r="CBE23" s="18" t="s">
        <v>255</v>
      </c>
      <c r="CBF23" s="18" t="s">
        <v>255</v>
      </c>
      <c r="CBG23" s="18" t="s">
        <v>255</v>
      </c>
      <c r="CBH23" s="18" t="s">
        <v>255</v>
      </c>
      <c r="CBI23" s="18" t="s">
        <v>255</v>
      </c>
      <c r="CBJ23" s="18" t="s">
        <v>255</v>
      </c>
      <c r="CBK23" s="18" t="s">
        <v>255</v>
      </c>
      <c r="CBL23" s="18" t="s">
        <v>255</v>
      </c>
      <c r="CBM23" s="18" t="s">
        <v>255</v>
      </c>
      <c r="CBN23" s="18" t="s">
        <v>255</v>
      </c>
      <c r="CBO23" s="18" t="s">
        <v>255</v>
      </c>
      <c r="CBP23" s="18" t="s">
        <v>255</v>
      </c>
      <c r="CBQ23" s="18" t="s">
        <v>255</v>
      </c>
      <c r="CBR23" s="18" t="s">
        <v>255</v>
      </c>
      <c r="CBS23" s="18" t="s">
        <v>255</v>
      </c>
      <c r="CBT23" s="18" t="s">
        <v>255</v>
      </c>
      <c r="CBU23" s="18" t="s">
        <v>255</v>
      </c>
      <c r="CBV23" s="18" t="s">
        <v>255</v>
      </c>
      <c r="CBW23" s="18" t="s">
        <v>255</v>
      </c>
      <c r="CBX23" s="18" t="s">
        <v>255</v>
      </c>
      <c r="CBY23" s="18" t="s">
        <v>255</v>
      </c>
      <c r="CBZ23" s="18" t="s">
        <v>255</v>
      </c>
      <c r="CCA23" s="18" t="s">
        <v>255</v>
      </c>
      <c r="CCB23" s="18" t="s">
        <v>255</v>
      </c>
      <c r="CCC23" s="18" t="s">
        <v>255</v>
      </c>
      <c r="CCD23" s="18" t="s">
        <v>255</v>
      </c>
      <c r="CCE23" s="18" t="s">
        <v>255</v>
      </c>
      <c r="CCF23" s="18" t="s">
        <v>255</v>
      </c>
      <c r="CCG23" s="18" t="s">
        <v>255</v>
      </c>
      <c r="CCH23" s="18" t="s">
        <v>255</v>
      </c>
      <c r="CCI23" s="18" t="s">
        <v>255</v>
      </c>
      <c r="CCJ23" s="18" t="s">
        <v>255</v>
      </c>
      <c r="CCK23" s="18" t="s">
        <v>255</v>
      </c>
      <c r="CCL23" s="18" t="s">
        <v>255</v>
      </c>
      <c r="CCM23" s="18" t="s">
        <v>255</v>
      </c>
      <c r="CCN23" s="18" t="s">
        <v>255</v>
      </c>
      <c r="CCO23" s="18" t="s">
        <v>255</v>
      </c>
      <c r="CCP23" s="18" t="s">
        <v>255</v>
      </c>
      <c r="CCQ23" s="18" t="s">
        <v>255</v>
      </c>
      <c r="CCR23" s="18" t="s">
        <v>255</v>
      </c>
      <c r="CCS23" s="18" t="s">
        <v>255</v>
      </c>
      <c r="CCT23" s="18" t="s">
        <v>255</v>
      </c>
      <c r="CCU23" s="18" t="s">
        <v>255</v>
      </c>
      <c r="CCV23" s="18" t="s">
        <v>255</v>
      </c>
      <c r="CCW23" s="18" t="s">
        <v>255</v>
      </c>
      <c r="CCX23" s="18" t="s">
        <v>255</v>
      </c>
      <c r="CCY23" s="18" t="s">
        <v>255</v>
      </c>
      <c r="CCZ23" s="18" t="s">
        <v>255</v>
      </c>
      <c r="CDA23" s="18" t="s">
        <v>255</v>
      </c>
      <c r="CDB23" s="18" t="s">
        <v>255</v>
      </c>
      <c r="CDC23" s="18" t="s">
        <v>255</v>
      </c>
      <c r="CDD23" s="18" t="s">
        <v>255</v>
      </c>
      <c r="CDE23" s="18" t="s">
        <v>255</v>
      </c>
      <c r="CDF23" s="18" t="s">
        <v>255</v>
      </c>
      <c r="CDG23" s="18" t="s">
        <v>255</v>
      </c>
      <c r="CDH23" s="18" t="s">
        <v>255</v>
      </c>
      <c r="CDI23" s="18" t="s">
        <v>255</v>
      </c>
      <c r="CDJ23" s="18" t="s">
        <v>255</v>
      </c>
      <c r="CDK23" s="18" t="s">
        <v>255</v>
      </c>
      <c r="CDL23" s="18" t="s">
        <v>255</v>
      </c>
      <c r="CDM23" s="18" t="s">
        <v>255</v>
      </c>
      <c r="CDN23" s="18" t="s">
        <v>255</v>
      </c>
      <c r="CDO23" s="18" t="s">
        <v>255</v>
      </c>
      <c r="CDP23" s="18" t="s">
        <v>255</v>
      </c>
      <c r="CDQ23" s="18" t="s">
        <v>255</v>
      </c>
      <c r="CDR23" s="18" t="s">
        <v>255</v>
      </c>
      <c r="CDS23" s="18" t="s">
        <v>255</v>
      </c>
      <c r="CDT23" s="18" t="s">
        <v>255</v>
      </c>
      <c r="CDU23" s="18" t="s">
        <v>255</v>
      </c>
      <c r="CDV23" s="18" t="s">
        <v>255</v>
      </c>
      <c r="CDW23" s="18" t="s">
        <v>255</v>
      </c>
      <c r="CDX23" s="18" t="s">
        <v>255</v>
      </c>
      <c r="CDY23" s="18" t="s">
        <v>255</v>
      </c>
      <c r="CDZ23" s="18" t="s">
        <v>255</v>
      </c>
      <c r="CEA23" s="18" t="s">
        <v>255</v>
      </c>
      <c r="CEB23" s="18" t="s">
        <v>255</v>
      </c>
      <c r="CEC23" s="18" t="s">
        <v>255</v>
      </c>
      <c r="CED23" s="18" t="s">
        <v>255</v>
      </c>
      <c r="CEE23" s="18" t="s">
        <v>255</v>
      </c>
      <c r="CEF23" s="18" t="s">
        <v>255</v>
      </c>
      <c r="CEG23" s="18" t="s">
        <v>255</v>
      </c>
      <c r="CEH23" s="18" t="s">
        <v>255</v>
      </c>
      <c r="CEI23" s="18" t="s">
        <v>255</v>
      </c>
      <c r="CEJ23" s="18" t="s">
        <v>255</v>
      </c>
      <c r="CEK23" s="18" t="s">
        <v>255</v>
      </c>
      <c r="CEL23" s="18" t="s">
        <v>255</v>
      </c>
      <c r="CEM23" s="18" t="s">
        <v>255</v>
      </c>
      <c r="CEN23" s="18" t="s">
        <v>255</v>
      </c>
      <c r="CEO23" s="18" t="s">
        <v>255</v>
      </c>
      <c r="CEP23" s="18" t="s">
        <v>255</v>
      </c>
      <c r="CEQ23" s="18" t="s">
        <v>255</v>
      </c>
      <c r="CER23" s="18" t="s">
        <v>255</v>
      </c>
      <c r="CES23" s="18" t="s">
        <v>255</v>
      </c>
      <c r="CET23" s="18" t="s">
        <v>255</v>
      </c>
      <c r="CEU23" s="18" t="s">
        <v>255</v>
      </c>
      <c r="CEV23" s="18" t="s">
        <v>255</v>
      </c>
      <c r="CEW23" s="18" t="s">
        <v>255</v>
      </c>
      <c r="CEX23" s="18" t="s">
        <v>255</v>
      </c>
      <c r="CEY23" s="18" t="s">
        <v>255</v>
      </c>
      <c r="CEZ23" s="18" t="s">
        <v>255</v>
      </c>
      <c r="CFA23" s="18" t="s">
        <v>255</v>
      </c>
      <c r="CFB23" s="18" t="s">
        <v>255</v>
      </c>
      <c r="CFC23" s="18" t="s">
        <v>255</v>
      </c>
      <c r="CFD23" s="18" t="s">
        <v>255</v>
      </c>
      <c r="CFE23" s="18" t="s">
        <v>255</v>
      </c>
      <c r="CFF23" s="18" t="s">
        <v>255</v>
      </c>
      <c r="CFG23" s="18" t="s">
        <v>255</v>
      </c>
      <c r="CFH23" s="18" t="s">
        <v>255</v>
      </c>
      <c r="CFI23" s="18" t="s">
        <v>255</v>
      </c>
      <c r="CFJ23" s="18" t="s">
        <v>255</v>
      </c>
      <c r="CFK23" s="18" t="s">
        <v>255</v>
      </c>
      <c r="CFL23" s="18" t="s">
        <v>255</v>
      </c>
      <c r="CFM23" s="18" t="s">
        <v>255</v>
      </c>
      <c r="CFN23" s="18" t="s">
        <v>255</v>
      </c>
      <c r="CFO23" s="18" t="s">
        <v>255</v>
      </c>
      <c r="CFP23" s="18" t="s">
        <v>255</v>
      </c>
      <c r="CFQ23" s="18" t="s">
        <v>255</v>
      </c>
      <c r="CFR23" s="18" t="s">
        <v>255</v>
      </c>
      <c r="CFS23" s="18" t="s">
        <v>255</v>
      </c>
      <c r="CFT23" s="18" t="s">
        <v>255</v>
      </c>
      <c r="CFU23" s="18" t="s">
        <v>255</v>
      </c>
      <c r="CFV23" s="18" t="s">
        <v>255</v>
      </c>
      <c r="CFW23" s="18" t="s">
        <v>255</v>
      </c>
      <c r="CFX23" s="18" t="s">
        <v>255</v>
      </c>
      <c r="CFY23" s="18" t="s">
        <v>255</v>
      </c>
      <c r="CFZ23" s="18" t="s">
        <v>255</v>
      </c>
      <c r="CGA23" s="18" t="s">
        <v>255</v>
      </c>
      <c r="CGB23" s="18" t="s">
        <v>255</v>
      </c>
      <c r="CGC23" s="18" t="s">
        <v>255</v>
      </c>
      <c r="CGD23" s="18" t="s">
        <v>255</v>
      </c>
      <c r="CGE23" s="18" t="s">
        <v>255</v>
      </c>
      <c r="CGF23" s="18" t="s">
        <v>255</v>
      </c>
      <c r="CGG23" s="18" t="s">
        <v>255</v>
      </c>
      <c r="CGH23" s="18" t="s">
        <v>255</v>
      </c>
      <c r="CGI23" s="18" t="s">
        <v>255</v>
      </c>
      <c r="CGJ23" s="18" t="s">
        <v>255</v>
      </c>
      <c r="CGK23" s="18" t="s">
        <v>255</v>
      </c>
      <c r="CGL23" s="18" t="s">
        <v>255</v>
      </c>
      <c r="CGM23" s="18" t="s">
        <v>255</v>
      </c>
      <c r="CGN23" s="18" t="s">
        <v>255</v>
      </c>
      <c r="CGO23" s="18" t="s">
        <v>255</v>
      </c>
      <c r="CGP23" s="18" t="s">
        <v>255</v>
      </c>
      <c r="CGQ23" s="18" t="s">
        <v>255</v>
      </c>
      <c r="CGR23" s="18" t="s">
        <v>255</v>
      </c>
      <c r="CGS23" s="18" t="s">
        <v>255</v>
      </c>
      <c r="CGT23" s="18" t="s">
        <v>255</v>
      </c>
      <c r="CGU23" s="18" t="s">
        <v>255</v>
      </c>
      <c r="CGV23" s="18" t="s">
        <v>255</v>
      </c>
      <c r="CGW23" s="18" t="s">
        <v>255</v>
      </c>
      <c r="CGX23" s="18" t="s">
        <v>255</v>
      </c>
      <c r="CGY23" s="18" t="s">
        <v>255</v>
      </c>
      <c r="CGZ23" s="18" t="s">
        <v>255</v>
      </c>
      <c r="CHA23" s="18" t="s">
        <v>255</v>
      </c>
      <c r="CHB23" s="18" t="s">
        <v>255</v>
      </c>
      <c r="CHC23" s="18" t="s">
        <v>255</v>
      </c>
      <c r="CHD23" s="18" t="s">
        <v>255</v>
      </c>
      <c r="CHE23" s="18" t="s">
        <v>255</v>
      </c>
      <c r="CHF23" s="18" t="s">
        <v>255</v>
      </c>
      <c r="CHG23" s="18" t="s">
        <v>255</v>
      </c>
      <c r="CHH23" s="18" t="s">
        <v>255</v>
      </c>
      <c r="CHI23" s="18" t="s">
        <v>255</v>
      </c>
      <c r="CHJ23" s="18" t="s">
        <v>255</v>
      </c>
      <c r="CHK23" s="18" t="s">
        <v>255</v>
      </c>
      <c r="CHL23" s="18" t="s">
        <v>255</v>
      </c>
      <c r="CHM23" s="18" t="s">
        <v>255</v>
      </c>
      <c r="CHN23" s="18" t="s">
        <v>255</v>
      </c>
      <c r="CHO23" s="18" t="s">
        <v>255</v>
      </c>
      <c r="CHP23" s="18" t="s">
        <v>255</v>
      </c>
      <c r="CHQ23" s="18" t="s">
        <v>255</v>
      </c>
      <c r="CHR23" s="18" t="s">
        <v>255</v>
      </c>
      <c r="CHS23" s="18" t="s">
        <v>255</v>
      </c>
      <c r="CHT23" s="18" t="s">
        <v>255</v>
      </c>
      <c r="CHU23" s="18" t="s">
        <v>255</v>
      </c>
      <c r="CHV23" s="18" t="s">
        <v>255</v>
      </c>
      <c r="CHW23" s="18" t="s">
        <v>255</v>
      </c>
      <c r="CHX23" s="18" t="s">
        <v>255</v>
      </c>
      <c r="CHY23" s="18" t="s">
        <v>255</v>
      </c>
      <c r="CHZ23" s="18" t="s">
        <v>255</v>
      </c>
      <c r="CIA23" s="18" t="s">
        <v>255</v>
      </c>
      <c r="CIB23" s="18" t="s">
        <v>255</v>
      </c>
      <c r="CIC23" s="18" t="s">
        <v>255</v>
      </c>
      <c r="CID23" s="18" t="s">
        <v>255</v>
      </c>
      <c r="CIE23" s="18" t="s">
        <v>255</v>
      </c>
      <c r="CIF23" s="18" t="s">
        <v>255</v>
      </c>
      <c r="CIG23" s="18" t="s">
        <v>255</v>
      </c>
      <c r="CIH23" s="18" t="s">
        <v>255</v>
      </c>
      <c r="CII23" s="18" t="s">
        <v>255</v>
      </c>
      <c r="CIJ23" s="18" t="s">
        <v>255</v>
      </c>
      <c r="CIK23" s="18" t="s">
        <v>255</v>
      </c>
      <c r="CIL23" s="18" t="s">
        <v>255</v>
      </c>
      <c r="CIM23" s="18" t="s">
        <v>255</v>
      </c>
      <c r="CIN23" s="18" t="s">
        <v>255</v>
      </c>
      <c r="CIO23" s="18" t="s">
        <v>255</v>
      </c>
      <c r="CIP23" s="18" t="s">
        <v>255</v>
      </c>
      <c r="CIQ23" s="18" t="s">
        <v>255</v>
      </c>
      <c r="CIR23" s="18" t="s">
        <v>255</v>
      </c>
      <c r="CIS23" s="18" t="s">
        <v>255</v>
      </c>
      <c r="CIT23" s="18" t="s">
        <v>255</v>
      </c>
      <c r="CIU23" s="18" t="s">
        <v>255</v>
      </c>
      <c r="CIV23" s="18" t="s">
        <v>255</v>
      </c>
      <c r="CIW23" s="18" t="s">
        <v>255</v>
      </c>
      <c r="CIX23" s="18" t="s">
        <v>255</v>
      </c>
      <c r="CIY23" s="18" t="s">
        <v>255</v>
      </c>
      <c r="CIZ23" s="18" t="s">
        <v>255</v>
      </c>
      <c r="CJA23" s="18" t="s">
        <v>255</v>
      </c>
      <c r="CJB23" s="18" t="s">
        <v>255</v>
      </c>
      <c r="CJC23" s="18" t="s">
        <v>255</v>
      </c>
      <c r="CJD23" s="18" t="s">
        <v>255</v>
      </c>
      <c r="CJE23" s="18" t="s">
        <v>255</v>
      </c>
      <c r="CJF23" s="18" t="s">
        <v>255</v>
      </c>
      <c r="CJG23" s="18" t="s">
        <v>255</v>
      </c>
      <c r="CJH23" s="18" t="s">
        <v>255</v>
      </c>
      <c r="CJI23" s="18" t="s">
        <v>255</v>
      </c>
      <c r="CJJ23" s="18" t="s">
        <v>255</v>
      </c>
      <c r="CJK23" s="18" t="s">
        <v>255</v>
      </c>
      <c r="CJL23" s="18" t="s">
        <v>255</v>
      </c>
      <c r="CJM23" s="18" t="s">
        <v>255</v>
      </c>
      <c r="CJN23" s="18" t="s">
        <v>255</v>
      </c>
      <c r="CJO23" s="18" t="s">
        <v>255</v>
      </c>
      <c r="CJP23" s="18" t="s">
        <v>255</v>
      </c>
      <c r="CJQ23" s="18" t="s">
        <v>255</v>
      </c>
      <c r="CJR23" s="18" t="s">
        <v>255</v>
      </c>
      <c r="CJS23" s="18" t="s">
        <v>255</v>
      </c>
      <c r="CJT23" s="18" t="s">
        <v>255</v>
      </c>
      <c r="CJU23" s="18" t="s">
        <v>255</v>
      </c>
      <c r="CJV23" s="18" t="s">
        <v>255</v>
      </c>
      <c r="CJW23" s="18" t="s">
        <v>255</v>
      </c>
      <c r="CJX23" s="18" t="s">
        <v>255</v>
      </c>
      <c r="CJY23" s="18" t="s">
        <v>255</v>
      </c>
      <c r="CJZ23" s="18" t="s">
        <v>255</v>
      </c>
      <c r="CKA23" s="18" t="s">
        <v>255</v>
      </c>
      <c r="CKB23" s="18" t="s">
        <v>255</v>
      </c>
      <c r="CKC23" s="18" t="s">
        <v>255</v>
      </c>
      <c r="CKD23" s="18" t="s">
        <v>255</v>
      </c>
      <c r="CKE23" s="18" t="s">
        <v>255</v>
      </c>
      <c r="CKF23" s="18" t="s">
        <v>255</v>
      </c>
      <c r="CKG23" s="18" t="s">
        <v>255</v>
      </c>
      <c r="CKH23" s="18" t="s">
        <v>255</v>
      </c>
      <c r="CKI23" s="18" t="s">
        <v>255</v>
      </c>
      <c r="CKJ23" s="18" t="s">
        <v>255</v>
      </c>
      <c r="CKK23" s="18" t="s">
        <v>255</v>
      </c>
      <c r="CKL23" s="18" t="s">
        <v>255</v>
      </c>
      <c r="CKM23" s="18" t="s">
        <v>255</v>
      </c>
      <c r="CKN23" s="18" t="s">
        <v>255</v>
      </c>
      <c r="CKO23" s="18" t="s">
        <v>255</v>
      </c>
      <c r="CKP23" s="18" t="s">
        <v>255</v>
      </c>
      <c r="CKQ23" s="18" t="s">
        <v>255</v>
      </c>
      <c r="CKR23" s="18" t="s">
        <v>255</v>
      </c>
      <c r="CKS23" s="18" t="s">
        <v>255</v>
      </c>
      <c r="CKT23" s="18" t="s">
        <v>255</v>
      </c>
      <c r="CKU23" s="18" t="s">
        <v>255</v>
      </c>
      <c r="CKV23" s="18" t="s">
        <v>255</v>
      </c>
      <c r="CKW23" s="18" t="s">
        <v>255</v>
      </c>
      <c r="CKX23" s="18" t="s">
        <v>255</v>
      </c>
      <c r="CKY23" s="18" t="s">
        <v>255</v>
      </c>
      <c r="CKZ23" s="18" t="s">
        <v>255</v>
      </c>
      <c r="CLA23" s="18" t="s">
        <v>255</v>
      </c>
      <c r="CLB23" s="18" t="s">
        <v>255</v>
      </c>
      <c r="CLC23" s="18" t="s">
        <v>255</v>
      </c>
      <c r="CLD23" s="18" t="s">
        <v>255</v>
      </c>
      <c r="CLE23" s="18" t="s">
        <v>255</v>
      </c>
      <c r="CLF23" s="18" t="s">
        <v>255</v>
      </c>
      <c r="CLG23" s="18" t="s">
        <v>255</v>
      </c>
      <c r="CLH23" s="18" t="s">
        <v>255</v>
      </c>
      <c r="CLI23" s="18" t="s">
        <v>255</v>
      </c>
      <c r="CLJ23" s="18" t="s">
        <v>255</v>
      </c>
      <c r="CLK23" s="18" t="s">
        <v>255</v>
      </c>
      <c r="CLL23" s="18" t="s">
        <v>255</v>
      </c>
      <c r="CLM23" s="18" t="s">
        <v>255</v>
      </c>
      <c r="CLN23" s="18" t="s">
        <v>255</v>
      </c>
      <c r="CLO23" s="18" t="s">
        <v>255</v>
      </c>
      <c r="CLP23" s="18" t="s">
        <v>255</v>
      </c>
      <c r="CLQ23" s="18" t="s">
        <v>255</v>
      </c>
      <c r="CLR23" s="18" t="s">
        <v>255</v>
      </c>
      <c r="CLS23" s="18" t="s">
        <v>255</v>
      </c>
      <c r="CLT23" s="18" t="s">
        <v>255</v>
      </c>
      <c r="CLU23" s="18" t="s">
        <v>255</v>
      </c>
      <c r="CLV23" s="18" t="s">
        <v>255</v>
      </c>
      <c r="CLW23" s="18" t="s">
        <v>255</v>
      </c>
      <c r="CLX23" s="18" t="s">
        <v>255</v>
      </c>
      <c r="CLY23" s="18" t="s">
        <v>255</v>
      </c>
      <c r="CLZ23" s="18" t="s">
        <v>255</v>
      </c>
      <c r="CMA23" s="18" t="s">
        <v>255</v>
      </c>
      <c r="CMB23" s="18" t="s">
        <v>255</v>
      </c>
      <c r="CMC23" s="18" t="s">
        <v>255</v>
      </c>
      <c r="CMD23" s="18" t="s">
        <v>255</v>
      </c>
      <c r="CME23" s="18" t="s">
        <v>255</v>
      </c>
      <c r="CMF23" s="18" t="s">
        <v>255</v>
      </c>
      <c r="CMG23" s="18" t="s">
        <v>255</v>
      </c>
      <c r="CMH23" s="18" t="s">
        <v>255</v>
      </c>
      <c r="CMI23" s="18" t="s">
        <v>255</v>
      </c>
      <c r="CMJ23" s="18" t="s">
        <v>255</v>
      </c>
      <c r="CMK23" s="18" t="s">
        <v>255</v>
      </c>
      <c r="CML23" s="18" t="s">
        <v>255</v>
      </c>
      <c r="CMM23" s="18" t="s">
        <v>255</v>
      </c>
      <c r="CMN23" s="18" t="s">
        <v>255</v>
      </c>
      <c r="CMO23" s="18" t="s">
        <v>255</v>
      </c>
      <c r="CMP23" s="18" t="s">
        <v>255</v>
      </c>
      <c r="CMQ23" s="18" t="s">
        <v>255</v>
      </c>
      <c r="CMR23" s="18" t="s">
        <v>255</v>
      </c>
      <c r="CMS23" s="18" t="s">
        <v>255</v>
      </c>
      <c r="CMT23" s="18" t="s">
        <v>255</v>
      </c>
      <c r="CMU23" s="18" t="s">
        <v>255</v>
      </c>
      <c r="CMV23" s="18" t="s">
        <v>255</v>
      </c>
      <c r="CMW23" s="18" t="s">
        <v>255</v>
      </c>
      <c r="CMX23" s="18" t="s">
        <v>255</v>
      </c>
      <c r="CMY23" s="18" t="s">
        <v>255</v>
      </c>
      <c r="CMZ23" s="18" t="s">
        <v>255</v>
      </c>
      <c r="CNA23" s="18" t="s">
        <v>255</v>
      </c>
      <c r="CNB23" s="18" t="s">
        <v>255</v>
      </c>
      <c r="CNC23" s="18" t="s">
        <v>255</v>
      </c>
      <c r="CND23" s="18" t="s">
        <v>255</v>
      </c>
      <c r="CNE23" s="18" t="s">
        <v>255</v>
      </c>
      <c r="CNF23" s="18" t="s">
        <v>255</v>
      </c>
      <c r="CNG23" s="18" t="s">
        <v>255</v>
      </c>
      <c r="CNH23" s="18" t="s">
        <v>255</v>
      </c>
      <c r="CNI23" s="18" t="s">
        <v>255</v>
      </c>
      <c r="CNJ23" s="18" t="s">
        <v>255</v>
      </c>
      <c r="CNK23" s="18" t="s">
        <v>255</v>
      </c>
      <c r="CNL23" s="18" t="s">
        <v>255</v>
      </c>
      <c r="CNM23" s="18" t="s">
        <v>255</v>
      </c>
      <c r="CNN23" s="18" t="s">
        <v>255</v>
      </c>
      <c r="CNO23" s="18" t="s">
        <v>255</v>
      </c>
      <c r="CNP23" s="18" t="s">
        <v>255</v>
      </c>
      <c r="CNQ23" s="18" t="s">
        <v>255</v>
      </c>
      <c r="CNR23" s="18" t="s">
        <v>255</v>
      </c>
      <c r="CNS23" s="18" t="s">
        <v>255</v>
      </c>
      <c r="CNT23" s="18" t="s">
        <v>255</v>
      </c>
      <c r="CNU23" s="18" t="s">
        <v>255</v>
      </c>
      <c r="CNV23" s="18" t="s">
        <v>255</v>
      </c>
      <c r="CNW23" s="18" t="s">
        <v>255</v>
      </c>
      <c r="CNX23" s="18" t="s">
        <v>255</v>
      </c>
      <c r="CNY23" s="18" t="s">
        <v>255</v>
      </c>
      <c r="CNZ23" s="18" t="s">
        <v>255</v>
      </c>
      <c r="COA23" s="18" t="s">
        <v>255</v>
      </c>
      <c r="COB23" s="18" t="s">
        <v>255</v>
      </c>
      <c r="COC23" s="18" t="s">
        <v>255</v>
      </c>
      <c r="COD23" s="18" t="s">
        <v>255</v>
      </c>
      <c r="COE23" s="18" t="s">
        <v>255</v>
      </c>
      <c r="COF23" s="18" t="s">
        <v>255</v>
      </c>
      <c r="COG23" s="18" t="s">
        <v>255</v>
      </c>
      <c r="COH23" s="18" t="s">
        <v>255</v>
      </c>
      <c r="COI23" s="18" t="s">
        <v>255</v>
      </c>
      <c r="COJ23" s="18" t="s">
        <v>255</v>
      </c>
      <c r="COK23" s="18" t="s">
        <v>255</v>
      </c>
      <c r="COL23" s="18" t="s">
        <v>255</v>
      </c>
      <c r="COM23" s="18" t="s">
        <v>255</v>
      </c>
      <c r="CON23" s="18" t="s">
        <v>255</v>
      </c>
      <c r="COO23" s="18" t="s">
        <v>255</v>
      </c>
      <c r="COP23" s="18" t="s">
        <v>255</v>
      </c>
      <c r="COQ23" s="18" t="s">
        <v>255</v>
      </c>
      <c r="COR23" s="18" t="s">
        <v>255</v>
      </c>
      <c r="COS23" s="18" t="s">
        <v>255</v>
      </c>
      <c r="COT23" s="18" t="s">
        <v>255</v>
      </c>
      <c r="COU23" s="18" t="s">
        <v>255</v>
      </c>
      <c r="COV23" s="18" t="s">
        <v>255</v>
      </c>
      <c r="COW23" s="18" t="s">
        <v>255</v>
      </c>
      <c r="COX23" s="18" t="s">
        <v>255</v>
      </c>
      <c r="COY23" s="18" t="s">
        <v>255</v>
      </c>
      <c r="COZ23" s="18" t="s">
        <v>255</v>
      </c>
      <c r="CPA23" s="18" t="s">
        <v>255</v>
      </c>
      <c r="CPB23" s="18" t="s">
        <v>255</v>
      </c>
      <c r="CPC23" s="18" t="s">
        <v>255</v>
      </c>
      <c r="CPD23" s="18" t="s">
        <v>255</v>
      </c>
      <c r="CPE23" s="18" t="s">
        <v>255</v>
      </c>
      <c r="CPF23" s="18" t="s">
        <v>255</v>
      </c>
      <c r="CPG23" s="18" t="s">
        <v>255</v>
      </c>
      <c r="CPH23" s="18" t="s">
        <v>255</v>
      </c>
      <c r="CPI23" s="18" t="s">
        <v>255</v>
      </c>
      <c r="CPJ23" s="18" t="s">
        <v>255</v>
      </c>
      <c r="CPK23" s="18" t="s">
        <v>255</v>
      </c>
      <c r="CPL23" s="18" t="s">
        <v>255</v>
      </c>
      <c r="CPM23" s="18" t="s">
        <v>255</v>
      </c>
      <c r="CPN23" s="18" t="s">
        <v>255</v>
      </c>
      <c r="CPO23" s="18" t="s">
        <v>255</v>
      </c>
      <c r="CPP23" s="18" t="s">
        <v>255</v>
      </c>
      <c r="CPQ23" s="18" t="s">
        <v>255</v>
      </c>
      <c r="CPR23" s="18" t="s">
        <v>255</v>
      </c>
      <c r="CPS23" s="18" t="s">
        <v>255</v>
      </c>
      <c r="CPT23" s="18" t="s">
        <v>255</v>
      </c>
      <c r="CPU23" s="18" t="s">
        <v>255</v>
      </c>
      <c r="CPV23" s="18" t="s">
        <v>255</v>
      </c>
      <c r="CPW23" s="18" t="s">
        <v>255</v>
      </c>
      <c r="CPX23" s="18" t="s">
        <v>255</v>
      </c>
      <c r="CPY23" s="18" t="s">
        <v>255</v>
      </c>
      <c r="CPZ23" s="18" t="s">
        <v>255</v>
      </c>
      <c r="CQA23" s="18" t="s">
        <v>255</v>
      </c>
      <c r="CQB23" s="18" t="s">
        <v>255</v>
      </c>
      <c r="CQC23" s="18" t="s">
        <v>255</v>
      </c>
      <c r="CQD23" s="18" t="s">
        <v>255</v>
      </c>
      <c r="CQE23" s="18" t="s">
        <v>255</v>
      </c>
      <c r="CQF23" s="18" t="s">
        <v>255</v>
      </c>
      <c r="CQG23" s="18" t="s">
        <v>255</v>
      </c>
      <c r="CQH23" s="18" t="s">
        <v>255</v>
      </c>
      <c r="CQI23" s="18" t="s">
        <v>255</v>
      </c>
      <c r="CQJ23" s="18" t="s">
        <v>255</v>
      </c>
      <c r="CQK23" s="18" t="s">
        <v>255</v>
      </c>
      <c r="CQL23" s="18" t="s">
        <v>255</v>
      </c>
      <c r="CQM23" s="18" t="s">
        <v>255</v>
      </c>
      <c r="CQN23" s="18" t="s">
        <v>255</v>
      </c>
      <c r="CQO23" s="18" t="s">
        <v>255</v>
      </c>
      <c r="CQP23" s="18" t="s">
        <v>255</v>
      </c>
      <c r="CQQ23" s="18" t="s">
        <v>255</v>
      </c>
      <c r="CQR23" s="18" t="s">
        <v>255</v>
      </c>
      <c r="CQS23" s="18" t="s">
        <v>255</v>
      </c>
      <c r="CQT23" s="18" t="s">
        <v>255</v>
      </c>
      <c r="CQU23" s="18" t="s">
        <v>255</v>
      </c>
      <c r="CQV23" s="18" t="s">
        <v>255</v>
      </c>
      <c r="CQW23" s="18" t="s">
        <v>255</v>
      </c>
      <c r="CQX23" s="18" t="s">
        <v>255</v>
      </c>
      <c r="CQY23" s="18" t="s">
        <v>255</v>
      </c>
      <c r="CQZ23" s="18" t="s">
        <v>255</v>
      </c>
      <c r="CRA23" s="18" t="s">
        <v>255</v>
      </c>
      <c r="CRB23" s="18" t="s">
        <v>255</v>
      </c>
      <c r="CRC23" s="18" t="s">
        <v>255</v>
      </c>
      <c r="CRD23" s="18" t="s">
        <v>255</v>
      </c>
      <c r="CRE23" s="18" t="s">
        <v>255</v>
      </c>
      <c r="CRF23" s="18" t="s">
        <v>255</v>
      </c>
      <c r="CRG23" s="18" t="s">
        <v>255</v>
      </c>
      <c r="CRH23" s="18" t="s">
        <v>255</v>
      </c>
      <c r="CRI23" s="18" t="s">
        <v>255</v>
      </c>
      <c r="CRJ23" s="18" t="s">
        <v>255</v>
      </c>
      <c r="CRK23" s="18" t="s">
        <v>255</v>
      </c>
      <c r="CRL23" s="18" t="s">
        <v>255</v>
      </c>
      <c r="CRM23" s="18" t="s">
        <v>255</v>
      </c>
      <c r="CRN23" s="18" t="s">
        <v>255</v>
      </c>
      <c r="CRO23" s="18" t="s">
        <v>255</v>
      </c>
      <c r="CRP23" s="18" t="s">
        <v>255</v>
      </c>
      <c r="CRQ23" s="18" t="s">
        <v>255</v>
      </c>
      <c r="CRR23" s="18" t="s">
        <v>255</v>
      </c>
      <c r="CRS23" s="18" t="s">
        <v>255</v>
      </c>
      <c r="CRT23" s="18" t="s">
        <v>255</v>
      </c>
      <c r="CRU23" s="18" t="s">
        <v>255</v>
      </c>
      <c r="CRV23" s="18" t="s">
        <v>255</v>
      </c>
      <c r="CRW23" s="18" t="s">
        <v>255</v>
      </c>
      <c r="CRX23" s="18" t="s">
        <v>255</v>
      </c>
      <c r="CRY23" s="18" t="s">
        <v>255</v>
      </c>
      <c r="CRZ23" s="18" t="s">
        <v>255</v>
      </c>
      <c r="CSA23" s="18" t="s">
        <v>255</v>
      </c>
      <c r="CSB23" s="18" t="s">
        <v>255</v>
      </c>
      <c r="CSC23" s="18" t="s">
        <v>255</v>
      </c>
      <c r="CSD23" s="18" t="s">
        <v>255</v>
      </c>
      <c r="CSE23" s="18" t="s">
        <v>255</v>
      </c>
      <c r="CSF23" s="18" t="s">
        <v>255</v>
      </c>
      <c r="CSG23" s="18" t="s">
        <v>255</v>
      </c>
      <c r="CSH23" s="18" t="s">
        <v>255</v>
      </c>
      <c r="CSI23" s="18" t="s">
        <v>255</v>
      </c>
      <c r="CSJ23" s="18" t="s">
        <v>255</v>
      </c>
      <c r="CSK23" s="18" t="s">
        <v>255</v>
      </c>
      <c r="CSL23" s="18" t="s">
        <v>255</v>
      </c>
      <c r="CSM23" s="18" t="s">
        <v>255</v>
      </c>
      <c r="CSN23" s="18" t="s">
        <v>255</v>
      </c>
      <c r="CSO23" s="18" t="s">
        <v>255</v>
      </c>
      <c r="CSP23" s="18" t="s">
        <v>255</v>
      </c>
      <c r="CSQ23" s="18" t="s">
        <v>255</v>
      </c>
      <c r="CSR23" s="18" t="s">
        <v>255</v>
      </c>
      <c r="CSS23" s="18" t="s">
        <v>255</v>
      </c>
      <c r="CST23" s="18" t="s">
        <v>255</v>
      </c>
      <c r="CSU23" s="18" t="s">
        <v>255</v>
      </c>
      <c r="CSV23" s="18" t="s">
        <v>255</v>
      </c>
      <c r="CSW23" s="18" t="s">
        <v>255</v>
      </c>
      <c r="CSX23" s="18" t="s">
        <v>255</v>
      </c>
      <c r="CSY23" s="18" t="s">
        <v>255</v>
      </c>
      <c r="CSZ23" s="18" t="s">
        <v>255</v>
      </c>
      <c r="CTA23" s="18" t="s">
        <v>255</v>
      </c>
      <c r="CTB23" s="18" t="s">
        <v>255</v>
      </c>
      <c r="CTC23" s="18" t="s">
        <v>255</v>
      </c>
      <c r="CTD23" s="18" t="s">
        <v>255</v>
      </c>
      <c r="CTE23" s="18" t="s">
        <v>255</v>
      </c>
      <c r="CTF23" s="18" t="s">
        <v>255</v>
      </c>
      <c r="CTG23" s="18" t="s">
        <v>255</v>
      </c>
      <c r="CTH23" s="18" t="s">
        <v>255</v>
      </c>
      <c r="CTI23" s="18" t="s">
        <v>255</v>
      </c>
      <c r="CTJ23" s="18" t="s">
        <v>255</v>
      </c>
      <c r="CTK23" s="18" t="s">
        <v>255</v>
      </c>
      <c r="CTL23" s="18" t="s">
        <v>255</v>
      </c>
      <c r="CTM23" s="18" t="s">
        <v>255</v>
      </c>
      <c r="CTN23" s="18" t="s">
        <v>255</v>
      </c>
      <c r="CTO23" s="18" t="s">
        <v>255</v>
      </c>
      <c r="CTP23" s="18" t="s">
        <v>255</v>
      </c>
      <c r="CTQ23" s="18" t="s">
        <v>255</v>
      </c>
      <c r="CTR23" s="18" t="s">
        <v>255</v>
      </c>
      <c r="CTS23" s="18" t="s">
        <v>255</v>
      </c>
      <c r="CTT23" s="18" t="s">
        <v>255</v>
      </c>
      <c r="CTU23" s="18" t="s">
        <v>255</v>
      </c>
      <c r="CTV23" s="18" t="s">
        <v>255</v>
      </c>
      <c r="CTW23" s="18" t="s">
        <v>255</v>
      </c>
      <c r="CTX23" s="18" t="s">
        <v>255</v>
      </c>
      <c r="CTY23" s="18" t="s">
        <v>255</v>
      </c>
      <c r="CTZ23" s="18" t="s">
        <v>255</v>
      </c>
      <c r="CUA23" s="18" t="s">
        <v>255</v>
      </c>
      <c r="CUB23" s="18" t="s">
        <v>255</v>
      </c>
      <c r="CUC23" s="18" t="s">
        <v>255</v>
      </c>
      <c r="CUD23" s="18" t="s">
        <v>255</v>
      </c>
      <c r="CUE23" s="18" t="s">
        <v>255</v>
      </c>
      <c r="CUF23" s="18" t="s">
        <v>255</v>
      </c>
      <c r="CUG23" s="18" t="s">
        <v>255</v>
      </c>
      <c r="CUH23" s="18" t="s">
        <v>255</v>
      </c>
      <c r="CUI23" s="18" t="s">
        <v>255</v>
      </c>
      <c r="CUJ23" s="18" t="s">
        <v>255</v>
      </c>
      <c r="CUK23" s="18" t="s">
        <v>255</v>
      </c>
      <c r="CUL23" s="18" t="s">
        <v>255</v>
      </c>
      <c r="CUM23" s="18" t="s">
        <v>255</v>
      </c>
      <c r="CUN23" s="18" t="s">
        <v>255</v>
      </c>
      <c r="CUO23" s="18" t="s">
        <v>255</v>
      </c>
      <c r="CUP23" s="18" t="s">
        <v>255</v>
      </c>
      <c r="CUQ23" s="18" t="s">
        <v>255</v>
      </c>
      <c r="CUR23" s="18" t="s">
        <v>255</v>
      </c>
      <c r="CUS23" s="18" t="s">
        <v>255</v>
      </c>
      <c r="CUT23" s="18" t="s">
        <v>255</v>
      </c>
      <c r="CUU23" s="18" t="s">
        <v>255</v>
      </c>
      <c r="CUV23" s="18" t="s">
        <v>255</v>
      </c>
      <c r="CUW23" s="18" t="s">
        <v>255</v>
      </c>
      <c r="CUX23" s="18" t="s">
        <v>255</v>
      </c>
      <c r="CUY23" s="18" t="s">
        <v>255</v>
      </c>
      <c r="CUZ23" s="18" t="s">
        <v>255</v>
      </c>
      <c r="CVA23" s="18" t="s">
        <v>255</v>
      </c>
      <c r="CVB23" s="18" t="s">
        <v>255</v>
      </c>
      <c r="CVC23" s="18" t="s">
        <v>255</v>
      </c>
      <c r="CVD23" s="18" t="s">
        <v>255</v>
      </c>
      <c r="CVE23" s="18" t="s">
        <v>255</v>
      </c>
      <c r="CVF23" s="18" t="s">
        <v>255</v>
      </c>
      <c r="CVG23" s="18" t="s">
        <v>255</v>
      </c>
      <c r="CVH23" s="18" t="s">
        <v>255</v>
      </c>
      <c r="CVI23" s="18" t="s">
        <v>255</v>
      </c>
      <c r="CVJ23" s="18" t="s">
        <v>255</v>
      </c>
      <c r="CVK23" s="18" t="s">
        <v>255</v>
      </c>
      <c r="CVL23" s="18" t="s">
        <v>255</v>
      </c>
      <c r="CVM23" s="18" t="s">
        <v>255</v>
      </c>
      <c r="CVN23" s="18" t="s">
        <v>255</v>
      </c>
      <c r="CVO23" s="18" t="s">
        <v>255</v>
      </c>
      <c r="CVP23" s="18" t="s">
        <v>255</v>
      </c>
      <c r="CVQ23" s="18" t="s">
        <v>255</v>
      </c>
      <c r="CVR23" s="18" t="s">
        <v>255</v>
      </c>
      <c r="CVS23" s="18" t="s">
        <v>255</v>
      </c>
      <c r="CVT23" s="18" t="s">
        <v>255</v>
      </c>
      <c r="CVU23" s="18" t="s">
        <v>255</v>
      </c>
      <c r="CVV23" s="18" t="s">
        <v>255</v>
      </c>
      <c r="CVW23" s="18" t="s">
        <v>255</v>
      </c>
      <c r="CVX23" s="18" t="s">
        <v>255</v>
      </c>
      <c r="CVY23" s="18" t="s">
        <v>255</v>
      </c>
      <c r="CVZ23" s="18" t="s">
        <v>255</v>
      </c>
      <c r="CWA23" s="18" t="s">
        <v>255</v>
      </c>
      <c r="CWB23" s="18" t="s">
        <v>255</v>
      </c>
      <c r="CWC23" s="18" t="s">
        <v>255</v>
      </c>
      <c r="CWD23" s="18" t="s">
        <v>255</v>
      </c>
      <c r="CWE23" s="18" t="s">
        <v>255</v>
      </c>
      <c r="CWF23" s="18" t="s">
        <v>255</v>
      </c>
      <c r="CWG23" s="18" t="s">
        <v>255</v>
      </c>
      <c r="CWH23" s="18" t="s">
        <v>255</v>
      </c>
      <c r="CWI23" s="18" t="s">
        <v>255</v>
      </c>
      <c r="CWJ23" s="18" t="s">
        <v>255</v>
      </c>
      <c r="CWK23" s="18" t="s">
        <v>255</v>
      </c>
      <c r="CWL23" s="18" t="s">
        <v>255</v>
      </c>
      <c r="CWM23" s="18" t="s">
        <v>255</v>
      </c>
      <c r="CWN23" s="18" t="s">
        <v>255</v>
      </c>
      <c r="CWO23" s="18" t="s">
        <v>255</v>
      </c>
      <c r="CWP23" s="18" t="s">
        <v>255</v>
      </c>
      <c r="CWQ23" s="18" t="s">
        <v>255</v>
      </c>
      <c r="CWR23" s="18" t="s">
        <v>255</v>
      </c>
      <c r="CWS23" s="18" t="s">
        <v>255</v>
      </c>
      <c r="CWT23" s="18" t="s">
        <v>255</v>
      </c>
      <c r="CWU23" s="18" t="s">
        <v>255</v>
      </c>
      <c r="CWV23" s="18" t="s">
        <v>255</v>
      </c>
      <c r="CWW23" s="18" t="s">
        <v>255</v>
      </c>
      <c r="CWX23" s="18" t="s">
        <v>255</v>
      </c>
      <c r="CWY23" s="18" t="s">
        <v>255</v>
      </c>
      <c r="CWZ23" s="18" t="s">
        <v>255</v>
      </c>
      <c r="CXA23" s="18" t="s">
        <v>255</v>
      </c>
      <c r="CXB23" s="18" t="s">
        <v>255</v>
      </c>
      <c r="CXC23" s="18" t="s">
        <v>255</v>
      </c>
      <c r="CXD23" s="18" t="s">
        <v>255</v>
      </c>
      <c r="CXE23" s="18" t="s">
        <v>255</v>
      </c>
      <c r="CXF23" s="18" t="s">
        <v>255</v>
      </c>
      <c r="CXG23" s="18" t="s">
        <v>255</v>
      </c>
      <c r="CXH23" s="18" t="s">
        <v>255</v>
      </c>
      <c r="CXI23" s="18" t="s">
        <v>255</v>
      </c>
      <c r="CXJ23" s="18" t="s">
        <v>255</v>
      </c>
      <c r="CXK23" s="18" t="s">
        <v>255</v>
      </c>
      <c r="CXL23" s="18" t="s">
        <v>255</v>
      </c>
      <c r="CXM23" s="18" t="s">
        <v>255</v>
      </c>
      <c r="CXN23" s="18" t="s">
        <v>255</v>
      </c>
      <c r="CXO23" s="18" t="s">
        <v>255</v>
      </c>
      <c r="CXP23" s="18" t="s">
        <v>255</v>
      </c>
      <c r="CXQ23" s="18" t="s">
        <v>255</v>
      </c>
      <c r="CXR23" s="18" t="s">
        <v>255</v>
      </c>
      <c r="CXS23" s="18" t="s">
        <v>255</v>
      </c>
      <c r="CXT23" s="18" t="s">
        <v>255</v>
      </c>
      <c r="CXU23" s="18" t="s">
        <v>255</v>
      </c>
      <c r="CXV23" s="18" t="s">
        <v>255</v>
      </c>
      <c r="CXW23" s="18" t="s">
        <v>255</v>
      </c>
      <c r="CXX23" s="18" t="s">
        <v>255</v>
      </c>
      <c r="CXY23" s="18" t="s">
        <v>255</v>
      </c>
      <c r="CXZ23" s="18" t="s">
        <v>255</v>
      </c>
      <c r="CYA23" s="18" t="s">
        <v>255</v>
      </c>
      <c r="CYB23" s="18" t="s">
        <v>255</v>
      </c>
      <c r="CYC23" s="18" t="s">
        <v>255</v>
      </c>
      <c r="CYD23" s="18" t="s">
        <v>255</v>
      </c>
      <c r="CYE23" s="18" t="s">
        <v>255</v>
      </c>
      <c r="CYF23" s="18" t="s">
        <v>255</v>
      </c>
      <c r="CYG23" s="18" t="s">
        <v>255</v>
      </c>
      <c r="CYH23" s="18" t="s">
        <v>255</v>
      </c>
      <c r="CYI23" s="18" t="s">
        <v>255</v>
      </c>
      <c r="CYJ23" s="18" t="s">
        <v>255</v>
      </c>
      <c r="CYK23" s="18" t="s">
        <v>255</v>
      </c>
      <c r="CYL23" s="18" t="s">
        <v>255</v>
      </c>
      <c r="CYM23" s="18" t="s">
        <v>255</v>
      </c>
      <c r="CYN23" s="18" t="s">
        <v>255</v>
      </c>
      <c r="CYO23" s="18" t="s">
        <v>255</v>
      </c>
      <c r="CYP23" s="18" t="s">
        <v>255</v>
      </c>
      <c r="CYQ23" s="18" t="s">
        <v>255</v>
      </c>
      <c r="CYR23" s="18" t="s">
        <v>255</v>
      </c>
      <c r="CYS23" s="18" t="s">
        <v>255</v>
      </c>
      <c r="CYT23" s="18" t="s">
        <v>255</v>
      </c>
      <c r="CYU23" s="18" t="s">
        <v>255</v>
      </c>
      <c r="CYV23" s="18" t="s">
        <v>255</v>
      </c>
      <c r="CYW23" s="18" t="s">
        <v>255</v>
      </c>
      <c r="CYX23" s="18" t="s">
        <v>255</v>
      </c>
      <c r="CYY23" s="18" t="s">
        <v>255</v>
      </c>
      <c r="CYZ23" s="18" t="s">
        <v>255</v>
      </c>
      <c r="CZA23" s="18" t="s">
        <v>255</v>
      </c>
      <c r="CZB23" s="18" t="s">
        <v>255</v>
      </c>
      <c r="CZC23" s="18" t="s">
        <v>255</v>
      </c>
      <c r="CZD23" s="18" t="s">
        <v>255</v>
      </c>
      <c r="CZE23" s="18" t="s">
        <v>255</v>
      </c>
      <c r="CZF23" s="18" t="s">
        <v>255</v>
      </c>
      <c r="CZG23" s="18" t="s">
        <v>255</v>
      </c>
      <c r="CZH23" s="18" t="s">
        <v>255</v>
      </c>
      <c r="CZI23" s="18" t="s">
        <v>255</v>
      </c>
      <c r="CZJ23" s="18" t="s">
        <v>255</v>
      </c>
      <c r="CZK23" s="18" t="s">
        <v>255</v>
      </c>
      <c r="CZL23" s="18" t="s">
        <v>255</v>
      </c>
      <c r="CZM23" s="18" t="s">
        <v>255</v>
      </c>
      <c r="CZN23" s="18" t="s">
        <v>255</v>
      </c>
      <c r="CZO23" s="18" t="s">
        <v>255</v>
      </c>
      <c r="CZP23" s="18" t="s">
        <v>255</v>
      </c>
      <c r="CZQ23" s="18" t="s">
        <v>255</v>
      </c>
      <c r="CZR23" s="18" t="s">
        <v>255</v>
      </c>
      <c r="CZS23" s="18" t="s">
        <v>255</v>
      </c>
      <c r="CZT23" s="18" t="s">
        <v>255</v>
      </c>
      <c r="CZU23" s="18" t="s">
        <v>255</v>
      </c>
      <c r="CZV23" s="18" t="s">
        <v>255</v>
      </c>
      <c r="CZW23" s="18" t="s">
        <v>255</v>
      </c>
      <c r="CZX23" s="18" t="s">
        <v>255</v>
      </c>
      <c r="CZY23" s="18" t="s">
        <v>255</v>
      </c>
      <c r="CZZ23" s="18" t="s">
        <v>255</v>
      </c>
      <c r="DAA23" s="18" t="s">
        <v>255</v>
      </c>
      <c r="DAB23" s="18" t="s">
        <v>255</v>
      </c>
      <c r="DAC23" s="18" t="s">
        <v>255</v>
      </c>
      <c r="DAD23" s="18" t="s">
        <v>255</v>
      </c>
      <c r="DAE23" s="18" t="s">
        <v>255</v>
      </c>
      <c r="DAF23" s="18" t="s">
        <v>255</v>
      </c>
      <c r="DAG23" s="18" t="s">
        <v>255</v>
      </c>
      <c r="DAH23" s="18" t="s">
        <v>255</v>
      </c>
      <c r="DAI23" s="18" t="s">
        <v>255</v>
      </c>
      <c r="DAJ23" s="18" t="s">
        <v>255</v>
      </c>
      <c r="DAK23" s="18" t="s">
        <v>255</v>
      </c>
      <c r="DAL23" s="18" t="s">
        <v>255</v>
      </c>
      <c r="DAM23" s="18" t="s">
        <v>255</v>
      </c>
      <c r="DAN23" s="18" t="s">
        <v>255</v>
      </c>
      <c r="DAO23" s="18" t="s">
        <v>255</v>
      </c>
      <c r="DAP23" s="18" t="s">
        <v>255</v>
      </c>
      <c r="DAQ23" s="18" t="s">
        <v>255</v>
      </c>
      <c r="DAR23" s="18" t="s">
        <v>255</v>
      </c>
      <c r="DAS23" s="18" t="s">
        <v>255</v>
      </c>
      <c r="DAT23" s="18" t="s">
        <v>255</v>
      </c>
      <c r="DAU23" s="18" t="s">
        <v>255</v>
      </c>
      <c r="DAV23" s="18" t="s">
        <v>255</v>
      </c>
      <c r="DAW23" s="18" t="s">
        <v>255</v>
      </c>
      <c r="DAX23" s="18" t="s">
        <v>255</v>
      </c>
      <c r="DAY23" s="18" t="s">
        <v>255</v>
      </c>
      <c r="DAZ23" s="18" t="s">
        <v>255</v>
      </c>
      <c r="DBA23" s="18" t="s">
        <v>255</v>
      </c>
      <c r="DBB23" s="18" t="s">
        <v>255</v>
      </c>
      <c r="DBC23" s="18" t="s">
        <v>255</v>
      </c>
      <c r="DBD23" s="18" t="s">
        <v>255</v>
      </c>
      <c r="DBE23" s="18" t="s">
        <v>255</v>
      </c>
      <c r="DBF23" s="18" t="s">
        <v>255</v>
      </c>
      <c r="DBG23" s="18" t="s">
        <v>255</v>
      </c>
      <c r="DBH23" s="18" t="s">
        <v>255</v>
      </c>
      <c r="DBI23" s="18" t="s">
        <v>255</v>
      </c>
      <c r="DBJ23" s="18" t="s">
        <v>255</v>
      </c>
      <c r="DBK23" s="18" t="s">
        <v>255</v>
      </c>
      <c r="DBL23" s="18" t="s">
        <v>255</v>
      </c>
      <c r="DBM23" s="18" t="s">
        <v>255</v>
      </c>
      <c r="DBN23" s="18" t="s">
        <v>255</v>
      </c>
      <c r="DBO23" s="18" t="s">
        <v>255</v>
      </c>
      <c r="DBP23" s="18" t="s">
        <v>255</v>
      </c>
      <c r="DBQ23" s="18" t="s">
        <v>255</v>
      </c>
      <c r="DBR23" s="18" t="s">
        <v>255</v>
      </c>
      <c r="DBS23" s="18" t="s">
        <v>255</v>
      </c>
      <c r="DBT23" s="18" t="s">
        <v>255</v>
      </c>
      <c r="DBU23" s="18" t="s">
        <v>255</v>
      </c>
      <c r="DBV23" s="18" t="s">
        <v>255</v>
      </c>
      <c r="DBW23" s="18" t="s">
        <v>255</v>
      </c>
      <c r="DBX23" s="18" t="s">
        <v>255</v>
      </c>
      <c r="DBY23" s="18" t="s">
        <v>255</v>
      </c>
      <c r="DBZ23" s="18" t="s">
        <v>255</v>
      </c>
      <c r="DCA23" s="18" t="s">
        <v>255</v>
      </c>
      <c r="DCB23" s="18" t="s">
        <v>255</v>
      </c>
      <c r="DCC23" s="18" t="s">
        <v>255</v>
      </c>
      <c r="DCD23" s="18" t="s">
        <v>255</v>
      </c>
      <c r="DCE23" s="18" t="s">
        <v>255</v>
      </c>
      <c r="DCF23" s="18" t="s">
        <v>255</v>
      </c>
      <c r="DCG23" s="18" t="s">
        <v>255</v>
      </c>
      <c r="DCH23" s="18" t="s">
        <v>255</v>
      </c>
      <c r="DCI23" s="18" t="s">
        <v>255</v>
      </c>
      <c r="DCJ23" s="18" t="s">
        <v>255</v>
      </c>
      <c r="DCK23" s="18" t="s">
        <v>255</v>
      </c>
      <c r="DCL23" s="18" t="s">
        <v>255</v>
      </c>
      <c r="DCM23" s="18" t="s">
        <v>255</v>
      </c>
      <c r="DCN23" s="18" t="s">
        <v>255</v>
      </c>
      <c r="DCO23" s="18" t="s">
        <v>255</v>
      </c>
      <c r="DCP23" s="18" t="s">
        <v>255</v>
      </c>
      <c r="DCQ23" s="18" t="s">
        <v>255</v>
      </c>
      <c r="DCR23" s="18" t="s">
        <v>255</v>
      </c>
      <c r="DCS23" s="18" t="s">
        <v>255</v>
      </c>
      <c r="DCT23" s="18" t="s">
        <v>255</v>
      </c>
      <c r="DCU23" s="18" t="s">
        <v>255</v>
      </c>
      <c r="DCV23" s="18" t="s">
        <v>255</v>
      </c>
      <c r="DCW23" s="18" t="s">
        <v>255</v>
      </c>
      <c r="DCX23" s="18" t="s">
        <v>255</v>
      </c>
      <c r="DCY23" s="18" t="s">
        <v>255</v>
      </c>
      <c r="DCZ23" s="18" t="s">
        <v>255</v>
      </c>
      <c r="DDA23" s="18" t="s">
        <v>255</v>
      </c>
      <c r="DDB23" s="18" t="s">
        <v>255</v>
      </c>
      <c r="DDC23" s="18" t="s">
        <v>255</v>
      </c>
      <c r="DDD23" s="18" t="s">
        <v>255</v>
      </c>
      <c r="DDE23" s="18" t="s">
        <v>255</v>
      </c>
      <c r="DDF23" s="18" t="s">
        <v>255</v>
      </c>
      <c r="DDG23" s="18" t="s">
        <v>255</v>
      </c>
      <c r="DDH23" s="18" t="s">
        <v>255</v>
      </c>
      <c r="DDI23" s="18" t="s">
        <v>255</v>
      </c>
      <c r="DDJ23" s="18" t="s">
        <v>255</v>
      </c>
      <c r="DDK23" s="18" t="s">
        <v>255</v>
      </c>
      <c r="DDL23" s="18" t="s">
        <v>255</v>
      </c>
      <c r="DDM23" s="18" t="s">
        <v>255</v>
      </c>
      <c r="DDN23" s="18" t="s">
        <v>255</v>
      </c>
      <c r="DDO23" s="18" t="s">
        <v>255</v>
      </c>
      <c r="DDP23" s="18" t="s">
        <v>255</v>
      </c>
      <c r="DDQ23" s="18" t="s">
        <v>255</v>
      </c>
      <c r="DDR23" s="18" t="s">
        <v>255</v>
      </c>
      <c r="DDS23" s="18" t="s">
        <v>255</v>
      </c>
      <c r="DDT23" s="18" t="s">
        <v>255</v>
      </c>
      <c r="DDU23" s="18" t="s">
        <v>255</v>
      </c>
      <c r="DDV23" s="18" t="s">
        <v>255</v>
      </c>
      <c r="DDW23" s="18" t="s">
        <v>255</v>
      </c>
      <c r="DDX23" s="18" t="s">
        <v>255</v>
      </c>
      <c r="DDY23" s="18" t="s">
        <v>255</v>
      </c>
      <c r="DDZ23" s="18" t="s">
        <v>255</v>
      </c>
      <c r="DEA23" s="18" t="s">
        <v>255</v>
      </c>
      <c r="DEB23" s="18" t="s">
        <v>255</v>
      </c>
      <c r="DEC23" s="18" t="s">
        <v>255</v>
      </c>
      <c r="DED23" s="18" t="s">
        <v>255</v>
      </c>
      <c r="DEE23" s="18" t="s">
        <v>255</v>
      </c>
      <c r="DEF23" s="18" t="s">
        <v>255</v>
      </c>
      <c r="DEG23" s="18" t="s">
        <v>255</v>
      </c>
      <c r="DEH23" s="18" t="s">
        <v>255</v>
      </c>
      <c r="DEI23" s="18" t="s">
        <v>255</v>
      </c>
      <c r="DEJ23" s="18" t="s">
        <v>255</v>
      </c>
      <c r="DEK23" s="18" t="s">
        <v>255</v>
      </c>
      <c r="DEL23" s="18" t="s">
        <v>255</v>
      </c>
      <c r="DEM23" s="18" t="s">
        <v>255</v>
      </c>
      <c r="DEN23" s="18" t="s">
        <v>255</v>
      </c>
      <c r="DEO23" s="18" t="s">
        <v>255</v>
      </c>
      <c r="DEP23" s="18" t="s">
        <v>255</v>
      </c>
      <c r="DEQ23" s="18" t="s">
        <v>255</v>
      </c>
      <c r="DER23" s="18" t="s">
        <v>255</v>
      </c>
      <c r="DES23" s="18" t="s">
        <v>255</v>
      </c>
      <c r="DET23" s="18" t="s">
        <v>255</v>
      </c>
      <c r="DEU23" s="18" t="s">
        <v>255</v>
      </c>
      <c r="DEV23" s="18" t="s">
        <v>255</v>
      </c>
      <c r="DEW23" s="18" t="s">
        <v>255</v>
      </c>
      <c r="DEX23" s="18" t="s">
        <v>255</v>
      </c>
      <c r="DEY23" s="18" t="s">
        <v>255</v>
      </c>
      <c r="DEZ23" s="18" t="s">
        <v>255</v>
      </c>
      <c r="DFA23" s="18" t="s">
        <v>255</v>
      </c>
      <c r="DFB23" s="18" t="s">
        <v>255</v>
      </c>
      <c r="DFC23" s="18" t="s">
        <v>255</v>
      </c>
      <c r="DFD23" s="18" t="s">
        <v>255</v>
      </c>
      <c r="DFE23" s="18" t="s">
        <v>255</v>
      </c>
      <c r="DFF23" s="18" t="s">
        <v>255</v>
      </c>
      <c r="DFG23" s="18" t="s">
        <v>255</v>
      </c>
      <c r="DFH23" s="18" t="s">
        <v>255</v>
      </c>
      <c r="DFI23" s="18" t="s">
        <v>255</v>
      </c>
      <c r="DFJ23" s="18" t="s">
        <v>255</v>
      </c>
      <c r="DFK23" s="18" t="s">
        <v>255</v>
      </c>
      <c r="DFL23" s="18" t="s">
        <v>255</v>
      </c>
      <c r="DFM23" s="18" t="s">
        <v>255</v>
      </c>
      <c r="DFN23" s="18" t="s">
        <v>255</v>
      </c>
      <c r="DFO23" s="18" t="s">
        <v>255</v>
      </c>
      <c r="DFP23" s="18" t="s">
        <v>255</v>
      </c>
      <c r="DFQ23" s="18" t="s">
        <v>255</v>
      </c>
      <c r="DFR23" s="18" t="s">
        <v>255</v>
      </c>
      <c r="DFS23" s="18" t="s">
        <v>255</v>
      </c>
      <c r="DFT23" s="18" t="s">
        <v>255</v>
      </c>
      <c r="DFU23" s="18" t="s">
        <v>255</v>
      </c>
      <c r="DFV23" s="18" t="s">
        <v>255</v>
      </c>
      <c r="DFW23" s="18" t="s">
        <v>255</v>
      </c>
      <c r="DFX23" s="18" t="s">
        <v>255</v>
      </c>
      <c r="DFY23" s="18" t="s">
        <v>255</v>
      </c>
      <c r="DFZ23" s="18" t="s">
        <v>255</v>
      </c>
      <c r="DGA23" s="18" t="s">
        <v>255</v>
      </c>
      <c r="DGB23" s="18" t="s">
        <v>255</v>
      </c>
      <c r="DGC23" s="18" t="s">
        <v>255</v>
      </c>
      <c r="DGD23" s="18" t="s">
        <v>255</v>
      </c>
      <c r="DGE23" s="18" t="s">
        <v>255</v>
      </c>
      <c r="DGF23" s="18" t="s">
        <v>255</v>
      </c>
      <c r="DGG23" s="18" t="s">
        <v>255</v>
      </c>
      <c r="DGH23" s="18" t="s">
        <v>255</v>
      </c>
      <c r="DGI23" s="18" t="s">
        <v>255</v>
      </c>
      <c r="DGJ23" s="18" t="s">
        <v>255</v>
      </c>
      <c r="DGK23" s="18" t="s">
        <v>255</v>
      </c>
      <c r="DGL23" s="18" t="s">
        <v>255</v>
      </c>
      <c r="DGM23" s="18" t="s">
        <v>255</v>
      </c>
      <c r="DGN23" s="18" t="s">
        <v>255</v>
      </c>
      <c r="DGO23" s="18" t="s">
        <v>255</v>
      </c>
      <c r="DGP23" s="18" t="s">
        <v>255</v>
      </c>
      <c r="DGQ23" s="18" t="s">
        <v>255</v>
      </c>
      <c r="DGR23" s="18" t="s">
        <v>255</v>
      </c>
      <c r="DGS23" s="18" t="s">
        <v>255</v>
      </c>
      <c r="DGT23" s="18" t="s">
        <v>255</v>
      </c>
      <c r="DGU23" s="18" t="s">
        <v>255</v>
      </c>
      <c r="DGV23" s="18" t="s">
        <v>255</v>
      </c>
      <c r="DGW23" s="18" t="s">
        <v>255</v>
      </c>
      <c r="DGX23" s="18" t="s">
        <v>255</v>
      </c>
      <c r="DGY23" s="18" t="s">
        <v>255</v>
      </c>
      <c r="DGZ23" s="18" t="s">
        <v>255</v>
      </c>
      <c r="DHA23" s="18" t="s">
        <v>255</v>
      </c>
      <c r="DHB23" s="18" t="s">
        <v>255</v>
      </c>
      <c r="DHC23" s="18" t="s">
        <v>255</v>
      </c>
      <c r="DHD23" s="18" t="s">
        <v>255</v>
      </c>
      <c r="DHE23" s="18" t="s">
        <v>255</v>
      </c>
      <c r="DHF23" s="18" t="s">
        <v>255</v>
      </c>
      <c r="DHG23" s="18" t="s">
        <v>255</v>
      </c>
      <c r="DHH23" s="18" t="s">
        <v>255</v>
      </c>
      <c r="DHI23" s="18" t="s">
        <v>255</v>
      </c>
      <c r="DHJ23" s="18" t="s">
        <v>255</v>
      </c>
      <c r="DHK23" s="18" t="s">
        <v>255</v>
      </c>
      <c r="DHL23" s="18" t="s">
        <v>255</v>
      </c>
      <c r="DHM23" s="18" t="s">
        <v>255</v>
      </c>
      <c r="DHN23" s="18" t="s">
        <v>255</v>
      </c>
      <c r="DHO23" s="18" t="s">
        <v>255</v>
      </c>
      <c r="DHP23" s="18" t="s">
        <v>255</v>
      </c>
      <c r="DHQ23" s="18" t="s">
        <v>255</v>
      </c>
      <c r="DHR23" s="18" t="s">
        <v>255</v>
      </c>
      <c r="DHS23" s="18" t="s">
        <v>255</v>
      </c>
      <c r="DHT23" s="18" t="s">
        <v>255</v>
      </c>
      <c r="DHU23" s="18" t="s">
        <v>255</v>
      </c>
      <c r="DHV23" s="18" t="s">
        <v>255</v>
      </c>
      <c r="DHW23" s="18" t="s">
        <v>255</v>
      </c>
      <c r="DHX23" s="18" t="s">
        <v>255</v>
      </c>
      <c r="DHY23" s="18" t="s">
        <v>255</v>
      </c>
      <c r="DHZ23" s="18" t="s">
        <v>255</v>
      </c>
      <c r="DIA23" s="18" t="s">
        <v>255</v>
      </c>
      <c r="DIB23" s="18" t="s">
        <v>255</v>
      </c>
      <c r="DIC23" s="18" t="s">
        <v>255</v>
      </c>
      <c r="DID23" s="18" t="s">
        <v>255</v>
      </c>
      <c r="DIE23" s="18" t="s">
        <v>255</v>
      </c>
      <c r="DIF23" s="18" t="s">
        <v>255</v>
      </c>
      <c r="DIG23" s="18" t="s">
        <v>255</v>
      </c>
      <c r="DIH23" s="18" t="s">
        <v>255</v>
      </c>
      <c r="DII23" s="18" t="s">
        <v>255</v>
      </c>
      <c r="DIJ23" s="18" t="s">
        <v>255</v>
      </c>
      <c r="DIK23" s="18" t="s">
        <v>255</v>
      </c>
      <c r="DIL23" s="18" t="s">
        <v>255</v>
      </c>
      <c r="DIM23" s="18" t="s">
        <v>255</v>
      </c>
      <c r="DIN23" s="18" t="s">
        <v>255</v>
      </c>
      <c r="DIO23" s="18" t="s">
        <v>255</v>
      </c>
      <c r="DIP23" s="18" t="s">
        <v>255</v>
      </c>
      <c r="DIQ23" s="18" t="s">
        <v>255</v>
      </c>
      <c r="DIR23" s="18" t="s">
        <v>255</v>
      </c>
      <c r="DIS23" s="18" t="s">
        <v>255</v>
      </c>
      <c r="DIT23" s="18" t="s">
        <v>255</v>
      </c>
      <c r="DIU23" s="18" t="s">
        <v>255</v>
      </c>
      <c r="DIV23" s="18" t="s">
        <v>255</v>
      </c>
      <c r="DIW23" s="18" t="s">
        <v>255</v>
      </c>
      <c r="DIX23" s="18" t="s">
        <v>255</v>
      </c>
      <c r="DIY23" s="18" t="s">
        <v>255</v>
      </c>
      <c r="DIZ23" s="18" t="s">
        <v>255</v>
      </c>
      <c r="DJA23" s="18" t="s">
        <v>255</v>
      </c>
      <c r="DJB23" s="18" t="s">
        <v>255</v>
      </c>
      <c r="DJC23" s="18" t="s">
        <v>255</v>
      </c>
      <c r="DJD23" s="18" t="s">
        <v>255</v>
      </c>
      <c r="DJE23" s="18" t="s">
        <v>255</v>
      </c>
      <c r="DJF23" s="18" t="s">
        <v>255</v>
      </c>
      <c r="DJG23" s="18" t="s">
        <v>255</v>
      </c>
      <c r="DJH23" s="18" t="s">
        <v>255</v>
      </c>
      <c r="DJI23" s="18" t="s">
        <v>255</v>
      </c>
      <c r="DJJ23" s="18" t="s">
        <v>255</v>
      </c>
      <c r="DJK23" s="18" t="s">
        <v>255</v>
      </c>
      <c r="DJL23" s="18" t="s">
        <v>255</v>
      </c>
      <c r="DJM23" s="18" t="s">
        <v>255</v>
      </c>
      <c r="DJN23" s="18" t="s">
        <v>255</v>
      </c>
      <c r="DJO23" s="18" t="s">
        <v>255</v>
      </c>
      <c r="DJP23" s="18" t="s">
        <v>255</v>
      </c>
      <c r="DJQ23" s="18" t="s">
        <v>255</v>
      </c>
      <c r="DJR23" s="18" t="s">
        <v>255</v>
      </c>
      <c r="DJS23" s="18" t="s">
        <v>255</v>
      </c>
      <c r="DJT23" s="18" t="s">
        <v>255</v>
      </c>
      <c r="DJU23" s="18" t="s">
        <v>255</v>
      </c>
      <c r="DJV23" s="18" t="s">
        <v>255</v>
      </c>
      <c r="DJW23" s="18" t="s">
        <v>255</v>
      </c>
      <c r="DJX23" s="18" t="s">
        <v>255</v>
      </c>
      <c r="DJY23" s="18" t="s">
        <v>255</v>
      </c>
      <c r="DJZ23" s="18" t="s">
        <v>255</v>
      </c>
      <c r="DKA23" s="18" t="s">
        <v>255</v>
      </c>
      <c r="DKB23" s="18" t="s">
        <v>255</v>
      </c>
      <c r="DKC23" s="18" t="s">
        <v>255</v>
      </c>
      <c r="DKD23" s="18" t="s">
        <v>255</v>
      </c>
      <c r="DKE23" s="18" t="s">
        <v>255</v>
      </c>
      <c r="DKF23" s="18" t="s">
        <v>255</v>
      </c>
      <c r="DKG23" s="18" t="s">
        <v>255</v>
      </c>
      <c r="DKH23" s="18" t="s">
        <v>255</v>
      </c>
      <c r="DKI23" s="18" t="s">
        <v>255</v>
      </c>
      <c r="DKJ23" s="18" t="s">
        <v>255</v>
      </c>
      <c r="DKK23" s="18" t="s">
        <v>255</v>
      </c>
      <c r="DKL23" s="18" t="s">
        <v>255</v>
      </c>
      <c r="DKM23" s="18" t="s">
        <v>255</v>
      </c>
      <c r="DKN23" s="18" t="s">
        <v>255</v>
      </c>
      <c r="DKO23" s="18" t="s">
        <v>255</v>
      </c>
      <c r="DKP23" s="18" t="s">
        <v>255</v>
      </c>
      <c r="DKQ23" s="18" t="s">
        <v>255</v>
      </c>
      <c r="DKR23" s="18" t="s">
        <v>255</v>
      </c>
      <c r="DKS23" s="18" t="s">
        <v>255</v>
      </c>
      <c r="DKT23" s="18" t="s">
        <v>255</v>
      </c>
      <c r="DKU23" s="18" t="s">
        <v>255</v>
      </c>
      <c r="DKV23" s="18" t="s">
        <v>255</v>
      </c>
      <c r="DKW23" s="18" t="s">
        <v>255</v>
      </c>
      <c r="DKX23" s="18" t="s">
        <v>255</v>
      </c>
      <c r="DKY23" s="18" t="s">
        <v>255</v>
      </c>
      <c r="DKZ23" s="18" t="s">
        <v>255</v>
      </c>
      <c r="DLA23" s="18" t="s">
        <v>255</v>
      </c>
      <c r="DLB23" s="18" t="s">
        <v>255</v>
      </c>
      <c r="DLC23" s="18" t="s">
        <v>255</v>
      </c>
      <c r="DLD23" s="18" t="s">
        <v>255</v>
      </c>
      <c r="DLE23" s="18" t="s">
        <v>255</v>
      </c>
      <c r="DLF23" s="18" t="s">
        <v>255</v>
      </c>
      <c r="DLG23" s="18" t="s">
        <v>255</v>
      </c>
      <c r="DLH23" s="18" t="s">
        <v>255</v>
      </c>
      <c r="DLI23" s="18" t="s">
        <v>255</v>
      </c>
      <c r="DLJ23" s="18" t="s">
        <v>255</v>
      </c>
      <c r="DLK23" s="18" t="s">
        <v>255</v>
      </c>
      <c r="DLL23" s="18" t="s">
        <v>255</v>
      </c>
      <c r="DLM23" s="18" t="s">
        <v>255</v>
      </c>
      <c r="DLN23" s="18" t="s">
        <v>255</v>
      </c>
      <c r="DLO23" s="18" t="s">
        <v>255</v>
      </c>
      <c r="DLP23" s="18" t="s">
        <v>255</v>
      </c>
      <c r="DLQ23" s="18" t="s">
        <v>255</v>
      </c>
      <c r="DLR23" s="18" t="s">
        <v>255</v>
      </c>
      <c r="DLS23" s="18" t="s">
        <v>255</v>
      </c>
      <c r="DLT23" s="18" t="s">
        <v>255</v>
      </c>
      <c r="DLU23" s="18" t="s">
        <v>255</v>
      </c>
      <c r="DLV23" s="18" t="s">
        <v>255</v>
      </c>
      <c r="DLW23" s="18" t="s">
        <v>255</v>
      </c>
      <c r="DLX23" s="18" t="s">
        <v>255</v>
      </c>
      <c r="DLY23" s="18" t="s">
        <v>255</v>
      </c>
      <c r="DLZ23" s="18" t="s">
        <v>255</v>
      </c>
      <c r="DMA23" s="18" t="s">
        <v>255</v>
      </c>
      <c r="DMB23" s="18" t="s">
        <v>255</v>
      </c>
      <c r="DMC23" s="18" t="s">
        <v>255</v>
      </c>
      <c r="DMD23" s="18" t="s">
        <v>255</v>
      </c>
      <c r="DME23" s="18" t="s">
        <v>255</v>
      </c>
      <c r="DMF23" s="18" t="s">
        <v>255</v>
      </c>
      <c r="DMG23" s="18" t="s">
        <v>255</v>
      </c>
      <c r="DMH23" s="18" t="s">
        <v>255</v>
      </c>
      <c r="DMI23" s="18" t="s">
        <v>255</v>
      </c>
      <c r="DMJ23" s="18" t="s">
        <v>255</v>
      </c>
      <c r="DMK23" s="18" t="s">
        <v>255</v>
      </c>
      <c r="DML23" s="18" t="s">
        <v>255</v>
      </c>
      <c r="DMM23" s="18" t="s">
        <v>255</v>
      </c>
      <c r="DMN23" s="18" t="s">
        <v>255</v>
      </c>
      <c r="DMO23" s="18" t="s">
        <v>255</v>
      </c>
      <c r="DMP23" s="18" t="s">
        <v>255</v>
      </c>
      <c r="DMQ23" s="18" t="s">
        <v>255</v>
      </c>
      <c r="DMR23" s="18" t="s">
        <v>255</v>
      </c>
      <c r="DMS23" s="18" t="s">
        <v>255</v>
      </c>
      <c r="DMT23" s="18" t="s">
        <v>255</v>
      </c>
      <c r="DMU23" s="18" t="s">
        <v>255</v>
      </c>
      <c r="DMV23" s="18" t="s">
        <v>255</v>
      </c>
      <c r="DMW23" s="18" t="s">
        <v>255</v>
      </c>
      <c r="DMX23" s="18" t="s">
        <v>255</v>
      </c>
      <c r="DMY23" s="18" t="s">
        <v>255</v>
      </c>
      <c r="DMZ23" s="18" t="s">
        <v>255</v>
      </c>
      <c r="DNA23" s="18" t="s">
        <v>255</v>
      </c>
      <c r="DNB23" s="18" t="s">
        <v>255</v>
      </c>
      <c r="DNC23" s="18" t="s">
        <v>255</v>
      </c>
      <c r="DND23" s="18" t="s">
        <v>255</v>
      </c>
      <c r="DNE23" s="18" t="s">
        <v>255</v>
      </c>
      <c r="DNF23" s="18" t="s">
        <v>255</v>
      </c>
      <c r="DNG23" s="18" t="s">
        <v>255</v>
      </c>
      <c r="DNH23" s="18" t="s">
        <v>255</v>
      </c>
      <c r="DNI23" s="18" t="s">
        <v>255</v>
      </c>
      <c r="DNJ23" s="18" t="s">
        <v>255</v>
      </c>
      <c r="DNK23" s="18" t="s">
        <v>255</v>
      </c>
      <c r="DNL23" s="18" t="s">
        <v>255</v>
      </c>
      <c r="DNM23" s="18" t="s">
        <v>255</v>
      </c>
      <c r="DNN23" s="18" t="s">
        <v>255</v>
      </c>
      <c r="DNO23" s="18" t="s">
        <v>255</v>
      </c>
      <c r="DNP23" s="18" t="s">
        <v>255</v>
      </c>
      <c r="DNQ23" s="18" t="s">
        <v>255</v>
      </c>
      <c r="DNR23" s="18" t="s">
        <v>255</v>
      </c>
      <c r="DNS23" s="18" t="s">
        <v>255</v>
      </c>
      <c r="DNT23" s="18" t="s">
        <v>255</v>
      </c>
      <c r="DNU23" s="18" t="s">
        <v>255</v>
      </c>
      <c r="DNV23" s="18" t="s">
        <v>255</v>
      </c>
      <c r="DNW23" s="18" t="s">
        <v>255</v>
      </c>
      <c r="DNX23" s="18" t="s">
        <v>255</v>
      </c>
      <c r="DNY23" s="18" t="s">
        <v>255</v>
      </c>
      <c r="DNZ23" s="18" t="s">
        <v>255</v>
      </c>
      <c r="DOA23" s="18" t="s">
        <v>255</v>
      </c>
      <c r="DOB23" s="18" t="s">
        <v>255</v>
      </c>
      <c r="DOC23" s="18" t="s">
        <v>255</v>
      </c>
      <c r="DOD23" s="18" t="s">
        <v>255</v>
      </c>
      <c r="DOE23" s="18" t="s">
        <v>255</v>
      </c>
      <c r="DOF23" s="18" t="s">
        <v>255</v>
      </c>
      <c r="DOG23" s="18" t="s">
        <v>255</v>
      </c>
      <c r="DOH23" s="18" t="s">
        <v>255</v>
      </c>
      <c r="DOI23" s="18" t="s">
        <v>255</v>
      </c>
      <c r="DOJ23" s="18" t="s">
        <v>255</v>
      </c>
      <c r="DOK23" s="18" t="s">
        <v>255</v>
      </c>
      <c r="DOL23" s="18" t="s">
        <v>255</v>
      </c>
      <c r="DOM23" s="18" t="s">
        <v>255</v>
      </c>
      <c r="DON23" s="18" t="s">
        <v>255</v>
      </c>
      <c r="DOO23" s="18" t="s">
        <v>255</v>
      </c>
      <c r="DOP23" s="18" t="s">
        <v>255</v>
      </c>
      <c r="DOQ23" s="18" t="s">
        <v>255</v>
      </c>
      <c r="DOR23" s="18" t="s">
        <v>255</v>
      </c>
      <c r="DOS23" s="18" t="s">
        <v>255</v>
      </c>
      <c r="DOT23" s="18" t="s">
        <v>255</v>
      </c>
      <c r="DOU23" s="18" t="s">
        <v>255</v>
      </c>
      <c r="DOV23" s="18" t="s">
        <v>255</v>
      </c>
      <c r="DOW23" s="18" t="s">
        <v>255</v>
      </c>
      <c r="DOX23" s="18" t="s">
        <v>255</v>
      </c>
      <c r="DOY23" s="18" t="s">
        <v>255</v>
      </c>
      <c r="DOZ23" s="18" t="s">
        <v>255</v>
      </c>
      <c r="DPA23" s="18" t="s">
        <v>255</v>
      </c>
      <c r="DPB23" s="18" t="s">
        <v>255</v>
      </c>
      <c r="DPC23" s="18" t="s">
        <v>255</v>
      </c>
      <c r="DPD23" s="18" t="s">
        <v>255</v>
      </c>
      <c r="DPE23" s="18" t="s">
        <v>255</v>
      </c>
      <c r="DPF23" s="18" t="s">
        <v>255</v>
      </c>
      <c r="DPG23" s="18" t="s">
        <v>255</v>
      </c>
      <c r="DPH23" s="18" t="s">
        <v>255</v>
      </c>
      <c r="DPI23" s="18" t="s">
        <v>255</v>
      </c>
      <c r="DPJ23" s="18" t="s">
        <v>255</v>
      </c>
      <c r="DPK23" s="18" t="s">
        <v>255</v>
      </c>
      <c r="DPL23" s="18" t="s">
        <v>255</v>
      </c>
      <c r="DPM23" s="18" t="s">
        <v>255</v>
      </c>
      <c r="DPN23" s="18" t="s">
        <v>255</v>
      </c>
      <c r="DPO23" s="18" t="s">
        <v>255</v>
      </c>
      <c r="DPP23" s="18" t="s">
        <v>255</v>
      </c>
      <c r="DPQ23" s="18" t="s">
        <v>255</v>
      </c>
      <c r="DPR23" s="18" t="s">
        <v>255</v>
      </c>
      <c r="DPS23" s="18" t="s">
        <v>255</v>
      </c>
      <c r="DPT23" s="18" t="s">
        <v>255</v>
      </c>
      <c r="DPU23" s="18" t="s">
        <v>255</v>
      </c>
      <c r="DPV23" s="18" t="s">
        <v>255</v>
      </c>
      <c r="DPW23" s="18" t="s">
        <v>255</v>
      </c>
      <c r="DPX23" s="18" t="s">
        <v>255</v>
      </c>
      <c r="DPY23" s="18" t="s">
        <v>255</v>
      </c>
      <c r="DPZ23" s="18" t="s">
        <v>255</v>
      </c>
      <c r="DQA23" s="18" t="s">
        <v>255</v>
      </c>
      <c r="DQB23" s="18" t="s">
        <v>255</v>
      </c>
      <c r="DQC23" s="18" t="s">
        <v>255</v>
      </c>
      <c r="DQD23" s="18" t="s">
        <v>255</v>
      </c>
      <c r="DQE23" s="18" t="s">
        <v>255</v>
      </c>
      <c r="DQF23" s="18" t="s">
        <v>255</v>
      </c>
      <c r="DQG23" s="18" t="s">
        <v>255</v>
      </c>
      <c r="DQH23" s="18" t="s">
        <v>255</v>
      </c>
      <c r="DQI23" s="18" t="s">
        <v>255</v>
      </c>
      <c r="DQJ23" s="18" t="s">
        <v>255</v>
      </c>
      <c r="DQK23" s="18" t="s">
        <v>255</v>
      </c>
      <c r="DQL23" s="18" t="s">
        <v>255</v>
      </c>
      <c r="DQM23" s="18" t="s">
        <v>255</v>
      </c>
      <c r="DQN23" s="18" t="s">
        <v>255</v>
      </c>
      <c r="DQO23" s="18" t="s">
        <v>255</v>
      </c>
      <c r="DQP23" s="18" t="s">
        <v>255</v>
      </c>
      <c r="DQQ23" s="18" t="s">
        <v>255</v>
      </c>
      <c r="DQR23" s="18" t="s">
        <v>255</v>
      </c>
      <c r="DQS23" s="18" t="s">
        <v>255</v>
      </c>
      <c r="DQT23" s="18" t="s">
        <v>255</v>
      </c>
      <c r="DQU23" s="18" t="s">
        <v>255</v>
      </c>
      <c r="DQV23" s="18" t="s">
        <v>255</v>
      </c>
      <c r="DQW23" s="18" t="s">
        <v>255</v>
      </c>
      <c r="DQX23" s="18" t="s">
        <v>255</v>
      </c>
      <c r="DQY23" s="18" t="s">
        <v>255</v>
      </c>
      <c r="DQZ23" s="18" t="s">
        <v>255</v>
      </c>
      <c r="DRA23" s="18" t="s">
        <v>255</v>
      </c>
      <c r="DRB23" s="18" t="s">
        <v>255</v>
      </c>
      <c r="DRC23" s="18" t="s">
        <v>255</v>
      </c>
      <c r="DRD23" s="18" t="s">
        <v>255</v>
      </c>
      <c r="DRE23" s="18" t="s">
        <v>255</v>
      </c>
      <c r="DRF23" s="18" t="s">
        <v>255</v>
      </c>
      <c r="DRG23" s="18" t="s">
        <v>255</v>
      </c>
      <c r="DRH23" s="18" t="s">
        <v>255</v>
      </c>
      <c r="DRI23" s="18" t="s">
        <v>255</v>
      </c>
      <c r="DRJ23" s="18" t="s">
        <v>255</v>
      </c>
      <c r="DRK23" s="18" t="s">
        <v>255</v>
      </c>
      <c r="DRL23" s="18" t="s">
        <v>255</v>
      </c>
      <c r="DRM23" s="18" t="s">
        <v>255</v>
      </c>
      <c r="DRN23" s="18" t="s">
        <v>255</v>
      </c>
      <c r="DRO23" s="18" t="s">
        <v>255</v>
      </c>
      <c r="DRP23" s="18" t="s">
        <v>255</v>
      </c>
      <c r="DRQ23" s="18" t="s">
        <v>255</v>
      </c>
      <c r="DRR23" s="18" t="s">
        <v>255</v>
      </c>
      <c r="DRS23" s="18" t="s">
        <v>255</v>
      </c>
      <c r="DRT23" s="18" t="s">
        <v>255</v>
      </c>
      <c r="DRU23" s="18" t="s">
        <v>255</v>
      </c>
      <c r="DRV23" s="18" t="s">
        <v>255</v>
      </c>
      <c r="DRW23" s="18" t="s">
        <v>255</v>
      </c>
      <c r="DRX23" s="18" t="s">
        <v>255</v>
      </c>
      <c r="DRY23" s="18" t="s">
        <v>255</v>
      </c>
      <c r="DRZ23" s="18" t="s">
        <v>255</v>
      </c>
      <c r="DSA23" s="18" t="s">
        <v>255</v>
      </c>
      <c r="DSB23" s="18" t="s">
        <v>255</v>
      </c>
      <c r="DSC23" s="18" t="s">
        <v>255</v>
      </c>
      <c r="DSD23" s="18" t="s">
        <v>255</v>
      </c>
      <c r="DSE23" s="18" t="s">
        <v>255</v>
      </c>
      <c r="DSF23" s="18" t="s">
        <v>255</v>
      </c>
      <c r="DSG23" s="18" t="s">
        <v>255</v>
      </c>
      <c r="DSH23" s="18" t="s">
        <v>255</v>
      </c>
      <c r="DSI23" s="18" t="s">
        <v>255</v>
      </c>
      <c r="DSJ23" s="18" t="s">
        <v>255</v>
      </c>
      <c r="DSK23" s="18" t="s">
        <v>255</v>
      </c>
      <c r="DSL23" s="18" t="s">
        <v>255</v>
      </c>
      <c r="DSM23" s="18" t="s">
        <v>255</v>
      </c>
      <c r="DSN23" s="18" t="s">
        <v>255</v>
      </c>
      <c r="DSO23" s="18" t="s">
        <v>255</v>
      </c>
      <c r="DSP23" s="18" t="s">
        <v>255</v>
      </c>
      <c r="DSQ23" s="18" t="s">
        <v>255</v>
      </c>
      <c r="DSR23" s="18" t="s">
        <v>255</v>
      </c>
      <c r="DSS23" s="18" t="s">
        <v>255</v>
      </c>
      <c r="DST23" s="18" t="s">
        <v>255</v>
      </c>
      <c r="DSU23" s="18" t="s">
        <v>255</v>
      </c>
      <c r="DSV23" s="18" t="s">
        <v>255</v>
      </c>
      <c r="DSW23" s="18" t="s">
        <v>255</v>
      </c>
      <c r="DSX23" s="18" t="s">
        <v>255</v>
      </c>
      <c r="DSY23" s="18" t="s">
        <v>255</v>
      </c>
      <c r="DSZ23" s="18" t="s">
        <v>255</v>
      </c>
      <c r="DTA23" s="18" t="s">
        <v>255</v>
      </c>
      <c r="DTB23" s="18" t="s">
        <v>255</v>
      </c>
      <c r="DTC23" s="18" t="s">
        <v>255</v>
      </c>
      <c r="DTD23" s="18" t="s">
        <v>255</v>
      </c>
      <c r="DTE23" s="18" t="s">
        <v>255</v>
      </c>
      <c r="DTF23" s="18" t="s">
        <v>255</v>
      </c>
      <c r="DTG23" s="18" t="s">
        <v>255</v>
      </c>
      <c r="DTH23" s="18" t="s">
        <v>255</v>
      </c>
      <c r="DTI23" s="18" t="s">
        <v>255</v>
      </c>
      <c r="DTJ23" s="18" t="s">
        <v>255</v>
      </c>
      <c r="DTK23" s="18" t="s">
        <v>255</v>
      </c>
      <c r="DTL23" s="18" t="s">
        <v>255</v>
      </c>
      <c r="DTM23" s="18" t="s">
        <v>255</v>
      </c>
      <c r="DTN23" s="18" t="s">
        <v>255</v>
      </c>
      <c r="DTO23" s="18" t="s">
        <v>255</v>
      </c>
      <c r="DTP23" s="18" t="s">
        <v>255</v>
      </c>
      <c r="DTQ23" s="18" t="s">
        <v>255</v>
      </c>
      <c r="DTR23" s="18" t="s">
        <v>255</v>
      </c>
      <c r="DTS23" s="18" t="s">
        <v>255</v>
      </c>
      <c r="DTT23" s="18" t="s">
        <v>255</v>
      </c>
      <c r="DTU23" s="18" t="s">
        <v>255</v>
      </c>
      <c r="DTV23" s="18" t="s">
        <v>255</v>
      </c>
      <c r="DTW23" s="18" t="s">
        <v>255</v>
      </c>
      <c r="DTX23" s="18" t="s">
        <v>255</v>
      </c>
      <c r="DTY23" s="18" t="s">
        <v>255</v>
      </c>
      <c r="DTZ23" s="18" t="s">
        <v>255</v>
      </c>
      <c r="DUA23" s="18" t="s">
        <v>255</v>
      </c>
      <c r="DUB23" s="18" t="s">
        <v>255</v>
      </c>
      <c r="DUC23" s="18" t="s">
        <v>255</v>
      </c>
      <c r="DUD23" s="18" t="s">
        <v>255</v>
      </c>
      <c r="DUE23" s="18" t="s">
        <v>255</v>
      </c>
      <c r="DUF23" s="18" t="s">
        <v>255</v>
      </c>
      <c r="DUG23" s="18" t="s">
        <v>255</v>
      </c>
      <c r="DUH23" s="18" t="s">
        <v>255</v>
      </c>
      <c r="DUI23" s="18" t="s">
        <v>255</v>
      </c>
      <c r="DUJ23" s="18" t="s">
        <v>255</v>
      </c>
      <c r="DUK23" s="18" t="s">
        <v>255</v>
      </c>
      <c r="DUL23" s="18" t="s">
        <v>255</v>
      </c>
      <c r="DUM23" s="18" t="s">
        <v>255</v>
      </c>
      <c r="DUN23" s="18" t="s">
        <v>255</v>
      </c>
      <c r="DUO23" s="18" t="s">
        <v>255</v>
      </c>
      <c r="DUP23" s="18" t="s">
        <v>255</v>
      </c>
      <c r="DUQ23" s="18" t="s">
        <v>255</v>
      </c>
      <c r="DUR23" s="18" t="s">
        <v>255</v>
      </c>
      <c r="DUS23" s="18" t="s">
        <v>255</v>
      </c>
      <c r="DUT23" s="18" t="s">
        <v>255</v>
      </c>
      <c r="DUU23" s="18" t="s">
        <v>255</v>
      </c>
      <c r="DUV23" s="18" t="s">
        <v>255</v>
      </c>
      <c r="DUW23" s="18" t="s">
        <v>255</v>
      </c>
      <c r="DUX23" s="18" t="s">
        <v>255</v>
      </c>
      <c r="DUY23" s="18" t="s">
        <v>255</v>
      </c>
      <c r="DUZ23" s="18" t="s">
        <v>255</v>
      </c>
      <c r="DVA23" s="18" t="s">
        <v>255</v>
      </c>
      <c r="DVB23" s="18" t="s">
        <v>255</v>
      </c>
      <c r="DVC23" s="18" t="s">
        <v>255</v>
      </c>
      <c r="DVD23" s="18" t="s">
        <v>255</v>
      </c>
      <c r="DVE23" s="18" t="s">
        <v>255</v>
      </c>
      <c r="DVF23" s="18" t="s">
        <v>255</v>
      </c>
      <c r="DVG23" s="18" t="s">
        <v>255</v>
      </c>
      <c r="DVH23" s="18" t="s">
        <v>255</v>
      </c>
      <c r="DVI23" s="18" t="s">
        <v>255</v>
      </c>
      <c r="DVJ23" s="18" t="s">
        <v>255</v>
      </c>
      <c r="DVK23" s="18" t="s">
        <v>255</v>
      </c>
      <c r="DVL23" s="18" t="s">
        <v>255</v>
      </c>
      <c r="DVM23" s="18" t="s">
        <v>255</v>
      </c>
      <c r="DVN23" s="18" t="s">
        <v>255</v>
      </c>
      <c r="DVO23" s="18" t="s">
        <v>255</v>
      </c>
      <c r="DVP23" s="18" t="s">
        <v>255</v>
      </c>
      <c r="DVQ23" s="18" t="s">
        <v>255</v>
      </c>
      <c r="DVR23" s="18" t="s">
        <v>255</v>
      </c>
      <c r="DVS23" s="18" t="s">
        <v>255</v>
      </c>
      <c r="DVT23" s="18" t="s">
        <v>255</v>
      </c>
      <c r="DVU23" s="18" t="s">
        <v>255</v>
      </c>
      <c r="DVV23" s="18" t="s">
        <v>255</v>
      </c>
      <c r="DVW23" s="18" t="s">
        <v>255</v>
      </c>
      <c r="DVX23" s="18" t="s">
        <v>255</v>
      </c>
      <c r="DVY23" s="18" t="s">
        <v>255</v>
      </c>
      <c r="DVZ23" s="18" t="s">
        <v>255</v>
      </c>
      <c r="DWA23" s="18" t="s">
        <v>255</v>
      </c>
      <c r="DWB23" s="18" t="s">
        <v>255</v>
      </c>
      <c r="DWC23" s="18" t="s">
        <v>255</v>
      </c>
      <c r="DWD23" s="18" t="s">
        <v>255</v>
      </c>
      <c r="DWE23" s="18" t="s">
        <v>255</v>
      </c>
      <c r="DWF23" s="18" t="s">
        <v>255</v>
      </c>
      <c r="DWG23" s="18" t="s">
        <v>255</v>
      </c>
      <c r="DWH23" s="18" t="s">
        <v>255</v>
      </c>
      <c r="DWI23" s="18" t="s">
        <v>255</v>
      </c>
      <c r="DWJ23" s="18" t="s">
        <v>255</v>
      </c>
      <c r="DWK23" s="18" t="s">
        <v>255</v>
      </c>
      <c r="DWL23" s="18" t="s">
        <v>255</v>
      </c>
      <c r="DWM23" s="18" t="s">
        <v>255</v>
      </c>
      <c r="DWN23" s="18" t="s">
        <v>255</v>
      </c>
      <c r="DWO23" s="18" t="s">
        <v>255</v>
      </c>
      <c r="DWP23" s="18" t="s">
        <v>255</v>
      </c>
      <c r="DWQ23" s="18" t="s">
        <v>255</v>
      </c>
      <c r="DWR23" s="18" t="s">
        <v>255</v>
      </c>
      <c r="DWS23" s="18" t="s">
        <v>255</v>
      </c>
      <c r="DWT23" s="18" t="s">
        <v>255</v>
      </c>
      <c r="DWU23" s="18" t="s">
        <v>255</v>
      </c>
      <c r="DWV23" s="18" t="s">
        <v>255</v>
      </c>
      <c r="DWW23" s="18" t="s">
        <v>255</v>
      </c>
      <c r="DWX23" s="18" t="s">
        <v>255</v>
      </c>
      <c r="DWY23" s="18" t="s">
        <v>255</v>
      </c>
      <c r="DWZ23" s="18" t="s">
        <v>255</v>
      </c>
      <c r="DXA23" s="18" t="s">
        <v>255</v>
      </c>
      <c r="DXB23" s="18" t="s">
        <v>255</v>
      </c>
      <c r="DXC23" s="18" t="s">
        <v>255</v>
      </c>
      <c r="DXD23" s="18" t="s">
        <v>255</v>
      </c>
      <c r="DXE23" s="18" t="s">
        <v>255</v>
      </c>
      <c r="DXF23" s="18" t="s">
        <v>255</v>
      </c>
      <c r="DXG23" s="18" t="s">
        <v>255</v>
      </c>
      <c r="DXH23" s="18" t="s">
        <v>255</v>
      </c>
      <c r="DXI23" s="18" t="s">
        <v>255</v>
      </c>
      <c r="DXJ23" s="18" t="s">
        <v>255</v>
      </c>
      <c r="DXK23" s="18" t="s">
        <v>255</v>
      </c>
      <c r="DXL23" s="18" t="s">
        <v>255</v>
      </c>
      <c r="DXM23" s="18" t="s">
        <v>255</v>
      </c>
      <c r="DXN23" s="18" t="s">
        <v>255</v>
      </c>
      <c r="DXO23" s="18" t="s">
        <v>255</v>
      </c>
      <c r="DXP23" s="18" t="s">
        <v>255</v>
      </c>
      <c r="DXQ23" s="18" t="s">
        <v>255</v>
      </c>
      <c r="DXR23" s="18" t="s">
        <v>255</v>
      </c>
      <c r="DXS23" s="18" t="s">
        <v>255</v>
      </c>
      <c r="DXT23" s="18" t="s">
        <v>255</v>
      </c>
      <c r="DXU23" s="18" t="s">
        <v>255</v>
      </c>
      <c r="DXV23" s="18" t="s">
        <v>255</v>
      </c>
      <c r="DXW23" s="18" t="s">
        <v>255</v>
      </c>
      <c r="DXX23" s="18" t="s">
        <v>255</v>
      </c>
      <c r="DXY23" s="18" t="s">
        <v>255</v>
      </c>
      <c r="DXZ23" s="18" t="s">
        <v>255</v>
      </c>
      <c r="DYA23" s="18" t="s">
        <v>255</v>
      </c>
      <c r="DYB23" s="18" t="s">
        <v>255</v>
      </c>
      <c r="DYC23" s="18" t="s">
        <v>255</v>
      </c>
      <c r="DYD23" s="18" t="s">
        <v>255</v>
      </c>
      <c r="DYE23" s="18" t="s">
        <v>255</v>
      </c>
      <c r="DYF23" s="18" t="s">
        <v>255</v>
      </c>
      <c r="DYG23" s="18" t="s">
        <v>255</v>
      </c>
      <c r="DYH23" s="18" t="s">
        <v>255</v>
      </c>
      <c r="DYI23" s="18" t="s">
        <v>255</v>
      </c>
      <c r="DYJ23" s="18" t="s">
        <v>255</v>
      </c>
      <c r="DYK23" s="18" t="s">
        <v>255</v>
      </c>
      <c r="DYL23" s="18" t="s">
        <v>255</v>
      </c>
      <c r="DYM23" s="18" t="s">
        <v>255</v>
      </c>
      <c r="DYN23" s="18" t="s">
        <v>255</v>
      </c>
      <c r="DYO23" s="18" t="s">
        <v>255</v>
      </c>
      <c r="DYP23" s="18" t="s">
        <v>255</v>
      </c>
      <c r="DYQ23" s="18" t="s">
        <v>255</v>
      </c>
      <c r="DYR23" s="18" t="s">
        <v>255</v>
      </c>
      <c r="DYS23" s="18" t="s">
        <v>255</v>
      </c>
      <c r="DYT23" s="18" t="s">
        <v>255</v>
      </c>
      <c r="DYU23" s="18" t="s">
        <v>255</v>
      </c>
      <c r="DYV23" s="18" t="s">
        <v>255</v>
      </c>
      <c r="DYW23" s="18" t="s">
        <v>255</v>
      </c>
      <c r="DYX23" s="18" t="s">
        <v>255</v>
      </c>
      <c r="DYY23" s="18" t="s">
        <v>255</v>
      </c>
      <c r="DYZ23" s="18" t="s">
        <v>255</v>
      </c>
      <c r="DZA23" s="18" t="s">
        <v>255</v>
      </c>
      <c r="DZB23" s="18" t="s">
        <v>255</v>
      </c>
      <c r="DZC23" s="18" t="s">
        <v>255</v>
      </c>
      <c r="DZD23" s="18" t="s">
        <v>255</v>
      </c>
      <c r="DZE23" s="18" t="s">
        <v>255</v>
      </c>
      <c r="DZF23" s="18" t="s">
        <v>255</v>
      </c>
      <c r="DZG23" s="18" t="s">
        <v>255</v>
      </c>
      <c r="DZH23" s="18" t="s">
        <v>255</v>
      </c>
      <c r="DZI23" s="18" t="s">
        <v>255</v>
      </c>
      <c r="DZJ23" s="18" t="s">
        <v>255</v>
      </c>
      <c r="DZK23" s="18" t="s">
        <v>255</v>
      </c>
      <c r="DZL23" s="18" t="s">
        <v>255</v>
      </c>
      <c r="DZM23" s="18" t="s">
        <v>255</v>
      </c>
      <c r="DZN23" s="18" t="s">
        <v>255</v>
      </c>
      <c r="DZO23" s="18" t="s">
        <v>255</v>
      </c>
      <c r="DZP23" s="18" t="s">
        <v>255</v>
      </c>
      <c r="DZQ23" s="18" t="s">
        <v>255</v>
      </c>
      <c r="DZR23" s="18" t="s">
        <v>255</v>
      </c>
      <c r="DZS23" s="18" t="s">
        <v>255</v>
      </c>
      <c r="DZT23" s="18" t="s">
        <v>255</v>
      </c>
      <c r="DZU23" s="18" t="s">
        <v>255</v>
      </c>
      <c r="DZV23" s="18" t="s">
        <v>255</v>
      </c>
      <c r="DZW23" s="18" t="s">
        <v>255</v>
      </c>
      <c r="DZX23" s="18" t="s">
        <v>255</v>
      </c>
      <c r="DZY23" s="18" t="s">
        <v>255</v>
      </c>
      <c r="DZZ23" s="18" t="s">
        <v>255</v>
      </c>
      <c r="EAA23" s="18" t="s">
        <v>255</v>
      </c>
      <c r="EAB23" s="18" t="s">
        <v>255</v>
      </c>
      <c r="EAC23" s="18" t="s">
        <v>255</v>
      </c>
      <c r="EAD23" s="18" t="s">
        <v>255</v>
      </c>
      <c r="EAE23" s="18" t="s">
        <v>255</v>
      </c>
      <c r="EAF23" s="18" t="s">
        <v>255</v>
      </c>
      <c r="EAG23" s="18" t="s">
        <v>255</v>
      </c>
      <c r="EAH23" s="18" t="s">
        <v>255</v>
      </c>
      <c r="EAI23" s="18" t="s">
        <v>255</v>
      </c>
      <c r="EAJ23" s="18" t="s">
        <v>255</v>
      </c>
      <c r="EAK23" s="18" t="s">
        <v>255</v>
      </c>
      <c r="EAL23" s="18" t="s">
        <v>255</v>
      </c>
      <c r="EAM23" s="18" t="s">
        <v>255</v>
      </c>
      <c r="EAN23" s="18" t="s">
        <v>255</v>
      </c>
      <c r="EAO23" s="18" t="s">
        <v>255</v>
      </c>
      <c r="EAP23" s="18" t="s">
        <v>255</v>
      </c>
      <c r="EAQ23" s="18" t="s">
        <v>255</v>
      </c>
      <c r="EAR23" s="18" t="s">
        <v>255</v>
      </c>
      <c r="EAS23" s="18" t="s">
        <v>255</v>
      </c>
      <c r="EAT23" s="18" t="s">
        <v>255</v>
      </c>
      <c r="EAU23" s="18" t="s">
        <v>255</v>
      </c>
      <c r="EAV23" s="18" t="s">
        <v>255</v>
      </c>
      <c r="EAW23" s="18" t="s">
        <v>255</v>
      </c>
      <c r="EAX23" s="18" t="s">
        <v>255</v>
      </c>
      <c r="EAY23" s="18" t="s">
        <v>255</v>
      </c>
      <c r="EAZ23" s="18" t="s">
        <v>255</v>
      </c>
      <c r="EBA23" s="18" t="s">
        <v>255</v>
      </c>
      <c r="EBB23" s="18" t="s">
        <v>255</v>
      </c>
      <c r="EBC23" s="18" t="s">
        <v>255</v>
      </c>
      <c r="EBD23" s="18" t="s">
        <v>255</v>
      </c>
      <c r="EBE23" s="18" t="s">
        <v>255</v>
      </c>
      <c r="EBF23" s="18" t="s">
        <v>255</v>
      </c>
      <c r="EBG23" s="18" t="s">
        <v>255</v>
      </c>
      <c r="EBH23" s="18" t="s">
        <v>255</v>
      </c>
      <c r="EBI23" s="18" t="s">
        <v>255</v>
      </c>
      <c r="EBJ23" s="18" t="s">
        <v>255</v>
      </c>
      <c r="EBK23" s="18" t="s">
        <v>255</v>
      </c>
      <c r="EBL23" s="18" t="s">
        <v>255</v>
      </c>
      <c r="EBM23" s="18" t="s">
        <v>255</v>
      </c>
      <c r="EBN23" s="18" t="s">
        <v>255</v>
      </c>
      <c r="EBO23" s="18" t="s">
        <v>255</v>
      </c>
      <c r="EBP23" s="18" t="s">
        <v>255</v>
      </c>
      <c r="EBQ23" s="18" t="s">
        <v>255</v>
      </c>
      <c r="EBR23" s="18" t="s">
        <v>255</v>
      </c>
      <c r="EBS23" s="18" t="s">
        <v>255</v>
      </c>
      <c r="EBT23" s="18" t="s">
        <v>255</v>
      </c>
      <c r="EBU23" s="18" t="s">
        <v>255</v>
      </c>
      <c r="EBV23" s="18" t="s">
        <v>255</v>
      </c>
      <c r="EBW23" s="18" t="s">
        <v>255</v>
      </c>
      <c r="EBX23" s="18" t="s">
        <v>255</v>
      </c>
      <c r="EBY23" s="18" t="s">
        <v>255</v>
      </c>
      <c r="EBZ23" s="18" t="s">
        <v>255</v>
      </c>
      <c r="ECA23" s="18" t="s">
        <v>255</v>
      </c>
      <c r="ECB23" s="18" t="s">
        <v>255</v>
      </c>
      <c r="ECC23" s="18" t="s">
        <v>255</v>
      </c>
      <c r="ECD23" s="18" t="s">
        <v>255</v>
      </c>
      <c r="ECE23" s="18" t="s">
        <v>255</v>
      </c>
      <c r="ECF23" s="18" t="s">
        <v>255</v>
      </c>
      <c r="ECG23" s="18" t="s">
        <v>255</v>
      </c>
      <c r="ECH23" s="18" t="s">
        <v>255</v>
      </c>
      <c r="ECI23" s="18" t="s">
        <v>255</v>
      </c>
      <c r="ECJ23" s="18" t="s">
        <v>255</v>
      </c>
      <c r="ECK23" s="18" t="s">
        <v>255</v>
      </c>
      <c r="ECL23" s="18" t="s">
        <v>255</v>
      </c>
      <c r="ECM23" s="18" t="s">
        <v>255</v>
      </c>
      <c r="ECN23" s="18" t="s">
        <v>255</v>
      </c>
      <c r="ECO23" s="18" t="s">
        <v>255</v>
      </c>
      <c r="ECP23" s="18" t="s">
        <v>255</v>
      </c>
      <c r="ECQ23" s="18" t="s">
        <v>255</v>
      </c>
      <c r="ECR23" s="18" t="s">
        <v>255</v>
      </c>
      <c r="ECS23" s="18" t="s">
        <v>255</v>
      </c>
      <c r="ECT23" s="18" t="s">
        <v>255</v>
      </c>
      <c r="ECU23" s="18" t="s">
        <v>255</v>
      </c>
      <c r="ECV23" s="18" t="s">
        <v>255</v>
      </c>
      <c r="ECW23" s="18" t="s">
        <v>255</v>
      </c>
      <c r="ECX23" s="18" t="s">
        <v>255</v>
      </c>
      <c r="ECY23" s="18" t="s">
        <v>255</v>
      </c>
      <c r="ECZ23" s="18" t="s">
        <v>255</v>
      </c>
      <c r="EDA23" s="18" t="s">
        <v>255</v>
      </c>
      <c r="EDB23" s="18" t="s">
        <v>255</v>
      </c>
      <c r="EDC23" s="18" t="s">
        <v>255</v>
      </c>
      <c r="EDD23" s="18" t="s">
        <v>255</v>
      </c>
      <c r="EDE23" s="18" t="s">
        <v>255</v>
      </c>
      <c r="EDF23" s="18" t="s">
        <v>255</v>
      </c>
      <c r="EDG23" s="18" t="s">
        <v>255</v>
      </c>
      <c r="EDH23" s="18" t="s">
        <v>255</v>
      </c>
      <c r="EDI23" s="18" t="s">
        <v>255</v>
      </c>
      <c r="EDJ23" s="18" t="s">
        <v>255</v>
      </c>
      <c r="EDK23" s="18" t="s">
        <v>255</v>
      </c>
      <c r="EDL23" s="18" t="s">
        <v>255</v>
      </c>
      <c r="EDM23" s="18" t="s">
        <v>255</v>
      </c>
      <c r="EDN23" s="18" t="s">
        <v>255</v>
      </c>
      <c r="EDO23" s="18" t="s">
        <v>255</v>
      </c>
      <c r="EDP23" s="18" t="s">
        <v>255</v>
      </c>
      <c r="EDQ23" s="18" t="s">
        <v>255</v>
      </c>
      <c r="EDR23" s="18" t="s">
        <v>255</v>
      </c>
      <c r="EDS23" s="18" t="s">
        <v>255</v>
      </c>
      <c r="EDT23" s="18" t="s">
        <v>255</v>
      </c>
      <c r="EDU23" s="18" t="s">
        <v>255</v>
      </c>
      <c r="EDV23" s="18" t="s">
        <v>255</v>
      </c>
      <c r="EDW23" s="18" t="s">
        <v>255</v>
      </c>
      <c r="EDX23" s="18" t="s">
        <v>255</v>
      </c>
      <c r="EDY23" s="18" t="s">
        <v>255</v>
      </c>
      <c r="EDZ23" s="18" t="s">
        <v>255</v>
      </c>
      <c r="EEA23" s="18" t="s">
        <v>255</v>
      </c>
      <c r="EEB23" s="18" t="s">
        <v>255</v>
      </c>
      <c r="EEC23" s="18" t="s">
        <v>255</v>
      </c>
      <c r="EED23" s="18" t="s">
        <v>255</v>
      </c>
      <c r="EEE23" s="18" t="s">
        <v>255</v>
      </c>
      <c r="EEF23" s="18" t="s">
        <v>255</v>
      </c>
      <c r="EEG23" s="18" t="s">
        <v>255</v>
      </c>
      <c r="EEH23" s="18" t="s">
        <v>255</v>
      </c>
      <c r="EEI23" s="18" t="s">
        <v>255</v>
      </c>
      <c r="EEJ23" s="18" t="s">
        <v>255</v>
      </c>
      <c r="EEK23" s="18" t="s">
        <v>255</v>
      </c>
      <c r="EEL23" s="18" t="s">
        <v>255</v>
      </c>
      <c r="EEM23" s="18" t="s">
        <v>255</v>
      </c>
      <c r="EEN23" s="18" t="s">
        <v>255</v>
      </c>
      <c r="EEO23" s="18" t="s">
        <v>255</v>
      </c>
      <c r="EEP23" s="18" t="s">
        <v>255</v>
      </c>
      <c r="EEQ23" s="18" t="s">
        <v>255</v>
      </c>
      <c r="EER23" s="18" t="s">
        <v>255</v>
      </c>
      <c r="EES23" s="18" t="s">
        <v>255</v>
      </c>
      <c r="EET23" s="18" t="s">
        <v>255</v>
      </c>
      <c r="EEU23" s="18" t="s">
        <v>255</v>
      </c>
      <c r="EEV23" s="18" t="s">
        <v>255</v>
      </c>
      <c r="EEW23" s="18" t="s">
        <v>255</v>
      </c>
      <c r="EEX23" s="18" t="s">
        <v>255</v>
      </c>
      <c r="EEY23" s="18" t="s">
        <v>255</v>
      </c>
      <c r="EEZ23" s="18" t="s">
        <v>255</v>
      </c>
      <c r="EFA23" s="18" t="s">
        <v>255</v>
      </c>
      <c r="EFB23" s="18" t="s">
        <v>255</v>
      </c>
      <c r="EFC23" s="18" t="s">
        <v>255</v>
      </c>
      <c r="EFD23" s="18" t="s">
        <v>255</v>
      </c>
      <c r="EFE23" s="18" t="s">
        <v>255</v>
      </c>
      <c r="EFF23" s="18" t="s">
        <v>255</v>
      </c>
      <c r="EFG23" s="18" t="s">
        <v>255</v>
      </c>
      <c r="EFH23" s="18" t="s">
        <v>255</v>
      </c>
      <c r="EFI23" s="18" t="s">
        <v>255</v>
      </c>
      <c r="EFJ23" s="18" t="s">
        <v>255</v>
      </c>
      <c r="EFK23" s="18" t="s">
        <v>255</v>
      </c>
      <c r="EFL23" s="18" t="s">
        <v>255</v>
      </c>
      <c r="EFM23" s="18" t="s">
        <v>255</v>
      </c>
      <c r="EFN23" s="18" t="s">
        <v>255</v>
      </c>
      <c r="EFO23" s="18" t="s">
        <v>255</v>
      </c>
      <c r="EFP23" s="18" t="s">
        <v>255</v>
      </c>
      <c r="EFQ23" s="18" t="s">
        <v>255</v>
      </c>
      <c r="EFR23" s="18" t="s">
        <v>255</v>
      </c>
      <c r="EFS23" s="18" t="s">
        <v>255</v>
      </c>
      <c r="EFT23" s="18" t="s">
        <v>255</v>
      </c>
      <c r="EFU23" s="18" t="s">
        <v>255</v>
      </c>
      <c r="EFV23" s="18" t="s">
        <v>255</v>
      </c>
      <c r="EFW23" s="18" t="s">
        <v>255</v>
      </c>
      <c r="EFX23" s="18" t="s">
        <v>255</v>
      </c>
      <c r="EFY23" s="18" t="s">
        <v>255</v>
      </c>
      <c r="EFZ23" s="18" t="s">
        <v>255</v>
      </c>
      <c r="EGA23" s="18" t="s">
        <v>255</v>
      </c>
      <c r="EGB23" s="18" t="s">
        <v>255</v>
      </c>
      <c r="EGC23" s="18" t="s">
        <v>255</v>
      </c>
      <c r="EGD23" s="18" t="s">
        <v>255</v>
      </c>
      <c r="EGE23" s="18" t="s">
        <v>255</v>
      </c>
      <c r="EGF23" s="18" t="s">
        <v>255</v>
      </c>
      <c r="EGG23" s="18" t="s">
        <v>255</v>
      </c>
      <c r="EGH23" s="18" t="s">
        <v>255</v>
      </c>
      <c r="EGI23" s="18" t="s">
        <v>255</v>
      </c>
      <c r="EGJ23" s="18" t="s">
        <v>255</v>
      </c>
      <c r="EGK23" s="18" t="s">
        <v>255</v>
      </c>
      <c r="EGL23" s="18" t="s">
        <v>255</v>
      </c>
      <c r="EGM23" s="18" t="s">
        <v>255</v>
      </c>
      <c r="EGN23" s="18" t="s">
        <v>255</v>
      </c>
      <c r="EGO23" s="18" t="s">
        <v>255</v>
      </c>
      <c r="EGP23" s="18" t="s">
        <v>255</v>
      </c>
      <c r="EGQ23" s="18" t="s">
        <v>255</v>
      </c>
      <c r="EGR23" s="18" t="s">
        <v>255</v>
      </c>
      <c r="EGS23" s="18" t="s">
        <v>255</v>
      </c>
      <c r="EGT23" s="18" t="s">
        <v>255</v>
      </c>
      <c r="EGU23" s="18" t="s">
        <v>255</v>
      </c>
      <c r="EGV23" s="18" t="s">
        <v>255</v>
      </c>
      <c r="EGW23" s="18" t="s">
        <v>255</v>
      </c>
      <c r="EGX23" s="18" t="s">
        <v>255</v>
      </c>
      <c r="EGY23" s="18" t="s">
        <v>255</v>
      </c>
      <c r="EGZ23" s="18" t="s">
        <v>255</v>
      </c>
      <c r="EHA23" s="18" t="s">
        <v>255</v>
      </c>
      <c r="EHB23" s="18" t="s">
        <v>255</v>
      </c>
      <c r="EHC23" s="18" t="s">
        <v>255</v>
      </c>
      <c r="EHD23" s="18" t="s">
        <v>255</v>
      </c>
      <c r="EHE23" s="18" t="s">
        <v>255</v>
      </c>
      <c r="EHF23" s="18" t="s">
        <v>255</v>
      </c>
      <c r="EHG23" s="18" t="s">
        <v>255</v>
      </c>
      <c r="EHH23" s="18" t="s">
        <v>255</v>
      </c>
      <c r="EHI23" s="18" t="s">
        <v>255</v>
      </c>
      <c r="EHJ23" s="18" t="s">
        <v>255</v>
      </c>
      <c r="EHK23" s="18" t="s">
        <v>255</v>
      </c>
      <c r="EHL23" s="18" t="s">
        <v>255</v>
      </c>
      <c r="EHM23" s="18" t="s">
        <v>255</v>
      </c>
      <c r="EHN23" s="18" t="s">
        <v>255</v>
      </c>
      <c r="EHO23" s="18" t="s">
        <v>255</v>
      </c>
      <c r="EHP23" s="18" t="s">
        <v>255</v>
      </c>
      <c r="EHQ23" s="18" t="s">
        <v>255</v>
      </c>
      <c r="EHR23" s="18" t="s">
        <v>255</v>
      </c>
      <c r="EHS23" s="18" t="s">
        <v>255</v>
      </c>
      <c r="EHT23" s="18" t="s">
        <v>255</v>
      </c>
      <c r="EHU23" s="18" t="s">
        <v>255</v>
      </c>
      <c r="EHV23" s="18" t="s">
        <v>255</v>
      </c>
      <c r="EHW23" s="18" t="s">
        <v>255</v>
      </c>
      <c r="EHX23" s="18" t="s">
        <v>255</v>
      </c>
      <c r="EHY23" s="18" t="s">
        <v>255</v>
      </c>
      <c r="EHZ23" s="18" t="s">
        <v>255</v>
      </c>
      <c r="EIA23" s="18" t="s">
        <v>255</v>
      </c>
      <c r="EIB23" s="18" t="s">
        <v>255</v>
      </c>
      <c r="EIC23" s="18" t="s">
        <v>255</v>
      </c>
      <c r="EID23" s="18" t="s">
        <v>255</v>
      </c>
      <c r="EIE23" s="18" t="s">
        <v>255</v>
      </c>
      <c r="EIF23" s="18" t="s">
        <v>255</v>
      </c>
      <c r="EIG23" s="18" t="s">
        <v>255</v>
      </c>
      <c r="EIH23" s="18" t="s">
        <v>255</v>
      </c>
      <c r="EII23" s="18" t="s">
        <v>255</v>
      </c>
      <c r="EIJ23" s="18" t="s">
        <v>255</v>
      </c>
      <c r="EIK23" s="18" t="s">
        <v>255</v>
      </c>
      <c r="EIL23" s="18" t="s">
        <v>255</v>
      </c>
      <c r="EIM23" s="18" t="s">
        <v>255</v>
      </c>
      <c r="EIN23" s="18" t="s">
        <v>255</v>
      </c>
      <c r="EIO23" s="18" t="s">
        <v>255</v>
      </c>
      <c r="EIP23" s="18" t="s">
        <v>255</v>
      </c>
      <c r="EIQ23" s="18" t="s">
        <v>255</v>
      </c>
      <c r="EIR23" s="18" t="s">
        <v>255</v>
      </c>
      <c r="EIS23" s="18" t="s">
        <v>255</v>
      </c>
      <c r="EIT23" s="18" t="s">
        <v>255</v>
      </c>
      <c r="EIU23" s="18" t="s">
        <v>255</v>
      </c>
      <c r="EIV23" s="18" t="s">
        <v>255</v>
      </c>
      <c r="EIW23" s="18" t="s">
        <v>255</v>
      </c>
      <c r="EIX23" s="18" t="s">
        <v>255</v>
      </c>
      <c r="EIY23" s="18" t="s">
        <v>255</v>
      </c>
      <c r="EIZ23" s="18" t="s">
        <v>255</v>
      </c>
      <c r="EJA23" s="18" t="s">
        <v>255</v>
      </c>
      <c r="EJB23" s="18" t="s">
        <v>255</v>
      </c>
      <c r="EJC23" s="18" t="s">
        <v>255</v>
      </c>
      <c r="EJD23" s="18" t="s">
        <v>255</v>
      </c>
      <c r="EJE23" s="18" t="s">
        <v>255</v>
      </c>
      <c r="EJF23" s="18" t="s">
        <v>255</v>
      </c>
      <c r="EJG23" s="18" t="s">
        <v>255</v>
      </c>
      <c r="EJH23" s="18" t="s">
        <v>255</v>
      </c>
      <c r="EJI23" s="18" t="s">
        <v>255</v>
      </c>
      <c r="EJJ23" s="18" t="s">
        <v>255</v>
      </c>
      <c r="EJK23" s="18" t="s">
        <v>255</v>
      </c>
      <c r="EJL23" s="18" t="s">
        <v>255</v>
      </c>
      <c r="EJM23" s="18" t="s">
        <v>255</v>
      </c>
      <c r="EJN23" s="18" t="s">
        <v>255</v>
      </c>
      <c r="EJO23" s="18" t="s">
        <v>255</v>
      </c>
      <c r="EJP23" s="18" t="s">
        <v>255</v>
      </c>
      <c r="EJQ23" s="18" t="s">
        <v>255</v>
      </c>
      <c r="EJR23" s="18" t="s">
        <v>255</v>
      </c>
      <c r="EJS23" s="18" t="s">
        <v>255</v>
      </c>
      <c r="EJT23" s="18" t="s">
        <v>255</v>
      </c>
      <c r="EJU23" s="18" t="s">
        <v>255</v>
      </c>
      <c r="EJV23" s="18" t="s">
        <v>255</v>
      </c>
      <c r="EJW23" s="18" t="s">
        <v>255</v>
      </c>
      <c r="EJX23" s="18" t="s">
        <v>255</v>
      </c>
      <c r="EJY23" s="18" t="s">
        <v>255</v>
      </c>
      <c r="EJZ23" s="18" t="s">
        <v>255</v>
      </c>
      <c r="EKA23" s="18" t="s">
        <v>255</v>
      </c>
      <c r="EKB23" s="18" t="s">
        <v>255</v>
      </c>
      <c r="EKC23" s="18" t="s">
        <v>255</v>
      </c>
      <c r="EKD23" s="18" t="s">
        <v>255</v>
      </c>
      <c r="EKE23" s="18" t="s">
        <v>255</v>
      </c>
      <c r="EKF23" s="18" t="s">
        <v>255</v>
      </c>
      <c r="EKG23" s="18" t="s">
        <v>255</v>
      </c>
      <c r="EKH23" s="18" t="s">
        <v>255</v>
      </c>
      <c r="EKI23" s="18" t="s">
        <v>255</v>
      </c>
      <c r="EKJ23" s="18" t="s">
        <v>255</v>
      </c>
      <c r="EKK23" s="18" t="s">
        <v>255</v>
      </c>
      <c r="EKL23" s="18" t="s">
        <v>255</v>
      </c>
      <c r="EKM23" s="18" t="s">
        <v>255</v>
      </c>
      <c r="EKN23" s="18" t="s">
        <v>255</v>
      </c>
      <c r="EKO23" s="18" t="s">
        <v>255</v>
      </c>
      <c r="EKP23" s="18" t="s">
        <v>255</v>
      </c>
      <c r="EKQ23" s="18" t="s">
        <v>255</v>
      </c>
      <c r="EKR23" s="18" t="s">
        <v>255</v>
      </c>
      <c r="EKS23" s="18" t="s">
        <v>255</v>
      </c>
      <c r="EKT23" s="18" t="s">
        <v>255</v>
      </c>
      <c r="EKU23" s="18" t="s">
        <v>255</v>
      </c>
      <c r="EKV23" s="18" t="s">
        <v>255</v>
      </c>
      <c r="EKW23" s="18" t="s">
        <v>255</v>
      </c>
      <c r="EKX23" s="18" t="s">
        <v>255</v>
      </c>
      <c r="EKY23" s="18" t="s">
        <v>255</v>
      </c>
      <c r="EKZ23" s="18" t="s">
        <v>255</v>
      </c>
      <c r="ELA23" s="18" t="s">
        <v>255</v>
      </c>
      <c r="ELB23" s="18" t="s">
        <v>255</v>
      </c>
      <c r="ELC23" s="18" t="s">
        <v>255</v>
      </c>
      <c r="ELD23" s="18" t="s">
        <v>255</v>
      </c>
      <c r="ELE23" s="18" t="s">
        <v>255</v>
      </c>
      <c r="ELF23" s="18" t="s">
        <v>255</v>
      </c>
      <c r="ELG23" s="18" t="s">
        <v>255</v>
      </c>
      <c r="ELH23" s="18" t="s">
        <v>255</v>
      </c>
      <c r="ELI23" s="18" t="s">
        <v>255</v>
      </c>
      <c r="ELJ23" s="18" t="s">
        <v>255</v>
      </c>
      <c r="ELK23" s="18" t="s">
        <v>255</v>
      </c>
      <c r="ELL23" s="18" t="s">
        <v>255</v>
      </c>
      <c r="ELM23" s="18" t="s">
        <v>255</v>
      </c>
      <c r="ELN23" s="18" t="s">
        <v>255</v>
      </c>
      <c r="ELO23" s="18" t="s">
        <v>255</v>
      </c>
      <c r="ELP23" s="18" t="s">
        <v>255</v>
      </c>
      <c r="ELQ23" s="18" t="s">
        <v>255</v>
      </c>
      <c r="ELR23" s="18" t="s">
        <v>255</v>
      </c>
      <c r="ELS23" s="18" t="s">
        <v>255</v>
      </c>
      <c r="ELT23" s="18" t="s">
        <v>255</v>
      </c>
      <c r="ELU23" s="18" t="s">
        <v>255</v>
      </c>
      <c r="ELV23" s="18" t="s">
        <v>255</v>
      </c>
      <c r="ELW23" s="18" t="s">
        <v>255</v>
      </c>
      <c r="ELX23" s="18" t="s">
        <v>255</v>
      </c>
      <c r="ELY23" s="18" t="s">
        <v>255</v>
      </c>
      <c r="ELZ23" s="18" t="s">
        <v>255</v>
      </c>
      <c r="EMA23" s="18" t="s">
        <v>255</v>
      </c>
      <c r="EMB23" s="18" t="s">
        <v>255</v>
      </c>
      <c r="EMC23" s="18" t="s">
        <v>255</v>
      </c>
      <c r="EMD23" s="18" t="s">
        <v>255</v>
      </c>
      <c r="EME23" s="18" t="s">
        <v>255</v>
      </c>
      <c r="EMF23" s="18" t="s">
        <v>255</v>
      </c>
      <c r="EMG23" s="18" t="s">
        <v>255</v>
      </c>
      <c r="EMH23" s="18" t="s">
        <v>255</v>
      </c>
      <c r="EMI23" s="18" t="s">
        <v>255</v>
      </c>
      <c r="EMJ23" s="18" t="s">
        <v>255</v>
      </c>
      <c r="EMK23" s="18" t="s">
        <v>255</v>
      </c>
      <c r="EML23" s="18" t="s">
        <v>255</v>
      </c>
      <c r="EMM23" s="18" t="s">
        <v>255</v>
      </c>
      <c r="EMN23" s="18" t="s">
        <v>255</v>
      </c>
      <c r="EMO23" s="18" t="s">
        <v>255</v>
      </c>
      <c r="EMP23" s="18" t="s">
        <v>255</v>
      </c>
      <c r="EMQ23" s="18" t="s">
        <v>255</v>
      </c>
      <c r="EMR23" s="18" t="s">
        <v>255</v>
      </c>
      <c r="EMS23" s="18" t="s">
        <v>255</v>
      </c>
      <c r="EMT23" s="18" t="s">
        <v>255</v>
      </c>
      <c r="EMU23" s="18" t="s">
        <v>255</v>
      </c>
      <c r="EMV23" s="18" t="s">
        <v>255</v>
      </c>
      <c r="EMW23" s="18" t="s">
        <v>255</v>
      </c>
      <c r="EMX23" s="18" t="s">
        <v>255</v>
      </c>
      <c r="EMY23" s="18" t="s">
        <v>255</v>
      </c>
      <c r="EMZ23" s="18" t="s">
        <v>255</v>
      </c>
      <c r="ENA23" s="18" t="s">
        <v>255</v>
      </c>
      <c r="ENB23" s="18" t="s">
        <v>255</v>
      </c>
      <c r="ENC23" s="18" t="s">
        <v>255</v>
      </c>
      <c r="END23" s="18" t="s">
        <v>255</v>
      </c>
      <c r="ENE23" s="18" t="s">
        <v>255</v>
      </c>
      <c r="ENF23" s="18" t="s">
        <v>255</v>
      </c>
      <c r="ENG23" s="18" t="s">
        <v>255</v>
      </c>
      <c r="ENH23" s="18" t="s">
        <v>255</v>
      </c>
      <c r="ENI23" s="18" t="s">
        <v>255</v>
      </c>
      <c r="ENJ23" s="18" t="s">
        <v>255</v>
      </c>
      <c r="ENK23" s="18" t="s">
        <v>255</v>
      </c>
      <c r="ENL23" s="18" t="s">
        <v>255</v>
      </c>
      <c r="ENM23" s="18" t="s">
        <v>255</v>
      </c>
      <c r="ENN23" s="18" t="s">
        <v>255</v>
      </c>
      <c r="ENO23" s="18" t="s">
        <v>255</v>
      </c>
      <c r="ENP23" s="18" t="s">
        <v>255</v>
      </c>
      <c r="ENQ23" s="18" t="s">
        <v>255</v>
      </c>
      <c r="ENR23" s="18" t="s">
        <v>255</v>
      </c>
      <c r="ENS23" s="18" t="s">
        <v>255</v>
      </c>
      <c r="ENT23" s="18" t="s">
        <v>255</v>
      </c>
      <c r="ENU23" s="18" t="s">
        <v>255</v>
      </c>
      <c r="ENV23" s="18" t="s">
        <v>255</v>
      </c>
      <c r="ENW23" s="18" t="s">
        <v>255</v>
      </c>
      <c r="ENX23" s="18" t="s">
        <v>255</v>
      </c>
      <c r="ENY23" s="18" t="s">
        <v>255</v>
      </c>
      <c r="ENZ23" s="18" t="s">
        <v>255</v>
      </c>
      <c r="EOA23" s="18" t="s">
        <v>255</v>
      </c>
      <c r="EOB23" s="18" t="s">
        <v>255</v>
      </c>
      <c r="EOC23" s="18" t="s">
        <v>255</v>
      </c>
      <c r="EOD23" s="18" t="s">
        <v>255</v>
      </c>
      <c r="EOE23" s="18" t="s">
        <v>255</v>
      </c>
      <c r="EOF23" s="18" t="s">
        <v>255</v>
      </c>
      <c r="EOG23" s="18" t="s">
        <v>255</v>
      </c>
      <c r="EOH23" s="18" t="s">
        <v>255</v>
      </c>
      <c r="EOI23" s="18" t="s">
        <v>255</v>
      </c>
      <c r="EOJ23" s="18" t="s">
        <v>255</v>
      </c>
      <c r="EOK23" s="18" t="s">
        <v>255</v>
      </c>
      <c r="EOL23" s="18" t="s">
        <v>255</v>
      </c>
      <c r="EOM23" s="18" t="s">
        <v>255</v>
      </c>
      <c r="EON23" s="18" t="s">
        <v>255</v>
      </c>
      <c r="EOO23" s="18" t="s">
        <v>255</v>
      </c>
      <c r="EOP23" s="18" t="s">
        <v>255</v>
      </c>
      <c r="EOQ23" s="18" t="s">
        <v>255</v>
      </c>
      <c r="EOR23" s="18" t="s">
        <v>255</v>
      </c>
      <c r="EOS23" s="18" t="s">
        <v>255</v>
      </c>
      <c r="EOT23" s="18" t="s">
        <v>255</v>
      </c>
      <c r="EOU23" s="18" t="s">
        <v>255</v>
      </c>
      <c r="EOV23" s="18" t="s">
        <v>255</v>
      </c>
      <c r="EOW23" s="18" t="s">
        <v>255</v>
      </c>
      <c r="EOX23" s="18" t="s">
        <v>255</v>
      </c>
      <c r="EOY23" s="18" t="s">
        <v>255</v>
      </c>
      <c r="EOZ23" s="18" t="s">
        <v>255</v>
      </c>
      <c r="EPA23" s="18" t="s">
        <v>255</v>
      </c>
      <c r="EPB23" s="18" t="s">
        <v>255</v>
      </c>
      <c r="EPC23" s="18" t="s">
        <v>255</v>
      </c>
      <c r="EPD23" s="18" t="s">
        <v>255</v>
      </c>
      <c r="EPE23" s="18" t="s">
        <v>255</v>
      </c>
      <c r="EPF23" s="18" t="s">
        <v>255</v>
      </c>
      <c r="EPG23" s="18" t="s">
        <v>255</v>
      </c>
      <c r="EPH23" s="18" t="s">
        <v>255</v>
      </c>
      <c r="EPI23" s="18" t="s">
        <v>255</v>
      </c>
      <c r="EPJ23" s="18" t="s">
        <v>255</v>
      </c>
      <c r="EPK23" s="18" t="s">
        <v>255</v>
      </c>
      <c r="EPL23" s="18" t="s">
        <v>255</v>
      </c>
      <c r="EPM23" s="18" t="s">
        <v>255</v>
      </c>
      <c r="EPN23" s="18" t="s">
        <v>255</v>
      </c>
      <c r="EPO23" s="18" t="s">
        <v>255</v>
      </c>
      <c r="EPP23" s="18" t="s">
        <v>255</v>
      </c>
      <c r="EPQ23" s="18" t="s">
        <v>255</v>
      </c>
      <c r="EPR23" s="18" t="s">
        <v>255</v>
      </c>
      <c r="EPS23" s="18" t="s">
        <v>255</v>
      </c>
      <c r="EPT23" s="18" t="s">
        <v>255</v>
      </c>
      <c r="EPU23" s="18" t="s">
        <v>255</v>
      </c>
      <c r="EPV23" s="18" t="s">
        <v>255</v>
      </c>
      <c r="EPW23" s="18" t="s">
        <v>255</v>
      </c>
      <c r="EPX23" s="18" t="s">
        <v>255</v>
      </c>
      <c r="EPY23" s="18" t="s">
        <v>255</v>
      </c>
      <c r="EPZ23" s="18" t="s">
        <v>255</v>
      </c>
      <c r="EQA23" s="18" t="s">
        <v>255</v>
      </c>
      <c r="EQB23" s="18" t="s">
        <v>255</v>
      </c>
      <c r="EQC23" s="18" t="s">
        <v>255</v>
      </c>
      <c r="EQD23" s="18" t="s">
        <v>255</v>
      </c>
      <c r="EQE23" s="18" t="s">
        <v>255</v>
      </c>
      <c r="EQF23" s="18" t="s">
        <v>255</v>
      </c>
      <c r="EQG23" s="18" t="s">
        <v>255</v>
      </c>
      <c r="EQH23" s="18" t="s">
        <v>255</v>
      </c>
      <c r="EQI23" s="18" t="s">
        <v>255</v>
      </c>
      <c r="EQJ23" s="18" t="s">
        <v>255</v>
      </c>
      <c r="EQK23" s="18" t="s">
        <v>255</v>
      </c>
      <c r="EQL23" s="18" t="s">
        <v>255</v>
      </c>
      <c r="EQM23" s="18" t="s">
        <v>255</v>
      </c>
      <c r="EQN23" s="18" t="s">
        <v>255</v>
      </c>
      <c r="EQO23" s="18" t="s">
        <v>255</v>
      </c>
      <c r="EQP23" s="18" t="s">
        <v>255</v>
      </c>
      <c r="EQQ23" s="18" t="s">
        <v>255</v>
      </c>
      <c r="EQR23" s="18" t="s">
        <v>255</v>
      </c>
      <c r="EQS23" s="18" t="s">
        <v>255</v>
      </c>
      <c r="EQT23" s="18" t="s">
        <v>255</v>
      </c>
      <c r="EQU23" s="18" t="s">
        <v>255</v>
      </c>
      <c r="EQV23" s="18" t="s">
        <v>255</v>
      </c>
      <c r="EQW23" s="18" t="s">
        <v>255</v>
      </c>
      <c r="EQX23" s="18" t="s">
        <v>255</v>
      </c>
      <c r="EQY23" s="18" t="s">
        <v>255</v>
      </c>
      <c r="EQZ23" s="18" t="s">
        <v>255</v>
      </c>
      <c r="ERA23" s="18" t="s">
        <v>255</v>
      </c>
      <c r="ERB23" s="18" t="s">
        <v>255</v>
      </c>
      <c r="ERC23" s="18" t="s">
        <v>255</v>
      </c>
      <c r="ERD23" s="18" t="s">
        <v>255</v>
      </c>
      <c r="ERE23" s="18" t="s">
        <v>255</v>
      </c>
      <c r="ERF23" s="18" t="s">
        <v>255</v>
      </c>
      <c r="ERG23" s="18" t="s">
        <v>255</v>
      </c>
      <c r="ERH23" s="18" t="s">
        <v>255</v>
      </c>
      <c r="ERI23" s="18" t="s">
        <v>255</v>
      </c>
      <c r="ERJ23" s="18" t="s">
        <v>255</v>
      </c>
      <c r="ERK23" s="18" t="s">
        <v>255</v>
      </c>
      <c r="ERL23" s="18" t="s">
        <v>255</v>
      </c>
      <c r="ERM23" s="18" t="s">
        <v>255</v>
      </c>
      <c r="ERN23" s="18" t="s">
        <v>255</v>
      </c>
      <c r="ERO23" s="18" t="s">
        <v>255</v>
      </c>
      <c r="ERP23" s="18" t="s">
        <v>255</v>
      </c>
      <c r="ERQ23" s="18" t="s">
        <v>255</v>
      </c>
      <c r="ERR23" s="18" t="s">
        <v>255</v>
      </c>
      <c r="ERS23" s="18" t="s">
        <v>255</v>
      </c>
      <c r="ERT23" s="18" t="s">
        <v>255</v>
      </c>
      <c r="ERU23" s="18" t="s">
        <v>255</v>
      </c>
      <c r="ERV23" s="18" t="s">
        <v>255</v>
      </c>
      <c r="ERW23" s="18" t="s">
        <v>255</v>
      </c>
      <c r="ERX23" s="18" t="s">
        <v>255</v>
      </c>
      <c r="ERY23" s="18" t="s">
        <v>255</v>
      </c>
      <c r="ERZ23" s="18" t="s">
        <v>255</v>
      </c>
      <c r="ESA23" s="18" t="s">
        <v>255</v>
      </c>
      <c r="ESB23" s="18" t="s">
        <v>255</v>
      </c>
      <c r="ESC23" s="18" t="s">
        <v>255</v>
      </c>
      <c r="ESD23" s="18" t="s">
        <v>255</v>
      </c>
      <c r="ESE23" s="18" t="s">
        <v>255</v>
      </c>
      <c r="ESF23" s="18" t="s">
        <v>255</v>
      </c>
      <c r="ESG23" s="18" t="s">
        <v>255</v>
      </c>
      <c r="ESH23" s="18" t="s">
        <v>255</v>
      </c>
      <c r="ESI23" s="18" t="s">
        <v>255</v>
      </c>
      <c r="ESJ23" s="18" t="s">
        <v>255</v>
      </c>
      <c r="ESK23" s="18" t="s">
        <v>255</v>
      </c>
      <c r="ESL23" s="18" t="s">
        <v>255</v>
      </c>
      <c r="ESM23" s="18" t="s">
        <v>255</v>
      </c>
      <c r="ESN23" s="18" t="s">
        <v>255</v>
      </c>
      <c r="ESO23" s="18" t="s">
        <v>255</v>
      </c>
      <c r="ESP23" s="18" t="s">
        <v>255</v>
      </c>
      <c r="ESQ23" s="18" t="s">
        <v>255</v>
      </c>
      <c r="ESR23" s="18" t="s">
        <v>255</v>
      </c>
      <c r="ESS23" s="18" t="s">
        <v>255</v>
      </c>
      <c r="EST23" s="18" t="s">
        <v>255</v>
      </c>
      <c r="ESU23" s="18" t="s">
        <v>255</v>
      </c>
      <c r="ESV23" s="18" t="s">
        <v>255</v>
      </c>
      <c r="ESW23" s="18" t="s">
        <v>255</v>
      </c>
      <c r="ESX23" s="18" t="s">
        <v>255</v>
      </c>
      <c r="ESY23" s="18" t="s">
        <v>255</v>
      </c>
      <c r="ESZ23" s="18" t="s">
        <v>255</v>
      </c>
      <c r="ETA23" s="18" t="s">
        <v>255</v>
      </c>
      <c r="ETB23" s="18" t="s">
        <v>255</v>
      </c>
      <c r="ETC23" s="18" t="s">
        <v>255</v>
      </c>
      <c r="ETD23" s="18" t="s">
        <v>255</v>
      </c>
      <c r="ETE23" s="18" t="s">
        <v>255</v>
      </c>
      <c r="ETF23" s="18" t="s">
        <v>255</v>
      </c>
      <c r="ETG23" s="18" t="s">
        <v>255</v>
      </c>
      <c r="ETH23" s="18" t="s">
        <v>255</v>
      </c>
      <c r="ETI23" s="18" t="s">
        <v>255</v>
      </c>
      <c r="ETJ23" s="18" t="s">
        <v>255</v>
      </c>
      <c r="ETK23" s="18" t="s">
        <v>255</v>
      </c>
      <c r="ETL23" s="18" t="s">
        <v>255</v>
      </c>
      <c r="ETM23" s="18" t="s">
        <v>255</v>
      </c>
      <c r="ETN23" s="18" t="s">
        <v>255</v>
      </c>
      <c r="ETO23" s="18" t="s">
        <v>255</v>
      </c>
      <c r="ETP23" s="18" t="s">
        <v>255</v>
      </c>
      <c r="ETQ23" s="18" t="s">
        <v>255</v>
      </c>
      <c r="ETR23" s="18" t="s">
        <v>255</v>
      </c>
      <c r="ETS23" s="18" t="s">
        <v>255</v>
      </c>
      <c r="ETT23" s="18" t="s">
        <v>255</v>
      </c>
      <c r="ETU23" s="18" t="s">
        <v>255</v>
      </c>
      <c r="ETV23" s="18" t="s">
        <v>255</v>
      </c>
      <c r="ETW23" s="18" t="s">
        <v>255</v>
      </c>
      <c r="ETX23" s="18" t="s">
        <v>255</v>
      </c>
      <c r="ETY23" s="18" t="s">
        <v>255</v>
      </c>
      <c r="ETZ23" s="18" t="s">
        <v>255</v>
      </c>
      <c r="EUA23" s="18" t="s">
        <v>255</v>
      </c>
      <c r="EUB23" s="18" t="s">
        <v>255</v>
      </c>
      <c r="EUC23" s="18" t="s">
        <v>255</v>
      </c>
      <c r="EUD23" s="18" t="s">
        <v>255</v>
      </c>
      <c r="EUE23" s="18" t="s">
        <v>255</v>
      </c>
      <c r="EUF23" s="18" t="s">
        <v>255</v>
      </c>
      <c r="EUG23" s="18" t="s">
        <v>255</v>
      </c>
      <c r="EUH23" s="18" t="s">
        <v>255</v>
      </c>
      <c r="EUI23" s="18" t="s">
        <v>255</v>
      </c>
      <c r="EUJ23" s="18" t="s">
        <v>255</v>
      </c>
      <c r="EUK23" s="18" t="s">
        <v>255</v>
      </c>
      <c r="EUL23" s="18" t="s">
        <v>255</v>
      </c>
      <c r="EUM23" s="18" t="s">
        <v>255</v>
      </c>
      <c r="EUN23" s="18" t="s">
        <v>255</v>
      </c>
      <c r="EUO23" s="18" t="s">
        <v>255</v>
      </c>
      <c r="EUP23" s="18" t="s">
        <v>255</v>
      </c>
      <c r="EUQ23" s="18" t="s">
        <v>255</v>
      </c>
      <c r="EUR23" s="18" t="s">
        <v>255</v>
      </c>
      <c r="EUS23" s="18" t="s">
        <v>255</v>
      </c>
      <c r="EUT23" s="18" t="s">
        <v>255</v>
      </c>
      <c r="EUU23" s="18" t="s">
        <v>255</v>
      </c>
      <c r="EUV23" s="18" t="s">
        <v>255</v>
      </c>
      <c r="EUW23" s="18" t="s">
        <v>255</v>
      </c>
      <c r="EUX23" s="18" t="s">
        <v>255</v>
      </c>
      <c r="EUY23" s="18" t="s">
        <v>255</v>
      </c>
      <c r="EUZ23" s="18" t="s">
        <v>255</v>
      </c>
      <c r="EVA23" s="18" t="s">
        <v>255</v>
      </c>
      <c r="EVB23" s="18" t="s">
        <v>255</v>
      </c>
      <c r="EVC23" s="18" t="s">
        <v>255</v>
      </c>
      <c r="EVD23" s="18" t="s">
        <v>255</v>
      </c>
      <c r="EVE23" s="18" t="s">
        <v>255</v>
      </c>
      <c r="EVF23" s="18" t="s">
        <v>255</v>
      </c>
      <c r="EVG23" s="18" t="s">
        <v>255</v>
      </c>
      <c r="EVH23" s="18" t="s">
        <v>255</v>
      </c>
      <c r="EVI23" s="18" t="s">
        <v>255</v>
      </c>
      <c r="EVJ23" s="18" t="s">
        <v>255</v>
      </c>
      <c r="EVK23" s="18" t="s">
        <v>255</v>
      </c>
      <c r="EVL23" s="18" t="s">
        <v>255</v>
      </c>
      <c r="EVM23" s="18" t="s">
        <v>255</v>
      </c>
      <c r="EVN23" s="18" t="s">
        <v>255</v>
      </c>
      <c r="EVO23" s="18" t="s">
        <v>255</v>
      </c>
      <c r="EVP23" s="18" t="s">
        <v>255</v>
      </c>
      <c r="EVQ23" s="18" t="s">
        <v>255</v>
      </c>
      <c r="EVR23" s="18" t="s">
        <v>255</v>
      </c>
      <c r="EVS23" s="18" t="s">
        <v>255</v>
      </c>
      <c r="EVT23" s="18" t="s">
        <v>255</v>
      </c>
      <c r="EVU23" s="18" t="s">
        <v>255</v>
      </c>
      <c r="EVV23" s="18" t="s">
        <v>255</v>
      </c>
      <c r="EVW23" s="18" t="s">
        <v>255</v>
      </c>
      <c r="EVX23" s="18" t="s">
        <v>255</v>
      </c>
      <c r="EVY23" s="18" t="s">
        <v>255</v>
      </c>
      <c r="EVZ23" s="18" t="s">
        <v>255</v>
      </c>
      <c r="EWA23" s="18" t="s">
        <v>255</v>
      </c>
      <c r="EWB23" s="18" t="s">
        <v>255</v>
      </c>
      <c r="EWC23" s="18" t="s">
        <v>255</v>
      </c>
      <c r="EWD23" s="18" t="s">
        <v>255</v>
      </c>
      <c r="EWE23" s="18" t="s">
        <v>255</v>
      </c>
      <c r="EWF23" s="18" t="s">
        <v>255</v>
      </c>
      <c r="EWG23" s="18" t="s">
        <v>255</v>
      </c>
      <c r="EWH23" s="18" t="s">
        <v>255</v>
      </c>
      <c r="EWI23" s="18" t="s">
        <v>255</v>
      </c>
      <c r="EWJ23" s="18" t="s">
        <v>255</v>
      </c>
      <c r="EWK23" s="18" t="s">
        <v>255</v>
      </c>
      <c r="EWL23" s="18" t="s">
        <v>255</v>
      </c>
      <c r="EWM23" s="18" t="s">
        <v>255</v>
      </c>
      <c r="EWN23" s="18" t="s">
        <v>255</v>
      </c>
      <c r="EWO23" s="18" t="s">
        <v>255</v>
      </c>
      <c r="EWP23" s="18" t="s">
        <v>255</v>
      </c>
      <c r="EWQ23" s="18" t="s">
        <v>255</v>
      </c>
      <c r="EWR23" s="18" t="s">
        <v>255</v>
      </c>
      <c r="EWS23" s="18" t="s">
        <v>255</v>
      </c>
      <c r="EWT23" s="18" t="s">
        <v>255</v>
      </c>
      <c r="EWU23" s="18" t="s">
        <v>255</v>
      </c>
      <c r="EWV23" s="18" t="s">
        <v>255</v>
      </c>
      <c r="EWW23" s="18" t="s">
        <v>255</v>
      </c>
      <c r="EWX23" s="18" t="s">
        <v>255</v>
      </c>
      <c r="EWY23" s="18" t="s">
        <v>255</v>
      </c>
      <c r="EWZ23" s="18" t="s">
        <v>255</v>
      </c>
      <c r="EXA23" s="18" t="s">
        <v>255</v>
      </c>
      <c r="EXB23" s="18" t="s">
        <v>255</v>
      </c>
      <c r="EXC23" s="18" t="s">
        <v>255</v>
      </c>
      <c r="EXD23" s="18" t="s">
        <v>255</v>
      </c>
      <c r="EXE23" s="18" t="s">
        <v>255</v>
      </c>
      <c r="EXF23" s="18" t="s">
        <v>255</v>
      </c>
      <c r="EXG23" s="18" t="s">
        <v>255</v>
      </c>
      <c r="EXH23" s="18" t="s">
        <v>255</v>
      </c>
      <c r="EXI23" s="18" t="s">
        <v>255</v>
      </c>
      <c r="EXJ23" s="18" t="s">
        <v>255</v>
      </c>
      <c r="EXK23" s="18" t="s">
        <v>255</v>
      </c>
      <c r="EXL23" s="18" t="s">
        <v>255</v>
      </c>
      <c r="EXM23" s="18" t="s">
        <v>255</v>
      </c>
      <c r="EXN23" s="18" t="s">
        <v>255</v>
      </c>
      <c r="EXO23" s="18" t="s">
        <v>255</v>
      </c>
      <c r="EXP23" s="18" t="s">
        <v>255</v>
      </c>
      <c r="EXQ23" s="18" t="s">
        <v>255</v>
      </c>
      <c r="EXR23" s="18" t="s">
        <v>255</v>
      </c>
      <c r="EXS23" s="18" t="s">
        <v>255</v>
      </c>
      <c r="EXT23" s="18" t="s">
        <v>255</v>
      </c>
      <c r="EXU23" s="18" t="s">
        <v>255</v>
      </c>
      <c r="EXV23" s="18" t="s">
        <v>255</v>
      </c>
      <c r="EXW23" s="18" t="s">
        <v>255</v>
      </c>
      <c r="EXX23" s="18" t="s">
        <v>255</v>
      </c>
      <c r="EXY23" s="18" t="s">
        <v>255</v>
      </c>
      <c r="EXZ23" s="18" t="s">
        <v>255</v>
      </c>
      <c r="EYA23" s="18" t="s">
        <v>255</v>
      </c>
      <c r="EYB23" s="18" t="s">
        <v>255</v>
      </c>
      <c r="EYC23" s="18" t="s">
        <v>255</v>
      </c>
      <c r="EYD23" s="18" t="s">
        <v>255</v>
      </c>
      <c r="EYE23" s="18" t="s">
        <v>255</v>
      </c>
      <c r="EYF23" s="18" t="s">
        <v>255</v>
      </c>
      <c r="EYG23" s="18" t="s">
        <v>255</v>
      </c>
      <c r="EYH23" s="18" t="s">
        <v>255</v>
      </c>
      <c r="EYI23" s="18" t="s">
        <v>255</v>
      </c>
      <c r="EYJ23" s="18" t="s">
        <v>255</v>
      </c>
      <c r="EYK23" s="18" t="s">
        <v>255</v>
      </c>
      <c r="EYL23" s="18" t="s">
        <v>255</v>
      </c>
      <c r="EYM23" s="18" t="s">
        <v>255</v>
      </c>
      <c r="EYN23" s="18" t="s">
        <v>255</v>
      </c>
      <c r="EYO23" s="18" t="s">
        <v>255</v>
      </c>
      <c r="EYP23" s="18" t="s">
        <v>255</v>
      </c>
      <c r="EYQ23" s="18" t="s">
        <v>255</v>
      </c>
      <c r="EYR23" s="18" t="s">
        <v>255</v>
      </c>
      <c r="EYS23" s="18" t="s">
        <v>255</v>
      </c>
      <c r="EYT23" s="18" t="s">
        <v>255</v>
      </c>
      <c r="EYU23" s="18" t="s">
        <v>255</v>
      </c>
      <c r="EYV23" s="18" t="s">
        <v>255</v>
      </c>
      <c r="EYW23" s="18" t="s">
        <v>255</v>
      </c>
      <c r="EYX23" s="18" t="s">
        <v>255</v>
      </c>
      <c r="EYY23" s="18" t="s">
        <v>255</v>
      </c>
      <c r="EYZ23" s="18" t="s">
        <v>255</v>
      </c>
      <c r="EZA23" s="18" t="s">
        <v>255</v>
      </c>
      <c r="EZB23" s="18" t="s">
        <v>255</v>
      </c>
      <c r="EZC23" s="18" t="s">
        <v>255</v>
      </c>
      <c r="EZD23" s="18" t="s">
        <v>255</v>
      </c>
      <c r="EZE23" s="18" t="s">
        <v>255</v>
      </c>
      <c r="EZF23" s="18" t="s">
        <v>255</v>
      </c>
      <c r="EZG23" s="18" t="s">
        <v>255</v>
      </c>
      <c r="EZH23" s="18" t="s">
        <v>255</v>
      </c>
      <c r="EZI23" s="18" t="s">
        <v>255</v>
      </c>
      <c r="EZJ23" s="18" t="s">
        <v>255</v>
      </c>
      <c r="EZK23" s="18" t="s">
        <v>255</v>
      </c>
      <c r="EZL23" s="18" t="s">
        <v>255</v>
      </c>
      <c r="EZM23" s="18" t="s">
        <v>255</v>
      </c>
      <c r="EZN23" s="18" t="s">
        <v>255</v>
      </c>
      <c r="EZO23" s="18" t="s">
        <v>255</v>
      </c>
      <c r="EZP23" s="18" t="s">
        <v>255</v>
      </c>
      <c r="EZQ23" s="18" t="s">
        <v>255</v>
      </c>
      <c r="EZR23" s="18" t="s">
        <v>255</v>
      </c>
      <c r="EZS23" s="18" t="s">
        <v>255</v>
      </c>
      <c r="EZT23" s="18" t="s">
        <v>255</v>
      </c>
      <c r="EZU23" s="18" t="s">
        <v>255</v>
      </c>
      <c r="EZV23" s="18" t="s">
        <v>255</v>
      </c>
      <c r="EZW23" s="18" t="s">
        <v>255</v>
      </c>
      <c r="EZX23" s="18" t="s">
        <v>255</v>
      </c>
      <c r="EZY23" s="18" t="s">
        <v>255</v>
      </c>
      <c r="EZZ23" s="18" t="s">
        <v>255</v>
      </c>
      <c r="FAA23" s="18" t="s">
        <v>255</v>
      </c>
      <c r="FAB23" s="18" t="s">
        <v>255</v>
      </c>
      <c r="FAC23" s="18" t="s">
        <v>255</v>
      </c>
      <c r="FAD23" s="18" t="s">
        <v>255</v>
      </c>
      <c r="FAE23" s="18" t="s">
        <v>255</v>
      </c>
      <c r="FAF23" s="18" t="s">
        <v>255</v>
      </c>
      <c r="FAG23" s="18" t="s">
        <v>255</v>
      </c>
      <c r="FAH23" s="18" t="s">
        <v>255</v>
      </c>
      <c r="FAI23" s="18" t="s">
        <v>255</v>
      </c>
      <c r="FAJ23" s="18" t="s">
        <v>255</v>
      </c>
      <c r="FAK23" s="18" t="s">
        <v>255</v>
      </c>
      <c r="FAL23" s="18" t="s">
        <v>255</v>
      </c>
      <c r="FAM23" s="18" t="s">
        <v>255</v>
      </c>
      <c r="FAN23" s="18" t="s">
        <v>255</v>
      </c>
      <c r="FAO23" s="18" t="s">
        <v>255</v>
      </c>
      <c r="FAP23" s="18" t="s">
        <v>255</v>
      </c>
      <c r="FAQ23" s="18" t="s">
        <v>255</v>
      </c>
      <c r="FAR23" s="18" t="s">
        <v>255</v>
      </c>
      <c r="FAS23" s="18" t="s">
        <v>255</v>
      </c>
      <c r="FAT23" s="18" t="s">
        <v>255</v>
      </c>
      <c r="FAU23" s="18" t="s">
        <v>255</v>
      </c>
      <c r="FAV23" s="18" t="s">
        <v>255</v>
      </c>
      <c r="FAW23" s="18" t="s">
        <v>255</v>
      </c>
      <c r="FAX23" s="18" t="s">
        <v>255</v>
      </c>
      <c r="FAY23" s="18" t="s">
        <v>255</v>
      </c>
      <c r="FAZ23" s="18" t="s">
        <v>255</v>
      </c>
      <c r="FBA23" s="18" t="s">
        <v>255</v>
      </c>
      <c r="FBB23" s="18" t="s">
        <v>255</v>
      </c>
      <c r="FBC23" s="18" t="s">
        <v>255</v>
      </c>
      <c r="FBD23" s="18" t="s">
        <v>255</v>
      </c>
      <c r="FBE23" s="18" t="s">
        <v>255</v>
      </c>
      <c r="FBF23" s="18" t="s">
        <v>255</v>
      </c>
      <c r="FBG23" s="18" t="s">
        <v>255</v>
      </c>
      <c r="FBH23" s="18" t="s">
        <v>255</v>
      </c>
      <c r="FBI23" s="18" t="s">
        <v>255</v>
      </c>
      <c r="FBJ23" s="18" t="s">
        <v>255</v>
      </c>
      <c r="FBK23" s="18" t="s">
        <v>255</v>
      </c>
      <c r="FBL23" s="18" t="s">
        <v>255</v>
      </c>
      <c r="FBM23" s="18" t="s">
        <v>255</v>
      </c>
      <c r="FBN23" s="18" t="s">
        <v>255</v>
      </c>
      <c r="FBO23" s="18" t="s">
        <v>255</v>
      </c>
      <c r="FBP23" s="18" t="s">
        <v>255</v>
      </c>
      <c r="FBQ23" s="18" t="s">
        <v>255</v>
      </c>
      <c r="FBR23" s="18" t="s">
        <v>255</v>
      </c>
      <c r="FBS23" s="18" t="s">
        <v>255</v>
      </c>
      <c r="FBT23" s="18" t="s">
        <v>255</v>
      </c>
      <c r="FBU23" s="18" t="s">
        <v>255</v>
      </c>
      <c r="FBV23" s="18" t="s">
        <v>255</v>
      </c>
      <c r="FBW23" s="18" t="s">
        <v>255</v>
      </c>
      <c r="FBX23" s="18" t="s">
        <v>255</v>
      </c>
      <c r="FBY23" s="18" t="s">
        <v>255</v>
      </c>
      <c r="FBZ23" s="18" t="s">
        <v>255</v>
      </c>
      <c r="FCA23" s="18" t="s">
        <v>255</v>
      </c>
      <c r="FCB23" s="18" t="s">
        <v>255</v>
      </c>
      <c r="FCC23" s="18" t="s">
        <v>255</v>
      </c>
      <c r="FCD23" s="18" t="s">
        <v>255</v>
      </c>
      <c r="FCE23" s="18" t="s">
        <v>255</v>
      </c>
      <c r="FCF23" s="18" t="s">
        <v>255</v>
      </c>
      <c r="FCG23" s="18" t="s">
        <v>255</v>
      </c>
      <c r="FCH23" s="18" t="s">
        <v>255</v>
      </c>
      <c r="FCI23" s="18" t="s">
        <v>255</v>
      </c>
      <c r="FCJ23" s="18" t="s">
        <v>255</v>
      </c>
      <c r="FCK23" s="18" t="s">
        <v>255</v>
      </c>
      <c r="FCL23" s="18" t="s">
        <v>255</v>
      </c>
      <c r="FCM23" s="18" t="s">
        <v>255</v>
      </c>
      <c r="FCN23" s="18" t="s">
        <v>255</v>
      </c>
      <c r="FCO23" s="18" t="s">
        <v>255</v>
      </c>
      <c r="FCP23" s="18" t="s">
        <v>255</v>
      </c>
      <c r="FCQ23" s="18" t="s">
        <v>255</v>
      </c>
      <c r="FCR23" s="18" t="s">
        <v>255</v>
      </c>
      <c r="FCS23" s="18" t="s">
        <v>255</v>
      </c>
      <c r="FCT23" s="18" t="s">
        <v>255</v>
      </c>
      <c r="FCU23" s="18" t="s">
        <v>255</v>
      </c>
      <c r="FCV23" s="18" t="s">
        <v>255</v>
      </c>
      <c r="FCW23" s="18" t="s">
        <v>255</v>
      </c>
      <c r="FCX23" s="18" t="s">
        <v>255</v>
      </c>
      <c r="FCY23" s="18" t="s">
        <v>255</v>
      </c>
      <c r="FCZ23" s="18" t="s">
        <v>255</v>
      </c>
      <c r="FDA23" s="18" t="s">
        <v>255</v>
      </c>
      <c r="FDB23" s="18" t="s">
        <v>255</v>
      </c>
      <c r="FDC23" s="18" t="s">
        <v>255</v>
      </c>
      <c r="FDD23" s="18" t="s">
        <v>255</v>
      </c>
      <c r="FDE23" s="18" t="s">
        <v>255</v>
      </c>
      <c r="FDF23" s="18" t="s">
        <v>255</v>
      </c>
      <c r="FDG23" s="18" t="s">
        <v>255</v>
      </c>
      <c r="FDH23" s="18" t="s">
        <v>255</v>
      </c>
      <c r="FDI23" s="18" t="s">
        <v>255</v>
      </c>
      <c r="FDJ23" s="18" t="s">
        <v>255</v>
      </c>
      <c r="FDK23" s="18" t="s">
        <v>255</v>
      </c>
      <c r="FDL23" s="18" t="s">
        <v>255</v>
      </c>
      <c r="FDM23" s="18" t="s">
        <v>255</v>
      </c>
      <c r="FDN23" s="18" t="s">
        <v>255</v>
      </c>
      <c r="FDO23" s="18" t="s">
        <v>255</v>
      </c>
      <c r="FDP23" s="18" t="s">
        <v>255</v>
      </c>
      <c r="FDQ23" s="18" t="s">
        <v>255</v>
      </c>
      <c r="FDR23" s="18" t="s">
        <v>255</v>
      </c>
      <c r="FDS23" s="18" t="s">
        <v>255</v>
      </c>
      <c r="FDT23" s="18" t="s">
        <v>255</v>
      </c>
      <c r="FDU23" s="18" t="s">
        <v>255</v>
      </c>
      <c r="FDV23" s="18" t="s">
        <v>255</v>
      </c>
      <c r="FDW23" s="18" t="s">
        <v>255</v>
      </c>
      <c r="FDX23" s="18" t="s">
        <v>255</v>
      </c>
      <c r="FDY23" s="18" t="s">
        <v>255</v>
      </c>
      <c r="FDZ23" s="18" t="s">
        <v>255</v>
      </c>
      <c r="FEA23" s="18" t="s">
        <v>255</v>
      </c>
      <c r="FEB23" s="18" t="s">
        <v>255</v>
      </c>
      <c r="FEC23" s="18" t="s">
        <v>255</v>
      </c>
      <c r="FED23" s="18" t="s">
        <v>255</v>
      </c>
      <c r="FEE23" s="18" t="s">
        <v>255</v>
      </c>
      <c r="FEF23" s="18" t="s">
        <v>255</v>
      </c>
      <c r="FEG23" s="18" t="s">
        <v>255</v>
      </c>
      <c r="FEH23" s="18" t="s">
        <v>255</v>
      </c>
      <c r="FEI23" s="18" t="s">
        <v>255</v>
      </c>
      <c r="FEJ23" s="18" t="s">
        <v>255</v>
      </c>
      <c r="FEK23" s="18" t="s">
        <v>255</v>
      </c>
      <c r="FEL23" s="18" t="s">
        <v>255</v>
      </c>
      <c r="FEM23" s="18" t="s">
        <v>255</v>
      </c>
      <c r="FEN23" s="18" t="s">
        <v>255</v>
      </c>
      <c r="FEO23" s="18" t="s">
        <v>255</v>
      </c>
      <c r="FEP23" s="18" t="s">
        <v>255</v>
      </c>
      <c r="FEQ23" s="18" t="s">
        <v>255</v>
      </c>
      <c r="FER23" s="18" t="s">
        <v>255</v>
      </c>
      <c r="FES23" s="18" t="s">
        <v>255</v>
      </c>
      <c r="FET23" s="18" t="s">
        <v>255</v>
      </c>
      <c r="FEU23" s="18" t="s">
        <v>255</v>
      </c>
      <c r="FEV23" s="18" t="s">
        <v>255</v>
      </c>
      <c r="FEW23" s="18" t="s">
        <v>255</v>
      </c>
      <c r="FEX23" s="18" t="s">
        <v>255</v>
      </c>
      <c r="FEY23" s="18" t="s">
        <v>255</v>
      </c>
      <c r="FEZ23" s="18" t="s">
        <v>255</v>
      </c>
      <c r="FFA23" s="18" t="s">
        <v>255</v>
      </c>
      <c r="FFB23" s="18" t="s">
        <v>255</v>
      </c>
      <c r="FFC23" s="18" t="s">
        <v>255</v>
      </c>
      <c r="FFD23" s="18" t="s">
        <v>255</v>
      </c>
      <c r="FFE23" s="18" t="s">
        <v>255</v>
      </c>
      <c r="FFF23" s="18" t="s">
        <v>255</v>
      </c>
      <c r="FFG23" s="18" t="s">
        <v>255</v>
      </c>
      <c r="FFH23" s="18" t="s">
        <v>255</v>
      </c>
      <c r="FFI23" s="18" t="s">
        <v>255</v>
      </c>
      <c r="FFJ23" s="18" t="s">
        <v>255</v>
      </c>
      <c r="FFK23" s="18" t="s">
        <v>255</v>
      </c>
      <c r="FFL23" s="18" t="s">
        <v>255</v>
      </c>
      <c r="FFM23" s="18" t="s">
        <v>255</v>
      </c>
      <c r="FFN23" s="18" t="s">
        <v>255</v>
      </c>
      <c r="FFO23" s="18" t="s">
        <v>255</v>
      </c>
      <c r="FFP23" s="18" t="s">
        <v>255</v>
      </c>
      <c r="FFQ23" s="18" t="s">
        <v>255</v>
      </c>
      <c r="FFR23" s="18" t="s">
        <v>255</v>
      </c>
      <c r="FFS23" s="18" t="s">
        <v>255</v>
      </c>
      <c r="FFT23" s="18" t="s">
        <v>255</v>
      </c>
      <c r="FFU23" s="18" t="s">
        <v>255</v>
      </c>
      <c r="FFV23" s="18" t="s">
        <v>255</v>
      </c>
      <c r="FFW23" s="18" t="s">
        <v>255</v>
      </c>
      <c r="FFX23" s="18" t="s">
        <v>255</v>
      </c>
      <c r="FFY23" s="18" t="s">
        <v>255</v>
      </c>
      <c r="FFZ23" s="18" t="s">
        <v>255</v>
      </c>
      <c r="FGA23" s="18" t="s">
        <v>255</v>
      </c>
      <c r="FGB23" s="18" t="s">
        <v>255</v>
      </c>
      <c r="FGC23" s="18" t="s">
        <v>255</v>
      </c>
      <c r="FGD23" s="18" t="s">
        <v>255</v>
      </c>
      <c r="FGE23" s="18" t="s">
        <v>255</v>
      </c>
      <c r="FGF23" s="18" t="s">
        <v>255</v>
      </c>
      <c r="FGG23" s="18" t="s">
        <v>255</v>
      </c>
      <c r="FGH23" s="18" t="s">
        <v>255</v>
      </c>
      <c r="FGI23" s="18" t="s">
        <v>255</v>
      </c>
      <c r="FGJ23" s="18" t="s">
        <v>255</v>
      </c>
      <c r="FGK23" s="18" t="s">
        <v>255</v>
      </c>
      <c r="FGL23" s="18" t="s">
        <v>255</v>
      </c>
      <c r="FGM23" s="18" t="s">
        <v>255</v>
      </c>
      <c r="FGN23" s="18" t="s">
        <v>255</v>
      </c>
      <c r="FGO23" s="18" t="s">
        <v>255</v>
      </c>
      <c r="FGP23" s="18" t="s">
        <v>255</v>
      </c>
      <c r="FGQ23" s="18" t="s">
        <v>255</v>
      </c>
      <c r="FGR23" s="18" t="s">
        <v>255</v>
      </c>
      <c r="FGS23" s="18" t="s">
        <v>255</v>
      </c>
      <c r="FGT23" s="18" t="s">
        <v>255</v>
      </c>
      <c r="FGU23" s="18" t="s">
        <v>255</v>
      </c>
      <c r="FGV23" s="18" t="s">
        <v>255</v>
      </c>
      <c r="FGW23" s="18" t="s">
        <v>255</v>
      </c>
      <c r="FGX23" s="18" t="s">
        <v>255</v>
      </c>
      <c r="FGY23" s="18" t="s">
        <v>255</v>
      </c>
      <c r="FGZ23" s="18" t="s">
        <v>255</v>
      </c>
      <c r="FHA23" s="18" t="s">
        <v>255</v>
      </c>
      <c r="FHB23" s="18" t="s">
        <v>255</v>
      </c>
      <c r="FHC23" s="18" t="s">
        <v>255</v>
      </c>
      <c r="FHD23" s="18" t="s">
        <v>255</v>
      </c>
      <c r="FHE23" s="18" t="s">
        <v>255</v>
      </c>
      <c r="FHF23" s="18" t="s">
        <v>255</v>
      </c>
      <c r="FHG23" s="18" t="s">
        <v>255</v>
      </c>
      <c r="FHH23" s="18" t="s">
        <v>255</v>
      </c>
      <c r="FHI23" s="18" t="s">
        <v>255</v>
      </c>
      <c r="FHJ23" s="18" t="s">
        <v>255</v>
      </c>
      <c r="FHK23" s="18" t="s">
        <v>255</v>
      </c>
      <c r="FHL23" s="18" t="s">
        <v>255</v>
      </c>
      <c r="FHM23" s="18" t="s">
        <v>255</v>
      </c>
      <c r="FHN23" s="18" t="s">
        <v>255</v>
      </c>
      <c r="FHO23" s="18" t="s">
        <v>255</v>
      </c>
      <c r="FHP23" s="18" t="s">
        <v>255</v>
      </c>
      <c r="FHQ23" s="18" t="s">
        <v>255</v>
      </c>
      <c r="FHR23" s="18" t="s">
        <v>255</v>
      </c>
      <c r="FHS23" s="18" t="s">
        <v>255</v>
      </c>
      <c r="FHT23" s="18" t="s">
        <v>255</v>
      </c>
      <c r="FHU23" s="18" t="s">
        <v>255</v>
      </c>
      <c r="FHV23" s="18" t="s">
        <v>255</v>
      </c>
      <c r="FHW23" s="18" t="s">
        <v>255</v>
      </c>
      <c r="FHX23" s="18" t="s">
        <v>255</v>
      </c>
      <c r="FHY23" s="18" t="s">
        <v>255</v>
      </c>
      <c r="FHZ23" s="18" t="s">
        <v>255</v>
      </c>
      <c r="FIA23" s="18" t="s">
        <v>255</v>
      </c>
      <c r="FIB23" s="18" t="s">
        <v>255</v>
      </c>
      <c r="FIC23" s="18" t="s">
        <v>255</v>
      </c>
      <c r="FID23" s="18" t="s">
        <v>255</v>
      </c>
      <c r="FIE23" s="18" t="s">
        <v>255</v>
      </c>
      <c r="FIF23" s="18" t="s">
        <v>255</v>
      </c>
      <c r="FIG23" s="18" t="s">
        <v>255</v>
      </c>
      <c r="FIH23" s="18" t="s">
        <v>255</v>
      </c>
      <c r="FII23" s="18" t="s">
        <v>255</v>
      </c>
      <c r="FIJ23" s="18" t="s">
        <v>255</v>
      </c>
      <c r="FIK23" s="18" t="s">
        <v>255</v>
      </c>
      <c r="FIL23" s="18" t="s">
        <v>255</v>
      </c>
      <c r="FIM23" s="18" t="s">
        <v>255</v>
      </c>
      <c r="FIN23" s="18" t="s">
        <v>255</v>
      </c>
      <c r="FIO23" s="18" t="s">
        <v>255</v>
      </c>
      <c r="FIP23" s="18" t="s">
        <v>255</v>
      </c>
      <c r="FIQ23" s="18" t="s">
        <v>255</v>
      </c>
      <c r="FIR23" s="18" t="s">
        <v>255</v>
      </c>
      <c r="FIS23" s="18" t="s">
        <v>255</v>
      </c>
      <c r="FIT23" s="18" t="s">
        <v>255</v>
      </c>
      <c r="FIU23" s="18" t="s">
        <v>255</v>
      </c>
      <c r="FIV23" s="18" t="s">
        <v>255</v>
      </c>
      <c r="FIW23" s="18" t="s">
        <v>255</v>
      </c>
      <c r="FIX23" s="18" t="s">
        <v>255</v>
      </c>
      <c r="FIY23" s="18" t="s">
        <v>255</v>
      </c>
      <c r="FIZ23" s="18" t="s">
        <v>255</v>
      </c>
      <c r="FJA23" s="18" t="s">
        <v>255</v>
      </c>
      <c r="FJB23" s="18" t="s">
        <v>255</v>
      </c>
      <c r="FJC23" s="18" t="s">
        <v>255</v>
      </c>
      <c r="FJD23" s="18" t="s">
        <v>255</v>
      </c>
      <c r="FJE23" s="18" t="s">
        <v>255</v>
      </c>
      <c r="FJF23" s="18" t="s">
        <v>255</v>
      </c>
      <c r="FJG23" s="18" t="s">
        <v>255</v>
      </c>
      <c r="FJH23" s="18" t="s">
        <v>255</v>
      </c>
      <c r="FJI23" s="18" t="s">
        <v>255</v>
      </c>
      <c r="FJJ23" s="18" t="s">
        <v>255</v>
      </c>
      <c r="FJK23" s="18" t="s">
        <v>255</v>
      </c>
      <c r="FJL23" s="18" t="s">
        <v>255</v>
      </c>
      <c r="FJM23" s="18" t="s">
        <v>255</v>
      </c>
      <c r="FJN23" s="18" t="s">
        <v>255</v>
      </c>
      <c r="FJO23" s="18" t="s">
        <v>255</v>
      </c>
      <c r="FJP23" s="18" t="s">
        <v>255</v>
      </c>
      <c r="FJQ23" s="18" t="s">
        <v>255</v>
      </c>
      <c r="FJR23" s="18" t="s">
        <v>255</v>
      </c>
      <c r="FJS23" s="18" t="s">
        <v>255</v>
      </c>
      <c r="FJT23" s="18" t="s">
        <v>255</v>
      </c>
      <c r="FJU23" s="18" t="s">
        <v>255</v>
      </c>
      <c r="FJV23" s="18" t="s">
        <v>255</v>
      </c>
      <c r="FJW23" s="18" t="s">
        <v>255</v>
      </c>
      <c r="FJX23" s="18" t="s">
        <v>255</v>
      </c>
      <c r="FJY23" s="18" t="s">
        <v>255</v>
      </c>
      <c r="FJZ23" s="18" t="s">
        <v>255</v>
      </c>
      <c r="FKA23" s="18" t="s">
        <v>255</v>
      </c>
      <c r="FKB23" s="18" t="s">
        <v>255</v>
      </c>
      <c r="FKC23" s="18" t="s">
        <v>255</v>
      </c>
      <c r="FKD23" s="18" t="s">
        <v>255</v>
      </c>
      <c r="FKE23" s="18" t="s">
        <v>255</v>
      </c>
      <c r="FKF23" s="18" t="s">
        <v>255</v>
      </c>
      <c r="FKG23" s="18" t="s">
        <v>255</v>
      </c>
      <c r="FKH23" s="18" t="s">
        <v>255</v>
      </c>
      <c r="FKI23" s="18" t="s">
        <v>255</v>
      </c>
      <c r="FKJ23" s="18" t="s">
        <v>255</v>
      </c>
      <c r="FKK23" s="18" t="s">
        <v>255</v>
      </c>
      <c r="FKL23" s="18" t="s">
        <v>255</v>
      </c>
      <c r="FKM23" s="18" t="s">
        <v>255</v>
      </c>
      <c r="FKN23" s="18" t="s">
        <v>255</v>
      </c>
      <c r="FKO23" s="18" t="s">
        <v>255</v>
      </c>
      <c r="FKP23" s="18" t="s">
        <v>255</v>
      </c>
      <c r="FKQ23" s="18" t="s">
        <v>255</v>
      </c>
      <c r="FKR23" s="18" t="s">
        <v>255</v>
      </c>
      <c r="FKS23" s="18" t="s">
        <v>255</v>
      </c>
      <c r="FKT23" s="18" t="s">
        <v>255</v>
      </c>
      <c r="FKU23" s="18" t="s">
        <v>255</v>
      </c>
      <c r="FKV23" s="18" t="s">
        <v>255</v>
      </c>
      <c r="FKW23" s="18" t="s">
        <v>255</v>
      </c>
      <c r="FKX23" s="18" t="s">
        <v>255</v>
      </c>
      <c r="FKY23" s="18" t="s">
        <v>255</v>
      </c>
      <c r="FKZ23" s="18" t="s">
        <v>255</v>
      </c>
      <c r="FLA23" s="18" t="s">
        <v>255</v>
      </c>
      <c r="FLB23" s="18" t="s">
        <v>255</v>
      </c>
      <c r="FLC23" s="18" t="s">
        <v>255</v>
      </c>
      <c r="FLD23" s="18" t="s">
        <v>255</v>
      </c>
      <c r="FLE23" s="18" t="s">
        <v>255</v>
      </c>
      <c r="FLF23" s="18" t="s">
        <v>255</v>
      </c>
      <c r="FLG23" s="18" t="s">
        <v>255</v>
      </c>
      <c r="FLH23" s="18" t="s">
        <v>255</v>
      </c>
      <c r="FLI23" s="18" t="s">
        <v>255</v>
      </c>
      <c r="FLJ23" s="18" t="s">
        <v>255</v>
      </c>
      <c r="FLK23" s="18" t="s">
        <v>255</v>
      </c>
      <c r="FLL23" s="18" t="s">
        <v>255</v>
      </c>
      <c r="FLM23" s="18" t="s">
        <v>255</v>
      </c>
      <c r="FLN23" s="18" t="s">
        <v>255</v>
      </c>
      <c r="FLO23" s="18" t="s">
        <v>255</v>
      </c>
      <c r="FLP23" s="18" t="s">
        <v>255</v>
      </c>
      <c r="FLQ23" s="18" t="s">
        <v>255</v>
      </c>
      <c r="FLR23" s="18" t="s">
        <v>255</v>
      </c>
      <c r="FLS23" s="18" t="s">
        <v>255</v>
      </c>
      <c r="FLT23" s="18" t="s">
        <v>255</v>
      </c>
      <c r="FLU23" s="18" t="s">
        <v>255</v>
      </c>
      <c r="FLV23" s="18" t="s">
        <v>255</v>
      </c>
      <c r="FLW23" s="18" t="s">
        <v>255</v>
      </c>
      <c r="FLX23" s="18" t="s">
        <v>255</v>
      </c>
      <c r="FLY23" s="18" t="s">
        <v>255</v>
      </c>
      <c r="FLZ23" s="18" t="s">
        <v>255</v>
      </c>
      <c r="FMA23" s="18" t="s">
        <v>255</v>
      </c>
      <c r="FMB23" s="18" t="s">
        <v>255</v>
      </c>
      <c r="FMC23" s="18" t="s">
        <v>255</v>
      </c>
      <c r="FMD23" s="18" t="s">
        <v>255</v>
      </c>
      <c r="FME23" s="18" t="s">
        <v>255</v>
      </c>
      <c r="FMF23" s="18" t="s">
        <v>255</v>
      </c>
      <c r="FMG23" s="18" t="s">
        <v>255</v>
      </c>
      <c r="FMH23" s="18" t="s">
        <v>255</v>
      </c>
      <c r="FMI23" s="18" t="s">
        <v>255</v>
      </c>
      <c r="FMJ23" s="18" t="s">
        <v>255</v>
      </c>
      <c r="FMK23" s="18" t="s">
        <v>255</v>
      </c>
      <c r="FML23" s="18" t="s">
        <v>255</v>
      </c>
      <c r="FMM23" s="18" t="s">
        <v>255</v>
      </c>
      <c r="FMN23" s="18" t="s">
        <v>255</v>
      </c>
      <c r="FMO23" s="18" t="s">
        <v>255</v>
      </c>
      <c r="FMP23" s="18" t="s">
        <v>255</v>
      </c>
      <c r="FMQ23" s="18" t="s">
        <v>255</v>
      </c>
      <c r="FMR23" s="18" t="s">
        <v>255</v>
      </c>
      <c r="FMS23" s="18" t="s">
        <v>255</v>
      </c>
      <c r="FMT23" s="18" t="s">
        <v>255</v>
      </c>
      <c r="FMU23" s="18" t="s">
        <v>255</v>
      </c>
      <c r="FMV23" s="18" t="s">
        <v>255</v>
      </c>
      <c r="FMW23" s="18" t="s">
        <v>255</v>
      </c>
      <c r="FMX23" s="18" t="s">
        <v>255</v>
      </c>
      <c r="FMY23" s="18" t="s">
        <v>255</v>
      </c>
      <c r="FMZ23" s="18" t="s">
        <v>255</v>
      </c>
      <c r="FNA23" s="18" t="s">
        <v>255</v>
      </c>
      <c r="FNB23" s="18" t="s">
        <v>255</v>
      </c>
      <c r="FNC23" s="18" t="s">
        <v>255</v>
      </c>
      <c r="FND23" s="18" t="s">
        <v>255</v>
      </c>
      <c r="FNE23" s="18" t="s">
        <v>255</v>
      </c>
      <c r="FNF23" s="18" t="s">
        <v>255</v>
      </c>
      <c r="FNG23" s="18" t="s">
        <v>255</v>
      </c>
      <c r="FNH23" s="18" t="s">
        <v>255</v>
      </c>
      <c r="FNI23" s="18" t="s">
        <v>255</v>
      </c>
      <c r="FNJ23" s="18" t="s">
        <v>255</v>
      </c>
      <c r="FNK23" s="18" t="s">
        <v>255</v>
      </c>
      <c r="FNL23" s="18" t="s">
        <v>255</v>
      </c>
      <c r="FNM23" s="18" t="s">
        <v>255</v>
      </c>
      <c r="FNN23" s="18" t="s">
        <v>255</v>
      </c>
      <c r="FNO23" s="18" t="s">
        <v>255</v>
      </c>
      <c r="FNP23" s="18" t="s">
        <v>255</v>
      </c>
      <c r="FNQ23" s="18" t="s">
        <v>255</v>
      </c>
      <c r="FNR23" s="18" t="s">
        <v>255</v>
      </c>
      <c r="FNS23" s="18" t="s">
        <v>255</v>
      </c>
      <c r="FNT23" s="18" t="s">
        <v>255</v>
      </c>
      <c r="FNU23" s="18" t="s">
        <v>255</v>
      </c>
      <c r="FNV23" s="18" t="s">
        <v>255</v>
      </c>
      <c r="FNW23" s="18" t="s">
        <v>255</v>
      </c>
      <c r="FNX23" s="18" t="s">
        <v>255</v>
      </c>
      <c r="FNY23" s="18" t="s">
        <v>255</v>
      </c>
      <c r="FNZ23" s="18" t="s">
        <v>255</v>
      </c>
      <c r="FOA23" s="18" t="s">
        <v>255</v>
      </c>
      <c r="FOB23" s="18" t="s">
        <v>255</v>
      </c>
      <c r="FOC23" s="18" t="s">
        <v>255</v>
      </c>
      <c r="FOD23" s="18" t="s">
        <v>255</v>
      </c>
      <c r="FOE23" s="18" t="s">
        <v>255</v>
      </c>
      <c r="FOF23" s="18" t="s">
        <v>255</v>
      </c>
      <c r="FOG23" s="18" t="s">
        <v>255</v>
      </c>
      <c r="FOH23" s="18" t="s">
        <v>255</v>
      </c>
      <c r="FOI23" s="18" t="s">
        <v>255</v>
      </c>
      <c r="FOJ23" s="18" t="s">
        <v>255</v>
      </c>
      <c r="FOK23" s="18" t="s">
        <v>255</v>
      </c>
      <c r="FOL23" s="18" t="s">
        <v>255</v>
      </c>
      <c r="FOM23" s="18" t="s">
        <v>255</v>
      </c>
      <c r="FON23" s="18" t="s">
        <v>255</v>
      </c>
      <c r="FOO23" s="18" t="s">
        <v>255</v>
      </c>
      <c r="FOP23" s="18" t="s">
        <v>255</v>
      </c>
      <c r="FOQ23" s="18" t="s">
        <v>255</v>
      </c>
      <c r="FOR23" s="18" t="s">
        <v>255</v>
      </c>
      <c r="FOS23" s="18" t="s">
        <v>255</v>
      </c>
      <c r="FOT23" s="18" t="s">
        <v>255</v>
      </c>
      <c r="FOU23" s="18" t="s">
        <v>255</v>
      </c>
      <c r="FOV23" s="18" t="s">
        <v>255</v>
      </c>
      <c r="FOW23" s="18" t="s">
        <v>255</v>
      </c>
      <c r="FOX23" s="18" t="s">
        <v>255</v>
      </c>
      <c r="FOY23" s="18" t="s">
        <v>255</v>
      </c>
      <c r="FOZ23" s="18" t="s">
        <v>255</v>
      </c>
      <c r="FPA23" s="18" t="s">
        <v>255</v>
      </c>
      <c r="FPB23" s="18" t="s">
        <v>255</v>
      </c>
      <c r="FPC23" s="18" t="s">
        <v>255</v>
      </c>
      <c r="FPD23" s="18" t="s">
        <v>255</v>
      </c>
      <c r="FPE23" s="18" t="s">
        <v>255</v>
      </c>
      <c r="FPF23" s="18" t="s">
        <v>255</v>
      </c>
      <c r="FPG23" s="18" t="s">
        <v>255</v>
      </c>
      <c r="FPH23" s="18" t="s">
        <v>255</v>
      </c>
      <c r="FPI23" s="18" t="s">
        <v>255</v>
      </c>
      <c r="FPJ23" s="18" t="s">
        <v>255</v>
      </c>
      <c r="FPK23" s="18" t="s">
        <v>255</v>
      </c>
      <c r="FPL23" s="18" t="s">
        <v>255</v>
      </c>
      <c r="FPM23" s="18" t="s">
        <v>255</v>
      </c>
      <c r="FPN23" s="18" t="s">
        <v>255</v>
      </c>
      <c r="FPO23" s="18" t="s">
        <v>255</v>
      </c>
      <c r="FPP23" s="18" t="s">
        <v>255</v>
      </c>
      <c r="FPQ23" s="18" t="s">
        <v>255</v>
      </c>
      <c r="FPR23" s="18" t="s">
        <v>255</v>
      </c>
      <c r="FPS23" s="18" t="s">
        <v>255</v>
      </c>
      <c r="FPT23" s="18" t="s">
        <v>255</v>
      </c>
      <c r="FPU23" s="18" t="s">
        <v>255</v>
      </c>
      <c r="FPV23" s="18" t="s">
        <v>255</v>
      </c>
      <c r="FPW23" s="18" t="s">
        <v>255</v>
      </c>
      <c r="FPX23" s="18" t="s">
        <v>255</v>
      </c>
      <c r="FPY23" s="18" t="s">
        <v>255</v>
      </c>
      <c r="FPZ23" s="18" t="s">
        <v>255</v>
      </c>
      <c r="FQA23" s="18" t="s">
        <v>255</v>
      </c>
      <c r="FQB23" s="18" t="s">
        <v>255</v>
      </c>
      <c r="FQC23" s="18" t="s">
        <v>255</v>
      </c>
      <c r="FQD23" s="18" t="s">
        <v>255</v>
      </c>
      <c r="FQE23" s="18" t="s">
        <v>255</v>
      </c>
      <c r="FQF23" s="18" t="s">
        <v>255</v>
      </c>
      <c r="FQG23" s="18" t="s">
        <v>255</v>
      </c>
      <c r="FQH23" s="18" t="s">
        <v>255</v>
      </c>
      <c r="FQI23" s="18" t="s">
        <v>255</v>
      </c>
      <c r="FQJ23" s="18" t="s">
        <v>255</v>
      </c>
      <c r="FQK23" s="18" t="s">
        <v>255</v>
      </c>
      <c r="FQL23" s="18" t="s">
        <v>255</v>
      </c>
      <c r="FQM23" s="18" t="s">
        <v>255</v>
      </c>
      <c r="FQN23" s="18" t="s">
        <v>255</v>
      </c>
      <c r="FQO23" s="18" t="s">
        <v>255</v>
      </c>
      <c r="FQP23" s="18" t="s">
        <v>255</v>
      </c>
      <c r="FQQ23" s="18" t="s">
        <v>255</v>
      </c>
      <c r="FQR23" s="18" t="s">
        <v>255</v>
      </c>
      <c r="FQS23" s="18" t="s">
        <v>255</v>
      </c>
      <c r="FQT23" s="18" t="s">
        <v>255</v>
      </c>
      <c r="FQU23" s="18" t="s">
        <v>255</v>
      </c>
      <c r="FQV23" s="18" t="s">
        <v>255</v>
      </c>
      <c r="FQW23" s="18" t="s">
        <v>255</v>
      </c>
      <c r="FQX23" s="18" t="s">
        <v>255</v>
      </c>
      <c r="FQY23" s="18" t="s">
        <v>255</v>
      </c>
      <c r="FQZ23" s="18" t="s">
        <v>255</v>
      </c>
      <c r="FRA23" s="18" t="s">
        <v>255</v>
      </c>
      <c r="FRB23" s="18" t="s">
        <v>255</v>
      </c>
      <c r="FRC23" s="18" t="s">
        <v>255</v>
      </c>
      <c r="FRD23" s="18" t="s">
        <v>255</v>
      </c>
      <c r="FRE23" s="18" t="s">
        <v>255</v>
      </c>
      <c r="FRF23" s="18" t="s">
        <v>255</v>
      </c>
      <c r="FRG23" s="18" t="s">
        <v>255</v>
      </c>
      <c r="FRH23" s="18" t="s">
        <v>255</v>
      </c>
      <c r="FRI23" s="18" t="s">
        <v>255</v>
      </c>
      <c r="FRJ23" s="18" t="s">
        <v>255</v>
      </c>
      <c r="FRK23" s="18" t="s">
        <v>255</v>
      </c>
      <c r="FRL23" s="18" t="s">
        <v>255</v>
      </c>
      <c r="FRM23" s="18" t="s">
        <v>255</v>
      </c>
      <c r="FRN23" s="18" t="s">
        <v>255</v>
      </c>
      <c r="FRO23" s="18" t="s">
        <v>255</v>
      </c>
      <c r="FRP23" s="18" t="s">
        <v>255</v>
      </c>
      <c r="FRQ23" s="18" t="s">
        <v>255</v>
      </c>
      <c r="FRR23" s="18" t="s">
        <v>255</v>
      </c>
      <c r="FRS23" s="18" t="s">
        <v>255</v>
      </c>
      <c r="FRT23" s="18" t="s">
        <v>255</v>
      </c>
      <c r="FRU23" s="18" t="s">
        <v>255</v>
      </c>
      <c r="FRV23" s="18" t="s">
        <v>255</v>
      </c>
      <c r="FRW23" s="18" t="s">
        <v>255</v>
      </c>
      <c r="FRX23" s="18" t="s">
        <v>255</v>
      </c>
      <c r="FRY23" s="18" t="s">
        <v>255</v>
      </c>
      <c r="FRZ23" s="18" t="s">
        <v>255</v>
      </c>
      <c r="FSA23" s="18" t="s">
        <v>255</v>
      </c>
      <c r="FSB23" s="18" t="s">
        <v>255</v>
      </c>
      <c r="FSC23" s="18" t="s">
        <v>255</v>
      </c>
      <c r="FSD23" s="18" t="s">
        <v>255</v>
      </c>
      <c r="FSE23" s="18" t="s">
        <v>255</v>
      </c>
      <c r="FSF23" s="18" t="s">
        <v>255</v>
      </c>
      <c r="FSG23" s="18" t="s">
        <v>255</v>
      </c>
      <c r="FSH23" s="18" t="s">
        <v>255</v>
      </c>
      <c r="FSI23" s="18" t="s">
        <v>255</v>
      </c>
      <c r="FSJ23" s="18" t="s">
        <v>255</v>
      </c>
      <c r="FSK23" s="18" t="s">
        <v>255</v>
      </c>
      <c r="FSL23" s="18" t="s">
        <v>255</v>
      </c>
      <c r="FSM23" s="18" t="s">
        <v>255</v>
      </c>
      <c r="FSN23" s="18" t="s">
        <v>255</v>
      </c>
      <c r="FSO23" s="18" t="s">
        <v>255</v>
      </c>
      <c r="FSP23" s="18" t="s">
        <v>255</v>
      </c>
      <c r="FSQ23" s="18" t="s">
        <v>255</v>
      </c>
      <c r="FSR23" s="18" t="s">
        <v>255</v>
      </c>
      <c r="FSS23" s="18" t="s">
        <v>255</v>
      </c>
      <c r="FST23" s="18" t="s">
        <v>255</v>
      </c>
      <c r="FSU23" s="18" t="s">
        <v>255</v>
      </c>
      <c r="FSV23" s="18" t="s">
        <v>255</v>
      </c>
      <c r="FSW23" s="18" t="s">
        <v>255</v>
      </c>
      <c r="FSX23" s="18" t="s">
        <v>255</v>
      </c>
      <c r="FSY23" s="18" t="s">
        <v>255</v>
      </c>
      <c r="FSZ23" s="18" t="s">
        <v>255</v>
      </c>
      <c r="FTA23" s="18" t="s">
        <v>255</v>
      </c>
      <c r="FTB23" s="18" t="s">
        <v>255</v>
      </c>
      <c r="FTC23" s="18" t="s">
        <v>255</v>
      </c>
      <c r="FTD23" s="18" t="s">
        <v>255</v>
      </c>
      <c r="FTE23" s="18" t="s">
        <v>255</v>
      </c>
      <c r="FTF23" s="18" t="s">
        <v>255</v>
      </c>
      <c r="FTG23" s="18" t="s">
        <v>255</v>
      </c>
      <c r="FTH23" s="18" t="s">
        <v>255</v>
      </c>
      <c r="FTI23" s="18" t="s">
        <v>255</v>
      </c>
      <c r="FTJ23" s="18" t="s">
        <v>255</v>
      </c>
      <c r="FTK23" s="18" t="s">
        <v>255</v>
      </c>
      <c r="FTL23" s="18" t="s">
        <v>255</v>
      </c>
      <c r="FTM23" s="18" t="s">
        <v>255</v>
      </c>
      <c r="FTN23" s="18" t="s">
        <v>255</v>
      </c>
      <c r="FTO23" s="18" t="s">
        <v>255</v>
      </c>
      <c r="FTP23" s="18" t="s">
        <v>255</v>
      </c>
      <c r="FTQ23" s="18" t="s">
        <v>255</v>
      </c>
      <c r="FTR23" s="18" t="s">
        <v>255</v>
      </c>
      <c r="FTS23" s="18" t="s">
        <v>255</v>
      </c>
      <c r="FTT23" s="18" t="s">
        <v>255</v>
      </c>
      <c r="FTU23" s="18" t="s">
        <v>255</v>
      </c>
      <c r="FTV23" s="18" t="s">
        <v>255</v>
      </c>
      <c r="FTW23" s="18" t="s">
        <v>255</v>
      </c>
      <c r="FTX23" s="18" t="s">
        <v>255</v>
      </c>
      <c r="FTY23" s="18" t="s">
        <v>255</v>
      </c>
      <c r="FTZ23" s="18" t="s">
        <v>255</v>
      </c>
      <c r="FUA23" s="18" t="s">
        <v>255</v>
      </c>
      <c r="FUB23" s="18" t="s">
        <v>255</v>
      </c>
      <c r="FUC23" s="18" t="s">
        <v>255</v>
      </c>
      <c r="FUD23" s="18" t="s">
        <v>255</v>
      </c>
      <c r="FUE23" s="18" t="s">
        <v>255</v>
      </c>
      <c r="FUF23" s="18" t="s">
        <v>255</v>
      </c>
      <c r="FUG23" s="18" t="s">
        <v>255</v>
      </c>
      <c r="FUH23" s="18" t="s">
        <v>255</v>
      </c>
      <c r="FUI23" s="18" t="s">
        <v>255</v>
      </c>
      <c r="FUJ23" s="18" t="s">
        <v>255</v>
      </c>
      <c r="FUK23" s="18" t="s">
        <v>255</v>
      </c>
      <c r="FUL23" s="18" t="s">
        <v>255</v>
      </c>
      <c r="FUM23" s="18" t="s">
        <v>255</v>
      </c>
      <c r="FUN23" s="18" t="s">
        <v>255</v>
      </c>
      <c r="FUO23" s="18" t="s">
        <v>255</v>
      </c>
      <c r="FUP23" s="18" t="s">
        <v>255</v>
      </c>
      <c r="FUQ23" s="18" t="s">
        <v>255</v>
      </c>
      <c r="FUR23" s="18" t="s">
        <v>255</v>
      </c>
      <c r="FUS23" s="18" t="s">
        <v>255</v>
      </c>
      <c r="FUT23" s="18" t="s">
        <v>255</v>
      </c>
      <c r="FUU23" s="18" t="s">
        <v>255</v>
      </c>
      <c r="FUV23" s="18" t="s">
        <v>255</v>
      </c>
      <c r="FUW23" s="18" t="s">
        <v>255</v>
      </c>
      <c r="FUX23" s="18" t="s">
        <v>255</v>
      </c>
      <c r="FUY23" s="18" t="s">
        <v>255</v>
      </c>
      <c r="FUZ23" s="18" t="s">
        <v>255</v>
      </c>
      <c r="FVA23" s="18" t="s">
        <v>255</v>
      </c>
      <c r="FVB23" s="18" t="s">
        <v>255</v>
      </c>
      <c r="FVC23" s="18" t="s">
        <v>255</v>
      </c>
      <c r="FVD23" s="18" t="s">
        <v>255</v>
      </c>
      <c r="FVE23" s="18" t="s">
        <v>255</v>
      </c>
      <c r="FVF23" s="18" t="s">
        <v>255</v>
      </c>
      <c r="FVG23" s="18" t="s">
        <v>255</v>
      </c>
      <c r="FVH23" s="18" t="s">
        <v>255</v>
      </c>
      <c r="FVI23" s="18" t="s">
        <v>255</v>
      </c>
      <c r="FVJ23" s="18" t="s">
        <v>255</v>
      </c>
      <c r="FVK23" s="18" t="s">
        <v>255</v>
      </c>
      <c r="FVL23" s="18" t="s">
        <v>255</v>
      </c>
      <c r="FVM23" s="18" t="s">
        <v>255</v>
      </c>
      <c r="FVN23" s="18" t="s">
        <v>255</v>
      </c>
      <c r="FVO23" s="18" t="s">
        <v>255</v>
      </c>
      <c r="FVP23" s="18" t="s">
        <v>255</v>
      </c>
      <c r="FVQ23" s="18" t="s">
        <v>255</v>
      </c>
      <c r="FVR23" s="18" t="s">
        <v>255</v>
      </c>
      <c r="FVS23" s="18" t="s">
        <v>255</v>
      </c>
      <c r="FVT23" s="18" t="s">
        <v>255</v>
      </c>
      <c r="FVU23" s="18" t="s">
        <v>255</v>
      </c>
      <c r="FVV23" s="18" t="s">
        <v>255</v>
      </c>
      <c r="FVW23" s="18" t="s">
        <v>255</v>
      </c>
      <c r="FVX23" s="18" t="s">
        <v>255</v>
      </c>
      <c r="FVY23" s="18" t="s">
        <v>255</v>
      </c>
      <c r="FVZ23" s="18" t="s">
        <v>255</v>
      </c>
      <c r="FWA23" s="18" t="s">
        <v>255</v>
      </c>
      <c r="FWB23" s="18" t="s">
        <v>255</v>
      </c>
      <c r="FWC23" s="18" t="s">
        <v>255</v>
      </c>
      <c r="FWD23" s="18" t="s">
        <v>255</v>
      </c>
      <c r="FWE23" s="18" t="s">
        <v>255</v>
      </c>
      <c r="FWF23" s="18" t="s">
        <v>255</v>
      </c>
      <c r="FWG23" s="18" t="s">
        <v>255</v>
      </c>
      <c r="FWH23" s="18" t="s">
        <v>255</v>
      </c>
      <c r="FWI23" s="18" t="s">
        <v>255</v>
      </c>
      <c r="FWJ23" s="18" t="s">
        <v>255</v>
      </c>
      <c r="FWK23" s="18" t="s">
        <v>255</v>
      </c>
      <c r="FWL23" s="18" t="s">
        <v>255</v>
      </c>
      <c r="FWM23" s="18" t="s">
        <v>255</v>
      </c>
      <c r="FWN23" s="18" t="s">
        <v>255</v>
      </c>
      <c r="FWO23" s="18" t="s">
        <v>255</v>
      </c>
      <c r="FWP23" s="18" t="s">
        <v>255</v>
      </c>
      <c r="FWQ23" s="18" t="s">
        <v>255</v>
      </c>
      <c r="FWR23" s="18" t="s">
        <v>255</v>
      </c>
      <c r="FWS23" s="18" t="s">
        <v>255</v>
      </c>
      <c r="FWT23" s="18" t="s">
        <v>255</v>
      </c>
      <c r="FWU23" s="18" t="s">
        <v>255</v>
      </c>
      <c r="FWV23" s="18" t="s">
        <v>255</v>
      </c>
      <c r="FWW23" s="18" t="s">
        <v>255</v>
      </c>
      <c r="FWX23" s="18" t="s">
        <v>255</v>
      </c>
      <c r="FWY23" s="18" t="s">
        <v>255</v>
      </c>
      <c r="FWZ23" s="18" t="s">
        <v>255</v>
      </c>
      <c r="FXA23" s="18" t="s">
        <v>255</v>
      </c>
      <c r="FXB23" s="18" t="s">
        <v>255</v>
      </c>
      <c r="FXC23" s="18" t="s">
        <v>255</v>
      </c>
      <c r="FXD23" s="18" t="s">
        <v>255</v>
      </c>
      <c r="FXE23" s="18" t="s">
        <v>255</v>
      </c>
      <c r="FXF23" s="18" t="s">
        <v>255</v>
      </c>
      <c r="FXG23" s="18" t="s">
        <v>255</v>
      </c>
      <c r="FXH23" s="18" t="s">
        <v>255</v>
      </c>
      <c r="FXI23" s="18" t="s">
        <v>255</v>
      </c>
      <c r="FXJ23" s="18" t="s">
        <v>255</v>
      </c>
      <c r="FXK23" s="18" t="s">
        <v>255</v>
      </c>
      <c r="FXL23" s="18" t="s">
        <v>255</v>
      </c>
      <c r="FXM23" s="18" t="s">
        <v>255</v>
      </c>
      <c r="FXN23" s="18" t="s">
        <v>255</v>
      </c>
      <c r="FXO23" s="18" t="s">
        <v>255</v>
      </c>
      <c r="FXP23" s="18" t="s">
        <v>255</v>
      </c>
      <c r="FXQ23" s="18" t="s">
        <v>255</v>
      </c>
      <c r="FXR23" s="18" t="s">
        <v>255</v>
      </c>
      <c r="FXS23" s="18" t="s">
        <v>255</v>
      </c>
      <c r="FXT23" s="18" t="s">
        <v>255</v>
      </c>
      <c r="FXU23" s="18" t="s">
        <v>255</v>
      </c>
      <c r="FXV23" s="18" t="s">
        <v>255</v>
      </c>
      <c r="FXW23" s="18" t="s">
        <v>255</v>
      </c>
      <c r="FXX23" s="18" t="s">
        <v>255</v>
      </c>
      <c r="FXY23" s="18" t="s">
        <v>255</v>
      </c>
      <c r="FXZ23" s="18" t="s">
        <v>255</v>
      </c>
      <c r="FYA23" s="18" t="s">
        <v>255</v>
      </c>
      <c r="FYB23" s="18" t="s">
        <v>255</v>
      </c>
      <c r="FYC23" s="18" t="s">
        <v>255</v>
      </c>
      <c r="FYD23" s="18" t="s">
        <v>255</v>
      </c>
      <c r="FYE23" s="18" t="s">
        <v>255</v>
      </c>
      <c r="FYF23" s="18" t="s">
        <v>255</v>
      </c>
      <c r="FYG23" s="18" t="s">
        <v>255</v>
      </c>
      <c r="FYH23" s="18" t="s">
        <v>255</v>
      </c>
      <c r="FYI23" s="18" t="s">
        <v>255</v>
      </c>
      <c r="FYJ23" s="18" t="s">
        <v>255</v>
      </c>
      <c r="FYK23" s="18" t="s">
        <v>255</v>
      </c>
      <c r="FYL23" s="18" t="s">
        <v>255</v>
      </c>
      <c r="FYM23" s="18" t="s">
        <v>255</v>
      </c>
      <c r="FYN23" s="18" t="s">
        <v>255</v>
      </c>
      <c r="FYO23" s="18" t="s">
        <v>255</v>
      </c>
      <c r="FYP23" s="18" t="s">
        <v>255</v>
      </c>
      <c r="FYQ23" s="18" t="s">
        <v>255</v>
      </c>
      <c r="FYR23" s="18" t="s">
        <v>255</v>
      </c>
      <c r="FYS23" s="18" t="s">
        <v>255</v>
      </c>
      <c r="FYT23" s="18" t="s">
        <v>255</v>
      </c>
      <c r="FYU23" s="18" t="s">
        <v>255</v>
      </c>
      <c r="FYV23" s="18" t="s">
        <v>255</v>
      </c>
      <c r="FYW23" s="18" t="s">
        <v>255</v>
      </c>
      <c r="FYX23" s="18" t="s">
        <v>255</v>
      </c>
      <c r="FYY23" s="18" t="s">
        <v>255</v>
      </c>
      <c r="FYZ23" s="18" t="s">
        <v>255</v>
      </c>
      <c r="FZA23" s="18" t="s">
        <v>255</v>
      </c>
      <c r="FZB23" s="18" t="s">
        <v>255</v>
      </c>
      <c r="FZC23" s="18" t="s">
        <v>255</v>
      </c>
      <c r="FZD23" s="18" t="s">
        <v>255</v>
      </c>
      <c r="FZE23" s="18" t="s">
        <v>255</v>
      </c>
      <c r="FZF23" s="18" t="s">
        <v>255</v>
      </c>
      <c r="FZG23" s="18" t="s">
        <v>255</v>
      </c>
      <c r="FZH23" s="18" t="s">
        <v>255</v>
      </c>
      <c r="FZI23" s="18" t="s">
        <v>255</v>
      </c>
      <c r="FZJ23" s="18" t="s">
        <v>255</v>
      </c>
      <c r="FZK23" s="18" t="s">
        <v>255</v>
      </c>
      <c r="FZL23" s="18" t="s">
        <v>255</v>
      </c>
      <c r="FZM23" s="18" t="s">
        <v>255</v>
      </c>
      <c r="FZN23" s="18" t="s">
        <v>255</v>
      </c>
      <c r="FZO23" s="18" t="s">
        <v>255</v>
      </c>
      <c r="FZP23" s="18" t="s">
        <v>255</v>
      </c>
      <c r="FZQ23" s="18" t="s">
        <v>255</v>
      </c>
      <c r="FZR23" s="18" t="s">
        <v>255</v>
      </c>
      <c r="FZS23" s="18" t="s">
        <v>255</v>
      </c>
      <c r="FZT23" s="18" t="s">
        <v>255</v>
      </c>
      <c r="FZU23" s="18" t="s">
        <v>255</v>
      </c>
      <c r="FZV23" s="18" t="s">
        <v>255</v>
      </c>
      <c r="FZW23" s="18" t="s">
        <v>255</v>
      </c>
      <c r="FZX23" s="18" t="s">
        <v>255</v>
      </c>
      <c r="FZY23" s="18" t="s">
        <v>255</v>
      </c>
      <c r="FZZ23" s="18" t="s">
        <v>255</v>
      </c>
      <c r="GAA23" s="18" t="s">
        <v>255</v>
      </c>
      <c r="GAB23" s="18" t="s">
        <v>255</v>
      </c>
      <c r="GAC23" s="18" t="s">
        <v>255</v>
      </c>
      <c r="GAD23" s="18" t="s">
        <v>255</v>
      </c>
      <c r="GAE23" s="18" t="s">
        <v>255</v>
      </c>
      <c r="GAF23" s="18" t="s">
        <v>255</v>
      </c>
      <c r="GAG23" s="18" t="s">
        <v>255</v>
      </c>
      <c r="GAH23" s="18" t="s">
        <v>255</v>
      </c>
      <c r="GAI23" s="18" t="s">
        <v>255</v>
      </c>
      <c r="GAJ23" s="18" t="s">
        <v>255</v>
      </c>
      <c r="GAK23" s="18" t="s">
        <v>255</v>
      </c>
      <c r="GAL23" s="18" t="s">
        <v>255</v>
      </c>
      <c r="GAM23" s="18" t="s">
        <v>255</v>
      </c>
      <c r="GAN23" s="18" t="s">
        <v>255</v>
      </c>
      <c r="GAO23" s="18" t="s">
        <v>255</v>
      </c>
      <c r="GAP23" s="18" t="s">
        <v>255</v>
      </c>
      <c r="GAQ23" s="18" t="s">
        <v>255</v>
      </c>
      <c r="GAR23" s="18" t="s">
        <v>255</v>
      </c>
      <c r="GAS23" s="18" t="s">
        <v>255</v>
      </c>
      <c r="GAT23" s="18" t="s">
        <v>255</v>
      </c>
      <c r="GAU23" s="18" t="s">
        <v>255</v>
      </c>
      <c r="GAV23" s="18" t="s">
        <v>255</v>
      </c>
      <c r="GAW23" s="18" t="s">
        <v>255</v>
      </c>
      <c r="GAX23" s="18" t="s">
        <v>255</v>
      </c>
      <c r="GAY23" s="18" t="s">
        <v>255</v>
      </c>
      <c r="GAZ23" s="18" t="s">
        <v>255</v>
      </c>
      <c r="GBA23" s="18" t="s">
        <v>255</v>
      </c>
      <c r="GBB23" s="18" t="s">
        <v>255</v>
      </c>
      <c r="GBC23" s="18" t="s">
        <v>255</v>
      </c>
      <c r="GBD23" s="18" t="s">
        <v>255</v>
      </c>
      <c r="GBE23" s="18" t="s">
        <v>255</v>
      </c>
      <c r="GBF23" s="18" t="s">
        <v>255</v>
      </c>
      <c r="GBG23" s="18" t="s">
        <v>255</v>
      </c>
      <c r="GBH23" s="18" t="s">
        <v>255</v>
      </c>
      <c r="GBI23" s="18" t="s">
        <v>255</v>
      </c>
      <c r="GBJ23" s="18" t="s">
        <v>255</v>
      </c>
      <c r="GBK23" s="18" t="s">
        <v>255</v>
      </c>
      <c r="GBL23" s="18" t="s">
        <v>255</v>
      </c>
      <c r="GBM23" s="18" t="s">
        <v>255</v>
      </c>
      <c r="GBN23" s="18" t="s">
        <v>255</v>
      </c>
      <c r="GBO23" s="18" t="s">
        <v>255</v>
      </c>
      <c r="GBP23" s="18" t="s">
        <v>255</v>
      </c>
      <c r="GBQ23" s="18" t="s">
        <v>255</v>
      </c>
      <c r="GBR23" s="18" t="s">
        <v>255</v>
      </c>
      <c r="GBS23" s="18" t="s">
        <v>255</v>
      </c>
      <c r="GBT23" s="18" t="s">
        <v>255</v>
      </c>
      <c r="GBU23" s="18" t="s">
        <v>255</v>
      </c>
      <c r="GBV23" s="18" t="s">
        <v>255</v>
      </c>
      <c r="GBW23" s="18" t="s">
        <v>255</v>
      </c>
      <c r="GBX23" s="18" t="s">
        <v>255</v>
      </c>
      <c r="GBY23" s="18" t="s">
        <v>255</v>
      </c>
      <c r="GBZ23" s="18" t="s">
        <v>255</v>
      </c>
      <c r="GCA23" s="18" t="s">
        <v>255</v>
      </c>
      <c r="GCB23" s="18" t="s">
        <v>255</v>
      </c>
      <c r="GCC23" s="18" t="s">
        <v>255</v>
      </c>
      <c r="GCD23" s="18" t="s">
        <v>255</v>
      </c>
      <c r="GCE23" s="18" t="s">
        <v>255</v>
      </c>
      <c r="GCF23" s="18" t="s">
        <v>255</v>
      </c>
      <c r="GCG23" s="18" t="s">
        <v>255</v>
      </c>
      <c r="GCH23" s="18" t="s">
        <v>255</v>
      </c>
      <c r="GCI23" s="18" t="s">
        <v>255</v>
      </c>
      <c r="GCJ23" s="18" t="s">
        <v>255</v>
      </c>
      <c r="GCK23" s="18" t="s">
        <v>255</v>
      </c>
      <c r="GCL23" s="18" t="s">
        <v>255</v>
      </c>
      <c r="GCM23" s="18" t="s">
        <v>255</v>
      </c>
      <c r="GCN23" s="18" t="s">
        <v>255</v>
      </c>
      <c r="GCO23" s="18" t="s">
        <v>255</v>
      </c>
      <c r="GCP23" s="18" t="s">
        <v>255</v>
      </c>
      <c r="GCQ23" s="18" t="s">
        <v>255</v>
      </c>
      <c r="GCR23" s="18" t="s">
        <v>255</v>
      </c>
      <c r="GCS23" s="18" t="s">
        <v>255</v>
      </c>
      <c r="GCT23" s="18" t="s">
        <v>255</v>
      </c>
      <c r="GCU23" s="18" t="s">
        <v>255</v>
      </c>
      <c r="GCV23" s="18" t="s">
        <v>255</v>
      </c>
      <c r="GCW23" s="18" t="s">
        <v>255</v>
      </c>
      <c r="GCX23" s="18" t="s">
        <v>255</v>
      </c>
      <c r="GCY23" s="18" t="s">
        <v>255</v>
      </c>
      <c r="GCZ23" s="18" t="s">
        <v>255</v>
      </c>
      <c r="GDA23" s="18" t="s">
        <v>255</v>
      </c>
      <c r="GDB23" s="18" t="s">
        <v>255</v>
      </c>
      <c r="GDC23" s="18" t="s">
        <v>255</v>
      </c>
      <c r="GDD23" s="18" t="s">
        <v>255</v>
      </c>
      <c r="GDE23" s="18" t="s">
        <v>255</v>
      </c>
      <c r="GDF23" s="18" t="s">
        <v>255</v>
      </c>
      <c r="GDG23" s="18" t="s">
        <v>255</v>
      </c>
      <c r="GDH23" s="18" t="s">
        <v>255</v>
      </c>
      <c r="GDI23" s="18" t="s">
        <v>255</v>
      </c>
      <c r="GDJ23" s="18" t="s">
        <v>255</v>
      </c>
      <c r="GDK23" s="18" t="s">
        <v>255</v>
      </c>
      <c r="GDL23" s="18" t="s">
        <v>255</v>
      </c>
      <c r="GDM23" s="18" t="s">
        <v>255</v>
      </c>
      <c r="GDN23" s="18" t="s">
        <v>255</v>
      </c>
      <c r="GDO23" s="18" t="s">
        <v>255</v>
      </c>
      <c r="GDP23" s="18" t="s">
        <v>255</v>
      </c>
      <c r="GDQ23" s="18" t="s">
        <v>255</v>
      </c>
      <c r="GDR23" s="18" t="s">
        <v>255</v>
      </c>
      <c r="GDS23" s="18" t="s">
        <v>255</v>
      </c>
      <c r="GDT23" s="18" t="s">
        <v>255</v>
      </c>
      <c r="GDU23" s="18" t="s">
        <v>255</v>
      </c>
      <c r="GDV23" s="18" t="s">
        <v>255</v>
      </c>
      <c r="GDW23" s="18" t="s">
        <v>255</v>
      </c>
      <c r="GDX23" s="18" t="s">
        <v>255</v>
      </c>
      <c r="GDY23" s="18" t="s">
        <v>255</v>
      </c>
      <c r="GDZ23" s="18" t="s">
        <v>255</v>
      </c>
      <c r="GEA23" s="18" t="s">
        <v>255</v>
      </c>
      <c r="GEB23" s="18" t="s">
        <v>255</v>
      </c>
      <c r="GEC23" s="18" t="s">
        <v>255</v>
      </c>
      <c r="GED23" s="18" t="s">
        <v>255</v>
      </c>
      <c r="GEE23" s="18" t="s">
        <v>255</v>
      </c>
      <c r="GEF23" s="18" t="s">
        <v>255</v>
      </c>
      <c r="GEG23" s="18" t="s">
        <v>255</v>
      </c>
      <c r="GEH23" s="18" t="s">
        <v>255</v>
      </c>
      <c r="GEI23" s="18" t="s">
        <v>255</v>
      </c>
      <c r="GEJ23" s="18" t="s">
        <v>255</v>
      </c>
      <c r="GEK23" s="18" t="s">
        <v>255</v>
      </c>
      <c r="GEL23" s="18" t="s">
        <v>255</v>
      </c>
      <c r="GEM23" s="18" t="s">
        <v>255</v>
      </c>
      <c r="GEN23" s="18" t="s">
        <v>255</v>
      </c>
      <c r="GEO23" s="18" t="s">
        <v>255</v>
      </c>
      <c r="GEP23" s="18" t="s">
        <v>255</v>
      </c>
      <c r="GEQ23" s="18" t="s">
        <v>255</v>
      </c>
      <c r="GER23" s="18" t="s">
        <v>255</v>
      </c>
      <c r="GES23" s="18" t="s">
        <v>255</v>
      </c>
      <c r="GET23" s="18" t="s">
        <v>255</v>
      </c>
      <c r="GEU23" s="18" t="s">
        <v>255</v>
      </c>
      <c r="GEV23" s="18" t="s">
        <v>255</v>
      </c>
      <c r="GEW23" s="18" t="s">
        <v>255</v>
      </c>
      <c r="GEX23" s="18" t="s">
        <v>255</v>
      </c>
      <c r="GEY23" s="18" t="s">
        <v>255</v>
      </c>
      <c r="GEZ23" s="18" t="s">
        <v>255</v>
      </c>
      <c r="GFA23" s="18" t="s">
        <v>255</v>
      </c>
      <c r="GFB23" s="18" t="s">
        <v>255</v>
      </c>
      <c r="GFC23" s="18" t="s">
        <v>255</v>
      </c>
      <c r="GFD23" s="18" t="s">
        <v>255</v>
      </c>
      <c r="GFE23" s="18" t="s">
        <v>255</v>
      </c>
      <c r="GFF23" s="18" t="s">
        <v>255</v>
      </c>
      <c r="GFG23" s="18" t="s">
        <v>255</v>
      </c>
      <c r="GFH23" s="18" t="s">
        <v>255</v>
      </c>
      <c r="GFI23" s="18" t="s">
        <v>255</v>
      </c>
      <c r="GFJ23" s="18" t="s">
        <v>255</v>
      </c>
      <c r="GFK23" s="18" t="s">
        <v>255</v>
      </c>
      <c r="GFL23" s="18" t="s">
        <v>255</v>
      </c>
      <c r="GFM23" s="18" t="s">
        <v>255</v>
      </c>
      <c r="GFN23" s="18" t="s">
        <v>255</v>
      </c>
      <c r="GFO23" s="18" t="s">
        <v>255</v>
      </c>
      <c r="GFP23" s="18" t="s">
        <v>255</v>
      </c>
      <c r="GFQ23" s="18" t="s">
        <v>255</v>
      </c>
      <c r="GFR23" s="18" t="s">
        <v>255</v>
      </c>
      <c r="GFS23" s="18" t="s">
        <v>255</v>
      </c>
      <c r="GFT23" s="18" t="s">
        <v>255</v>
      </c>
      <c r="GFU23" s="18" t="s">
        <v>255</v>
      </c>
      <c r="GFV23" s="18" t="s">
        <v>255</v>
      </c>
      <c r="GFW23" s="18" t="s">
        <v>255</v>
      </c>
      <c r="GFX23" s="18" t="s">
        <v>255</v>
      </c>
      <c r="GFY23" s="18" t="s">
        <v>255</v>
      </c>
      <c r="GFZ23" s="18" t="s">
        <v>255</v>
      </c>
      <c r="GGA23" s="18" t="s">
        <v>255</v>
      </c>
      <c r="GGB23" s="18" t="s">
        <v>255</v>
      </c>
      <c r="GGC23" s="18" t="s">
        <v>255</v>
      </c>
      <c r="GGD23" s="18" t="s">
        <v>255</v>
      </c>
      <c r="GGE23" s="18" t="s">
        <v>255</v>
      </c>
      <c r="GGF23" s="18" t="s">
        <v>255</v>
      </c>
      <c r="GGG23" s="18" t="s">
        <v>255</v>
      </c>
      <c r="GGH23" s="18" t="s">
        <v>255</v>
      </c>
      <c r="GGI23" s="18" t="s">
        <v>255</v>
      </c>
      <c r="GGJ23" s="18" t="s">
        <v>255</v>
      </c>
      <c r="GGK23" s="18" t="s">
        <v>255</v>
      </c>
      <c r="GGL23" s="18" t="s">
        <v>255</v>
      </c>
      <c r="GGM23" s="18" t="s">
        <v>255</v>
      </c>
      <c r="GGN23" s="18" t="s">
        <v>255</v>
      </c>
      <c r="GGO23" s="18" t="s">
        <v>255</v>
      </c>
      <c r="GGP23" s="18" t="s">
        <v>255</v>
      </c>
      <c r="GGQ23" s="18" t="s">
        <v>255</v>
      </c>
      <c r="GGR23" s="18" t="s">
        <v>255</v>
      </c>
      <c r="GGS23" s="18" t="s">
        <v>255</v>
      </c>
      <c r="GGT23" s="18" t="s">
        <v>255</v>
      </c>
      <c r="GGU23" s="18" t="s">
        <v>255</v>
      </c>
      <c r="GGV23" s="18" t="s">
        <v>255</v>
      </c>
      <c r="GGW23" s="18" t="s">
        <v>255</v>
      </c>
      <c r="GGX23" s="18" t="s">
        <v>255</v>
      </c>
      <c r="GGY23" s="18" t="s">
        <v>255</v>
      </c>
      <c r="GGZ23" s="18" t="s">
        <v>255</v>
      </c>
      <c r="GHA23" s="18" t="s">
        <v>255</v>
      </c>
      <c r="GHB23" s="18" t="s">
        <v>255</v>
      </c>
      <c r="GHC23" s="18" t="s">
        <v>255</v>
      </c>
      <c r="GHD23" s="18" t="s">
        <v>255</v>
      </c>
      <c r="GHE23" s="18" t="s">
        <v>255</v>
      </c>
      <c r="GHF23" s="18" t="s">
        <v>255</v>
      </c>
      <c r="GHG23" s="18" t="s">
        <v>255</v>
      </c>
      <c r="GHH23" s="18" t="s">
        <v>255</v>
      </c>
      <c r="GHI23" s="18" t="s">
        <v>255</v>
      </c>
      <c r="GHJ23" s="18" t="s">
        <v>255</v>
      </c>
      <c r="GHK23" s="18" t="s">
        <v>255</v>
      </c>
      <c r="GHL23" s="18" t="s">
        <v>255</v>
      </c>
      <c r="GHM23" s="18" t="s">
        <v>255</v>
      </c>
      <c r="GHN23" s="18" t="s">
        <v>255</v>
      </c>
      <c r="GHO23" s="18" t="s">
        <v>255</v>
      </c>
      <c r="GHP23" s="18" t="s">
        <v>255</v>
      </c>
      <c r="GHQ23" s="18" t="s">
        <v>255</v>
      </c>
      <c r="GHR23" s="18" t="s">
        <v>255</v>
      </c>
      <c r="GHS23" s="18" t="s">
        <v>255</v>
      </c>
      <c r="GHT23" s="18" t="s">
        <v>255</v>
      </c>
      <c r="GHU23" s="18" t="s">
        <v>255</v>
      </c>
      <c r="GHV23" s="18" t="s">
        <v>255</v>
      </c>
      <c r="GHW23" s="18" t="s">
        <v>255</v>
      </c>
      <c r="GHX23" s="18" t="s">
        <v>255</v>
      </c>
      <c r="GHY23" s="18" t="s">
        <v>255</v>
      </c>
      <c r="GHZ23" s="18" t="s">
        <v>255</v>
      </c>
      <c r="GIA23" s="18" t="s">
        <v>255</v>
      </c>
      <c r="GIB23" s="18" t="s">
        <v>255</v>
      </c>
      <c r="GIC23" s="18" t="s">
        <v>255</v>
      </c>
      <c r="GID23" s="18" t="s">
        <v>255</v>
      </c>
      <c r="GIE23" s="18" t="s">
        <v>255</v>
      </c>
      <c r="GIF23" s="18" t="s">
        <v>255</v>
      </c>
      <c r="GIG23" s="18" t="s">
        <v>255</v>
      </c>
      <c r="GIH23" s="18" t="s">
        <v>255</v>
      </c>
      <c r="GII23" s="18" t="s">
        <v>255</v>
      </c>
      <c r="GIJ23" s="18" t="s">
        <v>255</v>
      </c>
      <c r="GIK23" s="18" t="s">
        <v>255</v>
      </c>
      <c r="GIL23" s="18" t="s">
        <v>255</v>
      </c>
      <c r="GIM23" s="18" t="s">
        <v>255</v>
      </c>
      <c r="GIN23" s="18" t="s">
        <v>255</v>
      </c>
      <c r="GIO23" s="18" t="s">
        <v>255</v>
      </c>
      <c r="GIP23" s="18" t="s">
        <v>255</v>
      </c>
      <c r="GIQ23" s="18" t="s">
        <v>255</v>
      </c>
      <c r="GIR23" s="18" t="s">
        <v>255</v>
      </c>
      <c r="GIS23" s="18" t="s">
        <v>255</v>
      </c>
      <c r="GIT23" s="18" t="s">
        <v>255</v>
      </c>
      <c r="GIU23" s="18" t="s">
        <v>255</v>
      </c>
      <c r="GIV23" s="18" t="s">
        <v>255</v>
      </c>
      <c r="GIW23" s="18" t="s">
        <v>255</v>
      </c>
      <c r="GIX23" s="18" t="s">
        <v>255</v>
      </c>
      <c r="GIY23" s="18" t="s">
        <v>255</v>
      </c>
      <c r="GIZ23" s="18" t="s">
        <v>255</v>
      </c>
      <c r="GJA23" s="18" t="s">
        <v>255</v>
      </c>
      <c r="GJB23" s="18" t="s">
        <v>255</v>
      </c>
      <c r="GJC23" s="18" t="s">
        <v>255</v>
      </c>
      <c r="GJD23" s="18" t="s">
        <v>255</v>
      </c>
      <c r="GJE23" s="18" t="s">
        <v>255</v>
      </c>
      <c r="GJF23" s="18" t="s">
        <v>255</v>
      </c>
      <c r="GJG23" s="18" t="s">
        <v>255</v>
      </c>
      <c r="GJH23" s="18" t="s">
        <v>255</v>
      </c>
      <c r="GJI23" s="18" t="s">
        <v>255</v>
      </c>
      <c r="GJJ23" s="18" t="s">
        <v>255</v>
      </c>
      <c r="GJK23" s="18" t="s">
        <v>255</v>
      </c>
      <c r="GJL23" s="18" t="s">
        <v>255</v>
      </c>
      <c r="GJM23" s="18" t="s">
        <v>255</v>
      </c>
      <c r="GJN23" s="18" t="s">
        <v>255</v>
      </c>
      <c r="GJO23" s="18" t="s">
        <v>255</v>
      </c>
      <c r="GJP23" s="18" t="s">
        <v>255</v>
      </c>
      <c r="GJQ23" s="18" t="s">
        <v>255</v>
      </c>
      <c r="GJR23" s="18" t="s">
        <v>255</v>
      </c>
      <c r="GJS23" s="18" t="s">
        <v>255</v>
      </c>
      <c r="GJT23" s="18" t="s">
        <v>255</v>
      </c>
      <c r="GJU23" s="18" t="s">
        <v>255</v>
      </c>
      <c r="GJV23" s="18" t="s">
        <v>255</v>
      </c>
      <c r="GJW23" s="18" t="s">
        <v>255</v>
      </c>
      <c r="GJX23" s="18" t="s">
        <v>255</v>
      </c>
      <c r="GJY23" s="18" t="s">
        <v>255</v>
      </c>
      <c r="GJZ23" s="18" t="s">
        <v>255</v>
      </c>
      <c r="GKA23" s="18" t="s">
        <v>255</v>
      </c>
      <c r="GKB23" s="18" t="s">
        <v>255</v>
      </c>
      <c r="GKC23" s="18" t="s">
        <v>255</v>
      </c>
      <c r="GKD23" s="18" t="s">
        <v>255</v>
      </c>
      <c r="GKE23" s="18" t="s">
        <v>255</v>
      </c>
      <c r="GKF23" s="18" t="s">
        <v>255</v>
      </c>
      <c r="GKG23" s="18" t="s">
        <v>255</v>
      </c>
      <c r="GKH23" s="18" t="s">
        <v>255</v>
      </c>
      <c r="GKI23" s="18" t="s">
        <v>255</v>
      </c>
      <c r="GKJ23" s="18" t="s">
        <v>255</v>
      </c>
      <c r="GKK23" s="18" t="s">
        <v>255</v>
      </c>
      <c r="GKL23" s="18" t="s">
        <v>255</v>
      </c>
      <c r="GKM23" s="18" t="s">
        <v>255</v>
      </c>
      <c r="GKN23" s="18" t="s">
        <v>255</v>
      </c>
      <c r="GKO23" s="18" t="s">
        <v>255</v>
      </c>
      <c r="GKP23" s="18" t="s">
        <v>255</v>
      </c>
      <c r="GKQ23" s="18" t="s">
        <v>255</v>
      </c>
      <c r="GKR23" s="18" t="s">
        <v>255</v>
      </c>
      <c r="GKS23" s="18" t="s">
        <v>255</v>
      </c>
      <c r="GKT23" s="18" t="s">
        <v>255</v>
      </c>
      <c r="GKU23" s="18" t="s">
        <v>255</v>
      </c>
      <c r="GKV23" s="18" t="s">
        <v>255</v>
      </c>
      <c r="GKW23" s="18" t="s">
        <v>255</v>
      </c>
      <c r="GKX23" s="18" t="s">
        <v>255</v>
      </c>
      <c r="GKY23" s="18" t="s">
        <v>255</v>
      </c>
      <c r="GKZ23" s="18" t="s">
        <v>255</v>
      </c>
      <c r="GLA23" s="18" t="s">
        <v>255</v>
      </c>
      <c r="GLB23" s="18" t="s">
        <v>255</v>
      </c>
      <c r="GLC23" s="18" t="s">
        <v>255</v>
      </c>
      <c r="GLD23" s="18" t="s">
        <v>255</v>
      </c>
      <c r="GLE23" s="18" t="s">
        <v>255</v>
      </c>
      <c r="GLF23" s="18" t="s">
        <v>255</v>
      </c>
      <c r="GLG23" s="18" t="s">
        <v>255</v>
      </c>
      <c r="GLH23" s="18" t="s">
        <v>255</v>
      </c>
      <c r="GLI23" s="18" t="s">
        <v>255</v>
      </c>
      <c r="GLJ23" s="18" t="s">
        <v>255</v>
      </c>
      <c r="GLK23" s="18" t="s">
        <v>255</v>
      </c>
      <c r="GLL23" s="18" t="s">
        <v>255</v>
      </c>
      <c r="GLM23" s="18" t="s">
        <v>255</v>
      </c>
      <c r="GLN23" s="18" t="s">
        <v>255</v>
      </c>
      <c r="GLO23" s="18" t="s">
        <v>255</v>
      </c>
      <c r="GLP23" s="18" t="s">
        <v>255</v>
      </c>
      <c r="GLQ23" s="18" t="s">
        <v>255</v>
      </c>
      <c r="GLR23" s="18" t="s">
        <v>255</v>
      </c>
      <c r="GLS23" s="18" t="s">
        <v>255</v>
      </c>
      <c r="GLT23" s="18" t="s">
        <v>255</v>
      </c>
      <c r="GLU23" s="18" t="s">
        <v>255</v>
      </c>
      <c r="GLV23" s="18" t="s">
        <v>255</v>
      </c>
      <c r="GLW23" s="18" t="s">
        <v>255</v>
      </c>
      <c r="GLX23" s="18" t="s">
        <v>255</v>
      </c>
      <c r="GLY23" s="18" t="s">
        <v>255</v>
      </c>
      <c r="GLZ23" s="18" t="s">
        <v>255</v>
      </c>
      <c r="GMA23" s="18" t="s">
        <v>255</v>
      </c>
      <c r="GMB23" s="18" t="s">
        <v>255</v>
      </c>
      <c r="GMC23" s="18" t="s">
        <v>255</v>
      </c>
      <c r="GMD23" s="18" t="s">
        <v>255</v>
      </c>
      <c r="GME23" s="18" t="s">
        <v>255</v>
      </c>
      <c r="GMF23" s="18" t="s">
        <v>255</v>
      </c>
      <c r="GMG23" s="18" t="s">
        <v>255</v>
      </c>
      <c r="GMH23" s="18" t="s">
        <v>255</v>
      </c>
      <c r="GMI23" s="18" t="s">
        <v>255</v>
      </c>
      <c r="GMJ23" s="18" t="s">
        <v>255</v>
      </c>
      <c r="GMK23" s="18" t="s">
        <v>255</v>
      </c>
      <c r="GML23" s="18" t="s">
        <v>255</v>
      </c>
      <c r="GMM23" s="18" t="s">
        <v>255</v>
      </c>
      <c r="GMN23" s="18" t="s">
        <v>255</v>
      </c>
      <c r="GMO23" s="18" t="s">
        <v>255</v>
      </c>
      <c r="GMP23" s="18" t="s">
        <v>255</v>
      </c>
      <c r="GMQ23" s="18" t="s">
        <v>255</v>
      </c>
      <c r="GMR23" s="18" t="s">
        <v>255</v>
      </c>
      <c r="GMS23" s="18" t="s">
        <v>255</v>
      </c>
      <c r="GMT23" s="18" t="s">
        <v>255</v>
      </c>
      <c r="GMU23" s="18" t="s">
        <v>255</v>
      </c>
      <c r="GMV23" s="18" t="s">
        <v>255</v>
      </c>
      <c r="GMW23" s="18" t="s">
        <v>255</v>
      </c>
      <c r="GMX23" s="18" t="s">
        <v>255</v>
      </c>
      <c r="GMY23" s="18" t="s">
        <v>255</v>
      </c>
      <c r="GMZ23" s="18" t="s">
        <v>255</v>
      </c>
      <c r="GNA23" s="18" t="s">
        <v>255</v>
      </c>
      <c r="GNB23" s="18" t="s">
        <v>255</v>
      </c>
      <c r="GNC23" s="18" t="s">
        <v>255</v>
      </c>
      <c r="GND23" s="18" t="s">
        <v>255</v>
      </c>
      <c r="GNE23" s="18" t="s">
        <v>255</v>
      </c>
      <c r="GNF23" s="18" t="s">
        <v>255</v>
      </c>
      <c r="GNG23" s="18" t="s">
        <v>255</v>
      </c>
      <c r="GNH23" s="18" t="s">
        <v>255</v>
      </c>
      <c r="GNI23" s="18" t="s">
        <v>255</v>
      </c>
      <c r="GNJ23" s="18" t="s">
        <v>255</v>
      </c>
      <c r="GNK23" s="18" t="s">
        <v>255</v>
      </c>
      <c r="GNL23" s="18" t="s">
        <v>255</v>
      </c>
      <c r="GNM23" s="18" t="s">
        <v>255</v>
      </c>
      <c r="GNN23" s="18" t="s">
        <v>255</v>
      </c>
      <c r="GNO23" s="18" t="s">
        <v>255</v>
      </c>
      <c r="GNP23" s="18" t="s">
        <v>255</v>
      </c>
      <c r="GNQ23" s="18" t="s">
        <v>255</v>
      </c>
      <c r="GNR23" s="18" t="s">
        <v>255</v>
      </c>
      <c r="GNS23" s="18" t="s">
        <v>255</v>
      </c>
      <c r="GNT23" s="18" t="s">
        <v>255</v>
      </c>
      <c r="GNU23" s="18" t="s">
        <v>255</v>
      </c>
      <c r="GNV23" s="18" t="s">
        <v>255</v>
      </c>
      <c r="GNW23" s="18" t="s">
        <v>255</v>
      </c>
      <c r="GNX23" s="18" t="s">
        <v>255</v>
      </c>
      <c r="GNY23" s="18" t="s">
        <v>255</v>
      </c>
      <c r="GNZ23" s="18" t="s">
        <v>255</v>
      </c>
      <c r="GOA23" s="18" t="s">
        <v>255</v>
      </c>
      <c r="GOB23" s="18" t="s">
        <v>255</v>
      </c>
      <c r="GOC23" s="18" t="s">
        <v>255</v>
      </c>
      <c r="GOD23" s="18" t="s">
        <v>255</v>
      </c>
      <c r="GOE23" s="18" t="s">
        <v>255</v>
      </c>
      <c r="GOF23" s="18" t="s">
        <v>255</v>
      </c>
      <c r="GOG23" s="18" t="s">
        <v>255</v>
      </c>
      <c r="GOH23" s="18" t="s">
        <v>255</v>
      </c>
      <c r="GOI23" s="18" t="s">
        <v>255</v>
      </c>
      <c r="GOJ23" s="18" t="s">
        <v>255</v>
      </c>
      <c r="GOK23" s="18" t="s">
        <v>255</v>
      </c>
      <c r="GOL23" s="18" t="s">
        <v>255</v>
      </c>
      <c r="GOM23" s="18" t="s">
        <v>255</v>
      </c>
      <c r="GON23" s="18" t="s">
        <v>255</v>
      </c>
      <c r="GOO23" s="18" t="s">
        <v>255</v>
      </c>
      <c r="GOP23" s="18" t="s">
        <v>255</v>
      </c>
      <c r="GOQ23" s="18" t="s">
        <v>255</v>
      </c>
      <c r="GOR23" s="18" t="s">
        <v>255</v>
      </c>
      <c r="GOS23" s="18" t="s">
        <v>255</v>
      </c>
      <c r="GOT23" s="18" t="s">
        <v>255</v>
      </c>
      <c r="GOU23" s="18" t="s">
        <v>255</v>
      </c>
      <c r="GOV23" s="18" t="s">
        <v>255</v>
      </c>
      <c r="GOW23" s="18" t="s">
        <v>255</v>
      </c>
      <c r="GOX23" s="18" t="s">
        <v>255</v>
      </c>
      <c r="GOY23" s="18" t="s">
        <v>255</v>
      </c>
      <c r="GOZ23" s="18" t="s">
        <v>255</v>
      </c>
      <c r="GPA23" s="18" t="s">
        <v>255</v>
      </c>
      <c r="GPB23" s="18" t="s">
        <v>255</v>
      </c>
      <c r="GPC23" s="18" t="s">
        <v>255</v>
      </c>
      <c r="GPD23" s="18" t="s">
        <v>255</v>
      </c>
      <c r="GPE23" s="18" t="s">
        <v>255</v>
      </c>
      <c r="GPF23" s="18" t="s">
        <v>255</v>
      </c>
      <c r="GPG23" s="18" t="s">
        <v>255</v>
      </c>
      <c r="GPH23" s="18" t="s">
        <v>255</v>
      </c>
      <c r="GPI23" s="18" t="s">
        <v>255</v>
      </c>
      <c r="GPJ23" s="18" t="s">
        <v>255</v>
      </c>
      <c r="GPK23" s="18" t="s">
        <v>255</v>
      </c>
      <c r="GPL23" s="18" t="s">
        <v>255</v>
      </c>
      <c r="GPM23" s="18" t="s">
        <v>255</v>
      </c>
      <c r="GPN23" s="18" t="s">
        <v>255</v>
      </c>
      <c r="GPO23" s="18" t="s">
        <v>255</v>
      </c>
      <c r="GPP23" s="18" t="s">
        <v>255</v>
      </c>
      <c r="GPQ23" s="18" t="s">
        <v>255</v>
      </c>
      <c r="GPR23" s="18" t="s">
        <v>255</v>
      </c>
      <c r="GPS23" s="18" t="s">
        <v>255</v>
      </c>
      <c r="GPT23" s="18" t="s">
        <v>255</v>
      </c>
      <c r="GPU23" s="18" t="s">
        <v>255</v>
      </c>
      <c r="GPV23" s="18" t="s">
        <v>255</v>
      </c>
      <c r="GPW23" s="18" t="s">
        <v>255</v>
      </c>
      <c r="GPX23" s="18" t="s">
        <v>255</v>
      </c>
      <c r="GPY23" s="18" t="s">
        <v>255</v>
      </c>
      <c r="GPZ23" s="18" t="s">
        <v>255</v>
      </c>
      <c r="GQA23" s="18" t="s">
        <v>255</v>
      </c>
      <c r="GQB23" s="18" t="s">
        <v>255</v>
      </c>
      <c r="GQC23" s="18" t="s">
        <v>255</v>
      </c>
      <c r="GQD23" s="18" t="s">
        <v>255</v>
      </c>
      <c r="GQE23" s="18" t="s">
        <v>255</v>
      </c>
      <c r="GQF23" s="18" t="s">
        <v>255</v>
      </c>
      <c r="GQG23" s="18" t="s">
        <v>255</v>
      </c>
      <c r="GQH23" s="18" t="s">
        <v>255</v>
      </c>
      <c r="GQI23" s="18" t="s">
        <v>255</v>
      </c>
      <c r="GQJ23" s="18" t="s">
        <v>255</v>
      </c>
      <c r="GQK23" s="18" t="s">
        <v>255</v>
      </c>
      <c r="GQL23" s="18" t="s">
        <v>255</v>
      </c>
      <c r="GQM23" s="18" t="s">
        <v>255</v>
      </c>
      <c r="GQN23" s="18" t="s">
        <v>255</v>
      </c>
      <c r="GQO23" s="18" t="s">
        <v>255</v>
      </c>
      <c r="GQP23" s="18" t="s">
        <v>255</v>
      </c>
      <c r="GQQ23" s="18" t="s">
        <v>255</v>
      </c>
      <c r="GQR23" s="18" t="s">
        <v>255</v>
      </c>
      <c r="GQS23" s="18" t="s">
        <v>255</v>
      </c>
      <c r="GQT23" s="18" t="s">
        <v>255</v>
      </c>
      <c r="GQU23" s="18" t="s">
        <v>255</v>
      </c>
      <c r="GQV23" s="18" t="s">
        <v>255</v>
      </c>
      <c r="GQW23" s="18" t="s">
        <v>255</v>
      </c>
      <c r="GQX23" s="18" t="s">
        <v>255</v>
      </c>
      <c r="GQY23" s="18" t="s">
        <v>255</v>
      </c>
      <c r="GQZ23" s="18" t="s">
        <v>255</v>
      </c>
      <c r="GRA23" s="18" t="s">
        <v>255</v>
      </c>
      <c r="GRB23" s="18" t="s">
        <v>255</v>
      </c>
      <c r="GRC23" s="18" t="s">
        <v>255</v>
      </c>
      <c r="GRD23" s="18" t="s">
        <v>255</v>
      </c>
      <c r="GRE23" s="18" t="s">
        <v>255</v>
      </c>
      <c r="GRF23" s="18" t="s">
        <v>255</v>
      </c>
      <c r="GRG23" s="18" t="s">
        <v>255</v>
      </c>
      <c r="GRH23" s="18" t="s">
        <v>255</v>
      </c>
      <c r="GRI23" s="18" t="s">
        <v>255</v>
      </c>
      <c r="GRJ23" s="18" t="s">
        <v>255</v>
      </c>
      <c r="GRK23" s="18" t="s">
        <v>255</v>
      </c>
      <c r="GRL23" s="18" t="s">
        <v>255</v>
      </c>
      <c r="GRM23" s="18" t="s">
        <v>255</v>
      </c>
      <c r="GRN23" s="18" t="s">
        <v>255</v>
      </c>
      <c r="GRO23" s="18" t="s">
        <v>255</v>
      </c>
      <c r="GRP23" s="18" t="s">
        <v>255</v>
      </c>
      <c r="GRQ23" s="18" t="s">
        <v>255</v>
      </c>
      <c r="GRR23" s="18" t="s">
        <v>255</v>
      </c>
      <c r="GRS23" s="18" t="s">
        <v>255</v>
      </c>
      <c r="GRT23" s="18" t="s">
        <v>255</v>
      </c>
      <c r="GRU23" s="18" t="s">
        <v>255</v>
      </c>
      <c r="GRV23" s="18" t="s">
        <v>255</v>
      </c>
      <c r="GRW23" s="18" t="s">
        <v>255</v>
      </c>
      <c r="GRX23" s="18" t="s">
        <v>255</v>
      </c>
      <c r="GRY23" s="18" t="s">
        <v>255</v>
      </c>
      <c r="GRZ23" s="18" t="s">
        <v>255</v>
      </c>
      <c r="GSA23" s="18" t="s">
        <v>255</v>
      </c>
      <c r="GSB23" s="18" t="s">
        <v>255</v>
      </c>
      <c r="GSC23" s="18" t="s">
        <v>255</v>
      </c>
      <c r="GSD23" s="18" t="s">
        <v>255</v>
      </c>
      <c r="GSE23" s="18" t="s">
        <v>255</v>
      </c>
      <c r="GSF23" s="18" t="s">
        <v>255</v>
      </c>
      <c r="GSG23" s="18" t="s">
        <v>255</v>
      </c>
      <c r="GSH23" s="18" t="s">
        <v>255</v>
      </c>
      <c r="GSI23" s="18" t="s">
        <v>255</v>
      </c>
      <c r="GSJ23" s="18" t="s">
        <v>255</v>
      </c>
      <c r="GSK23" s="18" t="s">
        <v>255</v>
      </c>
      <c r="GSL23" s="18" t="s">
        <v>255</v>
      </c>
      <c r="GSM23" s="18" t="s">
        <v>255</v>
      </c>
      <c r="GSN23" s="18" t="s">
        <v>255</v>
      </c>
      <c r="GSO23" s="18" t="s">
        <v>255</v>
      </c>
      <c r="GSP23" s="18" t="s">
        <v>255</v>
      </c>
      <c r="GSQ23" s="18" t="s">
        <v>255</v>
      </c>
      <c r="GSR23" s="18" t="s">
        <v>255</v>
      </c>
      <c r="GSS23" s="18" t="s">
        <v>255</v>
      </c>
      <c r="GST23" s="18" t="s">
        <v>255</v>
      </c>
      <c r="GSU23" s="18" t="s">
        <v>255</v>
      </c>
      <c r="GSV23" s="18" t="s">
        <v>255</v>
      </c>
      <c r="GSW23" s="18" t="s">
        <v>255</v>
      </c>
      <c r="GSX23" s="18" t="s">
        <v>255</v>
      </c>
      <c r="GSY23" s="18" t="s">
        <v>255</v>
      </c>
      <c r="GSZ23" s="18" t="s">
        <v>255</v>
      </c>
      <c r="GTA23" s="18" t="s">
        <v>255</v>
      </c>
      <c r="GTB23" s="18" t="s">
        <v>255</v>
      </c>
      <c r="GTC23" s="18" t="s">
        <v>255</v>
      </c>
      <c r="GTD23" s="18" t="s">
        <v>255</v>
      </c>
      <c r="GTE23" s="18" t="s">
        <v>255</v>
      </c>
      <c r="GTF23" s="18" t="s">
        <v>255</v>
      </c>
      <c r="GTG23" s="18" t="s">
        <v>255</v>
      </c>
      <c r="GTH23" s="18" t="s">
        <v>255</v>
      </c>
      <c r="GTI23" s="18" t="s">
        <v>255</v>
      </c>
      <c r="GTJ23" s="18" t="s">
        <v>255</v>
      </c>
      <c r="GTK23" s="18" t="s">
        <v>255</v>
      </c>
      <c r="GTL23" s="18" t="s">
        <v>255</v>
      </c>
      <c r="GTM23" s="18" t="s">
        <v>255</v>
      </c>
      <c r="GTN23" s="18" t="s">
        <v>255</v>
      </c>
      <c r="GTO23" s="18" t="s">
        <v>255</v>
      </c>
      <c r="GTP23" s="18" t="s">
        <v>255</v>
      </c>
      <c r="GTQ23" s="18" t="s">
        <v>255</v>
      </c>
      <c r="GTR23" s="18" t="s">
        <v>255</v>
      </c>
      <c r="GTS23" s="18" t="s">
        <v>255</v>
      </c>
      <c r="GTT23" s="18" t="s">
        <v>255</v>
      </c>
      <c r="GTU23" s="18" t="s">
        <v>255</v>
      </c>
      <c r="GTV23" s="18" t="s">
        <v>255</v>
      </c>
      <c r="GTW23" s="18" t="s">
        <v>255</v>
      </c>
      <c r="GTX23" s="18" t="s">
        <v>255</v>
      </c>
      <c r="GTY23" s="18" t="s">
        <v>255</v>
      </c>
      <c r="GTZ23" s="18" t="s">
        <v>255</v>
      </c>
      <c r="GUA23" s="18" t="s">
        <v>255</v>
      </c>
      <c r="GUB23" s="18" t="s">
        <v>255</v>
      </c>
      <c r="GUC23" s="18" t="s">
        <v>255</v>
      </c>
      <c r="GUD23" s="18" t="s">
        <v>255</v>
      </c>
      <c r="GUE23" s="18" t="s">
        <v>255</v>
      </c>
      <c r="GUF23" s="18" t="s">
        <v>255</v>
      </c>
      <c r="GUG23" s="18" t="s">
        <v>255</v>
      </c>
      <c r="GUH23" s="18" t="s">
        <v>255</v>
      </c>
      <c r="GUI23" s="18" t="s">
        <v>255</v>
      </c>
      <c r="GUJ23" s="18" t="s">
        <v>255</v>
      </c>
      <c r="GUK23" s="18" t="s">
        <v>255</v>
      </c>
      <c r="GUL23" s="18" t="s">
        <v>255</v>
      </c>
      <c r="GUM23" s="18" t="s">
        <v>255</v>
      </c>
      <c r="GUN23" s="18" t="s">
        <v>255</v>
      </c>
      <c r="GUO23" s="18" t="s">
        <v>255</v>
      </c>
      <c r="GUP23" s="18" t="s">
        <v>255</v>
      </c>
      <c r="GUQ23" s="18" t="s">
        <v>255</v>
      </c>
      <c r="GUR23" s="18" t="s">
        <v>255</v>
      </c>
      <c r="GUS23" s="18" t="s">
        <v>255</v>
      </c>
      <c r="GUT23" s="18" t="s">
        <v>255</v>
      </c>
      <c r="GUU23" s="18" t="s">
        <v>255</v>
      </c>
      <c r="GUV23" s="18" t="s">
        <v>255</v>
      </c>
      <c r="GUW23" s="18" t="s">
        <v>255</v>
      </c>
      <c r="GUX23" s="18" t="s">
        <v>255</v>
      </c>
      <c r="GUY23" s="18" t="s">
        <v>255</v>
      </c>
      <c r="GUZ23" s="18" t="s">
        <v>255</v>
      </c>
      <c r="GVA23" s="18" t="s">
        <v>255</v>
      </c>
      <c r="GVB23" s="18" t="s">
        <v>255</v>
      </c>
      <c r="GVC23" s="18" t="s">
        <v>255</v>
      </c>
      <c r="GVD23" s="18" t="s">
        <v>255</v>
      </c>
      <c r="GVE23" s="18" t="s">
        <v>255</v>
      </c>
      <c r="GVF23" s="18" t="s">
        <v>255</v>
      </c>
      <c r="GVG23" s="18" t="s">
        <v>255</v>
      </c>
      <c r="GVH23" s="18" t="s">
        <v>255</v>
      </c>
      <c r="GVI23" s="18" t="s">
        <v>255</v>
      </c>
      <c r="GVJ23" s="18" t="s">
        <v>255</v>
      </c>
      <c r="GVK23" s="18" t="s">
        <v>255</v>
      </c>
      <c r="GVL23" s="18" t="s">
        <v>255</v>
      </c>
      <c r="GVM23" s="18" t="s">
        <v>255</v>
      </c>
      <c r="GVN23" s="18" t="s">
        <v>255</v>
      </c>
      <c r="GVO23" s="18" t="s">
        <v>255</v>
      </c>
      <c r="GVP23" s="18" t="s">
        <v>255</v>
      </c>
      <c r="GVQ23" s="18" t="s">
        <v>255</v>
      </c>
      <c r="GVR23" s="18" t="s">
        <v>255</v>
      </c>
      <c r="GVS23" s="18" t="s">
        <v>255</v>
      </c>
      <c r="GVT23" s="18" t="s">
        <v>255</v>
      </c>
      <c r="GVU23" s="18" t="s">
        <v>255</v>
      </c>
      <c r="GVV23" s="18" t="s">
        <v>255</v>
      </c>
      <c r="GVW23" s="18" t="s">
        <v>255</v>
      </c>
      <c r="GVX23" s="18" t="s">
        <v>255</v>
      </c>
      <c r="GVY23" s="18" t="s">
        <v>255</v>
      </c>
      <c r="GVZ23" s="18" t="s">
        <v>255</v>
      </c>
      <c r="GWA23" s="18" t="s">
        <v>255</v>
      </c>
      <c r="GWB23" s="18" t="s">
        <v>255</v>
      </c>
      <c r="GWC23" s="18" t="s">
        <v>255</v>
      </c>
      <c r="GWD23" s="18" t="s">
        <v>255</v>
      </c>
      <c r="GWE23" s="18" t="s">
        <v>255</v>
      </c>
      <c r="GWF23" s="18" t="s">
        <v>255</v>
      </c>
      <c r="GWG23" s="18" t="s">
        <v>255</v>
      </c>
      <c r="GWH23" s="18" t="s">
        <v>255</v>
      </c>
      <c r="GWI23" s="18" t="s">
        <v>255</v>
      </c>
      <c r="GWJ23" s="18" t="s">
        <v>255</v>
      </c>
      <c r="GWK23" s="18" t="s">
        <v>255</v>
      </c>
      <c r="GWL23" s="18" t="s">
        <v>255</v>
      </c>
      <c r="GWM23" s="18" t="s">
        <v>255</v>
      </c>
      <c r="GWN23" s="18" t="s">
        <v>255</v>
      </c>
      <c r="GWO23" s="18" t="s">
        <v>255</v>
      </c>
      <c r="GWP23" s="18" t="s">
        <v>255</v>
      </c>
      <c r="GWQ23" s="18" t="s">
        <v>255</v>
      </c>
      <c r="GWR23" s="18" t="s">
        <v>255</v>
      </c>
      <c r="GWS23" s="18" t="s">
        <v>255</v>
      </c>
      <c r="GWT23" s="18" t="s">
        <v>255</v>
      </c>
      <c r="GWU23" s="18" t="s">
        <v>255</v>
      </c>
      <c r="GWV23" s="18" t="s">
        <v>255</v>
      </c>
      <c r="GWW23" s="18" t="s">
        <v>255</v>
      </c>
      <c r="GWX23" s="18" t="s">
        <v>255</v>
      </c>
      <c r="GWY23" s="18" t="s">
        <v>255</v>
      </c>
      <c r="GWZ23" s="18" t="s">
        <v>255</v>
      </c>
      <c r="GXA23" s="18" t="s">
        <v>255</v>
      </c>
      <c r="GXB23" s="18" t="s">
        <v>255</v>
      </c>
      <c r="GXC23" s="18" t="s">
        <v>255</v>
      </c>
      <c r="GXD23" s="18" t="s">
        <v>255</v>
      </c>
      <c r="GXE23" s="18" t="s">
        <v>255</v>
      </c>
      <c r="GXF23" s="18" t="s">
        <v>255</v>
      </c>
      <c r="GXG23" s="18" t="s">
        <v>255</v>
      </c>
      <c r="GXH23" s="18" t="s">
        <v>255</v>
      </c>
      <c r="GXI23" s="18" t="s">
        <v>255</v>
      </c>
      <c r="GXJ23" s="18" t="s">
        <v>255</v>
      </c>
      <c r="GXK23" s="18" t="s">
        <v>255</v>
      </c>
      <c r="GXL23" s="18" t="s">
        <v>255</v>
      </c>
      <c r="GXM23" s="18" t="s">
        <v>255</v>
      </c>
      <c r="GXN23" s="18" t="s">
        <v>255</v>
      </c>
      <c r="GXO23" s="18" t="s">
        <v>255</v>
      </c>
      <c r="GXP23" s="18" t="s">
        <v>255</v>
      </c>
      <c r="GXQ23" s="18" t="s">
        <v>255</v>
      </c>
      <c r="GXR23" s="18" t="s">
        <v>255</v>
      </c>
      <c r="GXS23" s="18" t="s">
        <v>255</v>
      </c>
      <c r="GXT23" s="18" t="s">
        <v>255</v>
      </c>
      <c r="GXU23" s="18" t="s">
        <v>255</v>
      </c>
      <c r="GXV23" s="18" t="s">
        <v>255</v>
      </c>
      <c r="GXW23" s="18" t="s">
        <v>255</v>
      </c>
      <c r="GXX23" s="18" t="s">
        <v>255</v>
      </c>
      <c r="GXY23" s="18" t="s">
        <v>255</v>
      </c>
      <c r="GXZ23" s="18" t="s">
        <v>255</v>
      </c>
      <c r="GYA23" s="18" t="s">
        <v>255</v>
      </c>
      <c r="GYB23" s="18" t="s">
        <v>255</v>
      </c>
      <c r="GYC23" s="18" t="s">
        <v>255</v>
      </c>
      <c r="GYD23" s="18" t="s">
        <v>255</v>
      </c>
      <c r="GYE23" s="18" t="s">
        <v>255</v>
      </c>
      <c r="GYF23" s="18" t="s">
        <v>255</v>
      </c>
      <c r="GYG23" s="18" t="s">
        <v>255</v>
      </c>
      <c r="GYH23" s="18" t="s">
        <v>255</v>
      </c>
      <c r="GYI23" s="18" t="s">
        <v>255</v>
      </c>
      <c r="GYJ23" s="18" t="s">
        <v>255</v>
      </c>
      <c r="GYK23" s="18" t="s">
        <v>255</v>
      </c>
      <c r="GYL23" s="18" t="s">
        <v>255</v>
      </c>
      <c r="GYM23" s="18" t="s">
        <v>255</v>
      </c>
      <c r="GYN23" s="18" t="s">
        <v>255</v>
      </c>
      <c r="GYO23" s="18" t="s">
        <v>255</v>
      </c>
      <c r="GYP23" s="18" t="s">
        <v>255</v>
      </c>
      <c r="GYQ23" s="18" t="s">
        <v>255</v>
      </c>
      <c r="GYR23" s="18" t="s">
        <v>255</v>
      </c>
      <c r="GYS23" s="18" t="s">
        <v>255</v>
      </c>
      <c r="GYT23" s="18" t="s">
        <v>255</v>
      </c>
      <c r="GYU23" s="18" t="s">
        <v>255</v>
      </c>
      <c r="GYV23" s="18" t="s">
        <v>255</v>
      </c>
      <c r="GYW23" s="18" t="s">
        <v>255</v>
      </c>
      <c r="GYX23" s="18" t="s">
        <v>255</v>
      </c>
      <c r="GYY23" s="18" t="s">
        <v>255</v>
      </c>
      <c r="GYZ23" s="18" t="s">
        <v>255</v>
      </c>
      <c r="GZA23" s="18" t="s">
        <v>255</v>
      </c>
      <c r="GZB23" s="18" t="s">
        <v>255</v>
      </c>
      <c r="GZC23" s="18" t="s">
        <v>255</v>
      </c>
      <c r="GZD23" s="18" t="s">
        <v>255</v>
      </c>
      <c r="GZE23" s="18" t="s">
        <v>255</v>
      </c>
      <c r="GZF23" s="18" t="s">
        <v>255</v>
      </c>
      <c r="GZG23" s="18" t="s">
        <v>255</v>
      </c>
      <c r="GZH23" s="18" t="s">
        <v>255</v>
      </c>
      <c r="GZI23" s="18" t="s">
        <v>255</v>
      </c>
      <c r="GZJ23" s="18" t="s">
        <v>255</v>
      </c>
      <c r="GZK23" s="18" t="s">
        <v>255</v>
      </c>
      <c r="GZL23" s="18" t="s">
        <v>255</v>
      </c>
      <c r="GZM23" s="18" t="s">
        <v>255</v>
      </c>
      <c r="GZN23" s="18" t="s">
        <v>255</v>
      </c>
      <c r="GZO23" s="18" t="s">
        <v>255</v>
      </c>
      <c r="GZP23" s="18" t="s">
        <v>255</v>
      </c>
      <c r="GZQ23" s="18" t="s">
        <v>255</v>
      </c>
      <c r="GZR23" s="18" t="s">
        <v>255</v>
      </c>
      <c r="GZS23" s="18" t="s">
        <v>255</v>
      </c>
      <c r="GZT23" s="18" t="s">
        <v>255</v>
      </c>
      <c r="GZU23" s="18" t="s">
        <v>255</v>
      </c>
      <c r="GZV23" s="18" t="s">
        <v>255</v>
      </c>
      <c r="GZW23" s="18" t="s">
        <v>255</v>
      </c>
      <c r="GZX23" s="18" t="s">
        <v>255</v>
      </c>
      <c r="GZY23" s="18" t="s">
        <v>255</v>
      </c>
      <c r="GZZ23" s="18" t="s">
        <v>255</v>
      </c>
      <c r="HAA23" s="18" t="s">
        <v>255</v>
      </c>
      <c r="HAB23" s="18" t="s">
        <v>255</v>
      </c>
      <c r="HAC23" s="18" t="s">
        <v>255</v>
      </c>
      <c r="HAD23" s="18" t="s">
        <v>255</v>
      </c>
      <c r="HAE23" s="18" t="s">
        <v>255</v>
      </c>
      <c r="HAF23" s="18" t="s">
        <v>255</v>
      </c>
      <c r="HAG23" s="18" t="s">
        <v>255</v>
      </c>
      <c r="HAH23" s="18" t="s">
        <v>255</v>
      </c>
      <c r="HAI23" s="18" t="s">
        <v>255</v>
      </c>
      <c r="HAJ23" s="18" t="s">
        <v>255</v>
      </c>
      <c r="HAK23" s="18" t="s">
        <v>255</v>
      </c>
      <c r="HAL23" s="18" t="s">
        <v>255</v>
      </c>
      <c r="HAM23" s="18" t="s">
        <v>255</v>
      </c>
      <c r="HAN23" s="18" t="s">
        <v>255</v>
      </c>
      <c r="HAO23" s="18" t="s">
        <v>255</v>
      </c>
      <c r="HAP23" s="18" t="s">
        <v>255</v>
      </c>
      <c r="HAQ23" s="18" t="s">
        <v>255</v>
      </c>
      <c r="HAR23" s="18" t="s">
        <v>255</v>
      </c>
      <c r="HAS23" s="18" t="s">
        <v>255</v>
      </c>
      <c r="HAT23" s="18" t="s">
        <v>255</v>
      </c>
      <c r="HAU23" s="18" t="s">
        <v>255</v>
      </c>
      <c r="HAV23" s="18" t="s">
        <v>255</v>
      </c>
      <c r="HAW23" s="18" t="s">
        <v>255</v>
      </c>
      <c r="HAX23" s="18" t="s">
        <v>255</v>
      </c>
      <c r="HAY23" s="18" t="s">
        <v>255</v>
      </c>
      <c r="HAZ23" s="18" t="s">
        <v>255</v>
      </c>
      <c r="HBA23" s="18" t="s">
        <v>255</v>
      </c>
      <c r="HBB23" s="18" t="s">
        <v>255</v>
      </c>
      <c r="HBC23" s="18" t="s">
        <v>255</v>
      </c>
      <c r="HBD23" s="18" t="s">
        <v>255</v>
      </c>
      <c r="HBE23" s="18" t="s">
        <v>255</v>
      </c>
      <c r="HBF23" s="18" t="s">
        <v>255</v>
      </c>
      <c r="HBG23" s="18" t="s">
        <v>255</v>
      </c>
      <c r="HBH23" s="18" t="s">
        <v>255</v>
      </c>
      <c r="HBI23" s="18" t="s">
        <v>255</v>
      </c>
      <c r="HBJ23" s="18" t="s">
        <v>255</v>
      </c>
      <c r="HBK23" s="18" t="s">
        <v>255</v>
      </c>
      <c r="HBL23" s="18" t="s">
        <v>255</v>
      </c>
      <c r="HBM23" s="18" t="s">
        <v>255</v>
      </c>
      <c r="HBN23" s="18" t="s">
        <v>255</v>
      </c>
      <c r="HBO23" s="18" t="s">
        <v>255</v>
      </c>
      <c r="HBP23" s="18" t="s">
        <v>255</v>
      </c>
      <c r="HBQ23" s="18" t="s">
        <v>255</v>
      </c>
      <c r="HBR23" s="18" t="s">
        <v>255</v>
      </c>
      <c r="HBS23" s="18" t="s">
        <v>255</v>
      </c>
      <c r="HBT23" s="18" t="s">
        <v>255</v>
      </c>
      <c r="HBU23" s="18" t="s">
        <v>255</v>
      </c>
      <c r="HBV23" s="18" t="s">
        <v>255</v>
      </c>
      <c r="HBW23" s="18" t="s">
        <v>255</v>
      </c>
      <c r="HBX23" s="18" t="s">
        <v>255</v>
      </c>
      <c r="HBY23" s="18" t="s">
        <v>255</v>
      </c>
      <c r="HBZ23" s="18" t="s">
        <v>255</v>
      </c>
      <c r="HCA23" s="18" t="s">
        <v>255</v>
      </c>
      <c r="HCB23" s="18" t="s">
        <v>255</v>
      </c>
      <c r="HCC23" s="18" t="s">
        <v>255</v>
      </c>
      <c r="HCD23" s="18" t="s">
        <v>255</v>
      </c>
      <c r="HCE23" s="18" t="s">
        <v>255</v>
      </c>
      <c r="HCF23" s="18" t="s">
        <v>255</v>
      </c>
      <c r="HCG23" s="18" t="s">
        <v>255</v>
      </c>
      <c r="HCH23" s="18" t="s">
        <v>255</v>
      </c>
      <c r="HCI23" s="18" t="s">
        <v>255</v>
      </c>
      <c r="HCJ23" s="18" t="s">
        <v>255</v>
      </c>
      <c r="HCK23" s="18" t="s">
        <v>255</v>
      </c>
      <c r="HCL23" s="18" t="s">
        <v>255</v>
      </c>
      <c r="HCM23" s="18" t="s">
        <v>255</v>
      </c>
      <c r="HCN23" s="18" t="s">
        <v>255</v>
      </c>
      <c r="HCO23" s="18" t="s">
        <v>255</v>
      </c>
      <c r="HCP23" s="18" t="s">
        <v>255</v>
      </c>
      <c r="HCQ23" s="18" t="s">
        <v>255</v>
      </c>
      <c r="HCR23" s="18" t="s">
        <v>255</v>
      </c>
      <c r="HCS23" s="18" t="s">
        <v>255</v>
      </c>
      <c r="HCT23" s="18" t="s">
        <v>255</v>
      </c>
      <c r="HCU23" s="18" t="s">
        <v>255</v>
      </c>
      <c r="HCV23" s="18" t="s">
        <v>255</v>
      </c>
      <c r="HCW23" s="18" t="s">
        <v>255</v>
      </c>
      <c r="HCX23" s="18" t="s">
        <v>255</v>
      </c>
      <c r="HCY23" s="18" t="s">
        <v>255</v>
      </c>
      <c r="HCZ23" s="18" t="s">
        <v>255</v>
      </c>
      <c r="HDA23" s="18" t="s">
        <v>255</v>
      </c>
      <c r="HDB23" s="18" t="s">
        <v>255</v>
      </c>
      <c r="HDC23" s="18" t="s">
        <v>255</v>
      </c>
      <c r="HDD23" s="18" t="s">
        <v>255</v>
      </c>
      <c r="HDE23" s="18" t="s">
        <v>255</v>
      </c>
      <c r="HDF23" s="18" t="s">
        <v>255</v>
      </c>
      <c r="HDG23" s="18" t="s">
        <v>255</v>
      </c>
      <c r="HDH23" s="18" t="s">
        <v>255</v>
      </c>
      <c r="HDI23" s="18" t="s">
        <v>255</v>
      </c>
      <c r="HDJ23" s="18" t="s">
        <v>255</v>
      </c>
      <c r="HDK23" s="18" t="s">
        <v>255</v>
      </c>
      <c r="HDL23" s="18" t="s">
        <v>255</v>
      </c>
      <c r="HDM23" s="18" t="s">
        <v>255</v>
      </c>
      <c r="HDN23" s="18" t="s">
        <v>255</v>
      </c>
      <c r="HDO23" s="18" t="s">
        <v>255</v>
      </c>
      <c r="HDP23" s="18" t="s">
        <v>255</v>
      </c>
      <c r="HDQ23" s="18" t="s">
        <v>255</v>
      </c>
      <c r="HDR23" s="18" t="s">
        <v>255</v>
      </c>
      <c r="HDS23" s="18" t="s">
        <v>255</v>
      </c>
      <c r="HDT23" s="18" t="s">
        <v>255</v>
      </c>
      <c r="HDU23" s="18" t="s">
        <v>255</v>
      </c>
      <c r="HDV23" s="18" t="s">
        <v>255</v>
      </c>
      <c r="HDW23" s="18" t="s">
        <v>255</v>
      </c>
      <c r="HDX23" s="18" t="s">
        <v>255</v>
      </c>
      <c r="HDY23" s="18" t="s">
        <v>255</v>
      </c>
      <c r="HDZ23" s="18" t="s">
        <v>255</v>
      </c>
      <c r="HEA23" s="18" t="s">
        <v>255</v>
      </c>
      <c r="HEB23" s="18" t="s">
        <v>255</v>
      </c>
      <c r="HEC23" s="18" t="s">
        <v>255</v>
      </c>
      <c r="HED23" s="18" t="s">
        <v>255</v>
      </c>
      <c r="HEE23" s="18" t="s">
        <v>255</v>
      </c>
      <c r="HEF23" s="18" t="s">
        <v>255</v>
      </c>
      <c r="HEG23" s="18" t="s">
        <v>255</v>
      </c>
      <c r="HEH23" s="18" t="s">
        <v>255</v>
      </c>
      <c r="HEI23" s="18" t="s">
        <v>255</v>
      </c>
      <c r="HEJ23" s="18" t="s">
        <v>255</v>
      </c>
      <c r="HEK23" s="18" t="s">
        <v>255</v>
      </c>
      <c r="HEL23" s="18" t="s">
        <v>255</v>
      </c>
      <c r="HEM23" s="18" t="s">
        <v>255</v>
      </c>
      <c r="HEN23" s="18" t="s">
        <v>255</v>
      </c>
      <c r="HEO23" s="18" t="s">
        <v>255</v>
      </c>
      <c r="HEP23" s="18" t="s">
        <v>255</v>
      </c>
      <c r="HEQ23" s="18" t="s">
        <v>255</v>
      </c>
      <c r="HER23" s="18" t="s">
        <v>255</v>
      </c>
      <c r="HES23" s="18" t="s">
        <v>255</v>
      </c>
      <c r="HET23" s="18" t="s">
        <v>255</v>
      </c>
      <c r="HEU23" s="18" t="s">
        <v>255</v>
      </c>
      <c r="HEV23" s="18" t="s">
        <v>255</v>
      </c>
      <c r="HEW23" s="18" t="s">
        <v>255</v>
      </c>
      <c r="HEX23" s="18" t="s">
        <v>255</v>
      </c>
      <c r="HEY23" s="18" t="s">
        <v>255</v>
      </c>
      <c r="HEZ23" s="18" t="s">
        <v>255</v>
      </c>
      <c r="HFA23" s="18" t="s">
        <v>255</v>
      </c>
      <c r="HFB23" s="18" t="s">
        <v>255</v>
      </c>
      <c r="HFC23" s="18" t="s">
        <v>255</v>
      </c>
      <c r="HFD23" s="18" t="s">
        <v>255</v>
      </c>
      <c r="HFE23" s="18" t="s">
        <v>255</v>
      </c>
      <c r="HFF23" s="18" t="s">
        <v>255</v>
      </c>
      <c r="HFG23" s="18" t="s">
        <v>255</v>
      </c>
      <c r="HFH23" s="18" t="s">
        <v>255</v>
      </c>
      <c r="HFI23" s="18" t="s">
        <v>255</v>
      </c>
      <c r="HFJ23" s="18" t="s">
        <v>255</v>
      </c>
      <c r="HFK23" s="18" t="s">
        <v>255</v>
      </c>
      <c r="HFL23" s="18" t="s">
        <v>255</v>
      </c>
      <c r="HFM23" s="18" t="s">
        <v>255</v>
      </c>
      <c r="HFN23" s="18" t="s">
        <v>255</v>
      </c>
      <c r="HFO23" s="18" t="s">
        <v>255</v>
      </c>
      <c r="HFP23" s="18" t="s">
        <v>255</v>
      </c>
      <c r="HFQ23" s="18" t="s">
        <v>255</v>
      </c>
      <c r="HFR23" s="18" t="s">
        <v>255</v>
      </c>
      <c r="HFS23" s="18" t="s">
        <v>255</v>
      </c>
      <c r="HFT23" s="18" t="s">
        <v>255</v>
      </c>
      <c r="HFU23" s="18" t="s">
        <v>255</v>
      </c>
      <c r="HFV23" s="18" t="s">
        <v>255</v>
      </c>
      <c r="HFW23" s="18" t="s">
        <v>255</v>
      </c>
      <c r="HFX23" s="18" t="s">
        <v>255</v>
      </c>
      <c r="HFY23" s="18" t="s">
        <v>255</v>
      </c>
      <c r="HFZ23" s="18" t="s">
        <v>255</v>
      </c>
      <c r="HGA23" s="18" t="s">
        <v>255</v>
      </c>
      <c r="HGB23" s="18" t="s">
        <v>255</v>
      </c>
      <c r="HGC23" s="18" t="s">
        <v>255</v>
      </c>
      <c r="HGD23" s="18" t="s">
        <v>255</v>
      </c>
      <c r="HGE23" s="18" t="s">
        <v>255</v>
      </c>
      <c r="HGF23" s="18" t="s">
        <v>255</v>
      </c>
      <c r="HGG23" s="18" t="s">
        <v>255</v>
      </c>
      <c r="HGH23" s="18" t="s">
        <v>255</v>
      </c>
      <c r="HGI23" s="18" t="s">
        <v>255</v>
      </c>
      <c r="HGJ23" s="18" t="s">
        <v>255</v>
      </c>
      <c r="HGK23" s="18" t="s">
        <v>255</v>
      </c>
      <c r="HGL23" s="18" t="s">
        <v>255</v>
      </c>
      <c r="HGM23" s="18" t="s">
        <v>255</v>
      </c>
      <c r="HGN23" s="18" t="s">
        <v>255</v>
      </c>
      <c r="HGO23" s="18" t="s">
        <v>255</v>
      </c>
      <c r="HGP23" s="18" t="s">
        <v>255</v>
      </c>
      <c r="HGQ23" s="18" t="s">
        <v>255</v>
      </c>
      <c r="HGR23" s="18" t="s">
        <v>255</v>
      </c>
      <c r="HGS23" s="18" t="s">
        <v>255</v>
      </c>
      <c r="HGT23" s="18" t="s">
        <v>255</v>
      </c>
      <c r="HGU23" s="18" t="s">
        <v>255</v>
      </c>
      <c r="HGV23" s="18" t="s">
        <v>255</v>
      </c>
      <c r="HGW23" s="18" t="s">
        <v>255</v>
      </c>
      <c r="HGX23" s="18" t="s">
        <v>255</v>
      </c>
      <c r="HGY23" s="18" t="s">
        <v>255</v>
      </c>
      <c r="HGZ23" s="18" t="s">
        <v>255</v>
      </c>
      <c r="HHA23" s="18" t="s">
        <v>255</v>
      </c>
      <c r="HHB23" s="18" t="s">
        <v>255</v>
      </c>
      <c r="HHC23" s="18" t="s">
        <v>255</v>
      </c>
      <c r="HHD23" s="18" t="s">
        <v>255</v>
      </c>
      <c r="HHE23" s="18" t="s">
        <v>255</v>
      </c>
      <c r="HHF23" s="18" t="s">
        <v>255</v>
      </c>
      <c r="HHG23" s="18" t="s">
        <v>255</v>
      </c>
      <c r="HHH23" s="18" t="s">
        <v>255</v>
      </c>
      <c r="HHI23" s="18" t="s">
        <v>255</v>
      </c>
      <c r="HHJ23" s="18" t="s">
        <v>255</v>
      </c>
      <c r="HHK23" s="18" t="s">
        <v>255</v>
      </c>
      <c r="HHL23" s="18" t="s">
        <v>255</v>
      </c>
      <c r="HHM23" s="18" t="s">
        <v>255</v>
      </c>
      <c r="HHN23" s="18" t="s">
        <v>255</v>
      </c>
      <c r="HHO23" s="18" t="s">
        <v>255</v>
      </c>
      <c r="HHP23" s="18" t="s">
        <v>255</v>
      </c>
      <c r="HHQ23" s="18" t="s">
        <v>255</v>
      </c>
      <c r="HHR23" s="18" t="s">
        <v>255</v>
      </c>
      <c r="HHS23" s="18" t="s">
        <v>255</v>
      </c>
      <c r="HHT23" s="18" t="s">
        <v>255</v>
      </c>
      <c r="HHU23" s="18" t="s">
        <v>255</v>
      </c>
      <c r="HHV23" s="18" t="s">
        <v>255</v>
      </c>
      <c r="HHW23" s="18" t="s">
        <v>255</v>
      </c>
      <c r="HHX23" s="18" t="s">
        <v>255</v>
      </c>
      <c r="HHY23" s="18" t="s">
        <v>255</v>
      </c>
      <c r="HHZ23" s="18" t="s">
        <v>255</v>
      </c>
      <c r="HIA23" s="18" t="s">
        <v>255</v>
      </c>
      <c r="HIB23" s="18" t="s">
        <v>255</v>
      </c>
      <c r="HIC23" s="18" t="s">
        <v>255</v>
      </c>
      <c r="HID23" s="18" t="s">
        <v>255</v>
      </c>
      <c r="HIE23" s="18" t="s">
        <v>255</v>
      </c>
      <c r="HIF23" s="18" t="s">
        <v>255</v>
      </c>
      <c r="HIG23" s="18" t="s">
        <v>255</v>
      </c>
      <c r="HIH23" s="18" t="s">
        <v>255</v>
      </c>
      <c r="HII23" s="18" t="s">
        <v>255</v>
      </c>
      <c r="HIJ23" s="18" t="s">
        <v>255</v>
      </c>
      <c r="HIK23" s="18" t="s">
        <v>255</v>
      </c>
      <c r="HIL23" s="18" t="s">
        <v>255</v>
      </c>
      <c r="HIM23" s="18" t="s">
        <v>255</v>
      </c>
      <c r="HIN23" s="18" t="s">
        <v>255</v>
      </c>
      <c r="HIO23" s="18" t="s">
        <v>255</v>
      </c>
      <c r="HIP23" s="18" t="s">
        <v>255</v>
      </c>
      <c r="HIQ23" s="18" t="s">
        <v>255</v>
      </c>
      <c r="HIR23" s="18" t="s">
        <v>255</v>
      </c>
      <c r="HIS23" s="18" t="s">
        <v>255</v>
      </c>
      <c r="HIT23" s="18" t="s">
        <v>255</v>
      </c>
      <c r="HIU23" s="18" t="s">
        <v>255</v>
      </c>
      <c r="HIV23" s="18" t="s">
        <v>255</v>
      </c>
      <c r="HIW23" s="18" t="s">
        <v>255</v>
      </c>
      <c r="HIX23" s="18" t="s">
        <v>255</v>
      </c>
      <c r="HIY23" s="18" t="s">
        <v>255</v>
      </c>
      <c r="HIZ23" s="18" t="s">
        <v>255</v>
      </c>
      <c r="HJA23" s="18" t="s">
        <v>255</v>
      </c>
      <c r="HJB23" s="18" t="s">
        <v>255</v>
      </c>
      <c r="HJC23" s="18" t="s">
        <v>255</v>
      </c>
      <c r="HJD23" s="18" t="s">
        <v>255</v>
      </c>
      <c r="HJE23" s="18" t="s">
        <v>255</v>
      </c>
      <c r="HJF23" s="18" t="s">
        <v>255</v>
      </c>
      <c r="HJG23" s="18" t="s">
        <v>255</v>
      </c>
      <c r="HJH23" s="18" t="s">
        <v>255</v>
      </c>
      <c r="HJI23" s="18" t="s">
        <v>255</v>
      </c>
      <c r="HJJ23" s="18" t="s">
        <v>255</v>
      </c>
      <c r="HJK23" s="18" t="s">
        <v>255</v>
      </c>
      <c r="HJL23" s="18" t="s">
        <v>255</v>
      </c>
      <c r="HJM23" s="18" t="s">
        <v>255</v>
      </c>
      <c r="HJN23" s="18" t="s">
        <v>255</v>
      </c>
      <c r="HJO23" s="18" t="s">
        <v>255</v>
      </c>
      <c r="HJP23" s="18" t="s">
        <v>255</v>
      </c>
      <c r="HJQ23" s="18" t="s">
        <v>255</v>
      </c>
      <c r="HJR23" s="18" t="s">
        <v>255</v>
      </c>
      <c r="HJS23" s="18" t="s">
        <v>255</v>
      </c>
      <c r="HJT23" s="18" t="s">
        <v>255</v>
      </c>
      <c r="HJU23" s="18" t="s">
        <v>255</v>
      </c>
      <c r="HJV23" s="18" t="s">
        <v>255</v>
      </c>
      <c r="HJW23" s="18" t="s">
        <v>255</v>
      </c>
      <c r="HJX23" s="18" t="s">
        <v>255</v>
      </c>
      <c r="HJY23" s="18" t="s">
        <v>255</v>
      </c>
      <c r="HJZ23" s="18" t="s">
        <v>255</v>
      </c>
      <c r="HKA23" s="18" t="s">
        <v>255</v>
      </c>
      <c r="HKB23" s="18" t="s">
        <v>255</v>
      </c>
      <c r="HKC23" s="18" t="s">
        <v>255</v>
      </c>
      <c r="HKD23" s="18" t="s">
        <v>255</v>
      </c>
      <c r="HKE23" s="18" t="s">
        <v>255</v>
      </c>
      <c r="HKF23" s="18" t="s">
        <v>255</v>
      </c>
      <c r="HKG23" s="18" t="s">
        <v>255</v>
      </c>
      <c r="HKH23" s="18" t="s">
        <v>255</v>
      </c>
      <c r="HKI23" s="18" t="s">
        <v>255</v>
      </c>
      <c r="HKJ23" s="18" t="s">
        <v>255</v>
      </c>
      <c r="HKK23" s="18" t="s">
        <v>255</v>
      </c>
      <c r="HKL23" s="18" t="s">
        <v>255</v>
      </c>
      <c r="HKM23" s="18" t="s">
        <v>255</v>
      </c>
      <c r="HKN23" s="18" t="s">
        <v>255</v>
      </c>
      <c r="HKO23" s="18" t="s">
        <v>255</v>
      </c>
      <c r="HKP23" s="18" t="s">
        <v>255</v>
      </c>
      <c r="HKQ23" s="18" t="s">
        <v>255</v>
      </c>
      <c r="HKR23" s="18" t="s">
        <v>255</v>
      </c>
      <c r="HKS23" s="18" t="s">
        <v>255</v>
      </c>
      <c r="HKT23" s="18" t="s">
        <v>255</v>
      </c>
      <c r="HKU23" s="18" t="s">
        <v>255</v>
      </c>
      <c r="HKV23" s="18" t="s">
        <v>255</v>
      </c>
      <c r="HKW23" s="18" t="s">
        <v>255</v>
      </c>
      <c r="HKX23" s="18" t="s">
        <v>255</v>
      </c>
      <c r="HKY23" s="18" t="s">
        <v>255</v>
      </c>
      <c r="HKZ23" s="18" t="s">
        <v>255</v>
      </c>
      <c r="HLA23" s="18" t="s">
        <v>255</v>
      </c>
      <c r="HLB23" s="18" t="s">
        <v>255</v>
      </c>
      <c r="HLC23" s="18" t="s">
        <v>255</v>
      </c>
      <c r="HLD23" s="18" t="s">
        <v>255</v>
      </c>
      <c r="HLE23" s="18" t="s">
        <v>255</v>
      </c>
      <c r="HLF23" s="18" t="s">
        <v>255</v>
      </c>
      <c r="HLG23" s="18" t="s">
        <v>255</v>
      </c>
      <c r="HLH23" s="18" t="s">
        <v>255</v>
      </c>
      <c r="HLI23" s="18" t="s">
        <v>255</v>
      </c>
      <c r="HLJ23" s="18" t="s">
        <v>255</v>
      </c>
      <c r="HLK23" s="18" t="s">
        <v>255</v>
      </c>
      <c r="HLL23" s="18" t="s">
        <v>255</v>
      </c>
      <c r="HLM23" s="18" t="s">
        <v>255</v>
      </c>
      <c r="HLN23" s="18" t="s">
        <v>255</v>
      </c>
      <c r="HLO23" s="18" t="s">
        <v>255</v>
      </c>
      <c r="HLP23" s="18" t="s">
        <v>255</v>
      </c>
      <c r="HLQ23" s="18" t="s">
        <v>255</v>
      </c>
      <c r="HLR23" s="18" t="s">
        <v>255</v>
      </c>
      <c r="HLS23" s="18" t="s">
        <v>255</v>
      </c>
      <c r="HLT23" s="18" t="s">
        <v>255</v>
      </c>
      <c r="HLU23" s="18" t="s">
        <v>255</v>
      </c>
      <c r="HLV23" s="18" t="s">
        <v>255</v>
      </c>
      <c r="HLW23" s="18" t="s">
        <v>255</v>
      </c>
      <c r="HLX23" s="18" t="s">
        <v>255</v>
      </c>
      <c r="HLY23" s="18" t="s">
        <v>255</v>
      </c>
      <c r="HLZ23" s="18" t="s">
        <v>255</v>
      </c>
      <c r="HMA23" s="18" t="s">
        <v>255</v>
      </c>
      <c r="HMB23" s="18" t="s">
        <v>255</v>
      </c>
      <c r="HMC23" s="18" t="s">
        <v>255</v>
      </c>
      <c r="HMD23" s="18" t="s">
        <v>255</v>
      </c>
      <c r="HME23" s="18" t="s">
        <v>255</v>
      </c>
      <c r="HMF23" s="18" t="s">
        <v>255</v>
      </c>
      <c r="HMG23" s="18" t="s">
        <v>255</v>
      </c>
      <c r="HMH23" s="18" t="s">
        <v>255</v>
      </c>
      <c r="HMI23" s="18" t="s">
        <v>255</v>
      </c>
      <c r="HMJ23" s="18" t="s">
        <v>255</v>
      </c>
      <c r="HMK23" s="18" t="s">
        <v>255</v>
      </c>
      <c r="HML23" s="18" t="s">
        <v>255</v>
      </c>
      <c r="HMM23" s="18" t="s">
        <v>255</v>
      </c>
      <c r="HMN23" s="18" t="s">
        <v>255</v>
      </c>
      <c r="HMO23" s="18" t="s">
        <v>255</v>
      </c>
      <c r="HMP23" s="18" t="s">
        <v>255</v>
      </c>
      <c r="HMQ23" s="18" t="s">
        <v>255</v>
      </c>
      <c r="HMR23" s="18" t="s">
        <v>255</v>
      </c>
      <c r="HMS23" s="18" t="s">
        <v>255</v>
      </c>
      <c r="HMT23" s="18" t="s">
        <v>255</v>
      </c>
      <c r="HMU23" s="18" t="s">
        <v>255</v>
      </c>
      <c r="HMV23" s="18" t="s">
        <v>255</v>
      </c>
      <c r="HMW23" s="18" t="s">
        <v>255</v>
      </c>
      <c r="HMX23" s="18" t="s">
        <v>255</v>
      </c>
      <c r="HMY23" s="18" t="s">
        <v>255</v>
      </c>
      <c r="HMZ23" s="18" t="s">
        <v>255</v>
      </c>
      <c r="HNA23" s="18" t="s">
        <v>255</v>
      </c>
      <c r="HNB23" s="18" t="s">
        <v>255</v>
      </c>
      <c r="HNC23" s="18" t="s">
        <v>255</v>
      </c>
      <c r="HND23" s="18" t="s">
        <v>255</v>
      </c>
      <c r="HNE23" s="18" t="s">
        <v>255</v>
      </c>
      <c r="HNF23" s="18" t="s">
        <v>255</v>
      </c>
      <c r="HNG23" s="18" t="s">
        <v>255</v>
      </c>
      <c r="HNH23" s="18" t="s">
        <v>255</v>
      </c>
      <c r="HNI23" s="18" t="s">
        <v>255</v>
      </c>
      <c r="HNJ23" s="18" t="s">
        <v>255</v>
      </c>
      <c r="HNK23" s="18" t="s">
        <v>255</v>
      </c>
      <c r="HNL23" s="18" t="s">
        <v>255</v>
      </c>
      <c r="HNM23" s="18" t="s">
        <v>255</v>
      </c>
      <c r="HNN23" s="18" t="s">
        <v>255</v>
      </c>
      <c r="HNO23" s="18" t="s">
        <v>255</v>
      </c>
      <c r="HNP23" s="18" t="s">
        <v>255</v>
      </c>
      <c r="HNQ23" s="18" t="s">
        <v>255</v>
      </c>
      <c r="HNR23" s="18" t="s">
        <v>255</v>
      </c>
      <c r="HNS23" s="18" t="s">
        <v>255</v>
      </c>
      <c r="HNT23" s="18" t="s">
        <v>255</v>
      </c>
      <c r="HNU23" s="18" t="s">
        <v>255</v>
      </c>
      <c r="HNV23" s="18" t="s">
        <v>255</v>
      </c>
      <c r="HNW23" s="18" t="s">
        <v>255</v>
      </c>
      <c r="HNX23" s="18" t="s">
        <v>255</v>
      </c>
      <c r="HNY23" s="18" t="s">
        <v>255</v>
      </c>
      <c r="HNZ23" s="18" t="s">
        <v>255</v>
      </c>
      <c r="HOA23" s="18" t="s">
        <v>255</v>
      </c>
      <c r="HOB23" s="18" t="s">
        <v>255</v>
      </c>
      <c r="HOC23" s="18" t="s">
        <v>255</v>
      </c>
      <c r="HOD23" s="18" t="s">
        <v>255</v>
      </c>
      <c r="HOE23" s="18" t="s">
        <v>255</v>
      </c>
      <c r="HOF23" s="18" t="s">
        <v>255</v>
      </c>
      <c r="HOG23" s="18" t="s">
        <v>255</v>
      </c>
      <c r="HOH23" s="18" t="s">
        <v>255</v>
      </c>
      <c r="HOI23" s="18" t="s">
        <v>255</v>
      </c>
      <c r="HOJ23" s="18" t="s">
        <v>255</v>
      </c>
      <c r="HOK23" s="18" t="s">
        <v>255</v>
      </c>
      <c r="HOL23" s="18" t="s">
        <v>255</v>
      </c>
      <c r="HOM23" s="18" t="s">
        <v>255</v>
      </c>
      <c r="HON23" s="18" t="s">
        <v>255</v>
      </c>
      <c r="HOO23" s="18" t="s">
        <v>255</v>
      </c>
      <c r="HOP23" s="18" t="s">
        <v>255</v>
      </c>
      <c r="HOQ23" s="18" t="s">
        <v>255</v>
      </c>
      <c r="HOR23" s="18" t="s">
        <v>255</v>
      </c>
      <c r="HOS23" s="18" t="s">
        <v>255</v>
      </c>
      <c r="HOT23" s="18" t="s">
        <v>255</v>
      </c>
      <c r="HOU23" s="18" t="s">
        <v>255</v>
      </c>
      <c r="HOV23" s="18" t="s">
        <v>255</v>
      </c>
      <c r="HOW23" s="18" t="s">
        <v>255</v>
      </c>
      <c r="HOX23" s="18" t="s">
        <v>255</v>
      </c>
      <c r="HOY23" s="18" t="s">
        <v>255</v>
      </c>
      <c r="HOZ23" s="18" t="s">
        <v>255</v>
      </c>
      <c r="HPA23" s="18" t="s">
        <v>255</v>
      </c>
      <c r="HPB23" s="18" t="s">
        <v>255</v>
      </c>
      <c r="HPC23" s="18" t="s">
        <v>255</v>
      </c>
      <c r="HPD23" s="18" t="s">
        <v>255</v>
      </c>
      <c r="HPE23" s="18" t="s">
        <v>255</v>
      </c>
      <c r="HPF23" s="18" t="s">
        <v>255</v>
      </c>
      <c r="HPG23" s="18" t="s">
        <v>255</v>
      </c>
      <c r="HPH23" s="18" t="s">
        <v>255</v>
      </c>
      <c r="HPI23" s="18" t="s">
        <v>255</v>
      </c>
      <c r="HPJ23" s="18" t="s">
        <v>255</v>
      </c>
      <c r="HPK23" s="18" t="s">
        <v>255</v>
      </c>
      <c r="HPL23" s="18" t="s">
        <v>255</v>
      </c>
      <c r="HPM23" s="18" t="s">
        <v>255</v>
      </c>
      <c r="HPN23" s="18" t="s">
        <v>255</v>
      </c>
      <c r="HPO23" s="18" t="s">
        <v>255</v>
      </c>
      <c r="HPP23" s="18" t="s">
        <v>255</v>
      </c>
      <c r="HPQ23" s="18" t="s">
        <v>255</v>
      </c>
      <c r="HPR23" s="18" t="s">
        <v>255</v>
      </c>
      <c r="HPS23" s="18" t="s">
        <v>255</v>
      </c>
      <c r="HPT23" s="18" t="s">
        <v>255</v>
      </c>
      <c r="HPU23" s="18" t="s">
        <v>255</v>
      </c>
      <c r="HPV23" s="18" t="s">
        <v>255</v>
      </c>
      <c r="HPW23" s="18" t="s">
        <v>255</v>
      </c>
      <c r="HPX23" s="18" t="s">
        <v>255</v>
      </c>
      <c r="HPY23" s="18" t="s">
        <v>255</v>
      </c>
      <c r="HPZ23" s="18" t="s">
        <v>255</v>
      </c>
      <c r="HQA23" s="18" t="s">
        <v>255</v>
      </c>
      <c r="HQB23" s="18" t="s">
        <v>255</v>
      </c>
      <c r="HQC23" s="18" t="s">
        <v>255</v>
      </c>
      <c r="HQD23" s="18" t="s">
        <v>255</v>
      </c>
      <c r="HQE23" s="18" t="s">
        <v>255</v>
      </c>
      <c r="HQF23" s="18" t="s">
        <v>255</v>
      </c>
      <c r="HQG23" s="18" t="s">
        <v>255</v>
      </c>
      <c r="HQH23" s="18" t="s">
        <v>255</v>
      </c>
      <c r="HQI23" s="18" t="s">
        <v>255</v>
      </c>
      <c r="HQJ23" s="18" t="s">
        <v>255</v>
      </c>
      <c r="HQK23" s="18" t="s">
        <v>255</v>
      </c>
      <c r="HQL23" s="18" t="s">
        <v>255</v>
      </c>
      <c r="HQM23" s="18" t="s">
        <v>255</v>
      </c>
      <c r="HQN23" s="18" t="s">
        <v>255</v>
      </c>
      <c r="HQO23" s="18" t="s">
        <v>255</v>
      </c>
      <c r="HQP23" s="18" t="s">
        <v>255</v>
      </c>
      <c r="HQQ23" s="18" t="s">
        <v>255</v>
      </c>
      <c r="HQR23" s="18" t="s">
        <v>255</v>
      </c>
      <c r="HQS23" s="18" t="s">
        <v>255</v>
      </c>
      <c r="HQT23" s="18" t="s">
        <v>255</v>
      </c>
      <c r="HQU23" s="18" t="s">
        <v>255</v>
      </c>
      <c r="HQV23" s="18" t="s">
        <v>255</v>
      </c>
      <c r="HQW23" s="18" t="s">
        <v>255</v>
      </c>
      <c r="HQX23" s="18" t="s">
        <v>255</v>
      </c>
      <c r="HQY23" s="18" t="s">
        <v>255</v>
      </c>
      <c r="HQZ23" s="18" t="s">
        <v>255</v>
      </c>
      <c r="HRA23" s="18" t="s">
        <v>255</v>
      </c>
      <c r="HRB23" s="18" t="s">
        <v>255</v>
      </c>
      <c r="HRC23" s="18" t="s">
        <v>255</v>
      </c>
      <c r="HRD23" s="18" t="s">
        <v>255</v>
      </c>
      <c r="HRE23" s="18" t="s">
        <v>255</v>
      </c>
      <c r="HRF23" s="18" t="s">
        <v>255</v>
      </c>
      <c r="HRG23" s="18" t="s">
        <v>255</v>
      </c>
      <c r="HRH23" s="18" t="s">
        <v>255</v>
      </c>
      <c r="HRI23" s="18" t="s">
        <v>255</v>
      </c>
      <c r="HRJ23" s="18" t="s">
        <v>255</v>
      </c>
      <c r="HRK23" s="18" t="s">
        <v>255</v>
      </c>
      <c r="HRL23" s="18" t="s">
        <v>255</v>
      </c>
      <c r="HRM23" s="18" t="s">
        <v>255</v>
      </c>
      <c r="HRN23" s="18" t="s">
        <v>255</v>
      </c>
      <c r="HRO23" s="18" t="s">
        <v>255</v>
      </c>
      <c r="HRP23" s="18" t="s">
        <v>255</v>
      </c>
      <c r="HRQ23" s="18" t="s">
        <v>255</v>
      </c>
      <c r="HRR23" s="18" t="s">
        <v>255</v>
      </c>
      <c r="HRS23" s="18" t="s">
        <v>255</v>
      </c>
      <c r="HRT23" s="18" t="s">
        <v>255</v>
      </c>
      <c r="HRU23" s="18" t="s">
        <v>255</v>
      </c>
      <c r="HRV23" s="18" t="s">
        <v>255</v>
      </c>
      <c r="HRW23" s="18" t="s">
        <v>255</v>
      </c>
      <c r="HRX23" s="18" t="s">
        <v>255</v>
      </c>
      <c r="HRY23" s="18" t="s">
        <v>255</v>
      </c>
      <c r="HRZ23" s="18" t="s">
        <v>255</v>
      </c>
      <c r="HSA23" s="18" t="s">
        <v>255</v>
      </c>
      <c r="HSB23" s="18" t="s">
        <v>255</v>
      </c>
      <c r="HSC23" s="18" t="s">
        <v>255</v>
      </c>
      <c r="HSD23" s="18" t="s">
        <v>255</v>
      </c>
      <c r="HSE23" s="18" t="s">
        <v>255</v>
      </c>
      <c r="HSF23" s="18" t="s">
        <v>255</v>
      </c>
      <c r="HSG23" s="18" t="s">
        <v>255</v>
      </c>
      <c r="HSH23" s="18" t="s">
        <v>255</v>
      </c>
      <c r="HSI23" s="18" t="s">
        <v>255</v>
      </c>
      <c r="HSJ23" s="18" t="s">
        <v>255</v>
      </c>
      <c r="HSK23" s="18" t="s">
        <v>255</v>
      </c>
      <c r="HSL23" s="18" t="s">
        <v>255</v>
      </c>
      <c r="HSM23" s="18" t="s">
        <v>255</v>
      </c>
      <c r="HSN23" s="18" t="s">
        <v>255</v>
      </c>
      <c r="HSO23" s="18" t="s">
        <v>255</v>
      </c>
      <c r="HSP23" s="18" t="s">
        <v>255</v>
      </c>
      <c r="HSQ23" s="18" t="s">
        <v>255</v>
      </c>
      <c r="HSR23" s="18" t="s">
        <v>255</v>
      </c>
      <c r="HSS23" s="18" t="s">
        <v>255</v>
      </c>
      <c r="HST23" s="18" t="s">
        <v>255</v>
      </c>
      <c r="HSU23" s="18" t="s">
        <v>255</v>
      </c>
      <c r="HSV23" s="18" t="s">
        <v>255</v>
      </c>
      <c r="HSW23" s="18" t="s">
        <v>255</v>
      </c>
      <c r="HSX23" s="18" t="s">
        <v>255</v>
      </c>
      <c r="HSY23" s="18" t="s">
        <v>255</v>
      </c>
      <c r="HSZ23" s="18" t="s">
        <v>255</v>
      </c>
      <c r="HTA23" s="18" t="s">
        <v>255</v>
      </c>
      <c r="HTB23" s="18" t="s">
        <v>255</v>
      </c>
      <c r="HTC23" s="18" t="s">
        <v>255</v>
      </c>
      <c r="HTD23" s="18" t="s">
        <v>255</v>
      </c>
      <c r="HTE23" s="18" t="s">
        <v>255</v>
      </c>
      <c r="HTF23" s="18" t="s">
        <v>255</v>
      </c>
      <c r="HTG23" s="18" t="s">
        <v>255</v>
      </c>
      <c r="HTH23" s="18" t="s">
        <v>255</v>
      </c>
      <c r="HTI23" s="18" t="s">
        <v>255</v>
      </c>
      <c r="HTJ23" s="18" t="s">
        <v>255</v>
      </c>
      <c r="HTK23" s="18" t="s">
        <v>255</v>
      </c>
      <c r="HTL23" s="18" t="s">
        <v>255</v>
      </c>
      <c r="HTM23" s="18" t="s">
        <v>255</v>
      </c>
      <c r="HTN23" s="18" t="s">
        <v>255</v>
      </c>
      <c r="HTO23" s="18" t="s">
        <v>255</v>
      </c>
      <c r="HTP23" s="18" t="s">
        <v>255</v>
      </c>
      <c r="HTQ23" s="18" t="s">
        <v>255</v>
      </c>
      <c r="HTR23" s="18" t="s">
        <v>255</v>
      </c>
      <c r="HTS23" s="18" t="s">
        <v>255</v>
      </c>
      <c r="HTT23" s="18" t="s">
        <v>255</v>
      </c>
      <c r="HTU23" s="18" t="s">
        <v>255</v>
      </c>
      <c r="HTV23" s="18" t="s">
        <v>255</v>
      </c>
      <c r="HTW23" s="18" t="s">
        <v>255</v>
      </c>
      <c r="HTX23" s="18" t="s">
        <v>255</v>
      </c>
      <c r="HTY23" s="18" t="s">
        <v>255</v>
      </c>
      <c r="HTZ23" s="18" t="s">
        <v>255</v>
      </c>
      <c r="HUA23" s="18" t="s">
        <v>255</v>
      </c>
      <c r="HUB23" s="18" t="s">
        <v>255</v>
      </c>
      <c r="HUC23" s="18" t="s">
        <v>255</v>
      </c>
      <c r="HUD23" s="18" t="s">
        <v>255</v>
      </c>
      <c r="HUE23" s="18" t="s">
        <v>255</v>
      </c>
      <c r="HUF23" s="18" t="s">
        <v>255</v>
      </c>
      <c r="HUG23" s="18" t="s">
        <v>255</v>
      </c>
      <c r="HUH23" s="18" t="s">
        <v>255</v>
      </c>
      <c r="HUI23" s="18" t="s">
        <v>255</v>
      </c>
      <c r="HUJ23" s="18" t="s">
        <v>255</v>
      </c>
      <c r="HUK23" s="18" t="s">
        <v>255</v>
      </c>
      <c r="HUL23" s="18" t="s">
        <v>255</v>
      </c>
      <c r="HUM23" s="18" t="s">
        <v>255</v>
      </c>
      <c r="HUN23" s="18" t="s">
        <v>255</v>
      </c>
      <c r="HUO23" s="18" t="s">
        <v>255</v>
      </c>
      <c r="HUP23" s="18" t="s">
        <v>255</v>
      </c>
      <c r="HUQ23" s="18" t="s">
        <v>255</v>
      </c>
      <c r="HUR23" s="18" t="s">
        <v>255</v>
      </c>
      <c r="HUS23" s="18" t="s">
        <v>255</v>
      </c>
      <c r="HUT23" s="18" t="s">
        <v>255</v>
      </c>
      <c r="HUU23" s="18" t="s">
        <v>255</v>
      </c>
      <c r="HUV23" s="18" t="s">
        <v>255</v>
      </c>
      <c r="HUW23" s="18" t="s">
        <v>255</v>
      </c>
      <c r="HUX23" s="18" t="s">
        <v>255</v>
      </c>
      <c r="HUY23" s="18" t="s">
        <v>255</v>
      </c>
      <c r="HUZ23" s="18" t="s">
        <v>255</v>
      </c>
      <c r="HVA23" s="18" t="s">
        <v>255</v>
      </c>
      <c r="HVB23" s="18" t="s">
        <v>255</v>
      </c>
      <c r="HVC23" s="18" t="s">
        <v>255</v>
      </c>
      <c r="HVD23" s="18" t="s">
        <v>255</v>
      </c>
      <c r="HVE23" s="18" t="s">
        <v>255</v>
      </c>
      <c r="HVF23" s="18" t="s">
        <v>255</v>
      </c>
      <c r="HVG23" s="18" t="s">
        <v>255</v>
      </c>
      <c r="HVH23" s="18" t="s">
        <v>255</v>
      </c>
      <c r="HVI23" s="18" t="s">
        <v>255</v>
      </c>
      <c r="HVJ23" s="18" t="s">
        <v>255</v>
      </c>
      <c r="HVK23" s="18" t="s">
        <v>255</v>
      </c>
      <c r="HVL23" s="18" t="s">
        <v>255</v>
      </c>
      <c r="HVM23" s="18" t="s">
        <v>255</v>
      </c>
      <c r="HVN23" s="18" t="s">
        <v>255</v>
      </c>
      <c r="HVO23" s="18" t="s">
        <v>255</v>
      </c>
      <c r="HVP23" s="18" t="s">
        <v>255</v>
      </c>
      <c r="HVQ23" s="18" t="s">
        <v>255</v>
      </c>
      <c r="HVR23" s="18" t="s">
        <v>255</v>
      </c>
      <c r="HVS23" s="18" t="s">
        <v>255</v>
      </c>
      <c r="HVT23" s="18" t="s">
        <v>255</v>
      </c>
      <c r="HVU23" s="18" t="s">
        <v>255</v>
      </c>
      <c r="HVV23" s="18" t="s">
        <v>255</v>
      </c>
      <c r="HVW23" s="18" t="s">
        <v>255</v>
      </c>
      <c r="HVX23" s="18" t="s">
        <v>255</v>
      </c>
      <c r="HVY23" s="18" t="s">
        <v>255</v>
      </c>
      <c r="HVZ23" s="18" t="s">
        <v>255</v>
      </c>
      <c r="HWA23" s="18" t="s">
        <v>255</v>
      </c>
      <c r="HWB23" s="18" t="s">
        <v>255</v>
      </c>
      <c r="HWC23" s="18" t="s">
        <v>255</v>
      </c>
      <c r="HWD23" s="18" t="s">
        <v>255</v>
      </c>
      <c r="HWE23" s="18" t="s">
        <v>255</v>
      </c>
      <c r="HWF23" s="18" t="s">
        <v>255</v>
      </c>
      <c r="HWG23" s="18" t="s">
        <v>255</v>
      </c>
      <c r="HWH23" s="18" t="s">
        <v>255</v>
      </c>
      <c r="HWI23" s="18" t="s">
        <v>255</v>
      </c>
      <c r="HWJ23" s="18" t="s">
        <v>255</v>
      </c>
      <c r="HWK23" s="18" t="s">
        <v>255</v>
      </c>
      <c r="HWL23" s="18" t="s">
        <v>255</v>
      </c>
      <c r="HWM23" s="18" t="s">
        <v>255</v>
      </c>
      <c r="HWN23" s="18" t="s">
        <v>255</v>
      </c>
      <c r="HWO23" s="18" t="s">
        <v>255</v>
      </c>
      <c r="HWP23" s="18" t="s">
        <v>255</v>
      </c>
      <c r="HWQ23" s="18" t="s">
        <v>255</v>
      </c>
      <c r="HWR23" s="18" t="s">
        <v>255</v>
      </c>
      <c r="HWS23" s="18" t="s">
        <v>255</v>
      </c>
      <c r="HWT23" s="18" t="s">
        <v>255</v>
      </c>
      <c r="HWU23" s="18" t="s">
        <v>255</v>
      </c>
      <c r="HWV23" s="18" t="s">
        <v>255</v>
      </c>
      <c r="HWW23" s="18" t="s">
        <v>255</v>
      </c>
      <c r="HWX23" s="18" t="s">
        <v>255</v>
      </c>
      <c r="HWY23" s="18" t="s">
        <v>255</v>
      </c>
      <c r="HWZ23" s="18" t="s">
        <v>255</v>
      </c>
      <c r="HXA23" s="18" t="s">
        <v>255</v>
      </c>
      <c r="HXB23" s="18" t="s">
        <v>255</v>
      </c>
      <c r="HXC23" s="18" t="s">
        <v>255</v>
      </c>
      <c r="HXD23" s="18" t="s">
        <v>255</v>
      </c>
      <c r="HXE23" s="18" t="s">
        <v>255</v>
      </c>
      <c r="HXF23" s="18" t="s">
        <v>255</v>
      </c>
      <c r="HXG23" s="18" t="s">
        <v>255</v>
      </c>
      <c r="HXH23" s="18" t="s">
        <v>255</v>
      </c>
      <c r="HXI23" s="18" t="s">
        <v>255</v>
      </c>
      <c r="HXJ23" s="18" t="s">
        <v>255</v>
      </c>
      <c r="HXK23" s="18" t="s">
        <v>255</v>
      </c>
      <c r="HXL23" s="18" t="s">
        <v>255</v>
      </c>
      <c r="HXM23" s="18" t="s">
        <v>255</v>
      </c>
      <c r="HXN23" s="18" t="s">
        <v>255</v>
      </c>
      <c r="HXO23" s="18" t="s">
        <v>255</v>
      </c>
      <c r="HXP23" s="18" t="s">
        <v>255</v>
      </c>
      <c r="HXQ23" s="18" t="s">
        <v>255</v>
      </c>
      <c r="HXR23" s="18" t="s">
        <v>255</v>
      </c>
      <c r="HXS23" s="18" t="s">
        <v>255</v>
      </c>
      <c r="HXT23" s="18" t="s">
        <v>255</v>
      </c>
      <c r="HXU23" s="18" t="s">
        <v>255</v>
      </c>
      <c r="HXV23" s="18" t="s">
        <v>255</v>
      </c>
      <c r="HXW23" s="18" t="s">
        <v>255</v>
      </c>
      <c r="HXX23" s="18" t="s">
        <v>255</v>
      </c>
      <c r="HXY23" s="18" t="s">
        <v>255</v>
      </c>
      <c r="HXZ23" s="18" t="s">
        <v>255</v>
      </c>
      <c r="HYA23" s="18" t="s">
        <v>255</v>
      </c>
      <c r="HYB23" s="18" t="s">
        <v>255</v>
      </c>
      <c r="HYC23" s="18" t="s">
        <v>255</v>
      </c>
      <c r="HYD23" s="18" t="s">
        <v>255</v>
      </c>
      <c r="HYE23" s="18" t="s">
        <v>255</v>
      </c>
      <c r="HYF23" s="18" t="s">
        <v>255</v>
      </c>
      <c r="HYG23" s="18" t="s">
        <v>255</v>
      </c>
      <c r="HYH23" s="18" t="s">
        <v>255</v>
      </c>
      <c r="HYI23" s="18" t="s">
        <v>255</v>
      </c>
      <c r="HYJ23" s="18" t="s">
        <v>255</v>
      </c>
      <c r="HYK23" s="18" t="s">
        <v>255</v>
      </c>
      <c r="HYL23" s="18" t="s">
        <v>255</v>
      </c>
      <c r="HYM23" s="18" t="s">
        <v>255</v>
      </c>
      <c r="HYN23" s="18" t="s">
        <v>255</v>
      </c>
      <c r="HYO23" s="18" t="s">
        <v>255</v>
      </c>
      <c r="HYP23" s="18" t="s">
        <v>255</v>
      </c>
      <c r="HYQ23" s="18" t="s">
        <v>255</v>
      </c>
      <c r="HYR23" s="18" t="s">
        <v>255</v>
      </c>
      <c r="HYS23" s="18" t="s">
        <v>255</v>
      </c>
      <c r="HYT23" s="18" t="s">
        <v>255</v>
      </c>
      <c r="HYU23" s="18" t="s">
        <v>255</v>
      </c>
      <c r="HYV23" s="18" t="s">
        <v>255</v>
      </c>
      <c r="HYW23" s="18" t="s">
        <v>255</v>
      </c>
      <c r="HYX23" s="18" t="s">
        <v>255</v>
      </c>
      <c r="HYY23" s="18" t="s">
        <v>255</v>
      </c>
      <c r="HYZ23" s="18" t="s">
        <v>255</v>
      </c>
      <c r="HZA23" s="18" t="s">
        <v>255</v>
      </c>
      <c r="HZB23" s="18" t="s">
        <v>255</v>
      </c>
      <c r="HZC23" s="18" t="s">
        <v>255</v>
      </c>
      <c r="HZD23" s="18" t="s">
        <v>255</v>
      </c>
      <c r="HZE23" s="18" t="s">
        <v>255</v>
      </c>
      <c r="HZF23" s="18" t="s">
        <v>255</v>
      </c>
      <c r="HZG23" s="18" t="s">
        <v>255</v>
      </c>
      <c r="HZH23" s="18" t="s">
        <v>255</v>
      </c>
      <c r="HZI23" s="18" t="s">
        <v>255</v>
      </c>
      <c r="HZJ23" s="18" t="s">
        <v>255</v>
      </c>
      <c r="HZK23" s="18" t="s">
        <v>255</v>
      </c>
      <c r="HZL23" s="18" t="s">
        <v>255</v>
      </c>
      <c r="HZM23" s="18" t="s">
        <v>255</v>
      </c>
      <c r="HZN23" s="18" t="s">
        <v>255</v>
      </c>
      <c r="HZO23" s="18" t="s">
        <v>255</v>
      </c>
      <c r="HZP23" s="18" t="s">
        <v>255</v>
      </c>
      <c r="HZQ23" s="18" t="s">
        <v>255</v>
      </c>
      <c r="HZR23" s="18" t="s">
        <v>255</v>
      </c>
      <c r="HZS23" s="18" t="s">
        <v>255</v>
      </c>
      <c r="HZT23" s="18" t="s">
        <v>255</v>
      </c>
      <c r="HZU23" s="18" t="s">
        <v>255</v>
      </c>
      <c r="HZV23" s="18" t="s">
        <v>255</v>
      </c>
      <c r="HZW23" s="18" t="s">
        <v>255</v>
      </c>
      <c r="HZX23" s="18" t="s">
        <v>255</v>
      </c>
      <c r="HZY23" s="18" t="s">
        <v>255</v>
      </c>
      <c r="HZZ23" s="18" t="s">
        <v>255</v>
      </c>
      <c r="IAA23" s="18" t="s">
        <v>255</v>
      </c>
      <c r="IAB23" s="18" t="s">
        <v>255</v>
      </c>
      <c r="IAC23" s="18" t="s">
        <v>255</v>
      </c>
      <c r="IAD23" s="18" t="s">
        <v>255</v>
      </c>
      <c r="IAE23" s="18" t="s">
        <v>255</v>
      </c>
      <c r="IAF23" s="18" t="s">
        <v>255</v>
      </c>
      <c r="IAG23" s="18" t="s">
        <v>255</v>
      </c>
      <c r="IAH23" s="18" t="s">
        <v>255</v>
      </c>
      <c r="IAI23" s="18" t="s">
        <v>255</v>
      </c>
      <c r="IAJ23" s="18" t="s">
        <v>255</v>
      </c>
      <c r="IAK23" s="18" t="s">
        <v>255</v>
      </c>
      <c r="IAL23" s="18" t="s">
        <v>255</v>
      </c>
      <c r="IAM23" s="18" t="s">
        <v>255</v>
      </c>
      <c r="IAN23" s="18" t="s">
        <v>255</v>
      </c>
      <c r="IAO23" s="18" t="s">
        <v>255</v>
      </c>
      <c r="IAP23" s="18" t="s">
        <v>255</v>
      </c>
      <c r="IAQ23" s="18" t="s">
        <v>255</v>
      </c>
      <c r="IAR23" s="18" t="s">
        <v>255</v>
      </c>
      <c r="IAS23" s="18" t="s">
        <v>255</v>
      </c>
      <c r="IAT23" s="18" t="s">
        <v>255</v>
      </c>
      <c r="IAU23" s="18" t="s">
        <v>255</v>
      </c>
      <c r="IAV23" s="18" t="s">
        <v>255</v>
      </c>
      <c r="IAW23" s="18" t="s">
        <v>255</v>
      </c>
      <c r="IAX23" s="18" t="s">
        <v>255</v>
      </c>
      <c r="IAY23" s="18" t="s">
        <v>255</v>
      </c>
      <c r="IAZ23" s="18" t="s">
        <v>255</v>
      </c>
      <c r="IBA23" s="18" t="s">
        <v>255</v>
      </c>
      <c r="IBB23" s="18" t="s">
        <v>255</v>
      </c>
      <c r="IBC23" s="18" t="s">
        <v>255</v>
      </c>
      <c r="IBD23" s="18" t="s">
        <v>255</v>
      </c>
      <c r="IBE23" s="18" t="s">
        <v>255</v>
      </c>
      <c r="IBF23" s="18" t="s">
        <v>255</v>
      </c>
      <c r="IBG23" s="18" t="s">
        <v>255</v>
      </c>
      <c r="IBH23" s="18" t="s">
        <v>255</v>
      </c>
      <c r="IBI23" s="18" t="s">
        <v>255</v>
      </c>
      <c r="IBJ23" s="18" t="s">
        <v>255</v>
      </c>
      <c r="IBK23" s="18" t="s">
        <v>255</v>
      </c>
      <c r="IBL23" s="18" t="s">
        <v>255</v>
      </c>
      <c r="IBM23" s="18" t="s">
        <v>255</v>
      </c>
      <c r="IBN23" s="18" t="s">
        <v>255</v>
      </c>
      <c r="IBO23" s="18" t="s">
        <v>255</v>
      </c>
      <c r="IBP23" s="18" t="s">
        <v>255</v>
      </c>
      <c r="IBQ23" s="18" t="s">
        <v>255</v>
      </c>
      <c r="IBR23" s="18" t="s">
        <v>255</v>
      </c>
      <c r="IBS23" s="18" t="s">
        <v>255</v>
      </c>
      <c r="IBT23" s="18" t="s">
        <v>255</v>
      </c>
      <c r="IBU23" s="18" t="s">
        <v>255</v>
      </c>
      <c r="IBV23" s="18" t="s">
        <v>255</v>
      </c>
      <c r="IBW23" s="18" t="s">
        <v>255</v>
      </c>
      <c r="IBX23" s="18" t="s">
        <v>255</v>
      </c>
      <c r="IBY23" s="18" t="s">
        <v>255</v>
      </c>
      <c r="IBZ23" s="18" t="s">
        <v>255</v>
      </c>
      <c r="ICA23" s="18" t="s">
        <v>255</v>
      </c>
      <c r="ICB23" s="18" t="s">
        <v>255</v>
      </c>
      <c r="ICC23" s="18" t="s">
        <v>255</v>
      </c>
      <c r="ICD23" s="18" t="s">
        <v>255</v>
      </c>
      <c r="ICE23" s="18" t="s">
        <v>255</v>
      </c>
      <c r="ICF23" s="18" t="s">
        <v>255</v>
      </c>
      <c r="ICG23" s="18" t="s">
        <v>255</v>
      </c>
      <c r="ICH23" s="18" t="s">
        <v>255</v>
      </c>
      <c r="ICI23" s="18" t="s">
        <v>255</v>
      </c>
      <c r="ICJ23" s="18" t="s">
        <v>255</v>
      </c>
      <c r="ICK23" s="18" t="s">
        <v>255</v>
      </c>
      <c r="ICL23" s="18" t="s">
        <v>255</v>
      </c>
      <c r="ICM23" s="18" t="s">
        <v>255</v>
      </c>
      <c r="ICN23" s="18" t="s">
        <v>255</v>
      </c>
      <c r="ICO23" s="18" t="s">
        <v>255</v>
      </c>
      <c r="ICP23" s="18" t="s">
        <v>255</v>
      </c>
      <c r="ICQ23" s="18" t="s">
        <v>255</v>
      </c>
      <c r="ICR23" s="18" t="s">
        <v>255</v>
      </c>
      <c r="ICS23" s="18" t="s">
        <v>255</v>
      </c>
      <c r="ICT23" s="18" t="s">
        <v>255</v>
      </c>
      <c r="ICU23" s="18" t="s">
        <v>255</v>
      </c>
      <c r="ICV23" s="18" t="s">
        <v>255</v>
      </c>
      <c r="ICW23" s="18" t="s">
        <v>255</v>
      </c>
      <c r="ICX23" s="18" t="s">
        <v>255</v>
      </c>
      <c r="ICY23" s="18" t="s">
        <v>255</v>
      </c>
      <c r="ICZ23" s="18" t="s">
        <v>255</v>
      </c>
      <c r="IDA23" s="18" t="s">
        <v>255</v>
      </c>
      <c r="IDB23" s="18" t="s">
        <v>255</v>
      </c>
      <c r="IDC23" s="18" t="s">
        <v>255</v>
      </c>
      <c r="IDD23" s="18" t="s">
        <v>255</v>
      </c>
      <c r="IDE23" s="18" t="s">
        <v>255</v>
      </c>
      <c r="IDF23" s="18" t="s">
        <v>255</v>
      </c>
      <c r="IDG23" s="18" t="s">
        <v>255</v>
      </c>
      <c r="IDH23" s="18" t="s">
        <v>255</v>
      </c>
      <c r="IDI23" s="18" t="s">
        <v>255</v>
      </c>
      <c r="IDJ23" s="18" t="s">
        <v>255</v>
      </c>
      <c r="IDK23" s="18" t="s">
        <v>255</v>
      </c>
      <c r="IDL23" s="18" t="s">
        <v>255</v>
      </c>
      <c r="IDM23" s="18" t="s">
        <v>255</v>
      </c>
      <c r="IDN23" s="18" t="s">
        <v>255</v>
      </c>
      <c r="IDO23" s="18" t="s">
        <v>255</v>
      </c>
      <c r="IDP23" s="18" t="s">
        <v>255</v>
      </c>
      <c r="IDQ23" s="18" t="s">
        <v>255</v>
      </c>
      <c r="IDR23" s="18" t="s">
        <v>255</v>
      </c>
      <c r="IDS23" s="18" t="s">
        <v>255</v>
      </c>
      <c r="IDT23" s="18" t="s">
        <v>255</v>
      </c>
      <c r="IDU23" s="18" t="s">
        <v>255</v>
      </c>
      <c r="IDV23" s="18" t="s">
        <v>255</v>
      </c>
      <c r="IDW23" s="18" t="s">
        <v>255</v>
      </c>
      <c r="IDX23" s="18" t="s">
        <v>255</v>
      </c>
      <c r="IDY23" s="18" t="s">
        <v>255</v>
      </c>
      <c r="IDZ23" s="18" t="s">
        <v>255</v>
      </c>
      <c r="IEA23" s="18" t="s">
        <v>255</v>
      </c>
      <c r="IEB23" s="18" t="s">
        <v>255</v>
      </c>
      <c r="IEC23" s="18" t="s">
        <v>255</v>
      </c>
      <c r="IED23" s="18" t="s">
        <v>255</v>
      </c>
      <c r="IEE23" s="18" t="s">
        <v>255</v>
      </c>
      <c r="IEF23" s="18" t="s">
        <v>255</v>
      </c>
      <c r="IEG23" s="18" t="s">
        <v>255</v>
      </c>
      <c r="IEH23" s="18" t="s">
        <v>255</v>
      </c>
      <c r="IEI23" s="18" t="s">
        <v>255</v>
      </c>
      <c r="IEJ23" s="18" t="s">
        <v>255</v>
      </c>
      <c r="IEK23" s="18" t="s">
        <v>255</v>
      </c>
      <c r="IEL23" s="18" t="s">
        <v>255</v>
      </c>
      <c r="IEM23" s="18" t="s">
        <v>255</v>
      </c>
      <c r="IEN23" s="18" t="s">
        <v>255</v>
      </c>
      <c r="IEO23" s="18" t="s">
        <v>255</v>
      </c>
      <c r="IEP23" s="18" t="s">
        <v>255</v>
      </c>
      <c r="IEQ23" s="18" t="s">
        <v>255</v>
      </c>
      <c r="IER23" s="18" t="s">
        <v>255</v>
      </c>
      <c r="IES23" s="18" t="s">
        <v>255</v>
      </c>
      <c r="IET23" s="18" t="s">
        <v>255</v>
      </c>
      <c r="IEU23" s="18" t="s">
        <v>255</v>
      </c>
      <c r="IEV23" s="18" t="s">
        <v>255</v>
      </c>
      <c r="IEW23" s="18" t="s">
        <v>255</v>
      </c>
      <c r="IEX23" s="18" t="s">
        <v>255</v>
      </c>
      <c r="IEY23" s="18" t="s">
        <v>255</v>
      </c>
      <c r="IEZ23" s="18" t="s">
        <v>255</v>
      </c>
      <c r="IFA23" s="18" t="s">
        <v>255</v>
      </c>
      <c r="IFB23" s="18" t="s">
        <v>255</v>
      </c>
      <c r="IFC23" s="18" t="s">
        <v>255</v>
      </c>
      <c r="IFD23" s="18" t="s">
        <v>255</v>
      </c>
      <c r="IFE23" s="18" t="s">
        <v>255</v>
      </c>
      <c r="IFF23" s="18" t="s">
        <v>255</v>
      </c>
      <c r="IFG23" s="18" t="s">
        <v>255</v>
      </c>
      <c r="IFH23" s="18" t="s">
        <v>255</v>
      </c>
      <c r="IFI23" s="18" t="s">
        <v>255</v>
      </c>
      <c r="IFJ23" s="18" t="s">
        <v>255</v>
      </c>
      <c r="IFK23" s="18" t="s">
        <v>255</v>
      </c>
      <c r="IFL23" s="18" t="s">
        <v>255</v>
      </c>
      <c r="IFM23" s="18" t="s">
        <v>255</v>
      </c>
      <c r="IFN23" s="18" t="s">
        <v>255</v>
      </c>
      <c r="IFO23" s="18" t="s">
        <v>255</v>
      </c>
      <c r="IFP23" s="18" t="s">
        <v>255</v>
      </c>
      <c r="IFQ23" s="18" t="s">
        <v>255</v>
      </c>
      <c r="IFR23" s="18" t="s">
        <v>255</v>
      </c>
      <c r="IFS23" s="18" t="s">
        <v>255</v>
      </c>
      <c r="IFT23" s="18" t="s">
        <v>255</v>
      </c>
      <c r="IFU23" s="18" t="s">
        <v>255</v>
      </c>
      <c r="IFV23" s="18" t="s">
        <v>255</v>
      </c>
      <c r="IFW23" s="18" t="s">
        <v>255</v>
      </c>
      <c r="IFX23" s="18" t="s">
        <v>255</v>
      </c>
      <c r="IFY23" s="18" t="s">
        <v>255</v>
      </c>
      <c r="IFZ23" s="18" t="s">
        <v>255</v>
      </c>
      <c r="IGA23" s="18" t="s">
        <v>255</v>
      </c>
      <c r="IGB23" s="18" t="s">
        <v>255</v>
      </c>
      <c r="IGC23" s="18" t="s">
        <v>255</v>
      </c>
      <c r="IGD23" s="18" t="s">
        <v>255</v>
      </c>
      <c r="IGE23" s="18" t="s">
        <v>255</v>
      </c>
      <c r="IGF23" s="18" t="s">
        <v>255</v>
      </c>
      <c r="IGG23" s="18" t="s">
        <v>255</v>
      </c>
      <c r="IGH23" s="18" t="s">
        <v>255</v>
      </c>
      <c r="IGI23" s="18" t="s">
        <v>255</v>
      </c>
      <c r="IGJ23" s="18" t="s">
        <v>255</v>
      </c>
      <c r="IGK23" s="18" t="s">
        <v>255</v>
      </c>
      <c r="IGL23" s="18" t="s">
        <v>255</v>
      </c>
      <c r="IGM23" s="18" t="s">
        <v>255</v>
      </c>
      <c r="IGN23" s="18" t="s">
        <v>255</v>
      </c>
      <c r="IGO23" s="18" t="s">
        <v>255</v>
      </c>
      <c r="IGP23" s="18" t="s">
        <v>255</v>
      </c>
      <c r="IGQ23" s="18" t="s">
        <v>255</v>
      </c>
      <c r="IGR23" s="18" t="s">
        <v>255</v>
      </c>
      <c r="IGS23" s="18" t="s">
        <v>255</v>
      </c>
      <c r="IGT23" s="18" t="s">
        <v>255</v>
      </c>
      <c r="IGU23" s="18" t="s">
        <v>255</v>
      </c>
      <c r="IGV23" s="18" t="s">
        <v>255</v>
      </c>
      <c r="IGW23" s="18" t="s">
        <v>255</v>
      </c>
      <c r="IGX23" s="18" t="s">
        <v>255</v>
      </c>
      <c r="IGY23" s="18" t="s">
        <v>255</v>
      </c>
      <c r="IGZ23" s="18" t="s">
        <v>255</v>
      </c>
      <c r="IHA23" s="18" t="s">
        <v>255</v>
      </c>
      <c r="IHB23" s="18" t="s">
        <v>255</v>
      </c>
      <c r="IHC23" s="18" t="s">
        <v>255</v>
      </c>
      <c r="IHD23" s="18" t="s">
        <v>255</v>
      </c>
      <c r="IHE23" s="18" t="s">
        <v>255</v>
      </c>
      <c r="IHF23" s="18" t="s">
        <v>255</v>
      </c>
      <c r="IHG23" s="18" t="s">
        <v>255</v>
      </c>
      <c r="IHH23" s="18" t="s">
        <v>255</v>
      </c>
      <c r="IHI23" s="18" t="s">
        <v>255</v>
      </c>
      <c r="IHJ23" s="18" t="s">
        <v>255</v>
      </c>
      <c r="IHK23" s="18" t="s">
        <v>255</v>
      </c>
      <c r="IHL23" s="18" t="s">
        <v>255</v>
      </c>
      <c r="IHM23" s="18" t="s">
        <v>255</v>
      </c>
      <c r="IHN23" s="18" t="s">
        <v>255</v>
      </c>
      <c r="IHO23" s="18" t="s">
        <v>255</v>
      </c>
      <c r="IHP23" s="18" t="s">
        <v>255</v>
      </c>
      <c r="IHQ23" s="18" t="s">
        <v>255</v>
      </c>
      <c r="IHR23" s="18" t="s">
        <v>255</v>
      </c>
      <c r="IHS23" s="18" t="s">
        <v>255</v>
      </c>
      <c r="IHT23" s="18" t="s">
        <v>255</v>
      </c>
      <c r="IHU23" s="18" t="s">
        <v>255</v>
      </c>
      <c r="IHV23" s="18" t="s">
        <v>255</v>
      </c>
      <c r="IHW23" s="18" t="s">
        <v>255</v>
      </c>
      <c r="IHX23" s="18" t="s">
        <v>255</v>
      </c>
      <c r="IHY23" s="18" t="s">
        <v>255</v>
      </c>
      <c r="IHZ23" s="18" t="s">
        <v>255</v>
      </c>
      <c r="IIA23" s="18" t="s">
        <v>255</v>
      </c>
      <c r="IIB23" s="18" t="s">
        <v>255</v>
      </c>
      <c r="IIC23" s="18" t="s">
        <v>255</v>
      </c>
      <c r="IID23" s="18" t="s">
        <v>255</v>
      </c>
      <c r="IIE23" s="18" t="s">
        <v>255</v>
      </c>
      <c r="IIF23" s="18" t="s">
        <v>255</v>
      </c>
      <c r="IIG23" s="18" t="s">
        <v>255</v>
      </c>
      <c r="IIH23" s="18" t="s">
        <v>255</v>
      </c>
      <c r="III23" s="18" t="s">
        <v>255</v>
      </c>
      <c r="IIJ23" s="18" t="s">
        <v>255</v>
      </c>
      <c r="IIK23" s="18" t="s">
        <v>255</v>
      </c>
      <c r="IIL23" s="18" t="s">
        <v>255</v>
      </c>
      <c r="IIM23" s="18" t="s">
        <v>255</v>
      </c>
      <c r="IIN23" s="18" t="s">
        <v>255</v>
      </c>
      <c r="IIO23" s="18" t="s">
        <v>255</v>
      </c>
      <c r="IIP23" s="18" t="s">
        <v>255</v>
      </c>
      <c r="IIQ23" s="18" t="s">
        <v>255</v>
      </c>
      <c r="IIR23" s="18" t="s">
        <v>255</v>
      </c>
      <c r="IIS23" s="18" t="s">
        <v>255</v>
      </c>
      <c r="IIT23" s="18" t="s">
        <v>255</v>
      </c>
      <c r="IIU23" s="18" t="s">
        <v>255</v>
      </c>
      <c r="IIV23" s="18" t="s">
        <v>255</v>
      </c>
      <c r="IIW23" s="18" t="s">
        <v>255</v>
      </c>
      <c r="IIX23" s="18" t="s">
        <v>255</v>
      </c>
      <c r="IIY23" s="18" t="s">
        <v>255</v>
      </c>
      <c r="IIZ23" s="18" t="s">
        <v>255</v>
      </c>
      <c r="IJA23" s="18" t="s">
        <v>255</v>
      </c>
      <c r="IJB23" s="18" t="s">
        <v>255</v>
      </c>
      <c r="IJC23" s="18" t="s">
        <v>255</v>
      </c>
      <c r="IJD23" s="18" t="s">
        <v>255</v>
      </c>
      <c r="IJE23" s="18" t="s">
        <v>255</v>
      </c>
      <c r="IJF23" s="18" t="s">
        <v>255</v>
      </c>
      <c r="IJG23" s="18" t="s">
        <v>255</v>
      </c>
      <c r="IJH23" s="18" t="s">
        <v>255</v>
      </c>
      <c r="IJI23" s="18" t="s">
        <v>255</v>
      </c>
      <c r="IJJ23" s="18" t="s">
        <v>255</v>
      </c>
      <c r="IJK23" s="18" t="s">
        <v>255</v>
      </c>
      <c r="IJL23" s="18" t="s">
        <v>255</v>
      </c>
      <c r="IJM23" s="18" t="s">
        <v>255</v>
      </c>
      <c r="IJN23" s="18" t="s">
        <v>255</v>
      </c>
      <c r="IJO23" s="18" t="s">
        <v>255</v>
      </c>
      <c r="IJP23" s="18" t="s">
        <v>255</v>
      </c>
      <c r="IJQ23" s="18" t="s">
        <v>255</v>
      </c>
      <c r="IJR23" s="18" t="s">
        <v>255</v>
      </c>
      <c r="IJS23" s="18" t="s">
        <v>255</v>
      </c>
      <c r="IJT23" s="18" t="s">
        <v>255</v>
      </c>
      <c r="IJU23" s="18" t="s">
        <v>255</v>
      </c>
      <c r="IJV23" s="18" t="s">
        <v>255</v>
      </c>
      <c r="IJW23" s="18" t="s">
        <v>255</v>
      </c>
      <c r="IJX23" s="18" t="s">
        <v>255</v>
      </c>
      <c r="IJY23" s="18" t="s">
        <v>255</v>
      </c>
      <c r="IJZ23" s="18" t="s">
        <v>255</v>
      </c>
      <c r="IKA23" s="18" t="s">
        <v>255</v>
      </c>
      <c r="IKB23" s="18" t="s">
        <v>255</v>
      </c>
      <c r="IKC23" s="18" t="s">
        <v>255</v>
      </c>
      <c r="IKD23" s="18" t="s">
        <v>255</v>
      </c>
      <c r="IKE23" s="18" t="s">
        <v>255</v>
      </c>
      <c r="IKF23" s="18" t="s">
        <v>255</v>
      </c>
      <c r="IKG23" s="18" t="s">
        <v>255</v>
      </c>
      <c r="IKH23" s="18" t="s">
        <v>255</v>
      </c>
      <c r="IKI23" s="18" t="s">
        <v>255</v>
      </c>
      <c r="IKJ23" s="18" t="s">
        <v>255</v>
      </c>
      <c r="IKK23" s="18" t="s">
        <v>255</v>
      </c>
      <c r="IKL23" s="18" t="s">
        <v>255</v>
      </c>
      <c r="IKM23" s="18" t="s">
        <v>255</v>
      </c>
      <c r="IKN23" s="18" t="s">
        <v>255</v>
      </c>
      <c r="IKO23" s="18" t="s">
        <v>255</v>
      </c>
      <c r="IKP23" s="18" t="s">
        <v>255</v>
      </c>
      <c r="IKQ23" s="18" t="s">
        <v>255</v>
      </c>
      <c r="IKR23" s="18" t="s">
        <v>255</v>
      </c>
      <c r="IKS23" s="18" t="s">
        <v>255</v>
      </c>
      <c r="IKT23" s="18" t="s">
        <v>255</v>
      </c>
      <c r="IKU23" s="18" t="s">
        <v>255</v>
      </c>
      <c r="IKV23" s="18" t="s">
        <v>255</v>
      </c>
      <c r="IKW23" s="18" t="s">
        <v>255</v>
      </c>
      <c r="IKX23" s="18" t="s">
        <v>255</v>
      </c>
      <c r="IKY23" s="18" t="s">
        <v>255</v>
      </c>
      <c r="IKZ23" s="18" t="s">
        <v>255</v>
      </c>
      <c r="ILA23" s="18" t="s">
        <v>255</v>
      </c>
      <c r="ILB23" s="18" t="s">
        <v>255</v>
      </c>
      <c r="ILC23" s="18" t="s">
        <v>255</v>
      </c>
      <c r="ILD23" s="18" t="s">
        <v>255</v>
      </c>
      <c r="ILE23" s="18" t="s">
        <v>255</v>
      </c>
      <c r="ILF23" s="18" t="s">
        <v>255</v>
      </c>
      <c r="ILG23" s="18" t="s">
        <v>255</v>
      </c>
      <c r="ILH23" s="18" t="s">
        <v>255</v>
      </c>
      <c r="ILI23" s="18" t="s">
        <v>255</v>
      </c>
      <c r="ILJ23" s="18" t="s">
        <v>255</v>
      </c>
      <c r="ILK23" s="18" t="s">
        <v>255</v>
      </c>
      <c r="ILL23" s="18" t="s">
        <v>255</v>
      </c>
      <c r="ILM23" s="18" t="s">
        <v>255</v>
      </c>
      <c r="ILN23" s="18" t="s">
        <v>255</v>
      </c>
      <c r="ILO23" s="18" t="s">
        <v>255</v>
      </c>
      <c r="ILP23" s="18" t="s">
        <v>255</v>
      </c>
      <c r="ILQ23" s="18" t="s">
        <v>255</v>
      </c>
      <c r="ILR23" s="18" t="s">
        <v>255</v>
      </c>
      <c r="ILS23" s="18" t="s">
        <v>255</v>
      </c>
      <c r="ILT23" s="18" t="s">
        <v>255</v>
      </c>
      <c r="ILU23" s="18" t="s">
        <v>255</v>
      </c>
      <c r="ILV23" s="18" t="s">
        <v>255</v>
      </c>
      <c r="ILW23" s="18" t="s">
        <v>255</v>
      </c>
      <c r="ILX23" s="18" t="s">
        <v>255</v>
      </c>
      <c r="ILY23" s="18" t="s">
        <v>255</v>
      </c>
      <c r="ILZ23" s="18" t="s">
        <v>255</v>
      </c>
      <c r="IMA23" s="18" t="s">
        <v>255</v>
      </c>
      <c r="IMB23" s="18" t="s">
        <v>255</v>
      </c>
      <c r="IMC23" s="18" t="s">
        <v>255</v>
      </c>
      <c r="IMD23" s="18" t="s">
        <v>255</v>
      </c>
      <c r="IME23" s="18" t="s">
        <v>255</v>
      </c>
      <c r="IMF23" s="18" t="s">
        <v>255</v>
      </c>
      <c r="IMG23" s="18" t="s">
        <v>255</v>
      </c>
      <c r="IMH23" s="18" t="s">
        <v>255</v>
      </c>
      <c r="IMI23" s="18" t="s">
        <v>255</v>
      </c>
      <c r="IMJ23" s="18" t="s">
        <v>255</v>
      </c>
      <c r="IMK23" s="18" t="s">
        <v>255</v>
      </c>
      <c r="IML23" s="18" t="s">
        <v>255</v>
      </c>
      <c r="IMM23" s="18" t="s">
        <v>255</v>
      </c>
      <c r="IMN23" s="18" t="s">
        <v>255</v>
      </c>
      <c r="IMO23" s="18" t="s">
        <v>255</v>
      </c>
      <c r="IMP23" s="18" t="s">
        <v>255</v>
      </c>
      <c r="IMQ23" s="18" t="s">
        <v>255</v>
      </c>
      <c r="IMR23" s="18" t="s">
        <v>255</v>
      </c>
      <c r="IMS23" s="18" t="s">
        <v>255</v>
      </c>
      <c r="IMT23" s="18" t="s">
        <v>255</v>
      </c>
      <c r="IMU23" s="18" t="s">
        <v>255</v>
      </c>
      <c r="IMV23" s="18" t="s">
        <v>255</v>
      </c>
      <c r="IMW23" s="18" t="s">
        <v>255</v>
      </c>
      <c r="IMX23" s="18" t="s">
        <v>255</v>
      </c>
      <c r="IMY23" s="18" t="s">
        <v>255</v>
      </c>
      <c r="IMZ23" s="18" t="s">
        <v>255</v>
      </c>
      <c r="INA23" s="18" t="s">
        <v>255</v>
      </c>
      <c r="INB23" s="18" t="s">
        <v>255</v>
      </c>
      <c r="INC23" s="18" t="s">
        <v>255</v>
      </c>
      <c r="IND23" s="18" t="s">
        <v>255</v>
      </c>
      <c r="INE23" s="18" t="s">
        <v>255</v>
      </c>
      <c r="INF23" s="18" t="s">
        <v>255</v>
      </c>
      <c r="ING23" s="18" t="s">
        <v>255</v>
      </c>
      <c r="INH23" s="18" t="s">
        <v>255</v>
      </c>
      <c r="INI23" s="18" t="s">
        <v>255</v>
      </c>
      <c r="INJ23" s="18" t="s">
        <v>255</v>
      </c>
      <c r="INK23" s="18" t="s">
        <v>255</v>
      </c>
      <c r="INL23" s="18" t="s">
        <v>255</v>
      </c>
      <c r="INM23" s="18" t="s">
        <v>255</v>
      </c>
      <c r="INN23" s="18" t="s">
        <v>255</v>
      </c>
      <c r="INO23" s="18" t="s">
        <v>255</v>
      </c>
      <c r="INP23" s="18" t="s">
        <v>255</v>
      </c>
      <c r="INQ23" s="18" t="s">
        <v>255</v>
      </c>
      <c r="INR23" s="18" t="s">
        <v>255</v>
      </c>
      <c r="INS23" s="18" t="s">
        <v>255</v>
      </c>
      <c r="INT23" s="18" t="s">
        <v>255</v>
      </c>
      <c r="INU23" s="18" t="s">
        <v>255</v>
      </c>
      <c r="INV23" s="18" t="s">
        <v>255</v>
      </c>
      <c r="INW23" s="18" t="s">
        <v>255</v>
      </c>
      <c r="INX23" s="18" t="s">
        <v>255</v>
      </c>
      <c r="INY23" s="18" t="s">
        <v>255</v>
      </c>
      <c r="INZ23" s="18" t="s">
        <v>255</v>
      </c>
      <c r="IOA23" s="18" t="s">
        <v>255</v>
      </c>
      <c r="IOB23" s="18" t="s">
        <v>255</v>
      </c>
      <c r="IOC23" s="18" t="s">
        <v>255</v>
      </c>
      <c r="IOD23" s="18" t="s">
        <v>255</v>
      </c>
      <c r="IOE23" s="18" t="s">
        <v>255</v>
      </c>
      <c r="IOF23" s="18" t="s">
        <v>255</v>
      </c>
      <c r="IOG23" s="18" t="s">
        <v>255</v>
      </c>
      <c r="IOH23" s="18" t="s">
        <v>255</v>
      </c>
      <c r="IOI23" s="18" t="s">
        <v>255</v>
      </c>
      <c r="IOJ23" s="18" t="s">
        <v>255</v>
      </c>
      <c r="IOK23" s="18" t="s">
        <v>255</v>
      </c>
      <c r="IOL23" s="18" t="s">
        <v>255</v>
      </c>
      <c r="IOM23" s="18" t="s">
        <v>255</v>
      </c>
      <c r="ION23" s="18" t="s">
        <v>255</v>
      </c>
      <c r="IOO23" s="18" t="s">
        <v>255</v>
      </c>
      <c r="IOP23" s="18" t="s">
        <v>255</v>
      </c>
      <c r="IOQ23" s="18" t="s">
        <v>255</v>
      </c>
      <c r="IOR23" s="18" t="s">
        <v>255</v>
      </c>
      <c r="IOS23" s="18" t="s">
        <v>255</v>
      </c>
      <c r="IOT23" s="18" t="s">
        <v>255</v>
      </c>
      <c r="IOU23" s="18" t="s">
        <v>255</v>
      </c>
      <c r="IOV23" s="18" t="s">
        <v>255</v>
      </c>
      <c r="IOW23" s="18" t="s">
        <v>255</v>
      </c>
      <c r="IOX23" s="18" t="s">
        <v>255</v>
      </c>
      <c r="IOY23" s="18" t="s">
        <v>255</v>
      </c>
      <c r="IOZ23" s="18" t="s">
        <v>255</v>
      </c>
      <c r="IPA23" s="18" t="s">
        <v>255</v>
      </c>
      <c r="IPB23" s="18" t="s">
        <v>255</v>
      </c>
      <c r="IPC23" s="18" t="s">
        <v>255</v>
      </c>
      <c r="IPD23" s="18" t="s">
        <v>255</v>
      </c>
      <c r="IPE23" s="18" t="s">
        <v>255</v>
      </c>
      <c r="IPF23" s="18" t="s">
        <v>255</v>
      </c>
      <c r="IPG23" s="18" t="s">
        <v>255</v>
      </c>
      <c r="IPH23" s="18" t="s">
        <v>255</v>
      </c>
      <c r="IPI23" s="18" t="s">
        <v>255</v>
      </c>
      <c r="IPJ23" s="18" t="s">
        <v>255</v>
      </c>
      <c r="IPK23" s="18" t="s">
        <v>255</v>
      </c>
      <c r="IPL23" s="18" t="s">
        <v>255</v>
      </c>
      <c r="IPM23" s="18" t="s">
        <v>255</v>
      </c>
      <c r="IPN23" s="18" t="s">
        <v>255</v>
      </c>
      <c r="IPO23" s="18" t="s">
        <v>255</v>
      </c>
      <c r="IPP23" s="18" t="s">
        <v>255</v>
      </c>
      <c r="IPQ23" s="18" t="s">
        <v>255</v>
      </c>
      <c r="IPR23" s="18" t="s">
        <v>255</v>
      </c>
      <c r="IPS23" s="18" t="s">
        <v>255</v>
      </c>
      <c r="IPT23" s="18" t="s">
        <v>255</v>
      </c>
      <c r="IPU23" s="18" t="s">
        <v>255</v>
      </c>
      <c r="IPV23" s="18" t="s">
        <v>255</v>
      </c>
      <c r="IPW23" s="18" t="s">
        <v>255</v>
      </c>
      <c r="IPX23" s="18" t="s">
        <v>255</v>
      </c>
      <c r="IPY23" s="18" t="s">
        <v>255</v>
      </c>
      <c r="IPZ23" s="18" t="s">
        <v>255</v>
      </c>
      <c r="IQA23" s="18" t="s">
        <v>255</v>
      </c>
      <c r="IQB23" s="18" t="s">
        <v>255</v>
      </c>
      <c r="IQC23" s="18" t="s">
        <v>255</v>
      </c>
      <c r="IQD23" s="18" t="s">
        <v>255</v>
      </c>
      <c r="IQE23" s="18" t="s">
        <v>255</v>
      </c>
      <c r="IQF23" s="18" t="s">
        <v>255</v>
      </c>
      <c r="IQG23" s="18" t="s">
        <v>255</v>
      </c>
      <c r="IQH23" s="18" t="s">
        <v>255</v>
      </c>
      <c r="IQI23" s="18" t="s">
        <v>255</v>
      </c>
      <c r="IQJ23" s="18" t="s">
        <v>255</v>
      </c>
      <c r="IQK23" s="18" t="s">
        <v>255</v>
      </c>
      <c r="IQL23" s="18" t="s">
        <v>255</v>
      </c>
      <c r="IQM23" s="18" t="s">
        <v>255</v>
      </c>
      <c r="IQN23" s="18" t="s">
        <v>255</v>
      </c>
      <c r="IQO23" s="18" t="s">
        <v>255</v>
      </c>
      <c r="IQP23" s="18" t="s">
        <v>255</v>
      </c>
      <c r="IQQ23" s="18" t="s">
        <v>255</v>
      </c>
      <c r="IQR23" s="18" t="s">
        <v>255</v>
      </c>
      <c r="IQS23" s="18" t="s">
        <v>255</v>
      </c>
      <c r="IQT23" s="18" t="s">
        <v>255</v>
      </c>
      <c r="IQU23" s="18" t="s">
        <v>255</v>
      </c>
      <c r="IQV23" s="18" t="s">
        <v>255</v>
      </c>
      <c r="IQW23" s="18" t="s">
        <v>255</v>
      </c>
      <c r="IQX23" s="18" t="s">
        <v>255</v>
      </c>
      <c r="IQY23" s="18" t="s">
        <v>255</v>
      </c>
      <c r="IQZ23" s="18" t="s">
        <v>255</v>
      </c>
      <c r="IRA23" s="18" t="s">
        <v>255</v>
      </c>
      <c r="IRB23" s="18" t="s">
        <v>255</v>
      </c>
      <c r="IRC23" s="18" t="s">
        <v>255</v>
      </c>
      <c r="IRD23" s="18" t="s">
        <v>255</v>
      </c>
      <c r="IRE23" s="18" t="s">
        <v>255</v>
      </c>
      <c r="IRF23" s="18" t="s">
        <v>255</v>
      </c>
      <c r="IRG23" s="18" t="s">
        <v>255</v>
      </c>
      <c r="IRH23" s="18" t="s">
        <v>255</v>
      </c>
      <c r="IRI23" s="18" t="s">
        <v>255</v>
      </c>
      <c r="IRJ23" s="18" t="s">
        <v>255</v>
      </c>
      <c r="IRK23" s="18" t="s">
        <v>255</v>
      </c>
      <c r="IRL23" s="18" t="s">
        <v>255</v>
      </c>
      <c r="IRM23" s="18" t="s">
        <v>255</v>
      </c>
      <c r="IRN23" s="18" t="s">
        <v>255</v>
      </c>
      <c r="IRO23" s="18" t="s">
        <v>255</v>
      </c>
      <c r="IRP23" s="18" t="s">
        <v>255</v>
      </c>
      <c r="IRQ23" s="18" t="s">
        <v>255</v>
      </c>
      <c r="IRR23" s="18" t="s">
        <v>255</v>
      </c>
      <c r="IRS23" s="18" t="s">
        <v>255</v>
      </c>
      <c r="IRT23" s="18" t="s">
        <v>255</v>
      </c>
      <c r="IRU23" s="18" t="s">
        <v>255</v>
      </c>
      <c r="IRV23" s="18" t="s">
        <v>255</v>
      </c>
      <c r="IRW23" s="18" t="s">
        <v>255</v>
      </c>
      <c r="IRX23" s="18" t="s">
        <v>255</v>
      </c>
      <c r="IRY23" s="18" t="s">
        <v>255</v>
      </c>
      <c r="IRZ23" s="18" t="s">
        <v>255</v>
      </c>
      <c r="ISA23" s="18" t="s">
        <v>255</v>
      </c>
      <c r="ISB23" s="18" t="s">
        <v>255</v>
      </c>
      <c r="ISC23" s="18" t="s">
        <v>255</v>
      </c>
      <c r="ISD23" s="18" t="s">
        <v>255</v>
      </c>
      <c r="ISE23" s="18" t="s">
        <v>255</v>
      </c>
      <c r="ISF23" s="18" t="s">
        <v>255</v>
      </c>
      <c r="ISG23" s="18" t="s">
        <v>255</v>
      </c>
      <c r="ISH23" s="18" t="s">
        <v>255</v>
      </c>
      <c r="ISI23" s="18" t="s">
        <v>255</v>
      </c>
      <c r="ISJ23" s="18" t="s">
        <v>255</v>
      </c>
      <c r="ISK23" s="18" t="s">
        <v>255</v>
      </c>
      <c r="ISL23" s="18" t="s">
        <v>255</v>
      </c>
      <c r="ISM23" s="18" t="s">
        <v>255</v>
      </c>
      <c r="ISN23" s="18" t="s">
        <v>255</v>
      </c>
      <c r="ISO23" s="18" t="s">
        <v>255</v>
      </c>
      <c r="ISP23" s="18" t="s">
        <v>255</v>
      </c>
      <c r="ISQ23" s="18" t="s">
        <v>255</v>
      </c>
      <c r="ISR23" s="18" t="s">
        <v>255</v>
      </c>
      <c r="ISS23" s="18" t="s">
        <v>255</v>
      </c>
      <c r="IST23" s="18" t="s">
        <v>255</v>
      </c>
      <c r="ISU23" s="18" t="s">
        <v>255</v>
      </c>
      <c r="ISV23" s="18" t="s">
        <v>255</v>
      </c>
      <c r="ISW23" s="18" t="s">
        <v>255</v>
      </c>
      <c r="ISX23" s="18" t="s">
        <v>255</v>
      </c>
      <c r="ISY23" s="18" t="s">
        <v>255</v>
      </c>
      <c r="ISZ23" s="18" t="s">
        <v>255</v>
      </c>
      <c r="ITA23" s="18" t="s">
        <v>255</v>
      </c>
      <c r="ITB23" s="18" t="s">
        <v>255</v>
      </c>
      <c r="ITC23" s="18" t="s">
        <v>255</v>
      </c>
      <c r="ITD23" s="18" t="s">
        <v>255</v>
      </c>
      <c r="ITE23" s="18" t="s">
        <v>255</v>
      </c>
      <c r="ITF23" s="18" t="s">
        <v>255</v>
      </c>
      <c r="ITG23" s="18" t="s">
        <v>255</v>
      </c>
      <c r="ITH23" s="18" t="s">
        <v>255</v>
      </c>
      <c r="ITI23" s="18" t="s">
        <v>255</v>
      </c>
      <c r="ITJ23" s="18" t="s">
        <v>255</v>
      </c>
      <c r="ITK23" s="18" t="s">
        <v>255</v>
      </c>
      <c r="ITL23" s="18" t="s">
        <v>255</v>
      </c>
      <c r="ITM23" s="18" t="s">
        <v>255</v>
      </c>
      <c r="ITN23" s="18" t="s">
        <v>255</v>
      </c>
      <c r="ITO23" s="18" t="s">
        <v>255</v>
      </c>
      <c r="ITP23" s="18" t="s">
        <v>255</v>
      </c>
      <c r="ITQ23" s="18" t="s">
        <v>255</v>
      </c>
      <c r="ITR23" s="18" t="s">
        <v>255</v>
      </c>
      <c r="ITS23" s="18" t="s">
        <v>255</v>
      </c>
      <c r="ITT23" s="18" t="s">
        <v>255</v>
      </c>
      <c r="ITU23" s="18" t="s">
        <v>255</v>
      </c>
      <c r="ITV23" s="18" t="s">
        <v>255</v>
      </c>
      <c r="ITW23" s="18" t="s">
        <v>255</v>
      </c>
      <c r="ITX23" s="18" t="s">
        <v>255</v>
      </c>
      <c r="ITY23" s="18" t="s">
        <v>255</v>
      </c>
      <c r="ITZ23" s="18" t="s">
        <v>255</v>
      </c>
      <c r="IUA23" s="18" t="s">
        <v>255</v>
      </c>
      <c r="IUB23" s="18" t="s">
        <v>255</v>
      </c>
      <c r="IUC23" s="18" t="s">
        <v>255</v>
      </c>
      <c r="IUD23" s="18" t="s">
        <v>255</v>
      </c>
      <c r="IUE23" s="18" t="s">
        <v>255</v>
      </c>
      <c r="IUF23" s="18" t="s">
        <v>255</v>
      </c>
      <c r="IUG23" s="18" t="s">
        <v>255</v>
      </c>
      <c r="IUH23" s="18" t="s">
        <v>255</v>
      </c>
      <c r="IUI23" s="18" t="s">
        <v>255</v>
      </c>
      <c r="IUJ23" s="18" t="s">
        <v>255</v>
      </c>
      <c r="IUK23" s="18" t="s">
        <v>255</v>
      </c>
      <c r="IUL23" s="18" t="s">
        <v>255</v>
      </c>
      <c r="IUM23" s="18" t="s">
        <v>255</v>
      </c>
      <c r="IUN23" s="18" t="s">
        <v>255</v>
      </c>
      <c r="IUO23" s="18" t="s">
        <v>255</v>
      </c>
      <c r="IUP23" s="18" t="s">
        <v>255</v>
      </c>
      <c r="IUQ23" s="18" t="s">
        <v>255</v>
      </c>
      <c r="IUR23" s="18" t="s">
        <v>255</v>
      </c>
      <c r="IUS23" s="18" t="s">
        <v>255</v>
      </c>
      <c r="IUT23" s="18" t="s">
        <v>255</v>
      </c>
      <c r="IUU23" s="18" t="s">
        <v>255</v>
      </c>
      <c r="IUV23" s="18" t="s">
        <v>255</v>
      </c>
      <c r="IUW23" s="18" t="s">
        <v>255</v>
      </c>
      <c r="IUX23" s="18" t="s">
        <v>255</v>
      </c>
      <c r="IUY23" s="18" t="s">
        <v>255</v>
      </c>
      <c r="IUZ23" s="18" t="s">
        <v>255</v>
      </c>
      <c r="IVA23" s="18" t="s">
        <v>255</v>
      </c>
      <c r="IVB23" s="18" t="s">
        <v>255</v>
      </c>
      <c r="IVC23" s="18" t="s">
        <v>255</v>
      </c>
      <c r="IVD23" s="18" t="s">
        <v>255</v>
      </c>
      <c r="IVE23" s="18" t="s">
        <v>255</v>
      </c>
      <c r="IVF23" s="18" t="s">
        <v>255</v>
      </c>
      <c r="IVG23" s="18" t="s">
        <v>255</v>
      </c>
      <c r="IVH23" s="18" t="s">
        <v>255</v>
      </c>
      <c r="IVI23" s="18" t="s">
        <v>255</v>
      </c>
      <c r="IVJ23" s="18" t="s">
        <v>255</v>
      </c>
      <c r="IVK23" s="18" t="s">
        <v>255</v>
      </c>
      <c r="IVL23" s="18" t="s">
        <v>255</v>
      </c>
      <c r="IVM23" s="18" t="s">
        <v>255</v>
      </c>
      <c r="IVN23" s="18" t="s">
        <v>255</v>
      </c>
      <c r="IVO23" s="18" t="s">
        <v>255</v>
      </c>
      <c r="IVP23" s="18" t="s">
        <v>255</v>
      </c>
      <c r="IVQ23" s="18" t="s">
        <v>255</v>
      </c>
      <c r="IVR23" s="18" t="s">
        <v>255</v>
      </c>
      <c r="IVS23" s="18" t="s">
        <v>255</v>
      </c>
      <c r="IVT23" s="18" t="s">
        <v>255</v>
      </c>
      <c r="IVU23" s="18" t="s">
        <v>255</v>
      </c>
      <c r="IVV23" s="18" t="s">
        <v>255</v>
      </c>
      <c r="IVW23" s="18" t="s">
        <v>255</v>
      </c>
      <c r="IVX23" s="18" t="s">
        <v>255</v>
      </c>
      <c r="IVY23" s="18" t="s">
        <v>255</v>
      </c>
      <c r="IVZ23" s="18" t="s">
        <v>255</v>
      </c>
      <c r="IWA23" s="18" t="s">
        <v>255</v>
      </c>
      <c r="IWB23" s="18" t="s">
        <v>255</v>
      </c>
      <c r="IWC23" s="18" t="s">
        <v>255</v>
      </c>
      <c r="IWD23" s="18" t="s">
        <v>255</v>
      </c>
      <c r="IWE23" s="18" t="s">
        <v>255</v>
      </c>
      <c r="IWF23" s="18" t="s">
        <v>255</v>
      </c>
      <c r="IWG23" s="18" t="s">
        <v>255</v>
      </c>
      <c r="IWH23" s="18" t="s">
        <v>255</v>
      </c>
      <c r="IWI23" s="18" t="s">
        <v>255</v>
      </c>
      <c r="IWJ23" s="18" t="s">
        <v>255</v>
      </c>
      <c r="IWK23" s="18" t="s">
        <v>255</v>
      </c>
      <c r="IWL23" s="18" t="s">
        <v>255</v>
      </c>
      <c r="IWM23" s="18" t="s">
        <v>255</v>
      </c>
      <c r="IWN23" s="18" t="s">
        <v>255</v>
      </c>
      <c r="IWO23" s="18" t="s">
        <v>255</v>
      </c>
      <c r="IWP23" s="18" t="s">
        <v>255</v>
      </c>
      <c r="IWQ23" s="18" t="s">
        <v>255</v>
      </c>
      <c r="IWR23" s="18" t="s">
        <v>255</v>
      </c>
      <c r="IWS23" s="18" t="s">
        <v>255</v>
      </c>
      <c r="IWT23" s="18" t="s">
        <v>255</v>
      </c>
      <c r="IWU23" s="18" t="s">
        <v>255</v>
      </c>
      <c r="IWV23" s="18" t="s">
        <v>255</v>
      </c>
      <c r="IWW23" s="18" t="s">
        <v>255</v>
      </c>
      <c r="IWX23" s="18" t="s">
        <v>255</v>
      </c>
      <c r="IWY23" s="18" t="s">
        <v>255</v>
      </c>
      <c r="IWZ23" s="18" t="s">
        <v>255</v>
      </c>
      <c r="IXA23" s="18" t="s">
        <v>255</v>
      </c>
      <c r="IXB23" s="18" t="s">
        <v>255</v>
      </c>
      <c r="IXC23" s="18" t="s">
        <v>255</v>
      </c>
      <c r="IXD23" s="18" t="s">
        <v>255</v>
      </c>
      <c r="IXE23" s="18" t="s">
        <v>255</v>
      </c>
      <c r="IXF23" s="18" t="s">
        <v>255</v>
      </c>
      <c r="IXG23" s="18" t="s">
        <v>255</v>
      </c>
      <c r="IXH23" s="18" t="s">
        <v>255</v>
      </c>
      <c r="IXI23" s="18" t="s">
        <v>255</v>
      </c>
      <c r="IXJ23" s="18" t="s">
        <v>255</v>
      </c>
      <c r="IXK23" s="18" t="s">
        <v>255</v>
      </c>
      <c r="IXL23" s="18" t="s">
        <v>255</v>
      </c>
      <c r="IXM23" s="18" t="s">
        <v>255</v>
      </c>
      <c r="IXN23" s="18" t="s">
        <v>255</v>
      </c>
      <c r="IXO23" s="18" t="s">
        <v>255</v>
      </c>
      <c r="IXP23" s="18" t="s">
        <v>255</v>
      </c>
      <c r="IXQ23" s="18" t="s">
        <v>255</v>
      </c>
      <c r="IXR23" s="18" t="s">
        <v>255</v>
      </c>
      <c r="IXS23" s="18" t="s">
        <v>255</v>
      </c>
      <c r="IXT23" s="18" t="s">
        <v>255</v>
      </c>
      <c r="IXU23" s="18" t="s">
        <v>255</v>
      </c>
      <c r="IXV23" s="18" t="s">
        <v>255</v>
      </c>
      <c r="IXW23" s="18" t="s">
        <v>255</v>
      </c>
      <c r="IXX23" s="18" t="s">
        <v>255</v>
      </c>
      <c r="IXY23" s="18" t="s">
        <v>255</v>
      </c>
      <c r="IXZ23" s="18" t="s">
        <v>255</v>
      </c>
      <c r="IYA23" s="18" t="s">
        <v>255</v>
      </c>
      <c r="IYB23" s="18" t="s">
        <v>255</v>
      </c>
      <c r="IYC23" s="18" t="s">
        <v>255</v>
      </c>
      <c r="IYD23" s="18" t="s">
        <v>255</v>
      </c>
      <c r="IYE23" s="18" t="s">
        <v>255</v>
      </c>
      <c r="IYF23" s="18" t="s">
        <v>255</v>
      </c>
      <c r="IYG23" s="18" t="s">
        <v>255</v>
      </c>
      <c r="IYH23" s="18" t="s">
        <v>255</v>
      </c>
      <c r="IYI23" s="18" t="s">
        <v>255</v>
      </c>
      <c r="IYJ23" s="18" t="s">
        <v>255</v>
      </c>
      <c r="IYK23" s="18" t="s">
        <v>255</v>
      </c>
      <c r="IYL23" s="18" t="s">
        <v>255</v>
      </c>
      <c r="IYM23" s="18" t="s">
        <v>255</v>
      </c>
      <c r="IYN23" s="18" t="s">
        <v>255</v>
      </c>
      <c r="IYO23" s="18" t="s">
        <v>255</v>
      </c>
      <c r="IYP23" s="18" t="s">
        <v>255</v>
      </c>
      <c r="IYQ23" s="18" t="s">
        <v>255</v>
      </c>
      <c r="IYR23" s="18" t="s">
        <v>255</v>
      </c>
      <c r="IYS23" s="18" t="s">
        <v>255</v>
      </c>
      <c r="IYT23" s="18" t="s">
        <v>255</v>
      </c>
      <c r="IYU23" s="18" t="s">
        <v>255</v>
      </c>
      <c r="IYV23" s="18" t="s">
        <v>255</v>
      </c>
      <c r="IYW23" s="18" t="s">
        <v>255</v>
      </c>
      <c r="IYX23" s="18" t="s">
        <v>255</v>
      </c>
      <c r="IYY23" s="18" t="s">
        <v>255</v>
      </c>
      <c r="IYZ23" s="18" t="s">
        <v>255</v>
      </c>
      <c r="IZA23" s="18" t="s">
        <v>255</v>
      </c>
      <c r="IZB23" s="18" t="s">
        <v>255</v>
      </c>
      <c r="IZC23" s="18" t="s">
        <v>255</v>
      </c>
      <c r="IZD23" s="18" t="s">
        <v>255</v>
      </c>
      <c r="IZE23" s="18" t="s">
        <v>255</v>
      </c>
      <c r="IZF23" s="18" t="s">
        <v>255</v>
      </c>
      <c r="IZG23" s="18" t="s">
        <v>255</v>
      </c>
      <c r="IZH23" s="18" t="s">
        <v>255</v>
      </c>
      <c r="IZI23" s="18" t="s">
        <v>255</v>
      </c>
      <c r="IZJ23" s="18" t="s">
        <v>255</v>
      </c>
      <c r="IZK23" s="18" t="s">
        <v>255</v>
      </c>
      <c r="IZL23" s="18" t="s">
        <v>255</v>
      </c>
      <c r="IZM23" s="18" t="s">
        <v>255</v>
      </c>
      <c r="IZN23" s="18" t="s">
        <v>255</v>
      </c>
      <c r="IZO23" s="18" t="s">
        <v>255</v>
      </c>
      <c r="IZP23" s="18" t="s">
        <v>255</v>
      </c>
      <c r="IZQ23" s="18" t="s">
        <v>255</v>
      </c>
      <c r="IZR23" s="18" t="s">
        <v>255</v>
      </c>
      <c r="IZS23" s="18" t="s">
        <v>255</v>
      </c>
      <c r="IZT23" s="18" t="s">
        <v>255</v>
      </c>
      <c r="IZU23" s="18" t="s">
        <v>255</v>
      </c>
      <c r="IZV23" s="18" t="s">
        <v>255</v>
      </c>
      <c r="IZW23" s="18" t="s">
        <v>255</v>
      </c>
      <c r="IZX23" s="18" t="s">
        <v>255</v>
      </c>
      <c r="IZY23" s="18" t="s">
        <v>255</v>
      </c>
      <c r="IZZ23" s="18" t="s">
        <v>255</v>
      </c>
      <c r="JAA23" s="18" t="s">
        <v>255</v>
      </c>
      <c r="JAB23" s="18" t="s">
        <v>255</v>
      </c>
      <c r="JAC23" s="18" t="s">
        <v>255</v>
      </c>
      <c r="JAD23" s="18" t="s">
        <v>255</v>
      </c>
      <c r="JAE23" s="18" t="s">
        <v>255</v>
      </c>
      <c r="JAF23" s="18" t="s">
        <v>255</v>
      </c>
      <c r="JAG23" s="18" t="s">
        <v>255</v>
      </c>
      <c r="JAH23" s="18" t="s">
        <v>255</v>
      </c>
      <c r="JAI23" s="18" t="s">
        <v>255</v>
      </c>
      <c r="JAJ23" s="18" t="s">
        <v>255</v>
      </c>
      <c r="JAK23" s="18" t="s">
        <v>255</v>
      </c>
      <c r="JAL23" s="18" t="s">
        <v>255</v>
      </c>
      <c r="JAM23" s="18" t="s">
        <v>255</v>
      </c>
      <c r="JAN23" s="18" t="s">
        <v>255</v>
      </c>
      <c r="JAO23" s="18" t="s">
        <v>255</v>
      </c>
      <c r="JAP23" s="18" t="s">
        <v>255</v>
      </c>
      <c r="JAQ23" s="18" t="s">
        <v>255</v>
      </c>
      <c r="JAR23" s="18" t="s">
        <v>255</v>
      </c>
      <c r="JAS23" s="18" t="s">
        <v>255</v>
      </c>
      <c r="JAT23" s="18" t="s">
        <v>255</v>
      </c>
      <c r="JAU23" s="18" t="s">
        <v>255</v>
      </c>
      <c r="JAV23" s="18" t="s">
        <v>255</v>
      </c>
      <c r="JAW23" s="18" t="s">
        <v>255</v>
      </c>
      <c r="JAX23" s="18" t="s">
        <v>255</v>
      </c>
      <c r="JAY23" s="18" t="s">
        <v>255</v>
      </c>
      <c r="JAZ23" s="18" t="s">
        <v>255</v>
      </c>
      <c r="JBA23" s="18" t="s">
        <v>255</v>
      </c>
      <c r="JBB23" s="18" t="s">
        <v>255</v>
      </c>
      <c r="JBC23" s="18" t="s">
        <v>255</v>
      </c>
      <c r="JBD23" s="18" t="s">
        <v>255</v>
      </c>
      <c r="JBE23" s="18" t="s">
        <v>255</v>
      </c>
      <c r="JBF23" s="18" t="s">
        <v>255</v>
      </c>
      <c r="JBG23" s="18" t="s">
        <v>255</v>
      </c>
      <c r="JBH23" s="18" t="s">
        <v>255</v>
      </c>
      <c r="JBI23" s="18" t="s">
        <v>255</v>
      </c>
      <c r="JBJ23" s="18" t="s">
        <v>255</v>
      </c>
      <c r="JBK23" s="18" t="s">
        <v>255</v>
      </c>
      <c r="JBL23" s="18" t="s">
        <v>255</v>
      </c>
      <c r="JBM23" s="18" t="s">
        <v>255</v>
      </c>
      <c r="JBN23" s="18" t="s">
        <v>255</v>
      </c>
      <c r="JBO23" s="18" t="s">
        <v>255</v>
      </c>
      <c r="JBP23" s="18" t="s">
        <v>255</v>
      </c>
      <c r="JBQ23" s="18" t="s">
        <v>255</v>
      </c>
      <c r="JBR23" s="18" t="s">
        <v>255</v>
      </c>
      <c r="JBS23" s="18" t="s">
        <v>255</v>
      </c>
      <c r="JBT23" s="18" t="s">
        <v>255</v>
      </c>
      <c r="JBU23" s="18" t="s">
        <v>255</v>
      </c>
      <c r="JBV23" s="18" t="s">
        <v>255</v>
      </c>
      <c r="JBW23" s="18" t="s">
        <v>255</v>
      </c>
      <c r="JBX23" s="18" t="s">
        <v>255</v>
      </c>
      <c r="JBY23" s="18" t="s">
        <v>255</v>
      </c>
      <c r="JBZ23" s="18" t="s">
        <v>255</v>
      </c>
      <c r="JCA23" s="18" t="s">
        <v>255</v>
      </c>
      <c r="JCB23" s="18" t="s">
        <v>255</v>
      </c>
      <c r="JCC23" s="18" t="s">
        <v>255</v>
      </c>
      <c r="JCD23" s="18" t="s">
        <v>255</v>
      </c>
      <c r="JCE23" s="18" t="s">
        <v>255</v>
      </c>
      <c r="JCF23" s="18" t="s">
        <v>255</v>
      </c>
      <c r="JCG23" s="18" t="s">
        <v>255</v>
      </c>
      <c r="JCH23" s="18" t="s">
        <v>255</v>
      </c>
      <c r="JCI23" s="18" t="s">
        <v>255</v>
      </c>
      <c r="JCJ23" s="18" t="s">
        <v>255</v>
      </c>
      <c r="JCK23" s="18" t="s">
        <v>255</v>
      </c>
      <c r="JCL23" s="18" t="s">
        <v>255</v>
      </c>
      <c r="JCM23" s="18" t="s">
        <v>255</v>
      </c>
      <c r="JCN23" s="18" t="s">
        <v>255</v>
      </c>
      <c r="JCO23" s="18" t="s">
        <v>255</v>
      </c>
      <c r="JCP23" s="18" t="s">
        <v>255</v>
      </c>
      <c r="JCQ23" s="18" t="s">
        <v>255</v>
      </c>
      <c r="JCR23" s="18" t="s">
        <v>255</v>
      </c>
      <c r="JCS23" s="18" t="s">
        <v>255</v>
      </c>
      <c r="JCT23" s="18" t="s">
        <v>255</v>
      </c>
      <c r="JCU23" s="18" t="s">
        <v>255</v>
      </c>
      <c r="JCV23" s="18" t="s">
        <v>255</v>
      </c>
      <c r="JCW23" s="18" t="s">
        <v>255</v>
      </c>
      <c r="JCX23" s="18" t="s">
        <v>255</v>
      </c>
      <c r="JCY23" s="18" t="s">
        <v>255</v>
      </c>
      <c r="JCZ23" s="18" t="s">
        <v>255</v>
      </c>
      <c r="JDA23" s="18" t="s">
        <v>255</v>
      </c>
      <c r="JDB23" s="18" t="s">
        <v>255</v>
      </c>
      <c r="JDC23" s="18" t="s">
        <v>255</v>
      </c>
      <c r="JDD23" s="18" t="s">
        <v>255</v>
      </c>
      <c r="JDE23" s="18" t="s">
        <v>255</v>
      </c>
      <c r="JDF23" s="18" t="s">
        <v>255</v>
      </c>
      <c r="JDG23" s="18" t="s">
        <v>255</v>
      </c>
      <c r="JDH23" s="18" t="s">
        <v>255</v>
      </c>
      <c r="JDI23" s="18" t="s">
        <v>255</v>
      </c>
      <c r="JDJ23" s="18" t="s">
        <v>255</v>
      </c>
      <c r="JDK23" s="18" t="s">
        <v>255</v>
      </c>
      <c r="JDL23" s="18" t="s">
        <v>255</v>
      </c>
      <c r="JDM23" s="18" t="s">
        <v>255</v>
      </c>
      <c r="JDN23" s="18" t="s">
        <v>255</v>
      </c>
      <c r="JDO23" s="18" t="s">
        <v>255</v>
      </c>
      <c r="JDP23" s="18" t="s">
        <v>255</v>
      </c>
      <c r="JDQ23" s="18" t="s">
        <v>255</v>
      </c>
      <c r="JDR23" s="18" t="s">
        <v>255</v>
      </c>
      <c r="JDS23" s="18" t="s">
        <v>255</v>
      </c>
      <c r="JDT23" s="18" t="s">
        <v>255</v>
      </c>
      <c r="JDU23" s="18" t="s">
        <v>255</v>
      </c>
      <c r="JDV23" s="18" t="s">
        <v>255</v>
      </c>
      <c r="JDW23" s="18" t="s">
        <v>255</v>
      </c>
      <c r="JDX23" s="18" t="s">
        <v>255</v>
      </c>
      <c r="JDY23" s="18" t="s">
        <v>255</v>
      </c>
      <c r="JDZ23" s="18" t="s">
        <v>255</v>
      </c>
      <c r="JEA23" s="18" t="s">
        <v>255</v>
      </c>
      <c r="JEB23" s="18" t="s">
        <v>255</v>
      </c>
      <c r="JEC23" s="18" t="s">
        <v>255</v>
      </c>
      <c r="JED23" s="18" t="s">
        <v>255</v>
      </c>
      <c r="JEE23" s="18" t="s">
        <v>255</v>
      </c>
      <c r="JEF23" s="18" t="s">
        <v>255</v>
      </c>
      <c r="JEG23" s="18" t="s">
        <v>255</v>
      </c>
      <c r="JEH23" s="18" t="s">
        <v>255</v>
      </c>
      <c r="JEI23" s="18" t="s">
        <v>255</v>
      </c>
      <c r="JEJ23" s="18" t="s">
        <v>255</v>
      </c>
      <c r="JEK23" s="18" t="s">
        <v>255</v>
      </c>
      <c r="JEL23" s="18" t="s">
        <v>255</v>
      </c>
      <c r="JEM23" s="18" t="s">
        <v>255</v>
      </c>
      <c r="JEN23" s="18" t="s">
        <v>255</v>
      </c>
      <c r="JEO23" s="18" t="s">
        <v>255</v>
      </c>
      <c r="JEP23" s="18" t="s">
        <v>255</v>
      </c>
      <c r="JEQ23" s="18" t="s">
        <v>255</v>
      </c>
      <c r="JER23" s="18" t="s">
        <v>255</v>
      </c>
      <c r="JES23" s="18" t="s">
        <v>255</v>
      </c>
      <c r="JET23" s="18" t="s">
        <v>255</v>
      </c>
      <c r="JEU23" s="18" t="s">
        <v>255</v>
      </c>
      <c r="JEV23" s="18" t="s">
        <v>255</v>
      </c>
      <c r="JEW23" s="18" t="s">
        <v>255</v>
      </c>
      <c r="JEX23" s="18" t="s">
        <v>255</v>
      </c>
      <c r="JEY23" s="18" t="s">
        <v>255</v>
      </c>
      <c r="JEZ23" s="18" t="s">
        <v>255</v>
      </c>
      <c r="JFA23" s="18" t="s">
        <v>255</v>
      </c>
      <c r="JFB23" s="18" t="s">
        <v>255</v>
      </c>
      <c r="JFC23" s="18" t="s">
        <v>255</v>
      </c>
      <c r="JFD23" s="18" t="s">
        <v>255</v>
      </c>
      <c r="JFE23" s="18" t="s">
        <v>255</v>
      </c>
      <c r="JFF23" s="18" t="s">
        <v>255</v>
      </c>
      <c r="JFG23" s="18" t="s">
        <v>255</v>
      </c>
      <c r="JFH23" s="18" t="s">
        <v>255</v>
      </c>
      <c r="JFI23" s="18" t="s">
        <v>255</v>
      </c>
      <c r="JFJ23" s="18" t="s">
        <v>255</v>
      </c>
      <c r="JFK23" s="18" t="s">
        <v>255</v>
      </c>
      <c r="JFL23" s="18" t="s">
        <v>255</v>
      </c>
      <c r="JFM23" s="18" t="s">
        <v>255</v>
      </c>
      <c r="JFN23" s="18" t="s">
        <v>255</v>
      </c>
      <c r="JFO23" s="18" t="s">
        <v>255</v>
      </c>
      <c r="JFP23" s="18" t="s">
        <v>255</v>
      </c>
      <c r="JFQ23" s="18" t="s">
        <v>255</v>
      </c>
      <c r="JFR23" s="18" t="s">
        <v>255</v>
      </c>
      <c r="JFS23" s="18" t="s">
        <v>255</v>
      </c>
      <c r="JFT23" s="18" t="s">
        <v>255</v>
      </c>
      <c r="JFU23" s="18" t="s">
        <v>255</v>
      </c>
      <c r="JFV23" s="18" t="s">
        <v>255</v>
      </c>
      <c r="JFW23" s="18" t="s">
        <v>255</v>
      </c>
      <c r="JFX23" s="18" t="s">
        <v>255</v>
      </c>
      <c r="JFY23" s="18" t="s">
        <v>255</v>
      </c>
      <c r="JFZ23" s="18" t="s">
        <v>255</v>
      </c>
      <c r="JGA23" s="18" t="s">
        <v>255</v>
      </c>
      <c r="JGB23" s="18" t="s">
        <v>255</v>
      </c>
      <c r="JGC23" s="18" t="s">
        <v>255</v>
      </c>
      <c r="JGD23" s="18" t="s">
        <v>255</v>
      </c>
      <c r="JGE23" s="18" t="s">
        <v>255</v>
      </c>
      <c r="JGF23" s="18" t="s">
        <v>255</v>
      </c>
      <c r="JGG23" s="18" t="s">
        <v>255</v>
      </c>
      <c r="JGH23" s="18" t="s">
        <v>255</v>
      </c>
      <c r="JGI23" s="18" t="s">
        <v>255</v>
      </c>
      <c r="JGJ23" s="18" t="s">
        <v>255</v>
      </c>
      <c r="JGK23" s="18" t="s">
        <v>255</v>
      </c>
      <c r="JGL23" s="18" t="s">
        <v>255</v>
      </c>
      <c r="JGM23" s="18" t="s">
        <v>255</v>
      </c>
      <c r="JGN23" s="18" t="s">
        <v>255</v>
      </c>
      <c r="JGO23" s="18" t="s">
        <v>255</v>
      </c>
      <c r="JGP23" s="18" t="s">
        <v>255</v>
      </c>
      <c r="JGQ23" s="18" t="s">
        <v>255</v>
      </c>
      <c r="JGR23" s="18" t="s">
        <v>255</v>
      </c>
      <c r="JGS23" s="18" t="s">
        <v>255</v>
      </c>
      <c r="JGT23" s="18" t="s">
        <v>255</v>
      </c>
      <c r="JGU23" s="18" t="s">
        <v>255</v>
      </c>
      <c r="JGV23" s="18" t="s">
        <v>255</v>
      </c>
      <c r="JGW23" s="18" t="s">
        <v>255</v>
      </c>
      <c r="JGX23" s="18" t="s">
        <v>255</v>
      </c>
      <c r="JGY23" s="18" t="s">
        <v>255</v>
      </c>
      <c r="JGZ23" s="18" t="s">
        <v>255</v>
      </c>
      <c r="JHA23" s="18" t="s">
        <v>255</v>
      </c>
      <c r="JHB23" s="18" t="s">
        <v>255</v>
      </c>
      <c r="JHC23" s="18" t="s">
        <v>255</v>
      </c>
      <c r="JHD23" s="18" t="s">
        <v>255</v>
      </c>
      <c r="JHE23" s="18" t="s">
        <v>255</v>
      </c>
      <c r="JHF23" s="18" t="s">
        <v>255</v>
      </c>
      <c r="JHG23" s="18" t="s">
        <v>255</v>
      </c>
      <c r="JHH23" s="18" t="s">
        <v>255</v>
      </c>
      <c r="JHI23" s="18" t="s">
        <v>255</v>
      </c>
      <c r="JHJ23" s="18" t="s">
        <v>255</v>
      </c>
      <c r="JHK23" s="18" t="s">
        <v>255</v>
      </c>
      <c r="JHL23" s="18" t="s">
        <v>255</v>
      </c>
      <c r="JHM23" s="18" t="s">
        <v>255</v>
      </c>
      <c r="JHN23" s="18" t="s">
        <v>255</v>
      </c>
      <c r="JHO23" s="18" t="s">
        <v>255</v>
      </c>
      <c r="JHP23" s="18" t="s">
        <v>255</v>
      </c>
      <c r="JHQ23" s="18" t="s">
        <v>255</v>
      </c>
      <c r="JHR23" s="18" t="s">
        <v>255</v>
      </c>
      <c r="JHS23" s="18" t="s">
        <v>255</v>
      </c>
      <c r="JHT23" s="18" t="s">
        <v>255</v>
      </c>
      <c r="JHU23" s="18" t="s">
        <v>255</v>
      </c>
      <c r="JHV23" s="18" t="s">
        <v>255</v>
      </c>
      <c r="JHW23" s="18" t="s">
        <v>255</v>
      </c>
      <c r="JHX23" s="18" t="s">
        <v>255</v>
      </c>
      <c r="JHY23" s="18" t="s">
        <v>255</v>
      </c>
      <c r="JHZ23" s="18" t="s">
        <v>255</v>
      </c>
      <c r="JIA23" s="18" t="s">
        <v>255</v>
      </c>
      <c r="JIB23" s="18" t="s">
        <v>255</v>
      </c>
      <c r="JIC23" s="18" t="s">
        <v>255</v>
      </c>
      <c r="JID23" s="18" t="s">
        <v>255</v>
      </c>
      <c r="JIE23" s="18" t="s">
        <v>255</v>
      </c>
      <c r="JIF23" s="18" t="s">
        <v>255</v>
      </c>
      <c r="JIG23" s="18" t="s">
        <v>255</v>
      </c>
      <c r="JIH23" s="18" t="s">
        <v>255</v>
      </c>
      <c r="JII23" s="18" t="s">
        <v>255</v>
      </c>
      <c r="JIJ23" s="18" t="s">
        <v>255</v>
      </c>
      <c r="JIK23" s="18" t="s">
        <v>255</v>
      </c>
      <c r="JIL23" s="18" t="s">
        <v>255</v>
      </c>
      <c r="JIM23" s="18" t="s">
        <v>255</v>
      </c>
      <c r="JIN23" s="18" t="s">
        <v>255</v>
      </c>
      <c r="JIO23" s="18" t="s">
        <v>255</v>
      </c>
      <c r="JIP23" s="18" t="s">
        <v>255</v>
      </c>
      <c r="JIQ23" s="18" t="s">
        <v>255</v>
      </c>
      <c r="JIR23" s="18" t="s">
        <v>255</v>
      </c>
      <c r="JIS23" s="18" t="s">
        <v>255</v>
      </c>
      <c r="JIT23" s="18" t="s">
        <v>255</v>
      </c>
      <c r="JIU23" s="18" t="s">
        <v>255</v>
      </c>
      <c r="JIV23" s="18" t="s">
        <v>255</v>
      </c>
      <c r="JIW23" s="18" t="s">
        <v>255</v>
      </c>
      <c r="JIX23" s="18" t="s">
        <v>255</v>
      </c>
      <c r="JIY23" s="18" t="s">
        <v>255</v>
      </c>
      <c r="JIZ23" s="18" t="s">
        <v>255</v>
      </c>
      <c r="JJA23" s="18" t="s">
        <v>255</v>
      </c>
      <c r="JJB23" s="18" t="s">
        <v>255</v>
      </c>
      <c r="JJC23" s="18" t="s">
        <v>255</v>
      </c>
      <c r="JJD23" s="18" t="s">
        <v>255</v>
      </c>
      <c r="JJE23" s="18" t="s">
        <v>255</v>
      </c>
      <c r="JJF23" s="18" t="s">
        <v>255</v>
      </c>
      <c r="JJG23" s="18" t="s">
        <v>255</v>
      </c>
      <c r="JJH23" s="18" t="s">
        <v>255</v>
      </c>
      <c r="JJI23" s="18" t="s">
        <v>255</v>
      </c>
      <c r="JJJ23" s="18" t="s">
        <v>255</v>
      </c>
      <c r="JJK23" s="18" t="s">
        <v>255</v>
      </c>
      <c r="JJL23" s="18" t="s">
        <v>255</v>
      </c>
      <c r="JJM23" s="18" t="s">
        <v>255</v>
      </c>
      <c r="JJN23" s="18" t="s">
        <v>255</v>
      </c>
      <c r="JJO23" s="18" t="s">
        <v>255</v>
      </c>
      <c r="JJP23" s="18" t="s">
        <v>255</v>
      </c>
      <c r="JJQ23" s="18" t="s">
        <v>255</v>
      </c>
      <c r="JJR23" s="18" t="s">
        <v>255</v>
      </c>
      <c r="JJS23" s="18" t="s">
        <v>255</v>
      </c>
      <c r="JJT23" s="18" t="s">
        <v>255</v>
      </c>
      <c r="JJU23" s="18" t="s">
        <v>255</v>
      </c>
      <c r="JJV23" s="18" t="s">
        <v>255</v>
      </c>
      <c r="JJW23" s="18" t="s">
        <v>255</v>
      </c>
      <c r="JJX23" s="18" t="s">
        <v>255</v>
      </c>
      <c r="JJY23" s="18" t="s">
        <v>255</v>
      </c>
      <c r="JJZ23" s="18" t="s">
        <v>255</v>
      </c>
      <c r="JKA23" s="18" t="s">
        <v>255</v>
      </c>
      <c r="JKB23" s="18" t="s">
        <v>255</v>
      </c>
      <c r="JKC23" s="18" t="s">
        <v>255</v>
      </c>
      <c r="JKD23" s="18" t="s">
        <v>255</v>
      </c>
      <c r="JKE23" s="18" t="s">
        <v>255</v>
      </c>
      <c r="JKF23" s="18" t="s">
        <v>255</v>
      </c>
      <c r="JKG23" s="18" t="s">
        <v>255</v>
      </c>
      <c r="JKH23" s="18" t="s">
        <v>255</v>
      </c>
      <c r="JKI23" s="18" t="s">
        <v>255</v>
      </c>
      <c r="JKJ23" s="18" t="s">
        <v>255</v>
      </c>
      <c r="JKK23" s="18" t="s">
        <v>255</v>
      </c>
      <c r="JKL23" s="18" t="s">
        <v>255</v>
      </c>
      <c r="JKM23" s="18" t="s">
        <v>255</v>
      </c>
      <c r="JKN23" s="18" t="s">
        <v>255</v>
      </c>
      <c r="JKO23" s="18" t="s">
        <v>255</v>
      </c>
      <c r="JKP23" s="18" t="s">
        <v>255</v>
      </c>
      <c r="JKQ23" s="18" t="s">
        <v>255</v>
      </c>
      <c r="JKR23" s="18" t="s">
        <v>255</v>
      </c>
      <c r="JKS23" s="18" t="s">
        <v>255</v>
      </c>
      <c r="JKT23" s="18" t="s">
        <v>255</v>
      </c>
      <c r="JKU23" s="18" t="s">
        <v>255</v>
      </c>
      <c r="JKV23" s="18" t="s">
        <v>255</v>
      </c>
      <c r="JKW23" s="18" t="s">
        <v>255</v>
      </c>
      <c r="JKX23" s="18" t="s">
        <v>255</v>
      </c>
      <c r="JKY23" s="18" t="s">
        <v>255</v>
      </c>
      <c r="JKZ23" s="18" t="s">
        <v>255</v>
      </c>
      <c r="JLA23" s="18" t="s">
        <v>255</v>
      </c>
      <c r="JLB23" s="18" t="s">
        <v>255</v>
      </c>
      <c r="JLC23" s="18" t="s">
        <v>255</v>
      </c>
      <c r="JLD23" s="18" t="s">
        <v>255</v>
      </c>
      <c r="JLE23" s="18" t="s">
        <v>255</v>
      </c>
      <c r="JLF23" s="18" t="s">
        <v>255</v>
      </c>
      <c r="JLG23" s="18" t="s">
        <v>255</v>
      </c>
      <c r="JLH23" s="18" t="s">
        <v>255</v>
      </c>
      <c r="JLI23" s="18" t="s">
        <v>255</v>
      </c>
      <c r="JLJ23" s="18" t="s">
        <v>255</v>
      </c>
      <c r="JLK23" s="18" t="s">
        <v>255</v>
      </c>
      <c r="JLL23" s="18" t="s">
        <v>255</v>
      </c>
      <c r="JLM23" s="18" t="s">
        <v>255</v>
      </c>
      <c r="JLN23" s="18" t="s">
        <v>255</v>
      </c>
      <c r="JLO23" s="18" t="s">
        <v>255</v>
      </c>
      <c r="JLP23" s="18" t="s">
        <v>255</v>
      </c>
      <c r="JLQ23" s="18" t="s">
        <v>255</v>
      </c>
      <c r="JLR23" s="18" t="s">
        <v>255</v>
      </c>
      <c r="JLS23" s="18" t="s">
        <v>255</v>
      </c>
      <c r="JLT23" s="18" t="s">
        <v>255</v>
      </c>
      <c r="JLU23" s="18" t="s">
        <v>255</v>
      </c>
      <c r="JLV23" s="18" t="s">
        <v>255</v>
      </c>
      <c r="JLW23" s="18" t="s">
        <v>255</v>
      </c>
      <c r="JLX23" s="18" t="s">
        <v>255</v>
      </c>
      <c r="JLY23" s="18" t="s">
        <v>255</v>
      </c>
      <c r="JLZ23" s="18" t="s">
        <v>255</v>
      </c>
      <c r="JMA23" s="18" t="s">
        <v>255</v>
      </c>
      <c r="JMB23" s="18" t="s">
        <v>255</v>
      </c>
      <c r="JMC23" s="18" t="s">
        <v>255</v>
      </c>
      <c r="JMD23" s="18" t="s">
        <v>255</v>
      </c>
      <c r="JME23" s="18" t="s">
        <v>255</v>
      </c>
      <c r="JMF23" s="18" t="s">
        <v>255</v>
      </c>
      <c r="JMG23" s="18" t="s">
        <v>255</v>
      </c>
      <c r="JMH23" s="18" t="s">
        <v>255</v>
      </c>
      <c r="JMI23" s="18" t="s">
        <v>255</v>
      </c>
      <c r="JMJ23" s="18" t="s">
        <v>255</v>
      </c>
      <c r="JMK23" s="18" t="s">
        <v>255</v>
      </c>
      <c r="JML23" s="18" t="s">
        <v>255</v>
      </c>
      <c r="JMM23" s="18" t="s">
        <v>255</v>
      </c>
      <c r="JMN23" s="18" t="s">
        <v>255</v>
      </c>
      <c r="JMO23" s="18" t="s">
        <v>255</v>
      </c>
      <c r="JMP23" s="18" t="s">
        <v>255</v>
      </c>
      <c r="JMQ23" s="18" t="s">
        <v>255</v>
      </c>
      <c r="JMR23" s="18" t="s">
        <v>255</v>
      </c>
      <c r="JMS23" s="18" t="s">
        <v>255</v>
      </c>
      <c r="JMT23" s="18" t="s">
        <v>255</v>
      </c>
      <c r="JMU23" s="18" t="s">
        <v>255</v>
      </c>
      <c r="JMV23" s="18" t="s">
        <v>255</v>
      </c>
      <c r="JMW23" s="18" t="s">
        <v>255</v>
      </c>
      <c r="JMX23" s="18" t="s">
        <v>255</v>
      </c>
      <c r="JMY23" s="18" t="s">
        <v>255</v>
      </c>
      <c r="JMZ23" s="18" t="s">
        <v>255</v>
      </c>
      <c r="JNA23" s="18" t="s">
        <v>255</v>
      </c>
      <c r="JNB23" s="18" t="s">
        <v>255</v>
      </c>
      <c r="JNC23" s="18" t="s">
        <v>255</v>
      </c>
      <c r="JND23" s="18" t="s">
        <v>255</v>
      </c>
      <c r="JNE23" s="18" t="s">
        <v>255</v>
      </c>
      <c r="JNF23" s="18" t="s">
        <v>255</v>
      </c>
      <c r="JNG23" s="18" t="s">
        <v>255</v>
      </c>
      <c r="JNH23" s="18" t="s">
        <v>255</v>
      </c>
      <c r="JNI23" s="18" t="s">
        <v>255</v>
      </c>
      <c r="JNJ23" s="18" t="s">
        <v>255</v>
      </c>
      <c r="JNK23" s="18" t="s">
        <v>255</v>
      </c>
      <c r="JNL23" s="18" t="s">
        <v>255</v>
      </c>
      <c r="JNM23" s="18" t="s">
        <v>255</v>
      </c>
      <c r="JNN23" s="18" t="s">
        <v>255</v>
      </c>
      <c r="JNO23" s="18" t="s">
        <v>255</v>
      </c>
      <c r="JNP23" s="18" t="s">
        <v>255</v>
      </c>
      <c r="JNQ23" s="18" t="s">
        <v>255</v>
      </c>
      <c r="JNR23" s="18" t="s">
        <v>255</v>
      </c>
      <c r="JNS23" s="18" t="s">
        <v>255</v>
      </c>
      <c r="JNT23" s="18" t="s">
        <v>255</v>
      </c>
      <c r="JNU23" s="18" t="s">
        <v>255</v>
      </c>
      <c r="JNV23" s="18" t="s">
        <v>255</v>
      </c>
      <c r="JNW23" s="18" t="s">
        <v>255</v>
      </c>
      <c r="JNX23" s="18" t="s">
        <v>255</v>
      </c>
      <c r="JNY23" s="18" t="s">
        <v>255</v>
      </c>
      <c r="JNZ23" s="18" t="s">
        <v>255</v>
      </c>
      <c r="JOA23" s="18" t="s">
        <v>255</v>
      </c>
      <c r="JOB23" s="18" t="s">
        <v>255</v>
      </c>
      <c r="JOC23" s="18" t="s">
        <v>255</v>
      </c>
      <c r="JOD23" s="18" t="s">
        <v>255</v>
      </c>
      <c r="JOE23" s="18" t="s">
        <v>255</v>
      </c>
      <c r="JOF23" s="18" t="s">
        <v>255</v>
      </c>
      <c r="JOG23" s="18" t="s">
        <v>255</v>
      </c>
      <c r="JOH23" s="18" t="s">
        <v>255</v>
      </c>
      <c r="JOI23" s="18" t="s">
        <v>255</v>
      </c>
      <c r="JOJ23" s="18" t="s">
        <v>255</v>
      </c>
      <c r="JOK23" s="18" t="s">
        <v>255</v>
      </c>
      <c r="JOL23" s="18" t="s">
        <v>255</v>
      </c>
      <c r="JOM23" s="18" t="s">
        <v>255</v>
      </c>
      <c r="JON23" s="18" t="s">
        <v>255</v>
      </c>
      <c r="JOO23" s="18" t="s">
        <v>255</v>
      </c>
      <c r="JOP23" s="18" t="s">
        <v>255</v>
      </c>
      <c r="JOQ23" s="18" t="s">
        <v>255</v>
      </c>
      <c r="JOR23" s="18" t="s">
        <v>255</v>
      </c>
      <c r="JOS23" s="18" t="s">
        <v>255</v>
      </c>
      <c r="JOT23" s="18" t="s">
        <v>255</v>
      </c>
      <c r="JOU23" s="18" t="s">
        <v>255</v>
      </c>
      <c r="JOV23" s="18" t="s">
        <v>255</v>
      </c>
      <c r="JOW23" s="18" t="s">
        <v>255</v>
      </c>
      <c r="JOX23" s="18" t="s">
        <v>255</v>
      </c>
      <c r="JOY23" s="18" t="s">
        <v>255</v>
      </c>
      <c r="JOZ23" s="18" t="s">
        <v>255</v>
      </c>
      <c r="JPA23" s="18" t="s">
        <v>255</v>
      </c>
      <c r="JPB23" s="18" t="s">
        <v>255</v>
      </c>
      <c r="JPC23" s="18" t="s">
        <v>255</v>
      </c>
      <c r="JPD23" s="18" t="s">
        <v>255</v>
      </c>
      <c r="JPE23" s="18" t="s">
        <v>255</v>
      </c>
      <c r="JPF23" s="18" t="s">
        <v>255</v>
      </c>
      <c r="JPG23" s="18" t="s">
        <v>255</v>
      </c>
      <c r="JPH23" s="18" t="s">
        <v>255</v>
      </c>
      <c r="JPI23" s="18" t="s">
        <v>255</v>
      </c>
      <c r="JPJ23" s="18" t="s">
        <v>255</v>
      </c>
      <c r="JPK23" s="18" t="s">
        <v>255</v>
      </c>
      <c r="JPL23" s="18" t="s">
        <v>255</v>
      </c>
      <c r="JPM23" s="18" t="s">
        <v>255</v>
      </c>
      <c r="JPN23" s="18" t="s">
        <v>255</v>
      </c>
      <c r="JPO23" s="18" t="s">
        <v>255</v>
      </c>
      <c r="JPP23" s="18" t="s">
        <v>255</v>
      </c>
      <c r="JPQ23" s="18" t="s">
        <v>255</v>
      </c>
      <c r="JPR23" s="18" t="s">
        <v>255</v>
      </c>
      <c r="JPS23" s="18" t="s">
        <v>255</v>
      </c>
      <c r="JPT23" s="18" t="s">
        <v>255</v>
      </c>
      <c r="JPU23" s="18" t="s">
        <v>255</v>
      </c>
      <c r="JPV23" s="18" t="s">
        <v>255</v>
      </c>
      <c r="JPW23" s="18" t="s">
        <v>255</v>
      </c>
      <c r="JPX23" s="18" t="s">
        <v>255</v>
      </c>
      <c r="JPY23" s="18" t="s">
        <v>255</v>
      </c>
      <c r="JPZ23" s="18" t="s">
        <v>255</v>
      </c>
      <c r="JQA23" s="18" t="s">
        <v>255</v>
      </c>
      <c r="JQB23" s="18" t="s">
        <v>255</v>
      </c>
      <c r="JQC23" s="18" t="s">
        <v>255</v>
      </c>
      <c r="JQD23" s="18" t="s">
        <v>255</v>
      </c>
      <c r="JQE23" s="18" t="s">
        <v>255</v>
      </c>
      <c r="JQF23" s="18" t="s">
        <v>255</v>
      </c>
      <c r="JQG23" s="18" t="s">
        <v>255</v>
      </c>
      <c r="JQH23" s="18" t="s">
        <v>255</v>
      </c>
      <c r="JQI23" s="18" t="s">
        <v>255</v>
      </c>
      <c r="JQJ23" s="18" t="s">
        <v>255</v>
      </c>
      <c r="JQK23" s="18" t="s">
        <v>255</v>
      </c>
      <c r="JQL23" s="18" t="s">
        <v>255</v>
      </c>
      <c r="JQM23" s="18" t="s">
        <v>255</v>
      </c>
      <c r="JQN23" s="18" t="s">
        <v>255</v>
      </c>
      <c r="JQO23" s="18" t="s">
        <v>255</v>
      </c>
      <c r="JQP23" s="18" t="s">
        <v>255</v>
      </c>
      <c r="JQQ23" s="18" t="s">
        <v>255</v>
      </c>
      <c r="JQR23" s="18" t="s">
        <v>255</v>
      </c>
      <c r="JQS23" s="18" t="s">
        <v>255</v>
      </c>
      <c r="JQT23" s="18" t="s">
        <v>255</v>
      </c>
      <c r="JQU23" s="18" t="s">
        <v>255</v>
      </c>
      <c r="JQV23" s="18" t="s">
        <v>255</v>
      </c>
      <c r="JQW23" s="18" t="s">
        <v>255</v>
      </c>
      <c r="JQX23" s="18" t="s">
        <v>255</v>
      </c>
      <c r="JQY23" s="18" t="s">
        <v>255</v>
      </c>
      <c r="JQZ23" s="18" t="s">
        <v>255</v>
      </c>
      <c r="JRA23" s="18" t="s">
        <v>255</v>
      </c>
      <c r="JRB23" s="18" t="s">
        <v>255</v>
      </c>
      <c r="JRC23" s="18" t="s">
        <v>255</v>
      </c>
      <c r="JRD23" s="18" t="s">
        <v>255</v>
      </c>
      <c r="JRE23" s="18" t="s">
        <v>255</v>
      </c>
      <c r="JRF23" s="18" t="s">
        <v>255</v>
      </c>
      <c r="JRG23" s="18" t="s">
        <v>255</v>
      </c>
      <c r="JRH23" s="18" t="s">
        <v>255</v>
      </c>
      <c r="JRI23" s="18" t="s">
        <v>255</v>
      </c>
      <c r="JRJ23" s="18" t="s">
        <v>255</v>
      </c>
      <c r="JRK23" s="18" t="s">
        <v>255</v>
      </c>
      <c r="JRL23" s="18" t="s">
        <v>255</v>
      </c>
      <c r="JRM23" s="18" t="s">
        <v>255</v>
      </c>
      <c r="JRN23" s="18" t="s">
        <v>255</v>
      </c>
      <c r="JRO23" s="18" t="s">
        <v>255</v>
      </c>
      <c r="JRP23" s="18" t="s">
        <v>255</v>
      </c>
      <c r="JRQ23" s="18" t="s">
        <v>255</v>
      </c>
      <c r="JRR23" s="18" t="s">
        <v>255</v>
      </c>
      <c r="JRS23" s="18" t="s">
        <v>255</v>
      </c>
      <c r="JRT23" s="18" t="s">
        <v>255</v>
      </c>
      <c r="JRU23" s="18" t="s">
        <v>255</v>
      </c>
      <c r="JRV23" s="18" t="s">
        <v>255</v>
      </c>
      <c r="JRW23" s="18" t="s">
        <v>255</v>
      </c>
      <c r="JRX23" s="18" t="s">
        <v>255</v>
      </c>
      <c r="JRY23" s="18" t="s">
        <v>255</v>
      </c>
      <c r="JRZ23" s="18" t="s">
        <v>255</v>
      </c>
      <c r="JSA23" s="18" t="s">
        <v>255</v>
      </c>
      <c r="JSB23" s="18" t="s">
        <v>255</v>
      </c>
      <c r="JSC23" s="18" t="s">
        <v>255</v>
      </c>
      <c r="JSD23" s="18" t="s">
        <v>255</v>
      </c>
      <c r="JSE23" s="18" t="s">
        <v>255</v>
      </c>
      <c r="JSF23" s="18" t="s">
        <v>255</v>
      </c>
      <c r="JSG23" s="18" t="s">
        <v>255</v>
      </c>
      <c r="JSH23" s="18" t="s">
        <v>255</v>
      </c>
      <c r="JSI23" s="18" t="s">
        <v>255</v>
      </c>
      <c r="JSJ23" s="18" t="s">
        <v>255</v>
      </c>
      <c r="JSK23" s="18" t="s">
        <v>255</v>
      </c>
      <c r="JSL23" s="18" t="s">
        <v>255</v>
      </c>
      <c r="JSM23" s="18" t="s">
        <v>255</v>
      </c>
      <c r="JSN23" s="18" t="s">
        <v>255</v>
      </c>
      <c r="JSO23" s="18" t="s">
        <v>255</v>
      </c>
      <c r="JSP23" s="18" t="s">
        <v>255</v>
      </c>
      <c r="JSQ23" s="18" t="s">
        <v>255</v>
      </c>
      <c r="JSR23" s="18" t="s">
        <v>255</v>
      </c>
      <c r="JSS23" s="18" t="s">
        <v>255</v>
      </c>
      <c r="JST23" s="18" t="s">
        <v>255</v>
      </c>
      <c r="JSU23" s="18" t="s">
        <v>255</v>
      </c>
      <c r="JSV23" s="18" t="s">
        <v>255</v>
      </c>
      <c r="JSW23" s="18" t="s">
        <v>255</v>
      </c>
      <c r="JSX23" s="18" t="s">
        <v>255</v>
      </c>
      <c r="JSY23" s="18" t="s">
        <v>255</v>
      </c>
      <c r="JSZ23" s="18" t="s">
        <v>255</v>
      </c>
      <c r="JTA23" s="18" t="s">
        <v>255</v>
      </c>
      <c r="JTB23" s="18" t="s">
        <v>255</v>
      </c>
      <c r="JTC23" s="18" t="s">
        <v>255</v>
      </c>
      <c r="JTD23" s="18" t="s">
        <v>255</v>
      </c>
      <c r="JTE23" s="18" t="s">
        <v>255</v>
      </c>
      <c r="JTF23" s="18" t="s">
        <v>255</v>
      </c>
      <c r="JTG23" s="18" t="s">
        <v>255</v>
      </c>
      <c r="JTH23" s="18" t="s">
        <v>255</v>
      </c>
      <c r="JTI23" s="18" t="s">
        <v>255</v>
      </c>
      <c r="JTJ23" s="18" t="s">
        <v>255</v>
      </c>
      <c r="JTK23" s="18" t="s">
        <v>255</v>
      </c>
      <c r="JTL23" s="18" t="s">
        <v>255</v>
      </c>
      <c r="JTM23" s="18" t="s">
        <v>255</v>
      </c>
      <c r="JTN23" s="18" t="s">
        <v>255</v>
      </c>
      <c r="JTO23" s="18" t="s">
        <v>255</v>
      </c>
      <c r="JTP23" s="18" t="s">
        <v>255</v>
      </c>
      <c r="JTQ23" s="18" t="s">
        <v>255</v>
      </c>
      <c r="JTR23" s="18" t="s">
        <v>255</v>
      </c>
      <c r="JTS23" s="18" t="s">
        <v>255</v>
      </c>
      <c r="JTT23" s="18" t="s">
        <v>255</v>
      </c>
      <c r="JTU23" s="18" t="s">
        <v>255</v>
      </c>
      <c r="JTV23" s="18" t="s">
        <v>255</v>
      </c>
      <c r="JTW23" s="18" t="s">
        <v>255</v>
      </c>
      <c r="JTX23" s="18" t="s">
        <v>255</v>
      </c>
      <c r="JTY23" s="18" t="s">
        <v>255</v>
      </c>
      <c r="JTZ23" s="18" t="s">
        <v>255</v>
      </c>
      <c r="JUA23" s="18" t="s">
        <v>255</v>
      </c>
      <c r="JUB23" s="18" t="s">
        <v>255</v>
      </c>
      <c r="JUC23" s="18" t="s">
        <v>255</v>
      </c>
      <c r="JUD23" s="18" t="s">
        <v>255</v>
      </c>
      <c r="JUE23" s="18" t="s">
        <v>255</v>
      </c>
      <c r="JUF23" s="18" t="s">
        <v>255</v>
      </c>
      <c r="JUG23" s="18" t="s">
        <v>255</v>
      </c>
      <c r="JUH23" s="18" t="s">
        <v>255</v>
      </c>
      <c r="JUI23" s="18" t="s">
        <v>255</v>
      </c>
      <c r="JUJ23" s="18" t="s">
        <v>255</v>
      </c>
      <c r="JUK23" s="18" t="s">
        <v>255</v>
      </c>
      <c r="JUL23" s="18" t="s">
        <v>255</v>
      </c>
      <c r="JUM23" s="18" t="s">
        <v>255</v>
      </c>
      <c r="JUN23" s="18" t="s">
        <v>255</v>
      </c>
      <c r="JUO23" s="18" t="s">
        <v>255</v>
      </c>
      <c r="JUP23" s="18" t="s">
        <v>255</v>
      </c>
      <c r="JUQ23" s="18" t="s">
        <v>255</v>
      </c>
      <c r="JUR23" s="18" t="s">
        <v>255</v>
      </c>
      <c r="JUS23" s="18" t="s">
        <v>255</v>
      </c>
      <c r="JUT23" s="18" t="s">
        <v>255</v>
      </c>
      <c r="JUU23" s="18" t="s">
        <v>255</v>
      </c>
      <c r="JUV23" s="18" t="s">
        <v>255</v>
      </c>
      <c r="JUW23" s="18" t="s">
        <v>255</v>
      </c>
      <c r="JUX23" s="18" t="s">
        <v>255</v>
      </c>
      <c r="JUY23" s="18" t="s">
        <v>255</v>
      </c>
      <c r="JUZ23" s="18" t="s">
        <v>255</v>
      </c>
      <c r="JVA23" s="18" t="s">
        <v>255</v>
      </c>
      <c r="JVB23" s="18" t="s">
        <v>255</v>
      </c>
      <c r="JVC23" s="18" t="s">
        <v>255</v>
      </c>
      <c r="JVD23" s="18" t="s">
        <v>255</v>
      </c>
      <c r="JVE23" s="18" t="s">
        <v>255</v>
      </c>
      <c r="JVF23" s="18" t="s">
        <v>255</v>
      </c>
      <c r="JVG23" s="18" t="s">
        <v>255</v>
      </c>
      <c r="JVH23" s="18" t="s">
        <v>255</v>
      </c>
      <c r="JVI23" s="18" t="s">
        <v>255</v>
      </c>
      <c r="JVJ23" s="18" t="s">
        <v>255</v>
      </c>
      <c r="JVK23" s="18" t="s">
        <v>255</v>
      </c>
      <c r="JVL23" s="18" t="s">
        <v>255</v>
      </c>
      <c r="JVM23" s="18" t="s">
        <v>255</v>
      </c>
      <c r="JVN23" s="18" t="s">
        <v>255</v>
      </c>
      <c r="JVO23" s="18" t="s">
        <v>255</v>
      </c>
      <c r="JVP23" s="18" t="s">
        <v>255</v>
      </c>
      <c r="JVQ23" s="18" t="s">
        <v>255</v>
      </c>
      <c r="JVR23" s="18" t="s">
        <v>255</v>
      </c>
      <c r="JVS23" s="18" t="s">
        <v>255</v>
      </c>
      <c r="JVT23" s="18" t="s">
        <v>255</v>
      </c>
      <c r="JVU23" s="18" t="s">
        <v>255</v>
      </c>
      <c r="JVV23" s="18" t="s">
        <v>255</v>
      </c>
      <c r="JVW23" s="18" t="s">
        <v>255</v>
      </c>
      <c r="JVX23" s="18" t="s">
        <v>255</v>
      </c>
      <c r="JVY23" s="18" t="s">
        <v>255</v>
      </c>
      <c r="JVZ23" s="18" t="s">
        <v>255</v>
      </c>
      <c r="JWA23" s="18" t="s">
        <v>255</v>
      </c>
      <c r="JWB23" s="18" t="s">
        <v>255</v>
      </c>
      <c r="JWC23" s="18" t="s">
        <v>255</v>
      </c>
      <c r="JWD23" s="18" t="s">
        <v>255</v>
      </c>
      <c r="JWE23" s="18" t="s">
        <v>255</v>
      </c>
      <c r="JWF23" s="18" t="s">
        <v>255</v>
      </c>
      <c r="JWG23" s="18" t="s">
        <v>255</v>
      </c>
      <c r="JWH23" s="18" t="s">
        <v>255</v>
      </c>
      <c r="JWI23" s="18" t="s">
        <v>255</v>
      </c>
      <c r="JWJ23" s="18" t="s">
        <v>255</v>
      </c>
      <c r="JWK23" s="18" t="s">
        <v>255</v>
      </c>
      <c r="JWL23" s="18" t="s">
        <v>255</v>
      </c>
      <c r="JWM23" s="18" t="s">
        <v>255</v>
      </c>
      <c r="JWN23" s="18" t="s">
        <v>255</v>
      </c>
      <c r="JWO23" s="18" t="s">
        <v>255</v>
      </c>
      <c r="JWP23" s="18" t="s">
        <v>255</v>
      </c>
      <c r="JWQ23" s="18" t="s">
        <v>255</v>
      </c>
      <c r="JWR23" s="18" t="s">
        <v>255</v>
      </c>
      <c r="JWS23" s="18" t="s">
        <v>255</v>
      </c>
      <c r="JWT23" s="18" t="s">
        <v>255</v>
      </c>
      <c r="JWU23" s="18" t="s">
        <v>255</v>
      </c>
      <c r="JWV23" s="18" t="s">
        <v>255</v>
      </c>
      <c r="JWW23" s="18" t="s">
        <v>255</v>
      </c>
      <c r="JWX23" s="18" t="s">
        <v>255</v>
      </c>
      <c r="JWY23" s="18" t="s">
        <v>255</v>
      </c>
      <c r="JWZ23" s="18" t="s">
        <v>255</v>
      </c>
      <c r="JXA23" s="18" t="s">
        <v>255</v>
      </c>
      <c r="JXB23" s="18" t="s">
        <v>255</v>
      </c>
      <c r="JXC23" s="18" t="s">
        <v>255</v>
      </c>
      <c r="JXD23" s="18" t="s">
        <v>255</v>
      </c>
      <c r="JXE23" s="18" t="s">
        <v>255</v>
      </c>
      <c r="JXF23" s="18" t="s">
        <v>255</v>
      </c>
      <c r="JXG23" s="18" t="s">
        <v>255</v>
      </c>
      <c r="JXH23" s="18" t="s">
        <v>255</v>
      </c>
      <c r="JXI23" s="18" t="s">
        <v>255</v>
      </c>
      <c r="JXJ23" s="18" t="s">
        <v>255</v>
      </c>
      <c r="JXK23" s="18" t="s">
        <v>255</v>
      </c>
      <c r="JXL23" s="18" t="s">
        <v>255</v>
      </c>
      <c r="JXM23" s="18" t="s">
        <v>255</v>
      </c>
      <c r="JXN23" s="18" t="s">
        <v>255</v>
      </c>
      <c r="JXO23" s="18" t="s">
        <v>255</v>
      </c>
      <c r="JXP23" s="18" t="s">
        <v>255</v>
      </c>
      <c r="JXQ23" s="18" t="s">
        <v>255</v>
      </c>
      <c r="JXR23" s="18" t="s">
        <v>255</v>
      </c>
      <c r="JXS23" s="18" t="s">
        <v>255</v>
      </c>
      <c r="JXT23" s="18" t="s">
        <v>255</v>
      </c>
      <c r="JXU23" s="18" t="s">
        <v>255</v>
      </c>
      <c r="JXV23" s="18" t="s">
        <v>255</v>
      </c>
      <c r="JXW23" s="18" t="s">
        <v>255</v>
      </c>
      <c r="JXX23" s="18" t="s">
        <v>255</v>
      </c>
      <c r="JXY23" s="18" t="s">
        <v>255</v>
      </c>
      <c r="JXZ23" s="18" t="s">
        <v>255</v>
      </c>
      <c r="JYA23" s="18" t="s">
        <v>255</v>
      </c>
      <c r="JYB23" s="18" t="s">
        <v>255</v>
      </c>
      <c r="JYC23" s="18" t="s">
        <v>255</v>
      </c>
      <c r="JYD23" s="18" t="s">
        <v>255</v>
      </c>
      <c r="JYE23" s="18" t="s">
        <v>255</v>
      </c>
      <c r="JYF23" s="18" t="s">
        <v>255</v>
      </c>
      <c r="JYG23" s="18" t="s">
        <v>255</v>
      </c>
      <c r="JYH23" s="18" t="s">
        <v>255</v>
      </c>
      <c r="JYI23" s="18" t="s">
        <v>255</v>
      </c>
      <c r="JYJ23" s="18" t="s">
        <v>255</v>
      </c>
      <c r="JYK23" s="18" t="s">
        <v>255</v>
      </c>
      <c r="JYL23" s="18" t="s">
        <v>255</v>
      </c>
      <c r="JYM23" s="18" t="s">
        <v>255</v>
      </c>
      <c r="JYN23" s="18" t="s">
        <v>255</v>
      </c>
      <c r="JYO23" s="18" t="s">
        <v>255</v>
      </c>
      <c r="JYP23" s="18" t="s">
        <v>255</v>
      </c>
      <c r="JYQ23" s="18" t="s">
        <v>255</v>
      </c>
      <c r="JYR23" s="18" t="s">
        <v>255</v>
      </c>
      <c r="JYS23" s="18" t="s">
        <v>255</v>
      </c>
      <c r="JYT23" s="18" t="s">
        <v>255</v>
      </c>
      <c r="JYU23" s="18" t="s">
        <v>255</v>
      </c>
      <c r="JYV23" s="18" t="s">
        <v>255</v>
      </c>
      <c r="JYW23" s="18" t="s">
        <v>255</v>
      </c>
      <c r="JYX23" s="18" t="s">
        <v>255</v>
      </c>
      <c r="JYY23" s="18" t="s">
        <v>255</v>
      </c>
      <c r="JYZ23" s="18" t="s">
        <v>255</v>
      </c>
      <c r="JZA23" s="18" t="s">
        <v>255</v>
      </c>
      <c r="JZB23" s="18" t="s">
        <v>255</v>
      </c>
      <c r="JZC23" s="18" t="s">
        <v>255</v>
      </c>
      <c r="JZD23" s="18" t="s">
        <v>255</v>
      </c>
      <c r="JZE23" s="18" t="s">
        <v>255</v>
      </c>
      <c r="JZF23" s="18" t="s">
        <v>255</v>
      </c>
      <c r="JZG23" s="18" t="s">
        <v>255</v>
      </c>
      <c r="JZH23" s="18" t="s">
        <v>255</v>
      </c>
      <c r="JZI23" s="18" t="s">
        <v>255</v>
      </c>
      <c r="JZJ23" s="18" t="s">
        <v>255</v>
      </c>
      <c r="JZK23" s="18" t="s">
        <v>255</v>
      </c>
      <c r="JZL23" s="18" t="s">
        <v>255</v>
      </c>
      <c r="JZM23" s="18" t="s">
        <v>255</v>
      </c>
      <c r="JZN23" s="18" t="s">
        <v>255</v>
      </c>
      <c r="JZO23" s="18" t="s">
        <v>255</v>
      </c>
      <c r="JZP23" s="18" t="s">
        <v>255</v>
      </c>
      <c r="JZQ23" s="18" t="s">
        <v>255</v>
      </c>
      <c r="JZR23" s="18" t="s">
        <v>255</v>
      </c>
      <c r="JZS23" s="18" t="s">
        <v>255</v>
      </c>
      <c r="JZT23" s="18" t="s">
        <v>255</v>
      </c>
      <c r="JZU23" s="18" t="s">
        <v>255</v>
      </c>
      <c r="JZV23" s="18" t="s">
        <v>255</v>
      </c>
      <c r="JZW23" s="18" t="s">
        <v>255</v>
      </c>
      <c r="JZX23" s="18" t="s">
        <v>255</v>
      </c>
      <c r="JZY23" s="18" t="s">
        <v>255</v>
      </c>
      <c r="JZZ23" s="18" t="s">
        <v>255</v>
      </c>
      <c r="KAA23" s="18" t="s">
        <v>255</v>
      </c>
      <c r="KAB23" s="18" t="s">
        <v>255</v>
      </c>
      <c r="KAC23" s="18" t="s">
        <v>255</v>
      </c>
      <c r="KAD23" s="18" t="s">
        <v>255</v>
      </c>
      <c r="KAE23" s="18" t="s">
        <v>255</v>
      </c>
      <c r="KAF23" s="18" t="s">
        <v>255</v>
      </c>
      <c r="KAG23" s="18" t="s">
        <v>255</v>
      </c>
      <c r="KAH23" s="18" t="s">
        <v>255</v>
      </c>
      <c r="KAI23" s="18" t="s">
        <v>255</v>
      </c>
      <c r="KAJ23" s="18" t="s">
        <v>255</v>
      </c>
      <c r="KAK23" s="18" t="s">
        <v>255</v>
      </c>
      <c r="KAL23" s="18" t="s">
        <v>255</v>
      </c>
      <c r="KAM23" s="18" t="s">
        <v>255</v>
      </c>
      <c r="KAN23" s="18" t="s">
        <v>255</v>
      </c>
      <c r="KAO23" s="18" t="s">
        <v>255</v>
      </c>
      <c r="KAP23" s="18" t="s">
        <v>255</v>
      </c>
      <c r="KAQ23" s="18" t="s">
        <v>255</v>
      </c>
      <c r="KAR23" s="18" t="s">
        <v>255</v>
      </c>
      <c r="KAS23" s="18" t="s">
        <v>255</v>
      </c>
      <c r="KAT23" s="18" t="s">
        <v>255</v>
      </c>
      <c r="KAU23" s="18" t="s">
        <v>255</v>
      </c>
      <c r="KAV23" s="18" t="s">
        <v>255</v>
      </c>
      <c r="KAW23" s="18" t="s">
        <v>255</v>
      </c>
      <c r="KAX23" s="18" t="s">
        <v>255</v>
      </c>
      <c r="KAY23" s="18" t="s">
        <v>255</v>
      </c>
      <c r="KAZ23" s="18" t="s">
        <v>255</v>
      </c>
      <c r="KBA23" s="18" t="s">
        <v>255</v>
      </c>
      <c r="KBB23" s="18" t="s">
        <v>255</v>
      </c>
      <c r="KBC23" s="18" t="s">
        <v>255</v>
      </c>
      <c r="KBD23" s="18" t="s">
        <v>255</v>
      </c>
      <c r="KBE23" s="18" t="s">
        <v>255</v>
      </c>
      <c r="KBF23" s="18" t="s">
        <v>255</v>
      </c>
      <c r="KBG23" s="18" t="s">
        <v>255</v>
      </c>
      <c r="KBH23" s="18" t="s">
        <v>255</v>
      </c>
      <c r="KBI23" s="18" t="s">
        <v>255</v>
      </c>
      <c r="KBJ23" s="18" t="s">
        <v>255</v>
      </c>
      <c r="KBK23" s="18" t="s">
        <v>255</v>
      </c>
      <c r="KBL23" s="18" t="s">
        <v>255</v>
      </c>
      <c r="KBM23" s="18" t="s">
        <v>255</v>
      </c>
      <c r="KBN23" s="18" t="s">
        <v>255</v>
      </c>
      <c r="KBO23" s="18" t="s">
        <v>255</v>
      </c>
      <c r="KBP23" s="18" t="s">
        <v>255</v>
      </c>
      <c r="KBQ23" s="18" t="s">
        <v>255</v>
      </c>
      <c r="KBR23" s="18" t="s">
        <v>255</v>
      </c>
      <c r="KBS23" s="18" t="s">
        <v>255</v>
      </c>
      <c r="KBT23" s="18" t="s">
        <v>255</v>
      </c>
      <c r="KBU23" s="18" t="s">
        <v>255</v>
      </c>
      <c r="KBV23" s="18" t="s">
        <v>255</v>
      </c>
      <c r="KBW23" s="18" t="s">
        <v>255</v>
      </c>
      <c r="KBX23" s="18" t="s">
        <v>255</v>
      </c>
      <c r="KBY23" s="18" t="s">
        <v>255</v>
      </c>
      <c r="KBZ23" s="18" t="s">
        <v>255</v>
      </c>
      <c r="KCA23" s="18" t="s">
        <v>255</v>
      </c>
      <c r="KCB23" s="18" t="s">
        <v>255</v>
      </c>
      <c r="KCC23" s="18" t="s">
        <v>255</v>
      </c>
      <c r="KCD23" s="18" t="s">
        <v>255</v>
      </c>
      <c r="KCE23" s="18" t="s">
        <v>255</v>
      </c>
      <c r="KCF23" s="18" t="s">
        <v>255</v>
      </c>
      <c r="KCG23" s="18" t="s">
        <v>255</v>
      </c>
      <c r="KCH23" s="18" t="s">
        <v>255</v>
      </c>
      <c r="KCI23" s="18" t="s">
        <v>255</v>
      </c>
      <c r="KCJ23" s="18" t="s">
        <v>255</v>
      </c>
      <c r="KCK23" s="18" t="s">
        <v>255</v>
      </c>
      <c r="KCL23" s="18" t="s">
        <v>255</v>
      </c>
      <c r="KCM23" s="18" t="s">
        <v>255</v>
      </c>
      <c r="KCN23" s="18" t="s">
        <v>255</v>
      </c>
      <c r="KCO23" s="18" t="s">
        <v>255</v>
      </c>
      <c r="KCP23" s="18" t="s">
        <v>255</v>
      </c>
      <c r="KCQ23" s="18" t="s">
        <v>255</v>
      </c>
      <c r="KCR23" s="18" t="s">
        <v>255</v>
      </c>
      <c r="KCS23" s="18" t="s">
        <v>255</v>
      </c>
      <c r="KCT23" s="18" t="s">
        <v>255</v>
      </c>
      <c r="KCU23" s="18" t="s">
        <v>255</v>
      </c>
      <c r="KCV23" s="18" t="s">
        <v>255</v>
      </c>
      <c r="KCW23" s="18" t="s">
        <v>255</v>
      </c>
      <c r="KCX23" s="18" t="s">
        <v>255</v>
      </c>
      <c r="KCY23" s="18" t="s">
        <v>255</v>
      </c>
      <c r="KCZ23" s="18" t="s">
        <v>255</v>
      </c>
      <c r="KDA23" s="18" t="s">
        <v>255</v>
      </c>
      <c r="KDB23" s="18" t="s">
        <v>255</v>
      </c>
      <c r="KDC23" s="18" t="s">
        <v>255</v>
      </c>
      <c r="KDD23" s="18" t="s">
        <v>255</v>
      </c>
      <c r="KDE23" s="18" t="s">
        <v>255</v>
      </c>
      <c r="KDF23" s="18" t="s">
        <v>255</v>
      </c>
      <c r="KDG23" s="18" t="s">
        <v>255</v>
      </c>
      <c r="KDH23" s="18" t="s">
        <v>255</v>
      </c>
      <c r="KDI23" s="18" t="s">
        <v>255</v>
      </c>
      <c r="KDJ23" s="18" t="s">
        <v>255</v>
      </c>
      <c r="KDK23" s="18" t="s">
        <v>255</v>
      </c>
      <c r="KDL23" s="18" t="s">
        <v>255</v>
      </c>
      <c r="KDM23" s="18" t="s">
        <v>255</v>
      </c>
      <c r="KDN23" s="18" t="s">
        <v>255</v>
      </c>
      <c r="KDO23" s="18" t="s">
        <v>255</v>
      </c>
      <c r="KDP23" s="18" t="s">
        <v>255</v>
      </c>
      <c r="KDQ23" s="18" t="s">
        <v>255</v>
      </c>
      <c r="KDR23" s="18" t="s">
        <v>255</v>
      </c>
      <c r="KDS23" s="18" t="s">
        <v>255</v>
      </c>
      <c r="KDT23" s="18" t="s">
        <v>255</v>
      </c>
      <c r="KDU23" s="18" t="s">
        <v>255</v>
      </c>
      <c r="KDV23" s="18" t="s">
        <v>255</v>
      </c>
      <c r="KDW23" s="18" t="s">
        <v>255</v>
      </c>
      <c r="KDX23" s="18" t="s">
        <v>255</v>
      </c>
      <c r="KDY23" s="18" t="s">
        <v>255</v>
      </c>
      <c r="KDZ23" s="18" t="s">
        <v>255</v>
      </c>
      <c r="KEA23" s="18" t="s">
        <v>255</v>
      </c>
      <c r="KEB23" s="18" t="s">
        <v>255</v>
      </c>
      <c r="KEC23" s="18" t="s">
        <v>255</v>
      </c>
      <c r="KED23" s="18" t="s">
        <v>255</v>
      </c>
      <c r="KEE23" s="18" t="s">
        <v>255</v>
      </c>
      <c r="KEF23" s="18" t="s">
        <v>255</v>
      </c>
      <c r="KEG23" s="18" t="s">
        <v>255</v>
      </c>
      <c r="KEH23" s="18" t="s">
        <v>255</v>
      </c>
      <c r="KEI23" s="18" t="s">
        <v>255</v>
      </c>
      <c r="KEJ23" s="18" t="s">
        <v>255</v>
      </c>
      <c r="KEK23" s="18" t="s">
        <v>255</v>
      </c>
      <c r="KEL23" s="18" t="s">
        <v>255</v>
      </c>
      <c r="KEM23" s="18" t="s">
        <v>255</v>
      </c>
      <c r="KEN23" s="18" t="s">
        <v>255</v>
      </c>
      <c r="KEO23" s="18" t="s">
        <v>255</v>
      </c>
      <c r="KEP23" s="18" t="s">
        <v>255</v>
      </c>
      <c r="KEQ23" s="18" t="s">
        <v>255</v>
      </c>
      <c r="KER23" s="18" t="s">
        <v>255</v>
      </c>
      <c r="KES23" s="18" t="s">
        <v>255</v>
      </c>
      <c r="KET23" s="18" t="s">
        <v>255</v>
      </c>
      <c r="KEU23" s="18" t="s">
        <v>255</v>
      </c>
      <c r="KEV23" s="18" t="s">
        <v>255</v>
      </c>
      <c r="KEW23" s="18" t="s">
        <v>255</v>
      </c>
      <c r="KEX23" s="18" t="s">
        <v>255</v>
      </c>
      <c r="KEY23" s="18" t="s">
        <v>255</v>
      </c>
      <c r="KEZ23" s="18" t="s">
        <v>255</v>
      </c>
      <c r="KFA23" s="18" t="s">
        <v>255</v>
      </c>
      <c r="KFB23" s="18" t="s">
        <v>255</v>
      </c>
      <c r="KFC23" s="18" t="s">
        <v>255</v>
      </c>
      <c r="KFD23" s="18" t="s">
        <v>255</v>
      </c>
      <c r="KFE23" s="18" t="s">
        <v>255</v>
      </c>
      <c r="KFF23" s="18" t="s">
        <v>255</v>
      </c>
      <c r="KFG23" s="18" t="s">
        <v>255</v>
      </c>
      <c r="KFH23" s="18" t="s">
        <v>255</v>
      </c>
      <c r="KFI23" s="18" t="s">
        <v>255</v>
      </c>
      <c r="KFJ23" s="18" t="s">
        <v>255</v>
      </c>
      <c r="KFK23" s="18" t="s">
        <v>255</v>
      </c>
      <c r="KFL23" s="18" t="s">
        <v>255</v>
      </c>
      <c r="KFM23" s="18" t="s">
        <v>255</v>
      </c>
      <c r="KFN23" s="18" t="s">
        <v>255</v>
      </c>
      <c r="KFO23" s="18" t="s">
        <v>255</v>
      </c>
      <c r="KFP23" s="18" t="s">
        <v>255</v>
      </c>
      <c r="KFQ23" s="18" t="s">
        <v>255</v>
      </c>
      <c r="KFR23" s="18" t="s">
        <v>255</v>
      </c>
      <c r="KFS23" s="18" t="s">
        <v>255</v>
      </c>
      <c r="KFT23" s="18" t="s">
        <v>255</v>
      </c>
      <c r="KFU23" s="18" t="s">
        <v>255</v>
      </c>
      <c r="KFV23" s="18" t="s">
        <v>255</v>
      </c>
      <c r="KFW23" s="18" t="s">
        <v>255</v>
      </c>
      <c r="KFX23" s="18" t="s">
        <v>255</v>
      </c>
      <c r="KFY23" s="18" t="s">
        <v>255</v>
      </c>
      <c r="KFZ23" s="18" t="s">
        <v>255</v>
      </c>
      <c r="KGA23" s="18" t="s">
        <v>255</v>
      </c>
      <c r="KGB23" s="18" t="s">
        <v>255</v>
      </c>
      <c r="KGC23" s="18" t="s">
        <v>255</v>
      </c>
      <c r="KGD23" s="18" t="s">
        <v>255</v>
      </c>
      <c r="KGE23" s="18" t="s">
        <v>255</v>
      </c>
      <c r="KGF23" s="18" t="s">
        <v>255</v>
      </c>
      <c r="KGG23" s="18" t="s">
        <v>255</v>
      </c>
      <c r="KGH23" s="18" t="s">
        <v>255</v>
      </c>
      <c r="KGI23" s="18" t="s">
        <v>255</v>
      </c>
      <c r="KGJ23" s="18" t="s">
        <v>255</v>
      </c>
      <c r="KGK23" s="18" t="s">
        <v>255</v>
      </c>
      <c r="KGL23" s="18" t="s">
        <v>255</v>
      </c>
      <c r="KGM23" s="18" t="s">
        <v>255</v>
      </c>
      <c r="KGN23" s="18" t="s">
        <v>255</v>
      </c>
      <c r="KGO23" s="18" t="s">
        <v>255</v>
      </c>
      <c r="KGP23" s="18" t="s">
        <v>255</v>
      </c>
      <c r="KGQ23" s="18" t="s">
        <v>255</v>
      </c>
      <c r="KGR23" s="18" t="s">
        <v>255</v>
      </c>
      <c r="KGS23" s="18" t="s">
        <v>255</v>
      </c>
      <c r="KGT23" s="18" t="s">
        <v>255</v>
      </c>
      <c r="KGU23" s="18" t="s">
        <v>255</v>
      </c>
      <c r="KGV23" s="18" t="s">
        <v>255</v>
      </c>
      <c r="KGW23" s="18" t="s">
        <v>255</v>
      </c>
      <c r="KGX23" s="18" t="s">
        <v>255</v>
      </c>
      <c r="KGY23" s="18" t="s">
        <v>255</v>
      </c>
      <c r="KGZ23" s="18" t="s">
        <v>255</v>
      </c>
      <c r="KHA23" s="18" t="s">
        <v>255</v>
      </c>
      <c r="KHB23" s="18" t="s">
        <v>255</v>
      </c>
      <c r="KHC23" s="18" t="s">
        <v>255</v>
      </c>
      <c r="KHD23" s="18" t="s">
        <v>255</v>
      </c>
      <c r="KHE23" s="18" t="s">
        <v>255</v>
      </c>
      <c r="KHF23" s="18" t="s">
        <v>255</v>
      </c>
      <c r="KHG23" s="18" t="s">
        <v>255</v>
      </c>
      <c r="KHH23" s="18" t="s">
        <v>255</v>
      </c>
      <c r="KHI23" s="18" t="s">
        <v>255</v>
      </c>
      <c r="KHJ23" s="18" t="s">
        <v>255</v>
      </c>
      <c r="KHK23" s="18" t="s">
        <v>255</v>
      </c>
      <c r="KHL23" s="18" t="s">
        <v>255</v>
      </c>
      <c r="KHM23" s="18" t="s">
        <v>255</v>
      </c>
      <c r="KHN23" s="18" t="s">
        <v>255</v>
      </c>
      <c r="KHO23" s="18" t="s">
        <v>255</v>
      </c>
      <c r="KHP23" s="18" t="s">
        <v>255</v>
      </c>
      <c r="KHQ23" s="18" t="s">
        <v>255</v>
      </c>
      <c r="KHR23" s="18" t="s">
        <v>255</v>
      </c>
      <c r="KHS23" s="18" t="s">
        <v>255</v>
      </c>
      <c r="KHT23" s="18" t="s">
        <v>255</v>
      </c>
      <c r="KHU23" s="18" t="s">
        <v>255</v>
      </c>
      <c r="KHV23" s="18" t="s">
        <v>255</v>
      </c>
      <c r="KHW23" s="18" t="s">
        <v>255</v>
      </c>
      <c r="KHX23" s="18" t="s">
        <v>255</v>
      </c>
      <c r="KHY23" s="18" t="s">
        <v>255</v>
      </c>
      <c r="KHZ23" s="18" t="s">
        <v>255</v>
      </c>
      <c r="KIA23" s="18" t="s">
        <v>255</v>
      </c>
      <c r="KIB23" s="18" t="s">
        <v>255</v>
      </c>
      <c r="KIC23" s="18" t="s">
        <v>255</v>
      </c>
      <c r="KID23" s="18" t="s">
        <v>255</v>
      </c>
      <c r="KIE23" s="18" t="s">
        <v>255</v>
      </c>
      <c r="KIF23" s="18" t="s">
        <v>255</v>
      </c>
      <c r="KIG23" s="18" t="s">
        <v>255</v>
      </c>
      <c r="KIH23" s="18" t="s">
        <v>255</v>
      </c>
      <c r="KII23" s="18" t="s">
        <v>255</v>
      </c>
      <c r="KIJ23" s="18" t="s">
        <v>255</v>
      </c>
      <c r="KIK23" s="18" t="s">
        <v>255</v>
      </c>
      <c r="KIL23" s="18" t="s">
        <v>255</v>
      </c>
      <c r="KIM23" s="18" t="s">
        <v>255</v>
      </c>
      <c r="KIN23" s="18" t="s">
        <v>255</v>
      </c>
      <c r="KIO23" s="18" t="s">
        <v>255</v>
      </c>
      <c r="KIP23" s="18" t="s">
        <v>255</v>
      </c>
      <c r="KIQ23" s="18" t="s">
        <v>255</v>
      </c>
      <c r="KIR23" s="18" t="s">
        <v>255</v>
      </c>
      <c r="KIS23" s="18" t="s">
        <v>255</v>
      </c>
      <c r="KIT23" s="18" t="s">
        <v>255</v>
      </c>
      <c r="KIU23" s="18" t="s">
        <v>255</v>
      </c>
      <c r="KIV23" s="18" t="s">
        <v>255</v>
      </c>
      <c r="KIW23" s="18" t="s">
        <v>255</v>
      </c>
      <c r="KIX23" s="18" t="s">
        <v>255</v>
      </c>
      <c r="KIY23" s="18" t="s">
        <v>255</v>
      </c>
      <c r="KIZ23" s="18" t="s">
        <v>255</v>
      </c>
      <c r="KJA23" s="18" t="s">
        <v>255</v>
      </c>
      <c r="KJB23" s="18" t="s">
        <v>255</v>
      </c>
      <c r="KJC23" s="18" t="s">
        <v>255</v>
      </c>
      <c r="KJD23" s="18" t="s">
        <v>255</v>
      </c>
      <c r="KJE23" s="18" t="s">
        <v>255</v>
      </c>
      <c r="KJF23" s="18" t="s">
        <v>255</v>
      </c>
      <c r="KJG23" s="18" t="s">
        <v>255</v>
      </c>
      <c r="KJH23" s="18" t="s">
        <v>255</v>
      </c>
      <c r="KJI23" s="18" t="s">
        <v>255</v>
      </c>
      <c r="KJJ23" s="18" t="s">
        <v>255</v>
      </c>
      <c r="KJK23" s="18" t="s">
        <v>255</v>
      </c>
      <c r="KJL23" s="18" t="s">
        <v>255</v>
      </c>
      <c r="KJM23" s="18" t="s">
        <v>255</v>
      </c>
      <c r="KJN23" s="18" t="s">
        <v>255</v>
      </c>
      <c r="KJO23" s="18" t="s">
        <v>255</v>
      </c>
      <c r="KJP23" s="18" t="s">
        <v>255</v>
      </c>
      <c r="KJQ23" s="18" t="s">
        <v>255</v>
      </c>
      <c r="KJR23" s="18" t="s">
        <v>255</v>
      </c>
      <c r="KJS23" s="18" t="s">
        <v>255</v>
      </c>
      <c r="KJT23" s="18" t="s">
        <v>255</v>
      </c>
      <c r="KJU23" s="18" t="s">
        <v>255</v>
      </c>
      <c r="KJV23" s="18" t="s">
        <v>255</v>
      </c>
      <c r="KJW23" s="18" t="s">
        <v>255</v>
      </c>
      <c r="KJX23" s="18" t="s">
        <v>255</v>
      </c>
      <c r="KJY23" s="18" t="s">
        <v>255</v>
      </c>
      <c r="KJZ23" s="18" t="s">
        <v>255</v>
      </c>
      <c r="KKA23" s="18" t="s">
        <v>255</v>
      </c>
      <c r="KKB23" s="18" t="s">
        <v>255</v>
      </c>
      <c r="KKC23" s="18" t="s">
        <v>255</v>
      </c>
      <c r="KKD23" s="18" t="s">
        <v>255</v>
      </c>
      <c r="KKE23" s="18" t="s">
        <v>255</v>
      </c>
      <c r="KKF23" s="18" t="s">
        <v>255</v>
      </c>
      <c r="KKG23" s="18" t="s">
        <v>255</v>
      </c>
      <c r="KKH23" s="18" t="s">
        <v>255</v>
      </c>
      <c r="KKI23" s="18" t="s">
        <v>255</v>
      </c>
      <c r="KKJ23" s="18" t="s">
        <v>255</v>
      </c>
      <c r="KKK23" s="18" t="s">
        <v>255</v>
      </c>
      <c r="KKL23" s="18" t="s">
        <v>255</v>
      </c>
      <c r="KKM23" s="18" t="s">
        <v>255</v>
      </c>
      <c r="KKN23" s="18" t="s">
        <v>255</v>
      </c>
      <c r="KKO23" s="18" t="s">
        <v>255</v>
      </c>
      <c r="KKP23" s="18" t="s">
        <v>255</v>
      </c>
      <c r="KKQ23" s="18" t="s">
        <v>255</v>
      </c>
      <c r="KKR23" s="18" t="s">
        <v>255</v>
      </c>
      <c r="KKS23" s="18" t="s">
        <v>255</v>
      </c>
      <c r="KKT23" s="18" t="s">
        <v>255</v>
      </c>
      <c r="KKU23" s="18" t="s">
        <v>255</v>
      </c>
      <c r="KKV23" s="18" t="s">
        <v>255</v>
      </c>
      <c r="KKW23" s="18" t="s">
        <v>255</v>
      </c>
      <c r="KKX23" s="18" t="s">
        <v>255</v>
      </c>
      <c r="KKY23" s="18" t="s">
        <v>255</v>
      </c>
      <c r="KKZ23" s="18" t="s">
        <v>255</v>
      </c>
      <c r="KLA23" s="18" t="s">
        <v>255</v>
      </c>
      <c r="KLB23" s="18" t="s">
        <v>255</v>
      </c>
      <c r="KLC23" s="18" t="s">
        <v>255</v>
      </c>
      <c r="KLD23" s="18" t="s">
        <v>255</v>
      </c>
      <c r="KLE23" s="18" t="s">
        <v>255</v>
      </c>
      <c r="KLF23" s="18" t="s">
        <v>255</v>
      </c>
      <c r="KLG23" s="18" t="s">
        <v>255</v>
      </c>
      <c r="KLH23" s="18" t="s">
        <v>255</v>
      </c>
      <c r="KLI23" s="18" t="s">
        <v>255</v>
      </c>
      <c r="KLJ23" s="18" t="s">
        <v>255</v>
      </c>
      <c r="KLK23" s="18" t="s">
        <v>255</v>
      </c>
      <c r="KLL23" s="18" t="s">
        <v>255</v>
      </c>
      <c r="KLM23" s="18" t="s">
        <v>255</v>
      </c>
      <c r="KLN23" s="18" t="s">
        <v>255</v>
      </c>
      <c r="KLO23" s="18" t="s">
        <v>255</v>
      </c>
      <c r="KLP23" s="18" t="s">
        <v>255</v>
      </c>
      <c r="KLQ23" s="18" t="s">
        <v>255</v>
      </c>
      <c r="KLR23" s="18" t="s">
        <v>255</v>
      </c>
      <c r="KLS23" s="18" t="s">
        <v>255</v>
      </c>
      <c r="KLT23" s="18" t="s">
        <v>255</v>
      </c>
      <c r="KLU23" s="18" t="s">
        <v>255</v>
      </c>
      <c r="KLV23" s="18" t="s">
        <v>255</v>
      </c>
      <c r="KLW23" s="18" t="s">
        <v>255</v>
      </c>
      <c r="KLX23" s="18" t="s">
        <v>255</v>
      </c>
      <c r="KLY23" s="18" t="s">
        <v>255</v>
      </c>
      <c r="KLZ23" s="18" t="s">
        <v>255</v>
      </c>
      <c r="KMA23" s="18" t="s">
        <v>255</v>
      </c>
      <c r="KMB23" s="18" t="s">
        <v>255</v>
      </c>
      <c r="KMC23" s="18" t="s">
        <v>255</v>
      </c>
      <c r="KMD23" s="18" t="s">
        <v>255</v>
      </c>
      <c r="KME23" s="18" t="s">
        <v>255</v>
      </c>
      <c r="KMF23" s="18" t="s">
        <v>255</v>
      </c>
      <c r="KMG23" s="18" t="s">
        <v>255</v>
      </c>
      <c r="KMH23" s="18" t="s">
        <v>255</v>
      </c>
      <c r="KMI23" s="18" t="s">
        <v>255</v>
      </c>
      <c r="KMJ23" s="18" t="s">
        <v>255</v>
      </c>
      <c r="KMK23" s="18" t="s">
        <v>255</v>
      </c>
      <c r="KML23" s="18" t="s">
        <v>255</v>
      </c>
      <c r="KMM23" s="18" t="s">
        <v>255</v>
      </c>
      <c r="KMN23" s="18" t="s">
        <v>255</v>
      </c>
      <c r="KMO23" s="18" t="s">
        <v>255</v>
      </c>
      <c r="KMP23" s="18" t="s">
        <v>255</v>
      </c>
      <c r="KMQ23" s="18" t="s">
        <v>255</v>
      </c>
      <c r="KMR23" s="18" t="s">
        <v>255</v>
      </c>
      <c r="KMS23" s="18" t="s">
        <v>255</v>
      </c>
      <c r="KMT23" s="18" t="s">
        <v>255</v>
      </c>
      <c r="KMU23" s="18" t="s">
        <v>255</v>
      </c>
      <c r="KMV23" s="18" t="s">
        <v>255</v>
      </c>
      <c r="KMW23" s="18" t="s">
        <v>255</v>
      </c>
      <c r="KMX23" s="18" t="s">
        <v>255</v>
      </c>
      <c r="KMY23" s="18" t="s">
        <v>255</v>
      </c>
      <c r="KMZ23" s="18" t="s">
        <v>255</v>
      </c>
      <c r="KNA23" s="18" t="s">
        <v>255</v>
      </c>
      <c r="KNB23" s="18" t="s">
        <v>255</v>
      </c>
      <c r="KNC23" s="18" t="s">
        <v>255</v>
      </c>
      <c r="KND23" s="18" t="s">
        <v>255</v>
      </c>
      <c r="KNE23" s="18" t="s">
        <v>255</v>
      </c>
      <c r="KNF23" s="18" t="s">
        <v>255</v>
      </c>
      <c r="KNG23" s="18" t="s">
        <v>255</v>
      </c>
      <c r="KNH23" s="18" t="s">
        <v>255</v>
      </c>
      <c r="KNI23" s="18" t="s">
        <v>255</v>
      </c>
      <c r="KNJ23" s="18" t="s">
        <v>255</v>
      </c>
      <c r="KNK23" s="18" t="s">
        <v>255</v>
      </c>
      <c r="KNL23" s="18" t="s">
        <v>255</v>
      </c>
      <c r="KNM23" s="18" t="s">
        <v>255</v>
      </c>
      <c r="KNN23" s="18" t="s">
        <v>255</v>
      </c>
      <c r="KNO23" s="18" t="s">
        <v>255</v>
      </c>
      <c r="KNP23" s="18" t="s">
        <v>255</v>
      </c>
      <c r="KNQ23" s="18" t="s">
        <v>255</v>
      </c>
      <c r="KNR23" s="18" t="s">
        <v>255</v>
      </c>
      <c r="KNS23" s="18" t="s">
        <v>255</v>
      </c>
      <c r="KNT23" s="18" t="s">
        <v>255</v>
      </c>
      <c r="KNU23" s="18" t="s">
        <v>255</v>
      </c>
      <c r="KNV23" s="18" t="s">
        <v>255</v>
      </c>
      <c r="KNW23" s="18" t="s">
        <v>255</v>
      </c>
      <c r="KNX23" s="18" t="s">
        <v>255</v>
      </c>
      <c r="KNY23" s="18" t="s">
        <v>255</v>
      </c>
      <c r="KNZ23" s="18" t="s">
        <v>255</v>
      </c>
      <c r="KOA23" s="18" t="s">
        <v>255</v>
      </c>
      <c r="KOB23" s="18" t="s">
        <v>255</v>
      </c>
      <c r="KOC23" s="18" t="s">
        <v>255</v>
      </c>
      <c r="KOD23" s="18" t="s">
        <v>255</v>
      </c>
      <c r="KOE23" s="18" t="s">
        <v>255</v>
      </c>
      <c r="KOF23" s="18" t="s">
        <v>255</v>
      </c>
      <c r="KOG23" s="18" t="s">
        <v>255</v>
      </c>
      <c r="KOH23" s="18" t="s">
        <v>255</v>
      </c>
      <c r="KOI23" s="18" t="s">
        <v>255</v>
      </c>
      <c r="KOJ23" s="18" t="s">
        <v>255</v>
      </c>
      <c r="KOK23" s="18" t="s">
        <v>255</v>
      </c>
      <c r="KOL23" s="18" t="s">
        <v>255</v>
      </c>
      <c r="KOM23" s="18" t="s">
        <v>255</v>
      </c>
      <c r="KON23" s="18" t="s">
        <v>255</v>
      </c>
      <c r="KOO23" s="18" t="s">
        <v>255</v>
      </c>
      <c r="KOP23" s="18" t="s">
        <v>255</v>
      </c>
      <c r="KOQ23" s="18" t="s">
        <v>255</v>
      </c>
      <c r="KOR23" s="18" t="s">
        <v>255</v>
      </c>
      <c r="KOS23" s="18" t="s">
        <v>255</v>
      </c>
      <c r="KOT23" s="18" t="s">
        <v>255</v>
      </c>
      <c r="KOU23" s="18" t="s">
        <v>255</v>
      </c>
      <c r="KOV23" s="18" t="s">
        <v>255</v>
      </c>
      <c r="KOW23" s="18" t="s">
        <v>255</v>
      </c>
      <c r="KOX23" s="18" t="s">
        <v>255</v>
      </c>
      <c r="KOY23" s="18" t="s">
        <v>255</v>
      </c>
      <c r="KOZ23" s="18" t="s">
        <v>255</v>
      </c>
      <c r="KPA23" s="18" t="s">
        <v>255</v>
      </c>
      <c r="KPB23" s="18" t="s">
        <v>255</v>
      </c>
      <c r="KPC23" s="18" t="s">
        <v>255</v>
      </c>
      <c r="KPD23" s="18" t="s">
        <v>255</v>
      </c>
      <c r="KPE23" s="18" t="s">
        <v>255</v>
      </c>
      <c r="KPF23" s="18" t="s">
        <v>255</v>
      </c>
      <c r="KPG23" s="18" t="s">
        <v>255</v>
      </c>
      <c r="KPH23" s="18" t="s">
        <v>255</v>
      </c>
      <c r="KPI23" s="18" t="s">
        <v>255</v>
      </c>
      <c r="KPJ23" s="18" t="s">
        <v>255</v>
      </c>
      <c r="KPK23" s="18" t="s">
        <v>255</v>
      </c>
      <c r="KPL23" s="18" t="s">
        <v>255</v>
      </c>
      <c r="KPM23" s="18" t="s">
        <v>255</v>
      </c>
      <c r="KPN23" s="18" t="s">
        <v>255</v>
      </c>
      <c r="KPO23" s="18" t="s">
        <v>255</v>
      </c>
      <c r="KPP23" s="18" t="s">
        <v>255</v>
      </c>
      <c r="KPQ23" s="18" t="s">
        <v>255</v>
      </c>
      <c r="KPR23" s="18" t="s">
        <v>255</v>
      </c>
      <c r="KPS23" s="18" t="s">
        <v>255</v>
      </c>
      <c r="KPT23" s="18" t="s">
        <v>255</v>
      </c>
      <c r="KPU23" s="18" t="s">
        <v>255</v>
      </c>
      <c r="KPV23" s="18" t="s">
        <v>255</v>
      </c>
      <c r="KPW23" s="18" t="s">
        <v>255</v>
      </c>
      <c r="KPX23" s="18" t="s">
        <v>255</v>
      </c>
      <c r="KPY23" s="18" t="s">
        <v>255</v>
      </c>
      <c r="KPZ23" s="18" t="s">
        <v>255</v>
      </c>
      <c r="KQA23" s="18" t="s">
        <v>255</v>
      </c>
      <c r="KQB23" s="18" t="s">
        <v>255</v>
      </c>
      <c r="KQC23" s="18" t="s">
        <v>255</v>
      </c>
      <c r="KQD23" s="18" t="s">
        <v>255</v>
      </c>
      <c r="KQE23" s="18" t="s">
        <v>255</v>
      </c>
      <c r="KQF23" s="18" t="s">
        <v>255</v>
      </c>
      <c r="KQG23" s="18" t="s">
        <v>255</v>
      </c>
      <c r="KQH23" s="18" t="s">
        <v>255</v>
      </c>
      <c r="KQI23" s="18" t="s">
        <v>255</v>
      </c>
      <c r="KQJ23" s="18" t="s">
        <v>255</v>
      </c>
      <c r="KQK23" s="18" t="s">
        <v>255</v>
      </c>
      <c r="KQL23" s="18" t="s">
        <v>255</v>
      </c>
      <c r="KQM23" s="18" t="s">
        <v>255</v>
      </c>
      <c r="KQN23" s="18" t="s">
        <v>255</v>
      </c>
      <c r="KQO23" s="18" t="s">
        <v>255</v>
      </c>
      <c r="KQP23" s="18" t="s">
        <v>255</v>
      </c>
      <c r="KQQ23" s="18" t="s">
        <v>255</v>
      </c>
      <c r="KQR23" s="18" t="s">
        <v>255</v>
      </c>
      <c r="KQS23" s="18" t="s">
        <v>255</v>
      </c>
      <c r="KQT23" s="18" t="s">
        <v>255</v>
      </c>
      <c r="KQU23" s="18" t="s">
        <v>255</v>
      </c>
      <c r="KQV23" s="18" t="s">
        <v>255</v>
      </c>
      <c r="KQW23" s="18" t="s">
        <v>255</v>
      </c>
      <c r="KQX23" s="18" t="s">
        <v>255</v>
      </c>
      <c r="KQY23" s="18" t="s">
        <v>255</v>
      </c>
      <c r="KQZ23" s="18" t="s">
        <v>255</v>
      </c>
      <c r="KRA23" s="18" t="s">
        <v>255</v>
      </c>
      <c r="KRB23" s="18" t="s">
        <v>255</v>
      </c>
      <c r="KRC23" s="18" t="s">
        <v>255</v>
      </c>
      <c r="KRD23" s="18" t="s">
        <v>255</v>
      </c>
      <c r="KRE23" s="18" t="s">
        <v>255</v>
      </c>
      <c r="KRF23" s="18" t="s">
        <v>255</v>
      </c>
      <c r="KRG23" s="18" t="s">
        <v>255</v>
      </c>
      <c r="KRH23" s="18" t="s">
        <v>255</v>
      </c>
      <c r="KRI23" s="18" t="s">
        <v>255</v>
      </c>
      <c r="KRJ23" s="18" t="s">
        <v>255</v>
      </c>
      <c r="KRK23" s="18" t="s">
        <v>255</v>
      </c>
      <c r="KRL23" s="18" t="s">
        <v>255</v>
      </c>
      <c r="KRM23" s="18" t="s">
        <v>255</v>
      </c>
      <c r="KRN23" s="18" t="s">
        <v>255</v>
      </c>
      <c r="KRO23" s="18" t="s">
        <v>255</v>
      </c>
      <c r="KRP23" s="18" t="s">
        <v>255</v>
      </c>
      <c r="KRQ23" s="18" t="s">
        <v>255</v>
      </c>
      <c r="KRR23" s="18" t="s">
        <v>255</v>
      </c>
      <c r="KRS23" s="18" t="s">
        <v>255</v>
      </c>
      <c r="KRT23" s="18" t="s">
        <v>255</v>
      </c>
      <c r="KRU23" s="18" t="s">
        <v>255</v>
      </c>
      <c r="KRV23" s="18" t="s">
        <v>255</v>
      </c>
      <c r="KRW23" s="18" t="s">
        <v>255</v>
      </c>
      <c r="KRX23" s="18" t="s">
        <v>255</v>
      </c>
      <c r="KRY23" s="18" t="s">
        <v>255</v>
      </c>
      <c r="KRZ23" s="18" t="s">
        <v>255</v>
      </c>
      <c r="KSA23" s="18" t="s">
        <v>255</v>
      </c>
      <c r="KSB23" s="18" t="s">
        <v>255</v>
      </c>
      <c r="KSC23" s="18" t="s">
        <v>255</v>
      </c>
      <c r="KSD23" s="18" t="s">
        <v>255</v>
      </c>
      <c r="KSE23" s="18" t="s">
        <v>255</v>
      </c>
      <c r="KSF23" s="18" t="s">
        <v>255</v>
      </c>
      <c r="KSG23" s="18" t="s">
        <v>255</v>
      </c>
      <c r="KSH23" s="18" t="s">
        <v>255</v>
      </c>
      <c r="KSI23" s="18" t="s">
        <v>255</v>
      </c>
      <c r="KSJ23" s="18" t="s">
        <v>255</v>
      </c>
      <c r="KSK23" s="18" t="s">
        <v>255</v>
      </c>
      <c r="KSL23" s="18" t="s">
        <v>255</v>
      </c>
      <c r="KSM23" s="18" t="s">
        <v>255</v>
      </c>
      <c r="KSN23" s="18" t="s">
        <v>255</v>
      </c>
      <c r="KSO23" s="18" t="s">
        <v>255</v>
      </c>
      <c r="KSP23" s="18" t="s">
        <v>255</v>
      </c>
      <c r="KSQ23" s="18" t="s">
        <v>255</v>
      </c>
      <c r="KSR23" s="18" t="s">
        <v>255</v>
      </c>
      <c r="KSS23" s="18" t="s">
        <v>255</v>
      </c>
      <c r="KST23" s="18" t="s">
        <v>255</v>
      </c>
      <c r="KSU23" s="18" t="s">
        <v>255</v>
      </c>
      <c r="KSV23" s="18" t="s">
        <v>255</v>
      </c>
      <c r="KSW23" s="18" t="s">
        <v>255</v>
      </c>
      <c r="KSX23" s="18" t="s">
        <v>255</v>
      </c>
      <c r="KSY23" s="18" t="s">
        <v>255</v>
      </c>
      <c r="KSZ23" s="18" t="s">
        <v>255</v>
      </c>
      <c r="KTA23" s="18" t="s">
        <v>255</v>
      </c>
      <c r="KTB23" s="18" t="s">
        <v>255</v>
      </c>
      <c r="KTC23" s="18" t="s">
        <v>255</v>
      </c>
      <c r="KTD23" s="18" t="s">
        <v>255</v>
      </c>
      <c r="KTE23" s="18" t="s">
        <v>255</v>
      </c>
      <c r="KTF23" s="18" t="s">
        <v>255</v>
      </c>
      <c r="KTG23" s="18" t="s">
        <v>255</v>
      </c>
      <c r="KTH23" s="18" t="s">
        <v>255</v>
      </c>
      <c r="KTI23" s="18" t="s">
        <v>255</v>
      </c>
      <c r="KTJ23" s="18" t="s">
        <v>255</v>
      </c>
      <c r="KTK23" s="18" t="s">
        <v>255</v>
      </c>
      <c r="KTL23" s="18" t="s">
        <v>255</v>
      </c>
      <c r="KTM23" s="18" t="s">
        <v>255</v>
      </c>
      <c r="KTN23" s="18" t="s">
        <v>255</v>
      </c>
      <c r="KTO23" s="18" t="s">
        <v>255</v>
      </c>
      <c r="KTP23" s="18" t="s">
        <v>255</v>
      </c>
      <c r="KTQ23" s="18" t="s">
        <v>255</v>
      </c>
      <c r="KTR23" s="18" t="s">
        <v>255</v>
      </c>
      <c r="KTS23" s="18" t="s">
        <v>255</v>
      </c>
      <c r="KTT23" s="18" t="s">
        <v>255</v>
      </c>
      <c r="KTU23" s="18" t="s">
        <v>255</v>
      </c>
      <c r="KTV23" s="18" t="s">
        <v>255</v>
      </c>
      <c r="KTW23" s="18" t="s">
        <v>255</v>
      </c>
      <c r="KTX23" s="18" t="s">
        <v>255</v>
      </c>
      <c r="KTY23" s="18" t="s">
        <v>255</v>
      </c>
      <c r="KTZ23" s="18" t="s">
        <v>255</v>
      </c>
      <c r="KUA23" s="18" t="s">
        <v>255</v>
      </c>
      <c r="KUB23" s="18" t="s">
        <v>255</v>
      </c>
      <c r="KUC23" s="18" t="s">
        <v>255</v>
      </c>
      <c r="KUD23" s="18" t="s">
        <v>255</v>
      </c>
      <c r="KUE23" s="18" t="s">
        <v>255</v>
      </c>
      <c r="KUF23" s="18" t="s">
        <v>255</v>
      </c>
      <c r="KUG23" s="18" t="s">
        <v>255</v>
      </c>
      <c r="KUH23" s="18" t="s">
        <v>255</v>
      </c>
      <c r="KUI23" s="18" t="s">
        <v>255</v>
      </c>
      <c r="KUJ23" s="18" t="s">
        <v>255</v>
      </c>
      <c r="KUK23" s="18" t="s">
        <v>255</v>
      </c>
      <c r="KUL23" s="18" t="s">
        <v>255</v>
      </c>
      <c r="KUM23" s="18" t="s">
        <v>255</v>
      </c>
      <c r="KUN23" s="18" t="s">
        <v>255</v>
      </c>
      <c r="KUO23" s="18" t="s">
        <v>255</v>
      </c>
      <c r="KUP23" s="18" t="s">
        <v>255</v>
      </c>
      <c r="KUQ23" s="18" t="s">
        <v>255</v>
      </c>
      <c r="KUR23" s="18" t="s">
        <v>255</v>
      </c>
      <c r="KUS23" s="18" t="s">
        <v>255</v>
      </c>
      <c r="KUT23" s="18" t="s">
        <v>255</v>
      </c>
      <c r="KUU23" s="18" t="s">
        <v>255</v>
      </c>
      <c r="KUV23" s="18" t="s">
        <v>255</v>
      </c>
      <c r="KUW23" s="18" t="s">
        <v>255</v>
      </c>
      <c r="KUX23" s="18" t="s">
        <v>255</v>
      </c>
      <c r="KUY23" s="18" t="s">
        <v>255</v>
      </c>
      <c r="KUZ23" s="18" t="s">
        <v>255</v>
      </c>
      <c r="KVA23" s="18" t="s">
        <v>255</v>
      </c>
      <c r="KVB23" s="18" t="s">
        <v>255</v>
      </c>
      <c r="KVC23" s="18" t="s">
        <v>255</v>
      </c>
      <c r="KVD23" s="18" t="s">
        <v>255</v>
      </c>
      <c r="KVE23" s="18" t="s">
        <v>255</v>
      </c>
      <c r="KVF23" s="18" t="s">
        <v>255</v>
      </c>
      <c r="KVG23" s="18" t="s">
        <v>255</v>
      </c>
      <c r="KVH23" s="18" t="s">
        <v>255</v>
      </c>
      <c r="KVI23" s="18" t="s">
        <v>255</v>
      </c>
      <c r="KVJ23" s="18" t="s">
        <v>255</v>
      </c>
      <c r="KVK23" s="18" t="s">
        <v>255</v>
      </c>
      <c r="KVL23" s="18" t="s">
        <v>255</v>
      </c>
      <c r="KVM23" s="18" t="s">
        <v>255</v>
      </c>
      <c r="KVN23" s="18" t="s">
        <v>255</v>
      </c>
      <c r="KVO23" s="18" t="s">
        <v>255</v>
      </c>
      <c r="KVP23" s="18" t="s">
        <v>255</v>
      </c>
      <c r="KVQ23" s="18" t="s">
        <v>255</v>
      </c>
      <c r="KVR23" s="18" t="s">
        <v>255</v>
      </c>
      <c r="KVS23" s="18" t="s">
        <v>255</v>
      </c>
      <c r="KVT23" s="18" t="s">
        <v>255</v>
      </c>
      <c r="KVU23" s="18" t="s">
        <v>255</v>
      </c>
      <c r="KVV23" s="18" t="s">
        <v>255</v>
      </c>
      <c r="KVW23" s="18" t="s">
        <v>255</v>
      </c>
      <c r="KVX23" s="18" t="s">
        <v>255</v>
      </c>
      <c r="KVY23" s="18" t="s">
        <v>255</v>
      </c>
      <c r="KVZ23" s="18" t="s">
        <v>255</v>
      </c>
      <c r="KWA23" s="18" t="s">
        <v>255</v>
      </c>
      <c r="KWB23" s="18" t="s">
        <v>255</v>
      </c>
      <c r="KWC23" s="18" t="s">
        <v>255</v>
      </c>
      <c r="KWD23" s="18" t="s">
        <v>255</v>
      </c>
      <c r="KWE23" s="18" t="s">
        <v>255</v>
      </c>
      <c r="KWF23" s="18" t="s">
        <v>255</v>
      </c>
      <c r="KWG23" s="18" t="s">
        <v>255</v>
      </c>
      <c r="KWH23" s="18" t="s">
        <v>255</v>
      </c>
      <c r="KWI23" s="18" t="s">
        <v>255</v>
      </c>
      <c r="KWJ23" s="18" t="s">
        <v>255</v>
      </c>
      <c r="KWK23" s="18" t="s">
        <v>255</v>
      </c>
      <c r="KWL23" s="18" t="s">
        <v>255</v>
      </c>
      <c r="KWM23" s="18" t="s">
        <v>255</v>
      </c>
      <c r="KWN23" s="18" t="s">
        <v>255</v>
      </c>
      <c r="KWO23" s="18" t="s">
        <v>255</v>
      </c>
      <c r="KWP23" s="18" t="s">
        <v>255</v>
      </c>
      <c r="KWQ23" s="18" t="s">
        <v>255</v>
      </c>
      <c r="KWR23" s="18" t="s">
        <v>255</v>
      </c>
      <c r="KWS23" s="18" t="s">
        <v>255</v>
      </c>
      <c r="KWT23" s="18" t="s">
        <v>255</v>
      </c>
      <c r="KWU23" s="18" t="s">
        <v>255</v>
      </c>
      <c r="KWV23" s="18" t="s">
        <v>255</v>
      </c>
      <c r="KWW23" s="18" t="s">
        <v>255</v>
      </c>
      <c r="KWX23" s="18" t="s">
        <v>255</v>
      </c>
      <c r="KWY23" s="18" t="s">
        <v>255</v>
      </c>
      <c r="KWZ23" s="18" t="s">
        <v>255</v>
      </c>
      <c r="KXA23" s="18" t="s">
        <v>255</v>
      </c>
      <c r="KXB23" s="18" t="s">
        <v>255</v>
      </c>
      <c r="KXC23" s="18" t="s">
        <v>255</v>
      </c>
      <c r="KXD23" s="18" t="s">
        <v>255</v>
      </c>
      <c r="KXE23" s="18" t="s">
        <v>255</v>
      </c>
      <c r="KXF23" s="18" t="s">
        <v>255</v>
      </c>
      <c r="KXG23" s="18" t="s">
        <v>255</v>
      </c>
      <c r="KXH23" s="18" t="s">
        <v>255</v>
      </c>
      <c r="KXI23" s="18" t="s">
        <v>255</v>
      </c>
      <c r="KXJ23" s="18" t="s">
        <v>255</v>
      </c>
      <c r="KXK23" s="18" t="s">
        <v>255</v>
      </c>
      <c r="KXL23" s="18" t="s">
        <v>255</v>
      </c>
      <c r="KXM23" s="18" t="s">
        <v>255</v>
      </c>
      <c r="KXN23" s="18" t="s">
        <v>255</v>
      </c>
      <c r="KXO23" s="18" t="s">
        <v>255</v>
      </c>
      <c r="KXP23" s="18" t="s">
        <v>255</v>
      </c>
      <c r="KXQ23" s="18" t="s">
        <v>255</v>
      </c>
      <c r="KXR23" s="18" t="s">
        <v>255</v>
      </c>
      <c r="KXS23" s="18" t="s">
        <v>255</v>
      </c>
      <c r="KXT23" s="18" t="s">
        <v>255</v>
      </c>
      <c r="KXU23" s="18" t="s">
        <v>255</v>
      </c>
      <c r="KXV23" s="18" t="s">
        <v>255</v>
      </c>
      <c r="KXW23" s="18" t="s">
        <v>255</v>
      </c>
      <c r="KXX23" s="18" t="s">
        <v>255</v>
      </c>
      <c r="KXY23" s="18" t="s">
        <v>255</v>
      </c>
      <c r="KXZ23" s="18" t="s">
        <v>255</v>
      </c>
      <c r="KYA23" s="18" t="s">
        <v>255</v>
      </c>
      <c r="KYB23" s="18" t="s">
        <v>255</v>
      </c>
      <c r="KYC23" s="18" t="s">
        <v>255</v>
      </c>
      <c r="KYD23" s="18" t="s">
        <v>255</v>
      </c>
      <c r="KYE23" s="18" t="s">
        <v>255</v>
      </c>
      <c r="KYF23" s="18" t="s">
        <v>255</v>
      </c>
      <c r="KYG23" s="18" t="s">
        <v>255</v>
      </c>
      <c r="KYH23" s="18" t="s">
        <v>255</v>
      </c>
      <c r="KYI23" s="18" t="s">
        <v>255</v>
      </c>
      <c r="KYJ23" s="18" t="s">
        <v>255</v>
      </c>
      <c r="KYK23" s="18" t="s">
        <v>255</v>
      </c>
      <c r="KYL23" s="18" t="s">
        <v>255</v>
      </c>
      <c r="KYM23" s="18" t="s">
        <v>255</v>
      </c>
      <c r="KYN23" s="18" t="s">
        <v>255</v>
      </c>
      <c r="KYO23" s="18" t="s">
        <v>255</v>
      </c>
      <c r="KYP23" s="18" t="s">
        <v>255</v>
      </c>
      <c r="KYQ23" s="18" t="s">
        <v>255</v>
      </c>
      <c r="KYR23" s="18" t="s">
        <v>255</v>
      </c>
      <c r="KYS23" s="18" t="s">
        <v>255</v>
      </c>
      <c r="KYT23" s="18" t="s">
        <v>255</v>
      </c>
      <c r="KYU23" s="18" t="s">
        <v>255</v>
      </c>
      <c r="KYV23" s="18" t="s">
        <v>255</v>
      </c>
      <c r="KYW23" s="18" t="s">
        <v>255</v>
      </c>
      <c r="KYX23" s="18" t="s">
        <v>255</v>
      </c>
      <c r="KYY23" s="18" t="s">
        <v>255</v>
      </c>
      <c r="KYZ23" s="18" t="s">
        <v>255</v>
      </c>
      <c r="KZA23" s="18" t="s">
        <v>255</v>
      </c>
      <c r="KZB23" s="18" t="s">
        <v>255</v>
      </c>
      <c r="KZC23" s="18" t="s">
        <v>255</v>
      </c>
      <c r="KZD23" s="18" t="s">
        <v>255</v>
      </c>
      <c r="KZE23" s="18" t="s">
        <v>255</v>
      </c>
      <c r="KZF23" s="18" t="s">
        <v>255</v>
      </c>
      <c r="KZG23" s="18" t="s">
        <v>255</v>
      </c>
      <c r="KZH23" s="18" t="s">
        <v>255</v>
      </c>
      <c r="KZI23" s="18" t="s">
        <v>255</v>
      </c>
      <c r="KZJ23" s="18" t="s">
        <v>255</v>
      </c>
      <c r="KZK23" s="18" t="s">
        <v>255</v>
      </c>
      <c r="KZL23" s="18" t="s">
        <v>255</v>
      </c>
      <c r="KZM23" s="18" t="s">
        <v>255</v>
      </c>
      <c r="KZN23" s="18" t="s">
        <v>255</v>
      </c>
      <c r="KZO23" s="18" t="s">
        <v>255</v>
      </c>
      <c r="KZP23" s="18" t="s">
        <v>255</v>
      </c>
      <c r="KZQ23" s="18" t="s">
        <v>255</v>
      </c>
      <c r="KZR23" s="18" t="s">
        <v>255</v>
      </c>
      <c r="KZS23" s="18" t="s">
        <v>255</v>
      </c>
      <c r="KZT23" s="18" t="s">
        <v>255</v>
      </c>
      <c r="KZU23" s="18" t="s">
        <v>255</v>
      </c>
      <c r="KZV23" s="18" t="s">
        <v>255</v>
      </c>
      <c r="KZW23" s="18" t="s">
        <v>255</v>
      </c>
      <c r="KZX23" s="18" t="s">
        <v>255</v>
      </c>
      <c r="KZY23" s="18" t="s">
        <v>255</v>
      </c>
      <c r="KZZ23" s="18" t="s">
        <v>255</v>
      </c>
      <c r="LAA23" s="18" t="s">
        <v>255</v>
      </c>
      <c r="LAB23" s="18" t="s">
        <v>255</v>
      </c>
      <c r="LAC23" s="18" t="s">
        <v>255</v>
      </c>
      <c r="LAD23" s="18" t="s">
        <v>255</v>
      </c>
      <c r="LAE23" s="18" t="s">
        <v>255</v>
      </c>
      <c r="LAF23" s="18" t="s">
        <v>255</v>
      </c>
      <c r="LAG23" s="18" t="s">
        <v>255</v>
      </c>
      <c r="LAH23" s="18" t="s">
        <v>255</v>
      </c>
      <c r="LAI23" s="18" t="s">
        <v>255</v>
      </c>
      <c r="LAJ23" s="18" t="s">
        <v>255</v>
      </c>
      <c r="LAK23" s="18" t="s">
        <v>255</v>
      </c>
      <c r="LAL23" s="18" t="s">
        <v>255</v>
      </c>
      <c r="LAM23" s="18" t="s">
        <v>255</v>
      </c>
      <c r="LAN23" s="18" t="s">
        <v>255</v>
      </c>
      <c r="LAO23" s="18" t="s">
        <v>255</v>
      </c>
      <c r="LAP23" s="18" t="s">
        <v>255</v>
      </c>
      <c r="LAQ23" s="18" t="s">
        <v>255</v>
      </c>
      <c r="LAR23" s="18" t="s">
        <v>255</v>
      </c>
      <c r="LAS23" s="18" t="s">
        <v>255</v>
      </c>
      <c r="LAT23" s="18" t="s">
        <v>255</v>
      </c>
      <c r="LAU23" s="18" t="s">
        <v>255</v>
      </c>
      <c r="LAV23" s="18" t="s">
        <v>255</v>
      </c>
      <c r="LAW23" s="18" t="s">
        <v>255</v>
      </c>
      <c r="LAX23" s="18" t="s">
        <v>255</v>
      </c>
      <c r="LAY23" s="18" t="s">
        <v>255</v>
      </c>
      <c r="LAZ23" s="18" t="s">
        <v>255</v>
      </c>
      <c r="LBA23" s="18" t="s">
        <v>255</v>
      </c>
      <c r="LBB23" s="18" t="s">
        <v>255</v>
      </c>
      <c r="LBC23" s="18" t="s">
        <v>255</v>
      </c>
      <c r="LBD23" s="18" t="s">
        <v>255</v>
      </c>
      <c r="LBE23" s="18" t="s">
        <v>255</v>
      </c>
      <c r="LBF23" s="18" t="s">
        <v>255</v>
      </c>
      <c r="LBG23" s="18" t="s">
        <v>255</v>
      </c>
      <c r="LBH23" s="18" t="s">
        <v>255</v>
      </c>
      <c r="LBI23" s="18" t="s">
        <v>255</v>
      </c>
      <c r="LBJ23" s="18" t="s">
        <v>255</v>
      </c>
      <c r="LBK23" s="18" t="s">
        <v>255</v>
      </c>
      <c r="LBL23" s="18" t="s">
        <v>255</v>
      </c>
      <c r="LBM23" s="18" t="s">
        <v>255</v>
      </c>
      <c r="LBN23" s="18" t="s">
        <v>255</v>
      </c>
      <c r="LBO23" s="18" t="s">
        <v>255</v>
      </c>
      <c r="LBP23" s="18" t="s">
        <v>255</v>
      </c>
      <c r="LBQ23" s="18" t="s">
        <v>255</v>
      </c>
      <c r="LBR23" s="18" t="s">
        <v>255</v>
      </c>
      <c r="LBS23" s="18" t="s">
        <v>255</v>
      </c>
      <c r="LBT23" s="18" t="s">
        <v>255</v>
      </c>
      <c r="LBU23" s="18" t="s">
        <v>255</v>
      </c>
      <c r="LBV23" s="18" t="s">
        <v>255</v>
      </c>
      <c r="LBW23" s="18" t="s">
        <v>255</v>
      </c>
      <c r="LBX23" s="18" t="s">
        <v>255</v>
      </c>
      <c r="LBY23" s="18" t="s">
        <v>255</v>
      </c>
      <c r="LBZ23" s="18" t="s">
        <v>255</v>
      </c>
      <c r="LCA23" s="18" t="s">
        <v>255</v>
      </c>
      <c r="LCB23" s="18" t="s">
        <v>255</v>
      </c>
      <c r="LCC23" s="18" t="s">
        <v>255</v>
      </c>
      <c r="LCD23" s="18" t="s">
        <v>255</v>
      </c>
      <c r="LCE23" s="18" t="s">
        <v>255</v>
      </c>
      <c r="LCF23" s="18" t="s">
        <v>255</v>
      </c>
      <c r="LCG23" s="18" t="s">
        <v>255</v>
      </c>
      <c r="LCH23" s="18" t="s">
        <v>255</v>
      </c>
      <c r="LCI23" s="18" t="s">
        <v>255</v>
      </c>
      <c r="LCJ23" s="18" t="s">
        <v>255</v>
      </c>
      <c r="LCK23" s="18" t="s">
        <v>255</v>
      </c>
      <c r="LCL23" s="18" t="s">
        <v>255</v>
      </c>
      <c r="LCM23" s="18" t="s">
        <v>255</v>
      </c>
      <c r="LCN23" s="18" t="s">
        <v>255</v>
      </c>
      <c r="LCO23" s="18" t="s">
        <v>255</v>
      </c>
      <c r="LCP23" s="18" t="s">
        <v>255</v>
      </c>
      <c r="LCQ23" s="18" t="s">
        <v>255</v>
      </c>
      <c r="LCR23" s="18" t="s">
        <v>255</v>
      </c>
      <c r="LCS23" s="18" t="s">
        <v>255</v>
      </c>
      <c r="LCT23" s="18" t="s">
        <v>255</v>
      </c>
      <c r="LCU23" s="18" t="s">
        <v>255</v>
      </c>
      <c r="LCV23" s="18" t="s">
        <v>255</v>
      </c>
      <c r="LCW23" s="18" t="s">
        <v>255</v>
      </c>
      <c r="LCX23" s="18" t="s">
        <v>255</v>
      </c>
      <c r="LCY23" s="18" t="s">
        <v>255</v>
      </c>
      <c r="LCZ23" s="18" t="s">
        <v>255</v>
      </c>
      <c r="LDA23" s="18" t="s">
        <v>255</v>
      </c>
      <c r="LDB23" s="18" t="s">
        <v>255</v>
      </c>
      <c r="LDC23" s="18" t="s">
        <v>255</v>
      </c>
      <c r="LDD23" s="18" t="s">
        <v>255</v>
      </c>
      <c r="LDE23" s="18" t="s">
        <v>255</v>
      </c>
      <c r="LDF23" s="18" t="s">
        <v>255</v>
      </c>
      <c r="LDG23" s="18" t="s">
        <v>255</v>
      </c>
      <c r="LDH23" s="18" t="s">
        <v>255</v>
      </c>
      <c r="LDI23" s="18" t="s">
        <v>255</v>
      </c>
      <c r="LDJ23" s="18" t="s">
        <v>255</v>
      </c>
      <c r="LDK23" s="18" t="s">
        <v>255</v>
      </c>
      <c r="LDL23" s="18" t="s">
        <v>255</v>
      </c>
      <c r="LDM23" s="18" t="s">
        <v>255</v>
      </c>
      <c r="LDN23" s="18" t="s">
        <v>255</v>
      </c>
      <c r="LDO23" s="18" t="s">
        <v>255</v>
      </c>
      <c r="LDP23" s="18" t="s">
        <v>255</v>
      </c>
      <c r="LDQ23" s="18" t="s">
        <v>255</v>
      </c>
      <c r="LDR23" s="18" t="s">
        <v>255</v>
      </c>
      <c r="LDS23" s="18" t="s">
        <v>255</v>
      </c>
      <c r="LDT23" s="18" t="s">
        <v>255</v>
      </c>
      <c r="LDU23" s="18" t="s">
        <v>255</v>
      </c>
      <c r="LDV23" s="18" t="s">
        <v>255</v>
      </c>
      <c r="LDW23" s="18" t="s">
        <v>255</v>
      </c>
      <c r="LDX23" s="18" t="s">
        <v>255</v>
      </c>
      <c r="LDY23" s="18" t="s">
        <v>255</v>
      </c>
      <c r="LDZ23" s="18" t="s">
        <v>255</v>
      </c>
      <c r="LEA23" s="18" t="s">
        <v>255</v>
      </c>
      <c r="LEB23" s="18" t="s">
        <v>255</v>
      </c>
      <c r="LEC23" s="18" t="s">
        <v>255</v>
      </c>
      <c r="LED23" s="18" t="s">
        <v>255</v>
      </c>
      <c r="LEE23" s="18" t="s">
        <v>255</v>
      </c>
      <c r="LEF23" s="18" t="s">
        <v>255</v>
      </c>
      <c r="LEG23" s="18" t="s">
        <v>255</v>
      </c>
      <c r="LEH23" s="18" t="s">
        <v>255</v>
      </c>
      <c r="LEI23" s="18" t="s">
        <v>255</v>
      </c>
      <c r="LEJ23" s="18" t="s">
        <v>255</v>
      </c>
      <c r="LEK23" s="18" t="s">
        <v>255</v>
      </c>
      <c r="LEL23" s="18" t="s">
        <v>255</v>
      </c>
      <c r="LEM23" s="18" t="s">
        <v>255</v>
      </c>
      <c r="LEN23" s="18" t="s">
        <v>255</v>
      </c>
      <c r="LEO23" s="18" t="s">
        <v>255</v>
      </c>
      <c r="LEP23" s="18" t="s">
        <v>255</v>
      </c>
      <c r="LEQ23" s="18" t="s">
        <v>255</v>
      </c>
      <c r="LER23" s="18" t="s">
        <v>255</v>
      </c>
      <c r="LES23" s="18" t="s">
        <v>255</v>
      </c>
      <c r="LET23" s="18" t="s">
        <v>255</v>
      </c>
      <c r="LEU23" s="18" t="s">
        <v>255</v>
      </c>
      <c r="LEV23" s="18" t="s">
        <v>255</v>
      </c>
      <c r="LEW23" s="18" t="s">
        <v>255</v>
      </c>
      <c r="LEX23" s="18" t="s">
        <v>255</v>
      </c>
      <c r="LEY23" s="18" t="s">
        <v>255</v>
      </c>
      <c r="LEZ23" s="18" t="s">
        <v>255</v>
      </c>
      <c r="LFA23" s="18" t="s">
        <v>255</v>
      </c>
      <c r="LFB23" s="18" t="s">
        <v>255</v>
      </c>
      <c r="LFC23" s="18" t="s">
        <v>255</v>
      </c>
      <c r="LFD23" s="18" t="s">
        <v>255</v>
      </c>
      <c r="LFE23" s="18" t="s">
        <v>255</v>
      </c>
      <c r="LFF23" s="18" t="s">
        <v>255</v>
      </c>
      <c r="LFG23" s="18" t="s">
        <v>255</v>
      </c>
      <c r="LFH23" s="18" t="s">
        <v>255</v>
      </c>
      <c r="LFI23" s="18" t="s">
        <v>255</v>
      </c>
      <c r="LFJ23" s="18" t="s">
        <v>255</v>
      </c>
      <c r="LFK23" s="18" t="s">
        <v>255</v>
      </c>
      <c r="LFL23" s="18" t="s">
        <v>255</v>
      </c>
      <c r="LFM23" s="18" t="s">
        <v>255</v>
      </c>
      <c r="LFN23" s="18" t="s">
        <v>255</v>
      </c>
      <c r="LFO23" s="18" t="s">
        <v>255</v>
      </c>
      <c r="LFP23" s="18" t="s">
        <v>255</v>
      </c>
      <c r="LFQ23" s="18" t="s">
        <v>255</v>
      </c>
      <c r="LFR23" s="18" t="s">
        <v>255</v>
      </c>
      <c r="LFS23" s="18" t="s">
        <v>255</v>
      </c>
      <c r="LFT23" s="18" t="s">
        <v>255</v>
      </c>
      <c r="LFU23" s="18" t="s">
        <v>255</v>
      </c>
      <c r="LFV23" s="18" t="s">
        <v>255</v>
      </c>
      <c r="LFW23" s="18" t="s">
        <v>255</v>
      </c>
      <c r="LFX23" s="18" t="s">
        <v>255</v>
      </c>
      <c r="LFY23" s="18" t="s">
        <v>255</v>
      </c>
      <c r="LFZ23" s="18" t="s">
        <v>255</v>
      </c>
      <c r="LGA23" s="18" t="s">
        <v>255</v>
      </c>
      <c r="LGB23" s="18" t="s">
        <v>255</v>
      </c>
      <c r="LGC23" s="18" t="s">
        <v>255</v>
      </c>
      <c r="LGD23" s="18" t="s">
        <v>255</v>
      </c>
      <c r="LGE23" s="18" t="s">
        <v>255</v>
      </c>
      <c r="LGF23" s="18" t="s">
        <v>255</v>
      </c>
      <c r="LGG23" s="18" t="s">
        <v>255</v>
      </c>
      <c r="LGH23" s="18" t="s">
        <v>255</v>
      </c>
      <c r="LGI23" s="18" t="s">
        <v>255</v>
      </c>
      <c r="LGJ23" s="18" t="s">
        <v>255</v>
      </c>
      <c r="LGK23" s="18" t="s">
        <v>255</v>
      </c>
      <c r="LGL23" s="18" t="s">
        <v>255</v>
      </c>
      <c r="LGM23" s="18" t="s">
        <v>255</v>
      </c>
      <c r="LGN23" s="18" t="s">
        <v>255</v>
      </c>
      <c r="LGO23" s="18" t="s">
        <v>255</v>
      </c>
      <c r="LGP23" s="18" t="s">
        <v>255</v>
      </c>
      <c r="LGQ23" s="18" t="s">
        <v>255</v>
      </c>
      <c r="LGR23" s="18" t="s">
        <v>255</v>
      </c>
      <c r="LGS23" s="18" t="s">
        <v>255</v>
      </c>
      <c r="LGT23" s="18" t="s">
        <v>255</v>
      </c>
      <c r="LGU23" s="18" t="s">
        <v>255</v>
      </c>
      <c r="LGV23" s="18" t="s">
        <v>255</v>
      </c>
      <c r="LGW23" s="18" t="s">
        <v>255</v>
      </c>
      <c r="LGX23" s="18" t="s">
        <v>255</v>
      </c>
      <c r="LGY23" s="18" t="s">
        <v>255</v>
      </c>
      <c r="LGZ23" s="18" t="s">
        <v>255</v>
      </c>
      <c r="LHA23" s="18" t="s">
        <v>255</v>
      </c>
      <c r="LHB23" s="18" t="s">
        <v>255</v>
      </c>
      <c r="LHC23" s="18" t="s">
        <v>255</v>
      </c>
      <c r="LHD23" s="18" t="s">
        <v>255</v>
      </c>
      <c r="LHE23" s="18" t="s">
        <v>255</v>
      </c>
      <c r="LHF23" s="18" t="s">
        <v>255</v>
      </c>
      <c r="LHG23" s="18" t="s">
        <v>255</v>
      </c>
      <c r="LHH23" s="18" t="s">
        <v>255</v>
      </c>
      <c r="LHI23" s="18" t="s">
        <v>255</v>
      </c>
      <c r="LHJ23" s="18" t="s">
        <v>255</v>
      </c>
      <c r="LHK23" s="18" t="s">
        <v>255</v>
      </c>
      <c r="LHL23" s="18" t="s">
        <v>255</v>
      </c>
      <c r="LHM23" s="18" t="s">
        <v>255</v>
      </c>
      <c r="LHN23" s="18" t="s">
        <v>255</v>
      </c>
      <c r="LHO23" s="18" t="s">
        <v>255</v>
      </c>
      <c r="LHP23" s="18" t="s">
        <v>255</v>
      </c>
      <c r="LHQ23" s="18" t="s">
        <v>255</v>
      </c>
      <c r="LHR23" s="18" t="s">
        <v>255</v>
      </c>
      <c r="LHS23" s="18" t="s">
        <v>255</v>
      </c>
      <c r="LHT23" s="18" t="s">
        <v>255</v>
      </c>
      <c r="LHU23" s="18" t="s">
        <v>255</v>
      </c>
      <c r="LHV23" s="18" t="s">
        <v>255</v>
      </c>
      <c r="LHW23" s="18" t="s">
        <v>255</v>
      </c>
      <c r="LHX23" s="18" t="s">
        <v>255</v>
      </c>
      <c r="LHY23" s="18" t="s">
        <v>255</v>
      </c>
      <c r="LHZ23" s="18" t="s">
        <v>255</v>
      </c>
      <c r="LIA23" s="18" t="s">
        <v>255</v>
      </c>
      <c r="LIB23" s="18" t="s">
        <v>255</v>
      </c>
      <c r="LIC23" s="18" t="s">
        <v>255</v>
      </c>
      <c r="LID23" s="18" t="s">
        <v>255</v>
      </c>
      <c r="LIE23" s="18" t="s">
        <v>255</v>
      </c>
      <c r="LIF23" s="18" t="s">
        <v>255</v>
      </c>
      <c r="LIG23" s="18" t="s">
        <v>255</v>
      </c>
      <c r="LIH23" s="18" t="s">
        <v>255</v>
      </c>
      <c r="LII23" s="18" t="s">
        <v>255</v>
      </c>
      <c r="LIJ23" s="18" t="s">
        <v>255</v>
      </c>
      <c r="LIK23" s="18" t="s">
        <v>255</v>
      </c>
      <c r="LIL23" s="18" t="s">
        <v>255</v>
      </c>
      <c r="LIM23" s="18" t="s">
        <v>255</v>
      </c>
      <c r="LIN23" s="18" t="s">
        <v>255</v>
      </c>
      <c r="LIO23" s="18" t="s">
        <v>255</v>
      </c>
      <c r="LIP23" s="18" t="s">
        <v>255</v>
      </c>
      <c r="LIQ23" s="18" t="s">
        <v>255</v>
      </c>
      <c r="LIR23" s="18" t="s">
        <v>255</v>
      </c>
      <c r="LIS23" s="18" t="s">
        <v>255</v>
      </c>
      <c r="LIT23" s="18" t="s">
        <v>255</v>
      </c>
      <c r="LIU23" s="18" t="s">
        <v>255</v>
      </c>
      <c r="LIV23" s="18" t="s">
        <v>255</v>
      </c>
      <c r="LIW23" s="18" t="s">
        <v>255</v>
      </c>
      <c r="LIX23" s="18" t="s">
        <v>255</v>
      </c>
      <c r="LIY23" s="18" t="s">
        <v>255</v>
      </c>
      <c r="LIZ23" s="18" t="s">
        <v>255</v>
      </c>
      <c r="LJA23" s="18" t="s">
        <v>255</v>
      </c>
      <c r="LJB23" s="18" t="s">
        <v>255</v>
      </c>
      <c r="LJC23" s="18" t="s">
        <v>255</v>
      </c>
      <c r="LJD23" s="18" t="s">
        <v>255</v>
      </c>
      <c r="LJE23" s="18" t="s">
        <v>255</v>
      </c>
      <c r="LJF23" s="18" t="s">
        <v>255</v>
      </c>
      <c r="LJG23" s="18" t="s">
        <v>255</v>
      </c>
      <c r="LJH23" s="18" t="s">
        <v>255</v>
      </c>
      <c r="LJI23" s="18" t="s">
        <v>255</v>
      </c>
      <c r="LJJ23" s="18" t="s">
        <v>255</v>
      </c>
      <c r="LJK23" s="18" t="s">
        <v>255</v>
      </c>
      <c r="LJL23" s="18" t="s">
        <v>255</v>
      </c>
      <c r="LJM23" s="18" t="s">
        <v>255</v>
      </c>
      <c r="LJN23" s="18" t="s">
        <v>255</v>
      </c>
      <c r="LJO23" s="18" t="s">
        <v>255</v>
      </c>
      <c r="LJP23" s="18" t="s">
        <v>255</v>
      </c>
      <c r="LJQ23" s="18" t="s">
        <v>255</v>
      </c>
      <c r="LJR23" s="18" t="s">
        <v>255</v>
      </c>
      <c r="LJS23" s="18" t="s">
        <v>255</v>
      </c>
      <c r="LJT23" s="18" t="s">
        <v>255</v>
      </c>
      <c r="LJU23" s="18" t="s">
        <v>255</v>
      </c>
      <c r="LJV23" s="18" t="s">
        <v>255</v>
      </c>
      <c r="LJW23" s="18" t="s">
        <v>255</v>
      </c>
      <c r="LJX23" s="18" t="s">
        <v>255</v>
      </c>
      <c r="LJY23" s="18" t="s">
        <v>255</v>
      </c>
      <c r="LJZ23" s="18" t="s">
        <v>255</v>
      </c>
      <c r="LKA23" s="18" t="s">
        <v>255</v>
      </c>
      <c r="LKB23" s="18" t="s">
        <v>255</v>
      </c>
      <c r="LKC23" s="18" t="s">
        <v>255</v>
      </c>
      <c r="LKD23" s="18" t="s">
        <v>255</v>
      </c>
      <c r="LKE23" s="18" t="s">
        <v>255</v>
      </c>
      <c r="LKF23" s="18" t="s">
        <v>255</v>
      </c>
      <c r="LKG23" s="18" t="s">
        <v>255</v>
      </c>
      <c r="LKH23" s="18" t="s">
        <v>255</v>
      </c>
      <c r="LKI23" s="18" t="s">
        <v>255</v>
      </c>
      <c r="LKJ23" s="18" t="s">
        <v>255</v>
      </c>
      <c r="LKK23" s="18" t="s">
        <v>255</v>
      </c>
      <c r="LKL23" s="18" t="s">
        <v>255</v>
      </c>
      <c r="LKM23" s="18" t="s">
        <v>255</v>
      </c>
      <c r="LKN23" s="18" t="s">
        <v>255</v>
      </c>
      <c r="LKO23" s="18" t="s">
        <v>255</v>
      </c>
      <c r="LKP23" s="18" t="s">
        <v>255</v>
      </c>
      <c r="LKQ23" s="18" t="s">
        <v>255</v>
      </c>
      <c r="LKR23" s="18" t="s">
        <v>255</v>
      </c>
      <c r="LKS23" s="18" t="s">
        <v>255</v>
      </c>
      <c r="LKT23" s="18" t="s">
        <v>255</v>
      </c>
      <c r="LKU23" s="18" t="s">
        <v>255</v>
      </c>
      <c r="LKV23" s="18" t="s">
        <v>255</v>
      </c>
      <c r="LKW23" s="18" t="s">
        <v>255</v>
      </c>
      <c r="LKX23" s="18" t="s">
        <v>255</v>
      </c>
      <c r="LKY23" s="18" t="s">
        <v>255</v>
      </c>
      <c r="LKZ23" s="18" t="s">
        <v>255</v>
      </c>
      <c r="LLA23" s="18" t="s">
        <v>255</v>
      </c>
      <c r="LLB23" s="18" t="s">
        <v>255</v>
      </c>
      <c r="LLC23" s="18" t="s">
        <v>255</v>
      </c>
      <c r="LLD23" s="18" t="s">
        <v>255</v>
      </c>
      <c r="LLE23" s="18" t="s">
        <v>255</v>
      </c>
      <c r="LLF23" s="18" t="s">
        <v>255</v>
      </c>
      <c r="LLG23" s="18" t="s">
        <v>255</v>
      </c>
      <c r="LLH23" s="18" t="s">
        <v>255</v>
      </c>
      <c r="LLI23" s="18" t="s">
        <v>255</v>
      </c>
      <c r="LLJ23" s="18" t="s">
        <v>255</v>
      </c>
      <c r="LLK23" s="18" t="s">
        <v>255</v>
      </c>
      <c r="LLL23" s="18" t="s">
        <v>255</v>
      </c>
      <c r="LLM23" s="18" t="s">
        <v>255</v>
      </c>
      <c r="LLN23" s="18" t="s">
        <v>255</v>
      </c>
      <c r="LLO23" s="18" t="s">
        <v>255</v>
      </c>
      <c r="LLP23" s="18" t="s">
        <v>255</v>
      </c>
      <c r="LLQ23" s="18" t="s">
        <v>255</v>
      </c>
      <c r="LLR23" s="18" t="s">
        <v>255</v>
      </c>
      <c r="LLS23" s="18" t="s">
        <v>255</v>
      </c>
      <c r="LLT23" s="18" t="s">
        <v>255</v>
      </c>
      <c r="LLU23" s="18" t="s">
        <v>255</v>
      </c>
      <c r="LLV23" s="18" t="s">
        <v>255</v>
      </c>
      <c r="LLW23" s="18" t="s">
        <v>255</v>
      </c>
      <c r="LLX23" s="18" t="s">
        <v>255</v>
      </c>
      <c r="LLY23" s="18" t="s">
        <v>255</v>
      </c>
      <c r="LLZ23" s="18" t="s">
        <v>255</v>
      </c>
      <c r="LMA23" s="18" t="s">
        <v>255</v>
      </c>
      <c r="LMB23" s="18" t="s">
        <v>255</v>
      </c>
      <c r="LMC23" s="18" t="s">
        <v>255</v>
      </c>
      <c r="LMD23" s="18" t="s">
        <v>255</v>
      </c>
      <c r="LME23" s="18" t="s">
        <v>255</v>
      </c>
      <c r="LMF23" s="18" t="s">
        <v>255</v>
      </c>
      <c r="LMG23" s="18" t="s">
        <v>255</v>
      </c>
      <c r="LMH23" s="18" t="s">
        <v>255</v>
      </c>
      <c r="LMI23" s="18" t="s">
        <v>255</v>
      </c>
      <c r="LMJ23" s="18" t="s">
        <v>255</v>
      </c>
      <c r="LMK23" s="18" t="s">
        <v>255</v>
      </c>
      <c r="LML23" s="18" t="s">
        <v>255</v>
      </c>
      <c r="LMM23" s="18" t="s">
        <v>255</v>
      </c>
      <c r="LMN23" s="18" t="s">
        <v>255</v>
      </c>
      <c r="LMO23" s="18" t="s">
        <v>255</v>
      </c>
      <c r="LMP23" s="18" t="s">
        <v>255</v>
      </c>
      <c r="LMQ23" s="18" t="s">
        <v>255</v>
      </c>
      <c r="LMR23" s="18" t="s">
        <v>255</v>
      </c>
      <c r="LMS23" s="18" t="s">
        <v>255</v>
      </c>
      <c r="LMT23" s="18" t="s">
        <v>255</v>
      </c>
      <c r="LMU23" s="18" t="s">
        <v>255</v>
      </c>
      <c r="LMV23" s="18" t="s">
        <v>255</v>
      </c>
      <c r="LMW23" s="18" t="s">
        <v>255</v>
      </c>
      <c r="LMX23" s="18" t="s">
        <v>255</v>
      </c>
      <c r="LMY23" s="18" t="s">
        <v>255</v>
      </c>
      <c r="LMZ23" s="18" t="s">
        <v>255</v>
      </c>
      <c r="LNA23" s="18" t="s">
        <v>255</v>
      </c>
      <c r="LNB23" s="18" t="s">
        <v>255</v>
      </c>
      <c r="LNC23" s="18" t="s">
        <v>255</v>
      </c>
      <c r="LND23" s="18" t="s">
        <v>255</v>
      </c>
      <c r="LNE23" s="18" t="s">
        <v>255</v>
      </c>
      <c r="LNF23" s="18" t="s">
        <v>255</v>
      </c>
      <c r="LNG23" s="18" t="s">
        <v>255</v>
      </c>
      <c r="LNH23" s="18" t="s">
        <v>255</v>
      </c>
      <c r="LNI23" s="18" t="s">
        <v>255</v>
      </c>
      <c r="LNJ23" s="18" t="s">
        <v>255</v>
      </c>
      <c r="LNK23" s="18" t="s">
        <v>255</v>
      </c>
      <c r="LNL23" s="18" t="s">
        <v>255</v>
      </c>
      <c r="LNM23" s="18" t="s">
        <v>255</v>
      </c>
      <c r="LNN23" s="18" t="s">
        <v>255</v>
      </c>
      <c r="LNO23" s="18" t="s">
        <v>255</v>
      </c>
      <c r="LNP23" s="18" t="s">
        <v>255</v>
      </c>
      <c r="LNQ23" s="18" t="s">
        <v>255</v>
      </c>
      <c r="LNR23" s="18" t="s">
        <v>255</v>
      </c>
      <c r="LNS23" s="18" t="s">
        <v>255</v>
      </c>
      <c r="LNT23" s="18" t="s">
        <v>255</v>
      </c>
      <c r="LNU23" s="18" t="s">
        <v>255</v>
      </c>
      <c r="LNV23" s="18" t="s">
        <v>255</v>
      </c>
      <c r="LNW23" s="18" t="s">
        <v>255</v>
      </c>
      <c r="LNX23" s="18" t="s">
        <v>255</v>
      </c>
      <c r="LNY23" s="18" t="s">
        <v>255</v>
      </c>
      <c r="LNZ23" s="18" t="s">
        <v>255</v>
      </c>
      <c r="LOA23" s="18" t="s">
        <v>255</v>
      </c>
      <c r="LOB23" s="18" t="s">
        <v>255</v>
      </c>
      <c r="LOC23" s="18" t="s">
        <v>255</v>
      </c>
      <c r="LOD23" s="18" t="s">
        <v>255</v>
      </c>
      <c r="LOE23" s="18" t="s">
        <v>255</v>
      </c>
      <c r="LOF23" s="18" t="s">
        <v>255</v>
      </c>
      <c r="LOG23" s="18" t="s">
        <v>255</v>
      </c>
      <c r="LOH23" s="18" t="s">
        <v>255</v>
      </c>
      <c r="LOI23" s="18" t="s">
        <v>255</v>
      </c>
      <c r="LOJ23" s="18" t="s">
        <v>255</v>
      </c>
      <c r="LOK23" s="18" t="s">
        <v>255</v>
      </c>
      <c r="LOL23" s="18" t="s">
        <v>255</v>
      </c>
      <c r="LOM23" s="18" t="s">
        <v>255</v>
      </c>
      <c r="LON23" s="18" t="s">
        <v>255</v>
      </c>
      <c r="LOO23" s="18" t="s">
        <v>255</v>
      </c>
      <c r="LOP23" s="18" t="s">
        <v>255</v>
      </c>
      <c r="LOQ23" s="18" t="s">
        <v>255</v>
      </c>
      <c r="LOR23" s="18" t="s">
        <v>255</v>
      </c>
      <c r="LOS23" s="18" t="s">
        <v>255</v>
      </c>
      <c r="LOT23" s="18" t="s">
        <v>255</v>
      </c>
      <c r="LOU23" s="18" t="s">
        <v>255</v>
      </c>
      <c r="LOV23" s="18" t="s">
        <v>255</v>
      </c>
      <c r="LOW23" s="18" t="s">
        <v>255</v>
      </c>
      <c r="LOX23" s="18" t="s">
        <v>255</v>
      </c>
      <c r="LOY23" s="18" t="s">
        <v>255</v>
      </c>
      <c r="LOZ23" s="18" t="s">
        <v>255</v>
      </c>
      <c r="LPA23" s="18" t="s">
        <v>255</v>
      </c>
      <c r="LPB23" s="18" t="s">
        <v>255</v>
      </c>
      <c r="LPC23" s="18" t="s">
        <v>255</v>
      </c>
      <c r="LPD23" s="18" t="s">
        <v>255</v>
      </c>
      <c r="LPE23" s="18" t="s">
        <v>255</v>
      </c>
      <c r="LPF23" s="18" t="s">
        <v>255</v>
      </c>
      <c r="LPG23" s="18" t="s">
        <v>255</v>
      </c>
      <c r="LPH23" s="18" t="s">
        <v>255</v>
      </c>
      <c r="LPI23" s="18" t="s">
        <v>255</v>
      </c>
      <c r="LPJ23" s="18" t="s">
        <v>255</v>
      </c>
      <c r="LPK23" s="18" t="s">
        <v>255</v>
      </c>
      <c r="LPL23" s="18" t="s">
        <v>255</v>
      </c>
      <c r="LPM23" s="18" t="s">
        <v>255</v>
      </c>
      <c r="LPN23" s="18" t="s">
        <v>255</v>
      </c>
      <c r="LPO23" s="18" t="s">
        <v>255</v>
      </c>
      <c r="LPP23" s="18" t="s">
        <v>255</v>
      </c>
      <c r="LPQ23" s="18" t="s">
        <v>255</v>
      </c>
      <c r="LPR23" s="18" t="s">
        <v>255</v>
      </c>
      <c r="LPS23" s="18" t="s">
        <v>255</v>
      </c>
      <c r="LPT23" s="18" t="s">
        <v>255</v>
      </c>
      <c r="LPU23" s="18" t="s">
        <v>255</v>
      </c>
      <c r="LPV23" s="18" t="s">
        <v>255</v>
      </c>
      <c r="LPW23" s="18" t="s">
        <v>255</v>
      </c>
      <c r="LPX23" s="18" t="s">
        <v>255</v>
      </c>
      <c r="LPY23" s="18" t="s">
        <v>255</v>
      </c>
      <c r="LPZ23" s="18" t="s">
        <v>255</v>
      </c>
      <c r="LQA23" s="18" t="s">
        <v>255</v>
      </c>
      <c r="LQB23" s="18" t="s">
        <v>255</v>
      </c>
      <c r="LQC23" s="18" t="s">
        <v>255</v>
      </c>
      <c r="LQD23" s="18" t="s">
        <v>255</v>
      </c>
      <c r="LQE23" s="18" t="s">
        <v>255</v>
      </c>
      <c r="LQF23" s="18" t="s">
        <v>255</v>
      </c>
      <c r="LQG23" s="18" t="s">
        <v>255</v>
      </c>
      <c r="LQH23" s="18" t="s">
        <v>255</v>
      </c>
      <c r="LQI23" s="18" t="s">
        <v>255</v>
      </c>
      <c r="LQJ23" s="18" t="s">
        <v>255</v>
      </c>
      <c r="LQK23" s="18" t="s">
        <v>255</v>
      </c>
      <c r="LQL23" s="18" t="s">
        <v>255</v>
      </c>
      <c r="LQM23" s="18" t="s">
        <v>255</v>
      </c>
      <c r="LQN23" s="18" t="s">
        <v>255</v>
      </c>
      <c r="LQO23" s="18" t="s">
        <v>255</v>
      </c>
      <c r="LQP23" s="18" t="s">
        <v>255</v>
      </c>
      <c r="LQQ23" s="18" t="s">
        <v>255</v>
      </c>
      <c r="LQR23" s="18" t="s">
        <v>255</v>
      </c>
      <c r="LQS23" s="18" t="s">
        <v>255</v>
      </c>
      <c r="LQT23" s="18" t="s">
        <v>255</v>
      </c>
      <c r="LQU23" s="18" t="s">
        <v>255</v>
      </c>
      <c r="LQV23" s="18" t="s">
        <v>255</v>
      </c>
      <c r="LQW23" s="18" t="s">
        <v>255</v>
      </c>
      <c r="LQX23" s="18" t="s">
        <v>255</v>
      </c>
      <c r="LQY23" s="18" t="s">
        <v>255</v>
      </c>
      <c r="LQZ23" s="18" t="s">
        <v>255</v>
      </c>
      <c r="LRA23" s="18" t="s">
        <v>255</v>
      </c>
      <c r="LRB23" s="18" t="s">
        <v>255</v>
      </c>
      <c r="LRC23" s="18" t="s">
        <v>255</v>
      </c>
      <c r="LRD23" s="18" t="s">
        <v>255</v>
      </c>
      <c r="LRE23" s="18" t="s">
        <v>255</v>
      </c>
      <c r="LRF23" s="18" t="s">
        <v>255</v>
      </c>
      <c r="LRG23" s="18" t="s">
        <v>255</v>
      </c>
      <c r="LRH23" s="18" t="s">
        <v>255</v>
      </c>
      <c r="LRI23" s="18" t="s">
        <v>255</v>
      </c>
      <c r="LRJ23" s="18" t="s">
        <v>255</v>
      </c>
      <c r="LRK23" s="18" t="s">
        <v>255</v>
      </c>
      <c r="LRL23" s="18" t="s">
        <v>255</v>
      </c>
      <c r="LRM23" s="18" t="s">
        <v>255</v>
      </c>
      <c r="LRN23" s="18" t="s">
        <v>255</v>
      </c>
      <c r="LRO23" s="18" t="s">
        <v>255</v>
      </c>
      <c r="LRP23" s="18" t="s">
        <v>255</v>
      </c>
      <c r="LRQ23" s="18" t="s">
        <v>255</v>
      </c>
      <c r="LRR23" s="18" t="s">
        <v>255</v>
      </c>
      <c r="LRS23" s="18" t="s">
        <v>255</v>
      </c>
      <c r="LRT23" s="18" t="s">
        <v>255</v>
      </c>
      <c r="LRU23" s="18" t="s">
        <v>255</v>
      </c>
      <c r="LRV23" s="18" t="s">
        <v>255</v>
      </c>
      <c r="LRW23" s="18" t="s">
        <v>255</v>
      </c>
      <c r="LRX23" s="18" t="s">
        <v>255</v>
      </c>
      <c r="LRY23" s="18" t="s">
        <v>255</v>
      </c>
      <c r="LRZ23" s="18" t="s">
        <v>255</v>
      </c>
      <c r="LSA23" s="18" t="s">
        <v>255</v>
      </c>
      <c r="LSB23" s="18" t="s">
        <v>255</v>
      </c>
      <c r="LSC23" s="18" t="s">
        <v>255</v>
      </c>
      <c r="LSD23" s="18" t="s">
        <v>255</v>
      </c>
      <c r="LSE23" s="18" t="s">
        <v>255</v>
      </c>
      <c r="LSF23" s="18" t="s">
        <v>255</v>
      </c>
      <c r="LSG23" s="18" t="s">
        <v>255</v>
      </c>
      <c r="LSH23" s="18" t="s">
        <v>255</v>
      </c>
      <c r="LSI23" s="18" t="s">
        <v>255</v>
      </c>
      <c r="LSJ23" s="18" t="s">
        <v>255</v>
      </c>
      <c r="LSK23" s="18" t="s">
        <v>255</v>
      </c>
      <c r="LSL23" s="18" t="s">
        <v>255</v>
      </c>
      <c r="LSM23" s="18" t="s">
        <v>255</v>
      </c>
      <c r="LSN23" s="18" t="s">
        <v>255</v>
      </c>
      <c r="LSO23" s="18" t="s">
        <v>255</v>
      </c>
      <c r="LSP23" s="18" t="s">
        <v>255</v>
      </c>
      <c r="LSQ23" s="18" t="s">
        <v>255</v>
      </c>
      <c r="LSR23" s="18" t="s">
        <v>255</v>
      </c>
      <c r="LSS23" s="18" t="s">
        <v>255</v>
      </c>
      <c r="LST23" s="18" t="s">
        <v>255</v>
      </c>
      <c r="LSU23" s="18" t="s">
        <v>255</v>
      </c>
      <c r="LSV23" s="18" t="s">
        <v>255</v>
      </c>
      <c r="LSW23" s="18" t="s">
        <v>255</v>
      </c>
      <c r="LSX23" s="18" t="s">
        <v>255</v>
      </c>
      <c r="LSY23" s="18" t="s">
        <v>255</v>
      </c>
      <c r="LSZ23" s="18" t="s">
        <v>255</v>
      </c>
      <c r="LTA23" s="18" t="s">
        <v>255</v>
      </c>
      <c r="LTB23" s="18" t="s">
        <v>255</v>
      </c>
      <c r="LTC23" s="18" t="s">
        <v>255</v>
      </c>
      <c r="LTD23" s="18" t="s">
        <v>255</v>
      </c>
      <c r="LTE23" s="18" t="s">
        <v>255</v>
      </c>
      <c r="LTF23" s="18" t="s">
        <v>255</v>
      </c>
      <c r="LTG23" s="18" t="s">
        <v>255</v>
      </c>
      <c r="LTH23" s="18" t="s">
        <v>255</v>
      </c>
      <c r="LTI23" s="18" t="s">
        <v>255</v>
      </c>
      <c r="LTJ23" s="18" t="s">
        <v>255</v>
      </c>
      <c r="LTK23" s="18" t="s">
        <v>255</v>
      </c>
      <c r="LTL23" s="18" t="s">
        <v>255</v>
      </c>
      <c r="LTM23" s="18" t="s">
        <v>255</v>
      </c>
      <c r="LTN23" s="18" t="s">
        <v>255</v>
      </c>
      <c r="LTO23" s="18" t="s">
        <v>255</v>
      </c>
      <c r="LTP23" s="18" t="s">
        <v>255</v>
      </c>
      <c r="LTQ23" s="18" t="s">
        <v>255</v>
      </c>
      <c r="LTR23" s="18" t="s">
        <v>255</v>
      </c>
      <c r="LTS23" s="18" t="s">
        <v>255</v>
      </c>
      <c r="LTT23" s="18" t="s">
        <v>255</v>
      </c>
      <c r="LTU23" s="18" t="s">
        <v>255</v>
      </c>
      <c r="LTV23" s="18" t="s">
        <v>255</v>
      </c>
      <c r="LTW23" s="18" t="s">
        <v>255</v>
      </c>
      <c r="LTX23" s="18" t="s">
        <v>255</v>
      </c>
      <c r="LTY23" s="18" t="s">
        <v>255</v>
      </c>
      <c r="LTZ23" s="18" t="s">
        <v>255</v>
      </c>
      <c r="LUA23" s="18" t="s">
        <v>255</v>
      </c>
      <c r="LUB23" s="18" t="s">
        <v>255</v>
      </c>
      <c r="LUC23" s="18" t="s">
        <v>255</v>
      </c>
      <c r="LUD23" s="18" t="s">
        <v>255</v>
      </c>
      <c r="LUE23" s="18" t="s">
        <v>255</v>
      </c>
      <c r="LUF23" s="18" t="s">
        <v>255</v>
      </c>
      <c r="LUG23" s="18" t="s">
        <v>255</v>
      </c>
      <c r="LUH23" s="18" t="s">
        <v>255</v>
      </c>
      <c r="LUI23" s="18" t="s">
        <v>255</v>
      </c>
      <c r="LUJ23" s="18" t="s">
        <v>255</v>
      </c>
      <c r="LUK23" s="18" t="s">
        <v>255</v>
      </c>
      <c r="LUL23" s="18" t="s">
        <v>255</v>
      </c>
      <c r="LUM23" s="18" t="s">
        <v>255</v>
      </c>
      <c r="LUN23" s="18" t="s">
        <v>255</v>
      </c>
      <c r="LUO23" s="18" t="s">
        <v>255</v>
      </c>
      <c r="LUP23" s="18" t="s">
        <v>255</v>
      </c>
      <c r="LUQ23" s="18" t="s">
        <v>255</v>
      </c>
      <c r="LUR23" s="18" t="s">
        <v>255</v>
      </c>
      <c r="LUS23" s="18" t="s">
        <v>255</v>
      </c>
      <c r="LUT23" s="18" t="s">
        <v>255</v>
      </c>
      <c r="LUU23" s="18" t="s">
        <v>255</v>
      </c>
      <c r="LUV23" s="18" t="s">
        <v>255</v>
      </c>
      <c r="LUW23" s="18" t="s">
        <v>255</v>
      </c>
      <c r="LUX23" s="18" t="s">
        <v>255</v>
      </c>
      <c r="LUY23" s="18" t="s">
        <v>255</v>
      </c>
      <c r="LUZ23" s="18" t="s">
        <v>255</v>
      </c>
      <c r="LVA23" s="18" t="s">
        <v>255</v>
      </c>
      <c r="LVB23" s="18" t="s">
        <v>255</v>
      </c>
      <c r="LVC23" s="18" t="s">
        <v>255</v>
      </c>
      <c r="LVD23" s="18" t="s">
        <v>255</v>
      </c>
      <c r="LVE23" s="18" t="s">
        <v>255</v>
      </c>
      <c r="LVF23" s="18" t="s">
        <v>255</v>
      </c>
      <c r="LVG23" s="18" t="s">
        <v>255</v>
      </c>
      <c r="LVH23" s="18" t="s">
        <v>255</v>
      </c>
      <c r="LVI23" s="18" t="s">
        <v>255</v>
      </c>
      <c r="LVJ23" s="18" t="s">
        <v>255</v>
      </c>
      <c r="LVK23" s="18" t="s">
        <v>255</v>
      </c>
      <c r="LVL23" s="18" t="s">
        <v>255</v>
      </c>
      <c r="LVM23" s="18" t="s">
        <v>255</v>
      </c>
      <c r="LVN23" s="18" t="s">
        <v>255</v>
      </c>
      <c r="LVO23" s="18" t="s">
        <v>255</v>
      </c>
      <c r="LVP23" s="18" t="s">
        <v>255</v>
      </c>
      <c r="LVQ23" s="18" t="s">
        <v>255</v>
      </c>
      <c r="LVR23" s="18" t="s">
        <v>255</v>
      </c>
      <c r="LVS23" s="18" t="s">
        <v>255</v>
      </c>
      <c r="LVT23" s="18" t="s">
        <v>255</v>
      </c>
      <c r="LVU23" s="18" t="s">
        <v>255</v>
      </c>
      <c r="LVV23" s="18" t="s">
        <v>255</v>
      </c>
      <c r="LVW23" s="18" t="s">
        <v>255</v>
      </c>
      <c r="LVX23" s="18" t="s">
        <v>255</v>
      </c>
      <c r="LVY23" s="18" t="s">
        <v>255</v>
      </c>
      <c r="LVZ23" s="18" t="s">
        <v>255</v>
      </c>
      <c r="LWA23" s="18" t="s">
        <v>255</v>
      </c>
      <c r="LWB23" s="18" t="s">
        <v>255</v>
      </c>
      <c r="LWC23" s="18" t="s">
        <v>255</v>
      </c>
      <c r="LWD23" s="18" t="s">
        <v>255</v>
      </c>
      <c r="LWE23" s="18" t="s">
        <v>255</v>
      </c>
      <c r="LWF23" s="18" t="s">
        <v>255</v>
      </c>
      <c r="LWG23" s="18" t="s">
        <v>255</v>
      </c>
      <c r="LWH23" s="18" t="s">
        <v>255</v>
      </c>
      <c r="LWI23" s="18" t="s">
        <v>255</v>
      </c>
      <c r="LWJ23" s="18" t="s">
        <v>255</v>
      </c>
      <c r="LWK23" s="18" t="s">
        <v>255</v>
      </c>
      <c r="LWL23" s="18" t="s">
        <v>255</v>
      </c>
      <c r="LWM23" s="18" t="s">
        <v>255</v>
      </c>
      <c r="LWN23" s="18" t="s">
        <v>255</v>
      </c>
      <c r="LWO23" s="18" t="s">
        <v>255</v>
      </c>
      <c r="LWP23" s="18" t="s">
        <v>255</v>
      </c>
      <c r="LWQ23" s="18" t="s">
        <v>255</v>
      </c>
      <c r="LWR23" s="18" t="s">
        <v>255</v>
      </c>
      <c r="LWS23" s="18" t="s">
        <v>255</v>
      </c>
      <c r="LWT23" s="18" t="s">
        <v>255</v>
      </c>
      <c r="LWU23" s="18" t="s">
        <v>255</v>
      </c>
      <c r="LWV23" s="18" t="s">
        <v>255</v>
      </c>
      <c r="LWW23" s="18" t="s">
        <v>255</v>
      </c>
      <c r="LWX23" s="18" t="s">
        <v>255</v>
      </c>
      <c r="LWY23" s="18" t="s">
        <v>255</v>
      </c>
      <c r="LWZ23" s="18" t="s">
        <v>255</v>
      </c>
      <c r="LXA23" s="18" t="s">
        <v>255</v>
      </c>
      <c r="LXB23" s="18" t="s">
        <v>255</v>
      </c>
      <c r="LXC23" s="18" t="s">
        <v>255</v>
      </c>
      <c r="LXD23" s="18" t="s">
        <v>255</v>
      </c>
      <c r="LXE23" s="18" t="s">
        <v>255</v>
      </c>
      <c r="LXF23" s="18" t="s">
        <v>255</v>
      </c>
      <c r="LXG23" s="18" t="s">
        <v>255</v>
      </c>
      <c r="LXH23" s="18" t="s">
        <v>255</v>
      </c>
      <c r="LXI23" s="18" t="s">
        <v>255</v>
      </c>
      <c r="LXJ23" s="18" t="s">
        <v>255</v>
      </c>
      <c r="LXK23" s="18" t="s">
        <v>255</v>
      </c>
      <c r="LXL23" s="18" t="s">
        <v>255</v>
      </c>
      <c r="LXM23" s="18" t="s">
        <v>255</v>
      </c>
      <c r="LXN23" s="18" t="s">
        <v>255</v>
      </c>
      <c r="LXO23" s="18" t="s">
        <v>255</v>
      </c>
      <c r="LXP23" s="18" t="s">
        <v>255</v>
      </c>
      <c r="LXQ23" s="18" t="s">
        <v>255</v>
      </c>
      <c r="LXR23" s="18" t="s">
        <v>255</v>
      </c>
      <c r="LXS23" s="18" t="s">
        <v>255</v>
      </c>
      <c r="LXT23" s="18" t="s">
        <v>255</v>
      </c>
      <c r="LXU23" s="18" t="s">
        <v>255</v>
      </c>
      <c r="LXV23" s="18" t="s">
        <v>255</v>
      </c>
      <c r="LXW23" s="18" t="s">
        <v>255</v>
      </c>
      <c r="LXX23" s="18" t="s">
        <v>255</v>
      </c>
      <c r="LXY23" s="18" t="s">
        <v>255</v>
      </c>
      <c r="LXZ23" s="18" t="s">
        <v>255</v>
      </c>
      <c r="LYA23" s="18" t="s">
        <v>255</v>
      </c>
      <c r="LYB23" s="18" t="s">
        <v>255</v>
      </c>
      <c r="LYC23" s="18" t="s">
        <v>255</v>
      </c>
      <c r="LYD23" s="18" t="s">
        <v>255</v>
      </c>
      <c r="LYE23" s="18" t="s">
        <v>255</v>
      </c>
      <c r="LYF23" s="18" t="s">
        <v>255</v>
      </c>
      <c r="LYG23" s="18" t="s">
        <v>255</v>
      </c>
      <c r="LYH23" s="18" t="s">
        <v>255</v>
      </c>
      <c r="LYI23" s="18" t="s">
        <v>255</v>
      </c>
      <c r="LYJ23" s="18" t="s">
        <v>255</v>
      </c>
      <c r="LYK23" s="18" t="s">
        <v>255</v>
      </c>
      <c r="LYL23" s="18" t="s">
        <v>255</v>
      </c>
      <c r="LYM23" s="18" t="s">
        <v>255</v>
      </c>
      <c r="LYN23" s="18" t="s">
        <v>255</v>
      </c>
      <c r="LYO23" s="18" t="s">
        <v>255</v>
      </c>
      <c r="LYP23" s="18" t="s">
        <v>255</v>
      </c>
      <c r="LYQ23" s="18" t="s">
        <v>255</v>
      </c>
      <c r="LYR23" s="18" t="s">
        <v>255</v>
      </c>
      <c r="LYS23" s="18" t="s">
        <v>255</v>
      </c>
      <c r="LYT23" s="18" t="s">
        <v>255</v>
      </c>
      <c r="LYU23" s="18" t="s">
        <v>255</v>
      </c>
      <c r="LYV23" s="18" t="s">
        <v>255</v>
      </c>
      <c r="LYW23" s="18" t="s">
        <v>255</v>
      </c>
      <c r="LYX23" s="18" t="s">
        <v>255</v>
      </c>
      <c r="LYY23" s="18" t="s">
        <v>255</v>
      </c>
      <c r="LYZ23" s="18" t="s">
        <v>255</v>
      </c>
      <c r="LZA23" s="18" t="s">
        <v>255</v>
      </c>
      <c r="LZB23" s="18" t="s">
        <v>255</v>
      </c>
      <c r="LZC23" s="18" t="s">
        <v>255</v>
      </c>
      <c r="LZD23" s="18" t="s">
        <v>255</v>
      </c>
      <c r="LZE23" s="18" t="s">
        <v>255</v>
      </c>
      <c r="LZF23" s="18" t="s">
        <v>255</v>
      </c>
      <c r="LZG23" s="18" t="s">
        <v>255</v>
      </c>
      <c r="LZH23" s="18" t="s">
        <v>255</v>
      </c>
      <c r="LZI23" s="18" t="s">
        <v>255</v>
      </c>
      <c r="LZJ23" s="18" t="s">
        <v>255</v>
      </c>
      <c r="LZK23" s="18" t="s">
        <v>255</v>
      </c>
      <c r="LZL23" s="18" t="s">
        <v>255</v>
      </c>
      <c r="LZM23" s="18" t="s">
        <v>255</v>
      </c>
      <c r="LZN23" s="18" t="s">
        <v>255</v>
      </c>
      <c r="LZO23" s="18" t="s">
        <v>255</v>
      </c>
      <c r="LZP23" s="18" t="s">
        <v>255</v>
      </c>
      <c r="LZQ23" s="18" t="s">
        <v>255</v>
      </c>
      <c r="LZR23" s="18" t="s">
        <v>255</v>
      </c>
      <c r="LZS23" s="18" t="s">
        <v>255</v>
      </c>
      <c r="LZT23" s="18" t="s">
        <v>255</v>
      </c>
      <c r="LZU23" s="18" t="s">
        <v>255</v>
      </c>
      <c r="LZV23" s="18" t="s">
        <v>255</v>
      </c>
      <c r="LZW23" s="18" t="s">
        <v>255</v>
      </c>
      <c r="LZX23" s="18" t="s">
        <v>255</v>
      </c>
      <c r="LZY23" s="18" t="s">
        <v>255</v>
      </c>
      <c r="LZZ23" s="18" t="s">
        <v>255</v>
      </c>
      <c r="MAA23" s="18" t="s">
        <v>255</v>
      </c>
      <c r="MAB23" s="18" t="s">
        <v>255</v>
      </c>
      <c r="MAC23" s="18" t="s">
        <v>255</v>
      </c>
      <c r="MAD23" s="18" t="s">
        <v>255</v>
      </c>
      <c r="MAE23" s="18" t="s">
        <v>255</v>
      </c>
      <c r="MAF23" s="18" t="s">
        <v>255</v>
      </c>
      <c r="MAG23" s="18" t="s">
        <v>255</v>
      </c>
      <c r="MAH23" s="18" t="s">
        <v>255</v>
      </c>
      <c r="MAI23" s="18" t="s">
        <v>255</v>
      </c>
      <c r="MAJ23" s="18" t="s">
        <v>255</v>
      </c>
      <c r="MAK23" s="18" t="s">
        <v>255</v>
      </c>
      <c r="MAL23" s="18" t="s">
        <v>255</v>
      </c>
      <c r="MAM23" s="18" t="s">
        <v>255</v>
      </c>
      <c r="MAN23" s="18" t="s">
        <v>255</v>
      </c>
      <c r="MAO23" s="18" t="s">
        <v>255</v>
      </c>
      <c r="MAP23" s="18" t="s">
        <v>255</v>
      </c>
      <c r="MAQ23" s="18" t="s">
        <v>255</v>
      </c>
      <c r="MAR23" s="18" t="s">
        <v>255</v>
      </c>
      <c r="MAS23" s="18" t="s">
        <v>255</v>
      </c>
      <c r="MAT23" s="18" t="s">
        <v>255</v>
      </c>
      <c r="MAU23" s="18" t="s">
        <v>255</v>
      </c>
      <c r="MAV23" s="18" t="s">
        <v>255</v>
      </c>
      <c r="MAW23" s="18" t="s">
        <v>255</v>
      </c>
      <c r="MAX23" s="18" t="s">
        <v>255</v>
      </c>
      <c r="MAY23" s="18" t="s">
        <v>255</v>
      </c>
      <c r="MAZ23" s="18" t="s">
        <v>255</v>
      </c>
      <c r="MBA23" s="18" t="s">
        <v>255</v>
      </c>
      <c r="MBB23" s="18" t="s">
        <v>255</v>
      </c>
      <c r="MBC23" s="18" t="s">
        <v>255</v>
      </c>
      <c r="MBD23" s="18" t="s">
        <v>255</v>
      </c>
      <c r="MBE23" s="18" t="s">
        <v>255</v>
      </c>
      <c r="MBF23" s="18" t="s">
        <v>255</v>
      </c>
      <c r="MBG23" s="18" t="s">
        <v>255</v>
      </c>
      <c r="MBH23" s="18" t="s">
        <v>255</v>
      </c>
      <c r="MBI23" s="18" t="s">
        <v>255</v>
      </c>
      <c r="MBJ23" s="18" t="s">
        <v>255</v>
      </c>
      <c r="MBK23" s="18" t="s">
        <v>255</v>
      </c>
      <c r="MBL23" s="18" t="s">
        <v>255</v>
      </c>
      <c r="MBM23" s="18" t="s">
        <v>255</v>
      </c>
      <c r="MBN23" s="18" t="s">
        <v>255</v>
      </c>
      <c r="MBO23" s="18" t="s">
        <v>255</v>
      </c>
      <c r="MBP23" s="18" t="s">
        <v>255</v>
      </c>
      <c r="MBQ23" s="18" t="s">
        <v>255</v>
      </c>
      <c r="MBR23" s="18" t="s">
        <v>255</v>
      </c>
      <c r="MBS23" s="18" t="s">
        <v>255</v>
      </c>
      <c r="MBT23" s="18" t="s">
        <v>255</v>
      </c>
      <c r="MBU23" s="18" t="s">
        <v>255</v>
      </c>
      <c r="MBV23" s="18" t="s">
        <v>255</v>
      </c>
      <c r="MBW23" s="18" t="s">
        <v>255</v>
      </c>
      <c r="MBX23" s="18" t="s">
        <v>255</v>
      </c>
      <c r="MBY23" s="18" t="s">
        <v>255</v>
      </c>
      <c r="MBZ23" s="18" t="s">
        <v>255</v>
      </c>
      <c r="MCA23" s="18" t="s">
        <v>255</v>
      </c>
      <c r="MCB23" s="18" t="s">
        <v>255</v>
      </c>
      <c r="MCC23" s="18" t="s">
        <v>255</v>
      </c>
      <c r="MCD23" s="18" t="s">
        <v>255</v>
      </c>
      <c r="MCE23" s="18" t="s">
        <v>255</v>
      </c>
      <c r="MCF23" s="18" t="s">
        <v>255</v>
      </c>
      <c r="MCG23" s="18" t="s">
        <v>255</v>
      </c>
      <c r="MCH23" s="18" t="s">
        <v>255</v>
      </c>
      <c r="MCI23" s="18" t="s">
        <v>255</v>
      </c>
      <c r="MCJ23" s="18" t="s">
        <v>255</v>
      </c>
      <c r="MCK23" s="18" t="s">
        <v>255</v>
      </c>
      <c r="MCL23" s="18" t="s">
        <v>255</v>
      </c>
      <c r="MCM23" s="18" t="s">
        <v>255</v>
      </c>
      <c r="MCN23" s="18" t="s">
        <v>255</v>
      </c>
      <c r="MCO23" s="18" t="s">
        <v>255</v>
      </c>
      <c r="MCP23" s="18" t="s">
        <v>255</v>
      </c>
      <c r="MCQ23" s="18" t="s">
        <v>255</v>
      </c>
      <c r="MCR23" s="18" t="s">
        <v>255</v>
      </c>
      <c r="MCS23" s="18" t="s">
        <v>255</v>
      </c>
      <c r="MCT23" s="18" t="s">
        <v>255</v>
      </c>
      <c r="MCU23" s="18" t="s">
        <v>255</v>
      </c>
      <c r="MCV23" s="18" t="s">
        <v>255</v>
      </c>
      <c r="MCW23" s="18" t="s">
        <v>255</v>
      </c>
      <c r="MCX23" s="18" t="s">
        <v>255</v>
      </c>
      <c r="MCY23" s="18" t="s">
        <v>255</v>
      </c>
      <c r="MCZ23" s="18" t="s">
        <v>255</v>
      </c>
      <c r="MDA23" s="18" t="s">
        <v>255</v>
      </c>
      <c r="MDB23" s="18" t="s">
        <v>255</v>
      </c>
      <c r="MDC23" s="18" t="s">
        <v>255</v>
      </c>
      <c r="MDD23" s="18" t="s">
        <v>255</v>
      </c>
      <c r="MDE23" s="18" t="s">
        <v>255</v>
      </c>
      <c r="MDF23" s="18" t="s">
        <v>255</v>
      </c>
      <c r="MDG23" s="18" t="s">
        <v>255</v>
      </c>
      <c r="MDH23" s="18" t="s">
        <v>255</v>
      </c>
      <c r="MDI23" s="18" t="s">
        <v>255</v>
      </c>
      <c r="MDJ23" s="18" t="s">
        <v>255</v>
      </c>
      <c r="MDK23" s="18" t="s">
        <v>255</v>
      </c>
      <c r="MDL23" s="18" t="s">
        <v>255</v>
      </c>
      <c r="MDM23" s="18" t="s">
        <v>255</v>
      </c>
      <c r="MDN23" s="18" t="s">
        <v>255</v>
      </c>
      <c r="MDO23" s="18" t="s">
        <v>255</v>
      </c>
      <c r="MDP23" s="18" t="s">
        <v>255</v>
      </c>
      <c r="MDQ23" s="18" t="s">
        <v>255</v>
      </c>
      <c r="MDR23" s="18" t="s">
        <v>255</v>
      </c>
      <c r="MDS23" s="18" t="s">
        <v>255</v>
      </c>
      <c r="MDT23" s="18" t="s">
        <v>255</v>
      </c>
      <c r="MDU23" s="18" t="s">
        <v>255</v>
      </c>
      <c r="MDV23" s="18" t="s">
        <v>255</v>
      </c>
      <c r="MDW23" s="18" t="s">
        <v>255</v>
      </c>
      <c r="MDX23" s="18" t="s">
        <v>255</v>
      </c>
      <c r="MDY23" s="18" t="s">
        <v>255</v>
      </c>
      <c r="MDZ23" s="18" t="s">
        <v>255</v>
      </c>
      <c r="MEA23" s="18" t="s">
        <v>255</v>
      </c>
      <c r="MEB23" s="18" t="s">
        <v>255</v>
      </c>
      <c r="MEC23" s="18" t="s">
        <v>255</v>
      </c>
      <c r="MED23" s="18" t="s">
        <v>255</v>
      </c>
      <c r="MEE23" s="18" t="s">
        <v>255</v>
      </c>
      <c r="MEF23" s="18" t="s">
        <v>255</v>
      </c>
      <c r="MEG23" s="18" t="s">
        <v>255</v>
      </c>
      <c r="MEH23" s="18" t="s">
        <v>255</v>
      </c>
      <c r="MEI23" s="18" t="s">
        <v>255</v>
      </c>
      <c r="MEJ23" s="18" t="s">
        <v>255</v>
      </c>
      <c r="MEK23" s="18" t="s">
        <v>255</v>
      </c>
      <c r="MEL23" s="18" t="s">
        <v>255</v>
      </c>
      <c r="MEM23" s="18" t="s">
        <v>255</v>
      </c>
      <c r="MEN23" s="18" t="s">
        <v>255</v>
      </c>
      <c r="MEO23" s="18" t="s">
        <v>255</v>
      </c>
      <c r="MEP23" s="18" t="s">
        <v>255</v>
      </c>
      <c r="MEQ23" s="18" t="s">
        <v>255</v>
      </c>
      <c r="MER23" s="18" t="s">
        <v>255</v>
      </c>
      <c r="MES23" s="18" t="s">
        <v>255</v>
      </c>
      <c r="MET23" s="18" t="s">
        <v>255</v>
      </c>
      <c r="MEU23" s="18" t="s">
        <v>255</v>
      </c>
      <c r="MEV23" s="18" t="s">
        <v>255</v>
      </c>
      <c r="MEW23" s="18" t="s">
        <v>255</v>
      </c>
      <c r="MEX23" s="18" t="s">
        <v>255</v>
      </c>
      <c r="MEY23" s="18" t="s">
        <v>255</v>
      </c>
      <c r="MEZ23" s="18" t="s">
        <v>255</v>
      </c>
      <c r="MFA23" s="18" t="s">
        <v>255</v>
      </c>
      <c r="MFB23" s="18" t="s">
        <v>255</v>
      </c>
      <c r="MFC23" s="18" t="s">
        <v>255</v>
      </c>
      <c r="MFD23" s="18" t="s">
        <v>255</v>
      </c>
      <c r="MFE23" s="18" t="s">
        <v>255</v>
      </c>
      <c r="MFF23" s="18" t="s">
        <v>255</v>
      </c>
      <c r="MFG23" s="18" t="s">
        <v>255</v>
      </c>
      <c r="MFH23" s="18" t="s">
        <v>255</v>
      </c>
      <c r="MFI23" s="18" t="s">
        <v>255</v>
      </c>
      <c r="MFJ23" s="18" t="s">
        <v>255</v>
      </c>
      <c r="MFK23" s="18" t="s">
        <v>255</v>
      </c>
      <c r="MFL23" s="18" t="s">
        <v>255</v>
      </c>
      <c r="MFM23" s="18" t="s">
        <v>255</v>
      </c>
      <c r="MFN23" s="18" t="s">
        <v>255</v>
      </c>
      <c r="MFO23" s="18" t="s">
        <v>255</v>
      </c>
      <c r="MFP23" s="18" t="s">
        <v>255</v>
      </c>
      <c r="MFQ23" s="18" t="s">
        <v>255</v>
      </c>
      <c r="MFR23" s="18" t="s">
        <v>255</v>
      </c>
      <c r="MFS23" s="18" t="s">
        <v>255</v>
      </c>
      <c r="MFT23" s="18" t="s">
        <v>255</v>
      </c>
      <c r="MFU23" s="18" t="s">
        <v>255</v>
      </c>
      <c r="MFV23" s="18" t="s">
        <v>255</v>
      </c>
      <c r="MFW23" s="18" t="s">
        <v>255</v>
      </c>
      <c r="MFX23" s="18" t="s">
        <v>255</v>
      </c>
      <c r="MFY23" s="18" t="s">
        <v>255</v>
      </c>
      <c r="MFZ23" s="18" t="s">
        <v>255</v>
      </c>
      <c r="MGA23" s="18" t="s">
        <v>255</v>
      </c>
      <c r="MGB23" s="18" t="s">
        <v>255</v>
      </c>
      <c r="MGC23" s="18" t="s">
        <v>255</v>
      </c>
      <c r="MGD23" s="18" t="s">
        <v>255</v>
      </c>
      <c r="MGE23" s="18" t="s">
        <v>255</v>
      </c>
      <c r="MGF23" s="18" t="s">
        <v>255</v>
      </c>
      <c r="MGG23" s="18" t="s">
        <v>255</v>
      </c>
      <c r="MGH23" s="18" t="s">
        <v>255</v>
      </c>
      <c r="MGI23" s="18" t="s">
        <v>255</v>
      </c>
      <c r="MGJ23" s="18" t="s">
        <v>255</v>
      </c>
      <c r="MGK23" s="18" t="s">
        <v>255</v>
      </c>
      <c r="MGL23" s="18" t="s">
        <v>255</v>
      </c>
      <c r="MGM23" s="18" t="s">
        <v>255</v>
      </c>
      <c r="MGN23" s="18" t="s">
        <v>255</v>
      </c>
      <c r="MGO23" s="18" t="s">
        <v>255</v>
      </c>
      <c r="MGP23" s="18" t="s">
        <v>255</v>
      </c>
      <c r="MGQ23" s="18" t="s">
        <v>255</v>
      </c>
      <c r="MGR23" s="18" t="s">
        <v>255</v>
      </c>
      <c r="MGS23" s="18" t="s">
        <v>255</v>
      </c>
      <c r="MGT23" s="18" t="s">
        <v>255</v>
      </c>
      <c r="MGU23" s="18" t="s">
        <v>255</v>
      </c>
      <c r="MGV23" s="18" t="s">
        <v>255</v>
      </c>
      <c r="MGW23" s="18" t="s">
        <v>255</v>
      </c>
      <c r="MGX23" s="18" t="s">
        <v>255</v>
      </c>
      <c r="MGY23" s="18" t="s">
        <v>255</v>
      </c>
      <c r="MGZ23" s="18" t="s">
        <v>255</v>
      </c>
      <c r="MHA23" s="18" t="s">
        <v>255</v>
      </c>
      <c r="MHB23" s="18" t="s">
        <v>255</v>
      </c>
      <c r="MHC23" s="18" t="s">
        <v>255</v>
      </c>
      <c r="MHD23" s="18" t="s">
        <v>255</v>
      </c>
      <c r="MHE23" s="18" t="s">
        <v>255</v>
      </c>
      <c r="MHF23" s="18" t="s">
        <v>255</v>
      </c>
      <c r="MHG23" s="18" t="s">
        <v>255</v>
      </c>
      <c r="MHH23" s="18" t="s">
        <v>255</v>
      </c>
      <c r="MHI23" s="18" t="s">
        <v>255</v>
      </c>
      <c r="MHJ23" s="18" t="s">
        <v>255</v>
      </c>
      <c r="MHK23" s="18" t="s">
        <v>255</v>
      </c>
      <c r="MHL23" s="18" t="s">
        <v>255</v>
      </c>
      <c r="MHM23" s="18" t="s">
        <v>255</v>
      </c>
      <c r="MHN23" s="18" t="s">
        <v>255</v>
      </c>
      <c r="MHO23" s="18" t="s">
        <v>255</v>
      </c>
      <c r="MHP23" s="18" t="s">
        <v>255</v>
      </c>
      <c r="MHQ23" s="18" t="s">
        <v>255</v>
      </c>
      <c r="MHR23" s="18" t="s">
        <v>255</v>
      </c>
      <c r="MHS23" s="18" t="s">
        <v>255</v>
      </c>
      <c r="MHT23" s="18" t="s">
        <v>255</v>
      </c>
      <c r="MHU23" s="18" t="s">
        <v>255</v>
      </c>
      <c r="MHV23" s="18" t="s">
        <v>255</v>
      </c>
      <c r="MHW23" s="18" t="s">
        <v>255</v>
      </c>
      <c r="MHX23" s="18" t="s">
        <v>255</v>
      </c>
      <c r="MHY23" s="18" t="s">
        <v>255</v>
      </c>
      <c r="MHZ23" s="18" t="s">
        <v>255</v>
      </c>
      <c r="MIA23" s="18" t="s">
        <v>255</v>
      </c>
      <c r="MIB23" s="18" t="s">
        <v>255</v>
      </c>
      <c r="MIC23" s="18" t="s">
        <v>255</v>
      </c>
      <c r="MID23" s="18" t="s">
        <v>255</v>
      </c>
      <c r="MIE23" s="18" t="s">
        <v>255</v>
      </c>
      <c r="MIF23" s="18" t="s">
        <v>255</v>
      </c>
      <c r="MIG23" s="18" t="s">
        <v>255</v>
      </c>
      <c r="MIH23" s="18" t="s">
        <v>255</v>
      </c>
      <c r="MII23" s="18" t="s">
        <v>255</v>
      </c>
      <c r="MIJ23" s="18" t="s">
        <v>255</v>
      </c>
      <c r="MIK23" s="18" t="s">
        <v>255</v>
      </c>
      <c r="MIL23" s="18" t="s">
        <v>255</v>
      </c>
      <c r="MIM23" s="18" t="s">
        <v>255</v>
      </c>
      <c r="MIN23" s="18" t="s">
        <v>255</v>
      </c>
      <c r="MIO23" s="18" t="s">
        <v>255</v>
      </c>
      <c r="MIP23" s="18" t="s">
        <v>255</v>
      </c>
      <c r="MIQ23" s="18" t="s">
        <v>255</v>
      </c>
      <c r="MIR23" s="18" t="s">
        <v>255</v>
      </c>
      <c r="MIS23" s="18" t="s">
        <v>255</v>
      </c>
      <c r="MIT23" s="18" t="s">
        <v>255</v>
      </c>
      <c r="MIU23" s="18" t="s">
        <v>255</v>
      </c>
      <c r="MIV23" s="18" t="s">
        <v>255</v>
      </c>
      <c r="MIW23" s="18" t="s">
        <v>255</v>
      </c>
      <c r="MIX23" s="18" t="s">
        <v>255</v>
      </c>
      <c r="MIY23" s="18" t="s">
        <v>255</v>
      </c>
      <c r="MIZ23" s="18" t="s">
        <v>255</v>
      </c>
      <c r="MJA23" s="18" t="s">
        <v>255</v>
      </c>
      <c r="MJB23" s="18" t="s">
        <v>255</v>
      </c>
      <c r="MJC23" s="18" t="s">
        <v>255</v>
      </c>
      <c r="MJD23" s="18" t="s">
        <v>255</v>
      </c>
      <c r="MJE23" s="18" t="s">
        <v>255</v>
      </c>
      <c r="MJF23" s="18" t="s">
        <v>255</v>
      </c>
      <c r="MJG23" s="18" t="s">
        <v>255</v>
      </c>
      <c r="MJH23" s="18" t="s">
        <v>255</v>
      </c>
      <c r="MJI23" s="18" t="s">
        <v>255</v>
      </c>
      <c r="MJJ23" s="18" t="s">
        <v>255</v>
      </c>
      <c r="MJK23" s="18" t="s">
        <v>255</v>
      </c>
      <c r="MJL23" s="18" t="s">
        <v>255</v>
      </c>
      <c r="MJM23" s="18" t="s">
        <v>255</v>
      </c>
      <c r="MJN23" s="18" t="s">
        <v>255</v>
      </c>
      <c r="MJO23" s="18" t="s">
        <v>255</v>
      </c>
      <c r="MJP23" s="18" t="s">
        <v>255</v>
      </c>
      <c r="MJQ23" s="18" t="s">
        <v>255</v>
      </c>
      <c r="MJR23" s="18" t="s">
        <v>255</v>
      </c>
      <c r="MJS23" s="18" t="s">
        <v>255</v>
      </c>
      <c r="MJT23" s="18" t="s">
        <v>255</v>
      </c>
      <c r="MJU23" s="18" t="s">
        <v>255</v>
      </c>
      <c r="MJV23" s="18" t="s">
        <v>255</v>
      </c>
      <c r="MJW23" s="18" t="s">
        <v>255</v>
      </c>
      <c r="MJX23" s="18" t="s">
        <v>255</v>
      </c>
      <c r="MJY23" s="18" t="s">
        <v>255</v>
      </c>
      <c r="MJZ23" s="18" t="s">
        <v>255</v>
      </c>
      <c r="MKA23" s="18" t="s">
        <v>255</v>
      </c>
      <c r="MKB23" s="18" t="s">
        <v>255</v>
      </c>
      <c r="MKC23" s="18" t="s">
        <v>255</v>
      </c>
      <c r="MKD23" s="18" t="s">
        <v>255</v>
      </c>
      <c r="MKE23" s="18" t="s">
        <v>255</v>
      </c>
      <c r="MKF23" s="18" t="s">
        <v>255</v>
      </c>
      <c r="MKG23" s="18" t="s">
        <v>255</v>
      </c>
      <c r="MKH23" s="18" t="s">
        <v>255</v>
      </c>
      <c r="MKI23" s="18" t="s">
        <v>255</v>
      </c>
      <c r="MKJ23" s="18" t="s">
        <v>255</v>
      </c>
      <c r="MKK23" s="18" t="s">
        <v>255</v>
      </c>
      <c r="MKL23" s="18" t="s">
        <v>255</v>
      </c>
      <c r="MKM23" s="18" t="s">
        <v>255</v>
      </c>
      <c r="MKN23" s="18" t="s">
        <v>255</v>
      </c>
      <c r="MKO23" s="18" t="s">
        <v>255</v>
      </c>
      <c r="MKP23" s="18" t="s">
        <v>255</v>
      </c>
      <c r="MKQ23" s="18" t="s">
        <v>255</v>
      </c>
      <c r="MKR23" s="18" t="s">
        <v>255</v>
      </c>
      <c r="MKS23" s="18" t="s">
        <v>255</v>
      </c>
      <c r="MKT23" s="18" t="s">
        <v>255</v>
      </c>
      <c r="MKU23" s="18" t="s">
        <v>255</v>
      </c>
      <c r="MKV23" s="18" t="s">
        <v>255</v>
      </c>
      <c r="MKW23" s="18" t="s">
        <v>255</v>
      </c>
      <c r="MKX23" s="18" t="s">
        <v>255</v>
      </c>
      <c r="MKY23" s="18" t="s">
        <v>255</v>
      </c>
      <c r="MKZ23" s="18" t="s">
        <v>255</v>
      </c>
      <c r="MLA23" s="18" t="s">
        <v>255</v>
      </c>
      <c r="MLB23" s="18" t="s">
        <v>255</v>
      </c>
      <c r="MLC23" s="18" t="s">
        <v>255</v>
      </c>
      <c r="MLD23" s="18" t="s">
        <v>255</v>
      </c>
      <c r="MLE23" s="18" t="s">
        <v>255</v>
      </c>
      <c r="MLF23" s="18" t="s">
        <v>255</v>
      </c>
      <c r="MLG23" s="18" t="s">
        <v>255</v>
      </c>
      <c r="MLH23" s="18" t="s">
        <v>255</v>
      </c>
      <c r="MLI23" s="18" t="s">
        <v>255</v>
      </c>
      <c r="MLJ23" s="18" t="s">
        <v>255</v>
      </c>
      <c r="MLK23" s="18" t="s">
        <v>255</v>
      </c>
      <c r="MLL23" s="18" t="s">
        <v>255</v>
      </c>
      <c r="MLM23" s="18" t="s">
        <v>255</v>
      </c>
      <c r="MLN23" s="18" t="s">
        <v>255</v>
      </c>
      <c r="MLO23" s="18" t="s">
        <v>255</v>
      </c>
      <c r="MLP23" s="18" t="s">
        <v>255</v>
      </c>
      <c r="MLQ23" s="18" t="s">
        <v>255</v>
      </c>
      <c r="MLR23" s="18" t="s">
        <v>255</v>
      </c>
      <c r="MLS23" s="18" t="s">
        <v>255</v>
      </c>
      <c r="MLT23" s="18" t="s">
        <v>255</v>
      </c>
      <c r="MLU23" s="18" t="s">
        <v>255</v>
      </c>
      <c r="MLV23" s="18" t="s">
        <v>255</v>
      </c>
      <c r="MLW23" s="18" t="s">
        <v>255</v>
      </c>
      <c r="MLX23" s="18" t="s">
        <v>255</v>
      </c>
      <c r="MLY23" s="18" t="s">
        <v>255</v>
      </c>
      <c r="MLZ23" s="18" t="s">
        <v>255</v>
      </c>
      <c r="MMA23" s="18" t="s">
        <v>255</v>
      </c>
      <c r="MMB23" s="18" t="s">
        <v>255</v>
      </c>
      <c r="MMC23" s="18" t="s">
        <v>255</v>
      </c>
      <c r="MMD23" s="18" t="s">
        <v>255</v>
      </c>
      <c r="MME23" s="18" t="s">
        <v>255</v>
      </c>
      <c r="MMF23" s="18" t="s">
        <v>255</v>
      </c>
      <c r="MMG23" s="18" t="s">
        <v>255</v>
      </c>
      <c r="MMH23" s="18" t="s">
        <v>255</v>
      </c>
      <c r="MMI23" s="18" t="s">
        <v>255</v>
      </c>
      <c r="MMJ23" s="18" t="s">
        <v>255</v>
      </c>
      <c r="MMK23" s="18" t="s">
        <v>255</v>
      </c>
      <c r="MML23" s="18" t="s">
        <v>255</v>
      </c>
      <c r="MMM23" s="18" t="s">
        <v>255</v>
      </c>
      <c r="MMN23" s="18" t="s">
        <v>255</v>
      </c>
      <c r="MMO23" s="18" t="s">
        <v>255</v>
      </c>
      <c r="MMP23" s="18" t="s">
        <v>255</v>
      </c>
      <c r="MMQ23" s="18" t="s">
        <v>255</v>
      </c>
      <c r="MMR23" s="18" t="s">
        <v>255</v>
      </c>
      <c r="MMS23" s="18" t="s">
        <v>255</v>
      </c>
      <c r="MMT23" s="18" t="s">
        <v>255</v>
      </c>
      <c r="MMU23" s="18" t="s">
        <v>255</v>
      </c>
      <c r="MMV23" s="18" t="s">
        <v>255</v>
      </c>
      <c r="MMW23" s="18" t="s">
        <v>255</v>
      </c>
      <c r="MMX23" s="18" t="s">
        <v>255</v>
      </c>
      <c r="MMY23" s="18" t="s">
        <v>255</v>
      </c>
      <c r="MMZ23" s="18" t="s">
        <v>255</v>
      </c>
      <c r="MNA23" s="18" t="s">
        <v>255</v>
      </c>
      <c r="MNB23" s="18" t="s">
        <v>255</v>
      </c>
      <c r="MNC23" s="18" t="s">
        <v>255</v>
      </c>
      <c r="MND23" s="18" t="s">
        <v>255</v>
      </c>
      <c r="MNE23" s="18" t="s">
        <v>255</v>
      </c>
      <c r="MNF23" s="18" t="s">
        <v>255</v>
      </c>
      <c r="MNG23" s="18" t="s">
        <v>255</v>
      </c>
      <c r="MNH23" s="18" t="s">
        <v>255</v>
      </c>
      <c r="MNI23" s="18" t="s">
        <v>255</v>
      </c>
      <c r="MNJ23" s="18" t="s">
        <v>255</v>
      </c>
      <c r="MNK23" s="18" t="s">
        <v>255</v>
      </c>
      <c r="MNL23" s="18" t="s">
        <v>255</v>
      </c>
      <c r="MNM23" s="18" t="s">
        <v>255</v>
      </c>
      <c r="MNN23" s="18" t="s">
        <v>255</v>
      </c>
      <c r="MNO23" s="18" t="s">
        <v>255</v>
      </c>
      <c r="MNP23" s="18" t="s">
        <v>255</v>
      </c>
      <c r="MNQ23" s="18" t="s">
        <v>255</v>
      </c>
      <c r="MNR23" s="18" t="s">
        <v>255</v>
      </c>
      <c r="MNS23" s="18" t="s">
        <v>255</v>
      </c>
      <c r="MNT23" s="18" t="s">
        <v>255</v>
      </c>
      <c r="MNU23" s="18" t="s">
        <v>255</v>
      </c>
      <c r="MNV23" s="18" t="s">
        <v>255</v>
      </c>
      <c r="MNW23" s="18" t="s">
        <v>255</v>
      </c>
      <c r="MNX23" s="18" t="s">
        <v>255</v>
      </c>
      <c r="MNY23" s="18" t="s">
        <v>255</v>
      </c>
      <c r="MNZ23" s="18" t="s">
        <v>255</v>
      </c>
      <c r="MOA23" s="18" t="s">
        <v>255</v>
      </c>
      <c r="MOB23" s="18" t="s">
        <v>255</v>
      </c>
      <c r="MOC23" s="18" t="s">
        <v>255</v>
      </c>
      <c r="MOD23" s="18" t="s">
        <v>255</v>
      </c>
      <c r="MOE23" s="18" t="s">
        <v>255</v>
      </c>
      <c r="MOF23" s="18" t="s">
        <v>255</v>
      </c>
      <c r="MOG23" s="18" t="s">
        <v>255</v>
      </c>
      <c r="MOH23" s="18" t="s">
        <v>255</v>
      </c>
      <c r="MOI23" s="18" t="s">
        <v>255</v>
      </c>
      <c r="MOJ23" s="18" t="s">
        <v>255</v>
      </c>
      <c r="MOK23" s="18" t="s">
        <v>255</v>
      </c>
      <c r="MOL23" s="18" t="s">
        <v>255</v>
      </c>
      <c r="MOM23" s="18" t="s">
        <v>255</v>
      </c>
      <c r="MON23" s="18" t="s">
        <v>255</v>
      </c>
      <c r="MOO23" s="18" t="s">
        <v>255</v>
      </c>
      <c r="MOP23" s="18" t="s">
        <v>255</v>
      </c>
      <c r="MOQ23" s="18" t="s">
        <v>255</v>
      </c>
      <c r="MOR23" s="18" t="s">
        <v>255</v>
      </c>
      <c r="MOS23" s="18" t="s">
        <v>255</v>
      </c>
      <c r="MOT23" s="18" t="s">
        <v>255</v>
      </c>
      <c r="MOU23" s="18" t="s">
        <v>255</v>
      </c>
      <c r="MOV23" s="18" t="s">
        <v>255</v>
      </c>
      <c r="MOW23" s="18" t="s">
        <v>255</v>
      </c>
      <c r="MOX23" s="18" t="s">
        <v>255</v>
      </c>
      <c r="MOY23" s="18" t="s">
        <v>255</v>
      </c>
      <c r="MOZ23" s="18" t="s">
        <v>255</v>
      </c>
      <c r="MPA23" s="18" t="s">
        <v>255</v>
      </c>
      <c r="MPB23" s="18" t="s">
        <v>255</v>
      </c>
      <c r="MPC23" s="18" t="s">
        <v>255</v>
      </c>
      <c r="MPD23" s="18" t="s">
        <v>255</v>
      </c>
      <c r="MPE23" s="18" t="s">
        <v>255</v>
      </c>
      <c r="MPF23" s="18" t="s">
        <v>255</v>
      </c>
      <c r="MPG23" s="18" t="s">
        <v>255</v>
      </c>
      <c r="MPH23" s="18" t="s">
        <v>255</v>
      </c>
      <c r="MPI23" s="18" t="s">
        <v>255</v>
      </c>
      <c r="MPJ23" s="18" t="s">
        <v>255</v>
      </c>
      <c r="MPK23" s="18" t="s">
        <v>255</v>
      </c>
      <c r="MPL23" s="18" t="s">
        <v>255</v>
      </c>
      <c r="MPM23" s="18" t="s">
        <v>255</v>
      </c>
      <c r="MPN23" s="18" t="s">
        <v>255</v>
      </c>
      <c r="MPO23" s="18" t="s">
        <v>255</v>
      </c>
      <c r="MPP23" s="18" t="s">
        <v>255</v>
      </c>
      <c r="MPQ23" s="18" t="s">
        <v>255</v>
      </c>
      <c r="MPR23" s="18" t="s">
        <v>255</v>
      </c>
      <c r="MPS23" s="18" t="s">
        <v>255</v>
      </c>
      <c r="MPT23" s="18" t="s">
        <v>255</v>
      </c>
      <c r="MPU23" s="18" t="s">
        <v>255</v>
      </c>
      <c r="MPV23" s="18" t="s">
        <v>255</v>
      </c>
      <c r="MPW23" s="18" t="s">
        <v>255</v>
      </c>
      <c r="MPX23" s="18" t="s">
        <v>255</v>
      </c>
      <c r="MPY23" s="18" t="s">
        <v>255</v>
      </c>
      <c r="MPZ23" s="18" t="s">
        <v>255</v>
      </c>
      <c r="MQA23" s="18" t="s">
        <v>255</v>
      </c>
      <c r="MQB23" s="18" t="s">
        <v>255</v>
      </c>
      <c r="MQC23" s="18" t="s">
        <v>255</v>
      </c>
      <c r="MQD23" s="18" t="s">
        <v>255</v>
      </c>
      <c r="MQE23" s="18" t="s">
        <v>255</v>
      </c>
      <c r="MQF23" s="18" t="s">
        <v>255</v>
      </c>
      <c r="MQG23" s="18" t="s">
        <v>255</v>
      </c>
      <c r="MQH23" s="18" t="s">
        <v>255</v>
      </c>
      <c r="MQI23" s="18" t="s">
        <v>255</v>
      </c>
      <c r="MQJ23" s="18" t="s">
        <v>255</v>
      </c>
      <c r="MQK23" s="18" t="s">
        <v>255</v>
      </c>
      <c r="MQL23" s="18" t="s">
        <v>255</v>
      </c>
      <c r="MQM23" s="18" t="s">
        <v>255</v>
      </c>
      <c r="MQN23" s="18" t="s">
        <v>255</v>
      </c>
      <c r="MQO23" s="18" t="s">
        <v>255</v>
      </c>
      <c r="MQP23" s="18" t="s">
        <v>255</v>
      </c>
      <c r="MQQ23" s="18" t="s">
        <v>255</v>
      </c>
      <c r="MQR23" s="18" t="s">
        <v>255</v>
      </c>
      <c r="MQS23" s="18" t="s">
        <v>255</v>
      </c>
      <c r="MQT23" s="18" t="s">
        <v>255</v>
      </c>
      <c r="MQU23" s="18" t="s">
        <v>255</v>
      </c>
      <c r="MQV23" s="18" t="s">
        <v>255</v>
      </c>
      <c r="MQW23" s="18" t="s">
        <v>255</v>
      </c>
      <c r="MQX23" s="18" t="s">
        <v>255</v>
      </c>
      <c r="MQY23" s="18" t="s">
        <v>255</v>
      </c>
      <c r="MQZ23" s="18" t="s">
        <v>255</v>
      </c>
      <c r="MRA23" s="18" t="s">
        <v>255</v>
      </c>
      <c r="MRB23" s="18" t="s">
        <v>255</v>
      </c>
      <c r="MRC23" s="18" t="s">
        <v>255</v>
      </c>
      <c r="MRD23" s="18" t="s">
        <v>255</v>
      </c>
      <c r="MRE23" s="18" t="s">
        <v>255</v>
      </c>
      <c r="MRF23" s="18" t="s">
        <v>255</v>
      </c>
      <c r="MRG23" s="18" t="s">
        <v>255</v>
      </c>
      <c r="MRH23" s="18" t="s">
        <v>255</v>
      </c>
      <c r="MRI23" s="18" t="s">
        <v>255</v>
      </c>
      <c r="MRJ23" s="18" t="s">
        <v>255</v>
      </c>
      <c r="MRK23" s="18" t="s">
        <v>255</v>
      </c>
      <c r="MRL23" s="18" t="s">
        <v>255</v>
      </c>
      <c r="MRM23" s="18" t="s">
        <v>255</v>
      </c>
      <c r="MRN23" s="18" t="s">
        <v>255</v>
      </c>
      <c r="MRO23" s="18" t="s">
        <v>255</v>
      </c>
      <c r="MRP23" s="18" t="s">
        <v>255</v>
      </c>
      <c r="MRQ23" s="18" t="s">
        <v>255</v>
      </c>
      <c r="MRR23" s="18" t="s">
        <v>255</v>
      </c>
      <c r="MRS23" s="18" t="s">
        <v>255</v>
      </c>
      <c r="MRT23" s="18" t="s">
        <v>255</v>
      </c>
      <c r="MRU23" s="18" t="s">
        <v>255</v>
      </c>
      <c r="MRV23" s="18" t="s">
        <v>255</v>
      </c>
      <c r="MRW23" s="18" t="s">
        <v>255</v>
      </c>
      <c r="MRX23" s="18" t="s">
        <v>255</v>
      </c>
      <c r="MRY23" s="18" t="s">
        <v>255</v>
      </c>
      <c r="MRZ23" s="18" t="s">
        <v>255</v>
      </c>
      <c r="MSA23" s="18" t="s">
        <v>255</v>
      </c>
      <c r="MSB23" s="18" t="s">
        <v>255</v>
      </c>
      <c r="MSC23" s="18" t="s">
        <v>255</v>
      </c>
      <c r="MSD23" s="18" t="s">
        <v>255</v>
      </c>
      <c r="MSE23" s="18" t="s">
        <v>255</v>
      </c>
      <c r="MSF23" s="18" t="s">
        <v>255</v>
      </c>
      <c r="MSG23" s="18" t="s">
        <v>255</v>
      </c>
      <c r="MSH23" s="18" t="s">
        <v>255</v>
      </c>
      <c r="MSI23" s="18" t="s">
        <v>255</v>
      </c>
      <c r="MSJ23" s="18" t="s">
        <v>255</v>
      </c>
      <c r="MSK23" s="18" t="s">
        <v>255</v>
      </c>
      <c r="MSL23" s="18" t="s">
        <v>255</v>
      </c>
      <c r="MSM23" s="18" t="s">
        <v>255</v>
      </c>
      <c r="MSN23" s="18" t="s">
        <v>255</v>
      </c>
      <c r="MSO23" s="18" t="s">
        <v>255</v>
      </c>
      <c r="MSP23" s="18" t="s">
        <v>255</v>
      </c>
      <c r="MSQ23" s="18" t="s">
        <v>255</v>
      </c>
      <c r="MSR23" s="18" t="s">
        <v>255</v>
      </c>
      <c r="MSS23" s="18" t="s">
        <v>255</v>
      </c>
      <c r="MST23" s="18" t="s">
        <v>255</v>
      </c>
      <c r="MSU23" s="18" t="s">
        <v>255</v>
      </c>
      <c r="MSV23" s="18" t="s">
        <v>255</v>
      </c>
      <c r="MSW23" s="18" t="s">
        <v>255</v>
      </c>
      <c r="MSX23" s="18" t="s">
        <v>255</v>
      </c>
      <c r="MSY23" s="18" t="s">
        <v>255</v>
      </c>
      <c r="MSZ23" s="18" t="s">
        <v>255</v>
      </c>
      <c r="MTA23" s="18" t="s">
        <v>255</v>
      </c>
      <c r="MTB23" s="18" t="s">
        <v>255</v>
      </c>
      <c r="MTC23" s="18" t="s">
        <v>255</v>
      </c>
      <c r="MTD23" s="18" t="s">
        <v>255</v>
      </c>
      <c r="MTE23" s="18" t="s">
        <v>255</v>
      </c>
      <c r="MTF23" s="18" t="s">
        <v>255</v>
      </c>
      <c r="MTG23" s="18" t="s">
        <v>255</v>
      </c>
      <c r="MTH23" s="18" t="s">
        <v>255</v>
      </c>
      <c r="MTI23" s="18" t="s">
        <v>255</v>
      </c>
      <c r="MTJ23" s="18" t="s">
        <v>255</v>
      </c>
      <c r="MTK23" s="18" t="s">
        <v>255</v>
      </c>
      <c r="MTL23" s="18" t="s">
        <v>255</v>
      </c>
      <c r="MTM23" s="18" t="s">
        <v>255</v>
      </c>
      <c r="MTN23" s="18" t="s">
        <v>255</v>
      </c>
      <c r="MTO23" s="18" t="s">
        <v>255</v>
      </c>
      <c r="MTP23" s="18" t="s">
        <v>255</v>
      </c>
      <c r="MTQ23" s="18" t="s">
        <v>255</v>
      </c>
      <c r="MTR23" s="18" t="s">
        <v>255</v>
      </c>
      <c r="MTS23" s="18" t="s">
        <v>255</v>
      </c>
      <c r="MTT23" s="18" t="s">
        <v>255</v>
      </c>
      <c r="MTU23" s="18" t="s">
        <v>255</v>
      </c>
      <c r="MTV23" s="18" t="s">
        <v>255</v>
      </c>
      <c r="MTW23" s="18" t="s">
        <v>255</v>
      </c>
      <c r="MTX23" s="18" t="s">
        <v>255</v>
      </c>
      <c r="MTY23" s="18" t="s">
        <v>255</v>
      </c>
      <c r="MTZ23" s="18" t="s">
        <v>255</v>
      </c>
      <c r="MUA23" s="18" t="s">
        <v>255</v>
      </c>
      <c r="MUB23" s="18" t="s">
        <v>255</v>
      </c>
      <c r="MUC23" s="18" t="s">
        <v>255</v>
      </c>
      <c r="MUD23" s="18" t="s">
        <v>255</v>
      </c>
      <c r="MUE23" s="18" t="s">
        <v>255</v>
      </c>
      <c r="MUF23" s="18" t="s">
        <v>255</v>
      </c>
      <c r="MUG23" s="18" t="s">
        <v>255</v>
      </c>
      <c r="MUH23" s="18" t="s">
        <v>255</v>
      </c>
      <c r="MUI23" s="18" t="s">
        <v>255</v>
      </c>
      <c r="MUJ23" s="18" t="s">
        <v>255</v>
      </c>
      <c r="MUK23" s="18" t="s">
        <v>255</v>
      </c>
      <c r="MUL23" s="18" t="s">
        <v>255</v>
      </c>
      <c r="MUM23" s="18" t="s">
        <v>255</v>
      </c>
      <c r="MUN23" s="18" t="s">
        <v>255</v>
      </c>
      <c r="MUO23" s="18" t="s">
        <v>255</v>
      </c>
      <c r="MUP23" s="18" t="s">
        <v>255</v>
      </c>
      <c r="MUQ23" s="18" t="s">
        <v>255</v>
      </c>
      <c r="MUR23" s="18" t="s">
        <v>255</v>
      </c>
      <c r="MUS23" s="18" t="s">
        <v>255</v>
      </c>
      <c r="MUT23" s="18" t="s">
        <v>255</v>
      </c>
      <c r="MUU23" s="18" t="s">
        <v>255</v>
      </c>
      <c r="MUV23" s="18" t="s">
        <v>255</v>
      </c>
      <c r="MUW23" s="18" t="s">
        <v>255</v>
      </c>
      <c r="MUX23" s="18" t="s">
        <v>255</v>
      </c>
      <c r="MUY23" s="18" t="s">
        <v>255</v>
      </c>
      <c r="MUZ23" s="18" t="s">
        <v>255</v>
      </c>
      <c r="MVA23" s="18" t="s">
        <v>255</v>
      </c>
      <c r="MVB23" s="18" t="s">
        <v>255</v>
      </c>
      <c r="MVC23" s="18" t="s">
        <v>255</v>
      </c>
      <c r="MVD23" s="18" t="s">
        <v>255</v>
      </c>
      <c r="MVE23" s="18" t="s">
        <v>255</v>
      </c>
      <c r="MVF23" s="18" t="s">
        <v>255</v>
      </c>
      <c r="MVG23" s="18" t="s">
        <v>255</v>
      </c>
      <c r="MVH23" s="18" t="s">
        <v>255</v>
      </c>
      <c r="MVI23" s="18" t="s">
        <v>255</v>
      </c>
      <c r="MVJ23" s="18" t="s">
        <v>255</v>
      </c>
      <c r="MVK23" s="18" t="s">
        <v>255</v>
      </c>
      <c r="MVL23" s="18" t="s">
        <v>255</v>
      </c>
      <c r="MVM23" s="18" t="s">
        <v>255</v>
      </c>
      <c r="MVN23" s="18" t="s">
        <v>255</v>
      </c>
      <c r="MVO23" s="18" t="s">
        <v>255</v>
      </c>
      <c r="MVP23" s="18" t="s">
        <v>255</v>
      </c>
      <c r="MVQ23" s="18" t="s">
        <v>255</v>
      </c>
      <c r="MVR23" s="18" t="s">
        <v>255</v>
      </c>
      <c r="MVS23" s="18" t="s">
        <v>255</v>
      </c>
      <c r="MVT23" s="18" t="s">
        <v>255</v>
      </c>
      <c r="MVU23" s="18" t="s">
        <v>255</v>
      </c>
      <c r="MVV23" s="18" t="s">
        <v>255</v>
      </c>
      <c r="MVW23" s="18" t="s">
        <v>255</v>
      </c>
      <c r="MVX23" s="18" t="s">
        <v>255</v>
      </c>
      <c r="MVY23" s="18" t="s">
        <v>255</v>
      </c>
      <c r="MVZ23" s="18" t="s">
        <v>255</v>
      </c>
      <c r="MWA23" s="18" t="s">
        <v>255</v>
      </c>
      <c r="MWB23" s="18" t="s">
        <v>255</v>
      </c>
      <c r="MWC23" s="18" t="s">
        <v>255</v>
      </c>
      <c r="MWD23" s="18" t="s">
        <v>255</v>
      </c>
      <c r="MWE23" s="18" t="s">
        <v>255</v>
      </c>
      <c r="MWF23" s="18" t="s">
        <v>255</v>
      </c>
      <c r="MWG23" s="18" t="s">
        <v>255</v>
      </c>
      <c r="MWH23" s="18" t="s">
        <v>255</v>
      </c>
      <c r="MWI23" s="18" t="s">
        <v>255</v>
      </c>
      <c r="MWJ23" s="18" t="s">
        <v>255</v>
      </c>
      <c r="MWK23" s="18" t="s">
        <v>255</v>
      </c>
      <c r="MWL23" s="18" t="s">
        <v>255</v>
      </c>
      <c r="MWM23" s="18" t="s">
        <v>255</v>
      </c>
      <c r="MWN23" s="18" t="s">
        <v>255</v>
      </c>
      <c r="MWO23" s="18" t="s">
        <v>255</v>
      </c>
      <c r="MWP23" s="18" t="s">
        <v>255</v>
      </c>
      <c r="MWQ23" s="18" t="s">
        <v>255</v>
      </c>
      <c r="MWR23" s="18" t="s">
        <v>255</v>
      </c>
      <c r="MWS23" s="18" t="s">
        <v>255</v>
      </c>
      <c r="MWT23" s="18" t="s">
        <v>255</v>
      </c>
      <c r="MWU23" s="18" t="s">
        <v>255</v>
      </c>
      <c r="MWV23" s="18" t="s">
        <v>255</v>
      </c>
      <c r="MWW23" s="18" t="s">
        <v>255</v>
      </c>
      <c r="MWX23" s="18" t="s">
        <v>255</v>
      </c>
      <c r="MWY23" s="18" t="s">
        <v>255</v>
      </c>
      <c r="MWZ23" s="18" t="s">
        <v>255</v>
      </c>
      <c r="MXA23" s="18" t="s">
        <v>255</v>
      </c>
      <c r="MXB23" s="18" t="s">
        <v>255</v>
      </c>
      <c r="MXC23" s="18" t="s">
        <v>255</v>
      </c>
      <c r="MXD23" s="18" t="s">
        <v>255</v>
      </c>
      <c r="MXE23" s="18" t="s">
        <v>255</v>
      </c>
      <c r="MXF23" s="18" t="s">
        <v>255</v>
      </c>
      <c r="MXG23" s="18" t="s">
        <v>255</v>
      </c>
      <c r="MXH23" s="18" t="s">
        <v>255</v>
      </c>
      <c r="MXI23" s="18" t="s">
        <v>255</v>
      </c>
      <c r="MXJ23" s="18" t="s">
        <v>255</v>
      </c>
      <c r="MXK23" s="18" t="s">
        <v>255</v>
      </c>
      <c r="MXL23" s="18" t="s">
        <v>255</v>
      </c>
      <c r="MXM23" s="18" t="s">
        <v>255</v>
      </c>
      <c r="MXN23" s="18" t="s">
        <v>255</v>
      </c>
      <c r="MXO23" s="18" t="s">
        <v>255</v>
      </c>
      <c r="MXP23" s="18" t="s">
        <v>255</v>
      </c>
      <c r="MXQ23" s="18" t="s">
        <v>255</v>
      </c>
      <c r="MXR23" s="18" t="s">
        <v>255</v>
      </c>
      <c r="MXS23" s="18" t="s">
        <v>255</v>
      </c>
      <c r="MXT23" s="18" t="s">
        <v>255</v>
      </c>
      <c r="MXU23" s="18" t="s">
        <v>255</v>
      </c>
      <c r="MXV23" s="18" t="s">
        <v>255</v>
      </c>
      <c r="MXW23" s="18" t="s">
        <v>255</v>
      </c>
      <c r="MXX23" s="18" t="s">
        <v>255</v>
      </c>
      <c r="MXY23" s="18" t="s">
        <v>255</v>
      </c>
      <c r="MXZ23" s="18" t="s">
        <v>255</v>
      </c>
      <c r="MYA23" s="18" t="s">
        <v>255</v>
      </c>
      <c r="MYB23" s="18" t="s">
        <v>255</v>
      </c>
      <c r="MYC23" s="18" t="s">
        <v>255</v>
      </c>
      <c r="MYD23" s="18" t="s">
        <v>255</v>
      </c>
      <c r="MYE23" s="18" t="s">
        <v>255</v>
      </c>
      <c r="MYF23" s="18" t="s">
        <v>255</v>
      </c>
      <c r="MYG23" s="18" t="s">
        <v>255</v>
      </c>
      <c r="MYH23" s="18" t="s">
        <v>255</v>
      </c>
      <c r="MYI23" s="18" t="s">
        <v>255</v>
      </c>
      <c r="MYJ23" s="18" t="s">
        <v>255</v>
      </c>
      <c r="MYK23" s="18" t="s">
        <v>255</v>
      </c>
      <c r="MYL23" s="18" t="s">
        <v>255</v>
      </c>
      <c r="MYM23" s="18" t="s">
        <v>255</v>
      </c>
      <c r="MYN23" s="18" t="s">
        <v>255</v>
      </c>
      <c r="MYO23" s="18" t="s">
        <v>255</v>
      </c>
      <c r="MYP23" s="18" t="s">
        <v>255</v>
      </c>
      <c r="MYQ23" s="18" t="s">
        <v>255</v>
      </c>
      <c r="MYR23" s="18" t="s">
        <v>255</v>
      </c>
      <c r="MYS23" s="18" t="s">
        <v>255</v>
      </c>
      <c r="MYT23" s="18" t="s">
        <v>255</v>
      </c>
      <c r="MYU23" s="18" t="s">
        <v>255</v>
      </c>
      <c r="MYV23" s="18" t="s">
        <v>255</v>
      </c>
      <c r="MYW23" s="18" t="s">
        <v>255</v>
      </c>
      <c r="MYX23" s="18" t="s">
        <v>255</v>
      </c>
      <c r="MYY23" s="18" t="s">
        <v>255</v>
      </c>
      <c r="MYZ23" s="18" t="s">
        <v>255</v>
      </c>
      <c r="MZA23" s="18" t="s">
        <v>255</v>
      </c>
      <c r="MZB23" s="18" t="s">
        <v>255</v>
      </c>
      <c r="MZC23" s="18" t="s">
        <v>255</v>
      </c>
      <c r="MZD23" s="18" t="s">
        <v>255</v>
      </c>
      <c r="MZE23" s="18" t="s">
        <v>255</v>
      </c>
      <c r="MZF23" s="18" t="s">
        <v>255</v>
      </c>
      <c r="MZG23" s="18" t="s">
        <v>255</v>
      </c>
      <c r="MZH23" s="18" t="s">
        <v>255</v>
      </c>
      <c r="MZI23" s="18" t="s">
        <v>255</v>
      </c>
      <c r="MZJ23" s="18" t="s">
        <v>255</v>
      </c>
      <c r="MZK23" s="18" t="s">
        <v>255</v>
      </c>
      <c r="MZL23" s="18" t="s">
        <v>255</v>
      </c>
      <c r="MZM23" s="18" t="s">
        <v>255</v>
      </c>
      <c r="MZN23" s="18" t="s">
        <v>255</v>
      </c>
      <c r="MZO23" s="18" t="s">
        <v>255</v>
      </c>
      <c r="MZP23" s="18" t="s">
        <v>255</v>
      </c>
      <c r="MZQ23" s="18" t="s">
        <v>255</v>
      </c>
      <c r="MZR23" s="18" t="s">
        <v>255</v>
      </c>
      <c r="MZS23" s="18" t="s">
        <v>255</v>
      </c>
      <c r="MZT23" s="18" t="s">
        <v>255</v>
      </c>
      <c r="MZU23" s="18" t="s">
        <v>255</v>
      </c>
      <c r="MZV23" s="18" t="s">
        <v>255</v>
      </c>
      <c r="MZW23" s="18" t="s">
        <v>255</v>
      </c>
      <c r="MZX23" s="18" t="s">
        <v>255</v>
      </c>
      <c r="MZY23" s="18" t="s">
        <v>255</v>
      </c>
      <c r="MZZ23" s="18" t="s">
        <v>255</v>
      </c>
      <c r="NAA23" s="18" t="s">
        <v>255</v>
      </c>
      <c r="NAB23" s="18" t="s">
        <v>255</v>
      </c>
      <c r="NAC23" s="18" t="s">
        <v>255</v>
      </c>
      <c r="NAD23" s="18" t="s">
        <v>255</v>
      </c>
      <c r="NAE23" s="18" t="s">
        <v>255</v>
      </c>
      <c r="NAF23" s="18" t="s">
        <v>255</v>
      </c>
      <c r="NAG23" s="18" t="s">
        <v>255</v>
      </c>
      <c r="NAH23" s="18" t="s">
        <v>255</v>
      </c>
      <c r="NAI23" s="18" t="s">
        <v>255</v>
      </c>
      <c r="NAJ23" s="18" t="s">
        <v>255</v>
      </c>
      <c r="NAK23" s="18" t="s">
        <v>255</v>
      </c>
      <c r="NAL23" s="18" t="s">
        <v>255</v>
      </c>
      <c r="NAM23" s="18" t="s">
        <v>255</v>
      </c>
      <c r="NAN23" s="18" t="s">
        <v>255</v>
      </c>
      <c r="NAO23" s="18" t="s">
        <v>255</v>
      </c>
      <c r="NAP23" s="18" t="s">
        <v>255</v>
      </c>
      <c r="NAQ23" s="18" t="s">
        <v>255</v>
      </c>
      <c r="NAR23" s="18" t="s">
        <v>255</v>
      </c>
      <c r="NAS23" s="18" t="s">
        <v>255</v>
      </c>
      <c r="NAT23" s="18" t="s">
        <v>255</v>
      </c>
      <c r="NAU23" s="18" t="s">
        <v>255</v>
      </c>
      <c r="NAV23" s="18" t="s">
        <v>255</v>
      </c>
      <c r="NAW23" s="18" t="s">
        <v>255</v>
      </c>
      <c r="NAX23" s="18" t="s">
        <v>255</v>
      </c>
      <c r="NAY23" s="18" t="s">
        <v>255</v>
      </c>
      <c r="NAZ23" s="18" t="s">
        <v>255</v>
      </c>
      <c r="NBA23" s="18" t="s">
        <v>255</v>
      </c>
      <c r="NBB23" s="18" t="s">
        <v>255</v>
      </c>
      <c r="NBC23" s="18" t="s">
        <v>255</v>
      </c>
      <c r="NBD23" s="18" t="s">
        <v>255</v>
      </c>
      <c r="NBE23" s="18" t="s">
        <v>255</v>
      </c>
      <c r="NBF23" s="18" t="s">
        <v>255</v>
      </c>
      <c r="NBG23" s="18" t="s">
        <v>255</v>
      </c>
      <c r="NBH23" s="18" t="s">
        <v>255</v>
      </c>
      <c r="NBI23" s="18" t="s">
        <v>255</v>
      </c>
      <c r="NBJ23" s="18" t="s">
        <v>255</v>
      </c>
      <c r="NBK23" s="18" t="s">
        <v>255</v>
      </c>
      <c r="NBL23" s="18" t="s">
        <v>255</v>
      </c>
      <c r="NBM23" s="18" t="s">
        <v>255</v>
      </c>
      <c r="NBN23" s="18" t="s">
        <v>255</v>
      </c>
      <c r="NBO23" s="18" t="s">
        <v>255</v>
      </c>
      <c r="NBP23" s="18" t="s">
        <v>255</v>
      </c>
      <c r="NBQ23" s="18" t="s">
        <v>255</v>
      </c>
      <c r="NBR23" s="18" t="s">
        <v>255</v>
      </c>
      <c r="NBS23" s="18" t="s">
        <v>255</v>
      </c>
      <c r="NBT23" s="18" t="s">
        <v>255</v>
      </c>
      <c r="NBU23" s="18" t="s">
        <v>255</v>
      </c>
      <c r="NBV23" s="18" t="s">
        <v>255</v>
      </c>
      <c r="NBW23" s="18" t="s">
        <v>255</v>
      </c>
      <c r="NBX23" s="18" t="s">
        <v>255</v>
      </c>
      <c r="NBY23" s="18" t="s">
        <v>255</v>
      </c>
      <c r="NBZ23" s="18" t="s">
        <v>255</v>
      </c>
      <c r="NCA23" s="18" t="s">
        <v>255</v>
      </c>
      <c r="NCB23" s="18" t="s">
        <v>255</v>
      </c>
      <c r="NCC23" s="18" t="s">
        <v>255</v>
      </c>
      <c r="NCD23" s="18" t="s">
        <v>255</v>
      </c>
      <c r="NCE23" s="18" t="s">
        <v>255</v>
      </c>
      <c r="NCF23" s="18" t="s">
        <v>255</v>
      </c>
      <c r="NCG23" s="18" t="s">
        <v>255</v>
      </c>
      <c r="NCH23" s="18" t="s">
        <v>255</v>
      </c>
      <c r="NCI23" s="18" t="s">
        <v>255</v>
      </c>
      <c r="NCJ23" s="18" t="s">
        <v>255</v>
      </c>
      <c r="NCK23" s="18" t="s">
        <v>255</v>
      </c>
      <c r="NCL23" s="18" t="s">
        <v>255</v>
      </c>
      <c r="NCM23" s="18" t="s">
        <v>255</v>
      </c>
      <c r="NCN23" s="18" t="s">
        <v>255</v>
      </c>
      <c r="NCO23" s="18" t="s">
        <v>255</v>
      </c>
      <c r="NCP23" s="18" t="s">
        <v>255</v>
      </c>
      <c r="NCQ23" s="18" t="s">
        <v>255</v>
      </c>
      <c r="NCR23" s="18" t="s">
        <v>255</v>
      </c>
      <c r="NCS23" s="18" t="s">
        <v>255</v>
      </c>
      <c r="NCT23" s="18" t="s">
        <v>255</v>
      </c>
      <c r="NCU23" s="18" t="s">
        <v>255</v>
      </c>
      <c r="NCV23" s="18" t="s">
        <v>255</v>
      </c>
      <c r="NCW23" s="18" t="s">
        <v>255</v>
      </c>
      <c r="NCX23" s="18" t="s">
        <v>255</v>
      </c>
      <c r="NCY23" s="18" t="s">
        <v>255</v>
      </c>
      <c r="NCZ23" s="18" t="s">
        <v>255</v>
      </c>
      <c r="NDA23" s="18" t="s">
        <v>255</v>
      </c>
      <c r="NDB23" s="18" t="s">
        <v>255</v>
      </c>
      <c r="NDC23" s="18" t="s">
        <v>255</v>
      </c>
      <c r="NDD23" s="18" t="s">
        <v>255</v>
      </c>
      <c r="NDE23" s="18" t="s">
        <v>255</v>
      </c>
      <c r="NDF23" s="18" t="s">
        <v>255</v>
      </c>
      <c r="NDG23" s="18" t="s">
        <v>255</v>
      </c>
      <c r="NDH23" s="18" t="s">
        <v>255</v>
      </c>
      <c r="NDI23" s="18" t="s">
        <v>255</v>
      </c>
      <c r="NDJ23" s="18" t="s">
        <v>255</v>
      </c>
      <c r="NDK23" s="18" t="s">
        <v>255</v>
      </c>
      <c r="NDL23" s="18" t="s">
        <v>255</v>
      </c>
      <c r="NDM23" s="18" t="s">
        <v>255</v>
      </c>
      <c r="NDN23" s="18" t="s">
        <v>255</v>
      </c>
      <c r="NDO23" s="18" t="s">
        <v>255</v>
      </c>
      <c r="NDP23" s="18" t="s">
        <v>255</v>
      </c>
      <c r="NDQ23" s="18" t="s">
        <v>255</v>
      </c>
      <c r="NDR23" s="18" t="s">
        <v>255</v>
      </c>
      <c r="NDS23" s="18" t="s">
        <v>255</v>
      </c>
      <c r="NDT23" s="18" t="s">
        <v>255</v>
      </c>
      <c r="NDU23" s="18" t="s">
        <v>255</v>
      </c>
      <c r="NDV23" s="18" t="s">
        <v>255</v>
      </c>
      <c r="NDW23" s="18" t="s">
        <v>255</v>
      </c>
      <c r="NDX23" s="18" t="s">
        <v>255</v>
      </c>
      <c r="NDY23" s="18" t="s">
        <v>255</v>
      </c>
      <c r="NDZ23" s="18" t="s">
        <v>255</v>
      </c>
      <c r="NEA23" s="18" t="s">
        <v>255</v>
      </c>
      <c r="NEB23" s="18" t="s">
        <v>255</v>
      </c>
      <c r="NEC23" s="18" t="s">
        <v>255</v>
      </c>
      <c r="NED23" s="18" t="s">
        <v>255</v>
      </c>
      <c r="NEE23" s="18" t="s">
        <v>255</v>
      </c>
      <c r="NEF23" s="18" t="s">
        <v>255</v>
      </c>
      <c r="NEG23" s="18" t="s">
        <v>255</v>
      </c>
      <c r="NEH23" s="18" t="s">
        <v>255</v>
      </c>
      <c r="NEI23" s="18" t="s">
        <v>255</v>
      </c>
      <c r="NEJ23" s="18" t="s">
        <v>255</v>
      </c>
      <c r="NEK23" s="18" t="s">
        <v>255</v>
      </c>
      <c r="NEL23" s="18" t="s">
        <v>255</v>
      </c>
      <c r="NEM23" s="18" t="s">
        <v>255</v>
      </c>
      <c r="NEN23" s="18" t="s">
        <v>255</v>
      </c>
      <c r="NEO23" s="18" t="s">
        <v>255</v>
      </c>
      <c r="NEP23" s="18" t="s">
        <v>255</v>
      </c>
      <c r="NEQ23" s="18" t="s">
        <v>255</v>
      </c>
      <c r="NER23" s="18" t="s">
        <v>255</v>
      </c>
      <c r="NES23" s="18" t="s">
        <v>255</v>
      </c>
      <c r="NET23" s="18" t="s">
        <v>255</v>
      </c>
      <c r="NEU23" s="18" t="s">
        <v>255</v>
      </c>
      <c r="NEV23" s="18" t="s">
        <v>255</v>
      </c>
      <c r="NEW23" s="18" t="s">
        <v>255</v>
      </c>
      <c r="NEX23" s="18" t="s">
        <v>255</v>
      </c>
      <c r="NEY23" s="18" t="s">
        <v>255</v>
      </c>
      <c r="NEZ23" s="18" t="s">
        <v>255</v>
      </c>
      <c r="NFA23" s="18" t="s">
        <v>255</v>
      </c>
      <c r="NFB23" s="18" t="s">
        <v>255</v>
      </c>
      <c r="NFC23" s="18" t="s">
        <v>255</v>
      </c>
      <c r="NFD23" s="18" t="s">
        <v>255</v>
      </c>
      <c r="NFE23" s="18" t="s">
        <v>255</v>
      </c>
      <c r="NFF23" s="18" t="s">
        <v>255</v>
      </c>
      <c r="NFG23" s="18" t="s">
        <v>255</v>
      </c>
      <c r="NFH23" s="18" t="s">
        <v>255</v>
      </c>
      <c r="NFI23" s="18" t="s">
        <v>255</v>
      </c>
      <c r="NFJ23" s="18" t="s">
        <v>255</v>
      </c>
      <c r="NFK23" s="18" t="s">
        <v>255</v>
      </c>
      <c r="NFL23" s="18" t="s">
        <v>255</v>
      </c>
      <c r="NFM23" s="18" t="s">
        <v>255</v>
      </c>
      <c r="NFN23" s="18" t="s">
        <v>255</v>
      </c>
      <c r="NFO23" s="18" t="s">
        <v>255</v>
      </c>
      <c r="NFP23" s="18" t="s">
        <v>255</v>
      </c>
      <c r="NFQ23" s="18" t="s">
        <v>255</v>
      </c>
      <c r="NFR23" s="18" t="s">
        <v>255</v>
      </c>
      <c r="NFS23" s="18" t="s">
        <v>255</v>
      </c>
      <c r="NFT23" s="18" t="s">
        <v>255</v>
      </c>
      <c r="NFU23" s="18" t="s">
        <v>255</v>
      </c>
      <c r="NFV23" s="18" t="s">
        <v>255</v>
      </c>
      <c r="NFW23" s="18" t="s">
        <v>255</v>
      </c>
      <c r="NFX23" s="18" t="s">
        <v>255</v>
      </c>
      <c r="NFY23" s="18" t="s">
        <v>255</v>
      </c>
      <c r="NFZ23" s="18" t="s">
        <v>255</v>
      </c>
      <c r="NGA23" s="18" t="s">
        <v>255</v>
      </c>
      <c r="NGB23" s="18" t="s">
        <v>255</v>
      </c>
      <c r="NGC23" s="18" t="s">
        <v>255</v>
      </c>
      <c r="NGD23" s="18" t="s">
        <v>255</v>
      </c>
      <c r="NGE23" s="18" t="s">
        <v>255</v>
      </c>
      <c r="NGF23" s="18" t="s">
        <v>255</v>
      </c>
      <c r="NGG23" s="18" t="s">
        <v>255</v>
      </c>
      <c r="NGH23" s="18" t="s">
        <v>255</v>
      </c>
      <c r="NGI23" s="18" t="s">
        <v>255</v>
      </c>
      <c r="NGJ23" s="18" t="s">
        <v>255</v>
      </c>
      <c r="NGK23" s="18" t="s">
        <v>255</v>
      </c>
      <c r="NGL23" s="18" t="s">
        <v>255</v>
      </c>
      <c r="NGM23" s="18" t="s">
        <v>255</v>
      </c>
      <c r="NGN23" s="18" t="s">
        <v>255</v>
      </c>
      <c r="NGO23" s="18" t="s">
        <v>255</v>
      </c>
      <c r="NGP23" s="18" t="s">
        <v>255</v>
      </c>
      <c r="NGQ23" s="18" t="s">
        <v>255</v>
      </c>
      <c r="NGR23" s="18" t="s">
        <v>255</v>
      </c>
      <c r="NGS23" s="18" t="s">
        <v>255</v>
      </c>
      <c r="NGT23" s="18" t="s">
        <v>255</v>
      </c>
      <c r="NGU23" s="18" t="s">
        <v>255</v>
      </c>
      <c r="NGV23" s="18" t="s">
        <v>255</v>
      </c>
      <c r="NGW23" s="18" t="s">
        <v>255</v>
      </c>
      <c r="NGX23" s="18" t="s">
        <v>255</v>
      </c>
      <c r="NGY23" s="18" t="s">
        <v>255</v>
      </c>
      <c r="NGZ23" s="18" t="s">
        <v>255</v>
      </c>
      <c r="NHA23" s="18" t="s">
        <v>255</v>
      </c>
      <c r="NHB23" s="18" t="s">
        <v>255</v>
      </c>
      <c r="NHC23" s="18" t="s">
        <v>255</v>
      </c>
      <c r="NHD23" s="18" t="s">
        <v>255</v>
      </c>
      <c r="NHE23" s="18" t="s">
        <v>255</v>
      </c>
      <c r="NHF23" s="18" t="s">
        <v>255</v>
      </c>
      <c r="NHG23" s="18" t="s">
        <v>255</v>
      </c>
      <c r="NHH23" s="18" t="s">
        <v>255</v>
      </c>
      <c r="NHI23" s="18" t="s">
        <v>255</v>
      </c>
      <c r="NHJ23" s="18" t="s">
        <v>255</v>
      </c>
      <c r="NHK23" s="18" t="s">
        <v>255</v>
      </c>
      <c r="NHL23" s="18" t="s">
        <v>255</v>
      </c>
      <c r="NHM23" s="18" t="s">
        <v>255</v>
      </c>
      <c r="NHN23" s="18" t="s">
        <v>255</v>
      </c>
      <c r="NHO23" s="18" t="s">
        <v>255</v>
      </c>
      <c r="NHP23" s="18" t="s">
        <v>255</v>
      </c>
      <c r="NHQ23" s="18" t="s">
        <v>255</v>
      </c>
      <c r="NHR23" s="18" t="s">
        <v>255</v>
      </c>
      <c r="NHS23" s="18" t="s">
        <v>255</v>
      </c>
      <c r="NHT23" s="18" t="s">
        <v>255</v>
      </c>
      <c r="NHU23" s="18" t="s">
        <v>255</v>
      </c>
      <c r="NHV23" s="18" t="s">
        <v>255</v>
      </c>
      <c r="NHW23" s="18" t="s">
        <v>255</v>
      </c>
      <c r="NHX23" s="18" t="s">
        <v>255</v>
      </c>
      <c r="NHY23" s="18" t="s">
        <v>255</v>
      </c>
      <c r="NHZ23" s="18" t="s">
        <v>255</v>
      </c>
      <c r="NIA23" s="18" t="s">
        <v>255</v>
      </c>
      <c r="NIB23" s="18" t="s">
        <v>255</v>
      </c>
      <c r="NIC23" s="18" t="s">
        <v>255</v>
      </c>
      <c r="NID23" s="18" t="s">
        <v>255</v>
      </c>
      <c r="NIE23" s="18" t="s">
        <v>255</v>
      </c>
      <c r="NIF23" s="18" t="s">
        <v>255</v>
      </c>
      <c r="NIG23" s="18" t="s">
        <v>255</v>
      </c>
      <c r="NIH23" s="18" t="s">
        <v>255</v>
      </c>
      <c r="NII23" s="18" t="s">
        <v>255</v>
      </c>
      <c r="NIJ23" s="18" t="s">
        <v>255</v>
      </c>
      <c r="NIK23" s="18" t="s">
        <v>255</v>
      </c>
      <c r="NIL23" s="18" t="s">
        <v>255</v>
      </c>
      <c r="NIM23" s="18" t="s">
        <v>255</v>
      </c>
      <c r="NIN23" s="18" t="s">
        <v>255</v>
      </c>
      <c r="NIO23" s="18" t="s">
        <v>255</v>
      </c>
      <c r="NIP23" s="18" t="s">
        <v>255</v>
      </c>
      <c r="NIQ23" s="18" t="s">
        <v>255</v>
      </c>
      <c r="NIR23" s="18" t="s">
        <v>255</v>
      </c>
      <c r="NIS23" s="18" t="s">
        <v>255</v>
      </c>
      <c r="NIT23" s="18" t="s">
        <v>255</v>
      </c>
      <c r="NIU23" s="18" t="s">
        <v>255</v>
      </c>
      <c r="NIV23" s="18" t="s">
        <v>255</v>
      </c>
      <c r="NIW23" s="18" t="s">
        <v>255</v>
      </c>
      <c r="NIX23" s="18" t="s">
        <v>255</v>
      </c>
      <c r="NIY23" s="18" t="s">
        <v>255</v>
      </c>
      <c r="NIZ23" s="18" t="s">
        <v>255</v>
      </c>
      <c r="NJA23" s="18" t="s">
        <v>255</v>
      </c>
      <c r="NJB23" s="18" t="s">
        <v>255</v>
      </c>
      <c r="NJC23" s="18" t="s">
        <v>255</v>
      </c>
      <c r="NJD23" s="18" t="s">
        <v>255</v>
      </c>
      <c r="NJE23" s="18" t="s">
        <v>255</v>
      </c>
      <c r="NJF23" s="18" t="s">
        <v>255</v>
      </c>
      <c r="NJG23" s="18" t="s">
        <v>255</v>
      </c>
      <c r="NJH23" s="18" t="s">
        <v>255</v>
      </c>
      <c r="NJI23" s="18" t="s">
        <v>255</v>
      </c>
      <c r="NJJ23" s="18" t="s">
        <v>255</v>
      </c>
      <c r="NJK23" s="18" t="s">
        <v>255</v>
      </c>
      <c r="NJL23" s="18" t="s">
        <v>255</v>
      </c>
      <c r="NJM23" s="18" t="s">
        <v>255</v>
      </c>
      <c r="NJN23" s="18" t="s">
        <v>255</v>
      </c>
      <c r="NJO23" s="18" t="s">
        <v>255</v>
      </c>
      <c r="NJP23" s="18" t="s">
        <v>255</v>
      </c>
      <c r="NJQ23" s="18" t="s">
        <v>255</v>
      </c>
      <c r="NJR23" s="18" t="s">
        <v>255</v>
      </c>
      <c r="NJS23" s="18" t="s">
        <v>255</v>
      </c>
      <c r="NJT23" s="18" t="s">
        <v>255</v>
      </c>
      <c r="NJU23" s="18" t="s">
        <v>255</v>
      </c>
      <c r="NJV23" s="18" t="s">
        <v>255</v>
      </c>
      <c r="NJW23" s="18" t="s">
        <v>255</v>
      </c>
      <c r="NJX23" s="18" t="s">
        <v>255</v>
      </c>
      <c r="NJY23" s="18" t="s">
        <v>255</v>
      </c>
      <c r="NJZ23" s="18" t="s">
        <v>255</v>
      </c>
      <c r="NKA23" s="18" t="s">
        <v>255</v>
      </c>
      <c r="NKB23" s="18" t="s">
        <v>255</v>
      </c>
      <c r="NKC23" s="18" t="s">
        <v>255</v>
      </c>
      <c r="NKD23" s="18" t="s">
        <v>255</v>
      </c>
      <c r="NKE23" s="18" t="s">
        <v>255</v>
      </c>
      <c r="NKF23" s="18" t="s">
        <v>255</v>
      </c>
      <c r="NKG23" s="18" t="s">
        <v>255</v>
      </c>
      <c r="NKH23" s="18" t="s">
        <v>255</v>
      </c>
      <c r="NKI23" s="18" t="s">
        <v>255</v>
      </c>
      <c r="NKJ23" s="18" t="s">
        <v>255</v>
      </c>
      <c r="NKK23" s="18" t="s">
        <v>255</v>
      </c>
      <c r="NKL23" s="18" t="s">
        <v>255</v>
      </c>
      <c r="NKM23" s="18" t="s">
        <v>255</v>
      </c>
      <c r="NKN23" s="18" t="s">
        <v>255</v>
      </c>
      <c r="NKO23" s="18" t="s">
        <v>255</v>
      </c>
      <c r="NKP23" s="18" t="s">
        <v>255</v>
      </c>
      <c r="NKQ23" s="18" t="s">
        <v>255</v>
      </c>
      <c r="NKR23" s="18" t="s">
        <v>255</v>
      </c>
      <c r="NKS23" s="18" t="s">
        <v>255</v>
      </c>
      <c r="NKT23" s="18" t="s">
        <v>255</v>
      </c>
      <c r="NKU23" s="18" t="s">
        <v>255</v>
      </c>
      <c r="NKV23" s="18" t="s">
        <v>255</v>
      </c>
      <c r="NKW23" s="18" t="s">
        <v>255</v>
      </c>
      <c r="NKX23" s="18" t="s">
        <v>255</v>
      </c>
      <c r="NKY23" s="18" t="s">
        <v>255</v>
      </c>
      <c r="NKZ23" s="18" t="s">
        <v>255</v>
      </c>
      <c r="NLA23" s="18" t="s">
        <v>255</v>
      </c>
      <c r="NLB23" s="18" t="s">
        <v>255</v>
      </c>
      <c r="NLC23" s="18" t="s">
        <v>255</v>
      </c>
      <c r="NLD23" s="18" t="s">
        <v>255</v>
      </c>
      <c r="NLE23" s="18" t="s">
        <v>255</v>
      </c>
      <c r="NLF23" s="18" t="s">
        <v>255</v>
      </c>
      <c r="NLG23" s="18" t="s">
        <v>255</v>
      </c>
      <c r="NLH23" s="18" t="s">
        <v>255</v>
      </c>
      <c r="NLI23" s="18" t="s">
        <v>255</v>
      </c>
      <c r="NLJ23" s="18" t="s">
        <v>255</v>
      </c>
      <c r="NLK23" s="18" t="s">
        <v>255</v>
      </c>
      <c r="NLL23" s="18" t="s">
        <v>255</v>
      </c>
      <c r="NLM23" s="18" t="s">
        <v>255</v>
      </c>
      <c r="NLN23" s="18" t="s">
        <v>255</v>
      </c>
      <c r="NLO23" s="18" t="s">
        <v>255</v>
      </c>
      <c r="NLP23" s="18" t="s">
        <v>255</v>
      </c>
      <c r="NLQ23" s="18" t="s">
        <v>255</v>
      </c>
      <c r="NLR23" s="18" t="s">
        <v>255</v>
      </c>
      <c r="NLS23" s="18" t="s">
        <v>255</v>
      </c>
      <c r="NLT23" s="18" t="s">
        <v>255</v>
      </c>
      <c r="NLU23" s="18" t="s">
        <v>255</v>
      </c>
      <c r="NLV23" s="18" t="s">
        <v>255</v>
      </c>
      <c r="NLW23" s="18" t="s">
        <v>255</v>
      </c>
      <c r="NLX23" s="18" t="s">
        <v>255</v>
      </c>
      <c r="NLY23" s="18" t="s">
        <v>255</v>
      </c>
      <c r="NLZ23" s="18" t="s">
        <v>255</v>
      </c>
      <c r="NMA23" s="18" t="s">
        <v>255</v>
      </c>
      <c r="NMB23" s="18" t="s">
        <v>255</v>
      </c>
      <c r="NMC23" s="18" t="s">
        <v>255</v>
      </c>
      <c r="NMD23" s="18" t="s">
        <v>255</v>
      </c>
      <c r="NME23" s="18" t="s">
        <v>255</v>
      </c>
      <c r="NMF23" s="18" t="s">
        <v>255</v>
      </c>
      <c r="NMG23" s="18" t="s">
        <v>255</v>
      </c>
      <c r="NMH23" s="18" t="s">
        <v>255</v>
      </c>
      <c r="NMI23" s="18" t="s">
        <v>255</v>
      </c>
      <c r="NMJ23" s="18" t="s">
        <v>255</v>
      </c>
      <c r="NMK23" s="18" t="s">
        <v>255</v>
      </c>
      <c r="NML23" s="18" t="s">
        <v>255</v>
      </c>
      <c r="NMM23" s="18" t="s">
        <v>255</v>
      </c>
      <c r="NMN23" s="18" t="s">
        <v>255</v>
      </c>
      <c r="NMO23" s="18" t="s">
        <v>255</v>
      </c>
      <c r="NMP23" s="18" t="s">
        <v>255</v>
      </c>
      <c r="NMQ23" s="18" t="s">
        <v>255</v>
      </c>
      <c r="NMR23" s="18" t="s">
        <v>255</v>
      </c>
      <c r="NMS23" s="18" t="s">
        <v>255</v>
      </c>
      <c r="NMT23" s="18" t="s">
        <v>255</v>
      </c>
      <c r="NMU23" s="18" t="s">
        <v>255</v>
      </c>
      <c r="NMV23" s="18" t="s">
        <v>255</v>
      </c>
      <c r="NMW23" s="18" t="s">
        <v>255</v>
      </c>
      <c r="NMX23" s="18" t="s">
        <v>255</v>
      </c>
      <c r="NMY23" s="18" t="s">
        <v>255</v>
      </c>
      <c r="NMZ23" s="18" t="s">
        <v>255</v>
      </c>
      <c r="NNA23" s="18" t="s">
        <v>255</v>
      </c>
      <c r="NNB23" s="18" t="s">
        <v>255</v>
      </c>
      <c r="NNC23" s="18" t="s">
        <v>255</v>
      </c>
      <c r="NND23" s="18" t="s">
        <v>255</v>
      </c>
      <c r="NNE23" s="18" t="s">
        <v>255</v>
      </c>
      <c r="NNF23" s="18" t="s">
        <v>255</v>
      </c>
      <c r="NNG23" s="18" t="s">
        <v>255</v>
      </c>
      <c r="NNH23" s="18" t="s">
        <v>255</v>
      </c>
      <c r="NNI23" s="18" t="s">
        <v>255</v>
      </c>
      <c r="NNJ23" s="18" t="s">
        <v>255</v>
      </c>
      <c r="NNK23" s="18" t="s">
        <v>255</v>
      </c>
      <c r="NNL23" s="18" t="s">
        <v>255</v>
      </c>
      <c r="NNM23" s="18" t="s">
        <v>255</v>
      </c>
      <c r="NNN23" s="18" t="s">
        <v>255</v>
      </c>
      <c r="NNO23" s="18" t="s">
        <v>255</v>
      </c>
      <c r="NNP23" s="18" t="s">
        <v>255</v>
      </c>
      <c r="NNQ23" s="18" t="s">
        <v>255</v>
      </c>
      <c r="NNR23" s="18" t="s">
        <v>255</v>
      </c>
      <c r="NNS23" s="18" t="s">
        <v>255</v>
      </c>
      <c r="NNT23" s="18" t="s">
        <v>255</v>
      </c>
      <c r="NNU23" s="18" t="s">
        <v>255</v>
      </c>
      <c r="NNV23" s="18" t="s">
        <v>255</v>
      </c>
      <c r="NNW23" s="18" t="s">
        <v>255</v>
      </c>
      <c r="NNX23" s="18" t="s">
        <v>255</v>
      </c>
      <c r="NNY23" s="18" t="s">
        <v>255</v>
      </c>
      <c r="NNZ23" s="18" t="s">
        <v>255</v>
      </c>
      <c r="NOA23" s="18" t="s">
        <v>255</v>
      </c>
      <c r="NOB23" s="18" t="s">
        <v>255</v>
      </c>
      <c r="NOC23" s="18" t="s">
        <v>255</v>
      </c>
      <c r="NOD23" s="18" t="s">
        <v>255</v>
      </c>
      <c r="NOE23" s="18" t="s">
        <v>255</v>
      </c>
      <c r="NOF23" s="18" t="s">
        <v>255</v>
      </c>
      <c r="NOG23" s="18" t="s">
        <v>255</v>
      </c>
      <c r="NOH23" s="18" t="s">
        <v>255</v>
      </c>
      <c r="NOI23" s="18" t="s">
        <v>255</v>
      </c>
      <c r="NOJ23" s="18" t="s">
        <v>255</v>
      </c>
      <c r="NOK23" s="18" t="s">
        <v>255</v>
      </c>
      <c r="NOL23" s="18" t="s">
        <v>255</v>
      </c>
      <c r="NOM23" s="18" t="s">
        <v>255</v>
      </c>
      <c r="NON23" s="18" t="s">
        <v>255</v>
      </c>
      <c r="NOO23" s="18" t="s">
        <v>255</v>
      </c>
      <c r="NOP23" s="18" t="s">
        <v>255</v>
      </c>
      <c r="NOQ23" s="18" t="s">
        <v>255</v>
      </c>
      <c r="NOR23" s="18" t="s">
        <v>255</v>
      </c>
      <c r="NOS23" s="18" t="s">
        <v>255</v>
      </c>
      <c r="NOT23" s="18" t="s">
        <v>255</v>
      </c>
      <c r="NOU23" s="18" t="s">
        <v>255</v>
      </c>
      <c r="NOV23" s="18" t="s">
        <v>255</v>
      </c>
      <c r="NOW23" s="18" t="s">
        <v>255</v>
      </c>
      <c r="NOX23" s="18" t="s">
        <v>255</v>
      </c>
      <c r="NOY23" s="18" t="s">
        <v>255</v>
      </c>
      <c r="NOZ23" s="18" t="s">
        <v>255</v>
      </c>
      <c r="NPA23" s="18" t="s">
        <v>255</v>
      </c>
      <c r="NPB23" s="18" t="s">
        <v>255</v>
      </c>
      <c r="NPC23" s="18" t="s">
        <v>255</v>
      </c>
      <c r="NPD23" s="18" t="s">
        <v>255</v>
      </c>
      <c r="NPE23" s="18" t="s">
        <v>255</v>
      </c>
      <c r="NPF23" s="18" t="s">
        <v>255</v>
      </c>
      <c r="NPG23" s="18" t="s">
        <v>255</v>
      </c>
      <c r="NPH23" s="18" t="s">
        <v>255</v>
      </c>
      <c r="NPI23" s="18" t="s">
        <v>255</v>
      </c>
      <c r="NPJ23" s="18" t="s">
        <v>255</v>
      </c>
      <c r="NPK23" s="18" t="s">
        <v>255</v>
      </c>
      <c r="NPL23" s="18" t="s">
        <v>255</v>
      </c>
      <c r="NPM23" s="18" t="s">
        <v>255</v>
      </c>
      <c r="NPN23" s="18" t="s">
        <v>255</v>
      </c>
      <c r="NPO23" s="18" t="s">
        <v>255</v>
      </c>
      <c r="NPP23" s="18" t="s">
        <v>255</v>
      </c>
      <c r="NPQ23" s="18" t="s">
        <v>255</v>
      </c>
      <c r="NPR23" s="18" t="s">
        <v>255</v>
      </c>
      <c r="NPS23" s="18" t="s">
        <v>255</v>
      </c>
      <c r="NPT23" s="18" t="s">
        <v>255</v>
      </c>
      <c r="NPU23" s="18" t="s">
        <v>255</v>
      </c>
      <c r="NPV23" s="18" t="s">
        <v>255</v>
      </c>
      <c r="NPW23" s="18" t="s">
        <v>255</v>
      </c>
      <c r="NPX23" s="18" t="s">
        <v>255</v>
      </c>
      <c r="NPY23" s="18" t="s">
        <v>255</v>
      </c>
      <c r="NPZ23" s="18" t="s">
        <v>255</v>
      </c>
      <c r="NQA23" s="18" t="s">
        <v>255</v>
      </c>
      <c r="NQB23" s="18" t="s">
        <v>255</v>
      </c>
      <c r="NQC23" s="18" t="s">
        <v>255</v>
      </c>
      <c r="NQD23" s="18" t="s">
        <v>255</v>
      </c>
      <c r="NQE23" s="18" t="s">
        <v>255</v>
      </c>
      <c r="NQF23" s="18" t="s">
        <v>255</v>
      </c>
      <c r="NQG23" s="18" t="s">
        <v>255</v>
      </c>
      <c r="NQH23" s="18" t="s">
        <v>255</v>
      </c>
      <c r="NQI23" s="18" t="s">
        <v>255</v>
      </c>
      <c r="NQJ23" s="18" t="s">
        <v>255</v>
      </c>
      <c r="NQK23" s="18" t="s">
        <v>255</v>
      </c>
      <c r="NQL23" s="18" t="s">
        <v>255</v>
      </c>
      <c r="NQM23" s="18" t="s">
        <v>255</v>
      </c>
      <c r="NQN23" s="18" t="s">
        <v>255</v>
      </c>
      <c r="NQO23" s="18" t="s">
        <v>255</v>
      </c>
      <c r="NQP23" s="18" t="s">
        <v>255</v>
      </c>
      <c r="NQQ23" s="18" t="s">
        <v>255</v>
      </c>
      <c r="NQR23" s="18" t="s">
        <v>255</v>
      </c>
      <c r="NQS23" s="18" t="s">
        <v>255</v>
      </c>
      <c r="NQT23" s="18" t="s">
        <v>255</v>
      </c>
      <c r="NQU23" s="18" t="s">
        <v>255</v>
      </c>
      <c r="NQV23" s="18" t="s">
        <v>255</v>
      </c>
      <c r="NQW23" s="18" t="s">
        <v>255</v>
      </c>
      <c r="NQX23" s="18" t="s">
        <v>255</v>
      </c>
      <c r="NQY23" s="18" t="s">
        <v>255</v>
      </c>
      <c r="NQZ23" s="18" t="s">
        <v>255</v>
      </c>
      <c r="NRA23" s="18" t="s">
        <v>255</v>
      </c>
      <c r="NRB23" s="18" t="s">
        <v>255</v>
      </c>
      <c r="NRC23" s="18" t="s">
        <v>255</v>
      </c>
      <c r="NRD23" s="18" t="s">
        <v>255</v>
      </c>
      <c r="NRE23" s="18" t="s">
        <v>255</v>
      </c>
      <c r="NRF23" s="18" t="s">
        <v>255</v>
      </c>
      <c r="NRG23" s="18" t="s">
        <v>255</v>
      </c>
      <c r="NRH23" s="18" t="s">
        <v>255</v>
      </c>
      <c r="NRI23" s="18" t="s">
        <v>255</v>
      </c>
      <c r="NRJ23" s="18" t="s">
        <v>255</v>
      </c>
      <c r="NRK23" s="18" t="s">
        <v>255</v>
      </c>
      <c r="NRL23" s="18" t="s">
        <v>255</v>
      </c>
      <c r="NRM23" s="18" t="s">
        <v>255</v>
      </c>
      <c r="NRN23" s="18" t="s">
        <v>255</v>
      </c>
      <c r="NRO23" s="18" t="s">
        <v>255</v>
      </c>
      <c r="NRP23" s="18" t="s">
        <v>255</v>
      </c>
      <c r="NRQ23" s="18" t="s">
        <v>255</v>
      </c>
      <c r="NRR23" s="18" t="s">
        <v>255</v>
      </c>
      <c r="NRS23" s="18" t="s">
        <v>255</v>
      </c>
      <c r="NRT23" s="18" t="s">
        <v>255</v>
      </c>
      <c r="NRU23" s="18" t="s">
        <v>255</v>
      </c>
      <c r="NRV23" s="18" t="s">
        <v>255</v>
      </c>
      <c r="NRW23" s="18" t="s">
        <v>255</v>
      </c>
      <c r="NRX23" s="18" t="s">
        <v>255</v>
      </c>
      <c r="NRY23" s="18" t="s">
        <v>255</v>
      </c>
      <c r="NRZ23" s="18" t="s">
        <v>255</v>
      </c>
      <c r="NSA23" s="18" t="s">
        <v>255</v>
      </c>
      <c r="NSB23" s="18" t="s">
        <v>255</v>
      </c>
      <c r="NSC23" s="18" t="s">
        <v>255</v>
      </c>
      <c r="NSD23" s="18" t="s">
        <v>255</v>
      </c>
      <c r="NSE23" s="18" t="s">
        <v>255</v>
      </c>
      <c r="NSF23" s="18" t="s">
        <v>255</v>
      </c>
      <c r="NSG23" s="18" t="s">
        <v>255</v>
      </c>
      <c r="NSH23" s="18" t="s">
        <v>255</v>
      </c>
      <c r="NSI23" s="18" t="s">
        <v>255</v>
      </c>
      <c r="NSJ23" s="18" t="s">
        <v>255</v>
      </c>
      <c r="NSK23" s="18" t="s">
        <v>255</v>
      </c>
      <c r="NSL23" s="18" t="s">
        <v>255</v>
      </c>
      <c r="NSM23" s="18" t="s">
        <v>255</v>
      </c>
      <c r="NSN23" s="18" t="s">
        <v>255</v>
      </c>
      <c r="NSO23" s="18" t="s">
        <v>255</v>
      </c>
      <c r="NSP23" s="18" t="s">
        <v>255</v>
      </c>
      <c r="NSQ23" s="18" t="s">
        <v>255</v>
      </c>
      <c r="NSR23" s="18" t="s">
        <v>255</v>
      </c>
      <c r="NSS23" s="18" t="s">
        <v>255</v>
      </c>
      <c r="NST23" s="18" t="s">
        <v>255</v>
      </c>
      <c r="NSU23" s="18" t="s">
        <v>255</v>
      </c>
      <c r="NSV23" s="18" t="s">
        <v>255</v>
      </c>
      <c r="NSW23" s="18" t="s">
        <v>255</v>
      </c>
      <c r="NSX23" s="18" t="s">
        <v>255</v>
      </c>
      <c r="NSY23" s="18" t="s">
        <v>255</v>
      </c>
      <c r="NSZ23" s="18" t="s">
        <v>255</v>
      </c>
      <c r="NTA23" s="18" t="s">
        <v>255</v>
      </c>
      <c r="NTB23" s="18" t="s">
        <v>255</v>
      </c>
      <c r="NTC23" s="18" t="s">
        <v>255</v>
      </c>
      <c r="NTD23" s="18" t="s">
        <v>255</v>
      </c>
      <c r="NTE23" s="18" t="s">
        <v>255</v>
      </c>
      <c r="NTF23" s="18" t="s">
        <v>255</v>
      </c>
      <c r="NTG23" s="18" t="s">
        <v>255</v>
      </c>
      <c r="NTH23" s="18" t="s">
        <v>255</v>
      </c>
      <c r="NTI23" s="18" t="s">
        <v>255</v>
      </c>
      <c r="NTJ23" s="18" t="s">
        <v>255</v>
      </c>
      <c r="NTK23" s="18" t="s">
        <v>255</v>
      </c>
      <c r="NTL23" s="18" t="s">
        <v>255</v>
      </c>
      <c r="NTM23" s="18" t="s">
        <v>255</v>
      </c>
      <c r="NTN23" s="18" t="s">
        <v>255</v>
      </c>
      <c r="NTO23" s="18" t="s">
        <v>255</v>
      </c>
      <c r="NTP23" s="18" t="s">
        <v>255</v>
      </c>
      <c r="NTQ23" s="18" t="s">
        <v>255</v>
      </c>
      <c r="NTR23" s="18" t="s">
        <v>255</v>
      </c>
      <c r="NTS23" s="18" t="s">
        <v>255</v>
      </c>
      <c r="NTT23" s="18" t="s">
        <v>255</v>
      </c>
      <c r="NTU23" s="18" t="s">
        <v>255</v>
      </c>
      <c r="NTV23" s="18" t="s">
        <v>255</v>
      </c>
      <c r="NTW23" s="18" t="s">
        <v>255</v>
      </c>
      <c r="NTX23" s="18" t="s">
        <v>255</v>
      </c>
      <c r="NTY23" s="18" t="s">
        <v>255</v>
      </c>
      <c r="NTZ23" s="18" t="s">
        <v>255</v>
      </c>
      <c r="NUA23" s="18" t="s">
        <v>255</v>
      </c>
      <c r="NUB23" s="18" t="s">
        <v>255</v>
      </c>
      <c r="NUC23" s="18" t="s">
        <v>255</v>
      </c>
      <c r="NUD23" s="18" t="s">
        <v>255</v>
      </c>
      <c r="NUE23" s="18" t="s">
        <v>255</v>
      </c>
      <c r="NUF23" s="18" t="s">
        <v>255</v>
      </c>
      <c r="NUG23" s="18" t="s">
        <v>255</v>
      </c>
      <c r="NUH23" s="18" t="s">
        <v>255</v>
      </c>
      <c r="NUI23" s="18" t="s">
        <v>255</v>
      </c>
      <c r="NUJ23" s="18" t="s">
        <v>255</v>
      </c>
      <c r="NUK23" s="18" t="s">
        <v>255</v>
      </c>
      <c r="NUL23" s="18" t="s">
        <v>255</v>
      </c>
      <c r="NUM23" s="18" t="s">
        <v>255</v>
      </c>
      <c r="NUN23" s="18" t="s">
        <v>255</v>
      </c>
      <c r="NUO23" s="18" t="s">
        <v>255</v>
      </c>
      <c r="NUP23" s="18" t="s">
        <v>255</v>
      </c>
      <c r="NUQ23" s="18" t="s">
        <v>255</v>
      </c>
      <c r="NUR23" s="18" t="s">
        <v>255</v>
      </c>
      <c r="NUS23" s="18" t="s">
        <v>255</v>
      </c>
      <c r="NUT23" s="18" t="s">
        <v>255</v>
      </c>
      <c r="NUU23" s="18" t="s">
        <v>255</v>
      </c>
      <c r="NUV23" s="18" t="s">
        <v>255</v>
      </c>
      <c r="NUW23" s="18" t="s">
        <v>255</v>
      </c>
      <c r="NUX23" s="18" t="s">
        <v>255</v>
      </c>
      <c r="NUY23" s="18" t="s">
        <v>255</v>
      </c>
      <c r="NUZ23" s="18" t="s">
        <v>255</v>
      </c>
      <c r="NVA23" s="18" t="s">
        <v>255</v>
      </c>
      <c r="NVB23" s="18" t="s">
        <v>255</v>
      </c>
      <c r="NVC23" s="18" t="s">
        <v>255</v>
      </c>
      <c r="NVD23" s="18" t="s">
        <v>255</v>
      </c>
      <c r="NVE23" s="18" t="s">
        <v>255</v>
      </c>
      <c r="NVF23" s="18" t="s">
        <v>255</v>
      </c>
      <c r="NVG23" s="18" t="s">
        <v>255</v>
      </c>
      <c r="NVH23" s="18" t="s">
        <v>255</v>
      </c>
      <c r="NVI23" s="18" t="s">
        <v>255</v>
      </c>
      <c r="NVJ23" s="18" t="s">
        <v>255</v>
      </c>
      <c r="NVK23" s="18" t="s">
        <v>255</v>
      </c>
      <c r="NVL23" s="18" t="s">
        <v>255</v>
      </c>
      <c r="NVM23" s="18" t="s">
        <v>255</v>
      </c>
      <c r="NVN23" s="18" t="s">
        <v>255</v>
      </c>
      <c r="NVO23" s="18" t="s">
        <v>255</v>
      </c>
      <c r="NVP23" s="18" t="s">
        <v>255</v>
      </c>
      <c r="NVQ23" s="18" t="s">
        <v>255</v>
      </c>
      <c r="NVR23" s="18" t="s">
        <v>255</v>
      </c>
      <c r="NVS23" s="18" t="s">
        <v>255</v>
      </c>
      <c r="NVT23" s="18" t="s">
        <v>255</v>
      </c>
      <c r="NVU23" s="18" t="s">
        <v>255</v>
      </c>
      <c r="NVV23" s="18" t="s">
        <v>255</v>
      </c>
      <c r="NVW23" s="18" t="s">
        <v>255</v>
      </c>
      <c r="NVX23" s="18" t="s">
        <v>255</v>
      </c>
      <c r="NVY23" s="18" t="s">
        <v>255</v>
      </c>
      <c r="NVZ23" s="18" t="s">
        <v>255</v>
      </c>
      <c r="NWA23" s="18" t="s">
        <v>255</v>
      </c>
      <c r="NWB23" s="18" t="s">
        <v>255</v>
      </c>
      <c r="NWC23" s="18" t="s">
        <v>255</v>
      </c>
      <c r="NWD23" s="18" t="s">
        <v>255</v>
      </c>
      <c r="NWE23" s="18" t="s">
        <v>255</v>
      </c>
      <c r="NWF23" s="18" t="s">
        <v>255</v>
      </c>
      <c r="NWG23" s="18" t="s">
        <v>255</v>
      </c>
      <c r="NWH23" s="18" t="s">
        <v>255</v>
      </c>
      <c r="NWI23" s="18" t="s">
        <v>255</v>
      </c>
      <c r="NWJ23" s="18" t="s">
        <v>255</v>
      </c>
      <c r="NWK23" s="18" t="s">
        <v>255</v>
      </c>
      <c r="NWL23" s="18" t="s">
        <v>255</v>
      </c>
      <c r="NWM23" s="18" t="s">
        <v>255</v>
      </c>
      <c r="NWN23" s="18" t="s">
        <v>255</v>
      </c>
      <c r="NWO23" s="18" t="s">
        <v>255</v>
      </c>
      <c r="NWP23" s="18" t="s">
        <v>255</v>
      </c>
      <c r="NWQ23" s="18" t="s">
        <v>255</v>
      </c>
      <c r="NWR23" s="18" t="s">
        <v>255</v>
      </c>
      <c r="NWS23" s="18" t="s">
        <v>255</v>
      </c>
      <c r="NWT23" s="18" t="s">
        <v>255</v>
      </c>
      <c r="NWU23" s="18" t="s">
        <v>255</v>
      </c>
      <c r="NWV23" s="18" t="s">
        <v>255</v>
      </c>
      <c r="NWW23" s="18" t="s">
        <v>255</v>
      </c>
      <c r="NWX23" s="18" t="s">
        <v>255</v>
      </c>
      <c r="NWY23" s="18" t="s">
        <v>255</v>
      </c>
      <c r="NWZ23" s="18" t="s">
        <v>255</v>
      </c>
      <c r="NXA23" s="18" t="s">
        <v>255</v>
      </c>
      <c r="NXB23" s="18" t="s">
        <v>255</v>
      </c>
      <c r="NXC23" s="18" t="s">
        <v>255</v>
      </c>
      <c r="NXD23" s="18" t="s">
        <v>255</v>
      </c>
      <c r="NXE23" s="18" t="s">
        <v>255</v>
      </c>
      <c r="NXF23" s="18" t="s">
        <v>255</v>
      </c>
      <c r="NXG23" s="18" t="s">
        <v>255</v>
      </c>
      <c r="NXH23" s="18" t="s">
        <v>255</v>
      </c>
      <c r="NXI23" s="18" t="s">
        <v>255</v>
      </c>
      <c r="NXJ23" s="18" t="s">
        <v>255</v>
      </c>
      <c r="NXK23" s="18" t="s">
        <v>255</v>
      </c>
      <c r="NXL23" s="18" t="s">
        <v>255</v>
      </c>
      <c r="NXM23" s="18" t="s">
        <v>255</v>
      </c>
      <c r="NXN23" s="18" t="s">
        <v>255</v>
      </c>
      <c r="NXO23" s="18" t="s">
        <v>255</v>
      </c>
      <c r="NXP23" s="18" t="s">
        <v>255</v>
      </c>
      <c r="NXQ23" s="18" t="s">
        <v>255</v>
      </c>
      <c r="NXR23" s="18" t="s">
        <v>255</v>
      </c>
      <c r="NXS23" s="18" t="s">
        <v>255</v>
      </c>
      <c r="NXT23" s="18" t="s">
        <v>255</v>
      </c>
      <c r="NXU23" s="18" t="s">
        <v>255</v>
      </c>
      <c r="NXV23" s="18" t="s">
        <v>255</v>
      </c>
      <c r="NXW23" s="18" t="s">
        <v>255</v>
      </c>
      <c r="NXX23" s="18" t="s">
        <v>255</v>
      </c>
      <c r="NXY23" s="18" t="s">
        <v>255</v>
      </c>
      <c r="NXZ23" s="18" t="s">
        <v>255</v>
      </c>
      <c r="NYA23" s="18" t="s">
        <v>255</v>
      </c>
      <c r="NYB23" s="18" t="s">
        <v>255</v>
      </c>
      <c r="NYC23" s="18" t="s">
        <v>255</v>
      </c>
      <c r="NYD23" s="18" t="s">
        <v>255</v>
      </c>
      <c r="NYE23" s="18" t="s">
        <v>255</v>
      </c>
      <c r="NYF23" s="18" t="s">
        <v>255</v>
      </c>
      <c r="NYG23" s="18" t="s">
        <v>255</v>
      </c>
      <c r="NYH23" s="18" t="s">
        <v>255</v>
      </c>
      <c r="NYI23" s="18" t="s">
        <v>255</v>
      </c>
      <c r="NYJ23" s="18" t="s">
        <v>255</v>
      </c>
      <c r="NYK23" s="18" t="s">
        <v>255</v>
      </c>
      <c r="NYL23" s="18" t="s">
        <v>255</v>
      </c>
      <c r="NYM23" s="18" t="s">
        <v>255</v>
      </c>
      <c r="NYN23" s="18" t="s">
        <v>255</v>
      </c>
      <c r="NYO23" s="18" t="s">
        <v>255</v>
      </c>
      <c r="NYP23" s="18" t="s">
        <v>255</v>
      </c>
      <c r="NYQ23" s="18" t="s">
        <v>255</v>
      </c>
      <c r="NYR23" s="18" t="s">
        <v>255</v>
      </c>
      <c r="NYS23" s="18" t="s">
        <v>255</v>
      </c>
      <c r="NYT23" s="18" t="s">
        <v>255</v>
      </c>
      <c r="NYU23" s="18" t="s">
        <v>255</v>
      </c>
      <c r="NYV23" s="18" t="s">
        <v>255</v>
      </c>
      <c r="NYW23" s="18" t="s">
        <v>255</v>
      </c>
      <c r="NYX23" s="18" t="s">
        <v>255</v>
      </c>
      <c r="NYY23" s="18" t="s">
        <v>255</v>
      </c>
      <c r="NYZ23" s="18" t="s">
        <v>255</v>
      </c>
      <c r="NZA23" s="18" t="s">
        <v>255</v>
      </c>
      <c r="NZB23" s="18" t="s">
        <v>255</v>
      </c>
      <c r="NZC23" s="18" t="s">
        <v>255</v>
      </c>
      <c r="NZD23" s="18" t="s">
        <v>255</v>
      </c>
      <c r="NZE23" s="18" t="s">
        <v>255</v>
      </c>
      <c r="NZF23" s="18" t="s">
        <v>255</v>
      </c>
      <c r="NZG23" s="18" t="s">
        <v>255</v>
      </c>
      <c r="NZH23" s="18" t="s">
        <v>255</v>
      </c>
      <c r="NZI23" s="18" t="s">
        <v>255</v>
      </c>
      <c r="NZJ23" s="18" t="s">
        <v>255</v>
      </c>
      <c r="NZK23" s="18" t="s">
        <v>255</v>
      </c>
      <c r="NZL23" s="18" t="s">
        <v>255</v>
      </c>
      <c r="NZM23" s="18" t="s">
        <v>255</v>
      </c>
      <c r="NZN23" s="18" t="s">
        <v>255</v>
      </c>
      <c r="NZO23" s="18" t="s">
        <v>255</v>
      </c>
      <c r="NZP23" s="18" t="s">
        <v>255</v>
      </c>
      <c r="NZQ23" s="18" t="s">
        <v>255</v>
      </c>
      <c r="NZR23" s="18" t="s">
        <v>255</v>
      </c>
      <c r="NZS23" s="18" t="s">
        <v>255</v>
      </c>
      <c r="NZT23" s="18" t="s">
        <v>255</v>
      </c>
      <c r="NZU23" s="18" t="s">
        <v>255</v>
      </c>
      <c r="NZV23" s="18" t="s">
        <v>255</v>
      </c>
      <c r="NZW23" s="18" t="s">
        <v>255</v>
      </c>
      <c r="NZX23" s="18" t="s">
        <v>255</v>
      </c>
      <c r="NZY23" s="18" t="s">
        <v>255</v>
      </c>
      <c r="NZZ23" s="18" t="s">
        <v>255</v>
      </c>
      <c r="OAA23" s="18" t="s">
        <v>255</v>
      </c>
      <c r="OAB23" s="18" t="s">
        <v>255</v>
      </c>
      <c r="OAC23" s="18" t="s">
        <v>255</v>
      </c>
      <c r="OAD23" s="18" t="s">
        <v>255</v>
      </c>
      <c r="OAE23" s="18" t="s">
        <v>255</v>
      </c>
      <c r="OAF23" s="18" t="s">
        <v>255</v>
      </c>
      <c r="OAG23" s="18" t="s">
        <v>255</v>
      </c>
      <c r="OAH23" s="18" t="s">
        <v>255</v>
      </c>
      <c r="OAI23" s="18" t="s">
        <v>255</v>
      </c>
      <c r="OAJ23" s="18" t="s">
        <v>255</v>
      </c>
      <c r="OAK23" s="18" t="s">
        <v>255</v>
      </c>
      <c r="OAL23" s="18" t="s">
        <v>255</v>
      </c>
      <c r="OAM23" s="18" t="s">
        <v>255</v>
      </c>
      <c r="OAN23" s="18" t="s">
        <v>255</v>
      </c>
      <c r="OAO23" s="18" t="s">
        <v>255</v>
      </c>
      <c r="OAP23" s="18" t="s">
        <v>255</v>
      </c>
      <c r="OAQ23" s="18" t="s">
        <v>255</v>
      </c>
      <c r="OAR23" s="18" t="s">
        <v>255</v>
      </c>
      <c r="OAS23" s="18" t="s">
        <v>255</v>
      </c>
      <c r="OAT23" s="18" t="s">
        <v>255</v>
      </c>
      <c r="OAU23" s="18" t="s">
        <v>255</v>
      </c>
      <c r="OAV23" s="18" t="s">
        <v>255</v>
      </c>
      <c r="OAW23" s="18" t="s">
        <v>255</v>
      </c>
      <c r="OAX23" s="18" t="s">
        <v>255</v>
      </c>
      <c r="OAY23" s="18" t="s">
        <v>255</v>
      </c>
      <c r="OAZ23" s="18" t="s">
        <v>255</v>
      </c>
      <c r="OBA23" s="18" t="s">
        <v>255</v>
      </c>
      <c r="OBB23" s="18" t="s">
        <v>255</v>
      </c>
      <c r="OBC23" s="18" t="s">
        <v>255</v>
      </c>
      <c r="OBD23" s="18" t="s">
        <v>255</v>
      </c>
      <c r="OBE23" s="18" t="s">
        <v>255</v>
      </c>
      <c r="OBF23" s="18" t="s">
        <v>255</v>
      </c>
      <c r="OBG23" s="18" t="s">
        <v>255</v>
      </c>
      <c r="OBH23" s="18" t="s">
        <v>255</v>
      </c>
      <c r="OBI23" s="18" t="s">
        <v>255</v>
      </c>
      <c r="OBJ23" s="18" t="s">
        <v>255</v>
      </c>
      <c r="OBK23" s="18" t="s">
        <v>255</v>
      </c>
      <c r="OBL23" s="18" t="s">
        <v>255</v>
      </c>
      <c r="OBM23" s="18" t="s">
        <v>255</v>
      </c>
      <c r="OBN23" s="18" t="s">
        <v>255</v>
      </c>
      <c r="OBO23" s="18" t="s">
        <v>255</v>
      </c>
      <c r="OBP23" s="18" t="s">
        <v>255</v>
      </c>
      <c r="OBQ23" s="18" t="s">
        <v>255</v>
      </c>
      <c r="OBR23" s="18" t="s">
        <v>255</v>
      </c>
      <c r="OBS23" s="18" t="s">
        <v>255</v>
      </c>
      <c r="OBT23" s="18" t="s">
        <v>255</v>
      </c>
      <c r="OBU23" s="18" t="s">
        <v>255</v>
      </c>
      <c r="OBV23" s="18" t="s">
        <v>255</v>
      </c>
      <c r="OBW23" s="18" t="s">
        <v>255</v>
      </c>
      <c r="OBX23" s="18" t="s">
        <v>255</v>
      </c>
      <c r="OBY23" s="18" t="s">
        <v>255</v>
      </c>
      <c r="OBZ23" s="18" t="s">
        <v>255</v>
      </c>
      <c r="OCA23" s="18" t="s">
        <v>255</v>
      </c>
      <c r="OCB23" s="18" t="s">
        <v>255</v>
      </c>
      <c r="OCC23" s="18" t="s">
        <v>255</v>
      </c>
      <c r="OCD23" s="18" t="s">
        <v>255</v>
      </c>
      <c r="OCE23" s="18" t="s">
        <v>255</v>
      </c>
      <c r="OCF23" s="18" t="s">
        <v>255</v>
      </c>
      <c r="OCG23" s="18" t="s">
        <v>255</v>
      </c>
      <c r="OCH23" s="18" t="s">
        <v>255</v>
      </c>
      <c r="OCI23" s="18" t="s">
        <v>255</v>
      </c>
      <c r="OCJ23" s="18" t="s">
        <v>255</v>
      </c>
      <c r="OCK23" s="18" t="s">
        <v>255</v>
      </c>
      <c r="OCL23" s="18" t="s">
        <v>255</v>
      </c>
      <c r="OCM23" s="18" t="s">
        <v>255</v>
      </c>
      <c r="OCN23" s="18" t="s">
        <v>255</v>
      </c>
      <c r="OCO23" s="18" t="s">
        <v>255</v>
      </c>
      <c r="OCP23" s="18" t="s">
        <v>255</v>
      </c>
      <c r="OCQ23" s="18" t="s">
        <v>255</v>
      </c>
      <c r="OCR23" s="18" t="s">
        <v>255</v>
      </c>
      <c r="OCS23" s="18" t="s">
        <v>255</v>
      </c>
      <c r="OCT23" s="18" t="s">
        <v>255</v>
      </c>
      <c r="OCU23" s="18" t="s">
        <v>255</v>
      </c>
      <c r="OCV23" s="18" t="s">
        <v>255</v>
      </c>
      <c r="OCW23" s="18" t="s">
        <v>255</v>
      </c>
      <c r="OCX23" s="18" t="s">
        <v>255</v>
      </c>
      <c r="OCY23" s="18" t="s">
        <v>255</v>
      </c>
      <c r="OCZ23" s="18" t="s">
        <v>255</v>
      </c>
      <c r="ODA23" s="18" t="s">
        <v>255</v>
      </c>
      <c r="ODB23" s="18" t="s">
        <v>255</v>
      </c>
      <c r="ODC23" s="18" t="s">
        <v>255</v>
      </c>
      <c r="ODD23" s="18" t="s">
        <v>255</v>
      </c>
      <c r="ODE23" s="18" t="s">
        <v>255</v>
      </c>
      <c r="ODF23" s="18" t="s">
        <v>255</v>
      </c>
      <c r="ODG23" s="18" t="s">
        <v>255</v>
      </c>
      <c r="ODH23" s="18" t="s">
        <v>255</v>
      </c>
      <c r="ODI23" s="18" t="s">
        <v>255</v>
      </c>
      <c r="ODJ23" s="18" t="s">
        <v>255</v>
      </c>
      <c r="ODK23" s="18" t="s">
        <v>255</v>
      </c>
      <c r="ODL23" s="18" t="s">
        <v>255</v>
      </c>
      <c r="ODM23" s="18" t="s">
        <v>255</v>
      </c>
      <c r="ODN23" s="18" t="s">
        <v>255</v>
      </c>
      <c r="ODO23" s="18" t="s">
        <v>255</v>
      </c>
      <c r="ODP23" s="18" t="s">
        <v>255</v>
      </c>
      <c r="ODQ23" s="18" t="s">
        <v>255</v>
      </c>
      <c r="ODR23" s="18" t="s">
        <v>255</v>
      </c>
      <c r="ODS23" s="18" t="s">
        <v>255</v>
      </c>
      <c r="ODT23" s="18" t="s">
        <v>255</v>
      </c>
      <c r="ODU23" s="18" t="s">
        <v>255</v>
      </c>
      <c r="ODV23" s="18" t="s">
        <v>255</v>
      </c>
      <c r="ODW23" s="18" t="s">
        <v>255</v>
      </c>
      <c r="ODX23" s="18" t="s">
        <v>255</v>
      </c>
      <c r="ODY23" s="18" t="s">
        <v>255</v>
      </c>
      <c r="ODZ23" s="18" t="s">
        <v>255</v>
      </c>
      <c r="OEA23" s="18" t="s">
        <v>255</v>
      </c>
      <c r="OEB23" s="18" t="s">
        <v>255</v>
      </c>
      <c r="OEC23" s="18" t="s">
        <v>255</v>
      </c>
      <c r="OED23" s="18" t="s">
        <v>255</v>
      </c>
      <c r="OEE23" s="18" t="s">
        <v>255</v>
      </c>
      <c r="OEF23" s="18" t="s">
        <v>255</v>
      </c>
      <c r="OEG23" s="18" t="s">
        <v>255</v>
      </c>
      <c r="OEH23" s="18" t="s">
        <v>255</v>
      </c>
      <c r="OEI23" s="18" t="s">
        <v>255</v>
      </c>
      <c r="OEJ23" s="18" t="s">
        <v>255</v>
      </c>
      <c r="OEK23" s="18" t="s">
        <v>255</v>
      </c>
      <c r="OEL23" s="18" t="s">
        <v>255</v>
      </c>
      <c r="OEM23" s="18" t="s">
        <v>255</v>
      </c>
      <c r="OEN23" s="18" t="s">
        <v>255</v>
      </c>
      <c r="OEO23" s="18" t="s">
        <v>255</v>
      </c>
      <c r="OEP23" s="18" t="s">
        <v>255</v>
      </c>
      <c r="OEQ23" s="18" t="s">
        <v>255</v>
      </c>
      <c r="OER23" s="18" t="s">
        <v>255</v>
      </c>
      <c r="OES23" s="18" t="s">
        <v>255</v>
      </c>
      <c r="OET23" s="18" t="s">
        <v>255</v>
      </c>
      <c r="OEU23" s="18" t="s">
        <v>255</v>
      </c>
      <c r="OEV23" s="18" t="s">
        <v>255</v>
      </c>
      <c r="OEW23" s="18" t="s">
        <v>255</v>
      </c>
      <c r="OEX23" s="18" t="s">
        <v>255</v>
      </c>
      <c r="OEY23" s="18" t="s">
        <v>255</v>
      </c>
      <c r="OEZ23" s="18" t="s">
        <v>255</v>
      </c>
      <c r="OFA23" s="18" t="s">
        <v>255</v>
      </c>
      <c r="OFB23" s="18" t="s">
        <v>255</v>
      </c>
      <c r="OFC23" s="18" t="s">
        <v>255</v>
      </c>
      <c r="OFD23" s="18" t="s">
        <v>255</v>
      </c>
      <c r="OFE23" s="18" t="s">
        <v>255</v>
      </c>
      <c r="OFF23" s="18" t="s">
        <v>255</v>
      </c>
      <c r="OFG23" s="18" t="s">
        <v>255</v>
      </c>
      <c r="OFH23" s="18" t="s">
        <v>255</v>
      </c>
      <c r="OFI23" s="18" t="s">
        <v>255</v>
      </c>
      <c r="OFJ23" s="18" t="s">
        <v>255</v>
      </c>
      <c r="OFK23" s="18" t="s">
        <v>255</v>
      </c>
      <c r="OFL23" s="18" t="s">
        <v>255</v>
      </c>
      <c r="OFM23" s="18" t="s">
        <v>255</v>
      </c>
      <c r="OFN23" s="18" t="s">
        <v>255</v>
      </c>
      <c r="OFO23" s="18" t="s">
        <v>255</v>
      </c>
      <c r="OFP23" s="18" t="s">
        <v>255</v>
      </c>
      <c r="OFQ23" s="18" t="s">
        <v>255</v>
      </c>
      <c r="OFR23" s="18" t="s">
        <v>255</v>
      </c>
      <c r="OFS23" s="18" t="s">
        <v>255</v>
      </c>
      <c r="OFT23" s="18" t="s">
        <v>255</v>
      </c>
      <c r="OFU23" s="18" t="s">
        <v>255</v>
      </c>
      <c r="OFV23" s="18" t="s">
        <v>255</v>
      </c>
      <c r="OFW23" s="18" t="s">
        <v>255</v>
      </c>
      <c r="OFX23" s="18" t="s">
        <v>255</v>
      </c>
      <c r="OFY23" s="18" t="s">
        <v>255</v>
      </c>
      <c r="OFZ23" s="18" t="s">
        <v>255</v>
      </c>
      <c r="OGA23" s="18" t="s">
        <v>255</v>
      </c>
      <c r="OGB23" s="18" t="s">
        <v>255</v>
      </c>
      <c r="OGC23" s="18" t="s">
        <v>255</v>
      </c>
      <c r="OGD23" s="18" t="s">
        <v>255</v>
      </c>
      <c r="OGE23" s="18" t="s">
        <v>255</v>
      </c>
      <c r="OGF23" s="18" t="s">
        <v>255</v>
      </c>
      <c r="OGG23" s="18" t="s">
        <v>255</v>
      </c>
      <c r="OGH23" s="18" t="s">
        <v>255</v>
      </c>
      <c r="OGI23" s="18" t="s">
        <v>255</v>
      </c>
      <c r="OGJ23" s="18" t="s">
        <v>255</v>
      </c>
      <c r="OGK23" s="18" t="s">
        <v>255</v>
      </c>
      <c r="OGL23" s="18" t="s">
        <v>255</v>
      </c>
      <c r="OGM23" s="18" t="s">
        <v>255</v>
      </c>
      <c r="OGN23" s="18" t="s">
        <v>255</v>
      </c>
      <c r="OGO23" s="18" t="s">
        <v>255</v>
      </c>
      <c r="OGP23" s="18" t="s">
        <v>255</v>
      </c>
      <c r="OGQ23" s="18" t="s">
        <v>255</v>
      </c>
      <c r="OGR23" s="18" t="s">
        <v>255</v>
      </c>
      <c r="OGS23" s="18" t="s">
        <v>255</v>
      </c>
      <c r="OGT23" s="18" t="s">
        <v>255</v>
      </c>
      <c r="OGU23" s="18" t="s">
        <v>255</v>
      </c>
      <c r="OGV23" s="18" t="s">
        <v>255</v>
      </c>
      <c r="OGW23" s="18" t="s">
        <v>255</v>
      </c>
      <c r="OGX23" s="18" t="s">
        <v>255</v>
      </c>
      <c r="OGY23" s="18" t="s">
        <v>255</v>
      </c>
      <c r="OGZ23" s="18" t="s">
        <v>255</v>
      </c>
      <c r="OHA23" s="18" t="s">
        <v>255</v>
      </c>
      <c r="OHB23" s="18" t="s">
        <v>255</v>
      </c>
      <c r="OHC23" s="18" t="s">
        <v>255</v>
      </c>
      <c r="OHD23" s="18" t="s">
        <v>255</v>
      </c>
      <c r="OHE23" s="18" t="s">
        <v>255</v>
      </c>
      <c r="OHF23" s="18" t="s">
        <v>255</v>
      </c>
      <c r="OHG23" s="18" t="s">
        <v>255</v>
      </c>
      <c r="OHH23" s="18" t="s">
        <v>255</v>
      </c>
      <c r="OHI23" s="18" t="s">
        <v>255</v>
      </c>
      <c r="OHJ23" s="18" t="s">
        <v>255</v>
      </c>
      <c r="OHK23" s="18" t="s">
        <v>255</v>
      </c>
      <c r="OHL23" s="18" t="s">
        <v>255</v>
      </c>
      <c r="OHM23" s="18" t="s">
        <v>255</v>
      </c>
      <c r="OHN23" s="18" t="s">
        <v>255</v>
      </c>
      <c r="OHO23" s="18" t="s">
        <v>255</v>
      </c>
      <c r="OHP23" s="18" t="s">
        <v>255</v>
      </c>
      <c r="OHQ23" s="18" t="s">
        <v>255</v>
      </c>
      <c r="OHR23" s="18" t="s">
        <v>255</v>
      </c>
      <c r="OHS23" s="18" t="s">
        <v>255</v>
      </c>
      <c r="OHT23" s="18" t="s">
        <v>255</v>
      </c>
      <c r="OHU23" s="18" t="s">
        <v>255</v>
      </c>
      <c r="OHV23" s="18" t="s">
        <v>255</v>
      </c>
      <c r="OHW23" s="18" t="s">
        <v>255</v>
      </c>
      <c r="OHX23" s="18" t="s">
        <v>255</v>
      </c>
      <c r="OHY23" s="18" t="s">
        <v>255</v>
      </c>
      <c r="OHZ23" s="18" t="s">
        <v>255</v>
      </c>
      <c r="OIA23" s="18" t="s">
        <v>255</v>
      </c>
      <c r="OIB23" s="18" t="s">
        <v>255</v>
      </c>
      <c r="OIC23" s="18" t="s">
        <v>255</v>
      </c>
      <c r="OID23" s="18" t="s">
        <v>255</v>
      </c>
      <c r="OIE23" s="18" t="s">
        <v>255</v>
      </c>
      <c r="OIF23" s="18" t="s">
        <v>255</v>
      </c>
      <c r="OIG23" s="18" t="s">
        <v>255</v>
      </c>
      <c r="OIH23" s="18" t="s">
        <v>255</v>
      </c>
      <c r="OII23" s="18" t="s">
        <v>255</v>
      </c>
      <c r="OIJ23" s="18" t="s">
        <v>255</v>
      </c>
      <c r="OIK23" s="18" t="s">
        <v>255</v>
      </c>
      <c r="OIL23" s="18" t="s">
        <v>255</v>
      </c>
      <c r="OIM23" s="18" t="s">
        <v>255</v>
      </c>
      <c r="OIN23" s="18" t="s">
        <v>255</v>
      </c>
      <c r="OIO23" s="18" t="s">
        <v>255</v>
      </c>
      <c r="OIP23" s="18" t="s">
        <v>255</v>
      </c>
      <c r="OIQ23" s="18" t="s">
        <v>255</v>
      </c>
      <c r="OIR23" s="18" t="s">
        <v>255</v>
      </c>
      <c r="OIS23" s="18" t="s">
        <v>255</v>
      </c>
      <c r="OIT23" s="18" t="s">
        <v>255</v>
      </c>
      <c r="OIU23" s="18" t="s">
        <v>255</v>
      </c>
      <c r="OIV23" s="18" t="s">
        <v>255</v>
      </c>
      <c r="OIW23" s="18" t="s">
        <v>255</v>
      </c>
      <c r="OIX23" s="18" t="s">
        <v>255</v>
      </c>
      <c r="OIY23" s="18" t="s">
        <v>255</v>
      </c>
      <c r="OIZ23" s="18" t="s">
        <v>255</v>
      </c>
      <c r="OJA23" s="18" t="s">
        <v>255</v>
      </c>
      <c r="OJB23" s="18" t="s">
        <v>255</v>
      </c>
      <c r="OJC23" s="18" t="s">
        <v>255</v>
      </c>
      <c r="OJD23" s="18" t="s">
        <v>255</v>
      </c>
      <c r="OJE23" s="18" t="s">
        <v>255</v>
      </c>
      <c r="OJF23" s="18" t="s">
        <v>255</v>
      </c>
      <c r="OJG23" s="18" t="s">
        <v>255</v>
      </c>
      <c r="OJH23" s="18" t="s">
        <v>255</v>
      </c>
      <c r="OJI23" s="18" t="s">
        <v>255</v>
      </c>
      <c r="OJJ23" s="18" t="s">
        <v>255</v>
      </c>
      <c r="OJK23" s="18" t="s">
        <v>255</v>
      </c>
      <c r="OJL23" s="18" t="s">
        <v>255</v>
      </c>
      <c r="OJM23" s="18" t="s">
        <v>255</v>
      </c>
      <c r="OJN23" s="18" t="s">
        <v>255</v>
      </c>
      <c r="OJO23" s="18" t="s">
        <v>255</v>
      </c>
      <c r="OJP23" s="18" t="s">
        <v>255</v>
      </c>
      <c r="OJQ23" s="18" t="s">
        <v>255</v>
      </c>
      <c r="OJR23" s="18" t="s">
        <v>255</v>
      </c>
      <c r="OJS23" s="18" t="s">
        <v>255</v>
      </c>
      <c r="OJT23" s="18" t="s">
        <v>255</v>
      </c>
      <c r="OJU23" s="18" t="s">
        <v>255</v>
      </c>
      <c r="OJV23" s="18" t="s">
        <v>255</v>
      </c>
      <c r="OJW23" s="18" t="s">
        <v>255</v>
      </c>
      <c r="OJX23" s="18" t="s">
        <v>255</v>
      </c>
      <c r="OJY23" s="18" t="s">
        <v>255</v>
      </c>
      <c r="OJZ23" s="18" t="s">
        <v>255</v>
      </c>
      <c r="OKA23" s="18" t="s">
        <v>255</v>
      </c>
      <c r="OKB23" s="18" t="s">
        <v>255</v>
      </c>
      <c r="OKC23" s="18" t="s">
        <v>255</v>
      </c>
      <c r="OKD23" s="18" t="s">
        <v>255</v>
      </c>
      <c r="OKE23" s="18" t="s">
        <v>255</v>
      </c>
      <c r="OKF23" s="18" t="s">
        <v>255</v>
      </c>
      <c r="OKG23" s="18" t="s">
        <v>255</v>
      </c>
      <c r="OKH23" s="18" t="s">
        <v>255</v>
      </c>
      <c r="OKI23" s="18" t="s">
        <v>255</v>
      </c>
      <c r="OKJ23" s="18" t="s">
        <v>255</v>
      </c>
      <c r="OKK23" s="18" t="s">
        <v>255</v>
      </c>
      <c r="OKL23" s="18" t="s">
        <v>255</v>
      </c>
      <c r="OKM23" s="18" t="s">
        <v>255</v>
      </c>
      <c r="OKN23" s="18" t="s">
        <v>255</v>
      </c>
      <c r="OKO23" s="18" t="s">
        <v>255</v>
      </c>
      <c r="OKP23" s="18" t="s">
        <v>255</v>
      </c>
      <c r="OKQ23" s="18" t="s">
        <v>255</v>
      </c>
      <c r="OKR23" s="18" t="s">
        <v>255</v>
      </c>
      <c r="OKS23" s="18" t="s">
        <v>255</v>
      </c>
      <c r="OKT23" s="18" t="s">
        <v>255</v>
      </c>
      <c r="OKU23" s="18" t="s">
        <v>255</v>
      </c>
      <c r="OKV23" s="18" t="s">
        <v>255</v>
      </c>
      <c r="OKW23" s="18" t="s">
        <v>255</v>
      </c>
      <c r="OKX23" s="18" t="s">
        <v>255</v>
      </c>
      <c r="OKY23" s="18" t="s">
        <v>255</v>
      </c>
      <c r="OKZ23" s="18" t="s">
        <v>255</v>
      </c>
      <c r="OLA23" s="18" t="s">
        <v>255</v>
      </c>
      <c r="OLB23" s="18" t="s">
        <v>255</v>
      </c>
      <c r="OLC23" s="18" t="s">
        <v>255</v>
      </c>
      <c r="OLD23" s="18" t="s">
        <v>255</v>
      </c>
      <c r="OLE23" s="18" t="s">
        <v>255</v>
      </c>
      <c r="OLF23" s="18" t="s">
        <v>255</v>
      </c>
      <c r="OLG23" s="18" t="s">
        <v>255</v>
      </c>
      <c r="OLH23" s="18" t="s">
        <v>255</v>
      </c>
      <c r="OLI23" s="18" t="s">
        <v>255</v>
      </c>
      <c r="OLJ23" s="18" t="s">
        <v>255</v>
      </c>
      <c r="OLK23" s="18" t="s">
        <v>255</v>
      </c>
      <c r="OLL23" s="18" t="s">
        <v>255</v>
      </c>
      <c r="OLM23" s="18" t="s">
        <v>255</v>
      </c>
      <c r="OLN23" s="18" t="s">
        <v>255</v>
      </c>
      <c r="OLO23" s="18" t="s">
        <v>255</v>
      </c>
      <c r="OLP23" s="18" t="s">
        <v>255</v>
      </c>
      <c r="OLQ23" s="18" t="s">
        <v>255</v>
      </c>
      <c r="OLR23" s="18" t="s">
        <v>255</v>
      </c>
      <c r="OLS23" s="18" t="s">
        <v>255</v>
      </c>
      <c r="OLT23" s="18" t="s">
        <v>255</v>
      </c>
      <c r="OLU23" s="18" t="s">
        <v>255</v>
      </c>
      <c r="OLV23" s="18" t="s">
        <v>255</v>
      </c>
      <c r="OLW23" s="18" t="s">
        <v>255</v>
      </c>
      <c r="OLX23" s="18" t="s">
        <v>255</v>
      </c>
      <c r="OLY23" s="18" t="s">
        <v>255</v>
      </c>
      <c r="OLZ23" s="18" t="s">
        <v>255</v>
      </c>
      <c r="OMA23" s="18" t="s">
        <v>255</v>
      </c>
      <c r="OMB23" s="18" t="s">
        <v>255</v>
      </c>
      <c r="OMC23" s="18" t="s">
        <v>255</v>
      </c>
      <c r="OMD23" s="18" t="s">
        <v>255</v>
      </c>
      <c r="OME23" s="18" t="s">
        <v>255</v>
      </c>
      <c r="OMF23" s="18" t="s">
        <v>255</v>
      </c>
      <c r="OMG23" s="18" t="s">
        <v>255</v>
      </c>
      <c r="OMH23" s="18" t="s">
        <v>255</v>
      </c>
      <c r="OMI23" s="18" t="s">
        <v>255</v>
      </c>
      <c r="OMJ23" s="18" t="s">
        <v>255</v>
      </c>
      <c r="OMK23" s="18" t="s">
        <v>255</v>
      </c>
      <c r="OML23" s="18" t="s">
        <v>255</v>
      </c>
      <c r="OMM23" s="18" t="s">
        <v>255</v>
      </c>
      <c r="OMN23" s="18" t="s">
        <v>255</v>
      </c>
      <c r="OMO23" s="18" t="s">
        <v>255</v>
      </c>
      <c r="OMP23" s="18" t="s">
        <v>255</v>
      </c>
      <c r="OMQ23" s="18" t="s">
        <v>255</v>
      </c>
      <c r="OMR23" s="18" t="s">
        <v>255</v>
      </c>
      <c r="OMS23" s="18" t="s">
        <v>255</v>
      </c>
      <c r="OMT23" s="18" t="s">
        <v>255</v>
      </c>
      <c r="OMU23" s="18" t="s">
        <v>255</v>
      </c>
      <c r="OMV23" s="18" t="s">
        <v>255</v>
      </c>
      <c r="OMW23" s="18" t="s">
        <v>255</v>
      </c>
      <c r="OMX23" s="18" t="s">
        <v>255</v>
      </c>
      <c r="OMY23" s="18" t="s">
        <v>255</v>
      </c>
      <c r="OMZ23" s="18" t="s">
        <v>255</v>
      </c>
      <c r="ONA23" s="18" t="s">
        <v>255</v>
      </c>
      <c r="ONB23" s="18" t="s">
        <v>255</v>
      </c>
      <c r="ONC23" s="18" t="s">
        <v>255</v>
      </c>
      <c r="OND23" s="18" t="s">
        <v>255</v>
      </c>
      <c r="ONE23" s="18" t="s">
        <v>255</v>
      </c>
      <c r="ONF23" s="18" t="s">
        <v>255</v>
      </c>
      <c r="ONG23" s="18" t="s">
        <v>255</v>
      </c>
      <c r="ONH23" s="18" t="s">
        <v>255</v>
      </c>
      <c r="ONI23" s="18" t="s">
        <v>255</v>
      </c>
      <c r="ONJ23" s="18" t="s">
        <v>255</v>
      </c>
      <c r="ONK23" s="18" t="s">
        <v>255</v>
      </c>
      <c r="ONL23" s="18" t="s">
        <v>255</v>
      </c>
      <c r="ONM23" s="18" t="s">
        <v>255</v>
      </c>
      <c r="ONN23" s="18" t="s">
        <v>255</v>
      </c>
      <c r="ONO23" s="18" t="s">
        <v>255</v>
      </c>
      <c r="ONP23" s="18" t="s">
        <v>255</v>
      </c>
      <c r="ONQ23" s="18" t="s">
        <v>255</v>
      </c>
      <c r="ONR23" s="18" t="s">
        <v>255</v>
      </c>
      <c r="ONS23" s="18" t="s">
        <v>255</v>
      </c>
      <c r="ONT23" s="18" t="s">
        <v>255</v>
      </c>
      <c r="ONU23" s="18" t="s">
        <v>255</v>
      </c>
      <c r="ONV23" s="18" t="s">
        <v>255</v>
      </c>
      <c r="ONW23" s="18" t="s">
        <v>255</v>
      </c>
      <c r="ONX23" s="18" t="s">
        <v>255</v>
      </c>
      <c r="ONY23" s="18" t="s">
        <v>255</v>
      </c>
      <c r="ONZ23" s="18" t="s">
        <v>255</v>
      </c>
      <c r="OOA23" s="18" t="s">
        <v>255</v>
      </c>
      <c r="OOB23" s="18" t="s">
        <v>255</v>
      </c>
      <c r="OOC23" s="18" t="s">
        <v>255</v>
      </c>
      <c r="OOD23" s="18" t="s">
        <v>255</v>
      </c>
      <c r="OOE23" s="18" t="s">
        <v>255</v>
      </c>
      <c r="OOF23" s="18" t="s">
        <v>255</v>
      </c>
      <c r="OOG23" s="18" t="s">
        <v>255</v>
      </c>
      <c r="OOH23" s="18" t="s">
        <v>255</v>
      </c>
      <c r="OOI23" s="18" t="s">
        <v>255</v>
      </c>
      <c r="OOJ23" s="18" t="s">
        <v>255</v>
      </c>
      <c r="OOK23" s="18" t="s">
        <v>255</v>
      </c>
      <c r="OOL23" s="18" t="s">
        <v>255</v>
      </c>
      <c r="OOM23" s="18" t="s">
        <v>255</v>
      </c>
      <c r="OON23" s="18" t="s">
        <v>255</v>
      </c>
      <c r="OOO23" s="18" t="s">
        <v>255</v>
      </c>
      <c r="OOP23" s="18" t="s">
        <v>255</v>
      </c>
      <c r="OOQ23" s="18" t="s">
        <v>255</v>
      </c>
      <c r="OOR23" s="18" t="s">
        <v>255</v>
      </c>
      <c r="OOS23" s="18" t="s">
        <v>255</v>
      </c>
      <c r="OOT23" s="18" t="s">
        <v>255</v>
      </c>
      <c r="OOU23" s="18" t="s">
        <v>255</v>
      </c>
      <c r="OOV23" s="18" t="s">
        <v>255</v>
      </c>
      <c r="OOW23" s="18" t="s">
        <v>255</v>
      </c>
      <c r="OOX23" s="18" t="s">
        <v>255</v>
      </c>
      <c r="OOY23" s="18" t="s">
        <v>255</v>
      </c>
      <c r="OOZ23" s="18" t="s">
        <v>255</v>
      </c>
      <c r="OPA23" s="18" t="s">
        <v>255</v>
      </c>
      <c r="OPB23" s="18" t="s">
        <v>255</v>
      </c>
      <c r="OPC23" s="18" t="s">
        <v>255</v>
      </c>
      <c r="OPD23" s="18" t="s">
        <v>255</v>
      </c>
      <c r="OPE23" s="18" t="s">
        <v>255</v>
      </c>
      <c r="OPF23" s="18" t="s">
        <v>255</v>
      </c>
      <c r="OPG23" s="18" t="s">
        <v>255</v>
      </c>
      <c r="OPH23" s="18" t="s">
        <v>255</v>
      </c>
      <c r="OPI23" s="18" t="s">
        <v>255</v>
      </c>
      <c r="OPJ23" s="18" t="s">
        <v>255</v>
      </c>
      <c r="OPK23" s="18" t="s">
        <v>255</v>
      </c>
      <c r="OPL23" s="18" t="s">
        <v>255</v>
      </c>
      <c r="OPM23" s="18" t="s">
        <v>255</v>
      </c>
      <c r="OPN23" s="18" t="s">
        <v>255</v>
      </c>
      <c r="OPO23" s="18" t="s">
        <v>255</v>
      </c>
      <c r="OPP23" s="18" t="s">
        <v>255</v>
      </c>
      <c r="OPQ23" s="18" t="s">
        <v>255</v>
      </c>
      <c r="OPR23" s="18" t="s">
        <v>255</v>
      </c>
      <c r="OPS23" s="18" t="s">
        <v>255</v>
      </c>
      <c r="OPT23" s="18" t="s">
        <v>255</v>
      </c>
      <c r="OPU23" s="18" t="s">
        <v>255</v>
      </c>
      <c r="OPV23" s="18" t="s">
        <v>255</v>
      </c>
      <c r="OPW23" s="18" t="s">
        <v>255</v>
      </c>
      <c r="OPX23" s="18" t="s">
        <v>255</v>
      </c>
      <c r="OPY23" s="18" t="s">
        <v>255</v>
      </c>
      <c r="OPZ23" s="18" t="s">
        <v>255</v>
      </c>
      <c r="OQA23" s="18" t="s">
        <v>255</v>
      </c>
      <c r="OQB23" s="18" t="s">
        <v>255</v>
      </c>
      <c r="OQC23" s="18" t="s">
        <v>255</v>
      </c>
      <c r="OQD23" s="18" t="s">
        <v>255</v>
      </c>
      <c r="OQE23" s="18" t="s">
        <v>255</v>
      </c>
      <c r="OQF23" s="18" t="s">
        <v>255</v>
      </c>
      <c r="OQG23" s="18" t="s">
        <v>255</v>
      </c>
      <c r="OQH23" s="18" t="s">
        <v>255</v>
      </c>
      <c r="OQI23" s="18" t="s">
        <v>255</v>
      </c>
      <c r="OQJ23" s="18" t="s">
        <v>255</v>
      </c>
      <c r="OQK23" s="18" t="s">
        <v>255</v>
      </c>
      <c r="OQL23" s="18" t="s">
        <v>255</v>
      </c>
      <c r="OQM23" s="18" t="s">
        <v>255</v>
      </c>
      <c r="OQN23" s="18" t="s">
        <v>255</v>
      </c>
      <c r="OQO23" s="18" t="s">
        <v>255</v>
      </c>
      <c r="OQP23" s="18" t="s">
        <v>255</v>
      </c>
      <c r="OQQ23" s="18" t="s">
        <v>255</v>
      </c>
      <c r="OQR23" s="18" t="s">
        <v>255</v>
      </c>
      <c r="OQS23" s="18" t="s">
        <v>255</v>
      </c>
      <c r="OQT23" s="18" t="s">
        <v>255</v>
      </c>
      <c r="OQU23" s="18" t="s">
        <v>255</v>
      </c>
      <c r="OQV23" s="18" t="s">
        <v>255</v>
      </c>
      <c r="OQW23" s="18" t="s">
        <v>255</v>
      </c>
      <c r="OQX23" s="18" t="s">
        <v>255</v>
      </c>
      <c r="OQY23" s="18" t="s">
        <v>255</v>
      </c>
      <c r="OQZ23" s="18" t="s">
        <v>255</v>
      </c>
      <c r="ORA23" s="18" t="s">
        <v>255</v>
      </c>
      <c r="ORB23" s="18" t="s">
        <v>255</v>
      </c>
      <c r="ORC23" s="18" t="s">
        <v>255</v>
      </c>
      <c r="ORD23" s="18" t="s">
        <v>255</v>
      </c>
      <c r="ORE23" s="18" t="s">
        <v>255</v>
      </c>
      <c r="ORF23" s="18" t="s">
        <v>255</v>
      </c>
      <c r="ORG23" s="18" t="s">
        <v>255</v>
      </c>
      <c r="ORH23" s="18" t="s">
        <v>255</v>
      </c>
      <c r="ORI23" s="18" t="s">
        <v>255</v>
      </c>
      <c r="ORJ23" s="18" t="s">
        <v>255</v>
      </c>
      <c r="ORK23" s="18" t="s">
        <v>255</v>
      </c>
      <c r="ORL23" s="18" t="s">
        <v>255</v>
      </c>
      <c r="ORM23" s="18" t="s">
        <v>255</v>
      </c>
      <c r="ORN23" s="18" t="s">
        <v>255</v>
      </c>
      <c r="ORO23" s="18" t="s">
        <v>255</v>
      </c>
      <c r="ORP23" s="18" t="s">
        <v>255</v>
      </c>
      <c r="ORQ23" s="18" t="s">
        <v>255</v>
      </c>
      <c r="ORR23" s="18" t="s">
        <v>255</v>
      </c>
      <c r="ORS23" s="18" t="s">
        <v>255</v>
      </c>
      <c r="ORT23" s="18" t="s">
        <v>255</v>
      </c>
      <c r="ORU23" s="18" t="s">
        <v>255</v>
      </c>
      <c r="ORV23" s="18" t="s">
        <v>255</v>
      </c>
      <c r="ORW23" s="18" t="s">
        <v>255</v>
      </c>
      <c r="ORX23" s="18" t="s">
        <v>255</v>
      </c>
      <c r="ORY23" s="18" t="s">
        <v>255</v>
      </c>
      <c r="ORZ23" s="18" t="s">
        <v>255</v>
      </c>
      <c r="OSA23" s="18" t="s">
        <v>255</v>
      </c>
      <c r="OSB23" s="18" t="s">
        <v>255</v>
      </c>
      <c r="OSC23" s="18" t="s">
        <v>255</v>
      </c>
      <c r="OSD23" s="18" t="s">
        <v>255</v>
      </c>
      <c r="OSE23" s="18" t="s">
        <v>255</v>
      </c>
      <c r="OSF23" s="18" t="s">
        <v>255</v>
      </c>
      <c r="OSG23" s="18" t="s">
        <v>255</v>
      </c>
      <c r="OSH23" s="18" t="s">
        <v>255</v>
      </c>
      <c r="OSI23" s="18" t="s">
        <v>255</v>
      </c>
      <c r="OSJ23" s="18" t="s">
        <v>255</v>
      </c>
      <c r="OSK23" s="18" t="s">
        <v>255</v>
      </c>
      <c r="OSL23" s="18" t="s">
        <v>255</v>
      </c>
      <c r="OSM23" s="18" t="s">
        <v>255</v>
      </c>
      <c r="OSN23" s="18" t="s">
        <v>255</v>
      </c>
      <c r="OSO23" s="18" t="s">
        <v>255</v>
      </c>
      <c r="OSP23" s="18" t="s">
        <v>255</v>
      </c>
      <c r="OSQ23" s="18" t="s">
        <v>255</v>
      </c>
      <c r="OSR23" s="18" t="s">
        <v>255</v>
      </c>
      <c r="OSS23" s="18" t="s">
        <v>255</v>
      </c>
      <c r="OST23" s="18" t="s">
        <v>255</v>
      </c>
      <c r="OSU23" s="18" t="s">
        <v>255</v>
      </c>
      <c r="OSV23" s="18" t="s">
        <v>255</v>
      </c>
      <c r="OSW23" s="18" t="s">
        <v>255</v>
      </c>
      <c r="OSX23" s="18" t="s">
        <v>255</v>
      </c>
      <c r="OSY23" s="18" t="s">
        <v>255</v>
      </c>
      <c r="OSZ23" s="18" t="s">
        <v>255</v>
      </c>
      <c r="OTA23" s="18" t="s">
        <v>255</v>
      </c>
      <c r="OTB23" s="18" t="s">
        <v>255</v>
      </c>
      <c r="OTC23" s="18" t="s">
        <v>255</v>
      </c>
      <c r="OTD23" s="18" t="s">
        <v>255</v>
      </c>
      <c r="OTE23" s="18" t="s">
        <v>255</v>
      </c>
      <c r="OTF23" s="18" t="s">
        <v>255</v>
      </c>
      <c r="OTG23" s="18" t="s">
        <v>255</v>
      </c>
      <c r="OTH23" s="18" t="s">
        <v>255</v>
      </c>
      <c r="OTI23" s="18" t="s">
        <v>255</v>
      </c>
      <c r="OTJ23" s="18" t="s">
        <v>255</v>
      </c>
      <c r="OTK23" s="18" t="s">
        <v>255</v>
      </c>
      <c r="OTL23" s="18" t="s">
        <v>255</v>
      </c>
      <c r="OTM23" s="18" t="s">
        <v>255</v>
      </c>
      <c r="OTN23" s="18" t="s">
        <v>255</v>
      </c>
      <c r="OTO23" s="18" t="s">
        <v>255</v>
      </c>
      <c r="OTP23" s="18" t="s">
        <v>255</v>
      </c>
      <c r="OTQ23" s="18" t="s">
        <v>255</v>
      </c>
      <c r="OTR23" s="18" t="s">
        <v>255</v>
      </c>
      <c r="OTS23" s="18" t="s">
        <v>255</v>
      </c>
      <c r="OTT23" s="18" t="s">
        <v>255</v>
      </c>
      <c r="OTU23" s="18" t="s">
        <v>255</v>
      </c>
      <c r="OTV23" s="18" t="s">
        <v>255</v>
      </c>
      <c r="OTW23" s="18" t="s">
        <v>255</v>
      </c>
      <c r="OTX23" s="18" t="s">
        <v>255</v>
      </c>
      <c r="OTY23" s="18" t="s">
        <v>255</v>
      </c>
      <c r="OTZ23" s="18" t="s">
        <v>255</v>
      </c>
      <c r="OUA23" s="18" t="s">
        <v>255</v>
      </c>
      <c r="OUB23" s="18" t="s">
        <v>255</v>
      </c>
      <c r="OUC23" s="18" t="s">
        <v>255</v>
      </c>
      <c r="OUD23" s="18" t="s">
        <v>255</v>
      </c>
      <c r="OUE23" s="18" t="s">
        <v>255</v>
      </c>
      <c r="OUF23" s="18" t="s">
        <v>255</v>
      </c>
      <c r="OUG23" s="18" t="s">
        <v>255</v>
      </c>
      <c r="OUH23" s="18" t="s">
        <v>255</v>
      </c>
      <c r="OUI23" s="18" t="s">
        <v>255</v>
      </c>
      <c r="OUJ23" s="18" t="s">
        <v>255</v>
      </c>
      <c r="OUK23" s="18" t="s">
        <v>255</v>
      </c>
      <c r="OUL23" s="18" t="s">
        <v>255</v>
      </c>
      <c r="OUM23" s="18" t="s">
        <v>255</v>
      </c>
      <c r="OUN23" s="18" t="s">
        <v>255</v>
      </c>
      <c r="OUO23" s="18" t="s">
        <v>255</v>
      </c>
      <c r="OUP23" s="18" t="s">
        <v>255</v>
      </c>
      <c r="OUQ23" s="18" t="s">
        <v>255</v>
      </c>
      <c r="OUR23" s="18" t="s">
        <v>255</v>
      </c>
      <c r="OUS23" s="18" t="s">
        <v>255</v>
      </c>
      <c r="OUT23" s="18" t="s">
        <v>255</v>
      </c>
      <c r="OUU23" s="18" t="s">
        <v>255</v>
      </c>
      <c r="OUV23" s="18" t="s">
        <v>255</v>
      </c>
      <c r="OUW23" s="18" t="s">
        <v>255</v>
      </c>
      <c r="OUX23" s="18" t="s">
        <v>255</v>
      </c>
      <c r="OUY23" s="18" t="s">
        <v>255</v>
      </c>
      <c r="OUZ23" s="18" t="s">
        <v>255</v>
      </c>
      <c r="OVA23" s="18" t="s">
        <v>255</v>
      </c>
      <c r="OVB23" s="18" t="s">
        <v>255</v>
      </c>
      <c r="OVC23" s="18" t="s">
        <v>255</v>
      </c>
      <c r="OVD23" s="18" t="s">
        <v>255</v>
      </c>
      <c r="OVE23" s="18" t="s">
        <v>255</v>
      </c>
      <c r="OVF23" s="18" t="s">
        <v>255</v>
      </c>
      <c r="OVG23" s="18" t="s">
        <v>255</v>
      </c>
      <c r="OVH23" s="18" t="s">
        <v>255</v>
      </c>
      <c r="OVI23" s="18" t="s">
        <v>255</v>
      </c>
      <c r="OVJ23" s="18" t="s">
        <v>255</v>
      </c>
      <c r="OVK23" s="18" t="s">
        <v>255</v>
      </c>
      <c r="OVL23" s="18" t="s">
        <v>255</v>
      </c>
      <c r="OVM23" s="18" t="s">
        <v>255</v>
      </c>
      <c r="OVN23" s="18" t="s">
        <v>255</v>
      </c>
      <c r="OVO23" s="18" t="s">
        <v>255</v>
      </c>
      <c r="OVP23" s="18" t="s">
        <v>255</v>
      </c>
      <c r="OVQ23" s="18" t="s">
        <v>255</v>
      </c>
      <c r="OVR23" s="18" t="s">
        <v>255</v>
      </c>
      <c r="OVS23" s="18" t="s">
        <v>255</v>
      </c>
      <c r="OVT23" s="18" t="s">
        <v>255</v>
      </c>
      <c r="OVU23" s="18" t="s">
        <v>255</v>
      </c>
      <c r="OVV23" s="18" t="s">
        <v>255</v>
      </c>
      <c r="OVW23" s="18" t="s">
        <v>255</v>
      </c>
      <c r="OVX23" s="18" t="s">
        <v>255</v>
      </c>
      <c r="OVY23" s="18" t="s">
        <v>255</v>
      </c>
      <c r="OVZ23" s="18" t="s">
        <v>255</v>
      </c>
      <c r="OWA23" s="18" t="s">
        <v>255</v>
      </c>
      <c r="OWB23" s="18" t="s">
        <v>255</v>
      </c>
      <c r="OWC23" s="18" t="s">
        <v>255</v>
      </c>
      <c r="OWD23" s="18" t="s">
        <v>255</v>
      </c>
      <c r="OWE23" s="18" t="s">
        <v>255</v>
      </c>
      <c r="OWF23" s="18" t="s">
        <v>255</v>
      </c>
      <c r="OWG23" s="18" t="s">
        <v>255</v>
      </c>
      <c r="OWH23" s="18" t="s">
        <v>255</v>
      </c>
      <c r="OWI23" s="18" t="s">
        <v>255</v>
      </c>
      <c r="OWJ23" s="18" t="s">
        <v>255</v>
      </c>
      <c r="OWK23" s="18" t="s">
        <v>255</v>
      </c>
      <c r="OWL23" s="18" t="s">
        <v>255</v>
      </c>
      <c r="OWM23" s="18" t="s">
        <v>255</v>
      </c>
      <c r="OWN23" s="18" t="s">
        <v>255</v>
      </c>
      <c r="OWO23" s="18" t="s">
        <v>255</v>
      </c>
      <c r="OWP23" s="18" t="s">
        <v>255</v>
      </c>
      <c r="OWQ23" s="18" t="s">
        <v>255</v>
      </c>
      <c r="OWR23" s="18" t="s">
        <v>255</v>
      </c>
      <c r="OWS23" s="18" t="s">
        <v>255</v>
      </c>
      <c r="OWT23" s="18" t="s">
        <v>255</v>
      </c>
      <c r="OWU23" s="18" t="s">
        <v>255</v>
      </c>
      <c r="OWV23" s="18" t="s">
        <v>255</v>
      </c>
      <c r="OWW23" s="18" t="s">
        <v>255</v>
      </c>
      <c r="OWX23" s="18" t="s">
        <v>255</v>
      </c>
      <c r="OWY23" s="18" t="s">
        <v>255</v>
      </c>
      <c r="OWZ23" s="18" t="s">
        <v>255</v>
      </c>
      <c r="OXA23" s="18" t="s">
        <v>255</v>
      </c>
      <c r="OXB23" s="18" t="s">
        <v>255</v>
      </c>
      <c r="OXC23" s="18" t="s">
        <v>255</v>
      </c>
      <c r="OXD23" s="18" t="s">
        <v>255</v>
      </c>
      <c r="OXE23" s="18" t="s">
        <v>255</v>
      </c>
      <c r="OXF23" s="18" t="s">
        <v>255</v>
      </c>
      <c r="OXG23" s="18" t="s">
        <v>255</v>
      </c>
      <c r="OXH23" s="18" t="s">
        <v>255</v>
      </c>
      <c r="OXI23" s="18" t="s">
        <v>255</v>
      </c>
      <c r="OXJ23" s="18" t="s">
        <v>255</v>
      </c>
      <c r="OXK23" s="18" t="s">
        <v>255</v>
      </c>
      <c r="OXL23" s="18" t="s">
        <v>255</v>
      </c>
      <c r="OXM23" s="18" t="s">
        <v>255</v>
      </c>
      <c r="OXN23" s="18" t="s">
        <v>255</v>
      </c>
      <c r="OXO23" s="18" t="s">
        <v>255</v>
      </c>
      <c r="OXP23" s="18" t="s">
        <v>255</v>
      </c>
      <c r="OXQ23" s="18" t="s">
        <v>255</v>
      </c>
      <c r="OXR23" s="18" t="s">
        <v>255</v>
      </c>
      <c r="OXS23" s="18" t="s">
        <v>255</v>
      </c>
      <c r="OXT23" s="18" t="s">
        <v>255</v>
      </c>
      <c r="OXU23" s="18" t="s">
        <v>255</v>
      </c>
      <c r="OXV23" s="18" t="s">
        <v>255</v>
      </c>
      <c r="OXW23" s="18" t="s">
        <v>255</v>
      </c>
      <c r="OXX23" s="18" t="s">
        <v>255</v>
      </c>
      <c r="OXY23" s="18" t="s">
        <v>255</v>
      </c>
      <c r="OXZ23" s="18" t="s">
        <v>255</v>
      </c>
      <c r="OYA23" s="18" t="s">
        <v>255</v>
      </c>
      <c r="OYB23" s="18" t="s">
        <v>255</v>
      </c>
      <c r="OYC23" s="18" t="s">
        <v>255</v>
      </c>
      <c r="OYD23" s="18" t="s">
        <v>255</v>
      </c>
      <c r="OYE23" s="18" t="s">
        <v>255</v>
      </c>
      <c r="OYF23" s="18" t="s">
        <v>255</v>
      </c>
      <c r="OYG23" s="18" t="s">
        <v>255</v>
      </c>
      <c r="OYH23" s="18" t="s">
        <v>255</v>
      </c>
      <c r="OYI23" s="18" t="s">
        <v>255</v>
      </c>
      <c r="OYJ23" s="18" t="s">
        <v>255</v>
      </c>
      <c r="OYK23" s="18" t="s">
        <v>255</v>
      </c>
      <c r="OYL23" s="18" t="s">
        <v>255</v>
      </c>
      <c r="OYM23" s="18" t="s">
        <v>255</v>
      </c>
      <c r="OYN23" s="18" t="s">
        <v>255</v>
      </c>
      <c r="OYO23" s="18" t="s">
        <v>255</v>
      </c>
      <c r="OYP23" s="18" t="s">
        <v>255</v>
      </c>
      <c r="OYQ23" s="18" t="s">
        <v>255</v>
      </c>
      <c r="OYR23" s="18" t="s">
        <v>255</v>
      </c>
      <c r="OYS23" s="18" t="s">
        <v>255</v>
      </c>
      <c r="OYT23" s="18" t="s">
        <v>255</v>
      </c>
      <c r="OYU23" s="18" t="s">
        <v>255</v>
      </c>
      <c r="OYV23" s="18" t="s">
        <v>255</v>
      </c>
      <c r="OYW23" s="18" t="s">
        <v>255</v>
      </c>
      <c r="OYX23" s="18" t="s">
        <v>255</v>
      </c>
      <c r="OYY23" s="18" t="s">
        <v>255</v>
      </c>
      <c r="OYZ23" s="18" t="s">
        <v>255</v>
      </c>
      <c r="OZA23" s="18" t="s">
        <v>255</v>
      </c>
      <c r="OZB23" s="18" t="s">
        <v>255</v>
      </c>
      <c r="OZC23" s="18" t="s">
        <v>255</v>
      </c>
      <c r="OZD23" s="18" t="s">
        <v>255</v>
      </c>
      <c r="OZE23" s="18" t="s">
        <v>255</v>
      </c>
      <c r="OZF23" s="18" t="s">
        <v>255</v>
      </c>
      <c r="OZG23" s="18" t="s">
        <v>255</v>
      </c>
      <c r="OZH23" s="18" t="s">
        <v>255</v>
      </c>
      <c r="OZI23" s="18" t="s">
        <v>255</v>
      </c>
      <c r="OZJ23" s="18" t="s">
        <v>255</v>
      </c>
      <c r="OZK23" s="18" t="s">
        <v>255</v>
      </c>
      <c r="OZL23" s="18" t="s">
        <v>255</v>
      </c>
      <c r="OZM23" s="18" t="s">
        <v>255</v>
      </c>
      <c r="OZN23" s="18" t="s">
        <v>255</v>
      </c>
      <c r="OZO23" s="18" t="s">
        <v>255</v>
      </c>
      <c r="OZP23" s="18" t="s">
        <v>255</v>
      </c>
      <c r="OZQ23" s="18" t="s">
        <v>255</v>
      </c>
      <c r="OZR23" s="18" t="s">
        <v>255</v>
      </c>
      <c r="OZS23" s="18" t="s">
        <v>255</v>
      </c>
      <c r="OZT23" s="18" t="s">
        <v>255</v>
      </c>
      <c r="OZU23" s="18" t="s">
        <v>255</v>
      </c>
      <c r="OZV23" s="18" t="s">
        <v>255</v>
      </c>
      <c r="OZW23" s="18" t="s">
        <v>255</v>
      </c>
      <c r="OZX23" s="18" t="s">
        <v>255</v>
      </c>
      <c r="OZY23" s="18" t="s">
        <v>255</v>
      </c>
      <c r="OZZ23" s="18" t="s">
        <v>255</v>
      </c>
      <c r="PAA23" s="18" t="s">
        <v>255</v>
      </c>
      <c r="PAB23" s="18" t="s">
        <v>255</v>
      </c>
      <c r="PAC23" s="18" t="s">
        <v>255</v>
      </c>
      <c r="PAD23" s="18" t="s">
        <v>255</v>
      </c>
      <c r="PAE23" s="18" t="s">
        <v>255</v>
      </c>
      <c r="PAF23" s="18" t="s">
        <v>255</v>
      </c>
      <c r="PAG23" s="18" t="s">
        <v>255</v>
      </c>
      <c r="PAH23" s="18" t="s">
        <v>255</v>
      </c>
      <c r="PAI23" s="18" t="s">
        <v>255</v>
      </c>
      <c r="PAJ23" s="18" t="s">
        <v>255</v>
      </c>
      <c r="PAK23" s="18" t="s">
        <v>255</v>
      </c>
      <c r="PAL23" s="18" t="s">
        <v>255</v>
      </c>
      <c r="PAM23" s="18" t="s">
        <v>255</v>
      </c>
      <c r="PAN23" s="18" t="s">
        <v>255</v>
      </c>
      <c r="PAO23" s="18" t="s">
        <v>255</v>
      </c>
      <c r="PAP23" s="18" t="s">
        <v>255</v>
      </c>
      <c r="PAQ23" s="18" t="s">
        <v>255</v>
      </c>
      <c r="PAR23" s="18" t="s">
        <v>255</v>
      </c>
      <c r="PAS23" s="18" t="s">
        <v>255</v>
      </c>
      <c r="PAT23" s="18" t="s">
        <v>255</v>
      </c>
      <c r="PAU23" s="18" t="s">
        <v>255</v>
      </c>
      <c r="PAV23" s="18" t="s">
        <v>255</v>
      </c>
      <c r="PAW23" s="18" t="s">
        <v>255</v>
      </c>
      <c r="PAX23" s="18" t="s">
        <v>255</v>
      </c>
      <c r="PAY23" s="18" t="s">
        <v>255</v>
      </c>
      <c r="PAZ23" s="18" t="s">
        <v>255</v>
      </c>
      <c r="PBA23" s="18" t="s">
        <v>255</v>
      </c>
      <c r="PBB23" s="18" t="s">
        <v>255</v>
      </c>
      <c r="PBC23" s="18" t="s">
        <v>255</v>
      </c>
      <c r="PBD23" s="18" t="s">
        <v>255</v>
      </c>
      <c r="PBE23" s="18" t="s">
        <v>255</v>
      </c>
      <c r="PBF23" s="18" t="s">
        <v>255</v>
      </c>
      <c r="PBG23" s="18" t="s">
        <v>255</v>
      </c>
      <c r="PBH23" s="18" t="s">
        <v>255</v>
      </c>
      <c r="PBI23" s="18" t="s">
        <v>255</v>
      </c>
      <c r="PBJ23" s="18" t="s">
        <v>255</v>
      </c>
      <c r="PBK23" s="18" t="s">
        <v>255</v>
      </c>
      <c r="PBL23" s="18" t="s">
        <v>255</v>
      </c>
      <c r="PBM23" s="18" t="s">
        <v>255</v>
      </c>
      <c r="PBN23" s="18" t="s">
        <v>255</v>
      </c>
      <c r="PBO23" s="18" t="s">
        <v>255</v>
      </c>
      <c r="PBP23" s="18" t="s">
        <v>255</v>
      </c>
      <c r="PBQ23" s="18" t="s">
        <v>255</v>
      </c>
      <c r="PBR23" s="18" t="s">
        <v>255</v>
      </c>
      <c r="PBS23" s="18" t="s">
        <v>255</v>
      </c>
      <c r="PBT23" s="18" t="s">
        <v>255</v>
      </c>
      <c r="PBU23" s="18" t="s">
        <v>255</v>
      </c>
      <c r="PBV23" s="18" t="s">
        <v>255</v>
      </c>
      <c r="PBW23" s="18" t="s">
        <v>255</v>
      </c>
      <c r="PBX23" s="18" t="s">
        <v>255</v>
      </c>
      <c r="PBY23" s="18" t="s">
        <v>255</v>
      </c>
      <c r="PBZ23" s="18" t="s">
        <v>255</v>
      </c>
      <c r="PCA23" s="18" t="s">
        <v>255</v>
      </c>
      <c r="PCB23" s="18" t="s">
        <v>255</v>
      </c>
      <c r="PCC23" s="18" t="s">
        <v>255</v>
      </c>
      <c r="PCD23" s="18" t="s">
        <v>255</v>
      </c>
      <c r="PCE23" s="18" t="s">
        <v>255</v>
      </c>
      <c r="PCF23" s="18" t="s">
        <v>255</v>
      </c>
      <c r="PCG23" s="18" t="s">
        <v>255</v>
      </c>
      <c r="PCH23" s="18" t="s">
        <v>255</v>
      </c>
      <c r="PCI23" s="18" t="s">
        <v>255</v>
      </c>
      <c r="PCJ23" s="18" t="s">
        <v>255</v>
      </c>
      <c r="PCK23" s="18" t="s">
        <v>255</v>
      </c>
      <c r="PCL23" s="18" t="s">
        <v>255</v>
      </c>
      <c r="PCM23" s="18" t="s">
        <v>255</v>
      </c>
      <c r="PCN23" s="18" t="s">
        <v>255</v>
      </c>
      <c r="PCO23" s="18" t="s">
        <v>255</v>
      </c>
      <c r="PCP23" s="18" t="s">
        <v>255</v>
      </c>
      <c r="PCQ23" s="18" t="s">
        <v>255</v>
      </c>
      <c r="PCR23" s="18" t="s">
        <v>255</v>
      </c>
      <c r="PCS23" s="18" t="s">
        <v>255</v>
      </c>
      <c r="PCT23" s="18" t="s">
        <v>255</v>
      </c>
      <c r="PCU23" s="18" t="s">
        <v>255</v>
      </c>
      <c r="PCV23" s="18" t="s">
        <v>255</v>
      </c>
      <c r="PCW23" s="18" t="s">
        <v>255</v>
      </c>
      <c r="PCX23" s="18" t="s">
        <v>255</v>
      </c>
      <c r="PCY23" s="18" t="s">
        <v>255</v>
      </c>
      <c r="PCZ23" s="18" t="s">
        <v>255</v>
      </c>
      <c r="PDA23" s="18" t="s">
        <v>255</v>
      </c>
      <c r="PDB23" s="18" t="s">
        <v>255</v>
      </c>
      <c r="PDC23" s="18" t="s">
        <v>255</v>
      </c>
      <c r="PDD23" s="18" t="s">
        <v>255</v>
      </c>
      <c r="PDE23" s="18" t="s">
        <v>255</v>
      </c>
      <c r="PDF23" s="18" t="s">
        <v>255</v>
      </c>
      <c r="PDG23" s="18" t="s">
        <v>255</v>
      </c>
      <c r="PDH23" s="18" t="s">
        <v>255</v>
      </c>
      <c r="PDI23" s="18" t="s">
        <v>255</v>
      </c>
      <c r="PDJ23" s="18" t="s">
        <v>255</v>
      </c>
      <c r="PDK23" s="18" t="s">
        <v>255</v>
      </c>
      <c r="PDL23" s="18" t="s">
        <v>255</v>
      </c>
      <c r="PDM23" s="18" t="s">
        <v>255</v>
      </c>
      <c r="PDN23" s="18" t="s">
        <v>255</v>
      </c>
      <c r="PDO23" s="18" t="s">
        <v>255</v>
      </c>
      <c r="PDP23" s="18" t="s">
        <v>255</v>
      </c>
      <c r="PDQ23" s="18" t="s">
        <v>255</v>
      </c>
      <c r="PDR23" s="18" t="s">
        <v>255</v>
      </c>
      <c r="PDS23" s="18" t="s">
        <v>255</v>
      </c>
      <c r="PDT23" s="18" t="s">
        <v>255</v>
      </c>
      <c r="PDU23" s="18" t="s">
        <v>255</v>
      </c>
      <c r="PDV23" s="18" t="s">
        <v>255</v>
      </c>
      <c r="PDW23" s="18" t="s">
        <v>255</v>
      </c>
      <c r="PDX23" s="18" t="s">
        <v>255</v>
      </c>
      <c r="PDY23" s="18" t="s">
        <v>255</v>
      </c>
      <c r="PDZ23" s="18" t="s">
        <v>255</v>
      </c>
      <c r="PEA23" s="18" t="s">
        <v>255</v>
      </c>
      <c r="PEB23" s="18" t="s">
        <v>255</v>
      </c>
      <c r="PEC23" s="18" t="s">
        <v>255</v>
      </c>
      <c r="PED23" s="18" t="s">
        <v>255</v>
      </c>
      <c r="PEE23" s="18" t="s">
        <v>255</v>
      </c>
      <c r="PEF23" s="18" t="s">
        <v>255</v>
      </c>
      <c r="PEG23" s="18" t="s">
        <v>255</v>
      </c>
      <c r="PEH23" s="18" t="s">
        <v>255</v>
      </c>
      <c r="PEI23" s="18" t="s">
        <v>255</v>
      </c>
      <c r="PEJ23" s="18" t="s">
        <v>255</v>
      </c>
      <c r="PEK23" s="18" t="s">
        <v>255</v>
      </c>
      <c r="PEL23" s="18" t="s">
        <v>255</v>
      </c>
      <c r="PEM23" s="18" t="s">
        <v>255</v>
      </c>
      <c r="PEN23" s="18" t="s">
        <v>255</v>
      </c>
      <c r="PEO23" s="18" t="s">
        <v>255</v>
      </c>
      <c r="PEP23" s="18" t="s">
        <v>255</v>
      </c>
      <c r="PEQ23" s="18" t="s">
        <v>255</v>
      </c>
      <c r="PER23" s="18" t="s">
        <v>255</v>
      </c>
      <c r="PES23" s="18" t="s">
        <v>255</v>
      </c>
      <c r="PET23" s="18" t="s">
        <v>255</v>
      </c>
      <c r="PEU23" s="18" t="s">
        <v>255</v>
      </c>
      <c r="PEV23" s="18" t="s">
        <v>255</v>
      </c>
      <c r="PEW23" s="18" t="s">
        <v>255</v>
      </c>
      <c r="PEX23" s="18" t="s">
        <v>255</v>
      </c>
      <c r="PEY23" s="18" t="s">
        <v>255</v>
      </c>
      <c r="PEZ23" s="18" t="s">
        <v>255</v>
      </c>
      <c r="PFA23" s="18" t="s">
        <v>255</v>
      </c>
      <c r="PFB23" s="18" t="s">
        <v>255</v>
      </c>
      <c r="PFC23" s="18" t="s">
        <v>255</v>
      </c>
      <c r="PFD23" s="18" t="s">
        <v>255</v>
      </c>
      <c r="PFE23" s="18" t="s">
        <v>255</v>
      </c>
      <c r="PFF23" s="18" t="s">
        <v>255</v>
      </c>
      <c r="PFG23" s="18" t="s">
        <v>255</v>
      </c>
      <c r="PFH23" s="18" t="s">
        <v>255</v>
      </c>
      <c r="PFI23" s="18" t="s">
        <v>255</v>
      </c>
      <c r="PFJ23" s="18" t="s">
        <v>255</v>
      </c>
      <c r="PFK23" s="18" t="s">
        <v>255</v>
      </c>
      <c r="PFL23" s="18" t="s">
        <v>255</v>
      </c>
      <c r="PFM23" s="18" t="s">
        <v>255</v>
      </c>
      <c r="PFN23" s="18" t="s">
        <v>255</v>
      </c>
      <c r="PFO23" s="18" t="s">
        <v>255</v>
      </c>
      <c r="PFP23" s="18" t="s">
        <v>255</v>
      </c>
      <c r="PFQ23" s="18" t="s">
        <v>255</v>
      </c>
      <c r="PFR23" s="18" t="s">
        <v>255</v>
      </c>
      <c r="PFS23" s="18" t="s">
        <v>255</v>
      </c>
      <c r="PFT23" s="18" t="s">
        <v>255</v>
      </c>
      <c r="PFU23" s="18" t="s">
        <v>255</v>
      </c>
      <c r="PFV23" s="18" t="s">
        <v>255</v>
      </c>
      <c r="PFW23" s="18" t="s">
        <v>255</v>
      </c>
      <c r="PFX23" s="18" t="s">
        <v>255</v>
      </c>
      <c r="PFY23" s="18" t="s">
        <v>255</v>
      </c>
      <c r="PFZ23" s="18" t="s">
        <v>255</v>
      </c>
      <c r="PGA23" s="18" t="s">
        <v>255</v>
      </c>
      <c r="PGB23" s="18" t="s">
        <v>255</v>
      </c>
      <c r="PGC23" s="18" t="s">
        <v>255</v>
      </c>
      <c r="PGD23" s="18" t="s">
        <v>255</v>
      </c>
      <c r="PGE23" s="18" t="s">
        <v>255</v>
      </c>
      <c r="PGF23" s="18" t="s">
        <v>255</v>
      </c>
      <c r="PGG23" s="18" t="s">
        <v>255</v>
      </c>
      <c r="PGH23" s="18" t="s">
        <v>255</v>
      </c>
      <c r="PGI23" s="18" t="s">
        <v>255</v>
      </c>
      <c r="PGJ23" s="18" t="s">
        <v>255</v>
      </c>
      <c r="PGK23" s="18" t="s">
        <v>255</v>
      </c>
      <c r="PGL23" s="18" t="s">
        <v>255</v>
      </c>
      <c r="PGM23" s="18" t="s">
        <v>255</v>
      </c>
      <c r="PGN23" s="18" t="s">
        <v>255</v>
      </c>
      <c r="PGO23" s="18" t="s">
        <v>255</v>
      </c>
      <c r="PGP23" s="18" t="s">
        <v>255</v>
      </c>
      <c r="PGQ23" s="18" t="s">
        <v>255</v>
      </c>
      <c r="PGR23" s="18" t="s">
        <v>255</v>
      </c>
      <c r="PGS23" s="18" t="s">
        <v>255</v>
      </c>
      <c r="PGT23" s="18" t="s">
        <v>255</v>
      </c>
      <c r="PGU23" s="18" t="s">
        <v>255</v>
      </c>
      <c r="PGV23" s="18" t="s">
        <v>255</v>
      </c>
      <c r="PGW23" s="18" t="s">
        <v>255</v>
      </c>
      <c r="PGX23" s="18" t="s">
        <v>255</v>
      </c>
      <c r="PGY23" s="18" t="s">
        <v>255</v>
      </c>
      <c r="PGZ23" s="18" t="s">
        <v>255</v>
      </c>
      <c r="PHA23" s="18" t="s">
        <v>255</v>
      </c>
      <c r="PHB23" s="18" t="s">
        <v>255</v>
      </c>
      <c r="PHC23" s="18" t="s">
        <v>255</v>
      </c>
      <c r="PHD23" s="18" t="s">
        <v>255</v>
      </c>
      <c r="PHE23" s="18" t="s">
        <v>255</v>
      </c>
      <c r="PHF23" s="18" t="s">
        <v>255</v>
      </c>
      <c r="PHG23" s="18" t="s">
        <v>255</v>
      </c>
      <c r="PHH23" s="18" t="s">
        <v>255</v>
      </c>
      <c r="PHI23" s="18" t="s">
        <v>255</v>
      </c>
      <c r="PHJ23" s="18" t="s">
        <v>255</v>
      </c>
      <c r="PHK23" s="18" t="s">
        <v>255</v>
      </c>
      <c r="PHL23" s="18" t="s">
        <v>255</v>
      </c>
      <c r="PHM23" s="18" t="s">
        <v>255</v>
      </c>
      <c r="PHN23" s="18" t="s">
        <v>255</v>
      </c>
      <c r="PHO23" s="18" t="s">
        <v>255</v>
      </c>
      <c r="PHP23" s="18" t="s">
        <v>255</v>
      </c>
      <c r="PHQ23" s="18" t="s">
        <v>255</v>
      </c>
      <c r="PHR23" s="18" t="s">
        <v>255</v>
      </c>
      <c r="PHS23" s="18" t="s">
        <v>255</v>
      </c>
      <c r="PHT23" s="18" t="s">
        <v>255</v>
      </c>
      <c r="PHU23" s="18" t="s">
        <v>255</v>
      </c>
      <c r="PHV23" s="18" t="s">
        <v>255</v>
      </c>
      <c r="PHW23" s="18" t="s">
        <v>255</v>
      </c>
      <c r="PHX23" s="18" t="s">
        <v>255</v>
      </c>
      <c r="PHY23" s="18" t="s">
        <v>255</v>
      </c>
      <c r="PHZ23" s="18" t="s">
        <v>255</v>
      </c>
      <c r="PIA23" s="18" t="s">
        <v>255</v>
      </c>
      <c r="PIB23" s="18" t="s">
        <v>255</v>
      </c>
      <c r="PIC23" s="18" t="s">
        <v>255</v>
      </c>
      <c r="PID23" s="18" t="s">
        <v>255</v>
      </c>
      <c r="PIE23" s="18" t="s">
        <v>255</v>
      </c>
      <c r="PIF23" s="18" t="s">
        <v>255</v>
      </c>
      <c r="PIG23" s="18" t="s">
        <v>255</v>
      </c>
      <c r="PIH23" s="18" t="s">
        <v>255</v>
      </c>
      <c r="PII23" s="18" t="s">
        <v>255</v>
      </c>
      <c r="PIJ23" s="18" t="s">
        <v>255</v>
      </c>
      <c r="PIK23" s="18" t="s">
        <v>255</v>
      </c>
      <c r="PIL23" s="18" t="s">
        <v>255</v>
      </c>
      <c r="PIM23" s="18" t="s">
        <v>255</v>
      </c>
      <c r="PIN23" s="18" t="s">
        <v>255</v>
      </c>
      <c r="PIO23" s="18" t="s">
        <v>255</v>
      </c>
      <c r="PIP23" s="18" t="s">
        <v>255</v>
      </c>
      <c r="PIQ23" s="18" t="s">
        <v>255</v>
      </c>
      <c r="PIR23" s="18" t="s">
        <v>255</v>
      </c>
      <c r="PIS23" s="18" t="s">
        <v>255</v>
      </c>
      <c r="PIT23" s="18" t="s">
        <v>255</v>
      </c>
      <c r="PIU23" s="18" t="s">
        <v>255</v>
      </c>
      <c r="PIV23" s="18" t="s">
        <v>255</v>
      </c>
      <c r="PIW23" s="18" t="s">
        <v>255</v>
      </c>
      <c r="PIX23" s="18" t="s">
        <v>255</v>
      </c>
      <c r="PIY23" s="18" t="s">
        <v>255</v>
      </c>
      <c r="PIZ23" s="18" t="s">
        <v>255</v>
      </c>
      <c r="PJA23" s="18" t="s">
        <v>255</v>
      </c>
      <c r="PJB23" s="18" t="s">
        <v>255</v>
      </c>
      <c r="PJC23" s="18" t="s">
        <v>255</v>
      </c>
      <c r="PJD23" s="18" t="s">
        <v>255</v>
      </c>
      <c r="PJE23" s="18" t="s">
        <v>255</v>
      </c>
      <c r="PJF23" s="18" t="s">
        <v>255</v>
      </c>
      <c r="PJG23" s="18" t="s">
        <v>255</v>
      </c>
      <c r="PJH23" s="18" t="s">
        <v>255</v>
      </c>
      <c r="PJI23" s="18" t="s">
        <v>255</v>
      </c>
      <c r="PJJ23" s="18" t="s">
        <v>255</v>
      </c>
      <c r="PJK23" s="18" t="s">
        <v>255</v>
      </c>
      <c r="PJL23" s="18" t="s">
        <v>255</v>
      </c>
      <c r="PJM23" s="18" t="s">
        <v>255</v>
      </c>
      <c r="PJN23" s="18" t="s">
        <v>255</v>
      </c>
      <c r="PJO23" s="18" t="s">
        <v>255</v>
      </c>
      <c r="PJP23" s="18" t="s">
        <v>255</v>
      </c>
      <c r="PJQ23" s="18" t="s">
        <v>255</v>
      </c>
      <c r="PJR23" s="18" t="s">
        <v>255</v>
      </c>
      <c r="PJS23" s="18" t="s">
        <v>255</v>
      </c>
      <c r="PJT23" s="18" t="s">
        <v>255</v>
      </c>
      <c r="PJU23" s="18" t="s">
        <v>255</v>
      </c>
      <c r="PJV23" s="18" t="s">
        <v>255</v>
      </c>
      <c r="PJW23" s="18" t="s">
        <v>255</v>
      </c>
      <c r="PJX23" s="18" t="s">
        <v>255</v>
      </c>
      <c r="PJY23" s="18" t="s">
        <v>255</v>
      </c>
      <c r="PJZ23" s="18" t="s">
        <v>255</v>
      </c>
      <c r="PKA23" s="18" t="s">
        <v>255</v>
      </c>
      <c r="PKB23" s="18" t="s">
        <v>255</v>
      </c>
      <c r="PKC23" s="18" t="s">
        <v>255</v>
      </c>
      <c r="PKD23" s="18" t="s">
        <v>255</v>
      </c>
      <c r="PKE23" s="18" t="s">
        <v>255</v>
      </c>
      <c r="PKF23" s="18" t="s">
        <v>255</v>
      </c>
      <c r="PKG23" s="18" t="s">
        <v>255</v>
      </c>
      <c r="PKH23" s="18" t="s">
        <v>255</v>
      </c>
      <c r="PKI23" s="18" t="s">
        <v>255</v>
      </c>
      <c r="PKJ23" s="18" t="s">
        <v>255</v>
      </c>
      <c r="PKK23" s="18" t="s">
        <v>255</v>
      </c>
      <c r="PKL23" s="18" t="s">
        <v>255</v>
      </c>
      <c r="PKM23" s="18" t="s">
        <v>255</v>
      </c>
      <c r="PKN23" s="18" t="s">
        <v>255</v>
      </c>
      <c r="PKO23" s="18" t="s">
        <v>255</v>
      </c>
      <c r="PKP23" s="18" t="s">
        <v>255</v>
      </c>
      <c r="PKQ23" s="18" t="s">
        <v>255</v>
      </c>
      <c r="PKR23" s="18" t="s">
        <v>255</v>
      </c>
      <c r="PKS23" s="18" t="s">
        <v>255</v>
      </c>
      <c r="PKT23" s="18" t="s">
        <v>255</v>
      </c>
      <c r="PKU23" s="18" t="s">
        <v>255</v>
      </c>
      <c r="PKV23" s="18" t="s">
        <v>255</v>
      </c>
      <c r="PKW23" s="18" t="s">
        <v>255</v>
      </c>
      <c r="PKX23" s="18" t="s">
        <v>255</v>
      </c>
      <c r="PKY23" s="18" t="s">
        <v>255</v>
      </c>
      <c r="PKZ23" s="18" t="s">
        <v>255</v>
      </c>
      <c r="PLA23" s="18" t="s">
        <v>255</v>
      </c>
      <c r="PLB23" s="18" t="s">
        <v>255</v>
      </c>
      <c r="PLC23" s="18" t="s">
        <v>255</v>
      </c>
      <c r="PLD23" s="18" t="s">
        <v>255</v>
      </c>
      <c r="PLE23" s="18" t="s">
        <v>255</v>
      </c>
      <c r="PLF23" s="18" t="s">
        <v>255</v>
      </c>
      <c r="PLG23" s="18" t="s">
        <v>255</v>
      </c>
      <c r="PLH23" s="18" t="s">
        <v>255</v>
      </c>
      <c r="PLI23" s="18" t="s">
        <v>255</v>
      </c>
      <c r="PLJ23" s="18" t="s">
        <v>255</v>
      </c>
      <c r="PLK23" s="18" t="s">
        <v>255</v>
      </c>
      <c r="PLL23" s="18" t="s">
        <v>255</v>
      </c>
      <c r="PLM23" s="18" t="s">
        <v>255</v>
      </c>
      <c r="PLN23" s="18" t="s">
        <v>255</v>
      </c>
      <c r="PLO23" s="18" t="s">
        <v>255</v>
      </c>
      <c r="PLP23" s="18" t="s">
        <v>255</v>
      </c>
      <c r="PLQ23" s="18" t="s">
        <v>255</v>
      </c>
      <c r="PLR23" s="18" t="s">
        <v>255</v>
      </c>
      <c r="PLS23" s="18" t="s">
        <v>255</v>
      </c>
      <c r="PLT23" s="18" t="s">
        <v>255</v>
      </c>
      <c r="PLU23" s="18" t="s">
        <v>255</v>
      </c>
      <c r="PLV23" s="18" t="s">
        <v>255</v>
      </c>
      <c r="PLW23" s="18" t="s">
        <v>255</v>
      </c>
      <c r="PLX23" s="18" t="s">
        <v>255</v>
      </c>
      <c r="PLY23" s="18" t="s">
        <v>255</v>
      </c>
      <c r="PLZ23" s="18" t="s">
        <v>255</v>
      </c>
      <c r="PMA23" s="18" t="s">
        <v>255</v>
      </c>
      <c r="PMB23" s="18" t="s">
        <v>255</v>
      </c>
      <c r="PMC23" s="18" t="s">
        <v>255</v>
      </c>
      <c r="PMD23" s="18" t="s">
        <v>255</v>
      </c>
      <c r="PME23" s="18" t="s">
        <v>255</v>
      </c>
      <c r="PMF23" s="18" t="s">
        <v>255</v>
      </c>
      <c r="PMG23" s="18" t="s">
        <v>255</v>
      </c>
      <c r="PMH23" s="18" t="s">
        <v>255</v>
      </c>
      <c r="PMI23" s="18" t="s">
        <v>255</v>
      </c>
      <c r="PMJ23" s="18" t="s">
        <v>255</v>
      </c>
      <c r="PMK23" s="18" t="s">
        <v>255</v>
      </c>
      <c r="PML23" s="18" t="s">
        <v>255</v>
      </c>
      <c r="PMM23" s="18" t="s">
        <v>255</v>
      </c>
      <c r="PMN23" s="18" t="s">
        <v>255</v>
      </c>
      <c r="PMO23" s="18" t="s">
        <v>255</v>
      </c>
      <c r="PMP23" s="18" t="s">
        <v>255</v>
      </c>
      <c r="PMQ23" s="18" t="s">
        <v>255</v>
      </c>
      <c r="PMR23" s="18" t="s">
        <v>255</v>
      </c>
      <c r="PMS23" s="18" t="s">
        <v>255</v>
      </c>
      <c r="PMT23" s="18" t="s">
        <v>255</v>
      </c>
      <c r="PMU23" s="18" t="s">
        <v>255</v>
      </c>
      <c r="PMV23" s="18" t="s">
        <v>255</v>
      </c>
      <c r="PMW23" s="18" t="s">
        <v>255</v>
      </c>
      <c r="PMX23" s="18" t="s">
        <v>255</v>
      </c>
      <c r="PMY23" s="18" t="s">
        <v>255</v>
      </c>
      <c r="PMZ23" s="18" t="s">
        <v>255</v>
      </c>
      <c r="PNA23" s="18" t="s">
        <v>255</v>
      </c>
      <c r="PNB23" s="18" t="s">
        <v>255</v>
      </c>
      <c r="PNC23" s="18" t="s">
        <v>255</v>
      </c>
      <c r="PND23" s="18" t="s">
        <v>255</v>
      </c>
      <c r="PNE23" s="18" t="s">
        <v>255</v>
      </c>
      <c r="PNF23" s="18" t="s">
        <v>255</v>
      </c>
      <c r="PNG23" s="18" t="s">
        <v>255</v>
      </c>
      <c r="PNH23" s="18" t="s">
        <v>255</v>
      </c>
      <c r="PNI23" s="18" t="s">
        <v>255</v>
      </c>
      <c r="PNJ23" s="18" t="s">
        <v>255</v>
      </c>
      <c r="PNK23" s="18" t="s">
        <v>255</v>
      </c>
      <c r="PNL23" s="18" t="s">
        <v>255</v>
      </c>
      <c r="PNM23" s="18" t="s">
        <v>255</v>
      </c>
      <c r="PNN23" s="18" t="s">
        <v>255</v>
      </c>
      <c r="PNO23" s="18" t="s">
        <v>255</v>
      </c>
      <c r="PNP23" s="18" t="s">
        <v>255</v>
      </c>
      <c r="PNQ23" s="18" t="s">
        <v>255</v>
      </c>
      <c r="PNR23" s="18" t="s">
        <v>255</v>
      </c>
      <c r="PNS23" s="18" t="s">
        <v>255</v>
      </c>
      <c r="PNT23" s="18" t="s">
        <v>255</v>
      </c>
      <c r="PNU23" s="18" t="s">
        <v>255</v>
      </c>
      <c r="PNV23" s="18" t="s">
        <v>255</v>
      </c>
      <c r="PNW23" s="18" t="s">
        <v>255</v>
      </c>
      <c r="PNX23" s="18" t="s">
        <v>255</v>
      </c>
      <c r="PNY23" s="18" t="s">
        <v>255</v>
      </c>
      <c r="PNZ23" s="18" t="s">
        <v>255</v>
      </c>
      <c r="POA23" s="18" t="s">
        <v>255</v>
      </c>
      <c r="POB23" s="18" t="s">
        <v>255</v>
      </c>
      <c r="POC23" s="18" t="s">
        <v>255</v>
      </c>
      <c r="POD23" s="18" t="s">
        <v>255</v>
      </c>
      <c r="POE23" s="18" t="s">
        <v>255</v>
      </c>
      <c r="POF23" s="18" t="s">
        <v>255</v>
      </c>
      <c r="POG23" s="18" t="s">
        <v>255</v>
      </c>
      <c r="POH23" s="18" t="s">
        <v>255</v>
      </c>
      <c r="POI23" s="18" t="s">
        <v>255</v>
      </c>
      <c r="POJ23" s="18" t="s">
        <v>255</v>
      </c>
      <c r="POK23" s="18" t="s">
        <v>255</v>
      </c>
      <c r="POL23" s="18" t="s">
        <v>255</v>
      </c>
      <c r="POM23" s="18" t="s">
        <v>255</v>
      </c>
      <c r="PON23" s="18" t="s">
        <v>255</v>
      </c>
      <c r="POO23" s="18" t="s">
        <v>255</v>
      </c>
      <c r="POP23" s="18" t="s">
        <v>255</v>
      </c>
      <c r="POQ23" s="18" t="s">
        <v>255</v>
      </c>
      <c r="POR23" s="18" t="s">
        <v>255</v>
      </c>
      <c r="POS23" s="18" t="s">
        <v>255</v>
      </c>
      <c r="POT23" s="18" t="s">
        <v>255</v>
      </c>
      <c r="POU23" s="18" t="s">
        <v>255</v>
      </c>
      <c r="POV23" s="18" t="s">
        <v>255</v>
      </c>
      <c r="POW23" s="18" t="s">
        <v>255</v>
      </c>
      <c r="POX23" s="18" t="s">
        <v>255</v>
      </c>
      <c r="POY23" s="18" t="s">
        <v>255</v>
      </c>
      <c r="POZ23" s="18" t="s">
        <v>255</v>
      </c>
      <c r="PPA23" s="18" t="s">
        <v>255</v>
      </c>
      <c r="PPB23" s="18" t="s">
        <v>255</v>
      </c>
      <c r="PPC23" s="18" t="s">
        <v>255</v>
      </c>
      <c r="PPD23" s="18" t="s">
        <v>255</v>
      </c>
      <c r="PPE23" s="18" t="s">
        <v>255</v>
      </c>
      <c r="PPF23" s="18" t="s">
        <v>255</v>
      </c>
      <c r="PPG23" s="18" t="s">
        <v>255</v>
      </c>
      <c r="PPH23" s="18" t="s">
        <v>255</v>
      </c>
      <c r="PPI23" s="18" t="s">
        <v>255</v>
      </c>
      <c r="PPJ23" s="18" t="s">
        <v>255</v>
      </c>
      <c r="PPK23" s="18" t="s">
        <v>255</v>
      </c>
      <c r="PPL23" s="18" t="s">
        <v>255</v>
      </c>
      <c r="PPM23" s="18" t="s">
        <v>255</v>
      </c>
      <c r="PPN23" s="18" t="s">
        <v>255</v>
      </c>
      <c r="PPO23" s="18" t="s">
        <v>255</v>
      </c>
      <c r="PPP23" s="18" t="s">
        <v>255</v>
      </c>
      <c r="PPQ23" s="18" t="s">
        <v>255</v>
      </c>
      <c r="PPR23" s="18" t="s">
        <v>255</v>
      </c>
      <c r="PPS23" s="18" t="s">
        <v>255</v>
      </c>
      <c r="PPT23" s="18" t="s">
        <v>255</v>
      </c>
      <c r="PPU23" s="18" t="s">
        <v>255</v>
      </c>
      <c r="PPV23" s="18" t="s">
        <v>255</v>
      </c>
      <c r="PPW23" s="18" t="s">
        <v>255</v>
      </c>
      <c r="PPX23" s="18" t="s">
        <v>255</v>
      </c>
      <c r="PPY23" s="18" t="s">
        <v>255</v>
      </c>
      <c r="PPZ23" s="18" t="s">
        <v>255</v>
      </c>
      <c r="PQA23" s="18" t="s">
        <v>255</v>
      </c>
      <c r="PQB23" s="18" t="s">
        <v>255</v>
      </c>
      <c r="PQC23" s="18" t="s">
        <v>255</v>
      </c>
      <c r="PQD23" s="18" t="s">
        <v>255</v>
      </c>
      <c r="PQE23" s="18" t="s">
        <v>255</v>
      </c>
      <c r="PQF23" s="18" t="s">
        <v>255</v>
      </c>
      <c r="PQG23" s="18" t="s">
        <v>255</v>
      </c>
      <c r="PQH23" s="18" t="s">
        <v>255</v>
      </c>
      <c r="PQI23" s="18" t="s">
        <v>255</v>
      </c>
      <c r="PQJ23" s="18" t="s">
        <v>255</v>
      </c>
      <c r="PQK23" s="18" t="s">
        <v>255</v>
      </c>
      <c r="PQL23" s="18" t="s">
        <v>255</v>
      </c>
      <c r="PQM23" s="18" t="s">
        <v>255</v>
      </c>
      <c r="PQN23" s="18" t="s">
        <v>255</v>
      </c>
      <c r="PQO23" s="18" t="s">
        <v>255</v>
      </c>
      <c r="PQP23" s="18" t="s">
        <v>255</v>
      </c>
      <c r="PQQ23" s="18" t="s">
        <v>255</v>
      </c>
      <c r="PQR23" s="18" t="s">
        <v>255</v>
      </c>
      <c r="PQS23" s="18" t="s">
        <v>255</v>
      </c>
      <c r="PQT23" s="18" t="s">
        <v>255</v>
      </c>
      <c r="PQU23" s="18" t="s">
        <v>255</v>
      </c>
      <c r="PQV23" s="18" t="s">
        <v>255</v>
      </c>
      <c r="PQW23" s="18" t="s">
        <v>255</v>
      </c>
      <c r="PQX23" s="18" t="s">
        <v>255</v>
      </c>
      <c r="PQY23" s="18" t="s">
        <v>255</v>
      </c>
      <c r="PQZ23" s="18" t="s">
        <v>255</v>
      </c>
      <c r="PRA23" s="18" t="s">
        <v>255</v>
      </c>
      <c r="PRB23" s="18" t="s">
        <v>255</v>
      </c>
      <c r="PRC23" s="18" t="s">
        <v>255</v>
      </c>
      <c r="PRD23" s="18" t="s">
        <v>255</v>
      </c>
      <c r="PRE23" s="18" t="s">
        <v>255</v>
      </c>
      <c r="PRF23" s="18" t="s">
        <v>255</v>
      </c>
      <c r="PRG23" s="18" t="s">
        <v>255</v>
      </c>
      <c r="PRH23" s="18" t="s">
        <v>255</v>
      </c>
      <c r="PRI23" s="18" t="s">
        <v>255</v>
      </c>
      <c r="PRJ23" s="18" t="s">
        <v>255</v>
      </c>
      <c r="PRK23" s="18" t="s">
        <v>255</v>
      </c>
      <c r="PRL23" s="18" t="s">
        <v>255</v>
      </c>
      <c r="PRM23" s="18" t="s">
        <v>255</v>
      </c>
      <c r="PRN23" s="18" t="s">
        <v>255</v>
      </c>
      <c r="PRO23" s="18" t="s">
        <v>255</v>
      </c>
      <c r="PRP23" s="18" t="s">
        <v>255</v>
      </c>
      <c r="PRQ23" s="18" t="s">
        <v>255</v>
      </c>
      <c r="PRR23" s="18" t="s">
        <v>255</v>
      </c>
      <c r="PRS23" s="18" t="s">
        <v>255</v>
      </c>
      <c r="PRT23" s="18" t="s">
        <v>255</v>
      </c>
      <c r="PRU23" s="18" t="s">
        <v>255</v>
      </c>
      <c r="PRV23" s="18" t="s">
        <v>255</v>
      </c>
      <c r="PRW23" s="18" t="s">
        <v>255</v>
      </c>
      <c r="PRX23" s="18" t="s">
        <v>255</v>
      </c>
      <c r="PRY23" s="18" t="s">
        <v>255</v>
      </c>
      <c r="PRZ23" s="18" t="s">
        <v>255</v>
      </c>
      <c r="PSA23" s="18" t="s">
        <v>255</v>
      </c>
      <c r="PSB23" s="18" t="s">
        <v>255</v>
      </c>
      <c r="PSC23" s="18" t="s">
        <v>255</v>
      </c>
      <c r="PSD23" s="18" t="s">
        <v>255</v>
      </c>
      <c r="PSE23" s="18" t="s">
        <v>255</v>
      </c>
      <c r="PSF23" s="18" t="s">
        <v>255</v>
      </c>
      <c r="PSG23" s="18" t="s">
        <v>255</v>
      </c>
      <c r="PSH23" s="18" t="s">
        <v>255</v>
      </c>
      <c r="PSI23" s="18" t="s">
        <v>255</v>
      </c>
      <c r="PSJ23" s="18" t="s">
        <v>255</v>
      </c>
      <c r="PSK23" s="18" t="s">
        <v>255</v>
      </c>
      <c r="PSL23" s="18" t="s">
        <v>255</v>
      </c>
      <c r="PSM23" s="18" t="s">
        <v>255</v>
      </c>
      <c r="PSN23" s="18" t="s">
        <v>255</v>
      </c>
      <c r="PSO23" s="18" t="s">
        <v>255</v>
      </c>
      <c r="PSP23" s="18" t="s">
        <v>255</v>
      </c>
      <c r="PSQ23" s="18" t="s">
        <v>255</v>
      </c>
      <c r="PSR23" s="18" t="s">
        <v>255</v>
      </c>
      <c r="PSS23" s="18" t="s">
        <v>255</v>
      </c>
      <c r="PST23" s="18" t="s">
        <v>255</v>
      </c>
      <c r="PSU23" s="18" t="s">
        <v>255</v>
      </c>
      <c r="PSV23" s="18" t="s">
        <v>255</v>
      </c>
      <c r="PSW23" s="18" t="s">
        <v>255</v>
      </c>
      <c r="PSX23" s="18" t="s">
        <v>255</v>
      </c>
      <c r="PSY23" s="18" t="s">
        <v>255</v>
      </c>
      <c r="PSZ23" s="18" t="s">
        <v>255</v>
      </c>
      <c r="PTA23" s="18" t="s">
        <v>255</v>
      </c>
      <c r="PTB23" s="18" t="s">
        <v>255</v>
      </c>
      <c r="PTC23" s="18" t="s">
        <v>255</v>
      </c>
      <c r="PTD23" s="18" t="s">
        <v>255</v>
      </c>
      <c r="PTE23" s="18" t="s">
        <v>255</v>
      </c>
      <c r="PTF23" s="18" t="s">
        <v>255</v>
      </c>
      <c r="PTG23" s="18" t="s">
        <v>255</v>
      </c>
      <c r="PTH23" s="18" t="s">
        <v>255</v>
      </c>
      <c r="PTI23" s="18" t="s">
        <v>255</v>
      </c>
      <c r="PTJ23" s="18" t="s">
        <v>255</v>
      </c>
      <c r="PTK23" s="18" t="s">
        <v>255</v>
      </c>
      <c r="PTL23" s="18" t="s">
        <v>255</v>
      </c>
      <c r="PTM23" s="18" t="s">
        <v>255</v>
      </c>
      <c r="PTN23" s="18" t="s">
        <v>255</v>
      </c>
      <c r="PTO23" s="18" t="s">
        <v>255</v>
      </c>
      <c r="PTP23" s="18" t="s">
        <v>255</v>
      </c>
      <c r="PTQ23" s="18" t="s">
        <v>255</v>
      </c>
      <c r="PTR23" s="18" t="s">
        <v>255</v>
      </c>
      <c r="PTS23" s="18" t="s">
        <v>255</v>
      </c>
      <c r="PTT23" s="18" t="s">
        <v>255</v>
      </c>
      <c r="PTU23" s="18" t="s">
        <v>255</v>
      </c>
      <c r="PTV23" s="18" t="s">
        <v>255</v>
      </c>
      <c r="PTW23" s="18" t="s">
        <v>255</v>
      </c>
      <c r="PTX23" s="18" t="s">
        <v>255</v>
      </c>
      <c r="PTY23" s="18" t="s">
        <v>255</v>
      </c>
      <c r="PTZ23" s="18" t="s">
        <v>255</v>
      </c>
      <c r="PUA23" s="18" t="s">
        <v>255</v>
      </c>
      <c r="PUB23" s="18" t="s">
        <v>255</v>
      </c>
      <c r="PUC23" s="18" t="s">
        <v>255</v>
      </c>
      <c r="PUD23" s="18" t="s">
        <v>255</v>
      </c>
      <c r="PUE23" s="18" t="s">
        <v>255</v>
      </c>
      <c r="PUF23" s="18" t="s">
        <v>255</v>
      </c>
      <c r="PUG23" s="18" t="s">
        <v>255</v>
      </c>
      <c r="PUH23" s="18" t="s">
        <v>255</v>
      </c>
      <c r="PUI23" s="18" t="s">
        <v>255</v>
      </c>
      <c r="PUJ23" s="18" t="s">
        <v>255</v>
      </c>
      <c r="PUK23" s="18" t="s">
        <v>255</v>
      </c>
      <c r="PUL23" s="18" t="s">
        <v>255</v>
      </c>
      <c r="PUM23" s="18" t="s">
        <v>255</v>
      </c>
      <c r="PUN23" s="18" t="s">
        <v>255</v>
      </c>
      <c r="PUO23" s="18" t="s">
        <v>255</v>
      </c>
      <c r="PUP23" s="18" t="s">
        <v>255</v>
      </c>
      <c r="PUQ23" s="18" t="s">
        <v>255</v>
      </c>
      <c r="PUR23" s="18" t="s">
        <v>255</v>
      </c>
      <c r="PUS23" s="18" t="s">
        <v>255</v>
      </c>
      <c r="PUT23" s="18" t="s">
        <v>255</v>
      </c>
      <c r="PUU23" s="18" t="s">
        <v>255</v>
      </c>
      <c r="PUV23" s="18" t="s">
        <v>255</v>
      </c>
      <c r="PUW23" s="18" t="s">
        <v>255</v>
      </c>
      <c r="PUX23" s="18" t="s">
        <v>255</v>
      </c>
      <c r="PUY23" s="18" t="s">
        <v>255</v>
      </c>
      <c r="PUZ23" s="18" t="s">
        <v>255</v>
      </c>
      <c r="PVA23" s="18" t="s">
        <v>255</v>
      </c>
      <c r="PVB23" s="18" t="s">
        <v>255</v>
      </c>
      <c r="PVC23" s="18" t="s">
        <v>255</v>
      </c>
      <c r="PVD23" s="18" t="s">
        <v>255</v>
      </c>
      <c r="PVE23" s="18" t="s">
        <v>255</v>
      </c>
      <c r="PVF23" s="18" t="s">
        <v>255</v>
      </c>
      <c r="PVG23" s="18" t="s">
        <v>255</v>
      </c>
      <c r="PVH23" s="18" t="s">
        <v>255</v>
      </c>
      <c r="PVI23" s="18" t="s">
        <v>255</v>
      </c>
      <c r="PVJ23" s="18" t="s">
        <v>255</v>
      </c>
      <c r="PVK23" s="18" t="s">
        <v>255</v>
      </c>
      <c r="PVL23" s="18" t="s">
        <v>255</v>
      </c>
      <c r="PVM23" s="18" t="s">
        <v>255</v>
      </c>
      <c r="PVN23" s="18" t="s">
        <v>255</v>
      </c>
      <c r="PVO23" s="18" t="s">
        <v>255</v>
      </c>
      <c r="PVP23" s="18" t="s">
        <v>255</v>
      </c>
      <c r="PVQ23" s="18" t="s">
        <v>255</v>
      </c>
      <c r="PVR23" s="18" t="s">
        <v>255</v>
      </c>
      <c r="PVS23" s="18" t="s">
        <v>255</v>
      </c>
      <c r="PVT23" s="18" t="s">
        <v>255</v>
      </c>
      <c r="PVU23" s="18" t="s">
        <v>255</v>
      </c>
      <c r="PVV23" s="18" t="s">
        <v>255</v>
      </c>
      <c r="PVW23" s="18" t="s">
        <v>255</v>
      </c>
      <c r="PVX23" s="18" t="s">
        <v>255</v>
      </c>
      <c r="PVY23" s="18" t="s">
        <v>255</v>
      </c>
      <c r="PVZ23" s="18" t="s">
        <v>255</v>
      </c>
      <c r="PWA23" s="18" t="s">
        <v>255</v>
      </c>
      <c r="PWB23" s="18" t="s">
        <v>255</v>
      </c>
      <c r="PWC23" s="18" t="s">
        <v>255</v>
      </c>
      <c r="PWD23" s="18" t="s">
        <v>255</v>
      </c>
      <c r="PWE23" s="18" t="s">
        <v>255</v>
      </c>
      <c r="PWF23" s="18" t="s">
        <v>255</v>
      </c>
      <c r="PWG23" s="18" t="s">
        <v>255</v>
      </c>
      <c r="PWH23" s="18" t="s">
        <v>255</v>
      </c>
      <c r="PWI23" s="18" t="s">
        <v>255</v>
      </c>
      <c r="PWJ23" s="18" t="s">
        <v>255</v>
      </c>
      <c r="PWK23" s="18" t="s">
        <v>255</v>
      </c>
      <c r="PWL23" s="18" t="s">
        <v>255</v>
      </c>
      <c r="PWM23" s="18" t="s">
        <v>255</v>
      </c>
      <c r="PWN23" s="18" t="s">
        <v>255</v>
      </c>
      <c r="PWO23" s="18" t="s">
        <v>255</v>
      </c>
      <c r="PWP23" s="18" t="s">
        <v>255</v>
      </c>
      <c r="PWQ23" s="18" t="s">
        <v>255</v>
      </c>
      <c r="PWR23" s="18" t="s">
        <v>255</v>
      </c>
      <c r="PWS23" s="18" t="s">
        <v>255</v>
      </c>
      <c r="PWT23" s="18" t="s">
        <v>255</v>
      </c>
      <c r="PWU23" s="18" t="s">
        <v>255</v>
      </c>
      <c r="PWV23" s="18" t="s">
        <v>255</v>
      </c>
      <c r="PWW23" s="18" t="s">
        <v>255</v>
      </c>
      <c r="PWX23" s="18" t="s">
        <v>255</v>
      </c>
      <c r="PWY23" s="18" t="s">
        <v>255</v>
      </c>
      <c r="PWZ23" s="18" t="s">
        <v>255</v>
      </c>
      <c r="PXA23" s="18" t="s">
        <v>255</v>
      </c>
      <c r="PXB23" s="18" t="s">
        <v>255</v>
      </c>
      <c r="PXC23" s="18" t="s">
        <v>255</v>
      </c>
      <c r="PXD23" s="18" t="s">
        <v>255</v>
      </c>
      <c r="PXE23" s="18" t="s">
        <v>255</v>
      </c>
      <c r="PXF23" s="18" t="s">
        <v>255</v>
      </c>
      <c r="PXG23" s="18" t="s">
        <v>255</v>
      </c>
      <c r="PXH23" s="18" t="s">
        <v>255</v>
      </c>
      <c r="PXI23" s="18" t="s">
        <v>255</v>
      </c>
      <c r="PXJ23" s="18" t="s">
        <v>255</v>
      </c>
      <c r="PXK23" s="18" t="s">
        <v>255</v>
      </c>
      <c r="PXL23" s="18" t="s">
        <v>255</v>
      </c>
      <c r="PXM23" s="18" t="s">
        <v>255</v>
      </c>
      <c r="PXN23" s="18" t="s">
        <v>255</v>
      </c>
      <c r="PXO23" s="18" t="s">
        <v>255</v>
      </c>
      <c r="PXP23" s="18" t="s">
        <v>255</v>
      </c>
      <c r="PXQ23" s="18" t="s">
        <v>255</v>
      </c>
      <c r="PXR23" s="18" t="s">
        <v>255</v>
      </c>
      <c r="PXS23" s="18" t="s">
        <v>255</v>
      </c>
      <c r="PXT23" s="18" t="s">
        <v>255</v>
      </c>
      <c r="PXU23" s="18" t="s">
        <v>255</v>
      </c>
      <c r="PXV23" s="18" t="s">
        <v>255</v>
      </c>
      <c r="PXW23" s="18" t="s">
        <v>255</v>
      </c>
      <c r="PXX23" s="18" t="s">
        <v>255</v>
      </c>
      <c r="PXY23" s="18" t="s">
        <v>255</v>
      </c>
      <c r="PXZ23" s="18" t="s">
        <v>255</v>
      </c>
      <c r="PYA23" s="18" t="s">
        <v>255</v>
      </c>
      <c r="PYB23" s="18" t="s">
        <v>255</v>
      </c>
      <c r="PYC23" s="18" t="s">
        <v>255</v>
      </c>
      <c r="PYD23" s="18" t="s">
        <v>255</v>
      </c>
      <c r="PYE23" s="18" t="s">
        <v>255</v>
      </c>
      <c r="PYF23" s="18" t="s">
        <v>255</v>
      </c>
      <c r="PYG23" s="18" t="s">
        <v>255</v>
      </c>
      <c r="PYH23" s="18" t="s">
        <v>255</v>
      </c>
      <c r="PYI23" s="18" t="s">
        <v>255</v>
      </c>
      <c r="PYJ23" s="18" t="s">
        <v>255</v>
      </c>
      <c r="PYK23" s="18" t="s">
        <v>255</v>
      </c>
      <c r="PYL23" s="18" t="s">
        <v>255</v>
      </c>
      <c r="PYM23" s="18" t="s">
        <v>255</v>
      </c>
      <c r="PYN23" s="18" t="s">
        <v>255</v>
      </c>
      <c r="PYO23" s="18" t="s">
        <v>255</v>
      </c>
      <c r="PYP23" s="18" t="s">
        <v>255</v>
      </c>
      <c r="PYQ23" s="18" t="s">
        <v>255</v>
      </c>
      <c r="PYR23" s="18" t="s">
        <v>255</v>
      </c>
      <c r="PYS23" s="18" t="s">
        <v>255</v>
      </c>
      <c r="PYT23" s="18" t="s">
        <v>255</v>
      </c>
      <c r="PYU23" s="18" t="s">
        <v>255</v>
      </c>
      <c r="PYV23" s="18" t="s">
        <v>255</v>
      </c>
      <c r="PYW23" s="18" t="s">
        <v>255</v>
      </c>
      <c r="PYX23" s="18" t="s">
        <v>255</v>
      </c>
      <c r="PYY23" s="18" t="s">
        <v>255</v>
      </c>
      <c r="PYZ23" s="18" t="s">
        <v>255</v>
      </c>
      <c r="PZA23" s="18" t="s">
        <v>255</v>
      </c>
      <c r="PZB23" s="18" t="s">
        <v>255</v>
      </c>
      <c r="PZC23" s="18" t="s">
        <v>255</v>
      </c>
      <c r="PZD23" s="18" t="s">
        <v>255</v>
      </c>
      <c r="PZE23" s="18" t="s">
        <v>255</v>
      </c>
      <c r="PZF23" s="18" t="s">
        <v>255</v>
      </c>
      <c r="PZG23" s="18" t="s">
        <v>255</v>
      </c>
      <c r="PZH23" s="18" t="s">
        <v>255</v>
      </c>
      <c r="PZI23" s="18" t="s">
        <v>255</v>
      </c>
      <c r="PZJ23" s="18" t="s">
        <v>255</v>
      </c>
      <c r="PZK23" s="18" t="s">
        <v>255</v>
      </c>
      <c r="PZL23" s="18" t="s">
        <v>255</v>
      </c>
      <c r="PZM23" s="18" t="s">
        <v>255</v>
      </c>
      <c r="PZN23" s="18" t="s">
        <v>255</v>
      </c>
      <c r="PZO23" s="18" t="s">
        <v>255</v>
      </c>
      <c r="PZP23" s="18" t="s">
        <v>255</v>
      </c>
      <c r="PZQ23" s="18" t="s">
        <v>255</v>
      </c>
      <c r="PZR23" s="18" t="s">
        <v>255</v>
      </c>
      <c r="PZS23" s="18" t="s">
        <v>255</v>
      </c>
      <c r="PZT23" s="18" t="s">
        <v>255</v>
      </c>
      <c r="PZU23" s="18" t="s">
        <v>255</v>
      </c>
      <c r="PZV23" s="18" t="s">
        <v>255</v>
      </c>
      <c r="PZW23" s="18" t="s">
        <v>255</v>
      </c>
      <c r="PZX23" s="18" t="s">
        <v>255</v>
      </c>
      <c r="PZY23" s="18" t="s">
        <v>255</v>
      </c>
      <c r="PZZ23" s="18" t="s">
        <v>255</v>
      </c>
      <c r="QAA23" s="18" t="s">
        <v>255</v>
      </c>
      <c r="QAB23" s="18" t="s">
        <v>255</v>
      </c>
      <c r="QAC23" s="18" t="s">
        <v>255</v>
      </c>
      <c r="QAD23" s="18" t="s">
        <v>255</v>
      </c>
      <c r="QAE23" s="18" t="s">
        <v>255</v>
      </c>
      <c r="QAF23" s="18" t="s">
        <v>255</v>
      </c>
      <c r="QAG23" s="18" t="s">
        <v>255</v>
      </c>
      <c r="QAH23" s="18" t="s">
        <v>255</v>
      </c>
      <c r="QAI23" s="18" t="s">
        <v>255</v>
      </c>
      <c r="QAJ23" s="18" t="s">
        <v>255</v>
      </c>
      <c r="QAK23" s="18" t="s">
        <v>255</v>
      </c>
      <c r="QAL23" s="18" t="s">
        <v>255</v>
      </c>
      <c r="QAM23" s="18" t="s">
        <v>255</v>
      </c>
      <c r="QAN23" s="18" t="s">
        <v>255</v>
      </c>
      <c r="QAO23" s="18" t="s">
        <v>255</v>
      </c>
      <c r="QAP23" s="18" t="s">
        <v>255</v>
      </c>
      <c r="QAQ23" s="18" t="s">
        <v>255</v>
      </c>
      <c r="QAR23" s="18" t="s">
        <v>255</v>
      </c>
      <c r="QAS23" s="18" t="s">
        <v>255</v>
      </c>
      <c r="QAT23" s="18" t="s">
        <v>255</v>
      </c>
      <c r="QAU23" s="18" t="s">
        <v>255</v>
      </c>
      <c r="QAV23" s="18" t="s">
        <v>255</v>
      </c>
      <c r="QAW23" s="18" t="s">
        <v>255</v>
      </c>
      <c r="QAX23" s="18" t="s">
        <v>255</v>
      </c>
      <c r="QAY23" s="18" t="s">
        <v>255</v>
      </c>
      <c r="QAZ23" s="18" t="s">
        <v>255</v>
      </c>
      <c r="QBA23" s="18" t="s">
        <v>255</v>
      </c>
      <c r="QBB23" s="18" t="s">
        <v>255</v>
      </c>
      <c r="QBC23" s="18" t="s">
        <v>255</v>
      </c>
      <c r="QBD23" s="18" t="s">
        <v>255</v>
      </c>
      <c r="QBE23" s="18" t="s">
        <v>255</v>
      </c>
      <c r="QBF23" s="18" t="s">
        <v>255</v>
      </c>
      <c r="QBG23" s="18" t="s">
        <v>255</v>
      </c>
      <c r="QBH23" s="18" t="s">
        <v>255</v>
      </c>
      <c r="QBI23" s="18" t="s">
        <v>255</v>
      </c>
      <c r="QBJ23" s="18" t="s">
        <v>255</v>
      </c>
      <c r="QBK23" s="18" t="s">
        <v>255</v>
      </c>
      <c r="QBL23" s="18" t="s">
        <v>255</v>
      </c>
      <c r="QBM23" s="18" t="s">
        <v>255</v>
      </c>
      <c r="QBN23" s="18" t="s">
        <v>255</v>
      </c>
      <c r="QBO23" s="18" t="s">
        <v>255</v>
      </c>
      <c r="QBP23" s="18" t="s">
        <v>255</v>
      </c>
      <c r="QBQ23" s="18" t="s">
        <v>255</v>
      </c>
      <c r="QBR23" s="18" t="s">
        <v>255</v>
      </c>
      <c r="QBS23" s="18" t="s">
        <v>255</v>
      </c>
      <c r="QBT23" s="18" t="s">
        <v>255</v>
      </c>
      <c r="QBU23" s="18" t="s">
        <v>255</v>
      </c>
      <c r="QBV23" s="18" t="s">
        <v>255</v>
      </c>
      <c r="QBW23" s="18" t="s">
        <v>255</v>
      </c>
      <c r="QBX23" s="18" t="s">
        <v>255</v>
      </c>
      <c r="QBY23" s="18" t="s">
        <v>255</v>
      </c>
      <c r="QBZ23" s="18" t="s">
        <v>255</v>
      </c>
      <c r="QCA23" s="18" t="s">
        <v>255</v>
      </c>
      <c r="QCB23" s="18" t="s">
        <v>255</v>
      </c>
      <c r="QCC23" s="18" t="s">
        <v>255</v>
      </c>
      <c r="QCD23" s="18" t="s">
        <v>255</v>
      </c>
      <c r="QCE23" s="18" t="s">
        <v>255</v>
      </c>
      <c r="QCF23" s="18" t="s">
        <v>255</v>
      </c>
      <c r="QCG23" s="18" t="s">
        <v>255</v>
      </c>
      <c r="QCH23" s="18" t="s">
        <v>255</v>
      </c>
      <c r="QCI23" s="18" t="s">
        <v>255</v>
      </c>
      <c r="QCJ23" s="18" t="s">
        <v>255</v>
      </c>
      <c r="QCK23" s="18" t="s">
        <v>255</v>
      </c>
      <c r="QCL23" s="18" t="s">
        <v>255</v>
      </c>
      <c r="QCM23" s="18" t="s">
        <v>255</v>
      </c>
      <c r="QCN23" s="18" t="s">
        <v>255</v>
      </c>
      <c r="QCO23" s="18" t="s">
        <v>255</v>
      </c>
      <c r="QCP23" s="18" t="s">
        <v>255</v>
      </c>
      <c r="QCQ23" s="18" t="s">
        <v>255</v>
      </c>
      <c r="QCR23" s="18" t="s">
        <v>255</v>
      </c>
      <c r="QCS23" s="18" t="s">
        <v>255</v>
      </c>
      <c r="QCT23" s="18" t="s">
        <v>255</v>
      </c>
      <c r="QCU23" s="18" t="s">
        <v>255</v>
      </c>
      <c r="QCV23" s="18" t="s">
        <v>255</v>
      </c>
      <c r="QCW23" s="18" t="s">
        <v>255</v>
      </c>
      <c r="QCX23" s="18" t="s">
        <v>255</v>
      </c>
      <c r="QCY23" s="18" t="s">
        <v>255</v>
      </c>
      <c r="QCZ23" s="18" t="s">
        <v>255</v>
      </c>
      <c r="QDA23" s="18" t="s">
        <v>255</v>
      </c>
      <c r="QDB23" s="18" t="s">
        <v>255</v>
      </c>
      <c r="QDC23" s="18" t="s">
        <v>255</v>
      </c>
      <c r="QDD23" s="18" t="s">
        <v>255</v>
      </c>
      <c r="QDE23" s="18" t="s">
        <v>255</v>
      </c>
      <c r="QDF23" s="18" t="s">
        <v>255</v>
      </c>
      <c r="QDG23" s="18" t="s">
        <v>255</v>
      </c>
      <c r="QDH23" s="18" t="s">
        <v>255</v>
      </c>
      <c r="QDI23" s="18" t="s">
        <v>255</v>
      </c>
      <c r="QDJ23" s="18" t="s">
        <v>255</v>
      </c>
      <c r="QDK23" s="18" t="s">
        <v>255</v>
      </c>
      <c r="QDL23" s="18" t="s">
        <v>255</v>
      </c>
      <c r="QDM23" s="18" t="s">
        <v>255</v>
      </c>
      <c r="QDN23" s="18" t="s">
        <v>255</v>
      </c>
      <c r="QDO23" s="18" t="s">
        <v>255</v>
      </c>
      <c r="QDP23" s="18" t="s">
        <v>255</v>
      </c>
      <c r="QDQ23" s="18" t="s">
        <v>255</v>
      </c>
      <c r="QDR23" s="18" t="s">
        <v>255</v>
      </c>
      <c r="QDS23" s="18" t="s">
        <v>255</v>
      </c>
      <c r="QDT23" s="18" t="s">
        <v>255</v>
      </c>
      <c r="QDU23" s="18" t="s">
        <v>255</v>
      </c>
      <c r="QDV23" s="18" t="s">
        <v>255</v>
      </c>
      <c r="QDW23" s="18" t="s">
        <v>255</v>
      </c>
      <c r="QDX23" s="18" t="s">
        <v>255</v>
      </c>
      <c r="QDY23" s="18" t="s">
        <v>255</v>
      </c>
      <c r="QDZ23" s="18" t="s">
        <v>255</v>
      </c>
      <c r="QEA23" s="18" t="s">
        <v>255</v>
      </c>
      <c r="QEB23" s="18" t="s">
        <v>255</v>
      </c>
      <c r="QEC23" s="18" t="s">
        <v>255</v>
      </c>
      <c r="QED23" s="18" t="s">
        <v>255</v>
      </c>
      <c r="QEE23" s="18" t="s">
        <v>255</v>
      </c>
      <c r="QEF23" s="18" t="s">
        <v>255</v>
      </c>
      <c r="QEG23" s="18" t="s">
        <v>255</v>
      </c>
      <c r="QEH23" s="18" t="s">
        <v>255</v>
      </c>
      <c r="QEI23" s="18" t="s">
        <v>255</v>
      </c>
      <c r="QEJ23" s="18" t="s">
        <v>255</v>
      </c>
      <c r="QEK23" s="18" t="s">
        <v>255</v>
      </c>
      <c r="QEL23" s="18" t="s">
        <v>255</v>
      </c>
      <c r="QEM23" s="18" t="s">
        <v>255</v>
      </c>
      <c r="QEN23" s="18" t="s">
        <v>255</v>
      </c>
      <c r="QEO23" s="18" t="s">
        <v>255</v>
      </c>
      <c r="QEP23" s="18" t="s">
        <v>255</v>
      </c>
      <c r="QEQ23" s="18" t="s">
        <v>255</v>
      </c>
      <c r="QER23" s="18" t="s">
        <v>255</v>
      </c>
      <c r="QES23" s="18" t="s">
        <v>255</v>
      </c>
      <c r="QET23" s="18" t="s">
        <v>255</v>
      </c>
      <c r="QEU23" s="18" t="s">
        <v>255</v>
      </c>
      <c r="QEV23" s="18" t="s">
        <v>255</v>
      </c>
      <c r="QEW23" s="18" t="s">
        <v>255</v>
      </c>
      <c r="QEX23" s="18" t="s">
        <v>255</v>
      </c>
      <c r="QEY23" s="18" t="s">
        <v>255</v>
      </c>
      <c r="QEZ23" s="18" t="s">
        <v>255</v>
      </c>
      <c r="QFA23" s="18" t="s">
        <v>255</v>
      </c>
      <c r="QFB23" s="18" t="s">
        <v>255</v>
      </c>
      <c r="QFC23" s="18" t="s">
        <v>255</v>
      </c>
      <c r="QFD23" s="18" t="s">
        <v>255</v>
      </c>
      <c r="QFE23" s="18" t="s">
        <v>255</v>
      </c>
      <c r="QFF23" s="18" t="s">
        <v>255</v>
      </c>
      <c r="QFG23" s="18" t="s">
        <v>255</v>
      </c>
      <c r="QFH23" s="18" t="s">
        <v>255</v>
      </c>
      <c r="QFI23" s="18" t="s">
        <v>255</v>
      </c>
      <c r="QFJ23" s="18" t="s">
        <v>255</v>
      </c>
      <c r="QFK23" s="18" t="s">
        <v>255</v>
      </c>
      <c r="QFL23" s="18" t="s">
        <v>255</v>
      </c>
      <c r="QFM23" s="18" t="s">
        <v>255</v>
      </c>
      <c r="QFN23" s="18" t="s">
        <v>255</v>
      </c>
      <c r="QFO23" s="18" t="s">
        <v>255</v>
      </c>
      <c r="QFP23" s="18" t="s">
        <v>255</v>
      </c>
      <c r="QFQ23" s="18" t="s">
        <v>255</v>
      </c>
      <c r="QFR23" s="18" t="s">
        <v>255</v>
      </c>
      <c r="QFS23" s="18" t="s">
        <v>255</v>
      </c>
      <c r="QFT23" s="18" t="s">
        <v>255</v>
      </c>
      <c r="QFU23" s="18" t="s">
        <v>255</v>
      </c>
      <c r="QFV23" s="18" t="s">
        <v>255</v>
      </c>
      <c r="QFW23" s="18" t="s">
        <v>255</v>
      </c>
      <c r="QFX23" s="18" t="s">
        <v>255</v>
      </c>
      <c r="QFY23" s="18" t="s">
        <v>255</v>
      </c>
      <c r="QFZ23" s="18" t="s">
        <v>255</v>
      </c>
      <c r="QGA23" s="18" t="s">
        <v>255</v>
      </c>
      <c r="QGB23" s="18" t="s">
        <v>255</v>
      </c>
      <c r="QGC23" s="18" t="s">
        <v>255</v>
      </c>
      <c r="QGD23" s="18" t="s">
        <v>255</v>
      </c>
      <c r="QGE23" s="18" t="s">
        <v>255</v>
      </c>
      <c r="QGF23" s="18" t="s">
        <v>255</v>
      </c>
      <c r="QGG23" s="18" t="s">
        <v>255</v>
      </c>
      <c r="QGH23" s="18" t="s">
        <v>255</v>
      </c>
      <c r="QGI23" s="18" t="s">
        <v>255</v>
      </c>
      <c r="QGJ23" s="18" t="s">
        <v>255</v>
      </c>
      <c r="QGK23" s="18" t="s">
        <v>255</v>
      </c>
      <c r="QGL23" s="18" t="s">
        <v>255</v>
      </c>
      <c r="QGM23" s="18" t="s">
        <v>255</v>
      </c>
      <c r="QGN23" s="18" t="s">
        <v>255</v>
      </c>
      <c r="QGO23" s="18" t="s">
        <v>255</v>
      </c>
      <c r="QGP23" s="18" t="s">
        <v>255</v>
      </c>
      <c r="QGQ23" s="18" t="s">
        <v>255</v>
      </c>
      <c r="QGR23" s="18" t="s">
        <v>255</v>
      </c>
      <c r="QGS23" s="18" t="s">
        <v>255</v>
      </c>
      <c r="QGT23" s="18" t="s">
        <v>255</v>
      </c>
      <c r="QGU23" s="18" t="s">
        <v>255</v>
      </c>
      <c r="QGV23" s="18" t="s">
        <v>255</v>
      </c>
      <c r="QGW23" s="18" t="s">
        <v>255</v>
      </c>
      <c r="QGX23" s="18" t="s">
        <v>255</v>
      </c>
      <c r="QGY23" s="18" t="s">
        <v>255</v>
      </c>
      <c r="QGZ23" s="18" t="s">
        <v>255</v>
      </c>
      <c r="QHA23" s="18" t="s">
        <v>255</v>
      </c>
      <c r="QHB23" s="18" t="s">
        <v>255</v>
      </c>
      <c r="QHC23" s="18" t="s">
        <v>255</v>
      </c>
      <c r="QHD23" s="18" t="s">
        <v>255</v>
      </c>
      <c r="QHE23" s="18" t="s">
        <v>255</v>
      </c>
      <c r="QHF23" s="18" t="s">
        <v>255</v>
      </c>
      <c r="QHG23" s="18" t="s">
        <v>255</v>
      </c>
      <c r="QHH23" s="18" t="s">
        <v>255</v>
      </c>
      <c r="QHI23" s="18" t="s">
        <v>255</v>
      </c>
      <c r="QHJ23" s="18" t="s">
        <v>255</v>
      </c>
      <c r="QHK23" s="18" t="s">
        <v>255</v>
      </c>
      <c r="QHL23" s="18" t="s">
        <v>255</v>
      </c>
      <c r="QHM23" s="18" t="s">
        <v>255</v>
      </c>
      <c r="QHN23" s="18" t="s">
        <v>255</v>
      </c>
      <c r="QHO23" s="18" t="s">
        <v>255</v>
      </c>
      <c r="QHP23" s="18" t="s">
        <v>255</v>
      </c>
      <c r="QHQ23" s="18" t="s">
        <v>255</v>
      </c>
      <c r="QHR23" s="18" t="s">
        <v>255</v>
      </c>
      <c r="QHS23" s="18" t="s">
        <v>255</v>
      </c>
      <c r="QHT23" s="18" t="s">
        <v>255</v>
      </c>
      <c r="QHU23" s="18" t="s">
        <v>255</v>
      </c>
      <c r="QHV23" s="18" t="s">
        <v>255</v>
      </c>
      <c r="QHW23" s="18" t="s">
        <v>255</v>
      </c>
      <c r="QHX23" s="18" t="s">
        <v>255</v>
      </c>
      <c r="QHY23" s="18" t="s">
        <v>255</v>
      </c>
      <c r="QHZ23" s="18" t="s">
        <v>255</v>
      </c>
      <c r="QIA23" s="18" t="s">
        <v>255</v>
      </c>
      <c r="QIB23" s="18" t="s">
        <v>255</v>
      </c>
      <c r="QIC23" s="18" t="s">
        <v>255</v>
      </c>
      <c r="QID23" s="18" t="s">
        <v>255</v>
      </c>
      <c r="QIE23" s="18" t="s">
        <v>255</v>
      </c>
      <c r="QIF23" s="18" t="s">
        <v>255</v>
      </c>
      <c r="QIG23" s="18" t="s">
        <v>255</v>
      </c>
      <c r="QIH23" s="18" t="s">
        <v>255</v>
      </c>
      <c r="QII23" s="18" t="s">
        <v>255</v>
      </c>
      <c r="QIJ23" s="18" t="s">
        <v>255</v>
      </c>
      <c r="QIK23" s="18" t="s">
        <v>255</v>
      </c>
      <c r="QIL23" s="18" t="s">
        <v>255</v>
      </c>
      <c r="QIM23" s="18" t="s">
        <v>255</v>
      </c>
      <c r="QIN23" s="18" t="s">
        <v>255</v>
      </c>
      <c r="QIO23" s="18" t="s">
        <v>255</v>
      </c>
      <c r="QIP23" s="18" t="s">
        <v>255</v>
      </c>
      <c r="QIQ23" s="18" t="s">
        <v>255</v>
      </c>
      <c r="QIR23" s="18" t="s">
        <v>255</v>
      </c>
      <c r="QIS23" s="18" t="s">
        <v>255</v>
      </c>
      <c r="QIT23" s="18" t="s">
        <v>255</v>
      </c>
      <c r="QIU23" s="18" t="s">
        <v>255</v>
      </c>
      <c r="QIV23" s="18" t="s">
        <v>255</v>
      </c>
      <c r="QIW23" s="18" t="s">
        <v>255</v>
      </c>
      <c r="QIX23" s="18" t="s">
        <v>255</v>
      </c>
      <c r="QIY23" s="18" t="s">
        <v>255</v>
      </c>
      <c r="QIZ23" s="18" t="s">
        <v>255</v>
      </c>
      <c r="QJA23" s="18" t="s">
        <v>255</v>
      </c>
      <c r="QJB23" s="18" t="s">
        <v>255</v>
      </c>
      <c r="QJC23" s="18" t="s">
        <v>255</v>
      </c>
      <c r="QJD23" s="18" t="s">
        <v>255</v>
      </c>
      <c r="QJE23" s="18" t="s">
        <v>255</v>
      </c>
      <c r="QJF23" s="18" t="s">
        <v>255</v>
      </c>
      <c r="QJG23" s="18" t="s">
        <v>255</v>
      </c>
      <c r="QJH23" s="18" t="s">
        <v>255</v>
      </c>
      <c r="QJI23" s="18" t="s">
        <v>255</v>
      </c>
      <c r="QJJ23" s="18" t="s">
        <v>255</v>
      </c>
      <c r="QJK23" s="18" t="s">
        <v>255</v>
      </c>
      <c r="QJL23" s="18" t="s">
        <v>255</v>
      </c>
      <c r="QJM23" s="18" t="s">
        <v>255</v>
      </c>
      <c r="QJN23" s="18" t="s">
        <v>255</v>
      </c>
      <c r="QJO23" s="18" t="s">
        <v>255</v>
      </c>
      <c r="QJP23" s="18" t="s">
        <v>255</v>
      </c>
      <c r="QJQ23" s="18" t="s">
        <v>255</v>
      </c>
      <c r="QJR23" s="18" t="s">
        <v>255</v>
      </c>
      <c r="QJS23" s="18" t="s">
        <v>255</v>
      </c>
      <c r="QJT23" s="18" t="s">
        <v>255</v>
      </c>
      <c r="QJU23" s="18" t="s">
        <v>255</v>
      </c>
      <c r="QJV23" s="18" t="s">
        <v>255</v>
      </c>
      <c r="QJW23" s="18" t="s">
        <v>255</v>
      </c>
      <c r="QJX23" s="18" t="s">
        <v>255</v>
      </c>
      <c r="QJY23" s="18" t="s">
        <v>255</v>
      </c>
      <c r="QJZ23" s="18" t="s">
        <v>255</v>
      </c>
      <c r="QKA23" s="18" t="s">
        <v>255</v>
      </c>
      <c r="QKB23" s="18" t="s">
        <v>255</v>
      </c>
      <c r="QKC23" s="18" t="s">
        <v>255</v>
      </c>
      <c r="QKD23" s="18" t="s">
        <v>255</v>
      </c>
      <c r="QKE23" s="18" t="s">
        <v>255</v>
      </c>
      <c r="QKF23" s="18" t="s">
        <v>255</v>
      </c>
      <c r="QKG23" s="18" t="s">
        <v>255</v>
      </c>
      <c r="QKH23" s="18" t="s">
        <v>255</v>
      </c>
      <c r="QKI23" s="18" t="s">
        <v>255</v>
      </c>
      <c r="QKJ23" s="18" t="s">
        <v>255</v>
      </c>
      <c r="QKK23" s="18" t="s">
        <v>255</v>
      </c>
      <c r="QKL23" s="18" t="s">
        <v>255</v>
      </c>
      <c r="QKM23" s="18" t="s">
        <v>255</v>
      </c>
      <c r="QKN23" s="18" t="s">
        <v>255</v>
      </c>
      <c r="QKO23" s="18" t="s">
        <v>255</v>
      </c>
      <c r="QKP23" s="18" t="s">
        <v>255</v>
      </c>
      <c r="QKQ23" s="18" t="s">
        <v>255</v>
      </c>
      <c r="QKR23" s="18" t="s">
        <v>255</v>
      </c>
      <c r="QKS23" s="18" t="s">
        <v>255</v>
      </c>
      <c r="QKT23" s="18" t="s">
        <v>255</v>
      </c>
      <c r="QKU23" s="18" t="s">
        <v>255</v>
      </c>
      <c r="QKV23" s="18" t="s">
        <v>255</v>
      </c>
      <c r="QKW23" s="18" t="s">
        <v>255</v>
      </c>
      <c r="QKX23" s="18" t="s">
        <v>255</v>
      </c>
      <c r="QKY23" s="18" t="s">
        <v>255</v>
      </c>
      <c r="QKZ23" s="18" t="s">
        <v>255</v>
      </c>
      <c r="QLA23" s="18" t="s">
        <v>255</v>
      </c>
      <c r="QLB23" s="18" t="s">
        <v>255</v>
      </c>
      <c r="QLC23" s="18" t="s">
        <v>255</v>
      </c>
      <c r="QLD23" s="18" t="s">
        <v>255</v>
      </c>
      <c r="QLE23" s="18" t="s">
        <v>255</v>
      </c>
      <c r="QLF23" s="18" t="s">
        <v>255</v>
      </c>
      <c r="QLG23" s="18" t="s">
        <v>255</v>
      </c>
      <c r="QLH23" s="18" t="s">
        <v>255</v>
      </c>
      <c r="QLI23" s="18" t="s">
        <v>255</v>
      </c>
      <c r="QLJ23" s="18" t="s">
        <v>255</v>
      </c>
      <c r="QLK23" s="18" t="s">
        <v>255</v>
      </c>
      <c r="QLL23" s="18" t="s">
        <v>255</v>
      </c>
      <c r="QLM23" s="18" t="s">
        <v>255</v>
      </c>
      <c r="QLN23" s="18" t="s">
        <v>255</v>
      </c>
      <c r="QLO23" s="18" t="s">
        <v>255</v>
      </c>
      <c r="QLP23" s="18" t="s">
        <v>255</v>
      </c>
      <c r="QLQ23" s="18" t="s">
        <v>255</v>
      </c>
      <c r="QLR23" s="18" t="s">
        <v>255</v>
      </c>
      <c r="QLS23" s="18" t="s">
        <v>255</v>
      </c>
      <c r="QLT23" s="18" t="s">
        <v>255</v>
      </c>
      <c r="QLU23" s="18" t="s">
        <v>255</v>
      </c>
      <c r="QLV23" s="18" t="s">
        <v>255</v>
      </c>
      <c r="QLW23" s="18" t="s">
        <v>255</v>
      </c>
      <c r="QLX23" s="18" t="s">
        <v>255</v>
      </c>
      <c r="QLY23" s="18" t="s">
        <v>255</v>
      </c>
      <c r="QLZ23" s="18" t="s">
        <v>255</v>
      </c>
      <c r="QMA23" s="18" t="s">
        <v>255</v>
      </c>
      <c r="QMB23" s="18" t="s">
        <v>255</v>
      </c>
      <c r="QMC23" s="18" t="s">
        <v>255</v>
      </c>
      <c r="QMD23" s="18" t="s">
        <v>255</v>
      </c>
      <c r="QME23" s="18" t="s">
        <v>255</v>
      </c>
      <c r="QMF23" s="18" t="s">
        <v>255</v>
      </c>
      <c r="QMG23" s="18" t="s">
        <v>255</v>
      </c>
      <c r="QMH23" s="18" t="s">
        <v>255</v>
      </c>
      <c r="QMI23" s="18" t="s">
        <v>255</v>
      </c>
      <c r="QMJ23" s="18" t="s">
        <v>255</v>
      </c>
      <c r="QMK23" s="18" t="s">
        <v>255</v>
      </c>
      <c r="QML23" s="18" t="s">
        <v>255</v>
      </c>
      <c r="QMM23" s="18" t="s">
        <v>255</v>
      </c>
      <c r="QMN23" s="18" t="s">
        <v>255</v>
      </c>
      <c r="QMO23" s="18" t="s">
        <v>255</v>
      </c>
      <c r="QMP23" s="18" t="s">
        <v>255</v>
      </c>
      <c r="QMQ23" s="18" t="s">
        <v>255</v>
      </c>
      <c r="QMR23" s="18" t="s">
        <v>255</v>
      </c>
      <c r="QMS23" s="18" t="s">
        <v>255</v>
      </c>
      <c r="QMT23" s="18" t="s">
        <v>255</v>
      </c>
      <c r="QMU23" s="18" t="s">
        <v>255</v>
      </c>
      <c r="QMV23" s="18" t="s">
        <v>255</v>
      </c>
      <c r="QMW23" s="18" t="s">
        <v>255</v>
      </c>
      <c r="QMX23" s="18" t="s">
        <v>255</v>
      </c>
      <c r="QMY23" s="18" t="s">
        <v>255</v>
      </c>
      <c r="QMZ23" s="18" t="s">
        <v>255</v>
      </c>
      <c r="QNA23" s="18" t="s">
        <v>255</v>
      </c>
      <c r="QNB23" s="18" t="s">
        <v>255</v>
      </c>
      <c r="QNC23" s="18" t="s">
        <v>255</v>
      </c>
      <c r="QND23" s="18" t="s">
        <v>255</v>
      </c>
      <c r="QNE23" s="18" t="s">
        <v>255</v>
      </c>
      <c r="QNF23" s="18" t="s">
        <v>255</v>
      </c>
      <c r="QNG23" s="18" t="s">
        <v>255</v>
      </c>
      <c r="QNH23" s="18" t="s">
        <v>255</v>
      </c>
      <c r="QNI23" s="18" t="s">
        <v>255</v>
      </c>
      <c r="QNJ23" s="18" t="s">
        <v>255</v>
      </c>
      <c r="QNK23" s="18" t="s">
        <v>255</v>
      </c>
      <c r="QNL23" s="18" t="s">
        <v>255</v>
      </c>
      <c r="QNM23" s="18" t="s">
        <v>255</v>
      </c>
      <c r="QNN23" s="18" t="s">
        <v>255</v>
      </c>
      <c r="QNO23" s="18" t="s">
        <v>255</v>
      </c>
      <c r="QNP23" s="18" t="s">
        <v>255</v>
      </c>
      <c r="QNQ23" s="18" t="s">
        <v>255</v>
      </c>
      <c r="QNR23" s="18" t="s">
        <v>255</v>
      </c>
      <c r="QNS23" s="18" t="s">
        <v>255</v>
      </c>
      <c r="QNT23" s="18" t="s">
        <v>255</v>
      </c>
      <c r="QNU23" s="18" t="s">
        <v>255</v>
      </c>
      <c r="QNV23" s="18" t="s">
        <v>255</v>
      </c>
      <c r="QNW23" s="18" t="s">
        <v>255</v>
      </c>
      <c r="QNX23" s="18" t="s">
        <v>255</v>
      </c>
      <c r="QNY23" s="18" t="s">
        <v>255</v>
      </c>
      <c r="QNZ23" s="18" t="s">
        <v>255</v>
      </c>
      <c r="QOA23" s="18" t="s">
        <v>255</v>
      </c>
      <c r="QOB23" s="18" t="s">
        <v>255</v>
      </c>
      <c r="QOC23" s="18" t="s">
        <v>255</v>
      </c>
      <c r="QOD23" s="18" t="s">
        <v>255</v>
      </c>
      <c r="QOE23" s="18" t="s">
        <v>255</v>
      </c>
      <c r="QOF23" s="18" t="s">
        <v>255</v>
      </c>
      <c r="QOG23" s="18" t="s">
        <v>255</v>
      </c>
      <c r="QOH23" s="18" t="s">
        <v>255</v>
      </c>
      <c r="QOI23" s="18" t="s">
        <v>255</v>
      </c>
      <c r="QOJ23" s="18" t="s">
        <v>255</v>
      </c>
      <c r="QOK23" s="18" t="s">
        <v>255</v>
      </c>
      <c r="QOL23" s="18" t="s">
        <v>255</v>
      </c>
      <c r="QOM23" s="18" t="s">
        <v>255</v>
      </c>
      <c r="QON23" s="18" t="s">
        <v>255</v>
      </c>
      <c r="QOO23" s="18" t="s">
        <v>255</v>
      </c>
      <c r="QOP23" s="18" t="s">
        <v>255</v>
      </c>
      <c r="QOQ23" s="18" t="s">
        <v>255</v>
      </c>
      <c r="QOR23" s="18" t="s">
        <v>255</v>
      </c>
      <c r="QOS23" s="18" t="s">
        <v>255</v>
      </c>
      <c r="QOT23" s="18" t="s">
        <v>255</v>
      </c>
      <c r="QOU23" s="18" t="s">
        <v>255</v>
      </c>
      <c r="QOV23" s="18" t="s">
        <v>255</v>
      </c>
      <c r="QOW23" s="18" t="s">
        <v>255</v>
      </c>
      <c r="QOX23" s="18" t="s">
        <v>255</v>
      </c>
      <c r="QOY23" s="18" t="s">
        <v>255</v>
      </c>
      <c r="QOZ23" s="18" t="s">
        <v>255</v>
      </c>
      <c r="QPA23" s="18" t="s">
        <v>255</v>
      </c>
      <c r="QPB23" s="18" t="s">
        <v>255</v>
      </c>
      <c r="QPC23" s="18" t="s">
        <v>255</v>
      </c>
      <c r="QPD23" s="18" t="s">
        <v>255</v>
      </c>
      <c r="QPE23" s="18" t="s">
        <v>255</v>
      </c>
      <c r="QPF23" s="18" t="s">
        <v>255</v>
      </c>
      <c r="QPG23" s="18" t="s">
        <v>255</v>
      </c>
      <c r="QPH23" s="18" t="s">
        <v>255</v>
      </c>
      <c r="QPI23" s="18" t="s">
        <v>255</v>
      </c>
      <c r="QPJ23" s="18" t="s">
        <v>255</v>
      </c>
      <c r="QPK23" s="18" t="s">
        <v>255</v>
      </c>
      <c r="QPL23" s="18" t="s">
        <v>255</v>
      </c>
      <c r="QPM23" s="18" t="s">
        <v>255</v>
      </c>
      <c r="QPN23" s="18" t="s">
        <v>255</v>
      </c>
      <c r="QPO23" s="18" t="s">
        <v>255</v>
      </c>
      <c r="QPP23" s="18" t="s">
        <v>255</v>
      </c>
      <c r="QPQ23" s="18" t="s">
        <v>255</v>
      </c>
      <c r="QPR23" s="18" t="s">
        <v>255</v>
      </c>
      <c r="QPS23" s="18" t="s">
        <v>255</v>
      </c>
      <c r="QPT23" s="18" t="s">
        <v>255</v>
      </c>
      <c r="QPU23" s="18" t="s">
        <v>255</v>
      </c>
      <c r="QPV23" s="18" t="s">
        <v>255</v>
      </c>
      <c r="QPW23" s="18" t="s">
        <v>255</v>
      </c>
      <c r="QPX23" s="18" t="s">
        <v>255</v>
      </c>
      <c r="QPY23" s="18" t="s">
        <v>255</v>
      </c>
      <c r="QPZ23" s="18" t="s">
        <v>255</v>
      </c>
      <c r="QQA23" s="18" t="s">
        <v>255</v>
      </c>
      <c r="QQB23" s="18" t="s">
        <v>255</v>
      </c>
      <c r="QQC23" s="18" t="s">
        <v>255</v>
      </c>
      <c r="QQD23" s="18" t="s">
        <v>255</v>
      </c>
      <c r="QQE23" s="18" t="s">
        <v>255</v>
      </c>
      <c r="QQF23" s="18" t="s">
        <v>255</v>
      </c>
      <c r="QQG23" s="18" t="s">
        <v>255</v>
      </c>
      <c r="QQH23" s="18" t="s">
        <v>255</v>
      </c>
      <c r="QQI23" s="18" t="s">
        <v>255</v>
      </c>
      <c r="QQJ23" s="18" t="s">
        <v>255</v>
      </c>
      <c r="QQK23" s="18" t="s">
        <v>255</v>
      </c>
      <c r="QQL23" s="18" t="s">
        <v>255</v>
      </c>
      <c r="QQM23" s="18" t="s">
        <v>255</v>
      </c>
      <c r="QQN23" s="18" t="s">
        <v>255</v>
      </c>
      <c r="QQO23" s="18" t="s">
        <v>255</v>
      </c>
      <c r="QQP23" s="18" t="s">
        <v>255</v>
      </c>
      <c r="QQQ23" s="18" t="s">
        <v>255</v>
      </c>
      <c r="QQR23" s="18" t="s">
        <v>255</v>
      </c>
      <c r="QQS23" s="18" t="s">
        <v>255</v>
      </c>
      <c r="QQT23" s="18" t="s">
        <v>255</v>
      </c>
      <c r="QQU23" s="18" t="s">
        <v>255</v>
      </c>
      <c r="QQV23" s="18" t="s">
        <v>255</v>
      </c>
      <c r="QQW23" s="18" t="s">
        <v>255</v>
      </c>
      <c r="QQX23" s="18" t="s">
        <v>255</v>
      </c>
      <c r="QQY23" s="18" t="s">
        <v>255</v>
      </c>
      <c r="QQZ23" s="18" t="s">
        <v>255</v>
      </c>
      <c r="QRA23" s="18" t="s">
        <v>255</v>
      </c>
      <c r="QRB23" s="18" t="s">
        <v>255</v>
      </c>
      <c r="QRC23" s="18" t="s">
        <v>255</v>
      </c>
      <c r="QRD23" s="18" t="s">
        <v>255</v>
      </c>
      <c r="QRE23" s="18" t="s">
        <v>255</v>
      </c>
      <c r="QRF23" s="18" t="s">
        <v>255</v>
      </c>
      <c r="QRG23" s="18" t="s">
        <v>255</v>
      </c>
      <c r="QRH23" s="18" t="s">
        <v>255</v>
      </c>
      <c r="QRI23" s="18" t="s">
        <v>255</v>
      </c>
      <c r="QRJ23" s="18" t="s">
        <v>255</v>
      </c>
      <c r="QRK23" s="18" t="s">
        <v>255</v>
      </c>
      <c r="QRL23" s="18" t="s">
        <v>255</v>
      </c>
      <c r="QRM23" s="18" t="s">
        <v>255</v>
      </c>
      <c r="QRN23" s="18" t="s">
        <v>255</v>
      </c>
      <c r="QRO23" s="18" t="s">
        <v>255</v>
      </c>
      <c r="QRP23" s="18" t="s">
        <v>255</v>
      </c>
      <c r="QRQ23" s="18" t="s">
        <v>255</v>
      </c>
      <c r="QRR23" s="18" t="s">
        <v>255</v>
      </c>
      <c r="QRS23" s="18" t="s">
        <v>255</v>
      </c>
      <c r="QRT23" s="18" t="s">
        <v>255</v>
      </c>
      <c r="QRU23" s="18" t="s">
        <v>255</v>
      </c>
      <c r="QRV23" s="18" t="s">
        <v>255</v>
      </c>
      <c r="QRW23" s="18" t="s">
        <v>255</v>
      </c>
      <c r="QRX23" s="18" t="s">
        <v>255</v>
      </c>
      <c r="QRY23" s="18" t="s">
        <v>255</v>
      </c>
      <c r="QRZ23" s="18" t="s">
        <v>255</v>
      </c>
      <c r="QSA23" s="18" t="s">
        <v>255</v>
      </c>
      <c r="QSB23" s="18" t="s">
        <v>255</v>
      </c>
      <c r="QSC23" s="18" t="s">
        <v>255</v>
      </c>
      <c r="QSD23" s="18" t="s">
        <v>255</v>
      </c>
      <c r="QSE23" s="18" t="s">
        <v>255</v>
      </c>
      <c r="QSF23" s="18" t="s">
        <v>255</v>
      </c>
      <c r="QSG23" s="18" t="s">
        <v>255</v>
      </c>
      <c r="QSH23" s="18" t="s">
        <v>255</v>
      </c>
      <c r="QSI23" s="18" t="s">
        <v>255</v>
      </c>
      <c r="QSJ23" s="18" t="s">
        <v>255</v>
      </c>
      <c r="QSK23" s="18" t="s">
        <v>255</v>
      </c>
      <c r="QSL23" s="18" t="s">
        <v>255</v>
      </c>
      <c r="QSM23" s="18" t="s">
        <v>255</v>
      </c>
      <c r="QSN23" s="18" t="s">
        <v>255</v>
      </c>
      <c r="QSO23" s="18" t="s">
        <v>255</v>
      </c>
      <c r="QSP23" s="18" t="s">
        <v>255</v>
      </c>
      <c r="QSQ23" s="18" t="s">
        <v>255</v>
      </c>
      <c r="QSR23" s="18" t="s">
        <v>255</v>
      </c>
      <c r="QSS23" s="18" t="s">
        <v>255</v>
      </c>
      <c r="QST23" s="18" t="s">
        <v>255</v>
      </c>
      <c r="QSU23" s="18" t="s">
        <v>255</v>
      </c>
      <c r="QSV23" s="18" t="s">
        <v>255</v>
      </c>
      <c r="QSW23" s="18" t="s">
        <v>255</v>
      </c>
      <c r="QSX23" s="18" t="s">
        <v>255</v>
      </c>
      <c r="QSY23" s="18" t="s">
        <v>255</v>
      </c>
      <c r="QSZ23" s="18" t="s">
        <v>255</v>
      </c>
      <c r="QTA23" s="18" t="s">
        <v>255</v>
      </c>
      <c r="QTB23" s="18" t="s">
        <v>255</v>
      </c>
      <c r="QTC23" s="18" t="s">
        <v>255</v>
      </c>
      <c r="QTD23" s="18" t="s">
        <v>255</v>
      </c>
      <c r="QTE23" s="18" t="s">
        <v>255</v>
      </c>
      <c r="QTF23" s="18" t="s">
        <v>255</v>
      </c>
      <c r="QTG23" s="18" t="s">
        <v>255</v>
      </c>
      <c r="QTH23" s="18" t="s">
        <v>255</v>
      </c>
      <c r="QTI23" s="18" t="s">
        <v>255</v>
      </c>
      <c r="QTJ23" s="18" t="s">
        <v>255</v>
      </c>
      <c r="QTK23" s="18" t="s">
        <v>255</v>
      </c>
      <c r="QTL23" s="18" t="s">
        <v>255</v>
      </c>
      <c r="QTM23" s="18" t="s">
        <v>255</v>
      </c>
      <c r="QTN23" s="18" t="s">
        <v>255</v>
      </c>
      <c r="QTO23" s="18" t="s">
        <v>255</v>
      </c>
      <c r="QTP23" s="18" t="s">
        <v>255</v>
      </c>
      <c r="QTQ23" s="18" t="s">
        <v>255</v>
      </c>
      <c r="QTR23" s="18" t="s">
        <v>255</v>
      </c>
      <c r="QTS23" s="18" t="s">
        <v>255</v>
      </c>
      <c r="QTT23" s="18" t="s">
        <v>255</v>
      </c>
      <c r="QTU23" s="18" t="s">
        <v>255</v>
      </c>
      <c r="QTV23" s="18" t="s">
        <v>255</v>
      </c>
      <c r="QTW23" s="18" t="s">
        <v>255</v>
      </c>
      <c r="QTX23" s="18" t="s">
        <v>255</v>
      </c>
      <c r="QTY23" s="18" t="s">
        <v>255</v>
      </c>
      <c r="QTZ23" s="18" t="s">
        <v>255</v>
      </c>
      <c r="QUA23" s="18" t="s">
        <v>255</v>
      </c>
      <c r="QUB23" s="18" t="s">
        <v>255</v>
      </c>
      <c r="QUC23" s="18" t="s">
        <v>255</v>
      </c>
      <c r="QUD23" s="18" t="s">
        <v>255</v>
      </c>
      <c r="QUE23" s="18" t="s">
        <v>255</v>
      </c>
      <c r="QUF23" s="18" t="s">
        <v>255</v>
      </c>
      <c r="QUG23" s="18" t="s">
        <v>255</v>
      </c>
      <c r="QUH23" s="18" t="s">
        <v>255</v>
      </c>
      <c r="QUI23" s="18" t="s">
        <v>255</v>
      </c>
      <c r="QUJ23" s="18" t="s">
        <v>255</v>
      </c>
      <c r="QUK23" s="18" t="s">
        <v>255</v>
      </c>
      <c r="QUL23" s="18" t="s">
        <v>255</v>
      </c>
      <c r="QUM23" s="18" t="s">
        <v>255</v>
      </c>
      <c r="QUN23" s="18" t="s">
        <v>255</v>
      </c>
      <c r="QUO23" s="18" t="s">
        <v>255</v>
      </c>
      <c r="QUP23" s="18" t="s">
        <v>255</v>
      </c>
      <c r="QUQ23" s="18" t="s">
        <v>255</v>
      </c>
      <c r="QUR23" s="18" t="s">
        <v>255</v>
      </c>
      <c r="QUS23" s="18" t="s">
        <v>255</v>
      </c>
      <c r="QUT23" s="18" t="s">
        <v>255</v>
      </c>
      <c r="QUU23" s="18" t="s">
        <v>255</v>
      </c>
      <c r="QUV23" s="18" t="s">
        <v>255</v>
      </c>
      <c r="QUW23" s="18" t="s">
        <v>255</v>
      </c>
      <c r="QUX23" s="18" t="s">
        <v>255</v>
      </c>
      <c r="QUY23" s="18" t="s">
        <v>255</v>
      </c>
      <c r="QUZ23" s="18" t="s">
        <v>255</v>
      </c>
      <c r="QVA23" s="18" t="s">
        <v>255</v>
      </c>
      <c r="QVB23" s="18" t="s">
        <v>255</v>
      </c>
      <c r="QVC23" s="18" t="s">
        <v>255</v>
      </c>
      <c r="QVD23" s="18" t="s">
        <v>255</v>
      </c>
      <c r="QVE23" s="18" t="s">
        <v>255</v>
      </c>
      <c r="QVF23" s="18" t="s">
        <v>255</v>
      </c>
      <c r="QVG23" s="18" t="s">
        <v>255</v>
      </c>
      <c r="QVH23" s="18" t="s">
        <v>255</v>
      </c>
      <c r="QVI23" s="18" t="s">
        <v>255</v>
      </c>
      <c r="QVJ23" s="18" t="s">
        <v>255</v>
      </c>
      <c r="QVK23" s="18" t="s">
        <v>255</v>
      </c>
      <c r="QVL23" s="18" t="s">
        <v>255</v>
      </c>
      <c r="QVM23" s="18" t="s">
        <v>255</v>
      </c>
      <c r="QVN23" s="18" t="s">
        <v>255</v>
      </c>
      <c r="QVO23" s="18" t="s">
        <v>255</v>
      </c>
      <c r="QVP23" s="18" t="s">
        <v>255</v>
      </c>
      <c r="QVQ23" s="18" t="s">
        <v>255</v>
      </c>
      <c r="QVR23" s="18" t="s">
        <v>255</v>
      </c>
      <c r="QVS23" s="18" t="s">
        <v>255</v>
      </c>
      <c r="QVT23" s="18" t="s">
        <v>255</v>
      </c>
      <c r="QVU23" s="18" t="s">
        <v>255</v>
      </c>
      <c r="QVV23" s="18" t="s">
        <v>255</v>
      </c>
      <c r="QVW23" s="18" t="s">
        <v>255</v>
      </c>
      <c r="QVX23" s="18" t="s">
        <v>255</v>
      </c>
      <c r="QVY23" s="18" t="s">
        <v>255</v>
      </c>
      <c r="QVZ23" s="18" t="s">
        <v>255</v>
      </c>
      <c r="QWA23" s="18" t="s">
        <v>255</v>
      </c>
      <c r="QWB23" s="18" t="s">
        <v>255</v>
      </c>
      <c r="QWC23" s="18" t="s">
        <v>255</v>
      </c>
      <c r="QWD23" s="18" t="s">
        <v>255</v>
      </c>
      <c r="QWE23" s="18" t="s">
        <v>255</v>
      </c>
      <c r="QWF23" s="18" t="s">
        <v>255</v>
      </c>
      <c r="QWG23" s="18" t="s">
        <v>255</v>
      </c>
      <c r="QWH23" s="18" t="s">
        <v>255</v>
      </c>
      <c r="QWI23" s="18" t="s">
        <v>255</v>
      </c>
      <c r="QWJ23" s="18" t="s">
        <v>255</v>
      </c>
      <c r="QWK23" s="18" t="s">
        <v>255</v>
      </c>
      <c r="QWL23" s="18" t="s">
        <v>255</v>
      </c>
      <c r="QWM23" s="18" t="s">
        <v>255</v>
      </c>
      <c r="QWN23" s="18" t="s">
        <v>255</v>
      </c>
      <c r="QWO23" s="18" t="s">
        <v>255</v>
      </c>
      <c r="QWP23" s="18" t="s">
        <v>255</v>
      </c>
      <c r="QWQ23" s="18" t="s">
        <v>255</v>
      </c>
      <c r="QWR23" s="18" t="s">
        <v>255</v>
      </c>
      <c r="QWS23" s="18" t="s">
        <v>255</v>
      </c>
      <c r="QWT23" s="18" t="s">
        <v>255</v>
      </c>
      <c r="QWU23" s="18" t="s">
        <v>255</v>
      </c>
      <c r="QWV23" s="18" t="s">
        <v>255</v>
      </c>
      <c r="QWW23" s="18" t="s">
        <v>255</v>
      </c>
      <c r="QWX23" s="18" t="s">
        <v>255</v>
      </c>
      <c r="QWY23" s="18" t="s">
        <v>255</v>
      </c>
      <c r="QWZ23" s="18" t="s">
        <v>255</v>
      </c>
      <c r="QXA23" s="18" t="s">
        <v>255</v>
      </c>
      <c r="QXB23" s="18" t="s">
        <v>255</v>
      </c>
      <c r="QXC23" s="18" t="s">
        <v>255</v>
      </c>
      <c r="QXD23" s="18" t="s">
        <v>255</v>
      </c>
      <c r="QXE23" s="18" t="s">
        <v>255</v>
      </c>
      <c r="QXF23" s="18" t="s">
        <v>255</v>
      </c>
      <c r="QXG23" s="18" t="s">
        <v>255</v>
      </c>
      <c r="QXH23" s="18" t="s">
        <v>255</v>
      </c>
      <c r="QXI23" s="18" t="s">
        <v>255</v>
      </c>
      <c r="QXJ23" s="18" t="s">
        <v>255</v>
      </c>
      <c r="QXK23" s="18" t="s">
        <v>255</v>
      </c>
      <c r="QXL23" s="18" t="s">
        <v>255</v>
      </c>
      <c r="QXM23" s="18" t="s">
        <v>255</v>
      </c>
      <c r="QXN23" s="18" t="s">
        <v>255</v>
      </c>
      <c r="QXO23" s="18" t="s">
        <v>255</v>
      </c>
      <c r="QXP23" s="18" t="s">
        <v>255</v>
      </c>
      <c r="QXQ23" s="18" t="s">
        <v>255</v>
      </c>
      <c r="QXR23" s="18" t="s">
        <v>255</v>
      </c>
      <c r="QXS23" s="18" t="s">
        <v>255</v>
      </c>
      <c r="QXT23" s="18" t="s">
        <v>255</v>
      </c>
      <c r="QXU23" s="18" t="s">
        <v>255</v>
      </c>
      <c r="QXV23" s="18" t="s">
        <v>255</v>
      </c>
      <c r="QXW23" s="18" t="s">
        <v>255</v>
      </c>
      <c r="QXX23" s="18" t="s">
        <v>255</v>
      </c>
      <c r="QXY23" s="18" t="s">
        <v>255</v>
      </c>
      <c r="QXZ23" s="18" t="s">
        <v>255</v>
      </c>
      <c r="QYA23" s="18" t="s">
        <v>255</v>
      </c>
      <c r="QYB23" s="18" t="s">
        <v>255</v>
      </c>
      <c r="QYC23" s="18" t="s">
        <v>255</v>
      </c>
      <c r="QYD23" s="18" t="s">
        <v>255</v>
      </c>
      <c r="QYE23" s="18" t="s">
        <v>255</v>
      </c>
      <c r="QYF23" s="18" t="s">
        <v>255</v>
      </c>
      <c r="QYG23" s="18" t="s">
        <v>255</v>
      </c>
      <c r="QYH23" s="18" t="s">
        <v>255</v>
      </c>
      <c r="QYI23" s="18" t="s">
        <v>255</v>
      </c>
      <c r="QYJ23" s="18" t="s">
        <v>255</v>
      </c>
      <c r="QYK23" s="18" t="s">
        <v>255</v>
      </c>
      <c r="QYL23" s="18" t="s">
        <v>255</v>
      </c>
      <c r="QYM23" s="18" t="s">
        <v>255</v>
      </c>
      <c r="QYN23" s="18" t="s">
        <v>255</v>
      </c>
      <c r="QYO23" s="18" t="s">
        <v>255</v>
      </c>
      <c r="QYP23" s="18" t="s">
        <v>255</v>
      </c>
      <c r="QYQ23" s="18" t="s">
        <v>255</v>
      </c>
      <c r="QYR23" s="18" t="s">
        <v>255</v>
      </c>
      <c r="QYS23" s="18" t="s">
        <v>255</v>
      </c>
      <c r="QYT23" s="18" t="s">
        <v>255</v>
      </c>
      <c r="QYU23" s="18" t="s">
        <v>255</v>
      </c>
      <c r="QYV23" s="18" t="s">
        <v>255</v>
      </c>
      <c r="QYW23" s="18" t="s">
        <v>255</v>
      </c>
      <c r="QYX23" s="18" t="s">
        <v>255</v>
      </c>
      <c r="QYY23" s="18" t="s">
        <v>255</v>
      </c>
      <c r="QYZ23" s="18" t="s">
        <v>255</v>
      </c>
      <c r="QZA23" s="18" t="s">
        <v>255</v>
      </c>
      <c r="QZB23" s="18" t="s">
        <v>255</v>
      </c>
      <c r="QZC23" s="18" t="s">
        <v>255</v>
      </c>
      <c r="QZD23" s="18" t="s">
        <v>255</v>
      </c>
      <c r="QZE23" s="18" t="s">
        <v>255</v>
      </c>
      <c r="QZF23" s="18" t="s">
        <v>255</v>
      </c>
      <c r="QZG23" s="18" t="s">
        <v>255</v>
      </c>
      <c r="QZH23" s="18" t="s">
        <v>255</v>
      </c>
      <c r="QZI23" s="18" t="s">
        <v>255</v>
      </c>
      <c r="QZJ23" s="18" t="s">
        <v>255</v>
      </c>
      <c r="QZK23" s="18" t="s">
        <v>255</v>
      </c>
      <c r="QZL23" s="18" t="s">
        <v>255</v>
      </c>
      <c r="QZM23" s="18" t="s">
        <v>255</v>
      </c>
      <c r="QZN23" s="18" t="s">
        <v>255</v>
      </c>
      <c r="QZO23" s="18" t="s">
        <v>255</v>
      </c>
      <c r="QZP23" s="18" t="s">
        <v>255</v>
      </c>
      <c r="QZQ23" s="18" t="s">
        <v>255</v>
      </c>
      <c r="QZR23" s="18" t="s">
        <v>255</v>
      </c>
      <c r="QZS23" s="18" t="s">
        <v>255</v>
      </c>
      <c r="QZT23" s="18" t="s">
        <v>255</v>
      </c>
      <c r="QZU23" s="18" t="s">
        <v>255</v>
      </c>
      <c r="QZV23" s="18" t="s">
        <v>255</v>
      </c>
      <c r="QZW23" s="18" t="s">
        <v>255</v>
      </c>
      <c r="QZX23" s="18" t="s">
        <v>255</v>
      </c>
      <c r="QZY23" s="18" t="s">
        <v>255</v>
      </c>
      <c r="QZZ23" s="18" t="s">
        <v>255</v>
      </c>
      <c r="RAA23" s="18" t="s">
        <v>255</v>
      </c>
      <c r="RAB23" s="18" t="s">
        <v>255</v>
      </c>
      <c r="RAC23" s="18" t="s">
        <v>255</v>
      </c>
      <c r="RAD23" s="18" t="s">
        <v>255</v>
      </c>
      <c r="RAE23" s="18" t="s">
        <v>255</v>
      </c>
      <c r="RAF23" s="18" t="s">
        <v>255</v>
      </c>
      <c r="RAG23" s="18" t="s">
        <v>255</v>
      </c>
      <c r="RAH23" s="18" t="s">
        <v>255</v>
      </c>
      <c r="RAI23" s="18" t="s">
        <v>255</v>
      </c>
      <c r="RAJ23" s="18" t="s">
        <v>255</v>
      </c>
      <c r="RAK23" s="18" t="s">
        <v>255</v>
      </c>
      <c r="RAL23" s="18" t="s">
        <v>255</v>
      </c>
      <c r="RAM23" s="18" t="s">
        <v>255</v>
      </c>
      <c r="RAN23" s="18" t="s">
        <v>255</v>
      </c>
      <c r="RAO23" s="18" t="s">
        <v>255</v>
      </c>
      <c r="RAP23" s="18" t="s">
        <v>255</v>
      </c>
      <c r="RAQ23" s="18" t="s">
        <v>255</v>
      </c>
      <c r="RAR23" s="18" t="s">
        <v>255</v>
      </c>
      <c r="RAS23" s="18" t="s">
        <v>255</v>
      </c>
      <c r="RAT23" s="18" t="s">
        <v>255</v>
      </c>
      <c r="RAU23" s="18" t="s">
        <v>255</v>
      </c>
      <c r="RAV23" s="18" t="s">
        <v>255</v>
      </c>
      <c r="RAW23" s="18" t="s">
        <v>255</v>
      </c>
      <c r="RAX23" s="18" t="s">
        <v>255</v>
      </c>
      <c r="RAY23" s="18" t="s">
        <v>255</v>
      </c>
      <c r="RAZ23" s="18" t="s">
        <v>255</v>
      </c>
      <c r="RBA23" s="18" t="s">
        <v>255</v>
      </c>
      <c r="RBB23" s="18" t="s">
        <v>255</v>
      </c>
      <c r="RBC23" s="18" t="s">
        <v>255</v>
      </c>
      <c r="RBD23" s="18" t="s">
        <v>255</v>
      </c>
      <c r="RBE23" s="18" t="s">
        <v>255</v>
      </c>
      <c r="RBF23" s="18" t="s">
        <v>255</v>
      </c>
      <c r="RBG23" s="18" t="s">
        <v>255</v>
      </c>
      <c r="RBH23" s="18" t="s">
        <v>255</v>
      </c>
      <c r="RBI23" s="18" t="s">
        <v>255</v>
      </c>
      <c r="RBJ23" s="18" t="s">
        <v>255</v>
      </c>
      <c r="RBK23" s="18" t="s">
        <v>255</v>
      </c>
      <c r="RBL23" s="18" t="s">
        <v>255</v>
      </c>
      <c r="RBM23" s="18" t="s">
        <v>255</v>
      </c>
      <c r="RBN23" s="18" t="s">
        <v>255</v>
      </c>
      <c r="RBO23" s="18" t="s">
        <v>255</v>
      </c>
      <c r="RBP23" s="18" t="s">
        <v>255</v>
      </c>
      <c r="RBQ23" s="18" t="s">
        <v>255</v>
      </c>
      <c r="RBR23" s="18" t="s">
        <v>255</v>
      </c>
      <c r="RBS23" s="18" t="s">
        <v>255</v>
      </c>
      <c r="RBT23" s="18" t="s">
        <v>255</v>
      </c>
      <c r="RBU23" s="18" t="s">
        <v>255</v>
      </c>
      <c r="RBV23" s="18" t="s">
        <v>255</v>
      </c>
      <c r="RBW23" s="18" t="s">
        <v>255</v>
      </c>
      <c r="RBX23" s="18" t="s">
        <v>255</v>
      </c>
      <c r="RBY23" s="18" t="s">
        <v>255</v>
      </c>
      <c r="RBZ23" s="18" t="s">
        <v>255</v>
      </c>
      <c r="RCA23" s="18" t="s">
        <v>255</v>
      </c>
      <c r="RCB23" s="18" t="s">
        <v>255</v>
      </c>
      <c r="RCC23" s="18" t="s">
        <v>255</v>
      </c>
      <c r="RCD23" s="18" t="s">
        <v>255</v>
      </c>
      <c r="RCE23" s="18" t="s">
        <v>255</v>
      </c>
      <c r="RCF23" s="18" t="s">
        <v>255</v>
      </c>
      <c r="RCG23" s="18" t="s">
        <v>255</v>
      </c>
      <c r="RCH23" s="18" t="s">
        <v>255</v>
      </c>
      <c r="RCI23" s="18" t="s">
        <v>255</v>
      </c>
      <c r="RCJ23" s="18" t="s">
        <v>255</v>
      </c>
      <c r="RCK23" s="18" t="s">
        <v>255</v>
      </c>
      <c r="RCL23" s="18" t="s">
        <v>255</v>
      </c>
      <c r="RCM23" s="18" t="s">
        <v>255</v>
      </c>
      <c r="RCN23" s="18" t="s">
        <v>255</v>
      </c>
      <c r="RCO23" s="18" t="s">
        <v>255</v>
      </c>
      <c r="RCP23" s="18" t="s">
        <v>255</v>
      </c>
      <c r="RCQ23" s="18" t="s">
        <v>255</v>
      </c>
      <c r="RCR23" s="18" t="s">
        <v>255</v>
      </c>
      <c r="RCS23" s="18" t="s">
        <v>255</v>
      </c>
      <c r="RCT23" s="18" t="s">
        <v>255</v>
      </c>
      <c r="RCU23" s="18" t="s">
        <v>255</v>
      </c>
      <c r="RCV23" s="18" t="s">
        <v>255</v>
      </c>
      <c r="RCW23" s="18" t="s">
        <v>255</v>
      </c>
      <c r="RCX23" s="18" t="s">
        <v>255</v>
      </c>
      <c r="RCY23" s="18" t="s">
        <v>255</v>
      </c>
      <c r="RCZ23" s="18" t="s">
        <v>255</v>
      </c>
      <c r="RDA23" s="18" t="s">
        <v>255</v>
      </c>
      <c r="RDB23" s="18" t="s">
        <v>255</v>
      </c>
      <c r="RDC23" s="18" t="s">
        <v>255</v>
      </c>
      <c r="RDD23" s="18" t="s">
        <v>255</v>
      </c>
      <c r="RDE23" s="18" t="s">
        <v>255</v>
      </c>
      <c r="RDF23" s="18" t="s">
        <v>255</v>
      </c>
      <c r="RDG23" s="18" t="s">
        <v>255</v>
      </c>
      <c r="RDH23" s="18" t="s">
        <v>255</v>
      </c>
      <c r="RDI23" s="18" t="s">
        <v>255</v>
      </c>
      <c r="RDJ23" s="18" t="s">
        <v>255</v>
      </c>
      <c r="RDK23" s="18" t="s">
        <v>255</v>
      </c>
      <c r="RDL23" s="18" t="s">
        <v>255</v>
      </c>
      <c r="RDM23" s="18" t="s">
        <v>255</v>
      </c>
      <c r="RDN23" s="18" t="s">
        <v>255</v>
      </c>
      <c r="RDO23" s="18" t="s">
        <v>255</v>
      </c>
      <c r="RDP23" s="18" t="s">
        <v>255</v>
      </c>
      <c r="RDQ23" s="18" t="s">
        <v>255</v>
      </c>
      <c r="RDR23" s="18" t="s">
        <v>255</v>
      </c>
      <c r="RDS23" s="18" t="s">
        <v>255</v>
      </c>
      <c r="RDT23" s="18" t="s">
        <v>255</v>
      </c>
      <c r="RDU23" s="18" t="s">
        <v>255</v>
      </c>
      <c r="RDV23" s="18" t="s">
        <v>255</v>
      </c>
      <c r="RDW23" s="18" t="s">
        <v>255</v>
      </c>
      <c r="RDX23" s="18" t="s">
        <v>255</v>
      </c>
      <c r="RDY23" s="18" t="s">
        <v>255</v>
      </c>
      <c r="RDZ23" s="18" t="s">
        <v>255</v>
      </c>
      <c r="REA23" s="18" t="s">
        <v>255</v>
      </c>
      <c r="REB23" s="18" t="s">
        <v>255</v>
      </c>
      <c r="REC23" s="18" t="s">
        <v>255</v>
      </c>
      <c r="RED23" s="18" t="s">
        <v>255</v>
      </c>
      <c r="REE23" s="18" t="s">
        <v>255</v>
      </c>
      <c r="REF23" s="18" t="s">
        <v>255</v>
      </c>
      <c r="REG23" s="18" t="s">
        <v>255</v>
      </c>
      <c r="REH23" s="18" t="s">
        <v>255</v>
      </c>
      <c r="REI23" s="18" t="s">
        <v>255</v>
      </c>
      <c r="REJ23" s="18" t="s">
        <v>255</v>
      </c>
      <c r="REK23" s="18" t="s">
        <v>255</v>
      </c>
      <c r="REL23" s="18" t="s">
        <v>255</v>
      </c>
      <c r="REM23" s="18" t="s">
        <v>255</v>
      </c>
      <c r="REN23" s="18" t="s">
        <v>255</v>
      </c>
      <c r="REO23" s="18" t="s">
        <v>255</v>
      </c>
      <c r="REP23" s="18" t="s">
        <v>255</v>
      </c>
      <c r="REQ23" s="18" t="s">
        <v>255</v>
      </c>
      <c r="RER23" s="18" t="s">
        <v>255</v>
      </c>
      <c r="RES23" s="18" t="s">
        <v>255</v>
      </c>
      <c r="RET23" s="18" t="s">
        <v>255</v>
      </c>
      <c r="REU23" s="18" t="s">
        <v>255</v>
      </c>
      <c r="REV23" s="18" t="s">
        <v>255</v>
      </c>
      <c r="REW23" s="18" t="s">
        <v>255</v>
      </c>
      <c r="REX23" s="18" t="s">
        <v>255</v>
      </c>
      <c r="REY23" s="18" t="s">
        <v>255</v>
      </c>
      <c r="REZ23" s="18" t="s">
        <v>255</v>
      </c>
      <c r="RFA23" s="18" t="s">
        <v>255</v>
      </c>
      <c r="RFB23" s="18" t="s">
        <v>255</v>
      </c>
      <c r="RFC23" s="18" t="s">
        <v>255</v>
      </c>
      <c r="RFD23" s="18" t="s">
        <v>255</v>
      </c>
      <c r="RFE23" s="18" t="s">
        <v>255</v>
      </c>
      <c r="RFF23" s="18" t="s">
        <v>255</v>
      </c>
      <c r="RFG23" s="18" t="s">
        <v>255</v>
      </c>
      <c r="RFH23" s="18" t="s">
        <v>255</v>
      </c>
      <c r="RFI23" s="18" t="s">
        <v>255</v>
      </c>
      <c r="RFJ23" s="18" t="s">
        <v>255</v>
      </c>
      <c r="RFK23" s="18" t="s">
        <v>255</v>
      </c>
      <c r="RFL23" s="18" t="s">
        <v>255</v>
      </c>
      <c r="RFM23" s="18" t="s">
        <v>255</v>
      </c>
      <c r="RFN23" s="18" t="s">
        <v>255</v>
      </c>
      <c r="RFO23" s="18" t="s">
        <v>255</v>
      </c>
      <c r="RFP23" s="18" t="s">
        <v>255</v>
      </c>
      <c r="RFQ23" s="18" t="s">
        <v>255</v>
      </c>
      <c r="RFR23" s="18" t="s">
        <v>255</v>
      </c>
      <c r="RFS23" s="18" t="s">
        <v>255</v>
      </c>
      <c r="RFT23" s="18" t="s">
        <v>255</v>
      </c>
      <c r="RFU23" s="18" t="s">
        <v>255</v>
      </c>
      <c r="RFV23" s="18" t="s">
        <v>255</v>
      </c>
      <c r="RFW23" s="18" t="s">
        <v>255</v>
      </c>
      <c r="RFX23" s="18" t="s">
        <v>255</v>
      </c>
      <c r="RFY23" s="18" t="s">
        <v>255</v>
      </c>
      <c r="RFZ23" s="18" t="s">
        <v>255</v>
      </c>
      <c r="RGA23" s="18" t="s">
        <v>255</v>
      </c>
      <c r="RGB23" s="18" t="s">
        <v>255</v>
      </c>
      <c r="RGC23" s="18" t="s">
        <v>255</v>
      </c>
      <c r="RGD23" s="18" t="s">
        <v>255</v>
      </c>
      <c r="RGE23" s="18" t="s">
        <v>255</v>
      </c>
      <c r="RGF23" s="18" t="s">
        <v>255</v>
      </c>
      <c r="RGG23" s="18" t="s">
        <v>255</v>
      </c>
      <c r="RGH23" s="18" t="s">
        <v>255</v>
      </c>
      <c r="RGI23" s="18" t="s">
        <v>255</v>
      </c>
      <c r="RGJ23" s="18" t="s">
        <v>255</v>
      </c>
      <c r="RGK23" s="18" t="s">
        <v>255</v>
      </c>
      <c r="RGL23" s="18" t="s">
        <v>255</v>
      </c>
      <c r="RGM23" s="18" t="s">
        <v>255</v>
      </c>
      <c r="RGN23" s="18" t="s">
        <v>255</v>
      </c>
      <c r="RGO23" s="18" t="s">
        <v>255</v>
      </c>
      <c r="RGP23" s="18" t="s">
        <v>255</v>
      </c>
      <c r="RGQ23" s="18" t="s">
        <v>255</v>
      </c>
      <c r="RGR23" s="18" t="s">
        <v>255</v>
      </c>
      <c r="RGS23" s="18" t="s">
        <v>255</v>
      </c>
      <c r="RGT23" s="18" t="s">
        <v>255</v>
      </c>
      <c r="RGU23" s="18" t="s">
        <v>255</v>
      </c>
      <c r="RGV23" s="18" t="s">
        <v>255</v>
      </c>
      <c r="RGW23" s="18" t="s">
        <v>255</v>
      </c>
      <c r="RGX23" s="18" t="s">
        <v>255</v>
      </c>
      <c r="RGY23" s="18" t="s">
        <v>255</v>
      </c>
      <c r="RGZ23" s="18" t="s">
        <v>255</v>
      </c>
      <c r="RHA23" s="18" t="s">
        <v>255</v>
      </c>
      <c r="RHB23" s="18" t="s">
        <v>255</v>
      </c>
      <c r="RHC23" s="18" t="s">
        <v>255</v>
      </c>
      <c r="RHD23" s="18" t="s">
        <v>255</v>
      </c>
      <c r="RHE23" s="18" t="s">
        <v>255</v>
      </c>
      <c r="RHF23" s="18" t="s">
        <v>255</v>
      </c>
      <c r="RHG23" s="18" t="s">
        <v>255</v>
      </c>
      <c r="RHH23" s="18" t="s">
        <v>255</v>
      </c>
      <c r="RHI23" s="18" t="s">
        <v>255</v>
      </c>
      <c r="RHJ23" s="18" t="s">
        <v>255</v>
      </c>
      <c r="RHK23" s="18" t="s">
        <v>255</v>
      </c>
      <c r="RHL23" s="18" t="s">
        <v>255</v>
      </c>
      <c r="RHM23" s="18" t="s">
        <v>255</v>
      </c>
      <c r="RHN23" s="18" t="s">
        <v>255</v>
      </c>
      <c r="RHO23" s="18" t="s">
        <v>255</v>
      </c>
      <c r="RHP23" s="18" t="s">
        <v>255</v>
      </c>
      <c r="RHQ23" s="18" t="s">
        <v>255</v>
      </c>
      <c r="RHR23" s="18" t="s">
        <v>255</v>
      </c>
      <c r="RHS23" s="18" t="s">
        <v>255</v>
      </c>
      <c r="RHT23" s="18" t="s">
        <v>255</v>
      </c>
      <c r="RHU23" s="18" t="s">
        <v>255</v>
      </c>
      <c r="RHV23" s="18" t="s">
        <v>255</v>
      </c>
      <c r="RHW23" s="18" t="s">
        <v>255</v>
      </c>
      <c r="RHX23" s="18" t="s">
        <v>255</v>
      </c>
      <c r="RHY23" s="18" t="s">
        <v>255</v>
      </c>
      <c r="RHZ23" s="18" t="s">
        <v>255</v>
      </c>
      <c r="RIA23" s="18" t="s">
        <v>255</v>
      </c>
      <c r="RIB23" s="18" t="s">
        <v>255</v>
      </c>
      <c r="RIC23" s="18" t="s">
        <v>255</v>
      </c>
      <c r="RID23" s="18" t="s">
        <v>255</v>
      </c>
      <c r="RIE23" s="18" t="s">
        <v>255</v>
      </c>
      <c r="RIF23" s="18" t="s">
        <v>255</v>
      </c>
      <c r="RIG23" s="18" t="s">
        <v>255</v>
      </c>
      <c r="RIH23" s="18" t="s">
        <v>255</v>
      </c>
      <c r="RII23" s="18" t="s">
        <v>255</v>
      </c>
      <c r="RIJ23" s="18" t="s">
        <v>255</v>
      </c>
      <c r="RIK23" s="18" t="s">
        <v>255</v>
      </c>
      <c r="RIL23" s="18" t="s">
        <v>255</v>
      </c>
      <c r="RIM23" s="18" t="s">
        <v>255</v>
      </c>
      <c r="RIN23" s="18" t="s">
        <v>255</v>
      </c>
      <c r="RIO23" s="18" t="s">
        <v>255</v>
      </c>
      <c r="RIP23" s="18" t="s">
        <v>255</v>
      </c>
      <c r="RIQ23" s="18" t="s">
        <v>255</v>
      </c>
      <c r="RIR23" s="18" t="s">
        <v>255</v>
      </c>
      <c r="RIS23" s="18" t="s">
        <v>255</v>
      </c>
      <c r="RIT23" s="18" t="s">
        <v>255</v>
      </c>
      <c r="RIU23" s="18" t="s">
        <v>255</v>
      </c>
      <c r="RIV23" s="18" t="s">
        <v>255</v>
      </c>
      <c r="RIW23" s="18" t="s">
        <v>255</v>
      </c>
      <c r="RIX23" s="18" t="s">
        <v>255</v>
      </c>
      <c r="RIY23" s="18" t="s">
        <v>255</v>
      </c>
      <c r="RIZ23" s="18" t="s">
        <v>255</v>
      </c>
      <c r="RJA23" s="18" t="s">
        <v>255</v>
      </c>
      <c r="RJB23" s="18" t="s">
        <v>255</v>
      </c>
      <c r="RJC23" s="18" t="s">
        <v>255</v>
      </c>
      <c r="RJD23" s="18" t="s">
        <v>255</v>
      </c>
      <c r="RJE23" s="18" t="s">
        <v>255</v>
      </c>
      <c r="RJF23" s="18" t="s">
        <v>255</v>
      </c>
      <c r="RJG23" s="18" t="s">
        <v>255</v>
      </c>
      <c r="RJH23" s="18" t="s">
        <v>255</v>
      </c>
      <c r="RJI23" s="18" t="s">
        <v>255</v>
      </c>
      <c r="RJJ23" s="18" t="s">
        <v>255</v>
      </c>
      <c r="RJK23" s="18" t="s">
        <v>255</v>
      </c>
      <c r="RJL23" s="18" t="s">
        <v>255</v>
      </c>
      <c r="RJM23" s="18" t="s">
        <v>255</v>
      </c>
      <c r="RJN23" s="18" t="s">
        <v>255</v>
      </c>
      <c r="RJO23" s="18" t="s">
        <v>255</v>
      </c>
      <c r="RJP23" s="18" t="s">
        <v>255</v>
      </c>
      <c r="RJQ23" s="18" t="s">
        <v>255</v>
      </c>
      <c r="RJR23" s="18" t="s">
        <v>255</v>
      </c>
      <c r="RJS23" s="18" t="s">
        <v>255</v>
      </c>
      <c r="RJT23" s="18" t="s">
        <v>255</v>
      </c>
      <c r="RJU23" s="18" t="s">
        <v>255</v>
      </c>
      <c r="RJV23" s="18" t="s">
        <v>255</v>
      </c>
      <c r="RJW23" s="18" t="s">
        <v>255</v>
      </c>
      <c r="RJX23" s="18" t="s">
        <v>255</v>
      </c>
      <c r="RJY23" s="18" t="s">
        <v>255</v>
      </c>
      <c r="RJZ23" s="18" t="s">
        <v>255</v>
      </c>
      <c r="RKA23" s="18" t="s">
        <v>255</v>
      </c>
      <c r="RKB23" s="18" t="s">
        <v>255</v>
      </c>
      <c r="RKC23" s="18" t="s">
        <v>255</v>
      </c>
      <c r="RKD23" s="18" t="s">
        <v>255</v>
      </c>
      <c r="RKE23" s="18" t="s">
        <v>255</v>
      </c>
      <c r="RKF23" s="18" t="s">
        <v>255</v>
      </c>
      <c r="RKG23" s="18" t="s">
        <v>255</v>
      </c>
      <c r="RKH23" s="18" t="s">
        <v>255</v>
      </c>
      <c r="RKI23" s="18" t="s">
        <v>255</v>
      </c>
      <c r="RKJ23" s="18" t="s">
        <v>255</v>
      </c>
      <c r="RKK23" s="18" t="s">
        <v>255</v>
      </c>
      <c r="RKL23" s="18" t="s">
        <v>255</v>
      </c>
      <c r="RKM23" s="18" t="s">
        <v>255</v>
      </c>
      <c r="RKN23" s="18" t="s">
        <v>255</v>
      </c>
      <c r="RKO23" s="18" t="s">
        <v>255</v>
      </c>
      <c r="RKP23" s="18" t="s">
        <v>255</v>
      </c>
      <c r="RKQ23" s="18" t="s">
        <v>255</v>
      </c>
      <c r="RKR23" s="18" t="s">
        <v>255</v>
      </c>
      <c r="RKS23" s="18" t="s">
        <v>255</v>
      </c>
      <c r="RKT23" s="18" t="s">
        <v>255</v>
      </c>
      <c r="RKU23" s="18" t="s">
        <v>255</v>
      </c>
      <c r="RKV23" s="18" t="s">
        <v>255</v>
      </c>
      <c r="RKW23" s="18" t="s">
        <v>255</v>
      </c>
      <c r="RKX23" s="18" t="s">
        <v>255</v>
      </c>
      <c r="RKY23" s="18" t="s">
        <v>255</v>
      </c>
      <c r="RKZ23" s="18" t="s">
        <v>255</v>
      </c>
      <c r="RLA23" s="18" t="s">
        <v>255</v>
      </c>
      <c r="RLB23" s="18" t="s">
        <v>255</v>
      </c>
      <c r="RLC23" s="18" t="s">
        <v>255</v>
      </c>
      <c r="RLD23" s="18" t="s">
        <v>255</v>
      </c>
      <c r="RLE23" s="18" t="s">
        <v>255</v>
      </c>
      <c r="RLF23" s="18" t="s">
        <v>255</v>
      </c>
      <c r="RLG23" s="18" t="s">
        <v>255</v>
      </c>
      <c r="RLH23" s="18" t="s">
        <v>255</v>
      </c>
      <c r="RLI23" s="18" t="s">
        <v>255</v>
      </c>
      <c r="RLJ23" s="18" t="s">
        <v>255</v>
      </c>
      <c r="RLK23" s="18" t="s">
        <v>255</v>
      </c>
      <c r="RLL23" s="18" t="s">
        <v>255</v>
      </c>
      <c r="RLM23" s="18" t="s">
        <v>255</v>
      </c>
      <c r="RLN23" s="18" t="s">
        <v>255</v>
      </c>
      <c r="RLO23" s="18" t="s">
        <v>255</v>
      </c>
      <c r="RLP23" s="18" t="s">
        <v>255</v>
      </c>
      <c r="RLQ23" s="18" t="s">
        <v>255</v>
      </c>
      <c r="RLR23" s="18" t="s">
        <v>255</v>
      </c>
      <c r="RLS23" s="18" t="s">
        <v>255</v>
      </c>
      <c r="RLT23" s="18" t="s">
        <v>255</v>
      </c>
      <c r="RLU23" s="18" t="s">
        <v>255</v>
      </c>
      <c r="RLV23" s="18" t="s">
        <v>255</v>
      </c>
      <c r="RLW23" s="18" t="s">
        <v>255</v>
      </c>
      <c r="RLX23" s="18" t="s">
        <v>255</v>
      </c>
      <c r="RLY23" s="18" t="s">
        <v>255</v>
      </c>
      <c r="RLZ23" s="18" t="s">
        <v>255</v>
      </c>
      <c r="RMA23" s="18" t="s">
        <v>255</v>
      </c>
      <c r="RMB23" s="18" t="s">
        <v>255</v>
      </c>
      <c r="RMC23" s="18" t="s">
        <v>255</v>
      </c>
      <c r="RMD23" s="18" t="s">
        <v>255</v>
      </c>
      <c r="RME23" s="18" t="s">
        <v>255</v>
      </c>
      <c r="RMF23" s="18" t="s">
        <v>255</v>
      </c>
      <c r="RMG23" s="18" t="s">
        <v>255</v>
      </c>
      <c r="RMH23" s="18" t="s">
        <v>255</v>
      </c>
      <c r="RMI23" s="18" t="s">
        <v>255</v>
      </c>
      <c r="RMJ23" s="18" t="s">
        <v>255</v>
      </c>
      <c r="RMK23" s="18" t="s">
        <v>255</v>
      </c>
      <c r="RML23" s="18" t="s">
        <v>255</v>
      </c>
      <c r="RMM23" s="18" t="s">
        <v>255</v>
      </c>
      <c r="RMN23" s="18" t="s">
        <v>255</v>
      </c>
      <c r="RMO23" s="18" t="s">
        <v>255</v>
      </c>
      <c r="RMP23" s="18" t="s">
        <v>255</v>
      </c>
      <c r="RMQ23" s="18" t="s">
        <v>255</v>
      </c>
      <c r="RMR23" s="18" t="s">
        <v>255</v>
      </c>
      <c r="RMS23" s="18" t="s">
        <v>255</v>
      </c>
      <c r="RMT23" s="18" t="s">
        <v>255</v>
      </c>
      <c r="RMU23" s="18" t="s">
        <v>255</v>
      </c>
      <c r="RMV23" s="18" t="s">
        <v>255</v>
      </c>
      <c r="RMW23" s="18" t="s">
        <v>255</v>
      </c>
      <c r="RMX23" s="18" t="s">
        <v>255</v>
      </c>
      <c r="RMY23" s="18" t="s">
        <v>255</v>
      </c>
      <c r="RMZ23" s="18" t="s">
        <v>255</v>
      </c>
      <c r="RNA23" s="18" t="s">
        <v>255</v>
      </c>
      <c r="RNB23" s="18" t="s">
        <v>255</v>
      </c>
      <c r="RNC23" s="18" t="s">
        <v>255</v>
      </c>
      <c r="RND23" s="18" t="s">
        <v>255</v>
      </c>
      <c r="RNE23" s="18" t="s">
        <v>255</v>
      </c>
      <c r="RNF23" s="18" t="s">
        <v>255</v>
      </c>
      <c r="RNG23" s="18" t="s">
        <v>255</v>
      </c>
      <c r="RNH23" s="18" t="s">
        <v>255</v>
      </c>
      <c r="RNI23" s="18" t="s">
        <v>255</v>
      </c>
      <c r="RNJ23" s="18" t="s">
        <v>255</v>
      </c>
      <c r="RNK23" s="18" t="s">
        <v>255</v>
      </c>
      <c r="RNL23" s="18" t="s">
        <v>255</v>
      </c>
      <c r="RNM23" s="18" t="s">
        <v>255</v>
      </c>
      <c r="RNN23" s="18" t="s">
        <v>255</v>
      </c>
      <c r="RNO23" s="18" t="s">
        <v>255</v>
      </c>
      <c r="RNP23" s="18" t="s">
        <v>255</v>
      </c>
      <c r="RNQ23" s="18" t="s">
        <v>255</v>
      </c>
      <c r="RNR23" s="18" t="s">
        <v>255</v>
      </c>
      <c r="RNS23" s="18" t="s">
        <v>255</v>
      </c>
      <c r="RNT23" s="18" t="s">
        <v>255</v>
      </c>
      <c r="RNU23" s="18" t="s">
        <v>255</v>
      </c>
      <c r="RNV23" s="18" t="s">
        <v>255</v>
      </c>
      <c r="RNW23" s="18" t="s">
        <v>255</v>
      </c>
      <c r="RNX23" s="18" t="s">
        <v>255</v>
      </c>
      <c r="RNY23" s="18" t="s">
        <v>255</v>
      </c>
      <c r="RNZ23" s="18" t="s">
        <v>255</v>
      </c>
      <c r="ROA23" s="18" t="s">
        <v>255</v>
      </c>
      <c r="ROB23" s="18" t="s">
        <v>255</v>
      </c>
      <c r="ROC23" s="18" t="s">
        <v>255</v>
      </c>
      <c r="ROD23" s="18" t="s">
        <v>255</v>
      </c>
      <c r="ROE23" s="18" t="s">
        <v>255</v>
      </c>
      <c r="ROF23" s="18" t="s">
        <v>255</v>
      </c>
      <c r="ROG23" s="18" t="s">
        <v>255</v>
      </c>
      <c r="ROH23" s="18" t="s">
        <v>255</v>
      </c>
      <c r="ROI23" s="18" t="s">
        <v>255</v>
      </c>
      <c r="ROJ23" s="18" t="s">
        <v>255</v>
      </c>
      <c r="ROK23" s="18" t="s">
        <v>255</v>
      </c>
      <c r="ROL23" s="18" t="s">
        <v>255</v>
      </c>
      <c r="ROM23" s="18" t="s">
        <v>255</v>
      </c>
      <c r="RON23" s="18" t="s">
        <v>255</v>
      </c>
      <c r="ROO23" s="18" t="s">
        <v>255</v>
      </c>
      <c r="ROP23" s="18" t="s">
        <v>255</v>
      </c>
      <c r="ROQ23" s="18" t="s">
        <v>255</v>
      </c>
      <c r="ROR23" s="18" t="s">
        <v>255</v>
      </c>
      <c r="ROS23" s="18" t="s">
        <v>255</v>
      </c>
      <c r="ROT23" s="18" t="s">
        <v>255</v>
      </c>
      <c r="ROU23" s="18" t="s">
        <v>255</v>
      </c>
      <c r="ROV23" s="18" t="s">
        <v>255</v>
      </c>
      <c r="ROW23" s="18" t="s">
        <v>255</v>
      </c>
      <c r="ROX23" s="18" t="s">
        <v>255</v>
      </c>
      <c r="ROY23" s="18" t="s">
        <v>255</v>
      </c>
      <c r="ROZ23" s="18" t="s">
        <v>255</v>
      </c>
      <c r="RPA23" s="18" t="s">
        <v>255</v>
      </c>
      <c r="RPB23" s="18" t="s">
        <v>255</v>
      </c>
      <c r="RPC23" s="18" t="s">
        <v>255</v>
      </c>
      <c r="RPD23" s="18" t="s">
        <v>255</v>
      </c>
      <c r="RPE23" s="18" t="s">
        <v>255</v>
      </c>
      <c r="RPF23" s="18" t="s">
        <v>255</v>
      </c>
      <c r="RPG23" s="18" t="s">
        <v>255</v>
      </c>
      <c r="RPH23" s="18" t="s">
        <v>255</v>
      </c>
      <c r="RPI23" s="18" t="s">
        <v>255</v>
      </c>
      <c r="RPJ23" s="18" t="s">
        <v>255</v>
      </c>
      <c r="RPK23" s="18" t="s">
        <v>255</v>
      </c>
      <c r="RPL23" s="18" t="s">
        <v>255</v>
      </c>
      <c r="RPM23" s="18" t="s">
        <v>255</v>
      </c>
      <c r="RPN23" s="18" t="s">
        <v>255</v>
      </c>
      <c r="RPO23" s="18" t="s">
        <v>255</v>
      </c>
      <c r="RPP23" s="18" t="s">
        <v>255</v>
      </c>
      <c r="RPQ23" s="18" t="s">
        <v>255</v>
      </c>
      <c r="RPR23" s="18" t="s">
        <v>255</v>
      </c>
      <c r="RPS23" s="18" t="s">
        <v>255</v>
      </c>
      <c r="RPT23" s="18" t="s">
        <v>255</v>
      </c>
      <c r="RPU23" s="18" t="s">
        <v>255</v>
      </c>
      <c r="RPV23" s="18" t="s">
        <v>255</v>
      </c>
      <c r="RPW23" s="18" t="s">
        <v>255</v>
      </c>
      <c r="RPX23" s="18" t="s">
        <v>255</v>
      </c>
      <c r="RPY23" s="18" t="s">
        <v>255</v>
      </c>
      <c r="RPZ23" s="18" t="s">
        <v>255</v>
      </c>
      <c r="RQA23" s="18" t="s">
        <v>255</v>
      </c>
      <c r="RQB23" s="18" t="s">
        <v>255</v>
      </c>
      <c r="RQC23" s="18" t="s">
        <v>255</v>
      </c>
      <c r="RQD23" s="18" t="s">
        <v>255</v>
      </c>
      <c r="RQE23" s="18" t="s">
        <v>255</v>
      </c>
      <c r="RQF23" s="18" t="s">
        <v>255</v>
      </c>
      <c r="RQG23" s="18" t="s">
        <v>255</v>
      </c>
      <c r="RQH23" s="18" t="s">
        <v>255</v>
      </c>
      <c r="RQI23" s="18" t="s">
        <v>255</v>
      </c>
      <c r="RQJ23" s="18" t="s">
        <v>255</v>
      </c>
      <c r="RQK23" s="18" t="s">
        <v>255</v>
      </c>
      <c r="RQL23" s="18" t="s">
        <v>255</v>
      </c>
      <c r="RQM23" s="18" t="s">
        <v>255</v>
      </c>
      <c r="RQN23" s="18" t="s">
        <v>255</v>
      </c>
      <c r="RQO23" s="18" t="s">
        <v>255</v>
      </c>
      <c r="RQP23" s="18" t="s">
        <v>255</v>
      </c>
      <c r="RQQ23" s="18" t="s">
        <v>255</v>
      </c>
      <c r="RQR23" s="18" t="s">
        <v>255</v>
      </c>
      <c r="RQS23" s="18" t="s">
        <v>255</v>
      </c>
      <c r="RQT23" s="18" t="s">
        <v>255</v>
      </c>
      <c r="RQU23" s="18" t="s">
        <v>255</v>
      </c>
      <c r="RQV23" s="18" t="s">
        <v>255</v>
      </c>
      <c r="RQW23" s="18" t="s">
        <v>255</v>
      </c>
      <c r="RQX23" s="18" t="s">
        <v>255</v>
      </c>
      <c r="RQY23" s="18" t="s">
        <v>255</v>
      </c>
      <c r="RQZ23" s="18" t="s">
        <v>255</v>
      </c>
      <c r="RRA23" s="18" t="s">
        <v>255</v>
      </c>
      <c r="RRB23" s="18" t="s">
        <v>255</v>
      </c>
      <c r="RRC23" s="18" t="s">
        <v>255</v>
      </c>
      <c r="RRD23" s="18" t="s">
        <v>255</v>
      </c>
      <c r="RRE23" s="18" t="s">
        <v>255</v>
      </c>
      <c r="RRF23" s="18" t="s">
        <v>255</v>
      </c>
      <c r="RRG23" s="18" t="s">
        <v>255</v>
      </c>
      <c r="RRH23" s="18" t="s">
        <v>255</v>
      </c>
      <c r="RRI23" s="18" t="s">
        <v>255</v>
      </c>
      <c r="RRJ23" s="18" t="s">
        <v>255</v>
      </c>
      <c r="RRK23" s="18" t="s">
        <v>255</v>
      </c>
      <c r="RRL23" s="18" t="s">
        <v>255</v>
      </c>
      <c r="RRM23" s="18" t="s">
        <v>255</v>
      </c>
      <c r="RRN23" s="18" t="s">
        <v>255</v>
      </c>
      <c r="RRO23" s="18" t="s">
        <v>255</v>
      </c>
      <c r="RRP23" s="18" t="s">
        <v>255</v>
      </c>
      <c r="RRQ23" s="18" t="s">
        <v>255</v>
      </c>
      <c r="RRR23" s="18" t="s">
        <v>255</v>
      </c>
      <c r="RRS23" s="18" t="s">
        <v>255</v>
      </c>
      <c r="RRT23" s="18" t="s">
        <v>255</v>
      </c>
      <c r="RRU23" s="18" t="s">
        <v>255</v>
      </c>
      <c r="RRV23" s="18" t="s">
        <v>255</v>
      </c>
      <c r="RRW23" s="18" t="s">
        <v>255</v>
      </c>
      <c r="RRX23" s="18" t="s">
        <v>255</v>
      </c>
      <c r="RRY23" s="18" t="s">
        <v>255</v>
      </c>
      <c r="RRZ23" s="18" t="s">
        <v>255</v>
      </c>
      <c r="RSA23" s="18" t="s">
        <v>255</v>
      </c>
      <c r="RSB23" s="18" t="s">
        <v>255</v>
      </c>
      <c r="RSC23" s="18" t="s">
        <v>255</v>
      </c>
      <c r="RSD23" s="18" t="s">
        <v>255</v>
      </c>
      <c r="RSE23" s="18" t="s">
        <v>255</v>
      </c>
      <c r="RSF23" s="18" t="s">
        <v>255</v>
      </c>
      <c r="RSG23" s="18" t="s">
        <v>255</v>
      </c>
      <c r="RSH23" s="18" t="s">
        <v>255</v>
      </c>
      <c r="RSI23" s="18" t="s">
        <v>255</v>
      </c>
      <c r="RSJ23" s="18" t="s">
        <v>255</v>
      </c>
      <c r="RSK23" s="18" t="s">
        <v>255</v>
      </c>
      <c r="RSL23" s="18" t="s">
        <v>255</v>
      </c>
      <c r="RSM23" s="18" t="s">
        <v>255</v>
      </c>
      <c r="RSN23" s="18" t="s">
        <v>255</v>
      </c>
      <c r="RSO23" s="18" t="s">
        <v>255</v>
      </c>
      <c r="RSP23" s="18" t="s">
        <v>255</v>
      </c>
      <c r="RSQ23" s="18" t="s">
        <v>255</v>
      </c>
      <c r="RSR23" s="18" t="s">
        <v>255</v>
      </c>
      <c r="RSS23" s="18" t="s">
        <v>255</v>
      </c>
      <c r="RST23" s="18" t="s">
        <v>255</v>
      </c>
      <c r="RSU23" s="18" t="s">
        <v>255</v>
      </c>
      <c r="RSV23" s="18" t="s">
        <v>255</v>
      </c>
      <c r="RSW23" s="18" t="s">
        <v>255</v>
      </c>
      <c r="RSX23" s="18" t="s">
        <v>255</v>
      </c>
      <c r="RSY23" s="18" t="s">
        <v>255</v>
      </c>
      <c r="RSZ23" s="18" t="s">
        <v>255</v>
      </c>
      <c r="RTA23" s="18" t="s">
        <v>255</v>
      </c>
      <c r="RTB23" s="18" t="s">
        <v>255</v>
      </c>
      <c r="RTC23" s="18" t="s">
        <v>255</v>
      </c>
      <c r="RTD23" s="18" t="s">
        <v>255</v>
      </c>
      <c r="RTE23" s="18" t="s">
        <v>255</v>
      </c>
      <c r="RTF23" s="18" t="s">
        <v>255</v>
      </c>
      <c r="RTG23" s="18" t="s">
        <v>255</v>
      </c>
      <c r="RTH23" s="18" t="s">
        <v>255</v>
      </c>
      <c r="RTI23" s="18" t="s">
        <v>255</v>
      </c>
      <c r="RTJ23" s="18" t="s">
        <v>255</v>
      </c>
      <c r="RTK23" s="18" t="s">
        <v>255</v>
      </c>
      <c r="RTL23" s="18" t="s">
        <v>255</v>
      </c>
      <c r="RTM23" s="18" t="s">
        <v>255</v>
      </c>
      <c r="RTN23" s="18" t="s">
        <v>255</v>
      </c>
      <c r="RTO23" s="18" t="s">
        <v>255</v>
      </c>
      <c r="RTP23" s="18" t="s">
        <v>255</v>
      </c>
      <c r="RTQ23" s="18" t="s">
        <v>255</v>
      </c>
      <c r="RTR23" s="18" t="s">
        <v>255</v>
      </c>
      <c r="RTS23" s="18" t="s">
        <v>255</v>
      </c>
      <c r="RTT23" s="18" t="s">
        <v>255</v>
      </c>
      <c r="RTU23" s="18" t="s">
        <v>255</v>
      </c>
      <c r="RTV23" s="18" t="s">
        <v>255</v>
      </c>
      <c r="RTW23" s="18" t="s">
        <v>255</v>
      </c>
      <c r="RTX23" s="18" t="s">
        <v>255</v>
      </c>
      <c r="RTY23" s="18" t="s">
        <v>255</v>
      </c>
      <c r="RTZ23" s="18" t="s">
        <v>255</v>
      </c>
      <c r="RUA23" s="18" t="s">
        <v>255</v>
      </c>
      <c r="RUB23" s="18" t="s">
        <v>255</v>
      </c>
      <c r="RUC23" s="18" t="s">
        <v>255</v>
      </c>
      <c r="RUD23" s="18" t="s">
        <v>255</v>
      </c>
      <c r="RUE23" s="18" t="s">
        <v>255</v>
      </c>
      <c r="RUF23" s="18" t="s">
        <v>255</v>
      </c>
      <c r="RUG23" s="18" t="s">
        <v>255</v>
      </c>
      <c r="RUH23" s="18" t="s">
        <v>255</v>
      </c>
      <c r="RUI23" s="18" t="s">
        <v>255</v>
      </c>
      <c r="RUJ23" s="18" t="s">
        <v>255</v>
      </c>
      <c r="RUK23" s="18" t="s">
        <v>255</v>
      </c>
      <c r="RUL23" s="18" t="s">
        <v>255</v>
      </c>
      <c r="RUM23" s="18" t="s">
        <v>255</v>
      </c>
      <c r="RUN23" s="18" t="s">
        <v>255</v>
      </c>
      <c r="RUO23" s="18" t="s">
        <v>255</v>
      </c>
      <c r="RUP23" s="18" t="s">
        <v>255</v>
      </c>
      <c r="RUQ23" s="18" t="s">
        <v>255</v>
      </c>
      <c r="RUR23" s="18" t="s">
        <v>255</v>
      </c>
      <c r="RUS23" s="18" t="s">
        <v>255</v>
      </c>
      <c r="RUT23" s="18" t="s">
        <v>255</v>
      </c>
      <c r="RUU23" s="18" t="s">
        <v>255</v>
      </c>
      <c r="RUV23" s="18" t="s">
        <v>255</v>
      </c>
      <c r="RUW23" s="18" t="s">
        <v>255</v>
      </c>
      <c r="RUX23" s="18" t="s">
        <v>255</v>
      </c>
      <c r="RUY23" s="18" t="s">
        <v>255</v>
      </c>
      <c r="RUZ23" s="18" t="s">
        <v>255</v>
      </c>
      <c r="RVA23" s="18" t="s">
        <v>255</v>
      </c>
      <c r="RVB23" s="18" t="s">
        <v>255</v>
      </c>
      <c r="RVC23" s="18" t="s">
        <v>255</v>
      </c>
      <c r="RVD23" s="18" t="s">
        <v>255</v>
      </c>
      <c r="RVE23" s="18" t="s">
        <v>255</v>
      </c>
      <c r="RVF23" s="18" t="s">
        <v>255</v>
      </c>
      <c r="RVG23" s="18" t="s">
        <v>255</v>
      </c>
      <c r="RVH23" s="18" t="s">
        <v>255</v>
      </c>
      <c r="RVI23" s="18" t="s">
        <v>255</v>
      </c>
      <c r="RVJ23" s="18" t="s">
        <v>255</v>
      </c>
      <c r="RVK23" s="18" t="s">
        <v>255</v>
      </c>
      <c r="RVL23" s="18" t="s">
        <v>255</v>
      </c>
      <c r="RVM23" s="18" t="s">
        <v>255</v>
      </c>
      <c r="RVN23" s="18" t="s">
        <v>255</v>
      </c>
      <c r="RVO23" s="18" t="s">
        <v>255</v>
      </c>
      <c r="RVP23" s="18" t="s">
        <v>255</v>
      </c>
      <c r="RVQ23" s="18" t="s">
        <v>255</v>
      </c>
      <c r="RVR23" s="18" t="s">
        <v>255</v>
      </c>
      <c r="RVS23" s="18" t="s">
        <v>255</v>
      </c>
      <c r="RVT23" s="18" t="s">
        <v>255</v>
      </c>
      <c r="RVU23" s="18" t="s">
        <v>255</v>
      </c>
      <c r="RVV23" s="18" t="s">
        <v>255</v>
      </c>
      <c r="RVW23" s="18" t="s">
        <v>255</v>
      </c>
      <c r="RVX23" s="18" t="s">
        <v>255</v>
      </c>
      <c r="RVY23" s="18" t="s">
        <v>255</v>
      </c>
      <c r="RVZ23" s="18" t="s">
        <v>255</v>
      </c>
      <c r="RWA23" s="18" t="s">
        <v>255</v>
      </c>
      <c r="RWB23" s="18" t="s">
        <v>255</v>
      </c>
      <c r="RWC23" s="18" t="s">
        <v>255</v>
      </c>
      <c r="RWD23" s="18" t="s">
        <v>255</v>
      </c>
      <c r="RWE23" s="18" t="s">
        <v>255</v>
      </c>
      <c r="RWF23" s="18" t="s">
        <v>255</v>
      </c>
      <c r="RWG23" s="18" t="s">
        <v>255</v>
      </c>
      <c r="RWH23" s="18" t="s">
        <v>255</v>
      </c>
      <c r="RWI23" s="18" t="s">
        <v>255</v>
      </c>
      <c r="RWJ23" s="18" t="s">
        <v>255</v>
      </c>
      <c r="RWK23" s="18" t="s">
        <v>255</v>
      </c>
      <c r="RWL23" s="18" t="s">
        <v>255</v>
      </c>
      <c r="RWM23" s="18" t="s">
        <v>255</v>
      </c>
      <c r="RWN23" s="18" t="s">
        <v>255</v>
      </c>
      <c r="RWO23" s="18" t="s">
        <v>255</v>
      </c>
      <c r="RWP23" s="18" t="s">
        <v>255</v>
      </c>
      <c r="RWQ23" s="18" t="s">
        <v>255</v>
      </c>
      <c r="RWR23" s="18" t="s">
        <v>255</v>
      </c>
      <c r="RWS23" s="18" t="s">
        <v>255</v>
      </c>
      <c r="RWT23" s="18" t="s">
        <v>255</v>
      </c>
      <c r="RWU23" s="18" t="s">
        <v>255</v>
      </c>
      <c r="RWV23" s="18" t="s">
        <v>255</v>
      </c>
      <c r="RWW23" s="18" t="s">
        <v>255</v>
      </c>
      <c r="RWX23" s="18" t="s">
        <v>255</v>
      </c>
      <c r="RWY23" s="18" t="s">
        <v>255</v>
      </c>
      <c r="RWZ23" s="18" t="s">
        <v>255</v>
      </c>
      <c r="RXA23" s="18" t="s">
        <v>255</v>
      </c>
      <c r="RXB23" s="18" t="s">
        <v>255</v>
      </c>
      <c r="RXC23" s="18" t="s">
        <v>255</v>
      </c>
      <c r="RXD23" s="18" t="s">
        <v>255</v>
      </c>
      <c r="RXE23" s="18" t="s">
        <v>255</v>
      </c>
      <c r="RXF23" s="18" t="s">
        <v>255</v>
      </c>
      <c r="RXG23" s="18" t="s">
        <v>255</v>
      </c>
      <c r="RXH23" s="18" t="s">
        <v>255</v>
      </c>
      <c r="RXI23" s="18" t="s">
        <v>255</v>
      </c>
      <c r="RXJ23" s="18" t="s">
        <v>255</v>
      </c>
      <c r="RXK23" s="18" t="s">
        <v>255</v>
      </c>
      <c r="RXL23" s="18" t="s">
        <v>255</v>
      </c>
      <c r="RXM23" s="18" t="s">
        <v>255</v>
      </c>
      <c r="RXN23" s="18" t="s">
        <v>255</v>
      </c>
      <c r="RXO23" s="18" t="s">
        <v>255</v>
      </c>
      <c r="RXP23" s="18" t="s">
        <v>255</v>
      </c>
      <c r="RXQ23" s="18" t="s">
        <v>255</v>
      </c>
      <c r="RXR23" s="18" t="s">
        <v>255</v>
      </c>
      <c r="RXS23" s="18" t="s">
        <v>255</v>
      </c>
      <c r="RXT23" s="18" t="s">
        <v>255</v>
      </c>
      <c r="RXU23" s="18" t="s">
        <v>255</v>
      </c>
      <c r="RXV23" s="18" t="s">
        <v>255</v>
      </c>
      <c r="RXW23" s="18" t="s">
        <v>255</v>
      </c>
      <c r="RXX23" s="18" t="s">
        <v>255</v>
      </c>
      <c r="RXY23" s="18" t="s">
        <v>255</v>
      </c>
      <c r="RXZ23" s="18" t="s">
        <v>255</v>
      </c>
      <c r="RYA23" s="18" t="s">
        <v>255</v>
      </c>
      <c r="RYB23" s="18" t="s">
        <v>255</v>
      </c>
      <c r="RYC23" s="18" t="s">
        <v>255</v>
      </c>
      <c r="RYD23" s="18" t="s">
        <v>255</v>
      </c>
      <c r="RYE23" s="18" t="s">
        <v>255</v>
      </c>
      <c r="RYF23" s="18" t="s">
        <v>255</v>
      </c>
      <c r="RYG23" s="18" t="s">
        <v>255</v>
      </c>
      <c r="RYH23" s="18" t="s">
        <v>255</v>
      </c>
      <c r="RYI23" s="18" t="s">
        <v>255</v>
      </c>
      <c r="RYJ23" s="18" t="s">
        <v>255</v>
      </c>
      <c r="RYK23" s="18" t="s">
        <v>255</v>
      </c>
      <c r="RYL23" s="18" t="s">
        <v>255</v>
      </c>
      <c r="RYM23" s="18" t="s">
        <v>255</v>
      </c>
      <c r="RYN23" s="18" t="s">
        <v>255</v>
      </c>
      <c r="RYO23" s="18" t="s">
        <v>255</v>
      </c>
      <c r="RYP23" s="18" t="s">
        <v>255</v>
      </c>
      <c r="RYQ23" s="18" t="s">
        <v>255</v>
      </c>
      <c r="RYR23" s="18" t="s">
        <v>255</v>
      </c>
      <c r="RYS23" s="18" t="s">
        <v>255</v>
      </c>
      <c r="RYT23" s="18" t="s">
        <v>255</v>
      </c>
      <c r="RYU23" s="18" t="s">
        <v>255</v>
      </c>
      <c r="RYV23" s="18" t="s">
        <v>255</v>
      </c>
      <c r="RYW23" s="18" t="s">
        <v>255</v>
      </c>
      <c r="RYX23" s="18" t="s">
        <v>255</v>
      </c>
      <c r="RYY23" s="18" t="s">
        <v>255</v>
      </c>
      <c r="RYZ23" s="18" t="s">
        <v>255</v>
      </c>
      <c r="RZA23" s="18" t="s">
        <v>255</v>
      </c>
      <c r="RZB23" s="18" t="s">
        <v>255</v>
      </c>
      <c r="RZC23" s="18" t="s">
        <v>255</v>
      </c>
      <c r="RZD23" s="18" t="s">
        <v>255</v>
      </c>
      <c r="RZE23" s="18" t="s">
        <v>255</v>
      </c>
      <c r="RZF23" s="18" t="s">
        <v>255</v>
      </c>
      <c r="RZG23" s="18" t="s">
        <v>255</v>
      </c>
      <c r="RZH23" s="18" t="s">
        <v>255</v>
      </c>
      <c r="RZI23" s="18" t="s">
        <v>255</v>
      </c>
      <c r="RZJ23" s="18" t="s">
        <v>255</v>
      </c>
      <c r="RZK23" s="18" t="s">
        <v>255</v>
      </c>
      <c r="RZL23" s="18" t="s">
        <v>255</v>
      </c>
      <c r="RZM23" s="18" t="s">
        <v>255</v>
      </c>
      <c r="RZN23" s="18" t="s">
        <v>255</v>
      </c>
      <c r="RZO23" s="18" t="s">
        <v>255</v>
      </c>
      <c r="RZP23" s="18" t="s">
        <v>255</v>
      </c>
      <c r="RZQ23" s="18" t="s">
        <v>255</v>
      </c>
      <c r="RZR23" s="18" t="s">
        <v>255</v>
      </c>
      <c r="RZS23" s="18" t="s">
        <v>255</v>
      </c>
      <c r="RZT23" s="18" t="s">
        <v>255</v>
      </c>
      <c r="RZU23" s="18" t="s">
        <v>255</v>
      </c>
      <c r="RZV23" s="18" t="s">
        <v>255</v>
      </c>
      <c r="RZW23" s="18" t="s">
        <v>255</v>
      </c>
      <c r="RZX23" s="18" t="s">
        <v>255</v>
      </c>
      <c r="RZY23" s="18" t="s">
        <v>255</v>
      </c>
      <c r="RZZ23" s="18" t="s">
        <v>255</v>
      </c>
      <c r="SAA23" s="18" t="s">
        <v>255</v>
      </c>
      <c r="SAB23" s="18" t="s">
        <v>255</v>
      </c>
      <c r="SAC23" s="18" t="s">
        <v>255</v>
      </c>
      <c r="SAD23" s="18" t="s">
        <v>255</v>
      </c>
      <c r="SAE23" s="18" t="s">
        <v>255</v>
      </c>
      <c r="SAF23" s="18" t="s">
        <v>255</v>
      </c>
      <c r="SAG23" s="18" t="s">
        <v>255</v>
      </c>
      <c r="SAH23" s="18" t="s">
        <v>255</v>
      </c>
      <c r="SAI23" s="18" t="s">
        <v>255</v>
      </c>
      <c r="SAJ23" s="18" t="s">
        <v>255</v>
      </c>
      <c r="SAK23" s="18" t="s">
        <v>255</v>
      </c>
      <c r="SAL23" s="18" t="s">
        <v>255</v>
      </c>
      <c r="SAM23" s="18" t="s">
        <v>255</v>
      </c>
      <c r="SAN23" s="18" t="s">
        <v>255</v>
      </c>
      <c r="SAO23" s="18" t="s">
        <v>255</v>
      </c>
      <c r="SAP23" s="18" t="s">
        <v>255</v>
      </c>
      <c r="SAQ23" s="18" t="s">
        <v>255</v>
      </c>
      <c r="SAR23" s="18" t="s">
        <v>255</v>
      </c>
      <c r="SAS23" s="18" t="s">
        <v>255</v>
      </c>
      <c r="SAT23" s="18" t="s">
        <v>255</v>
      </c>
      <c r="SAU23" s="18" t="s">
        <v>255</v>
      </c>
      <c r="SAV23" s="18" t="s">
        <v>255</v>
      </c>
      <c r="SAW23" s="18" t="s">
        <v>255</v>
      </c>
      <c r="SAX23" s="18" t="s">
        <v>255</v>
      </c>
      <c r="SAY23" s="18" t="s">
        <v>255</v>
      </c>
      <c r="SAZ23" s="18" t="s">
        <v>255</v>
      </c>
      <c r="SBA23" s="18" t="s">
        <v>255</v>
      </c>
      <c r="SBB23" s="18" t="s">
        <v>255</v>
      </c>
      <c r="SBC23" s="18" t="s">
        <v>255</v>
      </c>
      <c r="SBD23" s="18" t="s">
        <v>255</v>
      </c>
      <c r="SBE23" s="18" t="s">
        <v>255</v>
      </c>
      <c r="SBF23" s="18" t="s">
        <v>255</v>
      </c>
      <c r="SBG23" s="18" t="s">
        <v>255</v>
      </c>
      <c r="SBH23" s="18" t="s">
        <v>255</v>
      </c>
      <c r="SBI23" s="18" t="s">
        <v>255</v>
      </c>
      <c r="SBJ23" s="18" t="s">
        <v>255</v>
      </c>
      <c r="SBK23" s="18" t="s">
        <v>255</v>
      </c>
      <c r="SBL23" s="18" t="s">
        <v>255</v>
      </c>
      <c r="SBM23" s="18" t="s">
        <v>255</v>
      </c>
      <c r="SBN23" s="18" t="s">
        <v>255</v>
      </c>
      <c r="SBO23" s="18" t="s">
        <v>255</v>
      </c>
      <c r="SBP23" s="18" t="s">
        <v>255</v>
      </c>
      <c r="SBQ23" s="18" t="s">
        <v>255</v>
      </c>
      <c r="SBR23" s="18" t="s">
        <v>255</v>
      </c>
      <c r="SBS23" s="18" t="s">
        <v>255</v>
      </c>
      <c r="SBT23" s="18" t="s">
        <v>255</v>
      </c>
      <c r="SBU23" s="18" t="s">
        <v>255</v>
      </c>
      <c r="SBV23" s="18" t="s">
        <v>255</v>
      </c>
      <c r="SBW23" s="18" t="s">
        <v>255</v>
      </c>
      <c r="SBX23" s="18" t="s">
        <v>255</v>
      </c>
      <c r="SBY23" s="18" t="s">
        <v>255</v>
      </c>
      <c r="SBZ23" s="18" t="s">
        <v>255</v>
      </c>
      <c r="SCA23" s="18" t="s">
        <v>255</v>
      </c>
      <c r="SCB23" s="18" t="s">
        <v>255</v>
      </c>
      <c r="SCC23" s="18" t="s">
        <v>255</v>
      </c>
      <c r="SCD23" s="18" t="s">
        <v>255</v>
      </c>
      <c r="SCE23" s="18" t="s">
        <v>255</v>
      </c>
      <c r="SCF23" s="18" t="s">
        <v>255</v>
      </c>
      <c r="SCG23" s="18" t="s">
        <v>255</v>
      </c>
      <c r="SCH23" s="18" t="s">
        <v>255</v>
      </c>
      <c r="SCI23" s="18" t="s">
        <v>255</v>
      </c>
      <c r="SCJ23" s="18" t="s">
        <v>255</v>
      </c>
      <c r="SCK23" s="18" t="s">
        <v>255</v>
      </c>
      <c r="SCL23" s="18" t="s">
        <v>255</v>
      </c>
      <c r="SCM23" s="18" t="s">
        <v>255</v>
      </c>
      <c r="SCN23" s="18" t="s">
        <v>255</v>
      </c>
      <c r="SCO23" s="18" t="s">
        <v>255</v>
      </c>
      <c r="SCP23" s="18" t="s">
        <v>255</v>
      </c>
      <c r="SCQ23" s="18" t="s">
        <v>255</v>
      </c>
      <c r="SCR23" s="18" t="s">
        <v>255</v>
      </c>
      <c r="SCS23" s="18" t="s">
        <v>255</v>
      </c>
      <c r="SCT23" s="18" t="s">
        <v>255</v>
      </c>
      <c r="SCU23" s="18" t="s">
        <v>255</v>
      </c>
      <c r="SCV23" s="18" t="s">
        <v>255</v>
      </c>
      <c r="SCW23" s="18" t="s">
        <v>255</v>
      </c>
      <c r="SCX23" s="18" t="s">
        <v>255</v>
      </c>
      <c r="SCY23" s="18" t="s">
        <v>255</v>
      </c>
      <c r="SCZ23" s="18" t="s">
        <v>255</v>
      </c>
      <c r="SDA23" s="18" t="s">
        <v>255</v>
      </c>
      <c r="SDB23" s="18" t="s">
        <v>255</v>
      </c>
      <c r="SDC23" s="18" t="s">
        <v>255</v>
      </c>
      <c r="SDD23" s="18" t="s">
        <v>255</v>
      </c>
      <c r="SDE23" s="18" t="s">
        <v>255</v>
      </c>
      <c r="SDF23" s="18" t="s">
        <v>255</v>
      </c>
      <c r="SDG23" s="18" t="s">
        <v>255</v>
      </c>
      <c r="SDH23" s="18" t="s">
        <v>255</v>
      </c>
      <c r="SDI23" s="18" t="s">
        <v>255</v>
      </c>
      <c r="SDJ23" s="18" t="s">
        <v>255</v>
      </c>
      <c r="SDK23" s="18" t="s">
        <v>255</v>
      </c>
      <c r="SDL23" s="18" t="s">
        <v>255</v>
      </c>
      <c r="SDM23" s="18" t="s">
        <v>255</v>
      </c>
      <c r="SDN23" s="18" t="s">
        <v>255</v>
      </c>
      <c r="SDO23" s="18" t="s">
        <v>255</v>
      </c>
      <c r="SDP23" s="18" t="s">
        <v>255</v>
      </c>
      <c r="SDQ23" s="18" t="s">
        <v>255</v>
      </c>
      <c r="SDR23" s="18" t="s">
        <v>255</v>
      </c>
      <c r="SDS23" s="18" t="s">
        <v>255</v>
      </c>
      <c r="SDT23" s="18" t="s">
        <v>255</v>
      </c>
      <c r="SDU23" s="18" t="s">
        <v>255</v>
      </c>
      <c r="SDV23" s="18" t="s">
        <v>255</v>
      </c>
      <c r="SDW23" s="18" t="s">
        <v>255</v>
      </c>
      <c r="SDX23" s="18" t="s">
        <v>255</v>
      </c>
      <c r="SDY23" s="18" t="s">
        <v>255</v>
      </c>
      <c r="SDZ23" s="18" t="s">
        <v>255</v>
      </c>
      <c r="SEA23" s="18" t="s">
        <v>255</v>
      </c>
      <c r="SEB23" s="18" t="s">
        <v>255</v>
      </c>
      <c r="SEC23" s="18" t="s">
        <v>255</v>
      </c>
      <c r="SED23" s="18" t="s">
        <v>255</v>
      </c>
      <c r="SEE23" s="18" t="s">
        <v>255</v>
      </c>
      <c r="SEF23" s="18" t="s">
        <v>255</v>
      </c>
      <c r="SEG23" s="18" t="s">
        <v>255</v>
      </c>
      <c r="SEH23" s="18" t="s">
        <v>255</v>
      </c>
      <c r="SEI23" s="18" t="s">
        <v>255</v>
      </c>
      <c r="SEJ23" s="18" t="s">
        <v>255</v>
      </c>
      <c r="SEK23" s="18" t="s">
        <v>255</v>
      </c>
      <c r="SEL23" s="18" t="s">
        <v>255</v>
      </c>
      <c r="SEM23" s="18" t="s">
        <v>255</v>
      </c>
      <c r="SEN23" s="18" t="s">
        <v>255</v>
      </c>
      <c r="SEO23" s="18" t="s">
        <v>255</v>
      </c>
      <c r="SEP23" s="18" t="s">
        <v>255</v>
      </c>
      <c r="SEQ23" s="18" t="s">
        <v>255</v>
      </c>
      <c r="SER23" s="18" t="s">
        <v>255</v>
      </c>
      <c r="SES23" s="18" t="s">
        <v>255</v>
      </c>
      <c r="SET23" s="18" t="s">
        <v>255</v>
      </c>
      <c r="SEU23" s="18" t="s">
        <v>255</v>
      </c>
      <c r="SEV23" s="18" t="s">
        <v>255</v>
      </c>
      <c r="SEW23" s="18" t="s">
        <v>255</v>
      </c>
      <c r="SEX23" s="18" t="s">
        <v>255</v>
      </c>
      <c r="SEY23" s="18" t="s">
        <v>255</v>
      </c>
      <c r="SEZ23" s="18" t="s">
        <v>255</v>
      </c>
      <c r="SFA23" s="18" t="s">
        <v>255</v>
      </c>
      <c r="SFB23" s="18" t="s">
        <v>255</v>
      </c>
      <c r="SFC23" s="18" t="s">
        <v>255</v>
      </c>
      <c r="SFD23" s="18" t="s">
        <v>255</v>
      </c>
      <c r="SFE23" s="18" t="s">
        <v>255</v>
      </c>
      <c r="SFF23" s="18" t="s">
        <v>255</v>
      </c>
      <c r="SFG23" s="18" t="s">
        <v>255</v>
      </c>
      <c r="SFH23" s="18" t="s">
        <v>255</v>
      </c>
      <c r="SFI23" s="18" t="s">
        <v>255</v>
      </c>
      <c r="SFJ23" s="18" t="s">
        <v>255</v>
      </c>
      <c r="SFK23" s="18" t="s">
        <v>255</v>
      </c>
      <c r="SFL23" s="18" t="s">
        <v>255</v>
      </c>
      <c r="SFM23" s="18" t="s">
        <v>255</v>
      </c>
      <c r="SFN23" s="18" t="s">
        <v>255</v>
      </c>
      <c r="SFO23" s="18" t="s">
        <v>255</v>
      </c>
      <c r="SFP23" s="18" t="s">
        <v>255</v>
      </c>
      <c r="SFQ23" s="18" t="s">
        <v>255</v>
      </c>
      <c r="SFR23" s="18" t="s">
        <v>255</v>
      </c>
      <c r="SFS23" s="18" t="s">
        <v>255</v>
      </c>
      <c r="SFT23" s="18" t="s">
        <v>255</v>
      </c>
      <c r="SFU23" s="18" t="s">
        <v>255</v>
      </c>
      <c r="SFV23" s="18" t="s">
        <v>255</v>
      </c>
      <c r="SFW23" s="18" t="s">
        <v>255</v>
      </c>
      <c r="SFX23" s="18" t="s">
        <v>255</v>
      </c>
      <c r="SFY23" s="18" t="s">
        <v>255</v>
      </c>
      <c r="SFZ23" s="18" t="s">
        <v>255</v>
      </c>
      <c r="SGA23" s="18" t="s">
        <v>255</v>
      </c>
      <c r="SGB23" s="18" t="s">
        <v>255</v>
      </c>
      <c r="SGC23" s="18" t="s">
        <v>255</v>
      </c>
      <c r="SGD23" s="18" t="s">
        <v>255</v>
      </c>
      <c r="SGE23" s="18" t="s">
        <v>255</v>
      </c>
      <c r="SGF23" s="18" t="s">
        <v>255</v>
      </c>
      <c r="SGG23" s="18" t="s">
        <v>255</v>
      </c>
      <c r="SGH23" s="18" t="s">
        <v>255</v>
      </c>
      <c r="SGI23" s="18" t="s">
        <v>255</v>
      </c>
      <c r="SGJ23" s="18" t="s">
        <v>255</v>
      </c>
      <c r="SGK23" s="18" t="s">
        <v>255</v>
      </c>
      <c r="SGL23" s="18" t="s">
        <v>255</v>
      </c>
      <c r="SGM23" s="18" t="s">
        <v>255</v>
      </c>
      <c r="SGN23" s="18" t="s">
        <v>255</v>
      </c>
      <c r="SGO23" s="18" t="s">
        <v>255</v>
      </c>
      <c r="SGP23" s="18" t="s">
        <v>255</v>
      </c>
      <c r="SGQ23" s="18" t="s">
        <v>255</v>
      </c>
      <c r="SGR23" s="18" t="s">
        <v>255</v>
      </c>
      <c r="SGS23" s="18" t="s">
        <v>255</v>
      </c>
      <c r="SGT23" s="18" t="s">
        <v>255</v>
      </c>
      <c r="SGU23" s="18" t="s">
        <v>255</v>
      </c>
      <c r="SGV23" s="18" t="s">
        <v>255</v>
      </c>
      <c r="SGW23" s="18" t="s">
        <v>255</v>
      </c>
      <c r="SGX23" s="18" t="s">
        <v>255</v>
      </c>
      <c r="SGY23" s="18" t="s">
        <v>255</v>
      </c>
      <c r="SGZ23" s="18" t="s">
        <v>255</v>
      </c>
      <c r="SHA23" s="18" t="s">
        <v>255</v>
      </c>
      <c r="SHB23" s="18" t="s">
        <v>255</v>
      </c>
      <c r="SHC23" s="18" t="s">
        <v>255</v>
      </c>
      <c r="SHD23" s="18" t="s">
        <v>255</v>
      </c>
      <c r="SHE23" s="18" t="s">
        <v>255</v>
      </c>
      <c r="SHF23" s="18" t="s">
        <v>255</v>
      </c>
      <c r="SHG23" s="18" t="s">
        <v>255</v>
      </c>
      <c r="SHH23" s="18" t="s">
        <v>255</v>
      </c>
      <c r="SHI23" s="18" t="s">
        <v>255</v>
      </c>
      <c r="SHJ23" s="18" t="s">
        <v>255</v>
      </c>
      <c r="SHK23" s="18" t="s">
        <v>255</v>
      </c>
      <c r="SHL23" s="18" t="s">
        <v>255</v>
      </c>
      <c r="SHM23" s="18" t="s">
        <v>255</v>
      </c>
      <c r="SHN23" s="18" t="s">
        <v>255</v>
      </c>
      <c r="SHO23" s="18" t="s">
        <v>255</v>
      </c>
      <c r="SHP23" s="18" t="s">
        <v>255</v>
      </c>
      <c r="SHQ23" s="18" t="s">
        <v>255</v>
      </c>
      <c r="SHR23" s="18" t="s">
        <v>255</v>
      </c>
      <c r="SHS23" s="18" t="s">
        <v>255</v>
      </c>
      <c r="SHT23" s="18" t="s">
        <v>255</v>
      </c>
      <c r="SHU23" s="18" t="s">
        <v>255</v>
      </c>
      <c r="SHV23" s="18" t="s">
        <v>255</v>
      </c>
      <c r="SHW23" s="18" t="s">
        <v>255</v>
      </c>
      <c r="SHX23" s="18" t="s">
        <v>255</v>
      </c>
      <c r="SHY23" s="18" t="s">
        <v>255</v>
      </c>
      <c r="SHZ23" s="18" t="s">
        <v>255</v>
      </c>
      <c r="SIA23" s="18" t="s">
        <v>255</v>
      </c>
      <c r="SIB23" s="18" t="s">
        <v>255</v>
      </c>
      <c r="SIC23" s="18" t="s">
        <v>255</v>
      </c>
      <c r="SID23" s="18" t="s">
        <v>255</v>
      </c>
      <c r="SIE23" s="18" t="s">
        <v>255</v>
      </c>
      <c r="SIF23" s="18" t="s">
        <v>255</v>
      </c>
      <c r="SIG23" s="18" t="s">
        <v>255</v>
      </c>
      <c r="SIH23" s="18" t="s">
        <v>255</v>
      </c>
      <c r="SII23" s="18" t="s">
        <v>255</v>
      </c>
      <c r="SIJ23" s="18" t="s">
        <v>255</v>
      </c>
      <c r="SIK23" s="18" t="s">
        <v>255</v>
      </c>
      <c r="SIL23" s="18" t="s">
        <v>255</v>
      </c>
      <c r="SIM23" s="18" t="s">
        <v>255</v>
      </c>
      <c r="SIN23" s="18" t="s">
        <v>255</v>
      </c>
      <c r="SIO23" s="18" t="s">
        <v>255</v>
      </c>
      <c r="SIP23" s="18" t="s">
        <v>255</v>
      </c>
      <c r="SIQ23" s="18" t="s">
        <v>255</v>
      </c>
      <c r="SIR23" s="18" t="s">
        <v>255</v>
      </c>
      <c r="SIS23" s="18" t="s">
        <v>255</v>
      </c>
      <c r="SIT23" s="18" t="s">
        <v>255</v>
      </c>
      <c r="SIU23" s="18" t="s">
        <v>255</v>
      </c>
      <c r="SIV23" s="18" t="s">
        <v>255</v>
      </c>
      <c r="SIW23" s="18" t="s">
        <v>255</v>
      </c>
      <c r="SIX23" s="18" t="s">
        <v>255</v>
      </c>
      <c r="SIY23" s="18" t="s">
        <v>255</v>
      </c>
      <c r="SIZ23" s="18" t="s">
        <v>255</v>
      </c>
      <c r="SJA23" s="18" t="s">
        <v>255</v>
      </c>
      <c r="SJB23" s="18" t="s">
        <v>255</v>
      </c>
      <c r="SJC23" s="18" t="s">
        <v>255</v>
      </c>
      <c r="SJD23" s="18" t="s">
        <v>255</v>
      </c>
      <c r="SJE23" s="18" t="s">
        <v>255</v>
      </c>
      <c r="SJF23" s="18" t="s">
        <v>255</v>
      </c>
      <c r="SJG23" s="18" t="s">
        <v>255</v>
      </c>
      <c r="SJH23" s="18" t="s">
        <v>255</v>
      </c>
      <c r="SJI23" s="18" t="s">
        <v>255</v>
      </c>
      <c r="SJJ23" s="18" t="s">
        <v>255</v>
      </c>
      <c r="SJK23" s="18" t="s">
        <v>255</v>
      </c>
      <c r="SJL23" s="18" t="s">
        <v>255</v>
      </c>
      <c r="SJM23" s="18" t="s">
        <v>255</v>
      </c>
      <c r="SJN23" s="18" t="s">
        <v>255</v>
      </c>
      <c r="SJO23" s="18" t="s">
        <v>255</v>
      </c>
      <c r="SJP23" s="18" t="s">
        <v>255</v>
      </c>
      <c r="SJQ23" s="18" t="s">
        <v>255</v>
      </c>
      <c r="SJR23" s="18" t="s">
        <v>255</v>
      </c>
      <c r="SJS23" s="18" t="s">
        <v>255</v>
      </c>
      <c r="SJT23" s="18" t="s">
        <v>255</v>
      </c>
      <c r="SJU23" s="18" t="s">
        <v>255</v>
      </c>
      <c r="SJV23" s="18" t="s">
        <v>255</v>
      </c>
      <c r="SJW23" s="18" t="s">
        <v>255</v>
      </c>
      <c r="SJX23" s="18" t="s">
        <v>255</v>
      </c>
      <c r="SJY23" s="18" t="s">
        <v>255</v>
      </c>
      <c r="SJZ23" s="18" t="s">
        <v>255</v>
      </c>
      <c r="SKA23" s="18" t="s">
        <v>255</v>
      </c>
      <c r="SKB23" s="18" t="s">
        <v>255</v>
      </c>
      <c r="SKC23" s="18" t="s">
        <v>255</v>
      </c>
      <c r="SKD23" s="18" t="s">
        <v>255</v>
      </c>
      <c r="SKE23" s="18" t="s">
        <v>255</v>
      </c>
      <c r="SKF23" s="18" t="s">
        <v>255</v>
      </c>
      <c r="SKG23" s="18" t="s">
        <v>255</v>
      </c>
      <c r="SKH23" s="18" t="s">
        <v>255</v>
      </c>
      <c r="SKI23" s="18" t="s">
        <v>255</v>
      </c>
      <c r="SKJ23" s="18" t="s">
        <v>255</v>
      </c>
      <c r="SKK23" s="18" t="s">
        <v>255</v>
      </c>
      <c r="SKL23" s="18" t="s">
        <v>255</v>
      </c>
      <c r="SKM23" s="18" t="s">
        <v>255</v>
      </c>
      <c r="SKN23" s="18" t="s">
        <v>255</v>
      </c>
      <c r="SKO23" s="18" t="s">
        <v>255</v>
      </c>
      <c r="SKP23" s="18" t="s">
        <v>255</v>
      </c>
      <c r="SKQ23" s="18" t="s">
        <v>255</v>
      </c>
      <c r="SKR23" s="18" t="s">
        <v>255</v>
      </c>
      <c r="SKS23" s="18" t="s">
        <v>255</v>
      </c>
      <c r="SKT23" s="18" t="s">
        <v>255</v>
      </c>
      <c r="SKU23" s="18" t="s">
        <v>255</v>
      </c>
      <c r="SKV23" s="18" t="s">
        <v>255</v>
      </c>
      <c r="SKW23" s="18" t="s">
        <v>255</v>
      </c>
      <c r="SKX23" s="18" t="s">
        <v>255</v>
      </c>
      <c r="SKY23" s="18" t="s">
        <v>255</v>
      </c>
      <c r="SKZ23" s="18" t="s">
        <v>255</v>
      </c>
      <c r="SLA23" s="18" t="s">
        <v>255</v>
      </c>
      <c r="SLB23" s="18" t="s">
        <v>255</v>
      </c>
      <c r="SLC23" s="18" t="s">
        <v>255</v>
      </c>
      <c r="SLD23" s="18" t="s">
        <v>255</v>
      </c>
      <c r="SLE23" s="18" t="s">
        <v>255</v>
      </c>
      <c r="SLF23" s="18" t="s">
        <v>255</v>
      </c>
      <c r="SLG23" s="18" t="s">
        <v>255</v>
      </c>
      <c r="SLH23" s="18" t="s">
        <v>255</v>
      </c>
      <c r="SLI23" s="18" t="s">
        <v>255</v>
      </c>
      <c r="SLJ23" s="18" t="s">
        <v>255</v>
      </c>
      <c r="SLK23" s="18" t="s">
        <v>255</v>
      </c>
      <c r="SLL23" s="18" t="s">
        <v>255</v>
      </c>
      <c r="SLM23" s="18" t="s">
        <v>255</v>
      </c>
      <c r="SLN23" s="18" t="s">
        <v>255</v>
      </c>
      <c r="SLO23" s="18" t="s">
        <v>255</v>
      </c>
      <c r="SLP23" s="18" t="s">
        <v>255</v>
      </c>
      <c r="SLQ23" s="18" t="s">
        <v>255</v>
      </c>
      <c r="SLR23" s="18" t="s">
        <v>255</v>
      </c>
      <c r="SLS23" s="18" t="s">
        <v>255</v>
      </c>
      <c r="SLT23" s="18" t="s">
        <v>255</v>
      </c>
      <c r="SLU23" s="18" t="s">
        <v>255</v>
      </c>
      <c r="SLV23" s="18" t="s">
        <v>255</v>
      </c>
      <c r="SLW23" s="18" t="s">
        <v>255</v>
      </c>
      <c r="SLX23" s="18" t="s">
        <v>255</v>
      </c>
      <c r="SLY23" s="18" t="s">
        <v>255</v>
      </c>
      <c r="SLZ23" s="18" t="s">
        <v>255</v>
      </c>
      <c r="SMA23" s="18" t="s">
        <v>255</v>
      </c>
      <c r="SMB23" s="18" t="s">
        <v>255</v>
      </c>
      <c r="SMC23" s="18" t="s">
        <v>255</v>
      </c>
      <c r="SMD23" s="18" t="s">
        <v>255</v>
      </c>
      <c r="SME23" s="18" t="s">
        <v>255</v>
      </c>
      <c r="SMF23" s="18" t="s">
        <v>255</v>
      </c>
      <c r="SMG23" s="18" t="s">
        <v>255</v>
      </c>
      <c r="SMH23" s="18" t="s">
        <v>255</v>
      </c>
      <c r="SMI23" s="18" t="s">
        <v>255</v>
      </c>
      <c r="SMJ23" s="18" t="s">
        <v>255</v>
      </c>
      <c r="SMK23" s="18" t="s">
        <v>255</v>
      </c>
      <c r="SML23" s="18" t="s">
        <v>255</v>
      </c>
      <c r="SMM23" s="18" t="s">
        <v>255</v>
      </c>
      <c r="SMN23" s="18" t="s">
        <v>255</v>
      </c>
      <c r="SMO23" s="18" t="s">
        <v>255</v>
      </c>
      <c r="SMP23" s="18" t="s">
        <v>255</v>
      </c>
      <c r="SMQ23" s="18" t="s">
        <v>255</v>
      </c>
      <c r="SMR23" s="18" t="s">
        <v>255</v>
      </c>
      <c r="SMS23" s="18" t="s">
        <v>255</v>
      </c>
      <c r="SMT23" s="18" t="s">
        <v>255</v>
      </c>
      <c r="SMU23" s="18" t="s">
        <v>255</v>
      </c>
      <c r="SMV23" s="18" t="s">
        <v>255</v>
      </c>
      <c r="SMW23" s="18" t="s">
        <v>255</v>
      </c>
      <c r="SMX23" s="18" t="s">
        <v>255</v>
      </c>
      <c r="SMY23" s="18" t="s">
        <v>255</v>
      </c>
      <c r="SMZ23" s="18" t="s">
        <v>255</v>
      </c>
      <c r="SNA23" s="18" t="s">
        <v>255</v>
      </c>
      <c r="SNB23" s="18" t="s">
        <v>255</v>
      </c>
      <c r="SNC23" s="18" t="s">
        <v>255</v>
      </c>
      <c r="SND23" s="18" t="s">
        <v>255</v>
      </c>
      <c r="SNE23" s="18" t="s">
        <v>255</v>
      </c>
      <c r="SNF23" s="18" t="s">
        <v>255</v>
      </c>
      <c r="SNG23" s="18" t="s">
        <v>255</v>
      </c>
      <c r="SNH23" s="18" t="s">
        <v>255</v>
      </c>
      <c r="SNI23" s="18" t="s">
        <v>255</v>
      </c>
      <c r="SNJ23" s="18" t="s">
        <v>255</v>
      </c>
      <c r="SNK23" s="18" t="s">
        <v>255</v>
      </c>
      <c r="SNL23" s="18" t="s">
        <v>255</v>
      </c>
      <c r="SNM23" s="18" t="s">
        <v>255</v>
      </c>
      <c r="SNN23" s="18" t="s">
        <v>255</v>
      </c>
      <c r="SNO23" s="18" t="s">
        <v>255</v>
      </c>
      <c r="SNP23" s="18" t="s">
        <v>255</v>
      </c>
      <c r="SNQ23" s="18" t="s">
        <v>255</v>
      </c>
      <c r="SNR23" s="18" t="s">
        <v>255</v>
      </c>
      <c r="SNS23" s="18" t="s">
        <v>255</v>
      </c>
      <c r="SNT23" s="18" t="s">
        <v>255</v>
      </c>
      <c r="SNU23" s="18" t="s">
        <v>255</v>
      </c>
      <c r="SNV23" s="18" t="s">
        <v>255</v>
      </c>
      <c r="SNW23" s="18" t="s">
        <v>255</v>
      </c>
      <c r="SNX23" s="18" t="s">
        <v>255</v>
      </c>
      <c r="SNY23" s="18" t="s">
        <v>255</v>
      </c>
      <c r="SNZ23" s="18" t="s">
        <v>255</v>
      </c>
      <c r="SOA23" s="18" t="s">
        <v>255</v>
      </c>
      <c r="SOB23" s="18" t="s">
        <v>255</v>
      </c>
      <c r="SOC23" s="18" t="s">
        <v>255</v>
      </c>
      <c r="SOD23" s="18" t="s">
        <v>255</v>
      </c>
      <c r="SOE23" s="18" t="s">
        <v>255</v>
      </c>
      <c r="SOF23" s="18" t="s">
        <v>255</v>
      </c>
      <c r="SOG23" s="18" t="s">
        <v>255</v>
      </c>
      <c r="SOH23" s="18" t="s">
        <v>255</v>
      </c>
      <c r="SOI23" s="18" t="s">
        <v>255</v>
      </c>
      <c r="SOJ23" s="18" t="s">
        <v>255</v>
      </c>
      <c r="SOK23" s="18" t="s">
        <v>255</v>
      </c>
      <c r="SOL23" s="18" t="s">
        <v>255</v>
      </c>
      <c r="SOM23" s="18" t="s">
        <v>255</v>
      </c>
      <c r="SON23" s="18" t="s">
        <v>255</v>
      </c>
      <c r="SOO23" s="18" t="s">
        <v>255</v>
      </c>
      <c r="SOP23" s="18" t="s">
        <v>255</v>
      </c>
      <c r="SOQ23" s="18" t="s">
        <v>255</v>
      </c>
      <c r="SOR23" s="18" t="s">
        <v>255</v>
      </c>
      <c r="SOS23" s="18" t="s">
        <v>255</v>
      </c>
      <c r="SOT23" s="18" t="s">
        <v>255</v>
      </c>
      <c r="SOU23" s="18" t="s">
        <v>255</v>
      </c>
      <c r="SOV23" s="18" t="s">
        <v>255</v>
      </c>
      <c r="SOW23" s="18" t="s">
        <v>255</v>
      </c>
      <c r="SOX23" s="18" t="s">
        <v>255</v>
      </c>
      <c r="SOY23" s="18" t="s">
        <v>255</v>
      </c>
      <c r="SOZ23" s="18" t="s">
        <v>255</v>
      </c>
      <c r="SPA23" s="18" t="s">
        <v>255</v>
      </c>
      <c r="SPB23" s="18" t="s">
        <v>255</v>
      </c>
      <c r="SPC23" s="18" t="s">
        <v>255</v>
      </c>
      <c r="SPD23" s="18" t="s">
        <v>255</v>
      </c>
      <c r="SPE23" s="18" t="s">
        <v>255</v>
      </c>
      <c r="SPF23" s="18" t="s">
        <v>255</v>
      </c>
      <c r="SPG23" s="18" t="s">
        <v>255</v>
      </c>
      <c r="SPH23" s="18" t="s">
        <v>255</v>
      </c>
      <c r="SPI23" s="18" t="s">
        <v>255</v>
      </c>
      <c r="SPJ23" s="18" t="s">
        <v>255</v>
      </c>
      <c r="SPK23" s="18" t="s">
        <v>255</v>
      </c>
      <c r="SPL23" s="18" t="s">
        <v>255</v>
      </c>
      <c r="SPM23" s="18" t="s">
        <v>255</v>
      </c>
      <c r="SPN23" s="18" t="s">
        <v>255</v>
      </c>
      <c r="SPO23" s="18" t="s">
        <v>255</v>
      </c>
      <c r="SPP23" s="18" t="s">
        <v>255</v>
      </c>
      <c r="SPQ23" s="18" t="s">
        <v>255</v>
      </c>
      <c r="SPR23" s="18" t="s">
        <v>255</v>
      </c>
      <c r="SPS23" s="18" t="s">
        <v>255</v>
      </c>
      <c r="SPT23" s="18" t="s">
        <v>255</v>
      </c>
      <c r="SPU23" s="18" t="s">
        <v>255</v>
      </c>
      <c r="SPV23" s="18" t="s">
        <v>255</v>
      </c>
      <c r="SPW23" s="18" t="s">
        <v>255</v>
      </c>
      <c r="SPX23" s="18" t="s">
        <v>255</v>
      </c>
      <c r="SPY23" s="18" t="s">
        <v>255</v>
      </c>
      <c r="SPZ23" s="18" t="s">
        <v>255</v>
      </c>
      <c r="SQA23" s="18" t="s">
        <v>255</v>
      </c>
      <c r="SQB23" s="18" t="s">
        <v>255</v>
      </c>
      <c r="SQC23" s="18" t="s">
        <v>255</v>
      </c>
      <c r="SQD23" s="18" t="s">
        <v>255</v>
      </c>
      <c r="SQE23" s="18" t="s">
        <v>255</v>
      </c>
      <c r="SQF23" s="18" t="s">
        <v>255</v>
      </c>
      <c r="SQG23" s="18" t="s">
        <v>255</v>
      </c>
      <c r="SQH23" s="18" t="s">
        <v>255</v>
      </c>
      <c r="SQI23" s="18" t="s">
        <v>255</v>
      </c>
      <c r="SQJ23" s="18" t="s">
        <v>255</v>
      </c>
      <c r="SQK23" s="18" t="s">
        <v>255</v>
      </c>
      <c r="SQL23" s="18" t="s">
        <v>255</v>
      </c>
      <c r="SQM23" s="18" t="s">
        <v>255</v>
      </c>
      <c r="SQN23" s="18" t="s">
        <v>255</v>
      </c>
      <c r="SQO23" s="18" t="s">
        <v>255</v>
      </c>
      <c r="SQP23" s="18" t="s">
        <v>255</v>
      </c>
      <c r="SQQ23" s="18" t="s">
        <v>255</v>
      </c>
      <c r="SQR23" s="18" t="s">
        <v>255</v>
      </c>
      <c r="SQS23" s="18" t="s">
        <v>255</v>
      </c>
      <c r="SQT23" s="18" t="s">
        <v>255</v>
      </c>
      <c r="SQU23" s="18" t="s">
        <v>255</v>
      </c>
      <c r="SQV23" s="18" t="s">
        <v>255</v>
      </c>
      <c r="SQW23" s="18" t="s">
        <v>255</v>
      </c>
      <c r="SQX23" s="18" t="s">
        <v>255</v>
      </c>
      <c r="SQY23" s="18" t="s">
        <v>255</v>
      </c>
      <c r="SQZ23" s="18" t="s">
        <v>255</v>
      </c>
      <c r="SRA23" s="18" t="s">
        <v>255</v>
      </c>
      <c r="SRB23" s="18" t="s">
        <v>255</v>
      </c>
      <c r="SRC23" s="18" t="s">
        <v>255</v>
      </c>
      <c r="SRD23" s="18" t="s">
        <v>255</v>
      </c>
      <c r="SRE23" s="18" t="s">
        <v>255</v>
      </c>
      <c r="SRF23" s="18" t="s">
        <v>255</v>
      </c>
      <c r="SRG23" s="18" t="s">
        <v>255</v>
      </c>
      <c r="SRH23" s="18" t="s">
        <v>255</v>
      </c>
      <c r="SRI23" s="18" t="s">
        <v>255</v>
      </c>
      <c r="SRJ23" s="18" t="s">
        <v>255</v>
      </c>
      <c r="SRK23" s="18" t="s">
        <v>255</v>
      </c>
      <c r="SRL23" s="18" t="s">
        <v>255</v>
      </c>
      <c r="SRM23" s="18" t="s">
        <v>255</v>
      </c>
      <c r="SRN23" s="18" t="s">
        <v>255</v>
      </c>
      <c r="SRO23" s="18" t="s">
        <v>255</v>
      </c>
      <c r="SRP23" s="18" t="s">
        <v>255</v>
      </c>
      <c r="SRQ23" s="18" t="s">
        <v>255</v>
      </c>
      <c r="SRR23" s="18" t="s">
        <v>255</v>
      </c>
      <c r="SRS23" s="18" t="s">
        <v>255</v>
      </c>
      <c r="SRT23" s="18" t="s">
        <v>255</v>
      </c>
      <c r="SRU23" s="18" t="s">
        <v>255</v>
      </c>
      <c r="SRV23" s="18" t="s">
        <v>255</v>
      </c>
      <c r="SRW23" s="18" t="s">
        <v>255</v>
      </c>
      <c r="SRX23" s="18" t="s">
        <v>255</v>
      </c>
      <c r="SRY23" s="18" t="s">
        <v>255</v>
      </c>
      <c r="SRZ23" s="18" t="s">
        <v>255</v>
      </c>
      <c r="SSA23" s="18" t="s">
        <v>255</v>
      </c>
      <c r="SSB23" s="18" t="s">
        <v>255</v>
      </c>
      <c r="SSC23" s="18" t="s">
        <v>255</v>
      </c>
      <c r="SSD23" s="18" t="s">
        <v>255</v>
      </c>
      <c r="SSE23" s="18" t="s">
        <v>255</v>
      </c>
      <c r="SSF23" s="18" t="s">
        <v>255</v>
      </c>
      <c r="SSG23" s="18" t="s">
        <v>255</v>
      </c>
      <c r="SSH23" s="18" t="s">
        <v>255</v>
      </c>
      <c r="SSI23" s="18" t="s">
        <v>255</v>
      </c>
      <c r="SSJ23" s="18" t="s">
        <v>255</v>
      </c>
      <c r="SSK23" s="18" t="s">
        <v>255</v>
      </c>
      <c r="SSL23" s="18" t="s">
        <v>255</v>
      </c>
      <c r="SSM23" s="18" t="s">
        <v>255</v>
      </c>
      <c r="SSN23" s="18" t="s">
        <v>255</v>
      </c>
      <c r="SSO23" s="18" t="s">
        <v>255</v>
      </c>
      <c r="SSP23" s="18" t="s">
        <v>255</v>
      </c>
      <c r="SSQ23" s="18" t="s">
        <v>255</v>
      </c>
      <c r="SSR23" s="18" t="s">
        <v>255</v>
      </c>
      <c r="SSS23" s="18" t="s">
        <v>255</v>
      </c>
      <c r="SST23" s="18" t="s">
        <v>255</v>
      </c>
      <c r="SSU23" s="18" t="s">
        <v>255</v>
      </c>
      <c r="SSV23" s="18" t="s">
        <v>255</v>
      </c>
      <c r="SSW23" s="18" t="s">
        <v>255</v>
      </c>
      <c r="SSX23" s="18" t="s">
        <v>255</v>
      </c>
      <c r="SSY23" s="18" t="s">
        <v>255</v>
      </c>
      <c r="SSZ23" s="18" t="s">
        <v>255</v>
      </c>
      <c r="STA23" s="18" t="s">
        <v>255</v>
      </c>
      <c r="STB23" s="18" t="s">
        <v>255</v>
      </c>
      <c r="STC23" s="18" t="s">
        <v>255</v>
      </c>
      <c r="STD23" s="18" t="s">
        <v>255</v>
      </c>
      <c r="STE23" s="18" t="s">
        <v>255</v>
      </c>
      <c r="STF23" s="18" t="s">
        <v>255</v>
      </c>
      <c r="STG23" s="18" t="s">
        <v>255</v>
      </c>
      <c r="STH23" s="18" t="s">
        <v>255</v>
      </c>
      <c r="STI23" s="18" t="s">
        <v>255</v>
      </c>
      <c r="STJ23" s="18" t="s">
        <v>255</v>
      </c>
      <c r="STK23" s="18" t="s">
        <v>255</v>
      </c>
      <c r="STL23" s="18" t="s">
        <v>255</v>
      </c>
      <c r="STM23" s="18" t="s">
        <v>255</v>
      </c>
      <c r="STN23" s="18" t="s">
        <v>255</v>
      </c>
      <c r="STO23" s="18" t="s">
        <v>255</v>
      </c>
      <c r="STP23" s="18" t="s">
        <v>255</v>
      </c>
      <c r="STQ23" s="18" t="s">
        <v>255</v>
      </c>
      <c r="STR23" s="18" t="s">
        <v>255</v>
      </c>
      <c r="STS23" s="18" t="s">
        <v>255</v>
      </c>
      <c r="STT23" s="18" t="s">
        <v>255</v>
      </c>
      <c r="STU23" s="18" t="s">
        <v>255</v>
      </c>
      <c r="STV23" s="18" t="s">
        <v>255</v>
      </c>
      <c r="STW23" s="18" t="s">
        <v>255</v>
      </c>
      <c r="STX23" s="18" t="s">
        <v>255</v>
      </c>
      <c r="STY23" s="18" t="s">
        <v>255</v>
      </c>
      <c r="STZ23" s="18" t="s">
        <v>255</v>
      </c>
      <c r="SUA23" s="18" t="s">
        <v>255</v>
      </c>
      <c r="SUB23" s="18" t="s">
        <v>255</v>
      </c>
      <c r="SUC23" s="18" t="s">
        <v>255</v>
      </c>
      <c r="SUD23" s="18" t="s">
        <v>255</v>
      </c>
      <c r="SUE23" s="18" t="s">
        <v>255</v>
      </c>
      <c r="SUF23" s="18" t="s">
        <v>255</v>
      </c>
      <c r="SUG23" s="18" t="s">
        <v>255</v>
      </c>
      <c r="SUH23" s="18" t="s">
        <v>255</v>
      </c>
      <c r="SUI23" s="18" t="s">
        <v>255</v>
      </c>
      <c r="SUJ23" s="18" t="s">
        <v>255</v>
      </c>
      <c r="SUK23" s="18" t="s">
        <v>255</v>
      </c>
      <c r="SUL23" s="18" t="s">
        <v>255</v>
      </c>
      <c r="SUM23" s="18" t="s">
        <v>255</v>
      </c>
      <c r="SUN23" s="18" t="s">
        <v>255</v>
      </c>
      <c r="SUO23" s="18" t="s">
        <v>255</v>
      </c>
      <c r="SUP23" s="18" t="s">
        <v>255</v>
      </c>
      <c r="SUQ23" s="18" t="s">
        <v>255</v>
      </c>
      <c r="SUR23" s="18" t="s">
        <v>255</v>
      </c>
      <c r="SUS23" s="18" t="s">
        <v>255</v>
      </c>
      <c r="SUT23" s="18" t="s">
        <v>255</v>
      </c>
      <c r="SUU23" s="18" t="s">
        <v>255</v>
      </c>
      <c r="SUV23" s="18" t="s">
        <v>255</v>
      </c>
      <c r="SUW23" s="18" t="s">
        <v>255</v>
      </c>
      <c r="SUX23" s="18" t="s">
        <v>255</v>
      </c>
      <c r="SUY23" s="18" t="s">
        <v>255</v>
      </c>
      <c r="SUZ23" s="18" t="s">
        <v>255</v>
      </c>
      <c r="SVA23" s="18" t="s">
        <v>255</v>
      </c>
      <c r="SVB23" s="18" t="s">
        <v>255</v>
      </c>
      <c r="SVC23" s="18" t="s">
        <v>255</v>
      </c>
      <c r="SVD23" s="18" t="s">
        <v>255</v>
      </c>
      <c r="SVE23" s="18" t="s">
        <v>255</v>
      </c>
      <c r="SVF23" s="18" t="s">
        <v>255</v>
      </c>
      <c r="SVG23" s="18" t="s">
        <v>255</v>
      </c>
      <c r="SVH23" s="18" t="s">
        <v>255</v>
      </c>
      <c r="SVI23" s="18" t="s">
        <v>255</v>
      </c>
      <c r="SVJ23" s="18" t="s">
        <v>255</v>
      </c>
      <c r="SVK23" s="18" t="s">
        <v>255</v>
      </c>
      <c r="SVL23" s="18" t="s">
        <v>255</v>
      </c>
      <c r="SVM23" s="18" t="s">
        <v>255</v>
      </c>
      <c r="SVN23" s="18" t="s">
        <v>255</v>
      </c>
      <c r="SVO23" s="18" t="s">
        <v>255</v>
      </c>
      <c r="SVP23" s="18" t="s">
        <v>255</v>
      </c>
      <c r="SVQ23" s="18" t="s">
        <v>255</v>
      </c>
      <c r="SVR23" s="18" t="s">
        <v>255</v>
      </c>
      <c r="SVS23" s="18" t="s">
        <v>255</v>
      </c>
      <c r="SVT23" s="18" t="s">
        <v>255</v>
      </c>
      <c r="SVU23" s="18" t="s">
        <v>255</v>
      </c>
      <c r="SVV23" s="18" t="s">
        <v>255</v>
      </c>
      <c r="SVW23" s="18" t="s">
        <v>255</v>
      </c>
      <c r="SVX23" s="18" t="s">
        <v>255</v>
      </c>
      <c r="SVY23" s="18" t="s">
        <v>255</v>
      </c>
      <c r="SVZ23" s="18" t="s">
        <v>255</v>
      </c>
      <c r="SWA23" s="18" t="s">
        <v>255</v>
      </c>
      <c r="SWB23" s="18" t="s">
        <v>255</v>
      </c>
      <c r="SWC23" s="18" t="s">
        <v>255</v>
      </c>
      <c r="SWD23" s="18" t="s">
        <v>255</v>
      </c>
      <c r="SWE23" s="18" t="s">
        <v>255</v>
      </c>
      <c r="SWF23" s="18" t="s">
        <v>255</v>
      </c>
      <c r="SWG23" s="18" t="s">
        <v>255</v>
      </c>
      <c r="SWH23" s="18" t="s">
        <v>255</v>
      </c>
      <c r="SWI23" s="18" t="s">
        <v>255</v>
      </c>
      <c r="SWJ23" s="18" t="s">
        <v>255</v>
      </c>
      <c r="SWK23" s="18" t="s">
        <v>255</v>
      </c>
      <c r="SWL23" s="18" t="s">
        <v>255</v>
      </c>
      <c r="SWM23" s="18" t="s">
        <v>255</v>
      </c>
      <c r="SWN23" s="18" t="s">
        <v>255</v>
      </c>
      <c r="SWO23" s="18" t="s">
        <v>255</v>
      </c>
      <c r="SWP23" s="18" t="s">
        <v>255</v>
      </c>
      <c r="SWQ23" s="18" t="s">
        <v>255</v>
      </c>
      <c r="SWR23" s="18" t="s">
        <v>255</v>
      </c>
      <c r="SWS23" s="18" t="s">
        <v>255</v>
      </c>
      <c r="SWT23" s="18" t="s">
        <v>255</v>
      </c>
      <c r="SWU23" s="18" t="s">
        <v>255</v>
      </c>
      <c r="SWV23" s="18" t="s">
        <v>255</v>
      </c>
      <c r="SWW23" s="18" t="s">
        <v>255</v>
      </c>
      <c r="SWX23" s="18" t="s">
        <v>255</v>
      </c>
      <c r="SWY23" s="18" t="s">
        <v>255</v>
      </c>
      <c r="SWZ23" s="18" t="s">
        <v>255</v>
      </c>
      <c r="SXA23" s="18" t="s">
        <v>255</v>
      </c>
      <c r="SXB23" s="18" t="s">
        <v>255</v>
      </c>
      <c r="SXC23" s="18" t="s">
        <v>255</v>
      </c>
      <c r="SXD23" s="18" t="s">
        <v>255</v>
      </c>
      <c r="SXE23" s="18" t="s">
        <v>255</v>
      </c>
      <c r="SXF23" s="18" t="s">
        <v>255</v>
      </c>
      <c r="SXG23" s="18" t="s">
        <v>255</v>
      </c>
      <c r="SXH23" s="18" t="s">
        <v>255</v>
      </c>
      <c r="SXI23" s="18" t="s">
        <v>255</v>
      </c>
      <c r="SXJ23" s="18" t="s">
        <v>255</v>
      </c>
      <c r="SXK23" s="18" t="s">
        <v>255</v>
      </c>
      <c r="SXL23" s="18" t="s">
        <v>255</v>
      </c>
      <c r="SXM23" s="18" t="s">
        <v>255</v>
      </c>
      <c r="SXN23" s="18" t="s">
        <v>255</v>
      </c>
      <c r="SXO23" s="18" t="s">
        <v>255</v>
      </c>
      <c r="SXP23" s="18" t="s">
        <v>255</v>
      </c>
      <c r="SXQ23" s="18" t="s">
        <v>255</v>
      </c>
      <c r="SXR23" s="18" t="s">
        <v>255</v>
      </c>
      <c r="SXS23" s="18" t="s">
        <v>255</v>
      </c>
      <c r="SXT23" s="18" t="s">
        <v>255</v>
      </c>
      <c r="SXU23" s="18" t="s">
        <v>255</v>
      </c>
      <c r="SXV23" s="18" t="s">
        <v>255</v>
      </c>
      <c r="SXW23" s="18" t="s">
        <v>255</v>
      </c>
      <c r="SXX23" s="18" t="s">
        <v>255</v>
      </c>
      <c r="SXY23" s="18" t="s">
        <v>255</v>
      </c>
      <c r="SXZ23" s="18" t="s">
        <v>255</v>
      </c>
      <c r="SYA23" s="18" t="s">
        <v>255</v>
      </c>
      <c r="SYB23" s="18" t="s">
        <v>255</v>
      </c>
      <c r="SYC23" s="18" t="s">
        <v>255</v>
      </c>
      <c r="SYD23" s="18" t="s">
        <v>255</v>
      </c>
      <c r="SYE23" s="18" t="s">
        <v>255</v>
      </c>
      <c r="SYF23" s="18" t="s">
        <v>255</v>
      </c>
      <c r="SYG23" s="18" t="s">
        <v>255</v>
      </c>
      <c r="SYH23" s="18" t="s">
        <v>255</v>
      </c>
      <c r="SYI23" s="18" t="s">
        <v>255</v>
      </c>
      <c r="SYJ23" s="18" t="s">
        <v>255</v>
      </c>
      <c r="SYK23" s="18" t="s">
        <v>255</v>
      </c>
      <c r="SYL23" s="18" t="s">
        <v>255</v>
      </c>
      <c r="SYM23" s="18" t="s">
        <v>255</v>
      </c>
      <c r="SYN23" s="18" t="s">
        <v>255</v>
      </c>
      <c r="SYO23" s="18" t="s">
        <v>255</v>
      </c>
      <c r="SYP23" s="18" t="s">
        <v>255</v>
      </c>
      <c r="SYQ23" s="18" t="s">
        <v>255</v>
      </c>
      <c r="SYR23" s="18" t="s">
        <v>255</v>
      </c>
      <c r="SYS23" s="18" t="s">
        <v>255</v>
      </c>
      <c r="SYT23" s="18" t="s">
        <v>255</v>
      </c>
      <c r="SYU23" s="18" t="s">
        <v>255</v>
      </c>
      <c r="SYV23" s="18" t="s">
        <v>255</v>
      </c>
      <c r="SYW23" s="18" t="s">
        <v>255</v>
      </c>
      <c r="SYX23" s="18" t="s">
        <v>255</v>
      </c>
      <c r="SYY23" s="18" t="s">
        <v>255</v>
      </c>
      <c r="SYZ23" s="18" t="s">
        <v>255</v>
      </c>
      <c r="SZA23" s="18" t="s">
        <v>255</v>
      </c>
      <c r="SZB23" s="18" t="s">
        <v>255</v>
      </c>
      <c r="SZC23" s="18" t="s">
        <v>255</v>
      </c>
      <c r="SZD23" s="18" t="s">
        <v>255</v>
      </c>
      <c r="SZE23" s="18" t="s">
        <v>255</v>
      </c>
      <c r="SZF23" s="18" t="s">
        <v>255</v>
      </c>
      <c r="SZG23" s="18" t="s">
        <v>255</v>
      </c>
      <c r="SZH23" s="18" t="s">
        <v>255</v>
      </c>
      <c r="SZI23" s="18" t="s">
        <v>255</v>
      </c>
      <c r="SZJ23" s="18" t="s">
        <v>255</v>
      </c>
      <c r="SZK23" s="18" t="s">
        <v>255</v>
      </c>
      <c r="SZL23" s="18" t="s">
        <v>255</v>
      </c>
      <c r="SZM23" s="18" t="s">
        <v>255</v>
      </c>
      <c r="SZN23" s="18" t="s">
        <v>255</v>
      </c>
      <c r="SZO23" s="18" t="s">
        <v>255</v>
      </c>
      <c r="SZP23" s="18" t="s">
        <v>255</v>
      </c>
      <c r="SZQ23" s="18" t="s">
        <v>255</v>
      </c>
      <c r="SZR23" s="18" t="s">
        <v>255</v>
      </c>
      <c r="SZS23" s="18" t="s">
        <v>255</v>
      </c>
      <c r="SZT23" s="18" t="s">
        <v>255</v>
      </c>
      <c r="SZU23" s="18" t="s">
        <v>255</v>
      </c>
      <c r="SZV23" s="18" t="s">
        <v>255</v>
      </c>
      <c r="SZW23" s="18" t="s">
        <v>255</v>
      </c>
      <c r="SZX23" s="18" t="s">
        <v>255</v>
      </c>
      <c r="SZY23" s="18" t="s">
        <v>255</v>
      </c>
      <c r="SZZ23" s="18" t="s">
        <v>255</v>
      </c>
      <c r="TAA23" s="18" t="s">
        <v>255</v>
      </c>
      <c r="TAB23" s="18" t="s">
        <v>255</v>
      </c>
      <c r="TAC23" s="18" t="s">
        <v>255</v>
      </c>
      <c r="TAD23" s="18" t="s">
        <v>255</v>
      </c>
      <c r="TAE23" s="18" t="s">
        <v>255</v>
      </c>
      <c r="TAF23" s="18" t="s">
        <v>255</v>
      </c>
      <c r="TAG23" s="18" t="s">
        <v>255</v>
      </c>
      <c r="TAH23" s="18" t="s">
        <v>255</v>
      </c>
      <c r="TAI23" s="18" t="s">
        <v>255</v>
      </c>
      <c r="TAJ23" s="18" t="s">
        <v>255</v>
      </c>
      <c r="TAK23" s="18" t="s">
        <v>255</v>
      </c>
      <c r="TAL23" s="18" t="s">
        <v>255</v>
      </c>
      <c r="TAM23" s="18" t="s">
        <v>255</v>
      </c>
      <c r="TAN23" s="18" t="s">
        <v>255</v>
      </c>
      <c r="TAO23" s="18" t="s">
        <v>255</v>
      </c>
      <c r="TAP23" s="18" t="s">
        <v>255</v>
      </c>
      <c r="TAQ23" s="18" t="s">
        <v>255</v>
      </c>
      <c r="TAR23" s="18" t="s">
        <v>255</v>
      </c>
      <c r="TAS23" s="18" t="s">
        <v>255</v>
      </c>
      <c r="TAT23" s="18" t="s">
        <v>255</v>
      </c>
      <c r="TAU23" s="18" t="s">
        <v>255</v>
      </c>
      <c r="TAV23" s="18" t="s">
        <v>255</v>
      </c>
      <c r="TAW23" s="18" t="s">
        <v>255</v>
      </c>
      <c r="TAX23" s="18" t="s">
        <v>255</v>
      </c>
      <c r="TAY23" s="18" t="s">
        <v>255</v>
      </c>
      <c r="TAZ23" s="18" t="s">
        <v>255</v>
      </c>
      <c r="TBA23" s="18" t="s">
        <v>255</v>
      </c>
      <c r="TBB23" s="18" t="s">
        <v>255</v>
      </c>
      <c r="TBC23" s="18" t="s">
        <v>255</v>
      </c>
      <c r="TBD23" s="18" t="s">
        <v>255</v>
      </c>
      <c r="TBE23" s="18" t="s">
        <v>255</v>
      </c>
      <c r="TBF23" s="18" t="s">
        <v>255</v>
      </c>
      <c r="TBG23" s="18" t="s">
        <v>255</v>
      </c>
      <c r="TBH23" s="18" t="s">
        <v>255</v>
      </c>
      <c r="TBI23" s="18" t="s">
        <v>255</v>
      </c>
      <c r="TBJ23" s="18" t="s">
        <v>255</v>
      </c>
      <c r="TBK23" s="18" t="s">
        <v>255</v>
      </c>
      <c r="TBL23" s="18" t="s">
        <v>255</v>
      </c>
      <c r="TBM23" s="18" t="s">
        <v>255</v>
      </c>
      <c r="TBN23" s="18" t="s">
        <v>255</v>
      </c>
      <c r="TBO23" s="18" t="s">
        <v>255</v>
      </c>
      <c r="TBP23" s="18" t="s">
        <v>255</v>
      </c>
      <c r="TBQ23" s="18" t="s">
        <v>255</v>
      </c>
      <c r="TBR23" s="18" t="s">
        <v>255</v>
      </c>
      <c r="TBS23" s="18" t="s">
        <v>255</v>
      </c>
      <c r="TBT23" s="18" t="s">
        <v>255</v>
      </c>
      <c r="TBU23" s="18" t="s">
        <v>255</v>
      </c>
      <c r="TBV23" s="18" t="s">
        <v>255</v>
      </c>
      <c r="TBW23" s="18" t="s">
        <v>255</v>
      </c>
      <c r="TBX23" s="18" t="s">
        <v>255</v>
      </c>
      <c r="TBY23" s="18" t="s">
        <v>255</v>
      </c>
      <c r="TBZ23" s="18" t="s">
        <v>255</v>
      </c>
      <c r="TCA23" s="18" t="s">
        <v>255</v>
      </c>
      <c r="TCB23" s="18" t="s">
        <v>255</v>
      </c>
      <c r="TCC23" s="18" t="s">
        <v>255</v>
      </c>
      <c r="TCD23" s="18" t="s">
        <v>255</v>
      </c>
      <c r="TCE23" s="18" t="s">
        <v>255</v>
      </c>
      <c r="TCF23" s="18" t="s">
        <v>255</v>
      </c>
      <c r="TCG23" s="18" t="s">
        <v>255</v>
      </c>
      <c r="TCH23" s="18" t="s">
        <v>255</v>
      </c>
      <c r="TCI23" s="18" t="s">
        <v>255</v>
      </c>
      <c r="TCJ23" s="18" t="s">
        <v>255</v>
      </c>
      <c r="TCK23" s="18" t="s">
        <v>255</v>
      </c>
      <c r="TCL23" s="18" t="s">
        <v>255</v>
      </c>
      <c r="TCM23" s="18" t="s">
        <v>255</v>
      </c>
      <c r="TCN23" s="18" t="s">
        <v>255</v>
      </c>
      <c r="TCO23" s="18" t="s">
        <v>255</v>
      </c>
      <c r="TCP23" s="18" t="s">
        <v>255</v>
      </c>
      <c r="TCQ23" s="18" t="s">
        <v>255</v>
      </c>
      <c r="TCR23" s="18" t="s">
        <v>255</v>
      </c>
      <c r="TCS23" s="18" t="s">
        <v>255</v>
      </c>
      <c r="TCT23" s="18" t="s">
        <v>255</v>
      </c>
      <c r="TCU23" s="18" t="s">
        <v>255</v>
      </c>
      <c r="TCV23" s="18" t="s">
        <v>255</v>
      </c>
      <c r="TCW23" s="18" t="s">
        <v>255</v>
      </c>
      <c r="TCX23" s="18" t="s">
        <v>255</v>
      </c>
      <c r="TCY23" s="18" t="s">
        <v>255</v>
      </c>
      <c r="TCZ23" s="18" t="s">
        <v>255</v>
      </c>
      <c r="TDA23" s="18" t="s">
        <v>255</v>
      </c>
      <c r="TDB23" s="18" t="s">
        <v>255</v>
      </c>
      <c r="TDC23" s="18" t="s">
        <v>255</v>
      </c>
      <c r="TDD23" s="18" t="s">
        <v>255</v>
      </c>
      <c r="TDE23" s="18" t="s">
        <v>255</v>
      </c>
      <c r="TDF23" s="18" t="s">
        <v>255</v>
      </c>
      <c r="TDG23" s="18" t="s">
        <v>255</v>
      </c>
      <c r="TDH23" s="18" t="s">
        <v>255</v>
      </c>
      <c r="TDI23" s="18" t="s">
        <v>255</v>
      </c>
      <c r="TDJ23" s="18" t="s">
        <v>255</v>
      </c>
      <c r="TDK23" s="18" t="s">
        <v>255</v>
      </c>
      <c r="TDL23" s="18" t="s">
        <v>255</v>
      </c>
      <c r="TDM23" s="18" t="s">
        <v>255</v>
      </c>
      <c r="TDN23" s="18" t="s">
        <v>255</v>
      </c>
      <c r="TDO23" s="18" t="s">
        <v>255</v>
      </c>
      <c r="TDP23" s="18" t="s">
        <v>255</v>
      </c>
      <c r="TDQ23" s="18" t="s">
        <v>255</v>
      </c>
      <c r="TDR23" s="18" t="s">
        <v>255</v>
      </c>
      <c r="TDS23" s="18" t="s">
        <v>255</v>
      </c>
      <c r="TDT23" s="18" t="s">
        <v>255</v>
      </c>
      <c r="TDU23" s="18" t="s">
        <v>255</v>
      </c>
      <c r="TDV23" s="18" t="s">
        <v>255</v>
      </c>
      <c r="TDW23" s="18" t="s">
        <v>255</v>
      </c>
      <c r="TDX23" s="18" t="s">
        <v>255</v>
      </c>
      <c r="TDY23" s="18" t="s">
        <v>255</v>
      </c>
      <c r="TDZ23" s="18" t="s">
        <v>255</v>
      </c>
      <c r="TEA23" s="18" t="s">
        <v>255</v>
      </c>
      <c r="TEB23" s="18" t="s">
        <v>255</v>
      </c>
      <c r="TEC23" s="18" t="s">
        <v>255</v>
      </c>
      <c r="TED23" s="18" t="s">
        <v>255</v>
      </c>
      <c r="TEE23" s="18" t="s">
        <v>255</v>
      </c>
      <c r="TEF23" s="18" t="s">
        <v>255</v>
      </c>
      <c r="TEG23" s="18" t="s">
        <v>255</v>
      </c>
      <c r="TEH23" s="18" t="s">
        <v>255</v>
      </c>
      <c r="TEI23" s="18" t="s">
        <v>255</v>
      </c>
      <c r="TEJ23" s="18" t="s">
        <v>255</v>
      </c>
      <c r="TEK23" s="18" t="s">
        <v>255</v>
      </c>
      <c r="TEL23" s="18" t="s">
        <v>255</v>
      </c>
      <c r="TEM23" s="18" t="s">
        <v>255</v>
      </c>
      <c r="TEN23" s="18" t="s">
        <v>255</v>
      </c>
      <c r="TEO23" s="18" t="s">
        <v>255</v>
      </c>
      <c r="TEP23" s="18" t="s">
        <v>255</v>
      </c>
      <c r="TEQ23" s="18" t="s">
        <v>255</v>
      </c>
      <c r="TER23" s="18" t="s">
        <v>255</v>
      </c>
      <c r="TES23" s="18" t="s">
        <v>255</v>
      </c>
      <c r="TET23" s="18" t="s">
        <v>255</v>
      </c>
      <c r="TEU23" s="18" t="s">
        <v>255</v>
      </c>
      <c r="TEV23" s="18" t="s">
        <v>255</v>
      </c>
      <c r="TEW23" s="18" t="s">
        <v>255</v>
      </c>
      <c r="TEX23" s="18" t="s">
        <v>255</v>
      </c>
      <c r="TEY23" s="18" t="s">
        <v>255</v>
      </c>
      <c r="TEZ23" s="18" t="s">
        <v>255</v>
      </c>
      <c r="TFA23" s="18" t="s">
        <v>255</v>
      </c>
      <c r="TFB23" s="18" t="s">
        <v>255</v>
      </c>
      <c r="TFC23" s="18" t="s">
        <v>255</v>
      </c>
      <c r="TFD23" s="18" t="s">
        <v>255</v>
      </c>
      <c r="TFE23" s="18" t="s">
        <v>255</v>
      </c>
      <c r="TFF23" s="18" t="s">
        <v>255</v>
      </c>
      <c r="TFG23" s="18" t="s">
        <v>255</v>
      </c>
      <c r="TFH23" s="18" t="s">
        <v>255</v>
      </c>
      <c r="TFI23" s="18" t="s">
        <v>255</v>
      </c>
      <c r="TFJ23" s="18" t="s">
        <v>255</v>
      </c>
      <c r="TFK23" s="18" t="s">
        <v>255</v>
      </c>
      <c r="TFL23" s="18" t="s">
        <v>255</v>
      </c>
      <c r="TFM23" s="18" t="s">
        <v>255</v>
      </c>
      <c r="TFN23" s="18" t="s">
        <v>255</v>
      </c>
      <c r="TFO23" s="18" t="s">
        <v>255</v>
      </c>
      <c r="TFP23" s="18" t="s">
        <v>255</v>
      </c>
      <c r="TFQ23" s="18" t="s">
        <v>255</v>
      </c>
      <c r="TFR23" s="18" t="s">
        <v>255</v>
      </c>
      <c r="TFS23" s="18" t="s">
        <v>255</v>
      </c>
      <c r="TFT23" s="18" t="s">
        <v>255</v>
      </c>
      <c r="TFU23" s="18" t="s">
        <v>255</v>
      </c>
      <c r="TFV23" s="18" t="s">
        <v>255</v>
      </c>
      <c r="TFW23" s="18" t="s">
        <v>255</v>
      </c>
      <c r="TFX23" s="18" t="s">
        <v>255</v>
      </c>
      <c r="TFY23" s="18" t="s">
        <v>255</v>
      </c>
      <c r="TFZ23" s="18" t="s">
        <v>255</v>
      </c>
      <c r="TGA23" s="18" t="s">
        <v>255</v>
      </c>
      <c r="TGB23" s="18" t="s">
        <v>255</v>
      </c>
      <c r="TGC23" s="18" t="s">
        <v>255</v>
      </c>
      <c r="TGD23" s="18" t="s">
        <v>255</v>
      </c>
      <c r="TGE23" s="18" t="s">
        <v>255</v>
      </c>
      <c r="TGF23" s="18" t="s">
        <v>255</v>
      </c>
      <c r="TGG23" s="18" t="s">
        <v>255</v>
      </c>
      <c r="TGH23" s="18" t="s">
        <v>255</v>
      </c>
      <c r="TGI23" s="18" t="s">
        <v>255</v>
      </c>
      <c r="TGJ23" s="18" t="s">
        <v>255</v>
      </c>
      <c r="TGK23" s="18" t="s">
        <v>255</v>
      </c>
      <c r="TGL23" s="18" t="s">
        <v>255</v>
      </c>
      <c r="TGM23" s="18" t="s">
        <v>255</v>
      </c>
      <c r="TGN23" s="18" t="s">
        <v>255</v>
      </c>
      <c r="TGO23" s="18" t="s">
        <v>255</v>
      </c>
      <c r="TGP23" s="18" t="s">
        <v>255</v>
      </c>
      <c r="TGQ23" s="18" t="s">
        <v>255</v>
      </c>
      <c r="TGR23" s="18" t="s">
        <v>255</v>
      </c>
      <c r="TGS23" s="18" t="s">
        <v>255</v>
      </c>
      <c r="TGT23" s="18" t="s">
        <v>255</v>
      </c>
      <c r="TGU23" s="18" t="s">
        <v>255</v>
      </c>
      <c r="TGV23" s="18" t="s">
        <v>255</v>
      </c>
      <c r="TGW23" s="18" t="s">
        <v>255</v>
      </c>
      <c r="TGX23" s="18" t="s">
        <v>255</v>
      </c>
      <c r="TGY23" s="18" t="s">
        <v>255</v>
      </c>
      <c r="TGZ23" s="18" t="s">
        <v>255</v>
      </c>
      <c r="THA23" s="18" t="s">
        <v>255</v>
      </c>
      <c r="THB23" s="18" t="s">
        <v>255</v>
      </c>
      <c r="THC23" s="18" t="s">
        <v>255</v>
      </c>
      <c r="THD23" s="18" t="s">
        <v>255</v>
      </c>
      <c r="THE23" s="18" t="s">
        <v>255</v>
      </c>
      <c r="THF23" s="18" t="s">
        <v>255</v>
      </c>
      <c r="THG23" s="18" t="s">
        <v>255</v>
      </c>
      <c r="THH23" s="18" t="s">
        <v>255</v>
      </c>
      <c r="THI23" s="18" t="s">
        <v>255</v>
      </c>
      <c r="THJ23" s="18" t="s">
        <v>255</v>
      </c>
      <c r="THK23" s="18" t="s">
        <v>255</v>
      </c>
      <c r="THL23" s="18" t="s">
        <v>255</v>
      </c>
      <c r="THM23" s="18" t="s">
        <v>255</v>
      </c>
      <c r="THN23" s="18" t="s">
        <v>255</v>
      </c>
      <c r="THO23" s="18" t="s">
        <v>255</v>
      </c>
      <c r="THP23" s="18" t="s">
        <v>255</v>
      </c>
      <c r="THQ23" s="18" t="s">
        <v>255</v>
      </c>
      <c r="THR23" s="18" t="s">
        <v>255</v>
      </c>
      <c r="THS23" s="18" t="s">
        <v>255</v>
      </c>
      <c r="THT23" s="18" t="s">
        <v>255</v>
      </c>
      <c r="THU23" s="18" t="s">
        <v>255</v>
      </c>
      <c r="THV23" s="18" t="s">
        <v>255</v>
      </c>
      <c r="THW23" s="18" t="s">
        <v>255</v>
      </c>
      <c r="THX23" s="18" t="s">
        <v>255</v>
      </c>
      <c r="THY23" s="18" t="s">
        <v>255</v>
      </c>
      <c r="THZ23" s="18" t="s">
        <v>255</v>
      </c>
      <c r="TIA23" s="18" t="s">
        <v>255</v>
      </c>
      <c r="TIB23" s="18" t="s">
        <v>255</v>
      </c>
      <c r="TIC23" s="18" t="s">
        <v>255</v>
      </c>
      <c r="TID23" s="18" t="s">
        <v>255</v>
      </c>
      <c r="TIE23" s="18" t="s">
        <v>255</v>
      </c>
      <c r="TIF23" s="18" t="s">
        <v>255</v>
      </c>
      <c r="TIG23" s="18" t="s">
        <v>255</v>
      </c>
      <c r="TIH23" s="18" t="s">
        <v>255</v>
      </c>
      <c r="TII23" s="18" t="s">
        <v>255</v>
      </c>
      <c r="TIJ23" s="18" t="s">
        <v>255</v>
      </c>
      <c r="TIK23" s="18" t="s">
        <v>255</v>
      </c>
      <c r="TIL23" s="18" t="s">
        <v>255</v>
      </c>
      <c r="TIM23" s="18" t="s">
        <v>255</v>
      </c>
      <c r="TIN23" s="18" t="s">
        <v>255</v>
      </c>
      <c r="TIO23" s="18" t="s">
        <v>255</v>
      </c>
      <c r="TIP23" s="18" t="s">
        <v>255</v>
      </c>
      <c r="TIQ23" s="18" t="s">
        <v>255</v>
      </c>
      <c r="TIR23" s="18" t="s">
        <v>255</v>
      </c>
      <c r="TIS23" s="18" t="s">
        <v>255</v>
      </c>
      <c r="TIT23" s="18" t="s">
        <v>255</v>
      </c>
      <c r="TIU23" s="18" t="s">
        <v>255</v>
      </c>
      <c r="TIV23" s="18" t="s">
        <v>255</v>
      </c>
      <c r="TIW23" s="18" t="s">
        <v>255</v>
      </c>
      <c r="TIX23" s="18" t="s">
        <v>255</v>
      </c>
      <c r="TIY23" s="18" t="s">
        <v>255</v>
      </c>
      <c r="TIZ23" s="18" t="s">
        <v>255</v>
      </c>
      <c r="TJA23" s="18" t="s">
        <v>255</v>
      </c>
      <c r="TJB23" s="18" t="s">
        <v>255</v>
      </c>
      <c r="TJC23" s="18" t="s">
        <v>255</v>
      </c>
      <c r="TJD23" s="18" t="s">
        <v>255</v>
      </c>
      <c r="TJE23" s="18" t="s">
        <v>255</v>
      </c>
      <c r="TJF23" s="18" t="s">
        <v>255</v>
      </c>
      <c r="TJG23" s="18" t="s">
        <v>255</v>
      </c>
      <c r="TJH23" s="18" t="s">
        <v>255</v>
      </c>
      <c r="TJI23" s="18" t="s">
        <v>255</v>
      </c>
      <c r="TJJ23" s="18" t="s">
        <v>255</v>
      </c>
      <c r="TJK23" s="18" t="s">
        <v>255</v>
      </c>
      <c r="TJL23" s="18" t="s">
        <v>255</v>
      </c>
      <c r="TJM23" s="18" t="s">
        <v>255</v>
      </c>
      <c r="TJN23" s="18" t="s">
        <v>255</v>
      </c>
      <c r="TJO23" s="18" t="s">
        <v>255</v>
      </c>
      <c r="TJP23" s="18" t="s">
        <v>255</v>
      </c>
      <c r="TJQ23" s="18" t="s">
        <v>255</v>
      </c>
      <c r="TJR23" s="18" t="s">
        <v>255</v>
      </c>
      <c r="TJS23" s="18" t="s">
        <v>255</v>
      </c>
      <c r="TJT23" s="18" t="s">
        <v>255</v>
      </c>
      <c r="TJU23" s="18" t="s">
        <v>255</v>
      </c>
      <c r="TJV23" s="18" t="s">
        <v>255</v>
      </c>
      <c r="TJW23" s="18" t="s">
        <v>255</v>
      </c>
      <c r="TJX23" s="18" t="s">
        <v>255</v>
      </c>
      <c r="TJY23" s="18" t="s">
        <v>255</v>
      </c>
      <c r="TJZ23" s="18" t="s">
        <v>255</v>
      </c>
      <c r="TKA23" s="18" t="s">
        <v>255</v>
      </c>
      <c r="TKB23" s="18" t="s">
        <v>255</v>
      </c>
      <c r="TKC23" s="18" t="s">
        <v>255</v>
      </c>
      <c r="TKD23" s="18" t="s">
        <v>255</v>
      </c>
      <c r="TKE23" s="18" t="s">
        <v>255</v>
      </c>
      <c r="TKF23" s="18" t="s">
        <v>255</v>
      </c>
      <c r="TKG23" s="18" t="s">
        <v>255</v>
      </c>
      <c r="TKH23" s="18" t="s">
        <v>255</v>
      </c>
      <c r="TKI23" s="18" t="s">
        <v>255</v>
      </c>
      <c r="TKJ23" s="18" t="s">
        <v>255</v>
      </c>
      <c r="TKK23" s="18" t="s">
        <v>255</v>
      </c>
      <c r="TKL23" s="18" t="s">
        <v>255</v>
      </c>
      <c r="TKM23" s="18" t="s">
        <v>255</v>
      </c>
      <c r="TKN23" s="18" t="s">
        <v>255</v>
      </c>
      <c r="TKO23" s="18" t="s">
        <v>255</v>
      </c>
      <c r="TKP23" s="18" t="s">
        <v>255</v>
      </c>
      <c r="TKQ23" s="18" t="s">
        <v>255</v>
      </c>
      <c r="TKR23" s="18" t="s">
        <v>255</v>
      </c>
      <c r="TKS23" s="18" t="s">
        <v>255</v>
      </c>
      <c r="TKT23" s="18" t="s">
        <v>255</v>
      </c>
      <c r="TKU23" s="18" t="s">
        <v>255</v>
      </c>
      <c r="TKV23" s="18" t="s">
        <v>255</v>
      </c>
      <c r="TKW23" s="18" t="s">
        <v>255</v>
      </c>
      <c r="TKX23" s="18" t="s">
        <v>255</v>
      </c>
      <c r="TKY23" s="18" t="s">
        <v>255</v>
      </c>
      <c r="TKZ23" s="18" t="s">
        <v>255</v>
      </c>
      <c r="TLA23" s="18" t="s">
        <v>255</v>
      </c>
      <c r="TLB23" s="18" t="s">
        <v>255</v>
      </c>
      <c r="TLC23" s="18" t="s">
        <v>255</v>
      </c>
      <c r="TLD23" s="18" t="s">
        <v>255</v>
      </c>
      <c r="TLE23" s="18" t="s">
        <v>255</v>
      </c>
      <c r="TLF23" s="18" t="s">
        <v>255</v>
      </c>
      <c r="TLG23" s="18" t="s">
        <v>255</v>
      </c>
      <c r="TLH23" s="18" t="s">
        <v>255</v>
      </c>
      <c r="TLI23" s="18" t="s">
        <v>255</v>
      </c>
      <c r="TLJ23" s="18" t="s">
        <v>255</v>
      </c>
      <c r="TLK23" s="18" t="s">
        <v>255</v>
      </c>
      <c r="TLL23" s="18" t="s">
        <v>255</v>
      </c>
      <c r="TLM23" s="18" t="s">
        <v>255</v>
      </c>
      <c r="TLN23" s="18" t="s">
        <v>255</v>
      </c>
      <c r="TLO23" s="18" t="s">
        <v>255</v>
      </c>
      <c r="TLP23" s="18" t="s">
        <v>255</v>
      </c>
      <c r="TLQ23" s="18" t="s">
        <v>255</v>
      </c>
      <c r="TLR23" s="18" t="s">
        <v>255</v>
      </c>
      <c r="TLS23" s="18" t="s">
        <v>255</v>
      </c>
      <c r="TLT23" s="18" t="s">
        <v>255</v>
      </c>
      <c r="TLU23" s="18" t="s">
        <v>255</v>
      </c>
      <c r="TLV23" s="18" t="s">
        <v>255</v>
      </c>
      <c r="TLW23" s="18" t="s">
        <v>255</v>
      </c>
      <c r="TLX23" s="18" t="s">
        <v>255</v>
      </c>
      <c r="TLY23" s="18" t="s">
        <v>255</v>
      </c>
      <c r="TLZ23" s="18" t="s">
        <v>255</v>
      </c>
      <c r="TMA23" s="18" t="s">
        <v>255</v>
      </c>
      <c r="TMB23" s="18" t="s">
        <v>255</v>
      </c>
      <c r="TMC23" s="18" t="s">
        <v>255</v>
      </c>
      <c r="TMD23" s="18" t="s">
        <v>255</v>
      </c>
      <c r="TME23" s="18" t="s">
        <v>255</v>
      </c>
      <c r="TMF23" s="18" t="s">
        <v>255</v>
      </c>
      <c r="TMG23" s="18" t="s">
        <v>255</v>
      </c>
      <c r="TMH23" s="18" t="s">
        <v>255</v>
      </c>
      <c r="TMI23" s="18" t="s">
        <v>255</v>
      </c>
      <c r="TMJ23" s="18" t="s">
        <v>255</v>
      </c>
      <c r="TMK23" s="18" t="s">
        <v>255</v>
      </c>
      <c r="TML23" s="18" t="s">
        <v>255</v>
      </c>
      <c r="TMM23" s="18" t="s">
        <v>255</v>
      </c>
      <c r="TMN23" s="18" t="s">
        <v>255</v>
      </c>
      <c r="TMO23" s="18" t="s">
        <v>255</v>
      </c>
      <c r="TMP23" s="18" t="s">
        <v>255</v>
      </c>
      <c r="TMQ23" s="18" t="s">
        <v>255</v>
      </c>
      <c r="TMR23" s="18" t="s">
        <v>255</v>
      </c>
      <c r="TMS23" s="18" t="s">
        <v>255</v>
      </c>
      <c r="TMT23" s="18" t="s">
        <v>255</v>
      </c>
      <c r="TMU23" s="18" t="s">
        <v>255</v>
      </c>
      <c r="TMV23" s="18" t="s">
        <v>255</v>
      </c>
      <c r="TMW23" s="18" t="s">
        <v>255</v>
      </c>
      <c r="TMX23" s="18" t="s">
        <v>255</v>
      </c>
      <c r="TMY23" s="18" t="s">
        <v>255</v>
      </c>
      <c r="TMZ23" s="18" t="s">
        <v>255</v>
      </c>
      <c r="TNA23" s="18" t="s">
        <v>255</v>
      </c>
      <c r="TNB23" s="18" t="s">
        <v>255</v>
      </c>
      <c r="TNC23" s="18" t="s">
        <v>255</v>
      </c>
      <c r="TND23" s="18" t="s">
        <v>255</v>
      </c>
      <c r="TNE23" s="18" t="s">
        <v>255</v>
      </c>
      <c r="TNF23" s="18" t="s">
        <v>255</v>
      </c>
      <c r="TNG23" s="18" t="s">
        <v>255</v>
      </c>
      <c r="TNH23" s="18" t="s">
        <v>255</v>
      </c>
      <c r="TNI23" s="18" t="s">
        <v>255</v>
      </c>
      <c r="TNJ23" s="18" t="s">
        <v>255</v>
      </c>
      <c r="TNK23" s="18" t="s">
        <v>255</v>
      </c>
      <c r="TNL23" s="18" t="s">
        <v>255</v>
      </c>
      <c r="TNM23" s="18" t="s">
        <v>255</v>
      </c>
      <c r="TNN23" s="18" t="s">
        <v>255</v>
      </c>
      <c r="TNO23" s="18" t="s">
        <v>255</v>
      </c>
      <c r="TNP23" s="18" t="s">
        <v>255</v>
      </c>
      <c r="TNQ23" s="18" t="s">
        <v>255</v>
      </c>
      <c r="TNR23" s="18" t="s">
        <v>255</v>
      </c>
      <c r="TNS23" s="18" t="s">
        <v>255</v>
      </c>
      <c r="TNT23" s="18" t="s">
        <v>255</v>
      </c>
      <c r="TNU23" s="18" t="s">
        <v>255</v>
      </c>
      <c r="TNV23" s="18" t="s">
        <v>255</v>
      </c>
      <c r="TNW23" s="18" t="s">
        <v>255</v>
      </c>
      <c r="TNX23" s="18" t="s">
        <v>255</v>
      </c>
      <c r="TNY23" s="18" t="s">
        <v>255</v>
      </c>
      <c r="TNZ23" s="18" t="s">
        <v>255</v>
      </c>
      <c r="TOA23" s="18" t="s">
        <v>255</v>
      </c>
      <c r="TOB23" s="18" t="s">
        <v>255</v>
      </c>
      <c r="TOC23" s="18" t="s">
        <v>255</v>
      </c>
      <c r="TOD23" s="18" t="s">
        <v>255</v>
      </c>
      <c r="TOE23" s="18" t="s">
        <v>255</v>
      </c>
      <c r="TOF23" s="18" t="s">
        <v>255</v>
      </c>
      <c r="TOG23" s="18" t="s">
        <v>255</v>
      </c>
      <c r="TOH23" s="18" t="s">
        <v>255</v>
      </c>
      <c r="TOI23" s="18" t="s">
        <v>255</v>
      </c>
      <c r="TOJ23" s="18" t="s">
        <v>255</v>
      </c>
      <c r="TOK23" s="18" t="s">
        <v>255</v>
      </c>
      <c r="TOL23" s="18" t="s">
        <v>255</v>
      </c>
      <c r="TOM23" s="18" t="s">
        <v>255</v>
      </c>
      <c r="TON23" s="18" t="s">
        <v>255</v>
      </c>
      <c r="TOO23" s="18" t="s">
        <v>255</v>
      </c>
      <c r="TOP23" s="18" t="s">
        <v>255</v>
      </c>
      <c r="TOQ23" s="18" t="s">
        <v>255</v>
      </c>
      <c r="TOR23" s="18" t="s">
        <v>255</v>
      </c>
      <c r="TOS23" s="18" t="s">
        <v>255</v>
      </c>
      <c r="TOT23" s="18" t="s">
        <v>255</v>
      </c>
      <c r="TOU23" s="18" t="s">
        <v>255</v>
      </c>
      <c r="TOV23" s="18" t="s">
        <v>255</v>
      </c>
      <c r="TOW23" s="18" t="s">
        <v>255</v>
      </c>
      <c r="TOX23" s="18" t="s">
        <v>255</v>
      </c>
      <c r="TOY23" s="18" t="s">
        <v>255</v>
      </c>
      <c r="TOZ23" s="18" t="s">
        <v>255</v>
      </c>
      <c r="TPA23" s="18" t="s">
        <v>255</v>
      </c>
      <c r="TPB23" s="18" t="s">
        <v>255</v>
      </c>
      <c r="TPC23" s="18" t="s">
        <v>255</v>
      </c>
      <c r="TPD23" s="18" t="s">
        <v>255</v>
      </c>
      <c r="TPE23" s="18" t="s">
        <v>255</v>
      </c>
      <c r="TPF23" s="18" t="s">
        <v>255</v>
      </c>
      <c r="TPG23" s="18" t="s">
        <v>255</v>
      </c>
      <c r="TPH23" s="18" t="s">
        <v>255</v>
      </c>
      <c r="TPI23" s="18" t="s">
        <v>255</v>
      </c>
      <c r="TPJ23" s="18" t="s">
        <v>255</v>
      </c>
      <c r="TPK23" s="18" t="s">
        <v>255</v>
      </c>
      <c r="TPL23" s="18" t="s">
        <v>255</v>
      </c>
      <c r="TPM23" s="18" t="s">
        <v>255</v>
      </c>
      <c r="TPN23" s="18" t="s">
        <v>255</v>
      </c>
      <c r="TPO23" s="18" t="s">
        <v>255</v>
      </c>
      <c r="TPP23" s="18" t="s">
        <v>255</v>
      </c>
      <c r="TPQ23" s="18" t="s">
        <v>255</v>
      </c>
      <c r="TPR23" s="18" t="s">
        <v>255</v>
      </c>
      <c r="TPS23" s="18" t="s">
        <v>255</v>
      </c>
      <c r="TPT23" s="18" t="s">
        <v>255</v>
      </c>
      <c r="TPU23" s="18" t="s">
        <v>255</v>
      </c>
      <c r="TPV23" s="18" t="s">
        <v>255</v>
      </c>
      <c r="TPW23" s="18" t="s">
        <v>255</v>
      </c>
      <c r="TPX23" s="18" t="s">
        <v>255</v>
      </c>
      <c r="TPY23" s="18" t="s">
        <v>255</v>
      </c>
      <c r="TPZ23" s="18" t="s">
        <v>255</v>
      </c>
      <c r="TQA23" s="18" t="s">
        <v>255</v>
      </c>
      <c r="TQB23" s="18" t="s">
        <v>255</v>
      </c>
      <c r="TQC23" s="18" t="s">
        <v>255</v>
      </c>
      <c r="TQD23" s="18" t="s">
        <v>255</v>
      </c>
      <c r="TQE23" s="18" t="s">
        <v>255</v>
      </c>
      <c r="TQF23" s="18" t="s">
        <v>255</v>
      </c>
      <c r="TQG23" s="18" t="s">
        <v>255</v>
      </c>
      <c r="TQH23" s="18" t="s">
        <v>255</v>
      </c>
      <c r="TQI23" s="18" t="s">
        <v>255</v>
      </c>
      <c r="TQJ23" s="18" t="s">
        <v>255</v>
      </c>
      <c r="TQK23" s="18" t="s">
        <v>255</v>
      </c>
      <c r="TQL23" s="18" t="s">
        <v>255</v>
      </c>
      <c r="TQM23" s="18" t="s">
        <v>255</v>
      </c>
      <c r="TQN23" s="18" t="s">
        <v>255</v>
      </c>
      <c r="TQO23" s="18" t="s">
        <v>255</v>
      </c>
      <c r="TQP23" s="18" t="s">
        <v>255</v>
      </c>
      <c r="TQQ23" s="18" t="s">
        <v>255</v>
      </c>
      <c r="TQR23" s="18" t="s">
        <v>255</v>
      </c>
      <c r="TQS23" s="18" t="s">
        <v>255</v>
      </c>
      <c r="TQT23" s="18" t="s">
        <v>255</v>
      </c>
      <c r="TQU23" s="18" t="s">
        <v>255</v>
      </c>
      <c r="TQV23" s="18" t="s">
        <v>255</v>
      </c>
      <c r="TQW23" s="18" t="s">
        <v>255</v>
      </c>
      <c r="TQX23" s="18" t="s">
        <v>255</v>
      </c>
      <c r="TQY23" s="18" t="s">
        <v>255</v>
      </c>
      <c r="TQZ23" s="18" t="s">
        <v>255</v>
      </c>
      <c r="TRA23" s="18" t="s">
        <v>255</v>
      </c>
      <c r="TRB23" s="18" t="s">
        <v>255</v>
      </c>
      <c r="TRC23" s="18" t="s">
        <v>255</v>
      </c>
      <c r="TRD23" s="18" t="s">
        <v>255</v>
      </c>
      <c r="TRE23" s="18" t="s">
        <v>255</v>
      </c>
      <c r="TRF23" s="18" t="s">
        <v>255</v>
      </c>
      <c r="TRG23" s="18" t="s">
        <v>255</v>
      </c>
      <c r="TRH23" s="18" t="s">
        <v>255</v>
      </c>
      <c r="TRI23" s="18" t="s">
        <v>255</v>
      </c>
      <c r="TRJ23" s="18" t="s">
        <v>255</v>
      </c>
      <c r="TRK23" s="18" t="s">
        <v>255</v>
      </c>
      <c r="TRL23" s="18" t="s">
        <v>255</v>
      </c>
      <c r="TRM23" s="18" t="s">
        <v>255</v>
      </c>
      <c r="TRN23" s="18" t="s">
        <v>255</v>
      </c>
      <c r="TRO23" s="18" t="s">
        <v>255</v>
      </c>
      <c r="TRP23" s="18" t="s">
        <v>255</v>
      </c>
      <c r="TRQ23" s="18" t="s">
        <v>255</v>
      </c>
      <c r="TRR23" s="18" t="s">
        <v>255</v>
      </c>
      <c r="TRS23" s="18" t="s">
        <v>255</v>
      </c>
      <c r="TRT23" s="18" t="s">
        <v>255</v>
      </c>
      <c r="TRU23" s="18" t="s">
        <v>255</v>
      </c>
      <c r="TRV23" s="18" t="s">
        <v>255</v>
      </c>
      <c r="TRW23" s="18" t="s">
        <v>255</v>
      </c>
      <c r="TRX23" s="18" t="s">
        <v>255</v>
      </c>
      <c r="TRY23" s="18" t="s">
        <v>255</v>
      </c>
      <c r="TRZ23" s="18" t="s">
        <v>255</v>
      </c>
      <c r="TSA23" s="18" t="s">
        <v>255</v>
      </c>
      <c r="TSB23" s="18" t="s">
        <v>255</v>
      </c>
      <c r="TSC23" s="18" t="s">
        <v>255</v>
      </c>
      <c r="TSD23" s="18" t="s">
        <v>255</v>
      </c>
      <c r="TSE23" s="18" t="s">
        <v>255</v>
      </c>
      <c r="TSF23" s="18" t="s">
        <v>255</v>
      </c>
      <c r="TSG23" s="18" t="s">
        <v>255</v>
      </c>
      <c r="TSH23" s="18" t="s">
        <v>255</v>
      </c>
      <c r="TSI23" s="18" t="s">
        <v>255</v>
      </c>
      <c r="TSJ23" s="18" t="s">
        <v>255</v>
      </c>
      <c r="TSK23" s="18" t="s">
        <v>255</v>
      </c>
      <c r="TSL23" s="18" t="s">
        <v>255</v>
      </c>
      <c r="TSM23" s="18" t="s">
        <v>255</v>
      </c>
      <c r="TSN23" s="18" t="s">
        <v>255</v>
      </c>
      <c r="TSO23" s="18" t="s">
        <v>255</v>
      </c>
      <c r="TSP23" s="18" t="s">
        <v>255</v>
      </c>
      <c r="TSQ23" s="18" t="s">
        <v>255</v>
      </c>
      <c r="TSR23" s="18" t="s">
        <v>255</v>
      </c>
      <c r="TSS23" s="18" t="s">
        <v>255</v>
      </c>
      <c r="TST23" s="18" t="s">
        <v>255</v>
      </c>
      <c r="TSU23" s="18" t="s">
        <v>255</v>
      </c>
      <c r="TSV23" s="18" t="s">
        <v>255</v>
      </c>
      <c r="TSW23" s="18" t="s">
        <v>255</v>
      </c>
      <c r="TSX23" s="18" t="s">
        <v>255</v>
      </c>
      <c r="TSY23" s="18" t="s">
        <v>255</v>
      </c>
      <c r="TSZ23" s="18" t="s">
        <v>255</v>
      </c>
      <c r="TTA23" s="18" t="s">
        <v>255</v>
      </c>
      <c r="TTB23" s="18" t="s">
        <v>255</v>
      </c>
      <c r="TTC23" s="18" t="s">
        <v>255</v>
      </c>
      <c r="TTD23" s="18" t="s">
        <v>255</v>
      </c>
      <c r="TTE23" s="18" t="s">
        <v>255</v>
      </c>
      <c r="TTF23" s="18" t="s">
        <v>255</v>
      </c>
      <c r="TTG23" s="18" t="s">
        <v>255</v>
      </c>
      <c r="TTH23" s="18" t="s">
        <v>255</v>
      </c>
      <c r="TTI23" s="18" t="s">
        <v>255</v>
      </c>
      <c r="TTJ23" s="18" t="s">
        <v>255</v>
      </c>
      <c r="TTK23" s="18" t="s">
        <v>255</v>
      </c>
      <c r="TTL23" s="18" t="s">
        <v>255</v>
      </c>
      <c r="TTM23" s="18" t="s">
        <v>255</v>
      </c>
      <c r="TTN23" s="18" t="s">
        <v>255</v>
      </c>
      <c r="TTO23" s="18" t="s">
        <v>255</v>
      </c>
      <c r="TTP23" s="18" t="s">
        <v>255</v>
      </c>
      <c r="TTQ23" s="18" t="s">
        <v>255</v>
      </c>
      <c r="TTR23" s="18" t="s">
        <v>255</v>
      </c>
      <c r="TTS23" s="18" t="s">
        <v>255</v>
      </c>
      <c r="TTT23" s="18" t="s">
        <v>255</v>
      </c>
      <c r="TTU23" s="18" t="s">
        <v>255</v>
      </c>
      <c r="TTV23" s="18" t="s">
        <v>255</v>
      </c>
      <c r="TTW23" s="18" t="s">
        <v>255</v>
      </c>
      <c r="TTX23" s="18" t="s">
        <v>255</v>
      </c>
      <c r="TTY23" s="18" t="s">
        <v>255</v>
      </c>
      <c r="TTZ23" s="18" t="s">
        <v>255</v>
      </c>
      <c r="TUA23" s="18" t="s">
        <v>255</v>
      </c>
      <c r="TUB23" s="18" t="s">
        <v>255</v>
      </c>
      <c r="TUC23" s="18" t="s">
        <v>255</v>
      </c>
      <c r="TUD23" s="18" t="s">
        <v>255</v>
      </c>
      <c r="TUE23" s="18" t="s">
        <v>255</v>
      </c>
      <c r="TUF23" s="18" t="s">
        <v>255</v>
      </c>
      <c r="TUG23" s="18" t="s">
        <v>255</v>
      </c>
      <c r="TUH23" s="18" t="s">
        <v>255</v>
      </c>
      <c r="TUI23" s="18" t="s">
        <v>255</v>
      </c>
      <c r="TUJ23" s="18" t="s">
        <v>255</v>
      </c>
      <c r="TUK23" s="18" t="s">
        <v>255</v>
      </c>
      <c r="TUL23" s="18" t="s">
        <v>255</v>
      </c>
      <c r="TUM23" s="18" t="s">
        <v>255</v>
      </c>
      <c r="TUN23" s="18" t="s">
        <v>255</v>
      </c>
      <c r="TUO23" s="18" t="s">
        <v>255</v>
      </c>
      <c r="TUP23" s="18" t="s">
        <v>255</v>
      </c>
      <c r="TUQ23" s="18" t="s">
        <v>255</v>
      </c>
      <c r="TUR23" s="18" t="s">
        <v>255</v>
      </c>
      <c r="TUS23" s="18" t="s">
        <v>255</v>
      </c>
      <c r="TUT23" s="18" t="s">
        <v>255</v>
      </c>
      <c r="TUU23" s="18" t="s">
        <v>255</v>
      </c>
      <c r="TUV23" s="18" t="s">
        <v>255</v>
      </c>
      <c r="TUW23" s="18" t="s">
        <v>255</v>
      </c>
      <c r="TUX23" s="18" t="s">
        <v>255</v>
      </c>
      <c r="TUY23" s="18" t="s">
        <v>255</v>
      </c>
      <c r="TUZ23" s="18" t="s">
        <v>255</v>
      </c>
      <c r="TVA23" s="18" t="s">
        <v>255</v>
      </c>
      <c r="TVB23" s="18" t="s">
        <v>255</v>
      </c>
      <c r="TVC23" s="18" t="s">
        <v>255</v>
      </c>
      <c r="TVD23" s="18" t="s">
        <v>255</v>
      </c>
      <c r="TVE23" s="18" t="s">
        <v>255</v>
      </c>
      <c r="TVF23" s="18" t="s">
        <v>255</v>
      </c>
      <c r="TVG23" s="18" t="s">
        <v>255</v>
      </c>
      <c r="TVH23" s="18" t="s">
        <v>255</v>
      </c>
      <c r="TVI23" s="18" t="s">
        <v>255</v>
      </c>
      <c r="TVJ23" s="18" t="s">
        <v>255</v>
      </c>
      <c r="TVK23" s="18" t="s">
        <v>255</v>
      </c>
      <c r="TVL23" s="18" t="s">
        <v>255</v>
      </c>
      <c r="TVM23" s="18" t="s">
        <v>255</v>
      </c>
      <c r="TVN23" s="18" t="s">
        <v>255</v>
      </c>
      <c r="TVO23" s="18" t="s">
        <v>255</v>
      </c>
      <c r="TVP23" s="18" t="s">
        <v>255</v>
      </c>
      <c r="TVQ23" s="18" t="s">
        <v>255</v>
      </c>
      <c r="TVR23" s="18" t="s">
        <v>255</v>
      </c>
      <c r="TVS23" s="18" t="s">
        <v>255</v>
      </c>
      <c r="TVT23" s="18" t="s">
        <v>255</v>
      </c>
      <c r="TVU23" s="18" t="s">
        <v>255</v>
      </c>
      <c r="TVV23" s="18" t="s">
        <v>255</v>
      </c>
      <c r="TVW23" s="18" t="s">
        <v>255</v>
      </c>
      <c r="TVX23" s="18" t="s">
        <v>255</v>
      </c>
      <c r="TVY23" s="18" t="s">
        <v>255</v>
      </c>
      <c r="TVZ23" s="18" t="s">
        <v>255</v>
      </c>
      <c r="TWA23" s="18" t="s">
        <v>255</v>
      </c>
      <c r="TWB23" s="18" t="s">
        <v>255</v>
      </c>
      <c r="TWC23" s="18" t="s">
        <v>255</v>
      </c>
      <c r="TWD23" s="18" t="s">
        <v>255</v>
      </c>
      <c r="TWE23" s="18" t="s">
        <v>255</v>
      </c>
      <c r="TWF23" s="18" t="s">
        <v>255</v>
      </c>
      <c r="TWG23" s="18" t="s">
        <v>255</v>
      </c>
      <c r="TWH23" s="18" t="s">
        <v>255</v>
      </c>
      <c r="TWI23" s="18" t="s">
        <v>255</v>
      </c>
      <c r="TWJ23" s="18" t="s">
        <v>255</v>
      </c>
      <c r="TWK23" s="18" t="s">
        <v>255</v>
      </c>
      <c r="TWL23" s="18" t="s">
        <v>255</v>
      </c>
      <c r="TWM23" s="18" t="s">
        <v>255</v>
      </c>
      <c r="TWN23" s="18" t="s">
        <v>255</v>
      </c>
      <c r="TWO23" s="18" t="s">
        <v>255</v>
      </c>
      <c r="TWP23" s="18" t="s">
        <v>255</v>
      </c>
      <c r="TWQ23" s="18" t="s">
        <v>255</v>
      </c>
      <c r="TWR23" s="18" t="s">
        <v>255</v>
      </c>
      <c r="TWS23" s="18" t="s">
        <v>255</v>
      </c>
      <c r="TWT23" s="18" t="s">
        <v>255</v>
      </c>
      <c r="TWU23" s="18" t="s">
        <v>255</v>
      </c>
      <c r="TWV23" s="18" t="s">
        <v>255</v>
      </c>
      <c r="TWW23" s="18" t="s">
        <v>255</v>
      </c>
      <c r="TWX23" s="18" t="s">
        <v>255</v>
      </c>
      <c r="TWY23" s="18" t="s">
        <v>255</v>
      </c>
      <c r="TWZ23" s="18" t="s">
        <v>255</v>
      </c>
      <c r="TXA23" s="18" t="s">
        <v>255</v>
      </c>
      <c r="TXB23" s="18" t="s">
        <v>255</v>
      </c>
      <c r="TXC23" s="18" t="s">
        <v>255</v>
      </c>
      <c r="TXD23" s="18" t="s">
        <v>255</v>
      </c>
      <c r="TXE23" s="18" t="s">
        <v>255</v>
      </c>
      <c r="TXF23" s="18" t="s">
        <v>255</v>
      </c>
      <c r="TXG23" s="18" t="s">
        <v>255</v>
      </c>
      <c r="TXH23" s="18" t="s">
        <v>255</v>
      </c>
      <c r="TXI23" s="18" t="s">
        <v>255</v>
      </c>
      <c r="TXJ23" s="18" t="s">
        <v>255</v>
      </c>
      <c r="TXK23" s="18" t="s">
        <v>255</v>
      </c>
      <c r="TXL23" s="18" t="s">
        <v>255</v>
      </c>
      <c r="TXM23" s="18" t="s">
        <v>255</v>
      </c>
      <c r="TXN23" s="18" t="s">
        <v>255</v>
      </c>
      <c r="TXO23" s="18" t="s">
        <v>255</v>
      </c>
      <c r="TXP23" s="18" t="s">
        <v>255</v>
      </c>
      <c r="TXQ23" s="18" t="s">
        <v>255</v>
      </c>
      <c r="TXR23" s="18" t="s">
        <v>255</v>
      </c>
      <c r="TXS23" s="18" t="s">
        <v>255</v>
      </c>
      <c r="TXT23" s="18" t="s">
        <v>255</v>
      </c>
      <c r="TXU23" s="18" t="s">
        <v>255</v>
      </c>
      <c r="TXV23" s="18" t="s">
        <v>255</v>
      </c>
      <c r="TXW23" s="18" t="s">
        <v>255</v>
      </c>
      <c r="TXX23" s="18" t="s">
        <v>255</v>
      </c>
      <c r="TXY23" s="18" t="s">
        <v>255</v>
      </c>
      <c r="TXZ23" s="18" t="s">
        <v>255</v>
      </c>
      <c r="TYA23" s="18" t="s">
        <v>255</v>
      </c>
      <c r="TYB23" s="18" t="s">
        <v>255</v>
      </c>
      <c r="TYC23" s="18" t="s">
        <v>255</v>
      </c>
      <c r="TYD23" s="18" t="s">
        <v>255</v>
      </c>
      <c r="TYE23" s="18" t="s">
        <v>255</v>
      </c>
      <c r="TYF23" s="18" t="s">
        <v>255</v>
      </c>
      <c r="TYG23" s="18" t="s">
        <v>255</v>
      </c>
      <c r="TYH23" s="18" t="s">
        <v>255</v>
      </c>
      <c r="TYI23" s="18" t="s">
        <v>255</v>
      </c>
      <c r="TYJ23" s="18" t="s">
        <v>255</v>
      </c>
      <c r="TYK23" s="18" t="s">
        <v>255</v>
      </c>
      <c r="TYL23" s="18" t="s">
        <v>255</v>
      </c>
      <c r="TYM23" s="18" t="s">
        <v>255</v>
      </c>
      <c r="TYN23" s="18" t="s">
        <v>255</v>
      </c>
      <c r="TYO23" s="18" t="s">
        <v>255</v>
      </c>
      <c r="TYP23" s="18" t="s">
        <v>255</v>
      </c>
      <c r="TYQ23" s="18" t="s">
        <v>255</v>
      </c>
      <c r="TYR23" s="18" t="s">
        <v>255</v>
      </c>
      <c r="TYS23" s="18" t="s">
        <v>255</v>
      </c>
      <c r="TYT23" s="18" t="s">
        <v>255</v>
      </c>
      <c r="TYU23" s="18" t="s">
        <v>255</v>
      </c>
      <c r="TYV23" s="18" t="s">
        <v>255</v>
      </c>
      <c r="TYW23" s="18" t="s">
        <v>255</v>
      </c>
      <c r="TYX23" s="18" t="s">
        <v>255</v>
      </c>
      <c r="TYY23" s="18" t="s">
        <v>255</v>
      </c>
      <c r="TYZ23" s="18" t="s">
        <v>255</v>
      </c>
      <c r="TZA23" s="18" t="s">
        <v>255</v>
      </c>
      <c r="TZB23" s="18" t="s">
        <v>255</v>
      </c>
      <c r="TZC23" s="18" t="s">
        <v>255</v>
      </c>
      <c r="TZD23" s="18" t="s">
        <v>255</v>
      </c>
      <c r="TZE23" s="18" t="s">
        <v>255</v>
      </c>
      <c r="TZF23" s="18" t="s">
        <v>255</v>
      </c>
      <c r="TZG23" s="18" t="s">
        <v>255</v>
      </c>
      <c r="TZH23" s="18" t="s">
        <v>255</v>
      </c>
      <c r="TZI23" s="18" t="s">
        <v>255</v>
      </c>
      <c r="TZJ23" s="18" t="s">
        <v>255</v>
      </c>
      <c r="TZK23" s="18" t="s">
        <v>255</v>
      </c>
      <c r="TZL23" s="18" t="s">
        <v>255</v>
      </c>
      <c r="TZM23" s="18" t="s">
        <v>255</v>
      </c>
      <c r="TZN23" s="18" t="s">
        <v>255</v>
      </c>
      <c r="TZO23" s="18" t="s">
        <v>255</v>
      </c>
      <c r="TZP23" s="18" t="s">
        <v>255</v>
      </c>
      <c r="TZQ23" s="18" t="s">
        <v>255</v>
      </c>
      <c r="TZR23" s="18" t="s">
        <v>255</v>
      </c>
      <c r="TZS23" s="18" t="s">
        <v>255</v>
      </c>
      <c r="TZT23" s="18" t="s">
        <v>255</v>
      </c>
      <c r="TZU23" s="18" t="s">
        <v>255</v>
      </c>
      <c r="TZV23" s="18" t="s">
        <v>255</v>
      </c>
      <c r="TZW23" s="18" t="s">
        <v>255</v>
      </c>
      <c r="TZX23" s="18" t="s">
        <v>255</v>
      </c>
      <c r="TZY23" s="18" t="s">
        <v>255</v>
      </c>
      <c r="TZZ23" s="18" t="s">
        <v>255</v>
      </c>
      <c r="UAA23" s="18" t="s">
        <v>255</v>
      </c>
      <c r="UAB23" s="18" t="s">
        <v>255</v>
      </c>
      <c r="UAC23" s="18" t="s">
        <v>255</v>
      </c>
      <c r="UAD23" s="18" t="s">
        <v>255</v>
      </c>
      <c r="UAE23" s="18" t="s">
        <v>255</v>
      </c>
      <c r="UAF23" s="18" t="s">
        <v>255</v>
      </c>
      <c r="UAG23" s="18" t="s">
        <v>255</v>
      </c>
      <c r="UAH23" s="18" t="s">
        <v>255</v>
      </c>
      <c r="UAI23" s="18" t="s">
        <v>255</v>
      </c>
      <c r="UAJ23" s="18" t="s">
        <v>255</v>
      </c>
      <c r="UAK23" s="18" t="s">
        <v>255</v>
      </c>
      <c r="UAL23" s="18" t="s">
        <v>255</v>
      </c>
      <c r="UAM23" s="18" t="s">
        <v>255</v>
      </c>
      <c r="UAN23" s="18" t="s">
        <v>255</v>
      </c>
      <c r="UAO23" s="18" t="s">
        <v>255</v>
      </c>
      <c r="UAP23" s="18" t="s">
        <v>255</v>
      </c>
      <c r="UAQ23" s="18" t="s">
        <v>255</v>
      </c>
      <c r="UAR23" s="18" t="s">
        <v>255</v>
      </c>
      <c r="UAS23" s="18" t="s">
        <v>255</v>
      </c>
      <c r="UAT23" s="18" t="s">
        <v>255</v>
      </c>
      <c r="UAU23" s="18" t="s">
        <v>255</v>
      </c>
      <c r="UAV23" s="18" t="s">
        <v>255</v>
      </c>
      <c r="UAW23" s="18" t="s">
        <v>255</v>
      </c>
      <c r="UAX23" s="18" t="s">
        <v>255</v>
      </c>
      <c r="UAY23" s="18" t="s">
        <v>255</v>
      </c>
      <c r="UAZ23" s="18" t="s">
        <v>255</v>
      </c>
      <c r="UBA23" s="18" t="s">
        <v>255</v>
      </c>
      <c r="UBB23" s="18" t="s">
        <v>255</v>
      </c>
      <c r="UBC23" s="18" t="s">
        <v>255</v>
      </c>
      <c r="UBD23" s="18" t="s">
        <v>255</v>
      </c>
      <c r="UBE23" s="18" t="s">
        <v>255</v>
      </c>
      <c r="UBF23" s="18" t="s">
        <v>255</v>
      </c>
      <c r="UBG23" s="18" t="s">
        <v>255</v>
      </c>
      <c r="UBH23" s="18" t="s">
        <v>255</v>
      </c>
      <c r="UBI23" s="18" t="s">
        <v>255</v>
      </c>
      <c r="UBJ23" s="18" t="s">
        <v>255</v>
      </c>
      <c r="UBK23" s="18" t="s">
        <v>255</v>
      </c>
      <c r="UBL23" s="18" t="s">
        <v>255</v>
      </c>
      <c r="UBM23" s="18" t="s">
        <v>255</v>
      </c>
      <c r="UBN23" s="18" t="s">
        <v>255</v>
      </c>
      <c r="UBO23" s="18" t="s">
        <v>255</v>
      </c>
      <c r="UBP23" s="18" t="s">
        <v>255</v>
      </c>
      <c r="UBQ23" s="18" t="s">
        <v>255</v>
      </c>
      <c r="UBR23" s="18" t="s">
        <v>255</v>
      </c>
      <c r="UBS23" s="18" t="s">
        <v>255</v>
      </c>
      <c r="UBT23" s="18" t="s">
        <v>255</v>
      </c>
      <c r="UBU23" s="18" t="s">
        <v>255</v>
      </c>
      <c r="UBV23" s="18" t="s">
        <v>255</v>
      </c>
      <c r="UBW23" s="18" t="s">
        <v>255</v>
      </c>
      <c r="UBX23" s="18" t="s">
        <v>255</v>
      </c>
      <c r="UBY23" s="18" t="s">
        <v>255</v>
      </c>
      <c r="UBZ23" s="18" t="s">
        <v>255</v>
      </c>
      <c r="UCA23" s="18" t="s">
        <v>255</v>
      </c>
      <c r="UCB23" s="18" t="s">
        <v>255</v>
      </c>
      <c r="UCC23" s="18" t="s">
        <v>255</v>
      </c>
      <c r="UCD23" s="18" t="s">
        <v>255</v>
      </c>
      <c r="UCE23" s="18" t="s">
        <v>255</v>
      </c>
      <c r="UCF23" s="18" t="s">
        <v>255</v>
      </c>
      <c r="UCG23" s="18" t="s">
        <v>255</v>
      </c>
      <c r="UCH23" s="18" t="s">
        <v>255</v>
      </c>
      <c r="UCI23" s="18" t="s">
        <v>255</v>
      </c>
      <c r="UCJ23" s="18" t="s">
        <v>255</v>
      </c>
      <c r="UCK23" s="18" t="s">
        <v>255</v>
      </c>
      <c r="UCL23" s="18" t="s">
        <v>255</v>
      </c>
      <c r="UCM23" s="18" t="s">
        <v>255</v>
      </c>
      <c r="UCN23" s="18" t="s">
        <v>255</v>
      </c>
      <c r="UCO23" s="18" t="s">
        <v>255</v>
      </c>
      <c r="UCP23" s="18" t="s">
        <v>255</v>
      </c>
      <c r="UCQ23" s="18" t="s">
        <v>255</v>
      </c>
      <c r="UCR23" s="18" t="s">
        <v>255</v>
      </c>
      <c r="UCS23" s="18" t="s">
        <v>255</v>
      </c>
      <c r="UCT23" s="18" t="s">
        <v>255</v>
      </c>
      <c r="UCU23" s="18" t="s">
        <v>255</v>
      </c>
      <c r="UCV23" s="18" t="s">
        <v>255</v>
      </c>
      <c r="UCW23" s="18" t="s">
        <v>255</v>
      </c>
      <c r="UCX23" s="18" t="s">
        <v>255</v>
      </c>
      <c r="UCY23" s="18" t="s">
        <v>255</v>
      </c>
      <c r="UCZ23" s="18" t="s">
        <v>255</v>
      </c>
      <c r="UDA23" s="18" t="s">
        <v>255</v>
      </c>
      <c r="UDB23" s="18" t="s">
        <v>255</v>
      </c>
      <c r="UDC23" s="18" t="s">
        <v>255</v>
      </c>
      <c r="UDD23" s="18" t="s">
        <v>255</v>
      </c>
      <c r="UDE23" s="18" t="s">
        <v>255</v>
      </c>
      <c r="UDF23" s="18" t="s">
        <v>255</v>
      </c>
      <c r="UDG23" s="18" t="s">
        <v>255</v>
      </c>
      <c r="UDH23" s="18" t="s">
        <v>255</v>
      </c>
      <c r="UDI23" s="18" t="s">
        <v>255</v>
      </c>
      <c r="UDJ23" s="18" t="s">
        <v>255</v>
      </c>
      <c r="UDK23" s="18" t="s">
        <v>255</v>
      </c>
      <c r="UDL23" s="18" t="s">
        <v>255</v>
      </c>
      <c r="UDM23" s="18" t="s">
        <v>255</v>
      </c>
      <c r="UDN23" s="18" t="s">
        <v>255</v>
      </c>
      <c r="UDO23" s="18" t="s">
        <v>255</v>
      </c>
      <c r="UDP23" s="18" t="s">
        <v>255</v>
      </c>
      <c r="UDQ23" s="18" t="s">
        <v>255</v>
      </c>
      <c r="UDR23" s="18" t="s">
        <v>255</v>
      </c>
      <c r="UDS23" s="18" t="s">
        <v>255</v>
      </c>
      <c r="UDT23" s="18" t="s">
        <v>255</v>
      </c>
      <c r="UDU23" s="18" t="s">
        <v>255</v>
      </c>
      <c r="UDV23" s="18" t="s">
        <v>255</v>
      </c>
      <c r="UDW23" s="18" t="s">
        <v>255</v>
      </c>
      <c r="UDX23" s="18" t="s">
        <v>255</v>
      </c>
      <c r="UDY23" s="18" t="s">
        <v>255</v>
      </c>
      <c r="UDZ23" s="18" t="s">
        <v>255</v>
      </c>
      <c r="UEA23" s="18" t="s">
        <v>255</v>
      </c>
      <c r="UEB23" s="18" t="s">
        <v>255</v>
      </c>
      <c r="UEC23" s="18" t="s">
        <v>255</v>
      </c>
      <c r="UED23" s="18" t="s">
        <v>255</v>
      </c>
      <c r="UEE23" s="18" t="s">
        <v>255</v>
      </c>
      <c r="UEF23" s="18" t="s">
        <v>255</v>
      </c>
      <c r="UEG23" s="18" t="s">
        <v>255</v>
      </c>
      <c r="UEH23" s="18" t="s">
        <v>255</v>
      </c>
      <c r="UEI23" s="18" t="s">
        <v>255</v>
      </c>
      <c r="UEJ23" s="18" t="s">
        <v>255</v>
      </c>
      <c r="UEK23" s="18" t="s">
        <v>255</v>
      </c>
      <c r="UEL23" s="18" t="s">
        <v>255</v>
      </c>
      <c r="UEM23" s="18" t="s">
        <v>255</v>
      </c>
      <c r="UEN23" s="18" t="s">
        <v>255</v>
      </c>
      <c r="UEO23" s="18" t="s">
        <v>255</v>
      </c>
      <c r="UEP23" s="18" t="s">
        <v>255</v>
      </c>
      <c r="UEQ23" s="18" t="s">
        <v>255</v>
      </c>
      <c r="UER23" s="18" t="s">
        <v>255</v>
      </c>
      <c r="UES23" s="18" t="s">
        <v>255</v>
      </c>
      <c r="UET23" s="18" t="s">
        <v>255</v>
      </c>
      <c r="UEU23" s="18" t="s">
        <v>255</v>
      </c>
      <c r="UEV23" s="18" t="s">
        <v>255</v>
      </c>
      <c r="UEW23" s="18" t="s">
        <v>255</v>
      </c>
      <c r="UEX23" s="18" t="s">
        <v>255</v>
      </c>
      <c r="UEY23" s="18" t="s">
        <v>255</v>
      </c>
      <c r="UEZ23" s="18" t="s">
        <v>255</v>
      </c>
      <c r="UFA23" s="18" t="s">
        <v>255</v>
      </c>
      <c r="UFB23" s="18" t="s">
        <v>255</v>
      </c>
      <c r="UFC23" s="18" t="s">
        <v>255</v>
      </c>
      <c r="UFD23" s="18" t="s">
        <v>255</v>
      </c>
      <c r="UFE23" s="18" t="s">
        <v>255</v>
      </c>
      <c r="UFF23" s="18" t="s">
        <v>255</v>
      </c>
      <c r="UFG23" s="18" t="s">
        <v>255</v>
      </c>
      <c r="UFH23" s="18" t="s">
        <v>255</v>
      </c>
      <c r="UFI23" s="18" t="s">
        <v>255</v>
      </c>
      <c r="UFJ23" s="18" t="s">
        <v>255</v>
      </c>
      <c r="UFK23" s="18" t="s">
        <v>255</v>
      </c>
      <c r="UFL23" s="18" t="s">
        <v>255</v>
      </c>
      <c r="UFM23" s="18" t="s">
        <v>255</v>
      </c>
      <c r="UFN23" s="18" t="s">
        <v>255</v>
      </c>
      <c r="UFO23" s="18" t="s">
        <v>255</v>
      </c>
      <c r="UFP23" s="18" t="s">
        <v>255</v>
      </c>
      <c r="UFQ23" s="18" t="s">
        <v>255</v>
      </c>
      <c r="UFR23" s="18" t="s">
        <v>255</v>
      </c>
      <c r="UFS23" s="18" t="s">
        <v>255</v>
      </c>
      <c r="UFT23" s="18" t="s">
        <v>255</v>
      </c>
      <c r="UFU23" s="18" t="s">
        <v>255</v>
      </c>
      <c r="UFV23" s="18" t="s">
        <v>255</v>
      </c>
      <c r="UFW23" s="18" t="s">
        <v>255</v>
      </c>
      <c r="UFX23" s="18" t="s">
        <v>255</v>
      </c>
      <c r="UFY23" s="18" t="s">
        <v>255</v>
      </c>
      <c r="UFZ23" s="18" t="s">
        <v>255</v>
      </c>
      <c r="UGA23" s="18" t="s">
        <v>255</v>
      </c>
      <c r="UGB23" s="18" t="s">
        <v>255</v>
      </c>
      <c r="UGC23" s="18" t="s">
        <v>255</v>
      </c>
      <c r="UGD23" s="18" t="s">
        <v>255</v>
      </c>
      <c r="UGE23" s="18" t="s">
        <v>255</v>
      </c>
      <c r="UGF23" s="18" t="s">
        <v>255</v>
      </c>
      <c r="UGG23" s="18" t="s">
        <v>255</v>
      </c>
      <c r="UGH23" s="18" t="s">
        <v>255</v>
      </c>
      <c r="UGI23" s="18" t="s">
        <v>255</v>
      </c>
      <c r="UGJ23" s="18" t="s">
        <v>255</v>
      </c>
      <c r="UGK23" s="18" t="s">
        <v>255</v>
      </c>
      <c r="UGL23" s="18" t="s">
        <v>255</v>
      </c>
      <c r="UGM23" s="18" t="s">
        <v>255</v>
      </c>
      <c r="UGN23" s="18" t="s">
        <v>255</v>
      </c>
      <c r="UGO23" s="18" t="s">
        <v>255</v>
      </c>
      <c r="UGP23" s="18" t="s">
        <v>255</v>
      </c>
      <c r="UGQ23" s="18" t="s">
        <v>255</v>
      </c>
      <c r="UGR23" s="18" t="s">
        <v>255</v>
      </c>
      <c r="UGS23" s="18" t="s">
        <v>255</v>
      </c>
      <c r="UGT23" s="18" t="s">
        <v>255</v>
      </c>
      <c r="UGU23" s="18" t="s">
        <v>255</v>
      </c>
      <c r="UGV23" s="18" t="s">
        <v>255</v>
      </c>
      <c r="UGW23" s="18" t="s">
        <v>255</v>
      </c>
      <c r="UGX23" s="18" t="s">
        <v>255</v>
      </c>
      <c r="UGY23" s="18" t="s">
        <v>255</v>
      </c>
      <c r="UGZ23" s="18" t="s">
        <v>255</v>
      </c>
      <c r="UHA23" s="18" t="s">
        <v>255</v>
      </c>
      <c r="UHB23" s="18" t="s">
        <v>255</v>
      </c>
      <c r="UHC23" s="18" t="s">
        <v>255</v>
      </c>
      <c r="UHD23" s="18" t="s">
        <v>255</v>
      </c>
      <c r="UHE23" s="18" t="s">
        <v>255</v>
      </c>
      <c r="UHF23" s="18" t="s">
        <v>255</v>
      </c>
      <c r="UHG23" s="18" t="s">
        <v>255</v>
      </c>
      <c r="UHH23" s="18" t="s">
        <v>255</v>
      </c>
      <c r="UHI23" s="18" t="s">
        <v>255</v>
      </c>
      <c r="UHJ23" s="18" t="s">
        <v>255</v>
      </c>
      <c r="UHK23" s="18" t="s">
        <v>255</v>
      </c>
      <c r="UHL23" s="18" t="s">
        <v>255</v>
      </c>
      <c r="UHM23" s="18" t="s">
        <v>255</v>
      </c>
      <c r="UHN23" s="18" t="s">
        <v>255</v>
      </c>
      <c r="UHO23" s="18" t="s">
        <v>255</v>
      </c>
      <c r="UHP23" s="18" t="s">
        <v>255</v>
      </c>
      <c r="UHQ23" s="18" t="s">
        <v>255</v>
      </c>
      <c r="UHR23" s="18" t="s">
        <v>255</v>
      </c>
      <c r="UHS23" s="18" t="s">
        <v>255</v>
      </c>
      <c r="UHT23" s="18" t="s">
        <v>255</v>
      </c>
      <c r="UHU23" s="18" t="s">
        <v>255</v>
      </c>
      <c r="UHV23" s="18" t="s">
        <v>255</v>
      </c>
      <c r="UHW23" s="18" t="s">
        <v>255</v>
      </c>
      <c r="UHX23" s="18" t="s">
        <v>255</v>
      </c>
      <c r="UHY23" s="18" t="s">
        <v>255</v>
      </c>
      <c r="UHZ23" s="18" t="s">
        <v>255</v>
      </c>
      <c r="UIA23" s="18" t="s">
        <v>255</v>
      </c>
      <c r="UIB23" s="18" t="s">
        <v>255</v>
      </c>
      <c r="UIC23" s="18" t="s">
        <v>255</v>
      </c>
      <c r="UID23" s="18" t="s">
        <v>255</v>
      </c>
      <c r="UIE23" s="18" t="s">
        <v>255</v>
      </c>
      <c r="UIF23" s="18" t="s">
        <v>255</v>
      </c>
      <c r="UIG23" s="18" t="s">
        <v>255</v>
      </c>
      <c r="UIH23" s="18" t="s">
        <v>255</v>
      </c>
      <c r="UII23" s="18" t="s">
        <v>255</v>
      </c>
      <c r="UIJ23" s="18" t="s">
        <v>255</v>
      </c>
      <c r="UIK23" s="18" t="s">
        <v>255</v>
      </c>
      <c r="UIL23" s="18" t="s">
        <v>255</v>
      </c>
      <c r="UIM23" s="18" t="s">
        <v>255</v>
      </c>
      <c r="UIN23" s="18" t="s">
        <v>255</v>
      </c>
      <c r="UIO23" s="18" t="s">
        <v>255</v>
      </c>
      <c r="UIP23" s="18" t="s">
        <v>255</v>
      </c>
      <c r="UIQ23" s="18" t="s">
        <v>255</v>
      </c>
      <c r="UIR23" s="18" t="s">
        <v>255</v>
      </c>
      <c r="UIS23" s="18" t="s">
        <v>255</v>
      </c>
      <c r="UIT23" s="18" t="s">
        <v>255</v>
      </c>
      <c r="UIU23" s="18" t="s">
        <v>255</v>
      </c>
      <c r="UIV23" s="18" t="s">
        <v>255</v>
      </c>
      <c r="UIW23" s="18" t="s">
        <v>255</v>
      </c>
      <c r="UIX23" s="18" t="s">
        <v>255</v>
      </c>
      <c r="UIY23" s="18" t="s">
        <v>255</v>
      </c>
      <c r="UIZ23" s="18" t="s">
        <v>255</v>
      </c>
      <c r="UJA23" s="18" t="s">
        <v>255</v>
      </c>
      <c r="UJB23" s="18" t="s">
        <v>255</v>
      </c>
      <c r="UJC23" s="18" t="s">
        <v>255</v>
      </c>
      <c r="UJD23" s="18" t="s">
        <v>255</v>
      </c>
      <c r="UJE23" s="18" t="s">
        <v>255</v>
      </c>
      <c r="UJF23" s="18" t="s">
        <v>255</v>
      </c>
      <c r="UJG23" s="18" t="s">
        <v>255</v>
      </c>
      <c r="UJH23" s="18" t="s">
        <v>255</v>
      </c>
      <c r="UJI23" s="18" t="s">
        <v>255</v>
      </c>
      <c r="UJJ23" s="18" t="s">
        <v>255</v>
      </c>
      <c r="UJK23" s="18" t="s">
        <v>255</v>
      </c>
      <c r="UJL23" s="18" t="s">
        <v>255</v>
      </c>
      <c r="UJM23" s="18" t="s">
        <v>255</v>
      </c>
      <c r="UJN23" s="18" t="s">
        <v>255</v>
      </c>
      <c r="UJO23" s="18" t="s">
        <v>255</v>
      </c>
      <c r="UJP23" s="18" t="s">
        <v>255</v>
      </c>
      <c r="UJQ23" s="18" t="s">
        <v>255</v>
      </c>
      <c r="UJR23" s="18" t="s">
        <v>255</v>
      </c>
      <c r="UJS23" s="18" t="s">
        <v>255</v>
      </c>
      <c r="UJT23" s="18" t="s">
        <v>255</v>
      </c>
      <c r="UJU23" s="18" t="s">
        <v>255</v>
      </c>
      <c r="UJV23" s="18" t="s">
        <v>255</v>
      </c>
      <c r="UJW23" s="18" t="s">
        <v>255</v>
      </c>
      <c r="UJX23" s="18" t="s">
        <v>255</v>
      </c>
      <c r="UJY23" s="18" t="s">
        <v>255</v>
      </c>
      <c r="UJZ23" s="18" t="s">
        <v>255</v>
      </c>
      <c r="UKA23" s="18" t="s">
        <v>255</v>
      </c>
      <c r="UKB23" s="18" t="s">
        <v>255</v>
      </c>
      <c r="UKC23" s="18" t="s">
        <v>255</v>
      </c>
      <c r="UKD23" s="18" t="s">
        <v>255</v>
      </c>
      <c r="UKE23" s="18" t="s">
        <v>255</v>
      </c>
      <c r="UKF23" s="18" t="s">
        <v>255</v>
      </c>
      <c r="UKG23" s="18" t="s">
        <v>255</v>
      </c>
      <c r="UKH23" s="18" t="s">
        <v>255</v>
      </c>
      <c r="UKI23" s="18" t="s">
        <v>255</v>
      </c>
      <c r="UKJ23" s="18" t="s">
        <v>255</v>
      </c>
      <c r="UKK23" s="18" t="s">
        <v>255</v>
      </c>
      <c r="UKL23" s="18" t="s">
        <v>255</v>
      </c>
      <c r="UKM23" s="18" t="s">
        <v>255</v>
      </c>
      <c r="UKN23" s="18" t="s">
        <v>255</v>
      </c>
      <c r="UKO23" s="18" t="s">
        <v>255</v>
      </c>
      <c r="UKP23" s="18" t="s">
        <v>255</v>
      </c>
      <c r="UKQ23" s="18" t="s">
        <v>255</v>
      </c>
      <c r="UKR23" s="18" t="s">
        <v>255</v>
      </c>
      <c r="UKS23" s="18" t="s">
        <v>255</v>
      </c>
      <c r="UKT23" s="18" t="s">
        <v>255</v>
      </c>
      <c r="UKU23" s="18" t="s">
        <v>255</v>
      </c>
      <c r="UKV23" s="18" t="s">
        <v>255</v>
      </c>
      <c r="UKW23" s="18" t="s">
        <v>255</v>
      </c>
      <c r="UKX23" s="18" t="s">
        <v>255</v>
      </c>
      <c r="UKY23" s="18" t="s">
        <v>255</v>
      </c>
      <c r="UKZ23" s="18" t="s">
        <v>255</v>
      </c>
      <c r="ULA23" s="18" t="s">
        <v>255</v>
      </c>
      <c r="ULB23" s="18" t="s">
        <v>255</v>
      </c>
      <c r="ULC23" s="18" t="s">
        <v>255</v>
      </c>
      <c r="ULD23" s="18" t="s">
        <v>255</v>
      </c>
      <c r="ULE23" s="18" t="s">
        <v>255</v>
      </c>
      <c r="ULF23" s="18" t="s">
        <v>255</v>
      </c>
      <c r="ULG23" s="18" t="s">
        <v>255</v>
      </c>
      <c r="ULH23" s="18" t="s">
        <v>255</v>
      </c>
      <c r="ULI23" s="18" t="s">
        <v>255</v>
      </c>
      <c r="ULJ23" s="18" t="s">
        <v>255</v>
      </c>
      <c r="ULK23" s="18" t="s">
        <v>255</v>
      </c>
      <c r="ULL23" s="18" t="s">
        <v>255</v>
      </c>
      <c r="ULM23" s="18" t="s">
        <v>255</v>
      </c>
      <c r="ULN23" s="18" t="s">
        <v>255</v>
      </c>
      <c r="ULO23" s="18" t="s">
        <v>255</v>
      </c>
      <c r="ULP23" s="18" t="s">
        <v>255</v>
      </c>
      <c r="ULQ23" s="18" t="s">
        <v>255</v>
      </c>
      <c r="ULR23" s="18" t="s">
        <v>255</v>
      </c>
      <c r="ULS23" s="18" t="s">
        <v>255</v>
      </c>
      <c r="ULT23" s="18" t="s">
        <v>255</v>
      </c>
      <c r="ULU23" s="18" t="s">
        <v>255</v>
      </c>
      <c r="ULV23" s="18" t="s">
        <v>255</v>
      </c>
      <c r="ULW23" s="18" t="s">
        <v>255</v>
      </c>
      <c r="ULX23" s="18" t="s">
        <v>255</v>
      </c>
      <c r="ULY23" s="18" t="s">
        <v>255</v>
      </c>
      <c r="ULZ23" s="18" t="s">
        <v>255</v>
      </c>
      <c r="UMA23" s="18" t="s">
        <v>255</v>
      </c>
      <c r="UMB23" s="18" t="s">
        <v>255</v>
      </c>
      <c r="UMC23" s="18" t="s">
        <v>255</v>
      </c>
      <c r="UMD23" s="18" t="s">
        <v>255</v>
      </c>
      <c r="UME23" s="18" t="s">
        <v>255</v>
      </c>
      <c r="UMF23" s="18" t="s">
        <v>255</v>
      </c>
      <c r="UMG23" s="18" t="s">
        <v>255</v>
      </c>
      <c r="UMH23" s="18" t="s">
        <v>255</v>
      </c>
      <c r="UMI23" s="18" t="s">
        <v>255</v>
      </c>
      <c r="UMJ23" s="18" t="s">
        <v>255</v>
      </c>
      <c r="UMK23" s="18" t="s">
        <v>255</v>
      </c>
      <c r="UML23" s="18" t="s">
        <v>255</v>
      </c>
      <c r="UMM23" s="18" t="s">
        <v>255</v>
      </c>
      <c r="UMN23" s="18" t="s">
        <v>255</v>
      </c>
      <c r="UMO23" s="18" t="s">
        <v>255</v>
      </c>
      <c r="UMP23" s="18" t="s">
        <v>255</v>
      </c>
      <c r="UMQ23" s="18" t="s">
        <v>255</v>
      </c>
      <c r="UMR23" s="18" t="s">
        <v>255</v>
      </c>
      <c r="UMS23" s="18" t="s">
        <v>255</v>
      </c>
      <c r="UMT23" s="18" t="s">
        <v>255</v>
      </c>
      <c r="UMU23" s="18" t="s">
        <v>255</v>
      </c>
      <c r="UMV23" s="18" t="s">
        <v>255</v>
      </c>
      <c r="UMW23" s="18" t="s">
        <v>255</v>
      </c>
      <c r="UMX23" s="18" t="s">
        <v>255</v>
      </c>
      <c r="UMY23" s="18" t="s">
        <v>255</v>
      </c>
      <c r="UMZ23" s="18" t="s">
        <v>255</v>
      </c>
      <c r="UNA23" s="18" t="s">
        <v>255</v>
      </c>
      <c r="UNB23" s="18" t="s">
        <v>255</v>
      </c>
      <c r="UNC23" s="18" t="s">
        <v>255</v>
      </c>
      <c r="UND23" s="18" t="s">
        <v>255</v>
      </c>
      <c r="UNE23" s="18" t="s">
        <v>255</v>
      </c>
      <c r="UNF23" s="18" t="s">
        <v>255</v>
      </c>
      <c r="UNG23" s="18" t="s">
        <v>255</v>
      </c>
      <c r="UNH23" s="18" t="s">
        <v>255</v>
      </c>
      <c r="UNI23" s="18" t="s">
        <v>255</v>
      </c>
      <c r="UNJ23" s="18" t="s">
        <v>255</v>
      </c>
      <c r="UNK23" s="18" t="s">
        <v>255</v>
      </c>
      <c r="UNL23" s="18" t="s">
        <v>255</v>
      </c>
      <c r="UNM23" s="18" t="s">
        <v>255</v>
      </c>
      <c r="UNN23" s="18" t="s">
        <v>255</v>
      </c>
      <c r="UNO23" s="18" t="s">
        <v>255</v>
      </c>
      <c r="UNP23" s="18" t="s">
        <v>255</v>
      </c>
      <c r="UNQ23" s="18" t="s">
        <v>255</v>
      </c>
      <c r="UNR23" s="18" t="s">
        <v>255</v>
      </c>
      <c r="UNS23" s="18" t="s">
        <v>255</v>
      </c>
      <c r="UNT23" s="18" t="s">
        <v>255</v>
      </c>
      <c r="UNU23" s="18" t="s">
        <v>255</v>
      </c>
      <c r="UNV23" s="18" t="s">
        <v>255</v>
      </c>
      <c r="UNW23" s="18" t="s">
        <v>255</v>
      </c>
      <c r="UNX23" s="18" t="s">
        <v>255</v>
      </c>
      <c r="UNY23" s="18" t="s">
        <v>255</v>
      </c>
      <c r="UNZ23" s="18" t="s">
        <v>255</v>
      </c>
      <c r="UOA23" s="18" t="s">
        <v>255</v>
      </c>
      <c r="UOB23" s="18" t="s">
        <v>255</v>
      </c>
      <c r="UOC23" s="18" t="s">
        <v>255</v>
      </c>
      <c r="UOD23" s="18" t="s">
        <v>255</v>
      </c>
      <c r="UOE23" s="18" t="s">
        <v>255</v>
      </c>
      <c r="UOF23" s="18" t="s">
        <v>255</v>
      </c>
      <c r="UOG23" s="18" t="s">
        <v>255</v>
      </c>
      <c r="UOH23" s="18" t="s">
        <v>255</v>
      </c>
      <c r="UOI23" s="18" t="s">
        <v>255</v>
      </c>
      <c r="UOJ23" s="18" t="s">
        <v>255</v>
      </c>
      <c r="UOK23" s="18" t="s">
        <v>255</v>
      </c>
      <c r="UOL23" s="18" t="s">
        <v>255</v>
      </c>
      <c r="UOM23" s="18" t="s">
        <v>255</v>
      </c>
      <c r="UON23" s="18" t="s">
        <v>255</v>
      </c>
      <c r="UOO23" s="18" t="s">
        <v>255</v>
      </c>
      <c r="UOP23" s="18" t="s">
        <v>255</v>
      </c>
      <c r="UOQ23" s="18" t="s">
        <v>255</v>
      </c>
      <c r="UOR23" s="18" t="s">
        <v>255</v>
      </c>
      <c r="UOS23" s="18" t="s">
        <v>255</v>
      </c>
      <c r="UOT23" s="18" t="s">
        <v>255</v>
      </c>
      <c r="UOU23" s="18" t="s">
        <v>255</v>
      </c>
      <c r="UOV23" s="18" t="s">
        <v>255</v>
      </c>
      <c r="UOW23" s="18" t="s">
        <v>255</v>
      </c>
      <c r="UOX23" s="18" t="s">
        <v>255</v>
      </c>
      <c r="UOY23" s="18" t="s">
        <v>255</v>
      </c>
      <c r="UOZ23" s="18" t="s">
        <v>255</v>
      </c>
      <c r="UPA23" s="18" t="s">
        <v>255</v>
      </c>
      <c r="UPB23" s="18" t="s">
        <v>255</v>
      </c>
      <c r="UPC23" s="18" t="s">
        <v>255</v>
      </c>
      <c r="UPD23" s="18" t="s">
        <v>255</v>
      </c>
      <c r="UPE23" s="18" t="s">
        <v>255</v>
      </c>
      <c r="UPF23" s="18" t="s">
        <v>255</v>
      </c>
      <c r="UPG23" s="18" t="s">
        <v>255</v>
      </c>
      <c r="UPH23" s="18" t="s">
        <v>255</v>
      </c>
      <c r="UPI23" s="18" t="s">
        <v>255</v>
      </c>
      <c r="UPJ23" s="18" t="s">
        <v>255</v>
      </c>
      <c r="UPK23" s="18" t="s">
        <v>255</v>
      </c>
      <c r="UPL23" s="18" t="s">
        <v>255</v>
      </c>
      <c r="UPM23" s="18" t="s">
        <v>255</v>
      </c>
      <c r="UPN23" s="18" t="s">
        <v>255</v>
      </c>
      <c r="UPO23" s="18" t="s">
        <v>255</v>
      </c>
      <c r="UPP23" s="18" t="s">
        <v>255</v>
      </c>
      <c r="UPQ23" s="18" t="s">
        <v>255</v>
      </c>
      <c r="UPR23" s="18" t="s">
        <v>255</v>
      </c>
      <c r="UPS23" s="18" t="s">
        <v>255</v>
      </c>
      <c r="UPT23" s="18" t="s">
        <v>255</v>
      </c>
      <c r="UPU23" s="18" t="s">
        <v>255</v>
      </c>
      <c r="UPV23" s="18" t="s">
        <v>255</v>
      </c>
      <c r="UPW23" s="18" t="s">
        <v>255</v>
      </c>
      <c r="UPX23" s="18" t="s">
        <v>255</v>
      </c>
      <c r="UPY23" s="18" t="s">
        <v>255</v>
      </c>
      <c r="UPZ23" s="18" t="s">
        <v>255</v>
      </c>
      <c r="UQA23" s="18" t="s">
        <v>255</v>
      </c>
      <c r="UQB23" s="18" t="s">
        <v>255</v>
      </c>
      <c r="UQC23" s="18" t="s">
        <v>255</v>
      </c>
      <c r="UQD23" s="18" t="s">
        <v>255</v>
      </c>
      <c r="UQE23" s="18" t="s">
        <v>255</v>
      </c>
      <c r="UQF23" s="18" t="s">
        <v>255</v>
      </c>
      <c r="UQG23" s="18" t="s">
        <v>255</v>
      </c>
      <c r="UQH23" s="18" t="s">
        <v>255</v>
      </c>
      <c r="UQI23" s="18" t="s">
        <v>255</v>
      </c>
      <c r="UQJ23" s="18" t="s">
        <v>255</v>
      </c>
      <c r="UQK23" s="18" t="s">
        <v>255</v>
      </c>
      <c r="UQL23" s="18" t="s">
        <v>255</v>
      </c>
      <c r="UQM23" s="18" t="s">
        <v>255</v>
      </c>
      <c r="UQN23" s="18" t="s">
        <v>255</v>
      </c>
      <c r="UQO23" s="18" t="s">
        <v>255</v>
      </c>
      <c r="UQP23" s="18" t="s">
        <v>255</v>
      </c>
      <c r="UQQ23" s="18" t="s">
        <v>255</v>
      </c>
      <c r="UQR23" s="18" t="s">
        <v>255</v>
      </c>
      <c r="UQS23" s="18" t="s">
        <v>255</v>
      </c>
      <c r="UQT23" s="18" t="s">
        <v>255</v>
      </c>
      <c r="UQU23" s="18" t="s">
        <v>255</v>
      </c>
      <c r="UQV23" s="18" t="s">
        <v>255</v>
      </c>
      <c r="UQW23" s="18" t="s">
        <v>255</v>
      </c>
      <c r="UQX23" s="18" t="s">
        <v>255</v>
      </c>
      <c r="UQY23" s="18" t="s">
        <v>255</v>
      </c>
      <c r="UQZ23" s="18" t="s">
        <v>255</v>
      </c>
      <c r="URA23" s="18" t="s">
        <v>255</v>
      </c>
      <c r="URB23" s="18" t="s">
        <v>255</v>
      </c>
      <c r="URC23" s="18" t="s">
        <v>255</v>
      </c>
      <c r="URD23" s="18" t="s">
        <v>255</v>
      </c>
      <c r="URE23" s="18" t="s">
        <v>255</v>
      </c>
      <c r="URF23" s="18" t="s">
        <v>255</v>
      </c>
      <c r="URG23" s="18" t="s">
        <v>255</v>
      </c>
      <c r="URH23" s="18" t="s">
        <v>255</v>
      </c>
      <c r="URI23" s="18" t="s">
        <v>255</v>
      </c>
      <c r="URJ23" s="18" t="s">
        <v>255</v>
      </c>
      <c r="URK23" s="18" t="s">
        <v>255</v>
      </c>
      <c r="URL23" s="18" t="s">
        <v>255</v>
      </c>
      <c r="URM23" s="18" t="s">
        <v>255</v>
      </c>
      <c r="URN23" s="18" t="s">
        <v>255</v>
      </c>
      <c r="URO23" s="18" t="s">
        <v>255</v>
      </c>
      <c r="URP23" s="18" t="s">
        <v>255</v>
      </c>
      <c r="URQ23" s="18" t="s">
        <v>255</v>
      </c>
      <c r="URR23" s="18" t="s">
        <v>255</v>
      </c>
      <c r="URS23" s="18" t="s">
        <v>255</v>
      </c>
      <c r="URT23" s="18" t="s">
        <v>255</v>
      </c>
      <c r="URU23" s="18" t="s">
        <v>255</v>
      </c>
      <c r="URV23" s="18" t="s">
        <v>255</v>
      </c>
      <c r="URW23" s="18" t="s">
        <v>255</v>
      </c>
      <c r="URX23" s="18" t="s">
        <v>255</v>
      </c>
      <c r="URY23" s="18" t="s">
        <v>255</v>
      </c>
      <c r="URZ23" s="18" t="s">
        <v>255</v>
      </c>
      <c r="USA23" s="18" t="s">
        <v>255</v>
      </c>
      <c r="USB23" s="18" t="s">
        <v>255</v>
      </c>
      <c r="USC23" s="18" t="s">
        <v>255</v>
      </c>
      <c r="USD23" s="18" t="s">
        <v>255</v>
      </c>
      <c r="USE23" s="18" t="s">
        <v>255</v>
      </c>
      <c r="USF23" s="18" t="s">
        <v>255</v>
      </c>
      <c r="USG23" s="18" t="s">
        <v>255</v>
      </c>
      <c r="USH23" s="18" t="s">
        <v>255</v>
      </c>
      <c r="USI23" s="18" t="s">
        <v>255</v>
      </c>
      <c r="USJ23" s="18" t="s">
        <v>255</v>
      </c>
      <c r="USK23" s="18" t="s">
        <v>255</v>
      </c>
      <c r="USL23" s="18" t="s">
        <v>255</v>
      </c>
      <c r="USM23" s="18" t="s">
        <v>255</v>
      </c>
      <c r="USN23" s="18" t="s">
        <v>255</v>
      </c>
      <c r="USO23" s="18" t="s">
        <v>255</v>
      </c>
      <c r="USP23" s="18" t="s">
        <v>255</v>
      </c>
      <c r="USQ23" s="18" t="s">
        <v>255</v>
      </c>
      <c r="USR23" s="18" t="s">
        <v>255</v>
      </c>
      <c r="USS23" s="18" t="s">
        <v>255</v>
      </c>
      <c r="UST23" s="18" t="s">
        <v>255</v>
      </c>
      <c r="USU23" s="18" t="s">
        <v>255</v>
      </c>
      <c r="USV23" s="18" t="s">
        <v>255</v>
      </c>
      <c r="USW23" s="18" t="s">
        <v>255</v>
      </c>
      <c r="USX23" s="18" t="s">
        <v>255</v>
      </c>
      <c r="USY23" s="18" t="s">
        <v>255</v>
      </c>
      <c r="USZ23" s="18" t="s">
        <v>255</v>
      </c>
      <c r="UTA23" s="18" t="s">
        <v>255</v>
      </c>
      <c r="UTB23" s="18" t="s">
        <v>255</v>
      </c>
      <c r="UTC23" s="18" t="s">
        <v>255</v>
      </c>
      <c r="UTD23" s="18" t="s">
        <v>255</v>
      </c>
      <c r="UTE23" s="18" t="s">
        <v>255</v>
      </c>
      <c r="UTF23" s="18" t="s">
        <v>255</v>
      </c>
      <c r="UTG23" s="18" t="s">
        <v>255</v>
      </c>
      <c r="UTH23" s="18" t="s">
        <v>255</v>
      </c>
      <c r="UTI23" s="18" t="s">
        <v>255</v>
      </c>
      <c r="UTJ23" s="18" t="s">
        <v>255</v>
      </c>
      <c r="UTK23" s="18" t="s">
        <v>255</v>
      </c>
      <c r="UTL23" s="18" t="s">
        <v>255</v>
      </c>
      <c r="UTM23" s="18" t="s">
        <v>255</v>
      </c>
      <c r="UTN23" s="18" t="s">
        <v>255</v>
      </c>
      <c r="UTO23" s="18" t="s">
        <v>255</v>
      </c>
      <c r="UTP23" s="18" t="s">
        <v>255</v>
      </c>
      <c r="UTQ23" s="18" t="s">
        <v>255</v>
      </c>
      <c r="UTR23" s="18" t="s">
        <v>255</v>
      </c>
      <c r="UTS23" s="18" t="s">
        <v>255</v>
      </c>
      <c r="UTT23" s="18" t="s">
        <v>255</v>
      </c>
      <c r="UTU23" s="18" t="s">
        <v>255</v>
      </c>
      <c r="UTV23" s="18" t="s">
        <v>255</v>
      </c>
      <c r="UTW23" s="18" t="s">
        <v>255</v>
      </c>
      <c r="UTX23" s="18" t="s">
        <v>255</v>
      </c>
      <c r="UTY23" s="18" t="s">
        <v>255</v>
      </c>
      <c r="UTZ23" s="18" t="s">
        <v>255</v>
      </c>
      <c r="UUA23" s="18" t="s">
        <v>255</v>
      </c>
      <c r="UUB23" s="18" t="s">
        <v>255</v>
      </c>
      <c r="UUC23" s="18" t="s">
        <v>255</v>
      </c>
      <c r="UUD23" s="18" t="s">
        <v>255</v>
      </c>
      <c r="UUE23" s="18" t="s">
        <v>255</v>
      </c>
      <c r="UUF23" s="18" t="s">
        <v>255</v>
      </c>
      <c r="UUG23" s="18" t="s">
        <v>255</v>
      </c>
      <c r="UUH23" s="18" t="s">
        <v>255</v>
      </c>
      <c r="UUI23" s="18" t="s">
        <v>255</v>
      </c>
      <c r="UUJ23" s="18" t="s">
        <v>255</v>
      </c>
      <c r="UUK23" s="18" t="s">
        <v>255</v>
      </c>
      <c r="UUL23" s="18" t="s">
        <v>255</v>
      </c>
      <c r="UUM23" s="18" t="s">
        <v>255</v>
      </c>
      <c r="UUN23" s="18" t="s">
        <v>255</v>
      </c>
      <c r="UUO23" s="18" t="s">
        <v>255</v>
      </c>
      <c r="UUP23" s="18" t="s">
        <v>255</v>
      </c>
      <c r="UUQ23" s="18" t="s">
        <v>255</v>
      </c>
      <c r="UUR23" s="18" t="s">
        <v>255</v>
      </c>
      <c r="UUS23" s="18" t="s">
        <v>255</v>
      </c>
      <c r="UUT23" s="18" t="s">
        <v>255</v>
      </c>
      <c r="UUU23" s="18" t="s">
        <v>255</v>
      </c>
      <c r="UUV23" s="18" t="s">
        <v>255</v>
      </c>
      <c r="UUW23" s="18" t="s">
        <v>255</v>
      </c>
      <c r="UUX23" s="18" t="s">
        <v>255</v>
      </c>
      <c r="UUY23" s="18" t="s">
        <v>255</v>
      </c>
      <c r="UUZ23" s="18" t="s">
        <v>255</v>
      </c>
      <c r="UVA23" s="18" t="s">
        <v>255</v>
      </c>
      <c r="UVB23" s="18" t="s">
        <v>255</v>
      </c>
      <c r="UVC23" s="18" t="s">
        <v>255</v>
      </c>
      <c r="UVD23" s="18" t="s">
        <v>255</v>
      </c>
      <c r="UVE23" s="18" t="s">
        <v>255</v>
      </c>
      <c r="UVF23" s="18" t="s">
        <v>255</v>
      </c>
      <c r="UVG23" s="18" t="s">
        <v>255</v>
      </c>
      <c r="UVH23" s="18" t="s">
        <v>255</v>
      </c>
      <c r="UVI23" s="18" t="s">
        <v>255</v>
      </c>
      <c r="UVJ23" s="18" t="s">
        <v>255</v>
      </c>
      <c r="UVK23" s="18" t="s">
        <v>255</v>
      </c>
      <c r="UVL23" s="18" t="s">
        <v>255</v>
      </c>
      <c r="UVM23" s="18" t="s">
        <v>255</v>
      </c>
      <c r="UVN23" s="18" t="s">
        <v>255</v>
      </c>
      <c r="UVO23" s="18" t="s">
        <v>255</v>
      </c>
      <c r="UVP23" s="18" t="s">
        <v>255</v>
      </c>
      <c r="UVQ23" s="18" t="s">
        <v>255</v>
      </c>
      <c r="UVR23" s="18" t="s">
        <v>255</v>
      </c>
      <c r="UVS23" s="18" t="s">
        <v>255</v>
      </c>
      <c r="UVT23" s="18" t="s">
        <v>255</v>
      </c>
      <c r="UVU23" s="18" t="s">
        <v>255</v>
      </c>
      <c r="UVV23" s="18" t="s">
        <v>255</v>
      </c>
      <c r="UVW23" s="18" t="s">
        <v>255</v>
      </c>
      <c r="UVX23" s="18" t="s">
        <v>255</v>
      </c>
      <c r="UVY23" s="18" t="s">
        <v>255</v>
      </c>
      <c r="UVZ23" s="18" t="s">
        <v>255</v>
      </c>
      <c r="UWA23" s="18" t="s">
        <v>255</v>
      </c>
      <c r="UWB23" s="18" t="s">
        <v>255</v>
      </c>
      <c r="UWC23" s="18" t="s">
        <v>255</v>
      </c>
      <c r="UWD23" s="18" t="s">
        <v>255</v>
      </c>
      <c r="UWE23" s="18" t="s">
        <v>255</v>
      </c>
      <c r="UWF23" s="18" t="s">
        <v>255</v>
      </c>
      <c r="UWG23" s="18" t="s">
        <v>255</v>
      </c>
      <c r="UWH23" s="18" t="s">
        <v>255</v>
      </c>
      <c r="UWI23" s="18" t="s">
        <v>255</v>
      </c>
      <c r="UWJ23" s="18" t="s">
        <v>255</v>
      </c>
      <c r="UWK23" s="18" t="s">
        <v>255</v>
      </c>
      <c r="UWL23" s="18" t="s">
        <v>255</v>
      </c>
      <c r="UWM23" s="18" t="s">
        <v>255</v>
      </c>
      <c r="UWN23" s="18" t="s">
        <v>255</v>
      </c>
      <c r="UWO23" s="18" t="s">
        <v>255</v>
      </c>
      <c r="UWP23" s="18" t="s">
        <v>255</v>
      </c>
      <c r="UWQ23" s="18" t="s">
        <v>255</v>
      </c>
      <c r="UWR23" s="18" t="s">
        <v>255</v>
      </c>
      <c r="UWS23" s="18" t="s">
        <v>255</v>
      </c>
      <c r="UWT23" s="18" t="s">
        <v>255</v>
      </c>
      <c r="UWU23" s="18" t="s">
        <v>255</v>
      </c>
      <c r="UWV23" s="18" t="s">
        <v>255</v>
      </c>
      <c r="UWW23" s="18" t="s">
        <v>255</v>
      </c>
      <c r="UWX23" s="18" t="s">
        <v>255</v>
      </c>
      <c r="UWY23" s="18" t="s">
        <v>255</v>
      </c>
      <c r="UWZ23" s="18" t="s">
        <v>255</v>
      </c>
      <c r="UXA23" s="18" t="s">
        <v>255</v>
      </c>
      <c r="UXB23" s="18" t="s">
        <v>255</v>
      </c>
      <c r="UXC23" s="18" t="s">
        <v>255</v>
      </c>
      <c r="UXD23" s="18" t="s">
        <v>255</v>
      </c>
      <c r="UXE23" s="18" t="s">
        <v>255</v>
      </c>
      <c r="UXF23" s="18" t="s">
        <v>255</v>
      </c>
      <c r="UXG23" s="18" t="s">
        <v>255</v>
      </c>
      <c r="UXH23" s="18" t="s">
        <v>255</v>
      </c>
      <c r="UXI23" s="18" t="s">
        <v>255</v>
      </c>
      <c r="UXJ23" s="18" t="s">
        <v>255</v>
      </c>
      <c r="UXK23" s="18" t="s">
        <v>255</v>
      </c>
      <c r="UXL23" s="18" t="s">
        <v>255</v>
      </c>
      <c r="UXM23" s="18" t="s">
        <v>255</v>
      </c>
      <c r="UXN23" s="18" t="s">
        <v>255</v>
      </c>
      <c r="UXO23" s="18" t="s">
        <v>255</v>
      </c>
      <c r="UXP23" s="18" t="s">
        <v>255</v>
      </c>
      <c r="UXQ23" s="18" t="s">
        <v>255</v>
      </c>
      <c r="UXR23" s="18" t="s">
        <v>255</v>
      </c>
      <c r="UXS23" s="18" t="s">
        <v>255</v>
      </c>
      <c r="UXT23" s="18" t="s">
        <v>255</v>
      </c>
      <c r="UXU23" s="18" t="s">
        <v>255</v>
      </c>
      <c r="UXV23" s="18" t="s">
        <v>255</v>
      </c>
      <c r="UXW23" s="18" t="s">
        <v>255</v>
      </c>
      <c r="UXX23" s="18" t="s">
        <v>255</v>
      </c>
      <c r="UXY23" s="18" t="s">
        <v>255</v>
      </c>
      <c r="UXZ23" s="18" t="s">
        <v>255</v>
      </c>
      <c r="UYA23" s="18" t="s">
        <v>255</v>
      </c>
      <c r="UYB23" s="18" t="s">
        <v>255</v>
      </c>
      <c r="UYC23" s="18" t="s">
        <v>255</v>
      </c>
      <c r="UYD23" s="18" t="s">
        <v>255</v>
      </c>
      <c r="UYE23" s="18" t="s">
        <v>255</v>
      </c>
      <c r="UYF23" s="18" t="s">
        <v>255</v>
      </c>
      <c r="UYG23" s="18" t="s">
        <v>255</v>
      </c>
      <c r="UYH23" s="18" t="s">
        <v>255</v>
      </c>
      <c r="UYI23" s="18" t="s">
        <v>255</v>
      </c>
      <c r="UYJ23" s="18" t="s">
        <v>255</v>
      </c>
      <c r="UYK23" s="18" t="s">
        <v>255</v>
      </c>
      <c r="UYL23" s="18" t="s">
        <v>255</v>
      </c>
      <c r="UYM23" s="18" t="s">
        <v>255</v>
      </c>
      <c r="UYN23" s="18" t="s">
        <v>255</v>
      </c>
      <c r="UYO23" s="18" t="s">
        <v>255</v>
      </c>
      <c r="UYP23" s="18" t="s">
        <v>255</v>
      </c>
      <c r="UYQ23" s="18" t="s">
        <v>255</v>
      </c>
      <c r="UYR23" s="18" t="s">
        <v>255</v>
      </c>
      <c r="UYS23" s="18" t="s">
        <v>255</v>
      </c>
      <c r="UYT23" s="18" t="s">
        <v>255</v>
      </c>
      <c r="UYU23" s="18" t="s">
        <v>255</v>
      </c>
      <c r="UYV23" s="18" t="s">
        <v>255</v>
      </c>
      <c r="UYW23" s="18" t="s">
        <v>255</v>
      </c>
      <c r="UYX23" s="18" t="s">
        <v>255</v>
      </c>
      <c r="UYY23" s="18" t="s">
        <v>255</v>
      </c>
      <c r="UYZ23" s="18" t="s">
        <v>255</v>
      </c>
      <c r="UZA23" s="18" t="s">
        <v>255</v>
      </c>
      <c r="UZB23" s="18" t="s">
        <v>255</v>
      </c>
      <c r="UZC23" s="18" t="s">
        <v>255</v>
      </c>
      <c r="UZD23" s="18" t="s">
        <v>255</v>
      </c>
      <c r="UZE23" s="18" t="s">
        <v>255</v>
      </c>
      <c r="UZF23" s="18" t="s">
        <v>255</v>
      </c>
      <c r="UZG23" s="18" t="s">
        <v>255</v>
      </c>
      <c r="UZH23" s="18" t="s">
        <v>255</v>
      </c>
      <c r="UZI23" s="18" t="s">
        <v>255</v>
      </c>
      <c r="UZJ23" s="18" t="s">
        <v>255</v>
      </c>
      <c r="UZK23" s="18" t="s">
        <v>255</v>
      </c>
      <c r="UZL23" s="18" t="s">
        <v>255</v>
      </c>
      <c r="UZM23" s="18" t="s">
        <v>255</v>
      </c>
      <c r="UZN23" s="18" t="s">
        <v>255</v>
      </c>
      <c r="UZO23" s="18" t="s">
        <v>255</v>
      </c>
      <c r="UZP23" s="18" t="s">
        <v>255</v>
      </c>
      <c r="UZQ23" s="18" t="s">
        <v>255</v>
      </c>
      <c r="UZR23" s="18" t="s">
        <v>255</v>
      </c>
      <c r="UZS23" s="18" t="s">
        <v>255</v>
      </c>
      <c r="UZT23" s="18" t="s">
        <v>255</v>
      </c>
      <c r="UZU23" s="18" t="s">
        <v>255</v>
      </c>
      <c r="UZV23" s="18" t="s">
        <v>255</v>
      </c>
      <c r="UZW23" s="18" t="s">
        <v>255</v>
      </c>
      <c r="UZX23" s="18" t="s">
        <v>255</v>
      </c>
      <c r="UZY23" s="18" t="s">
        <v>255</v>
      </c>
      <c r="UZZ23" s="18" t="s">
        <v>255</v>
      </c>
      <c r="VAA23" s="18" t="s">
        <v>255</v>
      </c>
      <c r="VAB23" s="18" t="s">
        <v>255</v>
      </c>
      <c r="VAC23" s="18" t="s">
        <v>255</v>
      </c>
      <c r="VAD23" s="18" t="s">
        <v>255</v>
      </c>
      <c r="VAE23" s="18" t="s">
        <v>255</v>
      </c>
      <c r="VAF23" s="18" t="s">
        <v>255</v>
      </c>
      <c r="VAG23" s="18" t="s">
        <v>255</v>
      </c>
      <c r="VAH23" s="18" t="s">
        <v>255</v>
      </c>
      <c r="VAI23" s="18" t="s">
        <v>255</v>
      </c>
      <c r="VAJ23" s="18" t="s">
        <v>255</v>
      </c>
      <c r="VAK23" s="18" t="s">
        <v>255</v>
      </c>
      <c r="VAL23" s="18" t="s">
        <v>255</v>
      </c>
      <c r="VAM23" s="18" t="s">
        <v>255</v>
      </c>
      <c r="VAN23" s="18" t="s">
        <v>255</v>
      </c>
      <c r="VAO23" s="18" t="s">
        <v>255</v>
      </c>
      <c r="VAP23" s="18" t="s">
        <v>255</v>
      </c>
      <c r="VAQ23" s="18" t="s">
        <v>255</v>
      </c>
      <c r="VAR23" s="18" t="s">
        <v>255</v>
      </c>
      <c r="VAS23" s="18" t="s">
        <v>255</v>
      </c>
      <c r="VAT23" s="18" t="s">
        <v>255</v>
      </c>
      <c r="VAU23" s="18" t="s">
        <v>255</v>
      </c>
      <c r="VAV23" s="18" t="s">
        <v>255</v>
      </c>
      <c r="VAW23" s="18" t="s">
        <v>255</v>
      </c>
      <c r="VAX23" s="18" t="s">
        <v>255</v>
      </c>
      <c r="VAY23" s="18" t="s">
        <v>255</v>
      </c>
      <c r="VAZ23" s="18" t="s">
        <v>255</v>
      </c>
      <c r="VBA23" s="18" t="s">
        <v>255</v>
      </c>
      <c r="VBB23" s="18" t="s">
        <v>255</v>
      </c>
      <c r="VBC23" s="18" t="s">
        <v>255</v>
      </c>
      <c r="VBD23" s="18" t="s">
        <v>255</v>
      </c>
      <c r="VBE23" s="18" t="s">
        <v>255</v>
      </c>
      <c r="VBF23" s="18" t="s">
        <v>255</v>
      </c>
      <c r="VBG23" s="18" t="s">
        <v>255</v>
      </c>
      <c r="VBH23" s="18" t="s">
        <v>255</v>
      </c>
      <c r="VBI23" s="18" t="s">
        <v>255</v>
      </c>
      <c r="VBJ23" s="18" t="s">
        <v>255</v>
      </c>
      <c r="VBK23" s="18" t="s">
        <v>255</v>
      </c>
      <c r="VBL23" s="18" t="s">
        <v>255</v>
      </c>
      <c r="VBM23" s="18" t="s">
        <v>255</v>
      </c>
      <c r="VBN23" s="18" t="s">
        <v>255</v>
      </c>
      <c r="VBO23" s="18" t="s">
        <v>255</v>
      </c>
      <c r="VBP23" s="18" t="s">
        <v>255</v>
      </c>
      <c r="VBQ23" s="18" t="s">
        <v>255</v>
      </c>
      <c r="VBR23" s="18" t="s">
        <v>255</v>
      </c>
      <c r="VBS23" s="18" t="s">
        <v>255</v>
      </c>
      <c r="VBT23" s="18" t="s">
        <v>255</v>
      </c>
      <c r="VBU23" s="18" t="s">
        <v>255</v>
      </c>
      <c r="VBV23" s="18" t="s">
        <v>255</v>
      </c>
      <c r="VBW23" s="18" t="s">
        <v>255</v>
      </c>
      <c r="VBX23" s="18" t="s">
        <v>255</v>
      </c>
      <c r="VBY23" s="18" t="s">
        <v>255</v>
      </c>
      <c r="VBZ23" s="18" t="s">
        <v>255</v>
      </c>
      <c r="VCA23" s="18" t="s">
        <v>255</v>
      </c>
      <c r="VCB23" s="18" t="s">
        <v>255</v>
      </c>
      <c r="VCC23" s="18" t="s">
        <v>255</v>
      </c>
      <c r="VCD23" s="18" t="s">
        <v>255</v>
      </c>
      <c r="VCE23" s="18" t="s">
        <v>255</v>
      </c>
      <c r="VCF23" s="18" t="s">
        <v>255</v>
      </c>
      <c r="VCG23" s="18" t="s">
        <v>255</v>
      </c>
      <c r="VCH23" s="18" t="s">
        <v>255</v>
      </c>
      <c r="VCI23" s="18" t="s">
        <v>255</v>
      </c>
      <c r="VCJ23" s="18" t="s">
        <v>255</v>
      </c>
      <c r="VCK23" s="18" t="s">
        <v>255</v>
      </c>
      <c r="VCL23" s="18" t="s">
        <v>255</v>
      </c>
      <c r="VCM23" s="18" t="s">
        <v>255</v>
      </c>
      <c r="VCN23" s="18" t="s">
        <v>255</v>
      </c>
      <c r="VCO23" s="18" t="s">
        <v>255</v>
      </c>
      <c r="VCP23" s="18" t="s">
        <v>255</v>
      </c>
      <c r="VCQ23" s="18" t="s">
        <v>255</v>
      </c>
      <c r="VCR23" s="18" t="s">
        <v>255</v>
      </c>
      <c r="VCS23" s="18" t="s">
        <v>255</v>
      </c>
      <c r="VCT23" s="18" t="s">
        <v>255</v>
      </c>
      <c r="VCU23" s="18" t="s">
        <v>255</v>
      </c>
      <c r="VCV23" s="18" t="s">
        <v>255</v>
      </c>
      <c r="VCW23" s="18" t="s">
        <v>255</v>
      </c>
      <c r="VCX23" s="18" t="s">
        <v>255</v>
      </c>
      <c r="VCY23" s="18" t="s">
        <v>255</v>
      </c>
      <c r="VCZ23" s="18" t="s">
        <v>255</v>
      </c>
      <c r="VDA23" s="18" t="s">
        <v>255</v>
      </c>
      <c r="VDB23" s="18" t="s">
        <v>255</v>
      </c>
      <c r="VDC23" s="18" t="s">
        <v>255</v>
      </c>
      <c r="VDD23" s="18" t="s">
        <v>255</v>
      </c>
      <c r="VDE23" s="18" t="s">
        <v>255</v>
      </c>
      <c r="VDF23" s="18" t="s">
        <v>255</v>
      </c>
      <c r="VDG23" s="18" t="s">
        <v>255</v>
      </c>
      <c r="VDH23" s="18" t="s">
        <v>255</v>
      </c>
      <c r="VDI23" s="18" t="s">
        <v>255</v>
      </c>
      <c r="VDJ23" s="18" t="s">
        <v>255</v>
      </c>
      <c r="VDK23" s="18" t="s">
        <v>255</v>
      </c>
      <c r="VDL23" s="18" t="s">
        <v>255</v>
      </c>
      <c r="VDM23" s="18" t="s">
        <v>255</v>
      </c>
      <c r="VDN23" s="18" t="s">
        <v>255</v>
      </c>
      <c r="VDO23" s="18" t="s">
        <v>255</v>
      </c>
      <c r="VDP23" s="18" t="s">
        <v>255</v>
      </c>
      <c r="VDQ23" s="18" t="s">
        <v>255</v>
      </c>
      <c r="VDR23" s="18" t="s">
        <v>255</v>
      </c>
      <c r="VDS23" s="18" t="s">
        <v>255</v>
      </c>
      <c r="VDT23" s="18" t="s">
        <v>255</v>
      </c>
      <c r="VDU23" s="18" t="s">
        <v>255</v>
      </c>
      <c r="VDV23" s="18" t="s">
        <v>255</v>
      </c>
      <c r="VDW23" s="18" t="s">
        <v>255</v>
      </c>
      <c r="VDX23" s="18" t="s">
        <v>255</v>
      </c>
      <c r="VDY23" s="18" t="s">
        <v>255</v>
      </c>
      <c r="VDZ23" s="18" t="s">
        <v>255</v>
      </c>
      <c r="VEA23" s="18" t="s">
        <v>255</v>
      </c>
      <c r="VEB23" s="18" t="s">
        <v>255</v>
      </c>
      <c r="VEC23" s="18" t="s">
        <v>255</v>
      </c>
      <c r="VED23" s="18" t="s">
        <v>255</v>
      </c>
      <c r="VEE23" s="18" t="s">
        <v>255</v>
      </c>
      <c r="VEF23" s="18" t="s">
        <v>255</v>
      </c>
      <c r="VEG23" s="18" t="s">
        <v>255</v>
      </c>
      <c r="VEH23" s="18" t="s">
        <v>255</v>
      </c>
      <c r="VEI23" s="18" t="s">
        <v>255</v>
      </c>
      <c r="VEJ23" s="18" t="s">
        <v>255</v>
      </c>
      <c r="VEK23" s="18" t="s">
        <v>255</v>
      </c>
      <c r="VEL23" s="18" t="s">
        <v>255</v>
      </c>
      <c r="VEM23" s="18" t="s">
        <v>255</v>
      </c>
      <c r="VEN23" s="18" t="s">
        <v>255</v>
      </c>
      <c r="VEO23" s="18" t="s">
        <v>255</v>
      </c>
      <c r="VEP23" s="18" t="s">
        <v>255</v>
      </c>
      <c r="VEQ23" s="18" t="s">
        <v>255</v>
      </c>
      <c r="VER23" s="18" t="s">
        <v>255</v>
      </c>
      <c r="VES23" s="18" t="s">
        <v>255</v>
      </c>
      <c r="VET23" s="18" t="s">
        <v>255</v>
      </c>
      <c r="VEU23" s="18" t="s">
        <v>255</v>
      </c>
      <c r="VEV23" s="18" t="s">
        <v>255</v>
      </c>
      <c r="VEW23" s="18" t="s">
        <v>255</v>
      </c>
      <c r="VEX23" s="18" t="s">
        <v>255</v>
      </c>
      <c r="VEY23" s="18" t="s">
        <v>255</v>
      </c>
      <c r="VEZ23" s="18" t="s">
        <v>255</v>
      </c>
      <c r="VFA23" s="18" t="s">
        <v>255</v>
      </c>
      <c r="VFB23" s="18" t="s">
        <v>255</v>
      </c>
      <c r="VFC23" s="18" t="s">
        <v>255</v>
      </c>
      <c r="VFD23" s="18" t="s">
        <v>255</v>
      </c>
      <c r="VFE23" s="18" t="s">
        <v>255</v>
      </c>
      <c r="VFF23" s="18" t="s">
        <v>255</v>
      </c>
      <c r="VFG23" s="18" t="s">
        <v>255</v>
      </c>
      <c r="VFH23" s="18" t="s">
        <v>255</v>
      </c>
      <c r="VFI23" s="18" t="s">
        <v>255</v>
      </c>
      <c r="VFJ23" s="18" t="s">
        <v>255</v>
      </c>
      <c r="VFK23" s="18" t="s">
        <v>255</v>
      </c>
      <c r="VFL23" s="18" t="s">
        <v>255</v>
      </c>
      <c r="VFM23" s="18" t="s">
        <v>255</v>
      </c>
      <c r="VFN23" s="18" t="s">
        <v>255</v>
      </c>
      <c r="VFO23" s="18" t="s">
        <v>255</v>
      </c>
      <c r="VFP23" s="18" t="s">
        <v>255</v>
      </c>
      <c r="VFQ23" s="18" t="s">
        <v>255</v>
      </c>
      <c r="VFR23" s="18" t="s">
        <v>255</v>
      </c>
      <c r="VFS23" s="18" t="s">
        <v>255</v>
      </c>
      <c r="VFT23" s="18" t="s">
        <v>255</v>
      </c>
      <c r="VFU23" s="18" t="s">
        <v>255</v>
      </c>
      <c r="VFV23" s="18" t="s">
        <v>255</v>
      </c>
      <c r="VFW23" s="18" t="s">
        <v>255</v>
      </c>
      <c r="VFX23" s="18" t="s">
        <v>255</v>
      </c>
      <c r="VFY23" s="18" t="s">
        <v>255</v>
      </c>
      <c r="VFZ23" s="18" t="s">
        <v>255</v>
      </c>
      <c r="VGA23" s="18" t="s">
        <v>255</v>
      </c>
      <c r="VGB23" s="18" t="s">
        <v>255</v>
      </c>
      <c r="VGC23" s="18" t="s">
        <v>255</v>
      </c>
      <c r="VGD23" s="18" t="s">
        <v>255</v>
      </c>
      <c r="VGE23" s="18" t="s">
        <v>255</v>
      </c>
      <c r="VGF23" s="18" t="s">
        <v>255</v>
      </c>
      <c r="VGG23" s="18" t="s">
        <v>255</v>
      </c>
      <c r="VGH23" s="18" t="s">
        <v>255</v>
      </c>
      <c r="VGI23" s="18" t="s">
        <v>255</v>
      </c>
      <c r="VGJ23" s="18" t="s">
        <v>255</v>
      </c>
      <c r="VGK23" s="18" t="s">
        <v>255</v>
      </c>
      <c r="VGL23" s="18" t="s">
        <v>255</v>
      </c>
      <c r="VGM23" s="18" t="s">
        <v>255</v>
      </c>
      <c r="VGN23" s="18" t="s">
        <v>255</v>
      </c>
      <c r="VGO23" s="18" t="s">
        <v>255</v>
      </c>
      <c r="VGP23" s="18" t="s">
        <v>255</v>
      </c>
      <c r="VGQ23" s="18" t="s">
        <v>255</v>
      </c>
      <c r="VGR23" s="18" t="s">
        <v>255</v>
      </c>
      <c r="VGS23" s="18" t="s">
        <v>255</v>
      </c>
      <c r="VGT23" s="18" t="s">
        <v>255</v>
      </c>
      <c r="VGU23" s="18" t="s">
        <v>255</v>
      </c>
      <c r="VGV23" s="18" t="s">
        <v>255</v>
      </c>
      <c r="VGW23" s="18" t="s">
        <v>255</v>
      </c>
      <c r="VGX23" s="18" t="s">
        <v>255</v>
      </c>
      <c r="VGY23" s="18" t="s">
        <v>255</v>
      </c>
      <c r="VGZ23" s="18" t="s">
        <v>255</v>
      </c>
      <c r="VHA23" s="18" t="s">
        <v>255</v>
      </c>
      <c r="VHB23" s="18" t="s">
        <v>255</v>
      </c>
      <c r="VHC23" s="18" t="s">
        <v>255</v>
      </c>
      <c r="VHD23" s="18" t="s">
        <v>255</v>
      </c>
      <c r="VHE23" s="18" t="s">
        <v>255</v>
      </c>
      <c r="VHF23" s="18" t="s">
        <v>255</v>
      </c>
      <c r="VHG23" s="18" t="s">
        <v>255</v>
      </c>
      <c r="VHH23" s="18" t="s">
        <v>255</v>
      </c>
      <c r="VHI23" s="18" t="s">
        <v>255</v>
      </c>
      <c r="VHJ23" s="18" t="s">
        <v>255</v>
      </c>
      <c r="VHK23" s="18" t="s">
        <v>255</v>
      </c>
      <c r="VHL23" s="18" t="s">
        <v>255</v>
      </c>
      <c r="VHM23" s="18" t="s">
        <v>255</v>
      </c>
      <c r="VHN23" s="18" t="s">
        <v>255</v>
      </c>
      <c r="VHO23" s="18" t="s">
        <v>255</v>
      </c>
      <c r="VHP23" s="18" t="s">
        <v>255</v>
      </c>
      <c r="VHQ23" s="18" t="s">
        <v>255</v>
      </c>
      <c r="VHR23" s="18" t="s">
        <v>255</v>
      </c>
      <c r="VHS23" s="18" t="s">
        <v>255</v>
      </c>
      <c r="VHT23" s="18" t="s">
        <v>255</v>
      </c>
      <c r="VHU23" s="18" t="s">
        <v>255</v>
      </c>
      <c r="VHV23" s="18" t="s">
        <v>255</v>
      </c>
      <c r="VHW23" s="18" t="s">
        <v>255</v>
      </c>
      <c r="VHX23" s="18" t="s">
        <v>255</v>
      </c>
      <c r="VHY23" s="18" t="s">
        <v>255</v>
      </c>
      <c r="VHZ23" s="18" t="s">
        <v>255</v>
      </c>
      <c r="VIA23" s="18" t="s">
        <v>255</v>
      </c>
      <c r="VIB23" s="18" t="s">
        <v>255</v>
      </c>
      <c r="VIC23" s="18" t="s">
        <v>255</v>
      </c>
      <c r="VID23" s="18" t="s">
        <v>255</v>
      </c>
      <c r="VIE23" s="18" t="s">
        <v>255</v>
      </c>
      <c r="VIF23" s="18" t="s">
        <v>255</v>
      </c>
      <c r="VIG23" s="18" t="s">
        <v>255</v>
      </c>
      <c r="VIH23" s="18" t="s">
        <v>255</v>
      </c>
      <c r="VII23" s="18" t="s">
        <v>255</v>
      </c>
      <c r="VIJ23" s="18" t="s">
        <v>255</v>
      </c>
      <c r="VIK23" s="18" t="s">
        <v>255</v>
      </c>
      <c r="VIL23" s="18" t="s">
        <v>255</v>
      </c>
      <c r="VIM23" s="18" t="s">
        <v>255</v>
      </c>
      <c r="VIN23" s="18" t="s">
        <v>255</v>
      </c>
      <c r="VIO23" s="18" t="s">
        <v>255</v>
      </c>
      <c r="VIP23" s="18" t="s">
        <v>255</v>
      </c>
      <c r="VIQ23" s="18" t="s">
        <v>255</v>
      </c>
      <c r="VIR23" s="18" t="s">
        <v>255</v>
      </c>
      <c r="VIS23" s="18" t="s">
        <v>255</v>
      </c>
      <c r="VIT23" s="18" t="s">
        <v>255</v>
      </c>
      <c r="VIU23" s="18" t="s">
        <v>255</v>
      </c>
      <c r="VIV23" s="18" t="s">
        <v>255</v>
      </c>
      <c r="VIW23" s="18" t="s">
        <v>255</v>
      </c>
      <c r="VIX23" s="18" t="s">
        <v>255</v>
      </c>
      <c r="VIY23" s="18" t="s">
        <v>255</v>
      </c>
      <c r="VIZ23" s="18" t="s">
        <v>255</v>
      </c>
      <c r="VJA23" s="18" t="s">
        <v>255</v>
      </c>
      <c r="VJB23" s="18" t="s">
        <v>255</v>
      </c>
      <c r="VJC23" s="18" t="s">
        <v>255</v>
      </c>
      <c r="VJD23" s="18" t="s">
        <v>255</v>
      </c>
      <c r="VJE23" s="18" t="s">
        <v>255</v>
      </c>
      <c r="VJF23" s="18" t="s">
        <v>255</v>
      </c>
      <c r="VJG23" s="18" t="s">
        <v>255</v>
      </c>
      <c r="VJH23" s="18" t="s">
        <v>255</v>
      </c>
      <c r="VJI23" s="18" t="s">
        <v>255</v>
      </c>
      <c r="VJJ23" s="18" t="s">
        <v>255</v>
      </c>
      <c r="VJK23" s="18" t="s">
        <v>255</v>
      </c>
      <c r="VJL23" s="18" t="s">
        <v>255</v>
      </c>
      <c r="VJM23" s="18" t="s">
        <v>255</v>
      </c>
      <c r="VJN23" s="18" t="s">
        <v>255</v>
      </c>
      <c r="VJO23" s="18" t="s">
        <v>255</v>
      </c>
      <c r="VJP23" s="18" t="s">
        <v>255</v>
      </c>
      <c r="VJQ23" s="18" t="s">
        <v>255</v>
      </c>
      <c r="VJR23" s="18" t="s">
        <v>255</v>
      </c>
      <c r="VJS23" s="18" t="s">
        <v>255</v>
      </c>
      <c r="VJT23" s="18" t="s">
        <v>255</v>
      </c>
      <c r="VJU23" s="18" t="s">
        <v>255</v>
      </c>
      <c r="VJV23" s="18" t="s">
        <v>255</v>
      </c>
      <c r="VJW23" s="18" t="s">
        <v>255</v>
      </c>
      <c r="VJX23" s="18" t="s">
        <v>255</v>
      </c>
      <c r="VJY23" s="18" t="s">
        <v>255</v>
      </c>
      <c r="VJZ23" s="18" t="s">
        <v>255</v>
      </c>
      <c r="VKA23" s="18" t="s">
        <v>255</v>
      </c>
      <c r="VKB23" s="18" t="s">
        <v>255</v>
      </c>
      <c r="VKC23" s="18" t="s">
        <v>255</v>
      </c>
      <c r="VKD23" s="18" t="s">
        <v>255</v>
      </c>
      <c r="VKE23" s="18" t="s">
        <v>255</v>
      </c>
      <c r="VKF23" s="18" t="s">
        <v>255</v>
      </c>
      <c r="VKG23" s="18" t="s">
        <v>255</v>
      </c>
      <c r="VKH23" s="18" t="s">
        <v>255</v>
      </c>
      <c r="VKI23" s="18" t="s">
        <v>255</v>
      </c>
      <c r="VKJ23" s="18" t="s">
        <v>255</v>
      </c>
      <c r="VKK23" s="18" t="s">
        <v>255</v>
      </c>
      <c r="VKL23" s="18" t="s">
        <v>255</v>
      </c>
      <c r="VKM23" s="18" t="s">
        <v>255</v>
      </c>
      <c r="VKN23" s="18" t="s">
        <v>255</v>
      </c>
      <c r="VKO23" s="18" t="s">
        <v>255</v>
      </c>
      <c r="VKP23" s="18" t="s">
        <v>255</v>
      </c>
      <c r="VKQ23" s="18" t="s">
        <v>255</v>
      </c>
      <c r="VKR23" s="18" t="s">
        <v>255</v>
      </c>
      <c r="VKS23" s="18" t="s">
        <v>255</v>
      </c>
      <c r="VKT23" s="18" t="s">
        <v>255</v>
      </c>
      <c r="VKU23" s="18" t="s">
        <v>255</v>
      </c>
      <c r="VKV23" s="18" t="s">
        <v>255</v>
      </c>
      <c r="VKW23" s="18" t="s">
        <v>255</v>
      </c>
      <c r="VKX23" s="18" t="s">
        <v>255</v>
      </c>
      <c r="VKY23" s="18" t="s">
        <v>255</v>
      </c>
      <c r="VKZ23" s="18" t="s">
        <v>255</v>
      </c>
      <c r="VLA23" s="18" t="s">
        <v>255</v>
      </c>
      <c r="VLB23" s="18" t="s">
        <v>255</v>
      </c>
      <c r="VLC23" s="18" t="s">
        <v>255</v>
      </c>
      <c r="VLD23" s="18" t="s">
        <v>255</v>
      </c>
      <c r="VLE23" s="18" t="s">
        <v>255</v>
      </c>
      <c r="VLF23" s="18" t="s">
        <v>255</v>
      </c>
      <c r="VLG23" s="18" t="s">
        <v>255</v>
      </c>
      <c r="VLH23" s="18" t="s">
        <v>255</v>
      </c>
      <c r="VLI23" s="18" t="s">
        <v>255</v>
      </c>
      <c r="VLJ23" s="18" t="s">
        <v>255</v>
      </c>
      <c r="VLK23" s="18" t="s">
        <v>255</v>
      </c>
      <c r="VLL23" s="18" t="s">
        <v>255</v>
      </c>
      <c r="VLM23" s="18" t="s">
        <v>255</v>
      </c>
      <c r="VLN23" s="18" t="s">
        <v>255</v>
      </c>
      <c r="VLO23" s="18" t="s">
        <v>255</v>
      </c>
      <c r="VLP23" s="18" t="s">
        <v>255</v>
      </c>
      <c r="VLQ23" s="18" t="s">
        <v>255</v>
      </c>
      <c r="VLR23" s="18" t="s">
        <v>255</v>
      </c>
      <c r="VLS23" s="18" t="s">
        <v>255</v>
      </c>
      <c r="VLT23" s="18" t="s">
        <v>255</v>
      </c>
      <c r="VLU23" s="18" t="s">
        <v>255</v>
      </c>
      <c r="VLV23" s="18" t="s">
        <v>255</v>
      </c>
      <c r="VLW23" s="18" t="s">
        <v>255</v>
      </c>
      <c r="VLX23" s="18" t="s">
        <v>255</v>
      </c>
      <c r="VLY23" s="18" t="s">
        <v>255</v>
      </c>
      <c r="VLZ23" s="18" t="s">
        <v>255</v>
      </c>
      <c r="VMA23" s="18" t="s">
        <v>255</v>
      </c>
      <c r="VMB23" s="18" t="s">
        <v>255</v>
      </c>
      <c r="VMC23" s="18" t="s">
        <v>255</v>
      </c>
      <c r="VMD23" s="18" t="s">
        <v>255</v>
      </c>
      <c r="VME23" s="18" t="s">
        <v>255</v>
      </c>
      <c r="VMF23" s="18" t="s">
        <v>255</v>
      </c>
      <c r="VMG23" s="18" t="s">
        <v>255</v>
      </c>
      <c r="VMH23" s="18" t="s">
        <v>255</v>
      </c>
      <c r="VMI23" s="18" t="s">
        <v>255</v>
      </c>
      <c r="VMJ23" s="18" t="s">
        <v>255</v>
      </c>
      <c r="VMK23" s="18" t="s">
        <v>255</v>
      </c>
      <c r="VML23" s="18" t="s">
        <v>255</v>
      </c>
      <c r="VMM23" s="18" t="s">
        <v>255</v>
      </c>
      <c r="VMN23" s="18" t="s">
        <v>255</v>
      </c>
      <c r="VMO23" s="18" t="s">
        <v>255</v>
      </c>
      <c r="VMP23" s="18" t="s">
        <v>255</v>
      </c>
      <c r="VMQ23" s="18" t="s">
        <v>255</v>
      </c>
      <c r="VMR23" s="18" t="s">
        <v>255</v>
      </c>
      <c r="VMS23" s="18" t="s">
        <v>255</v>
      </c>
      <c r="VMT23" s="18" t="s">
        <v>255</v>
      </c>
      <c r="VMU23" s="18" t="s">
        <v>255</v>
      </c>
      <c r="VMV23" s="18" t="s">
        <v>255</v>
      </c>
      <c r="VMW23" s="18" t="s">
        <v>255</v>
      </c>
      <c r="VMX23" s="18" t="s">
        <v>255</v>
      </c>
      <c r="VMY23" s="18" t="s">
        <v>255</v>
      </c>
      <c r="VMZ23" s="18" t="s">
        <v>255</v>
      </c>
      <c r="VNA23" s="18" t="s">
        <v>255</v>
      </c>
      <c r="VNB23" s="18" t="s">
        <v>255</v>
      </c>
      <c r="VNC23" s="18" t="s">
        <v>255</v>
      </c>
      <c r="VND23" s="18" t="s">
        <v>255</v>
      </c>
      <c r="VNE23" s="18" t="s">
        <v>255</v>
      </c>
      <c r="VNF23" s="18" t="s">
        <v>255</v>
      </c>
      <c r="VNG23" s="18" t="s">
        <v>255</v>
      </c>
      <c r="VNH23" s="18" t="s">
        <v>255</v>
      </c>
      <c r="VNI23" s="18" t="s">
        <v>255</v>
      </c>
      <c r="VNJ23" s="18" t="s">
        <v>255</v>
      </c>
      <c r="VNK23" s="18" t="s">
        <v>255</v>
      </c>
      <c r="VNL23" s="18" t="s">
        <v>255</v>
      </c>
      <c r="VNM23" s="18" t="s">
        <v>255</v>
      </c>
      <c r="VNN23" s="18" t="s">
        <v>255</v>
      </c>
      <c r="VNO23" s="18" t="s">
        <v>255</v>
      </c>
      <c r="VNP23" s="18" t="s">
        <v>255</v>
      </c>
      <c r="VNQ23" s="18" t="s">
        <v>255</v>
      </c>
      <c r="VNR23" s="18" t="s">
        <v>255</v>
      </c>
      <c r="VNS23" s="18" t="s">
        <v>255</v>
      </c>
      <c r="VNT23" s="18" t="s">
        <v>255</v>
      </c>
      <c r="VNU23" s="18" t="s">
        <v>255</v>
      </c>
      <c r="VNV23" s="18" t="s">
        <v>255</v>
      </c>
      <c r="VNW23" s="18" t="s">
        <v>255</v>
      </c>
      <c r="VNX23" s="18" t="s">
        <v>255</v>
      </c>
      <c r="VNY23" s="18" t="s">
        <v>255</v>
      </c>
      <c r="VNZ23" s="18" t="s">
        <v>255</v>
      </c>
      <c r="VOA23" s="18" t="s">
        <v>255</v>
      </c>
      <c r="VOB23" s="18" t="s">
        <v>255</v>
      </c>
      <c r="VOC23" s="18" t="s">
        <v>255</v>
      </c>
      <c r="VOD23" s="18" t="s">
        <v>255</v>
      </c>
      <c r="VOE23" s="18" t="s">
        <v>255</v>
      </c>
      <c r="VOF23" s="18" t="s">
        <v>255</v>
      </c>
      <c r="VOG23" s="18" t="s">
        <v>255</v>
      </c>
      <c r="VOH23" s="18" t="s">
        <v>255</v>
      </c>
      <c r="VOI23" s="18" t="s">
        <v>255</v>
      </c>
      <c r="VOJ23" s="18" t="s">
        <v>255</v>
      </c>
      <c r="VOK23" s="18" t="s">
        <v>255</v>
      </c>
      <c r="VOL23" s="18" t="s">
        <v>255</v>
      </c>
      <c r="VOM23" s="18" t="s">
        <v>255</v>
      </c>
      <c r="VON23" s="18" t="s">
        <v>255</v>
      </c>
      <c r="VOO23" s="18" t="s">
        <v>255</v>
      </c>
      <c r="VOP23" s="18" t="s">
        <v>255</v>
      </c>
      <c r="VOQ23" s="18" t="s">
        <v>255</v>
      </c>
      <c r="VOR23" s="18" t="s">
        <v>255</v>
      </c>
      <c r="VOS23" s="18" t="s">
        <v>255</v>
      </c>
      <c r="VOT23" s="18" t="s">
        <v>255</v>
      </c>
      <c r="VOU23" s="18" t="s">
        <v>255</v>
      </c>
      <c r="VOV23" s="18" t="s">
        <v>255</v>
      </c>
      <c r="VOW23" s="18" t="s">
        <v>255</v>
      </c>
      <c r="VOX23" s="18" t="s">
        <v>255</v>
      </c>
      <c r="VOY23" s="18" t="s">
        <v>255</v>
      </c>
      <c r="VOZ23" s="18" t="s">
        <v>255</v>
      </c>
      <c r="VPA23" s="18" t="s">
        <v>255</v>
      </c>
      <c r="VPB23" s="18" t="s">
        <v>255</v>
      </c>
      <c r="VPC23" s="18" t="s">
        <v>255</v>
      </c>
      <c r="VPD23" s="18" t="s">
        <v>255</v>
      </c>
      <c r="VPE23" s="18" t="s">
        <v>255</v>
      </c>
      <c r="VPF23" s="18" t="s">
        <v>255</v>
      </c>
      <c r="VPG23" s="18" t="s">
        <v>255</v>
      </c>
      <c r="VPH23" s="18" t="s">
        <v>255</v>
      </c>
      <c r="VPI23" s="18" t="s">
        <v>255</v>
      </c>
      <c r="VPJ23" s="18" t="s">
        <v>255</v>
      </c>
      <c r="VPK23" s="18" t="s">
        <v>255</v>
      </c>
      <c r="VPL23" s="18" t="s">
        <v>255</v>
      </c>
      <c r="VPM23" s="18" t="s">
        <v>255</v>
      </c>
      <c r="VPN23" s="18" t="s">
        <v>255</v>
      </c>
      <c r="VPO23" s="18" t="s">
        <v>255</v>
      </c>
      <c r="VPP23" s="18" t="s">
        <v>255</v>
      </c>
      <c r="VPQ23" s="18" t="s">
        <v>255</v>
      </c>
      <c r="VPR23" s="18" t="s">
        <v>255</v>
      </c>
      <c r="VPS23" s="18" t="s">
        <v>255</v>
      </c>
      <c r="VPT23" s="18" t="s">
        <v>255</v>
      </c>
      <c r="VPU23" s="18" t="s">
        <v>255</v>
      </c>
      <c r="VPV23" s="18" t="s">
        <v>255</v>
      </c>
      <c r="VPW23" s="18" t="s">
        <v>255</v>
      </c>
      <c r="VPX23" s="18" t="s">
        <v>255</v>
      </c>
      <c r="VPY23" s="18" t="s">
        <v>255</v>
      </c>
      <c r="VPZ23" s="18" t="s">
        <v>255</v>
      </c>
      <c r="VQA23" s="18" t="s">
        <v>255</v>
      </c>
      <c r="VQB23" s="18" t="s">
        <v>255</v>
      </c>
      <c r="VQC23" s="18" t="s">
        <v>255</v>
      </c>
      <c r="VQD23" s="18" t="s">
        <v>255</v>
      </c>
      <c r="VQE23" s="18" t="s">
        <v>255</v>
      </c>
      <c r="VQF23" s="18" t="s">
        <v>255</v>
      </c>
      <c r="VQG23" s="18" t="s">
        <v>255</v>
      </c>
      <c r="VQH23" s="18" t="s">
        <v>255</v>
      </c>
      <c r="VQI23" s="18" t="s">
        <v>255</v>
      </c>
      <c r="VQJ23" s="18" t="s">
        <v>255</v>
      </c>
      <c r="VQK23" s="18" t="s">
        <v>255</v>
      </c>
      <c r="VQL23" s="18" t="s">
        <v>255</v>
      </c>
      <c r="VQM23" s="18" t="s">
        <v>255</v>
      </c>
      <c r="VQN23" s="18" t="s">
        <v>255</v>
      </c>
      <c r="VQO23" s="18" t="s">
        <v>255</v>
      </c>
      <c r="VQP23" s="18" t="s">
        <v>255</v>
      </c>
      <c r="VQQ23" s="18" t="s">
        <v>255</v>
      </c>
      <c r="VQR23" s="18" t="s">
        <v>255</v>
      </c>
      <c r="VQS23" s="18" t="s">
        <v>255</v>
      </c>
      <c r="VQT23" s="18" t="s">
        <v>255</v>
      </c>
      <c r="VQU23" s="18" t="s">
        <v>255</v>
      </c>
      <c r="VQV23" s="18" t="s">
        <v>255</v>
      </c>
      <c r="VQW23" s="18" t="s">
        <v>255</v>
      </c>
      <c r="VQX23" s="18" t="s">
        <v>255</v>
      </c>
      <c r="VQY23" s="18" t="s">
        <v>255</v>
      </c>
      <c r="VQZ23" s="18" t="s">
        <v>255</v>
      </c>
      <c r="VRA23" s="18" t="s">
        <v>255</v>
      </c>
      <c r="VRB23" s="18" t="s">
        <v>255</v>
      </c>
      <c r="VRC23" s="18" t="s">
        <v>255</v>
      </c>
      <c r="VRD23" s="18" t="s">
        <v>255</v>
      </c>
      <c r="VRE23" s="18" t="s">
        <v>255</v>
      </c>
      <c r="VRF23" s="18" t="s">
        <v>255</v>
      </c>
      <c r="VRG23" s="18" t="s">
        <v>255</v>
      </c>
      <c r="VRH23" s="18" t="s">
        <v>255</v>
      </c>
      <c r="VRI23" s="18" t="s">
        <v>255</v>
      </c>
      <c r="VRJ23" s="18" t="s">
        <v>255</v>
      </c>
      <c r="VRK23" s="18" t="s">
        <v>255</v>
      </c>
      <c r="VRL23" s="18" t="s">
        <v>255</v>
      </c>
      <c r="VRM23" s="18" t="s">
        <v>255</v>
      </c>
      <c r="VRN23" s="18" t="s">
        <v>255</v>
      </c>
      <c r="VRO23" s="18" t="s">
        <v>255</v>
      </c>
      <c r="VRP23" s="18" t="s">
        <v>255</v>
      </c>
      <c r="VRQ23" s="18" t="s">
        <v>255</v>
      </c>
      <c r="VRR23" s="18" t="s">
        <v>255</v>
      </c>
      <c r="VRS23" s="18" t="s">
        <v>255</v>
      </c>
      <c r="VRT23" s="18" t="s">
        <v>255</v>
      </c>
      <c r="VRU23" s="18" t="s">
        <v>255</v>
      </c>
      <c r="VRV23" s="18" t="s">
        <v>255</v>
      </c>
      <c r="VRW23" s="18" t="s">
        <v>255</v>
      </c>
      <c r="VRX23" s="18" t="s">
        <v>255</v>
      </c>
      <c r="VRY23" s="18" t="s">
        <v>255</v>
      </c>
      <c r="VRZ23" s="18" t="s">
        <v>255</v>
      </c>
      <c r="VSA23" s="18" t="s">
        <v>255</v>
      </c>
      <c r="VSB23" s="18" t="s">
        <v>255</v>
      </c>
      <c r="VSC23" s="18" t="s">
        <v>255</v>
      </c>
      <c r="VSD23" s="18" t="s">
        <v>255</v>
      </c>
      <c r="VSE23" s="18" t="s">
        <v>255</v>
      </c>
      <c r="VSF23" s="18" t="s">
        <v>255</v>
      </c>
      <c r="VSG23" s="18" t="s">
        <v>255</v>
      </c>
      <c r="VSH23" s="18" t="s">
        <v>255</v>
      </c>
      <c r="VSI23" s="18" t="s">
        <v>255</v>
      </c>
      <c r="VSJ23" s="18" t="s">
        <v>255</v>
      </c>
      <c r="VSK23" s="18" t="s">
        <v>255</v>
      </c>
      <c r="VSL23" s="18" t="s">
        <v>255</v>
      </c>
      <c r="VSM23" s="18" t="s">
        <v>255</v>
      </c>
      <c r="VSN23" s="18" t="s">
        <v>255</v>
      </c>
      <c r="VSO23" s="18" t="s">
        <v>255</v>
      </c>
      <c r="VSP23" s="18" t="s">
        <v>255</v>
      </c>
      <c r="VSQ23" s="18" t="s">
        <v>255</v>
      </c>
      <c r="VSR23" s="18" t="s">
        <v>255</v>
      </c>
      <c r="VSS23" s="18" t="s">
        <v>255</v>
      </c>
      <c r="VST23" s="18" t="s">
        <v>255</v>
      </c>
      <c r="VSU23" s="18" t="s">
        <v>255</v>
      </c>
      <c r="VSV23" s="18" t="s">
        <v>255</v>
      </c>
      <c r="VSW23" s="18" t="s">
        <v>255</v>
      </c>
      <c r="VSX23" s="18" t="s">
        <v>255</v>
      </c>
      <c r="VSY23" s="18" t="s">
        <v>255</v>
      </c>
      <c r="VSZ23" s="18" t="s">
        <v>255</v>
      </c>
      <c r="VTA23" s="18" t="s">
        <v>255</v>
      </c>
      <c r="VTB23" s="18" t="s">
        <v>255</v>
      </c>
      <c r="VTC23" s="18" t="s">
        <v>255</v>
      </c>
      <c r="VTD23" s="18" t="s">
        <v>255</v>
      </c>
      <c r="VTE23" s="18" t="s">
        <v>255</v>
      </c>
      <c r="VTF23" s="18" t="s">
        <v>255</v>
      </c>
      <c r="VTG23" s="18" t="s">
        <v>255</v>
      </c>
      <c r="VTH23" s="18" t="s">
        <v>255</v>
      </c>
      <c r="VTI23" s="18" t="s">
        <v>255</v>
      </c>
      <c r="VTJ23" s="18" t="s">
        <v>255</v>
      </c>
      <c r="VTK23" s="18" t="s">
        <v>255</v>
      </c>
      <c r="VTL23" s="18" t="s">
        <v>255</v>
      </c>
      <c r="VTM23" s="18" t="s">
        <v>255</v>
      </c>
      <c r="VTN23" s="18" t="s">
        <v>255</v>
      </c>
      <c r="VTO23" s="18" t="s">
        <v>255</v>
      </c>
      <c r="VTP23" s="18" t="s">
        <v>255</v>
      </c>
      <c r="VTQ23" s="18" t="s">
        <v>255</v>
      </c>
      <c r="VTR23" s="18" t="s">
        <v>255</v>
      </c>
      <c r="VTS23" s="18" t="s">
        <v>255</v>
      </c>
      <c r="VTT23" s="18" t="s">
        <v>255</v>
      </c>
      <c r="VTU23" s="18" t="s">
        <v>255</v>
      </c>
      <c r="VTV23" s="18" t="s">
        <v>255</v>
      </c>
      <c r="VTW23" s="18" t="s">
        <v>255</v>
      </c>
      <c r="VTX23" s="18" t="s">
        <v>255</v>
      </c>
      <c r="VTY23" s="18" t="s">
        <v>255</v>
      </c>
      <c r="VTZ23" s="18" t="s">
        <v>255</v>
      </c>
      <c r="VUA23" s="18" t="s">
        <v>255</v>
      </c>
      <c r="VUB23" s="18" t="s">
        <v>255</v>
      </c>
      <c r="VUC23" s="18" t="s">
        <v>255</v>
      </c>
      <c r="VUD23" s="18" t="s">
        <v>255</v>
      </c>
      <c r="VUE23" s="18" t="s">
        <v>255</v>
      </c>
      <c r="VUF23" s="18" t="s">
        <v>255</v>
      </c>
      <c r="VUG23" s="18" t="s">
        <v>255</v>
      </c>
      <c r="VUH23" s="18" t="s">
        <v>255</v>
      </c>
      <c r="VUI23" s="18" t="s">
        <v>255</v>
      </c>
      <c r="VUJ23" s="18" t="s">
        <v>255</v>
      </c>
      <c r="VUK23" s="18" t="s">
        <v>255</v>
      </c>
      <c r="VUL23" s="18" t="s">
        <v>255</v>
      </c>
      <c r="VUM23" s="18" t="s">
        <v>255</v>
      </c>
      <c r="VUN23" s="18" t="s">
        <v>255</v>
      </c>
      <c r="VUO23" s="18" t="s">
        <v>255</v>
      </c>
      <c r="VUP23" s="18" t="s">
        <v>255</v>
      </c>
      <c r="VUQ23" s="18" t="s">
        <v>255</v>
      </c>
      <c r="VUR23" s="18" t="s">
        <v>255</v>
      </c>
      <c r="VUS23" s="18" t="s">
        <v>255</v>
      </c>
      <c r="VUT23" s="18" t="s">
        <v>255</v>
      </c>
      <c r="VUU23" s="18" t="s">
        <v>255</v>
      </c>
      <c r="VUV23" s="18" t="s">
        <v>255</v>
      </c>
      <c r="VUW23" s="18" t="s">
        <v>255</v>
      </c>
      <c r="VUX23" s="18" t="s">
        <v>255</v>
      </c>
      <c r="VUY23" s="18" t="s">
        <v>255</v>
      </c>
      <c r="VUZ23" s="18" t="s">
        <v>255</v>
      </c>
      <c r="VVA23" s="18" t="s">
        <v>255</v>
      </c>
      <c r="VVB23" s="18" t="s">
        <v>255</v>
      </c>
      <c r="VVC23" s="18" t="s">
        <v>255</v>
      </c>
      <c r="VVD23" s="18" t="s">
        <v>255</v>
      </c>
      <c r="VVE23" s="18" t="s">
        <v>255</v>
      </c>
      <c r="VVF23" s="18" t="s">
        <v>255</v>
      </c>
      <c r="VVG23" s="18" t="s">
        <v>255</v>
      </c>
      <c r="VVH23" s="18" t="s">
        <v>255</v>
      </c>
      <c r="VVI23" s="18" t="s">
        <v>255</v>
      </c>
      <c r="VVJ23" s="18" t="s">
        <v>255</v>
      </c>
      <c r="VVK23" s="18" t="s">
        <v>255</v>
      </c>
      <c r="VVL23" s="18" t="s">
        <v>255</v>
      </c>
      <c r="VVM23" s="18" t="s">
        <v>255</v>
      </c>
      <c r="VVN23" s="18" t="s">
        <v>255</v>
      </c>
      <c r="VVO23" s="18" t="s">
        <v>255</v>
      </c>
      <c r="VVP23" s="18" t="s">
        <v>255</v>
      </c>
      <c r="VVQ23" s="18" t="s">
        <v>255</v>
      </c>
      <c r="VVR23" s="18" t="s">
        <v>255</v>
      </c>
      <c r="VVS23" s="18" t="s">
        <v>255</v>
      </c>
      <c r="VVT23" s="18" t="s">
        <v>255</v>
      </c>
      <c r="VVU23" s="18" t="s">
        <v>255</v>
      </c>
      <c r="VVV23" s="18" t="s">
        <v>255</v>
      </c>
      <c r="VVW23" s="18" t="s">
        <v>255</v>
      </c>
      <c r="VVX23" s="18" t="s">
        <v>255</v>
      </c>
      <c r="VVY23" s="18" t="s">
        <v>255</v>
      </c>
      <c r="VVZ23" s="18" t="s">
        <v>255</v>
      </c>
      <c r="VWA23" s="18" t="s">
        <v>255</v>
      </c>
      <c r="VWB23" s="18" t="s">
        <v>255</v>
      </c>
      <c r="VWC23" s="18" t="s">
        <v>255</v>
      </c>
      <c r="VWD23" s="18" t="s">
        <v>255</v>
      </c>
      <c r="VWE23" s="18" t="s">
        <v>255</v>
      </c>
      <c r="VWF23" s="18" t="s">
        <v>255</v>
      </c>
      <c r="VWG23" s="18" t="s">
        <v>255</v>
      </c>
      <c r="VWH23" s="18" t="s">
        <v>255</v>
      </c>
      <c r="VWI23" s="18" t="s">
        <v>255</v>
      </c>
      <c r="VWJ23" s="18" t="s">
        <v>255</v>
      </c>
      <c r="VWK23" s="18" t="s">
        <v>255</v>
      </c>
      <c r="VWL23" s="18" t="s">
        <v>255</v>
      </c>
      <c r="VWM23" s="18" t="s">
        <v>255</v>
      </c>
      <c r="VWN23" s="18" t="s">
        <v>255</v>
      </c>
      <c r="VWO23" s="18" t="s">
        <v>255</v>
      </c>
      <c r="VWP23" s="18" t="s">
        <v>255</v>
      </c>
      <c r="VWQ23" s="18" t="s">
        <v>255</v>
      </c>
      <c r="VWR23" s="18" t="s">
        <v>255</v>
      </c>
      <c r="VWS23" s="18" t="s">
        <v>255</v>
      </c>
      <c r="VWT23" s="18" t="s">
        <v>255</v>
      </c>
      <c r="VWU23" s="18" t="s">
        <v>255</v>
      </c>
      <c r="VWV23" s="18" t="s">
        <v>255</v>
      </c>
      <c r="VWW23" s="18" t="s">
        <v>255</v>
      </c>
      <c r="VWX23" s="18" t="s">
        <v>255</v>
      </c>
      <c r="VWY23" s="18" t="s">
        <v>255</v>
      </c>
      <c r="VWZ23" s="18" t="s">
        <v>255</v>
      </c>
      <c r="VXA23" s="18" t="s">
        <v>255</v>
      </c>
      <c r="VXB23" s="18" t="s">
        <v>255</v>
      </c>
      <c r="VXC23" s="18" t="s">
        <v>255</v>
      </c>
      <c r="VXD23" s="18" t="s">
        <v>255</v>
      </c>
      <c r="VXE23" s="18" t="s">
        <v>255</v>
      </c>
      <c r="VXF23" s="18" t="s">
        <v>255</v>
      </c>
      <c r="VXG23" s="18" t="s">
        <v>255</v>
      </c>
      <c r="VXH23" s="18" t="s">
        <v>255</v>
      </c>
      <c r="VXI23" s="18" t="s">
        <v>255</v>
      </c>
      <c r="VXJ23" s="18" t="s">
        <v>255</v>
      </c>
      <c r="VXK23" s="18" t="s">
        <v>255</v>
      </c>
      <c r="VXL23" s="18" t="s">
        <v>255</v>
      </c>
      <c r="VXM23" s="18" t="s">
        <v>255</v>
      </c>
      <c r="VXN23" s="18" t="s">
        <v>255</v>
      </c>
      <c r="VXO23" s="18" t="s">
        <v>255</v>
      </c>
      <c r="VXP23" s="18" t="s">
        <v>255</v>
      </c>
      <c r="VXQ23" s="18" t="s">
        <v>255</v>
      </c>
      <c r="VXR23" s="18" t="s">
        <v>255</v>
      </c>
      <c r="VXS23" s="18" t="s">
        <v>255</v>
      </c>
      <c r="VXT23" s="18" t="s">
        <v>255</v>
      </c>
      <c r="VXU23" s="18" t="s">
        <v>255</v>
      </c>
      <c r="VXV23" s="18" t="s">
        <v>255</v>
      </c>
      <c r="VXW23" s="18" t="s">
        <v>255</v>
      </c>
      <c r="VXX23" s="18" t="s">
        <v>255</v>
      </c>
      <c r="VXY23" s="18" t="s">
        <v>255</v>
      </c>
      <c r="VXZ23" s="18" t="s">
        <v>255</v>
      </c>
      <c r="VYA23" s="18" t="s">
        <v>255</v>
      </c>
      <c r="VYB23" s="18" t="s">
        <v>255</v>
      </c>
      <c r="VYC23" s="18" t="s">
        <v>255</v>
      </c>
      <c r="VYD23" s="18" t="s">
        <v>255</v>
      </c>
      <c r="VYE23" s="18" t="s">
        <v>255</v>
      </c>
      <c r="VYF23" s="18" t="s">
        <v>255</v>
      </c>
      <c r="VYG23" s="18" t="s">
        <v>255</v>
      </c>
      <c r="VYH23" s="18" t="s">
        <v>255</v>
      </c>
      <c r="VYI23" s="18" t="s">
        <v>255</v>
      </c>
      <c r="VYJ23" s="18" t="s">
        <v>255</v>
      </c>
      <c r="VYK23" s="18" t="s">
        <v>255</v>
      </c>
      <c r="VYL23" s="18" t="s">
        <v>255</v>
      </c>
      <c r="VYM23" s="18" t="s">
        <v>255</v>
      </c>
      <c r="VYN23" s="18" t="s">
        <v>255</v>
      </c>
      <c r="VYO23" s="18" t="s">
        <v>255</v>
      </c>
      <c r="VYP23" s="18" t="s">
        <v>255</v>
      </c>
      <c r="VYQ23" s="18" t="s">
        <v>255</v>
      </c>
      <c r="VYR23" s="18" t="s">
        <v>255</v>
      </c>
      <c r="VYS23" s="18" t="s">
        <v>255</v>
      </c>
      <c r="VYT23" s="18" t="s">
        <v>255</v>
      </c>
      <c r="VYU23" s="18" t="s">
        <v>255</v>
      </c>
      <c r="VYV23" s="18" t="s">
        <v>255</v>
      </c>
      <c r="VYW23" s="18" t="s">
        <v>255</v>
      </c>
      <c r="VYX23" s="18" t="s">
        <v>255</v>
      </c>
      <c r="VYY23" s="18" t="s">
        <v>255</v>
      </c>
      <c r="VYZ23" s="18" t="s">
        <v>255</v>
      </c>
      <c r="VZA23" s="18" t="s">
        <v>255</v>
      </c>
      <c r="VZB23" s="18" t="s">
        <v>255</v>
      </c>
      <c r="VZC23" s="18" t="s">
        <v>255</v>
      </c>
      <c r="VZD23" s="18" t="s">
        <v>255</v>
      </c>
      <c r="VZE23" s="18" t="s">
        <v>255</v>
      </c>
      <c r="VZF23" s="18" t="s">
        <v>255</v>
      </c>
      <c r="VZG23" s="18" t="s">
        <v>255</v>
      </c>
      <c r="VZH23" s="18" t="s">
        <v>255</v>
      </c>
      <c r="VZI23" s="18" t="s">
        <v>255</v>
      </c>
      <c r="VZJ23" s="18" t="s">
        <v>255</v>
      </c>
      <c r="VZK23" s="18" t="s">
        <v>255</v>
      </c>
      <c r="VZL23" s="18" t="s">
        <v>255</v>
      </c>
      <c r="VZM23" s="18" t="s">
        <v>255</v>
      </c>
      <c r="VZN23" s="18" t="s">
        <v>255</v>
      </c>
      <c r="VZO23" s="18" t="s">
        <v>255</v>
      </c>
      <c r="VZP23" s="18" t="s">
        <v>255</v>
      </c>
      <c r="VZQ23" s="18" t="s">
        <v>255</v>
      </c>
      <c r="VZR23" s="18" t="s">
        <v>255</v>
      </c>
      <c r="VZS23" s="18" t="s">
        <v>255</v>
      </c>
      <c r="VZT23" s="18" t="s">
        <v>255</v>
      </c>
      <c r="VZU23" s="18" t="s">
        <v>255</v>
      </c>
      <c r="VZV23" s="18" t="s">
        <v>255</v>
      </c>
      <c r="VZW23" s="18" t="s">
        <v>255</v>
      </c>
      <c r="VZX23" s="18" t="s">
        <v>255</v>
      </c>
      <c r="VZY23" s="18" t="s">
        <v>255</v>
      </c>
      <c r="VZZ23" s="18" t="s">
        <v>255</v>
      </c>
      <c r="WAA23" s="18" t="s">
        <v>255</v>
      </c>
      <c r="WAB23" s="18" t="s">
        <v>255</v>
      </c>
      <c r="WAC23" s="18" t="s">
        <v>255</v>
      </c>
      <c r="WAD23" s="18" t="s">
        <v>255</v>
      </c>
      <c r="WAE23" s="18" t="s">
        <v>255</v>
      </c>
      <c r="WAF23" s="18" t="s">
        <v>255</v>
      </c>
      <c r="WAG23" s="18" t="s">
        <v>255</v>
      </c>
      <c r="WAH23" s="18" t="s">
        <v>255</v>
      </c>
      <c r="WAI23" s="18" t="s">
        <v>255</v>
      </c>
      <c r="WAJ23" s="18" t="s">
        <v>255</v>
      </c>
      <c r="WAK23" s="18" t="s">
        <v>255</v>
      </c>
      <c r="WAL23" s="18" t="s">
        <v>255</v>
      </c>
      <c r="WAM23" s="18" t="s">
        <v>255</v>
      </c>
      <c r="WAN23" s="18" t="s">
        <v>255</v>
      </c>
      <c r="WAO23" s="18" t="s">
        <v>255</v>
      </c>
      <c r="WAP23" s="18" t="s">
        <v>255</v>
      </c>
      <c r="WAQ23" s="18" t="s">
        <v>255</v>
      </c>
      <c r="WAR23" s="18" t="s">
        <v>255</v>
      </c>
      <c r="WAS23" s="18" t="s">
        <v>255</v>
      </c>
      <c r="WAT23" s="18" t="s">
        <v>255</v>
      </c>
      <c r="WAU23" s="18" t="s">
        <v>255</v>
      </c>
    </row>
    <row r="24" spans="1:15595" s="25" customFormat="1" ht="24">
      <c r="A24" s="64" t="s">
        <v>436</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row>
    <row r="25" spans="1:15595" s="25" customFormat="1" ht="24">
      <c r="A25" s="64" t="s">
        <v>437</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row>
    <row r="26" spans="1:15595" s="25" customFormat="1">
      <c r="A26" s="3"/>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row>
    <row r="27" spans="1:15595" s="25" customFormat="1">
      <c r="A27" s="63" t="s">
        <v>40</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row>
    <row r="28" spans="1:15595" s="25" customFormat="1" ht="108">
      <c r="A28" s="65" t="s">
        <v>419</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row>
    <row r="29" spans="1:15595" s="25" customFormat="1" ht="36">
      <c r="A29" s="66" t="s">
        <v>420</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row>
    <row r="30" spans="1:15595" s="25" customFormat="1" ht="24.75" customHeight="1">
      <c r="A30" s="41" t="s">
        <v>438</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row>
    <row r="31" spans="1:15595" s="25" customFormat="1" ht="42">
      <c r="A31" s="67" t="s">
        <v>378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row>
    <row r="32" spans="1:15595" s="25" customFormat="1" ht="63">
      <c r="A32" s="114" t="s">
        <v>439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row>
    <row r="33" spans="1:1" ht="31.5">
      <c r="A33" s="114" t="s">
        <v>440</v>
      </c>
    </row>
    <row r="34" spans="1:1" ht="42">
      <c r="A34" s="114" t="s">
        <v>441</v>
      </c>
    </row>
    <row r="35" spans="1:1" ht="42">
      <c r="A35" s="114" t="s">
        <v>442</v>
      </c>
    </row>
    <row r="36" spans="1:1" ht="52.5">
      <c r="A36" s="114" t="s">
        <v>443</v>
      </c>
    </row>
    <row r="37" spans="1:1" ht="31.5">
      <c r="A37" s="114" t="s">
        <v>444</v>
      </c>
    </row>
    <row r="38" spans="1:1" ht="48">
      <c r="A38" s="114" t="s">
        <v>445</v>
      </c>
    </row>
    <row r="39" spans="1:1" ht="25.5">
      <c r="A39" s="114" t="s">
        <v>446</v>
      </c>
    </row>
    <row r="40" spans="1:1" ht="42">
      <c r="A40" s="114" t="s">
        <v>447</v>
      </c>
    </row>
    <row r="41" spans="1:1" ht="42">
      <c r="A41" s="114" t="s">
        <v>448</v>
      </c>
    </row>
    <row r="42" spans="1:1" ht="52.5">
      <c r="A42" s="69" t="s">
        <v>179</v>
      </c>
    </row>
    <row r="43" spans="1:1" ht="31.5">
      <c r="A43" s="70" t="s">
        <v>181</v>
      </c>
    </row>
    <row r="44" spans="1:1" ht="64.5">
      <c r="A44" s="71" t="s">
        <v>200</v>
      </c>
    </row>
    <row r="45" spans="1:1" ht="42">
      <c r="A45" s="72" t="s">
        <v>183</v>
      </c>
    </row>
    <row r="47" spans="1:1">
      <c r="A47" s="63" t="s">
        <v>50</v>
      </c>
    </row>
    <row r="48" spans="1:1" ht="36">
      <c r="A48" s="21" t="s">
        <v>184</v>
      </c>
    </row>
    <row r="49" spans="1:1" ht="36">
      <c r="A49" s="21" t="s">
        <v>185</v>
      </c>
    </row>
  </sheetData>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sheetPr>
  <dimension ref="A1:B56"/>
  <sheetViews>
    <sheetView workbookViewId="0"/>
  </sheetViews>
  <sheetFormatPr defaultColWidth="9.140625" defaultRowHeight="15"/>
  <cols>
    <col min="1" max="1" width="61.5703125" style="1" customWidth="1"/>
    <col min="2" max="2" width="10.42578125" style="5" customWidth="1"/>
    <col min="3" max="16384" width="9.140625" style="5"/>
  </cols>
  <sheetData>
    <row r="1" spans="1:2" s="1" customFormat="1" ht="12.75">
      <c r="A1" s="6" t="s">
        <v>123</v>
      </c>
    </row>
    <row r="2" spans="1:2" s="1" customFormat="1" ht="12.75">
      <c r="A2" s="8" t="s">
        <v>95</v>
      </c>
    </row>
    <row r="3" spans="1:2" s="2" customFormat="1">
      <c r="A3" s="111" t="s">
        <v>2</v>
      </c>
      <c r="B3" s="74" t="e">
        <f>ВВ!#REF!</f>
        <v>#REF!</v>
      </c>
    </row>
    <row r="4" spans="1:2" s="2" customFormat="1">
      <c r="A4" s="111"/>
      <c r="B4" s="74" t="e">
        <f>ВВ!#REF!</f>
        <v>#REF!</v>
      </c>
    </row>
    <row r="5" spans="1:2" s="3" customFormat="1" ht="12" customHeight="1">
      <c r="A5" s="12" t="s">
        <v>68</v>
      </c>
      <c r="B5" s="7"/>
    </row>
    <row r="6" spans="1:2" s="4" customFormat="1" ht="12" customHeight="1">
      <c r="A6" s="13">
        <v>1</v>
      </c>
      <c r="B6" s="12" t="e">
        <f>ВВ!#REF!*0.9</f>
        <v>#REF!</v>
      </c>
    </row>
    <row r="7" spans="1:2" s="4" customFormat="1" ht="12" customHeight="1">
      <c r="A7" s="13">
        <v>2</v>
      </c>
      <c r="B7" s="12" t="e">
        <f>ВВ!#REF!*0.9</f>
        <v>#REF!</v>
      </c>
    </row>
    <row r="8" spans="1:2" s="3" customFormat="1" ht="12" customHeight="1">
      <c r="A8" s="12" t="s">
        <v>69</v>
      </c>
      <c r="B8" s="12"/>
    </row>
    <row r="9" spans="1:2" s="4" customFormat="1" ht="12" customHeight="1">
      <c r="A9" s="13">
        <v>1</v>
      </c>
      <c r="B9" s="12" t="e">
        <f>ВВ!#REF!*0.9</f>
        <v>#REF!</v>
      </c>
    </row>
    <row r="10" spans="1:2" s="4" customFormat="1" ht="12" customHeight="1">
      <c r="A10" s="13">
        <v>2</v>
      </c>
      <c r="B10" s="12" t="e">
        <f>ВВ!#REF!*0.9</f>
        <v>#REF!</v>
      </c>
    </row>
    <row r="11" spans="1:2" s="3" customFormat="1" ht="12" customHeight="1">
      <c r="A11" s="12" t="s">
        <v>121</v>
      </c>
      <c r="B11" s="12"/>
    </row>
    <row r="12" spans="1:2" s="4" customFormat="1" ht="12" customHeight="1">
      <c r="A12" s="13">
        <v>1</v>
      </c>
      <c r="B12" s="12" t="e">
        <f>ВВ!#REF!*0.9</f>
        <v>#REF!</v>
      </c>
    </row>
    <row r="13" spans="1:2" s="4" customFormat="1" ht="12" customHeight="1">
      <c r="A13" s="13">
        <v>2</v>
      </c>
      <c r="B13" s="12" t="e">
        <f>ВВ!#REF!*0.9</f>
        <v>#REF!</v>
      </c>
    </row>
    <row r="14" spans="1:2" s="3" customFormat="1" ht="12" customHeight="1">
      <c r="A14" s="12" t="s">
        <v>73</v>
      </c>
      <c r="B14" s="12"/>
    </row>
    <row r="15" spans="1:2" s="4" customFormat="1" ht="12" customHeight="1">
      <c r="A15" s="13">
        <v>1</v>
      </c>
      <c r="B15" s="12" t="e">
        <f>ВВ!#REF!*0.9</f>
        <v>#REF!</v>
      </c>
    </row>
    <row r="16" spans="1:2" s="4" customFormat="1" ht="12" customHeight="1">
      <c r="A16" s="60">
        <v>2</v>
      </c>
      <c r="B16" s="12" t="e">
        <f>ВВ!#REF!*0.9</f>
        <v>#REF!</v>
      </c>
    </row>
    <row r="17" spans="1:2" s="4" customFormat="1" ht="12" customHeight="1">
      <c r="A17" s="61" t="s">
        <v>74</v>
      </c>
      <c r="B17" s="12"/>
    </row>
    <row r="18" spans="1:2" s="4" customFormat="1" ht="12" customHeight="1">
      <c r="A18" s="13">
        <v>1</v>
      </c>
      <c r="B18" s="12" t="e">
        <f>ВВ!#REF!*0.9</f>
        <v>#REF!</v>
      </c>
    </row>
    <row r="19" spans="1:2" s="4" customFormat="1" ht="12" customHeight="1">
      <c r="A19" s="60">
        <v>2</v>
      </c>
      <c r="B19" s="12" t="e">
        <f>ВВ!#REF!*0.9</f>
        <v>#REF!</v>
      </c>
    </row>
    <row r="20" spans="1:2" s="4" customFormat="1" ht="12" customHeight="1">
      <c r="A20" s="60">
        <v>3</v>
      </c>
      <c r="B20" s="12" t="e">
        <f>ВВ!#REF!*0.9</f>
        <v>#REF!</v>
      </c>
    </row>
    <row r="21" spans="1:2" s="4" customFormat="1" ht="12" customHeight="1">
      <c r="A21" s="60">
        <v>4</v>
      </c>
      <c r="B21" s="12" t="e">
        <f>ВВ!#REF!*0.9</f>
        <v>#REF!</v>
      </c>
    </row>
    <row r="22" spans="1:2" s="4" customFormat="1" ht="12" customHeight="1">
      <c r="A22" s="14"/>
      <c r="B22" s="76"/>
    </row>
    <row r="23" spans="1:2" s="4" customFormat="1" ht="12" customHeight="1">
      <c r="A23" s="14"/>
      <c r="B23" s="76"/>
    </row>
    <row r="24" spans="1:2" s="4" customFormat="1" ht="12" customHeight="1">
      <c r="A24" s="85" t="s">
        <v>124</v>
      </c>
      <c r="B24" s="74" t="e">
        <f t="shared" ref="B24" si="0">B3</f>
        <v>#REF!</v>
      </c>
    </row>
    <row r="25" spans="1:2" s="4" customFormat="1" ht="12" customHeight="1">
      <c r="A25" s="112" t="s">
        <v>119</v>
      </c>
      <c r="B25" s="74" t="e">
        <f t="shared" ref="B25" si="1">B4</f>
        <v>#REF!</v>
      </c>
    </row>
    <row r="26" spans="1:2" s="4" customFormat="1" ht="12" customHeight="1">
      <c r="A26" s="12" t="s">
        <v>68</v>
      </c>
      <c r="B26" s="87"/>
    </row>
    <row r="27" spans="1:2" s="4" customFormat="1" ht="12" customHeight="1">
      <c r="A27" s="13">
        <v>1</v>
      </c>
      <c r="B27" s="12" t="e">
        <f t="shared" ref="B27" si="2">ROUNDUP(B6*0.9,)</f>
        <v>#REF!</v>
      </c>
    </row>
    <row r="28" spans="1:2" s="4" customFormat="1" ht="12" customHeight="1">
      <c r="A28" s="13">
        <v>2</v>
      </c>
      <c r="B28" s="12" t="e">
        <f t="shared" ref="B28" si="3">ROUNDUP(B7*0.9,)</f>
        <v>#REF!</v>
      </c>
    </row>
    <row r="29" spans="1:2" s="4" customFormat="1" ht="12" customHeight="1">
      <c r="A29" s="12" t="s">
        <v>69</v>
      </c>
      <c r="B29" s="12"/>
    </row>
    <row r="30" spans="1:2" s="4" customFormat="1" ht="12" customHeight="1">
      <c r="A30" s="13">
        <v>1</v>
      </c>
      <c r="B30" s="12" t="e">
        <f t="shared" ref="B30" si="4">ROUNDUP(B9*0.9,)</f>
        <v>#REF!</v>
      </c>
    </row>
    <row r="31" spans="1:2" s="4" customFormat="1" ht="12" customHeight="1">
      <c r="A31" s="13">
        <v>2</v>
      </c>
      <c r="B31" s="12" t="e">
        <f t="shared" ref="B31" si="5">ROUNDUP(B10*0.9,)</f>
        <v>#REF!</v>
      </c>
    </row>
    <row r="32" spans="1:2" s="4" customFormat="1" ht="12" customHeight="1">
      <c r="A32" s="12" t="s">
        <v>121</v>
      </c>
      <c r="B32" s="12"/>
    </row>
    <row r="33" spans="1:2" s="4" customFormat="1" ht="12" customHeight="1">
      <c r="A33" s="13">
        <v>1</v>
      </c>
      <c r="B33" s="12" t="e">
        <f t="shared" ref="B33" si="6">ROUNDUP(B12*0.9,)</f>
        <v>#REF!</v>
      </c>
    </row>
    <row r="34" spans="1:2" s="4" customFormat="1" ht="12" customHeight="1">
      <c r="A34" s="13">
        <v>2</v>
      </c>
      <c r="B34" s="12" t="e">
        <f t="shared" ref="B34" si="7">ROUNDUP(B13*0.9,)</f>
        <v>#REF!</v>
      </c>
    </row>
    <row r="35" spans="1:2" s="4" customFormat="1" ht="12" customHeight="1">
      <c r="A35" s="12" t="s">
        <v>73</v>
      </c>
      <c r="B35" s="12"/>
    </row>
    <row r="36" spans="1:2" s="4" customFormat="1" ht="12" customHeight="1">
      <c r="A36" s="13">
        <v>1</v>
      </c>
      <c r="B36" s="12" t="e">
        <f t="shared" ref="B36" si="8">ROUNDUP(B15*0.9,)</f>
        <v>#REF!</v>
      </c>
    </row>
    <row r="37" spans="1:2" s="4" customFormat="1" ht="12" customHeight="1">
      <c r="A37" s="60">
        <v>2</v>
      </c>
      <c r="B37" s="12" t="e">
        <f t="shared" ref="B37" si="9">ROUNDUP(B16*0.9,)</f>
        <v>#REF!</v>
      </c>
    </row>
    <row r="38" spans="1:2" s="4" customFormat="1" ht="12" customHeight="1">
      <c r="A38" s="61" t="s">
        <v>74</v>
      </c>
      <c r="B38" s="12"/>
    </row>
    <row r="39" spans="1:2" s="4" customFormat="1" ht="12" customHeight="1">
      <c r="A39" s="13">
        <v>1</v>
      </c>
      <c r="B39" s="12" t="e">
        <f t="shared" ref="B39" si="10">ROUNDUP(B18*0.9,)</f>
        <v>#REF!</v>
      </c>
    </row>
    <row r="40" spans="1:2" s="4" customFormat="1" ht="12" customHeight="1">
      <c r="A40" s="60">
        <v>2</v>
      </c>
      <c r="B40" s="12" t="e">
        <f t="shared" ref="B40" si="11">ROUNDUP(B19*0.9,)</f>
        <v>#REF!</v>
      </c>
    </row>
    <row r="41" spans="1:2" s="4" customFormat="1" ht="12" customHeight="1">
      <c r="A41" s="60">
        <v>3</v>
      </c>
      <c r="B41" s="12" t="e">
        <f t="shared" ref="B41" si="12">ROUNDUP(B20*0.9,)</f>
        <v>#REF!</v>
      </c>
    </row>
    <row r="42" spans="1:2" s="4" customFormat="1" ht="12" customHeight="1">
      <c r="A42" s="60">
        <v>4</v>
      </c>
      <c r="B42" s="12" t="e">
        <f t="shared" ref="B42" si="13">ROUNDUP(B21*0.9,)</f>
        <v>#REF!</v>
      </c>
    </row>
    <row r="43" spans="1:2" s="4" customFormat="1" ht="12" customHeight="1"/>
    <row r="44" spans="1:2" s="4" customFormat="1" ht="12" customHeight="1"/>
    <row r="45" spans="1:2" s="23" customFormat="1" ht="12.75" customHeight="1">
      <c r="A45" s="77" t="s">
        <v>40</v>
      </c>
    </row>
    <row r="46" spans="1:2" s="23" customFormat="1" ht="12.75" customHeight="1">
      <c r="A46" s="369" t="s">
        <v>126</v>
      </c>
    </row>
    <row r="47" spans="1:2" s="23" customFormat="1" ht="12.75" customHeight="1">
      <c r="A47" s="370"/>
    </row>
    <row r="48" spans="1:2" s="23" customFormat="1" ht="12.75" customHeight="1">
      <c r="A48" s="370"/>
    </row>
    <row r="49" spans="1:1" s="23" customFormat="1" ht="57.4" customHeight="1">
      <c r="A49" s="370"/>
    </row>
    <row r="50" spans="1:1">
      <c r="A50" s="79" t="s">
        <v>127</v>
      </c>
    </row>
    <row r="51" spans="1:1" ht="24.75">
      <c r="A51" s="80" t="s">
        <v>143</v>
      </c>
    </row>
    <row r="53" spans="1:1">
      <c r="A53" s="81" t="s">
        <v>50</v>
      </c>
    </row>
    <row r="54" spans="1:1" ht="108">
      <c r="A54" s="82" t="s">
        <v>144</v>
      </c>
    </row>
    <row r="55" spans="1:1">
      <c r="A55" s="83" t="s">
        <v>145</v>
      </c>
    </row>
    <row r="56" spans="1:1">
      <c r="A56" s="84" t="s">
        <v>449</v>
      </c>
    </row>
  </sheetData>
  <mergeCells count="1">
    <mergeCell ref="A46:A49"/>
  </mergeCells>
  <pageMargins left="0.7" right="0.7" top="0.75" bottom="0.75" header="0.3" footer="0.3"/>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sheetPr>
  <dimension ref="A1:B54"/>
  <sheetViews>
    <sheetView workbookViewId="0">
      <selection activeCell="A2" sqref="A2"/>
    </sheetView>
  </sheetViews>
  <sheetFormatPr defaultColWidth="9.140625" defaultRowHeight="15"/>
  <cols>
    <col min="1" max="1" width="61.5703125" style="1" customWidth="1"/>
    <col min="2" max="2" width="10.42578125" style="5" customWidth="1"/>
    <col min="3" max="16384" width="9.140625" style="5"/>
  </cols>
  <sheetData>
    <row r="1" spans="1:2" s="1" customFormat="1" ht="12.75">
      <c r="A1" s="6" t="s">
        <v>123</v>
      </c>
    </row>
    <row r="2" spans="1:2" s="1" customFormat="1" ht="12.75">
      <c r="A2" s="8" t="s">
        <v>95</v>
      </c>
    </row>
    <row r="3" spans="1:2" s="2" customFormat="1">
      <c r="A3" s="111" t="s">
        <v>2</v>
      </c>
      <c r="B3" s="74" t="e">
        <f>ВВ!#REF!</f>
        <v>#REF!</v>
      </c>
    </row>
    <row r="4" spans="1:2" s="2" customFormat="1">
      <c r="A4" s="111"/>
      <c r="B4" s="74" t="e">
        <f>ВВ!#REF!</f>
        <v>#REF!</v>
      </c>
    </row>
    <row r="5" spans="1:2" s="3" customFormat="1" ht="12" customHeight="1">
      <c r="A5" s="12" t="s">
        <v>68</v>
      </c>
      <c r="B5" s="7"/>
    </row>
    <row r="6" spans="1:2" s="4" customFormat="1" ht="12" customHeight="1">
      <c r="A6" s="13">
        <v>1</v>
      </c>
      <c r="B6" s="12" t="e">
        <f>ВВ!#REF!*0.9</f>
        <v>#REF!</v>
      </c>
    </row>
    <row r="7" spans="1:2" s="4" customFormat="1" ht="12" customHeight="1">
      <c r="A7" s="13">
        <v>2</v>
      </c>
      <c r="B7" s="12" t="e">
        <f>ВВ!#REF!*0.9</f>
        <v>#REF!</v>
      </c>
    </row>
    <row r="8" spans="1:2" s="3" customFormat="1" ht="12" customHeight="1">
      <c r="A8" s="12" t="s">
        <v>69</v>
      </c>
      <c r="B8" s="12"/>
    </row>
    <row r="9" spans="1:2" s="4" customFormat="1" ht="12" customHeight="1">
      <c r="A9" s="13">
        <v>1</v>
      </c>
      <c r="B9" s="12" t="e">
        <f>ВВ!#REF!*0.9</f>
        <v>#REF!</v>
      </c>
    </row>
    <row r="10" spans="1:2" s="4" customFormat="1" ht="12" customHeight="1">
      <c r="A10" s="13">
        <v>2</v>
      </c>
      <c r="B10" s="12" t="e">
        <f>ВВ!#REF!*0.9</f>
        <v>#REF!</v>
      </c>
    </row>
    <row r="11" spans="1:2" s="3" customFormat="1" ht="12" customHeight="1">
      <c r="A11" s="12" t="s">
        <v>121</v>
      </c>
      <c r="B11" s="12"/>
    </row>
    <row r="12" spans="1:2" s="4" customFormat="1" ht="12" customHeight="1">
      <c r="A12" s="13">
        <v>1</v>
      </c>
      <c r="B12" s="12" t="e">
        <f>ВВ!#REF!*0.9</f>
        <v>#REF!</v>
      </c>
    </row>
    <row r="13" spans="1:2" s="4" customFormat="1" ht="12" customHeight="1">
      <c r="A13" s="13">
        <v>2</v>
      </c>
      <c r="B13" s="12" t="e">
        <f>ВВ!#REF!*0.9</f>
        <v>#REF!</v>
      </c>
    </row>
    <row r="14" spans="1:2" s="3" customFormat="1" ht="12" customHeight="1">
      <c r="A14" s="12" t="s">
        <v>73</v>
      </c>
      <c r="B14" s="12"/>
    </row>
    <row r="15" spans="1:2" s="3" customFormat="1" ht="12" customHeight="1">
      <c r="A15" s="13">
        <v>1</v>
      </c>
      <c r="B15" s="12" t="e">
        <f>ВВ!#REF!*0.9</f>
        <v>#REF!</v>
      </c>
    </row>
    <row r="16" spans="1:2" s="3" customFormat="1" ht="12" customHeight="1">
      <c r="A16" s="60">
        <v>2</v>
      </c>
      <c r="B16" s="12" t="e">
        <f>ВВ!#REF!*0.9</f>
        <v>#REF!</v>
      </c>
    </row>
    <row r="17" spans="1:2" s="3" customFormat="1" ht="12" customHeight="1">
      <c r="A17" s="61" t="s">
        <v>74</v>
      </c>
      <c r="B17" s="12"/>
    </row>
    <row r="18" spans="1:2" s="3" customFormat="1" ht="12" customHeight="1">
      <c r="A18" s="13">
        <v>1</v>
      </c>
      <c r="B18" s="12" t="e">
        <f>ВВ!#REF!*0.9</f>
        <v>#REF!</v>
      </c>
    </row>
    <row r="19" spans="1:2" s="3" customFormat="1" ht="12" customHeight="1">
      <c r="A19" s="60">
        <v>2</v>
      </c>
      <c r="B19" s="12" t="e">
        <f>ВВ!#REF!*0.9</f>
        <v>#REF!</v>
      </c>
    </row>
    <row r="20" spans="1:2" s="3" customFormat="1" ht="12" customHeight="1">
      <c r="A20" s="60">
        <v>3</v>
      </c>
      <c r="B20" s="12" t="e">
        <f>ВВ!#REF!*0.9</f>
        <v>#REF!</v>
      </c>
    </row>
    <row r="21" spans="1:2" s="3" customFormat="1" ht="12" customHeight="1">
      <c r="A21" s="60">
        <v>4</v>
      </c>
      <c r="B21" s="12" t="e">
        <f>ВВ!#REF!*0.9</f>
        <v>#REF!</v>
      </c>
    </row>
    <row r="22" spans="1:2" s="4" customFormat="1" ht="12" customHeight="1">
      <c r="A22" s="14"/>
      <c r="B22" s="76"/>
    </row>
    <row r="23" spans="1:2" s="4" customFormat="1" ht="12" customHeight="1">
      <c r="A23" s="85" t="s">
        <v>124</v>
      </c>
      <c r="B23" s="74" t="e">
        <f t="shared" ref="B23" si="0">B3</f>
        <v>#REF!</v>
      </c>
    </row>
    <row r="24" spans="1:2" s="4" customFormat="1" ht="12" customHeight="1">
      <c r="A24" s="86" t="s">
        <v>119</v>
      </c>
      <c r="B24" s="74" t="e">
        <f t="shared" ref="B24" si="1">B4</f>
        <v>#REF!</v>
      </c>
    </row>
    <row r="25" spans="1:2" s="4" customFormat="1" ht="12" customHeight="1">
      <c r="A25" s="12" t="s">
        <v>68</v>
      </c>
      <c r="B25" s="87"/>
    </row>
    <row r="26" spans="1:2" s="4" customFormat="1" ht="12" customHeight="1">
      <c r="A26" s="13">
        <v>1</v>
      </c>
      <c r="B26" s="12" t="e">
        <f t="shared" ref="B26" si="2">ROUNDUP(B6*0.87,)</f>
        <v>#REF!</v>
      </c>
    </row>
    <row r="27" spans="1:2" s="4" customFormat="1" ht="12" customHeight="1">
      <c r="A27" s="13">
        <v>2</v>
      </c>
      <c r="B27" s="12" t="e">
        <f t="shared" ref="B27" si="3">ROUNDUP(B7*0.87,)</f>
        <v>#REF!</v>
      </c>
    </row>
    <row r="28" spans="1:2" s="4" customFormat="1" ht="12" customHeight="1">
      <c r="A28" s="12" t="s">
        <v>69</v>
      </c>
      <c r="B28" s="12"/>
    </row>
    <row r="29" spans="1:2" s="4" customFormat="1" ht="12" customHeight="1">
      <c r="A29" s="13">
        <v>1</v>
      </c>
      <c r="B29" s="12" t="e">
        <f t="shared" ref="B29" si="4">ROUNDUP(B9*0.87,)</f>
        <v>#REF!</v>
      </c>
    </row>
    <row r="30" spans="1:2" s="4" customFormat="1" ht="12" customHeight="1">
      <c r="A30" s="13">
        <v>2</v>
      </c>
      <c r="B30" s="12" t="e">
        <f t="shared" ref="B30" si="5">ROUNDUP(B10*0.87,)</f>
        <v>#REF!</v>
      </c>
    </row>
    <row r="31" spans="1:2" s="4" customFormat="1" ht="12" customHeight="1">
      <c r="A31" s="59" t="s">
        <v>121</v>
      </c>
      <c r="B31" s="12"/>
    </row>
    <row r="32" spans="1:2" s="4" customFormat="1" ht="12" customHeight="1">
      <c r="A32" s="13">
        <v>1</v>
      </c>
      <c r="B32" s="12" t="e">
        <f t="shared" ref="B32" si="6">ROUNDUP(B12*0.87,)</f>
        <v>#REF!</v>
      </c>
    </row>
    <row r="33" spans="1:2" s="4" customFormat="1" ht="12" customHeight="1">
      <c r="A33" s="13">
        <v>2</v>
      </c>
      <c r="B33" s="12" t="e">
        <f t="shared" ref="B33" si="7">ROUNDUP(B13*0.87,)</f>
        <v>#REF!</v>
      </c>
    </row>
    <row r="34" spans="1:2" s="4" customFormat="1" ht="12" customHeight="1">
      <c r="A34" s="12" t="s">
        <v>73</v>
      </c>
      <c r="B34" s="12"/>
    </row>
    <row r="35" spans="1:2" s="4" customFormat="1" ht="12" customHeight="1">
      <c r="A35" s="13">
        <v>1</v>
      </c>
      <c r="B35" s="12" t="e">
        <f t="shared" ref="B35" si="8">ROUNDUP(B15*0.87,)</f>
        <v>#REF!</v>
      </c>
    </row>
    <row r="36" spans="1:2" s="4" customFormat="1" ht="12" customHeight="1">
      <c r="A36" s="60">
        <v>2</v>
      </c>
      <c r="B36" s="12" t="e">
        <f t="shared" ref="B36" si="9">ROUNDUP(B16*0.87,)</f>
        <v>#REF!</v>
      </c>
    </row>
    <row r="37" spans="1:2" s="4" customFormat="1" ht="12" customHeight="1">
      <c r="A37" s="61" t="s">
        <v>74</v>
      </c>
      <c r="B37" s="12"/>
    </row>
    <row r="38" spans="1:2" s="4" customFormat="1" ht="12" customHeight="1">
      <c r="A38" s="13">
        <v>1</v>
      </c>
      <c r="B38" s="12" t="e">
        <f t="shared" ref="B38" si="10">ROUNDUP(B18*0.87,)</f>
        <v>#REF!</v>
      </c>
    </row>
    <row r="39" spans="1:2" s="4" customFormat="1" ht="12" customHeight="1">
      <c r="A39" s="60">
        <v>2</v>
      </c>
      <c r="B39" s="12" t="e">
        <f t="shared" ref="B39" si="11">ROUNDUP(B19*0.87,)</f>
        <v>#REF!</v>
      </c>
    </row>
    <row r="40" spans="1:2" s="4" customFormat="1" ht="12" customHeight="1">
      <c r="A40" s="60">
        <v>3</v>
      </c>
      <c r="B40" s="12" t="e">
        <f t="shared" ref="B40" si="12">ROUNDUP(B20*0.87,)</f>
        <v>#REF!</v>
      </c>
    </row>
    <row r="41" spans="1:2" s="4" customFormat="1" ht="12" customHeight="1">
      <c r="A41" s="60">
        <v>4</v>
      </c>
      <c r="B41" s="12" t="e">
        <f t="shared" ref="B41" si="13">ROUNDUP(B21*0.87,)</f>
        <v>#REF!</v>
      </c>
    </row>
    <row r="42" spans="1:2" s="4" customFormat="1" ht="12" customHeight="1"/>
    <row r="43" spans="1:2" s="23" customFormat="1" ht="12.75" customHeight="1">
      <c r="A43" s="77" t="s">
        <v>40</v>
      </c>
    </row>
    <row r="44" spans="1:2" s="23" customFormat="1" ht="12.75" customHeight="1">
      <c r="A44" s="369" t="s">
        <v>126</v>
      </c>
    </row>
    <row r="45" spans="1:2" s="23" customFormat="1" ht="12.75" customHeight="1">
      <c r="A45" s="370"/>
    </row>
    <row r="46" spans="1:2" s="23" customFormat="1" ht="12.75" customHeight="1">
      <c r="A46" s="370"/>
    </row>
    <row r="47" spans="1:2" s="23" customFormat="1" ht="64.150000000000006" customHeight="1">
      <c r="A47" s="370"/>
    </row>
    <row r="48" spans="1:2">
      <c r="A48" s="79" t="s">
        <v>127</v>
      </c>
    </row>
    <row r="49" spans="1:1" ht="24.75">
      <c r="A49" s="80" t="s">
        <v>143</v>
      </c>
    </row>
    <row r="51" spans="1:1">
      <c r="A51" s="81" t="s">
        <v>50</v>
      </c>
    </row>
    <row r="52" spans="1:1" ht="108">
      <c r="A52" s="82" t="s">
        <v>144</v>
      </c>
    </row>
    <row r="53" spans="1:1">
      <c r="A53" s="83" t="s">
        <v>145</v>
      </c>
    </row>
    <row r="54" spans="1:1">
      <c r="A54" s="84" t="s">
        <v>449</v>
      </c>
    </row>
  </sheetData>
  <mergeCells count="1">
    <mergeCell ref="A44:A47"/>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7" tint="0.39994506668294322"/>
  </sheetPr>
  <dimension ref="A1:HB61"/>
  <sheetViews>
    <sheetView workbookViewId="0">
      <selection activeCell="F57" sqref="F57"/>
    </sheetView>
  </sheetViews>
  <sheetFormatPr defaultColWidth="9.140625" defaultRowHeight="15"/>
  <cols>
    <col min="1" max="1" width="67.42578125" style="1" customWidth="1"/>
    <col min="2" max="94" width="9.85546875" style="2" customWidth="1"/>
    <col min="95" max="99" width="9.85546875" style="174" customWidth="1"/>
    <col min="100" max="102" width="9.85546875" style="2" customWidth="1"/>
    <col min="103" max="107" width="9.85546875" style="175" customWidth="1"/>
    <col min="108" max="210" width="9.85546875" style="2" customWidth="1"/>
    <col min="211" max="16384" width="9.140625" style="2"/>
  </cols>
  <sheetData>
    <row r="1" spans="1:210">
      <c r="A1" s="88" t="s">
        <v>67</v>
      </c>
    </row>
    <row r="2" spans="1:210" s="124" customFormat="1" ht="12.75" hidden="1" customHeight="1">
      <c r="A2" s="8" t="s">
        <v>65</v>
      </c>
      <c r="CQ2" s="179"/>
      <c r="CR2" s="179"/>
      <c r="CS2" s="179"/>
      <c r="CT2" s="179"/>
      <c r="CU2" s="179"/>
      <c r="CY2" s="188"/>
      <c r="CZ2" s="188"/>
      <c r="DA2" s="188"/>
      <c r="DB2" s="188"/>
      <c r="DC2" s="188"/>
    </row>
    <row r="3" spans="1:210" hidden="1">
      <c r="A3" s="111" t="s">
        <v>2</v>
      </c>
      <c r="B3" s="74">
        <f>ВВ!B3</f>
        <v>46087</v>
      </c>
      <c r="C3" s="74">
        <f>ВВ!C3</f>
        <v>46088</v>
      </c>
      <c r="D3" s="74">
        <f>ВВ!D3</f>
        <v>46089</v>
      </c>
      <c r="E3" s="74">
        <f>ВВ!E3</f>
        <v>46090</v>
      </c>
      <c r="F3" s="74">
        <f>ВВ!F3</f>
        <v>46091</v>
      </c>
      <c r="G3" s="74">
        <f>ВВ!G3</f>
        <v>46092</v>
      </c>
      <c r="H3" s="74">
        <f>ВВ!H3</f>
        <v>46093</v>
      </c>
      <c r="I3" s="74">
        <f>ВВ!I3</f>
        <v>46094</v>
      </c>
      <c r="J3" s="74">
        <f>ВВ!J3</f>
        <v>46095</v>
      </c>
      <c r="K3" s="74">
        <f>ВВ!K3</f>
        <v>46096</v>
      </c>
      <c r="L3" s="74">
        <f>ВВ!L3</f>
        <v>46097</v>
      </c>
      <c r="M3" s="74">
        <f>ВВ!M3</f>
        <v>46098</v>
      </c>
      <c r="N3" s="74">
        <f>ВВ!N3</f>
        <v>46099</v>
      </c>
      <c r="O3" s="74">
        <f>ВВ!O3</f>
        <v>46100</v>
      </c>
      <c r="P3" s="74">
        <f>ВВ!P3</f>
        <v>46101</v>
      </c>
      <c r="Q3" s="74">
        <f>ВВ!Q3</f>
        <v>46102</v>
      </c>
      <c r="R3" s="74">
        <f>ВВ!R3</f>
        <v>46103</v>
      </c>
      <c r="S3" s="74">
        <f>ВВ!S3</f>
        <v>46104</v>
      </c>
      <c r="T3" s="74">
        <f>ВВ!T3</f>
        <v>46105</v>
      </c>
      <c r="U3" s="74">
        <f>ВВ!U3</f>
        <v>46106</v>
      </c>
      <c r="V3" s="74">
        <f>ВВ!V3</f>
        <v>46107</v>
      </c>
      <c r="W3" s="74">
        <f>ВВ!W3</f>
        <v>46108</v>
      </c>
      <c r="X3" s="74">
        <f>ВВ!X3</f>
        <v>46109</v>
      </c>
      <c r="Y3" s="74">
        <f>ВВ!Y3</f>
        <v>46110</v>
      </c>
      <c r="Z3" s="74">
        <f>ВВ!Z3</f>
        <v>46111</v>
      </c>
      <c r="AA3" s="74">
        <f>ВВ!AA3</f>
        <v>46112</v>
      </c>
      <c r="AB3" s="74">
        <f>ВВ!AB3</f>
        <v>46113</v>
      </c>
      <c r="AC3" s="74">
        <f>ВВ!AC3</f>
        <v>46114</v>
      </c>
      <c r="AD3" s="74">
        <f>ВВ!AD3</f>
        <v>46115</v>
      </c>
      <c r="AE3" s="74">
        <f>ВВ!AE3</f>
        <v>46116</v>
      </c>
      <c r="AF3" s="74">
        <f>ВВ!AF3</f>
        <v>46117</v>
      </c>
      <c r="AG3" s="74">
        <f>ВВ!AG3</f>
        <v>46118</v>
      </c>
      <c r="AH3" s="74">
        <f>ВВ!AH3</f>
        <v>46119</v>
      </c>
      <c r="AI3" s="74">
        <f>ВВ!AI3</f>
        <v>46120</v>
      </c>
      <c r="AJ3" s="74">
        <f>ВВ!AJ3</f>
        <v>46121</v>
      </c>
      <c r="AK3" s="74">
        <f>ВВ!AK3</f>
        <v>46122</v>
      </c>
      <c r="AL3" s="74">
        <f>ВВ!AL3</f>
        <v>46123</v>
      </c>
      <c r="AM3" s="74">
        <f>ВВ!AM3</f>
        <v>46124</v>
      </c>
      <c r="AN3" s="74">
        <f>ВВ!AN3</f>
        <v>46125</v>
      </c>
      <c r="AO3" s="74">
        <f>ВВ!AO3</f>
        <v>46126</v>
      </c>
      <c r="AP3" s="74">
        <f>ВВ!AP3</f>
        <v>46127</v>
      </c>
      <c r="AQ3" s="74">
        <f>ВВ!AQ3</f>
        <v>46128</v>
      </c>
      <c r="AR3" s="74">
        <f>ВВ!AR3</f>
        <v>46129</v>
      </c>
      <c r="AS3" s="74">
        <f>ВВ!AS3</f>
        <v>46130</v>
      </c>
      <c r="AT3" s="74">
        <f>ВВ!AT3</f>
        <v>46131</v>
      </c>
      <c r="AU3" s="74">
        <f>ВВ!AU3</f>
        <v>46132</v>
      </c>
      <c r="AV3" s="74">
        <f>ВВ!AV3</f>
        <v>46133</v>
      </c>
      <c r="AW3" s="74">
        <f>ВВ!AW3</f>
        <v>46134</v>
      </c>
      <c r="AX3" s="74">
        <f>ВВ!AX3</f>
        <v>46135</v>
      </c>
      <c r="AY3" s="74">
        <f>ВВ!AY3</f>
        <v>46136</v>
      </c>
      <c r="AZ3" s="74">
        <f>ВВ!AZ3</f>
        <v>46137</v>
      </c>
      <c r="BA3" s="74">
        <f>ВВ!BA3</f>
        <v>46138</v>
      </c>
      <c r="BB3" s="74">
        <f>ВВ!BB3</f>
        <v>46139</v>
      </c>
      <c r="BC3" s="74">
        <f>ВВ!BC3</f>
        <v>46140</v>
      </c>
      <c r="BD3" s="74">
        <f>ВВ!BD3</f>
        <v>46141</v>
      </c>
      <c r="BE3" s="74">
        <f>ВВ!BE3</f>
        <v>46142</v>
      </c>
      <c r="BF3" s="74">
        <f>ВВ!BF3</f>
        <v>46143</v>
      </c>
      <c r="BG3" s="74">
        <f>ВВ!BG3</f>
        <v>46144</v>
      </c>
      <c r="BH3" s="74">
        <f>ВВ!BH3</f>
        <v>46145</v>
      </c>
      <c r="BI3" s="74">
        <f>ВВ!BI3</f>
        <v>46146</v>
      </c>
      <c r="BJ3" s="74">
        <f>ВВ!BJ3</f>
        <v>46147</v>
      </c>
      <c r="BK3" s="74">
        <f>ВВ!BK3</f>
        <v>46148</v>
      </c>
      <c r="BL3" s="74">
        <f>ВВ!BL3</f>
        <v>46149</v>
      </c>
      <c r="BM3" s="74">
        <f>ВВ!BM3</f>
        <v>46150</v>
      </c>
      <c r="BN3" s="74">
        <f>ВВ!BN3</f>
        <v>46151</v>
      </c>
      <c r="BO3" s="74">
        <f>ВВ!BO3</f>
        <v>46152</v>
      </c>
      <c r="BP3" s="74">
        <f>ВВ!BP3</f>
        <v>46153</v>
      </c>
      <c r="BQ3" s="74">
        <f>ВВ!BQ3</f>
        <v>46154</v>
      </c>
      <c r="BR3" s="74">
        <f>ВВ!BR3</f>
        <v>46155</v>
      </c>
      <c r="BS3" s="74">
        <f>ВВ!BS3</f>
        <v>46156</v>
      </c>
      <c r="BT3" s="74">
        <f>ВВ!BT3</f>
        <v>46157</v>
      </c>
      <c r="BU3" s="74">
        <f>ВВ!BU3</f>
        <v>46158</v>
      </c>
      <c r="BV3" s="74">
        <f>ВВ!BV3</f>
        <v>46159</v>
      </c>
      <c r="BW3" s="74">
        <f>ВВ!BW3</f>
        <v>46160</v>
      </c>
      <c r="BX3" s="74">
        <f>ВВ!BX3</f>
        <v>46161</v>
      </c>
      <c r="BY3" s="74">
        <f>ВВ!BY3</f>
        <v>46162</v>
      </c>
      <c r="BZ3" s="74">
        <f>ВВ!BZ3</f>
        <v>46163</v>
      </c>
      <c r="CA3" s="74">
        <f>ВВ!CA3</f>
        <v>46164</v>
      </c>
      <c r="CB3" s="74">
        <f>ВВ!CB3</f>
        <v>46165</v>
      </c>
      <c r="CC3" s="74">
        <f>ВВ!CC3</f>
        <v>46166</v>
      </c>
      <c r="CD3" s="74">
        <f>ВВ!CD3</f>
        <v>46167</v>
      </c>
      <c r="CE3" s="74">
        <f>ВВ!CE3</f>
        <v>46168</v>
      </c>
      <c r="CF3" s="74">
        <f>ВВ!CF3</f>
        <v>46169</v>
      </c>
      <c r="CG3" s="74">
        <f>ВВ!CG3</f>
        <v>46170</v>
      </c>
      <c r="CH3" s="74">
        <f>ВВ!CH3</f>
        <v>46171</v>
      </c>
      <c r="CI3" s="74">
        <f>ВВ!CI3</f>
        <v>46172</v>
      </c>
      <c r="CJ3" s="74">
        <f>ВВ!CJ3</f>
        <v>46173</v>
      </c>
      <c r="CK3" s="74">
        <f>ВВ!CK3</f>
        <v>46174</v>
      </c>
      <c r="CL3" s="74">
        <f>ВВ!CL3</f>
        <v>46175</v>
      </c>
      <c r="CM3" s="74">
        <f>ВВ!CM3</f>
        <v>46176</v>
      </c>
      <c r="CN3" s="74">
        <f>ВВ!CN3</f>
        <v>46177</v>
      </c>
      <c r="CO3" s="74">
        <f>ВВ!CO3</f>
        <v>46178</v>
      </c>
      <c r="CP3" s="74">
        <f>ВВ!CP3</f>
        <v>46179</v>
      </c>
      <c r="CQ3" s="180">
        <f>ВВ!CQ3</f>
        <v>46180</v>
      </c>
      <c r="CR3" s="180">
        <f>ВВ!CR3</f>
        <v>46181</v>
      </c>
      <c r="CS3" s="180">
        <f>ВВ!CS3</f>
        <v>46182</v>
      </c>
      <c r="CT3" s="180">
        <f>ВВ!CT3</f>
        <v>46183</v>
      </c>
      <c r="CU3" s="180">
        <f>ВВ!CU3</f>
        <v>46184</v>
      </c>
      <c r="CV3" s="74">
        <f>ВВ!CV3</f>
        <v>46185</v>
      </c>
      <c r="CW3" s="74">
        <f>ВВ!CW3</f>
        <v>46186</v>
      </c>
      <c r="CX3" s="74">
        <f>ВВ!CX3</f>
        <v>46187</v>
      </c>
      <c r="CY3" s="189">
        <f>ВВ!CY3</f>
        <v>46188</v>
      </c>
      <c r="CZ3" s="189">
        <f>ВВ!CZ3</f>
        <v>46189</v>
      </c>
      <c r="DA3" s="189">
        <f>ВВ!DA3</f>
        <v>46190</v>
      </c>
      <c r="DB3" s="189">
        <f>ВВ!DB3</f>
        <v>46191</v>
      </c>
      <c r="DC3" s="189">
        <f>ВВ!DC3</f>
        <v>46192</v>
      </c>
      <c r="DD3" s="74">
        <f>ВВ!DD3</f>
        <v>46193</v>
      </c>
      <c r="DE3" s="74">
        <f>ВВ!DE3</f>
        <v>46194</v>
      </c>
      <c r="DF3" s="74">
        <f>ВВ!DF3</f>
        <v>46195</v>
      </c>
      <c r="DG3" s="74">
        <f>ВВ!DG3</f>
        <v>46196</v>
      </c>
      <c r="DH3" s="74">
        <f>ВВ!DH3</f>
        <v>46197</v>
      </c>
      <c r="DI3" s="74">
        <f>ВВ!DI3</f>
        <v>46198</v>
      </c>
      <c r="DJ3" s="74">
        <f>ВВ!DJ3</f>
        <v>46199</v>
      </c>
      <c r="DK3" s="74">
        <f>ВВ!DK3</f>
        <v>46200</v>
      </c>
      <c r="DL3" s="74">
        <f>ВВ!DL3</f>
        <v>46201</v>
      </c>
      <c r="DM3" s="74">
        <f>ВВ!DM3</f>
        <v>46202</v>
      </c>
      <c r="DN3" s="74">
        <f>ВВ!DN3</f>
        <v>46203</v>
      </c>
      <c r="DO3" s="74">
        <f>ВВ!DO3</f>
        <v>46204</v>
      </c>
      <c r="DP3" s="74">
        <f>ВВ!DP3</f>
        <v>46205</v>
      </c>
      <c r="DQ3" s="74">
        <f>ВВ!DQ3</f>
        <v>46206</v>
      </c>
      <c r="DR3" s="74">
        <f>ВВ!DR3</f>
        <v>46207</v>
      </c>
      <c r="DS3" s="74">
        <f>ВВ!DS3</f>
        <v>46208</v>
      </c>
      <c r="DT3" s="74">
        <f>ВВ!DT3</f>
        <v>46209</v>
      </c>
      <c r="DU3" s="74">
        <f>ВВ!DU3</f>
        <v>46210</v>
      </c>
      <c r="DV3" s="74">
        <f>ВВ!DV3</f>
        <v>46211</v>
      </c>
      <c r="DW3" s="74">
        <f>ВВ!DW3</f>
        <v>46212</v>
      </c>
      <c r="DX3" s="74">
        <f>ВВ!DX3</f>
        <v>46213</v>
      </c>
      <c r="DY3" s="74">
        <f>ВВ!DY3</f>
        <v>46214</v>
      </c>
      <c r="DZ3" s="74">
        <f>ВВ!DZ3</f>
        <v>46215</v>
      </c>
      <c r="EA3" s="74">
        <f>ВВ!EA3</f>
        <v>46216</v>
      </c>
      <c r="EB3" s="74">
        <f>ВВ!EB3</f>
        <v>46217</v>
      </c>
      <c r="EC3" s="74">
        <f>ВВ!EC3</f>
        <v>46218</v>
      </c>
      <c r="ED3" s="74">
        <f>ВВ!ED3</f>
        <v>46219</v>
      </c>
      <c r="EE3" s="74">
        <f>ВВ!EE3</f>
        <v>46220</v>
      </c>
      <c r="EF3" s="74">
        <f>ВВ!EF3</f>
        <v>46221</v>
      </c>
      <c r="EG3" s="74">
        <f>ВВ!EG3</f>
        <v>46222</v>
      </c>
      <c r="EH3" s="74">
        <f>ВВ!EH3</f>
        <v>46223</v>
      </c>
      <c r="EI3" s="74">
        <f>ВВ!EI3</f>
        <v>46224</v>
      </c>
      <c r="EJ3" s="74">
        <f>ВВ!EJ3</f>
        <v>46225</v>
      </c>
      <c r="EK3" s="74">
        <f>ВВ!EK3</f>
        <v>46226</v>
      </c>
      <c r="EL3" s="74">
        <f>ВВ!EL3</f>
        <v>46227</v>
      </c>
      <c r="EM3" s="74">
        <f>ВВ!EM3</f>
        <v>46228</v>
      </c>
      <c r="EN3" s="74">
        <f>ВВ!EN3</f>
        <v>46229</v>
      </c>
      <c r="EO3" s="74">
        <f>ВВ!EO3</f>
        <v>46230</v>
      </c>
      <c r="EP3" s="74">
        <f>ВВ!EP3</f>
        <v>46231</v>
      </c>
      <c r="EQ3" s="74">
        <f>ВВ!EQ3</f>
        <v>46232</v>
      </c>
      <c r="ER3" s="74">
        <f>ВВ!ER3</f>
        <v>46233</v>
      </c>
      <c r="ES3" s="74">
        <f>ВВ!ES3</f>
        <v>46234</v>
      </c>
      <c r="ET3" s="74">
        <f>ВВ!ET3</f>
        <v>46235</v>
      </c>
      <c r="EU3" s="74">
        <f>ВВ!EU3</f>
        <v>46236</v>
      </c>
      <c r="EV3" s="74">
        <f>ВВ!EV3</f>
        <v>46237</v>
      </c>
      <c r="EW3" s="74">
        <f>ВВ!EW3</f>
        <v>46238</v>
      </c>
      <c r="EX3" s="74">
        <f>ВВ!EX3</f>
        <v>46239</v>
      </c>
      <c r="EY3" s="74">
        <f>ВВ!EY3</f>
        <v>46240</v>
      </c>
      <c r="EZ3" s="74">
        <f>ВВ!EZ3</f>
        <v>46241</v>
      </c>
      <c r="FA3" s="74">
        <f>ВВ!FA3</f>
        <v>46242</v>
      </c>
      <c r="FB3" s="74">
        <f>ВВ!FB3</f>
        <v>46243</v>
      </c>
      <c r="FC3" s="74">
        <f>ВВ!FC3</f>
        <v>46244</v>
      </c>
      <c r="FD3" s="74">
        <f>ВВ!FD3</f>
        <v>46245</v>
      </c>
      <c r="FE3" s="74">
        <f>ВВ!FE3</f>
        <v>46246</v>
      </c>
      <c r="FF3" s="74">
        <f>ВВ!FF3</f>
        <v>46247</v>
      </c>
      <c r="FG3" s="74">
        <f>ВВ!FG3</f>
        <v>46248</v>
      </c>
      <c r="FH3" s="74">
        <f>ВВ!FH3</f>
        <v>46249</v>
      </c>
      <c r="FI3" s="74">
        <f>ВВ!FI3</f>
        <v>46250</v>
      </c>
      <c r="FJ3" s="74">
        <f>ВВ!FJ3</f>
        <v>46251</v>
      </c>
      <c r="FK3" s="74">
        <f>ВВ!FK3</f>
        <v>46252</v>
      </c>
      <c r="FL3" s="74">
        <f>ВВ!FL3</f>
        <v>46253</v>
      </c>
      <c r="FM3" s="74">
        <f>ВВ!FM3</f>
        <v>46254</v>
      </c>
      <c r="FN3" s="74">
        <f>ВВ!FN3</f>
        <v>46255</v>
      </c>
      <c r="FO3" s="74">
        <f>ВВ!FO3</f>
        <v>46256</v>
      </c>
      <c r="FP3" s="74">
        <f>ВВ!FP3</f>
        <v>46257</v>
      </c>
      <c r="FQ3" s="74">
        <f>ВВ!FQ3</f>
        <v>46258</v>
      </c>
      <c r="FR3" s="74">
        <f>ВВ!FR3</f>
        <v>46259</v>
      </c>
      <c r="FS3" s="74">
        <f>ВВ!FS3</f>
        <v>46260</v>
      </c>
      <c r="FT3" s="74">
        <f>ВВ!FT3</f>
        <v>46261</v>
      </c>
      <c r="FU3" s="74">
        <f>ВВ!FU3</f>
        <v>46262</v>
      </c>
      <c r="FV3" s="74">
        <f>ВВ!FV3</f>
        <v>46263</v>
      </c>
      <c r="FW3" s="74">
        <f>ВВ!FW3</f>
        <v>46264</v>
      </c>
      <c r="FX3" s="74">
        <f>ВВ!FX3</f>
        <v>46265</v>
      </c>
      <c r="FY3" s="74">
        <f>ВВ!FY3</f>
        <v>46266</v>
      </c>
      <c r="FZ3" s="74">
        <f>ВВ!FZ3</f>
        <v>46267</v>
      </c>
      <c r="GA3" s="74">
        <f>ВВ!GA3</f>
        <v>46268</v>
      </c>
      <c r="GB3" s="74">
        <f>ВВ!GB3</f>
        <v>46269</v>
      </c>
      <c r="GC3" s="74">
        <f>ВВ!GC3</f>
        <v>46270</v>
      </c>
      <c r="GD3" s="74">
        <f>ВВ!GD3</f>
        <v>46271</v>
      </c>
      <c r="GE3" s="74">
        <f>ВВ!GE3</f>
        <v>46272</v>
      </c>
      <c r="GF3" s="74">
        <f>ВВ!GF3</f>
        <v>46273</v>
      </c>
      <c r="GG3" s="74">
        <f>ВВ!GG3</f>
        <v>46274</v>
      </c>
      <c r="GH3" s="74">
        <f>ВВ!GH3</f>
        <v>46275</v>
      </c>
      <c r="GI3" s="74">
        <f>ВВ!GI3</f>
        <v>46276</v>
      </c>
      <c r="GJ3" s="74">
        <f>ВВ!GJ3</f>
        <v>46277</v>
      </c>
      <c r="GK3" s="74">
        <f>ВВ!GK3</f>
        <v>46278</v>
      </c>
      <c r="GL3" s="74">
        <f>ВВ!GL3</f>
        <v>46279</v>
      </c>
      <c r="GM3" s="74">
        <f>ВВ!GM3</f>
        <v>46280</v>
      </c>
      <c r="GN3" s="74">
        <f>ВВ!GN3</f>
        <v>46281</v>
      </c>
      <c r="GO3" s="74">
        <f>ВВ!GO3</f>
        <v>46282</v>
      </c>
      <c r="GP3" s="74">
        <f>ВВ!GP3</f>
        <v>46283</v>
      </c>
      <c r="GQ3" s="74">
        <f>ВВ!GQ3</f>
        <v>46284</v>
      </c>
      <c r="GR3" s="74">
        <f>ВВ!GR3</f>
        <v>46285</v>
      </c>
      <c r="GS3" s="74">
        <f>ВВ!GS3</f>
        <v>46286</v>
      </c>
      <c r="GT3" s="74">
        <f>ВВ!GT3</f>
        <v>46287</v>
      </c>
      <c r="GU3" s="74">
        <f>ВВ!GU3</f>
        <v>46288</v>
      </c>
      <c r="GV3" s="74">
        <f>ВВ!GV3</f>
        <v>46289</v>
      </c>
      <c r="GW3" s="74">
        <f>ВВ!GW3</f>
        <v>46290</v>
      </c>
      <c r="GX3" s="74">
        <f>ВВ!GX3</f>
        <v>46291</v>
      </c>
      <c r="GY3" s="74">
        <f>ВВ!GY3</f>
        <v>46292</v>
      </c>
      <c r="GZ3" s="74">
        <f>ВВ!GZ3</f>
        <v>46293</v>
      </c>
      <c r="HA3" s="74">
        <f>ВВ!HA3</f>
        <v>46294</v>
      </c>
      <c r="HB3" s="74">
        <f>ВВ!HB3</f>
        <v>46295</v>
      </c>
    </row>
    <row r="4" spans="1:210" ht="23.25" hidden="1" customHeight="1">
      <c r="A4" s="111"/>
      <c r="B4" s="74">
        <f>ВВ!B4</f>
        <v>46087</v>
      </c>
      <c r="C4" s="74">
        <f>ВВ!C4</f>
        <v>46088</v>
      </c>
      <c r="D4" s="74">
        <f>ВВ!D4</f>
        <v>46089</v>
      </c>
      <c r="E4" s="74">
        <f>ВВ!E4</f>
        <v>46090</v>
      </c>
      <c r="F4" s="74">
        <f>ВВ!F4</f>
        <v>46091</v>
      </c>
      <c r="G4" s="74">
        <f>ВВ!G4</f>
        <v>46092</v>
      </c>
      <c r="H4" s="74">
        <f>ВВ!H4</f>
        <v>46093</v>
      </c>
      <c r="I4" s="74">
        <f>ВВ!I4</f>
        <v>46094</v>
      </c>
      <c r="J4" s="74">
        <f>ВВ!J4</f>
        <v>46095</v>
      </c>
      <c r="K4" s="74">
        <f>ВВ!K4</f>
        <v>46096</v>
      </c>
      <c r="L4" s="74">
        <f>ВВ!L4</f>
        <v>46097</v>
      </c>
      <c r="M4" s="74">
        <f>ВВ!M4</f>
        <v>46098</v>
      </c>
      <c r="N4" s="74">
        <f>ВВ!N4</f>
        <v>46099</v>
      </c>
      <c r="O4" s="74">
        <f>ВВ!O4</f>
        <v>46100</v>
      </c>
      <c r="P4" s="74">
        <f>ВВ!P4</f>
        <v>46101</v>
      </c>
      <c r="Q4" s="74">
        <f>ВВ!Q4</f>
        <v>46102</v>
      </c>
      <c r="R4" s="74">
        <f>ВВ!R4</f>
        <v>46103</v>
      </c>
      <c r="S4" s="74">
        <f>ВВ!S4</f>
        <v>46104</v>
      </c>
      <c r="T4" s="74">
        <f>ВВ!T4</f>
        <v>46105</v>
      </c>
      <c r="U4" s="74">
        <f>ВВ!U4</f>
        <v>46106</v>
      </c>
      <c r="V4" s="74">
        <f>ВВ!V4</f>
        <v>46107</v>
      </c>
      <c r="W4" s="74">
        <f>ВВ!W4</f>
        <v>46108</v>
      </c>
      <c r="X4" s="74">
        <f>ВВ!X4</f>
        <v>46109</v>
      </c>
      <c r="Y4" s="74">
        <f>ВВ!Y4</f>
        <v>46110</v>
      </c>
      <c r="Z4" s="74">
        <f>ВВ!Z4</f>
        <v>46111</v>
      </c>
      <c r="AA4" s="74">
        <f>ВВ!AA4</f>
        <v>46112</v>
      </c>
      <c r="AB4" s="74">
        <f>ВВ!AB4</f>
        <v>46113</v>
      </c>
      <c r="AC4" s="74">
        <f>ВВ!AC4</f>
        <v>46114</v>
      </c>
      <c r="AD4" s="74">
        <f>ВВ!AD4</f>
        <v>46115</v>
      </c>
      <c r="AE4" s="74">
        <f>ВВ!AE4</f>
        <v>46116</v>
      </c>
      <c r="AF4" s="74">
        <f>ВВ!AF4</f>
        <v>46117</v>
      </c>
      <c r="AG4" s="74">
        <f>ВВ!AG4</f>
        <v>46118</v>
      </c>
      <c r="AH4" s="74">
        <f>ВВ!AH4</f>
        <v>46119</v>
      </c>
      <c r="AI4" s="74">
        <f>ВВ!AI4</f>
        <v>46120</v>
      </c>
      <c r="AJ4" s="74">
        <f>ВВ!AJ4</f>
        <v>46121</v>
      </c>
      <c r="AK4" s="74">
        <f>ВВ!AK4</f>
        <v>46122</v>
      </c>
      <c r="AL4" s="74">
        <f>ВВ!AL4</f>
        <v>46123</v>
      </c>
      <c r="AM4" s="74">
        <f>ВВ!AM4</f>
        <v>46124</v>
      </c>
      <c r="AN4" s="74">
        <f>ВВ!AN4</f>
        <v>46125</v>
      </c>
      <c r="AO4" s="74">
        <f>ВВ!AO4</f>
        <v>46126</v>
      </c>
      <c r="AP4" s="74">
        <f>ВВ!AP4</f>
        <v>46127</v>
      </c>
      <c r="AQ4" s="74">
        <f>ВВ!AQ4</f>
        <v>46128</v>
      </c>
      <c r="AR4" s="74">
        <f>ВВ!AR4</f>
        <v>46129</v>
      </c>
      <c r="AS4" s="74">
        <f>ВВ!AS4</f>
        <v>46130</v>
      </c>
      <c r="AT4" s="74">
        <f>ВВ!AT4</f>
        <v>46131</v>
      </c>
      <c r="AU4" s="74">
        <f>ВВ!AU4</f>
        <v>46132</v>
      </c>
      <c r="AV4" s="74">
        <f>ВВ!AV4</f>
        <v>46133</v>
      </c>
      <c r="AW4" s="74">
        <f>ВВ!AW4</f>
        <v>46134</v>
      </c>
      <c r="AX4" s="74">
        <f>ВВ!AX4</f>
        <v>46135</v>
      </c>
      <c r="AY4" s="74">
        <f>ВВ!AY4</f>
        <v>46136</v>
      </c>
      <c r="AZ4" s="74">
        <f>ВВ!AZ4</f>
        <v>46137</v>
      </c>
      <c r="BA4" s="74">
        <f>ВВ!BA4</f>
        <v>46138</v>
      </c>
      <c r="BB4" s="74">
        <f>ВВ!BB4</f>
        <v>46139</v>
      </c>
      <c r="BC4" s="74">
        <f>ВВ!BC4</f>
        <v>46140</v>
      </c>
      <c r="BD4" s="74">
        <f>ВВ!BD4</f>
        <v>46141</v>
      </c>
      <c r="BE4" s="74">
        <f>ВВ!BE4</f>
        <v>46142</v>
      </c>
      <c r="BF4" s="74">
        <f>ВВ!BF4</f>
        <v>46143</v>
      </c>
      <c r="BG4" s="74">
        <f>ВВ!BG4</f>
        <v>46144</v>
      </c>
      <c r="BH4" s="74">
        <f>ВВ!BH4</f>
        <v>46145</v>
      </c>
      <c r="BI4" s="74">
        <f>ВВ!BI4</f>
        <v>46146</v>
      </c>
      <c r="BJ4" s="74">
        <f>ВВ!BJ4</f>
        <v>46147</v>
      </c>
      <c r="BK4" s="74">
        <f>ВВ!BK4</f>
        <v>46148</v>
      </c>
      <c r="BL4" s="74">
        <f>ВВ!BL4</f>
        <v>46149</v>
      </c>
      <c r="BM4" s="74">
        <f>ВВ!BM4</f>
        <v>46150</v>
      </c>
      <c r="BN4" s="74">
        <f>ВВ!BN4</f>
        <v>46151</v>
      </c>
      <c r="BO4" s="74">
        <f>ВВ!BO4</f>
        <v>46152</v>
      </c>
      <c r="BP4" s="74">
        <f>ВВ!BP4</f>
        <v>46153</v>
      </c>
      <c r="BQ4" s="74">
        <f>ВВ!BQ4</f>
        <v>46154</v>
      </c>
      <c r="BR4" s="74">
        <f>ВВ!BR4</f>
        <v>46155</v>
      </c>
      <c r="BS4" s="74">
        <f>ВВ!BS4</f>
        <v>46156</v>
      </c>
      <c r="BT4" s="74">
        <f>ВВ!BT4</f>
        <v>46157</v>
      </c>
      <c r="BU4" s="74">
        <f>ВВ!BU4</f>
        <v>46158</v>
      </c>
      <c r="BV4" s="74">
        <f>ВВ!BV4</f>
        <v>46159</v>
      </c>
      <c r="BW4" s="74">
        <f>ВВ!BW4</f>
        <v>46160</v>
      </c>
      <c r="BX4" s="74">
        <f>ВВ!BX4</f>
        <v>46161</v>
      </c>
      <c r="BY4" s="74">
        <f>ВВ!BY4</f>
        <v>46162</v>
      </c>
      <c r="BZ4" s="74">
        <f>ВВ!BZ4</f>
        <v>46163</v>
      </c>
      <c r="CA4" s="74">
        <f>ВВ!CA4</f>
        <v>46164</v>
      </c>
      <c r="CB4" s="74">
        <f>ВВ!CB4</f>
        <v>46165</v>
      </c>
      <c r="CC4" s="74">
        <f>ВВ!CC4</f>
        <v>46166</v>
      </c>
      <c r="CD4" s="74">
        <f>ВВ!CD4</f>
        <v>46167</v>
      </c>
      <c r="CE4" s="74">
        <f>ВВ!CE4</f>
        <v>46168</v>
      </c>
      <c r="CF4" s="74">
        <f>ВВ!CF4</f>
        <v>46169</v>
      </c>
      <c r="CG4" s="74">
        <f>ВВ!CG4</f>
        <v>46170</v>
      </c>
      <c r="CH4" s="74">
        <f>ВВ!CH4</f>
        <v>46171</v>
      </c>
      <c r="CI4" s="74">
        <f>ВВ!CI4</f>
        <v>46172</v>
      </c>
      <c r="CJ4" s="74">
        <f>ВВ!CJ4</f>
        <v>46173</v>
      </c>
      <c r="CK4" s="74">
        <f>ВВ!CK4</f>
        <v>46174</v>
      </c>
      <c r="CL4" s="74">
        <f>ВВ!CL4</f>
        <v>46175</v>
      </c>
      <c r="CM4" s="74">
        <f>ВВ!CM4</f>
        <v>46176</v>
      </c>
      <c r="CN4" s="74">
        <f>ВВ!CN4</f>
        <v>46177</v>
      </c>
      <c r="CO4" s="74">
        <f>ВВ!CO4</f>
        <v>46178</v>
      </c>
      <c r="CP4" s="74">
        <f>ВВ!CP4</f>
        <v>46179</v>
      </c>
      <c r="CQ4" s="180">
        <f>ВВ!CQ4</f>
        <v>46180</v>
      </c>
      <c r="CR4" s="180">
        <f>ВВ!CR4</f>
        <v>46181</v>
      </c>
      <c r="CS4" s="180">
        <f>ВВ!CS4</f>
        <v>46182</v>
      </c>
      <c r="CT4" s="180">
        <f>ВВ!CT4</f>
        <v>46183</v>
      </c>
      <c r="CU4" s="180">
        <f>ВВ!CU4</f>
        <v>46184</v>
      </c>
      <c r="CV4" s="74">
        <f>ВВ!CV4</f>
        <v>46185</v>
      </c>
      <c r="CW4" s="74">
        <f>ВВ!CW4</f>
        <v>46186</v>
      </c>
      <c r="CX4" s="74">
        <f>ВВ!CX4</f>
        <v>46187</v>
      </c>
      <c r="CY4" s="189">
        <f>ВВ!CY4</f>
        <v>46188</v>
      </c>
      <c r="CZ4" s="189">
        <f>ВВ!CZ4</f>
        <v>46189</v>
      </c>
      <c r="DA4" s="189">
        <f>ВВ!DA4</f>
        <v>46190</v>
      </c>
      <c r="DB4" s="189">
        <f>ВВ!DB4</f>
        <v>46191</v>
      </c>
      <c r="DC4" s="189">
        <f>ВВ!DC4</f>
        <v>46192</v>
      </c>
      <c r="DD4" s="74">
        <f>ВВ!DD4</f>
        <v>46193</v>
      </c>
      <c r="DE4" s="74">
        <f>ВВ!DE4</f>
        <v>46194</v>
      </c>
      <c r="DF4" s="74">
        <f>ВВ!DF4</f>
        <v>46195</v>
      </c>
      <c r="DG4" s="74">
        <f>ВВ!DG4</f>
        <v>46196</v>
      </c>
      <c r="DH4" s="74">
        <f>ВВ!DH4</f>
        <v>46197</v>
      </c>
      <c r="DI4" s="74">
        <f>ВВ!DI4</f>
        <v>46198</v>
      </c>
      <c r="DJ4" s="74">
        <f>ВВ!DJ4</f>
        <v>46199</v>
      </c>
      <c r="DK4" s="74">
        <f>ВВ!DK4</f>
        <v>46200</v>
      </c>
      <c r="DL4" s="74">
        <f>ВВ!DL4</f>
        <v>46201</v>
      </c>
      <c r="DM4" s="74">
        <f>ВВ!DM4</f>
        <v>46202</v>
      </c>
      <c r="DN4" s="74">
        <f>ВВ!DN4</f>
        <v>46203</v>
      </c>
      <c r="DO4" s="74">
        <f>ВВ!DO4</f>
        <v>46204</v>
      </c>
      <c r="DP4" s="74">
        <f>ВВ!DP4</f>
        <v>46205</v>
      </c>
      <c r="DQ4" s="74">
        <f>ВВ!DQ4</f>
        <v>46206</v>
      </c>
      <c r="DR4" s="74">
        <f>ВВ!DR4</f>
        <v>46207</v>
      </c>
      <c r="DS4" s="74">
        <f>ВВ!DS4</f>
        <v>46208</v>
      </c>
      <c r="DT4" s="74">
        <f>ВВ!DT4</f>
        <v>46209</v>
      </c>
      <c r="DU4" s="74">
        <f>ВВ!DU4</f>
        <v>46210</v>
      </c>
      <c r="DV4" s="74">
        <f>ВВ!DV4</f>
        <v>46211</v>
      </c>
      <c r="DW4" s="74">
        <f>ВВ!DW4</f>
        <v>46212</v>
      </c>
      <c r="DX4" s="74">
        <f>ВВ!DX4</f>
        <v>46213</v>
      </c>
      <c r="DY4" s="74">
        <f>ВВ!DY4</f>
        <v>46214</v>
      </c>
      <c r="DZ4" s="74">
        <f>ВВ!DZ4</f>
        <v>46215</v>
      </c>
      <c r="EA4" s="74">
        <f>ВВ!EA4</f>
        <v>46216</v>
      </c>
      <c r="EB4" s="74">
        <f>ВВ!EB4</f>
        <v>46217</v>
      </c>
      <c r="EC4" s="74">
        <f>ВВ!EC4</f>
        <v>46218</v>
      </c>
      <c r="ED4" s="74">
        <f>ВВ!ED4</f>
        <v>46219</v>
      </c>
      <c r="EE4" s="74">
        <f>ВВ!EE4</f>
        <v>46220</v>
      </c>
      <c r="EF4" s="74">
        <f>ВВ!EF4</f>
        <v>46221</v>
      </c>
      <c r="EG4" s="74">
        <f>ВВ!EG4</f>
        <v>46222</v>
      </c>
      <c r="EH4" s="74">
        <f>ВВ!EH4</f>
        <v>46223</v>
      </c>
      <c r="EI4" s="74">
        <f>ВВ!EI4</f>
        <v>46224</v>
      </c>
      <c r="EJ4" s="74">
        <f>ВВ!EJ4</f>
        <v>46225</v>
      </c>
      <c r="EK4" s="74">
        <f>ВВ!EK4</f>
        <v>46226</v>
      </c>
      <c r="EL4" s="74">
        <f>ВВ!EL4</f>
        <v>46227</v>
      </c>
      <c r="EM4" s="74">
        <f>ВВ!EM4</f>
        <v>46228</v>
      </c>
      <c r="EN4" s="74">
        <f>ВВ!EN4</f>
        <v>46229</v>
      </c>
      <c r="EO4" s="74">
        <f>ВВ!EO4</f>
        <v>46230</v>
      </c>
      <c r="EP4" s="74">
        <f>ВВ!EP4</f>
        <v>46231</v>
      </c>
      <c r="EQ4" s="74">
        <f>ВВ!EQ4</f>
        <v>46232</v>
      </c>
      <c r="ER4" s="74">
        <f>ВВ!ER4</f>
        <v>46233</v>
      </c>
      <c r="ES4" s="74">
        <f>ВВ!ES4</f>
        <v>46234</v>
      </c>
      <c r="ET4" s="74">
        <f>ВВ!ET4</f>
        <v>46235</v>
      </c>
      <c r="EU4" s="74">
        <f>ВВ!EU4</f>
        <v>46236</v>
      </c>
      <c r="EV4" s="74">
        <f>ВВ!EV4</f>
        <v>46237</v>
      </c>
      <c r="EW4" s="74">
        <f>ВВ!EW4</f>
        <v>46238</v>
      </c>
      <c r="EX4" s="74">
        <f>ВВ!EX4</f>
        <v>46239</v>
      </c>
      <c r="EY4" s="74">
        <f>ВВ!EY4</f>
        <v>46240</v>
      </c>
      <c r="EZ4" s="74">
        <f>ВВ!EZ4</f>
        <v>46241</v>
      </c>
      <c r="FA4" s="74">
        <f>ВВ!FA4</f>
        <v>46242</v>
      </c>
      <c r="FB4" s="74">
        <f>ВВ!FB4</f>
        <v>46243</v>
      </c>
      <c r="FC4" s="74">
        <f>ВВ!FC4</f>
        <v>46244</v>
      </c>
      <c r="FD4" s="74">
        <f>ВВ!FD4</f>
        <v>46245</v>
      </c>
      <c r="FE4" s="74">
        <f>ВВ!FE4</f>
        <v>46246</v>
      </c>
      <c r="FF4" s="74">
        <f>ВВ!FF4</f>
        <v>46247</v>
      </c>
      <c r="FG4" s="74">
        <f>ВВ!FG4</f>
        <v>46248</v>
      </c>
      <c r="FH4" s="74">
        <f>ВВ!FH4</f>
        <v>46249</v>
      </c>
      <c r="FI4" s="74">
        <f>ВВ!FI4</f>
        <v>46250</v>
      </c>
      <c r="FJ4" s="74">
        <f>ВВ!FJ4</f>
        <v>46251</v>
      </c>
      <c r="FK4" s="74">
        <f>ВВ!FK4</f>
        <v>46252</v>
      </c>
      <c r="FL4" s="74">
        <f>ВВ!FL4</f>
        <v>46253</v>
      </c>
      <c r="FM4" s="74">
        <f>ВВ!FM4</f>
        <v>46254</v>
      </c>
      <c r="FN4" s="74">
        <f>ВВ!FN4</f>
        <v>46255</v>
      </c>
      <c r="FO4" s="74">
        <f>ВВ!FO4</f>
        <v>46256</v>
      </c>
      <c r="FP4" s="74">
        <f>ВВ!FP4</f>
        <v>46257</v>
      </c>
      <c r="FQ4" s="74">
        <f>ВВ!FQ4</f>
        <v>46258</v>
      </c>
      <c r="FR4" s="74">
        <f>ВВ!FR4</f>
        <v>46259</v>
      </c>
      <c r="FS4" s="74">
        <f>ВВ!FS4</f>
        <v>46260</v>
      </c>
      <c r="FT4" s="74">
        <f>ВВ!FT4</f>
        <v>46261</v>
      </c>
      <c r="FU4" s="74">
        <f>ВВ!FU4</f>
        <v>46262</v>
      </c>
      <c r="FV4" s="74">
        <f>ВВ!FV4</f>
        <v>46263</v>
      </c>
      <c r="FW4" s="74">
        <f>ВВ!FW4</f>
        <v>46264</v>
      </c>
      <c r="FX4" s="74">
        <f>ВВ!FX4</f>
        <v>46265</v>
      </c>
      <c r="FY4" s="74">
        <f>ВВ!FY4</f>
        <v>46266</v>
      </c>
      <c r="FZ4" s="74">
        <f>ВВ!FZ4</f>
        <v>46267</v>
      </c>
      <c r="GA4" s="74">
        <f>ВВ!GA4</f>
        <v>46268</v>
      </c>
      <c r="GB4" s="74">
        <f>ВВ!GB4</f>
        <v>46269</v>
      </c>
      <c r="GC4" s="74">
        <f>ВВ!GC4</f>
        <v>46270</v>
      </c>
      <c r="GD4" s="74">
        <f>ВВ!GD4</f>
        <v>46271</v>
      </c>
      <c r="GE4" s="74">
        <f>ВВ!GE4</f>
        <v>46272</v>
      </c>
      <c r="GF4" s="74">
        <f>ВВ!GF4</f>
        <v>46273</v>
      </c>
      <c r="GG4" s="74">
        <f>ВВ!GG4</f>
        <v>46274</v>
      </c>
      <c r="GH4" s="74">
        <f>ВВ!GH4</f>
        <v>46275</v>
      </c>
      <c r="GI4" s="74">
        <f>ВВ!GI4</f>
        <v>46276</v>
      </c>
      <c r="GJ4" s="74">
        <f>ВВ!GJ4</f>
        <v>46277</v>
      </c>
      <c r="GK4" s="74">
        <f>ВВ!GK4</f>
        <v>46278</v>
      </c>
      <c r="GL4" s="74">
        <f>ВВ!GL4</f>
        <v>46279</v>
      </c>
      <c r="GM4" s="74">
        <f>ВВ!GM4</f>
        <v>46280</v>
      </c>
      <c r="GN4" s="74">
        <f>ВВ!GN4</f>
        <v>46281</v>
      </c>
      <c r="GO4" s="74">
        <f>ВВ!GO4</f>
        <v>46282</v>
      </c>
      <c r="GP4" s="74">
        <f>ВВ!GP4</f>
        <v>46283</v>
      </c>
      <c r="GQ4" s="74">
        <f>ВВ!GQ4</f>
        <v>46284</v>
      </c>
      <c r="GR4" s="74">
        <f>ВВ!GR4</f>
        <v>46285</v>
      </c>
      <c r="GS4" s="74">
        <f>ВВ!GS4</f>
        <v>46286</v>
      </c>
      <c r="GT4" s="74">
        <f>ВВ!GT4</f>
        <v>46287</v>
      </c>
      <c r="GU4" s="74">
        <f>ВВ!GU4</f>
        <v>46288</v>
      </c>
      <c r="GV4" s="74">
        <f>ВВ!GV4</f>
        <v>46289</v>
      </c>
      <c r="GW4" s="74">
        <f>ВВ!GW4</f>
        <v>46290</v>
      </c>
      <c r="GX4" s="74">
        <f>ВВ!GX4</f>
        <v>46291</v>
      </c>
      <c r="GY4" s="74">
        <f>ВВ!GY4</f>
        <v>46292</v>
      </c>
      <c r="GZ4" s="74">
        <f>ВВ!GZ4</f>
        <v>46293</v>
      </c>
      <c r="HA4" s="74">
        <f>ВВ!HA4</f>
        <v>46294</v>
      </c>
      <c r="HB4" s="74">
        <f>ВВ!HB4</f>
        <v>46295</v>
      </c>
    </row>
    <row r="5" spans="1:210"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181"/>
      <c r="CR5" s="181"/>
      <c r="CS5" s="181"/>
      <c r="CT5" s="181"/>
      <c r="CU5" s="181"/>
      <c r="CV5" s="7"/>
      <c r="CW5" s="7"/>
      <c r="CX5" s="7"/>
      <c r="CY5" s="36"/>
      <c r="CZ5" s="36"/>
      <c r="DA5" s="36"/>
      <c r="DB5" s="36"/>
      <c r="DC5" s="36"/>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row>
    <row r="6" spans="1:210" s="3" customFormat="1" ht="12" hidden="1" customHeight="1">
      <c r="A6" s="13">
        <v>1</v>
      </c>
      <c r="B6" s="12">
        <f>ВВ!B6</f>
        <v>14000</v>
      </c>
      <c r="C6" s="12">
        <f>ВВ!C6</f>
        <v>14000</v>
      </c>
      <c r="D6" s="12">
        <f>ВВ!D6</f>
        <v>14000</v>
      </c>
      <c r="E6" s="12">
        <f>ВВ!E6</f>
        <v>12200</v>
      </c>
      <c r="F6" s="12">
        <f>ВВ!F6</f>
        <v>12200</v>
      </c>
      <c r="G6" s="12">
        <f>ВВ!G6</f>
        <v>13700</v>
      </c>
      <c r="H6" s="12">
        <f>ВВ!H6</f>
        <v>13700</v>
      </c>
      <c r="I6" s="12">
        <f>ВВ!I6</f>
        <v>12700</v>
      </c>
      <c r="J6" s="12">
        <f>ВВ!J6</f>
        <v>12700</v>
      </c>
      <c r="K6" s="12">
        <f>ВВ!K6</f>
        <v>10700</v>
      </c>
      <c r="L6" s="12">
        <f>ВВ!L6</f>
        <v>12700</v>
      </c>
      <c r="M6" s="12">
        <f>ВВ!M6</f>
        <v>12700</v>
      </c>
      <c r="N6" s="12">
        <f>ВВ!N6</f>
        <v>12700</v>
      </c>
      <c r="O6" s="12">
        <f>ВВ!O6</f>
        <v>11700</v>
      </c>
      <c r="P6" s="12">
        <f>ВВ!P6</f>
        <v>11700</v>
      </c>
      <c r="Q6" s="12">
        <f>ВВ!Q6</f>
        <v>10200</v>
      </c>
      <c r="R6" s="12">
        <f>ВВ!R6</f>
        <v>9200</v>
      </c>
      <c r="S6" s="12">
        <f>ВВ!S6</f>
        <v>9200</v>
      </c>
      <c r="T6" s="12">
        <f>ВВ!T6</f>
        <v>9200</v>
      </c>
      <c r="U6" s="12">
        <f>ВВ!U6</f>
        <v>9200</v>
      </c>
      <c r="V6" s="12">
        <f>ВВ!V6</f>
        <v>9200</v>
      </c>
      <c r="W6" s="12">
        <f>ВВ!W6</f>
        <v>9200</v>
      </c>
      <c r="X6" s="12">
        <f>ВВ!X6</f>
        <v>9200</v>
      </c>
      <c r="Y6" s="12">
        <f>ВВ!Y6</f>
        <v>8550</v>
      </c>
      <c r="Z6" s="12">
        <f>ВВ!Z6</f>
        <v>8550</v>
      </c>
      <c r="AA6" s="12">
        <f>ВВ!AA6</f>
        <v>8550</v>
      </c>
      <c r="AB6" s="12">
        <f>ВВ!AB6</f>
        <v>7300</v>
      </c>
      <c r="AC6" s="12">
        <f>ВВ!AC6</f>
        <v>7300</v>
      </c>
      <c r="AD6" s="12">
        <f>ВВ!AD6</f>
        <v>7300</v>
      </c>
      <c r="AE6" s="12">
        <f>ВВ!AE6</f>
        <v>7300</v>
      </c>
      <c r="AF6" s="12">
        <f>ВВ!AF6</f>
        <v>6700</v>
      </c>
      <c r="AG6" s="12">
        <f>ВВ!AG6</f>
        <v>6700</v>
      </c>
      <c r="AH6" s="12">
        <f>ВВ!AH6</f>
        <v>6700</v>
      </c>
      <c r="AI6" s="12">
        <f>ВВ!AI6</f>
        <v>6700</v>
      </c>
      <c r="AJ6" s="12">
        <f>ВВ!AJ6</f>
        <v>6700</v>
      </c>
      <c r="AK6" s="12">
        <f>ВВ!AK6</f>
        <v>8000</v>
      </c>
      <c r="AL6" s="12">
        <f>ВВ!AL6</f>
        <v>8000</v>
      </c>
      <c r="AM6" s="12">
        <f>ВВ!AM6</f>
        <v>6700</v>
      </c>
      <c r="AN6" s="12">
        <f>ВВ!AN6</f>
        <v>6700</v>
      </c>
      <c r="AO6" s="12">
        <f>ВВ!AO6</f>
        <v>6700</v>
      </c>
      <c r="AP6" s="12">
        <f>ВВ!AP6</f>
        <v>6700</v>
      </c>
      <c r="AQ6" s="12">
        <f>ВВ!AQ6</f>
        <v>6700</v>
      </c>
      <c r="AR6" s="12">
        <f>ВВ!AR6</f>
        <v>7300</v>
      </c>
      <c r="AS6" s="12">
        <f>ВВ!AS6</f>
        <v>7300</v>
      </c>
      <c r="AT6" s="12">
        <f>ВВ!AT6</f>
        <v>7000</v>
      </c>
      <c r="AU6" s="12">
        <f>ВВ!AU6</f>
        <v>7000</v>
      </c>
      <c r="AV6" s="12">
        <f>ВВ!AV6</f>
        <v>7000</v>
      </c>
      <c r="AW6" s="12">
        <f>ВВ!AW6</f>
        <v>7000</v>
      </c>
      <c r="AX6" s="12">
        <f>ВВ!AX6</f>
        <v>7000</v>
      </c>
      <c r="AY6" s="12">
        <f>ВВ!AY6</f>
        <v>7600</v>
      </c>
      <c r="AZ6" s="12">
        <f>ВВ!AZ6</f>
        <v>7600</v>
      </c>
      <c r="BA6" s="12">
        <f>ВВ!BA6</f>
        <v>7600</v>
      </c>
      <c r="BB6" s="12">
        <f>ВВ!BB6</f>
        <v>6700</v>
      </c>
      <c r="BC6" s="12">
        <f>ВВ!BC6</f>
        <v>6700</v>
      </c>
      <c r="BD6" s="12">
        <f>ВВ!BD6</f>
        <v>6700</v>
      </c>
      <c r="BE6" s="12">
        <f>ВВ!BE6</f>
        <v>8500</v>
      </c>
      <c r="BF6" s="12">
        <f>ВВ!BF6</f>
        <v>8500</v>
      </c>
      <c r="BG6" s="12">
        <f>ВВ!BG6</f>
        <v>8500</v>
      </c>
      <c r="BH6" s="12">
        <f>ВВ!BH6</f>
        <v>7600</v>
      </c>
      <c r="BI6" s="12">
        <f>ВВ!BI6</f>
        <v>7600</v>
      </c>
      <c r="BJ6" s="12">
        <f>ВВ!BJ6</f>
        <v>7600</v>
      </c>
      <c r="BK6" s="12">
        <f>ВВ!BK6</f>
        <v>7600</v>
      </c>
      <c r="BL6" s="12">
        <f>ВВ!BL6</f>
        <v>7600</v>
      </c>
      <c r="BM6" s="12">
        <f>ВВ!BM6</f>
        <v>8500</v>
      </c>
      <c r="BN6" s="12">
        <f>ВВ!BN6</f>
        <v>8500</v>
      </c>
      <c r="BO6" s="12">
        <f>ВВ!BO6</f>
        <v>8500</v>
      </c>
      <c r="BP6" s="12">
        <f>ВВ!BP6</f>
        <v>7000</v>
      </c>
      <c r="BQ6" s="12">
        <f>ВВ!BQ6</f>
        <v>7000</v>
      </c>
      <c r="BR6" s="12">
        <f>ВВ!BR6</f>
        <v>7000</v>
      </c>
      <c r="BS6" s="12">
        <f>ВВ!BS6</f>
        <v>7000</v>
      </c>
      <c r="BT6" s="12">
        <f>ВВ!BT6</f>
        <v>7300</v>
      </c>
      <c r="BU6" s="12">
        <f>ВВ!BU6</f>
        <v>7300</v>
      </c>
      <c r="BV6" s="12">
        <f>ВВ!BV6</f>
        <v>7000</v>
      </c>
      <c r="BW6" s="12">
        <f>ВВ!BW6</f>
        <v>7000</v>
      </c>
      <c r="BX6" s="12">
        <f>ВВ!BX6</f>
        <v>7000</v>
      </c>
      <c r="BY6" s="12">
        <f>ВВ!BY6</f>
        <v>7000</v>
      </c>
      <c r="BZ6" s="12">
        <f>ВВ!BZ6</f>
        <v>7000</v>
      </c>
      <c r="CA6" s="12">
        <f>ВВ!CA6</f>
        <v>7300</v>
      </c>
      <c r="CB6" s="12">
        <f>ВВ!CB6</f>
        <v>7300</v>
      </c>
      <c r="CC6" s="12">
        <f>ВВ!CC6</f>
        <v>7000</v>
      </c>
      <c r="CD6" s="12">
        <f>ВВ!CD6</f>
        <v>7000</v>
      </c>
      <c r="CE6" s="12">
        <f>ВВ!CE6</f>
        <v>7000</v>
      </c>
      <c r="CF6" s="12">
        <f>ВВ!CF6</f>
        <v>7000</v>
      </c>
      <c r="CG6" s="12">
        <f>ВВ!CG6</f>
        <v>7000</v>
      </c>
      <c r="CH6" s="12">
        <f>ВВ!CH6</f>
        <v>7300</v>
      </c>
      <c r="CI6" s="12">
        <f>ВВ!CI6</f>
        <v>7300</v>
      </c>
      <c r="CJ6" s="12">
        <f>ВВ!CJ6</f>
        <v>7300</v>
      </c>
      <c r="CK6" s="12">
        <f>ВВ!CK6</f>
        <v>7300</v>
      </c>
      <c r="CL6" s="12">
        <f>ВВ!CL6</f>
        <v>7300</v>
      </c>
      <c r="CM6" s="12">
        <f>ВВ!CM6</f>
        <v>7300</v>
      </c>
      <c r="CN6" s="12">
        <f>ВВ!CN6</f>
        <v>7300</v>
      </c>
      <c r="CO6" s="12">
        <f>ВВ!CO6</f>
        <v>11500</v>
      </c>
      <c r="CP6" s="12">
        <f>ВВ!CP6</f>
        <v>11500</v>
      </c>
      <c r="CQ6" s="182">
        <f>ВВ!CQ6</f>
        <v>11500</v>
      </c>
      <c r="CR6" s="182">
        <f>ВВ!CR6</f>
        <v>11500</v>
      </c>
      <c r="CS6" s="182">
        <f>ВВ!CS6</f>
        <v>11500</v>
      </c>
      <c r="CT6" s="182">
        <f>ВВ!CT6</f>
        <v>11500</v>
      </c>
      <c r="CU6" s="182">
        <f>ВВ!CU6</f>
        <v>11500</v>
      </c>
      <c r="CV6" s="12">
        <f>ВВ!CV6</f>
        <v>11500</v>
      </c>
      <c r="CW6" s="12">
        <f>ВВ!CW6</f>
        <v>11500</v>
      </c>
      <c r="CX6" s="12">
        <f>ВВ!CX6</f>
        <v>13500</v>
      </c>
      <c r="CY6" s="190">
        <f>ВВ!CY6</f>
        <v>13500</v>
      </c>
      <c r="CZ6" s="190">
        <f>ВВ!CZ6</f>
        <v>13500</v>
      </c>
      <c r="DA6" s="190">
        <f>ВВ!DA6</f>
        <v>13500</v>
      </c>
      <c r="DB6" s="190">
        <f>ВВ!DB6</f>
        <v>13500</v>
      </c>
      <c r="DC6" s="190">
        <f>ВВ!DC6</f>
        <v>13500</v>
      </c>
      <c r="DD6" s="12">
        <f>ВВ!DD6</f>
        <v>13500</v>
      </c>
      <c r="DE6" s="12">
        <f>ВВ!DE6</f>
        <v>11500</v>
      </c>
      <c r="DF6" s="12">
        <f>ВВ!DF6</f>
        <v>11500</v>
      </c>
      <c r="DG6" s="12">
        <f>ВВ!DG6</f>
        <v>11500</v>
      </c>
      <c r="DH6" s="12">
        <f>ВВ!DH6</f>
        <v>11500</v>
      </c>
      <c r="DI6" s="12">
        <f>ВВ!DI6</f>
        <v>11500</v>
      </c>
      <c r="DJ6" s="12">
        <f>ВВ!DJ6</f>
        <v>11500</v>
      </c>
      <c r="DK6" s="12">
        <f>ВВ!DK6</f>
        <v>11500</v>
      </c>
      <c r="DL6" s="12">
        <f>ВВ!DL6</f>
        <v>11500</v>
      </c>
      <c r="DM6" s="12">
        <f>ВВ!DM6</f>
        <v>12500</v>
      </c>
      <c r="DN6" s="12">
        <f>ВВ!DN6</f>
        <v>12500</v>
      </c>
      <c r="DO6" s="12">
        <f>ВВ!DO6</f>
        <v>12500</v>
      </c>
      <c r="DP6" s="12">
        <f>ВВ!DP6</f>
        <v>12500</v>
      </c>
      <c r="DQ6" s="12">
        <f>ВВ!DQ6</f>
        <v>12500</v>
      </c>
      <c r="DR6" s="12">
        <f>ВВ!DR6</f>
        <v>12500</v>
      </c>
      <c r="DS6" s="12">
        <f>ВВ!DS6</f>
        <v>12500</v>
      </c>
      <c r="DT6" s="12">
        <f>ВВ!DT6</f>
        <v>12500</v>
      </c>
      <c r="DU6" s="12">
        <f>ВВ!DU6</f>
        <v>12500</v>
      </c>
      <c r="DV6" s="12">
        <f>ВВ!DV6</f>
        <v>12500</v>
      </c>
      <c r="DW6" s="12">
        <f>ВВ!DW6</f>
        <v>12500</v>
      </c>
      <c r="DX6" s="12">
        <f>ВВ!DX6</f>
        <v>12500</v>
      </c>
      <c r="DY6" s="12">
        <f>ВВ!DY6</f>
        <v>12500</v>
      </c>
      <c r="DZ6" s="12">
        <f>ВВ!DZ6</f>
        <v>12500</v>
      </c>
      <c r="EA6" s="12">
        <f>ВВ!EA6</f>
        <v>9500</v>
      </c>
      <c r="EB6" s="12">
        <f>ВВ!EB6</f>
        <v>9500</v>
      </c>
      <c r="EC6" s="12">
        <f>ВВ!EC6</f>
        <v>9500</v>
      </c>
      <c r="ED6" s="12">
        <f>ВВ!ED6</f>
        <v>9500</v>
      </c>
      <c r="EE6" s="12">
        <f>ВВ!EE6</f>
        <v>10000</v>
      </c>
      <c r="EF6" s="12">
        <f>ВВ!EF6</f>
        <v>10000</v>
      </c>
      <c r="EG6" s="12">
        <f>ВВ!EG6</f>
        <v>9500</v>
      </c>
      <c r="EH6" s="12">
        <f>ВВ!EH6</f>
        <v>9500</v>
      </c>
      <c r="EI6" s="12">
        <f>ВВ!EI6</f>
        <v>9500</v>
      </c>
      <c r="EJ6" s="12">
        <f>ВВ!EJ6</f>
        <v>9500</v>
      </c>
      <c r="EK6" s="12">
        <f>ВВ!EK6</f>
        <v>9500</v>
      </c>
      <c r="EL6" s="12">
        <f>ВВ!EL6</f>
        <v>10000</v>
      </c>
      <c r="EM6" s="12">
        <f>ВВ!EM6</f>
        <v>10000</v>
      </c>
      <c r="EN6" s="12">
        <f>ВВ!EN6</f>
        <v>9500</v>
      </c>
      <c r="EO6" s="12">
        <f>ВВ!EO6</f>
        <v>9500</v>
      </c>
      <c r="EP6" s="12">
        <f>ВВ!EP6</f>
        <v>9500</v>
      </c>
      <c r="EQ6" s="12">
        <f>ВВ!EQ6</f>
        <v>9500</v>
      </c>
      <c r="ER6" s="12">
        <f>ВВ!ER6</f>
        <v>9500</v>
      </c>
      <c r="ES6" s="12">
        <f>ВВ!ES6</f>
        <v>10000</v>
      </c>
      <c r="ET6" s="12">
        <f>ВВ!ET6</f>
        <v>10000</v>
      </c>
      <c r="EU6" s="12">
        <f>ВВ!EU6</f>
        <v>9500</v>
      </c>
      <c r="EV6" s="12">
        <f>ВВ!EV6</f>
        <v>9500</v>
      </c>
      <c r="EW6" s="12">
        <f>ВВ!EW6</f>
        <v>9500</v>
      </c>
      <c r="EX6" s="12">
        <f>ВВ!EX6</f>
        <v>9500</v>
      </c>
      <c r="EY6" s="12">
        <f>ВВ!EY6</f>
        <v>9500</v>
      </c>
      <c r="EZ6" s="12">
        <f>ВВ!EZ6</f>
        <v>10000</v>
      </c>
      <c r="FA6" s="12">
        <f>ВВ!FA6</f>
        <v>10000</v>
      </c>
      <c r="FB6" s="12">
        <f>ВВ!FB6</f>
        <v>9500</v>
      </c>
      <c r="FC6" s="12">
        <f>ВВ!FC6</f>
        <v>9500</v>
      </c>
      <c r="FD6" s="12">
        <f>ВВ!FD6</f>
        <v>9500</v>
      </c>
      <c r="FE6" s="12">
        <f>ВВ!FE6</f>
        <v>9500</v>
      </c>
      <c r="FF6" s="12">
        <f>ВВ!FF6</f>
        <v>9500</v>
      </c>
      <c r="FG6" s="12">
        <f>ВВ!FG6</f>
        <v>10000</v>
      </c>
      <c r="FH6" s="12">
        <f>ВВ!FH6</f>
        <v>10000</v>
      </c>
      <c r="FI6" s="12">
        <f>ВВ!FI6</f>
        <v>9500</v>
      </c>
      <c r="FJ6" s="12">
        <f>ВВ!FJ6</f>
        <v>9500</v>
      </c>
      <c r="FK6" s="12">
        <f>ВВ!FK6</f>
        <v>9500</v>
      </c>
      <c r="FL6" s="12">
        <f>ВВ!FL6</f>
        <v>9500</v>
      </c>
      <c r="FM6" s="12">
        <f>ВВ!FM6</f>
        <v>9500</v>
      </c>
      <c r="FN6" s="12">
        <f>ВВ!FN6</f>
        <v>9500</v>
      </c>
      <c r="FO6" s="12">
        <f>ВВ!FO6</f>
        <v>9500</v>
      </c>
      <c r="FP6" s="12">
        <f>ВВ!FP6</f>
        <v>8500</v>
      </c>
      <c r="FQ6" s="12">
        <f>ВВ!FQ6</f>
        <v>8500</v>
      </c>
      <c r="FR6" s="12">
        <f>ВВ!FR6</f>
        <v>8500</v>
      </c>
      <c r="FS6" s="12">
        <f>ВВ!FS6</f>
        <v>8500</v>
      </c>
      <c r="FT6" s="12">
        <f>ВВ!FT6</f>
        <v>8500</v>
      </c>
      <c r="FU6" s="12">
        <f>ВВ!FU6</f>
        <v>9000</v>
      </c>
      <c r="FV6" s="12">
        <f>ВВ!FV6</f>
        <v>9000</v>
      </c>
      <c r="FW6" s="12">
        <f>ВВ!FW6</f>
        <v>8000</v>
      </c>
      <c r="FX6" s="12">
        <f>ВВ!FX6</f>
        <v>8000</v>
      </c>
      <c r="FY6" s="12">
        <f>ВВ!FY6</f>
        <v>8000</v>
      </c>
      <c r="FZ6" s="12">
        <f>ВВ!FZ6</f>
        <v>8000</v>
      </c>
      <c r="GA6" s="12">
        <f>ВВ!GA6</f>
        <v>8000</v>
      </c>
      <c r="GB6" s="12">
        <f>ВВ!GB6</f>
        <v>8500</v>
      </c>
      <c r="GC6" s="12">
        <f>ВВ!GC6</f>
        <v>8500</v>
      </c>
      <c r="GD6" s="12">
        <f>ВВ!GD6</f>
        <v>8500</v>
      </c>
      <c r="GE6" s="12">
        <f>ВВ!GE6</f>
        <v>8500</v>
      </c>
      <c r="GF6" s="12">
        <f>ВВ!GF6</f>
        <v>8500</v>
      </c>
      <c r="GG6" s="12">
        <f>ВВ!GG6</f>
        <v>8500</v>
      </c>
      <c r="GH6" s="12">
        <f>ВВ!GH6</f>
        <v>8500</v>
      </c>
      <c r="GI6" s="12">
        <f>ВВ!GI6</f>
        <v>9000</v>
      </c>
      <c r="GJ6" s="12">
        <f>ВВ!GJ6</f>
        <v>9000</v>
      </c>
      <c r="GK6" s="12">
        <f>ВВ!GK6</f>
        <v>8500</v>
      </c>
      <c r="GL6" s="12">
        <f>ВВ!GL6</f>
        <v>8500</v>
      </c>
      <c r="GM6" s="12">
        <f>ВВ!GM6</f>
        <v>8500</v>
      </c>
      <c r="GN6" s="12">
        <f>ВВ!GN6</f>
        <v>8500</v>
      </c>
      <c r="GO6" s="12">
        <f>ВВ!GO6</f>
        <v>8500</v>
      </c>
      <c r="GP6" s="12">
        <f>ВВ!GP6</f>
        <v>9000</v>
      </c>
      <c r="GQ6" s="12">
        <f>ВВ!GQ6</f>
        <v>9000</v>
      </c>
      <c r="GR6" s="12">
        <f>ВВ!GR6</f>
        <v>8500</v>
      </c>
      <c r="GS6" s="12">
        <f>ВВ!GS6</f>
        <v>8500</v>
      </c>
      <c r="GT6" s="12">
        <f>ВВ!GT6</f>
        <v>8500</v>
      </c>
      <c r="GU6" s="12">
        <f>ВВ!GU6</f>
        <v>8500</v>
      </c>
      <c r="GV6" s="12">
        <f>ВВ!GV6</f>
        <v>8500</v>
      </c>
      <c r="GW6" s="12">
        <f>ВВ!GW6</f>
        <v>8500</v>
      </c>
      <c r="GX6" s="12">
        <f>ВВ!GX6</f>
        <v>8500</v>
      </c>
      <c r="GY6" s="12">
        <f>ВВ!GY6</f>
        <v>8500</v>
      </c>
      <c r="GZ6" s="12">
        <f>ВВ!GZ6</f>
        <v>8500</v>
      </c>
      <c r="HA6" s="12">
        <f>ВВ!HA6</f>
        <v>8500</v>
      </c>
      <c r="HB6" s="12">
        <f>ВВ!HB6</f>
        <v>8500</v>
      </c>
    </row>
    <row r="7" spans="1:210" s="3" customFormat="1" ht="12" hidden="1" customHeight="1">
      <c r="A7" s="13">
        <v>2</v>
      </c>
      <c r="B7" s="12">
        <f>ВВ!B7</f>
        <v>15950</v>
      </c>
      <c r="C7" s="12">
        <f>ВВ!C7</f>
        <v>15950</v>
      </c>
      <c r="D7" s="12">
        <f>ВВ!D7</f>
        <v>15950</v>
      </c>
      <c r="E7" s="12">
        <f>ВВ!E7</f>
        <v>14150</v>
      </c>
      <c r="F7" s="12">
        <f>ВВ!F7</f>
        <v>14150</v>
      </c>
      <c r="G7" s="12">
        <f>ВВ!G7</f>
        <v>15650</v>
      </c>
      <c r="H7" s="12">
        <f>ВВ!H7</f>
        <v>15650</v>
      </c>
      <c r="I7" s="12">
        <f>ВВ!I7</f>
        <v>14650</v>
      </c>
      <c r="J7" s="12">
        <f>ВВ!J7</f>
        <v>14650</v>
      </c>
      <c r="K7" s="12">
        <f>ВВ!K7</f>
        <v>12650</v>
      </c>
      <c r="L7" s="12">
        <f>ВВ!L7</f>
        <v>14650</v>
      </c>
      <c r="M7" s="12">
        <f>ВВ!M7</f>
        <v>14650</v>
      </c>
      <c r="N7" s="12">
        <f>ВВ!N7</f>
        <v>14650</v>
      </c>
      <c r="O7" s="12">
        <f>ВВ!O7</f>
        <v>13650</v>
      </c>
      <c r="P7" s="12">
        <f>ВВ!P7</f>
        <v>13650</v>
      </c>
      <c r="Q7" s="12">
        <f>ВВ!Q7</f>
        <v>12150</v>
      </c>
      <c r="R7" s="12">
        <f>ВВ!R7</f>
        <v>11150</v>
      </c>
      <c r="S7" s="12">
        <f>ВВ!S7</f>
        <v>11150</v>
      </c>
      <c r="T7" s="12">
        <f>ВВ!T7</f>
        <v>11150</v>
      </c>
      <c r="U7" s="12">
        <f>ВВ!U7</f>
        <v>11150</v>
      </c>
      <c r="V7" s="12">
        <f>ВВ!V7</f>
        <v>11150</v>
      </c>
      <c r="W7" s="12">
        <f>ВВ!W7</f>
        <v>11150</v>
      </c>
      <c r="X7" s="12">
        <f>ВВ!X7</f>
        <v>11150</v>
      </c>
      <c r="Y7" s="12">
        <f>ВВ!Y7</f>
        <v>10500</v>
      </c>
      <c r="Z7" s="12">
        <f>ВВ!Z7</f>
        <v>10500</v>
      </c>
      <c r="AA7" s="12">
        <f>ВВ!AA7</f>
        <v>10500</v>
      </c>
      <c r="AB7" s="12">
        <f>ВВ!AB7</f>
        <v>9150</v>
      </c>
      <c r="AC7" s="12">
        <f>ВВ!AC7</f>
        <v>9150</v>
      </c>
      <c r="AD7" s="12">
        <f>ВВ!AD7</f>
        <v>9150</v>
      </c>
      <c r="AE7" s="12">
        <f>ВВ!AE7</f>
        <v>9150</v>
      </c>
      <c r="AF7" s="12">
        <f>ВВ!AF7</f>
        <v>8550</v>
      </c>
      <c r="AG7" s="12">
        <f>ВВ!AG7</f>
        <v>8550</v>
      </c>
      <c r="AH7" s="12">
        <f>ВВ!AH7</f>
        <v>8550</v>
      </c>
      <c r="AI7" s="12">
        <f>ВВ!AI7</f>
        <v>8550</v>
      </c>
      <c r="AJ7" s="12">
        <f>ВВ!AJ7</f>
        <v>8550</v>
      </c>
      <c r="AK7" s="12">
        <f>ВВ!AK7</f>
        <v>9850</v>
      </c>
      <c r="AL7" s="12">
        <f>ВВ!AL7</f>
        <v>9850</v>
      </c>
      <c r="AM7" s="12">
        <f>ВВ!AM7</f>
        <v>8550</v>
      </c>
      <c r="AN7" s="12">
        <f>ВВ!AN7</f>
        <v>8550</v>
      </c>
      <c r="AO7" s="12">
        <f>ВВ!AO7</f>
        <v>8550</v>
      </c>
      <c r="AP7" s="12">
        <f>ВВ!AP7</f>
        <v>8550</v>
      </c>
      <c r="AQ7" s="12">
        <f>ВВ!AQ7</f>
        <v>8550</v>
      </c>
      <c r="AR7" s="12">
        <f>ВВ!AR7</f>
        <v>9150</v>
      </c>
      <c r="AS7" s="12">
        <f>ВВ!AS7</f>
        <v>9150</v>
      </c>
      <c r="AT7" s="12">
        <f>ВВ!AT7</f>
        <v>8850</v>
      </c>
      <c r="AU7" s="12">
        <f>ВВ!AU7</f>
        <v>8850</v>
      </c>
      <c r="AV7" s="12">
        <f>ВВ!AV7</f>
        <v>8850</v>
      </c>
      <c r="AW7" s="12">
        <f>ВВ!AW7</f>
        <v>8850</v>
      </c>
      <c r="AX7" s="12">
        <f>ВВ!AX7</f>
        <v>8850</v>
      </c>
      <c r="AY7" s="12">
        <f>ВВ!AY7</f>
        <v>9450</v>
      </c>
      <c r="AZ7" s="12">
        <f>ВВ!AZ7</f>
        <v>9450</v>
      </c>
      <c r="BA7" s="12">
        <f>ВВ!BA7</f>
        <v>9450</v>
      </c>
      <c r="BB7" s="12">
        <f>ВВ!BB7</f>
        <v>8550</v>
      </c>
      <c r="BC7" s="12">
        <f>ВВ!BC7</f>
        <v>8550</v>
      </c>
      <c r="BD7" s="12">
        <f>ВВ!BD7</f>
        <v>8550</v>
      </c>
      <c r="BE7" s="12">
        <f>ВВ!BE7</f>
        <v>10350</v>
      </c>
      <c r="BF7" s="12">
        <f>ВВ!BF7</f>
        <v>10350</v>
      </c>
      <c r="BG7" s="12">
        <f>ВВ!BG7</f>
        <v>10350</v>
      </c>
      <c r="BH7" s="12">
        <f>ВВ!BH7</f>
        <v>9450</v>
      </c>
      <c r="BI7" s="12">
        <f>ВВ!BI7</f>
        <v>9450</v>
      </c>
      <c r="BJ7" s="12">
        <f>ВВ!BJ7</f>
        <v>9450</v>
      </c>
      <c r="BK7" s="12">
        <f>ВВ!BK7</f>
        <v>9450</v>
      </c>
      <c r="BL7" s="12">
        <f>ВВ!BL7</f>
        <v>9450</v>
      </c>
      <c r="BM7" s="12">
        <f>ВВ!BM7</f>
        <v>10350</v>
      </c>
      <c r="BN7" s="12">
        <f>ВВ!BN7</f>
        <v>10350</v>
      </c>
      <c r="BO7" s="12">
        <f>ВВ!BO7</f>
        <v>10350</v>
      </c>
      <c r="BP7" s="12">
        <f>ВВ!BP7</f>
        <v>8850</v>
      </c>
      <c r="BQ7" s="12">
        <f>ВВ!BQ7</f>
        <v>8850</v>
      </c>
      <c r="BR7" s="12">
        <f>ВВ!BR7</f>
        <v>8850</v>
      </c>
      <c r="BS7" s="12">
        <f>ВВ!BS7</f>
        <v>8850</v>
      </c>
      <c r="BT7" s="12">
        <f>ВВ!BT7</f>
        <v>9150</v>
      </c>
      <c r="BU7" s="12">
        <f>ВВ!BU7</f>
        <v>9150</v>
      </c>
      <c r="BV7" s="12">
        <f>ВВ!BV7</f>
        <v>8850</v>
      </c>
      <c r="BW7" s="12">
        <f>ВВ!BW7</f>
        <v>8850</v>
      </c>
      <c r="BX7" s="12">
        <f>ВВ!BX7</f>
        <v>8850</v>
      </c>
      <c r="BY7" s="12">
        <f>ВВ!BY7</f>
        <v>8850</v>
      </c>
      <c r="BZ7" s="12">
        <f>ВВ!BZ7</f>
        <v>8850</v>
      </c>
      <c r="CA7" s="12">
        <f>ВВ!CA7</f>
        <v>9150</v>
      </c>
      <c r="CB7" s="12">
        <f>ВВ!CB7</f>
        <v>9150</v>
      </c>
      <c r="CC7" s="12">
        <f>ВВ!CC7</f>
        <v>8850</v>
      </c>
      <c r="CD7" s="12">
        <f>ВВ!CD7</f>
        <v>8850</v>
      </c>
      <c r="CE7" s="12">
        <f>ВВ!CE7</f>
        <v>8850</v>
      </c>
      <c r="CF7" s="12">
        <f>ВВ!CF7</f>
        <v>8850</v>
      </c>
      <c r="CG7" s="12">
        <f>ВВ!CG7</f>
        <v>8850</v>
      </c>
      <c r="CH7" s="12">
        <f>ВВ!CH7</f>
        <v>9150</v>
      </c>
      <c r="CI7" s="12">
        <f>ВВ!CI7</f>
        <v>9150</v>
      </c>
      <c r="CJ7" s="12">
        <f>ВВ!CJ7</f>
        <v>9150</v>
      </c>
      <c r="CK7" s="12">
        <f>ВВ!CK7</f>
        <v>9150</v>
      </c>
      <c r="CL7" s="12">
        <f>ВВ!CL7</f>
        <v>9150</v>
      </c>
      <c r="CM7" s="12">
        <f>ВВ!CM7</f>
        <v>9150</v>
      </c>
      <c r="CN7" s="12">
        <f>ВВ!CN7</f>
        <v>9150</v>
      </c>
      <c r="CO7" s="12">
        <f>ВВ!CO7</f>
        <v>13350</v>
      </c>
      <c r="CP7" s="12">
        <f>ВВ!CP7</f>
        <v>13350</v>
      </c>
      <c r="CQ7" s="182">
        <f>ВВ!CQ7</f>
        <v>13350</v>
      </c>
      <c r="CR7" s="182">
        <f>ВВ!CR7</f>
        <v>13350</v>
      </c>
      <c r="CS7" s="182">
        <f>ВВ!CS7</f>
        <v>13350</v>
      </c>
      <c r="CT7" s="182">
        <f>ВВ!CT7</f>
        <v>13350</v>
      </c>
      <c r="CU7" s="182">
        <f>ВВ!CU7</f>
        <v>13350</v>
      </c>
      <c r="CV7" s="12">
        <f>ВВ!CV7</f>
        <v>13350</v>
      </c>
      <c r="CW7" s="12">
        <f>ВВ!CW7</f>
        <v>13350</v>
      </c>
      <c r="CX7" s="12">
        <f>ВВ!CX7</f>
        <v>15350</v>
      </c>
      <c r="CY7" s="190">
        <f>ВВ!CY7</f>
        <v>15350</v>
      </c>
      <c r="CZ7" s="190">
        <f>ВВ!CZ7</f>
        <v>15350</v>
      </c>
      <c r="DA7" s="190">
        <f>ВВ!DA7</f>
        <v>15350</v>
      </c>
      <c r="DB7" s="190">
        <f>ВВ!DB7</f>
        <v>15350</v>
      </c>
      <c r="DC7" s="190">
        <f>ВВ!DC7</f>
        <v>15350</v>
      </c>
      <c r="DD7" s="12">
        <f>ВВ!DD7</f>
        <v>15350</v>
      </c>
      <c r="DE7" s="12">
        <f>ВВ!DE7</f>
        <v>13350</v>
      </c>
      <c r="DF7" s="12">
        <f>ВВ!DF7</f>
        <v>13350</v>
      </c>
      <c r="DG7" s="12">
        <f>ВВ!DG7</f>
        <v>13350</v>
      </c>
      <c r="DH7" s="12">
        <f>ВВ!DH7</f>
        <v>13350</v>
      </c>
      <c r="DI7" s="12">
        <f>ВВ!DI7</f>
        <v>13350</v>
      </c>
      <c r="DJ7" s="12">
        <f>ВВ!DJ7</f>
        <v>13350</v>
      </c>
      <c r="DK7" s="12">
        <f>ВВ!DK7</f>
        <v>13350</v>
      </c>
      <c r="DL7" s="12">
        <f>ВВ!DL7</f>
        <v>13350</v>
      </c>
      <c r="DM7" s="12">
        <f>ВВ!DM7</f>
        <v>14350</v>
      </c>
      <c r="DN7" s="12">
        <f>ВВ!DN7</f>
        <v>14350</v>
      </c>
      <c r="DO7" s="12">
        <f>ВВ!DO7</f>
        <v>14350</v>
      </c>
      <c r="DP7" s="12">
        <f>ВВ!DP7</f>
        <v>14350</v>
      </c>
      <c r="DQ7" s="12">
        <f>ВВ!DQ7</f>
        <v>14350</v>
      </c>
      <c r="DR7" s="12">
        <f>ВВ!DR7</f>
        <v>14350</v>
      </c>
      <c r="DS7" s="12">
        <f>ВВ!DS7</f>
        <v>14350</v>
      </c>
      <c r="DT7" s="12">
        <f>ВВ!DT7</f>
        <v>14350</v>
      </c>
      <c r="DU7" s="12">
        <f>ВВ!DU7</f>
        <v>14350</v>
      </c>
      <c r="DV7" s="12">
        <f>ВВ!DV7</f>
        <v>14350</v>
      </c>
      <c r="DW7" s="12">
        <f>ВВ!DW7</f>
        <v>14350</v>
      </c>
      <c r="DX7" s="12">
        <f>ВВ!DX7</f>
        <v>14350</v>
      </c>
      <c r="DY7" s="12">
        <f>ВВ!DY7</f>
        <v>14350</v>
      </c>
      <c r="DZ7" s="12">
        <f>ВВ!DZ7</f>
        <v>14350</v>
      </c>
      <c r="EA7" s="12">
        <f>ВВ!EA7</f>
        <v>11350</v>
      </c>
      <c r="EB7" s="12">
        <f>ВВ!EB7</f>
        <v>11350</v>
      </c>
      <c r="EC7" s="12">
        <f>ВВ!EC7</f>
        <v>11350</v>
      </c>
      <c r="ED7" s="12">
        <f>ВВ!ED7</f>
        <v>11350</v>
      </c>
      <c r="EE7" s="12">
        <f>ВВ!EE7</f>
        <v>11850</v>
      </c>
      <c r="EF7" s="12">
        <f>ВВ!EF7</f>
        <v>11850</v>
      </c>
      <c r="EG7" s="12">
        <f>ВВ!EG7</f>
        <v>11350</v>
      </c>
      <c r="EH7" s="12">
        <f>ВВ!EH7</f>
        <v>11350</v>
      </c>
      <c r="EI7" s="12">
        <f>ВВ!EI7</f>
        <v>11350</v>
      </c>
      <c r="EJ7" s="12">
        <f>ВВ!EJ7</f>
        <v>11350</v>
      </c>
      <c r="EK7" s="12">
        <f>ВВ!EK7</f>
        <v>11350</v>
      </c>
      <c r="EL7" s="12">
        <f>ВВ!EL7</f>
        <v>11850</v>
      </c>
      <c r="EM7" s="12">
        <f>ВВ!EM7</f>
        <v>11850</v>
      </c>
      <c r="EN7" s="12">
        <f>ВВ!EN7</f>
        <v>11350</v>
      </c>
      <c r="EO7" s="12">
        <f>ВВ!EO7</f>
        <v>11350</v>
      </c>
      <c r="EP7" s="12">
        <f>ВВ!EP7</f>
        <v>11350</v>
      </c>
      <c r="EQ7" s="12">
        <f>ВВ!EQ7</f>
        <v>11350</v>
      </c>
      <c r="ER7" s="12">
        <f>ВВ!ER7</f>
        <v>11350</v>
      </c>
      <c r="ES7" s="12">
        <f>ВВ!ES7</f>
        <v>11850</v>
      </c>
      <c r="ET7" s="12">
        <f>ВВ!ET7</f>
        <v>11850</v>
      </c>
      <c r="EU7" s="12">
        <f>ВВ!EU7</f>
        <v>11350</v>
      </c>
      <c r="EV7" s="12">
        <f>ВВ!EV7</f>
        <v>11350</v>
      </c>
      <c r="EW7" s="12">
        <f>ВВ!EW7</f>
        <v>11350</v>
      </c>
      <c r="EX7" s="12">
        <f>ВВ!EX7</f>
        <v>11350</v>
      </c>
      <c r="EY7" s="12">
        <f>ВВ!EY7</f>
        <v>11350</v>
      </c>
      <c r="EZ7" s="12">
        <f>ВВ!EZ7</f>
        <v>11850</v>
      </c>
      <c r="FA7" s="12">
        <f>ВВ!FA7</f>
        <v>11850</v>
      </c>
      <c r="FB7" s="12">
        <f>ВВ!FB7</f>
        <v>11350</v>
      </c>
      <c r="FC7" s="12">
        <f>ВВ!FC7</f>
        <v>11350</v>
      </c>
      <c r="FD7" s="12">
        <f>ВВ!FD7</f>
        <v>11350</v>
      </c>
      <c r="FE7" s="12">
        <f>ВВ!FE7</f>
        <v>11350</v>
      </c>
      <c r="FF7" s="12">
        <f>ВВ!FF7</f>
        <v>11350</v>
      </c>
      <c r="FG7" s="12">
        <f>ВВ!FG7</f>
        <v>11850</v>
      </c>
      <c r="FH7" s="12">
        <f>ВВ!FH7</f>
        <v>11850</v>
      </c>
      <c r="FI7" s="12">
        <f>ВВ!FI7</f>
        <v>11350</v>
      </c>
      <c r="FJ7" s="12">
        <f>ВВ!FJ7</f>
        <v>11350</v>
      </c>
      <c r="FK7" s="12">
        <f>ВВ!FK7</f>
        <v>11350</v>
      </c>
      <c r="FL7" s="12">
        <f>ВВ!FL7</f>
        <v>11350</v>
      </c>
      <c r="FM7" s="12">
        <f>ВВ!FM7</f>
        <v>11350</v>
      </c>
      <c r="FN7" s="12">
        <f>ВВ!FN7</f>
        <v>11350</v>
      </c>
      <c r="FO7" s="12">
        <f>ВВ!FO7</f>
        <v>11350</v>
      </c>
      <c r="FP7" s="12">
        <f>ВВ!FP7</f>
        <v>10350</v>
      </c>
      <c r="FQ7" s="12">
        <f>ВВ!FQ7</f>
        <v>10350</v>
      </c>
      <c r="FR7" s="12">
        <f>ВВ!FR7</f>
        <v>10350</v>
      </c>
      <c r="FS7" s="12">
        <f>ВВ!FS7</f>
        <v>10350</v>
      </c>
      <c r="FT7" s="12">
        <f>ВВ!FT7</f>
        <v>10350</v>
      </c>
      <c r="FU7" s="12">
        <f>ВВ!FU7</f>
        <v>10850</v>
      </c>
      <c r="FV7" s="12">
        <f>ВВ!FV7</f>
        <v>10850</v>
      </c>
      <c r="FW7" s="12">
        <f>ВВ!FW7</f>
        <v>9850</v>
      </c>
      <c r="FX7" s="12">
        <f>ВВ!FX7</f>
        <v>9850</v>
      </c>
      <c r="FY7" s="12">
        <f>ВВ!FY7</f>
        <v>9850</v>
      </c>
      <c r="FZ7" s="12">
        <f>ВВ!FZ7</f>
        <v>9850</v>
      </c>
      <c r="GA7" s="12">
        <f>ВВ!GA7</f>
        <v>9850</v>
      </c>
      <c r="GB7" s="12">
        <f>ВВ!GB7</f>
        <v>10350</v>
      </c>
      <c r="GC7" s="12">
        <f>ВВ!GC7</f>
        <v>10350</v>
      </c>
      <c r="GD7" s="12">
        <f>ВВ!GD7</f>
        <v>10350</v>
      </c>
      <c r="GE7" s="12">
        <f>ВВ!GE7</f>
        <v>10350</v>
      </c>
      <c r="GF7" s="12">
        <f>ВВ!GF7</f>
        <v>10350</v>
      </c>
      <c r="GG7" s="12">
        <f>ВВ!GG7</f>
        <v>10350</v>
      </c>
      <c r="GH7" s="12">
        <f>ВВ!GH7</f>
        <v>10350</v>
      </c>
      <c r="GI7" s="12">
        <f>ВВ!GI7</f>
        <v>10850</v>
      </c>
      <c r="GJ7" s="12">
        <f>ВВ!GJ7</f>
        <v>10850</v>
      </c>
      <c r="GK7" s="12">
        <f>ВВ!GK7</f>
        <v>10350</v>
      </c>
      <c r="GL7" s="12">
        <f>ВВ!GL7</f>
        <v>10350</v>
      </c>
      <c r="GM7" s="12">
        <f>ВВ!GM7</f>
        <v>10350</v>
      </c>
      <c r="GN7" s="12">
        <f>ВВ!GN7</f>
        <v>10350</v>
      </c>
      <c r="GO7" s="12">
        <f>ВВ!GO7</f>
        <v>10350</v>
      </c>
      <c r="GP7" s="12">
        <f>ВВ!GP7</f>
        <v>10850</v>
      </c>
      <c r="GQ7" s="12">
        <f>ВВ!GQ7</f>
        <v>10850</v>
      </c>
      <c r="GR7" s="12">
        <f>ВВ!GR7</f>
        <v>10350</v>
      </c>
      <c r="GS7" s="12">
        <f>ВВ!GS7</f>
        <v>10350</v>
      </c>
      <c r="GT7" s="12">
        <f>ВВ!GT7</f>
        <v>10350</v>
      </c>
      <c r="GU7" s="12">
        <f>ВВ!GU7</f>
        <v>10350</v>
      </c>
      <c r="GV7" s="12">
        <f>ВВ!GV7</f>
        <v>10350</v>
      </c>
      <c r="GW7" s="12">
        <f>ВВ!GW7</f>
        <v>10350</v>
      </c>
      <c r="GX7" s="12">
        <f>ВВ!GX7</f>
        <v>10350</v>
      </c>
      <c r="GY7" s="12">
        <f>ВВ!GY7</f>
        <v>10350</v>
      </c>
      <c r="GZ7" s="12">
        <f>ВВ!GZ7</f>
        <v>10350</v>
      </c>
      <c r="HA7" s="12">
        <f>ВВ!HA7</f>
        <v>10350</v>
      </c>
      <c r="HB7" s="12">
        <f>ВВ!HB7</f>
        <v>10350</v>
      </c>
    </row>
    <row r="8" spans="1:210" s="3" customFormat="1" ht="12" hidden="1" customHeight="1">
      <c r="A8" s="12"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82"/>
      <c r="CR8" s="182"/>
      <c r="CS8" s="182"/>
      <c r="CT8" s="182"/>
      <c r="CU8" s="182"/>
      <c r="CV8" s="12"/>
      <c r="CW8" s="12"/>
      <c r="CX8" s="12"/>
      <c r="CY8" s="190"/>
      <c r="CZ8" s="190"/>
      <c r="DA8" s="190"/>
      <c r="DB8" s="190"/>
      <c r="DC8" s="190"/>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s="3" customFormat="1" ht="12" hidden="1" customHeight="1">
      <c r="A9" s="13">
        <v>1</v>
      </c>
      <c r="B9" s="12">
        <f>ВВ!B9</f>
        <v>16500</v>
      </c>
      <c r="C9" s="12">
        <f>ВВ!C9</f>
        <v>16500</v>
      </c>
      <c r="D9" s="12">
        <f>ВВ!D9</f>
        <v>16500</v>
      </c>
      <c r="E9" s="12">
        <f>ВВ!E9</f>
        <v>13900</v>
      </c>
      <c r="F9" s="12">
        <f>ВВ!F9</f>
        <v>13900</v>
      </c>
      <c r="G9" s="12">
        <f>ВВ!G9</f>
        <v>15400</v>
      </c>
      <c r="H9" s="12">
        <f>ВВ!H9</f>
        <v>15400</v>
      </c>
      <c r="I9" s="12">
        <f>ВВ!I9</f>
        <v>14400</v>
      </c>
      <c r="J9" s="12">
        <f>ВВ!J9</f>
        <v>14400</v>
      </c>
      <c r="K9" s="12">
        <f>ВВ!K9</f>
        <v>12400</v>
      </c>
      <c r="L9" s="12">
        <f>ВВ!L9</f>
        <v>14400</v>
      </c>
      <c r="M9" s="12">
        <f>ВВ!M9</f>
        <v>14400</v>
      </c>
      <c r="N9" s="12">
        <f>ВВ!N9</f>
        <v>14400</v>
      </c>
      <c r="O9" s="12">
        <f>ВВ!O9</f>
        <v>13400</v>
      </c>
      <c r="P9" s="12">
        <f>ВВ!P9</f>
        <v>13400</v>
      </c>
      <c r="Q9" s="12">
        <f>ВВ!Q9</f>
        <v>11900</v>
      </c>
      <c r="R9" s="12">
        <f>ВВ!R9</f>
        <v>10900</v>
      </c>
      <c r="S9" s="12">
        <f>ВВ!S9</f>
        <v>10900</v>
      </c>
      <c r="T9" s="12">
        <f>ВВ!T9</f>
        <v>10900</v>
      </c>
      <c r="U9" s="12">
        <f>ВВ!U9</f>
        <v>10900</v>
      </c>
      <c r="V9" s="12">
        <f>ВВ!V9</f>
        <v>10900</v>
      </c>
      <c r="W9" s="12">
        <f>ВВ!W9</f>
        <v>10900</v>
      </c>
      <c r="X9" s="12">
        <f>ВВ!X9</f>
        <v>10900</v>
      </c>
      <c r="Y9" s="12">
        <f>ВВ!Y9</f>
        <v>10250</v>
      </c>
      <c r="Z9" s="12">
        <f>ВВ!Z9</f>
        <v>10250</v>
      </c>
      <c r="AA9" s="12">
        <f>ВВ!AA9</f>
        <v>10250</v>
      </c>
      <c r="AB9" s="12">
        <f>ВВ!AB9</f>
        <v>9300</v>
      </c>
      <c r="AC9" s="12">
        <f>ВВ!AC9</f>
        <v>9300</v>
      </c>
      <c r="AD9" s="12">
        <f>ВВ!AD9</f>
        <v>9300</v>
      </c>
      <c r="AE9" s="12">
        <f>ВВ!AE9</f>
        <v>9300</v>
      </c>
      <c r="AF9" s="12">
        <f>ВВ!AF9</f>
        <v>8700</v>
      </c>
      <c r="AG9" s="12">
        <f>ВВ!AG9</f>
        <v>8700</v>
      </c>
      <c r="AH9" s="12">
        <f>ВВ!AH9</f>
        <v>8700</v>
      </c>
      <c r="AI9" s="12">
        <f>ВВ!AI9</f>
        <v>8700</v>
      </c>
      <c r="AJ9" s="12">
        <f>ВВ!AJ9</f>
        <v>8700</v>
      </c>
      <c r="AK9" s="12">
        <f>ВВ!AK9</f>
        <v>10000</v>
      </c>
      <c r="AL9" s="12">
        <f>ВВ!AL9</f>
        <v>10000</v>
      </c>
      <c r="AM9" s="12">
        <f>ВВ!AM9</f>
        <v>8700</v>
      </c>
      <c r="AN9" s="12">
        <f>ВВ!AN9</f>
        <v>8700</v>
      </c>
      <c r="AO9" s="12">
        <f>ВВ!AO9</f>
        <v>8700</v>
      </c>
      <c r="AP9" s="12">
        <f>ВВ!AP9</f>
        <v>8700</v>
      </c>
      <c r="AQ9" s="12">
        <f>ВВ!AQ9</f>
        <v>8700</v>
      </c>
      <c r="AR9" s="12">
        <f>ВВ!AR9</f>
        <v>9300</v>
      </c>
      <c r="AS9" s="12">
        <f>ВВ!AS9</f>
        <v>9300</v>
      </c>
      <c r="AT9" s="12">
        <f>ВВ!AT9</f>
        <v>9000</v>
      </c>
      <c r="AU9" s="12">
        <f>ВВ!AU9</f>
        <v>9000</v>
      </c>
      <c r="AV9" s="12">
        <f>ВВ!AV9</f>
        <v>9000</v>
      </c>
      <c r="AW9" s="12">
        <f>ВВ!AW9</f>
        <v>9000</v>
      </c>
      <c r="AX9" s="12">
        <f>ВВ!AX9</f>
        <v>9000</v>
      </c>
      <c r="AY9" s="12">
        <f>ВВ!AY9</f>
        <v>9600</v>
      </c>
      <c r="AZ9" s="12">
        <f>ВВ!AZ9</f>
        <v>9600</v>
      </c>
      <c r="BA9" s="12">
        <f>ВВ!BA9</f>
        <v>9600</v>
      </c>
      <c r="BB9" s="12">
        <f>ВВ!BB9</f>
        <v>8700</v>
      </c>
      <c r="BC9" s="12">
        <f>ВВ!BC9</f>
        <v>8700</v>
      </c>
      <c r="BD9" s="12">
        <f>ВВ!BD9</f>
        <v>8700</v>
      </c>
      <c r="BE9" s="12">
        <f>ВВ!BE9</f>
        <v>10500</v>
      </c>
      <c r="BF9" s="12">
        <f>ВВ!BF9</f>
        <v>10500</v>
      </c>
      <c r="BG9" s="12">
        <f>ВВ!BG9</f>
        <v>10500</v>
      </c>
      <c r="BH9" s="12">
        <f>ВВ!BH9</f>
        <v>9600</v>
      </c>
      <c r="BI9" s="12">
        <f>ВВ!BI9</f>
        <v>9600</v>
      </c>
      <c r="BJ9" s="12">
        <f>ВВ!BJ9</f>
        <v>9600</v>
      </c>
      <c r="BK9" s="12">
        <f>ВВ!BK9</f>
        <v>9600</v>
      </c>
      <c r="BL9" s="12">
        <f>ВВ!BL9</f>
        <v>9600</v>
      </c>
      <c r="BM9" s="12">
        <f>ВВ!BM9</f>
        <v>10500</v>
      </c>
      <c r="BN9" s="12">
        <f>ВВ!BN9</f>
        <v>10500</v>
      </c>
      <c r="BO9" s="12">
        <f>ВВ!BO9</f>
        <v>10500</v>
      </c>
      <c r="BP9" s="12">
        <f>ВВ!BP9</f>
        <v>9000</v>
      </c>
      <c r="BQ9" s="12">
        <f>ВВ!BQ9</f>
        <v>9000</v>
      </c>
      <c r="BR9" s="12">
        <f>ВВ!BR9</f>
        <v>9000</v>
      </c>
      <c r="BS9" s="12">
        <f>ВВ!BS9</f>
        <v>9000</v>
      </c>
      <c r="BT9" s="12">
        <f>ВВ!BT9</f>
        <v>9300</v>
      </c>
      <c r="BU9" s="12">
        <f>ВВ!BU9</f>
        <v>9300</v>
      </c>
      <c r="BV9" s="12">
        <f>ВВ!BV9</f>
        <v>9000</v>
      </c>
      <c r="BW9" s="12">
        <f>ВВ!BW9</f>
        <v>9000</v>
      </c>
      <c r="BX9" s="12">
        <f>ВВ!BX9</f>
        <v>9000</v>
      </c>
      <c r="BY9" s="12">
        <f>ВВ!BY9</f>
        <v>9000</v>
      </c>
      <c r="BZ9" s="12">
        <f>ВВ!BZ9</f>
        <v>9000</v>
      </c>
      <c r="CA9" s="12">
        <f>ВВ!CA9</f>
        <v>9300</v>
      </c>
      <c r="CB9" s="12">
        <f>ВВ!CB9</f>
        <v>9300</v>
      </c>
      <c r="CC9" s="12">
        <f>ВВ!CC9</f>
        <v>9000</v>
      </c>
      <c r="CD9" s="12">
        <f>ВВ!CD9</f>
        <v>9000</v>
      </c>
      <c r="CE9" s="12">
        <f>ВВ!CE9</f>
        <v>9000</v>
      </c>
      <c r="CF9" s="12">
        <f>ВВ!CF9</f>
        <v>9000</v>
      </c>
      <c r="CG9" s="12">
        <f>ВВ!CG9</f>
        <v>9000</v>
      </c>
      <c r="CH9" s="12">
        <f>ВВ!CH9</f>
        <v>9300</v>
      </c>
      <c r="CI9" s="12">
        <f>ВВ!CI9</f>
        <v>9300</v>
      </c>
      <c r="CJ9" s="12">
        <f>ВВ!CJ9</f>
        <v>9300</v>
      </c>
      <c r="CK9" s="12">
        <f>ВВ!CK9</f>
        <v>9300</v>
      </c>
      <c r="CL9" s="12">
        <f>ВВ!CL9</f>
        <v>9300</v>
      </c>
      <c r="CM9" s="12">
        <f>ВВ!CM9</f>
        <v>9300</v>
      </c>
      <c r="CN9" s="12">
        <f>ВВ!CN9</f>
        <v>9300</v>
      </c>
      <c r="CO9" s="12">
        <f>ВВ!CO9</f>
        <v>13500</v>
      </c>
      <c r="CP9" s="12">
        <f>ВВ!CP9</f>
        <v>13500</v>
      </c>
      <c r="CQ9" s="182">
        <f>ВВ!CQ9</f>
        <v>13500</v>
      </c>
      <c r="CR9" s="182">
        <f>ВВ!CR9</f>
        <v>13500</v>
      </c>
      <c r="CS9" s="182">
        <f>ВВ!CS9</f>
        <v>13500</v>
      </c>
      <c r="CT9" s="182">
        <f>ВВ!CT9</f>
        <v>13500</v>
      </c>
      <c r="CU9" s="182">
        <f>ВВ!CU9</f>
        <v>13500</v>
      </c>
      <c r="CV9" s="12">
        <f>ВВ!CV9</f>
        <v>13500</v>
      </c>
      <c r="CW9" s="12">
        <f>ВВ!CW9</f>
        <v>13500</v>
      </c>
      <c r="CX9" s="12">
        <f>ВВ!CX9</f>
        <v>15500</v>
      </c>
      <c r="CY9" s="190">
        <f>ВВ!CY9</f>
        <v>15500</v>
      </c>
      <c r="CZ9" s="190">
        <f>ВВ!CZ9</f>
        <v>15500</v>
      </c>
      <c r="DA9" s="190">
        <f>ВВ!DA9</f>
        <v>15500</v>
      </c>
      <c r="DB9" s="190">
        <f>ВВ!DB9</f>
        <v>15500</v>
      </c>
      <c r="DC9" s="190">
        <f>ВВ!DC9</f>
        <v>15500</v>
      </c>
      <c r="DD9" s="12">
        <f>ВВ!DD9</f>
        <v>15500</v>
      </c>
      <c r="DE9" s="12">
        <f>ВВ!DE9</f>
        <v>13500</v>
      </c>
      <c r="DF9" s="12">
        <f>ВВ!DF9</f>
        <v>13500</v>
      </c>
      <c r="DG9" s="12">
        <f>ВВ!DG9</f>
        <v>13500</v>
      </c>
      <c r="DH9" s="12">
        <f>ВВ!DH9</f>
        <v>13500</v>
      </c>
      <c r="DI9" s="12">
        <f>ВВ!DI9</f>
        <v>13500</v>
      </c>
      <c r="DJ9" s="12">
        <f>ВВ!DJ9</f>
        <v>13500</v>
      </c>
      <c r="DK9" s="12">
        <f>ВВ!DK9</f>
        <v>13500</v>
      </c>
      <c r="DL9" s="12">
        <f>ВВ!DL9</f>
        <v>13500</v>
      </c>
      <c r="DM9" s="12">
        <f>ВВ!DM9</f>
        <v>14500</v>
      </c>
      <c r="DN9" s="12">
        <f>ВВ!DN9</f>
        <v>14500</v>
      </c>
      <c r="DO9" s="12">
        <f>ВВ!DO9</f>
        <v>14500</v>
      </c>
      <c r="DP9" s="12">
        <f>ВВ!DP9</f>
        <v>14500</v>
      </c>
      <c r="DQ9" s="12">
        <f>ВВ!DQ9</f>
        <v>14500</v>
      </c>
      <c r="DR9" s="12">
        <f>ВВ!DR9</f>
        <v>14500</v>
      </c>
      <c r="DS9" s="12">
        <f>ВВ!DS9</f>
        <v>14500</v>
      </c>
      <c r="DT9" s="12">
        <f>ВВ!DT9</f>
        <v>14500</v>
      </c>
      <c r="DU9" s="12">
        <f>ВВ!DU9</f>
        <v>14500</v>
      </c>
      <c r="DV9" s="12">
        <f>ВВ!DV9</f>
        <v>14500</v>
      </c>
      <c r="DW9" s="12">
        <f>ВВ!DW9</f>
        <v>14500</v>
      </c>
      <c r="DX9" s="12">
        <f>ВВ!DX9</f>
        <v>14500</v>
      </c>
      <c r="DY9" s="12">
        <f>ВВ!DY9</f>
        <v>14500</v>
      </c>
      <c r="DZ9" s="12">
        <f>ВВ!DZ9</f>
        <v>14500</v>
      </c>
      <c r="EA9" s="12">
        <f>ВВ!EA9</f>
        <v>11500</v>
      </c>
      <c r="EB9" s="12">
        <f>ВВ!EB9</f>
        <v>11500</v>
      </c>
      <c r="EC9" s="12">
        <f>ВВ!EC9</f>
        <v>11500</v>
      </c>
      <c r="ED9" s="12">
        <f>ВВ!ED9</f>
        <v>11500</v>
      </c>
      <c r="EE9" s="12">
        <f>ВВ!EE9</f>
        <v>12000</v>
      </c>
      <c r="EF9" s="12">
        <f>ВВ!EF9</f>
        <v>12000</v>
      </c>
      <c r="EG9" s="12">
        <f>ВВ!EG9</f>
        <v>11500</v>
      </c>
      <c r="EH9" s="12">
        <f>ВВ!EH9</f>
        <v>11500</v>
      </c>
      <c r="EI9" s="12">
        <f>ВВ!EI9</f>
        <v>11500</v>
      </c>
      <c r="EJ9" s="12">
        <f>ВВ!EJ9</f>
        <v>11500</v>
      </c>
      <c r="EK9" s="12">
        <f>ВВ!EK9</f>
        <v>11500</v>
      </c>
      <c r="EL9" s="12">
        <f>ВВ!EL9</f>
        <v>12000</v>
      </c>
      <c r="EM9" s="12">
        <f>ВВ!EM9</f>
        <v>12000</v>
      </c>
      <c r="EN9" s="12">
        <f>ВВ!EN9</f>
        <v>11500</v>
      </c>
      <c r="EO9" s="12">
        <f>ВВ!EO9</f>
        <v>11500</v>
      </c>
      <c r="EP9" s="12">
        <f>ВВ!EP9</f>
        <v>11500</v>
      </c>
      <c r="EQ9" s="12">
        <f>ВВ!EQ9</f>
        <v>11500</v>
      </c>
      <c r="ER9" s="12">
        <f>ВВ!ER9</f>
        <v>11500</v>
      </c>
      <c r="ES9" s="12">
        <f>ВВ!ES9</f>
        <v>12000</v>
      </c>
      <c r="ET9" s="12">
        <f>ВВ!ET9</f>
        <v>12000</v>
      </c>
      <c r="EU9" s="12">
        <f>ВВ!EU9</f>
        <v>11500</v>
      </c>
      <c r="EV9" s="12">
        <f>ВВ!EV9</f>
        <v>11500</v>
      </c>
      <c r="EW9" s="12">
        <f>ВВ!EW9</f>
        <v>11500</v>
      </c>
      <c r="EX9" s="12">
        <f>ВВ!EX9</f>
        <v>11500</v>
      </c>
      <c r="EY9" s="12">
        <f>ВВ!EY9</f>
        <v>11500</v>
      </c>
      <c r="EZ9" s="12">
        <f>ВВ!EZ9</f>
        <v>12000</v>
      </c>
      <c r="FA9" s="12">
        <f>ВВ!FA9</f>
        <v>12000</v>
      </c>
      <c r="FB9" s="12">
        <f>ВВ!FB9</f>
        <v>11500</v>
      </c>
      <c r="FC9" s="12">
        <f>ВВ!FC9</f>
        <v>11500</v>
      </c>
      <c r="FD9" s="12">
        <f>ВВ!FD9</f>
        <v>11500</v>
      </c>
      <c r="FE9" s="12">
        <f>ВВ!FE9</f>
        <v>11500</v>
      </c>
      <c r="FF9" s="12">
        <f>ВВ!FF9</f>
        <v>11500</v>
      </c>
      <c r="FG9" s="12">
        <f>ВВ!FG9</f>
        <v>12000</v>
      </c>
      <c r="FH9" s="12">
        <f>ВВ!FH9</f>
        <v>12000</v>
      </c>
      <c r="FI9" s="12">
        <f>ВВ!FI9</f>
        <v>11500</v>
      </c>
      <c r="FJ9" s="12">
        <f>ВВ!FJ9</f>
        <v>11500</v>
      </c>
      <c r="FK9" s="12">
        <f>ВВ!FK9</f>
        <v>11500</v>
      </c>
      <c r="FL9" s="12">
        <f>ВВ!FL9</f>
        <v>11500</v>
      </c>
      <c r="FM9" s="12">
        <f>ВВ!FM9</f>
        <v>11500</v>
      </c>
      <c r="FN9" s="12">
        <f>ВВ!FN9</f>
        <v>11500</v>
      </c>
      <c r="FO9" s="12">
        <f>ВВ!FO9</f>
        <v>11500</v>
      </c>
      <c r="FP9" s="12">
        <f>ВВ!FP9</f>
        <v>10500</v>
      </c>
      <c r="FQ9" s="12">
        <f>ВВ!FQ9</f>
        <v>10500</v>
      </c>
      <c r="FR9" s="12">
        <f>ВВ!FR9</f>
        <v>10500</v>
      </c>
      <c r="FS9" s="12">
        <f>ВВ!FS9</f>
        <v>10500</v>
      </c>
      <c r="FT9" s="12">
        <f>ВВ!FT9</f>
        <v>10500</v>
      </c>
      <c r="FU9" s="12">
        <f>ВВ!FU9</f>
        <v>11000</v>
      </c>
      <c r="FV9" s="12">
        <f>ВВ!FV9</f>
        <v>11000</v>
      </c>
      <c r="FW9" s="12">
        <f>ВВ!FW9</f>
        <v>10000</v>
      </c>
      <c r="FX9" s="12">
        <f>ВВ!FX9</f>
        <v>10000</v>
      </c>
      <c r="FY9" s="12">
        <f>ВВ!FY9</f>
        <v>10000</v>
      </c>
      <c r="FZ9" s="12">
        <f>ВВ!FZ9</f>
        <v>10000</v>
      </c>
      <c r="GA9" s="12">
        <f>ВВ!GA9</f>
        <v>10000</v>
      </c>
      <c r="GB9" s="12">
        <f>ВВ!GB9</f>
        <v>10500</v>
      </c>
      <c r="GC9" s="12">
        <f>ВВ!GC9</f>
        <v>10500</v>
      </c>
      <c r="GD9" s="12">
        <f>ВВ!GD9</f>
        <v>10500</v>
      </c>
      <c r="GE9" s="12">
        <f>ВВ!GE9</f>
        <v>10500</v>
      </c>
      <c r="GF9" s="12">
        <f>ВВ!GF9</f>
        <v>10500</v>
      </c>
      <c r="GG9" s="12">
        <f>ВВ!GG9</f>
        <v>10500</v>
      </c>
      <c r="GH9" s="12">
        <f>ВВ!GH9</f>
        <v>10500</v>
      </c>
      <c r="GI9" s="12">
        <f>ВВ!GI9</f>
        <v>11000</v>
      </c>
      <c r="GJ9" s="12">
        <f>ВВ!GJ9</f>
        <v>11000</v>
      </c>
      <c r="GK9" s="12">
        <f>ВВ!GK9</f>
        <v>10500</v>
      </c>
      <c r="GL9" s="12">
        <f>ВВ!GL9</f>
        <v>10500</v>
      </c>
      <c r="GM9" s="12">
        <f>ВВ!GM9</f>
        <v>10500</v>
      </c>
      <c r="GN9" s="12">
        <f>ВВ!GN9</f>
        <v>10500</v>
      </c>
      <c r="GO9" s="12">
        <f>ВВ!GO9</f>
        <v>10500</v>
      </c>
      <c r="GP9" s="12">
        <f>ВВ!GP9</f>
        <v>11000</v>
      </c>
      <c r="GQ9" s="12">
        <f>ВВ!GQ9</f>
        <v>11000</v>
      </c>
      <c r="GR9" s="12">
        <f>ВВ!GR9</f>
        <v>10500</v>
      </c>
      <c r="GS9" s="12">
        <f>ВВ!GS9</f>
        <v>10500</v>
      </c>
      <c r="GT9" s="12">
        <f>ВВ!GT9</f>
        <v>10500</v>
      </c>
      <c r="GU9" s="12">
        <f>ВВ!GU9</f>
        <v>10500</v>
      </c>
      <c r="GV9" s="12">
        <f>ВВ!GV9</f>
        <v>10500</v>
      </c>
      <c r="GW9" s="12">
        <f>ВВ!GW9</f>
        <v>10500</v>
      </c>
      <c r="GX9" s="12">
        <f>ВВ!GX9</f>
        <v>10500</v>
      </c>
      <c r="GY9" s="12">
        <f>ВВ!GY9</f>
        <v>10500</v>
      </c>
      <c r="GZ9" s="12">
        <f>ВВ!GZ9</f>
        <v>10500</v>
      </c>
      <c r="HA9" s="12">
        <f>ВВ!HA9</f>
        <v>10500</v>
      </c>
      <c r="HB9" s="12">
        <f>ВВ!HB9</f>
        <v>10500</v>
      </c>
    </row>
    <row r="10" spans="1:210" s="3" customFormat="1" ht="12" hidden="1" customHeight="1">
      <c r="A10" s="13">
        <v>2</v>
      </c>
      <c r="B10" s="12">
        <f>ВВ!B10</f>
        <v>18450</v>
      </c>
      <c r="C10" s="12">
        <f>ВВ!C10</f>
        <v>18450</v>
      </c>
      <c r="D10" s="12">
        <f>ВВ!D10</f>
        <v>18450</v>
      </c>
      <c r="E10" s="12">
        <f>ВВ!E10</f>
        <v>15850</v>
      </c>
      <c r="F10" s="12">
        <f>ВВ!F10</f>
        <v>15850</v>
      </c>
      <c r="G10" s="12">
        <f>ВВ!G10</f>
        <v>17350</v>
      </c>
      <c r="H10" s="12">
        <f>ВВ!H10</f>
        <v>17350</v>
      </c>
      <c r="I10" s="12">
        <f>ВВ!I10</f>
        <v>16350</v>
      </c>
      <c r="J10" s="12">
        <f>ВВ!J10</f>
        <v>16350</v>
      </c>
      <c r="K10" s="12">
        <f>ВВ!K10</f>
        <v>14350</v>
      </c>
      <c r="L10" s="12">
        <f>ВВ!L10</f>
        <v>16350</v>
      </c>
      <c r="M10" s="12">
        <f>ВВ!M10</f>
        <v>16350</v>
      </c>
      <c r="N10" s="12">
        <f>ВВ!N10</f>
        <v>16350</v>
      </c>
      <c r="O10" s="12">
        <f>ВВ!O10</f>
        <v>15350</v>
      </c>
      <c r="P10" s="12">
        <f>ВВ!P10</f>
        <v>15350</v>
      </c>
      <c r="Q10" s="12">
        <f>ВВ!Q10</f>
        <v>13850</v>
      </c>
      <c r="R10" s="12">
        <f>ВВ!R10</f>
        <v>12850</v>
      </c>
      <c r="S10" s="12">
        <f>ВВ!S10</f>
        <v>12850</v>
      </c>
      <c r="T10" s="12">
        <f>ВВ!T10</f>
        <v>12850</v>
      </c>
      <c r="U10" s="12">
        <f>ВВ!U10</f>
        <v>12850</v>
      </c>
      <c r="V10" s="12">
        <f>ВВ!V10</f>
        <v>12850</v>
      </c>
      <c r="W10" s="12">
        <f>ВВ!W10</f>
        <v>12850</v>
      </c>
      <c r="X10" s="12">
        <f>ВВ!X10</f>
        <v>12850</v>
      </c>
      <c r="Y10" s="12">
        <f>ВВ!Y10</f>
        <v>12200</v>
      </c>
      <c r="Z10" s="12">
        <f>ВВ!Z10</f>
        <v>12200</v>
      </c>
      <c r="AA10" s="12">
        <f>ВВ!AA10</f>
        <v>12200</v>
      </c>
      <c r="AB10" s="12">
        <f>ВВ!AB10</f>
        <v>11150</v>
      </c>
      <c r="AC10" s="12">
        <f>ВВ!AC10</f>
        <v>11150</v>
      </c>
      <c r="AD10" s="12">
        <f>ВВ!AD10</f>
        <v>11150</v>
      </c>
      <c r="AE10" s="12">
        <f>ВВ!AE10</f>
        <v>11150</v>
      </c>
      <c r="AF10" s="12">
        <f>ВВ!AF10</f>
        <v>10550</v>
      </c>
      <c r="AG10" s="12">
        <f>ВВ!AG10</f>
        <v>10550</v>
      </c>
      <c r="AH10" s="12">
        <f>ВВ!AH10</f>
        <v>10550</v>
      </c>
      <c r="AI10" s="12">
        <f>ВВ!AI10</f>
        <v>10550</v>
      </c>
      <c r="AJ10" s="12">
        <f>ВВ!AJ10</f>
        <v>10550</v>
      </c>
      <c r="AK10" s="12">
        <f>ВВ!AK10</f>
        <v>11850</v>
      </c>
      <c r="AL10" s="12">
        <f>ВВ!AL10</f>
        <v>11850</v>
      </c>
      <c r="AM10" s="12">
        <f>ВВ!AM10</f>
        <v>10550</v>
      </c>
      <c r="AN10" s="12">
        <f>ВВ!AN10</f>
        <v>10550</v>
      </c>
      <c r="AO10" s="12">
        <f>ВВ!AO10</f>
        <v>10550</v>
      </c>
      <c r="AP10" s="12">
        <f>ВВ!AP10</f>
        <v>10550</v>
      </c>
      <c r="AQ10" s="12">
        <f>ВВ!AQ10</f>
        <v>10550</v>
      </c>
      <c r="AR10" s="12">
        <f>ВВ!AR10</f>
        <v>11150</v>
      </c>
      <c r="AS10" s="12">
        <f>ВВ!AS10</f>
        <v>11150</v>
      </c>
      <c r="AT10" s="12">
        <f>ВВ!AT10</f>
        <v>10850</v>
      </c>
      <c r="AU10" s="12">
        <f>ВВ!AU10</f>
        <v>10850</v>
      </c>
      <c r="AV10" s="12">
        <f>ВВ!AV10</f>
        <v>10850</v>
      </c>
      <c r="AW10" s="12">
        <f>ВВ!AW10</f>
        <v>10850</v>
      </c>
      <c r="AX10" s="12">
        <f>ВВ!AX10</f>
        <v>10850</v>
      </c>
      <c r="AY10" s="12">
        <f>ВВ!AY10</f>
        <v>11450</v>
      </c>
      <c r="AZ10" s="12">
        <f>ВВ!AZ10</f>
        <v>11450</v>
      </c>
      <c r="BA10" s="12">
        <f>ВВ!BA10</f>
        <v>11450</v>
      </c>
      <c r="BB10" s="12">
        <f>ВВ!BB10</f>
        <v>10550</v>
      </c>
      <c r="BC10" s="12">
        <f>ВВ!BC10</f>
        <v>10550</v>
      </c>
      <c r="BD10" s="12">
        <f>ВВ!BD10</f>
        <v>10550</v>
      </c>
      <c r="BE10" s="12">
        <f>ВВ!BE10</f>
        <v>12350</v>
      </c>
      <c r="BF10" s="12">
        <f>ВВ!BF10</f>
        <v>12350</v>
      </c>
      <c r="BG10" s="12">
        <f>ВВ!BG10</f>
        <v>12350</v>
      </c>
      <c r="BH10" s="12">
        <f>ВВ!BH10</f>
        <v>11450</v>
      </c>
      <c r="BI10" s="12">
        <f>ВВ!BI10</f>
        <v>11450</v>
      </c>
      <c r="BJ10" s="12">
        <f>ВВ!BJ10</f>
        <v>11450</v>
      </c>
      <c r="BK10" s="12">
        <f>ВВ!BK10</f>
        <v>11450</v>
      </c>
      <c r="BL10" s="12">
        <f>ВВ!BL10</f>
        <v>11450</v>
      </c>
      <c r="BM10" s="12">
        <f>ВВ!BM10</f>
        <v>12350</v>
      </c>
      <c r="BN10" s="12">
        <f>ВВ!BN10</f>
        <v>12350</v>
      </c>
      <c r="BO10" s="12">
        <f>ВВ!BO10</f>
        <v>12350</v>
      </c>
      <c r="BP10" s="12">
        <f>ВВ!BP10</f>
        <v>10850</v>
      </c>
      <c r="BQ10" s="12">
        <f>ВВ!BQ10</f>
        <v>10850</v>
      </c>
      <c r="BR10" s="12">
        <f>ВВ!BR10</f>
        <v>10850</v>
      </c>
      <c r="BS10" s="12">
        <f>ВВ!BS10</f>
        <v>10850</v>
      </c>
      <c r="BT10" s="12">
        <f>ВВ!BT10</f>
        <v>11150</v>
      </c>
      <c r="BU10" s="12">
        <f>ВВ!BU10</f>
        <v>11150</v>
      </c>
      <c r="BV10" s="12">
        <f>ВВ!BV10</f>
        <v>10850</v>
      </c>
      <c r="BW10" s="12">
        <f>ВВ!BW10</f>
        <v>10850</v>
      </c>
      <c r="BX10" s="12">
        <f>ВВ!BX10</f>
        <v>10850</v>
      </c>
      <c r="BY10" s="12">
        <f>ВВ!BY10</f>
        <v>10850</v>
      </c>
      <c r="BZ10" s="12">
        <f>ВВ!BZ10</f>
        <v>10850</v>
      </c>
      <c r="CA10" s="12">
        <f>ВВ!CA10</f>
        <v>11150</v>
      </c>
      <c r="CB10" s="12">
        <f>ВВ!CB10</f>
        <v>11150</v>
      </c>
      <c r="CC10" s="12">
        <f>ВВ!CC10</f>
        <v>10850</v>
      </c>
      <c r="CD10" s="12">
        <f>ВВ!CD10</f>
        <v>10850</v>
      </c>
      <c r="CE10" s="12">
        <f>ВВ!CE10</f>
        <v>10850</v>
      </c>
      <c r="CF10" s="12">
        <f>ВВ!CF10</f>
        <v>10850</v>
      </c>
      <c r="CG10" s="12">
        <f>ВВ!CG10</f>
        <v>10850</v>
      </c>
      <c r="CH10" s="12">
        <f>ВВ!CH10</f>
        <v>11150</v>
      </c>
      <c r="CI10" s="12">
        <f>ВВ!CI10</f>
        <v>11150</v>
      </c>
      <c r="CJ10" s="12">
        <f>ВВ!CJ10</f>
        <v>11150</v>
      </c>
      <c r="CK10" s="12">
        <f>ВВ!CK10</f>
        <v>11150</v>
      </c>
      <c r="CL10" s="12">
        <f>ВВ!CL10</f>
        <v>11150</v>
      </c>
      <c r="CM10" s="12">
        <f>ВВ!CM10</f>
        <v>11150</v>
      </c>
      <c r="CN10" s="12">
        <f>ВВ!CN10</f>
        <v>11150</v>
      </c>
      <c r="CO10" s="12">
        <f>ВВ!CO10</f>
        <v>15350</v>
      </c>
      <c r="CP10" s="12">
        <f>ВВ!CP10</f>
        <v>15350</v>
      </c>
      <c r="CQ10" s="182">
        <f>ВВ!CQ10</f>
        <v>15350</v>
      </c>
      <c r="CR10" s="182">
        <f>ВВ!CR10</f>
        <v>15350</v>
      </c>
      <c r="CS10" s="182">
        <f>ВВ!CS10</f>
        <v>15350</v>
      </c>
      <c r="CT10" s="182">
        <f>ВВ!CT10</f>
        <v>15350</v>
      </c>
      <c r="CU10" s="182">
        <f>ВВ!CU10</f>
        <v>15350</v>
      </c>
      <c r="CV10" s="12">
        <f>ВВ!CV10</f>
        <v>15350</v>
      </c>
      <c r="CW10" s="12">
        <f>ВВ!CW10</f>
        <v>15350</v>
      </c>
      <c r="CX10" s="12">
        <f>ВВ!CX10</f>
        <v>17350</v>
      </c>
      <c r="CY10" s="190">
        <f>ВВ!CY10</f>
        <v>17350</v>
      </c>
      <c r="CZ10" s="190">
        <f>ВВ!CZ10</f>
        <v>17350</v>
      </c>
      <c r="DA10" s="190">
        <f>ВВ!DA10</f>
        <v>17350</v>
      </c>
      <c r="DB10" s="190">
        <f>ВВ!DB10</f>
        <v>17350</v>
      </c>
      <c r="DC10" s="190">
        <f>ВВ!DC10</f>
        <v>17350</v>
      </c>
      <c r="DD10" s="12">
        <f>ВВ!DD10</f>
        <v>17350</v>
      </c>
      <c r="DE10" s="12">
        <f>ВВ!DE10</f>
        <v>15350</v>
      </c>
      <c r="DF10" s="12">
        <f>ВВ!DF10</f>
        <v>15350</v>
      </c>
      <c r="DG10" s="12">
        <f>ВВ!DG10</f>
        <v>15350</v>
      </c>
      <c r="DH10" s="12">
        <f>ВВ!DH10</f>
        <v>15350</v>
      </c>
      <c r="DI10" s="12">
        <f>ВВ!DI10</f>
        <v>15350</v>
      </c>
      <c r="DJ10" s="12">
        <f>ВВ!DJ10</f>
        <v>15350</v>
      </c>
      <c r="DK10" s="12">
        <f>ВВ!DK10</f>
        <v>15350</v>
      </c>
      <c r="DL10" s="12">
        <f>ВВ!DL10</f>
        <v>15350</v>
      </c>
      <c r="DM10" s="12">
        <f>ВВ!DM10</f>
        <v>16350</v>
      </c>
      <c r="DN10" s="12">
        <f>ВВ!DN10</f>
        <v>16350</v>
      </c>
      <c r="DO10" s="12">
        <f>ВВ!DO10</f>
        <v>16350</v>
      </c>
      <c r="DP10" s="12">
        <f>ВВ!DP10</f>
        <v>16350</v>
      </c>
      <c r="DQ10" s="12">
        <f>ВВ!DQ10</f>
        <v>16350</v>
      </c>
      <c r="DR10" s="12">
        <f>ВВ!DR10</f>
        <v>16350</v>
      </c>
      <c r="DS10" s="12">
        <f>ВВ!DS10</f>
        <v>16350</v>
      </c>
      <c r="DT10" s="12">
        <f>ВВ!DT10</f>
        <v>16350</v>
      </c>
      <c r="DU10" s="12">
        <f>ВВ!DU10</f>
        <v>16350</v>
      </c>
      <c r="DV10" s="12">
        <f>ВВ!DV10</f>
        <v>16350</v>
      </c>
      <c r="DW10" s="12">
        <f>ВВ!DW10</f>
        <v>16350</v>
      </c>
      <c r="DX10" s="12">
        <f>ВВ!DX10</f>
        <v>16350</v>
      </c>
      <c r="DY10" s="12">
        <f>ВВ!DY10</f>
        <v>16350</v>
      </c>
      <c r="DZ10" s="12">
        <f>ВВ!DZ10</f>
        <v>16350</v>
      </c>
      <c r="EA10" s="12">
        <f>ВВ!EA10</f>
        <v>13350</v>
      </c>
      <c r="EB10" s="12">
        <f>ВВ!EB10</f>
        <v>13350</v>
      </c>
      <c r="EC10" s="12">
        <f>ВВ!EC10</f>
        <v>13350</v>
      </c>
      <c r="ED10" s="12">
        <f>ВВ!ED10</f>
        <v>13350</v>
      </c>
      <c r="EE10" s="12">
        <f>ВВ!EE10</f>
        <v>13850</v>
      </c>
      <c r="EF10" s="12">
        <f>ВВ!EF10</f>
        <v>13850</v>
      </c>
      <c r="EG10" s="12">
        <f>ВВ!EG10</f>
        <v>13350</v>
      </c>
      <c r="EH10" s="12">
        <f>ВВ!EH10</f>
        <v>13350</v>
      </c>
      <c r="EI10" s="12">
        <f>ВВ!EI10</f>
        <v>13350</v>
      </c>
      <c r="EJ10" s="12">
        <f>ВВ!EJ10</f>
        <v>13350</v>
      </c>
      <c r="EK10" s="12">
        <f>ВВ!EK10</f>
        <v>13350</v>
      </c>
      <c r="EL10" s="12">
        <f>ВВ!EL10</f>
        <v>13850</v>
      </c>
      <c r="EM10" s="12">
        <f>ВВ!EM10</f>
        <v>13850</v>
      </c>
      <c r="EN10" s="12">
        <f>ВВ!EN10</f>
        <v>13350</v>
      </c>
      <c r="EO10" s="12">
        <f>ВВ!EO10</f>
        <v>13350</v>
      </c>
      <c r="EP10" s="12">
        <f>ВВ!EP10</f>
        <v>13350</v>
      </c>
      <c r="EQ10" s="12">
        <f>ВВ!EQ10</f>
        <v>13350</v>
      </c>
      <c r="ER10" s="12">
        <f>ВВ!ER10</f>
        <v>13350</v>
      </c>
      <c r="ES10" s="12">
        <f>ВВ!ES10</f>
        <v>13850</v>
      </c>
      <c r="ET10" s="12">
        <f>ВВ!ET10</f>
        <v>13850</v>
      </c>
      <c r="EU10" s="12">
        <f>ВВ!EU10</f>
        <v>13350</v>
      </c>
      <c r="EV10" s="12">
        <f>ВВ!EV10</f>
        <v>13350</v>
      </c>
      <c r="EW10" s="12">
        <f>ВВ!EW10</f>
        <v>13350</v>
      </c>
      <c r="EX10" s="12">
        <f>ВВ!EX10</f>
        <v>13350</v>
      </c>
      <c r="EY10" s="12">
        <f>ВВ!EY10</f>
        <v>13350</v>
      </c>
      <c r="EZ10" s="12">
        <f>ВВ!EZ10</f>
        <v>13850</v>
      </c>
      <c r="FA10" s="12">
        <f>ВВ!FA10</f>
        <v>13850</v>
      </c>
      <c r="FB10" s="12">
        <f>ВВ!FB10</f>
        <v>13350</v>
      </c>
      <c r="FC10" s="12">
        <f>ВВ!FC10</f>
        <v>13350</v>
      </c>
      <c r="FD10" s="12">
        <f>ВВ!FD10</f>
        <v>13350</v>
      </c>
      <c r="FE10" s="12">
        <f>ВВ!FE10</f>
        <v>13350</v>
      </c>
      <c r="FF10" s="12">
        <f>ВВ!FF10</f>
        <v>13350</v>
      </c>
      <c r="FG10" s="12">
        <f>ВВ!FG10</f>
        <v>13850</v>
      </c>
      <c r="FH10" s="12">
        <f>ВВ!FH10</f>
        <v>13850</v>
      </c>
      <c r="FI10" s="12">
        <f>ВВ!FI10</f>
        <v>13350</v>
      </c>
      <c r="FJ10" s="12">
        <f>ВВ!FJ10</f>
        <v>13350</v>
      </c>
      <c r="FK10" s="12">
        <f>ВВ!FK10</f>
        <v>13350</v>
      </c>
      <c r="FL10" s="12">
        <f>ВВ!FL10</f>
        <v>13350</v>
      </c>
      <c r="FM10" s="12">
        <f>ВВ!FM10</f>
        <v>13350</v>
      </c>
      <c r="FN10" s="12">
        <f>ВВ!FN10</f>
        <v>13350</v>
      </c>
      <c r="FO10" s="12">
        <f>ВВ!FO10</f>
        <v>13350</v>
      </c>
      <c r="FP10" s="12">
        <f>ВВ!FP10</f>
        <v>12350</v>
      </c>
      <c r="FQ10" s="12">
        <f>ВВ!FQ10</f>
        <v>12350</v>
      </c>
      <c r="FR10" s="12">
        <f>ВВ!FR10</f>
        <v>12350</v>
      </c>
      <c r="FS10" s="12">
        <f>ВВ!FS10</f>
        <v>12350</v>
      </c>
      <c r="FT10" s="12">
        <f>ВВ!FT10</f>
        <v>12350</v>
      </c>
      <c r="FU10" s="12">
        <f>ВВ!FU10</f>
        <v>12850</v>
      </c>
      <c r="FV10" s="12">
        <f>ВВ!FV10</f>
        <v>12850</v>
      </c>
      <c r="FW10" s="12">
        <f>ВВ!FW10</f>
        <v>11850</v>
      </c>
      <c r="FX10" s="12">
        <f>ВВ!FX10</f>
        <v>11850</v>
      </c>
      <c r="FY10" s="12">
        <f>ВВ!FY10</f>
        <v>11850</v>
      </c>
      <c r="FZ10" s="12">
        <f>ВВ!FZ10</f>
        <v>11850</v>
      </c>
      <c r="GA10" s="12">
        <f>ВВ!GA10</f>
        <v>11850</v>
      </c>
      <c r="GB10" s="12">
        <f>ВВ!GB10</f>
        <v>12350</v>
      </c>
      <c r="GC10" s="12">
        <f>ВВ!GC10</f>
        <v>12350</v>
      </c>
      <c r="GD10" s="12">
        <f>ВВ!GD10</f>
        <v>12350</v>
      </c>
      <c r="GE10" s="12">
        <f>ВВ!GE10</f>
        <v>12350</v>
      </c>
      <c r="GF10" s="12">
        <f>ВВ!GF10</f>
        <v>12350</v>
      </c>
      <c r="GG10" s="12">
        <f>ВВ!GG10</f>
        <v>12350</v>
      </c>
      <c r="GH10" s="12">
        <f>ВВ!GH10</f>
        <v>12350</v>
      </c>
      <c r="GI10" s="12">
        <f>ВВ!GI10</f>
        <v>12850</v>
      </c>
      <c r="GJ10" s="12">
        <f>ВВ!GJ10</f>
        <v>12850</v>
      </c>
      <c r="GK10" s="12">
        <f>ВВ!GK10</f>
        <v>12350</v>
      </c>
      <c r="GL10" s="12">
        <f>ВВ!GL10</f>
        <v>12350</v>
      </c>
      <c r="GM10" s="12">
        <f>ВВ!GM10</f>
        <v>12350</v>
      </c>
      <c r="GN10" s="12">
        <f>ВВ!GN10</f>
        <v>12350</v>
      </c>
      <c r="GO10" s="12">
        <f>ВВ!GO10</f>
        <v>12350</v>
      </c>
      <c r="GP10" s="12">
        <f>ВВ!GP10</f>
        <v>12850</v>
      </c>
      <c r="GQ10" s="12">
        <f>ВВ!GQ10</f>
        <v>12850</v>
      </c>
      <c r="GR10" s="12">
        <f>ВВ!GR10</f>
        <v>12350</v>
      </c>
      <c r="GS10" s="12">
        <f>ВВ!GS10</f>
        <v>12350</v>
      </c>
      <c r="GT10" s="12">
        <f>ВВ!GT10</f>
        <v>12350</v>
      </c>
      <c r="GU10" s="12">
        <f>ВВ!GU10</f>
        <v>12350</v>
      </c>
      <c r="GV10" s="12">
        <f>ВВ!GV10</f>
        <v>12350</v>
      </c>
      <c r="GW10" s="12">
        <f>ВВ!GW10</f>
        <v>12350</v>
      </c>
      <c r="GX10" s="12">
        <f>ВВ!GX10</f>
        <v>12350</v>
      </c>
      <c r="GY10" s="12">
        <f>ВВ!GY10</f>
        <v>12350</v>
      </c>
      <c r="GZ10" s="12">
        <f>ВВ!GZ10</f>
        <v>12350</v>
      </c>
      <c r="HA10" s="12">
        <f>ВВ!HA10</f>
        <v>12350</v>
      </c>
      <c r="HB10" s="12">
        <f>ВВ!HB10</f>
        <v>12350</v>
      </c>
    </row>
    <row r="11" spans="1:210" s="3" customFormat="1" ht="12" hidden="1" customHeight="1">
      <c r="A11" s="59" t="s">
        <v>70</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82"/>
      <c r="CR11" s="182"/>
      <c r="CS11" s="182"/>
      <c r="CT11" s="182"/>
      <c r="CU11" s="182"/>
      <c r="CV11" s="12"/>
      <c r="CW11" s="12"/>
      <c r="CX11" s="12"/>
      <c r="CY11" s="190"/>
      <c r="CZ11" s="190"/>
      <c r="DA11" s="190"/>
      <c r="DB11" s="190"/>
      <c r="DC11" s="190"/>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s="3" customFormat="1" ht="12" hidden="1" customHeight="1">
      <c r="A12" s="13">
        <v>1</v>
      </c>
      <c r="B12" s="12">
        <f>ВВ!B12</f>
        <v>21500</v>
      </c>
      <c r="C12" s="12">
        <f>ВВ!C12</f>
        <v>21500</v>
      </c>
      <c r="D12" s="12">
        <f>ВВ!D12</f>
        <v>21500</v>
      </c>
      <c r="E12" s="12">
        <f>ВВ!E12</f>
        <v>16900</v>
      </c>
      <c r="F12" s="12">
        <f>ВВ!F12</f>
        <v>16900</v>
      </c>
      <c r="G12" s="12">
        <f>ВВ!G12</f>
        <v>18400</v>
      </c>
      <c r="H12" s="12">
        <f>ВВ!H12</f>
        <v>18400</v>
      </c>
      <c r="I12" s="12">
        <f>ВВ!I12</f>
        <v>17400</v>
      </c>
      <c r="J12" s="12">
        <f>ВВ!J12</f>
        <v>17400</v>
      </c>
      <c r="K12" s="12">
        <f>ВВ!K12</f>
        <v>15400</v>
      </c>
      <c r="L12" s="12">
        <f>ВВ!L12</f>
        <v>17400</v>
      </c>
      <c r="M12" s="12">
        <f>ВВ!M12</f>
        <v>17400</v>
      </c>
      <c r="N12" s="12">
        <f>ВВ!N12</f>
        <v>17400</v>
      </c>
      <c r="O12" s="12">
        <f>ВВ!O12</f>
        <v>16400</v>
      </c>
      <c r="P12" s="12">
        <f>ВВ!P12</f>
        <v>16400</v>
      </c>
      <c r="Q12" s="12">
        <f>ВВ!Q12</f>
        <v>14900</v>
      </c>
      <c r="R12" s="12">
        <f>ВВ!R12</f>
        <v>13900</v>
      </c>
      <c r="S12" s="12">
        <f>ВВ!S12</f>
        <v>13900</v>
      </c>
      <c r="T12" s="12">
        <f>ВВ!T12</f>
        <v>13900</v>
      </c>
      <c r="U12" s="12">
        <f>ВВ!U12</f>
        <v>13900</v>
      </c>
      <c r="V12" s="12">
        <f>ВВ!V12</f>
        <v>13900</v>
      </c>
      <c r="W12" s="12">
        <f>ВВ!W12</f>
        <v>13900</v>
      </c>
      <c r="X12" s="12">
        <f>ВВ!X12</f>
        <v>13900</v>
      </c>
      <c r="Y12" s="12">
        <f>ВВ!Y12</f>
        <v>13250</v>
      </c>
      <c r="Z12" s="12">
        <f>ВВ!Z12</f>
        <v>13250</v>
      </c>
      <c r="AA12" s="12">
        <f>ВВ!AA12</f>
        <v>13250</v>
      </c>
      <c r="AB12" s="12">
        <f>ВВ!AB12</f>
        <v>13300</v>
      </c>
      <c r="AC12" s="12">
        <f>ВВ!AC12</f>
        <v>13300</v>
      </c>
      <c r="AD12" s="12">
        <f>ВВ!AD12</f>
        <v>13300</v>
      </c>
      <c r="AE12" s="12">
        <f>ВВ!AE12</f>
        <v>13300</v>
      </c>
      <c r="AF12" s="12">
        <f>ВВ!AF12</f>
        <v>12700</v>
      </c>
      <c r="AG12" s="12">
        <f>ВВ!AG12</f>
        <v>12700</v>
      </c>
      <c r="AH12" s="12">
        <f>ВВ!AH12</f>
        <v>12700</v>
      </c>
      <c r="AI12" s="12">
        <f>ВВ!AI12</f>
        <v>12700</v>
      </c>
      <c r="AJ12" s="12">
        <f>ВВ!AJ12</f>
        <v>12700</v>
      </c>
      <c r="AK12" s="12">
        <f>ВВ!AK12</f>
        <v>14000</v>
      </c>
      <c r="AL12" s="12">
        <f>ВВ!AL12</f>
        <v>14000</v>
      </c>
      <c r="AM12" s="12">
        <f>ВВ!AM12</f>
        <v>12700</v>
      </c>
      <c r="AN12" s="12">
        <f>ВВ!AN12</f>
        <v>12700</v>
      </c>
      <c r="AO12" s="12">
        <f>ВВ!AO12</f>
        <v>12700</v>
      </c>
      <c r="AP12" s="12">
        <f>ВВ!AP12</f>
        <v>12700</v>
      </c>
      <c r="AQ12" s="12">
        <f>ВВ!AQ12</f>
        <v>12700</v>
      </c>
      <c r="AR12" s="12">
        <f>ВВ!AR12</f>
        <v>13300</v>
      </c>
      <c r="AS12" s="12">
        <f>ВВ!AS12</f>
        <v>13300</v>
      </c>
      <c r="AT12" s="12">
        <f>ВВ!AT12</f>
        <v>13000</v>
      </c>
      <c r="AU12" s="12">
        <f>ВВ!AU12</f>
        <v>13000</v>
      </c>
      <c r="AV12" s="12">
        <f>ВВ!AV12</f>
        <v>13000</v>
      </c>
      <c r="AW12" s="12">
        <f>ВВ!AW12</f>
        <v>13000</v>
      </c>
      <c r="AX12" s="12">
        <f>ВВ!AX12</f>
        <v>13000</v>
      </c>
      <c r="AY12" s="12">
        <f>ВВ!AY12</f>
        <v>13600</v>
      </c>
      <c r="AZ12" s="12">
        <f>ВВ!AZ12</f>
        <v>13600</v>
      </c>
      <c r="BA12" s="12">
        <f>ВВ!BA12</f>
        <v>13600</v>
      </c>
      <c r="BB12" s="12">
        <f>ВВ!BB12</f>
        <v>12700</v>
      </c>
      <c r="BC12" s="12">
        <f>ВВ!BC12</f>
        <v>12700</v>
      </c>
      <c r="BD12" s="12">
        <f>ВВ!BD12</f>
        <v>12700</v>
      </c>
      <c r="BE12" s="12">
        <f>ВВ!BE12</f>
        <v>14500</v>
      </c>
      <c r="BF12" s="12">
        <f>ВВ!BF12</f>
        <v>14500</v>
      </c>
      <c r="BG12" s="12">
        <f>ВВ!BG12</f>
        <v>14500</v>
      </c>
      <c r="BH12" s="12">
        <f>ВВ!BH12</f>
        <v>13600</v>
      </c>
      <c r="BI12" s="12">
        <f>ВВ!BI12</f>
        <v>13600</v>
      </c>
      <c r="BJ12" s="12">
        <f>ВВ!BJ12</f>
        <v>13600</v>
      </c>
      <c r="BK12" s="12">
        <f>ВВ!BK12</f>
        <v>13600</v>
      </c>
      <c r="BL12" s="12">
        <f>ВВ!BL12</f>
        <v>13600</v>
      </c>
      <c r="BM12" s="12">
        <f>ВВ!BM12</f>
        <v>14500</v>
      </c>
      <c r="BN12" s="12">
        <f>ВВ!BN12</f>
        <v>14500</v>
      </c>
      <c r="BO12" s="12">
        <f>ВВ!BO12</f>
        <v>14500</v>
      </c>
      <c r="BP12" s="12">
        <f>ВВ!BP12</f>
        <v>13000</v>
      </c>
      <c r="BQ12" s="12">
        <f>ВВ!BQ12</f>
        <v>13000</v>
      </c>
      <c r="BR12" s="12">
        <f>ВВ!BR12</f>
        <v>13000</v>
      </c>
      <c r="BS12" s="12">
        <f>ВВ!BS12</f>
        <v>13000</v>
      </c>
      <c r="BT12" s="12">
        <f>ВВ!BT12</f>
        <v>13300</v>
      </c>
      <c r="BU12" s="12">
        <f>ВВ!BU12</f>
        <v>13300</v>
      </c>
      <c r="BV12" s="12">
        <f>ВВ!BV12</f>
        <v>13000</v>
      </c>
      <c r="BW12" s="12">
        <f>ВВ!BW12</f>
        <v>13000</v>
      </c>
      <c r="BX12" s="12">
        <f>ВВ!BX12</f>
        <v>13000</v>
      </c>
      <c r="BY12" s="12">
        <f>ВВ!BY12</f>
        <v>13000</v>
      </c>
      <c r="BZ12" s="12">
        <f>ВВ!BZ12</f>
        <v>13000</v>
      </c>
      <c r="CA12" s="12">
        <f>ВВ!CA12</f>
        <v>13300</v>
      </c>
      <c r="CB12" s="12">
        <f>ВВ!CB12</f>
        <v>13300</v>
      </c>
      <c r="CC12" s="12">
        <f>ВВ!CC12</f>
        <v>13000</v>
      </c>
      <c r="CD12" s="12">
        <f>ВВ!CD12</f>
        <v>13000</v>
      </c>
      <c r="CE12" s="12">
        <f>ВВ!CE12</f>
        <v>13000</v>
      </c>
      <c r="CF12" s="12">
        <f>ВВ!CF12</f>
        <v>13000</v>
      </c>
      <c r="CG12" s="12">
        <f>ВВ!CG12</f>
        <v>13000</v>
      </c>
      <c r="CH12" s="12">
        <f>ВВ!CH12</f>
        <v>13300</v>
      </c>
      <c r="CI12" s="12">
        <f>ВВ!CI12</f>
        <v>13300</v>
      </c>
      <c r="CJ12" s="12">
        <f>ВВ!CJ12</f>
        <v>13300</v>
      </c>
      <c r="CK12" s="12">
        <f>ВВ!CK12</f>
        <v>13300</v>
      </c>
      <c r="CL12" s="12">
        <f>ВВ!CL12</f>
        <v>13300</v>
      </c>
      <c r="CM12" s="12">
        <f>ВВ!CM12</f>
        <v>13300</v>
      </c>
      <c r="CN12" s="12">
        <f>ВВ!CN12</f>
        <v>13300</v>
      </c>
      <c r="CO12" s="12">
        <f>ВВ!CO12</f>
        <v>17500</v>
      </c>
      <c r="CP12" s="12">
        <f>ВВ!CP12</f>
        <v>17500</v>
      </c>
      <c r="CQ12" s="182">
        <f>ВВ!CQ12</f>
        <v>17500</v>
      </c>
      <c r="CR12" s="182">
        <f>ВВ!CR12</f>
        <v>17500</v>
      </c>
      <c r="CS12" s="182">
        <f>ВВ!CS12</f>
        <v>17500</v>
      </c>
      <c r="CT12" s="182">
        <f>ВВ!CT12</f>
        <v>17500</v>
      </c>
      <c r="CU12" s="182">
        <f>ВВ!CU12</f>
        <v>17500</v>
      </c>
      <c r="CV12" s="12">
        <f>ВВ!CV12</f>
        <v>17500</v>
      </c>
      <c r="CW12" s="12">
        <f>ВВ!CW12</f>
        <v>17500</v>
      </c>
      <c r="CX12" s="12">
        <f>ВВ!CX12</f>
        <v>19500</v>
      </c>
      <c r="CY12" s="190">
        <f>ВВ!CY12</f>
        <v>19500</v>
      </c>
      <c r="CZ12" s="190">
        <f>ВВ!CZ12</f>
        <v>19500</v>
      </c>
      <c r="DA12" s="190">
        <f>ВВ!DA12</f>
        <v>19500</v>
      </c>
      <c r="DB12" s="190">
        <f>ВВ!DB12</f>
        <v>19500</v>
      </c>
      <c r="DC12" s="190">
        <f>ВВ!DC12</f>
        <v>19500</v>
      </c>
      <c r="DD12" s="12">
        <f>ВВ!DD12</f>
        <v>19500</v>
      </c>
      <c r="DE12" s="12">
        <f>ВВ!DE12</f>
        <v>17500</v>
      </c>
      <c r="DF12" s="12">
        <f>ВВ!DF12</f>
        <v>17500</v>
      </c>
      <c r="DG12" s="12">
        <f>ВВ!DG12</f>
        <v>17500</v>
      </c>
      <c r="DH12" s="12">
        <f>ВВ!DH12</f>
        <v>17500</v>
      </c>
      <c r="DI12" s="12">
        <f>ВВ!DI12</f>
        <v>17500</v>
      </c>
      <c r="DJ12" s="12">
        <f>ВВ!DJ12</f>
        <v>17500</v>
      </c>
      <c r="DK12" s="12">
        <f>ВВ!DK12</f>
        <v>17500</v>
      </c>
      <c r="DL12" s="12">
        <f>ВВ!DL12</f>
        <v>17500</v>
      </c>
      <c r="DM12" s="12">
        <f>ВВ!DM12</f>
        <v>18500</v>
      </c>
      <c r="DN12" s="12">
        <f>ВВ!DN12</f>
        <v>18500</v>
      </c>
      <c r="DO12" s="12">
        <f>ВВ!DO12</f>
        <v>18500</v>
      </c>
      <c r="DP12" s="12">
        <f>ВВ!DP12</f>
        <v>18500</v>
      </c>
      <c r="DQ12" s="12">
        <f>ВВ!DQ12</f>
        <v>18500</v>
      </c>
      <c r="DR12" s="12">
        <f>ВВ!DR12</f>
        <v>18500</v>
      </c>
      <c r="DS12" s="12">
        <f>ВВ!DS12</f>
        <v>18500</v>
      </c>
      <c r="DT12" s="12">
        <f>ВВ!DT12</f>
        <v>18500</v>
      </c>
      <c r="DU12" s="12">
        <f>ВВ!DU12</f>
        <v>18500</v>
      </c>
      <c r="DV12" s="12">
        <f>ВВ!DV12</f>
        <v>18500</v>
      </c>
      <c r="DW12" s="12">
        <f>ВВ!DW12</f>
        <v>18500</v>
      </c>
      <c r="DX12" s="12">
        <f>ВВ!DX12</f>
        <v>18500</v>
      </c>
      <c r="DY12" s="12">
        <f>ВВ!DY12</f>
        <v>18500</v>
      </c>
      <c r="DZ12" s="12">
        <f>ВВ!DZ12</f>
        <v>18500</v>
      </c>
      <c r="EA12" s="12">
        <f>ВВ!EA12</f>
        <v>15500</v>
      </c>
      <c r="EB12" s="12">
        <f>ВВ!EB12</f>
        <v>15500</v>
      </c>
      <c r="EC12" s="12">
        <f>ВВ!EC12</f>
        <v>15500</v>
      </c>
      <c r="ED12" s="12">
        <f>ВВ!ED12</f>
        <v>15500</v>
      </c>
      <c r="EE12" s="12">
        <f>ВВ!EE12</f>
        <v>16000</v>
      </c>
      <c r="EF12" s="12">
        <f>ВВ!EF12</f>
        <v>16000</v>
      </c>
      <c r="EG12" s="12">
        <f>ВВ!EG12</f>
        <v>15500</v>
      </c>
      <c r="EH12" s="12">
        <f>ВВ!EH12</f>
        <v>15500</v>
      </c>
      <c r="EI12" s="12">
        <f>ВВ!EI12</f>
        <v>15500</v>
      </c>
      <c r="EJ12" s="12">
        <f>ВВ!EJ12</f>
        <v>15500</v>
      </c>
      <c r="EK12" s="12">
        <f>ВВ!EK12</f>
        <v>15500</v>
      </c>
      <c r="EL12" s="12">
        <f>ВВ!EL12</f>
        <v>16000</v>
      </c>
      <c r="EM12" s="12">
        <f>ВВ!EM12</f>
        <v>16000</v>
      </c>
      <c r="EN12" s="12">
        <f>ВВ!EN12</f>
        <v>15500</v>
      </c>
      <c r="EO12" s="12">
        <f>ВВ!EO12</f>
        <v>15500</v>
      </c>
      <c r="EP12" s="12">
        <f>ВВ!EP12</f>
        <v>15500</v>
      </c>
      <c r="EQ12" s="12">
        <f>ВВ!EQ12</f>
        <v>15500</v>
      </c>
      <c r="ER12" s="12">
        <f>ВВ!ER12</f>
        <v>15500</v>
      </c>
      <c r="ES12" s="12">
        <f>ВВ!ES12</f>
        <v>16000</v>
      </c>
      <c r="ET12" s="12">
        <f>ВВ!ET12</f>
        <v>16000</v>
      </c>
      <c r="EU12" s="12">
        <f>ВВ!EU12</f>
        <v>15500</v>
      </c>
      <c r="EV12" s="12">
        <f>ВВ!EV12</f>
        <v>15500</v>
      </c>
      <c r="EW12" s="12">
        <f>ВВ!EW12</f>
        <v>15500</v>
      </c>
      <c r="EX12" s="12">
        <f>ВВ!EX12</f>
        <v>15500</v>
      </c>
      <c r="EY12" s="12">
        <f>ВВ!EY12</f>
        <v>15500</v>
      </c>
      <c r="EZ12" s="12">
        <f>ВВ!EZ12</f>
        <v>16000</v>
      </c>
      <c r="FA12" s="12">
        <f>ВВ!FA12</f>
        <v>16000</v>
      </c>
      <c r="FB12" s="12">
        <f>ВВ!FB12</f>
        <v>15500</v>
      </c>
      <c r="FC12" s="12">
        <f>ВВ!FC12</f>
        <v>15500</v>
      </c>
      <c r="FD12" s="12">
        <f>ВВ!FD12</f>
        <v>15500</v>
      </c>
      <c r="FE12" s="12">
        <f>ВВ!FE12</f>
        <v>15500</v>
      </c>
      <c r="FF12" s="12">
        <f>ВВ!FF12</f>
        <v>15500</v>
      </c>
      <c r="FG12" s="12">
        <f>ВВ!FG12</f>
        <v>16000</v>
      </c>
      <c r="FH12" s="12">
        <f>ВВ!FH12</f>
        <v>16000</v>
      </c>
      <c r="FI12" s="12">
        <f>ВВ!FI12</f>
        <v>15500</v>
      </c>
      <c r="FJ12" s="12">
        <f>ВВ!FJ12</f>
        <v>15500</v>
      </c>
      <c r="FK12" s="12">
        <f>ВВ!FK12</f>
        <v>15500</v>
      </c>
      <c r="FL12" s="12">
        <f>ВВ!FL12</f>
        <v>15500</v>
      </c>
      <c r="FM12" s="12">
        <f>ВВ!FM12</f>
        <v>15500</v>
      </c>
      <c r="FN12" s="12">
        <f>ВВ!FN12</f>
        <v>15500</v>
      </c>
      <c r="FO12" s="12">
        <f>ВВ!FO12</f>
        <v>15500</v>
      </c>
      <c r="FP12" s="12">
        <f>ВВ!FP12</f>
        <v>14500</v>
      </c>
      <c r="FQ12" s="12">
        <f>ВВ!FQ12</f>
        <v>14500</v>
      </c>
      <c r="FR12" s="12">
        <f>ВВ!FR12</f>
        <v>14500</v>
      </c>
      <c r="FS12" s="12">
        <f>ВВ!FS12</f>
        <v>14500</v>
      </c>
      <c r="FT12" s="12">
        <f>ВВ!FT12</f>
        <v>14500</v>
      </c>
      <c r="FU12" s="12">
        <f>ВВ!FU12</f>
        <v>15000</v>
      </c>
      <c r="FV12" s="12">
        <f>ВВ!FV12</f>
        <v>15000</v>
      </c>
      <c r="FW12" s="12">
        <f>ВВ!FW12</f>
        <v>14000</v>
      </c>
      <c r="FX12" s="12">
        <f>ВВ!FX12</f>
        <v>14000</v>
      </c>
      <c r="FY12" s="12">
        <f>ВВ!FY12</f>
        <v>14000</v>
      </c>
      <c r="FZ12" s="12">
        <f>ВВ!FZ12</f>
        <v>14000</v>
      </c>
      <c r="GA12" s="12">
        <f>ВВ!GA12</f>
        <v>14000</v>
      </c>
      <c r="GB12" s="12">
        <f>ВВ!GB12</f>
        <v>14500</v>
      </c>
      <c r="GC12" s="12">
        <f>ВВ!GC12</f>
        <v>14500</v>
      </c>
      <c r="GD12" s="12">
        <f>ВВ!GD12</f>
        <v>14500</v>
      </c>
      <c r="GE12" s="12">
        <f>ВВ!GE12</f>
        <v>14500</v>
      </c>
      <c r="GF12" s="12">
        <f>ВВ!GF12</f>
        <v>14500</v>
      </c>
      <c r="GG12" s="12">
        <f>ВВ!GG12</f>
        <v>14500</v>
      </c>
      <c r="GH12" s="12">
        <f>ВВ!GH12</f>
        <v>14500</v>
      </c>
      <c r="GI12" s="12">
        <f>ВВ!GI12</f>
        <v>15000</v>
      </c>
      <c r="GJ12" s="12">
        <f>ВВ!GJ12</f>
        <v>15000</v>
      </c>
      <c r="GK12" s="12">
        <f>ВВ!GK12</f>
        <v>14500</v>
      </c>
      <c r="GL12" s="12">
        <f>ВВ!GL12</f>
        <v>14500</v>
      </c>
      <c r="GM12" s="12">
        <f>ВВ!GM12</f>
        <v>14500</v>
      </c>
      <c r="GN12" s="12">
        <f>ВВ!GN12</f>
        <v>14500</v>
      </c>
      <c r="GO12" s="12">
        <f>ВВ!GO12</f>
        <v>14500</v>
      </c>
      <c r="GP12" s="12">
        <f>ВВ!GP12</f>
        <v>15000</v>
      </c>
      <c r="GQ12" s="12">
        <f>ВВ!GQ12</f>
        <v>15000</v>
      </c>
      <c r="GR12" s="12">
        <f>ВВ!GR12</f>
        <v>14500</v>
      </c>
      <c r="GS12" s="12">
        <f>ВВ!GS12</f>
        <v>14500</v>
      </c>
      <c r="GT12" s="12">
        <f>ВВ!GT12</f>
        <v>14500</v>
      </c>
      <c r="GU12" s="12">
        <f>ВВ!GU12</f>
        <v>14500</v>
      </c>
      <c r="GV12" s="12">
        <f>ВВ!GV12</f>
        <v>14500</v>
      </c>
      <c r="GW12" s="12">
        <f>ВВ!GW12</f>
        <v>14500</v>
      </c>
      <c r="GX12" s="12">
        <f>ВВ!GX12</f>
        <v>14500</v>
      </c>
      <c r="GY12" s="12">
        <f>ВВ!GY12</f>
        <v>14500</v>
      </c>
      <c r="GZ12" s="12">
        <f>ВВ!GZ12</f>
        <v>14500</v>
      </c>
      <c r="HA12" s="12">
        <f>ВВ!HA12</f>
        <v>14500</v>
      </c>
      <c r="HB12" s="12">
        <f>ВВ!HB12</f>
        <v>14500</v>
      </c>
    </row>
    <row r="13" spans="1:210" s="3" customFormat="1" ht="12" hidden="1" customHeight="1">
      <c r="A13" s="13">
        <v>2</v>
      </c>
      <c r="B13" s="12">
        <f>ВВ!B13</f>
        <v>23450</v>
      </c>
      <c r="C13" s="12">
        <f>ВВ!C13</f>
        <v>23450</v>
      </c>
      <c r="D13" s="12">
        <f>ВВ!D13</f>
        <v>23450</v>
      </c>
      <c r="E13" s="12">
        <f>ВВ!E13</f>
        <v>18850</v>
      </c>
      <c r="F13" s="12">
        <f>ВВ!F13</f>
        <v>18850</v>
      </c>
      <c r="G13" s="12">
        <f>ВВ!G13</f>
        <v>20350</v>
      </c>
      <c r="H13" s="12">
        <f>ВВ!H13</f>
        <v>20350</v>
      </c>
      <c r="I13" s="12">
        <f>ВВ!I13</f>
        <v>19350</v>
      </c>
      <c r="J13" s="12">
        <f>ВВ!J13</f>
        <v>19350</v>
      </c>
      <c r="K13" s="12">
        <f>ВВ!K13</f>
        <v>17350</v>
      </c>
      <c r="L13" s="12">
        <f>ВВ!L13</f>
        <v>19350</v>
      </c>
      <c r="M13" s="12">
        <f>ВВ!M13</f>
        <v>19350</v>
      </c>
      <c r="N13" s="12">
        <f>ВВ!N13</f>
        <v>19350</v>
      </c>
      <c r="O13" s="12">
        <f>ВВ!O13</f>
        <v>18350</v>
      </c>
      <c r="P13" s="12">
        <f>ВВ!P13</f>
        <v>18350</v>
      </c>
      <c r="Q13" s="12">
        <f>ВВ!Q13</f>
        <v>16850</v>
      </c>
      <c r="R13" s="12">
        <f>ВВ!R13</f>
        <v>15850</v>
      </c>
      <c r="S13" s="12">
        <f>ВВ!S13</f>
        <v>15850</v>
      </c>
      <c r="T13" s="12">
        <f>ВВ!T13</f>
        <v>15850</v>
      </c>
      <c r="U13" s="12">
        <f>ВВ!U13</f>
        <v>15850</v>
      </c>
      <c r="V13" s="12">
        <f>ВВ!V13</f>
        <v>15850</v>
      </c>
      <c r="W13" s="12">
        <f>ВВ!W13</f>
        <v>15850</v>
      </c>
      <c r="X13" s="12">
        <f>ВВ!X13</f>
        <v>15850</v>
      </c>
      <c r="Y13" s="12">
        <f>ВВ!Y13</f>
        <v>15200</v>
      </c>
      <c r="Z13" s="12">
        <f>ВВ!Z13</f>
        <v>15200</v>
      </c>
      <c r="AA13" s="12">
        <f>ВВ!AA13</f>
        <v>15200</v>
      </c>
      <c r="AB13" s="12">
        <f>ВВ!AB13</f>
        <v>15150</v>
      </c>
      <c r="AC13" s="12">
        <f>ВВ!AC13</f>
        <v>15150</v>
      </c>
      <c r="AD13" s="12">
        <f>ВВ!AD13</f>
        <v>15150</v>
      </c>
      <c r="AE13" s="12">
        <f>ВВ!AE13</f>
        <v>15150</v>
      </c>
      <c r="AF13" s="12">
        <f>ВВ!AF13</f>
        <v>14550</v>
      </c>
      <c r="AG13" s="12">
        <f>ВВ!AG13</f>
        <v>14550</v>
      </c>
      <c r="AH13" s="12">
        <f>ВВ!AH13</f>
        <v>14550</v>
      </c>
      <c r="AI13" s="12">
        <f>ВВ!AI13</f>
        <v>14550</v>
      </c>
      <c r="AJ13" s="12">
        <f>ВВ!AJ13</f>
        <v>14550</v>
      </c>
      <c r="AK13" s="12">
        <f>ВВ!AK13</f>
        <v>15850</v>
      </c>
      <c r="AL13" s="12">
        <f>ВВ!AL13</f>
        <v>15850</v>
      </c>
      <c r="AM13" s="12">
        <f>ВВ!AM13</f>
        <v>14550</v>
      </c>
      <c r="AN13" s="12">
        <f>ВВ!AN13</f>
        <v>14550</v>
      </c>
      <c r="AO13" s="12">
        <f>ВВ!AO13</f>
        <v>14550</v>
      </c>
      <c r="AP13" s="12">
        <f>ВВ!AP13</f>
        <v>14550</v>
      </c>
      <c r="AQ13" s="12">
        <f>ВВ!AQ13</f>
        <v>14550</v>
      </c>
      <c r="AR13" s="12">
        <f>ВВ!AR13</f>
        <v>15150</v>
      </c>
      <c r="AS13" s="12">
        <f>ВВ!AS13</f>
        <v>15150</v>
      </c>
      <c r="AT13" s="12">
        <f>ВВ!AT13</f>
        <v>14850</v>
      </c>
      <c r="AU13" s="12">
        <f>ВВ!AU13</f>
        <v>14850</v>
      </c>
      <c r="AV13" s="12">
        <f>ВВ!AV13</f>
        <v>14850</v>
      </c>
      <c r="AW13" s="12">
        <f>ВВ!AW13</f>
        <v>14850</v>
      </c>
      <c r="AX13" s="12">
        <f>ВВ!AX13</f>
        <v>14850</v>
      </c>
      <c r="AY13" s="12">
        <f>ВВ!AY13</f>
        <v>15450</v>
      </c>
      <c r="AZ13" s="12">
        <f>ВВ!AZ13</f>
        <v>15450</v>
      </c>
      <c r="BA13" s="12">
        <f>ВВ!BA13</f>
        <v>15450</v>
      </c>
      <c r="BB13" s="12">
        <f>ВВ!BB13</f>
        <v>14550</v>
      </c>
      <c r="BC13" s="12">
        <f>ВВ!BC13</f>
        <v>14550</v>
      </c>
      <c r="BD13" s="12">
        <f>ВВ!BD13</f>
        <v>14550</v>
      </c>
      <c r="BE13" s="12">
        <f>ВВ!BE13</f>
        <v>16350</v>
      </c>
      <c r="BF13" s="12">
        <f>ВВ!BF13</f>
        <v>16350</v>
      </c>
      <c r="BG13" s="12">
        <f>ВВ!BG13</f>
        <v>16350</v>
      </c>
      <c r="BH13" s="12">
        <f>ВВ!BH13</f>
        <v>15450</v>
      </c>
      <c r="BI13" s="12">
        <f>ВВ!BI13</f>
        <v>15450</v>
      </c>
      <c r="BJ13" s="12">
        <f>ВВ!BJ13</f>
        <v>15450</v>
      </c>
      <c r="BK13" s="12">
        <f>ВВ!BK13</f>
        <v>15450</v>
      </c>
      <c r="BL13" s="12">
        <f>ВВ!BL13</f>
        <v>15450</v>
      </c>
      <c r="BM13" s="12">
        <f>ВВ!BM13</f>
        <v>16350</v>
      </c>
      <c r="BN13" s="12">
        <f>ВВ!BN13</f>
        <v>16350</v>
      </c>
      <c r="BO13" s="12">
        <f>ВВ!BO13</f>
        <v>16350</v>
      </c>
      <c r="BP13" s="12">
        <f>ВВ!BP13</f>
        <v>14850</v>
      </c>
      <c r="BQ13" s="12">
        <f>ВВ!BQ13</f>
        <v>14850</v>
      </c>
      <c r="BR13" s="12">
        <f>ВВ!BR13</f>
        <v>14850</v>
      </c>
      <c r="BS13" s="12">
        <f>ВВ!BS13</f>
        <v>14850</v>
      </c>
      <c r="BT13" s="12">
        <f>ВВ!BT13</f>
        <v>15150</v>
      </c>
      <c r="BU13" s="12">
        <f>ВВ!BU13</f>
        <v>15150</v>
      </c>
      <c r="BV13" s="12">
        <f>ВВ!BV13</f>
        <v>14850</v>
      </c>
      <c r="BW13" s="12">
        <f>ВВ!BW13</f>
        <v>14850</v>
      </c>
      <c r="BX13" s="12">
        <f>ВВ!BX13</f>
        <v>14850</v>
      </c>
      <c r="BY13" s="12">
        <f>ВВ!BY13</f>
        <v>14850</v>
      </c>
      <c r="BZ13" s="12">
        <f>ВВ!BZ13</f>
        <v>14850</v>
      </c>
      <c r="CA13" s="12">
        <f>ВВ!CA13</f>
        <v>15150</v>
      </c>
      <c r="CB13" s="12">
        <f>ВВ!CB13</f>
        <v>15150</v>
      </c>
      <c r="CC13" s="12">
        <f>ВВ!CC13</f>
        <v>14850</v>
      </c>
      <c r="CD13" s="12">
        <f>ВВ!CD13</f>
        <v>14850</v>
      </c>
      <c r="CE13" s="12">
        <f>ВВ!CE13</f>
        <v>14850</v>
      </c>
      <c r="CF13" s="12">
        <f>ВВ!CF13</f>
        <v>14850</v>
      </c>
      <c r="CG13" s="12">
        <f>ВВ!CG13</f>
        <v>14850</v>
      </c>
      <c r="CH13" s="12">
        <f>ВВ!CH13</f>
        <v>15150</v>
      </c>
      <c r="CI13" s="12">
        <f>ВВ!CI13</f>
        <v>15150</v>
      </c>
      <c r="CJ13" s="12">
        <f>ВВ!CJ13</f>
        <v>15150</v>
      </c>
      <c r="CK13" s="12">
        <f>ВВ!CK13</f>
        <v>15150</v>
      </c>
      <c r="CL13" s="12">
        <f>ВВ!CL13</f>
        <v>15150</v>
      </c>
      <c r="CM13" s="12">
        <f>ВВ!CM13</f>
        <v>15150</v>
      </c>
      <c r="CN13" s="12">
        <f>ВВ!CN13</f>
        <v>15150</v>
      </c>
      <c r="CO13" s="12">
        <f>ВВ!CO13</f>
        <v>19350</v>
      </c>
      <c r="CP13" s="12">
        <f>ВВ!CP13</f>
        <v>19350</v>
      </c>
      <c r="CQ13" s="182">
        <f>ВВ!CQ13</f>
        <v>19350</v>
      </c>
      <c r="CR13" s="182">
        <f>ВВ!CR13</f>
        <v>19350</v>
      </c>
      <c r="CS13" s="182">
        <f>ВВ!CS13</f>
        <v>19350</v>
      </c>
      <c r="CT13" s="182">
        <f>ВВ!CT13</f>
        <v>19350</v>
      </c>
      <c r="CU13" s="182">
        <f>ВВ!CU13</f>
        <v>19350</v>
      </c>
      <c r="CV13" s="12">
        <f>ВВ!CV13</f>
        <v>19350</v>
      </c>
      <c r="CW13" s="12">
        <f>ВВ!CW13</f>
        <v>19350</v>
      </c>
      <c r="CX13" s="12">
        <f>ВВ!CX13</f>
        <v>21350</v>
      </c>
      <c r="CY13" s="190">
        <f>ВВ!CY13</f>
        <v>21350</v>
      </c>
      <c r="CZ13" s="190">
        <f>ВВ!CZ13</f>
        <v>21350</v>
      </c>
      <c r="DA13" s="190">
        <f>ВВ!DA13</f>
        <v>21350</v>
      </c>
      <c r="DB13" s="190">
        <f>ВВ!DB13</f>
        <v>21350</v>
      </c>
      <c r="DC13" s="190">
        <f>ВВ!DC13</f>
        <v>21350</v>
      </c>
      <c r="DD13" s="12">
        <f>ВВ!DD13</f>
        <v>21350</v>
      </c>
      <c r="DE13" s="12">
        <f>ВВ!DE13</f>
        <v>19350</v>
      </c>
      <c r="DF13" s="12">
        <f>ВВ!DF13</f>
        <v>19350</v>
      </c>
      <c r="DG13" s="12">
        <f>ВВ!DG13</f>
        <v>19350</v>
      </c>
      <c r="DH13" s="12">
        <f>ВВ!DH13</f>
        <v>19350</v>
      </c>
      <c r="DI13" s="12">
        <f>ВВ!DI13</f>
        <v>19350</v>
      </c>
      <c r="DJ13" s="12">
        <f>ВВ!DJ13</f>
        <v>19350</v>
      </c>
      <c r="DK13" s="12">
        <f>ВВ!DK13</f>
        <v>19350</v>
      </c>
      <c r="DL13" s="12">
        <f>ВВ!DL13</f>
        <v>19350</v>
      </c>
      <c r="DM13" s="12">
        <f>ВВ!DM13</f>
        <v>20350</v>
      </c>
      <c r="DN13" s="12">
        <f>ВВ!DN13</f>
        <v>20350</v>
      </c>
      <c r="DO13" s="12">
        <f>ВВ!DO13</f>
        <v>20350</v>
      </c>
      <c r="DP13" s="12">
        <f>ВВ!DP13</f>
        <v>20350</v>
      </c>
      <c r="DQ13" s="12">
        <f>ВВ!DQ13</f>
        <v>20350</v>
      </c>
      <c r="DR13" s="12">
        <f>ВВ!DR13</f>
        <v>20350</v>
      </c>
      <c r="DS13" s="12">
        <f>ВВ!DS13</f>
        <v>20350</v>
      </c>
      <c r="DT13" s="12">
        <f>ВВ!DT13</f>
        <v>20350</v>
      </c>
      <c r="DU13" s="12">
        <f>ВВ!DU13</f>
        <v>20350</v>
      </c>
      <c r="DV13" s="12">
        <f>ВВ!DV13</f>
        <v>20350</v>
      </c>
      <c r="DW13" s="12">
        <f>ВВ!DW13</f>
        <v>20350</v>
      </c>
      <c r="DX13" s="12">
        <f>ВВ!DX13</f>
        <v>20350</v>
      </c>
      <c r="DY13" s="12">
        <f>ВВ!DY13</f>
        <v>20350</v>
      </c>
      <c r="DZ13" s="12">
        <f>ВВ!DZ13</f>
        <v>20350</v>
      </c>
      <c r="EA13" s="12">
        <f>ВВ!EA13</f>
        <v>17350</v>
      </c>
      <c r="EB13" s="12">
        <f>ВВ!EB13</f>
        <v>17350</v>
      </c>
      <c r="EC13" s="12">
        <f>ВВ!EC13</f>
        <v>17350</v>
      </c>
      <c r="ED13" s="12">
        <f>ВВ!ED13</f>
        <v>17350</v>
      </c>
      <c r="EE13" s="12">
        <f>ВВ!EE13</f>
        <v>17850</v>
      </c>
      <c r="EF13" s="12">
        <f>ВВ!EF13</f>
        <v>17850</v>
      </c>
      <c r="EG13" s="12">
        <f>ВВ!EG13</f>
        <v>17350</v>
      </c>
      <c r="EH13" s="12">
        <f>ВВ!EH13</f>
        <v>17350</v>
      </c>
      <c r="EI13" s="12">
        <f>ВВ!EI13</f>
        <v>17350</v>
      </c>
      <c r="EJ13" s="12">
        <f>ВВ!EJ13</f>
        <v>17350</v>
      </c>
      <c r="EK13" s="12">
        <f>ВВ!EK13</f>
        <v>17350</v>
      </c>
      <c r="EL13" s="12">
        <f>ВВ!EL13</f>
        <v>17850</v>
      </c>
      <c r="EM13" s="12">
        <f>ВВ!EM13</f>
        <v>17850</v>
      </c>
      <c r="EN13" s="12">
        <f>ВВ!EN13</f>
        <v>17350</v>
      </c>
      <c r="EO13" s="12">
        <f>ВВ!EO13</f>
        <v>17350</v>
      </c>
      <c r="EP13" s="12">
        <f>ВВ!EP13</f>
        <v>17350</v>
      </c>
      <c r="EQ13" s="12">
        <f>ВВ!EQ13</f>
        <v>17350</v>
      </c>
      <c r="ER13" s="12">
        <f>ВВ!ER13</f>
        <v>17350</v>
      </c>
      <c r="ES13" s="12">
        <f>ВВ!ES13</f>
        <v>17850</v>
      </c>
      <c r="ET13" s="12">
        <f>ВВ!ET13</f>
        <v>17850</v>
      </c>
      <c r="EU13" s="12">
        <f>ВВ!EU13</f>
        <v>17350</v>
      </c>
      <c r="EV13" s="12">
        <f>ВВ!EV13</f>
        <v>17350</v>
      </c>
      <c r="EW13" s="12">
        <f>ВВ!EW13</f>
        <v>17350</v>
      </c>
      <c r="EX13" s="12">
        <f>ВВ!EX13</f>
        <v>17350</v>
      </c>
      <c r="EY13" s="12">
        <f>ВВ!EY13</f>
        <v>17350</v>
      </c>
      <c r="EZ13" s="12">
        <f>ВВ!EZ13</f>
        <v>17850</v>
      </c>
      <c r="FA13" s="12">
        <f>ВВ!FA13</f>
        <v>17850</v>
      </c>
      <c r="FB13" s="12">
        <f>ВВ!FB13</f>
        <v>17350</v>
      </c>
      <c r="FC13" s="12">
        <f>ВВ!FC13</f>
        <v>17350</v>
      </c>
      <c r="FD13" s="12">
        <f>ВВ!FD13</f>
        <v>17350</v>
      </c>
      <c r="FE13" s="12">
        <f>ВВ!FE13</f>
        <v>17350</v>
      </c>
      <c r="FF13" s="12">
        <f>ВВ!FF13</f>
        <v>17350</v>
      </c>
      <c r="FG13" s="12">
        <f>ВВ!FG13</f>
        <v>17850</v>
      </c>
      <c r="FH13" s="12">
        <f>ВВ!FH13</f>
        <v>17850</v>
      </c>
      <c r="FI13" s="12">
        <f>ВВ!FI13</f>
        <v>17350</v>
      </c>
      <c r="FJ13" s="12">
        <f>ВВ!FJ13</f>
        <v>17350</v>
      </c>
      <c r="FK13" s="12">
        <f>ВВ!FK13</f>
        <v>17350</v>
      </c>
      <c r="FL13" s="12">
        <f>ВВ!FL13</f>
        <v>17350</v>
      </c>
      <c r="FM13" s="12">
        <f>ВВ!FM13</f>
        <v>17350</v>
      </c>
      <c r="FN13" s="12">
        <f>ВВ!FN13</f>
        <v>17350</v>
      </c>
      <c r="FO13" s="12">
        <f>ВВ!FO13</f>
        <v>17350</v>
      </c>
      <c r="FP13" s="12">
        <f>ВВ!FP13</f>
        <v>16350</v>
      </c>
      <c r="FQ13" s="12">
        <f>ВВ!FQ13</f>
        <v>16350</v>
      </c>
      <c r="FR13" s="12">
        <f>ВВ!FR13</f>
        <v>16350</v>
      </c>
      <c r="FS13" s="12">
        <f>ВВ!FS13</f>
        <v>16350</v>
      </c>
      <c r="FT13" s="12">
        <f>ВВ!FT13</f>
        <v>16350</v>
      </c>
      <c r="FU13" s="12">
        <f>ВВ!FU13</f>
        <v>16850</v>
      </c>
      <c r="FV13" s="12">
        <f>ВВ!FV13</f>
        <v>16850</v>
      </c>
      <c r="FW13" s="12">
        <f>ВВ!FW13</f>
        <v>15850</v>
      </c>
      <c r="FX13" s="12">
        <f>ВВ!FX13</f>
        <v>15850</v>
      </c>
      <c r="FY13" s="12">
        <f>ВВ!FY13</f>
        <v>15850</v>
      </c>
      <c r="FZ13" s="12">
        <f>ВВ!FZ13</f>
        <v>15850</v>
      </c>
      <c r="GA13" s="12">
        <f>ВВ!GA13</f>
        <v>15850</v>
      </c>
      <c r="GB13" s="12">
        <f>ВВ!GB13</f>
        <v>16350</v>
      </c>
      <c r="GC13" s="12">
        <f>ВВ!GC13</f>
        <v>16350</v>
      </c>
      <c r="GD13" s="12">
        <f>ВВ!GD13</f>
        <v>16350</v>
      </c>
      <c r="GE13" s="12">
        <f>ВВ!GE13</f>
        <v>16350</v>
      </c>
      <c r="GF13" s="12">
        <f>ВВ!GF13</f>
        <v>16350</v>
      </c>
      <c r="GG13" s="12">
        <f>ВВ!GG13</f>
        <v>16350</v>
      </c>
      <c r="GH13" s="12">
        <f>ВВ!GH13</f>
        <v>16350</v>
      </c>
      <c r="GI13" s="12">
        <f>ВВ!GI13</f>
        <v>16850</v>
      </c>
      <c r="GJ13" s="12">
        <f>ВВ!GJ13</f>
        <v>16850</v>
      </c>
      <c r="GK13" s="12">
        <f>ВВ!GK13</f>
        <v>16350</v>
      </c>
      <c r="GL13" s="12">
        <f>ВВ!GL13</f>
        <v>16350</v>
      </c>
      <c r="GM13" s="12">
        <f>ВВ!GM13</f>
        <v>16350</v>
      </c>
      <c r="GN13" s="12">
        <f>ВВ!GN13</f>
        <v>16350</v>
      </c>
      <c r="GO13" s="12">
        <f>ВВ!GO13</f>
        <v>16350</v>
      </c>
      <c r="GP13" s="12">
        <f>ВВ!GP13</f>
        <v>16850</v>
      </c>
      <c r="GQ13" s="12">
        <f>ВВ!GQ13</f>
        <v>16850</v>
      </c>
      <c r="GR13" s="12">
        <f>ВВ!GR13</f>
        <v>16350</v>
      </c>
      <c r="GS13" s="12">
        <f>ВВ!GS13</f>
        <v>16350</v>
      </c>
      <c r="GT13" s="12">
        <f>ВВ!GT13</f>
        <v>16350</v>
      </c>
      <c r="GU13" s="12">
        <f>ВВ!GU13</f>
        <v>16350</v>
      </c>
      <c r="GV13" s="12">
        <f>ВВ!GV13</f>
        <v>16350</v>
      </c>
      <c r="GW13" s="12">
        <f>ВВ!GW13</f>
        <v>16350</v>
      </c>
      <c r="GX13" s="12">
        <f>ВВ!GX13</f>
        <v>16350</v>
      </c>
      <c r="GY13" s="12">
        <f>ВВ!GY13</f>
        <v>16350</v>
      </c>
      <c r="GZ13" s="12">
        <f>ВВ!GZ13</f>
        <v>16350</v>
      </c>
      <c r="HA13" s="12">
        <f>ВВ!HA13</f>
        <v>16350</v>
      </c>
      <c r="HB13" s="12">
        <f>ВВ!HB13</f>
        <v>16350</v>
      </c>
    </row>
    <row r="14" spans="1:210" s="3" customFormat="1" ht="12" hidden="1" customHeight="1">
      <c r="A14" s="12" t="s">
        <v>71</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82"/>
      <c r="CR14" s="182"/>
      <c r="CS14" s="182"/>
      <c r="CT14" s="182"/>
      <c r="CU14" s="182"/>
      <c r="CV14" s="12"/>
      <c r="CW14" s="12"/>
      <c r="CX14" s="12"/>
      <c r="CY14" s="190"/>
      <c r="CZ14" s="190"/>
      <c r="DA14" s="190"/>
      <c r="DB14" s="190"/>
      <c r="DC14" s="190"/>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s="3" customFormat="1" ht="12" hidden="1" customHeight="1">
      <c r="A15" s="13">
        <v>1</v>
      </c>
      <c r="B15" s="12">
        <f>ВВ!B15</f>
        <v>24000</v>
      </c>
      <c r="C15" s="12">
        <f>ВВ!C15</f>
        <v>24000</v>
      </c>
      <c r="D15" s="12">
        <f>ВВ!D15</f>
        <v>24000</v>
      </c>
      <c r="E15" s="12">
        <f>ВВ!E15</f>
        <v>17700</v>
      </c>
      <c r="F15" s="12">
        <f>ВВ!F15</f>
        <v>17700</v>
      </c>
      <c r="G15" s="12">
        <f>ВВ!G15</f>
        <v>19200</v>
      </c>
      <c r="H15" s="12">
        <f>ВВ!H15</f>
        <v>19200</v>
      </c>
      <c r="I15" s="12">
        <f>ВВ!I15</f>
        <v>18200</v>
      </c>
      <c r="J15" s="12">
        <f>ВВ!J15</f>
        <v>18200</v>
      </c>
      <c r="K15" s="12">
        <f>ВВ!K15</f>
        <v>16200</v>
      </c>
      <c r="L15" s="12">
        <f>ВВ!L15</f>
        <v>18200</v>
      </c>
      <c r="M15" s="12">
        <f>ВВ!M15</f>
        <v>18200</v>
      </c>
      <c r="N15" s="12">
        <f>ВВ!N15</f>
        <v>18200</v>
      </c>
      <c r="O15" s="12">
        <f>ВВ!O15</f>
        <v>17200</v>
      </c>
      <c r="P15" s="12">
        <f>ВВ!P15</f>
        <v>17200</v>
      </c>
      <c r="Q15" s="12">
        <f>ВВ!Q15</f>
        <v>15700</v>
      </c>
      <c r="R15" s="12">
        <f>ВВ!R15</f>
        <v>14700</v>
      </c>
      <c r="S15" s="12">
        <f>ВВ!S15</f>
        <v>14700</v>
      </c>
      <c r="T15" s="12">
        <f>ВВ!T15</f>
        <v>14700</v>
      </c>
      <c r="U15" s="12">
        <f>ВВ!U15</f>
        <v>14700</v>
      </c>
      <c r="V15" s="12">
        <f>ВВ!V15</f>
        <v>14700</v>
      </c>
      <c r="W15" s="12">
        <f>ВВ!W15</f>
        <v>14700</v>
      </c>
      <c r="X15" s="12">
        <f>ВВ!X15</f>
        <v>14700</v>
      </c>
      <c r="Y15" s="12">
        <f>ВВ!Y15</f>
        <v>14050</v>
      </c>
      <c r="Z15" s="12">
        <f>ВВ!Z15</f>
        <v>14050</v>
      </c>
      <c r="AA15" s="12">
        <f>ВВ!AA15</f>
        <v>14050</v>
      </c>
      <c r="AB15" s="12">
        <f>ВВ!AB15</f>
        <v>14800</v>
      </c>
      <c r="AC15" s="12">
        <f>ВВ!AC15</f>
        <v>14800</v>
      </c>
      <c r="AD15" s="12">
        <f>ВВ!AD15</f>
        <v>14800</v>
      </c>
      <c r="AE15" s="12">
        <f>ВВ!AE15</f>
        <v>14800</v>
      </c>
      <c r="AF15" s="12">
        <f>ВВ!AF15</f>
        <v>14200</v>
      </c>
      <c r="AG15" s="12">
        <f>ВВ!AG15</f>
        <v>14200</v>
      </c>
      <c r="AH15" s="12">
        <f>ВВ!AH15</f>
        <v>14200</v>
      </c>
      <c r="AI15" s="12">
        <f>ВВ!AI15</f>
        <v>14200</v>
      </c>
      <c r="AJ15" s="12">
        <f>ВВ!AJ15</f>
        <v>14200</v>
      </c>
      <c r="AK15" s="12">
        <f>ВВ!AK15</f>
        <v>15500</v>
      </c>
      <c r="AL15" s="12">
        <f>ВВ!AL15</f>
        <v>15500</v>
      </c>
      <c r="AM15" s="12">
        <f>ВВ!AM15</f>
        <v>14200</v>
      </c>
      <c r="AN15" s="12">
        <f>ВВ!AN15</f>
        <v>14200</v>
      </c>
      <c r="AO15" s="12">
        <f>ВВ!AO15</f>
        <v>14200</v>
      </c>
      <c r="AP15" s="12">
        <f>ВВ!AP15</f>
        <v>14200</v>
      </c>
      <c r="AQ15" s="12">
        <f>ВВ!AQ15</f>
        <v>14200</v>
      </c>
      <c r="AR15" s="12">
        <f>ВВ!AR15</f>
        <v>14800</v>
      </c>
      <c r="AS15" s="12">
        <f>ВВ!AS15</f>
        <v>14800</v>
      </c>
      <c r="AT15" s="12">
        <f>ВВ!AT15</f>
        <v>14500</v>
      </c>
      <c r="AU15" s="12">
        <f>ВВ!AU15</f>
        <v>14500</v>
      </c>
      <c r="AV15" s="12">
        <f>ВВ!AV15</f>
        <v>14500</v>
      </c>
      <c r="AW15" s="12">
        <f>ВВ!AW15</f>
        <v>14500</v>
      </c>
      <c r="AX15" s="12">
        <f>ВВ!AX15</f>
        <v>14500</v>
      </c>
      <c r="AY15" s="12">
        <f>ВВ!AY15</f>
        <v>15100</v>
      </c>
      <c r="AZ15" s="12">
        <f>ВВ!AZ15</f>
        <v>15100</v>
      </c>
      <c r="BA15" s="12">
        <f>ВВ!BA15</f>
        <v>15100</v>
      </c>
      <c r="BB15" s="12">
        <f>ВВ!BB15</f>
        <v>14200</v>
      </c>
      <c r="BC15" s="12">
        <f>ВВ!BC15</f>
        <v>14200</v>
      </c>
      <c r="BD15" s="12">
        <f>ВВ!BD15</f>
        <v>14200</v>
      </c>
      <c r="BE15" s="12">
        <f>ВВ!BE15</f>
        <v>16000</v>
      </c>
      <c r="BF15" s="12">
        <f>ВВ!BF15</f>
        <v>16000</v>
      </c>
      <c r="BG15" s="12">
        <f>ВВ!BG15</f>
        <v>16000</v>
      </c>
      <c r="BH15" s="12">
        <f>ВВ!BH15</f>
        <v>15100</v>
      </c>
      <c r="BI15" s="12">
        <f>ВВ!BI15</f>
        <v>15100</v>
      </c>
      <c r="BJ15" s="12">
        <f>ВВ!BJ15</f>
        <v>15100</v>
      </c>
      <c r="BK15" s="12">
        <f>ВВ!BK15</f>
        <v>15100</v>
      </c>
      <c r="BL15" s="12">
        <f>ВВ!BL15</f>
        <v>15100</v>
      </c>
      <c r="BM15" s="12">
        <f>ВВ!BM15</f>
        <v>16000</v>
      </c>
      <c r="BN15" s="12">
        <f>ВВ!BN15</f>
        <v>16000</v>
      </c>
      <c r="BO15" s="12">
        <f>ВВ!BO15</f>
        <v>16000</v>
      </c>
      <c r="BP15" s="12">
        <f>ВВ!BP15</f>
        <v>14500</v>
      </c>
      <c r="BQ15" s="12">
        <f>ВВ!BQ15</f>
        <v>14500</v>
      </c>
      <c r="BR15" s="12">
        <f>ВВ!BR15</f>
        <v>14500</v>
      </c>
      <c r="BS15" s="12">
        <f>ВВ!BS15</f>
        <v>14500</v>
      </c>
      <c r="BT15" s="12">
        <f>ВВ!BT15</f>
        <v>14800</v>
      </c>
      <c r="BU15" s="12">
        <f>ВВ!BU15</f>
        <v>14800</v>
      </c>
      <c r="BV15" s="12">
        <f>ВВ!BV15</f>
        <v>14500</v>
      </c>
      <c r="BW15" s="12">
        <f>ВВ!BW15</f>
        <v>14500</v>
      </c>
      <c r="BX15" s="12">
        <f>ВВ!BX15</f>
        <v>14500</v>
      </c>
      <c r="BY15" s="12">
        <f>ВВ!BY15</f>
        <v>14500</v>
      </c>
      <c r="BZ15" s="12">
        <f>ВВ!BZ15</f>
        <v>14500</v>
      </c>
      <c r="CA15" s="12">
        <f>ВВ!CA15</f>
        <v>14800</v>
      </c>
      <c r="CB15" s="12">
        <f>ВВ!CB15</f>
        <v>14800</v>
      </c>
      <c r="CC15" s="12">
        <f>ВВ!CC15</f>
        <v>14500</v>
      </c>
      <c r="CD15" s="12">
        <f>ВВ!CD15</f>
        <v>14500</v>
      </c>
      <c r="CE15" s="12">
        <f>ВВ!CE15</f>
        <v>14500</v>
      </c>
      <c r="CF15" s="12">
        <f>ВВ!CF15</f>
        <v>14500</v>
      </c>
      <c r="CG15" s="12">
        <f>ВВ!CG15</f>
        <v>14500</v>
      </c>
      <c r="CH15" s="12">
        <f>ВВ!CH15</f>
        <v>14800</v>
      </c>
      <c r="CI15" s="12">
        <f>ВВ!CI15</f>
        <v>14800</v>
      </c>
      <c r="CJ15" s="12">
        <f>ВВ!CJ15</f>
        <v>14800</v>
      </c>
      <c r="CK15" s="12">
        <f>ВВ!CK15</f>
        <v>14800</v>
      </c>
      <c r="CL15" s="12">
        <f>ВВ!CL15</f>
        <v>14800</v>
      </c>
      <c r="CM15" s="12">
        <f>ВВ!CM15</f>
        <v>14800</v>
      </c>
      <c r="CN15" s="12">
        <f>ВВ!CN15</f>
        <v>14800</v>
      </c>
      <c r="CO15" s="12">
        <f>ВВ!CO15</f>
        <v>19000</v>
      </c>
      <c r="CP15" s="12">
        <f>ВВ!CP15</f>
        <v>19000</v>
      </c>
      <c r="CQ15" s="182">
        <f>ВВ!CQ15</f>
        <v>19000</v>
      </c>
      <c r="CR15" s="182">
        <f>ВВ!CR15</f>
        <v>19000</v>
      </c>
      <c r="CS15" s="182">
        <f>ВВ!CS15</f>
        <v>19000</v>
      </c>
      <c r="CT15" s="182">
        <f>ВВ!CT15</f>
        <v>19000</v>
      </c>
      <c r="CU15" s="182">
        <f>ВВ!CU15</f>
        <v>19000</v>
      </c>
      <c r="CV15" s="12">
        <f>ВВ!CV15</f>
        <v>19000</v>
      </c>
      <c r="CW15" s="12">
        <f>ВВ!CW15</f>
        <v>19000</v>
      </c>
      <c r="CX15" s="12">
        <f>ВВ!CX15</f>
        <v>21000</v>
      </c>
      <c r="CY15" s="190">
        <f>ВВ!CY15</f>
        <v>21000</v>
      </c>
      <c r="CZ15" s="190">
        <f>ВВ!CZ15</f>
        <v>21000</v>
      </c>
      <c r="DA15" s="190">
        <f>ВВ!DA15</f>
        <v>21000</v>
      </c>
      <c r="DB15" s="190">
        <f>ВВ!DB15</f>
        <v>21000</v>
      </c>
      <c r="DC15" s="190">
        <f>ВВ!DC15</f>
        <v>21000</v>
      </c>
      <c r="DD15" s="12">
        <f>ВВ!DD15</f>
        <v>21000</v>
      </c>
      <c r="DE15" s="12">
        <f>ВВ!DE15</f>
        <v>19000</v>
      </c>
      <c r="DF15" s="12">
        <f>ВВ!DF15</f>
        <v>19000</v>
      </c>
      <c r="DG15" s="12">
        <f>ВВ!DG15</f>
        <v>19000</v>
      </c>
      <c r="DH15" s="12">
        <f>ВВ!DH15</f>
        <v>19000</v>
      </c>
      <c r="DI15" s="12">
        <f>ВВ!DI15</f>
        <v>19000</v>
      </c>
      <c r="DJ15" s="12">
        <f>ВВ!DJ15</f>
        <v>19000</v>
      </c>
      <c r="DK15" s="12">
        <f>ВВ!DK15</f>
        <v>19000</v>
      </c>
      <c r="DL15" s="12">
        <f>ВВ!DL15</f>
        <v>19000</v>
      </c>
      <c r="DM15" s="12">
        <f>ВВ!DM15</f>
        <v>20000</v>
      </c>
      <c r="DN15" s="12">
        <f>ВВ!DN15</f>
        <v>20000</v>
      </c>
      <c r="DO15" s="12">
        <f>ВВ!DO15</f>
        <v>20000</v>
      </c>
      <c r="DP15" s="12">
        <f>ВВ!DP15</f>
        <v>20000</v>
      </c>
      <c r="DQ15" s="12">
        <f>ВВ!DQ15</f>
        <v>20000</v>
      </c>
      <c r="DR15" s="12">
        <f>ВВ!DR15</f>
        <v>20000</v>
      </c>
      <c r="DS15" s="12">
        <f>ВВ!DS15</f>
        <v>20000</v>
      </c>
      <c r="DT15" s="12">
        <f>ВВ!DT15</f>
        <v>20000</v>
      </c>
      <c r="DU15" s="12">
        <f>ВВ!DU15</f>
        <v>20000</v>
      </c>
      <c r="DV15" s="12">
        <f>ВВ!DV15</f>
        <v>20000</v>
      </c>
      <c r="DW15" s="12">
        <f>ВВ!DW15</f>
        <v>20000</v>
      </c>
      <c r="DX15" s="12">
        <f>ВВ!DX15</f>
        <v>20000</v>
      </c>
      <c r="DY15" s="12">
        <f>ВВ!DY15</f>
        <v>20000</v>
      </c>
      <c r="DZ15" s="12">
        <f>ВВ!DZ15</f>
        <v>20000</v>
      </c>
      <c r="EA15" s="12">
        <f>ВВ!EA15</f>
        <v>17000</v>
      </c>
      <c r="EB15" s="12">
        <f>ВВ!EB15</f>
        <v>17000</v>
      </c>
      <c r="EC15" s="12">
        <f>ВВ!EC15</f>
        <v>17000</v>
      </c>
      <c r="ED15" s="12">
        <f>ВВ!ED15</f>
        <v>17000</v>
      </c>
      <c r="EE15" s="12">
        <f>ВВ!EE15</f>
        <v>17500</v>
      </c>
      <c r="EF15" s="12">
        <f>ВВ!EF15</f>
        <v>17500</v>
      </c>
      <c r="EG15" s="12">
        <f>ВВ!EG15</f>
        <v>17000</v>
      </c>
      <c r="EH15" s="12">
        <f>ВВ!EH15</f>
        <v>17000</v>
      </c>
      <c r="EI15" s="12">
        <f>ВВ!EI15</f>
        <v>17000</v>
      </c>
      <c r="EJ15" s="12">
        <f>ВВ!EJ15</f>
        <v>17000</v>
      </c>
      <c r="EK15" s="12">
        <f>ВВ!EK15</f>
        <v>17000</v>
      </c>
      <c r="EL15" s="12">
        <f>ВВ!EL15</f>
        <v>17500</v>
      </c>
      <c r="EM15" s="12">
        <f>ВВ!EM15</f>
        <v>17500</v>
      </c>
      <c r="EN15" s="12">
        <f>ВВ!EN15</f>
        <v>17000</v>
      </c>
      <c r="EO15" s="12">
        <f>ВВ!EO15</f>
        <v>17000</v>
      </c>
      <c r="EP15" s="12">
        <f>ВВ!EP15</f>
        <v>17000</v>
      </c>
      <c r="EQ15" s="12">
        <f>ВВ!EQ15</f>
        <v>17000</v>
      </c>
      <c r="ER15" s="12">
        <f>ВВ!ER15</f>
        <v>17000</v>
      </c>
      <c r="ES15" s="12">
        <f>ВВ!ES15</f>
        <v>17500</v>
      </c>
      <c r="ET15" s="12">
        <f>ВВ!ET15</f>
        <v>17500</v>
      </c>
      <c r="EU15" s="12">
        <f>ВВ!EU15</f>
        <v>17000</v>
      </c>
      <c r="EV15" s="12">
        <f>ВВ!EV15</f>
        <v>17000</v>
      </c>
      <c r="EW15" s="12">
        <f>ВВ!EW15</f>
        <v>17000</v>
      </c>
      <c r="EX15" s="12">
        <f>ВВ!EX15</f>
        <v>17000</v>
      </c>
      <c r="EY15" s="12">
        <f>ВВ!EY15</f>
        <v>17000</v>
      </c>
      <c r="EZ15" s="12">
        <f>ВВ!EZ15</f>
        <v>17500</v>
      </c>
      <c r="FA15" s="12">
        <f>ВВ!FA15</f>
        <v>17500</v>
      </c>
      <c r="FB15" s="12">
        <f>ВВ!FB15</f>
        <v>17000</v>
      </c>
      <c r="FC15" s="12">
        <f>ВВ!FC15</f>
        <v>17000</v>
      </c>
      <c r="FD15" s="12">
        <f>ВВ!FD15</f>
        <v>17000</v>
      </c>
      <c r="FE15" s="12">
        <f>ВВ!FE15</f>
        <v>17000</v>
      </c>
      <c r="FF15" s="12">
        <f>ВВ!FF15</f>
        <v>17000</v>
      </c>
      <c r="FG15" s="12">
        <f>ВВ!FG15</f>
        <v>17500</v>
      </c>
      <c r="FH15" s="12">
        <f>ВВ!FH15</f>
        <v>17500</v>
      </c>
      <c r="FI15" s="12">
        <f>ВВ!FI15</f>
        <v>17000</v>
      </c>
      <c r="FJ15" s="12">
        <f>ВВ!FJ15</f>
        <v>17000</v>
      </c>
      <c r="FK15" s="12">
        <f>ВВ!FK15</f>
        <v>17000</v>
      </c>
      <c r="FL15" s="12">
        <f>ВВ!FL15</f>
        <v>17000</v>
      </c>
      <c r="FM15" s="12">
        <f>ВВ!FM15</f>
        <v>17000</v>
      </c>
      <c r="FN15" s="12">
        <f>ВВ!FN15</f>
        <v>17000</v>
      </c>
      <c r="FO15" s="12">
        <f>ВВ!FO15</f>
        <v>17000</v>
      </c>
      <c r="FP15" s="12">
        <f>ВВ!FP15</f>
        <v>16000</v>
      </c>
      <c r="FQ15" s="12">
        <f>ВВ!FQ15</f>
        <v>16000</v>
      </c>
      <c r="FR15" s="12">
        <f>ВВ!FR15</f>
        <v>16000</v>
      </c>
      <c r="FS15" s="12">
        <f>ВВ!FS15</f>
        <v>16000</v>
      </c>
      <c r="FT15" s="12">
        <f>ВВ!FT15</f>
        <v>16000</v>
      </c>
      <c r="FU15" s="12">
        <f>ВВ!FU15</f>
        <v>16500</v>
      </c>
      <c r="FV15" s="12">
        <f>ВВ!FV15</f>
        <v>16500</v>
      </c>
      <c r="FW15" s="12">
        <f>ВВ!FW15</f>
        <v>15500</v>
      </c>
      <c r="FX15" s="12">
        <f>ВВ!FX15</f>
        <v>15500</v>
      </c>
      <c r="FY15" s="12">
        <f>ВВ!FY15</f>
        <v>15500</v>
      </c>
      <c r="FZ15" s="12">
        <f>ВВ!FZ15</f>
        <v>15500</v>
      </c>
      <c r="GA15" s="12">
        <f>ВВ!GA15</f>
        <v>15500</v>
      </c>
      <c r="GB15" s="12">
        <f>ВВ!GB15</f>
        <v>16000</v>
      </c>
      <c r="GC15" s="12">
        <f>ВВ!GC15</f>
        <v>16000</v>
      </c>
      <c r="GD15" s="12">
        <f>ВВ!GD15</f>
        <v>16000</v>
      </c>
      <c r="GE15" s="12">
        <f>ВВ!GE15</f>
        <v>16000</v>
      </c>
      <c r="GF15" s="12">
        <f>ВВ!GF15</f>
        <v>16000</v>
      </c>
      <c r="GG15" s="12">
        <f>ВВ!GG15</f>
        <v>16000</v>
      </c>
      <c r="GH15" s="12">
        <f>ВВ!GH15</f>
        <v>16000</v>
      </c>
      <c r="GI15" s="12">
        <f>ВВ!GI15</f>
        <v>16500</v>
      </c>
      <c r="GJ15" s="12">
        <f>ВВ!GJ15</f>
        <v>16500</v>
      </c>
      <c r="GK15" s="12">
        <f>ВВ!GK15</f>
        <v>16000</v>
      </c>
      <c r="GL15" s="12">
        <f>ВВ!GL15</f>
        <v>16000</v>
      </c>
      <c r="GM15" s="12">
        <f>ВВ!GM15</f>
        <v>16000</v>
      </c>
      <c r="GN15" s="12">
        <f>ВВ!GN15</f>
        <v>16000</v>
      </c>
      <c r="GO15" s="12">
        <f>ВВ!GO15</f>
        <v>16000</v>
      </c>
      <c r="GP15" s="12">
        <f>ВВ!GP15</f>
        <v>16500</v>
      </c>
      <c r="GQ15" s="12">
        <f>ВВ!GQ15</f>
        <v>16500</v>
      </c>
      <c r="GR15" s="12">
        <f>ВВ!GR15</f>
        <v>16000</v>
      </c>
      <c r="GS15" s="12">
        <f>ВВ!GS15</f>
        <v>16000</v>
      </c>
      <c r="GT15" s="12">
        <f>ВВ!GT15</f>
        <v>16000</v>
      </c>
      <c r="GU15" s="12">
        <f>ВВ!GU15</f>
        <v>16000</v>
      </c>
      <c r="GV15" s="12">
        <f>ВВ!GV15</f>
        <v>16000</v>
      </c>
      <c r="GW15" s="12">
        <f>ВВ!GW15</f>
        <v>16000</v>
      </c>
      <c r="GX15" s="12">
        <f>ВВ!GX15</f>
        <v>16000</v>
      </c>
      <c r="GY15" s="12">
        <f>ВВ!GY15</f>
        <v>16000</v>
      </c>
      <c r="GZ15" s="12">
        <f>ВВ!GZ15</f>
        <v>16000</v>
      </c>
      <c r="HA15" s="12">
        <f>ВВ!HA15</f>
        <v>16000</v>
      </c>
      <c r="HB15" s="12">
        <f>ВВ!HB15</f>
        <v>16000</v>
      </c>
    </row>
    <row r="16" spans="1:210" s="3" customFormat="1" ht="12" hidden="1" customHeight="1">
      <c r="A16" s="13">
        <v>2</v>
      </c>
      <c r="B16" s="12">
        <f>ВВ!B16</f>
        <v>25950</v>
      </c>
      <c r="C16" s="12">
        <f>ВВ!C16</f>
        <v>25950</v>
      </c>
      <c r="D16" s="12">
        <f>ВВ!D16</f>
        <v>25950</v>
      </c>
      <c r="E16" s="12">
        <f>ВВ!E16</f>
        <v>19650</v>
      </c>
      <c r="F16" s="12">
        <f>ВВ!F16</f>
        <v>19650</v>
      </c>
      <c r="G16" s="12">
        <f>ВВ!G16</f>
        <v>21150</v>
      </c>
      <c r="H16" s="12">
        <f>ВВ!H16</f>
        <v>21150</v>
      </c>
      <c r="I16" s="12">
        <f>ВВ!I16</f>
        <v>20150</v>
      </c>
      <c r="J16" s="12">
        <f>ВВ!J16</f>
        <v>20150</v>
      </c>
      <c r="K16" s="12">
        <f>ВВ!K16</f>
        <v>18150</v>
      </c>
      <c r="L16" s="12">
        <f>ВВ!L16</f>
        <v>20150</v>
      </c>
      <c r="M16" s="12">
        <f>ВВ!M16</f>
        <v>20150</v>
      </c>
      <c r="N16" s="12">
        <f>ВВ!N16</f>
        <v>20150</v>
      </c>
      <c r="O16" s="12">
        <f>ВВ!O16</f>
        <v>19150</v>
      </c>
      <c r="P16" s="12">
        <f>ВВ!P16</f>
        <v>19150</v>
      </c>
      <c r="Q16" s="12">
        <f>ВВ!Q16</f>
        <v>17650</v>
      </c>
      <c r="R16" s="12">
        <f>ВВ!R16</f>
        <v>16650</v>
      </c>
      <c r="S16" s="12">
        <f>ВВ!S16</f>
        <v>16650</v>
      </c>
      <c r="T16" s="12">
        <f>ВВ!T16</f>
        <v>16650</v>
      </c>
      <c r="U16" s="12">
        <f>ВВ!U16</f>
        <v>16650</v>
      </c>
      <c r="V16" s="12">
        <f>ВВ!V16</f>
        <v>16650</v>
      </c>
      <c r="W16" s="12">
        <f>ВВ!W16</f>
        <v>16650</v>
      </c>
      <c r="X16" s="12">
        <f>ВВ!X16</f>
        <v>16650</v>
      </c>
      <c r="Y16" s="12">
        <f>ВВ!Y16</f>
        <v>16000</v>
      </c>
      <c r="Z16" s="12">
        <f>ВВ!Z16</f>
        <v>16000</v>
      </c>
      <c r="AA16" s="12">
        <f>ВВ!AA16</f>
        <v>16000</v>
      </c>
      <c r="AB16" s="12">
        <f>ВВ!AB16</f>
        <v>16650</v>
      </c>
      <c r="AC16" s="12">
        <f>ВВ!AC16</f>
        <v>16650</v>
      </c>
      <c r="AD16" s="12">
        <f>ВВ!AD16</f>
        <v>16650</v>
      </c>
      <c r="AE16" s="12">
        <f>ВВ!AE16</f>
        <v>16650</v>
      </c>
      <c r="AF16" s="12">
        <f>ВВ!AF16</f>
        <v>16050</v>
      </c>
      <c r="AG16" s="12">
        <f>ВВ!AG16</f>
        <v>16050</v>
      </c>
      <c r="AH16" s="12">
        <f>ВВ!AH16</f>
        <v>16050</v>
      </c>
      <c r="AI16" s="12">
        <f>ВВ!AI16</f>
        <v>16050</v>
      </c>
      <c r="AJ16" s="12">
        <f>ВВ!AJ16</f>
        <v>16050</v>
      </c>
      <c r="AK16" s="12">
        <f>ВВ!AK16</f>
        <v>17350</v>
      </c>
      <c r="AL16" s="12">
        <f>ВВ!AL16</f>
        <v>17350</v>
      </c>
      <c r="AM16" s="12">
        <f>ВВ!AM16</f>
        <v>16050</v>
      </c>
      <c r="AN16" s="12">
        <f>ВВ!AN16</f>
        <v>16050</v>
      </c>
      <c r="AO16" s="12">
        <f>ВВ!AO16</f>
        <v>16050</v>
      </c>
      <c r="AP16" s="12">
        <f>ВВ!AP16</f>
        <v>16050</v>
      </c>
      <c r="AQ16" s="12">
        <f>ВВ!AQ16</f>
        <v>16050</v>
      </c>
      <c r="AR16" s="12">
        <f>ВВ!AR16</f>
        <v>16650</v>
      </c>
      <c r="AS16" s="12">
        <f>ВВ!AS16</f>
        <v>16650</v>
      </c>
      <c r="AT16" s="12">
        <f>ВВ!AT16</f>
        <v>16350</v>
      </c>
      <c r="AU16" s="12">
        <f>ВВ!AU16</f>
        <v>16350</v>
      </c>
      <c r="AV16" s="12">
        <f>ВВ!AV16</f>
        <v>16350</v>
      </c>
      <c r="AW16" s="12">
        <f>ВВ!AW16</f>
        <v>16350</v>
      </c>
      <c r="AX16" s="12">
        <f>ВВ!AX16</f>
        <v>16350</v>
      </c>
      <c r="AY16" s="12">
        <f>ВВ!AY16</f>
        <v>16950</v>
      </c>
      <c r="AZ16" s="12">
        <f>ВВ!AZ16</f>
        <v>16950</v>
      </c>
      <c r="BA16" s="12">
        <f>ВВ!BA16</f>
        <v>16950</v>
      </c>
      <c r="BB16" s="12">
        <f>ВВ!BB16</f>
        <v>16050</v>
      </c>
      <c r="BC16" s="12">
        <f>ВВ!BC16</f>
        <v>16050</v>
      </c>
      <c r="BD16" s="12">
        <f>ВВ!BD16</f>
        <v>16050</v>
      </c>
      <c r="BE16" s="12">
        <f>ВВ!BE16</f>
        <v>17850</v>
      </c>
      <c r="BF16" s="12">
        <f>ВВ!BF16</f>
        <v>17850</v>
      </c>
      <c r="BG16" s="12">
        <f>ВВ!BG16</f>
        <v>17850</v>
      </c>
      <c r="BH16" s="12">
        <f>ВВ!BH16</f>
        <v>16950</v>
      </c>
      <c r="BI16" s="12">
        <f>ВВ!BI16</f>
        <v>16950</v>
      </c>
      <c r="BJ16" s="12">
        <f>ВВ!BJ16</f>
        <v>16950</v>
      </c>
      <c r="BK16" s="12">
        <f>ВВ!BK16</f>
        <v>16950</v>
      </c>
      <c r="BL16" s="12">
        <f>ВВ!BL16</f>
        <v>16950</v>
      </c>
      <c r="BM16" s="12">
        <f>ВВ!BM16</f>
        <v>17850</v>
      </c>
      <c r="BN16" s="12">
        <f>ВВ!BN16</f>
        <v>17850</v>
      </c>
      <c r="BO16" s="12">
        <f>ВВ!BO16</f>
        <v>17850</v>
      </c>
      <c r="BP16" s="12">
        <f>ВВ!BP16</f>
        <v>16350</v>
      </c>
      <c r="BQ16" s="12">
        <f>ВВ!BQ16</f>
        <v>16350</v>
      </c>
      <c r="BR16" s="12">
        <f>ВВ!BR16</f>
        <v>16350</v>
      </c>
      <c r="BS16" s="12">
        <f>ВВ!BS16</f>
        <v>16350</v>
      </c>
      <c r="BT16" s="12">
        <f>ВВ!BT16</f>
        <v>16650</v>
      </c>
      <c r="BU16" s="12">
        <f>ВВ!BU16</f>
        <v>16650</v>
      </c>
      <c r="BV16" s="12">
        <f>ВВ!BV16</f>
        <v>16350</v>
      </c>
      <c r="BW16" s="12">
        <f>ВВ!BW16</f>
        <v>16350</v>
      </c>
      <c r="BX16" s="12">
        <f>ВВ!BX16</f>
        <v>16350</v>
      </c>
      <c r="BY16" s="12">
        <f>ВВ!BY16</f>
        <v>16350</v>
      </c>
      <c r="BZ16" s="12">
        <f>ВВ!BZ16</f>
        <v>16350</v>
      </c>
      <c r="CA16" s="12">
        <f>ВВ!CA16</f>
        <v>16650</v>
      </c>
      <c r="CB16" s="12">
        <f>ВВ!CB16</f>
        <v>16650</v>
      </c>
      <c r="CC16" s="12">
        <f>ВВ!CC16</f>
        <v>16350</v>
      </c>
      <c r="CD16" s="12">
        <f>ВВ!CD16</f>
        <v>16350</v>
      </c>
      <c r="CE16" s="12">
        <f>ВВ!CE16</f>
        <v>16350</v>
      </c>
      <c r="CF16" s="12">
        <f>ВВ!CF16</f>
        <v>16350</v>
      </c>
      <c r="CG16" s="12">
        <f>ВВ!CG16</f>
        <v>16350</v>
      </c>
      <c r="CH16" s="12">
        <f>ВВ!CH16</f>
        <v>16650</v>
      </c>
      <c r="CI16" s="12">
        <f>ВВ!CI16</f>
        <v>16650</v>
      </c>
      <c r="CJ16" s="12">
        <f>ВВ!CJ16</f>
        <v>16650</v>
      </c>
      <c r="CK16" s="12">
        <f>ВВ!CK16</f>
        <v>16650</v>
      </c>
      <c r="CL16" s="12">
        <f>ВВ!CL16</f>
        <v>16650</v>
      </c>
      <c r="CM16" s="12">
        <f>ВВ!CM16</f>
        <v>16650</v>
      </c>
      <c r="CN16" s="12">
        <f>ВВ!CN16</f>
        <v>16650</v>
      </c>
      <c r="CO16" s="12">
        <f>ВВ!CO16</f>
        <v>20850</v>
      </c>
      <c r="CP16" s="12">
        <f>ВВ!CP16</f>
        <v>20850</v>
      </c>
      <c r="CQ16" s="182">
        <f>ВВ!CQ16</f>
        <v>20850</v>
      </c>
      <c r="CR16" s="182">
        <f>ВВ!CR16</f>
        <v>20850</v>
      </c>
      <c r="CS16" s="182">
        <f>ВВ!CS16</f>
        <v>20850</v>
      </c>
      <c r="CT16" s="182">
        <f>ВВ!CT16</f>
        <v>20850</v>
      </c>
      <c r="CU16" s="182">
        <f>ВВ!CU16</f>
        <v>20850</v>
      </c>
      <c r="CV16" s="12">
        <f>ВВ!CV16</f>
        <v>20850</v>
      </c>
      <c r="CW16" s="12">
        <f>ВВ!CW16</f>
        <v>20850</v>
      </c>
      <c r="CX16" s="12">
        <f>ВВ!CX16</f>
        <v>22850</v>
      </c>
      <c r="CY16" s="190">
        <f>ВВ!CY16</f>
        <v>22850</v>
      </c>
      <c r="CZ16" s="190">
        <f>ВВ!CZ16</f>
        <v>22850</v>
      </c>
      <c r="DA16" s="190">
        <f>ВВ!DA16</f>
        <v>22850</v>
      </c>
      <c r="DB16" s="190">
        <f>ВВ!DB16</f>
        <v>22850</v>
      </c>
      <c r="DC16" s="190">
        <f>ВВ!DC16</f>
        <v>22850</v>
      </c>
      <c r="DD16" s="12">
        <f>ВВ!DD16</f>
        <v>22850</v>
      </c>
      <c r="DE16" s="12">
        <f>ВВ!DE16</f>
        <v>20850</v>
      </c>
      <c r="DF16" s="12">
        <f>ВВ!DF16</f>
        <v>20850</v>
      </c>
      <c r="DG16" s="12">
        <f>ВВ!DG16</f>
        <v>20850</v>
      </c>
      <c r="DH16" s="12">
        <f>ВВ!DH16</f>
        <v>20850</v>
      </c>
      <c r="DI16" s="12">
        <f>ВВ!DI16</f>
        <v>20850</v>
      </c>
      <c r="DJ16" s="12">
        <f>ВВ!DJ16</f>
        <v>20850</v>
      </c>
      <c r="DK16" s="12">
        <f>ВВ!DK16</f>
        <v>20850</v>
      </c>
      <c r="DL16" s="12">
        <f>ВВ!DL16</f>
        <v>20850</v>
      </c>
      <c r="DM16" s="12">
        <f>ВВ!DM16</f>
        <v>21850</v>
      </c>
      <c r="DN16" s="12">
        <f>ВВ!DN16</f>
        <v>21850</v>
      </c>
      <c r="DO16" s="12">
        <f>ВВ!DO16</f>
        <v>21850</v>
      </c>
      <c r="DP16" s="12">
        <f>ВВ!DP16</f>
        <v>21850</v>
      </c>
      <c r="DQ16" s="12">
        <f>ВВ!DQ16</f>
        <v>21850</v>
      </c>
      <c r="DR16" s="12">
        <f>ВВ!DR16</f>
        <v>21850</v>
      </c>
      <c r="DS16" s="12">
        <f>ВВ!DS16</f>
        <v>21850</v>
      </c>
      <c r="DT16" s="12">
        <f>ВВ!DT16</f>
        <v>21850</v>
      </c>
      <c r="DU16" s="12">
        <f>ВВ!DU16</f>
        <v>21850</v>
      </c>
      <c r="DV16" s="12">
        <f>ВВ!DV16</f>
        <v>21850</v>
      </c>
      <c r="DW16" s="12">
        <f>ВВ!DW16</f>
        <v>21850</v>
      </c>
      <c r="DX16" s="12">
        <f>ВВ!DX16</f>
        <v>21850</v>
      </c>
      <c r="DY16" s="12">
        <f>ВВ!DY16</f>
        <v>21850</v>
      </c>
      <c r="DZ16" s="12">
        <f>ВВ!DZ16</f>
        <v>21850</v>
      </c>
      <c r="EA16" s="12">
        <f>ВВ!EA16</f>
        <v>18850</v>
      </c>
      <c r="EB16" s="12">
        <f>ВВ!EB16</f>
        <v>18850</v>
      </c>
      <c r="EC16" s="12">
        <f>ВВ!EC16</f>
        <v>18850</v>
      </c>
      <c r="ED16" s="12">
        <f>ВВ!ED16</f>
        <v>18850</v>
      </c>
      <c r="EE16" s="12">
        <f>ВВ!EE16</f>
        <v>19350</v>
      </c>
      <c r="EF16" s="12">
        <f>ВВ!EF16</f>
        <v>19350</v>
      </c>
      <c r="EG16" s="12">
        <f>ВВ!EG16</f>
        <v>18850</v>
      </c>
      <c r="EH16" s="12">
        <f>ВВ!EH16</f>
        <v>18850</v>
      </c>
      <c r="EI16" s="12">
        <f>ВВ!EI16</f>
        <v>18850</v>
      </c>
      <c r="EJ16" s="12">
        <f>ВВ!EJ16</f>
        <v>18850</v>
      </c>
      <c r="EK16" s="12">
        <f>ВВ!EK16</f>
        <v>18850</v>
      </c>
      <c r="EL16" s="12">
        <f>ВВ!EL16</f>
        <v>19350</v>
      </c>
      <c r="EM16" s="12">
        <f>ВВ!EM16</f>
        <v>19350</v>
      </c>
      <c r="EN16" s="12">
        <f>ВВ!EN16</f>
        <v>18850</v>
      </c>
      <c r="EO16" s="12">
        <f>ВВ!EO16</f>
        <v>18850</v>
      </c>
      <c r="EP16" s="12">
        <f>ВВ!EP16</f>
        <v>18850</v>
      </c>
      <c r="EQ16" s="12">
        <f>ВВ!EQ16</f>
        <v>18850</v>
      </c>
      <c r="ER16" s="12">
        <f>ВВ!ER16</f>
        <v>18850</v>
      </c>
      <c r="ES16" s="12">
        <f>ВВ!ES16</f>
        <v>19350</v>
      </c>
      <c r="ET16" s="12">
        <f>ВВ!ET16</f>
        <v>19350</v>
      </c>
      <c r="EU16" s="12">
        <f>ВВ!EU16</f>
        <v>18850</v>
      </c>
      <c r="EV16" s="12">
        <f>ВВ!EV16</f>
        <v>18850</v>
      </c>
      <c r="EW16" s="12">
        <f>ВВ!EW16</f>
        <v>18850</v>
      </c>
      <c r="EX16" s="12">
        <f>ВВ!EX16</f>
        <v>18850</v>
      </c>
      <c r="EY16" s="12">
        <f>ВВ!EY16</f>
        <v>18850</v>
      </c>
      <c r="EZ16" s="12">
        <f>ВВ!EZ16</f>
        <v>19350</v>
      </c>
      <c r="FA16" s="12">
        <f>ВВ!FA16</f>
        <v>19350</v>
      </c>
      <c r="FB16" s="12">
        <f>ВВ!FB16</f>
        <v>18850</v>
      </c>
      <c r="FC16" s="12">
        <f>ВВ!FC16</f>
        <v>18850</v>
      </c>
      <c r="FD16" s="12">
        <f>ВВ!FD16</f>
        <v>18850</v>
      </c>
      <c r="FE16" s="12">
        <f>ВВ!FE16</f>
        <v>18850</v>
      </c>
      <c r="FF16" s="12">
        <f>ВВ!FF16</f>
        <v>18850</v>
      </c>
      <c r="FG16" s="12">
        <f>ВВ!FG16</f>
        <v>19350</v>
      </c>
      <c r="FH16" s="12">
        <f>ВВ!FH16</f>
        <v>19350</v>
      </c>
      <c r="FI16" s="12">
        <f>ВВ!FI16</f>
        <v>18850</v>
      </c>
      <c r="FJ16" s="12">
        <f>ВВ!FJ16</f>
        <v>18850</v>
      </c>
      <c r="FK16" s="12">
        <f>ВВ!FK16</f>
        <v>18850</v>
      </c>
      <c r="FL16" s="12">
        <f>ВВ!FL16</f>
        <v>18850</v>
      </c>
      <c r="FM16" s="12">
        <f>ВВ!FM16</f>
        <v>18850</v>
      </c>
      <c r="FN16" s="12">
        <f>ВВ!FN16</f>
        <v>18850</v>
      </c>
      <c r="FO16" s="12">
        <f>ВВ!FO16</f>
        <v>18850</v>
      </c>
      <c r="FP16" s="12">
        <f>ВВ!FP16</f>
        <v>17850</v>
      </c>
      <c r="FQ16" s="12">
        <f>ВВ!FQ16</f>
        <v>17850</v>
      </c>
      <c r="FR16" s="12">
        <f>ВВ!FR16</f>
        <v>17850</v>
      </c>
      <c r="FS16" s="12">
        <f>ВВ!FS16</f>
        <v>17850</v>
      </c>
      <c r="FT16" s="12">
        <f>ВВ!FT16</f>
        <v>17850</v>
      </c>
      <c r="FU16" s="12">
        <f>ВВ!FU16</f>
        <v>18350</v>
      </c>
      <c r="FV16" s="12">
        <f>ВВ!FV16</f>
        <v>18350</v>
      </c>
      <c r="FW16" s="12">
        <f>ВВ!FW16</f>
        <v>17350</v>
      </c>
      <c r="FX16" s="12">
        <f>ВВ!FX16</f>
        <v>17350</v>
      </c>
      <c r="FY16" s="12">
        <f>ВВ!FY16</f>
        <v>17350</v>
      </c>
      <c r="FZ16" s="12">
        <f>ВВ!FZ16</f>
        <v>17350</v>
      </c>
      <c r="GA16" s="12">
        <f>ВВ!GA16</f>
        <v>17350</v>
      </c>
      <c r="GB16" s="12">
        <f>ВВ!GB16</f>
        <v>17850</v>
      </c>
      <c r="GC16" s="12">
        <f>ВВ!GC16</f>
        <v>17850</v>
      </c>
      <c r="GD16" s="12">
        <f>ВВ!GD16</f>
        <v>17850</v>
      </c>
      <c r="GE16" s="12">
        <f>ВВ!GE16</f>
        <v>17850</v>
      </c>
      <c r="GF16" s="12">
        <f>ВВ!GF16</f>
        <v>17850</v>
      </c>
      <c r="GG16" s="12">
        <f>ВВ!GG16</f>
        <v>17850</v>
      </c>
      <c r="GH16" s="12">
        <f>ВВ!GH16</f>
        <v>17850</v>
      </c>
      <c r="GI16" s="12">
        <f>ВВ!GI16</f>
        <v>18350</v>
      </c>
      <c r="GJ16" s="12">
        <f>ВВ!GJ16</f>
        <v>18350</v>
      </c>
      <c r="GK16" s="12">
        <f>ВВ!GK16</f>
        <v>17850</v>
      </c>
      <c r="GL16" s="12">
        <f>ВВ!GL16</f>
        <v>17850</v>
      </c>
      <c r="GM16" s="12">
        <f>ВВ!GM16</f>
        <v>17850</v>
      </c>
      <c r="GN16" s="12">
        <f>ВВ!GN16</f>
        <v>17850</v>
      </c>
      <c r="GO16" s="12">
        <f>ВВ!GO16</f>
        <v>17850</v>
      </c>
      <c r="GP16" s="12">
        <f>ВВ!GP16</f>
        <v>18350</v>
      </c>
      <c r="GQ16" s="12">
        <f>ВВ!GQ16</f>
        <v>18350</v>
      </c>
      <c r="GR16" s="12">
        <f>ВВ!GR16</f>
        <v>17850</v>
      </c>
      <c r="GS16" s="12">
        <f>ВВ!GS16</f>
        <v>17850</v>
      </c>
      <c r="GT16" s="12">
        <f>ВВ!GT16</f>
        <v>17850</v>
      </c>
      <c r="GU16" s="12">
        <f>ВВ!GU16</f>
        <v>17850</v>
      </c>
      <c r="GV16" s="12">
        <f>ВВ!GV16</f>
        <v>17850</v>
      </c>
      <c r="GW16" s="12">
        <f>ВВ!GW16</f>
        <v>17850</v>
      </c>
      <c r="GX16" s="12">
        <f>ВВ!GX16</f>
        <v>17850</v>
      </c>
      <c r="GY16" s="12">
        <f>ВВ!GY16</f>
        <v>17850</v>
      </c>
      <c r="GZ16" s="12">
        <f>ВВ!GZ16</f>
        <v>17850</v>
      </c>
      <c r="HA16" s="12">
        <f>ВВ!HA16</f>
        <v>17850</v>
      </c>
      <c r="HB16" s="12">
        <f>ВВ!HB16</f>
        <v>17850</v>
      </c>
    </row>
    <row r="17" spans="1:210" s="7" customFormat="1" ht="24" hidden="1" customHeight="1">
      <c r="A17" s="100" t="s">
        <v>72</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82"/>
      <c r="CR17" s="182"/>
      <c r="CS17" s="182"/>
      <c r="CT17" s="182"/>
      <c r="CU17" s="182"/>
      <c r="CV17" s="12"/>
      <c r="CW17" s="12"/>
      <c r="CX17" s="12"/>
      <c r="CY17" s="190"/>
      <c r="CZ17" s="190"/>
      <c r="DA17" s="190"/>
      <c r="DB17" s="190"/>
      <c r="DC17" s="190"/>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row>
    <row r="18" spans="1:210" s="3" customFormat="1" ht="12" hidden="1" customHeight="1">
      <c r="A18" s="13">
        <v>1</v>
      </c>
      <c r="B18" s="12">
        <f>ВВ!B18</f>
        <v>24000</v>
      </c>
      <c r="C18" s="12">
        <f>ВВ!C18</f>
        <v>24000</v>
      </c>
      <c r="D18" s="12">
        <f>ВВ!D18</f>
        <v>24000</v>
      </c>
      <c r="E18" s="12">
        <f>ВВ!E18</f>
        <v>17700</v>
      </c>
      <c r="F18" s="12">
        <f>ВВ!F18</f>
        <v>17700</v>
      </c>
      <c r="G18" s="12">
        <f>ВВ!G18</f>
        <v>19200</v>
      </c>
      <c r="H18" s="12">
        <f>ВВ!H18</f>
        <v>19200</v>
      </c>
      <c r="I18" s="12">
        <f>ВВ!I18</f>
        <v>18200</v>
      </c>
      <c r="J18" s="12">
        <f>ВВ!J18</f>
        <v>18200</v>
      </c>
      <c r="K18" s="12">
        <f>ВВ!K18</f>
        <v>16200</v>
      </c>
      <c r="L18" s="12">
        <f>ВВ!L18</f>
        <v>18200</v>
      </c>
      <c r="M18" s="12">
        <f>ВВ!M18</f>
        <v>18200</v>
      </c>
      <c r="N18" s="12">
        <f>ВВ!N18</f>
        <v>18200</v>
      </c>
      <c r="O18" s="12">
        <f>ВВ!O18</f>
        <v>17200</v>
      </c>
      <c r="P18" s="12">
        <f>ВВ!P18</f>
        <v>17200</v>
      </c>
      <c r="Q18" s="12">
        <f>ВВ!Q18</f>
        <v>15700</v>
      </c>
      <c r="R18" s="12">
        <f>ВВ!R18</f>
        <v>14700</v>
      </c>
      <c r="S18" s="12">
        <f>ВВ!S18</f>
        <v>14700</v>
      </c>
      <c r="T18" s="12">
        <f>ВВ!T18</f>
        <v>14700</v>
      </c>
      <c r="U18" s="12">
        <f>ВВ!U18</f>
        <v>14700</v>
      </c>
      <c r="V18" s="12">
        <f>ВВ!V18</f>
        <v>14700</v>
      </c>
      <c r="W18" s="12">
        <f>ВВ!W18</f>
        <v>14700</v>
      </c>
      <c r="X18" s="12">
        <f>ВВ!X18</f>
        <v>14700</v>
      </c>
      <c r="Y18" s="12">
        <f>ВВ!Y18</f>
        <v>14050</v>
      </c>
      <c r="Z18" s="12">
        <f>ВВ!Z18</f>
        <v>14050</v>
      </c>
      <c r="AA18" s="12">
        <f>ВВ!AA18</f>
        <v>14050</v>
      </c>
      <c r="AB18" s="12">
        <f>ВВ!AB18</f>
        <v>14800</v>
      </c>
      <c r="AC18" s="12">
        <f>ВВ!AC18</f>
        <v>14800</v>
      </c>
      <c r="AD18" s="12">
        <f>ВВ!AD18</f>
        <v>14800</v>
      </c>
      <c r="AE18" s="12">
        <f>ВВ!AE18</f>
        <v>14800</v>
      </c>
      <c r="AF18" s="12">
        <f>ВВ!AF18</f>
        <v>14200</v>
      </c>
      <c r="AG18" s="12">
        <f>ВВ!AG18</f>
        <v>14200</v>
      </c>
      <c r="AH18" s="12">
        <f>ВВ!AH18</f>
        <v>14200</v>
      </c>
      <c r="AI18" s="12">
        <f>ВВ!AI18</f>
        <v>14200</v>
      </c>
      <c r="AJ18" s="12">
        <f>ВВ!AJ18</f>
        <v>14200</v>
      </c>
      <c r="AK18" s="12">
        <f>ВВ!AK18</f>
        <v>15500</v>
      </c>
      <c r="AL18" s="12">
        <f>ВВ!AL18</f>
        <v>15500</v>
      </c>
      <c r="AM18" s="12">
        <f>ВВ!AM18</f>
        <v>14200</v>
      </c>
      <c r="AN18" s="12">
        <f>ВВ!AN18</f>
        <v>14200</v>
      </c>
      <c r="AO18" s="12">
        <f>ВВ!AO18</f>
        <v>14200</v>
      </c>
      <c r="AP18" s="12">
        <f>ВВ!AP18</f>
        <v>14200</v>
      </c>
      <c r="AQ18" s="12">
        <f>ВВ!AQ18</f>
        <v>14200</v>
      </c>
      <c r="AR18" s="12">
        <f>ВВ!AR18</f>
        <v>14800</v>
      </c>
      <c r="AS18" s="12">
        <f>ВВ!AS18</f>
        <v>14800</v>
      </c>
      <c r="AT18" s="12">
        <f>ВВ!AT18</f>
        <v>14500</v>
      </c>
      <c r="AU18" s="12">
        <f>ВВ!AU18</f>
        <v>14500</v>
      </c>
      <c r="AV18" s="12">
        <f>ВВ!AV18</f>
        <v>14500</v>
      </c>
      <c r="AW18" s="12">
        <f>ВВ!AW18</f>
        <v>14500</v>
      </c>
      <c r="AX18" s="12">
        <f>ВВ!AX18</f>
        <v>14500</v>
      </c>
      <c r="AY18" s="12">
        <f>ВВ!AY18</f>
        <v>15100</v>
      </c>
      <c r="AZ18" s="12">
        <f>ВВ!AZ18</f>
        <v>15100</v>
      </c>
      <c r="BA18" s="12">
        <f>ВВ!BA18</f>
        <v>15100</v>
      </c>
      <c r="BB18" s="12">
        <f>ВВ!BB18</f>
        <v>14200</v>
      </c>
      <c r="BC18" s="12">
        <f>ВВ!BC18</f>
        <v>14200</v>
      </c>
      <c r="BD18" s="12">
        <f>ВВ!BD18</f>
        <v>14200</v>
      </c>
      <c r="BE18" s="12">
        <f>ВВ!BE18</f>
        <v>16000</v>
      </c>
      <c r="BF18" s="12">
        <f>ВВ!BF18</f>
        <v>16000</v>
      </c>
      <c r="BG18" s="12">
        <f>ВВ!BG18</f>
        <v>16000</v>
      </c>
      <c r="BH18" s="12">
        <f>ВВ!BH18</f>
        <v>15100</v>
      </c>
      <c r="BI18" s="12">
        <f>ВВ!BI18</f>
        <v>15100</v>
      </c>
      <c r="BJ18" s="12">
        <f>ВВ!BJ18</f>
        <v>15100</v>
      </c>
      <c r="BK18" s="12">
        <f>ВВ!BK18</f>
        <v>15100</v>
      </c>
      <c r="BL18" s="12">
        <f>ВВ!BL18</f>
        <v>15100</v>
      </c>
      <c r="BM18" s="12">
        <f>ВВ!BM18</f>
        <v>16000</v>
      </c>
      <c r="BN18" s="12">
        <f>ВВ!BN18</f>
        <v>16000</v>
      </c>
      <c r="BO18" s="12">
        <f>ВВ!BO18</f>
        <v>16000</v>
      </c>
      <c r="BP18" s="12">
        <f>ВВ!BP18</f>
        <v>14500</v>
      </c>
      <c r="BQ18" s="12">
        <f>ВВ!BQ18</f>
        <v>14500</v>
      </c>
      <c r="BR18" s="12">
        <f>ВВ!BR18</f>
        <v>14500</v>
      </c>
      <c r="BS18" s="12">
        <f>ВВ!BS18</f>
        <v>14500</v>
      </c>
      <c r="BT18" s="12">
        <f>ВВ!BT18</f>
        <v>14800</v>
      </c>
      <c r="BU18" s="12">
        <f>ВВ!BU18</f>
        <v>14800</v>
      </c>
      <c r="BV18" s="12">
        <f>ВВ!BV18</f>
        <v>14500</v>
      </c>
      <c r="BW18" s="12">
        <f>ВВ!BW18</f>
        <v>14500</v>
      </c>
      <c r="BX18" s="12">
        <f>ВВ!BX18</f>
        <v>14500</v>
      </c>
      <c r="BY18" s="12">
        <f>ВВ!BY18</f>
        <v>14500</v>
      </c>
      <c r="BZ18" s="12">
        <f>ВВ!BZ18</f>
        <v>14500</v>
      </c>
      <c r="CA18" s="12">
        <f>ВВ!CA18</f>
        <v>14800</v>
      </c>
      <c r="CB18" s="12">
        <f>ВВ!CB18</f>
        <v>14800</v>
      </c>
      <c r="CC18" s="12">
        <f>ВВ!CC18</f>
        <v>14500</v>
      </c>
      <c r="CD18" s="12">
        <f>ВВ!CD18</f>
        <v>14500</v>
      </c>
      <c r="CE18" s="12">
        <f>ВВ!CE18</f>
        <v>14500</v>
      </c>
      <c r="CF18" s="12">
        <f>ВВ!CF18</f>
        <v>14500</v>
      </c>
      <c r="CG18" s="12">
        <f>ВВ!CG18</f>
        <v>14500</v>
      </c>
      <c r="CH18" s="12">
        <f>ВВ!CH18</f>
        <v>14800</v>
      </c>
      <c r="CI18" s="12">
        <f>ВВ!CI18</f>
        <v>14800</v>
      </c>
      <c r="CJ18" s="12">
        <f>ВВ!CJ18</f>
        <v>14800</v>
      </c>
      <c r="CK18" s="12">
        <f>ВВ!CK18</f>
        <v>14800</v>
      </c>
      <c r="CL18" s="12">
        <f>ВВ!CL18</f>
        <v>14800</v>
      </c>
      <c r="CM18" s="12">
        <f>ВВ!CM18</f>
        <v>14800</v>
      </c>
      <c r="CN18" s="12">
        <f>ВВ!CN18</f>
        <v>14800</v>
      </c>
      <c r="CO18" s="12">
        <f>ВВ!CO18</f>
        <v>19000</v>
      </c>
      <c r="CP18" s="12">
        <f>ВВ!CP18</f>
        <v>19000</v>
      </c>
      <c r="CQ18" s="182">
        <f>ВВ!CQ18</f>
        <v>19000</v>
      </c>
      <c r="CR18" s="182">
        <f>ВВ!CR18</f>
        <v>19000</v>
      </c>
      <c r="CS18" s="182">
        <f>ВВ!CS18</f>
        <v>19000</v>
      </c>
      <c r="CT18" s="182">
        <f>ВВ!CT18</f>
        <v>19000</v>
      </c>
      <c r="CU18" s="182">
        <f>ВВ!CU18</f>
        <v>19000</v>
      </c>
      <c r="CV18" s="12">
        <f>ВВ!CV18</f>
        <v>19000</v>
      </c>
      <c r="CW18" s="12">
        <f>ВВ!CW18</f>
        <v>19000</v>
      </c>
      <c r="CX18" s="12">
        <f>ВВ!CX18</f>
        <v>21000</v>
      </c>
      <c r="CY18" s="190">
        <f>ВВ!CY18</f>
        <v>21000</v>
      </c>
      <c r="CZ18" s="190">
        <f>ВВ!CZ18</f>
        <v>21000</v>
      </c>
      <c r="DA18" s="190">
        <f>ВВ!DA18</f>
        <v>21000</v>
      </c>
      <c r="DB18" s="190">
        <f>ВВ!DB18</f>
        <v>21000</v>
      </c>
      <c r="DC18" s="190">
        <f>ВВ!DC18</f>
        <v>21000</v>
      </c>
      <c r="DD18" s="12">
        <f>ВВ!DD18</f>
        <v>21000</v>
      </c>
      <c r="DE18" s="12">
        <f>ВВ!DE18</f>
        <v>19000</v>
      </c>
      <c r="DF18" s="12">
        <f>ВВ!DF18</f>
        <v>19000</v>
      </c>
      <c r="DG18" s="12">
        <f>ВВ!DG18</f>
        <v>19000</v>
      </c>
      <c r="DH18" s="12">
        <f>ВВ!DH18</f>
        <v>19000</v>
      </c>
      <c r="DI18" s="12">
        <f>ВВ!DI18</f>
        <v>19000</v>
      </c>
      <c r="DJ18" s="12">
        <f>ВВ!DJ18</f>
        <v>19000</v>
      </c>
      <c r="DK18" s="12">
        <f>ВВ!DK18</f>
        <v>19000</v>
      </c>
      <c r="DL18" s="12">
        <f>ВВ!DL18</f>
        <v>19000</v>
      </c>
      <c r="DM18" s="12">
        <f>ВВ!DM18</f>
        <v>20000</v>
      </c>
      <c r="DN18" s="12">
        <f>ВВ!DN18</f>
        <v>20000</v>
      </c>
      <c r="DO18" s="12">
        <f>ВВ!DO18</f>
        <v>20000</v>
      </c>
      <c r="DP18" s="12">
        <f>ВВ!DP18</f>
        <v>20000</v>
      </c>
      <c r="DQ18" s="12">
        <f>ВВ!DQ18</f>
        <v>20000</v>
      </c>
      <c r="DR18" s="12">
        <f>ВВ!DR18</f>
        <v>20000</v>
      </c>
      <c r="DS18" s="12">
        <f>ВВ!DS18</f>
        <v>20000</v>
      </c>
      <c r="DT18" s="12">
        <f>ВВ!DT18</f>
        <v>20000</v>
      </c>
      <c r="DU18" s="12">
        <f>ВВ!DU18</f>
        <v>20000</v>
      </c>
      <c r="DV18" s="12">
        <f>ВВ!DV18</f>
        <v>20000</v>
      </c>
      <c r="DW18" s="12">
        <f>ВВ!DW18</f>
        <v>20000</v>
      </c>
      <c r="DX18" s="12">
        <f>ВВ!DX18</f>
        <v>20000</v>
      </c>
      <c r="DY18" s="12">
        <f>ВВ!DY18</f>
        <v>20000</v>
      </c>
      <c r="DZ18" s="12">
        <f>ВВ!DZ18</f>
        <v>20000</v>
      </c>
      <c r="EA18" s="12">
        <f>ВВ!EA18</f>
        <v>17000</v>
      </c>
      <c r="EB18" s="12">
        <f>ВВ!EB18</f>
        <v>17000</v>
      </c>
      <c r="EC18" s="12">
        <f>ВВ!EC18</f>
        <v>17000</v>
      </c>
      <c r="ED18" s="12">
        <f>ВВ!ED18</f>
        <v>17000</v>
      </c>
      <c r="EE18" s="12">
        <f>ВВ!EE18</f>
        <v>17500</v>
      </c>
      <c r="EF18" s="12">
        <f>ВВ!EF18</f>
        <v>17500</v>
      </c>
      <c r="EG18" s="12">
        <f>ВВ!EG18</f>
        <v>17000</v>
      </c>
      <c r="EH18" s="12">
        <f>ВВ!EH18</f>
        <v>17000</v>
      </c>
      <c r="EI18" s="12">
        <f>ВВ!EI18</f>
        <v>17000</v>
      </c>
      <c r="EJ18" s="12">
        <f>ВВ!EJ18</f>
        <v>17000</v>
      </c>
      <c r="EK18" s="12">
        <f>ВВ!EK18</f>
        <v>17000</v>
      </c>
      <c r="EL18" s="12">
        <f>ВВ!EL18</f>
        <v>17500</v>
      </c>
      <c r="EM18" s="12">
        <f>ВВ!EM18</f>
        <v>17500</v>
      </c>
      <c r="EN18" s="12">
        <f>ВВ!EN18</f>
        <v>17000</v>
      </c>
      <c r="EO18" s="12">
        <f>ВВ!EO18</f>
        <v>17000</v>
      </c>
      <c r="EP18" s="12">
        <f>ВВ!EP18</f>
        <v>17000</v>
      </c>
      <c r="EQ18" s="12">
        <f>ВВ!EQ18</f>
        <v>17000</v>
      </c>
      <c r="ER18" s="12">
        <f>ВВ!ER18</f>
        <v>17000</v>
      </c>
      <c r="ES18" s="12">
        <f>ВВ!ES18</f>
        <v>17500</v>
      </c>
      <c r="ET18" s="12">
        <f>ВВ!ET18</f>
        <v>17500</v>
      </c>
      <c r="EU18" s="12">
        <f>ВВ!EU18</f>
        <v>17000</v>
      </c>
      <c r="EV18" s="12">
        <f>ВВ!EV18</f>
        <v>17000</v>
      </c>
      <c r="EW18" s="12">
        <f>ВВ!EW18</f>
        <v>17000</v>
      </c>
      <c r="EX18" s="12">
        <f>ВВ!EX18</f>
        <v>17000</v>
      </c>
      <c r="EY18" s="12">
        <f>ВВ!EY18</f>
        <v>17000</v>
      </c>
      <c r="EZ18" s="12">
        <f>ВВ!EZ18</f>
        <v>17500</v>
      </c>
      <c r="FA18" s="12">
        <f>ВВ!FA18</f>
        <v>17500</v>
      </c>
      <c r="FB18" s="12">
        <f>ВВ!FB18</f>
        <v>17000</v>
      </c>
      <c r="FC18" s="12">
        <f>ВВ!FC18</f>
        <v>17000</v>
      </c>
      <c r="FD18" s="12">
        <f>ВВ!FD18</f>
        <v>17000</v>
      </c>
      <c r="FE18" s="12">
        <f>ВВ!FE18</f>
        <v>17000</v>
      </c>
      <c r="FF18" s="12">
        <f>ВВ!FF18</f>
        <v>17000</v>
      </c>
      <c r="FG18" s="12">
        <f>ВВ!FG18</f>
        <v>17500</v>
      </c>
      <c r="FH18" s="12">
        <f>ВВ!FH18</f>
        <v>17500</v>
      </c>
      <c r="FI18" s="12">
        <f>ВВ!FI18</f>
        <v>17000</v>
      </c>
      <c r="FJ18" s="12">
        <f>ВВ!FJ18</f>
        <v>17000</v>
      </c>
      <c r="FK18" s="12">
        <f>ВВ!FK18</f>
        <v>17000</v>
      </c>
      <c r="FL18" s="12">
        <f>ВВ!FL18</f>
        <v>17000</v>
      </c>
      <c r="FM18" s="12">
        <f>ВВ!FM18</f>
        <v>17000</v>
      </c>
      <c r="FN18" s="12">
        <f>ВВ!FN18</f>
        <v>17000</v>
      </c>
      <c r="FO18" s="12">
        <f>ВВ!FO18</f>
        <v>17000</v>
      </c>
      <c r="FP18" s="12">
        <f>ВВ!FP18</f>
        <v>16000</v>
      </c>
      <c r="FQ18" s="12">
        <f>ВВ!FQ18</f>
        <v>16000</v>
      </c>
      <c r="FR18" s="12">
        <f>ВВ!FR18</f>
        <v>16000</v>
      </c>
      <c r="FS18" s="12">
        <f>ВВ!FS18</f>
        <v>16000</v>
      </c>
      <c r="FT18" s="12">
        <f>ВВ!FT18</f>
        <v>16000</v>
      </c>
      <c r="FU18" s="12">
        <f>ВВ!FU18</f>
        <v>16500</v>
      </c>
      <c r="FV18" s="12">
        <f>ВВ!FV18</f>
        <v>16500</v>
      </c>
      <c r="FW18" s="12">
        <f>ВВ!FW18</f>
        <v>15500</v>
      </c>
      <c r="FX18" s="12">
        <f>ВВ!FX18</f>
        <v>15500</v>
      </c>
      <c r="FY18" s="12">
        <f>ВВ!FY18</f>
        <v>15500</v>
      </c>
      <c r="FZ18" s="12">
        <f>ВВ!FZ18</f>
        <v>15500</v>
      </c>
      <c r="GA18" s="12">
        <f>ВВ!GA18</f>
        <v>15500</v>
      </c>
      <c r="GB18" s="12">
        <f>ВВ!GB18</f>
        <v>16000</v>
      </c>
      <c r="GC18" s="12">
        <f>ВВ!GC18</f>
        <v>16000</v>
      </c>
      <c r="GD18" s="12">
        <f>ВВ!GD18</f>
        <v>16000</v>
      </c>
      <c r="GE18" s="12">
        <f>ВВ!GE18</f>
        <v>16000</v>
      </c>
      <c r="GF18" s="12">
        <f>ВВ!GF18</f>
        <v>16000</v>
      </c>
      <c r="GG18" s="12">
        <f>ВВ!GG18</f>
        <v>16000</v>
      </c>
      <c r="GH18" s="12">
        <f>ВВ!GH18</f>
        <v>16000</v>
      </c>
      <c r="GI18" s="12">
        <f>ВВ!GI18</f>
        <v>16500</v>
      </c>
      <c r="GJ18" s="12">
        <f>ВВ!GJ18</f>
        <v>16500</v>
      </c>
      <c r="GK18" s="12">
        <f>ВВ!GK18</f>
        <v>16000</v>
      </c>
      <c r="GL18" s="12">
        <f>ВВ!GL18</f>
        <v>16000</v>
      </c>
      <c r="GM18" s="12">
        <f>ВВ!GM18</f>
        <v>16000</v>
      </c>
      <c r="GN18" s="12">
        <f>ВВ!GN18</f>
        <v>16000</v>
      </c>
      <c r="GO18" s="12">
        <f>ВВ!GO18</f>
        <v>16000</v>
      </c>
      <c r="GP18" s="12">
        <f>ВВ!GP18</f>
        <v>16500</v>
      </c>
      <c r="GQ18" s="12">
        <f>ВВ!GQ18</f>
        <v>16500</v>
      </c>
      <c r="GR18" s="12">
        <f>ВВ!GR18</f>
        <v>16000</v>
      </c>
      <c r="GS18" s="12">
        <f>ВВ!GS18</f>
        <v>16000</v>
      </c>
      <c r="GT18" s="12">
        <f>ВВ!GT18</f>
        <v>16000</v>
      </c>
      <c r="GU18" s="12">
        <f>ВВ!GU18</f>
        <v>16000</v>
      </c>
      <c r="GV18" s="12">
        <f>ВВ!GV18</f>
        <v>16000</v>
      </c>
      <c r="GW18" s="12">
        <f>ВВ!GW18</f>
        <v>16000</v>
      </c>
      <c r="GX18" s="12">
        <f>ВВ!GX18</f>
        <v>16000</v>
      </c>
      <c r="GY18" s="12">
        <f>ВВ!GY18</f>
        <v>16000</v>
      </c>
      <c r="GZ18" s="12">
        <f>ВВ!GZ18</f>
        <v>16000</v>
      </c>
      <c r="HA18" s="12">
        <f>ВВ!HA18</f>
        <v>16000</v>
      </c>
      <c r="HB18" s="12">
        <f>ВВ!HB18</f>
        <v>16000</v>
      </c>
    </row>
    <row r="19" spans="1:210" s="3" customFormat="1" ht="12" hidden="1" customHeight="1">
      <c r="A19" s="13">
        <v>2</v>
      </c>
      <c r="B19" s="12">
        <f>ВВ!B19</f>
        <v>25950</v>
      </c>
      <c r="C19" s="12">
        <f>ВВ!C19</f>
        <v>25950</v>
      </c>
      <c r="D19" s="12">
        <f>ВВ!D19</f>
        <v>25950</v>
      </c>
      <c r="E19" s="12">
        <f>ВВ!E19</f>
        <v>19650</v>
      </c>
      <c r="F19" s="12">
        <f>ВВ!F19</f>
        <v>19650</v>
      </c>
      <c r="G19" s="12">
        <f>ВВ!G19</f>
        <v>21150</v>
      </c>
      <c r="H19" s="12">
        <f>ВВ!H19</f>
        <v>21150</v>
      </c>
      <c r="I19" s="12">
        <f>ВВ!I19</f>
        <v>20150</v>
      </c>
      <c r="J19" s="12">
        <f>ВВ!J19</f>
        <v>20150</v>
      </c>
      <c r="K19" s="12">
        <f>ВВ!K19</f>
        <v>18150</v>
      </c>
      <c r="L19" s="12">
        <f>ВВ!L19</f>
        <v>20150</v>
      </c>
      <c r="M19" s="12">
        <f>ВВ!M19</f>
        <v>20150</v>
      </c>
      <c r="N19" s="12">
        <f>ВВ!N19</f>
        <v>20150</v>
      </c>
      <c r="O19" s="12">
        <f>ВВ!O19</f>
        <v>19150</v>
      </c>
      <c r="P19" s="12">
        <f>ВВ!P19</f>
        <v>19150</v>
      </c>
      <c r="Q19" s="12">
        <f>ВВ!Q19</f>
        <v>17650</v>
      </c>
      <c r="R19" s="12">
        <f>ВВ!R19</f>
        <v>16650</v>
      </c>
      <c r="S19" s="12">
        <f>ВВ!S19</f>
        <v>16650</v>
      </c>
      <c r="T19" s="12">
        <f>ВВ!T19</f>
        <v>16650</v>
      </c>
      <c r="U19" s="12">
        <f>ВВ!U19</f>
        <v>16650</v>
      </c>
      <c r="V19" s="12">
        <f>ВВ!V19</f>
        <v>16650</v>
      </c>
      <c r="W19" s="12">
        <f>ВВ!W19</f>
        <v>16650</v>
      </c>
      <c r="X19" s="12">
        <f>ВВ!X19</f>
        <v>16650</v>
      </c>
      <c r="Y19" s="12">
        <f>ВВ!Y19</f>
        <v>16000</v>
      </c>
      <c r="Z19" s="12">
        <f>ВВ!Z19</f>
        <v>16000</v>
      </c>
      <c r="AA19" s="12">
        <f>ВВ!AA19</f>
        <v>16000</v>
      </c>
      <c r="AB19" s="12">
        <f>ВВ!AB19</f>
        <v>16650</v>
      </c>
      <c r="AC19" s="12">
        <f>ВВ!AC19</f>
        <v>16650</v>
      </c>
      <c r="AD19" s="12">
        <f>ВВ!AD19</f>
        <v>16650</v>
      </c>
      <c r="AE19" s="12">
        <f>ВВ!AE19</f>
        <v>16650</v>
      </c>
      <c r="AF19" s="12">
        <f>ВВ!AF19</f>
        <v>16050</v>
      </c>
      <c r="AG19" s="12">
        <f>ВВ!AG19</f>
        <v>16050</v>
      </c>
      <c r="AH19" s="12">
        <f>ВВ!AH19</f>
        <v>16050</v>
      </c>
      <c r="AI19" s="12">
        <f>ВВ!AI19</f>
        <v>16050</v>
      </c>
      <c r="AJ19" s="12">
        <f>ВВ!AJ19</f>
        <v>16050</v>
      </c>
      <c r="AK19" s="12">
        <f>ВВ!AK19</f>
        <v>17350</v>
      </c>
      <c r="AL19" s="12">
        <f>ВВ!AL19</f>
        <v>17350</v>
      </c>
      <c r="AM19" s="12">
        <f>ВВ!AM19</f>
        <v>16050</v>
      </c>
      <c r="AN19" s="12">
        <f>ВВ!AN19</f>
        <v>16050</v>
      </c>
      <c r="AO19" s="12">
        <f>ВВ!AO19</f>
        <v>16050</v>
      </c>
      <c r="AP19" s="12">
        <f>ВВ!AP19</f>
        <v>16050</v>
      </c>
      <c r="AQ19" s="12">
        <f>ВВ!AQ19</f>
        <v>16050</v>
      </c>
      <c r="AR19" s="12">
        <f>ВВ!AR19</f>
        <v>16650</v>
      </c>
      <c r="AS19" s="12">
        <f>ВВ!AS19</f>
        <v>16650</v>
      </c>
      <c r="AT19" s="12">
        <f>ВВ!AT19</f>
        <v>16350</v>
      </c>
      <c r="AU19" s="12">
        <f>ВВ!AU19</f>
        <v>16350</v>
      </c>
      <c r="AV19" s="12">
        <f>ВВ!AV19</f>
        <v>16350</v>
      </c>
      <c r="AW19" s="12">
        <f>ВВ!AW19</f>
        <v>16350</v>
      </c>
      <c r="AX19" s="12">
        <f>ВВ!AX19</f>
        <v>16350</v>
      </c>
      <c r="AY19" s="12">
        <f>ВВ!AY19</f>
        <v>16950</v>
      </c>
      <c r="AZ19" s="12">
        <f>ВВ!AZ19</f>
        <v>16950</v>
      </c>
      <c r="BA19" s="12">
        <f>ВВ!BA19</f>
        <v>16950</v>
      </c>
      <c r="BB19" s="12">
        <f>ВВ!BB19</f>
        <v>16050</v>
      </c>
      <c r="BC19" s="12">
        <f>ВВ!BC19</f>
        <v>16050</v>
      </c>
      <c r="BD19" s="12">
        <f>ВВ!BD19</f>
        <v>16050</v>
      </c>
      <c r="BE19" s="12">
        <f>ВВ!BE19</f>
        <v>17850</v>
      </c>
      <c r="BF19" s="12">
        <f>ВВ!BF19</f>
        <v>17850</v>
      </c>
      <c r="BG19" s="12">
        <f>ВВ!BG19</f>
        <v>17850</v>
      </c>
      <c r="BH19" s="12">
        <f>ВВ!BH19</f>
        <v>16950</v>
      </c>
      <c r="BI19" s="12">
        <f>ВВ!BI19</f>
        <v>16950</v>
      </c>
      <c r="BJ19" s="12">
        <f>ВВ!BJ19</f>
        <v>16950</v>
      </c>
      <c r="BK19" s="12">
        <f>ВВ!BK19</f>
        <v>16950</v>
      </c>
      <c r="BL19" s="12">
        <f>ВВ!BL19</f>
        <v>16950</v>
      </c>
      <c r="BM19" s="12">
        <f>ВВ!BM19</f>
        <v>17850</v>
      </c>
      <c r="BN19" s="12">
        <f>ВВ!BN19</f>
        <v>17850</v>
      </c>
      <c r="BO19" s="12">
        <f>ВВ!BO19</f>
        <v>17850</v>
      </c>
      <c r="BP19" s="12">
        <f>ВВ!BP19</f>
        <v>16350</v>
      </c>
      <c r="BQ19" s="12">
        <f>ВВ!BQ19</f>
        <v>16350</v>
      </c>
      <c r="BR19" s="12">
        <f>ВВ!BR19</f>
        <v>16350</v>
      </c>
      <c r="BS19" s="12">
        <f>ВВ!BS19</f>
        <v>16350</v>
      </c>
      <c r="BT19" s="12">
        <f>ВВ!BT19</f>
        <v>16650</v>
      </c>
      <c r="BU19" s="12">
        <f>ВВ!BU19</f>
        <v>16650</v>
      </c>
      <c r="BV19" s="12">
        <f>ВВ!BV19</f>
        <v>16350</v>
      </c>
      <c r="BW19" s="12">
        <f>ВВ!BW19</f>
        <v>16350</v>
      </c>
      <c r="BX19" s="12">
        <f>ВВ!BX19</f>
        <v>16350</v>
      </c>
      <c r="BY19" s="12">
        <f>ВВ!BY19</f>
        <v>16350</v>
      </c>
      <c r="BZ19" s="12">
        <f>ВВ!BZ19</f>
        <v>16350</v>
      </c>
      <c r="CA19" s="12">
        <f>ВВ!CA19</f>
        <v>16650</v>
      </c>
      <c r="CB19" s="12">
        <f>ВВ!CB19</f>
        <v>16650</v>
      </c>
      <c r="CC19" s="12">
        <f>ВВ!CC19</f>
        <v>16350</v>
      </c>
      <c r="CD19" s="12">
        <f>ВВ!CD19</f>
        <v>16350</v>
      </c>
      <c r="CE19" s="12">
        <f>ВВ!CE19</f>
        <v>16350</v>
      </c>
      <c r="CF19" s="12">
        <f>ВВ!CF19</f>
        <v>16350</v>
      </c>
      <c r="CG19" s="12">
        <f>ВВ!CG19</f>
        <v>16350</v>
      </c>
      <c r="CH19" s="12">
        <f>ВВ!CH19</f>
        <v>16650</v>
      </c>
      <c r="CI19" s="12">
        <f>ВВ!CI19</f>
        <v>16650</v>
      </c>
      <c r="CJ19" s="12">
        <f>ВВ!CJ19</f>
        <v>16650</v>
      </c>
      <c r="CK19" s="12">
        <f>ВВ!CK19</f>
        <v>16650</v>
      </c>
      <c r="CL19" s="12">
        <f>ВВ!CL19</f>
        <v>16650</v>
      </c>
      <c r="CM19" s="12">
        <f>ВВ!CM19</f>
        <v>16650</v>
      </c>
      <c r="CN19" s="12">
        <f>ВВ!CN19</f>
        <v>16650</v>
      </c>
      <c r="CO19" s="12">
        <f>ВВ!CO19</f>
        <v>20850</v>
      </c>
      <c r="CP19" s="12">
        <f>ВВ!CP19</f>
        <v>20850</v>
      </c>
      <c r="CQ19" s="182">
        <f>ВВ!CQ19</f>
        <v>20850</v>
      </c>
      <c r="CR19" s="182">
        <f>ВВ!CR19</f>
        <v>20850</v>
      </c>
      <c r="CS19" s="182">
        <f>ВВ!CS19</f>
        <v>20850</v>
      </c>
      <c r="CT19" s="182">
        <f>ВВ!CT19</f>
        <v>20850</v>
      </c>
      <c r="CU19" s="182">
        <f>ВВ!CU19</f>
        <v>20850</v>
      </c>
      <c r="CV19" s="12">
        <f>ВВ!CV19</f>
        <v>20850</v>
      </c>
      <c r="CW19" s="12">
        <f>ВВ!CW19</f>
        <v>20850</v>
      </c>
      <c r="CX19" s="12">
        <f>ВВ!CX19</f>
        <v>22850</v>
      </c>
      <c r="CY19" s="190">
        <f>ВВ!CY19</f>
        <v>22850</v>
      </c>
      <c r="CZ19" s="190">
        <f>ВВ!CZ19</f>
        <v>22850</v>
      </c>
      <c r="DA19" s="190">
        <f>ВВ!DA19</f>
        <v>22850</v>
      </c>
      <c r="DB19" s="190">
        <f>ВВ!DB19</f>
        <v>22850</v>
      </c>
      <c r="DC19" s="190">
        <f>ВВ!DC19</f>
        <v>22850</v>
      </c>
      <c r="DD19" s="12">
        <f>ВВ!DD19</f>
        <v>22850</v>
      </c>
      <c r="DE19" s="12">
        <f>ВВ!DE19</f>
        <v>20850</v>
      </c>
      <c r="DF19" s="12">
        <f>ВВ!DF19</f>
        <v>20850</v>
      </c>
      <c r="DG19" s="12">
        <f>ВВ!DG19</f>
        <v>20850</v>
      </c>
      <c r="DH19" s="12">
        <f>ВВ!DH19</f>
        <v>20850</v>
      </c>
      <c r="DI19" s="12">
        <f>ВВ!DI19</f>
        <v>20850</v>
      </c>
      <c r="DJ19" s="12">
        <f>ВВ!DJ19</f>
        <v>20850</v>
      </c>
      <c r="DK19" s="12">
        <f>ВВ!DK19</f>
        <v>20850</v>
      </c>
      <c r="DL19" s="12">
        <f>ВВ!DL19</f>
        <v>20850</v>
      </c>
      <c r="DM19" s="12">
        <f>ВВ!DM19</f>
        <v>21850</v>
      </c>
      <c r="DN19" s="12">
        <f>ВВ!DN19</f>
        <v>21850</v>
      </c>
      <c r="DO19" s="12">
        <f>ВВ!DO19</f>
        <v>21850</v>
      </c>
      <c r="DP19" s="12">
        <f>ВВ!DP19</f>
        <v>21850</v>
      </c>
      <c r="DQ19" s="12">
        <f>ВВ!DQ19</f>
        <v>21850</v>
      </c>
      <c r="DR19" s="12">
        <f>ВВ!DR19</f>
        <v>21850</v>
      </c>
      <c r="DS19" s="12">
        <f>ВВ!DS19</f>
        <v>21850</v>
      </c>
      <c r="DT19" s="12">
        <f>ВВ!DT19</f>
        <v>21850</v>
      </c>
      <c r="DU19" s="12">
        <f>ВВ!DU19</f>
        <v>21850</v>
      </c>
      <c r="DV19" s="12">
        <f>ВВ!DV19</f>
        <v>21850</v>
      </c>
      <c r="DW19" s="12">
        <f>ВВ!DW19</f>
        <v>21850</v>
      </c>
      <c r="DX19" s="12">
        <f>ВВ!DX19</f>
        <v>21850</v>
      </c>
      <c r="DY19" s="12">
        <f>ВВ!DY19</f>
        <v>21850</v>
      </c>
      <c r="DZ19" s="12">
        <f>ВВ!DZ19</f>
        <v>21850</v>
      </c>
      <c r="EA19" s="12">
        <f>ВВ!EA19</f>
        <v>18850</v>
      </c>
      <c r="EB19" s="12">
        <f>ВВ!EB19</f>
        <v>18850</v>
      </c>
      <c r="EC19" s="12">
        <f>ВВ!EC19</f>
        <v>18850</v>
      </c>
      <c r="ED19" s="12">
        <f>ВВ!ED19</f>
        <v>18850</v>
      </c>
      <c r="EE19" s="12">
        <f>ВВ!EE19</f>
        <v>19350</v>
      </c>
      <c r="EF19" s="12">
        <f>ВВ!EF19</f>
        <v>19350</v>
      </c>
      <c r="EG19" s="12">
        <f>ВВ!EG19</f>
        <v>18850</v>
      </c>
      <c r="EH19" s="12">
        <f>ВВ!EH19</f>
        <v>18850</v>
      </c>
      <c r="EI19" s="12">
        <f>ВВ!EI19</f>
        <v>18850</v>
      </c>
      <c r="EJ19" s="12">
        <f>ВВ!EJ19</f>
        <v>18850</v>
      </c>
      <c r="EK19" s="12">
        <f>ВВ!EK19</f>
        <v>18850</v>
      </c>
      <c r="EL19" s="12">
        <f>ВВ!EL19</f>
        <v>19350</v>
      </c>
      <c r="EM19" s="12">
        <f>ВВ!EM19</f>
        <v>19350</v>
      </c>
      <c r="EN19" s="12">
        <f>ВВ!EN19</f>
        <v>18850</v>
      </c>
      <c r="EO19" s="12">
        <f>ВВ!EO19</f>
        <v>18850</v>
      </c>
      <c r="EP19" s="12">
        <f>ВВ!EP19</f>
        <v>18850</v>
      </c>
      <c r="EQ19" s="12">
        <f>ВВ!EQ19</f>
        <v>18850</v>
      </c>
      <c r="ER19" s="12">
        <f>ВВ!ER19</f>
        <v>18850</v>
      </c>
      <c r="ES19" s="12">
        <f>ВВ!ES19</f>
        <v>19350</v>
      </c>
      <c r="ET19" s="12">
        <f>ВВ!ET19</f>
        <v>19350</v>
      </c>
      <c r="EU19" s="12">
        <f>ВВ!EU19</f>
        <v>18850</v>
      </c>
      <c r="EV19" s="12">
        <f>ВВ!EV19</f>
        <v>18850</v>
      </c>
      <c r="EW19" s="12">
        <f>ВВ!EW19</f>
        <v>18850</v>
      </c>
      <c r="EX19" s="12">
        <f>ВВ!EX19</f>
        <v>18850</v>
      </c>
      <c r="EY19" s="12">
        <f>ВВ!EY19</f>
        <v>18850</v>
      </c>
      <c r="EZ19" s="12">
        <f>ВВ!EZ19</f>
        <v>19350</v>
      </c>
      <c r="FA19" s="12">
        <f>ВВ!FA19</f>
        <v>19350</v>
      </c>
      <c r="FB19" s="12">
        <f>ВВ!FB19</f>
        <v>18850</v>
      </c>
      <c r="FC19" s="12">
        <f>ВВ!FC19</f>
        <v>18850</v>
      </c>
      <c r="FD19" s="12">
        <f>ВВ!FD19</f>
        <v>18850</v>
      </c>
      <c r="FE19" s="12">
        <f>ВВ!FE19</f>
        <v>18850</v>
      </c>
      <c r="FF19" s="12">
        <f>ВВ!FF19</f>
        <v>18850</v>
      </c>
      <c r="FG19" s="12">
        <f>ВВ!FG19</f>
        <v>19350</v>
      </c>
      <c r="FH19" s="12">
        <f>ВВ!FH19</f>
        <v>19350</v>
      </c>
      <c r="FI19" s="12">
        <f>ВВ!FI19</f>
        <v>18850</v>
      </c>
      <c r="FJ19" s="12">
        <f>ВВ!FJ19</f>
        <v>18850</v>
      </c>
      <c r="FK19" s="12">
        <f>ВВ!FK19</f>
        <v>18850</v>
      </c>
      <c r="FL19" s="12">
        <f>ВВ!FL19</f>
        <v>18850</v>
      </c>
      <c r="FM19" s="12">
        <f>ВВ!FM19</f>
        <v>18850</v>
      </c>
      <c r="FN19" s="12">
        <f>ВВ!FN19</f>
        <v>18850</v>
      </c>
      <c r="FO19" s="12">
        <f>ВВ!FO19</f>
        <v>18850</v>
      </c>
      <c r="FP19" s="12">
        <f>ВВ!FP19</f>
        <v>17850</v>
      </c>
      <c r="FQ19" s="12">
        <f>ВВ!FQ19</f>
        <v>17850</v>
      </c>
      <c r="FR19" s="12">
        <f>ВВ!FR19</f>
        <v>17850</v>
      </c>
      <c r="FS19" s="12">
        <f>ВВ!FS19</f>
        <v>17850</v>
      </c>
      <c r="FT19" s="12">
        <f>ВВ!FT19</f>
        <v>17850</v>
      </c>
      <c r="FU19" s="12">
        <f>ВВ!FU19</f>
        <v>18350</v>
      </c>
      <c r="FV19" s="12">
        <f>ВВ!FV19</f>
        <v>18350</v>
      </c>
      <c r="FW19" s="12">
        <f>ВВ!FW19</f>
        <v>17350</v>
      </c>
      <c r="FX19" s="12">
        <f>ВВ!FX19</f>
        <v>17350</v>
      </c>
      <c r="FY19" s="12">
        <f>ВВ!FY19</f>
        <v>17350</v>
      </c>
      <c r="FZ19" s="12">
        <f>ВВ!FZ19</f>
        <v>17350</v>
      </c>
      <c r="GA19" s="12">
        <f>ВВ!GA19</f>
        <v>17350</v>
      </c>
      <c r="GB19" s="12">
        <f>ВВ!GB19</f>
        <v>17850</v>
      </c>
      <c r="GC19" s="12">
        <f>ВВ!GC19</f>
        <v>17850</v>
      </c>
      <c r="GD19" s="12">
        <f>ВВ!GD19</f>
        <v>17850</v>
      </c>
      <c r="GE19" s="12">
        <f>ВВ!GE19</f>
        <v>17850</v>
      </c>
      <c r="GF19" s="12">
        <f>ВВ!GF19</f>
        <v>17850</v>
      </c>
      <c r="GG19" s="12">
        <f>ВВ!GG19</f>
        <v>17850</v>
      </c>
      <c r="GH19" s="12">
        <f>ВВ!GH19</f>
        <v>17850</v>
      </c>
      <c r="GI19" s="12">
        <f>ВВ!GI19</f>
        <v>18350</v>
      </c>
      <c r="GJ19" s="12">
        <f>ВВ!GJ19</f>
        <v>18350</v>
      </c>
      <c r="GK19" s="12">
        <f>ВВ!GK19</f>
        <v>17850</v>
      </c>
      <c r="GL19" s="12">
        <f>ВВ!GL19</f>
        <v>17850</v>
      </c>
      <c r="GM19" s="12">
        <f>ВВ!GM19</f>
        <v>17850</v>
      </c>
      <c r="GN19" s="12">
        <f>ВВ!GN19</f>
        <v>17850</v>
      </c>
      <c r="GO19" s="12">
        <f>ВВ!GO19</f>
        <v>17850</v>
      </c>
      <c r="GP19" s="12">
        <f>ВВ!GP19</f>
        <v>18350</v>
      </c>
      <c r="GQ19" s="12">
        <f>ВВ!GQ19</f>
        <v>18350</v>
      </c>
      <c r="GR19" s="12">
        <f>ВВ!GR19</f>
        <v>17850</v>
      </c>
      <c r="GS19" s="12">
        <f>ВВ!GS19</f>
        <v>17850</v>
      </c>
      <c r="GT19" s="12">
        <f>ВВ!GT19</f>
        <v>17850</v>
      </c>
      <c r="GU19" s="12">
        <f>ВВ!GU19</f>
        <v>17850</v>
      </c>
      <c r="GV19" s="12">
        <f>ВВ!GV19</f>
        <v>17850</v>
      </c>
      <c r="GW19" s="12">
        <f>ВВ!GW19</f>
        <v>17850</v>
      </c>
      <c r="GX19" s="12">
        <f>ВВ!GX19</f>
        <v>17850</v>
      </c>
      <c r="GY19" s="12">
        <f>ВВ!GY19</f>
        <v>17850</v>
      </c>
      <c r="GZ19" s="12">
        <f>ВВ!GZ19</f>
        <v>17850</v>
      </c>
      <c r="HA19" s="12">
        <f>ВВ!HA19</f>
        <v>17850</v>
      </c>
      <c r="HB19" s="12">
        <f>ВВ!HB19</f>
        <v>17850</v>
      </c>
    </row>
    <row r="20" spans="1:210" s="3" customFormat="1" ht="12" hidden="1" customHeight="1">
      <c r="A20" s="12" t="s">
        <v>73</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82"/>
      <c r="CR20" s="182"/>
      <c r="CS20" s="182"/>
      <c r="CT20" s="182"/>
      <c r="CU20" s="182"/>
      <c r="CV20" s="12"/>
      <c r="CW20" s="12"/>
      <c r="CX20" s="12"/>
      <c r="CY20" s="190"/>
      <c r="CZ20" s="190"/>
      <c r="DA20" s="190"/>
      <c r="DB20" s="190"/>
      <c r="DC20" s="190"/>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row>
    <row r="21" spans="1:210" s="3" customFormat="1" ht="12" hidden="1" customHeight="1">
      <c r="A21" s="13">
        <v>1</v>
      </c>
      <c r="B21" s="12">
        <f>ВВ!B21</f>
        <v>29000</v>
      </c>
      <c r="C21" s="12">
        <f>ВВ!C21</f>
        <v>29000</v>
      </c>
      <c r="D21" s="12">
        <f>ВВ!D21</f>
        <v>29000</v>
      </c>
      <c r="E21" s="12">
        <f>ВВ!E21</f>
        <v>20700</v>
      </c>
      <c r="F21" s="12">
        <f>ВВ!F21</f>
        <v>20700</v>
      </c>
      <c r="G21" s="12">
        <f>ВВ!G21</f>
        <v>22200</v>
      </c>
      <c r="H21" s="12">
        <f>ВВ!H21</f>
        <v>22200</v>
      </c>
      <c r="I21" s="12">
        <f>ВВ!I21</f>
        <v>21200</v>
      </c>
      <c r="J21" s="12">
        <f>ВВ!J21</f>
        <v>21200</v>
      </c>
      <c r="K21" s="12">
        <f>ВВ!K21</f>
        <v>19200</v>
      </c>
      <c r="L21" s="12">
        <f>ВВ!L21</f>
        <v>21200</v>
      </c>
      <c r="M21" s="12">
        <f>ВВ!M21</f>
        <v>21200</v>
      </c>
      <c r="N21" s="12">
        <f>ВВ!N21</f>
        <v>21200</v>
      </c>
      <c r="O21" s="12">
        <f>ВВ!O21</f>
        <v>20200</v>
      </c>
      <c r="P21" s="12">
        <f>ВВ!P21</f>
        <v>20200</v>
      </c>
      <c r="Q21" s="12">
        <f>ВВ!Q21</f>
        <v>18700</v>
      </c>
      <c r="R21" s="12">
        <f>ВВ!R21</f>
        <v>17700</v>
      </c>
      <c r="S21" s="12">
        <f>ВВ!S21</f>
        <v>17700</v>
      </c>
      <c r="T21" s="12">
        <f>ВВ!T21</f>
        <v>17700</v>
      </c>
      <c r="U21" s="12">
        <f>ВВ!U21</f>
        <v>17700</v>
      </c>
      <c r="V21" s="12">
        <f>ВВ!V21</f>
        <v>17700</v>
      </c>
      <c r="W21" s="12">
        <f>ВВ!W21</f>
        <v>17700</v>
      </c>
      <c r="X21" s="12">
        <f>ВВ!X21</f>
        <v>17700</v>
      </c>
      <c r="Y21" s="12">
        <f>ВВ!Y21</f>
        <v>17050</v>
      </c>
      <c r="Z21" s="12">
        <f>ВВ!Z21</f>
        <v>17050</v>
      </c>
      <c r="AA21" s="12">
        <f>ВВ!AA21</f>
        <v>17050</v>
      </c>
      <c r="AB21" s="12">
        <f>ВВ!AB21</f>
        <v>16800</v>
      </c>
      <c r="AC21" s="12">
        <f>ВВ!AC21</f>
        <v>16800</v>
      </c>
      <c r="AD21" s="12">
        <f>ВВ!AD21</f>
        <v>16800</v>
      </c>
      <c r="AE21" s="12">
        <f>ВВ!AE21</f>
        <v>16800</v>
      </c>
      <c r="AF21" s="12">
        <f>ВВ!AF21</f>
        <v>16200</v>
      </c>
      <c r="AG21" s="12">
        <f>ВВ!AG21</f>
        <v>16200</v>
      </c>
      <c r="AH21" s="12">
        <f>ВВ!AH21</f>
        <v>16200</v>
      </c>
      <c r="AI21" s="12">
        <f>ВВ!AI21</f>
        <v>16200</v>
      </c>
      <c r="AJ21" s="12">
        <f>ВВ!AJ21</f>
        <v>16200</v>
      </c>
      <c r="AK21" s="12">
        <f>ВВ!AK21</f>
        <v>17500</v>
      </c>
      <c r="AL21" s="12">
        <f>ВВ!AL21</f>
        <v>17500</v>
      </c>
      <c r="AM21" s="12">
        <f>ВВ!AM21</f>
        <v>16200</v>
      </c>
      <c r="AN21" s="12">
        <f>ВВ!AN21</f>
        <v>16200</v>
      </c>
      <c r="AO21" s="12">
        <f>ВВ!AO21</f>
        <v>16200</v>
      </c>
      <c r="AP21" s="12">
        <f>ВВ!AP21</f>
        <v>16200</v>
      </c>
      <c r="AQ21" s="12">
        <f>ВВ!AQ21</f>
        <v>16200</v>
      </c>
      <c r="AR21" s="12">
        <f>ВВ!AR21</f>
        <v>16800</v>
      </c>
      <c r="AS21" s="12">
        <f>ВВ!AS21</f>
        <v>16800</v>
      </c>
      <c r="AT21" s="12">
        <f>ВВ!AT21</f>
        <v>16500</v>
      </c>
      <c r="AU21" s="12">
        <f>ВВ!AU21</f>
        <v>16500</v>
      </c>
      <c r="AV21" s="12">
        <f>ВВ!AV21</f>
        <v>16500</v>
      </c>
      <c r="AW21" s="12">
        <f>ВВ!AW21</f>
        <v>16500</v>
      </c>
      <c r="AX21" s="12">
        <f>ВВ!AX21</f>
        <v>16500</v>
      </c>
      <c r="AY21" s="12">
        <f>ВВ!AY21</f>
        <v>17100</v>
      </c>
      <c r="AZ21" s="12">
        <f>ВВ!AZ21</f>
        <v>17100</v>
      </c>
      <c r="BA21" s="12">
        <f>ВВ!BA21</f>
        <v>17100</v>
      </c>
      <c r="BB21" s="12">
        <f>ВВ!BB21</f>
        <v>16200</v>
      </c>
      <c r="BC21" s="12">
        <f>ВВ!BC21</f>
        <v>16200</v>
      </c>
      <c r="BD21" s="12">
        <f>ВВ!BD21</f>
        <v>16200</v>
      </c>
      <c r="BE21" s="12">
        <f>ВВ!BE21</f>
        <v>18000</v>
      </c>
      <c r="BF21" s="12">
        <f>ВВ!BF21</f>
        <v>18000</v>
      </c>
      <c r="BG21" s="12">
        <f>ВВ!BG21</f>
        <v>18000</v>
      </c>
      <c r="BH21" s="12">
        <f>ВВ!BH21</f>
        <v>17100</v>
      </c>
      <c r="BI21" s="12">
        <f>ВВ!BI21</f>
        <v>17100</v>
      </c>
      <c r="BJ21" s="12">
        <f>ВВ!BJ21</f>
        <v>17100</v>
      </c>
      <c r="BK21" s="12">
        <f>ВВ!BK21</f>
        <v>17100</v>
      </c>
      <c r="BL21" s="12">
        <f>ВВ!BL21</f>
        <v>17100</v>
      </c>
      <c r="BM21" s="12">
        <f>ВВ!BM21</f>
        <v>18000</v>
      </c>
      <c r="BN21" s="12">
        <f>ВВ!BN21</f>
        <v>18000</v>
      </c>
      <c r="BO21" s="12">
        <f>ВВ!BO21</f>
        <v>18000</v>
      </c>
      <c r="BP21" s="12">
        <f>ВВ!BP21</f>
        <v>16500</v>
      </c>
      <c r="BQ21" s="12">
        <f>ВВ!BQ21</f>
        <v>16500</v>
      </c>
      <c r="BR21" s="12">
        <f>ВВ!BR21</f>
        <v>16500</v>
      </c>
      <c r="BS21" s="12">
        <f>ВВ!BS21</f>
        <v>16500</v>
      </c>
      <c r="BT21" s="12">
        <f>ВВ!BT21</f>
        <v>16800</v>
      </c>
      <c r="BU21" s="12">
        <f>ВВ!BU21</f>
        <v>16800</v>
      </c>
      <c r="BV21" s="12">
        <f>ВВ!BV21</f>
        <v>16500</v>
      </c>
      <c r="BW21" s="12">
        <f>ВВ!BW21</f>
        <v>16500</v>
      </c>
      <c r="BX21" s="12">
        <f>ВВ!BX21</f>
        <v>16500</v>
      </c>
      <c r="BY21" s="12">
        <f>ВВ!BY21</f>
        <v>16500</v>
      </c>
      <c r="BZ21" s="12">
        <f>ВВ!BZ21</f>
        <v>16500</v>
      </c>
      <c r="CA21" s="12">
        <f>ВВ!CA21</f>
        <v>16800</v>
      </c>
      <c r="CB21" s="12">
        <f>ВВ!CB21</f>
        <v>16800</v>
      </c>
      <c r="CC21" s="12">
        <f>ВВ!CC21</f>
        <v>16500</v>
      </c>
      <c r="CD21" s="12">
        <f>ВВ!CD21</f>
        <v>16500</v>
      </c>
      <c r="CE21" s="12">
        <f>ВВ!CE21</f>
        <v>16500</v>
      </c>
      <c r="CF21" s="12">
        <f>ВВ!CF21</f>
        <v>16500</v>
      </c>
      <c r="CG21" s="12">
        <f>ВВ!CG21</f>
        <v>16500</v>
      </c>
      <c r="CH21" s="12">
        <f>ВВ!CH21</f>
        <v>16800</v>
      </c>
      <c r="CI21" s="12">
        <f>ВВ!CI21</f>
        <v>16800</v>
      </c>
      <c r="CJ21" s="12">
        <f>ВВ!CJ21</f>
        <v>16800</v>
      </c>
      <c r="CK21" s="12">
        <f>ВВ!CK21</f>
        <v>16800</v>
      </c>
      <c r="CL21" s="12">
        <f>ВВ!CL21</f>
        <v>16800</v>
      </c>
      <c r="CM21" s="12">
        <f>ВВ!CM21</f>
        <v>16800</v>
      </c>
      <c r="CN21" s="12">
        <f>ВВ!CN21</f>
        <v>16800</v>
      </c>
      <c r="CO21" s="12">
        <f>ВВ!CO21</f>
        <v>21000</v>
      </c>
      <c r="CP21" s="12">
        <f>ВВ!CP21</f>
        <v>21000</v>
      </c>
      <c r="CQ21" s="182">
        <f>ВВ!CQ21</f>
        <v>21000</v>
      </c>
      <c r="CR21" s="182">
        <f>ВВ!CR21</f>
        <v>21000</v>
      </c>
      <c r="CS21" s="182">
        <f>ВВ!CS21</f>
        <v>21000</v>
      </c>
      <c r="CT21" s="182">
        <f>ВВ!CT21</f>
        <v>21000</v>
      </c>
      <c r="CU21" s="182">
        <f>ВВ!CU21</f>
        <v>21000</v>
      </c>
      <c r="CV21" s="12">
        <f>ВВ!CV21</f>
        <v>21000</v>
      </c>
      <c r="CW21" s="12">
        <f>ВВ!CW21</f>
        <v>21000</v>
      </c>
      <c r="CX21" s="12">
        <f>ВВ!CX21</f>
        <v>23000</v>
      </c>
      <c r="CY21" s="190">
        <f>ВВ!CY21</f>
        <v>23000</v>
      </c>
      <c r="CZ21" s="190">
        <f>ВВ!CZ21</f>
        <v>23000</v>
      </c>
      <c r="DA21" s="190">
        <f>ВВ!DA21</f>
        <v>23000</v>
      </c>
      <c r="DB21" s="190">
        <f>ВВ!DB21</f>
        <v>23000</v>
      </c>
      <c r="DC21" s="190">
        <f>ВВ!DC21</f>
        <v>23000</v>
      </c>
      <c r="DD21" s="12">
        <f>ВВ!DD21</f>
        <v>23000</v>
      </c>
      <c r="DE21" s="12">
        <f>ВВ!DE21</f>
        <v>21000</v>
      </c>
      <c r="DF21" s="12">
        <f>ВВ!DF21</f>
        <v>21000</v>
      </c>
      <c r="DG21" s="12">
        <f>ВВ!DG21</f>
        <v>21000</v>
      </c>
      <c r="DH21" s="12">
        <f>ВВ!DH21</f>
        <v>21000</v>
      </c>
      <c r="DI21" s="12">
        <f>ВВ!DI21</f>
        <v>21000</v>
      </c>
      <c r="DJ21" s="12">
        <f>ВВ!DJ21</f>
        <v>21000</v>
      </c>
      <c r="DK21" s="12">
        <f>ВВ!DK21</f>
        <v>21000</v>
      </c>
      <c r="DL21" s="12">
        <f>ВВ!DL21</f>
        <v>21000</v>
      </c>
      <c r="DM21" s="12">
        <f>ВВ!DM21</f>
        <v>22000</v>
      </c>
      <c r="DN21" s="12">
        <f>ВВ!DN21</f>
        <v>22000</v>
      </c>
      <c r="DO21" s="12">
        <f>ВВ!DO21</f>
        <v>22000</v>
      </c>
      <c r="DP21" s="12">
        <f>ВВ!DP21</f>
        <v>22000</v>
      </c>
      <c r="DQ21" s="12">
        <f>ВВ!DQ21</f>
        <v>22000</v>
      </c>
      <c r="DR21" s="12">
        <f>ВВ!DR21</f>
        <v>22000</v>
      </c>
      <c r="DS21" s="12">
        <f>ВВ!DS21</f>
        <v>22000</v>
      </c>
      <c r="DT21" s="12">
        <f>ВВ!DT21</f>
        <v>22000</v>
      </c>
      <c r="DU21" s="12">
        <f>ВВ!DU21</f>
        <v>22000</v>
      </c>
      <c r="DV21" s="12">
        <f>ВВ!DV21</f>
        <v>22000</v>
      </c>
      <c r="DW21" s="12">
        <f>ВВ!DW21</f>
        <v>22000</v>
      </c>
      <c r="DX21" s="12">
        <f>ВВ!DX21</f>
        <v>22000</v>
      </c>
      <c r="DY21" s="12">
        <f>ВВ!DY21</f>
        <v>22000</v>
      </c>
      <c r="DZ21" s="12">
        <f>ВВ!DZ21</f>
        <v>22000</v>
      </c>
      <c r="EA21" s="12">
        <f>ВВ!EA21</f>
        <v>19000</v>
      </c>
      <c r="EB21" s="12">
        <f>ВВ!EB21</f>
        <v>19000</v>
      </c>
      <c r="EC21" s="12">
        <f>ВВ!EC21</f>
        <v>19000</v>
      </c>
      <c r="ED21" s="12">
        <f>ВВ!ED21</f>
        <v>19000</v>
      </c>
      <c r="EE21" s="12">
        <f>ВВ!EE21</f>
        <v>19500</v>
      </c>
      <c r="EF21" s="12">
        <f>ВВ!EF21</f>
        <v>19500</v>
      </c>
      <c r="EG21" s="12">
        <f>ВВ!EG21</f>
        <v>19000</v>
      </c>
      <c r="EH21" s="12">
        <f>ВВ!EH21</f>
        <v>19000</v>
      </c>
      <c r="EI21" s="12">
        <f>ВВ!EI21</f>
        <v>19000</v>
      </c>
      <c r="EJ21" s="12">
        <f>ВВ!EJ21</f>
        <v>19000</v>
      </c>
      <c r="EK21" s="12">
        <f>ВВ!EK21</f>
        <v>19000</v>
      </c>
      <c r="EL21" s="12">
        <f>ВВ!EL21</f>
        <v>19500</v>
      </c>
      <c r="EM21" s="12">
        <f>ВВ!EM21</f>
        <v>19500</v>
      </c>
      <c r="EN21" s="12">
        <f>ВВ!EN21</f>
        <v>19000</v>
      </c>
      <c r="EO21" s="12">
        <f>ВВ!EO21</f>
        <v>19000</v>
      </c>
      <c r="EP21" s="12">
        <f>ВВ!EP21</f>
        <v>19000</v>
      </c>
      <c r="EQ21" s="12">
        <f>ВВ!EQ21</f>
        <v>19000</v>
      </c>
      <c r="ER21" s="12">
        <f>ВВ!ER21</f>
        <v>19000</v>
      </c>
      <c r="ES21" s="12">
        <f>ВВ!ES21</f>
        <v>19500</v>
      </c>
      <c r="ET21" s="12">
        <f>ВВ!ET21</f>
        <v>19500</v>
      </c>
      <c r="EU21" s="12">
        <f>ВВ!EU21</f>
        <v>19000</v>
      </c>
      <c r="EV21" s="12">
        <f>ВВ!EV21</f>
        <v>19000</v>
      </c>
      <c r="EW21" s="12">
        <f>ВВ!EW21</f>
        <v>19000</v>
      </c>
      <c r="EX21" s="12">
        <f>ВВ!EX21</f>
        <v>19000</v>
      </c>
      <c r="EY21" s="12">
        <f>ВВ!EY21</f>
        <v>19000</v>
      </c>
      <c r="EZ21" s="12">
        <f>ВВ!EZ21</f>
        <v>19500</v>
      </c>
      <c r="FA21" s="12">
        <f>ВВ!FA21</f>
        <v>19500</v>
      </c>
      <c r="FB21" s="12">
        <f>ВВ!FB21</f>
        <v>19000</v>
      </c>
      <c r="FC21" s="12">
        <f>ВВ!FC21</f>
        <v>19000</v>
      </c>
      <c r="FD21" s="12">
        <f>ВВ!FD21</f>
        <v>19000</v>
      </c>
      <c r="FE21" s="12">
        <f>ВВ!FE21</f>
        <v>19000</v>
      </c>
      <c r="FF21" s="12">
        <f>ВВ!FF21</f>
        <v>19000</v>
      </c>
      <c r="FG21" s="12">
        <f>ВВ!FG21</f>
        <v>19500</v>
      </c>
      <c r="FH21" s="12">
        <f>ВВ!FH21</f>
        <v>19500</v>
      </c>
      <c r="FI21" s="12">
        <f>ВВ!FI21</f>
        <v>19000</v>
      </c>
      <c r="FJ21" s="12">
        <f>ВВ!FJ21</f>
        <v>19000</v>
      </c>
      <c r="FK21" s="12">
        <f>ВВ!FK21</f>
        <v>19000</v>
      </c>
      <c r="FL21" s="12">
        <f>ВВ!FL21</f>
        <v>19000</v>
      </c>
      <c r="FM21" s="12">
        <f>ВВ!FM21</f>
        <v>19000</v>
      </c>
      <c r="FN21" s="12">
        <f>ВВ!FN21</f>
        <v>19000</v>
      </c>
      <c r="FO21" s="12">
        <f>ВВ!FO21</f>
        <v>19000</v>
      </c>
      <c r="FP21" s="12">
        <f>ВВ!FP21</f>
        <v>18000</v>
      </c>
      <c r="FQ21" s="12">
        <f>ВВ!FQ21</f>
        <v>18000</v>
      </c>
      <c r="FR21" s="12">
        <f>ВВ!FR21</f>
        <v>18000</v>
      </c>
      <c r="FS21" s="12">
        <f>ВВ!FS21</f>
        <v>18000</v>
      </c>
      <c r="FT21" s="12">
        <f>ВВ!FT21</f>
        <v>18000</v>
      </c>
      <c r="FU21" s="12">
        <f>ВВ!FU21</f>
        <v>18500</v>
      </c>
      <c r="FV21" s="12">
        <f>ВВ!FV21</f>
        <v>18500</v>
      </c>
      <c r="FW21" s="12">
        <f>ВВ!FW21</f>
        <v>17500</v>
      </c>
      <c r="FX21" s="12">
        <f>ВВ!FX21</f>
        <v>17500</v>
      </c>
      <c r="FY21" s="12">
        <f>ВВ!FY21</f>
        <v>17500</v>
      </c>
      <c r="FZ21" s="12">
        <f>ВВ!FZ21</f>
        <v>17500</v>
      </c>
      <c r="GA21" s="12">
        <f>ВВ!GA21</f>
        <v>17500</v>
      </c>
      <c r="GB21" s="12">
        <f>ВВ!GB21</f>
        <v>18000</v>
      </c>
      <c r="GC21" s="12">
        <f>ВВ!GC21</f>
        <v>18000</v>
      </c>
      <c r="GD21" s="12">
        <f>ВВ!GD21</f>
        <v>18000</v>
      </c>
      <c r="GE21" s="12">
        <f>ВВ!GE21</f>
        <v>18000</v>
      </c>
      <c r="GF21" s="12">
        <f>ВВ!GF21</f>
        <v>18000</v>
      </c>
      <c r="GG21" s="12">
        <f>ВВ!GG21</f>
        <v>18000</v>
      </c>
      <c r="GH21" s="12">
        <f>ВВ!GH21</f>
        <v>18000</v>
      </c>
      <c r="GI21" s="12">
        <f>ВВ!GI21</f>
        <v>18500</v>
      </c>
      <c r="GJ21" s="12">
        <f>ВВ!GJ21</f>
        <v>18500</v>
      </c>
      <c r="GK21" s="12">
        <f>ВВ!GK21</f>
        <v>18000</v>
      </c>
      <c r="GL21" s="12">
        <f>ВВ!GL21</f>
        <v>18000</v>
      </c>
      <c r="GM21" s="12">
        <f>ВВ!GM21</f>
        <v>18000</v>
      </c>
      <c r="GN21" s="12">
        <f>ВВ!GN21</f>
        <v>18000</v>
      </c>
      <c r="GO21" s="12">
        <f>ВВ!GO21</f>
        <v>18000</v>
      </c>
      <c r="GP21" s="12">
        <f>ВВ!GP21</f>
        <v>18500</v>
      </c>
      <c r="GQ21" s="12">
        <f>ВВ!GQ21</f>
        <v>18500</v>
      </c>
      <c r="GR21" s="12">
        <f>ВВ!GR21</f>
        <v>18000</v>
      </c>
      <c r="GS21" s="12">
        <f>ВВ!GS21</f>
        <v>18000</v>
      </c>
      <c r="GT21" s="12">
        <f>ВВ!GT21</f>
        <v>18000</v>
      </c>
      <c r="GU21" s="12">
        <f>ВВ!GU21</f>
        <v>18000</v>
      </c>
      <c r="GV21" s="12">
        <f>ВВ!GV21</f>
        <v>18000</v>
      </c>
      <c r="GW21" s="12">
        <f>ВВ!GW21</f>
        <v>18000</v>
      </c>
      <c r="GX21" s="12">
        <f>ВВ!GX21</f>
        <v>18000</v>
      </c>
      <c r="GY21" s="12">
        <f>ВВ!GY21</f>
        <v>18000</v>
      </c>
      <c r="GZ21" s="12">
        <f>ВВ!GZ21</f>
        <v>18000</v>
      </c>
      <c r="HA21" s="12">
        <f>ВВ!HA21</f>
        <v>18000</v>
      </c>
      <c r="HB21" s="12">
        <f>ВВ!HB21</f>
        <v>18000</v>
      </c>
    </row>
    <row r="22" spans="1:210" s="3" customFormat="1" ht="12" hidden="1" customHeight="1">
      <c r="A22" s="60">
        <v>2</v>
      </c>
      <c r="B22" s="12">
        <f>ВВ!B22</f>
        <v>30950</v>
      </c>
      <c r="C22" s="12">
        <f>ВВ!C22</f>
        <v>30950</v>
      </c>
      <c r="D22" s="12">
        <f>ВВ!D22</f>
        <v>30950</v>
      </c>
      <c r="E22" s="12">
        <f>ВВ!E22</f>
        <v>22650</v>
      </c>
      <c r="F22" s="12">
        <f>ВВ!F22</f>
        <v>22650</v>
      </c>
      <c r="G22" s="12">
        <f>ВВ!G22</f>
        <v>24150</v>
      </c>
      <c r="H22" s="12">
        <f>ВВ!H22</f>
        <v>24150</v>
      </c>
      <c r="I22" s="12">
        <f>ВВ!I22</f>
        <v>23150</v>
      </c>
      <c r="J22" s="12">
        <f>ВВ!J22</f>
        <v>23150</v>
      </c>
      <c r="K22" s="12">
        <f>ВВ!K22</f>
        <v>21150</v>
      </c>
      <c r="L22" s="12">
        <f>ВВ!L22</f>
        <v>23150</v>
      </c>
      <c r="M22" s="12">
        <f>ВВ!M22</f>
        <v>23150</v>
      </c>
      <c r="N22" s="12">
        <f>ВВ!N22</f>
        <v>23150</v>
      </c>
      <c r="O22" s="12">
        <f>ВВ!O22</f>
        <v>22150</v>
      </c>
      <c r="P22" s="12">
        <f>ВВ!P22</f>
        <v>22150</v>
      </c>
      <c r="Q22" s="12">
        <f>ВВ!Q22</f>
        <v>20650</v>
      </c>
      <c r="R22" s="12">
        <f>ВВ!R22</f>
        <v>19650</v>
      </c>
      <c r="S22" s="12">
        <f>ВВ!S22</f>
        <v>19650</v>
      </c>
      <c r="T22" s="12">
        <f>ВВ!T22</f>
        <v>19650</v>
      </c>
      <c r="U22" s="12">
        <f>ВВ!U22</f>
        <v>19650</v>
      </c>
      <c r="V22" s="12">
        <f>ВВ!V22</f>
        <v>19650</v>
      </c>
      <c r="W22" s="12">
        <f>ВВ!W22</f>
        <v>19650</v>
      </c>
      <c r="X22" s="12">
        <f>ВВ!X22</f>
        <v>19650</v>
      </c>
      <c r="Y22" s="12">
        <f>ВВ!Y22</f>
        <v>19000</v>
      </c>
      <c r="Z22" s="12">
        <f>ВВ!Z22</f>
        <v>19000</v>
      </c>
      <c r="AA22" s="12">
        <f>ВВ!AA22</f>
        <v>19000</v>
      </c>
      <c r="AB22" s="12">
        <f>ВВ!AB22</f>
        <v>18650</v>
      </c>
      <c r="AC22" s="12">
        <f>ВВ!AC22</f>
        <v>18650</v>
      </c>
      <c r="AD22" s="12">
        <f>ВВ!AD22</f>
        <v>18650</v>
      </c>
      <c r="AE22" s="12">
        <f>ВВ!AE22</f>
        <v>18650</v>
      </c>
      <c r="AF22" s="12">
        <f>ВВ!AF22</f>
        <v>18050</v>
      </c>
      <c r="AG22" s="12">
        <f>ВВ!AG22</f>
        <v>18050</v>
      </c>
      <c r="AH22" s="12">
        <f>ВВ!AH22</f>
        <v>18050</v>
      </c>
      <c r="AI22" s="12">
        <f>ВВ!AI22</f>
        <v>18050</v>
      </c>
      <c r="AJ22" s="12">
        <f>ВВ!AJ22</f>
        <v>18050</v>
      </c>
      <c r="AK22" s="12">
        <f>ВВ!AK22</f>
        <v>19350</v>
      </c>
      <c r="AL22" s="12">
        <f>ВВ!AL22</f>
        <v>19350</v>
      </c>
      <c r="AM22" s="12">
        <f>ВВ!AM22</f>
        <v>18050</v>
      </c>
      <c r="AN22" s="12">
        <f>ВВ!AN22</f>
        <v>18050</v>
      </c>
      <c r="AO22" s="12">
        <f>ВВ!AO22</f>
        <v>18050</v>
      </c>
      <c r="AP22" s="12">
        <f>ВВ!AP22</f>
        <v>18050</v>
      </c>
      <c r="AQ22" s="12">
        <f>ВВ!AQ22</f>
        <v>18050</v>
      </c>
      <c r="AR22" s="12">
        <f>ВВ!AR22</f>
        <v>18650</v>
      </c>
      <c r="AS22" s="12">
        <f>ВВ!AS22</f>
        <v>18650</v>
      </c>
      <c r="AT22" s="12">
        <f>ВВ!AT22</f>
        <v>18350</v>
      </c>
      <c r="AU22" s="12">
        <f>ВВ!AU22</f>
        <v>18350</v>
      </c>
      <c r="AV22" s="12">
        <f>ВВ!AV22</f>
        <v>18350</v>
      </c>
      <c r="AW22" s="12">
        <f>ВВ!AW22</f>
        <v>18350</v>
      </c>
      <c r="AX22" s="12">
        <f>ВВ!AX22</f>
        <v>18350</v>
      </c>
      <c r="AY22" s="12">
        <f>ВВ!AY22</f>
        <v>18950</v>
      </c>
      <c r="AZ22" s="12">
        <f>ВВ!AZ22</f>
        <v>18950</v>
      </c>
      <c r="BA22" s="12">
        <f>ВВ!BA22</f>
        <v>18950</v>
      </c>
      <c r="BB22" s="12">
        <f>ВВ!BB22</f>
        <v>18050</v>
      </c>
      <c r="BC22" s="12">
        <f>ВВ!BC22</f>
        <v>18050</v>
      </c>
      <c r="BD22" s="12">
        <f>ВВ!BD22</f>
        <v>18050</v>
      </c>
      <c r="BE22" s="12">
        <f>ВВ!BE22</f>
        <v>19850</v>
      </c>
      <c r="BF22" s="12">
        <f>ВВ!BF22</f>
        <v>19850</v>
      </c>
      <c r="BG22" s="12">
        <f>ВВ!BG22</f>
        <v>19850</v>
      </c>
      <c r="BH22" s="12">
        <f>ВВ!BH22</f>
        <v>18950</v>
      </c>
      <c r="BI22" s="12">
        <f>ВВ!BI22</f>
        <v>18950</v>
      </c>
      <c r="BJ22" s="12">
        <f>ВВ!BJ22</f>
        <v>18950</v>
      </c>
      <c r="BK22" s="12">
        <f>ВВ!BK22</f>
        <v>18950</v>
      </c>
      <c r="BL22" s="12">
        <f>ВВ!BL22</f>
        <v>18950</v>
      </c>
      <c r="BM22" s="12">
        <f>ВВ!BM22</f>
        <v>19850</v>
      </c>
      <c r="BN22" s="12">
        <f>ВВ!BN22</f>
        <v>19850</v>
      </c>
      <c r="BO22" s="12">
        <f>ВВ!BO22</f>
        <v>19850</v>
      </c>
      <c r="BP22" s="12">
        <f>ВВ!BP22</f>
        <v>18350</v>
      </c>
      <c r="BQ22" s="12">
        <f>ВВ!BQ22</f>
        <v>18350</v>
      </c>
      <c r="BR22" s="12">
        <f>ВВ!BR22</f>
        <v>18350</v>
      </c>
      <c r="BS22" s="12">
        <f>ВВ!BS22</f>
        <v>18350</v>
      </c>
      <c r="BT22" s="12">
        <f>ВВ!BT22</f>
        <v>18650</v>
      </c>
      <c r="BU22" s="12">
        <f>ВВ!BU22</f>
        <v>18650</v>
      </c>
      <c r="BV22" s="12">
        <f>ВВ!BV22</f>
        <v>18350</v>
      </c>
      <c r="BW22" s="12">
        <f>ВВ!BW22</f>
        <v>18350</v>
      </c>
      <c r="BX22" s="12">
        <f>ВВ!BX22</f>
        <v>18350</v>
      </c>
      <c r="BY22" s="12">
        <f>ВВ!BY22</f>
        <v>18350</v>
      </c>
      <c r="BZ22" s="12">
        <f>ВВ!BZ22</f>
        <v>18350</v>
      </c>
      <c r="CA22" s="12">
        <f>ВВ!CA22</f>
        <v>18650</v>
      </c>
      <c r="CB22" s="12">
        <f>ВВ!CB22</f>
        <v>18650</v>
      </c>
      <c r="CC22" s="12">
        <f>ВВ!CC22</f>
        <v>18350</v>
      </c>
      <c r="CD22" s="12">
        <f>ВВ!CD22</f>
        <v>18350</v>
      </c>
      <c r="CE22" s="12">
        <f>ВВ!CE22</f>
        <v>18350</v>
      </c>
      <c r="CF22" s="12">
        <f>ВВ!CF22</f>
        <v>18350</v>
      </c>
      <c r="CG22" s="12">
        <f>ВВ!CG22</f>
        <v>18350</v>
      </c>
      <c r="CH22" s="12">
        <f>ВВ!CH22</f>
        <v>18650</v>
      </c>
      <c r="CI22" s="12">
        <f>ВВ!CI22</f>
        <v>18650</v>
      </c>
      <c r="CJ22" s="12">
        <f>ВВ!CJ22</f>
        <v>18650</v>
      </c>
      <c r="CK22" s="12">
        <f>ВВ!CK22</f>
        <v>18650</v>
      </c>
      <c r="CL22" s="12">
        <f>ВВ!CL22</f>
        <v>18650</v>
      </c>
      <c r="CM22" s="12">
        <f>ВВ!CM22</f>
        <v>18650</v>
      </c>
      <c r="CN22" s="12">
        <f>ВВ!CN22</f>
        <v>18650</v>
      </c>
      <c r="CO22" s="12">
        <f>ВВ!CO22</f>
        <v>22850</v>
      </c>
      <c r="CP22" s="12">
        <f>ВВ!CP22</f>
        <v>22850</v>
      </c>
      <c r="CQ22" s="182">
        <f>ВВ!CQ22</f>
        <v>22850</v>
      </c>
      <c r="CR22" s="182">
        <f>ВВ!CR22</f>
        <v>22850</v>
      </c>
      <c r="CS22" s="182">
        <f>ВВ!CS22</f>
        <v>22850</v>
      </c>
      <c r="CT22" s="182">
        <f>ВВ!CT22</f>
        <v>22850</v>
      </c>
      <c r="CU22" s="182">
        <f>ВВ!CU22</f>
        <v>22850</v>
      </c>
      <c r="CV22" s="12">
        <f>ВВ!CV22</f>
        <v>22850</v>
      </c>
      <c r="CW22" s="12">
        <f>ВВ!CW22</f>
        <v>22850</v>
      </c>
      <c r="CX22" s="12">
        <f>ВВ!CX22</f>
        <v>24850</v>
      </c>
      <c r="CY22" s="190">
        <f>ВВ!CY22</f>
        <v>24850</v>
      </c>
      <c r="CZ22" s="190">
        <f>ВВ!CZ22</f>
        <v>24850</v>
      </c>
      <c r="DA22" s="190">
        <f>ВВ!DA22</f>
        <v>24850</v>
      </c>
      <c r="DB22" s="190">
        <f>ВВ!DB22</f>
        <v>24850</v>
      </c>
      <c r="DC22" s="190">
        <f>ВВ!DC22</f>
        <v>24850</v>
      </c>
      <c r="DD22" s="12">
        <f>ВВ!DD22</f>
        <v>24850</v>
      </c>
      <c r="DE22" s="12">
        <f>ВВ!DE22</f>
        <v>22850</v>
      </c>
      <c r="DF22" s="12">
        <f>ВВ!DF22</f>
        <v>22850</v>
      </c>
      <c r="DG22" s="12">
        <f>ВВ!DG22</f>
        <v>22850</v>
      </c>
      <c r="DH22" s="12">
        <f>ВВ!DH22</f>
        <v>22850</v>
      </c>
      <c r="DI22" s="12">
        <f>ВВ!DI22</f>
        <v>22850</v>
      </c>
      <c r="DJ22" s="12">
        <f>ВВ!DJ22</f>
        <v>22850</v>
      </c>
      <c r="DK22" s="12">
        <f>ВВ!DK22</f>
        <v>22850</v>
      </c>
      <c r="DL22" s="12">
        <f>ВВ!DL22</f>
        <v>22850</v>
      </c>
      <c r="DM22" s="12">
        <f>ВВ!DM22</f>
        <v>23850</v>
      </c>
      <c r="DN22" s="12">
        <f>ВВ!DN22</f>
        <v>23850</v>
      </c>
      <c r="DO22" s="12">
        <f>ВВ!DO22</f>
        <v>23850</v>
      </c>
      <c r="DP22" s="12">
        <f>ВВ!DP22</f>
        <v>23850</v>
      </c>
      <c r="DQ22" s="12">
        <f>ВВ!DQ22</f>
        <v>23850</v>
      </c>
      <c r="DR22" s="12">
        <f>ВВ!DR22</f>
        <v>23850</v>
      </c>
      <c r="DS22" s="12">
        <f>ВВ!DS22</f>
        <v>23850</v>
      </c>
      <c r="DT22" s="12">
        <f>ВВ!DT22</f>
        <v>23850</v>
      </c>
      <c r="DU22" s="12">
        <f>ВВ!DU22</f>
        <v>23850</v>
      </c>
      <c r="DV22" s="12">
        <f>ВВ!DV22</f>
        <v>23850</v>
      </c>
      <c r="DW22" s="12">
        <f>ВВ!DW22</f>
        <v>23850</v>
      </c>
      <c r="DX22" s="12">
        <f>ВВ!DX22</f>
        <v>23850</v>
      </c>
      <c r="DY22" s="12">
        <f>ВВ!DY22</f>
        <v>23850</v>
      </c>
      <c r="DZ22" s="12">
        <f>ВВ!DZ22</f>
        <v>23850</v>
      </c>
      <c r="EA22" s="12">
        <f>ВВ!EA22</f>
        <v>20850</v>
      </c>
      <c r="EB22" s="12">
        <f>ВВ!EB22</f>
        <v>20850</v>
      </c>
      <c r="EC22" s="12">
        <f>ВВ!EC22</f>
        <v>20850</v>
      </c>
      <c r="ED22" s="12">
        <f>ВВ!ED22</f>
        <v>20850</v>
      </c>
      <c r="EE22" s="12">
        <f>ВВ!EE22</f>
        <v>21350</v>
      </c>
      <c r="EF22" s="12">
        <f>ВВ!EF22</f>
        <v>21350</v>
      </c>
      <c r="EG22" s="12">
        <f>ВВ!EG22</f>
        <v>20850</v>
      </c>
      <c r="EH22" s="12">
        <f>ВВ!EH22</f>
        <v>20850</v>
      </c>
      <c r="EI22" s="12">
        <f>ВВ!EI22</f>
        <v>20850</v>
      </c>
      <c r="EJ22" s="12">
        <f>ВВ!EJ22</f>
        <v>20850</v>
      </c>
      <c r="EK22" s="12">
        <f>ВВ!EK22</f>
        <v>20850</v>
      </c>
      <c r="EL22" s="12">
        <f>ВВ!EL22</f>
        <v>21350</v>
      </c>
      <c r="EM22" s="12">
        <f>ВВ!EM22</f>
        <v>21350</v>
      </c>
      <c r="EN22" s="12">
        <f>ВВ!EN22</f>
        <v>20850</v>
      </c>
      <c r="EO22" s="12">
        <f>ВВ!EO22</f>
        <v>20850</v>
      </c>
      <c r="EP22" s="12">
        <f>ВВ!EP22</f>
        <v>20850</v>
      </c>
      <c r="EQ22" s="12">
        <f>ВВ!EQ22</f>
        <v>20850</v>
      </c>
      <c r="ER22" s="12">
        <f>ВВ!ER22</f>
        <v>20850</v>
      </c>
      <c r="ES22" s="12">
        <f>ВВ!ES22</f>
        <v>21350</v>
      </c>
      <c r="ET22" s="12">
        <f>ВВ!ET22</f>
        <v>21350</v>
      </c>
      <c r="EU22" s="12">
        <f>ВВ!EU22</f>
        <v>20850</v>
      </c>
      <c r="EV22" s="12">
        <f>ВВ!EV22</f>
        <v>20850</v>
      </c>
      <c r="EW22" s="12">
        <f>ВВ!EW22</f>
        <v>20850</v>
      </c>
      <c r="EX22" s="12">
        <f>ВВ!EX22</f>
        <v>20850</v>
      </c>
      <c r="EY22" s="12">
        <f>ВВ!EY22</f>
        <v>20850</v>
      </c>
      <c r="EZ22" s="12">
        <f>ВВ!EZ22</f>
        <v>21350</v>
      </c>
      <c r="FA22" s="12">
        <f>ВВ!FA22</f>
        <v>21350</v>
      </c>
      <c r="FB22" s="12">
        <f>ВВ!FB22</f>
        <v>20850</v>
      </c>
      <c r="FC22" s="12">
        <f>ВВ!FC22</f>
        <v>20850</v>
      </c>
      <c r="FD22" s="12">
        <f>ВВ!FD22</f>
        <v>20850</v>
      </c>
      <c r="FE22" s="12">
        <f>ВВ!FE22</f>
        <v>20850</v>
      </c>
      <c r="FF22" s="12">
        <f>ВВ!FF22</f>
        <v>20850</v>
      </c>
      <c r="FG22" s="12">
        <f>ВВ!FG22</f>
        <v>21350</v>
      </c>
      <c r="FH22" s="12">
        <f>ВВ!FH22</f>
        <v>21350</v>
      </c>
      <c r="FI22" s="12">
        <f>ВВ!FI22</f>
        <v>20850</v>
      </c>
      <c r="FJ22" s="12">
        <f>ВВ!FJ22</f>
        <v>20850</v>
      </c>
      <c r="FK22" s="12">
        <f>ВВ!FK22</f>
        <v>20850</v>
      </c>
      <c r="FL22" s="12">
        <f>ВВ!FL22</f>
        <v>20850</v>
      </c>
      <c r="FM22" s="12">
        <f>ВВ!FM22</f>
        <v>20850</v>
      </c>
      <c r="FN22" s="12">
        <f>ВВ!FN22</f>
        <v>20850</v>
      </c>
      <c r="FO22" s="12">
        <f>ВВ!FO22</f>
        <v>20850</v>
      </c>
      <c r="FP22" s="12">
        <f>ВВ!FP22</f>
        <v>19850</v>
      </c>
      <c r="FQ22" s="12">
        <f>ВВ!FQ22</f>
        <v>19850</v>
      </c>
      <c r="FR22" s="12">
        <f>ВВ!FR22</f>
        <v>19850</v>
      </c>
      <c r="FS22" s="12">
        <f>ВВ!FS22</f>
        <v>19850</v>
      </c>
      <c r="FT22" s="12">
        <f>ВВ!FT22</f>
        <v>19850</v>
      </c>
      <c r="FU22" s="12">
        <f>ВВ!FU22</f>
        <v>20350</v>
      </c>
      <c r="FV22" s="12">
        <f>ВВ!FV22</f>
        <v>20350</v>
      </c>
      <c r="FW22" s="12">
        <f>ВВ!FW22</f>
        <v>19350</v>
      </c>
      <c r="FX22" s="12">
        <f>ВВ!FX22</f>
        <v>19350</v>
      </c>
      <c r="FY22" s="12">
        <f>ВВ!FY22</f>
        <v>19350</v>
      </c>
      <c r="FZ22" s="12">
        <f>ВВ!FZ22</f>
        <v>19350</v>
      </c>
      <c r="GA22" s="12">
        <f>ВВ!GA22</f>
        <v>19350</v>
      </c>
      <c r="GB22" s="12">
        <f>ВВ!GB22</f>
        <v>19850</v>
      </c>
      <c r="GC22" s="12">
        <f>ВВ!GC22</f>
        <v>19850</v>
      </c>
      <c r="GD22" s="12">
        <f>ВВ!GD22</f>
        <v>19850</v>
      </c>
      <c r="GE22" s="12">
        <f>ВВ!GE22</f>
        <v>19850</v>
      </c>
      <c r="GF22" s="12">
        <f>ВВ!GF22</f>
        <v>19850</v>
      </c>
      <c r="GG22" s="12">
        <f>ВВ!GG22</f>
        <v>19850</v>
      </c>
      <c r="GH22" s="12">
        <f>ВВ!GH22</f>
        <v>19850</v>
      </c>
      <c r="GI22" s="12">
        <f>ВВ!GI22</f>
        <v>20350</v>
      </c>
      <c r="GJ22" s="12">
        <f>ВВ!GJ22</f>
        <v>20350</v>
      </c>
      <c r="GK22" s="12">
        <f>ВВ!GK22</f>
        <v>19850</v>
      </c>
      <c r="GL22" s="12">
        <f>ВВ!GL22</f>
        <v>19850</v>
      </c>
      <c r="GM22" s="12">
        <f>ВВ!GM22</f>
        <v>19850</v>
      </c>
      <c r="GN22" s="12">
        <f>ВВ!GN22</f>
        <v>19850</v>
      </c>
      <c r="GO22" s="12">
        <f>ВВ!GO22</f>
        <v>19850</v>
      </c>
      <c r="GP22" s="12">
        <f>ВВ!GP22</f>
        <v>20350</v>
      </c>
      <c r="GQ22" s="12">
        <f>ВВ!GQ22</f>
        <v>20350</v>
      </c>
      <c r="GR22" s="12">
        <f>ВВ!GR22</f>
        <v>19850</v>
      </c>
      <c r="GS22" s="12">
        <f>ВВ!GS22</f>
        <v>19850</v>
      </c>
      <c r="GT22" s="12">
        <f>ВВ!GT22</f>
        <v>19850</v>
      </c>
      <c r="GU22" s="12">
        <f>ВВ!GU22</f>
        <v>19850</v>
      </c>
      <c r="GV22" s="12">
        <f>ВВ!GV22</f>
        <v>19850</v>
      </c>
      <c r="GW22" s="12">
        <f>ВВ!GW22</f>
        <v>19850</v>
      </c>
      <c r="GX22" s="12">
        <f>ВВ!GX22</f>
        <v>19850</v>
      </c>
      <c r="GY22" s="12">
        <f>ВВ!GY22</f>
        <v>19850</v>
      </c>
      <c r="GZ22" s="12">
        <f>ВВ!GZ22</f>
        <v>19850</v>
      </c>
      <c r="HA22" s="12">
        <f>ВВ!HA22</f>
        <v>19850</v>
      </c>
      <c r="HB22" s="12">
        <f>ВВ!HB22</f>
        <v>19850</v>
      </c>
    </row>
    <row r="23" spans="1:210" s="3" customFormat="1" ht="12" hidden="1" customHeight="1">
      <c r="A23" s="61" t="s">
        <v>74</v>
      </c>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82"/>
      <c r="CR23" s="182"/>
      <c r="CS23" s="182"/>
      <c r="CT23" s="182"/>
      <c r="CU23" s="182"/>
      <c r="CV23" s="12"/>
      <c r="CW23" s="12"/>
      <c r="CX23" s="12"/>
      <c r="CY23" s="190"/>
      <c r="CZ23" s="190"/>
      <c r="DA23" s="190"/>
      <c r="DB23" s="190"/>
      <c r="DC23" s="190"/>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row>
    <row r="24" spans="1:210" s="3" customFormat="1" ht="12" hidden="1" customHeight="1">
      <c r="A24" s="13">
        <v>1</v>
      </c>
      <c r="B24" s="12">
        <f>ВВ!B24</f>
        <v>37700</v>
      </c>
      <c r="C24" s="12">
        <f>ВВ!C24</f>
        <v>37700</v>
      </c>
      <c r="D24" s="12">
        <f>ВВ!D24</f>
        <v>37700</v>
      </c>
      <c r="E24" s="12">
        <f>ВВ!E24</f>
        <v>32300</v>
      </c>
      <c r="F24" s="12">
        <f>ВВ!F24</f>
        <v>32300</v>
      </c>
      <c r="G24" s="12">
        <f>ВВ!G24</f>
        <v>33800</v>
      </c>
      <c r="H24" s="12">
        <f>ВВ!H24</f>
        <v>33800</v>
      </c>
      <c r="I24" s="12">
        <f>ВВ!I24</f>
        <v>32800</v>
      </c>
      <c r="J24" s="12">
        <f>ВВ!J24</f>
        <v>32800</v>
      </c>
      <c r="K24" s="12">
        <f>ВВ!K24</f>
        <v>30800</v>
      </c>
      <c r="L24" s="12">
        <f>ВВ!L24</f>
        <v>32800</v>
      </c>
      <c r="M24" s="12">
        <f>ВВ!M24</f>
        <v>32800</v>
      </c>
      <c r="N24" s="12">
        <f>ВВ!N24</f>
        <v>32800</v>
      </c>
      <c r="O24" s="12">
        <f>ВВ!O24</f>
        <v>31800</v>
      </c>
      <c r="P24" s="12">
        <f>ВВ!P24</f>
        <v>31800</v>
      </c>
      <c r="Q24" s="12">
        <f>ВВ!Q24</f>
        <v>30300</v>
      </c>
      <c r="R24" s="12">
        <f>ВВ!R24</f>
        <v>29300</v>
      </c>
      <c r="S24" s="12">
        <f>ВВ!S24</f>
        <v>29300</v>
      </c>
      <c r="T24" s="12">
        <f>ВВ!T24</f>
        <v>29300</v>
      </c>
      <c r="U24" s="12">
        <f>ВВ!U24</f>
        <v>29300</v>
      </c>
      <c r="V24" s="12">
        <f>ВВ!V24</f>
        <v>29300</v>
      </c>
      <c r="W24" s="12">
        <f>ВВ!W24</f>
        <v>29300</v>
      </c>
      <c r="X24" s="12">
        <f>ВВ!X24</f>
        <v>29300</v>
      </c>
      <c r="Y24" s="12">
        <f>ВВ!Y24</f>
        <v>28650</v>
      </c>
      <c r="Z24" s="12">
        <f>ВВ!Z24</f>
        <v>28650</v>
      </c>
      <c r="AA24" s="12">
        <f>ВВ!AA24</f>
        <v>28650</v>
      </c>
      <c r="AB24" s="12">
        <f>ВВ!AB24</f>
        <v>25300</v>
      </c>
      <c r="AC24" s="12">
        <f>ВВ!AC24</f>
        <v>25300</v>
      </c>
      <c r="AD24" s="12">
        <f>ВВ!AD24</f>
        <v>25300</v>
      </c>
      <c r="AE24" s="12">
        <f>ВВ!AE24</f>
        <v>25300</v>
      </c>
      <c r="AF24" s="12">
        <f>ВВ!AF24</f>
        <v>24700</v>
      </c>
      <c r="AG24" s="12">
        <f>ВВ!AG24</f>
        <v>24700</v>
      </c>
      <c r="AH24" s="12">
        <f>ВВ!AH24</f>
        <v>24700</v>
      </c>
      <c r="AI24" s="12">
        <f>ВВ!AI24</f>
        <v>24700</v>
      </c>
      <c r="AJ24" s="12">
        <f>ВВ!AJ24</f>
        <v>24700</v>
      </c>
      <c r="AK24" s="12">
        <f>ВВ!AK24</f>
        <v>26000</v>
      </c>
      <c r="AL24" s="12">
        <f>ВВ!AL24</f>
        <v>26000</v>
      </c>
      <c r="AM24" s="12">
        <f>ВВ!AM24</f>
        <v>24700</v>
      </c>
      <c r="AN24" s="12">
        <f>ВВ!AN24</f>
        <v>24700</v>
      </c>
      <c r="AO24" s="12">
        <f>ВВ!AO24</f>
        <v>24700</v>
      </c>
      <c r="AP24" s="12">
        <f>ВВ!AP24</f>
        <v>24700</v>
      </c>
      <c r="AQ24" s="12">
        <f>ВВ!AQ24</f>
        <v>24700</v>
      </c>
      <c r="AR24" s="12">
        <f>ВВ!AR24</f>
        <v>25300</v>
      </c>
      <c r="AS24" s="12">
        <f>ВВ!AS24</f>
        <v>25300</v>
      </c>
      <c r="AT24" s="12">
        <f>ВВ!AT24</f>
        <v>25000</v>
      </c>
      <c r="AU24" s="12">
        <f>ВВ!AU24</f>
        <v>25000</v>
      </c>
      <c r="AV24" s="12">
        <f>ВВ!AV24</f>
        <v>25000</v>
      </c>
      <c r="AW24" s="12">
        <f>ВВ!AW24</f>
        <v>25000</v>
      </c>
      <c r="AX24" s="12">
        <f>ВВ!AX24</f>
        <v>25000</v>
      </c>
      <c r="AY24" s="12">
        <f>ВВ!AY24</f>
        <v>25600</v>
      </c>
      <c r="AZ24" s="12">
        <f>ВВ!AZ24</f>
        <v>25600</v>
      </c>
      <c r="BA24" s="12">
        <f>ВВ!BA24</f>
        <v>25600</v>
      </c>
      <c r="BB24" s="12">
        <f>ВВ!BB24</f>
        <v>24700</v>
      </c>
      <c r="BC24" s="12">
        <f>ВВ!BC24</f>
        <v>24700</v>
      </c>
      <c r="BD24" s="12">
        <f>ВВ!BD24</f>
        <v>24700</v>
      </c>
      <c r="BE24" s="12">
        <f>ВВ!BE24</f>
        <v>26500</v>
      </c>
      <c r="BF24" s="12">
        <f>ВВ!BF24</f>
        <v>26500</v>
      </c>
      <c r="BG24" s="12">
        <f>ВВ!BG24</f>
        <v>26500</v>
      </c>
      <c r="BH24" s="12">
        <f>ВВ!BH24</f>
        <v>25600</v>
      </c>
      <c r="BI24" s="12">
        <f>ВВ!BI24</f>
        <v>25600</v>
      </c>
      <c r="BJ24" s="12">
        <f>ВВ!BJ24</f>
        <v>25600</v>
      </c>
      <c r="BK24" s="12">
        <f>ВВ!BK24</f>
        <v>25600</v>
      </c>
      <c r="BL24" s="12">
        <f>ВВ!BL24</f>
        <v>25600</v>
      </c>
      <c r="BM24" s="12">
        <f>ВВ!BM24</f>
        <v>26500</v>
      </c>
      <c r="BN24" s="12">
        <f>ВВ!BN24</f>
        <v>26500</v>
      </c>
      <c r="BO24" s="12">
        <f>ВВ!BO24</f>
        <v>26500</v>
      </c>
      <c r="BP24" s="12">
        <f>ВВ!BP24</f>
        <v>25000</v>
      </c>
      <c r="BQ24" s="12">
        <f>ВВ!BQ24</f>
        <v>25000</v>
      </c>
      <c r="BR24" s="12">
        <f>ВВ!BR24</f>
        <v>25000</v>
      </c>
      <c r="BS24" s="12">
        <f>ВВ!BS24</f>
        <v>25000</v>
      </c>
      <c r="BT24" s="12">
        <f>ВВ!BT24</f>
        <v>25300</v>
      </c>
      <c r="BU24" s="12">
        <f>ВВ!BU24</f>
        <v>25300</v>
      </c>
      <c r="BV24" s="12">
        <f>ВВ!BV24</f>
        <v>25000</v>
      </c>
      <c r="BW24" s="12">
        <f>ВВ!BW24</f>
        <v>25000</v>
      </c>
      <c r="BX24" s="12">
        <f>ВВ!BX24</f>
        <v>25000</v>
      </c>
      <c r="BY24" s="12">
        <f>ВВ!BY24</f>
        <v>25000</v>
      </c>
      <c r="BZ24" s="12">
        <f>ВВ!BZ24</f>
        <v>25000</v>
      </c>
      <c r="CA24" s="12">
        <f>ВВ!CA24</f>
        <v>25300</v>
      </c>
      <c r="CB24" s="12">
        <f>ВВ!CB24</f>
        <v>25300</v>
      </c>
      <c r="CC24" s="12">
        <f>ВВ!CC24</f>
        <v>25000</v>
      </c>
      <c r="CD24" s="12">
        <f>ВВ!CD24</f>
        <v>25000</v>
      </c>
      <c r="CE24" s="12">
        <f>ВВ!CE24</f>
        <v>25000</v>
      </c>
      <c r="CF24" s="12">
        <f>ВВ!CF24</f>
        <v>25000</v>
      </c>
      <c r="CG24" s="12">
        <f>ВВ!CG24</f>
        <v>25000</v>
      </c>
      <c r="CH24" s="12">
        <f>ВВ!CH24</f>
        <v>25300</v>
      </c>
      <c r="CI24" s="12">
        <f>ВВ!CI24</f>
        <v>25300</v>
      </c>
      <c r="CJ24" s="12">
        <f>ВВ!CJ24</f>
        <v>25300</v>
      </c>
      <c r="CK24" s="12">
        <f>ВВ!CK24</f>
        <v>25300</v>
      </c>
      <c r="CL24" s="12">
        <f>ВВ!CL24</f>
        <v>25300</v>
      </c>
      <c r="CM24" s="12">
        <f>ВВ!CM24</f>
        <v>25300</v>
      </c>
      <c r="CN24" s="12">
        <f>ВВ!CN24</f>
        <v>25300</v>
      </c>
      <c r="CO24" s="12">
        <f>ВВ!CO24</f>
        <v>29500</v>
      </c>
      <c r="CP24" s="12">
        <f>ВВ!CP24</f>
        <v>29500</v>
      </c>
      <c r="CQ24" s="182">
        <f>ВВ!CQ24</f>
        <v>29500</v>
      </c>
      <c r="CR24" s="182">
        <f>ВВ!CR24</f>
        <v>29500</v>
      </c>
      <c r="CS24" s="182">
        <f>ВВ!CS24</f>
        <v>29500</v>
      </c>
      <c r="CT24" s="182">
        <f>ВВ!CT24</f>
        <v>29500</v>
      </c>
      <c r="CU24" s="182">
        <f>ВВ!CU24</f>
        <v>29500</v>
      </c>
      <c r="CV24" s="12">
        <f>ВВ!CV24</f>
        <v>29500</v>
      </c>
      <c r="CW24" s="12">
        <f>ВВ!CW24</f>
        <v>29500</v>
      </c>
      <c r="CX24" s="12">
        <f>ВВ!CX24</f>
        <v>31500</v>
      </c>
      <c r="CY24" s="190">
        <f>ВВ!CY24</f>
        <v>31500</v>
      </c>
      <c r="CZ24" s="190">
        <f>ВВ!CZ24</f>
        <v>31500</v>
      </c>
      <c r="DA24" s="190">
        <f>ВВ!DA24</f>
        <v>31500</v>
      </c>
      <c r="DB24" s="190">
        <f>ВВ!DB24</f>
        <v>31500</v>
      </c>
      <c r="DC24" s="190">
        <f>ВВ!DC24</f>
        <v>31500</v>
      </c>
      <c r="DD24" s="12">
        <f>ВВ!DD24</f>
        <v>31500</v>
      </c>
      <c r="DE24" s="12">
        <f>ВВ!DE24</f>
        <v>29500</v>
      </c>
      <c r="DF24" s="12">
        <f>ВВ!DF24</f>
        <v>29500</v>
      </c>
      <c r="DG24" s="12">
        <f>ВВ!DG24</f>
        <v>29500</v>
      </c>
      <c r="DH24" s="12">
        <f>ВВ!DH24</f>
        <v>29500</v>
      </c>
      <c r="DI24" s="12">
        <f>ВВ!DI24</f>
        <v>29500</v>
      </c>
      <c r="DJ24" s="12">
        <f>ВВ!DJ24</f>
        <v>29500</v>
      </c>
      <c r="DK24" s="12">
        <f>ВВ!DK24</f>
        <v>29500</v>
      </c>
      <c r="DL24" s="12">
        <f>ВВ!DL24</f>
        <v>29500</v>
      </c>
      <c r="DM24" s="12">
        <f>ВВ!DM24</f>
        <v>30500</v>
      </c>
      <c r="DN24" s="12">
        <f>ВВ!DN24</f>
        <v>30500</v>
      </c>
      <c r="DO24" s="12">
        <f>ВВ!DO24</f>
        <v>30500</v>
      </c>
      <c r="DP24" s="12">
        <f>ВВ!DP24</f>
        <v>30500</v>
      </c>
      <c r="DQ24" s="12">
        <f>ВВ!DQ24</f>
        <v>30500</v>
      </c>
      <c r="DR24" s="12">
        <f>ВВ!DR24</f>
        <v>30500</v>
      </c>
      <c r="DS24" s="12">
        <f>ВВ!DS24</f>
        <v>30500</v>
      </c>
      <c r="DT24" s="12">
        <f>ВВ!DT24</f>
        <v>30500</v>
      </c>
      <c r="DU24" s="12">
        <f>ВВ!DU24</f>
        <v>30500</v>
      </c>
      <c r="DV24" s="12">
        <f>ВВ!DV24</f>
        <v>30500</v>
      </c>
      <c r="DW24" s="12">
        <f>ВВ!DW24</f>
        <v>30500</v>
      </c>
      <c r="DX24" s="12">
        <f>ВВ!DX24</f>
        <v>30500</v>
      </c>
      <c r="DY24" s="12">
        <f>ВВ!DY24</f>
        <v>30500</v>
      </c>
      <c r="DZ24" s="12">
        <f>ВВ!DZ24</f>
        <v>30500</v>
      </c>
      <c r="EA24" s="12">
        <f>ВВ!EA24</f>
        <v>27500</v>
      </c>
      <c r="EB24" s="12">
        <f>ВВ!EB24</f>
        <v>27500</v>
      </c>
      <c r="EC24" s="12">
        <f>ВВ!EC24</f>
        <v>27500</v>
      </c>
      <c r="ED24" s="12">
        <f>ВВ!ED24</f>
        <v>27500</v>
      </c>
      <c r="EE24" s="12">
        <f>ВВ!EE24</f>
        <v>28000</v>
      </c>
      <c r="EF24" s="12">
        <f>ВВ!EF24</f>
        <v>28000</v>
      </c>
      <c r="EG24" s="12">
        <f>ВВ!EG24</f>
        <v>27500</v>
      </c>
      <c r="EH24" s="12">
        <f>ВВ!EH24</f>
        <v>27500</v>
      </c>
      <c r="EI24" s="12">
        <f>ВВ!EI24</f>
        <v>27500</v>
      </c>
      <c r="EJ24" s="12">
        <f>ВВ!EJ24</f>
        <v>27500</v>
      </c>
      <c r="EK24" s="12">
        <f>ВВ!EK24</f>
        <v>27500</v>
      </c>
      <c r="EL24" s="12">
        <f>ВВ!EL24</f>
        <v>28000</v>
      </c>
      <c r="EM24" s="12">
        <f>ВВ!EM24</f>
        <v>28000</v>
      </c>
      <c r="EN24" s="12">
        <f>ВВ!EN24</f>
        <v>27500</v>
      </c>
      <c r="EO24" s="12">
        <f>ВВ!EO24</f>
        <v>27500</v>
      </c>
      <c r="EP24" s="12">
        <f>ВВ!EP24</f>
        <v>27500</v>
      </c>
      <c r="EQ24" s="12">
        <f>ВВ!EQ24</f>
        <v>27500</v>
      </c>
      <c r="ER24" s="12">
        <f>ВВ!ER24</f>
        <v>27500</v>
      </c>
      <c r="ES24" s="12">
        <f>ВВ!ES24</f>
        <v>28000</v>
      </c>
      <c r="ET24" s="12">
        <f>ВВ!ET24</f>
        <v>28000</v>
      </c>
      <c r="EU24" s="12">
        <f>ВВ!EU24</f>
        <v>27500</v>
      </c>
      <c r="EV24" s="12">
        <f>ВВ!EV24</f>
        <v>27500</v>
      </c>
      <c r="EW24" s="12">
        <f>ВВ!EW24</f>
        <v>27500</v>
      </c>
      <c r="EX24" s="12">
        <f>ВВ!EX24</f>
        <v>27500</v>
      </c>
      <c r="EY24" s="12">
        <f>ВВ!EY24</f>
        <v>27500</v>
      </c>
      <c r="EZ24" s="12">
        <f>ВВ!EZ24</f>
        <v>28000</v>
      </c>
      <c r="FA24" s="12">
        <f>ВВ!FA24</f>
        <v>28000</v>
      </c>
      <c r="FB24" s="12">
        <f>ВВ!FB24</f>
        <v>27500</v>
      </c>
      <c r="FC24" s="12">
        <f>ВВ!FC24</f>
        <v>27500</v>
      </c>
      <c r="FD24" s="12">
        <f>ВВ!FD24</f>
        <v>27500</v>
      </c>
      <c r="FE24" s="12">
        <f>ВВ!FE24</f>
        <v>27500</v>
      </c>
      <c r="FF24" s="12">
        <f>ВВ!FF24</f>
        <v>27500</v>
      </c>
      <c r="FG24" s="12">
        <f>ВВ!FG24</f>
        <v>28000</v>
      </c>
      <c r="FH24" s="12">
        <f>ВВ!FH24</f>
        <v>28000</v>
      </c>
      <c r="FI24" s="12">
        <f>ВВ!FI24</f>
        <v>27500</v>
      </c>
      <c r="FJ24" s="12">
        <f>ВВ!FJ24</f>
        <v>27500</v>
      </c>
      <c r="FK24" s="12">
        <f>ВВ!FK24</f>
        <v>27500</v>
      </c>
      <c r="FL24" s="12">
        <f>ВВ!FL24</f>
        <v>27500</v>
      </c>
      <c r="FM24" s="12">
        <f>ВВ!FM24</f>
        <v>27500</v>
      </c>
      <c r="FN24" s="12">
        <f>ВВ!FN24</f>
        <v>27500</v>
      </c>
      <c r="FO24" s="12">
        <f>ВВ!FO24</f>
        <v>27500</v>
      </c>
      <c r="FP24" s="12">
        <f>ВВ!FP24</f>
        <v>26500</v>
      </c>
      <c r="FQ24" s="12">
        <f>ВВ!FQ24</f>
        <v>26500</v>
      </c>
      <c r="FR24" s="12">
        <f>ВВ!FR24</f>
        <v>26500</v>
      </c>
      <c r="FS24" s="12">
        <f>ВВ!FS24</f>
        <v>26500</v>
      </c>
      <c r="FT24" s="12">
        <f>ВВ!FT24</f>
        <v>26500</v>
      </c>
      <c r="FU24" s="12">
        <f>ВВ!FU24</f>
        <v>27000</v>
      </c>
      <c r="FV24" s="12">
        <f>ВВ!FV24</f>
        <v>27000</v>
      </c>
      <c r="FW24" s="12">
        <f>ВВ!FW24</f>
        <v>26000</v>
      </c>
      <c r="FX24" s="12">
        <f>ВВ!FX24</f>
        <v>26000</v>
      </c>
      <c r="FY24" s="12">
        <f>ВВ!FY24</f>
        <v>26000</v>
      </c>
      <c r="FZ24" s="12">
        <f>ВВ!FZ24</f>
        <v>26000</v>
      </c>
      <c r="GA24" s="12">
        <f>ВВ!GA24</f>
        <v>26000</v>
      </c>
      <c r="GB24" s="12">
        <f>ВВ!GB24</f>
        <v>26500</v>
      </c>
      <c r="GC24" s="12">
        <f>ВВ!GC24</f>
        <v>26500</v>
      </c>
      <c r="GD24" s="12">
        <f>ВВ!GD24</f>
        <v>26500</v>
      </c>
      <c r="GE24" s="12">
        <f>ВВ!GE24</f>
        <v>26500</v>
      </c>
      <c r="GF24" s="12">
        <f>ВВ!GF24</f>
        <v>26500</v>
      </c>
      <c r="GG24" s="12">
        <f>ВВ!GG24</f>
        <v>26500</v>
      </c>
      <c r="GH24" s="12">
        <f>ВВ!GH24</f>
        <v>26500</v>
      </c>
      <c r="GI24" s="12">
        <f>ВВ!GI24</f>
        <v>27000</v>
      </c>
      <c r="GJ24" s="12">
        <f>ВВ!GJ24</f>
        <v>27000</v>
      </c>
      <c r="GK24" s="12">
        <f>ВВ!GK24</f>
        <v>26500</v>
      </c>
      <c r="GL24" s="12">
        <f>ВВ!GL24</f>
        <v>26500</v>
      </c>
      <c r="GM24" s="12">
        <f>ВВ!GM24</f>
        <v>26500</v>
      </c>
      <c r="GN24" s="12">
        <f>ВВ!GN24</f>
        <v>26500</v>
      </c>
      <c r="GO24" s="12">
        <f>ВВ!GO24</f>
        <v>26500</v>
      </c>
      <c r="GP24" s="12">
        <f>ВВ!GP24</f>
        <v>27000</v>
      </c>
      <c r="GQ24" s="12">
        <f>ВВ!GQ24</f>
        <v>27000</v>
      </c>
      <c r="GR24" s="12">
        <f>ВВ!GR24</f>
        <v>26500</v>
      </c>
      <c r="GS24" s="12">
        <f>ВВ!GS24</f>
        <v>26500</v>
      </c>
      <c r="GT24" s="12">
        <f>ВВ!GT24</f>
        <v>26500</v>
      </c>
      <c r="GU24" s="12">
        <f>ВВ!GU24</f>
        <v>26500</v>
      </c>
      <c r="GV24" s="12">
        <f>ВВ!GV24</f>
        <v>26500</v>
      </c>
      <c r="GW24" s="12">
        <f>ВВ!GW24</f>
        <v>26500</v>
      </c>
      <c r="GX24" s="12">
        <f>ВВ!GX24</f>
        <v>26500</v>
      </c>
      <c r="GY24" s="12">
        <f>ВВ!GY24</f>
        <v>26500</v>
      </c>
      <c r="GZ24" s="12">
        <f>ВВ!GZ24</f>
        <v>26500</v>
      </c>
      <c r="HA24" s="12">
        <f>ВВ!HA24</f>
        <v>26500</v>
      </c>
      <c r="HB24" s="12">
        <f>ВВ!HB24</f>
        <v>26500</v>
      </c>
    </row>
    <row r="25" spans="1:210" s="3" customFormat="1" ht="12" hidden="1" customHeight="1">
      <c r="A25" s="60">
        <v>2</v>
      </c>
      <c r="B25" s="12">
        <f>ВВ!B25</f>
        <v>37700</v>
      </c>
      <c r="C25" s="12">
        <f>ВВ!C25</f>
        <v>37700</v>
      </c>
      <c r="D25" s="12">
        <f>ВВ!D25</f>
        <v>37700</v>
      </c>
      <c r="E25" s="12">
        <f>ВВ!E25</f>
        <v>32300</v>
      </c>
      <c r="F25" s="12">
        <f>ВВ!F25</f>
        <v>32300</v>
      </c>
      <c r="G25" s="12">
        <f>ВВ!G25</f>
        <v>33800</v>
      </c>
      <c r="H25" s="12">
        <f>ВВ!H25</f>
        <v>33800</v>
      </c>
      <c r="I25" s="12">
        <f>ВВ!I25</f>
        <v>32800</v>
      </c>
      <c r="J25" s="12">
        <f>ВВ!J25</f>
        <v>32800</v>
      </c>
      <c r="K25" s="12">
        <f>ВВ!K25</f>
        <v>30800</v>
      </c>
      <c r="L25" s="12">
        <f>ВВ!L25</f>
        <v>32800</v>
      </c>
      <c r="M25" s="12">
        <f>ВВ!M25</f>
        <v>32800</v>
      </c>
      <c r="N25" s="12">
        <f>ВВ!N25</f>
        <v>32800</v>
      </c>
      <c r="O25" s="12">
        <f>ВВ!O25</f>
        <v>31800</v>
      </c>
      <c r="P25" s="12">
        <f>ВВ!P25</f>
        <v>31800</v>
      </c>
      <c r="Q25" s="12">
        <f>ВВ!Q25</f>
        <v>30300</v>
      </c>
      <c r="R25" s="12">
        <f>ВВ!R25</f>
        <v>29300</v>
      </c>
      <c r="S25" s="12">
        <f>ВВ!S25</f>
        <v>29300</v>
      </c>
      <c r="T25" s="12">
        <f>ВВ!T25</f>
        <v>29300</v>
      </c>
      <c r="U25" s="12">
        <f>ВВ!U25</f>
        <v>29300</v>
      </c>
      <c r="V25" s="12">
        <f>ВВ!V25</f>
        <v>29300</v>
      </c>
      <c r="W25" s="12">
        <f>ВВ!W25</f>
        <v>29300</v>
      </c>
      <c r="X25" s="12">
        <f>ВВ!X25</f>
        <v>29300</v>
      </c>
      <c r="Y25" s="12">
        <f>ВВ!Y25</f>
        <v>28650</v>
      </c>
      <c r="Z25" s="12">
        <f>ВВ!Z25</f>
        <v>28650</v>
      </c>
      <c r="AA25" s="12">
        <f>ВВ!AA25</f>
        <v>28650</v>
      </c>
      <c r="AB25" s="12">
        <f>ВВ!AB25</f>
        <v>25300</v>
      </c>
      <c r="AC25" s="12">
        <f>ВВ!AC25</f>
        <v>25300</v>
      </c>
      <c r="AD25" s="12">
        <f>ВВ!AD25</f>
        <v>25300</v>
      </c>
      <c r="AE25" s="12">
        <f>ВВ!AE25</f>
        <v>25300</v>
      </c>
      <c r="AF25" s="12">
        <f>ВВ!AF25</f>
        <v>24700</v>
      </c>
      <c r="AG25" s="12">
        <f>ВВ!AG25</f>
        <v>24700</v>
      </c>
      <c r="AH25" s="12">
        <f>ВВ!AH25</f>
        <v>24700</v>
      </c>
      <c r="AI25" s="12">
        <f>ВВ!AI25</f>
        <v>24700</v>
      </c>
      <c r="AJ25" s="12">
        <f>ВВ!AJ25</f>
        <v>24700</v>
      </c>
      <c r="AK25" s="12">
        <f>ВВ!AK25</f>
        <v>26000</v>
      </c>
      <c r="AL25" s="12">
        <f>ВВ!AL25</f>
        <v>26000</v>
      </c>
      <c r="AM25" s="12">
        <f>ВВ!AM25</f>
        <v>24700</v>
      </c>
      <c r="AN25" s="12">
        <f>ВВ!AN25</f>
        <v>24700</v>
      </c>
      <c r="AO25" s="12">
        <f>ВВ!AO25</f>
        <v>24700</v>
      </c>
      <c r="AP25" s="12">
        <f>ВВ!AP25</f>
        <v>24700</v>
      </c>
      <c r="AQ25" s="12">
        <f>ВВ!AQ25</f>
        <v>24700</v>
      </c>
      <c r="AR25" s="12">
        <f>ВВ!AR25</f>
        <v>25300</v>
      </c>
      <c r="AS25" s="12">
        <f>ВВ!AS25</f>
        <v>25300</v>
      </c>
      <c r="AT25" s="12">
        <f>ВВ!AT25</f>
        <v>25000</v>
      </c>
      <c r="AU25" s="12">
        <f>ВВ!AU25</f>
        <v>25000</v>
      </c>
      <c r="AV25" s="12">
        <f>ВВ!AV25</f>
        <v>25000</v>
      </c>
      <c r="AW25" s="12">
        <f>ВВ!AW25</f>
        <v>25000</v>
      </c>
      <c r="AX25" s="12">
        <f>ВВ!AX25</f>
        <v>25000</v>
      </c>
      <c r="AY25" s="12">
        <f>ВВ!AY25</f>
        <v>25600</v>
      </c>
      <c r="AZ25" s="12">
        <f>ВВ!AZ25</f>
        <v>25600</v>
      </c>
      <c r="BA25" s="12">
        <f>ВВ!BA25</f>
        <v>25600</v>
      </c>
      <c r="BB25" s="12">
        <f>ВВ!BB25</f>
        <v>24700</v>
      </c>
      <c r="BC25" s="12">
        <f>ВВ!BC25</f>
        <v>24700</v>
      </c>
      <c r="BD25" s="12">
        <f>ВВ!BD25</f>
        <v>24700</v>
      </c>
      <c r="BE25" s="12">
        <f>ВВ!BE25</f>
        <v>26500</v>
      </c>
      <c r="BF25" s="12">
        <f>ВВ!BF25</f>
        <v>26500</v>
      </c>
      <c r="BG25" s="12">
        <f>ВВ!BG25</f>
        <v>26500</v>
      </c>
      <c r="BH25" s="12">
        <f>ВВ!BH25</f>
        <v>25600</v>
      </c>
      <c r="BI25" s="12">
        <f>ВВ!BI25</f>
        <v>25600</v>
      </c>
      <c r="BJ25" s="12">
        <f>ВВ!BJ25</f>
        <v>25600</v>
      </c>
      <c r="BK25" s="12">
        <f>ВВ!BK25</f>
        <v>25600</v>
      </c>
      <c r="BL25" s="12">
        <f>ВВ!BL25</f>
        <v>25600</v>
      </c>
      <c r="BM25" s="12">
        <f>ВВ!BM25</f>
        <v>26500</v>
      </c>
      <c r="BN25" s="12">
        <f>ВВ!BN25</f>
        <v>26500</v>
      </c>
      <c r="BO25" s="12">
        <f>ВВ!BO25</f>
        <v>26500</v>
      </c>
      <c r="BP25" s="12">
        <f>ВВ!BP25</f>
        <v>25000</v>
      </c>
      <c r="BQ25" s="12">
        <f>ВВ!BQ25</f>
        <v>25000</v>
      </c>
      <c r="BR25" s="12">
        <f>ВВ!BR25</f>
        <v>25000</v>
      </c>
      <c r="BS25" s="12">
        <f>ВВ!BS25</f>
        <v>25000</v>
      </c>
      <c r="BT25" s="12">
        <f>ВВ!BT25</f>
        <v>25300</v>
      </c>
      <c r="BU25" s="12">
        <f>ВВ!BU25</f>
        <v>25300</v>
      </c>
      <c r="BV25" s="12">
        <f>ВВ!BV25</f>
        <v>25000</v>
      </c>
      <c r="BW25" s="12">
        <f>ВВ!BW25</f>
        <v>25000</v>
      </c>
      <c r="BX25" s="12">
        <f>ВВ!BX25</f>
        <v>25000</v>
      </c>
      <c r="BY25" s="12">
        <f>ВВ!BY25</f>
        <v>25000</v>
      </c>
      <c r="BZ25" s="12">
        <f>ВВ!BZ25</f>
        <v>25000</v>
      </c>
      <c r="CA25" s="12">
        <f>ВВ!CA25</f>
        <v>25300</v>
      </c>
      <c r="CB25" s="12">
        <f>ВВ!CB25</f>
        <v>25300</v>
      </c>
      <c r="CC25" s="12">
        <f>ВВ!CC25</f>
        <v>25000</v>
      </c>
      <c r="CD25" s="12">
        <f>ВВ!CD25</f>
        <v>25000</v>
      </c>
      <c r="CE25" s="12">
        <f>ВВ!CE25</f>
        <v>25000</v>
      </c>
      <c r="CF25" s="12">
        <f>ВВ!CF25</f>
        <v>25000</v>
      </c>
      <c r="CG25" s="12">
        <f>ВВ!CG25</f>
        <v>25000</v>
      </c>
      <c r="CH25" s="12">
        <f>ВВ!CH25</f>
        <v>25300</v>
      </c>
      <c r="CI25" s="12">
        <f>ВВ!CI25</f>
        <v>25300</v>
      </c>
      <c r="CJ25" s="12">
        <f>ВВ!CJ25</f>
        <v>25300</v>
      </c>
      <c r="CK25" s="12">
        <f>ВВ!CK25</f>
        <v>25300</v>
      </c>
      <c r="CL25" s="12">
        <f>ВВ!CL25</f>
        <v>25300</v>
      </c>
      <c r="CM25" s="12">
        <f>ВВ!CM25</f>
        <v>25300</v>
      </c>
      <c r="CN25" s="12">
        <f>ВВ!CN25</f>
        <v>25300</v>
      </c>
      <c r="CO25" s="12">
        <f>ВВ!CO25</f>
        <v>29500</v>
      </c>
      <c r="CP25" s="12">
        <f>ВВ!CP25</f>
        <v>29500</v>
      </c>
      <c r="CQ25" s="182">
        <f>ВВ!CQ25</f>
        <v>29500</v>
      </c>
      <c r="CR25" s="182">
        <f>ВВ!CR25</f>
        <v>29500</v>
      </c>
      <c r="CS25" s="182">
        <f>ВВ!CS25</f>
        <v>29500</v>
      </c>
      <c r="CT25" s="182">
        <f>ВВ!CT25</f>
        <v>29500</v>
      </c>
      <c r="CU25" s="182">
        <f>ВВ!CU25</f>
        <v>29500</v>
      </c>
      <c r="CV25" s="12">
        <f>ВВ!CV25</f>
        <v>29500</v>
      </c>
      <c r="CW25" s="12">
        <f>ВВ!CW25</f>
        <v>29500</v>
      </c>
      <c r="CX25" s="12">
        <f>ВВ!CX25</f>
        <v>31500</v>
      </c>
      <c r="CY25" s="190">
        <f>ВВ!CY25</f>
        <v>31500</v>
      </c>
      <c r="CZ25" s="190">
        <f>ВВ!CZ25</f>
        <v>31500</v>
      </c>
      <c r="DA25" s="190">
        <f>ВВ!DA25</f>
        <v>31500</v>
      </c>
      <c r="DB25" s="190">
        <f>ВВ!DB25</f>
        <v>31500</v>
      </c>
      <c r="DC25" s="190">
        <f>ВВ!DC25</f>
        <v>31500</v>
      </c>
      <c r="DD25" s="12">
        <f>ВВ!DD25</f>
        <v>31500</v>
      </c>
      <c r="DE25" s="12">
        <f>ВВ!DE25</f>
        <v>29500</v>
      </c>
      <c r="DF25" s="12">
        <f>ВВ!DF25</f>
        <v>29500</v>
      </c>
      <c r="DG25" s="12">
        <f>ВВ!DG25</f>
        <v>29500</v>
      </c>
      <c r="DH25" s="12">
        <f>ВВ!DH25</f>
        <v>29500</v>
      </c>
      <c r="DI25" s="12">
        <f>ВВ!DI25</f>
        <v>29500</v>
      </c>
      <c r="DJ25" s="12">
        <f>ВВ!DJ25</f>
        <v>29500</v>
      </c>
      <c r="DK25" s="12">
        <f>ВВ!DK25</f>
        <v>29500</v>
      </c>
      <c r="DL25" s="12">
        <f>ВВ!DL25</f>
        <v>29500</v>
      </c>
      <c r="DM25" s="12">
        <f>ВВ!DM25</f>
        <v>30500</v>
      </c>
      <c r="DN25" s="12">
        <f>ВВ!DN25</f>
        <v>30500</v>
      </c>
      <c r="DO25" s="12">
        <f>ВВ!DO25</f>
        <v>30500</v>
      </c>
      <c r="DP25" s="12">
        <f>ВВ!DP25</f>
        <v>30500</v>
      </c>
      <c r="DQ25" s="12">
        <f>ВВ!DQ25</f>
        <v>30500</v>
      </c>
      <c r="DR25" s="12">
        <f>ВВ!DR25</f>
        <v>30500</v>
      </c>
      <c r="DS25" s="12">
        <f>ВВ!DS25</f>
        <v>30500</v>
      </c>
      <c r="DT25" s="12">
        <f>ВВ!DT25</f>
        <v>30500</v>
      </c>
      <c r="DU25" s="12">
        <f>ВВ!DU25</f>
        <v>30500</v>
      </c>
      <c r="DV25" s="12">
        <f>ВВ!DV25</f>
        <v>30500</v>
      </c>
      <c r="DW25" s="12">
        <f>ВВ!DW25</f>
        <v>30500</v>
      </c>
      <c r="DX25" s="12">
        <f>ВВ!DX25</f>
        <v>30500</v>
      </c>
      <c r="DY25" s="12">
        <f>ВВ!DY25</f>
        <v>30500</v>
      </c>
      <c r="DZ25" s="12">
        <f>ВВ!DZ25</f>
        <v>30500</v>
      </c>
      <c r="EA25" s="12">
        <f>ВВ!EA25</f>
        <v>27500</v>
      </c>
      <c r="EB25" s="12">
        <f>ВВ!EB25</f>
        <v>27500</v>
      </c>
      <c r="EC25" s="12">
        <f>ВВ!EC25</f>
        <v>27500</v>
      </c>
      <c r="ED25" s="12">
        <f>ВВ!ED25</f>
        <v>27500</v>
      </c>
      <c r="EE25" s="12">
        <f>ВВ!EE25</f>
        <v>28000</v>
      </c>
      <c r="EF25" s="12">
        <f>ВВ!EF25</f>
        <v>28000</v>
      </c>
      <c r="EG25" s="12">
        <f>ВВ!EG25</f>
        <v>27500</v>
      </c>
      <c r="EH25" s="12">
        <f>ВВ!EH25</f>
        <v>27500</v>
      </c>
      <c r="EI25" s="12">
        <f>ВВ!EI25</f>
        <v>27500</v>
      </c>
      <c r="EJ25" s="12">
        <f>ВВ!EJ25</f>
        <v>27500</v>
      </c>
      <c r="EK25" s="12">
        <f>ВВ!EK25</f>
        <v>27500</v>
      </c>
      <c r="EL25" s="12">
        <f>ВВ!EL25</f>
        <v>28000</v>
      </c>
      <c r="EM25" s="12">
        <f>ВВ!EM25</f>
        <v>28000</v>
      </c>
      <c r="EN25" s="12">
        <f>ВВ!EN25</f>
        <v>27500</v>
      </c>
      <c r="EO25" s="12">
        <f>ВВ!EO25</f>
        <v>27500</v>
      </c>
      <c r="EP25" s="12">
        <f>ВВ!EP25</f>
        <v>27500</v>
      </c>
      <c r="EQ25" s="12">
        <f>ВВ!EQ25</f>
        <v>27500</v>
      </c>
      <c r="ER25" s="12">
        <f>ВВ!ER25</f>
        <v>27500</v>
      </c>
      <c r="ES25" s="12">
        <f>ВВ!ES25</f>
        <v>28000</v>
      </c>
      <c r="ET25" s="12">
        <f>ВВ!ET25</f>
        <v>28000</v>
      </c>
      <c r="EU25" s="12">
        <f>ВВ!EU25</f>
        <v>27500</v>
      </c>
      <c r="EV25" s="12">
        <f>ВВ!EV25</f>
        <v>27500</v>
      </c>
      <c r="EW25" s="12">
        <f>ВВ!EW25</f>
        <v>27500</v>
      </c>
      <c r="EX25" s="12">
        <f>ВВ!EX25</f>
        <v>27500</v>
      </c>
      <c r="EY25" s="12">
        <f>ВВ!EY25</f>
        <v>27500</v>
      </c>
      <c r="EZ25" s="12">
        <f>ВВ!EZ25</f>
        <v>28000</v>
      </c>
      <c r="FA25" s="12">
        <f>ВВ!FA25</f>
        <v>28000</v>
      </c>
      <c r="FB25" s="12">
        <f>ВВ!FB25</f>
        <v>27500</v>
      </c>
      <c r="FC25" s="12">
        <f>ВВ!FC25</f>
        <v>27500</v>
      </c>
      <c r="FD25" s="12">
        <f>ВВ!FD25</f>
        <v>27500</v>
      </c>
      <c r="FE25" s="12">
        <f>ВВ!FE25</f>
        <v>27500</v>
      </c>
      <c r="FF25" s="12">
        <f>ВВ!FF25</f>
        <v>27500</v>
      </c>
      <c r="FG25" s="12">
        <f>ВВ!FG25</f>
        <v>28000</v>
      </c>
      <c r="FH25" s="12">
        <f>ВВ!FH25</f>
        <v>28000</v>
      </c>
      <c r="FI25" s="12">
        <f>ВВ!FI25</f>
        <v>27500</v>
      </c>
      <c r="FJ25" s="12">
        <f>ВВ!FJ25</f>
        <v>27500</v>
      </c>
      <c r="FK25" s="12">
        <f>ВВ!FK25</f>
        <v>27500</v>
      </c>
      <c r="FL25" s="12">
        <f>ВВ!FL25</f>
        <v>27500</v>
      </c>
      <c r="FM25" s="12">
        <f>ВВ!FM25</f>
        <v>27500</v>
      </c>
      <c r="FN25" s="12">
        <f>ВВ!FN25</f>
        <v>27500</v>
      </c>
      <c r="FO25" s="12">
        <f>ВВ!FO25</f>
        <v>27500</v>
      </c>
      <c r="FP25" s="12">
        <f>ВВ!FP25</f>
        <v>26500</v>
      </c>
      <c r="FQ25" s="12">
        <f>ВВ!FQ25</f>
        <v>26500</v>
      </c>
      <c r="FR25" s="12">
        <f>ВВ!FR25</f>
        <v>26500</v>
      </c>
      <c r="FS25" s="12">
        <f>ВВ!FS25</f>
        <v>26500</v>
      </c>
      <c r="FT25" s="12">
        <f>ВВ!FT25</f>
        <v>26500</v>
      </c>
      <c r="FU25" s="12">
        <f>ВВ!FU25</f>
        <v>27000</v>
      </c>
      <c r="FV25" s="12">
        <f>ВВ!FV25</f>
        <v>27000</v>
      </c>
      <c r="FW25" s="12">
        <f>ВВ!FW25</f>
        <v>26000</v>
      </c>
      <c r="FX25" s="12">
        <f>ВВ!FX25</f>
        <v>26000</v>
      </c>
      <c r="FY25" s="12">
        <f>ВВ!FY25</f>
        <v>26000</v>
      </c>
      <c r="FZ25" s="12">
        <f>ВВ!FZ25</f>
        <v>26000</v>
      </c>
      <c r="GA25" s="12">
        <f>ВВ!GA25</f>
        <v>26000</v>
      </c>
      <c r="GB25" s="12">
        <f>ВВ!GB25</f>
        <v>26500</v>
      </c>
      <c r="GC25" s="12">
        <f>ВВ!GC25</f>
        <v>26500</v>
      </c>
      <c r="GD25" s="12">
        <f>ВВ!GD25</f>
        <v>26500</v>
      </c>
      <c r="GE25" s="12">
        <f>ВВ!GE25</f>
        <v>26500</v>
      </c>
      <c r="GF25" s="12">
        <f>ВВ!GF25</f>
        <v>26500</v>
      </c>
      <c r="GG25" s="12">
        <f>ВВ!GG25</f>
        <v>26500</v>
      </c>
      <c r="GH25" s="12">
        <f>ВВ!GH25</f>
        <v>26500</v>
      </c>
      <c r="GI25" s="12">
        <f>ВВ!GI25</f>
        <v>27000</v>
      </c>
      <c r="GJ25" s="12">
        <f>ВВ!GJ25</f>
        <v>27000</v>
      </c>
      <c r="GK25" s="12">
        <f>ВВ!GK25</f>
        <v>26500</v>
      </c>
      <c r="GL25" s="12">
        <f>ВВ!GL25</f>
        <v>26500</v>
      </c>
      <c r="GM25" s="12">
        <f>ВВ!GM25</f>
        <v>26500</v>
      </c>
      <c r="GN25" s="12">
        <f>ВВ!GN25</f>
        <v>26500</v>
      </c>
      <c r="GO25" s="12">
        <f>ВВ!GO25</f>
        <v>26500</v>
      </c>
      <c r="GP25" s="12">
        <f>ВВ!GP25</f>
        <v>27000</v>
      </c>
      <c r="GQ25" s="12">
        <f>ВВ!GQ25</f>
        <v>27000</v>
      </c>
      <c r="GR25" s="12">
        <f>ВВ!GR25</f>
        <v>26500</v>
      </c>
      <c r="GS25" s="12">
        <f>ВВ!GS25</f>
        <v>26500</v>
      </c>
      <c r="GT25" s="12">
        <f>ВВ!GT25</f>
        <v>26500</v>
      </c>
      <c r="GU25" s="12">
        <f>ВВ!GU25</f>
        <v>26500</v>
      </c>
      <c r="GV25" s="12">
        <f>ВВ!GV25</f>
        <v>26500</v>
      </c>
      <c r="GW25" s="12">
        <f>ВВ!GW25</f>
        <v>26500</v>
      </c>
      <c r="GX25" s="12">
        <f>ВВ!GX25</f>
        <v>26500</v>
      </c>
      <c r="GY25" s="12">
        <f>ВВ!GY25</f>
        <v>26500</v>
      </c>
      <c r="GZ25" s="12">
        <f>ВВ!GZ25</f>
        <v>26500</v>
      </c>
      <c r="HA25" s="12">
        <f>ВВ!HA25</f>
        <v>26500</v>
      </c>
      <c r="HB25" s="12">
        <f>ВВ!HB25</f>
        <v>26500</v>
      </c>
    </row>
    <row r="26" spans="1:210" s="3" customFormat="1" ht="12" hidden="1" customHeight="1">
      <c r="A26" s="60">
        <v>3</v>
      </c>
      <c r="B26" s="12">
        <f>ВВ!B26</f>
        <v>37700</v>
      </c>
      <c r="C26" s="12">
        <f>ВВ!C26</f>
        <v>37700</v>
      </c>
      <c r="D26" s="12">
        <f>ВВ!D26</f>
        <v>37700</v>
      </c>
      <c r="E26" s="12">
        <f>ВВ!E26</f>
        <v>32300</v>
      </c>
      <c r="F26" s="12">
        <f>ВВ!F26</f>
        <v>32300</v>
      </c>
      <c r="G26" s="12">
        <f>ВВ!G26</f>
        <v>33800</v>
      </c>
      <c r="H26" s="12">
        <f>ВВ!H26</f>
        <v>33800</v>
      </c>
      <c r="I26" s="12">
        <f>ВВ!I26</f>
        <v>32800</v>
      </c>
      <c r="J26" s="12">
        <f>ВВ!J26</f>
        <v>32800</v>
      </c>
      <c r="K26" s="12">
        <f>ВВ!K26</f>
        <v>30800</v>
      </c>
      <c r="L26" s="12">
        <f>ВВ!L26</f>
        <v>32800</v>
      </c>
      <c r="M26" s="12">
        <f>ВВ!M26</f>
        <v>32800</v>
      </c>
      <c r="N26" s="12">
        <f>ВВ!N26</f>
        <v>32800</v>
      </c>
      <c r="O26" s="12">
        <f>ВВ!O26</f>
        <v>31800</v>
      </c>
      <c r="P26" s="12">
        <f>ВВ!P26</f>
        <v>31800</v>
      </c>
      <c r="Q26" s="12">
        <f>ВВ!Q26</f>
        <v>30300</v>
      </c>
      <c r="R26" s="12">
        <f>ВВ!R26</f>
        <v>29300</v>
      </c>
      <c r="S26" s="12">
        <f>ВВ!S26</f>
        <v>29300</v>
      </c>
      <c r="T26" s="12">
        <f>ВВ!T26</f>
        <v>29300</v>
      </c>
      <c r="U26" s="12">
        <f>ВВ!U26</f>
        <v>29300</v>
      </c>
      <c r="V26" s="12">
        <f>ВВ!V26</f>
        <v>29300</v>
      </c>
      <c r="W26" s="12">
        <f>ВВ!W26</f>
        <v>29300</v>
      </c>
      <c r="X26" s="12">
        <f>ВВ!X26</f>
        <v>29300</v>
      </c>
      <c r="Y26" s="12">
        <f>ВВ!Y26</f>
        <v>28650</v>
      </c>
      <c r="Z26" s="12">
        <f>ВВ!Z26</f>
        <v>28650</v>
      </c>
      <c r="AA26" s="12">
        <f>ВВ!AA26</f>
        <v>28650</v>
      </c>
      <c r="AB26" s="12">
        <f>ВВ!AB26</f>
        <v>25300</v>
      </c>
      <c r="AC26" s="12">
        <f>ВВ!AC26</f>
        <v>25300</v>
      </c>
      <c r="AD26" s="12">
        <f>ВВ!AD26</f>
        <v>25300</v>
      </c>
      <c r="AE26" s="12">
        <f>ВВ!AE26</f>
        <v>25300</v>
      </c>
      <c r="AF26" s="12">
        <f>ВВ!AF26</f>
        <v>24700</v>
      </c>
      <c r="AG26" s="12">
        <f>ВВ!AG26</f>
        <v>24700</v>
      </c>
      <c r="AH26" s="12">
        <f>ВВ!AH26</f>
        <v>24700</v>
      </c>
      <c r="AI26" s="12">
        <f>ВВ!AI26</f>
        <v>24700</v>
      </c>
      <c r="AJ26" s="12">
        <f>ВВ!AJ26</f>
        <v>24700</v>
      </c>
      <c r="AK26" s="12">
        <f>ВВ!AK26</f>
        <v>26000</v>
      </c>
      <c r="AL26" s="12">
        <f>ВВ!AL26</f>
        <v>26000</v>
      </c>
      <c r="AM26" s="12">
        <f>ВВ!AM26</f>
        <v>24700</v>
      </c>
      <c r="AN26" s="12">
        <f>ВВ!AN26</f>
        <v>24700</v>
      </c>
      <c r="AO26" s="12">
        <f>ВВ!AO26</f>
        <v>24700</v>
      </c>
      <c r="AP26" s="12">
        <f>ВВ!AP26</f>
        <v>24700</v>
      </c>
      <c r="AQ26" s="12">
        <f>ВВ!AQ26</f>
        <v>24700</v>
      </c>
      <c r="AR26" s="12">
        <f>ВВ!AR26</f>
        <v>25300</v>
      </c>
      <c r="AS26" s="12">
        <f>ВВ!AS26</f>
        <v>25300</v>
      </c>
      <c r="AT26" s="12">
        <f>ВВ!AT26</f>
        <v>25000</v>
      </c>
      <c r="AU26" s="12">
        <f>ВВ!AU26</f>
        <v>25000</v>
      </c>
      <c r="AV26" s="12">
        <f>ВВ!AV26</f>
        <v>25000</v>
      </c>
      <c r="AW26" s="12">
        <f>ВВ!AW26</f>
        <v>25000</v>
      </c>
      <c r="AX26" s="12">
        <f>ВВ!AX26</f>
        <v>25000</v>
      </c>
      <c r="AY26" s="12">
        <f>ВВ!AY26</f>
        <v>25600</v>
      </c>
      <c r="AZ26" s="12">
        <f>ВВ!AZ26</f>
        <v>25600</v>
      </c>
      <c r="BA26" s="12">
        <f>ВВ!BA26</f>
        <v>25600</v>
      </c>
      <c r="BB26" s="12">
        <f>ВВ!BB26</f>
        <v>24700</v>
      </c>
      <c r="BC26" s="12">
        <f>ВВ!BC26</f>
        <v>24700</v>
      </c>
      <c r="BD26" s="12">
        <f>ВВ!BD26</f>
        <v>24700</v>
      </c>
      <c r="BE26" s="12">
        <f>ВВ!BE26</f>
        <v>26500</v>
      </c>
      <c r="BF26" s="12">
        <f>ВВ!BF26</f>
        <v>26500</v>
      </c>
      <c r="BG26" s="12">
        <f>ВВ!BG26</f>
        <v>26500</v>
      </c>
      <c r="BH26" s="12">
        <f>ВВ!BH26</f>
        <v>25600</v>
      </c>
      <c r="BI26" s="12">
        <f>ВВ!BI26</f>
        <v>25600</v>
      </c>
      <c r="BJ26" s="12">
        <f>ВВ!BJ26</f>
        <v>25600</v>
      </c>
      <c r="BK26" s="12">
        <f>ВВ!BK26</f>
        <v>25600</v>
      </c>
      <c r="BL26" s="12">
        <f>ВВ!BL26</f>
        <v>25600</v>
      </c>
      <c r="BM26" s="12">
        <f>ВВ!BM26</f>
        <v>26500</v>
      </c>
      <c r="BN26" s="12">
        <f>ВВ!BN26</f>
        <v>26500</v>
      </c>
      <c r="BO26" s="12">
        <f>ВВ!BO26</f>
        <v>26500</v>
      </c>
      <c r="BP26" s="12">
        <f>ВВ!BP26</f>
        <v>25000</v>
      </c>
      <c r="BQ26" s="12">
        <f>ВВ!BQ26</f>
        <v>25000</v>
      </c>
      <c r="BR26" s="12">
        <f>ВВ!BR26</f>
        <v>25000</v>
      </c>
      <c r="BS26" s="12">
        <f>ВВ!BS26</f>
        <v>25000</v>
      </c>
      <c r="BT26" s="12">
        <f>ВВ!BT26</f>
        <v>25300</v>
      </c>
      <c r="BU26" s="12">
        <f>ВВ!BU26</f>
        <v>25300</v>
      </c>
      <c r="BV26" s="12">
        <f>ВВ!BV26</f>
        <v>25000</v>
      </c>
      <c r="BW26" s="12">
        <f>ВВ!BW26</f>
        <v>25000</v>
      </c>
      <c r="BX26" s="12">
        <f>ВВ!BX26</f>
        <v>25000</v>
      </c>
      <c r="BY26" s="12">
        <f>ВВ!BY26</f>
        <v>25000</v>
      </c>
      <c r="BZ26" s="12">
        <f>ВВ!BZ26</f>
        <v>25000</v>
      </c>
      <c r="CA26" s="12">
        <f>ВВ!CA26</f>
        <v>25300</v>
      </c>
      <c r="CB26" s="12">
        <f>ВВ!CB26</f>
        <v>25300</v>
      </c>
      <c r="CC26" s="12">
        <f>ВВ!CC26</f>
        <v>25000</v>
      </c>
      <c r="CD26" s="12">
        <f>ВВ!CD26</f>
        <v>25000</v>
      </c>
      <c r="CE26" s="12">
        <f>ВВ!CE26</f>
        <v>25000</v>
      </c>
      <c r="CF26" s="12">
        <f>ВВ!CF26</f>
        <v>25000</v>
      </c>
      <c r="CG26" s="12">
        <f>ВВ!CG26</f>
        <v>25000</v>
      </c>
      <c r="CH26" s="12">
        <f>ВВ!CH26</f>
        <v>25300</v>
      </c>
      <c r="CI26" s="12">
        <f>ВВ!CI26</f>
        <v>25300</v>
      </c>
      <c r="CJ26" s="12">
        <f>ВВ!CJ26</f>
        <v>25300</v>
      </c>
      <c r="CK26" s="12">
        <f>ВВ!CK26</f>
        <v>25300</v>
      </c>
      <c r="CL26" s="12">
        <f>ВВ!CL26</f>
        <v>25300</v>
      </c>
      <c r="CM26" s="12">
        <f>ВВ!CM26</f>
        <v>25300</v>
      </c>
      <c r="CN26" s="12">
        <f>ВВ!CN26</f>
        <v>25300</v>
      </c>
      <c r="CO26" s="12">
        <f>ВВ!CO26</f>
        <v>29500</v>
      </c>
      <c r="CP26" s="12">
        <f>ВВ!CP26</f>
        <v>29500</v>
      </c>
      <c r="CQ26" s="182">
        <f>ВВ!CQ26</f>
        <v>29500</v>
      </c>
      <c r="CR26" s="182">
        <f>ВВ!CR26</f>
        <v>29500</v>
      </c>
      <c r="CS26" s="182">
        <f>ВВ!CS26</f>
        <v>29500</v>
      </c>
      <c r="CT26" s="182">
        <f>ВВ!CT26</f>
        <v>29500</v>
      </c>
      <c r="CU26" s="182">
        <f>ВВ!CU26</f>
        <v>29500</v>
      </c>
      <c r="CV26" s="12">
        <f>ВВ!CV26</f>
        <v>29500</v>
      </c>
      <c r="CW26" s="12">
        <f>ВВ!CW26</f>
        <v>29500</v>
      </c>
      <c r="CX26" s="12">
        <f>ВВ!CX26</f>
        <v>31500</v>
      </c>
      <c r="CY26" s="190">
        <f>ВВ!CY26</f>
        <v>31500</v>
      </c>
      <c r="CZ26" s="190">
        <f>ВВ!CZ26</f>
        <v>31500</v>
      </c>
      <c r="DA26" s="190">
        <f>ВВ!DA26</f>
        <v>31500</v>
      </c>
      <c r="DB26" s="190">
        <f>ВВ!DB26</f>
        <v>31500</v>
      </c>
      <c r="DC26" s="190">
        <f>ВВ!DC26</f>
        <v>31500</v>
      </c>
      <c r="DD26" s="12">
        <f>ВВ!DD26</f>
        <v>31500</v>
      </c>
      <c r="DE26" s="12">
        <f>ВВ!DE26</f>
        <v>29500</v>
      </c>
      <c r="DF26" s="12">
        <f>ВВ!DF26</f>
        <v>29500</v>
      </c>
      <c r="DG26" s="12">
        <f>ВВ!DG26</f>
        <v>29500</v>
      </c>
      <c r="DH26" s="12">
        <f>ВВ!DH26</f>
        <v>29500</v>
      </c>
      <c r="DI26" s="12">
        <f>ВВ!DI26</f>
        <v>29500</v>
      </c>
      <c r="DJ26" s="12">
        <f>ВВ!DJ26</f>
        <v>29500</v>
      </c>
      <c r="DK26" s="12">
        <f>ВВ!DK26</f>
        <v>29500</v>
      </c>
      <c r="DL26" s="12">
        <f>ВВ!DL26</f>
        <v>29500</v>
      </c>
      <c r="DM26" s="12">
        <f>ВВ!DM26</f>
        <v>30500</v>
      </c>
      <c r="DN26" s="12">
        <f>ВВ!DN26</f>
        <v>30500</v>
      </c>
      <c r="DO26" s="12">
        <f>ВВ!DO26</f>
        <v>30500</v>
      </c>
      <c r="DP26" s="12">
        <f>ВВ!DP26</f>
        <v>30500</v>
      </c>
      <c r="DQ26" s="12">
        <f>ВВ!DQ26</f>
        <v>30500</v>
      </c>
      <c r="DR26" s="12">
        <f>ВВ!DR26</f>
        <v>30500</v>
      </c>
      <c r="DS26" s="12">
        <f>ВВ!DS26</f>
        <v>30500</v>
      </c>
      <c r="DT26" s="12">
        <f>ВВ!DT26</f>
        <v>30500</v>
      </c>
      <c r="DU26" s="12">
        <f>ВВ!DU26</f>
        <v>30500</v>
      </c>
      <c r="DV26" s="12">
        <f>ВВ!DV26</f>
        <v>30500</v>
      </c>
      <c r="DW26" s="12">
        <f>ВВ!DW26</f>
        <v>30500</v>
      </c>
      <c r="DX26" s="12">
        <f>ВВ!DX26</f>
        <v>30500</v>
      </c>
      <c r="DY26" s="12">
        <f>ВВ!DY26</f>
        <v>30500</v>
      </c>
      <c r="DZ26" s="12">
        <f>ВВ!DZ26</f>
        <v>30500</v>
      </c>
      <c r="EA26" s="12">
        <f>ВВ!EA26</f>
        <v>27500</v>
      </c>
      <c r="EB26" s="12">
        <f>ВВ!EB26</f>
        <v>27500</v>
      </c>
      <c r="EC26" s="12">
        <f>ВВ!EC26</f>
        <v>27500</v>
      </c>
      <c r="ED26" s="12">
        <f>ВВ!ED26</f>
        <v>27500</v>
      </c>
      <c r="EE26" s="12">
        <f>ВВ!EE26</f>
        <v>28000</v>
      </c>
      <c r="EF26" s="12">
        <f>ВВ!EF26</f>
        <v>28000</v>
      </c>
      <c r="EG26" s="12">
        <f>ВВ!EG26</f>
        <v>27500</v>
      </c>
      <c r="EH26" s="12">
        <f>ВВ!EH26</f>
        <v>27500</v>
      </c>
      <c r="EI26" s="12">
        <f>ВВ!EI26</f>
        <v>27500</v>
      </c>
      <c r="EJ26" s="12">
        <f>ВВ!EJ26</f>
        <v>27500</v>
      </c>
      <c r="EK26" s="12">
        <f>ВВ!EK26</f>
        <v>27500</v>
      </c>
      <c r="EL26" s="12">
        <f>ВВ!EL26</f>
        <v>28000</v>
      </c>
      <c r="EM26" s="12">
        <f>ВВ!EM26</f>
        <v>28000</v>
      </c>
      <c r="EN26" s="12">
        <f>ВВ!EN26</f>
        <v>27500</v>
      </c>
      <c r="EO26" s="12">
        <f>ВВ!EO26</f>
        <v>27500</v>
      </c>
      <c r="EP26" s="12">
        <f>ВВ!EP26</f>
        <v>27500</v>
      </c>
      <c r="EQ26" s="12">
        <f>ВВ!EQ26</f>
        <v>27500</v>
      </c>
      <c r="ER26" s="12">
        <f>ВВ!ER26</f>
        <v>27500</v>
      </c>
      <c r="ES26" s="12">
        <f>ВВ!ES26</f>
        <v>28000</v>
      </c>
      <c r="ET26" s="12">
        <f>ВВ!ET26</f>
        <v>28000</v>
      </c>
      <c r="EU26" s="12">
        <f>ВВ!EU26</f>
        <v>27500</v>
      </c>
      <c r="EV26" s="12">
        <f>ВВ!EV26</f>
        <v>27500</v>
      </c>
      <c r="EW26" s="12">
        <f>ВВ!EW26</f>
        <v>27500</v>
      </c>
      <c r="EX26" s="12">
        <f>ВВ!EX26</f>
        <v>27500</v>
      </c>
      <c r="EY26" s="12">
        <f>ВВ!EY26</f>
        <v>27500</v>
      </c>
      <c r="EZ26" s="12">
        <f>ВВ!EZ26</f>
        <v>28000</v>
      </c>
      <c r="FA26" s="12">
        <f>ВВ!FA26</f>
        <v>28000</v>
      </c>
      <c r="FB26" s="12">
        <f>ВВ!FB26</f>
        <v>27500</v>
      </c>
      <c r="FC26" s="12">
        <f>ВВ!FC26</f>
        <v>27500</v>
      </c>
      <c r="FD26" s="12">
        <f>ВВ!FD26</f>
        <v>27500</v>
      </c>
      <c r="FE26" s="12">
        <f>ВВ!FE26</f>
        <v>27500</v>
      </c>
      <c r="FF26" s="12">
        <f>ВВ!FF26</f>
        <v>27500</v>
      </c>
      <c r="FG26" s="12">
        <f>ВВ!FG26</f>
        <v>28000</v>
      </c>
      <c r="FH26" s="12">
        <f>ВВ!FH26</f>
        <v>28000</v>
      </c>
      <c r="FI26" s="12">
        <f>ВВ!FI26</f>
        <v>27500</v>
      </c>
      <c r="FJ26" s="12">
        <f>ВВ!FJ26</f>
        <v>27500</v>
      </c>
      <c r="FK26" s="12">
        <f>ВВ!FK26</f>
        <v>27500</v>
      </c>
      <c r="FL26" s="12">
        <f>ВВ!FL26</f>
        <v>27500</v>
      </c>
      <c r="FM26" s="12">
        <f>ВВ!FM26</f>
        <v>27500</v>
      </c>
      <c r="FN26" s="12">
        <f>ВВ!FN26</f>
        <v>27500</v>
      </c>
      <c r="FO26" s="12">
        <f>ВВ!FO26</f>
        <v>27500</v>
      </c>
      <c r="FP26" s="12">
        <f>ВВ!FP26</f>
        <v>26500</v>
      </c>
      <c r="FQ26" s="12">
        <f>ВВ!FQ26</f>
        <v>26500</v>
      </c>
      <c r="FR26" s="12">
        <f>ВВ!FR26</f>
        <v>26500</v>
      </c>
      <c r="FS26" s="12">
        <f>ВВ!FS26</f>
        <v>26500</v>
      </c>
      <c r="FT26" s="12">
        <f>ВВ!FT26</f>
        <v>26500</v>
      </c>
      <c r="FU26" s="12">
        <f>ВВ!FU26</f>
        <v>27000</v>
      </c>
      <c r="FV26" s="12">
        <f>ВВ!FV26</f>
        <v>27000</v>
      </c>
      <c r="FW26" s="12">
        <f>ВВ!FW26</f>
        <v>26000</v>
      </c>
      <c r="FX26" s="12">
        <f>ВВ!FX26</f>
        <v>26000</v>
      </c>
      <c r="FY26" s="12">
        <f>ВВ!FY26</f>
        <v>26000</v>
      </c>
      <c r="FZ26" s="12">
        <f>ВВ!FZ26</f>
        <v>26000</v>
      </c>
      <c r="GA26" s="12">
        <f>ВВ!GA26</f>
        <v>26000</v>
      </c>
      <c r="GB26" s="12">
        <f>ВВ!GB26</f>
        <v>26500</v>
      </c>
      <c r="GC26" s="12">
        <f>ВВ!GC26</f>
        <v>26500</v>
      </c>
      <c r="GD26" s="12">
        <f>ВВ!GD26</f>
        <v>26500</v>
      </c>
      <c r="GE26" s="12">
        <f>ВВ!GE26</f>
        <v>26500</v>
      </c>
      <c r="GF26" s="12">
        <f>ВВ!GF26</f>
        <v>26500</v>
      </c>
      <c r="GG26" s="12">
        <f>ВВ!GG26</f>
        <v>26500</v>
      </c>
      <c r="GH26" s="12">
        <f>ВВ!GH26</f>
        <v>26500</v>
      </c>
      <c r="GI26" s="12">
        <f>ВВ!GI26</f>
        <v>27000</v>
      </c>
      <c r="GJ26" s="12">
        <f>ВВ!GJ26</f>
        <v>27000</v>
      </c>
      <c r="GK26" s="12">
        <f>ВВ!GK26</f>
        <v>26500</v>
      </c>
      <c r="GL26" s="12">
        <f>ВВ!GL26</f>
        <v>26500</v>
      </c>
      <c r="GM26" s="12">
        <f>ВВ!GM26</f>
        <v>26500</v>
      </c>
      <c r="GN26" s="12">
        <f>ВВ!GN26</f>
        <v>26500</v>
      </c>
      <c r="GO26" s="12">
        <f>ВВ!GO26</f>
        <v>26500</v>
      </c>
      <c r="GP26" s="12">
        <f>ВВ!GP26</f>
        <v>27000</v>
      </c>
      <c r="GQ26" s="12">
        <f>ВВ!GQ26</f>
        <v>27000</v>
      </c>
      <c r="GR26" s="12">
        <f>ВВ!GR26</f>
        <v>26500</v>
      </c>
      <c r="GS26" s="12">
        <f>ВВ!GS26</f>
        <v>26500</v>
      </c>
      <c r="GT26" s="12">
        <f>ВВ!GT26</f>
        <v>26500</v>
      </c>
      <c r="GU26" s="12">
        <f>ВВ!GU26</f>
        <v>26500</v>
      </c>
      <c r="GV26" s="12">
        <f>ВВ!GV26</f>
        <v>26500</v>
      </c>
      <c r="GW26" s="12">
        <f>ВВ!GW26</f>
        <v>26500</v>
      </c>
      <c r="GX26" s="12">
        <f>ВВ!GX26</f>
        <v>26500</v>
      </c>
      <c r="GY26" s="12">
        <f>ВВ!GY26</f>
        <v>26500</v>
      </c>
      <c r="GZ26" s="12">
        <f>ВВ!GZ26</f>
        <v>26500</v>
      </c>
      <c r="HA26" s="12">
        <f>ВВ!HA26</f>
        <v>26500</v>
      </c>
      <c r="HB26" s="12">
        <f>ВВ!HB26</f>
        <v>26500</v>
      </c>
    </row>
    <row r="27" spans="1:210" s="3" customFormat="1" ht="12" hidden="1" customHeight="1">
      <c r="A27" s="60">
        <v>4</v>
      </c>
      <c r="B27" s="12">
        <f>ВВ!B27</f>
        <v>37700</v>
      </c>
      <c r="C27" s="12">
        <f>ВВ!C27</f>
        <v>37700</v>
      </c>
      <c r="D27" s="12">
        <f>ВВ!D27</f>
        <v>37700</v>
      </c>
      <c r="E27" s="12">
        <f>ВВ!E27</f>
        <v>32300</v>
      </c>
      <c r="F27" s="12">
        <f>ВВ!F27</f>
        <v>32300</v>
      </c>
      <c r="G27" s="12">
        <f>ВВ!G27</f>
        <v>33800</v>
      </c>
      <c r="H27" s="12">
        <f>ВВ!H27</f>
        <v>33800</v>
      </c>
      <c r="I27" s="12">
        <f>ВВ!I27</f>
        <v>32800</v>
      </c>
      <c r="J27" s="12">
        <f>ВВ!J27</f>
        <v>32800</v>
      </c>
      <c r="K27" s="12">
        <f>ВВ!K27</f>
        <v>30800</v>
      </c>
      <c r="L27" s="12">
        <f>ВВ!L27</f>
        <v>32800</v>
      </c>
      <c r="M27" s="12">
        <f>ВВ!M27</f>
        <v>32800</v>
      </c>
      <c r="N27" s="12">
        <f>ВВ!N27</f>
        <v>32800</v>
      </c>
      <c r="O27" s="12">
        <f>ВВ!O27</f>
        <v>31800</v>
      </c>
      <c r="P27" s="12">
        <f>ВВ!P27</f>
        <v>31800</v>
      </c>
      <c r="Q27" s="12">
        <f>ВВ!Q27</f>
        <v>30300</v>
      </c>
      <c r="R27" s="12">
        <f>ВВ!R27</f>
        <v>29300</v>
      </c>
      <c r="S27" s="12">
        <f>ВВ!S27</f>
        <v>29300</v>
      </c>
      <c r="T27" s="12">
        <f>ВВ!T27</f>
        <v>29300</v>
      </c>
      <c r="U27" s="12">
        <f>ВВ!U27</f>
        <v>29300</v>
      </c>
      <c r="V27" s="12">
        <f>ВВ!V27</f>
        <v>29300</v>
      </c>
      <c r="W27" s="12">
        <f>ВВ!W27</f>
        <v>29300</v>
      </c>
      <c r="X27" s="12">
        <f>ВВ!X27</f>
        <v>29300</v>
      </c>
      <c r="Y27" s="12">
        <f>ВВ!Y27</f>
        <v>28650</v>
      </c>
      <c r="Z27" s="12">
        <f>ВВ!Z27</f>
        <v>28650</v>
      </c>
      <c r="AA27" s="12">
        <f>ВВ!AA27</f>
        <v>28650</v>
      </c>
      <c r="AB27" s="12">
        <f>ВВ!AB27</f>
        <v>25300</v>
      </c>
      <c r="AC27" s="12">
        <f>ВВ!AC27</f>
        <v>25300</v>
      </c>
      <c r="AD27" s="12">
        <f>ВВ!AD27</f>
        <v>25300</v>
      </c>
      <c r="AE27" s="12">
        <f>ВВ!AE27</f>
        <v>25300</v>
      </c>
      <c r="AF27" s="12">
        <f>ВВ!AF27</f>
        <v>24700</v>
      </c>
      <c r="AG27" s="12">
        <f>ВВ!AG27</f>
        <v>24700</v>
      </c>
      <c r="AH27" s="12">
        <f>ВВ!AH27</f>
        <v>24700</v>
      </c>
      <c r="AI27" s="12">
        <f>ВВ!AI27</f>
        <v>24700</v>
      </c>
      <c r="AJ27" s="12">
        <f>ВВ!AJ27</f>
        <v>24700</v>
      </c>
      <c r="AK27" s="12">
        <f>ВВ!AK27</f>
        <v>26000</v>
      </c>
      <c r="AL27" s="12">
        <f>ВВ!AL27</f>
        <v>26000</v>
      </c>
      <c r="AM27" s="12">
        <f>ВВ!AM27</f>
        <v>24700</v>
      </c>
      <c r="AN27" s="12">
        <f>ВВ!AN27</f>
        <v>24700</v>
      </c>
      <c r="AO27" s="12">
        <f>ВВ!AO27</f>
        <v>24700</v>
      </c>
      <c r="AP27" s="12">
        <f>ВВ!AP27</f>
        <v>24700</v>
      </c>
      <c r="AQ27" s="12">
        <f>ВВ!AQ27</f>
        <v>24700</v>
      </c>
      <c r="AR27" s="12">
        <f>ВВ!AR27</f>
        <v>25300</v>
      </c>
      <c r="AS27" s="12">
        <f>ВВ!AS27</f>
        <v>25300</v>
      </c>
      <c r="AT27" s="12">
        <f>ВВ!AT27</f>
        <v>25000</v>
      </c>
      <c r="AU27" s="12">
        <f>ВВ!AU27</f>
        <v>25000</v>
      </c>
      <c r="AV27" s="12">
        <f>ВВ!AV27</f>
        <v>25000</v>
      </c>
      <c r="AW27" s="12">
        <f>ВВ!AW27</f>
        <v>25000</v>
      </c>
      <c r="AX27" s="12">
        <f>ВВ!AX27</f>
        <v>25000</v>
      </c>
      <c r="AY27" s="12">
        <f>ВВ!AY27</f>
        <v>25600</v>
      </c>
      <c r="AZ27" s="12">
        <f>ВВ!AZ27</f>
        <v>25600</v>
      </c>
      <c r="BA27" s="12">
        <f>ВВ!BA27</f>
        <v>25600</v>
      </c>
      <c r="BB27" s="12">
        <f>ВВ!BB27</f>
        <v>24700</v>
      </c>
      <c r="BC27" s="12">
        <f>ВВ!BC27</f>
        <v>24700</v>
      </c>
      <c r="BD27" s="12">
        <f>ВВ!BD27</f>
        <v>24700</v>
      </c>
      <c r="BE27" s="12">
        <f>ВВ!BE27</f>
        <v>26500</v>
      </c>
      <c r="BF27" s="12">
        <f>ВВ!BF27</f>
        <v>26500</v>
      </c>
      <c r="BG27" s="12">
        <f>ВВ!BG27</f>
        <v>26500</v>
      </c>
      <c r="BH27" s="12">
        <f>ВВ!BH27</f>
        <v>25600</v>
      </c>
      <c r="BI27" s="12">
        <f>ВВ!BI27</f>
        <v>25600</v>
      </c>
      <c r="BJ27" s="12">
        <f>ВВ!BJ27</f>
        <v>25600</v>
      </c>
      <c r="BK27" s="12">
        <f>ВВ!BK27</f>
        <v>25600</v>
      </c>
      <c r="BL27" s="12">
        <f>ВВ!BL27</f>
        <v>25600</v>
      </c>
      <c r="BM27" s="12">
        <f>ВВ!BM27</f>
        <v>26500</v>
      </c>
      <c r="BN27" s="12">
        <f>ВВ!BN27</f>
        <v>26500</v>
      </c>
      <c r="BO27" s="12">
        <f>ВВ!BO27</f>
        <v>26500</v>
      </c>
      <c r="BP27" s="12">
        <f>ВВ!BP27</f>
        <v>25000</v>
      </c>
      <c r="BQ27" s="12">
        <f>ВВ!BQ27</f>
        <v>25000</v>
      </c>
      <c r="BR27" s="12">
        <f>ВВ!BR27</f>
        <v>25000</v>
      </c>
      <c r="BS27" s="12">
        <f>ВВ!BS27</f>
        <v>25000</v>
      </c>
      <c r="BT27" s="12">
        <f>ВВ!BT27</f>
        <v>25300</v>
      </c>
      <c r="BU27" s="12">
        <f>ВВ!BU27</f>
        <v>25300</v>
      </c>
      <c r="BV27" s="12">
        <f>ВВ!BV27</f>
        <v>25000</v>
      </c>
      <c r="BW27" s="12">
        <f>ВВ!BW27</f>
        <v>25000</v>
      </c>
      <c r="BX27" s="12">
        <f>ВВ!BX27</f>
        <v>25000</v>
      </c>
      <c r="BY27" s="12">
        <f>ВВ!BY27</f>
        <v>25000</v>
      </c>
      <c r="BZ27" s="12">
        <f>ВВ!BZ27</f>
        <v>25000</v>
      </c>
      <c r="CA27" s="12">
        <f>ВВ!CA27</f>
        <v>25300</v>
      </c>
      <c r="CB27" s="12">
        <f>ВВ!CB27</f>
        <v>25300</v>
      </c>
      <c r="CC27" s="12">
        <f>ВВ!CC27</f>
        <v>25000</v>
      </c>
      <c r="CD27" s="12">
        <f>ВВ!CD27</f>
        <v>25000</v>
      </c>
      <c r="CE27" s="12">
        <f>ВВ!CE27</f>
        <v>25000</v>
      </c>
      <c r="CF27" s="12">
        <f>ВВ!CF27</f>
        <v>25000</v>
      </c>
      <c r="CG27" s="12">
        <f>ВВ!CG27</f>
        <v>25000</v>
      </c>
      <c r="CH27" s="12">
        <f>ВВ!CH27</f>
        <v>25300</v>
      </c>
      <c r="CI27" s="12">
        <f>ВВ!CI27</f>
        <v>25300</v>
      </c>
      <c r="CJ27" s="12">
        <f>ВВ!CJ27</f>
        <v>25300</v>
      </c>
      <c r="CK27" s="12">
        <f>ВВ!CK27</f>
        <v>25300</v>
      </c>
      <c r="CL27" s="12">
        <f>ВВ!CL27</f>
        <v>25300</v>
      </c>
      <c r="CM27" s="12">
        <f>ВВ!CM27</f>
        <v>25300</v>
      </c>
      <c r="CN27" s="12">
        <f>ВВ!CN27</f>
        <v>25300</v>
      </c>
      <c r="CO27" s="12">
        <f>ВВ!CO27</f>
        <v>29500</v>
      </c>
      <c r="CP27" s="12">
        <f>ВВ!CP27</f>
        <v>29500</v>
      </c>
      <c r="CQ27" s="182">
        <f>ВВ!CQ27</f>
        <v>29500</v>
      </c>
      <c r="CR27" s="182">
        <f>ВВ!CR27</f>
        <v>29500</v>
      </c>
      <c r="CS27" s="182">
        <f>ВВ!CS27</f>
        <v>29500</v>
      </c>
      <c r="CT27" s="182">
        <f>ВВ!CT27</f>
        <v>29500</v>
      </c>
      <c r="CU27" s="182">
        <f>ВВ!CU27</f>
        <v>29500</v>
      </c>
      <c r="CV27" s="12">
        <f>ВВ!CV27</f>
        <v>29500</v>
      </c>
      <c r="CW27" s="12">
        <f>ВВ!CW27</f>
        <v>29500</v>
      </c>
      <c r="CX27" s="12">
        <f>ВВ!CX27</f>
        <v>31500</v>
      </c>
      <c r="CY27" s="190">
        <f>ВВ!CY27</f>
        <v>31500</v>
      </c>
      <c r="CZ27" s="190">
        <f>ВВ!CZ27</f>
        <v>31500</v>
      </c>
      <c r="DA27" s="190">
        <f>ВВ!DA27</f>
        <v>31500</v>
      </c>
      <c r="DB27" s="190">
        <f>ВВ!DB27</f>
        <v>31500</v>
      </c>
      <c r="DC27" s="190">
        <f>ВВ!DC27</f>
        <v>31500</v>
      </c>
      <c r="DD27" s="12">
        <f>ВВ!DD27</f>
        <v>31500</v>
      </c>
      <c r="DE27" s="12">
        <f>ВВ!DE27</f>
        <v>29500</v>
      </c>
      <c r="DF27" s="12">
        <f>ВВ!DF27</f>
        <v>29500</v>
      </c>
      <c r="DG27" s="12">
        <f>ВВ!DG27</f>
        <v>29500</v>
      </c>
      <c r="DH27" s="12">
        <f>ВВ!DH27</f>
        <v>29500</v>
      </c>
      <c r="DI27" s="12">
        <f>ВВ!DI27</f>
        <v>29500</v>
      </c>
      <c r="DJ27" s="12">
        <f>ВВ!DJ27</f>
        <v>29500</v>
      </c>
      <c r="DK27" s="12">
        <f>ВВ!DK27</f>
        <v>29500</v>
      </c>
      <c r="DL27" s="12">
        <f>ВВ!DL27</f>
        <v>29500</v>
      </c>
      <c r="DM27" s="12">
        <f>ВВ!DM27</f>
        <v>30500</v>
      </c>
      <c r="DN27" s="12">
        <f>ВВ!DN27</f>
        <v>30500</v>
      </c>
      <c r="DO27" s="12">
        <f>ВВ!DO27</f>
        <v>30500</v>
      </c>
      <c r="DP27" s="12">
        <f>ВВ!DP27</f>
        <v>30500</v>
      </c>
      <c r="DQ27" s="12">
        <f>ВВ!DQ27</f>
        <v>30500</v>
      </c>
      <c r="DR27" s="12">
        <f>ВВ!DR27</f>
        <v>30500</v>
      </c>
      <c r="DS27" s="12">
        <f>ВВ!DS27</f>
        <v>30500</v>
      </c>
      <c r="DT27" s="12">
        <f>ВВ!DT27</f>
        <v>30500</v>
      </c>
      <c r="DU27" s="12">
        <f>ВВ!DU27</f>
        <v>30500</v>
      </c>
      <c r="DV27" s="12">
        <f>ВВ!DV27</f>
        <v>30500</v>
      </c>
      <c r="DW27" s="12">
        <f>ВВ!DW27</f>
        <v>30500</v>
      </c>
      <c r="DX27" s="12">
        <f>ВВ!DX27</f>
        <v>30500</v>
      </c>
      <c r="DY27" s="12">
        <f>ВВ!DY27</f>
        <v>30500</v>
      </c>
      <c r="DZ27" s="12">
        <f>ВВ!DZ27</f>
        <v>30500</v>
      </c>
      <c r="EA27" s="12">
        <f>ВВ!EA27</f>
        <v>27500</v>
      </c>
      <c r="EB27" s="12">
        <f>ВВ!EB27</f>
        <v>27500</v>
      </c>
      <c r="EC27" s="12">
        <f>ВВ!EC27</f>
        <v>27500</v>
      </c>
      <c r="ED27" s="12">
        <f>ВВ!ED27</f>
        <v>27500</v>
      </c>
      <c r="EE27" s="12">
        <f>ВВ!EE27</f>
        <v>28000</v>
      </c>
      <c r="EF27" s="12">
        <f>ВВ!EF27</f>
        <v>28000</v>
      </c>
      <c r="EG27" s="12">
        <f>ВВ!EG27</f>
        <v>27500</v>
      </c>
      <c r="EH27" s="12">
        <f>ВВ!EH27</f>
        <v>27500</v>
      </c>
      <c r="EI27" s="12">
        <f>ВВ!EI27</f>
        <v>27500</v>
      </c>
      <c r="EJ27" s="12">
        <f>ВВ!EJ27</f>
        <v>27500</v>
      </c>
      <c r="EK27" s="12">
        <f>ВВ!EK27</f>
        <v>27500</v>
      </c>
      <c r="EL27" s="12">
        <f>ВВ!EL27</f>
        <v>28000</v>
      </c>
      <c r="EM27" s="12">
        <f>ВВ!EM27</f>
        <v>28000</v>
      </c>
      <c r="EN27" s="12">
        <f>ВВ!EN27</f>
        <v>27500</v>
      </c>
      <c r="EO27" s="12">
        <f>ВВ!EO27</f>
        <v>27500</v>
      </c>
      <c r="EP27" s="12">
        <f>ВВ!EP27</f>
        <v>27500</v>
      </c>
      <c r="EQ27" s="12">
        <f>ВВ!EQ27</f>
        <v>27500</v>
      </c>
      <c r="ER27" s="12">
        <f>ВВ!ER27</f>
        <v>27500</v>
      </c>
      <c r="ES27" s="12">
        <f>ВВ!ES27</f>
        <v>28000</v>
      </c>
      <c r="ET27" s="12">
        <f>ВВ!ET27</f>
        <v>28000</v>
      </c>
      <c r="EU27" s="12">
        <f>ВВ!EU27</f>
        <v>27500</v>
      </c>
      <c r="EV27" s="12">
        <f>ВВ!EV27</f>
        <v>27500</v>
      </c>
      <c r="EW27" s="12">
        <f>ВВ!EW27</f>
        <v>27500</v>
      </c>
      <c r="EX27" s="12">
        <f>ВВ!EX27</f>
        <v>27500</v>
      </c>
      <c r="EY27" s="12">
        <f>ВВ!EY27</f>
        <v>27500</v>
      </c>
      <c r="EZ27" s="12">
        <f>ВВ!EZ27</f>
        <v>28000</v>
      </c>
      <c r="FA27" s="12">
        <f>ВВ!FA27</f>
        <v>28000</v>
      </c>
      <c r="FB27" s="12">
        <f>ВВ!FB27</f>
        <v>27500</v>
      </c>
      <c r="FC27" s="12">
        <f>ВВ!FC27</f>
        <v>27500</v>
      </c>
      <c r="FD27" s="12">
        <f>ВВ!FD27</f>
        <v>27500</v>
      </c>
      <c r="FE27" s="12">
        <f>ВВ!FE27</f>
        <v>27500</v>
      </c>
      <c r="FF27" s="12">
        <f>ВВ!FF27</f>
        <v>27500</v>
      </c>
      <c r="FG27" s="12">
        <f>ВВ!FG27</f>
        <v>28000</v>
      </c>
      <c r="FH27" s="12">
        <f>ВВ!FH27</f>
        <v>28000</v>
      </c>
      <c r="FI27" s="12">
        <f>ВВ!FI27</f>
        <v>27500</v>
      </c>
      <c r="FJ27" s="12">
        <f>ВВ!FJ27</f>
        <v>27500</v>
      </c>
      <c r="FK27" s="12">
        <f>ВВ!FK27</f>
        <v>27500</v>
      </c>
      <c r="FL27" s="12">
        <f>ВВ!FL27</f>
        <v>27500</v>
      </c>
      <c r="FM27" s="12">
        <f>ВВ!FM27</f>
        <v>27500</v>
      </c>
      <c r="FN27" s="12">
        <f>ВВ!FN27</f>
        <v>27500</v>
      </c>
      <c r="FO27" s="12">
        <f>ВВ!FO27</f>
        <v>27500</v>
      </c>
      <c r="FP27" s="12">
        <f>ВВ!FP27</f>
        <v>26500</v>
      </c>
      <c r="FQ27" s="12">
        <f>ВВ!FQ27</f>
        <v>26500</v>
      </c>
      <c r="FR27" s="12">
        <f>ВВ!FR27</f>
        <v>26500</v>
      </c>
      <c r="FS27" s="12">
        <f>ВВ!FS27</f>
        <v>26500</v>
      </c>
      <c r="FT27" s="12">
        <f>ВВ!FT27</f>
        <v>26500</v>
      </c>
      <c r="FU27" s="12">
        <f>ВВ!FU27</f>
        <v>27000</v>
      </c>
      <c r="FV27" s="12">
        <f>ВВ!FV27</f>
        <v>27000</v>
      </c>
      <c r="FW27" s="12">
        <f>ВВ!FW27</f>
        <v>26000</v>
      </c>
      <c r="FX27" s="12">
        <f>ВВ!FX27</f>
        <v>26000</v>
      </c>
      <c r="FY27" s="12">
        <f>ВВ!FY27</f>
        <v>26000</v>
      </c>
      <c r="FZ27" s="12">
        <f>ВВ!FZ27</f>
        <v>26000</v>
      </c>
      <c r="GA27" s="12">
        <f>ВВ!GA27</f>
        <v>26000</v>
      </c>
      <c r="GB27" s="12">
        <f>ВВ!GB27</f>
        <v>26500</v>
      </c>
      <c r="GC27" s="12">
        <f>ВВ!GC27</f>
        <v>26500</v>
      </c>
      <c r="GD27" s="12">
        <f>ВВ!GD27</f>
        <v>26500</v>
      </c>
      <c r="GE27" s="12">
        <f>ВВ!GE27</f>
        <v>26500</v>
      </c>
      <c r="GF27" s="12">
        <f>ВВ!GF27</f>
        <v>26500</v>
      </c>
      <c r="GG27" s="12">
        <f>ВВ!GG27</f>
        <v>26500</v>
      </c>
      <c r="GH27" s="12">
        <f>ВВ!GH27</f>
        <v>26500</v>
      </c>
      <c r="GI27" s="12">
        <f>ВВ!GI27</f>
        <v>27000</v>
      </c>
      <c r="GJ27" s="12">
        <f>ВВ!GJ27</f>
        <v>27000</v>
      </c>
      <c r="GK27" s="12">
        <f>ВВ!GK27</f>
        <v>26500</v>
      </c>
      <c r="GL27" s="12">
        <f>ВВ!GL27</f>
        <v>26500</v>
      </c>
      <c r="GM27" s="12">
        <f>ВВ!GM27</f>
        <v>26500</v>
      </c>
      <c r="GN27" s="12">
        <f>ВВ!GN27</f>
        <v>26500</v>
      </c>
      <c r="GO27" s="12">
        <f>ВВ!GO27</f>
        <v>26500</v>
      </c>
      <c r="GP27" s="12">
        <f>ВВ!GP27</f>
        <v>27000</v>
      </c>
      <c r="GQ27" s="12">
        <f>ВВ!GQ27</f>
        <v>27000</v>
      </c>
      <c r="GR27" s="12">
        <f>ВВ!GR27</f>
        <v>26500</v>
      </c>
      <c r="GS27" s="12">
        <f>ВВ!GS27</f>
        <v>26500</v>
      </c>
      <c r="GT27" s="12">
        <f>ВВ!GT27</f>
        <v>26500</v>
      </c>
      <c r="GU27" s="12">
        <f>ВВ!GU27</f>
        <v>26500</v>
      </c>
      <c r="GV27" s="12">
        <f>ВВ!GV27</f>
        <v>26500</v>
      </c>
      <c r="GW27" s="12">
        <f>ВВ!GW27</f>
        <v>26500</v>
      </c>
      <c r="GX27" s="12">
        <f>ВВ!GX27</f>
        <v>26500</v>
      </c>
      <c r="GY27" s="12">
        <f>ВВ!GY27</f>
        <v>26500</v>
      </c>
      <c r="GZ27" s="12">
        <f>ВВ!GZ27</f>
        <v>26500</v>
      </c>
      <c r="HA27" s="12">
        <f>ВВ!HA27</f>
        <v>26500</v>
      </c>
      <c r="HB27" s="12">
        <f>ВВ!HB27</f>
        <v>26500</v>
      </c>
    </row>
    <row r="28" spans="1:210" s="3" customFormat="1" ht="12" hidden="1" customHeight="1">
      <c r="A28" s="31"/>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183"/>
      <c r="CR28" s="183"/>
      <c r="CS28" s="183"/>
      <c r="CT28" s="183"/>
      <c r="CU28" s="183"/>
      <c r="CV28" s="76"/>
      <c r="CW28" s="76"/>
      <c r="CX28" s="76"/>
      <c r="CY28" s="191"/>
      <c r="CZ28" s="191"/>
      <c r="DA28" s="191"/>
      <c r="DB28" s="191"/>
      <c r="DC28" s="191"/>
      <c r="DD28" s="76"/>
      <c r="DE28" s="76"/>
      <c r="DF28" s="76"/>
      <c r="DG28" s="76"/>
      <c r="DH28" s="76"/>
      <c r="DI28" s="76"/>
      <c r="DJ28" s="76"/>
      <c r="DK28" s="76"/>
      <c r="DL28" s="76"/>
      <c r="DM28" s="76"/>
      <c r="DN28" s="76"/>
      <c r="DO28" s="76"/>
      <c r="DP28" s="76"/>
      <c r="DQ28" s="76"/>
      <c r="DR28" s="76"/>
      <c r="DS28" s="76"/>
      <c r="DT28" s="76"/>
      <c r="DU28" s="76"/>
      <c r="DV28" s="76"/>
      <c r="DW28" s="76"/>
      <c r="DX28" s="76"/>
      <c r="DY28" s="76"/>
      <c r="DZ28" s="76"/>
      <c r="EA28" s="76"/>
      <c r="EB28" s="76"/>
      <c r="EC28" s="76"/>
      <c r="ED28" s="76"/>
      <c r="EE28" s="76"/>
      <c r="EF28" s="76"/>
      <c r="EG28" s="76"/>
      <c r="EH28" s="76"/>
      <c r="EI28" s="76"/>
      <c r="EJ28" s="76"/>
      <c r="EK28" s="76"/>
      <c r="EL28" s="76"/>
      <c r="EM28" s="76"/>
      <c r="EN28" s="76"/>
      <c r="EO28" s="76"/>
      <c r="EP28" s="76"/>
      <c r="EQ28" s="76"/>
      <c r="ER28" s="76"/>
      <c r="ES28" s="76"/>
      <c r="ET28" s="76"/>
      <c r="EU28" s="76"/>
      <c r="EV28" s="76"/>
      <c r="EW28" s="76"/>
      <c r="EX28" s="76"/>
      <c r="EY28" s="76"/>
      <c r="EZ28" s="76"/>
      <c r="FA28" s="76"/>
      <c r="FB28" s="76"/>
      <c r="FC28" s="76"/>
      <c r="FD28" s="76"/>
      <c r="FE28" s="76"/>
      <c r="FF28" s="76"/>
      <c r="FG28" s="76"/>
      <c r="FH28" s="76"/>
      <c r="FI28" s="76"/>
      <c r="FJ28" s="76"/>
      <c r="FK28" s="76"/>
      <c r="FL28" s="76"/>
      <c r="FM28" s="76"/>
      <c r="FN28" s="76"/>
      <c r="FO28" s="76"/>
      <c r="FP28" s="76"/>
      <c r="FQ28" s="76"/>
      <c r="FR28" s="76"/>
      <c r="FS28" s="76"/>
      <c r="FT28" s="76"/>
      <c r="FU28" s="76"/>
      <c r="FV28" s="76"/>
      <c r="FW28" s="76"/>
      <c r="FX28" s="76"/>
      <c r="FY28" s="76"/>
      <c r="FZ28" s="76"/>
      <c r="GA28" s="76"/>
      <c r="GB28" s="76"/>
      <c r="GC28" s="76"/>
      <c r="GD28" s="76"/>
      <c r="GE28" s="76"/>
      <c r="GF28" s="76"/>
      <c r="GG28" s="76"/>
      <c r="GH28" s="76"/>
      <c r="GI28" s="76"/>
      <c r="GJ28" s="76"/>
      <c r="GK28" s="76"/>
      <c r="GL28" s="76"/>
      <c r="GM28" s="76"/>
      <c r="GN28" s="76"/>
      <c r="GO28" s="76"/>
      <c r="GP28" s="76"/>
      <c r="GQ28" s="76"/>
      <c r="GR28" s="76"/>
      <c r="GS28" s="76"/>
      <c r="GT28" s="76"/>
      <c r="GU28" s="76"/>
      <c r="GV28" s="76"/>
      <c r="GW28" s="76"/>
      <c r="GX28" s="76"/>
      <c r="GY28" s="76"/>
      <c r="GZ28" s="76"/>
      <c r="HA28" s="76"/>
      <c r="HB28" s="76"/>
    </row>
    <row r="29" spans="1:210" hidden="1">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184"/>
      <c r="CR29" s="184"/>
      <c r="CS29" s="184"/>
      <c r="CT29" s="184"/>
      <c r="CU29" s="184"/>
      <c r="CV29" s="5"/>
      <c r="CW29" s="5"/>
      <c r="CX29" s="5"/>
      <c r="CY29" s="192"/>
      <c r="CZ29" s="192"/>
      <c r="DA29" s="192"/>
      <c r="DB29" s="192"/>
      <c r="DC29" s="192"/>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row>
    <row r="30" spans="1:210" s="124" customFormat="1" ht="15" customHeight="1">
      <c r="A30" s="338" t="s">
        <v>116</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85"/>
      <c r="CR30" s="185"/>
      <c r="CS30" s="185"/>
      <c r="CT30" s="185"/>
      <c r="CU30" s="185"/>
      <c r="CV30" s="1"/>
      <c r="CW30" s="1"/>
      <c r="CX30" s="1"/>
      <c r="CY30" s="193"/>
      <c r="CZ30" s="193"/>
      <c r="DA30" s="193"/>
      <c r="DB30" s="193"/>
      <c r="DC30" s="193"/>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row>
    <row r="31" spans="1:210">
      <c r="A31" s="341" t="s">
        <v>2</v>
      </c>
      <c r="B31" s="74">
        <f t="shared" ref="B31:O31" si="0">B3</f>
        <v>46087</v>
      </c>
      <c r="C31" s="74">
        <f t="shared" si="0"/>
        <v>46088</v>
      </c>
      <c r="D31" s="74">
        <f t="shared" si="0"/>
        <v>46089</v>
      </c>
      <c r="E31" s="74">
        <f t="shared" si="0"/>
        <v>46090</v>
      </c>
      <c r="F31" s="74">
        <f t="shared" si="0"/>
        <v>46091</v>
      </c>
      <c r="G31" s="74">
        <f t="shared" si="0"/>
        <v>46092</v>
      </c>
      <c r="H31" s="74">
        <f t="shared" si="0"/>
        <v>46093</v>
      </c>
      <c r="I31" s="74">
        <f t="shared" si="0"/>
        <v>46094</v>
      </c>
      <c r="J31" s="74">
        <f t="shared" si="0"/>
        <v>46095</v>
      </c>
      <c r="K31" s="74">
        <f t="shared" si="0"/>
        <v>46096</v>
      </c>
      <c r="L31" s="74">
        <f t="shared" si="0"/>
        <v>46097</v>
      </c>
      <c r="M31" s="74">
        <f t="shared" si="0"/>
        <v>46098</v>
      </c>
      <c r="N31" s="74">
        <f t="shared" si="0"/>
        <v>46099</v>
      </c>
      <c r="O31" s="74">
        <f t="shared" si="0"/>
        <v>46100</v>
      </c>
      <c r="P31" s="74">
        <f t="shared" ref="P31:AU31" si="1">P3</f>
        <v>46101</v>
      </c>
      <c r="Q31" s="74">
        <f t="shared" si="1"/>
        <v>46102</v>
      </c>
      <c r="R31" s="74">
        <f t="shared" si="1"/>
        <v>46103</v>
      </c>
      <c r="S31" s="74">
        <f t="shared" si="1"/>
        <v>46104</v>
      </c>
      <c r="T31" s="74">
        <f t="shared" si="1"/>
        <v>46105</v>
      </c>
      <c r="U31" s="74">
        <f t="shared" si="1"/>
        <v>46106</v>
      </c>
      <c r="V31" s="74">
        <f t="shared" si="1"/>
        <v>46107</v>
      </c>
      <c r="W31" s="74">
        <f t="shared" si="1"/>
        <v>46108</v>
      </c>
      <c r="X31" s="74">
        <f t="shared" si="1"/>
        <v>46109</v>
      </c>
      <c r="Y31" s="74">
        <f t="shared" si="1"/>
        <v>46110</v>
      </c>
      <c r="Z31" s="74">
        <f t="shared" si="1"/>
        <v>46111</v>
      </c>
      <c r="AA31" s="74">
        <f t="shared" si="1"/>
        <v>46112</v>
      </c>
      <c r="AB31" s="74">
        <f t="shared" si="1"/>
        <v>46113</v>
      </c>
      <c r="AC31" s="74">
        <f t="shared" si="1"/>
        <v>46114</v>
      </c>
      <c r="AD31" s="74">
        <f t="shared" si="1"/>
        <v>46115</v>
      </c>
      <c r="AE31" s="74">
        <f t="shared" si="1"/>
        <v>46116</v>
      </c>
      <c r="AF31" s="74">
        <f t="shared" si="1"/>
        <v>46117</v>
      </c>
      <c r="AG31" s="74">
        <f t="shared" si="1"/>
        <v>46118</v>
      </c>
      <c r="AH31" s="74">
        <f t="shared" si="1"/>
        <v>46119</v>
      </c>
      <c r="AI31" s="74">
        <f t="shared" si="1"/>
        <v>46120</v>
      </c>
      <c r="AJ31" s="74">
        <f t="shared" si="1"/>
        <v>46121</v>
      </c>
      <c r="AK31" s="74">
        <f t="shared" si="1"/>
        <v>46122</v>
      </c>
      <c r="AL31" s="74">
        <f t="shared" si="1"/>
        <v>46123</v>
      </c>
      <c r="AM31" s="74">
        <f t="shared" si="1"/>
        <v>46124</v>
      </c>
      <c r="AN31" s="74">
        <f t="shared" si="1"/>
        <v>46125</v>
      </c>
      <c r="AO31" s="74">
        <f t="shared" si="1"/>
        <v>46126</v>
      </c>
      <c r="AP31" s="74">
        <f t="shared" si="1"/>
        <v>46127</v>
      </c>
      <c r="AQ31" s="74">
        <f t="shared" si="1"/>
        <v>46128</v>
      </c>
      <c r="AR31" s="74">
        <f t="shared" si="1"/>
        <v>46129</v>
      </c>
      <c r="AS31" s="74">
        <f t="shared" si="1"/>
        <v>46130</v>
      </c>
      <c r="AT31" s="74">
        <f t="shared" si="1"/>
        <v>46131</v>
      </c>
      <c r="AU31" s="74">
        <f t="shared" si="1"/>
        <v>46132</v>
      </c>
      <c r="AV31" s="74">
        <f t="shared" ref="AV31:BE31" si="2">AV3</f>
        <v>46133</v>
      </c>
      <c r="AW31" s="74">
        <f t="shared" si="2"/>
        <v>46134</v>
      </c>
      <c r="AX31" s="74">
        <f t="shared" si="2"/>
        <v>46135</v>
      </c>
      <c r="AY31" s="74">
        <f t="shared" si="2"/>
        <v>46136</v>
      </c>
      <c r="AZ31" s="74">
        <f t="shared" si="2"/>
        <v>46137</v>
      </c>
      <c r="BA31" s="74">
        <f t="shared" si="2"/>
        <v>46138</v>
      </c>
      <c r="BB31" s="74">
        <f t="shared" si="2"/>
        <v>46139</v>
      </c>
      <c r="BC31" s="74">
        <f t="shared" si="2"/>
        <v>46140</v>
      </c>
      <c r="BD31" s="74">
        <f t="shared" si="2"/>
        <v>46141</v>
      </c>
      <c r="BE31" s="74">
        <f t="shared" si="2"/>
        <v>46142</v>
      </c>
      <c r="BF31" s="74">
        <f t="shared" ref="BF31:DQ31" si="3">BF3</f>
        <v>46143</v>
      </c>
      <c r="BG31" s="74">
        <f t="shared" si="3"/>
        <v>46144</v>
      </c>
      <c r="BH31" s="74">
        <f t="shared" si="3"/>
        <v>46145</v>
      </c>
      <c r="BI31" s="74">
        <f t="shared" si="3"/>
        <v>46146</v>
      </c>
      <c r="BJ31" s="74">
        <f t="shared" si="3"/>
        <v>46147</v>
      </c>
      <c r="BK31" s="74">
        <f t="shared" si="3"/>
        <v>46148</v>
      </c>
      <c r="BL31" s="74">
        <f t="shared" si="3"/>
        <v>46149</v>
      </c>
      <c r="BM31" s="74">
        <f t="shared" si="3"/>
        <v>46150</v>
      </c>
      <c r="BN31" s="74">
        <f t="shared" si="3"/>
        <v>46151</v>
      </c>
      <c r="BO31" s="74">
        <f t="shared" si="3"/>
        <v>46152</v>
      </c>
      <c r="BP31" s="74">
        <f t="shared" si="3"/>
        <v>46153</v>
      </c>
      <c r="BQ31" s="74">
        <f t="shared" si="3"/>
        <v>46154</v>
      </c>
      <c r="BR31" s="74">
        <f t="shared" si="3"/>
        <v>46155</v>
      </c>
      <c r="BS31" s="74">
        <f t="shared" si="3"/>
        <v>46156</v>
      </c>
      <c r="BT31" s="74">
        <f t="shared" si="3"/>
        <v>46157</v>
      </c>
      <c r="BU31" s="74">
        <f t="shared" si="3"/>
        <v>46158</v>
      </c>
      <c r="BV31" s="74">
        <f t="shared" si="3"/>
        <v>46159</v>
      </c>
      <c r="BW31" s="74">
        <f t="shared" si="3"/>
        <v>46160</v>
      </c>
      <c r="BX31" s="74">
        <f t="shared" si="3"/>
        <v>46161</v>
      </c>
      <c r="BY31" s="74">
        <f t="shared" si="3"/>
        <v>46162</v>
      </c>
      <c r="BZ31" s="74">
        <f t="shared" si="3"/>
        <v>46163</v>
      </c>
      <c r="CA31" s="74">
        <f t="shared" si="3"/>
        <v>46164</v>
      </c>
      <c r="CB31" s="74">
        <f t="shared" si="3"/>
        <v>46165</v>
      </c>
      <c r="CC31" s="74">
        <f t="shared" si="3"/>
        <v>46166</v>
      </c>
      <c r="CD31" s="74">
        <f t="shared" si="3"/>
        <v>46167</v>
      </c>
      <c r="CE31" s="74">
        <f t="shared" si="3"/>
        <v>46168</v>
      </c>
      <c r="CF31" s="74">
        <f t="shared" si="3"/>
        <v>46169</v>
      </c>
      <c r="CG31" s="74">
        <f t="shared" si="3"/>
        <v>46170</v>
      </c>
      <c r="CH31" s="74">
        <f t="shared" si="3"/>
        <v>46171</v>
      </c>
      <c r="CI31" s="74">
        <f t="shared" si="3"/>
        <v>46172</v>
      </c>
      <c r="CJ31" s="74">
        <f t="shared" si="3"/>
        <v>46173</v>
      </c>
      <c r="CK31" s="74">
        <f t="shared" si="3"/>
        <v>46174</v>
      </c>
      <c r="CL31" s="74">
        <f t="shared" si="3"/>
        <v>46175</v>
      </c>
      <c r="CM31" s="74">
        <f t="shared" si="3"/>
        <v>46176</v>
      </c>
      <c r="CN31" s="74">
        <f t="shared" si="3"/>
        <v>46177</v>
      </c>
      <c r="CO31" s="74">
        <f t="shared" si="3"/>
        <v>46178</v>
      </c>
      <c r="CP31" s="74">
        <f t="shared" si="3"/>
        <v>46179</v>
      </c>
      <c r="CQ31" s="319">
        <f t="shared" si="3"/>
        <v>46180</v>
      </c>
      <c r="CR31" s="319">
        <f t="shared" si="3"/>
        <v>46181</v>
      </c>
      <c r="CS31" s="319">
        <f t="shared" si="3"/>
        <v>46182</v>
      </c>
      <c r="CT31" s="319">
        <f t="shared" si="3"/>
        <v>46183</v>
      </c>
      <c r="CU31" s="319">
        <f t="shared" si="3"/>
        <v>46184</v>
      </c>
      <c r="CV31" s="74">
        <f t="shared" si="3"/>
        <v>46185</v>
      </c>
      <c r="CW31" s="74">
        <f t="shared" si="3"/>
        <v>46186</v>
      </c>
      <c r="CX31" s="74">
        <f t="shared" si="3"/>
        <v>46187</v>
      </c>
      <c r="CY31" s="189">
        <f t="shared" si="3"/>
        <v>46188</v>
      </c>
      <c r="CZ31" s="189">
        <f t="shared" si="3"/>
        <v>46189</v>
      </c>
      <c r="DA31" s="189">
        <f t="shared" si="3"/>
        <v>46190</v>
      </c>
      <c r="DB31" s="189">
        <f t="shared" si="3"/>
        <v>46191</v>
      </c>
      <c r="DC31" s="189">
        <f t="shared" si="3"/>
        <v>46192</v>
      </c>
      <c r="DD31" s="74">
        <f t="shared" si="3"/>
        <v>46193</v>
      </c>
      <c r="DE31" s="74">
        <f t="shared" si="3"/>
        <v>46194</v>
      </c>
      <c r="DF31" s="319">
        <f t="shared" si="3"/>
        <v>46195</v>
      </c>
      <c r="DG31" s="319">
        <f t="shared" si="3"/>
        <v>46196</v>
      </c>
      <c r="DH31" s="319">
        <f t="shared" si="3"/>
        <v>46197</v>
      </c>
      <c r="DI31" s="319">
        <f t="shared" si="3"/>
        <v>46198</v>
      </c>
      <c r="DJ31" s="74">
        <f t="shared" si="3"/>
        <v>46199</v>
      </c>
      <c r="DK31" s="74">
        <f t="shared" si="3"/>
        <v>46200</v>
      </c>
      <c r="DL31" s="74">
        <f t="shared" si="3"/>
        <v>46201</v>
      </c>
      <c r="DM31" s="74">
        <f t="shared" si="3"/>
        <v>46202</v>
      </c>
      <c r="DN31" s="74">
        <f t="shared" si="3"/>
        <v>46203</v>
      </c>
      <c r="DO31" s="74">
        <f t="shared" si="3"/>
        <v>46204</v>
      </c>
      <c r="DP31" s="74">
        <f t="shared" si="3"/>
        <v>46205</v>
      </c>
      <c r="DQ31" s="74">
        <f t="shared" si="3"/>
        <v>46206</v>
      </c>
      <c r="DR31" s="74">
        <f t="shared" ref="DR31:GC31" si="4">DR3</f>
        <v>46207</v>
      </c>
      <c r="DS31" s="74">
        <f t="shared" si="4"/>
        <v>46208</v>
      </c>
      <c r="DT31" s="74">
        <f t="shared" si="4"/>
        <v>46209</v>
      </c>
      <c r="DU31" s="74">
        <f t="shared" si="4"/>
        <v>46210</v>
      </c>
      <c r="DV31" s="74">
        <f t="shared" si="4"/>
        <v>46211</v>
      </c>
      <c r="DW31" s="74">
        <f t="shared" si="4"/>
        <v>46212</v>
      </c>
      <c r="DX31" s="74">
        <f t="shared" si="4"/>
        <v>46213</v>
      </c>
      <c r="DY31" s="74">
        <f t="shared" si="4"/>
        <v>46214</v>
      </c>
      <c r="DZ31" s="74">
        <f t="shared" si="4"/>
        <v>46215</v>
      </c>
      <c r="EA31" s="74">
        <f t="shared" si="4"/>
        <v>46216</v>
      </c>
      <c r="EB31" s="74">
        <f t="shared" si="4"/>
        <v>46217</v>
      </c>
      <c r="EC31" s="74">
        <f t="shared" si="4"/>
        <v>46218</v>
      </c>
      <c r="ED31" s="74">
        <f t="shared" si="4"/>
        <v>46219</v>
      </c>
      <c r="EE31" s="74">
        <f t="shared" si="4"/>
        <v>46220</v>
      </c>
      <c r="EF31" s="74">
        <f t="shared" si="4"/>
        <v>46221</v>
      </c>
      <c r="EG31" s="74">
        <f t="shared" si="4"/>
        <v>46222</v>
      </c>
      <c r="EH31" s="74">
        <f t="shared" si="4"/>
        <v>46223</v>
      </c>
      <c r="EI31" s="74">
        <f t="shared" si="4"/>
        <v>46224</v>
      </c>
      <c r="EJ31" s="74">
        <f t="shared" si="4"/>
        <v>46225</v>
      </c>
      <c r="EK31" s="74">
        <f t="shared" si="4"/>
        <v>46226</v>
      </c>
      <c r="EL31" s="74">
        <f t="shared" si="4"/>
        <v>46227</v>
      </c>
      <c r="EM31" s="74">
        <f t="shared" si="4"/>
        <v>46228</v>
      </c>
      <c r="EN31" s="74">
        <f t="shared" si="4"/>
        <v>46229</v>
      </c>
      <c r="EO31" s="74">
        <f t="shared" si="4"/>
        <v>46230</v>
      </c>
      <c r="EP31" s="74">
        <f t="shared" si="4"/>
        <v>46231</v>
      </c>
      <c r="EQ31" s="74">
        <f t="shared" si="4"/>
        <v>46232</v>
      </c>
      <c r="ER31" s="74">
        <f t="shared" si="4"/>
        <v>46233</v>
      </c>
      <c r="ES31" s="74">
        <f t="shared" si="4"/>
        <v>46234</v>
      </c>
      <c r="ET31" s="74">
        <f t="shared" si="4"/>
        <v>46235</v>
      </c>
      <c r="EU31" s="74">
        <f t="shared" si="4"/>
        <v>46236</v>
      </c>
      <c r="EV31" s="74">
        <f t="shared" si="4"/>
        <v>46237</v>
      </c>
      <c r="EW31" s="74">
        <f t="shared" si="4"/>
        <v>46238</v>
      </c>
      <c r="EX31" s="74">
        <f t="shared" si="4"/>
        <v>46239</v>
      </c>
      <c r="EY31" s="74">
        <f t="shared" si="4"/>
        <v>46240</v>
      </c>
      <c r="EZ31" s="74">
        <f t="shared" si="4"/>
        <v>46241</v>
      </c>
      <c r="FA31" s="74">
        <f t="shared" si="4"/>
        <v>46242</v>
      </c>
      <c r="FB31" s="74">
        <f t="shared" si="4"/>
        <v>46243</v>
      </c>
      <c r="FC31" s="74">
        <f t="shared" si="4"/>
        <v>46244</v>
      </c>
      <c r="FD31" s="74">
        <f t="shared" si="4"/>
        <v>46245</v>
      </c>
      <c r="FE31" s="74">
        <f t="shared" si="4"/>
        <v>46246</v>
      </c>
      <c r="FF31" s="74">
        <f t="shared" si="4"/>
        <v>46247</v>
      </c>
      <c r="FG31" s="74">
        <f t="shared" si="4"/>
        <v>46248</v>
      </c>
      <c r="FH31" s="74">
        <f t="shared" si="4"/>
        <v>46249</v>
      </c>
      <c r="FI31" s="74">
        <f t="shared" si="4"/>
        <v>46250</v>
      </c>
      <c r="FJ31" s="74">
        <f t="shared" si="4"/>
        <v>46251</v>
      </c>
      <c r="FK31" s="74">
        <f t="shared" si="4"/>
        <v>46252</v>
      </c>
      <c r="FL31" s="74">
        <f t="shared" si="4"/>
        <v>46253</v>
      </c>
      <c r="FM31" s="74">
        <f t="shared" si="4"/>
        <v>46254</v>
      </c>
      <c r="FN31" s="74">
        <f t="shared" si="4"/>
        <v>46255</v>
      </c>
      <c r="FO31" s="74">
        <f t="shared" si="4"/>
        <v>46256</v>
      </c>
      <c r="FP31" s="74">
        <f t="shared" si="4"/>
        <v>46257</v>
      </c>
      <c r="FQ31" s="74">
        <f t="shared" si="4"/>
        <v>46258</v>
      </c>
      <c r="FR31" s="74">
        <f t="shared" si="4"/>
        <v>46259</v>
      </c>
      <c r="FS31" s="74">
        <f t="shared" si="4"/>
        <v>46260</v>
      </c>
      <c r="FT31" s="74">
        <f t="shared" si="4"/>
        <v>46261</v>
      </c>
      <c r="FU31" s="74">
        <f t="shared" si="4"/>
        <v>46262</v>
      </c>
      <c r="FV31" s="74">
        <f t="shared" si="4"/>
        <v>46263</v>
      </c>
      <c r="FW31" s="74">
        <f t="shared" si="4"/>
        <v>46264</v>
      </c>
      <c r="FX31" s="74">
        <f t="shared" si="4"/>
        <v>46265</v>
      </c>
      <c r="FY31" s="74">
        <f t="shared" si="4"/>
        <v>46266</v>
      </c>
      <c r="FZ31" s="74">
        <f t="shared" si="4"/>
        <v>46267</v>
      </c>
      <c r="GA31" s="74">
        <f t="shared" si="4"/>
        <v>46268</v>
      </c>
      <c r="GB31" s="74">
        <f t="shared" si="4"/>
        <v>46269</v>
      </c>
      <c r="GC31" s="74">
        <f t="shared" si="4"/>
        <v>46270</v>
      </c>
      <c r="GD31" s="74">
        <f t="shared" ref="GD31:HB31" si="5">GD3</f>
        <v>46271</v>
      </c>
      <c r="GE31" s="74">
        <f t="shared" si="5"/>
        <v>46272</v>
      </c>
      <c r="GF31" s="74">
        <f t="shared" si="5"/>
        <v>46273</v>
      </c>
      <c r="GG31" s="74">
        <f t="shared" si="5"/>
        <v>46274</v>
      </c>
      <c r="GH31" s="74">
        <f t="shared" si="5"/>
        <v>46275</v>
      </c>
      <c r="GI31" s="74">
        <f t="shared" si="5"/>
        <v>46276</v>
      </c>
      <c r="GJ31" s="74">
        <f t="shared" si="5"/>
        <v>46277</v>
      </c>
      <c r="GK31" s="74">
        <f t="shared" si="5"/>
        <v>46278</v>
      </c>
      <c r="GL31" s="74">
        <f t="shared" si="5"/>
        <v>46279</v>
      </c>
      <c r="GM31" s="74">
        <f t="shared" si="5"/>
        <v>46280</v>
      </c>
      <c r="GN31" s="74">
        <f t="shared" si="5"/>
        <v>46281</v>
      </c>
      <c r="GO31" s="74">
        <f t="shared" si="5"/>
        <v>46282</v>
      </c>
      <c r="GP31" s="74">
        <f t="shared" si="5"/>
        <v>46283</v>
      </c>
      <c r="GQ31" s="74">
        <f t="shared" si="5"/>
        <v>46284</v>
      </c>
      <c r="GR31" s="74">
        <f t="shared" si="5"/>
        <v>46285</v>
      </c>
      <c r="GS31" s="319">
        <f t="shared" si="5"/>
        <v>46286</v>
      </c>
      <c r="GT31" s="319">
        <f t="shared" si="5"/>
        <v>46287</v>
      </c>
      <c r="GU31" s="319">
        <f t="shared" si="5"/>
        <v>46288</v>
      </c>
      <c r="GV31" s="319">
        <f t="shared" si="5"/>
        <v>46289</v>
      </c>
      <c r="GW31" s="74">
        <f t="shared" si="5"/>
        <v>46290</v>
      </c>
      <c r="GX31" s="74">
        <f t="shared" si="5"/>
        <v>46291</v>
      </c>
      <c r="GY31" s="74">
        <f t="shared" si="5"/>
        <v>46292</v>
      </c>
      <c r="GZ31" s="74">
        <f t="shared" si="5"/>
        <v>46293</v>
      </c>
      <c r="HA31" s="74">
        <f t="shared" si="5"/>
        <v>46294</v>
      </c>
      <c r="HB31" s="319">
        <f t="shared" si="5"/>
        <v>46295</v>
      </c>
    </row>
    <row r="32" spans="1:210" ht="21.75" customHeight="1">
      <c r="A32" s="111"/>
      <c r="B32" s="74">
        <f t="shared" ref="B32:O32" si="6">B4</f>
        <v>46087</v>
      </c>
      <c r="C32" s="74">
        <f t="shared" si="6"/>
        <v>46088</v>
      </c>
      <c r="D32" s="74">
        <f t="shared" si="6"/>
        <v>46089</v>
      </c>
      <c r="E32" s="74">
        <f t="shared" si="6"/>
        <v>46090</v>
      </c>
      <c r="F32" s="74">
        <f t="shared" si="6"/>
        <v>46091</v>
      </c>
      <c r="G32" s="74">
        <f t="shared" si="6"/>
        <v>46092</v>
      </c>
      <c r="H32" s="74">
        <f t="shared" si="6"/>
        <v>46093</v>
      </c>
      <c r="I32" s="74">
        <f t="shared" si="6"/>
        <v>46094</v>
      </c>
      <c r="J32" s="74">
        <f t="shared" si="6"/>
        <v>46095</v>
      </c>
      <c r="K32" s="74">
        <f t="shared" si="6"/>
        <v>46096</v>
      </c>
      <c r="L32" s="74">
        <f t="shared" si="6"/>
        <v>46097</v>
      </c>
      <c r="M32" s="74">
        <f t="shared" si="6"/>
        <v>46098</v>
      </c>
      <c r="N32" s="74">
        <f t="shared" si="6"/>
        <v>46099</v>
      </c>
      <c r="O32" s="74">
        <f t="shared" si="6"/>
        <v>46100</v>
      </c>
      <c r="P32" s="74">
        <f t="shared" ref="P32:AU32" si="7">P4</f>
        <v>46101</v>
      </c>
      <c r="Q32" s="74">
        <f t="shared" si="7"/>
        <v>46102</v>
      </c>
      <c r="R32" s="74">
        <f t="shared" si="7"/>
        <v>46103</v>
      </c>
      <c r="S32" s="74">
        <f t="shared" si="7"/>
        <v>46104</v>
      </c>
      <c r="T32" s="74">
        <f t="shared" si="7"/>
        <v>46105</v>
      </c>
      <c r="U32" s="74">
        <f t="shared" si="7"/>
        <v>46106</v>
      </c>
      <c r="V32" s="74">
        <f t="shared" si="7"/>
        <v>46107</v>
      </c>
      <c r="W32" s="74">
        <f t="shared" si="7"/>
        <v>46108</v>
      </c>
      <c r="X32" s="74">
        <f t="shared" si="7"/>
        <v>46109</v>
      </c>
      <c r="Y32" s="74">
        <f t="shared" si="7"/>
        <v>46110</v>
      </c>
      <c r="Z32" s="74">
        <f t="shared" si="7"/>
        <v>46111</v>
      </c>
      <c r="AA32" s="74">
        <f t="shared" si="7"/>
        <v>46112</v>
      </c>
      <c r="AB32" s="74">
        <f t="shared" si="7"/>
        <v>46113</v>
      </c>
      <c r="AC32" s="74">
        <f t="shared" si="7"/>
        <v>46114</v>
      </c>
      <c r="AD32" s="74">
        <f t="shared" si="7"/>
        <v>46115</v>
      </c>
      <c r="AE32" s="74">
        <f t="shared" si="7"/>
        <v>46116</v>
      </c>
      <c r="AF32" s="74">
        <f t="shared" si="7"/>
        <v>46117</v>
      </c>
      <c r="AG32" s="74">
        <f t="shared" si="7"/>
        <v>46118</v>
      </c>
      <c r="AH32" s="74">
        <f t="shared" si="7"/>
        <v>46119</v>
      </c>
      <c r="AI32" s="74">
        <f t="shared" si="7"/>
        <v>46120</v>
      </c>
      <c r="AJ32" s="74">
        <f t="shared" si="7"/>
        <v>46121</v>
      </c>
      <c r="AK32" s="74">
        <f t="shared" si="7"/>
        <v>46122</v>
      </c>
      <c r="AL32" s="74">
        <f t="shared" si="7"/>
        <v>46123</v>
      </c>
      <c r="AM32" s="74">
        <f t="shared" si="7"/>
        <v>46124</v>
      </c>
      <c r="AN32" s="74">
        <f t="shared" si="7"/>
        <v>46125</v>
      </c>
      <c r="AO32" s="74">
        <f t="shared" si="7"/>
        <v>46126</v>
      </c>
      <c r="AP32" s="74">
        <f t="shared" si="7"/>
        <v>46127</v>
      </c>
      <c r="AQ32" s="74">
        <f t="shared" si="7"/>
        <v>46128</v>
      </c>
      <c r="AR32" s="74">
        <f t="shared" si="7"/>
        <v>46129</v>
      </c>
      <c r="AS32" s="74">
        <f t="shared" si="7"/>
        <v>46130</v>
      </c>
      <c r="AT32" s="74">
        <f t="shared" si="7"/>
        <v>46131</v>
      </c>
      <c r="AU32" s="74">
        <f t="shared" si="7"/>
        <v>46132</v>
      </c>
      <c r="AV32" s="74">
        <f t="shared" ref="AV32:BE32" si="8">AV4</f>
        <v>46133</v>
      </c>
      <c r="AW32" s="74">
        <f t="shared" si="8"/>
        <v>46134</v>
      </c>
      <c r="AX32" s="74">
        <f t="shared" si="8"/>
        <v>46135</v>
      </c>
      <c r="AY32" s="74">
        <f t="shared" si="8"/>
        <v>46136</v>
      </c>
      <c r="AZ32" s="74">
        <f t="shared" si="8"/>
        <v>46137</v>
      </c>
      <c r="BA32" s="74">
        <f t="shared" si="8"/>
        <v>46138</v>
      </c>
      <c r="BB32" s="74">
        <f t="shared" si="8"/>
        <v>46139</v>
      </c>
      <c r="BC32" s="74">
        <f t="shared" si="8"/>
        <v>46140</v>
      </c>
      <c r="BD32" s="74">
        <f t="shared" si="8"/>
        <v>46141</v>
      </c>
      <c r="BE32" s="74">
        <f t="shared" si="8"/>
        <v>46142</v>
      </c>
      <c r="BF32" s="74">
        <f t="shared" ref="BF32:DQ32" si="9">BF4</f>
        <v>46143</v>
      </c>
      <c r="BG32" s="74">
        <f t="shared" si="9"/>
        <v>46144</v>
      </c>
      <c r="BH32" s="74">
        <f t="shared" si="9"/>
        <v>46145</v>
      </c>
      <c r="BI32" s="74">
        <f t="shared" si="9"/>
        <v>46146</v>
      </c>
      <c r="BJ32" s="74">
        <f t="shared" si="9"/>
        <v>46147</v>
      </c>
      <c r="BK32" s="74">
        <f t="shared" si="9"/>
        <v>46148</v>
      </c>
      <c r="BL32" s="74">
        <f t="shared" si="9"/>
        <v>46149</v>
      </c>
      <c r="BM32" s="74">
        <f t="shared" si="9"/>
        <v>46150</v>
      </c>
      <c r="BN32" s="74">
        <f t="shared" si="9"/>
        <v>46151</v>
      </c>
      <c r="BO32" s="74">
        <f t="shared" si="9"/>
        <v>46152</v>
      </c>
      <c r="BP32" s="74">
        <f t="shared" si="9"/>
        <v>46153</v>
      </c>
      <c r="BQ32" s="74">
        <f t="shared" si="9"/>
        <v>46154</v>
      </c>
      <c r="BR32" s="74">
        <f t="shared" si="9"/>
        <v>46155</v>
      </c>
      <c r="BS32" s="74">
        <f t="shared" si="9"/>
        <v>46156</v>
      </c>
      <c r="BT32" s="74">
        <f t="shared" si="9"/>
        <v>46157</v>
      </c>
      <c r="BU32" s="74">
        <f t="shared" si="9"/>
        <v>46158</v>
      </c>
      <c r="BV32" s="74">
        <f t="shared" si="9"/>
        <v>46159</v>
      </c>
      <c r="BW32" s="74">
        <f t="shared" si="9"/>
        <v>46160</v>
      </c>
      <c r="BX32" s="74">
        <f t="shared" si="9"/>
        <v>46161</v>
      </c>
      <c r="BY32" s="74">
        <f t="shared" si="9"/>
        <v>46162</v>
      </c>
      <c r="BZ32" s="74">
        <f t="shared" si="9"/>
        <v>46163</v>
      </c>
      <c r="CA32" s="74">
        <f t="shared" si="9"/>
        <v>46164</v>
      </c>
      <c r="CB32" s="74">
        <f t="shared" si="9"/>
        <v>46165</v>
      </c>
      <c r="CC32" s="74">
        <f t="shared" si="9"/>
        <v>46166</v>
      </c>
      <c r="CD32" s="74">
        <f t="shared" si="9"/>
        <v>46167</v>
      </c>
      <c r="CE32" s="74">
        <f t="shared" si="9"/>
        <v>46168</v>
      </c>
      <c r="CF32" s="74">
        <f t="shared" si="9"/>
        <v>46169</v>
      </c>
      <c r="CG32" s="74">
        <f t="shared" si="9"/>
        <v>46170</v>
      </c>
      <c r="CH32" s="74">
        <f t="shared" si="9"/>
        <v>46171</v>
      </c>
      <c r="CI32" s="74">
        <f t="shared" si="9"/>
        <v>46172</v>
      </c>
      <c r="CJ32" s="74">
        <f t="shared" si="9"/>
        <v>46173</v>
      </c>
      <c r="CK32" s="74">
        <f t="shared" si="9"/>
        <v>46174</v>
      </c>
      <c r="CL32" s="74">
        <f t="shared" si="9"/>
        <v>46175</v>
      </c>
      <c r="CM32" s="74">
        <f t="shared" si="9"/>
        <v>46176</v>
      </c>
      <c r="CN32" s="74">
        <f t="shared" si="9"/>
        <v>46177</v>
      </c>
      <c r="CO32" s="74">
        <f t="shared" si="9"/>
        <v>46178</v>
      </c>
      <c r="CP32" s="74">
        <f t="shared" si="9"/>
        <v>46179</v>
      </c>
      <c r="CQ32" s="319">
        <f t="shared" si="9"/>
        <v>46180</v>
      </c>
      <c r="CR32" s="319">
        <f t="shared" si="9"/>
        <v>46181</v>
      </c>
      <c r="CS32" s="319">
        <f t="shared" si="9"/>
        <v>46182</v>
      </c>
      <c r="CT32" s="319">
        <f t="shared" si="9"/>
        <v>46183</v>
      </c>
      <c r="CU32" s="319">
        <f t="shared" si="9"/>
        <v>46184</v>
      </c>
      <c r="CV32" s="74">
        <f t="shared" si="9"/>
        <v>46185</v>
      </c>
      <c r="CW32" s="74">
        <f t="shared" si="9"/>
        <v>46186</v>
      </c>
      <c r="CX32" s="74">
        <f t="shared" si="9"/>
        <v>46187</v>
      </c>
      <c r="CY32" s="189">
        <f t="shared" si="9"/>
        <v>46188</v>
      </c>
      <c r="CZ32" s="189">
        <f t="shared" si="9"/>
        <v>46189</v>
      </c>
      <c r="DA32" s="189">
        <f t="shared" si="9"/>
        <v>46190</v>
      </c>
      <c r="DB32" s="189">
        <f t="shared" si="9"/>
        <v>46191</v>
      </c>
      <c r="DC32" s="189">
        <f t="shared" si="9"/>
        <v>46192</v>
      </c>
      <c r="DD32" s="74">
        <f t="shared" si="9"/>
        <v>46193</v>
      </c>
      <c r="DE32" s="74">
        <f t="shared" si="9"/>
        <v>46194</v>
      </c>
      <c r="DF32" s="319">
        <f t="shared" si="9"/>
        <v>46195</v>
      </c>
      <c r="DG32" s="319">
        <f t="shared" si="9"/>
        <v>46196</v>
      </c>
      <c r="DH32" s="319">
        <f t="shared" si="9"/>
        <v>46197</v>
      </c>
      <c r="DI32" s="319">
        <f t="shared" si="9"/>
        <v>46198</v>
      </c>
      <c r="DJ32" s="74">
        <f t="shared" si="9"/>
        <v>46199</v>
      </c>
      <c r="DK32" s="74">
        <f t="shared" si="9"/>
        <v>46200</v>
      </c>
      <c r="DL32" s="74">
        <f t="shared" si="9"/>
        <v>46201</v>
      </c>
      <c r="DM32" s="74">
        <f t="shared" si="9"/>
        <v>46202</v>
      </c>
      <c r="DN32" s="74">
        <f t="shared" si="9"/>
        <v>46203</v>
      </c>
      <c r="DO32" s="74">
        <f t="shared" si="9"/>
        <v>46204</v>
      </c>
      <c r="DP32" s="74">
        <f t="shared" si="9"/>
        <v>46205</v>
      </c>
      <c r="DQ32" s="74">
        <f t="shared" si="9"/>
        <v>46206</v>
      </c>
      <c r="DR32" s="74">
        <f t="shared" ref="DR32:GC32" si="10">DR4</f>
        <v>46207</v>
      </c>
      <c r="DS32" s="74">
        <f t="shared" si="10"/>
        <v>46208</v>
      </c>
      <c r="DT32" s="74">
        <f t="shared" si="10"/>
        <v>46209</v>
      </c>
      <c r="DU32" s="74">
        <f t="shared" si="10"/>
        <v>46210</v>
      </c>
      <c r="DV32" s="74">
        <f t="shared" si="10"/>
        <v>46211</v>
      </c>
      <c r="DW32" s="74">
        <f t="shared" si="10"/>
        <v>46212</v>
      </c>
      <c r="DX32" s="74">
        <f t="shared" si="10"/>
        <v>46213</v>
      </c>
      <c r="DY32" s="74">
        <f t="shared" si="10"/>
        <v>46214</v>
      </c>
      <c r="DZ32" s="74">
        <f t="shared" si="10"/>
        <v>46215</v>
      </c>
      <c r="EA32" s="74">
        <f t="shared" si="10"/>
        <v>46216</v>
      </c>
      <c r="EB32" s="74">
        <f t="shared" si="10"/>
        <v>46217</v>
      </c>
      <c r="EC32" s="74">
        <f t="shared" si="10"/>
        <v>46218</v>
      </c>
      <c r="ED32" s="74">
        <f t="shared" si="10"/>
        <v>46219</v>
      </c>
      <c r="EE32" s="74">
        <f t="shared" si="10"/>
        <v>46220</v>
      </c>
      <c r="EF32" s="74">
        <f t="shared" si="10"/>
        <v>46221</v>
      </c>
      <c r="EG32" s="74">
        <f t="shared" si="10"/>
        <v>46222</v>
      </c>
      <c r="EH32" s="74">
        <f t="shared" si="10"/>
        <v>46223</v>
      </c>
      <c r="EI32" s="74">
        <f t="shared" si="10"/>
        <v>46224</v>
      </c>
      <c r="EJ32" s="74">
        <f t="shared" si="10"/>
        <v>46225</v>
      </c>
      <c r="EK32" s="74">
        <f t="shared" si="10"/>
        <v>46226</v>
      </c>
      <c r="EL32" s="74">
        <f t="shared" si="10"/>
        <v>46227</v>
      </c>
      <c r="EM32" s="74">
        <f t="shared" si="10"/>
        <v>46228</v>
      </c>
      <c r="EN32" s="74">
        <f t="shared" si="10"/>
        <v>46229</v>
      </c>
      <c r="EO32" s="74">
        <f t="shared" si="10"/>
        <v>46230</v>
      </c>
      <c r="EP32" s="74">
        <f t="shared" si="10"/>
        <v>46231</v>
      </c>
      <c r="EQ32" s="74">
        <f t="shared" si="10"/>
        <v>46232</v>
      </c>
      <c r="ER32" s="74">
        <f t="shared" si="10"/>
        <v>46233</v>
      </c>
      <c r="ES32" s="74">
        <f t="shared" si="10"/>
        <v>46234</v>
      </c>
      <c r="ET32" s="74">
        <f t="shared" si="10"/>
        <v>46235</v>
      </c>
      <c r="EU32" s="74">
        <f t="shared" si="10"/>
        <v>46236</v>
      </c>
      <c r="EV32" s="74">
        <f t="shared" si="10"/>
        <v>46237</v>
      </c>
      <c r="EW32" s="74">
        <f t="shared" si="10"/>
        <v>46238</v>
      </c>
      <c r="EX32" s="74">
        <f t="shared" si="10"/>
        <v>46239</v>
      </c>
      <c r="EY32" s="74">
        <f t="shared" si="10"/>
        <v>46240</v>
      </c>
      <c r="EZ32" s="74">
        <f t="shared" si="10"/>
        <v>46241</v>
      </c>
      <c r="FA32" s="74">
        <f t="shared" si="10"/>
        <v>46242</v>
      </c>
      <c r="FB32" s="74">
        <f t="shared" si="10"/>
        <v>46243</v>
      </c>
      <c r="FC32" s="74">
        <f t="shared" si="10"/>
        <v>46244</v>
      </c>
      <c r="FD32" s="74">
        <f t="shared" si="10"/>
        <v>46245</v>
      </c>
      <c r="FE32" s="74">
        <f t="shared" si="10"/>
        <v>46246</v>
      </c>
      <c r="FF32" s="74">
        <f t="shared" si="10"/>
        <v>46247</v>
      </c>
      <c r="FG32" s="74">
        <f t="shared" si="10"/>
        <v>46248</v>
      </c>
      <c r="FH32" s="74">
        <f t="shared" si="10"/>
        <v>46249</v>
      </c>
      <c r="FI32" s="74">
        <f t="shared" si="10"/>
        <v>46250</v>
      </c>
      <c r="FJ32" s="74">
        <f t="shared" si="10"/>
        <v>46251</v>
      </c>
      <c r="FK32" s="74">
        <f t="shared" si="10"/>
        <v>46252</v>
      </c>
      <c r="FL32" s="74">
        <f t="shared" si="10"/>
        <v>46253</v>
      </c>
      <c r="FM32" s="74">
        <f t="shared" si="10"/>
        <v>46254</v>
      </c>
      <c r="FN32" s="74">
        <f t="shared" si="10"/>
        <v>46255</v>
      </c>
      <c r="FO32" s="74">
        <f t="shared" si="10"/>
        <v>46256</v>
      </c>
      <c r="FP32" s="74">
        <f t="shared" si="10"/>
        <v>46257</v>
      </c>
      <c r="FQ32" s="74">
        <f t="shared" si="10"/>
        <v>46258</v>
      </c>
      <c r="FR32" s="74">
        <f t="shared" si="10"/>
        <v>46259</v>
      </c>
      <c r="FS32" s="74">
        <f t="shared" si="10"/>
        <v>46260</v>
      </c>
      <c r="FT32" s="74">
        <f t="shared" si="10"/>
        <v>46261</v>
      </c>
      <c r="FU32" s="74">
        <f t="shared" si="10"/>
        <v>46262</v>
      </c>
      <c r="FV32" s="74">
        <f t="shared" si="10"/>
        <v>46263</v>
      </c>
      <c r="FW32" s="74">
        <f t="shared" si="10"/>
        <v>46264</v>
      </c>
      <c r="FX32" s="74">
        <f t="shared" si="10"/>
        <v>46265</v>
      </c>
      <c r="FY32" s="74">
        <f t="shared" si="10"/>
        <v>46266</v>
      </c>
      <c r="FZ32" s="74">
        <f t="shared" si="10"/>
        <v>46267</v>
      </c>
      <c r="GA32" s="74">
        <f t="shared" si="10"/>
        <v>46268</v>
      </c>
      <c r="GB32" s="74">
        <f t="shared" si="10"/>
        <v>46269</v>
      </c>
      <c r="GC32" s="74">
        <f t="shared" si="10"/>
        <v>46270</v>
      </c>
      <c r="GD32" s="74">
        <f t="shared" ref="GD32:HB32" si="11">GD4</f>
        <v>46271</v>
      </c>
      <c r="GE32" s="74">
        <f t="shared" si="11"/>
        <v>46272</v>
      </c>
      <c r="GF32" s="74">
        <f t="shared" si="11"/>
        <v>46273</v>
      </c>
      <c r="GG32" s="74">
        <f t="shared" si="11"/>
        <v>46274</v>
      </c>
      <c r="GH32" s="74">
        <f t="shared" si="11"/>
        <v>46275</v>
      </c>
      <c r="GI32" s="74">
        <f t="shared" si="11"/>
        <v>46276</v>
      </c>
      <c r="GJ32" s="74">
        <f t="shared" si="11"/>
        <v>46277</v>
      </c>
      <c r="GK32" s="74">
        <f t="shared" si="11"/>
        <v>46278</v>
      </c>
      <c r="GL32" s="74">
        <f t="shared" si="11"/>
        <v>46279</v>
      </c>
      <c r="GM32" s="74">
        <f t="shared" si="11"/>
        <v>46280</v>
      </c>
      <c r="GN32" s="74">
        <f t="shared" si="11"/>
        <v>46281</v>
      </c>
      <c r="GO32" s="74">
        <f t="shared" si="11"/>
        <v>46282</v>
      </c>
      <c r="GP32" s="74">
        <f t="shared" si="11"/>
        <v>46283</v>
      </c>
      <c r="GQ32" s="74">
        <f t="shared" si="11"/>
        <v>46284</v>
      </c>
      <c r="GR32" s="74">
        <f t="shared" si="11"/>
        <v>46285</v>
      </c>
      <c r="GS32" s="319">
        <f t="shared" si="11"/>
        <v>46286</v>
      </c>
      <c r="GT32" s="319">
        <f t="shared" si="11"/>
        <v>46287</v>
      </c>
      <c r="GU32" s="319">
        <f t="shared" si="11"/>
        <v>46288</v>
      </c>
      <c r="GV32" s="319">
        <f t="shared" si="11"/>
        <v>46289</v>
      </c>
      <c r="GW32" s="74">
        <f t="shared" si="11"/>
        <v>46290</v>
      </c>
      <c r="GX32" s="74">
        <f t="shared" si="11"/>
        <v>46291</v>
      </c>
      <c r="GY32" s="74">
        <f t="shared" si="11"/>
        <v>46292</v>
      </c>
      <c r="GZ32" s="74">
        <f t="shared" si="11"/>
        <v>46293</v>
      </c>
      <c r="HA32" s="74">
        <f t="shared" si="11"/>
        <v>46294</v>
      </c>
      <c r="HB32" s="319">
        <f t="shared" si="11"/>
        <v>46295</v>
      </c>
    </row>
    <row r="33" spans="1:210" s="3" customFormat="1" ht="12" customHeight="1">
      <c r="A33" s="12" t="s">
        <v>76</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322"/>
      <c r="CR33" s="322"/>
      <c r="CS33" s="322"/>
      <c r="CT33" s="322"/>
      <c r="CU33" s="322"/>
      <c r="CV33" s="7"/>
      <c r="CW33" s="7"/>
      <c r="CX33" s="7"/>
      <c r="CY33" s="36"/>
      <c r="CZ33" s="36"/>
      <c r="DA33" s="36"/>
      <c r="DB33" s="36"/>
      <c r="DC33" s="36"/>
      <c r="DD33" s="7"/>
      <c r="DE33" s="7"/>
      <c r="DF33" s="322"/>
      <c r="DG33" s="322"/>
      <c r="DH33" s="322"/>
      <c r="DI33" s="322"/>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322"/>
      <c r="GT33" s="322"/>
      <c r="GU33" s="322"/>
      <c r="GV33" s="322"/>
      <c r="GW33" s="7"/>
      <c r="GX33" s="7"/>
      <c r="GY33" s="7"/>
      <c r="GZ33" s="7"/>
      <c r="HA33" s="7"/>
      <c r="HB33" s="322"/>
    </row>
    <row r="34" spans="1:210" s="3" customFormat="1" ht="12" customHeight="1">
      <c r="A34" s="13">
        <v>1</v>
      </c>
      <c r="B34" s="12">
        <f t="shared" ref="B34:V34" si="12">ROUNDUP(B6*0.85,)</f>
        <v>11900</v>
      </c>
      <c r="C34" s="12">
        <f t="shared" si="12"/>
        <v>11900</v>
      </c>
      <c r="D34" s="12">
        <f t="shared" si="12"/>
        <v>11900</v>
      </c>
      <c r="E34" s="12">
        <f t="shared" si="12"/>
        <v>10370</v>
      </c>
      <c r="F34" s="12">
        <f t="shared" si="12"/>
        <v>10370</v>
      </c>
      <c r="G34" s="12">
        <f t="shared" si="12"/>
        <v>11645</v>
      </c>
      <c r="H34" s="12">
        <f t="shared" si="12"/>
        <v>11645</v>
      </c>
      <c r="I34" s="12">
        <f t="shared" si="12"/>
        <v>10795</v>
      </c>
      <c r="J34" s="12">
        <f t="shared" si="12"/>
        <v>10795</v>
      </c>
      <c r="K34" s="12">
        <f t="shared" si="12"/>
        <v>9095</v>
      </c>
      <c r="L34" s="12">
        <f t="shared" si="12"/>
        <v>10795</v>
      </c>
      <c r="M34" s="12">
        <f t="shared" si="12"/>
        <v>10795</v>
      </c>
      <c r="N34" s="12">
        <f t="shared" si="12"/>
        <v>10795</v>
      </c>
      <c r="O34" s="12">
        <f t="shared" si="12"/>
        <v>9945</v>
      </c>
      <c r="P34" s="12">
        <f t="shared" si="12"/>
        <v>9945</v>
      </c>
      <c r="Q34" s="12">
        <f t="shared" si="12"/>
        <v>8670</v>
      </c>
      <c r="R34" s="12">
        <f t="shared" si="12"/>
        <v>7820</v>
      </c>
      <c r="S34" s="12">
        <f t="shared" si="12"/>
        <v>7820</v>
      </c>
      <c r="T34" s="12">
        <f t="shared" si="12"/>
        <v>7820</v>
      </c>
      <c r="U34" s="12">
        <f t="shared" si="12"/>
        <v>7820</v>
      </c>
      <c r="V34" s="12">
        <f t="shared" si="12"/>
        <v>7820</v>
      </c>
      <c r="W34" s="12">
        <f t="shared" ref="W34:CH34" si="13">ROUNDUP(W6*0.85,)</f>
        <v>7820</v>
      </c>
      <c r="X34" s="12">
        <f t="shared" si="13"/>
        <v>7820</v>
      </c>
      <c r="Y34" s="12">
        <f t="shared" si="13"/>
        <v>7268</v>
      </c>
      <c r="Z34" s="12">
        <f t="shared" si="13"/>
        <v>7268</v>
      </c>
      <c r="AA34" s="12">
        <f t="shared" si="13"/>
        <v>7268</v>
      </c>
      <c r="AB34" s="12">
        <f t="shared" si="13"/>
        <v>6205</v>
      </c>
      <c r="AC34" s="12">
        <f t="shared" si="13"/>
        <v>6205</v>
      </c>
      <c r="AD34" s="12">
        <f t="shared" si="13"/>
        <v>6205</v>
      </c>
      <c r="AE34" s="12">
        <f t="shared" si="13"/>
        <v>6205</v>
      </c>
      <c r="AF34" s="12">
        <f t="shared" si="13"/>
        <v>5695</v>
      </c>
      <c r="AG34" s="12">
        <f t="shared" si="13"/>
        <v>5695</v>
      </c>
      <c r="AH34" s="12">
        <f t="shared" si="13"/>
        <v>5695</v>
      </c>
      <c r="AI34" s="12">
        <f t="shared" si="13"/>
        <v>5695</v>
      </c>
      <c r="AJ34" s="12">
        <f t="shared" si="13"/>
        <v>5695</v>
      </c>
      <c r="AK34" s="12">
        <f t="shared" si="13"/>
        <v>6800</v>
      </c>
      <c r="AL34" s="12">
        <f t="shared" si="13"/>
        <v>6800</v>
      </c>
      <c r="AM34" s="12">
        <f t="shared" si="13"/>
        <v>5695</v>
      </c>
      <c r="AN34" s="12">
        <f t="shared" si="13"/>
        <v>5695</v>
      </c>
      <c r="AO34" s="12">
        <f t="shared" si="13"/>
        <v>5695</v>
      </c>
      <c r="AP34" s="12">
        <f t="shared" si="13"/>
        <v>5695</v>
      </c>
      <c r="AQ34" s="12">
        <f t="shared" si="13"/>
        <v>5695</v>
      </c>
      <c r="AR34" s="12">
        <f t="shared" si="13"/>
        <v>6205</v>
      </c>
      <c r="AS34" s="12">
        <f t="shared" si="13"/>
        <v>6205</v>
      </c>
      <c r="AT34" s="12">
        <f t="shared" si="13"/>
        <v>5950</v>
      </c>
      <c r="AU34" s="12">
        <f t="shared" si="13"/>
        <v>5950</v>
      </c>
      <c r="AV34" s="12">
        <f t="shared" si="13"/>
        <v>5950</v>
      </c>
      <c r="AW34" s="12">
        <f t="shared" si="13"/>
        <v>5950</v>
      </c>
      <c r="AX34" s="12">
        <f t="shared" si="13"/>
        <v>5950</v>
      </c>
      <c r="AY34" s="12">
        <f t="shared" si="13"/>
        <v>6460</v>
      </c>
      <c r="AZ34" s="12">
        <f t="shared" si="13"/>
        <v>6460</v>
      </c>
      <c r="BA34" s="12">
        <f t="shared" si="13"/>
        <v>6460</v>
      </c>
      <c r="BB34" s="12">
        <f t="shared" si="13"/>
        <v>5695</v>
      </c>
      <c r="BC34" s="12">
        <f t="shared" si="13"/>
        <v>5695</v>
      </c>
      <c r="BD34" s="12">
        <f t="shared" si="13"/>
        <v>5695</v>
      </c>
      <c r="BE34" s="12">
        <f t="shared" si="13"/>
        <v>7225</v>
      </c>
      <c r="BF34" s="12">
        <f t="shared" si="13"/>
        <v>7225</v>
      </c>
      <c r="BG34" s="12">
        <f t="shared" si="13"/>
        <v>7225</v>
      </c>
      <c r="BH34" s="12">
        <f t="shared" si="13"/>
        <v>6460</v>
      </c>
      <c r="BI34" s="12">
        <f t="shared" si="13"/>
        <v>6460</v>
      </c>
      <c r="BJ34" s="12">
        <f t="shared" si="13"/>
        <v>6460</v>
      </c>
      <c r="BK34" s="12">
        <f t="shared" si="13"/>
        <v>6460</v>
      </c>
      <c r="BL34" s="12">
        <f t="shared" si="13"/>
        <v>6460</v>
      </c>
      <c r="BM34" s="12">
        <f t="shared" si="13"/>
        <v>7225</v>
      </c>
      <c r="BN34" s="12">
        <f t="shared" si="13"/>
        <v>7225</v>
      </c>
      <c r="BO34" s="12">
        <f t="shared" si="13"/>
        <v>7225</v>
      </c>
      <c r="BP34" s="12">
        <f t="shared" si="13"/>
        <v>5950</v>
      </c>
      <c r="BQ34" s="12">
        <f t="shared" si="13"/>
        <v>5950</v>
      </c>
      <c r="BR34" s="12">
        <f t="shared" si="13"/>
        <v>5950</v>
      </c>
      <c r="BS34" s="12">
        <f t="shared" si="13"/>
        <v>5950</v>
      </c>
      <c r="BT34" s="12">
        <f t="shared" si="13"/>
        <v>6205</v>
      </c>
      <c r="BU34" s="12">
        <f t="shared" si="13"/>
        <v>6205</v>
      </c>
      <c r="BV34" s="12">
        <f t="shared" si="13"/>
        <v>5950</v>
      </c>
      <c r="BW34" s="12">
        <f t="shared" si="13"/>
        <v>5950</v>
      </c>
      <c r="BX34" s="12">
        <f t="shared" si="13"/>
        <v>5950</v>
      </c>
      <c r="BY34" s="12">
        <f t="shared" si="13"/>
        <v>5950</v>
      </c>
      <c r="BZ34" s="12">
        <f t="shared" si="13"/>
        <v>5950</v>
      </c>
      <c r="CA34" s="12">
        <f t="shared" si="13"/>
        <v>6205</v>
      </c>
      <c r="CB34" s="12">
        <f t="shared" si="13"/>
        <v>6205</v>
      </c>
      <c r="CC34" s="12">
        <f t="shared" si="13"/>
        <v>5950</v>
      </c>
      <c r="CD34" s="12">
        <f t="shared" si="13"/>
        <v>5950</v>
      </c>
      <c r="CE34" s="12">
        <f t="shared" si="13"/>
        <v>5950</v>
      </c>
      <c r="CF34" s="12">
        <f t="shared" si="13"/>
        <v>5950</v>
      </c>
      <c r="CG34" s="12">
        <f t="shared" si="13"/>
        <v>5950</v>
      </c>
      <c r="CH34" s="12">
        <f t="shared" si="13"/>
        <v>6205</v>
      </c>
      <c r="CI34" s="12">
        <f t="shared" ref="CI34:ET34" si="14">ROUNDUP(CI6*0.85,)</f>
        <v>6205</v>
      </c>
      <c r="CJ34" s="12">
        <f t="shared" si="14"/>
        <v>6205</v>
      </c>
      <c r="CK34" s="12">
        <f t="shared" si="14"/>
        <v>6205</v>
      </c>
      <c r="CL34" s="12">
        <f t="shared" si="14"/>
        <v>6205</v>
      </c>
      <c r="CM34" s="12">
        <f t="shared" si="14"/>
        <v>6205</v>
      </c>
      <c r="CN34" s="12">
        <f t="shared" si="14"/>
        <v>6205</v>
      </c>
      <c r="CO34" s="12">
        <f t="shared" si="14"/>
        <v>9775</v>
      </c>
      <c r="CP34" s="12">
        <f t="shared" si="14"/>
        <v>9775</v>
      </c>
      <c r="CQ34" s="321">
        <f t="shared" si="14"/>
        <v>9775</v>
      </c>
      <c r="CR34" s="321">
        <f t="shared" si="14"/>
        <v>9775</v>
      </c>
      <c r="CS34" s="321">
        <f t="shared" si="14"/>
        <v>9775</v>
      </c>
      <c r="CT34" s="321">
        <f t="shared" si="14"/>
        <v>9775</v>
      </c>
      <c r="CU34" s="321">
        <f t="shared" si="14"/>
        <v>9775</v>
      </c>
      <c r="CV34" s="12">
        <f t="shared" si="14"/>
        <v>9775</v>
      </c>
      <c r="CW34" s="12">
        <f t="shared" si="14"/>
        <v>9775</v>
      </c>
      <c r="CX34" s="12">
        <f t="shared" si="14"/>
        <v>11475</v>
      </c>
      <c r="CY34" s="12">
        <f t="shared" si="14"/>
        <v>11475</v>
      </c>
      <c r="CZ34" s="12">
        <f t="shared" si="14"/>
        <v>11475</v>
      </c>
      <c r="DA34" s="12">
        <f t="shared" si="14"/>
        <v>11475</v>
      </c>
      <c r="DB34" s="12">
        <f t="shared" si="14"/>
        <v>11475</v>
      </c>
      <c r="DC34" s="12">
        <f t="shared" si="14"/>
        <v>11475</v>
      </c>
      <c r="DD34" s="12">
        <f t="shared" si="14"/>
        <v>11475</v>
      </c>
      <c r="DE34" s="12">
        <f t="shared" si="14"/>
        <v>9775</v>
      </c>
      <c r="DF34" s="321">
        <f t="shared" si="14"/>
        <v>9775</v>
      </c>
      <c r="DG34" s="321">
        <f t="shared" si="14"/>
        <v>9775</v>
      </c>
      <c r="DH34" s="321">
        <f t="shared" si="14"/>
        <v>9775</v>
      </c>
      <c r="DI34" s="321">
        <f t="shared" si="14"/>
        <v>9775</v>
      </c>
      <c r="DJ34" s="12">
        <f t="shared" si="14"/>
        <v>9775</v>
      </c>
      <c r="DK34" s="12">
        <f t="shared" si="14"/>
        <v>9775</v>
      </c>
      <c r="DL34" s="12">
        <f t="shared" si="14"/>
        <v>9775</v>
      </c>
      <c r="DM34" s="12">
        <f t="shared" si="14"/>
        <v>10625</v>
      </c>
      <c r="DN34" s="12">
        <f t="shared" si="14"/>
        <v>10625</v>
      </c>
      <c r="DO34" s="12">
        <f t="shared" si="14"/>
        <v>10625</v>
      </c>
      <c r="DP34" s="12">
        <f t="shared" si="14"/>
        <v>10625</v>
      </c>
      <c r="DQ34" s="12">
        <f t="shared" si="14"/>
        <v>10625</v>
      </c>
      <c r="DR34" s="12">
        <f t="shared" si="14"/>
        <v>10625</v>
      </c>
      <c r="DS34" s="12">
        <f t="shared" si="14"/>
        <v>10625</v>
      </c>
      <c r="DT34" s="12">
        <f t="shared" si="14"/>
        <v>10625</v>
      </c>
      <c r="DU34" s="12">
        <f t="shared" si="14"/>
        <v>10625</v>
      </c>
      <c r="DV34" s="12">
        <f t="shared" si="14"/>
        <v>10625</v>
      </c>
      <c r="DW34" s="12">
        <f t="shared" si="14"/>
        <v>10625</v>
      </c>
      <c r="DX34" s="12">
        <f t="shared" si="14"/>
        <v>10625</v>
      </c>
      <c r="DY34" s="12">
        <f t="shared" si="14"/>
        <v>10625</v>
      </c>
      <c r="DZ34" s="12">
        <f t="shared" si="14"/>
        <v>10625</v>
      </c>
      <c r="EA34" s="12">
        <f t="shared" si="14"/>
        <v>8075</v>
      </c>
      <c r="EB34" s="12">
        <f t="shared" si="14"/>
        <v>8075</v>
      </c>
      <c r="EC34" s="12">
        <f t="shared" si="14"/>
        <v>8075</v>
      </c>
      <c r="ED34" s="12">
        <f t="shared" si="14"/>
        <v>8075</v>
      </c>
      <c r="EE34" s="12">
        <f t="shared" si="14"/>
        <v>8500</v>
      </c>
      <c r="EF34" s="12">
        <f t="shared" si="14"/>
        <v>8500</v>
      </c>
      <c r="EG34" s="12">
        <f t="shared" si="14"/>
        <v>8075</v>
      </c>
      <c r="EH34" s="12">
        <f t="shared" si="14"/>
        <v>8075</v>
      </c>
      <c r="EI34" s="12">
        <f t="shared" si="14"/>
        <v>8075</v>
      </c>
      <c r="EJ34" s="12">
        <f t="shared" si="14"/>
        <v>8075</v>
      </c>
      <c r="EK34" s="12">
        <f t="shared" si="14"/>
        <v>8075</v>
      </c>
      <c r="EL34" s="12">
        <f t="shared" si="14"/>
        <v>8500</v>
      </c>
      <c r="EM34" s="12">
        <f t="shared" si="14"/>
        <v>8500</v>
      </c>
      <c r="EN34" s="12">
        <f t="shared" si="14"/>
        <v>8075</v>
      </c>
      <c r="EO34" s="12">
        <f t="shared" si="14"/>
        <v>8075</v>
      </c>
      <c r="EP34" s="12">
        <f t="shared" si="14"/>
        <v>8075</v>
      </c>
      <c r="EQ34" s="12">
        <f t="shared" si="14"/>
        <v>8075</v>
      </c>
      <c r="ER34" s="12">
        <f t="shared" si="14"/>
        <v>8075</v>
      </c>
      <c r="ES34" s="12">
        <f t="shared" si="14"/>
        <v>8500</v>
      </c>
      <c r="ET34" s="12">
        <f t="shared" si="14"/>
        <v>8500</v>
      </c>
      <c r="EU34" s="12">
        <f t="shared" ref="EU34:HB34" si="15">ROUNDUP(EU6*0.85,)</f>
        <v>8075</v>
      </c>
      <c r="EV34" s="12">
        <f t="shared" si="15"/>
        <v>8075</v>
      </c>
      <c r="EW34" s="12">
        <f t="shared" si="15"/>
        <v>8075</v>
      </c>
      <c r="EX34" s="12">
        <f t="shared" si="15"/>
        <v>8075</v>
      </c>
      <c r="EY34" s="12">
        <f t="shared" si="15"/>
        <v>8075</v>
      </c>
      <c r="EZ34" s="12">
        <f t="shared" si="15"/>
        <v>8500</v>
      </c>
      <c r="FA34" s="12">
        <f t="shared" si="15"/>
        <v>8500</v>
      </c>
      <c r="FB34" s="12">
        <f t="shared" si="15"/>
        <v>8075</v>
      </c>
      <c r="FC34" s="12">
        <f t="shared" si="15"/>
        <v>8075</v>
      </c>
      <c r="FD34" s="12">
        <f t="shared" si="15"/>
        <v>8075</v>
      </c>
      <c r="FE34" s="12">
        <f t="shared" si="15"/>
        <v>8075</v>
      </c>
      <c r="FF34" s="12">
        <f t="shared" si="15"/>
        <v>8075</v>
      </c>
      <c r="FG34" s="12">
        <f t="shared" si="15"/>
        <v>8500</v>
      </c>
      <c r="FH34" s="12">
        <f t="shared" si="15"/>
        <v>8500</v>
      </c>
      <c r="FI34" s="12">
        <f t="shared" si="15"/>
        <v>8075</v>
      </c>
      <c r="FJ34" s="12">
        <f t="shared" si="15"/>
        <v>8075</v>
      </c>
      <c r="FK34" s="12">
        <f t="shared" si="15"/>
        <v>8075</v>
      </c>
      <c r="FL34" s="12">
        <f t="shared" si="15"/>
        <v>8075</v>
      </c>
      <c r="FM34" s="12">
        <f t="shared" si="15"/>
        <v>8075</v>
      </c>
      <c r="FN34" s="12">
        <f t="shared" si="15"/>
        <v>8075</v>
      </c>
      <c r="FO34" s="12">
        <f t="shared" si="15"/>
        <v>8075</v>
      </c>
      <c r="FP34" s="12">
        <f t="shared" si="15"/>
        <v>7225</v>
      </c>
      <c r="FQ34" s="12">
        <f t="shared" si="15"/>
        <v>7225</v>
      </c>
      <c r="FR34" s="12">
        <f t="shared" si="15"/>
        <v>7225</v>
      </c>
      <c r="FS34" s="12">
        <f t="shared" si="15"/>
        <v>7225</v>
      </c>
      <c r="FT34" s="12">
        <f t="shared" si="15"/>
        <v>7225</v>
      </c>
      <c r="FU34" s="12">
        <f t="shared" si="15"/>
        <v>7650</v>
      </c>
      <c r="FV34" s="12">
        <f t="shared" si="15"/>
        <v>7650</v>
      </c>
      <c r="FW34" s="12">
        <f t="shared" si="15"/>
        <v>6800</v>
      </c>
      <c r="FX34" s="12">
        <f t="shared" si="15"/>
        <v>6800</v>
      </c>
      <c r="FY34" s="12">
        <f t="shared" si="15"/>
        <v>6800</v>
      </c>
      <c r="FZ34" s="12">
        <f t="shared" si="15"/>
        <v>6800</v>
      </c>
      <c r="GA34" s="12">
        <f t="shared" si="15"/>
        <v>6800</v>
      </c>
      <c r="GB34" s="12">
        <f t="shared" si="15"/>
        <v>7225</v>
      </c>
      <c r="GC34" s="12">
        <f t="shared" si="15"/>
        <v>7225</v>
      </c>
      <c r="GD34" s="12">
        <f t="shared" si="15"/>
        <v>7225</v>
      </c>
      <c r="GE34" s="12">
        <f t="shared" si="15"/>
        <v>7225</v>
      </c>
      <c r="GF34" s="12">
        <f t="shared" si="15"/>
        <v>7225</v>
      </c>
      <c r="GG34" s="12">
        <f t="shared" si="15"/>
        <v>7225</v>
      </c>
      <c r="GH34" s="12">
        <f t="shared" si="15"/>
        <v>7225</v>
      </c>
      <c r="GI34" s="12">
        <f t="shared" si="15"/>
        <v>7650</v>
      </c>
      <c r="GJ34" s="12">
        <f t="shared" si="15"/>
        <v>7650</v>
      </c>
      <c r="GK34" s="12">
        <f t="shared" si="15"/>
        <v>7225</v>
      </c>
      <c r="GL34" s="12">
        <f t="shared" si="15"/>
        <v>7225</v>
      </c>
      <c r="GM34" s="12">
        <f t="shared" si="15"/>
        <v>7225</v>
      </c>
      <c r="GN34" s="12">
        <f t="shared" si="15"/>
        <v>7225</v>
      </c>
      <c r="GO34" s="12">
        <f t="shared" si="15"/>
        <v>7225</v>
      </c>
      <c r="GP34" s="12">
        <f t="shared" si="15"/>
        <v>7650</v>
      </c>
      <c r="GQ34" s="12">
        <f t="shared" si="15"/>
        <v>7650</v>
      </c>
      <c r="GR34" s="12">
        <f t="shared" si="15"/>
        <v>7225</v>
      </c>
      <c r="GS34" s="321">
        <f t="shared" si="15"/>
        <v>7225</v>
      </c>
      <c r="GT34" s="321">
        <f t="shared" si="15"/>
        <v>7225</v>
      </c>
      <c r="GU34" s="321">
        <f t="shared" si="15"/>
        <v>7225</v>
      </c>
      <c r="GV34" s="321">
        <f t="shared" si="15"/>
        <v>7225</v>
      </c>
      <c r="GW34" s="12">
        <f t="shared" si="15"/>
        <v>7225</v>
      </c>
      <c r="GX34" s="12">
        <f t="shared" si="15"/>
        <v>7225</v>
      </c>
      <c r="GY34" s="12">
        <f t="shared" si="15"/>
        <v>7225</v>
      </c>
      <c r="GZ34" s="12">
        <f t="shared" si="15"/>
        <v>7225</v>
      </c>
      <c r="HA34" s="12">
        <f t="shared" si="15"/>
        <v>7225</v>
      </c>
      <c r="HB34" s="321">
        <f t="shared" si="15"/>
        <v>7225</v>
      </c>
    </row>
    <row r="35" spans="1:210" s="3" customFormat="1" ht="12" customHeight="1">
      <c r="A35" s="13">
        <v>2</v>
      </c>
      <c r="B35" s="12">
        <f t="shared" ref="B35:V35" si="16">ROUNDUP(B7*0.85,)</f>
        <v>13558</v>
      </c>
      <c r="C35" s="12">
        <f t="shared" si="16"/>
        <v>13558</v>
      </c>
      <c r="D35" s="12">
        <f t="shared" si="16"/>
        <v>13558</v>
      </c>
      <c r="E35" s="12">
        <f t="shared" si="16"/>
        <v>12028</v>
      </c>
      <c r="F35" s="12">
        <f t="shared" si="16"/>
        <v>12028</v>
      </c>
      <c r="G35" s="12">
        <f t="shared" si="16"/>
        <v>13303</v>
      </c>
      <c r="H35" s="12">
        <f t="shared" si="16"/>
        <v>13303</v>
      </c>
      <c r="I35" s="12">
        <f t="shared" si="16"/>
        <v>12453</v>
      </c>
      <c r="J35" s="12">
        <f t="shared" si="16"/>
        <v>12453</v>
      </c>
      <c r="K35" s="12">
        <f t="shared" si="16"/>
        <v>10753</v>
      </c>
      <c r="L35" s="12">
        <f t="shared" si="16"/>
        <v>12453</v>
      </c>
      <c r="M35" s="12">
        <f t="shared" si="16"/>
        <v>12453</v>
      </c>
      <c r="N35" s="12">
        <f t="shared" si="16"/>
        <v>12453</v>
      </c>
      <c r="O35" s="12">
        <f t="shared" si="16"/>
        <v>11603</v>
      </c>
      <c r="P35" s="12">
        <f t="shared" si="16"/>
        <v>11603</v>
      </c>
      <c r="Q35" s="12">
        <f t="shared" si="16"/>
        <v>10328</v>
      </c>
      <c r="R35" s="12">
        <f t="shared" si="16"/>
        <v>9478</v>
      </c>
      <c r="S35" s="12">
        <f t="shared" si="16"/>
        <v>9478</v>
      </c>
      <c r="T35" s="12">
        <f t="shared" si="16"/>
        <v>9478</v>
      </c>
      <c r="U35" s="12">
        <f t="shared" si="16"/>
        <v>9478</v>
      </c>
      <c r="V35" s="12">
        <f t="shared" si="16"/>
        <v>9478</v>
      </c>
      <c r="W35" s="12">
        <f t="shared" ref="W35:CH35" si="17">ROUNDUP(W7*0.85,)</f>
        <v>9478</v>
      </c>
      <c r="X35" s="12">
        <f t="shared" si="17"/>
        <v>9478</v>
      </c>
      <c r="Y35" s="12">
        <f t="shared" si="17"/>
        <v>8925</v>
      </c>
      <c r="Z35" s="12">
        <f t="shared" si="17"/>
        <v>8925</v>
      </c>
      <c r="AA35" s="12">
        <f t="shared" si="17"/>
        <v>8925</v>
      </c>
      <c r="AB35" s="12">
        <f t="shared" si="17"/>
        <v>7778</v>
      </c>
      <c r="AC35" s="12">
        <f t="shared" si="17"/>
        <v>7778</v>
      </c>
      <c r="AD35" s="12">
        <f t="shared" si="17"/>
        <v>7778</v>
      </c>
      <c r="AE35" s="12">
        <f t="shared" si="17"/>
        <v>7778</v>
      </c>
      <c r="AF35" s="12">
        <f t="shared" si="17"/>
        <v>7268</v>
      </c>
      <c r="AG35" s="12">
        <f t="shared" si="17"/>
        <v>7268</v>
      </c>
      <c r="AH35" s="12">
        <f t="shared" si="17"/>
        <v>7268</v>
      </c>
      <c r="AI35" s="12">
        <f t="shared" si="17"/>
        <v>7268</v>
      </c>
      <c r="AJ35" s="12">
        <f t="shared" si="17"/>
        <v>7268</v>
      </c>
      <c r="AK35" s="12">
        <f t="shared" si="17"/>
        <v>8373</v>
      </c>
      <c r="AL35" s="12">
        <f t="shared" si="17"/>
        <v>8373</v>
      </c>
      <c r="AM35" s="12">
        <f t="shared" si="17"/>
        <v>7268</v>
      </c>
      <c r="AN35" s="12">
        <f t="shared" si="17"/>
        <v>7268</v>
      </c>
      <c r="AO35" s="12">
        <f t="shared" si="17"/>
        <v>7268</v>
      </c>
      <c r="AP35" s="12">
        <f t="shared" si="17"/>
        <v>7268</v>
      </c>
      <c r="AQ35" s="12">
        <f t="shared" si="17"/>
        <v>7268</v>
      </c>
      <c r="AR35" s="12">
        <f t="shared" si="17"/>
        <v>7778</v>
      </c>
      <c r="AS35" s="12">
        <f t="shared" si="17"/>
        <v>7778</v>
      </c>
      <c r="AT35" s="12">
        <f t="shared" si="17"/>
        <v>7523</v>
      </c>
      <c r="AU35" s="12">
        <f t="shared" si="17"/>
        <v>7523</v>
      </c>
      <c r="AV35" s="12">
        <f t="shared" si="17"/>
        <v>7523</v>
      </c>
      <c r="AW35" s="12">
        <f t="shared" si="17"/>
        <v>7523</v>
      </c>
      <c r="AX35" s="12">
        <f t="shared" si="17"/>
        <v>7523</v>
      </c>
      <c r="AY35" s="12">
        <f t="shared" si="17"/>
        <v>8033</v>
      </c>
      <c r="AZ35" s="12">
        <f t="shared" si="17"/>
        <v>8033</v>
      </c>
      <c r="BA35" s="12">
        <f t="shared" si="17"/>
        <v>8033</v>
      </c>
      <c r="BB35" s="12">
        <f t="shared" si="17"/>
        <v>7268</v>
      </c>
      <c r="BC35" s="12">
        <f t="shared" si="17"/>
        <v>7268</v>
      </c>
      <c r="BD35" s="12">
        <f t="shared" si="17"/>
        <v>7268</v>
      </c>
      <c r="BE35" s="12">
        <f t="shared" si="17"/>
        <v>8798</v>
      </c>
      <c r="BF35" s="12">
        <f t="shared" si="17"/>
        <v>8798</v>
      </c>
      <c r="BG35" s="12">
        <f t="shared" si="17"/>
        <v>8798</v>
      </c>
      <c r="BH35" s="12">
        <f t="shared" si="17"/>
        <v>8033</v>
      </c>
      <c r="BI35" s="12">
        <f t="shared" si="17"/>
        <v>8033</v>
      </c>
      <c r="BJ35" s="12">
        <f t="shared" si="17"/>
        <v>8033</v>
      </c>
      <c r="BK35" s="12">
        <f t="shared" si="17"/>
        <v>8033</v>
      </c>
      <c r="BL35" s="12">
        <f t="shared" si="17"/>
        <v>8033</v>
      </c>
      <c r="BM35" s="12">
        <f t="shared" si="17"/>
        <v>8798</v>
      </c>
      <c r="BN35" s="12">
        <f t="shared" si="17"/>
        <v>8798</v>
      </c>
      <c r="BO35" s="12">
        <f t="shared" si="17"/>
        <v>8798</v>
      </c>
      <c r="BP35" s="12">
        <f t="shared" si="17"/>
        <v>7523</v>
      </c>
      <c r="BQ35" s="12">
        <f t="shared" si="17"/>
        <v>7523</v>
      </c>
      <c r="BR35" s="12">
        <f t="shared" si="17"/>
        <v>7523</v>
      </c>
      <c r="BS35" s="12">
        <f t="shared" si="17"/>
        <v>7523</v>
      </c>
      <c r="BT35" s="12">
        <f t="shared" si="17"/>
        <v>7778</v>
      </c>
      <c r="BU35" s="12">
        <f t="shared" si="17"/>
        <v>7778</v>
      </c>
      <c r="BV35" s="12">
        <f t="shared" si="17"/>
        <v>7523</v>
      </c>
      <c r="BW35" s="12">
        <f t="shared" si="17"/>
        <v>7523</v>
      </c>
      <c r="BX35" s="12">
        <f t="shared" si="17"/>
        <v>7523</v>
      </c>
      <c r="BY35" s="12">
        <f t="shared" si="17"/>
        <v>7523</v>
      </c>
      <c r="BZ35" s="12">
        <f t="shared" si="17"/>
        <v>7523</v>
      </c>
      <c r="CA35" s="12">
        <f t="shared" si="17"/>
        <v>7778</v>
      </c>
      <c r="CB35" s="12">
        <f t="shared" si="17"/>
        <v>7778</v>
      </c>
      <c r="CC35" s="12">
        <f t="shared" si="17"/>
        <v>7523</v>
      </c>
      <c r="CD35" s="12">
        <f t="shared" si="17"/>
        <v>7523</v>
      </c>
      <c r="CE35" s="12">
        <f t="shared" si="17"/>
        <v>7523</v>
      </c>
      <c r="CF35" s="12">
        <f t="shared" si="17"/>
        <v>7523</v>
      </c>
      <c r="CG35" s="12">
        <f t="shared" si="17"/>
        <v>7523</v>
      </c>
      <c r="CH35" s="12">
        <f t="shared" si="17"/>
        <v>7778</v>
      </c>
      <c r="CI35" s="12">
        <f t="shared" ref="CI35:ET35" si="18">ROUNDUP(CI7*0.85,)</f>
        <v>7778</v>
      </c>
      <c r="CJ35" s="12">
        <f t="shared" si="18"/>
        <v>7778</v>
      </c>
      <c r="CK35" s="12">
        <f t="shared" si="18"/>
        <v>7778</v>
      </c>
      <c r="CL35" s="12">
        <f t="shared" si="18"/>
        <v>7778</v>
      </c>
      <c r="CM35" s="12">
        <f t="shared" si="18"/>
        <v>7778</v>
      </c>
      <c r="CN35" s="12">
        <f t="shared" si="18"/>
        <v>7778</v>
      </c>
      <c r="CO35" s="12">
        <f t="shared" si="18"/>
        <v>11348</v>
      </c>
      <c r="CP35" s="12">
        <f t="shared" si="18"/>
        <v>11348</v>
      </c>
      <c r="CQ35" s="321">
        <f t="shared" si="18"/>
        <v>11348</v>
      </c>
      <c r="CR35" s="321">
        <f t="shared" si="18"/>
        <v>11348</v>
      </c>
      <c r="CS35" s="321">
        <f t="shared" si="18"/>
        <v>11348</v>
      </c>
      <c r="CT35" s="321">
        <f t="shared" si="18"/>
        <v>11348</v>
      </c>
      <c r="CU35" s="321">
        <f t="shared" si="18"/>
        <v>11348</v>
      </c>
      <c r="CV35" s="12">
        <f t="shared" si="18"/>
        <v>11348</v>
      </c>
      <c r="CW35" s="12">
        <f t="shared" si="18"/>
        <v>11348</v>
      </c>
      <c r="CX35" s="12">
        <f t="shared" si="18"/>
        <v>13048</v>
      </c>
      <c r="CY35" s="12">
        <f t="shared" si="18"/>
        <v>13048</v>
      </c>
      <c r="CZ35" s="12">
        <f t="shared" si="18"/>
        <v>13048</v>
      </c>
      <c r="DA35" s="12">
        <f t="shared" si="18"/>
        <v>13048</v>
      </c>
      <c r="DB35" s="12">
        <f t="shared" si="18"/>
        <v>13048</v>
      </c>
      <c r="DC35" s="12">
        <f t="shared" si="18"/>
        <v>13048</v>
      </c>
      <c r="DD35" s="12">
        <f t="shared" si="18"/>
        <v>13048</v>
      </c>
      <c r="DE35" s="12">
        <f t="shared" si="18"/>
        <v>11348</v>
      </c>
      <c r="DF35" s="321">
        <f t="shared" si="18"/>
        <v>11348</v>
      </c>
      <c r="DG35" s="321">
        <f t="shared" si="18"/>
        <v>11348</v>
      </c>
      <c r="DH35" s="321">
        <f t="shared" si="18"/>
        <v>11348</v>
      </c>
      <c r="DI35" s="321">
        <f t="shared" si="18"/>
        <v>11348</v>
      </c>
      <c r="DJ35" s="12">
        <f t="shared" si="18"/>
        <v>11348</v>
      </c>
      <c r="DK35" s="12">
        <f t="shared" si="18"/>
        <v>11348</v>
      </c>
      <c r="DL35" s="12">
        <f t="shared" si="18"/>
        <v>11348</v>
      </c>
      <c r="DM35" s="12">
        <f t="shared" si="18"/>
        <v>12198</v>
      </c>
      <c r="DN35" s="12">
        <f t="shared" si="18"/>
        <v>12198</v>
      </c>
      <c r="DO35" s="12">
        <f t="shared" si="18"/>
        <v>12198</v>
      </c>
      <c r="DP35" s="12">
        <f t="shared" si="18"/>
        <v>12198</v>
      </c>
      <c r="DQ35" s="12">
        <f t="shared" si="18"/>
        <v>12198</v>
      </c>
      <c r="DR35" s="12">
        <f t="shared" si="18"/>
        <v>12198</v>
      </c>
      <c r="DS35" s="12">
        <f t="shared" si="18"/>
        <v>12198</v>
      </c>
      <c r="DT35" s="12">
        <f t="shared" si="18"/>
        <v>12198</v>
      </c>
      <c r="DU35" s="12">
        <f t="shared" si="18"/>
        <v>12198</v>
      </c>
      <c r="DV35" s="12">
        <f t="shared" si="18"/>
        <v>12198</v>
      </c>
      <c r="DW35" s="12">
        <f t="shared" si="18"/>
        <v>12198</v>
      </c>
      <c r="DX35" s="12">
        <f t="shared" si="18"/>
        <v>12198</v>
      </c>
      <c r="DY35" s="12">
        <f t="shared" si="18"/>
        <v>12198</v>
      </c>
      <c r="DZ35" s="12">
        <f t="shared" si="18"/>
        <v>12198</v>
      </c>
      <c r="EA35" s="12">
        <f t="shared" si="18"/>
        <v>9648</v>
      </c>
      <c r="EB35" s="12">
        <f t="shared" si="18"/>
        <v>9648</v>
      </c>
      <c r="EC35" s="12">
        <f t="shared" si="18"/>
        <v>9648</v>
      </c>
      <c r="ED35" s="12">
        <f t="shared" si="18"/>
        <v>9648</v>
      </c>
      <c r="EE35" s="12">
        <f t="shared" si="18"/>
        <v>10073</v>
      </c>
      <c r="EF35" s="12">
        <f t="shared" si="18"/>
        <v>10073</v>
      </c>
      <c r="EG35" s="12">
        <f t="shared" si="18"/>
        <v>9648</v>
      </c>
      <c r="EH35" s="12">
        <f t="shared" si="18"/>
        <v>9648</v>
      </c>
      <c r="EI35" s="12">
        <f t="shared" si="18"/>
        <v>9648</v>
      </c>
      <c r="EJ35" s="12">
        <f t="shared" si="18"/>
        <v>9648</v>
      </c>
      <c r="EK35" s="12">
        <f t="shared" si="18"/>
        <v>9648</v>
      </c>
      <c r="EL35" s="12">
        <f t="shared" si="18"/>
        <v>10073</v>
      </c>
      <c r="EM35" s="12">
        <f t="shared" si="18"/>
        <v>10073</v>
      </c>
      <c r="EN35" s="12">
        <f t="shared" si="18"/>
        <v>9648</v>
      </c>
      <c r="EO35" s="12">
        <f t="shared" si="18"/>
        <v>9648</v>
      </c>
      <c r="EP35" s="12">
        <f t="shared" si="18"/>
        <v>9648</v>
      </c>
      <c r="EQ35" s="12">
        <f t="shared" si="18"/>
        <v>9648</v>
      </c>
      <c r="ER35" s="12">
        <f t="shared" si="18"/>
        <v>9648</v>
      </c>
      <c r="ES35" s="12">
        <f t="shared" si="18"/>
        <v>10073</v>
      </c>
      <c r="ET35" s="12">
        <f t="shared" si="18"/>
        <v>10073</v>
      </c>
      <c r="EU35" s="12">
        <f t="shared" ref="EU35:HB35" si="19">ROUNDUP(EU7*0.85,)</f>
        <v>9648</v>
      </c>
      <c r="EV35" s="12">
        <f t="shared" si="19"/>
        <v>9648</v>
      </c>
      <c r="EW35" s="12">
        <f t="shared" si="19"/>
        <v>9648</v>
      </c>
      <c r="EX35" s="12">
        <f t="shared" si="19"/>
        <v>9648</v>
      </c>
      <c r="EY35" s="12">
        <f t="shared" si="19"/>
        <v>9648</v>
      </c>
      <c r="EZ35" s="12">
        <f t="shared" si="19"/>
        <v>10073</v>
      </c>
      <c r="FA35" s="12">
        <f t="shared" si="19"/>
        <v>10073</v>
      </c>
      <c r="FB35" s="12">
        <f t="shared" si="19"/>
        <v>9648</v>
      </c>
      <c r="FC35" s="12">
        <f t="shared" si="19"/>
        <v>9648</v>
      </c>
      <c r="FD35" s="12">
        <f t="shared" si="19"/>
        <v>9648</v>
      </c>
      <c r="FE35" s="12">
        <f t="shared" si="19"/>
        <v>9648</v>
      </c>
      <c r="FF35" s="12">
        <f t="shared" si="19"/>
        <v>9648</v>
      </c>
      <c r="FG35" s="12">
        <f t="shared" si="19"/>
        <v>10073</v>
      </c>
      <c r="FH35" s="12">
        <f t="shared" si="19"/>
        <v>10073</v>
      </c>
      <c r="FI35" s="12">
        <f t="shared" si="19"/>
        <v>9648</v>
      </c>
      <c r="FJ35" s="12">
        <f t="shared" si="19"/>
        <v>9648</v>
      </c>
      <c r="FK35" s="12">
        <f t="shared" si="19"/>
        <v>9648</v>
      </c>
      <c r="FL35" s="12">
        <f t="shared" si="19"/>
        <v>9648</v>
      </c>
      <c r="FM35" s="12">
        <f t="shared" si="19"/>
        <v>9648</v>
      </c>
      <c r="FN35" s="12">
        <f t="shared" si="19"/>
        <v>9648</v>
      </c>
      <c r="FO35" s="12">
        <f t="shared" si="19"/>
        <v>9648</v>
      </c>
      <c r="FP35" s="12">
        <f t="shared" si="19"/>
        <v>8798</v>
      </c>
      <c r="FQ35" s="12">
        <f t="shared" si="19"/>
        <v>8798</v>
      </c>
      <c r="FR35" s="12">
        <f t="shared" si="19"/>
        <v>8798</v>
      </c>
      <c r="FS35" s="12">
        <f t="shared" si="19"/>
        <v>8798</v>
      </c>
      <c r="FT35" s="12">
        <f t="shared" si="19"/>
        <v>8798</v>
      </c>
      <c r="FU35" s="12">
        <f t="shared" si="19"/>
        <v>9223</v>
      </c>
      <c r="FV35" s="12">
        <f t="shared" si="19"/>
        <v>9223</v>
      </c>
      <c r="FW35" s="12">
        <f t="shared" si="19"/>
        <v>8373</v>
      </c>
      <c r="FX35" s="12">
        <f t="shared" si="19"/>
        <v>8373</v>
      </c>
      <c r="FY35" s="12">
        <f t="shared" si="19"/>
        <v>8373</v>
      </c>
      <c r="FZ35" s="12">
        <f t="shared" si="19"/>
        <v>8373</v>
      </c>
      <c r="GA35" s="12">
        <f t="shared" si="19"/>
        <v>8373</v>
      </c>
      <c r="GB35" s="12">
        <f t="shared" si="19"/>
        <v>8798</v>
      </c>
      <c r="GC35" s="12">
        <f t="shared" si="19"/>
        <v>8798</v>
      </c>
      <c r="GD35" s="12">
        <f t="shared" si="19"/>
        <v>8798</v>
      </c>
      <c r="GE35" s="12">
        <f t="shared" si="19"/>
        <v>8798</v>
      </c>
      <c r="GF35" s="12">
        <f t="shared" si="19"/>
        <v>8798</v>
      </c>
      <c r="GG35" s="12">
        <f t="shared" si="19"/>
        <v>8798</v>
      </c>
      <c r="GH35" s="12">
        <f t="shared" si="19"/>
        <v>8798</v>
      </c>
      <c r="GI35" s="12">
        <f t="shared" si="19"/>
        <v>9223</v>
      </c>
      <c r="GJ35" s="12">
        <f t="shared" si="19"/>
        <v>9223</v>
      </c>
      <c r="GK35" s="12">
        <f t="shared" si="19"/>
        <v>8798</v>
      </c>
      <c r="GL35" s="12">
        <f t="shared" si="19"/>
        <v>8798</v>
      </c>
      <c r="GM35" s="12">
        <f t="shared" si="19"/>
        <v>8798</v>
      </c>
      <c r="GN35" s="12">
        <f t="shared" si="19"/>
        <v>8798</v>
      </c>
      <c r="GO35" s="12">
        <f t="shared" si="19"/>
        <v>8798</v>
      </c>
      <c r="GP35" s="12">
        <f t="shared" si="19"/>
        <v>9223</v>
      </c>
      <c r="GQ35" s="12">
        <f t="shared" si="19"/>
        <v>9223</v>
      </c>
      <c r="GR35" s="12">
        <f t="shared" si="19"/>
        <v>8798</v>
      </c>
      <c r="GS35" s="321">
        <f t="shared" si="19"/>
        <v>8798</v>
      </c>
      <c r="GT35" s="321">
        <f t="shared" si="19"/>
        <v>8798</v>
      </c>
      <c r="GU35" s="321">
        <f t="shared" si="19"/>
        <v>8798</v>
      </c>
      <c r="GV35" s="321">
        <f t="shared" si="19"/>
        <v>8798</v>
      </c>
      <c r="GW35" s="12">
        <f t="shared" si="19"/>
        <v>8798</v>
      </c>
      <c r="GX35" s="12">
        <f t="shared" si="19"/>
        <v>8798</v>
      </c>
      <c r="GY35" s="12">
        <f t="shared" si="19"/>
        <v>8798</v>
      </c>
      <c r="GZ35" s="12">
        <f t="shared" si="19"/>
        <v>8798</v>
      </c>
      <c r="HA35" s="12">
        <f t="shared" si="19"/>
        <v>8798</v>
      </c>
      <c r="HB35" s="321">
        <f t="shared" si="19"/>
        <v>8798</v>
      </c>
    </row>
    <row r="36" spans="1:210" s="3" customFormat="1" ht="12" customHeight="1">
      <c r="A36" s="12" t="s">
        <v>77</v>
      </c>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321"/>
      <c r="CR36" s="321"/>
      <c r="CS36" s="321"/>
      <c r="CT36" s="321"/>
      <c r="CU36" s="321"/>
      <c r="CV36" s="12"/>
      <c r="CW36" s="12"/>
      <c r="CX36" s="12"/>
      <c r="CY36" s="12"/>
      <c r="CZ36" s="12"/>
      <c r="DA36" s="12"/>
      <c r="DB36" s="12"/>
      <c r="DC36" s="12"/>
      <c r="DD36" s="12"/>
      <c r="DE36" s="12"/>
      <c r="DF36" s="321"/>
      <c r="DG36" s="321"/>
      <c r="DH36" s="321"/>
      <c r="DI36" s="321"/>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321"/>
      <c r="GT36" s="321"/>
      <c r="GU36" s="321"/>
      <c r="GV36" s="321"/>
      <c r="GW36" s="12"/>
      <c r="GX36" s="12"/>
      <c r="GY36" s="12"/>
      <c r="GZ36" s="12"/>
      <c r="HA36" s="12"/>
      <c r="HB36" s="321"/>
    </row>
    <row r="37" spans="1:210" s="3" customFormat="1" ht="12" customHeight="1">
      <c r="A37" s="13">
        <v>1</v>
      </c>
      <c r="B37" s="12">
        <f t="shared" ref="B37:V37" si="20">ROUNDUP(B9*0.85,)</f>
        <v>14025</v>
      </c>
      <c r="C37" s="12">
        <f t="shared" si="20"/>
        <v>14025</v>
      </c>
      <c r="D37" s="12">
        <f t="shared" si="20"/>
        <v>14025</v>
      </c>
      <c r="E37" s="12">
        <f t="shared" si="20"/>
        <v>11815</v>
      </c>
      <c r="F37" s="12">
        <f t="shared" si="20"/>
        <v>11815</v>
      </c>
      <c r="G37" s="12">
        <f t="shared" si="20"/>
        <v>13090</v>
      </c>
      <c r="H37" s="12">
        <f t="shared" si="20"/>
        <v>13090</v>
      </c>
      <c r="I37" s="12">
        <f t="shared" si="20"/>
        <v>12240</v>
      </c>
      <c r="J37" s="12">
        <f t="shared" si="20"/>
        <v>12240</v>
      </c>
      <c r="K37" s="12">
        <f t="shared" si="20"/>
        <v>10540</v>
      </c>
      <c r="L37" s="12">
        <f t="shared" si="20"/>
        <v>12240</v>
      </c>
      <c r="M37" s="12">
        <f t="shared" si="20"/>
        <v>12240</v>
      </c>
      <c r="N37" s="12">
        <f t="shared" si="20"/>
        <v>12240</v>
      </c>
      <c r="O37" s="12">
        <f t="shared" si="20"/>
        <v>11390</v>
      </c>
      <c r="P37" s="12">
        <f t="shared" si="20"/>
        <v>11390</v>
      </c>
      <c r="Q37" s="12">
        <f t="shared" si="20"/>
        <v>10115</v>
      </c>
      <c r="R37" s="12">
        <f t="shared" si="20"/>
        <v>9265</v>
      </c>
      <c r="S37" s="12">
        <f t="shared" si="20"/>
        <v>9265</v>
      </c>
      <c r="T37" s="12">
        <f t="shared" si="20"/>
        <v>9265</v>
      </c>
      <c r="U37" s="12">
        <f t="shared" si="20"/>
        <v>9265</v>
      </c>
      <c r="V37" s="12">
        <f t="shared" si="20"/>
        <v>9265</v>
      </c>
      <c r="W37" s="12">
        <f t="shared" ref="W37:CH37" si="21">ROUNDUP(W9*0.85,)</f>
        <v>9265</v>
      </c>
      <c r="X37" s="12">
        <f t="shared" si="21"/>
        <v>9265</v>
      </c>
      <c r="Y37" s="12">
        <f t="shared" si="21"/>
        <v>8713</v>
      </c>
      <c r="Z37" s="12">
        <f t="shared" si="21"/>
        <v>8713</v>
      </c>
      <c r="AA37" s="12">
        <f t="shared" si="21"/>
        <v>8713</v>
      </c>
      <c r="AB37" s="12">
        <f t="shared" si="21"/>
        <v>7905</v>
      </c>
      <c r="AC37" s="12">
        <f t="shared" si="21"/>
        <v>7905</v>
      </c>
      <c r="AD37" s="12">
        <f t="shared" si="21"/>
        <v>7905</v>
      </c>
      <c r="AE37" s="12">
        <f t="shared" si="21"/>
        <v>7905</v>
      </c>
      <c r="AF37" s="12">
        <f t="shared" si="21"/>
        <v>7395</v>
      </c>
      <c r="AG37" s="12">
        <f t="shared" si="21"/>
        <v>7395</v>
      </c>
      <c r="AH37" s="12">
        <f t="shared" si="21"/>
        <v>7395</v>
      </c>
      <c r="AI37" s="12">
        <f t="shared" si="21"/>
        <v>7395</v>
      </c>
      <c r="AJ37" s="12">
        <f t="shared" si="21"/>
        <v>7395</v>
      </c>
      <c r="AK37" s="12">
        <f t="shared" si="21"/>
        <v>8500</v>
      </c>
      <c r="AL37" s="12">
        <f t="shared" si="21"/>
        <v>8500</v>
      </c>
      <c r="AM37" s="12">
        <f t="shared" si="21"/>
        <v>7395</v>
      </c>
      <c r="AN37" s="12">
        <f t="shared" si="21"/>
        <v>7395</v>
      </c>
      <c r="AO37" s="12">
        <f t="shared" si="21"/>
        <v>7395</v>
      </c>
      <c r="AP37" s="12">
        <f t="shared" si="21"/>
        <v>7395</v>
      </c>
      <c r="AQ37" s="12">
        <f t="shared" si="21"/>
        <v>7395</v>
      </c>
      <c r="AR37" s="12">
        <f t="shared" si="21"/>
        <v>7905</v>
      </c>
      <c r="AS37" s="12">
        <f t="shared" si="21"/>
        <v>7905</v>
      </c>
      <c r="AT37" s="12">
        <f t="shared" si="21"/>
        <v>7650</v>
      </c>
      <c r="AU37" s="12">
        <f t="shared" si="21"/>
        <v>7650</v>
      </c>
      <c r="AV37" s="12">
        <f t="shared" si="21"/>
        <v>7650</v>
      </c>
      <c r="AW37" s="12">
        <f t="shared" si="21"/>
        <v>7650</v>
      </c>
      <c r="AX37" s="12">
        <f t="shared" si="21"/>
        <v>7650</v>
      </c>
      <c r="AY37" s="12">
        <f t="shared" si="21"/>
        <v>8160</v>
      </c>
      <c r="AZ37" s="12">
        <f t="shared" si="21"/>
        <v>8160</v>
      </c>
      <c r="BA37" s="12">
        <f t="shared" si="21"/>
        <v>8160</v>
      </c>
      <c r="BB37" s="12">
        <f t="shared" si="21"/>
        <v>7395</v>
      </c>
      <c r="BC37" s="12">
        <f t="shared" si="21"/>
        <v>7395</v>
      </c>
      <c r="BD37" s="12">
        <f t="shared" si="21"/>
        <v>7395</v>
      </c>
      <c r="BE37" s="12">
        <f t="shared" si="21"/>
        <v>8925</v>
      </c>
      <c r="BF37" s="12">
        <f t="shared" si="21"/>
        <v>8925</v>
      </c>
      <c r="BG37" s="12">
        <f t="shared" si="21"/>
        <v>8925</v>
      </c>
      <c r="BH37" s="12">
        <f t="shared" si="21"/>
        <v>8160</v>
      </c>
      <c r="BI37" s="12">
        <f t="shared" si="21"/>
        <v>8160</v>
      </c>
      <c r="BJ37" s="12">
        <f t="shared" si="21"/>
        <v>8160</v>
      </c>
      <c r="BK37" s="12">
        <f t="shared" si="21"/>
        <v>8160</v>
      </c>
      <c r="BL37" s="12">
        <f t="shared" si="21"/>
        <v>8160</v>
      </c>
      <c r="BM37" s="12">
        <f t="shared" si="21"/>
        <v>8925</v>
      </c>
      <c r="BN37" s="12">
        <f t="shared" si="21"/>
        <v>8925</v>
      </c>
      <c r="BO37" s="12">
        <f t="shared" si="21"/>
        <v>8925</v>
      </c>
      <c r="BP37" s="12">
        <f t="shared" si="21"/>
        <v>7650</v>
      </c>
      <c r="BQ37" s="12">
        <f t="shared" si="21"/>
        <v>7650</v>
      </c>
      <c r="BR37" s="12">
        <f t="shared" si="21"/>
        <v>7650</v>
      </c>
      <c r="BS37" s="12">
        <f t="shared" si="21"/>
        <v>7650</v>
      </c>
      <c r="BT37" s="12">
        <f t="shared" si="21"/>
        <v>7905</v>
      </c>
      <c r="BU37" s="12">
        <f t="shared" si="21"/>
        <v>7905</v>
      </c>
      <c r="BV37" s="12">
        <f t="shared" si="21"/>
        <v>7650</v>
      </c>
      <c r="BW37" s="12">
        <f t="shared" si="21"/>
        <v>7650</v>
      </c>
      <c r="BX37" s="12">
        <f t="shared" si="21"/>
        <v>7650</v>
      </c>
      <c r="BY37" s="12">
        <f t="shared" si="21"/>
        <v>7650</v>
      </c>
      <c r="BZ37" s="12">
        <f t="shared" si="21"/>
        <v>7650</v>
      </c>
      <c r="CA37" s="12">
        <f t="shared" si="21"/>
        <v>7905</v>
      </c>
      <c r="CB37" s="12">
        <f t="shared" si="21"/>
        <v>7905</v>
      </c>
      <c r="CC37" s="12">
        <f t="shared" si="21"/>
        <v>7650</v>
      </c>
      <c r="CD37" s="12">
        <f t="shared" si="21"/>
        <v>7650</v>
      </c>
      <c r="CE37" s="12">
        <f t="shared" si="21"/>
        <v>7650</v>
      </c>
      <c r="CF37" s="12">
        <f t="shared" si="21"/>
        <v>7650</v>
      </c>
      <c r="CG37" s="12">
        <f t="shared" si="21"/>
        <v>7650</v>
      </c>
      <c r="CH37" s="12">
        <f t="shared" si="21"/>
        <v>7905</v>
      </c>
      <c r="CI37" s="12">
        <f t="shared" ref="CI37:ET37" si="22">ROUNDUP(CI9*0.85,)</f>
        <v>7905</v>
      </c>
      <c r="CJ37" s="12">
        <f t="shared" si="22"/>
        <v>7905</v>
      </c>
      <c r="CK37" s="12">
        <f t="shared" si="22"/>
        <v>7905</v>
      </c>
      <c r="CL37" s="12">
        <f t="shared" si="22"/>
        <v>7905</v>
      </c>
      <c r="CM37" s="12">
        <f t="shared" si="22"/>
        <v>7905</v>
      </c>
      <c r="CN37" s="12">
        <f t="shared" si="22"/>
        <v>7905</v>
      </c>
      <c r="CO37" s="12">
        <f t="shared" si="22"/>
        <v>11475</v>
      </c>
      <c r="CP37" s="12">
        <f t="shared" si="22"/>
        <v>11475</v>
      </c>
      <c r="CQ37" s="321">
        <f t="shared" si="22"/>
        <v>11475</v>
      </c>
      <c r="CR37" s="321">
        <f t="shared" si="22"/>
        <v>11475</v>
      </c>
      <c r="CS37" s="321">
        <f t="shared" si="22"/>
        <v>11475</v>
      </c>
      <c r="CT37" s="321">
        <f t="shared" si="22"/>
        <v>11475</v>
      </c>
      <c r="CU37" s="321">
        <f t="shared" si="22"/>
        <v>11475</v>
      </c>
      <c r="CV37" s="12">
        <f t="shared" si="22"/>
        <v>11475</v>
      </c>
      <c r="CW37" s="12">
        <f t="shared" si="22"/>
        <v>11475</v>
      </c>
      <c r="CX37" s="12">
        <f t="shared" si="22"/>
        <v>13175</v>
      </c>
      <c r="CY37" s="12">
        <f t="shared" si="22"/>
        <v>13175</v>
      </c>
      <c r="CZ37" s="12">
        <f t="shared" si="22"/>
        <v>13175</v>
      </c>
      <c r="DA37" s="12">
        <f t="shared" si="22"/>
        <v>13175</v>
      </c>
      <c r="DB37" s="12">
        <f t="shared" si="22"/>
        <v>13175</v>
      </c>
      <c r="DC37" s="12">
        <f t="shared" si="22"/>
        <v>13175</v>
      </c>
      <c r="DD37" s="12">
        <f t="shared" si="22"/>
        <v>13175</v>
      </c>
      <c r="DE37" s="12">
        <f t="shared" si="22"/>
        <v>11475</v>
      </c>
      <c r="DF37" s="321">
        <f t="shared" si="22"/>
        <v>11475</v>
      </c>
      <c r="DG37" s="321">
        <f t="shared" si="22"/>
        <v>11475</v>
      </c>
      <c r="DH37" s="321">
        <f t="shared" si="22"/>
        <v>11475</v>
      </c>
      <c r="DI37" s="321">
        <f t="shared" si="22"/>
        <v>11475</v>
      </c>
      <c r="DJ37" s="12">
        <f t="shared" si="22"/>
        <v>11475</v>
      </c>
      <c r="DK37" s="12">
        <f t="shared" si="22"/>
        <v>11475</v>
      </c>
      <c r="DL37" s="12">
        <f t="shared" si="22"/>
        <v>11475</v>
      </c>
      <c r="DM37" s="12">
        <f t="shared" si="22"/>
        <v>12325</v>
      </c>
      <c r="DN37" s="12">
        <f t="shared" si="22"/>
        <v>12325</v>
      </c>
      <c r="DO37" s="12">
        <f t="shared" si="22"/>
        <v>12325</v>
      </c>
      <c r="DP37" s="12">
        <f t="shared" si="22"/>
        <v>12325</v>
      </c>
      <c r="DQ37" s="12">
        <f t="shared" si="22"/>
        <v>12325</v>
      </c>
      <c r="DR37" s="12">
        <f t="shared" si="22"/>
        <v>12325</v>
      </c>
      <c r="DS37" s="12">
        <f t="shared" si="22"/>
        <v>12325</v>
      </c>
      <c r="DT37" s="12">
        <f t="shared" si="22"/>
        <v>12325</v>
      </c>
      <c r="DU37" s="12">
        <f t="shared" si="22"/>
        <v>12325</v>
      </c>
      <c r="DV37" s="12">
        <f t="shared" si="22"/>
        <v>12325</v>
      </c>
      <c r="DW37" s="12">
        <f t="shared" si="22"/>
        <v>12325</v>
      </c>
      <c r="DX37" s="12">
        <f t="shared" si="22"/>
        <v>12325</v>
      </c>
      <c r="DY37" s="12">
        <f t="shared" si="22"/>
        <v>12325</v>
      </c>
      <c r="DZ37" s="12">
        <f t="shared" si="22"/>
        <v>12325</v>
      </c>
      <c r="EA37" s="12">
        <f t="shared" si="22"/>
        <v>9775</v>
      </c>
      <c r="EB37" s="12">
        <f t="shared" si="22"/>
        <v>9775</v>
      </c>
      <c r="EC37" s="12">
        <f t="shared" si="22"/>
        <v>9775</v>
      </c>
      <c r="ED37" s="12">
        <f t="shared" si="22"/>
        <v>9775</v>
      </c>
      <c r="EE37" s="12">
        <f t="shared" si="22"/>
        <v>10200</v>
      </c>
      <c r="EF37" s="12">
        <f t="shared" si="22"/>
        <v>10200</v>
      </c>
      <c r="EG37" s="12">
        <f t="shared" si="22"/>
        <v>9775</v>
      </c>
      <c r="EH37" s="12">
        <f t="shared" si="22"/>
        <v>9775</v>
      </c>
      <c r="EI37" s="12">
        <f t="shared" si="22"/>
        <v>9775</v>
      </c>
      <c r="EJ37" s="12">
        <f t="shared" si="22"/>
        <v>9775</v>
      </c>
      <c r="EK37" s="12">
        <f t="shared" si="22"/>
        <v>9775</v>
      </c>
      <c r="EL37" s="12">
        <f t="shared" si="22"/>
        <v>10200</v>
      </c>
      <c r="EM37" s="12">
        <f t="shared" si="22"/>
        <v>10200</v>
      </c>
      <c r="EN37" s="12">
        <f t="shared" si="22"/>
        <v>9775</v>
      </c>
      <c r="EO37" s="12">
        <f t="shared" si="22"/>
        <v>9775</v>
      </c>
      <c r="EP37" s="12">
        <f t="shared" si="22"/>
        <v>9775</v>
      </c>
      <c r="EQ37" s="12">
        <f t="shared" si="22"/>
        <v>9775</v>
      </c>
      <c r="ER37" s="12">
        <f t="shared" si="22"/>
        <v>9775</v>
      </c>
      <c r="ES37" s="12">
        <f t="shared" si="22"/>
        <v>10200</v>
      </c>
      <c r="ET37" s="12">
        <f t="shared" si="22"/>
        <v>10200</v>
      </c>
      <c r="EU37" s="12">
        <f t="shared" ref="EU37:HB37" si="23">ROUNDUP(EU9*0.85,)</f>
        <v>9775</v>
      </c>
      <c r="EV37" s="12">
        <f t="shared" si="23"/>
        <v>9775</v>
      </c>
      <c r="EW37" s="12">
        <f t="shared" si="23"/>
        <v>9775</v>
      </c>
      <c r="EX37" s="12">
        <f t="shared" si="23"/>
        <v>9775</v>
      </c>
      <c r="EY37" s="12">
        <f t="shared" si="23"/>
        <v>9775</v>
      </c>
      <c r="EZ37" s="12">
        <f t="shared" si="23"/>
        <v>10200</v>
      </c>
      <c r="FA37" s="12">
        <f t="shared" si="23"/>
        <v>10200</v>
      </c>
      <c r="FB37" s="12">
        <f t="shared" si="23"/>
        <v>9775</v>
      </c>
      <c r="FC37" s="12">
        <f t="shared" si="23"/>
        <v>9775</v>
      </c>
      <c r="FD37" s="12">
        <f t="shared" si="23"/>
        <v>9775</v>
      </c>
      <c r="FE37" s="12">
        <f t="shared" si="23"/>
        <v>9775</v>
      </c>
      <c r="FF37" s="12">
        <f t="shared" si="23"/>
        <v>9775</v>
      </c>
      <c r="FG37" s="12">
        <f t="shared" si="23"/>
        <v>10200</v>
      </c>
      <c r="FH37" s="12">
        <f t="shared" si="23"/>
        <v>10200</v>
      </c>
      <c r="FI37" s="12">
        <f t="shared" si="23"/>
        <v>9775</v>
      </c>
      <c r="FJ37" s="12">
        <f t="shared" si="23"/>
        <v>9775</v>
      </c>
      <c r="FK37" s="12">
        <f t="shared" si="23"/>
        <v>9775</v>
      </c>
      <c r="FL37" s="12">
        <f t="shared" si="23"/>
        <v>9775</v>
      </c>
      <c r="FM37" s="12">
        <f t="shared" si="23"/>
        <v>9775</v>
      </c>
      <c r="FN37" s="12">
        <f t="shared" si="23"/>
        <v>9775</v>
      </c>
      <c r="FO37" s="12">
        <f t="shared" si="23"/>
        <v>9775</v>
      </c>
      <c r="FP37" s="12">
        <f t="shared" si="23"/>
        <v>8925</v>
      </c>
      <c r="FQ37" s="12">
        <f t="shared" si="23"/>
        <v>8925</v>
      </c>
      <c r="FR37" s="12">
        <f t="shared" si="23"/>
        <v>8925</v>
      </c>
      <c r="FS37" s="12">
        <f t="shared" si="23"/>
        <v>8925</v>
      </c>
      <c r="FT37" s="12">
        <f t="shared" si="23"/>
        <v>8925</v>
      </c>
      <c r="FU37" s="12">
        <f t="shared" si="23"/>
        <v>9350</v>
      </c>
      <c r="FV37" s="12">
        <f t="shared" si="23"/>
        <v>9350</v>
      </c>
      <c r="FW37" s="12">
        <f t="shared" si="23"/>
        <v>8500</v>
      </c>
      <c r="FX37" s="12">
        <f t="shared" si="23"/>
        <v>8500</v>
      </c>
      <c r="FY37" s="12">
        <f t="shared" si="23"/>
        <v>8500</v>
      </c>
      <c r="FZ37" s="12">
        <f t="shared" si="23"/>
        <v>8500</v>
      </c>
      <c r="GA37" s="12">
        <f t="shared" si="23"/>
        <v>8500</v>
      </c>
      <c r="GB37" s="12">
        <f t="shared" si="23"/>
        <v>8925</v>
      </c>
      <c r="GC37" s="12">
        <f t="shared" si="23"/>
        <v>8925</v>
      </c>
      <c r="GD37" s="12">
        <f t="shared" si="23"/>
        <v>8925</v>
      </c>
      <c r="GE37" s="12">
        <f t="shared" si="23"/>
        <v>8925</v>
      </c>
      <c r="GF37" s="12">
        <f t="shared" si="23"/>
        <v>8925</v>
      </c>
      <c r="GG37" s="12">
        <f t="shared" si="23"/>
        <v>8925</v>
      </c>
      <c r="GH37" s="12">
        <f t="shared" si="23"/>
        <v>8925</v>
      </c>
      <c r="GI37" s="12">
        <f t="shared" si="23"/>
        <v>9350</v>
      </c>
      <c r="GJ37" s="12">
        <f t="shared" si="23"/>
        <v>9350</v>
      </c>
      <c r="GK37" s="12">
        <f t="shared" si="23"/>
        <v>8925</v>
      </c>
      <c r="GL37" s="12">
        <f t="shared" si="23"/>
        <v>8925</v>
      </c>
      <c r="GM37" s="12">
        <f t="shared" si="23"/>
        <v>8925</v>
      </c>
      <c r="GN37" s="12">
        <f t="shared" si="23"/>
        <v>8925</v>
      </c>
      <c r="GO37" s="12">
        <f t="shared" si="23"/>
        <v>8925</v>
      </c>
      <c r="GP37" s="12">
        <f t="shared" si="23"/>
        <v>9350</v>
      </c>
      <c r="GQ37" s="12">
        <f t="shared" si="23"/>
        <v>9350</v>
      </c>
      <c r="GR37" s="12">
        <f t="shared" si="23"/>
        <v>8925</v>
      </c>
      <c r="GS37" s="321">
        <f t="shared" si="23"/>
        <v>8925</v>
      </c>
      <c r="GT37" s="321">
        <f t="shared" si="23"/>
        <v>8925</v>
      </c>
      <c r="GU37" s="321">
        <f t="shared" si="23"/>
        <v>8925</v>
      </c>
      <c r="GV37" s="321">
        <f t="shared" si="23"/>
        <v>8925</v>
      </c>
      <c r="GW37" s="12">
        <f t="shared" si="23"/>
        <v>8925</v>
      </c>
      <c r="GX37" s="12">
        <f t="shared" si="23"/>
        <v>8925</v>
      </c>
      <c r="GY37" s="12">
        <f t="shared" si="23"/>
        <v>8925</v>
      </c>
      <c r="GZ37" s="12">
        <f t="shared" si="23"/>
        <v>8925</v>
      </c>
      <c r="HA37" s="12">
        <f t="shared" si="23"/>
        <v>8925</v>
      </c>
      <c r="HB37" s="321">
        <f t="shared" si="23"/>
        <v>8925</v>
      </c>
    </row>
    <row r="38" spans="1:210" s="3" customFormat="1" ht="12" customHeight="1">
      <c r="A38" s="13">
        <v>2</v>
      </c>
      <c r="B38" s="12">
        <f t="shared" ref="B38:V38" si="24">ROUNDUP(B10*0.85,)</f>
        <v>15683</v>
      </c>
      <c r="C38" s="12">
        <f t="shared" si="24"/>
        <v>15683</v>
      </c>
      <c r="D38" s="12">
        <f t="shared" si="24"/>
        <v>15683</v>
      </c>
      <c r="E38" s="12">
        <f t="shared" si="24"/>
        <v>13473</v>
      </c>
      <c r="F38" s="12">
        <f t="shared" si="24"/>
        <v>13473</v>
      </c>
      <c r="G38" s="12">
        <f t="shared" si="24"/>
        <v>14748</v>
      </c>
      <c r="H38" s="12">
        <f t="shared" si="24"/>
        <v>14748</v>
      </c>
      <c r="I38" s="12">
        <f t="shared" si="24"/>
        <v>13898</v>
      </c>
      <c r="J38" s="12">
        <f t="shared" si="24"/>
        <v>13898</v>
      </c>
      <c r="K38" s="12">
        <f t="shared" si="24"/>
        <v>12198</v>
      </c>
      <c r="L38" s="12">
        <f t="shared" si="24"/>
        <v>13898</v>
      </c>
      <c r="M38" s="12">
        <f t="shared" si="24"/>
        <v>13898</v>
      </c>
      <c r="N38" s="12">
        <f t="shared" si="24"/>
        <v>13898</v>
      </c>
      <c r="O38" s="12">
        <f t="shared" si="24"/>
        <v>13048</v>
      </c>
      <c r="P38" s="12">
        <f t="shared" si="24"/>
        <v>13048</v>
      </c>
      <c r="Q38" s="12">
        <f t="shared" si="24"/>
        <v>11773</v>
      </c>
      <c r="R38" s="12">
        <f t="shared" si="24"/>
        <v>10923</v>
      </c>
      <c r="S38" s="12">
        <f t="shared" si="24"/>
        <v>10923</v>
      </c>
      <c r="T38" s="12">
        <f t="shared" si="24"/>
        <v>10923</v>
      </c>
      <c r="U38" s="12">
        <f t="shared" si="24"/>
        <v>10923</v>
      </c>
      <c r="V38" s="12">
        <f t="shared" si="24"/>
        <v>10923</v>
      </c>
      <c r="W38" s="12">
        <f t="shared" ref="W38:CH38" si="25">ROUNDUP(W10*0.85,)</f>
        <v>10923</v>
      </c>
      <c r="X38" s="12">
        <f t="shared" si="25"/>
        <v>10923</v>
      </c>
      <c r="Y38" s="12">
        <f t="shared" si="25"/>
        <v>10370</v>
      </c>
      <c r="Z38" s="12">
        <f t="shared" si="25"/>
        <v>10370</v>
      </c>
      <c r="AA38" s="12">
        <f t="shared" si="25"/>
        <v>10370</v>
      </c>
      <c r="AB38" s="12">
        <f t="shared" si="25"/>
        <v>9478</v>
      </c>
      <c r="AC38" s="12">
        <f t="shared" si="25"/>
        <v>9478</v>
      </c>
      <c r="AD38" s="12">
        <f t="shared" si="25"/>
        <v>9478</v>
      </c>
      <c r="AE38" s="12">
        <f t="shared" si="25"/>
        <v>9478</v>
      </c>
      <c r="AF38" s="12">
        <f t="shared" si="25"/>
        <v>8968</v>
      </c>
      <c r="AG38" s="12">
        <f t="shared" si="25"/>
        <v>8968</v>
      </c>
      <c r="AH38" s="12">
        <f t="shared" si="25"/>
        <v>8968</v>
      </c>
      <c r="AI38" s="12">
        <f t="shared" si="25"/>
        <v>8968</v>
      </c>
      <c r="AJ38" s="12">
        <f t="shared" si="25"/>
        <v>8968</v>
      </c>
      <c r="AK38" s="12">
        <f t="shared" si="25"/>
        <v>10073</v>
      </c>
      <c r="AL38" s="12">
        <f t="shared" si="25"/>
        <v>10073</v>
      </c>
      <c r="AM38" s="12">
        <f t="shared" si="25"/>
        <v>8968</v>
      </c>
      <c r="AN38" s="12">
        <f t="shared" si="25"/>
        <v>8968</v>
      </c>
      <c r="AO38" s="12">
        <f t="shared" si="25"/>
        <v>8968</v>
      </c>
      <c r="AP38" s="12">
        <f t="shared" si="25"/>
        <v>8968</v>
      </c>
      <c r="AQ38" s="12">
        <f t="shared" si="25"/>
        <v>8968</v>
      </c>
      <c r="AR38" s="12">
        <f t="shared" si="25"/>
        <v>9478</v>
      </c>
      <c r="AS38" s="12">
        <f t="shared" si="25"/>
        <v>9478</v>
      </c>
      <c r="AT38" s="12">
        <f t="shared" si="25"/>
        <v>9223</v>
      </c>
      <c r="AU38" s="12">
        <f t="shared" si="25"/>
        <v>9223</v>
      </c>
      <c r="AV38" s="12">
        <f t="shared" si="25"/>
        <v>9223</v>
      </c>
      <c r="AW38" s="12">
        <f t="shared" si="25"/>
        <v>9223</v>
      </c>
      <c r="AX38" s="12">
        <f t="shared" si="25"/>
        <v>9223</v>
      </c>
      <c r="AY38" s="12">
        <f t="shared" si="25"/>
        <v>9733</v>
      </c>
      <c r="AZ38" s="12">
        <f t="shared" si="25"/>
        <v>9733</v>
      </c>
      <c r="BA38" s="12">
        <f t="shared" si="25"/>
        <v>9733</v>
      </c>
      <c r="BB38" s="12">
        <f t="shared" si="25"/>
        <v>8968</v>
      </c>
      <c r="BC38" s="12">
        <f t="shared" si="25"/>
        <v>8968</v>
      </c>
      <c r="BD38" s="12">
        <f t="shared" si="25"/>
        <v>8968</v>
      </c>
      <c r="BE38" s="12">
        <f t="shared" si="25"/>
        <v>10498</v>
      </c>
      <c r="BF38" s="12">
        <f t="shared" si="25"/>
        <v>10498</v>
      </c>
      <c r="BG38" s="12">
        <f t="shared" si="25"/>
        <v>10498</v>
      </c>
      <c r="BH38" s="12">
        <f t="shared" si="25"/>
        <v>9733</v>
      </c>
      <c r="BI38" s="12">
        <f t="shared" si="25"/>
        <v>9733</v>
      </c>
      <c r="BJ38" s="12">
        <f t="shared" si="25"/>
        <v>9733</v>
      </c>
      <c r="BK38" s="12">
        <f t="shared" si="25"/>
        <v>9733</v>
      </c>
      <c r="BL38" s="12">
        <f t="shared" si="25"/>
        <v>9733</v>
      </c>
      <c r="BM38" s="12">
        <f t="shared" si="25"/>
        <v>10498</v>
      </c>
      <c r="BN38" s="12">
        <f t="shared" si="25"/>
        <v>10498</v>
      </c>
      <c r="BO38" s="12">
        <f t="shared" si="25"/>
        <v>10498</v>
      </c>
      <c r="BP38" s="12">
        <f t="shared" si="25"/>
        <v>9223</v>
      </c>
      <c r="BQ38" s="12">
        <f t="shared" si="25"/>
        <v>9223</v>
      </c>
      <c r="BR38" s="12">
        <f t="shared" si="25"/>
        <v>9223</v>
      </c>
      <c r="BS38" s="12">
        <f t="shared" si="25"/>
        <v>9223</v>
      </c>
      <c r="BT38" s="12">
        <f t="shared" si="25"/>
        <v>9478</v>
      </c>
      <c r="BU38" s="12">
        <f t="shared" si="25"/>
        <v>9478</v>
      </c>
      <c r="BV38" s="12">
        <f t="shared" si="25"/>
        <v>9223</v>
      </c>
      <c r="BW38" s="12">
        <f t="shared" si="25"/>
        <v>9223</v>
      </c>
      <c r="BX38" s="12">
        <f t="shared" si="25"/>
        <v>9223</v>
      </c>
      <c r="BY38" s="12">
        <f t="shared" si="25"/>
        <v>9223</v>
      </c>
      <c r="BZ38" s="12">
        <f t="shared" si="25"/>
        <v>9223</v>
      </c>
      <c r="CA38" s="12">
        <f t="shared" si="25"/>
        <v>9478</v>
      </c>
      <c r="CB38" s="12">
        <f t="shared" si="25"/>
        <v>9478</v>
      </c>
      <c r="CC38" s="12">
        <f t="shared" si="25"/>
        <v>9223</v>
      </c>
      <c r="CD38" s="12">
        <f t="shared" si="25"/>
        <v>9223</v>
      </c>
      <c r="CE38" s="12">
        <f t="shared" si="25"/>
        <v>9223</v>
      </c>
      <c r="CF38" s="12">
        <f t="shared" si="25"/>
        <v>9223</v>
      </c>
      <c r="CG38" s="12">
        <f t="shared" si="25"/>
        <v>9223</v>
      </c>
      <c r="CH38" s="12">
        <f t="shared" si="25"/>
        <v>9478</v>
      </c>
      <c r="CI38" s="12">
        <f t="shared" ref="CI38:ET38" si="26">ROUNDUP(CI10*0.85,)</f>
        <v>9478</v>
      </c>
      <c r="CJ38" s="12">
        <f t="shared" si="26"/>
        <v>9478</v>
      </c>
      <c r="CK38" s="12">
        <f t="shared" si="26"/>
        <v>9478</v>
      </c>
      <c r="CL38" s="12">
        <f t="shared" si="26"/>
        <v>9478</v>
      </c>
      <c r="CM38" s="12">
        <f t="shared" si="26"/>
        <v>9478</v>
      </c>
      <c r="CN38" s="12">
        <f t="shared" si="26"/>
        <v>9478</v>
      </c>
      <c r="CO38" s="12">
        <f t="shared" si="26"/>
        <v>13048</v>
      </c>
      <c r="CP38" s="12">
        <f t="shared" si="26"/>
        <v>13048</v>
      </c>
      <c r="CQ38" s="321">
        <f t="shared" si="26"/>
        <v>13048</v>
      </c>
      <c r="CR38" s="321">
        <f t="shared" si="26"/>
        <v>13048</v>
      </c>
      <c r="CS38" s="321">
        <f t="shared" si="26"/>
        <v>13048</v>
      </c>
      <c r="CT38" s="321">
        <f t="shared" si="26"/>
        <v>13048</v>
      </c>
      <c r="CU38" s="321">
        <f t="shared" si="26"/>
        <v>13048</v>
      </c>
      <c r="CV38" s="12">
        <f t="shared" si="26"/>
        <v>13048</v>
      </c>
      <c r="CW38" s="12">
        <f t="shared" si="26"/>
        <v>13048</v>
      </c>
      <c r="CX38" s="12">
        <f t="shared" si="26"/>
        <v>14748</v>
      </c>
      <c r="CY38" s="12">
        <f t="shared" si="26"/>
        <v>14748</v>
      </c>
      <c r="CZ38" s="12">
        <f t="shared" si="26"/>
        <v>14748</v>
      </c>
      <c r="DA38" s="12">
        <f t="shared" si="26"/>
        <v>14748</v>
      </c>
      <c r="DB38" s="12">
        <f t="shared" si="26"/>
        <v>14748</v>
      </c>
      <c r="DC38" s="12">
        <f t="shared" si="26"/>
        <v>14748</v>
      </c>
      <c r="DD38" s="12">
        <f t="shared" si="26"/>
        <v>14748</v>
      </c>
      <c r="DE38" s="12">
        <f t="shared" si="26"/>
        <v>13048</v>
      </c>
      <c r="DF38" s="321">
        <f t="shared" si="26"/>
        <v>13048</v>
      </c>
      <c r="DG38" s="321">
        <f t="shared" si="26"/>
        <v>13048</v>
      </c>
      <c r="DH38" s="321">
        <f t="shared" si="26"/>
        <v>13048</v>
      </c>
      <c r="DI38" s="321">
        <f t="shared" si="26"/>
        <v>13048</v>
      </c>
      <c r="DJ38" s="12">
        <f t="shared" si="26"/>
        <v>13048</v>
      </c>
      <c r="DK38" s="12">
        <f t="shared" si="26"/>
        <v>13048</v>
      </c>
      <c r="DL38" s="12">
        <f t="shared" si="26"/>
        <v>13048</v>
      </c>
      <c r="DM38" s="12">
        <f t="shared" si="26"/>
        <v>13898</v>
      </c>
      <c r="DN38" s="12">
        <f t="shared" si="26"/>
        <v>13898</v>
      </c>
      <c r="DO38" s="12">
        <f t="shared" si="26"/>
        <v>13898</v>
      </c>
      <c r="DP38" s="12">
        <f t="shared" si="26"/>
        <v>13898</v>
      </c>
      <c r="DQ38" s="12">
        <f t="shared" si="26"/>
        <v>13898</v>
      </c>
      <c r="DR38" s="12">
        <f t="shared" si="26"/>
        <v>13898</v>
      </c>
      <c r="DS38" s="12">
        <f t="shared" si="26"/>
        <v>13898</v>
      </c>
      <c r="DT38" s="12">
        <f t="shared" si="26"/>
        <v>13898</v>
      </c>
      <c r="DU38" s="12">
        <f t="shared" si="26"/>
        <v>13898</v>
      </c>
      <c r="DV38" s="12">
        <f t="shared" si="26"/>
        <v>13898</v>
      </c>
      <c r="DW38" s="12">
        <f t="shared" si="26"/>
        <v>13898</v>
      </c>
      <c r="DX38" s="12">
        <f t="shared" si="26"/>
        <v>13898</v>
      </c>
      <c r="DY38" s="12">
        <f t="shared" si="26"/>
        <v>13898</v>
      </c>
      <c r="DZ38" s="12">
        <f t="shared" si="26"/>
        <v>13898</v>
      </c>
      <c r="EA38" s="12">
        <f t="shared" si="26"/>
        <v>11348</v>
      </c>
      <c r="EB38" s="12">
        <f t="shared" si="26"/>
        <v>11348</v>
      </c>
      <c r="EC38" s="12">
        <f t="shared" si="26"/>
        <v>11348</v>
      </c>
      <c r="ED38" s="12">
        <f t="shared" si="26"/>
        <v>11348</v>
      </c>
      <c r="EE38" s="12">
        <f t="shared" si="26"/>
        <v>11773</v>
      </c>
      <c r="EF38" s="12">
        <f t="shared" si="26"/>
        <v>11773</v>
      </c>
      <c r="EG38" s="12">
        <f t="shared" si="26"/>
        <v>11348</v>
      </c>
      <c r="EH38" s="12">
        <f t="shared" si="26"/>
        <v>11348</v>
      </c>
      <c r="EI38" s="12">
        <f t="shared" si="26"/>
        <v>11348</v>
      </c>
      <c r="EJ38" s="12">
        <f t="shared" si="26"/>
        <v>11348</v>
      </c>
      <c r="EK38" s="12">
        <f t="shared" si="26"/>
        <v>11348</v>
      </c>
      <c r="EL38" s="12">
        <f t="shared" si="26"/>
        <v>11773</v>
      </c>
      <c r="EM38" s="12">
        <f t="shared" si="26"/>
        <v>11773</v>
      </c>
      <c r="EN38" s="12">
        <f t="shared" si="26"/>
        <v>11348</v>
      </c>
      <c r="EO38" s="12">
        <f t="shared" si="26"/>
        <v>11348</v>
      </c>
      <c r="EP38" s="12">
        <f t="shared" si="26"/>
        <v>11348</v>
      </c>
      <c r="EQ38" s="12">
        <f t="shared" si="26"/>
        <v>11348</v>
      </c>
      <c r="ER38" s="12">
        <f t="shared" si="26"/>
        <v>11348</v>
      </c>
      <c r="ES38" s="12">
        <f t="shared" si="26"/>
        <v>11773</v>
      </c>
      <c r="ET38" s="12">
        <f t="shared" si="26"/>
        <v>11773</v>
      </c>
      <c r="EU38" s="12">
        <f t="shared" ref="EU38:HB38" si="27">ROUNDUP(EU10*0.85,)</f>
        <v>11348</v>
      </c>
      <c r="EV38" s="12">
        <f t="shared" si="27"/>
        <v>11348</v>
      </c>
      <c r="EW38" s="12">
        <f t="shared" si="27"/>
        <v>11348</v>
      </c>
      <c r="EX38" s="12">
        <f t="shared" si="27"/>
        <v>11348</v>
      </c>
      <c r="EY38" s="12">
        <f t="shared" si="27"/>
        <v>11348</v>
      </c>
      <c r="EZ38" s="12">
        <f t="shared" si="27"/>
        <v>11773</v>
      </c>
      <c r="FA38" s="12">
        <f t="shared" si="27"/>
        <v>11773</v>
      </c>
      <c r="FB38" s="12">
        <f t="shared" si="27"/>
        <v>11348</v>
      </c>
      <c r="FC38" s="12">
        <f t="shared" si="27"/>
        <v>11348</v>
      </c>
      <c r="FD38" s="12">
        <f t="shared" si="27"/>
        <v>11348</v>
      </c>
      <c r="FE38" s="12">
        <f t="shared" si="27"/>
        <v>11348</v>
      </c>
      <c r="FF38" s="12">
        <f t="shared" si="27"/>
        <v>11348</v>
      </c>
      <c r="FG38" s="12">
        <f t="shared" si="27"/>
        <v>11773</v>
      </c>
      <c r="FH38" s="12">
        <f t="shared" si="27"/>
        <v>11773</v>
      </c>
      <c r="FI38" s="12">
        <f t="shared" si="27"/>
        <v>11348</v>
      </c>
      <c r="FJ38" s="12">
        <f t="shared" si="27"/>
        <v>11348</v>
      </c>
      <c r="FK38" s="12">
        <f t="shared" si="27"/>
        <v>11348</v>
      </c>
      <c r="FL38" s="12">
        <f t="shared" si="27"/>
        <v>11348</v>
      </c>
      <c r="FM38" s="12">
        <f t="shared" si="27"/>
        <v>11348</v>
      </c>
      <c r="FN38" s="12">
        <f t="shared" si="27"/>
        <v>11348</v>
      </c>
      <c r="FO38" s="12">
        <f t="shared" si="27"/>
        <v>11348</v>
      </c>
      <c r="FP38" s="12">
        <f t="shared" si="27"/>
        <v>10498</v>
      </c>
      <c r="FQ38" s="12">
        <f t="shared" si="27"/>
        <v>10498</v>
      </c>
      <c r="FR38" s="12">
        <f t="shared" si="27"/>
        <v>10498</v>
      </c>
      <c r="FS38" s="12">
        <f t="shared" si="27"/>
        <v>10498</v>
      </c>
      <c r="FT38" s="12">
        <f t="shared" si="27"/>
        <v>10498</v>
      </c>
      <c r="FU38" s="12">
        <f t="shared" si="27"/>
        <v>10923</v>
      </c>
      <c r="FV38" s="12">
        <f t="shared" si="27"/>
        <v>10923</v>
      </c>
      <c r="FW38" s="12">
        <f t="shared" si="27"/>
        <v>10073</v>
      </c>
      <c r="FX38" s="12">
        <f t="shared" si="27"/>
        <v>10073</v>
      </c>
      <c r="FY38" s="12">
        <f t="shared" si="27"/>
        <v>10073</v>
      </c>
      <c r="FZ38" s="12">
        <f t="shared" si="27"/>
        <v>10073</v>
      </c>
      <c r="GA38" s="12">
        <f t="shared" si="27"/>
        <v>10073</v>
      </c>
      <c r="GB38" s="12">
        <f t="shared" si="27"/>
        <v>10498</v>
      </c>
      <c r="GC38" s="12">
        <f t="shared" si="27"/>
        <v>10498</v>
      </c>
      <c r="GD38" s="12">
        <f t="shared" si="27"/>
        <v>10498</v>
      </c>
      <c r="GE38" s="12">
        <f t="shared" si="27"/>
        <v>10498</v>
      </c>
      <c r="GF38" s="12">
        <f t="shared" si="27"/>
        <v>10498</v>
      </c>
      <c r="GG38" s="12">
        <f t="shared" si="27"/>
        <v>10498</v>
      </c>
      <c r="GH38" s="12">
        <f t="shared" si="27"/>
        <v>10498</v>
      </c>
      <c r="GI38" s="12">
        <f t="shared" si="27"/>
        <v>10923</v>
      </c>
      <c r="GJ38" s="12">
        <f t="shared" si="27"/>
        <v>10923</v>
      </c>
      <c r="GK38" s="12">
        <f t="shared" si="27"/>
        <v>10498</v>
      </c>
      <c r="GL38" s="12">
        <f t="shared" si="27"/>
        <v>10498</v>
      </c>
      <c r="GM38" s="12">
        <f t="shared" si="27"/>
        <v>10498</v>
      </c>
      <c r="GN38" s="12">
        <f t="shared" si="27"/>
        <v>10498</v>
      </c>
      <c r="GO38" s="12">
        <f t="shared" si="27"/>
        <v>10498</v>
      </c>
      <c r="GP38" s="12">
        <f t="shared" si="27"/>
        <v>10923</v>
      </c>
      <c r="GQ38" s="12">
        <f t="shared" si="27"/>
        <v>10923</v>
      </c>
      <c r="GR38" s="12">
        <f t="shared" si="27"/>
        <v>10498</v>
      </c>
      <c r="GS38" s="321">
        <f t="shared" si="27"/>
        <v>10498</v>
      </c>
      <c r="GT38" s="321">
        <f t="shared" si="27"/>
        <v>10498</v>
      </c>
      <c r="GU38" s="321">
        <f t="shared" si="27"/>
        <v>10498</v>
      </c>
      <c r="GV38" s="321">
        <f t="shared" si="27"/>
        <v>10498</v>
      </c>
      <c r="GW38" s="12">
        <f t="shared" si="27"/>
        <v>10498</v>
      </c>
      <c r="GX38" s="12">
        <f t="shared" si="27"/>
        <v>10498</v>
      </c>
      <c r="GY38" s="12">
        <f t="shared" si="27"/>
        <v>10498</v>
      </c>
      <c r="GZ38" s="12">
        <f t="shared" si="27"/>
        <v>10498</v>
      </c>
      <c r="HA38" s="12">
        <f t="shared" si="27"/>
        <v>10498</v>
      </c>
      <c r="HB38" s="321">
        <f t="shared" si="27"/>
        <v>10498</v>
      </c>
    </row>
    <row r="39" spans="1:210" s="3" customFormat="1" ht="12" customHeight="1">
      <c r="A39" s="59" t="s">
        <v>78</v>
      </c>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321"/>
      <c r="CR39" s="321"/>
      <c r="CS39" s="321"/>
      <c r="CT39" s="321"/>
      <c r="CU39" s="321"/>
      <c r="CV39" s="12"/>
      <c r="CW39" s="12"/>
      <c r="CX39" s="12"/>
      <c r="CY39" s="12"/>
      <c r="CZ39" s="12"/>
      <c r="DA39" s="12"/>
      <c r="DB39" s="12"/>
      <c r="DC39" s="12"/>
      <c r="DD39" s="12"/>
      <c r="DE39" s="12"/>
      <c r="DF39" s="321"/>
      <c r="DG39" s="321"/>
      <c r="DH39" s="321"/>
      <c r="DI39" s="321"/>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321"/>
      <c r="GT39" s="321"/>
      <c r="GU39" s="321"/>
      <c r="GV39" s="321"/>
      <c r="GW39" s="12"/>
      <c r="GX39" s="12"/>
      <c r="GY39" s="12"/>
      <c r="GZ39" s="12"/>
      <c r="HA39" s="12"/>
      <c r="HB39" s="321"/>
    </row>
    <row r="40" spans="1:210" s="3" customFormat="1" ht="12" customHeight="1">
      <c r="A40" s="13">
        <v>1</v>
      </c>
      <c r="B40" s="12">
        <f t="shared" ref="B40:V40" si="28">ROUNDUP(B12*0.85,)</f>
        <v>18275</v>
      </c>
      <c r="C40" s="12">
        <f t="shared" si="28"/>
        <v>18275</v>
      </c>
      <c r="D40" s="12">
        <f t="shared" si="28"/>
        <v>18275</v>
      </c>
      <c r="E40" s="12">
        <f t="shared" si="28"/>
        <v>14365</v>
      </c>
      <c r="F40" s="12">
        <f t="shared" si="28"/>
        <v>14365</v>
      </c>
      <c r="G40" s="12">
        <f t="shared" si="28"/>
        <v>15640</v>
      </c>
      <c r="H40" s="12">
        <f t="shared" si="28"/>
        <v>15640</v>
      </c>
      <c r="I40" s="12">
        <f t="shared" si="28"/>
        <v>14790</v>
      </c>
      <c r="J40" s="12">
        <f t="shared" si="28"/>
        <v>14790</v>
      </c>
      <c r="K40" s="12">
        <f t="shared" si="28"/>
        <v>13090</v>
      </c>
      <c r="L40" s="12">
        <f t="shared" si="28"/>
        <v>14790</v>
      </c>
      <c r="M40" s="12">
        <f t="shared" si="28"/>
        <v>14790</v>
      </c>
      <c r="N40" s="12">
        <f t="shared" si="28"/>
        <v>14790</v>
      </c>
      <c r="O40" s="12">
        <f t="shared" si="28"/>
        <v>13940</v>
      </c>
      <c r="P40" s="12">
        <f t="shared" si="28"/>
        <v>13940</v>
      </c>
      <c r="Q40" s="12">
        <f t="shared" si="28"/>
        <v>12665</v>
      </c>
      <c r="R40" s="12">
        <f t="shared" si="28"/>
        <v>11815</v>
      </c>
      <c r="S40" s="12">
        <f t="shared" si="28"/>
        <v>11815</v>
      </c>
      <c r="T40" s="12">
        <f t="shared" si="28"/>
        <v>11815</v>
      </c>
      <c r="U40" s="12">
        <f t="shared" si="28"/>
        <v>11815</v>
      </c>
      <c r="V40" s="12">
        <f t="shared" si="28"/>
        <v>11815</v>
      </c>
      <c r="W40" s="12">
        <f t="shared" ref="W40:CH40" si="29">ROUNDUP(W12*0.85,)</f>
        <v>11815</v>
      </c>
      <c r="X40" s="12">
        <f t="shared" si="29"/>
        <v>11815</v>
      </c>
      <c r="Y40" s="12">
        <f t="shared" si="29"/>
        <v>11263</v>
      </c>
      <c r="Z40" s="12">
        <f t="shared" si="29"/>
        <v>11263</v>
      </c>
      <c r="AA40" s="12">
        <f t="shared" si="29"/>
        <v>11263</v>
      </c>
      <c r="AB40" s="12">
        <f t="shared" si="29"/>
        <v>11305</v>
      </c>
      <c r="AC40" s="12">
        <f t="shared" si="29"/>
        <v>11305</v>
      </c>
      <c r="AD40" s="12">
        <f t="shared" si="29"/>
        <v>11305</v>
      </c>
      <c r="AE40" s="12">
        <f t="shared" si="29"/>
        <v>11305</v>
      </c>
      <c r="AF40" s="12">
        <f t="shared" si="29"/>
        <v>10795</v>
      </c>
      <c r="AG40" s="12">
        <f t="shared" si="29"/>
        <v>10795</v>
      </c>
      <c r="AH40" s="12">
        <f t="shared" si="29"/>
        <v>10795</v>
      </c>
      <c r="AI40" s="12">
        <f t="shared" si="29"/>
        <v>10795</v>
      </c>
      <c r="AJ40" s="12">
        <f t="shared" si="29"/>
        <v>10795</v>
      </c>
      <c r="AK40" s="12">
        <f t="shared" si="29"/>
        <v>11900</v>
      </c>
      <c r="AL40" s="12">
        <f t="shared" si="29"/>
        <v>11900</v>
      </c>
      <c r="AM40" s="12">
        <f t="shared" si="29"/>
        <v>10795</v>
      </c>
      <c r="AN40" s="12">
        <f t="shared" si="29"/>
        <v>10795</v>
      </c>
      <c r="AO40" s="12">
        <f t="shared" si="29"/>
        <v>10795</v>
      </c>
      <c r="AP40" s="12">
        <f t="shared" si="29"/>
        <v>10795</v>
      </c>
      <c r="AQ40" s="12">
        <f t="shared" si="29"/>
        <v>10795</v>
      </c>
      <c r="AR40" s="12">
        <f t="shared" si="29"/>
        <v>11305</v>
      </c>
      <c r="AS40" s="12">
        <f t="shared" si="29"/>
        <v>11305</v>
      </c>
      <c r="AT40" s="12">
        <f t="shared" si="29"/>
        <v>11050</v>
      </c>
      <c r="AU40" s="12">
        <f t="shared" si="29"/>
        <v>11050</v>
      </c>
      <c r="AV40" s="12">
        <f t="shared" si="29"/>
        <v>11050</v>
      </c>
      <c r="AW40" s="12">
        <f t="shared" si="29"/>
        <v>11050</v>
      </c>
      <c r="AX40" s="12">
        <f t="shared" si="29"/>
        <v>11050</v>
      </c>
      <c r="AY40" s="12">
        <f t="shared" si="29"/>
        <v>11560</v>
      </c>
      <c r="AZ40" s="12">
        <f t="shared" si="29"/>
        <v>11560</v>
      </c>
      <c r="BA40" s="12">
        <f t="shared" si="29"/>
        <v>11560</v>
      </c>
      <c r="BB40" s="12">
        <f t="shared" si="29"/>
        <v>10795</v>
      </c>
      <c r="BC40" s="12">
        <f t="shared" si="29"/>
        <v>10795</v>
      </c>
      <c r="BD40" s="12">
        <f t="shared" si="29"/>
        <v>10795</v>
      </c>
      <c r="BE40" s="12">
        <f t="shared" si="29"/>
        <v>12325</v>
      </c>
      <c r="BF40" s="12">
        <f t="shared" si="29"/>
        <v>12325</v>
      </c>
      <c r="BG40" s="12">
        <f t="shared" si="29"/>
        <v>12325</v>
      </c>
      <c r="BH40" s="12">
        <f t="shared" si="29"/>
        <v>11560</v>
      </c>
      <c r="BI40" s="12">
        <f t="shared" si="29"/>
        <v>11560</v>
      </c>
      <c r="BJ40" s="12">
        <f t="shared" si="29"/>
        <v>11560</v>
      </c>
      <c r="BK40" s="12">
        <f t="shared" si="29"/>
        <v>11560</v>
      </c>
      <c r="BL40" s="12">
        <f t="shared" si="29"/>
        <v>11560</v>
      </c>
      <c r="BM40" s="12">
        <f t="shared" si="29"/>
        <v>12325</v>
      </c>
      <c r="BN40" s="12">
        <f t="shared" si="29"/>
        <v>12325</v>
      </c>
      <c r="BO40" s="12">
        <f t="shared" si="29"/>
        <v>12325</v>
      </c>
      <c r="BP40" s="12">
        <f t="shared" si="29"/>
        <v>11050</v>
      </c>
      <c r="BQ40" s="12">
        <f t="shared" si="29"/>
        <v>11050</v>
      </c>
      <c r="BR40" s="12">
        <f t="shared" si="29"/>
        <v>11050</v>
      </c>
      <c r="BS40" s="12">
        <f t="shared" si="29"/>
        <v>11050</v>
      </c>
      <c r="BT40" s="12">
        <f t="shared" si="29"/>
        <v>11305</v>
      </c>
      <c r="BU40" s="12">
        <f t="shared" si="29"/>
        <v>11305</v>
      </c>
      <c r="BV40" s="12">
        <f t="shared" si="29"/>
        <v>11050</v>
      </c>
      <c r="BW40" s="12">
        <f t="shared" si="29"/>
        <v>11050</v>
      </c>
      <c r="BX40" s="12">
        <f t="shared" si="29"/>
        <v>11050</v>
      </c>
      <c r="BY40" s="12">
        <f t="shared" si="29"/>
        <v>11050</v>
      </c>
      <c r="BZ40" s="12">
        <f t="shared" si="29"/>
        <v>11050</v>
      </c>
      <c r="CA40" s="12">
        <f t="shared" si="29"/>
        <v>11305</v>
      </c>
      <c r="CB40" s="12">
        <f t="shared" si="29"/>
        <v>11305</v>
      </c>
      <c r="CC40" s="12">
        <f t="shared" si="29"/>
        <v>11050</v>
      </c>
      <c r="CD40" s="12">
        <f t="shared" si="29"/>
        <v>11050</v>
      </c>
      <c r="CE40" s="12">
        <f t="shared" si="29"/>
        <v>11050</v>
      </c>
      <c r="CF40" s="12">
        <f t="shared" si="29"/>
        <v>11050</v>
      </c>
      <c r="CG40" s="12">
        <f t="shared" si="29"/>
        <v>11050</v>
      </c>
      <c r="CH40" s="12">
        <f t="shared" si="29"/>
        <v>11305</v>
      </c>
      <c r="CI40" s="12">
        <f t="shared" ref="CI40:ET40" si="30">ROUNDUP(CI12*0.85,)</f>
        <v>11305</v>
      </c>
      <c r="CJ40" s="12">
        <f t="shared" si="30"/>
        <v>11305</v>
      </c>
      <c r="CK40" s="12">
        <f t="shared" si="30"/>
        <v>11305</v>
      </c>
      <c r="CL40" s="12">
        <f t="shared" si="30"/>
        <v>11305</v>
      </c>
      <c r="CM40" s="12">
        <f t="shared" si="30"/>
        <v>11305</v>
      </c>
      <c r="CN40" s="12">
        <f t="shared" si="30"/>
        <v>11305</v>
      </c>
      <c r="CO40" s="12">
        <f t="shared" si="30"/>
        <v>14875</v>
      </c>
      <c r="CP40" s="12">
        <f t="shared" si="30"/>
        <v>14875</v>
      </c>
      <c r="CQ40" s="321">
        <f t="shared" si="30"/>
        <v>14875</v>
      </c>
      <c r="CR40" s="321">
        <f t="shared" si="30"/>
        <v>14875</v>
      </c>
      <c r="CS40" s="321">
        <f t="shared" si="30"/>
        <v>14875</v>
      </c>
      <c r="CT40" s="321">
        <f t="shared" si="30"/>
        <v>14875</v>
      </c>
      <c r="CU40" s="321">
        <f t="shared" si="30"/>
        <v>14875</v>
      </c>
      <c r="CV40" s="12">
        <f t="shared" si="30"/>
        <v>14875</v>
      </c>
      <c r="CW40" s="12">
        <f t="shared" si="30"/>
        <v>14875</v>
      </c>
      <c r="CX40" s="12">
        <f t="shared" si="30"/>
        <v>16575</v>
      </c>
      <c r="CY40" s="12">
        <f t="shared" si="30"/>
        <v>16575</v>
      </c>
      <c r="CZ40" s="12">
        <f t="shared" si="30"/>
        <v>16575</v>
      </c>
      <c r="DA40" s="12">
        <f t="shared" si="30"/>
        <v>16575</v>
      </c>
      <c r="DB40" s="12">
        <f t="shared" si="30"/>
        <v>16575</v>
      </c>
      <c r="DC40" s="12">
        <f t="shared" si="30"/>
        <v>16575</v>
      </c>
      <c r="DD40" s="12">
        <f t="shared" si="30"/>
        <v>16575</v>
      </c>
      <c r="DE40" s="12">
        <f t="shared" si="30"/>
        <v>14875</v>
      </c>
      <c r="DF40" s="321">
        <f t="shared" si="30"/>
        <v>14875</v>
      </c>
      <c r="DG40" s="321">
        <f t="shared" si="30"/>
        <v>14875</v>
      </c>
      <c r="DH40" s="321">
        <f t="shared" si="30"/>
        <v>14875</v>
      </c>
      <c r="DI40" s="321">
        <f t="shared" si="30"/>
        <v>14875</v>
      </c>
      <c r="DJ40" s="12">
        <f t="shared" si="30"/>
        <v>14875</v>
      </c>
      <c r="DK40" s="12">
        <f t="shared" si="30"/>
        <v>14875</v>
      </c>
      <c r="DL40" s="12">
        <f t="shared" si="30"/>
        <v>14875</v>
      </c>
      <c r="DM40" s="12">
        <f t="shared" si="30"/>
        <v>15725</v>
      </c>
      <c r="DN40" s="12">
        <f t="shared" si="30"/>
        <v>15725</v>
      </c>
      <c r="DO40" s="12">
        <f t="shared" si="30"/>
        <v>15725</v>
      </c>
      <c r="DP40" s="12">
        <f t="shared" si="30"/>
        <v>15725</v>
      </c>
      <c r="DQ40" s="12">
        <f t="shared" si="30"/>
        <v>15725</v>
      </c>
      <c r="DR40" s="12">
        <f t="shared" si="30"/>
        <v>15725</v>
      </c>
      <c r="DS40" s="12">
        <f t="shared" si="30"/>
        <v>15725</v>
      </c>
      <c r="DT40" s="12">
        <f t="shared" si="30"/>
        <v>15725</v>
      </c>
      <c r="DU40" s="12">
        <f t="shared" si="30"/>
        <v>15725</v>
      </c>
      <c r="DV40" s="12">
        <f t="shared" si="30"/>
        <v>15725</v>
      </c>
      <c r="DW40" s="12">
        <f t="shared" si="30"/>
        <v>15725</v>
      </c>
      <c r="DX40" s="12">
        <f t="shared" si="30"/>
        <v>15725</v>
      </c>
      <c r="DY40" s="12">
        <f t="shared" si="30"/>
        <v>15725</v>
      </c>
      <c r="DZ40" s="12">
        <f t="shared" si="30"/>
        <v>15725</v>
      </c>
      <c r="EA40" s="12">
        <f t="shared" si="30"/>
        <v>13175</v>
      </c>
      <c r="EB40" s="12">
        <f t="shared" si="30"/>
        <v>13175</v>
      </c>
      <c r="EC40" s="12">
        <f t="shared" si="30"/>
        <v>13175</v>
      </c>
      <c r="ED40" s="12">
        <f t="shared" si="30"/>
        <v>13175</v>
      </c>
      <c r="EE40" s="12">
        <f t="shared" si="30"/>
        <v>13600</v>
      </c>
      <c r="EF40" s="12">
        <f t="shared" si="30"/>
        <v>13600</v>
      </c>
      <c r="EG40" s="12">
        <f t="shared" si="30"/>
        <v>13175</v>
      </c>
      <c r="EH40" s="12">
        <f t="shared" si="30"/>
        <v>13175</v>
      </c>
      <c r="EI40" s="12">
        <f t="shared" si="30"/>
        <v>13175</v>
      </c>
      <c r="EJ40" s="12">
        <f t="shared" si="30"/>
        <v>13175</v>
      </c>
      <c r="EK40" s="12">
        <f t="shared" si="30"/>
        <v>13175</v>
      </c>
      <c r="EL40" s="12">
        <f t="shared" si="30"/>
        <v>13600</v>
      </c>
      <c r="EM40" s="12">
        <f t="shared" si="30"/>
        <v>13600</v>
      </c>
      <c r="EN40" s="12">
        <f t="shared" si="30"/>
        <v>13175</v>
      </c>
      <c r="EO40" s="12">
        <f t="shared" si="30"/>
        <v>13175</v>
      </c>
      <c r="EP40" s="12">
        <f t="shared" si="30"/>
        <v>13175</v>
      </c>
      <c r="EQ40" s="12">
        <f t="shared" si="30"/>
        <v>13175</v>
      </c>
      <c r="ER40" s="12">
        <f t="shared" si="30"/>
        <v>13175</v>
      </c>
      <c r="ES40" s="12">
        <f t="shared" si="30"/>
        <v>13600</v>
      </c>
      <c r="ET40" s="12">
        <f t="shared" si="30"/>
        <v>13600</v>
      </c>
      <c r="EU40" s="12">
        <f t="shared" ref="EU40:HB40" si="31">ROUNDUP(EU12*0.85,)</f>
        <v>13175</v>
      </c>
      <c r="EV40" s="12">
        <f t="shared" si="31"/>
        <v>13175</v>
      </c>
      <c r="EW40" s="12">
        <f t="shared" si="31"/>
        <v>13175</v>
      </c>
      <c r="EX40" s="12">
        <f t="shared" si="31"/>
        <v>13175</v>
      </c>
      <c r="EY40" s="12">
        <f t="shared" si="31"/>
        <v>13175</v>
      </c>
      <c r="EZ40" s="12">
        <f t="shared" si="31"/>
        <v>13600</v>
      </c>
      <c r="FA40" s="12">
        <f t="shared" si="31"/>
        <v>13600</v>
      </c>
      <c r="FB40" s="12">
        <f t="shared" si="31"/>
        <v>13175</v>
      </c>
      <c r="FC40" s="12">
        <f t="shared" si="31"/>
        <v>13175</v>
      </c>
      <c r="FD40" s="12">
        <f t="shared" si="31"/>
        <v>13175</v>
      </c>
      <c r="FE40" s="12">
        <f t="shared" si="31"/>
        <v>13175</v>
      </c>
      <c r="FF40" s="12">
        <f t="shared" si="31"/>
        <v>13175</v>
      </c>
      <c r="FG40" s="12">
        <f t="shared" si="31"/>
        <v>13600</v>
      </c>
      <c r="FH40" s="12">
        <f t="shared" si="31"/>
        <v>13600</v>
      </c>
      <c r="FI40" s="12">
        <f t="shared" si="31"/>
        <v>13175</v>
      </c>
      <c r="FJ40" s="12">
        <f t="shared" si="31"/>
        <v>13175</v>
      </c>
      <c r="FK40" s="12">
        <f t="shared" si="31"/>
        <v>13175</v>
      </c>
      <c r="FL40" s="12">
        <f t="shared" si="31"/>
        <v>13175</v>
      </c>
      <c r="FM40" s="12">
        <f t="shared" si="31"/>
        <v>13175</v>
      </c>
      <c r="FN40" s="12">
        <f t="shared" si="31"/>
        <v>13175</v>
      </c>
      <c r="FO40" s="12">
        <f t="shared" si="31"/>
        <v>13175</v>
      </c>
      <c r="FP40" s="12">
        <f t="shared" si="31"/>
        <v>12325</v>
      </c>
      <c r="FQ40" s="12">
        <f t="shared" si="31"/>
        <v>12325</v>
      </c>
      <c r="FR40" s="12">
        <f t="shared" si="31"/>
        <v>12325</v>
      </c>
      <c r="FS40" s="12">
        <f t="shared" si="31"/>
        <v>12325</v>
      </c>
      <c r="FT40" s="12">
        <f t="shared" si="31"/>
        <v>12325</v>
      </c>
      <c r="FU40" s="12">
        <f t="shared" si="31"/>
        <v>12750</v>
      </c>
      <c r="FV40" s="12">
        <f t="shared" si="31"/>
        <v>12750</v>
      </c>
      <c r="FW40" s="12">
        <f t="shared" si="31"/>
        <v>11900</v>
      </c>
      <c r="FX40" s="12">
        <f t="shared" si="31"/>
        <v>11900</v>
      </c>
      <c r="FY40" s="12">
        <f t="shared" si="31"/>
        <v>11900</v>
      </c>
      <c r="FZ40" s="12">
        <f t="shared" si="31"/>
        <v>11900</v>
      </c>
      <c r="GA40" s="12">
        <f t="shared" si="31"/>
        <v>11900</v>
      </c>
      <c r="GB40" s="12">
        <f t="shared" si="31"/>
        <v>12325</v>
      </c>
      <c r="GC40" s="12">
        <f t="shared" si="31"/>
        <v>12325</v>
      </c>
      <c r="GD40" s="12">
        <f t="shared" si="31"/>
        <v>12325</v>
      </c>
      <c r="GE40" s="12">
        <f t="shared" si="31"/>
        <v>12325</v>
      </c>
      <c r="GF40" s="12">
        <f t="shared" si="31"/>
        <v>12325</v>
      </c>
      <c r="GG40" s="12">
        <f t="shared" si="31"/>
        <v>12325</v>
      </c>
      <c r="GH40" s="12">
        <f t="shared" si="31"/>
        <v>12325</v>
      </c>
      <c r="GI40" s="12">
        <f t="shared" si="31"/>
        <v>12750</v>
      </c>
      <c r="GJ40" s="12">
        <f t="shared" si="31"/>
        <v>12750</v>
      </c>
      <c r="GK40" s="12">
        <f t="shared" si="31"/>
        <v>12325</v>
      </c>
      <c r="GL40" s="12">
        <f t="shared" si="31"/>
        <v>12325</v>
      </c>
      <c r="GM40" s="12">
        <f t="shared" si="31"/>
        <v>12325</v>
      </c>
      <c r="GN40" s="12">
        <f t="shared" si="31"/>
        <v>12325</v>
      </c>
      <c r="GO40" s="12">
        <f t="shared" si="31"/>
        <v>12325</v>
      </c>
      <c r="GP40" s="12">
        <f t="shared" si="31"/>
        <v>12750</v>
      </c>
      <c r="GQ40" s="12">
        <f t="shared" si="31"/>
        <v>12750</v>
      </c>
      <c r="GR40" s="12">
        <f t="shared" si="31"/>
        <v>12325</v>
      </c>
      <c r="GS40" s="321">
        <f t="shared" si="31"/>
        <v>12325</v>
      </c>
      <c r="GT40" s="321">
        <f t="shared" si="31"/>
        <v>12325</v>
      </c>
      <c r="GU40" s="321">
        <f t="shared" si="31"/>
        <v>12325</v>
      </c>
      <c r="GV40" s="321">
        <f t="shared" si="31"/>
        <v>12325</v>
      </c>
      <c r="GW40" s="12">
        <f t="shared" si="31"/>
        <v>12325</v>
      </c>
      <c r="GX40" s="12">
        <f t="shared" si="31"/>
        <v>12325</v>
      </c>
      <c r="GY40" s="12">
        <f t="shared" si="31"/>
        <v>12325</v>
      </c>
      <c r="GZ40" s="12">
        <f t="shared" si="31"/>
        <v>12325</v>
      </c>
      <c r="HA40" s="12">
        <f t="shared" si="31"/>
        <v>12325</v>
      </c>
      <c r="HB40" s="321">
        <f t="shared" si="31"/>
        <v>12325</v>
      </c>
    </row>
    <row r="41" spans="1:210" s="3" customFormat="1" ht="12" customHeight="1">
      <c r="A41" s="13">
        <v>2</v>
      </c>
      <c r="B41" s="12">
        <f t="shared" ref="B41:V41" si="32">ROUNDUP(B13*0.85,)</f>
        <v>19933</v>
      </c>
      <c r="C41" s="12">
        <f t="shared" si="32"/>
        <v>19933</v>
      </c>
      <c r="D41" s="12">
        <f t="shared" si="32"/>
        <v>19933</v>
      </c>
      <c r="E41" s="12">
        <f t="shared" si="32"/>
        <v>16023</v>
      </c>
      <c r="F41" s="12">
        <f t="shared" si="32"/>
        <v>16023</v>
      </c>
      <c r="G41" s="12">
        <f t="shared" si="32"/>
        <v>17298</v>
      </c>
      <c r="H41" s="12">
        <f t="shared" si="32"/>
        <v>17298</v>
      </c>
      <c r="I41" s="12">
        <f t="shared" si="32"/>
        <v>16448</v>
      </c>
      <c r="J41" s="12">
        <f t="shared" si="32"/>
        <v>16448</v>
      </c>
      <c r="K41" s="12">
        <f t="shared" si="32"/>
        <v>14748</v>
      </c>
      <c r="L41" s="12">
        <f t="shared" si="32"/>
        <v>16448</v>
      </c>
      <c r="M41" s="12">
        <f t="shared" si="32"/>
        <v>16448</v>
      </c>
      <c r="N41" s="12">
        <f t="shared" si="32"/>
        <v>16448</v>
      </c>
      <c r="O41" s="12">
        <f t="shared" si="32"/>
        <v>15598</v>
      </c>
      <c r="P41" s="12">
        <f t="shared" si="32"/>
        <v>15598</v>
      </c>
      <c r="Q41" s="12">
        <f t="shared" si="32"/>
        <v>14323</v>
      </c>
      <c r="R41" s="12">
        <f t="shared" si="32"/>
        <v>13473</v>
      </c>
      <c r="S41" s="12">
        <f t="shared" si="32"/>
        <v>13473</v>
      </c>
      <c r="T41" s="12">
        <f t="shared" si="32"/>
        <v>13473</v>
      </c>
      <c r="U41" s="12">
        <f t="shared" si="32"/>
        <v>13473</v>
      </c>
      <c r="V41" s="12">
        <f t="shared" si="32"/>
        <v>13473</v>
      </c>
      <c r="W41" s="12">
        <f t="shared" ref="W41:CH41" si="33">ROUNDUP(W13*0.85,)</f>
        <v>13473</v>
      </c>
      <c r="X41" s="12">
        <f t="shared" si="33"/>
        <v>13473</v>
      </c>
      <c r="Y41" s="12">
        <f t="shared" si="33"/>
        <v>12920</v>
      </c>
      <c r="Z41" s="12">
        <f t="shared" si="33"/>
        <v>12920</v>
      </c>
      <c r="AA41" s="12">
        <f t="shared" si="33"/>
        <v>12920</v>
      </c>
      <c r="AB41" s="12">
        <f t="shared" si="33"/>
        <v>12878</v>
      </c>
      <c r="AC41" s="12">
        <f t="shared" si="33"/>
        <v>12878</v>
      </c>
      <c r="AD41" s="12">
        <f t="shared" si="33"/>
        <v>12878</v>
      </c>
      <c r="AE41" s="12">
        <f t="shared" si="33"/>
        <v>12878</v>
      </c>
      <c r="AF41" s="12">
        <f t="shared" si="33"/>
        <v>12368</v>
      </c>
      <c r="AG41" s="12">
        <f t="shared" si="33"/>
        <v>12368</v>
      </c>
      <c r="AH41" s="12">
        <f t="shared" si="33"/>
        <v>12368</v>
      </c>
      <c r="AI41" s="12">
        <f t="shared" si="33"/>
        <v>12368</v>
      </c>
      <c r="AJ41" s="12">
        <f t="shared" si="33"/>
        <v>12368</v>
      </c>
      <c r="AK41" s="12">
        <f t="shared" si="33"/>
        <v>13473</v>
      </c>
      <c r="AL41" s="12">
        <f t="shared" si="33"/>
        <v>13473</v>
      </c>
      <c r="AM41" s="12">
        <f t="shared" si="33"/>
        <v>12368</v>
      </c>
      <c r="AN41" s="12">
        <f t="shared" si="33"/>
        <v>12368</v>
      </c>
      <c r="AO41" s="12">
        <f t="shared" si="33"/>
        <v>12368</v>
      </c>
      <c r="AP41" s="12">
        <f t="shared" si="33"/>
        <v>12368</v>
      </c>
      <c r="AQ41" s="12">
        <f t="shared" si="33"/>
        <v>12368</v>
      </c>
      <c r="AR41" s="12">
        <f t="shared" si="33"/>
        <v>12878</v>
      </c>
      <c r="AS41" s="12">
        <f t="shared" si="33"/>
        <v>12878</v>
      </c>
      <c r="AT41" s="12">
        <f t="shared" si="33"/>
        <v>12623</v>
      </c>
      <c r="AU41" s="12">
        <f t="shared" si="33"/>
        <v>12623</v>
      </c>
      <c r="AV41" s="12">
        <f t="shared" si="33"/>
        <v>12623</v>
      </c>
      <c r="AW41" s="12">
        <f t="shared" si="33"/>
        <v>12623</v>
      </c>
      <c r="AX41" s="12">
        <f t="shared" si="33"/>
        <v>12623</v>
      </c>
      <c r="AY41" s="12">
        <f t="shared" si="33"/>
        <v>13133</v>
      </c>
      <c r="AZ41" s="12">
        <f t="shared" si="33"/>
        <v>13133</v>
      </c>
      <c r="BA41" s="12">
        <f t="shared" si="33"/>
        <v>13133</v>
      </c>
      <c r="BB41" s="12">
        <f t="shared" si="33"/>
        <v>12368</v>
      </c>
      <c r="BC41" s="12">
        <f t="shared" si="33"/>
        <v>12368</v>
      </c>
      <c r="BD41" s="12">
        <f t="shared" si="33"/>
        <v>12368</v>
      </c>
      <c r="BE41" s="12">
        <f t="shared" si="33"/>
        <v>13898</v>
      </c>
      <c r="BF41" s="12">
        <f t="shared" si="33"/>
        <v>13898</v>
      </c>
      <c r="BG41" s="12">
        <f t="shared" si="33"/>
        <v>13898</v>
      </c>
      <c r="BH41" s="12">
        <f t="shared" si="33"/>
        <v>13133</v>
      </c>
      <c r="BI41" s="12">
        <f t="shared" si="33"/>
        <v>13133</v>
      </c>
      <c r="BJ41" s="12">
        <f t="shared" si="33"/>
        <v>13133</v>
      </c>
      <c r="BK41" s="12">
        <f t="shared" si="33"/>
        <v>13133</v>
      </c>
      <c r="BL41" s="12">
        <f t="shared" si="33"/>
        <v>13133</v>
      </c>
      <c r="BM41" s="12">
        <f t="shared" si="33"/>
        <v>13898</v>
      </c>
      <c r="BN41" s="12">
        <f t="shared" si="33"/>
        <v>13898</v>
      </c>
      <c r="BO41" s="12">
        <f t="shared" si="33"/>
        <v>13898</v>
      </c>
      <c r="BP41" s="12">
        <f t="shared" si="33"/>
        <v>12623</v>
      </c>
      <c r="BQ41" s="12">
        <f t="shared" si="33"/>
        <v>12623</v>
      </c>
      <c r="BR41" s="12">
        <f t="shared" si="33"/>
        <v>12623</v>
      </c>
      <c r="BS41" s="12">
        <f t="shared" si="33"/>
        <v>12623</v>
      </c>
      <c r="BT41" s="12">
        <f t="shared" si="33"/>
        <v>12878</v>
      </c>
      <c r="BU41" s="12">
        <f t="shared" si="33"/>
        <v>12878</v>
      </c>
      <c r="BV41" s="12">
        <f t="shared" si="33"/>
        <v>12623</v>
      </c>
      <c r="BW41" s="12">
        <f t="shared" si="33"/>
        <v>12623</v>
      </c>
      <c r="BX41" s="12">
        <f t="shared" si="33"/>
        <v>12623</v>
      </c>
      <c r="BY41" s="12">
        <f t="shared" si="33"/>
        <v>12623</v>
      </c>
      <c r="BZ41" s="12">
        <f t="shared" si="33"/>
        <v>12623</v>
      </c>
      <c r="CA41" s="12">
        <f t="shared" si="33"/>
        <v>12878</v>
      </c>
      <c r="CB41" s="12">
        <f t="shared" si="33"/>
        <v>12878</v>
      </c>
      <c r="CC41" s="12">
        <f t="shared" si="33"/>
        <v>12623</v>
      </c>
      <c r="CD41" s="12">
        <f t="shared" si="33"/>
        <v>12623</v>
      </c>
      <c r="CE41" s="12">
        <f t="shared" si="33"/>
        <v>12623</v>
      </c>
      <c r="CF41" s="12">
        <f t="shared" si="33"/>
        <v>12623</v>
      </c>
      <c r="CG41" s="12">
        <f t="shared" si="33"/>
        <v>12623</v>
      </c>
      <c r="CH41" s="12">
        <f t="shared" si="33"/>
        <v>12878</v>
      </c>
      <c r="CI41" s="12">
        <f t="shared" ref="CI41:ET41" si="34">ROUNDUP(CI13*0.85,)</f>
        <v>12878</v>
      </c>
      <c r="CJ41" s="12">
        <f t="shared" si="34"/>
        <v>12878</v>
      </c>
      <c r="CK41" s="12">
        <f t="shared" si="34"/>
        <v>12878</v>
      </c>
      <c r="CL41" s="12">
        <f t="shared" si="34"/>
        <v>12878</v>
      </c>
      <c r="CM41" s="12">
        <f t="shared" si="34"/>
        <v>12878</v>
      </c>
      <c r="CN41" s="12">
        <f t="shared" si="34"/>
        <v>12878</v>
      </c>
      <c r="CO41" s="12">
        <f t="shared" si="34"/>
        <v>16448</v>
      </c>
      <c r="CP41" s="12">
        <f t="shared" si="34"/>
        <v>16448</v>
      </c>
      <c r="CQ41" s="321">
        <f t="shared" si="34"/>
        <v>16448</v>
      </c>
      <c r="CR41" s="321">
        <f t="shared" si="34"/>
        <v>16448</v>
      </c>
      <c r="CS41" s="321">
        <f t="shared" si="34"/>
        <v>16448</v>
      </c>
      <c r="CT41" s="321">
        <f t="shared" si="34"/>
        <v>16448</v>
      </c>
      <c r="CU41" s="321">
        <f t="shared" si="34"/>
        <v>16448</v>
      </c>
      <c r="CV41" s="12">
        <f t="shared" si="34"/>
        <v>16448</v>
      </c>
      <c r="CW41" s="12">
        <f t="shared" si="34"/>
        <v>16448</v>
      </c>
      <c r="CX41" s="12">
        <f t="shared" si="34"/>
        <v>18148</v>
      </c>
      <c r="CY41" s="12">
        <f t="shared" si="34"/>
        <v>18148</v>
      </c>
      <c r="CZ41" s="12">
        <f t="shared" si="34"/>
        <v>18148</v>
      </c>
      <c r="DA41" s="12">
        <f t="shared" si="34"/>
        <v>18148</v>
      </c>
      <c r="DB41" s="12">
        <f t="shared" si="34"/>
        <v>18148</v>
      </c>
      <c r="DC41" s="12">
        <f t="shared" si="34"/>
        <v>18148</v>
      </c>
      <c r="DD41" s="12">
        <f t="shared" si="34"/>
        <v>18148</v>
      </c>
      <c r="DE41" s="12">
        <f t="shared" si="34"/>
        <v>16448</v>
      </c>
      <c r="DF41" s="321">
        <f t="shared" si="34"/>
        <v>16448</v>
      </c>
      <c r="DG41" s="321">
        <f t="shared" si="34"/>
        <v>16448</v>
      </c>
      <c r="DH41" s="321">
        <f t="shared" si="34"/>
        <v>16448</v>
      </c>
      <c r="DI41" s="321">
        <f t="shared" si="34"/>
        <v>16448</v>
      </c>
      <c r="DJ41" s="12">
        <f t="shared" si="34"/>
        <v>16448</v>
      </c>
      <c r="DK41" s="12">
        <f t="shared" si="34"/>
        <v>16448</v>
      </c>
      <c r="DL41" s="12">
        <f t="shared" si="34"/>
        <v>16448</v>
      </c>
      <c r="DM41" s="12">
        <f t="shared" si="34"/>
        <v>17298</v>
      </c>
      <c r="DN41" s="12">
        <f t="shared" si="34"/>
        <v>17298</v>
      </c>
      <c r="DO41" s="12">
        <f t="shared" si="34"/>
        <v>17298</v>
      </c>
      <c r="DP41" s="12">
        <f t="shared" si="34"/>
        <v>17298</v>
      </c>
      <c r="DQ41" s="12">
        <f t="shared" si="34"/>
        <v>17298</v>
      </c>
      <c r="DR41" s="12">
        <f t="shared" si="34"/>
        <v>17298</v>
      </c>
      <c r="DS41" s="12">
        <f t="shared" si="34"/>
        <v>17298</v>
      </c>
      <c r="DT41" s="12">
        <f t="shared" si="34"/>
        <v>17298</v>
      </c>
      <c r="DU41" s="12">
        <f t="shared" si="34"/>
        <v>17298</v>
      </c>
      <c r="DV41" s="12">
        <f t="shared" si="34"/>
        <v>17298</v>
      </c>
      <c r="DW41" s="12">
        <f t="shared" si="34"/>
        <v>17298</v>
      </c>
      <c r="DX41" s="12">
        <f t="shared" si="34"/>
        <v>17298</v>
      </c>
      <c r="DY41" s="12">
        <f t="shared" si="34"/>
        <v>17298</v>
      </c>
      <c r="DZ41" s="12">
        <f t="shared" si="34"/>
        <v>17298</v>
      </c>
      <c r="EA41" s="12">
        <f t="shared" si="34"/>
        <v>14748</v>
      </c>
      <c r="EB41" s="12">
        <f t="shared" si="34"/>
        <v>14748</v>
      </c>
      <c r="EC41" s="12">
        <f t="shared" si="34"/>
        <v>14748</v>
      </c>
      <c r="ED41" s="12">
        <f t="shared" si="34"/>
        <v>14748</v>
      </c>
      <c r="EE41" s="12">
        <f t="shared" si="34"/>
        <v>15173</v>
      </c>
      <c r="EF41" s="12">
        <f t="shared" si="34"/>
        <v>15173</v>
      </c>
      <c r="EG41" s="12">
        <f t="shared" si="34"/>
        <v>14748</v>
      </c>
      <c r="EH41" s="12">
        <f t="shared" si="34"/>
        <v>14748</v>
      </c>
      <c r="EI41" s="12">
        <f t="shared" si="34"/>
        <v>14748</v>
      </c>
      <c r="EJ41" s="12">
        <f t="shared" si="34"/>
        <v>14748</v>
      </c>
      <c r="EK41" s="12">
        <f t="shared" si="34"/>
        <v>14748</v>
      </c>
      <c r="EL41" s="12">
        <f t="shared" si="34"/>
        <v>15173</v>
      </c>
      <c r="EM41" s="12">
        <f t="shared" si="34"/>
        <v>15173</v>
      </c>
      <c r="EN41" s="12">
        <f t="shared" si="34"/>
        <v>14748</v>
      </c>
      <c r="EO41" s="12">
        <f t="shared" si="34"/>
        <v>14748</v>
      </c>
      <c r="EP41" s="12">
        <f t="shared" si="34"/>
        <v>14748</v>
      </c>
      <c r="EQ41" s="12">
        <f t="shared" si="34"/>
        <v>14748</v>
      </c>
      <c r="ER41" s="12">
        <f t="shared" si="34"/>
        <v>14748</v>
      </c>
      <c r="ES41" s="12">
        <f t="shared" si="34"/>
        <v>15173</v>
      </c>
      <c r="ET41" s="12">
        <f t="shared" si="34"/>
        <v>15173</v>
      </c>
      <c r="EU41" s="12">
        <f t="shared" ref="EU41:HB41" si="35">ROUNDUP(EU13*0.85,)</f>
        <v>14748</v>
      </c>
      <c r="EV41" s="12">
        <f t="shared" si="35"/>
        <v>14748</v>
      </c>
      <c r="EW41" s="12">
        <f t="shared" si="35"/>
        <v>14748</v>
      </c>
      <c r="EX41" s="12">
        <f t="shared" si="35"/>
        <v>14748</v>
      </c>
      <c r="EY41" s="12">
        <f t="shared" si="35"/>
        <v>14748</v>
      </c>
      <c r="EZ41" s="12">
        <f t="shared" si="35"/>
        <v>15173</v>
      </c>
      <c r="FA41" s="12">
        <f t="shared" si="35"/>
        <v>15173</v>
      </c>
      <c r="FB41" s="12">
        <f t="shared" si="35"/>
        <v>14748</v>
      </c>
      <c r="FC41" s="12">
        <f t="shared" si="35"/>
        <v>14748</v>
      </c>
      <c r="FD41" s="12">
        <f t="shared" si="35"/>
        <v>14748</v>
      </c>
      <c r="FE41" s="12">
        <f t="shared" si="35"/>
        <v>14748</v>
      </c>
      <c r="FF41" s="12">
        <f t="shared" si="35"/>
        <v>14748</v>
      </c>
      <c r="FG41" s="12">
        <f t="shared" si="35"/>
        <v>15173</v>
      </c>
      <c r="FH41" s="12">
        <f t="shared" si="35"/>
        <v>15173</v>
      </c>
      <c r="FI41" s="12">
        <f t="shared" si="35"/>
        <v>14748</v>
      </c>
      <c r="FJ41" s="12">
        <f t="shared" si="35"/>
        <v>14748</v>
      </c>
      <c r="FK41" s="12">
        <f t="shared" si="35"/>
        <v>14748</v>
      </c>
      <c r="FL41" s="12">
        <f t="shared" si="35"/>
        <v>14748</v>
      </c>
      <c r="FM41" s="12">
        <f t="shared" si="35"/>
        <v>14748</v>
      </c>
      <c r="FN41" s="12">
        <f t="shared" si="35"/>
        <v>14748</v>
      </c>
      <c r="FO41" s="12">
        <f t="shared" si="35"/>
        <v>14748</v>
      </c>
      <c r="FP41" s="12">
        <f t="shared" si="35"/>
        <v>13898</v>
      </c>
      <c r="FQ41" s="12">
        <f t="shared" si="35"/>
        <v>13898</v>
      </c>
      <c r="FR41" s="12">
        <f t="shared" si="35"/>
        <v>13898</v>
      </c>
      <c r="FS41" s="12">
        <f t="shared" si="35"/>
        <v>13898</v>
      </c>
      <c r="FT41" s="12">
        <f t="shared" si="35"/>
        <v>13898</v>
      </c>
      <c r="FU41" s="12">
        <f t="shared" si="35"/>
        <v>14323</v>
      </c>
      <c r="FV41" s="12">
        <f t="shared" si="35"/>
        <v>14323</v>
      </c>
      <c r="FW41" s="12">
        <f t="shared" si="35"/>
        <v>13473</v>
      </c>
      <c r="FX41" s="12">
        <f t="shared" si="35"/>
        <v>13473</v>
      </c>
      <c r="FY41" s="12">
        <f t="shared" si="35"/>
        <v>13473</v>
      </c>
      <c r="FZ41" s="12">
        <f t="shared" si="35"/>
        <v>13473</v>
      </c>
      <c r="GA41" s="12">
        <f t="shared" si="35"/>
        <v>13473</v>
      </c>
      <c r="GB41" s="12">
        <f t="shared" si="35"/>
        <v>13898</v>
      </c>
      <c r="GC41" s="12">
        <f t="shared" si="35"/>
        <v>13898</v>
      </c>
      <c r="GD41" s="12">
        <f t="shared" si="35"/>
        <v>13898</v>
      </c>
      <c r="GE41" s="12">
        <f t="shared" si="35"/>
        <v>13898</v>
      </c>
      <c r="GF41" s="12">
        <f t="shared" si="35"/>
        <v>13898</v>
      </c>
      <c r="GG41" s="12">
        <f t="shared" si="35"/>
        <v>13898</v>
      </c>
      <c r="GH41" s="12">
        <f t="shared" si="35"/>
        <v>13898</v>
      </c>
      <c r="GI41" s="12">
        <f t="shared" si="35"/>
        <v>14323</v>
      </c>
      <c r="GJ41" s="12">
        <f t="shared" si="35"/>
        <v>14323</v>
      </c>
      <c r="GK41" s="12">
        <f t="shared" si="35"/>
        <v>13898</v>
      </c>
      <c r="GL41" s="12">
        <f t="shared" si="35"/>
        <v>13898</v>
      </c>
      <c r="GM41" s="12">
        <f t="shared" si="35"/>
        <v>13898</v>
      </c>
      <c r="GN41" s="12">
        <f t="shared" si="35"/>
        <v>13898</v>
      </c>
      <c r="GO41" s="12">
        <f t="shared" si="35"/>
        <v>13898</v>
      </c>
      <c r="GP41" s="12">
        <f t="shared" si="35"/>
        <v>14323</v>
      </c>
      <c r="GQ41" s="12">
        <f t="shared" si="35"/>
        <v>14323</v>
      </c>
      <c r="GR41" s="12">
        <f t="shared" si="35"/>
        <v>13898</v>
      </c>
      <c r="GS41" s="321">
        <f t="shared" si="35"/>
        <v>13898</v>
      </c>
      <c r="GT41" s="321">
        <f t="shared" si="35"/>
        <v>13898</v>
      </c>
      <c r="GU41" s="321">
        <f t="shared" si="35"/>
        <v>13898</v>
      </c>
      <c r="GV41" s="321">
        <f t="shared" si="35"/>
        <v>13898</v>
      </c>
      <c r="GW41" s="12">
        <f t="shared" si="35"/>
        <v>13898</v>
      </c>
      <c r="GX41" s="12">
        <f t="shared" si="35"/>
        <v>13898</v>
      </c>
      <c r="GY41" s="12">
        <f t="shared" si="35"/>
        <v>13898</v>
      </c>
      <c r="GZ41" s="12">
        <f t="shared" si="35"/>
        <v>13898</v>
      </c>
      <c r="HA41" s="12">
        <f t="shared" si="35"/>
        <v>13898</v>
      </c>
      <c r="HB41" s="321">
        <f t="shared" si="35"/>
        <v>13898</v>
      </c>
    </row>
    <row r="42" spans="1:210" s="3" customFormat="1" ht="12" customHeight="1">
      <c r="A42" s="12" t="s">
        <v>79</v>
      </c>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321"/>
      <c r="CR42" s="321"/>
      <c r="CS42" s="321"/>
      <c r="CT42" s="321"/>
      <c r="CU42" s="321"/>
      <c r="CV42" s="59"/>
      <c r="CW42" s="59"/>
      <c r="CX42" s="59"/>
      <c r="CY42" s="59"/>
      <c r="CZ42" s="59"/>
      <c r="DA42" s="59"/>
      <c r="DB42" s="59"/>
      <c r="DC42" s="59"/>
      <c r="DD42" s="59"/>
      <c r="DE42" s="59"/>
      <c r="DF42" s="321"/>
      <c r="DG42" s="321"/>
      <c r="DH42" s="321"/>
      <c r="DI42" s="321"/>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321"/>
      <c r="GT42" s="321"/>
      <c r="GU42" s="321"/>
      <c r="GV42" s="321"/>
      <c r="GW42" s="59"/>
      <c r="GX42" s="59"/>
      <c r="GY42" s="59"/>
      <c r="GZ42" s="59"/>
      <c r="HA42" s="59"/>
      <c r="HB42" s="321"/>
    </row>
    <row r="43" spans="1:210" s="3" customFormat="1" ht="12" customHeight="1">
      <c r="A43" s="13">
        <v>1</v>
      </c>
      <c r="B43" s="12">
        <f t="shared" ref="B43:V43" si="36">ROUNDUP(B15*0.85,)</f>
        <v>20400</v>
      </c>
      <c r="C43" s="12">
        <f t="shared" si="36"/>
        <v>20400</v>
      </c>
      <c r="D43" s="12">
        <f t="shared" si="36"/>
        <v>20400</v>
      </c>
      <c r="E43" s="12">
        <f t="shared" si="36"/>
        <v>15045</v>
      </c>
      <c r="F43" s="12">
        <f t="shared" si="36"/>
        <v>15045</v>
      </c>
      <c r="G43" s="12">
        <f t="shared" si="36"/>
        <v>16320</v>
      </c>
      <c r="H43" s="12">
        <f t="shared" si="36"/>
        <v>16320</v>
      </c>
      <c r="I43" s="12">
        <f t="shared" si="36"/>
        <v>15470</v>
      </c>
      <c r="J43" s="12">
        <f t="shared" si="36"/>
        <v>15470</v>
      </c>
      <c r="K43" s="12">
        <f t="shared" si="36"/>
        <v>13770</v>
      </c>
      <c r="L43" s="12">
        <f t="shared" si="36"/>
        <v>15470</v>
      </c>
      <c r="M43" s="12">
        <f t="shared" si="36"/>
        <v>15470</v>
      </c>
      <c r="N43" s="12">
        <f t="shared" si="36"/>
        <v>15470</v>
      </c>
      <c r="O43" s="12">
        <f t="shared" si="36"/>
        <v>14620</v>
      </c>
      <c r="P43" s="12">
        <f t="shared" si="36"/>
        <v>14620</v>
      </c>
      <c r="Q43" s="12">
        <f t="shared" si="36"/>
        <v>13345</v>
      </c>
      <c r="R43" s="12">
        <f t="shared" si="36"/>
        <v>12495</v>
      </c>
      <c r="S43" s="12">
        <f t="shared" si="36"/>
        <v>12495</v>
      </c>
      <c r="T43" s="12">
        <f t="shared" si="36"/>
        <v>12495</v>
      </c>
      <c r="U43" s="12">
        <f t="shared" si="36"/>
        <v>12495</v>
      </c>
      <c r="V43" s="12">
        <f t="shared" si="36"/>
        <v>12495</v>
      </c>
      <c r="W43" s="12">
        <f t="shared" ref="W43:CH43" si="37">ROUNDUP(W15*0.85,)</f>
        <v>12495</v>
      </c>
      <c r="X43" s="12">
        <f t="shared" si="37"/>
        <v>12495</v>
      </c>
      <c r="Y43" s="12">
        <f t="shared" si="37"/>
        <v>11943</v>
      </c>
      <c r="Z43" s="12">
        <f t="shared" si="37"/>
        <v>11943</v>
      </c>
      <c r="AA43" s="12">
        <f t="shared" si="37"/>
        <v>11943</v>
      </c>
      <c r="AB43" s="12">
        <f t="shared" si="37"/>
        <v>12580</v>
      </c>
      <c r="AC43" s="12">
        <f t="shared" si="37"/>
        <v>12580</v>
      </c>
      <c r="AD43" s="12">
        <f t="shared" si="37"/>
        <v>12580</v>
      </c>
      <c r="AE43" s="12">
        <f t="shared" si="37"/>
        <v>12580</v>
      </c>
      <c r="AF43" s="12">
        <f t="shared" si="37"/>
        <v>12070</v>
      </c>
      <c r="AG43" s="12">
        <f t="shared" si="37"/>
        <v>12070</v>
      </c>
      <c r="AH43" s="12">
        <f t="shared" si="37"/>
        <v>12070</v>
      </c>
      <c r="AI43" s="12">
        <f t="shared" si="37"/>
        <v>12070</v>
      </c>
      <c r="AJ43" s="12">
        <f t="shared" si="37"/>
        <v>12070</v>
      </c>
      <c r="AK43" s="12">
        <f t="shared" si="37"/>
        <v>13175</v>
      </c>
      <c r="AL43" s="12">
        <f t="shared" si="37"/>
        <v>13175</v>
      </c>
      <c r="AM43" s="12">
        <f t="shared" si="37"/>
        <v>12070</v>
      </c>
      <c r="AN43" s="12">
        <f t="shared" si="37"/>
        <v>12070</v>
      </c>
      <c r="AO43" s="12">
        <f t="shared" si="37"/>
        <v>12070</v>
      </c>
      <c r="AP43" s="12">
        <f t="shared" si="37"/>
        <v>12070</v>
      </c>
      <c r="AQ43" s="12">
        <f t="shared" si="37"/>
        <v>12070</v>
      </c>
      <c r="AR43" s="12">
        <f t="shared" si="37"/>
        <v>12580</v>
      </c>
      <c r="AS43" s="12">
        <f t="shared" si="37"/>
        <v>12580</v>
      </c>
      <c r="AT43" s="12">
        <f t="shared" si="37"/>
        <v>12325</v>
      </c>
      <c r="AU43" s="12">
        <f t="shared" si="37"/>
        <v>12325</v>
      </c>
      <c r="AV43" s="12">
        <f t="shared" si="37"/>
        <v>12325</v>
      </c>
      <c r="AW43" s="12">
        <f t="shared" si="37"/>
        <v>12325</v>
      </c>
      <c r="AX43" s="12">
        <f t="shared" si="37"/>
        <v>12325</v>
      </c>
      <c r="AY43" s="12">
        <f t="shared" si="37"/>
        <v>12835</v>
      </c>
      <c r="AZ43" s="12">
        <f t="shared" si="37"/>
        <v>12835</v>
      </c>
      <c r="BA43" s="12">
        <f t="shared" si="37"/>
        <v>12835</v>
      </c>
      <c r="BB43" s="12">
        <f t="shared" si="37"/>
        <v>12070</v>
      </c>
      <c r="BC43" s="12">
        <f t="shared" si="37"/>
        <v>12070</v>
      </c>
      <c r="BD43" s="12">
        <f t="shared" si="37"/>
        <v>12070</v>
      </c>
      <c r="BE43" s="12">
        <f t="shared" si="37"/>
        <v>13600</v>
      </c>
      <c r="BF43" s="12">
        <f t="shared" si="37"/>
        <v>13600</v>
      </c>
      <c r="BG43" s="12">
        <f t="shared" si="37"/>
        <v>13600</v>
      </c>
      <c r="BH43" s="12">
        <f t="shared" si="37"/>
        <v>12835</v>
      </c>
      <c r="BI43" s="12">
        <f t="shared" si="37"/>
        <v>12835</v>
      </c>
      <c r="BJ43" s="12">
        <f t="shared" si="37"/>
        <v>12835</v>
      </c>
      <c r="BK43" s="12">
        <f t="shared" si="37"/>
        <v>12835</v>
      </c>
      <c r="BL43" s="12">
        <f t="shared" si="37"/>
        <v>12835</v>
      </c>
      <c r="BM43" s="12">
        <f t="shared" si="37"/>
        <v>13600</v>
      </c>
      <c r="BN43" s="12">
        <f t="shared" si="37"/>
        <v>13600</v>
      </c>
      <c r="BO43" s="12">
        <f t="shared" si="37"/>
        <v>13600</v>
      </c>
      <c r="BP43" s="12">
        <f t="shared" si="37"/>
        <v>12325</v>
      </c>
      <c r="BQ43" s="12">
        <f t="shared" si="37"/>
        <v>12325</v>
      </c>
      <c r="BR43" s="12">
        <f t="shared" si="37"/>
        <v>12325</v>
      </c>
      <c r="BS43" s="12">
        <f t="shared" si="37"/>
        <v>12325</v>
      </c>
      <c r="BT43" s="12">
        <f t="shared" si="37"/>
        <v>12580</v>
      </c>
      <c r="BU43" s="12">
        <f t="shared" si="37"/>
        <v>12580</v>
      </c>
      <c r="BV43" s="12">
        <f t="shared" si="37"/>
        <v>12325</v>
      </c>
      <c r="BW43" s="12">
        <f t="shared" si="37"/>
        <v>12325</v>
      </c>
      <c r="BX43" s="12">
        <f t="shared" si="37"/>
        <v>12325</v>
      </c>
      <c r="BY43" s="12">
        <f t="shared" si="37"/>
        <v>12325</v>
      </c>
      <c r="BZ43" s="12">
        <f t="shared" si="37"/>
        <v>12325</v>
      </c>
      <c r="CA43" s="12">
        <f t="shared" si="37"/>
        <v>12580</v>
      </c>
      <c r="CB43" s="12">
        <f t="shared" si="37"/>
        <v>12580</v>
      </c>
      <c r="CC43" s="12">
        <f t="shared" si="37"/>
        <v>12325</v>
      </c>
      <c r="CD43" s="12">
        <f t="shared" si="37"/>
        <v>12325</v>
      </c>
      <c r="CE43" s="12">
        <f t="shared" si="37"/>
        <v>12325</v>
      </c>
      <c r="CF43" s="12">
        <f t="shared" si="37"/>
        <v>12325</v>
      </c>
      <c r="CG43" s="12">
        <f t="shared" si="37"/>
        <v>12325</v>
      </c>
      <c r="CH43" s="12">
        <f t="shared" si="37"/>
        <v>12580</v>
      </c>
      <c r="CI43" s="12">
        <f t="shared" ref="CI43:ET43" si="38">ROUNDUP(CI15*0.85,)</f>
        <v>12580</v>
      </c>
      <c r="CJ43" s="12">
        <f t="shared" si="38"/>
        <v>12580</v>
      </c>
      <c r="CK43" s="12">
        <f t="shared" si="38"/>
        <v>12580</v>
      </c>
      <c r="CL43" s="12">
        <f t="shared" si="38"/>
        <v>12580</v>
      </c>
      <c r="CM43" s="12">
        <f t="shared" si="38"/>
        <v>12580</v>
      </c>
      <c r="CN43" s="12">
        <f t="shared" si="38"/>
        <v>12580</v>
      </c>
      <c r="CO43" s="12">
        <f t="shared" si="38"/>
        <v>16150</v>
      </c>
      <c r="CP43" s="12">
        <f t="shared" si="38"/>
        <v>16150</v>
      </c>
      <c r="CQ43" s="321">
        <f t="shared" si="38"/>
        <v>16150</v>
      </c>
      <c r="CR43" s="321">
        <f t="shared" si="38"/>
        <v>16150</v>
      </c>
      <c r="CS43" s="321">
        <f t="shared" si="38"/>
        <v>16150</v>
      </c>
      <c r="CT43" s="321">
        <f t="shared" si="38"/>
        <v>16150</v>
      </c>
      <c r="CU43" s="321">
        <f t="shared" si="38"/>
        <v>16150</v>
      </c>
      <c r="CV43" s="12">
        <f t="shared" si="38"/>
        <v>16150</v>
      </c>
      <c r="CW43" s="12">
        <f t="shared" si="38"/>
        <v>16150</v>
      </c>
      <c r="CX43" s="12">
        <f t="shared" si="38"/>
        <v>17850</v>
      </c>
      <c r="CY43" s="12">
        <f t="shared" si="38"/>
        <v>17850</v>
      </c>
      <c r="CZ43" s="12">
        <f t="shared" si="38"/>
        <v>17850</v>
      </c>
      <c r="DA43" s="12">
        <f t="shared" si="38"/>
        <v>17850</v>
      </c>
      <c r="DB43" s="12">
        <f t="shared" si="38"/>
        <v>17850</v>
      </c>
      <c r="DC43" s="12">
        <f t="shared" si="38"/>
        <v>17850</v>
      </c>
      <c r="DD43" s="12">
        <f t="shared" si="38"/>
        <v>17850</v>
      </c>
      <c r="DE43" s="12">
        <f t="shared" si="38"/>
        <v>16150</v>
      </c>
      <c r="DF43" s="321">
        <f t="shared" si="38"/>
        <v>16150</v>
      </c>
      <c r="DG43" s="321">
        <f t="shared" si="38"/>
        <v>16150</v>
      </c>
      <c r="DH43" s="321">
        <f t="shared" si="38"/>
        <v>16150</v>
      </c>
      <c r="DI43" s="321">
        <f t="shared" si="38"/>
        <v>16150</v>
      </c>
      <c r="DJ43" s="12">
        <f t="shared" si="38"/>
        <v>16150</v>
      </c>
      <c r="DK43" s="12">
        <f t="shared" si="38"/>
        <v>16150</v>
      </c>
      <c r="DL43" s="12">
        <f t="shared" si="38"/>
        <v>16150</v>
      </c>
      <c r="DM43" s="12">
        <f t="shared" si="38"/>
        <v>17000</v>
      </c>
      <c r="DN43" s="12">
        <f t="shared" si="38"/>
        <v>17000</v>
      </c>
      <c r="DO43" s="12">
        <f t="shared" si="38"/>
        <v>17000</v>
      </c>
      <c r="DP43" s="12">
        <f t="shared" si="38"/>
        <v>17000</v>
      </c>
      <c r="DQ43" s="12">
        <f t="shared" si="38"/>
        <v>17000</v>
      </c>
      <c r="DR43" s="12">
        <f t="shared" si="38"/>
        <v>17000</v>
      </c>
      <c r="DS43" s="12">
        <f t="shared" si="38"/>
        <v>17000</v>
      </c>
      <c r="DT43" s="12">
        <f t="shared" si="38"/>
        <v>17000</v>
      </c>
      <c r="DU43" s="12">
        <f t="shared" si="38"/>
        <v>17000</v>
      </c>
      <c r="DV43" s="12">
        <f t="shared" si="38"/>
        <v>17000</v>
      </c>
      <c r="DW43" s="12">
        <f t="shared" si="38"/>
        <v>17000</v>
      </c>
      <c r="DX43" s="12">
        <f t="shared" si="38"/>
        <v>17000</v>
      </c>
      <c r="DY43" s="12">
        <f t="shared" si="38"/>
        <v>17000</v>
      </c>
      <c r="DZ43" s="12">
        <f t="shared" si="38"/>
        <v>17000</v>
      </c>
      <c r="EA43" s="12">
        <f t="shared" si="38"/>
        <v>14450</v>
      </c>
      <c r="EB43" s="12">
        <f t="shared" si="38"/>
        <v>14450</v>
      </c>
      <c r="EC43" s="12">
        <f t="shared" si="38"/>
        <v>14450</v>
      </c>
      <c r="ED43" s="12">
        <f t="shared" si="38"/>
        <v>14450</v>
      </c>
      <c r="EE43" s="12">
        <f t="shared" si="38"/>
        <v>14875</v>
      </c>
      <c r="EF43" s="12">
        <f t="shared" si="38"/>
        <v>14875</v>
      </c>
      <c r="EG43" s="12">
        <f t="shared" si="38"/>
        <v>14450</v>
      </c>
      <c r="EH43" s="12">
        <f t="shared" si="38"/>
        <v>14450</v>
      </c>
      <c r="EI43" s="12">
        <f t="shared" si="38"/>
        <v>14450</v>
      </c>
      <c r="EJ43" s="12">
        <f t="shared" si="38"/>
        <v>14450</v>
      </c>
      <c r="EK43" s="12">
        <f t="shared" si="38"/>
        <v>14450</v>
      </c>
      <c r="EL43" s="12">
        <f t="shared" si="38"/>
        <v>14875</v>
      </c>
      <c r="EM43" s="12">
        <f t="shared" si="38"/>
        <v>14875</v>
      </c>
      <c r="EN43" s="12">
        <f t="shared" si="38"/>
        <v>14450</v>
      </c>
      <c r="EO43" s="12">
        <f t="shared" si="38"/>
        <v>14450</v>
      </c>
      <c r="EP43" s="12">
        <f t="shared" si="38"/>
        <v>14450</v>
      </c>
      <c r="EQ43" s="12">
        <f t="shared" si="38"/>
        <v>14450</v>
      </c>
      <c r="ER43" s="12">
        <f t="shared" si="38"/>
        <v>14450</v>
      </c>
      <c r="ES43" s="12">
        <f t="shared" si="38"/>
        <v>14875</v>
      </c>
      <c r="ET43" s="12">
        <f t="shared" si="38"/>
        <v>14875</v>
      </c>
      <c r="EU43" s="12">
        <f t="shared" ref="EU43:HB43" si="39">ROUNDUP(EU15*0.85,)</f>
        <v>14450</v>
      </c>
      <c r="EV43" s="12">
        <f t="shared" si="39"/>
        <v>14450</v>
      </c>
      <c r="EW43" s="12">
        <f t="shared" si="39"/>
        <v>14450</v>
      </c>
      <c r="EX43" s="12">
        <f t="shared" si="39"/>
        <v>14450</v>
      </c>
      <c r="EY43" s="12">
        <f t="shared" si="39"/>
        <v>14450</v>
      </c>
      <c r="EZ43" s="12">
        <f t="shared" si="39"/>
        <v>14875</v>
      </c>
      <c r="FA43" s="12">
        <f t="shared" si="39"/>
        <v>14875</v>
      </c>
      <c r="FB43" s="12">
        <f t="shared" si="39"/>
        <v>14450</v>
      </c>
      <c r="FC43" s="12">
        <f t="shared" si="39"/>
        <v>14450</v>
      </c>
      <c r="FD43" s="12">
        <f t="shared" si="39"/>
        <v>14450</v>
      </c>
      <c r="FE43" s="12">
        <f t="shared" si="39"/>
        <v>14450</v>
      </c>
      <c r="FF43" s="12">
        <f t="shared" si="39"/>
        <v>14450</v>
      </c>
      <c r="FG43" s="12">
        <f t="shared" si="39"/>
        <v>14875</v>
      </c>
      <c r="FH43" s="12">
        <f t="shared" si="39"/>
        <v>14875</v>
      </c>
      <c r="FI43" s="12">
        <f t="shared" si="39"/>
        <v>14450</v>
      </c>
      <c r="FJ43" s="12">
        <f t="shared" si="39"/>
        <v>14450</v>
      </c>
      <c r="FK43" s="12">
        <f t="shared" si="39"/>
        <v>14450</v>
      </c>
      <c r="FL43" s="12">
        <f t="shared" si="39"/>
        <v>14450</v>
      </c>
      <c r="FM43" s="12">
        <f t="shared" si="39"/>
        <v>14450</v>
      </c>
      <c r="FN43" s="12">
        <f t="shared" si="39"/>
        <v>14450</v>
      </c>
      <c r="FO43" s="12">
        <f t="shared" si="39"/>
        <v>14450</v>
      </c>
      <c r="FP43" s="12">
        <f t="shared" si="39"/>
        <v>13600</v>
      </c>
      <c r="FQ43" s="12">
        <f t="shared" si="39"/>
        <v>13600</v>
      </c>
      <c r="FR43" s="12">
        <f t="shared" si="39"/>
        <v>13600</v>
      </c>
      <c r="FS43" s="12">
        <f t="shared" si="39"/>
        <v>13600</v>
      </c>
      <c r="FT43" s="12">
        <f t="shared" si="39"/>
        <v>13600</v>
      </c>
      <c r="FU43" s="12">
        <f t="shared" si="39"/>
        <v>14025</v>
      </c>
      <c r="FV43" s="12">
        <f t="shared" si="39"/>
        <v>14025</v>
      </c>
      <c r="FW43" s="12">
        <f t="shared" si="39"/>
        <v>13175</v>
      </c>
      <c r="FX43" s="12">
        <f t="shared" si="39"/>
        <v>13175</v>
      </c>
      <c r="FY43" s="12">
        <f t="shared" si="39"/>
        <v>13175</v>
      </c>
      <c r="FZ43" s="12">
        <f t="shared" si="39"/>
        <v>13175</v>
      </c>
      <c r="GA43" s="12">
        <f t="shared" si="39"/>
        <v>13175</v>
      </c>
      <c r="GB43" s="12">
        <f t="shared" si="39"/>
        <v>13600</v>
      </c>
      <c r="GC43" s="12">
        <f t="shared" si="39"/>
        <v>13600</v>
      </c>
      <c r="GD43" s="12">
        <f t="shared" si="39"/>
        <v>13600</v>
      </c>
      <c r="GE43" s="12">
        <f t="shared" si="39"/>
        <v>13600</v>
      </c>
      <c r="GF43" s="12">
        <f t="shared" si="39"/>
        <v>13600</v>
      </c>
      <c r="GG43" s="12">
        <f t="shared" si="39"/>
        <v>13600</v>
      </c>
      <c r="GH43" s="12">
        <f t="shared" si="39"/>
        <v>13600</v>
      </c>
      <c r="GI43" s="12">
        <f t="shared" si="39"/>
        <v>14025</v>
      </c>
      <c r="GJ43" s="12">
        <f t="shared" si="39"/>
        <v>14025</v>
      </c>
      <c r="GK43" s="12">
        <f t="shared" si="39"/>
        <v>13600</v>
      </c>
      <c r="GL43" s="12">
        <f t="shared" si="39"/>
        <v>13600</v>
      </c>
      <c r="GM43" s="12">
        <f t="shared" si="39"/>
        <v>13600</v>
      </c>
      <c r="GN43" s="12">
        <f t="shared" si="39"/>
        <v>13600</v>
      </c>
      <c r="GO43" s="12">
        <f t="shared" si="39"/>
        <v>13600</v>
      </c>
      <c r="GP43" s="12">
        <f t="shared" si="39"/>
        <v>14025</v>
      </c>
      <c r="GQ43" s="12">
        <f t="shared" si="39"/>
        <v>14025</v>
      </c>
      <c r="GR43" s="12">
        <f t="shared" si="39"/>
        <v>13600</v>
      </c>
      <c r="GS43" s="321">
        <f t="shared" si="39"/>
        <v>13600</v>
      </c>
      <c r="GT43" s="321">
        <f t="shared" si="39"/>
        <v>13600</v>
      </c>
      <c r="GU43" s="321">
        <f t="shared" si="39"/>
        <v>13600</v>
      </c>
      <c r="GV43" s="321">
        <f t="shared" si="39"/>
        <v>13600</v>
      </c>
      <c r="GW43" s="12">
        <f t="shared" si="39"/>
        <v>13600</v>
      </c>
      <c r="GX43" s="12">
        <f t="shared" si="39"/>
        <v>13600</v>
      </c>
      <c r="GY43" s="12">
        <f t="shared" si="39"/>
        <v>13600</v>
      </c>
      <c r="GZ43" s="12">
        <f t="shared" si="39"/>
        <v>13600</v>
      </c>
      <c r="HA43" s="12">
        <f t="shared" si="39"/>
        <v>13600</v>
      </c>
      <c r="HB43" s="321">
        <f t="shared" si="39"/>
        <v>13600</v>
      </c>
    </row>
    <row r="44" spans="1:210" s="3" customFormat="1" ht="12" customHeight="1">
      <c r="A44" s="13">
        <v>2</v>
      </c>
      <c r="B44" s="12">
        <f t="shared" ref="B44:V44" si="40">ROUNDUP(B16*0.85,)</f>
        <v>22058</v>
      </c>
      <c r="C44" s="12">
        <f t="shared" si="40"/>
        <v>22058</v>
      </c>
      <c r="D44" s="12">
        <f t="shared" si="40"/>
        <v>22058</v>
      </c>
      <c r="E44" s="12">
        <f t="shared" si="40"/>
        <v>16703</v>
      </c>
      <c r="F44" s="12">
        <f t="shared" si="40"/>
        <v>16703</v>
      </c>
      <c r="G44" s="12">
        <f t="shared" si="40"/>
        <v>17978</v>
      </c>
      <c r="H44" s="12">
        <f t="shared" si="40"/>
        <v>17978</v>
      </c>
      <c r="I44" s="12">
        <f t="shared" si="40"/>
        <v>17128</v>
      </c>
      <c r="J44" s="12">
        <f t="shared" si="40"/>
        <v>17128</v>
      </c>
      <c r="K44" s="12">
        <f t="shared" si="40"/>
        <v>15428</v>
      </c>
      <c r="L44" s="12">
        <f t="shared" si="40"/>
        <v>17128</v>
      </c>
      <c r="M44" s="12">
        <f t="shared" si="40"/>
        <v>17128</v>
      </c>
      <c r="N44" s="12">
        <f t="shared" si="40"/>
        <v>17128</v>
      </c>
      <c r="O44" s="12">
        <f t="shared" si="40"/>
        <v>16278</v>
      </c>
      <c r="P44" s="12">
        <f t="shared" si="40"/>
        <v>16278</v>
      </c>
      <c r="Q44" s="12">
        <f t="shared" si="40"/>
        <v>15003</v>
      </c>
      <c r="R44" s="12">
        <f t="shared" si="40"/>
        <v>14153</v>
      </c>
      <c r="S44" s="12">
        <f t="shared" si="40"/>
        <v>14153</v>
      </c>
      <c r="T44" s="12">
        <f t="shared" si="40"/>
        <v>14153</v>
      </c>
      <c r="U44" s="12">
        <f t="shared" si="40"/>
        <v>14153</v>
      </c>
      <c r="V44" s="12">
        <f t="shared" si="40"/>
        <v>14153</v>
      </c>
      <c r="W44" s="12">
        <f t="shared" ref="W44:CH44" si="41">ROUNDUP(W16*0.85,)</f>
        <v>14153</v>
      </c>
      <c r="X44" s="12">
        <f t="shared" si="41"/>
        <v>14153</v>
      </c>
      <c r="Y44" s="12">
        <f t="shared" si="41"/>
        <v>13600</v>
      </c>
      <c r="Z44" s="12">
        <f t="shared" si="41"/>
        <v>13600</v>
      </c>
      <c r="AA44" s="12">
        <f t="shared" si="41"/>
        <v>13600</v>
      </c>
      <c r="AB44" s="12">
        <f t="shared" si="41"/>
        <v>14153</v>
      </c>
      <c r="AC44" s="12">
        <f t="shared" si="41"/>
        <v>14153</v>
      </c>
      <c r="AD44" s="12">
        <f t="shared" si="41"/>
        <v>14153</v>
      </c>
      <c r="AE44" s="12">
        <f t="shared" si="41"/>
        <v>14153</v>
      </c>
      <c r="AF44" s="12">
        <f t="shared" si="41"/>
        <v>13643</v>
      </c>
      <c r="AG44" s="12">
        <f t="shared" si="41"/>
        <v>13643</v>
      </c>
      <c r="AH44" s="12">
        <f t="shared" si="41"/>
        <v>13643</v>
      </c>
      <c r="AI44" s="12">
        <f t="shared" si="41"/>
        <v>13643</v>
      </c>
      <c r="AJ44" s="12">
        <f t="shared" si="41"/>
        <v>13643</v>
      </c>
      <c r="AK44" s="12">
        <f t="shared" si="41"/>
        <v>14748</v>
      </c>
      <c r="AL44" s="12">
        <f t="shared" si="41"/>
        <v>14748</v>
      </c>
      <c r="AM44" s="12">
        <f t="shared" si="41"/>
        <v>13643</v>
      </c>
      <c r="AN44" s="12">
        <f t="shared" si="41"/>
        <v>13643</v>
      </c>
      <c r="AO44" s="12">
        <f t="shared" si="41"/>
        <v>13643</v>
      </c>
      <c r="AP44" s="12">
        <f t="shared" si="41"/>
        <v>13643</v>
      </c>
      <c r="AQ44" s="12">
        <f t="shared" si="41"/>
        <v>13643</v>
      </c>
      <c r="AR44" s="12">
        <f t="shared" si="41"/>
        <v>14153</v>
      </c>
      <c r="AS44" s="12">
        <f t="shared" si="41"/>
        <v>14153</v>
      </c>
      <c r="AT44" s="12">
        <f t="shared" si="41"/>
        <v>13898</v>
      </c>
      <c r="AU44" s="12">
        <f t="shared" si="41"/>
        <v>13898</v>
      </c>
      <c r="AV44" s="12">
        <f t="shared" si="41"/>
        <v>13898</v>
      </c>
      <c r="AW44" s="12">
        <f t="shared" si="41"/>
        <v>13898</v>
      </c>
      <c r="AX44" s="12">
        <f t="shared" si="41"/>
        <v>13898</v>
      </c>
      <c r="AY44" s="12">
        <f t="shared" si="41"/>
        <v>14408</v>
      </c>
      <c r="AZ44" s="12">
        <f t="shared" si="41"/>
        <v>14408</v>
      </c>
      <c r="BA44" s="12">
        <f t="shared" si="41"/>
        <v>14408</v>
      </c>
      <c r="BB44" s="12">
        <f t="shared" si="41"/>
        <v>13643</v>
      </c>
      <c r="BC44" s="12">
        <f t="shared" si="41"/>
        <v>13643</v>
      </c>
      <c r="BD44" s="12">
        <f t="shared" si="41"/>
        <v>13643</v>
      </c>
      <c r="BE44" s="12">
        <f t="shared" si="41"/>
        <v>15173</v>
      </c>
      <c r="BF44" s="12">
        <f t="shared" si="41"/>
        <v>15173</v>
      </c>
      <c r="BG44" s="12">
        <f t="shared" si="41"/>
        <v>15173</v>
      </c>
      <c r="BH44" s="12">
        <f t="shared" si="41"/>
        <v>14408</v>
      </c>
      <c r="BI44" s="12">
        <f t="shared" si="41"/>
        <v>14408</v>
      </c>
      <c r="BJ44" s="12">
        <f t="shared" si="41"/>
        <v>14408</v>
      </c>
      <c r="BK44" s="12">
        <f t="shared" si="41"/>
        <v>14408</v>
      </c>
      <c r="BL44" s="12">
        <f t="shared" si="41"/>
        <v>14408</v>
      </c>
      <c r="BM44" s="12">
        <f t="shared" si="41"/>
        <v>15173</v>
      </c>
      <c r="BN44" s="12">
        <f t="shared" si="41"/>
        <v>15173</v>
      </c>
      <c r="BO44" s="12">
        <f t="shared" si="41"/>
        <v>15173</v>
      </c>
      <c r="BP44" s="12">
        <f t="shared" si="41"/>
        <v>13898</v>
      </c>
      <c r="BQ44" s="12">
        <f t="shared" si="41"/>
        <v>13898</v>
      </c>
      <c r="BR44" s="12">
        <f t="shared" si="41"/>
        <v>13898</v>
      </c>
      <c r="BS44" s="12">
        <f t="shared" si="41"/>
        <v>13898</v>
      </c>
      <c r="BT44" s="12">
        <f t="shared" si="41"/>
        <v>14153</v>
      </c>
      <c r="BU44" s="12">
        <f t="shared" si="41"/>
        <v>14153</v>
      </c>
      <c r="BV44" s="12">
        <f t="shared" si="41"/>
        <v>13898</v>
      </c>
      <c r="BW44" s="12">
        <f t="shared" si="41"/>
        <v>13898</v>
      </c>
      <c r="BX44" s="12">
        <f t="shared" si="41"/>
        <v>13898</v>
      </c>
      <c r="BY44" s="12">
        <f t="shared" si="41"/>
        <v>13898</v>
      </c>
      <c r="BZ44" s="12">
        <f t="shared" si="41"/>
        <v>13898</v>
      </c>
      <c r="CA44" s="12">
        <f t="shared" si="41"/>
        <v>14153</v>
      </c>
      <c r="CB44" s="12">
        <f t="shared" si="41"/>
        <v>14153</v>
      </c>
      <c r="CC44" s="12">
        <f t="shared" si="41"/>
        <v>13898</v>
      </c>
      <c r="CD44" s="12">
        <f t="shared" si="41"/>
        <v>13898</v>
      </c>
      <c r="CE44" s="12">
        <f t="shared" si="41"/>
        <v>13898</v>
      </c>
      <c r="CF44" s="12">
        <f t="shared" si="41"/>
        <v>13898</v>
      </c>
      <c r="CG44" s="12">
        <f t="shared" si="41"/>
        <v>13898</v>
      </c>
      <c r="CH44" s="12">
        <f t="shared" si="41"/>
        <v>14153</v>
      </c>
      <c r="CI44" s="12">
        <f t="shared" ref="CI44:ET44" si="42">ROUNDUP(CI16*0.85,)</f>
        <v>14153</v>
      </c>
      <c r="CJ44" s="12">
        <f t="shared" si="42"/>
        <v>14153</v>
      </c>
      <c r="CK44" s="12">
        <f t="shared" si="42"/>
        <v>14153</v>
      </c>
      <c r="CL44" s="12">
        <f t="shared" si="42"/>
        <v>14153</v>
      </c>
      <c r="CM44" s="12">
        <f t="shared" si="42"/>
        <v>14153</v>
      </c>
      <c r="CN44" s="12">
        <f t="shared" si="42"/>
        <v>14153</v>
      </c>
      <c r="CO44" s="12">
        <f t="shared" si="42"/>
        <v>17723</v>
      </c>
      <c r="CP44" s="12">
        <f t="shared" si="42"/>
        <v>17723</v>
      </c>
      <c r="CQ44" s="321">
        <f t="shared" si="42"/>
        <v>17723</v>
      </c>
      <c r="CR44" s="321">
        <f t="shared" si="42"/>
        <v>17723</v>
      </c>
      <c r="CS44" s="321">
        <f t="shared" si="42"/>
        <v>17723</v>
      </c>
      <c r="CT44" s="321">
        <f t="shared" si="42"/>
        <v>17723</v>
      </c>
      <c r="CU44" s="321">
        <f t="shared" si="42"/>
        <v>17723</v>
      </c>
      <c r="CV44" s="12">
        <f t="shared" si="42"/>
        <v>17723</v>
      </c>
      <c r="CW44" s="12">
        <f t="shared" si="42"/>
        <v>17723</v>
      </c>
      <c r="CX44" s="12">
        <f t="shared" si="42"/>
        <v>19423</v>
      </c>
      <c r="CY44" s="12">
        <f t="shared" si="42"/>
        <v>19423</v>
      </c>
      <c r="CZ44" s="12">
        <f t="shared" si="42"/>
        <v>19423</v>
      </c>
      <c r="DA44" s="12">
        <f t="shared" si="42"/>
        <v>19423</v>
      </c>
      <c r="DB44" s="12">
        <f t="shared" si="42"/>
        <v>19423</v>
      </c>
      <c r="DC44" s="12">
        <f t="shared" si="42"/>
        <v>19423</v>
      </c>
      <c r="DD44" s="12">
        <f t="shared" si="42"/>
        <v>19423</v>
      </c>
      <c r="DE44" s="12">
        <f t="shared" si="42"/>
        <v>17723</v>
      </c>
      <c r="DF44" s="321">
        <f t="shared" si="42"/>
        <v>17723</v>
      </c>
      <c r="DG44" s="321">
        <f t="shared" si="42"/>
        <v>17723</v>
      </c>
      <c r="DH44" s="321">
        <f t="shared" si="42"/>
        <v>17723</v>
      </c>
      <c r="DI44" s="321">
        <f t="shared" si="42"/>
        <v>17723</v>
      </c>
      <c r="DJ44" s="12">
        <f t="shared" si="42"/>
        <v>17723</v>
      </c>
      <c r="DK44" s="12">
        <f t="shared" si="42"/>
        <v>17723</v>
      </c>
      <c r="DL44" s="12">
        <f t="shared" si="42"/>
        <v>17723</v>
      </c>
      <c r="DM44" s="12">
        <f t="shared" si="42"/>
        <v>18573</v>
      </c>
      <c r="DN44" s="12">
        <f t="shared" si="42"/>
        <v>18573</v>
      </c>
      <c r="DO44" s="12">
        <f t="shared" si="42"/>
        <v>18573</v>
      </c>
      <c r="DP44" s="12">
        <f t="shared" si="42"/>
        <v>18573</v>
      </c>
      <c r="DQ44" s="12">
        <f t="shared" si="42"/>
        <v>18573</v>
      </c>
      <c r="DR44" s="12">
        <f t="shared" si="42"/>
        <v>18573</v>
      </c>
      <c r="DS44" s="12">
        <f t="shared" si="42"/>
        <v>18573</v>
      </c>
      <c r="DT44" s="12">
        <f t="shared" si="42"/>
        <v>18573</v>
      </c>
      <c r="DU44" s="12">
        <f t="shared" si="42"/>
        <v>18573</v>
      </c>
      <c r="DV44" s="12">
        <f t="shared" si="42"/>
        <v>18573</v>
      </c>
      <c r="DW44" s="12">
        <f t="shared" si="42"/>
        <v>18573</v>
      </c>
      <c r="DX44" s="12">
        <f t="shared" si="42"/>
        <v>18573</v>
      </c>
      <c r="DY44" s="12">
        <f t="shared" si="42"/>
        <v>18573</v>
      </c>
      <c r="DZ44" s="12">
        <f t="shared" si="42"/>
        <v>18573</v>
      </c>
      <c r="EA44" s="12">
        <f t="shared" si="42"/>
        <v>16023</v>
      </c>
      <c r="EB44" s="12">
        <f t="shared" si="42"/>
        <v>16023</v>
      </c>
      <c r="EC44" s="12">
        <f t="shared" si="42"/>
        <v>16023</v>
      </c>
      <c r="ED44" s="12">
        <f t="shared" si="42"/>
        <v>16023</v>
      </c>
      <c r="EE44" s="12">
        <f t="shared" si="42"/>
        <v>16448</v>
      </c>
      <c r="EF44" s="12">
        <f t="shared" si="42"/>
        <v>16448</v>
      </c>
      <c r="EG44" s="12">
        <f t="shared" si="42"/>
        <v>16023</v>
      </c>
      <c r="EH44" s="12">
        <f t="shared" si="42"/>
        <v>16023</v>
      </c>
      <c r="EI44" s="12">
        <f t="shared" si="42"/>
        <v>16023</v>
      </c>
      <c r="EJ44" s="12">
        <f t="shared" si="42"/>
        <v>16023</v>
      </c>
      <c r="EK44" s="12">
        <f t="shared" si="42"/>
        <v>16023</v>
      </c>
      <c r="EL44" s="12">
        <f t="shared" si="42"/>
        <v>16448</v>
      </c>
      <c r="EM44" s="12">
        <f t="shared" si="42"/>
        <v>16448</v>
      </c>
      <c r="EN44" s="12">
        <f t="shared" si="42"/>
        <v>16023</v>
      </c>
      <c r="EO44" s="12">
        <f t="shared" si="42"/>
        <v>16023</v>
      </c>
      <c r="EP44" s="12">
        <f t="shared" si="42"/>
        <v>16023</v>
      </c>
      <c r="EQ44" s="12">
        <f t="shared" si="42"/>
        <v>16023</v>
      </c>
      <c r="ER44" s="12">
        <f t="shared" si="42"/>
        <v>16023</v>
      </c>
      <c r="ES44" s="12">
        <f t="shared" si="42"/>
        <v>16448</v>
      </c>
      <c r="ET44" s="12">
        <f t="shared" si="42"/>
        <v>16448</v>
      </c>
      <c r="EU44" s="12">
        <f t="shared" ref="EU44:HB44" si="43">ROUNDUP(EU16*0.85,)</f>
        <v>16023</v>
      </c>
      <c r="EV44" s="12">
        <f t="shared" si="43"/>
        <v>16023</v>
      </c>
      <c r="EW44" s="12">
        <f t="shared" si="43"/>
        <v>16023</v>
      </c>
      <c r="EX44" s="12">
        <f t="shared" si="43"/>
        <v>16023</v>
      </c>
      <c r="EY44" s="12">
        <f t="shared" si="43"/>
        <v>16023</v>
      </c>
      <c r="EZ44" s="12">
        <f t="shared" si="43"/>
        <v>16448</v>
      </c>
      <c r="FA44" s="12">
        <f t="shared" si="43"/>
        <v>16448</v>
      </c>
      <c r="FB44" s="12">
        <f t="shared" si="43"/>
        <v>16023</v>
      </c>
      <c r="FC44" s="12">
        <f t="shared" si="43"/>
        <v>16023</v>
      </c>
      <c r="FD44" s="12">
        <f t="shared" si="43"/>
        <v>16023</v>
      </c>
      <c r="FE44" s="12">
        <f t="shared" si="43"/>
        <v>16023</v>
      </c>
      <c r="FF44" s="12">
        <f t="shared" si="43"/>
        <v>16023</v>
      </c>
      <c r="FG44" s="12">
        <f t="shared" si="43"/>
        <v>16448</v>
      </c>
      <c r="FH44" s="12">
        <f t="shared" si="43"/>
        <v>16448</v>
      </c>
      <c r="FI44" s="12">
        <f t="shared" si="43"/>
        <v>16023</v>
      </c>
      <c r="FJ44" s="12">
        <f t="shared" si="43"/>
        <v>16023</v>
      </c>
      <c r="FK44" s="12">
        <f t="shared" si="43"/>
        <v>16023</v>
      </c>
      <c r="FL44" s="12">
        <f t="shared" si="43"/>
        <v>16023</v>
      </c>
      <c r="FM44" s="12">
        <f t="shared" si="43"/>
        <v>16023</v>
      </c>
      <c r="FN44" s="12">
        <f t="shared" si="43"/>
        <v>16023</v>
      </c>
      <c r="FO44" s="12">
        <f t="shared" si="43"/>
        <v>16023</v>
      </c>
      <c r="FP44" s="12">
        <f t="shared" si="43"/>
        <v>15173</v>
      </c>
      <c r="FQ44" s="12">
        <f t="shared" si="43"/>
        <v>15173</v>
      </c>
      <c r="FR44" s="12">
        <f t="shared" si="43"/>
        <v>15173</v>
      </c>
      <c r="FS44" s="12">
        <f t="shared" si="43"/>
        <v>15173</v>
      </c>
      <c r="FT44" s="12">
        <f t="shared" si="43"/>
        <v>15173</v>
      </c>
      <c r="FU44" s="12">
        <f t="shared" si="43"/>
        <v>15598</v>
      </c>
      <c r="FV44" s="12">
        <f t="shared" si="43"/>
        <v>15598</v>
      </c>
      <c r="FW44" s="12">
        <f t="shared" si="43"/>
        <v>14748</v>
      </c>
      <c r="FX44" s="12">
        <f t="shared" si="43"/>
        <v>14748</v>
      </c>
      <c r="FY44" s="12">
        <f t="shared" si="43"/>
        <v>14748</v>
      </c>
      <c r="FZ44" s="12">
        <f t="shared" si="43"/>
        <v>14748</v>
      </c>
      <c r="GA44" s="12">
        <f t="shared" si="43"/>
        <v>14748</v>
      </c>
      <c r="GB44" s="12">
        <f t="shared" si="43"/>
        <v>15173</v>
      </c>
      <c r="GC44" s="12">
        <f t="shared" si="43"/>
        <v>15173</v>
      </c>
      <c r="GD44" s="12">
        <f t="shared" si="43"/>
        <v>15173</v>
      </c>
      <c r="GE44" s="12">
        <f t="shared" si="43"/>
        <v>15173</v>
      </c>
      <c r="GF44" s="12">
        <f t="shared" si="43"/>
        <v>15173</v>
      </c>
      <c r="GG44" s="12">
        <f t="shared" si="43"/>
        <v>15173</v>
      </c>
      <c r="GH44" s="12">
        <f t="shared" si="43"/>
        <v>15173</v>
      </c>
      <c r="GI44" s="12">
        <f t="shared" si="43"/>
        <v>15598</v>
      </c>
      <c r="GJ44" s="12">
        <f t="shared" si="43"/>
        <v>15598</v>
      </c>
      <c r="GK44" s="12">
        <f t="shared" si="43"/>
        <v>15173</v>
      </c>
      <c r="GL44" s="12">
        <f t="shared" si="43"/>
        <v>15173</v>
      </c>
      <c r="GM44" s="12">
        <f t="shared" si="43"/>
        <v>15173</v>
      </c>
      <c r="GN44" s="12">
        <f t="shared" si="43"/>
        <v>15173</v>
      </c>
      <c r="GO44" s="12">
        <f t="shared" si="43"/>
        <v>15173</v>
      </c>
      <c r="GP44" s="12">
        <f t="shared" si="43"/>
        <v>15598</v>
      </c>
      <c r="GQ44" s="12">
        <f t="shared" si="43"/>
        <v>15598</v>
      </c>
      <c r="GR44" s="12">
        <f t="shared" si="43"/>
        <v>15173</v>
      </c>
      <c r="GS44" s="321">
        <f t="shared" si="43"/>
        <v>15173</v>
      </c>
      <c r="GT44" s="321">
        <f t="shared" si="43"/>
        <v>15173</v>
      </c>
      <c r="GU44" s="321">
        <f t="shared" si="43"/>
        <v>15173</v>
      </c>
      <c r="GV44" s="321">
        <f t="shared" si="43"/>
        <v>15173</v>
      </c>
      <c r="GW44" s="12">
        <f t="shared" si="43"/>
        <v>15173</v>
      </c>
      <c r="GX44" s="12">
        <f t="shared" si="43"/>
        <v>15173</v>
      </c>
      <c r="GY44" s="12">
        <f t="shared" si="43"/>
        <v>15173</v>
      </c>
      <c r="GZ44" s="12">
        <f t="shared" si="43"/>
        <v>15173</v>
      </c>
      <c r="HA44" s="12">
        <f t="shared" si="43"/>
        <v>15173</v>
      </c>
      <c r="HB44" s="321">
        <f t="shared" si="43"/>
        <v>15173</v>
      </c>
    </row>
    <row r="45" spans="1:210" s="3" customFormat="1" ht="24.75" customHeight="1">
      <c r="A45" s="99" t="s">
        <v>80</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321"/>
      <c r="CR45" s="321"/>
      <c r="CS45" s="321"/>
      <c r="CT45" s="321"/>
      <c r="CU45" s="321"/>
      <c r="CV45" s="59"/>
      <c r="CW45" s="59"/>
      <c r="CX45" s="59"/>
      <c r="CY45" s="59"/>
      <c r="CZ45" s="59"/>
      <c r="DA45" s="59"/>
      <c r="DB45" s="59"/>
      <c r="DC45" s="59"/>
      <c r="DD45" s="59"/>
      <c r="DE45" s="59"/>
      <c r="DF45" s="321"/>
      <c r="DG45" s="321"/>
      <c r="DH45" s="321"/>
      <c r="DI45" s="321"/>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321"/>
      <c r="GT45" s="321"/>
      <c r="GU45" s="321"/>
      <c r="GV45" s="321"/>
      <c r="GW45" s="59"/>
      <c r="GX45" s="59"/>
      <c r="GY45" s="59"/>
      <c r="GZ45" s="59"/>
      <c r="HA45" s="59"/>
      <c r="HB45" s="321"/>
    </row>
    <row r="46" spans="1:210" s="3" customFormat="1" ht="12" customHeight="1">
      <c r="A46" s="13">
        <v>1</v>
      </c>
      <c r="B46" s="12">
        <f t="shared" ref="B46:V46" si="44">ROUNDUP(B18*0.85,)</f>
        <v>20400</v>
      </c>
      <c r="C46" s="12">
        <f t="shared" si="44"/>
        <v>20400</v>
      </c>
      <c r="D46" s="12">
        <f t="shared" si="44"/>
        <v>20400</v>
      </c>
      <c r="E46" s="12">
        <f t="shared" si="44"/>
        <v>15045</v>
      </c>
      <c r="F46" s="12">
        <f t="shared" si="44"/>
        <v>15045</v>
      </c>
      <c r="G46" s="12">
        <f t="shared" si="44"/>
        <v>16320</v>
      </c>
      <c r="H46" s="12">
        <f t="shared" si="44"/>
        <v>16320</v>
      </c>
      <c r="I46" s="12">
        <f t="shared" si="44"/>
        <v>15470</v>
      </c>
      <c r="J46" s="12">
        <f t="shared" si="44"/>
        <v>15470</v>
      </c>
      <c r="K46" s="12">
        <f t="shared" si="44"/>
        <v>13770</v>
      </c>
      <c r="L46" s="12">
        <f t="shared" si="44"/>
        <v>15470</v>
      </c>
      <c r="M46" s="12">
        <f t="shared" si="44"/>
        <v>15470</v>
      </c>
      <c r="N46" s="12">
        <f t="shared" si="44"/>
        <v>15470</v>
      </c>
      <c r="O46" s="12">
        <f t="shared" si="44"/>
        <v>14620</v>
      </c>
      <c r="P46" s="12">
        <f t="shared" si="44"/>
        <v>14620</v>
      </c>
      <c r="Q46" s="12">
        <f t="shared" si="44"/>
        <v>13345</v>
      </c>
      <c r="R46" s="12">
        <f t="shared" si="44"/>
        <v>12495</v>
      </c>
      <c r="S46" s="12">
        <f t="shared" si="44"/>
        <v>12495</v>
      </c>
      <c r="T46" s="12">
        <f t="shared" si="44"/>
        <v>12495</v>
      </c>
      <c r="U46" s="12">
        <f t="shared" si="44"/>
        <v>12495</v>
      </c>
      <c r="V46" s="12">
        <f t="shared" si="44"/>
        <v>12495</v>
      </c>
      <c r="W46" s="12">
        <f t="shared" ref="W46:CH46" si="45">ROUNDUP(W18*0.85,)</f>
        <v>12495</v>
      </c>
      <c r="X46" s="12">
        <f t="shared" si="45"/>
        <v>12495</v>
      </c>
      <c r="Y46" s="12">
        <f t="shared" si="45"/>
        <v>11943</v>
      </c>
      <c r="Z46" s="12">
        <f t="shared" si="45"/>
        <v>11943</v>
      </c>
      <c r="AA46" s="12">
        <f t="shared" si="45"/>
        <v>11943</v>
      </c>
      <c r="AB46" s="12">
        <f t="shared" si="45"/>
        <v>12580</v>
      </c>
      <c r="AC46" s="12">
        <f t="shared" si="45"/>
        <v>12580</v>
      </c>
      <c r="AD46" s="12">
        <f t="shared" si="45"/>
        <v>12580</v>
      </c>
      <c r="AE46" s="12">
        <f t="shared" si="45"/>
        <v>12580</v>
      </c>
      <c r="AF46" s="12">
        <f t="shared" si="45"/>
        <v>12070</v>
      </c>
      <c r="AG46" s="12">
        <f t="shared" si="45"/>
        <v>12070</v>
      </c>
      <c r="AH46" s="12">
        <f t="shared" si="45"/>
        <v>12070</v>
      </c>
      <c r="AI46" s="12">
        <f t="shared" si="45"/>
        <v>12070</v>
      </c>
      <c r="AJ46" s="12">
        <f t="shared" si="45"/>
        <v>12070</v>
      </c>
      <c r="AK46" s="12">
        <f t="shared" si="45"/>
        <v>13175</v>
      </c>
      <c r="AL46" s="12">
        <f t="shared" si="45"/>
        <v>13175</v>
      </c>
      <c r="AM46" s="12">
        <f t="shared" si="45"/>
        <v>12070</v>
      </c>
      <c r="AN46" s="12">
        <f t="shared" si="45"/>
        <v>12070</v>
      </c>
      <c r="AO46" s="12">
        <f t="shared" si="45"/>
        <v>12070</v>
      </c>
      <c r="AP46" s="12">
        <f t="shared" si="45"/>
        <v>12070</v>
      </c>
      <c r="AQ46" s="12">
        <f t="shared" si="45"/>
        <v>12070</v>
      </c>
      <c r="AR46" s="12">
        <f t="shared" si="45"/>
        <v>12580</v>
      </c>
      <c r="AS46" s="12">
        <f t="shared" si="45"/>
        <v>12580</v>
      </c>
      <c r="AT46" s="12">
        <f t="shared" si="45"/>
        <v>12325</v>
      </c>
      <c r="AU46" s="12">
        <f t="shared" si="45"/>
        <v>12325</v>
      </c>
      <c r="AV46" s="12">
        <f t="shared" si="45"/>
        <v>12325</v>
      </c>
      <c r="AW46" s="12">
        <f t="shared" si="45"/>
        <v>12325</v>
      </c>
      <c r="AX46" s="12">
        <f t="shared" si="45"/>
        <v>12325</v>
      </c>
      <c r="AY46" s="12">
        <f t="shared" si="45"/>
        <v>12835</v>
      </c>
      <c r="AZ46" s="12">
        <f t="shared" si="45"/>
        <v>12835</v>
      </c>
      <c r="BA46" s="12">
        <f t="shared" si="45"/>
        <v>12835</v>
      </c>
      <c r="BB46" s="12">
        <f t="shared" si="45"/>
        <v>12070</v>
      </c>
      <c r="BC46" s="12">
        <f t="shared" si="45"/>
        <v>12070</v>
      </c>
      <c r="BD46" s="12">
        <f t="shared" si="45"/>
        <v>12070</v>
      </c>
      <c r="BE46" s="12">
        <f t="shared" si="45"/>
        <v>13600</v>
      </c>
      <c r="BF46" s="12">
        <f t="shared" si="45"/>
        <v>13600</v>
      </c>
      <c r="BG46" s="12">
        <f t="shared" si="45"/>
        <v>13600</v>
      </c>
      <c r="BH46" s="12">
        <f t="shared" si="45"/>
        <v>12835</v>
      </c>
      <c r="BI46" s="12">
        <f t="shared" si="45"/>
        <v>12835</v>
      </c>
      <c r="BJ46" s="12">
        <f t="shared" si="45"/>
        <v>12835</v>
      </c>
      <c r="BK46" s="12">
        <f t="shared" si="45"/>
        <v>12835</v>
      </c>
      <c r="BL46" s="12">
        <f t="shared" si="45"/>
        <v>12835</v>
      </c>
      <c r="BM46" s="12">
        <f t="shared" si="45"/>
        <v>13600</v>
      </c>
      <c r="BN46" s="12">
        <f t="shared" si="45"/>
        <v>13600</v>
      </c>
      <c r="BO46" s="12">
        <f t="shared" si="45"/>
        <v>13600</v>
      </c>
      <c r="BP46" s="12">
        <f t="shared" si="45"/>
        <v>12325</v>
      </c>
      <c r="BQ46" s="12">
        <f t="shared" si="45"/>
        <v>12325</v>
      </c>
      <c r="BR46" s="12">
        <f t="shared" si="45"/>
        <v>12325</v>
      </c>
      <c r="BS46" s="12">
        <f t="shared" si="45"/>
        <v>12325</v>
      </c>
      <c r="BT46" s="12">
        <f t="shared" si="45"/>
        <v>12580</v>
      </c>
      <c r="BU46" s="12">
        <f t="shared" si="45"/>
        <v>12580</v>
      </c>
      <c r="BV46" s="12">
        <f t="shared" si="45"/>
        <v>12325</v>
      </c>
      <c r="BW46" s="12">
        <f t="shared" si="45"/>
        <v>12325</v>
      </c>
      <c r="BX46" s="12">
        <f t="shared" si="45"/>
        <v>12325</v>
      </c>
      <c r="BY46" s="12">
        <f t="shared" si="45"/>
        <v>12325</v>
      </c>
      <c r="BZ46" s="12">
        <f t="shared" si="45"/>
        <v>12325</v>
      </c>
      <c r="CA46" s="12">
        <f t="shared" si="45"/>
        <v>12580</v>
      </c>
      <c r="CB46" s="12">
        <f t="shared" si="45"/>
        <v>12580</v>
      </c>
      <c r="CC46" s="12">
        <f t="shared" si="45"/>
        <v>12325</v>
      </c>
      <c r="CD46" s="12">
        <f t="shared" si="45"/>
        <v>12325</v>
      </c>
      <c r="CE46" s="12">
        <f t="shared" si="45"/>
        <v>12325</v>
      </c>
      <c r="CF46" s="12">
        <f t="shared" si="45"/>
        <v>12325</v>
      </c>
      <c r="CG46" s="12">
        <f t="shared" si="45"/>
        <v>12325</v>
      </c>
      <c r="CH46" s="12">
        <f t="shared" si="45"/>
        <v>12580</v>
      </c>
      <c r="CI46" s="12">
        <f t="shared" ref="CI46:ET46" si="46">ROUNDUP(CI18*0.85,)</f>
        <v>12580</v>
      </c>
      <c r="CJ46" s="12">
        <f t="shared" si="46"/>
        <v>12580</v>
      </c>
      <c r="CK46" s="12">
        <f t="shared" si="46"/>
        <v>12580</v>
      </c>
      <c r="CL46" s="12">
        <f t="shared" si="46"/>
        <v>12580</v>
      </c>
      <c r="CM46" s="12">
        <f t="shared" si="46"/>
        <v>12580</v>
      </c>
      <c r="CN46" s="12">
        <f t="shared" si="46"/>
        <v>12580</v>
      </c>
      <c r="CO46" s="12">
        <f t="shared" si="46"/>
        <v>16150</v>
      </c>
      <c r="CP46" s="12">
        <f t="shared" si="46"/>
        <v>16150</v>
      </c>
      <c r="CQ46" s="321">
        <f t="shared" si="46"/>
        <v>16150</v>
      </c>
      <c r="CR46" s="321">
        <f t="shared" si="46"/>
        <v>16150</v>
      </c>
      <c r="CS46" s="321">
        <f t="shared" si="46"/>
        <v>16150</v>
      </c>
      <c r="CT46" s="321">
        <f t="shared" si="46"/>
        <v>16150</v>
      </c>
      <c r="CU46" s="321">
        <f t="shared" si="46"/>
        <v>16150</v>
      </c>
      <c r="CV46" s="12">
        <f t="shared" si="46"/>
        <v>16150</v>
      </c>
      <c r="CW46" s="12">
        <f t="shared" si="46"/>
        <v>16150</v>
      </c>
      <c r="CX46" s="12">
        <f t="shared" si="46"/>
        <v>17850</v>
      </c>
      <c r="CY46" s="12">
        <f t="shared" si="46"/>
        <v>17850</v>
      </c>
      <c r="CZ46" s="12">
        <f t="shared" si="46"/>
        <v>17850</v>
      </c>
      <c r="DA46" s="12">
        <f t="shared" si="46"/>
        <v>17850</v>
      </c>
      <c r="DB46" s="12">
        <f t="shared" si="46"/>
        <v>17850</v>
      </c>
      <c r="DC46" s="12">
        <f t="shared" si="46"/>
        <v>17850</v>
      </c>
      <c r="DD46" s="12">
        <f t="shared" si="46"/>
        <v>17850</v>
      </c>
      <c r="DE46" s="12">
        <f t="shared" si="46"/>
        <v>16150</v>
      </c>
      <c r="DF46" s="321">
        <f t="shared" si="46"/>
        <v>16150</v>
      </c>
      <c r="DG46" s="321">
        <f t="shared" si="46"/>
        <v>16150</v>
      </c>
      <c r="DH46" s="321">
        <f t="shared" si="46"/>
        <v>16150</v>
      </c>
      <c r="DI46" s="321">
        <f t="shared" si="46"/>
        <v>16150</v>
      </c>
      <c r="DJ46" s="12">
        <f t="shared" si="46"/>
        <v>16150</v>
      </c>
      <c r="DK46" s="12">
        <f t="shared" si="46"/>
        <v>16150</v>
      </c>
      <c r="DL46" s="12">
        <f t="shared" si="46"/>
        <v>16150</v>
      </c>
      <c r="DM46" s="12">
        <f t="shared" si="46"/>
        <v>17000</v>
      </c>
      <c r="DN46" s="12">
        <f t="shared" si="46"/>
        <v>17000</v>
      </c>
      <c r="DO46" s="12">
        <f t="shared" si="46"/>
        <v>17000</v>
      </c>
      <c r="DP46" s="12">
        <f t="shared" si="46"/>
        <v>17000</v>
      </c>
      <c r="DQ46" s="12">
        <f t="shared" si="46"/>
        <v>17000</v>
      </c>
      <c r="DR46" s="12">
        <f t="shared" si="46"/>
        <v>17000</v>
      </c>
      <c r="DS46" s="12">
        <f t="shared" si="46"/>
        <v>17000</v>
      </c>
      <c r="DT46" s="12">
        <f t="shared" si="46"/>
        <v>17000</v>
      </c>
      <c r="DU46" s="12">
        <f t="shared" si="46"/>
        <v>17000</v>
      </c>
      <c r="DV46" s="12">
        <f t="shared" si="46"/>
        <v>17000</v>
      </c>
      <c r="DW46" s="12">
        <f t="shared" si="46"/>
        <v>17000</v>
      </c>
      <c r="DX46" s="12">
        <f t="shared" si="46"/>
        <v>17000</v>
      </c>
      <c r="DY46" s="12">
        <f t="shared" si="46"/>
        <v>17000</v>
      </c>
      <c r="DZ46" s="12">
        <f t="shared" si="46"/>
        <v>17000</v>
      </c>
      <c r="EA46" s="12">
        <f t="shared" si="46"/>
        <v>14450</v>
      </c>
      <c r="EB46" s="12">
        <f t="shared" si="46"/>
        <v>14450</v>
      </c>
      <c r="EC46" s="12">
        <f t="shared" si="46"/>
        <v>14450</v>
      </c>
      <c r="ED46" s="12">
        <f t="shared" si="46"/>
        <v>14450</v>
      </c>
      <c r="EE46" s="12">
        <f t="shared" si="46"/>
        <v>14875</v>
      </c>
      <c r="EF46" s="12">
        <f t="shared" si="46"/>
        <v>14875</v>
      </c>
      <c r="EG46" s="12">
        <f t="shared" si="46"/>
        <v>14450</v>
      </c>
      <c r="EH46" s="12">
        <f t="shared" si="46"/>
        <v>14450</v>
      </c>
      <c r="EI46" s="12">
        <f t="shared" si="46"/>
        <v>14450</v>
      </c>
      <c r="EJ46" s="12">
        <f t="shared" si="46"/>
        <v>14450</v>
      </c>
      <c r="EK46" s="12">
        <f t="shared" si="46"/>
        <v>14450</v>
      </c>
      <c r="EL46" s="12">
        <f t="shared" si="46"/>
        <v>14875</v>
      </c>
      <c r="EM46" s="12">
        <f t="shared" si="46"/>
        <v>14875</v>
      </c>
      <c r="EN46" s="12">
        <f t="shared" si="46"/>
        <v>14450</v>
      </c>
      <c r="EO46" s="12">
        <f t="shared" si="46"/>
        <v>14450</v>
      </c>
      <c r="EP46" s="12">
        <f t="shared" si="46"/>
        <v>14450</v>
      </c>
      <c r="EQ46" s="12">
        <f t="shared" si="46"/>
        <v>14450</v>
      </c>
      <c r="ER46" s="12">
        <f t="shared" si="46"/>
        <v>14450</v>
      </c>
      <c r="ES46" s="12">
        <f t="shared" si="46"/>
        <v>14875</v>
      </c>
      <c r="ET46" s="12">
        <f t="shared" si="46"/>
        <v>14875</v>
      </c>
      <c r="EU46" s="12">
        <f t="shared" ref="EU46:HB46" si="47">ROUNDUP(EU18*0.85,)</f>
        <v>14450</v>
      </c>
      <c r="EV46" s="12">
        <f t="shared" si="47"/>
        <v>14450</v>
      </c>
      <c r="EW46" s="12">
        <f t="shared" si="47"/>
        <v>14450</v>
      </c>
      <c r="EX46" s="12">
        <f t="shared" si="47"/>
        <v>14450</v>
      </c>
      <c r="EY46" s="12">
        <f t="shared" si="47"/>
        <v>14450</v>
      </c>
      <c r="EZ46" s="12">
        <f t="shared" si="47"/>
        <v>14875</v>
      </c>
      <c r="FA46" s="12">
        <f t="shared" si="47"/>
        <v>14875</v>
      </c>
      <c r="FB46" s="12">
        <f t="shared" si="47"/>
        <v>14450</v>
      </c>
      <c r="FC46" s="12">
        <f t="shared" si="47"/>
        <v>14450</v>
      </c>
      <c r="FD46" s="12">
        <f t="shared" si="47"/>
        <v>14450</v>
      </c>
      <c r="FE46" s="12">
        <f t="shared" si="47"/>
        <v>14450</v>
      </c>
      <c r="FF46" s="12">
        <f t="shared" si="47"/>
        <v>14450</v>
      </c>
      <c r="FG46" s="12">
        <f t="shared" si="47"/>
        <v>14875</v>
      </c>
      <c r="FH46" s="12">
        <f t="shared" si="47"/>
        <v>14875</v>
      </c>
      <c r="FI46" s="12">
        <f t="shared" si="47"/>
        <v>14450</v>
      </c>
      <c r="FJ46" s="12">
        <f t="shared" si="47"/>
        <v>14450</v>
      </c>
      <c r="FK46" s="12">
        <f t="shared" si="47"/>
        <v>14450</v>
      </c>
      <c r="FL46" s="12">
        <f t="shared" si="47"/>
        <v>14450</v>
      </c>
      <c r="FM46" s="12">
        <f t="shared" si="47"/>
        <v>14450</v>
      </c>
      <c r="FN46" s="12">
        <f t="shared" si="47"/>
        <v>14450</v>
      </c>
      <c r="FO46" s="12">
        <f t="shared" si="47"/>
        <v>14450</v>
      </c>
      <c r="FP46" s="12">
        <f t="shared" si="47"/>
        <v>13600</v>
      </c>
      <c r="FQ46" s="12">
        <f t="shared" si="47"/>
        <v>13600</v>
      </c>
      <c r="FR46" s="12">
        <f t="shared" si="47"/>
        <v>13600</v>
      </c>
      <c r="FS46" s="12">
        <f t="shared" si="47"/>
        <v>13600</v>
      </c>
      <c r="FT46" s="12">
        <f t="shared" si="47"/>
        <v>13600</v>
      </c>
      <c r="FU46" s="12">
        <f t="shared" si="47"/>
        <v>14025</v>
      </c>
      <c r="FV46" s="12">
        <f t="shared" si="47"/>
        <v>14025</v>
      </c>
      <c r="FW46" s="12">
        <f t="shared" si="47"/>
        <v>13175</v>
      </c>
      <c r="FX46" s="12">
        <f t="shared" si="47"/>
        <v>13175</v>
      </c>
      <c r="FY46" s="12">
        <f t="shared" si="47"/>
        <v>13175</v>
      </c>
      <c r="FZ46" s="12">
        <f t="shared" si="47"/>
        <v>13175</v>
      </c>
      <c r="GA46" s="12">
        <f t="shared" si="47"/>
        <v>13175</v>
      </c>
      <c r="GB46" s="12">
        <f t="shared" si="47"/>
        <v>13600</v>
      </c>
      <c r="GC46" s="12">
        <f t="shared" si="47"/>
        <v>13600</v>
      </c>
      <c r="GD46" s="12">
        <f t="shared" si="47"/>
        <v>13600</v>
      </c>
      <c r="GE46" s="12">
        <f t="shared" si="47"/>
        <v>13600</v>
      </c>
      <c r="GF46" s="12">
        <f t="shared" si="47"/>
        <v>13600</v>
      </c>
      <c r="GG46" s="12">
        <f t="shared" si="47"/>
        <v>13600</v>
      </c>
      <c r="GH46" s="12">
        <f t="shared" si="47"/>
        <v>13600</v>
      </c>
      <c r="GI46" s="12">
        <f t="shared" si="47"/>
        <v>14025</v>
      </c>
      <c r="GJ46" s="12">
        <f t="shared" si="47"/>
        <v>14025</v>
      </c>
      <c r="GK46" s="12">
        <f t="shared" si="47"/>
        <v>13600</v>
      </c>
      <c r="GL46" s="12">
        <f t="shared" si="47"/>
        <v>13600</v>
      </c>
      <c r="GM46" s="12">
        <f t="shared" si="47"/>
        <v>13600</v>
      </c>
      <c r="GN46" s="12">
        <f t="shared" si="47"/>
        <v>13600</v>
      </c>
      <c r="GO46" s="12">
        <f t="shared" si="47"/>
        <v>13600</v>
      </c>
      <c r="GP46" s="12">
        <f t="shared" si="47"/>
        <v>14025</v>
      </c>
      <c r="GQ46" s="12">
        <f t="shared" si="47"/>
        <v>14025</v>
      </c>
      <c r="GR46" s="12">
        <f t="shared" si="47"/>
        <v>13600</v>
      </c>
      <c r="GS46" s="321">
        <f t="shared" si="47"/>
        <v>13600</v>
      </c>
      <c r="GT46" s="321">
        <f t="shared" si="47"/>
        <v>13600</v>
      </c>
      <c r="GU46" s="321">
        <f t="shared" si="47"/>
        <v>13600</v>
      </c>
      <c r="GV46" s="321">
        <f t="shared" si="47"/>
        <v>13600</v>
      </c>
      <c r="GW46" s="12">
        <f t="shared" si="47"/>
        <v>13600</v>
      </c>
      <c r="GX46" s="12">
        <f t="shared" si="47"/>
        <v>13600</v>
      </c>
      <c r="GY46" s="12">
        <f t="shared" si="47"/>
        <v>13600</v>
      </c>
      <c r="GZ46" s="12">
        <f t="shared" si="47"/>
        <v>13600</v>
      </c>
      <c r="HA46" s="12">
        <f t="shared" si="47"/>
        <v>13600</v>
      </c>
      <c r="HB46" s="321">
        <f t="shared" si="47"/>
        <v>13600</v>
      </c>
    </row>
    <row r="47" spans="1:210" s="3" customFormat="1" ht="12" customHeight="1">
      <c r="A47" s="13">
        <v>2</v>
      </c>
      <c r="B47" s="12">
        <f t="shared" ref="B47:V47" si="48">ROUNDUP(B19*0.85,)</f>
        <v>22058</v>
      </c>
      <c r="C47" s="12">
        <f t="shared" si="48"/>
        <v>22058</v>
      </c>
      <c r="D47" s="12">
        <f t="shared" si="48"/>
        <v>22058</v>
      </c>
      <c r="E47" s="12">
        <f t="shared" si="48"/>
        <v>16703</v>
      </c>
      <c r="F47" s="12">
        <f t="shared" si="48"/>
        <v>16703</v>
      </c>
      <c r="G47" s="12">
        <f t="shared" si="48"/>
        <v>17978</v>
      </c>
      <c r="H47" s="12">
        <f t="shared" si="48"/>
        <v>17978</v>
      </c>
      <c r="I47" s="12">
        <f t="shared" si="48"/>
        <v>17128</v>
      </c>
      <c r="J47" s="12">
        <f t="shared" si="48"/>
        <v>17128</v>
      </c>
      <c r="K47" s="12">
        <f t="shared" si="48"/>
        <v>15428</v>
      </c>
      <c r="L47" s="12">
        <f t="shared" si="48"/>
        <v>17128</v>
      </c>
      <c r="M47" s="12">
        <f t="shared" si="48"/>
        <v>17128</v>
      </c>
      <c r="N47" s="12">
        <f t="shared" si="48"/>
        <v>17128</v>
      </c>
      <c r="O47" s="12">
        <f t="shared" si="48"/>
        <v>16278</v>
      </c>
      <c r="P47" s="12">
        <f t="shared" si="48"/>
        <v>16278</v>
      </c>
      <c r="Q47" s="12">
        <f t="shared" si="48"/>
        <v>15003</v>
      </c>
      <c r="R47" s="12">
        <f t="shared" si="48"/>
        <v>14153</v>
      </c>
      <c r="S47" s="12">
        <f t="shared" si="48"/>
        <v>14153</v>
      </c>
      <c r="T47" s="12">
        <f t="shared" si="48"/>
        <v>14153</v>
      </c>
      <c r="U47" s="12">
        <f t="shared" si="48"/>
        <v>14153</v>
      </c>
      <c r="V47" s="12">
        <f t="shared" si="48"/>
        <v>14153</v>
      </c>
      <c r="W47" s="12">
        <f t="shared" ref="W47:CH47" si="49">ROUNDUP(W19*0.85,)</f>
        <v>14153</v>
      </c>
      <c r="X47" s="12">
        <f t="shared" si="49"/>
        <v>14153</v>
      </c>
      <c r="Y47" s="12">
        <f t="shared" si="49"/>
        <v>13600</v>
      </c>
      <c r="Z47" s="12">
        <f t="shared" si="49"/>
        <v>13600</v>
      </c>
      <c r="AA47" s="12">
        <f t="shared" si="49"/>
        <v>13600</v>
      </c>
      <c r="AB47" s="12">
        <f t="shared" si="49"/>
        <v>14153</v>
      </c>
      <c r="AC47" s="12">
        <f t="shared" si="49"/>
        <v>14153</v>
      </c>
      <c r="AD47" s="12">
        <f t="shared" si="49"/>
        <v>14153</v>
      </c>
      <c r="AE47" s="12">
        <f t="shared" si="49"/>
        <v>14153</v>
      </c>
      <c r="AF47" s="12">
        <f t="shared" si="49"/>
        <v>13643</v>
      </c>
      <c r="AG47" s="12">
        <f t="shared" si="49"/>
        <v>13643</v>
      </c>
      <c r="AH47" s="12">
        <f t="shared" si="49"/>
        <v>13643</v>
      </c>
      <c r="AI47" s="12">
        <f t="shared" si="49"/>
        <v>13643</v>
      </c>
      <c r="AJ47" s="12">
        <f t="shared" si="49"/>
        <v>13643</v>
      </c>
      <c r="AK47" s="12">
        <f t="shared" si="49"/>
        <v>14748</v>
      </c>
      <c r="AL47" s="12">
        <f t="shared" si="49"/>
        <v>14748</v>
      </c>
      <c r="AM47" s="12">
        <f t="shared" si="49"/>
        <v>13643</v>
      </c>
      <c r="AN47" s="12">
        <f t="shared" si="49"/>
        <v>13643</v>
      </c>
      <c r="AO47" s="12">
        <f t="shared" si="49"/>
        <v>13643</v>
      </c>
      <c r="AP47" s="12">
        <f t="shared" si="49"/>
        <v>13643</v>
      </c>
      <c r="AQ47" s="12">
        <f t="shared" si="49"/>
        <v>13643</v>
      </c>
      <c r="AR47" s="12">
        <f t="shared" si="49"/>
        <v>14153</v>
      </c>
      <c r="AS47" s="12">
        <f t="shared" si="49"/>
        <v>14153</v>
      </c>
      <c r="AT47" s="12">
        <f t="shared" si="49"/>
        <v>13898</v>
      </c>
      <c r="AU47" s="12">
        <f t="shared" si="49"/>
        <v>13898</v>
      </c>
      <c r="AV47" s="12">
        <f t="shared" si="49"/>
        <v>13898</v>
      </c>
      <c r="AW47" s="12">
        <f t="shared" si="49"/>
        <v>13898</v>
      </c>
      <c r="AX47" s="12">
        <f t="shared" si="49"/>
        <v>13898</v>
      </c>
      <c r="AY47" s="12">
        <f t="shared" si="49"/>
        <v>14408</v>
      </c>
      <c r="AZ47" s="12">
        <f t="shared" si="49"/>
        <v>14408</v>
      </c>
      <c r="BA47" s="12">
        <f t="shared" si="49"/>
        <v>14408</v>
      </c>
      <c r="BB47" s="12">
        <f t="shared" si="49"/>
        <v>13643</v>
      </c>
      <c r="BC47" s="12">
        <f t="shared" si="49"/>
        <v>13643</v>
      </c>
      <c r="BD47" s="12">
        <f t="shared" si="49"/>
        <v>13643</v>
      </c>
      <c r="BE47" s="12">
        <f t="shared" si="49"/>
        <v>15173</v>
      </c>
      <c r="BF47" s="12">
        <f t="shared" si="49"/>
        <v>15173</v>
      </c>
      <c r="BG47" s="12">
        <f t="shared" si="49"/>
        <v>15173</v>
      </c>
      <c r="BH47" s="12">
        <f t="shared" si="49"/>
        <v>14408</v>
      </c>
      <c r="BI47" s="12">
        <f t="shared" si="49"/>
        <v>14408</v>
      </c>
      <c r="BJ47" s="12">
        <f t="shared" si="49"/>
        <v>14408</v>
      </c>
      <c r="BK47" s="12">
        <f t="shared" si="49"/>
        <v>14408</v>
      </c>
      <c r="BL47" s="12">
        <f t="shared" si="49"/>
        <v>14408</v>
      </c>
      <c r="BM47" s="12">
        <f t="shared" si="49"/>
        <v>15173</v>
      </c>
      <c r="BN47" s="12">
        <f t="shared" si="49"/>
        <v>15173</v>
      </c>
      <c r="BO47" s="12">
        <f t="shared" si="49"/>
        <v>15173</v>
      </c>
      <c r="BP47" s="12">
        <f t="shared" si="49"/>
        <v>13898</v>
      </c>
      <c r="BQ47" s="12">
        <f t="shared" si="49"/>
        <v>13898</v>
      </c>
      <c r="BR47" s="12">
        <f t="shared" si="49"/>
        <v>13898</v>
      </c>
      <c r="BS47" s="12">
        <f t="shared" si="49"/>
        <v>13898</v>
      </c>
      <c r="BT47" s="12">
        <f t="shared" si="49"/>
        <v>14153</v>
      </c>
      <c r="BU47" s="12">
        <f t="shared" si="49"/>
        <v>14153</v>
      </c>
      <c r="BV47" s="12">
        <f t="shared" si="49"/>
        <v>13898</v>
      </c>
      <c r="BW47" s="12">
        <f t="shared" si="49"/>
        <v>13898</v>
      </c>
      <c r="BX47" s="12">
        <f t="shared" si="49"/>
        <v>13898</v>
      </c>
      <c r="BY47" s="12">
        <f t="shared" si="49"/>
        <v>13898</v>
      </c>
      <c r="BZ47" s="12">
        <f t="shared" si="49"/>
        <v>13898</v>
      </c>
      <c r="CA47" s="12">
        <f t="shared" si="49"/>
        <v>14153</v>
      </c>
      <c r="CB47" s="12">
        <f t="shared" si="49"/>
        <v>14153</v>
      </c>
      <c r="CC47" s="12">
        <f t="shared" si="49"/>
        <v>13898</v>
      </c>
      <c r="CD47" s="12">
        <f t="shared" si="49"/>
        <v>13898</v>
      </c>
      <c r="CE47" s="12">
        <f t="shared" si="49"/>
        <v>13898</v>
      </c>
      <c r="CF47" s="12">
        <f t="shared" si="49"/>
        <v>13898</v>
      </c>
      <c r="CG47" s="12">
        <f t="shared" si="49"/>
        <v>13898</v>
      </c>
      <c r="CH47" s="12">
        <f t="shared" si="49"/>
        <v>14153</v>
      </c>
      <c r="CI47" s="12">
        <f t="shared" ref="CI47:ET47" si="50">ROUNDUP(CI19*0.85,)</f>
        <v>14153</v>
      </c>
      <c r="CJ47" s="12">
        <f t="shared" si="50"/>
        <v>14153</v>
      </c>
      <c r="CK47" s="12">
        <f t="shared" si="50"/>
        <v>14153</v>
      </c>
      <c r="CL47" s="12">
        <f t="shared" si="50"/>
        <v>14153</v>
      </c>
      <c r="CM47" s="12">
        <f t="shared" si="50"/>
        <v>14153</v>
      </c>
      <c r="CN47" s="12">
        <f t="shared" si="50"/>
        <v>14153</v>
      </c>
      <c r="CO47" s="12">
        <f t="shared" si="50"/>
        <v>17723</v>
      </c>
      <c r="CP47" s="12">
        <f t="shared" si="50"/>
        <v>17723</v>
      </c>
      <c r="CQ47" s="321">
        <f t="shared" si="50"/>
        <v>17723</v>
      </c>
      <c r="CR47" s="321">
        <f t="shared" si="50"/>
        <v>17723</v>
      </c>
      <c r="CS47" s="321">
        <f t="shared" si="50"/>
        <v>17723</v>
      </c>
      <c r="CT47" s="321">
        <f t="shared" si="50"/>
        <v>17723</v>
      </c>
      <c r="CU47" s="321">
        <f t="shared" si="50"/>
        <v>17723</v>
      </c>
      <c r="CV47" s="12">
        <f t="shared" si="50"/>
        <v>17723</v>
      </c>
      <c r="CW47" s="12">
        <f t="shared" si="50"/>
        <v>17723</v>
      </c>
      <c r="CX47" s="12">
        <f t="shared" si="50"/>
        <v>19423</v>
      </c>
      <c r="CY47" s="12">
        <f t="shared" si="50"/>
        <v>19423</v>
      </c>
      <c r="CZ47" s="12">
        <f t="shared" si="50"/>
        <v>19423</v>
      </c>
      <c r="DA47" s="12">
        <f t="shared" si="50"/>
        <v>19423</v>
      </c>
      <c r="DB47" s="12">
        <f t="shared" si="50"/>
        <v>19423</v>
      </c>
      <c r="DC47" s="12">
        <f t="shared" si="50"/>
        <v>19423</v>
      </c>
      <c r="DD47" s="12">
        <f t="shared" si="50"/>
        <v>19423</v>
      </c>
      <c r="DE47" s="12">
        <f t="shared" si="50"/>
        <v>17723</v>
      </c>
      <c r="DF47" s="321">
        <f t="shared" si="50"/>
        <v>17723</v>
      </c>
      <c r="DG47" s="321">
        <f t="shared" si="50"/>
        <v>17723</v>
      </c>
      <c r="DH47" s="321">
        <f t="shared" si="50"/>
        <v>17723</v>
      </c>
      <c r="DI47" s="321">
        <f t="shared" si="50"/>
        <v>17723</v>
      </c>
      <c r="DJ47" s="12">
        <f t="shared" si="50"/>
        <v>17723</v>
      </c>
      <c r="DK47" s="12">
        <f t="shared" si="50"/>
        <v>17723</v>
      </c>
      <c r="DL47" s="12">
        <f t="shared" si="50"/>
        <v>17723</v>
      </c>
      <c r="DM47" s="12">
        <f t="shared" si="50"/>
        <v>18573</v>
      </c>
      <c r="DN47" s="12">
        <f t="shared" si="50"/>
        <v>18573</v>
      </c>
      <c r="DO47" s="12">
        <f t="shared" si="50"/>
        <v>18573</v>
      </c>
      <c r="DP47" s="12">
        <f t="shared" si="50"/>
        <v>18573</v>
      </c>
      <c r="DQ47" s="12">
        <f t="shared" si="50"/>
        <v>18573</v>
      </c>
      <c r="DR47" s="12">
        <f t="shared" si="50"/>
        <v>18573</v>
      </c>
      <c r="DS47" s="12">
        <f t="shared" si="50"/>
        <v>18573</v>
      </c>
      <c r="DT47" s="12">
        <f t="shared" si="50"/>
        <v>18573</v>
      </c>
      <c r="DU47" s="12">
        <f t="shared" si="50"/>
        <v>18573</v>
      </c>
      <c r="DV47" s="12">
        <f t="shared" si="50"/>
        <v>18573</v>
      </c>
      <c r="DW47" s="12">
        <f t="shared" si="50"/>
        <v>18573</v>
      </c>
      <c r="DX47" s="12">
        <f t="shared" si="50"/>
        <v>18573</v>
      </c>
      <c r="DY47" s="12">
        <f t="shared" si="50"/>
        <v>18573</v>
      </c>
      <c r="DZ47" s="12">
        <f t="shared" si="50"/>
        <v>18573</v>
      </c>
      <c r="EA47" s="12">
        <f t="shared" si="50"/>
        <v>16023</v>
      </c>
      <c r="EB47" s="12">
        <f t="shared" si="50"/>
        <v>16023</v>
      </c>
      <c r="EC47" s="12">
        <f t="shared" si="50"/>
        <v>16023</v>
      </c>
      <c r="ED47" s="12">
        <f t="shared" si="50"/>
        <v>16023</v>
      </c>
      <c r="EE47" s="12">
        <f t="shared" si="50"/>
        <v>16448</v>
      </c>
      <c r="EF47" s="12">
        <f t="shared" si="50"/>
        <v>16448</v>
      </c>
      <c r="EG47" s="12">
        <f t="shared" si="50"/>
        <v>16023</v>
      </c>
      <c r="EH47" s="12">
        <f t="shared" si="50"/>
        <v>16023</v>
      </c>
      <c r="EI47" s="12">
        <f t="shared" si="50"/>
        <v>16023</v>
      </c>
      <c r="EJ47" s="12">
        <f t="shared" si="50"/>
        <v>16023</v>
      </c>
      <c r="EK47" s="12">
        <f t="shared" si="50"/>
        <v>16023</v>
      </c>
      <c r="EL47" s="12">
        <f t="shared" si="50"/>
        <v>16448</v>
      </c>
      <c r="EM47" s="12">
        <f t="shared" si="50"/>
        <v>16448</v>
      </c>
      <c r="EN47" s="12">
        <f t="shared" si="50"/>
        <v>16023</v>
      </c>
      <c r="EO47" s="12">
        <f t="shared" si="50"/>
        <v>16023</v>
      </c>
      <c r="EP47" s="12">
        <f t="shared" si="50"/>
        <v>16023</v>
      </c>
      <c r="EQ47" s="12">
        <f t="shared" si="50"/>
        <v>16023</v>
      </c>
      <c r="ER47" s="12">
        <f t="shared" si="50"/>
        <v>16023</v>
      </c>
      <c r="ES47" s="12">
        <f t="shared" si="50"/>
        <v>16448</v>
      </c>
      <c r="ET47" s="12">
        <f t="shared" si="50"/>
        <v>16448</v>
      </c>
      <c r="EU47" s="12">
        <f t="shared" ref="EU47:HB47" si="51">ROUNDUP(EU19*0.85,)</f>
        <v>16023</v>
      </c>
      <c r="EV47" s="12">
        <f t="shared" si="51"/>
        <v>16023</v>
      </c>
      <c r="EW47" s="12">
        <f t="shared" si="51"/>
        <v>16023</v>
      </c>
      <c r="EX47" s="12">
        <f t="shared" si="51"/>
        <v>16023</v>
      </c>
      <c r="EY47" s="12">
        <f t="shared" si="51"/>
        <v>16023</v>
      </c>
      <c r="EZ47" s="12">
        <f t="shared" si="51"/>
        <v>16448</v>
      </c>
      <c r="FA47" s="12">
        <f t="shared" si="51"/>
        <v>16448</v>
      </c>
      <c r="FB47" s="12">
        <f t="shared" si="51"/>
        <v>16023</v>
      </c>
      <c r="FC47" s="12">
        <f t="shared" si="51"/>
        <v>16023</v>
      </c>
      <c r="FD47" s="12">
        <f t="shared" si="51"/>
        <v>16023</v>
      </c>
      <c r="FE47" s="12">
        <f t="shared" si="51"/>
        <v>16023</v>
      </c>
      <c r="FF47" s="12">
        <f t="shared" si="51"/>
        <v>16023</v>
      </c>
      <c r="FG47" s="12">
        <f t="shared" si="51"/>
        <v>16448</v>
      </c>
      <c r="FH47" s="12">
        <f t="shared" si="51"/>
        <v>16448</v>
      </c>
      <c r="FI47" s="12">
        <f t="shared" si="51"/>
        <v>16023</v>
      </c>
      <c r="FJ47" s="12">
        <f t="shared" si="51"/>
        <v>16023</v>
      </c>
      <c r="FK47" s="12">
        <f t="shared" si="51"/>
        <v>16023</v>
      </c>
      <c r="FL47" s="12">
        <f t="shared" si="51"/>
        <v>16023</v>
      </c>
      <c r="FM47" s="12">
        <f t="shared" si="51"/>
        <v>16023</v>
      </c>
      <c r="FN47" s="12">
        <f t="shared" si="51"/>
        <v>16023</v>
      </c>
      <c r="FO47" s="12">
        <f t="shared" si="51"/>
        <v>16023</v>
      </c>
      <c r="FP47" s="12">
        <f t="shared" si="51"/>
        <v>15173</v>
      </c>
      <c r="FQ47" s="12">
        <f t="shared" si="51"/>
        <v>15173</v>
      </c>
      <c r="FR47" s="12">
        <f t="shared" si="51"/>
        <v>15173</v>
      </c>
      <c r="FS47" s="12">
        <f t="shared" si="51"/>
        <v>15173</v>
      </c>
      <c r="FT47" s="12">
        <f t="shared" si="51"/>
        <v>15173</v>
      </c>
      <c r="FU47" s="12">
        <f t="shared" si="51"/>
        <v>15598</v>
      </c>
      <c r="FV47" s="12">
        <f t="shared" si="51"/>
        <v>15598</v>
      </c>
      <c r="FW47" s="12">
        <f t="shared" si="51"/>
        <v>14748</v>
      </c>
      <c r="FX47" s="12">
        <f t="shared" si="51"/>
        <v>14748</v>
      </c>
      <c r="FY47" s="12">
        <f t="shared" si="51"/>
        <v>14748</v>
      </c>
      <c r="FZ47" s="12">
        <f t="shared" si="51"/>
        <v>14748</v>
      </c>
      <c r="GA47" s="12">
        <f t="shared" si="51"/>
        <v>14748</v>
      </c>
      <c r="GB47" s="12">
        <f t="shared" si="51"/>
        <v>15173</v>
      </c>
      <c r="GC47" s="12">
        <f t="shared" si="51"/>
        <v>15173</v>
      </c>
      <c r="GD47" s="12">
        <f t="shared" si="51"/>
        <v>15173</v>
      </c>
      <c r="GE47" s="12">
        <f t="shared" si="51"/>
        <v>15173</v>
      </c>
      <c r="GF47" s="12">
        <f t="shared" si="51"/>
        <v>15173</v>
      </c>
      <c r="GG47" s="12">
        <f t="shared" si="51"/>
        <v>15173</v>
      </c>
      <c r="GH47" s="12">
        <f t="shared" si="51"/>
        <v>15173</v>
      </c>
      <c r="GI47" s="12">
        <f t="shared" si="51"/>
        <v>15598</v>
      </c>
      <c r="GJ47" s="12">
        <f t="shared" si="51"/>
        <v>15598</v>
      </c>
      <c r="GK47" s="12">
        <f t="shared" si="51"/>
        <v>15173</v>
      </c>
      <c r="GL47" s="12">
        <f t="shared" si="51"/>
        <v>15173</v>
      </c>
      <c r="GM47" s="12">
        <f t="shared" si="51"/>
        <v>15173</v>
      </c>
      <c r="GN47" s="12">
        <f t="shared" si="51"/>
        <v>15173</v>
      </c>
      <c r="GO47" s="12">
        <f t="shared" si="51"/>
        <v>15173</v>
      </c>
      <c r="GP47" s="12">
        <f t="shared" si="51"/>
        <v>15598</v>
      </c>
      <c r="GQ47" s="12">
        <f t="shared" si="51"/>
        <v>15598</v>
      </c>
      <c r="GR47" s="12">
        <f t="shared" si="51"/>
        <v>15173</v>
      </c>
      <c r="GS47" s="321">
        <f t="shared" si="51"/>
        <v>15173</v>
      </c>
      <c r="GT47" s="321">
        <f t="shared" si="51"/>
        <v>15173</v>
      </c>
      <c r="GU47" s="321">
        <f t="shared" si="51"/>
        <v>15173</v>
      </c>
      <c r="GV47" s="321">
        <f t="shared" si="51"/>
        <v>15173</v>
      </c>
      <c r="GW47" s="12">
        <f t="shared" si="51"/>
        <v>15173</v>
      </c>
      <c r="GX47" s="12">
        <f t="shared" si="51"/>
        <v>15173</v>
      </c>
      <c r="GY47" s="12">
        <f t="shared" si="51"/>
        <v>15173</v>
      </c>
      <c r="GZ47" s="12">
        <f t="shared" si="51"/>
        <v>15173</v>
      </c>
      <c r="HA47" s="12">
        <f t="shared" si="51"/>
        <v>15173</v>
      </c>
      <c r="HB47" s="321">
        <f t="shared" si="51"/>
        <v>15173</v>
      </c>
    </row>
    <row r="48" spans="1:210" s="3" customFormat="1" ht="12" customHeight="1">
      <c r="A48" s="12" t="s">
        <v>81</v>
      </c>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321"/>
      <c r="CR48" s="321"/>
      <c r="CS48" s="321"/>
      <c r="CT48" s="321"/>
      <c r="CU48" s="321"/>
      <c r="CV48" s="59"/>
      <c r="CW48" s="59"/>
      <c r="CX48" s="59"/>
      <c r="CY48" s="59"/>
      <c r="CZ48" s="59"/>
      <c r="DA48" s="59"/>
      <c r="DB48" s="59"/>
      <c r="DC48" s="59"/>
      <c r="DD48" s="59"/>
      <c r="DE48" s="59"/>
      <c r="DF48" s="321"/>
      <c r="DG48" s="321"/>
      <c r="DH48" s="321"/>
      <c r="DI48" s="321"/>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321"/>
      <c r="GT48" s="321"/>
      <c r="GU48" s="321"/>
      <c r="GV48" s="321"/>
      <c r="GW48" s="59"/>
      <c r="GX48" s="59"/>
      <c r="GY48" s="59"/>
      <c r="GZ48" s="59"/>
      <c r="HA48" s="59"/>
      <c r="HB48" s="321"/>
    </row>
    <row r="49" spans="1:210" s="3" customFormat="1" ht="12" customHeight="1">
      <c r="A49" s="13">
        <v>1</v>
      </c>
      <c r="B49" s="12">
        <f t="shared" ref="B49:V49" si="52">ROUNDUP(B21*0.85,)</f>
        <v>24650</v>
      </c>
      <c r="C49" s="12">
        <f t="shared" si="52"/>
        <v>24650</v>
      </c>
      <c r="D49" s="12">
        <f t="shared" si="52"/>
        <v>24650</v>
      </c>
      <c r="E49" s="12">
        <f t="shared" si="52"/>
        <v>17595</v>
      </c>
      <c r="F49" s="12">
        <f t="shared" si="52"/>
        <v>17595</v>
      </c>
      <c r="G49" s="12">
        <f t="shared" si="52"/>
        <v>18870</v>
      </c>
      <c r="H49" s="12">
        <f t="shared" si="52"/>
        <v>18870</v>
      </c>
      <c r="I49" s="12">
        <f t="shared" si="52"/>
        <v>18020</v>
      </c>
      <c r="J49" s="12">
        <f t="shared" si="52"/>
        <v>18020</v>
      </c>
      <c r="K49" s="12">
        <f t="shared" si="52"/>
        <v>16320</v>
      </c>
      <c r="L49" s="12">
        <f t="shared" si="52"/>
        <v>18020</v>
      </c>
      <c r="M49" s="12">
        <f t="shared" si="52"/>
        <v>18020</v>
      </c>
      <c r="N49" s="12">
        <f t="shared" si="52"/>
        <v>18020</v>
      </c>
      <c r="O49" s="12">
        <f t="shared" si="52"/>
        <v>17170</v>
      </c>
      <c r="P49" s="12">
        <f t="shared" si="52"/>
        <v>17170</v>
      </c>
      <c r="Q49" s="12">
        <f t="shared" si="52"/>
        <v>15895</v>
      </c>
      <c r="R49" s="12">
        <f t="shared" si="52"/>
        <v>15045</v>
      </c>
      <c r="S49" s="12">
        <f t="shared" si="52"/>
        <v>15045</v>
      </c>
      <c r="T49" s="12">
        <f t="shared" si="52"/>
        <v>15045</v>
      </c>
      <c r="U49" s="12">
        <f t="shared" si="52"/>
        <v>15045</v>
      </c>
      <c r="V49" s="12">
        <f t="shared" si="52"/>
        <v>15045</v>
      </c>
      <c r="W49" s="12">
        <f t="shared" ref="W49:CH49" si="53">ROUNDUP(W21*0.85,)</f>
        <v>15045</v>
      </c>
      <c r="X49" s="12">
        <f t="shared" si="53"/>
        <v>15045</v>
      </c>
      <c r="Y49" s="12">
        <f t="shared" si="53"/>
        <v>14493</v>
      </c>
      <c r="Z49" s="12">
        <f t="shared" si="53"/>
        <v>14493</v>
      </c>
      <c r="AA49" s="12">
        <f t="shared" si="53"/>
        <v>14493</v>
      </c>
      <c r="AB49" s="12">
        <f t="shared" si="53"/>
        <v>14280</v>
      </c>
      <c r="AC49" s="12">
        <f t="shared" si="53"/>
        <v>14280</v>
      </c>
      <c r="AD49" s="12">
        <f t="shared" si="53"/>
        <v>14280</v>
      </c>
      <c r="AE49" s="12">
        <f t="shared" si="53"/>
        <v>14280</v>
      </c>
      <c r="AF49" s="12">
        <f t="shared" si="53"/>
        <v>13770</v>
      </c>
      <c r="AG49" s="12">
        <f t="shared" si="53"/>
        <v>13770</v>
      </c>
      <c r="AH49" s="12">
        <f t="shared" si="53"/>
        <v>13770</v>
      </c>
      <c r="AI49" s="12">
        <f t="shared" si="53"/>
        <v>13770</v>
      </c>
      <c r="AJ49" s="12">
        <f t="shared" si="53"/>
        <v>13770</v>
      </c>
      <c r="AK49" s="12">
        <f t="shared" si="53"/>
        <v>14875</v>
      </c>
      <c r="AL49" s="12">
        <f t="shared" si="53"/>
        <v>14875</v>
      </c>
      <c r="AM49" s="12">
        <f t="shared" si="53"/>
        <v>13770</v>
      </c>
      <c r="AN49" s="12">
        <f t="shared" si="53"/>
        <v>13770</v>
      </c>
      <c r="AO49" s="12">
        <f t="shared" si="53"/>
        <v>13770</v>
      </c>
      <c r="AP49" s="12">
        <f t="shared" si="53"/>
        <v>13770</v>
      </c>
      <c r="AQ49" s="12">
        <f t="shared" si="53"/>
        <v>13770</v>
      </c>
      <c r="AR49" s="12">
        <f t="shared" si="53"/>
        <v>14280</v>
      </c>
      <c r="AS49" s="12">
        <f t="shared" si="53"/>
        <v>14280</v>
      </c>
      <c r="AT49" s="12">
        <f t="shared" si="53"/>
        <v>14025</v>
      </c>
      <c r="AU49" s="12">
        <f t="shared" si="53"/>
        <v>14025</v>
      </c>
      <c r="AV49" s="12">
        <f t="shared" si="53"/>
        <v>14025</v>
      </c>
      <c r="AW49" s="12">
        <f t="shared" si="53"/>
        <v>14025</v>
      </c>
      <c r="AX49" s="12">
        <f t="shared" si="53"/>
        <v>14025</v>
      </c>
      <c r="AY49" s="12">
        <f t="shared" si="53"/>
        <v>14535</v>
      </c>
      <c r="AZ49" s="12">
        <f t="shared" si="53"/>
        <v>14535</v>
      </c>
      <c r="BA49" s="12">
        <f t="shared" si="53"/>
        <v>14535</v>
      </c>
      <c r="BB49" s="12">
        <f t="shared" si="53"/>
        <v>13770</v>
      </c>
      <c r="BC49" s="12">
        <f t="shared" si="53"/>
        <v>13770</v>
      </c>
      <c r="BD49" s="12">
        <f t="shared" si="53"/>
        <v>13770</v>
      </c>
      <c r="BE49" s="12">
        <f t="shared" si="53"/>
        <v>15300</v>
      </c>
      <c r="BF49" s="12">
        <f t="shared" si="53"/>
        <v>15300</v>
      </c>
      <c r="BG49" s="12">
        <f t="shared" si="53"/>
        <v>15300</v>
      </c>
      <c r="BH49" s="12">
        <f t="shared" si="53"/>
        <v>14535</v>
      </c>
      <c r="BI49" s="12">
        <f t="shared" si="53"/>
        <v>14535</v>
      </c>
      <c r="BJ49" s="12">
        <f t="shared" si="53"/>
        <v>14535</v>
      </c>
      <c r="BK49" s="12">
        <f t="shared" si="53"/>
        <v>14535</v>
      </c>
      <c r="BL49" s="12">
        <f t="shared" si="53"/>
        <v>14535</v>
      </c>
      <c r="BM49" s="12">
        <f t="shared" si="53"/>
        <v>15300</v>
      </c>
      <c r="BN49" s="12">
        <f t="shared" si="53"/>
        <v>15300</v>
      </c>
      <c r="BO49" s="12">
        <f t="shared" si="53"/>
        <v>15300</v>
      </c>
      <c r="BP49" s="12">
        <f t="shared" si="53"/>
        <v>14025</v>
      </c>
      <c r="BQ49" s="12">
        <f t="shared" si="53"/>
        <v>14025</v>
      </c>
      <c r="BR49" s="12">
        <f t="shared" si="53"/>
        <v>14025</v>
      </c>
      <c r="BS49" s="12">
        <f t="shared" si="53"/>
        <v>14025</v>
      </c>
      <c r="BT49" s="12">
        <f t="shared" si="53"/>
        <v>14280</v>
      </c>
      <c r="BU49" s="12">
        <f t="shared" si="53"/>
        <v>14280</v>
      </c>
      <c r="BV49" s="12">
        <f t="shared" si="53"/>
        <v>14025</v>
      </c>
      <c r="BW49" s="12">
        <f t="shared" si="53"/>
        <v>14025</v>
      </c>
      <c r="BX49" s="12">
        <f t="shared" si="53"/>
        <v>14025</v>
      </c>
      <c r="BY49" s="12">
        <f t="shared" si="53"/>
        <v>14025</v>
      </c>
      <c r="BZ49" s="12">
        <f t="shared" si="53"/>
        <v>14025</v>
      </c>
      <c r="CA49" s="12">
        <f t="shared" si="53"/>
        <v>14280</v>
      </c>
      <c r="CB49" s="12">
        <f t="shared" si="53"/>
        <v>14280</v>
      </c>
      <c r="CC49" s="12">
        <f t="shared" si="53"/>
        <v>14025</v>
      </c>
      <c r="CD49" s="12">
        <f t="shared" si="53"/>
        <v>14025</v>
      </c>
      <c r="CE49" s="12">
        <f t="shared" si="53"/>
        <v>14025</v>
      </c>
      <c r="CF49" s="12">
        <f t="shared" si="53"/>
        <v>14025</v>
      </c>
      <c r="CG49" s="12">
        <f t="shared" si="53"/>
        <v>14025</v>
      </c>
      <c r="CH49" s="12">
        <f t="shared" si="53"/>
        <v>14280</v>
      </c>
      <c r="CI49" s="12">
        <f t="shared" ref="CI49:ET49" si="54">ROUNDUP(CI21*0.85,)</f>
        <v>14280</v>
      </c>
      <c r="CJ49" s="12">
        <f t="shared" si="54"/>
        <v>14280</v>
      </c>
      <c r="CK49" s="12">
        <f t="shared" si="54"/>
        <v>14280</v>
      </c>
      <c r="CL49" s="12">
        <f t="shared" si="54"/>
        <v>14280</v>
      </c>
      <c r="CM49" s="12">
        <f t="shared" si="54"/>
        <v>14280</v>
      </c>
      <c r="CN49" s="12">
        <f t="shared" si="54"/>
        <v>14280</v>
      </c>
      <c r="CO49" s="12">
        <f t="shared" si="54"/>
        <v>17850</v>
      </c>
      <c r="CP49" s="12">
        <f t="shared" si="54"/>
        <v>17850</v>
      </c>
      <c r="CQ49" s="321">
        <f t="shared" si="54"/>
        <v>17850</v>
      </c>
      <c r="CR49" s="321">
        <f t="shared" si="54"/>
        <v>17850</v>
      </c>
      <c r="CS49" s="321">
        <f t="shared" si="54"/>
        <v>17850</v>
      </c>
      <c r="CT49" s="321">
        <f t="shared" si="54"/>
        <v>17850</v>
      </c>
      <c r="CU49" s="321">
        <f t="shared" si="54"/>
        <v>17850</v>
      </c>
      <c r="CV49" s="12">
        <f t="shared" si="54"/>
        <v>17850</v>
      </c>
      <c r="CW49" s="12">
        <f t="shared" si="54"/>
        <v>17850</v>
      </c>
      <c r="CX49" s="12">
        <f t="shared" si="54"/>
        <v>19550</v>
      </c>
      <c r="CY49" s="12">
        <f t="shared" si="54"/>
        <v>19550</v>
      </c>
      <c r="CZ49" s="12">
        <f t="shared" si="54"/>
        <v>19550</v>
      </c>
      <c r="DA49" s="12">
        <f t="shared" si="54"/>
        <v>19550</v>
      </c>
      <c r="DB49" s="12">
        <f t="shared" si="54"/>
        <v>19550</v>
      </c>
      <c r="DC49" s="12">
        <f t="shared" si="54"/>
        <v>19550</v>
      </c>
      <c r="DD49" s="12">
        <f t="shared" si="54"/>
        <v>19550</v>
      </c>
      <c r="DE49" s="12">
        <f t="shared" si="54"/>
        <v>17850</v>
      </c>
      <c r="DF49" s="321">
        <f t="shared" si="54"/>
        <v>17850</v>
      </c>
      <c r="DG49" s="321">
        <f t="shared" si="54"/>
        <v>17850</v>
      </c>
      <c r="DH49" s="321">
        <f t="shared" si="54"/>
        <v>17850</v>
      </c>
      <c r="DI49" s="321">
        <f t="shared" si="54"/>
        <v>17850</v>
      </c>
      <c r="DJ49" s="12">
        <f t="shared" si="54"/>
        <v>17850</v>
      </c>
      <c r="DK49" s="12">
        <f t="shared" si="54"/>
        <v>17850</v>
      </c>
      <c r="DL49" s="12">
        <f t="shared" si="54"/>
        <v>17850</v>
      </c>
      <c r="DM49" s="12">
        <f t="shared" si="54"/>
        <v>18700</v>
      </c>
      <c r="DN49" s="12">
        <f t="shared" si="54"/>
        <v>18700</v>
      </c>
      <c r="DO49" s="12">
        <f t="shared" si="54"/>
        <v>18700</v>
      </c>
      <c r="DP49" s="12">
        <f t="shared" si="54"/>
        <v>18700</v>
      </c>
      <c r="DQ49" s="12">
        <f t="shared" si="54"/>
        <v>18700</v>
      </c>
      <c r="DR49" s="12">
        <f t="shared" si="54"/>
        <v>18700</v>
      </c>
      <c r="DS49" s="12">
        <f t="shared" si="54"/>
        <v>18700</v>
      </c>
      <c r="DT49" s="12">
        <f t="shared" si="54"/>
        <v>18700</v>
      </c>
      <c r="DU49" s="12">
        <f t="shared" si="54"/>
        <v>18700</v>
      </c>
      <c r="DV49" s="12">
        <f t="shared" si="54"/>
        <v>18700</v>
      </c>
      <c r="DW49" s="12">
        <f t="shared" si="54"/>
        <v>18700</v>
      </c>
      <c r="DX49" s="12">
        <f t="shared" si="54"/>
        <v>18700</v>
      </c>
      <c r="DY49" s="12">
        <f t="shared" si="54"/>
        <v>18700</v>
      </c>
      <c r="DZ49" s="12">
        <f t="shared" si="54"/>
        <v>18700</v>
      </c>
      <c r="EA49" s="12">
        <f t="shared" si="54"/>
        <v>16150</v>
      </c>
      <c r="EB49" s="12">
        <f t="shared" si="54"/>
        <v>16150</v>
      </c>
      <c r="EC49" s="12">
        <f t="shared" si="54"/>
        <v>16150</v>
      </c>
      <c r="ED49" s="12">
        <f t="shared" si="54"/>
        <v>16150</v>
      </c>
      <c r="EE49" s="12">
        <f t="shared" si="54"/>
        <v>16575</v>
      </c>
      <c r="EF49" s="12">
        <f t="shared" si="54"/>
        <v>16575</v>
      </c>
      <c r="EG49" s="12">
        <f t="shared" si="54"/>
        <v>16150</v>
      </c>
      <c r="EH49" s="12">
        <f t="shared" si="54"/>
        <v>16150</v>
      </c>
      <c r="EI49" s="12">
        <f t="shared" si="54"/>
        <v>16150</v>
      </c>
      <c r="EJ49" s="12">
        <f t="shared" si="54"/>
        <v>16150</v>
      </c>
      <c r="EK49" s="12">
        <f t="shared" si="54"/>
        <v>16150</v>
      </c>
      <c r="EL49" s="12">
        <f t="shared" si="54"/>
        <v>16575</v>
      </c>
      <c r="EM49" s="12">
        <f t="shared" si="54"/>
        <v>16575</v>
      </c>
      <c r="EN49" s="12">
        <f t="shared" si="54"/>
        <v>16150</v>
      </c>
      <c r="EO49" s="12">
        <f t="shared" si="54"/>
        <v>16150</v>
      </c>
      <c r="EP49" s="12">
        <f t="shared" si="54"/>
        <v>16150</v>
      </c>
      <c r="EQ49" s="12">
        <f t="shared" si="54"/>
        <v>16150</v>
      </c>
      <c r="ER49" s="12">
        <f t="shared" si="54"/>
        <v>16150</v>
      </c>
      <c r="ES49" s="12">
        <f t="shared" si="54"/>
        <v>16575</v>
      </c>
      <c r="ET49" s="12">
        <f t="shared" si="54"/>
        <v>16575</v>
      </c>
      <c r="EU49" s="12">
        <f t="shared" ref="EU49:HB49" si="55">ROUNDUP(EU21*0.85,)</f>
        <v>16150</v>
      </c>
      <c r="EV49" s="12">
        <f t="shared" si="55"/>
        <v>16150</v>
      </c>
      <c r="EW49" s="12">
        <f t="shared" si="55"/>
        <v>16150</v>
      </c>
      <c r="EX49" s="12">
        <f t="shared" si="55"/>
        <v>16150</v>
      </c>
      <c r="EY49" s="12">
        <f t="shared" si="55"/>
        <v>16150</v>
      </c>
      <c r="EZ49" s="12">
        <f t="shared" si="55"/>
        <v>16575</v>
      </c>
      <c r="FA49" s="12">
        <f t="shared" si="55"/>
        <v>16575</v>
      </c>
      <c r="FB49" s="12">
        <f t="shared" si="55"/>
        <v>16150</v>
      </c>
      <c r="FC49" s="12">
        <f t="shared" si="55"/>
        <v>16150</v>
      </c>
      <c r="FD49" s="12">
        <f t="shared" si="55"/>
        <v>16150</v>
      </c>
      <c r="FE49" s="12">
        <f t="shared" si="55"/>
        <v>16150</v>
      </c>
      <c r="FF49" s="12">
        <f t="shared" si="55"/>
        <v>16150</v>
      </c>
      <c r="FG49" s="12">
        <f t="shared" si="55"/>
        <v>16575</v>
      </c>
      <c r="FH49" s="12">
        <f t="shared" si="55"/>
        <v>16575</v>
      </c>
      <c r="FI49" s="12">
        <f t="shared" si="55"/>
        <v>16150</v>
      </c>
      <c r="FJ49" s="12">
        <f t="shared" si="55"/>
        <v>16150</v>
      </c>
      <c r="FK49" s="12">
        <f t="shared" si="55"/>
        <v>16150</v>
      </c>
      <c r="FL49" s="12">
        <f t="shared" si="55"/>
        <v>16150</v>
      </c>
      <c r="FM49" s="12">
        <f t="shared" si="55"/>
        <v>16150</v>
      </c>
      <c r="FN49" s="12">
        <f t="shared" si="55"/>
        <v>16150</v>
      </c>
      <c r="FO49" s="12">
        <f t="shared" si="55"/>
        <v>16150</v>
      </c>
      <c r="FP49" s="12">
        <f t="shared" si="55"/>
        <v>15300</v>
      </c>
      <c r="FQ49" s="12">
        <f t="shared" si="55"/>
        <v>15300</v>
      </c>
      <c r="FR49" s="12">
        <f t="shared" si="55"/>
        <v>15300</v>
      </c>
      <c r="FS49" s="12">
        <f t="shared" si="55"/>
        <v>15300</v>
      </c>
      <c r="FT49" s="12">
        <f t="shared" si="55"/>
        <v>15300</v>
      </c>
      <c r="FU49" s="12">
        <f t="shared" si="55"/>
        <v>15725</v>
      </c>
      <c r="FV49" s="12">
        <f t="shared" si="55"/>
        <v>15725</v>
      </c>
      <c r="FW49" s="12">
        <f t="shared" si="55"/>
        <v>14875</v>
      </c>
      <c r="FX49" s="12">
        <f t="shared" si="55"/>
        <v>14875</v>
      </c>
      <c r="FY49" s="12">
        <f t="shared" si="55"/>
        <v>14875</v>
      </c>
      <c r="FZ49" s="12">
        <f t="shared" si="55"/>
        <v>14875</v>
      </c>
      <c r="GA49" s="12">
        <f t="shared" si="55"/>
        <v>14875</v>
      </c>
      <c r="GB49" s="12">
        <f t="shared" si="55"/>
        <v>15300</v>
      </c>
      <c r="GC49" s="12">
        <f t="shared" si="55"/>
        <v>15300</v>
      </c>
      <c r="GD49" s="12">
        <f t="shared" si="55"/>
        <v>15300</v>
      </c>
      <c r="GE49" s="12">
        <f t="shared" si="55"/>
        <v>15300</v>
      </c>
      <c r="GF49" s="12">
        <f t="shared" si="55"/>
        <v>15300</v>
      </c>
      <c r="GG49" s="12">
        <f t="shared" si="55"/>
        <v>15300</v>
      </c>
      <c r="GH49" s="12">
        <f t="shared" si="55"/>
        <v>15300</v>
      </c>
      <c r="GI49" s="12">
        <f t="shared" si="55"/>
        <v>15725</v>
      </c>
      <c r="GJ49" s="12">
        <f t="shared" si="55"/>
        <v>15725</v>
      </c>
      <c r="GK49" s="12">
        <f t="shared" si="55"/>
        <v>15300</v>
      </c>
      <c r="GL49" s="12">
        <f t="shared" si="55"/>
        <v>15300</v>
      </c>
      <c r="GM49" s="12">
        <f t="shared" si="55"/>
        <v>15300</v>
      </c>
      <c r="GN49" s="12">
        <f t="shared" si="55"/>
        <v>15300</v>
      </c>
      <c r="GO49" s="12">
        <f t="shared" si="55"/>
        <v>15300</v>
      </c>
      <c r="GP49" s="12">
        <f t="shared" si="55"/>
        <v>15725</v>
      </c>
      <c r="GQ49" s="12">
        <f t="shared" si="55"/>
        <v>15725</v>
      </c>
      <c r="GR49" s="12">
        <f t="shared" si="55"/>
        <v>15300</v>
      </c>
      <c r="GS49" s="321">
        <f t="shared" si="55"/>
        <v>15300</v>
      </c>
      <c r="GT49" s="321">
        <f t="shared" si="55"/>
        <v>15300</v>
      </c>
      <c r="GU49" s="321">
        <f t="shared" si="55"/>
        <v>15300</v>
      </c>
      <c r="GV49" s="321">
        <f t="shared" si="55"/>
        <v>15300</v>
      </c>
      <c r="GW49" s="12">
        <f t="shared" si="55"/>
        <v>15300</v>
      </c>
      <c r="GX49" s="12">
        <f t="shared" si="55"/>
        <v>15300</v>
      </c>
      <c r="GY49" s="12">
        <f t="shared" si="55"/>
        <v>15300</v>
      </c>
      <c r="GZ49" s="12">
        <f t="shared" si="55"/>
        <v>15300</v>
      </c>
      <c r="HA49" s="12">
        <f t="shared" si="55"/>
        <v>15300</v>
      </c>
      <c r="HB49" s="321">
        <f t="shared" si="55"/>
        <v>15300</v>
      </c>
    </row>
    <row r="50" spans="1:210" s="3" customFormat="1" ht="12" customHeight="1">
      <c r="A50" s="60">
        <v>2</v>
      </c>
      <c r="B50" s="12">
        <f t="shared" ref="B50:V50" si="56">ROUNDUP(B22*0.85,)</f>
        <v>26308</v>
      </c>
      <c r="C50" s="12">
        <f t="shared" si="56"/>
        <v>26308</v>
      </c>
      <c r="D50" s="12">
        <f t="shared" si="56"/>
        <v>26308</v>
      </c>
      <c r="E50" s="12">
        <f t="shared" si="56"/>
        <v>19253</v>
      </c>
      <c r="F50" s="12">
        <f t="shared" si="56"/>
        <v>19253</v>
      </c>
      <c r="G50" s="12">
        <f t="shared" si="56"/>
        <v>20528</v>
      </c>
      <c r="H50" s="12">
        <f t="shared" si="56"/>
        <v>20528</v>
      </c>
      <c r="I50" s="12">
        <f t="shared" si="56"/>
        <v>19678</v>
      </c>
      <c r="J50" s="12">
        <f t="shared" si="56"/>
        <v>19678</v>
      </c>
      <c r="K50" s="12">
        <f t="shared" si="56"/>
        <v>17978</v>
      </c>
      <c r="L50" s="12">
        <f t="shared" si="56"/>
        <v>19678</v>
      </c>
      <c r="M50" s="12">
        <f t="shared" si="56"/>
        <v>19678</v>
      </c>
      <c r="N50" s="12">
        <f t="shared" si="56"/>
        <v>19678</v>
      </c>
      <c r="O50" s="12">
        <f t="shared" si="56"/>
        <v>18828</v>
      </c>
      <c r="P50" s="12">
        <f t="shared" si="56"/>
        <v>18828</v>
      </c>
      <c r="Q50" s="12">
        <f t="shared" si="56"/>
        <v>17553</v>
      </c>
      <c r="R50" s="12">
        <f t="shared" si="56"/>
        <v>16703</v>
      </c>
      <c r="S50" s="12">
        <f t="shared" si="56"/>
        <v>16703</v>
      </c>
      <c r="T50" s="12">
        <f t="shared" si="56"/>
        <v>16703</v>
      </c>
      <c r="U50" s="12">
        <f t="shared" si="56"/>
        <v>16703</v>
      </c>
      <c r="V50" s="12">
        <f t="shared" si="56"/>
        <v>16703</v>
      </c>
      <c r="W50" s="12">
        <f t="shared" ref="W50:CH50" si="57">ROUNDUP(W22*0.85,)</f>
        <v>16703</v>
      </c>
      <c r="X50" s="12">
        <f t="shared" si="57"/>
        <v>16703</v>
      </c>
      <c r="Y50" s="12">
        <f t="shared" si="57"/>
        <v>16150</v>
      </c>
      <c r="Z50" s="12">
        <f t="shared" si="57"/>
        <v>16150</v>
      </c>
      <c r="AA50" s="12">
        <f t="shared" si="57"/>
        <v>16150</v>
      </c>
      <c r="AB50" s="12">
        <f t="shared" si="57"/>
        <v>15853</v>
      </c>
      <c r="AC50" s="12">
        <f t="shared" si="57"/>
        <v>15853</v>
      </c>
      <c r="AD50" s="12">
        <f t="shared" si="57"/>
        <v>15853</v>
      </c>
      <c r="AE50" s="12">
        <f t="shared" si="57"/>
        <v>15853</v>
      </c>
      <c r="AF50" s="12">
        <f t="shared" si="57"/>
        <v>15343</v>
      </c>
      <c r="AG50" s="12">
        <f t="shared" si="57"/>
        <v>15343</v>
      </c>
      <c r="AH50" s="12">
        <f t="shared" si="57"/>
        <v>15343</v>
      </c>
      <c r="AI50" s="12">
        <f t="shared" si="57"/>
        <v>15343</v>
      </c>
      <c r="AJ50" s="12">
        <f t="shared" si="57"/>
        <v>15343</v>
      </c>
      <c r="AK50" s="12">
        <f t="shared" si="57"/>
        <v>16448</v>
      </c>
      <c r="AL50" s="12">
        <f t="shared" si="57"/>
        <v>16448</v>
      </c>
      <c r="AM50" s="12">
        <f t="shared" si="57"/>
        <v>15343</v>
      </c>
      <c r="AN50" s="12">
        <f t="shared" si="57"/>
        <v>15343</v>
      </c>
      <c r="AO50" s="12">
        <f t="shared" si="57"/>
        <v>15343</v>
      </c>
      <c r="AP50" s="12">
        <f t="shared" si="57"/>
        <v>15343</v>
      </c>
      <c r="AQ50" s="12">
        <f t="shared" si="57"/>
        <v>15343</v>
      </c>
      <c r="AR50" s="12">
        <f t="shared" si="57"/>
        <v>15853</v>
      </c>
      <c r="AS50" s="12">
        <f t="shared" si="57"/>
        <v>15853</v>
      </c>
      <c r="AT50" s="12">
        <f t="shared" si="57"/>
        <v>15598</v>
      </c>
      <c r="AU50" s="12">
        <f t="shared" si="57"/>
        <v>15598</v>
      </c>
      <c r="AV50" s="12">
        <f t="shared" si="57"/>
        <v>15598</v>
      </c>
      <c r="AW50" s="12">
        <f t="shared" si="57"/>
        <v>15598</v>
      </c>
      <c r="AX50" s="12">
        <f t="shared" si="57"/>
        <v>15598</v>
      </c>
      <c r="AY50" s="12">
        <f t="shared" si="57"/>
        <v>16108</v>
      </c>
      <c r="AZ50" s="12">
        <f t="shared" si="57"/>
        <v>16108</v>
      </c>
      <c r="BA50" s="12">
        <f t="shared" si="57"/>
        <v>16108</v>
      </c>
      <c r="BB50" s="12">
        <f t="shared" si="57"/>
        <v>15343</v>
      </c>
      <c r="BC50" s="12">
        <f t="shared" si="57"/>
        <v>15343</v>
      </c>
      <c r="BD50" s="12">
        <f t="shared" si="57"/>
        <v>15343</v>
      </c>
      <c r="BE50" s="12">
        <f t="shared" si="57"/>
        <v>16873</v>
      </c>
      <c r="BF50" s="12">
        <f t="shared" si="57"/>
        <v>16873</v>
      </c>
      <c r="BG50" s="12">
        <f t="shared" si="57"/>
        <v>16873</v>
      </c>
      <c r="BH50" s="12">
        <f t="shared" si="57"/>
        <v>16108</v>
      </c>
      <c r="BI50" s="12">
        <f t="shared" si="57"/>
        <v>16108</v>
      </c>
      <c r="BJ50" s="12">
        <f t="shared" si="57"/>
        <v>16108</v>
      </c>
      <c r="BK50" s="12">
        <f t="shared" si="57"/>
        <v>16108</v>
      </c>
      <c r="BL50" s="12">
        <f t="shared" si="57"/>
        <v>16108</v>
      </c>
      <c r="BM50" s="12">
        <f t="shared" si="57"/>
        <v>16873</v>
      </c>
      <c r="BN50" s="12">
        <f t="shared" si="57"/>
        <v>16873</v>
      </c>
      <c r="BO50" s="12">
        <f t="shared" si="57"/>
        <v>16873</v>
      </c>
      <c r="BP50" s="12">
        <f t="shared" si="57"/>
        <v>15598</v>
      </c>
      <c r="BQ50" s="12">
        <f t="shared" si="57"/>
        <v>15598</v>
      </c>
      <c r="BR50" s="12">
        <f t="shared" si="57"/>
        <v>15598</v>
      </c>
      <c r="BS50" s="12">
        <f t="shared" si="57"/>
        <v>15598</v>
      </c>
      <c r="BT50" s="12">
        <f t="shared" si="57"/>
        <v>15853</v>
      </c>
      <c r="BU50" s="12">
        <f t="shared" si="57"/>
        <v>15853</v>
      </c>
      <c r="BV50" s="12">
        <f t="shared" si="57"/>
        <v>15598</v>
      </c>
      <c r="BW50" s="12">
        <f t="shared" si="57"/>
        <v>15598</v>
      </c>
      <c r="BX50" s="12">
        <f t="shared" si="57"/>
        <v>15598</v>
      </c>
      <c r="BY50" s="12">
        <f t="shared" si="57"/>
        <v>15598</v>
      </c>
      <c r="BZ50" s="12">
        <f t="shared" si="57"/>
        <v>15598</v>
      </c>
      <c r="CA50" s="12">
        <f t="shared" si="57"/>
        <v>15853</v>
      </c>
      <c r="CB50" s="12">
        <f t="shared" si="57"/>
        <v>15853</v>
      </c>
      <c r="CC50" s="12">
        <f t="shared" si="57"/>
        <v>15598</v>
      </c>
      <c r="CD50" s="12">
        <f t="shared" si="57"/>
        <v>15598</v>
      </c>
      <c r="CE50" s="12">
        <f t="shared" si="57"/>
        <v>15598</v>
      </c>
      <c r="CF50" s="12">
        <f t="shared" si="57"/>
        <v>15598</v>
      </c>
      <c r="CG50" s="12">
        <f t="shared" si="57"/>
        <v>15598</v>
      </c>
      <c r="CH50" s="12">
        <f t="shared" si="57"/>
        <v>15853</v>
      </c>
      <c r="CI50" s="12">
        <f t="shared" ref="CI50:ET50" si="58">ROUNDUP(CI22*0.85,)</f>
        <v>15853</v>
      </c>
      <c r="CJ50" s="12">
        <f t="shared" si="58"/>
        <v>15853</v>
      </c>
      <c r="CK50" s="12">
        <f t="shared" si="58"/>
        <v>15853</v>
      </c>
      <c r="CL50" s="12">
        <f t="shared" si="58"/>
        <v>15853</v>
      </c>
      <c r="CM50" s="12">
        <f t="shared" si="58"/>
        <v>15853</v>
      </c>
      <c r="CN50" s="12">
        <f t="shared" si="58"/>
        <v>15853</v>
      </c>
      <c r="CO50" s="12">
        <f t="shared" si="58"/>
        <v>19423</v>
      </c>
      <c r="CP50" s="12">
        <f t="shared" si="58"/>
        <v>19423</v>
      </c>
      <c r="CQ50" s="321">
        <f t="shared" si="58"/>
        <v>19423</v>
      </c>
      <c r="CR50" s="321">
        <f t="shared" si="58"/>
        <v>19423</v>
      </c>
      <c r="CS50" s="321">
        <f t="shared" si="58"/>
        <v>19423</v>
      </c>
      <c r="CT50" s="321">
        <f t="shared" si="58"/>
        <v>19423</v>
      </c>
      <c r="CU50" s="321">
        <f t="shared" si="58"/>
        <v>19423</v>
      </c>
      <c r="CV50" s="12">
        <f t="shared" si="58"/>
        <v>19423</v>
      </c>
      <c r="CW50" s="12">
        <f t="shared" si="58"/>
        <v>19423</v>
      </c>
      <c r="CX50" s="12">
        <f t="shared" si="58"/>
        <v>21123</v>
      </c>
      <c r="CY50" s="12">
        <f t="shared" si="58"/>
        <v>21123</v>
      </c>
      <c r="CZ50" s="12">
        <f t="shared" si="58"/>
        <v>21123</v>
      </c>
      <c r="DA50" s="12">
        <f t="shared" si="58"/>
        <v>21123</v>
      </c>
      <c r="DB50" s="12">
        <f t="shared" si="58"/>
        <v>21123</v>
      </c>
      <c r="DC50" s="12">
        <f t="shared" si="58"/>
        <v>21123</v>
      </c>
      <c r="DD50" s="12">
        <f t="shared" si="58"/>
        <v>21123</v>
      </c>
      <c r="DE50" s="12">
        <f t="shared" si="58"/>
        <v>19423</v>
      </c>
      <c r="DF50" s="321">
        <f t="shared" si="58"/>
        <v>19423</v>
      </c>
      <c r="DG50" s="321">
        <f t="shared" si="58"/>
        <v>19423</v>
      </c>
      <c r="DH50" s="321">
        <f t="shared" si="58"/>
        <v>19423</v>
      </c>
      <c r="DI50" s="321">
        <f t="shared" si="58"/>
        <v>19423</v>
      </c>
      <c r="DJ50" s="12">
        <f t="shared" si="58"/>
        <v>19423</v>
      </c>
      <c r="DK50" s="12">
        <f t="shared" si="58"/>
        <v>19423</v>
      </c>
      <c r="DL50" s="12">
        <f t="shared" si="58"/>
        <v>19423</v>
      </c>
      <c r="DM50" s="12">
        <f t="shared" si="58"/>
        <v>20273</v>
      </c>
      <c r="DN50" s="12">
        <f t="shared" si="58"/>
        <v>20273</v>
      </c>
      <c r="DO50" s="12">
        <f t="shared" si="58"/>
        <v>20273</v>
      </c>
      <c r="DP50" s="12">
        <f t="shared" si="58"/>
        <v>20273</v>
      </c>
      <c r="DQ50" s="12">
        <f t="shared" si="58"/>
        <v>20273</v>
      </c>
      <c r="DR50" s="12">
        <f t="shared" si="58"/>
        <v>20273</v>
      </c>
      <c r="DS50" s="12">
        <f t="shared" si="58"/>
        <v>20273</v>
      </c>
      <c r="DT50" s="12">
        <f t="shared" si="58"/>
        <v>20273</v>
      </c>
      <c r="DU50" s="12">
        <f t="shared" si="58"/>
        <v>20273</v>
      </c>
      <c r="DV50" s="12">
        <f t="shared" si="58"/>
        <v>20273</v>
      </c>
      <c r="DW50" s="12">
        <f t="shared" si="58"/>
        <v>20273</v>
      </c>
      <c r="DX50" s="12">
        <f t="shared" si="58"/>
        <v>20273</v>
      </c>
      <c r="DY50" s="12">
        <f t="shared" si="58"/>
        <v>20273</v>
      </c>
      <c r="DZ50" s="12">
        <f t="shared" si="58"/>
        <v>20273</v>
      </c>
      <c r="EA50" s="12">
        <f t="shared" si="58"/>
        <v>17723</v>
      </c>
      <c r="EB50" s="12">
        <f t="shared" si="58"/>
        <v>17723</v>
      </c>
      <c r="EC50" s="12">
        <f t="shared" si="58"/>
        <v>17723</v>
      </c>
      <c r="ED50" s="12">
        <f t="shared" si="58"/>
        <v>17723</v>
      </c>
      <c r="EE50" s="12">
        <f t="shared" si="58"/>
        <v>18148</v>
      </c>
      <c r="EF50" s="12">
        <f t="shared" si="58"/>
        <v>18148</v>
      </c>
      <c r="EG50" s="12">
        <f t="shared" si="58"/>
        <v>17723</v>
      </c>
      <c r="EH50" s="12">
        <f t="shared" si="58"/>
        <v>17723</v>
      </c>
      <c r="EI50" s="12">
        <f t="shared" si="58"/>
        <v>17723</v>
      </c>
      <c r="EJ50" s="12">
        <f t="shared" si="58"/>
        <v>17723</v>
      </c>
      <c r="EK50" s="12">
        <f t="shared" si="58"/>
        <v>17723</v>
      </c>
      <c r="EL50" s="12">
        <f t="shared" si="58"/>
        <v>18148</v>
      </c>
      <c r="EM50" s="12">
        <f t="shared" si="58"/>
        <v>18148</v>
      </c>
      <c r="EN50" s="12">
        <f t="shared" si="58"/>
        <v>17723</v>
      </c>
      <c r="EO50" s="12">
        <f t="shared" si="58"/>
        <v>17723</v>
      </c>
      <c r="EP50" s="12">
        <f t="shared" si="58"/>
        <v>17723</v>
      </c>
      <c r="EQ50" s="12">
        <f t="shared" si="58"/>
        <v>17723</v>
      </c>
      <c r="ER50" s="12">
        <f t="shared" si="58"/>
        <v>17723</v>
      </c>
      <c r="ES50" s="12">
        <f t="shared" si="58"/>
        <v>18148</v>
      </c>
      <c r="ET50" s="12">
        <f t="shared" si="58"/>
        <v>18148</v>
      </c>
      <c r="EU50" s="12">
        <f t="shared" ref="EU50:HB50" si="59">ROUNDUP(EU22*0.85,)</f>
        <v>17723</v>
      </c>
      <c r="EV50" s="12">
        <f t="shared" si="59"/>
        <v>17723</v>
      </c>
      <c r="EW50" s="12">
        <f t="shared" si="59"/>
        <v>17723</v>
      </c>
      <c r="EX50" s="12">
        <f t="shared" si="59"/>
        <v>17723</v>
      </c>
      <c r="EY50" s="12">
        <f t="shared" si="59"/>
        <v>17723</v>
      </c>
      <c r="EZ50" s="12">
        <f t="shared" si="59"/>
        <v>18148</v>
      </c>
      <c r="FA50" s="12">
        <f t="shared" si="59"/>
        <v>18148</v>
      </c>
      <c r="FB50" s="12">
        <f t="shared" si="59"/>
        <v>17723</v>
      </c>
      <c r="FC50" s="12">
        <f t="shared" si="59"/>
        <v>17723</v>
      </c>
      <c r="FD50" s="12">
        <f t="shared" si="59"/>
        <v>17723</v>
      </c>
      <c r="FE50" s="12">
        <f t="shared" si="59"/>
        <v>17723</v>
      </c>
      <c r="FF50" s="12">
        <f t="shared" si="59"/>
        <v>17723</v>
      </c>
      <c r="FG50" s="12">
        <f t="shared" si="59"/>
        <v>18148</v>
      </c>
      <c r="FH50" s="12">
        <f t="shared" si="59"/>
        <v>18148</v>
      </c>
      <c r="FI50" s="12">
        <f t="shared" si="59"/>
        <v>17723</v>
      </c>
      <c r="FJ50" s="12">
        <f t="shared" si="59"/>
        <v>17723</v>
      </c>
      <c r="FK50" s="12">
        <f t="shared" si="59"/>
        <v>17723</v>
      </c>
      <c r="FL50" s="12">
        <f t="shared" si="59"/>
        <v>17723</v>
      </c>
      <c r="FM50" s="12">
        <f t="shared" si="59"/>
        <v>17723</v>
      </c>
      <c r="FN50" s="12">
        <f t="shared" si="59"/>
        <v>17723</v>
      </c>
      <c r="FO50" s="12">
        <f t="shared" si="59"/>
        <v>17723</v>
      </c>
      <c r="FP50" s="12">
        <f t="shared" si="59"/>
        <v>16873</v>
      </c>
      <c r="FQ50" s="12">
        <f t="shared" si="59"/>
        <v>16873</v>
      </c>
      <c r="FR50" s="12">
        <f t="shared" si="59"/>
        <v>16873</v>
      </c>
      <c r="FS50" s="12">
        <f t="shared" si="59"/>
        <v>16873</v>
      </c>
      <c r="FT50" s="12">
        <f t="shared" si="59"/>
        <v>16873</v>
      </c>
      <c r="FU50" s="12">
        <f t="shared" si="59"/>
        <v>17298</v>
      </c>
      <c r="FV50" s="12">
        <f t="shared" si="59"/>
        <v>17298</v>
      </c>
      <c r="FW50" s="12">
        <f t="shared" si="59"/>
        <v>16448</v>
      </c>
      <c r="FX50" s="12">
        <f t="shared" si="59"/>
        <v>16448</v>
      </c>
      <c r="FY50" s="12">
        <f t="shared" si="59"/>
        <v>16448</v>
      </c>
      <c r="FZ50" s="12">
        <f t="shared" si="59"/>
        <v>16448</v>
      </c>
      <c r="GA50" s="12">
        <f t="shared" si="59"/>
        <v>16448</v>
      </c>
      <c r="GB50" s="12">
        <f t="shared" si="59"/>
        <v>16873</v>
      </c>
      <c r="GC50" s="12">
        <f t="shared" si="59"/>
        <v>16873</v>
      </c>
      <c r="GD50" s="12">
        <f t="shared" si="59"/>
        <v>16873</v>
      </c>
      <c r="GE50" s="12">
        <f t="shared" si="59"/>
        <v>16873</v>
      </c>
      <c r="GF50" s="12">
        <f t="shared" si="59"/>
        <v>16873</v>
      </c>
      <c r="GG50" s="12">
        <f t="shared" si="59"/>
        <v>16873</v>
      </c>
      <c r="GH50" s="12">
        <f t="shared" si="59"/>
        <v>16873</v>
      </c>
      <c r="GI50" s="12">
        <f t="shared" si="59"/>
        <v>17298</v>
      </c>
      <c r="GJ50" s="12">
        <f t="shared" si="59"/>
        <v>17298</v>
      </c>
      <c r="GK50" s="12">
        <f t="shared" si="59"/>
        <v>16873</v>
      </c>
      <c r="GL50" s="12">
        <f t="shared" si="59"/>
        <v>16873</v>
      </c>
      <c r="GM50" s="12">
        <f t="shared" si="59"/>
        <v>16873</v>
      </c>
      <c r="GN50" s="12">
        <f t="shared" si="59"/>
        <v>16873</v>
      </c>
      <c r="GO50" s="12">
        <f t="shared" si="59"/>
        <v>16873</v>
      </c>
      <c r="GP50" s="12">
        <f t="shared" si="59"/>
        <v>17298</v>
      </c>
      <c r="GQ50" s="12">
        <f t="shared" si="59"/>
        <v>17298</v>
      </c>
      <c r="GR50" s="12">
        <f t="shared" si="59"/>
        <v>16873</v>
      </c>
      <c r="GS50" s="321">
        <f t="shared" si="59"/>
        <v>16873</v>
      </c>
      <c r="GT50" s="321">
        <f t="shared" si="59"/>
        <v>16873</v>
      </c>
      <c r="GU50" s="321">
        <f t="shared" si="59"/>
        <v>16873</v>
      </c>
      <c r="GV50" s="321">
        <f t="shared" si="59"/>
        <v>16873</v>
      </c>
      <c r="GW50" s="12">
        <f t="shared" si="59"/>
        <v>16873</v>
      </c>
      <c r="GX50" s="12">
        <f t="shared" si="59"/>
        <v>16873</v>
      </c>
      <c r="GY50" s="12">
        <f t="shared" si="59"/>
        <v>16873</v>
      </c>
      <c r="GZ50" s="12">
        <f t="shared" si="59"/>
        <v>16873</v>
      </c>
      <c r="HA50" s="12">
        <f t="shared" si="59"/>
        <v>16873</v>
      </c>
      <c r="HB50" s="321">
        <f t="shared" si="59"/>
        <v>16873</v>
      </c>
    </row>
    <row r="51" spans="1:210" s="3" customFormat="1" ht="12" customHeight="1">
      <c r="A51" s="61" t="s">
        <v>82</v>
      </c>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321"/>
      <c r="CR51" s="321"/>
      <c r="CS51" s="321"/>
      <c r="CT51" s="321"/>
      <c r="CU51" s="321"/>
      <c r="CV51" s="59"/>
      <c r="CW51" s="59"/>
      <c r="CX51" s="59"/>
      <c r="CY51" s="59"/>
      <c r="CZ51" s="59"/>
      <c r="DA51" s="59"/>
      <c r="DB51" s="59"/>
      <c r="DC51" s="59"/>
      <c r="DD51" s="59"/>
      <c r="DE51" s="59"/>
      <c r="DF51" s="321"/>
      <c r="DG51" s="321"/>
      <c r="DH51" s="321"/>
      <c r="DI51" s="321"/>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321"/>
      <c r="GT51" s="321"/>
      <c r="GU51" s="321"/>
      <c r="GV51" s="321"/>
      <c r="GW51" s="59"/>
      <c r="GX51" s="59"/>
      <c r="GY51" s="59"/>
      <c r="GZ51" s="59"/>
      <c r="HA51" s="59"/>
      <c r="HB51" s="321"/>
    </row>
    <row r="52" spans="1:210" s="3" customFormat="1" ht="12" customHeight="1">
      <c r="A52" s="177">
        <v>1</v>
      </c>
      <c r="B52" s="12">
        <f t="shared" ref="B52:V53" si="60">ROUNDUP(B24*0.85,)</f>
        <v>32045</v>
      </c>
      <c r="C52" s="12">
        <f t="shared" si="60"/>
        <v>32045</v>
      </c>
      <c r="D52" s="12">
        <f t="shared" si="60"/>
        <v>32045</v>
      </c>
      <c r="E52" s="12">
        <f t="shared" si="60"/>
        <v>27455</v>
      </c>
      <c r="F52" s="12">
        <f t="shared" si="60"/>
        <v>27455</v>
      </c>
      <c r="G52" s="12">
        <f t="shared" si="60"/>
        <v>28730</v>
      </c>
      <c r="H52" s="12">
        <f t="shared" si="60"/>
        <v>28730</v>
      </c>
      <c r="I52" s="12">
        <f t="shared" si="60"/>
        <v>27880</v>
      </c>
      <c r="J52" s="12">
        <f t="shared" si="60"/>
        <v>27880</v>
      </c>
      <c r="K52" s="12">
        <f t="shared" si="60"/>
        <v>26180</v>
      </c>
      <c r="L52" s="12">
        <f t="shared" si="60"/>
        <v>27880</v>
      </c>
      <c r="M52" s="12">
        <f t="shared" si="60"/>
        <v>27880</v>
      </c>
      <c r="N52" s="12">
        <f t="shared" si="60"/>
        <v>27880</v>
      </c>
      <c r="O52" s="12">
        <f t="shared" si="60"/>
        <v>27030</v>
      </c>
      <c r="P52" s="12">
        <f t="shared" si="60"/>
        <v>27030</v>
      </c>
      <c r="Q52" s="12">
        <f t="shared" si="60"/>
        <v>25755</v>
      </c>
      <c r="R52" s="12">
        <f t="shared" si="60"/>
        <v>24905</v>
      </c>
      <c r="S52" s="12">
        <f t="shared" si="60"/>
        <v>24905</v>
      </c>
      <c r="T52" s="12">
        <f t="shared" si="60"/>
        <v>24905</v>
      </c>
      <c r="U52" s="12">
        <f t="shared" si="60"/>
        <v>24905</v>
      </c>
      <c r="V52" s="12">
        <f t="shared" si="60"/>
        <v>24905</v>
      </c>
      <c r="W52" s="12">
        <f t="shared" ref="W52:CH55" si="61">ROUNDUP(W24*0.85,)</f>
        <v>24905</v>
      </c>
      <c r="X52" s="12">
        <f t="shared" si="61"/>
        <v>24905</v>
      </c>
      <c r="Y52" s="12">
        <f t="shared" si="61"/>
        <v>24353</v>
      </c>
      <c r="Z52" s="12">
        <f t="shared" si="61"/>
        <v>24353</v>
      </c>
      <c r="AA52" s="12">
        <f t="shared" si="61"/>
        <v>24353</v>
      </c>
      <c r="AB52" s="12">
        <f t="shared" si="61"/>
        <v>21505</v>
      </c>
      <c r="AC52" s="12">
        <f t="shared" si="61"/>
        <v>21505</v>
      </c>
      <c r="AD52" s="12">
        <f t="shared" si="61"/>
        <v>21505</v>
      </c>
      <c r="AE52" s="12">
        <f t="shared" si="61"/>
        <v>21505</v>
      </c>
      <c r="AF52" s="12">
        <f t="shared" si="61"/>
        <v>20995</v>
      </c>
      <c r="AG52" s="12">
        <f t="shared" si="61"/>
        <v>20995</v>
      </c>
      <c r="AH52" s="12">
        <f t="shared" si="61"/>
        <v>20995</v>
      </c>
      <c r="AI52" s="12">
        <f t="shared" si="61"/>
        <v>20995</v>
      </c>
      <c r="AJ52" s="12">
        <f t="shared" si="61"/>
        <v>20995</v>
      </c>
      <c r="AK52" s="12">
        <f t="shared" si="61"/>
        <v>22100</v>
      </c>
      <c r="AL52" s="12">
        <f t="shared" si="61"/>
        <v>22100</v>
      </c>
      <c r="AM52" s="12">
        <f t="shared" si="61"/>
        <v>20995</v>
      </c>
      <c r="AN52" s="12">
        <f t="shared" si="61"/>
        <v>20995</v>
      </c>
      <c r="AO52" s="12">
        <f t="shared" si="61"/>
        <v>20995</v>
      </c>
      <c r="AP52" s="12">
        <f t="shared" si="61"/>
        <v>20995</v>
      </c>
      <c r="AQ52" s="12">
        <f t="shared" si="61"/>
        <v>20995</v>
      </c>
      <c r="AR52" s="12">
        <f t="shared" si="61"/>
        <v>21505</v>
      </c>
      <c r="AS52" s="12">
        <f t="shared" si="61"/>
        <v>21505</v>
      </c>
      <c r="AT52" s="12">
        <f t="shared" si="61"/>
        <v>21250</v>
      </c>
      <c r="AU52" s="12">
        <f t="shared" si="61"/>
        <v>21250</v>
      </c>
      <c r="AV52" s="12">
        <f t="shared" si="61"/>
        <v>21250</v>
      </c>
      <c r="AW52" s="12">
        <f t="shared" si="61"/>
        <v>21250</v>
      </c>
      <c r="AX52" s="12">
        <f t="shared" si="61"/>
        <v>21250</v>
      </c>
      <c r="AY52" s="12">
        <f t="shared" si="61"/>
        <v>21760</v>
      </c>
      <c r="AZ52" s="12">
        <f t="shared" si="61"/>
        <v>21760</v>
      </c>
      <c r="BA52" s="12">
        <f t="shared" si="61"/>
        <v>21760</v>
      </c>
      <c r="BB52" s="12">
        <f t="shared" si="61"/>
        <v>20995</v>
      </c>
      <c r="BC52" s="12">
        <f t="shared" si="61"/>
        <v>20995</v>
      </c>
      <c r="BD52" s="12">
        <f t="shared" si="61"/>
        <v>20995</v>
      </c>
      <c r="BE52" s="12">
        <f t="shared" si="61"/>
        <v>22525</v>
      </c>
      <c r="BF52" s="12">
        <f t="shared" si="61"/>
        <v>22525</v>
      </c>
      <c r="BG52" s="12">
        <f t="shared" si="61"/>
        <v>22525</v>
      </c>
      <c r="BH52" s="12">
        <f t="shared" si="61"/>
        <v>21760</v>
      </c>
      <c r="BI52" s="12">
        <f t="shared" si="61"/>
        <v>21760</v>
      </c>
      <c r="BJ52" s="12">
        <f t="shared" si="61"/>
        <v>21760</v>
      </c>
      <c r="BK52" s="12">
        <f t="shared" si="61"/>
        <v>21760</v>
      </c>
      <c r="BL52" s="12">
        <f t="shared" si="61"/>
        <v>21760</v>
      </c>
      <c r="BM52" s="12">
        <f t="shared" si="61"/>
        <v>22525</v>
      </c>
      <c r="BN52" s="12">
        <f t="shared" si="61"/>
        <v>22525</v>
      </c>
      <c r="BO52" s="12">
        <f t="shared" si="61"/>
        <v>22525</v>
      </c>
      <c r="BP52" s="12">
        <f t="shared" si="61"/>
        <v>21250</v>
      </c>
      <c r="BQ52" s="12">
        <f t="shared" si="61"/>
        <v>21250</v>
      </c>
      <c r="BR52" s="12">
        <f t="shared" si="61"/>
        <v>21250</v>
      </c>
      <c r="BS52" s="12">
        <f t="shared" si="61"/>
        <v>21250</v>
      </c>
      <c r="BT52" s="12">
        <f t="shared" si="61"/>
        <v>21505</v>
      </c>
      <c r="BU52" s="12">
        <f t="shared" si="61"/>
        <v>21505</v>
      </c>
      <c r="BV52" s="12">
        <f t="shared" si="61"/>
        <v>21250</v>
      </c>
      <c r="BW52" s="12">
        <f t="shared" si="61"/>
        <v>21250</v>
      </c>
      <c r="BX52" s="12">
        <f t="shared" si="61"/>
        <v>21250</v>
      </c>
      <c r="BY52" s="12">
        <f t="shared" si="61"/>
        <v>21250</v>
      </c>
      <c r="BZ52" s="12">
        <f t="shared" si="61"/>
        <v>21250</v>
      </c>
      <c r="CA52" s="12">
        <f t="shared" si="61"/>
        <v>21505</v>
      </c>
      <c r="CB52" s="12">
        <f t="shared" si="61"/>
        <v>21505</v>
      </c>
      <c r="CC52" s="12">
        <f t="shared" si="61"/>
        <v>21250</v>
      </c>
      <c r="CD52" s="12">
        <f t="shared" si="61"/>
        <v>21250</v>
      </c>
      <c r="CE52" s="12">
        <f t="shared" si="61"/>
        <v>21250</v>
      </c>
      <c r="CF52" s="12">
        <f t="shared" si="61"/>
        <v>21250</v>
      </c>
      <c r="CG52" s="12">
        <f t="shared" si="61"/>
        <v>21250</v>
      </c>
      <c r="CH52" s="12">
        <f t="shared" si="61"/>
        <v>21505</v>
      </c>
      <c r="CI52" s="12">
        <f t="shared" ref="CI52:ET55" si="62">ROUNDUP(CI24*0.85,)</f>
        <v>21505</v>
      </c>
      <c r="CJ52" s="12">
        <f t="shared" si="62"/>
        <v>21505</v>
      </c>
      <c r="CK52" s="12">
        <f t="shared" si="62"/>
        <v>21505</v>
      </c>
      <c r="CL52" s="12">
        <f t="shared" si="62"/>
        <v>21505</v>
      </c>
      <c r="CM52" s="12">
        <f t="shared" si="62"/>
        <v>21505</v>
      </c>
      <c r="CN52" s="12">
        <f t="shared" si="62"/>
        <v>21505</v>
      </c>
      <c r="CO52" s="12">
        <f t="shared" si="62"/>
        <v>25075</v>
      </c>
      <c r="CP52" s="12">
        <f t="shared" si="62"/>
        <v>25075</v>
      </c>
      <c r="CQ52" s="321">
        <f t="shared" si="62"/>
        <v>25075</v>
      </c>
      <c r="CR52" s="321">
        <f t="shared" si="62"/>
        <v>25075</v>
      </c>
      <c r="CS52" s="321">
        <f t="shared" si="62"/>
        <v>25075</v>
      </c>
      <c r="CT52" s="321">
        <f t="shared" si="62"/>
        <v>25075</v>
      </c>
      <c r="CU52" s="321">
        <f t="shared" si="62"/>
        <v>25075</v>
      </c>
      <c r="CV52" s="12">
        <f t="shared" si="62"/>
        <v>25075</v>
      </c>
      <c r="CW52" s="12">
        <f t="shared" si="62"/>
        <v>25075</v>
      </c>
      <c r="CX52" s="12">
        <f t="shared" si="62"/>
        <v>26775</v>
      </c>
      <c r="CY52" s="12">
        <f t="shared" si="62"/>
        <v>26775</v>
      </c>
      <c r="CZ52" s="12">
        <f t="shared" si="62"/>
        <v>26775</v>
      </c>
      <c r="DA52" s="12">
        <f t="shared" si="62"/>
        <v>26775</v>
      </c>
      <c r="DB52" s="12">
        <f t="shared" si="62"/>
        <v>26775</v>
      </c>
      <c r="DC52" s="12">
        <f t="shared" si="62"/>
        <v>26775</v>
      </c>
      <c r="DD52" s="12">
        <f t="shared" si="62"/>
        <v>26775</v>
      </c>
      <c r="DE52" s="12">
        <f t="shared" si="62"/>
        <v>25075</v>
      </c>
      <c r="DF52" s="321">
        <f t="shared" si="62"/>
        <v>25075</v>
      </c>
      <c r="DG52" s="321">
        <f t="shared" si="62"/>
        <v>25075</v>
      </c>
      <c r="DH52" s="321">
        <f t="shared" si="62"/>
        <v>25075</v>
      </c>
      <c r="DI52" s="321">
        <f t="shared" si="62"/>
        <v>25075</v>
      </c>
      <c r="DJ52" s="12">
        <f t="shared" si="62"/>
        <v>25075</v>
      </c>
      <c r="DK52" s="12">
        <f t="shared" si="62"/>
        <v>25075</v>
      </c>
      <c r="DL52" s="12">
        <f t="shared" si="62"/>
        <v>25075</v>
      </c>
      <c r="DM52" s="12">
        <f t="shared" si="62"/>
        <v>25925</v>
      </c>
      <c r="DN52" s="12">
        <f t="shared" si="62"/>
        <v>25925</v>
      </c>
      <c r="DO52" s="12">
        <f t="shared" si="62"/>
        <v>25925</v>
      </c>
      <c r="DP52" s="12">
        <f t="shared" si="62"/>
        <v>25925</v>
      </c>
      <c r="DQ52" s="12">
        <f t="shared" si="62"/>
        <v>25925</v>
      </c>
      <c r="DR52" s="12">
        <f t="shared" si="62"/>
        <v>25925</v>
      </c>
      <c r="DS52" s="12">
        <f t="shared" si="62"/>
        <v>25925</v>
      </c>
      <c r="DT52" s="12">
        <f t="shared" si="62"/>
        <v>25925</v>
      </c>
      <c r="DU52" s="12">
        <f t="shared" si="62"/>
        <v>25925</v>
      </c>
      <c r="DV52" s="12">
        <f t="shared" si="62"/>
        <v>25925</v>
      </c>
      <c r="DW52" s="12">
        <f t="shared" si="62"/>
        <v>25925</v>
      </c>
      <c r="DX52" s="12">
        <f t="shared" si="62"/>
        <v>25925</v>
      </c>
      <c r="DY52" s="12">
        <f t="shared" si="62"/>
        <v>25925</v>
      </c>
      <c r="DZ52" s="12">
        <f t="shared" si="62"/>
        <v>25925</v>
      </c>
      <c r="EA52" s="12">
        <f t="shared" si="62"/>
        <v>23375</v>
      </c>
      <c r="EB52" s="12">
        <f t="shared" si="62"/>
        <v>23375</v>
      </c>
      <c r="EC52" s="12">
        <f t="shared" si="62"/>
        <v>23375</v>
      </c>
      <c r="ED52" s="12">
        <f t="shared" si="62"/>
        <v>23375</v>
      </c>
      <c r="EE52" s="12">
        <f t="shared" si="62"/>
        <v>23800</v>
      </c>
      <c r="EF52" s="12">
        <f t="shared" si="62"/>
        <v>23800</v>
      </c>
      <c r="EG52" s="12">
        <f t="shared" si="62"/>
        <v>23375</v>
      </c>
      <c r="EH52" s="12">
        <f t="shared" si="62"/>
        <v>23375</v>
      </c>
      <c r="EI52" s="12">
        <f t="shared" si="62"/>
        <v>23375</v>
      </c>
      <c r="EJ52" s="12">
        <f t="shared" si="62"/>
        <v>23375</v>
      </c>
      <c r="EK52" s="12">
        <f t="shared" si="62"/>
        <v>23375</v>
      </c>
      <c r="EL52" s="12">
        <f t="shared" si="62"/>
        <v>23800</v>
      </c>
      <c r="EM52" s="12">
        <f t="shared" si="62"/>
        <v>23800</v>
      </c>
      <c r="EN52" s="12">
        <f t="shared" si="62"/>
        <v>23375</v>
      </c>
      <c r="EO52" s="12">
        <f t="shared" si="62"/>
        <v>23375</v>
      </c>
      <c r="EP52" s="12">
        <f t="shared" si="62"/>
        <v>23375</v>
      </c>
      <c r="EQ52" s="12">
        <f t="shared" si="62"/>
        <v>23375</v>
      </c>
      <c r="ER52" s="12">
        <f t="shared" si="62"/>
        <v>23375</v>
      </c>
      <c r="ES52" s="12">
        <f t="shared" si="62"/>
        <v>23800</v>
      </c>
      <c r="ET52" s="12">
        <f t="shared" si="62"/>
        <v>23800</v>
      </c>
      <c r="EU52" s="12">
        <f t="shared" ref="EU52:HB55" si="63">ROUNDUP(EU24*0.85,)</f>
        <v>23375</v>
      </c>
      <c r="EV52" s="12">
        <f t="shared" si="63"/>
        <v>23375</v>
      </c>
      <c r="EW52" s="12">
        <f t="shared" si="63"/>
        <v>23375</v>
      </c>
      <c r="EX52" s="12">
        <f t="shared" si="63"/>
        <v>23375</v>
      </c>
      <c r="EY52" s="12">
        <f t="shared" si="63"/>
        <v>23375</v>
      </c>
      <c r="EZ52" s="12">
        <f t="shared" si="63"/>
        <v>23800</v>
      </c>
      <c r="FA52" s="12">
        <f t="shared" si="63"/>
        <v>23800</v>
      </c>
      <c r="FB52" s="12">
        <f t="shared" si="63"/>
        <v>23375</v>
      </c>
      <c r="FC52" s="12">
        <f t="shared" si="63"/>
        <v>23375</v>
      </c>
      <c r="FD52" s="12">
        <f t="shared" si="63"/>
        <v>23375</v>
      </c>
      <c r="FE52" s="12">
        <f t="shared" si="63"/>
        <v>23375</v>
      </c>
      <c r="FF52" s="12">
        <f t="shared" si="63"/>
        <v>23375</v>
      </c>
      <c r="FG52" s="12">
        <f t="shared" si="63"/>
        <v>23800</v>
      </c>
      <c r="FH52" s="12">
        <f t="shared" si="63"/>
        <v>23800</v>
      </c>
      <c r="FI52" s="12">
        <f t="shared" si="63"/>
        <v>23375</v>
      </c>
      <c r="FJ52" s="12">
        <f t="shared" si="63"/>
        <v>23375</v>
      </c>
      <c r="FK52" s="12">
        <f t="shared" si="63"/>
        <v>23375</v>
      </c>
      <c r="FL52" s="12">
        <f t="shared" si="63"/>
        <v>23375</v>
      </c>
      <c r="FM52" s="12">
        <f t="shared" si="63"/>
        <v>23375</v>
      </c>
      <c r="FN52" s="12">
        <f t="shared" si="63"/>
        <v>23375</v>
      </c>
      <c r="FO52" s="12">
        <f t="shared" si="63"/>
        <v>23375</v>
      </c>
      <c r="FP52" s="12">
        <f t="shared" si="63"/>
        <v>22525</v>
      </c>
      <c r="FQ52" s="12">
        <f t="shared" si="63"/>
        <v>22525</v>
      </c>
      <c r="FR52" s="12">
        <f t="shared" si="63"/>
        <v>22525</v>
      </c>
      <c r="FS52" s="12">
        <f t="shared" si="63"/>
        <v>22525</v>
      </c>
      <c r="FT52" s="12">
        <f t="shared" si="63"/>
        <v>22525</v>
      </c>
      <c r="FU52" s="12">
        <f t="shared" si="63"/>
        <v>22950</v>
      </c>
      <c r="FV52" s="12">
        <f t="shared" si="63"/>
        <v>22950</v>
      </c>
      <c r="FW52" s="12">
        <f t="shared" si="63"/>
        <v>22100</v>
      </c>
      <c r="FX52" s="12">
        <f t="shared" si="63"/>
        <v>22100</v>
      </c>
      <c r="FY52" s="12">
        <f t="shared" si="63"/>
        <v>22100</v>
      </c>
      <c r="FZ52" s="12">
        <f t="shared" si="63"/>
        <v>22100</v>
      </c>
      <c r="GA52" s="12">
        <f t="shared" si="63"/>
        <v>22100</v>
      </c>
      <c r="GB52" s="12">
        <f t="shared" si="63"/>
        <v>22525</v>
      </c>
      <c r="GC52" s="12">
        <f t="shared" si="63"/>
        <v>22525</v>
      </c>
      <c r="GD52" s="12">
        <f t="shared" si="63"/>
        <v>22525</v>
      </c>
      <c r="GE52" s="12">
        <f t="shared" si="63"/>
        <v>22525</v>
      </c>
      <c r="GF52" s="12">
        <f t="shared" si="63"/>
        <v>22525</v>
      </c>
      <c r="GG52" s="12">
        <f t="shared" si="63"/>
        <v>22525</v>
      </c>
      <c r="GH52" s="12">
        <f t="shared" si="63"/>
        <v>22525</v>
      </c>
      <c r="GI52" s="12">
        <f t="shared" si="63"/>
        <v>22950</v>
      </c>
      <c r="GJ52" s="12">
        <f t="shared" si="63"/>
        <v>22950</v>
      </c>
      <c r="GK52" s="12">
        <f t="shared" si="63"/>
        <v>22525</v>
      </c>
      <c r="GL52" s="12">
        <f t="shared" si="63"/>
        <v>22525</v>
      </c>
      <c r="GM52" s="12">
        <f t="shared" si="63"/>
        <v>22525</v>
      </c>
      <c r="GN52" s="12">
        <f t="shared" si="63"/>
        <v>22525</v>
      </c>
      <c r="GO52" s="12">
        <f t="shared" si="63"/>
        <v>22525</v>
      </c>
      <c r="GP52" s="12">
        <f t="shared" si="63"/>
        <v>22950</v>
      </c>
      <c r="GQ52" s="12">
        <f t="shared" si="63"/>
        <v>22950</v>
      </c>
      <c r="GR52" s="12">
        <f t="shared" si="63"/>
        <v>22525</v>
      </c>
      <c r="GS52" s="321">
        <f t="shared" si="63"/>
        <v>22525</v>
      </c>
      <c r="GT52" s="321">
        <f t="shared" si="63"/>
        <v>22525</v>
      </c>
      <c r="GU52" s="321">
        <f t="shared" si="63"/>
        <v>22525</v>
      </c>
      <c r="GV52" s="321">
        <f t="shared" si="63"/>
        <v>22525</v>
      </c>
      <c r="GW52" s="12">
        <f t="shared" si="63"/>
        <v>22525</v>
      </c>
      <c r="GX52" s="12">
        <f t="shared" si="63"/>
        <v>22525</v>
      </c>
      <c r="GY52" s="12">
        <f t="shared" si="63"/>
        <v>22525</v>
      </c>
      <c r="GZ52" s="12">
        <f t="shared" si="63"/>
        <v>22525</v>
      </c>
      <c r="HA52" s="12">
        <f t="shared" si="63"/>
        <v>22525</v>
      </c>
      <c r="HB52" s="321">
        <f t="shared" si="63"/>
        <v>22525</v>
      </c>
    </row>
    <row r="53" spans="1:210" s="3" customFormat="1" ht="12" customHeight="1">
      <c r="A53" s="178">
        <v>2</v>
      </c>
      <c r="B53" s="12">
        <f t="shared" si="60"/>
        <v>32045</v>
      </c>
      <c r="C53" s="12">
        <f t="shared" si="60"/>
        <v>32045</v>
      </c>
      <c r="D53" s="12">
        <f t="shared" si="60"/>
        <v>32045</v>
      </c>
      <c r="E53" s="12">
        <f t="shared" si="60"/>
        <v>27455</v>
      </c>
      <c r="F53" s="12">
        <f t="shared" si="60"/>
        <v>27455</v>
      </c>
      <c r="G53" s="12">
        <f t="shared" si="60"/>
        <v>28730</v>
      </c>
      <c r="H53" s="12">
        <f t="shared" si="60"/>
        <v>28730</v>
      </c>
      <c r="I53" s="12">
        <f t="shared" si="60"/>
        <v>27880</v>
      </c>
      <c r="J53" s="12">
        <f t="shared" si="60"/>
        <v>27880</v>
      </c>
      <c r="K53" s="12">
        <f t="shared" si="60"/>
        <v>26180</v>
      </c>
      <c r="L53" s="12">
        <f t="shared" si="60"/>
        <v>27880</v>
      </c>
      <c r="M53" s="12">
        <f t="shared" si="60"/>
        <v>27880</v>
      </c>
      <c r="N53" s="12">
        <f t="shared" si="60"/>
        <v>27880</v>
      </c>
      <c r="O53" s="12">
        <f t="shared" si="60"/>
        <v>27030</v>
      </c>
      <c r="P53" s="12">
        <f t="shared" si="60"/>
        <v>27030</v>
      </c>
      <c r="Q53" s="12">
        <f t="shared" si="60"/>
        <v>25755</v>
      </c>
      <c r="R53" s="12">
        <f t="shared" si="60"/>
        <v>24905</v>
      </c>
      <c r="S53" s="12">
        <f t="shared" si="60"/>
        <v>24905</v>
      </c>
      <c r="T53" s="12">
        <f t="shared" si="60"/>
        <v>24905</v>
      </c>
      <c r="U53" s="12">
        <f t="shared" si="60"/>
        <v>24905</v>
      </c>
      <c r="V53" s="12">
        <f t="shared" si="60"/>
        <v>24905</v>
      </c>
      <c r="W53" s="12">
        <f t="shared" si="61"/>
        <v>24905</v>
      </c>
      <c r="X53" s="12">
        <f t="shared" si="61"/>
        <v>24905</v>
      </c>
      <c r="Y53" s="12">
        <f t="shared" si="61"/>
        <v>24353</v>
      </c>
      <c r="Z53" s="12">
        <f t="shared" si="61"/>
        <v>24353</v>
      </c>
      <c r="AA53" s="12">
        <f t="shared" si="61"/>
        <v>24353</v>
      </c>
      <c r="AB53" s="12">
        <f t="shared" si="61"/>
        <v>21505</v>
      </c>
      <c r="AC53" s="12">
        <f t="shared" si="61"/>
        <v>21505</v>
      </c>
      <c r="AD53" s="12">
        <f t="shared" si="61"/>
        <v>21505</v>
      </c>
      <c r="AE53" s="12">
        <f t="shared" si="61"/>
        <v>21505</v>
      </c>
      <c r="AF53" s="12">
        <f t="shared" si="61"/>
        <v>20995</v>
      </c>
      <c r="AG53" s="12">
        <f t="shared" si="61"/>
        <v>20995</v>
      </c>
      <c r="AH53" s="12">
        <f t="shared" si="61"/>
        <v>20995</v>
      </c>
      <c r="AI53" s="12">
        <f t="shared" si="61"/>
        <v>20995</v>
      </c>
      <c r="AJ53" s="12">
        <f t="shared" si="61"/>
        <v>20995</v>
      </c>
      <c r="AK53" s="12">
        <f t="shared" si="61"/>
        <v>22100</v>
      </c>
      <c r="AL53" s="12">
        <f t="shared" si="61"/>
        <v>22100</v>
      </c>
      <c r="AM53" s="12">
        <f t="shared" si="61"/>
        <v>20995</v>
      </c>
      <c r="AN53" s="12">
        <f t="shared" si="61"/>
        <v>20995</v>
      </c>
      <c r="AO53" s="12">
        <f t="shared" si="61"/>
        <v>20995</v>
      </c>
      <c r="AP53" s="12">
        <f t="shared" si="61"/>
        <v>20995</v>
      </c>
      <c r="AQ53" s="12">
        <f t="shared" si="61"/>
        <v>20995</v>
      </c>
      <c r="AR53" s="12">
        <f t="shared" si="61"/>
        <v>21505</v>
      </c>
      <c r="AS53" s="12">
        <f t="shared" si="61"/>
        <v>21505</v>
      </c>
      <c r="AT53" s="12">
        <f t="shared" si="61"/>
        <v>21250</v>
      </c>
      <c r="AU53" s="12">
        <f t="shared" si="61"/>
        <v>21250</v>
      </c>
      <c r="AV53" s="12">
        <f t="shared" si="61"/>
        <v>21250</v>
      </c>
      <c r="AW53" s="12">
        <f t="shared" si="61"/>
        <v>21250</v>
      </c>
      <c r="AX53" s="12">
        <f t="shared" si="61"/>
        <v>21250</v>
      </c>
      <c r="AY53" s="12">
        <f t="shared" si="61"/>
        <v>21760</v>
      </c>
      <c r="AZ53" s="12">
        <f t="shared" si="61"/>
        <v>21760</v>
      </c>
      <c r="BA53" s="12">
        <f t="shared" si="61"/>
        <v>21760</v>
      </c>
      <c r="BB53" s="12">
        <f t="shared" si="61"/>
        <v>20995</v>
      </c>
      <c r="BC53" s="12">
        <f t="shared" si="61"/>
        <v>20995</v>
      </c>
      <c r="BD53" s="12">
        <f t="shared" si="61"/>
        <v>20995</v>
      </c>
      <c r="BE53" s="12">
        <f t="shared" si="61"/>
        <v>22525</v>
      </c>
      <c r="BF53" s="12">
        <f t="shared" si="61"/>
        <v>22525</v>
      </c>
      <c r="BG53" s="12">
        <f t="shared" si="61"/>
        <v>22525</v>
      </c>
      <c r="BH53" s="12">
        <f t="shared" si="61"/>
        <v>21760</v>
      </c>
      <c r="BI53" s="12">
        <f t="shared" si="61"/>
        <v>21760</v>
      </c>
      <c r="BJ53" s="12">
        <f t="shared" si="61"/>
        <v>21760</v>
      </c>
      <c r="BK53" s="12">
        <f t="shared" si="61"/>
        <v>21760</v>
      </c>
      <c r="BL53" s="12">
        <f t="shared" si="61"/>
        <v>21760</v>
      </c>
      <c r="BM53" s="12">
        <f t="shared" si="61"/>
        <v>22525</v>
      </c>
      <c r="BN53" s="12">
        <f t="shared" si="61"/>
        <v>22525</v>
      </c>
      <c r="BO53" s="12">
        <f t="shared" si="61"/>
        <v>22525</v>
      </c>
      <c r="BP53" s="12">
        <f t="shared" si="61"/>
        <v>21250</v>
      </c>
      <c r="BQ53" s="12">
        <f t="shared" si="61"/>
        <v>21250</v>
      </c>
      <c r="BR53" s="12">
        <f t="shared" si="61"/>
        <v>21250</v>
      </c>
      <c r="BS53" s="12">
        <f t="shared" si="61"/>
        <v>21250</v>
      </c>
      <c r="BT53" s="12">
        <f t="shared" si="61"/>
        <v>21505</v>
      </c>
      <c r="BU53" s="12">
        <f t="shared" si="61"/>
        <v>21505</v>
      </c>
      <c r="BV53" s="12">
        <f t="shared" si="61"/>
        <v>21250</v>
      </c>
      <c r="BW53" s="12">
        <f t="shared" si="61"/>
        <v>21250</v>
      </c>
      <c r="BX53" s="12">
        <f t="shared" si="61"/>
        <v>21250</v>
      </c>
      <c r="BY53" s="12">
        <f t="shared" si="61"/>
        <v>21250</v>
      </c>
      <c r="BZ53" s="12">
        <f t="shared" si="61"/>
        <v>21250</v>
      </c>
      <c r="CA53" s="12">
        <f t="shared" si="61"/>
        <v>21505</v>
      </c>
      <c r="CB53" s="12">
        <f t="shared" si="61"/>
        <v>21505</v>
      </c>
      <c r="CC53" s="12">
        <f t="shared" si="61"/>
        <v>21250</v>
      </c>
      <c r="CD53" s="12">
        <f t="shared" si="61"/>
        <v>21250</v>
      </c>
      <c r="CE53" s="12">
        <f t="shared" si="61"/>
        <v>21250</v>
      </c>
      <c r="CF53" s="12">
        <f t="shared" si="61"/>
        <v>21250</v>
      </c>
      <c r="CG53" s="12">
        <f t="shared" si="61"/>
        <v>21250</v>
      </c>
      <c r="CH53" s="12">
        <f t="shared" si="61"/>
        <v>21505</v>
      </c>
      <c r="CI53" s="12">
        <f t="shared" si="62"/>
        <v>21505</v>
      </c>
      <c r="CJ53" s="12">
        <f t="shared" si="62"/>
        <v>21505</v>
      </c>
      <c r="CK53" s="12">
        <f t="shared" si="62"/>
        <v>21505</v>
      </c>
      <c r="CL53" s="12">
        <f t="shared" si="62"/>
        <v>21505</v>
      </c>
      <c r="CM53" s="12">
        <f t="shared" si="62"/>
        <v>21505</v>
      </c>
      <c r="CN53" s="12">
        <f t="shared" si="62"/>
        <v>21505</v>
      </c>
      <c r="CO53" s="12">
        <f t="shared" si="62"/>
        <v>25075</v>
      </c>
      <c r="CP53" s="12">
        <f t="shared" si="62"/>
        <v>25075</v>
      </c>
      <c r="CQ53" s="321">
        <f t="shared" si="62"/>
        <v>25075</v>
      </c>
      <c r="CR53" s="321">
        <f t="shared" si="62"/>
        <v>25075</v>
      </c>
      <c r="CS53" s="321">
        <f t="shared" si="62"/>
        <v>25075</v>
      </c>
      <c r="CT53" s="321">
        <f t="shared" si="62"/>
        <v>25075</v>
      </c>
      <c r="CU53" s="321">
        <f t="shared" si="62"/>
        <v>25075</v>
      </c>
      <c r="CV53" s="12">
        <f t="shared" si="62"/>
        <v>25075</v>
      </c>
      <c r="CW53" s="12">
        <f t="shared" si="62"/>
        <v>25075</v>
      </c>
      <c r="CX53" s="12">
        <f t="shared" si="62"/>
        <v>26775</v>
      </c>
      <c r="CY53" s="12">
        <f t="shared" si="62"/>
        <v>26775</v>
      </c>
      <c r="CZ53" s="12">
        <f t="shared" si="62"/>
        <v>26775</v>
      </c>
      <c r="DA53" s="12">
        <f t="shared" si="62"/>
        <v>26775</v>
      </c>
      <c r="DB53" s="12">
        <f t="shared" si="62"/>
        <v>26775</v>
      </c>
      <c r="DC53" s="12">
        <f t="shared" si="62"/>
        <v>26775</v>
      </c>
      <c r="DD53" s="12">
        <f t="shared" si="62"/>
        <v>26775</v>
      </c>
      <c r="DE53" s="12">
        <f t="shared" si="62"/>
        <v>25075</v>
      </c>
      <c r="DF53" s="321">
        <f t="shared" si="62"/>
        <v>25075</v>
      </c>
      <c r="DG53" s="321">
        <f t="shared" si="62"/>
        <v>25075</v>
      </c>
      <c r="DH53" s="321">
        <f t="shared" si="62"/>
        <v>25075</v>
      </c>
      <c r="DI53" s="321">
        <f t="shared" si="62"/>
        <v>25075</v>
      </c>
      <c r="DJ53" s="12">
        <f t="shared" si="62"/>
        <v>25075</v>
      </c>
      <c r="DK53" s="12">
        <f t="shared" si="62"/>
        <v>25075</v>
      </c>
      <c r="DL53" s="12">
        <f t="shared" si="62"/>
        <v>25075</v>
      </c>
      <c r="DM53" s="12">
        <f t="shared" si="62"/>
        <v>25925</v>
      </c>
      <c r="DN53" s="12">
        <f t="shared" si="62"/>
        <v>25925</v>
      </c>
      <c r="DO53" s="12">
        <f t="shared" si="62"/>
        <v>25925</v>
      </c>
      <c r="DP53" s="12">
        <f t="shared" si="62"/>
        <v>25925</v>
      </c>
      <c r="DQ53" s="12">
        <f t="shared" si="62"/>
        <v>25925</v>
      </c>
      <c r="DR53" s="12">
        <f t="shared" si="62"/>
        <v>25925</v>
      </c>
      <c r="DS53" s="12">
        <f t="shared" si="62"/>
        <v>25925</v>
      </c>
      <c r="DT53" s="12">
        <f t="shared" si="62"/>
        <v>25925</v>
      </c>
      <c r="DU53" s="12">
        <f t="shared" si="62"/>
        <v>25925</v>
      </c>
      <c r="DV53" s="12">
        <f t="shared" si="62"/>
        <v>25925</v>
      </c>
      <c r="DW53" s="12">
        <f t="shared" si="62"/>
        <v>25925</v>
      </c>
      <c r="DX53" s="12">
        <f t="shared" si="62"/>
        <v>25925</v>
      </c>
      <c r="DY53" s="12">
        <f t="shared" si="62"/>
        <v>25925</v>
      </c>
      <c r="DZ53" s="12">
        <f t="shared" si="62"/>
        <v>25925</v>
      </c>
      <c r="EA53" s="12">
        <f t="shared" si="62"/>
        <v>23375</v>
      </c>
      <c r="EB53" s="12">
        <f t="shared" si="62"/>
        <v>23375</v>
      </c>
      <c r="EC53" s="12">
        <f t="shared" si="62"/>
        <v>23375</v>
      </c>
      <c r="ED53" s="12">
        <f t="shared" si="62"/>
        <v>23375</v>
      </c>
      <c r="EE53" s="12">
        <f t="shared" si="62"/>
        <v>23800</v>
      </c>
      <c r="EF53" s="12">
        <f t="shared" si="62"/>
        <v>23800</v>
      </c>
      <c r="EG53" s="12">
        <f t="shared" si="62"/>
        <v>23375</v>
      </c>
      <c r="EH53" s="12">
        <f t="shared" si="62"/>
        <v>23375</v>
      </c>
      <c r="EI53" s="12">
        <f t="shared" si="62"/>
        <v>23375</v>
      </c>
      <c r="EJ53" s="12">
        <f t="shared" si="62"/>
        <v>23375</v>
      </c>
      <c r="EK53" s="12">
        <f t="shared" si="62"/>
        <v>23375</v>
      </c>
      <c r="EL53" s="12">
        <f t="shared" si="62"/>
        <v>23800</v>
      </c>
      <c r="EM53" s="12">
        <f t="shared" si="62"/>
        <v>23800</v>
      </c>
      <c r="EN53" s="12">
        <f t="shared" si="62"/>
        <v>23375</v>
      </c>
      <c r="EO53" s="12">
        <f t="shared" si="62"/>
        <v>23375</v>
      </c>
      <c r="EP53" s="12">
        <f t="shared" si="62"/>
        <v>23375</v>
      </c>
      <c r="EQ53" s="12">
        <f t="shared" si="62"/>
        <v>23375</v>
      </c>
      <c r="ER53" s="12">
        <f t="shared" si="62"/>
        <v>23375</v>
      </c>
      <c r="ES53" s="12">
        <f t="shared" si="62"/>
        <v>23800</v>
      </c>
      <c r="ET53" s="12">
        <f t="shared" si="62"/>
        <v>23800</v>
      </c>
      <c r="EU53" s="12">
        <f t="shared" si="63"/>
        <v>23375</v>
      </c>
      <c r="EV53" s="12">
        <f t="shared" si="63"/>
        <v>23375</v>
      </c>
      <c r="EW53" s="12">
        <f t="shared" si="63"/>
        <v>23375</v>
      </c>
      <c r="EX53" s="12">
        <f t="shared" si="63"/>
        <v>23375</v>
      </c>
      <c r="EY53" s="12">
        <f t="shared" si="63"/>
        <v>23375</v>
      </c>
      <c r="EZ53" s="12">
        <f t="shared" si="63"/>
        <v>23800</v>
      </c>
      <c r="FA53" s="12">
        <f t="shared" si="63"/>
        <v>23800</v>
      </c>
      <c r="FB53" s="12">
        <f t="shared" si="63"/>
        <v>23375</v>
      </c>
      <c r="FC53" s="12">
        <f t="shared" si="63"/>
        <v>23375</v>
      </c>
      <c r="FD53" s="12">
        <f t="shared" si="63"/>
        <v>23375</v>
      </c>
      <c r="FE53" s="12">
        <f t="shared" si="63"/>
        <v>23375</v>
      </c>
      <c r="FF53" s="12">
        <f t="shared" si="63"/>
        <v>23375</v>
      </c>
      <c r="FG53" s="12">
        <f t="shared" si="63"/>
        <v>23800</v>
      </c>
      <c r="FH53" s="12">
        <f t="shared" si="63"/>
        <v>23800</v>
      </c>
      <c r="FI53" s="12">
        <f t="shared" si="63"/>
        <v>23375</v>
      </c>
      <c r="FJ53" s="12">
        <f t="shared" si="63"/>
        <v>23375</v>
      </c>
      <c r="FK53" s="12">
        <f t="shared" si="63"/>
        <v>23375</v>
      </c>
      <c r="FL53" s="12">
        <f t="shared" si="63"/>
        <v>23375</v>
      </c>
      <c r="FM53" s="12">
        <f t="shared" si="63"/>
        <v>23375</v>
      </c>
      <c r="FN53" s="12">
        <f t="shared" si="63"/>
        <v>23375</v>
      </c>
      <c r="FO53" s="12">
        <f t="shared" si="63"/>
        <v>23375</v>
      </c>
      <c r="FP53" s="12">
        <f t="shared" si="63"/>
        <v>22525</v>
      </c>
      <c r="FQ53" s="12">
        <f t="shared" si="63"/>
        <v>22525</v>
      </c>
      <c r="FR53" s="12">
        <f t="shared" si="63"/>
        <v>22525</v>
      </c>
      <c r="FS53" s="12">
        <f t="shared" si="63"/>
        <v>22525</v>
      </c>
      <c r="FT53" s="12">
        <f t="shared" si="63"/>
        <v>22525</v>
      </c>
      <c r="FU53" s="12">
        <f t="shared" si="63"/>
        <v>22950</v>
      </c>
      <c r="FV53" s="12">
        <f t="shared" si="63"/>
        <v>22950</v>
      </c>
      <c r="FW53" s="12">
        <f t="shared" si="63"/>
        <v>22100</v>
      </c>
      <c r="FX53" s="12">
        <f t="shared" si="63"/>
        <v>22100</v>
      </c>
      <c r="FY53" s="12">
        <f t="shared" si="63"/>
        <v>22100</v>
      </c>
      <c r="FZ53" s="12">
        <f t="shared" si="63"/>
        <v>22100</v>
      </c>
      <c r="GA53" s="12">
        <f t="shared" si="63"/>
        <v>22100</v>
      </c>
      <c r="GB53" s="12">
        <f t="shared" si="63"/>
        <v>22525</v>
      </c>
      <c r="GC53" s="12">
        <f t="shared" si="63"/>
        <v>22525</v>
      </c>
      <c r="GD53" s="12">
        <f t="shared" si="63"/>
        <v>22525</v>
      </c>
      <c r="GE53" s="12">
        <f t="shared" si="63"/>
        <v>22525</v>
      </c>
      <c r="GF53" s="12">
        <f t="shared" si="63"/>
        <v>22525</v>
      </c>
      <c r="GG53" s="12">
        <f t="shared" si="63"/>
        <v>22525</v>
      </c>
      <c r="GH53" s="12">
        <f t="shared" si="63"/>
        <v>22525</v>
      </c>
      <c r="GI53" s="12">
        <f t="shared" si="63"/>
        <v>22950</v>
      </c>
      <c r="GJ53" s="12">
        <f t="shared" si="63"/>
        <v>22950</v>
      </c>
      <c r="GK53" s="12">
        <f t="shared" si="63"/>
        <v>22525</v>
      </c>
      <c r="GL53" s="12">
        <f t="shared" si="63"/>
        <v>22525</v>
      </c>
      <c r="GM53" s="12">
        <f t="shared" si="63"/>
        <v>22525</v>
      </c>
      <c r="GN53" s="12">
        <f t="shared" si="63"/>
        <v>22525</v>
      </c>
      <c r="GO53" s="12">
        <f t="shared" si="63"/>
        <v>22525</v>
      </c>
      <c r="GP53" s="12">
        <f t="shared" si="63"/>
        <v>22950</v>
      </c>
      <c r="GQ53" s="12">
        <f t="shared" si="63"/>
        <v>22950</v>
      </c>
      <c r="GR53" s="12">
        <f t="shared" si="63"/>
        <v>22525</v>
      </c>
      <c r="GS53" s="321">
        <f t="shared" si="63"/>
        <v>22525</v>
      </c>
      <c r="GT53" s="321">
        <f t="shared" si="63"/>
        <v>22525</v>
      </c>
      <c r="GU53" s="321">
        <f t="shared" si="63"/>
        <v>22525</v>
      </c>
      <c r="GV53" s="321">
        <f t="shared" si="63"/>
        <v>22525</v>
      </c>
      <c r="GW53" s="12">
        <f t="shared" si="63"/>
        <v>22525</v>
      </c>
      <c r="GX53" s="12">
        <f t="shared" si="63"/>
        <v>22525</v>
      </c>
      <c r="GY53" s="12">
        <f t="shared" si="63"/>
        <v>22525</v>
      </c>
      <c r="GZ53" s="12">
        <f t="shared" si="63"/>
        <v>22525</v>
      </c>
      <c r="HA53" s="12">
        <f t="shared" si="63"/>
        <v>22525</v>
      </c>
      <c r="HB53" s="321">
        <f t="shared" si="63"/>
        <v>22525</v>
      </c>
    </row>
    <row r="54" spans="1:210" s="3" customFormat="1" ht="12" customHeight="1">
      <c r="A54" s="60">
        <v>3</v>
      </c>
      <c r="B54" s="12">
        <f t="shared" ref="B54:V55" si="64">ROUNDUP(B26*0.85,)</f>
        <v>32045</v>
      </c>
      <c r="C54" s="12">
        <f t="shared" si="64"/>
        <v>32045</v>
      </c>
      <c r="D54" s="12">
        <f t="shared" si="64"/>
        <v>32045</v>
      </c>
      <c r="E54" s="12">
        <f t="shared" si="64"/>
        <v>27455</v>
      </c>
      <c r="F54" s="12">
        <f t="shared" si="64"/>
        <v>27455</v>
      </c>
      <c r="G54" s="12">
        <f t="shared" si="64"/>
        <v>28730</v>
      </c>
      <c r="H54" s="12">
        <f t="shared" si="64"/>
        <v>28730</v>
      </c>
      <c r="I54" s="12">
        <f t="shared" si="64"/>
        <v>27880</v>
      </c>
      <c r="J54" s="12">
        <f t="shared" si="64"/>
        <v>27880</v>
      </c>
      <c r="K54" s="12">
        <f t="shared" si="64"/>
        <v>26180</v>
      </c>
      <c r="L54" s="12">
        <f t="shared" si="64"/>
        <v>27880</v>
      </c>
      <c r="M54" s="12">
        <f t="shared" si="64"/>
        <v>27880</v>
      </c>
      <c r="N54" s="12">
        <f t="shared" si="64"/>
        <v>27880</v>
      </c>
      <c r="O54" s="12">
        <f t="shared" si="64"/>
        <v>27030</v>
      </c>
      <c r="P54" s="12">
        <f t="shared" si="64"/>
        <v>27030</v>
      </c>
      <c r="Q54" s="12">
        <f t="shared" si="64"/>
        <v>25755</v>
      </c>
      <c r="R54" s="12">
        <f t="shared" si="64"/>
        <v>24905</v>
      </c>
      <c r="S54" s="12">
        <f t="shared" si="64"/>
        <v>24905</v>
      </c>
      <c r="T54" s="12">
        <f t="shared" si="64"/>
        <v>24905</v>
      </c>
      <c r="U54" s="12">
        <f t="shared" si="64"/>
        <v>24905</v>
      </c>
      <c r="V54" s="12">
        <f t="shared" si="64"/>
        <v>24905</v>
      </c>
      <c r="W54" s="12">
        <f t="shared" si="61"/>
        <v>24905</v>
      </c>
      <c r="X54" s="12">
        <f t="shared" si="61"/>
        <v>24905</v>
      </c>
      <c r="Y54" s="12">
        <f t="shared" si="61"/>
        <v>24353</v>
      </c>
      <c r="Z54" s="12">
        <f t="shared" si="61"/>
        <v>24353</v>
      </c>
      <c r="AA54" s="12">
        <f t="shared" si="61"/>
        <v>24353</v>
      </c>
      <c r="AB54" s="12">
        <f t="shared" si="61"/>
        <v>21505</v>
      </c>
      <c r="AC54" s="12">
        <f t="shared" si="61"/>
        <v>21505</v>
      </c>
      <c r="AD54" s="12">
        <f t="shared" si="61"/>
        <v>21505</v>
      </c>
      <c r="AE54" s="12">
        <f t="shared" si="61"/>
        <v>21505</v>
      </c>
      <c r="AF54" s="12">
        <f t="shared" si="61"/>
        <v>20995</v>
      </c>
      <c r="AG54" s="12">
        <f t="shared" si="61"/>
        <v>20995</v>
      </c>
      <c r="AH54" s="12">
        <f t="shared" si="61"/>
        <v>20995</v>
      </c>
      <c r="AI54" s="12">
        <f t="shared" si="61"/>
        <v>20995</v>
      </c>
      <c r="AJ54" s="12">
        <f t="shared" si="61"/>
        <v>20995</v>
      </c>
      <c r="AK54" s="12">
        <f t="shared" si="61"/>
        <v>22100</v>
      </c>
      <c r="AL54" s="12">
        <f t="shared" si="61"/>
        <v>22100</v>
      </c>
      <c r="AM54" s="12">
        <f t="shared" si="61"/>
        <v>20995</v>
      </c>
      <c r="AN54" s="12">
        <f t="shared" si="61"/>
        <v>20995</v>
      </c>
      <c r="AO54" s="12">
        <f t="shared" si="61"/>
        <v>20995</v>
      </c>
      <c r="AP54" s="12">
        <f t="shared" si="61"/>
        <v>20995</v>
      </c>
      <c r="AQ54" s="12">
        <f t="shared" si="61"/>
        <v>20995</v>
      </c>
      <c r="AR54" s="12">
        <f t="shared" si="61"/>
        <v>21505</v>
      </c>
      <c r="AS54" s="12">
        <f t="shared" si="61"/>
        <v>21505</v>
      </c>
      <c r="AT54" s="12">
        <f t="shared" si="61"/>
        <v>21250</v>
      </c>
      <c r="AU54" s="12">
        <f t="shared" si="61"/>
        <v>21250</v>
      </c>
      <c r="AV54" s="12">
        <f t="shared" si="61"/>
        <v>21250</v>
      </c>
      <c r="AW54" s="12">
        <f t="shared" si="61"/>
        <v>21250</v>
      </c>
      <c r="AX54" s="12">
        <f t="shared" si="61"/>
        <v>21250</v>
      </c>
      <c r="AY54" s="12">
        <f t="shared" si="61"/>
        <v>21760</v>
      </c>
      <c r="AZ54" s="12">
        <f t="shared" si="61"/>
        <v>21760</v>
      </c>
      <c r="BA54" s="12">
        <f t="shared" si="61"/>
        <v>21760</v>
      </c>
      <c r="BB54" s="12">
        <f t="shared" si="61"/>
        <v>20995</v>
      </c>
      <c r="BC54" s="12">
        <f t="shared" si="61"/>
        <v>20995</v>
      </c>
      <c r="BD54" s="12">
        <f t="shared" si="61"/>
        <v>20995</v>
      </c>
      <c r="BE54" s="12">
        <f t="shared" si="61"/>
        <v>22525</v>
      </c>
      <c r="BF54" s="12">
        <f t="shared" si="61"/>
        <v>22525</v>
      </c>
      <c r="BG54" s="12">
        <f t="shared" si="61"/>
        <v>22525</v>
      </c>
      <c r="BH54" s="12">
        <f t="shared" si="61"/>
        <v>21760</v>
      </c>
      <c r="BI54" s="12">
        <f t="shared" si="61"/>
        <v>21760</v>
      </c>
      <c r="BJ54" s="12">
        <f t="shared" si="61"/>
        <v>21760</v>
      </c>
      <c r="BK54" s="12">
        <f t="shared" si="61"/>
        <v>21760</v>
      </c>
      <c r="BL54" s="12">
        <f t="shared" si="61"/>
        <v>21760</v>
      </c>
      <c r="BM54" s="12">
        <f t="shared" si="61"/>
        <v>22525</v>
      </c>
      <c r="BN54" s="12">
        <f t="shared" si="61"/>
        <v>22525</v>
      </c>
      <c r="BO54" s="12">
        <f t="shared" si="61"/>
        <v>22525</v>
      </c>
      <c r="BP54" s="12">
        <f t="shared" si="61"/>
        <v>21250</v>
      </c>
      <c r="BQ54" s="12">
        <f t="shared" si="61"/>
        <v>21250</v>
      </c>
      <c r="BR54" s="12">
        <f t="shared" si="61"/>
        <v>21250</v>
      </c>
      <c r="BS54" s="12">
        <f t="shared" si="61"/>
        <v>21250</v>
      </c>
      <c r="BT54" s="12">
        <f t="shared" si="61"/>
        <v>21505</v>
      </c>
      <c r="BU54" s="12">
        <f t="shared" si="61"/>
        <v>21505</v>
      </c>
      <c r="BV54" s="12">
        <f t="shared" si="61"/>
        <v>21250</v>
      </c>
      <c r="BW54" s="12">
        <f t="shared" si="61"/>
        <v>21250</v>
      </c>
      <c r="BX54" s="12">
        <f t="shared" si="61"/>
        <v>21250</v>
      </c>
      <c r="BY54" s="12">
        <f t="shared" si="61"/>
        <v>21250</v>
      </c>
      <c r="BZ54" s="12">
        <f t="shared" si="61"/>
        <v>21250</v>
      </c>
      <c r="CA54" s="12">
        <f t="shared" si="61"/>
        <v>21505</v>
      </c>
      <c r="CB54" s="12">
        <f t="shared" si="61"/>
        <v>21505</v>
      </c>
      <c r="CC54" s="12">
        <f t="shared" si="61"/>
        <v>21250</v>
      </c>
      <c r="CD54" s="12">
        <f t="shared" si="61"/>
        <v>21250</v>
      </c>
      <c r="CE54" s="12">
        <f t="shared" si="61"/>
        <v>21250</v>
      </c>
      <c r="CF54" s="12">
        <f t="shared" si="61"/>
        <v>21250</v>
      </c>
      <c r="CG54" s="12">
        <f t="shared" si="61"/>
        <v>21250</v>
      </c>
      <c r="CH54" s="12">
        <f t="shared" si="61"/>
        <v>21505</v>
      </c>
      <c r="CI54" s="12">
        <f t="shared" si="62"/>
        <v>21505</v>
      </c>
      <c r="CJ54" s="12">
        <f t="shared" si="62"/>
        <v>21505</v>
      </c>
      <c r="CK54" s="12">
        <f t="shared" si="62"/>
        <v>21505</v>
      </c>
      <c r="CL54" s="12">
        <f t="shared" si="62"/>
        <v>21505</v>
      </c>
      <c r="CM54" s="12">
        <f t="shared" si="62"/>
        <v>21505</v>
      </c>
      <c r="CN54" s="12">
        <f t="shared" si="62"/>
        <v>21505</v>
      </c>
      <c r="CO54" s="12">
        <f t="shared" si="62"/>
        <v>25075</v>
      </c>
      <c r="CP54" s="12">
        <f t="shared" si="62"/>
        <v>25075</v>
      </c>
      <c r="CQ54" s="321">
        <f t="shared" si="62"/>
        <v>25075</v>
      </c>
      <c r="CR54" s="321">
        <f t="shared" si="62"/>
        <v>25075</v>
      </c>
      <c r="CS54" s="321">
        <f t="shared" si="62"/>
        <v>25075</v>
      </c>
      <c r="CT54" s="321">
        <f t="shared" si="62"/>
        <v>25075</v>
      </c>
      <c r="CU54" s="321">
        <f t="shared" si="62"/>
        <v>25075</v>
      </c>
      <c r="CV54" s="12">
        <f t="shared" si="62"/>
        <v>25075</v>
      </c>
      <c r="CW54" s="12">
        <f t="shared" si="62"/>
        <v>25075</v>
      </c>
      <c r="CX54" s="12">
        <f t="shared" si="62"/>
        <v>26775</v>
      </c>
      <c r="CY54" s="12">
        <f t="shared" si="62"/>
        <v>26775</v>
      </c>
      <c r="CZ54" s="12">
        <f t="shared" si="62"/>
        <v>26775</v>
      </c>
      <c r="DA54" s="12">
        <f t="shared" si="62"/>
        <v>26775</v>
      </c>
      <c r="DB54" s="12">
        <f t="shared" si="62"/>
        <v>26775</v>
      </c>
      <c r="DC54" s="12">
        <f t="shared" si="62"/>
        <v>26775</v>
      </c>
      <c r="DD54" s="12">
        <f t="shared" si="62"/>
        <v>26775</v>
      </c>
      <c r="DE54" s="12">
        <f t="shared" si="62"/>
        <v>25075</v>
      </c>
      <c r="DF54" s="321">
        <f t="shared" si="62"/>
        <v>25075</v>
      </c>
      <c r="DG54" s="321">
        <f t="shared" si="62"/>
        <v>25075</v>
      </c>
      <c r="DH54" s="321">
        <f t="shared" si="62"/>
        <v>25075</v>
      </c>
      <c r="DI54" s="321">
        <f t="shared" si="62"/>
        <v>25075</v>
      </c>
      <c r="DJ54" s="12">
        <f t="shared" si="62"/>
        <v>25075</v>
      </c>
      <c r="DK54" s="12">
        <f t="shared" si="62"/>
        <v>25075</v>
      </c>
      <c r="DL54" s="12">
        <f t="shared" si="62"/>
        <v>25075</v>
      </c>
      <c r="DM54" s="12">
        <f t="shared" si="62"/>
        <v>25925</v>
      </c>
      <c r="DN54" s="12">
        <f t="shared" si="62"/>
        <v>25925</v>
      </c>
      <c r="DO54" s="12">
        <f t="shared" si="62"/>
        <v>25925</v>
      </c>
      <c r="DP54" s="12">
        <f t="shared" si="62"/>
        <v>25925</v>
      </c>
      <c r="DQ54" s="12">
        <f t="shared" si="62"/>
        <v>25925</v>
      </c>
      <c r="DR54" s="12">
        <f t="shared" si="62"/>
        <v>25925</v>
      </c>
      <c r="DS54" s="12">
        <f t="shared" si="62"/>
        <v>25925</v>
      </c>
      <c r="DT54" s="12">
        <f t="shared" si="62"/>
        <v>25925</v>
      </c>
      <c r="DU54" s="12">
        <f t="shared" si="62"/>
        <v>25925</v>
      </c>
      <c r="DV54" s="12">
        <f t="shared" si="62"/>
        <v>25925</v>
      </c>
      <c r="DW54" s="12">
        <f t="shared" si="62"/>
        <v>25925</v>
      </c>
      <c r="DX54" s="12">
        <f t="shared" si="62"/>
        <v>25925</v>
      </c>
      <c r="DY54" s="12">
        <f t="shared" si="62"/>
        <v>25925</v>
      </c>
      <c r="DZ54" s="12">
        <f t="shared" si="62"/>
        <v>25925</v>
      </c>
      <c r="EA54" s="12">
        <f t="shared" si="62"/>
        <v>23375</v>
      </c>
      <c r="EB54" s="12">
        <f t="shared" si="62"/>
        <v>23375</v>
      </c>
      <c r="EC54" s="12">
        <f t="shared" si="62"/>
        <v>23375</v>
      </c>
      <c r="ED54" s="12">
        <f t="shared" si="62"/>
        <v>23375</v>
      </c>
      <c r="EE54" s="12">
        <f t="shared" si="62"/>
        <v>23800</v>
      </c>
      <c r="EF54" s="12">
        <f t="shared" si="62"/>
        <v>23800</v>
      </c>
      <c r="EG54" s="12">
        <f t="shared" si="62"/>
        <v>23375</v>
      </c>
      <c r="EH54" s="12">
        <f t="shared" si="62"/>
        <v>23375</v>
      </c>
      <c r="EI54" s="12">
        <f t="shared" si="62"/>
        <v>23375</v>
      </c>
      <c r="EJ54" s="12">
        <f t="shared" si="62"/>
        <v>23375</v>
      </c>
      <c r="EK54" s="12">
        <f t="shared" si="62"/>
        <v>23375</v>
      </c>
      <c r="EL54" s="12">
        <f t="shared" si="62"/>
        <v>23800</v>
      </c>
      <c r="EM54" s="12">
        <f t="shared" si="62"/>
        <v>23800</v>
      </c>
      <c r="EN54" s="12">
        <f t="shared" si="62"/>
        <v>23375</v>
      </c>
      <c r="EO54" s="12">
        <f t="shared" si="62"/>
        <v>23375</v>
      </c>
      <c r="EP54" s="12">
        <f t="shared" si="62"/>
        <v>23375</v>
      </c>
      <c r="EQ54" s="12">
        <f t="shared" si="62"/>
        <v>23375</v>
      </c>
      <c r="ER54" s="12">
        <f t="shared" si="62"/>
        <v>23375</v>
      </c>
      <c r="ES54" s="12">
        <f t="shared" si="62"/>
        <v>23800</v>
      </c>
      <c r="ET54" s="12">
        <f t="shared" si="62"/>
        <v>23800</v>
      </c>
      <c r="EU54" s="12">
        <f t="shared" si="63"/>
        <v>23375</v>
      </c>
      <c r="EV54" s="12">
        <f t="shared" si="63"/>
        <v>23375</v>
      </c>
      <c r="EW54" s="12">
        <f t="shared" si="63"/>
        <v>23375</v>
      </c>
      <c r="EX54" s="12">
        <f t="shared" si="63"/>
        <v>23375</v>
      </c>
      <c r="EY54" s="12">
        <f t="shared" si="63"/>
        <v>23375</v>
      </c>
      <c r="EZ54" s="12">
        <f t="shared" si="63"/>
        <v>23800</v>
      </c>
      <c r="FA54" s="12">
        <f t="shared" si="63"/>
        <v>23800</v>
      </c>
      <c r="FB54" s="12">
        <f t="shared" si="63"/>
        <v>23375</v>
      </c>
      <c r="FC54" s="12">
        <f t="shared" si="63"/>
        <v>23375</v>
      </c>
      <c r="FD54" s="12">
        <f t="shared" si="63"/>
        <v>23375</v>
      </c>
      <c r="FE54" s="12">
        <f t="shared" si="63"/>
        <v>23375</v>
      </c>
      <c r="FF54" s="12">
        <f t="shared" si="63"/>
        <v>23375</v>
      </c>
      <c r="FG54" s="12">
        <f t="shared" si="63"/>
        <v>23800</v>
      </c>
      <c r="FH54" s="12">
        <f t="shared" si="63"/>
        <v>23800</v>
      </c>
      <c r="FI54" s="12">
        <f t="shared" si="63"/>
        <v>23375</v>
      </c>
      <c r="FJ54" s="12">
        <f t="shared" si="63"/>
        <v>23375</v>
      </c>
      <c r="FK54" s="12">
        <f t="shared" si="63"/>
        <v>23375</v>
      </c>
      <c r="FL54" s="12">
        <f t="shared" si="63"/>
        <v>23375</v>
      </c>
      <c r="FM54" s="12">
        <f t="shared" si="63"/>
        <v>23375</v>
      </c>
      <c r="FN54" s="12">
        <f t="shared" si="63"/>
        <v>23375</v>
      </c>
      <c r="FO54" s="12">
        <f t="shared" si="63"/>
        <v>23375</v>
      </c>
      <c r="FP54" s="12">
        <f t="shared" si="63"/>
        <v>22525</v>
      </c>
      <c r="FQ54" s="12">
        <f t="shared" si="63"/>
        <v>22525</v>
      </c>
      <c r="FR54" s="12">
        <f t="shared" si="63"/>
        <v>22525</v>
      </c>
      <c r="FS54" s="12">
        <f t="shared" si="63"/>
        <v>22525</v>
      </c>
      <c r="FT54" s="12">
        <f t="shared" si="63"/>
        <v>22525</v>
      </c>
      <c r="FU54" s="12">
        <f t="shared" si="63"/>
        <v>22950</v>
      </c>
      <c r="FV54" s="12">
        <f t="shared" si="63"/>
        <v>22950</v>
      </c>
      <c r="FW54" s="12">
        <f t="shared" si="63"/>
        <v>22100</v>
      </c>
      <c r="FX54" s="12">
        <f t="shared" si="63"/>
        <v>22100</v>
      </c>
      <c r="FY54" s="12">
        <f t="shared" si="63"/>
        <v>22100</v>
      </c>
      <c r="FZ54" s="12">
        <f t="shared" si="63"/>
        <v>22100</v>
      </c>
      <c r="GA54" s="12">
        <f t="shared" si="63"/>
        <v>22100</v>
      </c>
      <c r="GB54" s="12">
        <f t="shared" si="63"/>
        <v>22525</v>
      </c>
      <c r="GC54" s="12">
        <f t="shared" si="63"/>
        <v>22525</v>
      </c>
      <c r="GD54" s="12">
        <f t="shared" si="63"/>
        <v>22525</v>
      </c>
      <c r="GE54" s="12">
        <f t="shared" si="63"/>
        <v>22525</v>
      </c>
      <c r="GF54" s="12">
        <f t="shared" si="63"/>
        <v>22525</v>
      </c>
      <c r="GG54" s="12">
        <f t="shared" si="63"/>
        <v>22525</v>
      </c>
      <c r="GH54" s="12">
        <f t="shared" si="63"/>
        <v>22525</v>
      </c>
      <c r="GI54" s="12">
        <f t="shared" si="63"/>
        <v>22950</v>
      </c>
      <c r="GJ54" s="12">
        <f t="shared" si="63"/>
        <v>22950</v>
      </c>
      <c r="GK54" s="12">
        <f t="shared" si="63"/>
        <v>22525</v>
      </c>
      <c r="GL54" s="12">
        <f t="shared" si="63"/>
        <v>22525</v>
      </c>
      <c r="GM54" s="12">
        <f t="shared" si="63"/>
        <v>22525</v>
      </c>
      <c r="GN54" s="12">
        <f t="shared" si="63"/>
        <v>22525</v>
      </c>
      <c r="GO54" s="12">
        <f t="shared" si="63"/>
        <v>22525</v>
      </c>
      <c r="GP54" s="12">
        <f t="shared" si="63"/>
        <v>22950</v>
      </c>
      <c r="GQ54" s="12">
        <f t="shared" si="63"/>
        <v>22950</v>
      </c>
      <c r="GR54" s="12">
        <f t="shared" si="63"/>
        <v>22525</v>
      </c>
      <c r="GS54" s="321">
        <f t="shared" si="63"/>
        <v>22525</v>
      </c>
      <c r="GT54" s="321">
        <f t="shared" si="63"/>
        <v>22525</v>
      </c>
      <c r="GU54" s="321">
        <f t="shared" si="63"/>
        <v>22525</v>
      </c>
      <c r="GV54" s="321">
        <f t="shared" si="63"/>
        <v>22525</v>
      </c>
      <c r="GW54" s="12">
        <f t="shared" si="63"/>
        <v>22525</v>
      </c>
      <c r="GX54" s="12">
        <f t="shared" si="63"/>
        <v>22525</v>
      </c>
      <c r="GY54" s="12">
        <f t="shared" si="63"/>
        <v>22525</v>
      </c>
      <c r="GZ54" s="12">
        <f t="shared" si="63"/>
        <v>22525</v>
      </c>
      <c r="HA54" s="12">
        <f t="shared" si="63"/>
        <v>22525</v>
      </c>
      <c r="HB54" s="321">
        <f t="shared" si="63"/>
        <v>22525</v>
      </c>
    </row>
    <row r="55" spans="1:210" s="3" customFormat="1" ht="12" customHeight="1">
      <c r="A55" s="60">
        <v>4</v>
      </c>
      <c r="B55" s="12">
        <f t="shared" si="64"/>
        <v>32045</v>
      </c>
      <c r="C55" s="12">
        <f t="shared" si="64"/>
        <v>32045</v>
      </c>
      <c r="D55" s="12">
        <f t="shared" si="64"/>
        <v>32045</v>
      </c>
      <c r="E55" s="12">
        <f t="shared" si="64"/>
        <v>27455</v>
      </c>
      <c r="F55" s="12">
        <f t="shared" si="64"/>
        <v>27455</v>
      </c>
      <c r="G55" s="12">
        <f t="shared" si="64"/>
        <v>28730</v>
      </c>
      <c r="H55" s="12">
        <f t="shared" si="64"/>
        <v>28730</v>
      </c>
      <c r="I55" s="12">
        <f t="shared" si="64"/>
        <v>27880</v>
      </c>
      <c r="J55" s="12">
        <f t="shared" si="64"/>
        <v>27880</v>
      </c>
      <c r="K55" s="12">
        <f t="shared" si="64"/>
        <v>26180</v>
      </c>
      <c r="L55" s="12">
        <f t="shared" si="64"/>
        <v>27880</v>
      </c>
      <c r="M55" s="12">
        <f t="shared" si="64"/>
        <v>27880</v>
      </c>
      <c r="N55" s="12">
        <f t="shared" si="64"/>
        <v>27880</v>
      </c>
      <c r="O55" s="12">
        <f t="shared" si="64"/>
        <v>27030</v>
      </c>
      <c r="P55" s="12">
        <f t="shared" si="64"/>
        <v>27030</v>
      </c>
      <c r="Q55" s="12">
        <f t="shared" si="64"/>
        <v>25755</v>
      </c>
      <c r="R55" s="12">
        <f t="shared" si="64"/>
        <v>24905</v>
      </c>
      <c r="S55" s="12">
        <f t="shared" si="64"/>
        <v>24905</v>
      </c>
      <c r="T55" s="12">
        <f t="shared" si="64"/>
        <v>24905</v>
      </c>
      <c r="U55" s="12">
        <f t="shared" si="64"/>
        <v>24905</v>
      </c>
      <c r="V55" s="12">
        <f t="shared" si="64"/>
        <v>24905</v>
      </c>
      <c r="W55" s="12">
        <f t="shared" si="61"/>
        <v>24905</v>
      </c>
      <c r="X55" s="12">
        <f t="shared" si="61"/>
        <v>24905</v>
      </c>
      <c r="Y55" s="12">
        <f t="shared" si="61"/>
        <v>24353</v>
      </c>
      <c r="Z55" s="12">
        <f t="shared" si="61"/>
        <v>24353</v>
      </c>
      <c r="AA55" s="12">
        <f t="shared" si="61"/>
        <v>24353</v>
      </c>
      <c r="AB55" s="12">
        <f t="shared" si="61"/>
        <v>21505</v>
      </c>
      <c r="AC55" s="12">
        <f t="shared" si="61"/>
        <v>21505</v>
      </c>
      <c r="AD55" s="12">
        <f t="shared" si="61"/>
        <v>21505</v>
      </c>
      <c r="AE55" s="12">
        <f t="shared" si="61"/>
        <v>21505</v>
      </c>
      <c r="AF55" s="12">
        <f t="shared" si="61"/>
        <v>20995</v>
      </c>
      <c r="AG55" s="12">
        <f t="shared" si="61"/>
        <v>20995</v>
      </c>
      <c r="AH55" s="12">
        <f t="shared" si="61"/>
        <v>20995</v>
      </c>
      <c r="AI55" s="12">
        <f t="shared" si="61"/>
        <v>20995</v>
      </c>
      <c r="AJ55" s="12">
        <f t="shared" si="61"/>
        <v>20995</v>
      </c>
      <c r="AK55" s="12">
        <f t="shared" si="61"/>
        <v>22100</v>
      </c>
      <c r="AL55" s="12">
        <f t="shared" si="61"/>
        <v>22100</v>
      </c>
      <c r="AM55" s="12">
        <f t="shared" si="61"/>
        <v>20995</v>
      </c>
      <c r="AN55" s="12">
        <f t="shared" si="61"/>
        <v>20995</v>
      </c>
      <c r="AO55" s="12">
        <f t="shared" si="61"/>
        <v>20995</v>
      </c>
      <c r="AP55" s="12">
        <f t="shared" si="61"/>
        <v>20995</v>
      </c>
      <c r="AQ55" s="12">
        <f t="shared" si="61"/>
        <v>20995</v>
      </c>
      <c r="AR55" s="12">
        <f t="shared" si="61"/>
        <v>21505</v>
      </c>
      <c r="AS55" s="12">
        <f t="shared" si="61"/>
        <v>21505</v>
      </c>
      <c r="AT55" s="12">
        <f t="shared" si="61"/>
        <v>21250</v>
      </c>
      <c r="AU55" s="12">
        <f t="shared" si="61"/>
        <v>21250</v>
      </c>
      <c r="AV55" s="12">
        <f t="shared" si="61"/>
        <v>21250</v>
      </c>
      <c r="AW55" s="12">
        <f t="shared" si="61"/>
        <v>21250</v>
      </c>
      <c r="AX55" s="12">
        <f t="shared" si="61"/>
        <v>21250</v>
      </c>
      <c r="AY55" s="12">
        <f t="shared" si="61"/>
        <v>21760</v>
      </c>
      <c r="AZ55" s="12">
        <f t="shared" si="61"/>
        <v>21760</v>
      </c>
      <c r="BA55" s="12">
        <f t="shared" si="61"/>
        <v>21760</v>
      </c>
      <c r="BB55" s="12">
        <f t="shared" si="61"/>
        <v>20995</v>
      </c>
      <c r="BC55" s="12">
        <f t="shared" si="61"/>
        <v>20995</v>
      </c>
      <c r="BD55" s="12">
        <f t="shared" si="61"/>
        <v>20995</v>
      </c>
      <c r="BE55" s="12">
        <f t="shared" si="61"/>
        <v>22525</v>
      </c>
      <c r="BF55" s="12">
        <f t="shared" si="61"/>
        <v>22525</v>
      </c>
      <c r="BG55" s="12">
        <f t="shared" si="61"/>
        <v>22525</v>
      </c>
      <c r="BH55" s="12">
        <f t="shared" si="61"/>
        <v>21760</v>
      </c>
      <c r="BI55" s="12">
        <f t="shared" si="61"/>
        <v>21760</v>
      </c>
      <c r="BJ55" s="12">
        <f t="shared" si="61"/>
        <v>21760</v>
      </c>
      <c r="BK55" s="12">
        <f t="shared" si="61"/>
        <v>21760</v>
      </c>
      <c r="BL55" s="12">
        <f t="shared" si="61"/>
        <v>21760</v>
      </c>
      <c r="BM55" s="12">
        <f t="shared" si="61"/>
        <v>22525</v>
      </c>
      <c r="BN55" s="12">
        <f t="shared" si="61"/>
        <v>22525</v>
      </c>
      <c r="BO55" s="12">
        <f t="shared" si="61"/>
        <v>22525</v>
      </c>
      <c r="BP55" s="12">
        <f t="shared" si="61"/>
        <v>21250</v>
      </c>
      <c r="BQ55" s="12">
        <f t="shared" si="61"/>
        <v>21250</v>
      </c>
      <c r="BR55" s="12">
        <f t="shared" si="61"/>
        <v>21250</v>
      </c>
      <c r="BS55" s="12">
        <f t="shared" si="61"/>
        <v>21250</v>
      </c>
      <c r="BT55" s="12">
        <f t="shared" si="61"/>
        <v>21505</v>
      </c>
      <c r="BU55" s="12">
        <f t="shared" si="61"/>
        <v>21505</v>
      </c>
      <c r="BV55" s="12">
        <f t="shared" si="61"/>
        <v>21250</v>
      </c>
      <c r="BW55" s="12">
        <f t="shared" si="61"/>
        <v>21250</v>
      </c>
      <c r="BX55" s="12">
        <f t="shared" si="61"/>
        <v>21250</v>
      </c>
      <c r="BY55" s="12">
        <f t="shared" si="61"/>
        <v>21250</v>
      </c>
      <c r="BZ55" s="12">
        <f t="shared" si="61"/>
        <v>21250</v>
      </c>
      <c r="CA55" s="12">
        <f t="shared" si="61"/>
        <v>21505</v>
      </c>
      <c r="CB55" s="12">
        <f t="shared" si="61"/>
        <v>21505</v>
      </c>
      <c r="CC55" s="12">
        <f t="shared" si="61"/>
        <v>21250</v>
      </c>
      <c r="CD55" s="12">
        <f t="shared" si="61"/>
        <v>21250</v>
      </c>
      <c r="CE55" s="12">
        <f t="shared" si="61"/>
        <v>21250</v>
      </c>
      <c r="CF55" s="12">
        <f t="shared" si="61"/>
        <v>21250</v>
      </c>
      <c r="CG55" s="12">
        <f t="shared" si="61"/>
        <v>21250</v>
      </c>
      <c r="CH55" s="12">
        <f t="shared" ref="CH55:ES55" si="65">ROUNDUP(CH27*0.85,)</f>
        <v>21505</v>
      </c>
      <c r="CI55" s="12">
        <f t="shared" si="65"/>
        <v>21505</v>
      </c>
      <c r="CJ55" s="12">
        <f t="shared" si="65"/>
        <v>21505</v>
      </c>
      <c r="CK55" s="12">
        <f t="shared" si="65"/>
        <v>21505</v>
      </c>
      <c r="CL55" s="12">
        <f t="shared" si="65"/>
        <v>21505</v>
      </c>
      <c r="CM55" s="12">
        <f t="shared" si="65"/>
        <v>21505</v>
      </c>
      <c r="CN55" s="12">
        <f t="shared" si="65"/>
        <v>21505</v>
      </c>
      <c r="CO55" s="12">
        <f t="shared" si="65"/>
        <v>25075</v>
      </c>
      <c r="CP55" s="12">
        <f t="shared" si="65"/>
        <v>25075</v>
      </c>
      <c r="CQ55" s="321">
        <f t="shared" si="65"/>
        <v>25075</v>
      </c>
      <c r="CR55" s="321">
        <f t="shared" si="65"/>
        <v>25075</v>
      </c>
      <c r="CS55" s="321">
        <f t="shared" si="65"/>
        <v>25075</v>
      </c>
      <c r="CT55" s="321">
        <f t="shared" si="65"/>
        <v>25075</v>
      </c>
      <c r="CU55" s="321">
        <f t="shared" si="65"/>
        <v>25075</v>
      </c>
      <c r="CV55" s="12">
        <f t="shared" si="65"/>
        <v>25075</v>
      </c>
      <c r="CW55" s="12">
        <f t="shared" si="65"/>
        <v>25075</v>
      </c>
      <c r="CX55" s="12">
        <f t="shared" si="65"/>
        <v>26775</v>
      </c>
      <c r="CY55" s="12">
        <f t="shared" si="65"/>
        <v>26775</v>
      </c>
      <c r="CZ55" s="12">
        <f t="shared" si="65"/>
        <v>26775</v>
      </c>
      <c r="DA55" s="12">
        <f t="shared" si="65"/>
        <v>26775</v>
      </c>
      <c r="DB55" s="12">
        <f t="shared" si="65"/>
        <v>26775</v>
      </c>
      <c r="DC55" s="12">
        <f t="shared" si="65"/>
        <v>26775</v>
      </c>
      <c r="DD55" s="12">
        <f t="shared" si="65"/>
        <v>26775</v>
      </c>
      <c r="DE55" s="12">
        <f t="shared" si="65"/>
        <v>25075</v>
      </c>
      <c r="DF55" s="321">
        <f t="shared" si="65"/>
        <v>25075</v>
      </c>
      <c r="DG55" s="321">
        <f t="shared" si="65"/>
        <v>25075</v>
      </c>
      <c r="DH55" s="321">
        <f t="shared" si="65"/>
        <v>25075</v>
      </c>
      <c r="DI55" s="321">
        <f t="shared" si="65"/>
        <v>25075</v>
      </c>
      <c r="DJ55" s="12">
        <f t="shared" si="65"/>
        <v>25075</v>
      </c>
      <c r="DK55" s="12">
        <f t="shared" si="65"/>
        <v>25075</v>
      </c>
      <c r="DL55" s="12">
        <f t="shared" si="65"/>
        <v>25075</v>
      </c>
      <c r="DM55" s="12">
        <f t="shared" si="65"/>
        <v>25925</v>
      </c>
      <c r="DN55" s="12">
        <f t="shared" si="65"/>
        <v>25925</v>
      </c>
      <c r="DO55" s="12">
        <f t="shared" si="65"/>
        <v>25925</v>
      </c>
      <c r="DP55" s="12">
        <f t="shared" si="65"/>
        <v>25925</v>
      </c>
      <c r="DQ55" s="12">
        <f t="shared" si="65"/>
        <v>25925</v>
      </c>
      <c r="DR55" s="12">
        <f t="shared" si="65"/>
        <v>25925</v>
      </c>
      <c r="DS55" s="12">
        <f t="shared" si="65"/>
        <v>25925</v>
      </c>
      <c r="DT55" s="12">
        <f t="shared" si="65"/>
        <v>25925</v>
      </c>
      <c r="DU55" s="12">
        <f t="shared" si="65"/>
        <v>25925</v>
      </c>
      <c r="DV55" s="12">
        <f t="shared" si="65"/>
        <v>25925</v>
      </c>
      <c r="DW55" s="12">
        <f t="shared" si="65"/>
        <v>25925</v>
      </c>
      <c r="DX55" s="12">
        <f t="shared" si="65"/>
        <v>25925</v>
      </c>
      <c r="DY55" s="12">
        <f t="shared" si="65"/>
        <v>25925</v>
      </c>
      <c r="DZ55" s="12">
        <f t="shared" si="65"/>
        <v>25925</v>
      </c>
      <c r="EA55" s="12">
        <f t="shared" si="65"/>
        <v>23375</v>
      </c>
      <c r="EB55" s="12">
        <f t="shared" si="65"/>
        <v>23375</v>
      </c>
      <c r="EC55" s="12">
        <f t="shared" si="65"/>
        <v>23375</v>
      </c>
      <c r="ED55" s="12">
        <f t="shared" si="65"/>
        <v>23375</v>
      </c>
      <c r="EE55" s="12">
        <f t="shared" si="65"/>
        <v>23800</v>
      </c>
      <c r="EF55" s="12">
        <f t="shared" si="65"/>
        <v>23800</v>
      </c>
      <c r="EG55" s="12">
        <f t="shared" si="65"/>
        <v>23375</v>
      </c>
      <c r="EH55" s="12">
        <f t="shared" si="65"/>
        <v>23375</v>
      </c>
      <c r="EI55" s="12">
        <f t="shared" si="65"/>
        <v>23375</v>
      </c>
      <c r="EJ55" s="12">
        <f t="shared" si="65"/>
        <v>23375</v>
      </c>
      <c r="EK55" s="12">
        <f t="shared" si="65"/>
        <v>23375</v>
      </c>
      <c r="EL55" s="12">
        <f t="shared" si="65"/>
        <v>23800</v>
      </c>
      <c r="EM55" s="12">
        <f t="shared" si="65"/>
        <v>23800</v>
      </c>
      <c r="EN55" s="12">
        <f t="shared" si="65"/>
        <v>23375</v>
      </c>
      <c r="EO55" s="12">
        <f t="shared" si="65"/>
        <v>23375</v>
      </c>
      <c r="EP55" s="12">
        <f t="shared" si="65"/>
        <v>23375</v>
      </c>
      <c r="EQ55" s="12">
        <f t="shared" si="65"/>
        <v>23375</v>
      </c>
      <c r="ER55" s="12">
        <f t="shared" si="65"/>
        <v>23375</v>
      </c>
      <c r="ES55" s="12">
        <f t="shared" si="65"/>
        <v>23800</v>
      </c>
      <c r="ET55" s="12">
        <f t="shared" si="62"/>
        <v>23800</v>
      </c>
      <c r="EU55" s="12">
        <f t="shared" si="63"/>
        <v>23375</v>
      </c>
      <c r="EV55" s="12">
        <f t="shared" si="63"/>
        <v>23375</v>
      </c>
      <c r="EW55" s="12">
        <f t="shared" si="63"/>
        <v>23375</v>
      </c>
      <c r="EX55" s="12">
        <f t="shared" si="63"/>
        <v>23375</v>
      </c>
      <c r="EY55" s="12">
        <f t="shared" si="63"/>
        <v>23375</v>
      </c>
      <c r="EZ55" s="12">
        <f t="shared" si="63"/>
        <v>23800</v>
      </c>
      <c r="FA55" s="12">
        <f t="shared" si="63"/>
        <v>23800</v>
      </c>
      <c r="FB55" s="12">
        <f t="shared" si="63"/>
        <v>23375</v>
      </c>
      <c r="FC55" s="12">
        <f t="shared" si="63"/>
        <v>23375</v>
      </c>
      <c r="FD55" s="12">
        <f t="shared" si="63"/>
        <v>23375</v>
      </c>
      <c r="FE55" s="12">
        <f t="shared" si="63"/>
        <v>23375</v>
      </c>
      <c r="FF55" s="12">
        <f t="shared" si="63"/>
        <v>23375</v>
      </c>
      <c r="FG55" s="12">
        <f t="shared" si="63"/>
        <v>23800</v>
      </c>
      <c r="FH55" s="12">
        <f t="shared" si="63"/>
        <v>23800</v>
      </c>
      <c r="FI55" s="12">
        <f t="shared" si="63"/>
        <v>23375</v>
      </c>
      <c r="FJ55" s="12">
        <f t="shared" si="63"/>
        <v>23375</v>
      </c>
      <c r="FK55" s="12">
        <f t="shared" si="63"/>
        <v>23375</v>
      </c>
      <c r="FL55" s="12">
        <f t="shared" si="63"/>
        <v>23375</v>
      </c>
      <c r="FM55" s="12">
        <f t="shared" si="63"/>
        <v>23375</v>
      </c>
      <c r="FN55" s="12">
        <f t="shared" si="63"/>
        <v>23375</v>
      </c>
      <c r="FO55" s="12">
        <f t="shared" si="63"/>
        <v>23375</v>
      </c>
      <c r="FP55" s="12">
        <f t="shared" si="63"/>
        <v>22525</v>
      </c>
      <c r="FQ55" s="12">
        <f t="shared" si="63"/>
        <v>22525</v>
      </c>
      <c r="FR55" s="12">
        <f t="shared" si="63"/>
        <v>22525</v>
      </c>
      <c r="FS55" s="12">
        <f t="shared" si="63"/>
        <v>22525</v>
      </c>
      <c r="FT55" s="12">
        <f t="shared" si="63"/>
        <v>22525</v>
      </c>
      <c r="FU55" s="12">
        <f t="shared" si="63"/>
        <v>22950</v>
      </c>
      <c r="FV55" s="12">
        <f t="shared" si="63"/>
        <v>22950</v>
      </c>
      <c r="FW55" s="12">
        <f t="shared" si="63"/>
        <v>22100</v>
      </c>
      <c r="FX55" s="12">
        <f t="shared" si="63"/>
        <v>22100</v>
      </c>
      <c r="FY55" s="12">
        <f t="shared" si="63"/>
        <v>22100</v>
      </c>
      <c r="FZ55" s="12">
        <f t="shared" si="63"/>
        <v>22100</v>
      </c>
      <c r="GA55" s="12">
        <f t="shared" si="63"/>
        <v>22100</v>
      </c>
      <c r="GB55" s="12">
        <f t="shared" si="63"/>
        <v>22525</v>
      </c>
      <c r="GC55" s="12">
        <f t="shared" si="63"/>
        <v>22525</v>
      </c>
      <c r="GD55" s="12">
        <f t="shared" si="63"/>
        <v>22525</v>
      </c>
      <c r="GE55" s="12">
        <f t="shared" si="63"/>
        <v>22525</v>
      </c>
      <c r="GF55" s="12">
        <f t="shared" si="63"/>
        <v>22525</v>
      </c>
      <c r="GG55" s="12">
        <f t="shared" si="63"/>
        <v>22525</v>
      </c>
      <c r="GH55" s="12">
        <f t="shared" si="63"/>
        <v>22525</v>
      </c>
      <c r="GI55" s="12">
        <f t="shared" si="63"/>
        <v>22950</v>
      </c>
      <c r="GJ55" s="12">
        <f t="shared" si="63"/>
        <v>22950</v>
      </c>
      <c r="GK55" s="12">
        <f t="shared" si="63"/>
        <v>22525</v>
      </c>
      <c r="GL55" s="12">
        <f t="shared" si="63"/>
        <v>22525</v>
      </c>
      <c r="GM55" s="12">
        <f t="shared" si="63"/>
        <v>22525</v>
      </c>
      <c r="GN55" s="12">
        <f t="shared" si="63"/>
        <v>22525</v>
      </c>
      <c r="GO55" s="12">
        <f t="shared" si="63"/>
        <v>22525</v>
      </c>
      <c r="GP55" s="12">
        <f t="shared" si="63"/>
        <v>22950</v>
      </c>
      <c r="GQ55" s="12">
        <f t="shared" si="63"/>
        <v>22950</v>
      </c>
      <c r="GR55" s="12">
        <f t="shared" si="63"/>
        <v>22525</v>
      </c>
      <c r="GS55" s="321">
        <f t="shared" si="63"/>
        <v>22525</v>
      </c>
      <c r="GT55" s="321">
        <f t="shared" si="63"/>
        <v>22525</v>
      </c>
      <c r="GU55" s="321">
        <f t="shared" si="63"/>
        <v>22525</v>
      </c>
      <c r="GV55" s="321">
        <f t="shared" si="63"/>
        <v>22525</v>
      </c>
      <c r="GW55" s="12">
        <f t="shared" si="63"/>
        <v>22525</v>
      </c>
      <c r="GX55" s="12">
        <f t="shared" si="63"/>
        <v>22525</v>
      </c>
      <c r="GY55" s="12">
        <f t="shared" si="63"/>
        <v>22525</v>
      </c>
      <c r="GZ55" s="12">
        <f t="shared" si="63"/>
        <v>22525</v>
      </c>
      <c r="HA55" s="12">
        <f t="shared" si="63"/>
        <v>22525</v>
      </c>
      <c r="HB55" s="321">
        <f t="shared" si="63"/>
        <v>22525</v>
      </c>
    </row>
    <row r="56" spans="1:210">
      <c r="A56" s="101" t="s">
        <v>83</v>
      </c>
    </row>
    <row r="57" spans="1:210" ht="60">
      <c r="A57" s="105" t="s">
        <v>117</v>
      </c>
    </row>
    <row r="58" spans="1:210">
      <c r="A58" s="103" t="s">
        <v>89</v>
      </c>
    </row>
    <row r="59" spans="1:210" ht="36">
      <c r="A59" s="106" t="s">
        <v>90</v>
      </c>
    </row>
    <row r="60" spans="1:210">
      <c r="A60" s="318" t="s">
        <v>87</v>
      </c>
    </row>
    <row r="61" spans="1:210" ht="51.75">
      <c r="A61" s="111" t="s">
        <v>94</v>
      </c>
    </row>
  </sheetData>
  <pageMargins left="0.7" right="0.7" top="0.75" bottom="0.75" header="0.3" footer="0.3"/>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52">
    <tabColor theme="0"/>
  </sheetPr>
  <dimension ref="A1:B34"/>
  <sheetViews>
    <sheetView workbookViewId="0"/>
  </sheetViews>
  <sheetFormatPr defaultColWidth="9.140625" defaultRowHeight="15"/>
  <cols>
    <col min="1" max="1" width="61.5703125" style="1" customWidth="1"/>
    <col min="2" max="2" width="10.42578125" style="5" customWidth="1"/>
    <col min="3" max="16384" width="9.140625" style="5"/>
  </cols>
  <sheetData>
    <row r="1" spans="1:2" s="1" customFormat="1" ht="12.75">
      <c r="A1" s="6" t="s">
        <v>123</v>
      </c>
    </row>
    <row r="2" spans="1:2" s="1" customFormat="1" ht="12.75">
      <c r="A2" s="8" t="s">
        <v>95</v>
      </c>
    </row>
    <row r="3" spans="1:2" s="2" customFormat="1">
      <c r="A3" s="10" t="s">
        <v>2</v>
      </c>
      <c r="B3" s="74" t="e">
        <f>ВВ!#REF!</f>
        <v>#REF!</v>
      </c>
    </row>
    <row r="4" spans="1:2" s="2" customFormat="1">
      <c r="A4" s="10"/>
      <c r="B4" s="74" t="e">
        <f>ВВ!#REF!</f>
        <v>#REF!</v>
      </c>
    </row>
    <row r="5" spans="1:2" s="3" customFormat="1" ht="12" customHeight="1">
      <c r="A5" s="12" t="s">
        <v>68</v>
      </c>
      <c r="B5" s="7"/>
    </row>
    <row r="6" spans="1:2" s="7" customFormat="1" ht="12" customHeight="1">
      <c r="A6" s="14">
        <v>1</v>
      </c>
      <c r="B6" s="12" t="e">
        <f>ВВ!#REF!*0.9</f>
        <v>#REF!</v>
      </c>
    </row>
    <row r="7" spans="1:2" s="7" customFormat="1" ht="12" customHeight="1">
      <c r="A7" s="14">
        <v>2</v>
      </c>
      <c r="B7" s="12" t="e">
        <f>ВВ!#REF!*0.9</f>
        <v>#REF!</v>
      </c>
    </row>
    <row r="8" spans="1:2" s="7" customFormat="1" ht="12" customHeight="1">
      <c r="A8" s="59" t="s">
        <v>69</v>
      </c>
      <c r="B8" s="12"/>
    </row>
    <row r="9" spans="1:2" s="7" customFormat="1" ht="12" customHeight="1">
      <c r="A9" s="14">
        <v>1</v>
      </c>
      <c r="B9" s="12" t="e">
        <f>ВВ!#REF!*0.9</f>
        <v>#REF!</v>
      </c>
    </row>
    <row r="10" spans="1:2" s="7" customFormat="1" ht="12" customHeight="1">
      <c r="A10" s="14">
        <v>2</v>
      </c>
      <c r="B10" s="12" t="e">
        <f>ВВ!#REF!*0.9</f>
        <v>#REF!</v>
      </c>
    </row>
    <row r="11" spans="1:2" s="7" customFormat="1" ht="12" customHeight="1">
      <c r="A11" s="12" t="s">
        <v>121</v>
      </c>
      <c r="B11" s="12"/>
    </row>
    <row r="12" spans="1:2" s="7" customFormat="1" ht="12" customHeight="1">
      <c r="A12" s="13">
        <v>1</v>
      </c>
      <c r="B12" s="12" t="e">
        <f>ВВ!#REF!*0.9</f>
        <v>#REF!</v>
      </c>
    </row>
    <row r="13" spans="1:2" s="7" customFormat="1" ht="12" customHeight="1">
      <c r="A13" s="13">
        <v>2</v>
      </c>
      <c r="B13" s="12" t="e">
        <f>ВВ!#REF!*0.9</f>
        <v>#REF!</v>
      </c>
    </row>
    <row r="14" spans="1:2" s="7" customFormat="1" ht="12" customHeight="1">
      <c r="A14" s="12" t="s">
        <v>73</v>
      </c>
      <c r="B14" s="12"/>
    </row>
    <row r="15" spans="1:2" s="7" customFormat="1" ht="12" customHeight="1">
      <c r="A15" s="13">
        <v>1</v>
      </c>
      <c r="B15" s="12" t="e">
        <f>ВВ!#REF!*0.9</f>
        <v>#REF!</v>
      </c>
    </row>
    <row r="16" spans="1:2" s="7" customFormat="1" ht="12" customHeight="1">
      <c r="A16" s="60">
        <v>2</v>
      </c>
      <c r="B16" s="12" t="e">
        <f>ВВ!#REF!*0.9</f>
        <v>#REF!</v>
      </c>
    </row>
    <row r="17" spans="1:2" s="7" customFormat="1" ht="12" customHeight="1">
      <c r="A17" s="61" t="s">
        <v>74</v>
      </c>
      <c r="B17" s="12"/>
    </row>
    <row r="18" spans="1:2" s="7" customFormat="1" ht="12" customHeight="1">
      <c r="A18" s="13">
        <v>1</v>
      </c>
      <c r="B18" s="12" t="e">
        <f>ВВ!#REF!*0.9</f>
        <v>#REF!</v>
      </c>
    </row>
    <row r="19" spans="1:2" s="7" customFormat="1" ht="12" customHeight="1">
      <c r="A19" s="60">
        <v>2</v>
      </c>
      <c r="B19" s="12" t="e">
        <f>ВВ!#REF!*0.9</f>
        <v>#REF!</v>
      </c>
    </row>
    <row r="20" spans="1:2" s="7" customFormat="1" ht="12" customHeight="1">
      <c r="A20" s="60">
        <v>3</v>
      </c>
      <c r="B20" s="12" t="e">
        <f>ВВ!#REF!*0.9</f>
        <v>#REF!</v>
      </c>
    </row>
    <row r="21" spans="1:2" s="7" customFormat="1" ht="12" customHeight="1">
      <c r="A21" s="60">
        <v>4</v>
      </c>
      <c r="B21" s="12" t="e">
        <f>ВВ!#REF!*0.9</f>
        <v>#REF!</v>
      </c>
    </row>
    <row r="23" spans="1:2" s="23" customFormat="1" ht="12.75" customHeight="1">
      <c r="A23" s="77" t="s">
        <v>40</v>
      </c>
    </row>
    <row r="24" spans="1:2" s="23" customFormat="1" ht="12.75" customHeight="1">
      <c r="A24" s="369" t="s">
        <v>126</v>
      </c>
    </row>
    <row r="25" spans="1:2" s="23" customFormat="1" ht="12.75" customHeight="1">
      <c r="A25" s="370"/>
    </row>
    <row r="26" spans="1:2" s="23" customFormat="1" ht="12.75" customHeight="1">
      <c r="A26" s="370"/>
    </row>
    <row r="27" spans="1:2" s="23" customFormat="1" ht="63.4" customHeight="1">
      <c r="A27" s="370"/>
    </row>
    <row r="28" spans="1:2">
      <c r="A28" s="79" t="s">
        <v>127</v>
      </c>
    </row>
    <row r="29" spans="1:2" ht="24.75">
      <c r="A29" s="80" t="s">
        <v>143</v>
      </c>
    </row>
    <row r="31" spans="1:2">
      <c r="A31" s="81" t="s">
        <v>50</v>
      </c>
    </row>
    <row r="32" spans="1:2" ht="108">
      <c r="A32" s="82" t="s">
        <v>144</v>
      </c>
    </row>
    <row r="33" spans="1:1">
      <c r="A33" s="83" t="s">
        <v>145</v>
      </c>
    </row>
    <row r="34" spans="1:1">
      <c r="A34" s="84" t="s">
        <v>449</v>
      </c>
    </row>
  </sheetData>
  <mergeCells count="1">
    <mergeCell ref="A24:A27"/>
  </mergeCells>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B0F0"/>
  </sheetPr>
  <dimension ref="A1:AM62"/>
  <sheetViews>
    <sheetView workbookViewId="0">
      <selection activeCell="B1" sqref="B1:C1048576"/>
    </sheetView>
  </sheetViews>
  <sheetFormatPr defaultColWidth="9.140625" defaultRowHeight="15"/>
  <cols>
    <col min="1" max="1" width="61.5703125" style="1" customWidth="1"/>
    <col min="2" max="39" width="9.85546875" style="5" customWidth="1"/>
    <col min="40" max="16384" width="9.140625" style="5"/>
  </cols>
  <sheetData>
    <row r="1" spans="1:39" s="1" customFormat="1" ht="12.75">
      <c r="A1" s="88" t="s">
        <v>67</v>
      </c>
    </row>
    <row r="2" spans="1:39" s="1" customFormat="1" ht="12.75" hidden="1">
      <c r="A2" s="107" t="s">
        <v>450</v>
      </c>
    </row>
    <row r="3" spans="1:39" s="2" customFormat="1" hidden="1">
      <c r="A3" s="10" t="s">
        <v>2</v>
      </c>
      <c r="B3" s="74">
        <f>ОиК!B4</f>
        <v>46087</v>
      </c>
      <c r="C3" s="74">
        <f>ОиК!C4</f>
        <v>46088</v>
      </c>
      <c r="D3" s="74">
        <f>ОиК!D4</f>
        <v>46089</v>
      </c>
      <c r="E3" s="74">
        <f>ОиК!E4</f>
        <v>46090</v>
      </c>
      <c r="F3" s="74">
        <f>ОиК!F4</f>
        <v>46091</v>
      </c>
      <c r="G3" s="74">
        <f>ОиК!G4</f>
        <v>46092</v>
      </c>
      <c r="H3" s="74">
        <f>ОиК!H4</f>
        <v>46093</v>
      </c>
      <c r="I3" s="74">
        <f>ОиК!I4</f>
        <v>46094</v>
      </c>
      <c r="J3" s="74">
        <f>ОиК!J4</f>
        <v>46095</v>
      </c>
      <c r="K3" s="74">
        <f>ОиК!K4</f>
        <v>46096</v>
      </c>
      <c r="L3" s="74">
        <f>ОиК!L4</f>
        <v>46097</v>
      </c>
      <c r="M3" s="74">
        <f>ОиК!M4</f>
        <v>46098</v>
      </c>
      <c r="N3" s="74">
        <f>ОиК!N4</f>
        <v>46099</v>
      </c>
      <c r="O3" s="74">
        <f>ОиК!O4</f>
        <v>46100</v>
      </c>
      <c r="P3" s="74">
        <f>ОиК!P4</f>
        <v>46101</v>
      </c>
      <c r="Q3" s="74">
        <f>ОиК!Q4</f>
        <v>46102</v>
      </c>
      <c r="R3" s="74">
        <f>ОиК!R4</f>
        <v>46103</v>
      </c>
      <c r="S3" s="74">
        <f>ОиК!S4</f>
        <v>46104</v>
      </c>
      <c r="T3" s="74">
        <f>ОиК!T4</f>
        <v>46105</v>
      </c>
      <c r="U3" s="74">
        <f>ОиК!U4</f>
        <v>46106</v>
      </c>
      <c r="V3" s="74">
        <f>ОиК!V4</f>
        <v>46107</v>
      </c>
      <c r="W3" s="74">
        <f>ОиК!W4</f>
        <v>46108</v>
      </c>
      <c r="X3" s="74">
        <f>ОиК!X4</f>
        <v>46109</v>
      </c>
      <c r="Y3" s="74">
        <f>ОиК!Y4</f>
        <v>46110</v>
      </c>
      <c r="Z3" s="74">
        <f>ОиК!Z4</f>
        <v>46111</v>
      </c>
      <c r="AA3" s="74">
        <f>ОиК!AA4</f>
        <v>46112</v>
      </c>
      <c r="AB3" s="74">
        <f>ОиК!AB4</f>
        <v>46113</v>
      </c>
      <c r="AC3" s="74">
        <f>ОиК!AC4</f>
        <v>46114</v>
      </c>
      <c r="AD3" s="74">
        <f>ОиК!AD4</f>
        <v>46115</v>
      </c>
      <c r="AE3" s="74">
        <f>ОиК!AE4</f>
        <v>46116</v>
      </c>
      <c r="AF3" s="74">
        <f>ОиК!AF4</f>
        <v>46117</v>
      </c>
      <c r="AG3" s="74">
        <f>ОиК!AG4</f>
        <v>46118</v>
      </c>
      <c r="AH3" s="74">
        <f>ОиК!AH4</f>
        <v>46119</v>
      </c>
      <c r="AI3" s="74">
        <f>ОиК!AI4</f>
        <v>46120</v>
      </c>
      <c r="AJ3" s="74">
        <f>ОиК!AJ4</f>
        <v>46121</v>
      </c>
      <c r="AK3" s="74">
        <f>ОиК!AK4</f>
        <v>46122</v>
      </c>
      <c r="AL3" s="74">
        <f>ОиК!AL4</f>
        <v>46123</v>
      </c>
      <c r="AM3" s="74">
        <f>ОиК!AM4</f>
        <v>46124</v>
      </c>
    </row>
    <row r="4" spans="1:39" s="2" customFormat="1" hidden="1">
      <c r="A4" s="10"/>
      <c r="B4" s="74">
        <f>ОиК!B5</f>
        <v>46087</v>
      </c>
      <c r="C4" s="74">
        <f>ОиК!C5</f>
        <v>46088</v>
      </c>
      <c r="D4" s="74">
        <f>ОиК!D5</f>
        <v>46089</v>
      </c>
      <c r="E4" s="74">
        <f>ОиК!E5</f>
        <v>46090</v>
      </c>
      <c r="F4" s="74">
        <f>ОиК!F5</f>
        <v>46091</v>
      </c>
      <c r="G4" s="74">
        <f>ОиК!G5</f>
        <v>46092</v>
      </c>
      <c r="H4" s="74">
        <f>ОиК!H5</f>
        <v>46093</v>
      </c>
      <c r="I4" s="74">
        <f>ОиК!I5</f>
        <v>46094</v>
      </c>
      <c r="J4" s="74">
        <f>ОиК!J5</f>
        <v>46095</v>
      </c>
      <c r="K4" s="74">
        <f>ОиК!K5</f>
        <v>46096</v>
      </c>
      <c r="L4" s="74">
        <f>ОиК!L5</f>
        <v>46097</v>
      </c>
      <c r="M4" s="74">
        <f>ОиК!M5</f>
        <v>46098</v>
      </c>
      <c r="N4" s="74">
        <f>ОиК!N5</f>
        <v>46099</v>
      </c>
      <c r="O4" s="74">
        <f>ОиК!O5</f>
        <v>46100</v>
      </c>
      <c r="P4" s="74">
        <f>ОиК!P5</f>
        <v>46101</v>
      </c>
      <c r="Q4" s="74">
        <f>ОиК!Q5</f>
        <v>46102</v>
      </c>
      <c r="R4" s="74">
        <f>ОиК!R5</f>
        <v>46103</v>
      </c>
      <c r="S4" s="74">
        <f>ОиК!S5</f>
        <v>46104</v>
      </c>
      <c r="T4" s="74">
        <f>ОиК!T5</f>
        <v>46105</v>
      </c>
      <c r="U4" s="74">
        <f>ОиК!U5</f>
        <v>46106</v>
      </c>
      <c r="V4" s="74">
        <f>ОиК!V5</f>
        <v>46107</v>
      </c>
      <c r="W4" s="74">
        <f>ОиК!W5</f>
        <v>46108</v>
      </c>
      <c r="X4" s="74">
        <f>ОиК!X5</f>
        <v>46109</v>
      </c>
      <c r="Y4" s="74">
        <f>ОиК!Y5</f>
        <v>46110</v>
      </c>
      <c r="Z4" s="74">
        <f>ОиК!Z5</f>
        <v>46111</v>
      </c>
      <c r="AA4" s="74">
        <f>ОиК!AA5</f>
        <v>46112</v>
      </c>
      <c r="AB4" s="74">
        <f>ОиК!AB5</f>
        <v>46113</v>
      </c>
      <c r="AC4" s="74">
        <f>ОиК!AC5</f>
        <v>46114</v>
      </c>
      <c r="AD4" s="74">
        <f>ОиК!AD5</f>
        <v>46115</v>
      </c>
      <c r="AE4" s="74">
        <f>ОиК!AE5</f>
        <v>46116</v>
      </c>
      <c r="AF4" s="74">
        <f>ОиК!AF5</f>
        <v>46117</v>
      </c>
      <c r="AG4" s="74">
        <f>ОиК!AG5</f>
        <v>46118</v>
      </c>
      <c r="AH4" s="74">
        <f>ОиК!AH5</f>
        <v>46119</v>
      </c>
      <c r="AI4" s="74">
        <f>ОиК!AI5</f>
        <v>46120</v>
      </c>
      <c r="AJ4" s="74">
        <f>ОиК!AJ5</f>
        <v>46121</v>
      </c>
      <c r="AK4" s="74">
        <f>ОиК!AK5</f>
        <v>46122</v>
      </c>
      <c r="AL4" s="74">
        <f>ОиК!AL5</f>
        <v>46123</v>
      </c>
      <c r="AM4" s="74">
        <f>ОиК!AM5</f>
        <v>46124</v>
      </c>
    </row>
    <row r="5" spans="1:39" s="3" customFormat="1" ht="12" hidden="1"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row>
    <row r="6" spans="1:39" s="4" customFormat="1" ht="12" hidden="1" customHeight="1">
      <c r="A6" s="14">
        <v>1</v>
      </c>
      <c r="B6" s="12">
        <f>SOCHIPARK!B7</f>
        <v>13300</v>
      </c>
      <c r="C6" s="12">
        <f>SOCHIPARK!C7</f>
        <v>13300</v>
      </c>
      <c r="D6" s="12">
        <f>SOCHIPARK!D7</f>
        <v>13300</v>
      </c>
      <c r="E6" s="12">
        <f>SOCHIPARK!E7</f>
        <v>11590</v>
      </c>
      <c r="F6" s="12">
        <f>SOCHIPARK!F7</f>
        <v>11590</v>
      </c>
      <c r="G6" s="12">
        <f>SOCHIPARK!G7</f>
        <v>13015</v>
      </c>
      <c r="H6" s="12">
        <f>SOCHIPARK!H7</f>
        <v>13015</v>
      </c>
      <c r="I6" s="12">
        <f>SOCHIPARK!I7</f>
        <v>12065</v>
      </c>
      <c r="J6" s="12">
        <f>SOCHIPARK!J7</f>
        <v>12065</v>
      </c>
      <c r="K6" s="12">
        <f>SOCHIPARK!K7</f>
        <v>10165</v>
      </c>
      <c r="L6" s="12">
        <f>SOCHIPARK!L7</f>
        <v>12065</v>
      </c>
      <c r="M6" s="12">
        <f>SOCHIPARK!M7</f>
        <v>12065</v>
      </c>
      <c r="N6" s="12">
        <f>SOCHIPARK!N7</f>
        <v>12065</v>
      </c>
      <c r="O6" s="12">
        <f>SOCHIPARK!O7</f>
        <v>11115</v>
      </c>
      <c r="P6" s="12">
        <f>SOCHIPARK!P7</f>
        <v>11115</v>
      </c>
      <c r="Q6" s="12">
        <f>SOCHIPARK!Q7</f>
        <v>9690</v>
      </c>
      <c r="R6" s="12">
        <f>SOCHIPARK!R7</f>
        <v>8740</v>
      </c>
      <c r="S6" s="12">
        <f>SOCHIPARK!S7</f>
        <v>8740</v>
      </c>
      <c r="T6" s="12">
        <f>SOCHIPARK!T7</f>
        <v>8740</v>
      </c>
      <c r="U6" s="12">
        <f>SOCHIPARK!U7</f>
        <v>8740</v>
      </c>
      <c r="V6" s="12">
        <f>SOCHIPARK!V7</f>
        <v>8740</v>
      </c>
      <c r="W6" s="12">
        <f>SOCHIPARK!W7</f>
        <v>8740</v>
      </c>
      <c r="X6" s="12">
        <f>SOCHIPARK!X7</f>
        <v>8740</v>
      </c>
      <c r="Y6" s="12">
        <f>SOCHIPARK!Y7</f>
        <v>8122.5</v>
      </c>
      <c r="Z6" s="12">
        <f>SOCHIPARK!Z7</f>
        <v>8122.5</v>
      </c>
      <c r="AA6" s="12">
        <f>SOCHIPARK!AA7</f>
        <v>8122.5</v>
      </c>
      <c r="AB6" s="12">
        <f>SOCHIPARK!AB7</f>
        <v>6935</v>
      </c>
      <c r="AC6" s="12">
        <f>SOCHIPARK!AC7</f>
        <v>6935</v>
      </c>
      <c r="AD6" s="12">
        <f>SOCHIPARK!AD7</f>
        <v>6935</v>
      </c>
      <c r="AE6" s="12">
        <f>SOCHIPARK!AE7</f>
        <v>6935</v>
      </c>
      <c r="AF6" s="12">
        <f>SOCHIPARK!AF7</f>
        <v>6365</v>
      </c>
      <c r="AG6" s="12">
        <f>SOCHIPARK!AG7</f>
        <v>6365</v>
      </c>
      <c r="AH6" s="12">
        <f>SOCHIPARK!AH7</f>
        <v>6365</v>
      </c>
      <c r="AI6" s="12">
        <f>SOCHIPARK!AI7</f>
        <v>6365</v>
      </c>
      <c r="AJ6" s="12">
        <f>SOCHIPARK!AJ7</f>
        <v>6365</v>
      </c>
      <c r="AK6" s="12">
        <f>SOCHIPARK!AK7</f>
        <v>7600</v>
      </c>
      <c r="AL6" s="12">
        <f>SOCHIPARK!AL7</f>
        <v>7600</v>
      </c>
      <c r="AM6" s="12">
        <f>SOCHIPARK!AM7</f>
        <v>6365</v>
      </c>
    </row>
    <row r="7" spans="1:39" s="4" customFormat="1" ht="12" hidden="1" customHeight="1">
      <c r="A7" s="14">
        <v>2</v>
      </c>
      <c r="B7" s="12">
        <f>SOCHIPARK!B8</f>
        <v>15152.5</v>
      </c>
      <c r="C7" s="12">
        <f>SOCHIPARK!C8</f>
        <v>15152.5</v>
      </c>
      <c r="D7" s="12">
        <f>SOCHIPARK!D8</f>
        <v>15152.5</v>
      </c>
      <c r="E7" s="12">
        <f>SOCHIPARK!E8</f>
        <v>13442.5</v>
      </c>
      <c r="F7" s="12">
        <f>SOCHIPARK!F8</f>
        <v>13442.5</v>
      </c>
      <c r="G7" s="12">
        <f>SOCHIPARK!G8</f>
        <v>14867.5</v>
      </c>
      <c r="H7" s="12">
        <f>SOCHIPARK!H8</f>
        <v>14867.5</v>
      </c>
      <c r="I7" s="12">
        <f>SOCHIPARK!I8</f>
        <v>13917.5</v>
      </c>
      <c r="J7" s="12">
        <f>SOCHIPARK!J8</f>
        <v>13917.5</v>
      </c>
      <c r="K7" s="12">
        <f>SOCHIPARK!K8</f>
        <v>12017.5</v>
      </c>
      <c r="L7" s="12">
        <f>SOCHIPARK!L8</f>
        <v>13917.5</v>
      </c>
      <c r="M7" s="12">
        <f>SOCHIPARK!M8</f>
        <v>13917.5</v>
      </c>
      <c r="N7" s="12">
        <f>SOCHIPARK!N8</f>
        <v>13917.5</v>
      </c>
      <c r="O7" s="12">
        <f>SOCHIPARK!O8</f>
        <v>12967.5</v>
      </c>
      <c r="P7" s="12">
        <f>SOCHIPARK!P8</f>
        <v>12967.5</v>
      </c>
      <c r="Q7" s="12">
        <f>SOCHIPARK!Q8</f>
        <v>11542.5</v>
      </c>
      <c r="R7" s="12">
        <f>SOCHIPARK!R8</f>
        <v>10592.5</v>
      </c>
      <c r="S7" s="12">
        <f>SOCHIPARK!S8</f>
        <v>10592.5</v>
      </c>
      <c r="T7" s="12">
        <f>SOCHIPARK!T8</f>
        <v>10592.5</v>
      </c>
      <c r="U7" s="12">
        <f>SOCHIPARK!U8</f>
        <v>10592.5</v>
      </c>
      <c r="V7" s="12">
        <f>SOCHIPARK!V8</f>
        <v>10592.5</v>
      </c>
      <c r="W7" s="12">
        <f>SOCHIPARK!W8</f>
        <v>10592.5</v>
      </c>
      <c r="X7" s="12">
        <f>SOCHIPARK!X8</f>
        <v>10592.5</v>
      </c>
      <c r="Y7" s="12">
        <f>SOCHIPARK!Y8</f>
        <v>9975</v>
      </c>
      <c r="Z7" s="12">
        <f>SOCHIPARK!Z8</f>
        <v>9975</v>
      </c>
      <c r="AA7" s="12">
        <f>SOCHIPARK!AA8</f>
        <v>9975</v>
      </c>
      <c r="AB7" s="12">
        <f>SOCHIPARK!AB8</f>
        <v>8692.5</v>
      </c>
      <c r="AC7" s="12">
        <f>SOCHIPARK!AC8</f>
        <v>8692.5</v>
      </c>
      <c r="AD7" s="12">
        <f>SOCHIPARK!AD8</f>
        <v>8692.5</v>
      </c>
      <c r="AE7" s="12">
        <f>SOCHIPARK!AE8</f>
        <v>8692.5</v>
      </c>
      <c r="AF7" s="12">
        <f>SOCHIPARK!AF8</f>
        <v>8122.5</v>
      </c>
      <c r="AG7" s="12">
        <f>SOCHIPARK!AG8</f>
        <v>8122.5</v>
      </c>
      <c r="AH7" s="12">
        <f>SOCHIPARK!AH8</f>
        <v>8122.5</v>
      </c>
      <c r="AI7" s="12">
        <f>SOCHIPARK!AI8</f>
        <v>8122.5</v>
      </c>
      <c r="AJ7" s="12">
        <f>SOCHIPARK!AJ8</f>
        <v>8122.5</v>
      </c>
      <c r="AK7" s="12">
        <f>SOCHIPARK!AK8</f>
        <v>9357.5</v>
      </c>
      <c r="AL7" s="12">
        <f>SOCHIPARK!AL8</f>
        <v>9357.5</v>
      </c>
      <c r="AM7" s="12">
        <f>SOCHIPARK!AM8</f>
        <v>8122.5</v>
      </c>
    </row>
    <row r="8" spans="1:39" s="3" customFormat="1" ht="12" hidden="1" customHeight="1">
      <c r="A8" s="59" t="s">
        <v>69</v>
      </c>
      <c r="B8" s="12">
        <f>SOCHIPARK!B9</f>
        <v>0</v>
      </c>
      <c r="C8" s="12">
        <f>SOCHIPARK!C9</f>
        <v>0</v>
      </c>
      <c r="D8" s="12">
        <f>SOCHIPARK!D9</f>
        <v>0</v>
      </c>
      <c r="E8" s="12">
        <f>SOCHIPARK!E9</f>
        <v>0</v>
      </c>
      <c r="F8" s="12">
        <f>SOCHIPARK!F9</f>
        <v>0</v>
      </c>
      <c r="G8" s="12">
        <f>SOCHIPARK!G9</f>
        <v>0</v>
      </c>
      <c r="H8" s="12">
        <f>SOCHIPARK!H9</f>
        <v>0</v>
      </c>
      <c r="I8" s="12">
        <f>SOCHIPARK!I9</f>
        <v>0</v>
      </c>
      <c r="J8" s="12">
        <f>SOCHIPARK!J9</f>
        <v>0</v>
      </c>
      <c r="K8" s="12">
        <f>SOCHIPARK!K9</f>
        <v>0</v>
      </c>
      <c r="L8" s="12">
        <f>SOCHIPARK!L9</f>
        <v>0</v>
      </c>
      <c r="M8" s="12">
        <f>SOCHIPARK!M9</f>
        <v>0</v>
      </c>
      <c r="N8" s="12">
        <f>SOCHIPARK!N9</f>
        <v>0</v>
      </c>
      <c r="O8" s="12">
        <f>SOCHIPARK!O9</f>
        <v>0</v>
      </c>
      <c r="P8" s="12">
        <f>SOCHIPARK!P9</f>
        <v>0</v>
      </c>
      <c r="Q8" s="12">
        <f>SOCHIPARK!Q9</f>
        <v>0</v>
      </c>
      <c r="R8" s="12">
        <f>SOCHIPARK!R9</f>
        <v>0</v>
      </c>
      <c r="S8" s="12">
        <f>SOCHIPARK!S9</f>
        <v>0</v>
      </c>
      <c r="T8" s="12">
        <f>SOCHIPARK!T9</f>
        <v>0</v>
      </c>
      <c r="U8" s="12">
        <f>SOCHIPARK!U9</f>
        <v>0</v>
      </c>
      <c r="V8" s="12">
        <f>SOCHIPARK!V9</f>
        <v>0</v>
      </c>
      <c r="W8" s="12">
        <f>SOCHIPARK!W9</f>
        <v>0</v>
      </c>
      <c r="X8" s="12">
        <f>SOCHIPARK!X9</f>
        <v>0</v>
      </c>
      <c r="Y8" s="12">
        <f>SOCHIPARK!Y9</f>
        <v>0</v>
      </c>
      <c r="Z8" s="12">
        <f>SOCHIPARK!Z9</f>
        <v>0</v>
      </c>
      <c r="AA8" s="12">
        <f>SOCHIPARK!AA9</f>
        <v>0</v>
      </c>
      <c r="AB8" s="12">
        <f>SOCHIPARK!AB9</f>
        <v>0</v>
      </c>
      <c r="AC8" s="12">
        <f>SOCHIPARK!AC9</f>
        <v>0</v>
      </c>
      <c r="AD8" s="12">
        <f>SOCHIPARK!AD9</f>
        <v>0</v>
      </c>
      <c r="AE8" s="12">
        <f>SOCHIPARK!AE9</f>
        <v>0</v>
      </c>
      <c r="AF8" s="12">
        <f>SOCHIPARK!AF9</f>
        <v>0</v>
      </c>
      <c r="AG8" s="12">
        <f>SOCHIPARK!AG9</f>
        <v>0</v>
      </c>
      <c r="AH8" s="12">
        <f>SOCHIPARK!AH9</f>
        <v>0</v>
      </c>
      <c r="AI8" s="12">
        <f>SOCHIPARK!AI9</f>
        <v>0</v>
      </c>
      <c r="AJ8" s="12">
        <f>SOCHIPARK!AJ9</f>
        <v>0</v>
      </c>
      <c r="AK8" s="12">
        <f>SOCHIPARK!AK9</f>
        <v>0</v>
      </c>
      <c r="AL8" s="12">
        <f>SOCHIPARK!AL9</f>
        <v>0</v>
      </c>
      <c r="AM8" s="12">
        <f>SOCHIPARK!AM9</f>
        <v>0</v>
      </c>
    </row>
    <row r="9" spans="1:39" s="4" customFormat="1" ht="12" hidden="1" customHeight="1">
      <c r="A9" s="14">
        <v>1</v>
      </c>
      <c r="B9" s="12">
        <f>SOCHIPARK!B10</f>
        <v>15675</v>
      </c>
      <c r="C9" s="12">
        <f>SOCHIPARK!C10</f>
        <v>15675</v>
      </c>
      <c r="D9" s="12">
        <f>SOCHIPARK!D10</f>
        <v>15675</v>
      </c>
      <c r="E9" s="12">
        <f>SOCHIPARK!E10</f>
        <v>13205</v>
      </c>
      <c r="F9" s="12">
        <f>SOCHIPARK!F10</f>
        <v>13205</v>
      </c>
      <c r="G9" s="12">
        <f>SOCHIPARK!G10</f>
        <v>14630</v>
      </c>
      <c r="H9" s="12">
        <f>SOCHIPARK!H10</f>
        <v>14630</v>
      </c>
      <c r="I9" s="12">
        <f>SOCHIPARK!I10</f>
        <v>13680</v>
      </c>
      <c r="J9" s="12">
        <f>SOCHIPARK!J10</f>
        <v>13680</v>
      </c>
      <c r="K9" s="12">
        <f>SOCHIPARK!K10</f>
        <v>11780</v>
      </c>
      <c r="L9" s="12">
        <f>SOCHIPARK!L10</f>
        <v>13680</v>
      </c>
      <c r="M9" s="12">
        <f>SOCHIPARK!M10</f>
        <v>13680</v>
      </c>
      <c r="N9" s="12">
        <f>SOCHIPARK!N10</f>
        <v>13680</v>
      </c>
      <c r="O9" s="12">
        <f>SOCHIPARK!O10</f>
        <v>12730</v>
      </c>
      <c r="P9" s="12">
        <f>SOCHIPARK!P10</f>
        <v>12730</v>
      </c>
      <c r="Q9" s="12">
        <f>SOCHIPARK!Q10</f>
        <v>11305</v>
      </c>
      <c r="R9" s="12">
        <f>SOCHIPARK!R10</f>
        <v>10355</v>
      </c>
      <c r="S9" s="12">
        <f>SOCHIPARK!S10</f>
        <v>10355</v>
      </c>
      <c r="T9" s="12">
        <f>SOCHIPARK!T10</f>
        <v>10355</v>
      </c>
      <c r="U9" s="12">
        <f>SOCHIPARK!U10</f>
        <v>10355</v>
      </c>
      <c r="V9" s="12">
        <f>SOCHIPARK!V10</f>
        <v>10355</v>
      </c>
      <c r="W9" s="12">
        <f>SOCHIPARK!W10</f>
        <v>10355</v>
      </c>
      <c r="X9" s="12">
        <f>SOCHIPARK!X10</f>
        <v>10355</v>
      </c>
      <c r="Y9" s="12">
        <f>SOCHIPARK!Y10</f>
        <v>9737.5</v>
      </c>
      <c r="Z9" s="12">
        <f>SOCHIPARK!Z10</f>
        <v>9737.5</v>
      </c>
      <c r="AA9" s="12">
        <f>SOCHIPARK!AA10</f>
        <v>9737.5</v>
      </c>
      <c r="AB9" s="12">
        <f>SOCHIPARK!AB10</f>
        <v>8835</v>
      </c>
      <c r="AC9" s="12">
        <f>SOCHIPARK!AC10</f>
        <v>8835</v>
      </c>
      <c r="AD9" s="12">
        <f>SOCHIPARK!AD10</f>
        <v>8835</v>
      </c>
      <c r="AE9" s="12">
        <f>SOCHIPARK!AE10</f>
        <v>8835</v>
      </c>
      <c r="AF9" s="12">
        <f>SOCHIPARK!AF10</f>
        <v>8265</v>
      </c>
      <c r="AG9" s="12">
        <f>SOCHIPARK!AG10</f>
        <v>8265</v>
      </c>
      <c r="AH9" s="12">
        <f>SOCHIPARK!AH10</f>
        <v>8265</v>
      </c>
      <c r="AI9" s="12">
        <f>SOCHIPARK!AI10</f>
        <v>8265</v>
      </c>
      <c r="AJ9" s="12">
        <f>SOCHIPARK!AJ10</f>
        <v>8265</v>
      </c>
      <c r="AK9" s="12">
        <f>SOCHIPARK!AK10</f>
        <v>9500</v>
      </c>
      <c r="AL9" s="12">
        <f>SOCHIPARK!AL10</f>
        <v>9500</v>
      </c>
      <c r="AM9" s="12">
        <f>SOCHIPARK!AM10</f>
        <v>8265</v>
      </c>
    </row>
    <row r="10" spans="1:39" s="4" customFormat="1" ht="12" hidden="1" customHeight="1">
      <c r="A10" s="14">
        <v>2</v>
      </c>
      <c r="B10" s="12">
        <f>SOCHIPARK!B11</f>
        <v>17527.5</v>
      </c>
      <c r="C10" s="12">
        <f>SOCHIPARK!C11</f>
        <v>17527.5</v>
      </c>
      <c r="D10" s="12">
        <f>SOCHIPARK!D11</f>
        <v>17527.5</v>
      </c>
      <c r="E10" s="12">
        <f>SOCHIPARK!E11</f>
        <v>15057.5</v>
      </c>
      <c r="F10" s="12">
        <f>SOCHIPARK!F11</f>
        <v>15057.5</v>
      </c>
      <c r="G10" s="12">
        <f>SOCHIPARK!G11</f>
        <v>16482.5</v>
      </c>
      <c r="H10" s="12">
        <f>SOCHIPARK!H11</f>
        <v>16482.5</v>
      </c>
      <c r="I10" s="12">
        <f>SOCHIPARK!I11</f>
        <v>15532.5</v>
      </c>
      <c r="J10" s="12">
        <f>SOCHIPARK!J11</f>
        <v>15532.5</v>
      </c>
      <c r="K10" s="12">
        <f>SOCHIPARK!K11</f>
        <v>13632.5</v>
      </c>
      <c r="L10" s="12">
        <f>SOCHIPARK!L11</f>
        <v>15532.5</v>
      </c>
      <c r="M10" s="12">
        <f>SOCHIPARK!M11</f>
        <v>15532.5</v>
      </c>
      <c r="N10" s="12">
        <f>SOCHIPARK!N11</f>
        <v>15532.5</v>
      </c>
      <c r="O10" s="12">
        <f>SOCHIPARK!O11</f>
        <v>14582.5</v>
      </c>
      <c r="P10" s="12">
        <f>SOCHIPARK!P11</f>
        <v>14582.5</v>
      </c>
      <c r="Q10" s="12">
        <f>SOCHIPARK!Q11</f>
        <v>13157.5</v>
      </c>
      <c r="R10" s="12">
        <f>SOCHIPARK!R11</f>
        <v>12207.5</v>
      </c>
      <c r="S10" s="12">
        <f>SOCHIPARK!S11</f>
        <v>12207.5</v>
      </c>
      <c r="T10" s="12">
        <f>SOCHIPARK!T11</f>
        <v>12207.5</v>
      </c>
      <c r="U10" s="12">
        <f>SOCHIPARK!U11</f>
        <v>12207.5</v>
      </c>
      <c r="V10" s="12">
        <f>SOCHIPARK!V11</f>
        <v>12207.5</v>
      </c>
      <c r="W10" s="12">
        <f>SOCHIPARK!W11</f>
        <v>12207.5</v>
      </c>
      <c r="X10" s="12">
        <f>SOCHIPARK!X11</f>
        <v>12207.5</v>
      </c>
      <c r="Y10" s="12">
        <f>SOCHIPARK!Y11</f>
        <v>11590</v>
      </c>
      <c r="Z10" s="12">
        <f>SOCHIPARK!Z11</f>
        <v>11590</v>
      </c>
      <c r="AA10" s="12">
        <f>SOCHIPARK!AA11</f>
        <v>11590</v>
      </c>
      <c r="AB10" s="12">
        <f>SOCHIPARK!AB11</f>
        <v>10592.5</v>
      </c>
      <c r="AC10" s="12">
        <f>SOCHIPARK!AC11</f>
        <v>10592.5</v>
      </c>
      <c r="AD10" s="12">
        <f>SOCHIPARK!AD11</f>
        <v>10592.5</v>
      </c>
      <c r="AE10" s="12">
        <f>SOCHIPARK!AE11</f>
        <v>10592.5</v>
      </c>
      <c r="AF10" s="12">
        <f>SOCHIPARK!AF11</f>
        <v>10022.5</v>
      </c>
      <c r="AG10" s="12">
        <f>SOCHIPARK!AG11</f>
        <v>10022.5</v>
      </c>
      <c r="AH10" s="12">
        <f>SOCHIPARK!AH11</f>
        <v>10022.5</v>
      </c>
      <c r="AI10" s="12">
        <f>SOCHIPARK!AI11</f>
        <v>10022.5</v>
      </c>
      <c r="AJ10" s="12">
        <f>SOCHIPARK!AJ11</f>
        <v>10022.5</v>
      </c>
      <c r="AK10" s="12">
        <f>SOCHIPARK!AK11</f>
        <v>11257.5</v>
      </c>
      <c r="AL10" s="12">
        <f>SOCHIPARK!AL11</f>
        <v>11257.5</v>
      </c>
      <c r="AM10" s="12">
        <f>SOCHIPARK!AM11</f>
        <v>10022.5</v>
      </c>
    </row>
    <row r="11" spans="1:39" s="3" customFormat="1" ht="12" hidden="1" customHeight="1">
      <c r="A11" s="59" t="s">
        <v>70</v>
      </c>
      <c r="B11" s="12">
        <f>SOCHIPARK!B12</f>
        <v>0</v>
      </c>
      <c r="C11" s="12">
        <f>SOCHIPARK!C12</f>
        <v>0</v>
      </c>
      <c r="D11" s="12">
        <f>SOCHIPARK!D12</f>
        <v>0</v>
      </c>
      <c r="E11" s="12">
        <f>SOCHIPARK!E12</f>
        <v>0</v>
      </c>
      <c r="F11" s="12">
        <f>SOCHIPARK!F12</f>
        <v>0</v>
      </c>
      <c r="G11" s="12">
        <f>SOCHIPARK!G12</f>
        <v>0</v>
      </c>
      <c r="H11" s="12">
        <f>SOCHIPARK!H12</f>
        <v>0</v>
      </c>
      <c r="I11" s="12">
        <f>SOCHIPARK!I12</f>
        <v>0</v>
      </c>
      <c r="J11" s="12">
        <f>SOCHIPARK!J12</f>
        <v>0</v>
      </c>
      <c r="K11" s="12">
        <f>SOCHIPARK!K12</f>
        <v>0</v>
      </c>
      <c r="L11" s="12">
        <f>SOCHIPARK!L12</f>
        <v>0</v>
      </c>
      <c r="M11" s="12">
        <f>SOCHIPARK!M12</f>
        <v>0</v>
      </c>
      <c r="N11" s="12">
        <f>SOCHIPARK!N12</f>
        <v>0</v>
      </c>
      <c r="O11" s="12">
        <f>SOCHIPARK!O12</f>
        <v>0</v>
      </c>
      <c r="P11" s="12">
        <f>SOCHIPARK!P12</f>
        <v>0</v>
      </c>
      <c r="Q11" s="12">
        <f>SOCHIPARK!Q12</f>
        <v>0</v>
      </c>
      <c r="R11" s="12">
        <f>SOCHIPARK!R12</f>
        <v>0</v>
      </c>
      <c r="S11" s="12">
        <f>SOCHIPARK!S12</f>
        <v>0</v>
      </c>
      <c r="T11" s="12">
        <f>SOCHIPARK!T12</f>
        <v>0</v>
      </c>
      <c r="U11" s="12">
        <f>SOCHIPARK!U12</f>
        <v>0</v>
      </c>
      <c r="V11" s="12">
        <f>SOCHIPARK!V12</f>
        <v>0</v>
      </c>
      <c r="W11" s="12">
        <f>SOCHIPARK!W12</f>
        <v>0</v>
      </c>
      <c r="X11" s="12">
        <f>SOCHIPARK!X12</f>
        <v>0</v>
      </c>
      <c r="Y11" s="12">
        <f>SOCHIPARK!Y12</f>
        <v>0</v>
      </c>
      <c r="Z11" s="12">
        <f>SOCHIPARK!Z12</f>
        <v>0</v>
      </c>
      <c r="AA11" s="12">
        <f>SOCHIPARK!AA12</f>
        <v>0</v>
      </c>
      <c r="AB11" s="12">
        <f>SOCHIPARK!AB12</f>
        <v>0</v>
      </c>
      <c r="AC11" s="12">
        <f>SOCHIPARK!AC12</f>
        <v>0</v>
      </c>
      <c r="AD11" s="12">
        <f>SOCHIPARK!AD12</f>
        <v>0</v>
      </c>
      <c r="AE11" s="12">
        <f>SOCHIPARK!AE12</f>
        <v>0</v>
      </c>
      <c r="AF11" s="12">
        <f>SOCHIPARK!AF12</f>
        <v>0</v>
      </c>
      <c r="AG11" s="12">
        <f>SOCHIPARK!AG12</f>
        <v>0</v>
      </c>
      <c r="AH11" s="12">
        <f>SOCHIPARK!AH12</f>
        <v>0</v>
      </c>
      <c r="AI11" s="12">
        <f>SOCHIPARK!AI12</f>
        <v>0</v>
      </c>
      <c r="AJ11" s="12">
        <f>SOCHIPARK!AJ12</f>
        <v>0</v>
      </c>
      <c r="AK11" s="12">
        <f>SOCHIPARK!AK12</f>
        <v>0</v>
      </c>
      <c r="AL11" s="12">
        <f>SOCHIPARK!AL12</f>
        <v>0</v>
      </c>
      <c r="AM11" s="12">
        <f>SOCHIPARK!AM12</f>
        <v>0</v>
      </c>
    </row>
    <row r="12" spans="1:39" s="4" customFormat="1" ht="12" hidden="1" customHeight="1">
      <c r="A12" s="14">
        <v>1</v>
      </c>
      <c r="B12" s="12">
        <f>SOCHIPARK!B13</f>
        <v>20425</v>
      </c>
      <c r="C12" s="12">
        <f>SOCHIPARK!C13</f>
        <v>20425</v>
      </c>
      <c r="D12" s="12">
        <f>SOCHIPARK!D13</f>
        <v>20425</v>
      </c>
      <c r="E12" s="12">
        <f>SOCHIPARK!E13</f>
        <v>16055</v>
      </c>
      <c r="F12" s="12">
        <f>SOCHIPARK!F13</f>
        <v>16055</v>
      </c>
      <c r="G12" s="12">
        <f>SOCHIPARK!G13</f>
        <v>17480</v>
      </c>
      <c r="H12" s="12">
        <f>SOCHIPARK!H13</f>
        <v>17480</v>
      </c>
      <c r="I12" s="12">
        <f>SOCHIPARK!I13</f>
        <v>16530</v>
      </c>
      <c r="J12" s="12">
        <f>SOCHIPARK!J13</f>
        <v>16530</v>
      </c>
      <c r="K12" s="12">
        <f>SOCHIPARK!K13</f>
        <v>14630</v>
      </c>
      <c r="L12" s="12">
        <f>SOCHIPARK!L13</f>
        <v>16530</v>
      </c>
      <c r="M12" s="12">
        <f>SOCHIPARK!M13</f>
        <v>16530</v>
      </c>
      <c r="N12" s="12">
        <f>SOCHIPARK!N13</f>
        <v>16530</v>
      </c>
      <c r="O12" s="12">
        <f>SOCHIPARK!O13</f>
        <v>15580</v>
      </c>
      <c r="P12" s="12">
        <f>SOCHIPARK!P13</f>
        <v>15580</v>
      </c>
      <c r="Q12" s="12">
        <f>SOCHIPARK!Q13</f>
        <v>14155</v>
      </c>
      <c r="R12" s="12">
        <f>SOCHIPARK!R13</f>
        <v>13205</v>
      </c>
      <c r="S12" s="12">
        <f>SOCHIPARK!S13</f>
        <v>13205</v>
      </c>
      <c r="T12" s="12">
        <f>SOCHIPARK!T13</f>
        <v>13205</v>
      </c>
      <c r="U12" s="12">
        <f>SOCHIPARK!U13</f>
        <v>13205</v>
      </c>
      <c r="V12" s="12">
        <f>SOCHIPARK!V13</f>
        <v>13205</v>
      </c>
      <c r="W12" s="12">
        <f>SOCHIPARK!W13</f>
        <v>13205</v>
      </c>
      <c r="X12" s="12">
        <f>SOCHIPARK!X13</f>
        <v>13205</v>
      </c>
      <c r="Y12" s="12">
        <f>SOCHIPARK!Y13</f>
        <v>12587.5</v>
      </c>
      <c r="Z12" s="12">
        <f>SOCHIPARK!Z13</f>
        <v>12587.5</v>
      </c>
      <c r="AA12" s="12">
        <f>SOCHIPARK!AA13</f>
        <v>12587.5</v>
      </c>
      <c r="AB12" s="12">
        <f>SOCHIPARK!AB13</f>
        <v>12635</v>
      </c>
      <c r="AC12" s="12">
        <f>SOCHIPARK!AC13</f>
        <v>12635</v>
      </c>
      <c r="AD12" s="12">
        <f>SOCHIPARK!AD13</f>
        <v>12635</v>
      </c>
      <c r="AE12" s="12">
        <f>SOCHIPARK!AE13</f>
        <v>12635</v>
      </c>
      <c r="AF12" s="12">
        <f>SOCHIPARK!AF13</f>
        <v>12065</v>
      </c>
      <c r="AG12" s="12">
        <f>SOCHIPARK!AG13</f>
        <v>12065</v>
      </c>
      <c r="AH12" s="12">
        <f>SOCHIPARK!AH13</f>
        <v>12065</v>
      </c>
      <c r="AI12" s="12">
        <f>SOCHIPARK!AI13</f>
        <v>12065</v>
      </c>
      <c r="AJ12" s="12">
        <f>SOCHIPARK!AJ13</f>
        <v>12065</v>
      </c>
      <c r="AK12" s="12">
        <f>SOCHIPARK!AK13</f>
        <v>13300</v>
      </c>
      <c r="AL12" s="12">
        <f>SOCHIPARK!AL13</f>
        <v>13300</v>
      </c>
      <c r="AM12" s="12">
        <f>SOCHIPARK!AM13</f>
        <v>12065</v>
      </c>
    </row>
    <row r="13" spans="1:39" s="4" customFormat="1" ht="12" hidden="1" customHeight="1">
      <c r="A13" s="14">
        <v>2</v>
      </c>
      <c r="B13" s="12">
        <f>SOCHIPARK!B14</f>
        <v>22277.5</v>
      </c>
      <c r="C13" s="12">
        <f>SOCHIPARK!C14</f>
        <v>22277.5</v>
      </c>
      <c r="D13" s="12">
        <f>SOCHIPARK!D14</f>
        <v>22277.5</v>
      </c>
      <c r="E13" s="12">
        <f>SOCHIPARK!E14</f>
        <v>17907.5</v>
      </c>
      <c r="F13" s="12">
        <f>SOCHIPARK!F14</f>
        <v>17907.5</v>
      </c>
      <c r="G13" s="12">
        <f>SOCHIPARK!G14</f>
        <v>19332.5</v>
      </c>
      <c r="H13" s="12">
        <f>SOCHIPARK!H14</f>
        <v>19332.5</v>
      </c>
      <c r="I13" s="12">
        <f>SOCHIPARK!I14</f>
        <v>18382.5</v>
      </c>
      <c r="J13" s="12">
        <f>SOCHIPARK!J14</f>
        <v>18382.5</v>
      </c>
      <c r="K13" s="12">
        <f>SOCHIPARK!K14</f>
        <v>16482.5</v>
      </c>
      <c r="L13" s="12">
        <f>SOCHIPARK!L14</f>
        <v>18382.5</v>
      </c>
      <c r="M13" s="12">
        <f>SOCHIPARK!M14</f>
        <v>18382.5</v>
      </c>
      <c r="N13" s="12">
        <f>SOCHIPARK!N14</f>
        <v>18382.5</v>
      </c>
      <c r="O13" s="12">
        <f>SOCHIPARK!O14</f>
        <v>17432.5</v>
      </c>
      <c r="P13" s="12">
        <f>SOCHIPARK!P14</f>
        <v>17432.5</v>
      </c>
      <c r="Q13" s="12">
        <f>SOCHIPARK!Q14</f>
        <v>16007.5</v>
      </c>
      <c r="R13" s="12">
        <f>SOCHIPARK!R14</f>
        <v>15057.5</v>
      </c>
      <c r="S13" s="12">
        <f>SOCHIPARK!S14</f>
        <v>15057.5</v>
      </c>
      <c r="T13" s="12">
        <f>SOCHIPARK!T14</f>
        <v>15057.5</v>
      </c>
      <c r="U13" s="12">
        <f>SOCHIPARK!U14</f>
        <v>15057.5</v>
      </c>
      <c r="V13" s="12">
        <f>SOCHIPARK!V14</f>
        <v>15057.5</v>
      </c>
      <c r="W13" s="12">
        <f>SOCHIPARK!W14</f>
        <v>15057.5</v>
      </c>
      <c r="X13" s="12">
        <f>SOCHIPARK!X14</f>
        <v>15057.5</v>
      </c>
      <c r="Y13" s="12">
        <f>SOCHIPARK!Y14</f>
        <v>14440</v>
      </c>
      <c r="Z13" s="12">
        <f>SOCHIPARK!Z14</f>
        <v>14440</v>
      </c>
      <c r="AA13" s="12">
        <f>SOCHIPARK!AA14</f>
        <v>14440</v>
      </c>
      <c r="AB13" s="12">
        <f>SOCHIPARK!AB14</f>
        <v>14392.5</v>
      </c>
      <c r="AC13" s="12">
        <f>SOCHIPARK!AC14</f>
        <v>14392.5</v>
      </c>
      <c r="AD13" s="12">
        <f>SOCHIPARK!AD14</f>
        <v>14392.5</v>
      </c>
      <c r="AE13" s="12">
        <f>SOCHIPARK!AE14</f>
        <v>14392.5</v>
      </c>
      <c r="AF13" s="12">
        <f>SOCHIPARK!AF14</f>
        <v>13822.5</v>
      </c>
      <c r="AG13" s="12">
        <f>SOCHIPARK!AG14</f>
        <v>13822.5</v>
      </c>
      <c r="AH13" s="12">
        <f>SOCHIPARK!AH14</f>
        <v>13822.5</v>
      </c>
      <c r="AI13" s="12">
        <f>SOCHIPARK!AI14</f>
        <v>13822.5</v>
      </c>
      <c r="AJ13" s="12">
        <f>SOCHIPARK!AJ14</f>
        <v>13822.5</v>
      </c>
      <c r="AK13" s="12">
        <f>SOCHIPARK!AK14</f>
        <v>15057.5</v>
      </c>
      <c r="AL13" s="12">
        <f>SOCHIPARK!AL14</f>
        <v>15057.5</v>
      </c>
      <c r="AM13" s="12">
        <f>SOCHIPARK!AM14</f>
        <v>13822.5</v>
      </c>
    </row>
    <row r="14" spans="1:39" s="3" customFormat="1" ht="12" hidden="1" customHeight="1">
      <c r="A14" s="12" t="s">
        <v>121</v>
      </c>
      <c r="B14" s="12">
        <f>SOCHIPARK!B15</f>
        <v>0</v>
      </c>
      <c r="C14" s="12">
        <f>SOCHIPARK!C15</f>
        <v>0</v>
      </c>
      <c r="D14" s="12">
        <f>SOCHIPARK!D15</f>
        <v>0</v>
      </c>
      <c r="E14" s="12">
        <f>SOCHIPARK!E15</f>
        <v>0</v>
      </c>
      <c r="F14" s="12">
        <f>SOCHIPARK!F15</f>
        <v>0</v>
      </c>
      <c r="G14" s="12">
        <f>SOCHIPARK!G15</f>
        <v>0</v>
      </c>
      <c r="H14" s="12">
        <f>SOCHIPARK!H15</f>
        <v>0</v>
      </c>
      <c r="I14" s="12">
        <f>SOCHIPARK!I15</f>
        <v>0</v>
      </c>
      <c r="J14" s="12">
        <f>SOCHIPARK!J15</f>
        <v>0</v>
      </c>
      <c r="K14" s="12">
        <f>SOCHIPARK!K15</f>
        <v>0</v>
      </c>
      <c r="L14" s="12">
        <f>SOCHIPARK!L15</f>
        <v>0</v>
      </c>
      <c r="M14" s="12">
        <f>SOCHIPARK!M15</f>
        <v>0</v>
      </c>
      <c r="N14" s="12">
        <f>SOCHIPARK!N15</f>
        <v>0</v>
      </c>
      <c r="O14" s="12">
        <f>SOCHIPARK!O15</f>
        <v>0</v>
      </c>
      <c r="P14" s="12">
        <f>SOCHIPARK!P15</f>
        <v>0</v>
      </c>
      <c r="Q14" s="12">
        <f>SOCHIPARK!Q15</f>
        <v>0</v>
      </c>
      <c r="R14" s="12">
        <f>SOCHIPARK!R15</f>
        <v>0</v>
      </c>
      <c r="S14" s="12">
        <f>SOCHIPARK!S15</f>
        <v>0</v>
      </c>
      <c r="T14" s="12">
        <f>SOCHIPARK!T15</f>
        <v>0</v>
      </c>
      <c r="U14" s="12">
        <f>SOCHIPARK!U15</f>
        <v>0</v>
      </c>
      <c r="V14" s="12">
        <f>SOCHIPARK!V15</f>
        <v>0</v>
      </c>
      <c r="W14" s="12">
        <f>SOCHIPARK!W15</f>
        <v>0</v>
      </c>
      <c r="X14" s="12">
        <f>SOCHIPARK!X15</f>
        <v>0</v>
      </c>
      <c r="Y14" s="12">
        <f>SOCHIPARK!Y15</f>
        <v>0</v>
      </c>
      <c r="Z14" s="12">
        <f>SOCHIPARK!Z15</f>
        <v>0</v>
      </c>
      <c r="AA14" s="12">
        <f>SOCHIPARK!AA15</f>
        <v>0</v>
      </c>
      <c r="AB14" s="12">
        <f>SOCHIPARK!AB15</f>
        <v>0</v>
      </c>
      <c r="AC14" s="12">
        <f>SOCHIPARK!AC15</f>
        <v>0</v>
      </c>
      <c r="AD14" s="12">
        <f>SOCHIPARK!AD15</f>
        <v>0</v>
      </c>
      <c r="AE14" s="12">
        <f>SOCHIPARK!AE15</f>
        <v>0</v>
      </c>
      <c r="AF14" s="12">
        <f>SOCHIPARK!AF15</f>
        <v>0</v>
      </c>
      <c r="AG14" s="12">
        <f>SOCHIPARK!AG15</f>
        <v>0</v>
      </c>
      <c r="AH14" s="12">
        <f>SOCHIPARK!AH15</f>
        <v>0</v>
      </c>
      <c r="AI14" s="12">
        <f>SOCHIPARK!AI15</f>
        <v>0</v>
      </c>
      <c r="AJ14" s="12">
        <f>SOCHIPARK!AJ15</f>
        <v>0</v>
      </c>
      <c r="AK14" s="12">
        <f>SOCHIPARK!AK15</f>
        <v>0</v>
      </c>
      <c r="AL14" s="12">
        <f>SOCHIPARK!AL15</f>
        <v>0</v>
      </c>
      <c r="AM14" s="12">
        <f>SOCHIPARK!AM15</f>
        <v>0</v>
      </c>
    </row>
    <row r="15" spans="1:39" s="4" customFormat="1" ht="12" hidden="1" customHeight="1">
      <c r="A15" s="13">
        <v>1</v>
      </c>
      <c r="B15" s="12">
        <f>SOCHIPARK!B16</f>
        <v>22800</v>
      </c>
      <c r="C15" s="12">
        <f>SOCHIPARK!C16</f>
        <v>22800</v>
      </c>
      <c r="D15" s="12">
        <f>SOCHIPARK!D16</f>
        <v>22800</v>
      </c>
      <c r="E15" s="12">
        <f>SOCHIPARK!E16</f>
        <v>16815</v>
      </c>
      <c r="F15" s="12">
        <f>SOCHIPARK!F16</f>
        <v>16815</v>
      </c>
      <c r="G15" s="12">
        <f>SOCHIPARK!G16</f>
        <v>18240</v>
      </c>
      <c r="H15" s="12">
        <f>SOCHIPARK!H16</f>
        <v>18240</v>
      </c>
      <c r="I15" s="12">
        <f>SOCHIPARK!I16</f>
        <v>17290</v>
      </c>
      <c r="J15" s="12">
        <f>SOCHIPARK!J16</f>
        <v>17290</v>
      </c>
      <c r="K15" s="12">
        <f>SOCHIPARK!K16</f>
        <v>15390</v>
      </c>
      <c r="L15" s="12">
        <f>SOCHIPARK!L16</f>
        <v>17290</v>
      </c>
      <c r="M15" s="12">
        <f>SOCHIPARK!M16</f>
        <v>17290</v>
      </c>
      <c r="N15" s="12">
        <f>SOCHIPARK!N16</f>
        <v>17290</v>
      </c>
      <c r="O15" s="12">
        <f>SOCHIPARK!O16</f>
        <v>16340</v>
      </c>
      <c r="P15" s="12">
        <f>SOCHIPARK!P16</f>
        <v>16340</v>
      </c>
      <c r="Q15" s="12">
        <f>SOCHIPARK!Q16</f>
        <v>14915</v>
      </c>
      <c r="R15" s="12">
        <f>SOCHIPARK!R16</f>
        <v>13965</v>
      </c>
      <c r="S15" s="12">
        <f>SOCHIPARK!S16</f>
        <v>13965</v>
      </c>
      <c r="T15" s="12">
        <f>SOCHIPARK!T16</f>
        <v>13965</v>
      </c>
      <c r="U15" s="12">
        <f>SOCHIPARK!U16</f>
        <v>13965</v>
      </c>
      <c r="V15" s="12">
        <f>SOCHIPARK!V16</f>
        <v>13965</v>
      </c>
      <c r="W15" s="12">
        <f>SOCHIPARK!W16</f>
        <v>13965</v>
      </c>
      <c r="X15" s="12">
        <f>SOCHIPARK!X16</f>
        <v>13965</v>
      </c>
      <c r="Y15" s="12">
        <f>SOCHIPARK!Y16</f>
        <v>13347.5</v>
      </c>
      <c r="Z15" s="12">
        <f>SOCHIPARK!Z16</f>
        <v>13347.5</v>
      </c>
      <c r="AA15" s="12">
        <f>SOCHIPARK!AA16</f>
        <v>13347.5</v>
      </c>
      <c r="AB15" s="12">
        <f>SOCHIPARK!AB16</f>
        <v>14060</v>
      </c>
      <c r="AC15" s="12">
        <f>SOCHIPARK!AC16</f>
        <v>14060</v>
      </c>
      <c r="AD15" s="12">
        <f>SOCHIPARK!AD16</f>
        <v>14060</v>
      </c>
      <c r="AE15" s="12">
        <f>SOCHIPARK!AE16</f>
        <v>14060</v>
      </c>
      <c r="AF15" s="12">
        <f>SOCHIPARK!AF16</f>
        <v>13490</v>
      </c>
      <c r="AG15" s="12">
        <f>SOCHIPARK!AG16</f>
        <v>13490</v>
      </c>
      <c r="AH15" s="12">
        <f>SOCHIPARK!AH16</f>
        <v>13490</v>
      </c>
      <c r="AI15" s="12">
        <f>SOCHIPARK!AI16</f>
        <v>13490</v>
      </c>
      <c r="AJ15" s="12">
        <f>SOCHIPARK!AJ16</f>
        <v>13490</v>
      </c>
      <c r="AK15" s="12">
        <f>SOCHIPARK!AK16</f>
        <v>14725</v>
      </c>
      <c r="AL15" s="12">
        <f>SOCHIPARK!AL16</f>
        <v>14725</v>
      </c>
      <c r="AM15" s="12">
        <f>SOCHIPARK!AM16</f>
        <v>13490</v>
      </c>
    </row>
    <row r="16" spans="1:39" s="4" customFormat="1" ht="12" hidden="1" customHeight="1">
      <c r="A16" s="13">
        <v>2</v>
      </c>
      <c r="B16" s="12">
        <f>SOCHIPARK!B17</f>
        <v>24652.5</v>
      </c>
      <c r="C16" s="12">
        <f>SOCHIPARK!C17</f>
        <v>24652.5</v>
      </c>
      <c r="D16" s="12">
        <f>SOCHIPARK!D17</f>
        <v>24652.5</v>
      </c>
      <c r="E16" s="12">
        <f>SOCHIPARK!E17</f>
        <v>18667.5</v>
      </c>
      <c r="F16" s="12">
        <f>SOCHIPARK!F17</f>
        <v>18667.5</v>
      </c>
      <c r="G16" s="12">
        <f>SOCHIPARK!G17</f>
        <v>20092.5</v>
      </c>
      <c r="H16" s="12">
        <f>SOCHIPARK!H17</f>
        <v>20092.5</v>
      </c>
      <c r="I16" s="12">
        <f>SOCHIPARK!I17</f>
        <v>19142.5</v>
      </c>
      <c r="J16" s="12">
        <f>SOCHIPARK!J17</f>
        <v>19142.5</v>
      </c>
      <c r="K16" s="12">
        <f>SOCHIPARK!K17</f>
        <v>17242.5</v>
      </c>
      <c r="L16" s="12">
        <f>SOCHIPARK!L17</f>
        <v>19142.5</v>
      </c>
      <c r="M16" s="12">
        <f>SOCHIPARK!M17</f>
        <v>19142.5</v>
      </c>
      <c r="N16" s="12">
        <f>SOCHIPARK!N17</f>
        <v>19142.5</v>
      </c>
      <c r="O16" s="12">
        <f>SOCHIPARK!O17</f>
        <v>18192.5</v>
      </c>
      <c r="P16" s="12">
        <f>SOCHIPARK!P17</f>
        <v>18192.5</v>
      </c>
      <c r="Q16" s="12">
        <f>SOCHIPARK!Q17</f>
        <v>16767.5</v>
      </c>
      <c r="R16" s="12">
        <f>SOCHIPARK!R17</f>
        <v>15817.5</v>
      </c>
      <c r="S16" s="12">
        <f>SOCHIPARK!S17</f>
        <v>15817.5</v>
      </c>
      <c r="T16" s="12">
        <f>SOCHIPARK!T17</f>
        <v>15817.5</v>
      </c>
      <c r="U16" s="12">
        <f>SOCHIPARK!U17</f>
        <v>15817.5</v>
      </c>
      <c r="V16" s="12">
        <f>SOCHIPARK!V17</f>
        <v>15817.5</v>
      </c>
      <c r="W16" s="12">
        <f>SOCHIPARK!W17</f>
        <v>15817.5</v>
      </c>
      <c r="X16" s="12">
        <f>SOCHIPARK!X17</f>
        <v>15817.5</v>
      </c>
      <c r="Y16" s="12">
        <f>SOCHIPARK!Y17</f>
        <v>15200</v>
      </c>
      <c r="Z16" s="12">
        <f>SOCHIPARK!Z17</f>
        <v>15200</v>
      </c>
      <c r="AA16" s="12">
        <f>SOCHIPARK!AA17</f>
        <v>15200</v>
      </c>
      <c r="AB16" s="12">
        <f>SOCHIPARK!AB17</f>
        <v>15817.5</v>
      </c>
      <c r="AC16" s="12">
        <f>SOCHIPARK!AC17</f>
        <v>15817.5</v>
      </c>
      <c r="AD16" s="12">
        <f>SOCHIPARK!AD17</f>
        <v>15817.5</v>
      </c>
      <c r="AE16" s="12">
        <f>SOCHIPARK!AE17</f>
        <v>15817.5</v>
      </c>
      <c r="AF16" s="12">
        <f>SOCHIPARK!AF17</f>
        <v>15247.5</v>
      </c>
      <c r="AG16" s="12">
        <f>SOCHIPARK!AG17</f>
        <v>15247.5</v>
      </c>
      <c r="AH16" s="12">
        <f>SOCHIPARK!AH17</f>
        <v>15247.5</v>
      </c>
      <c r="AI16" s="12">
        <f>SOCHIPARK!AI17</f>
        <v>15247.5</v>
      </c>
      <c r="AJ16" s="12">
        <f>SOCHIPARK!AJ17</f>
        <v>15247.5</v>
      </c>
      <c r="AK16" s="12">
        <f>SOCHIPARK!AK17</f>
        <v>16482.5</v>
      </c>
      <c r="AL16" s="12">
        <f>SOCHIPARK!AL17</f>
        <v>16482.5</v>
      </c>
      <c r="AM16" s="12">
        <f>SOCHIPARK!AM17</f>
        <v>15247.5</v>
      </c>
    </row>
    <row r="17" spans="1:39" s="3" customFormat="1" ht="12" hidden="1" customHeight="1">
      <c r="A17" s="12" t="s">
        <v>72</v>
      </c>
      <c r="B17" s="12">
        <f>SOCHIPARK!B18</f>
        <v>0</v>
      </c>
      <c r="C17" s="12">
        <f>SOCHIPARK!C18</f>
        <v>0</v>
      </c>
      <c r="D17" s="12">
        <f>SOCHIPARK!D18</f>
        <v>0</v>
      </c>
      <c r="E17" s="12">
        <f>SOCHIPARK!E18</f>
        <v>0</v>
      </c>
      <c r="F17" s="12">
        <f>SOCHIPARK!F18</f>
        <v>0</v>
      </c>
      <c r="G17" s="12">
        <f>SOCHIPARK!G18</f>
        <v>0</v>
      </c>
      <c r="H17" s="12">
        <f>SOCHIPARK!H18</f>
        <v>0</v>
      </c>
      <c r="I17" s="12">
        <f>SOCHIPARK!I18</f>
        <v>0</v>
      </c>
      <c r="J17" s="12">
        <f>SOCHIPARK!J18</f>
        <v>0</v>
      </c>
      <c r="K17" s="12">
        <f>SOCHIPARK!K18</f>
        <v>0</v>
      </c>
      <c r="L17" s="12">
        <f>SOCHIPARK!L18</f>
        <v>0</v>
      </c>
      <c r="M17" s="12">
        <f>SOCHIPARK!M18</f>
        <v>0</v>
      </c>
      <c r="N17" s="12">
        <f>SOCHIPARK!N18</f>
        <v>0</v>
      </c>
      <c r="O17" s="12">
        <f>SOCHIPARK!O18</f>
        <v>0</v>
      </c>
      <c r="P17" s="12">
        <f>SOCHIPARK!P18</f>
        <v>0</v>
      </c>
      <c r="Q17" s="12">
        <f>SOCHIPARK!Q18</f>
        <v>0</v>
      </c>
      <c r="R17" s="12">
        <f>SOCHIPARK!R18</f>
        <v>0</v>
      </c>
      <c r="S17" s="12">
        <f>SOCHIPARK!S18</f>
        <v>0</v>
      </c>
      <c r="T17" s="12">
        <f>SOCHIPARK!T18</f>
        <v>0</v>
      </c>
      <c r="U17" s="12">
        <f>SOCHIPARK!U18</f>
        <v>0</v>
      </c>
      <c r="V17" s="12">
        <f>SOCHIPARK!V18</f>
        <v>0</v>
      </c>
      <c r="W17" s="12">
        <f>SOCHIPARK!W18</f>
        <v>0</v>
      </c>
      <c r="X17" s="12">
        <f>SOCHIPARK!X18</f>
        <v>0</v>
      </c>
      <c r="Y17" s="12">
        <f>SOCHIPARK!Y18</f>
        <v>0</v>
      </c>
      <c r="Z17" s="12">
        <f>SOCHIPARK!Z18</f>
        <v>0</v>
      </c>
      <c r="AA17" s="12">
        <f>SOCHIPARK!AA18</f>
        <v>0</v>
      </c>
      <c r="AB17" s="12">
        <f>SOCHIPARK!AB18</f>
        <v>0</v>
      </c>
      <c r="AC17" s="12">
        <f>SOCHIPARK!AC18</f>
        <v>0</v>
      </c>
      <c r="AD17" s="12">
        <f>SOCHIPARK!AD18</f>
        <v>0</v>
      </c>
      <c r="AE17" s="12">
        <f>SOCHIPARK!AE18</f>
        <v>0</v>
      </c>
      <c r="AF17" s="12">
        <f>SOCHIPARK!AF18</f>
        <v>0</v>
      </c>
      <c r="AG17" s="12">
        <f>SOCHIPARK!AG18</f>
        <v>0</v>
      </c>
      <c r="AH17" s="12">
        <f>SOCHIPARK!AH18</f>
        <v>0</v>
      </c>
      <c r="AI17" s="12">
        <f>SOCHIPARK!AI18</f>
        <v>0</v>
      </c>
      <c r="AJ17" s="12">
        <f>SOCHIPARK!AJ18</f>
        <v>0</v>
      </c>
      <c r="AK17" s="12">
        <f>SOCHIPARK!AK18</f>
        <v>0</v>
      </c>
      <c r="AL17" s="12">
        <f>SOCHIPARK!AL18</f>
        <v>0</v>
      </c>
      <c r="AM17" s="12">
        <f>SOCHIPARK!AM18</f>
        <v>0</v>
      </c>
    </row>
    <row r="18" spans="1:39" s="4" customFormat="1" ht="12" hidden="1" customHeight="1">
      <c r="A18" s="13">
        <v>1</v>
      </c>
      <c r="B18" s="12">
        <f>SOCHIPARK!B19</f>
        <v>22800</v>
      </c>
      <c r="C18" s="12">
        <f>SOCHIPARK!C19</f>
        <v>22800</v>
      </c>
      <c r="D18" s="12">
        <f>SOCHIPARK!D19</f>
        <v>22800</v>
      </c>
      <c r="E18" s="12">
        <f>SOCHIPARK!E19</f>
        <v>16815</v>
      </c>
      <c r="F18" s="12">
        <f>SOCHIPARK!F19</f>
        <v>16815</v>
      </c>
      <c r="G18" s="12">
        <f>SOCHIPARK!G19</f>
        <v>18240</v>
      </c>
      <c r="H18" s="12">
        <f>SOCHIPARK!H19</f>
        <v>18240</v>
      </c>
      <c r="I18" s="12">
        <f>SOCHIPARK!I19</f>
        <v>17290</v>
      </c>
      <c r="J18" s="12">
        <f>SOCHIPARK!J19</f>
        <v>17290</v>
      </c>
      <c r="K18" s="12">
        <f>SOCHIPARK!K19</f>
        <v>15390</v>
      </c>
      <c r="L18" s="12">
        <f>SOCHIPARK!L19</f>
        <v>17290</v>
      </c>
      <c r="M18" s="12">
        <f>SOCHIPARK!M19</f>
        <v>17290</v>
      </c>
      <c r="N18" s="12">
        <f>SOCHIPARK!N19</f>
        <v>17290</v>
      </c>
      <c r="O18" s="12">
        <f>SOCHIPARK!O19</f>
        <v>16340</v>
      </c>
      <c r="P18" s="12">
        <f>SOCHIPARK!P19</f>
        <v>16340</v>
      </c>
      <c r="Q18" s="12">
        <f>SOCHIPARK!Q19</f>
        <v>14915</v>
      </c>
      <c r="R18" s="12">
        <f>SOCHIPARK!R19</f>
        <v>13965</v>
      </c>
      <c r="S18" s="12">
        <f>SOCHIPARK!S19</f>
        <v>13965</v>
      </c>
      <c r="T18" s="12">
        <f>SOCHIPARK!T19</f>
        <v>13965</v>
      </c>
      <c r="U18" s="12">
        <f>SOCHIPARK!U19</f>
        <v>13965</v>
      </c>
      <c r="V18" s="12">
        <f>SOCHIPARK!V19</f>
        <v>13965</v>
      </c>
      <c r="W18" s="12">
        <f>SOCHIPARK!W19</f>
        <v>13965</v>
      </c>
      <c r="X18" s="12">
        <f>SOCHIPARK!X19</f>
        <v>13965</v>
      </c>
      <c r="Y18" s="12">
        <f>SOCHIPARK!Y19</f>
        <v>13347.5</v>
      </c>
      <c r="Z18" s="12">
        <f>SOCHIPARK!Z19</f>
        <v>13347.5</v>
      </c>
      <c r="AA18" s="12">
        <f>SOCHIPARK!AA19</f>
        <v>13347.5</v>
      </c>
      <c r="AB18" s="12">
        <f>SOCHIPARK!AB19</f>
        <v>14060</v>
      </c>
      <c r="AC18" s="12">
        <f>SOCHIPARK!AC19</f>
        <v>14060</v>
      </c>
      <c r="AD18" s="12">
        <f>SOCHIPARK!AD19</f>
        <v>14060</v>
      </c>
      <c r="AE18" s="12">
        <f>SOCHIPARK!AE19</f>
        <v>14060</v>
      </c>
      <c r="AF18" s="12">
        <f>SOCHIPARK!AF19</f>
        <v>13490</v>
      </c>
      <c r="AG18" s="12">
        <f>SOCHIPARK!AG19</f>
        <v>13490</v>
      </c>
      <c r="AH18" s="12">
        <f>SOCHIPARK!AH19</f>
        <v>13490</v>
      </c>
      <c r="AI18" s="12">
        <f>SOCHIPARK!AI19</f>
        <v>13490</v>
      </c>
      <c r="AJ18" s="12">
        <f>SOCHIPARK!AJ19</f>
        <v>13490</v>
      </c>
      <c r="AK18" s="12">
        <f>SOCHIPARK!AK19</f>
        <v>14725</v>
      </c>
      <c r="AL18" s="12">
        <f>SOCHIPARK!AL19</f>
        <v>14725</v>
      </c>
      <c r="AM18" s="12">
        <f>SOCHIPARK!AM19</f>
        <v>13490</v>
      </c>
    </row>
    <row r="19" spans="1:39" s="4" customFormat="1" ht="12" hidden="1" customHeight="1">
      <c r="A19" s="13">
        <v>2</v>
      </c>
      <c r="B19" s="12">
        <f>SOCHIPARK!B20</f>
        <v>24652.5</v>
      </c>
      <c r="C19" s="12">
        <f>SOCHIPARK!C20</f>
        <v>24652.5</v>
      </c>
      <c r="D19" s="12">
        <f>SOCHIPARK!D20</f>
        <v>24652.5</v>
      </c>
      <c r="E19" s="12">
        <f>SOCHIPARK!E20</f>
        <v>18667.5</v>
      </c>
      <c r="F19" s="12">
        <f>SOCHIPARK!F20</f>
        <v>18667.5</v>
      </c>
      <c r="G19" s="12">
        <f>SOCHIPARK!G20</f>
        <v>20092.5</v>
      </c>
      <c r="H19" s="12">
        <f>SOCHIPARK!H20</f>
        <v>20092.5</v>
      </c>
      <c r="I19" s="12">
        <f>SOCHIPARK!I20</f>
        <v>19142.5</v>
      </c>
      <c r="J19" s="12">
        <f>SOCHIPARK!J20</f>
        <v>19142.5</v>
      </c>
      <c r="K19" s="12">
        <f>SOCHIPARK!K20</f>
        <v>17242.5</v>
      </c>
      <c r="L19" s="12">
        <f>SOCHIPARK!L20</f>
        <v>19142.5</v>
      </c>
      <c r="M19" s="12">
        <f>SOCHIPARK!M20</f>
        <v>19142.5</v>
      </c>
      <c r="N19" s="12">
        <f>SOCHIPARK!N20</f>
        <v>19142.5</v>
      </c>
      <c r="O19" s="12">
        <f>SOCHIPARK!O20</f>
        <v>18192.5</v>
      </c>
      <c r="P19" s="12">
        <f>SOCHIPARK!P20</f>
        <v>18192.5</v>
      </c>
      <c r="Q19" s="12">
        <f>SOCHIPARK!Q20</f>
        <v>16767.5</v>
      </c>
      <c r="R19" s="12">
        <f>SOCHIPARK!R20</f>
        <v>15817.5</v>
      </c>
      <c r="S19" s="12">
        <f>SOCHIPARK!S20</f>
        <v>15817.5</v>
      </c>
      <c r="T19" s="12">
        <f>SOCHIPARK!T20</f>
        <v>15817.5</v>
      </c>
      <c r="U19" s="12">
        <f>SOCHIPARK!U20</f>
        <v>15817.5</v>
      </c>
      <c r="V19" s="12">
        <f>SOCHIPARK!V20</f>
        <v>15817.5</v>
      </c>
      <c r="W19" s="12">
        <f>SOCHIPARK!W20</f>
        <v>15817.5</v>
      </c>
      <c r="X19" s="12">
        <f>SOCHIPARK!X20</f>
        <v>15817.5</v>
      </c>
      <c r="Y19" s="12">
        <f>SOCHIPARK!Y20</f>
        <v>15200</v>
      </c>
      <c r="Z19" s="12">
        <f>SOCHIPARK!Z20</f>
        <v>15200</v>
      </c>
      <c r="AA19" s="12">
        <f>SOCHIPARK!AA20</f>
        <v>15200</v>
      </c>
      <c r="AB19" s="12">
        <f>SOCHIPARK!AB20</f>
        <v>15817.5</v>
      </c>
      <c r="AC19" s="12">
        <f>SOCHIPARK!AC20</f>
        <v>15817.5</v>
      </c>
      <c r="AD19" s="12">
        <f>SOCHIPARK!AD20</f>
        <v>15817.5</v>
      </c>
      <c r="AE19" s="12">
        <f>SOCHIPARK!AE20</f>
        <v>15817.5</v>
      </c>
      <c r="AF19" s="12">
        <f>SOCHIPARK!AF20</f>
        <v>15247.5</v>
      </c>
      <c r="AG19" s="12">
        <f>SOCHIPARK!AG20</f>
        <v>15247.5</v>
      </c>
      <c r="AH19" s="12">
        <f>SOCHIPARK!AH20</f>
        <v>15247.5</v>
      </c>
      <c r="AI19" s="12">
        <f>SOCHIPARK!AI20</f>
        <v>15247.5</v>
      </c>
      <c r="AJ19" s="12">
        <f>SOCHIPARK!AJ20</f>
        <v>15247.5</v>
      </c>
      <c r="AK19" s="12">
        <f>SOCHIPARK!AK20</f>
        <v>16482.5</v>
      </c>
      <c r="AL19" s="12">
        <f>SOCHIPARK!AL20</f>
        <v>16482.5</v>
      </c>
      <c r="AM19" s="12">
        <f>SOCHIPARK!AM20</f>
        <v>15247.5</v>
      </c>
    </row>
    <row r="20" spans="1:39" s="3" customFormat="1" ht="12" hidden="1" customHeight="1">
      <c r="A20" s="12" t="s">
        <v>73</v>
      </c>
      <c r="B20" s="12">
        <f>SOCHIPARK!B21</f>
        <v>0</v>
      </c>
      <c r="C20" s="12">
        <f>SOCHIPARK!C21</f>
        <v>0</v>
      </c>
      <c r="D20" s="12">
        <f>SOCHIPARK!D21</f>
        <v>0</v>
      </c>
      <c r="E20" s="12">
        <f>SOCHIPARK!E21</f>
        <v>0</v>
      </c>
      <c r="F20" s="12">
        <f>SOCHIPARK!F21</f>
        <v>0</v>
      </c>
      <c r="G20" s="12">
        <f>SOCHIPARK!G21</f>
        <v>0</v>
      </c>
      <c r="H20" s="12">
        <f>SOCHIPARK!H21</f>
        <v>0</v>
      </c>
      <c r="I20" s="12">
        <f>SOCHIPARK!I21</f>
        <v>0</v>
      </c>
      <c r="J20" s="12">
        <f>SOCHIPARK!J21</f>
        <v>0</v>
      </c>
      <c r="K20" s="12">
        <f>SOCHIPARK!K21</f>
        <v>0</v>
      </c>
      <c r="L20" s="12">
        <f>SOCHIPARK!L21</f>
        <v>0</v>
      </c>
      <c r="M20" s="12">
        <f>SOCHIPARK!M21</f>
        <v>0</v>
      </c>
      <c r="N20" s="12">
        <f>SOCHIPARK!N21</f>
        <v>0</v>
      </c>
      <c r="O20" s="12">
        <f>SOCHIPARK!O21</f>
        <v>0</v>
      </c>
      <c r="P20" s="12">
        <f>SOCHIPARK!P21</f>
        <v>0</v>
      </c>
      <c r="Q20" s="12">
        <f>SOCHIPARK!Q21</f>
        <v>0</v>
      </c>
      <c r="R20" s="12">
        <f>SOCHIPARK!R21</f>
        <v>0</v>
      </c>
      <c r="S20" s="12">
        <f>SOCHIPARK!S21</f>
        <v>0</v>
      </c>
      <c r="T20" s="12">
        <f>SOCHIPARK!T21</f>
        <v>0</v>
      </c>
      <c r="U20" s="12">
        <f>SOCHIPARK!U21</f>
        <v>0</v>
      </c>
      <c r="V20" s="12">
        <f>SOCHIPARK!V21</f>
        <v>0</v>
      </c>
      <c r="W20" s="12">
        <f>SOCHIPARK!W21</f>
        <v>0</v>
      </c>
      <c r="X20" s="12">
        <f>SOCHIPARK!X21</f>
        <v>0</v>
      </c>
      <c r="Y20" s="12">
        <f>SOCHIPARK!Y21</f>
        <v>0</v>
      </c>
      <c r="Z20" s="12">
        <f>SOCHIPARK!Z21</f>
        <v>0</v>
      </c>
      <c r="AA20" s="12">
        <f>SOCHIPARK!AA21</f>
        <v>0</v>
      </c>
      <c r="AB20" s="12">
        <f>SOCHIPARK!AB21</f>
        <v>0</v>
      </c>
      <c r="AC20" s="12">
        <f>SOCHIPARK!AC21</f>
        <v>0</v>
      </c>
      <c r="AD20" s="12">
        <f>SOCHIPARK!AD21</f>
        <v>0</v>
      </c>
      <c r="AE20" s="12">
        <f>SOCHIPARK!AE21</f>
        <v>0</v>
      </c>
      <c r="AF20" s="12">
        <f>SOCHIPARK!AF21</f>
        <v>0</v>
      </c>
      <c r="AG20" s="12">
        <f>SOCHIPARK!AG21</f>
        <v>0</v>
      </c>
      <c r="AH20" s="12">
        <f>SOCHIPARK!AH21</f>
        <v>0</v>
      </c>
      <c r="AI20" s="12">
        <f>SOCHIPARK!AI21</f>
        <v>0</v>
      </c>
      <c r="AJ20" s="12">
        <f>SOCHIPARK!AJ21</f>
        <v>0</v>
      </c>
      <c r="AK20" s="12">
        <f>SOCHIPARK!AK21</f>
        <v>0</v>
      </c>
      <c r="AL20" s="12">
        <f>SOCHIPARK!AL21</f>
        <v>0</v>
      </c>
      <c r="AM20" s="12">
        <f>SOCHIPARK!AM21</f>
        <v>0</v>
      </c>
    </row>
    <row r="21" spans="1:39" s="4" customFormat="1" ht="12" hidden="1" customHeight="1">
      <c r="A21" s="13">
        <v>1</v>
      </c>
      <c r="B21" s="12">
        <f>SOCHIPARK!B22</f>
        <v>27550</v>
      </c>
      <c r="C21" s="12">
        <f>SOCHIPARK!C22</f>
        <v>27550</v>
      </c>
      <c r="D21" s="12">
        <f>SOCHIPARK!D22</f>
        <v>27550</v>
      </c>
      <c r="E21" s="12">
        <f>SOCHIPARK!E22</f>
        <v>19665</v>
      </c>
      <c r="F21" s="12">
        <f>SOCHIPARK!F22</f>
        <v>19665</v>
      </c>
      <c r="G21" s="12">
        <f>SOCHIPARK!G22</f>
        <v>21090</v>
      </c>
      <c r="H21" s="12">
        <f>SOCHIPARK!H22</f>
        <v>21090</v>
      </c>
      <c r="I21" s="12">
        <f>SOCHIPARK!I22</f>
        <v>20140</v>
      </c>
      <c r="J21" s="12">
        <f>SOCHIPARK!J22</f>
        <v>20140</v>
      </c>
      <c r="K21" s="12">
        <f>SOCHIPARK!K22</f>
        <v>18240</v>
      </c>
      <c r="L21" s="12">
        <f>SOCHIPARK!L22</f>
        <v>20140</v>
      </c>
      <c r="M21" s="12">
        <f>SOCHIPARK!M22</f>
        <v>20140</v>
      </c>
      <c r="N21" s="12">
        <f>SOCHIPARK!N22</f>
        <v>20140</v>
      </c>
      <c r="O21" s="12">
        <f>SOCHIPARK!O22</f>
        <v>19190</v>
      </c>
      <c r="P21" s="12">
        <f>SOCHIPARK!P22</f>
        <v>19190</v>
      </c>
      <c r="Q21" s="12">
        <f>SOCHIPARK!Q22</f>
        <v>17765</v>
      </c>
      <c r="R21" s="12">
        <f>SOCHIPARK!R22</f>
        <v>16815</v>
      </c>
      <c r="S21" s="12">
        <f>SOCHIPARK!S22</f>
        <v>16815</v>
      </c>
      <c r="T21" s="12">
        <f>SOCHIPARK!T22</f>
        <v>16815</v>
      </c>
      <c r="U21" s="12">
        <f>SOCHIPARK!U22</f>
        <v>16815</v>
      </c>
      <c r="V21" s="12">
        <f>SOCHIPARK!V22</f>
        <v>16815</v>
      </c>
      <c r="W21" s="12">
        <f>SOCHIPARK!W22</f>
        <v>16815</v>
      </c>
      <c r="X21" s="12">
        <f>SOCHIPARK!X22</f>
        <v>16815</v>
      </c>
      <c r="Y21" s="12">
        <f>SOCHIPARK!Y22</f>
        <v>16197.5</v>
      </c>
      <c r="Z21" s="12">
        <f>SOCHIPARK!Z22</f>
        <v>16197.5</v>
      </c>
      <c r="AA21" s="12">
        <f>SOCHIPARK!AA22</f>
        <v>16197.5</v>
      </c>
      <c r="AB21" s="12">
        <f>SOCHIPARK!AB22</f>
        <v>15960</v>
      </c>
      <c r="AC21" s="12">
        <f>SOCHIPARK!AC22</f>
        <v>15960</v>
      </c>
      <c r="AD21" s="12">
        <f>SOCHIPARK!AD22</f>
        <v>15960</v>
      </c>
      <c r="AE21" s="12">
        <f>SOCHIPARK!AE22</f>
        <v>15960</v>
      </c>
      <c r="AF21" s="12">
        <f>SOCHIPARK!AF22</f>
        <v>15390</v>
      </c>
      <c r="AG21" s="12">
        <f>SOCHIPARK!AG22</f>
        <v>15390</v>
      </c>
      <c r="AH21" s="12">
        <f>SOCHIPARK!AH22</f>
        <v>15390</v>
      </c>
      <c r="AI21" s="12">
        <f>SOCHIPARK!AI22</f>
        <v>15390</v>
      </c>
      <c r="AJ21" s="12">
        <f>SOCHIPARK!AJ22</f>
        <v>15390</v>
      </c>
      <c r="AK21" s="12">
        <f>SOCHIPARK!AK22</f>
        <v>16625</v>
      </c>
      <c r="AL21" s="12">
        <f>SOCHIPARK!AL22</f>
        <v>16625</v>
      </c>
      <c r="AM21" s="12">
        <f>SOCHIPARK!AM22</f>
        <v>15390</v>
      </c>
    </row>
    <row r="22" spans="1:39" s="4" customFormat="1" ht="12" hidden="1" customHeight="1">
      <c r="A22" s="60">
        <v>2</v>
      </c>
      <c r="B22" s="12">
        <f>SOCHIPARK!B23</f>
        <v>29402.5</v>
      </c>
      <c r="C22" s="12">
        <f>SOCHIPARK!C23</f>
        <v>29402.5</v>
      </c>
      <c r="D22" s="12">
        <f>SOCHIPARK!D23</f>
        <v>29402.5</v>
      </c>
      <c r="E22" s="12">
        <f>SOCHIPARK!E23</f>
        <v>21517.5</v>
      </c>
      <c r="F22" s="12">
        <f>SOCHIPARK!F23</f>
        <v>21517.5</v>
      </c>
      <c r="G22" s="12">
        <f>SOCHIPARK!G23</f>
        <v>22942.5</v>
      </c>
      <c r="H22" s="12">
        <f>SOCHIPARK!H23</f>
        <v>22942.5</v>
      </c>
      <c r="I22" s="12">
        <f>SOCHIPARK!I23</f>
        <v>21992.5</v>
      </c>
      <c r="J22" s="12">
        <f>SOCHIPARK!J23</f>
        <v>21992.5</v>
      </c>
      <c r="K22" s="12">
        <f>SOCHIPARK!K23</f>
        <v>20092.5</v>
      </c>
      <c r="L22" s="12">
        <f>SOCHIPARK!L23</f>
        <v>21992.5</v>
      </c>
      <c r="M22" s="12">
        <f>SOCHIPARK!M23</f>
        <v>21992.5</v>
      </c>
      <c r="N22" s="12">
        <f>SOCHIPARK!N23</f>
        <v>21992.5</v>
      </c>
      <c r="O22" s="12">
        <f>SOCHIPARK!O23</f>
        <v>21042.5</v>
      </c>
      <c r="P22" s="12">
        <f>SOCHIPARK!P23</f>
        <v>21042.5</v>
      </c>
      <c r="Q22" s="12">
        <f>SOCHIPARK!Q23</f>
        <v>19617.5</v>
      </c>
      <c r="R22" s="12">
        <f>SOCHIPARK!R23</f>
        <v>18667.5</v>
      </c>
      <c r="S22" s="12">
        <f>SOCHIPARK!S23</f>
        <v>18667.5</v>
      </c>
      <c r="T22" s="12">
        <f>SOCHIPARK!T23</f>
        <v>18667.5</v>
      </c>
      <c r="U22" s="12">
        <f>SOCHIPARK!U23</f>
        <v>18667.5</v>
      </c>
      <c r="V22" s="12">
        <f>SOCHIPARK!V23</f>
        <v>18667.5</v>
      </c>
      <c r="W22" s="12">
        <f>SOCHIPARK!W23</f>
        <v>18667.5</v>
      </c>
      <c r="X22" s="12">
        <f>SOCHIPARK!X23</f>
        <v>18667.5</v>
      </c>
      <c r="Y22" s="12">
        <f>SOCHIPARK!Y23</f>
        <v>18050</v>
      </c>
      <c r="Z22" s="12">
        <f>SOCHIPARK!Z23</f>
        <v>18050</v>
      </c>
      <c r="AA22" s="12">
        <f>SOCHIPARK!AA23</f>
        <v>18050</v>
      </c>
      <c r="AB22" s="12">
        <f>SOCHIPARK!AB23</f>
        <v>17717.5</v>
      </c>
      <c r="AC22" s="12">
        <f>SOCHIPARK!AC23</f>
        <v>17717.5</v>
      </c>
      <c r="AD22" s="12">
        <f>SOCHIPARK!AD23</f>
        <v>17717.5</v>
      </c>
      <c r="AE22" s="12">
        <f>SOCHIPARK!AE23</f>
        <v>17717.5</v>
      </c>
      <c r="AF22" s="12">
        <f>SOCHIPARK!AF23</f>
        <v>17147.5</v>
      </c>
      <c r="AG22" s="12">
        <f>SOCHIPARK!AG23</f>
        <v>17147.5</v>
      </c>
      <c r="AH22" s="12">
        <f>SOCHIPARK!AH23</f>
        <v>17147.5</v>
      </c>
      <c r="AI22" s="12">
        <f>SOCHIPARK!AI23</f>
        <v>17147.5</v>
      </c>
      <c r="AJ22" s="12">
        <f>SOCHIPARK!AJ23</f>
        <v>17147.5</v>
      </c>
      <c r="AK22" s="12">
        <f>SOCHIPARK!AK23</f>
        <v>18382.5</v>
      </c>
      <c r="AL22" s="12">
        <f>SOCHIPARK!AL23</f>
        <v>18382.5</v>
      </c>
      <c r="AM22" s="12">
        <f>SOCHIPARK!AM23</f>
        <v>17147.5</v>
      </c>
    </row>
    <row r="23" spans="1:39" s="4" customFormat="1" ht="12" hidden="1" customHeight="1">
      <c r="A23" s="61" t="s">
        <v>74</v>
      </c>
      <c r="B23" s="12">
        <f>SOCHIPARK!B24</f>
        <v>0</v>
      </c>
      <c r="C23" s="12">
        <f>SOCHIPARK!C24</f>
        <v>0</v>
      </c>
      <c r="D23" s="12">
        <f>SOCHIPARK!D24</f>
        <v>0</v>
      </c>
      <c r="E23" s="12">
        <f>SOCHIPARK!E24</f>
        <v>0</v>
      </c>
      <c r="F23" s="12">
        <f>SOCHIPARK!F24</f>
        <v>0</v>
      </c>
      <c r="G23" s="12">
        <f>SOCHIPARK!G24</f>
        <v>0</v>
      </c>
      <c r="H23" s="12">
        <f>SOCHIPARK!H24</f>
        <v>0</v>
      </c>
      <c r="I23" s="12">
        <f>SOCHIPARK!I24</f>
        <v>0</v>
      </c>
      <c r="J23" s="12">
        <f>SOCHIPARK!J24</f>
        <v>0</v>
      </c>
      <c r="K23" s="12">
        <f>SOCHIPARK!K24</f>
        <v>0</v>
      </c>
      <c r="L23" s="12">
        <f>SOCHIPARK!L24</f>
        <v>0</v>
      </c>
      <c r="M23" s="12">
        <f>SOCHIPARK!M24</f>
        <v>0</v>
      </c>
      <c r="N23" s="12">
        <f>SOCHIPARK!N24</f>
        <v>0</v>
      </c>
      <c r="O23" s="12">
        <f>SOCHIPARK!O24</f>
        <v>0</v>
      </c>
      <c r="P23" s="12">
        <f>SOCHIPARK!P24</f>
        <v>0</v>
      </c>
      <c r="Q23" s="12">
        <f>SOCHIPARK!Q24</f>
        <v>0</v>
      </c>
      <c r="R23" s="12">
        <f>SOCHIPARK!R24</f>
        <v>0</v>
      </c>
      <c r="S23" s="12">
        <f>SOCHIPARK!S24</f>
        <v>0</v>
      </c>
      <c r="T23" s="12">
        <f>SOCHIPARK!T24</f>
        <v>0</v>
      </c>
      <c r="U23" s="12">
        <f>SOCHIPARK!U24</f>
        <v>0</v>
      </c>
      <c r="V23" s="12">
        <f>SOCHIPARK!V24</f>
        <v>0</v>
      </c>
      <c r="W23" s="12">
        <f>SOCHIPARK!W24</f>
        <v>0</v>
      </c>
      <c r="X23" s="12">
        <f>SOCHIPARK!X24</f>
        <v>0</v>
      </c>
      <c r="Y23" s="12">
        <f>SOCHIPARK!Y24</f>
        <v>0</v>
      </c>
      <c r="Z23" s="12">
        <f>SOCHIPARK!Z24</f>
        <v>0</v>
      </c>
      <c r="AA23" s="12">
        <f>SOCHIPARK!AA24</f>
        <v>0</v>
      </c>
      <c r="AB23" s="12">
        <f>SOCHIPARK!AB24</f>
        <v>0</v>
      </c>
      <c r="AC23" s="12">
        <f>SOCHIPARK!AC24</f>
        <v>0</v>
      </c>
      <c r="AD23" s="12">
        <f>SOCHIPARK!AD24</f>
        <v>0</v>
      </c>
      <c r="AE23" s="12">
        <f>SOCHIPARK!AE24</f>
        <v>0</v>
      </c>
      <c r="AF23" s="12">
        <f>SOCHIPARK!AF24</f>
        <v>0</v>
      </c>
      <c r="AG23" s="12">
        <f>SOCHIPARK!AG24</f>
        <v>0</v>
      </c>
      <c r="AH23" s="12">
        <f>SOCHIPARK!AH24</f>
        <v>0</v>
      </c>
      <c r="AI23" s="12">
        <f>SOCHIPARK!AI24</f>
        <v>0</v>
      </c>
      <c r="AJ23" s="12">
        <f>SOCHIPARK!AJ24</f>
        <v>0</v>
      </c>
      <c r="AK23" s="12">
        <f>SOCHIPARK!AK24</f>
        <v>0</v>
      </c>
      <c r="AL23" s="12">
        <f>SOCHIPARK!AL24</f>
        <v>0</v>
      </c>
      <c r="AM23" s="12">
        <f>SOCHIPARK!AM24</f>
        <v>0</v>
      </c>
    </row>
    <row r="24" spans="1:39" s="4" customFormat="1" ht="12" hidden="1" customHeight="1">
      <c r="A24" s="13">
        <v>1</v>
      </c>
      <c r="B24" s="12">
        <f>SOCHIPARK!B25</f>
        <v>35815</v>
      </c>
      <c r="C24" s="12">
        <f>SOCHIPARK!C25</f>
        <v>35815</v>
      </c>
      <c r="D24" s="12">
        <f>SOCHIPARK!D25</f>
        <v>35815</v>
      </c>
      <c r="E24" s="12">
        <f>SOCHIPARK!E25</f>
        <v>30685</v>
      </c>
      <c r="F24" s="12">
        <f>SOCHIPARK!F25</f>
        <v>30685</v>
      </c>
      <c r="G24" s="12">
        <f>SOCHIPARK!G25</f>
        <v>32110</v>
      </c>
      <c r="H24" s="12">
        <f>SOCHIPARK!H25</f>
        <v>32110</v>
      </c>
      <c r="I24" s="12">
        <f>SOCHIPARK!I25</f>
        <v>31160</v>
      </c>
      <c r="J24" s="12">
        <f>SOCHIPARK!J25</f>
        <v>31160</v>
      </c>
      <c r="K24" s="12">
        <f>SOCHIPARK!K25</f>
        <v>29260</v>
      </c>
      <c r="L24" s="12">
        <f>SOCHIPARK!L25</f>
        <v>31160</v>
      </c>
      <c r="M24" s="12">
        <f>SOCHIPARK!M25</f>
        <v>31160</v>
      </c>
      <c r="N24" s="12">
        <f>SOCHIPARK!N25</f>
        <v>31160</v>
      </c>
      <c r="O24" s="12">
        <f>SOCHIPARK!O25</f>
        <v>30210</v>
      </c>
      <c r="P24" s="12">
        <f>SOCHIPARK!P25</f>
        <v>30210</v>
      </c>
      <c r="Q24" s="12">
        <f>SOCHIPARK!Q25</f>
        <v>28785</v>
      </c>
      <c r="R24" s="12">
        <f>SOCHIPARK!R25</f>
        <v>27835</v>
      </c>
      <c r="S24" s="12">
        <f>SOCHIPARK!S25</f>
        <v>27835</v>
      </c>
      <c r="T24" s="12">
        <f>SOCHIPARK!T25</f>
        <v>27835</v>
      </c>
      <c r="U24" s="12">
        <f>SOCHIPARK!U25</f>
        <v>27835</v>
      </c>
      <c r="V24" s="12">
        <f>SOCHIPARK!V25</f>
        <v>27835</v>
      </c>
      <c r="W24" s="12">
        <f>SOCHIPARK!W25</f>
        <v>27835</v>
      </c>
      <c r="X24" s="12">
        <f>SOCHIPARK!X25</f>
        <v>27835</v>
      </c>
      <c r="Y24" s="12">
        <f>SOCHIPARK!Y25</f>
        <v>27217.5</v>
      </c>
      <c r="Z24" s="12">
        <f>SOCHIPARK!Z25</f>
        <v>27217.5</v>
      </c>
      <c r="AA24" s="12">
        <f>SOCHIPARK!AA25</f>
        <v>27217.5</v>
      </c>
      <c r="AB24" s="12">
        <f>SOCHIPARK!AB25</f>
        <v>24035</v>
      </c>
      <c r="AC24" s="12">
        <f>SOCHIPARK!AC25</f>
        <v>24035</v>
      </c>
      <c r="AD24" s="12">
        <f>SOCHIPARK!AD25</f>
        <v>24035</v>
      </c>
      <c r="AE24" s="12">
        <f>SOCHIPARK!AE25</f>
        <v>24035</v>
      </c>
      <c r="AF24" s="12">
        <f>SOCHIPARK!AF25</f>
        <v>23465</v>
      </c>
      <c r="AG24" s="12">
        <f>SOCHIPARK!AG25</f>
        <v>23465</v>
      </c>
      <c r="AH24" s="12">
        <f>SOCHIPARK!AH25</f>
        <v>23465</v>
      </c>
      <c r="AI24" s="12">
        <f>SOCHIPARK!AI25</f>
        <v>23465</v>
      </c>
      <c r="AJ24" s="12">
        <f>SOCHIPARK!AJ25</f>
        <v>23465</v>
      </c>
      <c r="AK24" s="12">
        <f>SOCHIPARK!AK25</f>
        <v>24700</v>
      </c>
      <c r="AL24" s="12">
        <f>SOCHIPARK!AL25</f>
        <v>24700</v>
      </c>
      <c r="AM24" s="12">
        <f>SOCHIPARK!AM25</f>
        <v>23465</v>
      </c>
    </row>
    <row r="25" spans="1:39" s="4" customFormat="1" ht="12" hidden="1" customHeight="1">
      <c r="A25" s="60">
        <v>2</v>
      </c>
      <c r="B25" s="12">
        <f>SOCHIPARK!B26</f>
        <v>35815</v>
      </c>
      <c r="C25" s="12">
        <f>SOCHIPARK!C26</f>
        <v>35815</v>
      </c>
      <c r="D25" s="12">
        <f>SOCHIPARK!D26</f>
        <v>35815</v>
      </c>
      <c r="E25" s="12">
        <f>SOCHIPARK!E26</f>
        <v>30685</v>
      </c>
      <c r="F25" s="12">
        <f>SOCHIPARK!F26</f>
        <v>30685</v>
      </c>
      <c r="G25" s="12">
        <f>SOCHIPARK!G26</f>
        <v>32110</v>
      </c>
      <c r="H25" s="12">
        <f>SOCHIPARK!H26</f>
        <v>32110</v>
      </c>
      <c r="I25" s="12">
        <f>SOCHIPARK!I26</f>
        <v>31160</v>
      </c>
      <c r="J25" s="12">
        <f>SOCHIPARK!J26</f>
        <v>31160</v>
      </c>
      <c r="K25" s="12">
        <f>SOCHIPARK!K26</f>
        <v>29260</v>
      </c>
      <c r="L25" s="12">
        <f>SOCHIPARK!L26</f>
        <v>31160</v>
      </c>
      <c r="M25" s="12">
        <f>SOCHIPARK!M26</f>
        <v>31160</v>
      </c>
      <c r="N25" s="12">
        <f>SOCHIPARK!N26</f>
        <v>31160</v>
      </c>
      <c r="O25" s="12">
        <f>SOCHIPARK!O26</f>
        <v>30210</v>
      </c>
      <c r="P25" s="12">
        <f>SOCHIPARK!P26</f>
        <v>30210</v>
      </c>
      <c r="Q25" s="12">
        <f>SOCHIPARK!Q26</f>
        <v>28785</v>
      </c>
      <c r="R25" s="12">
        <f>SOCHIPARK!R26</f>
        <v>27835</v>
      </c>
      <c r="S25" s="12">
        <f>SOCHIPARK!S26</f>
        <v>27835</v>
      </c>
      <c r="T25" s="12">
        <f>SOCHIPARK!T26</f>
        <v>27835</v>
      </c>
      <c r="U25" s="12">
        <f>SOCHIPARK!U26</f>
        <v>27835</v>
      </c>
      <c r="V25" s="12">
        <f>SOCHIPARK!V26</f>
        <v>27835</v>
      </c>
      <c r="W25" s="12">
        <f>SOCHIPARK!W26</f>
        <v>27835</v>
      </c>
      <c r="X25" s="12">
        <f>SOCHIPARK!X26</f>
        <v>27835</v>
      </c>
      <c r="Y25" s="12">
        <f>SOCHIPARK!Y26</f>
        <v>27217.5</v>
      </c>
      <c r="Z25" s="12">
        <f>SOCHIPARK!Z26</f>
        <v>27217.5</v>
      </c>
      <c r="AA25" s="12">
        <f>SOCHIPARK!AA26</f>
        <v>27217.5</v>
      </c>
      <c r="AB25" s="12">
        <f>SOCHIPARK!AB26</f>
        <v>24035</v>
      </c>
      <c r="AC25" s="12">
        <f>SOCHIPARK!AC26</f>
        <v>24035</v>
      </c>
      <c r="AD25" s="12">
        <f>SOCHIPARK!AD26</f>
        <v>24035</v>
      </c>
      <c r="AE25" s="12">
        <f>SOCHIPARK!AE26</f>
        <v>24035</v>
      </c>
      <c r="AF25" s="12">
        <f>SOCHIPARK!AF26</f>
        <v>23465</v>
      </c>
      <c r="AG25" s="12">
        <f>SOCHIPARK!AG26</f>
        <v>23465</v>
      </c>
      <c r="AH25" s="12">
        <f>SOCHIPARK!AH26</f>
        <v>23465</v>
      </c>
      <c r="AI25" s="12">
        <f>SOCHIPARK!AI26</f>
        <v>23465</v>
      </c>
      <c r="AJ25" s="12">
        <f>SOCHIPARK!AJ26</f>
        <v>23465</v>
      </c>
      <c r="AK25" s="12">
        <f>SOCHIPARK!AK26</f>
        <v>24700</v>
      </c>
      <c r="AL25" s="12">
        <f>SOCHIPARK!AL26</f>
        <v>24700</v>
      </c>
      <c r="AM25" s="12">
        <f>SOCHIPARK!AM26</f>
        <v>23465</v>
      </c>
    </row>
    <row r="26" spans="1:39" s="4" customFormat="1" ht="12" hidden="1" customHeight="1">
      <c r="A26" s="60">
        <v>3</v>
      </c>
      <c r="B26" s="12">
        <f>SOCHIPARK!B27</f>
        <v>35815</v>
      </c>
      <c r="C26" s="12">
        <f>SOCHIPARK!C27</f>
        <v>35815</v>
      </c>
      <c r="D26" s="12">
        <f>SOCHIPARK!D27</f>
        <v>35815</v>
      </c>
      <c r="E26" s="12">
        <f>SOCHIPARK!E27</f>
        <v>30685</v>
      </c>
      <c r="F26" s="12">
        <f>SOCHIPARK!F27</f>
        <v>30685</v>
      </c>
      <c r="G26" s="12">
        <f>SOCHIPARK!G27</f>
        <v>32110</v>
      </c>
      <c r="H26" s="12">
        <f>SOCHIPARK!H27</f>
        <v>32110</v>
      </c>
      <c r="I26" s="12">
        <f>SOCHIPARK!I27</f>
        <v>31160</v>
      </c>
      <c r="J26" s="12">
        <f>SOCHIPARK!J27</f>
        <v>31160</v>
      </c>
      <c r="K26" s="12">
        <f>SOCHIPARK!K27</f>
        <v>29260</v>
      </c>
      <c r="L26" s="12">
        <f>SOCHIPARK!L27</f>
        <v>31160</v>
      </c>
      <c r="M26" s="12">
        <f>SOCHIPARK!M27</f>
        <v>31160</v>
      </c>
      <c r="N26" s="12">
        <f>SOCHIPARK!N27</f>
        <v>31160</v>
      </c>
      <c r="O26" s="12">
        <f>SOCHIPARK!O27</f>
        <v>30210</v>
      </c>
      <c r="P26" s="12">
        <f>SOCHIPARK!P27</f>
        <v>30210</v>
      </c>
      <c r="Q26" s="12">
        <f>SOCHIPARK!Q27</f>
        <v>28785</v>
      </c>
      <c r="R26" s="12">
        <f>SOCHIPARK!R27</f>
        <v>27835</v>
      </c>
      <c r="S26" s="12">
        <f>SOCHIPARK!S27</f>
        <v>27835</v>
      </c>
      <c r="T26" s="12">
        <f>SOCHIPARK!T27</f>
        <v>27835</v>
      </c>
      <c r="U26" s="12">
        <f>SOCHIPARK!U27</f>
        <v>27835</v>
      </c>
      <c r="V26" s="12">
        <f>SOCHIPARK!V27</f>
        <v>27835</v>
      </c>
      <c r="W26" s="12">
        <f>SOCHIPARK!W27</f>
        <v>27835</v>
      </c>
      <c r="X26" s="12">
        <f>SOCHIPARK!X27</f>
        <v>27835</v>
      </c>
      <c r="Y26" s="12">
        <f>SOCHIPARK!Y27</f>
        <v>27217.5</v>
      </c>
      <c r="Z26" s="12">
        <f>SOCHIPARK!Z27</f>
        <v>27217.5</v>
      </c>
      <c r="AA26" s="12">
        <f>SOCHIPARK!AA27</f>
        <v>27217.5</v>
      </c>
      <c r="AB26" s="12">
        <f>SOCHIPARK!AB27</f>
        <v>24035</v>
      </c>
      <c r="AC26" s="12">
        <f>SOCHIPARK!AC27</f>
        <v>24035</v>
      </c>
      <c r="AD26" s="12">
        <f>SOCHIPARK!AD27</f>
        <v>24035</v>
      </c>
      <c r="AE26" s="12">
        <f>SOCHIPARK!AE27</f>
        <v>24035</v>
      </c>
      <c r="AF26" s="12">
        <f>SOCHIPARK!AF27</f>
        <v>23465</v>
      </c>
      <c r="AG26" s="12">
        <f>SOCHIPARK!AG27</f>
        <v>23465</v>
      </c>
      <c r="AH26" s="12">
        <f>SOCHIPARK!AH27</f>
        <v>23465</v>
      </c>
      <c r="AI26" s="12">
        <f>SOCHIPARK!AI27</f>
        <v>23465</v>
      </c>
      <c r="AJ26" s="12">
        <f>SOCHIPARK!AJ27</f>
        <v>23465</v>
      </c>
      <c r="AK26" s="12">
        <f>SOCHIPARK!AK27</f>
        <v>24700</v>
      </c>
      <c r="AL26" s="12">
        <f>SOCHIPARK!AL27</f>
        <v>24700</v>
      </c>
      <c r="AM26" s="12">
        <f>SOCHIPARK!AM27</f>
        <v>23465</v>
      </c>
    </row>
    <row r="27" spans="1:39" s="4" customFormat="1" ht="12" hidden="1" customHeight="1">
      <c r="A27" s="60">
        <v>4</v>
      </c>
      <c r="B27" s="12">
        <f>SOCHIPARK!B28</f>
        <v>35815</v>
      </c>
      <c r="C27" s="12">
        <f>SOCHIPARK!C28</f>
        <v>35815</v>
      </c>
      <c r="D27" s="12">
        <f>SOCHIPARK!D28</f>
        <v>35815</v>
      </c>
      <c r="E27" s="12">
        <f>SOCHIPARK!E28</f>
        <v>30685</v>
      </c>
      <c r="F27" s="12">
        <f>SOCHIPARK!F28</f>
        <v>30685</v>
      </c>
      <c r="G27" s="12">
        <f>SOCHIPARK!G28</f>
        <v>32110</v>
      </c>
      <c r="H27" s="12">
        <f>SOCHIPARK!H28</f>
        <v>32110</v>
      </c>
      <c r="I27" s="12">
        <f>SOCHIPARK!I28</f>
        <v>31160</v>
      </c>
      <c r="J27" s="12">
        <f>SOCHIPARK!J28</f>
        <v>31160</v>
      </c>
      <c r="K27" s="12">
        <f>SOCHIPARK!K28</f>
        <v>29260</v>
      </c>
      <c r="L27" s="12">
        <f>SOCHIPARK!L28</f>
        <v>31160</v>
      </c>
      <c r="M27" s="12">
        <f>SOCHIPARK!M28</f>
        <v>31160</v>
      </c>
      <c r="N27" s="12">
        <f>SOCHIPARK!N28</f>
        <v>31160</v>
      </c>
      <c r="O27" s="12">
        <f>SOCHIPARK!O28</f>
        <v>30210</v>
      </c>
      <c r="P27" s="12">
        <f>SOCHIPARK!P28</f>
        <v>30210</v>
      </c>
      <c r="Q27" s="12">
        <f>SOCHIPARK!Q28</f>
        <v>28785</v>
      </c>
      <c r="R27" s="12">
        <f>SOCHIPARK!R28</f>
        <v>27835</v>
      </c>
      <c r="S27" s="12">
        <f>SOCHIPARK!S28</f>
        <v>27835</v>
      </c>
      <c r="T27" s="12">
        <f>SOCHIPARK!T28</f>
        <v>27835</v>
      </c>
      <c r="U27" s="12">
        <f>SOCHIPARK!U28</f>
        <v>27835</v>
      </c>
      <c r="V27" s="12">
        <f>SOCHIPARK!V28</f>
        <v>27835</v>
      </c>
      <c r="W27" s="12">
        <f>SOCHIPARK!W28</f>
        <v>27835</v>
      </c>
      <c r="X27" s="12">
        <f>SOCHIPARK!X28</f>
        <v>27835</v>
      </c>
      <c r="Y27" s="12">
        <f>SOCHIPARK!Y28</f>
        <v>27217.5</v>
      </c>
      <c r="Z27" s="12">
        <f>SOCHIPARK!Z28</f>
        <v>27217.5</v>
      </c>
      <c r="AA27" s="12">
        <f>SOCHIPARK!AA28</f>
        <v>27217.5</v>
      </c>
      <c r="AB27" s="12">
        <f>SOCHIPARK!AB28</f>
        <v>24035</v>
      </c>
      <c r="AC27" s="12">
        <f>SOCHIPARK!AC28</f>
        <v>24035</v>
      </c>
      <c r="AD27" s="12">
        <f>SOCHIPARK!AD28</f>
        <v>24035</v>
      </c>
      <c r="AE27" s="12">
        <f>SOCHIPARK!AE28</f>
        <v>24035</v>
      </c>
      <c r="AF27" s="12">
        <f>SOCHIPARK!AF28</f>
        <v>23465</v>
      </c>
      <c r="AG27" s="12">
        <f>SOCHIPARK!AG28</f>
        <v>23465</v>
      </c>
      <c r="AH27" s="12">
        <f>SOCHIPARK!AH28</f>
        <v>23465</v>
      </c>
      <c r="AI27" s="12">
        <f>SOCHIPARK!AI28</f>
        <v>23465</v>
      </c>
      <c r="AJ27" s="12">
        <f>SOCHIPARK!AJ28</f>
        <v>23465</v>
      </c>
      <c r="AK27" s="12">
        <f>SOCHIPARK!AK28</f>
        <v>24700</v>
      </c>
      <c r="AL27" s="12">
        <f>SOCHIPARK!AL28</f>
        <v>24700</v>
      </c>
      <c r="AM27" s="12">
        <f>SOCHIPARK!AM28</f>
        <v>23465</v>
      </c>
    </row>
    <row r="28" spans="1:39" s="4" customFormat="1" ht="12" hidden="1" customHeight="1">
      <c r="A28" s="14"/>
      <c r="B28" s="76"/>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row>
    <row r="29" spans="1:39" s="4" customFormat="1" ht="12" hidden="1" customHeight="1">
      <c r="A29" s="14"/>
      <c r="B29" s="76"/>
      <c r="C29" s="76"/>
      <c r="D29" s="76"/>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row>
    <row r="30" spans="1:39" s="4" customFormat="1" ht="12" customHeight="1">
      <c r="A30" s="91" t="s">
        <v>451</v>
      </c>
      <c r="B30" s="74">
        <f t="shared" ref="B30:AM31" si="0">B3</f>
        <v>46087</v>
      </c>
      <c r="C30" s="74">
        <f t="shared" si="0"/>
        <v>46088</v>
      </c>
      <c r="D30" s="74">
        <f t="shared" si="0"/>
        <v>46089</v>
      </c>
      <c r="E30" s="74">
        <f t="shared" si="0"/>
        <v>46090</v>
      </c>
      <c r="F30" s="74">
        <f t="shared" si="0"/>
        <v>46091</v>
      </c>
      <c r="G30" s="74">
        <f t="shared" si="0"/>
        <v>46092</v>
      </c>
      <c r="H30" s="74">
        <f t="shared" si="0"/>
        <v>46093</v>
      </c>
      <c r="I30" s="74">
        <f t="shared" si="0"/>
        <v>46094</v>
      </c>
      <c r="J30" s="74">
        <f t="shared" si="0"/>
        <v>46095</v>
      </c>
      <c r="K30" s="74">
        <f t="shared" si="0"/>
        <v>46096</v>
      </c>
      <c r="L30" s="74">
        <f t="shared" si="0"/>
        <v>46097</v>
      </c>
      <c r="M30" s="74">
        <f t="shared" si="0"/>
        <v>46098</v>
      </c>
      <c r="N30" s="74">
        <f t="shared" si="0"/>
        <v>46099</v>
      </c>
      <c r="O30" s="74">
        <f t="shared" si="0"/>
        <v>46100</v>
      </c>
      <c r="P30" s="74">
        <f t="shared" si="0"/>
        <v>46101</v>
      </c>
      <c r="Q30" s="74">
        <f t="shared" si="0"/>
        <v>46102</v>
      </c>
      <c r="R30" s="74">
        <f t="shared" si="0"/>
        <v>46103</v>
      </c>
      <c r="S30" s="74">
        <f t="shared" si="0"/>
        <v>46104</v>
      </c>
      <c r="T30" s="74">
        <f t="shared" si="0"/>
        <v>46105</v>
      </c>
      <c r="U30" s="74">
        <f t="shared" si="0"/>
        <v>46106</v>
      </c>
      <c r="V30" s="74">
        <f t="shared" si="0"/>
        <v>46107</v>
      </c>
      <c r="W30" s="74">
        <f t="shared" si="0"/>
        <v>46108</v>
      </c>
      <c r="X30" s="74">
        <f t="shared" si="0"/>
        <v>46109</v>
      </c>
      <c r="Y30" s="74">
        <f t="shared" si="0"/>
        <v>46110</v>
      </c>
      <c r="Z30" s="74">
        <f t="shared" si="0"/>
        <v>46111</v>
      </c>
      <c r="AA30" s="74">
        <f t="shared" si="0"/>
        <v>46112</v>
      </c>
      <c r="AB30" s="74">
        <f t="shared" si="0"/>
        <v>46113</v>
      </c>
      <c r="AC30" s="74">
        <f t="shared" si="0"/>
        <v>46114</v>
      </c>
      <c r="AD30" s="74">
        <f t="shared" si="0"/>
        <v>46115</v>
      </c>
      <c r="AE30" s="74">
        <f t="shared" si="0"/>
        <v>46116</v>
      </c>
      <c r="AF30" s="74">
        <f t="shared" si="0"/>
        <v>46117</v>
      </c>
      <c r="AG30" s="74">
        <f t="shared" si="0"/>
        <v>46118</v>
      </c>
      <c r="AH30" s="74">
        <f t="shared" si="0"/>
        <v>46119</v>
      </c>
      <c r="AI30" s="74">
        <f t="shared" si="0"/>
        <v>46120</v>
      </c>
      <c r="AJ30" s="74">
        <f t="shared" si="0"/>
        <v>46121</v>
      </c>
      <c r="AK30" s="74">
        <f t="shared" si="0"/>
        <v>46122</v>
      </c>
      <c r="AL30" s="74">
        <f t="shared" si="0"/>
        <v>46123</v>
      </c>
      <c r="AM30" s="74">
        <f t="shared" si="0"/>
        <v>46124</v>
      </c>
    </row>
    <row r="31" spans="1:39" s="4" customFormat="1" ht="12" customHeight="1">
      <c r="A31" s="108" t="s">
        <v>119</v>
      </c>
      <c r="B31" s="74">
        <f t="shared" si="0"/>
        <v>46087</v>
      </c>
      <c r="C31" s="74">
        <f t="shared" si="0"/>
        <v>46088</v>
      </c>
      <c r="D31" s="74">
        <f t="shared" si="0"/>
        <v>46089</v>
      </c>
      <c r="E31" s="74">
        <f t="shared" si="0"/>
        <v>46090</v>
      </c>
      <c r="F31" s="74">
        <f t="shared" si="0"/>
        <v>46091</v>
      </c>
      <c r="G31" s="74">
        <f t="shared" si="0"/>
        <v>46092</v>
      </c>
      <c r="H31" s="74">
        <f t="shared" si="0"/>
        <v>46093</v>
      </c>
      <c r="I31" s="74">
        <f t="shared" si="0"/>
        <v>46094</v>
      </c>
      <c r="J31" s="74">
        <f t="shared" si="0"/>
        <v>46095</v>
      </c>
      <c r="K31" s="74">
        <f t="shared" si="0"/>
        <v>46096</v>
      </c>
      <c r="L31" s="74">
        <f t="shared" si="0"/>
        <v>46097</v>
      </c>
      <c r="M31" s="74">
        <f t="shared" si="0"/>
        <v>46098</v>
      </c>
      <c r="N31" s="74">
        <f t="shared" si="0"/>
        <v>46099</v>
      </c>
      <c r="O31" s="74">
        <f t="shared" si="0"/>
        <v>46100</v>
      </c>
      <c r="P31" s="74">
        <f t="shared" si="0"/>
        <v>46101</v>
      </c>
      <c r="Q31" s="74">
        <f t="shared" si="0"/>
        <v>46102</v>
      </c>
      <c r="R31" s="74">
        <f t="shared" si="0"/>
        <v>46103</v>
      </c>
      <c r="S31" s="74">
        <f t="shared" si="0"/>
        <v>46104</v>
      </c>
      <c r="T31" s="74">
        <f t="shared" si="0"/>
        <v>46105</v>
      </c>
      <c r="U31" s="74">
        <f t="shared" si="0"/>
        <v>46106</v>
      </c>
      <c r="V31" s="74">
        <f t="shared" si="0"/>
        <v>46107</v>
      </c>
      <c r="W31" s="74">
        <f t="shared" si="0"/>
        <v>46108</v>
      </c>
      <c r="X31" s="74">
        <f t="shared" si="0"/>
        <v>46109</v>
      </c>
      <c r="Y31" s="74">
        <f t="shared" si="0"/>
        <v>46110</v>
      </c>
      <c r="Z31" s="74">
        <f t="shared" si="0"/>
        <v>46111</v>
      </c>
      <c r="AA31" s="74">
        <f t="shared" si="0"/>
        <v>46112</v>
      </c>
      <c r="AB31" s="74">
        <f t="shared" si="0"/>
        <v>46113</v>
      </c>
      <c r="AC31" s="74">
        <f t="shared" si="0"/>
        <v>46114</v>
      </c>
      <c r="AD31" s="74">
        <f t="shared" si="0"/>
        <v>46115</v>
      </c>
      <c r="AE31" s="74">
        <f t="shared" si="0"/>
        <v>46116</v>
      </c>
      <c r="AF31" s="74">
        <f t="shared" si="0"/>
        <v>46117</v>
      </c>
      <c r="AG31" s="74">
        <f t="shared" si="0"/>
        <v>46118</v>
      </c>
      <c r="AH31" s="74">
        <f t="shared" si="0"/>
        <v>46119</v>
      </c>
      <c r="AI31" s="74">
        <f t="shared" si="0"/>
        <v>46120</v>
      </c>
      <c r="AJ31" s="74">
        <f t="shared" si="0"/>
        <v>46121</v>
      </c>
      <c r="AK31" s="74">
        <f t="shared" si="0"/>
        <v>46122</v>
      </c>
      <c r="AL31" s="74">
        <f t="shared" si="0"/>
        <v>46123</v>
      </c>
      <c r="AM31" s="74">
        <f t="shared" si="0"/>
        <v>46124</v>
      </c>
    </row>
    <row r="32" spans="1:39" s="4" customFormat="1" ht="12" customHeight="1">
      <c r="A32" s="12" t="s">
        <v>76</v>
      </c>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row>
    <row r="33" spans="1:39" s="4" customFormat="1" ht="12" customHeight="1">
      <c r="A33" s="13">
        <v>1</v>
      </c>
      <c r="B33" s="12">
        <f t="shared" ref="B33:AM34" si="1">ROUNDUP(B6*0.85,)</f>
        <v>11305</v>
      </c>
      <c r="C33" s="12">
        <f t="shared" si="1"/>
        <v>11305</v>
      </c>
      <c r="D33" s="12">
        <f t="shared" si="1"/>
        <v>11305</v>
      </c>
      <c r="E33" s="12">
        <f t="shared" si="1"/>
        <v>9852</v>
      </c>
      <c r="F33" s="12">
        <f t="shared" si="1"/>
        <v>9852</v>
      </c>
      <c r="G33" s="12">
        <f t="shared" si="1"/>
        <v>11063</v>
      </c>
      <c r="H33" s="12">
        <f t="shared" si="1"/>
        <v>11063</v>
      </c>
      <c r="I33" s="12">
        <f t="shared" si="1"/>
        <v>10256</v>
      </c>
      <c r="J33" s="12">
        <f t="shared" si="1"/>
        <v>10256</v>
      </c>
      <c r="K33" s="12">
        <f t="shared" si="1"/>
        <v>8641</v>
      </c>
      <c r="L33" s="12">
        <f t="shared" si="1"/>
        <v>10256</v>
      </c>
      <c r="M33" s="12">
        <f t="shared" si="1"/>
        <v>10256</v>
      </c>
      <c r="N33" s="12">
        <f t="shared" si="1"/>
        <v>10256</v>
      </c>
      <c r="O33" s="12">
        <f t="shared" si="1"/>
        <v>9448</v>
      </c>
      <c r="P33" s="12">
        <f t="shared" si="1"/>
        <v>9448</v>
      </c>
      <c r="Q33" s="12">
        <f t="shared" si="1"/>
        <v>8237</v>
      </c>
      <c r="R33" s="12">
        <f t="shared" si="1"/>
        <v>7429</v>
      </c>
      <c r="S33" s="12">
        <f t="shared" si="1"/>
        <v>7429</v>
      </c>
      <c r="T33" s="12">
        <f t="shared" si="1"/>
        <v>7429</v>
      </c>
      <c r="U33" s="12">
        <f t="shared" si="1"/>
        <v>7429</v>
      </c>
      <c r="V33" s="12">
        <f t="shared" si="1"/>
        <v>7429</v>
      </c>
      <c r="W33" s="12">
        <f t="shared" si="1"/>
        <v>7429</v>
      </c>
      <c r="X33" s="12">
        <f t="shared" si="1"/>
        <v>7429</v>
      </c>
      <c r="Y33" s="12">
        <f t="shared" si="1"/>
        <v>6905</v>
      </c>
      <c r="Z33" s="12">
        <f t="shared" si="1"/>
        <v>6905</v>
      </c>
      <c r="AA33" s="12">
        <f t="shared" si="1"/>
        <v>6905</v>
      </c>
      <c r="AB33" s="12">
        <f t="shared" si="1"/>
        <v>5895</v>
      </c>
      <c r="AC33" s="12">
        <f t="shared" si="1"/>
        <v>5895</v>
      </c>
      <c r="AD33" s="12">
        <f t="shared" si="1"/>
        <v>5895</v>
      </c>
      <c r="AE33" s="12">
        <f t="shared" si="1"/>
        <v>5895</v>
      </c>
      <c r="AF33" s="12">
        <f t="shared" si="1"/>
        <v>5411</v>
      </c>
      <c r="AG33" s="12">
        <f t="shared" si="1"/>
        <v>5411</v>
      </c>
      <c r="AH33" s="12">
        <f t="shared" si="1"/>
        <v>5411</v>
      </c>
      <c r="AI33" s="12">
        <f t="shared" si="1"/>
        <v>5411</v>
      </c>
      <c r="AJ33" s="12">
        <f t="shared" si="1"/>
        <v>5411</v>
      </c>
      <c r="AK33" s="12">
        <f t="shared" si="1"/>
        <v>6460</v>
      </c>
      <c r="AL33" s="12">
        <f t="shared" si="1"/>
        <v>6460</v>
      </c>
      <c r="AM33" s="12">
        <f t="shared" si="1"/>
        <v>5411</v>
      </c>
    </row>
    <row r="34" spans="1:39" s="4" customFormat="1" ht="12" customHeight="1">
      <c r="A34" s="13">
        <v>2</v>
      </c>
      <c r="B34" s="12">
        <f t="shared" si="1"/>
        <v>12880</v>
      </c>
      <c r="C34" s="12">
        <f t="shared" si="1"/>
        <v>12880</v>
      </c>
      <c r="D34" s="12">
        <f t="shared" si="1"/>
        <v>12880</v>
      </c>
      <c r="E34" s="12">
        <f t="shared" si="1"/>
        <v>11427</v>
      </c>
      <c r="F34" s="12">
        <f t="shared" si="1"/>
        <v>11427</v>
      </c>
      <c r="G34" s="12">
        <f t="shared" si="1"/>
        <v>12638</v>
      </c>
      <c r="H34" s="12">
        <f t="shared" si="1"/>
        <v>12638</v>
      </c>
      <c r="I34" s="12">
        <f t="shared" si="1"/>
        <v>11830</v>
      </c>
      <c r="J34" s="12">
        <f t="shared" si="1"/>
        <v>11830</v>
      </c>
      <c r="K34" s="12">
        <f t="shared" si="1"/>
        <v>10215</v>
      </c>
      <c r="L34" s="12">
        <f t="shared" si="1"/>
        <v>11830</v>
      </c>
      <c r="M34" s="12">
        <f t="shared" si="1"/>
        <v>11830</v>
      </c>
      <c r="N34" s="12">
        <f t="shared" si="1"/>
        <v>11830</v>
      </c>
      <c r="O34" s="12">
        <f t="shared" si="1"/>
        <v>11023</v>
      </c>
      <c r="P34" s="12">
        <f t="shared" si="1"/>
        <v>11023</v>
      </c>
      <c r="Q34" s="12">
        <f t="shared" si="1"/>
        <v>9812</v>
      </c>
      <c r="R34" s="12">
        <f t="shared" si="1"/>
        <v>9004</v>
      </c>
      <c r="S34" s="12">
        <f t="shared" si="1"/>
        <v>9004</v>
      </c>
      <c r="T34" s="12">
        <f t="shared" si="1"/>
        <v>9004</v>
      </c>
      <c r="U34" s="12">
        <f t="shared" si="1"/>
        <v>9004</v>
      </c>
      <c r="V34" s="12">
        <f t="shared" si="1"/>
        <v>9004</v>
      </c>
      <c r="W34" s="12">
        <f t="shared" si="1"/>
        <v>9004</v>
      </c>
      <c r="X34" s="12">
        <f t="shared" si="1"/>
        <v>9004</v>
      </c>
      <c r="Y34" s="12">
        <f t="shared" si="1"/>
        <v>8479</v>
      </c>
      <c r="Z34" s="12">
        <f t="shared" si="1"/>
        <v>8479</v>
      </c>
      <c r="AA34" s="12">
        <f t="shared" si="1"/>
        <v>8479</v>
      </c>
      <c r="AB34" s="12">
        <f t="shared" si="1"/>
        <v>7389</v>
      </c>
      <c r="AC34" s="12">
        <f t="shared" si="1"/>
        <v>7389</v>
      </c>
      <c r="AD34" s="12">
        <f t="shared" si="1"/>
        <v>7389</v>
      </c>
      <c r="AE34" s="12">
        <f t="shared" si="1"/>
        <v>7389</v>
      </c>
      <c r="AF34" s="12">
        <f t="shared" si="1"/>
        <v>6905</v>
      </c>
      <c r="AG34" s="12">
        <f t="shared" si="1"/>
        <v>6905</v>
      </c>
      <c r="AH34" s="12">
        <f t="shared" si="1"/>
        <v>6905</v>
      </c>
      <c r="AI34" s="12">
        <f t="shared" si="1"/>
        <v>6905</v>
      </c>
      <c r="AJ34" s="12">
        <f t="shared" si="1"/>
        <v>6905</v>
      </c>
      <c r="AK34" s="12">
        <f t="shared" si="1"/>
        <v>7954</v>
      </c>
      <c r="AL34" s="12">
        <f t="shared" si="1"/>
        <v>7954</v>
      </c>
      <c r="AM34" s="12">
        <f t="shared" si="1"/>
        <v>6905</v>
      </c>
    </row>
    <row r="35" spans="1:39" s="4" customFormat="1" ht="12" customHeight="1">
      <c r="A35" s="12" t="s">
        <v>77</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row>
    <row r="36" spans="1:39" s="4" customFormat="1" ht="12" customHeight="1">
      <c r="A36" s="13">
        <v>1</v>
      </c>
      <c r="B36" s="12">
        <f t="shared" ref="B36:AM37" si="2">ROUNDUP(B9*0.85,)</f>
        <v>13324</v>
      </c>
      <c r="C36" s="12">
        <f t="shared" si="2"/>
        <v>13324</v>
      </c>
      <c r="D36" s="12">
        <f t="shared" si="2"/>
        <v>13324</v>
      </c>
      <c r="E36" s="12">
        <f t="shared" si="2"/>
        <v>11225</v>
      </c>
      <c r="F36" s="12">
        <f t="shared" si="2"/>
        <v>11225</v>
      </c>
      <c r="G36" s="12">
        <f t="shared" si="2"/>
        <v>12436</v>
      </c>
      <c r="H36" s="12">
        <f t="shared" si="2"/>
        <v>12436</v>
      </c>
      <c r="I36" s="12">
        <f t="shared" si="2"/>
        <v>11628</v>
      </c>
      <c r="J36" s="12">
        <f t="shared" si="2"/>
        <v>11628</v>
      </c>
      <c r="K36" s="12">
        <f t="shared" si="2"/>
        <v>10013</v>
      </c>
      <c r="L36" s="12">
        <f t="shared" si="2"/>
        <v>11628</v>
      </c>
      <c r="M36" s="12">
        <f t="shared" si="2"/>
        <v>11628</v>
      </c>
      <c r="N36" s="12">
        <f t="shared" si="2"/>
        <v>11628</v>
      </c>
      <c r="O36" s="12">
        <f t="shared" si="2"/>
        <v>10821</v>
      </c>
      <c r="P36" s="12">
        <f t="shared" si="2"/>
        <v>10821</v>
      </c>
      <c r="Q36" s="12">
        <f t="shared" si="2"/>
        <v>9610</v>
      </c>
      <c r="R36" s="12">
        <f t="shared" si="2"/>
        <v>8802</v>
      </c>
      <c r="S36" s="12">
        <f t="shared" si="2"/>
        <v>8802</v>
      </c>
      <c r="T36" s="12">
        <f t="shared" si="2"/>
        <v>8802</v>
      </c>
      <c r="U36" s="12">
        <f t="shared" si="2"/>
        <v>8802</v>
      </c>
      <c r="V36" s="12">
        <f t="shared" si="2"/>
        <v>8802</v>
      </c>
      <c r="W36" s="12">
        <f t="shared" si="2"/>
        <v>8802</v>
      </c>
      <c r="X36" s="12">
        <f t="shared" si="2"/>
        <v>8802</v>
      </c>
      <c r="Y36" s="12">
        <f t="shared" si="2"/>
        <v>8277</v>
      </c>
      <c r="Z36" s="12">
        <f t="shared" si="2"/>
        <v>8277</v>
      </c>
      <c r="AA36" s="12">
        <f t="shared" si="2"/>
        <v>8277</v>
      </c>
      <c r="AB36" s="12">
        <f t="shared" si="2"/>
        <v>7510</v>
      </c>
      <c r="AC36" s="12">
        <f t="shared" si="2"/>
        <v>7510</v>
      </c>
      <c r="AD36" s="12">
        <f t="shared" si="2"/>
        <v>7510</v>
      </c>
      <c r="AE36" s="12">
        <f t="shared" si="2"/>
        <v>7510</v>
      </c>
      <c r="AF36" s="12">
        <f t="shared" si="2"/>
        <v>7026</v>
      </c>
      <c r="AG36" s="12">
        <f t="shared" si="2"/>
        <v>7026</v>
      </c>
      <c r="AH36" s="12">
        <f t="shared" si="2"/>
        <v>7026</v>
      </c>
      <c r="AI36" s="12">
        <f t="shared" si="2"/>
        <v>7026</v>
      </c>
      <c r="AJ36" s="12">
        <f t="shared" si="2"/>
        <v>7026</v>
      </c>
      <c r="AK36" s="12">
        <f t="shared" si="2"/>
        <v>8075</v>
      </c>
      <c r="AL36" s="12">
        <f t="shared" si="2"/>
        <v>8075</v>
      </c>
      <c r="AM36" s="12">
        <f t="shared" si="2"/>
        <v>7026</v>
      </c>
    </row>
    <row r="37" spans="1:39" s="4" customFormat="1" ht="12" customHeight="1">
      <c r="A37" s="13">
        <v>2</v>
      </c>
      <c r="B37" s="12">
        <f t="shared" si="2"/>
        <v>14899</v>
      </c>
      <c r="C37" s="12">
        <f t="shared" si="2"/>
        <v>14899</v>
      </c>
      <c r="D37" s="12">
        <f t="shared" si="2"/>
        <v>14899</v>
      </c>
      <c r="E37" s="12">
        <f t="shared" si="2"/>
        <v>12799</v>
      </c>
      <c r="F37" s="12">
        <f t="shared" si="2"/>
        <v>12799</v>
      </c>
      <c r="G37" s="12">
        <f t="shared" si="2"/>
        <v>14011</v>
      </c>
      <c r="H37" s="12">
        <f t="shared" si="2"/>
        <v>14011</v>
      </c>
      <c r="I37" s="12">
        <f t="shared" si="2"/>
        <v>13203</v>
      </c>
      <c r="J37" s="12">
        <f t="shared" si="2"/>
        <v>13203</v>
      </c>
      <c r="K37" s="12">
        <f t="shared" si="2"/>
        <v>11588</v>
      </c>
      <c r="L37" s="12">
        <f t="shared" si="2"/>
        <v>13203</v>
      </c>
      <c r="M37" s="12">
        <f t="shared" si="2"/>
        <v>13203</v>
      </c>
      <c r="N37" s="12">
        <f t="shared" si="2"/>
        <v>13203</v>
      </c>
      <c r="O37" s="12">
        <f t="shared" si="2"/>
        <v>12396</v>
      </c>
      <c r="P37" s="12">
        <f t="shared" si="2"/>
        <v>12396</v>
      </c>
      <c r="Q37" s="12">
        <f t="shared" si="2"/>
        <v>11184</v>
      </c>
      <c r="R37" s="12">
        <f t="shared" si="2"/>
        <v>10377</v>
      </c>
      <c r="S37" s="12">
        <f t="shared" si="2"/>
        <v>10377</v>
      </c>
      <c r="T37" s="12">
        <f t="shared" si="2"/>
        <v>10377</v>
      </c>
      <c r="U37" s="12">
        <f t="shared" si="2"/>
        <v>10377</v>
      </c>
      <c r="V37" s="12">
        <f t="shared" si="2"/>
        <v>10377</v>
      </c>
      <c r="W37" s="12">
        <f t="shared" si="2"/>
        <v>10377</v>
      </c>
      <c r="X37" s="12">
        <f t="shared" si="2"/>
        <v>10377</v>
      </c>
      <c r="Y37" s="12">
        <f t="shared" si="2"/>
        <v>9852</v>
      </c>
      <c r="Z37" s="12">
        <f t="shared" si="2"/>
        <v>9852</v>
      </c>
      <c r="AA37" s="12">
        <f t="shared" si="2"/>
        <v>9852</v>
      </c>
      <c r="AB37" s="12">
        <f t="shared" si="2"/>
        <v>9004</v>
      </c>
      <c r="AC37" s="12">
        <f t="shared" si="2"/>
        <v>9004</v>
      </c>
      <c r="AD37" s="12">
        <f t="shared" si="2"/>
        <v>9004</v>
      </c>
      <c r="AE37" s="12">
        <f t="shared" si="2"/>
        <v>9004</v>
      </c>
      <c r="AF37" s="12">
        <f t="shared" si="2"/>
        <v>8520</v>
      </c>
      <c r="AG37" s="12">
        <f t="shared" si="2"/>
        <v>8520</v>
      </c>
      <c r="AH37" s="12">
        <f t="shared" si="2"/>
        <v>8520</v>
      </c>
      <c r="AI37" s="12">
        <f t="shared" si="2"/>
        <v>8520</v>
      </c>
      <c r="AJ37" s="12">
        <f t="shared" si="2"/>
        <v>8520</v>
      </c>
      <c r="AK37" s="12">
        <f t="shared" si="2"/>
        <v>9569</v>
      </c>
      <c r="AL37" s="12">
        <f t="shared" si="2"/>
        <v>9569</v>
      </c>
      <c r="AM37" s="12">
        <f t="shared" si="2"/>
        <v>8520</v>
      </c>
    </row>
    <row r="38" spans="1:39" s="4" customFormat="1" ht="12" customHeight="1">
      <c r="A38" s="59" t="s">
        <v>78</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row>
    <row r="39" spans="1:39" s="4" customFormat="1" ht="12" customHeight="1">
      <c r="A39" s="13">
        <v>1</v>
      </c>
      <c r="B39" s="12">
        <f t="shared" ref="B39:AM40" si="3">ROUNDUP(B12*0.85,)</f>
        <v>17362</v>
      </c>
      <c r="C39" s="12">
        <f t="shared" si="3"/>
        <v>17362</v>
      </c>
      <c r="D39" s="12">
        <f t="shared" si="3"/>
        <v>17362</v>
      </c>
      <c r="E39" s="12">
        <f t="shared" si="3"/>
        <v>13647</v>
      </c>
      <c r="F39" s="12">
        <f t="shared" si="3"/>
        <v>13647</v>
      </c>
      <c r="G39" s="12">
        <f t="shared" si="3"/>
        <v>14858</v>
      </c>
      <c r="H39" s="12">
        <f t="shared" si="3"/>
        <v>14858</v>
      </c>
      <c r="I39" s="12">
        <f t="shared" si="3"/>
        <v>14051</v>
      </c>
      <c r="J39" s="12">
        <f t="shared" si="3"/>
        <v>14051</v>
      </c>
      <c r="K39" s="12">
        <f t="shared" si="3"/>
        <v>12436</v>
      </c>
      <c r="L39" s="12">
        <f t="shared" si="3"/>
        <v>14051</v>
      </c>
      <c r="M39" s="12">
        <f t="shared" si="3"/>
        <v>14051</v>
      </c>
      <c r="N39" s="12">
        <f t="shared" si="3"/>
        <v>14051</v>
      </c>
      <c r="O39" s="12">
        <f t="shared" si="3"/>
        <v>13243</v>
      </c>
      <c r="P39" s="12">
        <f t="shared" si="3"/>
        <v>13243</v>
      </c>
      <c r="Q39" s="12">
        <f t="shared" si="3"/>
        <v>12032</v>
      </c>
      <c r="R39" s="12">
        <f t="shared" si="3"/>
        <v>11225</v>
      </c>
      <c r="S39" s="12">
        <f t="shared" si="3"/>
        <v>11225</v>
      </c>
      <c r="T39" s="12">
        <f t="shared" si="3"/>
        <v>11225</v>
      </c>
      <c r="U39" s="12">
        <f t="shared" si="3"/>
        <v>11225</v>
      </c>
      <c r="V39" s="12">
        <f t="shared" si="3"/>
        <v>11225</v>
      </c>
      <c r="W39" s="12">
        <f t="shared" si="3"/>
        <v>11225</v>
      </c>
      <c r="X39" s="12">
        <f t="shared" si="3"/>
        <v>11225</v>
      </c>
      <c r="Y39" s="12">
        <f t="shared" si="3"/>
        <v>10700</v>
      </c>
      <c r="Z39" s="12">
        <f t="shared" si="3"/>
        <v>10700</v>
      </c>
      <c r="AA39" s="12">
        <f t="shared" si="3"/>
        <v>10700</v>
      </c>
      <c r="AB39" s="12">
        <f t="shared" si="3"/>
        <v>10740</v>
      </c>
      <c r="AC39" s="12">
        <f t="shared" si="3"/>
        <v>10740</v>
      </c>
      <c r="AD39" s="12">
        <f t="shared" si="3"/>
        <v>10740</v>
      </c>
      <c r="AE39" s="12">
        <f t="shared" si="3"/>
        <v>10740</v>
      </c>
      <c r="AF39" s="12">
        <f t="shared" si="3"/>
        <v>10256</v>
      </c>
      <c r="AG39" s="12">
        <f t="shared" si="3"/>
        <v>10256</v>
      </c>
      <c r="AH39" s="12">
        <f t="shared" si="3"/>
        <v>10256</v>
      </c>
      <c r="AI39" s="12">
        <f t="shared" si="3"/>
        <v>10256</v>
      </c>
      <c r="AJ39" s="12">
        <f t="shared" si="3"/>
        <v>10256</v>
      </c>
      <c r="AK39" s="12">
        <f t="shared" si="3"/>
        <v>11305</v>
      </c>
      <c r="AL39" s="12">
        <f t="shared" si="3"/>
        <v>11305</v>
      </c>
      <c r="AM39" s="12">
        <f t="shared" si="3"/>
        <v>10256</v>
      </c>
    </row>
    <row r="40" spans="1:39" s="4" customFormat="1" ht="12" customHeight="1">
      <c r="A40" s="13">
        <v>2</v>
      </c>
      <c r="B40" s="12">
        <f t="shared" si="3"/>
        <v>18936</v>
      </c>
      <c r="C40" s="12">
        <f t="shared" si="3"/>
        <v>18936</v>
      </c>
      <c r="D40" s="12">
        <f t="shared" si="3"/>
        <v>18936</v>
      </c>
      <c r="E40" s="12">
        <f t="shared" si="3"/>
        <v>15222</v>
      </c>
      <c r="F40" s="12">
        <f t="shared" si="3"/>
        <v>15222</v>
      </c>
      <c r="G40" s="12">
        <f t="shared" si="3"/>
        <v>16433</v>
      </c>
      <c r="H40" s="12">
        <f t="shared" si="3"/>
        <v>16433</v>
      </c>
      <c r="I40" s="12">
        <f t="shared" si="3"/>
        <v>15626</v>
      </c>
      <c r="J40" s="12">
        <f t="shared" si="3"/>
        <v>15626</v>
      </c>
      <c r="K40" s="12">
        <f t="shared" si="3"/>
        <v>14011</v>
      </c>
      <c r="L40" s="12">
        <f t="shared" si="3"/>
        <v>15626</v>
      </c>
      <c r="M40" s="12">
        <f t="shared" si="3"/>
        <v>15626</v>
      </c>
      <c r="N40" s="12">
        <f t="shared" si="3"/>
        <v>15626</v>
      </c>
      <c r="O40" s="12">
        <f t="shared" si="3"/>
        <v>14818</v>
      </c>
      <c r="P40" s="12">
        <f t="shared" si="3"/>
        <v>14818</v>
      </c>
      <c r="Q40" s="12">
        <f t="shared" si="3"/>
        <v>13607</v>
      </c>
      <c r="R40" s="12">
        <f t="shared" si="3"/>
        <v>12799</v>
      </c>
      <c r="S40" s="12">
        <f t="shared" si="3"/>
        <v>12799</v>
      </c>
      <c r="T40" s="12">
        <f t="shared" si="3"/>
        <v>12799</v>
      </c>
      <c r="U40" s="12">
        <f t="shared" si="3"/>
        <v>12799</v>
      </c>
      <c r="V40" s="12">
        <f t="shared" si="3"/>
        <v>12799</v>
      </c>
      <c r="W40" s="12">
        <f t="shared" si="3"/>
        <v>12799</v>
      </c>
      <c r="X40" s="12">
        <f t="shared" si="3"/>
        <v>12799</v>
      </c>
      <c r="Y40" s="12">
        <f t="shared" si="3"/>
        <v>12274</v>
      </c>
      <c r="Z40" s="12">
        <f t="shared" si="3"/>
        <v>12274</v>
      </c>
      <c r="AA40" s="12">
        <f t="shared" si="3"/>
        <v>12274</v>
      </c>
      <c r="AB40" s="12">
        <f t="shared" si="3"/>
        <v>12234</v>
      </c>
      <c r="AC40" s="12">
        <f t="shared" si="3"/>
        <v>12234</v>
      </c>
      <c r="AD40" s="12">
        <f t="shared" si="3"/>
        <v>12234</v>
      </c>
      <c r="AE40" s="12">
        <f t="shared" si="3"/>
        <v>12234</v>
      </c>
      <c r="AF40" s="12">
        <f t="shared" si="3"/>
        <v>11750</v>
      </c>
      <c r="AG40" s="12">
        <f t="shared" si="3"/>
        <v>11750</v>
      </c>
      <c r="AH40" s="12">
        <f t="shared" si="3"/>
        <v>11750</v>
      </c>
      <c r="AI40" s="12">
        <f t="shared" si="3"/>
        <v>11750</v>
      </c>
      <c r="AJ40" s="12">
        <f t="shared" si="3"/>
        <v>11750</v>
      </c>
      <c r="AK40" s="12">
        <f t="shared" si="3"/>
        <v>12799</v>
      </c>
      <c r="AL40" s="12">
        <f t="shared" si="3"/>
        <v>12799</v>
      </c>
      <c r="AM40" s="12">
        <f t="shared" si="3"/>
        <v>11750</v>
      </c>
    </row>
    <row r="41" spans="1:39" s="4" customFormat="1" ht="12" customHeight="1">
      <c r="A41" s="59" t="s">
        <v>79</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row>
    <row r="42" spans="1:39" s="4" customFormat="1" ht="12" customHeight="1">
      <c r="A42" s="13">
        <v>1</v>
      </c>
      <c r="B42" s="12">
        <f t="shared" ref="B42:AM43" si="4">ROUNDUP(B15*0.85,)</f>
        <v>19380</v>
      </c>
      <c r="C42" s="12">
        <f t="shared" si="4"/>
        <v>19380</v>
      </c>
      <c r="D42" s="12">
        <f t="shared" si="4"/>
        <v>19380</v>
      </c>
      <c r="E42" s="12">
        <f t="shared" si="4"/>
        <v>14293</v>
      </c>
      <c r="F42" s="12">
        <f t="shared" si="4"/>
        <v>14293</v>
      </c>
      <c r="G42" s="12">
        <f t="shared" si="4"/>
        <v>15504</v>
      </c>
      <c r="H42" s="12">
        <f t="shared" si="4"/>
        <v>15504</v>
      </c>
      <c r="I42" s="12">
        <f t="shared" si="4"/>
        <v>14697</v>
      </c>
      <c r="J42" s="12">
        <f t="shared" si="4"/>
        <v>14697</v>
      </c>
      <c r="K42" s="12">
        <f t="shared" si="4"/>
        <v>13082</v>
      </c>
      <c r="L42" s="12">
        <f t="shared" si="4"/>
        <v>14697</v>
      </c>
      <c r="M42" s="12">
        <f t="shared" si="4"/>
        <v>14697</v>
      </c>
      <c r="N42" s="12">
        <f t="shared" si="4"/>
        <v>14697</v>
      </c>
      <c r="O42" s="12">
        <f t="shared" si="4"/>
        <v>13889</v>
      </c>
      <c r="P42" s="12">
        <f t="shared" si="4"/>
        <v>13889</v>
      </c>
      <c r="Q42" s="12">
        <f t="shared" si="4"/>
        <v>12678</v>
      </c>
      <c r="R42" s="12">
        <f t="shared" si="4"/>
        <v>11871</v>
      </c>
      <c r="S42" s="12">
        <f t="shared" si="4"/>
        <v>11871</v>
      </c>
      <c r="T42" s="12">
        <f t="shared" si="4"/>
        <v>11871</v>
      </c>
      <c r="U42" s="12">
        <f t="shared" si="4"/>
        <v>11871</v>
      </c>
      <c r="V42" s="12">
        <f t="shared" si="4"/>
        <v>11871</v>
      </c>
      <c r="W42" s="12">
        <f t="shared" si="4"/>
        <v>11871</v>
      </c>
      <c r="X42" s="12">
        <f t="shared" si="4"/>
        <v>11871</v>
      </c>
      <c r="Y42" s="12">
        <f t="shared" si="4"/>
        <v>11346</v>
      </c>
      <c r="Z42" s="12">
        <f t="shared" si="4"/>
        <v>11346</v>
      </c>
      <c r="AA42" s="12">
        <f t="shared" si="4"/>
        <v>11346</v>
      </c>
      <c r="AB42" s="12">
        <f t="shared" si="4"/>
        <v>11951</v>
      </c>
      <c r="AC42" s="12">
        <f t="shared" si="4"/>
        <v>11951</v>
      </c>
      <c r="AD42" s="12">
        <f t="shared" si="4"/>
        <v>11951</v>
      </c>
      <c r="AE42" s="12">
        <f t="shared" si="4"/>
        <v>11951</v>
      </c>
      <c r="AF42" s="12">
        <f t="shared" si="4"/>
        <v>11467</v>
      </c>
      <c r="AG42" s="12">
        <f t="shared" si="4"/>
        <v>11467</v>
      </c>
      <c r="AH42" s="12">
        <f t="shared" si="4"/>
        <v>11467</v>
      </c>
      <c r="AI42" s="12">
        <f t="shared" si="4"/>
        <v>11467</v>
      </c>
      <c r="AJ42" s="12">
        <f t="shared" si="4"/>
        <v>11467</v>
      </c>
      <c r="AK42" s="12">
        <f t="shared" si="4"/>
        <v>12517</v>
      </c>
      <c r="AL42" s="12">
        <f t="shared" si="4"/>
        <v>12517</v>
      </c>
      <c r="AM42" s="12">
        <f t="shared" si="4"/>
        <v>11467</v>
      </c>
    </row>
    <row r="43" spans="1:39" s="4" customFormat="1" ht="12" customHeight="1">
      <c r="A43" s="13">
        <v>2</v>
      </c>
      <c r="B43" s="12">
        <f t="shared" si="4"/>
        <v>20955</v>
      </c>
      <c r="C43" s="12">
        <f t="shared" si="4"/>
        <v>20955</v>
      </c>
      <c r="D43" s="12">
        <f t="shared" si="4"/>
        <v>20955</v>
      </c>
      <c r="E43" s="12">
        <f t="shared" si="4"/>
        <v>15868</v>
      </c>
      <c r="F43" s="12">
        <f t="shared" si="4"/>
        <v>15868</v>
      </c>
      <c r="G43" s="12">
        <f t="shared" si="4"/>
        <v>17079</v>
      </c>
      <c r="H43" s="12">
        <f t="shared" si="4"/>
        <v>17079</v>
      </c>
      <c r="I43" s="12">
        <f t="shared" si="4"/>
        <v>16272</v>
      </c>
      <c r="J43" s="12">
        <f t="shared" si="4"/>
        <v>16272</v>
      </c>
      <c r="K43" s="12">
        <f t="shared" si="4"/>
        <v>14657</v>
      </c>
      <c r="L43" s="12">
        <f t="shared" si="4"/>
        <v>16272</v>
      </c>
      <c r="M43" s="12">
        <f t="shared" si="4"/>
        <v>16272</v>
      </c>
      <c r="N43" s="12">
        <f t="shared" si="4"/>
        <v>16272</v>
      </c>
      <c r="O43" s="12">
        <f t="shared" si="4"/>
        <v>15464</v>
      </c>
      <c r="P43" s="12">
        <f t="shared" si="4"/>
        <v>15464</v>
      </c>
      <c r="Q43" s="12">
        <f t="shared" si="4"/>
        <v>14253</v>
      </c>
      <c r="R43" s="12">
        <f t="shared" si="4"/>
        <v>13445</v>
      </c>
      <c r="S43" s="12">
        <f t="shared" si="4"/>
        <v>13445</v>
      </c>
      <c r="T43" s="12">
        <f t="shared" si="4"/>
        <v>13445</v>
      </c>
      <c r="U43" s="12">
        <f t="shared" si="4"/>
        <v>13445</v>
      </c>
      <c r="V43" s="12">
        <f t="shared" si="4"/>
        <v>13445</v>
      </c>
      <c r="W43" s="12">
        <f t="shared" si="4"/>
        <v>13445</v>
      </c>
      <c r="X43" s="12">
        <f t="shared" si="4"/>
        <v>13445</v>
      </c>
      <c r="Y43" s="12">
        <f t="shared" si="4"/>
        <v>12920</v>
      </c>
      <c r="Z43" s="12">
        <f t="shared" si="4"/>
        <v>12920</v>
      </c>
      <c r="AA43" s="12">
        <f t="shared" si="4"/>
        <v>12920</v>
      </c>
      <c r="AB43" s="12">
        <f t="shared" si="4"/>
        <v>13445</v>
      </c>
      <c r="AC43" s="12">
        <f t="shared" si="4"/>
        <v>13445</v>
      </c>
      <c r="AD43" s="12">
        <f t="shared" si="4"/>
        <v>13445</v>
      </c>
      <c r="AE43" s="12">
        <f t="shared" si="4"/>
        <v>13445</v>
      </c>
      <c r="AF43" s="12">
        <f t="shared" si="4"/>
        <v>12961</v>
      </c>
      <c r="AG43" s="12">
        <f t="shared" si="4"/>
        <v>12961</v>
      </c>
      <c r="AH43" s="12">
        <f t="shared" si="4"/>
        <v>12961</v>
      </c>
      <c r="AI43" s="12">
        <f t="shared" si="4"/>
        <v>12961</v>
      </c>
      <c r="AJ43" s="12">
        <f t="shared" si="4"/>
        <v>12961</v>
      </c>
      <c r="AK43" s="12">
        <f t="shared" si="4"/>
        <v>14011</v>
      </c>
      <c r="AL43" s="12">
        <f t="shared" si="4"/>
        <v>14011</v>
      </c>
      <c r="AM43" s="12">
        <f t="shared" si="4"/>
        <v>12961</v>
      </c>
    </row>
    <row r="44" spans="1:39" s="4" customFormat="1" ht="12" customHeight="1">
      <c r="A44" s="12" t="s">
        <v>80</v>
      </c>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1:39" s="4" customFormat="1" ht="12" customHeight="1">
      <c r="A45" s="13">
        <v>1</v>
      </c>
      <c r="B45" s="12">
        <f t="shared" ref="B45:AM46" si="5">ROUNDUP(B18*0.85,)</f>
        <v>19380</v>
      </c>
      <c r="C45" s="12">
        <f t="shared" si="5"/>
        <v>19380</v>
      </c>
      <c r="D45" s="12">
        <f t="shared" si="5"/>
        <v>19380</v>
      </c>
      <c r="E45" s="12">
        <f t="shared" si="5"/>
        <v>14293</v>
      </c>
      <c r="F45" s="12">
        <f t="shared" si="5"/>
        <v>14293</v>
      </c>
      <c r="G45" s="12">
        <f t="shared" si="5"/>
        <v>15504</v>
      </c>
      <c r="H45" s="12">
        <f t="shared" si="5"/>
        <v>15504</v>
      </c>
      <c r="I45" s="12">
        <f t="shared" si="5"/>
        <v>14697</v>
      </c>
      <c r="J45" s="12">
        <f t="shared" si="5"/>
        <v>14697</v>
      </c>
      <c r="K45" s="12">
        <f t="shared" si="5"/>
        <v>13082</v>
      </c>
      <c r="L45" s="12">
        <f t="shared" si="5"/>
        <v>14697</v>
      </c>
      <c r="M45" s="12">
        <f t="shared" si="5"/>
        <v>14697</v>
      </c>
      <c r="N45" s="12">
        <f t="shared" si="5"/>
        <v>14697</v>
      </c>
      <c r="O45" s="12">
        <f t="shared" si="5"/>
        <v>13889</v>
      </c>
      <c r="P45" s="12">
        <f t="shared" si="5"/>
        <v>13889</v>
      </c>
      <c r="Q45" s="12">
        <f t="shared" si="5"/>
        <v>12678</v>
      </c>
      <c r="R45" s="12">
        <f t="shared" si="5"/>
        <v>11871</v>
      </c>
      <c r="S45" s="12">
        <f t="shared" si="5"/>
        <v>11871</v>
      </c>
      <c r="T45" s="12">
        <f t="shared" si="5"/>
        <v>11871</v>
      </c>
      <c r="U45" s="12">
        <f t="shared" si="5"/>
        <v>11871</v>
      </c>
      <c r="V45" s="12">
        <f t="shared" si="5"/>
        <v>11871</v>
      </c>
      <c r="W45" s="12">
        <f t="shared" si="5"/>
        <v>11871</v>
      </c>
      <c r="X45" s="12">
        <f t="shared" si="5"/>
        <v>11871</v>
      </c>
      <c r="Y45" s="12">
        <f t="shared" si="5"/>
        <v>11346</v>
      </c>
      <c r="Z45" s="12">
        <f t="shared" si="5"/>
        <v>11346</v>
      </c>
      <c r="AA45" s="12">
        <f t="shared" si="5"/>
        <v>11346</v>
      </c>
      <c r="AB45" s="12">
        <f t="shared" si="5"/>
        <v>11951</v>
      </c>
      <c r="AC45" s="12">
        <f t="shared" si="5"/>
        <v>11951</v>
      </c>
      <c r="AD45" s="12">
        <f t="shared" si="5"/>
        <v>11951</v>
      </c>
      <c r="AE45" s="12">
        <f t="shared" si="5"/>
        <v>11951</v>
      </c>
      <c r="AF45" s="12">
        <f t="shared" si="5"/>
        <v>11467</v>
      </c>
      <c r="AG45" s="12">
        <f t="shared" si="5"/>
        <v>11467</v>
      </c>
      <c r="AH45" s="12">
        <f t="shared" si="5"/>
        <v>11467</v>
      </c>
      <c r="AI45" s="12">
        <f t="shared" si="5"/>
        <v>11467</v>
      </c>
      <c r="AJ45" s="12">
        <f t="shared" si="5"/>
        <v>11467</v>
      </c>
      <c r="AK45" s="12">
        <f t="shared" si="5"/>
        <v>12517</v>
      </c>
      <c r="AL45" s="12">
        <f t="shared" si="5"/>
        <v>12517</v>
      </c>
      <c r="AM45" s="12">
        <f t="shared" si="5"/>
        <v>11467</v>
      </c>
    </row>
    <row r="46" spans="1:39" s="4" customFormat="1" ht="12" customHeight="1">
      <c r="A46" s="13">
        <v>2</v>
      </c>
      <c r="B46" s="12">
        <f t="shared" si="5"/>
        <v>20955</v>
      </c>
      <c r="C46" s="12">
        <f t="shared" si="5"/>
        <v>20955</v>
      </c>
      <c r="D46" s="12">
        <f t="shared" si="5"/>
        <v>20955</v>
      </c>
      <c r="E46" s="12">
        <f t="shared" si="5"/>
        <v>15868</v>
      </c>
      <c r="F46" s="12">
        <f t="shared" si="5"/>
        <v>15868</v>
      </c>
      <c r="G46" s="12">
        <f t="shared" si="5"/>
        <v>17079</v>
      </c>
      <c r="H46" s="12">
        <f t="shared" si="5"/>
        <v>17079</v>
      </c>
      <c r="I46" s="12">
        <f t="shared" si="5"/>
        <v>16272</v>
      </c>
      <c r="J46" s="12">
        <f t="shared" si="5"/>
        <v>16272</v>
      </c>
      <c r="K46" s="12">
        <f t="shared" si="5"/>
        <v>14657</v>
      </c>
      <c r="L46" s="12">
        <f t="shared" si="5"/>
        <v>16272</v>
      </c>
      <c r="M46" s="12">
        <f t="shared" si="5"/>
        <v>16272</v>
      </c>
      <c r="N46" s="12">
        <f t="shared" si="5"/>
        <v>16272</v>
      </c>
      <c r="O46" s="12">
        <f t="shared" si="5"/>
        <v>15464</v>
      </c>
      <c r="P46" s="12">
        <f t="shared" si="5"/>
        <v>15464</v>
      </c>
      <c r="Q46" s="12">
        <f t="shared" si="5"/>
        <v>14253</v>
      </c>
      <c r="R46" s="12">
        <f t="shared" si="5"/>
        <v>13445</v>
      </c>
      <c r="S46" s="12">
        <f t="shared" si="5"/>
        <v>13445</v>
      </c>
      <c r="T46" s="12">
        <f t="shared" si="5"/>
        <v>13445</v>
      </c>
      <c r="U46" s="12">
        <f t="shared" si="5"/>
        <v>13445</v>
      </c>
      <c r="V46" s="12">
        <f t="shared" si="5"/>
        <v>13445</v>
      </c>
      <c r="W46" s="12">
        <f t="shared" si="5"/>
        <v>13445</v>
      </c>
      <c r="X46" s="12">
        <f t="shared" si="5"/>
        <v>13445</v>
      </c>
      <c r="Y46" s="12">
        <f t="shared" si="5"/>
        <v>12920</v>
      </c>
      <c r="Z46" s="12">
        <f t="shared" si="5"/>
        <v>12920</v>
      </c>
      <c r="AA46" s="12">
        <f t="shared" si="5"/>
        <v>12920</v>
      </c>
      <c r="AB46" s="12">
        <f t="shared" si="5"/>
        <v>13445</v>
      </c>
      <c r="AC46" s="12">
        <f t="shared" si="5"/>
        <v>13445</v>
      </c>
      <c r="AD46" s="12">
        <f t="shared" si="5"/>
        <v>13445</v>
      </c>
      <c r="AE46" s="12">
        <f t="shared" si="5"/>
        <v>13445</v>
      </c>
      <c r="AF46" s="12">
        <f t="shared" si="5"/>
        <v>12961</v>
      </c>
      <c r="AG46" s="12">
        <f t="shared" si="5"/>
        <v>12961</v>
      </c>
      <c r="AH46" s="12">
        <f t="shared" si="5"/>
        <v>12961</v>
      </c>
      <c r="AI46" s="12">
        <f t="shared" si="5"/>
        <v>12961</v>
      </c>
      <c r="AJ46" s="12">
        <f t="shared" si="5"/>
        <v>12961</v>
      </c>
      <c r="AK46" s="12">
        <f t="shared" si="5"/>
        <v>14011</v>
      </c>
      <c r="AL46" s="12">
        <f t="shared" si="5"/>
        <v>14011</v>
      </c>
      <c r="AM46" s="12">
        <f t="shared" si="5"/>
        <v>12961</v>
      </c>
    </row>
    <row r="47" spans="1:39" s="4" customFormat="1" ht="12" customHeight="1">
      <c r="A47" s="12" t="s">
        <v>81</v>
      </c>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row>
    <row r="48" spans="1:39" s="4" customFormat="1" ht="12" customHeight="1">
      <c r="A48" s="13">
        <v>1</v>
      </c>
      <c r="B48" s="12">
        <f t="shared" ref="B48:AM49" si="6">ROUNDUP(B21*0.85,)</f>
        <v>23418</v>
      </c>
      <c r="C48" s="12">
        <f t="shared" si="6"/>
        <v>23418</v>
      </c>
      <c r="D48" s="12">
        <f t="shared" si="6"/>
        <v>23418</v>
      </c>
      <c r="E48" s="12">
        <f t="shared" si="6"/>
        <v>16716</v>
      </c>
      <c r="F48" s="12">
        <f t="shared" si="6"/>
        <v>16716</v>
      </c>
      <c r="G48" s="12">
        <f t="shared" si="6"/>
        <v>17927</v>
      </c>
      <c r="H48" s="12">
        <f t="shared" si="6"/>
        <v>17927</v>
      </c>
      <c r="I48" s="12">
        <f t="shared" si="6"/>
        <v>17119</v>
      </c>
      <c r="J48" s="12">
        <f t="shared" si="6"/>
        <v>17119</v>
      </c>
      <c r="K48" s="12">
        <f t="shared" si="6"/>
        <v>15504</v>
      </c>
      <c r="L48" s="12">
        <f t="shared" si="6"/>
        <v>17119</v>
      </c>
      <c r="M48" s="12">
        <f t="shared" si="6"/>
        <v>17119</v>
      </c>
      <c r="N48" s="12">
        <f t="shared" si="6"/>
        <v>17119</v>
      </c>
      <c r="O48" s="12">
        <f t="shared" si="6"/>
        <v>16312</v>
      </c>
      <c r="P48" s="12">
        <f t="shared" si="6"/>
        <v>16312</v>
      </c>
      <c r="Q48" s="12">
        <f t="shared" si="6"/>
        <v>15101</v>
      </c>
      <c r="R48" s="12">
        <f t="shared" si="6"/>
        <v>14293</v>
      </c>
      <c r="S48" s="12">
        <f t="shared" si="6"/>
        <v>14293</v>
      </c>
      <c r="T48" s="12">
        <f t="shared" si="6"/>
        <v>14293</v>
      </c>
      <c r="U48" s="12">
        <f t="shared" si="6"/>
        <v>14293</v>
      </c>
      <c r="V48" s="12">
        <f t="shared" si="6"/>
        <v>14293</v>
      </c>
      <c r="W48" s="12">
        <f t="shared" si="6"/>
        <v>14293</v>
      </c>
      <c r="X48" s="12">
        <f t="shared" si="6"/>
        <v>14293</v>
      </c>
      <c r="Y48" s="12">
        <f t="shared" si="6"/>
        <v>13768</v>
      </c>
      <c r="Z48" s="12">
        <f t="shared" si="6"/>
        <v>13768</v>
      </c>
      <c r="AA48" s="12">
        <f t="shared" si="6"/>
        <v>13768</v>
      </c>
      <c r="AB48" s="12">
        <f t="shared" si="6"/>
        <v>13566</v>
      </c>
      <c r="AC48" s="12">
        <f t="shared" si="6"/>
        <v>13566</v>
      </c>
      <c r="AD48" s="12">
        <f t="shared" si="6"/>
        <v>13566</v>
      </c>
      <c r="AE48" s="12">
        <f t="shared" si="6"/>
        <v>13566</v>
      </c>
      <c r="AF48" s="12">
        <f t="shared" si="6"/>
        <v>13082</v>
      </c>
      <c r="AG48" s="12">
        <f t="shared" si="6"/>
        <v>13082</v>
      </c>
      <c r="AH48" s="12">
        <f t="shared" si="6"/>
        <v>13082</v>
      </c>
      <c r="AI48" s="12">
        <f t="shared" si="6"/>
        <v>13082</v>
      </c>
      <c r="AJ48" s="12">
        <f t="shared" si="6"/>
        <v>13082</v>
      </c>
      <c r="AK48" s="12">
        <f t="shared" si="6"/>
        <v>14132</v>
      </c>
      <c r="AL48" s="12">
        <f t="shared" si="6"/>
        <v>14132</v>
      </c>
      <c r="AM48" s="12">
        <f t="shared" si="6"/>
        <v>13082</v>
      </c>
    </row>
    <row r="49" spans="1:39" s="4" customFormat="1" ht="12" customHeight="1">
      <c r="A49" s="60">
        <v>2</v>
      </c>
      <c r="B49" s="12">
        <f t="shared" si="6"/>
        <v>24993</v>
      </c>
      <c r="C49" s="12">
        <f t="shared" si="6"/>
        <v>24993</v>
      </c>
      <c r="D49" s="12">
        <f t="shared" si="6"/>
        <v>24993</v>
      </c>
      <c r="E49" s="12">
        <f t="shared" si="6"/>
        <v>18290</v>
      </c>
      <c r="F49" s="12">
        <f t="shared" si="6"/>
        <v>18290</v>
      </c>
      <c r="G49" s="12">
        <f t="shared" si="6"/>
        <v>19502</v>
      </c>
      <c r="H49" s="12">
        <f t="shared" si="6"/>
        <v>19502</v>
      </c>
      <c r="I49" s="12">
        <f t="shared" si="6"/>
        <v>18694</v>
      </c>
      <c r="J49" s="12">
        <f t="shared" si="6"/>
        <v>18694</v>
      </c>
      <c r="K49" s="12">
        <f t="shared" si="6"/>
        <v>17079</v>
      </c>
      <c r="L49" s="12">
        <f t="shared" si="6"/>
        <v>18694</v>
      </c>
      <c r="M49" s="12">
        <f t="shared" si="6"/>
        <v>18694</v>
      </c>
      <c r="N49" s="12">
        <f t="shared" si="6"/>
        <v>18694</v>
      </c>
      <c r="O49" s="12">
        <f t="shared" si="6"/>
        <v>17887</v>
      </c>
      <c r="P49" s="12">
        <f t="shared" si="6"/>
        <v>17887</v>
      </c>
      <c r="Q49" s="12">
        <f t="shared" si="6"/>
        <v>16675</v>
      </c>
      <c r="R49" s="12">
        <f t="shared" si="6"/>
        <v>15868</v>
      </c>
      <c r="S49" s="12">
        <f t="shared" si="6"/>
        <v>15868</v>
      </c>
      <c r="T49" s="12">
        <f t="shared" si="6"/>
        <v>15868</v>
      </c>
      <c r="U49" s="12">
        <f t="shared" si="6"/>
        <v>15868</v>
      </c>
      <c r="V49" s="12">
        <f t="shared" si="6"/>
        <v>15868</v>
      </c>
      <c r="W49" s="12">
        <f t="shared" si="6"/>
        <v>15868</v>
      </c>
      <c r="X49" s="12">
        <f t="shared" si="6"/>
        <v>15868</v>
      </c>
      <c r="Y49" s="12">
        <f t="shared" si="6"/>
        <v>15343</v>
      </c>
      <c r="Z49" s="12">
        <f t="shared" si="6"/>
        <v>15343</v>
      </c>
      <c r="AA49" s="12">
        <f t="shared" si="6"/>
        <v>15343</v>
      </c>
      <c r="AB49" s="12">
        <f t="shared" si="6"/>
        <v>15060</v>
      </c>
      <c r="AC49" s="12">
        <f t="shared" si="6"/>
        <v>15060</v>
      </c>
      <c r="AD49" s="12">
        <f t="shared" si="6"/>
        <v>15060</v>
      </c>
      <c r="AE49" s="12">
        <f t="shared" si="6"/>
        <v>15060</v>
      </c>
      <c r="AF49" s="12">
        <f t="shared" si="6"/>
        <v>14576</v>
      </c>
      <c r="AG49" s="12">
        <f t="shared" si="6"/>
        <v>14576</v>
      </c>
      <c r="AH49" s="12">
        <f t="shared" si="6"/>
        <v>14576</v>
      </c>
      <c r="AI49" s="12">
        <f t="shared" si="6"/>
        <v>14576</v>
      </c>
      <c r="AJ49" s="12">
        <f t="shared" si="6"/>
        <v>14576</v>
      </c>
      <c r="AK49" s="12">
        <f t="shared" si="6"/>
        <v>15626</v>
      </c>
      <c r="AL49" s="12">
        <f t="shared" si="6"/>
        <v>15626</v>
      </c>
      <c r="AM49" s="12">
        <f t="shared" si="6"/>
        <v>14576</v>
      </c>
    </row>
    <row r="50" spans="1:39" s="4" customFormat="1" ht="12" customHeight="1">
      <c r="A50" s="61" t="s">
        <v>82</v>
      </c>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row>
    <row r="51" spans="1:39" s="4" customFormat="1" ht="12" customHeight="1">
      <c r="A51" s="13">
        <v>1</v>
      </c>
      <c r="B51" s="12">
        <f t="shared" ref="B51:AM54" si="7">ROUNDUP(B24*0.85,)</f>
        <v>30443</v>
      </c>
      <c r="C51" s="12">
        <f t="shared" si="7"/>
        <v>30443</v>
      </c>
      <c r="D51" s="12">
        <f t="shared" si="7"/>
        <v>30443</v>
      </c>
      <c r="E51" s="12">
        <f t="shared" si="7"/>
        <v>26083</v>
      </c>
      <c r="F51" s="12">
        <f t="shared" si="7"/>
        <v>26083</v>
      </c>
      <c r="G51" s="12">
        <f t="shared" si="7"/>
        <v>27294</v>
      </c>
      <c r="H51" s="12">
        <f t="shared" si="7"/>
        <v>27294</v>
      </c>
      <c r="I51" s="12">
        <f t="shared" si="7"/>
        <v>26486</v>
      </c>
      <c r="J51" s="12">
        <f t="shared" si="7"/>
        <v>26486</v>
      </c>
      <c r="K51" s="12">
        <f t="shared" si="7"/>
        <v>24871</v>
      </c>
      <c r="L51" s="12">
        <f t="shared" si="7"/>
        <v>26486</v>
      </c>
      <c r="M51" s="12">
        <f t="shared" si="7"/>
        <v>26486</v>
      </c>
      <c r="N51" s="12">
        <f t="shared" si="7"/>
        <v>26486</v>
      </c>
      <c r="O51" s="12">
        <f t="shared" si="7"/>
        <v>25679</v>
      </c>
      <c r="P51" s="12">
        <f t="shared" si="7"/>
        <v>25679</v>
      </c>
      <c r="Q51" s="12">
        <f t="shared" si="7"/>
        <v>24468</v>
      </c>
      <c r="R51" s="12">
        <f t="shared" si="7"/>
        <v>23660</v>
      </c>
      <c r="S51" s="12">
        <f t="shared" si="7"/>
        <v>23660</v>
      </c>
      <c r="T51" s="12">
        <f t="shared" si="7"/>
        <v>23660</v>
      </c>
      <c r="U51" s="12">
        <f t="shared" si="7"/>
        <v>23660</v>
      </c>
      <c r="V51" s="12">
        <f t="shared" si="7"/>
        <v>23660</v>
      </c>
      <c r="W51" s="12">
        <f t="shared" si="7"/>
        <v>23660</v>
      </c>
      <c r="X51" s="12">
        <f t="shared" si="7"/>
        <v>23660</v>
      </c>
      <c r="Y51" s="12">
        <f t="shared" si="7"/>
        <v>23135</v>
      </c>
      <c r="Z51" s="12">
        <f t="shared" si="7"/>
        <v>23135</v>
      </c>
      <c r="AA51" s="12">
        <f t="shared" si="7"/>
        <v>23135</v>
      </c>
      <c r="AB51" s="12">
        <f t="shared" si="7"/>
        <v>20430</v>
      </c>
      <c r="AC51" s="12">
        <f t="shared" si="7"/>
        <v>20430</v>
      </c>
      <c r="AD51" s="12">
        <f t="shared" si="7"/>
        <v>20430</v>
      </c>
      <c r="AE51" s="12">
        <f t="shared" si="7"/>
        <v>20430</v>
      </c>
      <c r="AF51" s="12">
        <f t="shared" si="7"/>
        <v>19946</v>
      </c>
      <c r="AG51" s="12">
        <f t="shared" si="7"/>
        <v>19946</v>
      </c>
      <c r="AH51" s="12">
        <f t="shared" si="7"/>
        <v>19946</v>
      </c>
      <c r="AI51" s="12">
        <f t="shared" si="7"/>
        <v>19946</v>
      </c>
      <c r="AJ51" s="12">
        <f t="shared" si="7"/>
        <v>19946</v>
      </c>
      <c r="AK51" s="12">
        <f t="shared" si="7"/>
        <v>20995</v>
      </c>
      <c r="AL51" s="12">
        <f t="shared" si="7"/>
        <v>20995</v>
      </c>
      <c r="AM51" s="12">
        <f t="shared" si="7"/>
        <v>19946</v>
      </c>
    </row>
    <row r="52" spans="1:39" s="4" customFormat="1" ht="12" customHeight="1">
      <c r="A52" s="60">
        <v>2</v>
      </c>
      <c r="B52" s="12">
        <f t="shared" si="7"/>
        <v>30443</v>
      </c>
      <c r="C52" s="12">
        <f t="shared" si="7"/>
        <v>30443</v>
      </c>
      <c r="D52" s="12">
        <f t="shared" si="7"/>
        <v>30443</v>
      </c>
      <c r="E52" s="12">
        <f t="shared" si="7"/>
        <v>26083</v>
      </c>
      <c r="F52" s="12">
        <f t="shared" si="7"/>
        <v>26083</v>
      </c>
      <c r="G52" s="12">
        <f t="shared" si="7"/>
        <v>27294</v>
      </c>
      <c r="H52" s="12">
        <f t="shared" si="7"/>
        <v>27294</v>
      </c>
      <c r="I52" s="12">
        <f t="shared" si="7"/>
        <v>26486</v>
      </c>
      <c r="J52" s="12">
        <f t="shared" si="7"/>
        <v>26486</v>
      </c>
      <c r="K52" s="12">
        <f t="shared" si="7"/>
        <v>24871</v>
      </c>
      <c r="L52" s="12">
        <f t="shared" si="7"/>
        <v>26486</v>
      </c>
      <c r="M52" s="12">
        <f t="shared" si="7"/>
        <v>26486</v>
      </c>
      <c r="N52" s="12">
        <f t="shared" si="7"/>
        <v>26486</v>
      </c>
      <c r="O52" s="12">
        <f t="shared" si="7"/>
        <v>25679</v>
      </c>
      <c r="P52" s="12">
        <f t="shared" si="7"/>
        <v>25679</v>
      </c>
      <c r="Q52" s="12">
        <f t="shared" si="7"/>
        <v>24468</v>
      </c>
      <c r="R52" s="12">
        <f t="shared" si="7"/>
        <v>23660</v>
      </c>
      <c r="S52" s="12">
        <f t="shared" si="7"/>
        <v>23660</v>
      </c>
      <c r="T52" s="12">
        <f t="shared" si="7"/>
        <v>23660</v>
      </c>
      <c r="U52" s="12">
        <f t="shared" si="7"/>
        <v>23660</v>
      </c>
      <c r="V52" s="12">
        <f t="shared" si="7"/>
        <v>23660</v>
      </c>
      <c r="W52" s="12">
        <f t="shared" si="7"/>
        <v>23660</v>
      </c>
      <c r="X52" s="12">
        <f t="shared" si="7"/>
        <v>23660</v>
      </c>
      <c r="Y52" s="12">
        <f t="shared" si="7"/>
        <v>23135</v>
      </c>
      <c r="Z52" s="12">
        <f t="shared" si="7"/>
        <v>23135</v>
      </c>
      <c r="AA52" s="12">
        <f t="shared" si="7"/>
        <v>23135</v>
      </c>
      <c r="AB52" s="12">
        <f t="shared" si="7"/>
        <v>20430</v>
      </c>
      <c r="AC52" s="12">
        <f t="shared" si="7"/>
        <v>20430</v>
      </c>
      <c r="AD52" s="12">
        <f t="shared" si="7"/>
        <v>20430</v>
      </c>
      <c r="AE52" s="12">
        <f t="shared" si="7"/>
        <v>20430</v>
      </c>
      <c r="AF52" s="12">
        <f t="shared" si="7"/>
        <v>19946</v>
      </c>
      <c r="AG52" s="12">
        <f t="shared" si="7"/>
        <v>19946</v>
      </c>
      <c r="AH52" s="12">
        <f t="shared" si="7"/>
        <v>19946</v>
      </c>
      <c r="AI52" s="12">
        <f t="shared" si="7"/>
        <v>19946</v>
      </c>
      <c r="AJ52" s="12">
        <f t="shared" si="7"/>
        <v>19946</v>
      </c>
      <c r="AK52" s="12">
        <f t="shared" si="7"/>
        <v>20995</v>
      </c>
      <c r="AL52" s="12">
        <f t="shared" si="7"/>
        <v>20995</v>
      </c>
      <c r="AM52" s="12">
        <f t="shared" si="7"/>
        <v>19946</v>
      </c>
    </row>
    <row r="53" spans="1:39" s="4" customFormat="1" ht="12" customHeight="1">
      <c r="A53" s="60">
        <v>3</v>
      </c>
      <c r="B53" s="12">
        <f t="shared" si="7"/>
        <v>30443</v>
      </c>
      <c r="C53" s="12">
        <f t="shared" si="7"/>
        <v>30443</v>
      </c>
      <c r="D53" s="12">
        <f t="shared" si="7"/>
        <v>30443</v>
      </c>
      <c r="E53" s="12">
        <f t="shared" si="7"/>
        <v>26083</v>
      </c>
      <c r="F53" s="12">
        <f t="shared" si="7"/>
        <v>26083</v>
      </c>
      <c r="G53" s="12">
        <f t="shared" si="7"/>
        <v>27294</v>
      </c>
      <c r="H53" s="12">
        <f t="shared" si="7"/>
        <v>27294</v>
      </c>
      <c r="I53" s="12">
        <f t="shared" si="7"/>
        <v>26486</v>
      </c>
      <c r="J53" s="12">
        <f t="shared" si="7"/>
        <v>26486</v>
      </c>
      <c r="K53" s="12">
        <f t="shared" si="7"/>
        <v>24871</v>
      </c>
      <c r="L53" s="12">
        <f t="shared" si="7"/>
        <v>26486</v>
      </c>
      <c r="M53" s="12">
        <f t="shared" si="7"/>
        <v>26486</v>
      </c>
      <c r="N53" s="12">
        <f t="shared" si="7"/>
        <v>26486</v>
      </c>
      <c r="O53" s="12">
        <f t="shared" si="7"/>
        <v>25679</v>
      </c>
      <c r="P53" s="12">
        <f t="shared" si="7"/>
        <v>25679</v>
      </c>
      <c r="Q53" s="12">
        <f t="shared" si="7"/>
        <v>24468</v>
      </c>
      <c r="R53" s="12">
        <f t="shared" si="7"/>
        <v>23660</v>
      </c>
      <c r="S53" s="12">
        <f t="shared" si="7"/>
        <v>23660</v>
      </c>
      <c r="T53" s="12">
        <f t="shared" si="7"/>
        <v>23660</v>
      </c>
      <c r="U53" s="12">
        <f t="shared" si="7"/>
        <v>23660</v>
      </c>
      <c r="V53" s="12">
        <f t="shared" si="7"/>
        <v>23660</v>
      </c>
      <c r="W53" s="12">
        <f t="shared" si="7"/>
        <v>23660</v>
      </c>
      <c r="X53" s="12">
        <f t="shared" si="7"/>
        <v>23660</v>
      </c>
      <c r="Y53" s="12">
        <f t="shared" si="7"/>
        <v>23135</v>
      </c>
      <c r="Z53" s="12">
        <f t="shared" si="7"/>
        <v>23135</v>
      </c>
      <c r="AA53" s="12">
        <f t="shared" si="7"/>
        <v>23135</v>
      </c>
      <c r="AB53" s="12">
        <f t="shared" si="7"/>
        <v>20430</v>
      </c>
      <c r="AC53" s="12">
        <f t="shared" si="7"/>
        <v>20430</v>
      </c>
      <c r="AD53" s="12">
        <f t="shared" si="7"/>
        <v>20430</v>
      </c>
      <c r="AE53" s="12">
        <f t="shared" si="7"/>
        <v>20430</v>
      </c>
      <c r="AF53" s="12">
        <f t="shared" si="7"/>
        <v>19946</v>
      </c>
      <c r="AG53" s="12">
        <f t="shared" si="7"/>
        <v>19946</v>
      </c>
      <c r="AH53" s="12">
        <f t="shared" si="7"/>
        <v>19946</v>
      </c>
      <c r="AI53" s="12">
        <f t="shared" si="7"/>
        <v>19946</v>
      </c>
      <c r="AJ53" s="12">
        <f t="shared" si="7"/>
        <v>19946</v>
      </c>
      <c r="AK53" s="12">
        <f t="shared" si="7"/>
        <v>20995</v>
      </c>
      <c r="AL53" s="12">
        <f t="shared" si="7"/>
        <v>20995</v>
      </c>
      <c r="AM53" s="12">
        <f t="shared" si="7"/>
        <v>19946</v>
      </c>
    </row>
    <row r="54" spans="1:39" s="4" customFormat="1" ht="12" customHeight="1">
      <c r="A54" s="60">
        <v>4</v>
      </c>
      <c r="B54" s="12">
        <f t="shared" si="7"/>
        <v>30443</v>
      </c>
      <c r="C54" s="12">
        <f t="shared" si="7"/>
        <v>30443</v>
      </c>
      <c r="D54" s="12">
        <f t="shared" si="7"/>
        <v>30443</v>
      </c>
      <c r="E54" s="12">
        <f t="shared" si="7"/>
        <v>26083</v>
      </c>
      <c r="F54" s="12">
        <f t="shared" si="7"/>
        <v>26083</v>
      </c>
      <c r="G54" s="12">
        <f t="shared" si="7"/>
        <v>27294</v>
      </c>
      <c r="H54" s="12">
        <f t="shared" si="7"/>
        <v>27294</v>
      </c>
      <c r="I54" s="12">
        <f t="shared" si="7"/>
        <v>26486</v>
      </c>
      <c r="J54" s="12">
        <f t="shared" si="7"/>
        <v>26486</v>
      </c>
      <c r="K54" s="12">
        <f t="shared" si="7"/>
        <v>24871</v>
      </c>
      <c r="L54" s="12">
        <f t="shared" si="7"/>
        <v>26486</v>
      </c>
      <c r="M54" s="12">
        <f t="shared" si="7"/>
        <v>26486</v>
      </c>
      <c r="N54" s="12">
        <f t="shared" si="7"/>
        <v>26486</v>
      </c>
      <c r="O54" s="12">
        <f t="shared" si="7"/>
        <v>25679</v>
      </c>
      <c r="P54" s="12">
        <f t="shared" si="7"/>
        <v>25679</v>
      </c>
      <c r="Q54" s="12">
        <f t="shared" si="7"/>
        <v>24468</v>
      </c>
      <c r="R54" s="12">
        <f t="shared" si="7"/>
        <v>23660</v>
      </c>
      <c r="S54" s="12">
        <f t="shared" si="7"/>
        <v>23660</v>
      </c>
      <c r="T54" s="12">
        <f t="shared" si="7"/>
        <v>23660</v>
      </c>
      <c r="U54" s="12">
        <f t="shared" si="7"/>
        <v>23660</v>
      </c>
      <c r="V54" s="12">
        <f t="shared" si="7"/>
        <v>23660</v>
      </c>
      <c r="W54" s="12">
        <f t="shared" si="7"/>
        <v>23660</v>
      </c>
      <c r="X54" s="12">
        <f t="shared" si="7"/>
        <v>23660</v>
      </c>
      <c r="Y54" s="12">
        <f t="shared" si="7"/>
        <v>23135</v>
      </c>
      <c r="Z54" s="12">
        <f t="shared" si="7"/>
        <v>23135</v>
      </c>
      <c r="AA54" s="12">
        <f t="shared" si="7"/>
        <v>23135</v>
      </c>
      <c r="AB54" s="12">
        <f t="shared" si="7"/>
        <v>20430</v>
      </c>
      <c r="AC54" s="12">
        <f t="shared" si="7"/>
        <v>20430</v>
      </c>
      <c r="AD54" s="12">
        <f t="shared" si="7"/>
        <v>20430</v>
      </c>
      <c r="AE54" s="12">
        <f t="shared" si="7"/>
        <v>20430</v>
      </c>
      <c r="AF54" s="12">
        <f t="shared" si="7"/>
        <v>19946</v>
      </c>
      <c r="AG54" s="12">
        <f t="shared" si="7"/>
        <v>19946</v>
      </c>
      <c r="AH54" s="12">
        <f t="shared" si="7"/>
        <v>19946</v>
      </c>
      <c r="AI54" s="12">
        <f t="shared" si="7"/>
        <v>19946</v>
      </c>
      <c r="AJ54" s="12">
        <f t="shared" si="7"/>
        <v>19946</v>
      </c>
      <c r="AK54" s="12">
        <f t="shared" si="7"/>
        <v>20995</v>
      </c>
      <c r="AL54" s="12">
        <f t="shared" si="7"/>
        <v>20995</v>
      </c>
      <c r="AM54" s="12">
        <f t="shared" si="7"/>
        <v>19946</v>
      </c>
    </row>
    <row r="55" spans="1:39">
      <c r="A55" s="101" t="s">
        <v>96</v>
      </c>
    </row>
    <row r="56" spans="1:39" ht="47.25">
      <c r="A56" s="109" t="s">
        <v>103</v>
      </c>
    </row>
    <row r="57" spans="1:39">
      <c r="A57" s="101" t="s">
        <v>104</v>
      </c>
    </row>
    <row r="58" spans="1:39" ht="72">
      <c r="A58" s="110" t="s">
        <v>132</v>
      </c>
    </row>
    <row r="59" spans="1:39">
      <c r="A59" s="101" t="s">
        <v>104</v>
      </c>
    </row>
    <row r="60" spans="1:39" ht="60">
      <c r="A60" s="110" t="s">
        <v>106</v>
      </c>
    </row>
    <row r="61" spans="1:39">
      <c r="A61" s="101" t="s">
        <v>107</v>
      </c>
    </row>
    <row r="62" spans="1:39" ht="306.75">
      <c r="A62" s="111" t="s">
        <v>108</v>
      </c>
    </row>
  </sheetData>
  <pageMargins left="0.7" right="0.7"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B0F0"/>
  </sheetPr>
  <dimension ref="A1:CA64"/>
  <sheetViews>
    <sheetView workbookViewId="0">
      <selection activeCell="F57" sqref="F57"/>
    </sheetView>
  </sheetViews>
  <sheetFormatPr defaultColWidth="9.140625" defaultRowHeight="15"/>
  <cols>
    <col min="1" max="1" width="58.140625" style="1" customWidth="1"/>
    <col min="2" max="79" width="7.28515625" style="5" customWidth="1"/>
    <col min="80" max="16384" width="9.140625" style="5"/>
  </cols>
  <sheetData>
    <row r="1" spans="1:79" s="1" customFormat="1" ht="12.75">
      <c r="A1" s="88" t="s">
        <v>67</v>
      </c>
    </row>
    <row r="2" spans="1:79" s="1" customFormat="1" ht="12.75">
      <c r="A2" s="89" t="s">
        <v>109</v>
      </c>
    </row>
    <row r="3" spans="1:79" s="1" customFormat="1" ht="12.75" hidden="1">
      <c r="A3" s="90" t="s">
        <v>65</v>
      </c>
    </row>
    <row r="4" spans="1:79" s="2" customFormat="1" hidden="1">
      <c r="A4" s="91" t="s">
        <v>92</v>
      </c>
      <c r="B4" s="92">
        <v>46096</v>
      </c>
      <c r="C4" s="92">
        <v>46097</v>
      </c>
      <c r="D4" s="92">
        <v>46098</v>
      </c>
      <c r="E4" s="92">
        <v>46099</v>
      </c>
      <c r="F4" s="92">
        <v>46100</v>
      </c>
      <c r="G4" s="92">
        <v>46101</v>
      </c>
      <c r="H4" s="92">
        <v>46102</v>
      </c>
      <c r="I4" s="92">
        <v>46103</v>
      </c>
      <c r="J4" s="92">
        <v>46104</v>
      </c>
      <c r="K4" s="92">
        <v>46105</v>
      </c>
      <c r="L4" s="92">
        <v>46106</v>
      </c>
      <c r="M4" s="92">
        <v>46107</v>
      </c>
      <c r="N4" s="92">
        <v>46108</v>
      </c>
      <c r="O4" s="92">
        <v>46109</v>
      </c>
      <c r="P4" s="92">
        <v>46110</v>
      </c>
      <c r="Q4" s="92">
        <v>46111</v>
      </c>
      <c r="R4" s="92">
        <v>46112</v>
      </c>
      <c r="S4" s="92">
        <v>46113</v>
      </c>
      <c r="T4" s="92">
        <v>46114</v>
      </c>
      <c r="U4" s="92">
        <v>46115</v>
      </c>
      <c r="V4" s="92">
        <v>46116</v>
      </c>
      <c r="W4" s="92">
        <v>46117</v>
      </c>
      <c r="X4" s="92">
        <v>46118</v>
      </c>
      <c r="Y4" s="92">
        <v>46119</v>
      </c>
      <c r="Z4" s="92">
        <v>46120</v>
      </c>
      <c r="AA4" s="92">
        <v>46121</v>
      </c>
      <c r="AB4" s="92">
        <v>46122</v>
      </c>
      <c r="AC4" s="92">
        <v>46123</v>
      </c>
      <c r="AD4" s="92">
        <v>46124</v>
      </c>
      <c r="AE4" s="92">
        <v>46125</v>
      </c>
      <c r="AF4" s="92">
        <v>46126</v>
      </c>
      <c r="AG4" s="92">
        <v>46127</v>
      </c>
      <c r="AH4" s="92">
        <v>46128</v>
      </c>
      <c r="AI4" s="92">
        <v>46129</v>
      </c>
      <c r="AJ4" s="92">
        <v>46130</v>
      </c>
      <c r="AK4" s="92">
        <v>46131</v>
      </c>
      <c r="AL4" s="92">
        <v>46132</v>
      </c>
      <c r="AM4" s="92">
        <v>46133</v>
      </c>
      <c r="AN4" s="92">
        <v>46134</v>
      </c>
      <c r="AO4" s="92">
        <v>46135</v>
      </c>
      <c r="AP4" s="92">
        <v>46136</v>
      </c>
      <c r="AQ4" s="92">
        <v>46137</v>
      </c>
      <c r="AR4" s="92">
        <v>46138</v>
      </c>
      <c r="AS4" s="92">
        <v>46139</v>
      </c>
      <c r="AT4" s="92">
        <v>46140</v>
      </c>
      <c r="AU4" s="92">
        <v>46141</v>
      </c>
      <c r="AV4" s="92">
        <v>46142</v>
      </c>
      <c r="AW4" s="92">
        <v>46143</v>
      </c>
      <c r="AX4" s="92">
        <v>46144</v>
      </c>
      <c r="AY4" s="92">
        <v>46145</v>
      </c>
      <c r="AZ4" s="92">
        <v>46146</v>
      </c>
      <c r="BA4" s="92">
        <v>46147</v>
      </c>
      <c r="BB4" s="92">
        <v>46148</v>
      </c>
      <c r="BC4" s="92">
        <v>46149</v>
      </c>
      <c r="BD4" s="92">
        <v>46150</v>
      </c>
      <c r="BE4" s="92">
        <v>46151</v>
      </c>
      <c r="BF4" s="92">
        <v>46152</v>
      </c>
      <c r="BG4" s="92">
        <v>46153</v>
      </c>
      <c r="BH4" s="92">
        <v>46154</v>
      </c>
      <c r="BI4" s="92">
        <v>46155</v>
      </c>
      <c r="BJ4" s="92">
        <v>46156</v>
      </c>
      <c r="BK4" s="92">
        <v>46157</v>
      </c>
      <c r="BL4" s="92">
        <v>46158</v>
      </c>
      <c r="BM4" s="92">
        <v>46159</v>
      </c>
      <c r="BN4" s="92">
        <v>46160</v>
      </c>
      <c r="BO4" s="92">
        <v>46161</v>
      </c>
      <c r="BP4" s="92">
        <v>46162</v>
      </c>
      <c r="BQ4" s="92">
        <v>46163</v>
      </c>
      <c r="BR4" s="92">
        <v>46164</v>
      </c>
      <c r="BS4" s="92">
        <v>46165</v>
      </c>
      <c r="BT4" s="92">
        <v>46166</v>
      </c>
      <c r="BU4" s="92">
        <v>46167</v>
      </c>
      <c r="BV4" s="92">
        <v>46168</v>
      </c>
      <c r="BW4" s="92">
        <v>46169</v>
      </c>
      <c r="BX4" s="92">
        <v>46170</v>
      </c>
      <c r="BY4" s="92">
        <v>46171</v>
      </c>
      <c r="BZ4" s="92">
        <v>46172</v>
      </c>
      <c r="CA4" s="92">
        <v>46173</v>
      </c>
    </row>
    <row r="5" spans="1:79" s="3" customFormat="1" ht="12" hidden="1" customHeight="1">
      <c r="A5" s="59" t="s">
        <v>68</v>
      </c>
    </row>
    <row r="6" spans="1:79" s="3" customFormat="1" ht="12" hidden="1" customHeight="1">
      <c r="A6" s="14">
        <v>1</v>
      </c>
      <c r="B6" s="59">
        <f>BRIGHT!B6</f>
        <v>9630</v>
      </c>
      <c r="C6" s="59">
        <f>BRIGHT!C6</f>
        <v>11430</v>
      </c>
      <c r="D6" s="59">
        <f>BRIGHT!D6</f>
        <v>11430</v>
      </c>
      <c r="E6" s="59">
        <f>BRIGHT!E6</f>
        <v>11430</v>
      </c>
      <c r="F6" s="59">
        <f>BRIGHT!F6</f>
        <v>10530</v>
      </c>
      <c r="G6" s="59">
        <f>BRIGHT!G6</f>
        <v>10530</v>
      </c>
      <c r="H6" s="59">
        <f>BRIGHT!H6</f>
        <v>9180</v>
      </c>
      <c r="I6" s="59">
        <f>BRIGHT!I6</f>
        <v>8280</v>
      </c>
      <c r="J6" s="59">
        <f>BRIGHT!J6</f>
        <v>8280</v>
      </c>
      <c r="K6" s="59">
        <f>BRIGHT!K6</f>
        <v>8280</v>
      </c>
      <c r="L6" s="59">
        <f>BRIGHT!L6</f>
        <v>8280</v>
      </c>
      <c r="M6" s="59">
        <f>BRIGHT!M6</f>
        <v>8280</v>
      </c>
      <c r="N6" s="59">
        <f>BRIGHT!N6</f>
        <v>8280</v>
      </c>
      <c r="O6" s="59">
        <f>BRIGHT!O6</f>
        <v>8280</v>
      </c>
      <c r="P6" s="59">
        <f>BRIGHT!P6</f>
        <v>7695</v>
      </c>
      <c r="Q6" s="59">
        <f>BRIGHT!Q6</f>
        <v>7695</v>
      </c>
      <c r="R6" s="59">
        <f>BRIGHT!R6</f>
        <v>7695</v>
      </c>
      <c r="S6" s="59">
        <f>BRIGHT!S6</f>
        <v>6570</v>
      </c>
      <c r="T6" s="59">
        <f>BRIGHT!T6</f>
        <v>6570</v>
      </c>
      <c r="U6" s="59">
        <f>BRIGHT!U6</f>
        <v>6570</v>
      </c>
      <c r="V6" s="59">
        <f>BRIGHT!V6</f>
        <v>6570</v>
      </c>
      <c r="W6" s="59">
        <f>BRIGHT!W6</f>
        <v>6030</v>
      </c>
      <c r="X6" s="59">
        <f>BRIGHT!X6</f>
        <v>6030</v>
      </c>
      <c r="Y6" s="59">
        <f>BRIGHT!Y6</f>
        <v>6030</v>
      </c>
      <c r="Z6" s="59">
        <f>BRIGHT!Z6</f>
        <v>6030</v>
      </c>
      <c r="AA6" s="59">
        <f>BRIGHT!AA6</f>
        <v>6030</v>
      </c>
      <c r="AB6" s="59">
        <f>BRIGHT!AB6</f>
        <v>7200</v>
      </c>
      <c r="AC6" s="59">
        <f>BRIGHT!AC6</f>
        <v>7200</v>
      </c>
      <c r="AD6" s="59">
        <f>BRIGHT!AD6</f>
        <v>6030</v>
      </c>
      <c r="AE6" s="59">
        <f>BRIGHT!AE6</f>
        <v>6030</v>
      </c>
      <c r="AF6" s="59">
        <f>BRIGHT!AF6</f>
        <v>6030</v>
      </c>
      <c r="AG6" s="59">
        <f>BRIGHT!AG6</f>
        <v>6030</v>
      </c>
      <c r="AH6" s="59">
        <f>BRIGHT!AH6</f>
        <v>6030</v>
      </c>
      <c r="AI6" s="59">
        <f>BRIGHT!AI6</f>
        <v>6570</v>
      </c>
      <c r="AJ6" s="59">
        <f>BRIGHT!AJ6</f>
        <v>6570</v>
      </c>
      <c r="AK6" s="59">
        <f>BRIGHT!AK6</f>
        <v>6300</v>
      </c>
      <c r="AL6" s="59">
        <f>BRIGHT!AL6</f>
        <v>6300</v>
      </c>
      <c r="AM6" s="59">
        <f>BRIGHT!AM6</f>
        <v>6300</v>
      </c>
      <c r="AN6" s="59">
        <f>BRIGHT!AN6</f>
        <v>6300</v>
      </c>
      <c r="AO6" s="59">
        <f>BRIGHT!AO6</f>
        <v>6300</v>
      </c>
      <c r="AP6" s="59">
        <f>BRIGHT!AP6</f>
        <v>6840</v>
      </c>
      <c r="AQ6" s="59">
        <f>BRIGHT!AQ6</f>
        <v>6840</v>
      </c>
      <c r="AR6" s="59">
        <f>BRIGHT!AR6</f>
        <v>6840</v>
      </c>
      <c r="AS6" s="59">
        <f>BRIGHT!AS6</f>
        <v>6030</v>
      </c>
      <c r="AT6" s="59">
        <f>BRIGHT!AT6</f>
        <v>6030</v>
      </c>
      <c r="AU6" s="59">
        <f>BRIGHT!AU6</f>
        <v>6030</v>
      </c>
      <c r="AV6" s="59">
        <f>BRIGHT!AV6</f>
        <v>7650</v>
      </c>
      <c r="AW6" s="59">
        <f>BRIGHT!AW6</f>
        <v>7650</v>
      </c>
      <c r="AX6" s="59">
        <f>BRIGHT!AX6</f>
        <v>7650</v>
      </c>
      <c r="AY6" s="59">
        <f>BRIGHT!AY6</f>
        <v>6840</v>
      </c>
      <c r="AZ6" s="59">
        <f>BRIGHT!AZ6</f>
        <v>6840</v>
      </c>
      <c r="BA6" s="59">
        <f>BRIGHT!BA6</f>
        <v>6840</v>
      </c>
      <c r="BB6" s="59">
        <f>BRIGHT!BB6</f>
        <v>6840</v>
      </c>
      <c r="BC6" s="59">
        <f>BRIGHT!BC6</f>
        <v>6840</v>
      </c>
      <c r="BD6" s="59">
        <f>BRIGHT!BD6</f>
        <v>7650</v>
      </c>
      <c r="BE6" s="59">
        <f>BRIGHT!BE6</f>
        <v>7650</v>
      </c>
      <c r="BF6" s="59">
        <f>BRIGHT!BF6</f>
        <v>7650</v>
      </c>
      <c r="BG6" s="59">
        <f>BRIGHT!BG6</f>
        <v>6300</v>
      </c>
      <c r="BH6" s="59">
        <f>BRIGHT!BH6</f>
        <v>6300</v>
      </c>
      <c r="BI6" s="59">
        <f>BRIGHT!BI6</f>
        <v>6300</v>
      </c>
      <c r="BJ6" s="59">
        <f>BRIGHT!BJ6</f>
        <v>6300</v>
      </c>
      <c r="BK6" s="59">
        <f>BRIGHT!BK6</f>
        <v>6570</v>
      </c>
      <c r="BL6" s="59">
        <f>BRIGHT!BL6</f>
        <v>6570</v>
      </c>
      <c r="BM6" s="59">
        <f>BRIGHT!BM6</f>
        <v>6300</v>
      </c>
      <c r="BN6" s="59">
        <f>BRIGHT!BN6</f>
        <v>6300</v>
      </c>
      <c r="BO6" s="59">
        <f>BRIGHT!BO6</f>
        <v>6300</v>
      </c>
      <c r="BP6" s="59">
        <f>BRIGHT!BP6</f>
        <v>6300</v>
      </c>
      <c r="BQ6" s="59">
        <f>BRIGHT!BQ6</f>
        <v>6300</v>
      </c>
      <c r="BR6" s="59">
        <f>BRIGHT!BR6</f>
        <v>6570</v>
      </c>
      <c r="BS6" s="59">
        <f>BRIGHT!BS6</f>
        <v>6570</v>
      </c>
      <c r="BT6" s="59">
        <f>BRIGHT!BT6</f>
        <v>6300</v>
      </c>
      <c r="BU6" s="59">
        <f>BRIGHT!BU6</f>
        <v>6300</v>
      </c>
      <c r="BV6" s="59">
        <f>BRIGHT!BV6</f>
        <v>6300</v>
      </c>
      <c r="BW6" s="59">
        <f>BRIGHT!BW6</f>
        <v>6300</v>
      </c>
      <c r="BX6" s="59">
        <f>BRIGHT!BX6</f>
        <v>6300</v>
      </c>
      <c r="BY6" s="59">
        <f>BRIGHT!BY6</f>
        <v>6570</v>
      </c>
      <c r="BZ6" s="59">
        <f>BRIGHT!BZ6</f>
        <v>6570</v>
      </c>
      <c r="CA6" s="59">
        <f>BRIGHT!CA6</f>
        <v>6570</v>
      </c>
    </row>
    <row r="7" spans="1:79" s="3" customFormat="1" ht="12" hidden="1" customHeight="1">
      <c r="A7" s="14">
        <v>2</v>
      </c>
      <c r="B7" s="59">
        <f>BRIGHT!B7</f>
        <v>11385</v>
      </c>
      <c r="C7" s="59">
        <f>BRIGHT!C7</f>
        <v>13185</v>
      </c>
      <c r="D7" s="59">
        <f>BRIGHT!D7</f>
        <v>13185</v>
      </c>
      <c r="E7" s="59">
        <f>BRIGHT!E7</f>
        <v>13185</v>
      </c>
      <c r="F7" s="59">
        <f>BRIGHT!F7</f>
        <v>12285</v>
      </c>
      <c r="G7" s="59">
        <f>BRIGHT!G7</f>
        <v>12285</v>
      </c>
      <c r="H7" s="59">
        <f>BRIGHT!H7</f>
        <v>10935</v>
      </c>
      <c r="I7" s="59">
        <f>BRIGHT!I7</f>
        <v>10035</v>
      </c>
      <c r="J7" s="59">
        <f>BRIGHT!J7</f>
        <v>10035</v>
      </c>
      <c r="K7" s="59">
        <f>BRIGHT!K7</f>
        <v>10035</v>
      </c>
      <c r="L7" s="59">
        <f>BRIGHT!L7</f>
        <v>10035</v>
      </c>
      <c r="M7" s="59">
        <f>BRIGHT!M7</f>
        <v>10035</v>
      </c>
      <c r="N7" s="59">
        <f>BRIGHT!N7</f>
        <v>10035</v>
      </c>
      <c r="O7" s="59">
        <f>BRIGHT!O7</f>
        <v>10035</v>
      </c>
      <c r="P7" s="59">
        <f>BRIGHT!P7</f>
        <v>9450</v>
      </c>
      <c r="Q7" s="59">
        <f>BRIGHT!Q7</f>
        <v>9450</v>
      </c>
      <c r="R7" s="59">
        <f>BRIGHT!R7</f>
        <v>9450</v>
      </c>
      <c r="S7" s="59">
        <f>BRIGHT!S7</f>
        <v>8235</v>
      </c>
      <c r="T7" s="59">
        <f>BRIGHT!T7</f>
        <v>8235</v>
      </c>
      <c r="U7" s="59">
        <f>BRIGHT!U7</f>
        <v>8235</v>
      </c>
      <c r="V7" s="59">
        <f>BRIGHT!V7</f>
        <v>8235</v>
      </c>
      <c r="W7" s="59">
        <f>BRIGHT!W7</f>
        <v>7695</v>
      </c>
      <c r="X7" s="59">
        <f>BRIGHT!X7</f>
        <v>7695</v>
      </c>
      <c r="Y7" s="59">
        <f>BRIGHT!Y7</f>
        <v>7695</v>
      </c>
      <c r="Z7" s="59">
        <f>BRIGHT!Z7</f>
        <v>7695</v>
      </c>
      <c r="AA7" s="59">
        <f>BRIGHT!AA7</f>
        <v>7695</v>
      </c>
      <c r="AB7" s="59">
        <f>BRIGHT!AB7</f>
        <v>8865</v>
      </c>
      <c r="AC7" s="59">
        <f>BRIGHT!AC7</f>
        <v>8865</v>
      </c>
      <c r="AD7" s="59">
        <f>BRIGHT!AD7</f>
        <v>7695</v>
      </c>
      <c r="AE7" s="59">
        <f>BRIGHT!AE7</f>
        <v>7695</v>
      </c>
      <c r="AF7" s="59">
        <f>BRIGHT!AF7</f>
        <v>7695</v>
      </c>
      <c r="AG7" s="59">
        <f>BRIGHT!AG7</f>
        <v>7695</v>
      </c>
      <c r="AH7" s="59">
        <f>BRIGHT!AH7</f>
        <v>7695</v>
      </c>
      <c r="AI7" s="59">
        <f>BRIGHT!AI7</f>
        <v>8235</v>
      </c>
      <c r="AJ7" s="59">
        <f>BRIGHT!AJ7</f>
        <v>8235</v>
      </c>
      <c r="AK7" s="59">
        <f>BRIGHT!AK7</f>
        <v>7965</v>
      </c>
      <c r="AL7" s="59">
        <f>BRIGHT!AL7</f>
        <v>7965</v>
      </c>
      <c r="AM7" s="59">
        <f>BRIGHT!AM7</f>
        <v>7965</v>
      </c>
      <c r="AN7" s="59">
        <f>BRIGHT!AN7</f>
        <v>7965</v>
      </c>
      <c r="AO7" s="59">
        <f>BRIGHT!AO7</f>
        <v>7965</v>
      </c>
      <c r="AP7" s="59">
        <f>BRIGHT!AP7</f>
        <v>8505</v>
      </c>
      <c r="AQ7" s="59">
        <f>BRIGHT!AQ7</f>
        <v>8505</v>
      </c>
      <c r="AR7" s="59">
        <f>BRIGHT!AR7</f>
        <v>8505</v>
      </c>
      <c r="AS7" s="59">
        <f>BRIGHT!AS7</f>
        <v>7695</v>
      </c>
      <c r="AT7" s="59">
        <f>BRIGHT!AT7</f>
        <v>7695</v>
      </c>
      <c r="AU7" s="59">
        <f>BRIGHT!AU7</f>
        <v>7695</v>
      </c>
      <c r="AV7" s="59">
        <f>BRIGHT!AV7</f>
        <v>9315</v>
      </c>
      <c r="AW7" s="59">
        <f>BRIGHT!AW7</f>
        <v>9315</v>
      </c>
      <c r="AX7" s="59">
        <f>BRIGHT!AX7</f>
        <v>9315</v>
      </c>
      <c r="AY7" s="59">
        <f>BRIGHT!AY7</f>
        <v>8505</v>
      </c>
      <c r="AZ7" s="59">
        <f>BRIGHT!AZ7</f>
        <v>8505</v>
      </c>
      <c r="BA7" s="59">
        <f>BRIGHT!BA7</f>
        <v>8505</v>
      </c>
      <c r="BB7" s="59">
        <f>BRIGHT!BB7</f>
        <v>8505</v>
      </c>
      <c r="BC7" s="59">
        <f>BRIGHT!BC7</f>
        <v>8505</v>
      </c>
      <c r="BD7" s="59">
        <f>BRIGHT!BD7</f>
        <v>9315</v>
      </c>
      <c r="BE7" s="59">
        <f>BRIGHT!BE7</f>
        <v>9315</v>
      </c>
      <c r="BF7" s="59">
        <f>BRIGHT!BF7</f>
        <v>9315</v>
      </c>
      <c r="BG7" s="59">
        <f>BRIGHT!BG7</f>
        <v>7965</v>
      </c>
      <c r="BH7" s="59">
        <f>BRIGHT!BH7</f>
        <v>7965</v>
      </c>
      <c r="BI7" s="59">
        <f>BRIGHT!BI7</f>
        <v>7965</v>
      </c>
      <c r="BJ7" s="59">
        <f>BRIGHT!BJ7</f>
        <v>7965</v>
      </c>
      <c r="BK7" s="59">
        <f>BRIGHT!BK7</f>
        <v>8235</v>
      </c>
      <c r="BL7" s="59">
        <f>BRIGHT!BL7</f>
        <v>8235</v>
      </c>
      <c r="BM7" s="59">
        <f>BRIGHT!BM7</f>
        <v>7965</v>
      </c>
      <c r="BN7" s="59">
        <f>BRIGHT!BN7</f>
        <v>7965</v>
      </c>
      <c r="BO7" s="59">
        <f>BRIGHT!BO7</f>
        <v>7965</v>
      </c>
      <c r="BP7" s="59">
        <f>BRIGHT!BP7</f>
        <v>7965</v>
      </c>
      <c r="BQ7" s="59">
        <f>BRIGHT!BQ7</f>
        <v>7965</v>
      </c>
      <c r="BR7" s="59">
        <f>BRIGHT!BR7</f>
        <v>8235</v>
      </c>
      <c r="BS7" s="59">
        <f>BRIGHT!BS7</f>
        <v>8235</v>
      </c>
      <c r="BT7" s="59">
        <f>BRIGHT!BT7</f>
        <v>7965</v>
      </c>
      <c r="BU7" s="59">
        <f>BRIGHT!BU7</f>
        <v>7965</v>
      </c>
      <c r="BV7" s="59">
        <f>BRIGHT!BV7</f>
        <v>7965</v>
      </c>
      <c r="BW7" s="59">
        <f>BRIGHT!BW7</f>
        <v>7965</v>
      </c>
      <c r="BX7" s="59">
        <f>BRIGHT!BX7</f>
        <v>7965</v>
      </c>
      <c r="BY7" s="59">
        <f>BRIGHT!BY7</f>
        <v>8235</v>
      </c>
      <c r="BZ7" s="59">
        <f>BRIGHT!BZ7</f>
        <v>8235</v>
      </c>
      <c r="CA7" s="59">
        <f>BRIGHT!CA7</f>
        <v>8235</v>
      </c>
    </row>
    <row r="8" spans="1:79" s="3" customFormat="1" ht="12" hidden="1" customHeight="1">
      <c r="A8" s="59" t="s">
        <v>69</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row>
    <row r="9" spans="1:79" s="3" customFormat="1" ht="12" hidden="1" customHeight="1">
      <c r="A9" s="14">
        <v>1</v>
      </c>
      <c r="B9" s="59">
        <f>BRIGHT!B9</f>
        <v>11160</v>
      </c>
      <c r="C9" s="59">
        <f>BRIGHT!C9</f>
        <v>12960</v>
      </c>
      <c r="D9" s="59">
        <f>BRIGHT!D9</f>
        <v>12960</v>
      </c>
      <c r="E9" s="59">
        <f>BRIGHT!E9</f>
        <v>12960</v>
      </c>
      <c r="F9" s="59">
        <f>BRIGHT!F9</f>
        <v>12060</v>
      </c>
      <c r="G9" s="59">
        <f>BRIGHT!G9</f>
        <v>12060</v>
      </c>
      <c r="H9" s="59">
        <f>BRIGHT!H9</f>
        <v>10710</v>
      </c>
      <c r="I9" s="59">
        <f>BRIGHT!I9</f>
        <v>9810</v>
      </c>
      <c r="J9" s="59">
        <f>BRIGHT!J9</f>
        <v>9810</v>
      </c>
      <c r="K9" s="59">
        <f>BRIGHT!K9</f>
        <v>9810</v>
      </c>
      <c r="L9" s="59">
        <f>BRIGHT!L9</f>
        <v>9810</v>
      </c>
      <c r="M9" s="59">
        <f>BRIGHT!M9</f>
        <v>9810</v>
      </c>
      <c r="N9" s="59">
        <f>BRIGHT!N9</f>
        <v>9810</v>
      </c>
      <c r="O9" s="59">
        <f>BRIGHT!O9</f>
        <v>9810</v>
      </c>
      <c r="P9" s="59">
        <f>BRIGHT!P9</f>
        <v>9225</v>
      </c>
      <c r="Q9" s="59">
        <f>BRIGHT!Q9</f>
        <v>9225</v>
      </c>
      <c r="R9" s="59">
        <f>BRIGHT!R9</f>
        <v>9225</v>
      </c>
      <c r="S9" s="59">
        <f>BRIGHT!S9</f>
        <v>8370</v>
      </c>
      <c r="T9" s="59">
        <f>BRIGHT!T9</f>
        <v>8370</v>
      </c>
      <c r="U9" s="59">
        <f>BRIGHT!U9</f>
        <v>8370</v>
      </c>
      <c r="V9" s="59">
        <f>BRIGHT!V9</f>
        <v>8370</v>
      </c>
      <c r="W9" s="59">
        <f>BRIGHT!W9</f>
        <v>7830</v>
      </c>
      <c r="X9" s="59">
        <f>BRIGHT!X9</f>
        <v>7830</v>
      </c>
      <c r="Y9" s="59">
        <f>BRIGHT!Y9</f>
        <v>7830</v>
      </c>
      <c r="Z9" s="59">
        <f>BRIGHT!Z9</f>
        <v>7830</v>
      </c>
      <c r="AA9" s="59">
        <f>BRIGHT!AA9</f>
        <v>7830</v>
      </c>
      <c r="AB9" s="59">
        <f>BRIGHT!AB9</f>
        <v>9000</v>
      </c>
      <c r="AC9" s="59">
        <f>BRIGHT!AC9</f>
        <v>9000</v>
      </c>
      <c r="AD9" s="59">
        <f>BRIGHT!AD9</f>
        <v>7830</v>
      </c>
      <c r="AE9" s="59">
        <f>BRIGHT!AE9</f>
        <v>7830</v>
      </c>
      <c r="AF9" s="59">
        <f>BRIGHT!AF9</f>
        <v>7830</v>
      </c>
      <c r="AG9" s="59">
        <f>BRIGHT!AG9</f>
        <v>7830</v>
      </c>
      <c r="AH9" s="59">
        <f>BRIGHT!AH9</f>
        <v>7830</v>
      </c>
      <c r="AI9" s="59">
        <f>BRIGHT!AI9</f>
        <v>8370</v>
      </c>
      <c r="AJ9" s="59">
        <f>BRIGHT!AJ9</f>
        <v>8370</v>
      </c>
      <c r="AK9" s="59">
        <f>BRIGHT!AK9</f>
        <v>8100</v>
      </c>
      <c r="AL9" s="59">
        <f>BRIGHT!AL9</f>
        <v>8100</v>
      </c>
      <c r="AM9" s="59">
        <f>BRIGHT!AM9</f>
        <v>8100</v>
      </c>
      <c r="AN9" s="59">
        <f>BRIGHT!AN9</f>
        <v>8100</v>
      </c>
      <c r="AO9" s="59">
        <f>BRIGHT!AO9</f>
        <v>8100</v>
      </c>
      <c r="AP9" s="59">
        <f>BRIGHT!AP9</f>
        <v>8640</v>
      </c>
      <c r="AQ9" s="59">
        <f>BRIGHT!AQ9</f>
        <v>8640</v>
      </c>
      <c r="AR9" s="59">
        <f>BRIGHT!AR9</f>
        <v>8640</v>
      </c>
      <c r="AS9" s="59">
        <f>BRIGHT!AS9</f>
        <v>7830</v>
      </c>
      <c r="AT9" s="59">
        <f>BRIGHT!AT9</f>
        <v>7830</v>
      </c>
      <c r="AU9" s="59">
        <f>BRIGHT!AU9</f>
        <v>7830</v>
      </c>
      <c r="AV9" s="59">
        <f>BRIGHT!AV9</f>
        <v>9450</v>
      </c>
      <c r="AW9" s="59">
        <f>BRIGHT!AW9</f>
        <v>9450</v>
      </c>
      <c r="AX9" s="59">
        <f>BRIGHT!AX9</f>
        <v>9450</v>
      </c>
      <c r="AY9" s="59">
        <f>BRIGHT!AY9</f>
        <v>8640</v>
      </c>
      <c r="AZ9" s="59">
        <f>BRIGHT!AZ9</f>
        <v>8640</v>
      </c>
      <c r="BA9" s="59">
        <f>BRIGHT!BA9</f>
        <v>8640</v>
      </c>
      <c r="BB9" s="59">
        <f>BRIGHT!BB9</f>
        <v>8640</v>
      </c>
      <c r="BC9" s="59">
        <f>BRIGHT!BC9</f>
        <v>8640</v>
      </c>
      <c r="BD9" s="59">
        <f>BRIGHT!BD9</f>
        <v>9450</v>
      </c>
      <c r="BE9" s="59">
        <f>BRIGHT!BE9</f>
        <v>9450</v>
      </c>
      <c r="BF9" s="59">
        <f>BRIGHT!BF9</f>
        <v>9450</v>
      </c>
      <c r="BG9" s="59">
        <f>BRIGHT!BG9</f>
        <v>8100</v>
      </c>
      <c r="BH9" s="59">
        <f>BRIGHT!BH9</f>
        <v>8100</v>
      </c>
      <c r="BI9" s="59">
        <f>BRIGHT!BI9</f>
        <v>8100</v>
      </c>
      <c r="BJ9" s="59">
        <f>BRIGHT!BJ9</f>
        <v>8100</v>
      </c>
      <c r="BK9" s="59">
        <f>BRIGHT!BK9</f>
        <v>8370</v>
      </c>
      <c r="BL9" s="59">
        <f>BRIGHT!BL9</f>
        <v>8370</v>
      </c>
      <c r="BM9" s="59">
        <f>BRIGHT!BM9</f>
        <v>8100</v>
      </c>
      <c r="BN9" s="59">
        <f>BRIGHT!BN9</f>
        <v>8100</v>
      </c>
      <c r="BO9" s="59">
        <f>BRIGHT!BO9</f>
        <v>8100</v>
      </c>
      <c r="BP9" s="59">
        <f>BRIGHT!BP9</f>
        <v>8100</v>
      </c>
      <c r="BQ9" s="59">
        <f>BRIGHT!BQ9</f>
        <v>8100</v>
      </c>
      <c r="BR9" s="59">
        <f>BRIGHT!BR9</f>
        <v>8370</v>
      </c>
      <c r="BS9" s="59">
        <f>BRIGHT!BS9</f>
        <v>8370</v>
      </c>
      <c r="BT9" s="59">
        <f>BRIGHT!BT9</f>
        <v>8100</v>
      </c>
      <c r="BU9" s="59">
        <f>BRIGHT!BU9</f>
        <v>8100</v>
      </c>
      <c r="BV9" s="59">
        <f>BRIGHT!BV9</f>
        <v>8100</v>
      </c>
      <c r="BW9" s="59">
        <f>BRIGHT!BW9</f>
        <v>8100</v>
      </c>
      <c r="BX9" s="59">
        <f>BRIGHT!BX9</f>
        <v>8100</v>
      </c>
      <c r="BY9" s="59">
        <f>BRIGHT!BY9</f>
        <v>8370</v>
      </c>
      <c r="BZ9" s="59">
        <f>BRIGHT!BZ9</f>
        <v>8370</v>
      </c>
      <c r="CA9" s="59">
        <f>BRIGHT!CA9</f>
        <v>8370</v>
      </c>
    </row>
    <row r="10" spans="1:79" s="3" customFormat="1" ht="12" hidden="1" customHeight="1">
      <c r="A10" s="14">
        <v>2</v>
      </c>
      <c r="B10" s="59">
        <f>BRIGHT!B10</f>
        <v>12915</v>
      </c>
      <c r="C10" s="59">
        <f>BRIGHT!C10</f>
        <v>14715</v>
      </c>
      <c r="D10" s="59">
        <f>BRIGHT!D10</f>
        <v>14715</v>
      </c>
      <c r="E10" s="59">
        <f>BRIGHT!E10</f>
        <v>14715</v>
      </c>
      <c r="F10" s="59">
        <f>BRIGHT!F10</f>
        <v>13815</v>
      </c>
      <c r="G10" s="59">
        <f>BRIGHT!G10</f>
        <v>13815</v>
      </c>
      <c r="H10" s="59">
        <f>BRIGHT!H10</f>
        <v>12465</v>
      </c>
      <c r="I10" s="59">
        <f>BRIGHT!I10</f>
        <v>11565</v>
      </c>
      <c r="J10" s="59">
        <f>BRIGHT!J10</f>
        <v>11565</v>
      </c>
      <c r="K10" s="59">
        <f>BRIGHT!K10</f>
        <v>11565</v>
      </c>
      <c r="L10" s="59">
        <f>BRIGHT!L10</f>
        <v>11565</v>
      </c>
      <c r="M10" s="59">
        <f>BRIGHT!M10</f>
        <v>11565</v>
      </c>
      <c r="N10" s="59">
        <f>BRIGHT!N10</f>
        <v>11565</v>
      </c>
      <c r="O10" s="59">
        <f>BRIGHT!O10</f>
        <v>11565</v>
      </c>
      <c r="P10" s="59">
        <f>BRIGHT!P10</f>
        <v>10980</v>
      </c>
      <c r="Q10" s="59">
        <f>BRIGHT!Q10</f>
        <v>10980</v>
      </c>
      <c r="R10" s="59">
        <f>BRIGHT!R10</f>
        <v>10980</v>
      </c>
      <c r="S10" s="59">
        <f>BRIGHT!S10</f>
        <v>10035</v>
      </c>
      <c r="T10" s="59">
        <f>BRIGHT!T10</f>
        <v>10035</v>
      </c>
      <c r="U10" s="59">
        <f>BRIGHT!U10</f>
        <v>10035</v>
      </c>
      <c r="V10" s="59">
        <f>BRIGHT!V10</f>
        <v>10035</v>
      </c>
      <c r="W10" s="59">
        <f>BRIGHT!W10</f>
        <v>9495</v>
      </c>
      <c r="X10" s="59">
        <f>BRIGHT!X10</f>
        <v>9495</v>
      </c>
      <c r="Y10" s="59">
        <f>BRIGHT!Y10</f>
        <v>9495</v>
      </c>
      <c r="Z10" s="59">
        <f>BRIGHT!Z10</f>
        <v>9495</v>
      </c>
      <c r="AA10" s="59">
        <f>BRIGHT!AA10</f>
        <v>9495</v>
      </c>
      <c r="AB10" s="59">
        <f>BRIGHT!AB10</f>
        <v>10665</v>
      </c>
      <c r="AC10" s="59">
        <f>BRIGHT!AC10</f>
        <v>10665</v>
      </c>
      <c r="AD10" s="59">
        <f>BRIGHT!AD10</f>
        <v>9495</v>
      </c>
      <c r="AE10" s="59">
        <f>BRIGHT!AE10</f>
        <v>9495</v>
      </c>
      <c r="AF10" s="59">
        <f>BRIGHT!AF10</f>
        <v>9495</v>
      </c>
      <c r="AG10" s="59">
        <f>BRIGHT!AG10</f>
        <v>9495</v>
      </c>
      <c r="AH10" s="59">
        <f>BRIGHT!AH10</f>
        <v>9495</v>
      </c>
      <c r="AI10" s="59">
        <f>BRIGHT!AI10</f>
        <v>10035</v>
      </c>
      <c r="AJ10" s="59">
        <f>BRIGHT!AJ10</f>
        <v>10035</v>
      </c>
      <c r="AK10" s="59">
        <f>BRIGHT!AK10</f>
        <v>9765</v>
      </c>
      <c r="AL10" s="59">
        <f>BRIGHT!AL10</f>
        <v>9765</v>
      </c>
      <c r="AM10" s="59">
        <f>BRIGHT!AM10</f>
        <v>9765</v>
      </c>
      <c r="AN10" s="59">
        <f>BRIGHT!AN10</f>
        <v>9765</v>
      </c>
      <c r="AO10" s="59">
        <f>BRIGHT!AO10</f>
        <v>9765</v>
      </c>
      <c r="AP10" s="59">
        <f>BRIGHT!AP10</f>
        <v>10305</v>
      </c>
      <c r="AQ10" s="59">
        <f>BRIGHT!AQ10</f>
        <v>10305</v>
      </c>
      <c r="AR10" s="59">
        <f>BRIGHT!AR10</f>
        <v>10305</v>
      </c>
      <c r="AS10" s="59">
        <f>BRIGHT!AS10</f>
        <v>9495</v>
      </c>
      <c r="AT10" s="59">
        <f>BRIGHT!AT10</f>
        <v>9495</v>
      </c>
      <c r="AU10" s="59">
        <f>BRIGHT!AU10</f>
        <v>9495</v>
      </c>
      <c r="AV10" s="59">
        <f>BRIGHT!AV10</f>
        <v>11115</v>
      </c>
      <c r="AW10" s="59">
        <f>BRIGHT!AW10</f>
        <v>11115</v>
      </c>
      <c r="AX10" s="59">
        <f>BRIGHT!AX10</f>
        <v>11115</v>
      </c>
      <c r="AY10" s="59">
        <f>BRIGHT!AY10</f>
        <v>10305</v>
      </c>
      <c r="AZ10" s="59">
        <f>BRIGHT!AZ10</f>
        <v>10305</v>
      </c>
      <c r="BA10" s="59">
        <f>BRIGHT!BA10</f>
        <v>10305</v>
      </c>
      <c r="BB10" s="59">
        <f>BRIGHT!BB10</f>
        <v>10305</v>
      </c>
      <c r="BC10" s="59">
        <f>BRIGHT!BC10</f>
        <v>10305</v>
      </c>
      <c r="BD10" s="59">
        <f>BRIGHT!BD10</f>
        <v>11115</v>
      </c>
      <c r="BE10" s="59">
        <f>BRIGHT!BE10</f>
        <v>11115</v>
      </c>
      <c r="BF10" s="59">
        <f>BRIGHT!BF10</f>
        <v>11115</v>
      </c>
      <c r="BG10" s="59">
        <f>BRIGHT!BG10</f>
        <v>9765</v>
      </c>
      <c r="BH10" s="59">
        <f>BRIGHT!BH10</f>
        <v>9765</v>
      </c>
      <c r="BI10" s="59">
        <f>BRIGHT!BI10</f>
        <v>9765</v>
      </c>
      <c r="BJ10" s="59">
        <f>BRIGHT!BJ10</f>
        <v>9765</v>
      </c>
      <c r="BK10" s="59">
        <f>BRIGHT!BK10</f>
        <v>10035</v>
      </c>
      <c r="BL10" s="59">
        <f>BRIGHT!BL10</f>
        <v>10035</v>
      </c>
      <c r="BM10" s="59">
        <f>BRIGHT!BM10</f>
        <v>9765</v>
      </c>
      <c r="BN10" s="59">
        <f>BRIGHT!BN10</f>
        <v>9765</v>
      </c>
      <c r="BO10" s="59">
        <f>BRIGHT!BO10</f>
        <v>9765</v>
      </c>
      <c r="BP10" s="59">
        <f>BRIGHT!BP10</f>
        <v>9765</v>
      </c>
      <c r="BQ10" s="59">
        <f>BRIGHT!BQ10</f>
        <v>9765</v>
      </c>
      <c r="BR10" s="59">
        <f>BRIGHT!BR10</f>
        <v>10035</v>
      </c>
      <c r="BS10" s="59">
        <f>BRIGHT!BS10</f>
        <v>10035</v>
      </c>
      <c r="BT10" s="59">
        <f>BRIGHT!BT10</f>
        <v>9765</v>
      </c>
      <c r="BU10" s="59">
        <f>BRIGHT!BU10</f>
        <v>9765</v>
      </c>
      <c r="BV10" s="59">
        <f>BRIGHT!BV10</f>
        <v>9765</v>
      </c>
      <c r="BW10" s="59">
        <f>BRIGHT!BW10</f>
        <v>9765</v>
      </c>
      <c r="BX10" s="59">
        <f>BRIGHT!BX10</f>
        <v>9765</v>
      </c>
      <c r="BY10" s="59">
        <f>BRIGHT!BY10</f>
        <v>10035</v>
      </c>
      <c r="BZ10" s="59">
        <f>BRIGHT!BZ10</f>
        <v>10035</v>
      </c>
      <c r="CA10" s="59">
        <f>BRIGHT!CA10</f>
        <v>10035</v>
      </c>
    </row>
    <row r="11" spans="1:79" s="3" customFormat="1" ht="12" hidden="1" customHeight="1">
      <c r="A11" s="12" t="s">
        <v>70</v>
      </c>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row>
    <row r="12" spans="1:79" s="3" customFormat="1" ht="12" hidden="1" customHeight="1">
      <c r="A12" s="13">
        <v>1</v>
      </c>
      <c r="B12" s="59">
        <f>BRIGHT!B12</f>
        <v>13860</v>
      </c>
      <c r="C12" s="59">
        <f>BRIGHT!C12</f>
        <v>15660</v>
      </c>
      <c r="D12" s="59">
        <f>BRIGHT!D12</f>
        <v>15660</v>
      </c>
      <c r="E12" s="59">
        <f>BRIGHT!E12</f>
        <v>15660</v>
      </c>
      <c r="F12" s="59">
        <f>BRIGHT!F12</f>
        <v>14760</v>
      </c>
      <c r="G12" s="59">
        <f>BRIGHT!G12</f>
        <v>14760</v>
      </c>
      <c r="H12" s="59">
        <f>BRIGHT!H12</f>
        <v>13410</v>
      </c>
      <c r="I12" s="59">
        <f>BRIGHT!I12</f>
        <v>12510</v>
      </c>
      <c r="J12" s="59">
        <f>BRIGHT!J12</f>
        <v>12510</v>
      </c>
      <c r="K12" s="59">
        <f>BRIGHT!K12</f>
        <v>12510</v>
      </c>
      <c r="L12" s="59">
        <f>BRIGHT!L12</f>
        <v>12510</v>
      </c>
      <c r="M12" s="59">
        <f>BRIGHT!M12</f>
        <v>12510</v>
      </c>
      <c r="N12" s="59">
        <f>BRIGHT!N12</f>
        <v>12510</v>
      </c>
      <c r="O12" s="59">
        <f>BRIGHT!O12</f>
        <v>12510</v>
      </c>
      <c r="P12" s="59">
        <f>BRIGHT!P12</f>
        <v>11925</v>
      </c>
      <c r="Q12" s="59">
        <f>BRIGHT!Q12</f>
        <v>11925</v>
      </c>
      <c r="R12" s="59">
        <f>BRIGHT!R12</f>
        <v>11925</v>
      </c>
      <c r="S12" s="59">
        <f>BRIGHT!S12</f>
        <v>11970</v>
      </c>
      <c r="T12" s="59">
        <f>BRIGHT!T12</f>
        <v>11970</v>
      </c>
      <c r="U12" s="59">
        <f>BRIGHT!U12</f>
        <v>11970</v>
      </c>
      <c r="V12" s="59">
        <f>BRIGHT!V12</f>
        <v>11970</v>
      </c>
      <c r="W12" s="59">
        <f>BRIGHT!W12</f>
        <v>11430</v>
      </c>
      <c r="X12" s="59">
        <f>BRIGHT!X12</f>
        <v>11430</v>
      </c>
      <c r="Y12" s="59">
        <f>BRIGHT!Y12</f>
        <v>11430</v>
      </c>
      <c r="Z12" s="59">
        <f>BRIGHT!Z12</f>
        <v>11430</v>
      </c>
      <c r="AA12" s="59">
        <f>BRIGHT!AA12</f>
        <v>11430</v>
      </c>
      <c r="AB12" s="59">
        <f>BRIGHT!AB12</f>
        <v>12600</v>
      </c>
      <c r="AC12" s="59">
        <f>BRIGHT!AC12</f>
        <v>12600</v>
      </c>
      <c r="AD12" s="59">
        <f>BRIGHT!AD12</f>
        <v>11430</v>
      </c>
      <c r="AE12" s="59">
        <f>BRIGHT!AE12</f>
        <v>11430</v>
      </c>
      <c r="AF12" s="59">
        <f>BRIGHT!AF12</f>
        <v>11430</v>
      </c>
      <c r="AG12" s="59">
        <f>BRIGHT!AG12</f>
        <v>11430</v>
      </c>
      <c r="AH12" s="59">
        <f>BRIGHT!AH12</f>
        <v>11430</v>
      </c>
      <c r="AI12" s="59">
        <f>BRIGHT!AI12</f>
        <v>11970</v>
      </c>
      <c r="AJ12" s="59">
        <f>BRIGHT!AJ12</f>
        <v>11970</v>
      </c>
      <c r="AK12" s="59">
        <f>BRIGHT!AK12</f>
        <v>11700</v>
      </c>
      <c r="AL12" s="59">
        <f>BRIGHT!AL12</f>
        <v>11700</v>
      </c>
      <c r="AM12" s="59">
        <f>BRIGHT!AM12</f>
        <v>11700</v>
      </c>
      <c r="AN12" s="59">
        <f>BRIGHT!AN12</f>
        <v>11700</v>
      </c>
      <c r="AO12" s="59">
        <f>BRIGHT!AO12</f>
        <v>11700</v>
      </c>
      <c r="AP12" s="59">
        <f>BRIGHT!AP12</f>
        <v>12240</v>
      </c>
      <c r="AQ12" s="59">
        <f>BRIGHT!AQ12</f>
        <v>12240</v>
      </c>
      <c r="AR12" s="59">
        <f>BRIGHT!AR12</f>
        <v>12240</v>
      </c>
      <c r="AS12" s="59">
        <f>BRIGHT!AS12</f>
        <v>11430</v>
      </c>
      <c r="AT12" s="59">
        <f>BRIGHT!AT12</f>
        <v>11430</v>
      </c>
      <c r="AU12" s="59">
        <f>BRIGHT!AU12</f>
        <v>11430</v>
      </c>
      <c r="AV12" s="59">
        <f>BRIGHT!AV12</f>
        <v>13050</v>
      </c>
      <c r="AW12" s="59">
        <f>BRIGHT!AW12</f>
        <v>13050</v>
      </c>
      <c r="AX12" s="59">
        <f>BRIGHT!AX12</f>
        <v>13050</v>
      </c>
      <c r="AY12" s="59">
        <f>BRIGHT!AY12</f>
        <v>12240</v>
      </c>
      <c r="AZ12" s="59">
        <f>BRIGHT!AZ12</f>
        <v>12240</v>
      </c>
      <c r="BA12" s="59">
        <f>BRIGHT!BA12</f>
        <v>12240</v>
      </c>
      <c r="BB12" s="59">
        <f>BRIGHT!BB12</f>
        <v>12240</v>
      </c>
      <c r="BC12" s="59">
        <f>BRIGHT!BC12</f>
        <v>12240</v>
      </c>
      <c r="BD12" s="59">
        <f>BRIGHT!BD12</f>
        <v>13050</v>
      </c>
      <c r="BE12" s="59">
        <f>BRIGHT!BE12</f>
        <v>13050</v>
      </c>
      <c r="BF12" s="59">
        <f>BRIGHT!BF12</f>
        <v>13050</v>
      </c>
      <c r="BG12" s="59">
        <f>BRIGHT!BG12</f>
        <v>11700</v>
      </c>
      <c r="BH12" s="59">
        <f>BRIGHT!BH12</f>
        <v>11700</v>
      </c>
      <c r="BI12" s="59">
        <f>BRIGHT!BI12</f>
        <v>11700</v>
      </c>
      <c r="BJ12" s="59">
        <f>BRIGHT!BJ12</f>
        <v>11700</v>
      </c>
      <c r="BK12" s="59">
        <f>BRIGHT!BK12</f>
        <v>11970</v>
      </c>
      <c r="BL12" s="59">
        <f>BRIGHT!BL12</f>
        <v>11970</v>
      </c>
      <c r="BM12" s="59">
        <f>BRIGHT!BM12</f>
        <v>11700</v>
      </c>
      <c r="BN12" s="59">
        <f>BRIGHT!BN12</f>
        <v>11700</v>
      </c>
      <c r="BO12" s="59">
        <f>BRIGHT!BO12</f>
        <v>11700</v>
      </c>
      <c r="BP12" s="59">
        <f>BRIGHT!BP12</f>
        <v>11700</v>
      </c>
      <c r="BQ12" s="59">
        <f>BRIGHT!BQ12</f>
        <v>11700</v>
      </c>
      <c r="BR12" s="59">
        <f>BRIGHT!BR12</f>
        <v>11970</v>
      </c>
      <c r="BS12" s="59">
        <f>BRIGHT!BS12</f>
        <v>11970</v>
      </c>
      <c r="BT12" s="59">
        <f>BRIGHT!BT12</f>
        <v>11700</v>
      </c>
      <c r="BU12" s="59">
        <f>BRIGHT!BU12</f>
        <v>11700</v>
      </c>
      <c r="BV12" s="59">
        <f>BRIGHT!BV12</f>
        <v>11700</v>
      </c>
      <c r="BW12" s="59">
        <f>BRIGHT!BW12</f>
        <v>11700</v>
      </c>
      <c r="BX12" s="59">
        <f>BRIGHT!BX12</f>
        <v>11700</v>
      </c>
      <c r="BY12" s="59">
        <f>BRIGHT!BY12</f>
        <v>11970</v>
      </c>
      <c r="BZ12" s="59">
        <f>BRIGHT!BZ12</f>
        <v>11970</v>
      </c>
      <c r="CA12" s="59">
        <f>BRIGHT!CA12</f>
        <v>11970</v>
      </c>
    </row>
    <row r="13" spans="1:79" s="3" customFormat="1" ht="12" hidden="1" customHeight="1">
      <c r="A13" s="13">
        <v>2</v>
      </c>
      <c r="B13" s="59">
        <f>BRIGHT!B13</f>
        <v>15615</v>
      </c>
      <c r="C13" s="59">
        <f>BRIGHT!C13</f>
        <v>17415</v>
      </c>
      <c r="D13" s="59">
        <f>BRIGHT!D13</f>
        <v>17415</v>
      </c>
      <c r="E13" s="59">
        <f>BRIGHT!E13</f>
        <v>17415</v>
      </c>
      <c r="F13" s="59">
        <f>BRIGHT!F13</f>
        <v>16515</v>
      </c>
      <c r="G13" s="59">
        <f>BRIGHT!G13</f>
        <v>16515</v>
      </c>
      <c r="H13" s="59">
        <f>BRIGHT!H13</f>
        <v>15165</v>
      </c>
      <c r="I13" s="59">
        <f>BRIGHT!I13</f>
        <v>14265</v>
      </c>
      <c r="J13" s="59">
        <f>BRIGHT!J13</f>
        <v>14265</v>
      </c>
      <c r="K13" s="59">
        <f>BRIGHT!K13</f>
        <v>14265</v>
      </c>
      <c r="L13" s="59">
        <f>BRIGHT!L13</f>
        <v>14265</v>
      </c>
      <c r="M13" s="59">
        <f>BRIGHT!M13</f>
        <v>14265</v>
      </c>
      <c r="N13" s="59">
        <f>BRIGHT!N13</f>
        <v>14265</v>
      </c>
      <c r="O13" s="59">
        <f>BRIGHT!O13</f>
        <v>14265</v>
      </c>
      <c r="P13" s="59">
        <f>BRIGHT!P13</f>
        <v>13680</v>
      </c>
      <c r="Q13" s="59">
        <f>BRIGHT!Q13</f>
        <v>13680</v>
      </c>
      <c r="R13" s="59">
        <f>BRIGHT!R13</f>
        <v>13680</v>
      </c>
      <c r="S13" s="59">
        <f>BRIGHT!S13</f>
        <v>13635</v>
      </c>
      <c r="T13" s="59">
        <f>BRIGHT!T13</f>
        <v>13635</v>
      </c>
      <c r="U13" s="59">
        <f>BRIGHT!U13</f>
        <v>13635</v>
      </c>
      <c r="V13" s="59">
        <f>BRIGHT!V13</f>
        <v>13635</v>
      </c>
      <c r="W13" s="59">
        <f>BRIGHT!W13</f>
        <v>13095</v>
      </c>
      <c r="X13" s="59">
        <f>BRIGHT!X13</f>
        <v>13095</v>
      </c>
      <c r="Y13" s="59">
        <f>BRIGHT!Y13</f>
        <v>13095</v>
      </c>
      <c r="Z13" s="59">
        <f>BRIGHT!Z13</f>
        <v>13095</v>
      </c>
      <c r="AA13" s="59">
        <f>BRIGHT!AA13</f>
        <v>13095</v>
      </c>
      <c r="AB13" s="59">
        <f>BRIGHT!AB13</f>
        <v>14265</v>
      </c>
      <c r="AC13" s="59">
        <f>BRIGHT!AC13</f>
        <v>14265</v>
      </c>
      <c r="AD13" s="59">
        <f>BRIGHT!AD13</f>
        <v>13095</v>
      </c>
      <c r="AE13" s="59">
        <f>BRIGHT!AE13</f>
        <v>13095</v>
      </c>
      <c r="AF13" s="59">
        <f>BRIGHT!AF13</f>
        <v>13095</v>
      </c>
      <c r="AG13" s="59">
        <f>BRIGHT!AG13</f>
        <v>13095</v>
      </c>
      <c r="AH13" s="59">
        <f>BRIGHT!AH13</f>
        <v>13095</v>
      </c>
      <c r="AI13" s="59">
        <f>BRIGHT!AI13</f>
        <v>13635</v>
      </c>
      <c r="AJ13" s="59">
        <f>BRIGHT!AJ13</f>
        <v>13635</v>
      </c>
      <c r="AK13" s="59">
        <f>BRIGHT!AK13</f>
        <v>13365</v>
      </c>
      <c r="AL13" s="59">
        <f>BRIGHT!AL13</f>
        <v>13365</v>
      </c>
      <c r="AM13" s="59">
        <f>BRIGHT!AM13</f>
        <v>13365</v>
      </c>
      <c r="AN13" s="59">
        <f>BRIGHT!AN13</f>
        <v>13365</v>
      </c>
      <c r="AO13" s="59">
        <f>BRIGHT!AO13</f>
        <v>13365</v>
      </c>
      <c r="AP13" s="59">
        <f>BRIGHT!AP13</f>
        <v>13905</v>
      </c>
      <c r="AQ13" s="59">
        <f>BRIGHT!AQ13</f>
        <v>13905</v>
      </c>
      <c r="AR13" s="59">
        <f>BRIGHT!AR13</f>
        <v>13905</v>
      </c>
      <c r="AS13" s="59">
        <f>BRIGHT!AS13</f>
        <v>13095</v>
      </c>
      <c r="AT13" s="59">
        <f>BRIGHT!AT13</f>
        <v>13095</v>
      </c>
      <c r="AU13" s="59">
        <f>BRIGHT!AU13</f>
        <v>13095</v>
      </c>
      <c r="AV13" s="59">
        <f>BRIGHT!AV13</f>
        <v>14715</v>
      </c>
      <c r="AW13" s="59">
        <f>BRIGHT!AW13</f>
        <v>14715</v>
      </c>
      <c r="AX13" s="59">
        <f>BRIGHT!AX13</f>
        <v>14715</v>
      </c>
      <c r="AY13" s="59">
        <f>BRIGHT!AY13</f>
        <v>13905</v>
      </c>
      <c r="AZ13" s="59">
        <f>BRIGHT!AZ13</f>
        <v>13905</v>
      </c>
      <c r="BA13" s="59">
        <f>BRIGHT!BA13</f>
        <v>13905</v>
      </c>
      <c r="BB13" s="59">
        <f>BRIGHT!BB13</f>
        <v>13905</v>
      </c>
      <c r="BC13" s="59">
        <f>BRIGHT!BC13</f>
        <v>13905</v>
      </c>
      <c r="BD13" s="59">
        <f>BRIGHT!BD13</f>
        <v>14715</v>
      </c>
      <c r="BE13" s="59">
        <f>BRIGHT!BE13</f>
        <v>14715</v>
      </c>
      <c r="BF13" s="59">
        <f>BRIGHT!BF13</f>
        <v>14715</v>
      </c>
      <c r="BG13" s="59">
        <f>BRIGHT!BG13</f>
        <v>13365</v>
      </c>
      <c r="BH13" s="59">
        <f>BRIGHT!BH13</f>
        <v>13365</v>
      </c>
      <c r="BI13" s="59">
        <f>BRIGHT!BI13</f>
        <v>13365</v>
      </c>
      <c r="BJ13" s="59">
        <f>BRIGHT!BJ13</f>
        <v>13365</v>
      </c>
      <c r="BK13" s="59">
        <f>BRIGHT!BK13</f>
        <v>13635</v>
      </c>
      <c r="BL13" s="59">
        <f>BRIGHT!BL13</f>
        <v>13635</v>
      </c>
      <c r="BM13" s="59">
        <f>BRIGHT!BM13</f>
        <v>13365</v>
      </c>
      <c r="BN13" s="59">
        <f>BRIGHT!BN13</f>
        <v>13365</v>
      </c>
      <c r="BO13" s="59">
        <f>BRIGHT!BO13</f>
        <v>13365</v>
      </c>
      <c r="BP13" s="59">
        <f>BRIGHT!BP13</f>
        <v>13365</v>
      </c>
      <c r="BQ13" s="59">
        <f>BRIGHT!BQ13</f>
        <v>13365</v>
      </c>
      <c r="BR13" s="59">
        <f>BRIGHT!BR13</f>
        <v>13635</v>
      </c>
      <c r="BS13" s="59">
        <f>BRIGHT!BS13</f>
        <v>13635</v>
      </c>
      <c r="BT13" s="59">
        <f>BRIGHT!BT13</f>
        <v>13365</v>
      </c>
      <c r="BU13" s="59">
        <f>BRIGHT!BU13</f>
        <v>13365</v>
      </c>
      <c r="BV13" s="59">
        <f>BRIGHT!BV13</f>
        <v>13365</v>
      </c>
      <c r="BW13" s="59">
        <f>BRIGHT!BW13</f>
        <v>13365</v>
      </c>
      <c r="BX13" s="59">
        <f>BRIGHT!BX13</f>
        <v>13365</v>
      </c>
      <c r="BY13" s="59">
        <f>BRIGHT!BY13</f>
        <v>13635</v>
      </c>
      <c r="BZ13" s="59">
        <f>BRIGHT!BZ13</f>
        <v>13635</v>
      </c>
      <c r="CA13" s="59">
        <f>BRIGHT!CA13</f>
        <v>13635</v>
      </c>
    </row>
    <row r="14" spans="1:79" s="3" customFormat="1" ht="12" hidden="1" customHeight="1">
      <c r="A14" s="59" t="s">
        <v>121</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row>
    <row r="15" spans="1:79" s="3" customFormat="1" ht="12" hidden="1" customHeight="1">
      <c r="A15" s="14">
        <v>1</v>
      </c>
      <c r="B15" s="59">
        <f>BRIGHT!B15</f>
        <v>14580</v>
      </c>
      <c r="C15" s="59">
        <f>BRIGHT!C15</f>
        <v>16380</v>
      </c>
      <c r="D15" s="59">
        <f>BRIGHT!D15</f>
        <v>16380</v>
      </c>
      <c r="E15" s="59">
        <f>BRIGHT!E15</f>
        <v>16380</v>
      </c>
      <c r="F15" s="59">
        <f>BRIGHT!F15</f>
        <v>15480</v>
      </c>
      <c r="G15" s="59">
        <f>BRIGHT!G15</f>
        <v>15480</v>
      </c>
      <c r="H15" s="59">
        <f>BRIGHT!H15</f>
        <v>14130</v>
      </c>
      <c r="I15" s="59">
        <f>BRIGHT!I15</f>
        <v>13230</v>
      </c>
      <c r="J15" s="59">
        <f>BRIGHT!J15</f>
        <v>13230</v>
      </c>
      <c r="K15" s="59">
        <f>BRIGHT!K15</f>
        <v>13230</v>
      </c>
      <c r="L15" s="59">
        <f>BRIGHT!L15</f>
        <v>13230</v>
      </c>
      <c r="M15" s="59">
        <f>BRIGHT!M15</f>
        <v>13230</v>
      </c>
      <c r="N15" s="59">
        <f>BRIGHT!N15</f>
        <v>13230</v>
      </c>
      <c r="O15" s="59">
        <f>BRIGHT!O15</f>
        <v>13230</v>
      </c>
      <c r="P15" s="59">
        <f>BRIGHT!P15</f>
        <v>12645</v>
      </c>
      <c r="Q15" s="59">
        <f>BRIGHT!Q15</f>
        <v>12645</v>
      </c>
      <c r="R15" s="59">
        <f>BRIGHT!R15</f>
        <v>12645</v>
      </c>
      <c r="S15" s="59">
        <f>BRIGHT!S15</f>
        <v>13320</v>
      </c>
      <c r="T15" s="59">
        <f>BRIGHT!T15</f>
        <v>13320</v>
      </c>
      <c r="U15" s="59">
        <f>BRIGHT!U15</f>
        <v>13320</v>
      </c>
      <c r="V15" s="59">
        <f>BRIGHT!V15</f>
        <v>13320</v>
      </c>
      <c r="W15" s="59">
        <f>BRIGHT!W15</f>
        <v>12780</v>
      </c>
      <c r="X15" s="59">
        <f>BRIGHT!X15</f>
        <v>12780</v>
      </c>
      <c r="Y15" s="59">
        <f>BRIGHT!Y15</f>
        <v>12780</v>
      </c>
      <c r="Z15" s="59">
        <f>BRIGHT!Z15</f>
        <v>12780</v>
      </c>
      <c r="AA15" s="59">
        <f>BRIGHT!AA15</f>
        <v>12780</v>
      </c>
      <c r="AB15" s="59">
        <f>BRIGHT!AB15</f>
        <v>13950</v>
      </c>
      <c r="AC15" s="59">
        <f>BRIGHT!AC15</f>
        <v>13950</v>
      </c>
      <c r="AD15" s="59">
        <f>BRIGHT!AD15</f>
        <v>12780</v>
      </c>
      <c r="AE15" s="59">
        <f>BRIGHT!AE15</f>
        <v>12780</v>
      </c>
      <c r="AF15" s="59">
        <f>BRIGHT!AF15</f>
        <v>12780</v>
      </c>
      <c r="AG15" s="59">
        <f>BRIGHT!AG15</f>
        <v>12780</v>
      </c>
      <c r="AH15" s="59">
        <f>BRIGHT!AH15</f>
        <v>12780</v>
      </c>
      <c r="AI15" s="59">
        <f>BRIGHT!AI15</f>
        <v>13320</v>
      </c>
      <c r="AJ15" s="59">
        <f>BRIGHT!AJ15</f>
        <v>13320</v>
      </c>
      <c r="AK15" s="59">
        <f>BRIGHT!AK15</f>
        <v>13050</v>
      </c>
      <c r="AL15" s="59">
        <f>BRIGHT!AL15</f>
        <v>13050</v>
      </c>
      <c r="AM15" s="59">
        <f>BRIGHT!AM15</f>
        <v>13050</v>
      </c>
      <c r="AN15" s="59">
        <f>BRIGHT!AN15</f>
        <v>13050</v>
      </c>
      <c r="AO15" s="59">
        <f>BRIGHT!AO15</f>
        <v>13050</v>
      </c>
      <c r="AP15" s="59">
        <f>BRIGHT!AP15</f>
        <v>13590</v>
      </c>
      <c r="AQ15" s="59">
        <f>BRIGHT!AQ15</f>
        <v>13590</v>
      </c>
      <c r="AR15" s="59">
        <f>BRIGHT!AR15</f>
        <v>13590</v>
      </c>
      <c r="AS15" s="59">
        <f>BRIGHT!AS15</f>
        <v>12780</v>
      </c>
      <c r="AT15" s="59">
        <f>BRIGHT!AT15</f>
        <v>12780</v>
      </c>
      <c r="AU15" s="59">
        <f>BRIGHT!AU15</f>
        <v>12780</v>
      </c>
      <c r="AV15" s="59">
        <f>BRIGHT!AV15</f>
        <v>14400</v>
      </c>
      <c r="AW15" s="59">
        <f>BRIGHT!AW15</f>
        <v>14400</v>
      </c>
      <c r="AX15" s="59">
        <f>BRIGHT!AX15</f>
        <v>14400</v>
      </c>
      <c r="AY15" s="59">
        <f>BRIGHT!AY15</f>
        <v>13590</v>
      </c>
      <c r="AZ15" s="59">
        <f>BRIGHT!AZ15</f>
        <v>13590</v>
      </c>
      <c r="BA15" s="59">
        <f>BRIGHT!BA15</f>
        <v>13590</v>
      </c>
      <c r="BB15" s="59">
        <f>BRIGHT!BB15</f>
        <v>13590</v>
      </c>
      <c r="BC15" s="59">
        <f>BRIGHT!BC15</f>
        <v>13590</v>
      </c>
      <c r="BD15" s="59">
        <f>BRIGHT!BD15</f>
        <v>14400</v>
      </c>
      <c r="BE15" s="59">
        <f>BRIGHT!BE15</f>
        <v>14400</v>
      </c>
      <c r="BF15" s="59">
        <f>BRIGHT!BF15</f>
        <v>14400</v>
      </c>
      <c r="BG15" s="59">
        <f>BRIGHT!BG15</f>
        <v>13050</v>
      </c>
      <c r="BH15" s="59">
        <f>BRIGHT!BH15</f>
        <v>13050</v>
      </c>
      <c r="BI15" s="59">
        <f>BRIGHT!BI15</f>
        <v>13050</v>
      </c>
      <c r="BJ15" s="59">
        <f>BRIGHT!BJ15</f>
        <v>13050</v>
      </c>
      <c r="BK15" s="59">
        <f>BRIGHT!BK15</f>
        <v>13320</v>
      </c>
      <c r="BL15" s="59">
        <f>BRIGHT!BL15</f>
        <v>13320</v>
      </c>
      <c r="BM15" s="59">
        <f>BRIGHT!BM15</f>
        <v>13050</v>
      </c>
      <c r="BN15" s="59">
        <f>BRIGHT!BN15</f>
        <v>13050</v>
      </c>
      <c r="BO15" s="59">
        <f>BRIGHT!BO15</f>
        <v>13050</v>
      </c>
      <c r="BP15" s="59">
        <f>BRIGHT!BP15</f>
        <v>13050</v>
      </c>
      <c r="BQ15" s="59">
        <f>BRIGHT!BQ15</f>
        <v>13050</v>
      </c>
      <c r="BR15" s="59">
        <f>BRIGHT!BR15</f>
        <v>13320</v>
      </c>
      <c r="BS15" s="59">
        <f>BRIGHT!BS15</f>
        <v>13320</v>
      </c>
      <c r="BT15" s="59">
        <f>BRIGHT!BT15</f>
        <v>13050</v>
      </c>
      <c r="BU15" s="59">
        <f>BRIGHT!BU15</f>
        <v>13050</v>
      </c>
      <c r="BV15" s="59">
        <f>BRIGHT!BV15</f>
        <v>13050</v>
      </c>
      <c r="BW15" s="59">
        <f>BRIGHT!BW15</f>
        <v>13050</v>
      </c>
      <c r="BX15" s="59">
        <f>BRIGHT!BX15</f>
        <v>13050</v>
      </c>
      <c r="BY15" s="59">
        <f>BRIGHT!BY15</f>
        <v>13320</v>
      </c>
      <c r="BZ15" s="59">
        <f>BRIGHT!BZ15</f>
        <v>13320</v>
      </c>
      <c r="CA15" s="59">
        <f>BRIGHT!CA15</f>
        <v>13320</v>
      </c>
    </row>
    <row r="16" spans="1:79" s="3" customFormat="1" ht="12" hidden="1" customHeight="1">
      <c r="A16" s="14">
        <v>2</v>
      </c>
      <c r="B16" s="59">
        <f>BRIGHT!B16</f>
        <v>16335</v>
      </c>
      <c r="C16" s="59">
        <f>BRIGHT!C16</f>
        <v>18135</v>
      </c>
      <c r="D16" s="59">
        <f>BRIGHT!D16</f>
        <v>18135</v>
      </c>
      <c r="E16" s="59">
        <f>BRIGHT!E16</f>
        <v>18135</v>
      </c>
      <c r="F16" s="59">
        <f>BRIGHT!F16</f>
        <v>17235</v>
      </c>
      <c r="G16" s="59">
        <f>BRIGHT!G16</f>
        <v>17235</v>
      </c>
      <c r="H16" s="59">
        <f>BRIGHT!H16</f>
        <v>15885</v>
      </c>
      <c r="I16" s="59">
        <f>BRIGHT!I16</f>
        <v>14985</v>
      </c>
      <c r="J16" s="59">
        <f>BRIGHT!J16</f>
        <v>14985</v>
      </c>
      <c r="K16" s="59">
        <f>BRIGHT!K16</f>
        <v>14985</v>
      </c>
      <c r="L16" s="59">
        <f>BRIGHT!L16</f>
        <v>14985</v>
      </c>
      <c r="M16" s="59">
        <f>BRIGHT!M16</f>
        <v>14985</v>
      </c>
      <c r="N16" s="59">
        <f>BRIGHT!N16</f>
        <v>14985</v>
      </c>
      <c r="O16" s="59">
        <f>BRIGHT!O16</f>
        <v>14985</v>
      </c>
      <c r="P16" s="59">
        <f>BRIGHT!P16</f>
        <v>14400</v>
      </c>
      <c r="Q16" s="59">
        <f>BRIGHT!Q16</f>
        <v>14400</v>
      </c>
      <c r="R16" s="59">
        <f>BRIGHT!R16</f>
        <v>14400</v>
      </c>
      <c r="S16" s="59">
        <f>BRIGHT!S16</f>
        <v>14985</v>
      </c>
      <c r="T16" s="59">
        <f>BRIGHT!T16</f>
        <v>14985</v>
      </c>
      <c r="U16" s="59">
        <f>BRIGHT!U16</f>
        <v>14985</v>
      </c>
      <c r="V16" s="59">
        <f>BRIGHT!V16</f>
        <v>14985</v>
      </c>
      <c r="W16" s="59">
        <f>BRIGHT!W16</f>
        <v>14445</v>
      </c>
      <c r="X16" s="59">
        <f>BRIGHT!X16</f>
        <v>14445</v>
      </c>
      <c r="Y16" s="59">
        <f>BRIGHT!Y16</f>
        <v>14445</v>
      </c>
      <c r="Z16" s="59">
        <f>BRIGHT!Z16</f>
        <v>14445</v>
      </c>
      <c r="AA16" s="59">
        <f>BRIGHT!AA16</f>
        <v>14445</v>
      </c>
      <c r="AB16" s="59">
        <f>BRIGHT!AB16</f>
        <v>15615</v>
      </c>
      <c r="AC16" s="59">
        <f>BRIGHT!AC16</f>
        <v>15615</v>
      </c>
      <c r="AD16" s="59">
        <f>BRIGHT!AD16</f>
        <v>14445</v>
      </c>
      <c r="AE16" s="59">
        <f>BRIGHT!AE16</f>
        <v>14445</v>
      </c>
      <c r="AF16" s="59">
        <f>BRIGHT!AF16</f>
        <v>14445</v>
      </c>
      <c r="AG16" s="59">
        <f>BRIGHT!AG16</f>
        <v>14445</v>
      </c>
      <c r="AH16" s="59">
        <f>BRIGHT!AH16</f>
        <v>14445</v>
      </c>
      <c r="AI16" s="59">
        <f>BRIGHT!AI16</f>
        <v>14985</v>
      </c>
      <c r="AJ16" s="59">
        <f>BRIGHT!AJ16</f>
        <v>14985</v>
      </c>
      <c r="AK16" s="59">
        <f>BRIGHT!AK16</f>
        <v>14715</v>
      </c>
      <c r="AL16" s="59">
        <f>BRIGHT!AL16</f>
        <v>14715</v>
      </c>
      <c r="AM16" s="59">
        <f>BRIGHT!AM16</f>
        <v>14715</v>
      </c>
      <c r="AN16" s="59">
        <f>BRIGHT!AN16</f>
        <v>14715</v>
      </c>
      <c r="AO16" s="59">
        <f>BRIGHT!AO16</f>
        <v>14715</v>
      </c>
      <c r="AP16" s="59">
        <f>BRIGHT!AP16</f>
        <v>15255</v>
      </c>
      <c r="AQ16" s="59">
        <f>BRIGHT!AQ16</f>
        <v>15255</v>
      </c>
      <c r="AR16" s="59">
        <f>BRIGHT!AR16</f>
        <v>15255</v>
      </c>
      <c r="AS16" s="59">
        <f>BRIGHT!AS16</f>
        <v>14445</v>
      </c>
      <c r="AT16" s="59">
        <f>BRIGHT!AT16</f>
        <v>14445</v>
      </c>
      <c r="AU16" s="59">
        <f>BRIGHT!AU16</f>
        <v>14445</v>
      </c>
      <c r="AV16" s="59">
        <f>BRIGHT!AV16</f>
        <v>16065</v>
      </c>
      <c r="AW16" s="59">
        <f>BRIGHT!AW16</f>
        <v>16065</v>
      </c>
      <c r="AX16" s="59">
        <f>BRIGHT!AX16</f>
        <v>16065</v>
      </c>
      <c r="AY16" s="59">
        <f>BRIGHT!AY16</f>
        <v>15255</v>
      </c>
      <c r="AZ16" s="59">
        <f>BRIGHT!AZ16</f>
        <v>15255</v>
      </c>
      <c r="BA16" s="59">
        <f>BRIGHT!BA16</f>
        <v>15255</v>
      </c>
      <c r="BB16" s="59">
        <f>BRIGHT!BB16</f>
        <v>15255</v>
      </c>
      <c r="BC16" s="59">
        <f>BRIGHT!BC16</f>
        <v>15255</v>
      </c>
      <c r="BD16" s="59">
        <f>BRIGHT!BD16</f>
        <v>16065</v>
      </c>
      <c r="BE16" s="59">
        <f>BRIGHT!BE16</f>
        <v>16065</v>
      </c>
      <c r="BF16" s="59">
        <f>BRIGHT!BF16</f>
        <v>16065</v>
      </c>
      <c r="BG16" s="59">
        <f>BRIGHT!BG16</f>
        <v>14715</v>
      </c>
      <c r="BH16" s="59">
        <f>BRIGHT!BH16</f>
        <v>14715</v>
      </c>
      <c r="BI16" s="59">
        <f>BRIGHT!BI16</f>
        <v>14715</v>
      </c>
      <c r="BJ16" s="59">
        <f>BRIGHT!BJ16</f>
        <v>14715</v>
      </c>
      <c r="BK16" s="59">
        <f>BRIGHT!BK16</f>
        <v>14985</v>
      </c>
      <c r="BL16" s="59">
        <f>BRIGHT!BL16</f>
        <v>14985</v>
      </c>
      <c r="BM16" s="59">
        <f>BRIGHT!BM16</f>
        <v>14715</v>
      </c>
      <c r="BN16" s="59">
        <f>BRIGHT!BN16</f>
        <v>14715</v>
      </c>
      <c r="BO16" s="59">
        <f>BRIGHT!BO16</f>
        <v>14715</v>
      </c>
      <c r="BP16" s="59">
        <f>BRIGHT!BP16</f>
        <v>14715</v>
      </c>
      <c r="BQ16" s="59">
        <f>BRIGHT!BQ16</f>
        <v>14715</v>
      </c>
      <c r="BR16" s="59">
        <f>BRIGHT!BR16</f>
        <v>14985</v>
      </c>
      <c r="BS16" s="59">
        <f>BRIGHT!BS16</f>
        <v>14985</v>
      </c>
      <c r="BT16" s="59">
        <f>BRIGHT!BT16</f>
        <v>14715</v>
      </c>
      <c r="BU16" s="59">
        <f>BRIGHT!BU16</f>
        <v>14715</v>
      </c>
      <c r="BV16" s="59">
        <f>BRIGHT!BV16</f>
        <v>14715</v>
      </c>
      <c r="BW16" s="59">
        <f>BRIGHT!BW16</f>
        <v>14715</v>
      </c>
      <c r="BX16" s="59">
        <f>BRIGHT!BX16</f>
        <v>14715</v>
      </c>
      <c r="BY16" s="59">
        <f>BRIGHT!BY16</f>
        <v>14985</v>
      </c>
      <c r="BZ16" s="59">
        <f>BRIGHT!BZ16</f>
        <v>14985</v>
      </c>
      <c r="CA16" s="59">
        <f>BRIGHT!CA16</f>
        <v>14985</v>
      </c>
    </row>
    <row r="17" spans="1:79" s="3" customFormat="1" ht="12" hidden="1" customHeight="1">
      <c r="A17" s="59" t="s">
        <v>133</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row>
    <row r="18" spans="1:79" s="3" customFormat="1" ht="12" hidden="1" customHeight="1">
      <c r="A18" s="14">
        <v>1</v>
      </c>
      <c r="B18" s="59">
        <f>BRIGHT!B18</f>
        <v>14580</v>
      </c>
      <c r="C18" s="59">
        <f>BRIGHT!C18</f>
        <v>16380</v>
      </c>
      <c r="D18" s="59">
        <f>BRIGHT!D18</f>
        <v>16380</v>
      </c>
      <c r="E18" s="59">
        <f>BRIGHT!E18</f>
        <v>16380</v>
      </c>
      <c r="F18" s="59">
        <f>BRIGHT!F18</f>
        <v>15480</v>
      </c>
      <c r="G18" s="59">
        <f>BRIGHT!G18</f>
        <v>15480</v>
      </c>
      <c r="H18" s="59">
        <f>BRIGHT!H18</f>
        <v>14130</v>
      </c>
      <c r="I18" s="59">
        <f>BRIGHT!I18</f>
        <v>13230</v>
      </c>
      <c r="J18" s="59">
        <f>BRIGHT!J18</f>
        <v>13230</v>
      </c>
      <c r="K18" s="59">
        <f>BRIGHT!K18</f>
        <v>13230</v>
      </c>
      <c r="L18" s="59">
        <f>BRIGHT!L18</f>
        <v>13230</v>
      </c>
      <c r="M18" s="59">
        <f>BRIGHT!M18</f>
        <v>13230</v>
      </c>
      <c r="N18" s="59">
        <f>BRIGHT!N18</f>
        <v>13230</v>
      </c>
      <c r="O18" s="59">
        <f>BRIGHT!O18</f>
        <v>13230</v>
      </c>
      <c r="P18" s="59">
        <f>BRIGHT!P18</f>
        <v>12645</v>
      </c>
      <c r="Q18" s="59">
        <f>BRIGHT!Q18</f>
        <v>12645</v>
      </c>
      <c r="R18" s="59">
        <f>BRIGHT!R18</f>
        <v>12645</v>
      </c>
      <c r="S18" s="59">
        <f>BRIGHT!S18</f>
        <v>13320</v>
      </c>
      <c r="T18" s="59">
        <f>BRIGHT!T18</f>
        <v>13320</v>
      </c>
      <c r="U18" s="59">
        <f>BRIGHT!U18</f>
        <v>13320</v>
      </c>
      <c r="V18" s="59">
        <f>BRIGHT!V18</f>
        <v>13320</v>
      </c>
      <c r="W18" s="59">
        <f>BRIGHT!W18</f>
        <v>12780</v>
      </c>
      <c r="X18" s="59">
        <f>BRIGHT!X18</f>
        <v>12780</v>
      </c>
      <c r="Y18" s="59">
        <f>BRIGHT!Y18</f>
        <v>12780</v>
      </c>
      <c r="Z18" s="59">
        <f>BRIGHT!Z18</f>
        <v>12780</v>
      </c>
      <c r="AA18" s="59">
        <f>BRIGHT!AA18</f>
        <v>12780</v>
      </c>
      <c r="AB18" s="59">
        <f>BRIGHT!AB18</f>
        <v>13950</v>
      </c>
      <c r="AC18" s="59">
        <f>BRIGHT!AC18</f>
        <v>13950</v>
      </c>
      <c r="AD18" s="59">
        <f>BRIGHT!AD18</f>
        <v>12780</v>
      </c>
      <c r="AE18" s="59">
        <f>BRIGHT!AE18</f>
        <v>12780</v>
      </c>
      <c r="AF18" s="59">
        <f>BRIGHT!AF18</f>
        <v>12780</v>
      </c>
      <c r="AG18" s="59">
        <f>BRIGHT!AG18</f>
        <v>12780</v>
      </c>
      <c r="AH18" s="59">
        <f>BRIGHT!AH18</f>
        <v>12780</v>
      </c>
      <c r="AI18" s="59">
        <f>BRIGHT!AI18</f>
        <v>13320</v>
      </c>
      <c r="AJ18" s="59">
        <f>BRIGHT!AJ18</f>
        <v>13320</v>
      </c>
      <c r="AK18" s="59">
        <f>BRIGHT!AK18</f>
        <v>13050</v>
      </c>
      <c r="AL18" s="59">
        <f>BRIGHT!AL18</f>
        <v>13050</v>
      </c>
      <c r="AM18" s="59">
        <f>BRIGHT!AM18</f>
        <v>13050</v>
      </c>
      <c r="AN18" s="59">
        <f>BRIGHT!AN18</f>
        <v>13050</v>
      </c>
      <c r="AO18" s="59">
        <f>BRIGHT!AO18</f>
        <v>13050</v>
      </c>
      <c r="AP18" s="59">
        <f>BRIGHT!AP18</f>
        <v>13590</v>
      </c>
      <c r="AQ18" s="59">
        <f>BRIGHT!AQ18</f>
        <v>13590</v>
      </c>
      <c r="AR18" s="59">
        <f>BRIGHT!AR18</f>
        <v>13590</v>
      </c>
      <c r="AS18" s="59">
        <f>BRIGHT!AS18</f>
        <v>12780</v>
      </c>
      <c r="AT18" s="59">
        <f>BRIGHT!AT18</f>
        <v>12780</v>
      </c>
      <c r="AU18" s="59">
        <f>BRIGHT!AU18</f>
        <v>12780</v>
      </c>
      <c r="AV18" s="59">
        <f>BRIGHT!AV18</f>
        <v>14400</v>
      </c>
      <c r="AW18" s="59">
        <f>BRIGHT!AW18</f>
        <v>14400</v>
      </c>
      <c r="AX18" s="59">
        <f>BRIGHT!AX18</f>
        <v>14400</v>
      </c>
      <c r="AY18" s="59">
        <f>BRIGHT!AY18</f>
        <v>13590</v>
      </c>
      <c r="AZ18" s="59">
        <f>BRIGHT!AZ18</f>
        <v>13590</v>
      </c>
      <c r="BA18" s="59">
        <f>BRIGHT!BA18</f>
        <v>13590</v>
      </c>
      <c r="BB18" s="59">
        <f>BRIGHT!BB18</f>
        <v>13590</v>
      </c>
      <c r="BC18" s="59">
        <f>BRIGHT!BC18</f>
        <v>13590</v>
      </c>
      <c r="BD18" s="59">
        <f>BRIGHT!BD18</f>
        <v>14400</v>
      </c>
      <c r="BE18" s="59">
        <f>BRIGHT!BE18</f>
        <v>14400</v>
      </c>
      <c r="BF18" s="59">
        <f>BRIGHT!BF18</f>
        <v>14400</v>
      </c>
      <c r="BG18" s="59">
        <f>BRIGHT!BG18</f>
        <v>13050</v>
      </c>
      <c r="BH18" s="59">
        <f>BRIGHT!BH18</f>
        <v>13050</v>
      </c>
      <c r="BI18" s="59">
        <f>BRIGHT!BI18</f>
        <v>13050</v>
      </c>
      <c r="BJ18" s="59">
        <f>BRIGHT!BJ18</f>
        <v>13050</v>
      </c>
      <c r="BK18" s="59">
        <f>BRIGHT!BK18</f>
        <v>13320</v>
      </c>
      <c r="BL18" s="59">
        <f>BRIGHT!BL18</f>
        <v>13320</v>
      </c>
      <c r="BM18" s="59">
        <f>BRIGHT!BM18</f>
        <v>13050</v>
      </c>
      <c r="BN18" s="59">
        <f>BRIGHT!BN18</f>
        <v>13050</v>
      </c>
      <c r="BO18" s="59">
        <f>BRIGHT!BO18</f>
        <v>13050</v>
      </c>
      <c r="BP18" s="59">
        <f>BRIGHT!BP18</f>
        <v>13050</v>
      </c>
      <c r="BQ18" s="59">
        <f>BRIGHT!BQ18</f>
        <v>13050</v>
      </c>
      <c r="BR18" s="59">
        <f>BRIGHT!BR18</f>
        <v>13320</v>
      </c>
      <c r="BS18" s="59">
        <f>BRIGHT!BS18</f>
        <v>13320</v>
      </c>
      <c r="BT18" s="59">
        <f>BRIGHT!BT18</f>
        <v>13050</v>
      </c>
      <c r="BU18" s="59">
        <f>BRIGHT!BU18</f>
        <v>13050</v>
      </c>
      <c r="BV18" s="59">
        <f>BRIGHT!BV18</f>
        <v>13050</v>
      </c>
      <c r="BW18" s="59">
        <f>BRIGHT!BW18</f>
        <v>13050</v>
      </c>
      <c r="BX18" s="59">
        <f>BRIGHT!BX18</f>
        <v>13050</v>
      </c>
      <c r="BY18" s="59">
        <f>BRIGHT!BY18</f>
        <v>13320</v>
      </c>
      <c r="BZ18" s="59">
        <f>BRIGHT!BZ18</f>
        <v>13320</v>
      </c>
      <c r="CA18" s="59">
        <f>BRIGHT!CA18</f>
        <v>13320</v>
      </c>
    </row>
    <row r="19" spans="1:79" s="3" customFormat="1" ht="12" hidden="1" customHeight="1">
      <c r="A19" s="14">
        <v>2</v>
      </c>
      <c r="B19" s="59">
        <f>BRIGHT!B19</f>
        <v>16335</v>
      </c>
      <c r="C19" s="59">
        <f>BRIGHT!C19</f>
        <v>18135</v>
      </c>
      <c r="D19" s="59">
        <f>BRIGHT!D19</f>
        <v>18135</v>
      </c>
      <c r="E19" s="59">
        <f>BRIGHT!E19</f>
        <v>18135</v>
      </c>
      <c r="F19" s="59">
        <f>BRIGHT!F19</f>
        <v>17235</v>
      </c>
      <c r="G19" s="59">
        <f>BRIGHT!G19</f>
        <v>17235</v>
      </c>
      <c r="H19" s="59">
        <f>BRIGHT!H19</f>
        <v>15885</v>
      </c>
      <c r="I19" s="59">
        <f>BRIGHT!I19</f>
        <v>14985</v>
      </c>
      <c r="J19" s="59">
        <f>BRIGHT!J19</f>
        <v>14985</v>
      </c>
      <c r="K19" s="59">
        <f>BRIGHT!K19</f>
        <v>14985</v>
      </c>
      <c r="L19" s="59">
        <f>BRIGHT!L19</f>
        <v>14985</v>
      </c>
      <c r="M19" s="59">
        <f>BRIGHT!M19</f>
        <v>14985</v>
      </c>
      <c r="N19" s="59">
        <f>BRIGHT!N19</f>
        <v>14985</v>
      </c>
      <c r="O19" s="59">
        <f>BRIGHT!O19</f>
        <v>14985</v>
      </c>
      <c r="P19" s="59">
        <f>BRIGHT!P19</f>
        <v>14400</v>
      </c>
      <c r="Q19" s="59">
        <f>BRIGHT!Q19</f>
        <v>14400</v>
      </c>
      <c r="R19" s="59">
        <f>BRIGHT!R19</f>
        <v>14400</v>
      </c>
      <c r="S19" s="59">
        <f>BRIGHT!S19</f>
        <v>14985</v>
      </c>
      <c r="T19" s="59">
        <f>BRIGHT!T19</f>
        <v>14985</v>
      </c>
      <c r="U19" s="59">
        <f>BRIGHT!U19</f>
        <v>14985</v>
      </c>
      <c r="V19" s="59">
        <f>BRIGHT!V19</f>
        <v>14985</v>
      </c>
      <c r="W19" s="59">
        <f>BRIGHT!W19</f>
        <v>14445</v>
      </c>
      <c r="X19" s="59">
        <f>BRIGHT!X19</f>
        <v>14445</v>
      </c>
      <c r="Y19" s="59">
        <f>BRIGHT!Y19</f>
        <v>14445</v>
      </c>
      <c r="Z19" s="59">
        <f>BRIGHT!Z19</f>
        <v>14445</v>
      </c>
      <c r="AA19" s="59">
        <f>BRIGHT!AA19</f>
        <v>14445</v>
      </c>
      <c r="AB19" s="59">
        <f>BRIGHT!AB19</f>
        <v>15615</v>
      </c>
      <c r="AC19" s="59">
        <f>BRIGHT!AC19</f>
        <v>15615</v>
      </c>
      <c r="AD19" s="59">
        <f>BRIGHT!AD19</f>
        <v>14445</v>
      </c>
      <c r="AE19" s="59">
        <f>BRIGHT!AE19</f>
        <v>14445</v>
      </c>
      <c r="AF19" s="59">
        <f>BRIGHT!AF19</f>
        <v>14445</v>
      </c>
      <c r="AG19" s="59">
        <f>BRIGHT!AG19</f>
        <v>14445</v>
      </c>
      <c r="AH19" s="59">
        <f>BRIGHT!AH19</f>
        <v>14445</v>
      </c>
      <c r="AI19" s="59">
        <f>BRIGHT!AI19</f>
        <v>14985</v>
      </c>
      <c r="AJ19" s="59">
        <f>BRIGHT!AJ19</f>
        <v>14985</v>
      </c>
      <c r="AK19" s="59">
        <f>BRIGHT!AK19</f>
        <v>14715</v>
      </c>
      <c r="AL19" s="59">
        <f>BRIGHT!AL19</f>
        <v>14715</v>
      </c>
      <c r="AM19" s="59">
        <f>BRIGHT!AM19</f>
        <v>14715</v>
      </c>
      <c r="AN19" s="59">
        <f>BRIGHT!AN19</f>
        <v>14715</v>
      </c>
      <c r="AO19" s="59">
        <f>BRIGHT!AO19</f>
        <v>14715</v>
      </c>
      <c r="AP19" s="59">
        <f>BRIGHT!AP19</f>
        <v>15255</v>
      </c>
      <c r="AQ19" s="59">
        <f>BRIGHT!AQ19</f>
        <v>15255</v>
      </c>
      <c r="AR19" s="59">
        <f>BRIGHT!AR19</f>
        <v>15255</v>
      </c>
      <c r="AS19" s="59">
        <f>BRIGHT!AS19</f>
        <v>14445</v>
      </c>
      <c r="AT19" s="59">
        <f>BRIGHT!AT19</f>
        <v>14445</v>
      </c>
      <c r="AU19" s="59">
        <f>BRIGHT!AU19</f>
        <v>14445</v>
      </c>
      <c r="AV19" s="59">
        <f>BRIGHT!AV19</f>
        <v>16065</v>
      </c>
      <c r="AW19" s="59">
        <f>BRIGHT!AW19</f>
        <v>16065</v>
      </c>
      <c r="AX19" s="59">
        <f>BRIGHT!AX19</f>
        <v>16065</v>
      </c>
      <c r="AY19" s="59">
        <f>BRIGHT!AY19</f>
        <v>15255</v>
      </c>
      <c r="AZ19" s="59">
        <f>BRIGHT!AZ19</f>
        <v>15255</v>
      </c>
      <c r="BA19" s="59">
        <f>BRIGHT!BA19</f>
        <v>15255</v>
      </c>
      <c r="BB19" s="59">
        <f>BRIGHT!BB19</f>
        <v>15255</v>
      </c>
      <c r="BC19" s="59">
        <f>BRIGHT!BC19</f>
        <v>15255</v>
      </c>
      <c r="BD19" s="59">
        <f>BRIGHT!BD19</f>
        <v>16065</v>
      </c>
      <c r="BE19" s="59">
        <f>BRIGHT!BE19</f>
        <v>16065</v>
      </c>
      <c r="BF19" s="59">
        <f>BRIGHT!BF19</f>
        <v>16065</v>
      </c>
      <c r="BG19" s="59">
        <f>BRIGHT!BG19</f>
        <v>14715</v>
      </c>
      <c r="BH19" s="59">
        <f>BRIGHT!BH19</f>
        <v>14715</v>
      </c>
      <c r="BI19" s="59">
        <f>BRIGHT!BI19</f>
        <v>14715</v>
      </c>
      <c r="BJ19" s="59">
        <f>BRIGHT!BJ19</f>
        <v>14715</v>
      </c>
      <c r="BK19" s="59">
        <f>BRIGHT!BK19</f>
        <v>14985</v>
      </c>
      <c r="BL19" s="59">
        <f>BRIGHT!BL19</f>
        <v>14985</v>
      </c>
      <c r="BM19" s="59">
        <f>BRIGHT!BM19</f>
        <v>14715</v>
      </c>
      <c r="BN19" s="59">
        <f>BRIGHT!BN19</f>
        <v>14715</v>
      </c>
      <c r="BO19" s="59">
        <f>BRIGHT!BO19</f>
        <v>14715</v>
      </c>
      <c r="BP19" s="59">
        <f>BRIGHT!BP19</f>
        <v>14715</v>
      </c>
      <c r="BQ19" s="59">
        <f>BRIGHT!BQ19</f>
        <v>14715</v>
      </c>
      <c r="BR19" s="59">
        <f>BRIGHT!BR19</f>
        <v>14985</v>
      </c>
      <c r="BS19" s="59">
        <f>BRIGHT!BS19</f>
        <v>14985</v>
      </c>
      <c r="BT19" s="59">
        <f>BRIGHT!BT19</f>
        <v>14715</v>
      </c>
      <c r="BU19" s="59">
        <f>BRIGHT!BU19</f>
        <v>14715</v>
      </c>
      <c r="BV19" s="59">
        <f>BRIGHT!BV19</f>
        <v>14715</v>
      </c>
      <c r="BW19" s="59">
        <f>BRIGHT!BW19</f>
        <v>14715</v>
      </c>
      <c r="BX19" s="59">
        <f>BRIGHT!BX19</f>
        <v>14715</v>
      </c>
      <c r="BY19" s="59">
        <f>BRIGHT!BY19</f>
        <v>14985</v>
      </c>
      <c r="BZ19" s="59">
        <f>BRIGHT!BZ19</f>
        <v>14985</v>
      </c>
      <c r="CA19" s="59">
        <f>BRIGHT!CA19</f>
        <v>14985</v>
      </c>
    </row>
    <row r="20" spans="1:79" s="3" customFormat="1" ht="12" hidden="1" customHeight="1">
      <c r="A20" s="59" t="s">
        <v>73</v>
      </c>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row>
    <row r="21" spans="1:79" s="3" customFormat="1" ht="12" hidden="1" customHeight="1">
      <c r="A21" s="14">
        <v>1</v>
      </c>
      <c r="B21" s="59">
        <f>BRIGHT!B21</f>
        <v>17280</v>
      </c>
      <c r="C21" s="59">
        <f>BRIGHT!C21</f>
        <v>19080</v>
      </c>
      <c r="D21" s="59">
        <f>BRIGHT!D21</f>
        <v>19080</v>
      </c>
      <c r="E21" s="59">
        <f>BRIGHT!E21</f>
        <v>19080</v>
      </c>
      <c r="F21" s="59">
        <f>BRIGHT!F21</f>
        <v>18180</v>
      </c>
      <c r="G21" s="59">
        <f>BRIGHT!G21</f>
        <v>18180</v>
      </c>
      <c r="H21" s="59">
        <f>BRIGHT!H21</f>
        <v>16830</v>
      </c>
      <c r="I21" s="59">
        <f>BRIGHT!I21</f>
        <v>15930</v>
      </c>
      <c r="J21" s="59">
        <f>BRIGHT!J21</f>
        <v>15930</v>
      </c>
      <c r="K21" s="59">
        <f>BRIGHT!K21</f>
        <v>15930</v>
      </c>
      <c r="L21" s="59">
        <f>BRIGHT!L21</f>
        <v>15930</v>
      </c>
      <c r="M21" s="59">
        <f>BRIGHT!M21</f>
        <v>15930</v>
      </c>
      <c r="N21" s="59">
        <f>BRIGHT!N21</f>
        <v>15930</v>
      </c>
      <c r="O21" s="59">
        <f>BRIGHT!O21</f>
        <v>15930</v>
      </c>
      <c r="P21" s="59">
        <f>BRIGHT!P21</f>
        <v>15345</v>
      </c>
      <c r="Q21" s="59">
        <f>BRIGHT!Q21</f>
        <v>15345</v>
      </c>
      <c r="R21" s="59">
        <f>BRIGHT!R21</f>
        <v>15345</v>
      </c>
      <c r="S21" s="59">
        <f>BRIGHT!S21</f>
        <v>15120</v>
      </c>
      <c r="T21" s="59">
        <f>BRIGHT!T21</f>
        <v>15120</v>
      </c>
      <c r="U21" s="59">
        <f>BRIGHT!U21</f>
        <v>15120</v>
      </c>
      <c r="V21" s="59">
        <f>BRIGHT!V21</f>
        <v>15120</v>
      </c>
      <c r="W21" s="59">
        <f>BRIGHT!W21</f>
        <v>14580</v>
      </c>
      <c r="X21" s="59">
        <f>BRIGHT!X21</f>
        <v>14580</v>
      </c>
      <c r="Y21" s="59">
        <f>BRIGHT!Y21</f>
        <v>14580</v>
      </c>
      <c r="Z21" s="59">
        <f>BRIGHT!Z21</f>
        <v>14580</v>
      </c>
      <c r="AA21" s="59">
        <f>BRIGHT!AA21</f>
        <v>14580</v>
      </c>
      <c r="AB21" s="59">
        <f>BRIGHT!AB21</f>
        <v>15750</v>
      </c>
      <c r="AC21" s="59">
        <f>BRIGHT!AC21</f>
        <v>15750</v>
      </c>
      <c r="AD21" s="59">
        <f>BRIGHT!AD21</f>
        <v>14580</v>
      </c>
      <c r="AE21" s="59">
        <f>BRIGHT!AE21</f>
        <v>14580</v>
      </c>
      <c r="AF21" s="59">
        <f>BRIGHT!AF21</f>
        <v>14580</v>
      </c>
      <c r="AG21" s="59">
        <f>BRIGHT!AG21</f>
        <v>14580</v>
      </c>
      <c r="AH21" s="59">
        <f>BRIGHT!AH21</f>
        <v>14580</v>
      </c>
      <c r="AI21" s="59">
        <f>BRIGHT!AI21</f>
        <v>15120</v>
      </c>
      <c r="AJ21" s="59">
        <f>BRIGHT!AJ21</f>
        <v>15120</v>
      </c>
      <c r="AK21" s="59">
        <f>BRIGHT!AK21</f>
        <v>14850</v>
      </c>
      <c r="AL21" s="59">
        <f>BRIGHT!AL21</f>
        <v>14850</v>
      </c>
      <c r="AM21" s="59">
        <f>BRIGHT!AM21</f>
        <v>14850</v>
      </c>
      <c r="AN21" s="59">
        <f>BRIGHT!AN21</f>
        <v>14850</v>
      </c>
      <c r="AO21" s="59">
        <f>BRIGHT!AO21</f>
        <v>14850</v>
      </c>
      <c r="AP21" s="59">
        <f>BRIGHT!AP21</f>
        <v>15390</v>
      </c>
      <c r="AQ21" s="59">
        <f>BRIGHT!AQ21</f>
        <v>15390</v>
      </c>
      <c r="AR21" s="59">
        <f>BRIGHT!AR21</f>
        <v>15390</v>
      </c>
      <c r="AS21" s="59">
        <f>BRIGHT!AS21</f>
        <v>14580</v>
      </c>
      <c r="AT21" s="59">
        <f>BRIGHT!AT21</f>
        <v>14580</v>
      </c>
      <c r="AU21" s="59">
        <f>BRIGHT!AU21</f>
        <v>14580</v>
      </c>
      <c r="AV21" s="59">
        <f>BRIGHT!AV21</f>
        <v>16200</v>
      </c>
      <c r="AW21" s="59">
        <f>BRIGHT!AW21</f>
        <v>16200</v>
      </c>
      <c r="AX21" s="59">
        <f>BRIGHT!AX21</f>
        <v>16200</v>
      </c>
      <c r="AY21" s="59">
        <f>BRIGHT!AY21</f>
        <v>15390</v>
      </c>
      <c r="AZ21" s="59">
        <f>BRIGHT!AZ21</f>
        <v>15390</v>
      </c>
      <c r="BA21" s="59">
        <f>BRIGHT!BA21</f>
        <v>15390</v>
      </c>
      <c r="BB21" s="59">
        <f>BRIGHT!BB21</f>
        <v>15390</v>
      </c>
      <c r="BC21" s="59">
        <f>BRIGHT!BC21</f>
        <v>15390</v>
      </c>
      <c r="BD21" s="59">
        <f>BRIGHT!BD21</f>
        <v>16200</v>
      </c>
      <c r="BE21" s="59">
        <f>BRIGHT!BE21</f>
        <v>16200</v>
      </c>
      <c r="BF21" s="59">
        <f>BRIGHT!BF21</f>
        <v>16200</v>
      </c>
      <c r="BG21" s="59">
        <f>BRIGHT!BG21</f>
        <v>14850</v>
      </c>
      <c r="BH21" s="59">
        <f>BRIGHT!BH21</f>
        <v>14850</v>
      </c>
      <c r="BI21" s="59">
        <f>BRIGHT!BI21</f>
        <v>14850</v>
      </c>
      <c r="BJ21" s="59">
        <f>BRIGHT!BJ21</f>
        <v>14850</v>
      </c>
      <c r="BK21" s="59">
        <f>BRIGHT!BK21</f>
        <v>15120</v>
      </c>
      <c r="BL21" s="59">
        <f>BRIGHT!BL21</f>
        <v>15120</v>
      </c>
      <c r="BM21" s="59">
        <f>BRIGHT!BM21</f>
        <v>14850</v>
      </c>
      <c r="BN21" s="59">
        <f>BRIGHT!BN21</f>
        <v>14850</v>
      </c>
      <c r="BO21" s="59">
        <f>BRIGHT!BO21</f>
        <v>14850</v>
      </c>
      <c r="BP21" s="59">
        <f>BRIGHT!BP21</f>
        <v>14850</v>
      </c>
      <c r="BQ21" s="59">
        <f>BRIGHT!BQ21</f>
        <v>14850</v>
      </c>
      <c r="BR21" s="59">
        <f>BRIGHT!BR21</f>
        <v>15120</v>
      </c>
      <c r="BS21" s="59">
        <f>BRIGHT!BS21</f>
        <v>15120</v>
      </c>
      <c r="BT21" s="59">
        <f>BRIGHT!BT21</f>
        <v>14850</v>
      </c>
      <c r="BU21" s="59">
        <f>BRIGHT!BU21</f>
        <v>14850</v>
      </c>
      <c r="BV21" s="59">
        <f>BRIGHT!BV21</f>
        <v>14850</v>
      </c>
      <c r="BW21" s="59">
        <f>BRIGHT!BW21</f>
        <v>14850</v>
      </c>
      <c r="BX21" s="59">
        <f>BRIGHT!BX21</f>
        <v>14850</v>
      </c>
      <c r="BY21" s="59">
        <f>BRIGHT!BY21</f>
        <v>15120</v>
      </c>
      <c r="BZ21" s="59">
        <f>BRIGHT!BZ21</f>
        <v>15120</v>
      </c>
      <c r="CA21" s="59">
        <f>BRIGHT!CA21</f>
        <v>15120</v>
      </c>
    </row>
    <row r="22" spans="1:79" s="3" customFormat="1" ht="12" hidden="1" customHeight="1">
      <c r="A22" s="93">
        <v>2</v>
      </c>
      <c r="B22" s="59">
        <f>BRIGHT!B22</f>
        <v>19035</v>
      </c>
      <c r="C22" s="59">
        <f>BRIGHT!C22</f>
        <v>20835</v>
      </c>
      <c r="D22" s="59">
        <f>BRIGHT!D22</f>
        <v>20835</v>
      </c>
      <c r="E22" s="59">
        <f>BRIGHT!E22</f>
        <v>20835</v>
      </c>
      <c r="F22" s="59">
        <f>BRIGHT!F22</f>
        <v>19935</v>
      </c>
      <c r="G22" s="59">
        <f>BRIGHT!G22</f>
        <v>19935</v>
      </c>
      <c r="H22" s="59">
        <f>BRIGHT!H22</f>
        <v>18585</v>
      </c>
      <c r="I22" s="59">
        <f>BRIGHT!I22</f>
        <v>17685</v>
      </c>
      <c r="J22" s="59">
        <f>BRIGHT!J22</f>
        <v>17685</v>
      </c>
      <c r="K22" s="59">
        <f>BRIGHT!K22</f>
        <v>17685</v>
      </c>
      <c r="L22" s="59">
        <f>BRIGHT!L22</f>
        <v>17685</v>
      </c>
      <c r="M22" s="59">
        <f>BRIGHT!M22</f>
        <v>17685</v>
      </c>
      <c r="N22" s="59">
        <f>BRIGHT!N22</f>
        <v>17685</v>
      </c>
      <c r="O22" s="59">
        <f>BRIGHT!O22</f>
        <v>17685</v>
      </c>
      <c r="P22" s="59">
        <f>BRIGHT!P22</f>
        <v>17100</v>
      </c>
      <c r="Q22" s="59">
        <f>BRIGHT!Q22</f>
        <v>17100</v>
      </c>
      <c r="R22" s="59">
        <f>BRIGHT!R22</f>
        <v>17100</v>
      </c>
      <c r="S22" s="59">
        <f>BRIGHT!S22</f>
        <v>16785</v>
      </c>
      <c r="T22" s="59">
        <f>BRIGHT!T22</f>
        <v>16785</v>
      </c>
      <c r="U22" s="59">
        <f>BRIGHT!U22</f>
        <v>16785</v>
      </c>
      <c r="V22" s="59">
        <f>BRIGHT!V22</f>
        <v>16785</v>
      </c>
      <c r="W22" s="59">
        <f>BRIGHT!W22</f>
        <v>16245</v>
      </c>
      <c r="X22" s="59">
        <f>BRIGHT!X22</f>
        <v>16245</v>
      </c>
      <c r="Y22" s="59">
        <f>BRIGHT!Y22</f>
        <v>16245</v>
      </c>
      <c r="Z22" s="59">
        <f>BRIGHT!Z22</f>
        <v>16245</v>
      </c>
      <c r="AA22" s="59">
        <f>BRIGHT!AA22</f>
        <v>16245</v>
      </c>
      <c r="AB22" s="59">
        <f>BRIGHT!AB22</f>
        <v>17415</v>
      </c>
      <c r="AC22" s="59">
        <f>BRIGHT!AC22</f>
        <v>17415</v>
      </c>
      <c r="AD22" s="59">
        <f>BRIGHT!AD22</f>
        <v>16245</v>
      </c>
      <c r="AE22" s="59">
        <f>BRIGHT!AE22</f>
        <v>16245</v>
      </c>
      <c r="AF22" s="59">
        <f>BRIGHT!AF22</f>
        <v>16245</v>
      </c>
      <c r="AG22" s="59">
        <f>BRIGHT!AG22</f>
        <v>16245</v>
      </c>
      <c r="AH22" s="59">
        <f>BRIGHT!AH22</f>
        <v>16245</v>
      </c>
      <c r="AI22" s="59">
        <f>BRIGHT!AI22</f>
        <v>16785</v>
      </c>
      <c r="AJ22" s="59">
        <f>BRIGHT!AJ22</f>
        <v>16785</v>
      </c>
      <c r="AK22" s="59">
        <f>BRIGHT!AK22</f>
        <v>16515</v>
      </c>
      <c r="AL22" s="59">
        <f>BRIGHT!AL22</f>
        <v>16515</v>
      </c>
      <c r="AM22" s="59">
        <f>BRIGHT!AM22</f>
        <v>16515</v>
      </c>
      <c r="AN22" s="59">
        <f>BRIGHT!AN22</f>
        <v>16515</v>
      </c>
      <c r="AO22" s="59">
        <f>BRIGHT!AO22</f>
        <v>16515</v>
      </c>
      <c r="AP22" s="59">
        <f>BRIGHT!AP22</f>
        <v>17055</v>
      </c>
      <c r="AQ22" s="59">
        <f>BRIGHT!AQ22</f>
        <v>17055</v>
      </c>
      <c r="AR22" s="59">
        <f>BRIGHT!AR22</f>
        <v>17055</v>
      </c>
      <c r="AS22" s="59">
        <f>BRIGHT!AS22</f>
        <v>16245</v>
      </c>
      <c r="AT22" s="59">
        <f>BRIGHT!AT22</f>
        <v>16245</v>
      </c>
      <c r="AU22" s="59">
        <f>BRIGHT!AU22</f>
        <v>16245</v>
      </c>
      <c r="AV22" s="59">
        <f>BRIGHT!AV22</f>
        <v>17865</v>
      </c>
      <c r="AW22" s="59">
        <f>BRIGHT!AW22</f>
        <v>17865</v>
      </c>
      <c r="AX22" s="59">
        <f>BRIGHT!AX22</f>
        <v>17865</v>
      </c>
      <c r="AY22" s="59">
        <f>BRIGHT!AY22</f>
        <v>17055</v>
      </c>
      <c r="AZ22" s="59">
        <f>BRIGHT!AZ22</f>
        <v>17055</v>
      </c>
      <c r="BA22" s="59">
        <f>BRIGHT!BA22</f>
        <v>17055</v>
      </c>
      <c r="BB22" s="59">
        <f>BRIGHT!BB22</f>
        <v>17055</v>
      </c>
      <c r="BC22" s="59">
        <f>BRIGHT!BC22</f>
        <v>17055</v>
      </c>
      <c r="BD22" s="59">
        <f>BRIGHT!BD22</f>
        <v>17865</v>
      </c>
      <c r="BE22" s="59">
        <f>BRIGHT!BE22</f>
        <v>17865</v>
      </c>
      <c r="BF22" s="59">
        <f>BRIGHT!BF22</f>
        <v>17865</v>
      </c>
      <c r="BG22" s="59">
        <f>BRIGHT!BG22</f>
        <v>16515</v>
      </c>
      <c r="BH22" s="59">
        <f>BRIGHT!BH22</f>
        <v>16515</v>
      </c>
      <c r="BI22" s="59">
        <f>BRIGHT!BI22</f>
        <v>16515</v>
      </c>
      <c r="BJ22" s="59">
        <f>BRIGHT!BJ22</f>
        <v>16515</v>
      </c>
      <c r="BK22" s="59">
        <f>BRIGHT!BK22</f>
        <v>16785</v>
      </c>
      <c r="BL22" s="59">
        <f>BRIGHT!BL22</f>
        <v>16785</v>
      </c>
      <c r="BM22" s="59">
        <f>BRIGHT!BM22</f>
        <v>16515</v>
      </c>
      <c r="BN22" s="59">
        <f>BRIGHT!BN22</f>
        <v>16515</v>
      </c>
      <c r="BO22" s="59">
        <f>BRIGHT!BO22</f>
        <v>16515</v>
      </c>
      <c r="BP22" s="59">
        <f>BRIGHT!BP22</f>
        <v>16515</v>
      </c>
      <c r="BQ22" s="59">
        <f>BRIGHT!BQ22</f>
        <v>16515</v>
      </c>
      <c r="BR22" s="59">
        <f>BRIGHT!BR22</f>
        <v>16785</v>
      </c>
      <c r="BS22" s="59">
        <f>BRIGHT!BS22</f>
        <v>16785</v>
      </c>
      <c r="BT22" s="59">
        <f>BRIGHT!BT22</f>
        <v>16515</v>
      </c>
      <c r="BU22" s="59">
        <f>BRIGHT!BU22</f>
        <v>16515</v>
      </c>
      <c r="BV22" s="59">
        <f>BRIGHT!BV22</f>
        <v>16515</v>
      </c>
      <c r="BW22" s="59">
        <f>BRIGHT!BW22</f>
        <v>16515</v>
      </c>
      <c r="BX22" s="59">
        <f>BRIGHT!BX22</f>
        <v>16515</v>
      </c>
      <c r="BY22" s="59">
        <f>BRIGHT!BY22</f>
        <v>16785</v>
      </c>
      <c r="BZ22" s="59">
        <f>BRIGHT!BZ22</f>
        <v>16785</v>
      </c>
      <c r="CA22" s="59">
        <f>BRIGHT!CA22</f>
        <v>16785</v>
      </c>
    </row>
    <row r="23" spans="1:79" s="3" customFormat="1" ht="12" hidden="1" customHeight="1">
      <c r="A23" s="94" t="s">
        <v>74</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row>
    <row r="24" spans="1:79" s="3" customFormat="1" ht="12" hidden="1" customHeight="1">
      <c r="A24" s="14">
        <v>1</v>
      </c>
      <c r="B24" s="59">
        <f>BRIGHT!B24</f>
        <v>27720</v>
      </c>
      <c r="C24" s="59">
        <f>BRIGHT!C24</f>
        <v>29520</v>
      </c>
      <c r="D24" s="59">
        <f>BRIGHT!D24</f>
        <v>29520</v>
      </c>
      <c r="E24" s="59">
        <f>BRIGHT!E24</f>
        <v>29520</v>
      </c>
      <c r="F24" s="59">
        <f>BRIGHT!F24</f>
        <v>28620</v>
      </c>
      <c r="G24" s="59">
        <f>BRIGHT!G24</f>
        <v>28620</v>
      </c>
      <c r="H24" s="59">
        <f>BRIGHT!H24</f>
        <v>27270</v>
      </c>
      <c r="I24" s="59">
        <f>BRIGHT!I24</f>
        <v>26370</v>
      </c>
      <c r="J24" s="59">
        <f>BRIGHT!J24</f>
        <v>26370</v>
      </c>
      <c r="K24" s="59">
        <f>BRIGHT!K24</f>
        <v>26370</v>
      </c>
      <c r="L24" s="59">
        <f>BRIGHT!L24</f>
        <v>26370</v>
      </c>
      <c r="M24" s="59">
        <f>BRIGHT!M24</f>
        <v>26370</v>
      </c>
      <c r="N24" s="59">
        <f>BRIGHT!N24</f>
        <v>26370</v>
      </c>
      <c r="O24" s="59">
        <f>BRIGHT!O24</f>
        <v>26370</v>
      </c>
      <c r="P24" s="59">
        <f>BRIGHT!P24</f>
        <v>25785</v>
      </c>
      <c r="Q24" s="59">
        <f>BRIGHT!Q24</f>
        <v>25785</v>
      </c>
      <c r="R24" s="59">
        <f>BRIGHT!R24</f>
        <v>25785</v>
      </c>
      <c r="S24" s="59">
        <f>BRIGHT!S24</f>
        <v>22770</v>
      </c>
      <c r="T24" s="59">
        <f>BRIGHT!T24</f>
        <v>22770</v>
      </c>
      <c r="U24" s="59">
        <f>BRIGHT!U24</f>
        <v>22770</v>
      </c>
      <c r="V24" s="59">
        <f>BRIGHT!V24</f>
        <v>22770</v>
      </c>
      <c r="W24" s="59">
        <f>BRIGHT!W24</f>
        <v>22230</v>
      </c>
      <c r="X24" s="59">
        <f>BRIGHT!X24</f>
        <v>22230</v>
      </c>
      <c r="Y24" s="59">
        <f>BRIGHT!Y24</f>
        <v>22230</v>
      </c>
      <c r="Z24" s="59">
        <f>BRIGHT!Z24</f>
        <v>22230</v>
      </c>
      <c r="AA24" s="59">
        <f>BRIGHT!AA24</f>
        <v>22230</v>
      </c>
      <c r="AB24" s="59">
        <f>BRIGHT!AB24</f>
        <v>23400</v>
      </c>
      <c r="AC24" s="59">
        <f>BRIGHT!AC24</f>
        <v>23400</v>
      </c>
      <c r="AD24" s="59">
        <f>BRIGHT!AD24</f>
        <v>22230</v>
      </c>
      <c r="AE24" s="59">
        <f>BRIGHT!AE24</f>
        <v>22230</v>
      </c>
      <c r="AF24" s="59">
        <f>BRIGHT!AF24</f>
        <v>22230</v>
      </c>
      <c r="AG24" s="59">
        <f>BRIGHT!AG24</f>
        <v>22230</v>
      </c>
      <c r="AH24" s="59">
        <f>BRIGHT!AH24</f>
        <v>22230</v>
      </c>
      <c r="AI24" s="59">
        <f>BRIGHT!AI24</f>
        <v>22770</v>
      </c>
      <c r="AJ24" s="59">
        <f>BRIGHT!AJ24</f>
        <v>22770</v>
      </c>
      <c r="AK24" s="59">
        <f>BRIGHT!AK24</f>
        <v>22500</v>
      </c>
      <c r="AL24" s="59">
        <f>BRIGHT!AL24</f>
        <v>22500</v>
      </c>
      <c r="AM24" s="59">
        <f>BRIGHT!AM24</f>
        <v>22500</v>
      </c>
      <c r="AN24" s="59">
        <f>BRIGHT!AN24</f>
        <v>22500</v>
      </c>
      <c r="AO24" s="59">
        <f>BRIGHT!AO24</f>
        <v>22500</v>
      </c>
      <c r="AP24" s="59">
        <f>BRIGHT!AP24</f>
        <v>23040</v>
      </c>
      <c r="AQ24" s="59">
        <f>BRIGHT!AQ24</f>
        <v>23040</v>
      </c>
      <c r="AR24" s="59">
        <f>BRIGHT!AR24</f>
        <v>23040</v>
      </c>
      <c r="AS24" s="59">
        <f>BRIGHT!AS24</f>
        <v>22230</v>
      </c>
      <c r="AT24" s="59">
        <f>BRIGHT!AT24</f>
        <v>22230</v>
      </c>
      <c r="AU24" s="59">
        <f>BRIGHT!AU24</f>
        <v>22230</v>
      </c>
      <c r="AV24" s="59">
        <f>BRIGHT!AV24</f>
        <v>23850</v>
      </c>
      <c r="AW24" s="59">
        <f>BRIGHT!AW24</f>
        <v>23850</v>
      </c>
      <c r="AX24" s="59">
        <f>BRIGHT!AX24</f>
        <v>23850</v>
      </c>
      <c r="AY24" s="59">
        <f>BRIGHT!AY24</f>
        <v>23040</v>
      </c>
      <c r="AZ24" s="59">
        <f>BRIGHT!AZ24</f>
        <v>23040</v>
      </c>
      <c r="BA24" s="59">
        <f>BRIGHT!BA24</f>
        <v>23040</v>
      </c>
      <c r="BB24" s="59">
        <f>BRIGHT!BB24</f>
        <v>23040</v>
      </c>
      <c r="BC24" s="59">
        <f>BRIGHT!BC24</f>
        <v>23040</v>
      </c>
      <c r="BD24" s="59">
        <f>BRIGHT!BD24</f>
        <v>23850</v>
      </c>
      <c r="BE24" s="59">
        <f>BRIGHT!BE24</f>
        <v>23850</v>
      </c>
      <c r="BF24" s="59">
        <f>BRIGHT!BF24</f>
        <v>23850</v>
      </c>
      <c r="BG24" s="59">
        <f>BRIGHT!BG24</f>
        <v>22500</v>
      </c>
      <c r="BH24" s="59">
        <f>BRIGHT!BH24</f>
        <v>22500</v>
      </c>
      <c r="BI24" s="59">
        <f>BRIGHT!BI24</f>
        <v>22500</v>
      </c>
      <c r="BJ24" s="59">
        <f>BRIGHT!BJ24</f>
        <v>22500</v>
      </c>
      <c r="BK24" s="59">
        <f>BRIGHT!BK24</f>
        <v>22770</v>
      </c>
      <c r="BL24" s="59">
        <f>BRIGHT!BL24</f>
        <v>22770</v>
      </c>
      <c r="BM24" s="59">
        <f>BRIGHT!BM24</f>
        <v>22500</v>
      </c>
      <c r="BN24" s="59">
        <f>BRIGHT!BN24</f>
        <v>22500</v>
      </c>
      <c r="BO24" s="59">
        <f>BRIGHT!BO24</f>
        <v>22500</v>
      </c>
      <c r="BP24" s="59">
        <f>BRIGHT!BP24</f>
        <v>22500</v>
      </c>
      <c r="BQ24" s="59">
        <f>BRIGHT!BQ24</f>
        <v>22500</v>
      </c>
      <c r="BR24" s="59">
        <f>BRIGHT!BR24</f>
        <v>22770</v>
      </c>
      <c r="BS24" s="59">
        <f>BRIGHT!BS24</f>
        <v>22770</v>
      </c>
      <c r="BT24" s="59">
        <f>BRIGHT!BT24</f>
        <v>22500</v>
      </c>
      <c r="BU24" s="59">
        <f>BRIGHT!BU24</f>
        <v>22500</v>
      </c>
      <c r="BV24" s="59">
        <f>BRIGHT!BV24</f>
        <v>22500</v>
      </c>
      <c r="BW24" s="59">
        <f>BRIGHT!BW24</f>
        <v>22500</v>
      </c>
      <c r="BX24" s="59">
        <f>BRIGHT!BX24</f>
        <v>22500</v>
      </c>
      <c r="BY24" s="59">
        <f>BRIGHT!BY24</f>
        <v>22770</v>
      </c>
      <c r="BZ24" s="59">
        <f>BRIGHT!BZ24</f>
        <v>22770</v>
      </c>
      <c r="CA24" s="59">
        <f>BRIGHT!CA24</f>
        <v>22770</v>
      </c>
    </row>
    <row r="25" spans="1:79" s="3" customFormat="1" ht="12" hidden="1" customHeight="1">
      <c r="A25" s="93">
        <v>2</v>
      </c>
      <c r="B25" s="59">
        <f>BRIGHT!B25</f>
        <v>27720</v>
      </c>
      <c r="C25" s="59">
        <f>BRIGHT!C25</f>
        <v>29520</v>
      </c>
      <c r="D25" s="59">
        <f>BRIGHT!D25</f>
        <v>29520</v>
      </c>
      <c r="E25" s="59">
        <f>BRIGHT!E25</f>
        <v>29520</v>
      </c>
      <c r="F25" s="59">
        <f>BRIGHT!F25</f>
        <v>28620</v>
      </c>
      <c r="G25" s="59">
        <f>BRIGHT!G25</f>
        <v>28620</v>
      </c>
      <c r="H25" s="59">
        <f>BRIGHT!H25</f>
        <v>27270</v>
      </c>
      <c r="I25" s="59">
        <f>BRIGHT!I25</f>
        <v>26370</v>
      </c>
      <c r="J25" s="59">
        <f>BRIGHT!J25</f>
        <v>26370</v>
      </c>
      <c r="K25" s="59">
        <f>BRIGHT!K25</f>
        <v>26370</v>
      </c>
      <c r="L25" s="59">
        <f>BRIGHT!L25</f>
        <v>26370</v>
      </c>
      <c r="M25" s="59">
        <f>BRIGHT!M25</f>
        <v>26370</v>
      </c>
      <c r="N25" s="59">
        <f>BRIGHT!N25</f>
        <v>26370</v>
      </c>
      <c r="O25" s="59">
        <f>BRIGHT!O25</f>
        <v>26370</v>
      </c>
      <c r="P25" s="59">
        <f>BRIGHT!P25</f>
        <v>25785</v>
      </c>
      <c r="Q25" s="59">
        <f>BRIGHT!Q25</f>
        <v>25785</v>
      </c>
      <c r="R25" s="59">
        <f>BRIGHT!R25</f>
        <v>25785</v>
      </c>
      <c r="S25" s="59">
        <f>BRIGHT!S25</f>
        <v>22770</v>
      </c>
      <c r="T25" s="59">
        <f>BRIGHT!T25</f>
        <v>22770</v>
      </c>
      <c r="U25" s="59">
        <f>BRIGHT!U25</f>
        <v>22770</v>
      </c>
      <c r="V25" s="59">
        <f>BRIGHT!V25</f>
        <v>22770</v>
      </c>
      <c r="W25" s="59">
        <f>BRIGHT!W25</f>
        <v>22230</v>
      </c>
      <c r="X25" s="59">
        <f>BRIGHT!X25</f>
        <v>22230</v>
      </c>
      <c r="Y25" s="59">
        <f>BRIGHT!Y25</f>
        <v>22230</v>
      </c>
      <c r="Z25" s="59">
        <f>BRIGHT!Z25</f>
        <v>22230</v>
      </c>
      <c r="AA25" s="59">
        <f>BRIGHT!AA25</f>
        <v>22230</v>
      </c>
      <c r="AB25" s="59">
        <f>BRIGHT!AB25</f>
        <v>23400</v>
      </c>
      <c r="AC25" s="59">
        <f>BRIGHT!AC25</f>
        <v>23400</v>
      </c>
      <c r="AD25" s="59">
        <f>BRIGHT!AD25</f>
        <v>22230</v>
      </c>
      <c r="AE25" s="59">
        <f>BRIGHT!AE25</f>
        <v>22230</v>
      </c>
      <c r="AF25" s="59">
        <f>BRIGHT!AF25</f>
        <v>22230</v>
      </c>
      <c r="AG25" s="59">
        <f>BRIGHT!AG25</f>
        <v>22230</v>
      </c>
      <c r="AH25" s="59">
        <f>BRIGHT!AH25</f>
        <v>22230</v>
      </c>
      <c r="AI25" s="59">
        <f>BRIGHT!AI25</f>
        <v>22770</v>
      </c>
      <c r="AJ25" s="59">
        <f>BRIGHT!AJ25</f>
        <v>22770</v>
      </c>
      <c r="AK25" s="59">
        <f>BRIGHT!AK25</f>
        <v>22500</v>
      </c>
      <c r="AL25" s="59">
        <f>BRIGHT!AL25</f>
        <v>22500</v>
      </c>
      <c r="AM25" s="59">
        <f>BRIGHT!AM25</f>
        <v>22500</v>
      </c>
      <c r="AN25" s="59">
        <f>BRIGHT!AN25</f>
        <v>22500</v>
      </c>
      <c r="AO25" s="59">
        <f>BRIGHT!AO25</f>
        <v>22500</v>
      </c>
      <c r="AP25" s="59">
        <f>BRIGHT!AP25</f>
        <v>23040</v>
      </c>
      <c r="AQ25" s="59">
        <f>BRIGHT!AQ25</f>
        <v>23040</v>
      </c>
      <c r="AR25" s="59">
        <f>BRIGHT!AR25</f>
        <v>23040</v>
      </c>
      <c r="AS25" s="59">
        <f>BRIGHT!AS25</f>
        <v>22230</v>
      </c>
      <c r="AT25" s="59">
        <f>BRIGHT!AT25</f>
        <v>22230</v>
      </c>
      <c r="AU25" s="59">
        <f>BRIGHT!AU25</f>
        <v>22230</v>
      </c>
      <c r="AV25" s="59">
        <f>BRIGHT!AV25</f>
        <v>23850</v>
      </c>
      <c r="AW25" s="59">
        <f>BRIGHT!AW25</f>
        <v>23850</v>
      </c>
      <c r="AX25" s="59">
        <f>BRIGHT!AX25</f>
        <v>23850</v>
      </c>
      <c r="AY25" s="59">
        <f>BRIGHT!AY25</f>
        <v>23040</v>
      </c>
      <c r="AZ25" s="59">
        <f>BRIGHT!AZ25</f>
        <v>23040</v>
      </c>
      <c r="BA25" s="59">
        <f>BRIGHT!BA25</f>
        <v>23040</v>
      </c>
      <c r="BB25" s="59">
        <f>BRIGHT!BB25</f>
        <v>23040</v>
      </c>
      <c r="BC25" s="59">
        <f>BRIGHT!BC25</f>
        <v>23040</v>
      </c>
      <c r="BD25" s="59">
        <f>BRIGHT!BD25</f>
        <v>23850</v>
      </c>
      <c r="BE25" s="59">
        <f>BRIGHT!BE25</f>
        <v>23850</v>
      </c>
      <c r="BF25" s="59">
        <f>BRIGHT!BF25</f>
        <v>23850</v>
      </c>
      <c r="BG25" s="59">
        <f>BRIGHT!BG25</f>
        <v>22500</v>
      </c>
      <c r="BH25" s="59">
        <f>BRIGHT!BH25</f>
        <v>22500</v>
      </c>
      <c r="BI25" s="59">
        <f>BRIGHT!BI25</f>
        <v>22500</v>
      </c>
      <c r="BJ25" s="59">
        <f>BRIGHT!BJ25</f>
        <v>22500</v>
      </c>
      <c r="BK25" s="59">
        <f>BRIGHT!BK25</f>
        <v>22770</v>
      </c>
      <c r="BL25" s="59">
        <f>BRIGHT!BL25</f>
        <v>22770</v>
      </c>
      <c r="BM25" s="59">
        <f>BRIGHT!BM25</f>
        <v>22500</v>
      </c>
      <c r="BN25" s="59">
        <f>BRIGHT!BN25</f>
        <v>22500</v>
      </c>
      <c r="BO25" s="59">
        <f>BRIGHT!BO25</f>
        <v>22500</v>
      </c>
      <c r="BP25" s="59">
        <f>BRIGHT!BP25</f>
        <v>22500</v>
      </c>
      <c r="BQ25" s="59">
        <f>BRIGHT!BQ25</f>
        <v>22500</v>
      </c>
      <c r="BR25" s="59">
        <f>BRIGHT!BR25</f>
        <v>22770</v>
      </c>
      <c r="BS25" s="59">
        <f>BRIGHT!BS25</f>
        <v>22770</v>
      </c>
      <c r="BT25" s="59">
        <f>BRIGHT!BT25</f>
        <v>22500</v>
      </c>
      <c r="BU25" s="59">
        <f>BRIGHT!BU25</f>
        <v>22500</v>
      </c>
      <c r="BV25" s="59">
        <f>BRIGHT!BV25</f>
        <v>22500</v>
      </c>
      <c r="BW25" s="59">
        <f>BRIGHT!BW25</f>
        <v>22500</v>
      </c>
      <c r="BX25" s="59">
        <f>BRIGHT!BX25</f>
        <v>22500</v>
      </c>
      <c r="BY25" s="59">
        <f>BRIGHT!BY25</f>
        <v>22770</v>
      </c>
      <c r="BZ25" s="59">
        <f>BRIGHT!BZ25</f>
        <v>22770</v>
      </c>
      <c r="CA25" s="59">
        <f>BRIGHT!CA25</f>
        <v>22770</v>
      </c>
    </row>
    <row r="26" spans="1:79" s="3" customFormat="1" ht="12" hidden="1" customHeight="1">
      <c r="A26" s="93">
        <v>3</v>
      </c>
      <c r="B26" s="59">
        <f>BRIGHT!B26</f>
        <v>27720</v>
      </c>
      <c r="C26" s="59">
        <f>BRIGHT!C26</f>
        <v>29520</v>
      </c>
      <c r="D26" s="59">
        <f>BRIGHT!D26</f>
        <v>29520</v>
      </c>
      <c r="E26" s="59">
        <f>BRIGHT!E26</f>
        <v>29520</v>
      </c>
      <c r="F26" s="59">
        <f>BRIGHT!F26</f>
        <v>28620</v>
      </c>
      <c r="G26" s="59">
        <f>BRIGHT!G26</f>
        <v>28620</v>
      </c>
      <c r="H26" s="59">
        <f>BRIGHT!H26</f>
        <v>27270</v>
      </c>
      <c r="I26" s="59">
        <f>BRIGHT!I26</f>
        <v>26370</v>
      </c>
      <c r="J26" s="59">
        <f>BRIGHT!J26</f>
        <v>26370</v>
      </c>
      <c r="K26" s="59">
        <f>BRIGHT!K26</f>
        <v>26370</v>
      </c>
      <c r="L26" s="59">
        <f>BRIGHT!L26</f>
        <v>26370</v>
      </c>
      <c r="M26" s="59">
        <f>BRIGHT!M26</f>
        <v>26370</v>
      </c>
      <c r="N26" s="59">
        <f>BRIGHT!N26</f>
        <v>26370</v>
      </c>
      <c r="O26" s="59">
        <f>BRIGHT!O26</f>
        <v>26370</v>
      </c>
      <c r="P26" s="59">
        <f>BRIGHT!P26</f>
        <v>25785</v>
      </c>
      <c r="Q26" s="59">
        <f>BRIGHT!Q26</f>
        <v>25785</v>
      </c>
      <c r="R26" s="59">
        <f>BRIGHT!R26</f>
        <v>25785</v>
      </c>
      <c r="S26" s="59">
        <f>BRIGHT!S26</f>
        <v>22770</v>
      </c>
      <c r="T26" s="59">
        <f>BRIGHT!T26</f>
        <v>22770</v>
      </c>
      <c r="U26" s="59">
        <f>BRIGHT!U26</f>
        <v>22770</v>
      </c>
      <c r="V26" s="59">
        <f>BRIGHT!V26</f>
        <v>22770</v>
      </c>
      <c r="W26" s="59">
        <f>BRIGHT!W26</f>
        <v>22230</v>
      </c>
      <c r="X26" s="59">
        <f>BRIGHT!X26</f>
        <v>22230</v>
      </c>
      <c r="Y26" s="59">
        <f>BRIGHT!Y26</f>
        <v>22230</v>
      </c>
      <c r="Z26" s="59">
        <f>BRIGHT!Z26</f>
        <v>22230</v>
      </c>
      <c r="AA26" s="59">
        <f>BRIGHT!AA26</f>
        <v>22230</v>
      </c>
      <c r="AB26" s="59">
        <f>BRIGHT!AB26</f>
        <v>23400</v>
      </c>
      <c r="AC26" s="59">
        <f>BRIGHT!AC26</f>
        <v>23400</v>
      </c>
      <c r="AD26" s="59">
        <f>BRIGHT!AD26</f>
        <v>22230</v>
      </c>
      <c r="AE26" s="59">
        <f>BRIGHT!AE26</f>
        <v>22230</v>
      </c>
      <c r="AF26" s="59">
        <f>BRIGHT!AF26</f>
        <v>22230</v>
      </c>
      <c r="AG26" s="59">
        <f>BRIGHT!AG26</f>
        <v>22230</v>
      </c>
      <c r="AH26" s="59">
        <f>BRIGHT!AH26</f>
        <v>22230</v>
      </c>
      <c r="AI26" s="59">
        <f>BRIGHT!AI26</f>
        <v>22770</v>
      </c>
      <c r="AJ26" s="59">
        <f>BRIGHT!AJ26</f>
        <v>22770</v>
      </c>
      <c r="AK26" s="59">
        <f>BRIGHT!AK26</f>
        <v>22500</v>
      </c>
      <c r="AL26" s="59">
        <f>BRIGHT!AL26</f>
        <v>22500</v>
      </c>
      <c r="AM26" s="59">
        <f>BRIGHT!AM26</f>
        <v>22500</v>
      </c>
      <c r="AN26" s="59">
        <f>BRIGHT!AN26</f>
        <v>22500</v>
      </c>
      <c r="AO26" s="59">
        <f>BRIGHT!AO26</f>
        <v>22500</v>
      </c>
      <c r="AP26" s="59">
        <f>BRIGHT!AP26</f>
        <v>23040</v>
      </c>
      <c r="AQ26" s="59">
        <f>BRIGHT!AQ26</f>
        <v>23040</v>
      </c>
      <c r="AR26" s="59">
        <f>BRIGHT!AR26</f>
        <v>23040</v>
      </c>
      <c r="AS26" s="59">
        <f>BRIGHT!AS26</f>
        <v>22230</v>
      </c>
      <c r="AT26" s="59">
        <f>BRIGHT!AT26</f>
        <v>22230</v>
      </c>
      <c r="AU26" s="59">
        <f>BRIGHT!AU26</f>
        <v>22230</v>
      </c>
      <c r="AV26" s="59">
        <f>BRIGHT!AV26</f>
        <v>23850</v>
      </c>
      <c r="AW26" s="59">
        <f>BRIGHT!AW26</f>
        <v>23850</v>
      </c>
      <c r="AX26" s="59">
        <f>BRIGHT!AX26</f>
        <v>23850</v>
      </c>
      <c r="AY26" s="59">
        <f>BRIGHT!AY26</f>
        <v>23040</v>
      </c>
      <c r="AZ26" s="59">
        <f>BRIGHT!AZ26</f>
        <v>23040</v>
      </c>
      <c r="BA26" s="59">
        <f>BRIGHT!BA26</f>
        <v>23040</v>
      </c>
      <c r="BB26" s="59">
        <f>BRIGHT!BB26</f>
        <v>23040</v>
      </c>
      <c r="BC26" s="59">
        <f>BRIGHT!BC26</f>
        <v>23040</v>
      </c>
      <c r="BD26" s="59">
        <f>BRIGHT!BD26</f>
        <v>23850</v>
      </c>
      <c r="BE26" s="59">
        <f>BRIGHT!BE26</f>
        <v>23850</v>
      </c>
      <c r="BF26" s="59">
        <f>BRIGHT!BF26</f>
        <v>23850</v>
      </c>
      <c r="BG26" s="59">
        <f>BRIGHT!BG26</f>
        <v>22500</v>
      </c>
      <c r="BH26" s="59">
        <f>BRIGHT!BH26</f>
        <v>22500</v>
      </c>
      <c r="BI26" s="59">
        <f>BRIGHT!BI26</f>
        <v>22500</v>
      </c>
      <c r="BJ26" s="59">
        <f>BRIGHT!BJ26</f>
        <v>22500</v>
      </c>
      <c r="BK26" s="59">
        <f>BRIGHT!BK26</f>
        <v>22770</v>
      </c>
      <c r="BL26" s="59">
        <f>BRIGHT!BL26</f>
        <v>22770</v>
      </c>
      <c r="BM26" s="59">
        <f>BRIGHT!BM26</f>
        <v>22500</v>
      </c>
      <c r="BN26" s="59">
        <f>BRIGHT!BN26</f>
        <v>22500</v>
      </c>
      <c r="BO26" s="59">
        <f>BRIGHT!BO26</f>
        <v>22500</v>
      </c>
      <c r="BP26" s="59">
        <f>BRIGHT!BP26</f>
        <v>22500</v>
      </c>
      <c r="BQ26" s="59">
        <f>BRIGHT!BQ26</f>
        <v>22500</v>
      </c>
      <c r="BR26" s="59">
        <f>BRIGHT!BR26</f>
        <v>22770</v>
      </c>
      <c r="BS26" s="59">
        <f>BRIGHT!BS26</f>
        <v>22770</v>
      </c>
      <c r="BT26" s="59">
        <f>BRIGHT!BT26</f>
        <v>22500</v>
      </c>
      <c r="BU26" s="59">
        <f>BRIGHT!BU26</f>
        <v>22500</v>
      </c>
      <c r="BV26" s="59">
        <f>BRIGHT!BV26</f>
        <v>22500</v>
      </c>
      <c r="BW26" s="59">
        <f>BRIGHT!BW26</f>
        <v>22500</v>
      </c>
      <c r="BX26" s="59">
        <f>BRIGHT!BX26</f>
        <v>22500</v>
      </c>
      <c r="BY26" s="59">
        <f>BRIGHT!BY26</f>
        <v>22770</v>
      </c>
      <c r="BZ26" s="59">
        <f>BRIGHT!BZ26</f>
        <v>22770</v>
      </c>
      <c r="CA26" s="59">
        <f>BRIGHT!CA26</f>
        <v>22770</v>
      </c>
    </row>
    <row r="27" spans="1:79" s="3" customFormat="1" ht="12" hidden="1" customHeight="1">
      <c r="A27" s="93">
        <v>4</v>
      </c>
      <c r="B27" s="59">
        <f>BRIGHT!B27</f>
        <v>27720</v>
      </c>
      <c r="C27" s="59">
        <f>BRIGHT!C27</f>
        <v>29520</v>
      </c>
      <c r="D27" s="59">
        <f>BRIGHT!D27</f>
        <v>29520</v>
      </c>
      <c r="E27" s="59">
        <f>BRIGHT!E27</f>
        <v>29520</v>
      </c>
      <c r="F27" s="59">
        <f>BRIGHT!F27</f>
        <v>28620</v>
      </c>
      <c r="G27" s="59">
        <f>BRIGHT!G27</f>
        <v>28620</v>
      </c>
      <c r="H27" s="59">
        <f>BRIGHT!H27</f>
        <v>27270</v>
      </c>
      <c r="I27" s="59">
        <f>BRIGHT!I27</f>
        <v>26370</v>
      </c>
      <c r="J27" s="59">
        <f>BRIGHT!J27</f>
        <v>26370</v>
      </c>
      <c r="K27" s="59">
        <f>BRIGHT!K27</f>
        <v>26370</v>
      </c>
      <c r="L27" s="59">
        <f>BRIGHT!L27</f>
        <v>26370</v>
      </c>
      <c r="M27" s="59">
        <f>BRIGHT!M27</f>
        <v>26370</v>
      </c>
      <c r="N27" s="59">
        <f>BRIGHT!N27</f>
        <v>26370</v>
      </c>
      <c r="O27" s="59">
        <f>BRIGHT!O27</f>
        <v>26370</v>
      </c>
      <c r="P27" s="59">
        <f>BRIGHT!P27</f>
        <v>25785</v>
      </c>
      <c r="Q27" s="59">
        <f>BRIGHT!Q27</f>
        <v>25785</v>
      </c>
      <c r="R27" s="59">
        <f>BRIGHT!R27</f>
        <v>25785</v>
      </c>
      <c r="S27" s="59">
        <f>BRIGHT!S27</f>
        <v>22770</v>
      </c>
      <c r="T27" s="59">
        <f>BRIGHT!T27</f>
        <v>22770</v>
      </c>
      <c r="U27" s="59">
        <f>BRIGHT!U27</f>
        <v>22770</v>
      </c>
      <c r="V27" s="59">
        <f>BRIGHT!V27</f>
        <v>22770</v>
      </c>
      <c r="W27" s="59">
        <f>BRIGHT!W27</f>
        <v>22230</v>
      </c>
      <c r="X27" s="59">
        <f>BRIGHT!X27</f>
        <v>22230</v>
      </c>
      <c r="Y27" s="59">
        <f>BRIGHT!Y27</f>
        <v>22230</v>
      </c>
      <c r="Z27" s="59">
        <f>BRIGHT!Z27</f>
        <v>22230</v>
      </c>
      <c r="AA27" s="59">
        <f>BRIGHT!AA27</f>
        <v>22230</v>
      </c>
      <c r="AB27" s="59">
        <f>BRIGHT!AB27</f>
        <v>23400</v>
      </c>
      <c r="AC27" s="59">
        <f>BRIGHT!AC27</f>
        <v>23400</v>
      </c>
      <c r="AD27" s="59">
        <f>BRIGHT!AD27</f>
        <v>22230</v>
      </c>
      <c r="AE27" s="59">
        <f>BRIGHT!AE27</f>
        <v>22230</v>
      </c>
      <c r="AF27" s="59">
        <f>BRIGHT!AF27</f>
        <v>22230</v>
      </c>
      <c r="AG27" s="59">
        <f>BRIGHT!AG27</f>
        <v>22230</v>
      </c>
      <c r="AH27" s="59">
        <f>BRIGHT!AH27</f>
        <v>22230</v>
      </c>
      <c r="AI27" s="59">
        <f>BRIGHT!AI27</f>
        <v>22770</v>
      </c>
      <c r="AJ27" s="59">
        <f>BRIGHT!AJ27</f>
        <v>22770</v>
      </c>
      <c r="AK27" s="59">
        <f>BRIGHT!AK27</f>
        <v>22500</v>
      </c>
      <c r="AL27" s="59">
        <f>BRIGHT!AL27</f>
        <v>22500</v>
      </c>
      <c r="AM27" s="59">
        <f>BRIGHT!AM27</f>
        <v>22500</v>
      </c>
      <c r="AN27" s="59">
        <f>BRIGHT!AN27</f>
        <v>22500</v>
      </c>
      <c r="AO27" s="59">
        <f>BRIGHT!AO27</f>
        <v>22500</v>
      </c>
      <c r="AP27" s="59">
        <f>BRIGHT!AP27</f>
        <v>23040</v>
      </c>
      <c r="AQ27" s="59">
        <f>BRIGHT!AQ27</f>
        <v>23040</v>
      </c>
      <c r="AR27" s="59">
        <f>BRIGHT!AR27</f>
        <v>23040</v>
      </c>
      <c r="AS27" s="59">
        <f>BRIGHT!AS27</f>
        <v>22230</v>
      </c>
      <c r="AT27" s="59">
        <f>BRIGHT!AT27</f>
        <v>22230</v>
      </c>
      <c r="AU27" s="59">
        <f>BRIGHT!AU27</f>
        <v>22230</v>
      </c>
      <c r="AV27" s="59">
        <f>BRIGHT!AV27</f>
        <v>23850</v>
      </c>
      <c r="AW27" s="59">
        <f>BRIGHT!AW27</f>
        <v>23850</v>
      </c>
      <c r="AX27" s="59">
        <f>BRIGHT!AX27</f>
        <v>23850</v>
      </c>
      <c r="AY27" s="59">
        <f>BRIGHT!AY27</f>
        <v>23040</v>
      </c>
      <c r="AZ27" s="59">
        <f>BRIGHT!AZ27</f>
        <v>23040</v>
      </c>
      <c r="BA27" s="59">
        <f>BRIGHT!BA27</f>
        <v>23040</v>
      </c>
      <c r="BB27" s="59">
        <f>BRIGHT!BB27</f>
        <v>23040</v>
      </c>
      <c r="BC27" s="59">
        <f>BRIGHT!BC27</f>
        <v>23040</v>
      </c>
      <c r="BD27" s="59">
        <f>BRIGHT!BD27</f>
        <v>23850</v>
      </c>
      <c r="BE27" s="59">
        <f>BRIGHT!BE27</f>
        <v>23850</v>
      </c>
      <c r="BF27" s="59">
        <f>BRIGHT!BF27</f>
        <v>23850</v>
      </c>
      <c r="BG27" s="59">
        <f>BRIGHT!BG27</f>
        <v>22500</v>
      </c>
      <c r="BH27" s="59">
        <f>BRIGHT!BH27</f>
        <v>22500</v>
      </c>
      <c r="BI27" s="59">
        <f>BRIGHT!BI27</f>
        <v>22500</v>
      </c>
      <c r="BJ27" s="59">
        <f>BRIGHT!BJ27</f>
        <v>22500</v>
      </c>
      <c r="BK27" s="59">
        <f>BRIGHT!BK27</f>
        <v>22770</v>
      </c>
      <c r="BL27" s="59">
        <f>BRIGHT!BL27</f>
        <v>22770</v>
      </c>
      <c r="BM27" s="59">
        <f>BRIGHT!BM27</f>
        <v>22500</v>
      </c>
      <c r="BN27" s="59">
        <f>BRIGHT!BN27</f>
        <v>22500</v>
      </c>
      <c r="BO27" s="59">
        <f>BRIGHT!BO27</f>
        <v>22500</v>
      </c>
      <c r="BP27" s="59">
        <f>BRIGHT!BP27</f>
        <v>22500</v>
      </c>
      <c r="BQ27" s="59">
        <f>BRIGHT!BQ27</f>
        <v>22500</v>
      </c>
      <c r="BR27" s="59">
        <f>BRIGHT!BR27</f>
        <v>22770</v>
      </c>
      <c r="BS27" s="59">
        <f>BRIGHT!BS27</f>
        <v>22770</v>
      </c>
      <c r="BT27" s="59">
        <f>BRIGHT!BT27</f>
        <v>22500</v>
      </c>
      <c r="BU27" s="59">
        <f>BRIGHT!BU27</f>
        <v>22500</v>
      </c>
      <c r="BV27" s="59">
        <f>BRIGHT!BV27</f>
        <v>22500</v>
      </c>
      <c r="BW27" s="59">
        <f>BRIGHT!BW27</f>
        <v>22500</v>
      </c>
      <c r="BX27" s="59">
        <f>BRIGHT!BX27</f>
        <v>22500</v>
      </c>
      <c r="BY27" s="59">
        <f>BRIGHT!BY27</f>
        <v>22770</v>
      </c>
      <c r="BZ27" s="59">
        <f>BRIGHT!BZ27</f>
        <v>22770</v>
      </c>
      <c r="CA27" s="59">
        <f>BRIGHT!CA27</f>
        <v>22770</v>
      </c>
    </row>
    <row r="28" spans="1:79" s="3" customFormat="1" ht="12" hidden="1" customHeight="1">
      <c r="A28" s="14"/>
      <c r="B28" s="95"/>
      <c r="C28" s="95"/>
      <c r="D28" s="95"/>
      <c r="E28" s="95"/>
    </row>
    <row r="29" spans="1:79" s="3" customFormat="1" ht="12" customHeight="1">
      <c r="A29" s="91" t="s">
        <v>452</v>
      </c>
      <c r="B29" s="95"/>
      <c r="C29" s="95"/>
      <c r="D29" s="95"/>
      <c r="E29" s="95"/>
    </row>
    <row r="30" spans="1:79" s="3" customFormat="1" ht="12" customHeight="1">
      <c r="A30" s="96" t="s">
        <v>92</v>
      </c>
      <c r="B30" s="97">
        <v>46096</v>
      </c>
      <c r="C30" s="97">
        <v>46097</v>
      </c>
      <c r="D30" s="97">
        <v>46098</v>
      </c>
      <c r="E30" s="97">
        <v>46099</v>
      </c>
      <c r="F30" s="97">
        <v>46100</v>
      </c>
      <c r="G30" s="97">
        <v>46101</v>
      </c>
      <c r="H30" s="97">
        <v>46102</v>
      </c>
      <c r="I30" s="97">
        <v>46103</v>
      </c>
      <c r="J30" s="97">
        <v>46104</v>
      </c>
      <c r="K30" s="97">
        <v>46105</v>
      </c>
      <c r="L30" s="97">
        <v>46106</v>
      </c>
      <c r="M30" s="97">
        <v>46107</v>
      </c>
      <c r="N30" s="97">
        <v>46108</v>
      </c>
      <c r="O30" s="97">
        <v>46109</v>
      </c>
      <c r="P30" s="97">
        <v>46110</v>
      </c>
      <c r="Q30" s="97">
        <v>46111</v>
      </c>
      <c r="R30" s="97">
        <v>46112</v>
      </c>
      <c r="S30" s="97">
        <v>46113</v>
      </c>
      <c r="T30" s="97">
        <v>46114</v>
      </c>
      <c r="U30" s="97">
        <v>46115</v>
      </c>
      <c r="V30" s="97">
        <v>46116</v>
      </c>
      <c r="W30" s="97">
        <v>46117</v>
      </c>
      <c r="X30" s="97">
        <v>46118</v>
      </c>
      <c r="Y30" s="97">
        <v>46119</v>
      </c>
      <c r="Z30" s="97">
        <v>46120</v>
      </c>
      <c r="AA30" s="97">
        <v>46121</v>
      </c>
      <c r="AB30" s="97">
        <v>46122</v>
      </c>
      <c r="AC30" s="97">
        <v>46123</v>
      </c>
      <c r="AD30" s="97">
        <v>46124</v>
      </c>
      <c r="AE30" s="97">
        <v>46125</v>
      </c>
      <c r="AF30" s="97">
        <v>46126</v>
      </c>
      <c r="AG30" s="97">
        <v>46127</v>
      </c>
      <c r="AH30" s="97">
        <v>46128</v>
      </c>
      <c r="AI30" s="97">
        <v>46129</v>
      </c>
      <c r="AJ30" s="97">
        <v>46130</v>
      </c>
      <c r="AK30" s="97">
        <v>46131</v>
      </c>
      <c r="AL30" s="97">
        <v>46132</v>
      </c>
      <c r="AM30" s="97">
        <v>46133</v>
      </c>
      <c r="AN30" s="97">
        <v>46134</v>
      </c>
      <c r="AO30" s="97">
        <v>46135</v>
      </c>
      <c r="AP30" s="97">
        <v>46136</v>
      </c>
      <c r="AQ30" s="97">
        <v>46137</v>
      </c>
      <c r="AR30" s="97">
        <v>46138</v>
      </c>
      <c r="AS30" s="97">
        <v>46139</v>
      </c>
      <c r="AT30" s="97">
        <v>46140</v>
      </c>
      <c r="AU30" s="97">
        <v>46141</v>
      </c>
      <c r="AV30" s="97">
        <v>46142</v>
      </c>
      <c r="AW30" s="97">
        <v>46143</v>
      </c>
      <c r="AX30" s="97">
        <v>46144</v>
      </c>
      <c r="AY30" s="97">
        <v>46145</v>
      </c>
      <c r="AZ30" s="97">
        <v>46146</v>
      </c>
      <c r="BA30" s="97">
        <v>46147</v>
      </c>
      <c r="BB30" s="97">
        <v>46148</v>
      </c>
      <c r="BC30" s="97">
        <v>46149</v>
      </c>
      <c r="BD30" s="97">
        <v>46150</v>
      </c>
      <c r="BE30" s="97">
        <v>46151</v>
      </c>
      <c r="BF30" s="97">
        <v>46152</v>
      </c>
      <c r="BG30" s="97">
        <v>46153</v>
      </c>
      <c r="BH30" s="97">
        <v>46154</v>
      </c>
      <c r="BI30" s="97">
        <v>46155</v>
      </c>
      <c r="BJ30" s="97">
        <v>46156</v>
      </c>
      <c r="BK30" s="97">
        <v>46157</v>
      </c>
      <c r="BL30" s="97">
        <v>46158</v>
      </c>
      <c r="BM30" s="97">
        <v>46159</v>
      </c>
      <c r="BN30" s="97">
        <v>46160</v>
      </c>
      <c r="BO30" s="97">
        <v>46161</v>
      </c>
      <c r="BP30" s="97">
        <v>46162</v>
      </c>
      <c r="BQ30" s="97">
        <v>46163</v>
      </c>
      <c r="BR30" s="97">
        <v>46164</v>
      </c>
      <c r="BS30" s="97">
        <v>46165</v>
      </c>
      <c r="BT30" s="97">
        <v>46166</v>
      </c>
      <c r="BU30" s="97">
        <v>46167</v>
      </c>
      <c r="BV30" s="97">
        <v>46168</v>
      </c>
      <c r="BW30" s="97">
        <v>46169</v>
      </c>
      <c r="BX30" s="97">
        <v>46170</v>
      </c>
      <c r="BY30" s="97">
        <v>46171</v>
      </c>
      <c r="BZ30" s="97">
        <v>46172</v>
      </c>
      <c r="CA30" s="97">
        <v>46173</v>
      </c>
    </row>
    <row r="31" spans="1:79" s="3" customFormat="1" ht="12" customHeight="1">
      <c r="A31" s="96"/>
      <c r="B31" s="54"/>
      <c r="C31" s="54"/>
      <c r="D31" s="54"/>
      <c r="E31" s="54"/>
    </row>
    <row r="32" spans="1:79" s="3" customFormat="1" ht="12" customHeight="1">
      <c r="A32" s="59" t="s">
        <v>76</v>
      </c>
      <c r="B32" s="98"/>
      <c r="C32" s="98"/>
      <c r="D32" s="98"/>
      <c r="E32" s="98"/>
    </row>
    <row r="33" spans="1:79" s="3" customFormat="1" ht="12" customHeight="1">
      <c r="A33" s="14">
        <v>1</v>
      </c>
      <c r="B33" s="29">
        <f>B6*0.85</f>
        <v>8185.5</v>
      </c>
      <c r="C33" s="29">
        <f t="shared" ref="C33:BN33" si="0">C6*0.85</f>
        <v>9715.5</v>
      </c>
      <c r="D33" s="29">
        <f t="shared" si="0"/>
        <v>9715.5</v>
      </c>
      <c r="E33" s="29">
        <f t="shared" si="0"/>
        <v>9715.5</v>
      </c>
      <c r="F33" s="29">
        <f t="shared" si="0"/>
        <v>8950.5</v>
      </c>
      <c r="G33" s="29">
        <f t="shared" si="0"/>
        <v>8950.5</v>
      </c>
      <c r="H33" s="29">
        <f t="shared" si="0"/>
        <v>7803</v>
      </c>
      <c r="I33" s="29">
        <f t="shared" si="0"/>
        <v>7038</v>
      </c>
      <c r="J33" s="29">
        <f t="shared" si="0"/>
        <v>7038</v>
      </c>
      <c r="K33" s="29">
        <f t="shared" si="0"/>
        <v>7038</v>
      </c>
      <c r="L33" s="29">
        <f t="shared" si="0"/>
        <v>7038</v>
      </c>
      <c r="M33" s="29">
        <f t="shared" si="0"/>
        <v>7038</v>
      </c>
      <c r="N33" s="29">
        <f t="shared" si="0"/>
        <v>7038</v>
      </c>
      <c r="O33" s="29">
        <f t="shared" si="0"/>
        <v>7038</v>
      </c>
      <c r="P33" s="29">
        <f t="shared" si="0"/>
        <v>6540.75</v>
      </c>
      <c r="Q33" s="29">
        <f t="shared" si="0"/>
        <v>6540.75</v>
      </c>
      <c r="R33" s="29">
        <f t="shared" si="0"/>
        <v>6540.75</v>
      </c>
      <c r="S33" s="29">
        <f t="shared" si="0"/>
        <v>5584.5</v>
      </c>
      <c r="T33" s="29">
        <f t="shared" si="0"/>
        <v>5584.5</v>
      </c>
      <c r="U33" s="29">
        <f t="shared" si="0"/>
        <v>5584.5</v>
      </c>
      <c r="V33" s="29">
        <f t="shared" si="0"/>
        <v>5584.5</v>
      </c>
      <c r="W33" s="29">
        <f t="shared" si="0"/>
        <v>5125.5</v>
      </c>
      <c r="X33" s="29">
        <f t="shared" si="0"/>
        <v>5125.5</v>
      </c>
      <c r="Y33" s="29">
        <f t="shared" si="0"/>
        <v>5125.5</v>
      </c>
      <c r="Z33" s="29">
        <f t="shared" si="0"/>
        <v>5125.5</v>
      </c>
      <c r="AA33" s="29">
        <f t="shared" si="0"/>
        <v>5125.5</v>
      </c>
      <c r="AB33" s="29">
        <f t="shared" si="0"/>
        <v>6120</v>
      </c>
      <c r="AC33" s="29">
        <f t="shared" si="0"/>
        <v>6120</v>
      </c>
      <c r="AD33" s="29">
        <f t="shared" si="0"/>
        <v>5125.5</v>
      </c>
      <c r="AE33" s="29">
        <f t="shared" si="0"/>
        <v>5125.5</v>
      </c>
      <c r="AF33" s="29">
        <f t="shared" si="0"/>
        <v>5125.5</v>
      </c>
      <c r="AG33" s="29">
        <f t="shared" si="0"/>
        <v>5125.5</v>
      </c>
      <c r="AH33" s="29">
        <f t="shared" si="0"/>
        <v>5125.5</v>
      </c>
      <c r="AI33" s="29">
        <f t="shared" si="0"/>
        <v>5584.5</v>
      </c>
      <c r="AJ33" s="29">
        <f t="shared" si="0"/>
        <v>5584.5</v>
      </c>
      <c r="AK33" s="29">
        <f t="shared" si="0"/>
        <v>5355</v>
      </c>
      <c r="AL33" s="29">
        <f t="shared" si="0"/>
        <v>5355</v>
      </c>
      <c r="AM33" s="29">
        <f t="shared" si="0"/>
        <v>5355</v>
      </c>
      <c r="AN33" s="29">
        <f t="shared" si="0"/>
        <v>5355</v>
      </c>
      <c r="AO33" s="29">
        <f t="shared" si="0"/>
        <v>5355</v>
      </c>
      <c r="AP33" s="29">
        <f t="shared" si="0"/>
        <v>5814</v>
      </c>
      <c r="AQ33" s="29">
        <f t="shared" si="0"/>
        <v>5814</v>
      </c>
      <c r="AR33" s="29">
        <f t="shared" si="0"/>
        <v>5814</v>
      </c>
      <c r="AS33" s="29">
        <f t="shared" si="0"/>
        <v>5125.5</v>
      </c>
      <c r="AT33" s="29">
        <f t="shared" si="0"/>
        <v>5125.5</v>
      </c>
      <c r="AU33" s="29">
        <f t="shared" si="0"/>
        <v>5125.5</v>
      </c>
      <c r="AV33" s="29">
        <f t="shared" si="0"/>
        <v>6502.5</v>
      </c>
      <c r="AW33" s="29">
        <f t="shared" si="0"/>
        <v>6502.5</v>
      </c>
      <c r="AX33" s="29">
        <f t="shared" si="0"/>
        <v>6502.5</v>
      </c>
      <c r="AY33" s="29">
        <f t="shared" si="0"/>
        <v>5814</v>
      </c>
      <c r="AZ33" s="29">
        <f t="shared" si="0"/>
        <v>5814</v>
      </c>
      <c r="BA33" s="29">
        <f t="shared" si="0"/>
        <v>5814</v>
      </c>
      <c r="BB33" s="29">
        <f t="shared" si="0"/>
        <v>5814</v>
      </c>
      <c r="BC33" s="29">
        <f t="shared" si="0"/>
        <v>5814</v>
      </c>
      <c r="BD33" s="29">
        <f t="shared" si="0"/>
        <v>6502.5</v>
      </c>
      <c r="BE33" s="29">
        <f t="shared" si="0"/>
        <v>6502.5</v>
      </c>
      <c r="BF33" s="29">
        <f t="shared" si="0"/>
        <v>6502.5</v>
      </c>
      <c r="BG33" s="29">
        <f t="shared" si="0"/>
        <v>5355</v>
      </c>
      <c r="BH33" s="29">
        <f t="shared" si="0"/>
        <v>5355</v>
      </c>
      <c r="BI33" s="29">
        <f t="shared" si="0"/>
        <v>5355</v>
      </c>
      <c r="BJ33" s="29">
        <f t="shared" si="0"/>
        <v>5355</v>
      </c>
      <c r="BK33" s="29">
        <f t="shared" si="0"/>
        <v>5584.5</v>
      </c>
      <c r="BL33" s="29">
        <f t="shared" si="0"/>
        <v>5584.5</v>
      </c>
      <c r="BM33" s="29">
        <f t="shared" si="0"/>
        <v>5355</v>
      </c>
      <c r="BN33" s="29">
        <f t="shared" si="0"/>
        <v>5355</v>
      </c>
      <c r="BO33" s="29">
        <f t="shared" ref="BO33:CA33" si="1">BO6*0.85</f>
        <v>5355</v>
      </c>
      <c r="BP33" s="29">
        <f t="shared" si="1"/>
        <v>5355</v>
      </c>
      <c r="BQ33" s="29">
        <f t="shared" si="1"/>
        <v>5355</v>
      </c>
      <c r="BR33" s="29">
        <f t="shared" si="1"/>
        <v>5584.5</v>
      </c>
      <c r="BS33" s="29">
        <f t="shared" si="1"/>
        <v>5584.5</v>
      </c>
      <c r="BT33" s="29">
        <f t="shared" si="1"/>
        <v>5355</v>
      </c>
      <c r="BU33" s="29">
        <f t="shared" si="1"/>
        <v>5355</v>
      </c>
      <c r="BV33" s="29">
        <f t="shared" si="1"/>
        <v>5355</v>
      </c>
      <c r="BW33" s="29">
        <f t="shared" si="1"/>
        <v>5355</v>
      </c>
      <c r="BX33" s="29">
        <f t="shared" si="1"/>
        <v>5355</v>
      </c>
      <c r="BY33" s="29">
        <f t="shared" si="1"/>
        <v>5584.5</v>
      </c>
      <c r="BZ33" s="29">
        <f t="shared" si="1"/>
        <v>5584.5</v>
      </c>
      <c r="CA33" s="29">
        <f t="shared" si="1"/>
        <v>5584.5</v>
      </c>
    </row>
    <row r="34" spans="1:79" s="3" customFormat="1" ht="12" customHeight="1">
      <c r="A34" s="14">
        <v>2</v>
      </c>
      <c r="B34" s="29">
        <f>B7*0.85</f>
        <v>9677.25</v>
      </c>
      <c r="C34" s="29">
        <f t="shared" ref="C34:BN34" si="2">C7*0.85</f>
        <v>11207.25</v>
      </c>
      <c r="D34" s="29">
        <f t="shared" si="2"/>
        <v>11207.25</v>
      </c>
      <c r="E34" s="29">
        <f t="shared" si="2"/>
        <v>11207.25</v>
      </c>
      <c r="F34" s="29">
        <f t="shared" si="2"/>
        <v>10442.25</v>
      </c>
      <c r="G34" s="29">
        <f t="shared" si="2"/>
        <v>10442.25</v>
      </c>
      <c r="H34" s="29">
        <f t="shared" si="2"/>
        <v>9294.75</v>
      </c>
      <c r="I34" s="29">
        <f t="shared" si="2"/>
        <v>8529.75</v>
      </c>
      <c r="J34" s="29">
        <f t="shared" si="2"/>
        <v>8529.75</v>
      </c>
      <c r="K34" s="29">
        <f t="shared" si="2"/>
        <v>8529.75</v>
      </c>
      <c r="L34" s="29">
        <f t="shared" si="2"/>
        <v>8529.75</v>
      </c>
      <c r="M34" s="29">
        <f t="shared" si="2"/>
        <v>8529.75</v>
      </c>
      <c r="N34" s="29">
        <f t="shared" si="2"/>
        <v>8529.75</v>
      </c>
      <c r="O34" s="29">
        <f t="shared" si="2"/>
        <v>8529.75</v>
      </c>
      <c r="P34" s="29">
        <f t="shared" si="2"/>
        <v>8032.5</v>
      </c>
      <c r="Q34" s="29">
        <f t="shared" si="2"/>
        <v>8032.5</v>
      </c>
      <c r="R34" s="29">
        <f t="shared" si="2"/>
        <v>8032.5</v>
      </c>
      <c r="S34" s="29">
        <f t="shared" si="2"/>
        <v>6999.75</v>
      </c>
      <c r="T34" s="29">
        <f t="shared" si="2"/>
        <v>6999.75</v>
      </c>
      <c r="U34" s="29">
        <f t="shared" si="2"/>
        <v>6999.75</v>
      </c>
      <c r="V34" s="29">
        <f t="shared" si="2"/>
        <v>6999.75</v>
      </c>
      <c r="W34" s="29">
        <f t="shared" si="2"/>
        <v>6540.75</v>
      </c>
      <c r="X34" s="29">
        <f t="shared" si="2"/>
        <v>6540.75</v>
      </c>
      <c r="Y34" s="29">
        <f t="shared" si="2"/>
        <v>6540.75</v>
      </c>
      <c r="Z34" s="29">
        <f t="shared" si="2"/>
        <v>6540.75</v>
      </c>
      <c r="AA34" s="29">
        <f t="shared" si="2"/>
        <v>6540.75</v>
      </c>
      <c r="AB34" s="29">
        <f t="shared" si="2"/>
        <v>7535.25</v>
      </c>
      <c r="AC34" s="29">
        <f t="shared" si="2"/>
        <v>7535.25</v>
      </c>
      <c r="AD34" s="29">
        <f t="shared" si="2"/>
        <v>6540.75</v>
      </c>
      <c r="AE34" s="29">
        <f t="shared" si="2"/>
        <v>6540.75</v>
      </c>
      <c r="AF34" s="29">
        <f t="shared" si="2"/>
        <v>6540.75</v>
      </c>
      <c r="AG34" s="29">
        <f t="shared" si="2"/>
        <v>6540.75</v>
      </c>
      <c r="AH34" s="29">
        <f t="shared" si="2"/>
        <v>6540.75</v>
      </c>
      <c r="AI34" s="29">
        <f t="shared" si="2"/>
        <v>6999.75</v>
      </c>
      <c r="AJ34" s="29">
        <f t="shared" si="2"/>
        <v>6999.75</v>
      </c>
      <c r="AK34" s="29">
        <f t="shared" si="2"/>
        <v>6770.25</v>
      </c>
      <c r="AL34" s="29">
        <f t="shared" si="2"/>
        <v>6770.25</v>
      </c>
      <c r="AM34" s="29">
        <f t="shared" si="2"/>
        <v>6770.25</v>
      </c>
      <c r="AN34" s="29">
        <f t="shared" si="2"/>
        <v>6770.25</v>
      </c>
      <c r="AO34" s="29">
        <f t="shared" si="2"/>
        <v>6770.25</v>
      </c>
      <c r="AP34" s="29">
        <f t="shared" si="2"/>
        <v>7229.25</v>
      </c>
      <c r="AQ34" s="29">
        <f t="shared" si="2"/>
        <v>7229.25</v>
      </c>
      <c r="AR34" s="29">
        <f t="shared" si="2"/>
        <v>7229.25</v>
      </c>
      <c r="AS34" s="29">
        <f t="shared" si="2"/>
        <v>6540.75</v>
      </c>
      <c r="AT34" s="29">
        <f t="shared" si="2"/>
        <v>6540.75</v>
      </c>
      <c r="AU34" s="29">
        <f t="shared" si="2"/>
        <v>6540.75</v>
      </c>
      <c r="AV34" s="29">
        <f t="shared" si="2"/>
        <v>7917.75</v>
      </c>
      <c r="AW34" s="29">
        <f t="shared" si="2"/>
        <v>7917.75</v>
      </c>
      <c r="AX34" s="29">
        <f t="shared" si="2"/>
        <v>7917.75</v>
      </c>
      <c r="AY34" s="29">
        <f t="shared" si="2"/>
        <v>7229.25</v>
      </c>
      <c r="AZ34" s="29">
        <f t="shared" si="2"/>
        <v>7229.25</v>
      </c>
      <c r="BA34" s="29">
        <f t="shared" si="2"/>
        <v>7229.25</v>
      </c>
      <c r="BB34" s="29">
        <f t="shared" si="2"/>
        <v>7229.25</v>
      </c>
      <c r="BC34" s="29">
        <f t="shared" si="2"/>
        <v>7229.25</v>
      </c>
      <c r="BD34" s="29">
        <f t="shared" si="2"/>
        <v>7917.75</v>
      </c>
      <c r="BE34" s="29">
        <f t="shared" si="2"/>
        <v>7917.75</v>
      </c>
      <c r="BF34" s="29">
        <f t="shared" si="2"/>
        <v>7917.75</v>
      </c>
      <c r="BG34" s="29">
        <f t="shared" si="2"/>
        <v>6770.25</v>
      </c>
      <c r="BH34" s="29">
        <f t="shared" si="2"/>
        <v>6770.25</v>
      </c>
      <c r="BI34" s="29">
        <f t="shared" si="2"/>
        <v>6770.25</v>
      </c>
      <c r="BJ34" s="29">
        <f t="shared" si="2"/>
        <v>6770.25</v>
      </c>
      <c r="BK34" s="29">
        <f t="shared" si="2"/>
        <v>6999.75</v>
      </c>
      <c r="BL34" s="29">
        <f t="shared" si="2"/>
        <v>6999.75</v>
      </c>
      <c r="BM34" s="29">
        <f t="shared" si="2"/>
        <v>6770.25</v>
      </c>
      <c r="BN34" s="29">
        <f t="shared" si="2"/>
        <v>6770.25</v>
      </c>
      <c r="BO34" s="29">
        <f t="shared" ref="BO34:CA34" si="3">BO7*0.85</f>
        <v>6770.25</v>
      </c>
      <c r="BP34" s="29">
        <f t="shared" si="3"/>
        <v>6770.25</v>
      </c>
      <c r="BQ34" s="29">
        <f t="shared" si="3"/>
        <v>6770.25</v>
      </c>
      <c r="BR34" s="29">
        <f t="shared" si="3"/>
        <v>6999.75</v>
      </c>
      <c r="BS34" s="29">
        <f t="shared" si="3"/>
        <v>6999.75</v>
      </c>
      <c r="BT34" s="29">
        <f t="shared" si="3"/>
        <v>6770.25</v>
      </c>
      <c r="BU34" s="29">
        <f t="shared" si="3"/>
        <v>6770.25</v>
      </c>
      <c r="BV34" s="29">
        <f t="shared" si="3"/>
        <v>6770.25</v>
      </c>
      <c r="BW34" s="29">
        <f t="shared" si="3"/>
        <v>6770.25</v>
      </c>
      <c r="BX34" s="29">
        <f t="shared" si="3"/>
        <v>6770.25</v>
      </c>
      <c r="BY34" s="29">
        <f t="shared" si="3"/>
        <v>6999.75</v>
      </c>
      <c r="BZ34" s="29">
        <f t="shared" si="3"/>
        <v>6999.75</v>
      </c>
      <c r="CA34" s="29">
        <f t="shared" si="3"/>
        <v>6999.75</v>
      </c>
    </row>
    <row r="35" spans="1:79" s="3" customFormat="1" ht="12" customHeight="1">
      <c r="A35" s="99" t="s">
        <v>77</v>
      </c>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row>
    <row r="36" spans="1:79" s="3" customFormat="1" ht="12" customHeight="1">
      <c r="A36" s="14">
        <v>1</v>
      </c>
      <c r="B36" s="29">
        <f t="shared" ref="B36:Q54" si="4">B9*0.85</f>
        <v>9486</v>
      </c>
      <c r="C36" s="29">
        <f t="shared" si="4"/>
        <v>11016</v>
      </c>
      <c r="D36" s="29">
        <f t="shared" si="4"/>
        <v>11016</v>
      </c>
      <c r="E36" s="29">
        <f t="shared" si="4"/>
        <v>11016</v>
      </c>
      <c r="F36" s="29">
        <f t="shared" si="4"/>
        <v>10251</v>
      </c>
      <c r="G36" s="29">
        <f t="shared" si="4"/>
        <v>10251</v>
      </c>
      <c r="H36" s="29">
        <f t="shared" si="4"/>
        <v>9103.5</v>
      </c>
      <c r="I36" s="29">
        <f t="shared" si="4"/>
        <v>8338.5</v>
      </c>
      <c r="J36" s="29">
        <f t="shared" si="4"/>
        <v>8338.5</v>
      </c>
      <c r="K36" s="29">
        <f t="shared" si="4"/>
        <v>8338.5</v>
      </c>
      <c r="L36" s="29">
        <f t="shared" si="4"/>
        <v>8338.5</v>
      </c>
      <c r="M36" s="29">
        <f t="shared" si="4"/>
        <v>8338.5</v>
      </c>
      <c r="N36" s="29">
        <f t="shared" si="4"/>
        <v>8338.5</v>
      </c>
      <c r="O36" s="29">
        <f t="shared" si="4"/>
        <v>8338.5</v>
      </c>
      <c r="P36" s="29">
        <f t="shared" si="4"/>
        <v>7841.25</v>
      </c>
      <c r="Q36" s="29">
        <f t="shared" si="4"/>
        <v>7841.25</v>
      </c>
      <c r="R36" s="29">
        <f t="shared" ref="R36:CA37" si="5">R9*0.85</f>
        <v>7841.25</v>
      </c>
      <c r="S36" s="29">
        <f t="shared" si="5"/>
        <v>7114.5</v>
      </c>
      <c r="T36" s="29">
        <f t="shared" si="5"/>
        <v>7114.5</v>
      </c>
      <c r="U36" s="29">
        <f t="shared" si="5"/>
        <v>7114.5</v>
      </c>
      <c r="V36" s="29">
        <f t="shared" si="5"/>
        <v>7114.5</v>
      </c>
      <c r="W36" s="29">
        <f t="shared" si="5"/>
        <v>6655.5</v>
      </c>
      <c r="X36" s="29">
        <f t="shared" si="5"/>
        <v>6655.5</v>
      </c>
      <c r="Y36" s="29">
        <f t="shared" si="5"/>
        <v>6655.5</v>
      </c>
      <c r="Z36" s="29">
        <f t="shared" si="5"/>
        <v>6655.5</v>
      </c>
      <c r="AA36" s="29">
        <f t="shared" si="5"/>
        <v>6655.5</v>
      </c>
      <c r="AB36" s="29">
        <f t="shared" si="5"/>
        <v>7650</v>
      </c>
      <c r="AC36" s="29">
        <f t="shared" si="5"/>
        <v>7650</v>
      </c>
      <c r="AD36" s="29">
        <f t="shared" si="5"/>
        <v>6655.5</v>
      </c>
      <c r="AE36" s="29">
        <f t="shared" si="5"/>
        <v>6655.5</v>
      </c>
      <c r="AF36" s="29">
        <f t="shared" si="5"/>
        <v>6655.5</v>
      </c>
      <c r="AG36" s="29">
        <f t="shared" si="5"/>
        <v>6655.5</v>
      </c>
      <c r="AH36" s="29">
        <f t="shared" si="5"/>
        <v>6655.5</v>
      </c>
      <c r="AI36" s="29">
        <f t="shared" si="5"/>
        <v>7114.5</v>
      </c>
      <c r="AJ36" s="29">
        <f t="shared" si="5"/>
        <v>7114.5</v>
      </c>
      <c r="AK36" s="29">
        <f t="shared" si="5"/>
        <v>6885</v>
      </c>
      <c r="AL36" s="29">
        <f t="shared" si="5"/>
        <v>6885</v>
      </c>
      <c r="AM36" s="29">
        <f t="shared" si="5"/>
        <v>6885</v>
      </c>
      <c r="AN36" s="29">
        <f t="shared" si="5"/>
        <v>6885</v>
      </c>
      <c r="AO36" s="29">
        <f t="shared" si="5"/>
        <v>6885</v>
      </c>
      <c r="AP36" s="29">
        <f t="shared" si="5"/>
        <v>7344</v>
      </c>
      <c r="AQ36" s="29">
        <f t="shared" si="5"/>
        <v>7344</v>
      </c>
      <c r="AR36" s="29">
        <f t="shared" si="5"/>
        <v>7344</v>
      </c>
      <c r="AS36" s="29">
        <f t="shared" si="5"/>
        <v>6655.5</v>
      </c>
      <c r="AT36" s="29">
        <f t="shared" si="5"/>
        <v>6655.5</v>
      </c>
      <c r="AU36" s="29">
        <f t="shared" si="5"/>
        <v>6655.5</v>
      </c>
      <c r="AV36" s="29">
        <f t="shared" si="5"/>
        <v>8032.5</v>
      </c>
      <c r="AW36" s="29">
        <f t="shared" si="5"/>
        <v>8032.5</v>
      </c>
      <c r="AX36" s="29">
        <f t="shared" si="5"/>
        <v>8032.5</v>
      </c>
      <c r="AY36" s="29">
        <f t="shared" si="5"/>
        <v>7344</v>
      </c>
      <c r="AZ36" s="29">
        <f t="shared" si="5"/>
        <v>7344</v>
      </c>
      <c r="BA36" s="29">
        <f t="shared" si="5"/>
        <v>7344</v>
      </c>
      <c r="BB36" s="29">
        <f t="shared" si="5"/>
        <v>7344</v>
      </c>
      <c r="BC36" s="29">
        <f t="shared" si="5"/>
        <v>7344</v>
      </c>
      <c r="BD36" s="29">
        <f t="shared" si="5"/>
        <v>8032.5</v>
      </c>
      <c r="BE36" s="29">
        <f t="shared" si="5"/>
        <v>8032.5</v>
      </c>
      <c r="BF36" s="29">
        <f t="shared" si="5"/>
        <v>8032.5</v>
      </c>
      <c r="BG36" s="29">
        <f t="shared" si="5"/>
        <v>6885</v>
      </c>
      <c r="BH36" s="29">
        <f t="shared" si="5"/>
        <v>6885</v>
      </c>
      <c r="BI36" s="29">
        <f t="shared" si="5"/>
        <v>6885</v>
      </c>
      <c r="BJ36" s="29">
        <f t="shared" si="5"/>
        <v>6885</v>
      </c>
      <c r="BK36" s="29">
        <f t="shared" si="5"/>
        <v>7114.5</v>
      </c>
      <c r="BL36" s="29">
        <f t="shared" si="5"/>
        <v>7114.5</v>
      </c>
      <c r="BM36" s="29">
        <f t="shared" si="5"/>
        <v>6885</v>
      </c>
      <c r="BN36" s="29">
        <f t="shared" si="5"/>
        <v>6885</v>
      </c>
      <c r="BO36" s="29">
        <f t="shared" si="5"/>
        <v>6885</v>
      </c>
      <c r="BP36" s="29">
        <f t="shared" si="5"/>
        <v>6885</v>
      </c>
      <c r="BQ36" s="29">
        <f t="shared" si="5"/>
        <v>6885</v>
      </c>
      <c r="BR36" s="29">
        <f t="shared" si="5"/>
        <v>7114.5</v>
      </c>
      <c r="BS36" s="29">
        <f t="shared" si="5"/>
        <v>7114.5</v>
      </c>
      <c r="BT36" s="29">
        <f t="shared" si="5"/>
        <v>6885</v>
      </c>
      <c r="BU36" s="29">
        <f t="shared" si="5"/>
        <v>6885</v>
      </c>
      <c r="BV36" s="29">
        <f t="shared" si="5"/>
        <v>6885</v>
      </c>
      <c r="BW36" s="29">
        <f t="shared" si="5"/>
        <v>6885</v>
      </c>
      <c r="BX36" s="29">
        <f t="shared" si="5"/>
        <v>6885</v>
      </c>
      <c r="BY36" s="29">
        <f t="shared" si="5"/>
        <v>7114.5</v>
      </c>
      <c r="BZ36" s="29">
        <f t="shared" si="5"/>
        <v>7114.5</v>
      </c>
      <c r="CA36" s="29">
        <f t="shared" si="5"/>
        <v>7114.5</v>
      </c>
    </row>
    <row r="37" spans="1:79" s="3" customFormat="1" ht="12" customHeight="1">
      <c r="A37" s="14">
        <v>2</v>
      </c>
      <c r="B37" s="29">
        <f t="shared" si="4"/>
        <v>10977.75</v>
      </c>
      <c r="C37" s="29">
        <f t="shared" ref="C37:BN37" si="6">C10*0.85</f>
        <v>12507.75</v>
      </c>
      <c r="D37" s="29">
        <f t="shared" si="6"/>
        <v>12507.75</v>
      </c>
      <c r="E37" s="29">
        <f t="shared" si="6"/>
        <v>12507.75</v>
      </c>
      <c r="F37" s="29">
        <f t="shared" si="6"/>
        <v>11742.75</v>
      </c>
      <c r="G37" s="29">
        <f t="shared" si="6"/>
        <v>11742.75</v>
      </c>
      <c r="H37" s="29">
        <f t="shared" si="6"/>
        <v>10595.25</v>
      </c>
      <c r="I37" s="29">
        <f t="shared" si="6"/>
        <v>9830.25</v>
      </c>
      <c r="J37" s="29">
        <f t="shared" si="6"/>
        <v>9830.25</v>
      </c>
      <c r="K37" s="29">
        <f t="shared" si="6"/>
        <v>9830.25</v>
      </c>
      <c r="L37" s="29">
        <f t="shared" si="6"/>
        <v>9830.25</v>
      </c>
      <c r="M37" s="29">
        <f t="shared" si="6"/>
        <v>9830.25</v>
      </c>
      <c r="N37" s="29">
        <f t="shared" si="6"/>
        <v>9830.25</v>
      </c>
      <c r="O37" s="29">
        <f t="shared" si="6"/>
        <v>9830.25</v>
      </c>
      <c r="P37" s="29">
        <f t="shared" si="6"/>
        <v>9333</v>
      </c>
      <c r="Q37" s="29">
        <f t="shared" si="6"/>
        <v>9333</v>
      </c>
      <c r="R37" s="29">
        <f t="shared" si="6"/>
        <v>9333</v>
      </c>
      <c r="S37" s="29">
        <f t="shared" si="6"/>
        <v>8529.75</v>
      </c>
      <c r="T37" s="29">
        <f t="shared" si="6"/>
        <v>8529.75</v>
      </c>
      <c r="U37" s="29">
        <f t="shared" si="6"/>
        <v>8529.75</v>
      </c>
      <c r="V37" s="29">
        <f t="shared" si="6"/>
        <v>8529.75</v>
      </c>
      <c r="W37" s="29">
        <f t="shared" si="6"/>
        <v>8070.75</v>
      </c>
      <c r="X37" s="29">
        <f t="shared" si="6"/>
        <v>8070.75</v>
      </c>
      <c r="Y37" s="29">
        <f t="shared" si="6"/>
        <v>8070.75</v>
      </c>
      <c r="Z37" s="29">
        <f t="shared" si="6"/>
        <v>8070.75</v>
      </c>
      <c r="AA37" s="29">
        <f t="shared" si="6"/>
        <v>8070.75</v>
      </c>
      <c r="AB37" s="29">
        <f t="shared" si="6"/>
        <v>9065.25</v>
      </c>
      <c r="AC37" s="29">
        <f t="shared" si="6"/>
        <v>9065.25</v>
      </c>
      <c r="AD37" s="29">
        <f t="shared" si="6"/>
        <v>8070.75</v>
      </c>
      <c r="AE37" s="29">
        <f t="shared" si="6"/>
        <v>8070.75</v>
      </c>
      <c r="AF37" s="29">
        <f t="shared" si="6"/>
        <v>8070.75</v>
      </c>
      <c r="AG37" s="29">
        <f t="shared" si="6"/>
        <v>8070.75</v>
      </c>
      <c r="AH37" s="29">
        <f t="shared" si="6"/>
        <v>8070.75</v>
      </c>
      <c r="AI37" s="29">
        <f t="shared" si="6"/>
        <v>8529.75</v>
      </c>
      <c r="AJ37" s="29">
        <f t="shared" si="6"/>
        <v>8529.75</v>
      </c>
      <c r="AK37" s="29">
        <f t="shared" si="6"/>
        <v>8300.25</v>
      </c>
      <c r="AL37" s="29">
        <f t="shared" si="6"/>
        <v>8300.25</v>
      </c>
      <c r="AM37" s="29">
        <f t="shared" si="6"/>
        <v>8300.25</v>
      </c>
      <c r="AN37" s="29">
        <f t="shared" si="6"/>
        <v>8300.25</v>
      </c>
      <c r="AO37" s="29">
        <f t="shared" si="6"/>
        <v>8300.25</v>
      </c>
      <c r="AP37" s="29">
        <f t="shared" si="6"/>
        <v>8759.25</v>
      </c>
      <c r="AQ37" s="29">
        <f t="shared" si="6"/>
        <v>8759.25</v>
      </c>
      <c r="AR37" s="29">
        <f t="shared" si="6"/>
        <v>8759.25</v>
      </c>
      <c r="AS37" s="29">
        <f t="shared" si="6"/>
        <v>8070.75</v>
      </c>
      <c r="AT37" s="29">
        <f t="shared" si="6"/>
        <v>8070.75</v>
      </c>
      <c r="AU37" s="29">
        <f t="shared" si="6"/>
        <v>8070.75</v>
      </c>
      <c r="AV37" s="29">
        <f t="shared" si="6"/>
        <v>9447.75</v>
      </c>
      <c r="AW37" s="29">
        <f t="shared" si="6"/>
        <v>9447.75</v>
      </c>
      <c r="AX37" s="29">
        <f t="shared" si="6"/>
        <v>9447.75</v>
      </c>
      <c r="AY37" s="29">
        <f t="shared" si="6"/>
        <v>8759.25</v>
      </c>
      <c r="AZ37" s="29">
        <f t="shared" si="6"/>
        <v>8759.25</v>
      </c>
      <c r="BA37" s="29">
        <f t="shared" si="6"/>
        <v>8759.25</v>
      </c>
      <c r="BB37" s="29">
        <f t="shared" si="6"/>
        <v>8759.25</v>
      </c>
      <c r="BC37" s="29">
        <f t="shared" si="6"/>
        <v>8759.25</v>
      </c>
      <c r="BD37" s="29">
        <f t="shared" si="6"/>
        <v>9447.75</v>
      </c>
      <c r="BE37" s="29">
        <f t="shared" si="6"/>
        <v>9447.75</v>
      </c>
      <c r="BF37" s="29">
        <f t="shared" si="6"/>
        <v>9447.75</v>
      </c>
      <c r="BG37" s="29">
        <f t="shared" si="6"/>
        <v>8300.25</v>
      </c>
      <c r="BH37" s="29">
        <f t="shared" si="6"/>
        <v>8300.25</v>
      </c>
      <c r="BI37" s="29">
        <f t="shared" si="6"/>
        <v>8300.25</v>
      </c>
      <c r="BJ37" s="29">
        <f t="shared" si="6"/>
        <v>8300.25</v>
      </c>
      <c r="BK37" s="29">
        <f t="shared" si="6"/>
        <v>8529.75</v>
      </c>
      <c r="BL37" s="29">
        <f t="shared" si="6"/>
        <v>8529.75</v>
      </c>
      <c r="BM37" s="29">
        <f t="shared" si="6"/>
        <v>8300.25</v>
      </c>
      <c r="BN37" s="29">
        <f t="shared" si="6"/>
        <v>8300.25</v>
      </c>
      <c r="BO37" s="29">
        <f t="shared" si="5"/>
        <v>8300.25</v>
      </c>
      <c r="BP37" s="29">
        <f t="shared" si="5"/>
        <v>8300.25</v>
      </c>
      <c r="BQ37" s="29">
        <f t="shared" si="5"/>
        <v>8300.25</v>
      </c>
      <c r="BR37" s="29">
        <f t="shared" si="5"/>
        <v>8529.75</v>
      </c>
      <c r="BS37" s="29">
        <f t="shared" si="5"/>
        <v>8529.75</v>
      </c>
      <c r="BT37" s="29">
        <f t="shared" si="5"/>
        <v>8300.25</v>
      </c>
      <c r="BU37" s="29">
        <f t="shared" si="5"/>
        <v>8300.25</v>
      </c>
      <c r="BV37" s="29">
        <f t="shared" si="5"/>
        <v>8300.25</v>
      </c>
      <c r="BW37" s="29">
        <f t="shared" si="5"/>
        <v>8300.25</v>
      </c>
      <c r="BX37" s="29">
        <f t="shared" si="5"/>
        <v>8300.25</v>
      </c>
      <c r="BY37" s="29">
        <f t="shared" si="5"/>
        <v>8529.75</v>
      </c>
      <c r="BZ37" s="29">
        <f t="shared" si="5"/>
        <v>8529.75</v>
      </c>
      <c r="CA37" s="29">
        <f t="shared" si="5"/>
        <v>8529.75</v>
      </c>
    </row>
    <row r="38" spans="1:79" s="3" customFormat="1" ht="12" customHeight="1">
      <c r="A38" s="100" t="s">
        <v>78</v>
      </c>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row>
    <row r="39" spans="1:79" s="3" customFormat="1" ht="12" customHeight="1">
      <c r="A39" s="13">
        <v>1</v>
      </c>
      <c r="B39" s="29">
        <f t="shared" si="4"/>
        <v>11781</v>
      </c>
      <c r="C39" s="29">
        <f t="shared" ref="C39:BN40" si="7">C12*0.85</f>
        <v>13311</v>
      </c>
      <c r="D39" s="29">
        <f t="shared" si="7"/>
        <v>13311</v>
      </c>
      <c r="E39" s="29">
        <f t="shared" si="7"/>
        <v>13311</v>
      </c>
      <c r="F39" s="29">
        <f t="shared" si="7"/>
        <v>12546</v>
      </c>
      <c r="G39" s="29">
        <f t="shared" si="7"/>
        <v>12546</v>
      </c>
      <c r="H39" s="29">
        <f t="shared" si="7"/>
        <v>11398.5</v>
      </c>
      <c r="I39" s="29">
        <f t="shared" si="7"/>
        <v>10633.5</v>
      </c>
      <c r="J39" s="29">
        <f t="shared" si="7"/>
        <v>10633.5</v>
      </c>
      <c r="K39" s="29">
        <f t="shared" si="7"/>
        <v>10633.5</v>
      </c>
      <c r="L39" s="29">
        <f t="shared" si="7"/>
        <v>10633.5</v>
      </c>
      <c r="M39" s="29">
        <f t="shared" si="7"/>
        <v>10633.5</v>
      </c>
      <c r="N39" s="29">
        <f t="shared" si="7"/>
        <v>10633.5</v>
      </c>
      <c r="O39" s="29">
        <f t="shared" si="7"/>
        <v>10633.5</v>
      </c>
      <c r="P39" s="29">
        <f t="shared" si="7"/>
        <v>10136.25</v>
      </c>
      <c r="Q39" s="29">
        <f t="shared" si="7"/>
        <v>10136.25</v>
      </c>
      <c r="R39" s="29">
        <f t="shared" si="7"/>
        <v>10136.25</v>
      </c>
      <c r="S39" s="29">
        <f t="shared" si="7"/>
        <v>10174.5</v>
      </c>
      <c r="T39" s="29">
        <f t="shared" si="7"/>
        <v>10174.5</v>
      </c>
      <c r="U39" s="29">
        <f t="shared" si="7"/>
        <v>10174.5</v>
      </c>
      <c r="V39" s="29">
        <f t="shared" si="7"/>
        <v>10174.5</v>
      </c>
      <c r="W39" s="29">
        <f t="shared" si="7"/>
        <v>9715.5</v>
      </c>
      <c r="X39" s="29">
        <f t="shared" si="7"/>
        <v>9715.5</v>
      </c>
      <c r="Y39" s="29">
        <f t="shared" si="7"/>
        <v>9715.5</v>
      </c>
      <c r="Z39" s="29">
        <f t="shared" si="7"/>
        <v>9715.5</v>
      </c>
      <c r="AA39" s="29">
        <f t="shared" si="7"/>
        <v>9715.5</v>
      </c>
      <c r="AB39" s="29">
        <f t="shared" si="7"/>
        <v>10710</v>
      </c>
      <c r="AC39" s="29">
        <f t="shared" si="7"/>
        <v>10710</v>
      </c>
      <c r="AD39" s="29">
        <f t="shared" si="7"/>
        <v>9715.5</v>
      </c>
      <c r="AE39" s="29">
        <f t="shared" si="7"/>
        <v>9715.5</v>
      </c>
      <c r="AF39" s="29">
        <f t="shared" si="7"/>
        <v>9715.5</v>
      </c>
      <c r="AG39" s="29">
        <f t="shared" si="7"/>
        <v>9715.5</v>
      </c>
      <c r="AH39" s="29">
        <f t="shared" si="7"/>
        <v>9715.5</v>
      </c>
      <c r="AI39" s="29">
        <f t="shared" si="7"/>
        <v>10174.5</v>
      </c>
      <c r="AJ39" s="29">
        <f t="shared" si="7"/>
        <v>10174.5</v>
      </c>
      <c r="AK39" s="29">
        <f t="shared" si="7"/>
        <v>9945</v>
      </c>
      <c r="AL39" s="29">
        <f t="shared" si="7"/>
        <v>9945</v>
      </c>
      <c r="AM39" s="29">
        <f t="shared" si="7"/>
        <v>9945</v>
      </c>
      <c r="AN39" s="29">
        <f t="shared" si="7"/>
        <v>9945</v>
      </c>
      <c r="AO39" s="29">
        <f t="shared" si="7"/>
        <v>9945</v>
      </c>
      <c r="AP39" s="29">
        <f t="shared" si="7"/>
        <v>10404</v>
      </c>
      <c r="AQ39" s="29">
        <f t="shared" si="7"/>
        <v>10404</v>
      </c>
      <c r="AR39" s="29">
        <f t="shared" si="7"/>
        <v>10404</v>
      </c>
      <c r="AS39" s="29">
        <f t="shared" si="7"/>
        <v>9715.5</v>
      </c>
      <c r="AT39" s="29">
        <f t="shared" si="7"/>
        <v>9715.5</v>
      </c>
      <c r="AU39" s="29">
        <f t="shared" si="7"/>
        <v>9715.5</v>
      </c>
      <c r="AV39" s="29">
        <f t="shared" si="7"/>
        <v>11092.5</v>
      </c>
      <c r="AW39" s="29">
        <f t="shared" si="7"/>
        <v>11092.5</v>
      </c>
      <c r="AX39" s="29">
        <f t="shared" si="7"/>
        <v>11092.5</v>
      </c>
      <c r="AY39" s="29">
        <f t="shared" si="7"/>
        <v>10404</v>
      </c>
      <c r="AZ39" s="29">
        <f t="shared" si="7"/>
        <v>10404</v>
      </c>
      <c r="BA39" s="29">
        <f t="shared" si="7"/>
        <v>10404</v>
      </c>
      <c r="BB39" s="29">
        <f t="shared" si="7"/>
        <v>10404</v>
      </c>
      <c r="BC39" s="29">
        <f t="shared" si="7"/>
        <v>10404</v>
      </c>
      <c r="BD39" s="29">
        <f t="shared" si="7"/>
        <v>11092.5</v>
      </c>
      <c r="BE39" s="29">
        <f t="shared" si="7"/>
        <v>11092.5</v>
      </c>
      <c r="BF39" s="29">
        <f t="shared" si="7"/>
        <v>11092.5</v>
      </c>
      <c r="BG39" s="29">
        <f t="shared" si="7"/>
        <v>9945</v>
      </c>
      <c r="BH39" s="29">
        <f t="shared" si="7"/>
        <v>9945</v>
      </c>
      <c r="BI39" s="29">
        <f t="shared" si="7"/>
        <v>9945</v>
      </c>
      <c r="BJ39" s="29">
        <f t="shared" si="7"/>
        <v>9945</v>
      </c>
      <c r="BK39" s="29">
        <f t="shared" si="7"/>
        <v>10174.5</v>
      </c>
      <c r="BL39" s="29">
        <f t="shared" si="7"/>
        <v>10174.5</v>
      </c>
      <c r="BM39" s="29">
        <f t="shared" si="7"/>
        <v>9945</v>
      </c>
      <c r="BN39" s="29">
        <f t="shared" si="7"/>
        <v>9945</v>
      </c>
      <c r="BO39" s="29">
        <f t="shared" ref="BO39:CA40" si="8">BO12*0.85</f>
        <v>9945</v>
      </c>
      <c r="BP39" s="29">
        <f t="shared" si="8"/>
        <v>9945</v>
      </c>
      <c r="BQ39" s="29">
        <f t="shared" si="8"/>
        <v>9945</v>
      </c>
      <c r="BR39" s="29">
        <f t="shared" si="8"/>
        <v>10174.5</v>
      </c>
      <c r="BS39" s="29">
        <f t="shared" si="8"/>
        <v>10174.5</v>
      </c>
      <c r="BT39" s="29">
        <f t="shared" si="8"/>
        <v>9945</v>
      </c>
      <c r="BU39" s="29">
        <f t="shared" si="8"/>
        <v>9945</v>
      </c>
      <c r="BV39" s="29">
        <f t="shared" si="8"/>
        <v>9945</v>
      </c>
      <c r="BW39" s="29">
        <f t="shared" si="8"/>
        <v>9945</v>
      </c>
      <c r="BX39" s="29">
        <f t="shared" si="8"/>
        <v>9945</v>
      </c>
      <c r="BY39" s="29">
        <f t="shared" si="8"/>
        <v>10174.5</v>
      </c>
      <c r="BZ39" s="29">
        <f t="shared" si="8"/>
        <v>10174.5</v>
      </c>
      <c r="CA39" s="29">
        <f t="shared" si="8"/>
        <v>10174.5</v>
      </c>
    </row>
    <row r="40" spans="1:79" s="3" customFormat="1" ht="12" customHeight="1">
      <c r="A40" s="13">
        <v>2</v>
      </c>
      <c r="B40" s="29">
        <f t="shared" si="4"/>
        <v>13272.75</v>
      </c>
      <c r="C40" s="29">
        <f t="shared" si="7"/>
        <v>14802.75</v>
      </c>
      <c r="D40" s="29">
        <f t="shared" si="7"/>
        <v>14802.75</v>
      </c>
      <c r="E40" s="29">
        <f t="shared" si="7"/>
        <v>14802.75</v>
      </c>
      <c r="F40" s="29">
        <f t="shared" si="7"/>
        <v>14037.75</v>
      </c>
      <c r="G40" s="29">
        <f t="shared" si="7"/>
        <v>14037.75</v>
      </c>
      <c r="H40" s="29">
        <f t="shared" si="7"/>
        <v>12890.25</v>
      </c>
      <c r="I40" s="29">
        <f t="shared" si="7"/>
        <v>12125.25</v>
      </c>
      <c r="J40" s="29">
        <f t="shared" si="7"/>
        <v>12125.25</v>
      </c>
      <c r="K40" s="29">
        <f t="shared" si="7"/>
        <v>12125.25</v>
      </c>
      <c r="L40" s="29">
        <f t="shared" si="7"/>
        <v>12125.25</v>
      </c>
      <c r="M40" s="29">
        <f t="shared" si="7"/>
        <v>12125.25</v>
      </c>
      <c r="N40" s="29">
        <f t="shared" si="7"/>
        <v>12125.25</v>
      </c>
      <c r="O40" s="29">
        <f t="shared" si="7"/>
        <v>12125.25</v>
      </c>
      <c r="P40" s="29">
        <f t="shared" si="7"/>
        <v>11628</v>
      </c>
      <c r="Q40" s="29">
        <f t="shared" si="7"/>
        <v>11628</v>
      </c>
      <c r="R40" s="29">
        <f t="shared" si="7"/>
        <v>11628</v>
      </c>
      <c r="S40" s="29">
        <f t="shared" si="7"/>
        <v>11589.75</v>
      </c>
      <c r="T40" s="29">
        <f t="shared" si="7"/>
        <v>11589.75</v>
      </c>
      <c r="U40" s="29">
        <f t="shared" si="7"/>
        <v>11589.75</v>
      </c>
      <c r="V40" s="29">
        <f t="shared" si="7"/>
        <v>11589.75</v>
      </c>
      <c r="W40" s="29">
        <f t="shared" si="7"/>
        <v>11130.75</v>
      </c>
      <c r="X40" s="29">
        <f t="shared" si="7"/>
        <v>11130.75</v>
      </c>
      <c r="Y40" s="29">
        <f t="shared" si="7"/>
        <v>11130.75</v>
      </c>
      <c r="Z40" s="29">
        <f t="shared" si="7"/>
        <v>11130.75</v>
      </c>
      <c r="AA40" s="29">
        <f t="shared" si="7"/>
        <v>11130.75</v>
      </c>
      <c r="AB40" s="29">
        <f t="shared" si="7"/>
        <v>12125.25</v>
      </c>
      <c r="AC40" s="29">
        <f t="shared" si="7"/>
        <v>12125.25</v>
      </c>
      <c r="AD40" s="29">
        <f t="shared" si="7"/>
        <v>11130.75</v>
      </c>
      <c r="AE40" s="29">
        <f t="shared" si="7"/>
        <v>11130.75</v>
      </c>
      <c r="AF40" s="29">
        <f t="shared" si="7"/>
        <v>11130.75</v>
      </c>
      <c r="AG40" s="29">
        <f t="shared" si="7"/>
        <v>11130.75</v>
      </c>
      <c r="AH40" s="29">
        <f t="shared" si="7"/>
        <v>11130.75</v>
      </c>
      <c r="AI40" s="29">
        <f t="shared" si="7"/>
        <v>11589.75</v>
      </c>
      <c r="AJ40" s="29">
        <f t="shared" si="7"/>
        <v>11589.75</v>
      </c>
      <c r="AK40" s="29">
        <f t="shared" si="7"/>
        <v>11360.25</v>
      </c>
      <c r="AL40" s="29">
        <f t="shared" si="7"/>
        <v>11360.25</v>
      </c>
      <c r="AM40" s="29">
        <f t="shared" si="7"/>
        <v>11360.25</v>
      </c>
      <c r="AN40" s="29">
        <f t="shared" si="7"/>
        <v>11360.25</v>
      </c>
      <c r="AO40" s="29">
        <f t="shared" si="7"/>
        <v>11360.25</v>
      </c>
      <c r="AP40" s="29">
        <f t="shared" si="7"/>
        <v>11819.25</v>
      </c>
      <c r="AQ40" s="29">
        <f t="shared" si="7"/>
        <v>11819.25</v>
      </c>
      <c r="AR40" s="29">
        <f t="shared" si="7"/>
        <v>11819.25</v>
      </c>
      <c r="AS40" s="29">
        <f t="shared" si="7"/>
        <v>11130.75</v>
      </c>
      <c r="AT40" s="29">
        <f t="shared" si="7"/>
        <v>11130.75</v>
      </c>
      <c r="AU40" s="29">
        <f t="shared" si="7"/>
        <v>11130.75</v>
      </c>
      <c r="AV40" s="29">
        <f t="shared" si="7"/>
        <v>12507.75</v>
      </c>
      <c r="AW40" s="29">
        <f t="shared" si="7"/>
        <v>12507.75</v>
      </c>
      <c r="AX40" s="29">
        <f t="shared" si="7"/>
        <v>12507.75</v>
      </c>
      <c r="AY40" s="29">
        <f t="shared" si="7"/>
        <v>11819.25</v>
      </c>
      <c r="AZ40" s="29">
        <f t="shared" si="7"/>
        <v>11819.25</v>
      </c>
      <c r="BA40" s="29">
        <f t="shared" si="7"/>
        <v>11819.25</v>
      </c>
      <c r="BB40" s="29">
        <f t="shared" si="7"/>
        <v>11819.25</v>
      </c>
      <c r="BC40" s="29">
        <f t="shared" si="7"/>
        <v>11819.25</v>
      </c>
      <c r="BD40" s="29">
        <f t="shared" si="7"/>
        <v>12507.75</v>
      </c>
      <c r="BE40" s="29">
        <f t="shared" si="7"/>
        <v>12507.75</v>
      </c>
      <c r="BF40" s="29">
        <f t="shared" si="7"/>
        <v>12507.75</v>
      </c>
      <c r="BG40" s="29">
        <f t="shared" si="7"/>
        <v>11360.25</v>
      </c>
      <c r="BH40" s="29">
        <f t="shared" si="7"/>
        <v>11360.25</v>
      </c>
      <c r="BI40" s="29">
        <f t="shared" si="7"/>
        <v>11360.25</v>
      </c>
      <c r="BJ40" s="29">
        <f t="shared" si="7"/>
        <v>11360.25</v>
      </c>
      <c r="BK40" s="29">
        <f t="shared" si="7"/>
        <v>11589.75</v>
      </c>
      <c r="BL40" s="29">
        <f t="shared" si="7"/>
        <v>11589.75</v>
      </c>
      <c r="BM40" s="29">
        <f t="shared" si="7"/>
        <v>11360.25</v>
      </c>
      <c r="BN40" s="29">
        <f t="shared" si="7"/>
        <v>11360.25</v>
      </c>
      <c r="BO40" s="29">
        <f t="shared" si="8"/>
        <v>11360.25</v>
      </c>
      <c r="BP40" s="29">
        <f t="shared" si="8"/>
        <v>11360.25</v>
      </c>
      <c r="BQ40" s="29">
        <f t="shared" si="8"/>
        <v>11360.25</v>
      </c>
      <c r="BR40" s="29">
        <f t="shared" si="8"/>
        <v>11589.75</v>
      </c>
      <c r="BS40" s="29">
        <f t="shared" si="8"/>
        <v>11589.75</v>
      </c>
      <c r="BT40" s="29">
        <f t="shared" si="8"/>
        <v>11360.25</v>
      </c>
      <c r="BU40" s="29">
        <f t="shared" si="8"/>
        <v>11360.25</v>
      </c>
      <c r="BV40" s="29">
        <f t="shared" si="8"/>
        <v>11360.25</v>
      </c>
      <c r="BW40" s="29">
        <f t="shared" si="8"/>
        <v>11360.25</v>
      </c>
      <c r="BX40" s="29">
        <f t="shared" si="8"/>
        <v>11360.25</v>
      </c>
      <c r="BY40" s="29">
        <f t="shared" si="8"/>
        <v>11589.75</v>
      </c>
      <c r="BZ40" s="29">
        <f t="shared" si="8"/>
        <v>11589.75</v>
      </c>
      <c r="CA40" s="29">
        <f t="shared" si="8"/>
        <v>11589.75</v>
      </c>
    </row>
    <row r="41" spans="1:79" s="3" customFormat="1" ht="12" customHeight="1">
      <c r="A41" s="59" t="s">
        <v>79</v>
      </c>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row>
    <row r="42" spans="1:79" s="3" customFormat="1" ht="12" customHeight="1">
      <c r="A42" s="14">
        <v>1</v>
      </c>
      <c r="B42" s="29">
        <f t="shared" si="4"/>
        <v>12393</v>
      </c>
      <c r="C42" s="29">
        <f t="shared" ref="C42:BN43" si="9">C15*0.85</f>
        <v>13923</v>
      </c>
      <c r="D42" s="29">
        <f t="shared" si="9"/>
        <v>13923</v>
      </c>
      <c r="E42" s="29">
        <f t="shared" si="9"/>
        <v>13923</v>
      </c>
      <c r="F42" s="29">
        <f t="shared" si="9"/>
        <v>13158</v>
      </c>
      <c r="G42" s="29">
        <f t="shared" si="9"/>
        <v>13158</v>
      </c>
      <c r="H42" s="29">
        <f t="shared" si="9"/>
        <v>12010.5</v>
      </c>
      <c r="I42" s="29">
        <f t="shared" si="9"/>
        <v>11245.5</v>
      </c>
      <c r="J42" s="29">
        <f t="shared" si="9"/>
        <v>11245.5</v>
      </c>
      <c r="K42" s="29">
        <f t="shared" si="9"/>
        <v>11245.5</v>
      </c>
      <c r="L42" s="29">
        <f t="shared" si="9"/>
        <v>11245.5</v>
      </c>
      <c r="M42" s="29">
        <f t="shared" si="9"/>
        <v>11245.5</v>
      </c>
      <c r="N42" s="29">
        <f t="shared" si="9"/>
        <v>11245.5</v>
      </c>
      <c r="O42" s="29">
        <f t="shared" si="9"/>
        <v>11245.5</v>
      </c>
      <c r="P42" s="29">
        <f t="shared" si="9"/>
        <v>10748.25</v>
      </c>
      <c r="Q42" s="29">
        <f t="shared" si="9"/>
        <v>10748.25</v>
      </c>
      <c r="R42" s="29">
        <f t="shared" si="9"/>
        <v>10748.25</v>
      </c>
      <c r="S42" s="29">
        <f t="shared" si="9"/>
        <v>11322</v>
      </c>
      <c r="T42" s="29">
        <f t="shared" si="9"/>
        <v>11322</v>
      </c>
      <c r="U42" s="29">
        <f t="shared" si="9"/>
        <v>11322</v>
      </c>
      <c r="V42" s="29">
        <f t="shared" si="9"/>
        <v>11322</v>
      </c>
      <c r="W42" s="29">
        <f t="shared" si="9"/>
        <v>10863</v>
      </c>
      <c r="X42" s="29">
        <f t="shared" si="9"/>
        <v>10863</v>
      </c>
      <c r="Y42" s="29">
        <f t="shared" si="9"/>
        <v>10863</v>
      </c>
      <c r="Z42" s="29">
        <f t="shared" si="9"/>
        <v>10863</v>
      </c>
      <c r="AA42" s="29">
        <f t="shared" si="9"/>
        <v>10863</v>
      </c>
      <c r="AB42" s="29">
        <f t="shared" si="9"/>
        <v>11857.5</v>
      </c>
      <c r="AC42" s="29">
        <f t="shared" si="9"/>
        <v>11857.5</v>
      </c>
      <c r="AD42" s="29">
        <f t="shared" si="9"/>
        <v>10863</v>
      </c>
      <c r="AE42" s="29">
        <f t="shared" si="9"/>
        <v>10863</v>
      </c>
      <c r="AF42" s="29">
        <f t="shared" si="9"/>
        <v>10863</v>
      </c>
      <c r="AG42" s="29">
        <f t="shared" si="9"/>
        <v>10863</v>
      </c>
      <c r="AH42" s="29">
        <f t="shared" si="9"/>
        <v>10863</v>
      </c>
      <c r="AI42" s="29">
        <f t="shared" si="9"/>
        <v>11322</v>
      </c>
      <c r="AJ42" s="29">
        <f t="shared" si="9"/>
        <v>11322</v>
      </c>
      <c r="AK42" s="29">
        <f t="shared" si="9"/>
        <v>11092.5</v>
      </c>
      <c r="AL42" s="29">
        <f t="shared" si="9"/>
        <v>11092.5</v>
      </c>
      <c r="AM42" s="29">
        <f t="shared" si="9"/>
        <v>11092.5</v>
      </c>
      <c r="AN42" s="29">
        <f t="shared" si="9"/>
        <v>11092.5</v>
      </c>
      <c r="AO42" s="29">
        <f t="shared" si="9"/>
        <v>11092.5</v>
      </c>
      <c r="AP42" s="29">
        <f t="shared" si="9"/>
        <v>11551.5</v>
      </c>
      <c r="AQ42" s="29">
        <f t="shared" si="9"/>
        <v>11551.5</v>
      </c>
      <c r="AR42" s="29">
        <f t="shared" si="9"/>
        <v>11551.5</v>
      </c>
      <c r="AS42" s="29">
        <f t="shared" si="9"/>
        <v>10863</v>
      </c>
      <c r="AT42" s="29">
        <f t="shared" si="9"/>
        <v>10863</v>
      </c>
      <c r="AU42" s="29">
        <f t="shared" si="9"/>
        <v>10863</v>
      </c>
      <c r="AV42" s="29">
        <f t="shared" si="9"/>
        <v>12240</v>
      </c>
      <c r="AW42" s="29">
        <f t="shared" si="9"/>
        <v>12240</v>
      </c>
      <c r="AX42" s="29">
        <f t="shared" si="9"/>
        <v>12240</v>
      </c>
      <c r="AY42" s="29">
        <f t="shared" si="9"/>
        <v>11551.5</v>
      </c>
      <c r="AZ42" s="29">
        <f t="shared" si="9"/>
        <v>11551.5</v>
      </c>
      <c r="BA42" s="29">
        <f t="shared" si="9"/>
        <v>11551.5</v>
      </c>
      <c r="BB42" s="29">
        <f t="shared" si="9"/>
        <v>11551.5</v>
      </c>
      <c r="BC42" s="29">
        <f t="shared" si="9"/>
        <v>11551.5</v>
      </c>
      <c r="BD42" s="29">
        <f t="shared" si="9"/>
        <v>12240</v>
      </c>
      <c r="BE42" s="29">
        <f t="shared" si="9"/>
        <v>12240</v>
      </c>
      <c r="BF42" s="29">
        <f t="shared" si="9"/>
        <v>12240</v>
      </c>
      <c r="BG42" s="29">
        <f t="shared" si="9"/>
        <v>11092.5</v>
      </c>
      <c r="BH42" s="29">
        <f t="shared" si="9"/>
        <v>11092.5</v>
      </c>
      <c r="BI42" s="29">
        <f t="shared" si="9"/>
        <v>11092.5</v>
      </c>
      <c r="BJ42" s="29">
        <f t="shared" si="9"/>
        <v>11092.5</v>
      </c>
      <c r="BK42" s="29">
        <f t="shared" si="9"/>
        <v>11322</v>
      </c>
      <c r="BL42" s="29">
        <f t="shared" si="9"/>
        <v>11322</v>
      </c>
      <c r="BM42" s="29">
        <f t="shared" si="9"/>
        <v>11092.5</v>
      </c>
      <c r="BN42" s="29">
        <f t="shared" si="9"/>
        <v>11092.5</v>
      </c>
      <c r="BO42" s="29">
        <f t="shared" ref="BO42:CA43" si="10">BO15*0.85</f>
        <v>11092.5</v>
      </c>
      <c r="BP42" s="29">
        <f t="shared" si="10"/>
        <v>11092.5</v>
      </c>
      <c r="BQ42" s="29">
        <f t="shared" si="10"/>
        <v>11092.5</v>
      </c>
      <c r="BR42" s="29">
        <f t="shared" si="10"/>
        <v>11322</v>
      </c>
      <c r="BS42" s="29">
        <f t="shared" si="10"/>
        <v>11322</v>
      </c>
      <c r="BT42" s="29">
        <f t="shared" si="10"/>
        <v>11092.5</v>
      </c>
      <c r="BU42" s="29">
        <f t="shared" si="10"/>
        <v>11092.5</v>
      </c>
      <c r="BV42" s="29">
        <f t="shared" si="10"/>
        <v>11092.5</v>
      </c>
      <c r="BW42" s="29">
        <f t="shared" si="10"/>
        <v>11092.5</v>
      </c>
      <c r="BX42" s="29">
        <f t="shared" si="10"/>
        <v>11092.5</v>
      </c>
      <c r="BY42" s="29">
        <f t="shared" si="10"/>
        <v>11322</v>
      </c>
      <c r="BZ42" s="29">
        <f t="shared" si="10"/>
        <v>11322</v>
      </c>
      <c r="CA42" s="29">
        <f t="shared" si="10"/>
        <v>11322</v>
      </c>
    </row>
    <row r="43" spans="1:79" s="3" customFormat="1" ht="12" customHeight="1">
      <c r="A43" s="14">
        <v>2</v>
      </c>
      <c r="B43" s="29">
        <f t="shared" si="4"/>
        <v>13884.75</v>
      </c>
      <c r="C43" s="29">
        <f t="shared" si="9"/>
        <v>15414.75</v>
      </c>
      <c r="D43" s="29">
        <f t="shared" si="9"/>
        <v>15414.75</v>
      </c>
      <c r="E43" s="29">
        <f t="shared" si="9"/>
        <v>15414.75</v>
      </c>
      <c r="F43" s="29">
        <f t="shared" si="9"/>
        <v>14649.75</v>
      </c>
      <c r="G43" s="29">
        <f t="shared" si="9"/>
        <v>14649.75</v>
      </c>
      <c r="H43" s="29">
        <f t="shared" si="9"/>
        <v>13502.25</v>
      </c>
      <c r="I43" s="29">
        <f t="shared" si="9"/>
        <v>12737.25</v>
      </c>
      <c r="J43" s="29">
        <f t="shared" si="9"/>
        <v>12737.25</v>
      </c>
      <c r="K43" s="29">
        <f t="shared" si="9"/>
        <v>12737.25</v>
      </c>
      <c r="L43" s="29">
        <f t="shared" si="9"/>
        <v>12737.25</v>
      </c>
      <c r="M43" s="29">
        <f t="shared" si="9"/>
        <v>12737.25</v>
      </c>
      <c r="N43" s="29">
        <f t="shared" si="9"/>
        <v>12737.25</v>
      </c>
      <c r="O43" s="29">
        <f t="shared" si="9"/>
        <v>12737.25</v>
      </c>
      <c r="P43" s="29">
        <f t="shared" si="9"/>
        <v>12240</v>
      </c>
      <c r="Q43" s="29">
        <f t="shared" si="9"/>
        <v>12240</v>
      </c>
      <c r="R43" s="29">
        <f t="shared" si="9"/>
        <v>12240</v>
      </c>
      <c r="S43" s="29">
        <f t="shared" si="9"/>
        <v>12737.25</v>
      </c>
      <c r="T43" s="29">
        <f t="shared" si="9"/>
        <v>12737.25</v>
      </c>
      <c r="U43" s="29">
        <f t="shared" si="9"/>
        <v>12737.25</v>
      </c>
      <c r="V43" s="29">
        <f t="shared" si="9"/>
        <v>12737.25</v>
      </c>
      <c r="W43" s="29">
        <f t="shared" si="9"/>
        <v>12278.25</v>
      </c>
      <c r="X43" s="29">
        <f t="shared" si="9"/>
        <v>12278.25</v>
      </c>
      <c r="Y43" s="29">
        <f t="shared" si="9"/>
        <v>12278.25</v>
      </c>
      <c r="Z43" s="29">
        <f t="shared" si="9"/>
        <v>12278.25</v>
      </c>
      <c r="AA43" s="29">
        <f t="shared" si="9"/>
        <v>12278.25</v>
      </c>
      <c r="AB43" s="29">
        <f t="shared" si="9"/>
        <v>13272.75</v>
      </c>
      <c r="AC43" s="29">
        <f t="shared" si="9"/>
        <v>13272.75</v>
      </c>
      <c r="AD43" s="29">
        <f t="shared" si="9"/>
        <v>12278.25</v>
      </c>
      <c r="AE43" s="29">
        <f t="shared" si="9"/>
        <v>12278.25</v>
      </c>
      <c r="AF43" s="29">
        <f t="shared" si="9"/>
        <v>12278.25</v>
      </c>
      <c r="AG43" s="29">
        <f t="shared" si="9"/>
        <v>12278.25</v>
      </c>
      <c r="AH43" s="29">
        <f t="shared" si="9"/>
        <v>12278.25</v>
      </c>
      <c r="AI43" s="29">
        <f t="shared" si="9"/>
        <v>12737.25</v>
      </c>
      <c r="AJ43" s="29">
        <f t="shared" si="9"/>
        <v>12737.25</v>
      </c>
      <c r="AK43" s="29">
        <f t="shared" si="9"/>
        <v>12507.75</v>
      </c>
      <c r="AL43" s="29">
        <f t="shared" si="9"/>
        <v>12507.75</v>
      </c>
      <c r="AM43" s="29">
        <f t="shared" si="9"/>
        <v>12507.75</v>
      </c>
      <c r="AN43" s="29">
        <f t="shared" si="9"/>
        <v>12507.75</v>
      </c>
      <c r="AO43" s="29">
        <f t="shared" si="9"/>
        <v>12507.75</v>
      </c>
      <c r="AP43" s="29">
        <f t="shared" si="9"/>
        <v>12966.75</v>
      </c>
      <c r="AQ43" s="29">
        <f t="shared" si="9"/>
        <v>12966.75</v>
      </c>
      <c r="AR43" s="29">
        <f t="shared" si="9"/>
        <v>12966.75</v>
      </c>
      <c r="AS43" s="29">
        <f t="shared" si="9"/>
        <v>12278.25</v>
      </c>
      <c r="AT43" s="29">
        <f t="shared" si="9"/>
        <v>12278.25</v>
      </c>
      <c r="AU43" s="29">
        <f t="shared" si="9"/>
        <v>12278.25</v>
      </c>
      <c r="AV43" s="29">
        <f t="shared" si="9"/>
        <v>13655.25</v>
      </c>
      <c r="AW43" s="29">
        <f t="shared" si="9"/>
        <v>13655.25</v>
      </c>
      <c r="AX43" s="29">
        <f t="shared" si="9"/>
        <v>13655.25</v>
      </c>
      <c r="AY43" s="29">
        <f t="shared" si="9"/>
        <v>12966.75</v>
      </c>
      <c r="AZ43" s="29">
        <f t="shared" si="9"/>
        <v>12966.75</v>
      </c>
      <c r="BA43" s="29">
        <f t="shared" si="9"/>
        <v>12966.75</v>
      </c>
      <c r="BB43" s="29">
        <f t="shared" si="9"/>
        <v>12966.75</v>
      </c>
      <c r="BC43" s="29">
        <f t="shared" si="9"/>
        <v>12966.75</v>
      </c>
      <c r="BD43" s="29">
        <f t="shared" si="9"/>
        <v>13655.25</v>
      </c>
      <c r="BE43" s="29">
        <f t="shared" si="9"/>
        <v>13655.25</v>
      </c>
      <c r="BF43" s="29">
        <f t="shared" si="9"/>
        <v>13655.25</v>
      </c>
      <c r="BG43" s="29">
        <f t="shared" si="9"/>
        <v>12507.75</v>
      </c>
      <c r="BH43" s="29">
        <f t="shared" si="9"/>
        <v>12507.75</v>
      </c>
      <c r="BI43" s="29">
        <f t="shared" si="9"/>
        <v>12507.75</v>
      </c>
      <c r="BJ43" s="29">
        <f t="shared" si="9"/>
        <v>12507.75</v>
      </c>
      <c r="BK43" s="29">
        <f t="shared" si="9"/>
        <v>12737.25</v>
      </c>
      <c r="BL43" s="29">
        <f t="shared" si="9"/>
        <v>12737.25</v>
      </c>
      <c r="BM43" s="29">
        <f t="shared" si="9"/>
        <v>12507.75</v>
      </c>
      <c r="BN43" s="29">
        <f t="shared" si="9"/>
        <v>12507.75</v>
      </c>
      <c r="BO43" s="29">
        <f t="shared" si="10"/>
        <v>12507.75</v>
      </c>
      <c r="BP43" s="29">
        <f t="shared" si="10"/>
        <v>12507.75</v>
      </c>
      <c r="BQ43" s="29">
        <f t="shared" si="10"/>
        <v>12507.75</v>
      </c>
      <c r="BR43" s="29">
        <f t="shared" si="10"/>
        <v>12737.25</v>
      </c>
      <c r="BS43" s="29">
        <f t="shared" si="10"/>
        <v>12737.25</v>
      </c>
      <c r="BT43" s="29">
        <f t="shared" si="10"/>
        <v>12507.75</v>
      </c>
      <c r="BU43" s="29">
        <f t="shared" si="10"/>
        <v>12507.75</v>
      </c>
      <c r="BV43" s="29">
        <f t="shared" si="10"/>
        <v>12507.75</v>
      </c>
      <c r="BW43" s="29">
        <f t="shared" si="10"/>
        <v>12507.75</v>
      </c>
      <c r="BX43" s="29">
        <f t="shared" si="10"/>
        <v>12507.75</v>
      </c>
      <c r="BY43" s="29">
        <f t="shared" si="10"/>
        <v>12737.25</v>
      </c>
      <c r="BZ43" s="29">
        <f t="shared" si="10"/>
        <v>12737.25</v>
      </c>
      <c r="CA43" s="29">
        <f t="shared" si="10"/>
        <v>12737.25</v>
      </c>
    </row>
    <row r="44" spans="1:79" s="3" customFormat="1" ht="12" customHeight="1">
      <c r="A44" s="59" t="s">
        <v>80</v>
      </c>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row>
    <row r="45" spans="1:79" s="3" customFormat="1" ht="12" customHeight="1">
      <c r="A45" s="14">
        <v>1</v>
      </c>
      <c r="B45" s="29">
        <f t="shared" si="4"/>
        <v>12393</v>
      </c>
      <c r="C45" s="29">
        <f t="shared" ref="C45:BN46" si="11">C18*0.85</f>
        <v>13923</v>
      </c>
      <c r="D45" s="29">
        <f t="shared" si="11"/>
        <v>13923</v>
      </c>
      <c r="E45" s="29">
        <f t="shared" si="11"/>
        <v>13923</v>
      </c>
      <c r="F45" s="29">
        <f t="shared" si="11"/>
        <v>13158</v>
      </c>
      <c r="G45" s="29">
        <f t="shared" si="11"/>
        <v>13158</v>
      </c>
      <c r="H45" s="29">
        <f t="shared" si="11"/>
        <v>12010.5</v>
      </c>
      <c r="I45" s="29">
        <f t="shared" si="11"/>
        <v>11245.5</v>
      </c>
      <c r="J45" s="29">
        <f t="shared" si="11"/>
        <v>11245.5</v>
      </c>
      <c r="K45" s="29">
        <f t="shared" si="11"/>
        <v>11245.5</v>
      </c>
      <c r="L45" s="29">
        <f t="shared" si="11"/>
        <v>11245.5</v>
      </c>
      <c r="M45" s="29">
        <f t="shared" si="11"/>
        <v>11245.5</v>
      </c>
      <c r="N45" s="29">
        <f t="shared" si="11"/>
        <v>11245.5</v>
      </c>
      <c r="O45" s="29">
        <f t="shared" si="11"/>
        <v>11245.5</v>
      </c>
      <c r="P45" s="29">
        <f t="shared" si="11"/>
        <v>10748.25</v>
      </c>
      <c r="Q45" s="29">
        <f t="shared" si="11"/>
        <v>10748.25</v>
      </c>
      <c r="R45" s="29">
        <f t="shared" si="11"/>
        <v>10748.25</v>
      </c>
      <c r="S45" s="29">
        <f t="shared" si="11"/>
        <v>11322</v>
      </c>
      <c r="T45" s="29">
        <f t="shared" si="11"/>
        <v>11322</v>
      </c>
      <c r="U45" s="29">
        <f t="shared" si="11"/>
        <v>11322</v>
      </c>
      <c r="V45" s="29">
        <f t="shared" si="11"/>
        <v>11322</v>
      </c>
      <c r="W45" s="29">
        <f t="shared" si="11"/>
        <v>10863</v>
      </c>
      <c r="X45" s="29">
        <f t="shared" si="11"/>
        <v>10863</v>
      </c>
      <c r="Y45" s="29">
        <f t="shared" si="11"/>
        <v>10863</v>
      </c>
      <c r="Z45" s="29">
        <f t="shared" si="11"/>
        <v>10863</v>
      </c>
      <c r="AA45" s="29">
        <f t="shared" si="11"/>
        <v>10863</v>
      </c>
      <c r="AB45" s="29">
        <f t="shared" si="11"/>
        <v>11857.5</v>
      </c>
      <c r="AC45" s="29">
        <f t="shared" si="11"/>
        <v>11857.5</v>
      </c>
      <c r="AD45" s="29">
        <f t="shared" si="11"/>
        <v>10863</v>
      </c>
      <c r="AE45" s="29">
        <f t="shared" si="11"/>
        <v>10863</v>
      </c>
      <c r="AF45" s="29">
        <f t="shared" si="11"/>
        <v>10863</v>
      </c>
      <c r="AG45" s="29">
        <f t="shared" si="11"/>
        <v>10863</v>
      </c>
      <c r="AH45" s="29">
        <f t="shared" si="11"/>
        <v>10863</v>
      </c>
      <c r="AI45" s="29">
        <f t="shared" si="11"/>
        <v>11322</v>
      </c>
      <c r="AJ45" s="29">
        <f t="shared" si="11"/>
        <v>11322</v>
      </c>
      <c r="AK45" s="29">
        <f t="shared" si="11"/>
        <v>11092.5</v>
      </c>
      <c r="AL45" s="29">
        <f t="shared" si="11"/>
        <v>11092.5</v>
      </c>
      <c r="AM45" s="29">
        <f t="shared" si="11"/>
        <v>11092.5</v>
      </c>
      <c r="AN45" s="29">
        <f t="shared" si="11"/>
        <v>11092.5</v>
      </c>
      <c r="AO45" s="29">
        <f t="shared" si="11"/>
        <v>11092.5</v>
      </c>
      <c r="AP45" s="29">
        <f t="shared" si="11"/>
        <v>11551.5</v>
      </c>
      <c r="AQ45" s="29">
        <f t="shared" si="11"/>
        <v>11551.5</v>
      </c>
      <c r="AR45" s="29">
        <f t="shared" si="11"/>
        <v>11551.5</v>
      </c>
      <c r="AS45" s="29">
        <f t="shared" si="11"/>
        <v>10863</v>
      </c>
      <c r="AT45" s="29">
        <f t="shared" si="11"/>
        <v>10863</v>
      </c>
      <c r="AU45" s="29">
        <f t="shared" si="11"/>
        <v>10863</v>
      </c>
      <c r="AV45" s="29">
        <f t="shared" si="11"/>
        <v>12240</v>
      </c>
      <c r="AW45" s="29">
        <f t="shared" si="11"/>
        <v>12240</v>
      </c>
      <c r="AX45" s="29">
        <f t="shared" si="11"/>
        <v>12240</v>
      </c>
      <c r="AY45" s="29">
        <f t="shared" si="11"/>
        <v>11551.5</v>
      </c>
      <c r="AZ45" s="29">
        <f t="shared" si="11"/>
        <v>11551.5</v>
      </c>
      <c r="BA45" s="29">
        <f t="shared" si="11"/>
        <v>11551.5</v>
      </c>
      <c r="BB45" s="29">
        <f t="shared" si="11"/>
        <v>11551.5</v>
      </c>
      <c r="BC45" s="29">
        <f t="shared" si="11"/>
        <v>11551.5</v>
      </c>
      <c r="BD45" s="29">
        <f t="shared" si="11"/>
        <v>12240</v>
      </c>
      <c r="BE45" s="29">
        <f t="shared" si="11"/>
        <v>12240</v>
      </c>
      <c r="BF45" s="29">
        <f t="shared" si="11"/>
        <v>12240</v>
      </c>
      <c r="BG45" s="29">
        <f t="shared" si="11"/>
        <v>11092.5</v>
      </c>
      <c r="BH45" s="29">
        <f t="shared" si="11"/>
        <v>11092.5</v>
      </c>
      <c r="BI45" s="29">
        <f t="shared" si="11"/>
        <v>11092.5</v>
      </c>
      <c r="BJ45" s="29">
        <f t="shared" si="11"/>
        <v>11092.5</v>
      </c>
      <c r="BK45" s="29">
        <f t="shared" si="11"/>
        <v>11322</v>
      </c>
      <c r="BL45" s="29">
        <f t="shared" si="11"/>
        <v>11322</v>
      </c>
      <c r="BM45" s="29">
        <f t="shared" si="11"/>
        <v>11092.5</v>
      </c>
      <c r="BN45" s="29">
        <f t="shared" si="11"/>
        <v>11092.5</v>
      </c>
      <c r="BO45" s="29">
        <f t="shared" ref="BO45:CA46" si="12">BO18*0.85</f>
        <v>11092.5</v>
      </c>
      <c r="BP45" s="29">
        <f t="shared" si="12"/>
        <v>11092.5</v>
      </c>
      <c r="BQ45" s="29">
        <f t="shared" si="12"/>
        <v>11092.5</v>
      </c>
      <c r="BR45" s="29">
        <f t="shared" si="12"/>
        <v>11322</v>
      </c>
      <c r="BS45" s="29">
        <f t="shared" si="12"/>
        <v>11322</v>
      </c>
      <c r="BT45" s="29">
        <f t="shared" si="12"/>
        <v>11092.5</v>
      </c>
      <c r="BU45" s="29">
        <f t="shared" si="12"/>
        <v>11092.5</v>
      </c>
      <c r="BV45" s="29">
        <f t="shared" si="12"/>
        <v>11092.5</v>
      </c>
      <c r="BW45" s="29">
        <f t="shared" si="12"/>
        <v>11092.5</v>
      </c>
      <c r="BX45" s="29">
        <f t="shared" si="12"/>
        <v>11092.5</v>
      </c>
      <c r="BY45" s="29">
        <f t="shared" si="12"/>
        <v>11322</v>
      </c>
      <c r="BZ45" s="29">
        <f t="shared" si="12"/>
        <v>11322</v>
      </c>
      <c r="CA45" s="29">
        <f t="shared" si="12"/>
        <v>11322</v>
      </c>
    </row>
    <row r="46" spans="1:79" s="3" customFormat="1" ht="12" customHeight="1">
      <c r="A46" s="14">
        <v>2</v>
      </c>
      <c r="B46" s="29">
        <f t="shared" si="4"/>
        <v>13884.75</v>
      </c>
      <c r="C46" s="29">
        <f t="shared" si="11"/>
        <v>15414.75</v>
      </c>
      <c r="D46" s="29">
        <f t="shared" si="11"/>
        <v>15414.75</v>
      </c>
      <c r="E46" s="29">
        <f t="shared" si="11"/>
        <v>15414.75</v>
      </c>
      <c r="F46" s="29">
        <f t="shared" si="11"/>
        <v>14649.75</v>
      </c>
      <c r="G46" s="29">
        <f t="shared" si="11"/>
        <v>14649.75</v>
      </c>
      <c r="H46" s="29">
        <f t="shared" si="11"/>
        <v>13502.25</v>
      </c>
      <c r="I46" s="29">
        <f t="shared" si="11"/>
        <v>12737.25</v>
      </c>
      <c r="J46" s="29">
        <f t="shared" si="11"/>
        <v>12737.25</v>
      </c>
      <c r="K46" s="29">
        <f t="shared" si="11"/>
        <v>12737.25</v>
      </c>
      <c r="L46" s="29">
        <f t="shared" si="11"/>
        <v>12737.25</v>
      </c>
      <c r="M46" s="29">
        <f t="shared" si="11"/>
        <v>12737.25</v>
      </c>
      <c r="N46" s="29">
        <f t="shared" si="11"/>
        <v>12737.25</v>
      </c>
      <c r="O46" s="29">
        <f t="shared" si="11"/>
        <v>12737.25</v>
      </c>
      <c r="P46" s="29">
        <f t="shared" si="11"/>
        <v>12240</v>
      </c>
      <c r="Q46" s="29">
        <f t="shared" si="11"/>
        <v>12240</v>
      </c>
      <c r="R46" s="29">
        <f t="shared" si="11"/>
        <v>12240</v>
      </c>
      <c r="S46" s="29">
        <f t="shared" si="11"/>
        <v>12737.25</v>
      </c>
      <c r="T46" s="29">
        <f t="shared" si="11"/>
        <v>12737.25</v>
      </c>
      <c r="U46" s="29">
        <f t="shared" si="11"/>
        <v>12737.25</v>
      </c>
      <c r="V46" s="29">
        <f t="shared" si="11"/>
        <v>12737.25</v>
      </c>
      <c r="W46" s="29">
        <f t="shared" si="11"/>
        <v>12278.25</v>
      </c>
      <c r="X46" s="29">
        <f t="shared" si="11"/>
        <v>12278.25</v>
      </c>
      <c r="Y46" s="29">
        <f t="shared" si="11"/>
        <v>12278.25</v>
      </c>
      <c r="Z46" s="29">
        <f t="shared" si="11"/>
        <v>12278.25</v>
      </c>
      <c r="AA46" s="29">
        <f t="shared" si="11"/>
        <v>12278.25</v>
      </c>
      <c r="AB46" s="29">
        <f t="shared" si="11"/>
        <v>13272.75</v>
      </c>
      <c r="AC46" s="29">
        <f t="shared" si="11"/>
        <v>13272.75</v>
      </c>
      <c r="AD46" s="29">
        <f t="shared" si="11"/>
        <v>12278.25</v>
      </c>
      <c r="AE46" s="29">
        <f t="shared" si="11"/>
        <v>12278.25</v>
      </c>
      <c r="AF46" s="29">
        <f t="shared" si="11"/>
        <v>12278.25</v>
      </c>
      <c r="AG46" s="29">
        <f t="shared" si="11"/>
        <v>12278.25</v>
      </c>
      <c r="AH46" s="29">
        <f t="shared" si="11"/>
        <v>12278.25</v>
      </c>
      <c r="AI46" s="29">
        <f t="shared" si="11"/>
        <v>12737.25</v>
      </c>
      <c r="AJ46" s="29">
        <f t="shared" si="11"/>
        <v>12737.25</v>
      </c>
      <c r="AK46" s="29">
        <f t="shared" si="11"/>
        <v>12507.75</v>
      </c>
      <c r="AL46" s="29">
        <f t="shared" si="11"/>
        <v>12507.75</v>
      </c>
      <c r="AM46" s="29">
        <f t="shared" si="11"/>
        <v>12507.75</v>
      </c>
      <c r="AN46" s="29">
        <f t="shared" si="11"/>
        <v>12507.75</v>
      </c>
      <c r="AO46" s="29">
        <f t="shared" si="11"/>
        <v>12507.75</v>
      </c>
      <c r="AP46" s="29">
        <f t="shared" si="11"/>
        <v>12966.75</v>
      </c>
      <c r="AQ46" s="29">
        <f t="shared" si="11"/>
        <v>12966.75</v>
      </c>
      <c r="AR46" s="29">
        <f t="shared" si="11"/>
        <v>12966.75</v>
      </c>
      <c r="AS46" s="29">
        <f t="shared" si="11"/>
        <v>12278.25</v>
      </c>
      <c r="AT46" s="29">
        <f t="shared" si="11"/>
        <v>12278.25</v>
      </c>
      <c r="AU46" s="29">
        <f t="shared" si="11"/>
        <v>12278.25</v>
      </c>
      <c r="AV46" s="29">
        <f t="shared" si="11"/>
        <v>13655.25</v>
      </c>
      <c r="AW46" s="29">
        <f t="shared" si="11"/>
        <v>13655.25</v>
      </c>
      <c r="AX46" s="29">
        <f t="shared" si="11"/>
        <v>13655.25</v>
      </c>
      <c r="AY46" s="29">
        <f t="shared" si="11"/>
        <v>12966.75</v>
      </c>
      <c r="AZ46" s="29">
        <f t="shared" si="11"/>
        <v>12966.75</v>
      </c>
      <c r="BA46" s="29">
        <f t="shared" si="11"/>
        <v>12966.75</v>
      </c>
      <c r="BB46" s="29">
        <f t="shared" si="11"/>
        <v>12966.75</v>
      </c>
      <c r="BC46" s="29">
        <f t="shared" si="11"/>
        <v>12966.75</v>
      </c>
      <c r="BD46" s="29">
        <f t="shared" si="11"/>
        <v>13655.25</v>
      </c>
      <c r="BE46" s="29">
        <f t="shared" si="11"/>
        <v>13655.25</v>
      </c>
      <c r="BF46" s="29">
        <f t="shared" si="11"/>
        <v>13655.25</v>
      </c>
      <c r="BG46" s="29">
        <f t="shared" si="11"/>
        <v>12507.75</v>
      </c>
      <c r="BH46" s="29">
        <f t="shared" si="11"/>
        <v>12507.75</v>
      </c>
      <c r="BI46" s="29">
        <f t="shared" si="11"/>
        <v>12507.75</v>
      </c>
      <c r="BJ46" s="29">
        <f t="shared" si="11"/>
        <v>12507.75</v>
      </c>
      <c r="BK46" s="29">
        <f t="shared" si="11"/>
        <v>12737.25</v>
      </c>
      <c r="BL46" s="29">
        <f t="shared" si="11"/>
        <v>12737.25</v>
      </c>
      <c r="BM46" s="29">
        <f t="shared" si="11"/>
        <v>12507.75</v>
      </c>
      <c r="BN46" s="29">
        <f t="shared" si="11"/>
        <v>12507.75</v>
      </c>
      <c r="BO46" s="29">
        <f t="shared" si="12"/>
        <v>12507.75</v>
      </c>
      <c r="BP46" s="29">
        <f t="shared" si="12"/>
        <v>12507.75</v>
      </c>
      <c r="BQ46" s="29">
        <f t="shared" si="12"/>
        <v>12507.75</v>
      </c>
      <c r="BR46" s="29">
        <f t="shared" si="12"/>
        <v>12737.25</v>
      </c>
      <c r="BS46" s="29">
        <f t="shared" si="12"/>
        <v>12737.25</v>
      </c>
      <c r="BT46" s="29">
        <f t="shared" si="12"/>
        <v>12507.75</v>
      </c>
      <c r="BU46" s="29">
        <f t="shared" si="12"/>
        <v>12507.75</v>
      </c>
      <c r="BV46" s="29">
        <f t="shared" si="12"/>
        <v>12507.75</v>
      </c>
      <c r="BW46" s="29">
        <f t="shared" si="12"/>
        <v>12507.75</v>
      </c>
      <c r="BX46" s="29">
        <f t="shared" si="12"/>
        <v>12507.75</v>
      </c>
      <c r="BY46" s="29">
        <f t="shared" si="12"/>
        <v>12737.25</v>
      </c>
      <c r="BZ46" s="29">
        <f t="shared" si="12"/>
        <v>12737.25</v>
      </c>
      <c r="CA46" s="29">
        <f t="shared" si="12"/>
        <v>12737.25</v>
      </c>
    </row>
    <row r="47" spans="1:79" s="3" customFormat="1" ht="12" customHeight="1">
      <c r="A47" s="99" t="s">
        <v>81</v>
      </c>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row>
    <row r="48" spans="1:79" s="3" customFormat="1" ht="12" customHeight="1">
      <c r="A48" s="14">
        <v>1</v>
      </c>
      <c r="B48" s="29">
        <f t="shared" si="4"/>
        <v>14688</v>
      </c>
      <c r="C48" s="29">
        <f t="shared" ref="C48:BN49" si="13">C21*0.85</f>
        <v>16218</v>
      </c>
      <c r="D48" s="29">
        <f t="shared" si="13"/>
        <v>16218</v>
      </c>
      <c r="E48" s="29">
        <f t="shared" si="13"/>
        <v>16218</v>
      </c>
      <c r="F48" s="29">
        <f t="shared" si="13"/>
        <v>15453</v>
      </c>
      <c r="G48" s="29">
        <f t="shared" si="13"/>
        <v>15453</v>
      </c>
      <c r="H48" s="29">
        <f t="shared" si="13"/>
        <v>14305.5</v>
      </c>
      <c r="I48" s="29">
        <f t="shared" si="13"/>
        <v>13540.5</v>
      </c>
      <c r="J48" s="29">
        <f t="shared" si="13"/>
        <v>13540.5</v>
      </c>
      <c r="K48" s="29">
        <f t="shared" si="13"/>
        <v>13540.5</v>
      </c>
      <c r="L48" s="29">
        <f t="shared" si="13"/>
        <v>13540.5</v>
      </c>
      <c r="M48" s="29">
        <f t="shared" si="13"/>
        <v>13540.5</v>
      </c>
      <c r="N48" s="29">
        <f t="shared" si="13"/>
        <v>13540.5</v>
      </c>
      <c r="O48" s="29">
        <f t="shared" si="13"/>
        <v>13540.5</v>
      </c>
      <c r="P48" s="29">
        <f t="shared" si="13"/>
        <v>13043.25</v>
      </c>
      <c r="Q48" s="29">
        <f t="shared" si="13"/>
        <v>13043.25</v>
      </c>
      <c r="R48" s="29">
        <f t="shared" si="13"/>
        <v>13043.25</v>
      </c>
      <c r="S48" s="29">
        <f t="shared" si="13"/>
        <v>12852</v>
      </c>
      <c r="T48" s="29">
        <f t="shared" si="13"/>
        <v>12852</v>
      </c>
      <c r="U48" s="29">
        <f t="shared" si="13"/>
        <v>12852</v>
      </c>
      <c r="V48" s="29">
        <f t="shared" si="13"/>
        <v>12852</v>
      </c>
      <c r="W48" s="29">
        <f t="shared" si="13"/>
        <v>12393</v>
      </c>
      <c r="X48" s="29">
        <f t="shared" si="13"/>
        <v>12393</v>
      </c>
      <c r="Y48" s="29">
        <f t="shared" si="13"/>
        <v>12393</v>
      </c>
      <c r="Z48" s="29">
        <f t="shared" si="13"/>
        <v>12393</v>
      </c>
      <c r="AA48" s="29">
        <f t="shared" si="13"/>
        <v>12393</v>
      </c>
      <c r="AB48" s="29">
        <f t="shared" si="13"/>
        <v>13387.5</v>
      </c>
      <c r="AC48" s="29">
        <f t="shared" si="13"/>
        <v>13387.5</v>
      </c>
      <c r="AD48" s="29">
        <f t="shared" si="13"/>
        <v>12393</v>
      </c>
      <c r="AE48" s="29">
        <f t="shared" si="13"/>
        <v>12393</v>
      </c>
      <c r="AF48" s="29">
        <f t="shared" si="13"/>
        <v>12393</v>
      </c>
      <c r="AG48" s="29">
        <f t="shared" si="13"/>
        <v>12393</v>
      </c>
      <c r="AH48" s="29">
        <f t="shared" si="13"/>
        <v>12393</v>
      </c>
      <c r="AI48" s="29">
        <f t="shared" si="13"/>
        <v>12852</v>
      </c>
      <c r="AJ48" s="29">
        <f t="shared" si="13"/>
        <v>12852</v>
      </c>
      <c r="AK48" s="29">
        <f t="shared" si="13"/>
        <v>12622.5</v>
      </c>
      <c r="AL48" s="29">
        <f t="shared" si="13"/>
        <v>12622.5</v>
      </c>
      <c r="AM48" s="29">
        <f t="shared" si="13"/>
        <v>12622.5</v>
      </c>
      <c r="AN48" s="29">
        <f t="shared" si="13"/>
        <v>12622.5</v>
      </c>
      <c r="AO48" s="29">
        <f t="shared" si="13"/>
        <v>12622.5</v>
      </c>
      <c r="AP48" s="29">
        <f t="shared" si="13"/>
        <v>13081.5</v>
      </c>
      <c r="AQ48" s="29">
        <f t="shared" si="13"/>
        <v>13081.5</v>
      </c>
      <c r="AR48" s="29">
        <f t="shared" si="13"/>
        <v>13081.5</v>
      </c>
      <c r="AS48" s="29">
        <f t="shared" si="13"/>
        <v>12393</v>
      </c>
      <c r="AT48" s="29">
        <f t="shared" si="13"/>
        <v>12393</v>
      </c>
      <c r="AU48" s="29">
        <f t="shared" si="13"/>
        <v>12393</v>
      </c>
      <c r="AV48" s="29">
        <f t="shared" si="13"/>
        <v>13770</v>
      </c>
      <c r="AW48" s="29">
        <f t="shared" si="13"/>
        <v>13770</v>
      </c>
      <c r="AX48" s="29">
        <f t="shared" si="13"/>
        <v>13770</v>
      </c>
      <c r="AY48" s="29">
        <f t="shared" si="13"/>
        <v>13081.5</v>
      </c>
      <c r="AZ48" s="29">
        <f t="shared" si="13"/>
        <v>13081.5</v>
      </c>
      <c r="BA48" s="29">
        <f t="shared" si="13"/>
        <v>13081.5</v>
      </c>
      <c r="BB48" s="29">
        <f t="shared" si="13"/>
        <v>13081.5</v>
      </c>
      <c r="BC48" s="29">
        <f t="shared" si="13"/>
        <v>13081.5</v>
      </c>
      <c r="BD48" s="29">
        <f t="shared" si="13"/>
        <v>13770</v>
      </c>
      <c r="BE48" s="29">
        <f t="shared" si="13"/>
        <v>13770</v>
      </c>
      <c r="BF48" s="29">
        <f t="shared" si="13"/>
        <v>13770</v>
      </c>
      <c r="BG48" s="29">
        <f t="shared" si="13"/>
        <v>12622.5</v>
      </c>
      <c r="BH48" s="29">
        <f t="shared" si="13"/>
        <v>12622.5</v>
      </c>
      <c r="BI48" s="29">
        <f t="shared" si="13"/>
        <v>12622.5</v>
      </c>
      <c r="BJ48" s="29">
        <f t="shared" si="13"/>
        <v>12622.5</v>
      </c>
      <c r="BK48" s="29">
        <f t="shared" si="13"/>
        <v>12852</v>
      </c>
      <c r="BL48" s="29">
        <f t="shared" si="13"/>
        <v>12852</v>
      </c>
      <c r="BM48" s="29">
        <f t="shared" si="13"/>
        <v>12622.5</v>
      </c>
      <c r="BN48" s="29">
        <f t="shared" si="13"/>
        <v>12622.5</v>
      </c>
      <c r="BO48" s="29">
        <f t="shared" ref="BO48:CA49" si="14">BO21*0.85</f>
        <v>12622.5</v>
      </c>
      <c r="BP48" s="29">
        <f t="shared" si="14"/>
        <v>12622.5</v>
      </c>
      <c r="BQ48" s="29">
        <f t="shared" si="14"/>
        <v>12622.5</v>
      </c>
      <c r="BR48" s="29">
        <f t="shared" si="14"/>
        <v>12852</v>
      </c>
      <c r="BS48" s="29">
        <f t="shared" si="14"/>
        <v>12852</v>
      </c>
      <c r="BT48" s="29">
        <f t="shared" si="14"/>
        <v>12622.5</v>
      </c>
      <c r="BU48" s="29">
        <f t="shared" si="14"/>
        <v>12622.5</v>
      </c>
      <c r="BV48" s="29">
        <f t="shared" si="14"/>
        <v>12622.5</v>
      </c>
      <c r="BW48" s="29">
        <f t="shared" si="14"/>
        <v>12622.5</v>
      </c>
      <c r="BX48" s="29">
        <f t="shared" si="14"/>
        <v>12622.5</v>
      </c>
      <c r="BY48" s="29">
        <f t="shared" si="14"/>
        <v>12852</v>
      </c>
      <c r="BZ48" s="29">
        <f t="shared" si="14"/>
        <v>12852</v>
      </c>
      <c r="CA48" s="29">
        <f t="shared" si="14"/>
        <v>12852</v>
      </c>
    </row>
    <row r="49" spans="1:79" s="3" customFormat="1" ht="12" customHeight="1">
      <c r="A49" s="93">
        <v>2</v>
      </c>
      <c r="B49" s="29">
        <f t="shared" si="4"/>
        <v>16179.75</v>
      </c>
      <c r="C49" s="29">
        <f t="shared" si="13"/>
        <v>17709.75</v>
      </c>
      <c r="D49" s="29">
        <f t="shared" si="13"/>
        <v>17709.75</v>
      </c>
      <c r="E49" s="29">
        <f t="shared" si="13"/>
        <v>17709.75</v>
      </c>
      <c r="F49" s="29">
        <f t="shared" si="13"/>
        <v>16944.75</v>
      </c>
      <c r="G49" s="29">
        <f t="shared" si="13"/>
        <v>16944.75</v>
      </c>
      <c r="H49" s="29">
        <f t="shared" si="13"/>
        <v>15797.25</v>
      </c>
      <c r="I49" s="29">
        <f t="shared" si="13"/>
        <v>15032.25</v>
      </c>
      <c r="J49" s="29">
        <f t="shared" si="13"/>
        <v>15032.25</v>
      </c>
      <c r="K49" s="29">
        <f t="shared" si="13"/>
        <v>15032.25</v>
      </c>
      <c r="L49" s="29">
        <f t="shared" si="13"/>
        <v>15032.25</v>
      </c>
      <c r="M49" s="29">
        <f t="shared" si="13"/>
        <v>15032.25</v>
      </c>
      <c r="N49" s="29">
        <f t="shared" si="13"/>
        <v>15032.25</v>
      </c>
      <c r="O49" s="29">
        <f t="shared" si="13"/>
        <v>15032.25</v>
      </c>
      <c r="P49" s="29">
        <f t="shared" si="13"/>
        <v>14535</v>
      </c>
      <c r="Q49" s="29">
        <f t="shared" si="13"/>
        <v>14535</v>
      </c>
      <c r="R49" s="29">
        <f t="shared" si="13"/>
        <v>14535</v>
      </c>
      <c r="S49" s="29">
        <f t="shared" si="13"/>
        <v>14267.25</v>
      </c>
      <c r="T49" s="29">
        <f t="shared" si="13"/>
        <v>14267.25</v>
      </c>
      <c r="U49" s="29">
        <f t="shared" si="13"/>
        <v>14267.25</v>
      </c>
      <c r="V49" s="29">
        <f t="shared" si="13"/>
        <v>14267.25</v>
      </c>
      <c r="W49" s="29">
        <f t="shared" si="13"/>
        <v>13808.25</v>
      </c>
      <c r="X49" s="29">
        <f t="shared" si="13"/>
        <v>13808.25</v>
      </c>
      <c r="Y49" s="29">
        <f t="shared" si="13"/>
        <v>13808.25</v>
      </c>
      <c r="Z49" s="29">
        <f t="shared" si="13"/>
        <v>13808.25</v>
      </c>
      <c r="AA49" s="29">
        <f t="shared" si="13"/>
        <v>13808.25</v>
      </c>
      <c r="AB49" s="29">
        <f t="shared" si="13"/>
        <v>14802.75</v>
      </c>
      <c r="AC49" s="29">
        <f t="shared" si="13"/>
        <v>14802.75</v>
      </c>
      <c r="AD49" s="29">
        <f t="shared" si="13"/>
        <v>13808.25</v>
      </c>
      <c r="AE49" s="29">
        <f t="shared" si="13"/>
        <v>13808.25</v>
      </c>
      <c r="AF49" s="29">
        <f t="shared" si="13"/>
        <v>13808.25</v>
      </c>
      <c r="AG49" s="29">
        <f t="shared" si="13"/>
        <v>13808.25</v>
      </c>
      <c r="AH49" s="29">
        <f t="shared" si="13"/>
        <v>13808.25</v>
      </c>
      <c r="AI49" s="29">
        <f t="shared" si="13"/>
        <v>14267.25</v>
      </c>
      <c r="AJ49" s="29">
        <f t="shared" si="13"/>
        <v>14267.25</v>
      </c>
      <c r="AK49" s="29">
        <f t="shared" si="13"/>
        <v>14037.75</v>
      </c>
      <c r="AL49" s="29">
        <f t="shared" si="13"/>
        <v>14037.75</v>
      </c>
      <c r="AM49" s="29">
        <f t="shared" si="13"/>
        <v>14037.75</v>
      </c>
      <c r="AN49" s="29">
        <f t="shared" si="13"/>
        <v>14037.75</v>
      </c>
      <c r="AO49" s="29">
        <f t="shared" si="13"/>
        <v>14037.75</v>
      </c>
      <c r="AP49" s="29">
        <f t="shared" si="13"/>
        <v>14496.75</v>
      </c>
      <c r="AQ49" s="29">
        <f t="shared" si="13"/>
        <v>14496.75</v>
      </c>
      <c r="AR49" s="29">
        <f t="shared" si="13"/>
        <v>14496.75</v>
      </c>
      <c r="AS49" s="29">
        <f t="shared" si="13"/>
        <v>13808.25</v>
      </c>
      <c r="AT49" s="29">
        <f t="shared" si="13"/>
        <v>13808.25</v>
      </c>
      <c r="AU49" s="29">
        <f t="shared" si="13"/>
        <v>13808.25</v>
      </c>
      <c r="AV49" s="29">
        <f t="shared" si="13"/>
        <v>15185.25</v>
      </c>
      <c r="AW49" s="29">
        <f t="shared" si="13"/>
        <v>15185.25</v>
      </c>
      <c r="AX49" s="29">
        <f t="shared" si="13"/>
        <v>15185.25</v>
      </c>
      <c r="AY49" s="29">
        <f t="shared" si="13"/>
        <v>14496.75</v>
      </c>
      <c r="AZ49" s="29">
        <f t="shared" si="13"/>
        <v>14496.75</v>
      </c>
      <c r="BA49" s="29">
        <f t="shared" si="13"/>
        <v>14496.75</v>
      </c>
      <c r="BB49" s="29">
        <f t="shared" si="13"/>
        <v>14496.75</v>
      </c>
      <c r="BC49" s="29">
        <f t="shared" si="13"/>
        <v>14496.75</v>
      </c>
      <c r="BD49" s="29">
        <f t="shared" si="13"/>
        <v>15185.25</v>
      </c>
      <c r="BE49" s="29">
        <f t="shared" si="13"/>
        <v>15185.25</v>
      </c>
      <c r="BF49" s="29">
        <f t="shared" si="13"/>
        <v>15185.25</v>
      </c>
      <c r="BG49" s="29">
        <f t="shared" si="13"/>
        <v>14037.75</v>
      </c>
      <c r="BH49" s="29">
        <f t="shared" si="13"/>
        <v>14037.75</v>
      </c>
      <c r="BI49" s="29">
        <f t="shared" si="13"/>
        <v>14037.75</v>
      </c>
      <c r="BJ49" s="29">
        <f t="shared" si="13"/>
        <v>14037.75</v>
      </c>
      <c r="BK49" s="29">
        <f t="shared" si="13"/>
        <v>14267.25</v>
      </c>
      <c r="BL49" s="29">
        <f t="shared" si="13"/>
        <v>14267.25</v>
      </c>
      <c r="BM49" s="29">
        <f t="shared" si="13"/>
        <v>14037.75</v>
      </c>
      <c r="BN49" s="29">
        <f t="shared" si="13"/>
        <v>14037.75</v>
      </c>
      <c r="BO49" s="29">
        <f t="shared" si="14"/>
        <v>14037.75</v>
      </c>
      <c r="BP49" s="29">
        <f t="shared" si="14"/>
        <v>14037.75</v>
      </c>
      <c r="BQ49" s="29">
        <f t="shared" si="14"/>
        <v>14037.75</v>
      </c>
      <c r="BR49" s="29">
        <f t="shared" si="14"/>
        <v>14267.25</v>
      </c>
      <c r="BS49" s="29">
        <f t="shared" si="14"/>
        <v>14267.25</v>
      </c>
      <c r="BT49" s="29">
        <f t="shared" si="14"/>
        <v>14037.75</v>
      </c>
      <c r="BU49" s="29">
        <f t="shared" si="14"/>
        <v>14037.75</v>
      </c>
      <c r="BV49" s="29">
        <f t="shared" si="14"/>
        <v>14037.75</v>
      </c>
      <c r="BW49" s="29">
        <f t="shared" si="14"/>
        <v>14037.75</v>
      </c>
      <c r="BX49" s="29">
        <f t="shared" si="14"/>
        <v>14037.75</v>
      </c>
      <c r="BY49" s="29">
        <f t="shared" si="14"/>
        <v>14267.25</v>
      </c>
      <c r="BZ49" s="29">
        <f t="shared" si="14"/>
        <v>14267.25</v>
      </c>
      <c r="CA49" s="29">
        <f t="shared" si="14"/>
        <v>14267.25</v>
      </c>
    </row>
    <row r="50" spans="1:79" s="3" customFormat="1" ht="12" customHeight="1">
      <c r="A50" s="94" t="s">
        <v>82</v>
      </c>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row>
    <row r="51" spans="1:79" s="3" customFormat="1" ht="12" customHeight="1">
      <c r="A51" s="14">
        <v>1</v>
      </c>
      <c r="B51" s="29">
        <f t="shared" si="4"/>
        <v>23562</v>
      </c>
      <c r="C51" s="29">
        <f t="shared" ref="C51:BN54" si="15">C24*0.85</f>
        <v>25092</v>
      </c>
      <c r="D51" s="29">
        <f t="shared" si="15"/>
        <v>25092</v>
      </c>
      <c r="E51" s="29">
        <f t="shared" si="15"/>
        <v>25092</v>
      </c>
      <c r="F51" s="29">
        <f t="shared" si="15"/>
        <v>24327</v>
      </c>
      <c r="G51" s="29">
        <f t="shared" si="15"/>
        <v>24327</v>
      </c>
      <c r="H51" s="29">
        <f t="shared" si="15"/>
        <v>23179.5</v>
      </c>
      <c r="I51" s="29">
        <f t="shared" si="15"/>
        <v>22414.5</v>
      </c>
      <c r="J51" s="29">
        <f t="shared" si="15"/>
        <v>22414.5</v>
      </c>
      <c r="K51" s="29">
        <f t="shared" si="15"/>
        <v>22414.5</v>
      </c>
      <c r="L51" s="29">
        <f t="shared" si="15"/>
        <v>22414.5</v>
      </c>
      <c r="M51" s="29">
        <f t="shared" si="15"/>
        <v>22414.5</v>
      </c>
      <c r="N51" s="29">
        <f t="shared" si="15"/>
        <v>22414.5</v>
      </c>
      <c r="O51" s="29">
        <f t="shared" si="15"/>
        <v>22414.5</v>
      </c>
      <c r="P51" s="29">
        <f t="shared" si="15"/>
        <v>21917.25</v>
      </c>
      <c r="Q51" s="29">
        <f t="shared" si="15"/>
        <v>21917.25</v>
      </c>
      <c r="R51" s="29">
        <f t="shared" si="15"/>
        <v>21917.25</v>
      </c>
      <c r="S51" s="29">
        <f t="shared" si="15"/>
        <v>19354.5</v>
      </c>
      <c r="T51" s="29">
        <f t="shared" si="15"/>
        <v>19354.5</v>
      </c>
      <c r="U51" s="29">
        <f t="shared" si="15"/>
        <v>19354.5</v>
      </c>
      <c r="V51" s="29">
        <f t="shared" si="15"/>
        <v>19354.5</v>
      </c>
      <c r="W51" s="29">
        <f t="shared" si="15"/>
        <v>18895.5</v>
      </c>
      <c r="X51" s="29">
        <f t="shared" si="15"/>
        <v>18895.5</v>
      </c>
      <c r="Y51" s="29">
        <f t="shared" si="15"/>
        <v>18895.5</v>
      </c>
      <c r="Z51" s="29">
        <f t="shared" si="15"/>
        <v>18895.5</v>
      </c>
      <c r="AA51" s="29">
        <f t="shared" si="15"/>
        <v>18895.5</v>
      </c>
      <c r="AB51" s="29">
        <f t="shared" si="15"/>
        <v>19890</v>
      </c>
      <c r="AC51" s="29">
        <f t="shared" si="15"/>
        <v>19890</v>
      </c>
      <c r="AD51" s="29">
        <f t="shared" si="15"/>
        <v>18895.5</v>
      </c>
      <c r="AE51" s="29">
        <f t="shared" si="15"/>
        <v>18895.5</v>
      </c>
      <c r="AF51" s="29">
        <f t="shared" si="15"/>
        <v>18895.5</v>
      </c>
      <c r="AG51" s="29">
        <f t="shared" si="15"/>
        <v>18895.5</v>
      </c>
      <c r="AH51" s="29">
        <f t="shared" si="15"/>
        <v>18895.5</v>
      </c>
      <c r="AI51" s="29">
        <f t="shared" si="15"/>
        <v>19354.5</v>
      </c>
      <c r="AJ51" s="29">
        <f t="shared" si="15"/>
        <v>19354.5</v>
      </c>
      <c r="AK51" s="29">
        <f t="shared" si="15"/>
        <v>19125</v>
      </c>
      <c r="AL51" s="29">
        <f t="shared" si="15"/>
        <v>19125</v>
      </c>
      <c r="AM51" s="29">
        <f t="shared" si="15"/>
        <v>19125</v>
      </c>
      <c r="AN51" s="29">
        <f t="shared" si="15"/>
        <v>19125</v>
      </c>
      <c r="AO51" s="29">
        <f t="shared" si="15"/>
        <v>19125</v>
      </c>
      <c r="AP51" s="29">
        <f t="shared" si="15"/>
        <v>19584</v>
      </c>
      <c r="AQ51" s="29">
        <f t="shared" si="15"/>
        <v>19584</v>
      </c>
      <c r="AR51" s="29">
        <f t="shared" si="15"/>
        <v>19584</v>
      </c>
      <c r="AS51" s="29">
        <f t="shared" si="15"/>
        <v>18895.5</v>
      </c>
      <c r="AT51" s="29">
        <f t="shared" si="15"/>
        <v>18895.5</v>
      </c>
      <c r="AU51" s="29">
        <f t="shared" si="15"/>
        <v>18895.5</v>
      </c>
      <c r="AV51" s="29">
        <f t="shared" si="15"/>
        <v>20272.5</v>
      </c>
      <c r="AW51" s="29">
        <f t="shared" si="15"/>
        <v>20272.5</v>
      </c>
      <c r="AX51" s="29">
        <f t="shared" si="15"/>
        <v>20272.5</v>
      </c>
      <c r="AY51" s="29">
        <f t="shared" si="15"/>
        <v>19584</v>
      </c>
      <c r="AZ51" s="29">
        <f t="shared" si="15"/>
        <v>19584</v>
      </c>
      <c r="BA51" s="29">
        <f t="shared" si="15"/>
        <v>19584</v>
      </c>
      <c r="BB51" s="29">
        <f t="shared" si="15"/>
        <v>19584</v>
      </c>
      <c r="BC51" s="29">
        <f t="shared" si="15"/>
        <v>19584</v>
      </c>
      <c r="BD51" s="29">
        <f t="shared" si="15"/>
        <v>20272.5</v>
      </c>
      <c r="BE51" s="29">
        <f t="shared" si="15"/>
        <v>20272.5</v>
      </c>
      <c r="BF51" s="29">
        <f t="shared" si="15"/>
        <v>20272.5</v>
      </c>
      <c r="BG51" s="29">
        <f t="shared" si="15"/>
        <v>19125</v>
      </c>
      <c r="BH51" s="29">
        <f t="shared" si="15"/>
        <v>19125</v>
      </c>
      <c r="BI51" s="29">
        <f t="shared" si="15"/>
        <v>19125</v>
      </c>
      <c r="BJ51" s="29">
        <f t="shared" si="15"/>
        <v>19125</v>
      </c>
      <c r="BK51" s="29">
        <f t="shared" si="15"/>
        <v>19354.5</v>
      </c>
      <c r="BL51" s="29">
        <f t="shared" si="15"/>
        <v>19354.5</v>
      </c>
      <c r="BM51" s="29">
        <f t="shared" si="15"/>
        <v>19125</v>
      </c>
      <c r="BN51" s="29">
        <f t="shared" si="15"/>
        <v>19125</v>
      </c>
      <c r="BO51" s="29">
        <f t="shared" ref="BO51:CA53" si="16">BO24*0.85</f>
        <v>19125</v>
      </c>
      <c r="BP51" s="29">
        <f t="shared" si="16"/>
        <v>19125</v>
      </c>
      <c r="BQ51" s="29">
        <f t="shared" si="16"/>
        <v>19125</v>
      </c>
      <c r="BR51" s="29">
        <f t="shared" si="16"/>
        <v>19354.5</v>
      </c>
      <c r="BS51" s="29">
        <f t="shared" si="16"/>
        <v>19354.5</v>
      </c>
      <c r="BT51" s="29">
        <f t="shared" si="16"/>
        <v>19125</v>
      </c>
      <c r="BU51" s="29">
        <f t="shared" si="16"/>
        <v>19125</v>
      </c>
      <c r="BV51" s="29">
        <f t="shared" si="16"/>
        <v>19125</v>
      </c>
      <c r="BW51" s="29">
        <f t="shared" si="16"/>
        <v>19125</v>
      </c>
      <c r="BX51" s="29">
        <f t="shared" si="16"/>
        <v>19125</v>
      </c>
      <c r="BY51" s="29">
        <f t="shared" si="16"/>
        <v>19354.5</v>
      </c>
      <c r="BZ51" s="29">
        <f t="shared" si="16"/>
        <v>19354.5</v>
      </c>
      <c r="CA51" s="29">
        <f t="shared" si="16"/>
        <v>19354.5</v>
      </c>
    </row>
    <row r="52" spans="1:79" s="3" customFormat="1" ht="12" customHeight="1">
      <c r="A52" s="93">
        <v>2</v>
      </c>
      <c r="B52" s="29">
        <f t="shared" si="4"/>
        <v>23562</v>
      </c>
      <c r="C52" s="29">
        <f t="shared" si="15"/>
        <v>25092</v>
      </c>
      <c r="D52" s="29">
        <f t="shared" si="15"/>
        <v>25092</v>
      </c>
      <c r="E52" s="29">
        <f t="shared" si="15"/>
        <v>25092</v>
      </c>
      <c r="F52" s="29">
        <f t="shared" si="15"/>
        <v>24327</v>
      </c>
      <c r="G52" s="29">
        <f t="shared" si="15"/>
        <v>24327</v>
      </c>
      <c r="H52" s="29">
        <f t="shared" si="15"/>
        <v>23179.5</v>
      </c>
      <c r="I52" s="29">
        <f t="shared" si="15"/>
        <v>22414.5</v>
      </c>
      <c r="J52" s="29">
        <f t="shared" si="15"/>
        <v>22414.5</v>
      </c>
      <c r="K52" s="29">
        <f t="shared" si="15"/>
        <v>22414.5</v>
      </c>
      <c r="L52" s="29">
        <f t="shared" si="15"/>
        <v>22414.5</v>
      </c>
      <c r="M52" s="29">
        <f t="shared" si="15"/>
        <v>22414.5</v>
      </c>
      <c r="N52" s="29">
        <f t="shared" si="15"/>
        <v>22414.5</v>
      </c>
      <c r="O52" s="29">
        <f t="shared" si="15"/>
        <v>22414.5</v>
      </c>
      <c r="P52" s="29">
        <f t="shared" si="15"/>
        <v>21917.25</v>
      </c>
      <c r="Q52" s="29">
        <f t="shared" si="15"/>
        <v>21917.25</v>
      </c>
      <c r="R52" s="29">
        <f t="shared" si="15"/>
        <v>21917.25</v>
      </c>
      <c r="S52" s="29">
        <f t="shared" si="15"/>
        <v>19354.5</v>
      </c>
      <c r="T52" s="29">
        <f t="shared" si="15"/>
        <v>19354.5</v>
      </c>
      <c r="U52" s="29">
        <f t="shared" si="15"/>
        <v>19354.5</v>
      </c>
      <c r="V52" s="29">
        <f t="shared" si="15"/>
        <v>19354.5</v>
      </c>
      <c r="W52" s="29">
        <f t="shared" si="15"/>
        <v>18895.5</v>
      </c>
      <c r="X52" s="29">
        <f t="shared" si="15"/>
        <v>18895.5</v>
      </c>
      <c r="Y52" s="29">
        <f t="shared" si="15"/>
        <v>18895.5</v>
      </c>
      <c r="Z52" s="29">
        <f t="shared" si="15"/>
        <v>18895.5</v>
      </c>
      <c r="AA52" s="29">
        <f t="shared" si="15"/>
        <v>18895.5</v>
      </c>
      <c r="AB52" s="29">
        <f t="shared" si="15"/>
        <v>19890</v>
      </c>
      <c r="AC52" s="29">
        <f t="shared" si="15"/>
        <v>19890</v>
      </c>
      <c r="AD52" s="29">
        <f t="shared" si="15"/>
        <v>18895.5</v>
      </c>
      <c r="AE52" s="29">
        <f t="shared" si="15"/>
        <v>18895.5</v>
      </c>
      <c r="AF52" s="29">
        <f t="shared" si="15"/>
        <v>18895.5</v>
      </c>
      <c r="AG52" s="29">
        <f t="shared" si="15"/>
        <v>18895.5</v>
      </c>
      <c r="AH52" s="29">
        <f t="shared" si="15"/>
        <v>18895.5</v>
      </c>
      <c r="AI52" s="29">
        <f t="shared" si="15"/>
        <v>19354.5</v>
      </c>
      <c r="AJ52" s="29">
        <f t="shared" si="15"/>
        <v>19354.5</v>
      </c>
      <c r="AK52" s="29">
        <f t="shared" si="15"/>
        <v>19125</v>
      </c>
      <c r="AL52" s="29">
        <f t="shared" si="15"/>
        <v>19125</v>
      </c>
      <c r="AM52" s="29">
        <f t="shared" si="15"/>
        <v>19125</v>
      </c>
      <c r="AN52" s="29">
        <f t="shared" si="15"/>
        <v>19125</v>
      </c>
      <c r="AO52" s="29">
        <f t="shared" si="15"/>
        <v>19125</v>
      </c>
      <c r="AP52" s="29">
        <f t="shared" si="15"/>
        <v>19584</v>
      </c>
      <c r="AQ52" s="29">
        <f t="shared" si="15"/>
        <v>19584</v>
      </c>
      <c r="AR52" s="29">
        <f t="shared" si="15"/>
        <v>19584</v>
      </c>
      <c r="AS52" s="29">
        <f t="shared" si="15"/>
        <v>18895.5</v>
      </c>
      <c r="AT52" s="29">
        <f t="shared" si="15"/>
        <v>18895.5</v>
      </c>
      <c r="AU52" s="29">
        <f t="shared" si="15"/>
        <v>18895.5</v>
      </c>
      <c r="AV52" s="29">
        <f t="shared" si="15"/>
        <v>20272.5</v>
      </c>
      <c r="AW52" s="29">
        <f t="shared" si="15"/>
        <v>20272.5</v>
      </c>
      <c r="AX52" s="29">
        <f t="shared" si="15"/>
        <v>20272.5</v>
      </c>
      <c r="AY52" s="29">
        <f t="shared" si="15"/>
        <v>19584</v>
      </c>
      <c r="AZ52" s="29">
        <f t="shared" si="15"/>
        <v>19584</v>
      </c>
      <c r="BA52" s="29">
        <f t="shared" si="15"/>
        <v>19584</v>
      </c>
      <c r="BB52" s="29">
        <f t="shared" si="15"/>
        <v>19584</v>
      </c>
      <c r="BC52" s="29">
        <f t="shared" si="15"/>
        <v>19584</v>
      </c>
      <c r="BD52" s="29">
        <f t="shared" si="15"/>
        <v>20272.5</v>
      </c>
      <c r="BE52" s="29">
        <f t="shared" si="15"/>
        <v>20272.5</v>
      </c>
      <c r="BF52" s="29">
        <f t="shared" si="15"/>
        <v>20272.5</v>
      </c>
      <c r="BG52" s="29">
        <f t="shared" si="15"/>
        <v>19125</v>
      </c>
      <c r="BH52" s="29">
        <f t="shared" si="15"/>
        <v>19125</v>
      </c>
      <c r="BI52" s="29">
        <f t="shared" si="15"/>
        <v>19125</v>
      </c>
      <c r="BJ52" s="29">
        <f t="shared" si="15"/>
        <v>19125</v>
      </c>
      <c r="BK52" s="29">
        <f t="shared" si="15"/>
        <v>19354.5</v>
      </c>
      <c r="BL52" s="29">
        <f t="shared" si="15"/>
        <v>19354.5</v>
      </c>
      <c r="BM52" s="29">
        <f t="shared" si="15"/>
        <v>19125</v>
      </c>
      <c r="BN52" s="29">
        <f t="shared" si="15"/>
        <v>19125</v>
      </c>
      <c r="BO52" s="29">
        <f t="shared" si="16"/>
        <v>19125</v>
      </c>
      <c r="BP52" s="29">
        <f t="shared" si="16"/>
        <v>19125</v>
      </c>
      <c r="BQ52" s="29">
        <f t="shared" si="16"/>
        <v>19125</v>
      </c>
      <c r="BR52" s="29">
        <f t="shared" si="16"/>
        <v>19354.5</v>
      </c>
      <c r="BS52" s="29">
        <f t="shared" si="16"/>
        <v>19354.5</v>
      </c>
      <c r="BT52" s="29">
        <f t="shared" si="16"/>
        <v>19125</v>
      </c>
      <c r="BU52" s="29">
        <f t="shared" si="16"/>
        <v>19125</v>
      </c>
      <c r="BV52" s="29">
        <f t="shared" si="16"/>
        <v>19125</v>
      </c>
      <c r="BW52" s="29">
        <f t="shared" si="16"/>
        <v>19125</v>
      </c>
      <c r="BX52" s="29">
        <f t="shared" si="16"/>
        <v>19125</v>
      </c>
      <c r="BY52" s="29">
        <f t="shared" si="16"/>
        <v>19354.5</v>
      </c>
      <c r="BZ52" s="29">
        <f t="shared" si="16"/>
        <v>19354.5</v>
      </c>
      <c r="CA52" s="29">
        <f t="shared" si="16"/>
        <v>19354.5</v>
      </c>
    </row>
    <row r="53" spans="1:79" s="3" customFormat="1" ht="12" customHeight="1">
      <c r="A53" s="93">
        <v>3</v>
      </c>
      <c r="B53" s="29">
        <f t="shared" si="4"/>
        <v>23562</v>
      </c>
      <c r="C53" s="29">
        <f t="shared" si="15"/>
        <v>25092</v>
      </c>
      <c r="D53" s="29">
        <f t="shared" si="15"/>
        <v>25092</v>
      </c>
      <c r="E53" s="29">
        <f t="shared" si="15"/>
        <v>25092</v>
      </c>
      <c r="F53" s="29">
        <f t="shared" si="15"/>
        <v>24327</v>
      </c>
      <c r="G53" s="29">
        <f t="shared" si="15"/>
        <v>24327</v>
      </c>
      <c r="H53" s="29">
        <f t="shared" si="15"/>
        <v>23179.5</v>
      </c>
      <c r="I53" s="29">
        <f t="shared" si="15"/>
        <v>22414.5</v>
      </c>
      <c r="J53" s="29">
        <f t="shared" si="15"/>
        <v>22414.5</v>
      </c>
      <c r="K53" s="29">
        <f t="shared" si="15"/>
        <v>22414.5</v>
      </c>
      <c r="L53" s="29">
        <f t="shared" si="15"/>
        <v>22414.5</v>
      </c>
      <c r="M53" s="29">
        <f t="shared" si="15"/>
        <v>22414.5</v>
      </c>
      <c r="N53" s="29">
        <f t="shared" si="15"/>
        <v>22414.5</v>
      </c>
      <c r="O53" s="29">
        <f t="shared" si="15"/>
        <v>22414.5</v>
      </c>
      <c r="P53" s="29">
        <f t="shared" si="15"/>
        <v>21917.25</v>
      </c>
      <c r="Q53" s="29">
        <f t="shared" si="15"/>
        <v>21917.25</v>
      </c>
      <c r="R53" s="29">
        <f t="shared" si="15"/>
        <v>21917.25</v>
      </c>
      <c r="S53" s="29">
        <f t="shared" si="15"/>
        <v>19354.5</v>
      </c>
      <c r="T53" s="29">
        <f t="shared" si="15"/>
        <v>19354.5</v>
      </c>
      <c r="U53" s="29">
        <f t="shared" si="15"/>
        <v>19354.5</v>
      </c>
      <c r="V53" s="29">
        <f t="shared" si="15"/>
        <v>19354.5</v>
      </c>
      <c r="W53" s="29">
        <f t="shared" si="15"/>
        <v>18895.5</v>
      </c>
      <c r="X53" s="29">
        <f t="shared" si="15"/>
        <v>18895.5</v>
      </c>
      <c r="Y53" s="29">
        <f t="shared" si="15"/>
        <v>18895.5</v>
      </c>
      <c r="Z53" s="29">
        <f t="shared" si="15"/>
        <v>18895.5</v>
      </c>
      <c r="AA53" s="29">
        <f t="shared" si="15"/>
        <v>18895.5</v>
      </c>
      <c r="AB53" s="29">
        <f t="shared" si="15"/>
        <v>19890</v>
      </c>
      <c r="AC53" s="29">
        <f t="shared" si="15"/>
        <v>19890</v>
      </c>
      <c r="AD53" s="29">
        <f t="shared" si="15"/>
        <v>18895.5</v>
      </c>
      <c r="AE53" s="29">
        <f t="shared" si="15"/>
        <v>18895.5</v>
      </c>
      <c r="AF53" s="29">
        <f t="shared" si="15"/>
        <v>18895.5</v>
      </c>
      <c r="AG53" s="29">
        <f t="shared" si="15"/>
        <v>18895.5</v>
      </c>
      <c r="AH53" s="29">
        <f t="shared" si="15"/>
        <v>18895.5</v>
      </c>
      <c r="AI53" s="29">
        <f t="shared" si="15"/>
        <v>19354.5</v>
      </c>
      <c r="AJ53" s="29">
        <f t="shared" si="15"/>
        <v>19354.5</v>
      </c>
      <c r="AK53" s="29">
        <f t="shared" si="15"/>
        <v>19125</v>
      </c>
      <c r="AL53" s="29">
        <f t="shared" si="15"/>
        <v>19125</v>
      </c>
      <c r="AM53" s="29">
        <f t="shared" si="15"/>
        <v>19125</v>
      </c>
      <c r="AN53" s="29">
        <f t="shared" si="15"/>
        <v>19125</v>
      </c>
      <c r="AO53" s="29">
        <f t="shared" si="15"/>
        <v>19125</v>
      </c>
      <c r="AP53" s="29">
        <f t="shared" si="15"/>
        <v>19584</v>
      </c>
      <c r="AQ53" s="29">
        <f t="shared" si="15"/>
        <v>19584</v>
      </c>
      <c r="AR53" s="29">
        <f t="shared" si="15"/>
        <v>19584</v>
      </c>
      <c r="AS53" s="29">
        <f t="shared" si="15"/>
        <v>18895.5</v>
      </c>
      <c r="AT53" s="29">
        <f t="shared" si="15"/>
        <v>18895.5</v>
      </c>
      <c r="AU53" s="29">
        <f t="shared" si="15"/>
        <v>18895.5</v>
      </c>
      <c r="AV53" s="29">
        <f t="shared" si="15"/>
        <v>20272.5</v>
      </c>
      <c r="AW53" s="29">
        <f t="shared" si="15"/>
        <v>20272.5</v>
      </c>
      <c r="AX53" s="29">
        <f t="shared" si="15"/>
        <v>20272.5</v>
      </c>
      <c r="AY53" s="29">
        <f t="shared" si="15"/>
        <v>19584</v>
      </c>
      <c r="AZ53" s="29">
        <f t="shared" si="15"/>
        <v>19584</v>
      </c>
      <c r="BA53" s="29">
        <f t="shared" si="15"/>
        <v>19584</v>
      </c>
      <c r="BB53" s="29">
        <f t="shared" si="15"/>
        <v>19584</v>
      </c>
      <c r="BC53" s="29">
        <f t="shared" si="15"/>
        <v>19584</v>
      </c>
      <c r="BD53" s="29">
        <f t="shared" si="15"/>
        <v>20272.5</v>
      </c>
      <c r="BE53" s="29">
        <f t="shared" si="15"/>
        <v>20272.5</v>
      </c>
      <c r="BF53" s="29">
        <f t="shared" si="15"/>
        <v>20272.5</v>
      </c>
      <c r="BG53" s="29">
        <f t="shared" si="15"/>
        <v>19125</v>
      </c>
      <c r="BH53" s="29">
        <f t="shared" si="15"/>
        <v>19125</v>
      </c>
      <c r="BI53" s="29">
        <f t="shared" si="15"/>
        <v>19125</v>
      </c>
      <c r="BJ53" s="29">
        <f t="shared" si="15"/>
        <v>19125</v>
      </c>
      <c r="BK53" s="29">
        <f t="shared" si="15"/>
        <v>19354.5</v>
      </c>
      <c r="BL53" s="29">
        <f t="shared" si="15"/>
        <v>19354.5</v>
      </c>
      <c r="BM53" s="29">
        <f t="shared" si="15"/>
        <v>19125</v>
      </c>
      <c r="BN53" s="29">
        <f t="shared" si="15"/>
        <v>19125</v>
      </c>
      <c r="BO53" s="29">
        <f t="shared" si="16"/>
        <v>19125</v>
      </c>
      <c r="BP53" s="29">
        <f t="shared" si="16"/>
        <v>19125</v>
      </c>
      <c r="BQ53" s="29">
        <f t="shared" si="16"/>
        <v>19125</v>
      </c>
      <c r="BR53" s="29">
        <f t="shared" si="16"/>
        <v>19354.5</v>
      </c>
      <c r="BS53" s="29">
        <f t="shared" si="16"/>
        <v>19354.5</v>
      </c>
      <c r="BT53" s="29">
        <f t="shared" si="16"/>
        <v>19125</v>
      </c>
      <c r="BU53" s="29">
        <f t="shared" si="16"/>
        <v>19125</v>
      </c>
      <c r="BV53" s="29">
        <f t="shared" si="16"/>
        <v>19125</v>
      </c>
      <c r="BW53" s="29">
        <f t="shared" si="16"/>
        <v>19125</v>
      </c>
      <c r="BX53" s="29">
        <f t="shared" si="16"/>
        <v>19125</v>
      </c>
      <c r="BY53" s="29">
        <f t="shared" si="16"/>
        <v>19354.5</v>
      </c>
      <c r="BZ53" s="29">
        <f t="shared" si="16"/>
        <v>19354.5</v>
      </c>
      <c r="CA53" s="29">
        <f t="shared" si="16"/>
        <v>19354.5</v>
      </c>
    </row>
    <row r="54" spans="1:79" s="3" customFormat="1" ht="12" customHeight="1">
      <c r="A54" s="93">
        <v>4</v>
      </c>
      <c r="B54" s="29">
        <f t="shared" si="4"/>
        <v>23562</v>
      </c>
      <c r="C54" s="29">
        <f t="shared" si="15"/>
        <v>25092</v>
      </c>
      <c r="D54" s="29">
        <f t="shared" si="15"/>
        <v>25092</v>
      </c>
      <c r="E54" s="29">
        <f t="shared" si="15"/>
        <v>25092</v>
      </c>
      <c r="F54" s="29">
        <f t="shared" si="15"/>
        <v>24327</v>
      </c>
      <c r="G54" s="29">
        <f t="shared" si="15"/>
        <v>24327</v>
      </c>
      <c r="H54" s="29">
        <f t="shared" si="15"/>
        <v>23179.5</v>
      </c>
      <c r="I54" s="29">
        <f t="shared" si="15"/>
        <v>22414.5</v>
      </c>
      <c r="J54" s="29">
        <f t="shared" si="15"/>
        <v>22414.5</v>
      </c>
      <c r="K54" s="29">
        <f t="shared" si="15"/>
        <v>22414.5</v>
      </c>
      <c r="L54" s="29">
        <f t="shared" si="15"/>
        <v>22414.5</v>
      </c>
      <c r="M54" s="29">
        <f t="shared" si="15"/>
        <v>22414.5</v>
      </c>
      <c r="N54" s="29">
        <f t="shared" si="15"/>
        <v>22414.5</v>
      </c>
      <c r="O54" s="29">
        <f t="shared" si="15"/>
        <v>22414.5</v>
      </c>
      <c r="P54" s="29">
        <f t="shared" si="15"/>
        <v>21917.25</v>
      </c>
      <c r="Q54" s="29">
        <f t="shared" si="15"/>
        <v>21917.25</v>
      </c>
      <c r="R54" s="29">
        <f t="shared" si="15"/>
        <v>21917.25</v>
      </c>
      <c r="S54" s="29">
        <f t="shared" si="15"/>
        <v>19354.5</v>
      </c>
      <c r="T54" s="29">
        <f t="shared" si="15"/>
        <v>19354.5</v>
      </c>
      <c r="U54" s="29">
        <f t="shared" si="15"/>
        <v>19354.5</v>
      </c>
      <c r="V54" s="29">
        <f t="shared" si="15"/>
        <v>19354.5</v>
      </c>
      <c r="W54" s="29">
        <f t="shared" si="15"/>
        <v>18895.5</v>
      </c>
      <c r="X54" s="29">
        <f t="shared" si="15"/>
        <v>18895.5</v>
      </c>
      <c r="Y54" s="29">
        <f t="shared" si="15"/>
        <v>18895.5</v>
      </c>
      <c r="Z54" s="29">
        <f t="shared" si="15"/>
        <v>18895.5</v>
      </c>
      <c r="AA54" s="29">
        <f t="shared" si="15"/>
        <v>18895.5</v>
      </c>
      <c r="AB54" s="29">
        <f t="shared" si="15"/>
        <v>19890</v>
      </c>
      <c r="AC54" s="29">
        <f t="shared" si="15"/>
        <v>19890</v>
      </c>
      <c r="AD54" s="29">
        <f t="shared" si="15"/>
        <v>18895.5</v>
      </c>
      <c r="AE54" s="29">
        <f t="shared" si="15"/>
        <v>18895.5</v>
      </c>
      <c r="AF54" s="29">
        <f t="shared" si="15"/>
        <v>18895.5</v>
      </c>
      <c r="AG54" s="29">
        <f t="shared" si="15"/>
        <v>18895.5</v>
      </c>
      <c r="AH54" s="29">
        <f t="shared" si="15"/>
        <v>18895.5</v>
      </c>
      <c r="AI54" s="29">
        <f t="shared" si="15"/>
        <v>19354.5</v>
      </c>
      <c r="AJ54" s="29">
        <f t="shared" si="15"/>
        <v>19354.5</v>
      </c>
      <c r="AK54" s="29">
        <f t="shared" si="15"/>
        <v>19125</v>
      </c>
      <c r="AL54" s="29">
        <f t="shared" si="15"/>
        <v>19125</v>
      </c>
      <c r="AM54" s="29">
        <f t="shared" si="15"/>
        <v>19125</v>
      </c>
      <c r="AN54" s="29">
        <f t="shared" si="15"/>
        <v>19125</v>
      </c>
      <c r="AO54" s="29">
        <f t="shared" si="15"/>
        <v>19125</v>
      </c>
      <c r="AP54" s="29">
        <f t="shared" si="15"/>
        <v>19584</v>
      </c>
      <c r="AQ54" s="29">
        <f t="shared" si="15"/>
        <v>19584</v>
      </c>
      <c r="AR54" s="29">
        <f t="shared" si="15"/>
        <v>19584</v>
      </c>
      <c r="AS54" s="29">
        <f t="shared" si="15"/>
        <v>18895.5</v>
      </c>
      <c r="AT54" s="29">
        <f t="shared" si="15"/>
        <v>18895.5</v>
      </c>
      <c r="AU54" s="29">
        <f t="shared" si="15"/>
        <v>18895.5</v>
      </c>
      <c r="AV54" s="29">
        <f t="shared" si="15"/>
        <v>20272.5</v>
      </c>
      <c r="AW54" s="29">
        <f t="shared" si="15"/>
        <v>20272.5</v>
      </c>
      <c r="AX54" s="29">
        <f t="shared" si="15"/>
        <v>20272.5</v>
      </c>
      <c r="AY54" s="29">
        <f t="shared" si="15"/>
        <v>19584</v>
      </c>
      <c r="AZ54" s="29">
        <f t="shared" si="15"/>
        <v>19584</v>
      </c>
      <c r="BA54" s="29">
        <f t="shared" si="15"/>
        <v>19584</v>
      </c>
      <c r="BB54" s="29">
        <f t="shared" si="15"/>
        <v>19584</v>
      </c>
      <c r="BC54" s="29">
        <f t="shared" si="15"/>
        <v>19584</v>
      </c>
      <c r="BD54" s="29">
        <f t="shared" si="15"/>
        <v>20272.5</v>
      </c>
      <c r="BE54" s="29">
        <f t="shared" si="15"/>
        <v>20272.5</v>
      </c>
      <c r="BF54" s="29">
        <f t="shared" si="15"/>
        <v>20272.5</v>
      </c>
      <c r="BG54" s="29">
        <f t="shared" si="15"/>
        <v>19125</v>
      </c>
      <c r="BH54" s="29">
        <f t="shared" si="15"/>
        <v>19125</v>
      </c>
      <c r="BI54" s="29">
        <f t="shared" si="15"/>
        <v>19125</v>
      </c>
      <c r="BJ54" s="29">
        <f t="shared" si="15"/>
        <v>19125</v>
      </c>
      <c r="BK54" s="29">
        <f t="shared" si="15"/>
        <v>19354.5</v>
      </c>
      <c r="BL54" s="29">
        <f t="shared" si="15"/>
        <v>19354.5</v>
      </c>
      <c r="BM54" s="29">
        <f t="shared" si="15"/>
        <v>19125</v>
      </c>
      <c r="BN54" s="29">
        <f t="shared" ref="BN54:CA54" si="17">BN27*0.85</f>
        <v>19125</v>
      </c>
      <c r="BO54" s="29">
        <f t="shared" si="17"/>
        <v>19125</v>
      </c>
      <c r="BP54" s="29">
        <f t="shared" si="17"/>
        <v>19125</v>
      </c>
      <c r="BQ54" s="29">
        <f t="shared" si="17"/>
        <v>19125</v>
      </c>
      <c r="BR54" s="29">
        <f t="shared" si="17"/>
        <v>19354.5</v>
      </c>
      <c r="BS54" s="29">
        <f t="shared" si="17"/>
        <v>19354.5</v>
      </c>
      <c r="BT54" s="29">
        <f t="shared" si="17"/>
        <v>19125</v>
      </c>
      <c r="BU54" s="29">
        <f t="shared" si="17"/>
        <v>19125</v>
      </c>
      <c r="BV54" s="29">
        <f t="shared" si="17"/>
        <v>19125</v>
      </c>
      <c r="BW54" s="29">
        <f t="shared" si="17"/>
        <v>19125</v>
      </c>
      <c r="BX54" s="29">
        <f t="shared" si="17"/>
        <v>19125</v>
      </c>
      <c r="BY54" s="29">
        <f t="shared" si="17"/>
        <v>19354.5</v>
      </c>
      <c r="BZ54" s="29">
        <f t="shared" si="17"/>
        <v>19354.5</v>
      </c>
      <c r="CA54" s="29">
        <f t="shared" si="17"/>
        <v>19354.5</v>
      </c>
    </row>
    <row r="55" spans="1:79">
      <c r="A55" s="101" t="s">
        <v>96</v>
      </c>
    </row>
    <row r="56" spans="1:79" ht="252">
      <c r="A56" s="102" t="s">
        <v>110</v>
      </c>
    </row>
    <row r="57" spans="1:79">
      <c r="A57" s="103" t="s">
        <v>85</v>
      </c>
    </row>
    <row r="58" spans="1:79" ht="24">
      <c r="A58" s="104" t="s">
        <v>111</v>
      </c>
    </row>
    <row r="59" spans="1:79">
      <c r="A59" s="101" t="s">
        <v>83</v>
      </c>
    </row>
    <row r="60" spans="1:79" ht="240">
      <c r="A60" s="105" t="s">
        <v>112</v>
      </c>
    </row>
    <row r="61" spans="1:79">
      <c r="A61" s="103" t="s">
        <v>89</v>
      </c>
    </row>
    <row r="62" spans="1:79" ht="36">
      <c r="A62" s="106" t="s">
        <v>113</v>
      </c>
    </row>
    <row r="63" spans="1:79">
      <c r="A63" s="103" t="s">
        <v>114</v>
      </c>
    </row>
    <row r="64" spans="1:79" ht="108.75">
      <c r="A64" s="99" t="s">
        <v>115</v>
      </c>
    </row>
  </sheetData>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E56"/>
  <sheetViews>
    <sheetView workbookViewId="0">
      <selection activeCell="AE1" sqref="AE1:AE1048576"/>
    </sheetView>
  </sheetViews>
  <sheetFormatPr defaultColWidth="9.140625" defaultRowHeight="15"/>
  <cols>
    <col min="1" max="1" width="61.5703125" style="1" customWidth="1"/>
    <col min="2" max="17" width="9.140625" style="5"/>
    <col min="18" max="20" width="9.140625" style="5" customWidth="1"/>
    <col min="21" max="21" width="9.140625" style="5"/>
    <col min="22" max="24" width="9.140625" style="5" customWidth="1"/>
    <col min="25" max="25" width="9.140625" style="5" hidden="1" customWidth="1"/>
    <col min="26" max="27" width="9.140625" style="5"/>
    <col min="28" max="28" width="9.140625" style="5" customWidth="1"/>
    <col min="29" max="30" width="9.140625" style="5"/>
    <col min="31" max="31" width="9.140625" style="5" hidden="1" customWidth="1"/>
    <col min="32" max="16384" width="9.140625" style="5"/>
  </cols>
  <sheetData>
    <row r="1" spans="1:57" s="1" customFormat="1" ht="12.75">
      <c r="A1" s="6" t="s">
        <v>123</v>
      </c>
    </row>
    <row r="2" spans="1:57" s="1" customFormat="1" ht="12.75">
      <c r="A2" s="8" t="s">
        <v>307</v>
      </c>
    </row>
    <row r="3" spans="1:57" s="2" customFormat="1">
      <c r="A3" s="10" t="s">
        <v>2</v>
      </c>
      <c r="B3" s="74" t="e">
        <f>ВВ!#REF!</f>
        <v>#REF!</v>
      </c>
      <c r="C3" s="74" t="e">
        <f>ВВ!#REF!</f>
        <v>#REF!</v>
      </c>
      <c r="D3" s="75" t="e">
        <f>ВВ!#REF!</f>
        <v>#REF!</v>
      </c>
      <c r="E3" s="75" t="e">
        <f>ВВ!#REF!</f>
        <v>#REF!</v>
      </c>
      <c r="F3" s="75" t="e">
        <f>ВВ!#REF!</f>
        <v>#REF!</v>
      </c>
      <c r="G3" s="74" t="e">
        <f>ВВ!#REF!</f>
        <v>#REF!</v>
      </c>
      <c r="H3" s="74" t="e">
        <f>ВВ!#REF!</f>
        <v>#REF!</v>
      </c>
      <c r="I3" s="74" t="e">
        <f>ВВ!#REF!</f>
        <v>#REF!</v>
      </c>
      <c r="J3" s="74" t="e">
        <f>ВВ!#REF!</f>
        <v>#REF!</v>
      </c>
      <c r="K3" s="75" t="e">
        <f>ВВ!#REF!</f>
        <v>#REF!</v>
      </c>
      <c r="L3" s="75" t="e">
        <f>ВВ!#REF!</f>
        <v>#REF!</v>
      </c>
      <c r="M3" s="74" t="e">
        <f>ВВ!#REF!</f>
        <v>#REF!</v>
      </c>
      <c r="N3" s="74" t="e">
        <f>ВВ!#REF!</f>
        <v>#REF!</v>
      </c>
      <c r="O3" s="74" t="e">
        <f>ВВ!#REF!</f>
        <v>#REF!</v>
      </c>
      <c r="P3" s="74" t="e">
        <f>ВВ!#REF!</f>
        <v>#REF!</v>
      </c>
      <c r="Q3" s="74" t="e">
        <f>ВВ!#REF!</f>
        <v>#REF!</v>
      </c>
      <c r="R3" s="74" t="e">
        <f>ВВ!#REF!</f>
        <v>#REF!</v>
      </c>
      <c r="S3" s="74" t="e">
        <f>ВВ!#REF!</f>
        <v>#REF!</v>
      </c>
      <c r="T3" s="74" t="e">
        <f>ВВ!#REF!</f>
        <v>#REF!</v>
      </c>
      <c r="U3" s="74" t="e">
        <f>ВВ!#REF!</f>
        <v>#REF!</v>
      </c>
      <c r="V3" s="74" t="e">
        <f>ВВ!#REF!</f>
        <v>#REF!</v>
      </c>
      <c r="W3" s="74" t="e">
        <f>ВВ!#REF!</f>
        <v>#REF!</v>
      </c>
      <c r="X3" s="74" t="e">
        <f>ВВ!#REF!</f>
        <v>#REF!</v>
      </c>
      <c r="Y3" s="74" t="e">
        <f>ВВ!#REF!</f>
        <v>#REF!</v>
      </c>
      <c r="Z3" s="74" t="e">
        <f>ВВ!#REF!</f>
        <v>#REF!</v>
      </c>
      <c r="AA3" s="74" t="e">
        <f>ВВ!#REF!</f>
        <v>#REF!</v>
      </c>
      <c r="AB3" s="74" t="e">
        <f>ВВ!#REF!</f>
        <v>#REF!</v>
      </c>
      <c r="AC3" s="74" t="e">
        <f>ВВ!#REF!</f>
        <v>#REF!</v>
      </c>
      <c r="AD3" s="75" t="e">
        <f>ВВ!#REF!</f>
        <v>#REF!</v>
      </c>
      <c r="AE3" s="74" t="e">
        <f>ВВ!#REF!</f>
        <v>#REF!</v>
      </c>
      <c r="AF3" s="74" t="e">
        <f>ВВ!#REF!</f>
        <v>#REF!</v>
      </c>
      <c r="AG3" s="74" t="e">
        <f>ВВ!#REF!</f>
        <v>#REF!</v>
      </c>
      <c r="AH3" s="74" t="e">
        <f>ВВ!#REF!</f>
        <v>#REF!</v>
      </c>
      <c r="AI3" s="74" t="e">
        <f>ВВ!#REF!</f>
        <v>#REF!</v>
      </c>
      <c r="AJ3" s="74" t="e">
        <f>ВВ!#REF!</f>
        <v>#REF!</v>
      </c>
      <c r="AK3" s="74" t="e">
        <f>ВВ!#REF!</f>
        <v>#REF!</v>
      </c>
      <c r="AL3" s="74" t="e">
        <f>ВВ!#REF!</f>
        <v>#REF!</v>
      </c>
      <c r="AM3" s="74" t="e">
        <f>ВВ!#REF!</f>
        <v>#REF!</v>
      </c>
      <c r="AN3" s="74" t="e">
        <f>ВВ!#REF!</f>
        <v>#REF!</v>
      </c>
      <c r="AO3" s="74" t="e">
        <f>ВВ!#REF!</f>
        <v>#REF!</v>
      </c>
      <c r="AP3" s="74" t="e">
        <f>ВВ!#REF!</f>
        <v>#REF!</v>
      </c>
      <c r="AQ3" s="74" t="e">
        <f>ВВ!#REF!</f>
        <v>#REF!</v>
      </c>
      <c r="AR3" s="74" t="e">
        <f>ВВ!#REF!</f>
        <v>#REF!</v>
      </c>
      <c r="AS3" s="75" t="e">
        <f>ВВ!#REF!</f>
        <v>#REF!</v>
      </c>
      <c r="AT3" s="75" t="e">
        <f>ВВ!#REF!</f>
        <v>#REF!</v>
      </c>
      <c r="AU3" s="75" t="e">
        <f>ВВ!#REF!</f>
        <v>#REF!</v>
      </c>
      <c r="AV3" s="74" t="e">
        <f>ВВ!#REF!</f>
        <v>#REF!</v>
      </c>
      <c r="AW3" s="74" t="e">
        <f>ВВ!#REF!</f>
        <v>#REF!</v>
      </c>
      <c r="AX3" s="74" t="e">
        <f>ВВ!#REF!</f>
        <v>#REF!</v>
      </c>
      <c r="AY3" s="74" t="e">
        <f>ВВ!#REF!</f>
        <v>#REF!</v>
      </c>
      <c r="AZ3" s="74" t="e">
        <f>ВВ!#REF!</f>
        <v>#REF!</v>
      </c>
      <c r="BA3" s="74" t="e">
        <f>ВВ!#REF!</f>
        <v>#REF!</v>
      </c>
      <c r="BB3" s="74" t="e">
        <f>ВВ!#REF!</f>
        <v>#REF!</v>
      </c>
      <c r="BC3" s="74" t="e">
        <f>ВВ!#REF!</f>
        <v>#REF!</v>
      </c>
      <c r="BD3" s="74" t="e">
        <f>ВВ!#REF!</f>
        <v>#REF!</v>
      </c>
      <c r="BE3" s="74" t="e">
        <f>ВВ!#REF!</f>
        <v>#REF!</v>
      </c>
    </row>
    <row r="4" spans="1:57" s="2" customFormat="1">
      <c r="A4" s="10"/>
      <c r="B4" s="74" t="e">
        <f>ВВ!#REF!</f>
        <v>#REF!</v>
      </c>
      <c r="C4" s="74" t="e">
        <f>ВВ!#REF!</f>
        <v>#REF!</v>
      </c>
      <c r="D4" s="75" t="e">
        <f>ВВ!#REF!</f>
        <v>#REF!</v>
      </c>
      <c r="E4" s="75" t="e">
        <f>ВВ!#REF!</f>
        <v>#REF!</v>
      </c>
      <c r="F4" s="75" t="e">
        <f>ВВ!#REF!</f>
        <v>#REF!</v>
      </c>
      <c r="G4" s="74" t="e">
        <f>ВВ!#REF!</f>
        <v>#REF!</v>
      </c>
      <c r="H4" s="74" t="e">
        <f>ВВ!#REF!</f>
        <v>#REF!</v>
      </c>
      <c r="I4" s="74" t="e">
        <f>ВВ!#REF!</f>
        <v>#REF!</v>
      </c>
      <c r="J4" s="74" t="e">
        <f>ВВ!#REF!</f>
        <v>#REF!</v>
      </c>
      <c r="K4" s="75" t="e">
        <f>ВВ!#REF!</f>
        <v>#REF!</v>
      </c>
      <c r="L4" s="75" t="e">
        <f>ВВ!#REF!</f>
        <v>#REF!</v>
      </c>
      <c r="M4" s="74" t="e">
        <f>ВВ!#REF!</f>
        <v>#REF!</v>
      </c>
      <c r="N4" s="74" t="e">
        <f>ВВ!#REF!</f>
        <v>#REF!</v>
      </c>
      <c r="O4" s="74" t="e">
        <f>ВВ!#REF!</f>
        <v>#REF!</v>
      </c>
      <c r="P4" s="74" t="e">
        <f>ВВ!#REF!</f>
        <v>#REF!</v>
      </c>
      <c r="Q4" s="74" t="e">
        <f>ВВ!#REF!</f>
        <v>#REF!</v>
      </c>
      <c r="R4" s="74" t="e">
        <f>ВВ!#REF!</f>
        <v>#REF!</v>
      </c>
      <c r="S4" s="74" t="e">
        <f>ВВ!#REF!</f>
        <v>#REF!</v>
      </c>
      <c r="T4" s="74" t="e">
        <f>ВВ!#REF!</f>
        <v>#REF!</v>
      </c>
      <c r="U4" s="74" t="e">
        <f>ВВ!#REF!</f>
        <v>#REF!</v>
      </c>
      <c r="V4" s="74" t="e">
        <f>ВВ!#REF!</f>
        <v>#REF!</v>
      </c>
      <c r="W4" s="74" t="e">
        <f>ВВ!#REF!</f>
        <v>#REF!</v>
      </c>
      <c r="X4" s="74" t="e">
        <f>ВВ!#REF!</f>
        <v>#REF!</v>
      </c>
      <c r="Y4" s="74" t="e">
        <f>ВВ!#REF!</f>
        <v>#REF!</v>
      </c>
      <c r="Z4" s="74" t="e">
        <f>ВВ!#REF!</f>
        <v>#REF!</v>
      </c>
      <c r="AA4" s="74" t="e">
        <f>ВВ!#REF!</f>
        <v>#REF!</v>
      </c>
      <c r="AB4" s="74" t="e">
        <f>ВВ!#REF!</f>
        <v>#REF!</v>
      </c>
      <c r="AC4" s="74" t="e">
        <f>ВВ!#REF!</f>
        <v>#REF!</v>
      </c>
      <c r="AD4" s="75" t="e">
        <f>ВВ!#REF!</f>
        <v>#REF!</v>
      </c>
      <c r="AE4" s="74" t="e">
        <f>ВВ!#REF!</f>
        <v>#REF!</v>
      </c>
      <c r="AF4" s="74" t="e">
        <f>ВВ!#REF!</f>
        <v>#REF!</v>
      </c>
      <c r="AG4" s="74" t="e">
        <f>ВВ!#REF!</f>
        <v>#REF!</v>
      </c>
      <c r="AH4" s="74" t="e">
        <f>ВВ!#REF!</f>
        <v>#REF!</v>
      </c>
      <c r="AI4" s="74" t="e">
        <f>ВВ!#REF!</f>
        <v>#REF!</v>
      </c>
      <c r="AJ4" s="74" t="e">
        <f>ВВ!#REF!</f>
        <v>#REF!</v>
      </c>
      <c r="AK4" s="74" t="e">
        <f>ВВ!#REF!</f>
        <v>#REF!</v>
      </c>
      <c r="AL4" s="74" t="e">
        <f>ВВ!#REF!</f>
        <v>#REF!</v>
      </c>
      <c r="AM4" s="74" t="e">
        <f>ВВ!#REF!</f>
        <v>#REF!</v>
      </c>
      <c r="AN4" s="74" t="e">
        <f>ВВ!#REF!</f>
        <v>#REF!</v>
      </c>
      <c r="AO4" s="74" t="e">
        <f>ВВ!#REF!</f>
        <v>#REF!</v>
      </c>
      <c r="AP4" s="74" t="e">
        <f>ВВ!#REF!</f>
        <v>#REF!</v>
      </c>
      <c r="AQ4" s="74" t="e">
        <f>ВВ!#REF!</f>
        <v>#REF!</v>
      </c>
      <c r="AR4" s="74" t="e">
        <f>ВВ!#REF!</f>
        <v>#REF!</v>
      </c>
      <c r="AS4" s="75" t="e">
        <f>ВВ!#REF!</f>
        <v>#REF!</v>
      </c>
      <c r="AT4" s="75" t="e">
        <f>ВВ!#REF!</f>
        <v>#REF!</v>
      </c>
      <c r="AU4" s="75" t="e">
        <f>ВВ!#REF!</f>
        <v>#REF!</v>
      </c>
      <c r="AV4" s="74" t="e">
        <f>ВВ!#REF!</f>
        <v>#REF!</v>
      </c>
      <c r="AW4" s="74" t="e">
        <f>ВВ!#REF!</f>
        <v>#REF!</v>
      </c>
      <c r="AX4" s="74" t="e">
        <f>ВВ!#REF!</f>
        <v>#REF!</v>
      </c>
      <c r="AY4" s="74" t="e">
        <f>ВВ!#REF!</f>
        <v>#REF!</v>
      </c>
      <c r="AZ4" s="74" t="e">
        <f>ВВ!#REF!</f>
        <v>#REF!</v>
      </c>
      <c r="BA4" s="74" t="e">
        <f>ВВ!#REF!</f>
        <v>#REF!</v>
      </c>
      <c r="BB4" s="74" t="e">
        <f>ВВ!#REF!</f>
        <v>#REF!</v>
      </c>
      <c r="BC4" s="74" t="e">
        <f>ВВ!#REF!</f>
        <v>#REF!</v>
      </c>
      <c r="BD4" s="74" t="e">
        <f>ВВ!#REF!</f>
        <v>#REF!</v>
      </c>
      <c r="BE4" s="74" t="e">
        <f>ВВ!#REF!</f>
        <v>#REF!</v>
      </c>
    </row>
    <row r="5" spans="1:57"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s="4" customFormat="1" ht="12" customHeight="1">
      <c r="A6" s="14">
        <v>1</v>
      </c>
      <c r="B6" s="12" t="e">
        <f>ВВ!#REF!*0.85</f>
        <v>#REF!</v>
      </c>
      <c r="C6" s="12" t="e">
        <f>ВВ!#REF!*0.85</f>
        <v>#REF!</v>
      </c>
      <c r="D6" s="12" t="e">
        <f>ВВ!#REF!*0.85</f>
        <v>#REF!</v>
      </c>
      <c r="E6" s="12" t="e">
        <f>ВВ!#REF!*0.85</f>
        <v>#REF!</v>
      </c>
      <c r="F6" s="12" t="e">
        <f>ВВ!#REF!*0.85</f>
        <v>#REF!</v>
      </c>
      <c r="G6" s="12" t="e">
        <f>ВВ!#REF!*0.85</f>
        <v>#REF!</v>
      </c>
      <c r="H6" s="12" t="e">
        <f>ВВ!#REF!*0.85</f>
        <v>#REF!</v>
      </c>
      <c r="I6" s="12" t="e">
        <f>ВВ!#REF!*0.85</f>
        <v>#REF!</v>
      </c>
      <c r="J6" s="12" t="e">
        <f>ВВ!#REF!*0.85</f>
        <v>#REF!</v>
      </c>
      <c r="K6" s="12" t="e">
        <f>ВВ!#REF!*0.85</f>
        <v>#REF!</v>
      </c>
      <c r="L6" s="12" t="e">
        <f>ВВ!#REF!*0.85</f>
        <v>#REF!</v>
      </c>
      <c r="M6" s="12" t="e">
        <f>ВВ!#REF!*0.85</f>
        <v>#REF!</v>
      </c>
      <c r="N6" s="12" t="e">
        <f>ВВ!#REF!*0.85</f>
        <v>#REF!</v>
      </c>
      <c r="O6" s="12" t="e">
        <f>ВВ!#REF!*0.85</f>
        <v>#REF!</v>
      </c>
      <c r="P6" s="12" t="e">
        <f>ВВ!#REF!*0.85</f>
        <v>#REF!</v>
      </c>
      <c r="Q6" s="12" t="e">
        <f>ВВ!#REF!*0.85</f>
        <v>#REF!</v>
      </c>
      <c r="R6" s="12" t="e">
        <f>ВВ!#REF!*0.85</f>
        <v>#REF!</v>
      </c>
      <c r="S6" s="12" t="e">
        <f>ВВ!#REF!*0.85</f>
        <v>#REF!</v>
      </c>
      <c r="T6" s="12" t="e">
        <f>ВВ!#REF!*0.85</f>
        <v>#REF!</v>
      </c>
      <c r="U6" s="12" t="e">
        <f>ВВ!#REF!*0.85</f>
        <v>#REF!</v>
      </c>
      <c r="V6" s="12" t="e">
        <f>ВВ!#REF!*0.85</f>
        <v>#REF!</v>
      </c>
      <c r="W6" s="12" t="e">
        <f>ВВ!#REF!*0.85</f>
        <v>#REF!</v>
      </c>
      <c r="X6" s="12" t="e">
        <f>ВВ!#REF!*0.85</f>
        <v>#REF!</v>
      </c>
      <c r="Y6" s="12" t="e">
        <f>ВВ!#REF!*0.85</f>
        <v>#REF!</v>
      </c>
      <c r="Z6" s="12" t="e">
        <f>ВВ!#REF!*0.85</f>
        <v>#REF!</v>
      </c>
      <c r="AA6" s="12" t="e">
        <f>ВВ!#REF!*0.85</f>
        <v>#REF!</v>
      </c>
      <c r="AB6" s="12" t="e">
        <f>ВВ!#REF!*0.85</f>
        <v>#REF!</v>
      </c>
      <c r="AC6" s="12" t="e">
        <f>ВВ!#REF!*0.85</f>
        <v>#REF!</v>
      </c>
      <c r="AD6" s="12" t="e">
        <f>ВВ!#REF!*0.85</f>
        <v>#REF!</v>
      </c>
      <c r="AE6" s="12" t="e">
        <f>ВВ!#REF!*0.85</f>
        <v>#REF!</v>
      </c>
      <c r="AF6" s="12" t="e">
        <f>ВВ!#REF!*0.85</f>
        <v>#REF!</v>
      </c>
      <c r="AG6" s="12" t="e">
        <f>ВВ!#REF!*0.85</f>
        <v>#REF!</v>
      </c>
      <c r="AH6" s="12" t="e">
        <f>ВВ!#REF!*0.85</f>
        <v>#REF!</v>
      </c>
      <c r="AI6" s="12" t="e">
        <f>ВВ!#REF!*0.85</f>
        <v>#REF!</v>
      </c>
      <c r="AJ6" s="12" t="e">
        <f>ВВ!#REF!*0.85</f>
        <v>#REF!</v>
      </c>
      <c r="AK6" s="12" t="e">
        <f>ВВ!#REF!*0.85</f>
        <v>#REF!</v>
      </c>
      <c r="AL6" s="12" t="e">
        <f>ВВ!#REF!*0.85</f>
        <v>#REF!</v>
      </c>
      <c r="AM6" s="12" t="e">
        <f>ВВ!#REF!*0.85</f>
        <v>#REF!</v>
      </c>
      <c r="AN6" s="12" t="e">
        <f>ВВ!#REF!*0.85</f>
        <v>#REF!</v>
      </c>
      <c r="AO6" s="12" t="e">
        <f>ВВ!#REF!*0.85</f>
        <v>#REF!</v>
      </c>
      <c r="AP6" s="12" t="e">
        <f>ВВ!#REF!*0.85</f>
        <v>#REF!</v>
      </c>
      <c r="AQ6" s="12" t="e">
        <f>ВВ!#REF!*0.85</f>
        <v>#REF!</v>
      </c>
      <c r="AR6" s="12" t="e">
        <f>ВВ!#REF!*0.85</f>
        <v>#REF!</v>
      </c>
      <c r="AS6" s="12" t="e">
        <f>ВВ!#REF!*0.85</f>
        <v>#REF!</v>
      </c>
      <c r="AT6" s="12" t="e">
        <f>ВВ!#REF!*0.85</f>
        <v>#REF!</v>
      </c>
      <c r="AU6" s="12" t="e">
        <f>ВВ!#REF!*0.85</f>
        <v>#REF!</v>
      </c>
      <c r="AV6" s="12" t="e">
        <f>ВВ!#REF!*0.85</f>
        <v>#REF!</v>
      </c>
      <c r="AW6" s="12" t="e">
        <f>ВВ!#REF!*0.85</f>
        <v>#REF!</v>
      </c>
      <c r="AX6" s="12" t="e">
        <f>ВВ!#REF!*0.85</f>
        <v>#REF!</v>
      </c>
      <c r="AY6" s="12" t="e">
        <f>ВВ!#REF!*0.85</f>
        <v>#REF!</v>
      </c>
      <c r="AZ6" s="12" t="e">
        <f>ВВ!#REF!*0.85</f>
        <v>#REF!</v>
      </c>
      <c r="BA6" s="12" t="e">
        <f>ВВ!#REF!*0.85</f>
        <v>#REF!</v>
      </c>
      <c r="BB6" s="12" t="e">
        <f>ВВ!#REF!*0.85</f>
        <v>#REF!</v>
      </c>
      <c r="BC6" s="12" t="e">
        <f>ВВ!#REF!*0.85</f>
        <v>#REF!</v>
      </c>
      <c r="BD6" s="12" t="e">
        <f>ВВ!#REF!*0.85</f>
        <v>#REF!</v>
      </c>
      <c r="BE6" s="12" t="e">
        <f>ВВ!#REF!*0.85</f>
        <v>#REF!</v>
      </c>
    </row>
    <row r="7" spans="1:57" s="4" customFormat="1" ht="12" customHeight="1">
      <c r="A7" s="14">
        <v>2</v>
      </c>
      <c r="B7" s="12" t="e">
        <f>ВВ!#REF!*0.85</f>
        <v>#REF!</v>
      </c>
      <c r="C7" s="12" t="e">
        <f>ВВ!#REF!*0.85</f>
        <v>#REF!</v>
      </c>
      <c r="D7" s="12" t="e">
        <f>ВВ!#REF!*0.85</f>
        <v>#REF!</v>
      </c>
      <c r="E7" s="12" t="e">
        <f>ВВ!#REF!*0.85</f>
        <v>#REF!</v>
      </c>
      <c r="F7" s="12" t="e">
        <f>ВВ!#REF!*0.85</f>
        <v>#REF!</v>
      </c>
      <c r="G7" s="12" t="e">
        <f>ВВ!#REF!*0.85</f>
        <v>#REF!</v>
      </c>
      <c r="H7" s="12" t="e">
        <f>ВВ!#REF!*0.85</f>
        <v>#REF!</v>
      </c>
      <c r="I7" s="12" t="e">
        <f>ВВ!#REF!*0.85</f>
        <v>#REF!</v>
      </c>
      <c r="J7" s="12" t="e">
        <f>ВВ!#REF!*0.85</f>
        <v>#REF!</v>
      </c>
      <c r="K7" s="12" t="e">
        <f>ВВ!#REF!*0.85</f>
        <v>#REF!</v>
      </c>
      <c r="L7" s="12" t="e">
        <f>ВВ!#REF!*0.85</f>
        <v>#REF!</v>
      </c>
      <c r="M7" s="12" t="e">
        <f>ВВ!#REF!*0.85</f>
        <v>#REF!</v>
      </c>
      <c r="N7" s="12" t="e">
        <f>ВВ!#REF!*0.85</f>
        <v>#REF!</v>
      </c>
      <c r="O7" s="12" t="e">
        <f>ВВ!#REF!*0.85</f>
        <v>#REF!</v>
      </c>
      <c r="P7" s="12" t="e">
        <f>ВВ!#REF!*0.85</f>
        <v>#REF!</v>
      </c>
      <c r="Q7" s="12" t="e">
        <f>ВВ!#REF!*0.85</f>
        <v>#REF!</v>
      </c>
      <c r="R7" s="12" t="e">
        <f>ВВ!#REF!*0.85</f>
        <v>#REF!</v>
      </c>
      <c r="S7" s="12" t="e">
        <f>ВВ!#REF!*0.85</f>
        <v>#REF!</v>
      </c>
      <c r="T7" s="12" t="e">
        <f>ВВ!#REF!*0.85</f>
        <v>#REF!</v>
      </c>
      <c r="U7" s="12" t="e">
        <f>ВВ!#REF!*0.85</f>
        <v>#REF!</v>
      </c>
      <c r="V7" s="12" t="e">
        <f>ВВ!#REF!*0.85</f>
        <v>#REF!</v>
      </c>
      <c r="W7" s="12" t="e">
        <f>ВВ!#REF!*0.85</f>
        <v>#REF!</v>
      </c>
      <c r="X7" s="12" t="e">
        <f>ВВ!#REF!*0.85</f>
        <v>#REF!</v>
      </c>
      <c r="Y7" s="12" t="e">
        <f>ВВ!#REF!*0.85</f>
        <v>#REF!</v>
      </c>
      <c r="Z7" s="12" t="e">
        <f>ВВ!#REF!*0.85</f>
        <v>#REF!</v>
      </c>
      <c r="AA7" s="12" t="e">
        <f>ВВ!#REF!*0.85</f>
        <v>#REF!</v>
      </c>
      <c r="AB7" s="12" t="e">
        <f>ВВ!#REF!*0.85</f>
        <v>#REF!</v>
      </c>
      <c r="AC7" s="12" t="e">
        <f>ВВ!#REF!*0.85</f>
        <v>#REF!</v>
      </c>
      <c r="AD7" s="12" t="e">
        <f>ВВ!#REF!*0.85</f>
        <v>#REF!</v>
      </c>
      <c r="AE7" s="12" t="e">
        <f>ВВ!#REF!*0.85</f>
        <v>#REF!</v>
      </c>
      <c r="AF7" s="12" t="e">
        <f>ВВ!#REF!*0.85</f>
        <v>#REF!</v>
      </c>
      <c r="AG7" s="12" t="e">
        <f>ВВ!#REF!*0.85</f>
        <v>#REF!</v>
      </c>
      <c r="AH7" s="12" t="e">
        <f>ВВ!#REF!*0.85</f>
        <v>#REF!</v>
      </c>
      <c r="AI7" s="12" t="e">
        <f>ВВ!#REF!*0.85</f>
        <v>#REF!</v>
      </c>
      <c r="AJ7" s="12" t="e">
        <f>ВВ!#REF!*0.85</f>
        <v>#REF!</v>
      </c>
      <c r="AK7" s="12" t="e">
        <f>ВВ!#REF!*0.85</f>
        <v>#REF!</v>
      </c>
      <c r="AL7" s="12" t="e">
        <f>ВВ!#REF!*0.85</f>
        <v>#REF!</v>
      </c>
      <c r="AM7" s="12" t="e">
        <f>ВВ!#REF!*0.85</f>
        <v>#REF!</v>
      </c>
      <c r="AN7" s="12" t="e">
        <f>ВВ!#REF!*0.85</f>
        <v>#REF!</v>
      </c>
      <c r="AO7" s="12" t="e">
        <f>ВВ!#REF!*0.85</f>
        <v>#REF!</v>
      </c>
      <c r="AP7" s="12" t="e">
        <f>ВВ!#REF!*0.85</f>
        <v>#REF!</v>
      </c>
      <c r="AQ7" s="12" t="e">
        <f>ВВ!#REF!*0.85</f>
        <v>#REF!</v>
      </c>
      <c r="AR7" s="12" t="e">
        <f>ВВ!#REF!*0.85</f>
        <v>#REF!</v>
      </c>
      <c r="AS7" s="12" t="e">
        <f>ВВ!#REF!*0.85</f>
        <v>#REF!</v>
      </c>
      <c r="AT7" s="12" t="e">
        <f>ВВ!#REF!*0.85</f>
        <v>#REF!</v>
      </c>
      <c r="AU7" s="12" t="e">
        <f>ВВ!#REF!*0.85</f>
        <v>#REF!</v>
      </c>
      <c r="AV7" s="12" t="e">
        <f>ВВ!#REF!*0.85</f>
        <v>#REF!</v>
      </c>
      <c r="AW7" s="12" t="e">
        <f>ВВ!#REF!*0.85</f>
        <v>#REF!</v>
      </c>
      <c r="AX7" s="12" t="e">
        <f>ВВ!#REF!*0.85</f>
        <v>#REF!</v>
      </c>
      <c r="AY7" s="12" t="e">
        <f>ВВ!#REF!*0.85</f>
        <v>#REF!</v>
      </c>
      <c r="AZ7" s="12" t="e">
        <f>ВВ!#REF!*0.85</f>
        <v>#REF!</v>
      </c>
      <c r="BA7" s="12" t="e">
        <f>ВВ!#REF!*0.85</f>
        <v>#REF!</v>
      </c>
      <c r="BB7" s="12" t="e">
        <f>ВВ!#REF!*0.85</f>
        <v>#REF!</v>
      </c>
      <c r="BC7" s="12" t="e">
        <f>ВВ!#REF!*0.85</f>
        <v>#REF!</v>
      </c>
      <c r="BD7" s="12" t="e">
        <f>ВВ!#REF!*0.85</f>
        <v>#REF!</v>
      </c>
      <c r="BE7" s="12" t="e">
        <f>ВВ!#REF!*0.85</f>
        <v>#REF!</v>
      </c>
    </row>
    <row r="8" spans="1:57"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4" customFormat="1" ht="12" customHeight="1">
      <c r="A9" s="14">
        <v>1</v>
      </c>
      <c r="B9" s="12" t="e">
        <f>ВВ!#REF!*0.85</f>
        <v>#REF!</v>
      </c>
      <c r="C9" s="12" t="e">
        <f>ВВ!#REF!*0.85</f>
        <v>#REF!</v>
      </c>
      <c r="D9" s="12" t="e">
        <f>ВВ!#REF!*0.85</f>
        <v>#REF!</v>
      </c>
      <c r="E9" s="12" t="e">
        <f>ВВ!#REF!*0.85</f>
        <v>#REF!</v>
      </c>
      <c r="F9" s="12" t="e">
        <f>ВВ!#REF!*0.85</f>
        <v>#REF!</v>
      </c>
      <c r="G9" s="12" t="e">
        <f>ВВ!#REF!*0.85</f>
        <v>#REF!</v>
      </c>
      <c r="H9" s="12" t="e">
        <f>ВВ!#REF!*0.85</f>
        <v>#REF!</v>
      </c>
      <c r="I9" s="12" t="e">
        <f>ВВ!#REF!*0.85</f>
        <v>#REF!</v>
      </c>
      <c r="J9" s="12" t="e">
        <f>ВВ!#REF!*0.85</f>
        <v>#REF!</v>
      </c>
      <c r="K9" s="12" t="e">
        <f>ВВ!#REF!*0.85</f>
        <v>#REF!</v>
      </c>
      <c r="L9" s="12" t="e">
        <f>ВВ!#REF!*0.85</f>
        <v>#REF!</v>
      </c>
      <c r="M9" s="12" t="e">
        <f>ВВ!#REF!*0.85</f>
        <v>#REF!</v>
      </c>
      <c r="N9" s="12" t="e">
        <f>ВВ!#REF!*0.85</f>
        <v>#REF!</v>
      </c>
      <c r="O9" s="12" t="e">
        <f>ВВ!#REF!*0.85</f>
        <v>#REF!</v>
      </c>
      <c r="P9" s="12" t="e">
        <f>ВВ!#REF!*0.85</f>
        <v>#REF!</v>
      </c>
      <c r="Q9" s="12" t="e">
        <f>ВВ!#REF!*0.85</f>
        <v>#REF!</v>
      </c>
      <c r="R9" s="12" t="e">
        <f>ВВ!#REF!*0.85</f>
        <v>#REF!</v>
      </c>
      <c r="S9" s="12" t="e">
        <f>ВВ!#REF!*0.85</f>
        <v>#REF!</v>
      </c>
      <c r="T9" s="12" t="e">
        <f>ВВ!#REF!*0.85</f>
        <v>#REF!</v>
      </c>
      <c r="U9" s="12" t="e">
        <f>ВВ!#REF!*0.85</f>
        <v>#REF!</v>
      </c>
      <c r="V9" s="12" t="e">
        <f>ВВ!#REF!*0.85</f>
        <v>#REF!</v>
      </c>
      <c r="W9" s="12" t="e">
        <f>ВВ!#REF!*0.85</f>
        <v>#REF!</v>
      </c>
      <c r="X9" s="12" t="e">
        <f>ВВ!#REF!*0.85</f>
        <v>#REF!</v>
      </c>
      <c r="Y9" s="12" t="e">
        <f>ВВ!#REF!*0.85</f>
        <v>#REF!</v>
      </c>
      <c r="Z9" s="12" t="e">
        <f>ВВ!#REF!*0.85</f>
        <v>#REF!</v>
      </c>
      <c r="AA9" s="12" t="e">
        <f>ВВ!#REF!*0.85</f>
        <v>#REF!</v>
      </c>
      <c r="AB9" s="12" t="e">
        <f>ВВ!#REF!*0.85</f>
        <v>#REF!</v>
      </c>
      <c r="AC9" s="12" t="e">
        <f>ВВ!#REF!*0.85</f>
        <v>#REF!</v>
      </c>
      <c r="AD9" s="12" t="e">
        <f>ВВ!#REF!*0.85</f>
        <v>#REF!</v>
      </c>
      <c r="AE9" s="12" t="e">
        <f>ВВ!#REF!*0.85</f>
        <v>#REF!</v>
      </c>
      <c r="AF9" s="12" t="e">
        <f>ВВ!#REF!*0.85</f>
        <v>#REF!</v>
      </c>
      <c r="AG9" s="12" t="e">
        <f>ВВ!#REF!*0.85</f>
        <v>#REF!</v>
      </c>
      <c r="AH9" s="12" t="e">
        <f>ВВ!#REF!*0.85</f>
        <v>#REF!</v>
      </c>
      <c r="AI9" s="12" t="e">
        <f>ВВ!#REF!*0.85</f>
        <v>#REF!</v>
      </c>
      <c r="AJ9" s="12" t="e">
        <f>ВВ!#REF!*0.85</f>
        <v>#REF!</v>
      </c>
      <c r="AK9" s="12" t="e">
        <f>ВВ!#REF!*0.85</f>
        <v>#REF!</v>
      </c>
      <c r="AL9" s="12" t="e">
        <f>ВВ!#REF!*0.85</f>
        <v>#REF!</v>
      </c>
      <c r="AM9" s="12" t="e">
        <f>ВВ!#REF!*0.85</f>
        <v>#REF!</v>
      </c>
      <c r="AN9" s="12" t="e">
        <f>ВВ!#REF!*0.85</f>
        <v>#REF!</v>
      </c>
      <c r="AO9" s="12" t="e">
        <f>ВВ!#REF!*0.85</f>
        <v>#REF!</v>
      </c>
      <c r="AP9" s="12" t="e">
        <f>ВВ!#REF!*0.85</f>
        <v>#REF!</v>
      </c>
      <c r="AQ9" s="12" t="e">
        <f>ВВ!#REF!*0.85</f>
        <v>#REF!</v>
      </c>
      <c r="AR9" s="12" t="e">
        <f>ВВ!#REF!*0.85</f>
        <v>#REF!</v>
      </c>
      <c r="AS9" s="12" t="e">
        <f>ВВ!#REF!*0.85</f>
        <v>#REF!</v>
      </c>
      <c r="AT9" s="12" t="e">
        <f>ВВ!#REF!*0.85</f>
        <v>#REF!</v>
      </c>
      <c r="AU9" s="12" t="e">
        <f>ВВ!#REF!*0.85</f>
        <v>#REF!</v>
      </c>
      <c r="AV9" s="12" t="e">
        <f>ВВ!#REF!*0.85</f>
        <v>#REF!</v>
      </c>
      <c r="AW9" s="12" t="e">
        <f>ВВ!#REF!*0.85</f>
        <v>#REF!</v>
      </c>
      <c r="AX9" s="12" t="e">
        <f>ВВ!#REF!*0.85</f>
        <v>#REF!</v>
      </c>
      <c r="AY9" s="12" t="e">
        <f>ВВ!#REF!*0.85</f>
        <v>#REF!</v>
      </c>
      <c r="AZ9" s="12" t="e">
        <f>ВВ!#REF!*0.85</f>
        <v>#REF!</v>
      </c>
      <c r="BA9" s="12" t="e">
        <f>ВВ!#REF!*0.85</f>
        <v>#REF!</v>
      </c>
      <c r="BB9" s="12" t="e">
        <f>ВВ!#REF!*0.85</f>
        <v>#REF!</v>
      </c>
      <c r="BC9" s="12" t="e">
        <f>ВВ!#REF!*0.85</f>
        <v>#REF!</v>
      </c>
      <c r="BD9" s="12" t="e">
        <f>ВВ!#REF!*0.85</f>
        <v>#REF!</v>
      </c>
      <c r="BE9" s="12" t="e">
        <f>ВВ!#REF!*0.85</f>
        <v>#REF!</v>
      </c>
    </row>
    <row r="10" spans="1:57" s="4" customFormat="1" ht="12" customHeight="1">
      <c r="A10" s="14">
        <v>2</v>
      </c>
      <c r="B10" s="12" t="e">
        <f>ВВ!#REF!*0.85</f>
        <v>#REF!</v>
      </c>
      <c r="C10" s="12" t="e">
        <f>ВВ!#REF!*0.85</f>
        <v>#REF!</v>
      </c>
      <c r="D10" s="12" t="e">
        <f>ВВ!#REF!*0.85</f>
        <v>#REF!</v>
      </c>
      <c r="E10" s="12" t="e">
        <f>ВВ!#REF!*0.85</f>
        <v>#REF!</v>
      </c>
      <c r="F10" s="12" t="e">
        <f>ВВ!#REF!*0.85</f>
        <v>#REF!</v>
      </c>
      <c r="G10" s="12" t="e">
        <f>ВВ!#REF!*0.85</f>
        <v>#REF!</v>
      </c>
      <c r="H10" s="12" t="e">
        <f>ВВ!#REF!*0.85</f>
        <v>#REF!</v>
      </c>
      <c r="I10" s="12" t="e">
        <f>ВВ!#REF!*0.85</f>
        <v>#REF!</v>
      </c>
      <c r="J10" s="12" t="e">
        <f>ВВ!#REF!*0.85</f>
        <v>#REF!</v>
      </c>
      <c r="K10" s="12" t="e">
        <f>ВВ!#REF!*0.85</f>
        <v>#REF!</v>
      </c>
      <c r="L10" s="12" t="e">
        <f>ВВ!#REF!*0.85</f>
        <v>#REF!</v>
      </c>
      <c r="M10" s="12" t="e">
        <f>ВВ!#REF!*0.85</f>
        <v>#REF!</v>
      </c>
      <c r="N10" s="12" t="e">
        <f>ВВ!#REF!*0.85</f>
        <v>#REF!</v>
      </c>
      <c r="O10" s="12" t="e">
        <f>ВВ!#REF!*0.85</f>
        <v>#REF!</v>
      </c>
      <c r="P10" s="12" t="e">
        <f>ВВ!#REF!*0.85</f>
        <v>#REF!</v>
      </c>
      <c r="Q10" s="12" t="e">
        <f>ВВ!#REF!*0.85</f>
        <v>#REF!</v>
      </c>
      <c r="R10" s="12" t="e">
        <f>ВВ!#REF!*0.85</f>
        <v>#REF!</v>
      </c>
      <c r="S10" s="12" t="e">
        <f>ВВ!#REF!*0.85</f>
        <v>#REF!</v>
      </c>
      <c r="T10" s="12" t="e">
        <f>ВВ!#REF!*0.85</f>
        <v>#REF!</v>
      </c>
      <c r="U10" s="12" t="e">
        <f>ВВ!#REF!*0.85</f>
        <v>#REF!</v>
      </c>
      <c r="V10" s="12" t="e">
        <f>ВВ!#REF!*0.85</f>
        <v>#REF!</v>
      </c>
      <c r="W10" s="12" t="e">
        <f>ВВ!#REF!*0.85</f>
        <v>#REF!</v>
      </c>
      <c r="X10" s="12" t="e">
        <f>ВВ!#REF!*0.85</f>
        <v>#REF!</v>
      </c>
      <c r="Y10" s="12" t="e">
        <f>ВВ!#REF!*0.85</f>
        <v>#REF!</v>
      </c>
      <c r="Z10" s="12" t="e">
        <f>ВВ!#REF!*0.85</f>
        <v>#REF!</v>
      </c>
      <c r="AA10" s="12" t="e">
        <f>ВВ!#REF!*0.85</f>
        <v>#REF!</v>
      </c>
      <c r="AB10" s="12" t="e">
        <f>ВВ!#REF!*0.85</f>
        <v>#REF!</v>
      </c>
      <c r="AC10" s="12" t="e">
        <f>ВВ!#REF!*0.85</f>
        <v>#REF!</v>
      </c>
      <c r="AD10" s="12" t="e">
        <f>ВВ!#REF!*0.85</f>
        <v>#REF!</v>
      </c>
      <c r="AE10" s="12" t="e">
        <f>ВВ!#REF!*0.85</f>
        <v>#REF!</v>
      </c>
      <c r="AF10" s="12" t="e">
        <f>ВВ!#REF!*0.85</f>
        <v>#REF!</v>
      </c>
      <c r="AG10" s="12" t="e">
        <f>ВВ!#REF!*0.85</f>
        <v>#REF!</v>
      </c>
      <c r="AH10" s="12" t="e">
        <f>ВВ!#REF!*0.85</f>
        <v>#REF!</v>
      </c>
      <c r="AI10" s="12" t="e">
        <f>ВВ!#REF!*0.85</f>
        <v>#REF!</v>
      </c>
      <c r="AJ10" s="12" t="e">
        <f>ВВ!#REF!*0.85</f>
        <v>#REF!</v>
      </c>
      <c r="AK10" s="12" t="e">
        <f>ВВ!#REF!*0.85</f>
        <v>#REF!</v>
      </c>
      <c r="AL10" s="12" t="e">
        <f>ВВ!#REF!*0.85</f>
        <v>#REF!</v>
      </c>
      <c r="AM10" s="12" t="e">
        <f>ВВ!#REF!*0.85</f>
        <v>#REF!</v>
      </c>
      <c r="AN10" s="12" t="e">
        <f>ВВ!#REF!*0.85</f>
        <v>#REF!</v>
      </c>
      <c r="AO10" s="12" t="e">
        <f>ВВ!#REF!*0.85</f>
        <v>#REF!</v>
      </c>
      <c r="AP10" s="12" t="e">
        <f>ВВ!#REF!*0.85</f>
        <v>#REF!</v>
      </c>
      <c r="AQ10" s="12" t="e">
        <f>ВВ!#REF!*0.85</f>
        <v>#REF!</v>
      </c>
      <c r="AR10" s="12" t="e">
        <f>ВВ!#REF!*0.85</f>
        <v>#REF!</v>
      </c>
      <c r="AS10" s="12" t="e">
        <f>ВВ!#REF!*0.85</f>
        <v>#REF!</v>
      </c>
      <c r="AT10" s="12" t="e">
        <f>ВВ!#REF!*0.85</f>
        <v>#REF!</v>
      </c>
      <c r="AU10" s="12" t="e">
        <f>ВВ!#REF!*0.85</f>
        <v>#REF!</v>
      </c>
      <c r="AV10" s="12" t="e">
        <f>ВВ!#REF!*0.85</f>
        <v>#REF!</v>
      </c>
      <c r="AW10" s="12" t="e">
        <f>ВВ!#REF!*0.85</f>
        <v>#REF!</v>
      </c>
      <c r="AX10" s="12" t="e">
        <f>ВВ!#REF!*0.85</f>
        <v>#REF!</v>
      </c>
      <c r="AY10" s="12" t="e">
        <f>ВВ!#REF!*0.85</f>
        <v>#REF!</v>
      </c>
      <c r="AZ10" s="12" t="e">
        <f>ВВ!#REF!*0.85</f>
        <v>#REF!</v>
      </c>
      <c r="BA10" s="12" t="e">
        <f>ВВ!#REF!*0.85</f>
        <v>#REF!</v>
      </c>
      <c r="BB10" s="12" t="e">
        <f>ВВ!#REF!*0.85</f>
        <v>#REF!</v>
      </c>
      <c r="BC10" s="12" t="e">
        <f>ВВ!#REF!*0.85</f>
        <v>#REF!</v>
      </c>
      <c r="BD10" s="12" t="e">
        <f>ВВ!#REF!*0.85</f>
        <v>#REF!</v>
      </c>
      <c r="BE10" s="12" t="e">
        <f>ВВ!#REF!*0.85</f>
        <v>#REF!</v>
      </c>
    </row>
    <row r="11" spans="1:57" s="3" customFormat="1" ht="12" customHeight="1">
      <c r="A11" s="12" t="s">
        <v>121</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4" customFormat="1" ht="12" customHeight="1">
      <c r="A12" s="13">
        <v>1</v>
      </c>
      <c r="B12" s="12" t="e">
        <f>ВВ!#REF!*0.85</f>
        <v>#REF!</v>
      </c>
      <c r="C12" s="12" t="e">
        <f>ВВ!#REF!*0.85</f>
        <v>#REF!</v>
      </c>
      <c r="D12" s="12" t="e">
        <f>ВВ!#REF!*0.85</f>
        <v>#REF!</v>
      </c>
      <c r="E12" s="12" t="e">
        <f>ВВ!#REF!*0.85</f>
        <v>#REF!</v>
      </c>
      <c r="F12" s="12" t="e">
        <f>ВВ!#REF!*0.85</f>
        <v>#REF!</v>
      </c>
      <c r="G12" s="12" t="e">
        <f>ВВ!#REF!*0.85</f>
        <v>#REF!</v>
      </c>
      <c r="H12" s="12" t="e">
        <f>ВВ!#REF!*0.85</f>
        <v>#REF!</v>
      </c>
      <c r="I12" s="12" t="e">
        <f>ВВ!#REF!*0.85</f>
        <v>#REF!</v>
      </c>
      <c r="J12" s="12" t="e">
        <f>ВВ!#REF!*0.85</f>
        <v>#REF!</v>
      </c>
      <c r="K12" s="12" t="e">
        <f>ВВ!#REF!*0.85</f>
        <v>#REF!</v>
      </c>
      <c r="L12" s="12" t="e">
        <f>ВВ!#REF!*0.85</f>
        <v>#REF!</v>
      </c>
      <c r="M12" s="12" t="e">
        <f>ВВ!#REF!*0.85</f>
        <v>#REF!</v>
      </c>
      <c r="N12" s="12" t="e">
        <f>ВВ!#REF!*0.85</f>
        <v>#REF!</v>
      </c>
      <c r="O12" s="12" t="e">
        <f>ВВ!#REF!*0.85</f>
        <v>#REF!</v>
      </c>
      <c r="P12" s="12" t="e">
        <f>ВВ!#REF!*0.85</f>
        <v>#REF!</v>
      </c>
      <c r="Q12" s="12" t="e">
        <f>ВВ!#REF!*0.85</f>
        <v>#REF!</v>
      </c>
      <c r="R12" s="12" t="e">
        <f>ВВ!#REF!*0.85</f>
        <v>#REF!</v>
      </c>
      <c r="S12" s="12" t="e">
        <f>ВВ!#REF!*0.85</f>
        <v>#REF!</v>
      </c>
      <c r="T12" s="12" t="e">
        <f>ВВ!#REF!*0.85</f>
        <v>#REF!</v>
      </c>
      <c r="U12" s="12" t="e">
        <f>ВВ!#REF!*0.85</f>
        <v>#REF!</v>
      </c>
      <c r="V12" s="12" t="e">
        <f>ВВ!#REF!*0.85</f>
        <v>#REF!</v>
      </c>
      <c r="W12" s="12" t="e">
        <f>ВВ!#REF!*0.85</f>
        <v>#REF!</v>
      </c>
      <c r="X12" s="12" t="e">
        <f>ВВ!#REF!*0.85</f>
        <v>#REF!</v>
      </c>
      <c r="Y12" s="12" t="e">
        <f>ВВ!#REF!*0.85</f>
        <v>#REF!</v>
      </c>
      <c r="Z12" s="12" t="e">
        <f>ВВ!#REF!*0.85</f>
        <v>#REF!</v>
      </c>
      <c r="AA12" s="12" t="e">
        <f>ВВ!#REF!*0.85</f>
        <v>#REF!</v>
      </c>
      <c r="AB12" s="12" t="e">
        <f>ВВ!#REF!*0.85</f>
        <v>#REF!</v>
      </c>
      <c r="AC12" s="12" t="e">
        <f>ВВ!#REF!*0.85</f>
        <v>#REF!</v>
      </c>
      <c r="AD12" s="12" t="e">
        <f>ВВ!#REF!*0.85</f>
        <v>#REF!</v>
      </c>
      <c r="AE12" s="12" t="e">
        <f>ВВ!#REF!*0.85</f>
        <v>#REF!</v>
      </c>
      <c r="AF12" s="12" t="e">
        <f>ВВ!#REF!*0.85</f>
        <v>#REF!</v>
      </c>
      <c r="AG12" s="12" t="e">
        <f>ВВ!#REF!*0.85</f>
        <v>#REF!</v>
      </c>
      <c r="AH12" s="12" t="e">
        <f>ВВ!#REF!*0.85</f>
        <v>#REF!</v>
      </c>
      <c r="AI12" s="12" t="e">
        <f>ВВ!#REF!*0.85</f>
        <v>#REF!</v>
      </c>
      <c r="AJ12" s="12" t="e">
        <f>ВВ!#REF!*0.85</f>
        <v>#REF!</v>
      </c>
      <c r="AK12" s="12" t="e">
        <f>ВВ!#REF!*0.85</f>
        <v>#REF!</v>
      </c>
      <c r="AL12" s="12" t="e">
        <f>ВВ!#REF!*0.85</f>
        <v>#REF!</v>
      </c>
      <c r="AM12" s="12" t="e">
        <f>ВВ!#REF!*0.85</f>
        <v>#REF!</v>
      </c>
      <c r="AN12" s="12" t="e">
        <f>ВВ!#REF!*0.85</f>
        <v>#REF!</v>
      </c>
      <c r="AO12" s="12" t="e">
        <f>ВВ!#REF!*0.85</f>
        <v>#REF!</v>
      </c>
      <c r="AP12" s="12" t="e">
        <f>ВВ!#REF!*0.85</f>
        <v>#REF!</v>
      </c>
      <c r="AQ12" s="12" t="e">
        <f>ВВ!#REF!*0.85</f>
        <v>#REF!</v>
      </c>
      <c r="AR12" s="12" t="e">
        <f>ВВ!#REF!*0.85</f>
        <v>#REF!</v>
      </c>
      <c r="AS12" s="12" t="e">
        <f>ВВ!#REF!*0.85</f>
        <v>#REF!</v>
      </c>
      <c r="AT12" s="12" t="e">
        <f>ВВ!#REF!*0.85</f>
        <v>#REF!</v>
      </c>
      <c r="AU12" s="12" t="e">
        <f>ВВ!#REF!*0.85</f>
        <v>#REF!</v>
      </c>
      <c r="AV12" s="12" t="e">
        <f>ВВ!#REF!*0.85</f>
        <v>#REF!</v>
      </c>
      <c r="AW12" s="12" t="e">
        <f>ВВ!#REF!*0.85</f>
        <v>#REF!</v>
      </c>
      <c r="AX12" s="12" t="e">
        <f>ВВ!#REF!*0.85</f>
        <v>#REF!</v>
      </c>
      <c r="AY12" s="12" t="e">
        <f>ВВ!#REF!*0.85</f>
        <v>#REF!</v>
      </c>
      <c r="AZ12" s="12" t="e">
        <f>ВВ!#REF!*0.85</f>
        <v>#REF!</v>
      </c>
      <c r="BA12" s="12" t="e">
        <f>ВВ!#REF!*0.85</f>
        <v>#REF!</v>
      </c>
      <c r="BB12" s="12" t="e">
        <f>ВВ!#REF!*0.85</f>
        <v>#REF!</v>
      </c>
      <c r="BC12" s="12" t="e">
        <f>ВВ!#REF!*0.85</f>
        <v>#REF!</v>
      </c>
      <c r="BD12" s="12" t="e">
        <f>ВВ!#REF!*0.85</f>
        <v>#REF!</v>
      </c>
      <c r="BE12" s="12" t="e">
        <f>ВВ!#REF!*0.85</f>
        <v>#REF!</v>
      </c>
    </row>
    <row r="13" spans="1:57" s="4" customFormat="1" ht="12" customHeight="1">
      <c r="A13" s="13">
        <v>2</v>
      </c>
      <c r="B13" s="12" t="e">
        <f>ВВ!#REF!*0.85</f>
        <v>#REF!</v>
      </c>
      <c r="C13" s="12" t="e">
        <f>ВВ!#REF!*0.85</f>
        <v>#REF!</v>
      </c>
      <c r="D13" s="12" t="e">
        <f>ВВ!#REF!*0.85</f>
        <v>#REF!</v>
      </c>
      <c r="E13" s="12" t="e">
        <f>ВВ!#REF!*0.85</f>
        <v>#REF!</v>
      </c>
      <c r="F13" s="12" t="e">
        <f>ВВ!#REF!*0.85</f>
        <v>#REF!</v>
      </c>
      <c r="G13" s="12" t="e">
        <f>ВВ!#REF!*0.85</f>
        <v>#REF!</v>
      </c>
      <c r="H13" s="12" t="e">
        <f>ВВ!#REF!*0.85</f>
        <v>#REF!</v>
      </c>
      <c r="I13" s="12" t="e">
        <f>ВВ!#REF!*0.85</f>
        <v>#REF!</v>
      </c>
      <c r="J13" s="12" t="e">
        <f>ВВ!#REF!*0.85</f>
        <v>#REF!</v>
      </c>
      <c r="K13" s="12" t="e">
        <f>ВВ!#REF!*0.85</f>
        <v>#REF!</v>
      </c>
      <c r="L13" s="12" t="e">
        <f>ВВ!#REF!*0.85</f>
        <v>#REF!</v>
      </c>
      <c r="M13" s="12" t="e">
        <f>ВВ!#REF!*0.85</f>
        <v>#REF!</v>
      </c>
      <c r="N13" s="12" t="e">
        <f>ВВ!#REF!*0.85</f>
        <v>#REF!</v>
      </c>
      <c r="O13" s="12" t="e">
        <f>ВВ!#REF!*0.85</f>
        <v>#REF!</v>
      </c>
      <c r="P13" s="12" t="e">
        <f>ВВ!#REF!*0.85</f>
        <v>#REF!</v>
      </c>
      <c r="Q13" s="12" t="e">
        <f>ВВ!#REF!*0.85</f>
        <v>#REF!</v>
      </c>
      <c r="R13" s="12" t="e">
        <f>ВВ!#REF!*0.85</f>
        <v>#REF!</v>
      </c>
      <c r="S13" s="12" t="e">
        <f>ВВ!#REF!*0.85</f>
        <v>#REF!</v>
      </c>
      <c r="T13" s="12" t="e">
        <f>ВВ!#REF!*0.85</f>
        <v>#REF!</v>
      </c>
      <c r="U13" s="12" t="e">
        <f>ВВ!#REF!*0.85</f>
        <v>#REF!</v>
      </c>
      <c r="V13" s="12" t="e">
        <f>ВВ!#REF!*0.85</f>
        <v>#REF!</v>
      </c>
      <c r="W13" s="12" t="e">
        <f>ВВ!#REF!*0.85</f>
        <v>#REF!</v>
      </c>
      <c r="X13" s="12" t="e">
        <f>ВВ!#REF!*0.85</f>
        <v>#REF!</v>
      </c>
      <c r="Y13" s="12" t="e">
        <f>ВВ!#REF!*0.85</f>
        <v>#REF!</v>
      </c>
      <c r="Z13" s="12" t="e">
        <f>ВВ!#REF!*0.85</f>
        <v>#REF!</v>
      </c>
      <c r="AA13" s="12" t="e">
        <f>ВВ!#REF!*0.85</f>
        <v>#REF!</v>
      </c>
      <c r="AB13" s="12" t="e">
        <f>ВВ!#REF!*0.85</f>
        <v>#REF!</v>
      </c>
      <c r="AC13" s="12" t="e">
        <f>ВВ!#REF!*0.85</f>
        <v>#REF!</v>
      </c>
      <c r="AD13" s="12" t="e">
        <f>ВВ!#REF!*0.85</f>
        <v>#REF!</v>
      </c>
      <c r="AE13" s="12" t="e">
        <f>ВВ!#REF!*0.85</f>
        <v>#REF!</v>
      </c>
      <c r="AF13" s="12" t="e">
        <f>ВВ!#REF!*0.85</f>
        <v>#REF!</v>
      </c>
      <c r="AG13" s="12" t="e">
        <f>ВВ!#REF!*0.85</f>
        <v>#REF!</v>
      </c>
      <c r="AH13" s="12" t="e">
        <f>ВВ!#REF!*0.85</f>
        <v>#REF!</v>
      </c>
      <c r="AI13" s="12" t="e">
        <f>ВВ!#REF!*0.85</f>
        <v>#REF!</v>
      </c>
      <c r="AJ13" s="12" t="e">
        <f>ВВ!#REF!*0.85</f>
        <v>#REF!</v>
      </c>
      <c r="AK13" s="12" t="e">
        <f>ВВ!#REF!*0.85</f>
        <v>#REF!</v>
      </c>
      <c r="AL13" s="12" t="e">
        <f>ВВ!#REF!*0.85</f>
        <v>#REF!</v>
      </c>
      <c r="AM13" s="12" t="e">
        <f>ВВ!#REF!*0.85</f>
        <v>#REF!</v>
      </c>
      <c r="AN13" s="12" t="e">
        <f>ВВ!#REF!*0.85</f>
        <v>#REF!</v>
      </c>
      <c r="AO13" s="12" t="e">
        <f>ВВ!#REF!*0.85</f>
        <v>#REF!</v>
      </c>
      <c r="AP13" s="12" t="e">
        <f>ВВ!#REF!*0.85</f>
        <v>#REF!</v>
      </c>
      <c r="AQ13" s="12" t="e">
        <f>ВВ!#REF!*0.85</f>
        <v>#REF!</v>
      </c>
      <c r="AR13" s="12" t="e">
        <f>ВВ!#REF!*0.85</f>
        <v>#REF!</v>
      </c>
      <c r="AS13" s="12" t="e">
        <f>ВВ!#REF!*0.85</f>
        <v>#REF!</v>
      </c>
      <c r="AT13" s="12" t="e">
        <f>ВВ!#REF!*0.85</f>
        <v>#REF!</v>
      </c>
      <c r="AU13" s="12" t="e">
        <f>ВВ!#REF!*0.85</f>
        <v>#REF!</v>
      </c>
      <c r="AV13" s="12" t="e">
        <f>ВВ!#REF!*0.85</f>
        <v>#REF!</v>
      </c>
      <c r="AW13" s="12" t="e">
        <f>ВВ!#REF!*0.85</f>
        <v>#REF!</v>
      </c>
      <c r="AX13" s="12" t="e">
        <f>ВВ!#REF!*0.85</f>
        <v>#REF!</v>
      </c>
      <c r="AY13" s="12" t="e">
        <f>ВВ!#REF!*0.85</f>
        <v>#REF!</v>
      </c>
      <c r="AZ13" s="12" t="e">
        <f>ВВ!#REF!*0.85</f>
        <v>#REF!</v>
      </c>
      <c r="BA13" s="12" t="e">
        <f>ВВ!#REF!*0.85</f>
        <v>#REF!</v>
      </c>
      <c r="BB13" s="12" t="e">
        <f>ВВ!#REF!*0.85</f>
        <v>#REF!</v>
      </c>
      <c r="BC13" s="12" t="e">
        <f>ВВ!#REF!*0.85</f>
        <v>#REF!</v>
      </c>
      <c r="BD13" s="12" t="e">
        <f>ВВ!#REF!*0.85</f>
        <v>#REF!</v>
      </c>
      <c r="BE13" s="12" t="e">
        <f>ВВ!#REF!*0.85</f>
        <v>#REF!</v>
      </c>
    </row>
    <row r="14" spans="1:57" s="3" customFormat="1" ht="12" customHeight="1">
      <c r="A14" s="12" t="s">
        <v>73</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4" customFormat="1" ht="12" customHeight="1">
      <c r="A15" s="13">
        <v>1</v>
      </c>
      <c r="B15" s="12" t="e">
        <f>ВВ!#REF!*0.85</f>
        <v>#REF!</v>
      </c>
      <c r="C15" s="12" t="e">
        <f>ВВ!#REF!*0.85</f>
        <v>#REF!</v>
      </c>
      <c r="D15" s="12" t="e">
        <f>ВВ!#REF!*0.85</f>
        <v>#REF!</v>
      </c>
      <c r="E15" s="12" t="e">
        <f>ВВ!#REF!*0.85</f>
        <v>#REF!</v>
      </c>
      <c r="F15" s="12" t="e">
        <f>ВВ!#REF!*0.85</f>
        <v>#REF!</v>
      </c>
      <c r="G15" s="12" t="e">
        <f>ВВ!#REF!*0.85</f>
        <v>#REF!</v>
      </c>
      <c r="H15" s="12" t="e">
        <f>ВВ!#REF!*0.85</f>
        <v>#REF!</v>
      </c>
      <c r="I15" s="12" t="e">
        <f>ВВ!#REF!*0.85</f>
        <v>#REF!</v>
      </c>
      <c r="J15" s="12" t="e">
        <f>ВВ!#REF!*0.85</f>
        <v>#REF!</v>
      </c>
      <c r="K15" s="12" t="e">
        <f>ВВ!#REF!*0.85</f>
        <v>#REF!</v>
      </c>
      <c r="L15" s="12" t="e">
        <f>ВВ!#REF!*0.85</f>
        <v>#REF!</v>
      </c>
      <c r="M15" s="12" t="e">
        <f>ВВ!#REF!*0.85</f>
        <v>#REF!</v>
      </c>
      <c r="N15" s="12" t="e">
        <f>ВВ!#REF!*0.85</f>
        <v>#REF!</v>
      </c>
      <c r="O15" s="12" t="e">
        <f>ВВ!#REF!*0.85</f>
        <v>#REF!</v>
      </c>
      <c r="P15" s="12" t="e">
        <f>ВВ!#REF!*0.85</f>
        <v>#REF!</v>
      </c>
      <c r="Q15" s="12" t="e">
        <f>ВВ!#REF!*0.85</f>
        <v>#REF!</v>
      </c>
      <c r="R15" s="12" t="e">
        <f>ВВ!#REF!*0.85</f>
        <v>#REF!</v>
      </c>
      <c r="S15" s="12" t="e">
        <f>ВВ!#REF!*0.85</f>
        <v>#REF!</v>
      </c>
      <c r="T15" s="12" t="e">
        <f>ВВ!#REF!*0.85</f>
        <v>#REF!</v>
      </c>
      <c r="U15" s="12" t="e">
        <f>ВВ!#REF!*0.85</f>
        <v>#REF!</v>
      </c>
      <c r="V15" s="12" t="e">
        <f>ВВ!#REF!*0.85</f>
        <v>#REF!</v>
      </c>
      <c r="W15" s="12" t="e">
        <f>ВВ!#REF!*0.85</f>
        <v>#REF!</v>
      </c>
      <c r="X15" s="12" t="e">
        <f>ВВ!#REF!*0.85</f>
        <v>#REF!</v>
      </c>
      <c r="Y15" s="12" t="e">
        <f>ВВ!#REF!*0.85</f>
        <v>#REF!</v>
      </c>
      <c r="Z15" s="12" t="e">
        <f>ВВ!#REF!*0.85</f>
        <v>#REF!</v>
      </c>
      <c r="AA15" s="12" t="e">
        <f>ВВ!#REF!*0.85</f>
        <v>#REF!</v>
      </c>
      <c r="AB15" s="12" t="e">
        <f>ВВ!#REF!*0.85</f>
        <v>#REF!</v>
      </c>
      <c r="AC15" s="12" t="e">
        <f>ВВ!#REF!*0.85</f>
        <v>#REF!</v>
      </c>
      <c r="AD15" s="12" t="e">
        <f>ВВ!#REF!*0.85</f>
        <v>#REF!</v>
      </c>
      <c r="AE15" s="12" t="e">
        <f>ВВ!#REF!*0.85</f>
        <v>#REF!</v>
      </c>
      <c r="AF15" s="12" t="e">
        <f>ВВ!#REF!*0.85</f>
        <v>#REF!</v>
      </c>
      <c r="AG15" s="12" t="e">
        <f>ВВ!#REF!*0.85</f>
        <v>#REF!</v>
      </c>
      <c r="AH15" s="12" t="e">
        <f>ВВ!#REF!*0.85</f>
        <v>#REF!</v>
      </c>
      <c r="AI15" s="12" t="e">
        <f>ВВ!#REF!*0.85</f>
        <v>#REF!</v>
      </c>
      <c r="AJ15" s="12" t="e">
        <f>ВВ!#REF!*0.85</f>
        <v>#REF!</v>
      </c>
      <c r="AK15" s="12" t="e">
        <f>ВВ!#REF!*0.85</f>
        <v>#REF!</v>
      </c>
      <c r="AL15" s="12" t="e">
        <f>ВВ!#REF!*0.85</f>
        <v>#REF!</v>
      </c>
      <c r="AM15" s="12" t="e">
        <f>ВВ!#REF!*0.85</f>
        <v>#REF!</v>
      </c>
      <c r="AN15" s="12" t="e">
        <f>ВВ!#REF!*0.85</f>
        <v>#REF!</v>
      </c>
      <c r="AO15" s="12" t="e">
        <f>ВВ!#REF!*0.85</f>
        <v>#REF!</v>
      </c>
      <c r="AP15" s="12" t="e">
        <f>ВВ!#REF!*0.85</f>
        <v>#REF!</v>
      </c>
      <c r="AQ15" s="12" t="e">
        <f>ВВ!#REF!*0.85</f>
        <v>#REF!</v>
      </c>
      <c r="AR15" s="12" t="e">
        <f>ВВ!#REF!*0.85</f>
        <v>#REF!</v>
      </c>
      <c r="AS15" s="12" t="e">
        <f>ВВ!#REF!*0.85</f>
        <v>#REF!</v>
      </c>
      <c r="AT15" s="12" t="e">
        <f>ВВ!#REF!*0.85</f>
        <v>#REF!</v>
      </c>
      <c r="AU15" s="12" t="e">
        <f>ВВ!#REF!*0.85</f>
        <v>#REF!</v>
      </c>
      <c r="AV15" s="12" t="e">
        <f>ВВ!#REF!*0.85</f>
        <v>#REF!</v>
      </c>
      <c r="AW15" s="12" t="e">
        <f>ВВ!#REF!*0.85</f>
        <v>#REF!</v>
      </c>
      <c r="AX15" s="12" t="e">
        <f>ВВ!#REF!*0.85</f>
        <v>#REF!</v>
      </c>
      <c r="AY15" s="12" t="e">
        <f>ВВ!#REF!*0.85</f>
        <v>#REF!</v>
      </c>
      <c r="AZ15" s="12" t="e">
        <f>ВВ!#REF!*0.85</f>
        <v>#REF!</v>
      </c>
      <c r="BA15" s="12" t="e">
        <f>ВВ!#REF!*0.85</f>
        <v>#REF!</v>
      </c>
      <c r="BB15" s="12" t="e">
        <f>ВВ!#REF!*0.85</f>
        <v>#REF!</v>
      </c>
      <c r="BC15" s="12" t="e">
        <f>ВВ!#REF!*0.85</f>
        <v>#REF!</v>
      </c>
      <c r="BD15" s="12" t="e">
        <f>ВВ!#REF!*0.85</f>
        <v>#REF!</v>
      </c>
      <c r="BE15" s="12" t="e">
        <f>ВВ!#REF!*0.85</f>
        <v>#REF!</v>
      </c>
    </row>
    <row r="16" spans="1:57" s="4" customFormat="1" ht="12" customHeight="1">
      <c r="A16" s="60">
        <v>2</v>
      </c>
      <c r="B16" s="12" t="e">
        <f>ВВ!#REF!*0.85</f>
        <v>#REF!</v>
      </c>
      <c r="C16" s="12" t="e">
        <f>ВВ!#REF!*0.85</f>
        <v>#REF!</v>
      </c>
      <c r="D16" s="12" t="e">
        <f>ВВ!#REF!*0.85</f>
        <v>#REF!</v>
      </c>
      <c r="E16" s="12" t="e">
        <f>ВВ!#REF!*0.85</f>
        <v>#REF!</v>
      </c>
      <c r="F16" s="12" t="e">
        <f>ВВ!#REF!*0.85</f>
        <v>#REF!</v>
      </c>
      <c r="G16" s="12" t="e">
        <f>ВВ!#REF!*0.85</f>
        <v>#REF!</v>
      </c>
      <c r="H16" s="12" t="e">
        <f>ВВ!#REF!*0.85</f>
        <v>#REF!</v>
      </c>
      <c r="I16" s="12" t="e">
        <f>ВВ!#REF!*0.85</f>
        <v>#REF!</v>
      </c>
      <c r="J16" s="12" t="e">
        <f>ВВ!#REF!*0.85</f>
        <v>#REF!</v>
      </c>
      <c r="K16" s="12" t="e">
        <f>ВВ!#REF!*0.85</f>
        <v>#REF!</v>
      </c>
      <c r="L16" s="12" t="e">
        <f>ВВ!#REF!*0.85</f>
        <v>#REF!</v>
      </c>
      <c r="M16" s="12" t="e">
        <f>ВВ!#REF!*0.85</f>
        <v>#REF!</v>
      </c>
      <c r="N16" s="12" t="e">
        <f>ВВ!#REF!*0.85</f>
        <v>#REF!</v>
      </c>
      <c r="O16" s="12" t="e">
        <f>ВВ!#REF!*0.85</f>
        <v>#REF!</v>
      </c>
      <c r="P16" s="12" t="e">
        <f>ВВ!#REF!*0.85</f>
        <v>#REF!</v>
      </c>
      <c r="Q16" s="12" t="e">
        <f>ВВ!#REF!*0.85</f>
        <v>#REF!</v>
      </c>
      <c r="R16" s="12" t="e">
        <f>ВВ!#REF!*0.85</f>
        <v>#REF!</v>
      </c>
      <c r="S16" s="12" t="e">
        <f>ВВ!#REF!*0.85</f>
        <v>#REF!</v>
      </c>
      <c r="T16" s="12" t="e">
        <f>ВВ!#REF!*0.85</f>
        <v>#REF!</v>
      </c>
      <c r="U16" s="12" t="e">
        <f>ВВ!#REF!*0.85</f>
        <v>#REF!</v>
      </c>
      <c r="V16" s="12" t="e">
        <f>ВВ!#REF!*0.85</f>
        <v>#REF!</v>
      </c>
      <c r="W16" s="12" t="e">
        <f>ВВ!#REF!*0.85</f>
        <v>#REF!</v>
      </c>
      <c r="X16" s="12" t="e">
        <f>ВВ!#REF!*0.85</f>
        <v>#REF!</v>
      </c>
      <c r="Y16" s="12" t="e">
        <f>ВВ!#REF!*0.85</f>
        <v>#REF!</v>
      </c>
      <c r="Z16" s="12" t="e">
        <f>ВВ!#REF!*0.85</f>
        <v>#REF!</v>
      </c>
      <c r="AA16" s="12" t="e">
        <f>ВВ!#REF!*0.85</f>
        <v>#REF!</v>
      </c>
      <c r="AB16" s="12" t="e">
        <f>ВВ!#REF!*0.85</f>
        <v>#REF!</v>
      </c>
      <c r="AC16" s="12" t="e">
        <f>ВВ!#REF!*0.85</f>
        <v>#REF!</v>
      </c>
      <c r="AD16" s="12" t="e">
        <f>ВВ!#REF!*0.85</f>
        <v>#REF!</v>
      </c>
      <c r="AE16" s="12" t="e">
        <f>ВВ!#REF!*0.85</f>
        <v>#REF!</v>
      </c>
      <c r="AF16" s="12" t="e">
        <f>ВВ!#REF!*0.85</f>
        <v>#REF!</v>
      </c>
      <c r="AG16" s="12" t="e">
        <f>ВВ!#REF!*0.85</f>
        <v>#REF!</v>
      </c>
      <c r="AH16" s="12" t="e">
        <f>ВВ!#REF!*0.85</f>
        <v>#REF!</v>
      </c>
      <c r="AI16" s="12" t="e">
        <f>ВВ!#REF!*0.85</f>
        <v>#REF!</v>
      </c>
      <c r="AJ16" s="12" t="e">
        <f>ВВ!#REF!*0.85</f>
        <v>#REF!</v>
      </c>
      <c r="AK16" s="12" t="e">
        <f>ВВ!#REF!*0.85</f>
        <v>#REF!</v>
      </c>
      <c r="AL16" s="12" t="e">
        <f>ВВ!#REF!*0.85</f>
        <v>#REF!</v>
      </c>
      <c r="AM16" s="12" t="e">
        <f>ВВ!#REF!*0.85</f>
        <v>#REF!</v>
      </c>
      <c r="AN16" s="12" t="e">
        <f>ВВ!#REF!*0.85</f>
        <v>#REF!</v>
      </c>
      <c r="AO16" s="12" t="e">
        <f>ВВ!#REF!*0.85</f>
        <v>#REF!</v>
      </c>
      <c r="AP16" s="12" t="e">
        <f>ВВ!#REF!*0.85</f>
        <v>#REF!</v>
      </c>
      <c r="AQ16" s="12" t="e">
        <f>ВВ!#REF!*0.85</f>
        <v>#REF!</v>
      </c>
      <c r="AR16" s="12" t="e">
        <f>ВВ!#REF!*0.85</f>
        <v>#REF!</v>
      </c>
      <c r="AS16" s="12" t="e">
        <f>ВВ!#REF!*0.85</f>
        <v>#REF!</v>
      </c>
      <c r="AT16" s="12" t="e">
        <f>ВВ!#REF!*0.85</f>
        <v>#REF!</v>
      </c>
      <c r="AU16" s="12" t="e">
        <f>ВВ!#REF!*0.85</f>
        <v>#REF!</v>
      </c>
      <c r="AV16" s="12" t="e">
        <f>ВВ!#REF!*0.85</f>
        <v>#REF!</v>
      </c>
      <c r="AW16" s="12" t="e">
        <f>ВВ!#REF!*0.85</f>
        <v>#REF!</v>
      </c>
      <c r="AX16" s="12" t="e">
        <f>ВВ!#REF!*0.85</f>
        <v>#REF!</v>
      </c>
      <c r="AY16" s="12" t="e">
        <f>ВВ!#REF!*0.85</f>
        <v>#REF!</v>
      </c>
      <c r="AZ16" s="12" t="e">
        <f>ВВ!#REF!*0.85</f>
        <v>#REF!</v>
      </c>
      <c r="BA16" s="12" t="e">
        <f>ВВ!#REF!*0.85</f>
        <v>#REF!</v>
      </c>
      <c r="BB16" s="12" t="e">
        <f>ВВ!#REF!*0.85</f>
        <v>#REF!</v>
      </c>
      <c r="BC16" s="12" t="e">
        <f>ВВ!#REF!*0.85</f>
        <v>#REF!</v>
      </c>
      <c r="BD16" s="12" t="e">
        <f>ВВ!#REF!*0.85</f>
        <v>#REF!</v>
      </c>
      <c r="BE16" s="12" t="e">
        <f>ВВ!#REF!*0.85</f>
        <v>#REF!</v>
      </c>
    </row>
    <row r="17" spans="1:57" s="4" customFormat="1" ht="12" customHeight="1">
      <c r="A17" s="61" t="s">
        <v>74</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4" customFormat="1" ht="12" customHeight="1">
      <c r="A18" s="13">
        <v>1</v>
      </c>
      <c r="B18" s="12" t="e">
        <f>ВВ!#REF!*0.85</f>
        <v>#REF!</v>
      </c>
      <c r="C18" s="12" t="e">
        <f>ВВ!#REF!*0.85</f>
        <v>#REF!</v>
      </c>
      <c r="D18" s="12" t="e">
        <f>ВВ!#REF!*0.85</f>
        <v>#REF!</v>
      </c>
      <c r="E18" s="12" t="e">
        <f>ВВ!#REF!*0.85</f>
        <v>#REF!</v>
      </c>
      <c r="F18" s="12" t="e">
        <f>ВВ!#REF!*0.85</f>
        <v>#REF!</v>
      </c>
      <c r="G18" s="12" t="e">
        <f>ВВ!#REF!*0.85</f>
        <v>#REF!</v>
      </c>
      <c r="H18" s="12" t="e">
        <f>ВВ!#REF!*0.85</f>
        <v>#REF!</v>
      </c>
      <c r="I18" s="12" t="e">
        <f>ВВ!#REF!*0.85</f>
        <v>#REF!</v>
      </c>
      <c r="J18" s="12" t="e">
        <f>ВВ!#REF!*0.85</f>
        <v>#REF!</v>
      </c>
      <c r="K18" s="12" t="e">
        <f>ВВ!#REF!*0.85</f>
        <v>#REF!</v>
      </c>
      <c r="L18" s="12" t="e">
        <f>ВВ!#REF!*0.85</f>
        <v>#REF!</v>
      </c>
      <c r="M18" s="12" t="e">
        <f>ВВ!#REF!*0.85</f>
        <v>#REF!</v>
      </c>
      <c r="N18" s="12" t="e">
        <f>ВВ!#REF!*0.85</f>
        <v>#REF!</v>
      </c>
      <c r="O18" s="12" t="e">
        <f>ВВ!#REF!*0.85</f>
        <v>#REF!</v>
      </c>
      <c r="P18" s="12" t="e">
        <f>ВВ!#REF!*0.85</f>
        <v>#REF!</v>
      </c>
      <c r="Q18" s="12" t="e">
        <f>ВВ!#REF!*0.85</f>
        <v>#REF!</v>
      </c>
      <c r="R18" s="12" t="e">
        <f>ВВ!#REF!*0.85</f>
        <v>#REF!</v>
      </c>
      <c r="S18" s="12" t="e">
        <f>ВВ!#REF!*0.85</f>
        <v>#REF!</v>
      </c>
      <c r="T18" s="12" t="e">
        <f>ВВ!#REF!*0.85</f>
        <v>#REF!</v>
      </c>
      <c r="U18" s="12" t="e">
        <f>ВВ!#REF!*0.85</f>
        <v>#REF!</v>
      </c>
      <c r="V18" s="12" t="e">
        <f>ВВ!#REF!*0.85</f>
        <v>#REF!</v>
      </c>
      <c r="W18" s="12" t="e">
        <f>ВВ!#REF!*0.85</f>
        <v>#REF!</v>
      </c>
      <c r="X18" s="12" t="e">
        <f>ВВ!#REF!*0.85</f>
        <v>#REF!</v>
      </c>
      <c r="Y18" s="12" t="e">
        <f>ВВ!#REF!*0.85</f>
        <v>#REF!</v>
      </c>
      <c r="Z18" s="12" t="e">
        <f>ВВ!#REF!*0.85</f>
        <v>#REF!</v>
      </c>
      <c r="AA18" s="12" t="e">
        <f>ВВ!#REF!*0.85</f>
        <v>#REF!</v>
      </c>
      <c r="AB18" s="12" t="e">
        <f>ВВ!#REF!*0.85</f>
        <v>#REF!</v>
      </c>
      <c r="AC18" s="12" t="e">
        <f>ВВ!#REF!*0.85</f>
        <v>#REF!</v>
      </c>
      <c r="AD18" s="12" t="e">
        <f>ВВ!#REF!*0.85</f>
        <v>#REF!</v>
      </c>
      <c r="AE18" s="12" t="e">
        <f>ВВ!#REF!*0.85</f>
        <v>#REF!</v>
      </c>
      <c r="AF18" s="12" t="e">
        <f>ВВ!#REF!*0.85</f>
        <v>#REF!</v>
      </c>
      <c r="AG18" s="12" t="e">
        <f>ВВ!#REF!*0.85</f>
        <v>#REF!</v>
      </c>
      <c r="AH18" s="12" t="e">
        <f>ВВ!#REF!*0.85</f>
        <v>#REF!</v>
      </c>
      <c r="AI18" s="12" t="e">
        <f>ВВ!#REF!*0.85</f>
        <v>#REF!</v>
      </c>
      <c r="AJ18" s="12" t="e">
        <f>ВВ!#REF!*0.85</f>
        <v>#REF!</v>
      </c>
      <c r="AK18" s="12" t="e">
        <f>ВВ!#REF!*0.85</f>
        <v>#REF!</v>
      </c>
      <c r="AL18" s="12" t="e">
        <f>ВВ!#REF!*0.85</f>
        <v>#REF!</v>
      </c>
      <c r="AM18" s="12" t="e">
        <f>ВВ!#REF!*0.85</f>
        <v>#REF!</v>
      </c>
      <c r="AN18" s="12" t="e">
        <f>ВВ!#REF!*0.85</f>
        <v>#REF!</v>
      </c>
      <c r="AO18" s="12" t="e">
        <f>ВВ!#REF!*0.85</f>
        <v>#REF!</v>
      </c>
      <c r="AP18" s="12" t="e">
        <f>ВВ!#REF!*0.85</f>
        <v>#REF!</v>
      </c>
      <c r="AQ18" s="12" t="e">
        <f>ВВ!#REF!*0.85</f>
        <v>#REF!</v>
      </c>
      <c r="AR18" s="12" t="e">
        <f>ВВ!#REF!*0.85</f>
        <v>#REF!</v>
      </c>
      <c r="AS18" s="12" t="e">
        <f>ВВ!#REF!*0.85</f>
        <v>#REF!</v>
      </c>
      <c r="AT18" s="12" t="e">
        <f>ВВ!#REF!*0.85</f>
        <v>#REF!</v>
      </c>
      <c r="AU18" s="12" t="e">
        <f>ВВ!#REF!*0.85</f>
        <v>#REF!</v>
      </c>
      <c r="AV18" s="12" t="e">
        <f>ВВ!#REF!*0.85</f>
        <v>#REF!</v>
      </c>
      <c r="AW18" s="12" t="e">
        <f>ВВ!#REF!*0.85</f>
        <v>#REF!</v>
      </c>
      <c r="AX18" s="12" t="e">
        <f>ВВ!#REF!*0.85</f>
        <v>#REF!</v>
      </c>
      <c r="AY18" s="12" t="e">
        <f>ВВ!#REF!*0.85</f>
        <v>#REF!</v>
      </c>
      <c r="AZ18" s="12" t="e">
        <f>ВВ!#REF!*0.85</f>
        <v>#REF!</v>
      </c>
      <c r="BA18" s="12" t="e">
        <f>ВВ!#REF!*0.85</f>
        <v>#REF!</v>
      </c>
      <c r="BB18" s="12" t="e">
        <f>ВВ!#REF!*0.85</f>
        <v>#REF!</v>
      </c>
      <c r="BC18" s="12" t="e">
        <f>ВВ!#REF!*0.85</f>
        <v>#REF!</v>
      </c>
      <c r="BD18" s="12" t="e">
        <f>ВВ!#REF!*0.85</f>
        <v>#REF!</v>
      </c>
      <c r="BE18" s="12" t="e">
        <f>ВВ!#REF!*0.85</f>
        <v>#REF!</v>
      </c>
    </row>
    <row r="19" spans="1:57" s="4" customFormat="1" ht="12" customHeight="1">
      <c r="A19" s="60">
        <v>2</v>
      </c>
      <c r="B19" s="12" t="e">
        <f>ВВ!#REF!*0.85</f>
        <v>#REF!</v>
      </c>
      <c r="C19" s="12" t="e">
        <f>ВВ!#REF!*0.85</f>
        <v>#REF!</v>
      </c>
      <c r="D19" s="12" t="e">
        <f>ВВ!#REF!*0.85</f>
        <v>#REF!</v>
      </c>
      <c r="E19" s="12" t="e">
        <f>ВВ!#REF!*0.85</f>
        <v>#REF!</v>
      </c>
      <c r="F19" s="12" t="e">
        <f>ВВ!#REF!*0.85</f>
        <v>#REF!</v>
      </c>
      <c r="G19" s="12" t="e">
        <f>ВВ!#REF!*0.85</f>
        <v>#REF!</v>
      </c>
      <c r="H19" s="12" t="e">
        <f>ВВ!#REF!*0.85</f>
        <v>#REF!</v>
      </c>
      <c r="I19" s="12" t="e">
        <f>ВВ!#REF!*0.85</f>
        <v>#REF!</v>
      </c>
      <c r="J19" s="12" t="e">
        <f>ВВ!#REF!*0.85</f>
        <v>#REF!</v>
      </c>
      <c r="K19" s="12" t="e">
        <f>ВВ!#REF!*0.85</f>
        <v>#REF!</v>
      </c>
      <c r="L19" s="12" t="e">
        <f>ВВ!#REF!*0.85</f>
        <v>#REF!</v>
      </c>
      <c r="M19" s="12" t="e">
        <f>ВВ!#REF!*0.85</f>
        <v>#REF!</v>
      </c>
      <c r="N19" s="12" t="e">
        <f>ВВ!#REF!*0.85</f>
        <v>#REF!</v>
      </c>
      <c r="O19" s="12" t="e">
        <f>ВВ!#REF!*0.85</f>
        <v>#REF!</v>
      </c>
      <c r="P19" s="12" t="e">
        <f>ВВ!#REF!*0.85</f>
        <v>#REF!</v>
      </c>
      <c r="Q19" s="12" t="e">
        <f>ВВ!#REF!*0.85</f>
        <v>#REF!</v>
      </c>
      <c r="R19" s="12" t="e">
        <f>ВВ!#REF!*0.85</f>
        <v>#REF!</v>
      </c>
      <c r="S19" s="12" t="e">
        <f>ВВ!#REF!*0.85</f>
        <v>#REF!</v>
      </c>
      <c r="T19" s="12" t="e">
        <f>ВВ!#REF!*0.85</f>
        <v>#REF!</v>
      </c>
      <c r="U19" s="12" t="e">
        <f>ВВ!#REF!*0.85</f>
        <v>#REF!</v>
      </c>
      <c r="V19" s="12" t="e">
        <f>ВВ!#REF!*0.85</f>
        <v>#REF!</v>
      </c>
      <c r="W19" s="12" t="e">
        <f>ВВ!#REF!*0.85</f>
        <v>#REF!</v>
      </c>
      <c r="X19" s="12" t="e">
        <f>ВВ!#REF!*0.85</f>
        <v>#REF!</v>
      </c>
      <c r="Y19" s="12" t="e">
        <f>ВВ!#REF!*0.85</f>
        <v>#REF!</v>
      </c>
      <c r="Z19" s="12" t="e">
        <f>ВВ!#REF!*0.85</f>
        <v>#REF!</v>
      </c>
      <c r="AA19" s="12" t="e">
        <f>ВВ!#REF!*0.85</f>
        <v>#REF!</v>
      </c>
      <c r="AB19" s="12" t="e">
        <f>ВВ!#REF!*0.85</f>
        <v>#REF!</v>
      </c>
      <c r="AC19" s="12" t="e">
        <f>ВВ!#REF!*0.85</f>
        <v>#REF!</v>
      </c>
      <c r="AD19" s="12" t="e">
        <f>ВВ!#REF!*0.85</f>
        <v>#REF!</v>
      </c>
      <c r="AE19" s="12" t="e">
        <f>ВВ!#REF!*0.85</f>
        <v>#REF!</v>
      </c>
      <c r="AF19" s="12" t="e">
        <f>ВВ!#REF!*0.85</f>
        <v>#REF!</v>
      </c>
      <c r="AG19" s="12" t="e">
        <f>ВВ!#REF!*0.85</f>
        <v>#REF!</v>
      </c>
      <c r="AH19" s="12" t="e">
        <f>ВВ!#REF!*0.85</f>
        <v>#REF!</v>
      </c>
      <c r="AI19" s="12" t="e">
        <f>ВВ!#REF!*0.85</f>
        <v>#REF!</v>
      </c>
      <c r="AJ19" s="12" t="e">
        <f>ВВ!#REF!*0.85</f>
        <v>#REF!</v>
      </c>
      <c r="AK19" s="12" t="e">
        <f>ВВ!#REF!*0.85</f>
        <v>#REF!</v>
      </c>
      <c r="AL19" s="12" t="e">
        <f>ВВ!#REF!*0.85</f>
        <v>#REF!</v>
      </c>
      <c r="AM19" s="12" t="e">
        <f>ВВ!#REF!*0.85</f>
        <v>#REF!</v>
      </c>
      <c r="AN19" s="12" t="e">
        <f>ВВ!#REF!*0.85</f>
        <v>#REF!</v>
      </c>
      <c r="AO19" s="12" t="e">
        <f>ВВ!#REF!*0.85</f>
        <v>#REF!</v>
      </c>
      <c r="AP19" s="12" t="e">
        <f>ВВ!#REF!*0.85</f>
        <v>#REF!</v>
      </c>
      <c r="AQ19" s="12" t="e">
        <f>ВВ!#REF!*0.85</f>
        <v>#REF!</v>
      </c>
      <c r="AR19" s="12" t="e">
        <f>ВВ!#REF!*0.85</f>
        <v>#REF!</v>
      </c>
      <c r="AS19" s="12" t="e">
        <f>ВВ!#REF!*0.85</f>
        <v>#REF!</v>
      </c>
      <c r="AT19" s="12" t="e">
        <f>ВВ!#REF!*0.85</f>
        <v>#REF!</v>
      </c>
      <c r="AU19" s="12" t="e">
        <f>ВВ!#REF!*0.85</f>
        <v>#REF!</v>
      </c>
      <c r="AV19" s="12" t="e">
        <f>ВВ!#REF!*0.85</f>
        <v>#REF!</v>
      </c>
      <c r="AW19" s="12" t="e">
        <f>ВВ!#REF!*0.85</f>
        <v>#REF!</v>
      </c>
      <c r="AX19" s="12" t="e">
        <f>ВВ!#REF!*0.85</f>
        <v>#REF!</v>
      </c>
      <c r="AY19" s="12" t="e">
        <f>ВВ!#REF!*0.85</f>
        <v>#REF!</v>
      </c>
      <c r="AZ19" s="12" t="e">
        <f>ВВ!#REF!*0.85</f>
        <v>#REF!</v>
      </c>
      <c r="BA19" s="12" t="e">
        <f>ВВ!#REF!*0.85</f>
        <v>#REF!</v>
      </c>
      <c r="BB19" s="12" t="e">
        <f>ВВ!#REF!*0.85</f>
        <v>#REF!</v>
      </c>
      <c r="BC19" s="12" t="e">
        <f>ВВ!#REF!*0.85</f>
        <v>#REF!</v>
      </c>
      <c r="BD19" s="12" t="e">
        <f>ВВ!#REF!*0.85</f>
        <v>#REF!</v>
      </c>
      <c r="BE19" s="12" t="e">
        <f>ВВ!#REF!*0.85</f>
        <v>#REF!</v>
      </c>
    </row>
    <row r="20" spans="1:57" s="4" customFormat="1" ht="12" customHeight="1">
      <c r="A20" s="60">
        <v>3</v>
      </c>
      <c r="B20" s="12" t="e">
        <f>ВВ!#REF!*0.85</f>
        <v>#REF!</v>
      </c>
      <c r="C20" s="12" t="e">
        <f>ВВ!#REF!*0.85</f>
        <v>#REF!</v>
      </c>
      <c r="D20" s="12" t="e">
        <f>ВВ!#REF!*0.85</f>
        <v>#REF!</v>
      </c>
      <c r="E20" s="12" t="e">
        <f>ВВ!#REF!*0.85</f>
        <v>#REF!</v>
      </c>
      <c r="F20" s="12" t="e">
        <f>ВВ!#REF!*0.85</f>
        <v>#REF!</v>
      </c>
      <c r="G20" s="12" t="e">
        <f>ВВ!#REF!*0.85</f>
        <v>#REF!</v>
      </c>
      <c r="H20" s="12" t="e">
        <f>ВВ!#REF!*0.85</f>
        <v>#REF!</v>
      </c>
      <c r="I20" s="12" t="e">
        <f>ВВ!#REF!*0.85</f>
        <v>#REF!</v>
      </c>
      <c r="J20" s="12" t="e">
        <f>ВВ!#REF!*0.85</f>
        <v>#REF!</v>
      </c>
      <c r="K20" s="12" t="e">
        <f>ВВ!#REF!*0.85</f>
        <v>#REF!</v>
      </c>
      <c r="L20" s="12" t="e">
        <f>ВВ!#REF!*0.85</f>
        <v>#REF!</v>
      </c>
      <c r="M20" s="12" t="e">
        <f>ВВ!#REF!*0.85</f>
        <v>#REF!</v>
      </c>
      <c r="N20" s="12" t="e">
        <f>ВВ!#REF!*0.85</f>
        <v>#REF!</v>
      </c>
      <c r="O20" s="12" t="e">
        <f>ВВ!#REF!*0.85</f>
        <v>#REF!</v>
      </c>
      <c r="P20" s="12" t="e">
        <f>ВВ!#REF!*0.85</f>
        <v>#REF!</v>
      </c>
      <c r="Q20" s="12" t="e">
        <f>ВВ!#REF!*0.85</f>
        <v>#REF!</v>
      </c>
      <c r="R20" s="12" t="e">
        <f>ВВ!#REF!*0.85</f>
        <v>#REF!</v>
      </c>
      <c r="S20" s="12" t="e">
        <f>ВВ!#REF!*0.85</f>
        <v>#REF!</v>
      </c>
      <c r="T20" s="12" t="e">
        <f>ВВ!#REF!*0.85</f>
        <v>#REF!</v>
      </c>
      <c r="U20" s="12" t="e">
        <f>ВВ!#REF!*0.85</f>
        <v>#REF!</v>
      </c>
      <c r="V20" s="12" t="e">
        <f>ВВ!#REF!*0.85</f>
        <v>#REF!</v>
      </c>
      <c r="W20" s="12" t="e">
        <f>ВВ!#REF!*0.85</f>
        <v>#REF!</v>
      </c>
      <c r="X20" s="12" t="e">
        <f>ВВ!#REF!*0.85</f>
        <v>#REF!</v>
      </c>
      <c r="Y20" s="12" t="e">
        <f>ВВ!#REF!*0.85</f>
        <v>#REF!</v>
      </c>
      <c r="Z20" s="12" t="e">
        <f>ВВ!#REF!*0.85</f>
        <v>#REF!</v>
      </c>
      <c r="AA20" s="12" t="e">
        <f>ВВ!#REF!*0.85</f>
        <v>#REF!</v>
      </c>
      <c r="AB20" s="12" t="e">
        <f>ВВ!#REF!*0.85</f>
        <v>#REF!</v>
      </c>
      <c r="AC20" s="12" t="e">
        <f>ВВ!#REF!*0.85</f>
        <v>#REF!</v>
      </c>
      <c r="AD20" s="12" t="e">
        <f>ВВ!#REF!*0.85</f>
        <v>#REF!</v>
      </c>
      <c r="AE20" s="12" t="e">
        <f>ВВ!#REF!*0.85</f>
        <v>#REF!</v>
      </c>
      <c r="AF20" s="12" t="e">
        <f>ВВ!#REF!*0.85</f>
        <v>#REF!</v>
      </c>
      <c r="AG20" s="12" t="e">
        <f>ВВ!#REF!*0.85</f>
        <v>#REF!</v>
      </c>
      <c r="AH20" s="12" t="e">
        <f>ВВ!#REF!*0.85</f>
        <v>#REF!</v>
      </c>
      <c r="AI20" s="12" t="e">
        <f>ВВ!#REF!*0.85</f>
        <v>#REF!</v>
      </c>
      <c r="AJ20" s="12" t="e">
        <f>ВВ!#REF!*0.85</f>
        <v>#REF!</v>
      </c>
      <c r="AK20" s="12" t="e">
        <f>ВВ!#REF!*0.85</f>
        <v>#REF!</v>
      </c>
      <c r="AL20" s="12" t="e">
        <f>ВВ!#REF!*0.85</f>
        <v>#REF!</v>
      </c>
      <c r="AM20" s="12" t="e">
        <f>ВВ!#REF!*0.85</f>
        <v>#REF!</v>
      </c>
      <c r="AN20" s="12" t="e">
        <f>ВВ!#REF!*0.85</f>
        <v>#REF!</v>
      </c>
      <c r="AO20" s="12" t="e">
        <f>ВВ!#REF!*0.85</f>
        <v>#REF!</v>
      </c>
      <c r="AP20" s="12" t="e">
        <f>ВВ!#REF!*0.85</f>
        <v>#REF!</v>
      </c>
      <c r="AQ20" s="12" t="e">
        <f>ВВ!#REF!*0.85</f>
        <v>#REF!</v>
      </c>
      <c r="AR20" s="12" t="e">
        <f>ВВ!#REF!*0.85</f>
        <v>#REF!</v>
      </c>
      <c r="AS20" s="12" t="e">
        <f>ВВ!#REF!*0.85</f>
        <v>#REF!</v>
      </c>
      <c r="AT20" s="12" t="e">
        <f>ВВ!#REF!*0.85</f>
        <v>#REF!</v>
      </c>
      <c r="AU20" s="12" t="e">
        <f>ВВ!#REF!*0.85</f>
        <v>#REF!</v>
      </c>
      <c r="AV20" s="12" t="e">
        <f>ВВ!#REF!*0.85</f>
        <v>#REF!</v>
      </c>
      <c r="AW20" s="12" t="e">
        <f>ВВ!#REF!*0.85</f>
        <v>#REF!</v>
      </c>
      <c r="AX20" s="12" t="e">
        <f>ВВ!#REF!*0.85</f>
        <v>#REF!</v>
      </c>
      <c r="AY20" s="12" t="e">
        <f>ВВ!#REF!*0.85</f>
        <v>#REF!</v>
      </c>
      <c r="AZ20" s="12" t="e">
        <f>ВВ!#REF!*0.85</f>
        <v>#REF!</v>
      </c>
      <c r="BA20" s="12" t="e">
        <f>ВВ!#REF!*0.85</f>
        <v>#REF!</v>
      </c>
      <c r="BB20" s="12" t="e">
        <f>ВВ!#REF!*0.85</f>
        <v>#REF!</v>
      </c>
      <c r="BC20" s="12" t="e">
        <f>ВВ!#REF!*0.85</f>
        <v>#REF!</v>
      </c>
      <c r="BD20" s="12" t="e">
        <f>ВВ!#REF!*0.85</f>
        <v>#REF!</v>
      </c>
      <c r="BE20" s="12" t="e">
        <f>ВВ!#REF!*0.85</f>
        <v>#REF!</v>
      </c>
    </row>
    <row r="21" spans="1:57" s="4" customFormat="1" ht="12" customHeight="1">
      <c r="A21" s="60">
        <v>4</v>
      </c>
      <c r="B21" s="12" t="e">
        <f>ВВ!#REF!*0.85</f>
        <v>#REF!</v>
      </c>
      <c r="C21" s="12" t="e">
        <f>ВВ!#REF!*0.85</f>
        <v>#REF!</v>
      </c>
      <c r="D21" s="12" t="e">
        <f>ВВ!#REF!*0.85</f>
        <v>#REF!</v>
      </c>
      <c r="E21" s="12" t="e">
        <f>ВВ!#REF!*0.85</f>
        <v>#REF!</v>
      </c>
      <c r="F21" s="12" t="e">
        <f>ВВ!#REF!*0.85</f>
        <v>#REF!</v>
      </c>
      <c r="G21" s="12" t="e">
        <f>ВВ!#REF!*0.85</f>
        <v>#REF!</v>
      </c>
      <c r="H21" s="12" t="e">
        <f>ВВ!#REF!*0.85</f>
        <v>#REF!</v>
      </c>
      <c r="I21" s="12" t="e">
        <f>ВВ!#REF!*0.85</f>
        <v>#REF!</v>
      </c>
      <c r="J21" s="12" t="e">
        <f>ВВ!#REF!*0.85</f>
        <v>#REF!</v>
      </c>
      <c r="K21" s="12" t="e">
        <f>ВВ!#REF!*0.85</f>
        <v>#REF!</v>
      </c>
      <c r="L21" s="12" t="e">
        <f>ВВ!#REF!*0.85</f>
        <v>#REF!</v>
      </c>
      <c r="M21" s="12" t="e">
        <f>ВВ!#REF!*0.85</f>
        <v>#REF!</v>
      </c>
      <c r="N21" s="12" t="e">
        <f>ВВ!#REF!*0.85</f>
        <v>#REF!</v>
      </c>
      <c r="O21" s="12" t="e">
        <f>ВВ!#REF!*0.85</f>
        <v>#REF!</v>
      </c>
      <c r="P21" s="12" t="e">
        <f>ВВ!#REF!*0.85</f>
        <v>#REF!</v>
      </c>
      <c r="Q21" s="12" t="e">
        <f>ВВ!#REF!*0.85</f>
        <v>#REF!</v>
      </c>
      <c r="R21" s="12" t="e">
        <f>ВВ!#REF!*0.85</f>
        <v>#REF!</v>
      </c>
      <c r="S21" s="12" t="e">
        <f>ВВ!#REF!*0.85</f>
        <v>#REF!</v>
      </c>
      <c r="T21" s="12" t="e">
        <f>ВВ!#REF!*0.85</f>
        <v>#REF!</v>
      </c>
      <c r="U21" s="12" t="e">
        <f>ВВ!#REF!*0.85</f>
        <v>#REF!</v>
      </c>
      <c r="V21" s="12" t="e">
        <f>ВВ!#REF!*0.85</f>
        <v>#REF!</v>
      </c>
      <c r="W21" s="12" t="e">
        <f>ВВ!#REF!*0.85</f>
        <v>#REF!</v>
      </c>
      <c r="X21" s="12" t="e">
        <f>ВВ!#REF!*0.85</f>
        <v>#REF!</v>
      </c>
      <c r="Y21" s="12" t="e">
        <f>ВВ!#REF!*0.85</f>
        <v>#REF!</v>
      </c>
      <c r="Z21" s="12" t="e">
        <f>ВВ!#REF!*0.85</f>
        <v>#REF!</v>
      </c>
      <c r="AA21" s="12" t="e">
        <f>ВВ!#REF!*0.85</f>
        <v>#REF!</v>
      </c>
      <c r="AB21" s="12" t="e">
        <f>ВВ!#REF!*0.85</f>
        <v>#REF!</v>
      </c>
      <c r="AC21" s="12" t="e">
        <f>ВВ!#REF!*0.85</f>
        <v>#REF!</v>
      </c>
      <c r="AD21" s="12" t="e">
        <f>ВВ!#REF!*0.85</f>
        <v>#REF!</v>
      </c>
      <c r="AE21" s="12" t="e">
        <f>ВВ!#REF!*0.85</f>
        <v>#REF!</v>
      </c>
      <c r="AF21" s="12" t="e">
        <f>ВВ!#REF!*0.85</f>
        <v>#REF!</v>
      </c>
      <c r="AG21" s="12" t="e">
        <f>ВВ!#REF!*0.85</f>
        <v>#REF!</v>
      </c>
      <c r="AH21" s="12" t="e">
        <f>ВВ!#REF!*0.85</f>
        <v>#REF!</v>
      </c>
      <c r="AI21" s="12" t="e">
        <f>ВВ!#REF!*0.85</f>
        <v>#REF!</v>
      </c>
      <c r="AJ21" s="12" t="e">
        <f>ВВ!#REF!*0.85</f>
        <v>#REF!</v>
      </c>
      <c r="AK21" s="12" t="e">
        <f>ВВ!#REF!*0.85</f>
        <v>#REF!</v>
      </c>
      <c r="AL21" s="12" t="e">
        <f>ВВ!#REF!*0.85</f>
        <v>#REF!</v>
      </c>
      <c r="AM21" s="12" t="e">
        <f>ВВ!#REF!*0.85</f>
        <v>#REF!</v>
      </c>
      <c r="AN21" s="12" t="e">
        <f>ВВ!#REF!*0.85</f>
        <v>#REF!</v>
      </c>
      <c r="AO21" s="12" t="e">
        <f>ВВ!#REF!*0.85</f>
        <v>#REF!</v>
      </c>
      <c r="AP21" s="12" t="e">
        <f>ВВ!#REF!*0.85</f>
        <v>#REF!</v>
      </c>
      <c r="AQ21" s="12" t="e">
        <f>ВВ!#REF!*0.85</f>
        <v>#REF!</v>
      </c>
      <c r="AR21" s="12" t="e">
        <f>ВВ!#REF!*0.85</f>
        <v>#REF!</v>
      </c>
      <c r="AS21" s="12" t="e">
        <f>ВВ!#REF!*0.85</f>
        <v>#REF!</v>
      </c>
      <c r="AT21" s="12" t="e">
        <f>ВВ!#REF!*0.85</f>
        <v>#REF!</v>
      </c>
      <c r="AU21" s="12" t="e">
        <f>ВВ!#REF!*0.85</f>
        <v>#REF!</v>
      </c>
      <c r="AV21" s="12" t="e">
        <f>ВВ!#REF!*0.85</f>
        <v>#REF!</v>
      </c>
      <c r="AW21" s="12" t="e">
        <f>ВВ!#REF!*0.85</f>
        <v>#REF!</v>
      </c>
      <c r="AX21" s="12" t="e">
        <f>ВВ!#REF!*0.85</f>
        <v>#REF!</v>
      </c>
      <c r="AY21" s="12" t="e">
        <f>ВВ!#REF!*0.85</f>
        <v>#REF!</v>
      </c>
      <c r="AZ21" s="12" t="e">
        <f>ВВ!#REF!*0.85</f>
        <v>#REF!</v>
      </c>
      <c r="BA21" s="12" t="e">
        <f>ВВ!#REF!*0.85</f>
        <v>#REF!</v>
      </c>
      <c r="BB21" s="12" t="e">
        <f>ВВ!#REF!*0.85</f>
        <v>#REF!</v>
      </c>
      <c r="BC21" s="12" t="e">
        <f>ВВ!#REF!*0.85</f>
        <v>#REF!</v>
      </c>
      <c r="BD21" s="12" t="e">
        <f>ВВ!#REF!*0.85</f>
        <v>#REF!</v>
      </c>
      <c r="BE21" s="12" t="e">
        <f>ВВ!#REF!*0.85</f>
        <v>#REF!</v>
      </c>
    </row>
    <row r="22" spans="1:57" s="4" customFormat="1" ht="12" customHeight="1">
      <c r="A22" s="14"/>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s="4" customFormat="1" ht="12" customHeight="1">
      <c r="A23" s="1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row>
    <row r="24" spans="1:57" s="4" customFormat="1" ht="12" customHeight="1">
      <c r="A24" s="85" t="s">
        <v>124</v>
      </c>
      <c r="B24" s="74" t="e">
        <f t="shared" ref="B24:BE24" si="0">B3</f>
        <v>#REF!</v>
      </c>
      <c r="C24" s="74" t="e">
        <f t="shared" si="0"/>
        <v>#REF!</v>
      </c>
      <c r="D24" s="75" t="e">
        <f t="shared" si="0"/>
        <v>#REF!</v>
      </c>
      <c r="E24" s="75" t="e">
        <f t="shared" si="0"/>
        <v>#REF!</v>
      </c>
      <c r="F24" s="75" t="e">
        <f t="shared" si="0"/>
        <v>#REF!</v>
      </c>
      <c r="G24" s="74" t="e">
        <f t="shared" si="0"/>
        <v>#REF!</v>
      </c>
      <c r="H24" s="74" t="e">
        <f t="shared" si="0"/>
        <v>#REF!</v>
      </c>
      <c r="I24" s="74" t="e">
        <f t="shared" si="0"/>
        <v>#REF!</v>
      </c>
      <c r="J24" s="74" t="e">
        <f t="shared" si="0"/>
        <v>#REF!</v>
      </c>
      <c r="K24" s="75" t="e">
        <f t="shared" si="0"/>
        <v>#REF!</v>
      </c>
      <c r="L24" s="75" t="e">
        <f t="shared" si="0"/>
        <v>#REF!</v>
      </c>
      <c r="M24" s="74" t="e">
        <f t="shared" si="0"/>
        <v>#REF!</v>
      </c>
      <c r="N24" s="74" t="e">
        <f t="shared" si="0"/>
        <v>#REF!</v>
      </c>
      <c r="O24" s="74" t="e">
        <f t="shared" si="0"/>
        <v>#REF!</v>
      </c>
      <c r="P24" s="74" t="e">
        <f t="shared" si="0"/>
        <v>#REF!</v>
      </c>
      <c r="Q24" s="74" t="e">
        <f t="shared" si="0"/>
        <v>#REF!</v>
      </c>
      <c r="R24" s="74" t="e">
        <f t="shared" si="0"/>
        <v>#REF!</v>
      </c>
      <c r="S24" s="74" t="e">
        <f t="shared" si="0"/>
        <v>#REF!</v>
      </c>
      <c r="T24" s="74" t="e">
        <f t="shared" si="0"/>
        <v>#REF!</v>
      </c>
      <c r="U24" s="74" t="e">
        <f t="shared" si="0"/>
        <v>#REF!</v>
      </c>
      <c r="V24" s="74" t="e">
        <f t="shared" si="0"/>
        <v>#REF!</v>
      </c>
      <c r="W24" s="74" t="e">
        <f t="shared" si="0"/>
        <v>#REF!</v>
      </c>
      <c r="X24" s="74" t="e">
        <f t="shared" si="0"/>
        <v>#REF!</v>
      </c>
      <c r="Y24" s="74" t="e">
        <f t="shared" si="0"/>
        <v>#REF!</v>
      </c>
      <c r="Z24" s="74" t="e">
        <f t="shared" si="0"/>
        <v>#REF!</v>
      </c>
      <c r="AA24" s="74" t="e">
        <f t="shared" si="0"/>
        <v>#REF!</v>
      </c>
      <c r="AB24" s="74" t="e">
        <f t="shared" si="0"/>
        <v>#REF!</v>
      </c>
      <c r="AC24" s="74" t="e">
        <f t="shared" si="0"/>
        <v>#REF!</v>
      </c>
      <c r="AD24" s="75" t="e">
        <f t="shared" si="0"/>
        <v>#REF!</v>
      </c>
      <c r="AE24" s="74" t="e">
        <f t="shared" si="0"/>
        <v>#REF!</v>
      </c>
      <c r="AF24" s="74" t="e">
        <f t="shared" si="0"/>
        <v>#REF!</v>
      </c>
      <c r="AG24" s="74" t="e">
        <f t="shared" si="0"/>
        <v>#REF!</v>
      </c>
      <c r="AH24" s="74" t="e">
        <f t="shared" si="0"/>
        <v>#REF!</v>
      </c>
      <c r="AI24" s="74" t="e">
        <f t="shared" si="0"/>
        <v>#REF!</v>
      </c>
      <c r="AJ24" s="74" t="e">
        <f t="shared" si="0"/>
        <v>#REF!</v>
      </c>
      <c r="AK24" s="74" t="e">
        <f t="shared" si="0"/>
        <v>#REF!</v>
      </c>
      <c r="AL24" s="74" t="e">
        <f t="shared" si="0"/>
        <v>#REF!</v>
      </c>
      <c r="AM24" s="74" t="e">
        <f t="shared" si="0"/>
        <v>#REF!</v>
      </c>
      <c r="AN24" s="74" t="e">
        <f t="shared" si="0"/>
        <v>#REF!</v>
      </c>
      <c r="AO24" s="74" t="e">
        <f t="shared" si="0"/>
        <v>#REF!</v>
      </c>
      <c r="AP24" s="74" t="e">
        <f t="shared" si="0"/>
        <v>#REF!</v>
      </c>
      <c r="AQ24" s="74" t="e">
        <f t="shared" si="0"/>
        <v>#REF!</v>
      </c>
      <c r="AR24" s="74" t="e">
        <f t="shared" si="0"/>
        <v>#REF!</v>
      </c>
      <c r="AS24" s="75" t="e">
        <f t="shared" si="0"/>
        <v>#REF!</v>
      </c>
      <c r="AT24" s="75" t="e">
        <f t="shared" si="0"/>
        <v>#REF!</v>
      </c>
      <c r="AU24" s="75" t="e">
        <f t="shared" si="0"/>
        <v>#REF!</v>
      </c>
      <c r="AV24" s="74" t="e">
        <f t="shared" si="0"/>
        <v>#REF!</v>
      </c>
      <c r="AW24" s="74" t="e">
        <f t="shared" si="0"/>
        <v>#REF!</v>
      </c>
      <c r="AX24" s="74" t="e">
        <f t="shared" si="0"/>
        <v>#REF!</v>
      </c>
      <c r="AY24" s="74" t="e">
        <f t="shared" si="0"/>
        <v>#REF!</v>
      </c>
      <c r="AZ24" s="74" t="e">
        <f t="shared" si="0"/>
        <v>#REF!</v>
      </c>
      <c r="BA24" s="74" t="e">
        <f t="shared" si="0"/>
        <v>#REF!</v>
      </c>
      <c r="BB24" s="74" t="e">
        <f t="shared" si="0"/>
        <v>#REF!</v>
      </c>
      <c r="BC24" s="74" t="e">
        <f t="shared" si="0"/>
        <v>#REF!</v>
      </c>
      <c r="BD24" s="74" t="e">
        <f t="shared" si="0"/>
        <v>#REF!</v>
      </c>
      <c r="BE24" s="74" t="e">
        <f t="shared" si="0"/>
        <v>#REF!</v>
      </c>
    </row>
    <row r="25" spans="1:57" s="4" customFormat="1" ht="12" customHeight="1">
      <c r="A25" s="86" t="s">
        <v>119</v>
      </c>
      <c r="B25" s="74" t="e">
        <f t="shared" ref="B25:BE25" si="1">B4</f>
        <v>#REF!</v>
      </c>
      <c r="C25" s="74" t="e">
        <f t="shared" si="1"/>
        <v>#REF!</v>
      </c>
      <c r="D25" s="75" t="e">
        <f t="shared" si="1"/>
        <v>#REF!</v>
      </c>
      <c r="E25" s="75" t="e">
        <f t="shared" si="1"/>
        <v>#REF!</v>
      </c>
      <c r="F25" s="75" t="e">
        <f t="shared" si="1"/>
        <v>#REF!</v>
      </c>
      <c r="G25" s="74" t="e">
        <f t="shared" si="1"/>
        <v>#REF!</v>
      </c>
      <c r="H25" s="74" t="e">
        <f t="shared" si="1"/>
        <v>#REF!</v>
      </c>
      <c r="I25" s="74" t="e">
        <f t="shared" si="1"/>
        <v>#REF!</v>
      </c>
      <c r="J25" s="74" t="e">
        <f t="shared" si="1"/>
        <v>#REF!</v>
      </c>
      <c r="K25" s="75" t="e">
        <f t="shared" si="1"/>
        <v>#REF!</v>
      </c>
      <c r="L25" s="75" t="e">
        <f t="shared" si="1"/>
        <v>#REF!</v>
      </c>
      <c r="M25" s="74" t="e">
        <f t="shared" si="1"/>
        <v>#REF!</v>
      </c>
      <c r="N25" s="74" t="e">
        <f t="shared" si="1"/>
        <v>#REF!</v>
      </c>
      <c r="O25" s="74" t="e">
        <f t="shared" si="1"/>
        <v>#REF!</v>
      </c>
      <c r="P25" s="74" t="e">
        <f t="shared" si="1"/>
        <v>#REF!</v>
      </c>
      <c r="Q25" s="74" t="e">
        <f t="shared" si="1"/>
        <v>#REF!</v>
      </c>
      <c r="R25" s="74" t="e">
        <f t="shared" si="1"/>
        <v>#REF!</v>
      </c>
      <c r="S25" s="74" t="e">
        <f t="shared" si="1"/>
        <v>#REF!</v>
      </c>
      <c r="T25" s="74" t="e">
        <f t="shared" si="1"/>
        <v>#REF!</v>
      </c>
      <c r="U25" s="74" t="e">
        <f t="shared" si="1"/>
        <v>#REF!</v>
      </c>
      <c r="V25" s="74" t="e">
        <f t="shared" si="1"/>
        <v>#REF!</v>
      </c>
      <c r="W25" s="74" t="e">
        <f t="shared" si="1"/>
        <v>#REF!</v>
      </c>
      <c r="X25" s="74" t="e">
        <f t="shared" si="1"/>
        <v>#REF!</v>
      </c>
      <c r="Y25" s="74" t="e">
        <f t="shared" si="1"/>
        <v>#REF!</v>
      </c>
      <c r="Z25" s="74" t="e">
        <f t="shared" si="1"/>
        <v>#REF!</v>
      </c>
      <c r="AA25" s="74" t="e">
        <f t="shared" si="1"/>
        <v>#REF!</v>
      </c>
      <c r="AB25" s="74" t="e">
        <f t="shared" si="1"/>
        <v>#REF!</v>
      </c>
      <c r="AC25" s="74" t="e">
        <f t="shared" si="1"/>
        <v>#REF!</v>
      </c>
      <c r="AD25" s="75" t="e">
        <f t="shared" si="1"/>
        <v>#REF!</v>
      </c>
      <c r="AE25" s="74" t="e">
        <f t="shared" si="1"/>
        <v>#REF!</v>
      </c>
      <c r="AF25" s="74" t="e">
        <f t="shared" si="1"/>
        <v>#REF!</v>
      </c>
      <c r="AG25" s="74" t="e">
        <f t="shared" si="1"/>
        <v>#REF!</v>
      </c>
      <c r="AH25" s="74" t="e">
        <f t="shared" si="1"/>
        <v>#REF!</v>
      </c>
      <c r="AI25" s="74" t="e">
        <f t="shared" si="1"/>
        <v>#REF!</v>
      </c>
      <c r="AJ25" s="74" t="e">
        <f t="shared" si="1"/>
        <v>#REF!</v>
      </c>
      <c r="AK25" s="74" t="e">
        <f t="shared" si="1"/>
        <v>#REF!</v>
      </c>
      <c r="AL25" s="74" t="e">
        <f t="shared" si="1"/>
        <v>#REF!</v>
      </c>
      <c r="AM25" s="74" t="e">
        <f t="shared" si="1"/>
        <v>#REF!</v>
      </c>
      <c r="AN25" s="74" t="e">
        <f t="shared" si="1"/>
        <v>#REF!</v>
      </c>
      <c r="AO25" s="74" t="e">
        <f t="shared" si="1"/>
        <v>#REF!</v>
      </c>
      <c r="AP25" s="74" t="e">
        <f t="shared" si="1"/>
        <v>#REF!</v>
      </c>
      <c r="AQ25" s="74" t="e">
        <f t="shared" si="1"/>
        <v>#REF!</v>
      </c>
      <c r="AR25" s="74" t="e">
        <f t="shared" si="1"/>
        <v>#REF!</v>
      </c>
      <c r="AS25" s="75" t="e">
        <f t="shared" si="1"/>
        <v>#REF!</v>
      </c>
      <c r="AT25" s="75" t="e">
        <f t="shared" si="1"/>
        <v>#REF!</v>
      </c>
      <c r="AU25" s="75" t="e">
        <f t="shared" si="1"/>
        <v>#REF!</v>
      </c>
      <c r="AV25" s="74" t="e">
        <f t="shared" si="1"/>
        <v>#REF!</v>
      </c>
      <c r="AW25" s="74" t="e">
        <f t="shared" si="1"/>
        <v>#REF!</v>
      </c>
      <c r="AX25" s="74" t="e">
        <f t="shared" si="1"/>
        <v>#REF!</v>
      </c>
      <c r="AY25" s="74" t="e">
        <f t="shared" si="1"/>
        <v>#REF!</v>
      </c>
      <c r="AZ25" s="74" t="e">
        <f t="shared" si="1"/>
        <v>#REF!</v>
      </c>
      <c r="BA25" s="74" t="e">
        <f t="shared" si="1"/>
        <v>#REF!</v>
      </c>
      <c r="BB25" s="74" t="e">
        <f t="shared" si="1"/>
        <v>#REF!</v>
      </c>
      <c r="BC25" s="74" t="e">
        <f t="shared" si="1"/>
        <v>#REF!</v>
      </c>
      <c r="BD25" s="74" t="e">
        <f t="shared" si="1"/>
        <v>#REF!</v>
      </c>
      <c r="BE25" s="74" t="e">
        <f t="shared" si="1"/>
        <v>#REF!</v>
      </c>
    </row>
    <row r="26" spans="1:57" s="4" customFormat="1" ht="12" customHeight="1">
      <c r="A26" s="12" t="s">
        <v>68</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row>
    <row r="27" spans="1:57" s="4" customFormat="1" ht="12" customHeight="1">
      <c r="A27" s="13">
        <v>1</v>
      </c>
      <c r="B27" s="12" t="e">
        <f t="shared" ref="B27:BE27" si="2">ROUNDUP(B6*0.9,)</f>
        <v>#REF!</v>
      </c>
      <c r="C27" s="12" t="e">
        <f t="shared" si="2"/>
        <v>#REF!</v>
      </c>
      <c r="D27" s="12" t="e">
        <f t="shared" si="2"/>
        <v>#REF!</v>
      </c>
      <c r="E27" s="12" t="e">
        <f t="shared" si="2"/>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si="2"/>
        <v>#REF!</v>
      </c>
      <c r="R27" s="12" t="e">
        <f t="shared" si="2"/>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si="2"/>
        <v>#REF!</v>
      </c>
      <c r="AB27" s="12" t="e">
        <f t="shared" si="2"/>
        <v>#REF!</v>
      </c>
      <c r="AC27" s="12" t="e">
        <f t="shared" si="2"/>
        <v>#REF!</v>
      </c>
      <c r="AD27" s="12" t="e">
        <f t="shared" si="2"/>
        <v>#REF!</v>
      </c>
      <c r="AE27" s="12" t="e">
        <f t="shared" si="2"/>
        <v>#REF!</v>
      </c>
      <c r="AF27" s="12" t="e">
        <f t="shared" si="2"/>
        <v>#REF!</v>
      </c>
      <c r="AG27" s="12" t="e">
        <f t="shared" si="2"/>
        <v>#REF!</v>
      </c>
      <c r="AH27" s="12" t="e">
        <f t="shared" si="2"/>
        <v>#REF!</v>
      </c>
      <c r="AI27" s="12" t="e">
        <f t="shared" si="2"/>
        <v>#REF!</v>
      </c>
      <c r="AJ27" s="12" t="e">
        <f t="shared" si="2"/>
        <v>#REF!</v>
      </c>
      <c r="AK27" s="12" t="e">
        <f t="shared" si="2"/>
        <v>#REF!</v>
      </c>
      <c r="AL27" s="12" t="e">
        <f t="shared" si="2"/>
        <v>#REF!</v>
      </c>
      <c r="AM27" s="12" t="e">
        <f t="shared" si="2"/>
        <v>#REF!</v>
      </c>
      <c r="AN27" s="12" t="e">
        <f t="shared" si="2"/>
        <v>#REF!</v>
      </c>
      <c r="AO27" s="12" t="e">
        <f t="shared" si="2"/>
        <v>#REF!</v>
      </c>
      <c r="AP27" s="12" t="e">
        <f t="shared" si="2"/>
        <v>#REF!</v>
      </c>
      <c r="AQ27" s="12" t="e">
        <f t="shared" si="2"/>
        <v>#REF!</v>
      </c>
      <c r="AR27" s="12" t="e">
        <f t="shared" si="2"/>
        <v>#REF!</v>
      </c>
      <c r="AS27" s="12" t="e">
        <f t="shared" si="2"/>
        <v>#REF!</v>
      </c>
      <c r="AT27" s="12" t="e">
        <f t="shared" si="2"/>
        <v>#REF!</v>
      </c>
      <c r="AU27" s="12" t="e">
        <f t="shared" si="2"/>
        <v>#REF!</v>
      </c>
      <c r="AV27" s="12" t="e">
        <f t="shared" si="2"/>
        <v>#REF!</v>
      </c>
      <c r="AW27" s="12" t="e">
        <f t="shared" si="2"/>
        <v>#REF!</v>
      </c>
      <c r="AX27" s="12" t="e">
        <f t="shared" si="2"/>
        <v>#REF!</v>
      </c>
      <c r="AY27" s="12" t="e">
        <f t="shared" si="2"/>
        <v>#REF!</v>
      </c>
      <c r="AZ27" s="12" t="e">
        <f t="shared" si="2"/>
        <v>#REF!</v>
      </c>
      <c r="BA27" s="12" t="e">
        <f t="shared" si="2"/>
        <v>#REF!</v>
      </c>
      <c r="BB27" s="12" t="e">
        <f t="shared" si="2"/>
        <v>#REF!</v>
      </c>
      <c r="BC27" s="12" t="e">
        <f t="shared" si="2"/>
        <v>#REF!</v>
      </c>
      <c r="BD27" s="12" t="e">
        <f t="shared" si="2"/>
        <v>#REF!</v>
      </c>
      <c r="BE27" s="12" t="e">
        <f t="shared" si="2"/>
        <v>#REF!</v>
      </c>
    </row>
    <row r="28" spans="1:57" s="4" customFormat="1" ht="12" customHeight="1">
      <c r="A28" s="13">
        <v>2</v>
      </c>
      <c r="B28" s="12" t="e">
        <f t="shared" ref="B28:BE28" si="3">ROUNDUP(B7*0.9,)</f>
        <v>#REF!</v>
      </c>
      <c r="C28" s="12" t="e">
        <f t="shared" si="3"/>
        <v>#REF!</v>
      </c>
      <c r="D28" s="12" t="e">
        <f t="shared" si="3"/>
        <v>#REF!</v>
      </c>
      <c r="E28" s="12" t="e">
        <f t="shared" si="3"/>
        <v>#REF!</v>
      </c>
      <c r="F28" s="12" t="e">
        <f t="shared" si="3"/>
        <v>#REF!</v>
      </c>
      <c r="G28" s="12" t="e">
        <f t="shared" si="3"/>
        <v>#REF!</v>
      </c>
      <c r="H28" s="12" t="e">
        <f t="shared" si="3"/>
        <v>#REF!</v>
      </c>
      <c r="I28" s="12" t="e">
        <f t="shared" si="3"/>
        <v>#REF!</v>
      </c>
      <c r="J28" s="12" t="e">
        <f t="shared" si="3"/>
        <v>#REF!</v>
      </c>
      <c r="K28" s="12" t="e">
        <f t="shared" si="3"/>
        <v>#REF!</v>
      </c>
      <c r="L28" s="12" t="e">
        <f t="shared" si="3"/>
        <v>#REF!</v>
      </c>
      <c r="M28" s="12" t="e">
        <f t="shared" si="3"/>
        <v>#REF!</v>
      </c>
      <c r="N28" s="12" t="e">
        <f t="shared" si="3"/>
        <v>#REF!</v>
      </c>
      <c r="O28" s="12" t="e">
        <f t="shared" si="3"/>
        <v>#REF!</v>
      </c>
      <c r="P28" s="12" t="e">
        <f t="shared" si="3"/>
        <v>#REF!</v>
      </c>
      <c r="Q28" s="12" t="e">
        <f t="shared" si="3"/>
        <v>#REF!</v>
      </c>
      <c r="R28" s="12" t="e">
        <f t="shared" si="3"/>
        <v>#REF!</v>
      </c>
      <c r="S28" s="12" t="e">
        <f t="shared" si="3"/>
        <v>#REF!</v>
      </c>
      <c r="T28" s="12" t="e">
        <f t="shared" si="3"/>
        <v>#REF!</v>
      </c>
      <c r="U28" s="12" t="e">
        <f t="shared" si="3"/>
        <v>#REF!</v>
      </c>
      <c r="V28" s="12" t="e">
        <f t="shared" si="3"/>
        <v>#REF!</v>
      </c>
      <c r="W28" s="12" t="e">
        <f t="shared" si="3"/>
        <v>#REF!</v>
      </c>
      <c r="X28" s="12" t="e">
        <f t="shared" si="3"/>
        <v>#REF!</v>
      </c>
      <c r="Y28" s="12" t="e">
        <f t="shared" si="3"/>
        <v>#REF!</v>
      </c>
      <c r="Z28" s="12" t="e">
        <f t="shared" si="3"/>
        <v>#REF!</v>
      </c>
      <c r="AA28" s="12" t="e">
        <f t="shared" si="3"/>
        <v>#REF!</v>
      </c>
      <c r="AB28" s="12" t="e">
        <f t="shared" si="3"/>
        <v>#REF!</v>
      </c>
      <c r="AC28" s="12" t="e">
        <f t="shared" si="3"/>
        <v>#REF!</v>
      </c>
      <c r="AD28" s="12" t="e">
        <f t="shared" si="3"/>
        <v>#REF!</v>
      </c>
      <c r="AE28" s="12" t="e">
        <f t="shared" si="3"/>
        <v>#REF!</v>
      </c>
      <c r="AF28" s="12" t="e">
        <f t="shared" si="3"/>
        <v>#REF!</v>
      </c>
      <c r="AG28" s="12" t="e">
        <f t="shared" si="3"/>
        <v>#REF!</v>
      </c>
      <c r="AH28" s="12" t="e">
        <f t="shared" si="3"/>
        <v>#REF!</v>
      </c>
      <c r="AI28" s="12" t="e">
        <f t="shared" si="3"/>
        <v>#REF!</v>
      </c>
      <c r="AJ28" s="12" t="e">
        <f t="shared" si="3"/>
        <v>#REF!</v>
      </c>
      <c r="AK28" s="12" t="e">
        <f t="shared" si="3"/>
        <v>#REF!</v>
      </c>
      <c r="AL28" s="12" t="e">
        <f t="shared" si="3"/>
        <v>#REF!</v>
      </c>
      <c r="AM28" s="12" t="e">
        <f t="shared" si="3"/>
        <v>#REF!</v>
      </c>
      <c r="AN28" s="12" t="e">
        <f t="shared" si="3"/>
        <v>#REF!</v>
      </c>
      <c r="AO28" s="12" t="e">
        <f t="shared" si="3"/>
        <v>#REF!</v>
      </c>
      <c r="AP28" s="12" t="e">
        <f t="shared" si="3"/>
        <v>#REF!</v>
      </c>
      <c r="AQ28" s="12" t="e">
        <f t="shared" si="3"/>
        <v>#REF!</v>
      </c>
      <c r="AR28" s="12" t="e">
        <f t="shared" si="3"/>
        <v>#REF!</v>
      </c>
      <c r="AS28" s="12" t="e">
        <f t="shared" si="3"/>
        <v>#REF!</v>
      </c>
      <c r="AT28" s="12" t="e">
        <f t="shared" si="3"/>
        <v>#REF!</v>
      </c>
      <c r="AU28" s="12" t="e">
        <f t="shared" si="3"/>
        <v>#REF!</v>
      </c>
      <c r="AV28" s="12" t="e">
        <f t="shared" si="3"/>
        <v>#REF!</v>
      </c>
      <c r="AW28" s="12" t="e">
        <f t="shared" si="3"/>
        <v>#REF!</v>
      </c>
      <c r="AX28" s="12" t="e">
        <f t="shared" si="3"/>
        <v>#REF!</v>
      </c>
      <c r="AY28" s="12" t="e">
        <f t="shared" si="3"/>
        <v>#REF!</v>
      </c>
      <c r="AZ28" s="12" t="e">
        <f t="shared" si="3"/>
        <v>#REF!</v>
      </c>
      <c r="BA28" s="12" t="e">
        <f t="shared" si="3"/>
        <v>#REF!</v>
      </c>
      <c r="BB28" s="12" t="e">
        <f t="shared" si="3"/>
        <v>#REF!</v>
      </c>
      <c r="BC28" s="12" t="e">
        <f t="shared" si="3"/>
        <v>#REF!</v>
      </c>
      <c r="BD28" s="12" t="e">
        <f t="shared" si="3"/>
        <v>#REF!</v>
      </c>
      <c r="BE28" s="12" t="e">
        <f t="shared" si="3"/>
        <v>#REF!</v>
      </c>
    </row>
    <row r="29" spans="1:57" s="4" customFormat="1" ht="12" customHeight="1">
      <c r="A29" s="12" t="s">
        <v>69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s="4" customFormat="1" ht="12" customHeight="1">
      <c r="A30" s="13">
        <v>1</v>
      </c>
      <c r="B30" s="12" t="e">
        <f t="shared" ref="B30:BE30" si="4">ROUNDUP(B9*0.9,)</f>
        <v>#REF!</v>
      </c>
      <c r="C30" s="12" t="e">
        <f t="shared" si="4"/>
        <v>#REF!</v>
      </c>
      <c r="D30" s="12" t="e">
        <f t="shared" si="4"/>
        <v>#REF!</v>
      </c>
      <c r="E30" s="12" t="e">
        <f t="shared" si="4"/>
        <v>#REF!</v>
      </c>
      <c r="F30" s="12" t="e">
        <f t="shared" si="4"/>
        <v>#REF!</v>
      </c>
      <c r="G30" s="12" t="e">
        <f t="shared" si="4"/>
        <v>#REF!</v>
      </c>
      <c r="H30" s="12" t="e">
        <f t="shared" si="4"/>
        <v>#REF!</v>
      </c>
      <c r="I30" s="12" t="e">
        <f t="shared" si="4"/>
        <v>#REF!</v>
      </c>
      <c r="J30" s="12" t="e">
        <f t="shared" si="4"/>
        <v>#REF!</v>
      </c>
      <c r="K30" s="12" t="e">
        <f t="shared" si="4"/>
        <v>#REF!</v>
      </c>
      <c r="L30" s="12" t="e">
        <f t="shared" si="4"/>
        <v>#REF!</v>
      </c>
      <c r="M30" s="12" t="e">
        <f t="shared" si="4"/>
        <v>#REF!</v>
      </c>
      <c r="N30" s="12" t="e">
        <f t="shared" si="4"/>
        <v>#REF!</v>
      </c>
      <c r="O30" s="12" t="e">
        <f t="shared" si="4"/>
        <v>#REF!</v>
      </c>
      <c r="P30" s="12" t="e">
        <f t="shared" si="4"/>
        <v>#REF!</v>
      </c>
      <c r="Q30" s="12" t="e">
        <f t="shared" si="4"/>
        <v>#REF!</v>
      </c>
      <c r="R30" s="12" t="e">
        <f t="shared" si="4"/>
        <v>#REF!</v>
      </c>
      <c r="S30" s="12" t="e">
        <f t="shared" si="4"/>
        <v>#REF!</v>
      </c>
      <c r="T30" s="12" t="e">
        <f t="shared" si="4"/>
        <v>#REF!</v>
      </c>
      <c r="U30" s="12" t="e">
        <f t="shared" si="4"/>
        <v>#REF!</v>
      </c>
      <c r="V30" s="12" t="e">
        <f t="shared" si="4"/>
        <v>#REF!</v>
      </c>
      <c r="W30" s="12" t="e">
        <f t="shared" si="4"/>
        <v>#REF!</v>
      </c>
      <c r="X30" s="12" t="e">
        <f t="shared" si="4"/>
        <v>#REF!</v>
      </c>
      <c r="Y30" s="12" t="e">
        <f t="shared" si="4"/>
        <v>#REF!</v>
      </c>
      <c r="Z30" s="12" t="e">
        <f t="shared" si="4"/>
        <v>#REF!</v>
      </c>
      <c r="AA30" s="12" t="e">
        <f t="shared" si="4"/>
        <v>#REF!</v>
      </c>
      <c r="AB30" s="12" t="e">
        <f t="shared" si="4"/>
        <v>#REF!</v>
      </c>
      <c r="AC30" s="12" t="e">
        <f t="shared" si="4"/>
        <v>#REF!</v>
      </c>
      <c r="AD30" s="12" t="e">
        <f t="shared" si="4"/>
        <v>#REF!</v>
      </c>
      <c r="AE30" s="12" t="e">
        <f t="shared" si="4"/>
        <v>#REF!</v>
      </c>
      <c r="AF30" s="12" t="e">
        <f t="shared" si="4"/>
        <v>#REF!</v>
      </c>
      <c r="AG30" s="12" t="e">
        <f t="shared" si="4"/>
        <v>#REF!</v>
      </c>
      <c r="AH30" s="12" t="e">
        <f t="shared" si="4"/>
        <v>#REF!</v>
      </c>
      <c r="AI30" s="12" t="e">
        <f t="shared" si="4"/>
        <v>#REF!</v>
      </c>
      <c r="AJ30" s="12" t="e">
        <f t="shared" si="4"/>
        <v>#REF!</v>
      </c>
      <c r="AK30" s="12" t="e">
        <f t="shared" si="4"/>
        <v>#REF!</v>
      </c>
      <c r="AL30" s="12" t="e">
        <f t="shared" si="4"/>
        <v>#REF!</v>
      </c>
      <c r="AM30" s="12" t="e">
        <f t="shared" si="4"/>
        <v>#REF!</v>
      </c>
      <c r="AN30" s="12" t="e">
        <f t="shared" si="4"/>
        <v>#REF!</v>
      </c>
      <c r="AO30" s="12" t="e">
        <f t="shared" si="4"/>
        <v>#REF!</v>
      </c>
      <c r="AP30" s="12" t="e">
        <f t="shared" si="4"/>
        <v>#REF!</v>
      </c>
      <c r="AQ30" s="12" t="e">
        <f t="shared" si="4"/>
        <v>#REF!</v>
      </c>
      <c r="AR30" s="12" t="e">
        <f t="shared" si="4"/>
        <v>#REF!</v>
      </c>
      <c r="AS30" s="12" t="e">
        <f t="shared" si="4"/>
        <v>#REF!</v>
      </c>
      <c r="AT30" s="12" t="e">
        <f t="shared" si="4"/>
        <v>#REF!</v>
      </c>
      <c r="AU30" s="12" t="e">
        <f t="shared" si="4"/>
        <v>#REF!</v>
      </c>
      <c r="AV30" s="12" t="e">
        <f t="shared" si="4"/>
        <v>#REF!</v>
      </c>
      <c r="AW30" s="12" t="e">
        <f t="shared" si="4"/>
        <v>#REF!</v>
      </c>
      <c r="AX30" s="12" t="e">
        <f t="shared" si="4"/>
        <v>#REF!</v>
      </c>
      <c r="AY30" s="12" t="e">
        <f t="shared" si="4"/>
        <v>#REF!</v>
      </c>
      <c r="AZ30" s="12" t="e">
        <f t="shared" si="4"/>
        <v>#REF!</v>
      </c>
      <c r="BA30" s="12" t="e">
        <f t="shared" si="4"/>
        <v>#REF!</v>
      </c>
      <c r="BB30" s="12" t="e">
        <f t="shared" si="4"/>
        <v>#REF!</v>
      </c>
      <c r="BC30" s="12" t="e">
        <f t="shared" si="4"/>
        <v>#REF!</v>
      </c>
      <c r="BD30" s="12" t="e">
        <f t="shared" si="4"/>
        <v>#REF!</v>
      </c>
      <c r="BE30" s="12" t="e">
        <f t="shared" si="4"/>
        <v>#REF!</v>
      </c>
    </row>
    <row r="31" spans="1:57" s="4" customFormat="1" ht="12" customHeight="1">
      <c r="A31" s="13">
        <v>2</v>
      </c>
      <c r="B31" s="12" t="e">
        <f t="shared" ref="B31:BE31" si="5">ROUNDUP(B10*0.9,)</f>
        <v>#REF!</v>
      </c>
      <c r="C31" s="12" t="e">
        <f t="shared" si="5"/>
        <v>#REF!</v>
      </c>
      <c r="D31" s="12" t="e">
        <f t="shared" si="5"/>
        <v>#REF!</v>
      </c>
      <c r="E31" s="12" t="e">
        <f t="shared" si="5"/>
        <v>#REF!</v>
      </c>
      <c r="F31" s="12" t="e">
        <f t="shared" si="5"/>
        <v>#REF!</v>
      </c>
      <c r="G31" s="12" t="e">
        <f t="shared" si="5"/>
        <v>#REF!</v>
      </c>
      <c r="H31" s="12" t="e">
        <f t="shared" si="5"/>
        <v>#REF!</v>
      </c>
      <c r="I31" s="12" t="e">
        <f t="shared" si="5"/>
        <v>#REF!</v>
      </c>
      <c r="J31" s="12" t="e">
        <f t="shared" si="5"/>
        <v>#REF!</v>
      </c>
      <c r="K31" s="12" t="e">
        <f t="shared" si="5"/>
        <v>#REF!</v>
      </c>
      <c r="L31" s="12" t="e">
        <f t="shared" si="5"/>
        <v>#REF!</v>
      </c>
      <c r="M31" s="12" t="e">
        <f t="shared" si="5"/>
        <v>#REF!</v>
      </c>
      <c r="N31" s="12" t="e">
        <f t="shared" si="5"/>
        <v>#REF!</v>
      </c>
      <c r="O31" s="12" t="e">
        <f t="shared" si="5"/>
        <v>#REF!</v>
      </c>
      <c r="P31" s="12" t="e">
        <f t="shared" si="5"/>
        <v>#REF!</v>
      </c>
      <c r="Q31" s="12" t="e">
        <f t="shared" si="5"/>
        <v>#REF!</v>
      </c>
      <c r="R31" s="12" t="e">
        <f t="shared" si="5"/>
        <v>#REF!</v>
      </c>
      <c r="S31" s="12" t="e">
        <f t="shared" si="5"/>
        <v>#REF!</v>
      </c>
      <c r="T31" s="12" t="e">
        <f t="shared" si="5"/>
        <v>#REF!</v>
      </c>
      <c r="U31" s="12" t="e">
        <f t="shared" si="5"/>
        <v>#REF!</v>
      </c>
      <c r="V31" s="12" t="e">
        <f t="shared" si="5"/>
        <v>#REF!</v>
      </c>
      <c r="W31" s="12" t="e">
        <f t="shared" si="5"/>
        <v>#REF!</v>
      </c>
      <c r="X31" s="12" t="e">
        <f t="shared" si="5"/>
        <v>#REF!</v>
      </c>
      <c r="Y31" s="12" t="e">
        <f t="shared" si="5"/>
        <v>#REF!</v>
      </c>
      <c r="Z31" s="12" t="e">
        <f t="shared" si="5"/>
        <v>#REF!</v>
      </c>
      <c r="AA31" s="12" t="e">
        <f t="shared" si="5"/>
        <v>#REF!</v>
      </c>
      <c r="AB31" s="12" t="e">
        <f t="shared" si="5"/>
        <v>#REF!</v>
      </c>
      <c r="AC31" s="12" t="e">
        <f t="shared" si="5"/>
        <v>#REF!</v>
      </c>
      <c r="AD31" s="12" t="e">
        <f t="shared" si="5"/>
        <v>#REF!</v>
      </c>
      <c r="AE31" s="12" t="e">
        <f t="shared" si="5"/>
        <v>#REF!</v>
      </c>
      <c r="AF31" s="12" t="e">
        <f t="shared" si="5"/>
        <v>#REF!</v>
      </c>
      <c r="AG31" s="12" t="e">
        <f t="shared" si="5"/>
        <v>#REF!</v>
      </c>
      <c r="AH31" s="12" t="e">
        <f t="shared" si="5"/>
        <v>#REF!</v>
      </c>
      <c r="AI31" s="12" t="e">
        <f t="shared" si="5"/>
        <v>#REF!</v>
      </c>
      <c r="AJ31" s="12" t="e">
        <f t="shared" si="5"/>
        <v>#REF!</v>
      </c>
      <c r="AK31" s="12" t="e">
        <f t="shared" si="5"/>
        <v>#REF!</v>
      </c>
      <c r="AL31" s="12" t="e">
        <f t="shared" si="5"/>
        <v>#REF!</v>
      </c>
      <c r="AM31" s="12" t="e">
        <f t="shared" si="5"/>
        <v>#REF!</v>
      </c>
      <c r="AN31" s="12" t="e">
        <f t="shared" si="5"/>
        <v>#REF!</v>
      </c>
      <c r="AO31" s="12" t="e">
        <f t="shared" si="5"/>
        <v>#REF!</v>
      </c>
      <c r="AP31" s="12" t="e">
        <f t="shared" si="5"/>
        <v>#REF!</v>
      </c>
      <c r="AQ31" s="12" t="e">
        <f t="shared" si="5"/>
        <v>#REF!</v>
      </c>
      <c r="AR31" s="12" t="e">
        <f t="shared" si="5"/>
        <v>#REF!</v>
      </c>
      <c r="AS31" s="12" t="e">
        <f t="shared" si="5"/>
        <v>#REF!</v>
      </c>
      <c r="AT31" s="12" t="e">
        <f t="shared" si="5"/>
        <v>#REF!</v>
      </c>
      <c r="AU31" s="12" t="e">
        <f t="shared" si="5"/>
        <v>#REF!</v>
      </c>
      <c r="AV31" s="12" t="e">
        <f t="shared" si="5"/>
        <v>#REF!</v>
      </c>
      <c r="AW31" s="12" t="e">
        <f t="shared" si="5"/>
        <v>#REF!</v>
      </c>
      <c r="AX31" s="12" t="e">
        <f t="shared" si="5"/>
        <v>#REF!</v>
      </c>
      <c r="AY31" s="12" t="e">
        <f t="shared" si="5"/>
        <v>#REF!</v>
      </c>
      <c r="AZ31" s="12" t="e">
        <f t="shared" si="5"/>
        <v>#REF!</v>
      </c>
      <c r="BA31" s="12" t="e">
        <f t="shared" si="5"/>
        <v>#REF!</v>
      </c>
      <c r="BB31" s="12" t="e">
        <f t="shared" si="5"/>
        <v>#REF!</v>
      </c>
      <c r="BC31" s="12" t="e">
        <f t="shared" si="5"/>
        <v>#REF!</v>
      </c>
      <c r="BD31" s="12" t="e">
        <f t="shared" si="5"/>
        <v>#REF!</v>
      </c>
      <c r="BE31" s="12" t="e">
        <f t="shared" si="5"/>
        <v>#REF!</v>
      </c>
    </row>
    <row r="32" spans="1:57" s="4" customFormat="1" ht="12" customHeight="1">
      <c r="A32" s="59" t="s">
        <v>121</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row>
    <row r="33" spans="1:57" s="4" customFormat="1" ht="12" customHeight="1">
      <c r="A33" s="13">
        <v>1</v>
      </c>
      <c r="B33" s="12" t="e">
        <f t="shared" ref="B33:BE33" si="6">ROUNDUP(B12*0.9,)</f>
        <v>#REF!</v>
      </c>
      <c r="C33" s="12" t="e">
        <f t="shared" si="6"/>
        <v>#REF!</v>
      </c>
      <c r="D33" s="12" t="e">
        <f t="shared" si="6"/>
        <v>#REF!</v>
      </c>
      <c r="E33" s="12" t="e">
        <f t="shared" si="6"/>
        <v>#REF!</v>
      </c>
      <c r="F33" s="12" t="e">
        <f t="shared" si="6"/>
        <v>#REF!</v>
      </c>
      <c r="G33" s="12" t="e">
        <f t="shared" si="6"/>
        <v>#REF!</v>
      </c>
      <c r="H33" s="12" t="e">
        <f t="shared" si="6"/>
        <v>#REF!</v>
      </c>
      <c r="I33" s="12" t="e">
        <f t="shared" si="6"/>
        <v>#REF!</v>
      </c>
      <c r="J33" s="12" t="e">
        <f t="shared" si="6"/>
        <v>#REF!</v>
      </c>
      <c r="K33" s="12" t="e">
        <f t="shared" si="6"/>
        <v>#REF!</v>
      </c>
      <c r="L33" s="12" t="e">
        <f t="shared" si="6"/>
        <v>#REF!</v>
      </c>
      <c r="M33" s="12" t="e">
        <f t="shared" si="6"/>
        <v>#REF!</v>
      </c>
      <c r="N33" s="12" t="e">
        <f t="shared" si="6"/>
        <v>#REF!</v>
      </c>
      <c r="O33" s="12" t="e">
        <f t="shared" si="6"/>
        <v>#REF!</v>
      </c>
      <c r="P33" s="12" t="e">
        <f t="shared" si="6"/>
        <v>#REF!</v>
      </c>
      <c r="Q33" s="12" t="e">
        <f t="shared" si="6"/>
        <v>#REF!</v>
      </c>
      <c r="R33" s="12" t="e">
        <f t="shared" si="6"/>
        <v>#REF!</v>
      </c>
      <c r="S33" s="12" t="e">
        <f t="shared" si="6"/>
        <v>#REF!</v>
      </c>
      <c r="T33" s="12" t="e">
        <f t="shared" si="6"/>
        <v>#REF!</v>
      </c>
      <c r="U33" s="12" t="e">
        <f t="shared" si="6"/>
        <v>#REF!</v>
      </c>
      <c r="V33" s="12" t="e">
        <f t="shared" si="6"/>
        <v>#REF!</v>
      </c>
      <c r="W33" s="12" t="e">
        <f t="shared" si="6"/>
        <v>#REF!</v>
      </c>
      <c r="X33" s="12" t="e">
        <f t="shared" si="6"/>
        <v>#REF!</v>
      </c>
      <c r="Y33" s="12" t="e">
        <f t="shared" si="6"/>
        <v>#REF!</v>
      </c>
      <c r="Z33" s="12" t="e">
        <f t="shared" si="6"/>
        <v>#REF!</v>
      </c>
      <c r="AA33" s="12" t="e">
        <f t="shared" si="6"/>
        <v>#REF!</v>
      </c>
      <c r="AB33" s="12" t="e">
        <f t="shared" si="6"/>
        <v>#REF!</v>
      </c>
      <c r="AC33" s="12" t="e">
        <f t="shared" si="6"/>
        <v>#REF!</v>
      </c>
      <c r="AD33" s="12" t="e">
        <f t="shared" si="6"/>
        <v>#REF!</v>
      </c>
      <c r="AE33" s="12" t="e">
        <f t="shared" si="6"/>
        <v>#REF!</v>
      </c>
      <c r="AF33" s="12" t="e">
        <f t="shared" si="6"/>
        <v>#REF!</v>
      </c>
      <c r="AG33" s="12" t="e">
        <f t="shared" si="6"/>
        <v>#REF!</v>
      </c>
      <c r="AH33" s="12" t="e">
        <f t="shared" si="6"/>
        <v>#REF!</v>
      </c>
      <c r="AI33" s="12" t="e">
        <f t="shared" si="6"/>
        <v>#REF!</v>
      </c>
      <c r="AJ33" s="12" t="e">
        <f t="shared" si="6"/>
        <v>#REF!</v>
      </c>
      <c r="AK33" s="12" t="e">
        <f t="shared" si="6"/>
        <v>#REF!</v>
      </c>
      <c r="AL33" s="12" t="e">
        <f t="shared" si="6"/>
        <v>#REF!</v>
      </c>
      <c r="AM33" s="12" t="e">
        <f t="shared" si="6"/>
        <v>#REF!</v>
      </c>
      <c r="AN33" s="12" t="e">
        <f t="shared" si="6"/>
        <v>#REF!</v>
      </c>
      <c r="AO33" s="12" t="e">
        <f t="shared" si="6"/>
        <v>#REF!</v>
      </c>
      <c r="AP33" s="12" t="e">
        <f t="shared" si="6"/>
        <v>#REF!</v>
      </c>
      <c r="AQ33" s="12" t="e">
        <f t="shared" si="6"/>
        <v>#REF!</v>
      </c>
      <c r="AR33" s="12" t="e">
        <f t="shared" si="6"/>
        <v>#REF!</v>
      </c>
      <c r="AS33" s="12" t="e">
        <f t="shared" si="6"/>
        <v>#REF!</v>
      </c>
      <c r="AT33" s="12" t="e">
        <f t="shared" si="6"/>
        <v>#REF!</v>
      </c>
      <c r="AU33" s="12" t="e">
        <f t="shared" si="6"/>
        <v>#REF!</v>
      </c>
      <c r="AV33" s="12" t="e">
        <f t="shared" si="6"/>
        <v>#REF!</v>
      </c>
      <c r="AW33" s="12" t="e">
        <f t="shared" si="6"/>
        <v>#REF!</v>
      </c>
      <c r="AX33" s="12" t="e">
        <f t="shared" si="6"/>
        <v>#REF!</v>
      </c>
      <c r="AY33" s="12" t="e">
        <f t="shared" si="6"/>
        <v>#REF!</v>
      </c>
      <c r="AZ33" s="12" t="e">
        <f t="shared" si="6"/>
        <v>#REF!</v>
      </c>
      <c r="BA33" s="12" t="e">
        <f t="shared" si="6"/>
        <v>#REF!</v>
      </c>
      <c r="BB33" s="12" t="e">
        <f t="shared" si="6"/>
        <v>#REF!</v>
      </c>
      <c r="BC33" s="12" t="e">
        <f t="shared" si="6"/>
        <v>#REF!</v>
      </c>
      <c r="BD33" s="12" t="e">
        <f t="shared" si="6"/>
        <v>#REF!</v>
      </c>
      <c r="BE33" s="12" t="e">
        <f t="shared" si="6"/>
        <v>#REF!</v>
      </c>
    </row>
    <row r="34" spans="1:57" s="4" customFormat="1" ht="12" customHeight="1">
      <c r="A34" s="13">
        <v>2</v>
      </c>
      <c r="B34" s="12" t="e">
        <f t="shared" ref="B34:BE34" si="7">ROUNDUP(B13*0.9,)</f>
        <v>#REF!</v>
      </c>
      <c r="C34" s="12" t="e">
        <f t="shared" si="7"/>
        <v>#REF!</v>
      </c>
      <c r="D34" s="12" t="e">
        <f t="shared" si="7"/>
        <v>#REF!</v>
      </c>
      <c r="E34" s="12" t="e">
        <f t="shared" si="7"/>
        <v>#REF!</v>
      </c>
      <c r="F34" s="12" t="e">
        <f t="shared" si="7"/>
        <v>#REF!</v>
      </c>
      <c r="G34" s="12" t="e">
        <f t="shared" si="7"/>
        <v>#REF!</v>
      </c>
      <c r="H34" s="12" t="e">
        <f t="shared" si="7"/>
        <v>#REF!</v>
      </c>
      <c r="I34" s="12" t="e">
        <f t="shared" si="7"/>
        <v>#REF!</v>
      </c>
      <c r="J34" s="12" t="e">
        <f t="shared" si="7"/>
        <v>#REF!</v>
      </c>
      <c r="K34" s="12" t="e">
        <f t="shared" si="7"/>
        <v>#REF!</v>
      </c>
      <c r="L34" s="12" t="e">
        <f t="shared" si="7"/>
        <v>#REF!</v>
      </c>
      <c r="M34" s="12" t="e">
        <f t="shared" si="7"/>
        <v>#REF!</v>
      </c>
      <c r="N34" s="12" t="e">
        <f t="shared" si="7"/>
        <v>#REF!</v>
      </c>
      <c r="O34" s="12" t="e">
        <f t="shared" si="7"/>
        <v>#REF!</v>
      </c>
      <c r="P34" s="12" t="e">
        <f t="shared" si="7"/>
        <v>#REF!</v>
      </c>
      <c r="Q34" s="12" t="e">
        <f t="shared" si="7"/>
        <v>#REF!</v>
      </c>
      <c r="R34" s="12" t="e">
        <f t="shared" si="7"/>
        <v>#REF!</v>
      </c>
      <c r="S34" s="12" t="e">
        <f t="shared" si="7"/>
        <v>#REF!</v>
      </c>
      <c r="T34" s="12" t="e">
        <f t="shared" si="7"/>
        <v>#REF!</v>
      </c>
      <c r="U34" s="12" t="e">
        <f t="shared" si="7"/>
        <v>#REF!</v>
      </c>
      <c r="V34" s="12" t="e">
        <f t="shared" si="7"/>
        <v>#REF!</v>
      </c>
      <c r="W34" s="12" t="e">
        <f t="shared" si="7"/>
        <v>#REF!</v>
      </c>
      <c r="X34" s="12" t="e">
        <f t="shared" si="7"/>
        <v>#REF!</v>
      </c>
      <c r="Y34" s="12" t="e">
        <f t="shared" si="7"/>
        <v>#REF!</v>
      </c>
      <c r="Z34" s="12" t="e">
        <f t="shared" si="7"/>
        <v>#REF!</v>
      </c>
      <c r="AA34" s="12" t="e">
        <f t="shared" si="7"/>
        <v>#REF!</v>
      </c>
      <c r="AB34" s="12" t="e">
        <f t="shared" si="7"/>
        <v>#REF!</v>
      </c>
      <c r="AC34" s="12" t="e">
        <f t="shared" si="7"/>
        <v>#REF!</v>
      </c>
      <c r="AD34" s="12" t="e">
        <f t="shared" si="7"/>
        <v>#REF!</v>
      </c>
      <c r="AE34" s="12" t="e">
        <f t="shared" si="7"/>
        <v>#REF!</v>
      </c>
      <c r="AF34" s="12" t="e">
        <f t="shared" si="7"/>
        <v>#REF!</v>
      </c>
      <c r="AG34" s="12" t="e">
        <f t="shared" si="7"/>
        <v>#REF!</v>
      </c>
      <c r="AH34" s="12" t="e">
        <f t="shared" si="7"/>
        <v>#REF!</v>
      </c>
      <c r="AI34" s="12" t="e">
        <f t="shared" si="7"/>
        <v>#REF!</v>
      </c>
      <c r="AJ34" s="12" t="e">
        <f t="shared" si="7"/>
        <v>#REF!</v>
      </c>
      <c r="AK34" s="12" t="e">
        <f t="shared" si="7"/>
        <v>#REF!</v>
      </c>
      <c r="AL34" s="12" t="e">
        <f t="shared" si="7"/>
        <v>#REF!</v>
      </c>
      <c r="AM34" s="12" t="e">
        <f t="shared" si="7"/>
        <v>#REF!</v>
      </c>
      <c r="AN34" s="12" t="e">
        <f t="shared" si="7"/>
        <v>#REF!</v>
      </c>
      <c r="AO34" s="12" t="e">
        <f t="shared" si="7"/>
        <v>#REF!</v>
      </c>
      <c r="AP34" s="12" t="e">
        <f t="shared" si="7"/>
        <v>#REF!</v>
      </c>
      <c r="AQ34" s="12" t="e">
        <f t="shared" si="7"/>
        <v>#REF!</v>
      </c>
      <c r="AR34" s="12" t="e">
        <f t="shared" si="7"/>
        <v>#REF!</v>
      </c>
      <c r="AS34" s="12" t="e">
        <f t="shared" si="7"/>
        <v>#REF!</v>
      </c>
      <c r="AT34" s="12" t="e">
        <f t="shared" si="7"/>
        <v>#REF!</v>
      </c>
      <c r="AU34" s="12" t="e">
        <f t="shared" si="7"/>
        <v>#REF!</v>
      </c>
      <c r="AV34" s="12" t="e">
        <f t="shared" si="7"/>
        <v>#REF!</v>
      </c>
      <c r="AW34" s="12" t="e">
        <f t="shared" si="7"/>
        <v>#REF!</v>
      </c>
      <c r="AX34" s="12" t="e">
        <f t="shared" si="7"/>
        <v>#REF!</v>
      </c>
      <c r="AY34" s="12" t="e">
        <f t="shared" si="7"/>
        <v>#REF!</v>
      </c>
      <c r="AZ34" s="12" t="e">
        <f t="shared" si="7"/>
        <v>#REF!</v>
      </c>
      <c r="BA34" s="12" t="e">
        <f t="shared" si="7"/>
        <v>#REF!</v>
      </c>
      <c r="BB34" s="12" t="e">
        <f t="shared" si="7"/>
        <v>#REF!</v>
      </c>
      <c r="BC34" s="12" t="e">
        <f t="shared" si="7"/>
        <v>#REF!</v>
      </c>
      <c r="BD34" s="12" t="e">
        <f t="shared" si="7"/>
        <v>#REF!</v>
      </c>
      <c r="BE34" s="12" t="e">
        <f t="shared" si="7"/>
        <v>#REF!</v>
      </c>
    </row>
    <row r="35" spans="1:57" s="4" customFormat="1" ht="12" customHeight="1">
      <c r="A35" s="12" t="s">
        <v>73</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row>
    <row r="36" spans="1:57" s="4" customFormat="1" ht="12" customHeight="1">
      <c r="A36" s="13">
        <v>1</v>
      </c>
      <c r="B36" s="12" t="e">
        <f t="shared" ref="B36:BE36" si="8">ROUNDUP(B15*0.9,)</f>
        <v>#REF!</v>
      </c>
      <c r="C36" s="12" t="e">
        <f t="shared" si="8"/>
        <v>#REF!</v>
      </c>
      <c r="D36" s="12" t="e">
        <f t="shared" si="8"/>
        <v>#REF!</v>
      </c>
      <c r="E36" s="12" t="e">
        <f t="shared" si="8"/>
        <v>#REF!</v>
      </c>
      <c r="F36" s="12" t="e">
        <f t="shared" si="8"/>
        <v>#REF!</v>
      </c>
      <c r="G36" s="12" t="e">
        <f t="shared" si="8"/>
        <v>#REF!</v>
      </c>
      <c r="H36" s="12" t="e">
        <f t="shared" si="8"/>
        <v>#REF!</v>
      </c>
      <c r="I36" s="12" t="e">
        <f t="shared" si="8"/>
        <v>#REF!</v>
      </c>
      <c r="J36" s="12" t="e">
        <f t="shared" si="8"/>
        <v>#REF!</v>
      </c>
      <c r="K36" s="12" t="e">
        <f t="shared" si="8"/>
        <v>#REF!</v>
      </c>
      <c r="L36" s="12" t="e">
        <f t="shared" si="8"/>
        <v>#REF!</v>
      </c>
      <c r="M36" s="12" t="e">
        <f t="shared" si="8"/>
        <v>#REF!</v>
      </c>
      <c r="N36" s="12" t="e">
        <f t="shared" si="8"/>
        <v>#REF!</v>
      </c>
      <c r="O36" s="12" t="e">
        <f t="shared" si="8"/>
        <v>#REF!</v>
      </c>
      <c r="P36" s="12" t="e">
        <f t="shared" si="8"/>
        <v>#REF!</v>
      </c>
      <c r="Q36" s="12" t="e">
        <f t="shared" si="8"/>
        <v>#REF!</v>
      </c>
      <c r="R36" s="12" t="e">
        <f t="shared" si="8"/>
        <v>#REF!</v>
      </c>
      <c r="S36" s="12" t="e">
        <f t="shared" si="8"/>
        <v>#REF!</v>
      </c>
      <c r="T36" s="12" t="e">
        <f t="shared" si="8"/>
        <v>#REF!</v>
      </c>
      <c r="U36" s="12" t="e">
        <f t="shared" si="8"/>
        <v>#REF!</v>
      </c>
      <c r="V36" s="12" t="e">
        <f t="shared" si="8"/>
        <v>#REF!</v>
      </c>
      <c r="W36" s="12" t="e">
        <f t="shared" si="8"/>
        <v>#REF!</v>
      </c>
      <c r="X36" s="12" t="e">
        <f t="shared" si="8"/>
        <v>#REF!</v>
      </c>
      <c r="Y36" s="12" t="e">
        <f t="shared" si="8"/>
        <v>#REF!</v>
      </c>
      <c r="Z36" s="12" t="e">
        <f t="shared" si="8"/>
        <v>#REF!</v>
      </c>
      <c r="AA36" s="12" t="e">
        <f t="shared" si="8"/>
        <v>#REF!</v>
      </c>
      <c r="AB36" s="12" t="e">
        <f t="shared" si="8"/>
        <v>#REF!</v>
      </c>
      <c r="AC36" s="12" t="e">
        <f t="shared" si="8"/>
        <v>#REF!</v>
      </c>
      <c r="AD36" s="12" t="e">
        <f t="shared" si="8"/>
        <v>#REF!</v>
      </c>
      <c r="AE36" s="12" t="e">
        <f t="shared" si="8"/>
        <v>#REF!</v>
      </c>
      <c r="AF36" s="12" t="e">
        <f t="shared" si="8"/>
        <v>#REF!</v>
      </c>
      <c r="AG36" s="12" t="e">
        <f t="shared" si="8"/>
        <v>#REF!</v>
      </c>
      <c r="AH36" s="12" t="e">
        <f t="shared" si="8"/>
        <v>#REF!</v>
      </c>
      <c r="AI36" s="12" t="e">
        <f t="shared" si="8"/>
        <v>#REF!</v>
      </c>
      <c r="AJ36" s="12" t="e">
        <f t="shared" si="8"/>
        <v>#REF!</v>
      </c>
      <c r="AK36" s="12" t="e">
        <f t="shared" si="8"/>
        <v>#REF!</v>
      </c>
      <c r="AL36" s="12" t="e">
        <f t="shared" si="8"/>
        <v>#REF!</v>
      </c>
      <c r="AM36" s="12" t="e">
        <f t="shared" si="8"/>
        <v>#REF!</v>
      </c>
      <c r="AN36" s="12" t="e">
        <f t="shared" si="8"/>
        <v>#REF!</v>
      </c>
      <c r="AO36" s="12" t="e">
        <f t="shared" si="8"/>
        <v>#REF!</v>
      </c>
      <c r="AP36" s="12" t="e">
        <f t="shared" si="8"/>
        <v>#REF!</v>
      </c>
      <c r="AQ36" s="12" t="e">
        <f t="shared" si="8"/>
        <v>#REF!</v>
      </c>
      <c r="AR36" s="12" t="e">
        <f t="shared" si="8"/>
        <v>#REF!</v>
      </c>
      <c r="AS36" s="12" t="e">
        <f t="shared" si="8"/>
        <v>#REF!</v>
      </c>
      <c r="AT36" s="12" t="e">
        <f t="shared" si="8"/>
        <v>#REF!</v>
      </c>
      <c r="AU36" s="12" t="e">
        <f t="shared" si="8"/>
        <v>#REF!</v>
      </c>
      <c r="AV36" s="12" t="e">
        <f t="shared" si="8"/>
        <v>#REF!</v>
      </c>
      <c r="AW36" s="12" t="e">
        <f t="shared" si="8"/>
        <v>#REF!</v>
      </c>
      <c r="AX36" s="12" t="e">
        <f t="shared" si="8"/>
        <v>#REF!</v>
      </c>
      <c r="AY36" s="12" t="e">
        <f t="shared" si="8"/>
        <v>#REF!</v>
      </c>
      <c r="AZ36" s="12" t="e">
        <f t="shared" si="8"/>
        <v>#REF!</v>
      </c>
      <c r="BA36" s="12" t="e">
        <f t="shared" si="8"/>
        <v>#REF!</v>
      </c>
      <c r="BB36" s="12" t="e">
        <f t="shared" si="8"/>
        <v>#REF!</v>
      </c>
      <c r="BC36" s="12" t="e">
        <f t="shared" si="8"/>
        <v>#REF!</v>
      </c>
      <c r="BD36" s="12" t="e">
        <f t="shared" si="8"/>
        <v>#REF!</v>
      </c>
      <c r="BE36" s="12" t="e">
        <f t="shared" si="8"/>
        <v>#REF!</v>
      </c>
    </row>
    <row r="37" spans="1:57" s="4" customFormat="1" ht="12" customHeight="1">
      <c r="A37" s="60">
        <v>2</v>
      </c>
      <c r="B37" s="12" t="e">
        <f t="shared" ref="B37:BE37" si="9">ROUNDUP(B16*0.9,)</f>
        <v>#REF!</v>
      </c>
      <c r="C37" s="12" t="e">
        <f t="shared" si="9"/>
        <v>#REF!</v>
      </c>
      <c r="D37" s="12" t="e">
        <f t="shared" si="9"/>
        <v>#REF!</v>
      </c>
      <c r="E37" s="12" t="e">
        <f t="shared" si="9"/>
        <v>#REF!</v>
      </c>
      <c r="F37" s="12" t="e">
        <f t="shared" si="9"/>
        <v>#REF!</v>
      </c>
      <c r="G37" s="12" t="e">
        <f t="shared" si="9"/>
        <v>#REF!</v>
      </c>
      <c r="H37" s="12" t="e">
        <f t="shared" si="9"/>
        <v>#REF!</v>
      </c>
      <c r="I37" s="12" t="e">
        <f t="shared" si="9"/>
        <v>#REF!</v>
      </c>
      <c r="J37" s="12" t="e">
        <f t="shared" si="9"/>
        <v>#REF!</v>
      </c>
      <c r="K37" s="12" t="e">
        <f t="shared" si="9"/>
        <v>#REF!</v>
      </c>
      <c r="L37" s="12" t="e">
        <f t="shared" si="9"/>
        <v>#REF!</v>
      </c>
      <c r="M37" s="12" t="e">
        <f t="shared" si="9"/>
        <v>#REF!</v>
      </c>
      <c r="N37" s="12" t="e">
        <f t="shared" si="9"/>
        <v>#REF!</v>
      </c>
      <c r="O37" s="12" t="e">
        <f t="shared" si="9"/>
        <v>#REF!</v>
      </c>
      <c r="P37" s="12" t="e">
        <f t="shared" si="9"/>
        <v>#REF!</v>
      </c>
      <c r="Q37" s="12" t="e">
        <f t="shared" si="9"/>
        <v>#REF!</v>
      </c>
      <c r="R37" s="12" t="e">
        <f t="shared" si="9"/>
        <v>#REF!</v>
      </c>
      <c r="S37" s="12" t="e">
        <f t="shared" si="9"/>
        <v>#REF!</v>
      </c>
      <c r="T37" s="12" t="e">
        <f t="shared" si="9"/>
        <v>#REF!</v>
      </c>
      <c r="U37" s="12" t="e">
        <f t="shared" si="9"/>
        <v>#REF!</v>
      </c>
      <c r="V37" s="12" t="e">
        <f t="shared" si="9"/>
        <v>#REF!</v>
      </c>
      <c r="W37" s="12" t="e">
        <f t="shared" si="9"/>
        <v>#REF!</v>
      </c>
      <c r="X37" s="12" t="e">
        <f t="shared" si="9"/>
        <v>#REF!</v>
      </c>
      <c r="Y37" s="12" t="e">
        <f t="shared" si="9"/>
        <v>#REF!</v>
      </c>
      <c r="Z37" s="12" t="e">
        <f t="shared" si="9"/>
        <v>#REF!</v>
      </c>
      <c r="AA37" s="12" t="e">
        <f t="shared" si="9"/>
        <v>#REF!</v>
      </c>
      <c r="AB37" s="12" t="e">
        <f t="shared" si="9"/>
        <v>#REF!</v>
      </c>
      <c r="AC37" s="12" t="e">
        <f t="shared" si="9"/>
        <v>#REF!</v>
      </c>
      <c r="AD37" s="12" t="e">
        <f t="shared" si="9"/>
        <v>#REF!</v>
      </c>
      <c r="AE37" s="12" t="e">
        <f t="shared" si="9"/>
        <v>#REF!</v>
      </c>
      <c r="AF37" s="12" t="e">
        <f t="shared" si="9"/>
        <v>#REF!</v>
      </c>
      <c r="AG37" s="12" t="e">
        <f t="shared" si="9"/>
        <v>#REF!</v>
      </c>
      <c r="AH37" s="12" t="e">
        <f t="shared" si="9"/>
        <v>#REF!</v>
      </c>
      <c r="AI37" s="12" t="e">
        <f t="shared" si="9"/>
        <v>#REF!</v>
      </c>
      <c r="AJ37" s="12" t="e">
        <f t="shared" si="9"/>
        <v>#REF!</v>
      </c>
      <c r="AK37" s="12" t="e">
        <f t="shared" si="9"/>
        <v>#REF!</v>
      </c>
      <c r="AL37" s="12" t="e">
        <f t="shared" si="9"/>
        <v>#REF!</v>
      </c>
      <c r="AM37" s="12" t="e">
        <f t="shared" si="9"/>
        <v>#REF!</v>
      </c>
      <c r="AN37" s="12" t="e">
        <f t="shared" si="9"/>
        <v>#REF!</v>
      </c>
      <c r="AO37" s="12" t="e">
        <f t="shared" si="9"/>
        <v>#REF!</v>
      </c>
      <c r="AP37" s="12" t="e">
        <f t="shared" si="9"/>
        <v>#REF!</v>
      </c>
      <c r="AQ37" s="12" t="e">
        <f t="shared" si="9"/>
        <v>#REF!</v>
      </c>
      <c r="AR37" s="12" t="e">
        <f t="shared" si="9"/>
        <v>#REF!</v>
      </c>
      <c r="AS37" s="12" t="e">
        <f t="shared" si="9"/>
        <v>#REF!</v>
      </c>
      <c r="AT37" s="12" t="e">
        <f t="shared" si="9"/>
        <v>#REF!</v>
      </c>
      <c r="AU37" s="12" t="e">
        <f t="shared" si="9"/>
        <v>#REF!</v>
      </c>
      <c r="AV37" s="12" t="e">
        <f t="shared" si="9"/>
        <v>#REF!</v>
      </c>
      <c r="AW37" s="12" t="e">
        <f t="shared" si="9"/>
        <v>#REF!</v>
      </c>
      <c r="AX37" s="12" t="e">
        <f t="shared" si="9"/>
        <v>#REF!</v>
      </c>
      <c r="AY37" s="12" t="e">
        <f t="shared" si="9"/>
        <v>#REF!</v>
      </c>
      <c r="AZ37" s="12" t="e">
        <f t="shared" si="9"/>
        <v>#REF!</v>
      </c>
      <c r="BA37" s="12" t="e">
        <f t="shared" si="9"/>
        <v>#REF!</v>
      </c>
      <c r="BB37" s="12" t="e">
        <f t="shared" si="9"/>
        <v>#REF!</v>
      </c>
      <c r="BC37" s="12" t="e">
        <f t="shared" si="9"/>
        <v>#REF!</v>
      </c>
      <c r="BD37" s="12" t="e">
        <f t="shared" si="9"/>
        <v>#REF!</v>
      </c>
      <c r="BE37" s="12" t="e">
        <f t="shared" si="9"/>
        <v>#REF!</v>
      </c>
    </row>
    <row r="38" spans="1:57" s="4" customFormat="1" ht="12" customHeight="1">
      <c r="A38" s="61" t="s">
        <v>74</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s="4" customFormat="1" ht="12" customHeight="1">
      <c r="A39" s="13">
        <v>1</v>
      </c>
      <c r="B39" s="12" t="e">
        <f t="shared" ref="B39:BE39" si="10">ROUNDUP(B18*0.9,)</f>
        <v>#REF!</v>
      </c>
      <c r="C39" s="12" t="e">
        <f t="shared" si="10"/>
        <v>#REF!</v>
      </c>
      <c r="D39" s="12" t="e">
        <f t="shared" si="10"/>
        <v>#REF!</v>
      </c>
      <c r="E39" s="12" t="e">
        <f t="shared" si="10"/>
        <v>#REF!</v>
      </c>
      <c r="F39" s="12" t="e">
        <f t="shared" si="10"/>
        <v>#REF!</v>
      </c>
      <c r="G39" s="12" t="e">
        <f t="shared" si="10"/>
        <v>#REF!</v>
      </c>
      <c r="H39" s="12" t="e">
        <f t="shared" si="10"/>
        <v>#REF!</v>
      </c>
      <c r="I39" s="12" t="e">
        <f t="shared" si="10"/>
        <v>#REF!</v>
      </c>
      <c r="J39" s="12" t="e">
        <f t="shared" si="10"/>
        <v>#REF!</v>
      </c>
      <c r="K39" s="12" t="e">
        <f t="shared" si="10"/>
        <v>#REF!</v>
      </c>
      <c r="L39" s="12" t="e">
        <f t="shared" si="10"/>
        <v>#REF!</v>
      </c>
      <c r="M39" s="12" t="e">
        <f t="shared" si="10"/>
        <v>#REF!</v>
      </c>
      <c r="N39" s="12" t="e">
        <f t="shared" si="10"/>
        <v>#REF!</v>
      </c>
      <c r="O39" s="12" t="e">
        <f t="shared" si="10"/>
        <v>#REF!</v>
      </c>
      <c r="P39" s="12" t="e">
        <f t="shared" si="10"/>
        <v>#REF!</v>
      </c>
      <c r="Q39" s="12" t="e">
        <f t="shared" si="10"/>
        <v>#REF!</v>
      </c>
      <c r="R39" s="12" t="e">
        <f t="shared" si="10"/>
        <v>#REF!</v>
      </c>
      <c r="S39" s="12" t="e">
        <f t="shared" si="10"/>
        <v>#REF!</v>
      </c>
      <c r="T39" s="12" t="e">
        <f t="shared" si="10"/>
        <v>#REF!</v>
      </c>
      <c r="U39" s="12" t="e">
        <f t="shared" si="10"/>
        <v>#REF!</v>
      </c>
      <c r="V39" s="12" t="e">
        <f t="shared" si="10"/>
        <v>#REF!</v>
      </c>
      <c r="W39" s="12" t="e">
        <f t="shared" si="10"/>
        <v>#REF!</v>
      </c>
      <c r="X39" s="12" t="e">
        <f t="shared" si="10"/>
        <v>#REF!</v>
      </c>
      <c r="Y39" s="12" t="e">
        <f t="shared" si="10"/>
        <v>#REF!</v>
      </c>
      <c r="Z39" s="12" t="e">
        <f t="shared" si="10"/>
        <v>#REF!</v>
      </c>
      <c r="AA39" s="12" t="e">
        <f t="shared" si="10"/>
        <v>#REF!</v>
      </c>
      <c r="AB39" s="12" t="e">
        <f t="shared" si="10"/>
        <v>#REF!</v>
      </c>
      <c r="AC39" s="12" t="e">
        <f t="shared" si="10"/>
        <v>#REF!</v>
      </c>
      <c r="AD39" s="12" t="e">
        <f t="shared" si="10"/>
        <v>#REF!</v>
      </c>
      <c r="AE39" s="12" t="e">
        <f t="shared" si="10"/>
        <v>#REF!</v>
      </c>
      <c r="AF39" s="12" t="e">
        <f t="shared" si="10"/>
        <v>#REF!</v>
      </c>
      <c r="AG39" s="12" t="e">
        <f t="shared" si="10"/>
        <v>#REF!</v>
      </c>
      <c r="AH39" s="12" t="e">
        <f t="shared" si="10"/>
        <v>#REF!</v>
      </c>
      <c r="AI39" s="12" t="e">
        <f t="shared" si="10"/>
        <v>#REF!</v>
      </c>
      <c r="AJ39" s="12" t="e">
        <f t="shared" si="10"/>
        <v>#REF!</v>
      </c>
      <c r="AK39" s="12" t="e">
        <f t="shared" si="10"/>
        <v>#REF!</v>
      </c>
      <c r="AL39" s="12" t="e">
        <f t="shared" si="10"/>
        <v>#REF!</v>
      </c>
      <c r="AM39" s="12" t="e">
        <f t="shared" si="10"/>
        <v>#REF!</v>
      </c>
      <c r="AN39" s="12" t="e">
        <f t="shared" si="10"/>
        <v>#REF!</v>
      </c>
      <c r="AO39" s="12" t="e">
        <f t="shared" si="10"/>
        <v>#REF!</v>
      </c>
      <c r="AP39" s="12" t="e">
        <f t="shared" si="10"/>
        <v>#REF!</v>
      </c>
      <c r="AQ39" s="12" t="e">
        <f t="shared" si="10"/>
        <v>#REF!</v>
      </c>
      <c r="AR39" s="12" t="e">
        <f t="shared" si="10"/>
        <v>#REF!</v>
      </c>
      <c r="AS39" s="12" t="e">
        <f t="shared" si="10"/>
        <v>#REF!</v>
      </c>
      <c r="AT39" s="12" t="e">
        <f t="shared" si="10"/>
        <v>#REF!</v>
      </c>
      <c r="AU39" s="12" t="e">
        <f t="shared" si="10"/>
        <v>#REF!</v>
      </c>
      <c r="AV39" s="12" t="e">
        <f t="shared" si="10"/>
        <v>#REF!</v>
      </c>
      <c r="AW39" s="12" t="e">
        <f t="shared" si="10"/>
        <v>#REF!</v>
      </c>
      <c r="AX39" s="12" t="e">
        <f t="shared" si="10"/>
        <v>#REF!</v>
      </c>
      <c r="AY39" s="12" t="e">
        <f t="shared" si="10"/>
        <v>#REF!</v>
      </c>
      <c r="AZ39" s="12" t="e">
        <f t="shared" si="10"/>
        <v>#REF!</v>
      </c>
      <c r="BA39" s="12" t="e">
        <f t="shared" si="10"/>
        <v>#REF!</v>
      </c>
      <c r="BB39" s="12" t="e">
        <f t="shared" si="10"/>
        <v>#REF!</v>
      </c>
      <c r="BC39" s="12" t="e">
        <f t="shared" si="10"/>
        <v>#REF!</v>
      </c>
      <c r="BD39" s="12" t="e">
        <f t="shared" si="10"/>
        <v>#REF!</v>
      </c>
      <c r="BE39" s="12" t="e">
        <f t="shared" si="10"/>
        <v>#REF!</v>
      </c>
    </row>
    <row r="40" spans="1:57" s="4" customFormat="1" ht="12" customHeight="1">
      <c r="A40" s="60">
        <v>2</v>
      </c>
      <c r="B40" s="12" t="e">
        <f t="shared" ref="B40:BE40" si="11">ROUNDUP(B19*0.9,)</f>
        <v>#REF!</v>
      </c>
      <c r="C40" s="12" t="e">
        <f t="shared" si="11"/>
        <v>#REF!</v>
      </c>
      <c r="D40" s="12" t="e">
        <f t="shared" si="11"/>
        <v>#REF!</v>
      </c>
      <c r="E40" s="12" t="e">
        <f t="shared" si="11"/>
        <v>#REF!</v>
      </c>
      <c r="F40" s="12" t="e">
        <f t="shared" si="11"/>
        <v>#REF!</v>
      </c>
      <c r="G40" s="12" t="e">
        <f t="shared" si="11"/>
        <v>#REF!</v>
      </c>
      <c r="H40" s="12" t="e">
        <f t="shared" si="11"/>
        <v>#REF!</v>
      </c>
      <c r="I40" s="12" t="e">
        <f t="shared" si="11"/>
        <v>#REF!</v>
      </c>
      <c r="J40" s="12" t="e">
        <f t="shared" si="11"/>
        <v>#REF!</v>
      </c>
      <c r="K40" s="12" t="e">
        <f t="shared" si="11"/>
        <v>#REF!</v>
      </c>
      <c r="L40" s="12" t="e">
        <f t="shared" si="11"/>
        <v>#REF!</v>
      </c>
      <c r="M40" s="12" t="e">
        <f t="shared" si="11"/>
        <v>#REF!</v>
      </c>
      <c r="N40" s="12" t="e">
        <f t="shared" si="11"/>
        <v>#REF!</v>
      </c>
      <c r="O40" s="12" t="e">
        <f t="shared" si="11"/>
        <v>#REF!</v>
      </c>
      <c r="P40" s="12" t="e">
        <f t="shared" si="11"/>
        <v>#REF!</v>
      </c>
      <c r="Q40" s="12" t="e">
        <f t="shared" si="11"/>
        <v>#REF!</v>
      </c>
      <c r="R40" s="12" t="e">
        <f t="shared" si="11"/>
        <v>#REF!</v>
      </c>
      <c r="S40" s="12" t="e">
        <f t="shared" si="11"/>
        <v>#REF!</v>
      </c>
      <c r="T40" s="12" t="e">
        <f t="shared" si="11"/>
        <v>#REF!</v>
      </c>
      <c r="U40" s="12" t="e">
        <f t="shared" si="11"/>
        <v>#REF!</v>
      </c>
      <c r="V40" s="12" t="e">
        <f t="shared" si="11"/>
        <v>#REF!</v>
      </c>
      <c r="W40" s="12" t="e">
        <f t="shared" si="11"/>
        <v>#REF!</v>
      </c>
      <c r="X40" s="12" t="e">
        <f t="shared" si="11"/>
        <v>#REF!</v>
      </c>
      <c r="Y40" s="12" t="e">
        <f t="shared" si="11"/>
        <v>#REF!</v>
      </c>
      <c r="Z40" s="12" t="e">
        <f t="shared" si="11"/>
        <v>#REF!</v>
      </c>
      <c r="AA40" s="12" t="e">
        <f t="shared" si="11"/>
        <v>#REF!</v>
      </c>
      <c r="AB40" s="12" t="e">
        <f t="shared" si="11"/>
        <v>#REF!</v>
      </c>
      <c r="AC40" s="12" t="e">
        <f t="shared" si="11"/>
        <v>#REF!</v>
      </c>
      <c r="AD40" s="12" t="e">
        <f t="shared" si="11"/>
        <v>#REF!</v>
      </c>
      <c r="AE40" s="12" t="e">
        <f t="shared" si="11"/>
        <v>#REF!</v>
      </c>
      <c r="AF40" s="12" t="e">
        <f t="shared" si="11"/>
        <v>#REF!</v>
      </c>
      <c r="AG40" s="12" t="e">
        <f t="shared" si="11"/>
        <v>#REF!</v>
      </c>
      <c r="AH40" s="12" t="e">
        <f t="shared" si="11"/>
        <v>#REF!</v>
      </c>
      <c r="AI40" s="12" t="e">
        <f t="shared" si="11"/>
        <v>#REF!</v>
      </c>
      <c r="AJ40" s="12" t="e">
        <f t="shared" si="11"/>
        <v>#REF!</v>
      </c>
      <c r="AK40" s="12" t="e">
        <f t="shared" si="11"/>
        <v>#REF!</v>
      </c>
      <c r="AL40" s="12" t="e">
        <f t="shared" si="11"/>
        <v>#REF!</v>
      </c>
      <c r="AM40" s="12" t="e">
        <f t="shared" si="11"/>
        <v>#REF!</v>
      </c>
      <c r="AN40" s="12" t="e">
        <f t="shared" si="11"/>
        <v>#REF!</v>
      </c>
      <c r="AO40" s="12" t="e">
        <f t="shared" si="11"/>
        <v>#REF!</v>
      </c>
      <c r="AP40" s="12" t="e">
        <f t="shared" si="11"/>
        <v>#REF!</v>
      </c>
      <c r="AQ40" s="12" t="e">
        <f t="shared" si="11"/>
        <v>#REF!</v>
      </c>
      <c r="AR40" s="12" t="e">
        <f t="shared" si="11"/>
        <v>#REF!</v>
      </c>
      <c r="AS40" s="12" t="e">
        <f t="shared" si="11"/>
        <v>#REF!</v>
      </c>
      <c r="AT40" s="12" t="e">
        <f t="shared" si="11"/>
        <v>#REF!</v>
      </c>
      <c r="AU40" s="12" t="e">
        <f t="shared" si="11"/>
        <v>#REF!</v>
      </c>
      <c r="AV40" s="12" t="e">
        <f t="shared" si="11"/>
        <v>#REF!</v>
      </c>
      <c r="AW40" s="12" t="e">
        <f t="shared" si="11"/>
        <v>#REF!</v>
      </c>
      <c r="AX40" s="12" t="e">
        <f t="shared" si="11"/>
        <v>#REF!</v>
      </c>
      <c r="AY40" s="12" t="e">
        <f t="shared" si="11"/>
        <v>#REF!</v>
      </c>
      <c r="AZ40" s="12" t="e">
        <f t="shared" si="11"/>
        <v>#REF!</v>
      </c>
      <c r="BA40" s="12" t="e">
        <f t="shared" si="11"/>
        <v>#REF!</v>
      </c>
      <c r="BB40" s="12" t="e">
        <f t="shared" si="11"/>
        <v>#REF!</v>
      </c>
      <c r="BC40" s="12" t="e">
        <f t="shared" si="11"/>
        <v>#REF!</v>
      </c>
      <c r="BD40" s="12" t="e">
        <f t="shared" si="11"/>
        <v>#REF!</v>
      </c>
      <c r="BE40" s="12" t="e">
        <f t="shared" si="11"/>
        <v>#REF!</v>
      </c>
    </row>
    <row r="41" spans="1:57" s="4" customFormat="1" ht="12" customHeight="1">
      <c r="A41" s="60">
        <v>3</v>
      </c>
      <c r="B41" s="12" t="e">
        <f t="shared" ref="B41:BE41" si="12">ROUNDUP(B20*0.9,)</f>
        <v>#REF!</v>
      </c>
      <c r="C41" s="12" t="e">
        <f t="shared" si="12"/>
        <v>#REF!</v>
      </c>
      <c r="D41" s="12" t="e">
        <f t="shared" si="12"/>
        <v>#REF!</v>
      </c>
      <c r="E41" s="12" t="e">
        <f t="shared" si="12"/>
        <v>#REF!</v>
      </c>
      <c r="F41" s="12" t="e">
        <f t="shared" si="12"/>
        <v>#REF!</v>
      </c>
      <c r="G41" s="12" t="e">
        <f t="shared" si="12"/>
        <v>#REF!</v>
      </c>
      <c r="H41" s="12" t="e">
        <f t="shared" si="12"/>
        <v>#REF!</v>
      </c>
      <c r="I41" s="12" t="e">
        <f t="shared" si="12"/>
        <v>#REF!</v>
      </c>
      <c r="J41" s="12" t="e">
        <f t="shared" si="12"/>
        <v>#REF!</v>
      </c>
      <c r="K41" s="12" t="e">
        <f t="shared" si="12"/>
        <v>#REF!</v>
      </c>
      <c r="L41" s="12" t="e">
        <f t="shared" si="12"/>
        <v>#REF!</v>
      </c>
      <c r="M41" s="12" t="e">
        <f t="shared" si="12"/>
        <v>#REF!</v>
      </c>
      <c r="N41" s="12" t="e">
        <f t="shared" si="12"/>
        <v>#REF!</v>
      </c>
      <c r="O41" s="12" t="e">
        <f t="shared" si="12"/>
        <v>#REF!</v>
      </c>
      <c r="P41" s="12" t="e">
        <f t="shared" si="12"/>
        <v>#REF!</v>
      </c>
      <c r="Q41" s="12" t="e">
        <f t="shared" si="12"/>
        <v>#REF!</v>
      </c>
      <c r="R41" s="12" t="e">
        <f t="shared" si="12"/>
        <v>#REF!</v>
      </c>
      <c r="S41" s="12" t="e">
        <f t="shared" si="12"/>
        <v>#REF!</v>
      </c>
      <c r="T41" s="12" t="e">
        <f t="shared" si="12"/>
        <v>#REF!</v>
      </c>
      <c r="U41" s="12" t="e">
        <f t="shared" si="12"/>
        <v>#REF!</v>
      </c>
      <c r="V41" s="12" t="e">
        <f t="shared" si="12"/>
        <v>#REF!</v>
      </c>
      <c r="W41" s="12" t="e">
        <f t="shared" si="12"/>
        <v>#REF!</v>
      </c>
      <c r="X41" s="12" t="e">
        <f t="shared" si="12"/>
        <v>#REF!</v>
      </c>
      <c r="Y41" s="12" t="e">
        <f t="shared" si="12"/>
        <v>#REF!</v>
      </c>
      <c r="Z41" s="12" t="e">
        <f t="shared" si="12"/>
        <v>#REF!</v>
      </c>
      <c r="AA41" s="12" t="e">
        <f t="shared" si="12"/>
        <v>#REF!</v>
      </c>
      <c r="AB41" s="12" t="e">
        <f t="shared" si="12"/>
        <v>#REF!</v>
      </c>
      <c r="AC41" s="12" t="e">
        <f t="shared" si="12"/>
        <v>#REF!</v>
      </c>
      <c r="AD41" s="12" t="e">
        <f t="shared" si="12"/>
        <v>#REF!</v>
      </c>
      <c r="AE41" s="12" t="e">
        <f t="shared" si="12"/>
        <v>#REF!</v>
      </c>
      <c r="AF41" s="12" t="e">
        <f t="shared" si="12"/>
        <v>#REF!</v>
      </c>
      <c r="AG41" s="12" t="e">
        <f t="shared" si="12"/>
        <v>#REF!</v>
      </c>
      <c r="AH41" s="12" t="e">
        <f t="shared" si="12"/>
        <v>#REF!</v>
      </c>
      <c r="AI41" s="12" t="e">
        <f t="shared" si="12"/>
        <v>#REF!</v>
      </c>
      <c r="AJ41" s="12" t="e">
        <f t="shared" si="12"/>
        <v>#REF!</v>
      </c>
      <c r="AK41" s="12" t="e">
        <f t="shared" si="12"/>
        <v>#REF!</v>
      </c>
      <c r="AL41" s="12" t="e">
        <f t="shared" si="12"/>
        <v>#REF!</v>
      </c>
      <c r="AM41" s="12" t="e">
        <f t="shared" si="12"/>
        <v>#REF!</v>
      </c>
      <c r="AN41" s="12" t="e">
        <f t="shared" si="12"/>
        <v>#REF!</v>
      </c>
      <c r="AO41" s="12" t="e">
        <f t="shared" si="12"/>
        <v>#REF!</v>
      </c>
      <c r="AP41" s="12" t="e">
        <f t="shared" si="12"/>
        <v>#REF!</v>
      </c>
      <c r="AQ41" s="12" t="e">
        <f t="shared" si="12"/>
        <v>#REF!</v>
      </c>
      <c r="AR41" s="12" t="e">
        <f t="shared" si="12"/>
        <v>#REF!</v>
      </c>
      <c r="AS41" s="12" t="e">
        <f t="shared" si="12"/>
        <v>#REF!</v>
      </c>
      <c r="AT41" s="12" t="e">
        <f t="shared" si="12"/>
        <v>#REF!</v>
      </c>
      <c r="AU41" s="12" t="e">
        <f t="shared" si="12"/>
        <v>#REF!</v>
      </c>
      <c r="AV41" s="12" t="e">
        <f t="shared" si="12"/>
        <v>#REF!</v>
      </c>
      <c r="AW41" s="12" t="e">
        <f t="shared" si="12"/>
        <v>#REF!</v>
      </c>
      <c r="AX41" s="12" t="e">
        <f t="shared" si="12"/>
        <v>#REF!</v>
      </c>
      <c r="AY41" s="12" t="e">
        <f t="shared" si="12"/>
        <v>#REF!</v>
      </c>
      <c r="AZ41" s="12" t="e">
        <f t="shared" si="12"/>
        <v>#REF!</v>
      </c>
      <c r="BA41" s="12" t="e">
        <f t="shared" si="12"/>
        <v>#REF!</v>
      </c>
      <c r="BB41" s="12" t="e">
        <f t="shared" si="12"/>
        <v>#REF!</v>
      </c>
      <c r="BC41" s="12" t="e">
        <f t="shared" si="12"/>
        <v>#REF!</v>
      </c>
      <c r="BD41" s="12" t="e">
        <f t="shared" si="12"/>
        <v>#REF!</v>
      </c>
      <c r="BE41" s="12" t="e">
        <f t="shared" si="12"/>
        <v>#REF!</v>
      </c>
    </row>
    <row r="42" spans="1:57" s="4" customFormat="1" ht="12" customHeight="1">
      <c r="A42" s="60">
        <v>4</v>
      </c>
      <c r="B42" s="12" t="e">
        <f t="shared" ref="B42:BE42" si="13">ROUNDUP(B21*0.9,)</f>
        <v>#REF!</v>
      </c>
      <c r="C42" s="12" t="e">
        <f t="shared" si="13"/>
        <v>#REF!</v>
      </c>
      <c r="D42" s="12" t="e">
        <f t="shared" si="13"/>
        <v>#REF!</v>
      </c>
      <c r="E42" s="12" t="e">
        <f t="shared" si="13"/>
        <v>#REF!</v>
      </c>
      <c r="F42" s="12" t="e">
        <f t="shared" si="13"/>
        <v>#REF!</v>
      </c>
      <c r="G42" s="12" t="e">
        <f t="shared" si="13"/>
        <v>#REF!</v>
      </c>
      <c r="H42" s="12" t="e">
        <f t="shared" si="13"/>
        <v>#REF!</v>
      </c>
      <c r="I42" s="12" t="e">
        <f t="shared" si="13"/>
        <v>#REF!</v>
      </c>
      <c r="J42" s="12" t="e">
        <f t="shared" si="13"/>
        <v>#REF!</v>
      </c>
      <c r="K42" s="12" t="e">
        <f t="shared" si="13"/>
        <v>#REF!</v>
      </c>
      <c r="L42" s="12" t="e">
        <f t="shared" si="13"/>
        <v>#REF!</v>
      </c>
      <c r="M42" s="12" t="e">
        <f t="shared" si="13"/>
        <v>#REF!</v>
      </c>
      <c r="N42" s="12" t="e">
        <f t="shared" si="13"/>
        <v>#REF!</v>
      </c>
      <c r="O42" s="12" t="e">
        <f t="shared" si="13"/>
        <v>#REF!</v>
      </c>
      <c r="P42" s="12" t="e">
        <f t="shared" si="13"/>
        <v>#REF!</v>
      </c>
      <c r="Q42" s="12" t="e">
        <f t="shared" si="13"/>
        <v>#REF!</v>
      </c>
      <c r="R42" s="12" t="e">
        <f t="shared" si="13"/>
        <v>#REF!</v>
      </c>
      <c r="S42" s="12" t="e">
        <f t="shared" si="13"/>
        <v>#REF!</v>
      </c>
      <c r="T42" s="12" t="e">
        <f t="shared" si="13"/>
        <v>#REF!</v>
      </c>
      <c r="U42" s="12" t="e">
        <f t="shared" si="13"/>
        <v>#REF!</v>
      </c>
      <c r="V42" s="12" t="e">
        <f t="shared" si="13"/>
        <v>#REF!</v>
      </c>
      <c r="W42" s="12" t="e">
        <f t="shared" si="13"/>
        <v>#REF!</v>
      </c>
      <c r="X42" s="12" t="e">
        <f t="shared" si="13"/>
        <v>#REF!</v>
      </c>
      <c r="Y42" s="12" t="e">
        <f t="shared" si="13"/>
        <v>#REF!</v>
      </c>
      <c r="Z42" s="12" t="e">
        <f t="shared" si="13"/>
        <v>#REF!</v>
      </c>
      <c r="AA42" s="12" t="e">
        <f t="shared" si="13"/>
        <v>#REF!</v>
      </c>
      <c r="AB42" s="12" t="e">
        <f t="shared" si="13"/>
        <v>#REF!</v>
      </c>
      <c r="AC42" s="12" t="e">
        <f t="shared" si="13"/>
        <v>#REF!</v>
      </c>
      <c r="AD42" s="12" t="e">
        <f t="shared" si="13"/>
        <v>#REF!</v>
      </c>
      <c r="AE42" s="12" t="e">
        <f t="shared" si="13"/>
        <v>#REF!</v>
      </c>
      <c r="AF42" s="12" t="e">
        <f t="shared" si="13"/>
        <v>#REF!</v>
      </c>
      <c r="AG42" s="12" t="e">
        <f t="shared" si="13"/>
        <v>#REF!</v>
      </c>
      <c r="AH42" s="12" t="e">
        <f t="shared" si="13"/>
        <v>#REF!</v>
      </c>
      <c r="AI42" s="12" t="e">
        <f t="shared" si="13"/>
        <v>#REF!</v>
      </c>
      <c r="AJ42" s="12" t="e">
        <f t="shared" si="13"/>
        <v>#REF!</v>
      </c>
      <c r="AK42" s="12" t="e">
        <f t="shared" si="13"/>
        <v>#REF!</v>
      </c>
      <c r="AL42" s="12" t="e">
        <f t="shared" si="13"/>
        <v>#REF!</v>
      </c>
      <c r="AM42" s="12" t="e">
        <f t="shared" si="13"/>
        <v>#REF!</v>
      </c>
      <c r="AN42" s="12" t="e">
        <f t="shared" si="13"/>
        <v>#REF!</v>
      </c>
      <c r="AO42" s="12" t="e">
        <f t="shared" si="13"/>
        <v>#REF!</v>
      </c>
      <c r="AP42" s="12" t="e">
        <f t="shared" si="13"/>
        <v>#REF!</v>
      </c>
      <c r="AQ42" s="12" t="e">
        <f t="shared" si="13"/>
        <v>#REF!</v>
      </c>
      <c r="AR42" s="12" t="e">
        <f t="shared" si="13"/>
        <v>#REF!</v>
      </c>
      <c r="AS42" s="12" t="e">
        <f t="shared" si="13"/>
        <v>#REF!</v>
      </c>
      <c r="AT42" s="12" t="e">
        <f t="shared" si="13"/>
        <v>#REF!</v>
      </c>
      <c r="AU42" s="12" t="e">
        <f t="shared" si="13"/>
        <v>#REF!</v>
      </c>
      <c r="AV42" s="12" t="e">
        <f t="shared" si="13"/>
        <v>#REF!</v>
      </c>
      <c r="AW42" s="12" t="e">
        <f t="shared" si="13"/>
        <v>#REF!</v>
      </c>
      <c r="AX42" s="12" t="e">
        <f t="shared" si="13"/>
        <v>#REF!</v>
      </c>
      <c r="AY42" s="12" t="e">
        <f t="shared" si="13"/>
        <v>#REF!</v>
      </c>
      <c r="AZ42" s="12" t="e">
        <f t="shared" si="13"/>
        <v>#REF!</v>
      </c>
      <c r="BA42" s="12" t="e">
        <f t="shared" si="13"/>
        <v>#REF!</v>
      </c>
      <c r="BB42" s="12" t="e">
        <f t="shared" si="13"/>
        <v>#REF!</v>
      </c>
      <c r="BC42" s="12" t="e">
        <f t="shared" si="13"/>
        <v>#REF!</v>
      </c>
      <c r="BD42" s="12" t="e">
        <f t="shared" si="13"/>
        <v>#REF!</v>
      </c>
      <c r="BE42" s="12" t="e">
        <f t="shared" si="13"/>
        <v>#REF!</v>
      </c>
    </row>
    <row r="43" spans="1:57" s="4" customFormat="1" ht="12" customHeight="1"/>
    <row r="44" spans="1:57" s="4" customFormat="1" ht="12" customHeight="1"/>
    <row r="45" spans="1:57" s="23" customFormat="1" ht="12.75" customHeight="1">
      <c r="A45" s="77" t="s">
        <v>40</v>
      </c>
    </row>
    <row r="46" spans="1:57" s="23" customFormat="1" ht="12.75" customHeight="1">
      <c r="A46" s="369" t="s">
        <v>126</v>
      </c>
    </row>
    <row r="47" spans="1:57" s="23" customFormat="1" ht="12.75" customHeight="1">
      <c r="A47" s="370"/>
    </row>
    <row r="48" spans="1:57" s="23" customFormat="1" ht="12.75" customHeight="1">
      <c r="A48" s="370"/>
    </row>
    <row r="49" spans="1:1" s="23" customFormat="1" ht="57.4" customHeight="1">
      <c r="A49" s="370"/>
    </row>
    <row r="50" spans="1:1">
      <c r="A50" s="79" t="s">
        <v>127</v>
      </c>
    </row>
    <row r="51" spans="1:1" ht="24.75">
      <c r="A51" s="80" t="s">
        <v>453</v>
      </c>
    </row>
    <row r="53" spans="1:1">
      <c r="A53" s="81" t="s">
        <v>50</v>
      </c>
    </row>
    <row r="54" spans="1:1" ht="108">
      <c r="A54" s="82" t="s">
        <v>144</v>
      </c>
    </row>
    <row r="55" spans="1:1">
      <c r="A55" s="83" t="s">
        <v>145</v>
      </c>
    </row>
    <row r="56" spans="1:1" ht="24.75">
      <c r="A56" s="84" t="s">
        <v>454</v>
      </c>
    </row>
  </sheetData>
  <mergeCells count="1">
    <mergeCell ref="A46:A49"/>
  </mergeCells>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E56"/>
  <sheetViews>
    <sheetView workbookViewId="0">
      <selection activeCell="AR13" sqref="AR13"/>
    </sheetView>
  </sheetViews>
  <sheetFormatPr defaultColWidth="9.140625" defaultRowHeight="15"/>
  <cols>
    <col min="1" max="1" width="61.5703125" style="1" customWidth="1"/>
    <col min="2" max="2" width="9.28515625" style="5" customWidth="1"/>
    <col min="3" max="8" width="9.42578125" style="5" customWidth="1"/>
    <col min="9" max="9" width="9.28515625" style="5" customWidth="1"/>
    <col min="10" max="15" width="9.42578125" style="5" customWidth="1"/>
    <col min="16" max="16" width="10.5703125" style="5" customWidth="1"/>
    <col min="17" max="17" width="9.28515625" style="5" customWidth="1"/>
    <col min="18" max="18" width="9.140625" style="5" customWidth="1"/>
    <col min="19" max="21" width="9.42578125" style="5" customWidth="1"/>
    <col min="22" max="23" width="9.140625" style="5" customWidth="1"/>
    <col min="24" max="24" width="9.42578125" style="5" customWidth="1"/>
    <col min="25" max="25" width="9.42578125" style="5" hidden="1" customWidth="1"/>
    <col min="26" max="29" width="9.42578125" style="5" customWidth="1"/>
    <col min="30" max="30" width="9.28515625" style="5" customWidth="1"/>
    <col min="31" max="31" width="9.28515625" style="5" hidden="1" customWidth="1"/>
    <col min="32" max="32" width="9.28515625" style="5" customWidth="1"/>
    <col min="33" max="39" width="9.42578125" style="5" customWidth="1"/>
    <col min="40" max="41" width="9.28515625" style="5" customWidth="1"/>
    <col min="42" max="48" width="9.42578125" style="5" customWidth="1"/>
    <col min="49" max="16384" width="9.140625" style="5"/>
  </cols>
  <sheetData>
    <row r="1" spans="1:57" s="1" customFormat="1" ht="12.75">
      <c r="A1" s="6" t="s">
        <v>123</v>
      </c>
    </row>
    <row r="2" spans="1:57" s="1" customFormat="1" ht="12.75">
      <c r="A2" s="8" t="s">
        <v>307</v>
      </c>
    </row>
    <row r="3" spans="1:57" s="2" customFormat="1">
      <c r="A3" s="10" t="s">
        <v>2</v>
      </c>
      <c r="B3" s="74" t="e">
        <f>ВВ!#REF!</f>
        <v>#REF!</v>
      </c>
      <c r="C3" s="74" t="e">
        <f>ВВ!#REF!</f>
        <v>#REF!</v>
      </c>
      <c r="D3" s="75" t="e">
        <f>ВВ!#REF!</f>
        <v>#REF!</v>
      </c>
      <c r="E3" s="75" t="e">
        <f>ВВ!#REF!</f>
        <v>#REF!</v>
      </c>
      <c r="F3" s="75" t="e">
        <f>ВВ!#REF!</f>
        <v>#REF!</v>
      </c>
      <c r="G3" s="74" t="e">
        <f>ВВ!#REF!</f>
        <v>#REF!</v>
      </c>
      <c r="H3" s="74" t="e">
        <f>ВВ!#REF!</f>
        <v>#REF!</v>
      </c>
      <c r="I3" s="74" t="e">
        <f>ВВ!#REF!</f>
        <v>#REF!</v>
      </c>
      <c r="J3" s="74" t="e">
        <f>ВВ!#REF!</f>
        <v>#REF!</v>
      </c>
      <c r="K3" s="75" t="e">
        <f>ВВ!#REF!</f>
        <v>#REF!</v>
      </c>
      <c r="L3" s="75" t="e">
        <f>ВВ!#REF!</f>
        <v>#REF!</v>
      </c>
      <c r="M3" s="74" t="e">
        <f>ВВ!#REF!</f>
        <v>#REF!</v>
      </c>
      <c r="N3" s="74" t="e">
        <f>ВВ!#REF!</f>
        <v>#REF!</v>
      </c>
      <c r="O3" s="74" t="e">
        <f>ВВ!#REF!</f>
        <v>#REF!</v>
      </c>
      <c r="P3" s="74" t="e">
        <f>ВВ!#REF!</f>
        <v>#REF!</v>
      </c>
      <c r="Q3" s="74" t="e">
        <f>ВВ!#REF!</f>
        <v>#REF!</v>
      </c>
      <c r="R3" s="74" t="e">
        <f>ВВ!#REF!</f>
        <v>#REF!</v>
      </c>
      <c r="S3" s="74" t="e">
        <f>ВВ!#REF!</f>
        <v>#REF!</v>
      </c>
      <c r="T3" s="74" t="e">
        <f>ВВ!#REF!</f>
        <v>#REF!</v>
      </c>
      <c r="U3" s="74" t="e">
        <f>ВВ!#REF!</f>
        <v>#REF!</v>
      </c>
      <c r="V3" s="74" t="e">
        <f>ВВ!#REF!</f>
        <v>#REF!</v>
      </c>
      <c r="W3" s="74" t="e">
        <f>ВВ!#REF!</f>
        <v>#REF!</v>
      </c>
      <c r="X3" s="74" t="e">
        <f>ВВ!#REF!</f>
        <v>#REF!</v>
      </c>
      <c r="Y3" s="74" t="e">
        <f>ВВ!#REF!</f>
        <v>#REF!</v>
      </c>
      <c r="Z3" s="74" t="e">
        <f>ВВ!#REF!</f>
        <v>#REF!</v>
      </c>
      <c r="AA3" s="74" t="e">
        <f>ВВ!#REF!</f>
        <v>#REF!</v>
      </c>
      <c r="AB3" s="74" t="e">
        <f>ВВ!#REF!</f>
        <v>#REF!</v>
      </c>
      <c r="AC3" s="74" t="e">
        <f>ВВ!#REF!</f>
        <v>#REF!</v>
      </c>
      <c r="AD3" s="75" t="e">
        <f>ВВ!#REF!</f>
        <v>#REF!</v>
      </c>
      <c r="AE3" s="74" t="e">
        <f>ВВ!#REF!</f>
        <v>#REF!</v>
      </c>
      <c r="AF3" s="74" t="e">
        <f>ВВ!#REF!</f>
        <v>#REF!</v>
      </c>
      <c r="AG3" s="74" t="e">
        <f>ВВ!#REF!</f>
        <v>#REF!</v>
      </c>
      <c r="AH3" s="74" t="e">
        <f>ВВ!#REF!</f>
        <v>#REF!</v>
      </c>
      <c r="AI3" s="74" t="e">
        <f>ВВ!#REF!</f>
        <v>#REF!</v>
      </c>
      <c r="AJ3" s="74" t="e">
        <f>ВВ!#REF!</f>
        <v>#REF!</v>
      </c>
      <c r="AK3" s="74" t="e">
        <f>ВВ!#REF!</f>
        <v>#REF!</v>
      </c>
      <c r="AL3" s="74" t="e">
        <f>ВВ!#REF!</f>
        <v>#REF!</v>
      </c>
      <c r="AM3" s="74" t="e">
        <f>ВВ!#REF!</f>
        <v>#REF!</v>
      </c>
      <c r="AN3" s="74" t="e">
        <f>ВВ!#REF!</f>
        <v>#REF!</v>
      </c>
      <c r="AO3" s="74" t="e">
        <f>ВВ!#REF!</f>
        <v>#REF!</v>
      </c>
      <c r="AP3" s="74" t="e">
        <f>ВВ!#REF!</f>
        <v>#REF!</v>
      </c>
      <c r="AQ3" s="74" t="e">
        <f>ВВ!#REF!</f>
        <v>#REF!</v>
      </c>
      <c r="AR3" s="74" t="e">
        <f>ВВ!#REF!</f>
        <v>#REF!</v>
      </c>
      <c r="AS3" s="75" t="e">
        <f>ВВ!#REF!</f>
        <v>#REF!</v>
      </c>
      <c r="AT3" s="75" t="e">
        <f>ВВ!#REF!</f>
        <v>#REF!</v>
      </c>
      <c r="AU3" s="75" t="e">
        <f>ВВ!#REF!</f>
        <v>#REF!</v>
      </c>
      <c r="AV3" s="74" t="e">
        <f>ВВ!#REF!</f>
        <v>#REF!</v>
      </c>
      <c r="AW3" s="74" t="e">
        <f>ВВ!#REF!</f>
        <v>#REF!</v>
      </c>
      <c r="AX3" s="74" t="e">
        <f>ВВ!#REF!</f>
        <v>#REF!</v>
      </c>
      <c r="AY3" s="74" t="e">
        <f>ВВ!#REF!</f>
        <v>#REF!</v>
      </c>
      <c r="AZ3" s="74" t="e">
        <f>ВВ!#REF!</f>
        <v>#REF!</v>
      </c>
      <c r="BA3" s="74" t="e">
        <f>ВВ!#REF!</f>
        <v>#REF!</v>
      </c>
      <c r="BB3" s="74" t="e">
        <f>ВВ!#REF!</f>
        <v>#REF!</v>
      </c>
      <c r="BC3" s="74" t="e">
        <f>ВВ!#REF!</f>
        <v>#REF!</v>
      </c>
      <c r="BD3" s="74" t="e">
        <f>ВВ!#REF!</f>
        <v>#REF!</v>
      </c>
      <c r="BE3" s="74" t="e">
        <f>ВВ!#REF!</f>
        <v>#REF!</v>
      </c>
    </row>
    <row r="4" spans="1:57" s="2" customFormat="1">
      <c r="A4" s="10"/>
      <c r="B4" s="74" t="e">
        <f>ВВ!#REF!</f>
        <v>#REF!</v>
      </c>
      <c r="C4" s="74" t="e">
        <f>ВВ!#REF!</f>
        <v>#REF!</v>
      </c>
      <c r="D4" s="75" t="e">
        <f>ВВ!#REF!</f>
        <v>#REF!</v>
      </c>
      <c r="E4" s="75" t="e">
        <f>ВВ!#REF!</f>
        <v>#REF!</v>
      </c>
      <c r="F4" s="75" t="e">
        <f>ВВ!#REF!</f>
        <v>#REF!</v>
      </c>
      <c r="G4" s="74" t="e">
        <f>ВВ!#REF!</f>
        <v>#REF!</v>
      </c>
      <c r="H4" s="74" t="e">
        <f>ВВ!#REF!</f>
        <v>#REF!</v>
      </c>
      <c r="I4" s="74" t="e">
        <f>ВВ!#REF!</f>
        <v>#REF!</v>
      </c>
      <c r="J4" s="74" t="e">
        <f>ВВ!#REF!</f>
        <v>#REF!</v>
      </c>
      <c r="K4" s="75" t="e">
        <f>ВВ!#REF!</f>
        <v>#REF!</v>
      </c>
      <c r="L4" s="75" t="e">
        <f>ВВ!#REF!</f>
        <v>#REF!</v>
      </c>
      <c r="M4" s="74" t="e">
        <f>ВВ!#REF!</f>
        <v>#REF!</v>
      </c>
      <c r="N4" s="74" t="e">
        <f>ВВ!#REF!</f>
        <v>#REF!</v>
      </c>
      <c r="O4" s="74" t="e">
        <f>ВВ!#REF!</f>
        <v>#REF!</v>
      </c>
      <c r="P4" s="74" t="e">
        <f>ВВ!#REF!</f>
        <v>#REF!</v>
      </c>
      <c r="Q4" s="74" t="e">
        <f>ВВ!#REF!</f>
        <v>#REF!</v>
      </c>
      <c r="R4" s="74" t="e">
        <f>ВВ!#REF!</f>
        <v>#REF!</v>
      </c>
      <c r="S4" s="74" t="e">
        <f>ВВ!#REF!</f>
        <v>#REF!</v>
      </c>
      <c r="T4" s="74" t="e">
        <f>ВВ!#REF!</f>
        <v>#REF!</v>
      </c>
      <c r="U4" s="74" t="e">
        <f>ВВ!#REF!</f>
        <v>#REF!</v>
      </c>
      <c r="V4" s="74" t="e">
        <f>ВВ!#REF!</f>
        <v>#REF!</v>
      </c>
      <c r="W4" s="74" t="e">
        <f>ВВ!#REF!</f>
        <v>#REF!</v>
      </c>
      <c r="X4" s="74" t="e">
        <f>ВВ!#REF!</f>
        <v>#REF!</v>
      </c>
      <c r="Y4" s="74" t="e">
        <f>ВВ!#REF!</f>
        <v>#REF!</v>
      </c>
      <c r="Z4" s="74" t="e">
        <f>ВВ!#REF!</f>
        <v>#REF!</v>
      </c>
      <c r="AA4" s="74" t="e">
        <f>ВВ!#REF!</f>
        <v>#REF!</v>
      </c>
      <c r="AB4" s="74" t="e">
        <f>ВВ!#REF!</f>
        <v>#REF!</v>
      </c>
      <c r="AC4" s="74" t="e">
        <f>ВВ!#REF!</f>
        <v>#REF!</v>
      </c>
      <c r="AD4" s="75" t="e">
        <f>ВВ!#REF!</f>
        <v>#REF!</v>
      </c>
      <c r="AE4" s="74" t="e">
        <f>ВВ!#REF!</f>
        <v>#REF!</v>
      </c>
      <c r="AF4" s="74" t="e">
        <f>ВВ!#REF!</f>
        <v>#REF!</v>
      </c>
      <c r="AG4" s="74" t="e">
        <f>ВВ!#REF!</f>
        <v>#REF!</v>
      </c>
      <c r="AH4" s="74" t="e">
        <f>ВВ!#REF!</f>
        <v>#REF!</v>
      </c>
      <c r="AI4" s="74" t="e">
        <f>ВВ!#REF!</f>
        <v>#REF!</v>
      </c>
      <c r="AJ4" s="74" t="e">
        <f>ВВ!#REF!</f>
        <v>#REF!</v>
      </c>
      <c r="AK4" s="74" t="e">
        <f>ВВ!#REF!</f>
        <v>#REF!</v>
      </c>
      <c r="AL4" s="74" t="e">
        <f>ВВ!#REF!</f>
        <v>#REF!</v>
      </c>
      <c r="AM4" s="74" t="e">
        <f>ВВ!#REF!</f>
        <v>#REF!</v>
      </c>
      <c r="AN4" s="74" t="e">
        <f>ВВ!#REF!</f>
        <v>#REF!</v>
      </c>
      <c r="AO4" s="74" t="e">
        <f>ВВ!#REF!</f>
        <v>#REF!</v>
      </c>
      <c r="AP4" s="74" t="e">
        <f>ВВ!#REF!</f>
        <v>#REF!</v>
      </c>
      <c r="AQ4" s="74" t="e">
        <f>ВВ!#REF!</f>
        <v>#REF!</v>
      </c>
      <c r="AR4" s="74" t="e">
        <f>ВВ!#REF!</f>
        <v>#REF!</v>
      </c>
      <c r="AS4" s="75" t="e">
        <f>ВВ!#REF!</f>
        <v>#REF!</v>
      </c>
      <c r="AT4" s="75" t="e">
        <f>ВВ!#REF!</f>
        <v>#REF!</v>
      </c>
      <c r="AU4" s="75" t="e">
        <f>ВВ!#REF!</f>
        <v>#REF!</v>
      </c>
      <c r="AV4" s="74" t="e">
        <f>ВВ!#REF!</f>
        <v>#REF!</v>
      </c>
      <c r="AW4" s="74" t="e">
        <f>ВВ!#REF!</f>
        <v>#REF!</v>
      </c>
      <c r="AX4" s="74" t="e">
        <f>ВВ!#REF!</f>
        <v>#REF!</v>
      </c>
      <c r="AY4" s="74" t="e">
        <f>ВВ!#REF!</f>
        <v>#REF!</v>
      </c>
      <c r="AZ4" s="74" t="e">
        <f>ВВ!#REF!</f>
        <v>#REF!</v>
      </c>
      <c r="BA4" s="74" t="e">
        <f>ВВ!#REF!</f>
        <v>#REF!</v>
      </c>
      <c r="BB4" s="74" t="e">
        <f>ВВ!#REF!</f>
        <v>#REF!</v>
      </c>
      <c r="BC4" s="74" t="e">
        <f>ВВ!#REF!</f>
        <v>#REF!</v>
      </c>
      <c r="BD4" s="74" t="e">
        <f>ВВ!#REF!</f>
        <v>#REF!</v>
      </c>
      <c r="BE4" s="74" t="e">
        <f>ВВ!#REF!</f>
        <v>#REF!</v>
      </c>
    </row>
    <row r="5" spans="1:57"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s="4" customFormat="1" ht="12" customHeight="1">
      <c r="A6" s="14">
        <v>1</v>
      </c>
      <c r="B6" s="12" t="e">
        <f>ВВ!#REF!*0.85</f>
        <v>#REF!</v>
      </c>
      <c r="C6" s="12" t="e">
        <f>ВВ!#REF!*0.85</f>
        <v>#REF!</v>
      </c>
      <c r="D6" s="12" t="e">
        <f>ВВ!#REF!*0.85</f>
        <v>#REF!</v>
      </c>
      <c r="E6" s="12" t="e">
        <f>ВВ!#REF!*0.85</f>
        <v>#REF!</v>
      </c>
      <c r="F6" s="12" t="e">
        <f>ВВ!#REF!*0.85</f>
        <v>#REF!</v>
      </c>
      <c r="G6" s="12" t="e">
        <f>ВВ!#REF!*0.85</f>
        <v>#REF!</v>
      </c>
      <c r="H6" s="12" t="e">
        <f>ВВ!#REF!*0.85</f>
        <v>#REF!</v>
      </c>
      <c r="I6" s="12" t="e">
        <f>ВВ!#REF!*0.85</f>
        <v>#REF!</v>
      </c>
      <c r="J6" s="12" t="e">
        <f>ВВ!#REF!*0.85</f>
        <v>#REF!</v>
      </c>
      <c r="K6" s="12" t="e">
        <f>ВВ!#REF!*0.85</f>
        <v>#REF!</v>
      </c>
      <c r="L6" s="12" t="e">
        <f>ВВ!#REF!*0.85</f>
        <v>#REF!</v>
      </c>
      <c r="M6" s="12" t="e">
        <f>ВВ!#REF!*0.85</f>
        <v>#REF!</v>
      </c>
      <c r="N6" s="12" t="e">
        <f>ВВ!#REF!*0.85</f>
        <v>#REF!</v>
      </c>
      <c r="O6" s="12" t="e">
        <f>ВВ!#REF!*0.85</f>
        <v>#REF!</v>
      </c>
      <c r="P6" s="12" t="e">
        <f>ВВ!#REF!*0.85</f>
        <v>#REF!</v>
      </c>
      <c r="Q6" s="12" t="e">
        <f>ВВ!#REF!*0.85</f>
        <v>#REF!</v>
      </c>
      <c r="R6" s="12" t="e">
        <f>ВВ!#REF!*0.85</f>
        <v>#REF!</v>
      </c>
      <c r="S6" s="12" t="e">
        <f>ВВ!#REF!*0.85</f>
        <v>#REF!</v>
      </c>
      <c r="T6" s="12" t="e">
        <f>ВВ!#REF!*0.85</f>
        <v>#REF!</v>
      </c>
      <c r="U6" s="12" t="e">
        <f>ВВ!#REF!*0.85</f>
        <v>#REF!</v>
      </c>
      <c r="V6" s="12" t="e">
        <f>ВВ!#REF!*0.85</f>
        <v>#REF!</v>
      </c>
      <c r="W6" s="12" t="e">
        <f>ВВ!#REF!*0.85</f>
        <v>#REF!</v>
      </c>
      <c r="X6" s="12" t="e">
        <f>ВВ!#REF!*0.85</f>
        <v>#REF!</v>
      </c>
      <c r="Y6" s="12" t="e">
        <f>ВВ!#REF!*0.85</f>
        <v>#REF!</v>
      </c>
      <c r="Z6" s="12" t="e">
        <f>ВВ!#REF!*0.85</f>
        <v>#REF!</v>
      </c>
      <c r="AA6" s="12" t="e">
        <f>ВВ!#REF!*0.85</f>
        <v>#REF!</v>
      </c>
      <c r="AB6" s="12" t="e">
        <f>ВВ!#REF!*0.85</f>
        <v>#REF!</v>
      </c>
      <c r="AC6" s="12" t="e">
        <f>ВВ!#REF!*0.85</f>
        <v>#REF!</v>
      </c>
      <c r="AD6" s="12" t="e">
        <f>ВВ!#REF!*0.85</f>
        <v>#REF!</v>
      </c>
      <c r="AE6" s="12" t="e">
        <f>ВВ!#REF!*0.85</f>
        <v>#REF!</v>
      </c>
      <c r="AF6" s="12" t="e">
        <f>ВВ!#REF!*0.85</f>
        <v>#REF!</v>
      </c>
      <c r="AG6" s="12" t="e">
        <f>ВВ!#REF!*0.85</f>
        <v>#REF!</v>
      </c>
      <c r="AH6" s="12" t="e">
        <f>ВВ!#REF!*0.85</f>
        <v>#REF!</v>
      </c>
      <c r="AI6" s="12" t="e">
        <f>ВВ!#REF!*0.85</f>
        <v>#REF!</v>
      </c>
      <c r="AJ6" s="12" t="e">
        <f>ВВ!#REF!*0.85</f>
        <v>#REF!</v>
      </c>
      <c r="AK6" s="12" t="e">
        <f>ВВ!#REF!*0.85</f>
        <v>#REF!</v>
      </c>
      <c r="AL6" s="12" t="e">
        <f>ВВ!#REF!*0.85</f>
        <v>#REF!</v>
      </c>
      <c r="AM6" s="12" t="e">
        <f>ВВ!#REF!*0.85</f>
        <v>#REF!</v>
      </c>
      <c r="AN6" s="12" t="e">
        <f>ВВ!#REF!*0.85</f>
        <v>#REF!</v>
      </c>
      <c r="AO6" s="12" t="e">
        <f>ВВ!#REF!*0.85</f>
        <v>#REF!</v>
      </c>
      <c r="AP6" s="12" t="e">
        <f>ВВ!#REF!*0.85</f>
        <v>#REF!</v>
      </c>
      <c r="AQ6" s="12" t="e">
        <f>ВВ!#REF!*0.85</f>
        <v>#REF!</v>
      </c>
      <c r="AR6" s="12" t="e">
        <f>ВВ!#REF!*0.85</f>
        <v>#REF!</v>
      </c>
      <c r="AS6" s="12" t="e">
        <f>ВВ!#REF!*0.85</f>
        <v>#REF!</v>
      </c>
      <c r="AT6" s="12" t="e">
        <f>ВВ!#REF!*0.85</f>
        <v>#REF!</v>
      </c>
      <c r="AU6" s="12" t="e">
        <f>ВВ!#REF!*0.85</f>
        <v>#REF!</v>
      </c>
      <c r="AV6" s="12" t="e">
        <f>ВВ!#REF!*0.85</f>
        <v>#REF!</v>
      </c>
      <c r="AW6" s="12" t="e">
        <f>ВВ!#REF!*0.85</f>
        <v>#REF!</v>
      </c>
      <c r="AX6" s="12" t="e">
        <f>ВВ!#REF!*0.85</f>
        <v>#REF!</v>
      </c>
      <c r="AY6" s="12" t="e">
        <f>ВВ!#REF!*0.85</f>
        <v>#REF!</v>
      </c>
      <c r="AZ6" s="12" t="e">
        <f>ВВ!#REF!*0.85</f>
        <v>#REF!</v>
      </c>
      <c r="BA6" s="12" t="e">
        <f>ВВ!#REF!*0.85</f>
        <v>#REF!</v>
      </c>
      <c r="BB6" s="12" t="e">
        <f>ВВ!#REF!*0.85</f>
        <v>#REF!</v>
      </c>
      <c r="BC6" s="12" t="e">
        <f>ВВ!#REF!*0.85</f>
        <v>#REF!</v>
      </c>
      <c r="BD6" s="12" t="e">
        <f>ВВ!#REF!*0.85</f>
        <v>#REF!</v>
      </c>
      <c r="BE6" s="12" t="e">
        <f>ВВ!#REF!*0.85</f>
        <v>#REF!</v>
      </c>
    </row>
    <row r="7" spans="1:57" s="4" customFormat="1" ht="12" customHeight="1">
      <c r="A7" s="14">
        <v>2</v>
      </c>
      <c r="B7" s="12" t="e">
        <f>ВВ!#REF!*0.85</f>
        <v>#REF!</v>
      </c>
      <c r="C7" s="12" t="e">
        <f>ВВ!#REF!*0.85</f>
        <v>#REF!</v>
      </c>
      <c r="D7" s="12" t="e">
        <f>ВВ!#REF!*0.85</f>
        <v>#REF!</v>
      </c>
      <c r="E7" s="12" t="e">
        <f>ВВ!#REF!*0.85</f>
        <v>#REF!</v>
      </c>
      <c r="F7" s="12" t="e">
        <f>ВВ!#REF!*0.85</f>
        <v>#REF!</v>
      </c>
      <c r="G7" s="12" t="e">
        <f>ВВ!#REF!*0.85</f>
        <v>#REF!</v>
      </c>
      <c r="H7" s="12" t="e">
        <f>ВВ!#REF!*0.85</f>
        <v>#REF!</v>
      </c>
      <c r="I7" s="12" t="e">
        <f>ВВ!#REF!*0.85</f>
        <v>#REF!</v>
      </c>
      <c r="J7" s="12" t="e">
        <f>ВВ!#REF!*0.85</f>
        <v>#REF!</v>
      </c>
      <c r="K7" s="12" t="e">
        <f>ВВ!#REF!*0.85</f>
        <v>#REF!</v>
      </c>
      <c r="L7" s="12" t="e">
        <f>ВВ!#REF!*0.85</f>
        <v>#REF!</v>
      </c>
      <c r="M7" s="12" t="e">
        <f>ВВ!#REF!*0.85</f>
        <v>#REF!</v>
      </c>
      <c r="N7" s="12" t="e">
        <f>ВВ!#REF!*0.85</f>
        <v>#REF!</v>
      </c>
      <c r="O7" s="12" t="e">
        <f>ВВ!#REF!*0.85</f>
        <v>#REF!</v>
      </c>
      <c r="P7" s="12" t="e">
        <f>ВВ!#REF!*0.85</f>
        <v>#REF!</v>
      </c>
      <c r="Q7" s="12" t="e">
        <f>ВВ!#REF!*0.85</f>
        <v>#REF!</v>
      </c>
      <c r="R7" s="12" t="e">
        <f>ВВ!#REF!*0.85</f>
        <v>#REF!</v>
      </c>
      <c r="S7" s="12" t="e">
        <f>ВВ!#REF!*0.85</f>
        <v>#REF!</v>
      </c>
      <c r="T7" s="12" t="e">
        <f>ВВ!#REF!*0.85</f>
        <v>#REF!</v>
      </c>
      <c r="U7" s="12" t="e">
        <f>ВВ!#REF!*0.85</f>
        <v>#REF!</v>
      </c>
      <c r="V7" s="12" t="e">
        <f>ВВ!#REF!*0.85</f>
        <v>#REF!</v>
      </c>
      <c r="W7" s="12" t="e">
        <f>ВВ!#REF!*0.85</f>
        <v>#REF!</v>
      </c>
      <c r="X7" s="12" t="e">
        <f>ВВ!#REF!*0.85</f>
        <v>#REF!</v>
      </c>
      <c r="Y7" s="12" t="e">
        <f>ВВ!#REF!*0.85</f>
        <v>#REF!</v>
      </c>
      <c r="Z7" s="12" t="e">
        <f>ВВ!#REF!*0.85</f>
        <v>#REF!</v>
      </c>
      <c r="AA7" s="12" t="e">
        <f>ВВ!#REF!*0.85</f>
        <v>#REF!</v>
      </c>
      <c r="AB7" s="12" t="e">
        <f>ВВ!#REF!*0.85</f>
        <v>#REF!</v>
      </c>
      <c r="AC7" s="12" t="e">
        <f>ВВ!#REF!*0.85</f>
        <v>#REF!</v>
      </c>
      <c r="AD7" s="12" t="e">
        <f>ВВ!#REF!*0.85</f>
        <v>#REF!</v>
      </c>
      <c r="AE7" s="12" t="e">
        <f>ВВ!#REF!*0.85</f>
        <v>#REF!</v>
      </c>
      <c r="AF7" s="12" t="e">
        <f>ВВ!#REF!*0.85</f>
        <v>#REF!</v>
      </c>
      <c r="AG7" s="12" t="e">
        <f>ВВ!#REF!*0.85</f>
        <v>#REF!</v>
      </c>
      <c r="AH7" s="12" t="e">
        <f>ВВ!#REF!*0.85</f>
        <v>#REF!</v>
      </c>
      <c r="AI7" s="12" t="e">
        <f>ВВ!#REF!*0.85</f>
        <v>#REF!</v>
      </c>
      <c r="AJ7" s="12" t="e">
        <f>ВВ!#REF!*0.85</f>
        <v>#REF!</v>
      </c>
      <c r="AK7" s="12" t="e">
        <f>ВВ!#REF!*0.85</f>
        <v>#REF!</v>
      </c>
      <c r="AL7" s="12" t="e">
        <f>ВВ!#REF!*0.85</f>
        <v>#REF!</v>
      </c>
      <c r="AM7" s="12" t="e">
        <f>ВВ!#REF!*0.85</f>
        <v>#REF!</v>
      </c>
      <c r="AN7" s="12" t="e">
        <f>ВВ!#REF!*0.85</f>
        <v>#REF!</v>
      </c>
      <c r="AO7" s="12" t="e">
        <f>ВВ!#REF!*0.85</f>
        <v>#REF!</v>
      </c>
      <c r="AP7" s="12" t="e">
        <f>ВВ!#REF!*0.85</f>
        <v>#REF!</v>
      </c>
      <c r="AQ7" s="12" t="e">
        <f>ВВ!#REF!*0.85</f>
        <v>#REF!</v>
      </c>
      <c r="AR7" s="12" t="e">
        <f>ВВ!#REF!*0.85</f>
        <v>#REF!</v>
      </c>
      <c r="AS7" s="12" t="e">
        <f>ВВ!#REF!*0.85</f>
        <v>#REF!</v>
      </c>
      <c r="AT7" s="12" t="e">
        <f>ВВ!#REF!*0.85</f>
        <v>#REF!</v>
      </c>
      <c r="AU7" s="12" t="e">
        <f>ВВ!#REF!*0.85</f>
        <v>#REF!</v>
      </c>
      <c r="AV7" s="12" t="e">
        <f>ВВ!#REF!*0.85</f>
        <v>#REF!</v>
      </c>
      <c r="AW7" s="12" t="e">
        <f>ВВ!#REF!*0.85</f>
        <v>#REF!</v>
      </c>
      <c r="AX7" s="12" t="e">
        <f>ВВ!#REF!*0.85</f>
        <v>#REF!</v>
      </c>
      <c r="AY7" s="12" t="e">
        <f>ВВ!#REF!*0.85</f>
        <v>#REF!</v>
      </c>
      <c r="AZ7" s="12" t="e">
        <f>ВВ!#REF!*0.85</f>
        <v>#REF!</v>
      </c>
      <c r="BA7" s="12" t="e">
        <f>ВВ!#REF!*0.85</f>
        <v>#REF!</v>
      </c>
      <c r="BB7" s="12" t="e">
        <f>ВВ!#REF!*0.85</f>
        <v>#REF!</v>
      </c>
      <c r="BC7" s="12" t="e">
        <f>ВВ!#REF!*0.85</f>
        <v>#REF!</v>
      </c>
      <c r="BD7" s="12" t="e">
        <f>ВВ!#REF!*0.85</f>
        <v>#REF!</v>
      </c>
      <c r="BE7" s="12" t="e">
        <f>ВВ!#REF!*0.85</f>
        <v>#REF!</v>
      </c>
    </row>
    <row r="8" spans="1:57"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4" customFormat="1" ht="12" customHeight="1">
      <c r="A9" s="14">
        <v>1</v>
      </c>
      <c r="B9" s="12" t="e">
        <f>ВВ!#REF!*0.85</f>
        <v>#REF!</v>
      </c>
      <c r="C9" s="12" t="e">
        <f>ВВ!#REF!*0.85</f>
        <v>#REF!</v>
      </c>
      <c r="D9" s="12" t="e">
        <f>ВВ!#REF!*0.85</f>
        <v>#REF!</v>
      </c>
      <c r="E9" s="12" t="e">
        <f>ВВ!#REF!*0.85</f>
        <v>#REF!</v>
      </c>
      <c r="F9" s="12" t="e">
        <f>ВВ!#REF!*0.85</f>
        <v>#REF!</v>
      </c>
      <c r="G9" s="12" t="e">
        <f>ВВ!#REF!*0.85</f>
        <v>#REF!</v>
      </c>
      <c r="H9" s="12" t="e">
        <f>ВВ!#REF!*0.85</f>
        <v>#REF!</v>
      </c>
      <c r="I9" s="12" t="e">
        <f>ВВ!#REF!*0.85</f>
        <v>#REF!</v>
      </c>
      <c r="J9" s="12" t="e">
        <f>ВВ!#REF!*0.85</f>
        <v>#REF!</v>
      </c>
      <c r="K9" s="12" t="e">
        <f>ВВ!#REF!*0.85</f>
        <v>#REF!</v>
      </c>
      <c r="L9" s="12" t="e">
        <f>ВВ!#REF!*0.85</f>
        <v>#REF!</v>
      </c>
      <c r="M9" s="12" t="e">
        <f>ВВ!#REF!*0.85</f>
        <v>#REF!</v>
      </c>
      <c r="N9" s="12" t="e">
        <f>ВВ!#REF!*0.85</f>
        <v>#REF!</v>
      </c>
      <c r="O9" s="12" t="e">
        <f>ВВ!#REF!*0.85</f>
        <v>#REF!</v>
      </c>
      <c r="P9" s="12" t="e">
        <f>ВВ!#REF!*0.85</f>
        <v>#REF!</v>
      </c>
      <c r="Q9" s="12" t="e">
        <f>ВВ!#REF!*0.85</f>
        <v>#REF!</v>
      </c>
      <c r="R9" s="12" t="e">
        <f>ВВ!#REF!*0.85</f>
        <v>#REF!</v>
      </c>
      <c r="S9" s="12" t="e">
        <f>ВВ!#REF!*0.85</f>
        <v>#REF!</v>
      </c>
      <c r="T9" s="12" t="e">
        <f>ВВ!#REF!*0.85</f>
        <v>#REF!</v>
      </c>
      <c r="U9" s="12" t="e">
        <f>ВВ!#REF!*0.85</f>
        <v>#REF!</v>
      </c>
      <c r="V9" s="12" t="e">
        <f>ВВ!#REF!*0.85</f>
        <v>#REF!</v>
      </c>
      <c r="W9" s="12" t="e">
        <f>ВВ!#REF!*0.85</f>
        <v>#REF!</v>
      </c>
      <c r="X9" s="12" t="e">
        <f>ВВ!#REF!*0.85</f>
        <v>#REF!</v>
      </c>
      <c r="Y9" s="12" t="e">
        <f>ВВ!#REF!*0.85</f>
        <v>#REF!</v>
      </c>
      <c r="Z9" s="12" t="e">
        <f>ВВ!#REF!*0.85</f>
        <v>#REF!</v>
      </c>
      <c r="AA9" s="12" t="e">
        <f>ВВ!#REF!*0.85</f>
        <v>#REF!</v>
      </c>
      <c r="AB9" s="12" t="e">
        <f>ВВ!#REF!*0.85</f>
        <v>#REF!</v>
      </c>
      <c r="AC9" s="12" t="e">
        <f>ВВ!#REF!*0.85</f>
        <v>#REF!</v>
      </c>
      <c r="AD9" s="12" t="e">
        <f>ВВ!#REF!*0.85</f>
        <v>#REF!</v>
      </c>
      <c r="AE9" s="12" t="e">
        <f>ВВ!#REF!*0.85</f>
        <v>#REF!</v>
      </c>
      <c r="AF9" s="12" t="e">
        <f>ВВ!#REF!*0.85</f>
        <v>#REF!</v>
      </c>
      <c r="AG9" s="12" t="e">
        <f>ВВ!#REF!*0.85</f>
        <v>#REF!</v>
      </c>
      <c r="AH9" s="12" t="e">
        <f>ВВ!#REF!*0.85</f>
        <v>#REF!</v>
      </c>
      <c r="AI9" s="12" t="e">
        <f>ВВ!#REF!*0.85</f>
        <v>#REF!</v>
      </c>
      <c r="AJ9" s="12" t="e">
        <f>ВВ!#REF!*0.85</f>
        <v>#REF!</v>
      </c>
      <c r="AK9" s="12" t="e">
        <f>ВВ!#REF!*0.85</f>
        <v>#REF!</v>
      </c>
      <c r="AL9" s="12" t="e">
        <f>ВВ!#REF!*0.85</f>
        <v>#REF!</v>
      </c>
      <c r="AM9" s="12" t="e">
        <f>ВВ!#REF!*0.85</f>
        <v>#REF!</v>
      </c>
      <c r="AN9" s="12" t="e">
        <f>ВВ!#REF!*0.85</f>
        <v>#REF!</v>
      </c>
      <c r="AO9" s="12" t="e">
        <f>ВВ!#REF!*0.85</f>
        <v>#REF!</v>
      </c>
      <c r="AP9" s="12" t="e">
        <f>ВВ!#REF!*0.85</f>
        <v>#REF!</v>
      </c>
      <c r="AQ9" s="12" t="e">
        <f>ВВ!#REF!*0.85</f>
        <v>#REF!</v>
      </c>
      <c r="AR9" s="12" t="e">
        <f>ВВ!#REF!*0.85</f>
        <v>#REF!</v>
      </c>
      <c r="AS9" s="12" t="e">
        <f>ВВ!#REF!*0.85</f>
        <v>#REF!</v>
      </c>
      <c r="AT9" s="12" t="e">
        <f>ВВ!#REF!*0.85</f>
        <v>#REF!</v>
      </c>
      <c r="AU9" s="12" t="e">
        <f>ВВ!#REF!*0.85</f>
        <v>#REF!</v>
      </c>
      <c r="AV9" s="12" t="e">
        <f>ВВ!#REF!*0.85</f>
        <v>#REF!</v>
      </c>
      <c r="AW9" s="12" t="e">
        <f>ВВ!#REF!*0.85</f>
        <v>#REF!</v>
      </c>
      <c r="AX9" s="12" t="e">
        <f>ВВ!#REF!*0.85</f>
        <v>#REF!</v>
      </c>
      <c r="AY9" s="12" t="e">
        <f>ВВ!#REF!*0.85</f>
        <v>#REF!</v>
      </c>
      <c r="AZ9" s="12" t="e">
        <f>ВВ!#REF!*0.85</f>
        <v>#REF!</v>
      </c>
      <c r="BA9" s="12" t="e">
        <f>ВВ!#REF!*0.85</f>
        <v>#REF!</v>
      </c>
      <c r="BB9" s="12" t="e">
        <f>ВВ!#REF!*0.85</f>
        <v>#REF!</v>
      </c>
      <c r="BC9" s="12" t="e">
        <f>ВВ!#REF!*0.85</f>
        <v>#REF!</v>
      </c>
      <c r="BD9" s="12" t="e">
        <f>ВВ!#REF!*0.85</f>
        <v>#REF!</v>
      </c>
      <c r="BE9" s="12" t="e">
        <f>ВВ!#REF!*0.85</f>
        <v>#REF!</v>
      </c>
    </row>
    <row r="10" spans="1:57" s="4" customFormat="1" ht="12" customHeight="1">
      <c r="A10" s="14">
        <v>2</v>
      </c>
      <c r="B10" s="12" t="e">
        <f>ВВ!#REF!*0.85</f>
        <v>#REF!</v>
      </c>
      <c r="C10" s="12" t="e">
        <f>ВВ!#REF!*0.85</f>
        <v>#REF!</v>
      </c>
      <c r="D10" s="12" t="e">
        <f>ВВ!#REF!*0.85</f>
        <v>#REF!</v>
      </c>
      <c r="E10" s="12" t="e">
        <f>ВВ!#REF!*0.85</f>
        <v>#REF!</v>
      </c>
      <c r="F10" s="12" t="e">
        <f>ВВ!#REF!*0.85</f>
        <v>#REF!</v>
      </c>
      <c r="G10" s="12" t="e">
        <f>ВВ!#REF!*0.85</f>
        <v>#REF!</v>
      </c>
      <c r="H10" s="12" t="e">
        <f>ВВ!#REF!*0.85</f>
        <v>#REF!</v>
      </c>
      <c r="I10" s="12" t="e">
        <f>ВВ!#REF!*0.85</f>
        <v>#REF!</v>
      </c>
      <c r="J10" s="12" t="e">
        <f>ВВ!#REF!*0.85</f>
        <v>#REF!</v>
      </c>
      <c r="K10" s="12" t="e">
        <f>ВВ!#REF!*0.85</f>
        <v>#REF!</v>
      </c>
      <c r="L10" s="12" t="e">
        <f>ВВ!#REF!*0.85</f>
        <v>#REF!</v>
      </c>
      <c r="M10" s="12" t="e">
        <f>ВВ!#REF!*0.85</f>
        <v>#REF!</v>
      </c>
      <c r="N10" s="12" t="e">
        <f>ВВ!#REF!*0.85</f>
        <v>#REF!</v>
      </c>
      <c r="O10" s="12" t="e">
        <f>ВВ!#REF!*0.85</f>
        <v>#REF!</v>
      </c>
      <c r="P10" s="12" t="e">
        <f>ВВ!#REF!*0.85</f>
        <v>#REF!</v>
      </c>
      <c r="Q10" s="12" t="e">
        <f>ВВ!#REF!*0.85</f>
        <v>#REF!</v>
      </c>
      <c r="R10" s="12" t="e">
        <f>ВВ!#REF!*0.85</f>
        <v>#REF!</v>
      </c>
      <c r="S10" s="12" t="e">
        <f>ВВ!#REF!*0.85</f>
        <v>#REF!</v>
      </c>
      <c r="T10" s="12" t="e">
        <f>ВВ!#REF!*0.85</f>
        <v>#REF!</v>
      </c>
      <c r="U10" s="12" t="e">
        <f>ВВ!#REF!*0.85</f>
        <v>#REF!</v>
      </c>
      <c r="V10" s="12" t="e">
        <f>ВВ!#REF!*0.85</f>
        <v>#REF!</v>
      </c>
      <c r="W10" s="12" t="e">
        <f>ВВ!#REF!*0.85</f>
        <v>#REF!</v>
      </c>
      <c r="X10" s="12" t="e">
        <f>ВВ!#REF!*0.85</f>
        <v>#REF!</v>
      </c>
      <c r="Y10" s="12" t="e">
        <f>ВВ!#REF!*0.85</f>
        <v>#REF!</v>
      </c>
      <c r="Z10" s="12" t="e">
        <f>ВВ!#REF!*0.85</f>
        <v>#REF!</v>
      </c>
      <c r="AA10" s="12" t="e">
        <f>ВВ!#REF!*0.85</f>
        <v>#REF!</v>
      </c>
      <c r="AB10" s="12" t="e">
        <f>ВВ!#REF!*0.85</f>
        <v>#REF!</v>
      </c>
      <c r="AC10" s="12" t="e">
        <f>ВВ!#REF!*0.85</f>
        <v>#REF!</v>
      </c>
      <c r="AD10" s="12" t="e">
        <f>ВВ!#REF!*0.85</f>
        <v>#REF!</v>
      </c>
      <c r="AE10" s="12" t="e">
        <f>ВВ!#REF!*0.85</f>
        <v>#REF!</v>
      </c>
      <c r="AF10" s="12" t="e">
        <f>ВВ!#REF!*0.85</f>
        <v>#REF!</v>
      </c>
      <c r="AG10" s="12" t="e">
        <f>ВВ!#REF!*0.85</f>
        <v>#REF!</v>
      </c>
      <c r="AH10" s="12" t="e">
        <f>ВВ!#REF!*0.85</f>
        <v>#REF!</v>
      </c>
      <c r="AI10" s="12" t="e">
        <f>ВВ!#REF!*0.85</f>
        <v>#REF!</v>
      </c>
      <c r="AJ10" s="12" t="e">
        <f>ВВ!#REF!*0.85</f>
        <v>#REF!</v>
      </c>
      <c r="AK10" s="12" t="e">
        <f>ВВ!#REF!*0.85</f>
        <v>#REF!</v>
      </c>
      <c r="AL10" s="12" t="e">
        <f>ВВ!#REF!*0.85</f>
        <v>#REF!</v>
      </c>
      <c r="AM10" s="12" t="e">
        <f>ВВ!#REF!*0.85</f>
        <v>#REF!</v>
      </c>
      <c r="AN10" s="12" t="e">
        <f>ВВ!#REF!*0.85</f>
        <v>#REF!</v>
      </c>
      <c r="AO10" s="12" t="e">
        <f>ВВ!#REF!*0.85</f>
        <v>#REF!</v>
      </c>
      <c r="AP10" s="12" t="e">
        <f>ВВ!#REF!*0.85</f>
        <v>#REF!</v>
      </c>
      <c r="AQ10" s="12" t="e">
        <f>ВВ!#REF!*0.85</f>
        <v>#REF!</v>
      </c>
      <c r="AR10" s="12" t="e">
        <f>ВВ!#REF!*0.85</f>
        <v>#REF!</v>
      </c>
      <c r="AS10" s="12" t="e">
        <f>ВВ!#REF!*0.85</f>
        <v>#REF!</v>
      </c>
      <c r="AT10" s="12" t="e">
        <f>ВВ!#REF!*0.85</f>
        <v>#REF!</v>
      </c>
      <c r="AU10" s="12" t="e">
        <f>ВВ!#REF!*0.85</f>
        <v>#REF!</v>
      </c>
      <c r="AV10" s="12" t="e">
        <f>ВВ!#REF!*0.85</f>
        <v>#REF!</v>
      </c>
      <c r="AW10" s="12" t="e">
        <f>ВВ!#REF!*0.85</f>
        <v>#REF!</v>
      </c>
      <c r="AX10" s="12" t="e">
        <f>ВВ!#REF!*0.85</f>
        <v>#REF!</v>
      </c>
      <c r="AY10" s="12" t="e">
        <f>ВВ!#REF!*0.85</f>
        <v>#REF!</v>
      </c>
      <c r="AZ10" s="12" t="e">
        <f>ВВ!#REF!*0.85</f>
        <v>#REF!</v>
      </c>
      <c r="BA10" s="12" t="e">
        <f>ВВ!#REF!*0.85</f>
        <v>#REF!</v>
      </c>
      <c r="BB10" s="12" t="e">
        <f>ВВ!#REF!*0.85</f>
        <v>#REF!</v>
      </c>
      <c r="BC10" s="12" t="e">
        <f>ВВ!#REF!*0.85</f>
        <v>#REF!</v>
      </c>
      <c r="BD10" s="12" t="e">
        <f>ВВ!#REF!*0.85</f>
        <v>#REF!</v>
      </c>
      <c r="BE10" s="12" t="e">
        <f>ВВ!#REF!*0.85</f>
        <v>#REF!</v>
      </c>
    </row>
    <row r="11" spans="1:57" s="3" customFormat="1" ht="12" customHeight="1">
      <c r="A11" s="12" t="s">
        <v>121</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4" customFormat="1" ht="12" customHeight="1">
      <c r="A12" s="13">
        <v>1</v>
      </c>
      <c r="B12" s="12" t="e">
        <f>ВВ!#REF!*0.85</f>
        <v>#REF!</v>
      </c>
      <c r="C12" s="12" t="e">
        <f>ВВ!#REF!*0.85</f>
        <v>#REF!</v>
      </c>
      <c r="D12" s="12" t="e">
        <f>ВВ!#REF!*0.85</f>
        <v>#REF!</v>
      </c>
      <c r="E12" s="12" t="e">
        <f>ВВ!#REF!*0.85</f>
        <v>#REF!</v>
      </c>
      <c r="F12" s="12" t="e">
        <f>ВВ!#REF!*0.85</f>
        <v>#REF!</v>
      </c>
      <c r="G12" s="12" t="e">
        <f>ВВ!#REF!*0.85</f>
        <v>#REF!</v>
      </c>
      <c r="H12" s="12" t="e">
        <f>ВВ!#REF!*0.85</f>
        <v>#REF!</v>
      </c>
      <c r="I12" s="12" t="e">
        <f>ВВ!#REF!*0.85</f>
        <v>#REF!</v>
      </c>
      <c r="J12" s="12" t="e">
        <f>ВВ!#REF!*0.85</f>
        <v>#REF!</v>
      </c>
      <c r="K12" s="12" t="e">
        <f>ВВ!#REF!*0.85</f>
        <v>#REF!</v>
      </c>
      <c r="L12" s="12" t="e">
        <f>ВВ!#REF!*0.85</f>
        <v>#REF!</v>
      </c>
      <c r="M12" s="12" t="e">
        <f>ВВ!#REF!*0.85</f>
        <v>#REF!</v>
      </c>
      <c r="N12" s="12" t="e">
        <f>ВВ!#REF!*0.85</f>
        <v>#REF!</v>
      </c>
      <c r="O12" s="12" t="e">
        <f>ВВ!#REF!*0.85</f>
        <v>#REF!</v>
      </c>
      <c r="P12" s="12" t="e">
        <f>ВВ!#REF!*0.85</f>
        <v>#REF!</v>
      </c>
      <c r="Q12" s="12" t="e">
        <f>ВВ!#REF!*0.85</f>
        <v>#REF!</v>
      </c>
      <c r="R12" s="12" t="e">
        <f>ВВ!#REF!*0.85</f>
        <v>#REF!</v>
      </c>
      <c r="S12" s="12" t="e">
        <f>ВВ!#REF!*0.85</f>
        <v>#REF!</v>
      </c>
      <c r="T12" s="12" t="e">
        <f>ВВ!#REF!*0.85</f>
        <v>#REF!</v>
      </c>
      <c r="U12" s="12" t="e">
        <f>ВВ!#REF!*0.85</f>
        <v>#REF!</v>
      </c>
      <c r="V12" s="12" t="e">
        <f>ВВ!#REF!*0.85</f>
        <v>#REF!</v>
      </c>
      <c r="W12" s="12" t="e">
        <f>ВВ!#REF!*0.85</f>
        <v>#REF!</v>
      </c>
      <c r="X12" s="12" t="e">
        <f>ВВ!#REF!*0.85</f>
        <v>#REF!</v>
      </c>
      <c r="Y12" s="12" t="e">
        <f>ВВ!#REF!*0.85</f>
        <v>#REF!</v>
      </c>
      <c r="Z12" s="12" t="e">
        <f>ВВ!#REF!*0.85</f>
        <v>#REF!</v>
      </c>
      <c r="AA12" s="12" t="e">
        <f>ВВ!#REF!*0.85</f>
        <v>#REF!</v>
      </c>
      <c r="AB12" s="12" t="e">
        <f>ВВ!#REF!*0.85</f>
        <v>#REF!</v>
      </c>
      <c r="AC12" s="12" t="e">
        <f>ВВ!#REF!*0.85</f>
        <v>#REF!</v>
      </c>
      <c r="AD12" s="12" t="e">
        <f>ВВ!#REF!*0.85</f>
        <v>#REF!</v>
      </c>
      <c r="AE12" s="12" t="e">
        <f>ВВ!#REF!*0.85</f>
        <v>#REF!</v>
      </c>
      <c r="AF12" s="12" t="e">
        <f>ВВ!#REF!*0.85</f>
        <v>#REF!</v>
      </c>
      <c r="AG12" s="12" t="e">
        <f>ВВ!#REF!*0.85</f>
        <v>#REF!</v>
      </c>
      <c r="AH12" s="12" t="e">
        <f>ВВ!#REF!*0.85</f>
        <v>#REF!</v>
      </c>
      <c r="AI12" s="12" t="e">
        <f>ВВ!#REF!*0.85</f>
        <v>#REF!</v>
      </c>
      <c r="AJ12" s="12" t="e">
        <f>ВВ!#REF!*0.85</f>
        <v>#REF!</v>
      </c>
      <c r="AK12" s="12" t="e">
        <f>ВВ!#REF!*0.85</f>
        <v>#REF!</v>
      </c>
      <c r="AL12" s="12" t="e">
        <f>ВВ!#REF!*0.85</f>
        <v>#REF!</v>
      </c>
      <c r="AM12" s="12" t="e">
        <f>ВВ!#REF!*0.85</f>
        <v>#REF!</v>
      </c>
      <c r="AN12" s="12" t="e">
        <f>ВВ!#REF!*0.85</f>
        <v>#REF!</v>
      </c>
      <c r="AO12" s="12" t="e">
        <f>ВВ!#REF!*0.85</f>
        <v>#REF!</v>
      </c>
      <c r="AP12" s="12" t="e">
        <f>ВВ!#REF!*0.85</f>
        <v>#REF!</v>
      </c>
      <c r="AQ12" s="12" t="e">
        <f>ВВ!#REF!*0.85</f>
        <v>#REF!</v>
      </c>
      <c r="AR12" s="12" t="e">
        <f>ВВ!#REF!*0.85</f>
        <v>#REF!</v>
      </c>
      <c r="AS12" s="12" t="e">
        <f>ВВ!#REF!*0.85</f>
        <v>#REF!</v>
      </c>
      <c r="AT12" s="12" t="e">
        <f>ВВ!#REF!*0.85</f>
        <v>#REF!</v>
      </c>
      <c r="AU12" s="12" t="e">
        <f>ВВ!#REF!*0.85</f>
        <v>#REF!</v>
      </c>
      <c r="AV12" s="12" t="e">
        <f>ВВ!#REF!*0.85</f>
        <v>#REF!</v>
      </c>
      <c r="AW12" s="12" t="e">
        <f>ВВ!#REF!*0.85</f>
        <v>#REF!</v>
      </c>
      <c r="AX12" s="12" t="e">
        <f>ВВ!#REF!*0.85</f>
        <v>#REF!</v>
      </c>
      <c r="AY12" s="12" t="e">
        <f>ВВ!#REF!*0.85</f>
        <v>#REF!</v>
      </c>
      <c r="AZ12" s="12" t="e">
        <f>ВВ!#REF!*0.85</f>
        <v>#REF!</v>
      </c>
      <c r="BA12" s="12" t="e">
        <f>ВВ!#REF!*0.85</f>
        <v>#REF!</v>
      </c>
      <c r="BB12" s="12" t="e">
        <f>ВВ!#REF!*0.85</f>
        <v>#REF!</v>
      </c>
      <c r="BC12" s="12" t="e">
        <f>ВВ!#REF!*0.85</f>
        <v>#REF!</v>
      </c>
      <c r="BD12" s="12" t="e">
        <f>ВВ!#REF!*0.85</f>
        <v>#REF!</v>
      </c>
      <c r="BE12" s="12" t="e">
        <f>ВВ!#REF!*0.85</f>
        <v>#REF!</v>
      </c>
    </row>
    <row r="13" spans="1:57" s="4" customFormat="1" ht="12" customHeight="1">
      <c r="A13" s="13">
        <v>2</v>
      </c>
      <c r="B13" s="12" t="e">
        <f>ВВ!#REF!*0.85</f>
        <v>#REF!</v>
      </c>
      <c r="C13" s="12" t="e">
        <f>ВВ!#REF!*0.85</f>
        <v>#REF!</v>
      </c>
      <c r="D13" s="12" t="e">
        <f>ВВ!#REF!*0.85</f>
        <v>#REF!</v>
      </c>
      <c r="E13" s="12" t="e">
        <f>ВВ!#REF!*0.85</f>
        <v>#REF!</v>
      </c>
      <c r="F13" s="12" t="e">
        <f>ВВ!#REF!*0.85</f>
        <v>#REF!</v>
      </c>
      <c r="G13" s="12" t="e">
        <f>ВВ!#REF!*0.85</f>
        <v>#REF!</v>
      </c>
      <c r="H13" s="12" t="e">
        <f>ВВ!#REF!*0.85</f>
        <v>#REF!</v>
      </c>
      <c r="I13" s="12" t="e">
        <f>ВВ!#REF!*0.85</f>
        <v>#REF!</v>
      </c>
      <c r="J13" s="12" t="e">
        <f>ВВ!#REF!*0.85</f>
        <v>#REF!</v>
      </c>
      <c r="K13" s="12" t="e">
        <f>ВВ!#REF!*0.85</f>
        <v>#REF!</v>
      </c>
      <c r="L13" s="12" t="e">
        <f>ВВ!#REF!*0.85</f>
        <v>#REF!</v>
      </c>
      <c r="M13" s="12" t="e">
        <f>ВВ!#REF!*0.85</f>
        <v>#REF!</v>
      </c>
      <c r="N13" s="12" t="e">
        <f>ВВ!#REF!*0.85</f>
        <v>#REF!</v>
      </c>
      <c r="O13" s="12" t="e">
        <f>ВВ!#REF!*0.85</f>
        <v>#REF!</v>
      </c>
      <c r="P13" s="12" t="e">
        <f>ВВ!#REF!*0.85</f>
        <v>#REF!</v>
      </c>
      <c r="Q13" s="12" t="e">
        <f>ВВ!#REF!*0.85</f>
        <v>#REF!</v>
      </c>
      <c r="R13" s="12" t="e">
        <f>ВВ!#REF!*0.85</f>
        <v>#REF!</v>
      </c>
      <c r="S13" s="12" t="e">
        <f>ВВ!#REF!*0.85</f>
        <v>#REF!</v>
      </c>
      <c r="T13" s="12" t="e">
        <f>ВВ!#REF!*0.85</f>
        <v>#REF!</v>
      </c>
      <c r="U13" s="12" t="e">
        <f>ВВ!#REF!*0.85</f>
        <v>#REF!</v>
      </c>
      <c r="V13" s="12" t="e">
        <f>ВВ!#REF!*0.85</f>
        <v>#REF!</v>
      </c>
      <c r="W13" s="12" t="e">
        <f>ВВ!#REF!*0.85</f>
        <v>#REF!</v>
      </c>
      <c r="X13" s="12" t="e">
        <f>ВВ!#REF!*0.85</f>
        <v>#REF!</v>
      </c>
      <c r="Y13" s="12" t="e">
        <f>ВВ!#REF!*0.85</f>
        <v>#REF!</v>
      </c>
      <c r="Z13" s="12" t="e">
        <f>ВВ!#REF!*0.85</f>
        <v>#REF!</v>
      </c>
      <c r="AA13" s="12" t="e">
        <f>ВВ!#REF!*0.85</f>
        <v>#REF!</v>
      </c>
      <c r="AB13" s="12" t="e">
        <f>ВВ!#REF!*0.85</f>
        <v>#REF!</v>
      </c>
      <c r="AC13" s="12" t="e">
        <f>ВВ!#REF!*0.85</f>
        <v>#REF!</v>
      </c>
      <c r="AD13" s="12" t="e">
        <f>ВВ!#REF!*0.85</f>
        <v>#REF!</v>
      </c>
      <c r="AE13" s="12" t="e">
        <f>ВВ!#REF!*0.85</f>
        <v>#REF!</v>
      </c>
      <c r="AF13" s="12" t="e">
        <f>ВВ!#REF!*0.85</f>
        <v>#REF!</v>
      </c>
      <c r="AG13" s="12" t="e">
        <f>ВВ!#REF!*0.85</f>
        <v>#REF!</v>
      </c>
      <c r="AH13" s="12" t="e">
        <f>ВВ!#REF!*0.85</f>
        <v>#REF!</v>
      </c>
      <c r="AI13" s="12" t="e">
        <f>ВВ!#REF!*0.85</f>
        <v>#REF!</v>
      </c>
      <c r="AJ13" s="12" t="e">
        <f>ВВ!#REF!*0.85</f>
        <v>#REF!</v>
      </c>
      <c r="AK13" s="12" t="e">
        <f>ВВ!#REF!*0.85</f>
        <v>#REF!</v>
      </c>
      <c r="AL13" s="12" t="e">
        <f>ВВ!#REF!*0.85</f>
        <v>#REF!</v>
      </c>
      <c r="AM13" s="12" t="e">
        <f>ВВ!#REF!*0.85</f>
        <v>#REF!</v>
      </c>
      <c r="AN13" s="12" t="e">
        <f>ВВ!#REF!*0.85</f>
        <v>#REF!</v>
      </c>
      <c r="AO13" s="12" t="e">
        <f>ВВ!#REF!*0.85</f>
        <v>#REF!</v>
      </c>
      <c r="AP13" s="12" t="e">
        <f>ВВ!#REF!*0.85</f>
        <v>#REF!</v>
      </c>
      <c r="AQ13" s="12" t="e">
        <f>ВВ!#REF!*0.85</f>
        <v>#REF!</v>
      </c>
      <c r="AR13" s="12" t="e">
        <f>ВВ!#REF!*0.85</f>
        <v>#REF!</v>
      </c>
      <c r="AS13" s="12" t="e">
        <f>ВВ!#REF!*0.85</f>
        <v>#REF!</v>
      </c>
      <c r="AT13" s="12" t="e">
        <f>ВВ!#REF!*0.85</f>
        <v>#REF!</v>
      </c>
      <c r="AU13" s="12" t="e">
        <f>ВВ!#REF!*0.85</f>
        <v>#REF!</v>
      </c>
      <c r="AV13" s="12" t="e">
        <f>ВВ!#REF!*0.85</f>
        <v>#REF!</v>
      </c>
      <c r="AW13" s="12" t="e">
        <f>ВВ!#REF!*0.85</f>
        <v>#REF!</v>
      </c>
      <c r="AX13" s="12" t="e">
        <f>ВВ!#REF!*0.85</f>
        <v>#REF!</v>
      </c>
      <c r="AY13" s="12" t="e">
        <f>ВВ!#REF!*0.85</f>
        <v>#REF!</v>
      </c>
      <c r="AZ13" s="12" t="e">
        <f>ВВ!#REF!*0.85</f>
        <v>#REF!</v>
      </c>
      <c r="BA13" s="12" t="e">
        <f>ВВ!#REF!*0.85</f>
        <v>#REF!</v>
      </c>
      <c r="BB13" s="12" t="e">
        <f>ВВ!#REF!*0.85</f>
        <v>#REF!</v>
      </c>
      <c r="BC13" s="12" t="e">
        <f>ВВ!#REF!*0.85</f>
        <v>#REF!</v>
      </c>
      <c r="BD13" s="12" t="e">
        <f>ВВ!#REF!*0.85</f>
        <v>#REF!</v>
      </c>
      <c r="BE13" s="12" t="e">
        <f>ВВ!#REF!*0.85</f>
        <v>#REF!</v>
      </c>
    </row>
    <row r="14" spans="1:57" s="3" customFormat="1" ht="12" customHeight="1">
      <c r="A14" s="12" t="s">
        <v>73</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4" customFormat="1" ht="12" customHeight="1">
      <c r="A15" s="13">
        <v>1</v>
      </c>
      <c r="B15" s="12" t="e">
        <f>ВВ!#REF!*0.85</f>
        <v>#REF!</v>
      </c>
      <c r="C15" s="12" t="e">
        <f>ВВ!#REF!*0.85</f>
        <v>#REF!</v>
      </c>
      <c r="D15" s="12" t="e">
        <f>ВВ!#REF!*0.85</f>
        <v>#REF!</v>
      </c>
      <c r="E15" s="12" t="e">
        <f>ВВ!#REF!*0.85</f>
        <v>#REF!</v>
      </c>
      <c r="F15" s="12" t="e">
        <f>ВВ!#REF!*0.85</f>
        <v>#REF!</v>
      </c>
      <c r="G15" s="12" t="e">
        <f>ВВ!#REF!*0.85</f>
        <v>#REF!</v>
      </c>
      <c r="H15" s="12" t="e">
        <f>ВВ!#REF!*0.85</f>
        <v>#REF!</v>
      </c>
      <c r="I15" s="12" t="e">
        <f>ВВ!#REF!*0.85</f>
        <v>#REF!</v>
      </c>
      <c r="J15" s="12" t="e">
        <f>ВВ!#REF!*0.85</f>
        <v>#REF!</v>
      </c>
      <c r="K15" s="12" t="e">
        <f>ВВ!#REF!*0.85</f>
        <v>#REF!</v>
      </c>
      <c r="L15" s="12" t="e">
        <f>ВВ!#REF!*0.85</f>
        <v>#REF!</v>
      </c>
      <c r="M15" s="12" t="e">
        <f>ВВ!#REF!*0.85</f>
        <v>#REF!</v>
      </c>
      <c r="N15" s="12" t="e">
        <f>ВВ!#REF!*0.85</f>
        <v>#REF!</v>
      </c>
      <c r="O15" s="12" t="e">
        <f>ВВ!#REF!*0.85</f>
        <v>#REF!</v>
      </c>
      <c r="P15" s="12" t="e">
        <f>ВВ!#REF!*0.85</f>
        <v>#REF!</v>
      </c>
      <c r="Q15" s="12" t="e">
        <f>ВВ!#REF!*0.85</f>
        <v>#REF!</v>
      </c>
      <c r="R15" s="12" t="e">
        <f>ВВ!#REF!*0.85</f>
        <v>#REF!</v>
      </c>
      <c r="S15" s="12" t="e">
        <f>ВВ!#REF!*0.85</f>
        <v>#REF!</v>
      </c>
      <c r="T15" s="12" t="e">
        <f>ВВ!#REF!*0.85</f>
        <v>#REF!</v>
      </c>
      <c r="U15" s="12" t="e">
        <f>ВВ!#REF!*0.85</f>
        <v>#REF!</v>
      </c>
      <c r="V15" s="12" t="e">
        <f>ВВ!#REF!*0.85</f>
        <v>#REF!</v>
      </c>
      <c r="W15" s="12" t="e">
        <f>ВВ!#REF!*0.85</f>
        <v>#REF!</v>
      </c>
      <c r="X15" s="12" t="e">
        <f>ВВ!#REF!*0.85</f>
        <v>#REF!</v>
      </c>
      <c r="Y15" s="12" t="e">
        <f>ВВ!#REF!*0.85</f>
        <v>#REF!</v>
      </c>
      <c r="Z15" s="12" t="e">
        <f>ВВ!#REF!*0.85</f>
        <v>#REF!</v>
      </c>
      <c r="AA15" s="12" t="e">
        <f>ВВ!#REF!*0.85</f>
        <v>#REF!</v>
      </c>
      <c r="AB15" s="12" t="e">
        <f>ВВ!#REF!*0.85</f>
        <v>#REF!</v>
      </c>
      <c r="AC15" s="12" t="e">
        <f>ВВ!#REF!*0.85</f>
        <v>#REF!</v>
      </c>
      <c r="AD15" s="12" t="e">
        <f>ВВ!#REF!*0.85</f>
        <v>#REF!</v>
      </c>
      <c r="AE15" s="12" t="e">
        <f>ВВ!#REF!*0.85</f>
        <v>#REF!</v>
      </c>
      <c r="AF15" s="12" t="e">
        <f>ВВ!#REF!*0.85</f>
        <v>#REF!</v>
      </c>
      <c r="AG15" s="12" t="e">
        <f>ВВ!#REF!*0.85</f>
        <v>#REF!</v>
      </c>
      <c r="AH15" s="12" t="e">
        <f>ВВ!#REF!*0.85</f>
        <v>#REF!</v>
      </c>
      <c r="AI15" s="12" t="e">
        <f>ВВ!#REF!*0.85</f>
        <v>#REF!</v>
      </c>
      <c r="AJ15" s="12" t="e">
        <f>ВВ!#REF!*0.85</f>
        <v>#REF!</v>
      </c>
      <c r="AK15" s="12" t="e">
        <f>ВВ!#REF!*0.85</f>
        <v>#REF!</v>
      </c>
      <c r="AL15" s="12" t="e">
        <f>ВВ!#REF!*0.85</f>
        <v>#REF!</v>
      </c>
      <c r="AM15" s="12" t="e">
        <f>ВВ!#REF!*0.85</f>
        <v>#REF!</v>
      </c>
      <c r="AN15" s="12" t="e">
        <f>ВВ!#REF!*0.85</f>
        <v>#REF!</v>
      </c>
      <c r="AO15" s="12" t="e">
        <f>ВВ!#REF!*0.85</f>
        <v>#REF!</v>
      </c>
      <c r="AP15" s="12" t="e">
        <f>ВВ!#REF!*0.85</f>
        <v>#REF!</v>
      </c>
      <c r="AQ15" s="12" t="e">
        <f>ВВ!#REF!*0.85</f>
        <v>#REF!</v>
      </c>
      <c r="AR15" s="12" t="e">
        <f>ВВ!#REF!*0.85</f>
        <v>#REF!</v>
      </c>
      <c r="AS15" s="12" t="e">
        <f>ВВ!#REF!*0.85</f>
        <v>#REF!</v>
      </c>
      <c r="AT15" s="12" t="e">
        <f>ВВ!#REF!*0.85</f>
        <v>#REF!</v>
      </c>
      <c r="AU15" s="12" t="e">
        <f>ВВ!#REF!*0.85</f>
        <v>#REF!</v>
      </c>
      <c r="AV15" s="12" t="e">
        <f>ВВ!#REF!*0.85</f>
        <v>#REF!</v>
      </c>
      <c r="AW15" s="12" t="e">
        <f>ВВ!#REF!*0.85</f>
        <v>#REF!</v>
      </c>
      <c r="AX15" s="12" t="e">
        <f>ВВ!#REF!*0.85</f>
        <v>#REF!</v>
      </c>
      <c r="AY15" s="12" t="e">
        <f>ВВ!#REF!*0.85</f>
        <v>#REF!</v>
      </c>
      <c r="AZ15" s="12" t="e">
        <f>ВВ!#REF!*0.85</f>
        <v>#REF!</v>
      </c>
      <c r="BA15" s="12" t="e">
        <f>ВВ!#REF!*0.85</f>
        <v>#REF!</v>
      </c>
      <c r="BB15" s="12" t="e">
        <f>ВВ!#REF!*0.85</f>
        <v>#REF!</v>
      </c>
      <c r="BC15" s="12" t="e">
        <f>ВВ!#REF!*0.85</f>
        <v>#REF!</v>
      </c>
      <c r="BD15" s="12" t="e">
        <f>ВВ!#REF!*0.85</f>
        <v>#REF!</v>
      </c>
      <c r="BE15" s="12" t="e">
        <f>ВВ!#REF!*0.85</f>
        <v>#REF!</v>
      </c>
    </row>
    <row r="16" spans="1:57" s="4" customFormat="1" ht="12" customHeight="1">
      <c r="A16" s="60">
        <v>2</v>
      </c>
      <c r="B16" s="12" t="e">
        <f>ВВ!#REF!*0.85</f>
        <v>#REF!</v>
      </c>
      <c r="C16" s="12" t="e">
        <f>ВВ!#REF!*0.85</f>
        <v>#REF!</v>
      </c>
      <c r="D16" s="12" t="e">
        <f>ВВ!#REF!*0.85</f>
        <v>#REF!</v>
      </c>
      <c r="E16" s="12" t="e">
        <f>ВВ!#REF!*0.85</f>
        <v>#REF!</v>
      </c>
      <c r="F16" s="12" t="e">
        <f>ВВ!#REF!*0.85</f>
        <v>#REF!</v>
      </c>
      <c r="G16" s="12" t="e">
        <f>ВВ!#REF!*0.85</f>
        <v>#REF!</v>
      </c>
      <c r="H16" s="12" t="e">
        <f>ВВ!#REF!*0.85</f>
        <v>#REF!</v>
      </c>
      <c r="I16" s="12" t="e">
        <f>ВВ!#REF!*0.85</f>
        <v>#REF!</v>
      </c>
      <c r="J16" s="12" t="e">
        <f>ВВ!#REF!*0.85</f>
        <v>#REF!</v>
      </c>
      <c r="K16" s="12" t="e">
        <f>ВВ!#REF!*0.85</f>
        <v>#REF!</v>
      </c>
      <c r="L16" s="12" t="e">
        <f>ВВ!#REF!*0.85</f>
        <v>#REF!</v>
      </c>
      <c r="M16" s="12" t="e">
        <f>ВВ!#REF!*0.85</f>
        <v>#REF!</v>
      </c>
      <c r="N16" s="12" t="e">
        <f>ВВ!#REF!*0.85</f>
        <v>#REF!</v>
      </c>
      <c r="O16" s="12" t="e">
        <f>ВВ!#REF!*0.85</f>
        <v>#REF!</v>
      </c>
      <c r="P16" s="12" t="e">
        <f>ВВ!#REF!*0.85</f>
        <v>#REF!</v>
      </c>
      <c r="Q16" s="12" t="e">
        <f>ВВ!#REF!*0.85</f>
        <v>#REF!</v>
      </c>
      <c r="R16" s="12" t="e">
        <f>ВВ!#REF!*0.85</f>
        <v>#REF!</v>
      </c>
      <c r="S16" s="12" t="e">
        <f>ВВ!#REF!*0.85</f>
        <v>#REF!</v>
      </c>
      <c r="T16" s="12" t="e">
        <f>ВВ!#REF!*0.85</f>
        <v>#REF!</v>
      </c>
      <c r="U16" s="12" t="e">
        <f>ВВ!#REF!*0.85</f>
        <v>#REF!</v>
      </c>
      <c r="V16" s="12" t="e">
        <f>ВВ!#REF!*0.85</f>
        <v>#REF!</v>
      </c>
      <c r="W16" s="12" t="e">
        <f>ВВ!#REF!*0.85</f>
        <v>#REF!</v>
      </c>
      <c r="X16" s="12" t="e">
        <f>ВВ!#REF!*0.85</f>
        <v>#REF!</v>
      </c>
      <c r="Y16" s="12" t="e">
        <f>ВВ!#REF!*0.85</f>
        <v>#REF!</v>
      </c>
      <c r="Z16" s="12" t="e">
        <f>ВВ!#REF!*0.85</f>
        <v>#REF!</v>
      </c>
      <c r="AA16" s="12" t="e">
        <f>ВВ!#REF!*0.85</f>
        <v>#REF!</v>
      </c>
      <c r="AB16" s="12" t="e">
        <f>ВВ!#REF!*0.85</f>
        <v>#REF!</v>
      </c>
      <c r="AC16" s="12" t="e">
        <f>ВВ!#REF!*0.85</f>
        <v>#REF!</v>
      </c>
      <c r="AD16" s="12" t="e">
        <f>ВВ!#REF!*0.85</f>
        <v>#REF!</v>
      </c>
      <c r="AE16" s="12" t="e">
        <f>ВВ!#REF!*0.85</f>
        <v>#REF!</v>
      </c>
      <c r="AF16" s="12" t="e">
        <f>ВВ!#REF!*0.85</f>
        <v>#REF!</v>
      </c>
      <c r="AG16" s="12" t="e">
        <f>ВВ!#REF!*0.85</f>
        <v>#REF!</v>
      </c>
      <c r="AH16" s="12" t="e">
        <f>ВВ!#REF!*0.85</f>
        <v>#REF!</v>
      </c>
      <c r="AI16" s="12" t="e">
        <f>ВВ!#REF!*0.85</f>
        <v>#REF!</v>
      </c>
      <c r="AJ16" s="12" t="e">
        <f>ВВ!#REF!*0.85</f>
        <v>#REF!</v>
      </c>
      <c r="AK16" s="12" t="e">
        <f>ВВ!#REF!*0.85</f>
        <v>#REF!</v>
      </c>
      <c r="AL16" s="12" t="e">
        <f>ВВ!#REF!*0.85</f>
        <v>#REF!</v>
      </c>
      <c r="AM16" s="12" t="e">
        <f>ВВ!#REF!*0.85</f>
        <v>#REF!</v>
      </c>
      <c r="AN16" s="12" t="e">
        <f>ВВ!#REF!*0.85</f>
        <v>#REF!</v>
      </c>
      <c r="AO16" s="12" t="e">
        <f>ВВ!#REF!*0.85</f>
        <v>#REF!</v>
      </c>
      <c r="AP16" s="12" t="e">
        <f>ВВ!#REF!*0.85</f>
        <v>#REF!</v>
      </c>
      <c r="AQ16" s="12" t="e">
        <f>ВВ!#REF!*0.85</f>
        <v>#REF!</v>
      </c>
      <c r="AR16" s="12" t="e">
        <f>ВВ!#REF!*0.85</f>
        <v>#REF!</v>
      </c>
      <c r="AS16" s="12" t="e">
        <f>ВВ!#REF!*0.85</f>
        <v>#REF!</v>
      </c>
      <c r="AT16" s="12" t="e">
        <f>ВВ!#REF!*0.85</f>
        <v>#REF!</v>
      </c>
      <c r="AU16" s="12" t="e">
        <f>ВВ!#REF!*0.85</f>
        <v>#REF!</v>
      </c>
      <c r="AV16" s="12" t="e">
        <f>ВВ!#REF!*0.85</f>
        <v>#REF!</v>
      </c>
      <c r="AW16" s="12" t="e">
        <f>ВВ!#REF!*0.85</f>
        <v>#REF!</v>
      </c>
      <c r="AX16" s="12" t="e">
        <f>ВВ!#REF!*0.85</f>
        <v>#REF!</v>
      </c>
      <c r="AY16" s="12" t="e">
        <f>ВВ!#REF!*0.85</f>
        <v>#REF!</v>
      </c>
      <c r="AZ16" s="12" t="e">
        <f>ВВ!#REF!*0.85</f>
        <v>#REF!</v>
      </c>
      <c r="BA16" s="12" t="e">
        <f>ВВ!#REF!*0.85</f>
        <v>#REF!</v>
      </c>
      <c r="BB16" s="12" t="e">
        <f>ВВ!#REF!*0.85</f>
        <v>#REF!</v>
      </c>
      <c r="BC16" s="12" t="e">
        <f>ВВ!#REF!*0.85</f>
        <v>#REF!</v>
      </c>
      <c r="BD16" s="12" t="e">
        <f>ВВ!#REF!*0.85</f>
        <v>#REF!</v>
      </c>
      <c r="BE16" s="12" t="e">
        <f>ВВ!#REF!*0.85</f>
        <v>#REF!</v>
      </c>
    </row>
    <row r="17" spans="1:57" s="4" customFormat="1" ht="12" customHeight="1">
      <c r="A17" s="61" t="s">
        <v>74</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4" customFormat="1" ht="12" customHeight="1">
      <c r="A18" s="13">
        <v>1</v>
      </c>
      <c r="B18" s="12" t="e">
        <f>ВВ!#REF!*0.85</f>
        <v>#REF!</v>
      </c>
      <c r="C18" s="12" t="e">
        <f>ВВ!#REF!*0.85</f>
        <v>#REF!</v>
      </c>
      <c r="D18" s="12" t="e">
        <f>ВВ!#REF!*0.85</f>
        <v>#REF!</v>
      </c>
      <c r="E18" s="12" t="e">
        <f>ВВ!#REF!*0.85</f>
        <v>#REF!</v>
      </c>
      <c r="F18" s="12" t="e">
        <f>ВВ!#REF!*0.85</f>
        <v>#REF!</v>
      </c>
      <c r="G18" s="12" t="e">
        <f>ВВ!#REF!*0.85</f>
        <v>#REF!</v>
      </c>
      <c r="H18" s="12" t="e">
        <f>ВВ!#REF!*0.85</f>
        <v>#REF!</v>
      </c>
      <c r="I18" s="12" t="e">
        <f>ВВ!#REF!*0.85</f>
        <v>#REF!</v>
      </c>
      <c r="J18" s="12" t="e">
        <f>ВВ!#REF!*0.85</f>
        <v>#REF!</v>
      </c>
      <c r="K18" s="12" t="e">
        <f>ВВ!#REF!*0.85</f>
        <v>#REF!</v>
      </c>
      <c r="L18" s="12" t="e">
        <f>ВВ!#REF!*0.85</f>
        <v>#REF!</v>
      </c>
      <c r="M18" s="12" t="e">
        <f>ВВ!#REF!*0.85</f>
        <v>#REF!</v>
      </c>
      <c r="N18" s="12" t="e">
        <f>ВВ!#REF!*0.85</f>
        <v>#REF!</v>
      </c>
      <c r="O18" s="12" t="e">
        <f>ВВ!#REF!*0.85</f>
        <v>#REF!</v>
      </c>
      <c r="P18" s="12" t="e">
        <f>ВВ!#REF!*0.85</f>
        <v>#REF!</v>
      </c>
      <c r="Q18" s="12" t="e">
        <f>ВВ!#REF!*0.85</f>
        <v>#REF!</v>
      </c>
      <c r="R18" s="12" t="e">
        <f>ВВ!#REF!*0.85</f>
        <v>#REF!</v>
      </c>
      <c r="S18" s="12" t="e">
        <f>ВВ!#REF!*0.85</f>
        <v>#REF!</v>
      </c>
      <c r="T18" s="12" t="e">
        <f>ВВ!#REF!*0.85</f>
        <v>#REF!</v>
      </c>
      <c r="U18" s="12" t="e">
        <f>ВВ!#REF!*0.85</f>
        <v>#REF!</v>
      </c>
      <c r="V18" s="12" t="e">
        <f>ВВ!#REF!*0.85</f>
        <v>#REF!</v>
      </c>
      <c r="W18" s="12" t="e">
        <f>ВВ!#REF!*0.85</f>
        <v>#REF!</v>
      </c>
      <c r="X18" s="12" t="e">
        <f>ВВ!#REF!*0.85</f>
        <v>#REF!</v>
      </c>
      <c r="Y18" s="12" t="e">
        <f>ВВ!#REF!*0.85</f>
        <v>#REF!</v>
      </c>
      <c r="Z18" s="12" t="e">
        <f>ВВ!#REF!*0.85</f>
        <v>#REF!</v>
      </c>
      <c r="AA18" s="12" t="e">
        <f>ВВ!#REF!*0.85</f>
        <v>#REF!</v>
      </c>
      <c r="AB18" s="12" t="e">
        <f>ВВ!#REF!*0.85</f>
        <v>#REF!</v>
      </c>
      <c r="AC18" s="12" t="e">
        <f>ВВ!#REF!*0.85</f>
        <v>#REF!</v>
      </c>
      <c r="AD18" s="12" t="e">
        <f>ВВ!#REF!*0.85</f>
        <v>#REF!</v>
      </c>
      <c r="AE18" s="12" t="e">
        <f>ВВ!#REF!*0.85</f>
        <v>#REF!</v>
      </c>
      <c r="AF18" s="12" t="e">
        <f>ВВ!#REF!*0.85</f>
        <v>#REF!</v>
      </c>
      <c r="AG18" s="12" t="e">
        <f>ВВ!#REF!*0.85</f>
        <v>#REF!</v>
      </c>
      <c r="AH18" s="12" t="e">
        <f>ВВ!#REF!*0.85</f>
        <v>#REF!</v>
      </c>
      <c r="AI18" s="12" t="e">
        <f>ВВ!#REF!*0.85</f>
        <v>#REF!</v>
      </c>
      <c r="AJ18" s="12" t="e">
        <f>ВВ!#REF!*0.85</f>
        <v>#REF!</v>
      </c>
      <c r="AK18" s="12" t="e">
        <f>ВВ!#REF!*0.85</f>
        <v>#REF!</v>
      </c>
      <c r="AL18" s="12" t="e">
        <f>ВВ!#REF!*0.85</f>
        <v>#REF!</v>
      </c>
      <c r="AM18" s="12" t="e">
        <f>ВВ!#REF!*0.85</f>
        <v>#REF!</v>
      </c>
      <c r="AN18" s="12" t="e">
        <f>ВВ!#REF!*0.85</f>
        <v>#REF!</v>
      </c>
      <c r="AO18" s="12" t="e">
        <f>ВВ!#REF!*0.85</f>
        <v>#REF!</v>
      </c>
      <c r="AP18" s="12" t="e">
        <f>ВВ!#REF!*0.85</f>
        <v>#REF!</v>
      </c>
      <c r="AQ18" s="12" t="e">
        <f>ВВ!#REF!*0.85</f>
        <v>#REF!</v>
      </c>
      <c r="AR18" s="12" t="e">
        <f>ВВ!#REF!*0.85</f>
        <v>#REF!</v>
      </c>
      <c r="AS18" s="12" t="e">
        <f>ВВ!#REF!*0.85</f>
        <v>#REF!</v>
      </c>
      <c r="AT18" s="12" t="e">
        <f>ВВ!#REF!*0.85</f>
        <v>#REF!</v>
      </c>
      <c r="AU18" s="12" t="e">
        <f>ВВ!#REF!*0.85</f>
        <v>#REF!</v>
      </c>
      <c r="AV18" s="12" t="e">
        <f>ВВ!#REF!*0.85</f>
        <v>#REF!</v>
      </c>
      <c r="AW18" s="12" t="e">
        <f>ВВ!#REF!*0.85</f>
        <v>#REF!</v>
      </c>
      <c r="AX18" s="12" t="e">
        <f>ВВ!#REF!*0.85</f>
        <v>#REF!</v>
      </c>
      <c r="AY18" s="12" t="e">
        <f>ВВ!#REF!*0.85</f>
        <v>#REF!</v>
      </c>
      <c r="AZ18" s="12" t="e">
        <f>ВВ!#REF!*0.85</f>
        <v>#REF!</v>
      </c>
      <c r="BA18" s="12" t="e">
        <f>ВВ!#REF!*0.85</f>
        <v>#REF!</v>
      </c>
      <c r="BB18" s="12" t="e">
        <f>ВВ!#REF!*0.85</f>
        <v>#REF!</v>
      </c>
      <c r="BC18" s="12" t="e">
        <f>ВВ!#REF!*0.85</f>
        <v>#REF!</v>
      </c>
      <c r="BD18" s="12" t="e">
        <f>ВВ!#REF!*0.85</f>
        <v>#REF!</v>
      </c>
      <c r="BE18" s="12" t="e">
        <f>ВВ!#REF!*0.85</f>
        <v>#REF!</v>
      </c>
    </row>
    <row r="19" spans="1:57" s="4" customFormat="1" ht="12" customHeight="1">
      <c r="A19" s="60">
        <v>2</v>
      </c>
      <c r="B19" s="12" t="e">
        <f>ВВ!#REF!*0.85</f>
        <v>#REF!</v>
      </c>
      <c r="C19" s="12" t="e">
        <f>ВВ!#REF!*0.85</f>
        <v>#REF!</v>
      </c>
      <c r="D19" s="12" t="e">
        <f>ВВ!#REF!*0.85</f>
        <v>#REF!</v>
      </c>
      <c r="E19" s="12" t="e">
        <f>ВВ!#REF!*0.85</f>
        <v>#REF!</v>
      </c>
      <c r="F19" s="12" t="e">
        <f>ВВ!#REF!*0.85</f>
        <v>#REF!</v>
      </c>
      <c r="G19" s="12" t="e">
        <f>ВВ!#REF!*0.85</f>
        <v>#REF!</v>
      </c>
      <c r="H19" s="12" t="e">
        <f>ВВ!#REF!*0.85</f>
        <v>#REF!</v>
      </c>
      <c r="I19" s="12" t="e">
        <f>ВВ!#REF!*0.85</f>
        <v>#REF!</v>
      </c>
      <c r="J19" s="12" t="e">
        <f>ВВ!#REF!*0.85</f>
        <v>#REF!</v>
      </c>
      <c r="K19" s="12" t="e">
        <f>ВВ!#REF!*0.85</f>
        <v>#REF!</v>
      </c>
      <c r="L19" s="12" t="e">
        <f>ВВ!#REF!*0.85</f>
        <v>#REF!</v>
      </c>
      <c r="M19" s="12" t="e">
        <f>ВВ!#REF!*0.85</f>
        <v>#REF!</v>
      </c>
      <c r="N19" s="12" t="e">
        <f>ВВ!#REF!*0.85</f>
        <v>#REF!</v>
      </c>
      <c r="O19" s="12" t="e">
        <f>ВВ!#REF!*0.85</f>
        <v>#REF!</v>
      </c>
      <c r="P19" s="12" t="e">
        <f>ВВ!#REF!*0.85</f>
        <v>#REF!</v>
      </c>
      <c r="Q19" s="12" t="e">
        <f>ВВ!#REF!*0.85</f>
        <v>#REF!</v>
      </c>
      <c r="R19" s="12" t="e">
        <f>ВВ!#REF!*0.85</f>
        <v>#REF!</v>
      </c>
      <c r="S19" s="12" t="e">
        <f>ВВ!#REF!*0.85</f>
        <v>#REF!</v>
      </c>
      <c r="T19" s="12" t="e">
        <f>ВВ!#REF!*0.85</f>
        <v>#REF!</v>
      </c>
      <c r="U19" s="12" t="e">
        <f>ВВ!#REF!*0.85</f>
        <v>#REF!</v>
      </c>
      <c r="V19" s="12" t="e">
        <f>ВВ!#REF!*0.85</f>
        <v>#REF!</v>
      </c>
      <c r="W19" s="12" t="e">
        <f>ВВ!#REF!*0.85</f>
        <v>#REF!</v>
      </c>
      <c r="X19" s="12" t="e">
        <f>ВВ!#REF!*0.85</f>
        <v>#REF!</v>
      </c>
      <c r="Y19" s="12" t="e">
        <f>ВВ!#REF!*0.85</f>
        <v>#REF!</v>
      </c>
      <c r="Z19" s="12" t="e">
        <f>ВВ!#REF!*0.85</f>
        <v>#REF!</v>
      </c>
      <c r="AA19" s="12" t="e">
        <f>ВВ!#REF!*0.85</f>
        <v>#REF!</v>
      </c>
      <c r="AB19" s="12" t="e">
        <f>ВВ!#REF!*0.85</f>
        <v>#REF!</v>
      </c>
      <c r="AC19" s="12" t="e">
        <f>ВВ!#REF!*0.85</f>
        <v>#REF!</v>
      </c>
      <c r="AD19" s="12" t="e">
        <f>ВВ!#REF!*0.85</f>
        <v>#REF!</v>
      </c>
      <c r="AE19" s="12" t="e">
        <f>ВВ!#REF!*0.85</f>
        <v>#REF!</v>
      </c>
      <c r="AF19" s="12" t="e">
        <f>ВВ!#REF!*0.85</f>
        <v>#REF!</v>
      </c>
      <c r="AG19" s="12" t="e">
        <f>ВВ!#REF!*0.85</f>
        <v>#REF!</v>
      </c>
      <c r="AH19" s="12" t="e">
        <f>ВВ!#REF!*0.85</f>
        <v>#REF!</v>
      </c>
      <c r="AI19" s="12" t="e">
        <f>ВВ!#REF!*0.85</f>
        <v>#REF!</v>
      </c>
      <c r="AJ19" s="12" t="e">
        <f>ВВ!#REF!*0.85</f>
        <v>#REF!</v>
      </c>
      <c r="AK19" s="12" t="e">
        <f>ВВ!#REF!*0.85</f>
        <v>#REF!</v>
      </c>
      <c r="AL19" s="12" t="e">
        <f>ВВ!#REF!*0.85</f>
        <v>#REF!</v>
      </c>
      <c r="AM19" s="12" t="e">
        <f>ВВ!#REF!*0.85</f>
        <v>#REF!</v>
      </c>
      <c r="AN19" s="12" t="e">
        <f>ВВ!#REF!*0.85</f>
        <v>#REF!</v>
      </c>
      <c r="AO19" s="12" t="e">
        <f>ВВ!#REF!*0.85</f>
        <v>#REF!</v>
      </c>
      <c r="AP19" s="12" t="e">
        <f>ВВ!#REF!*0.85</f>
        <v>#REF!</v>
      </c>
      <c r="AQ19" s="12" t="e">
        <f>ВВ!#REF!*0.85</f>
        <v>#REF!</v>
      </c>
      <c r="AR19" s="12" t="e">
        <f>ВВ!#REF!*0.85</f>
        <v>#REF!</v>
      </c>
      <c r="AS19" s="12" t="e">
        <f>ВВ!#REF!*0.85</f>
        <v>#REF!</v>
      </c>
      <c r="AT19" s="12" t="e">
        <f>ВВ!#REF!*0.85</f>
        <v>#REF!</v>
      </c>
      <c r="AU19" s="12" t="e">
        <f>ВВ!#REF!*0.85</f>
        <v>#REF!</v>
      </c>
      <c r="AV19" s="12" t="e">
        <f>ВВ!#REF!*0.85</f>
        <v>#REF!</v>
      </c>
      <c r="AW19" s="12" t="e">
        <f>ВВ!#REF!*0.85</f>
        <v>#REF!</v>
      </c>
      <c r="AX19" s="12" t="e">
        <f>ВВ!#REF!*0.85</f>
        <v>#REF!</v>
      </c>
      <c r="AY19" s="12" t="e">
        <f>ВВ!#REF!*0.85</f>
        <v>#REF!</v>
      </c>
      <c r="AZ19" s="12" t="e">
        <f>ВВ!#REF!*0.85</f>
        <v>#REF!</v>
      </c>
      <c r="BA19" s="12" t="e">
        <f>ВВ!#REF!*0.85</f>
        <v>#REF!</v>
      </c>
      <c r="BB19" s="12" t="e">
        <f>ВВ!#REF!*0.85</f>
        <v>#REF!</v>
      </c>
      <c r="BC19" s="12" t="e">
        <f>ВВ!#REF!*0.85</f>
        <v>#REF!</v>
      </c>
      <c r="BD19" s="12" t="e">
        <f>ВВ!#REF!*0.85</f>
        <v>#REF!</v>
      </c>
      <c r="BE19" s="12" t="e">
        <f>ВВ!#REF!*0.85</f>
        <v>#REF!</v>
      </c>
    </row>
    <row r="20" spans="1:57" s="4" customFormat="1" ht="12" customHeight="1">
      <c r="A20" s="60">
        <v>3</v>
      </c>
      <c r="B20" s="12" t="e">
        <f>ВВ!#REF!*0.85</f>
        <v>#REF!</v>
      </c>
      <c r="C20" s="12" t="e">
        <f>ВВ!#REF!*0.85</f>
        <v>#REF!</v>
      </c>
      <c r="D20" s="12" t="e">
        <f>ВВ!#REF!*0.85</f>
        <v>#REF!</v>
      </c>
      <c r="E20" s="12" t="e">
        <f>ВВ!#REF!*0.85</f>
        <v>#REF!</v>
      </c>
      <c r="F20" s="12" t="e">
        <f>ВВ!#REF!*0.85</f>
        <v>#REF!</v>
      </c>
      <c r="G20" s="12" t="e">
        <f>ВВ!#REF!*0.85</f>
        <v>#REF!</v>
      </c>
      <c r="H20" s="12" t="e">
        <f>ВВ!#REF!*0.85</f>
        <v>#REF!</v>
      </c>
      <c r="I20" s="12" t="e">
        <f>ВВ!#REF!*0.85</f>
        <v>#REF!</v>
      </c>
      <c r="J20" s="12" t="e">
        <f>ВВ!#REF!*0.85</f>
        <v>#REF!</v>
      </c>
      <c r="K20" s="12" t="e">
        <f>ВВ!#REF!*0.85</f>
        <v>#REF!</v>
      </c>
      <c r="L20" s="12" t="e">
        <f>ВВ!#REF!*0.85</f>
        <v>#REF!</v>
      </c>
      <c r="M20" s="12" t="e">
        <f>ВВ!#REF!*0.85</f>
        <v>#REF!</v>
      </c>
      <c r="N20" s="12" t="e">
        <f>ВВ!#REF!*0.85</f>
        <v>#REF!</v>
      </c>
      <c r="O20" s="12" t="e">
        <f>ВВ!#REF!*0.85</f>
        <v>#REF!</v>
      </c>
      <c r="P20" s="12" t="e">
        <f>ВВ!#REF!*0.85</f>
        <v>#REF!</v>
      </c>
      <c r="Q20" s="12" t="e">
        <f>ВВ!#REF!*0.85</f>
        <v>#REF!</v>
      </c>
      <c r="R20" s="12" t="e">
        <f>ВВ!#REF!*0.85</f>
        <v>#REF!</v>
      </c>
      <c r="S20" s="12" t="e">
        <f>ВВ!#REF!*0.85</f>
        <v>#REF!</v>
      </c>
      <c r="T20" s="12" t="e">
        <f>ВВ!#REF!*0.85</f>
        <v>#REF!</v>
      </c>
      <c r="U20" s="12" t="e">
        <f>ВВ!#REF!*0.85</f>
        <v>#REF!</v>
      </c>
      <c r="V20" s="12" t="e">
        <f>ВВ!#REF!*0.85</f>
        <v>#REF!</v>
      </c>
      <c r="W20" s="12" t="e">
        <f>ВВ!#REF!*0.85</f>
        <v>#REF!</v>
      </c>
      <c r="X20" s="12" t="e">
        <f>ВВ!#REF!*0.85</f>
        <v>#REF!</v>
      </c>
      <c r="Y20" s="12" t="e">
        <f>ВВ!#REF!*0.85</f>
        <v>#REF!</v>
      </c>
      <c r="Z20" s="12" t="e">
        <f>ВВ!#REF!*0.85</f>
        <v>#REF!</v>
      </c>
      <c r="AA20" s="12" t="e">
        <f>ВВ!#REF!*0.85</f>
        <v>#REF!</v>
      </c>
      <c r="AB20" s="12" t="e">
        <f>ВВ!#REF!*0.85</f>
        <v>#REF!</v>
      </c>
      <c r="AC20" s="12" t="e">
        <f>ВВ!#REF!*0.85</f>
        <v>#REF!</v>
      </c>
      <c r="AD20" s="12" t="e">
        <f>ВВ!#REF!*0.85</f>
        <v>#REF!</v>
      </c>
      <c r="AE20" s="12" t="e">
        <f>ВВ!#REF!*0.85</f>
        <v>#REF!</v>
      </c>
      <c r="AF20" s="12" t="e">
        <f>ВВ!#REF!*0.85</f>
        <v>#REF!</v>
      </c>
      <c r="AG20" s="12" t="e">
        <f>ВВ!#REF!*0.85</f>
        <v>#REF!</v>
      </c>
      <c r="AH20" s="12" t="e">
        <f>ВВ!#REF!*0.85</f>
        <v>#REF!</v>
      </c>
      <c r="AI20" s="12" t="e">
        <f>ВВ!#REF!*0.85</f>
        <v>#REF!</v>
      </c>
      <c r="AJ20" s="12" t="e">
        <f>ВВ!#REF!*0.85</f>
        <v>#REF!</v>
      </c>
      <c r="AK20" s="12" t="e">
        <f>ВВ!#REF!*0.85</f>
        <v>#REF!</v>
      </c>
      <c r="AL20" s="12" t="e">
        <f>ВВ!#REF!*0.85</f>
        <v>#REF!</v>
      </c>
      <c r="AM20" s="12" t="e">
        <f>ВВ!#REF!*0.85</f>
        <v>#REF!</v>
      </c>
      <c r="AN20" s="12" t="e">
        <f>ВВ!#REF!*0.85</f>
        <v>#REF!</v>
      </c>
      <c r="AO20" s="12" t="e">
        <f>ВВ!#REF!*0.85</f>
        <v>#REF!</v>
      </c>
      <c r="AP20" s="12" t="e">
        <f>ВВ!#REF!*0.85</f>
        <v>#REF!</v>
      </c>
      <c r="AQ20" s="12" t="e">
        <f>ВВ!#REF!*0.85</f>
        <v>#REF!</v>
      </c>
      <c r="AR20" s="12" t="e">
        <f>ВВ!#REF!*0.85</f>
        <v>#REF!</v>
      </c>
      <c r="AS20" s="12" t="e">
        <f>ВВ!#REF!*0.85</f>
        <v>#REF!</v>
      </c>
      <c r="AT20" s="12" t="e">
        <f>ВВ!#REF!*0.85</f>
        <v>#REF!</v>
      </c>
      <c r="AU20" s="12" t="e">
        <f>ВВ!#REF!*0.85</f>
        <v>#REF!</v>
      </c>
      <c r="AV20" s="12" t="e">
        <f>ВВ!#REF!*0.85</f>
        <v>#REF!</v>
      </c>
      <c r="AW20" s="12" t="e">
        <f>ВВ!#REF!*0.85</f>
        <v>#REF!</v>
      </c>
      <c r="AX20" s="12" t="e">
        <f>ВВ!#REF!*0.85</f>
        <v>#REF!</v>
      </c>
      <c r="AY20" s="12" t="e">
        <f>ВВ!#REF!*0.85</f>
        <v>#REF!</v>
      </c>
      <c r="AZ20" s="12" t="e">
        <f>ВВ!#REF!*0.85</f>
        <v>#REF!</v>
      </c>
      <c r="BA20" s="12" t="e">
        <f>ВВ!#REF!*0.85</f>
        <v>#REF!</v>
      </c>
      <c r="BB20" s="12" t="e">
        <f>ВВ!#REF!*0.85</f>
        <v>#REF!</v>
      </c>
      <c r="BC20" s="12" t="e">
        <f>ВВ!#REF!*0.85</f>
        <v>#REF!</v>
      </c>
      <c r="BD20" s="12" t="e">
        <f>ВВ!#REF!*0.85</f>
        <v>#REF!</v>
      </c>
      <c r="BE20" s="12" t="e">
        <f>ВВ!#REF!*0.85</f>
        <v>#REF!</v>
      </c>
    </row>
    <row r="21" spans="1:57" s="4" customFormat="1" ht="12" customHeight="1">
      <c r="A21" s="60">
        <v>4</v>
      </c>
      <c r="B21" s="12" t="e">
        <f>ВВ!#REF!*0.85</f>
        <v>#REF!</v>
      </c>
      <c r="C21" s="12" t="e">
        <f>ВВ!#REF!*0.85</f>
        <v>#REF!</v>
      </c>
      <c r="D21" s="12" t="e">
        <f>ВВ!#REF!*0.85</f>
        <v>#REF!</v>
      </c>
      <c r="E21" s="12" t="e">
        <f>ВВ!#REF!*0.85</f>
        <v>#REF!</v>
      </c>
      <c r="F21" s="12" t="e">
        <f>ВВ!#REF!*0.85</f>
        <v>#REF!</v>
      </c>
      <c r="G21" s="12" t="e">
        <f>ВВ!#REF!*0.85</f>
        <v>#REF!</v>
      </c>
      <c r="H21" s="12" t="e">
        <f>ВВ!#REF!*0.85</f>
        <v>#REF!</v>
      </c>
      <c r="I21" s="12" t="e">
        <f>ВВ!#REF!*0.85</f>
        <v>#REF!</v>
      </c>
      <c r="J21" s="12" t="e">
        <f>ВВ!#REF!*0.85</f>
        <v>#REF!</v>
      </c>
      <c r="K21" s="12" t="e">
        <f>ВВ!#REF!*0.85</f>
        <v>#REF!</v>
      </c>
      <c r="L21" s="12" t="e">
        <f>ВВ!#REF!*0.85</f>
        <v>#REF!</v>
      </c>
      <c r="M21" s="12" t="e">
        <f>ВВ!#REF!*0.85</f>
        <v>#REF!</v>
      </c>
      <c r="N21" s="12" t="e">
        <f>ВВ!#REF!*0.85</f>
        <v>#REF!</v>
      </c>
      <c r="O21" s="12" t="e">
        <f>ВВ!#REF!*0.85</f>
        <v>#REF!</v>
      </c>
      <c r="P21" s="12" t="e">
        <f>ВВ!#REF!*0.85</f>
        <v>#REF!</v>
      </c>
      <c r="Q21" s="12" t="e">
        <f>ВВ!#REF!*0.85</f>
        <v>#REF!</v>
      </c>
      <c r="R21" s="12" t="e">
        <f>ВВ!#REF!*0.85</f>
        <v>#REF!</v>
      </c>
      <c r="S21" s="12" t="e">
        <f>ВВ!#REF!*0.85</f>
        <v>#REF!</v>
      </c>
      <c r="T21" s="12" t="e">
        <f>ВВ!#REF!*0.85</f>
        <v>#REF!</v>
      </c>
      <c r="U21" s="12" t="e">
        <f>ВВ!#REF!*0.85</f>
        <v>#REF!</v>
      </c>
      <c r="V21" s="12" t="e">
        <f>ВВ!#REF!*0.85</f>
        <v>#REF!</v>
      </c>
      <c r="W21" s="12" t="e">
        <f>ВВ!#REF!*0.85</f>
        <v>#REF!</v>
      </c>
      <c r="X21" s="12" t="e">
        <f>ВВ!#REF!*0.85</f>
        <v>#REF!</v>
      </c>
      <c r="Y21" s="12" t="e">
        <f>ВВ!#REF!*0.85</f>
        <v>#REF!</v>
      </c>
      <c r="Z21" s="12" t="e">
        <f>ВВ!#REF!*0.85</f>
        <v>#REF!</v>
      </c>
      <c r="AA21" s="12" t="e">
        <f>ВВ!#REF!*0.85</f>
        <v>#REF!</v>
      </c>
      <c r="AB21" s="12" t="e">
        <f>ВВ!#REF!*0.85</f>
        <v>#REF!</v>
      </c>
      <c r="AC21" s="12" t="e">
        <f>ВВ!#REF!*0.85</f>
        <v>#REF!</v>
      </c>
      <c r="AD21" s="12" t="e">
        <f>ВВ!#REF!*0.85</f>
        <v>#REF!</v>
      </c>
      <c r="AE21" s="12" t="e">
        <f>ВВ!#REF!*0.85</f>
        <v>#REF!</v>
      </c>
      <c r="AF21" s="12" t="e">
        <f>ВВ!#REF!*0.85</f>
        <v>#REF!</v>
      </c>
      <c r="AG21" s="12" t="e">
        <f>ВВ!#REF!*0.85</f>
        <v>#REF!</v>
      </c>
      <c r="AH21" s="12" t="e">
        <f>ВВ!#REF!*0.85</f>
        <v>#REF!</v>
      </c>
      <c r="AI21" s="12" t="e">
        <f>ВВ!#REF!*0.85</f>
        <v>#REF!</v>
      </c>
      <c r="AJ21" s="12" t="e">
        <f>ВВ!#REF!*0.85</f>
        <v>#REF!</v>
      </c>
      <c r="AK21" s="12" t="e">
        <f>ВВ!#REF!*0.85</f>
        <v>#REF!</v>
      </c>
      <c r="AL21" s="12" t="e">
        <f>ВВ!#REF!*0.85</f>
        <v>#REF!</v>
      </c>
      <c r="AM21" s="12" t="e">
        <f>ВВ!#REF!*0.85</f>
        <v>#REF!</v>
      </c>
      <c r="AN21" s="12" t="e">
        <f>ВВ!#REF!*0.85</f>
        <v>#REF!</v>
      </c>
      <c r="AO21" s="12" t="e">
        <f>ВВ!#REF!*0.85</f>
        <v>#REF!</v>
      </c>
      <c r="AP21" s="12" t="e">
        <f>ВВ!#REF!*0.85</f>
        <v>#REF!</v>
      </c>
      <c r="AQ21" s="12" t="e">
        <f>ВВ!#REF!*0.85</f>
        <v>#REF!</v>
      </c>
      <c r="AR21" s="12" t="e">
        <f>ВВ!#REF!*0.85</f>
        <v>#REF!</v>
      </c>
      <c r="AS21" s="12" t="e">
        <f>ВВ!#REF!*0.85</f>
        <v>#REF!</v>
      </c>
      <c r="AT21" s="12" t="e">
        <f>ВВ!#REF!*0.85</f>
        <v>#REF!</v>
      </c>
      <c r="AU21" s="12" t="e">
        <f>ВВ!#REF!*0.85</f>
        <v>#REF!</v>
      </c>
      <c r="AV21" s="12" t="e">
        <f>ВВ!#REF!*0.85</f>
        <v>#REF!</v>
      </c>
      <c r="AW21" s="12" t="e">
        <f>ВВ!#REF!*0.85</f>
        <v>#REF!</v>
      </c>
      <c r="AX21" s="12" t="e">
        <f>ВВ!#REF!*0.85</f>
        <v>#REF!</v>
      </c>
      <c r="AY21" s="12" t="e">
        <f>ВВ!#REF!*0.85</f>
        <v>#REF!</v>
      </c>
      <c r="AZ21" s="12" t="e">
        <f>ВВ!#REF!*0.85</f>
        <v>#REF!</v>
      </c>
      <c r="BA21" s="12" t="e">
        <f>ВВ!#REF!*0.85</f>
        <v>#REF!</v>
      </c>
      <c r="BB21" s="12" t="e">
        <f>ВВ!#REF!*0.85</f>
        <v>#REF!</v>
      </c>
      <c r="BC21" s="12" t="e">
        <f>ВВ!#REF!*0.85</f>
        <v>#REF!</v>
      </c>
      <c r="BD21" s="12" t="e">
        <f>ВВ!#REF!*0.85</f>
        <v>#REF!</v>
      </c>
      <c r="BE21" s="12" t="e">
        <f>ВВ!#REF!*0.85</f>
        <v>#REF!</v>
      </c>
    </row>
    <row r="22" spans="1:57" s="4" customFormat="1" ht="12" customHeight="1">
      <c r="A22" s="14"/>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s="4" customFormat="1" ht="12" customHeight="1">
      <c r="A23" s="1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row>
    <row r="24" spans="1:57" s="4" customFormat="1" ht="12" customHeight="1">
      <c r="A24" s="85" t="s">
        <v>124</v>
      </c>
      <c r="B24" s="74" t="e">
        <f t="shared" ref="B24:Q25" si="0">B3</f>
        <v>#REF!</v>
      </c>
      <c r="C24" s="74" t="e">
        <f t="shared" si="0"/>
        <v>#REF!</v>
      </c>
      <c r="D24" s="75" t="e">
        <f t="shared" si="0"/>
        <v>#REF!</v>
      </c>
      <c r="E24" s="75" t="e">
        <f t="shared" si="0"/>
        <v>#REF!</v>
      </c>
      <c r="F24" s="75" t="e">
        <f t="shared" si="0"/>
        <v>#REF!</v>
      </c>
      <c r="G24" s="74" t="e">
        <f t="shared" si="0"/>
        <v>#REF!</v>
      </c>
      <c r="H24" s="74" t="e">
        <f t="shared" si="0"/>
        <v>#REF!</v>
      </c>
      <c r="I24" s="74" t="e">
        <f t="shared" si="0"/>
        <v>#REF!</v>
      </c>
      <c r="J24" s="74" t="e">
        <f t="shared" si="0"/>
        <v>#REF!</v>
      </c>
      <c r="K24" s="75" t="e">
        <f t="shared" si="0"/>
        <v>#REF!</v>
      </c>
      <c r="L24" s="75" t="e">
        <f t="shared" si="0"/>
        <v>#REF!</v>
      </c>
      <c r="M24" s="74" t="e">
        <f t="shared" si="0"/>
        <v>#REF!</v>
      </c>
      <c r="N24" s="74" t="e">
        <f t="shared" si="0"/>
        <v>#REF!</v>
      </c>
      <c r="O24" s="74" t="e">
        <f t="shared" si="0"/>
        <v>#REF!</v>
      </c>
      <c r="P24" s="74" t="e">
        <f t="shared" si="0"/>
        <v>#REF!</v>
      </c>
      <c r="Q24" s="74" t="e">
        <f t="shared" si="0"/>
        <v>#REF!</v>
      </c>
      <c r="R24" s="74" t="e">
        <f t="shared" ref="C24:BE25" si="1">R3</f>
        <v>#REF!</v>
      </c>
      <c r="S24" s="74" t="e">
        <f t="shared" si="1"/>
        <v>#REF!</v>
      </c>
      <c r="T24" s="74" t="e">
        <f t="shared" si="1"/>
        <v>#REF!</v>
      </c>
      <c r="U24" s="74" t="e">
        <f t="shared" si="1"/>
        <v>#REF!</v>
      </c>
      <c r="V24" s="74" t="e">
        <f t="shared" si="1"/>
        <v>#REF!</v>
      </c>
      <c r="W24" s="74" t="e">
        <f t="shared" si="1"/>
        <v>#REF!</v>
      </c>
      <c r="X24" s="74" t="e">
        <f t="shared" si="1"/>
        <v>#REF!</v>
      </c>
      <c r="Y24" s="74" t="e">
        <f t="shared" si="1"/>
        <v>#REF!</v>
      </c>
      <c r="Z24" s="74" t="e">
        <f t="shared" si="1"/>
        <v>#REF!</v>
      </c>
      <c r="AA24" s="74" t="e">
        <f t="shared" si="1"/>
        <v>#REF!</v>
      </c>
      <c r="AB24" s="74" t="e">
        <f t="shared" si="1"/>
        <v>#REF!</v>
      </c>
      <c r="AC24" s="74" t="e">
        <f t="shared" si="1"/>
        <v>#REF!</v>
      </c>
      <c r="AD24" s="75" t="e">
        <f t="shared" si="1"/>
        <v>#REF!</v>
      </c>
      <c r="AE24" s="74" t="e">
        <f t="shared" si="1"/>
        <v>#REF!</v>
      </c>
      <c r="AF24" s="74" t="e">
        <f t="shared" si="1"/>
        <v>#REF!</v>
      </c>
      <c r="AG24" s="74" t="e">
        <f t="shared" si="1"/>
        <v>#REF!</v>
      </c>
      <c r="AH24" s="74" t="e">
        <f t="shared" si="1"/>
        <v>#REF!</v>
      </c>
      <c r="AI24" s="74" t="e">
        <f t="shared" si="1"/>
        <v>#REF!</v>
      </c>
      <c r="AJ24" s="74" t="e">
        <f t="shared" si="1"/>
        <v>#REF!</v>
      </c>
      <c r="AK24" s="74" t="e">
        <f t="shared" si="1"/>
        <v>#REF!</v>
      </c>
      <c r="AL24" s="74" t="e">
        <f t="shared" si="1"/>
        <v>#REF!</v>
      </c>
      <c r="AM24" s="74" t="e">
        <f t="shared" si="1"/>
        <v>#REF!</v>
      </c>
      <c r="AN24" s="74" t="e">
        <f t="shared" si="1"/>
        <v>#REF!</v>
      </c>
      <c r="AO24" s="74" t="e">
        <f t="shared" si="1"/>
        <v>#REF!</v>
      </c>
      <c r="AP24" s="74" t="e">
        <f t="shared" si="1"/>
        <v>#REF!</v>
      </c>
      <c r="AQ24" s="74" t="e">
        <f t="shared" si="1"/>
        <v>#REF!</v>
      </c>
      <c r="AR24" s="74" t="e">
        <f t="shared" si="1"/>
        <v>#REF!</v>
      </c>
      <c r="AS24" s="75" t="e">
        <f t="shared" si="1"/>
        <v>#REF!</v>
      </c>
      <c r="AT24" s="75" t="e">
        <f t="shared" si="1"/>
        <v>#REF!</v>
      </c>
      <c r="AU24" s="75" t="e">
        <f t="shared" si="1"/>
        <v>#REF!</v>
      </c>
      <c r="AV24" s="74" t="e">
        <f t="shared" si="1"/>
        <v>#REF!</v>
      </c>
      <c r="AW24" s="74" t="e">
        <f t="shared" si="1"/>
        <v>#REF!</v>
      </c>
      <c r="AX24" s="74" t="e">
        <f t="shared" si="1"/>
        <v>#REF!</v>
      </c>
      <c r="AY24" s="74" t="e">
        <f t="shared" si="1"/>
        <v>#REF!</v>
      </c>
      <c r="AZ24" s="74" t="e">
        <f t="shared" si="1"/>
        <v>#REF!</v>
      </c>
      <c r="BA24" s="74" t="e">
        <f t="shared" si="1"/>
        <v>#REF!</v>
      </c>
      <c r="BB24" s="74" t="e">
        <f t="shared" si="1"/>
        <v>#REF!</v>
      </c>
      <c r="BC24" s="74" t="e">
        <f t="shared" si="1"/>
        <v>#REF!</v>
      </c>
      <c r="BD24" s="74" t="e">
        <f t="shared" si="1"/>
        <v>#REF!</v>
      </c>
      <c r="BE24" s="74" t="e">
        <f t="shared" si="1"/>
        <v>#REF!</v>
      </c>
    </row>
    <row r="25" spans="1:57" s="4" customFormat="1" ht="12" customHeight="1">
      <c r="A25" s="86" t="s">
        <v>119</v>
      </c>
      <c r="B25" s="74" t="e">
        <f t="shared" si="0"/>
        <v>#REF!</v>
      </c>
      <c r="C25" s="74" t="e">
        <f t="shared" si="1"/>
        <v>#REF!</v>
      </c>
      <c r="D25" s="75" t="e">
        <f t="shared" si="1"/>
        <v>#REF!</v>
      </c>
      <c r="E25" s="75" t="e">
        <f t="shared" si="1"/>
        <v>#REF!</v>
      </c>
      <c r="F25" s="75" t="e">
        <f t="shared" si="1"/>
        <v>#REF!</v>
      </c>
      <c r="G25" s="74" t="e">
        <f t="shared" si="1"/>
        <v>#REF!</v>
      </c>
      <c r="H25" s="74" t="e">
        <f t="shared" si="1"/>
        <v>#REF!</v>
      </c>
      <c r="I25" s="74" t="e">
        <f t="shared" si="1"/>
        <v>#REF!</v>
      </c>
      <c r="J25" s="74" t="e">
        <f t="shared" si="1"/>
        <v>#REF!</v>
      </c>
      <c r="K25" s="75" t="e">
        <f t="shared" si="1"/>
        <v>#REF!</v>
      </c>
      <c r="L25" s="75" t="e">
        <f t="shared" si="1"/>
        <v>#REF!</v>
      </c>
      <c r="M25" s="74" t="e">
        <f t="shared" si="1"/>
        <v>#REF!</v>
      </c>
      <c r="N25" s="74" t="e">
        <f t="shared" si="1"/>
        <v>#REF!</v>
      </c>
      <c r="O25" s="74" t="e">
        <f t="shared" si="1"/>
        <v>#REF!</v>
      </c>
      <c r="P25" s="74" t="e">
        <f t="shared" si="1"/>
        <v>#REF!</v>
      </c>
      <c r="Q25" s="74" t="e">
        <f t="shared" si="1"/>
        <v>#REF!</v>
      </c>
      <c r="R25" s="74" t="e">
        <f t="shared" si="1"/>
        <v>#REF!</v>
      </c>
      <c r="S25" s="74" t="e">
        <f t="shared" si="1"/>
        <v>#REF!</v>
      </c>
      <c r="T25" s="74" t="e">
        <f t="shared" si="1"/>
        <v>#REF!</v>
      </c>
      <c r="U25" s="74" t="e">
        <f t="shared" si="1"/>
        <v>#REF!</v>
      </c>
      <c r="V25" s="74" t="e">
        <f t="shared" si="1"/>
        <v>#REF!</v>
      </c>
      <c r="W25" s="74" t="e">
        <f t="shared" si="1"/>
        <v>#REF!</v>
      </c>
      <c r="X25" s="74" t="e">
        <f t="shared" si="1"/>
        <v>#REF!</v>
      </c>
      <c r="Y25" s="74" t="e">
        <f t="shared" si="1"/>
        <v>#REF!</v>
      </c>
      <c r="Z25" s="74" t="e">
        <f t="shared" si="1"/>
        <v>#REF!</v>
      </c>
      <c r="AA25" s="74" t="e">
        <f t="shared" si="1"/>
        <v>#REF!</v>
      </c>
      <c r="AB25" s="74" t="e">
        <f t="shared" si="1"/>
        <v>#REF!</v>
      </c>
      <c r="AC25" s="74" t="e">
        <f t="shared" si="1"/>
        <v>#REF!</v>
      </c>
      <c r="AD25" s="75" t="e">
        <f t="shared" si="1"/>
        <v>#REF!</v>
      </c>
      <c r="AE25" s="74" t="e">
        <f t="shared" si="1"/>
        <v>#REF!</v>
      </c>
      <c r="AF25" s="74" t="e">
        <f t="shared" si="1"/>
        <v>#REF!</v>
      </c>
      <c r="AG25" s="74" t="e">
        <f t="shared" si="1"/>
        <v>#REF!</v>
      </c>
      <c r="AH25" s="74" t="e">
        <f t="shared" si="1"/>
        <v>#REF!</v>
      </c>
      <c r="AI25" s="74" t="e">
        <f t="shared" si="1"/>
        <v>#REF!</v>
      </c>
      <c r="AJ25" s="74" t="e">
        <f t="shared" si="1"/>
        <v>#REF!</v>
      </c>
      <c r="AK25" s="74" t="e">
        <f t="shared" si="1"/>
        <v>#REF!</v>
      </c>
      <c r="AL25" s="74" t="e">
        <f t="shared" si="1"/>
        <v>#REF!</v>
      </c>
      <c r="AM25" s="74" t="e">
        <f t="shared" si="1"/>
        <v>#REF!</v>
      </c>
      <c r="AN25" s="74" t="e">
        <f t="shared" si="1"/>
        <v>#REF!</v>
      </c>
      <c r="AO25" s="74" t="e">
        <f t="shared" si="1"/>
        <v>#REF!</v>
      </c>
      <c r="AP25" s="74" t="e">
        <f t="shared" si="1"/>
        <v>#REF!</v>
      </c>
      <c r="AQ25" s="74" t="e">
        <f t="shared" si="1"/>
        <v>#REF!</v>
      </c>
      <c r="AR25" s="74" t="e">
        <f t="shared" si="1"/>
        <v>#REF!</v>
      </c>
      <c r="AS25" s="75" t="e">
        <f t="shared" si="1"/>
        <v>#REF!</v>
      </c>
      <c r="AT25" s="75" t="e">
        <f t="shared" si="1"/>
        <v>#REF!</v>
      </c>
      <c r="AU25" s="75" t="e">
        <f t="shared" si="1"/>
        <v>#REF!</v>
      </c>
      <c r="AV25" s="74" t="e">
        <f t="shared" si="1"/>
        <v>#REF!</v>
      </c>
      <c r="AW25" s="74" t="e">
        <f t="shared" si="1"/>
        <v>#REF!</v>
      </c>
      <c r="AX25" s="74" t="e">
        <f t="shared" si="1"/>
        <v>#REF!</v>
      </c>
      <c r="AY25" s="74" t="e">
        <f t="shared" si="1"/>
        <v>#REF!</v>
      </c>
      <c r="AZ25" s="74" t="e">
        <f t="shared" si="1"/>
        <v>#REF!</v>
      </c>
      <c r="BA25" s="74" t="e">
        <f t="shared" si="1"/>
        <v>#REF!</v>
      </c>
      <c r="BB25" s="74" t="e">
        <f t="shared" si="1"/>
        <v>#REF!</v>
      </c>
      <c r="BC25" s="74" t="e">
        <f t="shared" si="1"/>
        <v>#REF!</v>
      </c>
      <c r="BD25" s="74" t="e">
        <f t="shared" si="1"/>
        <v>#REF!</v>
      </c>
      <c r="BE25" s="74" t="e">
        <f t="shared" si="1"/>
        <v>#REF!</v>
      </c>
    </row>
    <row r="26" spans="1:57" s="4" customFormat="1" ht="12" customHeight="1">
      <c r="A26" s="12" t="s">
        <v>68</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row>
    <row r="27" spans="1:57" s="4" customFormat="1" ht="12" customHeight="1">
      <c r="A27" s="13">
        <v>1</v>
      </c>
      <c r="B27" s="12" t="e">
        <f>ROUNDUP(B6*0.85,)+35</f>
        <v>#REF!</v>
      </c>
      <c r="C27" s="12" t="e">
        <f t="shared" ref="C27:BE33" si="2">ROUNDUP(C6*0.85,)+35</f>
        <v>#REF!</v>
      </c>
      <c r="D27" s="12" t="e">
        <f t="shared" si="2"/>
        <v>#REF!</v>
      </c>
      <c r="E27" s="12" t="e">
        <f t="shared" si="2"/>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si="2"/>
        <v>#REF!</v>
      </c>
      <c r="R27" s="12" t="e">
        <f t="shared" si="2"/>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si="2"/>
        <v>#REF!</v>
      </c>
      <c r="AB27" s="12" t="e">
        <f t="shared" si="2"/>
        <v>#REF!</v>
      </c>
      <c r="AC27" s="12" t="e">
        <f t="shared" si="2"/>
        <v>#REF!</v>
      </c>
      <c r="AD27" s="12" t="e">
        <f t="shared" si="2"/>
        <v>#REF!</v>
      </c>
      <c r="AE27" s="12" t="e">
        <f t="shared" si="2"/>
        <v>#REF!</v>
      </c>
      <c r="AF27" s="12" t="e">
        <f t="shared" si="2"/>
        <v>#REF!</v>
      </c>
      <c r="AG27" s="12" t="e">
        <f t="shared" si="2"/>
        <v>#REF!</v>
      </c>
      <c r="AH27" s="12" t="e">
        <f t="shared" si="2"/>
        <v>#REF!</v>
      </c>
      <c r="AI27" s="12" t="e">
        <f t="shared" si="2"/>
        <v>#REF!</v>
      </c>
      <c r="AJ27" s="12" t="e">
        <f t="shared" si="2"/>
        <v>#REF!</v>
      </c>
      <c r="AK27" s="12" t="e">
        <f t="shared" si="2"/>
        <v>#REF!</v>
      </c>
      <c r="AL27" s="12" t="e">
        <f t="shared" si="2"/>
        <v>#REF!</v>
      </c>
      <c r="AM27" s="12" t="e">
        <f t="shared" si="2"/>
        <v>#REF!</v>
      </c>
      <c r="AN27" s="12" t="e">
        <f t="shared" si="2"/>
        <v>#REF!</v>
      </c>
      <c r="AO27" s="12" t="e">
        <f t="shared" si="2"/>
        <v>#REF!</v>
      </c>
      <c r="AP27" s="12" t="e">
        <f t="shared" si="2"/>
        <v>#REF!</v>
      </c>
      <c r="AQ27" s="12" t="e">
        <f t="shared" si="2"/>
        <v>#REF!</v>
      </c>
      <c r="AR27" s="12" t="e">
        <f t="shared" si="2"/>
        <v>#REF!</v>
      </c>
      <c r="AS27" s="12" t="e">
        <f t="shared" si="2"/>
        <v>#REF!</v>
      </c>
      <c r="AT27" s="12" t="e">
        <f t="shared" si="2"/>
        <v>#REF!</v>
      </c>
      <c r="AU27" s="12" t="e">
        <f t="shared" si="2"/>
        <v>#REF!</v>
      </c>
      <c r="AV27" s="12" t="e">
        <f t="shared" si="2"/>
        <v>#REF!</v>
      </c>
      <c r="AW27" s="12" t="e">
        <f t="shared" si="2"/>
        <v>#REF!</v>
      </c>
      <c r="AX27" s="12" t="e">
        <f t="shared" si="2"/>
        <v>#REF!</v>
      </c>
      <c r="AY27" s="12" t="e">
        <f t="shared" si="2"/>
        <v>#REF!</v>
      </c>
      <c r="AZ27" s="12" t="e">
        <f t="shared" si="2"/>
        <v>#REF!</v>
      </c>
      <c r="BA27" s="12" t="e">
        <f t="shared" si="2"/>
        <v>#REF!</v>
      </c>
      <c r="BB27" s="12" t="e">
        <f t="shared" si="2"/>
        <v>#REF!</v>
      </c>
      <c r="BC27" s="12" t="e">
        <f t="shared" si="2"/>
        <v>#REF!</v>
      </c>
      <c r="BD27" s="12" t="e">
        <f t="shared" si="2"/>
        <v>#REF!</v>
      </c>
      <c r="BE27" s="12" t="e">
        <f t="shared" si="2"/>
        <v>#REF!</v>
      </c>
    </row>
    <row r="28" spans="1:57" s="4" customFormat="1" ht="12" customHeight="1">
      <c r="A28" s="13">
        <v>2</v>
      </c>
      <c r="B28" s="12" t="e">
        <f t="shared" ref="B28:Q42" si="3">ROUNDUP(B7*0.85,)+35</f>
        <v>#REF!</v>
      </c>
      <c r="C28" s="12" t="e">
        <f t="shared" si="3"/>
        <v>#REF!</v>
      </c>
      <c r="D28" s="12" t="e">
        <f t="shared" si="3"/>
        <v>#REF!</v>
      </c>
      <c r="E28" s="12" t="e">
        <f t="shared" si="3"/>
        <v>#REF!</v>
      </c>
      <c r="F28" s="12" t="e">
        <f t="shared" si="3"/>
        <v>#REF!</v>
      </c>
      <c r="G28" s="12" t="e">
        <f t="shared" si="3"/>
        <v>#REF!</v>
      </c>
      <c r="H28" s="12" t="e">
        <f t="shared" si="3"/>
        <v>#REF!</v>
      </c>
      <c r="I28" s="12" t="e">
        <f t="shared" si="3"/>
        <v>#REF!</v>
      </c>
      <c r="J28" s="12" t="e">
        <f t="shared" si="3"/>
        <v>#REF!</v>
      </c>
      <c r="K28" s="12" t="e">
        <f t="shared" si="3"/>
        <v>#REF!</v>
      </c>
      <c r="L28" s="12" t="e">
        <f t="shared" si="3"/>
        <v>#REF!</v>
      </c>
      <c r="M28" s="12" t="e">
        <f t="shared" si="3"/>
        <v>#REF!</v>
      </c>
      <c r="N28" s="12" t="e">
        <f t="shared" si="3"/>
        <v>#REF!</v>
      </c>
      <c r="O28" s="12" t="e">
        <f t="shared" si="3"/>
        <v>#REF!</v>
      </c>
      <c r="P28" s="12" t="e">
        <f t="shared" si="3"/>
        <v>#REF!</v>
      </c>
      <c r="Q28" s="12" t="e">
        <f t="shared" si="3"/>
        <v>#REF!</v>
      </c>
      <c r="R28" s="12" t="e">
        <f t="shared" si="2"/>
        <v>#REF!</v>
      </c>
      <c r="S28" s="12" t="e">
        <f t="shared" si="2"/>
        <v>#REF!</v>
      </c>
      <c r="T28" s="12" t="e">
        <f t="shared" si="2"/>
        <v>#REF!</v>
      </c>
      <c r="U28" s="12" t="e">
        <f t="shared" si="2"/>
        <v>#REF!</v>
      </c>
      <c r="V28" s="12" t="e">
        <f t="shared" si="2"/>
        <v>#REF!</v>
      </c>
      <c r="W28" s="12" t="e">
        <f t="shared" si="2"/>
        <v>#REF!</v>
      </c>
      <c r="X28" s="12" t="e">
        <f t="shared" si="2"/>
        <v>#REF!</v>
      </c>
      <c r="Y28" s="12" t="e">
        <f t="shared" si="2"/>
        <v>#REF!</v>
      </c>
      <c r="Z28" s="12" t="e">
        <f t="shared" si="2"/>
        <v>#REF!</v>
      </c>
      <c r="AA28" s="12" t="e">
        <f t="shared" si="2"/>
        <v>#REF!</v>
      </c>
      <c r="AB28" s="12" t="e">
        <f t="shared" si="2"/>
        <v>#REF!</v>
      </c>
      <c r="AC28" s="12" t="e">
        <f t="shared" si="2"/>
        <v>#REF!</v>
      </c>
      <c r="AD28" s="12" t="e">
        <f t="shared" si="2"/>
        <v>#REF!</v>
      </c>
      <c r="AE28" s="12" t="e">
        <f t="shared" si="2"/>
        <v>#REF!</v>
      </c>
      <c r="AF28" s="12" t="e">
        <f t="shared" si="2"/>
        <v>#REF!</v>
      </c>
      <c r="AG28" s="12" t="e">
        <f t="shared" si="2"/>
        <v>#REF!</v>
      </c>
      <c r="AH28" s="12" t="e">
        <f t="shared" si="2"/>
        <v>#REF!</v>
      </c>
      <c r="AI28" s="12" t="e">
        <f t="shared" si="2"/>
        <v>#REF!</v>
      </c>
      <c r="AJ28" s="12" t="e">
        <f t="shared" si="2"/>
        <v>#REF!</v>
      </c>
      <c r="AK28" s="12" t="e">
        <f t="shared" si="2"/>
        <v>#REF!</v>
      </c>
      <c r="AL28" s="12" t="e">
        <f t="shared" si="2"/>
        <v>#REF!</v>
      </c>
      <c r="AM28" s="12" t="e">
        <f t="shared" si="2"/>
        <v>#REF!</v>
      </c>
      <c r="AN28" s="12" t="e">
        <f t="shared" si="2"/>
        <v>#REF!</v>
      </c>
      <c r="AO28" s="12" t="e">
        <f t="shared" si="2"/>
        <v>#REF!</v>
      </c>
      <c r="AP28" s="12" t="e">
        <f t="shared" si="2"/>
        <v>#REF!</v>
      </c>
      <c r="AQ28" s="12" t="e">
        <f t="shared" si="2"/>
        <v>#REF!</v>
      </c>
      <c r="AR28" s="12" t="e">
        <f t="shared" si="2"/>
        <v>#REF!</v>
      </c>
      <c r="AS28" s="12" t="e">
        <f t="shared" si="2"/>
        <v>#REF!</v>
      </c>
      <c r="AT28" s="12" t="e">
        <f t="shared" si="2"/>
        <v>#REF!</v>
      </c>
      <c r="AU28" s="12" t="e">
        <f t="shared" si="2"/>
        <v>#REF!</v>
      </c>
      <c r="AV28" s="12" t="e">
        <f t="shared" si="2"/>
        <v>#REF!</v>
      </c>
      <c r="AW28" s="12" t="e">
        <f t="shared" si="2"/>
        <v>#REF!</v>
      </c>
      <c r="AX28" s="12" t="e">
        <f t="shared" si="2"/>
        <v>#REF!</v>
      </c>
      <c r="AY28" s="12" t="e">
        <f t="shared" si="2"/>
        <v>#REF!</v>
      </c>
      <c r="AZ28" s="12" t="e">
        <f t="shared" si="2"/>
        <v>#REF!</v>
      </c>
      <c r="BA28" s="12" t="e">
        <f t="shared" si="2"/>
        <v>#REF!</v>
      </c>
      <c r="BB28" s="12" t="e">
        <f t="shared" si="2"/>
        <v>#REF!</v>
      </c>
      <c r="BC28" s="12" t="e">
        <f t="shared" si="2"/>
        <v>#REF!</v>
      </c>
      <c r="BD28" s="12" t="e">
        <f t="shared" si="2"/>
        <v>#REF!</v>
      </c>
      <c r="BE28" s="12" t="e">
        <f t="shared" si="2"/>
        <v>#REF!</v>
      </c>
    </row>
    <row r="29" spans="1:57" s="4" customFormat="1" ht="12" customHeight="1">
      <c r="A29" s="12" t="s">
        <v>69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s="4" customFormat="1" ht="12" customHeight="1">
      <c r="A30" s="13">
        <v>1</v>
      </c>
      <c r="B30" s="12" t="e">
        <f t="shared" si="3"/>
        <v>#REF!</v>
      </c>
      <c r="C30" s="12" t="e">
        <f t="shared" si="2"/>
        <v>#REF!</v>
      </c>
      <c r="D30" s="12" t="e">
        <f t="shared" si="2"/>
        <v>#REF!</v>
      </c>
      <c r="E30" s="12" t="e">
        <f t="shared" si="2"/>
        <v>#REF!</v>
      </c>
      <c r="F30" s="12" t="e">
        <f t="shared" si="2"/>
        <v>#REF!</v>
      </c>
      <c r="G30" s="12" t="e">
        <f t="shared" si="2"/>
        <v>#REF!</v>
      </c>
      <c r="H30" s="12" t="e">
        <f t="shared" si="2"/>
        <v>#REF!</v>
      </c>
      <c r="I30" s="12" t="e">
        <f t="shared" si="2"/>
        <v>#REF!</v>
      </c>
      <c r="J30" s="12" t="e">
        <f t="shared" si="2"/>
        <v>#REF!</v>
      </c>
      <c r="K30" s="12" t="e">
        <f t="shared" si="2"/>
        <v>#REF!</v>
      </c>
      <c r="L30" s="12" t="e">
        <f t="shared" si="2"/>
        <v>#REF!</v>
      </c>
      <c r="M30" s="12" t="e">
        <f t="shared" si="2"/>
        <v>#REF!</v>
      </c>
      <c r="N30" s="12" t="e">
        <f t="shared" si="2"/>
        <v>#REF!</v>
      </c>
      <c r="O30" s="12" t="e">
        <f t="shared" si="2"/>
        <v>#REF!</v>
      </c>
      <c r="P30" s="12" t="e">
        <f t="shared" si="2"/>
        <v>#REF!</v>
      </c>
      <c r="Q30" s="12" t="e">
        <f t="shared" si="2"/>
        <v>#REF!</v>
      </c>
      <c r="R30" s="12" t="e">
        <f t="shared" si="2"/>
        <v>#REF!</v>
      </c>
      <c r="S30" s="12" t="e">
        <f t="shared" si="2"/>
        <v>#REF!</v>
      </c>
      <c r="T30" s="12" t="e">
        <f t="shared" si="2"/>
        <v>#REF!</v>
      </c>
      <c r="U30" s="12" t="e">
        <f t="shared" si="2"/>
        <v>#REF!</v>
      </c>
      <c r="V30" s="12" t="e">
        <f t="shared" si="2"/>
        <v>#REF!</v>
      </c>
      <c r="W30" s="12" t="e">
        <f t="shared" si="2"/>
        <v>#REF!</v>
      </c>
      <c r="X30" s="12" t="e">
        <f t="shared" si="2"/>
        <v>#REF!</v>
      </c>
      <c r="Y30" s="12" t="e">
        <f t="shared" si="2"/>
        <v>#REF!</v>
      </c>
      <c r="Z30" s="12" t="e">
        <f t="shared" si="2"/>
        <v>#REF!</v>
      </c>
      <c r="AA30" s="12" t="e">
        <f t="shared" si="2"/>
        <v>#REF!</v>
      </c>
      <c r="AB30" s="12" t="e">
        <f t="shared" si="2"/>
        <v>#REF!</v>
      </c>
      <c r="AC30" s="12" t="e">
        <f t="shared" si="2"/>
        <v>#REF!</v>
      </c>
      <c r="AD30" s="12" t="e">
        <f t="shared" si="2"/>
        <v>#REF!</v>
      </c>
      <c r="AE30" s="12" t="e">
        <f t="shared" si="2"/>
        <v>#REF!</v>
      </c>
      <c r="AF30" s="12" t="e">
        <f t="shared" si="2"/>
        <v>#REF!</v>
      </c>
      <c r="AG30" s="12" t="e">
        <f t="shared" si="2"/>
        <v>#REF!</v>
      </c>
      <c r="AH30" s="12" t="e">
        <f t="shared" si="2"/>
        <v>#REF!</v>
      </c>
      <c r="AI30" s="12" t="e">
        <f t="shared" si="2"/>
        <v>#REF!</v>
      </c>
      <c r="AJ30" s="12" t="e">
        <f t="shared" si="2"/>
        <v>#REF!</v>
      </c>
      <c r="AK30" s="12" t="e">
        <f t="shared" si="2"/>
        <v>#REF!</v>
      </c>
      <c r="AL30" s="12" t="e">
        <f t="shared" si="2"/>
        <v>#REF!</v>
      </c>
      <c r="AM30" s="12" t="e">
        <f t="shared" si="2"/>
        <v>#REF!</v>
      </c>
      <c r="AN30" s="12" t="e">
        <f t="shared" si="2"/>
        <v>#REF!</v>
      </c>
      <c r="AO30" s="12" t="e">
        <f t="shared" si="2"/>
        <v>#REF!</v>
      </c>
      <c r="AP30" s="12" t="e">
        <f t="shared" si="2"/>
        <v>#REF!</v>
      </c>
      <c r="AQ30" s="12" t="e">
        <f t="shared" si="2"/>
        <v>#REF!</v>
      </c>
      <c r="AR30" s="12" t="e">
        <f t="shared" si="2"/>
        <v>#REF!</v>
      </c>
      <c r="AS30" s="12" t="e">
        <f t="shared" si="2"/>
        <v>#REF!</v>
      </c>
      <c r="AT30" s="12" t="e">
        <f t="shared" si="2"/>
        <v>#REF!</v>
      </c>
      <c r="AU30" s="12" t="e">
        <f t="shared" si="2"/>
        <v>#REF!</v>
      </c>
      <c r="AV30" s="12" t="e">
        <f t="shared" si="2"/>
        <v>#REF!</v>
      </c>
      <c r="AW30" s="12" t="e">
        <f t="shared" si="2"/>
        <v>#REF!</v>
      </c>
      <c r="AX30" s="12" t="e">
        <f t="shared" si="2"/>
        <v>#REF!</v>
      </c>
      <c r="AY30" s="12" t="e">
        <f t="shared" si="2"/>
        <v>#REF!</v>
      </c>
      <c r="AZ30" s="12" t="e">
        <f t="shared" si="2"/>
        <v>#REF!</v>
      </c>
      <c r="BA30" s="12" t="e">
        <f t="shared" si="2"/>
        <v>#REF!</v>
      </c>
      <c r="BB30" s="12" t="e">
        <f t="shared" si="2"/>
        <v>#REF!</v>
      </c>
      <c r="BC30" s="12" t="e">
        <f t="shared" si="2"/>
        <v>#REF!</v>
      </c>
      <c r="BD30" s="12" t="e">
        <f t="shared" si="2"/>
        <v>#REF!</v>
      </c>
      <c r="BE30" s="12" t="e">
        <f t="shared" si="2"/>
        <v>#REF!</v>
      </c>
    </row>
    <row r="31" spans="1:57" s="4" customFormat="1" ht="12" customHeight="1">
      <c r="A31" s="13">
        <v>2</v>
      </c>
      <c r="B31" s="12" t="e">
        <f t="shared" si="3"/>
        <v>#REF!</v>
      </c>
      <c r="C31" s="12" t="e">
        <f t="shared" si="2"/>
        <v>#REF!</v>
      </c>
      <c r="D31" s="12" t="e">
        <f t="shared" si="2"/>
        <v>#REF!</v>
      </c>
      <c r="E31" s="12" t="e">
        <f t="shared" si="2"/>
        <v>#REF!</v>
      </c>
      <c r="F31" s="12" t="e">
        <f t="shared" si="2"/>
        <v>#REF!</v>
      </c>
      <c r="G31" s="12" t="e">
        <f t="shared" si="2"/>
        <v>#REF!</v>
      </c>
      <c r="H31" s="12" t="e">
        <f t="shared" si="2"/>
        <v>#REF!</v>
      </c>
      <c r="I31" s="12" t="e">
        <f t="shared" si="2"/>
        <v>#REF!</v>
      </c>
      <c r="J31" s="12" t="e">
        <f t="shared" si="2"/>
        <v>#REF!</v>
      </c>
      <c r="K31" s="12" t="e">
        <f t="shared" si="2"/>
        <v>#REF!</v>
      </c>
      <c r="L31" s="12" t="e">
        <f t="shared" si="2"/>
        <v>#REF!</v>
      </c>
      <c r="M31" s="12" t="e">
        <f t="shared" si="2"/>
        <v>#REF!</v>
      </c>
      <c r="N31" s="12" t="e">
        <f t="shared" si="2"/>
        <v>#REF!</v>
      </c>
      <c r="O31" s="12" t="e">
        <f t="shared" si="2"/>
        <v>#REF!</v>
      </c>
      <c r="P31" s="12" t="e">
        <f t="shared" si="2"/>
        <v>#REF!</v>
      </c>
      <c r="Q31" s="12" t="e">
        <f t="shared" si="2"/>
        <v>#REF!</v>
      </c>
      <c r="R31" s="12" t="e">
        <f t="shared" si="2"/>
        <v>#REF!</v>
      </c>
      <c r="S31" s="12" t="e">
        <f t="shared" si="2"/>
        <v>#REF!</v>
      </c>
      <c r="T31" s="12" t="e">
        <f t="shared" si="2"/>
        <v>#REF!</v>
      </c>
      <c r="U31" s="12" t="e">
        <f t="shared" si="2"/>
        <v>#REF!</v>
      </c>
      <c r="V31" s="12" t="e">
        <f t="shared" si="2"/>
        <v>#REF!</v>
      </c>
      <c r="W31" s="12" t="e">
        <f t="shared" si="2"/>
        <v>#REF!</v>
      </c>
      <c r="X31" s="12" t="e">
        <f t="shared" si="2"/>
        <v>#REF!</v>
      </c>
      <c r="Y31" s="12" t="e">
        <f t="shared" si="2"/>
        <v>#REF!</v>
      </c>
      <c r="Z31" s="12" t="e">
        <f t="shared" si="2"/>
        <v>#REF!</v>
      </c>
      <c r="AA31" s="12" t="e">
        <f t="shared" si="2"/>
        <v>#REF!</v>
      </c>
      <c r="AB31" s="12" t="e">
        <f t="shared" si="2"/>
        <v>#REF!</v>
      </c>
      <c r="AC31" s="12" t="e">
        <f t="shared" si="2"/>
        <v>#REF!</v>
      </c>
      <c r="AD31" s="12" t="e">
        <f t="shared" si="2"/>
        <v>#REF!</v>
      </c>
      <c r="AE31" s="12" t="e">
        <f t="shared" si="2"/>
        <v>#REF!</v>
      </c>
      <c r="AF31" s="12" t="e">
        <f t="shared" si="2"/>
        <v>#REF!</v>
      </c>
      <c r="AG31" s="12" t="e">
        <f t="shared" si="2"/>
        <v>#REF!</v>
      </c>
      <c r="AH31" s="12" t="e">
        <f t="shared" si="2"/>
        <v>#REF!</v>
      </c>
      <c r="AI31" s="12" t="e">
        <f t="shared" si="2"/>
        <v>#REF!</v>
      </c>
      <c r="AJ31" s="12" t="e">
        <f t="shared" si="2"/>
        <v>#REF!</v>
      </c>
      <c r="AK31" s="12" t="e">
        <f t="shared" si="2"/>
        <v>#REF!</v>
      </c>
      <c r="AL31" s="12" t="e">
        <f t="shared" si="2"/>
        <v>#REF!</v>
      </c>
      <c r="AM31" s="12" t="e">
        <f t="shared" si="2"/>
        <v>#REF!</v>
      </c>
      <c r="AN31" s="12" t="e">
        <f t="shared" si="2"/>
        <v>#REF!</v>
      </c>
      <c r="AO31" s="12" t="e">
        <f t="shared" si="2"/>
        <v>#REF!</v>
      </c>
      <c r="AP31" s="12" t="e">
        <f t="shared" si="2"/>
        <v>#REF!</v>
      </c>
      <c r="AQ31" s="12" t="e">
        <f t="shared" si="2"/>
        <v>#REF!</v>
      </c>
      <c r="AR31" s="12" t="e">
        <f t="shared" si="2"/>
        <v>#REF!</v>
      </c>
      <c r="AS31" s="12" t="e">
        <f t="shared" si="2"/>
        <v>#REF!</v>
      </c>
      <c r="AT31" s="12" t="e">
        <f t="shared" si="2"/>
        <v>#REF!</v>
      </c>
      <c r="AU31" s="12" t="e">
        <f t="shared" si="2"/>
        <v>#REF!</v>
      </c>
      <c r="AV31" s="12" t="e">
        <f t="shared" si="2"/>
        <v>#REF!</v>
      </c>
      <c r="AW31" s="12" t="e">
        <f t="shared" si="2"/>
        <v>#REF!</v>
      </c>
      <c r="AX31" s="12" t="e">
        <f t="shared" si="2"/>
        <v>#REF!</v>
      </c>
      <c r="AY31" s="12" t="e">
        <f t="shared" si="2"/>
        <v>#REF!</v>
      </c>
      <c r="AZ31" s="12" t="e">
        <f t="shared" si="2"/>
        <v>#REF!</v>
      </c>
      <c r="BA31" s="12" t="e">
        <f t="shared" si="2"/>
        <v>#REF!</v>
      </c>
      <c r="BB31" s="12" t="e">
        <f t="shared" si="2"/>
        <v>#REF!</v>
      </c>
      <c r="BC31" s="12" t="e">
        <f t="shared" si="2"/>
        <v>#REF!</v>
      </c>
      <c r="BD31" s="12" t="e">
        <f t="shared" si="2"/>
        <v>#REF!</v>
      </c>
      <c r="BE31" s="12" t="e">
        <f t="shared" si="2"/>
        <v>#REF!</v>
      </c>
    </row>
    <row r="32" spans="1:57" s="4" customFormat="1" ht="12" customHeight="1">
      <c r="A32" s="59" t="s">
        <v>121</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row>
    <row r="33" spans="1:57" s="4" customFormat="1" ht="12" customHeight="1">
      <c r="A33" s="13">
        <v>1</v>
      </c>
      <c r="B33" s="12" t="e">
        <f t="shared" si="3"/>
        <v>#REF!</v>
      </c>
      <c r="C33" s="12" t="e">
        <f t="shared" si="2"/>
        <v>#REF!</v>
      </c>
      <c r="D33" s="12" t="e">
        <f t="shared" si="2"/>
        <v>#REF!</v>
      </c>
      <c r="E33" s="12" t="e">
        <f t="shared" si="2"/>
        <v>#REF!</v>
      </c>
      <c r="F33" s="12" t="e">
        <f t="shared" si="2"/>
        <v>#REF!</v>
      </c>
      <c r="G33" s="12" t="e">
        <f t="shared" si="2"/>
        <v>#REF!</v>
      </c>
      <c r="H33" s="12" t="e">
        <f t="shared" si="2"/>
        <v>#REF!</v>
      </c>
      <c r="I33" s="12" t="e">
        <f t="shared" si="2"/>
        <v>#REF!</v>
      </c>
      <c r="J33" s="12" t="e">
        <f t="shared" si="2"/>
        <v>#REF!</v>
      </c>
      <c r="K33" s="12" t="e">
        <f t="shared" si="2"/>
        <v>#REF!</v>
      </c>
      <c r="L33" s="12" t="e">
        <f t="shared" si="2"/>
        <v>#REF!</v>
      </c>
      <c r="M33" s="12" t="e">
        <f t="shared" si="2"/>
        <v>#REF!</v>
      </c>
      <c r="N33" s="12" t="e">
        <f t="shared" si="2"/>
        <v>#REF!</v>
      </c>
      <c r="O33" s="12" t="e">
        <f t="shared" si="2"/>
        <v>#REF!</v>
      </c>
      <c r="P33" s="12" t="e">
        <f t="shared" si="2"/>
        <v>#REF!</v>
      </c>
      <c r="Q33" s="12" t="e">
        <f t="shared" si="2"/>
        <v>#REF!</v>
      </c>
      <c r="R33" s="12" t="e">
        <f t="shared" si="2"/>
        <v>#REF!</v>
      </c>
      <c r="S33" s="12" t="e">
        <f t="shared" si="2"/>
        <v>#REF!</v>
      </c>
      <c r="T33" s="12" t="e">
        <f t="shared" si="2"/>
        <v>#REF!</v>
      </c>
      <c r="U33" s="12" t="e">
        <f t="shared" si="2"/>
        <v>#REF!</v>
      </c>
      <c r="V33" s="12" t="e">
        <f t="shared" si="2"/>
        <v>#REF!</v>
      </c>
      <c r="W33" s="12" t="e">
        <f t="shared" si="2"/>
        <v>#REF!</v>
      </c>
      <c r="X33" s="12" t="e">
        <f t="shared" si="2"/>
        <v>#REF!</v>
      </c>
      <c r="Y33" s="12" t="e">
        <f t="shared" si="2"/>
        <v>#REF!</v>
      </c>
      <c r="Z33" s="12" t="e">
        <f t="shared" si="2"/>
        <v>#REF!</v>
      </c>
      <c r="AA33" s="12" t="e">
        <f t="shared" si="2"/>
        <v>#REF!</v>
      </c>
      <c r="AB33" s="12" t="e">
        <f t="shared" si="2"/>
        <v>#REF!</v>
      </c>
      <c r="AC33" s="12" t="e">
        <f t="shared" si="2"/>
        <v>#REF!</v>
      </c>
      <c r="AD33" s="12" t="e">
        <f t="shared" si="2"/>
        <v>#REF!</v>
      </c>
      <c r="AE33" s="12" t="e">
        <f t="shared" si="2"/>
        <v>#REF!</v>
      </c>
      <c r="AF33" s="12" t="e">
        <f t="shared" si="2"/>
        <v>#REF!</v>
      </c>
      <c r="AG33" s="12" t="e">
        <f t="shared" si="2"/>
        <v>#REF!</v>
      </c>
      <c r="AH33" s="12" t="e">
        <f t="shared" si="2"/>
        <v>#REF!</v>
      </c>
      <c r="AI33" s="12" t="e">
        <f t="shared" si="2"/>
        <v>#REF!</v>
      </c>
      <c r="AJ33" s="12" t="e">
        <f t="shared" si="2"/>
        <v>#REF!</v>
      </c>
      <c r="AK33" s="12" t="e">
        <f t="shared" si="2"/>
        <v>#REF!</v>
      </c>
      <c r="AL33" s="12" t="e">
        <f t="shared" si="2"/>
        <v>#REF!</v>
      </c>
      <c r="AM33" s="12" t="e">
        <f t="shared" si="2"/>
        <v>#REF!</v>
      </c>
      <c r="AN33" s="12" t="e">
        <f t="shared" si="2"/>
        <v>#REF!</v>
      </c>
      <c r="AO33" s="12" t="e">
        <f t="shared" si="2"/>
        <v>#REF!</v>
      </c>
      <c r="AP33" s="12" t="e">
        <f t="shared" si="2"/>
        <v>#REF!</v>
      </c>
      <c r="AQ33" s="12" t="e">
        <f t="shared" si="2"/>
        <v>#REF!</v>
      </c>
      <c r="AR33" s="12" t="e">
        <f t="shared" si="2"/>
        <v>#REF!</v>
      </c>
      <c r="AS33" s="12" t="e">
        <f t="shared" si="2"/>
        <v>#REF!</v>
      </c>
      <c r="AT33" s="12" t="e">
        <f t="shared" si="2"/>
        <v>#REF!</v>
      </c>
      <c r="AU33" s="12" t="e">
        <f t="shared" si="2"/>
        <v>#REF!</v>
      </c>
      <c r="AV33" s="12" t="e">
        <f t="shared" si="2"/>
        <v>#REF!</v>
      </c>
      <c r="AW33" s="12" t="e">
        <f t="shared" si="2"/>
        <v>#REF!</v>
      </c>
      <c r="AX33" s="12" t="e">
        <f t="shared" si="2"/>
        <v>#REF!</v>
      </c>
      <c r="AY33" s="12" t="e">
        <f t="shared" si="2"/>
        <v>#REF!</v>
      </c>
      <c r="AZ33" s="12" t="e">
        <f t="shared" si="2"/>
        <v>#REF!</v>
      </c>
      <c r="BA33" s="12" t="e">
        <f t="shared" ref="C33:BE40" si="4">ROUNDUP(BA12*0.85,)+35</f>
        <v>#REF!</v>
      </c>
      <c r="BB33" s="12" t="e">
        <f t="shared" si="4"/>
        <v>#REF!</v>
      </c>
      <c r="BC33" s="12" t="e">
        <f t="shared" si="4"/>
        <v>#REF!</v>
      </c>
      <c r="BD33" s="12" t="e">
        <f t="shared" si="4"/>
        <v>#REF!</v>
      </c>
      <c r="BE33" s="12" t="e">
        <f t="shared" si="4"/>
        <v>#REF!</v>
      </c>
    </row>
    <row r="34" spans="1:57" s="4" customFormat="1" ht="12" customHeight="1">
      <c r="A34" s="13">
        <v>2</v>
      </c>
      <c r="B34" s="12" t="e">
        <f t="shared" si="3"/>
        <v>#REF!</v>
      </c>
      <c r="C34" s="12" t="e">
        <f t="shared" si="4"/>
        <v>#REF!</v>
      </c>
      <c r="D34" s="12" t="e">
        <f t="shared" si="4"/>
        <v>#REF!</v>
      </c>
      <c r="E34" s="12" t="e">
        <f t="shared" si="4"/>
        <v>#REF!</v>
      </c>
      <c r="F34" s="12" t="e">
        <f t="shared" si="4"/>
        <v>#REF!</v>
      </c>
      <c r="G34" s="12" t="e">
        <f t="shared" si="4"/>
        <v>#REF!</v>
      </c>
      <c r="H34" s="12" t="e">
        <f t="shared" si="4"/>
        <v>#REF!</v>
      </c>
      <c r="I34" s="12" t="e">
        <f t="shared" si="4"/>
        <v>#REF!</v>
      </c>
      <c r="J34" s="12" t="e">
        <f t="shared" si="4"/>
        <v>#REF!</v>
      </c>
      <c r="K34" s="12" t="e">
        <f t="shared" si="4"/>
        <v>#REF!</v>
      </c>
      <c r="L34" s="12" t="e">
        <f t="shared" si="4"/>
        <v>#REF!</v>
      </c>
      <c r="M34" s="12" t="e">
        <f t="shared" si="4"/>
        <v>#REF!</v>
      </c>
      <c r="N34" s="12" t="e">
        <f t="shared" si="4"/>
        <v>#REF!</v>
      </c>
      <c r="O34" s="12" t="e">
        <f t="shared" si="4"/>
        <v>#REF!</v>
      </c>
      <c r="P34" s="12" t="e">
        <f t="shared" si="4"/>
        <v>#REF!</v>
      </c>
      <c r="Q34" s="12" t="e">
        <f t="shared" si="4"/>
        <v>#REF!</v>
      </c>
      <c r="R34" s="12" t="e">
        <f t="shared" si="4"/>
        <v>#REF!</v>
      </c>
      <c r="S34" s="12" t="e">
        <f t="shared" si="4"/>
        <v>#REF!</v>
      </c>
      <c r="T34" s="12" t="e">
        <f t="shared" si="4"/>
        <v>#REF!</v>
      </c>
      <c r="U34" s="12" t="e">
        <f t="shared" si="4"/>
        <v>#REF!</v>
      </c>
      <c r="V34" s="12" t="e">
        <f t="shared" si="4"/>
        <v>#REF!</v>
      </c>
      <c r="W34" s="12" t="e">
        <f t="shared" si="4"/>
        <v>#REF!</v>
      </c>
      <c r="X34" s="12" t="e">
        <f t="shared" si="4"/>
        <v>#REF!</v>
      </c>
      <c r="Y34" s="12" t="e">
        <f t="shared" si="4"/>
        <v>#REF!</v>
      </c>
      <c r="Z34" s="12" t="e">
        <f t="shared" si="4"/>
        <v>#REF!</v>
      </c>
      <c r="AA34" s="12" t="e">
        <f t="shared" si="4"/>
        <v>#REF!</v>
      </c>
      <c r="AB34" s="12" t="e">
        <f t="shared" si="4"/>
        <v>#REF!</v>
      </c>
      <c r="AC34" s="12" t="e">
        <f t="shared" si="4"/>
        <v>#REF!</v>
      </c>
      <c r="AD34" s="12" t="e">
        <f t="shared" si="4"/>
        <v>#REF!</v>
      </c>
      <c r="AE34" s="12" t="e">
        <f t="shared" si="4"/>
        <v>#REF!</v>
      </c>
      <c r="AF34" s="12" t="e">
        <f t="shared" si="4"/>
        <v>#REF!</v>
      </c>
      <c r="AG34" s="12" t="e">
        <f t="shared" si="4"/>
        <v>#REF!</v>
      </c>
      <c r="AH34" s="12" t="e">
        <f t="shared" si="4"/>
        <v>#REF!</v>
      </c>
      <c r="AI34" s="12" t="e">
        <f t="shared" si="4"/>
        <v>#REF!</v>
      </c>
      <c r="AJ34" s="12" t="e">
        <f t="shared" si="4"/>
        <v>#REF!</v>
      </c>
      <c r="AK34" s="12" t="e">
        <f t="shared" si="4"/>
        <v>#REF!</v>
      </c>
      <c r="AL34" s="12" t="e">
        <f t="shared" si="4"/>
        <v>#REF!</v>
      </c>
      <c r="AM34" s="12" t="e">
        <f t="shared" si="4"/>
        <v>#REF!</v>
      </c>
      <c r="AN34" s="12" t="e">
        <f t="shared" si="4"/>
        <v>#REF!</v>
      </c>
      <c r="AO34" s="12" t="e">
        <f t="shared" si="4"/>
        <v>#REF!</v>
      </c>
      <c r="AP34" s="12" t="e">
        <f t="shared" si="4"/>
        <v>#REF!</v>
      </c>
      <c r="AQ34" s="12" t="e">
        <f t="shared" si="4"/>
        <v>#REF!</v>
      </c>
      <c r="AR34" s="12" t="e">
        <f t="shared" si="4"/>
        <v>#REF!</v>
      </c>
      <c r="AS34" s="12" t="e">
        <f t="shared" si="4"/>
        <v>#REF!</v>
      </c>
      <c r="AT34" s="12" t="e">
        <f t="shared" si="4"/>
        <v>#REF!</v>
      </c>
      <c r="AU34" s="12" t="e">
        <f t="shared" si="4"/>
        <v>#REF!</v>
      </c>
      <c r="AV34" s="12" t="e">
        <f t="shared" si="4"/>
        <v>#REF!</v>
      </c>
      <c r="AW34" s="12" t="e">
        <f t="shared" si="4"/>
        <v>#REF!</v>
      </c>
      <c r="AX34" s="12" t="e">
        <f t="shared" si="4"/>
        <v>#REF!</v>
      </c>
      <c r="AY34" s="12" t="e">
        <f t="shared" si="4"/>
        <v>#REF!</v>
      </c>
      <c r="AZ34" s="12" t="e">
        <f t="shared" si="4"/>
        <v>#REF!</v>
      </c>
      <c r="BA34" s="12" t="e">
        <f t="shared" si="4"/>
        <v>#REF!</v>
      </c>
      <c r="BB34" s="12" t="e">
        <f t="shared" si="4"/>
        <v>#REF!</v>
      </c>
      <c r="BC34" s="12" t="e">
        <f t="shared" si="4"/>
        <v>#REF!</v>
      </c>
      <c r="BD34" s="12" t="e">
        <f t="shared" si="4"/>
        <v>#REF!</v>
      </c>
      <c r="BE34" s="12" t="e">
        <f t="shared" si="4"/>
        <v>#REF!</v>
      </c>
    </row>
    <row r="35" spans="1:57" s="4" customFormat="1" ht="12" customHeight="1">
      <c r="A35" s="12" t="s">
        <v>73</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row>
    <row r="36" spans="1:57" s="4" customFormat="1" ht="12" customHeight="1">
      <c r="A36" s="13">
        <v>1</v>
      </c>
      <c r="B36" s="12" t="e">
        <f t="shared" si="3"/>
        <v>#REF!</v>
      </c>
      <c r="C36" s="12" t="e">
        <f t="shared" si="4"/>
        <v>#REF!</v>
      </c>
      <c r="D36" s="12" t="e">
        <f t="shared" si="4"/>
        <v>#REF!</v>
      </c>
      <c r="E36" s="12" t="e">
        <f t="shared" si="4"/>
        <v>#REF!</v>
      </c>
      <c r="F36" s="12" t="e">
        <f t="shared" si="4"/>
        <v>#REF!</v>
      </c>
      <c r="G36" s="12" t="e">
        <f t="shared" si="4"/>
        <v>#REF!</v>
      </c>
      <c r="H36" s="12" t="e">
        <f t="shared" si="4"/>
        <v>#REF!</v>
      </c>
      <c r="I36" s="12" t="e">
        <f t="shared" si="4"/>
        <v>#REF!</v>
      </c>
      <c r="J36" s="12" t="e">
        <f t="shared" si="4"/>
        <v>#REF!</v>
      </c>
      <c r="K36" s="12" t="e">
        <f t="shared" si="4"/>
        <v>#REF!</v>
      </c>
      <c r="L36" s="12" t="e">
        <f t="shared" si="4"/>
        <v>#REF!</v>
      </c>
      <c r="M36" s="12" t="e">
        <f t="shared" si="4"/>
        <v>#REF!</v>
      </c>
      <c r="N36" s="12" t="e">
        <f t="shared" si="4"/>
        <v>#REF!</v>
      </c>
      <c r="O36" s="12" t="e">
        <f t="shared" si="4"/>
        <v>#REF!</v>
      </c>
      <c r="P36" s="12" t="e">
        <f t="shared" si="4"/>
        <v>#REF!</v>
      </c>
      <c r="Q36" s="12" t="e">
        <f t="shared" si="4"/>
        <v>#REF!</v>
      </c>
      <c r="R36" s="12" t="e">
        <f t="shared" si="4"/>
        <v>#REF!</v>
      </c>
      <c r="S36" s="12" t="e">
        <f t="shared" si="4"/>
        <v>#REF!</v>
      </c>
      <c r="T36" s="12" t="e">
        <f t="shared" si="4"/>
        <v>#REF!</v>
      </c>
      <c r="U36" s="12" t="e">
        <f t="shared" si="4"/>
        <v>#REF!</v>
      </c>
      <c r="V36" s="12" t="e">
        <f t="shared" si="4"/>
        <v>#REF!</v>
      </c>
      <c r="W36" s="12" t="e">
        <f t="shared" si="4"/>
        <v>#REF!</v>
      </c>
      <c r="X36" s="12" t="e">
        <f t="shared" si="4"/>
        <v>#REF!</v>
      </c>
      <c r="Y36" s="12" t="e">
        <f t="shared" si="4"/>
        <v>#REF!</v>
      </c>
      <c r="Z36" s="12" t="e">
        <f t="shared" si="4"/>
        <v>#REF!</v>
      </c>
      <c r="AA36" s="12" t="e">
        <f t="shared" si="4"/>
        <v>#REF!</v>
      </c>
      <c r="AB36" s="12" t="e">
        <f t="shared" si="4"/>
        <v>#REF!</v>
      </c>
      <c r="AC36" s="12" t="e">
        <f t="shared" si="4"/>
        <v>#REF!</v>
      </c>
      <c r="AD36" s="12" t="e">
        <f t="shared" si="4"/>
        <v>#REF!</v>
      </c>
      <c r="AE36" s="12" t="e">
        <f t="shared" si="4"/>
        <v>#REF!</v>
      </c>
      <c r="AF36" s="12" t="e">
        <f t="shared" si="4"/>
        <v>#REF!</v>
      </c>
      <c r="AG36" s="12" t="e">
        <f t="shared" si="4"/>
        <v>#REF!</v>
      </c>
      <c r="AH36" s="12" t="e">
        <f t="shared" si="4"/>
        <v>#REF!</v>
      </c>
      <c r="AI36" s="12" t="e">
        <f t="shared" si="4"/>
        <v>#REF!</v>
      </c>
      <c r="AJ36" s="12" t="e">
        <f t="shared" si="4"/>
        <v>#REF!</v>
      </c>
      <c r="AK36" s="12" t="e">
        <f t="shared" si="4"/>
        <v>#REF!</v>
      </c>
      <c r="AL36" s="12" t="e">
        <f t="shared" si="4"/>
        <v>#REF!</v>
      </c>
      <c r="AM36" s="12" t="e">
        <f t="shared" si="4"/>
        <v>#REF!</v>
      </c>
      <c r="AN36" s="12" t="e">
        <f t="shared" si="4"/>
        <v>#REF!</v>
      </c>
      <c r="AO36" s="12" t="e">
        <f t="shared" si="4"/>
        <v>#REF!</v>
      </c>
      <c r="AP36" s="12" t="e">
        <f t="shared" si="4"/>
        <v>#REF!</v>
      </c>
      <c r="AQ36" s="12" t="e">
        <f t="shared" si="4"/>
        <v>#REF!</v>
      </c>
      <c r="AR36" s="12" t="e">
        <f t="shared" si="4"/>
        <v>#REF!</v>
      </c>
      <c r="AS36" s="12" t="e">
        <f t="shared" si="4"/>
        <v>#REF!</v>
      </c>
      <c r="AT36" s="12" t="e">
        <f t="shared" si="4"/>
        <v>#REF!</v>
      </c>
      <c r="AU36" s="12" t="e">
        <f t="shared" si="4"/>
        <v>#REF!</v>
      </c>
      <c r="AV36" s="12" t="e">
        <f t="shared" si="4"/>
        <v>#REF!</v>
      </c>
      <c r="AW36" s="12" t="e">
        <f t="shared" si="4"/>
        <v>#REF!</v>
      </c>
      <c r="AX36" s="12" t="e">
        <f t="shared" si="4"/>
        <v>#REF!</v>
      </c>
      <c r="AY36" s="12" t="e">
        <f t="shared" si="4"/>
        <v>#REF!</v>
      </c>
      <c r="AZ36" s="12" t="e">
        <f t="shared" si="4"/>
        <v>#REF!</v>
      </c>
      <c r="BA36" s="12" t="e">
        <f t="shared" si="4"/>
        <v>#REF!</v>
      </c>
      <c r="BB36" s="12" t="e">
        <f t="shared" si="4"/>
        <v>#REF!</v>
      </c>
      <c r="BC36" s="12" t="e">
        <f t="shared" si="4"/>
        <v>#REF!</v>
      </c>
      <c r="BD36" s="12" t="e">
        <f t="shared" si="4"/>
        <v>#REF!</v>
      </c>
      <c r="BE36" s="12" t="e">
        <f t="shared" si="4"/>
        <v>#REF!</v>
      </c>
    </row>
    <row r="37" spans="1:57" s="4" customFormat="1" ht="12" customHeight="1">
      <c r="A37" s="60">
        <v>2</v>
      </c>
      <c r="B37" s="12" t="e">
        <f t="shared" si="3"/>
        <v>#REF!</v>
      </c>
      <c r="C37" s="12" t="e">
        <f t="shared" si="4"/>
        <v>#REF!</v>
      </c>
      <c r="D37" s="12" t="e">
        <f t="shared" si="4"/>
        <v>#REF!</v>
      </c>
      <c r="E37" s="12" t="e">
        <f t="shared" si="4"/>
        <v>#REF!</v>
      </c>
      <c r="F37" s="12" t="e">
        <f t="shared" si="4"/>
        <v>#REF!</v>
      </c>
      <c r="G37" s="12" t="e">
        <f t="shared" si="4"/>
        <v>#REF!</v>
      </c>
      <c r="H37" s="12" t="e">
        <f t="shared" si="4"/>
        <v>#REF!</v>
      </c>
      <c r="I37" s="12" t="e">
        <f t="shared" si="4"/>
        <v>#REF!</v>
      </c>
      <c r="J37" s="12" t="e">
        <f t="shared" si="4"/>
        <v>#REF!</v>
      </c>
      <c r="K37" s="12" t="e">
        <f t="shared" si="4"/>
        <v>#REF!</v>
      </c>
      <c r="L37" s="12" t="e">
        <f t="shared" si="4"/>
        <v>#REF!</v>
      </c>
      <c r="M37" s="12" t="e">
        <f t="shared" si="4"/>
        <v>#REF!</v>
      </c>
      <c r="N37" s="12" t="e">
        <f t="shared" si="4"/>
        <v>#REF!</v>
      </c>
      <c r="O37" s="12" t="e">
        <f t="shared" si="4"/>
        <v>#REF!</v>
      </c>
      <c r="P37" s="12" t="e">
        <f t="shared" si="4"/>
        <v>#REF!</v>
      </c>
      <c r="Q37" s="12" t="e">
        <f t="shared" si="4"/>
        <v>#REF!</v>
      </c>
      <c r="R37" s="12" t="e">
        <f t="shared" si="4"/>
        <v>#REF!</v>
      </c>
      <c r="S37" s="12" t="e">
        <f t="shared" si="4"/>
        <v>#REF!</v>
      </c>
      <c r="T37" s="12" t="e">
        <f t="shared" si="4"/>
        <v>#REF!</v>
      </c>
      <c r="U37" s="12" t="e">
        <f t="shared" si="4"/>
        <v>#REF!</v>
      </c>
      <c r="V37" s="12" t="e">
        <f t="shared" si="4"/>
        <v>#REF!</v>
      </c>
      <c r="W37" s="12" t="e">
        <f t="shared" si="4"/>
        <v>#REF!</v>
      </c>
      <c r="X37" s="12" t="e">
        <f t="shared" si="4"/>
        <v>#REF!</v>
      </c>
      <c r="Y37" s="12" t="e">
        <f t="shared" si="4"/>
        <v>#REF!</v>
      </c>
      <c r="Z37" s="12" t="e">
        <f t="shared" si="4"/>
        <v>#REF!</v>
      </c>
      <c r="AA37" s="12" t="e">
        <f t="shared" si="4"/>
        <v>#REF!</v>
      </c>
      <c r="AB37" s="12" t="e">
        <f t="shared" si="4"/>
        <v>#REF!</v>
      </c>
      <c r="AC37" s="12" t="e">
        <f t="shared" si="4"/>
        <v>#REF!</v>
      </c>
      <c r="AD37" s="12" t="e">
        <f t="shared" si="4"/>
        <v>#REF!</v>
      </c>
      <c r="AE37" s="12" t="e">
        <f t="shared" si="4"/>
        <v>#REF!</v>
      </c>
      <c r="AF37" s="12" t="e">
        <f t="shared" si="4"/>
        <v>#REF!</v>
      </c>
      <c r="AG37" s="12" t="e">
        <f t="shared" si="4"/>
        <v>#REF!</v>
      </c>
      <c r="AH37" s="12" t="e">
        <f t="shared" si="4"/>
        <v>#REF!</v>
      </c>
      <c r="AI37" s="12" t="e">
        <f t="shared" si="4"/>
        <v>#REF!</v>
      </c>
      <c r="AJ37" s="12" t="e">
        <f t="shared" si="4"/>
        <v>#REF!</v>
      </c>
      <c r="AK37" s="12" t="e">
        <f t="shared" si="4"/>
        <v>#REF!</v>
      </c>
      <c r="AL37" s="12" t="e">
        <f t="shared" si="4"/>
        <v>#REF!</v>
      </c>
      <c r="AM37" s="12" t="e">
        <f t="shared" si="4"/>
        <v>#REF!</v>
      </c>
      <c r="AN37" s="12" t="e">
        <f t="shared" si="4"/>
        <v>#REF!</v>
      </c>
      <c r="AO37" s="12" t="e">
        <f t="shared" si="4"/>
        <v>#REF!</v>
      </c>
      <c r="AP37" s="12" t="e">
        <f t="shared" si="4"/>
        <v>#REF!</v>
      </c>
      <c r="AQ37" s="12" t="e">
        <f t="shared" si="4"/>
        <v>#REF!</v>
      </c>
      <c r="AR37" s="12" t="e">
        <f t="shared" si="4"/>
        <v>#REF!</v>
      </c>
      <c r="AS37" s="12" t="e">
        <f t="shared" si="4"/>
        <v>#REF!</v>
      </c>
      <c r="AT37" s="12" t="e">
        <f t="shared" si="4"/>
        <v>#REF!</v>
      </c>
      <c r="AU37" s="12" t="e">
        <f t="shared" si="4"/>
        <v>#REF!</v>
      </c>
      <c r="AV37" s="12" t="e">
        <f t="shared" si="4"/>
        <v>#REF!</v>
      </c>
      <c r="AW37" s="12" t="e">
        <f t="shared" si="4"/>
        <v>#REF!</v>
      </c>
      <c r="AX37" s="12" t="e">
        <f t="shared" si="4"/>
        <v>#REF!</v>
      </c>
      <c r="AY37" s="12" t="e">
        <f t="shared" si="4"/>
        <v>#REF!</v>
      </c>
      <c r="AZ37" s="12" t="e">
        <f t="shared" si="4"/>
        <v>#REF!</v>
      </c>
      <c r="BA37" s="12" t="e">
        <f t="shared" si="4"/>
        <v>#REF!</v>
      </c>
      <c r="BB37" s="12" t="e">
        <f t="shared" si="4"/>
        <v>#REF!</v>
      </c>
      <c r="BC37" s="12" t="e">
        <f t="shared" si="4"/>
        <v>#REF!</v>
      </c>
      <c r="BD37" s="12" t="e">
        <f t="shared" si="4"/>
        <v>#REF!</v>
      </c>
      <c r="BE37" s="12" t="e">
        <f t="shared" si="4"/>
        <v>#REF!</v>
      </c>
    </row>
    <row r="38" spans="1:57" s="4" customFormat="1" ht="12" customHeight="1">
      <c r="A38" s="61" t="s">
        <v>74</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s="4" customFormat="1" ht="12" customHeight="1">
      <c r="A39" s="13">
        <v>1</v>
      </c>
      <c r="B39" s="12" t="e">
        <f t="shared" si="3"/>
        <v>#REF!</v>
      </c>
      <c r="C39" s="12" t="e">
        <f t="shared" si="4"/>
        <v>#REF!</v>
      </c>
      <c r="D39" s="12" t="e">
        <f t="shared" si="4"/>
        <v>#REF!</v>
      </c>
      <c r="E39" s="12" t="e">
        <f t="shared" si="4"/>
        <v>#REF!</v>
      </c>
      <c r="F39" s="12" t="e">
        <f t="shared" si="4"/>
        <v>#REF!</v>
      </c>
      <c r="G39" s="12" t="e">
        <f t="shared" si="4"/>
        <v>#REF!</v>
      </c>
      <c r="H39" s="12" t="e">
        <f t="shared" si="4"/>
        <v>#REF!</v>
      </c>
      <c r="I39" s="12" t="e">
        <f t="shared" si="4"/>
        <v>#REF!</v>
      </c>
      <c r="J39" s="12" t="e">
        <f t="shared" si="4"/>
        <v>#REF!</v>
      </c>
      <c r="K39" s="12" t="e">
        <f t="shared" si="4"/>
        <v>#REF!</v>
      </c>
      <c r="L39" s="12" t="e">
        <f t="shared" si="4"/>
        <v>#REF!</v>
      </c>
      <c r="M39" s="12" t="e">
        <f t="shared" si="4"/>
        <v>#REF!</v>
      </c>
      <c r="N39" s="12" t="e">
        <f t="shared" si="4"/>
        <v>#REF!</v>
      </c>
      <c r="O39" s="12" t="e">
        <f t="shared" si="4"/>
        <v>#REF!</v>
      </c>
      <c r="P39" s="12" t="e">
        <f t="shared" si="4"/>
        <v>#REF!</v>
      </c>
      <c r="Q39" s="12" t="e">
        <f t="shared" si="4"/>
        <v>#REF!</v>
      </c>
      <c r="R39" s="12" t="e">
        <f t="shared" si="4"/>
        <v>#REF!</v>
      </c>
      <c r="S39" s="12" t="e">
        <f t="shared" si="4"/>
        <v>#REF!</v>
      </c>
      <c r="T39" s="12" t="e">
        <f t="shared" si="4"/>
        <v>#REF!</v>
      </c>
      <c r="U39" s="12" t="e">
        <f t="shared" si="4"/>
        <v>#REF!</v>
      </c>
      <c r="V39" s="12" t="e">
        <f t="shared" si="4"/>
        <v>#REF!</v>
      </c>
      <c r="W39" s="12" t="e">
        <f t="shared" si="4"/>
        <v>#REF!</v>
      </c>
      <c r="X39" s="12" t="e">
        <f t="shared" si="4"/>
        <v>#REF!</v>
      </c>
      <c r="Y39" s="12" t="e">
        <f t="shared" si="4"/>
        <v>#REF!</v>
      </c>
      <c r="Z39" s="12" t="e">
        <f t="shared" si="4"/>
        <v>#REF!</v>
      </c>
      <c r="AA39" s="12" t="e">
        <f t="shared" si="4"/>
        <v>#REF!</v>
      </c>
      <c r="AB39" s="12" t="e">
        <f t="shared" si="4"/>
        <v>#REF!</v>
      </c>
      <c r="AC39" s="12" t="e">
        <f t="shared" si="4"/>
        <v>#REF!</v>
      </c>
      <c r="AD39" s="12" t="e">
        <f t="shared" si="4"/>
        <v>#REF!</v>
      </c>
      <c r="AE39" s="12" t="e">
        <f t="shared" si="4"/>
        <v>#REF!</v>
      </c>
      <c r="AF39" s="12" t="e">
        <f t="shared" si="4"/>
        <v>#REF!</v>
      </c>
      <c r="AG39" s="12" t="e">
        <f t="shared" si="4"/>
        <v>#REF!</v>
      </c>
      <c r="AH39" s="12" t="e">
        <f t="shared" si="4"/>
        <v>#REF!</v>
      </c>
      <c r="AI39" s="12" t="e">
        <f t="shared" si="4"/>
        <v>#REF!</v>
      </c>
      <c r="AJ39" s="12" t="e">
        <f t="shared" si="4"/>
        <v>#REF!</v>
      </c>
      <c r="AK39" s="12" t="e">
        <f t="shared" si="4"/>
        <v>#REF!</v>
      </c>
      <c r="AL39" s="12" t="e">
        <f t="shared" si="4"/>
        <v>#REF!</v>
      </c>
      <c r="AM39" s="12" t="e">
        <f t="shared" si="4"/>
        <v>#REF!</v>
      </c>
      <c r="AN39" s="12" t="e">
        <f t="shared" si="4"/>
        <v>#REF!</v>
      </c>
      <c r="AO39" s="12" t="e">
        <f t="shared" si="4"/>
        <v>#REF!</v>
      </c>
      <c r="AP39" s="12" t="e">
        <f t="shared" si="4"/>
        <v>#REF!</v>
      </c>
      <c r="AQ39" s="12" t="e">
        <f t="shared" si="4"/>
        <v>#REF!</v>
      </c>
      <c r="AR39" s="12" t="e">
        <f t="shared" si="4"/>
        <v>#REF!</v>
      </c>
      <c r="AS39" s="12" t="e">
        <f t="shared" si="4"/>
        <v>#REF!</v>
      </c>
      <c r="AT39" s="12" t="e">
        <f t="shared" si="4"/>
        <v>#REF!</v>
      </c>
      <c r="AU39" s="12" t="e">
        <f t="shared" si="4"/>
        <v>#REF!</v>
      </c>
      <c r="AV39" s="12" t="e">
        <f t="shared" si="4"/>
        <v>#REF!</v>
      </c>
      <c r="AW39" s="12" t="e">
        <f t="shared" si="4"/>
        <v>#REF!</v>
      </c>
      <c r="AX39" s="12" t="e">
        <f t="shared" si="4"/>
        <v>#REF!</v>
      </c>
      <c r="AY39" s="12" t="e">
        <f t="shared" si="4"/>
        <v>#REF!</v>
      </c>
      <c r="AZ39" s="12" t="e">
        <f t="shared" si="4"/>
        <v>#REF!</v>
      </c>
      <c r="BA39" s="12" t="e">
        <f t="shared" si="4"/>
        <v>#REF!</v>
      </c>
      <c r="BB39" s="12" t="e">
        <f t="shared" si="4"/>
        <v>#REF!</v>
      </c>
      <c r="BC39" s="12" t="e">
        <f t="shared" si="4"/>
        <v>#REF!</v>
      </c>
      <c r="BD39" s="12" t="e">
        <f t="shared" si="4"/>
        <v>#REF!</v>
      </c>
      <c r="BE39" s="12" t="e">
        <f t="shared" si="4"/>
        <v>#REF!</v>
      </c>
    </row>
    <row r="40" spans="1:57" s="4" customFormat="1" ht="12" customHeight="1">
      <c r="A40" s="60">
        <v>2</v>
      </c>
      <c r="B40" s="12" t="e">
        <f t="shared" si="3"/>
        <v>#REF!</v>
      </c>
      <c r="C40" s="12" t="e">
        <f t="shared" si="4"/>
        <v>#REF!</v>
      </c>
      <c r="D40" s="12" t="e">
        <f t="shared" si="4"/>
        <v>#REF!</v>
      </c>
      <c r="E40" s="12" t="e">
        <f t="shared" si="4"/>
        <v>#REF!</v>
      </c>
      <c r="F40" s="12" t="e">
        <f t="shared" si="4"/>
        <v>#REF!</v>
      </c>
      <c r="G40" s="12" t="e">
        <f t="shared" si="4"/>
        <v>#REF!</v>
      </c>
      <c r="H40" s="12" t="e">
        <f t="shared" si="4"/>
        <v>#REF!</v>
      </c>
      <c r="I40" s="12" t="e">
        <f t="shared" si="4"/>
        <v>#REF!</v>
      </c>
      <c r="J40" s="12" t="e">
        <f t="shared" si="4"/>
        <v>#REF!</v>
      </c>
      <c r="K40" s="12" t="e">
        <f t="shared" si="4"/>
        <v>#REF!</v>
      </c>
      <c r="L40" s="12" t="e">
        <f t="shared" si="4"/>
        <v>#REF!</v>
      </c>
      <c r="M40" s="12" t="e">
        <f t="shared" si="4"/>
        <v>#REF!</v>
      </c>
      <c r="N40" s="12" t="e">
        <f t="shared" si="4"/>
        <v>#REF!</v>
      </c>
      <c r="O40" s="12" t="e">
        <f t="shared" si="4"/>
        <v>#REF!</v>
      </c>
      <c r="P40" s="12" t="e">
        <f t="shared" si="4"/>
        <v>#REF!</v>
      </c>
      <c r="Q40" s="12" t="e">
        <f t="shared" si="4"/>
        <v>#REF!</v>
      </c>
      <c r="R40" s="12" t="e">
        <f t="shared" si="4"/>
        <v>#REF!</v>
      </c>
      <c r="S40" s="12" t="e">
        <f t="shared" si="4"/>
        <v>#REF!</v>
      </c>
      <c r="T40" s="12" t="e">
        <f t="shared" si="4"/>
        <v>#REF!</v>
      </c>
      <c r="U40" s="12" t="e">
        <f t="shared" si="4"/>
        <v>#REF!</v>
      </c>
      <c r="V40" s="12" t="e">
        <f t="shared" si="4"/>
        <v>#REF!</v>
      </c>
      <c r="W40" s="12" t="e">
        <f t="shared" si="4"/>
        <v>#REF!</v>
      </c>
      <c r="X40" s="12" t="e">
        <f t="shared" si="4"/>
        <v>#REF!</v>
      </c>
      <c r="Y40" s="12" t="e">
        <f t="shared" si="4"/>
        <v>#REF!</v>
      </c>
      <c r="Z40" s="12" t="e">
        <f t="shared" si="4"/>
        <v>#REF!</v>
      </c>
      <c r="AA40" s="12" t="e">
        <f t="shared" si="4"/>
        <v>#REF!</v>
      </c>
      <c r="AB40" s="12" t="e">
        <f t="shared" si="4"/>
        <v>#REF!</v>
      </c>
      <c r="AC40" s="12" t="e">
        <f t="shared" si="4"/>
        <v>#REF!</v>
      </c>
      <c r="AD40" s="12" t="e">
        <f t="shared" si="4"/>
        <v>#REF!</v>
      </c>
      <c r="AE40" s="12" t="e">
        <f t="shared" si="4"/>
        <v>#REF!</v>
      </c>
      <c r="AF40" s="12" t="e">
        <f t="shared" si="4"/>
        <v>#REF!</v>
      </c>
      <c r="AG40" s="12" t="e">
        <f t="shared" ref="C40:BE42" si="5">ROUNDUP(AG19*0.85,)+35</f>
        <v>#REF!</v>
      </c>
      <c r="AH40" s="12" t="e">
        <f t="shared" si="5"/>
        <v>#REF!</v>
      </c>
      <c r="AI40" s="12" t="e">
        <f t="shared" si="5"/>
        <v>#REF!</v>
      </c>
      <c r="AJ40" s="12" t="e">
        <f t="shared" si="5"/>
        <v>#REF!</v>
      </c>
      <c r="AK40" s="12" t="e">
        <f t="shared" si="5"/>
        <v>#REF!</v>
      </c>
      <c r="AL40" s="12" t="e">
        <f t="shared" si="5"/>
        <v>#REF!</v>
      </c>
      <c r="AM40" s="12" t="e">
        <f t="shared" si="5"/>
        <v>#REF!</v>
      </c>
      <c r="AN40" s="12" t="e">
        <f t="shared" si="5"/>
        <v>#REF!</v>
      </c>
      <c r="AO40" s="12" t="e">
        <f t="shared" si="5"/>
        <v>#REF!</v>
      </c>
      <c r="AP40" s="12" t="e">
        <f t="shared" si="5"/>
        <v>#REF!</v>
      </c>
      <c r="AQ40" s="12" t="e">
        <f t="shared" si="5"/>
        <v>#REF!</v>
      </c>
      <c r="AR40" s="12" t="e">
        <f t="shared" si="5"/>
        <v>#REF!</v>
      </c>
      <c r="AS40" s="12" t="e">
        <f t="shared" si="5"/>
        <v>#REF!</v>
      </c>
      <c r="AT40" s="12" t="e">
        <f t="shared" si="5"/>
        <v>#REF!</v>
      </c>
      <c r="AU40" s="12" t="e">
        <f t="shared" si="5"/>
        <v>#REF!</v>
      </c>
      <c r="AV40" s="12" t="e">
        <f t="shared" si="5"/>
        <v>#REF!</v>
      </c>
      <c r="AW40" s="12" t="e">
        <f t="shared" si="5"/>
        <v>#REF!</v>
      </c>
      <c r="AX40" s="12" t="e">
        <f t="shared" si="5"/>
        <v>#REF!</v>
      </c>
      <c r="AY40" s="12" t="e">
        <f t="shared" si="5"/>
        <v>#REF!</v>
      </c>
      <c r="AZ40" s="12" t="e">
        <f t="shared" si="5"/>
        <v>#REF!</v>
      </c>
      <c r="BA40" s="12" t="e">
        <f t="shared" si="5"/>
        <v>#REF!</v>
      </c>
      <c r="BB40" s="12" t="e">
        <f t="shared" si="5"/>
        <v>#REF!</v>
      </c>
      <c r="BC40" s="12" t="e">
        <f t="shared" si="5"/>
        <v>#REF!</v>
      </c>
      <c r="BD40" s="12" t="e">
        <f t="shared" si="5"/>
        <v>#REF!</v>
      </c>
      <c r="BE40" s="12" t="e">
        <f t="shared" si="5"/>
        <v>#REF!</v>
      </c>
    </row>
    <row r="41" spans="1:57" s="4" customFormat="1" ht="12" customHeight="1">
      <c r="A41" s="60">
        <v>3</v>
      </c>
      <c r="B41" s="12" t="e">
        <f t="shared" si="3"/>
        <v>#REF!</v>
      </c>
      <c r="C41" s="12" t="e">
        <f t="shared" si="5"/>
        <v>#REF!</v>
      </c>
      <c r="D41" s="12" t="e">
        <f t="shared" si="5"/>
        <v>#REF!</v>
      </c>
      <c r="E41" s="12" t="e">
        <f t="shared" si="5"/>
        <v>#REF!</v>
      </c>
      <c r="F41" s="12" t="e">
        <f t="shared" si="5"/>
        <v>#REF!</v>
      </c>
      <c r="G41" s="12" t="e">
        <f t="shared" si="5"/>
        <v>#REF!</v>
      </c>
      <c r="H41" s="12" t="e">
        <f t="shared" si="5"/>
        <v>#REF!</v>
      </c>
      <c r="I41" s="12" t="e">
        <f t="shared" si="5"/>
        <v>#REF!</v>
      </c>
      <c r="J41" s="12" t="e">
        <f t="shared" si="5"/>
        <v>#REF!</v>
      </c>
      <c r="K41" s="12" t="e">
        <f t="shared" si="5"/>
        <v>#REF!</v>
      </c>
      <c r="L41" s="12" t="e">
        <f t="shared" si="5"/>
        <v>#REF!</v>
      </c>
      <c r="M41" s="12" t="e">
        <f t="shared" si="5"/>
        <v>#REF!</v>
      </c>
      <c r="N41" s="12" t="e">
        <f t="shared" si="5"/>
        <v>#REF!</v>
      </c>
      <c r="O41" s="12" t="e">
        <f t="shared" si="5"/>
        <v>#REF!</v>
      </c>
      <c r="P41" s="12" t="e">
        <f t="shared" si="5"/>
        <v>#REF!</v>
      </c>
      <c r="Q41" s="12" t="e">
        <f t="shared" si="5"/>
        <v>#REF!</v>
      </c>
      <c r="R41" s="12" t="e">
        <f t="shared" si="5"/>
        <v>#REF!</v>
      </c>
      <c r="S41" s="12" t="e">
        <f t="shared" si="5"/>
        <v>#REF!</v>
      </c>
      <c r="T41" s="12" t="e">
        <f t="shared" si="5"/>
        <v>#REF!</v>
      </c>
      <c r="U41" s="12" t="e">
        <f t="shared" si="5"/>
        <v>#REF!</v>
      </c>
      <c r="V41" s="12" t="e">
        <f t="shared" si="5"/>
        <v>#REF!</v>
      </c>
      <c r="W41" s="12" t="e">
        <f t="shared" si="5"/>
        <v>#REF!</v>
      </c>
      <c r="X41" s="12" t="e">
        <f t="shared" si="5"/>
        <v>#REF!</v>
      </c>
      <c r="Y41" s="12" t="e">
        <f t="shared" si="5"/>
        <v>#REF!</v>
      </c>
      <c r="Z41" s="12" t="e">
        <f t="shared" si="5"/>
        <v>#REF!</v>
      </c>
      <c r="AA41" s="12" t="e">
        <f t="shared" si="5"/>
        <v>#REF!</v>
      </c>
      <c r="AB41" s="12" t="e">
        <f t="shared" si="5"/>
        <v>#REF!</v>
      </c>
      <c r="AC41" s="12" t="e">
        <f t="shared" si="5"/>
        <v>#REF!</v>
      </c>
      <c r="AD41" s="12" t="e">
        <f t="shared" si="5"/>
        <v>#REF!</v>
      </c>
      <c r="AE41" s="12" t="e">
        <f t="shared" si="5"/>
        <v>#REF!</v>
      </c>
      <c r="AF41" s="12" t="e">
        <f t="shared" si="5"/>
        <v>#REF!</v>
      </c>
      <c r="AG41" s="12" t="e">
        <f t="shared" si="5"/>
        <v>#REF!</v>
      </c>
      <c r="AH41" s="12" t="e">
        <f t="shared" si="5"/>
        <v>#REF!</v>
      </c>
      <c r="AI41" s="12" t="e">
        <f t="shared" si="5"/>
        <v>#REF!</v>
      </c>
      <c r="AJ41" s="12" t="e">
        <f t="shared" si="5"/>
        <v>#REF!</v>
      </c>
      <c r="AK41" s="12" t="e">
        <f t="shared" si="5"/>
        <v>#REF!</v>
      </c>
      <c r="AL41" s="12" t="e">
        <f t="shared" si="5"/>
        <v>#REF!</v>
      </c>
      <c r="AM41" s="12" t="e">
        <f t="shared" si="5"/>
        <v>#REF!</v>
      </c>
      <c r="AN41" s="12" t="e">
        <f t="shared" si="5"/>
        <v>#REF!</v>
      </c>
      <c r="AO41" s="12" t="e">
        <f t="shared" si="5"/>
        <v>#REF!</v>
      </c>
      <c r="AP41" s="12" t="e">
        <f t="shared" si="5"/>
        <v>#REF!</v>
      </c>
      <c r="AQ41" s="12" t="e">
        <f t="shared" si="5"/>
        <v>#REF!</v>
      </c>
      <c r="AR41" s="12" t="e">
        <f t="shared" si="5"/>
        <v>#REF!</v>
      </c>
      <c r="AS41" s="12" t="e">
        <f t="shared" si="5"/>
        <v>#REF!</v>
      </c>
      <c r="AT41" s="12" t="e">
        <f t="shared" si="5"/>
        <v>#REF!</v>
      </c>
      <c r="AU41" s="12" t="e">
        <f t="shared" si="5"/>
        <v>#REF!</v>
      </c>
      <c r="AV41" s="12" t="e">
        <f t="shared" si="5"/>
        <v>#REF!</v>
      </c>
      <c r="AW41" s="12" t="e">
        <f t="shared" si="5"/>
        <v>#REF!</v>
      </c>
      <c r="AX41" s="12" t="e">
        <f t="shared" si="5"/>
        <v>#REF!</v>
      </c>
      <c r="AY41" s="12" t="e">
        <f t="shared" si="5"/>
        <v>#REF!</v>
      </c>
      <c r="AZ41" s="12" t="e">
        <f t="shared" si="5"/>
        <v>#REF!</v>
      </c>
      <c r="BA41" s="12" t="e">
        <f t="shared" si="5"/>
        <v>#REF!</v>
      </c>
      <c r="BB41" s="12" t="e">
        <f t="shared" si="5"/>
        <v>#REF!</v>
      </c>
      <c r="BC41" s="12" t="e">
        <f t="shared" si="5"/>
        <v>#REF!</v>
      </c>
      <c r="BD41" s="12" t="e">
        <f t="shared" si="5"/>
        <v>#REF!</v>
      </c>
      <c r="BE41" s="12" t="e">
        <f t="shared" si="5"/>
        <v>#REF!</v>
      </c>
    </row>
    <row r="42" spans="1:57" s="4" customFormat="1" ht="12" customHeight="1">
      <c r="A42" s="60">
        <v>4</v>
      </c>
      <c r="B42" s="12" t="e">
        <f t="shared" si="3"/>
        <v>#REF!</v>
      </c>
      <c r="C42" s="12" t="e">
        <f t="shared" si="5"/>
        <v>#REF!</v>
      </c>
      <c r="D42" s="12" t="e">
        <f t="shared" si="5"/>
        <v>#REF!</v>
      </c>
      <c r="E42" s="12" t="e">
        <f t="shared" si="5"/>
        <v>#REF!</v>
      </c>
      <c r="F42" s="12" t="e">
        <f t="shared" si="5"/>
        <v>#REF!</v>
      </c>
      <c r="G42" s="12" t="e">
        <f t="shared" si="5"/>
        <v>#REF!</v>
      </c>
      <c r="H42" s="12" t="e">
        <f t="shared" si="5"/>
        <v>#REF!</v>
      </c>
      <c r="I42" s="12" t="e">
        <f t="shared" si="5"/>
        <v>#REF!</v>
      </c>
      <c r="J42" s="12" t="e">
        <f t="shared" si="5"/>
        <v>#REF!</v>
      </c>
      <c r="K42" s="12" t="e">
        <f t="shared" si="5"/>
        <v>#REF!</v>
      </c>
      <c r="L42" s="12" t="e">
        <f t="shared" si="5"/>
        <v>#REF!</v>
      </c>
      <c r="M42" s="12" t="e">
        <f t="shared" si="5"/>
        <v>#REF!</v>
      </c>
      <c r="N42" s="12" t="e">
        <f t="shared" si="5"/>
        <v>#REF!</v>
      </c>
      <c r="O42" s="12" t="e">
        <f t="shared" si="5"/>
        <v>#REF!</v>
      </c>
      <c r="P42" s="12" t="e">
        <f t="shared" si="5"/>
        <v>#REF!</v>
      </c>
      <c r="Q42" s="12" t="e">
        <f t="shared" si="5"/>
        <v>#REF!</v>
      </c>
      <c r="R42" s="12" t="e">
        <f t="shared" si="5"/>
        <v>#REF!</v>
      </c>
      <c r="S42" s="12" t="e">
        <f t="shared" si="5"/>
        <v>#REF!</v>
      </c>
      <c r="T42" s="12" t="e">
        <f t="shared" si="5"/>
        <v>#REF!</v>
      </c>
      <c r="U42" s="12" t="e">
        <f t="shared" si="5"/>
        <v>#REF!</v>
      </c>
      <c r="V42" s="12" t="e">
        <f t="shared" si="5"/>
        <v>#REF!</v>
      </c>
      <c r="W42" s="12" t="e">
        <f t="shared" si="5"/>
        <v>#REF!</v>
      </c>
      <c r="X42" s="12" t="e">
        <f t="shared" si="5"/>
        <v>#REF!</v>
      </c>
      <c r="Y42" s="12" t="e">
        <f t="shared" si="5"/>
        <v>#REF!</v>
      </c>
      <c r="Z42" s="12" t="e">
        <f t="shared" si="5"/>
        <v>#REF!</v>
      </c>
      <c r="AA42" s="12" t="e">
        <f t="shared" si="5"/>
        <v>#REF!</v>
      </c>
      <c r="AB42" s="12" t="e">
        <f t="shared" si="5"/>
        <v>#REF!</v>
      </c>
      <c r="AC42" s="12" t="e">
        <f t="shared" si="5"/>
        <v>#REF!</v>
      </c>
      <c r="AD42" s="12" t="e">
        <f t="shared" si="5"/>
        <v>#REF!</v>
      </c>
      <c r="AE42" s="12" t="e">
        <f t="shared" si="5"/>
        <v>#REF!</v>
      </c>
      <c r="AF42" s="12" t="e">
        <f t="shared" si="5"/>
        <v>#REF!</v>
      </c>
      <c r="AG42" s="12" t="e">
        <f t="shared" si="5"/>
        <v>#REF!</v>
      </c>
      <c r="AH42" s="12" t="e">
        <f t="shared" si="5"/>
        <v>#REF!</v>
      </c>
      <c r="AI42" s="12" t="e">
        <f t="shared" si="5"/>
        <v>#REF!</v>
      </c>
      <c r="AJ42" s="12" t="e">
        <f t="shared" si="5"/>
        <v>#REF!</v>
      </c>
      <c r="AK42" s="12" t="e">
        <f t="shared" si="5"/>
        <v>#REF!</v>
      </c>
      <c r="AL42" s="12" t="e">
        <f t="shared" si="5"/>
        <v>#REF!</v>
      </c>
      <c r="AM42" s="12" t="e">
        <f t="shared" si="5"/>
        <v>#REF!</v>
      </c>
      <c r="AN42" s="12" t="e">
        <f t="shared" si="5"/>
        <v>#REF!</v>
      </c>
      <c r="AO42" s="12" t="e">
        <f t="shared" si="5"/>
        <v>#REF!</v>
      </c>
      <c r="AP42" s="12" t="e">
        <f t="shared" si="5"/>
        <v>#REF!</v>
      </c>
      <c r="AQ42" s="12" t="e">
        <f t="shared" si="5"/>
        <v>#REF!</v>
      </c>
      <c r="AR42" s="12" t="e">
        <f t="shared" si="5"/>
        <v>#REF!</v>
      </c>
      <c r="AS42" s="12" t="e">
        <f t="shared" si="5"/>
        <v>#REF!</v>
      </c>
      <c r="AT42" s="12" t="e">
        <f t="shared" si="5"/>
        <v>#REF!</v>
      </c>
      <c r="AU42" s="12" t="e">
        <f t="shared" si="5"/>
        <v>#REF!</v>
      </c>
      <c r="AV42" s="12" t="e">
        <f t="shared" si="5"/>
        <v>#REF!</v>
      </c>
      <c r="AW42" s="12" t="e">
        <f t="shared" si="5"/>
        <v>#REF!</v>
      </c>
      <c r="AX42" s="12" t="e">
        <f t="shared" si="5"/>
        <v>#REF!</v>
      </c>
      <c r="AY42" s="12" t="e">
        <f t="shared" si="5"/>
        <v>#REF!</v>
      </c>
      <c r="AZ42" s="12" t="e">
        <f t="shared" si="5"/>
        <v>#REF!</v>
      </c>
      <c r="BA42" s="12" t="e">
        <f t="shared" si="5"/>
        <v>#REF!</v>
      </c>
      <c r="BB42" s="12" t="e">
        <f t="shared" si="5"/>
        <v>#REF!</v>
      </c>
      <c r="BC42" s="12" t="e">
        <f t="shared" si="5"/>
        <v>#REF!</v>
      </c>
      <c r="BD42" s="12" t="e">
        <f t="shared" si="5"/>
        <v>#REF!</v>
      </c>
      <c r="BE42" s="12" t="e">
        <f t="shared" si="5"/>
        <v>#REF!</v>
      </c>
    </row>
    <row r="43" spans="1:57" s="4" customFormat="1" ht="12" customHeight="1"/>
    <row r="44" spans="1:57" s="4" customFormat="1" ht="12" customHeight="1"/>
    <row r="45" spans="1:57" s="23" customFormat="1" ht="12.75" customHeight="1">
      <c r="A45" s="77" t="s">
        <v>40</v>
      </c>
    </row>
    <row r="46" spans="1:57" s="23" customFormat="1" ht="12.75" customHeight="1">
      <c r="A46" s="369" t="s">
        <v>126</v>
      </c>
    </row>
    <row r="47" spans="1:57" s="23" customFormat="1" ht="12.75" customHeight="1">
      <c r="A47" s="370"/>
    </row>
    <row r="48" spans="1:57" s="23" customFormat="1" ht="12.75" customHeight="1">
      <c r="A48" s="370"/>
    </row>
    <row r="49" spans="1:1" s="23" customFormat="1" ht="57.4" customHeight="1">
      <c r="A49" s="370"/>
    </row>
    <row r="50" spans="1:1">
      <c r="A50" s="79" t="s">
        <v>127</v>
      </c>
    </row>
    <row r="51" spans="1:1" ht="24.75">
      <c r="A51" s="80" t="s">
        <v>453</v>
      </c>
    </row>
    <row r="53" spans="1:1">
      <c r="A53" s="81" t="s">
        <v>50</v>
      </c>
    </row>
    <row r="54" spans="1:1" ht="108">
      <c r="A54" s="82" t="s">
        <v>144</v>
      </c>
    </row>
    <row r="55" spans="1:1">
      <c r="A55" s="83" t="s">
        <v>145</v>
      </c>
    </row>
    <row r="56" spans="1:1" ht="24.75">
      <c r="A56" s="84" t="s">
        <v>454</v>
      </c>
    </row>
  </sheetData>
  <mergeCells count="1">
    <mergeCell ref="A46:A49"/>
  </mergeCells>
  <pageMargins left="0.7" right="0.7" top="0.75" bottom="0.75" header="0.3" footer="0.3"/>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E56"/>
  <sheetViews>
    <sheetView workbookViewId="0"/>
  </sheetViews>
  <sheetFormatPr defaultColWidth="9.140625" defaultRowHeight="15"/>
  <cols>
    <col min="1" max="1" width="61.5703125" style="1" customWidth="1"/>
    <col min="2" max="17" width="9.140625" style="5"/>
    <col min="18" max="20" width="9.140625" style="5" customWidth="1"/>
    <col min="21" max="21" width="9.140625" style="5"/>
    <col min="22" max="24" width="9.140625" style="5" customWidth="1"/>
    <col min="25" max="25" width="9.140625" style="5" hidden="1" customWidth="1"/>
    <col min="26" max="27" width="9.140625" style="5"/>
    <col min="28" max="28" width="9.140625" style="5" customWidth="1"/>
    <col min="29" max="30" width="9.140625" style="5"/>
    <col min="31" max="31" width="9.140625" style="5" hidden="1" customWidth="1"/>
    <col min="32" max="16384" width="9.140625" style="5"/>
  </cols>
  <sheetData>
    <row r="1" spans="1:57" s="1" customFormat="1" ht="12.75">
      <c r="A1" s="6" t="s">
        <v>123</v>
      </c>
    </row>
    <row r="2" spans="1:57" s="1" customFormat="1" ht="12.75">
      <c r="A2" s="8" t="s">
        <v>307</v>
      </c>
    </row>
    <row r="3" spans="1:57" s="2" customFormat="1">
      <c r="A3" s="10" t="s">
        <v>2</v>
      </c>
      <c r="B3" s="74" t="e">
        <f>ВВ!#REF!</f>
        <v>#REF!</v>
      </c>
      <c r="C3" s="74" t="e">
        <f>ВВ!#REF!</f>
        <v>#REF!</v>
      </c>
      <c r="D3" s="75" t="e">
        <f>ВВ!#REF!</f>
        <v>#REF!</v>
      </c>
      <c r="E3" s="75" t="e">
        <f>ВВ!#REF!</f>
        <v>#REF!</v>
      </c>
      <c r="F3" s="75" t="e">
        <f>ВВ!#REF!</f>
        <v>#REF!</v>
      </c>
      <c r="G3" s="74" t="e">
        <f>ВВ!#REF!</f>
        <v>#REF!</v>
      </c>
      <c r="H3" s="74" t="e">
        <f>ВВ!#REF!</f>
        <v>#REF!</v>
      </c>
      <c r="I3" s="74" t="e">
        <f>ВВ!#REF!</f>
        <v>#REF!</v>
      </c>
      <c r="J3" s="74" t="e">
        <f>ВВ!#REF!</f>
        <v>#REF!</v>
      </c>
      <c r="K3" s="75" t="e">
        <f>ВВ!#REF!</f>
        <v>#REF!</v>
      </c>
      <c r="L3" s="75" t="e">
        <f>ВВ!#REF!</f>
        <v>#REF!</v>
      </c>
      <c r="M3" s="74" t="e">
        <f>ВВ!#REF!</f>
        <v>#REF!</v>
      </c>
      <c r="N3" s="74" t="e">
        <f>ВВ!#REF!</f>
        <v>#REF!</v>
      </c>
      <c r="O3" s="74" t="e">
        <f>ВВ!#REF!</f>
        <v>#REF!</v>
      </c>
      <c r="P3" s="74" t="e">
        <f>ВВ!#REF!</f>
        <v>#REF!</v>
      </c>
      <c r="Q3" s="74" t="e">
        <f>ВВ!#REF!</f>
        <v>#REF!</v>
      </c>
      <c r="R3" s="74" t="e">
        <f>ВВ!#REF!</f>
        <v>#REF!</v>
      </c>
      <c r="S3" s="74" t="e">
        <f>ВВ!#REF!</f>
        <v>#REF!</v>
      </c>
      <c r="T3" s="74" t="e">
        <f>ВВ!#REF!</f>
        <v>#REF!</v>
      </c>
      <c r="U3" s="74" t="e">
        <f>ВВ!#REF!</f>
        <v>#REF!</v>
      </c>
      <c r="V3" s="74" t="e">
        <f>ВВ!#REF!</f>
        <v>#REF!</v>
      </c>
      <c r="W3" s="74" t="e">
        <f>ВВ!#REF!</f>
        <v>#REF!</v>
      </c>
      <c r="X3" s="74" t="e">
        <f>ВВ!#REF!</f>
        <v>#REF!</v>
      </c>
      <c r="Y3" s="74" t="e">
        <f>ВВ!#REF!</f>
        <v>#REF!</v>
      </c>
      <c r="Z3" s="74" t="e">
        <f>ВВ!#REF!</f>
        <v>#REF!</v>
      </c>
      <c r="AA3" s="74" t="e">
        <f>ВВ!#REF!</f>
        <v>#REF!</v>
      </c>
      <c r="AB3" s="74" t="e">
        <f>ВВ!#REF!</f>
        <v>#REF!</v>
      </c>
      <c r="AC3" s="74" t="e">
        <f>ВВ!#REF!</f>
        <v>#REF!</v>
      </c>
      <c r="AD3" s="75" t="e">
        <f>ВВ!#REF!</f>
        <v>#REF!</v>
      </c>
      <c r="AE3" s="74" t="e">
        <f>ВВ!#REF!</f>
        <v>#REF!</v>
      </c>
      <c r="AF3" s="74" t="e">
        <f>ВВ!#REF!</f>
        <v>#REF!</v>
      </c>
      <c r="AG3" s="74" t="e">
        <f>ВВ!#REF!</f>
        <v>#REF!</v>
      </c>
      <c r="AH3" s="74" t="e">
        <f>ВВ!#REF!</f>
        <v>#REF!</v>
      </c>
      <c r="AI3" s="74" t="e">
        <f>ВВ!#REF!</f>
        <v>#REF!</v>
      </c>
      <c r="AJ3" s="74" t="e">
        <f>ВВ!#REF!</f>
        <v>#REF!</v>
      </c>
      <c r="AK3" s="74" t="e">
        <f>ВВ!#REF!</f>
        <v>#REF!</v>
      </c>
      <c r="AL3" s="74" t="e">
        <f>ВВ!#REF!</f>
        <v>#REF!</v>
      </c>
      <c r="AM3" s="74" t="e">
        <f>ВВ!#REF!</f>
        <v>#REF!</v>
      </c>
      <c r="AN3" s="74" t="e">
        <f>ВВ!#REF!</f>
        <v>#REF!</v>
      </c>
      <c r="AO3" s="74" t="e">
        <f>ВВ!#REF!</f>
        <v>#REF!</v>
      </c>
      <c r="AP3" s="74" t="e">
        <f>ВВ!#REF!</f>
        <v>#REF!</v>
      </c>
      <c r="AQ3" s="74" t="e">
        <f>ВВ!#REF!</f>
        <v>#REF!</v>
      </c>
      <c r="AR3" s="74" t="e">
        <f>ВВ!#REF!</f>
        <v>#REF!</v>
      </c>
      <c r="AS3" s="75" t="e">
        <f>ВВ!#REF!</f>
        <v>#REF!</v>
      </c>
      <c r="AT3" s="75" t="e">
        <f>ВВ!#REF!</f>
        <v>#REF!</v>
      </c>
      <c r="AU3" s="75" t="e">
        <f>ВВ!#REF!</f>
        <v>#REF!</v>
      </c>
      <c r="AV3" s="74" t="e">
        <f>ВВ!#REF!</f>
        <v>#REF!</v>
      </c>
      <c r="AW3" s="74" t="e">
        <f>ВВ!#REF!</f>
        <v>#REF!</v>
      </c>
      <c r="AX3" s="74" t="e">
        <f>ВВ!#REF!</f>
        <v>#REF!</v>
      </c>
      <c r="AY3" s="74" t="e">
        <f>ВВ!#REF!</f>
        <v>#REF!</v>
      </c>
      <c r="AZ3" s="74" t="e">
        <f>ВВ!#REF!</f>
        <v>#REF!</v>
      </c>
      <c r="BA3" s="74" t="e">
        <f>ВВ!#REF!</f>
        <v>#REF!</v>
      </c>
      <c r="BB3" s="74" t="e">
        <f>ВВ!#REF!</f>
        <v>#REF!</v>
      </c>
      <c r="BC3" s="74" t="e">
        <f>ВВ!#REF!</f>
        <v>#REF!</v>
      </c>
      <c r="BD3" s="74" t="e">
        <f>ВВ!#REF!</f>
        <v>#REF!</v>
      </c>
      <c r="BE3" s="74" t="e">
        <f>ВВ!#REF!</f>
        <v>#REF!</v>
      </c>
    </row>
    <row r="4" spans="1:57" s="2" customFormat="1">
      <c r="A4" s="10"/>
      <c r="B4" s="74" t="e">
        <f>ВВ!#REF!</f>
        <v>#REF!</v>
      </c>
      <c r="C4" s="74" t="e">
        <f>ВВ!#REF!</f>
        <v>#REF!</v>
      </c>
      <c r="D4" s="75" t="e">
        <f>ВВ!#REF!</f>
        <v>#REF!</v>
      </c>
      <c r="E4" s="75" t="e">
        <f>ВВ!#REF!</f>
        <v>#REF!</v>
      </c>
      <c r="F4" s="75" t="e">
        <f>ВВ!#REF!</f>
        <v>#REF!</v>
      </c>
      <c r="G4" s="74" t="e">
        <f>ВВ!#REF!</f>
        <v>#REF!</v>
      </c>
      <c r="H4" s="74" t="e">
        <f>ВВ!#REF!</f>
        <v>#REF!</v>
      </c>
      <c r="I4" s="74" t="e">
        <f>ВВ!#REF!</f>
        <v>#REF!</v>
      </c>
      <c r="J4" s="74" t="e">
        <f>ВВ!#REF!</f>
        <v>#REF!</v>
      </c>
      <c r="K4" s="75" t="e">
        <f>ВВ!#REF!</f>
        <v>#REF!</v>
      </c>
      <c r="L4" s="75" t="e">
        <f>ВВ!#REF!</f>
        <v>#REF!</v>
      </c>
      <c r="M4" s="74" t="e">
        <f>ВВ!#REF!</f>
        <v>#REF!</v>
      </c>
      <c r="N4" s="74" t="e">
        <f>ВВ!#REF!</f>
        <v>#REF!</v>
      </c>
      <c r="O4" s="74" t="e">
        <f>ВВ!#REF!</f>
        <v>#REF!</v>
      </c>
      <c r="P4" s="74" t="e">
        <f>ВВ!#REF!</f>
        <v>#REF!</v>
      </c>
      <c r="Q4" s="74" t="e">
        <f>ВВ!#REF!</f>
        <v>#REF!</v>
      </c>
      <c r="R4" s="74" t="e">
        <f>ВВ!#REF!</f>
        <v>#REF!</v>
      </c>
      <c r="S4" s="74" t="e">
        <f>ВВ!#REF!</f>
        <v>#REF!</v>
      </c>
      <c r="T4" s="74" t="e">
        <f>ВВ!#REF!</f>
        <v>#REF!</v>
      </c>
      <c r="U4" s="74" t="e">
        <f>ВВ!#REF!</f>
        <v>#REF!</v>
      </c>
      <c r="V4" s="74" t="e">
        <f>ВВ!#REF!</f>
        <v>#REF!</v>
      </c>
      <c r="W4" s="74" t="e">
        <f>ВВ!#REF!</f>
        <v>#REF!</v>
      </c>
      <c r="X4" s="74" t="e">
        <f>ВВ!#REF!</f>
        <v>#REF!</v>
      </c>
      <c r="Y4" s="74" t="e">
        <f>ВВ!#REF!</f>
        <v>#REF!</v>
      </c>
      <c r="Z4" s="74" t="e">
        <f>ВВ!#REF!</f>
        <v>#REF!</v>
      </c>
      <c r="AA4" s="74" t="e">
        <f>ВВ!#REF!</f>
        <v>#REF!</v>
      </c>
      <c r="AB4" s="74" t="e">
        <f>ВВ!#REF!</f>
        <v>#REF!</v>
      </c>
      <c r="AC4" s="74" t="e">
        <f>ВВ!#REF!</f>
        <v>#REF!</v>
      </c>
      <c r="AD4" s="75" t="e">
        <f>ВВ!#REF!</f>
        <v>#REF!</v>
      </c>
      <c r="AE4" s="74" t="e">
        <f>ВВ!#REF!</f>
        <v>#REF!</v>
      </c>
      <c r="AF4" s="74" t="e">
        <f>ВВ!#REF!</f>
        <v>#REF!</v>
      </c>
      <c r="AG4" s="74" t="e">
        <f>ВВ!#REF!</f>
        <v>#REF!</v>
      </c>
      <c r="AH4" s="74" t="e">
        <f>ВВ!#REF!</f>
        <v>#REF!</v>
      </c>
      <c r="AI4" s="74" t="e">
        <f>ВВ!#REF!</f>
        <v>#REF!</v>
      </c>
      <c r="AJ4" s="74" t="e">
        <f>ВВ!#REF!</f>
        <v>#REF!</v>
      </c>
      <c r="AK4" s="74" t="e">
        <f>ВВ!#REF!</f>
        <v>#REF!</v>
      </c>
      <c r="AL4" s="74" t="e">
        <f>ВВ!#REF!</f>
        <v>#REF!</v>
      </c>
      <c r="AM4" s="74" t="e">
        <f>ВВ!#REF!</f>
        <v>#REF!</v>
      </c>
      <c r="AN4" s="74" t="e">
        <f>ВВ!#REF!</f>
        <v>#REF!</v>
      </c>
      <c r="AO4" s="74" t="e">
        <f>ВВ!#REF!</f>
        <v>#REF!</v>
      </c>
      <c r="AP4" s="74" t="e">
        <f>ВВ!#REF!</f>
        <v>#REF!</v>
      </c>
      <c r="AQ4" s="74" t="e">
        <f>ВВ!#REF!</f>
        <v>#REF!</v>
      </c>
      <c r="AR4" s="74" t="e">
        <f>ВВ!#REF!</f>
        <v>#REF!</v>
      </c>
      <c r="AS4" s="75" t="e">
        <f>ВВ!#REF!</f>
        <v>#REF!</v>
      </c>
      <c r="AT4" s="75" t="e">
        <f>ВВ!#REF!</f>
        <v>#REF!</v>
      </c>
      <c r="AU4" s="75" t="e">
        <f>ВВ!#REF!</f>
        <v>#REF!</v>
      </c>
      <c r="AV4" s="74" t="e">
        <f>ВВ!#REF!</f>
        <v>#REF!</v>
      </c>
      <c r="AW4" s="74" t="e">
        <f>ВВ!#REF!</f>
        <v>#REF!</v>
      </c>
      <c r="AX4" s="74" t="e">
        <f>ВВ!#REF!</f>
        <v>#REF!</v>
      </c>
      <c r="AY4" s="74" t="e">
        <f>ВВ!#REF!</f>
        <v>#REF!</v>
      </c>
      <c r="AZ4" s="74" t="e">
        <f>ВВ!#REF!</f>
        <v>#REF!</v>
      </c>
      <c r="BA4" s="74" t="e">
        <f>ВВ!#REF!</f>
        <v>#REF!</v>
      </c>
      <c r="BB4" s="74" t="e">
        <f>ВВ!#REF!</f>
        <v>#REF!</v>
      </c>
      <c r="BC4" s="74" t="e">
        <f>ВВ!#REF!</f>
        <v>#REF!</v>
      </c>
      <c r="BD4" s="74" t="e">
        <f>ВВ!#REF!</f>
        <v>#REF!</v>
      </c>
      <c r="BE4" s="74" t="e">
        <f>ВВ!#REF!</f>
        <v>#REF!</v>
      </c>
    </row>
    <row r="5" spans="1:57"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s="4" customFormat="1" ht="12" customHeight="1">
      <c r="A6" s="14">
        <v>1</v>
      </c>
      <c r="B6" s="12" t="e">
        <f>ВВ!#REF!*0.85</f>
        <v>#REF!</v>
      </c>
      <c r="C6" s="12" t="e">
        <f>ВВ!#REF!*0.85</f>
        <v>#REF!</v>
      </c>
      <c r="D6" s="12" t="e">
        <f>ВВ!#REF!*0.85</f>
        <v>#REF!</v>
      </c>
      <c r="E6" s="12" t="e">
        <f>ВВ!#REF!*0.85</f>
        <v>#REF!</v>
      </c>
      <c r="F6" s="12" t="e">
        <f>ВВ!#REF!*0.85</f>
        <v>#REF!</v>
      </c>
      <c r="G6" s="12" t="e">
        <f>ВВ!#REF!*0.85</f>
        <v>#REF!</v>
      </c>
      <c r="H6" s="12" t="e">
        <f>ВВ!#REF!*0.85</f>
        <v>#REF!</v>
      </c>
      <c r="I6" s="12" t="e">
        <f>ВВ!#REF!*0.85</f>
        <v>#REF!</v>
      </c>
      <c r="J6" s="12" t="e">
        <f>ВВ!#REF!*0.85</f>
        <v>#REF!</v>
      </c>
      <c r="K6" s="12" t="e">
        <f>ВВ!#REF!*0.85</f>
        <v>#REF!</v>
      </c>
      <c r="L6" s="12" t="e">
        <f>ВВ!#REF!*0.85</f>
        <v>#REF!</v>
      </c>
      <c r="M6" s="12" t="e">
        <f>ВВ!#REF!*0.85</f>
        <v>#REF!</v>
      </c>
      <c r="N6" s="12" t="e">
        <f>ВВ!#REF!*0.85</f>
        <v>#REF!</v>
      </c>
      <c r="O6" s="12" t="e">
        <f>ВВ!#REF!*0.85</f>
        <v>#REF!</v>
      </c>
      <c r="P6" s="12" t="e">
        <f>ВВ!#REF!*0.85</f>
        <v>#REF!</v>
      </c>
      <c r="Q6" s="12" t="e">
        <f>ВВ!#REF!*0.85</f>
        <v>#REF!</v>
      </c>
      <c r="R6" s="12" t="e">
        <f>ВВ!#REF!*0.85</f>
        <v>#REF!</v>
      </c>
      <c r="S6" s="12" t="e">
        <f>ВВ!#REF!*0.85</f>
        <v>#REF!</v>
      </c>
      <c r="T6" s="12" t="e">
        <f>ВВ!#REF!*0.85</f>
        <v>#REF!</v>
      </c>
      <c r="U6" s="12" t="e">
        <f>ВВ!#REF!*0.85</f>
        <v>#REF!</v>
      </c>
      <c r="V6" s="12" t="e">
        <f>ВВ!#REF!*0.85</f>
        <v>#REF!</v>
      </c>
      <c r="W6" s="12" t="e">
        <f>ВВ!#REF!*0.85</f>
        <v>#REF!</v>
      </c>
      <c r="X6" s="12" t="e">
        <f>ВВ!#REF!*0.85</f>
        <v>#REF!</v>
      </c>
      <c r="Y6" s="12" t="e">
        <f>ВВ!#REF!*0.85</f>
        <v>#REF!</v>
      </c>
      <c r="Z6" s="12" t="e">
        <f>ВВ!#REF!*0.85</f>
        <v>#REF!</v>
      </c>
      <c r="AA6" s="12" t="e">
        <f>ВВ!#REF!*0.85</f>
        <v>#REF!</v>
      </c>
      <c r="AB6" s="12" t="e">
        <f>ВВ!#REF!*0.85</f>
        <v>#REF!</v>
      </c>
      <c r="AC6" s="12" t="e">
        <f>ВВ!#REF!*0.85</f>
        <v>#REF!</v>
      </c>
      <c r="AD6" s="12" t="e">
        <f>ВВ!#REF!*0.85</f>
        <v>#REF!</v>
      </c>
      <c r="AE6" s="12" t="e">
        <f>ВВ!#REF!*0.85</f>
        <v>#REF!</v>
      </c>
      <c r="AF6" s="12" t="e">
        <f>ВВ!#REF!*0.85</f>
        <v>#REF!</v>
      </c>
      <c r="AG6" s="12" t="e">
        <f>ВВ!#REF!*0.85</f>
        <v>#REF!</v>
      </c>
      <c r="AH6" s="12" t="e">
        <f>ВВ!#REF!*0.85</f>
        <v>#REF!</v>
      </c>
      <c r="AI6" s="12" t="e">
        <f>ВВ!#REF!*0.85</f>
        <v>#REF!</v>
      </c>
      <c r="AJ6" s="12" t="e">
        <f>ВВ!#REF!*0.85</f>
        <v>#REF!</v>
      </c>
      <c r="AK6" s="12" t="e">
        <f>ВВ!#REF!*0.85</f>
        <v>#REF!</v>
      </c>
      <c r="AL6" s="12" t="e">
        <f>ВВ!#REF!*0.85</f>
        <v>#REF!</v>
      </c>
      <c r="AM6" s="12" t="e">
        <f>ВВ!#REF!*0.85</f>
        <v>#REF!</v>
      </c>
      <c r="AN6" s="12" t="e">
        <f>ВВ!#REF!*0.85</f>
        <v>#REF!</v>
      </c>
      <c r="AO6" s="12" t="e">
        <f>ВВ!#REF!*0.85</f>
        <v>#REF!</v>
      </c>
      <c r="AP6" s="12" t="e">
        <f>ВВ!#REF!*0.85</f>
        <v>#REF!</v>
      </c>
      <c r="AQ6" s="12" t="e">
        <f>ВВ!#REF!*0.85</f>
        <v>#REF!</v>
      </c>
      <c r="AR6" s="12" t="e">
        <f>ВВ!#REF!*0.85</f>
        <v>#REF!</v>
      </c>
      <c r="AS6" s="12" t="e">
        <f>ВВ!#REF!*0.85</f>
        <v>#REF!</v>
      </c>
      <c r="AT6" s="12" t="e">
        <f>ВВ!#REF!*0.85</f>
        <v>#REF!</v>
      </c>
      <c r="AU6" s="12" t="e">
        <f>ВВ!#REF!*0.85</f>
        <v>#REF!</v>
      </c>
      <c r="AV6" s="12" t="e">
        <f>ВВ!#REF!*0.85</f>
        <v>#REF!</v>
      </c>
      <c r="AW6" s="12" t="e">
        <f>ВВ!#REF!*0.85</f>
        <v>#REF!</v>
      </c>
      <c r="AX6" s="12" t="e">
        <f>ВВ!#REF!*0.85</f>
        <v>#REF!</v>
      </c>
      <c r="AY6" s="12" t="e">
        <f>ВВ!#REF!*0.85</f>
        <v>#REF!</v>
      </c>
      <c r="AZ6" s="12" t="e">
        <f>ВВ!#REF!*0.85</f>
        <v>#REF!</v>
      </c>
      <c r="BA6" s="12" t="e">
        <f>ВВ!#REF!*0.85</f>
        <v>#REF!</v>
      </c>
      <c r="BB6" s="12" t="e">
        <f>ВВ!#REF!*0.85</f>
        <v>#REF!</v>
      </c>
      <c r="BC6" s="12" t="e">
        <f>ВВ!#REF!*0.85</f>
        <v>#REF!</v>
      </c>
      <c r="BD6" s="12" t="e">
        <f>ВВ!#REF!*0.85</f>
        <v>#REF!</v>
      </c>
      <c r="BE6" s="12" t="e">
        <f>ВВ!#REF!*0.85</f>
        <v>#REF!</v>
      </c>
    </row>
    <row r="7" spans="1:57" s="4" customFormat="1" ht="12" customHeight="1">
      <c r="A7" s="14">
        <v>2</v>
      </c>
      <c r="B7" s="12" t="e">
        <f>ВВ!#REF!*0.85</f>
        <v>#REF!</v>
      </c>
      <c r="C7" s="12" t="e">
        <f>ВВ!#REF!*0.85</f>
        <v>#REF!</v>
      </c>
      <c r="D7" s="12" t="e">
        <f>ВВ!#REF!*0.85</f>
        <v>#REF!</v>
      </c>
      <c r="E7" s="12" t="e">
        <f>ВВ!#REF!*0.85</f>
        <v>#REF!</v>
      </c>
      <c r="F7" s="12" t="e">
        <f>ВВ!#REF!*0.85</f>
        <v>#REF!</v>
      </c>
      <c r="G7" s="12" t="e">
        <f>ВВ!#REF!*0.85</f>
        <v>#REF!</v>
      </c>
      <c r="H7" s="12" t="e">
        <f>ВВ!#REF!*0.85</f>
        <v>#REF!</v>
      </c>
      <c r="I7" s="12" t="e">
        <f>ВВ!#REF!*0.85</f>
        <v>#REF!</v>
      </c>
      <c r="J7" s="12" t="e">
        <f>ВВ!#REF!*0.85</f>
        <v>#REF!</v>
      </c>
      <c r="K7" s="12" t="e">
        <f>ВВ!#REF!*0.85</f>
        <v>#REF!</v>
      </c>
      <c r="L7" s="12" t="e">
        <f>ВВ!#REF!*0.85</f>
        <v>#REF!</v>
      </c>
      <c r="M7" s="12" t="e">
        <f>ВВ!#REF!*0.85</f>
        <v>#REF!</v>
      </c>
      <c r="N7" s="12" t="e">
        <f>ВВ!#REF!*0.85</f>
        <v>#REF!</v>
      </c>
      <c r="O7" s="12" t="e">
        <f>ВВ!#REF!*0.85</f>
        <v>#REF!</v>
      </c>
      <c r="P7" s="12" t="e">
        <f>ВВ!#REF!*0.85</f>
        <v>#REF!</v>
      </c>
      <c r="Q7" s="12" t="e">
        <f>ВВ!#REF!*0.85</f>
        <v>#REF!</v>
      </c>
      <c r="R7" s="12" t="e">
        <f>ВВ!#REF!*0.85</f>
        <v>#REF!</v>
      </c>
      <c r="S7" s="12" t="e">
        <f>ВВ!#REF!*0.85</f>
        <v>#REF!</v>
      </c>
      <c r="T7" s="12" t="e">
        <f>ВВ!#REF!*0.85</f>
        <v>#REF!</v>
      </c>
      <c r="U7" s="12" t="e">
        <f>ВВ!#REF!*0.85</f>
        <v>#REF!</v>
      </c>
      <c r="V7" s="12" t="e">
        <f>ВВ!#REF!*0.85</f>
        <v>#REF!</v>
      </c>
      <c r="W7" s="12" t="e">
        <f>ВВ!#REF!*0.85</f>
        <v>#REF!</v>
      </c>
      <c r="X7" s="12" t="e">
        <f>ВВ!#REF!*0.85</f>
        <v>#REF!</v>
      </c>
      <c r="Y7" s="12" t="e">
        <f>ВВ!#REF!*0.85</f>
        <v>#REF!</v>
      </c>
      <c r="Z7" s="12" t="e">
        <f>ВВ!#REF!*0.85</f>
        <v>#REF!</v>
      </c>
      <c r="AA7" s="12" t="e">
        <f>ВВ!#REF!*0.85</f>
        <v>#REF!</v>
      </c>
      <c r="AB7" s="12" t="e">
        <f>ВВ!#REF!*0.85</f>
        <v>#REF!</v>
      </c>
      <c r="AC7" s="12" t="e">
        <f>ВВ!#REF!*0.85</f>
        <v>#REF!</v>
      </c>
      <c r="AD7" s="12" t="e">
        <f>ВВ!#REF!*0.85</f>
        <v>#REF!</v>
      </c>
      <c r="AE7" s="12" t="e">
        <f>ВВ!#REF!*0.85</f>
        <v>#REF!</v>
      </c>
      <c r="AF7" s="12" t="e">
        <f>ВВ!#REF!*0.85</f>
        <v>#REF!</v>
      </c>
      <c r="AG7" s="12" t="e">
        <f>ВВ!#REF!*0.85</f>
        <v>#REF!</v>
      </c>
      <c r="AH7" s="12" t="e">
        <f>ВВ!#REF!*0.85</f>
        <v>#REF!</v>
      </c>
      <c r="AI7" s="12" t="e">
        <f>ВВ!#REF!*0.85</f>
        <v>#REF!</v>
      </c>
      <c r="AJ7" s="12" t="e">
        <f>ВВ!#REF!*0.85</f>
        <v>#REF!</v>
      </c>
      <c r="AK7" s="12" t="e">
        <f>ВВ!#REF!*0.85</f>
        <v>#REF!</v>
      </c>
      <c r="AL7" s="12" t="e">
        <f>ВВ!#REF!*0.85</f>
        <v>#REF!</v>
      </c>
      <c r="AM7" s="12" t="e">
        <f>ВВ!#REF!*0.85</f>
        <v>#REF!</v>
      </c>
      <c r="AN7" s="12" t="e">
        <f>ВВ!#REF!*0.85</f>
        <v>#REF!</v>
      </c>
      <c r="AO7" s="12" t="e">
        <f>ВВ!#REF!*0.85</f>
        <v>#REF!</v>
      </c>
      <c r="AP7" s="12" t="e">
        <f>ВВ!#REF!*0.85</f>
        <v>#REF!</v>
      </c>
      <c r="AQ7" s="12" t="e">
        <f>ВВ!#REF!*0.85</f>
        <v>#REF!</v>
      </c>
      <c r="AR7" s="12" t="e">
        <f>ВВ!#REF!*0.85</f>
        <v>#REF!</v>
      </c>
      <c r="AS7" s="12" t="e">
        <f>ВВ!#REF!*0.85</f>
        <v>#REF!</v>
      </c>
      <c r="AT7" s="12" t="e">
        <f>ВВ!#REF!*0.85</f>
        <v>#REF!</v>
      </c>
      <c r="AU7" s="12" t="e">
        <f>ВВ!#REF!*0.85</f>
        <v>#REF!</v>
      </c>
      <c r="AV7" s="12" t="e">
        <f>ВВ!#REF!*0.85</f>
        <v>#REF!</v>
      </c>
      <c r="AW7" s="12" t="e">
        <f>ВВ!#REF!*0.85</f>
        <v>#REF!</v>
      </c>
      <c r="AX7" s="12" t="e">
        <f>ВВ!#REF!*0.85</f>
        <v>#REF!</v>
      </c>
      <c r="AY7" s="12" t="e">
        <f>ВВ!#REF!*0.85</f>
        <v>#REF!</v>
      </c>
      <c r="AZ7" s="12" t="e">
        <f>ВВ!#REF!*0.85</f>
        <v>#REF!</v>
      </c>
      <c r="BA7" s="12" t="e">
        <f>ВВ!#REF!*0.85</f>
        <v>#REF!</v>
      </c>
      <c r="BB7" s="12" t="e">
        <f>ВВ!#REF!*0.85</f>
        <v>#REF!</v>
      </c>
      <c r="BC7" s="12" t="e">
        <f>ВВ!#REF!*0.85</f>
        <v>#REF!</v>
      </c>
      <c r="BD7" s="12" t="e">
        <f>ВВ!#REF!*0.85</f>
        <v>#REF!</v>
      </c>
      <c r="BE7" s="12" t="e">
        <f>ВВ!#REF!*0.85</f>
        <v>#REF!</v>
      </c>
    </row>
    <row r="8" spans="1:57"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4" customFormat="1" ht="12" customHeight="1">
      <c r="A9" s="14">
        <v>1</v>
      </c>
      <c r="B9" s="12" t="e">
        <f>ВВ!#REF!*0.85</f>
        <v>#REF!</v>
      </c>
      <c r="C9" s="12" t="e">
        <f>ВВ!#REF!*0.85</f>
        <v>#REF!</v>
      </c>
      <c r="D9" s="12" t="e">
        <f>ВВ!#REF!*0.85</f>
        <v>#REF!</v>
      </c>
      <c r="E9" s="12" t="e">
        <f>ВВ!#REF!*0.85</f>
        <v>#REF!</v>
      </c>
      <c r="F9" s="12" t="e">
        <f>ВВ!#REF!*0.85</f>
        <v>#REF!</v>
      </c>
      <c r="G9" s="12" t="e">
        <f>ВВ!#REF!*0.85</f>
        <v>#REF!</v>
      </c>
      <c r="H9" s="12" t="e">
        <f>ВВ!#REF!*0.85</f>
        <v>#REF!</v>
      </c>
      <c r="I9" s="12" t="e">
        <f>ВВ!#REF!*0.85</f>
        <v>#REF!</v>
      </c>
      <c r="J9" s="12" t="e">
        <f>ВВ!#REF!*0.85</f>
        <v>#REF!</v>
      </c>
      <c r="K9" s="12" t="e">
        <f>ВВ!#REF!*0.85</f>
        <v>#REF!</v>
      </c>
      <c r="L9" s="12" t="e">
        <f>ВВ!#REF!*0.85</f>
        <v>#REF!</v>
      </c>
      <c r="M9" s="12" t="e">
        <f>ВВ!#REF!*0.85</f>
        <v>#REF!</v>
      </c>
      <c r="N9" s="12" t="e">
        <f>ВВ!#REF!*0.85</f>
        <v>#REF!</v>
      </c>
      <c r="O9" s="12" t="e">
        <f>ВВ!#REF!*0.85</f>
        <v>#REF!</v>
      </c>
      <c r="P9" s="12" t="e">
        <f>ВВ!#REF!*0.85</f>
        <v>#REF!</v>
      </c>
      <c r="Q9" s="12" t="e">
        <f>ВВ!#REF!*0.85</f>
        <v>#REF!</v>
      </c>
      <c r="R9" s="12" t="e">
        <f>ВВ!#REF!*0.85</f>
        <v>#REF!</v>
      </c>
      <c r="S9" s="12" t="e">
        <f>ВВ!#REF!*0.85</f>
        <v>#REF!</v>
      </c>
      <c r="T9" s="12" t="e">
        <f>ВВ!#REF!*0.85</f>
        <v>#REF!</v>
      </c>
      <c r="U9" s="12" t="e">
        <f>ВВ!#REF!*0.85</f>
        <v>#REF!</v>
      </c>
      <c r="V9" s="12" t="e">
        <f>ВВ!#REF!*0.85</f>
        <v>#REF!</v>
      </c>
      <c r="W9" s="12" t="e">
        <f>ВВ!#REF!*0.85</f>
        <v>#REF!</v>
      </c>
      <c r="X9" s="12" t="e">
        <f>ВВ!#REF!*0.85</f>
        <v>#REF!</v>
      </c>
      <c r="Y9" s="12" t="e">
        <f>ВВ!#REF!*0.85</f>
        <v>#REF!</v>
      </c>
      <c r="Z9" s="12" t="e">
        <f>ВВ!#REF!*0.85</f>
        <v>#REF!</v>
      </c>
      <c r="AA9" s="12" t="e">
        <f>ВВ!#REF!*0.85</f>
        <v>#REF!</v>
      </c>
      <c r="AB9" s="12" t="e">
        <f>ВВ!#REF!*0.85</f>
        <v>#REF!</v>
      </c>
      <c r="AC9" s="12" t="e">
        <f>ВВ!#REF!*0.85</f>
        <v>#REF!</v>
      </c>
      <c r="AD9" s="12" t="e">
        <f>ВВ!#REF!*0.85</f>
        <v>#REF!</v>
      </c>
      <c r="AE9" s="12" t="e">
        <f>ВВ!#REF!*0.85</f>
        <v>#REF!</v>
      </c>
      <c r="AF9" s="12" t="e">
        <f>ВВ!#REF!*0.85</f>
        <v>#REF!</v>
      </c>
      <c r="AG9" s="12" t="e">
        <f>ВВ!#REF!*0.85</f>
        <v>#REF!</v>
      </c>
      <c r="AH9" s="12" t="e">
        <f>ВВ!#REF!*0.85</f>
        <v>#REF!</v>
      </c>
      <c r="AI9" s="12" t="e">
        <f>ВВ!#REF!*0.85</f>
        <v>#REF!</v>
      </c>
      <c r="AJ9" s="12" t="e">
        <f>ВВ!#REF!*0.85</f>
        <v>#REF!</v>
      </c>
      <c r="AK9" s="12" t="e">
        <f>ВВ!#REF!*0.85</f>
        <v>#REF!</v>
      </c>
      <c r="AL9" s="12" t="e">
        <f>ВВ!#REF!*0.85</f>
        <v>#REF!</v>
      </c>
      <c r="AM9" s="12" t="e">
        <f>ВВ!#REF!*0.85</f>
        <v>#REF!</v>
      </c>
      <c r="AN9" s="12" t="e">
        <f>ВВ!#REF!*0.85</f>
        <v>#REF!</v>
      </c>
      <c r="AO9" s="12" t="e">
        <f>ВВ!#REF!*0.85</f>
        <v>#REF!</v>
      </c>
      <c r="AP9" s="12" t="e">
        <f>ВВ!#REF!*0.85</f>
        <v>#REF!</v>
      </c>
      <c r="AQ9" s="12" t="e">
        <f>ВВ!#REF!*0.85</f>
        <v>#REF!</v>
      </c>
      <c r="AR9" s="12" t="e">
        <f>ВВ!#REF!*0.85</f>
        <v>#REF!</v>
      </c>
      <c r="AS9" s="12" t="e">
        <f>ВВ!#REF!*0.85</f>
        <v>#REF!</v>
      </c>
      <c r="AT9" s="12" t="e">
        <f>ВВ!#REF!*0.85</f>
        <v>#REF!</v>
      </c>
      <c r="AU9" s="12" t="e">
        <f>ВВ!#REF!*0.85</f>
        <v>#REF!</v>
      </c>
      <c r="AV9" s="12" t="e">
        <f>ВВ!#REF!*0.85</f>
        <v>#REF!</v>
      </c>
      <c r="AW9" s="12" t="e">
        <f>ВВ!#REF!*0.85</f>
        <v>#REF!</v>
      </c>
      <c r="AX9" s="12" t="e">
        <f>ВВ!#REF!*0.85</f>
        <v>#REF!</v>
      </c>
      <c r="AY9" s="12" t="e">
        <f>ВВ!#REF!*0.85</f>
        <v>#REF!</v>
      </c>
      <c r="AZ9" s="12" t="e">
        <f>ВВ!#REF!*0.85</f>
        <v>#REF!</v>
      </c>
      <c r="BA9" s="12" t="e">
        <f>ВВ!#REF!*0.85</f>
        <v>#REF!</v>
      </c>
      <c r="BB9" s="12" t="e">
        <f>ВВ!#REF!*0.85</f>
        <v>#REF!</v>
      </c>
      <c r="BC9" s="12" t="e">
        <f>ВВ!#REF!*0.85</f>
        <v>#REF!</v>
      </c>
      <c r="BD9" s="12" t="e">
        <f>ВВ!#REF!*0.85</f>
        <v>#REF!</v>
      </c>
      <c r="BE9" s="12" t="e">
        <f>ВВ!#REF!*0.85</f>
        <v>#REF!</v>
      </c>
    </row>
    <row r="10" spans="1:57" s="4" customFormat="1" ht="12" customHeight="1">
      <c r="A10" s="14">
        <v>2</v>
      </c>
      <c r="B10" s="12" t="e">
        <f>ВВ!#REF!*0.85</f>
        <v>#REF!</v>
      </c>
      <c r="C10" s="12" t="e">
        <f>ВВ!#REF!*0.85</f>
        <v>#REF!</v>
      </c>
      <c r="D10" s="12" t="e">
        <f>ВВ!#REF!*0.85</f>
        <v>#REF!</v>
      </c>
      <c r="E10" s="12" t="e">
        <f>ВВ!#REF!*0.85</f>
        <v>#REF!</v>
      </c>
      <c r="F10" s="12" t="e">
        <f>ВВ!#REF!*0.85</f>
        <v>#REF!</v>
      </c>
      <c r="G10" s="12" t="e">
        <f>ВВ!#REF!*0.85</f>
        <v>#REF!</v>
      </c>
      <c r="H10" s="12" t="e">
        <f>ВВ!#REF!*0.85</f>
        <v>#REF!</v>
      </c>
      <c r="I10" s="12" t="e">
        <f>ВВ!#REF!*0.85</f>
        <v>#REF!</v>
      </c>
      <c r="J10" s="12" t="e">
        <f>ВВ!#REF!*0.85</f>
        <v>#REF!</v>
      </c>
      <c r="K10" s="12" t="e">
        <f>ВВ!#REF!*0.85</f>
        <v>#REF!</v>
      </c>
      <c r="L10" s="12" t="e">
        <f>ВВ!#REF!*0.85</f>
        <v>#REF!</v>
      </c>
      <c r="M10" s="12" t="e">
        <f>ВВ!#REF!*0.85</f>
        <v>#REF!</v>
      </c>
      <c r="N10" s="12" t="e">
        <f>ВВ!#REF!*0.85</f>
        <v>#REF!</v>
      </c>
      <c r="O10" s="12" t="e">
        <f>ВВ!#REF!*0.85</f>
        <v>#REF!</v>
      </c>
      <c r="P10" s="12" t="e">
        <f>ВВ!#REF!*0.85</f>
        <v>#REF!</v>
      </c>
      <c r="Q10" s="12" t="e">
        <f>ВВ!#REF!*0.85</f>
        <v>#REF!</v>
      </c>
      <c r="R10" s="12" t="e">
        <f>ВВ!#REF!*0.85</f>
        <v>#REF!</v>
      </c>
      <c r="S10" s="12" t="e">
        <f>ВВ!#REF!*0.85</f>
        <v>#REF!</v>
      </c>
      <c r="T10" s="12" t="e">
        <f>ВВ!#REF!*0.85</f>
        <v>#REF!</v>
      </c>
      <c r="U10" s="12" t="e">
        <f>ВВ!#REF!*0.85</f>
        <v>#REF!</v>
      </c>
      <c r="V10" s="12" t="e">
        <f>ВВ!#REF!*0.85</f>
        <v>#REF!</v>
      </c>
      <c r="W10" s="12" t="e">
        <f>ВВ!#REF!*0.85</f>
        <v>#REF!</v>
      </c>
      <c r="X10" s="12" t="e">
        <f>ВВ!#REF!*0.85</f>
        <v>#REF!</v>
      </c>
      <c r="Y10" s="12" t="e">
        <f>ВВ!#REF!*0.85</f>
        <v>#REF!</v>
      </c>
      <c r="Z10" s="12" t="e">
        <f>ВВ!#REF!*0.85</f>
        <v>#REF!</v>
      </c>
      <c r="AA10" s="12" t="e">
        <f>ВВ!#REF!*0.85</f>
        <v>#REF!</v>
      </c>
      <c r="AB10" s="12" t="e">
        <f>ВВ!#REF!*0.85</f>
        <v>#REF!</v>
      </c>
      <c r="AC10" s="12" t="e">
        <f>ВВ!#REF!*0.85</f>
        <v>#REF!</v>
      </c>
      <c r="AD10" s="12" t="e">
        <f>ВВ!#REF!*0.85</f>
        <v>#REF!</v>
      </c>
      <c r="AE10" s="12" t="e">
        <f>ВВ!#REF!*0.85</f>
        <v>#REF!</v>
      </c>
      <c r="AF10" s="12" t="e">
        <f>ВВ!#REF!*0.85</f>
        <v>#REF!</v>
      </c>
      <c r="AG10" s="12" t="e">
        <f>ВВ!#REF!*0.85</f>
        <v>#REF!</v>
      </c>
      <c r="AH10" s="12" t="e">
        <f>ВВ!#REF!*0.85</f>
        <v>#REF!</v>
      </c>
      <c r="AI10" s="12" t="e">
        <f>ВВ!#REF!*0.85</f>
        <v>#REF!</v>
      </c>
      <c r="AJ10" s="12" t="e">
        <f>ВВ!#REF!*0.85</f>
        <v>#REF!</v>
      </c>
      <c r="AK10" s="12" t="e">
        <f>ВВ!#REF!*0.85</f>
        <v>#REF!</v>
      </c>
      <c r="AL10" s="12" t="e">
        <f>ВВ!#REF!*0.85</f>
        <v>#REF!</v>
      </c>
      <c r="AM10" s="12" t="e">
        <f>ВВ!#REF!*0.85</f>
        <v>#REF!</v>
      </c>
      <c r="AN10" s="12" t="e">
        <f>ВВ!#REF!*0.85</f>
        <v>#REF!</v>
      </c>
      <c r="AO10" s="12" t="e">
        <f>ВВ!#REF!*0.85</f>
        <v>#REF!</v>
      </c>
      <c r="AP10" s="12" t="e">
        <f>ВВ!#REF!*0.85</f>
        <v>#REF!</v>
      </c>
      <c r="AQ10" s="12" t="e">
        <f>ВВ!#REF!*0.85</f>
        <v>#REF!</v>
      </c>
      <c r="AR10" s="12" t="e">
        <f>ВВ!#REF!*0.85</f>
        <v>#REF!</v>
      </c>
      <c r="AS10" s="12" t="e">
        <f>ВВ!#REF!*0.85</f>
        <v>#REF!</v>
      </c>
      <c r="AT10" s="12" t="e">
        <f>ВВ!#REF!*0.85</f>
        <v>#REF!</v>
      </c>
      <c r="AU10" s="12" t="e">
        <f>ВВ!#REF!*0.85</f>
        <v>#REF!</v>
      </c>
      <c r="AV10" s="12" t="e">
        <f>ВВ!#REF!*0.85</f>
        <v>#REF!</v>
      </c>
      <c r="AW10" s="12" t="e">
        <f>ВВ!#REF!*0.85</f>
        <v>#REF!</v>
      </c>
      <c r="AX10" s="12" t="e">
        <f>ВВ!#REF!*0.85</f>
        <v>#REF!</v>
      </c>
      <c r="AY10" s="12" t="e">
        <f>ВВ!#REF!*0.85</f>
        <v>#REF!</v>
      </c>
      <c r="AZ10" s="12" t="e">
        <f>ВВ!#REF!*0.85</f>
        <v>#REF!</v>
      </c>
      <c r="BA10" s="12" t="e">
        <f>ВВ!#REF!*0.85</f>
        <v>#REF!</v>
      </c>
      <c r="BB10" s="12" t="e">
        <f>ВВ!#REF!*0.85</f>
        <v>#REF!</v>
      </c>
      <c r="BC10" s="12" t="e">
        <f>ВВ!#REF!*0.85</f>
        <v>#REF!</v>
      </c>
      <c r="BD10" s="12" t="e">
        <f>ВВ!#REF!*0.85</f>
        <v>#REF!</v>
      </c>
      <c r="BE10" s="12" t="e">
        <f>ВВ!#REF!*0.85</f>
        <v>#REF!</v>
      </c>
    </row>
    <row r="11" spans="1:57" s="3" customFormat="1" ht="12" customHeight="1">
      <c r="A11" s="12" t="s">
        <v>121</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4" customFormat="1" ht="12" customHeight="1">
      <c r="A12" s="13">
        <v>1</v>
      </c>
      <c r="B12" s="12" t="e">
        <f>ВВ!#REF!*0.85</f>
        <v>#REF!</v>
      </c>
      <c r="C12" s="12" t="e">
        <f>ВВ!#REF!*0.85</f>
        <v>#REF!</v>
      </c>
      <c r="D12" s="12" t="e">
        <f>ВВ!#REF!*0.85</f>
        <v>#REF!</v>
      </c>
      <c r="E12" s="12" t="e">
        <f>ВВ!#REF!*0.85</f>
        <v>#REF!</v>
      </c>
      <c r="F12" s="12" t="e">
        <f>ВВ!#REF!*0.85</f>
        <v>#REF!</v>
      </c>
      <c r="G12" s="12" t="e">
        <f>ВВ!#REF!*0.85</f>
        <v>#REF!</v>
      </c>
      <c r="H12" s="12" t="e">
        <f>ВВ!#REF!*0.85</f>
        <v>#REF!</v>
      </c>
      <c r="I12" s="12" t="e">
        <f>ВВ!#REF!*0.85</f>
        <v>#REF!</v>
      </c>
      <c r="J12" s="12" t="e">
        <f>ВВ!#REF!*0.85</f>
        <v>#REF!</v>
      </c>
      <c r="K12" s="12" t="e">
        <f>ВВ!#REF!*0.85</f>
        <v>#REF!</v>
      </c>
      <c r="L12" s="12" t="e">
        <f>ВВ!#REF!*0.85</f>
        <v>#REF!</v>
      </c>
      <c r="M12" s="12" t="e">
        <f>ВВ!#REF!*0.85</f>
        <v>#REF!</v>
      </c>
      <c r="N12" s="12" t="e">
        <f>ВВ!#REF!*0.85</f>
        <v>#REF!</v>
      </c>
      <c r="O12" s="12" t="e">
        <f>ВВ!#REF!*0.85</f>
        <v>#REF!</v>
      </c>
      <c r="P12" s="12" t="e">
        <f>ВВ!#REF!*0.85</f>
        <v>#REF!</v>
      </c>
      <c r="Q12" s="12" t="e">
        <f>ВВ!#REF!*0.85</f>
        <v>#REF!</v>
      </c>
      <c r="R12" s="12" t="e">
        <f>ВВ!#REF!*0.85</f>
        <v>#REF!</v>
      </c>
      <c r="S12" s="12" t="e">
        <f>ВВ!#REF!*0.85</f>
        <v>#REF!</v>
      </c>
      <c r="T12" s="12" t="e">
        <f>ВВ!#REF!*0.85</f>
        <v>#REF!</v>
      </c>
      <c r="U12" s="12" t="e">
        <f>ВВ!#REF!*0.85</f>
        <v>#REF!</v>
      </c>
      <c r="V12" s="12" t="e">
        <f>ВВ!#REF!*0.85</f>
        <v>#REF!</v>
      </c>
      <c r="W12" s="12" t="e">
        <f>ВВ!#REF!*0.85</f>
        <v>#REF!</v>
      </c>
      <c r="X12" s="12" t="e">
        <f>ВВ!#REF!*0.85</f>
        <v>#REF!</v>
      </c>
      <c r="Y12" s="12" t="e">
        <f>ВВ!#REF!*0.85</f>
        <v>#REF!</v>
      </c>
      <c r="Z12" s="12" t="e">
        <f>ВВ!#REF!*0.85</f>
        <v>#REF!</v>
      </c>
      <c r="AA12" s="12" t="e">
        <f>ВВ!#REF!*0.85</f>
        <v>#REF!</v>
      </c>
      <c r="AB12" s="12" t="e">
        <f>ВВ!#REF!*0.85</f>
        <v>#REF!</v>
      </c>
      <c r="AC12" s="12" t="e">
        <f>ВВ!#REF!*0.85</f>
        <v>#REF!</v>
      </c>
      <c r="AD12" s="12" t="e">
        <f>ВВ!#REF!*0.85</f>
        <v>#REF!</v>
      </c>
      <c r="AE12" s="12" t="e">
        <f>ВВ!#REF!*0.85</f>
        <v>#REF!</v>
      </c>
      <c r="AF12" s="12" t="e">
        <f>ВВ!#REF!*0.85</f>
        <v>#REF!</v>
      </c>
      <c r="AG12" s="12" t="e">
        <f>ВВ!#REF!*0.85</f>
        <v>#REF!</v>
      </c>
      <c r="AH12" s="12" t="e">
        <f>ВВ!#REF!*0.85</f>
        <v>#REF!</v>
      </c>
      <c r="AI12" s="12" t="e">
        <f>ВВ!#REF!*0.85</f>
        <v>#REF!</v>
      </c>
      <c r="AJ12" s="12" t="e">
        <f>ВВ!#REF!*0.85</f>
        <v>#REF!</v>
      </c>
      <c r="AK12" s="12" t="e">
        <f>ВВ!#REF!*0.85</f>
        <v>#REF!</v>
      </c>
      <c r="AL12" s="12" t="e">
        <f>ВВ!#REF!*0.85</f>
        <v>#REF!</v>
      </c>
      <c r="AM12" s="12" t="e">
        <f>ВВ!#REF!*0.85</f>
        <v>#REF!</v>
      </c>
      <c r="AN12" s="12" t="e">
        <f>ВВ!#REF!*0.85</f>
        <v>#REF!</v>
      </c>
      <c r="AO12" s="12" t="e">
        <f>ВВ!#REF!*0.85</f>
        <v>#REF!</v>
      </c>
      <c r="AP12" s="12" t="e">
        <f>ВВ!#REF!*0.85</f>
        <v>#REF!</v>
      </c>
      <c r="AQ12" s="12" t="e">
        <f>ВВ!#REF!*0.85</f>
        <v>#REF!</v>
      </c>
      <c r="AR12" s="12" t="e">
        <f>ВВ!#REF!*0.85</f>
        <v>#REF!</v>
      </c>
      <c r="AS12" s="12" t="e">
        <f>ВВ!#REF!*0.85</f>
        <v>#REF!</v>
      </c>
      <c r="AT12" s="12" t="e">
        <f>ВВ!#REF!*0.85</f>
        <v>#REF!</v>
      </c>
      <c r="AU12" s="12" t="e">
        <f>ВВ!#REF!*0.85</f>
        <v>#REF!</v>
      </c>
      <c r="AV12" s="12" t="e">
        <f>ВВ!#REF!*0.85</f>
        <v>#REF!</v>
      </c>
      <c r="AW12" s="12" t="e">
        <f>ВВ!#REF!*0.85</f>
        <v>#REF!</v>
      </c>
      <c r="AX12" s="12" t="e">
        <f>ВВ!#REF!*0.85</f>
        <v>#REF!</v>
      </c>
      <c r="AY12" s="12" t="e">
        <f>ВВ!#REF!*0.85</f>
        <v>#REF!</v>
      </c>
      <c r="AZ12" s="12" t="e">
        <f>ВВ!#REF!*0.85</f>
        <v>#REF!</v>
      </c>
      <c r="BA12" s="12" t="e">
        <f>ВВ!#REF!*0.85</f>
        <v>#REF!</v>
      </c>
      <c r="BB12" s="12" t="e">
        <f>ВВ!#REF!*0.85</f>
        <v>#REF!</v>
      </c>
      <c r="BC12" s="12" t="e">
        <f>ВВ!#REF!*0.85</f>
        <v>#REF!</v>
      </c>
      <c r="BD12" s="12" t="e">
        <f>ВВ!#REF!*0.85</f>
        <v>#REF!</v>
      </c>
      <c r="BE12" s="12" t="e">
        <f>ВВ!#REF!*0.85</f>
        <v>#REF!</v>
      </c>
    </row>
    <row r="13" spans="1:57" s="4" customFormat="1" ht="12" customHeight="1">
      <c r="A13" s="13">
        <v>2</v>
      </c>
      <c r="B13" s="12" t="e">
        <f>ВВ!#REF!*0.85</f>
        <v>#REF!</v>
      </c>
      <c r="C13" s="12" t="e">
        <f>ВВ!#REF!*0.85</f>
        <v>#REF!</v>
      </c>
      <c r="D13" s="12" t="e">
        <f>ВВ!#REF!*0.85</f>
        <v>#REF!</v>
      </c>
      <c r="E13" s="12" t="e">
        <f>ВВ!#REF!*0.85</f>
        <v>#REF!</v>
      </c>
      <c r="F13" s="12" t="e">
        <f>ВВ!#REF!*0.85</f>
        <v>#REF!</v>
      </c>
      <c r="G13" s="12" t="e">
        <f>ВВ!#REF!*0.85</f>
        <v>#REF!</v>
      </c>
      <c r="H13" s="12" t="e">
        <f>ВВ!#REF!*0.85</f>
        <v>#REF!</v>
      </c>
      <c r="I13" s="12" t="e">
        <f>ВВ!#REF!*0.85</f>
        <v>#REF!</v>
      </c>
      <c r="J13" s="12" t="e">
        <f>ВВ!#REF!*0.85</f>
        <v>#REF!</v>
      </c>
      <c r="K13" s="12" t="e">
        <f>ВВ!#REF!*0.85</f>
        <v>#REF!</v>
      </c>
      <c r="L13" s="12" t="e">
        <f>ВВ!#REF!*0.85</f>
        <v>#REF!</v>
      </c>
      <c r="M13" s="12" t="e">
        <f>ВВ!#REF!*0.85</f>
        <v>#REF!</v>
      </c>
      <c r="N13" s="12" t="e">
        <f>ВВ!#REF!*0.85</f>
        <v>#REF!</v>
      </c>
      <c r="O13" s="12" t="e">
        <f>ВВ!#REF!*0.85</f>
        <v>#REF!</v>
      </c>
      <c r="P13" s="12" t="e">
        <f>ВВ!#REF!*0.85</f>
        <v>#REF!</v>
      </c>
      <c r="Q13" s="12" t="e">
        <f>ВВ!#REF!*0.85</f>
        <v>#REF!</v>
      </c>
      <c r="R13" s="12" t="e">
        <f>ВВ!#REF!*0.85</f>
        <v>#REF!</v>
      </c>
      <c r="S13" s="12" t="e">
        <f>ВВ!#REF!*0.85</f>
        <v>#REF!</v>
      </c>
      <c r="T13" s="12" t="e">
        <f>ВВ!#REF!*0.85</f>
        <v>#REF!</v>
      </c>
      <c r="U13" s="12" t="e">
        <f>ВВ!#REF!*0.85</f>
        <v>#REF!</v>
      </c>
      <c r="V13" s="12" t="e">
        <f>ВВ!#REF!*0.85</f>
        <v>#REF!</v>
      </c>
      <c r="W13" s="12" t="e">
        <f>ВВ!#REF!*0.85</f>
        <v>#REF!</v>
      </c>
      <c r="X13" s="12" t="e">
        <f>ВВ!#REF!*0.85</f>
        <v>#REF!</v>
      </c>
      <c r="Y13" s="12" t="e">
        <f>ВВ!#REF!*0.85</f>
        <v>#REF!</v>
      </c>
      <c r="Z13" s="12" t="e">
        <f>ВВ!#REF!*0.85</f>
        <v>#REF!</v>
      </c>
      <c r="AA13" s="12" t="e">
        <f>ВВ!#REF!*0.85</f>
        <v>#REF!</v>
      </c>
      <c r="AB13" s="12" t="e">
        <f>ВВ!#REF!*0.85</f>
        <v>#REF!</v>
      </c>
      <c r="AC13" s="12" t="e">
        <f>ВВ!#REF!*0.85</f>
        <v>#REF!</v>
      </c>
      <c r="AD13" s="12" t="e">
        <f>ВВ!#REF!*0.85</f>
        <v>#REF!</v>
      </c>
      <c r="AE13" s="12" t="e">
        <f>ВВ!#REF!*0.85</f>
        <v>#REF!</v>
      </c>
      <c r="AF13" s="12" t="e">
        <f>ВВ!#REF!*0.85</f>
        <v>#REF!</v>
      </c>
      <c r="AG13" s="12" t="e">
        <f>ВВ!#REF!*0.85</f>
        <v>#REF!</v>
      </c>
      <c r="AH13" s="12" t="e">
        <f>ВВ!#REF!*0.85</f>
        <v>#REF!</v>
      </c>
      <c r="AI13" s="12" t="e">
        <f>ВВ!#REF!*0.85</f>
        <v>#REF!</v>
      </c>
      <c r="AJ13" s="12" t="e">
        <f>ВВ!#REF!*0.85</f>
        <v>#REF!</v>
      </c>
      <c r="AK13" s="12" t="e">
        <f>ВВ!#REF!*0.85</f>
        <v>#REF!</v>
      </c>
      <c r="AL13" s="12" t="e">
        <f>ВВ!#REF!*0.85</f>
        <v>#REF!</v>
      </c>
      <c r="AM13" s="12" t="e">
        <f>ВВ!#REF!*0.85</f>
        <v>#REF!</v>
      </c>
      <c r="AN13" s="12" t="e">
        <f>ВВ!#REF!*0.85</f>
        <v>#REF!</v>
      </c>
      <c r="AO13" s="12" t="e">
        <f>ВВ!#REF!*0.85</f>
        <v>#REF!</v>
      </c>
      <c r="AP13" s="12" t="e">
        <f>ВВ!#REF!*0.85</f>
        <v>#REF!</v>
      </c>
      <c r="AQ13" s="12" t="e">
        <f>ВВ!#REF!*0.85</f>
        <v>#REF!</v>
      </c>
      <c r="AR13" s="12" t="e">
        <f>ВВ!#REF!*0.85</f>
        <v>#REF!</v>
      </c>
      <c r="AS13" s="12" t="e">
        <f>ВВ!#REF!*0.85</f>
        <v>#REF!</v>
      </c>
      <c r="AT13" s="12" t="e">
        <f>ВВ!#REF!*0.85</f>
        <v>#REF!</v>
      </c>
      <c r="AU13" s="12" t="e">
        <f>ВВ!#REF!*0.85</f>
        <v>#REF!</v>
      </c>
      <c r="AV13" s="12" t="e">
        <f>ВВ!#REF!*0.85</f>
        <v>#REF!</v>
      </c>
      <c r="AW13" s="12" t="e">
        <f>ВВ!#REF!*0.85</f>
        <v>#REF!</v>
      </c>
      <c r="AX13" s="12" t="e">
        <f>ВВ!#REF!*0.85</f>
        <v>#REF!</v>
      </c>
      <c r="AY13" s="12" t="e">
        <f>ВВ!#REF!*0.85</f>
        <v>#REF!</v>
      </c>
      <c r="AZ13" s="12" t="e">
        <f>ВВ!#REF!*0.85</f>
        <v>#REF!</v>
      </c>
      <c r="BA13" s="12" t="e">
        <f>ВВ!#REF!*0.85</f>
        <v>#REF!</v>
      </c>
      <c r="BB13" s="12" t="e">
        <f>ВВ!#REF!*0.85</f>
        <v>#REF!</v>
      </c>
      <c r="BC13" s="12" t="e">
        <f>ВВ!#REF!*0.85</f>
        <v>#REF!</v>
      </c>
      <c r="BD13" s="12" t="e">
        <f>ВВ!#REF!*0.85</f>
        <v>#REF!</v>
      </c>
      <c r="BE13" s="12" t="e">
        <f>ВВ!#REF!*0.85</f>
        <v>#REF!</v>
      </c>
    </row>
    <row r="14" spans="1:57" s="3" customFormat="1" ht="12" customHeight="1">
      <c r="A14" s="12" t="s">
        <v>73</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4" customFormat="1" ht="12" customHeight="1">
      <c r="A15" s="13">
        <v>1</v>
      </c>
      <c r="B15" s="12" t="e">
        <f>ВВ!#REF!*0.85</f>
        <v>#REF!</v>
      </c>
      <c r="C15" s="12" t="e">
        <f>ВВ!#REF!*0.85</f>
        <v>#REF!</v>
      </c>
      <c r="D15" s="12" t="e">
        <f>ВВ!#REF!*0.85</f>
        <v>#REF!</v>
      </c>
      <c r="E15" s="12" t="e">
        <f>ВВ!#REF!*0.85</f>
        <v>#REF!</v>
      </c>
      <c r="F15" s="12" t="e">
        <f>ВВ!#REF!*0.85</f>
        <v>#REF!</v>
      </c>
      <c r="G15" s="12" t="e">
        <f>ВВ!#REF!*0.85</f>
        <v>#REF!</v>
      </c>
      <c r="H15" s="12" t="e">
        <f>ВВ!#REF!*0.85</f>
        <v>#REF!</v>
      </c>
      <c r="I15" s="12" t="e">
        <f>ВВ!#REF!*0.85</f>
        <v>#REF!</v>
      </c>
      <c r="J15" s="12" t="e">
        <f>ВВ!#REF!*0.85</f>
        <v>#REF!</v>
      </c>
      <c r="K15" s="12" t="e">
        <f>ВВ!#REF!*0.85</f>
        <v>#REF!</v>
      </c>
      <c r="L15" s="12" t="e">
        <f>ВВ!#REF!*0.85</f>
        <v>#REF!</v>
      </c>
      <c r="M15" s="12" t="e">
        <f>ВВ!#REF!*0.85</f>
        <v>#REF!</v>
      </c>
      <c r="N15" s="12" t="e">
        <f>ВВ!#REF!*0.85</f>
        <v>#REF!</v>
      </c>
      <c r="O15" s="12" t="e">
        <f>ВВ!#REF!*0.85</f>
        <v>#REF!</v>
      </c>
      <c r="P15" s="12" t="e">
        <f>ВВ!#REF!*0.85</f>
        <v>#REF!</v>
      </c>
      <c r="Q15" s="12" t="e">
        <f>ВВ!#REF!*0.85</f>
        <v>#REF!</v>
      </c>
      <c r="R15" s="12" t="e">
        <f>ВВ!#REF!*0.85</f>
        <v>#REF!</v>
      </c>
      <c r="S15" s="12" t="e">
        <f>ВВ!#REF!*0.85</f>
        <v>#REF!</v>
      </c>
      <c r="T15" s="12" t="e">
        <f>ВВ!#REF!*0.85</f>
        <v>#REF!</v>
      </c>
      <c r="U15" s="12" t="e">
        <f>ВВ!#REF!*0.85</f>
        <v>#REF!</v>
      </c>
      <c r="V15" s="12" t="e">
        <f>ВВ!#REF!*0.85</f>
        <v>#REF!</v>
      </c>
      <c r="W15" s="12" t="e">
        <f>ВВ!#REF!*0.85</f>
        <v>#REF!</v>
      </c>
      <c r="X15" s="12" t="e">
        <f>ВВ!#REF!*0.85</f>
        <v>#REF!</v>
      </c>
      <c r="Y15" s="12" t="e">
        <f>ВВ!#REF!*0.85</f>
        <v>#REF!</v>
      </c>
      <c r="Z15" s="12" t="e">
        <f>ВВ!#REF!*0.85</f>
        <v>#REF!</v>
      </c>
      <c r="AA15" s="12" t="e">
        <f>ВВ!#REF!*0.85</f>
        <v>#REF!</v>
      </c>
      <c r="AB15" s="12" t="e">
        <f>ВВ!#REF!*0.85</f>
        <v>#REF!</v>
      </c>
      <c r="AC15" s="12" t="e">
        <f>ВВ!#REF!*0.85</f>
        <v>#REF!</v>
      </c>
      <c r="AD15" s="12" t="e">
        <f>ВВ!#REF!*0.85</f>
        <v>#REF!</v>
      </c>
      <c r="AE15" s="12" t="e">
        <f>ВВ!#REF!*0.85</f>
        <v>#REF!</v>
      </c>
      <c r="AF15" s="12" t="e">
        <f>ВВ!#REF!*0.85</f>
        <v>#REF!</v>
      </c>
      <c r="AG15" s="12" t="e">
        <f>ВВ!#REF!*0.85</f>
        <v>#REF!</v>
      </c>
      <c r="AH15" s="12" t="e">
        <f>ВВ!#REF!*0.85</f>
        <v>#REF!</v>
      </c>
      <c r="AI15" s="12" t="e">
        <f>ВВ!#REF!*0.85</f>
        <v>#REF!</v>
      </c>
      <c r="AJ15" s="12" t="e">
        <f>ВВ!#REF!*0.85</f>
        <v>#REF!</v>
      </c>
      <c r="AK15" s="12" t="e">
        <f>ВВ!#REF!*0.85</f>
        <v>#REF!</v>
      </c>
      <c r="AL15" s="12" t="e">
        <f>ВВ!#REF!*0.85</f>
        <v>#REF!</v>
      </c>
      <c r="AM15" s="12" t="e">
        <f>ВВ!#REF!*0.85</f>
        <v>#REF!</v>
      </c>
      <c r="AN15" s="12" t="e">
        <f>ВВ!#REF!*0.85</f>
        <v>#REF!</v>
      </c>
      <c r="AO15" s="12" t="e">
        <f>ВВ!#REF!*0.85</f>
        <v>#REF!</v>
      </c>
      <c r="AP15" s="12" t="e">
        <f>ВВ!#REF!*0.85</f>
        <v>#REF!</v>
      </c>
      <c r="AQ15" s="12" t="e">
        <f>ВВ!#REF!*0.85</f>
        <v>#REF!</v>
      </c>
      <c r="AR15" s="12" t="e">
        <f>ВВ!#REF!*0.85</f>
        <v>#REF!</v>
      </c>
      <c r="AS15" s="12" t="e">
        <f>ВВ!#REF!*0.85</f>
        <v>#REF!</v>
      </c>
      <c r="AT15" s="12" t="e">
        <f>ВВ!#REF!*0.85</f>
        <v>#REF!</v>
      </c>
      <c r="AU15" s="12" t="e">
        <f>ВВ!#REF!*0.85</f>
        <v>#REF!</v>
      </c>
      <c r="AV15" s="12" t="e">
        <f>ВВ!#REF!*0.85</f>
        <v>#REF!</v>
      </c>
      <c r="AW15" s="12" t="e">
        <f>ВВ!#REF!*0.85</f>
        <v>#REF!</v>
      </c>
      <c r="AX15" s="12" t="e">
        <f>ВВ!#REF!*0.85</f>
        <v>#REF!</v>
      </c>
      <c r="AY15" s="12" t="e">
        <f>ВВ!#REF!*0.85</f>
        <v>#REF!</v>
      </c>
      <c r="AZ15" s="12" t="e">
        <f>ВВ!#REF!*0.85</f>
        <v>#REF!</v>
      </c>
      <c r="BA15" s="12" t="e">
        <f>ВВ!#REF!*0.85</f>
        <v>#REF!</v>
      </c>
      <c r="BB15" s="12" t="e">
        <f>ВВ!#REF!*0.85</f>
        <v>#REF!</v>
      </c>
      <c r="BC15" s="12" t="e">
        <f>ВВ!#REF!*0.85</f>
        <v>#REF!</v>
      </c>
      <c r="BD15" s="12" t="e">
        <f>ВВ!#REF!*0.85</f>
        <v>#REF!</v>
      </c>
      <c r="BE15" s="12" t="e">
        <f>ВВ!#REF!*0.85</f>
        <v>#REF!</v>
      </c>
    </row>
    <row r="16" spans="1:57" s="4" customFormat="1" ht="12" customHeight="1">
      <c r="A16" s="60">
        <v>2</v>
      </c>
      <c r="B16" s="12" t="e">
        <f>ВВ!#REF!*0.85</f>
        <v>#REF!</v>
      </c>
      <c r="C16" s="12" t="e">
        <f>ВВ!#REF!*0.85</f>
        <v>#REF!</v>
      </c>
      <c r="D16" s="12" t="e">
        <f>ВВ!#REF!*0.85</f>
        <v>#REF!</v>
      </c>
      <c r="E16" s="12" t="e">
        <f>ВВ!#REF!*0.85</f>
        <v>#REF!</v>
      </c>
      <c r="F16" s="12" t="e">
        <f>ВВ!#REF!*0.85</f>
        <v>#REF!</v>
      </c>
      <c r="G16" s="12" t="e">
        <f>ВВ!#REF!*0.85</f>
        <v>#REF!</v>
      </c>
      <c r="H16" s="12" t="e">
        <f>ВВ!#REF!*0.85</f>
        <v>#REF!</v>
      </c>
      <c r="I16" s="12" t="e">
        <f>ВВ!#REF!*0.85</f>
        <v>#REF!</v>
      </c>
      <c r="J16" s="12" t="e">
        <f>ВВ!#REF!*0.85</f>
        <v>#REF!</v>
      </c>
      <c r="K16" s="12" t="e">
        <f>ВВ!#REF!*0.85</f>
        <v>#REF!</v>
      </c>
      <c r="L16" s="12" t="e">
        <f>ВВ!#REF!*0.85</f>
        <v>#REF!</v>
      </c>
      <c r="M16" s="12" t="e">
        <f>ВВ!#REF!*0.85</f>
        <v>#REF!</v>
      </c>
      <c r="N16" s="12" t="e">
        <f>ВВ!#REF!*0.85</f>
        <v>#REF!</v>
      </c>
      <c r="O16" s="12" t="e">
        <f>ВВ!#REF!*0.85</f>
        <v>#REF!</v>
      </c>
      <c r="P16" s="12" t="e">
        <f>ВВ!#REF!*0.85</f>
        <v>#REF!</v>
      </c>
      <c r="Q16" s="12" t="e">
        <f>ВВ!#REF!*0.85</f>
        <v>#REF!</v>
      </c>
      <c r="R16" s="12" t="e">
        <f>ВВ!#REF!*0.85</f>
        <v>#REF!</v>
      </c>
      <c r="S16" s="12" t="e">
        <f>ВВ!#REF!*0.85</f>
        <v>#REF!</v>
      </c>
      <c r="T16" s="12" t="e">
        <f>ВВ!#REF!*0.85</f>
        <v>#REF!</v>
      </c>
      <c r="U16" s="12" t="e">
        <f>ВВ!#REF!*0.85</f>
        <v>#REF!</v>
      </c>
      <c r="V16" s="12" t="e">
        <f>ВВ!#REF!*0.85</f>
        <v>#REF!</v>
      </c>
      <c r="W16" s="12" t="e">
        <f>ВВ!#REF!*0.85</f>
        <v>#REF!</v>
      </c>
      <c r="X16" s="12" t="e">
        <f>ВВ!#REF!*0.85</f>
        <v>#REF!</v>
      </c>
      <c r="Y16" s="12" t="e">
        <f>ВВ!#REF!*0.85</f>
        <v>#REF!</v>
      </c>
      <c r="Z16" s="12" t="e">
        <f>ВВ!#REF!*0.85</f>
        <v>#REF!</v>
      </c>
      <c r="AA16" s="12" t="e">
        <f>ВВ!#REF!*0.85</f>
        <v>#REF!</v>
      </c>
      <c r="AB16" s="12" t="e">
        <f>ВВ!#REF!*0.85</f>
        <v>#REF!</v>
      </c>
      <c r="AC16" s="12" t="e">
        <f>ВВ!#REF!*0.85</f>
        <v>#REF!</v>
      </c>
      <c r="AD16" s="12" t="e">
        <f>ВВ!#REF!*0.85</f>
        <v>#REF!</v>
      </c>
      <c r="AE16" s="12" t="e">
        <f>ВВ!#REF!*0.85</f>
        <v>#REF!</v>
      </c>
      <c r="AF16" s="12" t="e">
        <f>ВВ!#REF!*0.85</f>
        <v>#REF!</v>
      </c>
      <c r="AG16" s="12" t="e">
        <f>ВВ!#REF!*0.85</f>
        <v>#REF!</v>
      </c>
      <c r="AH16" s="12" t="e">
        <f>ВВ!#REF!*0.85</f>
        <v>#REF!</v>
      </c>
      <c r="AI16" s="12" t="e">
        <f>ВВ!#REF!*0.85</f>
        <v>#REF!</v>
      </c>
      <c r="AJ16" s="12" t="e">
        <f>ВВ!#REF!*0.85</f>
        <v>#REF!</v>
      </c>
      <c r="AK16" s="12" t="e">
        <f>ВВ!#REF!*0.85</f>
        <v>#REF!</v>
      </c>
      <c r="AL16" s="12" t="e">
        <f>ВВ!#REF!*0.85</f>
        <v>#REF!</v>
      </c>
      <c r="AM16" s="12" t="e">
        <f>ВВ!#REF!*0.85</f>
        <v>#REF!</v>
      </c>
      <c r="AN16" s="12" t="e">
        <f>ВВ!#REF!*0.85</f>
        <v>#REF!</v>
      </c>
      <c r="AO16" s="12" t="e">
        <f>ВВ!#REF!*0.85</f>
        <v>#REF!</v>
      </c>
      <c r="AP16" s="12" t="e">
        <f>ВВ!#REF!*0.85</f>
        <v>#REF!</v>
      </c>
      <c r="AQ16" s="12" t="e">
        <f>ВВ!#REF!*0.85</f>
        <v>#REF!</v>
      </c>
      <c r="AR16" s="12" t="e">
        <f>ВВ!#REF!*0.85</f>
        <v>#REF!</v>
      </c>
      <c r="AS16" s="12" t="e">
        <f>ВВ!#REF!*0.85</f>
        <v>#REF!</v>
      </c>
      <c r="AT16" s="12" t="e">
        <f>ВВ!#REF!*0.85</f>
        <v>#REF!</v>
      </c>
      <c r="AU16" s="12" t="e">
        <f>ВВ!#REF!*0.85</f>
        <v>#REF!</v>
      </c>
      <c r="AV16" s="12" t="e">
        <f>ВВ!#REF!*0.85</f>
        <v>#REF!</v>
      </c>
      <c r="AW16" s="12" t="e">
        <f>ВВ!#REF!*0.85</f>
        <v>#REF!</v>
      </c>
      <c r="AX16" s="12" t="e">
        <f>ВВ!#REF!*0.85</f>
        <v>#REF!</v>
      </c>
      <c r="AY16" s="12" t="e">
        <f>ВВ!#REF!*0.85</f>
        <v>#REF!</v>
      </c>
      <c r="AZ16" s="12" t="e">
        <f>ВВ!#REF!*0.85</f>
        <v>#REF!</v>
      </c>
      <c r="BA16" s="12" t="e">
        <f>ВВ!#REF!*0.85</f>
        <v>#REF!</v>
      </c>
      <c r="BB16" s="12" t="e">
        <f>ВВ!#REF!*0.85</f>
        <v>#REF!</v>
      </c>
      <c r="BC16" s="12" t="e">
        <f>ВВ!#REF!*0.85</f>
        <v>#REF!</v>
      </c>
      <c r="BD16" s="12" t="e">
        <f>ВВ!#REF!*0.85</f>
        <v>#REF!</v>
      </c>
      <c r="BE16" s="12" t="e">
        <f>ВВ!#REF!*0.85</f>
        <v>#REF!</v>
      </c>
    </row>
    <row r="17" spans="1:57" s="4" customFormat="1" ht="12" customHeight="1">
      <c r="A17" s="61" t="s">
        <v>74</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4" customFormat="1" ht="12" customHeight="1">
      <c r="A18" s="13">
        <v>1</v>
      </c>
      <c r="B18" s="12" t="e">
        <f>ВВ!#REF!*0.85</f>
        <v>#REF!</v>
      </c>
      <c r="C18" s="12" t="e">
        <f>ВВ!#REF!*0.85</f>
        <v>#REF!</v>
      </c>
      <c r="D18" s="12" t="e">
        <f>ВВ!#REF!*0.85</f>
        <v>#REF!</v>
      </c>
      <c r="E18" s="12" t="e">
        <f>ВВ!#REF!*0.85</f>
        <v>#REF!</v>
      </c>
      <c r="F18" s="12" t="e">
        <f>ВВ!#REF!*0.85</f>
        <v>#REF!</v>
      </c>
      <c r="G18" s="12" t="e">
        <f>ВВ!#REF!*0.85</f>
        <v>#REF!</v>
      </c>
      <c r="H18" s="12" t="e">
        <f>ВВ!#REF!*0.85</f>
        <v>#REF!</v>
      </c>
      <c r="I18" s="12" t="e">
        <f>ВВ!#REF!*0.85</f>
        <v>#REF!</v>
      </c>
      <c r="J18" s="12" t="e">
        <f>ВВ!#REF!*0.85</f>
        <v>#REF!</v>
      </c>
      <c r="K18" s="12" t="e">
        <f>ВВ!#REF!*0.85</f>
        <v>#REF!</v>
      </c>
      <c r="L18" s="12" t="e">
        <f>ВВ!#REF!*0.85</f>
        <v>#REF!</v>
      </c>
      <c r="M18" s="12" t="e">
        <f>ВВ!#REF!*0.85</f>
        <v>#REF!</v>
      </c>
      <c r="N18" s="12" t="e">
        <f>ВВ!#REF!*0.85</f>
        <v>#REF!</v>
      </c>
      <c r="O18" s="12" t="e">
        <f>ВВ!#REF!*0.85</f>
        <v>#REF!</v>
      </c>
      <c r="P18" s="12" t="e">
        <f>ВВ!#REF!*0.85</f>
        <v>#REF!</v>
      </c>
      <c r="Q18" s="12" t="e">
        <f>ВВ!#REF!*0.85</f>
        <v>#REF!</v>
      </c>
      <c r="R18" s="12" t="e">
        <f>ВВ!#REF!*0.85</f>
        <v>#REF!</v>
      </c>
      <c r="S18" s="12" t="e">
        <f>ВВ!#REF!*0.85</f>
        <v>#REF!</v>
      </c>
      <c r="T18" s="12" t="e">
        <f>ВВ!#REF!*0.85</f>
        <v>#REF!</v>
      </c>
      <c r="U18" s="12" t="e">
        <f>ВВ!#REF!*0.85</f>
        <v>#REF!</v>
      </c>
      <c r="V18" s="12" t="e">
        <f>ВВ!#REF!*0.85</f>
        <v>#REF!</v>
      </c>
      <c r="W18" s="12" t="e">
        <f>ВВ!#REF!*0.85</f>
        <v>#REF!</v>
      </c>
      <c r="X18" s="12" t="e">
        <f>ВВ!#REF!*0.85</f>
        <v>#REF!</v>
      </c>
      <c r="Y18" s="12" t="e">
        <f>ВВ!#REF!*0.85</f>
        <v>#REF!</v>
      </c>
      <c r="Z18" s="12" t="e">
        <f>ВВ!#REF!*0.85</f>
        <v>#REF!</v>
      </c>
      <c r="AA18" s="12" t="e">
        <f>ВВ!#REF!*0.85</f>
        <v>#REF!</v>
      </c>
      <c r="AB18" s="12" t="e">
        <f>ВВ!#REF!*0.85</f>
        <v>#REF!</v>
      </c>
      <c r="AC18" s="12" t="e">
        <f>ВВ!#REF!*0.85</f>
        <v>#REF!</v>
      </c>
      <c r="AD18" s="12" t="e">
        <f>ВВ!#REF!*0.85</f>
        <v>#REF!</v>
      </c>
      <c r="AE18" s="12" t="e">
        <f>ВВ!#REF!*0.85</f>
        <v>#REF!</v>
      </c>
      <c r="AF18" s="12" t="e">
        <f>ВВ!#REF!*0.85</f>
        <v>#REF!</v>
      </c>
      <c r="AG18" s="12" t="e">
        <f>ВВ!#REF!*0.85</f>
        <v>#REF!</v>
      </c>
      <c r="AH18" s="12" t="e">
        <f>ВВ!#REF!*0.85</f>
        <v>#REF!</v>
      </c>
      <c r="AI18" s="12" t="e">
        <f>ВВ!#REF!*0.85</f>
        <v>#REF!</v>
      </c>
      <c r="AJ18" s="12" t="e">
        <f>ВВ!#REF!*0.85</f>
        <v>#REF!</v>
      </c>
      <c r="AK18" s="12" t="e">
        <f>ВВ!#REF!*0.85</f>
        <v>#REF!</v>
      </c>
      <c r="AL18" s="12" t="e">
        <f>ВВ!#REF!*0.85</f>
        <v>#REF!</v>
      </c>
      <c r="AM18" s="12" t="e">
        <f>ВВ!#REF!*0.85</f>
        <v>#REF!</v>
      </c>
      <c r="AN18" s="12" t="e">
        <f>ВВ!#REF!*0.85</f>
        <v>#REF!</v>
      </c>
      <c r="AO18" s="12" t="e">
        <f>ВВ!#REF!*0.85</f>
        <v>#REF!</v>
      </c>
      <c r="AP18" s="12" t="e">
        <f>ВВ!#REF!*0.85</f>
        <v>#REF!</v>
      </c>
      <c r="AQ18" s="12" t="e">
        <f>ВВ!#REF!*0.85</f>
        <v>#REF!</v>
      </c>
      <c r="AR18" s="12" t="e">
        <f>ВВ!#REF!*0.85</f>
        <v>#REF!</v>
      </c>
      <c r="AS18" s="12" t="e">
        <f>ВВ!#REF!*0.85</f>
        <v>#REF!</v>
      </c>
      <c r="AT18" s="12" t="e">
        <f>ВВ!#REF!*0.85</f>
        <v>#REF!</v>
      </c>
      <c r="AU18" s="12" t="e">
        <f>ВВ!#REF!*0.85</f>
        <v>#REF!</v>
      </c>
      <c r="AV18" s="12" t="e">
        <f>ВВ!#REF!*0.85</f>
        <v>#REF!</v>
      </c>
      <c r="AW18" s="12" t="e">
        <f>ВВ!#REF!*0.85</f>
        <v>#REF!</v>
      </c>
      <c r="AX18" s="12" t="e">
        <f>ВВ!#REF!*0.85</f>
        <v>#REF!</v>
      </c>
      <c r="AY18" s="12" t="e">
        <f>ВВ!#REF!*0.85</f>
        <v>#REF!</v>
      </c>
      <c r="AZ18" s="12" t="e">
        <f>ВВ!#REF!*0.85</f>
        <v>#REF!</v>
      </c>
      <c r="BA18" s="12" t="e">
        <f>ВВ!#REF!*0.85</f>
        <v>#REF!</v>
      </c>
      <c r="BB18" s="12" t="e">
        <f>ВВ!#REF!*0.85</f>
        <v>#REF!</v>
      </c>
      <c r="BC18" s="12" t="e">
        <f>ВВ!#REF!*0.85</f>
        <v>#REF!</v>
      </c>
      <c r="BD18" s="12" t="e">
        <f>ВВ!#REF!*0.85</f>
        <v>#REF!</v>
      </c>
      <c r="BE18" s="12" t="e">
        <f>ВВ!#REF!*0.85</f>
        <v>#REF!</v>
      </c>
    </row>
    <row r="19" spans="1:57" s="4" customFormat="1" ht="12" customHeight="1">
      <c r="A19" s="60">
        <v>2</v>
      </c>
      <c r="B19" s="12" t="e">
        <f>ВВ!#REF!*0.85</f>
        <v>#REF!</v>
      </c>
      <c r="C19" s="12" t="e">
        <f>ВВ!#REF!*0.85</f>
        <v>#REF!</v>
      </c>
      <c r="D19" s="12" t="e">
        <f>ВВ!#REF!*0.85</f>
        <v>#REF!</v>
      </c>
      <c r="E19" s="12" t="e">
        <f>ВВ!#REF!*0.85</f>
        <v>#REF!</v>
      </c>
      <c r="F19" s="12" t="e">
        <f>ВВ!#REF!*0.85</f>
        <v>#REF!</v>
      </c>
      <c r="G19" s="12" t="e">
        <f>ВВ!#REF!*0.85</f>
        <v>#REF!</v>
      </c>
      <c r="H19" s="12" t="e">
        <f>ВВ!#REF!*0.85</f>
        <v>#REF!</v>
      </c>
      <c r="I19" s="12" t="e">
        <f>ВВ!#REF!*0.85</f>
        <v>#REF!</v>
      </c>
      <c r="J19" s="12" t="e">
        <f>ВВ!#REF!*0.85</f>
        <v>#REF!</v>
      </c>
      <c r="K19" s="12" t="e">
        <f>ВВ!#REF!*0.85</f>
        <v>#REF!</v>
      </c>
      <c r="L19" s="12" t="e">
        <f>ВВ!#REF!*0.85</f>
        <v>#REF!</v>
      </c>
      <c r="M19" s="12" t="e">
        <f>ВВ!#REF!*0.85</f>
        <v>#REF!</v>
      </c>
      <c r="N19" s="12" t="e">
        <f>ВВ!#REF!*0.85</f>
        <v>#REF!</v>
      </c>
      <c r="O19" s="12" t="e">
        <f>ВВ!#REF!*0.85</f>
        <v>#REF!</v>
      </c>
      <c r="P19" s="12" t="e">
        <f>ВВ!#REF!*0.85</f>
        <v>#REF!</v>
      </c>
      <c r="Q19" s="12" t="e">
        <f>ВВ!#REF!*0.85</f>
        <v>#REF!</v>
      </c>
      <c r="R19" s="12" t="e">
        <f>ВВ!#REF!*0.85</f>
        <v>#REF!</v>
      </c>
      <c r="S19" s="12" t="e">
        <f>ВВ!#REF!*0.85</f>
        <v>#REF!</v>
      </c>
      <c r="T19" s="12" t="e">
        <f>ВВ!#REF!*0.85</f>
        <v>#REF!</v>
      </c>
      <c r="U19" s="12" t="e">
        <f>ВВ!#REF!*0.85</f>
        <v>#REF!</v>
      </c>
      <c r="V19" s="12" t="e">
        <f>ВВ!#REF!*0.85</f>
        <v>#REF!</v>
      </c>
      <c r="W19" s="12" t="e">
        <f>ВВ!#REF!*0.85</f>
        <v>#REF!</v>
      </c>
      <c r="X19" s="12" t="e">
        <f>ВВ!#REF!*0.85</f>
        <v>#REF!</v>
      </c>
      <c r="Y19" s="12" t="e">
        <f>ВВ!#REF!*0.85</f>
        <v>#REF!</v>
      </c>
      <c r="Z19" s="12" t="e">
        <f>ВВ!#REF!*0.85</f>
        <v>#REF!</v>
      </c>
      <c r="AA19" s="12" t="e">
        <f>ВВ!#REF!*0.85</f>
        <v>#REF!</v>
      </c>
      <c r="AB19" s="12" t="e">
        <f>ВВ!#REF!*0.85</f>
        <v>#REF!</v>
      </c>
      <c r="AC19" s="12" t="e">
        <f>ВВ!#REF!*0.85</f>
        <v>#REF!</v>
      </c>
      <c r="AD19" s="12" t="e">
        <f>ВВ!#REF!*0.85</f>
        <v>#REF!</v>
      </c>
      <c r="AE19" s="12" t="e">
        <f>ВВ!#REF!*0.85</f>
        <v>#REF!</v>
      </c>
      <c r="AF19" s="12" t="e">
        <f>ВВ!#REF!*0.85</f>
        <v>#REF!</v>
      </c>
      <c r="AG19" s="12" t="e">
        <f>ВВ!#REF!*0.85</f>
        <v>#REF!</v>
      </c>
      <c r="AH19" s="12" t="e">
        <f>ВВ!#REF!*0.85</f>
        <v>#REF!</v>
      </c>
      <c r="AI19" s="12" t="e">
        <f>ВВ!#REF!*0.85</f>
        <v>#REF!</v>
      </c>
      <c r="AJ19" s="12" t="e">
        <f>ВВ!#REF!*0.85</f>
        <v>#REF!</v>
      </c>
      <c r="AK19" s="12" t="e">
        <f>ВВ!#REF!*0.85</f>
        <v>#REF!</v>
      </c>
      <c r="AL19" s="12" t="e">
        <f>ВВ!#REF!*0.85</f>
        <v>#REF!</v>
      </c>
      <c r="AM19" s="12" t="e">
        <f>ВВ!#REF!*0.85</f>
        <v>#REF!</v>
      </c>
      <c r="AN19" s="12" t="e">
        <f>ВВ!#REF!*0.85</f>
        <v>#REF!</v>
      </c>
      <c r="AO19" s="12" t="e">
        <f>ВВ!#REF!*0.85</f>
        <v>#REF!</v>
      </c>
      <c r="AP19" s="12" t="e">
        <f>ВВ!#REF!*0.85</f>
        <v>#REF!</v>
      </c>
      <c r="AQ19" s="12" t="e">
        <f>ВВ!#REF!*0.85</f>
        <v>#REF!</v>
      </c>
      <c r="AR19" s="12" t="e">
        <f>ВВ!#REF!*0.85</f>
        <v>#REF!</v>
      </c>
      <c r="AS19" s="12" t="e">
        <f>ВВ!#REF!*0.85</f>
        <v>#REF!</v>
      </c>
      <c r="AT19" s="12" t="e">
        <f>ВВ!#REF!*0.85</f>
        <v>#REF!</v>
      </c>
      <c r="AU19" s="12" t="e">
        <f>ВВ!#REF!*0.85</f>
        <v>#REF!</v>
      </c>
      <c r="AV19" s="12" t="e">
        <f>ВВ!#REF!*0.85</f>
        <v>#REF!</v>
      </c>
      <c r="AW19" s="12" t="e">
        <f>ВВ!#REF!*0.85</f>
        <v>#REF!</v>
      </c>
      <c r="AX19" s="12" t="e">
        <f>ВВ!#REF!*0.85</f>
        <v>#REF!</v>
      </c>
      <c r="AY19" s="12" t="e">
        <f>ВВ!#REF!*0.85</f>
        <v>#REF!</v>
      </c>
      <c r="AZ19" s="12" t="e">
        <f>ВВ!#REF!*0.85</f>
        <v>#REF!</v>
      </c>
      <c r="BA19" s="12" t="e">
        <f>ВВ!#REF!*0.85</f>
        <v>#REF!</v>
      </c>
      <c r="BB19" s="12" t="e">
        <f>ВВ!#REF!*0.85</f>
        <v>#REF!</v>
      </c>
      <c r="BC19" s="12" t="e">
        <f>ВВ!#REF!*0.85</f>
        <v>#REF!</v>
      </c>
      <c r="BD19" s="12" t="e">
        <f>ВВ!#REF!*0.85</f>
        <v>#REF!</v>
      </c>
      <c r="BE19" s="12" t="e">
        <f>ВВ!#REF!*0.85</f>
        <v>#REF!</v>
      </c>
    </row>
    <row r="20" spans="1:57" s="4" customFormat="1" ht="12" customHeight="1">
      <c r="A20" s="60">
        <v>3</v>
      </c>
      <c r="B20" s="12" t="e">
        <f>ВВ!#REF!*0.85</f>
        <v>#REF!</v>
      </c>
      <c r="C20" s="12" t="e">
        <f>ВВ!#REF!*0.85</f>
        <v>#REF!</v>
      </c>
      <c r="D20" s="12" t="e">
        <f>ВВ!#REF!*0.85</f>
        <v>#REF!</v>
      </c>
      <c r="E20" s="12" t="e">
        <f>ВВ!#REF!*0.85</f>
        <v>#REF!</v>
      </c>
      <c r="F20" s="12" t="e">
        <f>ВВ!#REF!*0.85</f>
        <v>#REF!</v>
      </c>
      <c r="G20" s="12" t="e">
        <f>ВВ!#REF!*0.85</f>
        <v>#REF!</v>
      </c>
      <c r="H20" s="12" t="e">
        <f>ВВ!#REF!*0.85</f>
        <v>#REF!</v>
      </c>
      <c r="I20" s="12" t="e">
        <f>ВВ!#REF!*0.85</f>
        <v>#REF!</v>
      </c>
      <c r="J20" s="12" t="e">
        <f>ВВ!#REF!*0.85</f>
        <v>#REF!</v>
      </c>
      <c r="K20" s="12" t="e">
        <f>ВВ!#REF!*0.85</f>
        <v>#REF!</v>
      </c>
      <c r="L20" s="12" t="e">
        <f>ВВ!#REF!*0.85</f>
        <v>#REF!</v>
      </c>
      <c r="M20" s="12" t="e">
        <f>ВВ!#REF!*0.85</f>
        <v>#REF!</v>
      </c>
      <c r="N20" s="12" t="e">
        <f>ВВ!#REF!*0.85</f>
        <v>#REF!</v>
      </c>
      <c r="O20" s="12" t="e">
        <f>ВВ!#REF!*0.85</f>
        <v>#REF!</v>
      </c>
      <c r="P20" s="12" t="e">
        <f>ВВ!#REF!*0.85</f>
        <v>#REF!</v>
      </c>
      <c r="Q20" s="12" t="e">
        <f>ВВ!#REF!*0.85</f>
        <v>#REF!</v>
      </c>
      <c r="R20" s="12" t="e">
        <f>ВВ!#REF!*0.85</f>
        <v>#REF!</v>
      </c>
      <c r="S20" s="12" t="e">
        <f>ВВ!#REF!*0.85</f>
        <v>#REF!</v>
      </c>
      <c r="T20" s="12" t="e">
        <f>ВВ!#REF!*0.85</f>
        <v>#REF!</v>
      </c>
      <c r="U20" s="12" t="e">
        <f>ВВ!#REF!*0.85</f>
        <v>#REF!</v>
      </c>
      <c r="V20" s="12" t="e">
        <f>ВВ!#REF!*0.85</f>
        <v>#REF!</v>
      </c>
      <c r="W20" s="12" t="e">
        <f>ВВ!#REF!*0.85</f>
        <v>#REF!</v>
      </c>
      <c r="X20" s="12" t="e">
        <f>ВВ!#REF!*0.85</f>
        <v>#REF!</v>
      </c>
      <c r="Y20" s="12" t="e">
        <f>ВВ!#REF!*0.85</f>
        <v>#REF!</v>
      </c>
      <c r="Z20" s="12" t="e">
        <f>ВВ!#REF!*0.85</f>
        <v>#REF!</v>
      </c>
      <c r="AA20" s="12" t="e">
        <f>ВВ!#REF!*0.85</f>
        <v>#REF!</v>
      </c>
      <c r="AB20" s="12" t="e">
        <f>ВВ!#REF!*0.85</f>
        <v>#REF!</v>
      </c>
      <c r="AC20" s="12" t="e">
        <f>ВВ!#REF!*0.85</f>
        <v>#REF!</v>
      </c>
      <c r="AD20" s="12" t="e">
        <f>ВВ!#REF!*0.85</f>
        <v>#REF!</v>
      </c>
      <c r="AE20" s="12" t="e">
        <f>ВВ!#REF!*0.85</f>
        <v>#REF!</v>
      </c>
      <c r="AF20" s="12" t="e">
        <f>ВВ!#REF!*0.85</f>
        <v>#REF!</v>
      </c>
      <c r="AG20" s="12" t="e">
        <f>ВВ!#REF!*0.85</f>
        <v>#REF!</v>
      </c>
      <c r="AH20" s="12" t="e">
        <f>ВВ!#REF!*0.85</f>
        <v>#REF!</v>
      </c>
      <c r="AI20" s="12" t="e">
        <f>ВВ!#REF!*0.85</f>
        <v>#REF!</v>
      </c>
      <c r="AJ20" s="12" t="e">
        <f>ВВ!#REF!*0.85</f>
        <v>#REF!</v>
      </c>
      <c r="AK20" s="12" t="e">
        <f>ВВ!#REF!*0.85</f>
        <v>#REF!</v>
      </c>
      <c r="AL20" s="12" t="e">
        <f>ВВ!#REF!*0.85</f>
        <v>#REF!</v>
      </c>
      <c r="AM20" s="12" t="e">
        <f>ВВ!#REF!*0.85</f>
        <v>#REF!</v>
      </c>
      <c r="AN20" s="12" t="e">
        <f>ВВ!#REF!*0.85</f>
        <v>#REF!</v>
      </c>
      <c r="AO20" s="12" t="e">
        <f>ВВ!#REF!*0.85</f>
        <v>#REF!</v>
      </c>
      <c r="AP20" s="12" t="e">
        <f>ВВ!#REF!*0.85</f>
        <v>#REF!</v>
      </c>
      <c r="AQ20" s="12" t="e">
        <f>ВВ!#REF!*0.85</f>
        <v>#REF!</v>
      </c>
      <c r="AR20" s="12" t="e">
        <f>ВВ!#REF!*0.85</f>
        <v>#REF!</v>
      </c>
      <c r="AS20" s="12" t="e">
        <f>ВВ!#REF!*0.85</f>
        <v>#REF!</v>
      </c>
      <c r="AT20" s="12" t="e">
        <f>ВВ!#REF!*0.85</f>
        <v>#REF!</v>
      </c>
      <c r="AU20" s="12" t="e">
        <f>ВВ!#REF!*0.85</f>
        <v>#REF!</v>
      </c>
      <c r="AV20" s="12" t="e">
        <f>ВВ!#REF!*0.85</f>
        <v>#REF!</v>
      </c>
      <c r="AW20" s="12" t="e">
        <f>ВВ!#REF!*0.85</f>
        <v>#REF!</v>
      </c>
      <c r="AX20" s="12" t="e">
        <f>ВВ!#REF!*0.85</f>
        <v>#REF!</v>
      </c>
      <c r="AY20" s="12" t="e">
        <f>ВВ!#REF!*0.85</f>
        <v>#REF!</v>
      </c>
      <c r="AZ20" s="12" t="e">
        <f>ВВ!#REF!*0.85</f>
        <v>#REF!</v>
      </c>
      <c r="BA20" s="12" t="e">
        <f>ВВ!#REF!*0.85</f>
        <v>#REF!</v>
      </c>
      <c r="BB20" s="12" t="e">
        <f>ВВ!#REF!*0.85</f>
        <v>#REF!</v>
      </c>
      <c r="BC20" s="12" t="e">
        <f>ВВ!#REF!*0.85</f>
        <v>#REF!</v>
      </c>
      <c r="BD20" s="12" t="e">
        <f>ВВ!#REF!*0.85</f>
        <v>#REF!</v>
      </c>
      <c r="BE20" s="12" t="e">
        <f>ВВ!#REF!*0.85</f>
        <v>#REF!</v>
      </c>
    </row>
    <row r="21" spans="1:57" s="4" customFormat="1" ht="12" customHeight="1">
      <c r="A21" s="60">
        <v>4</v>
      </c>
      <c r="B21" s="12" t="e">
        <f>ВВ!#REF!*0.85</f>
        <v>#REF!</v>
      </c>
      <c r="C21" s="12" t="e">
        <f>ВВ!#REF!*0.85</f>
        <v>#REF!</v>
      </c>
      <c r="D21" s="12" t="e">
        <f>ВВ!#REF!*0.85</f>
        <v>#REF!</v>
      </c>
      <c r="E21" s="12" t="e">
        <f>ВВ!#REF!*0.85</f>
        <v>#REF!</v>
      </c>
      <c r="F21" s="12" t="e">
        <f>ВВ!#REF!*0.85</f>
        <v>#REF!</v>
      </c>
      <c r="G21" s="12" t="e">
        <f>ВВ!#REF!*0.85</f>
        <v>#REF!</v>
      </c>
      <c r="H21" s="12" t="e">
        <f>ВВ!#REF!*0.85</f>
        <v>#REF!</v>
      </c>
      <c r="I21" s="12" t="e">
        <f>ВВ!#REF!*0.85</f>
        <v>#REF!</v>
      </c>
      <c r="J21" s="12" t="e">
        <f>ВВ!#REF!*0.85</f>
        <v>#REF!</v>
      </c>
      <c r="K21" s="12" t="e">
        <f>ВВ!#REF!*0.85</f>
        <v>#REF!</v>
      </c>
      <c r="L21" s="12" t="e">
        <f>ВВ!#REF!*0.85</f>
        <v>#REF!</v>
      </c>
      <c r="M21" s="12" t="e">
        <f>ВВ!#REF!*0.85</f>
        <v>#REF!</v>
      </c>
      <c r="N21" s="12" t="e">
        <f>ВВ!#REF!*0.85</f>
        <v>#REF!</v>
      </c>
      <c r="O21" s="12" t="e">
        <f>ВВ!#REF!*0.85</f>
        <v>#REF!</v>
      </c>
      <c r="P21" s="12" t="e">
        <f>ВВ!#REF!*0.85</f>
        <v>#REF!</v>
      </c>
      <c r="Q21" s="12" t="e">
        <f>ВВ!#REF!*0.85</f>
        <v>#REF!</v>
      </c>
      <c r="R21" s="12" t="e">
        <f>ВВ!#REF!*0.85</f>
        <v>#REF!</v>
      </c>
      <c r="S21" s="12" t="e">
        <f>ВВ!#REF!*0.85</f>
        <v>#REF!</v>
      </c>
      <c r="T21" s="12" t="e">
        <f>ВВ!#REF!*0.85</f>
        <v>#REF!</v>
      </c>
      <c r="U21" s="12" t="e">
        <f>ВВ!#REF!*0.85</f>
        <v>#REF!</v>
      </c>
      <c r="V21" s="12" t="e">
        <f>ВВ!#REF!*0.85</f>
        <v>#REF!</v>
      </c>
      <c r="W21" s="12" t="e">
        <f>ВВ!#REF!*0.85</f>
        <v>#REF!</v>
      </c>
      <c r="X21" s="12" t="e">
        <f>ВВ!#REF!*0.85</f>
        <v>#REF!</v>
      </c>
      <c r="Y21" s="12" t="e">
        <f>ВВ!#REF!*0.85</f>
        <v>#REF!</v>
      </c>
      <c r="Z21" s="12" t="e">
        <f>ВВ!#REF!*0.85</f>
        <v>#REF!</v>
      </c>
      <c r="AA21" s="12" t="e">
        <f>ВВ!#REF!*0.85</f>
        <v>#REF!</v>
      </c>
      <c r="AB21" s="12" t="e">
        <f>ВВ!#REF!*0.85</f>
        <v>#REF!</v>
      </c>
      <c r="AC21" s="12" t="e">
        <f>ВВ!#REF!*0.85</f>
        <v>#REF!</v>
      </c>
      <c r="AD21" s="12" t="e">
        <f>ВВ!#REF!*0.85</f>
        <v>#REF!</v>
      </c>
      <c r="AE21" s="12" t="e">
        <f>ВВ!#REF!*0.85</f>
        <v>#REF!</v>
      </c>
      <c r="AF21" s="12" t="e">
        <f>ВВ!#REF!*0.85</f>
        <v>#REF!</v>
      </c>
      <c r="AG21" s="12" t="e">
        <f>ВВ!#REF!*0.85</f>
        <v>#REF!</v>
      </c>
      <c r="AH21" s="12" t="e">
        <f>ВВ!#REF!*0.85</f>
        <v>#REF!</v>
      </c>
      <c r="AI21" s="12" t="e">
        <f>ВВ!#REF!*0.85</f>
        <v>#REF!</v>
      </c>
      <c r="AJ21" s="12" t="e">
        <f>ВВ!#REF!*0.85</f>
        <v>#REF!</v>
      </c>
      <c r="AK21" s="12" t="e">
        <f>ВВ!#REF!*0.85</f>
        <v>#REF!</v>
      </c>
      <c r="AL21" s="12" t="e">
        <f>ВВ!#REF!*0.85</f>
        <v>#REF!</v>
      </c>
      <c r="AM21" s="12" t="e">
        <f>ВВ!#REF!*0.85</f>
        <v>#REF!</v>
      </c>
      <c r="AN21" s="12" t="e">
        <f>ВВ!#REF!*0.85</f>
        <v>#REF!</v>
      </c>
      <c r="AO21" s="12" t="e">
        <f>ВВ!#REF!*0.85</f>
        <v>#REF!</v>
      </c>
      <c r="AP21" s="12" t="e">
        <f>ВВ!#REF!*0.85</f>
        <v>#REF!</v>
      </c>
      <c r="AQ21" s="12" t="e">
        <f>ВВ!#REF!*0.85</f>
        <v>#REF!</v>
      </c>
      <c r="AR21" s="12" t="e">
        <f>ВВ!#REF!*0.85</f>
        <v>#REF!</v>
      </c>
      <c r="AS21" s="12" t="e">
        <f>ВВ!#REF!*0.85</f>
        <v>#REF!</v>
      </c>
      <c r="AT21" s="12" t="e">
        <f>ВВ!#REF!*0.85</f>
        <v>#REF!</v>
      </c>
      <c r="AU21" s="12" t="e">
        <f>ВВ!#REF!*0.85</f>
        <v>#REF!</v>
      </c>
      <c r="AV21" s="12" t="e">
        <f>ВВ!#REF!*0.85</f>
        <v>#REF!</v>
      </c>
      <c r="AW21" s="12" t="e">
        <f>ВВ!#REF!*0.85</f>
        <v>#REF!</v>
      </c>
      <c r="AX21" s="12" t="e">
        <f>ВВ!#REF!*0.85</f>
        <v>#REF!</v>
      </c>
      <c r="AY21" s="12" t="e">
        <f>ВВ!#REF!*0.85</f>
        <v>#REF!</v>
      </c>
      <c r="AZ21" s="12" t="e">
        <f>ВВ!#REF!*0.85</f>
        <v>#REF!</v>
      </c>
      <c r="BA21" s="12" t="e">
        <f>ВВ!#REF!*0.85</f>
        <v>#REF!</v>
      </c>
      <c r="BB21" s="12" t="e">
        <f>ВВ!#REF!*0.85</f>
        <v>#REF!</v>
      </c>
      <c r="BC21" s="12" t="e">
        <f>ВВ!#REF!*0.85</f>
        <v>#REF!</v>
      </c>
      <c r="BD21" s="12" t="e">
        <f>ВВ!#REF!*0.85</f>
        <v>#REF!</v>
      </c>
      <c r="BE21" s="12" t="e">
        <f>ВВ!#REF!*0.85</f>
        <v>#REF!</v>
      </c>
    </row>
    <row r="22" spans="1:57" s="4" customFormat="1" ht="12" customHeight="1">
      <c r="A22" s="14"/>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s="4" customFormat="1" ht="12" customHeight="1">
      <c r="A23" s="1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row>
    <row r="24" spans="1:57" s="4" customFormat="1" ht="12" customHeight="1">
      <c r="A24" s="85" t="s">
        <v>124</v>
      </c>
      <c r="B24" s="74" t="e">
        <f t="shared" ref="B24:Q25" si="0">B3</f>
        <v>#REF!</v>
      </c>
      <c r="C24" s="74" t="e">
        <f t="shared" si="0"/>
        <v>#REF!</v>
      </c>
      <c r="D24" s="75" t="e">
        <f t="shared" si="0"/>
        <v>#REF!</v>
      </c>
      <c r="E24" s="75" t="e">
        <f t="shared" si="0"/>
        <v>#REF!</v>
      </c>
      <c r="F24" s="75" t="e">
        <f t="shared" si="0"/>
        <v>#REF!</v>
      </c>
      <c r="G24" s="74" t="e">
        <f t="shared" si="0"/>
        <v>#REF!</v>
      </c>
      <c r="H24" s="74" t="e">
        <f t="shared" si="0"/>
        <v>#REF!</v>
      </c>
      <c r="I24" s="74" t="e">
        <f t="shared" si="0"/>
        <v>#REF!</v>
      </c>
      <c r="J24" s="74" t="e">
        <f t="shared" si="0"/>
        <v>#REF!</v>
      </c>
      <c r="K24" s="75" t="e">
        <f t="shared" si="0"/>
        <v>#REF!</v>
      </c>
      <c r="L24" s="75" t="e">
        <f t="shared" si="0"/>
        <v>#REF!</v>
      </c>
      <c r="M24" s="74" t="e">
        <f t="shared" si="0"/>
        <v>#REF!</v>
      </c>
      <c r="N24" s="74" t="e">
        <f t="shared" si="0"/>
        <v>#REF!</v>
      </c>
      <c r="O24" s="74" t="e">
        <f t="shared" si="0"/>
        <v>#REF!</v>
      </c>
      <c r="P24" s="74" t="e">
        <f t="shared" si="0"/>
        <v>#REF!</v>
      </c>
      <c r="Q24" s="74" t="e">
        <f t="shared" si="0"/>
        <v>#REF!</v>
      </c>
      <c r="R24" s="74" t="e">
        <f t="shared" ref="C24:BE25" si="1">R3</f>
        <v>#REF!</v>
      </c>
      <c r="S24" s="74" t="e">
        <f t="shared" si="1"/>
        <v>#REF!</v>
      </c>
      <c r="T24" s="74" t="e">
        <f t="shared" si="1"/>
        <v>#REF!</v>
      </c>
      <c r="U24" s="74" t="e">
        <f t="shared" si="1"/>
        <v>#REF!</v>
      </c>
      <c r="V24" s="74" t="e">
        <f t="shared" si="1"/>
        <v>#REF!</v>
      </c>
      <c r="W24" s="74" t="e">
        <f t="shared" si="1"/>
        <v>#REF!</v>
      </c>
      <c r="X24" s="74" t="e">
        <f t="shared" si="1"/>
        <v>#REF!</v>
      </c>
      <c r="Y24" s="74" t="e">
        <f t="shared" si="1"/>
        <v>#REF!</v>
      </c>
      <c r="Z24" s="74" t="e">
        <f t="shared" si="1"/>
        <v>#REF!</v>
      </c>
      <c r="AA24" s="74" t="e">
        <f t="shared" si="1"/>
        <v>#REF!</v>
      </c>
      <c r="AB24" s="74" t="e">
        <f t="shared" si="1"/>
        <v>#REF!</v>
      </c>
      <c r="AC24" s="74" t="e">
        <f t="shared" si="1"/>
        <v>#REF!</v>
      </c>
      <c r="AD24" s="75" t="e">
        <f t="shared" si="1"/>
        <v>#REF!</v>
      </c>
      <c r="AE24" s="74" t="e">
        <f t="shared" si="1"/>
        <v>#REF!</v>
      </c>
      <c r="AF24" s="74" t="e">
        <f t="shared" si="1"/>
        <v>#REF!</v>
      </c>
      <c r="AG24" s="74" t="e">
        <f t="shared" si="1"/>
        <v>#REF!</v>
      </c>
      <c r="AH24" s="74" t="e">
        <f t="shared" si="1"/>
        <v>#REF!</v>
      </c>
      <c r="AI24" s="74" t="e">
        <f t="shared" si="1"/>
        <v>#REF!</v>
      </c>
      <c r="AJ24" s="74" t="e">
        <f t="shared" si="1"/>
        <v>#REF!</v>
      </c>
      <c r="AK24" s="74" t="e">
        <f t="shared" si="1"/>
        <v>#REF!</v>
      </c>
      <c r="AL24" s="74" t="e">
        <f t="shared" si="1"/>
        <v>#REF!</v>
      </c>
      <c r="AM24" s="74" t="e">
        <f t="shared" si="1"/>
        <v>#REF!</v>
      </c>
      <c r="AN24" s="74" t="e">
        <f t="shared" si="1"/>
        <v>#REF!</v>
      </c>
      <c r="AO24" s="74" t="e">
        <f t="shared" si="1"/>
        <v>#REF!</v>
      </c>
      <c r="AP24" s="74" t="e">
        <f t="shared" si="1"/>
        <v>#REF!</v>
      </c>
      <c r="AQ24" s="74" t="e">
        <f t="shared" si="1"/>
        <v>#REF!</v>
      </c>
      <c r="AR24" s="74" t="e">
        <f t="shared" si="1"/>
        <v>#REF!</v>
      </c>
      <c r="AS24" s="75" t="e">
        <f t="shared" si="1"/>
        <v>#REF!</v>
      </c>
      <c r="AT24" s="75" t="e">
        <f t="shared" si="1"/>
        <v>#REF!</v>
      </c>
      <c r="AU24" s="75" t="e">
        <f t="shared" si="1"/>
        <v>#REF!</v>
      </c>
      <c r="AV24" s="74" t="e">
        <f t="shared" si="1"/>
        <v>#REF!</v>
      </c>
      <c r="AW24" s="74" t="e">
        <f t="shared" si="1"/>
        <v>#REF!</v>
      </c>
      <c r="AX24" s="74" t="e">
        <f t="shared" si="1"/>
        <v>#REF!</v>
      </c>
      <c r="AY24" s="74" t="e">
        <f t="shared" si="1"/>
        <v>#REF!</v>
      </c>
      <c r="AZ24" s="74" t="e">
        <f t="shared" si="1"/>
        <v>#REF!</v>
      </c>
      <c r="BA24" s="74" t="e">
        <f t="shared" si="1"/>
        <v>#REF!</v>
      </c>
      <c r="BB24" s="74" t="e">
        <f t="shared" si="1"/>
        <v>#REF!</v>
      </c>
      <c r="BC24" s="74" t="e">
        <f t="shared" si="1"/>
        <v>#REF!</v>
      </c>
      <c r="BD24" s="74" t="e">
        <f t="shared" si="1"/>
        <v>#REF!</v>
      </c>
      <c r="BE24" s="74" t="e">
        <f t="shared" si="1"/>
        <v>#REF!</v>
      </c>
    </row>
    <row r="25" spans="1:57" s="4" customFormat="1" ht="12" customHeight="1">
      <c r="A25" s="86" t="s">
        <v>119</v>
      </c>
      <c r="B25" s="74" t="e">
        <f t="shared" si="0"/>
        <v>#REF!</v>
      </c>
      <c r="C25" s="74" t="e">
        <f t="shared" si="1"/>
        <v>#REF!</v>
      </c>
      <c r="D25" s="75" t="e">
        <f t="shared" si="1"/>
        <v>#REF!</v>
      </c>
      <c r="E25" s="75" t="e">
        <f t="shared" si="1"/>
        <v>#REF!</v>
      </c>
      <c r="F25" s="75" t="e">
        <f t="shared" si="1"/>
        <v>#REF!</v>
      </c>
      <c r="G25" s="74" t="e">
        <f t="shared" si="1"/>
        <v>#REF!</v>
      </c>
      <c r="H25" s="74" t="e">
        <f t="shared" si="1"/>
        <v>#REF!</v>
      </c>
      <c r="I25" s="74" t="e">
        <f t="shared" si="1"/>
        <v>#REF!</v>
      </c>
      <c r="J25" s="74" t="e">
        <f t="shared" si="1"/>
        <v>#REF!</v>
      </c>
      <c r="K25" s="75" t="e">
        <f t="shared" si="1"/>
        <v>#REF!</v>
      </c>
      <c r="L25" s="75" t="e">
        <f t="shared" si="1"/>
        <v>#REF!</v>
      </c>
      <c r="M25" s="74" t="e">
        <f t="shared" si="1"/>
        <v>#REF!</v>
      </c>
      <c r="N25" s="74" t="e">
        <f t="shared" si="1"/>
        <v>#REF!</v>
      </c>
      <c r="O25" s="74" t="e">
        <f t="shared" si="1"/>
        <v>#REF!</v>
      </c>
      <c r="P25" s="74" t="e">
        <f t="shared" si="1"/>
        <v>#REF!</v>
      </c>
      <c r="Q25" s="74" t="e">
        <f t="shared" si="1"/>
        <v>#REF!</v>
      </c>
      <c r="R25" s="74" t="e">
        <f t="shared" si="1"/>
        <v>#REF!</v>
      </c>
      <c r="S25" s="74" t="e">
        <f t="shared" si="1"/>
        <v>#REF!</v>
      </c>
      <c r="T25" s="74" t="e">
        <f t="shared" si="1"/>
        <v>#REF!</v>
      </c>
      <c r="U25" s="74" t="e">
        <f t="shared" si="1"/>
        <v>#REF!</v>
      </c>
      <c r="V25" s="74" t="e">
        <f t="shared" si="1"/>
        <v>#REF!</v>
      </c>
      <c r="W25" s="74" t="e">
        <f t="shared" si="1"/>
        <v>#REF!</v>
      </c>
      <c r="X25" s="74" t="e">
        <f t="shared" si="1"/>
        <v>#REF!</v>
      </c>
      <c r="Y25" s="74" t="e">
        <f t="shared" si="1"/>
        <v>#REF!</v>
      </c>
      <c r="Z25" s="74" t="e">
        <f t="shared" si="1"/>
        <v>#REF!</v>
      </c>
      <c r="AA25" s="74" t="e">
        <f t="shared" si="1"/>
        <v>#REF!</v>
      </c>
      <c r="AB25" s="74" t="e">
        <f t="shared" si="1"/>
        <v>#REF!</v>
      </c>
      <c r="AC25" s="74" t="e">
        <f t="shared" si="1"/>
        <v>#REF!</v>
      </c>
      <c r="AD25" s="75" t="e">
        <f t="shared" si="1"/>
        <v>#REF!</v>
      </c>
      <c r="AE25" s="74" t="e">
        <f t="shared" si="1"/>
        <v>#REF!</v>
      </c>
      <c r="AF25" s="74" t="e">
        <f t="shared" si="1"/>
        <v>#REF!</v>
      </c>
      <c r="AG25" s="74" t="e">
        <f t="shared" si="1"/>
        <v>#REF!</v>
      </c>
      <c r="AH25" s="74" t="e">
        <f t="shared" si="1"/>
        <v>#REF!</v>
      </c>
      <c r="AI25" s="74" t="e">
        <f t="shared" si="1"/>
        <v>#REF!</v>
      </c>
      <c r="AJ25" s="74" t="e">
        <f t="shared" si="1"/>
        <v>#REF!</v>
      </c>
      <c r="AK25" s="74" t="e">
        <f t="shared" si="1"/>
        <v>#REF!</v>
      </c>
      <c r="AL25" s="74" t="e">
        <f t="shared" si="1"/>
        <v>#REF!</v>
      </c>
      <c r="AM25" s="74" t="e">
        <f t="shared" si="1"/>
        <v>#REF!</v>
      </c>
      <c r="AN25" s="74" t="e">
        <f t="shared" si="1"/>
        <v>#REF!</v>
      </c>
      <c r="AO25" s="74" t="e">
        <f t="shared" si="1"/>
        <v>#REF!</v>
      </c>
      <c r="AP25" s="74" t="e">
        <f t="shared" si="1"/>
        <v>#REF!</v>
      </c>
      <c r="AQ25" s="74" t="e">
        <f t="shared" si="1"/>
        <v>#REF!</v>
      </c>
      <c r="AR25" s="74" t="e">
        <f t="shared" si="1"/>
        <v>#REF!</v>
      </c>
      <c r="AS25" s="75" t="e">
        <f t="shared" si="1"/>
        <v>#REF!</v>
      </c>
      <c r="AT25" s="75" t="e">
        <f t="shared" si="1"/>
        <v>#REF!</v>
      </c>
      <c r="AU25" s="75" t="e">
        <f t="shared" si="1"/>
        <v>#REF!</v>
      </c>
      <c r="AV25" s="74" t="e">
        <f t="shared" si="1"/>
        <v>#REF!</v>
      </c>
      <c r="AW25" s="74" t="e">
        <f t="shared" si="1"/>
        <v>#REF!</v>
      </c>
      <c r="AX25" s="74" t="e">
        <f t="shared" si="1"/>
        <v>#REF!</v>
      </c>
      <c r="AY25" s="74" t="e">
        <f t="shared" si="1"/>
        <v>#REF!</v>
      </c>
      <c r="AZ25" s="74" t="e">
        <f t="shared" si="1"/>
        <v>#REF!</v>
      </c>
      <c r="BA25" s="74" t="e">
        <f t="shared" si="1"/>
        <v>#REF!</v>
      </c>
      <c r="BB25" s="74" t="e">
        <f t="shared" si="1"/>
        <v>#REF!</v>
      </c>
      <c r="BC25" s="74" t="e">
        <f t="shared" si="1"/>
        <v>#REF!</v>
      </c>
      <c r="BD25" s="74" t="e">
        <f t="shared" si="1"/>
        <v>#REF!</v>
      </c>
      <c r="BE25" s="74" t="e">
        <f t="shared" si="1"/>
        <v>#REF!</v>
      </c>
    </row>
    <row r="26" spans="1:57" s="4" customFormat="1" ht="12" customHeight="1">
      <c r="A26" s="12" t="s">
        <v>68</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row>
    <row r="27" spans="1:57" s="4" customFormat="1" ht="12" customHeight="1">
      <c r="A27" s="13">
        <v>1</v>
      </c>
      <c r="B27" s="12" t="e">
        <f>ROUNDUP(B6*0.87,)+25</f>
        <v>#REF!</v>
      </c>
      <c r="C27" s="12" t="e">
        <f t="shared" ref="C27:BE33" si="2">ROUNDUP(C6*0.87,)+25</f>
        <v>#REF!</v>
      </c>
      <c r="D27" s="12" t="e">
        <f t="shared" si="2"/>
        <v>#REF!</v>
      </c>
      <c r="E27" s="12" t="e">
        <f t="shared" si="2"/>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si="2"/>
        <v>#REF!</v>
      </c>
      <c r="R27" s="12" t="e">
        <f t="shared" si="2"/>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si="2"/>
        <v>#REF!</v>
      </c>
      <c r="AB27" s="12" t="e">
        <f t="shared" si="2"/>
        <v>#REF!</v>
      </c>
      <c r="AC27" s="12" t="e">
        <f t="shared" si="2"/>
        <v>#REF!</v>
      </c>
      <c r="AD27" s="12" t="e">
        <f t="shared" si="2"/>
        <v>#REF!</v>
      </c>
      <c r="AE27" s="12" t="e">
        <f t="shared" si="2"/>
        <v>#REF!</v>
      </c>
      <c r="AF27" s="12" t="e">
        <f t="shared" si="2"/>
        <v>#REF!</v>
      </c>
      <c r="AG27" s="12" t="e">
        <f t="shared" si="2"/>
        <v>#REF!</v>
      </c>
      <c r="AH27" s="12" t="e">
        <f t="shared" si="2"/>
        <v>#REF!</v>
      </c>
      <c r="AI27" s="12" t="e">
        <f t="shared" si="2"/>
        <v>#REF!</v>
      </c>
      <c r="AJ27" s="12" t="e">
        <f t="shared" si="2"/>
        <v>#REF!</v>
      </c>
      <c r="AK27" s="12" t="e">
        <f t="shared" si="2"/>
        <v>#REF!</v>
      </c>
      <c r="AL27" s="12" t="e">
        <f t="shared" si="2"/>
        <v>#REF!</v>
      </c>
      <c r="AM27" s="12" t="e">
        <f t="shared" si="2"/>
        <v>#REF!</v>
      </c>
      <c r="AN27" s="12" t="e">
        <f t="shared" si="2"/>
        <v>#REF!</v>
      </c>
      <c r="AO27" s="12" t="e">
        <f t="shared" si="2"/>
        <v>#REF!</v>
      </c>
      <c r="AP27" s="12" t="e">
        <f t="shared" si="2"/>
        <v>#REF!</v>
      </c>
      <c r="AQ27" s="12" t="e">
        <f t="shared" si="2"/>
        <v>#REF!</v>
      </c>
      <c r="AR27" s="12" t="e">
        <f t="shared" si="2"/>
        <v>#REF!</v>
      </c>
      <c r="AS27" s="12" t="e">
        <f t="shared" si="2"/>
        <v>#REF!</v>
      </c>
      <c r="AT27" s="12" t="e">
        <f t="shared" si="2"/>
        <v>#REF!</v>
      </c>
      <c r="AU27" s="12" t="e">
        <f t="shared" si="2"/>
        <v>#REF!</v>
      </c>
      <c r="AV27" s="12" t="e">
        <f t="shared" si="2"/>
        <v>#REF!</v>
      </c>
      <c r="AW27" s="12" t="e">
        <f t="shared" si="2"/>
        <v>#REF!</v>
      </c>
      <c r="AX27" s="12" t="e">
        <f t="shared" si="2"/>
        <v>#REF!</v>
      </c>
      <c r="AY27" s="12" t="e">
        <f t="shared" si="2"/>
        <v>#REF!</v>
      </c>
      <c r="AZ27" s="12" t="e">
        <f t="shared" si="2"/>
        <v>#REF!</v>
      </c>
      <c r="BA27" s="12" t="e">
        <f t="shared" si="2"/>
        <v>#REF!</v>
      </c>
      <c r="BB27" s="12" t="e">
        <f t="shared" si="2"/>
        <v>#REF!</v>
      </c>
      <c r="BC27" s="12" t="e">
        <f t="shared" si="2"/>
        <v>#REF!</v>
      </c>
      <c r="BD27" s="12" t="e">
        <f t="shared" si="2"/>
        <v>#REF!</v>
      </c>
      <c r="BE27" s="12" t="e">
        <f t="shared" si="2"/>
        <v>#REF!</v>
      </c>
    </row>
    <row r="28" spans="1:57" s="4" customFormat="1" ht="12" customHeight="1">
      <c r="A28" s="13">
        <v>2</v>
      </c>
      <c r="B28" s="12" t="e">
        <f t="shared" ref="B28:Q42" si="3">ROUNDUP(B7*0.87,)+25</f>
        <v>#REF!</v>
      </c>
      <c r="C28" s="12" t="e">
        <f t="shared" si="3"/>
        <v>#REF!</v>
      </c>
      <c r="D28" s="12" t="e">
        <f t="shared" si="3"/>
        <v>#REF!</v>
      </c>
      <c r="E28" s="12" t="e">
        <f t="shared" si="3"/>
        <v>#REF!</v>
      </c>
      <c r="F28" s="12" t="e">
        <f t="shared" si="3"/>
        <v>#REF!</v>
      </c>
      <c r="G28" s="12" t="e">
        <f t="shared" si="3"/>
        <v>#REF!</v>
      </c>
      <c r="H28" s="12" t="e">
        <f t="shared" si="3"/>
        <v>#REF!</v>
      </c>
      <c r="I28" s="12" t="e">
        <f t="shared" si="3"/>
        <v>#REF!</v>
      </c>
      <c r="J28" s="12" t="e">
        <f t="shared" si="3"/>
        <v>#REF!</v>
      </c>
      <c r="K28" s="12" t="e">
        <f t="shared" si="3"/>
        <v>#REF!</v>
      </c>
      <c r="L28" s="12" t="e">
        <f t="shared" si="3"/>
        <v>#REF!</v>
      </c>
      <c r="M28" s="12" t="e">
        <f t="shared" si="3"/>
        <v>#REF!</v>
      </c>
      <c r="N28" s="12" t="e">
        <f t="shared" si="3"/>
        <v>#REF!</v>
      </c>
      <c r="O28" s="12" t="e">
        <f t="shared" si="3"/>
        <v>#REF!</v>
      </c>
      <c r="P28" s="12" t="e">
        <f t="shared" si="3"/>
        <v>#REF!</v>
      </c>
      <c r="Q28" s="12" t="e">
        <f t="shared" si="3"/>
        <v>#REF!</v>
      </c>
      <c r="R28" s="12" t="e">
        <f t="shared" si="2"/>
        <v>#REF!</v>
      </c>
      <c r="S28" s="12" t="e">
        <f t="shared" si="2"/>
        <v>#REF!</v>
      </c>
      <c r="T28" s="12" t="e">
        <f t="shared" si="2"/>
        <v>#REF!</v>
      </c>
      <c r="U28" s="12" t="e">
        <f t="shared" si="2"/>
        <v>#REF!</v>
      </c>
      <c r="V28" s="12" t="e">
        <f t="shared" si="2"/>
        <v>#REF!</v>
      </c>
      <c r="W28" s="12" t="e">
        <f t="shared" si="2"/>
        <v>#REF!</v>
      </c>
      <c r="X28" s="12" t="e">
        <f t="shared" si="2"/>
        <v>#REF!</v>
      </c>
      <c r="Y28" s="12" t="e">
        <f t="shared" si="2"/>
        <v>#REF!</v>
      </c>
      <c r="Z28" s="12" t="e">
        <f t="shared" si="2"/>
        <v>#REF!</v>
      </c>
      <c r="AA28" s="12" t="e">
        <f t="shared" si="2"/>
        <v>#REF!</v>
      </c>
      <c r="AB28" s="12" t="e">
        <f t="shared" si="2"/>
        <v>#REF!</v>
      </c>
      <c r="AC28" s="12" t="e">
        <f t="shared" si="2"/>
        <v>#REF!</v>
      </c>
      <c r="AD28" s="12" t="e">
        <f t="shared" si="2"/>
        <v>#REF!</v>
      </c>
      <c r="AE28" s="12" t="e">
        <f t="shared" si="2"/>
        <v>#REF!</v>
      </c>
      <c r="AF28" s="12" t="e">
        <f t="shared" si="2"/>
        <v>#REF!</v>
      </c>
      <c r="AG28" s="12" t="e">
        <f t="shared" si="2"/>
        <v>#REF!</v>
      </c>
      <c r="AH28" s="12" t="e">
        <f t="shared" si="2"/>
        <v>#REF!</v>
      </c>
      <c r="AI28" s="12" t="e">
        <f t="shared" si="2"/>
        <v>#REF!</v>
      </c>
      <c r="AJ28" s="12" t="e">
        <f t="shared" si="2"/>
        <v>#REF!</v>
      </c>
      <c r="AK28" s="12" t="e">
        <f t="shared" si="2"/>
        <v>#REF!</v>
      </c>
      <c r="AL28" s="12" t="e">
        <f t="shared" si="2"/>
        <v>#REF!</v>
      </c>
      <c r="AM28" s="12" t="e">
        <f t="shared" si="2"/>
        <v>#REF!</v>
      </c>
      <c r="AN28" s="12" t="e">
        <f t="shared" si="2"/>
        <v>#REF!</v>
      </c>
      <c r="AO28" s="12" t="e">
        <f t="shared" si="2"/>
        <v>#REF!</v>
      </c>
      <c r="AP28" s="12" t="e">
        <f t="shared" si="2"/>
        <v>#REF!</v>
      </c>
      <c r="AQ28" s="12" t="e">
        <f t="shared" si="2"/>
        <v>#REF!</v>
      </c>
      <c r="AR28" s="12" t="e">
        <f t="shared" si="2"/>
        <v>#REF!</v>
      </c>
      <c r="AS28" s="12" t="e">
        <f t="shared" si="2"/>
        <v>#REF!</v>
      </c>
      <c r="AT28" s="12" t="e">
        <f t="shared" si="2"/>
        <v>#REF!</v>
      </c>
      <c r="AU28" s="12" t="e">
        <f t="shared" si="2"/>
        <v>#REF!</v>
      </c>
      <c r="AV28" s="12" t="e">
        <f t="shared" si="2"/>
        <v>#REF!</v>
      </c>
      <c r="AW28" s="12" t="e">
        <f t="shared" si="2"/>
        <v>#REF!</v>
      </c>
      <c r="AX28" s="12" t="e">
        <f t="shared" si="2"/>
        <v>#REF!</v>
      </c>
      <c r="AY28" s="12" t="e">
        <f t="shared" si="2"/>
        <v>#REF!</v>
      </c>
      <c r="AZ28" s="12" t="e">
        <f t="shared" si="2"/>
        <v>#REF!</v>
      </c>
      <c r="BA28" s="12" t="e">
        <f t="shared" si="2"/>
        <v>#REF!</v>
      </c>
      <c r="BB28" s="12" t="e">
        <f t="shared" si="2"/>
        <v>#REF!</v>
      </c>
      <c r="BC28" s="12" t="e">
        <f t="shared" si="2"/>
        <v>#REF!</v>
      </c>
      <c r="BD28" s="12" t="e">
        <f t="shared" si="2"/>
        <v>#REF!</v>
      </c>
      <c r="BE28" s="12" t="e">
        <f t="shared" si="2"/>
        <v>#REF!</v>
      </c>
    </row>
    <row r="29" spans="1:57" s="4" customFormat="1" ht="12" customHeight="1">
      <c r="A29" s="12" t="s">
        <v>69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s="4" customFormat="1" ht="12" customHeight="1">
      <c r="A30" s="13">
        <v>1</v>
      </c>
      <c r="B30" s="12" t="e">
        <f t="shared" si="3"/>
        <v>#REF!</v>
      </c>
      <c r="C30" s="12" t="e">
        <f t="shared" si="2"/>
        <v>#REF!</v>
      </c>
      <c r="D30" s="12" t="e">
        <f t="shared" si="2"/>
        <v>#REF!</v>
      </c>
      <c r="E30" s="12" t="e">
        <f t="shared" si="2"/>
        <v>#REF!</v>
      </c>
      <c r="F30" s="12" t="e">
        <f t="shared" si="2"/>
        <v>#REF!</v>
      </c>
      <c r="G30" s="12" t="e">
        <f t="shared" si="2"/>
        <v>#REF!</v>
      </c>
      <c r="H30" s="12" t="e">
        <f t="shared" si="2"/>
        <v>#REF!</v>
      </c>
      <c r="I30" s="12" t="e">
        <f t="shared" si="2"/>
        <v>#REF!</v>
      </c>
      <c r="J30" s="12" t="e">
        <f t="shared" si="2"/>
        <v>#REF!</v>
      </c>
      <c r="K30" s="12" t="e">
        <f t="shared" si="2"/>
        <v>#REF!</v>
      </c>
      <c r="L30" s="12" t="e">
        <f t="shared" si="2"/>
        <v>#REF!</v>
      </c>
      <c r="M30" s="12" t="e">
        <f t="shared" si="2"/>
        <v>#REF!</v>
      </c>
      <c r="N30" s="12" t="e">
        <f t="shared" si="2"/>
        <v>#REF!</v>
      </c>
      <c r="O30" s="12" t="e">
        <f t="shared" si="2"/>
        <v>#REF!</v>
      </c>
      <c r="P30" s="12" t="e">
        <f t="shared" si="2"/>
        <v>#REF!</v>
      </c>
      <c r="Q30" s="12" t="e">
        <f t="shared" si="2"/>
        <v>#REF!</v>
      </c>
      <c r="R30" s="12" t="e">
        <f t="shared" si="2"/>
        <v>#REF!</v>
      </c>
      <c r="S30" s="12" t="e">
        <f t="shared" si="2"/>
        <v>#REF!</v>
      </c>
      <c r="T30" s="12" t="e">
        <f t="shared" si="2"/>
        <v>#REF!</v>
      </c>
      <c r="U30" s="12" t="e">
        <f t="shared" si="2"/>
        <v>#REF!</v>
      </c>
      <c r="V30" s="12" t="e">
        <f t="shared" si="2"/>
        <v>#REF!</v>
      </c>
      <c r="W30" s="12" t="e">
        <f t="shared" si="2"/>
        <v>#REF!</v>
      </c>
      <c r="X30" s="12" t="e">
        <f t="shared" si="2"/>
        <v>#REF!</v>
      </c>
      <c r="Y30" s="12" t="e">
        <f t="shared" si="2"/>
        <v>#REF!</v>
      </c>
      <c r="Z30" s="12" t="e">
        <f t="shared" si="2"/>
        <v>#REF!</v>
      </c>
      <c r="AA30" s="12" t="e">
        <f t="shared" si="2"/>
        <v>#REF!</v>
      </c>
      <c r="AB30" s="12" t="e">
        <f t="shared" si="2"/>
        <v>#REF!</v>
      </c>
      <c r="AC30" s="12" t="e">
        <f t="shared" si="2"/>
        <v>#REF!</v>
      </c>
      <c r="AD30" s="12" t="e">
        <f t="shared" si="2"/>
        <v>#REF!</v>
      </c>
      <c r="AE30" s="12" t="e">
        <f t="shared" si="2"/>
        <v>#REF!</v>
      </c>
      <c r="AF30" s="12" t="e">
        <f t="shared" si="2"/>
        <v>#REF!</v>
      </c>
      <c r="AG30" s="12" t="e">
        <f t="shared" si="2"/>
        <v>#REF!</v>
      </c>
      <c r="AH30" s="12" t="e">
        <f t="shared" si="2"/>
        <v>#REF!</v>
      </c>
      <c r="AI30" s="12" t="e">
        <f t="shared" si="2"/>
        <v>#REF!</v>
      </c>
      <c r="AJ30" s="12" t="e">
        <f t="shared" si="2"/>
        <v>#REF!</v>
      </c>
      <c r="AK30" s="12" t="e">
        <f t="shared" si="2"/>
        <v>#REF!</v>
      </c>
      <c r="AL30" s="12" t="e">
        <f t="shared" si="2"/>
        <v>#REF!</v>
      </c>
      <c r="AM30" s="12" t="e">
        <f t="shared" si="2"/>
        <v>#REF!</v>
      </c>
      <c r="AN30" s="12" t="e">
        <f t="shared" si="2"/>
        <v>#REF!</v>
      </c>
      <c r="AO30" s="12" t="e">
        <f t="shared" si="2"/>
        <v>#REF!</v>
      </c>
      <c r="AP30" s="12" t="e">
        <f t="shared" si="2"/>
        <v>#REF!</v>
      </c>
      <c r="AQ30" s="12" t="e">
        <f t="shared" si="2"/>
        <v>#REF!</v>
      </c>
      <c r="AR30" s="12" t="e">
        <f t="shared" si="2"/>
        <v>#REF!</v>
      </c>
      <c r="AS30" s="12" t="e">
        <f t="shared" si="2"/>
        <v>#REF!</v>
      </c>
      <c r="AT30" s="12" t="e">
        <f t="shared" si="2"/>
        <v>#REF!</v>
      </c>
      <c r="AU30" s="12" t="e">
        <f t="shared" si="2"/>
        <v>#REF!</v>
      </c>
      <c r="AV30" s="12" t="e">
        <f t="shared" si="2"/>
        <v>#REF!</v>
      </c>
      <c r="AW30" s="12" t="e">
        <f t="shared" si="2"/>
        <v>#REF!</v>
      </c>
      <c r="AX30" s="12" t="e">
        <f t="shared" si="2"/>
        <v>#REF!</v>
      </c>
      <c r="AY30" s="12" t="e">
        <f t="shared" si="2"/>
        <v>#REF!</v>
      </c>
      <c r="AZ30" s="12" t="e">
        <f t="shared" si="2"/>
        <v>#REF!</v>
      </c>
      <c r="BA30" s="12" t="e">
        <f t="shared" si="2"/>
        <v>#REF!</v>
      </c>
      <c r="BB30" s="12" t="e">
        <f t="shared" si="2"/>
        <v>#REF!</v>
      </c>
      <c r="BC30" s="12" t="e">
        <f t="shared" si="2"/>
        <v>#REF!</v>
      </c>
      <c r="BD30" s="12" t="e">
        <f t="shared" si="2"/>
        <v>#REF!</v>
      </c>
      <c r="BE30" s="12" t="e">
        <f t="shared" si="2"/>
        <v>#REF!</v>
      </c>
    </row>
    <row r="31" spans="1:57" s="4" customFormat="1" ht="12" customHeight="1">
      <c r="A31" s="13">
        <v>2</v>
      </c>
      <c r="B31" s="12" t="e">
        <f t="shared" si="3"/>
        <v>#REF!</v>
      </c>
      <c r="C31" s="12" t="e">
        <f t="shared" si="2"/>
        <v>#REF!</v>
      </c>
      <c r="D31" s="12" t="e">
        <f t="shared" si="2"/>
        <v>#REF!</v>
      </c>
      <c r="E31" s="12" t="e">
        <f t="shared" si="2"/>
        <v>#REF!</v>
      </c>
      <c r="F31" s="12" t="e">
        <f t="shared" si="2"/>
        <v>#REF!</v>
      </c>
      <c r="G31" s="12" t="e">
        <f t="shared" si="2"/>
        <v>#REF!</v>
      </c>
      <c r="H31" s="12" t="e">
        <f t="shared" si="2"/>
        <v>#REF!</v>
      </c>
      <c r="I31" s="12" t="e">
        <f t="shared" si="2"/>
        <v>#REF!</v>
      </c>
      <c r="J31" s="12" t="e">
        <f t="shared" si="2"/>
        <v>#REF!</v>
      </c>
      <c r="K31" s="12" t="e">
        <f t="shared" si="2"/>
        <v>#REF!</v>
      </c>
      <c r="L31" s="12" t="e">
        <f t="shared" si="2"/>
        <v>#REF!</v>
      </c>
      <c r="M31" s="12" t="e">
        <f t="shared" si="2"/>
        <v>#REF!</v>
      </c>
      <c r="N31" s="12" t="e">
        <f t="shared" si="2"/>
        <v>#REF!</v>
      </c>
      <c r="O31" s="12" t="e">
        <f t="shared" si="2"/>
        <v>#REF!</v>
      </c>
      <c r="P31" s="12" t="e">
        <f t="shared" si="2"/>
        <v>#REF!</v>
      </c>
      <c r="Q31" s="12" t="e">
        <f t="shared" si="2"/>
        <v>#REF!</v>
      </c>
      <c r="R31" s="12" t="e">
        <f t="shared" si="2"/>
        <v>#REF!</v>
      </c>
      <c r="S31" s="12" t="e">
        <f t="shared" si="2"/>
        <v>#REF!</v>
      </c>
      <c r="T31" s="12" t="e">
        <f t="shared" si="2"/>
        <v>#REF!</v>
      </c>
      <c r="U31" s="12" t="e">
        <f t="shared" si="2"/>
        <v>#REF!</v>
      </c>
      <c r="V31" s="12" t="e">
        <f t="shared" si="2"/>
        <v>#REF!</v>
      </c>
      <c r="W31" s="12" t="e">
        <f t="shared" si="2"/>
        <v>#REF!</v>
      </c>
      <c r="X31" s="12" t="e">
        <f t="shared" si="2"/>
        <v>#REF!</v>
      </c>
      <c r="Y31" s="12" t="e">
        <f t="shared" si="2"/>
        <v>#REF!</v>
      </c>
      <c r="Z31" s="12" t="e">
        <f t="shared" si="2"/>
        <v>#REF!</v>
      </c>
      <c r="AA31" s="12" t="e">
        <f t="shared" si="2"/>
        <v>#REF!</v>
      </c>
      <c r="AB31" s="12" t="e">
        <f t="shared" si="2"/>
        <v>#REF!</v>
      </c>
      <c r="AC31" s="12" t="e">
        <f t="shared" si="2"/>
        <v>#REF!</v>
      </c>
      <c r="AD31" s="12" t="e">
        <f t="shared" si="2"/>
        <v>#REF!</v>
      </c>
      <c r="AE31" s="12" t="e">
        <f t="shared" si="2"/>
        <v>#REF!</v>
      </c>
      <c r="AF31" s="12" t="e">
        <f t="shared" si="2"/>
        <v>#REF!</v>
      </c>
      <c r="AG31" s="12" t="e">
        <f t="shared" si="2"/>
        <v>#REF!</v>
      </c>
      <c r="AH31" s="12" t="e">
        <f t="shared" si="2"/>
        <v>#REF!</v>
      </c>
      <c r="AI31" s="12" t="e">
        <f t="shared" si="2"/>
        <v>#REF!</v>
      </c>
      <c r="AJ31" s="12" t="e">
        <f t="shared" si="2"/>
        <v>#REF!</v>
      </c>
      <c r="AK31" s="12" t="e">
        <f t="shared" si="2"/>
        <v>#REF!</v>
      </c>
      <c r="AL31" s="12" t="e">
        <f t="shared" si="2"/>
        <v>#REF!</v>
      </c>
      <c r="AM31" s="12" t="e">
        <f t="shared" si="2"/>
        <v>#REF!</v>
      </c>
      <c r="AN31" s="12" t="e">
        <f t="shared" si="2"/>
        <v>#REF!</v>
      </c>
      <c r="AO31" s="12" t="e">
        <f t="shared" si="2"/>
        <v>#REF!</v>
      </c>
      <c r="AP31" s="12" t="e">
        <f t="shared" si="2"/>
        <v>#REF!</v>
      </c>
      <c r="AQ31" s="12" t="e">
        <f t="shared" si="2"/>
        <v>#REF!</v>
      </c>
      <c r="AR31" s="12" t="e">
        <f t="shared" si="2"/>
        <v>#REF!</v>
      </c>
      <c r="AS31" s="12" t="e">
        <f t="shared" si="2"/>
        <v>#REF!</v>
      </c>
      <c r="AT31" s="12" t="e">
        <f t="shared" si="2"/>
        <v>#REF!</v>
      </c>
      <c r="AU31" s="12" t="e">
        <f t="shared" si="2"/>
        <v>#REF!</v>
      </c>
      <c r="AV31" s="12" t="e">
        <f t="shared" si="2"/>
        <v>#REF!</v>
      </c>
      <c r="AW31" s="12" t="e">
        <f t="shared" si="2"/>
        <v>#REF!</v>
      </c>
      <c r="AX31" s="12" t="e">
        <f t="shared" si="2"/>
        <v>#REF!</v>
      </c>
      <c r="AY31" s="12" t="e">
        <f t="shared" si="2"/>
        <v>#REF!</v>
      </c>
      <c r="AZ31" s="12" t="e">
        <f t="shared" si="2"/>
        <v>#REF!</v>
      </c>
      <c r="BA31" s="12" t="e">
        <f t="shared" si="2"/>
        <v>#REF!</v>
      </c>
      <c r="BB31" s="12" t="e">
        <f t="shared" si="2"/>
        <v>#REF!</v>
      </c>
      <c r="BC31" s="12" t="e">
        <f t="shared" si="2"/>
        <v>#REF!</v>
      </c>
      <c r="BD31" s="12" t="e">
        <f t="shared" si="2"/>
        <v>#REF!</v>
      </c>
      <c r="BE31" s="12" t="e">
        <f t="shared" si="2"/>
        <v>#REF!</v>
      </c>
    </row>
    <row r="32" spans="1:57" s="4" customFormat="1" ht="12" customHeight="1">
      <c r="A32" s="59" t="s">
        <v>121</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row>
    <row r="33" spans="1:57" s="4" customFormat="1" ht="12" customHeight="1">
      <c r="A33" s="13">
        <v>1</v>
      </c>
      <c r="B33" s="12" t="e">
        <f t="shared" si="3"/>
        <v>#REF!</v>
      </c>
      <c r="C33" s="12" t="e">
        <f t="shared" si="2"/>
        <v>#REF!</v>
      </c>
      <c r="D33" s="12" t="e">
        <f t="shared" si="2"/>
        <v>#REF!</v>
      </c>
      <c r="E33" s="12" t="e">
        <f t="shared" si="2"/>
        <v>#REF!</v>
      </c>
      <c r="F33" s="12" t="e">
        <f t="shared" si="2"/>
        <v>#REF!</v>
      </c>
      <c r="G33" s="12" t="e">
        <f t="shared" si="2"/>
        <v>#REF!</v>
      </c>
      <c r="H33" s="12" t="e">
        <f t="shared" si="2"/>
        <v>#REF!</v>
      </c>
      <c r="I33" s="12" t="e">
        <f t="shared" si="2"/>
        <v>#REF!</v>
      </c>
      <c r="J33" s="12" t="e">
        <f t="shared" si="2"/>
        <v>#REF!</v>
      </c>
      <c r="K33" s="12" t="e">
        <f t="shared" si="2"/>
        <v>#REF!</v>
      </c>
      <c r="L33" s="12" t="e">
        <f t="shared" si="2"/>
        <v>#REF!</v>
      </c>
      <c r="M33" s="12" t="e">
        <f t="shared" si="2"/>
        <v>#REF!</v>
      </c>
      <c r="N33" s="12" t="e">
        <f t="shared" si="2"/>
        <v>#REF!</v>
      </c>
      <c r="O33" s="12" t="e">
        <f t="shared" si="2"/>
        <v>#REF!</v>
      </c>
      <c r="P33" s="12" t="e">
        <f t="shared" si="2"/>
        <v>#REF!</v>
      </c>
      <c r="Q33" s="12" t="e">
        <f t="shared" si="2"/>
        <v>#REF!</v>
      </c>
      <c r="R33" s="12" t="e">
        <f t="shared" si="2"/>
        <v>#REF!</v>
      </c>
      <c r="S33" s="12" t="e">
        <f t="shared" si="2"/>
        <v>#REF!</v>
      </c>
      <c r="T33" s="12" t="e">
        <f t="shared" si="2"/>
        <v>#REF!</v>
      </c>
      <c r="U33" s="12" t="e">
        <f t="shared" si="2"/>
        <v>#REF!</v>
      </c>
      <c r="V33" s="12" t="e">
        <f t="shared" si="2"/>
        <v>#REF!</v>
      </c>
      <c r="W33" s="12" t="e">
        <f t="shared" si="2"/>
        <v>#REF!</v>
      </c>
      <c r="X33" s="12" t="e">
        <f t="shared" si="2"/>
        <v>#REF!</v>
      </c>
      <c r="Y33" s="12" t="e">
        <f t="shared" si="2"/>
        <v>#REF!</v>
      </c>
      <c r="Z33" s="12" t="e">
        <f t="shared" si="2"/>
        <v>#REF!</v>
      </c>
      <c r="AA33" s="12" t="e">
        <f t="shared" si="2"/>
        <v>#REF!</v>
      </c>
      <c r="AB33" s="12" t="e">
        <f t="shared" si="2"/>
        <v>#REF!</v>
      </c>
      <c r="AC33" s="12" t="e">
        <f t="shared" si="2"/>
        <v>#REF!</v>
      </c>
      <c r="AD33" s="12" t="e">
        <f t="shared" si="2"/>
        <v>#REF!</v>
      </c>
      <c r="AE33" s="12" t="e">
        <f t="shared" si="2"/>
        <v>#REF!</v>
      </c>
      <c r="AF33" s="12" t="e">
        <f t="shared" si="2"/>
        <v>#REF!</v>
      </c>
      <c r="AG33" s="12" t="e">
        <f t="shared" si="2"/>
        <v>#REF!</v>
      </c>
      <c r="AH33" s="12" t="e">
        <f t="shared" si="2"/>
        <v>#REF!</v>
      </c>
      <c r="AI33" s="12" t="e">
        <f t="shared" si="2"/>
        <v>#REF!</v>
      </c>
      <c r="AJ33" s="12" t="e">
        <f t="shared" si="2"/>
        <v>#REF!</v>
      </c>
      <c r="AK33" s="12" t="e">
        <f t="shared" si="2"/>
        <v>#REF!</v>
      </c>
      <c r="AL33" s="12" t="e">
        <f t="shared" si="2"/>
        <v>#REF!</v>
      </c>
      <c r="AM33" s="12" t="e">
        <f t="shared" si="2"/>
        <v>#REF!</v>
      </c>
      <c r="AN33" s="12" t="e">
        <f t="shared" si="2"/>
        <v>#REF!</v>
      </c>
      <c r="AO33" s="12" t="e">
        <f t="shared" si="2"/>
        <v>#REF!</v>
      </c>
      <c r="AP33" s="12" t="e">
        <f t="shared" si="2"/>
        <v>#REF!</v>
      </c>
      <c r="AQ33" s="12" t="e">
        <f t="shared" si="2"/>
        <v>#REF!</v>
      </c>
      <c r="AR33" s="12" t="e">
        <f t="shared" si="2"/>
        <v>#REF!</v>
      </c>
      <c r="AS33" s="12" t="e">
        <f t="shared" si="2"/>
        <v>#REF!</v>
      </c>
      <c r="AT33" s="12" t="e">
        <f t="shared" si="2"/>
        <v>#REF!</v>
      </c>
      <c r="AU33" s="12" t="e">
        <f t="shared" si="2"/>
        <v>#REF!</v>
      </c>
      <c r="AV33" s="12" t="e">
        <f t="shared" si="2"/>
        <v>#REF!</v>
      </c>
      <c r="AW33" s="12" t="e">
        <f t="shared" si="2"/>
        <v>#REF!</v>
      </c>
      <c r="AX33" s="12" t="e">
        <f t="shared" si="2"/>
        <v>#REF!</v>
      </c>
      <c r="AY33" s="12" t="e">
        <f t="shared" si="2"/>
        <v>#REF!</v>
      </c>
      <c r="AZ33" s="12" t="e">
        <f t="shared" si="2"/>
        <v>#REF!</v>
      </c>
      <c r="BA33" s="12" t="e">
        <f t="shared" ref="C33:BE40" si="4">ROUNDUP(BA12*0.87,)+25</f>
        <v>#REF!</v>
      </c>
      <c r="BB33" s="12" t="e">
        <f t="shared" si="4"/>
        <v>#REF!</v>
      </c>
      <c r="BC33" s="12" t="e">
        <f t="shared" si="4"/>
        <v>#REF!</v>
      </c>
      <c r="BD33" s="12" t="e">
        <f t="shared" si="4"/>
        <v>#REF!</v>
      </c>
      <c r="BE33" s="12" t="e">
        <f t="shared" si="4"/>
        <v>#REF!</v>
      </c>
    </row>
    <row r="34" spans="1:57" s="4" customFormat="1" ht="12" customHeight="1">
      <c r="A34" s="13">
        <v>2</v>
      </c>
      <c r="B34" s="12" t="e">
        <f t="shared" si="3"/>
        <v>#REF!</v>
      </c>
      <c r="C34" s="12" t="e">
        <f t="shared" si="4"/>
        <v>#REF!</v>
      </c>
      <c r="D34" s="12" t="e">
        <f t="shared" si="4"/>
        <v>#REF!</v>
      </c>
      <c r="E34" s="12" t="e">
        <f t="shared" si="4"/>
        <v>#REF!</v>
      </c>
      <c r="F34" s="12" t="e">
        <f t="shared" si="4"/>
        <v>#REF!</v>
      </c>
      <c r="G34" s="12" t="e">
        <f t="shared" si="4"/>
        <v>#REF!</v>
      </c>
      <c r="H34" s="12" t="e">
        <f t="shared" si="4"/>
        <v>#REF!</v>
      </c>
      <c r="I34" s="12" t="e">
        <f t="shared" si="4"/>
        <v>#REF!</v>
      </c>
      <c r="J34" s="12" t="e">
        <f t="shared" si="4"/>
        <v>#REF!</v>
      </c>
      <c r="K34" s="12" t="e">
        <f t="shared" si="4"/>
        <v>#REF!</v>
      </c>
      <c r="L34" s="12" t="e">
        <f t="shared" si="4"/>
        <v>#REF!</v>
      </c>
      <c r="M34" s="12" t="e">
        <f t="shared" si="4"/>
        <v>#REF!</v>
      </c>
      <c r="N34" s="12" t="e">
        <f t="shared" si="4"/>
        <v>#REF!</v>
      </c>
      <c r="O34" s="12" t="e">
        <f t="shared" si="4"/>
        <v>#REF!</v>
      </c>
      <c r="P34" s="12" t="e">
        <f t="shared" si="4"/>
        <v>#REF!</v>
      </c>
      <c r="Q34" s="12" t="e">
        <f t="shared" si="4"/>
        <v>#REF!</v>
      </c>
      <c r="R34" s="12" t="e">
        <f t="shared" si="4"/>
        <v>#REF!</v>
      </c>
      <c r="S34" s="12" t="e">
        <f t="shared" si="4"/>
        <v>#REF!</v>
      </c>
      <c r="T34" s="12" t="e">
        <f t="shared" si="4"/>
        <v>#REF!</v>
      </c>
      <c r="U34" s="12" t="e">
        <f t="shared" si="4"/>
        <v>#REF!</v>
      </c>
      <c r="V34" s="12" t="e">
        <f t="shared" si="4"/>
        <v>#REF!</v>
      </c>
      <c r="W34" s="12" t="e">
        <f t="shared" si="4"/>
        <v>#REF!</v>
      </c>
      <c r="X34" s="12" t="e">
        <f t="shared" si="4"/>
        <v>#REF!</v>
      </c>
      <c r="Y34" s="12" t="e">
        <f t="shared" si="4"/>
        <v>#REF!</v>
      </c>
      <c r="Z34" s="12" t="e">
        <f t="shared" si="4"/>
        <v>#REF!</v>
      </c>
      <c r="AA34" s="12" t="e">
        <f t="shared" si="4"/>
        <v>#REF!</v>
      </c>
      <c r="AB34" s="12" t="e">
        <f t="shared" si="4"/>
        <v>#REF!</v>
      </c>
      <c r="AC34" s="12" t="e">
        <f t="shared" si="4"/>
        <v>#REF!</v>
      </c>
      <c r="AD34" s="12" t="e">
        <f t="shared" si="4"/>
        <v>#REF!</v>
      </c>
      <c r="AE34" s="12" t="e">
        <f t="shared" si="4"/>
        <v>#REF!</v>
      </c>
      <c r="AF34" s="12" t="e">
        <f t="shared" si="4"/>
        <v>#REF!</v>
      </c>
      <c r="AG34" s="12" t="e">
        <f t="shared" si="4"/>
        <v>#REF!</v>
      </c>
      <c r="AH34" s="12" t="e">
        <f t="shared" si="4"/>
        <v>#REF!</v>
      </c>
      <c r="AI34" s="12" t="e">
        <f t="shared" si="4"/>
        <v>#REF!</v>
      </c>
      <c r="AJ34" s="12" t="e">
        <f t="shared" si="4"/>
        <v>#REF!</v>
      </c>
      <c r="AK34" s="12" t="e">
        <f t="shared" si="4"/>
        <v>#REF!</v>
      </c>
      <c r="AL34" s="12" t="e">
        <f t="shared" si="4"/>
        <v>#REF!</v>
      </c>
      <c r="AM34" s="12" t="e">
        <f t="shared" si="4"/>
        <v>#REF!</v>
      </c>
      <c r="AN34" s="12" t="e">
        <f t="shared" si="4"/>
        <v>#REF!</v>
      </c>
      <c r="AO34" s="12" t="e">
        <f t="shared" si="4"/>
        <v>#REF!</v>
      </c>
      <c r="AP34" s="12" t="e">
        <f t="shared" si="4"/>
        <v>#REF!</v>
      </c>
      <c r="AQ34" s="12" t="e">
        <f t="shared" si="4"/>
        <v>#REF!</v>
      </c>
      <c r="AR34" s="12" t="e">
        <f t="shared" si="4"/>
        <v>#REF!</v>
      </c>
      <c r="AS34" s="12" t="e">
        <f t="shared" si="4"/>
        <v>#REF!</v>
      </c>
      <c r="AT34" s="12" t="e">
        <f t="shared" si="4"/>
        <v>#REF!</v>
      </c>
      <c r="AU34" s="12" t="e">
        <f t="shared" si="4"/>
        <v>#REF!</v>
      </c>
      <c r="AV34" s="12" t="e">
        <f t="shared" si="4"/>
        <v>#REF!</v>
      </c>
      <c r="AW34" s="12" t="e">
        <f t="shared" si="4"/>
        <v>#REF!</v>
      </c>
      <c r="AX34" s="12" t="e">
        <f t="shared" si="4"/>
        <v>#REF!</v>
      </c>
      <c r="AY34" s="12" t="e">
        <f t="shared" si="4"/>
        <v>#REF!</v>
      </c>
      <c r="AZ34" s="12" t="e">
        <f t="shared" si="4"/>
        <v>#REF!</v>
      </c>
      <c r="BA34" s="12" t="e">
        <f t="shared" si="4"/>
        <v>#REF!</v>
      </c>
      <c r="BB34" s="12" t="e">
        <f t="shared" si="4"/>
        <v>#REF!</v>
      </c>
      <c r="BC34" s="12" t="e">
        <f t="shared" si="4"/>
        <v>#REF!</v>
      </c>
      <c r="BD34" s="12" t="e">
        <f t="shared" si="4"/>
        <v>#REF!</v>
      </c>
      <c r="BE34" s="12" t="e">
        <f t="shared" si="4"/>
        <v>#REF!</v>
      </c>
    </row>
    <row r="35" spans="1:57" s="4" customFormat="1" ht="12" customHeight="1">
      <c r="A35" s="12" t="s">
        <v>73</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row>
    <row r="36" spans="1:57" s="4" customFormat="1" ht="12" customHeight="1">
      <c r="A36" s="13">
        <v>1</v>
      </c>
      <c r="B36" s="12" t="e">
        <f t="shared" si="3"/>
        <v>#REF!</v>
      </c>
      <c r="C36" s="12" t="e">
        <f t="shared" si="4"/>
        <v>#REF!</v>
      </c>
      <c r="D36" s="12" t="e">
        <f t="shared" si="4"/>
        <v>#REF!</v>
      </c>
      <c r="E36" s="12" t="e">
        <f t="shared" si="4"/>
        <v>#REF!</v>
      </c>
      <c r="F36" s="12" t="e">
        <f t="shared" si="4"/>
        <v>#REF!</v>
      </c>
      <c r="G36" s="12" t="e">
        <f t="shared" si="4"/>
        <v>#REF!</v>
      </c>
      <c r="H36" s="12" t="e">
        <f t="shared" si="4"/>
        <v>#REF!</v>
      </c>
      <c r="I36" s="12" t="e">
        <f t="shared" si="4"/>
        <v>#REF!</v>
      </c>
      <c r="J36" s="12" t="e">
        <f t="shared" si="4"/>
        <v>#REF!</v>
      </c>
      <c r="K36" s="12" t="e">
        <f t="shared" si="4"/>
        <v>#REF!</v>
      </c>
      <c r="L36" s="12" t="e">
        <f t="shared" si="4"/>
        <v>#REF!</v>
      </c>
      <c r="M36" s="12" t="e">
        <f t="shared" si="4"/>
        <v>#REF!</v>
      </c>
      <c r="N36" s="12" t="e">
        <f t="shared" si="4"/>
        <v>#REF!</v>
      </c>
      <c r="O36" s="12" t="e">
        <f t="shared" si="4"/>
        <v>#REF!</v>
      </c>
      <c r="P36" s="12" t="e">
        <f t="shared" si="4"/>
        <v>#REF!</v>
      </c>
      <c r="Q36" s="12" t="e">
        <f t="shared" si="4"/>
        <v>#REF!</v>
      </c>
      <c r="R36" s="12" t="e">
        <f t="shared" si="4"/>
        <v>#REF!</v>
      </c>
      <c r="S36" s="12" t="e">
        <f t="shared" si="4"/>
        <v>#REF!</v>
      </c>
      <c r="T36" s="12" t="e">
        <f t="shared" si="4"/>
        <v>#REF!</v>
      </c>
      <c r="U36" s="12" t="e">
        <f t="shared" si="4"/>
        <v>#REF!</v>
      </c>
      <c r="V36" s="12" t="e">
        <f t="shared" si="4"/>
        <v>#REF!</v>
      </c>
      <c r="W36" s="12" t="e">
        <f t="shared" si="4"/>
        <v>#REF!</v>
      </c>
      <c r="X36" s="12" t="e">
        <f t="shared" si="4"/>
        <v>#REF!</v>
      </c>
      <c r="Y36" s="12" t="e">
        <f t="shared" si="4"/>
        <v>#REF!</v>
      </c>
      <c r="Z36" s="12" t="e">
        <f t="shared" si="4"/>
        <v>#REF!</v>
      </c>
      <c r="AA36" s="12" t="e">
        <f t="shared" si="4"/>
        <v>#REF!</v>
      </c>
      <c r="AB36" s="12" t="e">
        <f t="shared" si="4"/>
        <v>#REF!</v>
      </c>
      <c r="AC36" s="12" t="e">
        <f t="shared" si="4"/>
        <v>#REF!</v>
      </c>
      <c r="AD36" s="12" t="e">
        <f t="shared" si="4"/>
        <v>#REF!</v>
      </c>
      <c r="AE36" s="12" t="e">
        <f t="shared" si="4"/>
        <v>#REF!</v>
      </c>
      <c r="AF36" s="12" t="e">
        <f t="shared" si="4"/>
        <v>#REF!</v>
      </c>
      <c r="AG36" s="12" t="e">
        <f t="shared" si="4"/>
        <v>#REF!</v>
      </c>
      <c r="AH36" s="12" t="e">
        <f t="shared" si="4"/>
        <v>#REF!</v>
      </c>
      <c r="AI36" s="12" t="e">
        <f t="shared" si="4"/>
        <v>#REF!</v>
      </c>
      <c r="AJ36" s="12" t="e">
        <f t="shared" si="4"/>
        <v>#REF!</v>
      </c>
      <c r="AK36" s="12" t="e">
        <f t="shared" si="4"/>
        <v>#REF!</v>
      </c>
      <c r="AL36" s="12" t="e">
        <f t="shared" si="4"/>
        <v>#REF!</v>
      </c>
      <c r="AM36" s="12" t="e">
        <f t="shared" si="4"/>
        <v>#REF!</v>
      </c>
      <c r="AN36" s="12" t="e">
        <f t="shared" si="4"/>
        <v>#REF!</v>
      </c>
      <c r="AO36" s="12" t="e">
        <f t="shared" si="4"/>
        <v>#REF!</v>
      </c>
      <c r="AP36" s="12" t="e">
        <f t="shared" si="4"/>
        <v>#REF!</v>
      </c>
      <c r="AQ36" s="12" t="e">
        <f t="shared" si="4"/>
        <v>#REF!</v>
      </c>
      <c r="AR36" s="12" t="e">
        <f t="shared" si="4"/>
        <v>#REF!</v>
      </c>
      <c r="AS36" s="12" t="e">
        <f t="shared" si="4"/>
        <v>#REF!</v>
      </c>
      <c r="AT36" s="12" t="e">
        <f t="shared" si="4"/>
        <v>#REF!</v>
      </c>
      <c r="AU36" s="12" t="e">
        <f t="shared" si="4"/>
        <v>#REF!</v>
      </c>
      <c r="AV36" s="12" t="e">
        <f t="shared" si="4"/>
        <v>#REF!</v>
      </c>
      <c r="AW36" s="12" t="e">
        <f t="shared" si="4"/>
        <v>#REF!</v>
      </c>
      <c r="AX36" s="12" t="e">
        <f t="shared" si="4"/>
        <v>#REF!</v>
      </c>
      <c r="AY36" s="12" t="e">
        <f t="shared" si="4"/>
        <v>#REF!</v>
      </c>
      <c r="AZ36" s="12" t="e">
        <f t="shared" si="4"/>
        <v>#REF!</v>
      </c>
      <c r="BA36" s="12" t="e">
        <f t="shared" si="4"/>
        <v>#REF!</v>
      </c>
      <c r="BB36" s="12" t="e">
        <f t="shared" si="4"/>
        <v>#REF!</v>
      </c>
      <c r="BC36" s="12" t="e">
        <f t="shared" si="4"/>
        <v>#REF!</v>
      </c>
      <c r="BD36" s="12" t="e">
        <f t="shared" si="4"/>
        <v>#REF!</v>
      </c>
      <c r="BE36" s="12" t="e">
        <f t="shared" si="4"/>
        <v>#REF!</v>
      </c>
    </row>
    <row r="37" spans="1:57" s="4" customFormat="1" ht="12" customHeight="1">
      <c r="A37" s="60">
        <v>2</v>
      </c>
      <c r="B37" s="12" t="e">
        <f t="shared" si="3"/>
        <v>#REF!</v>
      </c>
      <c r="C37" s="12" t="e">
        <f t="shared" si="4"/>
        <v>#REF!</v>
      </c>
      <c r="D37" s="12" t="e">
        <f t="shared" si="4"/>
        <v>#REF!</v>
      </c>
      <c r="E37" s="12" t="e">
        <f t="shared" si="4"/>
        <v>#REF!</v>
      </c>
      <c r="F37" s="12" t="e">
        <f t="shared" si="4"/>
        <v>#REF!</v>
      </c>
      <c r="G37" s="12" t="e">
        <f t="shared" si="4"/>
        <v>#REF!</v>
      </c>
      <c r="H37" s="12" t="e">
        <f t="shared" si="4"/>
        <v>#REF!</v>
      </c>
      <c r="I37" s="12" t="e">
        <f t="shared" si="4"/>
        <v>#REF!</v>
      </c>
      <c r="J37" s="12" t="e">
        <f t="shared" si="4"/>
        <v>#REF!</v>
      </c>
      <c r="K37" s="12" t="e">
        <f t="shared" si="4"/>
        <v>#REF!</v>
      </c>
      <c r="L37" s="12" t="e">
        <f t="shared" si="4"/>
        <v>#REF!</v>
      </c>
      <c r="M37" s="12" t="e">
        <f t="shared" si="4"/>
        <v>#REF!</v>
      </c>
      <c r="N37" s="12" t="e">
        <f t="shared" si="4"/>
        <v>#REF!</v>
      </c>
      <c r="O37" s="12" t="e">
        <f t="shared" si="4"/>
        <v>#REF!</v>
      </c>
      <c r="P37" s="12" t="e">
        <f t="shared" si="4"/>
        <v>#REF!</v>
      </c>
      <c r="Q37" s="12" t="e">
        <f t="shared" si="4"/>
        <v>#REF!</v>
      </c>
      <c r="R37" s="12" t="e">
        <f t="shared" si="4"/>
        <v>#REF!</v>
      </c>
      <c r="S37" s="12" t="e">
        <f t="shared" si="4"/>
        <v>#REF!</v>
      </c>
      <c r="T37" s="12" t="e">
        <f t="shared" si="4"/>
        <v>#REF!</v>
      </c>
      <c r="U37" s="12" t="e">
        <f t="shared" si="4"/>
        <v>#REF!</v>
      </c>
      <c r="V37" s="12" t="e">
        <f t="shared" si="4"/>
        <v>#REF!</v>
      </c>
      <c r="W37" s="12" t="e">
        <f t="shared" si="4"/>
        <v>#REF!</v>
      </c>
      <c r="X37" s="12" t="e">
        <f t="shared" si="4"/>
        <v>#REF!</v>
      </c>
      <c r="Y37" s="12" t="e">
        <f t="shared" si="4"/>
        <v>#REF!</v>
      </c>
      <c r="Z37" s="12" t="e">
        <f t="shared" si="4"/>
        <v>#REF!</v>
      </c>
      <c r="AA37" s="12" t="e">
        <f t="shared" si="4"/>
        <v>#REF!</v>
      </c>
      <c r="AB37" s="12" t="e">
        <f t="shared" si="4"/>
        <v>#REF!</v>
      </c>
      <c r="AC37" s="12" t="e">
        <f t="shared" si="4"/>
        <v>#REF!</v>
      </c>
      <c r="AD37" s="12" t="e">
        <f t="shared" si="4"/>
        <v>#REF!</v>
      </c>
      <c r="AE37" s="12" t="e">
        <f t="shared" si="4"/>
        <v>#REF!</v>
      </c>
      <c r="AF37" s="12" t="e">
        <f t="shared" si="4"/>
        <v>#REF!</v>
      </c>
      <c r="AG37" s="12" t="e">
        <f t="shared" si="4"/>
        <v>#REF!</v>
      </c>
      <c r="AH37" s="12" t="e">
        <f t="shared" si="4"/>
        <v>#REF!</v>
      </c>
      <c r="AI37" s="12" t="e">
        <f t="shared" si="4"/>
        <v>#REF!</v>
      </c>
      <c r="AJ37" s="12" t="e">
        <f t="shared" si="4"/>
        <v>#REF!</v>
      </c>
      <c r="AK37" s="12" t="e">
        <f t="shared" si="4"/>
        <v>#REF!</v>
      </c>
      <c r="AL37" s="12" t="e">
        <f t="shared" si="4"/>
        <v>#REF!</v>
      </c>
      <c r="AM37" s="12" t="e">
        <f t="shared" si="4"/>
        <v>#REF!</v>
      </c>
      <c r="AN37" s="12" t="e">
        <f t="shared" si="4"/>
        <v>#REF!</v>
      </c>
      <c r="AO37" s="12" t="e">
        <f t="shared" si="4"/>
        <v>#REF!</v>
      </c>
      <c r="AP37" s="12" t="e">
        <f t="shared" si="4"/>
        <v>#REF!</v>
      </c>
      <c r="AQ37" s="12" t="e">
        <f t="shared" si="4"/>
        <v>#REF!</v>
      </c>
      <c r="AR37" s="12" t="e">
        <f t="shared" si="4"/>
        <v>#REF!</v>
      </c>
      <c r="AS37" s="12" t="e">
        <f t="shared" si="4"/>
        <v>#REF!</v>
      </c>
      <c r="AT37" s="12" t="e">
        <f t="shared" si="4"/>
        <v>#REF!</v>
      </c>
      <c r="AU37" s="12" t="e">
        <f t="shared" si="4"/>
        <v>#REF!</v>
      </c>
      <c r="AV37" s="12" t="e">
        <f t="shared" si="4"/>
        <v>#REF!</v>
      </c>
      <c r="AW37" s="12" t="e">
        <f t="shared" si="4"/>
        <v>#REF!</v>
      </c>
      <c r="AX37" s="12" t="e">
        <f t="shared" si="4"/>
        <v>#REF!</v>
      </c>
      <c r="AY37" s="12" t="e">
        <f t="shared" si="4"/>
        <v>#REF!</v>
      </c>
      <c r="AZ37" s="12" t="e">
        <f t="shared" si="4"/>
        <v>#REF!</v>
      </c>
      <c r="BA37" s="12" t="e">
        <f t="shared" si="4"/>
        <v>#REF!</v>
      </c>
      <c r="BB37" s="12" t="e">
        <f t="shared" si="4"/>
        <v>#REF!</v>
      </c>
      <c r="BC37" s="12" t="e">
        <f t="shared" si="4"/>
        <v>#REF!</v>
      </c>
      <c r="BD37" s="12" t="e">
        <f t="shared" si="4"/>
        <v>#REF!</v>
      </c>
      <c r="BE37" s="12" t="e">
        <f t="shared" si="4"/>
        <v>#REF!</v>
      </c>
    </row>
    <row r="38" spans="1:57" s="4" customFormat="1" ht="12" customHeight="1">
      <c r="A38" s="61" t="s">
        <v>74</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s="4" customFormat="1" ht="12" customHeight="1">
      <c r="A39" s="13">
        <v>1</v>
      </c>
      <c r="B39" s="12" t="e">
        <f t="shared" si="3"/>
        <v>#REF!</v>
      </c>
      <c r="C39" s="12" t="e">
        <f t="shared" si="4"/>
        <v>#REF!</v>
      </c>
      <c r="D39" s="12" t="e">
        <f t="shared" si="4"/>
        <v>#REF!</v>
      </c>
      <c r="E39" s="12" t="e">
        <f t="shared" si="4"/>
        <v>#REF!</v>
      </c>
      <c r="F39" s="12" t="e">
        <f t="shared" si="4"/>
        <v>#REF!</v>
      </c>
      <c r="G39" s="12" t="e">
        <f t="shared" si="4"/>
        <v>#REF!</v>
      </c>
      <c r="H39" s="12" t="e">
        <f t="shared" si="4"/>
        <v>#REF!</v>
      </c>
      <c r="I39" s="12" t="e">
        <f t="shared" si="4"/>
        <v>#REF!</v>
      </c>
      <c r="J39" s="12" t="e">
        <f t="shared" si="4"/>
        <v>#REF!</v>
      </c>
      <c r="K39" s="12" t="e">
        <f t="shared" si="4"/>
        <v>#REF!</v>
      </c>
      <c r="L39" s="12" t="e">
        <f t="shared" si="4"/>
        <v>#REF!</v>
      </c>
      <c r="M39" s="12" t="e">
        <f t="shared" si="4"/>
        <v>#REF!</v>
      </c>
      <c r="N39" s="12" t="e">
        <f t="shared" si="4"/>
        <v>#REF!</v>
      </c>
      <c r="O39" s="12" t="e">
        <f t="shared" si="4"/>
        <v>#REF!</v>
      </c>
      <c r="P39" s="12" t="e">
        <f t="shared" si="4"/>
        <v>#REF!</v>
      </c>
      <c r="Q39" s="12" t="e">
        <f t="shared" si="4"/>
        <v>#REF!</v>
      </c>
      <c r="R39" s="12" t="e">
        <f t="shared" si="4"/>
        <v>#REF!</v>
      </c>
      <c r="S39" s="12" t="e">
        <f t="shared" si="4"/>
        <v>#REF!</v>
      </c>
      <c r="T39" s="12" t="e">
        <f t="shared" si="4"/>
        <v>#REF!</v>
      </c>
      <c r="U39" s="12" t="e">
        <f t="shared" si="4"/>
        <v>#REF!</v>
      </c>
      <c r="V39" s="12" t="e">
        <f t="shared" si="4"/>
        <v>#REF!</v>
      </c>
      <c r="W39" s="12" t="e">
        <f t="shared" si="4"/>
        <v>#REF!</v>
      </c>
      <c r="X39" s="12" t="e">
        <f t="shared" si="4"/>
        <v>#REF!</v>
      </c>
      <c r="Y39" s="12" t="e">
        <f t="shared" si="4"/>
        <v>#REF!</v>
      </c>
      <c r="Z39" s="12" t="e">
        <f t="shared" si="4"/>
        <v>#REF!</v>
      </c>
      <c r="AA39" s="12" t="e">
        <f t="shared" si="4"/>
        <v>#REF!</v>
      </c>
      <c r="AB39" s="12" t="e">
        <f t="shared" si="4"/>
        <v>#REF!</v>
      </c>
      <c r="AC39" s="12" t="e">
        <f t="shared" si="4"/>
        <v>#REF!</v>
      </c>
      <c r="AD39" s="12" t="e">
        <f t="shared" si="4"/>
        <v>#REF!</v>
      </c>
      <c r="AE39" s="12" t="e">
        <f t="shared" si="4"/>
        <v>#REF!</v>
      </c>
      <c r="AF39" s="12" t="e">
        <f t="shared" si="4"/>
        <v>#REF!</v>
      </c>
      <c r="AG39" s="12" t="e">
        <f t="shared" si="4"/>
        <v>#REF!</v>
      </c>
      <c r="AH39" s="12" t="e">
        <f t="shared" si="4"/>
        <v>#REF!</v>
      </c>
      <c r="AI39" s="12" t="e">
        <f t="shared" si="4"/>
        <v>#REF!</v>
      </c>
      <c r="AJ39" s="12" t="e">
        <f t="shared" si="4"/>
        <v>#REF!</v>
      </c>
      <c r="AK39" s="12" t="e">
        <f t="shared" si="4"/>
        <v>#REF!</v>
      </c>
      <c r="AL39" s="12" t="e">
        <f t="shared" si="4"/>
        <v>#REF!</v>
      </c>
      <c r="AM39" s="12" t="e">
        <f t="shared" si="4"/>
        <v>#REF!</v>
      </c>
      <c r="AN39" s="12" t="e">
        <f t="shared" si="4"/>
        <v>#REF!</v>
      </c>
      <c r="AO39" s="12" t="e">
        <f t="shared" si="4"/>
        <v>#REF!</v>
      </c>
      <c r="AP39" s="12" t="e">
        <f t="shared" si="4"/>
        <v>#REF!</v>
      </c>
      <c r="AQ39" s="12" t="e">
        <f t="shared" si="4"/>
        <v>#REF!</v>
      </c>
      <c r="AR39" s="12" t="e">
        <f t="shared" si="4"/>
        <v>#REF!</v>
      </c>
      <c r="AS39" s="12" t="e">
        <f t="shared" si="4"/>
        <v>#REF!</v>
      </c>
      <c r="AT39" s="12" t="e">
        <f t="shared" si="4"/>
        <v>#REF!</v>
      </c>
      <c r="AU39" s="12" t="e">
        <f t="shared" si="4"/>
        <v>#REF!</v>
      </c>
      <c r="AV39" s="12" t="e">
        <f t="shared" si="4"/>
        <v>#REF!</v>
      </c>
      <c r="AW39" s="12" t="e">
        <f t="shared" si="4"/>
        <v>#REF!</v>
      </c>
      <c r="AX39" s="12" t="e">
        <f t="shared" si="4"/>
        <v>#REF!</v>
      </c>
      <c r="AY39" s="12" t="e">
        <f t="shared" si="4"/>
        <v>#REF!</v>
      </c>
      <c r="AZ39" s="12" t="e">
        <f t="shared" si="4"/>
        <v>#REF!</v>
      </c>
      <c r="BA39" s="12" t="e">
        <f t="shared" si="4"/>
        <v>#REF!</v>
      </c>
      <c r="BB39" s="12" t="e">
        <f t="shared" si="4"/>
        <v>#REF!</v>
      </c>
      <c r="BC39" s="12" t="e">
        <f t="shared" si="4"/>
        <v>#REF!</v>
      </c>
      <c r="BD39" s="12" t="e">
        <f t="shared" si="4"/>
        <v>#REF!</v>
      </c>
      <c r="BE39" s="12" t="e">
        <f t="shared" si="4"/>
        <v>#REF!</v>
      </c>
    </row>
    <row r="40" spans="1:57" s="4" customFormat="1" ht="12" customHeight="1">
      <c r="A40" s="60">
        <v>2</v>
      </c>
      <c r="B40" s="12" t="e">
        <f t="shared" si="3"/>
        <v>#REF!</v>
      </c>
      <c r="C40" s="12" t="e">
        <f t="shared" si="4"/>
        <v>#REF!</v>
      </c>
      <c r="D40" s="12" t="e">
        <f t="shared" si="4"/>
        <v>#REF!</v>
      </c>
      <c r="E40" s="12" t="e">
        <f t="shared" si="4"/>
        <v>#REF!</v>
      </c>
      <c r="F40" s="12" t="e">
        <f t="shared" si="4"/>
        <v>#REF!</v>
      </c>
      <c r="G40" s="12" t="e">
        <f t="shared" si="4"/>
        <v>#REF!</v>
      </c>
      <c r="H40" s="12" t="e">
        <f t="shared" si="4"/>
        <v>#REF!</v>
      </c>
      <c r="I40" s="12" t="e">
        <f t="shared" si="4"/>
        <v>#REF!</v>
      </c>
      <c r="J40" s="12" t="e">
        <f t="shared" si="4"/>
        <v>#REF!</v>
      </c>
      <c r="K40" s="12" t="e">
        <f t="shared" si="4"/>
        <v>#REF!</v>
      </c>
      <c r="L40" s="12" t="e">
        <f t="shared" si="4"/>
        <v>#REF!</v>
      </c>
      <c r="M40" s="12" t="e">
        <f t="shared" si="4"/>
        <v>#REF!</v>
      </c>
      <c r="N40" s="12" t="e">
        <f t="shared" si="4"/>
        <v>#REF!</v>
      </c>
      <c r="O40" s="12" t="e">
        <f t="shared" si="4"/>
        <v>#REF!</v>
      </c>
      <c r="P40" s="12" t="e">
        <f t="shared" si="4"/>
        <v>#REF!</v>
      </c>
      <c r="Q40" s="12" t="e">
        <f t="shared" si="4"/>
        <v>#REF!</v>
      </c>
      <c r="R40" s="12" t="e">
        <f t="shared" si="4"/>
        <v>#REF!</v>
      </c>
      <c r="S40" s="12" t="e">
        <f t="shared" si="4"/>
        <v>#REF!</v>
      </c>
      <c r="T40" s="12" t="e">
        <f t="shared" si="4"/>
        <v>#REF!</v>
      </c>
      <c r="U40" s="12" t="e">
        <f t="shared" si="4"/>
        <v>#REF!</v>
      </c>
      <c r="V40" s="12" t="e">
        <f t="shared" si="4"/>
        <v>#REF!</v>
      </c>
      <c r="W40" s="12" t="e">
        <f t="shared" si="4"/>
        <v>#REF!</v>
      </c>
      <c r="X40" s="12" t="e">
        <f t="shared" si="4"/>
        <v>#REF!</v>
      </c>
      <c r="Y40" s="12" t="e">
        <f t="shared" si="4"/>
        <v>#REF!</v>
      </c>
      <c r="Z40" s="12" t="e">
        <f t="shared" si="4"/>
        <v>#REF!</v>
      </c>
      <c r="AA40" s="12" t="e">
        <f t="shared" si="4"/>
        <v>#REF!</v>
      </c>
      <c r="AB40" s="12" t="e">
        <f t="shared" si="4"/>
        <v>#REF!</v>
      </c>
      <c r="AC40" s="12" t="e">
        <f t="shared" si="4"/>
        <v>#REF!</v>
      </c>
      <c r="AD40" s="12" t="e">
        <f t="shared" si="4"/>
        <v>#REF!</v>
      </c>
      <c r="AE40" s="12" t="e">
        <f t="shared" si="4"/>
        <v>#REF!</v>
      </c>
      <c r="AF40" s="12" t="e">
        <f t="shared" si="4"/>
        <v>#REF!</v>
      </c>
      <c r="AG40" s="12" t="e">
        <f t="shared" ref="C40:BE42" si="5">ROUNDUP(AG19*0.87,)+25</f>
        <v>#REF!</v>
      </c>
      <c r="AH40" s="12" t="e">
        <f t="shared" si="5"/>
        <v>#REF!</v>
      </c>
      <c r="AI40" s="12" t="e">
        <f t="shared" si="5"/>
        <v>#REF!</v>
      </c>
      <c r="AJ40" s="12" t="e">
        <f t="shared" si="5"/>
        <v>#REF!</v>
      </c>
      <c r="AK40" s="12" t="e">
        <f t="shared" si="5"/>
        <v>#REF!</v>
      </c>
      <c r="AL40" s="12" t="e">
        <f t="shared" si="5"/>
        <v>#REF!</v>
      </c>
      <c r="AM40" s="12" t="e">
        <f t="shared" si="5"/>
        <v>#REF!</v>
      </c>
      <c r="AN40" s="12" t="e">
        <f t="shared" si="5"/>
        <v>#REF!</v>
      </c>
      <c r="AO40" s="12" t="e">
        <f t="shared" si="5"/>
        <v>#REF!</v>
      </c>
      <c r="AP40" s="12" t="e">
        <f t="shared" si="5"/>
        <v>#REF!</v>
      </c>
      <c r="AQ40" s="12" t="e">
        <f t="shared" si="5"/>
        <v>#REF!</v>
      </c>
      <c r="AR40" s="12" t="e">
        <f t="shared" si="5"/>
        <v>#REF!</v>
      </c>
      <c r="AS40" s="12" t="e">
        <f t="shared" si="5"/>
        <v>#REF!</v>
      </c>
      <c r="AT40" s="12" t="e">
        <f t="shared" si="5"/>
        <v>#REF!</v>
      </c>
      <c r="AU40" s="12" t="e">
        <f t="shared" si="5"/>
        <v>#REF!</v>
      </c>
      <c r="AV40" s="12" t="e">
        <f t="shared" si="5"/>
        <v>#REF!</v>
      </c>
      <c r="AW40" s="12" t="e">
        <f t="shared" si="5"/>
        <v>#REF!</v>
      </c>
      <c r="AX40" s="12" t="e">
        <f t="shared" si="5"/>
        <v>#REF!</v>
      </c>
      <c r="AY40" s="12" t="e">
        <f t="shared" si="5"/>
        <v>#REF!</v>
      </c>
      <c r="AZ40" s="12" t="e">
        <f t="shared" si="5"/>
        <v>#REF!</v>
      </c>
      <c r="BA40" s="12" t="e">
        <f t="shared" si="5"/>
        <v>#REF!</v>
      </c>
      <c r="BB40" s="12" t="e">
        <f t="shared" si="5"/>
        <v>#REF!</v>
      </c>
      <c r="BC40" s="12" t="e">
        <f t="shared" si="5"/>
        <v>#REF!</v>
      </c>
      <c r="BD40" s="12" t="e">
        <f t="shared" si="5"/>
        <v>#REF!</v>
      </c>
      <c r="BE40" s="12" t="e">
        <f t="shared" si="5"/>
        <v>#REF!</v>
      </c>
    </row>
    <row r="41" spans="1:57" s="4" customFormat="1" ht="12" customHeight="1">
      <c r="A41" s="60">
        <v>3</v>
      </c>
      <c r="B41" s="12" t="e">
        <f t="shared" si="3"/>
        <v>#REF!</v>
      </c>
      <c r="C41" s="12" t="e">
        <f t="shared" si="5"/>
        <v>#REF!</v>
      </c>
      <c r="D41" s="12" t="e">
        <f t="shared" si="5"/>
        <v>#REF!</v>
      </c>
      <c r="E41" s="12" t="e">
        <f t="shared" si="5"/>
        <v>#REF!</v>
      </c>
      <c r="F41" s="12" t="e">
        <f t="shared" si="5"/>
        <v>#REF!</v>
      </c>
      <c r="G41" s="12" t="e">
        <f t="shared" si="5"/>
        <v>#REF!</v>
      </c>
      <c r="H41" s="12" t="e">
        <f t="shared" si="5"/>
        <v>#REF!</v>
      </c>
      <c r="I41" s="12" t="e">
        <f t="shared" si="5"/>
        <v>#REF!</v>
      </c>
      <c r="J41" s="12" t="e">
        <f t="shared" si="5"/>
        <v>#REF!</v>
      </c>
      <c r="K41" s="12" t="e">
        <f t="shared" si="5"/>
        <v>#REF!</v>
      </c>
      <c r="L41" s="12" t="e">
        <f t="shared" si="5"/>
        <v>#REF!</v>
      </c>
      <c r="M41" s="12" t="e">
        <f t="shared" si="5"/>
        <v>#REF!</v>
      </c>
      <c r="N41" s="12" t="e">
        <f t="shared" si="5"/>
        <v>#REF!</v>
      </c>
      <c r="O41" s="12" t="e">
        <f t="shared" si="5"/>
        <v>#REF!</v>
      </c>
      <c r="P41" s="12" t="e">
        <f t="shared" si="5"/>
        <v>#REF!</v>
      </c>
      <c r="Q41" s="12" t="e">
        <f t="shared" si="5"/>
        <v>#REF!</v>
      </c>
      <c r="R41" s="12" t="e">
        <f t="shared" si="5"/>
        <v>#REF!</v>
      </c>
      <c r="S41" s="12" t="e">
        <f t="shared" si="5"/>
        <v>#REF!</v>
      </c>
      <c r="T41" s="12" t="e">
        <f t="shared" si="5"/>
        <v>#REF!</v>
      </c>
      <c r="U41" s="12" t="e">
        <f t="shared" si="5"/>
        <v>#REF!</v>
      </c>
      <c r="V41" s="12" t="e">
        <f t="shared" si="5"/>
        <v>#REF!</v>
      </c>
      <c r="W41" s="12" t="e">
        <f t="shared" si="5"/>
        <v>#REF!</v>
      </c>
      <c r="X41" s="12" t="e">
        <f t="shared" si="5"/>
        <v>#REF!</v>
      </c>
      <c r="Y41" s="12" t="e">
        <f t="shared" si="5"/>
        <v>#REF!</v>
      </c>
      <c r="Z41" s="12" t="e">
        <f t="shared" si="5"/>
        <v>#REF!</v>
      </c>
      <c r="AA41" s="12" t="e">
        <f t="shared" si="5"/>
        <v>#REF!</v>
      </c>
      <c r="AB41" s="12" t="e">
        <f t="shared" si="5"/>
        <v>#REF!</v>
      </c>
      <c r="AC41" s="12" t="e">
        <f t="shared" si="5"/>
        <v>#REF!</v>
      </c>
      <c r="AD41" s="12" t="e">
        <f t="shared" si="5"/>
        <v>#REF!</v>
      </c>
      <c r="AE41" s="12" t="e">
        <f t="shared" si="5"/>
        <v>#REF!</v>
      </c>
      <c r="AF41" s="12" t="e">
        <f t="shared" si="5"/>
        <v>#REF!</v>
      </c>
      <c r="AG41" s="12" t="e">
        <f t="shared" si="5"/>
        <v>#REF!</v>
      </c>
      <c r="AH41" s="12" t="e">
        <f t="shared" si="5"/>
        <v>#REF!</v>
      </c>
      <c r="AI41" s="12" t="e">
        <f t="shared" si="5"/>
        <v>#REF!</v>
      </c>
      <c r="AJ41" s="12" t="e">
        <f t="shared" si="5"/>
        <v>#REF!</v>
      </c>
      <c r="AK41" s="12" t="e">
        <f t="shared" si="5"/>
        <v>#REF!</v>
      </c>
      <c r="AL41" s="12" t="e">
        <f t="shared" si="5"/>
        <v>#REF!</v>
      </c>
      <c r="AM41" s="12" t="e">
        <f t="shared" si="5"/>
        <v>#REF!</v>
      </c>
      <c r="AN41" s="12" t="e">
        <f t="shared" si="5"/>
        <v>#REF!</v>
      </c>
      <c r="AO41" s="12" t="e">
        <f t="shared" si="5"/>
        <v>#REF!</v>
      </c>
      <c r="AP41" s="12" t="e">
        <f t="shared" si="5"/>
        <v>#REF!</v>
      </c>
      <c r="AQ41" s="12" t="e">
        <f t="shared" si="5"/>
        <v>#REF!</v>
      </c>
      <c r="AR41" s="12" t="e">
        <f t="shared" si="5"/>
        <v>#REF!</v>
      </c>
      <c r="AS41" s="12" t="e">
        <f t="shared" si="5"/>
        <v>#REF!</v>
      </c>
      <c r="AT41" s="12" t="e">
        <f t="shared" si="5"/>
        <v>#REF!</v>
      </c>
      <c r="AU41" s="12" t="e">
        <f t="shared" si="5"/>
        <v>#REF!</v>
      </c>
      <c r="AV41" s="12" t="e">
        <f t="shared" si="5"/>
        <v>#REF!</v>
      </c>
      <c r="AW41" s="12" t="e">
        <f t="shared" si="5"/>
        <v>#REF!</v>
      </c>
      <c r="AX41" s="12" t="e">
        <f t="shared" si="5"/>
        <v>#REF!</v>
      </c>
      <c r="AY41" s="12" t="e">
        <f t="shared" si="5"/>
        <v>#REF!</v>
      </c>
      <c r="AZ41" s="12" t="e">
        <f t="shared" si="5"/>
        <v>#REF!</v>
      </c>
      <c r="BA41" s="12" t="e">
        <f t="shared" si="5"/>
        <v>#REF!</v>
      </c>
      <c r="BB41" s="12" t="e">
        <f t="shared" si="5"/>
        <v>#REF!</v>
      </c>
      <c r="BC41" s="12" t="e">
        <f t="shared" si="5"/>
        <v>#REF!</v>
      </c>
      <c r="BD41" s="12" t="e">
        <f t="shared" si="5"/>
        <v>#REF!</v>
      </c>
      <c r="BE41" s="12" t="e">
        <f t="shared" si="5"/>
        <v>#REF!</v>
      </c>
    </row>
    <row r="42" spans="1:57" s="4" customFormat="1" ht="12" customHeight="1">
      <c r="A42" s="60">
        <v>4</v>
      </c>
      <c r="B42" s="12" t="e">
        <f t="shared" si="3"/>
        <v>#REF!</v>
      </c>
      <c r="C42" s="12" t="e">
        <f t="shared" si="5"/>
        <v>#REF!</v>
      </c>
      <c r="D42" s="12" t="e">
        <f t="shared" si="5"/>
        <v>#REF!</v>
      </c>
      <c r="E42" s="12" t="e">
        <f t="shared" si="5"/>
        <v>#REF!</v>
      </c>
      <c r="F42" s="12" t="e">
        <f t="shared" si="5"/>
        <v>#REF!</v>
      </c>
      <c r="G42" s="12" t="e">
        <f t="shared" si="5"/>
        <v>#REF!</v>
      </c>
      <c r="H42" s="12" t="e">
        <f t="shared" si="5"/>
        <v>#REF!</v>
      </c>
      <c r="I42" s="12" t="e">
        <f t="shared" si="5"/>
        <v>#REF!</v>
      </c>
      <c r="J42" s="12" t="e">
        <f t="shared" si="5"/>
        <v>#REF!</v>
      </c>
      <c r="K42" s="12" t="e">
        <f t="shared" si="5"/>
        <v>#REF!</v>
      </c>
      <c r="L42" s="12" t="e">
        <f t="shared" si="5"/>
        <v>#REF!</v>
      </c>
      <c r="M42" s="12" t="e">
        <f t="shared" si="5"/>
        <v>#REF!</v>
      </c>
      <c r="N42" s="12" t="e">
        <f t="shared" si="5"/>
        <v>#REF!</v>
      </c>
      <c r="O42" s="12" t="e">
        <f t="shared" si="5"/>
        <v>#REF!</v>
      </c>
      <c r="P42" s="12" t="e">
        <f t="shared" si="5"/>
        <v>#REF!</v>
      </c>
      <c r="Q42" s="12" t="e">
        <f t="shared" si="5"/>
        <v>#REF!</v>
      </c>
      <c r="R42" s="12" t="e">
        <f t="shared" si="5"/>
        <v>#REF!</v>
      </c>
      <c r="S42" s="12" t="e">
        <f t="shared" si="5"/>
        <v>#REF!</v>
      </c>
      <c r="T42" s="12" t="e">
        <f t="shared" si="5"/>
        <v>#REF!</v>
      </c>
      <c r="U42" s="12" t="e">
        <f t="shared" si="5"/>
        <v>#REF!</v>
      </c>
      <c r="V42" s="12" t="e">
        <f t="shared" si="5"/>
        <v>#REF!</v>
      </c>
      <c r="W42" s="12" t="e">
        <f t="shared" si="5"/>
        <v>#REF!</v>
      </c>
      <c r="X42" s="12" t="e">
        <f t="shared" si="5"/>
        <v>#REF!</v>
      </c>
      <c r="Y42" s="12" t="e">
        <f t="shared" si="5"/>
        <v>#REF!</v>
      </c>
      <c r="Z42" s="12" t="e">
        <f t="shared" si="5"/>
        <v>#REF!</v>
      </c>
      <c r="AA42" s="12" t="e">
        <f t="shared" si="5"/>
        <v>#REF!</v>
      </c>
      <c r="AB42" s="12" t="e">
        <f t="shared" si="5"/>
        <v>#REF!</v>
      </c>
      <c r="AC42" s="12" t="e">
        <f t="shared" si="5"/>
        <v>#REF!</v>
      </c>
      <c r="AD42" s="12" t="e">
        <f t="shared" si="5"/>
        <v>#REF!</v>
      </c>
      <c r="AE42" s="12" t="e">
        <f t="shared" si="5"/>
        <v>#REF!</v>
      </c>
      <c r="AF42" s="12" t="e">
        <f t="shared" si="5"/>
        <v>#REF!</v>
      </c>
      <c r="AG42" s="12" t="e">
        <f t="shared" si="5"/>
        <v>#REF!</v>
      </c>
      <c r="AH42" s="12" t="e">
        <f t="shared" si="5"/>
        <v>#REF!</v>
      </c>
      <c r="AI42" s="12" t="e">
        <f t="shared" si="5"/>
        <v>#REF!</v>
      </c>
      <c r="AJ42" s="12" t="e">
        <f t="shared" si="5"/>
        <v>#REF!</v>
      </c>
      <c r="AK42" s="12" t="e">
        <f t="shared" si="5"/>
        <v>#REF!</v>
      </c>
      <c r="AL42" s="12" t="e">
        <f t="shared" si="5"/>
        <v>#REF!</v>
      </c>
      <c r="AM42" s="12" t="e">
        <f t="shared" si="5"/>
        <v>#REF!</v>
      </c>
      <c r="AN42" s="12" t="e">
        <f t="shared" si="5"/>
        <v>#REF!</v>
      </c>
      <c r="AO42" s="12" t="e">
        <f t="shared" si="5"/>
        <v>#REF!</v>
      </c>
      <c r="AP42" s="12" t="e">
        <f t="shared" si="5"/>
        <v>#REF!</v>
      </c>
      <c r="AQ42" s="12" t="e">
        <f t="shared" si="5"/>
        <v>#REF!</v>
      </c>
      <c r="AR42" s="12" t="e">
        <f t="shared" si="5"/>
        <v>#REF!</v>
      </c>
      <c r="AS42" s="12" t="e">
        <f t="shared" si="5"/>
        <v>#REF!</v>
      </c>
      <c r="AT42" s="12" t="e">
        <f t="shared" si="5"/>
        <v>#REF!</v>
      </c>
      <c r="AU42" s="12" t="e">
        <f t="shared" si="5"/>
        <v>#REF!</v>
      </c>
      <c r="AV42" s="12" t="e">
        <f t="shared" si="5"/>
        <v>#REF!</v>
      </c>
      <c r="AW42" s="12" t="e">
        <f t="shared" si="5"/>
        <v>#REF!</v>
      </c>
      <c r="AX42" s="12" t="e">
        <f t="shared" si="5"/>
        <v>#REF!</v>
      </c>
      <c r="AY42" s="12" t="e">
        <f t="shared" si="5"/>
        <v>#REF!</v>
      </c>
      <c r="AZ42" s="12" t="e">
        <f t="shared" si="5"/>
        <v>#REF!</v>
      </c>
      <c r="BA42" s="12" t="e">
        <f t="shared" si="5"/>
        <v>#REF!</v>
      </c>
      <c r="BB42" s="12" t="e">
        <f t="shared" si="5"/>
        <v>#REF!</v>
      </c>
      <c r="BC42" s="12" t="e">
        <f t="shared" si="5"/>
        <v>#REF!</v>
      </c>
      <c r="BD42" s="12" t="e">
        <f t="shared" si="5"/>
        <v>#REF!</v>
      </c>
      <c r="BE42" s="12" t="e">
        <f t="shared" si="5"/>
        <v>#REF!</v>
      </c>
    </row>
    <row r="43" spans="1:57" s="4" customFormat="1" ht="12" customHeight="1"/>
    <row r="44" spans="1:57" s="4" customFormat="1" ht="12" customHeight="1"/>
    <row r="45" spans="1:57" s="23" customFormat="1" ht="12.75" customHeight="1">
      <c r="A45" s="77" t="s">
        <v>40</v>
      </c>
    </row>
    <row r="46" spans="1:57" s="23" customFormat="1" ht="12.75" customHeight="1">
      <c r="A46" s="369" t="s">
        <v>126</v>
      </c>
    </row>
    <row r="47" spans="1:57" s="23" customFormat="1" ht="12.75" customHeight="1">
      <c r="A47" s="370"/>
    </row>
    <row r="48" spans="1:57" s="23" customFormat="1" ht="12.75" customHeight="1">
      <c r="A48" s="370"/>
    </row>
    <row r="49" spans="1:1" s="23" customFormat="1" ht="57.4" customHeight="1">
      <c r="A49" s="370"/>
    </row>
    <row r="50" spans="1:1">
      <c r="A50" s="79" t="s">
        <v>127</v>
      </c>
    </row>
    <row r="51" spans="1:1" ht="24.75">
      <c r="A51" s="80" t="s">
        <v>453</v>
      </c>
    </row>
    <row r="53" spans="1:1">
      <c r="A53" s="81" t="s">
        <v>50</v>
      </c>
    </row>
    <row r="54" spans="1:1" ht="108">
      <c r="A54" s="82" t="s">
        <v>144</v>
      </c>
    </row>
    <row r="55" spans="1:1">
      <c r="A55" s="83" t="s">
        <v>145</v>
      </c>
    </row>
    <row r="56" spans="1:1" ht="24.75">
      <c r="A56" s="84" t="s">
        <v>454</v>
      </c>
    </row>
  </sheetData>
  <mergeCells count="1">
    <mergeCell ref="A46:A49"/>
  </mergeCells>
  <pageMargins left="0.7" right="0.7" top="0.75" bottom="0.75" header="0.3" footer="0.3"/>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E56"/>
  <sheetViews>
    <sheetView topLeftCell="A40" workbookViewId="0">
      <selection activeCell="A55" sqref="A55:A56"/>
    </sheetView>
  </sheetViews>
  <sheetFormatPr defaultColWidth="9.140625" defaultRowHeight="15"/>
  <cols>
    <col min="1" max="1" width="61.5703125" style="1" customWidth="1"/>
    <col min="2" max="17" width="9.140625" style="5"/>
    <col min="18" max="20" width="9.140625" style="5" customWidth="1"/>
    <col min="21" max="21" width="9.140625" style="5"/>
    <col min="22" max="24" width="9.140625" style="5" customWidth="1"/>
    <col min="25" max="25" width="9.140625" style="5" hidden="1" customWidth="1"/>
    <col min="26" max="27" width="9.140625" style="5"/>
    <col min="28" max="28" width="9.140625" style="5" customWidth="1"/>
    <col min="29" max="30" width="9.140625" style="5"/>
    <col min="31" max="31" width="9.140625" style="5" hidden="1" customWidth="1"/>
    <col min="32" max="16384" width="9.140625" style="5"/>
  </cols>
  <sheetData>
    <row r="1" spans="1:57" s="1" customFormat="1" ht="12.75">
      <c r="A1" s="6" t="s">
        <v>123</v>
      </c>
    </row>
    <row r="2" spans="1:57" s="1" customFormat="1" ht="12.75">
      <c r="A2" s="8" t="s">
        <v>307</v>
      </c>
    </row>
    <row r="3" spans="1:57">
      <c r="A3" s="10" t="s">
        <v>2</v>
      </c>
      <c r="B3" s="74" t="e">
        <f>ВВ!#REF!</f>
        <v>#REF!</v>
      </c>
      <c r="C3" s="74" t="e">
        <f>ВВ!#REF!</f>
        <v>#REF!</v>
      </c>
      <c r="D3" s="75" t="e">
        <f>ВВ!#REF!</f>
        <v>#REF!</v>
      </c>
      <c r="E3" s="75" t="e">
        <f>ВВ!#REF!</f>
        <v>#REF!</v>
      </c>
      <c r="F3" s="75" t="e">
        <f>ВВ!#REF!</f>
        <v>#REF!</v>
      </c>
      <c r="G3" s="74" t="e">
        <f>ВВ!#REF!</f>
        <v>#REF!</v>
      </c>
      <c r="H3" s="74" t="e">
        <f>ВВ!#REF!</f>
        <v>#REF!</v>
      </c>
      <c r="I3" s="74" t="e">
        <f>ВВ!#REF!</f>
        <v>#REF!</v>
      </c>
      <c r="J3" s="74" t="e">
        <f>ВВ!#REF!</f>
        <v>#REF!</v>
      </c>
      <c r="K3" s="75" t="e">
        <f>ВВ!#REF!</f>
        <v>#REF!</v>
      </c>
      <c r="L3" s="75" t="e">
        <f>ВВ!#REF!</f>
        <v>#REF!</v>
      </c>
      <c r="M3" s="74" t="e">
        <f>ВВ!#REF!</f>
        <v>#REF!</v>
      </c>
      <c r="N3" s="74" t="e">
        <f>ВВ!#REF!</f>
        <v>#REF!</v>
      </c>
      <c r="O3" s="74" t="e">
        <f>ВВ!#REF!</f>
        <v>#REF!</v>
      </c>
      <c r="P3" s="74" t="e">
        <f>ВВ!#REF!</f>
        <v>#REF!</v>
      </c>
      <c r="Q3" s="74" t="e">
        <f>ВВ!#REF!</f>
        <v>#REF!</v>
      </c>
      <c r="R3" s="74" t="e">
        <f>ВВ!#REF!</f>
        <v>#REF!</v>
      </c>
      <c r="S3" s="74" t="e">
        <f>ВВ!#REF!</f>
        <v>#REF!</v>
      </c>
      <c r="T3" s="74" t="e">
        <f>ВВ!#REF!</f>
        <v>#REF!</v>
      </c>
      <c r="U3" s="74" t="e">
        <f>ВВ!#REF!</f>
        <v>#REF!</v>
      </c>
      <c r="V3" s="74" t="e">
        <f>ВВ!#REF!</f>
        <v>#REF!</v>
      </c>
      <c r="W3" s="74" t="e">
        <f>ВВ!#REF!</f>
        <v>#REF!</v>
      </c>
      <c r="X3" s="74" t="e">
        <f>ВВ!#REF!</f>
        <v>#REF!</v>
      </c>
      <c r="Y3" s="74" t="e">
        <f>ВВ!#REF!</f>
        <v>#REF!</v>
      </c>
      <c r="Z3" s="74" t="e">
        <f>ВВ!#REF!</f>
        <v>#REF!</v>
      </c>
      <c r="AA3" s="74" t="e">
        <f>ВВ!#REF!</f>
        <v>#REF!</v>
      </c>
      <c r="AB3" s="74" t="e">
        <f>ВВ!#REF!</f>
        <v>#REF!</v>
      </c>
      <c r="AC3" s="74" t="e">
        <f>ВВ!#REF!</f>
        <v>#REF!</v>
      </c>
      <c r="AD3" s="75" t="e">
        <f>ВВ!#REF!</f>
        <v>#REF!</v>
      </c>
      <c r="AE3" s="74" t="e">
        <f>ВВ!#REF!</f>
        <v>#REF!</v>
      </c>
      <c r="AF3" s="74" t="e">
        <f>ВВ!#REF!</f>
        <v>#REF!</v>
      </c>
      <c r="AG3" s="74" t="e">
        <f>ВВ!#REF!</f>
        <v>#REF!</v>
      </c>
      <c r="AH3" s="74" t="e">
        <f>ВВ!#REF!</f>
        <v>#REF!</v>
      </c>
      <c r="AI3" s="74" t="e">
        <f>ВВ!#REF!</f>
        <v>#REF!</v>
      </c>
      <c r="AJ3" s="74" t="e">
        <f>ВВ!#REF!</f>
        <v>#REF!</v>
      </c>
      <c r="AK3" s="74" t="e">
        <f>ВВ!#REF!</f>
        <v>#REF!</v>
      </c>
      <c r="AL3" s="74" t="e">
        <f>ВВ!#REF!</f>
        <v>#REF!</v>
      </c>
      <c r="AM3" s="74" t="e">
        <f>ВВ!#REF!</f>
        <v>#REF!</v>
      </c>
      <c r="AN3" s="74" t="e">
        <f>ВВ!#REF!</f>
        <v>#REF!</v>
      </c>
      <c r="AO3" s="74" t="e">
        <f>ВВ!#REF!</f>
        <v>#REF!</v>
      </c>
      <c r="AP3" s="74" t="e">
        <f>ВВ!#REF!</f>
        <v>#REF!</v>
      </c>
      <c r="AQ3" s="74" t="e">
        <f>ВВ!#REF!</f>
        <v>#REF!</v>
      </c>
      <c r="AR3" s="74" t="e">
        <f>ВВ!#REF!</f>
        <v>#REF!</v>
      </c>
      <c r="AS3" s="75" t="e">
        <f>ВВ!#REF!</f>
        <v>#REF!</v>
      </c>
      <c r="AT3" s="75" t="e">
        <f>ВВ!#REF!</f>
        <v>#REF!</v>
      </c>
      <c r="AU3" s="75" t="e">
        <f>ВВ!#REF!</f>
        <v>#REF!</v>
      </c>
      <c r="AV3" s="74" t="e">
        <f>ВВ!#REF!</f>
        <v>#REF!</v>
      </c>
      <c r="AW3" s="74" t="e">
        <f>ВВ!#REF!</f>
        <v>#REF!</v>
      </c>
      <c r="AX3" s="74" t="e">
        <f>ВВ!#REF!</f>
        <v>#REF!</v>
      </c>
      <c r="AY3" s="74" t="e">
        <f>ВВ!#REF!</f>
        <v>#REF!</v>
      </c>
      <c r="AZ3" s="74" t="e">
        <f>ВВ!#REF!</f>
        <v>#REF!</v>
      </c>
      <c r="BA3" s="74" t="e">
        <f>ВВ!#REF!</f>
        <v>#REF!</v>
      </c>
      <c r="BB3" s="74" t="e">
        <f>ВВ!#REF!</f>
        <v>#REF!</v>
      </c>
      <c r="BC3" s="74" t="e">
        <f>ВВ!#REF!</f>
        <v>#REF!</v>
      </c>
      <c r="BD3" s="74" t="e">
        <f>ВВ!#REF!</f>
        <v>#REF!</v>
      </c>
      <c r="BE3" s="74" t="e">
        <f>ВВ!#REF!</f>
        <v>#REF!</v>
      </c>
    </row>
    <row r="4" spans="1:57">
      <c r="A4" s="10"/>
      <c r="B4" s="74" t="e">
        <f>ВВ!#REF!</f>
        <v>#REF!</v>
      </c>
      <c r="C4" s="74" t="e">
        <f>ВВ!#REF!</f>
        <v>#REF!</v>
      </c>
      <c r="D4" s="75" t="e">
        <f>ВВ!#REF!</f>
        <v>#REF!</v>
      </c>
      <c r="E4" s="75" t="e">
        <f>ВВ!#REF!</f>
        <v>#REF!</v>
      </c>
      <c r="F4" s="75" t="e">
        <f>ВВ!#REF!</f>
        <v>#REF!</v>
      </c>
      <c r="G4" s="74" t="e">
        <f>ВВ!#REF!</f>
        <v>#REF!</v>
      </c>
      <c r="H4" s="74" t="e">
        <f>ВВ!#REF!</f>
        <v>#REF!</v>
      </c>
      <c r="I4" s="74" t="e">
        <f>ВВ!#REF!</f>
        <v>#REF!</v>
      </c>
      <c r="J4" s="74" t="e">
        <f>ВВ!#REF!</f>
        <v>#REF!</v>
      </c>
      <c r="K4" s="75" t="e">
        <f>ВВ!#REF!</f>
        <v>#REF!</v>
      </c>
      <c r="L4" s="75" t="e">
        <f>ВВ!#REF!</f>
        <v>#REF!</v>
      </c>
      <c r="M4" s="74" t="e">
        <f>ВВ!#REF!</f>
        <v>#REF!</v>
      </c>
      <c r="N4" s="74" t="e">
        <f>ВВ!#REF!</f>
        <v>#REF!</v>
      </c>
      <c r="O4" s="74" t="e">
        <f>ВВ!#REF!</f>
        <v>#REF!</v>
      </c>
      <c r="P4" s="74" t="e">
        <f>ВВ!#REF!</f>
        <v>#REF!</v>
      </c>
      <c r="Q4" s="74" t="e">
        <f>ВВ!#REF!</f>
        <v>#REF!</v>
      </c>
      <c r="R4" s="74" t="e">
        <f>ВВ!#REF!</f>
        <v>#REF!</v>
      </c>
      <c r="S4" s="74" t="e">
        <f>ВВ!#REF!</f>
        <v>#REF!</v>
      </c>
      <c r="T4" s="74" t="e">
        <f>ВВ!#REF!</f>
        <v>#REF!</v>
      </c>
      <c r="U4" s="74" t="e">
        <f>ВВ!#REF!</f>
        <v>#REF!</v>
      </c>
      <c r="V4" s="74" t="e">
        <f>ВВ!#REF!</f>
        <v>#REF!</v>
      </c>
      <c r="W4" s="74" t="e">
        <f>ВВ!#REF!</f>
        <v>#REF!</v>
      </c>
      <c r="X4" s="74" t="e">
        <f>ВВ!#REF!</f>
        <v>#REF!</v>
      </c>
      <c r="Y4" s="74" t="e">
        <f>ВВ!#REF!</f>
        <v>#REF!</v>
      </c>
      <c r="Z4" s="74" t="e">
        <f>ВВ!#REF!</f>
        <v>#REF!</v>
      </c>
      <c r="AA4" s="74" t="e">
        <f>ВВ!#REF!</f>
        <v>#REF!</v>
      </c>
      <c r="AB4" s="74" t="e">
        <f>ВВ!#REF!</f>
        <v>#REF!</v>
      </c>
      <c r="AC4" s="74" t="e">
        <f>ВВ!#REF!</f>
        <v>#REF!</v>
      </c>
      <c r="AD4" s="75" t="e">
        <f>ВВ!#REF!</f>
        <v>#REF!</v>
      </c>
      <c r="AE4" s="74" t="e">
        <f>ВВ!#REF!</f>
        <v>#REF!</v>
      </c>
      <c r="AF4" s="74" t="e">
        <f>ВВ!#REF!</f>
        <v>#REF!</v>
      </c>
      <c r="AG4" s="74" t="e">
        <f>ВВ!#REF!</f>
        <v>#REF!</v>
      </c>
      <c r="AH4" s="74" t="e">
        <f>ВВ!#REF!</f>
        <v>#REF!</v>
      </c>
      <c r="AI4" s="74" t="e">
        <f>ВВ!#REF!</f>
        <v>#REF!</v>
      </c>
      <c r="AJ4" s="74" t="e">
        <f>ВВ!#REF!</f>
        <v>#REF!</v>
      </c>
      <c r="AK4" s="74" t="e">
        <f>ВВ!#REF!</f>
        <v>#REF!</v>
      </c>
      <c r="AL4" s="74" t="e">
        <f>ВВ!#REF!</f>
        <v>#REF!</v>
      </c>
      <c r="AM4" s="74" t="e">
        <f>ВВ!#REF!</f>
        <v>#REF!</v>
      </c>
      <c r="AN4" s="74" t="e">
        <f>ВВ!#REF!</f>
        <v>#REF!</v>
      </c>
      <c r="AO4" s="74" t="e">
        <f>ВВ!#REF!</f>
        <v>#REF!</v>
      </c>
      <c r="AP4" s="74" t="e">
        <f>ВВ!#REF!</f>
        <v>#REF!</v>
      </c>
      <c r="AQ4" s="74" t="e">
        <f>ВВ!#REF!</f>
        <v>#REF!</v>
      </c>
      <c r="AR4" s="74" t="e">
        <f>ВВ!#REF!</f>
        <v>#REF!</v>
      </c>
      <c r="AS4" s="75" t="e">
        <f>ВВ!#REF!</f>
        <v>#REF!</v>
      </c>
      <c r="AT4" s="75" t="e">
        <f>ВВ!#REF!</f>
        <v>#REF!</v>
      </c>
      <c r="AU4" s="75" t="e">
        <f>ВВ!#REF!</f>
        <v>#REF!</v>
      </c>
      <c r="AV4" s="74" t="e">
        <f>ВВ!#REF!</f>
        <v>#REF!</v>
      </c>
      <c r="AW4" s="74" t="e">
        <f>ВВ!#REF!</f>
        <v>#REF!</v>
      </c>
      <c r="AX4" s="74" t="e">
        <f>ВВ!#REF!</f>
        <v>#REF!</v>
      </c>
      <c r="AY4" s="74" t="e">
        <f>ВВ!#REF!</f>
        <v>#REF!</v>
      </c>
      <c r="AZ4" s="74" t="e">
        <f>ВВ!#REF!</f>
        <v>#REF!</v>
      </c>
      <c r="BA4" s="74" t="e">
        <f>ВВ!#REF!</f>
        <v>#REF!</v>
      </c>
      <c r="BB4" s="74" t="e">
        <f>ВВ!#REF!</f>
        <v>#REF!</v>
      </c>
      <c r="BC4" s="74" t="e">
        <f>ВВ!#REF!</f>
        <v>#REF!</v>
      </c>
      <c r="BD4" s="74" t="e">
        <f>ВВ!#REF!</f>
        <v>#REF!</v>
      </c>
      <c r="BE4" s="74" t="e">
        <f>ВВ!#REF!</f>
        <v>#REF!</v>
      </c>
    </row>
    <row r="5" spans="1:57" s="7" customFormat="1" ht="12" customHeight="1">
      <c r="A5" s="12" t="s">
        <v>68</v>
      </c>
    </row>
    <row r="6" spans="1:57" s="7" customFormat="1" ht="12" customHeight="1">
      <c r="A6" s="14">
        <v>1</v>
      </c>
      <c r="B6" s="12" t="e">
        <f>ВВ!#REF!*0.85</f>
        <v>#REF!</v>
      </c>
      <c r="C6" s="12" t="e">
        <f>ВВ!#REF!*0.85</f>
        <v>#REF!</v>
      </c>
      <c r="D6" s="12" t="e">
        <f>ВВ!#REF!*0.85</f>
        <v>#REF!</v>
      </c>
      <c r="E6" s="12" t="e">
        <f>ВВ!#REF!*0.85</f>
        <v>#REF!</v>
      </c>
      <c r="F6" s="12" t="e">
        <f>ВВ!#REF!*0.85</f>
        <v>#REF!</v>
      </c>
      <c r="G6" s="12" t="e">
        <f>ВВ!#REF!*0.85</f>
        <v>#REF!</v>
      </c>
      <c r="H6" s="12" t="e">
        <f>ВВ!#REF!*0.85</f>
        <v>#REF!</v>
      </c>
      <c r="I6" s="12" t="e">
        <f>ВВ!#REF!*0.85</f>
        <v>#REF!</v>
      </c>
      <c r="J6" s="12" t="e">
        <f>ВВ!#REF!*0.85</f>
        <v>#REF!</v>
      </c>
      <c r="K6" s="12" t="e">
        <f>ВВ!#REF!*0.85</f>
        <v>#REF!</v>
      </c>
      <c r="L6" s="12" t="e">
        <f>ВВ!#REF!*0.85</f>
        <v>#REF!</v>
      </c>
      <c r="M6" s="12" t="e">
        <f>ВВ!#REF!*0.85</f>
        <v>#REF!</v>
      </c>
      <c r="N6" s="12" t="e">
        <f>ВВ!#REF!*0.85</f>
        <v>#REF!</v>
      </c>
      <c r="O6" s="12" t="e">
        <f>ВВ!#REF!*0.85</f>
        <v>#REF!</v>
      </c>
      <c r="P6" s="12" t="e">
        <f>ВВ!#REF!*0.85</f>
        <v>#REF!</v>
      </c>
      <c r="Q6" s="12" t="e">
        <f>ВВ!#REF!*0.85</f>
        <v>#REF!</v>
      </c>
      <c r="R6" s="12" t="e">
        <f>ВВ!#REF!*0.85</f>
        <v>#REF!</v>
      </c>
      <c r="S6" s="12" t="e">
        <f>ВВ!#REF!*0.85</f>
        <v>#REF!</v>
      </c>
      <c r="T6" s="12" t="e">
        <f>ВВ!#REF!*0.85</f>
        <v>#REF!</v>
      </c>
      <c r="U6" s="12" t="e">
        <f>ВВ!#REF!*0.85</f>
        <v>#REF!</v>
      </c>
      <c r="V6" s="12" t="e">
        <f>ВВ!#REF!*0.85</f>
        <v>#REF!</v>
      </c>
      <c r="W6" s="12" t="e">
        <f>ВВ!#REF!*0.85</f>
        <v>#REF!</v>
      </c>
      <c r="X6" s="12" t="e">
        <f>ВВ!#REF!*0.85</f>
        <v>#REF!</v>
      </c>
      <c r="Y6" s="12" t="e">
        <f>ВВ!#REF!*0.85</f>
        <v>#REF!</v>
      </c>
      <c r="Z6" s="12" t="e">
        <f>ВВ!#REF!*0.85</f>
        <v>#REF!</v>
      </c>
      <c r="AA6" s="12" t="e">
        <f>ВВ!#REF!*0.85</f>
        <v>#REF!</v>
      </c>
      <c r="AB6" s="12" t="e">
        <f>ВВ!#REF!*0.85</f>
        <v>#REF!</v>
      </c>
      <c r="AC6" s="12" t="e">
        <f>ВВ!#REF!*0.85</f>
        <v>#REF!</v>
      </c>
      <c r="AD6" s="12" t="e">
        <f>ВВ!#REF!*0.85</f>
        <v>#REF!</v>
      </c>
      <c r="AE6" s="12" t="e">
        <f>ВВ!#REF!*0.85</f>
        <v>#REF!</v>
      </c>
      <c r="AF6" s="12" t="e">
        <f>ВВ!#REF!*0.85</f>
        <v>#REF!</v>
      </c>
      <c r="AG6" s="12" t="e">
        <f>ВВ!#REF!*0.85</f>
        <v>#REF!</v>
      </c>
      <c r="AH6" s="12" t="e">
        <f>ВВ!#REF!*0.85</f>
        <v>#REF!</v>
      </c>
      <c r="AI6" s="12" t="e">
        <f>ВВ!#REF!*0.85</f>
        <v>#REF!</v>
      </c>
      <c r="AJ6" s="12" t="e">
        <f>ВВ!#REF!*0.85</f>
        <v>#REF!</v>
      </c>
      <c r="AK6" s="12" t="e">
        <f>ВВ!#REF!*0.85</f>
        <v>#REF!</v>
      </c>
      <c r="AL6" s="12" t="e">
        <f>ВВ!#REF!*0.85</f>
        <v>#REF!</v>
      </c>
      <c r="AM6" s="12" t="e">
        <f>ВВ!#REF!*0.85</f>
        <v>#REF!</v>
      </c>
      <c r="AN6" s="12" t="e">
        <f>ВВ!#REF!*0.85</f>
        <v>#REF!</v>
      </c>
      <c r="AO6" s="12" t="e">
        <f>ВВ!#REF!*0.85</f>
        <v>#REF!</v>
      </c>
      <c r="AP6" s="12" t="e">
        <f>ВВ!#REF!*0.85</f>
        <v>#REF!</v>
      </c>
      <c r="AQ6" s="12" t="e">
        <f>ВВ!#REF!*0.85</f>
        <v>#REF!</v>
      </c>
      <c r="AR6" s="12" t="e">
        <f>ВВ!#REF!*0.85</f>
        <v>#REF!</v>
      </c>
      <c r="AS6" s="12" t="e">
        <f>ВВ!#REF!*0.85</f>
        <v>#REF!</v>
      </c>
      <c r="AT6" s="12" t="e">
        <f>ВВ!#REF!*0.85</f>
        <v>#REF!</v>
      </c>
      <c r="AU6" s="12" t="e">
        <f>ВВ!#REF!*0.85</f>
        <v>#REF!</v>
      </c>
      <c r="AV6" s="12" t="e">
        <f>ВВ!#REF!*0.85</f>
        <v>#REF!</v>
      </c>
      <c r="AW6" s="12" t="e">
        <f>ВВ!#REF!*0.85</f>
        <v>#REF!</v>
      </c>
      <c r="AX6" s="12" t="e">
        <f>ВВ!#REF!*0.85</f>
        <v>#REF!</v>
      </c>
      <c r="AY6" s="12" t="e">
        <f>ВВ!#REF!*0.85</f>
        <v>#REF!</v>
      </c>
      <c r="AZ6" s="12" t="e">
        <f>ВВ!#REF!*0.85</f>
        <v>#REF!</v>
      </c>
      <c r="BA6" s="12" t="e">
        <f>ВВ!#REF!*0.85</f>
        <v>#REF!</v>
      </c>
      <c r="BB6" s="12" t="e">
        <f>ВВ!#REF!*0.85</f>
        <v>#REF!</v>
      </c>
      <c r="BC6" s="12" t="e">
        <f>ВВ!#REF!*0.85</f>
        <v>#REF!</v>
      </c>
      <c r="BD6" s="12" t="e">
        <f>ВВ!#REF!*0.85</f>
        <v>#REF!</v>
      </c>
      <c r="BE6" s="12" t="e">
        <f>ВВ!#REF!*0.85</f>
        <v>#REF!</v>
      </c>
    </row>
    <row r="7" spans="1:57" s="7" customFormat="1" ht="12" customHeight="1">
      <c r="A7" s="14">
        <v>2</v>
      </c>
      <c r="B7" s="12" t="e">
        <f>ВВ!#REF!*0.85</f>
        <v>#REF!</v>
      </c>
      <c r="C7" s="12" t="e">
        <f>ВВ!#REF!*0.85</f>
        <v>#REF!</v>
      </c>
      <c r="D7" s="12" t="e">
        <f>ВВ!#REF!*0.85</f>
        <v>#REF!</v>
      </c>
      <c r="E7" s="12" t="e">
        <f>ВВ!#REF!*0.85</f>
        <v>#REF!</v>
      </c>
      <c r="F7" s="12" t="e">
        <f>ВВ!#REF!*0.85</f>
        <v>#REF!</v>
      </c>
      <c r="G7" s="12" t="e">
        <f>ВВ!#REF!*0.85</f>
        <v>#REF!</v>
      </c>
      <c r="H7" s="12" t="e">
        <f>ВВ!#REF!*0.85</f>
        <v>#REF!</v>
      </c>
      <c r="I7" s="12" t="e">
        <f>ВВ!#REF!*0.85</f>
        <v>#REF!</v>
      </c>
      <c r="J7" s="12" t="e">
        <f>ВВ!#REF!*0.85</f>
        <v>#REF!</v>
      </c>
      <c r="K7" s="12" t="e">
        <f>ВВ!#REF!*0.85</f>
        <v>#REF!</v>
      </c>
      <c r="L7" s="12" t="e">
        <f>ВВ!#REF!*0.85</f>
        <v>#REF!</v>
      </c>
      <c r="M7" s="12" t="e">
        <f>ВВ!#REF!*0.85</f>
        <v>#REF!</v>
      </c>
      <c r="N7" s="12" t="e">
        <f>ВВ!#REF!*0.85</f>
        <v>#REF!</v>
      </c>
      <c r="O7" s="12" t="e">
        <f>ВВ!#REF!*0.85</f>
        <v>#REF!</v>
      </c>
      <c r="P7" s="12" t="e">
        <f>ВВ!#REF!*0.85</f>
        <v>#REF!</v>
      </c>
      <c r="Q7" s="12" t="e">
        <f>ВВ!#REF!*0.85</f>
        <v>#REF!</v>
      </c>
      <c r="R7" s="12" t="e">
        <f>ВВ!#REF!*0.85</f>
        <v>#REF!</v>
      </c>
      <c r="S7" s="12" t="e">
        <f>ВВ!#REF!*0.85</f>
        <v>#REF!</v>
      </c>
      <c r="T7" s="12" t="e">
        <f>ВВ!#REF!*0.85</f>
        <v>#REF!</v>
      </c>
      <c r="U7" s="12" t="e">
        <f>ВВ!#REF!*0.85</f>
        <v>#REF!</v>
      </c>
      <c r="V7" s="12" t="e">
        <f>ВВ!#REF!*0.85</f>
        <v>#REF!</v>
      </c>
      <c r="W7" s="12" t="e">
        <f>ВВ!#REF!*0.85</f>
        <v>#REF!</v>
      </c>
      <c r="X7" s="12" t="e">
        <f>ВВ!#REF!*0.85</f>
        <v>#REF!</v>
      </c>
      <c r="Y7" s="12" t="e">
        <f>ВВ!#REF!*0.85</f>
        <v>#REF!</v>
      </c>
      <c r="Z7" s="12" t="e">
        <f>ВВ!#REF!*0.85</f>
        <v>#REF!</v>
      </c>
      <c r="AA7" s="12" t="e">
        <f>ВВ!#REF!*0.85</f>
        <v>#REF!</v>
      </c>
      <c r="AB7" s="12" t="e">
        <f>ВВ!#REF!*0.85</f>
        <v>#REF!</v>
      </c>
      <c r="AC7" s="12" t="e">
        <f>ВВ!#REF!*0.85</f>
        <v>#REF!</v>
      </c>
      <c r="AD7" s="12" t="e">
        <f>ВВ!#REF!*0.85</f>
        <v>#REF!</v>
      </c>
      <c r="AE7" s="12" t="e">
        <f>ВВ!#REF!*0.85</f>
        <v>#REF!</v>
      </c>
      <c r="AF7" s="12" t="e">
        <f>ВВ!#REF!*0.85</f>
        <v>#REF!</v>
      </c>
      <c r="AG7" s="12" t="e">
        <f>ВВ!#REF!*0.85</f>
        <v>#REF!</v>
      </c>
      <c r="AH7" s="12" t="e">
        <f>ВВ!#REF!*0.85</f>
        <v>#REF!</v>
      </c>
      <c r="AI7" s="12" t="e">
        <f>ВВ!#REF!*0.85</f>
        <v>#REF!</v>
      </c>
      <c r="AJ7" s="12" t="e">
        <f>ВВ!#REF!*0.85</f>
        <v>#REF!</v>
      </c>
      <c r="AK7" s="12" t="e">
        <f>ВВ!#REF!*0.85</f>
        <v>#REF!</v>
      </c>
      <c r="AL7" s="12" t="e">
        <f>ВВ!#REF!*0.85</f>
        <v>#REF!</v>
      </c>
      <c r="AM7" s="12" t="e">
        <f>ВВ!#REF!*0.85</f>
        <v>#REF!</v>
      </c>
      <c r="AN7" s="12" t="e">
        <f>ВВ!#REF!*0.85</f>
        <v>#REF!</v>
      </c>
      <c r="AO7" s="12" t="e">
        <f>ВВ!#REF!*0.85</f>
        <v>#REF!</v>
      </c>
      <c r="AP7" s="12" t="e">
        <f>ВВ!#REF!*0.85</f>
        <v>#REF!</v>
      </c>
      <c r="AQ7" s="12" t="e">
        <f>ВВ!#REF!*0.85</f>
        <v>#REF!</v>
      </c>
      <c r="AR7" s="12" t="e">
        <f>ВВ!#REF!*0.85</f>
        <v>#REF!</v>
      </c>
      <c r="AS7" s="12" t="e">
        <f>ВВ!#REF!*0.85</f>
        <v>#REF!</v>
      </c>
      <c r="AT7" s="12" t="e">
        <f>ВВ!#REF!*0.85</f>
        <v>#REF!</v>
      </c>
      <c r="AU7" s="12" t="e">
        <f>ВВ!#REF!*0.85</f>
        <v>#REF!</v>
      </c>
      <c r="AV7" s="12" t="e">
        <f>ВВ!#REF!*0.85</f>
        <v>#REF!</v>
      </c>
      <c r="AW7" s="12" t="e">
        <f>ВВ!#REF!*0.85</f>
        <v>#REF!</v>
      </c>
      <c r="AX7" s="12" t="e">
        <f>ВВ!#REF!*0.85</f>
        <v>#REF!</v>
      </c>
      <c r="AY7" s="12" t="e">
        <f>ВВ!#REF!*0.85</f>
        <v>#REF!</v>
      </c>
      <c r="AZ7" s="12" t="e">
        <f>ВВ!#REF!*0.85</f>
        <v>#REF!</v>
      </c>
      <c r="BA7" s="12" t="e">
        <f>ВВ!#REF!*0.85</f>
        <v>#REF!</v>
      </c>
      <c r="BB7" s="12" t="e">
        <f>ВВ!#REF!*0.85</f>
        <v>#REF!</v>
      </c>
      <c r="BC7" s="12" t="e">
        <f>ВВ!#REF!*0.85</f>
        <v>#REF!</v>
      </c>
      <c r="BD7" s="12" t="e">
        <f>ВВ!#REF!*0.85</f>
        <v>#REF!</v>
      </c>
      <c r="BE7" s="12" t="e">
        <f>ВВ!#REF!*0.85</f>
        <v>#REF!</v>
      </c>
    </row>
    <row r="8" spans="1:57" s="7"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7" customFormat="1" ht="12" customHeight="1">
      <c r="A9" s="14">
        <v>1</v>
      </c>
      <c r="B9" s="12" t="e">
        <f>ВВ!#REF!*0.85</f>
        <v>#REF!</v>
      </c>
      <c r="C9" s="12" t="e">
        <f>ВВ!#REF!*0.85</f>
        <v>#REF!</v>
      </c>
      <c r="D9" s="12" t="e">
        <f>ВВ!#REF!*0.85</f>
        <v>#REF!</v>
      </c>
      <c r="E9" s="12" t="e">
        <f>ВВ!#REF!*0.85</f>
        <v>#REF!</v>
      </c>
      <c r="F9" s="12" t="e">
        <f>ВВ!#REF!*0.85</f>
        <v>#REF!</v>
      </c>
      <c r="G9" s="12" t="e">
        <f>ВВ!#REF!*0.85</f>
        <v>#REF!</v>
      </c>
      <c r="H9" s="12" t="e">
        <f>ВВ!#REF!*0.85</f>
        <v>#REF!</v>
      </c>
      <c r="I9" s="12" t="e">
        <f>ВВ!#REF!*0.85</f>
        <v>#REF!</v>
      </c>
      <c r="J9" s="12" t="e">
        <f>ВВ!#REF!*0.85</f>
        <v>#REF!</v>
      </c>
      <c r="K9" s="12" t="e">
        <f>ВВ!#REF!*0.85</f>
        <v>#REF!</v>
      </c>
      <c r="L9" s="12" t="e">
        <f>ВВ!#REF!*0.85</f>
        <v>#REF!</v>
      </c>
      <c r="M9" s="12" t="e">
        <f>ВВ!#REF!*0.85</f>
        <v>#REF!</v>
      </c>
      <c r="N9" s="12" t="e">
        <f>ВВ!#REF!*0.85</f>
        <v>#REF!</v>
      </c>
      <c r="O9" s="12" t="e">
        <f>ВВ!#REF!*0.85</f>
        <v>#REF!</v>
      </c>
      <c r="P9" s="12" t="e">
        <f>ВВ!#REF!*0.85</f>
        <v>#REF!</v>
      </c>
      <c r="Q9" s="12" t="e">
        <f>ВВ!#REF!*0.85</f>
        <v>#REF!</v>
      </c>
      <c r="R9" s="12" t="e">
        <f>ВВ!#REF!*0.85</f>
        <v>#REF!</v>
      </c>
      <c r="S9" s="12" t="e">
        <f>ВВ!#REF!*0.85</f>
        <v>#REF!</v>
      </c>
      <c r="T9" s="12" t="e">
        <f>ВВ!#REF!*0.85</f>
        <v>#REF!</v>
      </c>
      <c r="U9" s="12" t="e">
        <f>ВВ!#REF!*0.85</f>
        <v>#REF!</v>
      </c>
      <c r="V9" s="12" t="e">
        <f>ВВ!#REF!*0.85</f>
        <v>#REF!</v>
      </c>
      <c r="W9" s="12" t="e">
        <f>ВВ!#REF!*0.85</f>
        <v>#REF!</v>
      </c>
      <c r="X9" s="12" t="e">
        <f>ВВ!#REF!*0.85</f>
        <v>#REF!</v>
      </c>
      <c r="Y9" s="12" t="e">
        <f>ВВ!#REF!*0.85</f>
        <v>#REF!</v>
      </c>
      <c r="Z9" s="12" t="e">
        <f>ВВ!#REF!*0.85</f>
        <v>#REF!</v>
      </c>
      <c r="AA9" s="12" t="e">
        <f>ВВ!#REF!*0.85</f>
        <v>#REF!</v>
      </c>
      <c r="AB9" s="12" t="e">
        <f>ВВ!#REF!*0.85</f>
        <v>#REF!</v>
      </c>
      <c r="AC9" s="12" t="e">
        <f>ВВ!#REF!*0.85</f>
        <v>#REF!</v>
      </c>
      <c r="AD9" s="12" t="e">
        <f>ВВ!#REF!*0.85</f>
        <v>#REF!</v>
      </c>
      <c r="AE9" s="12" t="e">
        <f>ВВ!#REF!*0.85</f>
        <v>#REF!</v>
      </c>
      <c r="AF9" s="12" t="e">
        <f>ВВ!#REF!*0.85</f>
        <v>#REF!</v>
      </c>
      <c r="AG9" s="12" t="e">
        <f>ВВ!#REF!*0.85</f>
        <v>#REF!</v>
      </c>
      <c r="AH9" s="12" t="e">
        <f>ВВ!#REF!*0.85</f>
        <v>#REF!</v>
      </c>
      <c r="AI9" s="12" t="e">
        <f>ВВ!#REF!*0.85</f>
        <v>#REF!</v>
      </c>
      <c r="AJ9" s="12" t="e">
        <f>ВВ!#REF!*0.85</f>
        <v>#REF!</v>
      </c>
      <c r="AK9" s="12" t="e">
        <f>ВВ!#REF!*0.85</f>
        <v>#REF!</v>
      </c>
      <c r="AL9" s="12" t="e">
        <f>ВВ!#REF!*0.85</f>
        <v>#REF!</v>
      </c>
      <c r="AM9" s="12" t="e">
        <f>ВВ!#REF!*0.85</f>
        <v>#REF!</v>
      </c>
      <c r="AN9" s="12" t="e">
        <f>ВВ!#REF!*0.85</f>
        <v>#REF!</v>
      </c>
      <c r="AO9" s="12" t="e">
        <f>ВВ!#REF!*0.85</f>
        <v>#REF!</v>
      </c>
      <c r="AP9" s="12" t="e">
        <f>ВВ!#REF!*0.85</f>
        <v>#REF!</v>
      </c>
      <c r="AQ9" s="12" t="e">
        <f>ВВ!#REF!*0.85</f>
        <v>#REF!</v>
      </c>
      <c r="AR9" s="12" t="e">
        <f>ВВ!#REF!*0.85</f>
        <v>#REF!</v>
      </c>
      <c r="AS9" s="12" t="e">
        <f>ВВ!#REF!*0.85</f>
        <v>#REF!</v>
      </c>
      <c r="AT9" s="12" t="e">
        <f>ВВ!#REF!*0.85</f>
        <v>#REF!</v>
      </c>
      <c r="AU9" s="12" t="e">
        <f>ВВ!#REF!*0.85</f>
        <v>#REF!</v>
      </c>
      <c r="AV9" s="12" t="e">
        <f>ВВ!#REF!*0.85</f>
        <v>#REF!</v>
      </c>
      <c r="AW9" s="12" t="e">
        <f>ВВ!#REF!*0.85</f>
        <v>#REF!</v>
      </c>
      <c r="AX9" s="12" t="e">
        <f>ВВ!#REF!*0.85</f>
        <v>#REF!</v>
      </c>
      <c r="AY9" s="12" t="e">
        <f>ВВ!#REF!*0.85</f>
        <v>#REF!</v>
      </c>
      <c r="AZ9" s="12" t="e">
        <f>ВВ!#REF!*0.85</f>
        <v>#REF!</v>
      </c>
      <c r="BA9" s="12" t="e">
        <f>ВВ!#REF!*0.85</f>
        <v>#REF!</v>
      </c>
      <c r="BB9" s="12" t="e">
        <f>ВВ!#REF!*0.85</f>
        <v>#REF!</v>
      </c>
      <c r="BC9" s="12" t="e">
        <f>ВВ!#REF!*0.85</f>
        <v>#REF!</v>
      </c>
      <c r="BD9" s="12" t="e">
        <f>ВВ!#REF!*0.85</f>
        <v>#REF!</v>
      </c>
      <c r="BE9" s="12" t="e">
        <f>ВВ!#REF!*0.85</f>
        <v>#REF!</v>
      </c>
    </row>
    <row r="10" spans="1:57" s="7" customFormat="1" ht="12" customHeight="1">
      <c r="A10" s="14">
        <v>2</v>
      </c>
      <c r="B10" s="12" t="e">
        <f>ВВ!#REF!*0.85</f>
        <v>#REF!</v>
      </c>
      <c r="C10" s="12" t="e">
        <f>ВВ!#REF!*0.85</f>
        <v>#REF!</v>
      </c>
      <c r="D10" s="12" t="e">
        <f>ВВ!#REF!*0.85</f>
        <v>#REF!</v>
      </c>
      <c r="E10" s="12" t="e">
        <f>ВВ!#REF!*0.85</f>
        <v>#REF!</v>
      </c>
      <c r="F10" s="12" t="e">
        <f>ВВ!#REF!*0.85</f>
        <v>#REF!</v>
      </c>
      <c r="G10" s="12" t="e">
        <f>ВВ!#REF!*0.85</f>
        <v>#REF!</v>
      </c>
      <c r="H10" s="12" t="e">
        <f>ВВ!#REF!*0.85</f>
        <v>#REF!</v>
      </c>
      <c r="I10" s="12" t="e">
        <f>ВВ!#REF!*0.85</f>
        <v>#REF!</v>
      </c>
      <c r="J10" s="12" t="e">
        <f>ВВ!#REF!*0.85</f>
        <v>#REF!</v>
      </c>
      <c r="K10" s="12" t="e">
        <f>ВВ!#REF!*0.85</f>
        <v>#REF!</v>
      </c>
      <c r="L10" s="12" t="e">
        <f>ВВ!#REF!*0.85</f>
        <v>#REF!</v>
      </c>
      <c r="M10" s="12" t="e">
        <f>ВВ!#REF!*0.85</f>
        <v>#REF!</v>
      </c>
      <c r="N10" s="12" t="e">
        <f>ВВ!#REF!*0.85</f>
        <v>#REF!</v>
      </c>
      <c r="O10" s="12" t="e">
        <f>ВВ!#REF!*0.85</f>
        <v>#REF!</v>
      </c>
      <c r="P10" s="12" t="e">
        <f>ВВ!#REF!*0.85</f>
        <v>#REF!</v>
      </c>
      <c r="Q10" s="12" t="e">
        <f>ВВ!#REF!*0.85</f>
        <v>#REF!</v>
      </c>
      <c r="R10" s="12" t="e">
        <f>ВВ!#REF!*0.85</f>
        <v>#REF!</v>
      </c>
      <c r="S10" s="12" t="e">
        <f>ВВ!#REF!*0.85</f>
        <v>#REF!</v>
      </c>
      <c r="T10" s="12" t="e">
        <f>ВВ!#REF!*0.85</f>
        <v>#REF!</v>
      </c>
      <c r="U10" s="12" t="e">
        <f>ВВ!#REF!*0.85</f>
        <v>#REF!</v>
      </c>
      <c r="V10" s="12" t="e">
        <f>ВВ!#REF!*0.85</f>
        <v>#REF!</v>
      </c>
      <c r="W10" s="12" t="e">
        <f>ВВ!#REF!*0.85</f>
        <v>#REF!</v>
      </c>
      <c r="X10" s="12" t="e">
        <f>ВВ!#REF!*0.85</f>
        <v>#REF!</v>
      </c>
      <c r="Y10" s="12" t="e">
        <f>ВВ!#REF!*0.85</f>
        <v>#REF!</v>
      </c>
      <c r="Z10" s="12" t="e">
        <f>ВВ!#REF!*0.85</f>
        <v>#REF!</v>
      </c>
      <c r="AA10" s="12" t="e">
        <f>ВВ!#REF!*0.85</f>
        <v>#REF!</v>
      </c>
      <c r="AB10" s="12" t="e">
        <f>ВВ!#REF!*0.85</f>
        <v>#REF!</v>
      </c>
      <c r="AC10" s="12" t="e">
        <f>ВВ!#REF!*0.85</f>
        <v>#REF!</v>
      </c>
      <c r="AD10" s="12" t="e">
        <f>ВВ!#REF!*0.85</f>
        <v>#REF!</v>
      </c>
      <c r="AE10" s="12" t="e">
        <f>ВВ!#REF!*0.85</f>
        <v>#REF!</v>
      </c>
      <c r="AF10" s="12" t="e">
        <f>ВВ!#REF!*0.85</f>
        <v>#REF!</v>
      </c>
      <c r="AG10" s="12" t="e">
        <f>ВВ!#REF!*0.85</f>
        <v>#REF!</v>
      </c>
      <c r="AH10" s="12" t="e">
        <f>ВВ!#REF!*0.85</f>
        <v>#REF!</v>
      </c>
      <c r="AI10" s="12" t="e">
        <f>ВВ!#REF!*0.85</f>
        <v>#REF!</v>
      </c>
      <c r="AJ10" s="12" t="e">
        <f>ВВ!#REF!*0.85</f>
        <v>#REF!</v>
      </c>
      <c r="AK10" s="12" t="e">
        <f>ВВ!#REF!*0.85</f>
        <v>#REF!</v>
      </c>
      <c r="AL10" s="12" t="e">
        <f>ВВ!#REF!*0.85</f>
        <v>#REF!</v>
      </c>
      <c r="AM10" s="12" t="e">
        <f>ВВ!#REF!*0.85</f>
        <v>#REF!</v>
      </c>
      <c r="AN10" s="12" t="e">
        <f>ВВ!#REF!*0.85</f>
        <v>#REF!</v>
      </c>
      <c r="AO10" s="12" t="e">
        <f>ВВ!#REF!*0.85</f>
        <v>#REF!</v>
      </c>
      <c r="AP10" s="12" t="e">
        <f>ВВ!#REF!*0.85</f>
        <v>#REF!</v>
      </c>
      <c r="AQ10" s="12" t="e">
        <f>ВВ!#REF!*0.85</f>
        <v>#REF!</v>
      </c>
      <c r="AR10" s="12" t="e">
        <f>ВВ!#REF!*0.85</f>
        <v>#REF!</v>
      </c>
      <c r="AS10" s="12" t="e">
        <f>ВВ!#REF!*0.85</f>
        <v>#REF!</v>
      </c>
      <c r="AT10" s="12" t="e">
        <f>ВВ!#REF!*0.85</f>
        <v>#REF!</v>
      </c>
      <c r="AU10" s="12" t="e">
        <f>ВВ!#REF!*0.85</f>
        <v>#REF!</v>
      </c>
      <c r="AV10" s="12" t="e">
        <f>ВВ!#REF!*0.85</f>
        <v>#REF!</v>
      </c>
      <c r="AW10" s="12" t="e">
        <f>ВВ!#REF!*0.85</f>
        <v>#REF!</v>
      </c>
      <c r="AX10" s="12" t="e">
        <f>ВВ!#REF!*0.85</f>
        <v>#REF!</v>
      </c>
      <c r="AY10" s="12" t="e">
        <f>ВВ!#REF!*0.85</f>
        <v>#REF!</v>
      </c>
      <c r="AZ10" s="12" t="e">
        <f>ВВ!#REF!*0.85</f>
        <v>#REF!</v>
      </c>
      <c r="BA10" s="12" t="e">
        <f>ВВ!#REF!*0.85</f>
        <v>#REF!</v>
      </c>
      <c r="BB10" s="12" t="e">
        <f>ВВ!#REF!*0.85</f>
        <v>#REF!</v>
      </c>
      <c r="BC10" s="12" t="e">
        <f>ВВ!#REF!*0.85</f>
        <v>#REF!</v>
      </c>
      <c r="BD10" s="12" t="e">
        <f>ВВ!#REF!*0.85</f>
        <v>#REF!</v>
      </c>
      <c r="BE10" s="12" t="e">
        <f>ВВ!#REF!*0.85</f>
        <v>#REF!</v>
      </c>
    </row>
    <row r="11" spans="1:57" s="7" customFormat="1" ht="12" customHeight="1">
      <c r="A11" s="12" t="s">
        <v>121</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7" customFormat="1" ht="12" customHeight="1">
      <c r="A12" s="13">
        <v>1</v>
      </c>
      <c r="B12" s="12" t="e">
        <f>ВВ!#REF!*0.85</f>
        <v>#REF!</v>
      </c>
      <c r="C12" s="12" t="e">
        <f>ВВ!#REF!*0.85</f>
        <v>#REF!</v>
      </c>
      <c r="D12" s="12" t="e">
        <f>ВВ!#REF!*0.85</f>
        <v>#REF!</v>
      </c>
      <c r="E12" s="12" t="e">
        <f>ВВ!#REF!*0.85</f>
        <v>#REF!</v>
      </c>
      <c r="F12" s="12" t="e">
        <f>ВВ!#REF!*0.85</f>
        <v>#REF!</v>
      </c>
      <c r="G12" s="12" t="e">
        <f>ВВ!#REF!*0.85</f>
        <v>#REF!</v>
      </c>
      <c r="H12" s="12" t="e">
        <f>ВВ!#REF!*0.85</f>
        <v>#REF!</v>
      </c>
      <c r="I12" s="12" t="e">
        <f>ВВ!#REF!*0.85</f>
        <v>#REF!</v>
      </c>
      <c r="J12" s="12" t="e">
        <f>ВВ!#REF!*0.85</f>
        <v>#REF!</v>
      </c>
      <c r="K12" s="12" t="e">
        <f>ВВ!#REF!*0.85</f>
        <v>#REF!</v>
      </c>
      <c r="L12" s="12" t="e">
        <f>ВВ!#REF!*0.85</f>
        <v>#REF!</v>
      </c>
      <c r="M12" s="12" t="e">
        <f>ВВ!#REF!*0.85</f>
        <v>#REF!</v>
      </c>
      <c r="N12" s="12" t="e">
        <f>ВВ!#REF!*0.85</f>
        <v>#REF!</v>
      </c>
      <c r="O12" s="12" t="e">
        <f>ВВ!#REF!*0.85</f>
        <v>#REF!</v>
      </c>
      <c r="P12" s="12" t="e">
        <f>ВВ!#REF!*0.85</f>
        <v>#REF!</v>
      </c>
      <c r="Q12" s="12" t="e">
        <f>ВВ!#REF!*0.85</f>
        <v>#REF!</v>
      </c>
      <c r="R12" s="12" t="e">
        <f>ВВ!#REF!*0.85</f>
        <v>#REF!</v>
      </c>
      <c r="S12" s="12" t="e">
        <f>ВВ!#REF!*0.85</f>
        <v>#REF!</v>
      </c>
      <c r="T12" s="12" t="e">
        <f>ВВ!#REF!*0.85</f>
        <v>#REF!</v>
      </c>
      <c r="U12" s="12" t="e">
        <f>ВВ!#REF!*0.85</f>
        <v>#REF!</v>
      </c>
      <c r="V12" s="12" t="e">
        <f>ВВ!#REF!*0.85</f>
        <v>#REF!</v>
      </c>
      <c r="W12" s="12" t="e">
        <f>ВВ!#REF!*0.85</f>
        <v>#REF!</v>
      </c>
      <c r="X12" s="12" t="e">
        <f>ВВ!#REF!*0.85</f>
        <v>#REF!</v>
      </c>
      <c r="Y12" s="12" t="e">
        <f>ВВ!#REF!*0.85</f>
        <v>#REF!</v>
      </c>
      <c r="Z12" s="12" t="e">
        <f>ВВ!#REF!*0.85</f>
        <v>#REF!</v>
      </c>
      <c r="AA12" s="12" t="e">
        <f>ВВ!#REF!*0.85</f>
        <v>#REF!</v>
      </c>
      <c r="AB12" s="12" t="e">
        <f>ВВ!#REF!*0.85</f>
        <v>#REF!</v>
      </c>
      <c r="AC12" s="12" t="e">
        <f>ВВ!#REF!*0.85</f>
        <v>#REF!</v>
      </c>
      <c r="AD12" s="12" t="e">
        <f>ВВ!#REF!*0.85</f>
        <v>#REF!</v>
      </c>
      <c r="AE12" s="12" t="e">
        <f>ВВ!#REF!*0.85</f>
        <v>#REF!</v>
      </c>
      <c r="AF12" s="12" t="e">
        <f>ВВ!#REF!*0.85</f>
        <v>#REF!</v>
      </c>
      <c r="AG12" s="12" t="e">
        <f>ВВ!#REF!*0.85</f>
        <v>#REF!</v>
      </c>
      <c r="AH12" s="12" t="e">
        <f>ВВ!#REF!*0.85</f>
        <v>#REF!</v>
      </c>
      <c r="AI12" s="12" t="e">
        <f>ВВ!#REF!*0.85</f>
        <v>#REF!</v>
      </c>
      <c r="AJ12" s="12" t="e">
        <f>ВВ!#REF!*0.85</f>
        <v>#REF!</v>
      </c>
      <c r="AK12" s="12" t="e">
        <f>ВВ!#REF!*0.85</f>
        <v>#REF!</v>
      </c>
      <c r="AL12" s="12" t="e">
        <f>ВВ!#REF!*0.85</f>
        <v>#REF!</v>
      </c>
      <c r="AM12" s="12" t="e">
        <f>ВВ!#REF!*0.85</f>
        <v>#REF!</v>
      </c>
      <c r="AN12" s="12" t="e">
        <f>ВВ!#REF!*0.85</f>
        <v>#REF!</v>
      </c>
      <c r="AO12" s="12" t="e">
        <f>ВВ!#REF!*0.85</f>
        <v>#REF!</v>
      </c>
      <c r="AP12" s="12" t="e">
        <f>ВВ!#REF!*0.85</f>
        <v>#REF!</v>
      </c>
      <c r="AQ12" s="12" t="e">
        <f>ВВ!#REF!*0.85</f>
        <v>#REF!</v>
      </c>
      <c r="AR12" s="12" t="e">
        <f>ВВ!#REF!*0.85</f>
        <v>#REF!</v>
      </c>
      <c r="AS12" s="12" t="e">
        <f>ВВ!#REF!*0.85</f>
        <v>#REF!</v>
      </c>
      <c r="AT12" s="12" t="e">
        <f>ВВ!#REF!*0.85</f>
        <v>#REF!</v>
      </c>
      <c r="AU12" s="12" t="e">
        <f>ВВ!#REF!*0.85</f>
        <v>#REF!</v>
      </c>
      <c r="AV12" s="12" t="e">
        <f>ВВ!#REF!*0.85</f>
        <v>#REF!</v>
      </c>
      <c r="AW12" s="12" t="e">
        <f>ВВ!#REF!*0.85</f>
        <v>#REF!</v>
      </c>
      <c r="AX12" s="12" t="e">
        <f>ВВ!#REF!*0.85</f>
        <v>#REF!</v>
      </c>
      <c r="AY12" s="12" t="e">
        <f>ВВ!#REF!*0.85</f>
        <v>#REF!</v>
      </c>
      <c r="AZ12" s="12" t="e">
        <f>ВВ!#REF!*0.85</f>
        <v>#REF!</v>
      </c>
      <c r="BA12" s="12" t="e">
        <f>ВВ!#REF!*0.85</f>
        <v>#REF!</v>
      </c>
      <c r="BB12" s="12" t="e">
        <f>ВВ!#REF!*0.85</f>
        <v>#REF!</v>
      </c>
      <c r="BC12" s="12" t="e">
        <f>ВВ!#REF!*0.85</f>
        <v>#REF!</v>
      </c>
      <c r="BD12" s="12" t="e">
        <f>ВВ!#REF!*0.85</f>
        <v>#REF!</v>
      </c>
      <c r="BE12" s="12" t="e">
        <f>ВВ!#REF!*0.85</f>
        <v>#REF!</v>
      </c>
    </row>
    <row r="13" spans="1:57" s="7" customFormat="1" ht="12" customHeight="1">
      <c r="A13" s="13">
        <v>2</v>
      </c>
      <c r="B13" s="12" t="e">
        <f>ВВ!#REF!*0.85</f>
        <v>#REF!</v>
      </c>
      <c r="C13" s="12" t="e">
        <f>ВВ!#REF!*0.85</f>
        <v>#REF!</v>
      </c>
      <c r="D13" s="12" t="e">
        <f>ВВ!#REF!*0.85</f>
        <v>#REF!</v>
      </c>
      <c r="E13" s="12" t="e">
        <f>ВВ!#REF!*0.85</f>
        <v>#REF!</v>
      </c>
      <c r="F13" s="12" t="e">
        <f>ВВ!#REF!*0.85</f>
        <v>#REF!</v>
      </c>
      <c r="G13" s="12" t="e">
        <f>ВВ!#REF!*0.85</f>
        <v>#REF!</v>
      </c>
      <c r="H13" s="12" t="e">
        <f>ВВ!#REF!*0.85</f>
        <v>#REF!</v>
      </c>
      <c r="I13" s="12" t="e">
        <f>ВВ!#REF!*0.85</f>
        <v>#REF!</v>
      </c>
      <c r="J13" s="12" t="e">
        <f>ВВ!#REF!*0.85</f>
        <v>#REF!</v>
      </c>
      <c r="K13" s="12" t="e">
        <f>ВВ!#REF!*0.85</f>
        <v>#REF!</v>
      </c>
      <c r="L13" s="12" t="e">
        <f>ВВ!#REF!*0.85</f>
        <v>#REF!</v>
      </c>
      <c r="M13" s="12" t="e">
        <f>ВВ!#REF!*0.85</f>
        <v>#REF!</v>
      </c>
      <c r="N13" s="12" t="e">
        <f>ВВ!#REF!*0.85</f>
        <v>#REF!</v>
      </c>
      <c r="O13" s="12" t="e">
        <f>ВВ!#REF!*0.85</f>
        <v>#REF!</v>
      </c>
      <c r="P13" s="12" t="e">
        <f>ВВ!#REF!*0.85</f>
        <v>#REF!</v>
      </c>
      <c r="Q13" s="12" t="e">
        <f>ВВ!#REF!*0.85</f>
        <v>#REF!</v>
      </c>
      <c r="R13" s="12" t="e">
        <f>ВВ!#REF!*0.85</f>
        <v>#REF!</v>
      </c>
      <c r="S13" s="12" t="e">
        <f>ВВ!#REF!*0.85</f>
        <v>#REF!</v>
      </c>
      <c r="T13" s="12" t="e">
        <f>ВВ!#REF!*0.85</f>
        <v>#REF!</v>
      </c>
      <c r="U13" s="12" t="e">
        <f>ВВ!#REF!*0.85</f>
        <v>#REF!</v>
      </c>
      <c r="V13" s="12" t="e">
        <f>ВВ!#REF!*0.85</f>
        <v>#REF!</v>
      </c>
      <c r="W13" s="12" t="e">
        <f>ВВ!#REF!*0.85</f>
        <v>#REF!</v>
      </c>
      <c r="X13" s="12" t="e">
        <f>ВВ!#REF!*0.85</f>
        <v>#REF!</v>
      </c>
      <c r="Y13" s="12" t="e">
        <f>ВВ!#REF!*0.85</f>
        <v>#REF!</v>
      </c>
      <c r="Z13" s="12" t="e">
        <f>ВВ!#REF!*0.85</f>
        <v>#REF!</v>
      </c>
      <c r="AA13" s="12" t="e">
        <f>ВВ!#REF!*0.85</f>
        <v>#REF!</v>
      </c>
      <c r="AB13" s="12" t="e">
        <f>ВВ!#REF!*0.85</f>
        <v>#REF!</v>
      </c>
      <c r="AC13" s="12" t="e">
        <f>ВВ!#REF!*0.85</f>
        <v>#REF!</v>
      </c>
      <c r="AD13" s="12" t="e">
        <f>ВВ!#REF!*0.85</f>
        <v>#REF!</v>
      </c>
      <c r="AE13" s="12" t="e">
        <f>ВВ!#REF!*0.85</f>
        <v>#REF!</v>
      </c>
      <c r="AF13" s="12" t="e">
        <f>ВВ!#REF!*0.85</f>
        <v>#REF!</v>
      </c>
      <c r="AG13" s="12" t="e">
        <f>ВВ!#REF!*0.85</f>
        <v>#REF!</v>
      </c>
      <c r="AH13" s="12" t="e">
        <f>ВВ!#REF!*0.85</f>
        <v>#REF!</v>
      </c>
      <c r="AI13" s="12" t="e">
        <f>ВВ!#REF!*0.85</f>
        <v>#REF!</v>
      </c>
      <c r="AJ13" s="12" t="e">
        <f>ВВ!#REF!*0.85</f>
        <v>#REF!</v>
      </c>
      <c r="AK13" s="12" t="e">
        <f>ВВ!#REF!*0.85</f>
        <v>#REF!</v>
      </c>
      <c r="AL13" s="12" t="e">
        <f>ВВ!#REF!*0.85</f>
        <v>#REF!</v>
      </c>
      <c r="AM13" s="12" t="e">
        <f>ВВ!#REF!*0.85</f>
        <v>#REF!</v>
      </c>
      <c r="AN13" s="12" t="e">
        <f>ВВ!#REF!*0.85</f>
        <v>#REF!</v>
      </c>
      <c r="AO13" s="12" t="e">
        <f>ВВ!#REF!*0.85</f>
        <v>#REF!</v>
      </c>
      <c r="AP13" s="12" t="e">
        <f>ВВ!#REF!*0.85</f>
        <v>#REF!</v>
      </c>
      <c r="AQ13" s="12" t="e">
        <f>ВВ!#REF!*0.85</f>
        <v>#REF!</v>
      </c>
      <c r="AR13" s="12" t="e">
        <f>ВВ!#REF!*0.85</f>
        <v>#REF!</v>
      </c>
      <c r="AS13" s="12" t="e">
        <f>ВВ!#REF!*0.85</f>
        <v>#REF!</v>
      </c>
      <c r="AT13" s="12" t="e">
        <f>ВВ!#REF!*0.85</f>
        <v>#REF!</v>
      </c>
      <c r="AU13" s="12" t="e">
        <f>ВВ!#REF!*0.85</f>
        <v>#REF!</v>
      </c>
      <c r="AV13" s="12" t="e">
        <f>ВВ!#REF!*0.85</f>
        <v>#REF!</v>
      </c>
      <c r="AW13" s="12" t="e">
        <f>ВВ!#REF!*0.85</f>
        <v>#REF!</v>
      </c>
      <c r="AX13" s="12" t="e">
        <f>ВВ!#REF!*0.85</f>
        <v>#REF!</v>
      </c>
      <c r="AY13" s="12" t="e">
        <f>ВВ!#REF!*0.85</f>
        <v>#REF!</v>
      </c>
      <c r="AZ13" s="12" t="e">
        <f>ВВ!#REF!*0.85</f>
        <v>#REF!</v>
      </c>
      <c r="BA13" s="12" t="e">
        <f>ВВ!#REF!*0.85</f>
        <v>#REF!</v>
      </c>
      <c r="BB13" s="12" t="e">
        <f>ВВ!#REF!*0.85</f>
        <v>#REF!</v>
      </c>
      <c r="BC13" s="12" t="e">
        <f>ВВ!#REF!*0.85</f>
        <v>#REF!</v>
      </c>
      <c r="BD13" s="12" t="e">
        <f>ВВ!#REF!*0.85</f>
        <v>#REF!</v>
      </c>
      <c r="BE13" s="12" t="e">
        <f>ВВ!#REF!*0.85</f>
        <v>#REF!</v>
      </c>
    </row>
    <row r="14" spans="1:57" s="7" customFormat="1" ht="12" customHeight="1">
      <c r="A14" s="12" t="s">
        <v>73</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7" customFormat="1" ht="12" customHeight="1">
      <c r="A15" s="13">
        <v>1</v>
      </c>
      <c r="B15" s="12" t="e">
        <f>ВВ!#REF!*0.85</f>
        <v>#REF!</v>
      </c>
      <c r="C15" s="12" t="e">
        <f>ВВ!#REF!*0.85</f>
        <v>#REF!</v>
      </c>
      <c r="D15" s="12" t="e">
        <f>ВВ!#REF!*0.85</f>
        <v>#REF!</v>
      </c>
      <c r="E15" s="12" t="e">
        <f>ВВ!#REF!*0.85</f>
        <v>#REF!</v>
      </c>
      <c r="F15" s="12" t="e">
        <f>ВВ!#REF!*0.85</f>
        <v>#REF!</v>
      </c>
      <c r="G15" s="12" t="e">
        <f>ВВ!#REF!*0.85</f>
        <v>#REF!</v>
      </c>
      <c r="H15" s="12" t="e">
        <f>ВВ!#REF!*0.85</f>
        <v>#REF!</v>
      </c>
      <c r="I15" s="12" t="e">
        <f>ВВ!#REF!*0.85</f>
        <v>#REF!</v>
      </c>
      <c r="J15" s="12" t="e">
        <f>ВВ!#REF!*0.85</f>
        <v>#REF!</v>
      </c>
      <c r="K15" s="12" t="e">
        <f>ВВ!#REF!*0.85</f>
        <v>#REF!</v>
      </c>
      <c r="L15" s="12" t="e">
        <f>ВВ!#REF!*0.85</f>
        <v>#REF!</v>
      </c>
      <c r="M15" s="12" t="e">
        <f>ВВ!#REF!*0.85</f>
        <v>#REF!</v>
      </c>
      <c r="N15" s="12" t="e">
        <f>ВВ!#REF!*0.85</f>
        <v>#REF!</v>
      </c>
      <c r="O15" s="12" t="e">
        <f>ВВ!#REF!*0.85</f>
        <v>#REF!</v>
      </c>
      <c r="P15" s="12" t="e">
        <f>ВВ!#REF!*0.85</f>
        <v>#REF!</v>
      </c>
      <c r="Q15" s="12" t="e">
        <f>ВВ!#REF!*0.85</f>
        <v>#REF!</v>
      </c>
      <c r="R15" s="12" t="e">
        <f>ВВ!#REF!*0.85</f>
        <v>#REF!</v>
      </c>
      <c r="S15" s="12" t="e">
        <f>ВВ!#REF!*0.85</f>
        <v>#REF!</v>
      </c>
      <c r="T15" s="12" t="e">
        <f>ВВ!#REF!*0.85</f>
        <v>#REF!</v>
      </c>
      <c r="U15" s="12" t="e">
        <f>ВВ!#REF!*0.85</f>
        <v>#REF!</v>
      </c>
      <c r="V15" s="12" t="e">
        <f>ВВ!#REF!*0.85</f>
        <v>#REF!</v>
      </c>
      <c r="W15" s="12" t="e">
        <f>ВВ!#REF!*0.85</f>
        <v>#REF!</v>
      </c>
      <c r="X15" s="12" t="e">
        <f>ВВ!#REF!*0.85</f>
        <v>#REF!</v>
      </c>
      <c r="Y15" s="12" t="e">
        <f>ВВ!#REF!*0.85</f>
        <v>#REF!</v>
      </c>
      <c r="Z15" s="12" t="e">
        <f>ВВ!#REF!*0.85</f>
        <v>#REF!</v>
      </c>
      <c r="AA15" s="12" t="e">
        <f>ВВ!#REF!*0.85</f>
        <v>#REF!</v>
      </c>
      <c r="AB15" s="12" t="e">
        <f>ВВ!#REF!*0.85</f>
        <v>#REF!</v>
      </c>
      <c r="AC15" s="12" t="e">
        <f>ВВ!#REF!*0.85</f>
        <v>#REF!</v>
      </c>
      <c r="AD15" s="12" t="e">
        <f>ВВ!#REF!*0.85</f>
        <v>#REF!</v>
      </c>
      <c r="AE15" s="12" t="e">
        <f>ВВ!#REF!*0.85</f>
        <v>#REF!</v>
      </c>
      <c r="AF15" s="12" t="e">
        <f>ВВ!#REF!*0.85</f>
        <v>#REF!</v>
      </c>
      <c r="AG15" s="12" t="e">
        <f>ВВ!#REF!*0.85</f>
        <v>#REF!</v>
      </c>
      <c r="AH15" s="12" t="e">
        <f>ВВ!#REF!*0.85</f>
        <v>#REF!</v>
      </c>
      <c r="AI15" s="12" t="e">
        <f>ВВ!#REF!*0.85</f>
        <v>#REF!</v>
      </c>
      <c r="AJ15" s="12" t="e">
        <f>ВВ!#REF!*0.85</f>
        <v>#REF!</v>
      </c>
      <c r="AK15" s="12" t="e">
        <f>ВВ!#REF!*0.85</f>
        <v>#REF!</v>
      </c>
      <c r="AL15" s="12" t="e">
        <f>ВВ!#REF!*0.85</f>
        <v>#REF!</v>
      </c>
      <c r="AM15" s="12" t="e">
        <f>ВВ!#REF!*0.85</f>
        <v>#REF!</v>
      </c>
      <c r="AN15" s="12" t="e">
        <f>ВВ!#REF!*0.85</f>
        <v>#REF!</v>
      </c>
      <c r="AO15" s="12" t="e">
        <f>ВВ!#REF!*0.85</f>
        <v>#REF!</v>
      </c>
      <c r="AP15" s="12" t="e">
        <f>ВВ!#REF!*0.85</f>
        <v>#REF!</v>
      </c>
      <c r="AQ15" s="12" t="e">
        <f>ВВ!#REF!*0.85</f>
        <v>#REF!</v>
      </c>
      <c r="AR15" s="12" t="e">
        <f>ВВ!#REF!*0.85</f>
        <v>#REF!</v>
      </c>
      <c r="AS15" s="12" t="e">
        <f>ВВ!#REF!*0.85</f>
        <v>#REF!</v>
      </c>
      <c r="AT15" s="12" t="e">
        <f>ВВ!#REF!*0.85</f>
        <v>#REF!</v>
      </c>
      <c r="AU15" s="12" t="e">
        <f>ВВ!#REF!*0.85</f>
        <v>#REF!</v>
      </c>
      <c r="AV15" s="12" t="e">
        <f>ВВ!#REF!*0.85</f>
        <v>#REF!</v>
      </c>
      <c r="AW15" s="12" t="e">
        <f>ВВ!#REF!*0.85</f>
        <v>#REF!</v>
      </c>
      <c r="AX15" s="12" t="e">
        <f>ВВ!#REF!*0.85</f>
        <v>#REF!</v>
      </c>
      <c r="AY15" s="12" t="e">
        <f>ВВ!#REF!*0.85</f>
        <v>#REF!</v>
      </c>
      <c r="AZ15" s="12" t="e">
        <f>ВВ!#REF!*0.85</f>
        <v>#REF!</v>
      </c>
      <c r="BA15" s="12" t="e">
        <f>ВВ!#REF!*0.85</f>
        <v>#REF!</v>
      </c>
      <c r="BB15" s="12" t="e">
        <f>ВВ!#REF!*0.85</f>
        <v>#REF!</v>
      </c>
      <c r="BC15" s="12" t="e">
        <f>ВВ!#REF!*0.85</f>
        <v>#REF!</v>
      </c>
      <c r="BD15" s="12" t="e">
        <f>ВВ!#REF!*0.85</f>
        <v>#REF!</v>
      </c>
      <c r="BE15" s="12" t="e">
        <f>ВВ!#REF!*0.85</f>
        <v>#REF!</v>
      </c>
    </row>
    <row r="16" spans="1:57" s="7" customFormat="1" ht="12" customHeight="1">
      <c r="A16" s="60">
        <v>2</v>
      </c>
      <c r="B16" s="12" t="e">
        <f>ВВ!#REF!*0.85</f>
        <v>#REF!</v>
      </c>
      <c r="C16" s="12" t="e">
        <f>ВВ!#REF!*0.85</f>
        <v>#REF!</v>
      </c>
      <c r="D16" s="12" t="e">
        <f>ВВ!#REF!*0.85</f>
        <v>#REF!</v>
      </c>
      <c r="E16" s="12" t="e">
        <f>ВВ!#REF!*0.85</f>
        <v>#REF!</v>
      </c>
      <c r="F16" s="12" t="e">
        <f>ВВ!#REF!*0.85</f>
        <v>#REF!</v>
      </c>
      <c r="G16" s="12" t="e">
        <f>ВВ!#REF!*0.85</f>
        <v>#REF!</v>
      </c>
      <c r="H16" s="12" t="e">
        <f>ВВ!#REF!*0.85</f>
        <v>#REF!</v>
      </c>
      <c r="I16" s="12" t="e">
        <f>ВВ!#REF!*0.85</f>
        <v>#REF!</v>
      </c>
      <c r="J16" s="12" t="e">
        <f>ВВ!#REF!*0.85</f>
        <v>#REF!</v>
      </c>
      <c r="K16" s="12" t="e">
        <f>ВВ!#REF!*0.85</f>
        <v>#REF!</v>
      </c>
      <c r="L16" s="12" t="e">
        <f>ВВ!#REF!*0.85</f>
        <v>#REF!</v>
      </c>
      <c r="M16" s="12" t="e">
        <f>ВВ!#REF!*0.85</f>
        <v>#REF!</v>
      </c>
      <c r="N16" s="12" t="e">
        <f>ВВ!#REF!*0.85</f>
        <v>#REF!</v>
      </c>
      <c r="O16" s="12" t="e">
        <f>ВВ!#REF!*0.85</f>
        <v>#REF!</v>
      </c>
      <c r="P16" s="12" t="e">
        <f>ВВ!#REF!*0.85</f>
        <v>#REF!</v>
      </c>
      <c r="Q16" s="12" t="e">
        <f>ВВ!#REF!*0.85</f>
        <v>#REF!</v>
      </c>
      <c r="R16" s="12" t="e">
        <f>ВВ!#REF!*0.85</f>
        <v>#REF!</v>
      </c>
      <c r="S16" s="12" t="e">
        <f>ВВ!#REF!*0.85</f>
        <v>#REF!</v>
      </c>
      <c r="T16" s="12" t="e">
        <f>ВВ!#REF!*0.85</f>
        <v>#REF!</v>
      </c>
      <c r="U16" s="12" t="e">
        <f>ВВ!#REF!*0.85</f>
        <v>#REF!</v>
      </c>
      <c r="V16" s="12" t="e">
        <f>ВВ!#REF!*0.85</f>
        <v>#REF!</v>
      </c>
      <c r="W16" s="12" t="e">
        <f>ВВ!#REF!*0.85</f>
        <v>#REF!</v>
      </c>
      <c r="X16" s="12" t="e">
        <f>ВВ!#REF!*0.85</f>
        <v>#REF!</v>
      </c>
      <c r="Y16" s="12" t="e">
        <f>ВВ!#REF!*0.85</f>
        <v>#REF!</v>
      </c>
      <c r="Z16" s="12" t="e">
        <f>ВВ!#REF!*0.85</f>
        <v>#REF!</v>
      </c>
      <c r="AA16" s="12" t="e">
        <f>ВВ!#REF!*0.85</f>
        <v>#REF!</v>
      </c>
      <c r="AB16" s="12" t="e">
        <f>ВВ!#REF!*0.85</f>
        <v>#REF!</v>
      </c>
      <c r="AC16" s="12" t="e">
        <f>ВВ!#REF!*0.85</f>
        <v>#REF!</v>
      </c>
      <c r="AD16" s="12" t="e">
        <f>ВВ!#REF!*0.85</f>
        <v>#REF!</v>
      </c>
      <c r="AE16" s="12" t="e">
        <f>ВВ!#REF!*0.85</f>
        <v>#REF!</v>
      </c>
      <c r="AF16" s="12" t="e">
        <f>ВВ!#REF!*0.85</f>
        <v>#REF!</v>
      </c>
      <c r="AG16" s="12" t="e">
        <f>ВВ!#REF!*0.85</f>
        <v>#REF!</v>
      </c>
      <c r="AH16" s="12" t="e">
        <f>ВВ!#REF!*0.85</f>
        <v>#REF!</v>
      </c>
      <c r="AI16" s="12" t="e">
        <f>ВВ!#REF!*0.85</f>
        <v>#REF!</v>
      </c>
      <c r="AJ16" s="12" t="e">
        <f>ВВ!#REF!*0.85</f>
        <v>#REF!</v>
      </c>
      <c r="AK16" s="12" t="e">
        <f>ВВ!#REF!*0.85</f>
        <v>#REF!</v>
      </c>
      <c r="AL16" s="12" t="e">
        <f>ВВ!#REF!*0.85</f>
        <v>#REF!</v>
      </c>
      <c r="AM16" s="12" t="e">
        <f>ВВ!#REF!*0.85</f>
        <v>#REF!</v>
      </c>
      <c r="AN16" s="12" t="e">
        <f>ВВ!#REF!*0.85</f>
        <v>#REF!</v>
      </c>
      <c r="AO16" s="12" t="e">
        <f>ВВ!#REF!*0.85</f>
        <v>#REF!</v>
      </c>
      <c r="AP16" s="12" t="e">
        <f>ВВ!#REF!*0.85</f>
        <v>#REF!</v>
      </c>
      <c r="AQ16" s="12" t="e">
        <f>ВВ!#REF!*0.85</f>
        <v>#REF!</v>
      </c>
      <c r="AR16" s="12" t="e">
        <f>ВВ!#REF!*0.85</f>
        <v>#REF!</v>
      </c>
      <c r="AS16" s="12" t="e">
        <f>ВВ!#REF!*0.85</f>
        <v>#REF!</v>
      </c>
      <c r="AT16" s="12" t="e">
        <f>ВВ!#REF!*0.85</f>
        <v>#REF!</v>
      </c>
      <c r="AU16" s="12" t="e">
        <f>ВВ!#REF!*0.85</f>
        <v>#REF!</v>
      </c>
      <c r="AV16" s="12" t="e">
        <f>ВВ!#REF!*0.85</f>
        <v>#REF!</v>
      </c>
      <c r="AW16" s="12" t="e">
        <f>ВВ!#REF!*0.85</f>
        <v>#REF!</v>
      </c>
      <c r="AX16" s="12" t="e">
        <f>ВВ!#REF!*0.85</f>
        <v>#REF!</v>
      </c>
      <c r="AY16" s="12" t="e">
        <f>ВВ!#REF!*0.85</f>
        <v>#REF!</v>
      </c>
      <c r="AZ16" s="12" t="e">
        <f>ВВ!#REF!*0.85</f>
        <v>#REF!</v>
      </c>
      <c r="BA16" s="12" t="e">
        <f>ВВ!#REF!*0.85</f>
        <v>#REF!</v>
      </c>
      <c r="BB16" s="12" t="e">
        <f>ВВ!#REF!*0.85</f>
        <v>#REF!</v>
      </c>
      <c r="BC16" s="12" t="e">
        <f>ВВ!#REF!*0.85</f>
        <v>#REF!</v>
      </c>
      <c r="BD16" s="12" t="e">
        <f>ВВ!#REF!*0.85</f>
        <v>#REF!</v>
      </c>
      <c r="BE16" s="12" t="e">
        <f>ВВ!#REF!*0.85</f>
        <v>#REF!</v>
      </c>
    </row>
    <row r="17" spans="1:57" s="7" customFormat="1" ht="12" customHeight="1">
      <c r="A17" s="61" t="s">
        <v>74</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7" customFormat="1" ht="12" customHeight="1">
      <c r="A18" s="13">
        <v>1</v>
      </c>
      <c r="B18" s="12" t="e">
        <f>ВВ!#REF!*0.85</f>
        <v>#REF!</v>
      </c>
      <c r="C18" s="12" t="e">
        <f>ВВ!#REF!*0.85</f>
        <v>#REF!</v>
      </c>
      <c r="D18" s="12" t="e">
        <f>ВВ!#REF!*0.85</f>
        <v>#REF!</v>
      </c>
      <c r="E18" s="12" t="e">
        <f>ВВ!#REF!*0.85</f>
        <v>#REF!</v>
      </c>
      <c r="F18" s="12" t="e">
        <f>ВВ!#REF!*0.85</f>
        <v>#REF!</v>
      </c>
      <c r="G18" s="12" t="e">
        <f>ВВ!#REF!*0.85</f>
        <v>#REF!</v>
      </c>
      <c r="H18" s="12" t="e">
        <f>ВВ!#REF!*0.85</f>
        <v>#REF!</v>
      </c>
      <c r="I18" s="12" t="e">
        <f>ВВ!#REF!*0.85</f>
        <v>#REF!</v>
      </c>
      <c r="J18" s="12" t="e">
        <f>ВВ!#REF!*0.85</f>
        <v>#REF!</v>
      </c>
      <c r="K18" s="12" t="e">
        <f>ВВ!#REF!*0.85</f>
        <v>#REF!</v>
      </c>
      <c r="L18" s="12" t="e">
        <f>ВВ!#REF!*0.85</f>
        <v>#REF!</v>
      </c>
      <c r="M18" s="12" t="e">
        <f>ВВ!#REF!*0.85</f>
        <v>#REF!</v>
      </c>
      <c r="N18" s="12" t="e">
        <f>ВВ!#REF!*0.85</f>
        <v>#REF!</v>
      </c>
      <c r="O18" s="12" t="e">
        <f>ВВ!#REF!*0.85</f>
        <v>#REF!</v>
      </c>
      <c r="P18" s="12" t="e">
        <f>ВВ!#REF!*0.85</f>
        <v>#REF!</v>
      </c>
      <c r="Q18" s="12" t="e">
        <f>ВВ!#REF!*0.85</f>
        <v>#REF!</v>
      </c>
      <c r="R18" s="12" t="e">
        <f>ВВ!#REF!*0.85</f>
        <v>#REF!</v>
      </c>
      <c r="S18" s="12" t="e">
        <f>ВВ!#REF!*0.85</f>
        <v>#REF!</v>
      </c>
      <c r="T18" s="12" t="e">
        <f>ВВ!#REF!*0.85</f>
        <v>#REF!</v>
      </c>
      <c r="U18" s="12" t="e">
        <f>ВВ!#REF!*0.85</f>
        <v>#REF!</v>
      </c>
      <c r="V18" s="12" t="e">
        <f>ВВ!#REF!*0.85</f>
        <v>#REF!</v>
      </c>
      <c r="W18" s="12" t="e">
        <f>ВВ!#REF!*0.85</f>
        <v>#REF!</v>
      </c>
      <c r="X18" s="12" t="e">
        <f>ВВ!#REF!*0.85</f>
        <v>#REF!</v>
      </c>
      <c r="Y18" s="12" t="e">
        <f>ВВ!#REF!*0.85</f>
        <v>#REF!</v>
      </c>
      <c r="Z18" s="12" t="e">
        <f>ВВ!#REF!*0.85</f>
        <v>#REF!</v>
      </c>
      <c r="AA18" s="12" t="e">
        <f>ВВ!#REF!*0.85</f>
        <v>#REF!</v>
      </c>
      <c r="AB18" s="12" t="e">
        <f>ВВ!#REF!*0.85</f>
        <v>#REF!</v>
      </c>
      <c r="AC18" s="12" t="e">
        <f>ВВ!#REF!*0.85</f>
        <v>#REF!</v>
      </c>
      <c r="AD18" s="12" t="e">
        <f>ВВ!#REF!*0.85</f>
        <v>#REF!</v>
      </c>
      <c r="AE18" s="12" t="e">
        <f>ВВ!#REF!*0.85</f>
        <v>#REF!</v>
      </c>
      <c r="AF18" s="12" t="e">
        <f>ВВ!#REF!*0.85</f>
        <v>#REF!</v>
      </c>
      <c r="AG18" s="12" t="e">
        <f>ВВ!#REF!*0.85</f>
        <v>#REF!</v>
      </c>
      <c r="AH18" s="12" t="e">
        <f>ВВ!#REF!*0.85</f>
        <v>#REF!</v>
      </c>
      <c r="AI18" s="12" t="e">
        <f>ВВ!#REF!*0.85</f>
        <v>#REF!</v>
      </c>
      <c r="AJ18" s="12" t="e">
        <f>ВВ!#REF!*0.85</f>
        <v>#REF!</v>
      </c>
      <c r="AK18" s="12" t="e">
        <f>ВВ!#REF!*0.85</f>
        <v>#REF!</v>
      </c>
      <c r="AL18" s="12" t="e">
        <f>ВВ!#REF!*0.85</f>
        <v>#REF!</v>
      </c>
      <c r="AM18" s="12" t="e">
        <f>ВВ!#REF!*0.85</f>
        <v>#REF!</v>
      </c>
      <c r="AN18" s="12" t="e">
        <f>ВВ!#REF!*0.85</f>
        <v>#REF!</v>
      </c>
      <c r="AO18" s="12" t="e">
        <f>ВВ!#REF!*0.85</f>
        <v>#REF!</v>
      </c>
      <c r="AP18" s="12" t="e">
        <f>ВВ!#REF!*0.85</f>
        <v>#REF!</v>
      </c>
      <c r="AQ18" s="12" t="e">
        <f>ВВ!#REF!*0.85</f>
        <v>#REF!</v>
      </c>
      <c r="AR18" s="12" t="e">
        <f>ВВ!#REF!*0.85</f>
        <v>#REF!</v>
      </c>
      <c r="AS18" s="12" t="e">
        <f>ВВ!#REF!*0.85</f>
        <v>#REF!</v>
      </c>
      <c r="AT18" s="12" t="e">
        <f>ВВ!#REF!*0.85</f>
        <v>#REF!</v>
      </c>
      <c r="AU18" s="12" t="e">
        <f>ВВ!#REF!*0.85</f>
        <v>#REF!</v>
      </c>
      <c r="AV18" s="12" t="e">
        <f>ВВ!#REF!*0.85</f>
        <v>#REF!</v>
      </c>
      <c r="AW18" s="12" t="e">
        <f>ВВ!#REF!*0.85</f>
        <v>#REF!</v>
      </c>
      <c r="AX18" s="12" t="e">
        <f>ВВ!#REF!*0.85</f>
        <v>#REF!</v>
      </c>
      <c r="AY18" s="12" t="e">
        <f>ВВ!#REF!*0.85</f>
        <v>#REF!</v>
      </c>
      <c r="AZ18" s="12" t="e">
        <f>ВВ!#REF!*0.85</f>
        <v>#REF!</v>
      </c>
      <c r="BA18" s="12" t="e">
        <f>ВВ!#REF!*0.85</f>
        <v>#REF!</v>
      </c>
      <c r="BB18" s="12" t="e">
        <f>ВВ!#REF!*0.85</f>
        <v>#REF!</v>
      </c>
      <c r="BC18" s="12" t="e">
        <f>ВВ!#REF!*0.85</f>
        <v>#REF!</v>
      </c>
      <c r="BD18" s="12" t="e">
        <f>ВВ!#REF!*0.85</f>
        <v>#REF!</v>
      </c>
      <c r="BE18" s="12" t="e">
        <f>ВВ!#REF!*0.85</f>
        <v>#REF!</v>
      </c>
    </row>
    <row r="19" spans="1:57" s="7" customFormat="1" ht="12" customHeight="1">
      <c r="A19" s="60">
        <v>2</v>
      </c>
      <c r="B19" s="12" t="e">
        <f>ВВ!#REF!*0.85</f>
        <v>#REF!</v>
      </c>
      <c r="C19" s="12" t="e">
        <f>ВВ!#REF!*0.85</f>
        <v>#REF!</v>
      </c>
      <c r="D19" s="12" t="e">
        <f>ВВ!#REF!*0.85</f>
        <v>#REF!</v>
      </c>
      <c r="E19" s="12" t="e">
        <f>ВВ!#REF!*0.85</f>
        <v>#REF!</v>
      </c>
      <c r="F19" s="12" t="e">
        <f>ВВ!#REF!*0.85</f>
        <v>#REF!</v>
      </c>
      <c r="G19" s="12" t="e">
        <f>ВВ!#REF!*0.85</f>
        <v>#REF!</v>
      </c>
      <c r="H19" s="12" t="e">
        <f>ВВ!#REF!*0.85</f>
        <v>#REF!</v>
      </c>
      <c r="I19" s="12" t="e">
        <f>ВВ!#REF!*0.85</f>
        <v>#REF!</v>
      </c>
      <c r="J19" s="12" t="e">
        <f>ВВ!#REF!*0.85</f>
        <v>#REF!</v>
      </c>
      <c r="K19" s="12" t="e">
        <f>ВВ!#REF!*0.85</f>
        <v>#REF!</v>
      </c>
      <c r="L19" s="12" t="e">
        <f>ВВ!#REF!*0.85</f>
        <v>#REF!</v>
      </c>
      <c r="M19" s="12" t="e">
        <f>ВВ!#REF!*0.85</f>
        <v>#REF!</v>
      </c>
      <c r="N19" s="12" t="e">
        <f>ВВ!#REF!*0.85</f>
        <v>#REF!</v>
      </c>
      <c r="O19" s="12" t="e">
        <f>ВВ!#REF!*0.85</f>
        <v>#REF!</v>
      </c>
      <c r="P19" s="12" t="e">
        <f>ВВ!#REF!*0.85</f>
        <v>#REF!</v>
      </c>
      <c r="Q19" s="12" t="e">
        <f>ВВ!#REF!*0.85</f>
        <v>#REF!</v>
      </c>
      <c r="R19" s="12" t="e">
        <f>ВВ!#REF!*0.85</f>
        <v>#REF!</v>
      </c>
      <c r="S19" s="12" t="e">
        <f>ВВ!#REF!*0.85</f>
        <v>#REF!</v>
      </c>
      <c r="T19" s="12" t="e">
        <f>ВВ!#REF!*0.85</f>
        <v>#REF!</v>
      </c>
      <c r="U19" s="12" t="e">
        <f>ВВ!#REF!*0.85</f>
        <v>#REF!</v>
      </c>
      <c r="V19" s="12" t="e">
        <f>ВВ!#REF!*0.85</f>
        <v>#REF!</v>
      </c>
      <c r="W19" s="12" t="e">
        <f>ВВ!#REF!*0.85</f>
        <v>#REF!</v>
      </c>
      <c r="X19" s="12" t="e">
        <f>ВВ!#REF!*0.85</f>
        <v>#REF!</v>
      </c>
      <c r="Y19" s="12" t="e">
        <f>ВВ!#REF!*0.85</f>
        <v>#REF!</v>
      </c>
      <c r="Z19" s="12" t="e">
        <f>ВВ!#REF!*0.85</f>
        <v>#REF!</v>
      </c>
      <c r="AA19" s="12" t="e">
        <f>ВВ!#REF!*0.85</f>
        <v>#REF!</v>
      </c>
      <c r="AB19" s="12" t="e">
        <f>ВВ!#REF!*0.85</f>
        <v>#REF!</v>
      </c>
      <c r="AC19" s="12" t="e">
        <f>ВВ!#REF!*0.85</f>
        <v>#REF!</v>
      </c>
      <c r="AD19" s="12" t="e">
        <f>ВВ!#REF!*0.85</f>
        <v>#REF!</v>
      </c>
      <c r="AE19" s="12" t="e">
        <f>ВВ!#REF!*0.85</f>
        <v>#REF!</v>
      </c>
      <c r="AF19" s="12" t="e">
        <f>ВВ!#REF!*0.85</f>
        <v>#REF!</v>
      </c>
      <c r="AG19" s="12" t="e">
        <f>ВВ!#REF!*0.85</f>
        <v>#REF!</v>
      </c>
      <c r="AH19" s="12" t="e">
        <f>ВВ!#REF!*0.85</f>
        <v>#REF!</v>
      </c>
      <c r="AI19" s="12" t="e">
        <f>ВВ!#REF!*0.85</f>
        <v>#REF!</v>
      </c>
      <c r="AJ19" s="12" t="e">
        <f>ВВ!#REF!*0.85</f>
        <v>#REF!</v>
      </c>
      <c r="AK19" s="12" t="e">
        <f>ВВ!#REF!*0.85</f>
        <v>#REF!</v>
      </c>
      <c r="AL19" s="12" t="e">
        <f>ВВ!#REF!*0.85</f>
        <v>#REF!</v>
      </c>
      <c r="AM19" s="12" t="e">
        <f>ВВ!#REF!*0.85</f>
        <v>#REF!</v>
      </c>
      <c r="AN19" s="12" t="e">
        <f>ВВ!#REF!*0.85</f>
        <v>#REF!</v>
      </c>
      <c r="AO19" s="12" t="e">
        <f>ВВ!#REF!*0.85</f>
        <v>#REF!</v>
      </c>
      <c r="AP19" s="12" t="e">
        <f>ВВ!#REF!*0.85</f>
        <v>#REF!</v>
      </c>
      <c r="AQ19" s="12" t="e">
        <f>ВВ!#REF!*0.85</f>
        <v>#REF!</v>
      </c>
      <c r="AR19" s="12" t="e">
        <f>ВВ!#REF!*0.85</f>
        <v>#REF!</v>
      </c>
      <c r="AS19" s="12" t="e">
        <f>ВВ!#REF!*0.85</f>
        <v>#REF!</v>
      </c>
      <c r="AT19" s="12" t="e">
        <f>ВВ!#REF!*0.85</f>
        <v>#REF!</v>
      </c>
      <c r="AU19" s="12" t="e">
        <f>ВВ!#REF!*0.85</f>
        <v>#REF!</v>
      </c>
      <c r="AV19" s="12" t="e">
        <f>ВВ!#REF!*0.85</f>
        <v>#REF!</v>
      </c>
      <c r="AW19" s="12" t="e">
        <f>ВВ!#REF!*0.85</f>
        <v>#REF!</v>
      </c>
      <c r="AX19" s="12" t="e">
        <f>ВВ!#REF!*0.85</f>
        <v>#REF!</v>
      </c>
      <c r="AY19" s="12" t="e">
        <f>ВВ!#REF!*0.85</f>
        <v>#REF!</v>
      </c>
      <c r="AZ19" s="12" t="e">
        <f>ВВ!#REF!*0.85</f>
        <v>#REF!</v>
      </c>
      <c r="BA19" s="12" t="e">
        <f>ВВ!#REF!*0.85</f>
        <v>#REF!</v>
      </c>
      <c r="BB19" s="12" t="e">
        <f>ВВ!#REF!*0.85</f>
        <v>#REF!</v>
      </c>
      <c r="BC19" s="12" t="e">
        <f>ВВ!#REF!*0.85</f>
        <v>#REF!</v>
      </c>
      <c r="BD19" s="12" t="e">
        <f>ВВ!#REF!*0.85</f>
        <v>#REF!</v>
      </c>
      <c r="BE19" s="12" t="e">
        <f>ВВ!#REF!*0.85</f>
        <v>#REF!</v>
      </c>
    </row>
    <row r="20" spans="1:57" s="7" customFormat="1" ht="12" customHeight="1">
      <c r="A20" s="60">
        <v>3</v>
      </c>
      <c r="B20" s="12" t="e">
        <f>ВВ!#REF!*0.85</f>
        <v>#REF!</v>
      </c>
      <c r="C20" s="12" t="e">
        <f>ВВ!#REF!*0.85</f>
        <v>#REF!</v>
      </c>
      <c r="D20" s="12" t="e">
        <f>ВВ!#REF!*0.85</f>
        <v>#REF!</v>
      </c>
      <c r="E20" s="12" t="e">
        <f>ВВ!#REF!*0.85</f>
        <v>#REF!</v>
      </c>
      <c r="F20" s="12" t="e">
        <f>ВВ!#REF!*0.85</f>
        <v>#REF!</v>
      </c>
      <c r="G20" s="12" t="e">
        <f>ВВ!#REF!*0.85</f>
        <v>#REF!</v>
      </c>
      <c r="H20" s="12" t="e">
        <f>ВВ!#REF!*0.85</f>
        <v>#REF!</v>
      </c>
      <c r="I20" s="12" t="e">
        <f>ВВ!#REF!*0.85</f>
        <v>#REF!</v>
      </c>
      <c r="J20" s="12" t="e">
        <f>ВВ!#REF!*0.85</f>
        <v>#REF!</v>
      </c>
      <c r="K20" s="12" t="e">
        <f>ВВ!#REF!*0.85</f>
        <v>#REF!</v>
      </c>
      <c r="L20" s="12" t="e">
        <f>ВВ!#REF!*0.85</f>
        <v>#REF!</v>
      </c>
      <c r="M20" s="12" t="e">
        <f>ВВ!#REF!*0.85</f>
        <v>#REF!</v>
      </c>
      <c r="N20" s="12" t="e">
        <f>ВВ!#REF!*0.85</f>
        <v>#REF!</v>
      </c>
      <c r="O20" s="12" t="e">
        <f>ВВ!#REF!*0.85</f>
        <v>#REF!</v>
      </c>
      <c r="P20" s="12" t="e">
        <f>ВВ!#REF!*0.85</f>
        <v>#REF!</v>
      </c>
      <c r="Q20" s="12" t="e">
        <f>ВВ!#REF!*0.85</f>
        <v>#REF!</v>
      </c>
      <c r="R20" s="12" t="e">
        <f>ВВ!#REF!*0.85</f>
        <v>#REF!</v>
      </c>
      <c r="S20" s="12" t="e">
        <f>ВВ!#REF!*0.85</f>
        <v>#REF!</v>
      </c>
      <c r="T20" s="12" t="e">
        <f>ВВ!#REF!*0.85</f>
        <v>#REF!</v>
      </c>
      <c r="U20" s="12" t="e">
        <f>ВВ!#REF!*0.85</f>
        <v>#REF!</v>
      </c>
      <c r="V20" s="12" t="e">
        <f>ВВ!#REF!*0.85</f>
        <v>#REF!</v>
      </c>
      <c r="W20" s="12" t="e">
        <f>ВВ!#REF!*0.85</f>
        <v>#REF!</v>
      </c>
      <c r="X20" s="12" t="e">
        <f>ВВ!#REF!*0.85</f>
        <v>#REF!</v>
      </c>
      <c r="Y20" s="12" t="e">
        <f>ВВ!#REF!*0.85</f>
        <v>#REF!</v>
      </c>
      <c r="Z20" s="12" t="e">
        <f>ВВ!#REF!*0.85</f>
        <v>#REF!</v>
      </c>
      <c r="AA20" s="12" t="e">
        <f>ВВ!#REF!*0.85</f>
        <v>#REF!</v>
      </c>
      <c r="AB20" s="12" t="e">
        <f>ВВ!#REF!*0.85</f>
        <v>#REF!</v>
      </c>
      <c r="AC20" s="12" t="e">
        <f>ВВ!#REF!*0.85</f>
        <v>#REF!</v>
      </c>
      <c r="AD20" s="12" t="e">
        <f>ВВ!#REF!*0.85</f>
        <v>#REF!</v>
      </c>
      <c r="AE20" s="12" t="e">
        <f>ВВ!#REF!*0.85</f>
        <v>#REF!</v>
      </c>
      <c r="AF20" s="12" t="e">
        <f>ВВ!#REF!*0.85</f>
        <v>#REF!</v>
      </c>
      <c r="AG20" s="12" t="e">
        <f>ВВ!#REF!*0.85</f>
        <v>#REF!</v>
      </c>
      <c r="AH20" s="12" t="e">
        <f>ВВ!#REF!*0.85</f>
        <v>#REF!</v>
      </c>
      <c r="AI20" s="12" t="e">
        <f>ВВ!#REF!*0.85</f>
        <v>#REF!</v>
      </c>
      <c r="AJ20" s="12" t="e">
        <f>ВВ!#REF!*0.85</f>
        <v>#REF!</v>
      </c>
      <c r="AK20" s="12" t="e">
        <f>ВВ!#REF!*0.85</f>
        <v>#REF!</v>
      </c>
      <c r="AL20" s="12" t="e">
        <f>ВВ!#REF!*0.85</f>
        <v>#REF!</v>
      </c>
      <c r="AM20" s="12" t="e">
        <f>ВВ!#REF!*0.85</f>
        <v>#REF!</v>
      </c>
      <c r="AN20" s="12" t="e">
        <f>ВВ!#REF!*0.85</f>
        <v>#REF!</v>
      </c>
      <c r="AO20" s="12" t="e">
        <f>ВВ!#REF!*0.85</f>
        <v>#REF!</v>
      </c>
      <c r="AP20" s="12" t="e">
        <f>ВВ!#REF!*0.85</f>
        <v>#REF!</v>
      </c>
      <c r="AQ20" s="12" t="e">
        <f>ВВ!#REF!*0.85</f>
        <v>#REF!</v>
      </c>
      <c r="AR20" s="12" t="e">
        <f>ВВ!#REF!*0.85</f>
        <v>#REF!</v>
      </c>
      <c r="AS20" s="12" t="e">
        <f>ВВ!#REF!*0.85</f>
        <v>#REF!</v>
      </c>
      <c r="AT20" s="12" t="e">
        <f>ВВ!#REF!*0.85</f>
        <v>#REF!</v>
      </c>
      <c r="AU20" s="12" t="e">
        <f>ВВ!#REF!*0.85</f>
        <v>#REF!</v>
      </c>
      <c r="AV20" s="12" t="e">
        <f>ВВ!#REF!*0.85</f>
        <v>#REF!</v>
      </c>
      <c r="AW20" s="12" t="e">
        <f>ВВ!#REF!*0.85</f>
        <v>#REF!</v>
      </c>
      <c r="AX20" s="12" t="e">
        <f>ВВ!#REF!*0.85</f>
        <v>#REF!</v>
      </c>
      <c r="AY20" s="12" t="e">
        <f>ВВ!#REF!*0.85</f>
        <v>#REF!</v>
      </c>
      <c r="AZ20" s="12" t="e">
        <f>ВВ!#REF!*0.85</f>
        <v>#REF!</v>
      </c>
      <c r="BA20" s="12" t="e">
        <f>ВВ!#REF!*0.85</f>
        <v>#REF!</v>
      </c>
      <c r="BB20" s="12" t="e">
        <f>ВВ!#REF!*0.85</f>
        <v>#REF!</v>
      </c>
      <c r="BC20" s="12" t="e">
        <f>ВВ!#REF!*0.85</f>
        <v>#REF!</v>
      </c>
      <c r="BD20" s="12" t="e">
        <f>ВВ!#REF!*0.85</f>
        <v>#REF!</v>
      </c>
      <c r="BE20" s="12" t="e">
        <f>ВВ!#REF!*0.85</f>
        <v>#REF!</v>
      </c>
    </row>
    <row r="21" spans="1:57" s="7" customFormat="1" ht="12" customHeight="1">
      <c r="A21" s="60">
        <v>4</v>
      </c>
      <c r="B21" s="12" t="e">
        <f>ВВ!#REF!*0.85</f>
        <v>#REF!</v>
      </c>
      <c r="C21" s="12" t="e">
        <f>ВВ!#REF!*0.85</f>
        <v>#REF!</v>
      </c>
      <c r="D21" s="12" t="e">
        <f>ВВ!#REF!*0.85</f>
        <v>#REF!</v>
      </c>
      <c r="E21" s="12" t="e">
        <f>ВВ!#REF!*0.85</f>
        <v>#REF!</v>
      </c>
      <c r="F21" s="12" t="e">
        <f>ВВ!#REF!*0.85</f>
        <v>#REF!</v>
      </c>
      <c r="G21" s="12" t="e">
        <f>ВВ!#REF!*0.85</f>
        <v>#REF!</v>
      </c>
      <c r="H21" s="12" t="e">
        <f>ВВ!#REF!*0.85</f>
        <v>#REF!</v>
      </c>
      <c r="I21" s="12" t="e">
        <f>ВВ!#REF!*0.85</f>
        <v>#REF!</v>
      </c>
      <c r="J21" s="12" t="e">
        <f>ВВ!#REF!*0.85</f>
        <v>#REF!</v>
      </c>
      <c r="K21" s="12" t="e">
        <f>ВВ!#REF!*0.85</f>
        <v>#REF!</v>
      </c>
      <c r="L21" s="12" t="e">
        <f>ВВ!#REF!*0.85</f>
        <v>#REF!</v>
      </c>
      <c r="M21" s="12" t="e">
        <f>ВВ!#REF!*0.85</f>
        <v>#REF!</v>
      </c>
      <c r="N21" s="12" t="e">
        <f>ВВ!#REF!*0.85</f>
        <v>#REF!</v>
      </c>
      <c r="O21" s="12" t="e">
        <f>ВВ!#REF!*0.85</f>
        <v>#REF!</v>
      </c>
      <c r="P21" s="12" t="e">
        <f>ВВ!#REF!*0.85</f>
        <v>#REF!</v>
      </c>
      <c r="Q21" s="12" t="e">
        <f>ВВ!#REF!*0.85</f>
        <v>#REF!</v>
      </c>
      <c r="R21" s="12" t="e">
        <f>ВВ!#REF!*0.85</f>
        <v>#REF!</v>
      </c>
      <c r="S21" s="12" t="e">
        <f>ВВ!#REF!*0.85</f>
        <v>#REF!</v>
      </c>
      <c r="T21" s="12" t="e">
        <f>ВВ!#REF!*0.85</f>
        <v>#REF!</v>
      </c>
      <c r="U21" s="12" t="e">
        <f>ВВ!#REF!*0.85</f>
        <v>#REF!</v>
      </c>
      <c r="V21" s="12" t="e">
        <f>ВВ!#REF!*0.85</f>
        <v>#REF!</v>
      </c>
      <c r="W21" s="12" t="e">
        <f>ВВ!#REF!*0.85</f>
        <v>#REF!</v>
      </c>
      <c r="X21" s="12" t="e">
        <f>ВВ!#REF!*0.85</f>
        <v>#REF!</v>
      </c>
      <c r="Y21" s="12" t="e">
        <f>ВВ!#REF!*0.85</f>
        <v>#REF!</v>
      </c>
      <c r="Z21" s="12" t="e">
        <f>ВВ!#REF!*0.85</f>
        <v>#REF!</v>
      </c>
      <c r="AA21" s="12" t="e">
        <f>ВВ!#REF!*0.85</f>
        <v>#REF!</v>
      </c>
      <c r="AB21" s="12" t="e">
        <f>ВВ!#REF!*0.85</f>
        <v>#REF!</v>
      </c>
      <c r="AC21" s="12" t="e">
        <f>ВВ!#REF!*0.85</f>
        <v>#REF!</v>
      </c>
      <c r="AD21" s="12" t="e">
        <f>ВВ!#REF!*0.85</f>
        <v>#REF!</v>
      </c>
      <c r="AE21" s="12" t="e">
        <f>ВВ!#REF!*0.85</f>
        <v>#REF!</v>
      </c>
      <c r="AF21" s="12" t="e">
        <f>ВВ!#REF!*0.85</f>
        <v>#REF!</v>
      </c>
      <c r="AG21" s="12" t="e">
        <f>ВВ!#REF!*0.85</f>
        <v>#REF!</v>
      </c>
      <c r="AH21" s="12" t="e">
        <f>ВВ!#REF!*0.85</f>
        <v>#REF!</v>
      </c>
      <c r="AI21" s="12" t="e">
        <f>ВВ!#REF!*0.85</f>
        <v>#REF!</v>
      </c>
      <c r="AJ21" s="12" t="e">
        <f>ВВ!#REF!*0.85</f>
        <v>#REF!</v>
      </c>
      <c r="AK21" s="12" t="e">
        <f>ВВ!#REF!*0.85</f>
        <v>#REF!</v>
      </c>
      <c r="AL21" s="12" t="e">
        <f>ВВ!#REF!*0.85</f>
        <v>#REF!</v>
      </c>
      <c r="AM21" s="12" t="e">
        <f>ВВ!#REF!*0.85</f>
        <v>#REF!</v>
      </c>
      <c r="AN21" s="12" t="e">
        <f>ВВ!#REF!*0.85</f>
        <v>#REF!</v>
      </c>
      <c r="AO21" s="12" t="e">
        <f>ВВ!#REF!*0.85</f>
        <v>#REF!</v>
      </c>
      <c r="AP21" s="12" t="e">
        <f>ВВ!#REF!*0.85</f>
        <v>#REF!</v>
      </c>
      <c r="AQ21" s="12" t="e">
        <f>ВВ!#REF!*0.85</f>
        <v>#REF!</v>
      </c>
      <c r="AR21" s="12" t="e">
        <f>ВВ!#REF!*0.85</f>
        <v>#REF!</v>
      </c>
      <c r="AS21" s="12" t="e">
        <f>ВВ!#REF!*0.85</f>
        <v>#REF!</v>
      </c>
      <c r="AT21" s="12" t="e">
        <f>ВВ!#REF!*0.85</f>
        <v>#REF!</v>
      </c>
      <c r="AU21" s="12" t="e">
        <f>ВВ!#REF!*0.85</f>
        <v>#REF!</v>
      </c>
      <c r="AV21" s="12" t="e">
        <f>ВВ!#REF!*0.85</f>
        <v>#REF!</v>
      </c>
      <c r="AW21" s="12" t="e">
        <f>ВВ!#REF!*0.85</f>
        <v>#REF!</v>
      </c>
      <c r="AX21" s="12" t="e">
        <f>ВВ!#REF!*0.85</f>
        <v>#REF!</v>
      </c>
      <c r="AY21" s="12" t="e">
        <f>ВВ!#REF!*0.85</f>
        <v>#REF!</v>
      </c>
      <c r="AZ21" s="12" t="e">
        <f>ВВ!#REF!*0.85</f>
        <v>#REF!</v>
      </c>
      <c r="BA21" s="12" t="e">
        <f>ВВ!#REF!*0.85</f>
        <v>#REF!</v>
      </c>
      <c r="BB21" s="12" t="e">
        <f>ВВ!#REF!*0.85</f>
        <v>#REF!</v>
      </c>
      <c r="BC21" s="12" t="e">
        <f>ВВ!#REF!*0.85</f>
        <v>#REF!</v>
      </c>
      <c r="BD21" s="12" t="e">
        <f>ВВ!#REF!*0.85</f>
        <v>#REF!</v>
      </c>
      <c r="BE21" s="12" t="e">
        <f>ВВ!#REF!*0.85</f>
        <v>#REF!</v>
      </c>
    </row>
    <row r="22" spans="1:57" s="7" customFormat="1" ht="12" customHeight="1">
      <c r="A22" s="14"/>
      <c r="B22" s="76"/>
      <c r="C22" s="76"/>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s="7" customFormat="1" ht="12" customHeight="1">
      <c r="A23" s="14"/>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row>
    <row r="24" spans="1:57" s="7" customFormat="1" ht="12" customHeight="1">
      <c r="A24" s="85" t="s">
        <v>124</v>
      </c>
      <c r="B24" s="74" t="e">
        <f t="shared" ref="B24:Q25" si="0">B3</f>
        <v>#REF!</v>
      </c>
      <c r="C24" s="74" t="e">
        <f t="shared" si="0"/>
        <v>#REF!</v>
      </c>
      <c r="D24" s="75" t="e">
        <f t="shared" si="0"/>
        <v>#REF!</v>
      </c>
      <c r="E24" s="75" t="e">
        <f t="shared" si="0"/>
        <v>#REF!</v>
      </c>
      <c r="F24" s="75" t="e">
        <f t="shared" si="0"/>
        <v>#REF!</v>
      </c>
      <c r="G24" s="74" t="e">
        <f t="shared" si="0"/>
        <v>#REF!</v>
      </c>
      <c r="H24" s="74" t="e">
        <f t="shared" si="0"/>
        <v>#REF!</v>
      </c>
      <c r="I24" s="74" t="e">
        <f t="shared" si="0"/>
        <v>#REF!</v>
      </c>
      <c r="J24" s="74" t="e">
        <f t="shared" si="0"/>
        <v>#REF!</v>
      </c>
      <c r="K24" s="75" t="e">
        <f t="shared" si="0"/>
        <v>#REF!</v>
      </c>
      <c r="L24" s="75" t="e">
        <f t="shared" si="0"/>
        <v>#REF!</v>
      </c>
      <c r="M24" s="74" t="e">
        <f t="shared" si="0"/>
        <v>#REF!</v>
      </c>
      <c r="N24" s="74" t="e">
        <f t="shared" si="0"/>
        <v>#REF!</v>
      </c>
      <c r="O24" s="74" t="e">
        <f t="shared" si="0"/>
        <v>#REF!</v>
      </c>
      <c r="P24" s="74" t="e">
        <f t="shared" si="0"/>
        <v>#REF!</v>
      </c>
      <c r="Q24" s="74" t="e">
        <f t="shared" si="0"/>
        <v>#REF!</v>
      </c>
      <c r="R24" s="74" t="e">
        <f t="shared" ref="C24:BE25" si="1">R3</f>
        <v>#REF!</v>
      </c>
      <c r="S24" s="74" t="e">
        <f t="shared" si="1"/>
        <v>#REF!</v>
      </c>
      <c r="T24" s="74" t="e">
        <f t="shared" si="1"/>
        <v>#REF!</v>
      </c>
      <c r="U24" s="74" t="e">
        <f t="shared" si="1"/>
        <v>#REF!</v>
      </c>
      <c r="V24" s="74" t="e">
        <f t="shared" si="1"/>
        <v>#REF!</v>
      </c>
      <c r="W24" s="74" t="e">
        <f t="shared" si="1"/>
        <v>#REF!</v>
      </c>
      <c r="X24" s="74" t="e">
        <f t="shared" si="1"/>
        <v>#REF!</v>
      </c>
      <c r="Y24" s="74" t="e">
        <f t="shared" si="1"/>
        <v>#REF!</v>
      </c>
      <c r="Z24" s="74" t="e">
        <f t="shared" si="1"/>
        <v>#REF!</v>
      </c>
      <c r="AA24" s="74" t="e">
        <f t="shared" si="1"/>
        <v>#REF!</v>
      </c>
      <c r="AB24" s="74" t="e">
        <f t="shared" si="1"/>
        <v>#REF!</v>
      </c>
      <c r="AC24" s="74" t="e">
        <f t="shared" si="1"/>
        <v>#REF!</v>
      </c>
      <c r="AD24" s="75" t="e">
        <f t="shared" si="1"/>
        <v>#REF!</v>
      </c>
      <c r="AE24" s="74" t="e">
        <f t="shared" si="1"/>
        <v>#REF!</v>
      </c>
      <c r="AF24" s="74" t="e">
        <f t="shared" si="1"/>
        <v>#REF!</v>
      </c>
      <c r="AG24" s="74" t="e">
        <f t="shared" si="1"/>
        <v>#REF!</v>
      </c>
      <c r="AH24" s="74" t="e">
        <f t="shared" si="1"/>
        <v>#REF!</v>
      </c>
      <c r="AI24" s="74" t="e">
        <f t="shared" si="1"/>
        <v>#REF!</v>
      </c>
      <c r="AJ24" s="74" t="e">
        <f t="shared" si="1"/>
        <v>#REF!</v>
      </c>
      <c r="AK24" s="74" t="e">
        <f t="shared" si="1"/>
        <v>#REF!</v>
      </c>
      <c r="AL24" s="74" t="e">
        <f t="shared" si="1"/>
        <v>#REF!</v>
      </c>
      <c r="AM24" s="74" t="e">
        <f t="shared" si="1"/>
        <v>#REF!</v>
      </c>
      <c r="AN24" s="74" t="e">
        <f t="shared" si="1"/>
        <v>#REF!</v>
      </c>
      <c r="AO24" s="74" t="e">
        <f t="shared" si="1"/>
        <v>#REF!</v>
      </c>
      <c r="AP24" s="74" t="e">
        <f t="shared" si="1"/>
        <v>#REF!</v>
      </c>
      <c r="AQ24" s="74" t="e">
        <f t="shared" si="1"/>
        <v>#REF!</v>
      </c>
      <c r="AR24" s="74" t="e">
        <f t="shared" si="1"/>
        <v>#REF!</v>
      </c>
      <c r="AS24" s="75" t="e">
        <f t="shared" si="1"/>
        <v>#REF!</v>
      </c>
      <c r="AT24" s="75" t="e">
        <f t="shared" si="1"/>
        <v>#REF!</v>
      </c>
      <c r="AU24" s="75" t="e">
        <f t="shared" si="1"/>
        <v>#REF!</v>
      </c>
      <c r="AV24" s="74" t="e">
        <f t="shared" si="1"/>
        <v>#REF!</v>
      </c>
      <c r="AW24" s="74" t="e">
        <f t="shared" si="1"/>
        <v>#REF!</v>
      </c>
      <c r="AX24" s="74" t="e">
        <f t="shared" si="1"/>
        <v>#REF!</v>
      </c>
      <c r="AY24" s="74" t="e">
        <f t="shared" si="1"/>
        <v>#REF!</v>
      </c>
      <c r="AZ24" s="74" t="e">
        <f t="shared" si="1"/>
        <v>#REF!</v>
      </c>
      <c r="BA24" s="74" t="e">
        <f t="shared" si="1"/>
        <v>#REF!</v>
      </c>
      <c r="BB24" s="74" t="e">
        <f t="shared" si="1"/>
        <v>#REF!</v>
      </c>
      <c r="BC24" s="74" t="e">
        <f t="shared" si="1"/>
        <v>#REF!</v>
      </c>
      <c r="BD24" s="74" t="e">
        <f t="shared" si="1"/>
        <v>#REF!</v>
      </c>
      <c r="BE24" s="74" t="e">
        <f t="shared" si="1"/>
        <v>#REF!</v>
      </c>
    </row>
    <row r="25" spans="1:57" s="7" customFormat="1" ht="12" customHeight="1">
      <c r="A25" s="86" t="s">
        <v>119</v>
      </c>
      <c r="B25" s="74" t="e">
        <f t="shared" si="0"/>
        <v>#REF!</v>
      </c>
      <c r="C25" s="74" t="e">
        <f t="shared" si="1"/>
        <v>#REF!</v>
      </c>
      <c r="D25" s="75" t="e">
        <f t="shared" si="1"/>
        <v>#REF!</v>
      </c>
      <c r="E25" s="75" t="e">
        <f t="shared" si="1"/>
        <v>#REF!</v>
      </c>
      <c r="F25" s="75" t="e">
        <f t="shared" si="1"/>
        <v>#REF!</v>
      </c>
      <c r="G25" s="74" t="e">
        <f t="shared" si="1"/>
        <v>#REF!</v>
      </c>
      <c r="H25" s="74" t="e">
        <f t="shared" si="1"/>
        <v>#REF!</v>
      </c>
      <c r="I25" s="74" t="e">
        <f t="shared" si="1"/>
        <v>#REF!</v>
      </c>
      <c r="J25" s="74" t="e">
        <f t="shared" si="1"/>
        <v>#REF!</v>
      </c>
      <c r="K25" s="75" t="e">
        <f t="shared" si="1"/>
        <v>#REF!</v>
      </c>
      <c r="L25" s="75" t="e">
        <f t="shared" si="1"/>
        <v>#REF!</v>
      </c>
      <c r="M25" s="74" t="e">
        <f t="shared" si="1"/>
        <v>#REF!</v>
      </c>
      <c r="N25" s="74" t="e">
        <f t="shared" si="1"/>
        <v>#REF!</v>
      </c>
      <c r="O25" s="74" t="e">
        <f t="shared" si="1"/>
        <v>#REF!</v>
      </c>
      <c r="P25" s="74" t="e">
        <f t="shared" si="1"/>
        <v>#REF!</v>
      </c>
      <c r="Q25" s="74" t="e">
        <f t="shared" si="1"/>
        <v>#REF!</v>
      </c>
      <c r="R25" s="74" t="e">
        <f t="shared" si="1"/>
        <v>#REF!</v>
      </c>
      <c r="S25" s="74" t="e">
        <f t="shared" si="1"/>
        <v>#REF!</v>
      </c>
      <c r="T25" s="74" t="e">
        <f t="shared" si="1"/>
        <v>#REF!</v>
      </c>
      <c r="U25" s="74" t="e">
        <f t="shared" si="1"/>
        <v>#REF!</v>
      </c>
      <c r="V25" s="74" t="e">
        <f t="shared" si="1"/>
        <v>#REF!</v>
      </c>
      <c r="W25" s="74" t="e">
        <f t="shared" si="1"/>
        <v>#REF!</v>
      </c>
      <c r="X25" s="74" t="e">
        <f t="shared" si="1"/>
        <v>#REF!</v>
      </c>
      <c r="Y25" s="74" t="e">
        <f t="shared" si="1"/>
        <v>#REF!</v>
      </c>
      <c r="Z25" s="74" t="e">
        <f t="shared" si="1"/>
        <v>#REF!</v>
      </c>
      <c r="AA25" s="74" t="e">
        <f t="shared" si="1"/>
        <v>#REF!</v>
      </c>
      <c r="AB25" s="74" t="e">
        <f t="shared" si="1"/>
        <v>#REF!</v>
      </c>
      <c r="AC25" s="74" t="e">
        <f t="shared" si="1"/>
        <v>#REF!</v>
      </c>
      <c r="AD25" s="75" t="e">
        <f t="shared" si="1"/>
        <v>#REF!</v>
      </c>
      <c r="AE25" s="74" t="e">
        <f t="shared" si="1"/>
        <v>#REF!</v>
      </c>
      <c r="AF25" s="74" t="e">
        <f t="shared" si="1"/>
        <v>#REF!</v>
      </c>
      <c r="AG25" s="74" t="e">
        <f t="shared" si="1"/>
        <v>#REF!</v>
      </c>
      <c r="AH25" s="74" t="e">
        <f t="shared" si="1"/>
        <v>#REF!</v>
      </c>
      <c r="AI25" s="74" t="e">
        <f t="shared" si="1"/>
        <v>#REF!</v>
      </c>
      <c r="AJ25" s="74" t="e">
        <f t="shared" si="1"/>
        <v>#REF!</v>
      </c>
      <c r="AK25" s="74" t="e">
        <f t="shared" si="1"/>
        <v>#REF!</v>
      </c>
      <c r="AL25" s="74" t="e">
        <f t="shared" si="1"/>
        <v>#REF!</v>
      </c>
      <c r="AM25" s="74" t="e">
        <f t="shared" si="1"/>
        <v>#REF!</v>
      </c>
      <c r="AN25" s="74" t="e">
        <f t="shared" si="1"/>
        <v>#REF!</v>
      </c>
      <c r="AO25" s="74" t="e">
        <f t="shared" si="1"/>
        <v>#REF!</v>
      </c>
      <c r="AP25" s="74" t="e">
        <f t="shared" si="1"/>
        <v>#REF!</v>
      </c>
      <c r="AQ25" s="74" t="e">
        <f t="shared" si="1"/>
        <v>#REF!</v>
      </c>
      <c r="AR25" s="74" t="e">
        <f t="shared" si="1"/>
        <v>#REF!</v>
      </c>
      <c r="AS25" s="75" t="e">
        <f t="shared" si="1"/>
        <v>#REF!</v>
      </c>
      <c r="AT25" s="75" t="e">
        <f t="shared" si="1"/>
        <v>#REF!</v>
      </c>
      <c r="AU25" s="75" t="e">
        <f t="shared" si="1"/>
        <v>#REF!</v>
      </c>
      <c r="AV25" s="74" t="e">
        <f t="shared" si="1"/>
        <v>#REF!</v>
      </c>
      <c r="AW25" s="74" t="e">
        <f t="shared" si="1"/>
        <v>#REF!</v>
      </c>
      <c r="AX25" s="74" t="e">
        <f t="shared" si="1"/>
        <v>#REF!</v>
      </c>
      <c r="AY25" s="74" t="e">
        <f t="shared" si="1"/>
        <v>#REF!</v>
      </c>
      <c r="AZ25" s="74" t="e">
        <f t="shared" si="1"/>
        <v>#REF!</v>
      </c>
      <c r="BA25" s="74" t="e">
        <f t="shared" si="1"/>
        <v>#REF!</v>
      </c>
      <c r="BB25" s="74" t="e">
        <f t="shared" si="1"/>
        <v>#REF!</v>
      </c>
      <c r="BC25" s="74" t="e">
        <f t="shared" si="1"/>
        <v>#REF!</v>
      </c>
      <c r="BD25" s="74" t="e">
        <f t="shared" si="1"/>
        <v>#REF!</v>
      </c>
      <c r="BE25" s="74" t="e">
        <f t="shared" si="1"/>
        <v>#REF!</v>
      </c>
    </row>
    <row r="26" spans="1:57" s="7" customFormat="1" ht="12" customHeight="1">
      <c r="A26" s="12" t="s">
        <v>68</v>
      </c>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U26" s="87"/>
      <c r="AV26" s="87"/>
      <c r="AW26" s="87"/>
      <c r="AX26" s="87"/>
      <c r="AY26" s="87"/>
      <c r="AZ26" s="87"/>
      <c r="BA26" s="87"/>
      <c r="BB26" s="87"/>
      <c r="BC26" s="87"/>
      <c r="BD26" s="87"/>
      <c r="BE26" s="87"/>
    </row>
    <row r="27" spans="1:57" s="7" customFormat="1" ht="12" customHeight="1">
      <c r="A27" s="13">
        <v>1</v>
      </c>
      <c r="B27" s="12" t="e">
        <f>ROUNDUP(B6*0.87,)</f>
        <v>#REF!</v>
      </c>
      <c r="C27" s="12" t="e">
        <f t="shared" ref="C27:BE33" si="2">ROUNDUP(C6*0.87,)</f>
        <v>#REF!</v>
      </c>
      <c r="D27" s="12" t="e">
        <f t="shared" si="2"/>
        <v>#REF!</v>
      </c>
      <c r="E27" s="12" t="e">
        <f t="shared" si="2"/>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si="2"/>
        <v>#REF!</v>
      </c>
      <c r="R27" s="12" t="e">
        <f t="shared" si="2"/>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si="2"/>
        <v>#REF!</v>
      </c>
      <c r="AB27" s="12" t="e">
        <f t="shared" si="2"/>
        <v>#REF!</v>
      </c>
      <c r="AC27" s="12" t="e">
        <f t="shared" si="2"/>
        <v>#REF!</v>
      </c>
      <c r="AD27" s="12" t="e">
        <f t="shared" si="2"/>
        <v>#REF!</v>
      </c>
      <c r="AE27" s="12" t="e">
        <f t="shared" si="2"/>
        <v>#REF!</v>
      </c>
      <c r="AF27" s="12" t="e">
        <f t="shared" si="2"/>
        <v>#REF!</v>
      </c>
      <c r="AG27" s="12" t="e">
        <f t="shared" si="2"/>
        <v>#REF!</v>
      </c>
      <c r="AH27" s="12" t="e">
        <f t="shared" si="2"/>
        <v>#REF!</v>
      </c>
      <c r="AI27" s="12" t="e">
        <f t="shared" si="2"/>
        <v>#REF!</v>
      </c>
      <c r="AJ27" s="12" t="e">
        <f t="shared" si="2"/>
        <v>#REF!</v>
      </c>
      <c r="AK27" s="12" t="e">
        <f t="shared" si="2"/>
        <v>#REF!</v>
      </c>
      <c r="AL27" s="12" t="e">
        <f t="shared" si="2"/>
        <v>#REF!</v>
      </c>
      <c r="AM27" s="12" t="e">
        <f t="shared" si="2"/>
        <v>#REF!</v>
      </c>
      <c r="AN27" s="12" t="e">
        <f t="shared" si="2"/>
        <v>#REF!</v>
      </c>
      <c r="AO27" s="12" t="e">
        <f t="shared" si="2"/>
        <v>#REF!</v>
      </c>
      <c r="AP27" s="12" t="e">
        <f t="shared" si="2"/>
        <v>#REF!</v>
      </c>
      <c r="AQ27" s="12" t="e">
        <f t="shared" si="2"/>
        <v>#REF!</v>
      </c>
      <c r="AR27" s="12" t="e">
        <f t="shared" si="2"/>
        <v>#REF!</v>
      </c>
      <c r="AS27" s="12" t="e">
        <f t="shared" si="2"/>
        <v>#REF!</v>
      </c>
      <c r="AT27" s="12" t="e">
        <f t="shared" si="2"/>
        <v>#REF!</v>
      </c>
      <c r="AU27" s="12" t="e">
        <f t="shared" si="2"/>
        <v>#REF!</v>
      </c>
      <c r="AV27" s="12" t="e">
        <f t="shared" si="2"/>
        <v>#REF!</v>
      </c>
      <c r="AW27" s="12" t="e">
        <f t="shared" si="2"/>
        <v>#REF!</v>
      </c>
      <c r="AX27" s="12" t="e">
        <f t="shared" si="2"/>
        <v>#REF!</v>
      </c>
      <c r="AY27" s="12" t="e">
        <f t="shared" si="2"/>
        <v>#REF!</v>
      </c>
      <c r="AZ27" s="12" t="e">
        <f t="shared" si="2"/>
        <v>#REF!</v>
      </c>
      <c r="BA27" s="12" t="e">
        <f t="shared" si="2"/>
        <v>#REF!</v>
      </c>
      <c r="BB27" s="12" t="e">
        <f t="shared" si="2"/>
        <v>#REF!</v>
      </c>
      <c r="BC27" s="12" t="e">
        <f t="shared" si="2"/>
        <v>#REF!</v>
      </c>
      <c r="BD27" s="12" t="e">
        <f t="shared" si="2"/>
        <v>#REF!</v>
      </c>
      <c r="BE27" s="12" t="e">
        <f t="shared" si="2"/>
        <v>#REF!</v>
      </c>
    </row>
    <row r="28" spans="1:57" s="7" customFormat="1" ht="12" customHeight="1">
      <c r="A28" s="13">
        <v>2</v>
      </c>
      <c r="B28" s="12" t="e">
        <f t="shared" ref="B28:Q42" si="3">ROUNDUP(B7*0.87,)</f>
        <v>#REF!</v>
      </c>
      <c r="C28" s="12" t="e">
        <f t="shared" si="3"/>
        <v>#REF!</v>
      </c>
      <c r="D28" s="12" t="e">
        <f t="shared" si="3"/>
        <v>#REF!</v>
      </c>
      <c r="E28" s="12" t="e">
        <f t="shared" si="3"/>
        <v>#REF!</v>
      </c>
      <c r="F28" s="12" t="e">
        <f t="shared" si="3"/>
        <v>#REF!</v>
      </c>
      <c r="G28" s="12" t="e">
        <f t="shared" si="3"/>
        <v>#REF!</v>
      </c>
      <c r="H28" s="12" t="e">
        <f t="shared" si="3"/>
        <v>#REF!</v>
      </c>
      <c r="I28" s="12" t="e">
        <f t="shared" si="3"/>
        <v>#REF!</v>
      </c>
      <c r="J28" s="12" t="e">
        <f t="shared" si="3"/>
        <v>#REF!</v>
      </c>
      <c r="K28" s="12" t="e">
        <f t="shared" si="3"/>
        <v>#REF!</v>
      </c>
      <c r="L28" s="12" t="e">
        <f t="shared" si="3"/>
        <v>#REF!</v>
      </c>
      <c r="M28" s="12" t="e">
        <f t="shared" si="3"/>
        <v>#REF!</v>
      </c>
      <c r="N28" s="12" t="e">
        <f t="shared" si="3"/>
        <v>#REF!</v>
      </c>
      <c r="O28" s="12" t="e">
        <f t="shared" si="3"/>
        <v>#REF!</v>
      </c>
      <c r="P28" s="12" t="e">
        <f t="shared" si="3"/>
        <v>#REF!</v>
      </c>
      <c r="Q28" s="12" t="e">
        <f t="shared" si="3"/>
        <v>#REF!</v>
      </c>
      <c r="R28" s="12" t="e">
        <f t="shared" si="2"/>
        <v>#REF!</v>
      </c>
      <c r="S28" s="12" t="e">
        <f t="shared" si="2"/>
        <v>#REF!</v>
      </c>
      <c r="T28" s="12" t="e">
        <f t="shared" si="2"/>
        <v>#REF!</v>
      </c>
      <c r="U28" s="12" t="e">
        <f t="shared" si="2"/>
        <v>#REF!</v>
      </c>
      <c r="V28" s="12" t="e">
        <f t="shared" si="2"/>
        <v>#REF!</v>
      </c>
      <c r="W28" s="12" t="e">
        <f t="shared" si="2"/>
        <v>#REF!</v>
      </c>
      <c r="X28" s="12" t="e">
        <f t="shared" si="2"/>
        <v>#REF!</v>
      </c>
      <c r="Y28" s="12" t="e">
        <f t="shared" si="2"/>
        <v>#REF!</v>
      </c>
      <c r="Z28" s="12" t="e">
        <f t="shared" si="2"/>
        <v>#REF!</v>
      </c>
      <c r="AA28" s="12" t="e">
        <f t="shared" si="2"/>
        <v>#REF!</v>
      </c>
      <c r="AB28" s="12" t="e">
        <f t="shared" si="2"/>
        <v>#REF!</v>
      </c>
      <c r="AC28" s="12" t="e">
        <f t="shared" si="2"/>
        <v>#REF!</v>
      </c>
      <c r="AD28" s="12" t="e">
        <f t="shared" si="2"/>
        <v>#REF!</v>
      </c>
      <c r="AE28" s="12" t="e">
        <f t="shared" si="2"/>
        <v>#REF!</v>
      </c>
      <c r="AF28" s="12" t="e">
        <f t="shared" si="2"/>
        <v>#REF!</v>
      </c>
      <c r="AG28" s="12" t="e">
        <f t="shared" si="2"/>
        <v>#REF!</v>
      </c>
      <c r="AH28" s="12" t="e">
        <f t="shared" si="2"/>
        <v>#REF!</v>
      </c>
      <c r="AI28" s="12" t="e">
        <f t="shared" si="2"/>
        <v>#REF!</v>
      </c>
      <c r="AJ28" s="12" t="e">
        <f t="shared" si="2"/>
        <v>#REF!</v>
      </c>
      <c r="AK28" s="12" t="e">
        <f t="shared" si="2"/>
        <v>#REF!</v>
      </c>
      <c r="AL28" s="12" t="e">
        <f t="shared" si="2"/>
        <v>#REF!</v>
      </c>
      <c r="AM28" s="12" t="e">
        <f t="shared" si="2"/>
        <v>#REF!</v>
      </c>
      <c r="AN28" s="12" t="e">
        <f t="shared" si="2"/>
        <v>#REF!</v>
      </c>
      <c r="AO28" s="12" t="e">
        <f t="shared" si="2"/>
        <v>#REF!</v>
      </c>
      <c r="AP28" s="12" t="e">
        <f t="shared" si="2"/>
        <v>#REF!</v>
      </c>
      <c r="AQ28" s="12" t="e">
        <f t="shared" si="2"/>
        <v>#REF!</v>
      </c>
      <c r="AR28" s="12" t="e">
        <f t="shared" si="2"/>
        <v>#REF!</v>
      </c>
      <c r="AS28" s="12" t="e">
        <f t="shared" si="2"/>
        <v>#REF!</v>
      </c>
      <c r="AT28" s="12" t="e">
        <f t="shared" si="2"/>
        <v>#REF!</v>
      </c>
      <c r="AU28" s="12" t="e">
        <f t="shared" si="2"/>
        <v>#REF!</v>
      </c>
      <c r="AV28" s="12" t="e">
        <f t="shared" si="2"/>
        <v>#REF!</v>
      </c>
      <c r="AW28" s="12" t="e">
        <f t="shared" si="2"/>
        <v>#REF!</v>
      </c>
      <c r="AX28" s="12" t="e">
        <f t="shared" si="2"/>
        <v>#REF!</v>
      </c>
      <c r="AY28" s="12" t="e">
        <f t="shared" si="2"/>
        <v>#REF!</v>
      </c>
      <c r="AZ28" s="12" t="e">
        <f t="shared" si="2"/>
        <v>#REF!</v>
      </c>
      <c r="BA28" s="12" t="e">
        <f t="shared" si="2"/>
        <v>#REF!</v>
      </c>
      <c r="BB28" s="12" t="e">
        <f t="shared" si="2"/>
        <v>#REF!</v>
      </c>
      <c r="BC28" s="12" t="e">
        <f t="shared" si="2"/>
        <v>#REF!</v>
      </c>
      <c r="BD28" s="12" t="e">
        <f t="shared" si="2"/>
        <v>#REF!</v>
      </c>
      <c r="BE28" s="12" t="e">
        <f t="shared" si="2"/>
        <v>#REF!</v>
      </c>
    </row>
    <row r="29" spans="1:57" s="4" customFormat="1" ht="12" customHeight="1">
      <c r="A29" s="12" t="s">
        <v>69</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s="4" customFormat="1" ht="12" customHeight="1">
      <c r="A30" s="13">
        <v>1</v>
      </c>
      <c r="B30" s="12" t="e">
        <f t="shared" si="3"/>
        <v>#REF!</v>
      </c>
      <c r="C30" s="12" t="e">
        <f t="shared" si="2"/>
        <v>#REF!</v>
      </c>
      <c r="D30" s="12" t="e">
        <f t="shared" si="2"/>
        <v>#REF!</v>
      </c>
      <c r="E30" s="12" t="e">
        <f t="shared" si="2"/>
        <v>#REF!</v>
      </c>
      <c r="F30" s="12" t="e">
        <f t="shared" si="2"/>
        <v>#REF!</v>
      </c>
      <c r="G30" s="12" t="e">
        <f t="shared" si="2"/>
        <v>#REF!</v>
      </c>
      <c r="H30" s="12" t="e">
        <f t="shared" si="2"/>
        <v>#REF!</v>
      </c>
      <c r="I30" s="12" t="e">
        <f t="shared" si="2"/>
        <v>#REF!</v>
      </c>
      <c r="J30" s="12" t="e">
        <f t="shared" si="2"/>
        <v>#REF!</v>
      </c>
      <c r="K30" s="12" t="e">
        <f t="shared" si="2"/>
        <v>#REF!</v>
      </c>
      <c r="L30" s="12" t="e">
        <f t="shared" si="2"/>
        <v>#REF!</v>
      </c>
      <c r="M30" s="12" t="e">
        <f t="shared" si="2"/>
        <v>#REF!</v>
      </c>
      <c r="N30" s="12" t="e">
        <f t="shared" si="2"/>
        <v>#REF!</v>
      </c>
      <c r="O30" s="12" t="e">
        <f t="shared" si="2"/>
        <v>#REF!</v>
      </c>
      <c r="P30" s="12" t="e">
        <f t="shared" si="2"/>
        <v>#REF!</v>
      </c>
      <c r="Q30" s="12" t="e">
        <f t="shared" si="2"/>
        <v>#REF!</v>
      </c>
      <c r="R30" s="12" t="e">
        <f t="shared" si="2"/>
        <v>#REF!</v>
      </c>
      <c r="S30" s="12" t="e">
        <f t="shared" si="2"/>
        <v>#REF!</v>
      </c>
      <c r="T30" s="12" t="e">
        <f t="shared" si="2"/>
        <v>#REF!</v>
      </c>
      <c r="U30" s="12" t="e">
        <f t="shared" si="2"/>
        <v>#REF!</v>
      </c>
      <c r="V30" s="12" t="e">
        <f t="shared" si="2"/>
        <v>#REF!</v>
      </c>
      <c r="W30" s="12" t="e">
        <f t="shared" si="2"/>
        <v>#REF!</v>
      </c>
      <c r="X30" s="12" t="e">
        <f t="shared" si="2"/>
        <v>#REF!</v>
      </c>
      <c r="Y30" s="12" t="e">
        <f t="shared" si="2"/>
        <v>#REF!</v>
      </c>
      <c r="Z30" s="12" t="e">
        <f t="shared" si="2"/>
        <v>#REF!</v>
      </c>
      <c r="AA30" s="12" t="e">
        <f t="shared" si="2"/>
        <v>#REF!</v>
      </c>
      <c r="AB30" s="12" t="e">
        <f t="shared" si="2"/>
        <v>#REF!</v>
      </c>
      <c r="AC30" s="12" t="e">
        <f t="shared" si="2"/>
        <v>#REF!</v>
      </c>
      <c r="AD30" s="12" t="e">
        <f t="shared" si="2"/>
        <v>#REF!</v>
      </c>
      <c r="AE30" s="12" t="e">
        <f t="shared" si="2"/>
        <v>#REF!</v>
      </c>
      <c r="AF30" s="12" t="e">
        <f t="shared" si="2"/>
        <v>#REF!</v>
      </c>
      <c r="AG30" s="12" t="e">
        <f t="shared" si="2"/>
        <v>#REF!</v>
      </c>
      <c r="AH30" s="12" t="e">
        <f t="shared" si="2"/>
        <v>#REF!</v>
      </c>
      <c r="AI30" s="12" t="e">
        <f t="shared" si="2"/>
        <v>#REF!</v>
      </c>
      <c r="AJ30" s="12" t="e">
        <f t="shared" si="2"/>
        <v>#REF!</v>
      </c>
      <c r="AK30" s="12" t="e">
        <f t="shared" si="2"/>
        <v>#REF!</v>
      </c>
      <c r="AL30" s="12" t="e">
        <f t="shared" si="2"/>
        <v>#REF!</v>
      </c>
      <c r="AM30" s="12" t="e">
        <f t="shared" si="2"/>
        <v>#REF!</v>
      </c>
      <c r="AN30" s="12" t="e">
        <f t="shared" si="2"/>
        <v>#REF!</v>
      </c>
      <c r="AO30" s="12" t="e">
        <f t="shared" si="2"/>
        <v>#REF!</v>
      </c>
      <c r="AP30" s="12" t="e">
        <f t="shared" si="2"/>
        <v>#REF!</v>
      </c>
      <c r="AQ30" s="12" t="e">
        <f t="shared" si="2"/>
        <v>#REF!</v>
      </c>
      <c r="AR30" s="12" t="e">
        <f t="shared" si="2"/>
        <v>#REF!</v>
      </c>
      <c r="AS30" s="12" t="e">
        <f t="shared" si="2"/>
        <v>#REF!</v>
      </c>
      <c r="AT30" s="12" t="e">
        <f t="shared" si="2"/>
        <v>#REF!</v>
      </c>
      <c r="AU30" s="12" t="e">
        <f t="shared" si="2"/>
        <v>#REF!</v>
      </c>
      <c r="AV30" s="12" t="e">
        <f t="shared" si="2"/>
        <v>#REF!</v>
      </c>
      <c r="AW30" s="12" t="e">
        <f t="shared" si="2"/>
        <v>#REF!</v>
      </c>
      <c r="AX30" s="12" t="e">
        <f t="shared" si="2"/>
        <v>#REF!</v>
      </c>
      <c r="AY30" s="12" t="e">
        <f t="shared" si="2"/>
        <v>#REF!</v>
      </c>
      <c r="AZ30" s="12" t="e">
        <f t="shared" si="2"/>
        <v>#REF!</v>
      </c>
      <c r="BA30" s="12" t="e">
        <f t="shared" si="2"/>
        <v>#REF!</v>
      </c>
      <c r="BB30" s="12" t="e">
        <f t="shared" si="2"/>
        <v>#REF!</v>
      </c>
      <c r="BC30" s="12" t="e">
        <f t="shared" si="2"/>
        <v>#REF!</v>
      </c>
      <c r="BD30" s="12" t="e">
        <f t="shared" si="2"/>
        <v>#REF!</v>
      </c>
      <c r="BE30" s="12" t="e">
        <f t="shared" si="2"/>
        <v>#REF!</v>
      </c>
    </row>
    <row r="31" spans="1:57" s="4" customFormat="1" ht="12" customHeight="1">
      <c r="A31" s="13">
        <v>2</v>
      </c>
      <c r="B31" s="12" t="e">
        <f t="shared" si="3"/>
        <v>#REF!</v>
      </c>
      <c r="C31" s="12" t="e">
        <f t="shared" si="2"/>
        <v>#REF!</v>
      </c>
      <c r="D31" s="12" t="e">
        <f t="shared" si="2"/>
        <v>#REF!</v>
      </c>
      <c r="E31" s="12" t="e">
        <f t="shared" si="2"/>
        <v>#REF!</v>
      </c>
      <c r="F31" s="12" t="e">
        <f t="shared" si="2"/>
        <v>#REF!</v>
      </c>
      <c r="G31" s="12" t="e">
        <f t="shared" si="2"/>
        <v>#REF!</v>
      </c>
      <c r="H31" s="12" t="e">
        <f t="shared" si="2"/>
        <v>#REF!</v>
      </c>
      <c r="I31" s="12" t="e">
        <f t="shared" si="2"/>
        <v>#REF!</v>
      </c>
      <c r="J31" s="12" t="e">
        <f t="shared" si="2"/>
        <v>#REF!</v>
      </c>
      <c r="K31" s="12" t="e">
        <f t="shared" si="2"/>
        <v>#REF!</v>
      </c>
      <c r="L31" s="12" t="e">
        <f t="shared" si="2"/>
        <v>#REF!</v>
      </c>
      <c r="M31" s="12" t="e">
        <f t="shared" si="2"/>
        <v>#REF!</v>
      </c>
      <c r="N31" s="12" t="e">
        <f t="shared" si="2"/>
        <v>#REF!</v>
      </c>
      <c r="O31" s="12" t="e">
        <f t="shared" si="2"/>
        <v>#REF!</v>
      </c>
      <c r="P31" s="12" t="e">
        <f t="shared" si="2"/>
        <v>#REF!</v>
      </c>
      <c r="Q31" s="12" t="e">
        <f t="shared" si="2"/>
        <v>#REF!</v>
      </c>
      <c r="R31" s="12" t="e">
        <f t="shared" si="2"/>
        <v>#REF!</v>
      </c>
      <c r="S31" s="12" t="e">
        <f t="shared" si="2"/>
        <v>#REF!</v>
      </c>
      <c r="T31" s="12" t="e">
        <f t="shared" si="2"/>
        <v>#REF!</v>
      </c>
      <c r="U31" s="12" t="e">
        <f t="shared" si="2"/>
        <v>#REF!</v>
      </c>
      <c r="V31" s="12" t="e">
        <f t="shared" si="2"/>
        <v>#REF!</v>
      </c>
      <c r="W31" s="12" t="e">
        <f t="shared" si="2"/>
        <v>#REF!</v>
      </c>
      <c r="X31" s="12" t="e">
        <f t="shared" si="2"/>
        <v>#REF!</v>
      </c>
      <c r="Y31" s="12" t="e">
        <f t="shared" si="2"/>
        <v>#REF!</v>
      </c>
      <c r="Z31" s="12" t="e">
        <f t="shared" si="2"/>
        <v>#REF!</v>
      </c>
      <c r="AA31" s="12" t="e">
        <f t="shared" si="2"/>
        <v>#REF!</v>
      </c>
      <c r="AB31" s="12" t="e">
        <f t="shared" si="2"/>
        <v>#REF!</v>
      </c>
      <c r="AC31" s="12" t="e">
        <f t="shared" si="2"/>
        <v>#REF!</v>
      </c>
      <c r="AD31" s="12" t="e">
        <f t="shared" si="2"/>
        <v>#REF!</v>
      </c>
      <c r="AE31" s="12" t="e">
        <f t="shared" si="2"/>
        <v>#REF!</v>
      </c>
      <c r="AF31" s="12" t="e">
        <f t="shared" si="2"/>
        <v>#REF!</v>
      </c>
      <c r="AG31" s="12" t="e">
        <f t="shared" si="2"/>
        <v>#REF!</v>
      </c>
      <c r="AH31" s="12" t="e">
        <f t="shared" si="2"/>
        <v>#REF!</v>
      </c>
      <c r="AI31" s="12" t="e">
        <f t="shared" si="2"/>
        <v>#REF!</v>
      </c>
      <c r="AJ31" s="12" t="e">
        <f t="shared" si="2"/>
        <v>#REF!</v>
      </c>
      <c r="AK31" s="12" t="e">
        <f t="shared" si="2"/>
        <v>#REF!</v>
      </c>
      <c r="AL31" s="12" t="e">
        <f t="shared" si="2"/>
        <v>#REF!</v>
      </c>
      <c r="AM31" s="12" t="e">
        <f t="shared" si="2"/>
        <v>#REF!</v>
      </c>
      <c r="AN31" s="12" t="e">
        <f t="shared" si="2"/>
        <v>#REF!</v>
      </c>
      <c r="AO31" s="12" t="e">
        <f t="shared" si="2"/>
        <v>#REF!</v>
      </c>
      <c r="AP31" s="12" t="e">
        <f t="shared" si="2"/>
        <v>#REF!</v>
      </c>
      <c r="AQ31" s="12" t="e">
        <f t="shared" si="2"/>
        <v>#REF!</v>
      </c>
      <c r="AR31" s="12" t="e">
        <f t="shared" si="2"/>
        <v>#REF!</v>
      </c>
      <c r="AS31" s="12" t="e">
        <f t="shared" si="2"/>
        <v>#REF!</v>
      </c>
      <c r="AT31" s="12" t="e">
        <f t="shared" si="2"/>
        <v>#REF!</v>
      </c>
      <c r="AU31" s="12" t="e">
        <f t="shared" si="2"/>
        <v>#REF!</v>
      </c>
      <c r="AV31" s="12" t="e">
        <f t="shared" si="2"/>
        <v>#REF!</v>
      </c>
      <c r="AW31" s="12" t="e">
        <f t="shared" si="2"/>
        <v>#REF!</v>
      </c>
      <c r="AX31" s="12" t="e">
        <f t="shared" si="2"/>
        <v>#REF!</v>
      </c>
      <c r="AY31" s="12" t="e">
        <f t="shared" si="2"/>
        <v>#REF!</v>
      </c>
      <c r="AZ31" s="12" t="e">
        <f t="shared" si="2"/>
        <v>#REF!</v>
      </c>
      <c r="BA31" s="12" t="e">
        <f t="shared" si="2"/>
        <v>#REF!</v>
      </c>
      <c r="BB31" s="12" t="e">
        <f t="shared" si="2"/>
        <v>#REF!</v>
      </c>
      <c r="BC31" s="12" t="e">
        <f t="shared" si="2"/>
        <v>#REF!</v>
      </c>
      <c r="BD31" s="12" t="e">
        <f t="shared" si="2"/>
        <v>#REF!</v>
      </c>
      <c r="BE31" s="12" t="e">
        <f t="shared" si="2"/>
        <v>#REF!</v>
      </c>
    </row>
    <row r="32" spans="1:57" s="4" customFormat="1" ht="12" customHeight="1">
      <c r="A32" s="59" t="s">
        <v>121</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row>
    <row r="33" spans="1:57" s="4" customFormat="1" ht="12" customHeight="1">
      <c r="A33" s="13">
        <v>1</v>
      </c>
      <c r="B33" s="12" t="e">
        <f t="shared" si="3"/>
        <v>#REF!</v>
      </c>
      <c r="C33" s="12" t="e">
        <f t="shared" si="2"/>
        <v>#REF!</v>
      </c>
      <c r="D33" s="12" t="e">
        <f t="shared" si="2"/>
        <v>#REF!</v>
      </c>
      <c r="E33" s="12" t="e">
        <f t="shared" si="2"/>
        <v>#REF!</v>
      </c>
      <c r="F33" s="12" t="e">
        <f t="shared" si="2"/>
        <v>#REF!</v>
      </c>
      <c r="G33" s="12" t="e">
        <f t="shared" si="2"/>
        <v>#REF!</v>
      </c>
      <c r="H33" s="12" t="e">
        <f t="shared" si="2"/>
        <v>#REF!</v>
      </c>
      <c r="I33" s="12" t="e">
        <f t="shared" si="2"/>
        <v>#REF!</v>
      </c>
      <c r="J33" s="12" t="e">
        <f t="shared" si="2"/>
        <v>#REF!</v>
      </c>
      <c r="K33" s="12" t="e">
        <f t="shared" si="2"/>
        <v>#REF!</v>
      </c>
      <c r="L33" s="12" t="e">
        <f t="shared" si="2"/>
        <v>#REF!</v>
      </c>
      <c r="M33" s="12" t="e">
        <f t="shared" si="2"/>
        <v>#REF!</v>
      </c>
      <c r="N33" s="12" t="e">
        <f t="shared" si="2"/>
        <v>#REF!</v>
      </c>
      <c r="O33" s="12" t="e">
        <f t="shared" si="2"/>
        <v>#REF!</v>
      </c>
      <c r="P33" s="12" t="e">
        <f t="shared" si="2"/>
        <v>#REF!</v>
      </c>
      <c r="Q33" s="12" t="e">
        <f t="shared" si="2"/>
        <v>#REF!</v>
      </c>
      <c r="R33" s="12" t="e">
        <f t="shared" si="2"/>
        <v>#REF!</v>
      </c>
      <c r="S33" s="12" t="e">
        <f t="shared" si="2"/>
        <v>#REF!</v>
      </c>
      <c r="T33" s="12" t="e">
        <f t="shared" si="2"/>
        <v>#REF!</v>
      </c>
      <c r="U33" s="12" t="e">
        <f t="shared" si="2"/>
        <v>#REF!</v>
      </c>
      <c r="V33" s="12" t="e">
        <f t="shared" si="2"/>
        <v>#REF!</v>
      </c>
      <c r="W33" s="12" t="e">
        <f t="shared" si="2"/>
        <v>#REF!</v>
      </c>
      <c r="X33" s="12" t="e">
        <f t="shared" si="2"/>
        <v>#REF!</v>
      </c>
      <c r="Y33" s="12" t="e">
        <f t="shared" si="2"/>
        <v>#REF!</v>
      </c>
      <c r="Z33" s="12" t="e">
        <f t="shared" si="2"/>
        <v>#REF!</v>
      </c>
      <c r="AA33" s="12" t="e">
        <f t="shared" si="2"/>
        <v>#REF!</v>
      </c>
      <c r="AB33" s="12" t="e">
        <f t="shared" si="2"/>
        <v>#REF!</v>
      </c>
      <c r="AC33" s="12" t="e">
        <f t="shared" si="2"/>
        <v>#REF!</v>
      </c>
      <c r="AD33" s="12" t="e">
        <f t="shared" si="2"/>
        <v>#REF!</v>
      </c>
      <c r="AE33" s="12" t="e">
        <f t="shared" si="2"/>
        <v>#REF!</v>
      </c>
      <c r="AF33" s="12" t="e">
        <f t="shared" si="2"/>
        <v>#REF!</v>
      </c>
      <c r="AG33" s="12" t="e">
        <f t="shared" si="2"/>
        <v>#REF!</v>
      </c>
      <c r="AH33" s="12" t="e">
        <f t="shared" si="2"/>
        <v>#REF!</v>
      </c>
      <c r="AI33" s="12" t="e">
        <f t="shared" si="2"/>
        <v>#REF!</v>
      </c>
      <c r="AJ33" s="12" t="e">
        <f t="shared" si="2"/>
        <v>#REF!</v>
      </c>
      <c r="AK33" s="12" t="e">
        <f t="shared" si="2"/>
        <v>#REF!</v>
      </c>
      <c r="AL33" s="12" t="e">
        <f t="shared" si="2"/>
        <v>#REF!</v>
      </c>
      <c r="AM33" s="12" t="e">
        <f t="shared" si="2"/>
        <v>#REF!</v>
      </c>
      <c r="AN33" s="12" t="e">
        <f t="shared" si="2"/>
        <v>#REF!</v>
      </c>
      <c r="AO33" s="12" t="e">
        <f t="shared" si="2"/>
        <v>#REF!</v>
      </c>
      <c r="AP33" s="12" t="e">
        <f t="shared" si="2"/>
        <v>#REF!</v>
      </c>
      <c r="AQ33" s="12" t="e">
        <f t="shared" si="2"/>
        <v>#REF!</v>
      </c>
      <c r="AR33" s="12" t="e">
        <f t="shared" si="2"/>
        <v>#REF!</v>
      </c>
      <c r="AS33" s="12" t="e">
        <f t="shared" si="2"/>
        <v>#REF!</v>
      </c>
      <c r="AT33" s="12" t="e">
        <f t="shared" si="2"/>
        <v>#REF!</v>
      </c>
      <c r="AU33" s="12" t="e">
        <f t="shared" si="2"/>
        <v>#REF!</v>
      </c>
      <c r="AV33" s="12" t="e">
        <f t="shared" si="2"/>
        <v>#REF!</v>
      </c>
      <c r="AW33" s="12" t="e">
        <f t="shared" si="2"/>
        <v>#REF!</v>
      </c>
      <c r="AX33" s="12" t="e">
        <f t="shared" si="2"/>
        <v>#REF!</v>
      </c>
      <c r="AY33" s="12" t="e">
        <f t="shared" si="2"/>
        <v>#REF!</v>
      </c>
      <c r="AZ33" s="12" t="e">
        <f t="shared" si="2"/>
        <v>#REF!</v>
      </c>
      <c r="BA33" s="12" t="e">
        <f t="shared" ref="C33:BE40" si="4">ROUNDUP(BA12*0.87,)</f>
        <v>#REF!</v>
      </c>
      <c r="BB33" s="12" t="e">
        <f t="shared" si="4"/>
        <v>#REF!</v>
      </c>
      <c r="BC33" s="12" t="e">
        <f t="shared" si="4"/>
        <v>#REF!</v>
      </c>
      <c r="BD33" s="12" t="e">
        <f t="shared" si="4"/>
        <v>#REF!</v>
      </c>
      <c r="BE33" s="12" t="e">
        <f t="shared" si="4"/>
        <v>#REF!</v>
      </c>
    </row>
    <row r="34" spans="1:57" s="4" customFormat="1" ht="12" customHeight="1">
      <c r="A34" s="13">
        <v>2</v>
      </c>
      <c r="B34" s="12" t="e">
        <f t="shared" si="3"/>
        <v>#REF!</v>
      </c>
      <c r="C34" s="12" t="e">
        <f t="shared" si="4"/>
        <v>#REF!</v>
      </c>
      <c r="D34" s="12" t="e">
        <f t="shared" si="4"/>
        <v>#REF!</v>
      </c>
      <c r="E34" s="12" t="e">
        <f t="shared" si="4"/>
        <v>#REF!</v>
      </c>
      <c r="F34" s="12" t="e">
        <f t="shared" si="4"/>
        <v>#REF!</v>
      </c>
      <c r="G34" s="12" t="e">
        <f t="shared" si="4"/>
        <v>#REF!</v>
      </c>
      <c r="H34" s="12" t="e">
        <f t="shared" si="4"/>
        <v>#REF!</v>
      </c>
      <c r="I34" s="12" t="e">
        <f t="shared" si="4"/>
        <v>#REF!</v>
      </c>
      <c r="J34" s="12" t="e">
        <f t="shared" si="4"/>
        <v>#REF!</v>
      </c>
      <c r="K34" s="12" t="e">
        <f t="shared" si="4"/>
        <v>#REF!</v>
      </c>
      <c r="L34" s="12" t="e">
        <f t="shared" si="4"/>
        <v>#REF!</v>
      </c>
      <c r="M34" s="12" t="e">
        <f t="shared" si="4"/>
        <v>#REF!</v>
      </c>
      <c r="N34" s="12" t="e">
        <f t="shared" si="4"/>
        <v>#REF!</v>
      </c>
      <c r="O34" s="12" t="e">
        <f t="shared" si="4"/>
        <v>#REF!</v>
      </c>
      <c r="P34" s="12" t="e">
        <f t="shared" si="4"/>
        <v>#REF!</v>
      </c>
      <c r="Q34" s="12" t="e">
        <f t="shared" si="4"/>
        <v>#REF!</v>
      </c>
      <c r="R34" s="12" t="e">
        <f t="shared" si="4"/>
        <v>#REF!</v>
      </c>
      <c r="S34" s="12" t="e">
        <f t="shared" si="4"/>
        <v>#REF!</v>
      </c>
      <c r="T34" s="12" t="e">
        <f t="shared" si="4"/>
        <v>#REF!</v>
      </c>
      <c r="U34" s="12" t="e">
        <f t="shared" si="4"/>
        <v>#REF!</v>
      </c>
      <c r="V34" s="12" t="e">
        <f t="shared" si="4"/>
        <v>#REF!</v>
      </c>
      <c r="W34" s="12" t="e">
        <f t="shared" si="4"/>
        <v>#REF!</v>
      </c>
      <c r="X34" s="12" t="e">
        <f t="shared" si="4"/>
        <v>#REF!</v>
      </c>
      <c r="Y34" s="12" t="e">
        <f t="shared" si="4"/>
        <v>#REF!</v>
      </c>
      <c r="Z34" s="12" t="e">
        <f t="shared" si="4"/>
        <v>#REF!</v>
      </c>
      <c r="AA34" s="12" t="e">
        <f t="shared" si="4"/>
        <v>#REF!</v>
      </c>
      <c r="AB34" s="12" t="e">
        <f t="shared" si="4"/>
        <v>#REF!</v>
      </c>
      <c r="AC34" s="12" t="e">
        <f t="shared" si="4"/>
        <v>#REF!</v>
      </c>
      <c r="AD34" s="12" t="e">
        <f t="shared" si="4"/>
        <v>#REF!</v>
      </c>
      <c r="AE34" s="12" t="e">
        <f t="shared" si="4"/>
        <v>#REF!</v>
      </c>
      <c r="AF34" s="12" t="e">
        <f t="shared" si="4"/>
        <v>#REF!</v>
      </c>
      <c r="AG34" s="12" t="e">
        <f t="shared" si="4"/>
        <v>#REF!</v>
      </c>
      <c r="AH34" s="12" t="e">
        <f t="shared" si="4"/>
        <v>#REF!</v>
      </c>
      <c r="AI34" s="12" t="e">
        <f t="shared" si="4"/>
        <v>#REF!</v>
      </c>
      <c r="AJ34" s="12" t="e">
        <f t="shared" si="4"/>
        <v>#REF!</v>
      </c>
      <c r="AK34" s="12" t="e">
        <f t="shared" si="4"/>
        <v>#REF!</v>
      </c>
      <c r="AL34" s="12" t="e">
        <f t="shared" si="4"/>
        <v>#REF!</v>
      </c>
      <c r="AM34" s="12" t="e">
        <f t="shared" si="4"/>
        <v>#REF!</v>
      </c>
      <c r="AN34" s="12" t="e">
        <f t="shared" si="4"/>
        <v>#REF!</v>
      </c>
      <c r="AO34" s="12" t="e">
        <f t="shared" si="4"/>
        <v>#REF!</v>
      </c>
      <c r="AP34" s="12" t="e">
        <f t="shared" si="4"/>
        <v>#REF!</v>
      </c>
      <c r="AQ34" s="12" t="e">
        <f t="shared" si="4"/>
        <v>#REF!</v>
      </c>
      <c r="AR34" s="12" t="e">
        <f t="shared" si="4"/>
        <v>#REF!</v>
      </c>
      <c r="AS34" s="12" t="e">
        <f t="shared" si="4"/>
        <v>#REF!</v>
      </c>
      <c r="AT34" s="12" t="e">
        <f t="shared" si="4"/>
        <v>#REF!</v>
      </c>
      <c r="AU34" s="12" t="e">
        <f t="shared" si="4"/>
        <v>#REF!</v>
      </c>
      <c r="AV34" s="12" t="e">
        <f t="shared" si="4"/>
        <v>#REF!</v>
      </c>
      <c r="AW34" s="12" t="e">
        <f t="shared" si="4"/>
        <v>#REF!</v>
      </c>
      <c r="AX34" s="12" t="e">
        <f t="shared" si="4"/>
        <v>#REF!</v>
      </c>
      <c r="AY34" s="12" t="e">
        <f t="shared" si="4"/>
        <v>#REF!</v>
      </c>
      <c r="AZ34" s="12" t="e">
        <f t="shared" si="4"/>
        <v>#REF!</v>
      </c>
      <c r="BA34" s="12" t="e">
        <f t="shared" si="4"/>
        <v>#REF!</v>
      </c>
      <c r="BB34" s="12" t="e">
        <f t="shared" si="4"/>
        <v>#REF!</v>
      </c>
      <c r="BC34" s="12" t="e">
        <f t="shared" si="4"/>
        <v>#REF!</v>
      </c>
      <c r="BD34" s="12" t="e">
        <f t="shared" si="4"/>
        <v>#REF!</v>
      </c>
      <c r="BE34" s="12" t="e">
        <f t="shared" si="4"/>
        <v>#REF!</v>
      </c>
    </row>
    <row r="35" spans="1:57" s="4" customFormat="1" ht="12" customHeight="1">
      <c r="A35" s="12" t="s">
        <v>73</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row>
    <row r="36" spans="1:57" s="4" customFormat="1" ht="12" customHeight="1">
      <c r="A36" s="13">
        <v>1</v>
      </c>
      <c r="B36" s="12" t="e">
        <f t="shared" si="3"/>
        <v>#REF!</v>
      </c>
      <c r="C36" s="12" t="e">
        <f t="shared" si="4"/>
        <v>#REF!</v>
      </c>
      <c r="D36" s="12" t="e">
        <f t="shared" si="4"/>
        <v>#REF!</v>
      </c>
      <c r="E36" s="12" t="e">
        <f t="shared" si="4"/>
        <v>#REF!</v>
      </c>
      <c r="F36" s="12" t="e">
        <f t="shared" si="4"/>
        <v>#REF!</v>
      </c>
      <c r="G36" s="12" t="e">
        <f t="shared" si="4"/>
        <v>#REF!</v>
      </c>
      <c r="H36" s="12" t="e">
        <f t="shared" si="4"/>
        <v>#REF!</v>
      </c>
      <c r="I36" s="12" t="e">
        <f t="shared" si="4"/>
        <v>#REF!</v>
      </c>
      <c r="J36" s="12" t="e">
        <f t="shared" si="4"/>
        <v>#REF!</v>
      </c>
      <c r="K36" s="12" t="e">
        <f t="shared" si="4"/>
        <v>#REF!</v>
      </c>
      <c r="L36" s="12" t="e">
        <f t="shared" si="4"/>
        <v>#REF!</v>
      </c>
      <c r="M36" s="12" t="e">
        <f t="shared" si="4"/>
        <v>#REF!</v>
      </c>
      <c r="N36" s="12" t="e">
        <f t="shared" si="4"/>
        <v>#REF!</v>
      </c>
      <c r="O36" s="12" t="e">
        <f t="shared" si="4"/>
        <v>#REF!</v>
      </c>
      <c r="P36" s="12" t="e">
        <f t="shared" si="4"/>
        <v>#REF!</v>
      </c>
      <c r="Q36" s="12" t="e">
        <f t="shared" si="4"/>
        <v>#REF!</v>
      </c>
      <c r="R36" s="12" t="e">
        <f t="shared" si="4"/>
        <v>#REF!</v>
      </c>
      <c r="S36" s="12" t="e">
        <f t="shared" si="4"/>
        <v>#REF!</v>
      </c>
      <c r="T36" s="12" t="e">
        <f t="shared" si="4"/>
        <v>#REF!</v>
      </c>
      <c r="U36" s="12" t="e">
        <f t="shared" si="4"/>
        <v>#REF!</v>
      </c>
      <c r="V36" s="12" t="e">
        <f t="shared" si="4"/>
        <v>#REF!</v>
      </c>
      <c r="W36" s="12" t="e">
        <f t="shared" si="4"/>
        <v>#REF!</v>
      </c>
      <c r="X36" s="12" t="e">
        <f t="shared" si="4"/>
        <v>#REF!</v>
      </c>
      <c r="Y36" s="12" t="e">
        <f t="shared" si="4"/>
        <v>#REF!</v>
      </c>
      <c r="Z36" s="12" t="e">
        <f t="shared" si="4"/>
        <v>#REF!</v>
      </c>
      <c r="AA36" s="12" t="e">
        <f t="shared" si="4"/>
        <v>#REF!</v>
      </c>
      <c r="AB36" s="12" t="e">
        <f t="shared" si="4"/>
        <v>#REF!</v>
      </c>
      <c r="AC36" s="12" t="e">
        <f t="shared" si="4"/>
        <v>#REF!</v>
      </c>
      <c r="AD36" s="12" t="e">
        <f t="shared" si="4"/>
        <v>#REF!</v>
      </c>
      <c r="AE36" s="12" t="e">
        <f t="shared" si="4"/>
        <v>#REF!</v>
      </c>
      <c r="AF36" s="12" t="e">
        <f t="shared" si="4"/>
        <v>#REF!</v>
      </c>
      <c r="AG36" s="12" t="e">
        <f t="shared" si="4"/>
        <v>#REF!</v>
      </c>
      <c r="AH36" s="12" t="e">
        <f t="shared" si="4"/>
        <v>#REF!</v>
      </c>
      <c r="AI36" s="12" t="e">
        <f t="shared" si="4"/>
        <v>#REF!</v>
      </c>
      <c r="AJ36" s="12" t="e">
        <f t="shared" si="4"/>
        <v>#REF!</v>
      </c>
      <c r="AK36" s="12" t="e">
        <f t="shared" si="4"/>
        <v>#REF!</v>
      </c>
      <c r="AL36" s="12" t="e">
        <f t="shared" si="4"/>
        <v>#REF!</v>
      </c>
      <c r="AM36" s="12" t="e">
        <f t="shared" si="4"/>
        <v>#REF!</v>
      </c>
      <c r="AN36" s="12" t="e">
        <f t="shared" si="4"/>
        <v>#REF!</v>
      </c>
      <c r="AO36" s="12" t="e">
        <f t="shared" si="4"/>
        <v>#REF!</v>
      </c>
      <c r="AP36" s="12" t="e">
        <f t="shared" si="4"/>
        <v>#REF!</v>
      </c>
      <c r="AQ36" s="12" t="e">
        <f t="shared" si="4"/>
        <v>#REF!</v>
      </c>
      <c r="AR36" s="12" t="e">
        <f t="shared" si="4"/>
        <v>#REF!</v>
      </c>
      <c r="AS36" s="12" t="e">
        <f t="shared" si="4"/>
        <v>#REF!</v>
      </c>
      <c r="AT36" s="12" t="e">
        <f t="shared" si="4"/>
        <v>#REF!</v>
      </c>
      <c r="AU36" s="12" t="e">
        <f t="shared" si="4"/>
        <v>#REF!</v>
      </c>
      <c r="AV36" s="12" t="e">
        <f t="shared" si="4"/>
        <v>#REF!</v>
      </c>
      <c r="AW36" s="12" t="e">
        <f t="shared" si="4"/>
        <v>#REF!</v>
      </c>
      <c r="AX36" s="12" t="e">
        <f t="shared" si="4"/>
        <v>#REF!</v>
      </c>
      <c r="AY36" s="12" t="e">
        <f t="shared" si="4"/>
        <v>#REF!</v>
      </c>
      <c r="AZ36" s="12" t="e">
        <f t="shared" si="4"/>
        <v>#REF!</v>
      </c>
      <c r="BA36" s="12" t="e">
        <f t="shared" si="4"/>
        <v>#REF!</v>
      </c>
      <c r="BB36" s="12" t="e">
        <f t="shared" si="4"/>
        <v>#REF!</v>
      </c>
      <c r="BC36" s="12" t="e">
        <f t="shared" si="4"/>
        <v>#REF!</v>
      </c>
      <c r="BD36" s="12" t="e">
        <f t="shared" si="4"/>
        <v>#REF!</v>
      </c>
      <c r="BE36" s="12" t="e">
        <f t="shared" si="4"/>
        <v>#REF!</v>
      </c>
    </row>
    <row r="37" spans="1:57" s="4" customFormat="1" ht="12" customHeight="1">
      <c r="A37" s="60">
        <v>2</v>
      </c>
      <c r="B37" s="12" t="e">
        <f t="shared" si="3"/>
        <v>#REF!</v>
      </c>
      <c r="C37" s="12" t="e">
        <f t="shared" si="4"/>
        <v>#REF!</v>
      </c>
      <c r="D37" s="12" t="e">
        <f t="shared" si="4"/>
        <v>#REF!</v>
      </c>
      <c r="E37" s="12" t="e">
        <f t="shared" si="4"/>
        <v>#REF!</v>
      </c>
      <c r="F37" s="12" t="e">
        <f t="shared" si="4"/>
        <v>#REF!</v>
      </c>
      <c r="G37" s="12" t="e">
        <f t="shared" si="4"/>
        <v>#REF!</v>
      </c>
      <c r="H37" s="12" t="e">
        <f t="shared" si="4"/>
        <v>#REF!</v>
      </c>
      <c r="I37" s="12" t="e">
        <f t="shared" si="4"/>
        <v>#REF!</v>
      </c>
      <c r="J37" s="12" t="e">
        <f t="shared" si="4"/>
        <v>#REF!</v>
      </c>
      <c r="K37" s="12" t="e">
        <f t="shared" si="4"/>
        <v>#REF!</v>
      </c>
      <c r="L37" s="12" t="e">
        <f t="shared" si="4"/>
        <v>#REF!</v>
      </c>
      <c r="M37" s="12" t="e">
        <f t="shared" si="4"/>
        <v>#REF!</v>
      </c>
      <c r="N37" s="12" t="e">
        <f t="shared" si="4"/>
        <v>#REF!</v>
      </c>
      <c r="O37" s="12" t="e">
        <f t="shared" si="4"/>
        <v>#REF!</v>
      </c>
      <c r="P37" s="12" t="e">
        <f t="shared" si="4"/>
        <v>#REF!</v>
      </c>
      <c r="Q37" s="12" t="e">
        <f t="shared" si="4"/>
        <v>#REF!</v>
      </c>
      <c r="R37" s="12" t="e">
        <f t="shared" si="4"/>
        <v>#REF!</v>
      </c>
      <c r="S37" s="12" t="e">
        <f t="shared" si="4"/>
        <v>#REF!</v>
      </c>
      <c r="T37" s="12" t="e">
        <f t="shared" si="4"/>
        <v>#REF!</v>
      </c>
      <c r="U37" s="12" t="e">
        <f t="shared" si="4"/>
        <v>#REF!</v>
      </c>
      <c r="V37" s="12" t="e">
        <f t="shared" si="4"/>
        <v>#REF!</v>
      </c>
      <c r="W37" s="12" t="e">
        <f t="shared" si="4"/>
        <v>#REF!</v>
      </c>
      <c r="X37" s="12" t="e">
        <f t="shared" si="4"/>
        <v>#REF!</v>
      </c>
      <c r="Y37" s="12" t="e">
        <f t="shared" si="4"/>
        <v>#REF!</v>
      </c>
      <c r="Z37" s="12" t="e">
        <f t="shared" si="4"/>
        <v>#REF!</v>
      </c>
      <c r="AA37" s="12" t="e">
        <f t="shared" si="4"/>
        <v>#REF!</v>
      </c>
      <c r="AB37" s="12" t="e">
        <f t="shared" si="4"/>
        <v>#REF!</v>
      </c>
      <c r="AC37" s="12" t="e">
        <f t="shared" si="4"/>
        <v>#REF!</v>
      </c>
      <c r="AD37" s="12" t="e">
        <f t="shared" si="4"/>
        <v>#REF!</v>
      </c>
      <c r="AE37" s="12" t="e">
        <f t="shared" si="4"/>
        <v>#REF!</v>
      </c>
      <c r="AF37" s="12" t="e">
        <f t="shared" si="4"/>
        <v>#REF!</v>
      </c>
      <c r="AG37" s="12" t="e">
        <f t="shared" si="4"/>
        <v>#REF!</v>
      </c>
      <c r="AH37" s="12" t="e">
        <f t="shared" si="4"/>
        <v>#REF!</v>
      </c>
      <c r="AI37" s="12" t="e">
        <f t="shared" si="4"/>
        <v>#REF!</v>
      </c>
      <c r="AJ37" s="12" t="e">
        <f t="shared" si="4"/>
        <v>#REF!</v>
      </c>
      <c r="AK37" s="12" t="e">
        <f t="shared" si="4"/>
        <v>#REF!</v>
      </c>
      <c r="AL37" s="12" t="e">
        <f t="shared" si="4"/>
        <v>#REF!</v>
      </c>
      <c r="AM37" s="12" t="e">
        <f t="shared" si="4"/>
        <v>#REF!</v>
      </c>
      <c r="AN37" s="12" t="e">
        <f t="shared" si="4"/>
        <v>#REF!</v>
      </c>
      <c r="AO37" s="12" t="e">
        <f t="shared" si="4"/>
        <v>#REF!</v>
      </c>
      <c r="AP37" s="12" t="e">
        <f t="shared" si="4"/>
        <v>#REF!</v>
      </c>
      <c r="AQ37" s="12" t="e">
        <f t="shared" si="4"/>
        <v>#REF!</v>
      </c>
      <c r="AR37" s="12" t="e">
        <f t="shared" si="4"/>
        <v>#REF!</v>
      </c>
      <c r="AS37" s="12" t="e">
        <f t="shared" si="4"/>
        <v>#REF!</v>
      </c>
      <c r="AT37" s="12" t="e">
        <f t="shared" si="4"/>
        <v>#REF!</v>
      </c>
      <c r="AU37" s="12" t="e">
        <f t="shared" si="4"/>
        <v>#REF!</v>
      </c>
      <c r="AV37" s="12" t="e">
        <f t="shared" si="4"/>
        <v>#REF!</v>
      </c>
      <c r="AW37" s="12" t="e">
        <f t="shared" si="4"/>
        <v>#REF!</v>
      </c>
      <c r="AX37" s="12" t="e">
        <f t="shared" si="4"/>
        <v>#REF!</v>
      </c>
      <c r="AY37" s="12" t="e">
        <f t="shared" si="4"/>
        <v>#REF!</v>
      </c>
      <c r="AZ37" s="12" t="e">
        <f t="shared" si="4"/>
        <v>#REF!</v>
      </c>
      <c r="BA37" s="12" t="e">
        <f t="shared" si="4"/>
        <v>#REF!</v>
      </c>
      <c r="BB37" s="12" t="e">
        <f t="shared" si="4"/>
        <v>#REF!</v>
      </c>
      <c r="BC37" s="12" t="e">
        <f t="shared" si="4"/>
        <v>#REF!</v>
      </c>
      <c r="BD37" s="12" t="e">
        <f t="shared" si="4"/>
        <v>#REF!</v>
      </c>
      <c r="BE37" s="12" t="e">
        <f t="shared" si="4"/>
        <v>#REF!</v>
      </c>
    </row>
    <row r="38" spans="1:57" s="4" customFormat="1" ht="12" customHeight="1">
      <c r="A38" s="61" t="s">
        <v>74</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s="4" customFormat="1" ht="12" customHeight="1">
      <c r="A39" s="13">
        <v>1</v>
      </c>
      <c r="B39" s="12" t="e">
        <f t="shared" si="3"/>
        <v>#REF!</v>
      </c>
      <c r="C39" s="12" t="e">
        <f t="shared" si="4"/>
        <v>#REF!</v>
      </c>
      <c r="D39" s="12" t="e">
        <f t="shared" si="4"/>
        <v>#REF!</v>
      </c>
      <c r="E39" s="12" t="e">
        <f t="shared" si="4"/>
        <v>#REF!</v>
      </c>
      <c r="F39" s="12" t="e">
        <f t="shared" si="4"/>
        <v>#REF!</v>
      </c>
      <c r="G39" s="12" t="e">
        <f t="shared" si="4"/>
        <v>#REF!</v>
      </c>
      <c r="H39" s="12" t="e">
        <f t="shared" si="4"/>
        <v>#REF!</v>
      </c>
      <c r="I39" s="12" t="e">
        <f t="shared" si="4"/>
        <v>#REF!</v>
      </c>
      <c r="J39" s="12" t="e">
        <f t="shared" si="4"/>
        <v>#REF!</v>
      </c>
      <c r="K39" s="12" t="e">
        <f t="shared" si="4"/>
        <v>#REF!</v>
      </c>
      <c r="L39" s="12" t="e">
        <f t="shared" si="4"/>
        <v>#REF!</v>
      </c>
      <c r="M39" s="12" t="e">
        <f t="shared" si="4"/>
        <v>#REF!</v>
      </c>
      <c r="N39" s="12" t="e">
        <f t="shared" si="4"/>
        <v>#REF!</v>
      </c>
      <c r="O39" s="12" t="e">
        <f t="shared" si="4"/>
        <v>#REF!</v>
      </c>
      <c r="P39" s="12" t="e">
        <f t="shared" si="4"/>
        <v>#REF!</v>
      </c>
      <c r="Q39" s="12" t="e">
        <f t="shared" si="4"/>
        <v>#REF!</v>
      </c>
      <c r="R39" s="12" t="e">
        <f t="shared" si="4"/>
        <v>#REF!</v>
      </c>
      <c r="S39" s="12" t="e">
        <f t="shared" si="4"/>
        <v>#REF!</v>
      </c>
      <c r="T39" s="12" t="e">
        <f t="shared" si="4"/>
        <v>#REF!</v>
      </c>
      <c r="U39" s="12" t="e">
        <f t="shared" si="4"/>
        <v>#REF!</v>
      </c>
      <c r="V39" s="12" t="e">
        <f t="shared" si="4"/>
        <v>#REF!</v>
      </c>
      <c r="W39" s="12" t="e">
        <f t="shared" si="4"/>
        <v>#REF!</v>
      </c>
      <c r="X39" s="12" t="e">
        <f t="shared" si="4"/>
        <v>#REF!</v>
      </c>
      <c r="Y39" s="12" t="e">
        <f t="shared" si="4"/>
        <v>#REF!</v>
      </c>
      <c r="Z39" s="12" t="e">
        <f t="shared" si="4"/>
        <v>#REF!</v>
      </c>
      <c r="AA39" s="12" t="e">
        <f t="shared" si="4"/>
        <v>#REF!</v>
      </c>
      <c r="AB39" s="12" t="e">
        <f t="shared" si="4"/>
        <v>#REF!</v>
      </c>
      <c r="AC39" s="12" t="e">
        <f t="shared" si="4"/>
        <v>#REF!</v>
      </c>
      <c r="AD39" s="12" t="e">
        <f t="shared" si="4"/>
        <v>#REF!</v>
      </c>
      <c r="AE39" s="12" t="e">
        <f t="shared" si="4"/>
        <v>#REF!</v>
      </c>
      <c r="AF39" s="12" t="e">
        <f t="shared" si="4"/>
        <v>#REF!</v>
      </c>
      <c r="AG39" s="12" t="e">
        <f t="shared" si="4"/>
        <v>#REF!</v>
      </c>
      <c r="AH39" s="12" t="e">
        <f t="shared" si="4"/>
        <v>#REF!</v>
      </c>
      <c r="AI39" s="12" t="e">
        <f t="shared" si="4"/>
        <v>#REF!</v>
      </c>
      <c r="AJ39" s="12" t="e">
        <f t="shared" si="4"/>
        <v>#REF!</v>
      </c>
      <c r="AK39" s="12" t="e">
        <f t="shared" si="4"/>
        <v>#REF!</v>
      </c>
      <c r="AL39" s="12" t="e">
        <f t="shared" si="4"/>
        <v>#REF!</v>
      </c>
      <c r="AM39" s="12" t="e">
        <f t="shared" si="4"/>
        <v>#REF!</v>
      </c>
      <c r="AN39" s="12" t="e">
        <f t="shared" si="4"/>
        <v>#REF!</v>
      </c>
      <c r="AO39" s="12" t="e">
        <f t="shared" si="4"/>
        <v>#REF!</v>
      </c>
      <c r="AP39" s="12" t="e">
        <f t="shared" si="4"/>
        <v>#REF!</v>
      </c>
      <c r="AQ39" s="12" t="e">
        <f t="shared" si="4"/>
        <v>#REF!</v>
      </c>
      <c r="AR39" s="12" t="e">
        <f t="shared" si="4"/>
        <v>#REF!</v>
      </c>
      <c r="AS39" s="12" t="e">
        <f t="shared" si="4"/>
        <v>#REF!</v>
      </c>
      <c r="AT39" s="12" t="e">
        <f t="shared" si="4"/>
        <v>#REF!</v>
      </c>
      <c r="AU39" s="12" t="e">
        <f t="shared" si="4"/>
        <v>#REF!</v>
      </c>
      <c r="AV39" s="12" t="e">
        <f t="shared" si="4"/>
        <v>#REF!</v>
      </c>
      <c r="AW39" s="12" t="e">
        <f t="shared" si="4"/>
        <v>#REF!</v>
      </c>
      <c r="AX39" s="12" t="e">
        <f t="shared" si="4"/>
        <v>#REF!</v>
      </c>
      <c r="AY39" s="12" t="e">
        <f t="shared" si="4"/>
        <v>#REF!</v>
      </c>
      <c r="AZ39" s="12" t="e">
        <f t="shared" si="4"/>
        <v>#REF!</v>
      </c>
      <c r="BA39" s="12" t="e">
        <f t="shared" si="4"/>
        <v>#REF!</v>
      </c>
      <c r="BB39" s="12" t="e">
        <f t="shared" si="4"/>
        <v>#REF!</v>
      </c>
      <c r="BC39" s="12" t="e">
        <f t="shared" si="4"/>
        <v>#REF!</v>
      </c>
      <c r="BD39" s="12" t="e">
        <f t="shared" si="4"/>
        <v>#REF!</v>
      </c>
      <c r="BE39" s="12" t="e">
        <f t="shared" si="4"/>
        <v>#REF!</v>
      </c>
    </row>
    <row r="40" spans="1:57" s="4" customFormat="1" ht="12" customHeight="1">
      <c r="A40" s="60">
        <v>2</v>
      </c>
      <c r="B40" s="12" t="e">
        <f t="shared" si="3"/>
        <v>#REF!</v>
      </c>
      <c r="C40" s="12" t="e">
        <f t="shared" si="4"/>
        <v>#REF!</v>
      </c>
      <c r="D40" s="12" t="e">
        <f t="shared" si="4"/>
        <v>#REF!</v>
      </c>
      <c r="E40" s="12" t="e">
        <f t="shared" si="4"/>
        <v>#REF!</v>
      </c>
      <c r="F40" s="12" t="e">
        <f t="shared" si="4"/>
        <v>#REF!</v>
      </c>
      <c r="G40" s="12" t="e">
        <f t="shared" si="4"/>
        <v>#REF!</v>
      </c>
      <c r="H40" s="12" t="e">
        <f t="shared" si="4"/>
        <v>#REF!</v>
      </c>
      <c r="I40" s="12" t="e">
        <f t="shared" si="4"/>
        <v>#REF!</v>
      </c>
      <c r="J40" s="12" t="e">
        <f t="shared" si="4"/>
        <v>#REF!</v>
      </c>
      <c r="K40" s="12" t="e">
        <f t="shared" si="4"/>
        <v>#REF!</v>
      </c>
      <c r="L40" s="12" t="e">
        <f t="shared" si="4"/>
        <v>#REF!</v>
      </c>
      <c r="M40" s="12" t="e">
        <f t="shared" si="4"/>
        <v>#REF!</v>
      </c>
      <c r="N40" s="12" t="e">
        <f t="shared" si="4"/>
        <v>#REF!</v>
      </c>
      <c r="O40" s="12" t="e">
        <f t="shared" si="4"/>
        <v>#REF!</v>
      </c>
      <c r="P40" s="12" t="e">
        <f t="shared" si="4"/>
        <v>#REF!</v>
      </c>
      <c r="Q40" s="12" t="e">
        <f t="shared" si="4"/>
        <v>#REF!</v>
      </c>
      <c r="R40" s="12" t="e">
        <f t="shared" si="4"/>
        <v>#REF!</v>
      </c>
      <c r="S40" s="12" t="e">
        <f t="shared" si="4"/>
        <v>#REF!</v>
      </c>
      <c r="T40" s="12" t="e">
        <f t="shared" si="4"/>
        <v>#REF!</v>
      </c>
      <c r="U40" s="12" t="e">
        <f t="shared" si="4"/>
        <v>#REF!</v>
      </c>
      <c r="V40" s="12" t="e">
        <f t="shared" si="4"/>
        <v>#REF!</v>
      </c>
      <c r="W40" s="12" t="e">
        <f t="shared" si="4"/>
        <v>#REF!</v>
      </c>
      <c r="X40" s="12" t="e">
        <f t="shared" si="4"/>
        <v>#REF!</v>
      </c>
      <c r="Y40" s="12" t="e">
        <f t="shared" si="4"/>
        <v>#REF!</v>
      </c>
      <c r="Z40" s="12" t="e">
        <f t="shared" si="4"/>
        <v>#REF!</v>
      </c>
      <c r="AA40" s="12" t="e">
        <f t="shared" si="4"/>
        <v>#REF!</v>
      </c>
      <c r="AB40" s="12" t="e">
        <f t="shared" si="4"/>
        <v>#REF!</v>
      </c>
      <c r="AC40" s="12" t="e">
        <f t="shared" si="4"/>
        <v>#REF!</v>
      </c>
      <c r="AD40" s="12" t="e">
        <f t="shared" si="4"/>
        <v>#REF!</v>
      </c>
      <c r="AE40" s="12" t="e">
        <f t="shared" si="4"/>
        <v>#REF!</v>
      </c>
      <c r="AF40" s="12" t="e">
        <f t="shared" si="4"/>
        <v>#REF!</v>
      </c>
      <c r="AG40" s="12" t="e">
        <f t="shared" ref="C40:BE42" si="5">ROUNDUP(AG19*0.87,)</f>
        <v>#REF!</v>
      </c>
      <c r="AH40" s="12" t="e">
        <f t="shared" si="5"/>
        <v>#REF!</v>
      </c>
      <c r="AI40" s="12" t="e">
        <f t="shared" si="5"/>
        <v>#REF!</v>
      </c>
      <c r="AJ40" s="12" t="e">
        <f t="shared" si="5"/>
        <v>#REF!</v>
      </c>
      <c r="AK40" s="12" t="e">
        <f t="shared" si="5"/>
        <v>#REF!</v>
      </c>
      <c r="AL40" s="12" t="e">
        <f t="shared" si="5"/>
        <v>#REF!</v>
      </c>
      <c r="AM40" s="12" t="e">
        <f t="shared" si="5"/>
        <v>#REF!</v>
      </c>
      <c r="AN40" s="12" t="e">
        <f t="shared" si="5"/>
        <v>#REF!</v>
      </c>
      <c r="AO40" s="12" t="e">
        <f t="shared" si="5"/>
        <v>#REF!</v>
      </c>
      <c r="AP40" s="12" t="e">
        <f t="shared" si="5"/>
        <v>#REF!</v>
      </c>
      <c r="AQ40" s="12" t="e">
        <f t="shared" si="5"/>
        <v>#REF!</v>
      </c>
      <c r="AR40" s="12" t="e">
        <f t="shared" si="5"/>
        <v>#REF!</v>
      </c>
      <c r="AS40" s="12" t="e">
        <f t="shared" si="5"/>
        <v>#REF!</v>
      </c>
      <c r="AT40" s="12" t="e">
        <f t="shared" si="5"/>
        <v>#REF!</v>
      </c>
      <c r="AU40" s="12" t="e">
        <f t="shared" si="5"/>
        <v>#REF!</v>
      </c>
      <c r="AV40" s="12" t="e">
        <f t="shared" si="5"/>
        <v>#REF!</v>
      </c>
      <c r="AW40" s="12" t="e">
        <f t="shared" si="5"/>
        <v>#REF!</v>
      </c>
      <c r="AX40" s="12" t="e">
        <f t="shared" si="5"/>
        <v>#REF!</v>
      </c>
      <c r="AY40" s="12" t="e">
        <f t="shared" si="5"/>
        <v>#REF!</v>
      </c>
      <c r="AZ40" s="12" t="e">
        <f t="shared" si="5"/>
        <v>#REF!</v>
      </c>
      <c r="BA40" s="12" t="e">
        <f t="shared" si="5"/>
        <v>#REF!</v>
      </c>
      <c r="BB40" s="12" t="e">
        <f t="shared" si="5"/>
        <v>#REF!</v>
      </c>
      <c r="BC40" s="12" t="e">
        <f t="shared" si="5"/>
        <v>#REF!</v>
      </c>
      <c r="BD40" s="12" t="e">
        <f t="shared" si="5"/>
        <v>#REF!</v>
      </c>
      <c r="BE40" s="12" t="e">
        <f t="shared" si="5"/>
        <v>#REF!</v>
      </c>
    </row>
    <row r="41" spans="1:57" s="4" customFormat="1" ht="12" customHeight="1">
      <c r="A41" s="60">
        <v>3</v>
      </c>
      <c r="B41" s="12" t="e">
        <f t="shared" si="3"/>
        <v>#REF!</v>
      </c>
      <c r="C41" s="12" t="e">
        <f t="shared" si="5"/>
        <v>#REF!</v>
      </c>
      <c r="D41" s="12" t="e">
        <f t="shared" si="5"/>
        <v>#REF!</v>
      </c>
      <c r="E41" s="12" t="e">
        <f t="shared" si="5"/>
        <v>#REF!</v>
      </c>
      <c r="F41" s="12" t="e">
        <f t="shared" si="5"/>
        <v>#REF!</v>
      </c>
      <c r="G41" s="12" t="e">
        <f t="shared" si="5"/>
        <v>#REF!</v>
      </c>
      <c r="H41" s="12" t="e">
        <f t="shared" si="5"/>
        <v>#REF!</v>
      </c>
      <c r="I41" s="12" t="e">
        <f t="shared" si="5"/>
        <v>#REF!</v>
      </c>
      <c r="J41" s="12" t="e">
        <f t="shared" si="5"/>
        <v>#REF!</v>
      </c>
      <c r="K41" s="12" t="e">
        <f t="shared" si="5"/>
        <v>#REF!</v>
      </c>
      <c r="L41" s="12" t="e">
        <f t="shared" si="5"/>
        <v>#REF!</v>
      </c>
      <c r="M41" s="12" t="e">
        <f t="shared" si="5"/>
        <v>#REF!</v>
      </c>
      <c r="N41" s="12" t="e">
        <f t="shared" si="5"/>
        <v>#REF!</v>
      </c>
      <c r="O41" s="12" t="e">
        <f t="shared" si="5"/>
        <v>#REF!</v>
      </c>
      <c r="P41" s="12" t="e">
        <f t="shared" si="5"/>
        <v>#REF!</v>
      </c>
      <c r="Q41" s="12" t="e">
        <f t="shared" si="5"/>
        <v>#REF!</v>
      </c>
      <c r="R41" s="12" t="e">
        <f t="shared" si="5"/>
        <v>#REF!</v>
      </c>
      <c r="S41" s="12" t="e">
        <f t="shared" si="5"/>
        <v>#REF!</v>
      </c>
      <c r="T41" s="12" t="e">
        <f t="shared" si="5"/>
        <v>#REF!</v>
      </c>
      <c r="U41" s="12" t="e">
        <f t="shared" si="5"/>
        <v>#REF!</v>
      </c>
      <c r="V41" s="12" t="e">
        <f t="shared" si="5"/>
        <v>#REF!</v>
      </c>
      <c r="W41" s="12" t="e">
        <f t="shared" si="5"/>
        <v>#REF!</v>
      </c>
      <c r="X41" s="12" t="e">
        <f t="shared" si="5"/>
        <v>#REF!</v>
      </c>
      <c r="Y41" s="12" t="e">
        <f t="shared" si="5"/>
        <v>#REF!</v>
      </c>
      <c r="Z41" s="12" t="e">
        <f t="shared" si="5"/>
        <v>#REF!</v>
      </c>
      <c r="AA41" s="12" t="e">
        <f t="shared" si="5"/>
        <v>#REF!</v>
      </c>
      <c r="AB41" s="12" t="e">
        <f t="shared" si="5"/>
        <v>#REF!</v>
      </c>
      <c r="AC41" s="12" t="e">
        <f t="shared" si="5"/>
        <v>#REF!</v>
      </c>
      <c r="AD41" s="12" t="e">
        <f t="shared" si="5"/>
        <v>#REF!</v>
      </c>
      <c r="AE41" s="12" t="e">
        <f t="shared" si="5"/>
        <v>#REF!</v>
      </c>
      <c r="AF41" s="12" t="e">
        <f t="shared" si="5"/>
        <v>#REF!</v>
      </c>
      <c r="AG41" s="12" t="e">
        <f t="shared" si="5"/>
        <v>#REF!</v>
      </c>
      <c r="AH41" s="12" t="e">
        <f t="shared" si="5"/>
        <v>#REF!</v>
      </c>
      <c r="AI41" s="12" t="e">
        <f t="shared" si="5"/>
        <v>#REF!</v>
      </c>
      <c r="AJ41" s="12" t="e">
        <f t="shared" si="5"/>
        <v>#REF!</v>
      </c>
      <c r="AK41" s="12" t="e">
        <f t="shared" si="5"/>
        <v>#REF!</v>
      </c>
      <c r="AL41" s="12" t="e">
        <f t="shared" si="5"/>
        <v>#REF!</v>
      </c>
      <c r="AM41" s="12" t="e">
        <f t="shared" si="5"/>
        <v>#REF!</v>
      </c>
      <c r="AN41" s="12" t="e">
        <f t="shared" si="5"/>
        <v>#REF!</v>
      </c>
      <c r="AO41" s="12" t="e">
        <f t="shared" si="5"/>
        <v>#REF!</v>
      </c>
      <c r="AP41" s="12" t="e">
        <f t="shared" si="5"/>
        <v>#REF!</v>
      </c>
      <c r="AQ41" s="12" t="e">
        <f t="shared" si="5"/>
        <v>#REF!</v>
      </c>
      <c r="AR41" s="12" t="e">
        <f t="shared" si="5"/>
        <v>#REF!</v>
      </c>
      <c r="AS41" s="12" t="e">
        <f t="shared" si="5"/>
        <v>#REF!</v>
      </c>
      <c r="AT41" s="12" t="e">
        <f t="shared" si="5"/>
        <v>#REF!</v>
      </c>
      <c r="AU41" s="12" t="e">
        <f t="shared" si="5"/>
        <v>#REF!</v>
      </c>
      <c r="AV41" s="12" t="e">
        <f t="shared" si="5"/>
        <v>#REF!</v>
      </c>
      <c r="AW41" s="12" t="e">
        <f t="shared" si="5"/>
        <v>#REF!</v>
      </c>
      <c r="AX41" s="12" t="e">
        <f t="shared" si="5"/>
        <v>#REF!</v>
      </c>
      <c r="AY41" s="12" t="e">
        <f t="shared" si="5"/>
        <v>#REF!</v>
      </c>
      <c r="AZ41" s="12" t="e">
        <f t="shared" si="5"/>
        <v>#REF!</v>
      </c>
      <c r="BA41" s="12" t="e">
        <f t="shared" si="5"/>
        <v>#REF!</v>
      </c>
      <c r="BB41" s="12" t="e">
        <f t="shared" si="5"/>
        <v>#REF!</v>
      </c>
      <c r="BC41" s="12" t="e">
        <f t="shared" si="5"/>
        <v>#REF!</v>
      </c>
      <c r="BD41" s="12" t="e">
        <f t="shared" si="5"/>
        <v>#REF!</v>
      </c>
      <c r="BE41" s="12" t="e">
        <f t="shared" si="5"/>
        <v>#REF!</v>
      </c>
    </row>
    <row r="42" spans="1:57" s="4" customFormat="1" ht="12" customHeight="1">
      <c r="A42" s="60">
        <v>4</v>
      </c>
      <c r="B42" s="12" t="e">
        <f t="shared" si="3"/>
        <v>#REF!</v>
      </c>
      <c r="C42" s="12" t="e">
        <f t="shared" si="5"/>
        <v>#REF!</v>
      </c>
      <c r="D42" s="12" t="e">
        <f t="shared" si="5"/>
        <v>#REF!</v>
      </c>
      <c r="E42" s="12" t="e">
        <f t="shared" si="5"/>
        <v>#REF!</v>
      </c>
      <c r="F42" s="12" t="e">
        <f t="shared" si="5"/>
        <v>#REF!</v>
      </c>
      <c r="G42" s="12" t="e">
        <f t="shared" si="5"/>
        <v>#REF!</v>
      </c>
      <c r="H42" s="12" t="e">
        <f t="shared" si="5"/>
        <v>#REF!</v>
      </c>
      <c r="I42" s="12" t="e">
        <f t="shared" si="5"/>
        <v>#REF!</v>
      </c>
      <c r="J42" s="12" t="e">
        <f t="shared" si="5"/>
        <v>#REF!</v>
      </c>
      <c r="K42" s="12" t="e">
        <f t="shared" si="5"/>
        <v>#REF!</v>
      </c>
      <c r="L42" s="12" t="e">
        <f t="shared" si="5"/>
        <v>#REF!</v>
      </c>
      <c r="M42" s="12" t="e">
        <f t="shared" si="5"/>
        <v>#REF!</v>
      </c>
      <c r="N42" s="12" t="e">
        <f t="shared" si="5"/>
        <v>#REF!</v>
      </c>
      <c r="O42" s="12" t="e">
        <f t="shared" si="5"/>
        <v>#REF!</v>
      </c>
      <c r="P42" s="12" t="e">
        <f t="shared" si="5"/>
        <v>#REF!</v>
      </c>
      <c r="Q42" s="12" t="e">
        <f t="shared" si="5"/>
        <v>#REF!</v>
      </c>
      <c r="R42" s="12" t="e">
        <f t="shared" si="5"/>
        <v>#REF!</v>
      </c>
      <c r="S42" s="12" t="e">
        <f t="shared" si="5"/>
        <v>#REF!</v>
      </c>
      <c r="T42" s="12" t="e">
        <f t="shared" si="5"/>
        <v>#REF!</v>
      </c>
      <c r="U42" s="12" t="e">
        <f t="shared" si="5"/>
        <v>#REF!</v>
      </c>
      <c r="V42" s="12" t="e">
        <f t="shared" si="5"/>
        <v>#REF!</v>
      </c>
      <c r="W42" s="12" t="e">
        <f t="shared" si="5"/>
        <v>#REF!</v>
      </c>
      <c r="X42" s="12" t="e">
        <f t="shared" si="5"/>
        <v>#REF!</v>
      </c>
      <c r="Y42" s="12" t="e">
        <f t="shared" si="5"/>
        <v>#REF!</v>
      </c>
      <c r="Z42" s="12" t="e">
        <f t="shared" si="5"/>
        <v>#REF!</v>
      </c>
      <c r="AA42" s="12" t="e">
        <f t="shared" si="5"/>
        <v>#REF!</v>
      </c>
      <c r="AB42" s="12" t="e">
        <f t="shared" si="5"/>
        <v>#REF!</v>
      </c>
      <c r="AC42" s="12" t="e">
        <f t="shared" si="5"/>
        <v>#REF!</v>
      </c>
      <c r="AD42" s="12" t="e">
        <f t="shared" si="5"/>
        <v>#REF!</v>
      </c>
      <c r="AE42" s="12" t="e">
        <f t="shared" si="5"/>
        <v>#REF!</v>
      </c>
      <c r="AF42" s="12" t="e">
        <f t="shared" si="5"/>
        <v>#REF!</v>
      </c>
      <c r="AG42" s="12" t="e">
        <f t="shared" si="5"/>
        <v>#REF!</v>
      </c>
      <c r="AH42" s="12" t="e">
        <f t="shared" si="5"/>
        <v>#REF!</v>
      </c>
      <c r="AI42" s="12" t="e">
        <f t="shared" si="5"/>
        <v>#REF!</v>
      </c>
      <c r="AJ42" s="12" t="e">
        <f t="shared" si="5"/>
        <v>#REF!</v>
      </c>
      <c r="AK42" s="12" t="e">
        <f t="shared" si="5"/>
        <v>#REF!</v>
      </c>
      <c r="AL42" s="12" t="e">
        <f t="shared" si="5"/>
        <v>#REF!</v>
      </c>
      <c r="AM42" s="12" t="e">
        <f t="shared" si="5"/>
        <v>#REF!</v>
      </c>
      <c r="AN42" s="12" t="e">
        <f t="shared" si="5"/>
        <v>#REF!</v>
      </c>
      <c r="AO42" s="12" t="e">
        <f t="shared" si="5"/>
        <v>#REF!</v>
      </c>
      <c r="AP42" s="12" t="e">
        <f t="shared" si="5"/>
        <v>#REF!</v>
      </c>
      <c r="AQ42" s="12" t="e">
        <f t="shared" si="5"/>
        <v>#REF!</v>
      </c>
      <c r="AR42" s="12" t="e">
        <f t="shared" si="5"/>
        <v>#REF!</v>
      </c>
      <c r="AS42" s="12" t="e">
        <f t="shared" si="5"/>
        <v>#REF!</v>
      </c>
      <c r="AT42" s="12" t="e">
        <f t="shared" si="5"/>
        <v>#REF!</v>
      </c>
      <c r="AU42" s="12" t="e">
        <f t="shared" si="5"/>
        <v>#REF!</v>
      </c>
      <c r="AV42" s="12" t="e">
        <f t="shared" si="5"/>
        <v>#REF!</v>
      </c>
      <c r="AW42" s="12" t="e">
        <f t="shared" si="5"/>
        <v>#REF!</v>
      </c>
      <c r="AX42" s="12" t="e">
        <f t="shared" si="5"/>
        <v>#REF!</v>
      </c>
      <c r="AY42" s="12" t="e">
        <f t="shared" si="5"/>
        <v>#REF!</v>
      </c>
      <c r="AZ42" s="12" t="e">
        <f t="shared" si="5"/>
        <v>#REF!</v>
      </c>
      <c r="BA42" s="12" t="e">
        <f t="shared" si="5"/>
        <v>#REF!</v>
      </c>
      <c r="BB42" s="12" t="e">
        <f t="shared" si="5"/>
        <v>#REF!</v>
      </c>
      <c r="BC42" s="12" t="e">
        <f t="shared" si="5"/>
        <v>#REF!</v>
      </c>
      <c r="BD42" s="12" t="e">
        <f t="shared" si="5"/>
        <v>#REF!</v>
      </c>
      <c r="BE42" s="12" t="e">
        <f t="shared" si="5"/>
        <v>#REF!</v>
      </c>
    </row>
    <row r="43" spans="1:57" s="4" customFormat="1" ht="12" customHeight="1"/>
    <row r="44" spans="1:57" s="4" customFormat="1" ht="12" customHeight="1"/>
    <row r="45" spans="1:57" s="23" customFormat="1" ht="12.75" customHeight="1">
      <c r="A45" s="77" t="s">
        <v>40</v>
      </c>
    </row>
    <row r="46" spans="1:57" s="23" customFormat="1" ht="12.75" customHeight="1">
      <c r="A46" s="369" t="s">
        <v>126</v>
      </c>
    </row>
    <row r="47" spans="1:57" s="23" customFormat="1" ht="12.75" customHeight="1">
      <c r="A47" s="370"/>
    </row>
    <row r="48" spans="1:57" s="23" customFormat="1" ht="12.75" customHeight="1">
      <c r="A48" s="370"/>
    </row>
    <row r="49" spans="1:1" s="23" customFormat="1" ht="57.4" customHeight="1">
      <c r="A49" s="370"/>
    </row>
    <row r="50" spans="1:1">
      <c r="A50" s="79" t="s">
        <v>127</v>
      </c>
    </row>
    <row r="51" spans="1:1" ht="24.75">
      <c r="A51" s="80" t="s">
        <v>453</v>
      </c>
    </row>
    <row r="53" spans="1:1">
      <c r="A53" s="81" t="s">
        <v>50</v>
      </c>
    </row>
    <row r="54" spans="1:1" ht="108">
      <c r="A54" s="82" t="s">
        <v>144</v>
      </c>
    </row>
    <row r="55" spans="1:1">
      <c r="A55" s="83" t="s">
        <v>145</v>
      </c>
    </row>
    <row r="56" spans="1:1" ht="24.75">
      <c r="A56" s="84" t="s">
        <v>454</v>
      </c>
    </row>
  </sheetData>
  <mergeCells count="1">
    <mergeCell ref="A46:A49"/>
  </mergeCells>
  <pageMargins left="0.7" right="0.7" top="0.75" bottom="0.75" header="0.3" footer="0.3"/>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E35"/>
  <sheetViews>
    <sheetView workbookViewId="0">
      <selection activeCell="AT20" sqref="AT20"/>
    </sheetView>
  </sheetViews>
  <sheetFormatPr defaultColWidth="9.140625" defaultRowHeight="15"/>
  <cols>
    <col min="1" max="1" width="61.5703125" style="1" customWidth="1"/>
    <col min="2" max="17" width="9.140625" style="5"/>
    <col min="18" max="20" width="9.140625" style="5" customWidth="1"/>
    <col min="21" max="21" width="9.140625" style="5"/>
    <col min="22" max="24" width="9.140625" style="5" customWidth="1"/>
    <col min="25" max="25" width="9.140625" style="5" hidden="1" customWidth="1"/>
    <col min="26" max="27" width="9.140625" style="5"/>
    <col min="28" max="28" width="9.140625" style="5" customWidth="1"/>
    <col min="29" max="30" width="9.140625" style="5"/>
    <col min="31" max="31" width="9.140625" style="5" hidden="1" customWidth="1"/>
    <col min="32" max="16384" width="9.140625" style="5"/>
  </cols>
  <sheetData>
    <row r="1" spans="1:57" s="1" customFormat="1" ht="12.75">
      <c r="A1" s="6" t="s">
        <v>123</v>
      </c>
    </row>
    <row r="2" spans="1:57" s="1" customFormat="1" ht="12.75">
      <c r="A2" s="8" t="s">
        <v>307</v>
      </c>
    </row>
    <row r="3" spans="1:57" s="2" customFormat="1">
      <c r="A3" s="10" t="s">
        <v>2</v>
      </c>
      <c r="B3" s="74" t="e">
        <f>ВВ!#REF!</f>
        <v>#REF!</v>
      </c>
      <c r="C3" s="74" t="e">
        <f>ВВ!#REF!</f>
        <v>#REF!</v>
      </c>
      <c r="D3" s="75" t="e">
        <f>ВВ!#REF!</f>
        <v>#REF!</v>
      </c>
      <c r="E3" s="75" t="e">
        <f>ВВ!#REF!</f>
        <v>#REF!</v>
      </c>
      <c r="F3" s="75" t="e">
        <f>ВВ!#REF!</f>
        <v>#REF!</v>
      </c>
      <c r="G3" s="74" t="e">
        <f>ВВ!#REF!</f>
        <v>#REF!</v>
      </c>
      <c r="H3" s="74" t="e">
        <f>ВВ!#REF!</f>
        <v>#REF!</v>
      </c>
      <c r="I3" s="74" t="e">
        <f>ВВ!#REF!</f>
        <v>#REF!</v>
      </c>
      <c r="J3" s="74" t="e">
        <f>ВВ!#REF!</f>
        <v>#REF!</v>
      </c>
      <c r="K3" s="75" t="e">
        <f>ВВ!#REF!</f>
        <v>#REF!</v>
      </c>
      <c r="L3" s="75" t="e">
        <f>ВВ!#REF!</f>
        <v>#REF!</v>
      </c>
      <c r="M3" s="74" t="e">
        <f>ВВ!#REF!</f>
        <v>#REF!</v>
      </c>
      <c r="N3" s="74" t="e">
        <f>ВВ!#REF!</f>
        <v>#REF!</v>
      </c>
      <c r="O3" s="74" t="e">
        <f>ВВ!#REF!</f>
        <v>#REF!</v>
      </c>
      <c r="P3" s="74" t="e">
        <f>ВВ!#REF!</f>
        <v>#REF!</v>
      </c>
      <c r="Q3" s="74" t="e">
        <f>ВВ!#REF!</f>
        <v>#REF!</v>
      </c>
      <c r="R3" s="74" t="e">
        <f>ВВ!#REF!</f>
        <v>#REF!</v>
      </c>
      <c r="S3" s="74" t="e">
        <f>ВВ!#REF!</f>
        <v>#REF!</v>
      </c>
      <c r="T3" s="74" t="e">
        <f>ВВ!#REF!</f>
        <v>#REF!</v>
      </c>
      <c r="U3" s="74" t="e">
        <f>ВВ!#REF!</f>
        <v>#REF!</v>
      </c>
      <c r="V3" s="74" t="e">
        <f>ВВ!#REF!</f>
        <v>#REF!</v>
      </c>
      <c r="W3" s="74" t="e">
        <f>ВВ!#REF!</f>
        <v>#REF!</v>
      </c>
      <c r="X3" s="74" t="e">
        <f>ВВ!#REF!</f>
        <v>#REF!</v>
      </c>
      <c r="Y3" s="74" t="e">
        <f>ВВ!#REF!</f>
        <v>#REF!</v>
      </c>
      <c r="Z3" s="74" t="e">
        <f>ВВ!#REF!</f>
        <v>#REF!</v>
      </c>
      <c r="AA3" s="74" t="e">
        <f>ВВ!#REF!</f>
        <v>#REF!</v>
      </c>
      <c r="AB3" s="74" t="e">
        <f>ВВ!#REF!</f>
        <v>#REF!</v>
      </c>
      <c r="AC3" s="74" t="e">
        <f>ВВ!#REF!</f>
        <v>#REF!</v>
      </c>
      <c r="AD3" s="75" t="e">
        <f>ВВ!#REF!</f>
        <v>#REF!</v>
      </c>
      <c r="AE3" s="74" t="e">
        <f>ВВ!#REF!</f>
        <v>#REF!</v>
      </c>
      <c r="AF3" s="74" t="e">
        <f>ВВ!#REF!</f>
        <v>#REF!</v>
      </c>
      <c r="AG3" s="74" t="e">
        <f>ВВ!#REF!</f>
        <v>#REF!</v>
      </c>
      <c r="AH3" s="74" t="e">
        <f>ВВ!#REF!</f>
        <v>#REF!</v>
      </c>
      <c r="AI3" s="74" t="e">
        <f>ВВ!#REF!</f>
        <v>#REF!</v>
      </c>
      <c r="AJ3" s="74" t="e">
        <f>ВВ!#REF!</f>
        <v>#REF!</v>
      </c>
      <c r="AK3" s="74" t="e">
        <f>ВВ!#REF!</f>
        <v>#REF!</v>
      </c>
      <c r="AL3" s="74" t="e">
        <f>ВВ!#REF!</f>
        <v>#REF!</v>
      </c>
      <c r="AM3" s="74" t="e">
        <f>ВВ!#REF!</f>
        <v>#REF!</v>
      </c>
      <c r="AN3" s="74" t="e">
        <f>ВВ!#REF!</f>
        <v>#REF!</v>
      </c>
      <c r="AO3" s="74" t="e">
        <f>ВВ!#REF!</f>
        <v>#REF!</v>
      </c>
      <c r="AP3" s="74" t="e">
        <f>ВВ!#REF!</f>
        <v>#REF!</v>
      </c>
      <c r="AQ3" s="74" t="e">
        <f>ВВ!#REF!</f>
        <v>#REF!</v>
      </c>
      <c r="AR3" s="74" t="e">
        <f>ВВ!#REF!</f>
        <v>#REF!</v>
      </c>
      <c r="AS3" s="75" t="e">
        <f>ВВ!#REF!</f>
        <v>#REF!</v>
      </c>
      <c r="AT3" s="75" t="e">
        <f>ВВ!#REF!</f>
        <v>#REF!</v>
      </c>
      <c r="AU3" s="75" t="e">
        <f>ВВ!#REF!</f>
        <v>#REF!</v>
      </c>
      <c r="AV3" s="74" t="e">
        <f>ВВ!#REF!</f>
        <v>#REF!</v>
      </c>
      <c r="AW3" s="74" t="e">
        <f>ВВ!#REF!</f>
        <v>#REF!</v>
      </c>
      <c r="AX3" s="74" t="e">
        <f>ВВ!#REF!</f>
        <v>#REF!</v>
      </c>
      <c r="AY3" s="74" t="e">
        <f>ВВ!#REF!</f>
        <v>#REF!</v>
      </c>
      <c r="AZ3" s="74" t="e">
        <f>ВВ!#REF!</f>
        <v>#REF!</v>
      </c>
      <c r="BA3" s="74" t="e">
        <f>ВВ!#REF!</f>
        <v>#REF!</v>
      </c>
      <c r="BB3" s="74" t="e">
        <f>ВВ!#REF!</f>
        <v>#REF!</v>
      </c>
      <c r="BC3" s="74" t="e">
        <f>ВВ!#REF!</f>
        <v>#REF!</v>
      </c>
      <c r="BD3" s="74" t="e">
        <f>ВВ!#REF!</f>
        <v>#REF!</v>
      </c>
      <c r="BE3" s="74" t="e">
        <f>ВВ!#REF!</f>
        <v>#REF!</v>
      </c>
    </row>
    <row r="4" spans="1:57" s="2" customFormat="1">
      <c r="A4" s="10"/>
      <c r="B4" s="74" t="e">
        <f>ВВ!#REF!</f>
        <v>#REF!</v>
      </c>
      <c r="C4" s="74" t="e">
        <f>ВВ!#REF!</f>
        <v>#REF!</v>
      </c>
      <c r="D4" s="75" t="e">
        <f>ВВ!#REF!</f>
        <v>#REF!</v>
      </c>
      <c r="E4" s="75" t="e">
        <f>ВВ!#REF!</f>
        <v>#REF!</v>
      </c>
      <c r="F4" s="75" t="e">
        <f>ВВ!#REF!</f>
        <v>#REF!</v>
      </c>
      <c r="G4" s="74" t="e">
        <f>ВВ!#REF!</f>
        <v>#REF!</v>
      </c>
      <c r="H4" s="74" t="e">
        <f>ВВ!#REF!</f>
        <v>#REF!</v>
      </c>
      <c r="I4" s="74" t="e">
        <f>ВВ!#REF!</f>
        <v>#REF!</v>
      </c>
      <c r="J4" s="74" t="e">
        <f>ВВ!#REF!</f>
        <v>#REF!</v>
      </c>
      <c r="K4" s="75" t="e">
        <f>ВВ!#REF!</f>
        <v>#REF!</v>
      </c>
      <c r="L4" s="75" t="e">
        <f>ВВ!#REF!</f>
        <v>#REF!</v>
      </c>
      <c r="M4" s="74" t="e">
        <f>ВВ!#REF!</f>
        <v>#REF!</v>
      </c>
      <c r="N4" s="74" t="e">
        <f>ВВ!#REF!</f>
        <v>#REF!</v>
      </c>
      <c r="O4" s="74" t="e">
        <f>ВВ!#REF!</f>
        <v>#REF!</v>
      </c>
      <c r="P4" s="74" t="e">
        <f>ВВ!#REF!</f>
        <v>#REF!</v>
      </c>
      <c r="Q4" s="74" t="e">
        <f>ВВ!#REF!</f>
        <v>#REF!</v>
      </c>
      <c r="R4" s="74" t="e">
        <f>ВВ!#REF!</f>
        <v>#REF!</v>
      </c>
      <c r="S4" s="74" t="e">
        <f>ВВ!#REF!</f>
        <v>#REF!</v>
      </c>
      <c r="T4" s="74" t="e">
        <f>ВВ!#REF!</f>
        <v>#REF!</v>
      </c>
      <c r="U4" s="74" t="e">
        <f>ВВ!#REF!</f>
        <v>#REF!</v>
      </c>
      <c r="V4" s="74" t="e">
        <f>ВВ!#REF!</f>
        <v>#REF!</v>
      </c>
      <c r="W4" s="74" t="e">
        <f>ВВ!#REF!</f>
        <v>#REF!</v>
      </c>
      <c r="X4" s="74" t="e">
        <f>ВВ!#REF!</f>
        <v>#REF!</v>
      </c>
      <c r="Y4" s="74" t="e">
        <f>ВВ!#REF!</f>
        <v>#REF!</v>
      </c>
      <c r="Z4" s="74" t="e">
        <f>ВВ!#REF!</f>
        <v>#REF!</v>
      </c>
      <c r="AA4" s="74" t="e">
        <f>ВВ!#REF!</f>
        <v>#REF!</v>
      </c>
      <c r="AB4" s="74" t="e">
        <f>ВВ!#REF!</f>
        <v>#REF!</v>
      </c>
      <c r="AC4" s="74" t="e">
        <f>ВВ!#REF!</f>
        <v>#REF!</v>
      </c>
      <c r="AD4" s="75" t="e">
        <f>ВВ!#REF!</f>
        <v>#REF!</v>
      </c>
      <c r="AE4" s="74" t="e">
        <f>ВВ!#REF!</f>
        <v>#REF!</v>
      </c>
      <c r="AF4" s="74" t="e">
        <f>ВВ!#REF!</f>
        <v>#REF!</v>
      </c>
      <c r="AG4" s="74" t="e">
        <f>ВВ!#REF!</f>
        <v>#REF!</v>
      </c>
      <c r="AH4" s="74" t="e">
        <f>ВВ!#REF!</f>
        <v>#REF!</v>
      </c>
      <c r="AI4" s="74" t="e">
        <f>ВВ!#REF!</f>
        <v>#REF!</v>
      </c>
      <c r="AJ4" s="74" t="e">
        <f>ВВ!#REF!</f>
        <v>#REF!</v>
      </c>
      <c r="AK4" s="74" t="e">
        <f>ВВ!#REF!</f>
        <v>#REF!</v>
      </c>
      <c r="AL4" s="74" t="e">
        <f>ВВ!#REF!</f>
        <v>#REF!</v>
      </c>
      <c r="AM4" s="74" t="e">
        <f>ВВ!#REF!</f>
        <v>#REF!</v>
      </c>
      <c r="AN4" s="74" t="e">
        <f>ВВ!#REF!</f>
        <v>#REF!</v>
      </c>
      <c r="AO4" s="74" t="e">
        <f>ВВ!#REF!</f>
        <v>#REF!</v>
      </c>
      <c r="AP4" s="74" t="e">
        <f>ВВ!#REF!</f>
        <v>#REF!</v>
      </c>
      <c r="AQ4" s="74" t="e">
        <f>ВВ!#REF!</f>
        <v>#REF!</v>
      </c>
      <c r="AR4" s="74" t="e">
        <f>ВВ!#REF!</f>
        <v>#REF!</v>
      </c>
      <c r="AS4" s="75" t="e">
        <f>ВВ!#REF!</f>
        <v>#REF!</v>
      </c>
      <c r="AT4" s="75" t="e">
        <f>ВВ!#REF!</f>
        <v>#REF!</v>
      </c>
      <c r="AU4" s="75" t="e">
        <f>ВВ!#REF!</f>
        <v>#REF!</v>
      </c>
      <c r="AV4" s="74" t="e">
        <f>ВВ!#REF!</f>
        <v>#REF!</v>
      </c>
      <c r="AW4" s="74" t="e">
        <f>ВВ!#REF!</f>
        <v>#REF!</v>
      </c>
      <c r="AX4" s="74" t="e">
        <f>ВВ!#REF!</f>
        <v>#REF!</v>
      </c>
      <c r="AY4" s="74" t="e">
        <f>ВВ!#REF!</f>
        <v>#REF!</v>
      </c>
      <c r="AZ4" s="74" t="e">
        <f>ВВ!#REF!</f>
        <v>#REF!</v>
      </c>
      <c r="BA4" s="74" t="e">
        <f>ВВ!#REF!</f>
        <v>#REF!</v>
      </c>
      <c r="BB4" s="74" t="e">
        <f>ВВ!#REF!</f>
        <v>#REF!</v>
      </c>
      <c r="BC4" s="74" t="e">
        <f>ВВ!#REF!</f>
        <v>#REF!</v>
      </c>
      <c r="BD4" s="74" t="e">
        <f>ВВ!#REF!</f>
        <v>#REF!</v>
      </c>
      <c r="BE4" s="74" t="e">
        <f>ВВ!#REF!</f>
        <v>#REF!</v>
      </c>
    </row>
    <row r="5" spans="1:57" s="3" customFormat="1" ht="12" customHeight="1">
      <c r="A5" s="12" t="s">
        <v>68</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row>
    <row r="6" spans="1:57" s="4" customFormat="1" ht="12" customHeight="1">
      <c r="A6" s="14">
        <v>1</v>
      </c>
      <c r="B6" s="12" t="e">
        <f>ВВ!#REF!*0.85</f>
        <v>#REF!</v>
      </c>
      <c r="C6" s="12" t="e">
        <f>ВВ!#REF!*0.85</f>
        <v>#REF!</v>
      </c>
      <c r="D6" s="12" t="e">
        <f>ВВ!#REF!*0.85</f>
        <v>#REF!</v>
      </c>
      <c r="E6" s="12" t="e">
        <f>ВВ!#REF!*0.85</f>
        <v>#REF!</v>
      </c>
      <c r="F6" s="12" t="e">
        <f>ВВ!#REF!*0.85</f>
        <v>#REF!</v>
      </c>
      <c r="G6" s="12" t="e">
        <f>ВВ!#REF!*0.85</f>
        <v>#REF!</v>
      </c>
      <c r="H6" s="12" t="e">
        <f>ВВ!#REF!*0.85</f>
        <v>#REF!</v>
      </c>
      <c r="I6" s="12" t="e">
        <f>ВВ!#REF!*0.85</f>
        <v>#REF!</v>
      </c>
      <c r="J6" s="12" t="e">
        <f>ВВ!#REF!*0.85</f>
        <v>#REF!</v>
      </c>
      <c r="K6" s="12" t="e">
        <f>ВВ!#REF!*0.85</f>
        <v>#REF!</v>
      </c>
      <c r="L6" s="12" t="e">
        <f>ВВ!#REF!*0.85</f>
        <v>#REF!</v>
      </c>
      <c r="M6" s="12" t="e">
        <f>ВВ!#REF!*0.85</f>
        <v>#REF!</v>
      </c>
      <c r="N6" s="12" t="e">
        <f>ВВ!#REF!*0.85</f>
        <v>#REF!</v>
      </c>
      <c r="O6" s="12" t="e">
        <f>ВВ!#REF!*0.85</f>
        <v>#REF!</v>
      </c>
      <c r="P6" s="12" t="e">
        <f>ВВ!#REF!*0.85</f>
        <v>#REF!</v>
      </c>
      <c r="Q6" s="12" t="e">
        <f>ВВ!#REF!*0.85</f>
        <v>#REF!</v>
      </c>
      <c r="R6" s="12" t="e">
        <f>ВВ!#REF!*0.85</f>
        <v>#REF!</v>
      </c>
      <c r="S6" s="12" t="e">
        <f>ВВ!#REF!*0.85</f>
        <v>#REF!</v>
      </c>
      <c r="T6" s="12" t="e">
        <f>ВВ!#REF!*0.85</f>
        <v>#REF!</v>
      </c>
      <c r="U6" s="12" t="e">
        <f>ВВ!#REF!*0.85</f>
        <v>#REF!</v>
      </c>
      <c r="V6" s="12" t="e">
        <f>ВВ!#REF!*0.85</f>
        <v>#REF!</v>
      </c>
      <c r="W6" s="12" t="e">
        <f>ВВ!#REF!*0.85</f>
        <v>#REF!</v>
      </c>
      <c r="X6" s="12" t="e">
        <f>ВВ!#REF!*0.85</f>
        <v>#REF!</v>
      </c>
      <c r="Y6" s="12" t="e">
        <f>ВВ!#REF!*0.85</f>
        <v>#REF!</v>
      </c>
      <c r="Z6" s="12" t="e">
        <f>ВВ!#REF!*0.85</f>
        <v>#REF!</v>
      </c>
      <c r="AA6" s="12" t="e">
        <f>ВВ!#REF!*0.85</f>
        <v>#REF!</v>
      </c>
      <c r="AB6" s="12" t="e">
        <f>ВВ!#REF!*0.85</f>
        <v>#REF!</v>
      </c>
      <c r="AC6" s="12" t="e">
        <f>ВВ!#REF!*0.85</f>
        <v>#REF!</v>
      </c>
      <c r="AD6" s="12" t="e">
        <f>ВВ!#REF!*0.85</f>
        <v>#REF!</v>
      </c>
      <c r="AE6" s="12" t="e">
        <f>ВВ!#REF!*0.85</f>
        <v>#REF!</v>
      </c>
      <c r="AF6" s="12" t="e">
        <f>ВВ!#REF!*0.85</f>
        <v>#REF!</v>
      </c>
      <c r="AG6" s="12" t="e">
        <f>ВВ!#REF!*0.85</f>
        <v>#REF!</v>
      </c>
      <c r="AH6" s="12" t="e">
        <f>ВВ!#REF!*0.85</f>
        <v>#REF!</v>
      </c>
      <c r="AI6" s="12" t="e">
        <f>ВВ!#REF!*0.85</f>
        <v>#REF!</v>
      </c>
      <c r="AJ6" s="12" t="e">
        <f>ВВ!#REF!*0.85</f>
        <v>#REF!</v>
      </c>
      <c r="AK6" s="12" t="e">
        <f>ВВ!#REF!*0.85</f>
        <v>#REF!</v>
      </c>
      <c r="AL6" s="12" t="e">
        <f>ВВ!#REF!*0.85</f>
        <v>#REF!</v>
      </c>
      <c r="AM6" s="12" t="e">
        <f>ВВ!#REF!*0.85</f>
        <v>#REF!</v>
      </c>
      <c r="AN6" s="12" t="e">
        <f>ВВ!#REF!*0.85</f>
        <v>#REF!</v>
      </c>
      <c r="AO6" s="12" t="e">
        <f>ВВ!#REF!*0.85</f>
        <v>#REF!</v>
      </c>
      <c r="AP6" s="12" t="e">
        <f>ВВ!#REF!*0.85</f>
        <v>#REF!</v>
      </c>
      <c r="AQ6" s="12" t="e">
        <f>ВВ!#REF!*0.85</f>
        <v>#REF!</v>
      </c>
      <c r="AR6" s="12" t="e">
        <f>ВВ!#REF!*0.85</f>
        <v>#REF!</v>
      </c>
      <c r="AS6" s="12" t="e">
        <f>ВВ!#REF!*0.85</f>
        <v>#REF!</v>
      </c>
      <c r="AT6" s="12" t="e">
        <f>ВВ!#REF!*0.85</f>
        <v>#REF!</v>
      </c>
      <c r="AU6" s="12" t="e">
        <f>ВВ!#REF!*0.85</f>
        <v>#REF!</v>
      </c>
      <c r="AV6" s="12" t="e">
        <f>ВВ!#REF!*0.85</f>
        <v>#REF!</v>
      </c>
      <c r="AW6" s="12" t="e">
        <f>ВВ!#REF!*0.85</f>
        <v>#REF!</v>
      </c>
      <c r="AX6" s="12" t="e">
        <f>ВВ!#REF!*0.85</f>
        <v>#REF!</v>
      </c>
      <c r="AY6" s="12" t="e">
        <f>ВВ!#REF!*0.85</f>
        <v>#REF!</v>
      </c>
      <c r="AZ6" s="12" t="e">
        <f>ВВ!#REF!*0.85</f>
        <v>#REF!</v>
      </c>
      <c r="BA6" s="12" t="e">
        <f>ВВ!#REF!*0.85</f>
        <v>#REF!</v>
      </c>
      <c r="BB6" s="12" t="e">
        <f>ВВ!#REF!*0.85</f>
        <v>#REF!</v>
      </c>
      <c r="BC6" s="12" t="e">
        <f>ВВ!#REF!*0.85</f>
        <v>#REF!</v>
      </c>
      <c r="BD6" s="12" t="e">
        <f>ВВ!#REF!*0.85</f>
        <v>#REF!</v>
      </c>
      <c r="BE6" s="12" t="e">
        <f>ВВ!#REF!*0.85</f>
        <v>#REF!</v>
      </c>
    </row>
    <row r="7" spans="1:57" s="4" customFormat="1" ht="12" customHeight="1">
      <c r="A7" s="14">
        <v>2</v>
      </c>
      <c r="B7" s="12" t="e">
        <f>ВВ!#REF!*0.85</f>
        <v>#REF!</v>
      </c>
      <c r="C7" s="12" t="e">
        <f>ВВ!#REF!*0.85</f>
        <v>#REF!</v>
      </c>
      <c r="D7" s="12" t="e">
        <f>ВВ!#REF!*0.85</f>
        <v>#REF!</v>
      </c>
      <c r="E7" s="12" t="e">
        <f>ВВ!#REF!*0.85</f>
        <v>#REF!</v>
      </c>
      <c r="F7" s="12" t="e">
        <f>ВВ!#REF!*0.85</f>
        <v>#REF!</v>
      </c>
      <c r="G7" s="12" t="e">
        <f>ВВ!#REF!*0.85</f>
        <v>#REF!</v>
      </c>
      <c r="H7" s="12" t="e">
        <f>ВВ!#REF!*0.85</f>
        <v>#REF!</v>
      </c>
      <c r="I7" s="12" t="e">
        <f>ВВ!#REF!*0.85</f>
        <v>#REF!</v>
      </c>
      <c r="J7" s="12" t="e">
        <f>ВВ!#REF!*0.85</f>
        <v>#REF!</v>
      </c>
      <c r="K7" s="12" t="e">
        <f>ВВ!#REF!*0.85</f>
        <v>#REF!</v>
      </c>
      <c r="L7" s="12" t="e">
        <f>ВВ!#REF!*0.85</f>
        <v>#REF!</v>
      </c>
      <c r="M7" s="12" t="e">
        <f>ВВ!#REF!*0.85</f>
        <v>#REF!</v>
      </c>
      <c r="N7" s="12" t="e">
        <f>ВВ!#REF!*0.85</f>
        <v>#REF!</v>
      </c>
      <c r="O7" s="12" t="e">
        <f>ВВ!#REF!*0.85</f>
        <v>#REF!</v>
      </c>
      <c r="P7" s="12" t="e">
        <f>ВВ!#REF!*0.85</f>
        <v>#REF!</v>
      </c>
      <c r="Q7" s="12" t="e">
        <f>ВВ!#REF!*0.85</f>
        <v>#REF!</v>
      </c>
      <c r="R7" s="12" t="e">
        <f>ВВ!#REF!*0.85</f>
        <v>#REF!</v>
      </c>
      <c r="S7" s="12" t="e">
        <f>ВВ!#REF!*0.85</f>
        <v>#REF!</v>
      </c>
      <c r="T7" s="12" t="e">
        <f>ВВ!#REF!*0.85</f>
        <v>#REF!</v>
      </c>
      <c r="U7" s="12" t="e">
        <f>ВВ!#REF!*0.85</f>
        <v>#REF!</v>
      </c>
      <c r="V7" s="12" t="e">
        <f>ВВ!#REF!*0.85</f>
        <v>#REF!</v>
      </c>
      <c r="W7" s="12" t="e">
        <f>ВВ!#REF!*0.85</f>
        <v>#REF!</v>
      </c>
      <c r="X7" s="12" t="e">
        <f>ВВ!#REF!*0.85</f>
        <v>#REF!</v>
      </c>
      <c r="Y7" s="12" t="e">
        <f>ВВ!#REF!*0.85</f>
        <v>#REF!</v>
      </c>
      <c r="Z7" s="12" t="e">
        <f>ВВ!#REF!*0.85</f>
        <v>#REF!</v>
      </c>
      <c r="AA7" s="12" t="e">
        <f>ВВ!#REF!*0.85</f>
        <v>#REF!</v>
      </c>
      <c r="AB7" s="12" t="e">
        <f>ВВ!#REF!*0.85</f>
        <v>#REF!</v>
      </c>
      <c r="AC7" s="12" t="e">
        <f>ВВ!#REF!*0.85</f>
        <v>#REF!</v>
      </c>
      <c r="AD7" s="12" t="e">
        <f>ВВ!#REF!*0.85</f>
        <v>#REF!</v>
      </c>
      <c r="AE7" s="12" t="e">
        <f>ВВ!#REF!*0.85</f>
        <v>#REF!</v>
      </c>
      <c r="AF7" s="12" t="e">
        <f>ВВ!#REF!*0.85</f>
        <v>#REF!</v>
      </c>
      <c r="AG7" s="12" t="e">
        <f>ВВ!#REF!*0.85</f>
        <v>#REF!</v>
      </c>
      <c r="AH7" s="12" t="e">
        <f>ВВ!#REF!*0.85</f>
        <v>#REF!</v>
      </c>
      <c r="AI7" s="12" t="e">
        <f>ВВ!#REF!*0.85</f>
        <v>#REF!</v>
      </c>
      <c r="AJ7" s="12" t="e">
        <f>ВВ!#REF!*0.85</f>
        <v>#REF!</v>
      </c>
      <c r="AK7" s="12" t="e">
        <f>ВВ!#REF!*0.85</f>
        <v>#REF!</v>
      </c>
      <c r="AL7" s="12" t="e">
        <f>ВВ!#REF!*0.85</f>
        <v>#REF!</v>
      </c>
      <c r="AM7" s="12" t="e">
        <f>ВВ!#REF!*0.85</f>
        <v>#REF!</v>
      </c>
      <c r="AN7" s="12" t="e">
        <f>ВВ!#REF!*0.85</f>
        <v>#REF!</v>
      </c>
      <c r="AO7" s="12" t="e">
        <f>ВВ!#REF!*0.85</f>
        <v>#REF!</v>
      </c>
      <c r="AP7" s="12" t="e">
        <f>ВВ!#REF!*0.85</f>
        <v>#REF!</v>
      </c>
      <c r="AQ7" s="12" t="e">
        <f>ВВ!#REF!*0.85</f>
        <v>#REF!</v>
      </c>
      <c r="AR7" s="12" t="e">
        <f>ВВ!#REF!*0.85</f>
        <v>#REF!</v>
      </c>
      <c r="AS7" s="12" t="e">
        <f>ВВ!#REF!*0.85</f>
        <v>#REF!</v>
      </c>
      <c r="AT7" s="12" t="e">
        <f>ВВ!#REF!*0.85</f>
        <v>#REF!</v>
      </c>
      <c r="AU7" s="12" t="e">
        <f>ВВ!#REF!*0.85</f>
        <v>#REF!</v>
      </c>
      <c r="AV7" s="12" t="e">
        <f>ВВ!#REF!*0.85</f>
        <v>#REF!</v>
      </c>
      <c r="AW7" s="12" t="e">
        <f>ВВ!#REF!*0.85</f>
        <v>#REF!</v>
      </c>
      <c r="AX7" s="12" t="e">
        <f>ВВ!#REF!*0.85</f>
        <v>#REF!</v>
      </c>
      <c r="AY7" s="12" t="e">
        <f>ВВ!#REF!*0.85</f>
        <v>#REF!</v>
      </c>
      <c r="AZ7" s="12" t="e">
        <f>ВВ!#REF!*0.85</f>
        <v>#REF!</v>
      </c>
      <c r="BA7" s="12" t="e">
        <f>ВВ!#REF!*0.85</f>
        <v>#REF!</v>
      </c>
      <c r="BB7" s="12" t="e">
        <f>ВВ!#REF!*0.85</f>
        <v>#REF!</v>
      </c>
      <c r="BC7" s="12" t="e">
        <f>ВВ!#REF!*0.85</f>
        <v>#REF!</v>
      </c>
      <c r="BD7" s="12" t="e">
        <f>ВВ!#REF!*0.85</f>
        <v>#REF!</v>
      </c>
      <c r="BE7" s="12" t="e">
        <f>ВВ!#REF!*0.85</f>
        <v>#REF!</v>
      </c>
    </row>
    <row r="8" spans="1:57" s="3" customFormat="1" ht="12" customHeight="1">
      <c r="A8" s="59" t="s">
        <v>69</v>
      </c>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row>
    <row r="9" spans="1:57" s="4" customFormat="1" ht="12" customHeight="1">
      <c r="A9" s="14">
        <v>1</v>
      </c>
      <c r="B9" s="12" t="e">
        <f>ВВ!#REF!*0.85</f>
        <v>#REF!</v>
      </c>
      <c r="C9" s="12" t="e">
        <f>ВВ!#REF!*0.85</f>
        <v>#REF!</v>
      </c>
      <c r="D9" s="12" t="e">
        <f>ВВ!#REF!*0.85</f>
        <v>#REF!</v>
      </c>
      <c r="E9" s="12" t="e">
        <f>ВВ!#REF!*0.85</f>
        <v>#REF!</v>
      </c>
      <c r="F9" s="12" t="e">
        <f>ВВ!#REF!*0.85</f>
        <v>#REF!</v>
      </c>
      <c r="G9" s="12" t="e">
        <f>ВВ!#REF!*0.85</f>
        <v>#REF!</v>
      </c>
      <c r="H9" s="12" t="e">
        <f>ВВ!#REF!*0.85</f>
        <v>#REF!</v>
      </c>
      <c r="I9" s="12" t="e">
        <f>ВВ!#REF!*0.85</f>
        <v>#REF!</v>
      </c>
      <c r="J9" s="12" t="e">
        <f>ВВ!#REF!*0.85</f>
        <v>#REF!</v>
      </c>
      <c r="K9" s="12" t="e">
        <f>ВВ!#REF!*0.85</f>
        <v>#REF!</v>
      </c>
      <c r="L9" s="12" t="e">
        <f>ВВ!#REF!*0.85</f>
        <v>#REF!</v>
      </c>
      <c r="M9" s="12" t="e">
        <f>ВВ!#REF!*0.85</f>
        <v>#REF!</v>
      </c>
      <c r="N9" s="12" t="e">
        <f>ВВ!#REF!*0.85</f>
        <v>#REF!</v>
      </c>
      <c r="O9" s="12" t="e">
        <f>ВВ!#REF!*0.85</f>
        <v>#REF!</v>
      </c>
      <c r="P9" s="12" t="e">
        <f>ВВ!#REF!*0.85</f>
        <v>#REF!</v>
      </c>
      <c r="Q9" s="12" t="e">
        <f>ВВ!#REF!*0.85</f>
        <v>#REF!</v>
      </c>
      <c r="R9" s="12" t="e">
        <f>ВВ!#REF!*0.85</f>
        <v>#REF!</v>
      </c>
      <c r="S9" s="12" t="e">
        <f>ВВ!#REF!*0.85</f>
        <v>#REF!</v>
      </c>
      <c r="T9" s="12" t="e">
        <f>ВВ!#REF!*0.85</f>
        <v>#REF!</v>
      </c>
      <c r="U9" s="12" t="e">
        <f>ВВ!#REF!*0.85</f>
        <v>#REF!</v>
      </c>
      <c r="V9" s="12" t="e">
        <f>ВВ!#REF!*0.85</f>
        <v>#REF!</v>
      </c>
      <c r="W9" s="12" t="e">
        <f>ВВ!#REF!*0.85</f>
        <v>#REF!</v>
      </c>
      <c r="X9" s="12" t="e">
        <f>ВВ!#REF!*0.85</f>
        <v>#REF!</v>
      </c>
      <c r="Y9" s="12" t="e">
        <f>ВВ!#REF!*0.85</f>
        <v>#REF!</v>
      </c>
      <c r="Z9" s="12" t="e">
        <f>ВВ!#REF!*0.85</f>
        <v>#REF!</v>
      </c>
      <c r="AA9" s="12" t="e">
        <f>ВВ!#REF!*0.85</f>
        <v>#REF!</v>
      </c>
      <c r="AB9" s="12" t="e">
        <f>ВВ!#REF!*0.85</f>
        <v>#REF!</v>
      </c>
      <c r="AC9" s="12" t="e">
        <f>ВВ!#REF!*0.85</f>
        <v>#REF!</v>
      </c>
      <c r="AD9" s="12" t="e">
        <f>ВВ!#REF!*0.85</f>
        <v>#REF!</v>
      </c>
      <c r="AE9" s="12" t="e">
        <f>ВВ!#REF!*0.85</f>
        <v>#REF!</v>
      </c>
      <c r="AF9" s="12" t="e">
        <f>ВВ!#REF!*0.85</f>
        <v>#REF!</v>
      </c>
      <c r="AG9" s="12" t="e">
        <f>ВВ!#REF!*0.85</f>
        <v>#REF!</v>
      </c>
      <c r="AH9" s="12" t="e">
        <f>ВВ!#REF!*0.85</f>
        <v>#REF!</v>
      </c>
      <c r="AI9" s="12" t="e">
        <f>ВВ!#REF!*0.85</f>
        <v>#REF!</v>
      </c>
      <c r="AJ9" s="12" t="e">
        <f>ВВ!#REF!*0.85</f>
        <v>#REF!</v>
      </c>
      <c r="AK9" s="12" t="e">
        <f>ВВ!#REF!*0.85</f>
        <v>#REF!</v>
      </c>
      <c r="AL9" s="12" t="e">
        <f>ВВ!#REF!*0.85</f>
        <v>#REF!</v>
      </c>
      <c r="AM9" s="12" t="e">
        <f>ВВ!#REF!*0.85</f>
        <v>#REF!</v>
      </c>
      <c r="AN9" s="12" t="e">
        <f>ВВ!#REF!*0.85</f>
        <v>#REF!</v>
      </c>
      <c r="AO9" s="12" t="e">
        <f>ВВ!#REF!*0.85</f>
        <v>#REF!</v>
      </c>
      <c r="AP9" s="12" t="e">
        <f>ВВ!#REF!*0.85</f>
        <v>#REF!</v>
      </c>
      <c r="AQ9" s="12" t="e">
        <f>ВВ!#REF!*0.85</f>
        <v>#REF!</v>
      </c>
      <c r="AR9" s="12" t="e">
        <f>ВВ!#REF!*0.85</f>
        <v>#REF!</v>
      </c>
      <c r="AS9" s="12" t="e">
        <f>ВВ!#REF!*0.85</f>
        <v>#REF!</v>
      </c>
      <c r="AT9" s="12" t="e">
        <f>ВВ!#REF!*0.85</f>
        <v>#REF!</v>
      </c>
      <c r="AU9" s="12" t="e">
        <f>ВВ!#REF!*0.85</f>
        <v>#REF!</v>
      </c>
      <c r="AV9" s="12" t="e">
        <f>ВВ!#REF!*0.85</f>
        <v>#REF!</v>
      </c>
      <c r="AW9" s="12" t="e">
        <f>ВВ!#REF!*0.85</f>
        <v>#REF!</v>
      </c>
      <c r="AX9" s="12" t="e">
        <f>ВВ!#REF!*0.85</f>
        <v>#REF!</v>
      </c>
      <c r="AY9" s="12" t="e">
        <f>ВВ!#REF!*0.85</f>
        <v>#REF!</v>
      </c>
      <c r="AZ9" s="12" t="e">
        <f>ВВ!#REF!*0.85</f>
        <v>#REF!</v>
      </c>
      <c r="BA9" s="12" t="e">
        <f>ВВ!#REF!*0.85</f>
        <v>#REF!</v>
      </c>
      <c r="BB9" s="12" t="e">
        <f>ВВ!#REF!*0.85</f>
        <v>#REF!</v>
      </c>
      <c r="BC9" s="12" t="e">
        <f>ВВ!#REF!*0.85</f>
        <v>#REF!</v>
      </c>
      <c r="BD9" s="12" t="e">
        <f>ВВ!#REF!*0.85</f>
        <v>#REF!</v>
      </c>
      <c r="BE9" s="12" t="e">
        <f>ВВ!#REF!*0.85</f>
        <v>#REF!</v>
      </c>
    </row>
    <row r="10" spans="1:57" s="4" customFormat="1" ht="12" customHeight="1">
      <c r="A10" s="14">
        <v>2</v>
      </c>
      <c r="B10" s="12" t="e">
        <f>ВВ!#REF!*0.85</f>
        <v>#REF!</v>
      </c>
      <c r="C10" s="12" t="e">
        <f>ВВ!#REF!*0.85</f>
        <v>#REF!</v>
      </c>
      <c r="D10" s="12" t="e">
        <f>ВВ!#REF!*0.85</f>
        <v>#REF!</v>
      </c>
      <c r="E10" s="12" t="e">
        <f>ВВ!#REF!*0.85</f>
        <v>#REF!</v>
      </c>
      <c r="F10" s="12" t="e">
        <f>ВВ!#REF!*0.85</f>
        <v>#REF!</v>
      </c>
      <c r="G10" s="12" t="e">
        <f>ВВ!#REF!*0.85</f>
        <v>#REF!</v>
      </c>
      <c r="H10" s="12" t="e">
        <f>ВВ!#REF!*0.85</f>
        <v>#REF!</v>
      </c>
      <c r="I10" s="12" t="e">
        <f>ВВ!#REF!*0.85</f>
        <v>#REF!</v>
      </c>
      <c r="J10" s="12" t="e">
        <f>ВВ!#REF!*0.85</f>
        <v>#REF!</v>
      </c>
      <c r="K10" s="12" t="e">
        <f>ВВ!#REF!*0.85</f>
        <v>#REF!</v>
      </c>
      <c r="L10" s="12" t="e">
        <f>ВВ!#REF!*0.85</f>
        <v>#REF!</v>
      </c>
      <c r="M10" s="12" t="e">
        <f>ВВ!#REF!*0.85</f>
        <v>#REF!</v>
      </c>
      <c r="N10" s="12" t="e">
        <f>ВВ!#REF!*0.85</f>
        <v>#REF!</v>
      </c>
      <c r="O10" s="12" t="e">
        <f>ВВ!#REF!*0.85</f>
        <v>#REF!</v>
      </c>
      <c r="P10" s="12" t="e">
        <f>ВВ!#REF!*0.85</f>
        <v>#REF!</v>
      </c>
      <c r="Q10" s="12" t="e">
        <f>ВВ!#REF!*0.85</f>
        <v>#REF!</v>
      </c>
      <c r="R10" s="12" t="e">
        <f>ВВ!#REF!*0.85</f>
        <v>#REF!</v>
      </c>
      <c r="S10" s="12" t="e">
        <f>ВВ!#REF!*0.85</f>
        <v>#REF!</v>
      </c>
      <c r="T10" s="12" t="e">
        <f>ВВ!#REF!*0.85</f>
        <v>#REF!</v>
      </c>
      <c r="U10" s="12" t="e">
        <f>ВВ!#REF!*0.85</f>
        <v>#REF!</v>
      </c>
      <c r="V10" s="12" t="e">
        <f>ВВ!#REF!*0.85</f>
        <v>#REF!</v>
      </c>
      <c r="W10" s="12" t="e">
        <f>ВВ!#REF!*0.85</f>
        <v>#REF!</v>
      </c>
      <c r="X10" s="12" t="e">
        <f>ВВ!#REF!*0.85</f>
        <v>#REF!</v>
      </c>
      <c r="Y10" s="12" t="e">
        <f>ВВ!#REF!*0.85</f>
        <v>#REF!</v>
      </c>
      <c r="Z10" s="12" t="e">
        <f>ВВ!#REF!*0.85</f>
        <v>#REF!</v>
      </c>
      <c r="AA10" s="12" t="e">
        <f>ВВ!#REF!*0.85</f>
        <v>#REF!</v>
      </c>
      <c r="AB10" s="12" t="e">
        <f>ВВ!#REF!*0.85</f>
        <v>#REF!</v>
      </c>
      <c r="AC10" s="12" t="e">
        <f>ВВ!#REF!*0.85</f>
        <v>#REF!</v>
      </c>
      <c r="AD10" s="12" t="e">
        <f>ВВ!#REF!*0.85</f>
        <v>#REF!</v>
      </c>
      <c r="AE10" s="12" t="e">
        <f>ВВ!#REF!*0.85</f>
        <v>#REF!</v>
      </c>
      <c r="AF10" s="12" t="e">
        <f>ВВ!#REF!*0.85</f>
        <v>#REF!</v>
      </c>
      <c r="AG10" s="12" t="e">
        <f>ВВ!#REF!*0.85</f>
        <v>#REF!</v>
      </c>
      <c r="AH10" s="12" t="e">
        <f>ВВ!#REF!*0.85</f>
        <v>#REF!</v>
      </c>
      <c r="AI10" s="12" t="e">
        <f>ВВ!#REF!*0.85</f>
        <v>#REF!</v>
      </c>
      <c r="AJ10" s="12" t="e">
        <f>ВВ!#REF!*0.85</f>
        <v>#REF!</v>
      </c>
      <c r="AK10" s="12" t="e">
        <f>ВВ!#REF!*0.85</f>
        <v>#REF!</v>
      </c>
      <c r="AL10" s="12" t="e">
        <f>ВВ!#REF!*0.85</f>
        <v>#REF!</v>
      </c>
      <c r="AM10" s="12" t="e">
        <f>ВВ!#REF!*0.85</f>
        <v>#REF!</v>
      </c>
      <c r="AN10" s="12" t="e">
        <f>ВВ!#REF!*0.85</f>
        <v>#REF!</v>
      </c>
      <c r="AO10" s="12" t="e">
        <f>ВВ!#REF!*0.85</f>
        <v>#REF!</v>
      </c>
      <c r="AP10" s="12" t="e">
        <f>ВВ!#REF!*0.85</f>
        <v>#REF!</v>
      </c>
      <c r="AQ10" s="12" t="e">
        <f>ВВ!#REF!*0.85</f>
        <v>#REF!</v>
      </c>
      <c r="AR10" s="12" t="e">
        <f>ВВ!#REF!*0.85</f>
        <v>#REF!</v>
      </c>
      <c r="AS10" s="12" t="e">
        <f>ВВ!#REF!*0.85</f>
        <v>#REF!</v>
      </c>
      <c r="AT10" s="12" t="e">
        <f>ВВ!#REF!*0.85</f>
        <v>#REF!</v>
      </c>
      <c r="AU10" s="12" t="e">
        <f>ВВ!#REF!*0.85</f>
        <v>#REF!</v>
      </c>
      <c r="AV10" s="12" t="e">
        <f>ВВ!#REF!*0.85</f>
        <v>#REF!</v>
      </c>
      <c r="AW10" s="12" t="e">
        <f>ВВ!#REF!*0.85</f>
        <v>#REF!</v>
      </c>
      <c r="AX10" s="12" t="e">
        <f>ВВ!#REF!*0.85</f>
        <v>#REF!</v>
      </c>
      <c r="AY10" s="12" t="e">
        <f>ВВ!#REF!*0.85</f>
        <v>#REF!</v>
      </c>
      <c r="AZ10" s="12" t="e">
        <f>ВВ!#REF!*0.85</f>
        <v>#REF!</v>
      </c>
      <c r="BA10" s="12" t="e">
        <f>ВВ!#REF!*0.85</f>
        <v>#REF!</v>
      </c>
      <c r="BB10" s="12" t="e">
        <f>ВВ!#REF!*0.85</f>
        <v>#REF!</v>
      </c>
      <c r="BC10" s="12" t="e">
        <f>ВВ!#REF!*0.85</f>
        <v>#REF!</v>
      </c>
      <c r="BD10" s="12" t="e">
        <f>ВВ!#REF!*0.85</f>
        <v>#REF!</v>
      </c>
      <c r="BE10" s="12" t="e">
        <f>ВВ!#REF!*0.85</f>
        <v>#REF!</v>
      </c>
    </row>
    <row r="11" spans="1:57" s="3" customFormat="1" ht="12" customHeight="1">
      <c r="A11" s="12" t="s">
        <v>121</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row>
    <row r="12" spans="1:57" s="4" customFormat="1" ht="12" customHeight="1">
      <c r="A12" s="13">
        <v>1</v>
      </c>
      <c r="B12" s="12" t="e">
        <f>ВВ!#REF!*0.85</f>
        <v>#REF!</v>
      </c>
      <c r="C12" s="12" t="e">
        <f>ВВ!#REF!*0.85</f>
        <v>#REF!</v>
      </c>
      <c r="D12" s="12" t="e">
        <f>ВВ!#REF!*0.85</f>
        <v>#REF!</v>
      </c>
      <c r="E12" s="12" t="e">
        <f>ВВ!#REF!*0.85</f>
        <v>#REF!</v>
      </c>
      <c r="F12" s="12" t="e">
        <f>ВВ!#REF!*0.85</f>
        <v>#REF!</v>
      </c>
      <c r="G12" s="12" t="e">
        <f>ВВ!#REF!*0.85</f>
        <v>#REF!</v>
      </c>
      <c r="H12" s="12" t="e">
        <f>ВВ!#REF!*0.85</f>
        <v>#REF!</v>
      </c>
      <c r="I12" s="12" t="e">
        <f>ВВ!#REF!*0.85</f>
        <v>#REF!</v>
      </c>
      <c r="J12" s="12" t="e">
        <f>ВВ!#REF!*0.85</f>
        <v>#REF!</v>
      </c>
      <c r="K12" s="12" t="e">
        <f>ВВ!#REF!*0.85</f>
        <v>#REF!</v>
      </c>
      <c r="L12" s="12" t="e">
        <f>ВВ!#REF!*0.85</f>
        <v>#REF!</v>
      </c>
      <c r="M12" s="12" t="e">
        <f>ВВ!#REF!*0.85</f>
        <v>#REF!</v>
      </c>
      <c r="N12" s="12" t="e">
        <f>ВВ!#REF!*0.85</f>
        <v>#REF!</v>
      </c>
      <c r="O12" s="12" t="e">
        <f>ВВ!#REF!*0.85</f>
        <v>#REF!</v>
      </c>
      <c r="P12" s="12" t="e">
        <f>ВВ!#REF!*0.85</f>
        <v>#REF!</v>
      </c>
      <c r="Q12" s="12" t="e">
        <f>ВВ!#REF!*0.85</f>
        <v>#REF!</v>
      </c>
      <c r="R12" s="12" t="e">
        <f>ВВ!#REF!*0.85</f>
        <v>#REF!</v>
      </c>
      <c r="S12" s="12" t="e">
        <f>ВВ!#REF!*0.85</f>
        <v>#REF!</v>
      </c>
      <c r="T12" s="12" t="e">
        <f>ВВ!#REF!*0.85</f>
        <v>#REF!</v>
      </c>
      <c r="U12" s="12" t="e">
        <f>ВВ!#REF!*0.85</f>
        <v>#REF!</v>
      </c>
      <c r="V12" s="12" t="e">
        <f>ВВ!#REF!*0.85</f>
        <v>#REF!</v>
      </c>
      <c r="W12" s="12" t="e">
        <f>ВВ!#REF!*0.85</f>
        <v>#REF!</v>
      </c>
      <c r="X12" s="12" t="e">
        <f>ВВ!#REF!*0.85</f>
        <v>#REF!</v>
      </c>
      <c r="Y12" s="12" t="e">
        <f>ВВ!#REF!*0.85</f>
        <v>#REF!</v>
      </c>
      <c r="Z12" s="12" t="e">
        <f>ВВ!#REF!*0.85</f>
        <v>#REF!</v>
      </c>
      <c r="AA12" s="12" t="e">
        <f>ВВ!#REF!*0.85</f>
        <v>#REF!</v>
      </c>
      <c r="AB12" s="12" t="e">
        <f>ВВ!#REF!*0.85</f>
        <v>#REF!</v>
      </c>
      <c r="AC12" s="12" t="e">
        <f>ВВ!#REF!*0.85</f>
        <v>#REF!</v>
      </c>
      <c r="AD12" s="12" t="e">
        <f>ВВ!#REF!*0.85</f>
        <v>#REF!</v>
      </c>
      <c r="AE12" s="12" t="e">
        <f>ВВ!#REF!*0.85</f>
        <v>#REF!</v>
      </c>
      <c r="AF12" s="12" t="e">
        <f>ВВ!#REF!*0.85</f>
        <v>#REF!</v>
      </c>
      <c r="AG12" s="12" t="e">
        <f>ВВ!#REF!*0.85</f>
        <v>#REF!</v>
      </c>
      <c r="AH12" s="12" t="e">
        <f>ВВ!#REF!*0.85</f>
        <v>#REF!</v>
      </c>
      <c r="AI12" s="12" t="e">
        <f>ВВ!#REF!*0.85</f>
        <v>#REF!</v>
      </c>
      <c r="AJ12" s="12" t="e">
        <f>ВВ!#REF!*0.85</f>
        <v>#REF!</v>
      </c>
      <c r="AK12" s="12" t="e">
        <f>ВВ!#REF!*0.85</f>
        <v>#REF!</v>
      </c>
      <c r="AL12" s="12" t="e">
        <f>ВВ!#REF!*0.85</f>
        <v>#REF!</v>
      </c>
      <c r="AM12" s="12" t="e">
        <f>ВВ!#REF!*0.85</f>
        <v>#REF!</v>
      </c>
      <c r="AN12" s="12" t="e">
        <f>ВВ!#REF!*0.85</f>
        <v>#REF!</v>
      </c>
      <c r="AO12" s="12" t="e">
        <f>ВВ!#REF!*0.85</f>
        <v>#REF!</v>
      </c>
      <c r="AP12" s="12" t="e">
        <f>ВВ!#REF!*0.85</f>
        <v>#REF!</v>
      </c>
      <c r="AQ12" s="12" t="e">
        <f>ВВ!#REF!*0.85</f>
        <v>#REF!</v>
      </c>
      <c r="AR12" s="12" t="e">
        <f>ВВ!#REF!*0.85</f>
        <v>#REF!</v>
      </c>
      <c r="AS12" s="12" t="e">
        <f>ВВ!#REF!*0.85</f>
        <v>#REF!</v>
      </c>
      <c r="AT12" s="12" t="e">
        <f>ВВ!#REF!*0.85</f>
        <v>#REF!</v>
      </c>
      <c r="AU12" s="12" t="e">
        <f>ВВ!#REF!*0.85</f>
        <v>#REF!</v>
      </c>
      <c r="AV12" s="12" t="e">
        <f>ВВ!#REF!*0.85</f>
        <v>#REF!</v>
      </c>
      <c r="AW12" s="12" t="e">
        <f>ВВ!#REF!*0.85</f>
        <v>#REF!</v>
      </c>
      <c r="AX12" s="12" t="e">
        <f>ВВ!#REF!*0.85</f>
        <v>#REF!</v>
      </c>
      <c r="AY12" s="12" t="e">
        <f>ВВ!#REF!*0.85</f>
        <v>#REF!</v>
      </c>
      <c r="AZ12" s="12" t="e">
        <f>ВВ!#REF!*0.85</f>
        <v>#REF!</v>
      </c>
      <c r="BA12" s="12" t="e">
        <f>ВВ!#REF!*0.85</f>
        <v>#REF!</v>
      </c>
      <c r="BB12" s="12" t="e">
        <f>ВВ!#REF!*0.85</f>
        <v>#REF!</v>
      </c>
      <c r="BC12" s="12" t="e">
        <f>ВВ!#REF!*0.85</f>
        <v>#REF!</v>
      </c>
      <c r="BD12" s="12" t="e">
        <f>ВВ!#REF!*0.85</f>
        <v>#REF!</v>
      </c>
      <c r="BE12" s="12" t="e">
        <f>ВВ!#REF!*0.85</f>
        <v>#REF!</v>
      </c>
    </row>
    <row r="13" spans="1:57" s="4" customFormat="1" ht="12" customHeight="1">
      <c r="A13" s="13">
        <v>2</v>
      </c>
      <c r="B13" s="12" t="e">
        <f>ВВ!#REF!*0.85</f>
        <v>#REF!</v>
      </c>
      <c r="C13" s="12" t="e">
        <f>ВВ!#REF!*0.85</f>
        <v>#REF!</v>
      </c>
      <c r="D13" s="12" t="e">
        <f>ВВ!#REF!*0.85</f>
        <v>#REF!</v>
      </c>
      <c r="E13" s="12" t="e">
        <f>ВВ!#REF!*0.85</f>
        <v>#REF!</v>
      </c>
      <c r="F13" s="12" t="e">
        <f>ВВ!#REF!*0.85</f>
        <v>#REF!</v>
      </c>
      <c r="G13" s="12" t="e">
        <f>ВВ!#REF!*0.85</f>
        <v>#REF!</v>
      </c>
      <c r="H13" s="12" t="e">
        <f>ВВ!#REF!*0.85</f>
        <v>#REF!</v>
      </c>
      <c r="I13" s="12" t="e">
        <f>ВВ!#REF!*0.85</f>
        <v>#REF!</v>
      </c>
      <c r="J13" s="12" t="e">
        <f>ВВ!#REF!*0.85</f>
        <v>#REF!</v>
      </c>
      <c r="K13" s="12" t="e">
        <f>ВВ!#REF!*0.85</f>
        <v>#REF!</v>
      </c>
      <c r="L13" s="12" t="e">
        <f>ВВ!#REF!*0.85</f>
        <v>#REF!</v>
      </c>
      <c r="M13" s="12" t="e">
        <f>ВВ!#REF!*0.85</f>
        <v>#REF!</v>
      </c>
      <c r="N13" s="12" t="e">
        <f>ВВ!#REF!*0.85</f>
        <v>#REF!</v>
      </c>
      <c r="O13" s="12" t="e">
        <f>ВВ!#REF!*0.85</f>
        <v>#REF!</v>
      </c>
      <c r="P13" s="12" t="e">
        <f>ВВ!#REF!*0.85</f>
        <v>#REF!</v>
      </c>
      <c r="Q13" s="12" t="e">
        <f>ВВ!#REF!*0.85</f>
        <v>#REF!</v>
      </c>
      <c r="R13" s="12" t="e">
        <f>ВВ!#REF!*0.85</f>
        <v>#REF!</v>
      </c>
      <c r="S13" s="12" t="e">
        <f>ВВ!#REF!*0.85</f>
        <v>#REF!</v>
      </c>
      <c r="T13" s="12" t="e">
        <f>ВВ!#REF!*0.85</f>
        <v>#REF!</v>
      </c>
      <c r="U13" s="12" t="e">
        <f>ВВ!#REF!*0.85</f>
        <v>#REF!</v>
      </c>
      <c r="V13" s="12" t="e">
        <f>ВВ!#REF!*0.85</f>
        <v>#REF!</v>
      </c>
      <c r="W13" s="12" t="e">
        <f>ВВ!#REF!*0.85</f>
        <v>#REF!</v>
      </c>
      <c r="X13" s="12" t="e">
        <f>ВВ!#REF!*0.85</f>
        <v>#REF!</v>
      </c>
      <c r="Y13" s="12" t="e">
        <f>ВВ!#REF!*0.85</f>
        <v>#REF!</v>
      </c>
      <c r="Z13" s="12" t="e">
        <f>ВВ!#REF!*0.85</f>
        <v>#REF!</v>
      </c>
      <c r="AA13" s="12" t="e">
        <f>ВВ!#REF!*0.85</f>
        <v>#REF!</v>
      </c>
      <c r="AB13" s="12" t="e">
        <f>ВВ!#REF!*0.85</f>
        <v>#REF!</v>
      </c>
      <c r="AC13" s="12" t="e">
        <f>ВВ!#REF!*0.85</f>
        <v>#REF!</v>
      </c>
      <c r="AD13" s="12" t="e">
        <f>ВВ!#REF!*0.85</f>
        <v>#REF!</v>
      </c>
      <c r="AE13" s="12" t="e">
        <f>ВВ!#REF!*0.85</f>
        <v>#REF!</v>
      </c>
      <c r="AF13" s="12" t="e">
        <f>ВВ!#REF!*0.85</f>
        <v>#REF!</v>
      </c>
      <c r="AG13" s="12" t="e">
        <f>ВВ!#REF!*0.85</f>
        <v>#REF!</v>
      </c>
      <c r="AH13" s="12" t="e">
        <f>ВВ!#REF!*0.85</f>
        <v>#REF!</v>
      </c>
      <c r="AI13" s="12" t="e">
        <f>ВВ!#REF!*0.85</f>
        <v>#REF!</v>
      </c>
      <c r="AJ13" s="12" t="e">
        <f>ВВ!#REF!*0.85</f>
        <v>#REF!</v>
      </c>
      <c r="AK13" s="12" t="e">
        <f>ВВ!#REF!*0.85</f>
        <v>#REF!</v>
      </c>
      <c r="AL13" s="12" t="e">
        <f>ВВ!#REF!*0.85</f>
        <v>#REF!</v>
      </c>
      <c r="AM13" s="12" t="e">
        <f>ВВ!#REF!*0.85</f>
        <v>#REF!</v>
      </c>
      <c r="AN13" s="12" t="e">
        <f>ВВ!#REF!*0.85</f>
        <v>#REF!</v>
      </c>
      <c r="AO13" s="12" t="e">
        <f>ВВ!#REF!*0.85</f>
        <v>#REF!</v>
      </c>
      <c r="AP13" s="12" t="e">
        <f>ВВ!#REF!*0.85</f>
        <v>#REF!</v>
      </c>
      <c r="AQ13" s="12" t="e">
        <f>ВВ!#REF!*0.85</f>
        <v>#REF!</v>
      </c>
      <c r="AR13" s="12" t="e">
        <f>ВВ!#REF!*0.85</f>
        <v>#REF!</v>
      </c>
      <c r="AS13" s="12" t="e">
        <f>ВВ!#REF!*0.85</f>
        <v>#REF!</v>
      </c>
      <c r="AT13" s="12" t="e">
        <f>ВВ!#REF!*0.85</f>
        <v>#REF!</v>
      </c>
      <c r="AU13" s="12" t="e">
        <f>ВВ!#REF!*0.85</f>
        <v>#REF!</v>
      </c>
      <c r="AV13" s="12" t="e">
        <f>ВВ!#REF!*0.85</f>
        <v>#REF!</v>
      </c>
      <c r="AW13" s="12" t="e">
        <f>ВВ!#REF!*0.85</f>
        <v>#REF!</v>
      </c>
      <c r="AX13" s="12" t="e">
        <f>ВВ!#REF!*0.85</f>
        <v>#REF!</v>
      </c>
      <c r="AY13" s="12" t="e">
        <f>ВВ!#REF!*0.85</f>
        <v>#REF!</v>
      </c>
      <c r="AZ13" s="12" t="e">
        <f>ВВ!#REF!*0.85</f>
        <v>#REF!</v>
      </c>
      <c r="BA13" s="12" t="e">
        <f>ВВ!#REF!*0.85</f>
        <v>#REF!</v>
      </c>
      <c r="BB13" s="12" t="e">
        <f>ВВ!#REF!*0.85</f>
        <v>#REF!</v>
      </c>
      <c r="BC13" s="12" t="e">
        <f>ВВ!#REF!*0.85</f>
        <v>#REF!</v>
      </c>
      <c r="BD13" s="12" t="e">
        <f>ВВ!#REF!*0.85</f>
        <v>#REF!</v>
      </c>
      <c r="BE13" s="12" t="e">
        <f>ВВ!#REF!*0.85</f>
        <v>#REF!</v>
      </c>
    </row>
    <row r="14" spans="1:57" s="3" customFormat="1" ht="12" customHeight="1">
      <c r="A14" s="12" t="s">
        <v>73</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s="4" customFormat="1" ht="12" customHeight="1">
      <c r="A15" s="13">
        <v>1</v>
      </c>
      <c r="B15" s="12" t="e">
        <f>ВВ!#REF!*0.85</f>
        <v>#REF!</v>
      </c>
      <c r="C15" s="12" t="e">
        <f>ВВ!#REF!*0.85</f>
        <v>#REF!</v>
      </c>
      <c r="D15" s="12" t="e">
        <f>ВВ!#REF!*0.85</f>
        <v>#REF!</v>
      </c>
      <c r="E15" s="12" t="e">
        <f>ВВ!#REF!*0.85</f>
        <v>#REF!</v>
      </c>
      <c r="F15" s="12" t="e">
        <f>ВВ!#REF!*0.85</f>
        <v>#REF!</v>
      </c>
      <c r="G15" s="12" t="e">
        <f>ВВ!#REF!*0.85</f>
        <v>#REF!</v>
      </c>
      <c r="H15" s="12" t="e">
        <f>ВВ!#REF!*0.85</f>
        <v>#REF!</v>
      </c>
      <c r="I15" s="12" t="e">
        <f>ВВ!#REF!*0.85</f>
        <v>#REF!</v>
      </c>
      <c r="J15" s="12" t="e">
        <f>ВВ!#REF!*0.85</f>
        <v>#REF!</v>
      </c>
      <c r="K15" s="12" t="e">
        <f>ВВ!#REF!*0.85</f>
        <v>#REF!</v>
      </c>
      <c r="L15" s="12" t="e">
        <f>ВВ!#REF!*0.85</f>
        <v>#REF!</v>
      </c>
      <c r="M15" s="12" t="e">
        <f>ВВ!#REF!*0.85</f>
        <v>#REF!</v>
      </c>
      <c r="N15" s="12" t="e">
        <f>ВВ!#REF!*0.85</f>
        <v>#REF!</v>
      </c>
      <c r="O15" s="12" t="e">
        <f>ВВ!#REF!*0.85</f>
        <v>#REF!</v>
      </c>
      <c r="P15" s="12" t="e">
        <f>ВВ!#REF!*0.85</f>
        <v>#REF!</v>
      </c>
      <c r="Q15" s="12" t="e">
        <f>ВВ!#REF!*0.85</f>
        <v>#REF!</v>
      </c>
      <c r="R15" s="12" t="e">
        <f>ВВ!#REF!*0.85</f>
        <v>#REF!</v>
      </c>
      <c r="S15" s="12" t="e">
        <f>ВВ!#REF!*0.85</f>
        <v>#REF!</v>
      </c>
      <c r="T15" s="12" t="e">
        <f>ВВ!#REF!*0.85</f>
        <v>#REF!</v>
      </c>
      <c r="U15" s="12" t="e">
        <f>ВВ!#REF!*0.85</f>
        <v>#REF!</v>
      </c>
      <c r="V15" s="12" t="e">
        <f>ВВ!#REF!*0.85</f>
        <v>#REF!</v>
      </c>
      <c r="W15" s="12" t="e">
        <f>ВВ!#REF!*0.85</f>
        <v>#REF!</v>
      </c>
      <c r="X15" s="12" t="e">
        <f>ВВ!#REF!*0.85</f>
        <v>#REF!</v>
      </c>
      <c r="Y15" s="12" t="e">
        <f>ВВ!#REF!*0.85</f>
        <v>#REF!</v>
      </c>
      <c r="Z15" s="12" t="e">
        <f>ВВ!#REF!*0.85</f>
        <v>#REF!</v>
      </c>
      <c r="AA15" s="12" t="e">
        <f>ВВ!#REF!*0.85</f>
        <v>#REF!</v>
      </c>
      <c r="AB15" s="12" t="e">
        <f>ВВ!#REF!*0.85</f>
        <v>#REF!</v>
      </c>
      <c r="AC15" s="12" t="e">
        <f>ВВ!#REF!*0.85</f>
        <v>#REF!</v>
      </c>
      <c r="AD15" s="12" t="e">
        <f>ВВ!#REF!*0.85</f>
        <v>#REF!</v>
      </c>
      <c r="AE15" s="12" t="e">
        <f>ВВ!#REF!*0.85</f>
        <v>#REF!</v>
      </c>
      <c r="AF15" s="12" t="e">
        <f>ВВ!#REF!*0.85</f>
        <v>#REF!</v>
      </c>
      <c r="AG15" s="12" t="e">
        <f>ВВ!#REF!*0.85</f>
        <v>#REF!</v>
      </c>
      <c r="AH15" s="12" t="e">
        <f>ВВ!#REF!*0.85</f>
        <v>#REF!</v>
      </c>
      <c r="AI15" s="12" t="e">
        <f>ВВ!#REF!*0.85</f>
        <v>#REF!</v>
      </c>
      <c r="AJ15" s="12" t="e">
        <f>ВВ!#REF!*0.85</f>
        <v>#REF!</v>
      </c>
      <c r="AK15" s="12" t="e">
        <f>ВВ!#REF!*0.85</f>
        <v>#REF!</v>
      </c>
      <c r="AL15" s="12" t="e">
        <f>ВВ!#REF!*0.85</f>
        <v>#REF!</v>
      </c>
      <c r="AM15" s="12" t="e">
        <f>ВВ!#REF!*0.85</f>
        <v>#REF!</v>
      </c>
      <c r="AN15" s="12" t="e">
        <f>ВВ!#REF!*0.85</f>
        <v>#REF!</v>
      </c>
      <c r="AO15" s="12" t="e">
        <f>ВВ!#REF!*0.85</f>
        <v>#REF!</v>
      </c>
      <c r="AP15" s="12" t="e">
        <f>ВВ!#REF!*0.85</f>
        <v>#REF!</v>
      </c>
      <c r="AQ15" s="12" t="e">
        <f>ВВ!#REF!*0.85</f>
        <v>#REF!</v>
      </c>
      <c r="AR15" s="12" t="e">
        <f>ВВ!#REF!*0.85</f>
        <v>#REF!</v>
      </c>
      <c r="AS15" s="12" t="e">
        <f>ВВ!#REF!*0.85</f>
        <v>#REF!</v>
      </c>
      <c r="AT15" s="12" t="e">
        <f>ВВ!#REF!*0.85</f>
        <v>#REF!</v>
      </c>
      <c r="AU15" s="12" t="e">
        <f>ВВ!#REF!*0.85</f>
        <v>#REF!</v>
      </c>
      <c r="AV15" s="12" t="e">
        <f>ВВ!#REF!*0.85</f>
        <v>#REF!</v>
      </c>
      <c r="AW15" s="12" t="e">
        <f>ВВ!#REF!*0.85</f>
        <v>#REF!</v>
      </c>
      <c r="AX15" s="12" t="e">
        <f>ВВ!#REF!*0.85</f>
        <v>#REF!</v>
      </c>
      <c r="AY15" s="12" t="e">
        <f>ВВ!#REF!*0.85</f>
        <v>#REF!</v>
      </c>
      <c r="AZ15" s="12" t="e">
        <f>ВВ!#REF!*0.85</f>
        <v>#REF!</v>
      </c>
      <c r="BA15" s="12" t="e">
        <f>ВВ!#REF!*0.85</f>
        <v>#REF!</v>
      </c>
      <c r="BB15" s="12" t="e">
        <f>ВВ!#REF!*0.85</f>
        <v>#REF!</v>
      </c>
      <c r="BC15" s="12" t="e">
        <f>ВВ!#REF!*0.85</f>
        <v>#REF!</v>
      </c>
      <c r="BD15" s="12" t="e">
        <f>ВВ!#REF!*0.85</f>
        <v>#REF!</v>
      </c>
      <c r="BE15" s="12" t="e">
        <f>ВВ!#REF!*0.85</f>
        <v>#REF!</v>
      </c>
    </row>
    <row r="16" spans="1:57" s="4" customFormat="1" ht="12" customHeight="1">
      <c r="A16" s="60">
        <v>2</v>
      </c>
      <c r="B16" s="12" t="e">
        <f>ВВ!#REF!*0.85</f>
        <v>#REF!</v>
      </c>
      <c r="C16" s="12" t="e">
        <f>ВВ!#REF!*0.85</f>
        <v>#REF!</v>
      </c>
      <c r="D16" s="12" t="e">
        <f>ВВ!#REF!*0.85</f>
        <v>#REF!</v>
      </c>
      <c r="E16" s="12" t="e">
        <f>ВВ!#REF!*0.85</f>
        <v>#REF!</v>
      </c>
      <c r="F16" s="12" t="e">
        <f>ВВ!#REF!*0.85</f>
        <v>#REF!</v>
      </c>
      <c r="G16" s="12" t="e">
        <f>ВВ!#REF!*0.85</f>
        <v>#REF!</v>
      </c>
      <c r="H16" s="12" t="e">
        <f>ВВ!#REF!*0.85</f>
        <v>#REF!</v>
      </c>
      <c r="I16" s="12" t="e">
        <f>ВВ!#REF!*0.85</f>
        <v>#REF!</v>
      </c>
      <c r="J16" s="12" t="e">
        <f>ВВ!#REF!*0.85</f>
        <v>#REF!</v>
      </c>
      <c r="K16" s="12" t="e">
        <f>ВВ!#REF!*0.85</f>
        <v>#REF!</v>
      </c>
      <c r="L16" s="12" t="e">
        <f>ВВ!#REF!*0.85</f>
        <v>#REF!</v>
      </c>
      <c r="M16" s="12" t="e">
        <f>ВВ!#REF!*0.85</f>
        <v>#REF!</v>
      </c>
      <c r="N16" s="12" t="e">
        <f>ВВ!#REF!*0.85</f>
        <v>#REF!</v>
      </c>
      <c r="O16" s="12" t="e">
        <f>ВВ!#REF!*0.85</f>
        <v>#REF!</v>
      </c>
      <c r="P16" s="12" t="e">
        <f>ВВ!#REF!*0.85</f>
        <v>#REF!</v>
      </c>
      <c r="Q16" s="12" t="e">
        <f>ВВ!#REF!*0.85</f>
        <v>#REF!</v>
      </c>
      <c r="R16" s="12" t="e">
        <f>ВВ!#REF!*0.85</f>
        <v>#REF!</v>
      </c>
      <c r="S16" s="12" t="e">
        <f>ВВ!#REF!*0.85</f>
        <v>#REF!</v>
      </c>
      <c r="T16" s="12" t="e">
        <f>ВВ!#REF!*0.85</f>
        <v>#REF!</v>
      </c>
      <c r="U16" s="12" t="e">
        <f>ВВ!#REF!*0.85</f>
        <v>#REF!</v>
      </c>
      <c r="V16" s="12" t="e">
        <f>ВВ!#REF!*0.85</f>
        <v>#REF!</v>
      </c>
      <c r="W16" s="12" t="e">
        <f>ВВ!#REF!*0.85</f>
        <v>#REF!</v>
      </c>
      <c r="X16" s="12" t="e">
        <f>ВВ!#REF!*0.85</f>
        <v>#REF!</v>
      </c>
      <c r="Y16" s="12" t="e">
        <f>ВВ!#REF!*0.85</f>
        <v>#REF!</v>
      </c>
      <c r="Z16" s="12" t="e">
        <f>ВВ!#REF!*0.85</f>
        <v>#REF!</v>
      </c>
      <c r="AA16" s="12" t="e">
        <f>ВВ!#REF!*0.85</f>
        <v>#REF!</v>
      </c>
      <c r="AB16" s="12" t="e">
        <f>ВВ!#REF!*0.85</f>
        <v>#REF!</v>
      </c>
      <c r="AC16" s="12" t="e">
        <f>ВВ!#REF!*0.85</f>
        <v>#REF!</v>
      </c>
      <c r="AD16" s="12" t="e">
        <f>ВВ!#REF!*0.85</f>
        <v>#REF!</v>
      </c>
      <c r="AE16" s="12" t="e">
        <f>ВВ!#REF!*0.85</f>
        <v>#REF!</v>
      </c>
      <c r="AF16" s="12" t="e">
        <f>ВВ!#REF!*0.85</f>
        <v>#REF!</v>
      </c>
      <c r="AG16" s="12" t="e">
        <f>ВВ!#REF!*0.85</f>
        <v>#REF!</v>
      </c>
      <c r="AH16" s="12" t="e">
        <f>ВВ!#REF!*0.85</f>
        <v>#REF!</v>
      </c>
      <c r="AI16" s="12" t="e">
        <f>ВВ!#REF!*0.85</f>
        <v>#REF!</v>
      </c>
      <c r="AJ16" s="12" t="e">
        <f>ВВ!#REF!*0.85</f>
        <v>#REF!</v>
      </c>
      <c r="AK16" s="12" t="e">
        <f>ВВ!#REF!*0.85</f>
        <v>#REF!</v>
      </c>
      <c r="AL16" s="12" t="e">
        <f>ВВ!#REF!*0.85</f>
        <v>#REF!</v>
      </c>
      <c r="AM16" s="12" t="e">
        <f>ВВ!#REF!*0.85</f>
        <v>#REF!</v>
      </c>
      <c r="AN16" s="12" t="e">
        <f>ВВ!#REF!*0.85</f>
        <v>#REF!</v>
      </c>
      <c r="AO16" s="12" t="e">
        <f>ВВ!#REF!*0.85</f>
        <v>#REF!</v>
      </c>
      <c r="AP16" s="12" t="e">
        <f>ВВ!#REF!*0.85</f>
        <v>#REF!</v>
      </c>
      <c r="AQ16" s="12" t="e">
        <f>ВВ!#REF!*0.85</f>
        <v>#REF!</v>
      </c>
      <c r="AR16" s="12" t="e">
        <f>ВВ!#REF!*0.85</f>
        <v>#REF!</v>
      </c>
      <c r="AS16" s="12" t="e">
        <f>ВВ!#REF!*0.85</f>
        <v>#REF!</v>
      </c>
      <c r="AT16" s="12" t="e">
        <f>ВВ!#REF!*0.85</f>
        <v>#REF!</v>
      </c>
      <c r="AU16" s="12" t="e">
        <f>ВВ!#REF!*0.85</f>
        <v>#REF!</v>
      </c>
      <c r="AV16" s="12" t="e">
        <f>ВВ!#REF!*0.85</f>
        <v>#REF!</v>
      </c>
      <c r="AW16" s="12" t="e">
        <f>ВВ!#REF!*0.85</f>
        <v>#REF!</v>
      </c>
      <c r="AX16" s="12" t="e">
        <f>ВВ!#REF!*0.85</f>
        <v>#REF!</v>
      </c>
      <c r="AY16" s="12" t="e">
        <f>ВВ!#REF!*0.85</f>
        <v>#REF!</v>
      </c>
      <c r="AZ16" s="12" t="e">
        <f>ВВ!#REF!*0.85</f>
        <v>#REF!</v>
      </c>
      <c r="BA16" s="12" t="e">
        <f>ВВ!#REF!*0.85</f>
        <v>#REF!</v>
      </c>
      <c r="BB16" s="12" t="e">
        <f>ВВ!#REF!*0.85</f>
        <v>#REF!</v>
      </c>
      <c r="BC16" s="12" t="e">
        <f>ВВ!#REF!*0.85</f>
        <v>#REF!</v>
      </c>
      <c r="BD16" s="12" t="e">
        <f>ВВ!#REF!*0.85</f>
        <v>#REF!</v>
      </c>
      <c r="BE16" s="12" t="e">
        <f>ВВ!#REF!*0.85</f>
        <v>#REF!</v>
      </c>
    </row>
    <row r="17" spans="1:57" s="4" customFormat="1" ht="12" customHeight="1">
      <c r="A17" s="61" t="s">
        <v>74</v>
      </c>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row>
    <row r="18" spans="1:57" s="4" customFormat="1" ht="12" customHeight="1">
      <c r="A18" s="13">
        <v>1</v>
      </c>
      <c r="B18" s="12" t="e">
        <f>ВВ!#REF!*0.85</f>
        <v>#REF!</v>
      </c>
      <c r="C18" s="12" t="e">
        <f>ВВ!#REF!*0.85</f>
        <v>#REF!</v>
      </c>
      <c r="D18" s="12" t="e">
        <f>ВВ!#REF!*0.85</f>
        <v>#REF!</v>
      </c>
      <c r="E18" s="12" t="e">
        <f>ВВ!#REF!*0.85</f>
        <v>#REF!</v>
      </c>
      <c r="F18" s="12" t="e">
        <f>ВВ!#REF!*0.85</f>
        <v>#REF!</v>
      </c>
      <c r="G18" s="12" t="e">
        <f>ВВ!#REF!*0.85</f>
        <v>#REF!</v>
      </c>
      <c r="H18" s="12" t="e">
        <f>ВВ!#REF!*0.85</f>
        <v>#REF!</v>
      </c>
      <c r="I18" s="12" t="e">
        <f>ВВ!#REF!*0.85</f>
        <v>#REF!</v>
      </c>
      <c r="J18" s="12" t="e">
        <f>ВВ!#REF!*0.85</f>
        <v>#REF!</v>
      </c>
      <c r="K18" s="12" t="e">
        <f>ВВ!#REF!*0.85</f>
        <v>#REF!</v>
      </c>
      <c r="L18" s="12" t="e">
        <f>ВВ!#REF!*0.85</f>
        <v>#REF!</v>
      </c>
      <c r="M18" s="12" t="e">
        <f>ВВ!#REF!*0.85</f>
        <v>#REF!</v>
      </c>
      <c r="N18" s="12" t="e">
        <f>ВВ!#REF!*0.85</f>
        <v>#REF!</v>
      </c>
      <c r="O18" s="12" t="e">
        <f>ВВ!#REF!*0.85</f>
        <v>#REF!</v>
      </c>
      <c r="P18" s="12" t="e">
        <f>ВВ!#REF!*0.85</f>
        <v>#REF!</v>
      </c>
      <c r="Q18" s="12" t="e">
        <f>ВВ!#REF!*0.85</f>
        <v>#REF!</v>
      </c>
      <c r="R18" s="12" t="e">
        <f>ВВ!#REF!*0.85</f>
        <v>#REF!</v>
      </c>
      <c r="S18" s="12" t="e">
        <f>ВВ!#REF!*0.85</f>
        <v>#REF!</v>
      </c>
      <c r="T18" s="12" t="e">
        <f>ВВ!#REF!*0.85</f>
        <v>#REF!</v>
      </c>
      <c r="U18" s="12" t="e">
        <f>ВВ!#REF!*0.85</f>
        <v>#REF!</v>
      </c>
      <c r="V18" s="12" t="e">
        <f>ВВ!#REF!*0.85</f>
        <v>#REF!</v>
      </c>
      <c r="W18" s="12" t="e">
        <f>ВВ!#REF!*0.85</f>
        <v>#REF!</v>
      </c>
      <c r="X18" s="12" t="e">
        <f>ВВ!#REF!*0.85</f>
        <v>#REF!</v>
      </c>
      <c r="Y18" s="12" t="e">
        <f>ВВ!#REF!*0.85</f>
        <v>#REF!</v>
      </c>
      <c r="Z18" s="12" t="e">
        <f>ВВ!#REF!*0.85</f>
        <v>#REF!</v>
      </c>
      <c r="AA18" s="12" t="e">
        <f>ВВ!#REF!*0.85</f>
        <v>#REF!</v>
      </c>
      <c r="AB18" s="12" t="e">
        <f>ВВ!#REF!*0.85</f>
        <v>#REF!</v>
      </c>
      <c r="AC18" s="12" t="e">
        <f>ВВ!#REF!*0.85</f>
        <v>#REF!</v>
      </c>
      <c r="AD18" s="12" t="e">
        <f>ВВ!#REF!*0.85</f>
        <v>#REF!</v>
      </c>
      <c r="AE18" s="12" t="e">
        <f>ВВ!#REF!*0.85</f>
        <v>#REF!</v>
      </c>
      <c r="AF18" s="12" t="e">
        <f>ВВ!#REF!*0.85</f>
        <v>#REF!</v>
      </c>
      <c r="AG18" s="12" t="e">
        <f>ВВ!#REF!*0.85</f>
        <v>#REF!</v>
      </c>
      <c r="AH18" s="12" t="e">
        <f>ВВ!#REF!*0.85</f>
        <v>#REF!</v>
      </c>
      <c r="AI18" s="12" t="e">
        <f>ВВ!#REF!*0.85</f>
        <v>#REF!</v>
      </c>
      <c r="AJ18" s="12" t="e">
        <f>ВВ!#REF!*0.85</f>
        <v>#REF!</v>
      </c>
      <c r="AK18" s="12" t="e">
        <f>ВВ!#REF!*0.85</f>
        <v>#REF!</v>
      </c>
      <c r="AL18" s="12" t="e">
        <f>ВВ!#REF!*0.85</f>
        <v>#REF!</v>
      </c>
      <c r="AM18" s="12" t="e">
        <f>ВВ!#REF!*0.85</f>
        <v>#REF!</v>
      </c>
      <c r="AN18" s="12" t="e">
        <f>ВВ!#REF!*0.85</f>
        <v>#REF!</v>
      </c>
      <c r="AO18" s="12" t="e">
        <f>ВВ!#REF!*0.85</f>
        <v>#REF!</v>
      </c>
      <c r="AP18" s="12" t="e">
        <f>ВВ!#REF!*0.85</f>
        <v>#REF!</v>
      </c>
      <c r="AQ18" s="12" t="e">
        <f>ВВ!#REF!*0.85</f>
        <v>#REF!</v>
      </c>
      <c r="AR18" s="12" t="e">
        <f>ВВ!#REF!*0.85</f>
        <v>#REF!</v>
      </c>
      <c r="AS18" s="12" t="e">
        <f>ВВ!#REF!*0.85</f>
        <v>#REF!</v>
      </c>
      <c r="AT18" s="12" t="e">
        <f>ВВ!#REF!*0.85</f>
        <v>#REF!</v>
      </c>
      <c r="AU18" s="12" t="e">
        <f>ВВ!#REF!*0.85</f>
        <v>#REF!</v>
      </c>
      <c r="AV18" s="12" t="e">
        <f>ВВ!#REF!*0.85</f>
        <v>#REF!</v>
      </c>
      <c r="AW18" s="12" t="e">
        <f>ВВ!#REF!*0.85</f>
        <v>#REF!</v>
      </c>
      <c r="AX18" s="12" t="e">
        <f>ВВ!#REF!*0.85</f>
        <v>#REF!</v>
      </c>
      <c r="AY18" s="12" t="e">
        <f>ВВ!#REF!*0.85</f>
        <v>#REF!</v>
      </c>
      <c r="AZ18" s="12" t="e">
        <f>ВВ!#REF!*0.85</f>
        <v>#REF!</v>
      </c>
      <c r="BA18" s="12" t="e">
        <f>ВВ!#REF!*0.85</f>
        <v>#REF!</v>
      </c>
      <c r="BB18" s="12" t="e">
        <f>ВВ!#REF!*0.85</f>
        <v>#REF!</v>
      </c>
      <c r="BC18" s="12" t="e">
        <f>ВВ!#REF!*0.85</f>
        <v>#REF!</v>
      </c>
      <c r="BD18" s="12" t="e">
        <f>ВВ!#REF!*0.85</f>
        <v>#REF!</v>
      </c>
      <c r="BE18" s="12" t="e">
        <f>ВВ!#REF!*0.85</f>
        <v>#REF!</v>
      </c>
    </row>
    <row r="19" spans="1:57" s="4" customFormat="1" ht="12" customHeight="1">
      <c r="A19" s="60">
        <v>2</v>
      </c>
      <c r="B19" s="12" t="e">
        <f>ВВ!#REF!*0.85</f>
        <v>#REF!</v>
      </c>
      <c r="C19" s="12" t="e">
        <f>ВВ!#REF!*0.85</f>
        <v>#REF!</v>
      </c>
      <c r="D19" s="12" t="e">
        <f>ВВ!#REF!*0.85</f>
        <v>#REF!</v>
      </c>
      <c r="E19" s="12" t="e">
        <f>ВВ!#REF!*0.85</f>
        <v>#REF!</v>
      </c>
      <c r="F19" s="12" t="e">
        <f>ВВ!#REF!*0.85</f>
        <v>#REF!</v>
      </c>
      <c r="G19" s="12" t="e">
        <f>ВВ!#REF!*0.85</f>
        <v>#REF!</v>
      </c>
      <c r="H19" s="12" t="e">
        <f>ВВ!#REF!*0.85</f>
        <v>#REF!</v>
      </c>
      <c r="I19" s="12" t="e">
        <f>ВВ!#REF!*0.85</f>
        <v>#REF!</v>
      </c>
      <c r="J19" s="12" t="e">
        <f>ВВ!#REF!*0.85</f>
        <v>#REF!</v>
      </c>
      <c r="K19" s="12" t="e">
        <f>ВВ!#REF!*0.85</f>
        <v>#REF!</v>
      </c>
      <c r="L19" s="12" t="e">
        <f>ВВ!#REF!*0.85</f>
        <v>#REF!</v>
      </c>
      <c r="M19" s="12" t="e">
        <f>ВВ!#REF!*0.85</f>
        <v>#REF!</v>
      </c>
      <c r="N19" s="12" t="e">
        <f>ВВ!#REF!*0.85</f>
        <v>#REF!</v>
      </c>
      <c r="O19" s="12" t="e">
        <f>ВВ!#REF!*0.85</f>
        <v>#REF!</v>
      </c>
      <c r="P19" s="12" t="e">
        <f>ВВ!#REF!*0.85</f>
        <v>#REF!</v>
      </c>
      <c r="Q19" s="12" t="e">
        <f>ВВ!#REF!*0.85</f>
        <v>#REF!</v>
      </c>
      <c r="R19" s="12" t="e">
        <f>ВВ!#REF!*0.85</f>
        <v>#REF!</v>
      </c>
      <c r="S19" s="12" t="e">
        <f>ВВ!#REF!*0.85</f>
        <v>#REF!</v>
      </c>
      <c r="T19" s="12" t="e">
        <f>ВВ!#REF!*0.85</f>
        <v>#REF!</v>
      </c>
      <c r="U19" s="12" t="e">
        <f>ВВ!#REF!*0.85</f>
        <v>#REF!</v>
      </c>
      <c r="V19" s="12" t="e">
        <f>ВВ!#REF!*0.85</f>
        <v>#REF!</v>
      </c>
      <c r="W19" s="12" t="e">
        <f>ВВ!#REF!*0.85</f>
        <v>#REF!</v>
      </c>
      <c r="X19" s="12" t="e">
        <f>ВВ!#REF!*0.85</f>
        <v>#REF!</v>
      </c>
      <c r="Y19" s="12" t="e">
        <f>ВВ!#REF!*0.85</f>
        <v>#REF!</v>
      </c>
      <c r="Z19" s="12" t="e">
        <f>ВВ!#REF!*0.85</f>
        <v>#REF!</v>
      </c>
      <c r="AA19" s="12" t="e">
        <f>ВВ!#REF!*0.85</f>
        <v>#REF!</v>
      </c>
      <c r="AB19" s="12" t="e">
        <f>ВВ!#REF!*0.85</f>
        <v>#REF!</v>
      </c>
      <c r="AC19" s="12" t="e">
        <f>ВВ!#REF!*0.85</f>
        <v>#REF!</v>
      </c>
      <c r="AD19" s="12" t="e">
        <f>ВВ!#REF!*0.85</f>
        <v>#REF!</v>
      </c>
      <c r="AE19" s="12" t="e">
        <f>ВВ!#REF!*0.85</f>
        <v>#REF!</v>
      </c>
      <c r="AF19" s="12" t="e">
        <f>ВВ!#REF!*0.85</f>
        <v>#REF!</v>
      </c>
      <c r="AG19" s="12" t="e">
        <f>ВВ!#REF!*0.85</f>
        <v>#REF!</v>
      </c>
      <c r="AH19" s="12" t="e">
        <f>ВВ!#REF!*0.85</f>
        <v>#REF!</v>
      </c>
      <c r="AI19" s="12" t="e">
        <f>ВВ!#REF!*0.85</f>
        <v>#REF!</v>
      </c>
      <c r="AJ19" s="12" t="e">
        <f>ВВ!#REF!*0.85</f>
        <v>#REF!</v>
      </c>
      <c r="AK19" s="12" t="e">
        <f>ВВ!#REF!*0.85</f>
        <v>#REF!</v>
      </c>
      <c r="AL19" s="12" t="e">
        <f>ВВ!#REF!*0.85</f>
        <v>#REF!</v>
      </c>
      <c r="AM19" s="12" t="e">
        <f>ВВ!#REF!*0.85</f>
        <v>#REF!</v>
      </c>
      <c r="AN19" s="12" t="e">
        <f>ВВ!#REF!*0.85</f>
        <v>#REF!</v>
      </c>
      <c r="AO19" s="12" t="e">
        <f>ВВ!#REF!*0.85</f>
        <v>#REF!</v>
      </c>
      <c r="AP19" s="12" t="e">
        <f>ВВ!#REF!*0.85</f>
        <v>#REF!</v>
      </c>
      <c r="AQ19" s="12" t="e">
        <f>ВВ!#REF!*0.85</f>
        <v>#REF!</v>
      </c>
      <c r="AR19" s="12" t="e">
        <f>ВВ!#REF!*0.85</f>
        <v>#REF!</v>
      </c>
      <c r="AS19" s="12" t="e">
        <f>ВВ!#REF!*0.85</f>
        <v>#REF!</v>
      </c>
      <c r="AT19" s="12" t="e">
        <f>ВВ!#REF!*0.85</f>
        <v>#REF!</v>
      </c>
      <c r="AU19" s="12" t="e">
        <f>ВВ!#REF!*0.85</f>
        <v>#REF!</v>
      </c>
      <c r="AV19" s="12" t="e">
        <f>ВВ!#REF!*0.85</f>
        <v>#REF!</v>
      </c>
      <c r="AW19" s="12" t="e">
        <f>ВВ!#REF!*0.85</f>
        <v>#REF!</v>
      </c>
      <c r="AX19" s="12" t="e">
        <f>ВВ!#REF!*0.85</f>
        <v>#REF!</v>
      </c>
      <c r="AY19" s="12" t="e">
        <f>ВВ!#REF!*0.85</f>
        <v>#REF!</v>
      </c>
      <c r="AZ19" s="12" t="e">
        <f>ВВ!#REF!*0.85</f>
        <v>#REF!</v>
      </c>
      <c r="BA19" s="12" t="e">
        <f>ВВ!#REF!*0.85</f>
        <v>#REF!</v>
      </c>
      <c r="BB19" s="12" t="e">
        <f>ВВ!#REF!*0.85</f>
        <v>#REF!</v>
      </c>
      <c r="BC19" s="12" t="e">
        <f>ВВ!#REF!*0.85</f>
        <v>#REF!</v>
      </c>
      <c r="BD19" s="12" t="e">
        <f>ВВ!#REF!*0.85</f>
        <v>#REF!</v>
      </c>
      <c r="BE19" s="12" t="e">
        <f>ВВ!#REF!*0.85</f>
        <v>#REF!</v>
      </c>
    </row>
    <row r="20" spans="1:57" s="4" customFormat="1" ht="12" customHeight="1">
      <c r="A20" s="60">
        <v>3</v>
      </c>
      <c r="B20" s="12" t="e">
        <f>ВВ!#REF!*0.85</f>
        <v>#REF!</v>
      </c>
      <c r="C20" s="12" t="e">
        <f>ВВ!#REF!*0.85</f>
        <v>#REF!</v>
      </c>
      <c r="D20" s="12" t="e">
        <f>ВВ!#REF!*0.85</f>
        <v>#REF!</v>
      </c>
      <c r="E20" s="12" t="e">
        <f>ВВ!#REF!*0.85</f>
        <v>#REF!</v>
      </c>
      <c r="F20" s="12" t="e">
        <f>ВВ!#REF!*0.85</f>
        <v>#REF!</v>
      </c>
      <c r="G20" s="12" t="e">
        <f>ВВ!#REF!*0.85</f>
        <v>#REF!</v>
      </c>
      <c r="H20" s="12" t="e">
        <f>ВВ!#REF!*0.85</f>
        <v>#REF!</v>
      </c>
      <c r="I20" s="12" t="e">
        <f>ВВ!#REF!*0.85</f>
        <v>#REF!</v>
      </c>
      <c r="J20" s="12" t="e">
        <f>ВВ!#REF!*0.85</f>
        <v>#REF!</v>
      </c>
      <c r="K20" s="12" t="e">
        <f>ВВ!#REF!*0.85</f>
        <v>#REF!</v>
      </c>
      <c r="L20" s="12" t="e">
        <f>ВВ!#REF!*0.85</f>
        <v>#REF!</v>
      </c>
      <c r="M20" s="12" t="e">
        <f>ВВ!#REF!*0.85</f>
        <v>#REF!</v>
      </c>
      <c r="N20" s="12" t="e">
        <f>ВВ!#REF!*0.85</f>
        <v>#REF!</v>
      </c>
      <c r="O20" s="12" t="e">
        <f>ВВ!#REF!*0.85</f>
        <v>#REF!</v>
      </c>
      <c r="P20" s="12" t="e">
        <f>ВВ!#REF!*0.85</f>
        <v>#REF!</v>
      </c>
      <c r="Q20" s="12" t="e">
        <f>ВВ!#REF!*0.85</f>
        <v>#REF!</v>
      </c>
      <c r="R20" s="12" t="e">
        <f>ВВ!#REF!*0.85</f>
        <v>#REF!</v>
      </c>
      <c r="S20" s="12" t="e">
        <f>ВВ!#REF!*0.85</f>
        <v>#REF!</v>
      </c>
      <c r="T20" s="12" t="e">
        <f>ВВ!#REF!*0.85</f>
        <v>#REF!</v>
      </c>
      <c r="U20" s="12" t="e">
        <f>ВВ!#REF!*0.85</f>
        <v>#REF!</v>
      </c>
      <c r="V20" s="12" t="e">
        <f>ВВ!#REF!*0.85</f>
        <v>#REF!</v>
      </c>
      <c r="W20" s="12" t="e">
        <f>ВВ!#REF!*0.85</f>
        <v>#REF!</v>
      </c>
      <c r="X20" s="12" t="e">
        <f>ВВ!#REF!*0.85</f>
        <v>#REF!</v>
      </c>
      <c r="Y20" s="12" t="e">
        <f>ВВ!#REF!*0.85</f>
        <v>#REF!</v>
      </c>
      <c r="Z20" s="12" t="e">
        <f>ВВ!#REF!*0.85</f>
        <v>#REF!</v>
      </c>
      <c r="AA20" s="12" t="e">
        <f>ВВ!#REF!*0.85</f>
        <v>#REF!</v>
      </c>
      <c r="AB20" s="12" t="e">
        <f>ВВ!#REF!*0.85</f>
        <v>#REF!</v>
      </c>
      <c r="AC20" s="12" t="e">
        <f>ВВ!#REF!*0.85</f>
        <v>#REF!</v>
      </c>
      <c r="AD20" s="12" t="e">
        <f>ВВ!#REF!*0.85</f>
        <v>#REF!</v>
      </c>
      <c r="AE20" s="12" t="e">
        <f>ВВ!#REF!*0.85</f>
        <v>#REF!</v>
      </c>
      <c r="AF20" s="12" t="e">
        <f>ВВ!#REF!*0.85</f>
        <v>#REF!</v>
      </c>
      <c r="AG20" s="12" t="e">
        <f>ВВ!#REF!*0.85</f>
        <v>#REF!</v>
      </c>
      <c r="AH20" s="12" t="e">
        <f>ВВ!#REF!*0.85</f>
        <v>#REF!</v>
      </c>
      <c r="AI20" s="12" t="e">
        <f>ВВ!#REF!*0.85</f>
        <v>#REF!</v>
      </c>
      <c r="AJ20" s="12" t="e">
        <f>ВВ!#REF!*0.85</f>
        <v>#REF!</v>
      </c>
      <c r="AK20" s="12" t="e">
        <f>ВВ!#REF!*0.85</f>
        <v>#REF!</v>
      </c>
      <c r="AL20" s="12" t="e">
        <f>ВВ!#REF!*0.85</f>
        <v>#REF!</v>
      </c>
      <c r="AM20" s="12" t="e">
        <f>ВВ!#REF!*0.85</f>
        <v>#REF!</v>
      </c>
      <c r="AN20" s="12" t="e">
        <f>ВВ!#REF!*0.85</f>
        <v>#REF!</v>
      </c>
      <c r="AO20" s="12" t="e">
        <f>ВВ!#REF!*0.85</f>
        <v>#REF!</v>
      </c>
      <c r="AP20" s="12" t="e">
        <f>ВВ!#REF!*0.85</f>
        <v>#REF!</v>
      </c>
      <c r="AQ20" s="12" t="e">
        <f>ВВ!#REF!*0.85</f>
        <v>#REF!</v>
      </c>
      <c r="AR20" s="12" t="e">
        <f>ВВ!#REF!*0.85</f>
        <v>#REF!</v>
      </c>
      <c r="AS20" s="12" t="e">
        <f>ВВ!#REF!*0.85</f>
        <v>#REF!</v>
      </c>
      <c r="AT20" s="12" t="e">
        <f>ВВ!#REF!*0.85</f>
        <v>#REF!</v>
      </c>
      <c r="AU20" s="12" t="e">
        <f>ВВ!#REF!*0.85</f>
        <v>#REF!</v>
      </c>
      <c r="AV20" s="12" t="e">
        <f>ВВ!#REF!*0.85</f>
        <v>#REF!</v>
      </c>
      <c r="AW20" s="12" t="e">
        <f>ВВ!#REF!*0.85</f>
        <v>#REF!</v>
      </c>
      <c r="AX20" s="12" t="e">
        <f>ВВ!#REF!*0.85</f>
        <v>#REF!</v>
      </c>
      <c r="AY20" s="12" t="e">
        <f>ВВ!#REF!*0.85</f>
        <v>#REF!</v>
      </c>
      <c r="AZ20" s="12" t="e">
        <f>ВВ!#REF!*0.85</f>
        <v>#REF!</v>
      </c>
      <c r="BA20" s="12" t="e">
        <f>ВВ!#REF!*0.85</f>
        <v>#REF!</v>
      </c>
      <c r="BB20" s="12" t="e">
        <f>ВВ!#REF!*0.85</f>
        <v>#REF!</v>
      </c>
      <c r="BC20" s="12" t="e">
        <f>ВВ!#REF!*0.85</f>
        <v>#REF!</v>
      </c>
      <c r="BD20" s="12" t="e">
        <f>ВВ!#REF!*0.85</f>
        <v>#REF!</v>
      </c>
      <c r="BE20" s="12" t="e">
        <f>ВВ!#REF!*0.85</f>
        <v>#REF!</v>
      </c>
    </row>
    <row r="21" spans="1:57" s="4" customFormat="1" ht="12" customHeight="1">
      <c r="A21" s="60">
        <v>4</v>
      </c>
      <c r="B21" s="12" t="e">
        <f>ВВ!#REF!*0.85</f>
        <v>#REF!</v>
      </c>
      <c r="C21" s="12" t="e">
        <f>ВВ!#REF!*0.85</f>
        <v>#REF!</v>
      </c>
      <c r="D21" s="12" t="e">
        <f>ВВ!#REF!*0.85</f>
        <v>#REF!</v>
      </c>
      <c r="E21" s="12" t="e">
        <f>ВВ!#REF!*0.85</f>
        <v>#REF!</v>
      </c>
      <c r="F21" s="12" t="e">
        <f>ВВ!#REF!*0.85</f>
        <v>#REF!</v>
      </c>
      <c r="G21" s="12" t="e">
        <f>ВВ!#REF!*0.85</f>
        <v>#REF!</v>
      </c>
      <c r="H21" s="12" t="e">
        <f>ВВ!#REF!*0.85</f>
        <v>#REF!</v>
      </c>
      <c r="I21" s="12" t="e">
        <f>ВВ!#REF!*0.85</f>
        <v>#REF!</v>
      </c>
      <c r="J21" s="12" t="e">
        <f>ВВ!#REF!*0.85</f>
        <v>#REF!</v>
      </c>
      <c r="K21" s="12" t="e">
        <f>ВВ!#REF!*0.85</f>
        <v>#REF!</v>
      </c>
      <c r="L21" s="12" t="e">
        <f>ВВ!#REF!*0.85</f>
        <v>#REF!</v>
      </c>
      <c r="M21" s="12" t="e">
        <f>ВВ!#REF!*0.85</f>
        <v>#REF!</v>
      </c>
      <c r="N21" s="12" t="e">
        <f>ВВ!#REF!*0.85</f>
        <v>#REF!</v>
      </c>
      <c r="O21" s="12" t="e">
        <f>ВВ!#REF!*0.85</f>
        <v>#REF!</v>
      </c>
      <c r="P21" s="12" t="e">
        <f>ВВ!#REF!*0.85</f>
        <v>#REF!</v>
      </c>
      <c r="Q21" s="12" t="e">
        <f>ВВ!#REF!*0.85</f>
        <v>#REF!</v>
      </c>
      <c r="R21" s="12" t="e">
        <f>ВВ!#REF!*0.85</f>
        <v>#REF!</v>
      </c>
      <c r="S21" s="12" t="e">
        <f>ВВ!#REF!*0.85</f>
        <v>#REF!</v>
      </c>
      <c r="T21" s="12" t="e">
        <f>ВВ!#REF!*0.85</f>
        <v>#REF!</v>
      </c>
      <c r="U21" s="12" t="e">
        <f>ВВ!#REF!*0.85</f>
        <v>#REF!</v>
      </c>
      <c r="V21" s="12" t="e">
        <f>ВВ!#REF!*0.85</f>
        <v>#REF!</v>
      </c>
      <c r="W21" s="12" t="e">
        <f>ВВ!#REF!*0.85</f>
        <v>#REF!</v>
      </c>
      <c r="X21" s="12" t="e">
        <f>ВВ!#REF!*0.85</f>
        <v>#REF!</v>
      </c>
      <c r="Y21" s="12" t="e">
        <f>ВВ!#REF!*0.85</f>
        <v>#REF!</v>
      </c>
      <c r="Z21" s="12" t="e">
        <f>ВВ!#REF!*0.85</f>
        <v>#REF!</v>
      </c>
      <c r="AA21" s="12" t="e">
        <f>ВВ!#REF!*0.85</f>
        <v>#REF!</v>
      </c>
      <c r="AB21" s="12" t="e">
        <f>ВВ!#REF!*0.85</f>
        <v>#REF!</v>
      </c>
      <c r="AC21" s="12" t="e">
        <f>ВВ!#REF!*0.85</f>
        <v>#REF!</v>
      </c>
      <c r="AD21" s="12" t="e">
        <f>ВВ!#REF!*0.85</f>
        <v>#REF!</v>
      </c>
      <c r="AE21" s="12" t="e">
        <f>ВВ!#REF!*0.85</f>
        <v>#REF!</v>
      </c>
      <c r="AF21" s="12" t="e">
        <f>ВВ!#REF!*0.85</f>
        <v>#REF!</v>
      </c>
      <c r="AG21" s="12" t="e">
        <f>ВВ!#REF!*0.85</f>
        <v>#REF!</v>
      </c>
      <c r="AH21" s="12" t="e">
        <f>ВВ!#REF!*0.85</f>
        <v>#REF!</v>
      </c>
      <c r="AI21" s="12" t="e">
        <f>ВВ!#REF!*0.85</f>
        <v>#REF!</v>
      </c>
      <c r="AJ21" s="12" t="e">
        <f>ВВ!#REF!*0.85</f>
        <v>#REF!</v>
      </c>
      <c r="AK21" s="12" t="e">
        <f>ВВ!#REF!*0.85</f>
        <v>#REF!</v>
      </c>
      <c r="AL21" s="12" t="e">
        <f>ВВ!#REF!*0.85</f>
        <v>#REF!</v>
      </c>
      <c r="AM21" s="12" t="e">
        <f>ВВ!#REF!*0.85</f>
        <v>#REF!</v>
      </c>
      <c r="AN21" s="12" t="e">
        <f>ВВ!#REF!*0.85</f>
        <v>#REF!</v>
      </c>
      <c r="AO21" s="12" t="e">
        <f>ВВ!#REF!*0.85</f>
        <v>#REF!</v>
      </c>
      <c r="AP21" s="12" t="e">
        <f>ВВ!#REF!*0.85</f>
        <v>#REF!</v>
      </c>
      <c r="AQ21" s="12" t="e">
        <f>ВВ!#REF!*0.85</f>
        <v>#REF!</v>
      </c>
      <c r="AR21" s="12" t="e">
        <f>ВВ!#REF!*0.85</f>
        <v>#REF!</v>
      </c>
      <c r="AS21" s="12" t="e">
        <f>ВВ!#REF!*0.85</f>
        <v>#REF!</v>
      </c>
      <c r="AT21" s="12" t="e">
        <f>ВВ!#REF!*0.85</f>
        <v>#REF!</v>
      </c>
      <c r="AU21" s="12" t="e">
        <f>ВВ!#REF!*0.85</f>
        <v>#REF!</v>
      </c>
      <c r="AV21" s="12" t="e">
        <f>ВВ!#REF!*0.85</f>
        <v>#REF!</v>
      </c>
      <c r="AW21" s="12" t="e">
        <f>ВВ!#REF!*0.85</f>
        <v>#REF!</v>
      </c>
      <c r="AX21" s="12" t="e">
        <f>ВВ!#REF!*0.85</f>
        <v>#REF!</v>
      </c>
      <c r="AY21" s="12" t="e">
        <f>ВВ!#REF!*0.85</f>
        <v>#REF!</v>
      </c>
      <c r="AZ21" s="12" t="e">
        <f>ВВ!#REF!*0.85</f>
        <v>#REF!</v>
      </c>
      <c r="BA21" s="12" t="e">
        <f>ВВ!#REF!*0.85</f>
        <v>#REF!</v>
      </c>
      <c r="BB21" s="12" t="e">
        <f>ВВ!#REF!*0.85</f>
        <v>#REF!</v>
      </c>
      <c r="BC21" s="12" t="e">
        <f>ВВ!#REF!*0.85</f>
        <v>#REF!</v>
      </c>
      <c r="BD21" s="12" t="e">
        <f>ВВ!#REF!*0.85</f>
        <v>#REF!</v>
      </c>
      <c r="BE21" s="12" t="e">
        <f>ВВ!#REF!*0.85</f>
        <v>#REF!</v>
      </c>
    </row>
    <row r="22" spans="1:57" s="4" customFormat="1" ht="12" customHeight="1">
      <c r="A22" s="14"/>
      <c r="B22" s="76"/>
      <c r="C22" s="76"/>
      <c r="D22" s="76"/>
      <c r="E22" s="76"/>
      <c r="F22" s="76"/>
      <c r="G22" s="76"/>
      <c r="H22" s="76"/>
      <c r="I22" s="76"/>
      <c r="J22" s="76"/>
      <c r="K22" s="76"/>
      <c r="L22" s="76"/>
      <c r="M22" s="76"/>
      <c r="N22" s="76"/>
      <c r="O22" s="76"/>
      <c r="P22" s="76"/>
      <c r="Q22" s="76"/>
      <c r="R22" s="76"/>
      <c r="S22" s="76"/>
      <c r="T22" s="76"/>
      <c r="U22" s="76"/>
      <c r="V22" s="76"/>
    </row>
    <row r="23" spans="1:57" s="4" customFormat="1" ht="12" customHeight="1">
      <c r="A23" s="14"/>
      <c r="B23" s="76"/>
      <c r="C23" s="76"/>
      <c r="D23" s="76"/>
      <c r="E23" s="76"/>
      <c r="F23" s="76"/>
      <c r="G23" s="76"/>
      <c r="H23" s="76"/>
      <c r="I23" s="76"/>
      <c r="J23" s="76"/>
      <c r="K23" s="76"/>
      <c r="L23" s="76"/>
      <c r="M23" s="76"/>
      <c r="N23" s="76"/>
      <c r="O23" s="76"/>
      <c r="P23" s="76"/>
      <c r="Q23" s="76"/>
      <c r="R23" s="76"/>
      <c r="S23" s="76"/>
      <c r="T23" s="76"/>
      <c r="U23" s="76"/>
      <c r="V23" s="76"/>
    </row>
    <row r="24" spans="1:57" s="23" customFormat="1" ht="12.75" customHeight="1">
      <c r="A24" s="77" t="s">
        <v>40</v>
      </c>
    </row>
    <row r="25" spans="1:57" s="23" customFormat="1" ht="12.75" customHeight="1">
      <c r="A25" s="369" t="s">
        <v>126</v>
      </c>
    </row>
    <row r="26" spans="1:57" s="23" customFormat="1" ht="12.75" customHeight="1">
      <c r="A26" s="370"/>
    </row>
    <row r="27" spans="1:57" s="23" customFormat="1" ht="12.75" customHeight="1">
      <c r="A27" s="370"/>
    </row>
    <row r="28" spans="1:57" s="23" customFormat="1" ht="57.4" customHeight="1">
      <c r="A28" s="370"/>
    </row>
    <row r="29" spans="1:57">
      <c r="A29" s="79" t="s">
        <v>127</v>
      </c>
    </row>
    <row r="30" spans="1:57" ht="24.75">
      <c r="A30" s="80" t="s">
        <v>453</v>
      </c>
    </row>
    <row r="32" spans="1:57">
      <c r="A32" s="81" t="s">
        <v>50</v>
      </c>
    </row>
    <row r="33" spans="1:1" ht="108">
      <c r="A33" s="82" t="s">
        <v>144</v>
      </c>
    </row>
    <row r="34" spans="1:1">
      <c r="A34" s="83" t="s">
        <v>145</v>
      </c>
    </row>
    <row r="35" spans="1:1" ht="24.75">
      <c r="A35" s="84" t="s">
        <v>454</v>
      </c>
    </row>
  </sheetData>
  <mergeCells count="1">
    <mergeCell ref="A25:A28"/>
  </mergeCells>
  <pageMargins left="0.7" right="0.7" top="0.75" bottom="0.75" header="0.3" footer="0.3"/>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0"/>
  </sheetPr>
  <dimension ref="A1:WBA64"/>
  <sheetViews>
    <sheetView workbookViewId="0">
      <pane xSplit="1" topLeftCell="B1" activePane="topRight" state="frozen"/>
      <selection pane="topRight" activeCell="B1" sqref="B1:D1048576"/>
    </sheetView>
  </sheetViews>
  <sheetFormatPr defaultColWidth="9.140625" defaultRowHeight="15"/>
  <cols>
    <col min="1" max="1" width="58.140625" style="1" customWidth="1"/>
    <col min="2" max="2" width="9.7109375" style="5" customWidth="1"/>
    <col min="3" max="16384" width="9.140625" style="5"/>
  </cols>
  <sheetData>
    <row r="1" spans="1:2">
      <c r="A1" s="55" t="s">
        <v>123</v>
      </c>
    </row>
    <row r="2" spans="1:2" s="2" customFormat="1" ht="23.25" customHeight="1">
      <c r="A2" s="56" t="s">
        <v>455</v>
      </c>
      <c r="B2" s="57" t="e">
        <f>ВВ!#REF!</f>
        <v>#REF!</v>
      </c>
    </row>
    <row r="3" spans="1:2" s="2" customFormat="1" ht="24" customHeight="1">
      <c r="A3" s="58" t="s">
        <v>119</v>
      </c>
      <c r="B3" s="57" t="e">
        <f>ВВ!#REF!</f>
        <v>#REF!</v>
      </c>
    </row>
    <row r="4" spans="1:2" s="3" customFormat="1" ht="12" customHeight="1">
      <c r="A4" s="12" t="s">
        <v>68</v>
      </c>
      <c r="B4" s="7"/>
    </row>
    <row r="5" spans="1:2" s="3" customFormat="1" ht="12" customHeight="1">
      <c r="A5" s="14">
        <v>1</v>
      </c>
      <c r="B5" s="30" t="e">
        <f>ВВ!#REF!*0.85</f>
        <v>#REF!</v>
      </c>
    </row>
    <row r="6" spans="1:2" s="3" customFormat="1" ht="12" customHeight="1">
      <c r="A6" s="14">
        <v>2</v>
      </c>
      <c r="B6" s="30" t="e">
        <f>ВВ!#REF!*0.85</f>
        <v>#REF!</v>
      </c>
    </row>
    <row r="7" spans="1:2" s="3" customFormat="1" ht="12" customHeight="1">
      <c r="A7" s="59" t="s">
        <v>69</v>
      </c>
      <c r="B7" s="30"/>
    </row>
    <row r="8" spans="1:2" s="3" customFormat="1" ht="12" customHeight="1">
      <c r="A8" s="13">
        <v>1</v>
      </c>
      <c r="B8" s="30" t="e">
        <f>ВВ!#REF!*0.85</f>
        <v>#REF!</v>
      </c>
    </row>
    <row r="9" spans="1:2" s="3" customFormat="1" ht="12" customHeight="1">
      <c r="A9" s="13">
        <v>2</v>
      </c>
      <c r="B9" s="30" t="e">
        <f>ВВ!#REF!*0.85</f>
        <v>#REF!</v>
      </c>
    </row>
    <row r="10" spans="1:2" s="3" customFormat="1" ht="12" customHeight="1">
      <c r="A10" s="12" t="s">
        <v>121</v>
      </c>
      <c r="B10" s="30"/>
    </row>
    <row r="11" spans="1:2" s="3" customFormat="1" ht="12" customHeight="1">
      <c r="A11" s="13">
        <v>1</v>
      </c>
      <c r="B11" s="30" t="e">
        <f>ВВ!#REF!*0.85</f>
        <v>#REF!</v>
      </c>
    </row>
    <row r="12" spans="1:2" s="3" customFormat="1" ht="12" customHeight="1">
      <c r="A12" s="13">
        <v>2</v>
      </c>
      <c r="B12" s="30" t="e">
        <f>ВВ!#REF!*0.85</f>
        <v>#REF!</v>
      </c>
    </row>
    <row r="13" spans="1:2" s="3" customFormat="1" ht="12" customHeight="1">
      <c r="A13" s="12" t="s">
        <v>73</v>
      </c>
      <c r="B13" s="30"/>
    </row>
    <row r="14" spans="1:2" s="3" customFormat="1" ht="12" customHeight="1">
      <c r="A14" s="13">
        <v>1</v>
      </c>
      <c r="B14" s="30" t="e">
        <f>ВВ!#REF!*0.85</f>
        <v>#REF!</v>
      </c>
    </row>
    <row r="15" spans="1:2" s="3" customFormat="1" ht="12" customHeight="1">
      <c r="A15" s="60">
        <v>2</v>
      </c>
      <c r="B15" s="30" t="e">
        <f>ВВ!#REF!*0.85</f>
        <v>#REF!</v>
      </c>
    </row>
    <row r="16" spans="1:2" s="3" customFormat="1" ht="12" customHeight="1">
      <c r="A16" s="61" t="s">
        <v>74</v>
      </c>
      <c r="B16" s="30"/>
    </row>
    <row r="17" spans="1:2" s="3" customFormat="1" ht="12" customHeight="1">
      <c r="A17" s="13">
        <v>1</v>
      </c>
      <c r="B17" s="30" t="e">
        <f>ВВ!#REF!*0.85</f>
        <v>#REF!</v>
      </c>
    </row>
    <row r="18" spans="1:2" s="3" customFormat="1" ht="12" customHeight="1">
      <c r="A18" s="60">
        <v>2</v>
      </c>
      <c r="B18" s="30" t="e">
        <f>ВВ!#REF!*0.85</f>
        <v>#REF!</v>
      </c>
    </row>
    <row r="19" spans="1:2" s="3" customFormat="1" ht="12" customHeight="1">
      <c r="A19" s="60">
        <v>3</v>
      </c>
      <c r="B19" s="30" t="e">
        <f>ВВ!#REF!*0.85</f>
        <v>#REF!</v>
      </c>
    </row>
    <row r="20" spans="1:2" s="3" customFormat="1" ht="12" customHeight="1">
      <c r="A20" s="60">
        <v>4</v>
      </c>
      <c r="B20" s="30" t="e">
        <f>ВВ!#REF!*0.85</f>
        <v>#REF!</v>
      </c>
    </row>
    <row r="21" spans="1:2" s="3" customFormat="1" ht="12" customHeight="1">
      <c r="A21" s="31"/>
      <c r="B21" s="33"/>
    </row>
    <row r="22" spans="1:2" s="3" customFormat="1" ht="24.6" customHeight="1">
      <c r="A22" s="73" t="s">
        <v>434</v>
      </c>
      <c r="B22" s="57" t="e">
        <f t="shared" ref="B22" si="0">B2</f>
        <v>#REF!</v>
      </c>
    </row>
    <row r="23" spans="1:2" s="3" customFormat="1" ht="23.45" customHeight="1">
      <c r="A23" s="58" t="s">
        <v>119</v>
      </c>
      <c r="B23" s="57" t="e">
        <f t="shared" ref="B23" si="1">B3</f>
        <v>#REF!</v>
      </c>
    </row>
    <row r="24" spans="1:2" s="3" customFormat="1" ht="12" customHeight="1">
      <c r="A24" s="12" t="s">
        <v>68</v>
      </c>
      <c r="B24" s="7"/>
    </row>
    <row r="25" spans="1:2" s="3" customFormat="1" ht="12" customHeight="1">
      <c r="A25" s="14">
        <v>1</v>
      </c>
      <c r="B25" s="30" t="e">
        <f t="shared" ref="B25" si="2">B5*0.9</f>
        <v>#REF!</v>
      </c>
    </row>
    <row r="26" spans="1:2" s="3" customFormat="1" ht="12" customHeight="1">
      <c r="A26" s="14">
        <v>2</v>
      </c>
      <c r="B26" s="30" t="e">
        <f t="shared" ref="B26" si="3">B6*0.9</f>
        <v>#REF!</v>
      </c>
    </row>
    <row r="27" spans="1:2" s="3" customFormat="1" ht="12" customHeight="1">
      <c r="A27" s="59" t="s">
        <v>69</v>
      </c>
      <c r="B27" s="30"/>
    </row>
    <row r="28" spans="1:2" s="3" customFormat="1" ht="12" customHeight="1">
      <c r="A28" s="13">
        <v>1</v>
      </c>
      <c r="B28" s="30" t="e">
        <f t="shared" ref="B28" si="4">B8*0.9</f>
        <v>#REF!</v>
      </c>
    </row>
    <row r="29" spans="1:2" s="3" customFormat="1" ht="12" customHeight="1">
      <c r="A29" s="13">
        <v>2</v>
      </c>
      <c r="B29" s="30" t="e">
        <f t="shared" ref="B29" si="5">B9*0.9</f>
        <v>#REF!</v>
      </c>
    </row>
    <row r="30" spans="1:2" s="3" customFormat="1" ht="12" customHeight="1">
      <c r="A30" s="12" t="s">
        <v>121</v>
      </c>
      <c r="B30" s="30"/>
    </row>
    <row r="31" spans="1:2" s="3" customFormat="1" ht="12" customHeight="1">
      <c r="A31" s="13">
        <v>1</v>
      </c>
      <c r="B31" s="30" t="e">
        <f t="shared" ref="B31" si="6">B11*0.9</f>
        <v>#REF!</v>
      </c>
    </row>
    <row r="32" spans="1:2" s="3" customFormat="1" ht="12" customHeight="1">
      <c r="A32" s="13">
        <v>2</v>
      </c>
      <c r="B32" s="30" t="e">
        <f t="shared" ref="B32" si="7">B12*0.9</f>
        <v>#REF!</v>
      </c>
    </row>
    <row r="33" spans="1:15601" s="3" customFormat="1" ht="12" customHeight="1">
      <c r="A33" s="12" t="s">
        <v>73</v>
      </c>
      <c r="B33" s="30"/>
    </row>
    <row r="34" spans="1:15601" s="3" customFormat="1" ht="12" customHeight="1">
      <c r="A34" s="13">
        <v>1</v>
      </c>
      <c r="B34" s="30" t="e">
        <f t="shared" ref="B34" si="8">B14*0.9</f>
        <v>#REF!</v>
      </c>
    </row>
    <row r="35" spans="1:15601" s="3" customFormat="1" ht="12" customHeight="1">
      <c r="A35" s="60">
        <v>2</v>
      </c>
      <c r="B35" s="30" t="e">
        <f t="shared" ref="B35" si="9">B15*0.9</f>
        <v>#REF!</v>
      </c>
    </row>
    <row r="36" spans="1:15601" s="3" customFormat="1" ht="12" customHeight="1">
      <c r="A36" s="61" t="s">
        <v>74</v>
      </c>
      <c r="B36" s="30"/>
    </row>
    <row r="37" spans="1:15601" s="3" customFormat="1" ht="12" customHeight="1">
      <c r="A37" s="13">
        <v>1</v>
      </c>
      <c r="B37" s="30" t="e">
        <f t="shared" ref="B37" si="10">B17*0.9</f>
        <v>#REF!</v>
      </c>
    </row>
    <row r="38" spans="1:15601" s="3" customFormat="1" ht="12" customHeight="1">
      <c r="A38" s="60">
        <v>2</v>
      </c>
      <c r="B38" s="30" t="e">
        <f t="shared" ref="B38" si="11">B18*0.9</f>
        <v>#REF!</v>
      </c>
    </row>
    <row r="39" spans="1:15601" s="3" customFormat="1" ht="12" customHeight="1">
      <c r="A39" s="60">
        <v>3</v>
      </c>
      <c r="B39" s="30" t="e">
        <f t="shared" ref="B39" si="12">B19*0.9</f>
        <v>#REF!</v>
      </c>
    </row>
    <row r="40" spans="1:15601" s="3" customFormat="1" ht="12" customHeight="1">
      <c r="A40" s="60">
        <v>4</v>
      </c>
      <c r="B40" s="30" t="e">
        <f t="shared" ref="B40" si="13">B20*0.9</f>
        <v>#REF!</v>
      </c>
    </row>
    <row r="41" spans="1:15601" s="3" customFormat="1" ht="12" customHeight="1">
      <c r="A41" s="31"/>
    </row>
    <row r="42" spans="1:15601" ht="165">
      <c r="A42" s="62" t="s">
        <v>456</v>
      </c>
    </row>
    <row r="43" spans="1:15601" s="25" customFormat="1">
      <c r="A43" s="63" t="s">
        <v>127</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18" t="s">
        <v>255</v>
      </c>
      <c r="AGL43" s="18" t="s">
        <v>255</v>
      </c>
      <c r="AGM43" s="18" t="s">
        <v>255</v>
      </c>
      <c r="AGN43" s="18" t="s">
        <v>255</v>
      </c>
      <c r="AGO43" s="18" t="s">
        <v>255</v>
      </c>
      <c r="AGP43" s="18" t="s">
        <v>255</v>
      </c>
      <c r="AGQ43" s="18" t="s">
        <v>255</v>
      </c>
      <c r="AGR43" s="18" t="s">
        <v>255</v>
      </c>
      <c r="AGS43" s="18" t="s">
        <v>255</v>
      </c>
      <c r="AGT43" s="18" t="s">
        <v>255</v>
      </c>
      <c r="AGU43" s="18" t="s">
        <v>255</v>
      </c>
      <c r="AGV43" s="18" t="s">
        <v>255</v>
      </c>
      <c r="AGW43" s="18" t="s">
        <v>255</v>
      </c>
      <c r="AGX43" s="18" t="s">
        <v>255</v>
      </c>
      <c r="AGY43" s="18" t="s">
        <v>255</v>
      </c>
      <c r="AGZ43" s="18" t="s">
        <v>255</v>
      </c>
      <c r="AHA43" s="18" t="s">
        <v>255</v>
      </c>
      <c r="AHB43" s="18" t="s">
        <v>255</v>
      </c>
      <c r="AHC43" s="18" t="s">
        <v>255</v>
      </c>
      <c r="AHD43" s="18" t="s">
        <v>255</v>
      </c>
      <c r="AHE43" s="18" t="s">
        <v>255</v>
      </c>
      <c r="AHF43" s="18" t="s">
        <v>255</v>
      </c>
      <c r="AHG43" s="18" t="s">
        <v>255</v>
      </c>
      <c r="AHH43" s="18" t="s">
        <v>255</v>
      </c>
      <c r="AHI43" s="18" t="s">
        <v>255</v>
      </c>
      <c r="AHJ43" s="18" t="s">
        <v>255</v>
      </c>
      <c r="AHK43" s="18" t="s">
        <v>255</v>
      </c>
      <c r="AHL43" s="18" t="s">
        <v>255</v>
      </c>
      <c r="AHM43" s="18" t="s">
        <v>255</v>
      </c>
      <c r="AHN43" s="18" t="s">
        <v>255</v>
      </c>
      <c r="AHO43" s="18" t="s">
        <v>255</v>
      </c>
      <c r="AHP43" s="18" t="s">
        <v>255</v>
      </c>
      <c r="AHQ43" s="18" t="s">
        <v>255</v>
      </c>
      <c r="AHR43" s="18" t="s">
        <v>255</v>
      </c>
      <c r="AHS43" s="18" t="s">
        <v>255</v>
      </c>
      <c r="AHT43" s="18" t="s">
        <v>255</v>
      </c>
      <c r="AHU43" s="18" t="s">
        <v>255</v>
      </c>
      <c r="AHV43" s="18" t="s">
        <v>255</v>
      </c>
      <c r="AHW43" s="18" t="s">
        <v>255</v>
      </c>
      <c r="AHX43" s="18" t="s">
        <v>255</v>
      </c>
      <c r="AHY43" s="18" t="s">
        <v>255</v>
      </c>
      <c r="AHZ43" s="18" t="s">
        <v>255</v>
      </c>
      <c r="AIA43" s="18" t="s">
        <v>255</v>
      </c>
      <c r="AIB43" s="18" t="s">
        <v>255</v>
      </c>
      <c r="AIC43" s="18" t="s">
        <v>255</v>
      </c>
      <c r="AID43" s="18" t="s">
        <v>255</v>
      </c>
      <c r="AIE43" s="18" t="s">
        <v>255</v>
      </c>
      <c r="AIF43" s="18" t="s">
        <v>255</v>
      </c>
      <c r="AIG43" s="18" t="s">
        <v>255</v>
      </c>
      <c r="AIH43" s="18" t="s">
        <v>255</v>
      </c>
      <c r="AII43" s="18" t="s">
        <v>255</v>
      </c>
      <c r="AIJ43" s="18" t="s">
        <v>255</v>
      </c>
      <c r="AIK43" s="18" t="s">
        <v>255</v>
      </c>
      <c r="AIL43" s="18" t="s">
        <v>255</v>
      </c>
      <c r="AIM43" s="18" t="s">
        <v>255</v>
      </c>
      <c r="AIN43" s="18" t="s">
        <v>255</v>
      </c>
      <c r="AIO43" s="18" t="s">
        <v>255</v>
      </c>
      <c r="AIP43" s="18" t="s">
        <v>255</v>
      </c>
      <c r="AIQ43" s="18" t="s">
        <v>255</v>
      </c>
      <c r="AIR43" s="18" t="s">
        <v>255</v>
      </c>
      <c r="AIS43" s="18" t="s">
        <v>255</v>
      </c>
      <c r="AIT43" s="18" t="s">
        <v>255</v>
      </c>
      <c r="AIU43" s="18" t="s">
        <v>255</v>
      </c>
      <c r="AIV43" s="18" t="s">
        <v>255</v>
      </c>
      <c r="AIW43" s="18" t="s">
        <v>255</v>
      </c>
      <c r="AIX43" s="18" t="s">
        <v>255</v>
      </c>
      <c r="AIY43" s="18" t="s">
        <v>255</v>
      </c>
      <c r="AIZ43" s="18" t="s">
        <v>255</v>
      </c>
      <c r="AJA43" s="18" t="s">
        <v>255</v>
      </c>
      <c r="AJB43" s="18" t="s">
        <v>255</v>
      </c>
      <c r="AJC43" s="18" t="s">
        <v>255</v>
      </c>
      <c r="AJD43" s="18" t="s">
        <v>255</v>
      </c>
      <c r="AJE43" s="18" t="s">
        <v>255</v>
      </c>
      <c r="AJF43" s="18" t="s">
        <v>255</v>
      </c>
      <c r="AJG43" s="18" t="s">
        <v>255</v>
      </c>
      <c r="AJH43" s="18" t="s">
        <v>255</v>
      </c>
      <c r="AJI43" s="18" t="s">
        <v>255</v>
      </c>
      <c r="AJJ43" s="18" t="s">
        <v>255</v>
      </c>
      <c r="AJK43" s="18" t="s">
        <v>255</v>
      </c>
      <c r="AJL43" s="18" t="s">
        <v>255</v>
      </c>
      <c r="AJM43" s="18" t="s">
        <v>255</v>
      </c>
      <c r="AJN43" s="18" t="s">
        <v>255</v>
      </c>
      <c r="AJO43" s="18" t="s">
        <v>255</v>
      </c>
      <c r="AJP43" s="18" t="s">
        <v>255</v>
      </c>
      <c r="AJQ43" s="18" t="s">
        <v>255</v>
      </c>
      <c r="AJR43" s="18" t="s">
        <v>255</v>
      </c>
      <c r="AJS43" s="18" t="s">
        <v>255</v>
      </c>
      <c r="AJT43" s="18" t="s">
        <v>255</v>
      </c>
      <c r="AJU43" s="18" t="s">
        <v>255</v>
      </c>
      <c r="AJV43" s="18" t="s">
        <v>255</v>
      </c>
      <c r="AJW43" s="18" t="s">
        <v>255</v>
      </c>
      <c r="AJX43" s="18" t="s">
        <v>255</v>
      </c>
      <c r="AJY43" s="18" t="s">
        <v>255</v>
      </c>
      <c r="AJZ43" s="18" t="s">
        <v>255</v>
      </c>
      <c r="AKA43" s="18" t="s">
        <v>255</v>
      </c>
      <c r="AKB43" s="18" t="s">
        <v>255</v>
      </c>
      <c r="AKC43" s="18" t="s">
        <v>255</v>
      </c>
      <c r="AKD43" s="18" t="s">
        <v>255</v>
      </c>
      <c r="AKE43" s="18" t="s">
        <v>255</v>
      </c>
      <c r="AKF43" s="18" t="s">
        <v>255</v>
      </c>
      <c r="AKG43" s="18" t="s">
        <v>255</v>
      </c>
      <c r="AKH43" s="18" t="s">
        <v>255</v>
      </c>
      <c r="AKI43" s="18" t="s">
        <v>255</v>
      </c>
      <c r="AKJ43" s="18" t="s">
        <v>255</v>
      </c>
      <c r="AKK43" s="18" t="s">
        <v>255</v>
      </c>
      <c r="AKL43" s="18" t="s">
        <v>255</v>
      </c>
      <c r="AKM43" s="18" t="s">
        <v>255</v>
      </c>
      <c r="AKN43" s="18" t="s">
        <v>255</v>
      </c>
      <c r="AKO43" s="18" t="s">
        <v>255</v>
      </c>
      <c r="AKP43" s="18" t="s">
        <v>255</v>
      </c>
      <c r="AKQ43" s="18" t="s">
        <v>255</v>
      </c>
      <c r="AKR43" s="18" t="s">
        <v>255</v>
      </c>
      <c r="AKS43" s="18" t="s">
        <v>255</v>
      </c>
      <c r="AKT43" s="18" t="s">
        <v>255</v>
      </c>
      <c r="AKU43" s="18" t="s">
        <v>255</v>
      </c>
      <c r="AKV43" s="18" t="s">
        <v>255</v>
      </c>
      <c r="AKW43" s="18" t="s">
        <v>255</v>
      </c>
      <c r="AKX43" s="18" t="s">
        <v>255</v>
      </c>
      <c r="AKY43" s="18" t="s">
        <v>255</v>
      </c>
      <c r="AKZ43" s="18" t="s">
        <v>255</v>
      </c>
      <c r="ALA43" s="18" t="s">
        <v>255</v>
      </c>
      <c r="ALB43" s="18" t="s">
        <v>255</v>
      </c>
      <c r="ALC43" s="18" t="s">
        <v>255</v>
      </c>
      <c r="ALD43" s="18" t="s">
        <v>255</v>
      </c>
      <c r="ALE43" s="18" t="s">
        <v>255</v>
      </c>
      <c r="ALF43" s="18" t="s">
        <v>255</v>
      </c>
      <c r="ALG43" s="18" t="s">
        <v>255</v>
      </c>
      <c r="ALH43" s="18" t="s">
        <v>255</v>
      </c>
      <c r="ALI43" s="18" t="s">
        <v>255</v>
      </c>
      <c r="ALJ43" s="18" t="s">
        <v>255</v>
      </c>
      <c r="ALK43" s="18" t="s">
        <v>255</v>
      </c>
      <c r="ALL43" s="18" t="s">
        <v>255</v>
      </c>
      <c r="ALM43" s="18" t="s">
        <v>255</v>
      </c>
      <c r="ALN43" s="18" t="s">
        <v>255</v>
      </c>
      <c r="ALO43" s="18" t="s">
        <v>255</v>
      </c>
      <c r="ALP43" s="18" t="s">
        <v>255</v>
      </c>
      <c r="ALQ43" s="18" t="s">
        <v>255</v>
      </c>
      <c r="ALR43" s="18" t="s">
        <v>255</v>
      </c>
      <c r="ALS43" s="18" t="s">
        <v>255</v>
      </c>
      <c r="ALT43" s="18" t="s">
        <v>255</v>
      </c>
      <c r="ALU43" s="18" t="s">
        <v>255</v>
      </c>
      <c r="ALV43" s="18" t="s">
        <v>255</v>
      </c>
      <c r="ALW43" s="18" t="s">
        <v>255</v>
      </c>
      <c r="ALX43" s="18" t="s">
        <v>255</v>
      </c>
      <c r="ALY43" s="18" t="s">
        <v>255</v>
      </c>
      <c r="ALZ43" s="18" t="s">
        <v>255</v>
      </c>
      <c r="AMA43" s="18" t="s">
        <v>255</v>
      </c>
      <c r="AMB43" s="18" t="s">
        <v>255</v>
      </c>
      <c r="AMC43" s="18" t="s">
        <v>255</v>
      </c>
      <c r="AMD43" s="18" t="s">
        <v>255</v>
      </c>
      <c r="AME43" s="18" t="s">
        <v>255</v>
      </c>
      <c r="AMF43" s="18" t="s">
        <v>255</v>
      </c>
      <c r="AMG43" s="18" t="s">
        <v>255</v>
      </c>
      <c r="AMH43" s="18" t="s">
        <v>255</v>
      </c>
      <c r="AMI43" s="18" t="s">
        <v>255</v>
      </c>
      <c r="AMJ43" s="18" t="s">
        <v>255</v>
      </c>
      <c r="AMK43" s="18" t="s">
        <v>255</v>
      </c>
      <c r="AML43" s="18" t="s">
        <v>255</v>
      </c>
      <c r="AMM43" s="18" t="s">
        <v>255</v>
      </c>
      <c r="AMN43" s="18" t="s">
        <v>255</v>
      </c>
      <c r="AMO43" s="18" t="s">
        <v>255</v>
      </c>
      <c r="AMP43" s="18" t="s">
        <v>255</v>
      </c>
      <c r="AMQ43" s="18" t="s">
        <v>255</v>
      </c>
      <c r="AMR43" s="18" t="s">
        <v>255</v>
      </c>
      <c r="AMS43" s="18" t="s">
        <v>255</v>
      </c>
      <c r="AMT43" s="18" t="s">
        <v>255</v>
      </c>
      <c r="AMU43" s="18" t="s">
        <v>255</v>
      </c>
      <c r="AMV43" s="18" t="s">
        <v>255</v>
      </c>
      <c r="AMW43" s="18" t="s">
        <v>255</v>
      </c>
      <c r="AMX43" s="18" t="s">
        <v>255</v>
      </c>
      <c r="AMY43" s="18" t="s">
        <v>255</v>
      </c>
      <c r="AMZ43" s="18" t="s">
        <v>255</v>
      </c>
      <c r="ANA43" s="18" t="s">
        <v>255</v>
      </c>
      <c r="ANB43" s="18" t="s">
        <v>255</v>
      </c>
      <c r="ANC43" s="18" t="s">
        <v>255</v>
      </c>
      <c r="AND43" s="18" t="s">
        <v>255</v>
      </c>
      <c r="ANE43" s="18" t="s">
        <v>255</v>
      </c>
      <c r="ANF43" s="18" t="s">
        <v>255</v>
      </c>
      <c r="ANG43" s="18" t="s">
        <v>255</v>
      </c>
      <c r="ANH43" s="18" t="s">
        <v>255</v>
      </c>
      <c r="ANI43" s="18" t="s">
        <v>255</v>
      </c>
      <c r="ANJ43" s="18" t="s">
        <v>255</v>
      </c>
      <c r="ANK43" s="18" t="s">
        <v>255</v>
      </c>
      <c r="ANL43" s="18" t="s">
        <v>255</v>
      </c>
      <c r="ANM43" s="18" t="s">
        <v>255</v>
      </c>
      <c r="ANN43" s="18" t="s">
        <v>255</v>
      </c>
      <c r="ANO43" s="18" t="s">
        <v>255</v>
      </c>
      <c r="ANP43" s="18" t="s">
        <v>255</v>
      </c>
      <c r="ANQ43" s="18" t="s">
        <v>255</v>
      </c>
      <c r="ANR43" s="18" t="s">
        <v>255</v>
      </c>
      <c r="ANS43" s="18" t="s">
        <v>255</v>
      </c>
      <c r="ANT43" s="18" t="s">
        <v>255</v>
      </c>
      <c r="ANU43" s="18" t="s">
        <v>255</v>
      </c>
      <c r="ANV43" s="18" t="s">
        <v>255</v>
      </c>
      <c r="ANW43" s="18" t="s">
        <v>255</v>
      </c>
      <c r="ANX43" s="18" t="s">
        <v>255</v>
      </c>
      <c r="ANY43" s="18" t="s">
        <v>255</v>
      </c>
      <c r="ANZ43" s="18" t="s">
        <v>255</v>
      </c>
      <c r="AOA43" s="18" t="s">
        <v>255</v>
      </c>
      <c r="AOB43" s="18" t="s">
        <v>255</v>
      </c>
      <c r="AOC43" s="18" t="s">
        <v>255</v>
      </c>
      <c r="AOD43" s="18" t="s">
        <v>255</v>
      </c>
      <c r="AOE43" s="18" t="s">
        <v>255</v>
      </c>
      <c r="AOF43" s="18" t="s">
        <v>255</v>
      </c>
      <c r="AOG43" s="18" t="s">
        <v>255</v>
      </c>
      <c r="AOH43" s="18" t="s">
        <v>255</v>
      </c>
      <c r="AOI43" s="18" t="s">
        <v>255</v>
      </c>
      <c r="AOJ43" s="18" t="s">
        <v>255</v>
      </c>
      <c r="AOK43" s="18" t="s">
        <v>255</v>
      </c>
      <c r="AOL43" s="18" t="s">
        <v>255</v>
      </c>
      <c r="AOM43" s="18" t="s">
        <v>255</v>
      </c>
      <c r="AON43" s="18" t="s">
        <v>255</v>
      </c>
      <c r="AOO43" s="18" t="s">
        <v>255</v>
      </c>
      <c r="AOP43" s="18" t="s">
        <v>255</v>
      </c>
      <c r="AOQ43" s="18" t="s">
        <v>255</v>
      </c>
      <c r="AOR43" s="18" t="s">
        <v>255</v>
      </c>
      <c r="AOS43" s="18" t="s">
        <v>255</v>
      </c>
      <c r="AOT43" s="18" t="s">
        <v>255</v>
      </c>
      <c r="AOU43" s="18" t="s">
        <v>255</v>
      </c>
      <c r="AOV43" s="18" t="s">
        <v>255</v>
      </c>
      <c r="AOW43" s="18" t="s">
        <v>255</v>
      </c>
      <c r="AOX43" s="18" t="s">
        <v>255</v>
      </c>
      <c r="AOY43" s="18" t="s">
        <v>255</v>
      </c>
      <c r="AOZ43" s="18" t="s">
        <v>255</v>
      </c>
      <c r="APA43" s="18" t="s">
        <v>255</v>
      </c>
      <c r="APB43" s="18" t="s">
        <v>255</v>
      </c>
      <c r="APC43" s="18" t="s">
        <v>255</v>
      </c>
      <c r="APD43" s="18" t="s">
        <v>255</v>
      </c>
      <c r="APE43" s="18" t="s">
        <v>255</v>
      </c>
      <c r="APF43" s="18" t="s">
        <v>255</v>
      </c>
      <c r="APG43" s="18" t="s">
        <v>255</v>
      </c>
      <c r="APH43" s="18" t="s">
        <v>255</v>
      </c>
      <c r="API43" s="18" t="s">
        <v>255</v>
      </c>
      <c r="APJ43" s="18" t="s">
        <v>255</v>
      </c>
      <c r="APK43" s="18" t="s">
        <v>255</v>
      </c>
      <c r="APL43" s="18" t="s">
        <v>255</v>
      </c>
      <c r="APM43" s="18" t="s">
        <v>255</v>
      </c>
      <c r="APN43" s="18" t="s">
        <v>255</v>
      </c>
      <c r="APO43" s="18" t="s">
        <v>255</v>
      </c>
      <c r="APP43" s="18" t="s">
        <v>255</v>
      </c>
      <c r="APQ43" s="18" t="s">
        <v>255</v>
      </c>
      <c r="APR43" s="18" t="s">
        <v>255</v>
      </c>
      <c r="APS43" s="18" t="s">
        <v>255</v>
      </c>
      <c r="APT43" s="18" t="s">
        <v>255</v>
      </c>
      <c r="APU43" s="18" t="s">
        <v>255</v>
      </c>
      <c r="APV43" s="18" t="s">
        <v>255</v>
      </c>
      <c r="APW43" s="18" t="s">
        <v>255</v>
      </c>
      <c r="APX43" s="18" t="s">
        <v>255</v>
      </c>
      <c r="APY43" s="18" t="s">
        <v>255</v>
      </c>
      <c r="APZ43" s="18" t="s">
        <v>255</v>
      </c>
      <c r="AQA43" s="18" t="s">
        <v>255</v>
      </c>
      <c r="AQB43" s="18" t="s">
        <v>255</v>
      </c>
      <c r="AQC43" s="18" t="s">
        <v>255</v>
      </c>
      <c r="AQD43" s="18" t="s">
        <v>255</v>
      </c>
      <c r="AQE43" s="18" t="s">
        <v>255</v>
      </c>
      <c r="AQF43" s="18" t="s">
        <v>255</v>
      </c>
      <c r="AQG43" s="18" t="s">
        <v>255</v>
      </c>
      <c r="AQH43" s="18" t="s">
        <v>255</v>
      </c>
      <c r="AQI43" s="18" t="s">
        <v>255</v>
      </c>
      <c r="AQJ43" s="18" t="s">
        <v>255</v>
      </c>
      <c r="AQK43" s="18" t="s">
        <v>255</v>
      </c>
      <c r="AQL43" s="18" t="s">
        <v>255</v>
      </c>
      <c r="AQM43" s="18" t="s">
        <v>255</v>
      </c>
      <c r="AQN43" s="18" t="s">
        <v>255</v>
      </c>
      <c r="AQO43" s="18" t="s">
        <v>255</v>
      </c>
      <c r="AQP43" s="18" t="s">
        <v>255</v>
      </c>
      <c r="AQQ43" s="18" t="s">
        <v>255</v>
      </c>
      <c r="AQR43" s="18" t="s">
        <v>255</v>
      </c>
      <c r="AQS43" s="18" t="s">
        <v>255</v>
      </c>
      <c r="AQT43" s="18" t="s">
        <v>255</v>
      </c>
      <c r="AQU43" s="18" t="s">
        <v>255</v>
      </c>
      <c r="AQV43" s="18" t="s">
        <v>255</v>
      </c>
      <c r="AQW43" s="18" t="s">
        <v>255</v>
      </c>
      <c r="AQX43" s="18" t="s">
        <v>255</v>
      </c>
      <c r="AQY43" s="18" t="s">
        <v>255</v>
      </c>
      <c r="AQZ43" s="18" t="s">
        <v>255</v>
      </c>
      <c r="ARA43" s="18" t="s">
        <v>255</v>
      </c>
      <c r="ARB43" s="18" t="s">
        <v>255</v>
      </c>
      <c r="ARC43" s="18" t="s">
        <v>255</v>
      </c>
      <c r="ARD43" s="18" t="s">
        <v>255</v>
      </c>
      <c r="ARE43" s="18" t="s">
        <v>255</v>
      </c>
      <c r="ARF43" s="18" t="s">
        <v>255</v>
      </c>
      <c r="ARG43" s="18" t="s">
        <v>255</v>
      </c>
      <c r="ARH43" s="18" t="s">
        <v>255</v>
      </c>
      <c r="ARI43" s="18" t="s">
        <v>255</v>
      </c>
      <c r="ARJ43" s="18" t="s">
        <v>255</v>
      </c>
      <c r="ARK43" s="18" t="s">
        <v>255</v>
      </c>
      <c r="ARL43" s="18" t="s">
        <v>255</v>
      </c>
      <c r="ARM43" s="18" t="s">
        <v>255</v>
      </c>
      <c r="ARN43" s="18" t="s">
        <v>255</v>
      </c>
      <c r="ARO43" s="18" t="s">
        <v>255</v>
      </c>
      <c r="ARP43" s="18" t="s">
        <v>255</v>
      </c>
      <c r="ARQ43" s="18" t="s">
        <v>255</v>
      </c>
      <c r="ARR43" s="18" t="s">
        <v>255</v>
      </c>
      <c r="ARS43" s="18" t="s">
        <v>255</v>
      </c>
      <c r="ART43" s="18" t="s">
        <v>255</v>
      </c>
      <c r="ARU43" s="18" t="s">
        <v>255</v>
      </c>
      <c r="ARV43" s="18" t="s">
        <v>255</v>
      </c>
      <c r="ARW43" s="18" t="s">
        <v>255</v>
      </c>
      <c r="ARX43" s="18" t="s">
        <v>255</v>
      </c>
      <c r="ARY43" s="18" t="s">
        <v>255</v>
      </c>
      <c r="ARZ43" s="18" t="s">
        <v>255</v>
      </c>
      <c r="ASA43" s="18" t="s">
        <v>255</v>
      </c>
      <c r="ASB43" s="18" t="s">
        <v>255</v>
      </c>
      <c r="ASC43" s="18" t="s">
        <v>255</v>
      </c>
      <c r="ASD43" s="18" t="s">
        <v>255</v>
      </c>
      <c r="ASE43" s="18" t="s">
        <v>255</v>
      </c>
      <c r="ASF43" s="18" t="s">
        <v>255</v>
      </c>
      <c r="ASG43" s="18" t="s">
        <v>255</v>
      </c>
      <c r="ASH43" s="18" t="s">
        <v>255</v>
      </c>
      <c r="ASI43" s="18" t="s">
        <v>255</v>
      </c>
      <c r="ASJ43" s="18" t="s">
        <v>255</v>
      </c>
      <c r="ASK43" s="18" t="s">
        <v>255</v>
      </c>
      <c r="ASL43" s="18" t="s">
        <v>255</v>
      </c>
      <c r="ASM43" s="18" t="s">
        <v>255</v>
      </c>
      <c r="ASN43" s="18" t="s">
        <v>255</v>
      </c>
      <c r="ASO43" s="18" t="s">
        <v>255</v>
      </c>
      <c r="ASP43" s="18" t="s">
        <v>255</v>
      </c>
      <c r="ASQ43" s="18" t="s">
        <v>255</v>
      </c>
      <c r="ASR43" s="18" t="s">
        <v>255</v>
      </c>
      <c r="ASS43" s="18" t="s">
        <v>255</v>
      </c>
      <c r="AST43" s="18" t="s">
        <v>255</v>
      </c>
      <c r="ASU43" s="18" t="s">
        <v>255</v>
      </c>
      <c r="ASV43" s="18" t="s">
        <v>255</v>
      </c>
      <c r="ASW43" s="18" t="s">
        <v>255</v>
      </c>
      <c r="ASX43" s="18" t="s">
        <v>255</v>
      </c>
      <c r="ASY43" s="18" t="s">
        <v>255</v>
      </c>
      <c r="ASZ43" s="18" t="s">
        <v>255</v>
      </c>
      <c r="ATA43" s="18" t="s">
        <v>255</v>
      </c>
      <c r="ATB43" s="18" t="s">
        <v>255</v>
      </c>
      <c r="ATC43" s="18" t="s">
        <v>255</v>
      </c>
      <c r="ATD43" s="18" t="s">
        <v>255</v>
      </c>
      <c r="ATE43" s="18" t="s">
        <v>255</v>
      </c>
      <c r="ATF43" s="18" t="s">
        <v>255</v>
      </c>
      <c r="ATG43" s="18" t="s">
        <v>255</v>
      </c>
      <c r="ATH43" s="18" t="s">
        <v>255</v>
      </c>
      <c r="ATI43" s="18" t="s">
        <v>255</v>
      </c>
      <c r="ATJ43" s="18" t="s">
        <v>255</v>
      </c>
      <c r="ATK43" s="18" t="s">
        <v>255</v>
      </c>
      <c r="ATL43" s="18" t="s">
        <v>255</v>
      </c>
      <c r="ATM43" s="18" t="s">
        <v>255</v>
      </c>
      <c r="ATN43" s="18" t="s">
        <v>255</v>
      </c>
      <c r="ATO43" s="18" t="s">
        <v>255</v>
      </c>
      <c r="ATP43" s="18" t="s">
        <v>255</v>
      </c>
      <c r="ATQ43" s="18" t="s">
        <v>255</v>
      </c>
      <c r="ATR43" s="18" t="s">
        <v>255</v>
      </c>
      <c r="ATS43" s="18" t="s">
        <v>255</v>
      </c>
      <c r="ATT43" s="18" t="s">
        <v>255</v>
      </c>
      <c r="ATU43" s="18" t="s">
        <v>255</v>
      </c>
      <c r="ATV43" s="18" t="s">
        <v>255</v>
      </c>
      <c r="ATW43" s="18" t="s">
        <v>255</v>
      </c>
      <c r="ATX43" s="18" t="s">
        <v>255</v>
      </c>
      <c r="ATY43" s="18" t="s">
        <v>255</v>
      </c>
      <c r="ATZ43" s="18" t="s">
        <v>255</v>
      </c>
      <c r="AUA43" s="18" t="s">
        <v>255</v>
      </c>
      <c r="AUB43" s="18" t="s">
        <v>255</v>
      </c>
      <c r="AUC43" s="18" t="s">
        <v>255</v>
      </c>
      <c r="AUD43" s="18" t="s">
        <v>255</v>
      </c>
      <c r="AUE43" s="18" t="s">
        <v>255</v>
      </c>
      <c r="AUF43" s="18" t="s">
        <v>255</v>
      </c>
      <c r="AUG43" s="18" t="s">
        <v>255</v>
      </c>
      <c r="AUH43" s="18" t="s">
        <v>255</v>
      </c>
      <c r="AUI43" s="18" t="s">
        <v>255</v>
      </c>
      <c r="AUJ43" s="18" t="s">
        <v>255</v>
      </c>
      <c r="AUK43" s="18" t="s">
        <v>255</v>
      </c>
      <c r="AUL43" s="18" t="s">
        <v>255</v>
      </c>
      <c r="AUM43" s="18" t="s">
        <v>255</v>
      </c>
      <c r="AUN43" s="18" t="s">
        <v>255</v>
      </c>
      <c r="AUO43" s="18" t="s">
        <v>255</v>
      </c>
      <c r="AUP43" s="18" t="s">
        <v>255</v>
      </c>
      <c r="AUQ43" s="18" t="s">
        <v>255</v>
      </c>
      <c r="AUR43" s="18" t="s">
        <v>255</v>
      </c>
      <c r="AUS43" s="18" t="s">
        <v>255</v>
      </c>
      <c r="AUT43" s="18" t="s">
        <v>255</v>
      </c>
      <c r="AUU43" s="18" t="s">
        <v>255</v>
      </c>
      <c r="AUV43" s="18" t="s">
        <v>255</v>
      </c>
      <c r="AUW43" s="18" t="s">
        <v>255</v>
      </c>
      <c r="AUX43" s="18" t="s">
        <v>255</v>
      </c>
      <c r="AUY43" s="18" t="s">
        <v>255</v>
      </c>
      <c r="AUZ43" s="18" t="s">
        <v>255</v>
      </c>
      <c r="AVA43" s="18" t="s">
        <v>255</v>
      </c>
      <c r="AVB43" s="18" t="s">
        <v>255</v>
      </c>
      <c r="AVC43" s="18" t="s">
        <v>255</v>
      </c>
      <c r="AVD43" s="18" t="s">
        <v>255</v>
      </c>
      <c r="AVE43" s="18" t="s">
        <v>255</v>
      </c>
      <c r="AVF43" s="18" t="s">
        <v>255</v>
      </c>
      <c r="AVG43" s="18" t="s">
        <v>255</v>
      </c>
      <c r="AVH43" s="18" t="s">
        <v>255</v>
      </c>
      <c r="AVI43" s="18" t="s">
        <v>255</v>
      </c>
      <c r="AVJ43" s="18" t="s">
        <v>255</v>
      </c>
      <c r="AVK43" s="18" t="s">
        <v>255</v>
      </c>
      <c r="AVL43" s="18" t="s">
        <v>255</v>
      </c>
      <c r="AVM43" s="18" t="s">
        <v>255</v>
      </c>
      <c r="AVN43" s="18" t="s">
        <v>255</v>
      </c>
      <c r="AVO43" s="18" t="s">
        <v>255</v>
      </c>
      <c r="AVP43" s="18" t="s">
        <v>255</v>
      </c>
      <c r="AVQ43" s="18" t="s">
        <v>255</v>
      </c>
      <c r="AVR43" s="18" t="s">
        <v>255</v>
      </c>
      <c r="AVS43" s="18" t="s">
        <v>255</v>
      </c>
      <c r="AVT43" s="18" t="s">
        <v>255</v>
      </c>
      <c r="AVU43" s="18" t="s">
        <v>255</v>
      </c>
      <c r="AVV43" s="18" t="s">
        <v>255</v>
      </c>
      <c r="AVW43" s="18" t="s">
        <v>255</v>
      </c>
      <c r="AVX43" s="18" t="s">
        <v>255</v>
      </c>
      <c r="AVY43" s="18" t="s">
        <v>255</v>
      </c>
      <c r="AVZ43" s="18" t="s">
        <v>255</v>
      </c>
      <c r="AWA43" s="18" t="s">
        <v>255</v>
      </c>
      <c r="AWB43" s="18" t="s">
        <v>255</v>
      </c>
      <c r="AWC43" s="18" t="s">
        <v>255</v>
      </c>
      <c r="AWD43" s="18" t="s">
        <v>255</v>
      </c>
      <c r="AWE43" s="18" t="s">
        <v>255</v>
      </c>
      <c r="AWF43" s="18" t="s">
        <v>255</v>
      </c>
      <c r="AWG43" s="18" t="s">
        <v>255</v>
      </c>
      <c r="AWH43" s="18" t="s">
        <v>255</v>
      </c>
      <c r="AWI43" s="18" t="s">
        <v>255</v>
      </c>
      <c r="AWJ43" s="18" t="s">
        <v>255</v>
      </c>
      <c r="AWK43" s="18" t="s">
        <v>255</v>
      </c>
      <c r="AWL43" s="18" t="s">
        <v>255</v>
      </c>
      <c r="AWM43" s="18" t="s">
        <v>255</v>
      </c>
      <c r="AWN43" s="18" t="s">
        <v>255</v>
      </c>
      <c r="AWO43" s="18" t="s">
        <v>255</v>
      </c>
      <c r="AWP43" s="18" t="s">
        <v>255</v>
      </c>
      <c r="AWQ43" s="18" t="s">
        <v>255</v>
      </c>
      <c r="AWR43" s="18" t="s">
        <v>255</v>
      </c>
      <c r="AWS43" s="18" t="s">
        <v>255</v>
      </c>
      <c r="AWT43" s="18" t="s">
        <v>255</v>
      </c>
      <c r="AWU43" s="18" t="s">
        <v>255</v>
      </c>
      <c r="AWV43" s="18" t="s">
        <v>255</v>
      </c>
      <c r="AWW43" s="18" t="s">
        <v>255</v>
      </c>
      <c r="AWX43" s="18" t="s">
        <v>255</v>
      </c>
      <c r="AWY43" s="18" t="s">
        <v>255</v>
      </c>
      <c r="AWZ43" s="18" t="s">
        <v>255</v>
      </c>
      <c r="AXA43" s="18" t="s">
        <v>255</v>
      </c>
      <c r="AXB43" s="18" t="s">
        <v>255</v>
      </c>
      <c r="AXC43" s="18" t="s">
        <v>255</v>
      </c>
      <c r="AXD43" s="18" t="s">
        <v>255</v>
      </c>
      <c r="AXE43" s="18" t="s">
        <v>255</v>
      </c>
      <c r="AXF43" s="18" t="s">
        <v>255</v>
      </c>
      <c r="AXG43" s="18" t="s">
        <v>255</v>
      </c>
      <c r="AXH43" s="18" t="s">
        <v>255</v>
      </c>
      <c r="AXI43" s="18" t="s">
        <v>255</v>
      </c>
      <c r="AXJ43" s="18" t="s">
        <v>255</v>
      </c>
      <c r="AXK43" s="18" t="s">
        <v>255</v>
      </c>
      <c r="AXL43" s="18" t="s">
        <v>255</v>
      </c>
      <c r="AXM43" s="18" t="s">
        <v>255</v>
      </c>
      <c r="AXN43" s="18" t="s">
        <v>255</v>
      </c>
      <c r="AXO43" s="18" t="s">
        <v>255</v>
      </c>
      <c r="AXP43" s="18" t="s">
        <v>255</v>
      </c>
      <c r="AXQ43" s="18" t="s">
        <v>255</v>
      </c>
      <c r="AXR43" s="18" t="s">
        <v>255</v>
      </c>
      <c r="AXS43" s="18" t="s">
        <v>255</v>
      </c>
      <c r="AXT43" s="18" t="s">
        <v>255</v>
      </c>
      <c r="AXU43" s="18" t="s">
        <v>255</v>
      </c>
      <c r="AXV43" s="18" t="s">
        <v>255</v>
      </c>
      <c r="AXW43" s="18" t="s">
        <v>255</v>
      </c>
      <c r="AXX43" s="18" t="s">
        <v>255</v>
      </c>
      <c r="AXY43" s="18" t="s">
        <v>255</v>
      </c>
      <c r="AXZ43" s="18" t="s">
        <v>255</v>
      </c>
      <c r="AYA43" s="18" t="s">
        <v>255</v>
      </c>
      <c r="AYB43" s="18" t="s">
        <v>255</v>
      </c>
      <c r="AYC43" s="18" t="s">
        <v>255</v>
      </c>
      <c r="AYD43" s="18" t="s">
        <v>255</v>
      </c>
      <c r="AYE43" s="18" t="s">
        <v>255</v>
      </c>
      <c r="AYF43" s="18" t="s">
        <v>255</v>
      </c>
      <c r="AYG43" s="18" t="s">
        <v>255</v>
      </c>
      <c r="AYH43" s="18" t="s">
        <v>255</v>
      </c>
      <c r="AYI43" s="18" t="s">
        <v>255</v>
      </c>
      <c r="AYJ43" s="18" t="s">
        <v>255</v>
      </c>
      <c r="AYK43" s="18" t="s">
        <v>255</v>
      </c>
      <c r="AYL43" s="18" t="s">
        <v>255</v>
      </c>
      <c r="AYM43" s="18" t="s">
        <v>255</v>
      </c>
      <c r="AYN43" s="18" t="s">
        <v>255</v>
      </c>
      <c r="AYO43" s="18" t="s">
        <v>255</v>
      </c>
      <c r="AYP43" s="18" t="s">
        <v>255</v>
      </c>
      <c r="AYQ43" s="18" t="s">
        <v>255</v>
      </c>
      <c r="AYR43" s="18" t="s">
        <v>255</v>
      </c>
      <c r="AYS43" s="18" t="s">
        <v>255</v>
      </c>
      <c r="AYT43" s="18" t="s">
        <v>255</v>
      </c>
      <c r="AYU43" s="18" t="s">
        <v>255</v>
      </c>
      <c r="AYV43" s="18" t="s">
        <v>255</v>
      </c>
      <c r="AYW43" s="18" t="s">
        <v>255</v>
      </c>
      <c r="AYX43" s="18" t="s">
        <v>255</v>
      </c>
      <c r="AYY43" s="18" t="s">
        <v>255</v>
      </c>
      <c r="AYZ43" s="18" t="s">
        <v>255</v>
      </c>
      <c r="AZA43" s="18" t="s">
        <v>255</v>
      </c>
      <c r="AZB43" s="18" t="s">
        <v>255</v>
      </c>
      <c r="AZC43" s="18" t="s">
        <v>255</v>
      </c>
      <c r="AZD43" s="18" t="s">
        <v>255</v>
      </c>
      <c r="AZE43" s="18" t="s">
        <v>255</v>
      </c>
      <c r="AZF43" s="18" t="s">
        <v>255</v>
      </c>
      <c r="AZG43" s="18" t="s">
        <v>255</v>
      </c>
      <c r="AZH43" s="18" t="s">
        <v>255</v>
      </c>
      <c r="AZI43" s="18" t="s">
        <v>255</v>
      </c>
      <c r="AZJ43" s="18" t="s">
        <v>255</v>
      </c>
      <c r="AZK43" s="18" t="s">
        <v>255</v>
      </c>
      <c r="AZL43" s="18" t="s">
        <v>255</v>
      </c>
      <c r="AZM43" s="18" t="s">
        <v>255</v>
      </c>
      <c r="AZN43" s="18" t="s">
        <v>255</v>
      </c>
      <c r="AZO43" s="18" t="s">
        <v>255</v>
      </c>
      <c r="AZP43" s="18" t="s">
        <v>255</v>
      </c>
      <c r="AZQ43" s="18" t="s">
        <v>255</v>
      </c>
      <c r="AZR43" s="18" t="s">
        <v>255</v>
      </c>
      <c r="AZS43" s="18" t="s">
        <v>255</v>
      </c>
      <c r="AZT43" s="18" t="s">
        <v>255</v>
      </c>
      <c r="AZU43" s="18" t="s">
        <v>255</v>
      </c>
      <c r="AZV43" s="18" t="s">
        <v>255</v>
      </c>
      <c r="AZW43" s="18" t="s">
        <v>255</v>
      </c>
      <c r="AZX43" s="18" t="s">
        <v>255</v>
      </c>
      <c r="AZY43" s="18" t="s">
        <v>255</v>
      </c>
      <c r="AZZ43" s="18" t="s">
        <v>255</v>
      </c>
      <c r="BAA43" s="18" t="s">
        <v>255</v>
      </c>
      <c r="BAB43" s="18" t="s">
        <v>255</v>
      </c>
      <c r="BAC43" s="18" t="s">
        <v>255</v>
      </c>
      <c r="BAD43" s="18" t="s">
        <v>255</v>
      </c>
      <c r="BAE43" s="18" t="s">
        <v>255</v>
      </c>
      <c r="BAF43" s="18" t="s">
        <v>255</v>
      </c>
      <c r="BAG43" s="18" t="s">
        <v>255</v>
      </c>
      <c r="BAH43" s="18" t="s">
        <v>255</v>
      </c>
      <c r="BAI43" s="18" t="s">
        <v>255</v>
      </c>
      <c r="BAJ43" s="18" t="s">
        <v>255</v>
      </c>
      <c r="BAK43" s="18" t="s">
        <v>255</v>
      </c>
      <c r="BAL43" s="18" t="s">
        <v>255</v>
      </c>
      <c r="BAM43" s="18" t="s">
        <v>255</v>
      </c>
      <c r="BAN43" s="18" t="s">
        <v>255</v>
      </c>
      <c r="BAO43" s="18" t="s">
        <v>255</v>
      </c>
      <c r="BAP43" s="18" t="s">
        <v>255</v>
      </c>
      <c r="BAQ43" s="18" t="s">
        <v>255</v>
      </c>
      <c r="BAR43" s="18" t="s">
        <v>255</v>
      </c>
      <c r="BAS43" s="18" t="s">
        <v>255</v>
      </c>
      <c r="BAT43" s="18" t="s">
        <v>255</v>
      </c>
      <c r="BAU43" s="18" t="s">
        <v>255</v>
      </c>
      <c r="BAV43" s="18" t="s">
        <v>255</v>
      </c>
      <c r="BAW43" s="18" t="s">
        <v>255</v>
      </c>
      <c r="BAX43" s="18" t="s">
        <v>255</v>
      </c>
      <c r="BAY43" s="18" t="s">
        <v>255</v>
      </c>
      <c r="BAZ43" s="18" t="s">
        <v>255</v>
      </c>
      <c r="BBA43" s="18" t="s">
        <v>255</v>
      </c>
      <c r="BBB43" s="18" t="s">
        <v>255</v>
      </c>
      <c r="BBC43" s="18" t="s">
        <v>255</v>
      </c>
      <c r="BBD43" s="18" t="s">
        <v>255</v>
      </c>
      <c r="BBE43" s="18" t="s">
        <v>255</v>
      </c>
      <c r="BBF43" s="18" t="s">
        <v>255</v>
      </c>
      <c r="BBG43" s="18" t="s">
        <v>255</v>
      </c>
      <c r="BBH43" s="18" t="s">
        <v>255</v>
      </c>
      <c r="BBI43" s="18" t="s">
        <v>255</v>
      </c>
      <c r="BBJ43" s="18" t="s">
        <v>255</v>
      </c>
      <c r="BBK43" s="18" t="s">
        <v>255</v>
      </c>
      <c r="BBL43" s="18" t="s">
        <v>255</v>
      </c>
      <c r="BBM43" s="18" t="s">
        <v>255</v>
      </c>
      <c r="BBN43" s="18" t="s">
        <v>255</v>
      </c>
      <c r="BBO43" s="18" t="s">
        <v>255</v>
      </c>
      <c r="BBP43" s="18" t="s">
        <v>255</v>
      </c>
      <c r="BBQ43" s="18" t="s">
        <v>255</v>
      </c>
      <c r="BBR43" s="18" t="s">
        <v>255</v>
      </c>
      <c r="BBS43" s="18" t="s">
        <v>255</v>
      </c>
      <c r="BBT43" s="18" t="s">
        <v>255</v>
      </c>
      <c r="BBU43" s="18" t="s">
        <v>255</v>
      </c>
      <c r="BBV43" s="18" t="s">
        <v>255</v>
      </c>
      <c r="BBW43" s="18" t="s">
        <v>255</v>
      </c>
      <c r="BBX43" s="18" t="s">
        <v>255</v>
      </c>
      <c r="BBY43" s="18" t="s">
        <v>255</v>
      </c>
      <c r="BBZ43" s="18" t="s">
        <v>255</v>
      </c>
      <c r="BCA43" s="18" t="s">
        <v>255</v>
      </c>
      <c r="BCB43" s="18" t="s">
        <v>255</v>
      </c>
      <c r="BCC43" s="18" t="s">
        <v>255</v>
      </c>
      <c r="BCD43" s="18" t="s">
        <v>255</v>
      </c>
      <c r="BCE43" s="18" t="s">
        <v>255</v>
      </c>
      <c r="BCF43" s="18" t="s">
        <v>255</v>
      </c>
      <c r="BCG43" s="18" t="s">
        <v>255</v>
      </c>
      <c r="BCH43" s="18" t="s">
        <v>255</v>
      </c>
      <c r="BCI43" s="18" t="s">
        <v>255</v>
      </c>
      <c r="BCJ43" s="18" t="s">
        <v>255</v>
      </c>
      <c r="BCK43" s="18" t="s">
        <v>255</v>
      </c>
      <c r="BCL43" s="18" t="s">
        <v>255</v>
      </c>
      <c r="BCM43" s="18" t="s">
        <v>255</v>
      </c>
      <c r="BCN43" s="18" t="s">
        <v>255</v>
      </c>
      <c r="BCO43" s="18" t="s">
        <v>255</v>
      </c>
      <c r="BCP43" s="18" t="s">
        <v>255</v>
      </c>
      <c r="BCQ43" s="18" t="s">
        <v>255</v>
      </c>
      <c r="BCR43" s="18" t="s">
        <v>255</v>
      </c>
      <c r="BCS43" s="18" t="s">
        <v>255</v>
      </c>
      <c r="BCT43" s="18" t="s">
        <v>255</v>
      </c>
      <c r="BCU43" s="18" t="s">
        <v>255</v>
      </c>
      <c r="BCV43" s="18" t="s">
        <v>255</v>
      </c>
      <c r="BCW43" s="18" t="s">
        <v>255</v>
      </c>
      <c r="BCX43" s="18" t="s">
        <v>255</v>
      </c>
      <c r="BCY43" s="18" t="s">
        <v>255</v>
      </c>
      <c r="BCZ43" s="18" t="s">
        <v>255</v>
      </c>
      <c r="BDA43" s="18" t="s">
        <v>255</v>
      </c>
      <c r="BDB43" s="18" t="s">
        <v>255</v>
      </c>
      <c r="BDC43" s="18" t="s">
        <v>255</v>
      </c>
      <c r="BDD43" s="18" t="s">
        <v>255</v>
      </c>
      <c r="BDE43" s="18" t="s">
        <v>255</v>
      </c>
      <c r="BDF43" s="18" t="s">
        <v>255</v>
      </c>
      <c r="BDG43" s="18" t="s">
        <v>255</v>
      </c>
      <c r="BDH43" s="18" t="s">
        <v>255</v>
      </c>
      <c r="BDI43" s="18" t="s">
        <v>255</v>
      </c>
      <c r="BDJ43" s="18" t="s">
        <v>255</v>
      </c>
      <c r="BDK43" s="18" t="s">
        <v>255</v>
      </c>
      <c r="BDL43" s="18" t="s">
        <v>255</v>
      </c>
      <c r="BDM43" s="18" t="s">
        <v>255</v>
      </c>
      <c r="BDN43" s="18" t="s">
        <v>255</v>
      </c>
      <c r="BDO43" s="18" t="s">
        <v>255</v>
      </c>
      <c r="BDP43" s="18" t="s">
        <v>255</v>
      </c>
      <c r="BDQ43" s="18" t="s">
        <v>255</v>
      </c>
      <c r="BDR43" s="18" t="s">
        <v>255</v>
      </c>
      <c r="BDS43" s="18" t="s">
        <v>255</v>
      </c>
      <c r="BDT43" s="18" t="s">
        <v>255</v>
      </c>
      <c r="BDU43" s="18" t="s">
        <v>255</v>
      </c>
      <c r="BDV43" s="18" t="s">
        <v>255</v>
      </c>
      <c r="BDW43" s="18" t="s">
        <v>255</v>
      </c>
      <c r="BDX43" s="18" t="s">
        <v>255</v>
      </c>
      <c r="BDY43" s="18" t="s">
        <v>255</v>
      </c>
      <c r="BDZ43" s="18" t="s">
        <v>255</v>
      </c>
      <c r="BEA43" s="18" t="s">
        <v>255</v>
      </c>
      <c r="BEB43" s="18" t="s">
        <v>255</v>
      </c>
      <c r="BEC43" s="18" t="s">
        <v>255</v>
      </c>
      <c r="BED43" s="18" t="s">
        <v>255</v>
      </c>
      <c r="BEE43" s="18" t="s">
        <v>255</v>
      </c>
      <c r="BEF43" s="18" t="s">
        <v>255</v>
      </c>
      <c r="BEG43" s="18" t="s">
        <v>255</v>
      </c>
      <c r="BEH43" s="18" t="s">
        <v>255</v>
      </c>
      <c r="BEI43" s="18" t="s">
        <v>255</v>
      </c>
      <c r="BEJ43" s="18" t="s">
        <v>255</v>
      </c>
      <c r="BEK43" s="18" t="s">
        <v>255</v>
      </c>
      <c r="BEL43" s="18" t="s">
        <v>255</v>
      </c>
      <c r="BEM43" s="18" t="s">
        <v>255</v>
      </c>
      <c r="BEN43" s="18" t="s">
        <v>255</v>
      </c>
      <c r="BEO43" s="18" t="s">
        <v>255</v>
      </c>
      <c r="BEP43" s="18" t="s">
        <v>255</v>
      </c>
      <c r="BEQ43" s="18" t="s">
        <v>255</v>
      </c>
      <c r="BER43" s="18" t="s">
        <v>255</v>
      </c>
      <c r="BES43" s="18" t="s">
        <v>255</v>
      </c>
      <c r="BET43" s="18" t="s">
        <v>255</v>
      </c>
      <c r="BEU43" s="18" t="s">
        <v>255</v>
      </c>
      <c r="BEV43" s="18" t="s">
        <v>255</v>
      </c>
      <c r="BEW43" s="18" t="s">
        <v>255</v>
      </c>
      <c r="BEX43" s="18" t="s">
        <v>255</v>
      </c>
      <c r="BEY43" s="18" t="s">
        <v>255</v>
      </c>
      <c r="BEZ43" s="18" t="s">
        <v>255</v>
      </c>
      <c r="BFA43" s="18" t="s">
        <v>255</v>
      </c>
      <c r="BFB43" s="18" t="s">
        <v>255</v>
      </c>
      <c r="BFC43" s="18" t="s">
        <v>255</v>
      </c>
      <c r="BFD43" s="18" t="s">
        <v>255</v>
      </c>
      <c r="BFE43" s="18" t="s">
        <v>255</v>
      </c>
      <c r="BFF43" s="18" t="s">
        <v>255</v>
      </c>
      <c r="BFG43" s="18" t="s">
        <v>255</v>
      </c>
      <c r="BFH43" s="18" t="s">
        <v>255</v>
      </c>
      <c r="BFI43" s="18" t="s">
        <v>255</v>
      </c>
      <c r="BFJ43" s="18" t="s">
        <v>255</v>
      </c>
      <c r="BFK43" s="18" t="s">
        <v>255</v>
      </c>
      <c r="BFL43" s="18" t="s">
        <v>255</v>
      </c>
      <c r="BFM43" s="18" t="s">
        <v>255</v>
      </c>
      <c r="BFN43" s="18" t="s">
        <v>255</v>
      </c>
      <c r="BFO43" s="18" t="s">
        <v>255</v>
      </c>
      <c r="BFP43" s="18" t="s">
        <v>255</v>
      </c>
      <c r="BFQ43" s="18" t="s">
        <v>255</v>
      </c>
      <c r="BFR43" s="18" t="s">
        <v>255</v>
      </c>
      <c r="BFS43" s="18" t="s">
        <v>255</v>
      </c>
      <c r="BFT43" s="18" t="s">
        <v>255</v>
      </c>
      <c r="BFU43" s="18" t="s">
        <v>255</v>
      </c>
      <c r="BFV43" s="18" t="s">
        <v>255</v>
      </c>
      <c r="BFW43" s="18" t="s">
        <v>255</v>
      </c>
      <c r="BFX43" s="18" t="s">
        <v>255</v>
      </c>
      <c r="BFY43" s="18" t="s">
        <v>255</v>
      </c>
      <c r="BFZ43" s="18" t="s">
        <v>255</v>
      </c>
      <c r="BGA43" s="18" t="s">
        <v>255</v>
      </c>
      <c r="BGB43" s="18" t="s">
        <v>255</v>
      </c>
      <c r="BGC43" s="18" t="s">
        <v>255</v>
      </c>
      <c r="BGD43" s="18" t="s">
        <v>255</v>
      </c>
      <c r="BGE43" s="18" t="s">
        <v>255</v>
      </c>
      <c r="BGF43" s="18" t="s">
        <v>255</v>
      </c>
      <c r="BGG43" s="18" t="s">
        <v>255</v>
      </c>
      <c r="BGH43" s="18" t="s">
        <v>255</v>
      </c>
      <c r="BGI43" s="18" t="s">
        <v>255</v>
      </c>
      <c r="BGJ43" s="18" t="s">
        <v>255</v>
      </c>
      <c r="BGK43" s="18" t="s">
        <v>255</v>
      </c>
      <c r="BGL43" s="18" t="s">
        <v>255</v>
      </c>
      <c r="BGM43" s="18" t="s">
        <v>255</v>
      </c>
      <c r="BGN43" s="18" t="s">
        <v>255</v>
      </c>
      <c r="BGO43" s="18" t="s">
        <v>255</v>
      </c>
      <c r="BGP43" s="18" t="s">
        <v>255</v>
      </c>
      <c r="BGQ43" s="18" t="s">
        <v>255</v>
      </c>
      <c r="BGR43" s="18" t="s">
        <v>255</v>
      </c>
      <c r="BGS43" s="18" t="s">
        <v>255</v>
      </c>
      <c r="BGT43" s="18" t="s">
        <v>255</v>
      </c>
      <c r="BGU43" s="18" t="s">
        <v>255</v>
      </c>
      <c r="BGV43" s="18" t="s">
        <v>255</v>
      </c>
      <c r="BGW43" s="18" t="s">
        <v>255</v>
      </c>
      <c r="BGX43" s="18" t="s">
        <v>255</v>
      </c>
      <c r="BGY43" s="18" t="s">
        <v>255</v>
      </c>
      <c r="BGZ43" s="18" t="s">
        <v>255</v>
      </c>
      <c r="BHA43" s="18" t="s">
        <v>255</v>
      </c>
      <c r="BHB43" s="18" t="s">
        <v>255</v>
      </c>
      <c r="BHC43" s="18" t="s">
        <v>255</v>
      </c>
      <c r="BHD43" s="18" t="s">
        <v>255</v>
      </c>
      <c r="BHE43" s="18" t="s">
        <v>255</v>
      </c>
      <c r="BHF43" s="18" t="s">
        <v>255</v>
      </c>
      <c r="BHG43" s="18" t="s">
        <v>255</v>
      </c>
      <c r="BHH43" s="18" t="s">
        <v>255</v>
      </c>
      <c r="BHI43" s="18" t="s">
        <v>255</v>
      </c>
      <c r="BHJ43" s="18" t="s">
        <v>255</v>
      </c>
      <c r="BHK43" s="18" t="s">
        <v>255</v>
      </c>
      <c r="BHL43" s="18" t="s">
        <v>255</v>
      </c>
      <c r="BHM43" s="18" t="s">
        <v>255</v>
      </c>
      <c r="BHN43" s="18" t="s">
        <v>255</v>
      </c>
      <c r="BHO43" s="18" t="s">
        <v>255</v>
      </c>
      <c r="BHP43" s="18" t="s">
        <v>255</v>
      </c>
      <c r="BHQ43" s="18" t="s">
        <v>255</v>
      </c>
      <c r="BHR43" s="18" t="s">
        <v>255</v>
      </c>
      <c r="BHS43" s="18" t="s">
        <v>255</v>
      </c>
      <c r="BHT43" s="18" t="s">
        <v>255</v>
      </c>
      <c r="BHU43" s="18" t="s">
        <v>255</v>
      </c>
      <c r="BHV43" s="18" t="s">
        <v>255</v>
      </c>
      <c r="BHW43" s="18" t="s">
        <v>255</v>
      </c>
      <c r="BHX43" s="18" t="s">
        <v>255</v>
      </c>
      <c r="BHY43" s="18" t="s">
        <v>255</v>
      </c>
      <c r="BHZ43" s="18" t="s">
        <v>255</v>
      </c>
      <c r="BIA43" s="18" t="s">
        <v>255</v>
      </c>
      <c r="BIB43" s="18" t="s">
        <v>255</v>
      </c>
      <c r="BIC43" s="18" t="s">
        <v>255</v>
      </c>
      <c r="BID43" s="18" t="s">
        <v>255</v>
      </c>
      <c r="BIE43" s="18" t="s">
        <v>255</v>
      </c>
      <c r="BIF43" s="18" t="s">
        <v>255</v>
      </c>
      <c r="BIG43" s="18" t="s">
        <v>255</v>
      </c>
      <c r="BIH43" s="18" t="s">
        <v>255</v>
      </c>
      <c r="BII43" s="18" t="s">
        <v>255</v>
      </c>
      <c r="BIJ43" s="18" t="s">
        <v>255</v>
      </c>
      <c r="BIK43" s="18" t="s">
        <v>255</v>
      </c>
      <c r="BIL43" s="18" t="s">
        <v>255</v>
      </c>
      <c r="BIM43" s="18" t="s">
        <v>255</v>
      </c>
      <c r="BIN43" s="18" t="s">
        <v>255</v>
      </c>
      <c r="BIO43" s="18" t="s">
        <v>255</v>
      </c>
      <c r="BIP43" s="18" t="s">
        <v>255</v>
      </c>
      <c r="BIQ43" s="18" t="s">
        <v>255</v>
      </c>
      <c r="BIR43" s="18" t="s">
        <v>255</v>
      </c>
      <c r="BIS43" s="18" t="s">
        <v>255</v>
      </c>
      <c r="BIT43" s="18" t="s">
        <v>255</v>
      </c>
      <c r="BIU43" s="18" t="s">
        <v>255</v>
      </c>
      <c r="BIV43" s="18" t="s">
        <v>255</v>
      </c>
      <c r="BIW43" s="18" t="s">
        <v>255</v>
      </c>
      <c r="BIX43" s="18" t="s">
        <v>255</v>
      </c>
      <c r="BIY43" s="18" t="s">
        <v>255</v>
      </c>
      <c r="BIZ43" s="18" t="s">
        <v>255</v>
      </c>
      <c r="BJA43" s="18" t="s">
        <v>255</v>
      </c>
      <c r="BJB43" s="18" t="s">
        <v>255</v>
      </c>
      <c r="BJC43" s="18" t="s">
        <v>255</v>
      </c>
      <c r="BJD43" s="18" t="s">
        <v>255</v>
      </c>
      <c r="BJE43" s="18" t="s">
        <v>255</v>
      </c>
      <c r="BJF43" s="18" t="s">
        <v>255</v>
      </c>
      <c r="BJG43" s="18" t="s">
        <v>255</v>
      </c>
      <c r="BJH43" s="18" t="s">
        <v>255</v>
      </c>
      <c r="BJI43" s="18" t="s">
        <v>255</v>
      </c>
      <c r="BJJ43" s="18" t="s">
        <v>255</v>
      </c>
      <c r="BJK43" s="18" t="s">
        <v>255</v>
      </c>
      <c r="BJL43" s="18" t="s">
        <v>255</v>
      </c>
      <c r="BJM43" s="18" t="s">
        <v>255</v>
      </c>
      <c r="BJN43" s="18" t="s">
        <v>255</v>
      </c>
      <c r="BJO43" s="18" t="s">
        <v>255</v>
      </c>
      <c r="BJP43" s="18" t="s">
        <v>255</v>
      </c>
      <c r="BJQ43" s="18" t="s">
        <v>255</v>
      </c>
      <c r="BJR43" s="18" t="s">
        <v>255</v>
      </c>
      <c r="BJS43" s="18" t="s">
        <v>255</v>
      </c>
      <c r="BJT43" s="18" t="s">
        <v>255</v>
      </c>
      <c r="BJU43" s="18" t="s">
        <v>255</v>
      </c>
      <c r="BJV43" s="18" t="s">
        <v>255</v>
      </c>
      <c r="BJW43" s="18" t="s">
        <v>255</v>
      </c>
      <c r="BJX43" s="18" t="s">
        <v>255</v>
      </c>
      <c r="BJY43" s="18" t="s">
        <v>255</v>
      </c>
      <c r="BJZ43" s="18" t="s">
        <v>255</v>
      </c>
      <c r="BKA43" s="18" t="s">
        <v>255</v>
      </c>
      <c r="BKB43" s="18" t="s">
        <v>255</v>
      </c>
      <c r="BKC43" s="18" t="s">
        <v>255</v>
      </c>
      <c r="BKD43" s="18" t="s">
        <v>255</v>
      </c>
      <c r="BKE43" s="18" t="s">
        <v>255</v>
      </c>
      <c r="BKF43" s="18" t="s">
        <v>255</v>
      </c>
      <c r="BKG43" s="18" t="s">
        <v>255</v>
      </c>
      <c r="BKH43" s="18" t="s">
        <v>255</v>
      </c>
      <c r="BKI43" s="18" t="s">
        <v>255</v>
      </c>
      <c r="BKJ43" s="18" t="s">
        <v>255</v>
      </c>
      <c r="BKK43" s="18" t="s">
        <v>255</v>
      </c>
      <c r="BKL43" s="18" t="s">
        <v>255</v>
      </c>
      <c r="BKM43" s="18" t="s">
        <v>255</v>
      </c>
      <c r="BKN43" s="18" t="s">
        <v>255</v>
      </c>
      <c r="BKO43" s="18" t="s">
        <v>255</v>
      </c>
      <c r="BKP43" s="18" t="s">
        <v>255</v>
      </c>
      <c r="BKQ43" s="18" t="s">
        <v>255</v>
      </c>
      <c r="BKR43" s="18" t="s">
        <v>255</v>
      </c>
      <c r="BKS43" s="18" t="s">
        <v>255</v>
      </c>
      <c r="BKT43" s="18" t="s">
        <v>255</v>
      </c>
      <c r="BKU43" s="18" t="s">
        <v>255</v>
      </c>
      <c r="BKV43" s="18" t="s">
        <v>255</v>
      </c>
      <c r="BKW43" s="18" t="s">
        <v>255</v>
      </c>
      <c r="BKX43" s="18" t="s">
        <v>255</v>
      </c>
      <c r="BKY43" s="18" t="s">
        <v>255</v>
      </c>
      <c r="BKZ43" s="18" t="s">
        <v>255</v>
      </c>
      <c r="BLA43" s="18" t="s">
        <v>255</v>
      </c>
      <c r="BLB43" s="18" t="s">
        <v>255</v>
      </c>
      <c r="BLC43" s="18" t="s">
        <v>255</v>
      </c>
      <c r="BLD43" s="18" t="s">
        <v>255</v>
      </c>
      <c r="BLE43" s="18" t="s">
        <v>255</v>
      </c>
      <c r="BLF43" s="18" t="s">
        <v>255</v>
      </c>
      <c r="BLG43" s="18" t="s">
        <v>255</v>
      </c>
      <c r="BLH43" s="18" t="s">
        <v>255</v>
      </c>
      <c r="BLI43" s="18" t="s">
        <v>255</v>
      </c>
      <c r="BLJ43" s="18" t="s">
        <v>255</v>
      </c>
      <c r="BLK43" s="18" t="s">
        <v>255</v>
      </c>
      <c r="BLL43" s="18" t="s">
        <v>255</v>
      </c>
      <c r="BLM43" s="18" t="s">
        <v>255</v>
      </c>
      <c r="BLN43" s="18" t="s">
        <v>255</v>
      </c>
      <c r="BLO43" s="18" t="s">
        <v>255</v>
      </c>
      <c r="BLP43" s="18" t="s">
        <v>255</v>
      </c>
      <c r="BLQ43" s="18" t="s">
        <v>255</v>
      </c>
      <c r="BLR43" s="18" t="s">
        <v>255</v>
      </c>
      <c r="BLS43" s="18" t="s">
        <v>255</v>
      </c>
      <c r="BLT43" s="18" t="s">
        <v>255</v>
      </c>
      <c r="BLU43" s="18" t="s">
        <v>255</v>
      </c>
      <c r="BLV43" s="18" t="s">
        <v>255</v>
      </c>
      <c r="BLW43" s="18" t="s">
        <v>255</v>
      </c>
      <c r="BLX43" s="18" t="s">
        <v>255</v>
      </c>
      <c r="BLY43" s="18" t="s">
        <v>255</v>
      </c>
      <c r="BLZ43" s="18" t="s">
        <v>255</v>
      </c>
      <c r="BMA43" s="18" t="s">
        <v>255</v>
      </c>
      <c r="BMB43" s="18" t="s">
        <v>255</v>
      </c>
      <c r="BMC43" s="18" t="s">
        <v>255</v>
      </c>
      <c r="BMD43" s="18" t="s">
        <v>255</v>
      </c>
      <c r="BME43" s="18" t="s">
        <v>255</v>
      </c>
      <c r="BMF43" s="18" t="s">
        <v>255</v>
      </c>
      <c r="BMG43" s="18" t="s">
        <v>255</v>
      </c>
      <c r="BMH43" s="18" t="s">
        <v>255</v>
      </c>
      <c r="BMI43" s="18" t="s">
        <v>255</v>
      </c>
      <c r="BMJ43" s="18" t="s">
        <v>255</v>
      </c>
      <c r="BMK43" s="18" t="s">
        <v>255</v>
      </c>
      <c r="BML43" s="18" t="s">
        <v>255</v>
      </c>
      <c r="BMM43" s="18" t="s">
        <v>255</v>
      </c>
      <c r="BMN43" s="18" t="s">
        <v>255</v>
      </c>
      <c r="BMO43" s="18" t="s">
        <v>255</v>
      </c>
      <c r="BMP43" s="18" t="s">
        <v>255</v>
      </c>
      <c r="BMQ43" s="18" t="s">
        <v>255</v>
      </c>
      <c r="BMR43" s="18" t="s">
        <v>255</v>
      </c>
      <c r="BMS43" s="18" t="s">
        <v>255</v>
      </c>
      <c r="BMT43" s="18" t="s">
        <v>255</v>
      </c>
      <c r="BMU43" s="18" t="s">
        <v>255</v>
      </c>
      <c r="BMV43" s="18" t="s">
        <v>255</v>
      </c>
      <c r="BMW43" s="18" t="s">
        <v>255</v>
      </c>
      <c r="BMX43" s="18" t="s">
        <v>255</v>
      </c>
      <c r="BMY43" s="18" t="s">
        <v>255</v>
      </c>
      <c r="BMZ43" s="18" t="s">
        <v>255</v>
      </c>
      <c r="BNA43" s="18" t="s">
        <v>255</v>
      </c>
      <c r="BNB43" s="18" t="s">
        <v>255</v>
      </c>
      <c r="BNC43" s="18" t="s">
        <v>255</v>
      </c>
      <c r="BND43" s="18" t="s">
        <v>255</v>
      </c>
      <c r="BNE43" s="18" t="s">
        <v>255</v>
      </c>
      <c r="BNF43" s="18" t="s">
        <v>255</v>
      </c>
      <c r="BNG43" s="18" t="s">
        <v>255</v>
      </c>
      <c r="BNH43" s="18" t="s">
        <v>255</v>
      </c>
      <c r="BNI43" s="18" t="s">
        <v>255</v>
      </c>
      <c r="BNJ43" s="18" t="s">
        <v>255</v>
      </c>
      <c r="BNK43" s="18" t="s">
        <v>255</v>
      </c>
      <c r="BNL43" s="18" t="s">
        <v>255</v>
      </c>
      <c r="BNM43" s="18" t="s">
        <v>255</v>
      </c>
      <c r="BNN43" s="18" t="s">
        <v>255</v>
      </c>
      <c r="BNO43" s="18" t="s">
        <v>255</v>
      </c>
      <c r="BNP43" s="18" t="s">
        <v>255</v>
      </c>
      <c r="BNQ43" s="18" t="s">
        <v>255</v>
      </c>
      <c r="BNR43" s="18" t="s">
        <v>255</v>
      </c>
      <c r="BNS43" s="18" t="s">
        <v>255</v>
      </c>
      <c r="BNT43" s="18" t="s">
        <v>255</v>
      </c>
      <c r="BNU43" s="18" t="s">
        <v>255</v>
      </c>
      <c r="BNV43" s="18" t="s">
        <v>255</v>
      </c>
      <c r="BNW43" s="18" t="s">
        <v>255</v>
      </c>
      <c r="BNX43" s="18" t="s">
        <v>255</v>
      </c>
      <c r="BNY43" s="18" t="s">
        <v>255</v>
      </c>
      <c r="BNZ43" s="18" t="s">
        <v>255</v>
      </c>
      <c r="BOA43" s="18" t="s">
        <v>255</v>
      </c>
      <c r="BOB43" s="18" t="s">
        <v>255</v>
      </c>
      <c r="BOC43" s="18" t="s">
        <v>255</v>
      </c>
      <c r="BOD43" s="18" t="s">
        <v>255</v>
      </c>
      <c r="BOE43" s="18" t="s">
        <v>255</v>
      </c>
      <c r="BOF43" s="18" t="s">
        <v>255</v>
      </c>
      <c r="BOG43" s="18" t="s">
        <v>255</v>
      </c>
      <c r="BOH43" s="18" t="s">
        <v>255</v>
      </c>
      <c r="BOI43" s="18" t="s">
        <v>255</v>
      </c>
      <c r="BOJ43" s="18" t="s">
        <v>255</v>
      </c>
      <c r="BOK43" s="18" t="s">
        <v>255</v>
      </c>
      <c r="BOL43" s="18" t="s">
        <v>255</v>
      </c>
      <c r="BOM43" s="18" t="s">
        <v>255</v>
      </c>
      <c r="BON43" s="18" t="s">
        <v>255</v>
      </c>
      <c r="BOO43" s="18" t="s">
        <v>255</v>
      </c>
      <c r="BOP43" s="18" t="s">
        <v>255</v>
      </c>
      <c r="BOQ43" s="18" t="s">
        <v>255</v>
      </c>
      <c r="BOR43" s="18" t="s">
        <v>255</v>
      </c>
      <c r="BOS43" s="18" t="s">
        <v>255</v>
      </c>
      <c r="BOT43" s="18" t="s">
        <v>255</v>
      </c>
      <c r="BOU43" s="18" t="s">
        <v>255</v>
      </c>
      <c r="BOV43" s="18" t="s">
        <v>255</v>
      </c>
      <c r="BOW43" s="18" t="s">
        <v>255</v>
      </c>
      <c r="BOX43" s="18" t="s">
        <v>255</v>
      </c>
      <c r="BOY43" s="18" t="s">
        <v>255</v>
      </c>
      <c r="BOZ43" s="18" t="s">
        <v>255</v>
      </c>
      <c r="BPA43" s="18" t="s">
        <v>255</v>
      </c>
      <c r="BPB43" s="18" t="s">
        <v>255</v>
      </c>
      <c r="BPC43" s="18" t="s">
        <v>255</v>
      </c>
      <c r="BPD43" s="18" t="s">
        <v>255</v>
      </c>
      <c r="BPE43" s="18" t="s">
        <v>255</v>
      </c>
      <c r="BPF43" s="18" t="s">
        <v>255</v>
      </c>
      <c r="BPG43" s="18" t="s">
        <v>255</v>
      </c>
      <c r="BPH43" s="18" t="s">
        <v>255</v>
      </c>
      <c r="BPI43" s="18" t="s">
        <v>255</v>
      </c>
      <c r="BPJ43" s="18" t="s">
        <v>255</v>
      </c>
      <c r="BPK43" s="18" t="s">
        <v>255</v>
      </c>
      <c r="BPL43" s="18" t="s">
        <v>255</v>
      </c>
      <c r="BPM43" s="18" t="s">
        <v>255</v>
      </c>
      <c r="BPN43" s="18" t="s">
        <v>255</v>
      </c>
      <c r="BPO43" s="18" t="s">
        <v>255</v>
      </c>
      <c r="BPP43" s="18" t="s">
        <v>255</v>
      </c>
      <c r="BPQ43" s="18" t="s">
        <v>255</v>
      </c>
      <c r="BPR43" s="18" t="s">
        <v>255</v>
      </c>
      <c r="BPS43" s="18" t="s">
        <v>255</v>
      </c>
      <c r="BPT43" s="18" t="s">
        <v>255</v>
      </c>
      <c r="BPU43" s="18" t="s">
        <v>255</v>
      </c>
      <c r="BPV43" s="18" t="s">
        <v>255</v>
      </c>
      <c r="BPW43" s="18" t="s">
        <v>255</v>
      </c>
      <c r="BPX43" s="18" t="s">
        <v>255</v>
      </c>
      <c r="BPY43" s="18" t="s">
        <v>255</v>
      </c>
      <c r="BPZ43" s="18" t="s">
        <v>255</v>
      </c>
      <c r="BQA43" s="18" t="s">
        <v>255</v>
      </c>
      <c r="BQB43" s="18" t="s">
        <v>255</v>
      </c>
      <c r="BQC43" s="18" t="s">
        <v>255</v>
      </c>
      <c r="BQD43" s="18" t="s">
        <v>255</v>
      </c>
      <c r="BQE43" s="18" t="s">
        <v>255</v>
      </c>
      <c r="BQF43" s="18" t="s">
        <v>255</v>
      </c>
      <c r="BQG43" s="18" t="s">
        <v>255</v>
      </c>
      <c r="BQH43" s="18" t="s">
        <v>255</v>
      </c>
      <c r="BQI43" s="18" t="s">
        <v>255</v>
      </c>
      <c r="BQJ43" s="18" t="s">
        <v>255</v>
      </c>
      <c r="BQK43" s="18" t="s">
        <v>255</v>
      </c>
      <c r="BQL43" s="18" t="s">
        <v>255</v>
      </c>
      <c r="BQM43" s="18" t="s">
        <v>255</v>
      </c>
      <c r="BQN43" s="18" t="s">
        <v>255</v>
      </c>
      <c r="BQO43" s="18" t="s">
        <v>255</v>
      </c>
      <c r="BQP43" s="18" t="s">
        <v>255</v>
      </c>
      <c r="BQQ43" s="18" t="s">
        <v>255</v>
      </c>
      <c r="BQR43" s="18" t="s">
        <v>255</v>
      </c>
      <c r="BQS43" s="18" t="s">
        <v>255</v>
      </c>
      <c r="BQT43" s="18" t="s">
        <v>255</v>
      </c>
      <c r="BQU43" s="18" t="s">
        <v>255</v>
      </c>
      <c r="BQV43" s="18" t="s">
        <v>255</v>
      </c>
      <c r="BQW43" s="18" t="s">
        <v>255</v>
      </c>
      <c r="BQX43" s="18" t="s">
        <v>255</v>
      </c>
      <c r="BQY43" s="18" t="s">
        <v>255</v>
      </c>
      <c r="BQZ43" s="18" t="s">
        <v>255</v>
      </c>
      <c r="BRA43" s="18" t="s">
        <v>255</v>
      </c>
      <c r="BRB43" s="18" t="s">
        <v>255</v>
      </c>
      <c r="BRC43" s="18" t="s">
        <v>255</v>
      </c>
      <c r="BRD43" s="18" t="s">
        <v>255</v>
      </c>
      <c r="BRE43" s="18" t="s">
        <v>255</v>
      </c>
      <c r="BRF43" s="18" t="s">
        <v>255</v>
      </c>
      <c r="BRG43" s="18" t="s">
        <v>255</v>
      </c>
      <c r="BRH43" s="18" t="s">
        <v>255</v>
      </c>
      <c r="BRI43" s="18" t="s">
        <v>255</v>
      </c>
      <c r="BRJ43" s="18" t="s">
        <v>255</v>
      </c>
      <c r="BRK43" s="18" t="s">
        <v>255</v>
      </c>
      <c r="BRL43" s="18" t="s">
        <v>255</v>
      </c>
      <c r="BRM43" s="18" t="s">
        <v>255</v>
      </c>
      <c r="BRN43" s="18" t="s">
        <v>255</v>
      </c>
      <c r="BRO43" s="18" t="s">
        <v>255</v>
      </c>
      <c r="BRP43" s="18" t="s">
        <v>255</v>
      </c>
      <c r="BRQ43" s="18" t="s">
        <v>255</v>
      </c>
      <c r="BRR43" s="18" t="s">
        <v>255</v>
      </c>
      <c r="BRS43" s="18" t="s">
        <v>255</v>
      </c>
      <c r="BRT43" s="18" t="s">
        <v>255</v>
      </c>
      <c r="BRU43" s="18" t="s">
        <v>255</v>
      </c>
      <c r="BRV43" s="18" t="s">
        <v>255</v>
      </c>
      <c r="BRW43" s="18" t="s">
        <v>255</v>
      </c>
      <c r="BRX43" s="18" t="s">
        <v>255</v>
      </c>
      <c r="BRY43" s="18" t="s">
        <v>255</v>
      </c>
      <c r="BRZ43" s="18" t="s">
        <v>255</v>
      </c>
      <c r="BSA43" s="18" t="s">
        <v>255</v>
      </c>
      <c r="BSB43" s="18" t="s">
        <v>255</v>
      </c>
      <c r="BSC43" s="18" t="s">
        <v>255</v>
      </c>
      <c r="BSD43" s="18" t="s">
        <v>255</v>
      </c>
      <c r="BSE43" s="18" t="s">
        <v>255</v>
      </c>
      <c r="BSF43" s="18" t="s">
        <v>255</v>
      </c>
      <c r="BSG43" s="18" t="s">
        <v>255</v>
      </c>
      <c r="BSH43" s="18" t="s">
        <v>255</v>
      </c>
      <c r="BSI43" s="18" t="s">
        <v>255</v>
      </c>
      <c r="BSJ43" s="18" t="s">
        <v>255</v>
      </c>
      <c r="BSK43" s="18" t="s">
        <v>255</v>
      </c>
      <c r="BSL43" s="18" t="s">
        <v>255</v>
      </c>
      <c r="BSM43" s="18" t="s">
        <v>255</v>
      </c>
      <c r="BSN43" s="18" t="s">
        <v>255</v>
      </c>
      <c r="BSO43" s="18" t="s">
        <v>255</v>
      </c>
      <c r="BSP43" s="18" t="s">
        <v>255</v>
      </c>
      <c r="BSQ43" s="18" t="s">
        <v>255</v>
      </c>
      <c r="BSR43" s="18" t="s">
        <v>255</v>
      </c>
      <c r="BSS43" s="18" t="s">
        <v>255</v>
      </c>
      <c r="BST43" s="18" t="s">
        <v>255</v>
      </c>
      <c r="BSU43" s="18" t="s">
        <v>255</v>
      </c>
      <c r="BSV43" s="18" t="s">
        <v>255</v>
      </c>
      <c r="BSW43" s="18" t="s">
        <v>255</v>
      </c>
      <c r="BSX43" s="18" t="s">
        <v>255</v>
      </c>
      <c r="BSY43" s="18" t="s">
        <v>255</v>
      </c>
      <c r="BSZ43" s="18" t="s">
        <v>255</v>
      </c>
      <c r="BTA43" s="18" t="s">
        <v>255</v>
      </c>
      <c r="BTB43" s="18" t="s">
        <v>255</v>
      </c>
      <c r="BTC43" s="18" t="s">
        <v>255</v>
      </c>
      <c r="BTD43" s="18" t="s">
        <v>255</v>
      </c>
      <c r="BTE43" s="18" t="s">
        <v>255</v>
      </c>
      <c r="BTF43" s="18" t="s">
        <v>255</v>
      </c>
      <c r="BTG43" s="18" t="s">
        <v>255</v>
      </c>
      <c r="BTH43" s="18" t="s">
        <v>255</v>
      </c>
      <c r="BTI43" s="18" t="s">
        <v>255</v>
      </c>
      <c r="BTJ43" s="18" t="s">
        <v>255</v>
      </c>
      <c r="BTK43" s="18" t="s">
        <v>255</v>
      </c>
      <c r="BTL43" s="18" t="s">
        <v>255</v>
      </c>
      <c r="BTM43" s="18" t="s">
        <v>255</v>
      </c>
      <c r="BTN43" s="18" t="s">
        <v>255</v>
      </c>
      <c r="BTO43" s="18" t="s">
        <v>255</v>
      </c>
      <c r="BTP43" s="18" t="s">
        <v>255</v>
      </c>
      <c r="BTQ43" s="18" t="s">
        <v>255</v>
      </c>
      <c r="BTR43" s="18" t="s">
        <v>255</v>
      </c>
      <c r="BTS43" s="18" t="s">
        <v>255</v>
      </c>
      <c r="BTT43" s="18" t="s">
        <v>255</v>
      </c>
      <c r="BTU43" s="18" t="s">
        <v>255</v>
      </c>
      <c r="BTV43" s="18" t="s">
        <v>255</v>
      </c>
      <c r="BTW43" s="18" t="s">
        <v>255</v>
      </c>
      <c r="BTX43" s="18" t="s">
        <v>255</v>
      </c>
      <c r="BTY43" s="18" t="s">
        <v>255</v>
      </c>
      <c r="BTZ43" s="18" t="s">
        <v>255</v>
      </c>
      <c r="BUA43" s="18" t="s">
        <v>255</v>
      </c>
      <c r="BUB43" s="18" t="s">
        <v>255</v>
      </c>
      <c r="BUC43" s="18" t="s">
        <v>255</v>
      </c>
      <c r="BUD43" s="18" t="s">
        <v>255</v>
      </c>
      <c r="BUE43" s="18" t="s">
        <v>255</v>
      </c>
      <c r="BUF43" s="18" t="s">
        <v>255</v>
      </c>
      <c r="BUG43" s="18" t="s">
        <v>255</v>
      </c>
      <c r="BUH43" s="18" t="s">
        <v>255</v>
      </c>
      <c r="BUI43" s="18" t="s">
        <v>255</v>
      </c>
      <c r="BUJ43" s="18" t="s">
        <v>255</v>
      </c>
      <c r="BUK43" s="18" t="s">
        <v>255</v>
      </c>
      <c r="BUL43" s="18" t="s">
        <v>255</v>
      </c>
      <c r="BUM43" s="18" t="s">
        <v>255</v>
      </c>
      <c r="BUN43" s="18" t="s">
        <v>255</v>
      </c>
      <c r="BUO43" s="18" t="s">
        <v>255</v>
      </c>
      <c r="BUP43" s="18" t="s">
        <v>255</v>
      </c>
      <c r="BUQ43" s="18" t="s">
        <v>255</v>
      </c>
      <c r="BUR43" s="18" t="s">
        <v>255</v>
      </c>
      <c r="BUS43" s="18" t="s">
        <v>255</v>
      </c>
      <c r="BUT43" s="18" t="s">
        <v>255</v>
      </c>
      <c r="BUU43" s="18" t="s">
        <v>255</v>
      </c>
      <c r="BUV43" s="18" t="s">
        <v>255</v>
      </c>
      <c r="BUW43" s="18" t="s">
        <v>255</v>
      </c>
      <c r="BUX43" s="18" t="s">
        <v>255</v>
      </c>
      <c r="BUY43" s="18" t="s">
        <v>255</v>
      </c>
      <c r="BUZ43" s="18" t="s">
        <v>255</v>
      </c>
      <c r="BVA43" s="18" t="s">
        <v>255</v>
      </c>
      <c r="BVB43" s="18" t="s">
        <v>255</v>
      </c>
      <c r="BVC43" s="18" t="s">
        <v>255</v>
      </c>
      <c r="BVD43" s="18" t="s">
        <v>255</v>
      </c>
      <c r="BVE43" s="18" t="s">
        <v>255</v>
      </c>
      <c r="BVF43" s="18" t="s">
        <v>255</v>
      </c>
      <c r="BVG43" s="18" t="s">
        <v>255</v>
      </c>
      <c r="BVH43" s="18" t="s">
        <v>255</v>
      </c>
      <c r="BVI43" s="18" t="s">
        <v>255</v>
      </c>
      <c r="BVJ43" s="18" t="s">
        <v>255</v>
      </c>
      <c r="BVK43" s="18" t="s">
        <v>255</v>
      </c>
      <c r="BVL43" s="18" t="s">
        <v>255</v>
      </c>
      <c r="BVM43" s="18" t="s">
        <v>255</v>
      </c>
      <c r="BVN43" s="18" t="s">
        <v>255</v>
      </c>
      <c r="BVO43" s="18" t="s">
        <v>255</v>
      </c>
      <c r="BVP43" s="18" t="s">
        <v>255</v>
      </c>
      <c r="BVQ43" s="18" t="s">
        <v>255</v>
      </c>
      <c r="BVR43" s="18" t="s">
        <v>255</v>
      </c>
      <c r="BVS43" s="18" t="s">
        <v>255</v>
      </c>
      <c r="BVT43" s="18" t="s">
        <v>255</v>
      </c>
      <c r="BVU43" s="18" t="s">
        <v>255</v>
      </c>
      <c r="BVV43" s="18" t="s">
        <v>255</v>
      </c>
      <c r="BVW43" s="18" t="s">
        <v>255</v>
      </c>
      <c r="BVX43" s="18" t="s">
        <v>255</v>
      </c>
      <c r="BVY43" s="18" t="s">
        <v>255</v>
      </c>
      <c r="BVZ43" s="18" t="s">
        <v>255</v>
      </c>
      <c r="BWA43" s="18" t="s">
        <v>255</v>
      </c>
      <c r="BWB43" s="18" t="s">
        <v>255</v>
      </c>
      <c r="BWC43" s="18" t="s">
        <v>255</v>
      </c>
      <c r="BWD43" s="18" t="s">
        <v>255</v>
      </c>
      <c r="BWE43" s="18" t="s">
        <v>255</v>
      </c>
      <c r="BWF43" s="18" t="s">
        <v>255</v>
      </c>
      <c r="BWG43" s="18" t="s">
        <v>255</v>
      </c>
      <c r="BWH43" s="18" t="s">
        <v>255</v>
      </c>
      <c r="BWI43" s="18" t="s">
        <v>255</v>
      </c>
      <c r="BWJ43" s="18" t="s">
        <v>255</v>
      </c>
      <c r="BWK43" s="18" t="s">
        <v>255</v>
      </c>
      <c r="BWL43" s="18" t="s">
        <v>255</v>
      </c>
      <c r="BWM43" s="18" t="s">
        <v>255</v>
      </c>
      <c r="BWN43" s="18" t="s">
        <v>255</v>
      </c>
      <c r="BWO43" s="18" t="s">
        <v>255</v>
      </c>
      <c r="BWP43" s="18" t="s">
        <v>255</v>
      </c>
      <c r="BWQ43" s="18" t="s">
        <v>255</v>
      </c>
      <c r="BWR43" s="18" t="s">
        <v>255</v>
      </c>
      <c r="BWS43" s="18" t="s">
        <v>255</v>
      </c>
      <c r="BWT43" s="18" t="s">
        <v>255</v>
      </c>
      <c r="BWU43" s="18" t="s">
        <v>255</v>
      </c>
      <c r="BWV43" s="18" t="s">
        <v>255</v>
      </c>
      <c r="BWW43" s="18" t="s">
        <v>255</v>
      </c>
      <c r="BWX43" s="18" t="s">
        <v>255</v>
      </c>
      <c r="BWY43" s="18" t="s">
        <v>255</v>
      </c>
      <c r="BWZ43" s="18" t="s">
        <v>255</v>
      </c>
      <c r="BXA43" s="18" t="s">
        <v>255</v>
      </c>
      <c r="BXB43" s="18" t="s">
        <v>255</v>
      </c>
      <c r="BXC43" s="18" t="s">
        <v>255</v>
      </c>
      <c r="BXD43" s="18" t="s">
        <v>255</v>
      </c>
      <c r="BXE43" s="18" t="s">
        <v>255</v>
      </c>
      <c r="BXF43" s="18" t="s">
        <v>255</v>
      </c>
      <c r="BXG43" s="18" t="s">
        <v>255</v>
      </c>
      <c r="BXH43" s="18" t="s">
        <v>255</v>
      </c>
      <c r="BXI43" s="18" t="s">
        <v>255</v>
      </c>
      <c r="BXJ43" s="18" t="s">
        <v>255</v>
      </c>
      <c r="BXK43" s="18" t="s">
        <v>255</v>
      </c>
      <c r="BXL43" s="18" t="s">
        <v>255</v>
      </c>
      <c r="BXM43" s="18" t="s">
        <v>255</v>
      </c>
      <c r="BXN43" s="18" t="s">
        <v>255</v>
      </c>
      <c r="BXO43" s="18" t="s">
        <v>255</v>
      </c>
      <c r="BXP43" s="18" t="s">
        <v>255</v>
      </c>
      <c r="BXQ43" s="18" t="s">
        <v>255</v>
      </c>
      <c r="BXR43" s="18" t="s">
        <v>255</v>
      </c>
      <c r="BXS43" s="18" t="s">
        <v>255</v>
      </c>
      <c r="BXT43" s="18" t="s">
        <v>255</v>
      </c>
      <c r="BXU43" s="18" t="s">
        <v>255</v>
      </c>
      <c r="BXV43" s="18" t="s">
        <v>255</v>
      </c>
      <c r="BXW43" s="18" t="s">
        <v>255</v>
      </c>
      <c r="BXX43" s="18" t="s">
        <v>255</v>
      </c>
      <c r="BXY43" s="18" t="s">
        <v>255</v>
      </c>
      <c r="BXZ43" s="18" t="s">
        <v>255</v>
      </c>
      <c r="BYA43" s="18" t="s">
        <v>255</v>
      </c>
      <c r="BYB43" s="18" t="s">
        <v>255</v>
      </c>
      <c r="BYC43" s="18" t="s">
        <v>255</v>
      </c>
      <c r="BYD43" s="18" t="s">
        <v>255</v>
      </c>
      <c r="BYE43" s="18" t="s">
        <v>255</v>
      </c>
      <c r="BYF43" s="18" t="s">
        <v>255</v>
      </c>
      <c r="BYG43" s="18" t="s">
        <v>255</v>
      </c>
      <c r="BYH43" s="18" t="s">
        <v>255</v>
      </c>
      <c r="BYI43" s="18" t="s">
        <v>255</v>
      </c>
      <c r="BYJ43" s="18" t="s">
        <v>255</v>
      </c>
      <c r="BYK43" s="18" t="s">
        <v>255</v>
      </c>
      <c r="BYL43" s="18" t="s">
        <v>255</v>
      </c>
      <c r="BYM43" s="18" t="s">
        <v>255</v>
      </c>
      <c r="BYN43" s="18" t="s">
        <v>255</v>
      </c>
      <c r="BYO43" s="18" t="s">
        <v>255</v>
      </c>
      <c r="BYP43" s="18" t="s">
        <v>255</v>
      </c>
      <c r="BYQ43" s="18" t="s">
        <v>255</v>
      </c>
      <c r="BYR43" s="18" t="s">
        <v>255</v>
      </c>
      <c r="BYS43" s="18" t="s">
        <v>255</v>
      </c>
      <c r="BYT43" s="18" t="s">
        <v>255</v>
      </c>
      <c r="BYU43" s="18" t="s">
        <v>255</v>
      </c>
      <c r="BYV43" s="18" t="s">
        <v>255</v>
      </c>
      <c r="BYW43" s="18" t="s">
        <v>255</v>
      </c>
      <c r="BYX43" s="18" t="s">
        <v>255</v>
      </c>
      <c r="BYY43" s="18" t="s">
        <v>255</v>
      </c>
      <c r="BYZ43" s="18" t="s">
        <v>255</v>
      </c>
      <c r="BZA43" s="18" t="s">
        <v>255</v>
      </c>
      <c r="BZB43" s="18" t="s">
        <v>255</v>
      </c>
      <c r="BZC43" s="18" t="s">
        <v>255</v>
      </c>
      <c r="BZD43" s="18" t="s">
        <v>255</v>
      </c>
      <c r="BZE43" s="18" t="s">
        <v>255</v>
      </c>
      <c r="BZF43" s="18" t="s">
        <v>255</v>
      </c>
      <c r="BZG43" s="18" t="s">
        <v>255</v>
      </c>
      <c r="BZH43" s="18" t="s">
        <v>255</v>
      </c>
      <c r="BZI43" s="18" t="s">
        <v>255</v>
      </c>
      <c r="BZJ43" s="18" t="s">
        <v>255</v>
      </c>
      <c r="BZK43" s="18" t="s">
        <v>255</v>
      </c>
      <c r="BZL43" s="18" t="s">
        <v>255</v>
      </c>
      <c r="BZM43" s="18" t="s">
        <v>255</v>
      </c>
      <c r="BZN43" s="18" t="s">
        <v>255</v>
      </c>
      <c r="BZO43" s="18" t="s">
        <v>255</v>
      </c>
      <c r="BZP43" s="18" t="s">
        <v>255</v>
      </c>
      <c r="BZQ43" s="18" t="s">
        <v>255</v>
      </c>
      <c r="BZR43" s="18" t="s">
        <v>255</v>
      </c>
      <c r="BZS43" s="18" t="s">
        <v>255</v>
      </c>
      <c r="BZT43" s="18" t="s">
        <v>255</v>
      </c>
      <c r="BZU43" s="18" t="s">
        <v>255</v>
      </c>
      <c r="BZV43" s="18" t="s">
        <v>255</v>
      </c>
      <c r="BZW43" s="18" t="s">
        <v>255</v>
      </c>
      <c r="BZX43" s="18" t="s">
        <v>255</v>
      </c>
      <c r="BZY43" s="18" t="s">
        <v>255</v>
      </c>
      <c r="BZZ43" s="18" t="s">
        <v>255</v>
      </c>
      <c r="CAA43" s="18" t="s">
        <v>255</v>
      </c>
      <c r="CAB43" s="18" t="s">
        <v>255</v>
      </c>
      <c r="CAC43" s="18" t="s">
        <v>255</v>
      </c>
      <c r="CAD43" s="18" t="s">
        <v>255</v>
      </c>
      <c r="CAE43" s="18" t="s">
        <v>255</v>
      </c>
      <c r="CAF43" s="18" t="s">
        <v>255</v>
      </c>
      <c r="CAG43" s="18" t="s">
        <v>255</v>
      </c>
      <c r="CAH43" s="18" t="s">
        <v>255</v>
      </c>
      <c r="CAI43" s="18" t="s">
        <v>255</v>
      </c>
      <c r="CAJ43" s="18" t="s">
        <v>255</v>
      </c>
      <c r="CAK43" s="18" t="s">
        <v>255</v>
      </c>
      <c r="CAL43" s="18" t="s">
        <v>255</v>
      </c>
      <c r="CAM43" s="18" t="s">
        <v>255</v>
      </c>
      <c r="CAN43" s="18" t="s">
        <v>255</v>
      </c>
      <c r="CAO43" s="18" t="s">
        <v>255</v>
      </c>
      <c r="CAP43" s="18" t="s">
        <v>255</v>
      </c>
      <c r="CAQ43" s="18" t="s">
        <v>255</v>
      </c>
      <c r="CAR43" s="18" t="s">
        <v>255</v>
      </c>
      <c r="CAS43" s="18" t="s">
        <v>255</v>
      </c>
      <c r="CAT43" s="18" t="s">
        <v>255</v>
      </c>
      <c r="CAU43" s="18" t="s">
        <v>255</v>
      </c>
      <c r="CAV43" s="18" t="s">
        <v>255</v>
      </c>
      <c r="CAW43" s="18" t="s">
        <v>255</v>
      </c>
      <c r="CAX43" s="18" t="s">
        <v>255</v>
      </c>
      <c r="CAY43" s="18" t="s">
        <v>255</v>
      </c>
      <c r="CAZ43" s="18" t="s">
        <v>255</v>
      </c>
      <c r="CBA43" s="18" t="s">
        <v>255</v>
      </c>
      <c r="CBB43" s="18" t="s">
        <v>255</v>
      </c>
      <c r="CBC43" s="18" t="s">
        <v>255</v>
      </c>
      <c r="CBD43" s="18" t="s">
        <v>255</v>
      </c>
      <c r="CBE43" s="18" t="s">
        <v>255</v>
      </c>
      <c r="CBF43" s="18" t="s">
        <v>255</v>
      </c>
      <c r="CBG43" s="18" t="s">
        <v>255</v>
      </c>
      <c r="CBH43" s="18" t="s">
        <v>255</v>
      </c>
      <c r="CBI43" s="18" t="s">
        <v>255</v>
      </c>
      <c r="CBJ43" s="18" t="s">
        <v>255</v>
      </c>
      <c r="CBK43" s="18" t="s">
        <v>255</v>
      </c>
      <c r="CBL43" s="18" t="s">
        <v>255</v>
      </c>
      <c r="CBM43" s="18" t="s">
        <v>255</v>
      </c>
      <c r="CBN43" s="18" t="s">
        <v>255</v>
      </c>
      <c r="CBO43" s="18" t="s">
        <v>255</v>
      </c>
      <c r="CBP43" s="18" t="s">
        <v>255</v>
      </c>
      <c r="CBQ43" s="18" t="s">
        <v>255</v>
      </c>
      <c r="CBR43" s="18" t="s">
        <v>255</v>
      </c>
      <c r="CBS43" s="18" t="s">
        <v>255</v>
      </c>
      <c r="CBT43" s="18" t="s">
        <v>255</v>
      </c>
      <c r="CBU43" s="18" t="s">
        <v>255</v>
      </c>
      <c r="CBV43" s="18" t="s">
        <v>255</v>
      </c>
      <c r="CBW43" s="18" t="s">
        <v>255</v>
      </c>
      <c r="CBX43" s="18" t="s">
        <v>255</v>
      </c>
      <c r="CBY43" s="18" t="s">
        <v>255</v>
      </c>
      <c r="CBZ43" s="18" t="s">
        <v>255</v>
      </c>
      <c r="CCA43" s="18" t="s">
        <v>255</v>
      </c>
      <c r="CCB43" s="18" t="s">
        <v>255</v>
      </c>
      <c r="CCC43" s="18" t="s">
        <v>255</v>
      </c>
      <c r="CCD43" s="18" t="s">
        <v>255</v>
      </c>
      <c r="CCE43" s="18" t="s">
        <v>255</v>
      </c>
      <c r="CCF43" s="18" t="s">
        <v>255</v>
      </c>
      <c r="CCG43" s="18" t="s">
        <v>255</v>
      </c>
      <c r="CCH43" s="18" t="s">
        <v>255</v>
      </c>
      <c r="CCI43" s="18" t="s">
        <v>255</v>
      </c>
      <c r="CCJ43" s="18" t="s">
        <v>255</v>
      </c>
      <c r="CCK43" s="18" t="s">
        <v>255</v>
      </c>
      <c r="CCL43" s="18" t="s">
        <v>255</v>
      </c>
      <c r="CCM43" s="18" t="s">
        <v>255</v>
      </c>
      <c r="CCN43" s="18" t="s">
        <v>255</v>
      </c>
      <c r="CCO43" s="18" t="s">
        <v>255</v>
      </c>
      <c r="CCP43" s="18" t="s">
        <v>255</v>
      </c>
      <c r="CCQ43" s="18" t="s">
        <v>255</v>
      </c>
      <c r="CCR43" s="18" t="s">
        <v>255</v>
      </c>
      <c r="CCS43" s="18" t="s">
        <v>255</v>
      </c>
      <c r="CCT43" s="18" t="s">
        <v>255</v>
      </c>
      <c r="CCU43" s="18" t="s">
        <v>255</v>
      </c>
      <c r="CCV43" s="18" t="s">
        <v>255</v>
      </c>
      <c r="CCW43" s="18" t="s">
        <v>255</v>
      </c>
      <c r="CCX43" s="18" t="s">
        <v>255</v>
      </c>
      <c r="CCY43" s="18" t="s">
        <v>255</v>
      </c>
      <c r="CCZ43" s="18" t="s">
        <v>255</v>
      </c>
      <c r="CDA43" s="18" t="s">
        <v>255</v>
      </c>
      <c r="CDB43" s="18" t="s">
        <v>255</v>
      </c>
      <c r="CDC43" s="18" t="s">
        <v>255</v>
      </c>
      <c r="CDD43" s="18" t="s">
        <v>255</v>
      </c>
      <c r="CDE43" s="18" t="s">
        <v>255</v>
      </c>
      <c r="CDF43" s="18" t="s">
        <v>255</v>
      </c>
      <c r="CDG43" s="18" t="s">
        <v>255</v>
      </c>
      <c r="CDH43" s="18" t="s">
        <v>255</v>
      </c>
      <c r="CDI43" s="18" t="s">
        <v>255</v>
      </c>
      <c r="CDJ43" s="18" t="s">
        <v>255</v>
      </c>
      <c r="CDK43" s="18" t="s">
        <v>255</v>
      </c>
      <c r="CDL43" s="18" t="s">
        <v>255</v>
      </c>
      <c r="CDM43" s="18" t="s">
        <v>255</v>
      </c>
      <c r="CDN43" s="18" t="s">
        <v>255</v>
      </c>
      <c r="CDO43" s="18" t="s">
        <v>255</v>
      </c>
      <c r="CDP43" s="18" t="s">
        <v>255</v>
      </c>
      <c r="CDQ43" s="18" t="s">
        <v>255</v>
      </c>
      <c r="CDR43" s="18" t="s">
        <v>255</v>
      </c>
      <c r="CDS43" s="18" t="s">
        <v>255</v>
      </c>
      <c r="CDT43" s="18" t="s">
        <v>255</v>
      </c>
      <c r="CDU43" s="18" t="s">
        <v>255</v>
      </c>
      <c r="CDV43" s="18" t="s">
        <v>255</v>
      </c>
      <c r="CDW43" s="18" t="s">
        <v>255</v>
      </c>
      <c r="CDX43" s="18" t="s">
        <v>255</v>
      </c>
      <c r="CDY43" s="18" t="s">
        <v>255</v>
      </c>
      <c r="CDZ43" s="18" t="s">
        <v>255</v>
      </c>
      <c r="CEA43" s="18" t="s">
        <v>255</v>
      </c>
      <c r="CEB43" s="18" t="s">
        <v>255</v>
      </c>
      <c r="CEC43" s="18" t="s">
        <v>255</v>
      </c>
      <c r="CED43" s="18" t="s">
        <v>255</v>
      </c>
      <c r="CEE43" s="18" t="s">
        <v>255</v>
      </c>
      <c r="CEF43" s="18" t="s">
        <v>255</v>
      </c>
      <c r="CEG43" s="18" t="s">
        <v>255</v>
      </c>
      <c r="CEH43" s="18" t="s">
        <v>255</v>
      </c>
      <c r="CEI43" s="18" t="s">
        <v>255</v>
      </c>
      <c r="CEJ43" s="18" t="s">
        <v>255</v>
      </c>
      <c r="CEK43" s="18" t="s">
        <v>255</v>
      </c>
      <c r="CEL43" s="18" t="s">
        <v>255</v>
      </c>
      <c r="CEM43" s="18" t="s">
        <v>255</v>
      </c>
      <c r="CEN43" s="18" t="s">
        <v>255</v>
      </c>
      <c r="CEO43" s="18" t="s">
        <v>255</v>
      </c>
      <c r="CEP43" s="18" t="s">
        <v>255</v>
      </c>
      <c r="CEQ43" s="18" t="s">
        <v>255</v>
      </c>
      <c r="CER43" s="18" t="s">
        <v>255</v>
      </c>
      <c r="CES43" s="18" t="s">
        <v>255</v>
      </c>
      <c r="CET43" s="18" t="s">
        <v>255</v>
      </c>
      <c r="CEU43" s="18" t="s">
        <v>255</v>
      </c>
      <c r="CEV43" s="18" t="s">
        <v>255</v>
      </c>
      <c r="CEW43" s="18" t="s">
        <v>255</v>
      </c>
      <c r="CEX43" s="18" t="s">
        <v>255</v>
      </c>
      <c r="CEY43" s="18" t="s">
        <v>255</v>
      </c>
      <c r="CEZ43" s="18" t="s">
        <v>255</v>
      </c>
      <c r="CFA43" s="18" t="s">
        <v>255</v>
      </c>
      <c r="CFB43" s="18" t="s">
        <v>255</v>
      </c>
      <c r="CFC43" s="18" t="s">
        <v>255</v>
      </c>
      <c r="CFD43" s="18" t="s">
        <v>255</v>
      </c>
      <c r="CFE43" s="18" t="s">
        <v>255</v>
      </c>
      <c r="CFF43" s="18" t="s">
        <v>255</v>
      </c>
      <c r="CFG43" s="18" t="s">
        <v>255</v>
      </c>
      <c r="CFH43" s="18" t="s">
        <v>255</v>
      </c>
      <c r="CFI43" s="18" t="s">
        <v>255</v>
      </c>
      <c r="CFJ43" s="18" t="s">
        <v>255</v>
      </c>
      <c r="CFK43" s="18" t="s">
        <v>255</v>
      </c>
      <c r="CFL43" s="18" t="s">
        <v>255</v>
      </c>
      <c r="CFM43" s="18" t="s">
        <v>255</v>
      </c>
      <c r="CFN43" s="18" t="s">
        <v>255</v>
      </c>
      <c r="CFO43" s="18" t="s">
        <v>255</v>
      </c>
      <c r="CFP43" s="18" t="s">
        <v>255</v>
      </c>
      <c r="CFQ43" s="18" t="s">
        <v>255</v>
      </c>
      <c r="CFR43" s="18" t="s">
        <v>255</v>
      </c>
      <c r="CFS43" s="18" t="s">
        <v>255</v>
      </c>
      <c r="CFT43" s="18" t="s">
        <v>255</v>
      </c>
      <c r="CFU43" s="18" t="s">
        <v>255</v>
      </c>
      <c r="CFV43" s="18" t="s">
        <v>255</v>
      </c>
      <c r="CFW43" s="18" t="s">
        <v>255</v>
      </c>
      <c r="CFX43" s="18" t="s">
        <v>255</v>
      </c>
      <c r="CFY43" s="18" t="s">
        <v>255</v>
      </c>
      <c r="CFZ43" s="18" t="s">
        <v>255</v>
      </c>
      <c r="CGA43" s="18" t="s">
        <v>255</v>
      </c>
      <c r="CGB43" s="18" t="s">
        <v>255</v>
      </c>
      <c r="CGC43" s="18" t="s">
        <v>255</v>
      </c>
      <c r="CGD43" s="18" t="s">
        <v>255</v>
      </c>
      <c r="CGE43" s="18" t="s">
        <v>255</v>
      </c>
      <c r="CGF43" s="18" t="s">
        <v>255</v>
      </c>
      <c r="CGG43" s="18" t="s">
        <v>255</v>
      </c>
      <c r="CGH43" s="18" t="s">
        <v>255</v>
      </c>
      <c r="CGI43" s="18" t="s">
        <v>255</v>
      </c>
      <c r="CGJ43" s="18" t="s">
        <v>255</v>
      </c>
      <c r="CGK43" s="18" t="s">
        <v>255</v>
      </c>
      <c r="CGL43" s="18" t="s">
        <v>255</v>
      </c>
      <c r="CGM43" s="18" t="s">
        <v>255</v>
      </c>
      <c r="CGN43" s="18" t="s">
        <v>255</v>
      </c>
      <c r="CGO43" s="18" t="s">
        <v>255</v>
      </c>
      <c r="CGP43" s="18" t="s">
        <v>255</v>
      </c>
      <c r="CGQ43" s="18" t="s">
        <v>255</v>
      </c>
      <c r="CGR43" s="18" t="s">
        <v>255</v>
      </c>
      <c r="CGS43" s="18" t="s">
        <v>255</v>
      </c>
      <c r="CGT43" s="18" t="s">
        <v>255</v>
      </c>
      <c r="CGU43" s="18" t="s">
        <v>255</v>
      </c>
      <c r="CGV43" s="18" t="s">
        <v>255</v>
      </c>
      <c r="CGW43" s="18" t="s">
        <v>255</v>
      </c>
      <c r="CGX43" s="18" t="s">
        <v>255</v>
      </c>
      <c r="CGY43" s="18" t="s">
        <v>255</v>
      </c>
      <c r="CGZ43" s="18" t="s">
        <v>255</v>
      </c>
      <c r="CHA43" s="18" t="s">
        <v>255</v>
      </c>
      <c r="CHB43" s="18" t="s">
        <v>255</v>
      </c>
      <c r="CHC43" s="18" t="s">
        <v>255</v>
      </c>
      <c r="CHD43" s="18" t="s">
        <v>255</v>
      </c>
      <c r="CHE43" s="18" t="s">
        <v>255</v>
      </c>
      <c r="CHF43" s="18" t="s">
        <v>255</v>
      </c>
      <c r="CHG43" s="18" t="s">
        <v>255</v>
      </c>
      <c r="CHH43" s="18" t="s">
        <v>255</v>
      </c>
      <c r="CHI43" s="18" t="s">
        <v>255</v>
      </c>
      <c r="CHJ43" s="18" t="s">
        <v>255</v>
      </c>
      <c r="CHK43" s="18" t="s">
        <v>255</v>
      </c>
      <c r="CHL43" s="18" t="s">
        <v>255</v>
      </c>
      <c r="CHM43" s="18" t="s">
        <v>255</v>
      </c>
      <c r="CHN43" s="18" t="s">
        <v>255</v>
      </c>
      <c r="CHO43" s="18" t="s">
        <v>255</v>
      </c>
      <c r="CHP43" s="18" t="s">
        <v>255</v>
      </c>
      <c r="CHQ43" s="18" t="s">
        <v>255</v>
      </c>
      <c r="CHR43" s="18" t="s">
        <v>255</v>
      </c>
      <c r="CHS43" s="18" t="s">
        <v>255</v>
      </c>
      <c r="CHT43" s="18" t="s">
        <v>255</v>
      </c>
      <c r="CHU43" s="18" t="s">
        <v>255</v>
      </c>
      <c r="CHV43" s="18" t="s">
        <v>255</v>
      </c>
      <c r="CHW43" s="18" t="s">
        <v>255</v>
      </c>
      <c r="CHX43" s="18" t="s">
        <v>255</v>
      </c>
      <c r="CHY43" s="18" t="s">
        <v>255</v>
      </c>
      <c r="CHZ43" s="18" t="s">
        <v>255</v>
      </c>
      <c r="CIA43" s="18" t="s">
        <v>255</v>
      </c>
      <c r="CIB43" s="18" t="s">
        <v>255</v>
      </c>
      <c r="CIC43" s="18" t="s">
        <v>255</v>
      </c>
      <c r="CID43" s="18" t="s">
        <v>255</v>
      </c>
      <c r="CIE43" s="18" t="s">
        <v>255</v>
      </c>
      <c r="CIF43" s="18" t="s">
        <v>255</v>
      </c>
      <c r="CIG43" s="18" t="s">
        <v>255</v>
      </c>
      <c r="CIH43" s="18" t="s">
        <v>255</v>
      </c>
      <c r="CII43" s="18" t="s">
        <v>255</v>
      </c>
      <c r="CIJ43" s="18" t="s">
        <v>255</v>
      </c>
      <c r="CIK43" s="18" t="s">
        <v>255</v>
      </c>
      <c r="CIL43" s="18" t="s">
        <v>255</v>
      </c>
      <c r="CIM43" s="18" t="s">
        <v>255</v>
      </c>
      <c r="CIN43" s="18" t="s">
        <v>255</v>
      </c>
      <c r="CIO43" s="18" t="s">
        <v>255</v>
      </c>
      <c r="CIP43" s="18" t="s">
        <v>255</v>
      </c>
      <c r="CIQ43" s="18" t="s">
        <v>255</v>
      </c>
      <c r="CIR43" s="18" t="s">
        <v>255</v>
      </c>
      <c r="CIS43" s="18" t="s">
        <v>255</v>
      </c>
      <c r="CIT43" s="18" t="s">
        <v>255</v>
      </c>
      <c r="CIU43" s="18" t="s">
        <v>255</v>
      </c>
      <c r="CIV43" s="18" t="s">
        <v>255</v>
      </c>
      <c r="CIW43" s="18" t="s">
        <v>255</v>
      </c>
      <c r="CIX43" s="18" t="s">
        <v>255</v>
      </c>
      <c r="CIY43" s="18" t="s">
        <v>255</v>
      </c>
      <c r="CIZ43" s="18" t="s">
        <v>255</v>
      </c>
      <c r="CJA43" s="18" t="s">
        <v>255</v>
      </c>
      <c r="CJB43" s="18" t="s">
        <v>255</v>
      </c>
      <c r="CJC43" s="18" t="s">
        <v>255</v>
      </c>
      <c r="CJD43" s="18" t="s">
        <v>255</v>
      </c>
      <c r="CJE43" s="18" t="s">
        <v>255</v>
      </c>
      <c r="CJF43" s="18" t="s">
        <v>255</v>
      </c>
      <c r="CJG43" s="18" t="s">
        <v>255</v>
      </c>
      <c r="CJH43" s="18" t="s">
        <v>255</v>
      </c>
      <c r="CJI43" s="18" t="s">
        <v>255</v>
      </c>
      <c r="CJJ43" s="18" t="s">
        <v>255</v>
      </c>
      <c r="CJK43" s="18" t="s">
        <v>255</v>
      </c>
      <c r="CJL43" s="18" t="s">
        <v>255</v>
      </c>
      <c r="CJM43" s="18" t="s">
        <v>255</v>
      </c>
      <c r="CJN43" s="18" t="s">
        <v>255</v>
      </c>
      <c r="CJO43" s="18" t="s">
        <v>255</v>
      </c>
      <c r="CJP43" s="18" t="s">
        <v>255</v>
      </c>
      <c r="CJQ43" s="18" t="s">
        <v>255</v>
      </c>
      <c r="CJR43" s="18" t="s">
        <v>255</v>
      </c>
      <c r="CJS43" s="18" t="s">
        <v>255</v>
      </c>
      <c r="CJT43" s="18" t="s">
        <v>255</v>
      </c>
      <c r="CJU43" s="18" t="s">
        <v>255</v>
      </c>
      <c r="CJV43" s="18" t="s">
        <v>255</v>
      </c>
      <c r="CJW43" s="18" t="s">
        <v>255</v>
      </c>
      <c r="CJX43" s="18" t="s">
        <v>255</v>
      </c>
      <c r="CJY43" s="18" t="s">
        <v>255</v>
      </c>
      <c r="CJZ43" s="18" t="s">
        <v>255</v>
      </c>
      <c r="CKA43" s="18" t="s">
        <v>255</v>
      </c>
      <c r="CKB43" s="18" t="s">
        <v>255</v>
      </c>
      <c r="CKC43" s="18" t="s">
        <v>255</v>
      </c>
      <c r="CKD43" s="18" t="s">
        <v>255</v>
      </c>
      <c r="CKE43" s="18" t="s">
        <v>255</v>
      </c>
      <c r="CKF43" s="18" t="s">
        <v>255</v>
      </c>
      <c r="CKG43" s="18" t="s">
        <v>255</v>
      </c>
      <c r="CKH43" s="18" t="s">
        <v>255</v>
      </c>
      <c r="CKI43" s="18" t="s">
        <v>255</v>
      </c>
      <c r="CKJ43" s="18" t="s">
        <v>255</v>
      </c>
      <c r="CKK43" s="18" t="s">
        <v>255</v>
      </c>
      <c r="CKL43" s="18" t="s">
        <v>255</v>
      </c>
      <c r="CKM43" s="18" t="s">
        <v>255</v>
      </c>
      <c r="CKN43" s="18" t="s">
        <v>255</v>
      </c>
      <c r="CKO43" s="18" t="s">
        <v>255</v>
      </c>
      <c r="CKP43" s="18" t="s">
        <v>255</v>
      </c>
      <c r="CKQ43" s="18" t="s">
        <v>255</v>
      </c>
      <c r="CKR43" s="18" t="s">
        <v>255</v>
      </c>
      <c r="CKS43" s="18" t="s">
        <v>255</v>
      </c>
      <c r="CKT43" s="18" t="s">
        <v>255</v>
      </c>
      <c r="CKU43" s="18" t="s">
        <v>255</v>
      </c>
      <c r="CKV43" s="18" t="s">
        <v>255</v>
      </c>
      <c r="CKW43" s="18" t="s">
        <v>255</v>
      </c>
      <c r="CKX43" s="18" t="s">
        <v>255</v>
      </c>
      <c r="CKY43" s="18" t="s">
        <v>255</v>
      </c>
      <c r="CKZ43" s="18" t="s">
        <v>255</v>
      </c>
      <c r="CLA43" s="18" t="s">
        <v>255</v>
      </c>
      <c r="CLB43" s="18" t="s">
        <v>255</v>
      </c>
      <c r="CLC43" s="18" t="s">
        <v>255</v>
      </c>
      <c r="CLD43" s="18" t="s">
        <v>255</v>
      </c>
      <c r="CLE43" s="18" t="s">
        <v>255</v>
      </c>
      <c r="CLF43" s="18" t="s">
        <v>255</v>
      </c>
      <c r="CLG43" s="18" t="s">
        <v>255</v>
      </c>
      <c r="CLH43" s="18" t="s">
        <v>255</v>
      </c>
      <c r="CLI43" s="18" t="s">
        <v>255</v>
      </c>
      <c r="CLJ43" s="18" t="s">
        <v>255</v>
      </c>
      <c r="CLK43" s="18" t="s">
        <v>255</v>
      </c>
      <c r="CLL43" s="18" t="s">
        <v>255</v>
      </c>
      <c r="CLM43" s="18" t="s">
        <v>255</v>
      </c>
      <c r="CLN43" s="18" t="s">
        <v>255</v>
      </c>
      <c r="CLO43" s="18" t="s">
        <v>255</v>
      </c>
      <c r="CLP43" s="18" t="s">
        <v>255</v>
      </c>
      <c r="CLQ43" s="18" t="s">
        <v>255</v>
      </c>
      <c r="CLR43" s="18" t="s">
        <v>255</v>
      </c>
      <c r="CLS43" s="18" t="s">
        <v>255</v>
      </c>
      <c r="CLT43" s="18" t="s">
        <v>255</v>
      </c>
      <c r="CLU43" s="18" t="s">
        <v>255</v>
      </c>
      <c r="CLV43" s="18" t="s">
        <v>255</v>
      </c>
      <c r="CLW43" s="18" t="s">
        <v>255</v>
      </c>
      <c r="CLX43" s="18" t="s">
        <v>255</v>
      </c>
      <c r="CLY43" s="18" t="s">
        <v>255</v>
      </c>
      <c r="CLZ43" s="18" t="s">
        <v>255</v>
      </c>
      <c r="CMA43" s="18" t="s">
        <v>255</v>
      </c>
      <c r="CMB43" s="18" t="s">
        <v>255</v>
      </c>
      <c r="CMC43" s="18" t="s">
        <v>255</v>
      </c>
      <c r="CMD43" s="18" t="s">
        <v>255</v>
      </c>
      <c r="CME43" s="18" t="s">
        <v>255</v>
      </c>
      <c r="CMF43" s="18" t="s">
        <v>255</v>
      </c>
      <c r="CMG43" s="18" t="s">
        <v>255</v>
      </c>
      <c r="CMH43" s="18" t="s">
        <v>255</v>
      </c>
      <c r="CMI43" s="18" t="s">
        <v>255</v>
      </c>
      <c r="CMJ43" s="18" t="s">
        <v>255</v>
      </c>
      <c r="CMK43" s="18" t="s">
        <v>255</v>
      </c>
      <c r="CML43" s="18" t="s">
        <v>255</v>
      </c>
      <c r="CMM43" s="18" t="s">
        <v>255</v>
      </c>
      <c r="CMN43" s="18" t="s">
        <v>255</v>
      </c>
      <c r="CMO43" s="18" t="s">
        <v>255</v>
      </c>
      <c r="CMP43" s="18" t="s">
        <v>255</v>
      </c>
      <c r="CMQ43" s="18" t="s">
        <v>255</v>
      </c>
      <c r="CMR43" s="18" t="s">
        <v>255</v>
      </c>
      <c r="CMS43" s="18" t="s">
        <v>255</v>
      </c>
      <c r="CMT43" s="18" t="s">
        <v>255</v>
      </c>
      <c r="CMU43" s="18" t="s">
        <v>255</v>
      </c>
      <c r="CMV43" s="18" t="s">
        <v>255</v>
      </c>
      <c r="CMW43" s="18" t="s">
        <v>255</v>
      </c>
      <c r="CMX43" s="18" t="s">
        <v>255</v>
      </c>
      <c r="CMY43" s="18" t="s">
        <v>255</v>
      </c>
      <c r="CMZ43" s="18" t="s">
        <v>255</v>
      </c>
      <c r="CNA43" s="18" t="s">
        <v>255</v>
      </c>
      <c r="CNB43" s="18" t="s">
        <v>255</v>
      </c>
      <c r="CNC43" s="18" t="s">
        <v>255</v>
      </c>
      <c r="CND43" s="18" t="s">
        <v>255</v>
      </c>
      <c r="CNE43" s="18" t="s">
        <v>255</v>
      </c>
      <c r="CNF43" s="18" t="s">
        <v>255</v>
      </c>
      <c r="CNG43" s="18" t="s">
        <v>255</v>
      </c>
      <c r="CNH43" s="18" t="s">
        <v>255</v>
      </c>
      <c r="CNI43" s="18" t="s">
        <v>255</v>
      </c>
      <c r="CNJ43" s="18" t="s">
        <v>255</v>
      </c>
      <c r="CNK43" s="18" t="s">
        <v>255</v>
      </c>
      <c r="CNL43" s="18" t="s">
        <v>255</v>
      </c>
      <c r="CNM43" s="18" t="s">
        <v>255</v>
      </c>
      <c r="CNN43" s="18" t="s">
        <v>255</v>
      </c>
      <c r="CNO43" s="18" t="s">
        <v>255</v>
      </c>
      <c r="CNP43" s="18" t="s">
        <v>255</v>
      </c>
      <c r="CNQ43" s="18" t="s">
        <v>255</v>
      </c>
      <c r="CNR43" s="18" t="s">
        <v>255</v>
      </c>
      <c r="CNS43" s="18" t="s">
        <v>255</v>
      </c>
      <c r="CNT43" s="18" t="s">
        <v>255</v>
      </c>
      <c r="CNU43" s="18" t="s">
        <v>255</v>
      </c>
      <c r="CNV43" s="18" t="s">
        <v>255</v>
      </c>
      <c r="CNW43" s="18" t="s">
        <v>255</v>
      </c>
      <c r="CNX43" s="18" t="s">
        <v>255</v>
      </c>
      <c r="CNY43" s="18" t="s">
        <v>255</v>
      </c>
      <c r="CNZ43" s="18" t="s">
        <v>255</v>
      </c>
      <c r="COA43" s="18" t="s">
        <v>255</v>
      </c>
      <c r="COB43" s="18" t="s">
        <v>255</v>
      </c>
      <c r="COC43" s="18" t="s">
        <v>255</v>
      </c>
      <c r="COD43" s="18" t="s">
        <v>255</v>
      </c>
      <c r="COE43" s="18" t="s">
        <v>255</v>
      </c>
      <c r="COF43" s="18" t="s">
        <v>255</v>
      </c>
      <c r="COG43" s="18" t="s">
        <v>255</v>
      </c>
      <c r="COH43" s="18" t="s">
        <v>255</v>
      </c>
      <c r="COI43" s="18" t="s">
        <v>255</v>
      </c>
      <c r="COJ43" s="18" t="s">
        <v>255</v>
      </c>
      <c r="COK43" s="18" t="s">
        <v>255</v>
      </c>
      <c r="COL43" s="18" t="s">
        <v>255</v>
      </c>
      <c r="COM43" s="18" t="s">
        <v>255</v>
      </c>
      <c r="CON43" s="18" t="s">
        <v>255</v>
      </c>
      <c r="COO43" s="18" t="s">
        <v>255</v>
      </c>
      <c r="COP43" s="18" t="s">
        <v>255</v>
      </c>
      <c r="COQ43" s="18" t="s">
        <v>255</v>
      </c>
      <c r="COR43" s="18" t="s">
        <v>255</v>
      </c>
      <c r="COS43" s="18" t="s">
        <v>255</v>
      </c>
      <c r="COT43" s="18" t="s">
        <v>255</v>
      </c>
      <c r="COU43" s="18" t="s">
        <v>255</v>
      </c>
      <c r="COV43" s="18" t="s">
        <v>255</v>
      </c>
      <c r="COW43" s="18" t="s">
        <v>255</v>
      </c>
      <c r="COX43" s="18" t="s">
        <v>255</v>
      </c>
      <c r="COY43" s="18" t="s">
        <v>255</v>
      </c>
      <c r="COZ43" s="18" t="s">
        <v>255</v>
      </c>
      <c r="CPA43" s="18" t="s">
        <v>255</v>
      </c>
      <c r="CPB43" s="18" t="s">
        <v>255</v>
      </c>
      <c r="CPC43" s="18" t="s">
        <v>255</v>
      </c>
      <c r="CPD43" s="18" t="s">
        <v>255</v>
      </c>
      <c r="CPE43" s="18" t="s">
        <v>255</v>
      </c>
      <c r="CPF43" s="18" t="s">
        <v>255</v>
      </c>
      <c r="CPG43" s="18" t="s">
        <v>255</v>
      </c>
      <c r="CPH43" s="18" t="s">
        <v>255</v>
      </c>
      <c r="CPI43" s="18" t="s">
        <v>255</v>
      </c>
      <c r="CPJ43" s="18" t="s">
        <v>255</v>
      </c>
      <c r="CPK43" s="18" t="s">
        <v>255</v>
      </c>
      <c r="CPL43" s="18" t="s">
        <v>255</v>
      </c>
      <c r="CPM43" s="18" t="s">
        <v>255</v>
      </c>
      <c r="CPN43" s="18" t="s">
        <v>255</v>
      </c>
      <c r="CPO43" s="18" t="s">
        <v>255</v>
      </c>
      <c r="CPP43" s="18" t="s">
        <v>255</v>
      </c>
      <c r="CPQ43" s="18" t="s">
        <v>255</v>
      </c>
      <c r="CPR43" s="18" t="s">
        <v>255</v>
      </c>
      <c r="CPS43" s="18" t="s">
        <v>255</v>
      </c>
      <c r="CPT43" s="18" t="s">
        <v>255</v>
      </c>
      <c r="CPU43" s="18" t="s">
        <v>255</v>
      </c>
      <c r="CPV43" s="18" t="s">
        <v>255</v>
      </c>
      <c r="CPW43" s="18" t="s">
        <v>255</v>
      </c>
      <c r="CPX43" s="18" t="s">
        <v>255</v>
      </c>
      <c r="CPY43" s="18" t="s">
        <v>255</v>
      </c>
      <c r="CPZ43" s="18" t="s">
        <v>255</v>
      </c>
      <c r="CQA43" s="18" t="s">
        <v>255</v>
      </c>
      <c r="CQB43" s="18" t="s">
        <v>255</v>
      </c>
      <c r="CQC43" s="18" t="s">
        <v>255</v>
      </c>
      <c r="CQD43" s="18" t="s">
        <v>255</v>
      </c>
      <c r="CQE43" s="18" t="s">
        <v>255</v>
      </c>
      <c r="CQF43" s="18" t="s">
        <v>255</v>
      </c>
      <c r="CQG43" s="18" t="s">
        <v>255</v>
      </c>
      <c r="CQH43" s="18" t="s">
        <v>255</v>
      </c>
      <c r="CQI43" s="18" t="s">
        <v>255</v>
      </c>
      <c r="CQJ43" s="18" t="s">
        <v>255</v>
      </c>
      <c r="CQK43" s="18" t="s">
        <v>255</v>
      </c>
      <c r="CQL43" s="18" t="s">
        <v>255</v>
      </c>
      <c r="CQM43" s="18" t="s">
        <v>255</v>
      </c>
      <c r="CQN43" s="18" t="s">
        <v>255</v>
      </c>
      <c r="CQO43" s="18" t="s">
        <v>255</v>
      </c>
      <c r="CQP43" s="18" t="s">
        <v>255</v>
      </c>
      <c r="CQQ43" s="18" t="s">
        <v>255</v>
      </c>
      <c r="CQR43" s="18" t="s">
        <v>255</v>
      </c>
      <c r="CQS43" s="18" t="s">
        <v>255</v>
      </c>
      <c r="CQT43" s="18" t="s">
        <v>255</v>
      </c>
      <c r="CQU43" s="18" t="s">
        <v>255</v>
      </c>
      <c r="CQV43" s="18" t="s">
        <v>255</v>
      </c>
      <c r="CQW43" s="18" t="s">
        <v>255</v>
      </c>
      <c r="CQX43" s="18" t="s">
        <v>255</v>
      </c>
      <c r="CQY43" s="18" t="s">
        <v>255</v>
      </c>
      <c r="CQZ43" s="18" t="s">
        <v>255</v>
      </c>
      <c r="CRA43" s="18" t="s">
        <v>255</v>
      </c>
      <c r="CRB43" s="18" t="s">
        <v>255</v>
      </c>
      <c r="CRC43" s="18" t="s">
        <v>255</v>
      </c>
      <c r="CRD43" s="18" t="s">
        <v>255</v>
      </c>
      <c r="CRE43" s="18" t="s">
        <v>255</v>
      </c>
      <c r="CRF43" s="18" t="s">
        <v>255</v>
      </c>
      <c r="CRG43" s="18" t="s">
        <v>255</v>
      </c>
      <c r="CRH43" s="18" t="s">
        <v>255</v>
      </c>
      <c r="CRI43" s="18" t="s">
        <v>255</v>
      </c>
      <c r="CRJ43" s="18" t="s">
        <v>255</v>
      </c>
      <c r="CRK43" s="18" t="s">
        <v>255</v>
      </c>
      <c r="CRL43" s="18" t="s">
        <v>255</v>
      </c>
      <c r="CRM43" s="18" t="s">
        <v>255</v>
      </c>
      <c r="CRN43" s="18" t="s">
        <v>255</v>
      </c>
      <c r="CRO43" s="18" t="s">
        <v>255</v>
      </c>
      <c r="CRP43" s="18" t="s">
        <v>255</v>
      </c>
      <c r="CRQ43" s="18" t="s">
        <v>255</v>
      </c>
      <c r="CRR43" s="18" t="s">
        <v>255</v>
      </c>
      <c r="CRS43" s="18" t="s">
        <v>255</v>
      </c>
      <c r="CRT43" s="18" t="s">
        <v>255</v>
      </c>
      <c r="CRU43" s="18" t="s">
        <v>255</v>
      </c>
      <c r="CRV43" s="18" t="s">
        <v>255</v>
      </c>
      <c r="CRW43" s="18" t="s">
        <v>255</v>
      </c>
      <c r="CRX43" s="18" t="s">
        <v>255</v>
      </c>
      <c r="CRY43" s="18" t="s">
        <v>255</v>
      </c>
      <c r="CRZ43" s="18" t="s">
        <v>255</v>
      </c>
      <c r="CSA43" s="18" t="s">
        <v>255</v>
      </c>
      <c r="CSB43" s="18" t="s">
        <v>255</v>
      </c>
      <c r="CSC43" s="18" t="s">
        <v>255</v>
      </c>
      <c r="CSD43" s="18" t="s">
        <v>255</v>
      </c>
      <c r="CSE43" s="18" t="s">
        <v>255</v>
      </c>
      <c r="CSF43" s="18" t="s">
        <v>255</v>
      </c>
      <c r="CSG43" s="18" t="s">
        <v>255</v>
      </c>
      <c r="CSH43" s="18" t="s">
        <v>255</v>
      </c>
      <c r="CSI43" s="18" t="s">
        <v>255</v>
      </c>
      <c r="CSJ43" s="18" t="s">
        <v>255</v>
      </c>
      <c r="CSK43" s="18" t="s">
        <v>255</v>
      </c>
      <c r="CSL43" s="18" t="s">
        <v>255</v>
      </c>
      <c r="CSM43" s="18" t="s">
        <v>255</v>
      </c>
      <c r="CSN43" s="18" t="s">
        <v>255</v>
      </c>
      <c r="CSO43" s="18" t="s">
        <v>255</v>
      </c>
      <c r="CSP43" s="18" t="s">
        <v>255</v>
      </c>
      <c r="CSQ43" s="18" t="s">
        <v>255</v>
      </c>
      <c r="CSR43" s="18" t="s">
        <v>255</v>
      </c>
      <c r="CSS43" s="18" t="s">
        <v>255</v>
      </c>
      <c r="CST43" s="18" t="s">
        <v>255</v>
      </c>
      <c r="CSU43" s="18" t="s">
        <v>255</v>
      </c>
      <c r="CSV43" s="18" t="s">
        <v>255</v>
      </c>
      <c r="CSW43" s="18" t="s">
        <v>255</v>
      </c>
      <c r="CSX43" s="18" t="s">
        <v>255</v>
      </c>
      <c r="CSY43" s="18" t="s">
        <v>255</v>
      </c>
      <c r="CSZ43" s="18" t="s">
        <v>255</v>
      </c>
      <c r="CTA43" s="18" t="s">
        <v>255</v>
      </c>
      <c r="CTB43" s="18" t="s">
        <v>255</v>
      </c>
      <c r="CTC43" s="18" t="s">
        <v>255</v>
      </c>
      <c r="CTD43" s="18" t="s">
        <v>255</v>
      </c>
      <c r="CTE43" s="18" t="s">
        <v>255</v>
      </c>
      <c r="CTF43" s="18" t="s">
        <v>255</v>
      </c>
      <c r="CTG43" s="18" t="s">
        <v>255</v>
      </c>
      <c r="CTH43" s="18" t="s">
        <v>255</v>
      </c>
      <c r="CTI43" s="18" t="s">
        <v>255</v>
      </c>
      <c r="CTJ43" s="18" t="s">
        <v>255</v>
      </c>
      <c r="CTK43" s="18" t="s">
        <v>255</v>
      </c>
      <c r="CTL43" s="18" t="s">
        <v>255</v>
      </c>
      <c r="CTM43" s="18" t="s">
        <v>255</v>
      </c>
      <c r="CTN43" s="18" t="s">
        <v>255</v>
      </c>
      <c r="CTO43" s="18" t="s">
        <v>255</v>
      </c>
      <c r="CTP43" s="18" t="s">
        <v>255</v>
      </c>
      <c r="CTQ43" s="18" t="s">
        <v>255</v>
      </c>
      <c r="CTR43" s="18" t="s">
        <v>255</v>
      </c>
      <c r="CTS43" s="18" t="s">
        <v>255</v>
      </c>
      <c r="CTT43" s="18" t="s">
        <v>255</v>
      </c>
      <c r="CTU43" s="18" t="s">
        <v>255</v>
      </c>
      <c r="CTV43" s="18" t="s">
        <v>255</v>
      </c>
      <c r="CTW43" s="18" t="s">
        <v>255</v>
      </c>
      <c r="CTX43" s="18" t="s">
        <v>255</v>
      </c>
      <c r="CTY43" s="18" t="s">
        <v>255</v>
      </c>
      <c r="CTZ43" s="18" t="s">
        <v>255</v>
      </c>
      <c r="CUA43" s="18" t="s">
        <v>255</v>
      </c>
      <c r="CUB43" s="18" t="s">
        <v>255</v>
      </c>
      <c r="CUC43" s="18" t="s">
        <v>255</v>
      </c>
      <c r="CUD43" s="18" t="s">
        <v>255</v>
      </c>
      <c r="CUE43" s="18" t="s">
        <v>255</v>
      </c>
      <c r="CUF43" s="18" t="s">
        <v>255</v>
      </c>
      <c r="CUG43" s="18" t="s">
        <v>255</v>
      </c>
      <c r="CUH43" s="18" t="s">
        <v>255</v>
      </c>
      <c r="CUI43" s="18" t="s">
        <v>255</v>
      </c>
      <c r="CUJ43" s="18" t="s">
        <v>255</v>
      </c>
      <c r="CUK43" s="18" t="s">
        <v>255</v>
      </c>
      <c r="CUL43" s="18" t="s">
        <v>255</v>
      </c>
      <c r="CUM43" s="18" t="s">
        <v>255</v>
      </c>
      <c r="CUN43" s="18" t="s">
        <v>255</v>
      </c>
      <c r="CUO43" s="18" t="s">
        <v>255</v>
      </c>
      <c r="CUP43" s="18" t="s">
        <v>255</v>
      </c>
      <c r="CUQ43" s="18" t="s">
        <v>255</v>
      </c>
      <c r="CUR43" s="18" t="s">
        <v>255</v>
      </c>
      <c r="CUS43" s="18" t="s">
        <v>255</v>
      </c>
      <c r="CUT43" s="18" t="s">
        <v>255</v>
      </c>
      <c r="CUU43" s="18" t="s">
        <v>255</v>
      </c>
      <c r="CUV43" s="18" t="s">
        <v>255</v>
      </c>
      <c r="CUW43" s="18" t="s">
        <v>255</v>
      </c>
      <c r="CUX43" s="18" t="s">
        <v>255</v>
      </c>
      <c r="CUY43" s="18" t="s">
        <v>255</v>
      </c>
      <c r="CUZ43" s="18" t="s">
        <v>255</v>
      </c>
      <c r="CVA43" s="18" t="s">
        <v>255</v>
      </c>
      <c r="CVB43" s="18" t="s">
        <v>255</v>
      </c>
      <c r="CVC43" s="18" t="s">
        <v>255</v>
      </c>
      <c r="CVD43" s="18" t="s">
        <v>255</v>
      </c>
      <c r="CVE43" s="18" t="s">
        <v>255</v>
      </c>
      <c r="CVF43" s="18" t="s">
        <v>255</v>
      </c>
      <c r="CVG43" s="18" t="s">
        <v>255</v>
      </c>
      <c r="CVH43" s="18" t="s">
        <v>255</v>
      </c>
      <c r="CVI43" s="18" t="s">
        <v>255</v>
      </c>
      <c r="CVJ43" s="18" t="s">
        <v>255</v>
      </c>
      <c r="CVK43" s="18" t="s">
        <v>255</v>
      </c>
      <c r="CVL43" s="18" t="s">
        <v>255</v>
      </c>
      <c r="CVM43" s="18" t="s">
        <v>255</v>
      </c>
      <c r="CVN43" s="18" t="s">
        <v>255</v>
      </c>
      <c r="CVO43" s="18" t="s">
        <v>255</v>
      </c>
      <c r="CVP43" s="18" t="s">
        <v>255</v>
      </c>
      <c r="CVQ43" s="18" t="s">
        <v>255</v>
      </c>
      <c r="CVR43" s="18" t="s">
        <v>255</v>
      </c>
      <c r="CVS43" s="18" t="s">
        <v>255</v>
      </c>
      <c r="CVT43" s="18" t="s">
        <v>255</v>
      </c>
      <c r="CVU43" s="18" t="s">
        <v>255</v>
      </c>
      <c r="CVV43" s="18" t="s">
        <v>255</v>
      </c>
      <c r="CVW43" s="18" t="s">
        <v>255</v>
      </c>
      <c r="CVX43" s="18" t="s">
        <v>255</v>
      </c>
      <c r="CVY43" s="18" t="s">
        <v>255</v>
      </c>
      <c r="CVZ43" s="18" t="s">
        <v>255</v>
      </c>
      <c r="CWA43" s="18" t="s">
        <v>255</v>
      </c>
      <c r="CWB43" s="18" t="s">
        <v>255</v>
      </c>
      <c r="CWC43" s="18" t="s">
        <v>255</v>
      </c>
      <c r="CWD43" s="18" t="s">
        <v>255</v>
      </c>
      <c r="CWE43" s="18" t="s">
        <v>255</v>
      </c>
      <c r="CWF43" s="18" t="s">
        <v>255</v>
      </c>
      <c r="CWG43" s="18" t="s">
        <v>255</v>
      </c>
      <c r="CWH43" s="18" t="s">
        <v>255</v>
      </c>
      <c r="CWI43" s="18" t="s">
        <v>255</v>
      </c>
      <c r="CWJ43" s="18" t="s">
        <v>255</v>
      </c>
      <c r="CWK43" s="18" t="s">
        <v>255</v>
      </c>
      <c r="CWL43" s="18" t="s">
        <v>255</v>
      </c>
      <c r="CWM43" s="18" t="s">
        <v>255</v>
      </c>
      <c r="CWN43" s="18" t="s">
        <v>255</v>
      </c>
      <c r="CWO43" s="18" t="s">
        <v>255</v>
      </c>
      <c r="CWP43" s="18" t="s">
        <v>255</v>
      </c>
      <c r="CWQ43" s="18" t="s">
        <v>255</v>
      </c>
      <c r="CWR43" s="18" t="s">
        <v>255</v>
      </c>
      <c r="CWS43" s="18" t="s">
        <v>255</v>
      </c>
      <c r="CWT43" s="18" t="s">
        <v>255</v>
      </c>
      <c r="CWU43" s="18" t="s">
        <v>255</v>
      </c>
      <c r="CWV43" s="18" t="s">
        <v>255</v>
      </c>
      <c r="CWW43" s="18" t="s">
        <v>255</v>
      </c>
      <c r="CWX43" s="18" t="s">
        <v>255</v>
      </c>
      <c r="CWY43" s="18" t="s">
        <v>255</v>
      </c>
      <c r="CWZ43" s="18" t="s">
        <v>255</v>
      </c>
      <c r="CXA43" s="18" t="s">
        <v>255</v>
      </c>
      <c r="CXB43" s="18" t="s">
        <v>255</v>
      </c>
      <c r="CXC43" s="18" t="s">
        <v>255</v>
      </c>
      <c r="CXD43" s="18" t="s">
        <v>255</v>
      </c>
      <c r="CXE43" s="18" t="s">
        <v>255</v>
      </c>
      <c r="CXF43" s="18" t="s">
        <v>255</v>
      </c>
      <c r="CXG43" s="18" t="s">
        <v>255</v>
      </c>
      <c r="CXH43" s="18" t="s">
        <v>255</v>
      </c>
      <c r="CXI43" s="18" t="s">
        <v>255</v>
      </c>
      <c r="CXJ43" s="18" t="s">
        <v>255</v>
      </c>
      <c r="CXK43" s="18" t="s">
        <v>255</v>
      </c>
      <c r="CXL43" s="18" t="s">
        <v>255</v>
      </c>
      <c r="CXM43" s="18" t="s">
        <v>255</v>
      </c>
      <c r="CXN43" s="18" t="s">
        <v>255</v>
      </c>
      <c r="CXO43" s="18" t="s">
        <v>255</v>
      </c>
      <c r="CXP43" s="18" t="s">
        <v>255</v>
      </c>
      <c r="CXQ43" s="18" t="s">
        <v>255</v>
      </c>
      <c r="CXR43" s="18" t="s">
        <v>255</v>
      </c>
      <c r="CXS43" s="18" t="s">
        <v>255</v>
      </c>
      <c r="CXT43" s="18" t="s">
        <v>255</v>
      </c>
      <c r="CXU43" s="18" t="s">
        <v>255</v>
      </c>
      <c r="CXV43" s="18" t="s">
        <v>255</v>
      </c>
      <c r="CXW43" s="18" t="s">
        <v>255</v>
      </c>
      <c r="CXX43" s="18" t="s">
        <v>255</v>
      </c>
      <c r="CXY43" s="18" t="s">
        <v>255</v>
      </c>
      <c r="CXZ43" s="18" t="s">
        <v>255</v>
      </c>
      <c r="CYA43" s="18" t="s">
        <v>255</v>
      </c>
      <c r="CYB43" s="18" t="s">
        <v>255</v>
      </c>
      <c r="CYC43" s="18" t="s">
        <v>255</v>
      </c>
      <c r="CYD43" s="18" t="s">
        <v>255</v>
      </c>
      <c r="CYE43" s="18" t="s">
        <v>255</v>
      </c>
      <c r="CYF43" s="18" t="s">
        <v>255</v>
      </c>
      <c r="CYG43" s="18" t="s">
        <v>255</v>
      </c>
      <c r="CYH43" s="18" t="s">
        <v>255</v>
      </c>
      <c r="CYI43" s="18" t="s">
        <v>255</v>
      </c>
      <c r="CYJ43" s="18" t="s">
        <v>255</v>
      </c>
      <c r="CYK43" s="18" t="s">
        <v>255</v>
      </c>
      <c r="CYL43" s="18" t="s">
        <v>255</v>
      </c>
      <c r="CYM43" s="18" t="s">
        <v>255</v>
      </c>
      <c r="CYN43" s="18" t="s">
        <v>255</v>
      </c>
      <c r="CYO43" s="18" t="s">
        <v>255</v>
      </c>
      <c r="CYP43" s="18" t="s">
        <v>255</v>
      </c>
      <c r="CYQ43" s="18" t="s">
        <v>255</v>
      </c>
      <c r="CYR43" s="18" t="s">
        <v>255</v>
      </c>
      <c r="CYS43" s="18" t="s">
        <v>255</v>
      </c>
      <c r="CYT43" s="18" t="s">
        <v>255</v>
      </c>
      <c r="CYU43" s="18" t="s">
        <v>255</v>
      </c>
      <c r="CYV43" s="18" t="s">
        <v>255</v>
      </c>
      <c r="CYW43" s="18" t="s">
        <v>255</v>
      </c>
      <c r="CYX43" s="18" t="s">
        <v>255</v>
      </c>
      <c r="CYY43" s="18" t="s">
        <v>255</v>
      </c>
      <c r="CYZ43" s="18" t="s">
        <v>255</v>
      </c>
      <c r="CZA43" s="18" t="s">
        <v>255</v>
      </c>
      <c r="CZB43" s="18" t="s">
        <v>255</v>
      </c>
      <c r="CZC43" s="18" t="s">
        <v>255</v>
      </c>
      <c r="CZD43" s="18" t="s">
        <v>255</v>
      </c>
      <c r="CZE43" s="18" t="s">
        <v>255</v>
      </c>
      <c r="CZF43" s="18" t="s">
        <v>255</v>
      </c>
      <c r="CZG43" s="18" t="s">
        <v>255</v>
      </c>
      <c r="CZH43" s="18" t="s">
        <v>255</v>
      </c>
      <c r="CZI43" s="18" t="s">
        <v>255</v>
      </c>
      <c r="CZJ43" s="18" t="s">
        <v>255</v>
      </c>
      <c r="CZK43" s="18" t="s">
        <v>255</v>
      </c>
      <c r="CZL43" s="18" t="s">
        <v>255</v>
      </c>
      <c r="CZM43" s="18" t="s">
        <v>255</v>
      </c>
      <c r="CZN43" s="18" t="s">
        <v>255</v>
      </c>
      <c r="CZO43" s="18" t="s">
        <v>255</v>
      </c>
      <c r="CZP43" s="18" t="s">
        <v>255</v>
      </c>
      <c r="CZQ43" s="18" t="s">
        <v>255</v>
      </c>
      <c r="CZR43" s="18" t="s">
        <v>255</v>
      </c>
      <c r="CZS43" s="18" t="s">
        <v>255</v>
      </c>
      <c r="CZT43" s="18" t="s">
        <v>255</v>
      </c>
      <c r="CZU43" s="18" t="s">
        <v>255</v>
      </c>
      <c r="CZV43" s="18" t="s">
        <v>255</v>
      </c>
      <c r="CZW43" s="18" t="s">
        <v>255</v>
      </c>
      <c r="CZX43" s="18" t="s">
        <v>255</v>
      </c>
      <c r="CZY43" s="18" t="s">
        <v>255</v>
      </c>
      <c r="CZZ43" s="18" t="s">
        <v>255</v>
      </c>
      <c r="DAA43" s="18" t="s">
        <v>255</v>
      </c>
      <c r="DAB43" s="18" t="s">
        <v>255</v>
      </c>
      <c r="DAC43" s="18" t="s">
        <v>255</v>
      </c>
      <c r="DAD43" s="18" t="s">
        <v>255</v>
      </c>
      <c r="DAE43" s="18" t="s">
        <v>255</v>
      </c>
      <c r="DAF43" s="18" t="s">
        <v>255</v>
      </c>
      <c r="DAG43" s="18" t="s">
        <v>255</v>
      </c>
      <c r="DAH43" s="18" t="s">
        <v>255</v>
      </c>
      <c r="DAI43" s="18" t="s">
        <v>255</v>
      </c>
      <c r="DAJ43" s="18" t="s">
        <v>255</v>
      </c>
      <c r="DAK43" s="18" t="s">
        <v>255</v>
      </c>
      <c r="DAL43" s="18" t="s">
        <v>255</v>
      </c>
      <c r="DAM43" s="18" t="s">
        <v>255</v>
      </c>
      <c r="DAN43" s="18" t="s">
        <v>255</v>
      </c>
      <c r="DAO43" s="18" t="s">
        <v>255</v>
      </c>
      <c r="DAP43" s="18" t="s">
        <v>255</v>
      </c>
      <c r="DAQ43" s="18" t="s">
        <v>255</v>
      </c>
      <c r="DAR43" s="18" t="s">
        <v>255</v>
      </c>
      <c r="DAS43" s="18" t="s">
        <v>255</v>
      </c>
      <c r="DAT43" s="18" t="s">
        <v>255</v>
      </c>
      <c r="DAU43" s="18" t="s">
        <v>255</v>
      </c>
      <c r="DAV43" s="18" t="s">
        <v>255</v>
      </c>
      <c r="DAW43" s="18" t="s">
        <v>255</v>
      </c>
      <c r="DAX43" s="18" t="s">
        <v>255</v>
      </c>
      <c r="DAY43" s="18" t="s">
        <v>255</v>
      </c>
      <c r="DAZ43" s="18" t="s">
        <v>255</v>
      </c>
      <c r="DBA43" s="18" t="s">
        <v>255</v>
      </c>
      <c r="DBB43" s="18" t="s">
        <v>255</v>
      </c>
      <c r="DBC43" s="18" t="s">
        <v>255</v>
      </c>
      <c r="DBD43" s="18" t="s">
        <v>255</v>
      </c>
      <c r="DBE43" s="18" t="s">
        <v>255</v>
      </c>
      <c r="DBF43" s="18" t="s">
        <v>255</v>
      </c>
      <c r="DBG43" s="18" t="s">
        <v>255</v>
      </c>
      <c r="DBH43" s="18" t="s">
        <v>255</v>
      </c>
      <c r="DBI43" s="18" t="s">
        <v>255</v>
      </c>
      <c r="DBJ43" s="18" t="s">
        <v>255</v>
      </c>
      <c r="DBK43" s="18" t="s">
        <v>255</v>
      </c>
      <c r="DBL43" s="18" t="s">
        <v>255</v>
      </c>
      <c r="DBM43" s="18" t="s">
        <v>255</v>
      </c>
      <c r="DBN43" s="18" t="s">
        <v>255</v>
      </c>
      <c r="DBO43" s="18" t="s">
        <v>255</v>
      </c>
      <c r="DBP43" s="18" t="s">
        <v>255</v>
      </c>
      <c r="DBQ43" s="18" t="s">
        <v>255</v>
      </c>
      <c r="DBR43" s="18" t="s">
        <v>255</v>
      </c>
      <c r="DBS43" s="18" t="s">
        <v>255</v>
      </c>
      <c r="DBT43" s="18" t="s">
        <v>255</v>
      </c>
      <c r="DBU43" s="18" t="s">
        <v>255</v>
      </c>
      <c r="DBV43" s="18" t="s">
        <v>255</v>
      </c>
      <c r="DBW43" s="18" t="s">
        <v>255</v>
      </c>
      <c r="DBX43" s="18" t="s">
        <v>255</v>
      </c>
      <c r="DBY43" s="18" t="s">
        <v>255</v>
      </c>
      <c r="DBZ43" s="18" t="s">
        <v>255</v>
      </c>
      <c r="DCA43" s="18" t="s">
        <v>255</v>
      </c>
      <c r="DCB43" s="18" t="s">
        <v>255</v>
      </c>
      <c r="DCC43" s="18" t="s">
        <v>255</v>
      </c>
      <c r="DCD43" s="18" t="s">
        <v>255</v>
      </c>
      <c r="DCE43" s="18" t="s">
        <v>255</v>
      </c>
      <c r="DCF43" s="18" t="s">
        <v>255</v>
      </c>
      <c r="DCG43" s="18" t="s">
        <v>255</v>
      </c>
      <c r="DCH43" s="18" t="s">
        <v>255</v>
      </c>
      <c r="DCI43" s="18" t="s">
        <v>255</v>
      </c>
      <c r="DCJ43" s="18" t="s">
        <v>255</v>
      </c>
      <c r="DCK43" s="18" t="s">
        <v>255</v>
      </c>
      <c r="DCL43" s="18" t="s">
        <v>255</v>
      </c>
      <c r="DCM43" s="18" t="s">
        <v>255</v>
      </c>
      <c r="DCN43" s="18" t="s">
        <v>255</v>
      </c>
      <c r="DCO43" s="18" t="s">
        <v>255</v>
      </c>
      <c r="DCP43" s="18" t="s">
        <v>255</v>
      </c>
      <c r="DCQ43" s="18" t="s">
        <v>255</v>
      </c>
      <c r="DCR43" s="18" t="s">
        <v>255</v>
      </c>
      <c r="DCS43" s="18" t="s">
        <v>255</v>
      </c>
      <c r="DCT43" s="18" t="s">
        <v>255</v>
      </c>
      <c r="DCU43" s="18" t="s">
        <v>255</v>
      </c>
      <c r="DCV43" s="18" t="s">
        <v>255</v>
      </c>
      <c r="DCW43" s="18" t="s">
        <v>255</v>
      </c>
      <c r="DCX43" s="18" t="s">
        <v>255</v>
      </c>
      <c r="DCY43" s="18" t="s">
        <v>255</v>
      </c>
      <c r="DCZ43" s="18" t="s">
        <v>255</v>
      </c>
      <c r="DDA43" s="18" t="s">
        <v>255</v>
      </c>
      <c r="DDB43" s="18" t="s">
        <v>255</v>
      </c>
      <c r="DDC43" s="18" t="s">
        <v>255</v>
      </c>
      <c r="DDD43" s="18" t="s">
        <v>255</v>
      </c>
      <c r="DDE43" s="18" t="s">
        <v>255</v>
      </c>
      <c r="DDF43" s="18" t="s">
        <v>255</v>
      </c>
      <c r="DDG43" s="18" t="s">
        <v>255</v>
      </c>
      <c r="DDH43" s="18" t="s">
        <v>255</v>
      </c>
      <c r="DDI43" s="18" t="s">
        <v>255</v>
      </c>
      <c r="DDJ43" s="18" t="s">
        <v>255</v>
      </c>
      <c r="DDK43" s="18" t="s">
        <v>255</v>
      </c>
      <c r="DDL43" s="18" t="s">
        <v>255</v>
      </c>
      <c r="DDM43" s="18" t="s">
        <v>255</v>
      </c>
      <c r="DDN43" s="18" t="s">
        <v>255</v>
      </c>
      <c r="DDO43" s="18" t="s">
        <v>255</v>
      </c>
      <c r="DDP43" s="18" t="s">
        <v>255</v>
      </c>
      <c r="DDQ43" s="18" t="s">
        <v>255</v>
      </c>
      <c r="DDR43" s="18" t="s">
        <v>255</v>
      </c>
      <c r="DDS43" s="18" t="s">
        <v>255</v>
      </c>
      <c r="DDT43" s="18" t="s">
        <v>255</v>
      </c>
      <c r="DDU43" s="18" t="s">
        <v>255</v>
      </c>
      <c r="DDV43" s="18" t="s">
        <v>255</v>
      </c>
      <c r="DDW43" s="18" t="s">
        <v>255</v>
      </c>
      <c r="DDX43" s="18" t="s">
        <v>255</v>
      </c>
      <c r="DDY43" s="18" t="s">
        <v>255</v>
      </c>
      <c r="DDZ43" s="18" t="s">
        <v>255</v>
      </c>
      <c r="DEA43" s="18" t="s">
        <v>255</v>
      </c>
      <c r="DEB43" s="18" t="s">
        <v>255</v>
      </c>
      <c r="DEC43" s="18" t="s">
        <v>255</v>
      </c>
      <c r="DED43" s="18" t="s">
        <v>255</v>
      </c>
      <c r="DEE43" s="18" t="s">
        <v>255</v>
      </c>
      <c r="DEF43" s="18" t="s">
        <v>255</v>
      </c>
      <c r="DEG43" s="18" t="s">
        <v>255</v>
      </c>
      <c r="DEH43" s="18" t="s">
        <v>255</v>
      </c>
      <c r="DEI43" s="18" t="s">
        <v>255</v>
      </c>
      <c r="DEJ43" s="18" t="s">
        <v>255</v>
      </c>
      <c r="DEK43" s="18" t="s">
        <v>255</v>
      </c>
      <c r="DEL43" s="18" t="s">
        <v>255</v>
      </c>
      <c r="DEM43" s="18" t="s">
        <v>255</v>
      </c>
      <c r="DEN43" s="18" t="s">
        <v>255</v>
      </c>
      <c r="DEO43" s="18" t="s">
        <v>255</v>
      </c>
      <c r="DEP43" s="18" t="s">
        <v>255</v>
      </c>
      <c r="DEQ43" s="18" t="s">
        <v>255</v>
      </c>
      <c r="DER43" s="18" t="s">
        <v>255</v>
      </c>
      <c r="DES43" s="18" t="s">
        <v>255</v>
      </c>
      <c r="DET43" s="18" t="s">
        <v>255</v>
      </c>
      <c r="DEU43" s="18" t="s">
        <v>255</v>
      </c>
      <c r="DEV43" s="18" t="s">
        <v>255</v>
      </c>
      <c r="DEW43" s="18" t="s">
        <v>255</v>
      </c>
      <c r="DEX43" s="18" t="s">
        <v>255</v>
      </c>
      <c r="DEY43" s="18" t="s">
        <v>255</v>
      </c>
      <c r="DEZ43" s="18" t="s">
        <v>255</v>
      </c>
      <c r="DFA43" s="18" t="s">
        <v>255</v>
      </c>
      <c r="DFB43" s="18" t="s">
        <v>255</v>
      </c>
      <c r="DFC43" s="18" t="s">
        <v>255</v>
      </c>
      <c r="DFD43" s="18" t="s">
        <v>255</v>
      </c>
      <c r="DFE43" s="18" t="s">
        <v>255</v>
      </c>
      <c r="DFF43" s="18" t="s">
        <v>255</v>
      </c>
      <c r="DFG43" s="18" t="s">
        <v>255</v>
      </c>
      <c r="DFH43" s="18" t="s">
        <v>255</v>
      </c>
      <c r="DFI43" s="18" t="s">
        <v>255</v>
      </c>
      <c r="DFJ43" s="18" t="s">
        <v>255</v>
      </c>
      <c r="DFK43" s="18" t="s">
        <v>255</v>
      </c>
      <c r="DFL43" s="18" t="s">
        <v>255</v>
      </c>
      <c r="DFM43" s="18" t="s">
        <v>255</v>
      </c>
      <c r="DFN43" s="18" t="s">
        <v>255</v>
      </c>
      <c r="DFO43" s="18" t="s">
        <v>255</v>
      </c>
      <c r="DFP43" s="18" t="s">
        <v>255</v>
      </c>
      <c r="DFQ43" s="18" t="s">
        <v>255</v>
      </c>
      <c r="DFR43" s="18" t="s">
        <v>255</v>
      </c>
      <c r="DFS43" s="18" t="s">
        <v>255</v>
      </c>
      <c r="DFT43" s="18" t="s">
        <v>255</v>
      </c>
      <c r="DFU43" s="18" t="s">
        <v>255</v>
      </c>
      <c r="DFV43" s="18" t="s">
        <v>255</v>
      </c>
      <c r="DFW43" s="18" t="s">
        <v>255</v>
      </c>
      <c r="DFX43" s="18" t="s">
        <v>255</v>
      </c>
      <c r="DFY43" s="18" t="s">
        <v>255</v>
      </c>
      <c r="DFZ43" s="18" t="s">
        <v>255</v>
      </c>
      <c r="DGA43" s="18" t="s">
        <v>255</v>
      </c>
      <c r="DGB43" s="18" t="s">
        <v>255</v>
      </c>
      <c r="DGC43" s="18" t="s">
        <v>255</v>
      </c>
      <c r="DGD43" s="18" t="s">
        <v>255</v>
      </c>
      <c r="DGE43" s="18" t="s">
        <v>255</v>
      </c>
      <c r="DGF43" s="18" t="s">
        <v>255</v>
      </c>
      <c r="DGG43" s="18" t="s">
        <v>255</v>
      </c>
      <c r="DGH43" s="18" t="s">
        <v>255</v>
      </c>
      <c r="DGI43" s="18" t="s">
        <v>255</v>
      </c>
      <c r="DGJ43" s="18" t="s">
        <v>255</v>
      </c>
      <c r="DGK43" s="18" t="s">
        <v>255</v>
      </c>
      <c r="DGL43" s="18" t="s">
        <v>255</v>
      </c>
      <c r="DGM43" s="18" t="s">
        <v>255</v>
      </c>
      <c r="DGN43" s="18" t="s">
        <v>255</v>
      </c>
      <c r="DGO43" s="18" t="s">
        <v>255</v>
      </c>
      <c r="DGP43" s="18" t="s">
        <v>255</v>
      </c>
      <c r="DGQ43" s="18" t="s">
        <v>255</v>
      </c>
      <c r="DGR43" s="18" t="s">
        <v>255</v>
      </c>
      <c r="DGS43" s="18" t="s">
        <v>255</v>
      </c>
      <c r="DGT43" s="18" t="s">
        <v>255</v>
      </c>
      <c r="DGU43" s="18" t="s">
        <v>255</v>
      </c>
      <c r="DGV43" s="18" t="s">
        <v>255</v>
      </c>
      <c r="DGW43" s="18" t="s">
        <v>255</v>
      </c>
      <c r="DGX43" s="18" t="s">
        <v>255</v>
      </c>
      <c r="DGY43" s="18" t="s">
        <v>255</v>
      </c>
      <c r="DGZ43" s="18" t="s">
        <v>255</v>
      </c>
      <c r="DHA43" s="18" t="s">
        <v>255</v>
      </c>
      <c r="DHB43" s="18" t="s">
        <v>255</v>
      </c>
      <c r="DHC43" s="18" t="s">
        <v>255</v>
      </c>
      <c r="DHD43" s="18" t="s">
        <v>255</v>
      </c>
      <c r="DHE43" s="18" t="s">
        <v>255</v>
      </c>
      <c r="DHF43" s="18" t="s">
        <v>255</v>
      </c>
      <c r="DHG43" s="18" t="s">
        <v>255</v>
      </c>
      <c r="DHH43" s="18" t="s">
        <v>255</v>
      </c>
      <c r="DHI43" s="18" t="s">
        <v>255</v>
      </c>
      <c r="DHJ43" s="18" t="s">
        <v>255</v>
      </c>
      <c r="DHK43" s="18" t="s">
        <v>255</v>
      </c>
      <c r="DHL43" s="18" t="s">
        <v>255</v>
      </c>
      <c r="DHM43" s="18" t="s">
        <v>255</v>
      </c>
      <c r="DHN43" s="18" t="s">
        <v>255</v>
      </c>
      <c r="DHO43" s="18" t="s">
        <v>255</v>
      </c>
      <c r="DHP43" s="18" t="s">
        <v>255</v>
      </c>
      <c r="DHQ43" s="18" t="s">
        <v>255</v>
      </c>
      <c r="DHR43" s="18" t="s">
        <v>255</v>
      </c>
      <c r="DHS43" s="18" t="s">
        <v>255</v>
      </c>
      <c r="DHT43" s="18" t="s">
        <v>255</v>
      </c>
      <c r="DHU43" s="18" t="s">
        <v>255</v>
      </c>
      <c r="DHV43" s="18" t="s">
        <v>255</v>
      </c>
      <c r="DHW43" s="18" t="s">
        <v>255</v>
      </c>
      <c r="DHX43" s="18" t="s">
        <v>255</v>
      </c>
      <c r="DHY43" s="18" t="s">
        <v>255</v>
      </c>
      <c r="DHZ43" s="18" t="s">
        <v>255</v>
      </c>
      <c r="DIA43" s="18" t="s">
        <v>255</v>
      </c>
      <c r="DIB43" s="18" t="s">
        <v>255</v>
      </c>
      <c r="DIC43" s="18" t="s">
        <v>255</v>
      </c>
      <c r="DID43" s="18" t="s">
        <v>255</v>
      </c>
      <c r="DIE43" s="18" t="s">
        <v>255</v>
      </c>
      <c r="DIF43" s="18" t="s">
        <v>255</v>
      </c>
      <c r="DIG43" s="18" t="s">
        <v>255</v>
      </c>
      <c r="DIH43" s="18" t="s">
        <v>255</v>
      </c>
      <c r="DII43" s="18" t="s">
        <v>255</v>
      </c>
      <c r="DIJ43" s="18" t="s">
        <v>255</v>
      </c>
      <c r="DIK43" s="18" t="s">
        <v>255</v>
      </c>
      <c r="DIL43" s="18" t="s">
        <v>255</v>
      </c>
      <c r="DIM43" s="18" t="s">
        <v>255</v>
      </c>
      <c r="DIN43" s="18" t="s">
        <v>255</v>
      </c>
      <c r="DIO43" s="18" t="s">
        <v>255</v>
      </c>
      <c r="DIP43" s="18" t="s">
        <v>255</v>
      </c>
      <c r="DIQ43" s="18" t="s">
        <v>255</v>
      </c>
      <c r="DIR43" s="18" t="s">
        <v>255</v>
      </c>
      <c r="DIS43" s="18" t="s">
        <v>255</v>
      </c>
      <c r="DIT43" s="18" t="s">
        <v>255</v>
      </c>
      <c r="DIU43" s="18" t="s">
        <v>255</v>
      </c>
      <c r="DIV43" s="18" t="s">
        <v>255</v>
      </c>
      <c r="DIW43" s="18" t="s">
        <v>255</v>
      </c>
      <c r="DIX43" s="18" t="s">
        <v>255</v>
      </c>
      <c r="DIY43" s="18" t="s">
        <v>255</v>
      </c>
      <c r="DIZ43" s="18" t="s">
        <v>255</v>
      </c>
      <c r="DJA43" s="18" t="s">
        <v>255</v>
      </c>
      <c r="DJB43" s="18" t="s">
        <v>255</v>
      </c>
      <c r="DJC43" s="18" t="s">
        <v>255</v>
      </c>
      <c r="DJD43" s="18" t="s">
        <v>255</v>
      </c>
      <c r="DJE43" s="18" t="s">
        <v>255</v>
      </c>
      <c r="DJF43" s="18" t="s">
        <v>255</v>
      </c>
      <c r="DJG43" s="18" t="s">
        <v>255</v>
      </c>
      <c r="DJH43" s="18" t="s">
        <v>255</v>
      </c>
      <c r="DJI43" s="18" t="s">
        <v>255</v>
      </c>
      <c r="DJJ43" s="18" t="s">
        <v>255</v>
      </c>
      <c r="DJK43" s="18" t="s">
        <v>255</v>
      </c>
      <c r="DJL43" s="18" t="s">
        <v>255</v>
      </c>
      <c r="DJM43" s="18" t="s">
        <v>255</v>
      </c>
      <c r="DJN43" s="18" t="s">
        <v>255</v>
      </c>
      <c r="DJO43" s="18" t="s">
        <v>255</v>
      </c>
      <c r="DJP43" s="18" t="s">
        <v>255</v>
      </c>
      <c r="DJQ43" s="18" t="s">
        <v>255</v>
      </c>
      <c r="DJR43" s="18" t="s">
        <v>255</v>
      </c>
      <c r="DJS43" s="18" t="s">
        <v>255</v>
      </c>
      <c r="DJT43" s="18" t="s">
        <v>255</v>
      </c>
      <c r="DJU43" s="18" t="s">
        <v>255</v>
      </c>
      <c r="DJV43" s="18" t="s">
        <v>255</v>
      </c>
      <c r="DJW43" s="18" t="s">
        <v>255</v>
      </c>
      <c r="DJX43" s="18" t="s">
        <v>255</v>
      </c>
      <c r="DJY43" s="18" t="s">
        <v>255</v>
      </c>
      <c r="DJZ43" s="18" t="s">
        <v>255</v>
      </c>
      <c r="DKA43" s="18" t="s">
        <v>255</v>
      </c>
      <c r="DKB43" s="18" t="s">
        <v>255</v>
      </c>
      <c r="DKC43" s="18" t="s">
        <v>255</v>
      </c>
      <c r="DKD43" s="18" t="s">
        <v>255</v>
      </c>
      <c r="DKE43" s="18" t="s">
        <v>255</v>
      </c>
      <c r="DKF43" s="18" t="s">
        <v>255</v>
      </c>
      <c r="DKG43" s="18" t="s">
        <v>255</v>
      </c>
      <c r="DKH43" s="18" t="s">
        <v>255</v>
      </c>
      <c r="DKI43" s="18" t="s">
        <v>255</v>
      </c>
      <c r="DKJ43" s="18" t="s">
        <v>255</v>
      </c>
      <c r="DKK43" s="18" t="s">
        <v>255</v>
      </c>
      <c r="DKL43" s="18" t="s">
        <v>255</v>
      </c>
      <c r="DKM43" s="18" t="s">
        <v>255</v>
      </c>
      <c r="DKN43" s="18" t="s">
        <v>255</v>
      </c>
      <c r="DKO43" s="18" t="s">
        <v>255</v>
      </c>
      <c r="DKP43" s="18" t="s">
        <v>255</v>
      </c>
      <c r="DKQ43" s="18" t="s">
        <v>255</v>
      </c>
      <c r="DKR43" s="18" t="s">
        <v>255</v>
      </c>
      <c r="DKS43" s="18" t="s">
        <v>255</v>
      </c>
      <c r="DKT43" s="18" t="s">
        <v>255</v>
      </c>
      <c r="DKU43" s="18" t="s">
        <v>255</v>
      </c>
      <c r="DKV43" s="18" t="s">
        <v>255</v>
      </c>
      <c r="DKW43" s="18" t="s">
        <v>255</v>
      </c>
      <c r="DKX43" s="18" t="s">
        <v>255</v>
      </c>
      <c r="DKY43" s="18" t="s">
        <v>255</v>
      </c>
      <c r="DKZ43" s="18" t="s">
        <v>255</v>
      </c>
      <c r="DLA43" s="18" t="s">
        <v>255</v>
      </c>
      <c r="DLB43" s="18" t="s">
        <v>255</v>
      </c>
      <c r="DLC43" s="18" t="s">
        <v>255</v>
      </c>
      <c r="DLD43" s="18" t="s">
        <v>255</v>
      </c>
      <c r="DLE43" s="18" t="s">
        <v>255</v>
      </c>
      <c r="DLF43" s="18" t="s">
        <v>255</v>
      </c>
      <c r="DLG43" s="18" t="s">
        <v>255</v>
      </c>
      <c r="DLH43" s="18" t="s">
        <v>255</v>
      </c>
      <c r="DLI43" s="18" t="s">
        <v>255</v>
      </c>
      <c r="DLJ43" s="18" t="s">
        <v>255</v>
      </c>
      <c r="DLK43" s="18" t="s">
        <v>255</v>
      </c>
      <c r="DLL43" s="18" t="s">
        <v>255</v>
      </c>
      <c r="DLM43" s="18" t="s">
        <v>255</v>
      </c>
      <c r="DLN43" s="18" t="s">
        <v>255</v>
      </c>
      <c r="DLO43" s="18" t="s">
        <v>255</v>
      </c>
      <c r="DLP43" s="18" t="s">
        <v>255</v>
      </c>
      <c r="DLQ43" s="18" t="s">
        <v>255</v>
      </c>
      <c r="DLR43" s="18" t="s">
        <v>255</v>
      </c>
      <c r="DLS43" s="18" t="s">
        <v>255</v>
      </c>
      <c r="DLT43" s="18" t="s">
        <v>255</v>
      </c>
      <c r="DLU43" s="18" t="s">
        <v>255</v>
      </c>
      <c r="DLV43" s="18" t="s">
        <v>255</v>
      </c>
      <c r="DLW43" s="18" t="s">
        <v>255</v>
      </c>
      <c r="DLX43" s="18" t="s">
        <v>255</v>
      </c>
      <c r="DLY43" s="18" t="s">
        <v>255</v>
      </c>
      <c r="DLZ43" s="18" t="s">
        <v>255</v>
      </c>
      <c r="DMA43" s="18" t="s">
        <v>255</v>
      </c>
      <c r="DMB43" s="18" t="s">
        <v>255</v>
      </c>
      <c r="DMC43" s="18" t="s">
        <v>255</v>
      </c>
      <c r="DMD43" s="18" t="s">
        <v>255</v>
      </c>
      <c r="DME43" s="18" t="s">
        <v>255</v>
      </c>
      <c r="DMF43" s="18" t="s">
        <v>255</v>
      </c>
      <c r="DMG43" s="18" t="s">
        <v>255</v>
      </c>
      <c r="DMH43" s="18" t="s">
        <v>255</v>
      </c>
      <c r="DMI43" s="18" t="s">
        <v>255</v>
      </c>
      <c r="DMJ43" s="18" t="s">
        <v>255</v>
      </c>
      <c r="DMK43" s="18" t="s">
        <v>255</v>
      </c>
      <c r="DML43" s="18" t="s">
        <v>255</v>
      </c>
      <c r="DMM43" s="18" t="s">
        <v>255</v>
      </c>
      <c r="DMN43" s="18" t="s">
        <v>255</v>
      </c>
      <c r="DMO43" s="18" t="s">
        <v>255</v>
      </c>
      <c r="DMP43" s="18" t="s">
        <v>255</v>
      </c>
      <c r="DMQ43" s="18" t="s">
        <v>255</v>
      </c>
      <c r="DMR43" s="18" t="s">
        <v>255</v>
      </c>
      <c r="DMS43" s="18" t="s">
        <v>255</v>
      </c>
      <c r="DMT43" s="18" t="s">
        <v>255</v>
      </c>
      <c r="DMU43" s="18" t="s">
        <v>255</v>
      </c>
      <c r="DMV43" s="18" t="s">
        <v>255</v>
      </c>
      <c r="DMW43" s="18" t="s">
        <v>255</v>
      </c>
      <c r="DMX43" s="18" t="s">
        <v>255</v>
      </c>
      <c r="DMY43" s="18" t="s">
        <v>255</v>
      </c>
      <c r="DMZ43" s="18" t="s">
        <v>255</v>
      </c>
      <c r="DNA43" s="18" t="s">
        <v>255</v>
      </c>
      <c r="DNB43" s="18" t="s">
        <v>255</v>
      </c>
      <c r="DNC43" s="18" t="s">
        <v>255</v>
      </c>
      <c r="DND43" s="18" t="s">
        <v>255</v>
      </c>
      <c r="DNE43" s="18" t="s">
        <v>255</v>
      </c>
      <c r="DNF43" s="18" t="s">
        <v>255</v>
      </c>
      <c r="DNG43" s="18" t="s">
        <v>255</v>
      </c>
      <c r="DNH43" s="18" t="s">
        <v>255</v>
      </c>
      <c r="DNI43" s="18" t="s">
        <v>255</v>
      </c>
      <c r="DNJ43" s="18" t="s">
        <v>255</v>
      </c>
      <c r="DNK43" s="18" t="s">
        <v>255</v>
      </c>
      <c r="DNL43" s="18" t="s">
        <v>255</v>
      </c>
      <c r="DNM43" s="18" t="s">
        <v>255</v>
      </c>
      <c r="DNN43" s="18" t="s">
        <v>255</v>
      </c>
      <c r="DNO43" s="18" t="s">
        <v>255</v>
      </c>
      <c r="DNP43" s="18" t="s">
        <v>255</v>
      </c>
      <c r="DNQ43" s="18" t="s">
        <v>255</v>
      </c>
      <c r="DNR43" s="18" t="s">
        <v>255</v>
      </c>
      <c r="DNS43" s="18" t="s">
        <v>255</v>
      </c>
      <c r="DNT43" s="18" t="s">
        <v>255</v>
      </c>
      <c r="DNU43" s="18" t="s">
        <v>255</v>
      </c>
      <c r="DNV43" s="18" t="s">
        <v>255</v>
      </c>
      <c r="DNW43" s="18" t="s">
        <v>255</v>
      </c>
      <c r="DNX43" s="18" t="s">
        <v>255</v>
      </c>
      <c r="DNY43" s="18" t="s">
        <v>255</v>
      </c>
      <c r="DNZ43" s="18" t="s">
        <v>255</v>
      </c>
      <c r="DOA43" s="18" t="s">
        <v>255</v>
      </c>
      <c r="DOB43" s="18" t="s">
        <v>255</v>
      </c>
      <c r="DOC43" s="18" t="s">
        <v>255</v>
      </c>
      <c r="DOD43" s="18" t="s">
        <v>255</v>
      </c>
      <c r="DOE43" s="18" t="s">
        <v>255</v>
      </c>
      <c r="DOF43" s="18" t="s">
        <v>255</v>
      </c>
      <c r="DOG43" s="18" t="s">
        <v>255</v>
      </c>
      <c r="DOH43" s="18" t="s">
        <v>255</v>
      </c>
      <c r="DOI43" s="18" t="s">
        <v>255</v>
      </c>
      <c r="DOJ43" s="18" t="s">
        <v>255</v>
      </c>
      <c r="DOK43" s="18" t="s">
        <v>255</v>
      </c>
      <c r="DOL43" s="18" t="s">
        <v>255</v>
      </c>
      <c r="DOM43" s="18" t="s">
        <v>255</v>
      </c>
      <c r="DON43" s="18" t="s">
        <v>255</v>
      </c>
      <c r="DOO43" s="18" t="s">
        <v>255</v>
      </c>
      <c r="DOP43" s="18" t="s">
        <v>255</v>
      </c>
      <c r="DOQ43" s="18" t="s">
        <v>255</v>
      </c>
      <c r="DOR43" s="18" t="s">
        <v>255</v>
      </c>
      <c r="DOS43" s="18" t="s">
        <v>255</v>
      </c>
      <c r="DOT43" s="18" t="s">
        <v>255</v>
      </c>
      <c r="DOU43" s="18" t="s">
        <v>255</v>
      </c>
      <c r="DOV43" s="18" t="s">
        <v>255</v>
      </c>
      <c r="DOW43" s="18" t="s">
        <v>255</v>
      </c>
      <c r="DOX43" s="18" t="s">
        <v>255</v>
      </c>
      <c r="DOY43" s="18" t="s">
        <v>255</v>
      </c>
      <c r="DOZ43" s="18" t="s">
        <v>255</v>
      </c>
      <c r="DPA43" s="18" t="s">
        <v>255</v>
      </c>
      <c r="DPB43" s="18" t="s">
        <v>255</v>
      </c>
      <c r="DPC43" s="18" t="s">
        <v>255</v>
      </c>
      <c r="DPD43" s="18" t="s">
        <v>255</v>
      </c>
      <c r="DPE43" s="18" t="s">
        <v>255</v>
      </c>
      <c r="DPF43" s="18" t="s">
        <v>255</v>
      </c>
      <c r="DPG43" s="18" t="s">
        <v>255</v>
      </c>
      <c r="DPH43" s="18" t="s">
        <v>255</v>
      </c>
      <c r="DPI43" s="18" t="s">
        <v>255</v>
      </c>
      <c r="DPJ43" s="18" t="s">
        <v>255</v>
      </c>
      <c r="DPK43" s="18" t="s">
        <v>255</v>
      </c>
      <c r="DPL43" s="18" t="s">
        <v>255</v>
      </c>
      <c r="DPM43" s="18" t="s">
        <v>255</v>
      </c>
      <c r="DPN43" s="18" t="s">
        <v>255</v>
      </c>
      <c r="DPO43" s="18" t="s">
        <v>255</v>
      </c>
      <c r="DPP43" s="18" t="s">
        <v>255</v>
      </c>
      <c r="DPQ43" s="18" t="s">
        <v>255</v>
      </c>
      <c r="DPR43" s="18" t="s">
        <v>255</v>
      </c>
      <c r="DPS43" s="18" t="s">
        <v>255</v>
      </c>
      <c r="DPT43" s="18" t="s">
        <v>255</v>
      </c>
      <c r="DPU43" s="18" t="s">
        <v>255</v>
      </c>
      <c r="DPV43" s="18" t="s">
        <v>255</v>
      </c>
      <c r="DPW43" s="18" t="s">
        <v>255</v>
      </c>
      <c r="DPX43" s="18" t="s">
        <v>255</v>
      </c>
      <c r="DPY43" s="18" t="s">
        <v>255</v>
      </c>
      <c r="DPZ43" s="18" t="s">
        <v>255</v>
      </c>
      <c r="DQA43" s="18" t="s">
        <v>255</v>
      </c>
      <c r="DQB43" s="18" t="s">
        <v>255</v>
      </c>
      <c r="DQC43" s="18" t="s">
        <v>255</v>
      </c>
      <c r="DQD43" s="18" t="s">
        <v>255</v>
      </c>
      <c r="DQE43" s="18" t="s">
        <v>255</v>
      </c>
      <c r="DQF43" s="18" t="s">
        <v>255</v>
      </c>
      <c r="DQG43" s="18" t="s">
        <v>255</v>
      </c>
      <c r="DQH43" s="18" t="s">
        <v>255</v>
      </c>
      <c r="DQI43" s="18" t="s">
        <v>255</v>
      </c>
      <c r="DQJ43" s="18" t="s">
        <v>255</v>
      </c>
      <c r="DQK43" s="18" t="s">
        <v>255</v>
      </c>
      <c r="DQL43" s="18" t="s">
        <v>255</v>
      </c>
      <c r="DQM43" s="18" t="s">
        <v>255</v>
      </c>
      <c r="DQN43" s="18" t="s">
        <v>255</v>
      </c>
      <c r="DQO43" s="18" t="s">
        <v>255</v>
      </c>
      <c r="DQP43" s="18" t="s">
        <v>255</v>
      </c>
      <c r="DQQ43" s="18" t="s">
        <v>255</v>
      </c>
      <c r="DQR43" s="18" t="s">
        <v>255</v>
      </c>
      <c r="DQS43" s="18" t="s">
        <v>255</v>
      </c>
      <c r="DQT43" s="18" t="s">
        <v>255</v>
      </c>
      <c r="DQU43" s="18" t="s">
        <v>255</v>
      </c>
      <c r="DQV43" s="18" t="s">
        <v>255</v>
      </c>
      <c r="DQW43" s="18" t="s">
        <v>255</v>
      </c>
      <c r="DQX43" s="18" t="s">
        <v>255</v>
      </c>
      <c r="DQY43" s="18" t="s">
        <v>255</v>
      </c>
      <c r="DQZ43" s="18" t="s">
        <v>255</v>
      </c>
      <c r="DRA43" s="18" t="s">
        <v>255</v>
      </c>
      <c r="DRB43" s="18" t="s">
        <v>255</v>
      </c>
      <c r="DRC43" s="18" t="s">
        <v>255</v>
      </c>
      <c r="DRD43" s="18" t="s">
        <v>255</v>
      </c>
      <c r="DRE43" s="18" t="s">
        <v>255</v>
      </c>
      <c r="DRF43" s="18" t="s">
        <v>255</v>
      </c>
      <c r="DRG43" s="18" t="s">
        <v>255</v>
      </c>
      <c r="DRH43" s="18" t="s">
        <v>255</v>
      </c>
      <c r="DRI43" s="18" t="s">
        <v>255</v>
      </c>
      <c r="DRJ43" s="18" t="s">
        <v>255</v>
      </c>
      <c r="DRK43" s="18" t="s">
        <v>255</v>
      </c>
      <c r="DRL43" s="18" t="s">
        <v>255</v>
      </c>
      <c r="DRM43" s="18" t="s">
        <v>255</v>
      </c>
      <c r="DRN43" s="18" t="s">
        <v>255</v>
      </c>
      <c r="DRO43" s="18" t="s">
        <v>255</v>
      </c>
      <c r="DRP43" s="18" t="s">
        <v>255</v>
      </c>
      <c r="DRQ43" s="18" t="s">
        <v>255</v>
      </c>
      <c r="DRR43" s="18" t="s">
        <v>255</v>
      </c>
      <c r="DRS43" s="18" t="s">
        <v>255</v>
      </c>
      <c r="DRT43" s="18" t="s">
        <v>255</v>
      </c>
      <c r="DRU43" s="18" t="s">
        <v>255</v>
      </c>
      <c r="DRV43" s="18" t="s">
        <v>255</v>
      </c>
      <c r="DRW43" s="18" t="s">
        <v>255</v>
      </c>
      <c r="DRX43" s="18" t="s">
        <v>255</v>
      </c>
      <c r="DRY43" s="18" t="s">
        <v>255</v>
      </c>
      <c r="DRZ43" s="18" t="s">
        <v>255</v>
      </c>
      <c r="DSA43" s="18" t="s">
        <v>255</v>
      </c>
      <c r="DSB43" s="18" t="s">
        <v>255</v>
      </c>
      <c r="DSC43" s="18" t="s">
        <v>255</v>
      </c>
      <c r="DSD43" s="18" t="s">
        <v>255</v>
      </c>
      <c r="DSE43" s="18" t="s">
        <v>255</v>
      </c>
      <c r="DSF43" s="18" t="s">
        <v>255</v>
      </c>
      <c r="DSG43" s="18" t="s">
        <v>255</v>
      </c>
      <c r="DSH43" s="18" t="s">
        <v>255</v>
      </c>
      <c r="DSI43" s="18" t="s">
        <v>255</v>
      </c>
      <c r="DSJ43" s="18" t="s">
        <v>255</v>
      </c>
      <c r="DSK43" s="18" t="s">
        <v>255</v>
      </c>
      <c r="DSL43" s="18" t="s">
        <v>255</v>
      </c>
      <c r="DSM43" s="18" t="s">
        <v>255</v>
      </c>
      <c r="DSN43" s="18" t="s">
        <v>255</v>
      </c>
      <c r="DSO43" s="18" t="s">
        <v>255</v>
      </c>
      <c r="DSP43" s="18" t="s">
        <v>255</v>
      </c>
      <c r="DSQ43" s="18" t="s">
        <v>255</v>
      </c>
      <c r="DSR43" s="18" t="s">
        <v>255</v>
      </c>
      <c r="DSS43" s="18" t="s">
        <v>255</v>
      </c>
      <c r="DST43" s="18" t="s">
        <v>255</v>
      </c>
      <c r="DSU43" s="18" t="s">
        <v>255</v>
      </c>
      <c r="DSV43" s="18" t="s">
        <v>255</v>
      </c>
      <c r="DSW43" s="18" t="s">
        <v>255</v>
      </c>
      <c r="DSX43" s="18" t="s">
        <v>255</v>
      </c>
      <c r="DSY43" s="18" t="s">
        <v>255</v>
      </c>
      <c r="DSZ43" s="18" t="s">
        <v>255</v>
      </c>
      <c r="DTA43" s="18" t="s">
        <v>255</v>
      </c>
      <c r="DTB43" s="18" t="s">
        <v>255</v>
      </c>
      <c r="DTC43" s="18" t="s">
        <v>255</v>
      </c>
      <c r="DTD43" s="18" t="s">
        <v>255</v>
      </c>
      <c r="DTE43" s="18" t="s">
        <v>255</v>
      </c>
      <c r="DTF43" s="18" t="s">
        <v>255</v>
      </c>
      <c r="DTG43" s="18" t="s">
        <v>255</v>
      </c>
      <c r="DTH43" s="18" t="s">
        <v>255</v>
      </c>
      <c r="DTI43" s="18" t="s">
        <v>255</v>
      </c>
      <c r="DTJ43" s="18" t="s">
        <v>255</v>
      </c>
      <c r="DTK43" s="18" t="s">
        <v>255</v>
      </c>
      <c r="DTL43" s="18" t="s">
        <v>255</v>
      </c>
      <c r="DTM43" s="18" t="s">
        <v>255</v>
      </c>
      <c r="DTN43" s="18" t="s">
        <v>255</v>
      </c>
      <c r="DTO43" s="18" t="s">
        <v>255</v>
      </c>
      <c r="DTP43" s="18" t="s">
        <v>255</v>
      </c>
      <c r="DTQ43" s="18" t="s">
        <v>255</v>
      </c>
      <c r="DTR43" s="18" t="s">
        <v>255</v>
      </c>
      <c r="DTS43" s="18" t="s">
        <v>255</v>
      </c>
      <c r="DTT43" s="18" t="s">
        <v>255</v>
      </c>
      <c r="DTU43" s="18" t="s">
        <v>255</v>
      </c>
      <c r="DTV43" s="18" t="s">
        <v>255</v>
      </c>
      <c r="DTW43" s="18" t="s">
        <v>255</v>
      </c>
      <c r="DTX43" s="18" t="s">
        <v>255</v>
      </c>
      <c r="DTY43" s="18" t="s">
        <v>255</v>
      </c>
      <c r="DTZ43" s="18" t="s">
        <v>255</v>
      </c>
      <c r="DUA43" s="18" t="s">
        <v>255</v>
      </c>
      <c r="DUB43" s="18" t="s">
        <v>255</v>
      </c>
      <c r="DUC43" s="18" t="s">
        <v>255</v>
      </c>
      <c r="DUD43" s="18" t="s">
        <v>255</v>
      </c>
      <c r="DUE43" s="18" t="s">
        <v>255</v>
      </c>
      <c r="DUF43" s="18" t="s">
        <v>255</v>
      </c>
      <c r="DUG43" s="18" t="s">
        <v>255</v>
      </c>
      <c r="DUH43" s="18" t="s">
        <v>255</v>
      </c>
      <c r="DUI43" s="18" t="s">
        <v>255</v>
      </c>
      <c r="DUJ43" s="18" t="s">
        <v>255</v>
      </c>
      <c r="DUK43" s="18" t="s">
        <v>255</v>
      </c>
      <c r="DUL43" s="18" t="s">
        <v>255</v>
      </c>
      <c r="DUM43" s="18" t="s">
        <v>255</v>
      </c>
      <c r="DUN43" s="18" t="s">
        <v>255</v>
      </c>
      <c r="DUO43" s="18" t="s">
        <v>255</v>
      </c>
      <c r="DUP43" s="18" t="s">
        <v>255</v>
      </c>
      <c r="DUQ43" s="18" t="s">
        <v>255</v>
      </c>
      <c r="DUR43" s="18" t="s">
        <v>255</v>
      </c>
      <c r="DUS43" s="18" t="s">
        <v>255</v>
      </c>
      <c r="DUT43" s="18" t="s">
        <v>255</v>
      </c>
      <c r="DUU43" s="18" t="s">
        <v>255</v>
      </c>
      <c r="DUV43" s="18" t="s">
        <v>255</v>
      </c>
      <c r="DUW43" s="18" t="s">
        <v>255</v>
      </c>
      <c r="DUX43" s="18" t="s">
        <v>255</v>
      </c>
      <c r="DUY43" s="18" t="s">
        <v>255</v>
      </c>
      <c r="DUZ43" s="18" t="s">
        <v>255</v>
      </c>
      <c r="DVA43" s="18" t="s">
        <v>255</v>
      </c>
      <c r="DVB43" s="18" t="s">
        <v>255</v>
      </c>
      <c r="DVC43" s="18" t="s">
        <v>255</v>
      </c>
      <c r="DVD43" s="18" t="s">
        <v>255</v>
      </c>
      <c r="DVE43" s="18" t="s">
        <v>255</v>
      </c>
      <c r="DVF43" s="18" t="s">
        <v>255</v>
      </c>
      <c r="DVG43" s="18" t="s">
        <v>255</v>
      </c>
      <c r="DVH43" s="18" t="s">
        <v>255</v>
      </c>
      <c r="DVI43" s="18" t="s">
        <v>255</v>
      </c>
      <c r="DVJ43" s="18" t="s">
        <v>255</v>
      </c>
      <c r="DVK43" s="18" t="s">
        <v>255</v>
      </c>
      <c r="DVL43" s="18" t="s">
        <v>255</v>
      </c>
      <c r="DVM43" s="18" t="s">
        <v>255</v>
      </c>
      <c r="DVN43" s="18" t="s">
        <v>255</v>
      </c>
      <c r="DVO43" s="18" t="s">
        <v>255</v>
      </c>
      <c r="DVP43" s="18" t="s">
        <v>255</v>
      </c>
      <c r="DVQ43" s="18" t="s">
        <v>255</v>
      </c>
      <c r="DVR43" s="18" t="s">
        <v>255</v>
      </c>
      <c r="DVS43" s="18" t="s">
        <v>255</v>
      </c>
      <c r="DVT43" s="18" t="s">
        <v>255</v>
      </c>
      <c r="DVU43" s="18" t="s">
        <v>255</v>
      </c>
      <c r="DVV43" s="18" t="s">
        <v>255</v>
      </c>
      <c r="DVW43" s="18" t="s">
        <v>255</v>
      </c>
      <c r="DVX43" s="18" t="s">
        <v>255</v>
      </c>
      <c r="DVY43" s="18" t="s">
        <v>255</v>
      </c>
      <c r="DVZ43" s="18" t="s">
        <v>255</v>
      </c>
      <c r="DWA43" s="18" t="s">
        <v>255</v>
      </c>
      <c r="DWB43" s="18" t="s">
        <v>255</v>
      </c>
      <c r="DWC43" s="18" t="s">
        <v>255</v>
      </c>
      <c r="DWD43" s="18" t="s">
        <v>255</v>
      </c>
      <c r="DWE43" s="18" t="s">
        <v>255</v>
      </c>
      <c r="DWF43" s="18" t="s">
        <v>255</v>
      </c>
      <c r="DWG43" s="18" t="s">
        <v>255</v>
      </c>
      <c r="DWH43" s="18" t="s">
        <v>255</v>
      </c>
      <c r="DWI43" s="18" t="s">
        <v>255</v>
      </c>
      <c r="DWJ43" s="18" t="s">
        <v>255</v>
      </c>
      <c r="DWK43" s="18" t="s">
        <v>255</v>
      </c>
      <c r="DWL43" s="18" t="s">
        <v>255</v>
      </c>
      <c r="DWM43" s="18" t="s">
        <v>255</v>
      </c>
      <c r="DWN43" s="18" t="s">
        <v>255</v>
      </c>
      <c r="DWO43" s="18" t="s">
        <v>255</v>
      </c>
      <c r="DWP43" s="18" t="s">
        <v>255</v>
      </c>
      <c r="DWQ43" s="18" t="s">
        <v>255</v>
      </c>
      <c r="DWR43" s="18" t="s">
        <v>255</v>
      </c>
      <c r="DWS43" s="18" t="s">
        <v>255</v>
      </c>
      <c r="DWT43" s="18" t="s">
        <v>255</v>
      </c>
      <c r="DWU43" s="18" t="s">
        <v>255</v>
      </c>
      <c r="DWV43" s="18" t="s">
        <v>255</v>
      </c>
      <c r="DWW43" s="18" t="s">
        <v>255</v>
      </c>
      <c r="DWX43" s="18" t="s">
        <v>255</v>
      </c>
      <c r="DWY43" s="18" t="s">
        <v>255</v>
      </c>
      <c r="DWZ43" s="18" t="s">
        <v>255</v>
      </c>
      <c r="DXA43" s="18" t="s">
        <v>255</v>
      </c>
      <c r="DXB43" s="18" t="s">
        <v>255</v>
      </c>
      <c r="DXC43" s="18" t="s">
        <v>255</v>
      </c>
      <c r="DXD43" s="18" t="s">
        <v>255</v>
      </c>
      <c r="DXE43" s="18" t="s">
        <v>255</v>
      </c>
      <c r="DXF43" s="18" t="s">
        <v>255</v>
      </c>
      <c r="DXG43" s="18" t="s">
        <v>255</v>
      </c>
      <c r="DXH43" s="18" t="s">
        <v>255</v>
      </c>
      <c r="DXI43" s="18" t="s">
        <v>255</v>
      </c>
      <c r="DXJ43" s="18" t="s">
        <v>255</v>
      </c>
      <c r="DXK43" s="18" t="s">
        <v>255</v>
      </c>
      <c r="DXL43" s="18" t="s">
        <v>255</v>
      </c>
      <c r="DXM43" s="18" t="s">
        <v>255</v>
      </c>
      <c r="DXN43" s="18" t="s">
        <v>255</v>
      </c>
      <c r="DXO43" s="18" t="s">
        <v>255</v>
      </c>
      <c r="DXP43" s="18" t="s">
        <v>255</v>
      </c>
      <c r="DXQ43" s="18" t="s">
        <v>255</v>
      </c>
      <c r="DXR43" s="18" t="s">
        <v>255</v>
      </c>
      <c r="DXS43" s="18" t="s">
        <v>255</v>
      </c>
      <c r="DXT43" s="18" t="s">
        <v>255</v>
      </c>
      <c r="DXU43" s="18" t="s">
        <v>255</v>
      </c>
      <c r="DXV43" s="18" t="s">
        <v>255</v>
      </c>
      <c r="DXW43" s="18" t="s">
        <v>255</v>
      </c>
      <c r="DXX43" s="18" t="s">
        <v>255</v>
      </c>
      <c r="DXY43" s="18" t="s">
        <v>255</v>
      </c>
      <c r="DXZ43" s="18" t="s">
        <v>255</v>
      </c>
      <c r="DYA43" s="18" t="s">
        <v>255</v>
      </c>
      <c r="DYB43" s="18" t="s">
        <v>255</v>
      </c>
      <c r="DYC43" s="18" t="s">
        <v>255</v>
      </c>
      <c r="DYD43" s="18" t="s">
        <v>255</v>
      </c>
      <c r="DYE43" s="18" t="s">
        <v>255</v>
      </c>
      <c r="DYF43" s="18" t="s">
        <v>255</v>
      </c>
      <c r="DYG43" s="18" t="s">
        <v>255</v>
      </c>
      <c r="DYH43" s="18" t="s">
        <v>255</v>
      </c>
      <c r="DYI43" s="18" t="s">
        <v>255</v>
      </c>
      <c r="DYJ43" s="18" t="s">
        <v>255</v>
      </c>
      <c r="DYK43" s="18" t="s">
        <v>255</v>
      </c>
      <c r="DYL43" s="18" t="s">
        <v>255</v>
      </c>
      <c r="DYM43" s="18" t="s">
        <v>255</v>
      </c>
      <c r="DYN43" s="18" t="s">
        <v>255</v>
      </c>
      <c r="DYO43" s="18" t="s">
        <v>255</v>
      </c>
      <c r="DYP43" s="18" t="s">
        <v>255</v>
      </c>
      <c r="DYQ43" s="18" t="s">
        <v>255</v>
      </c>
      <c r="DYR43" s="18" t="s">
        <v>255</v>
      </c>
      <c r="DYS43" s="18" t="s">
        <v>255</v>
      </c>
      <c r="DYT43" s="18" t="s">
        <v>255</v>
      </c>
      <c r="DYU43" s="18" t="s">
        <v>255</v>
      </c>
      <c r="DYV43" s="18" t="s">
        <v>255</v>
      </c>
      <c r="DYW43" s="18" t="s">
        <v>255</v>
      </c>
      <c r="DYX43" s="18" t="s">
        <v>255</v>
      </c>
      <c r="DYY43" s="18" t="s">
        <v>255</v>
      </c>
      <c r="DYZ43" s="18" t="s">
        <v>255</v>
      </c>
      <c r="DZA43" s="18" t="s">
        <v>255</v>
      </c>
      <c r="DZB43" s="18" t="s">
        <v>255</v>
      </c>
      <c r="DZC43" s="18" t="s">
        <v>255</v>
      </c>
      <c r="DZD43" s="18" t="s">
        <v>255</v>
      </c>
      <c r="DZE43" s="18" t="s">
        <v>255</v>
      </c>
      <c r="DZF43" s="18" t="s">
        <v>255</v>
      </c>
      <c r="DZG43" s="18" t="s">
        <v>255</v>
      </c>
      <c r="DZH43" s="18" t="s">
        <v>255</v>
      </c>
      <c r="DZI43" s="18" t="s">
        <v>255</v>
      </c>
      <c r="DZJ43" s="18" t="s">
        <v>255</v>
      </c>
      <c r="DZK43" s="18" t="s">
        <v>255</v>
      </c>
      <c r="DZL43" s="18" t="s">
        <v>255</v>
      </c>
      <c r="DZM43" s="18" t="s">
        <v>255</v>
      </c>
      <c r="DZN43" s="18" t="s">
        <v>255</v>
      </c>
      <c r="DZO43" s="18" t="s">
        <v>255</v>
      </c>
      <c r="DZP43" s="18" t="s">
        <v>255</v>
      </c>
      <c r="DZQ43" s="18" t="s">
        <v>255</v>
      </c>
      <c r="DZR43" s="18" t="s">
        <v>255</v>
      </c>
      <c r="DZS43" s="18" t="s">
        <v>255</v>
      </c>
      <c r="DZT43" s="18" t="s">
        <v>255</v>
      </c>
      <c r="DZU43" s="18" t="s">
        <v>255</v>
      </c>
      <c r="DZV43" s="18" t="s">
        <v>255</v>
      </c>
      <c r="DZW43" s="18" t="s">
        <v>255</v>
      </c>
      <c r="DZX43" s="18" t="s">
        <v>255</v>
      </c>
      <c r="DZY43" s="18" t="s">
        <v>255</v>
      </c>
      <c r="DZZ43" s="18" t="s">
        <v>255</v>
      </c>
      <c r="EAA43" s="18" t="s">
        <v>255</v>
      </c>
      <c r="EAB43" s="18" t="s">
        <v>255</v>
      </c>
      <c r="EAC43" s="18" t="s">
        <v>255</v>
      </c>
      <c r="EAD43" s="18" t="s">
        <v>255</v>
      </c>
      <c r="EAE43" s="18" t="s">
        <v>255</v>
      </c>
      <c r="EAF43" s="18" t="s">
        <v>255</v>
      </c>
      <c r="EAG43" s="18" t="s">
        <v>255</v>
      </c>
      <c r="EAH43" s="18" t="s">
        <v>255</v>
      </c>
      <c r="EAI43" s="18" t="s">
        <v>255</v>
      </c>
      <c r="EAJ43" s="18" t="s">
        <v>255</v>
      </c>
      <c r="EAK43" s="18" t="s">
        <v>255</v>
      </c>
      <c r="EAL43" s="18" t="s">
        <v>255</v>
      </c>
      <c r="EAM43" s="18" t="s">
        <v>255</v>
      </c>
      <c r="EAN43" s="18" t="s">
        <v>255</v>
      </c>
      <c r="EAO43" s="18" t="s">
        <v>255</v>
      </c>
      <c r="EAP43" s="18" t="s">
        <v>255</v>
      </c>
      <c r="EAQ43" s="18" t="s">
        <v>255</v>
      </c>
      <c r="EAR43" s="18" t="s">
        <v>255</v>
      </c>
      <c r="EAS43" s="18" t="s">
        <v>255</v>
      </c>
      <c r="EAT43" s="18" t="s">
        <v>255</v>
      </c>
      <c r="EAU43" s="18" t="s">
        <v>255</v>
      </c>
      <c r="EAV43" s="18" t="s">
        <v>255</v>
      </c>
      <c r="EAW43" s="18" t="s">
        <v>255</v>
      </c>
      <c r="EAX43" s="18" t="s">
        <v>255</v>
      </c>
      <c r="EAY43" s="18" t="s">
        <v>255</v>
      </c>
      <c r="EAZ43" s="18" t="s">
        <v>255</v>
      </c>
      <c r="EBA43" s="18" t="s">
        <v>255</v>
      </c>
      <c r="EBB43" s="18" t="s">
        <v>255</v>
      </c>
      <c r="EBC43" s="18" t="s">
        <v>255</v>
      </c>
      <c r="EBD43" s="18" t="s">
        <v>255</v>
      </c>
      <c r="EBE43" s="18" t="s">
        <v>255</v>
      </c>
      <c r="EBF43" s="18" t="s">
        <v>255</v>
      </c>
      <c r="EBG43" s="18" t="s">
        <v>255</v>
      </c>
      <c r="EBH43" s="18" t="s">
        <v>255</v>
      </c>
      <c r="EBI43" s="18" t="s">
        <v>255</v>
      </c>
      <c r="EBJ43" s="18" t="s">
        <v>255</v>
      </c>
      <c r="EBK43" s="18" t="s">
        <v>255</v>
      </c>
      <c r="EBL43" s="18" t="s">
        <v>255</v>
      </c>
      <c r="EBM43" s="18" t="s">
        <v>255</v>
      </c>
      <c r="EBN43" s="18" t="s">
        <v>255</v>
      </c>
      <c r="EBO43" s="18" t="s">
        <v>255</v>
      </c>
      <c r="EBP43" s="18" t="s">
        <v>255</v>
      </c>
      <c r="EBQ43" s="18" t="s">
        <v>255</v>
      </c>
      <c r="EBR43" s="18" t="s">
        <v>255</v>
      </c>
      <c r="EBS43" s="18" t="s">
        <v>255</v>
      </c>
      <c r="EBT43" s="18" t="s">
        <v>255</v>
      </c>
      <c r="EBU43" s="18" t="s">
        <v>255</v>
      </c>
      <c r="EBV43" s="18" t="s">
        <v>255</v>
      </c>
      <c r="EBW43" s="18" t="s">
        <v>255</v>
      </c>
      <c r="EBX43" s="18" t="s">
        <v>255</v>
      </c>
      <c r="EBY43" s="18" t="s">
        <v>255</v>
      </c>
      <c r="EBZ43" s="18" t="s">
        <v>255</v>
      </c>
      <c r="ECA43" s="18" t="s">
        <v>255</v>
      </c>
      <c r="ECB43" s="18" t="s">
        <v>255</v>
      </c>
      <c r="ECC43" s="18" t="s">
        <v>255</v>
      </c>
      <c r="ECD43" s="18" t="s">
        <v>255</v>
      </c>
      <c r="ECE43" s="18" t="s">
        <v>255</v>
      </c>
      <c r="ECF43" s="18" t="s">
        <v>255</v>
      </c>
      <c r="ECG43" s="18" t="s">
        <v>255</v>
      </c>
      <c r="ECH43" s="18" t="s">
        <v>255</v>
      </c>
      <c r="ECI43" s="18" t="s">
        <v>255</v>
      </c>
      <c r="ECJ43" s="18" t="s">
        <v>255</v>
      </c>
      <c r="ECK43" s="18" t="s">
        <v>255</v>
      </c>
      <c r="ECL43" s="18" t="s">
        <v>255</v>
      </c>
      <c r="ECM43" s="18" t="s">
        <v>255</v>
      </c>
      <c r="ECN43" s="18" t="s">
        <v>255</v>
      </c>
      <c r="ECO43" s="18" t="s">
        <v>255</v>
      </c>
      <c r="ECP43" s="18" t="s">
        <v>255</v>
      </c>
      <c r="ECQ43" s="18" t="s">
        <v>255</v>
      </c>
      <c r="ECR43" s="18" t="s">
        <v>255</v>
      </c>
      <c r="ECS43" s="18" t="s">
        <v>255</v>
      </c>
      <c r="ECT43" s="18" t="s">
        <v>255</v>
      </c>
      <c r="ECU43" s="18" t="s">
        <v>255</v>
      </c>
      <c r="ECV43" s="18" t="s">
        <v>255</v>
      </c>
      <c r="ECW43" s="18" t="s">
        <v>255</v>
      </c>
      <c r="ECX43" s="18" t="s">
        <v>255</v>
      </c>
      <c r="ECY43" s="18" t="s">
        <v>255</v>
      </c>
      <c r="ECZ43" s="18" t="s">
        <v>255</v>
      </c>
      <c r="EDA43" s="18" t="s">
        <v>255</v>
      </c>
      <c r="EDB43" s="18" t="s">
        <v>255</v>
      </c>
      <c r="EDC43" s="18" t="s">
        <v>255</v>
      </c>
      <c r="EDD43" s="18" t="s">
        <v>255</v>
      </c>
      <c r="EDE43" s="18" t="s">
        <v>255</v>
      </c>
      <c r="EDF43" s="18" t="s">
        <v>255</v>
      </c>
      <c r="EDG43" s="18" t="s">
        <v>255</v>
      </c>
      <c r="EDH43" s="18" t="s">
        <v>255</v>
      </c>
      <c r="EDI43" s="18" t="s">
        <v>255</v>
      </c>
      <c r="EDJ43" s="18" t="s">
        <v>255</v>
      </c>
      <c r="EDK43" s="18" t="s">
        <v>255</v>
      </c>
      <c r="EDL43" s="18" t="s">
        <v>255</v>
      </c>
      <c r="EDM43" s="18" t="s">
        <v>255</v>
      </c>
      <c r="EDN43" s="18" t="s">
        <v>255</v>
      </c>
      <c r="EDO43" s="18" t="s">
        <v>255</v>
      </c>
      <c r="EDP43" s="18" t="s">
        <v>255</v>
      </c>
      <c r="EDQ43" s="18" t="s">
        <v>255</v>
      </c>
      <c r="EDR43" s="18" t="s">
        <v>255</v>
      </c>
      <c r="EDS43" s="18" t="s">
        <v>255</v>
      </c>
      <c r="EDT43" s="18" t="s">
        <v>255</v>
      </c>
      <c r="EDU43" s="18" t="s">
        <v>255</v>
      </c>
      <c r="EDV43" s="18" t="s">
        <v>255</v>
      </c>
      <c r="EDW43" s="18" t="s">
        <v>255</v>
      </c>
      <c r="EDX43" s="18" t="s">
        <v>255</v>
      </c>
      <c r="EDY43" s="18" t="s">
        <v>255</v>
      </c>
      <c r="EDZ43" s="18" t="s">
        <v>255</v>
      </c>
      <c r="EEA43" s="18" t="s">
        <v>255</v>
      </c>
      <c r="EEB43" s="18" t="s">
        <v>255</v>
      </c>
      <c r="EEC43" s="18" t="s">
        <v>255</v>
      </c>
      <c r="EED43" s="18" t="s">
        <v>255</v>
      </c>
      <c r="EEE43" s="18" t="s">
        <v>255</v>
      </c>
      <c r="EEF43" s="18" t="s">
        <v>255</v>
      </c>
      <c r="EEG43" s="18" t="s">
        <v>255</v>
      </c>
      <c r="EEH43" s="18" t="s">
        <v>255</v>
      </c>
      <c r="EEI43" s="18" t="s">
        <v>255</v>
      </c>
      <c r="EEJ43" s="18" t="s">
        <v>255</v>
      </c>
      <c r="EEK43" s="18" t="s">
        <v>255</v>
      </c>
      <c r="EEL43" s="18" t="s">
        <v>255</v>
      </c>
      <c r="EEM43" s="18" t="s">
        <v>255</v>
      </c>
      <c r="EEN43" s="18" t="s">
        <v>255</v>
      </c>
      <c r="EEO43" s="18" t="s">
        <v>255</v>
      </c>
      <c r="EEP43" s="18" t="s">
        <v>255</v>
      </c>
      <c r="EEQ43" s="18" t="s">
        <v>255</v>
      </c>
      <c r="EER43" s="18" t="s">
        <v>255</v>
      </c>
      <c r="EES43" s="18" t="s">
        <v>255</v>
      </c>
      <c r="EET43" s="18" t="s">
        <v>255</v>
      </c>
      <c r="EEU43" s="18" t="s">
        <v>255</v>
      </c>
      <c r="EEV43" s="18" t="s">
        <v>255</v>
      </c>
      <c r="EEW43" s="18" t="s">
        <v>255</v>
      </c>
      <c r="EEX43" s="18" t="s">
        <v>255</v>
      </c>
      <c r="EEY43" s="18" t="s">
        <v>255</v>
      </c>
      <c r="EEZ43" s="18" t="s">
        <v>255</v>
      </c>
      <c r="EFA43" s="18" t="s">
        <v>255</v>
      </c>
      <c r="EFB43" s="18" t="s">
        <v>255</v>
      </c>
      <c r="EFC43" s="18" t="s">
        <v>255</v>
      </c>
      <c r="EFD43" s="18" t="s">
        <v>255</v>
      </c>
      <c r="EFE43" s="18" t="s">
        <v>255</v>
      </c>
      <c r="EFF43" s="18" t="s">
        <v>255</v>
      </c>
      <c r="EFG43" s="18" t="s">
        <v>255</v>
      </c>
      <c r="EFH43" s="18" t="s">
        <v>255</v>
      </c>
      <c r="EFI43" s="18" t="s">
        <v>255</v>
      </c>
      <c r="EFJ43" s="18" t="s">
        <v>255</v>
      </c>
      <c r="EFK43" s="18" t="s">
        <v>255</v>
      </c>
      <c r="EFL43" s="18" t="s">
        <v>255</v>
      </c>
      <c r="EFM43" s="18" t="s">
        <v>255</v>
      </c>
      <c r="EFN43" s="18" t="s">
        <v>255</v>
      </c>
      <c r="EFO43" s="18" t="s">
        <v>255</v>
      </c>
      <c r="EFP43" s="18" t="s">
        <v>255</v>
      </c>
      <c r="EFQ43" s="18" t="s">
        <v>255</v>
      </c>
      <c r="EFR43" s="18" t="s">
        <v>255</v>
      </c>
      <c r="EFS43" s="18" t="s">
        <v>255</v>
      </c>
      <c r="EFT43" s="18" t="s">
        <v>255</v>
      </c>
      <c r="EFU43" s="18" t="s">
        <v>255</v>
      </c>
      <c r="EFV43" s="18" t="s">
        <v>255</v>
      </c>
      <c r="EFW43" s="18" t="s">
        <v>255</v>
      </c>
      <c r="EFX43" s="18" t="s">
        <v>255</v>
      </c>
      <c r="EFY43" s="18" t="s">
        <v>255</v>
      </c>
      <c r="EFZ43" s="18" t="s">
        <v>255</v>
      </c>
      <c r="EGA43" s="18" t="s">
        <v>255</v>
      </c>
      <c r="EGB43" s="18" t="s">
        <v>255</v>
      </c>
      <c r="EGC43" s="18" t="s">
        <v>255</v>
      </c>
      <c r="EGD43" s="18" t="s">
        <v>255</v>
      </c>
      <c r="EGE43" s="18" t="s">
        <v>255</v>
      </c>
      <c r="EGF43" s="18" t="s">
        <v>255</v>
      </c>
      <c r="EGG43" s="18" t="s">
        <v>255</v>
      </c>
      <c r="EGH43" s="18" t="s">
        <v>255</v>
      </c>
      <c r="EGI43" s="18" t="s">
        <v>255</v>
      </c>
      <c r="EGJ43" s="18" t="s">
        <v>255</v>
      </c>
      <c r="EGK43" s="18" t="s">
        <v>255</v>
      </c>
      <c r="EGL43" s="18" t="s">
        <v>255</v>
      </c>
      <c r="EGM43" s="18" t="s">
        <v>255</v>
      </c>
      <c r="EGN43" s="18" t="s">
        <v>255</v>
      </c>
      <c r="EGO43" s="18" t="s">
        <v>255</v>
      </c>
      <c r="EGP43" s="18" t="s">
        <v>255</v>
      </c>
      <c r="EGQ43" s="18" t="s">
        <v>255</v>
      </c>
      <c r="EGR43" s="18" t="s">
        <v>255</v>
      </c>
      <c r="EGS43" s="18" t="s">
        <v>255</v>
      </c>
      <c r="EGT43" s="18" t="s">
        <v>255</v>
      </c>
      <c r="EGU43" s="18" t="s">
        <v>255</v>
      </c>
      <c r="EGV43" s="18" t="s">
        <v>255</v>
      </c>
      <c r="EGW43" s="18" t="s">
        <v>255</v>
      </c>
      <c r="EGX43" s="18" t="s">
        <v>255</v>
      </c>
      <c r="EGY43" s="18" t="s">
        <v>255</v>
      </c>
      <c r="EGZ43" s="18" t="s">
        <v>255</v>
      </c>
      <c r="EHA43" s="18" t="s">
        <v>255</v>
      </c>
      <c r="EHB43" s="18" t="s">
        <v>255</v>
      </c>
      <c r="EHC43" s="18" t="s">
        <v>255</v>
      </c>
      <c r="EHD43" s="18" t="s">
        <v>255</v>
      </c>
      <c r="EHE43" s="18" t="s">
        <v>255</v>
      </c>
      <c r="EHF43" s="18" t="s">
        <v>255</v>
      </c>
      <c r="EHG43" s="18" t="s">
        <v>255</v>
      </c>
      <c r="EHH43" s="18" t="s">
        <v>255</v>
      </c>
      <c r="EHI43" s="18" t="s">
        <v>255</v>
      </c>
      <c r="EHJ43" s="18" t="s">
        <v>255</v>
      </c>
      <c r="EHK43" s="18" t="s">
        <v>255</v>
      </c>
      <c r="EHL43" s="18" t="s">
        <v>255</v>
      </c>
      <c r="EHM43" s="18" t="s">
        <v>255</v>
      </c>
      <c r="EHN43" s="18" t="s">
        <v>255</v>
      </c>
      <c r="EHO43" s="18" t="s">
        <v>255</v>
      </c>
      <c r="EHP43" s="18" t="s">
        <v>255</v>
      </c>
      <c r="EHQ43" s="18" t="s">
        <v>255</v>
      </c>
      <c r="EHR43" s="18" t="s">
        <v>255</v>
      </c>
      <c r="EHS43" s="18" t="s">
        <v>255</v>
      </c>
      <c r="EHT43" s="18" t="s">
        <v>255</v>
      </c>
      <c r="EHU43" s="18" t="s">
        <v>255</v>
      </c>
      <c r="EHV43" s="18" t="s">
        <v>255</v>
      </c>
      <c r="EHW43" s="18" t="s">
        <v>255</v>
      </c>
      <c r="EHX43" s="18" t="s">
        <v>255</v>
      </c>
      <c r="EHY43" s="18" t="s">
        <v>255</v>
      </c>
      <c r="EHZ43" s="18" t="s">
        <v>255</v>
      </c>
      <c r="EIA43" s="18" t="s">
        <v>255</v>
      </c>
      <c r="EIB43" s="18" t="s">
        <v>255</v>
      </c>
      <c r="EIC43" s="18" t="s">
        <v>255</v>
      </c>
      <c r="EID43" s="18" t="s">
        <v>255</v>
      </c>
      <c r="EIE43" s="18" t="s">
        <v>255</v>
      </c>
      <c r="EIF43" s="18" t="s">
        <v>255</v>
      </c>
      <c r="EIG43" s="18" t="s">
        <v>255</v>
      </c>
      <c r="EIH43" s="18" t="s">
        <v>255</v>
      </c>
      <c r="EII43" s="18" t="s">
        <v>255</v>
      </c>
      <c r="EIJ43" s="18" t="s">
        <v>255</v>
      </c>
      <c r="EIK43" s="18" t="s">
        <v>255</v>
      </c>
      <c r="EIL43" s="18" t="s">
        <v>255</v>
      </c>
      <c r="EIM43" s="18" t="s">
        <v>255</v>
      </c>
      <c r="EIN43" s="18" t="s">
        <v>255</v>
      </c>
      <c r="EIO43" s="18" t="s">
        <v>255</v>
      </c>
      <c r="EIP43" s="18" t="s">
        <v>255</v>
      </c>
      <c r="EIQ43" s="18" t="s">
        <v>255</v>
      </c>
      <c r="EIR43" s="18" t="s">
        <v>255</v>
      </c>
      <c r="EIS43" s="18" t="s">
        <v>255</v>
      </c>
      <c r="EIT43" s="18" t="s">
        <v>255</v>
      </c>
      <c r="EIU43" s="18" t="s">
        <v>255</v>
      </c>
      <c r="EIV43" s="18" t="s">
        <v>255</v>
      </c>
      <c r="EIW43" s="18" t="s">
        <v>255</v>
      </c>
      <c r="EIX43" s="18" t="s">
        <v>255</v>
      </c>
      <c r="EIY43" s="18" t="s">
        <v>255</v>
      </c>
      <c r="EIZ43" s="18" t="s">
        <v>255</v>
      </c>
      <c r="EJA43" s="18" t="s">
        <v>255</v>
      </c>
      <c r="EJB43" s="18" t="s">
        <v>255</v>
      </c>
      <c r="EJC43" s="18" t="s">
        <v>255</v>
      </c>
      <c r="EJD43" s="18" t="s">
        <v>255</v>
      </c>
      <c r="EJE43" s="18" t="s">
        <v>255</v>
      </c>
      <c r="EJF43" s="18" t="s">
        <v>255</v>
      </c>
      <c r="EJG43" s="18" t="s">
        <v>255</v>
      </c>
      <c r="EJH43" s="18" t="s">
        <v>255</v>
      </c>
      <c r="EJI43" s="18" t="s">
        <v>255</v>
      </c>
      <c r="EJJ43" s="18" t="s">
        <v>255</v>
      </c>
      <c r="EJK43" s="18" t="s">
        <v>255</v>
      </c>
      <c r="EJL43" s="18" t="s">
        <v>255</v>
      </c>
      <c r="EJM43" s="18" t="s">
        <v>255</v>
      </c>
      <c r="EJN43" s="18" t="s">
        <v>255</v>
      </c>
      <c r="EJO43" s="18" t="s">
        <v>255</v>
      </c>
      <c r="EJP43" s="18" t="s">
        <v>255</v>
      </c>
      <c r="EJQ43" s="18" t="s">
        <v>255</v>
      </c>
      <c r="EJR43" s="18" t="s">
        <v>255</v>
      </c>
      <c r="EJS43" s="18" t="s">
        <v>255</v>
      </c>
      <c r="EJT43" s="18" t="s">
        <v>255</v>
      </c>
      <c r="EJU43" s="18" t="s">
        <v>255</v>
      </c>
      <c r="EJV43" s="18" t="s">
        <v>255</v>
      </c>
      <c r="EJW43" s="18" t="s">
        <v>255</v>
      </c>
      <c r="EJX43" s="18" t="s">
        <v>255</v>
      </c>
      <c r="EJY43" s="18" t="s">
        <v>255</v>
      </c>
      <c r="EJZ43" s="18" t="s">
        <v>255</v>
      </c>
      <c r="EKA43" s="18" t="s">
        <v>255</v>
      </c>
      <c r="EKB43" s="18" t="s">
        <v>255</v>
      </c>
      <c r="EKC43" s="18" t="s">
        <v>255</v>
      </c>
      <c r="EKD43" s="18" t="s">
        <v>255</v>
      </c>
      <c r="EKE43" s="18" t="s">
        <v>255</v>
      </c>
      <c r="EKF43" s="18" t="s">
        <v>255</v>
      </c>
      <c r="EKG43" s="18" t="s">
        <v>255</v>
      </c>
      <c r="EKH43" s="18" t="s">
        <v>255</v>
      </c>
      <c r="EKI43" s="18" t="s">
        <v>255</v>
      </c>
      <c r="EKJ43" s="18" t="s">
        <v>255</v>
      </c>
      <c r="EKK43" s="18" t="s">
        <v>255</v>
      </c>
      <c r="EKL43" s="18" t="s">
        <v>255</v>
      </c>
      <c r="EKM43" s="18" t="s">
        <v>255</v>
      </c>
      <c r="EKN43" s="18" t="s">
        <v>255</v>
      </c>
      <c r="EKO43" s="18" t="s">
        <v>255</v>
      </c>
      <c r="EKP43" s="18" t="s">
        <v>255</v>
      </c>
      <c r="EKQ43" s="18" t="s">
        <v>255</v>
      </c>
      <c r="EKR43" s="18" t="s">
        <v>255</v>
      </c>
      <c r="EKS43" s="18" t="s">
        <v>255</v>
      </c>
      <c r="EKT43" s="18" t="s">
        <v>255</v>
      </c>
      <c r="EKU43" s="18" t="s">
        <v>255</v>
      </c>
      <c r="EKV43" s="18" t="s">
        <v>255</v>
      </c>
      <c r="EKW43" s="18" t="s">
        <v>255</v>
      </c>
      <c r="EKX43" s="18" t="s">
        <v>255</v>
      </c>
      <c r="EKY43" s="18" t="s">
        <v>255</v>
      </c>
      <c r="EKZ43" s="18" t="s">
        <v>255</v>
      </c>
      <c r="ELA43" s="18" t="s">
        <v>255</v>
      </c>
      <c r="ELB43" s="18" t="s">
        <v>255</v>
      </c>
      <c r="ELC43" s="18" t="s">
        <v>255</v>
      </c>
      <c r="ELD43" s="18" t="s">
        <v>255</v>
      </c>
      <c r="ELE43" s="18" t="s">
        <v>255</v>
      </c>
      <c r="ELF43" s="18" t="s">
        <v>255</v>
      </c>
      <c r="ELG43" s="18" t="s">
        <v>255</v>
      </c>
      <c r="ELH43" s="18" t="s">
        <v>255</v>
      </c>
      <c r="ELI43" s="18" t="s">
        <v>255</v>
      </c>
      <c r="ELJ43" s="18" t="s">
        <v>255</v>
      </c>
      <c r="ELK43" s="18" t="s">
        <v>255</v>
      </c>
      <c r="ELL43" s="18" t="s">
        <v>255</v>
      </c>
      <c r="ELM43" s="18" t="s">
        <v>255</v>
      </c>
      <c r="ELN43" s="18" t="s">
        <v>255</v>
      </c>
      <c r="ELO43" s="18" t="s">
        <v>255</v>
      </c>
      <c r="ELP43" s="18" t="s">
        <v>255</v>
      </c>
      <c r="ELQ43" s="18" t="s">
        <v>255</v>
      </c>
      <c r="ELR43" s="18" t="s">
        <v>255</v>
      </c>
      <c r="ELS43" s="18" t="s">
        <v>255</v>
      </c>
      <c r="ELT43" s="18" t="s">
        <v>255</v>
      </c>
      <c r="ELU43" s="18" t="s">
        <v>255</v>
      </c>
      <c r="ELV43" s="18" t="s">
        <v>255</v>
      </c>
      <c r="ELW43" s="18" t="s">
        <v>255</v>
      </c>
      <c r="ELX43" s="18" t="s">
        <v>255</v>
      </c>
      <c r="ELY43" s="18" t="s">
        <v>255</v>
      </c>
      <c r="ELZ43" s="18" t="s">
        <v>255</v>
      </c>
      <c r="EMA43" s="18" t="s">
        <v>255</v>
      </c>
      <c r="EMB43" s="18" t="s">
        <v>255</v>
      </c>
      <c r="EMC43" s="18" t="s">
        <v>255</v>
      </c>
      <c r="EMD43" s="18" t="s">
        <v>255</v>
      </c>
      <c r="EME43" s="18" t="s">
        <v>255</v>
      </c>
      <c r="EMF43" s="18" t="s">
        <v>255</v>
      </c>
      <c r="EMG43" s="18" t="s">
        <v>255</v>
      </c>
      <c r="EMH43" s="18" t="s">
        <v>255</v>
      </c>
      <c r="EMI43" s="18" t="s">
        <v>255</v>
      </c>
      <c r="EMJ43" s="18" t="s">
        <v>255</v>
      </c>
      <c r="EMK43" s="18" t="s">
        <v>255</v>
      </c>
      <c r="EML43" s="18" t="s">
        <v>255</v>
      </c>
      <c r="EMM43" s="18" t="s">
        <v>255</v>
      </c>
      <c r="EMN43" s="18" t="s">
        <v>255</v>
      </c>
      <c r="EMO43" s="18" t="s">
        <v>255</v>
      </c>
      <c r="EMP43" s="18" t="s">
        <v>255</v>
      </c>
      <c r="EMQ43" s="18" t="s">
        <v>255</v>
      </c>
      <c r="EMR43" s="18" t="s">
        <v>255</v>
      </c>
      <c r="EMS43" s="18" t="s">
        <v>255</v>
      </c>
      <c r="EMT43" s="18" t="s">
        <v>255</v>
      </c>
      <c r="EMU43" s="18" t="s">
        <v>255</v>
      </c>
      <c r="EMV43" s="18" t="s">
        <v>255</v>
      </c>
      <c r="EMW43" s="18" t="s">
        <v>255</v>
      </c>
      <c r="EMX43" s="18" t="s">
        <v>255</v>
      </c>
      <c r="EMY43" s="18" t="s">
        <v>255</v>
      </c>
      <c r="EMZ43" s="18" t="s">
        <v>255</v>
      </c>
      <c r="ENA43" s="18" t="s">
        <v>255</v>
      </c>
      <c r="ENB43" s="18" t="s">
        <v>255</v>
      </c>
      <c r="ENC43" s="18" t="s">
        <v>255</v>
      </c>
      <c r="END43" s="18" t="s">
        <v>255</v>
      </c>
      <c r="ENE43" s="18" t="s">
        <v>255</v>
      </c>
      <c r="ENF43" s="18" t="s">
        <v>255</v>
      </c>
      <c r="ENG43" s="18" t="s">
        <v>255</v>
      </c>
      <c r="ENH43" s="18" t="s">
        <v>255</v>
      </c>
      <c r="ENI43" s="18" t="s">
        <v>255</v>
      </c>
      <c r="ENJ43" s="18" t="s">
        <v>255</v>
      </c>
      <c r="ENK43" s="18" t="s">
        <v>255</v>
      </c>
      <c r="ENL43" s="18" t="s">
        <v>255</v>
      </c>
      <c r="ENM43" s="18" t="s">
        <v>255</v>
      </c>
      <c r="ENN43" s="18" t="s">
        <v>255</v>
      </c>
      <c r="ENO43" s="18" t="s">
        <v>255</v>
      </c>
      <c r="ENP43" s="18" t="s">
        <v>255</v>
      </c>
      <c r="ENQ43" s="18" t="s">
        <v>255</v>
      </c>
      <c r="ENR43" s="18" t="s">
        <v>255</v>
      </c>
      <c r="ENS43" s="18" t="s">
        <v>255</v>
      </c>
      <c r="ENT43" s="18" t="s">
        <v>255</v>
      </c>
      <c r="ENU43" s="18" t="s">
        <v>255</v>
      </c>
      <c r="ENV43" s="18" t="s">
        <v>255</v>
      </c>
      <c r="ENW43" s="18" t="s">
        <v>255</v>
      </c>
      <c r="ENX43" s="18" t="s">
        <v>255</v>
      </c>
      <c r="ENY43" s="18" t="s">
        <v>255</v>
      </c>
      <c r="ENZ43" s="18" t="s">
        <v>255</v>
      </c>
      <c r="EOA43" s="18" t="s">
        <v>255</v>
      </c>
      <c r="EOB43" s="18" t="s">
        <v>255</v>
      </c>
      <c r="EOC43" s="18" t="s">
        <v>255</v>
      </c>
      <c r="EOD43" s="18" t="s">
        <v>255</v>
      </c>
      <c r="EOE43" s="18" t="s">
        <v>255</v>
      </c>
      <c r="EOF43" s="18" t="s">
        <v>255</v>
      </c>
      <c r="EOG43" s="18" t="s">
        <v>255</v>
      </c>
      <c r="EOH43" s="18" t="s">
        <v>255</v>
      </c>
      <c r="EOI43" s="18" t="s">
        <v>255</v>
      </c>
      <c r="EOJ43" s="18" t="s">
        <v>255</v>
      </c>
      <c r="EOK43" s="18" t="s">
        <v>255</v>
      </c>
      <c r="EOL43" s="18" t="s">
        <v>255</v>
      </c>
      <c r="EOM43" s="18" t="s">
        <v>255</v>
      </c>
      <c r="EON43" s="18" t="s">
        <v>255</v>
      </c>
      <c r="EOO43" s="18" t="s">
        <v>255</v>
      </c>
      <c r="EOP43" s="18" t="s">
        <v>255</v>
      </c>
      <c r="EOQ43" s="18" t="s">
        <v>255</v>
      </c>
      <c r="EOR43" s="18" t="s">
        <v>255</v>
      </c>
      <c r="EOS43" s="18" t="s">
        <v>255</v>
      </c>
      <c r="EOT43" s="18" t="s">
        <v>255</v>
      </c>
      <c r="EOU43" s="18" t="s">
        <v>255</v>
      </c>
      <c r="EOV43" s="18" t="s">
        <v>255</v>
      </c>
      <c r="EOW43" s="18" t="s">
        <v>255</v>
      </c>
      <c r="EOX43" s="18" t="s">
        <v>255</v>
      </c>
      <c r="EOY43" s="18" t="s">
        <v>255</v>
      </c>
      <c r="EOZ43" s="18" t="s">
        <v>255</v>
      </c>
      <c r="EPA43" s="18" t="s">
        <v>255</v>
      </c>
      <c r="EPB43" s="18" t="s">
        <v>255</v>
      </c>
      <c r="EPC43" s="18" t="s">
        <v>255</v>
      </c>
      <c r="EPD43" s="18" t="s">
        <v>255</v>
      </c>
      <c r="EPE43" s="18" t="s">
        <v>255</v>
      </c>
      <c r="EPF43" s="18" t="s">
        <v>255</v>
      </c>
      <c r="EPG43" s="18" t="s">
        <v>255</v>
      </c>
      <c r="EPH43" s="18" t="s">
        <v>255</v>
      </c>
      <c r="EPI43" s="18" t="s">
        <v>255</v>
      </c>
      <c r="EPJ43" s="18" t="s">
        <v>255</v>
      </c>
      <c r="EPK43" s="18" t="s">
        <v>255</v>
      </c>
      <c r="EPL43" s="18" t="s">
        <v>255</v>
      </c>
      <c r="EPM43" s="18" t="s">
        <v>255</v>
      </c>
      <c r="EPN43" s="18" t="s">
        <v>255</v>
      </c>
      <c r="EPO43" s="18" t="s">
        <v>255</v>
      </c>
      <c r="EPP43" s="18" t="s">
        <v>255</v>
      </c>
      <c r="EPQ43" s="18" t="s">
        <v>255</v>
      </c>
      <c r="EPR43" s="18" t="s">
        <v>255</v>
      </c>
      <c r="EPS43" s="18" t="s">
        <v>255</v>
      </c>
      <c r="EPT43" s="18" t="s">
        <v>255</v>
      </c>
      <c r="EPU43" s="18" t="s">
        <v>255</v>
      </c>
      <c r="EPV43" s="18" t="s">
        <v>255</v>
      </c>
      <c r="EPW43" s="18" t="s">
        <v>255</v>
      </c>
      <c r="EPX43" s="18" t="s">
        <v>255</v>
      </c>
      <c r="EPY43" s="18" t="s">
        <v>255</v>
      </c>
      <c r="EPZ43" s="18" t="s">
        <v>255</v>
      </c>
      <c r="EQA43" s="18" t="s">
        <v>255</v>
      </c>
      <c r="EQB43" s="18" t="s">
        <v>255</v>
      </c>
      <c r="EQC43" s="18" t="s">
        <v>255</v>
      </c>
      <c r="EQD43" s="18" t="s">
        <v>255</v>
      </c>
      <c r="EQE43" s="18" t="s">
        <v>255</v>
      </c>
      <c r="EQF43" s="18" t="s">
        <v>255</v>
      </c>
      <c r="EQG43" s="18" t="s">
        <v>255</v>
      </c>
      <c r="EQH43" s="18" t="s">
        <v>255</v>
      </c>
      <c r="EQI43" s="18" t="s">
        <v>255</v>
      </c>
      <c r="EQJ43" s="18" t="s">
        <v>255</v>
      </c>
      <c r="EQK43" s="18" t="s">
        <v>255</v>
      </c>
      <c r="EQL43" s="18" t="s">
        <v>255</v>
      </c>
      <c r="EQM43" s="18" t="s">
        <v>255</v>
      </c>
      <c r="EQN43" s="18" t="s">
        <v>255</v>
      </c>
      <c r="EQO43" s="18" t="s">
        <v>255</v>
      </c>
      <c r="EQP43" s="18" t="s">
        <v>255</v>
      </c>
      <c r="EQQ43" s="18" t="s">
        <v>255</v>
      </c>
      <c r="EQR43" s="18" t="s">
        <v>255</v>
      </c>
      <c r="EQS43" s="18" t="s">
        <v>255</v>
      </c>
      <c r="EQT43" s="18" t="s">
        <v>255</v>
      </c>
      <c r="EQU43" s="18" t="s">
        <v>255</v>
      </c>
      <c r="EQV43" s="18" t="s">
        <v>255</v>
      </c>
      <c r="EQW43" s="18" t="s">
        <v>255</v>
      </c>
      <c r="EQX43" s="18" t="s">
        <v>255</v>
      </c>
      <c r="EQY43" s="18" t="s">
        <v>255</v>
      </c>
      <c r="EQZ43" s="18" t="s">
        <v>255</v>
      </c>
      <c r="ERA43" s="18" t="s">
        <v>255</v>
      </c>
      <c r="ERB43" s="18" t="s">
        <v>255</v>
      </c>
      <c r="ERC43" s="18" t="s">
        <v>255</v>
      </c>
      <c r="ERD43" s="18" t="s">
        <v>255</v>
      </c>
      <c r="ERE43" s="18" t="s">
        <v>255</v>
      </c>
      <c r="ERF43" s="18" t="s">
        <v>255</v>
      </c>
      <c r="ERG43" s="18" t="s">
        <v>255</v>
      </c>
      <c r="ERH43" s="18" t="s">
        <v>255</v>
      </c>
      <c r="ERI43" s="18" t="s">
        <v>255</v>
      </c>
      <c r="ERJ43" s="18" t="s">
        <v>255</v>
      </c>
      <c r="ERK43" s="18" t="s">
        <v>255</v>
      </c>
      <c r="ERL43" s="18" t="s">
        <v>255</v>
      </c>
      <c r="ERM43" s="18" t="s">
        <v>255</v>
      </c>
      <c r="ERN43" s="18" t="s">
        <v>255</v>
      </c>
      <c r="ERO43" s="18" t="s">
        <v>255</v>
      </c>
      <c r="ERP43" s="18" t="s">
        <v>255</v>
      </c>
      <c r="ERQ43" s="18" t="s">
        <v>255</v>
      </c>
      <c r="ERR43" s="18" t="s">
        <v>255</v>
      </c>
      <c r="ERS43" s="18" t="s">
        <v>255</v>
      </c>
      <c r="ERT43" s="18" t="s">
        <v>255</v>
      </c>
      <c r="ERU43" s="18" t="s">
        <v>255</v>
      </c>
      <c r="ERV43" s="18" t="s">
        <v>255</v>
      </c>
      <c r="ERW43" s="18" t="s">
        <v>255</v>
      </c>
      <c r="ERX43" s="18" t="s">
        <v>255</v>
      </c>
      <c r="ERY43" s="18" t="s">
        <v>255</v>
      </c>
      <c r="ERZ43" s="18" t="s">
        <v>255</v>
      </c>
      <c r="ESA43" s="18" t="s">
        <v>255</v>
      </c>
      <c r="ESB43" s="18" t="s">
        <v>255</v>
      </c>
      <c r="ESC43" s="18" t="s">
        <v>255</v>
      </c>
      <c r="ESD43" s="18" t="s">
        <v>255</v>
      </c>
      <c r="ESE43" s="18" t="s">
        <v>255</v>
      </c>
      <c r="ESF43" s="18" t="s">
        <v>255</v>
      </c>
      <c r="ESG43" s="18" t="s">
        <v>255</v>
      </c>
      <c r="ESH43" s="18" t="s">
        <v>255</v>
      </c>
      <c r="ESI43" s="18" t="s">
        <v>255</v>
      </c>
      <c r="ESJ43" s="18" t="s">
        <v>255</v>
      </c>
      <c r="ESK43" s="18" t="s">
        <v>255</v>
      </c>
      <c r="ESL43" s="18" t="s">
        <v>255</v>
      </c>
      <c r="ESM43" s="18" t="s">
        <v>255</v>
      </c>
      <c r="ESN43" s="18" t="s">
        <v>255</v>
      </c>
      <c r="ESO43" s="18" t="s">
        <v>255</v>
      </c>
      <c r="ESP43" s="18" t="s">
        <v>255</v>
      </c>
      <c r="ESQ43" s="18" t="s">
        <v>255</v>
      </c>
      <c r="ESR43" s="18" t="s">
        <v>255</v>
      </c>
      <c r="ESS43" s="18" t="s">
        <v>255</v>
      </c>
      <c r="EST43" s="18" t="s">
        <v>255</v>
      </c>
      <c r="ESU43" s="18" t="s">
        <v>255</v>
      </c>
      <c r="ESV43" s="18" t="s">
        <v>255</v>
      </c>
      <c r="ESW43" s="18" t="s">
        <v>255</v>
      </c>
      <c r="ESX43" s="18" t="s">
        <v>255</v>
      </c>
      <c r="ESY43" s="18" t="s">
        <v>255</v>
      </c>
      <c r="ESZ43" s="18" t="s">
        <v>255</v>
      </c>
      <c r="ETA43" s="18" t="s">
        <v>255</v>
      </c>
      <c r="ETB43" s="18" t="s">
        <v>255</v>
      </c>
      <c r="ETC43" s="18" t="s">
        <v>255</v>
      </c>
      <c r="ETD43" s="18" t="s">
        <v>255</v>
      </c>
      <c r="ETE43" s="18" t="s">
        <v>255</v>
      </c>
      <c r="ETF43" s="18" t="s">
        <v>255</v>
      </c>
      <c r="ETG43" s="18" t="s">
        <v>255</v>
      </c>
      <c r="ETH43" s="18" t="s">
        <v>255</v>
      </c>
      <c r="ETI43" s="18" t="s">
        <v>255</v>
      </c>
      <c r="ETJ43" s="18" t="s">
        <v>255</v>
      </c>
      <c r="ETK43" s="18" t="s">
        <v>255</v>
      </c>
      <c r="ETL43" s="18" t="s">
        <v>255</v>
      </c>
      <c r="ETM43" s="18" t="s">
        <v>255</v>
      </c>
      <c r="ETN43" s="18" t="s">
        <v>255</v>
      </c>
      <c r="ETO43" s="18" t="s">
        <v>255</v>
      </c>
      <c r="ETP43" s="18" t="s">
        <v>255</v>
      </c>
      <c r="ETQ43" s="18" t="s">
        <v>255</v>
      </c>
      <c r="ETR43" s="18" t="s">
        <v>255</v>
      </c>
      <c r="ETS43" s="18" t="s">
        <v>255</v>
      </c>
      <c r="ETT43" s="18" t="s">
        <v>255</v>
      </c>
      <c r="ETU43" s="18" t="s">
        <v>255</v>
      </c>
      <c r="ETV43" s="18" t="s">
        <v>255</v>
      </c>
      <c r="ETW43" s="18" t="s">
        <v>255</v>
      </c>
      <c r="ETX43" s="18" t="s">
        <v>255</v>
      </c>
      <c r="ETY43" s="18" t="s">
        <v>255</v>
      </c>
      <c r="ETZ43" s="18" t="s">
        <v>255</v>
      </c>
      <c r="EUA43" s="18" t="s">
        <v>255</v>
      </c>
      <c r="EUB43" s="18" t="s">
        <v>255</v>
      </c>
      <c r="EUC43" s="18" t="s">
        <v>255</v>
      </c>
      <c r="EUD43" s="18" t="s">
        <v>255</v>
      </c>
      <c r="EUE43" s="18" t="s">
        <v>255</v>
      </c>
      <c r="EUF43" s="18" t="s">
        <v>255</v>
      </c>
      <c r="EUG43" s="18" t="s">
        <v>255</v>
      </c>
      <c r="EUH43" s="18" t="s">
        <v>255</v>
      </c>
      <c r="EUI43" s="18" t="s">
        <v>255</v>
      </c>
      <c r="EUJ43" s="18" t="s">
        <v>255</v>
      </c>
      <c r="EUK43" s="18" t="s">
        <v>255</v>
      </c>
      <c r="EUL43" s="18" t="s">
        <v>255</v>
      </c>
      <c r="EUM43" s="18" t="s">
        <v>255</v>
      </c>
      <c r="EUN43" s="18" t="s">
        <v>255</v>
      </c>
      <c r="EUO43" s="18" t="s">
        <v>255</v>
      </c>
      <c r="EUP43" s="18" t="s">
        <v>255</v>
      </c>
      <c r="EUQ43" s="18" t="s">
        <v>255</v>
      </c>
      <c r="EUR43" s="18" t="s">
        <v>255</v>
      </c>
      <c r="EUS43" s="18" t="s">
        <v>255</v>
      </c>
      <c r="EUT43" s="18" t="s">
        <v>255</v>
      </c>
      <c r="EUU43" s="18" t="s">
        <v>255</v>
      </c>
      <c r="EUV43" s="18" t="s">
        <v>255</v>
      </c>
      <c r="EUW43" s="18" t="s">
        <v>255</v>
      </c>
      <c r="EUX43" s="18" t="s">
        <v>255</v>
      </c>
      <c r="EUY43" s="18" t="s">
        <v>255</v>
      </c>
      <c r="EUZ43" s="18" t="s">
        <v>255</v>
      </c>
      <c r="EVA43" s="18" t="s">
        <v>255</v>
      </c>
      <c r="EVB43" s="18" t="s">
        <v>255</v>
      </c>
      <c r="EVC43" s="18" t="s">
        <v>255</v>
      </c>
      <c r="EVD43" s="18" t="s">
        <v>255</v>
      </c>
      <c r="EVE43" s="18" t="s">
        <v>255</v>
      </c>
      <c r="EVF43" s="18" t="s">
        <v>255</v>
      </c>
      <c r="EVG43" s="18" t="s">
        <v>255</v>
      </c>
      <c r="EVH43" s="18" t="s">
        <v>255</v>
      </c>
      <c r="EVI43" s="18" t="s">
        <v>255</v>
      </c>
      <c r="EVJ43" s="18" t="s">
        <v>255</v>
      </c>
      <c r="EVK43" s="18" t="s">
        <v>255</v>
      </c>
      <c r="EVL43" s="18" t="s">
        <v>255</v>
      </c>
      <c r="EVM43" s="18" t="s">
        <v>255</v>
      </c>
      <c r="EVN43" s="18" t="s">
        <v>255</v>
      </c>
      <c r="EVO43" s="18" t="s">
        <v>255</v>
      </c>
      <c r="EVP43" s="18" t="s">
        <v>255</v>
      </c>
      <c r="EVQ43" s="18" t="s">
        <v>255</v>
      </c>
      <c r="EVR43" s="18" t="s">
        <v>255</v>
      </c>
      <c r="EVS43" s="18" t="s">
        <v>255</v>
      </c>
      <c r="EVT43" s="18" t="s">
        <v>255</v>
      </c>
      <c r="EVU43" s="18" t="s">
        <v>255</v>
      </c>
      <c r="EVV43" s="18" t="s">
        <v>255</v>
      </c>
      <c r="EVW43" s="18" t="s">
        <v>255</v>
      </c>
      <c r="EVX43" s="18" t="s">
        <v>255</v>
      </c>
      <c r="EVY43" s="18" t="s">
        <v>255</v>
      </c>
      <c r="EVZ43" s="18" t="s">
        <v>255</v>
      </c>
      <c r="EWA43" s="18" t="s">
        <v>255</v>
      </c>
      <c r="EWB43" s="18" t="s">
        <v>255</v>
      </c>
      <c r="EWC43" s="18" t="s">
        <v>255</v>
      </c>
      <c r="EWD43" s="18" t="s">
        <v>255</v>
      </c>
      <c r="EWE43" s="18" t="s">
        <v>255</v>
      </c>
      <c r="EWF43" s="18" t="s">
        <v>255</v>
      </c>
      <c r="EWG43" s="18" t="s">
        <v>255</v>
      </c>
      <c r="EWH43" s="18" t="s">
        <v>255</v>
      </c>
      <c r="EWI43" s="18" t="s">
        <v>255</v>
      </c>
      <c r="EWJ43" s="18" t="s">
        <v>255</v>
      </c>
      <c r="EWK43" s="18" t="s">
        <v>255</v>
      </c>
      <c r="EWL43" s="18" t="s">
        <v>255</v>
      </c>
      <c r="EWM43" s="18" t="s">
        <v>255</v>
      </c>
      <c r="EWN43" s="18" t="s">
        <v>255</v>
      </c>
      <c r="EWO43" s="18" t="s">
        <v>255</v>
      </c>
      <c r="EWP43" s="18" t="s">
        <v>255</v>
      </c>
      <c r="EWQ43" s="18" t="s">
        <v>255</v>
      </c>
      <c r="EWR43" s="18" t="s">
        <v>255</v>
      </c>
      <c r="EWS43" s="18" t="s">
        <v>255</v>
      </c>
      <c r="EWT43" s="18" t="s">
        <v>255</v>
      </c>
      <c r="EWU43" s="18" t="s">
        <v>255</v>
      </c>
      <c r="EWV43" s="18" t="s">
        <v>255</v>
      </c>
      <c r="EWW43" s="18" t="s">
        <v>255</v>
      </c>
      <c r="EWX43" s="18" t="s">
        <v>255</v>
      </c>
      <c r="EWY43" s="18" t="s">
        <v>255</v>
      </c>
      <c r="EWZ43" s="18" t="s">
        <v>255</v>
      </c>
      <c r="EXA43" s="18" t="s">
        <v>255</v>
      </c>
      <c r="EXB43" s="18" t="s">
        <v>255</v>
      </c>
      <c r="EXC43" s="18" t="s">
        <v>255</v>
      </c>
      <c r="EXD43" s="18" t="s">
        <v>255</v>
      </c>
      <c r="EXE43" s="18" t="s">
        <v>255</v>
      </c>
      <c r="EXF43" s="18" t="s">
        <v>255</v>
      </c>
      <c r="EXG43" s="18" t="s">
        <v>255</v>
      </c>
      <c r="EXH43" s="18" t="s">
        <v>255</v>
      </c>
      <c r="EXI43" s="18" t="s">
        <v>255</v>
      </c>
      <c r="EXJ43" s="18" t="s">
        <v>255</v>
      </c>
      <c r="EXK43" s="18" t="s">
        <v>255</v>
      </c>
      <c r="EXL43" s="18" t="s">
        <v>255</v>
      </c>
      <c r="EXM43" s="18" t="s">
        <v>255</v>
      </c>
      <c r="EXN43" s="18" t="s">
        <v>255</v>
      </c>
      <c r="EXO43" s="18" t="s">
        <v>255</v>
      </c>
      <c r="EXP43" s="18" t="s">
        <v>255</v>
      </c>
      <c r="EXQ43" s="18" t="s">
        <v>255</v>
      </c>
      <c r="EXR43" s="18" t="s">
        <v>255</v>
      </c>
      <c r="EXS43" s="18" t="s">
        <v>255</v>
      </c>
      <c r="EXT43" s="18" t="s">
        <v>255</v>
      </c>
      <c r="EXU43" s="18" t="s">
        <v>255</v>
      </c>
      <c r="EXV43" s="18" t="s">
        <v>255</v>
      </c>
      <c r="EXW43" s="18" t="s">
        <v>255</v>
      </c>
      <c r="EXX43" s="18" t="s">
        <v>255</v>
      </c>
      <c r="EXY43" s="18" t="s">
        <v>255</v>
      </c>
      <c r="EXZ43" s="18" t="s">
        <v>255</v>
      </c>
      <c r="EYA43" s="18" t="s">
        <v>255</v>
      </c>
      <c r="EYB43" s="18" t="s">
        <v>255</v>
      </c>
      <c r="EYC43" s="18" t="s">
        <v>255</v>
      </c>
      <c r="EYD43" s="18" t="s">
        <v>255</v>
      </c>
      <c r="EYE43" s="18" t="s">
        <v>255</v>
      </c>
      <c r="EYF43" s="18" t="s">
        <v>255</v>
      </c>
      <c r="EYG43" s="18" t="s">
        <v>255</v>
      </c>
      <c r="EYH43" s="18" t="s">
        <v>255</v>
      </c>
      <c r="EYI43" s="18" t="s">
        <v>255</v>
      </c>
      <c r="EYJ43" s="18" t="s">
        <v>255</v>
      </c>
      <c r="EYK43" s="18" t="s">
        <v>255</v>
      </c>
      <c r="EYL43" s="18" t="s">
        <v>255</v>
      </c>
      <c r="EYM43" s="18" t="s">
        <v>255</v>
      </c>
      <c r="EYN43" s="18" t="s">
        <v>255</v>
      </c>
      <c r="EYO43" s="18" t="s">
        <v>255</v>
      </c>
      <c r="EYP43" s="18" t="s">
        <v>255</v>
      </c>
      <c r="EYQ43" s="18" t="s">
        <v>255</v>
      </c>
      <c r="EYR43" s="18" t="s">
        <v>255</v>
      </c>
      <c r="EYS43" s="18" t="s">
        <v>255</v>
      </c>
      <c r="EYT43" s="18" t="s">
        <v>255</v>
      </c>
      <c r="EYU43" s="18" t="s">
        <v>255</v>
      </c>
      <c r="EYV43" s="18" t="s">
        <v>255</v>
      </c>
      <c r="EYW43" s="18" t="s">
        <v>255</v>
      </c>
      <c r="EYX43" s="18" t="s">
        <v>255</v>
      </c>
      <c r="EYY43" s="18" t="s">
        <v>255</v>
      </c>
      <c r="EYZ43" s="18" t="s">
        <v>255</v>
      </c>
      <c r="EZA43" s="18" t="s">
        <v>255</v>
      </c>
      <c r="EZB43" s="18" t="s">
        <v>255</v>
      </c>
      <c r="EZC43" s="18" t="s">
        <v>255</v>
      </c>
      <c r="EZD43" s="18" t="s">
        <v>255</v>
      </c>
      <c r="EZE43" s="18" t="s">
        <v>255</v>
      </c>
      <c r="EZF43" s="18" t="s">
        <v>255</v>
      </c>
      <c r="EZG43" s="18" t="s">
        <v>255</v>
      </c>
      <c r="EZH43" s="18" t="s">
        <v>255</v>
      </c>
      <c r="EZI43" s="18" t="s">
        <v>255</v>
      </c>
      <c r="EZJ43" s="18" t="s">
        <v>255</v>
      </c>
      <c r="EZK43" s="18" t="s">
        <v>255</v>
      </c>
      <c r="EZL43" s="18" t="s">
        <v>255</v>
      </c>
      <c r="EZM43" s="18" t="s">
        <v>255</v>
      </c>
      <c r="EZN43" s="18" t="s">
        <v>255</v>
      </c>
      <c r="EZO43" s="18" t="s">
        <v>255</v>
      </c>
      <c r="EZP43" s="18" t="s">
        <v>255</v>
      </c>
      <c r="EZQ43" s="18" t="s">
        <v>255</v>
      </c>
      <c r="EZR43" s="18" t="s">
        <v>255</v>
      </c>
      <c r="EZS43" s="18" t="s">
        <v>255</v>
      </c>
      <c r="EZT43" s="18" t="s">
        <v>255</v>
      </c>
      <c r="EZU43" s="18" t="s">
        <v>255</v>
      </c>
      <c r="EZV43" s="18" t="s">
        <v>255</v>
      </c>
      <c r="EZW43" s="18" t="s">
        <v>255</v>
      </c>
      <c r="EZX43" s="18" t="s">
        <v>255</v>
      </c>
      <c r="EZY43" s="18" t="s">
        <v>255</v>
      </c>
      <c r="EZZ43" s="18" t="s">
        <v>255</v>
      </c>
      <c r="FAA43" s="18" t="s">
        <v>255</v>
      </c>
      <c r="FAB43" s="18" t="s">
        <v>255</v>
      </c>
      <c r="FAC43" s="18" t="s">
        <v>255</v>
      </c>
      <c r="FAD43" s="18" t="s">
        <v>255</v>
      </c>
      <c r="FAE43" s="18" t="s">
        <v>255</v>
      </c>
      <c r="FAF43" s="18" t="s">
        <v>255</v>
      </c>
      <c r="FAG43" s="18" t="s">
        <v>255</v>
      </c>
      <c r="FAH43" s="18" t="s">
        <v>255</v>
      </c>
      <c r="FAI43" s="18" t="s">
        <v>255</v>
      </c>
      <c r="FAJ43" s="18" t="s">
        <v>255</v>
      </c>
      <c r="FAK43" s="18" t="s">
        <v>255</v>
      </c>
      <c r="FAL43" s="18" t="s">
        <v>255</v>
      </c>
      <c r="FAM43" s="18" t="s">
        <v>255</v>
      </c>
      <c r="FAN43" s="18" t="s">
        <v>255</v>
      </c>
      <c r="FAO43" s="18" t="s">
        <v>255</v>
      </c>
      <c r="FAP43" s="18" t="s">
        <v>255</v>
      </c>
      <c r="FAQ43" s="18" t="s">
        <v>255</v>
      </c>
      <c r="FAR43" s="18" t="s">
        <v>255</v>
      </c>
      <c r="FAS43" s="18" t="s">
        <v>255</v>
      </c>
      <c r="FAT43" s="18" t="s">
        <v>255</v>
      </c>
      <c r="FAU43" s="18" t="s">
        <v>255</v>
      </c>
      <c r="FAV43" s="18" t="s">
        <v>255</v>
      </c>
      <c r="FAW43" s="18" t="s">
        <v>255</v>
      </c>
      <c r="FAX43" s="18" t="s">
        <v>255</v>
      </c>
      <c r="FAY43" s="18" t="s">
        <v>255</v>
      </c>
      <c r="FAZ43" s="18" t="s">
        <v>255</v>
      </c>
      <c r="FBA43" s="18" t="s">
        <v>255</v>
      </c>
      <c r="FBB43" s="18" t="s">
        <v>255</v>
      </c>
      <c r="FBC43" s="18" t="s">
        <v>255</v>
      </c>
      <c r="FBD43" s="18" t="s">
        <v>255</v>
      </c>
      <c r="FBE43" s="18" t="s">
        <v>255</v>
      </c>
      <c r="FBF43" s="18" t="s">
        <v>255</v>
      </c>
      <c r="FBG43" s="18" t="s">
        <v>255</v>
      </c>
      <c r="FBH43" s="18" t="s">
        <v>255</v>
      </c>
      <c r="FBI43" s="18" t="s">
        <v>255</v>
      </c>
      <c r="FBJ43" s="18" t="s">
        <v>255</v>
      </c>
      <c r="FBK43" s="18" t="s">
        <v>255</v>
      </c>
      <c r="FBL43" s="18" t="s">
        <v>255</v>
      </c>
      <c r="FBM43" s="18" t="s">
        <v>255</v>
      </c>
      <c r="FBN43" s="18" t="s">
        <v>255</v>
      </c>
      <c r="FBO43" s="18" t="s">
        <v>255</v>
      </c>
      <c r="FBP43" s="18" t="s">
        <v>255</v>
      </c>
      <c r="FBQ43" s="18" t="s">
        <v>255</v>
      </c>
      <c r="FBR43" s="18" t="s">
        <v>255</v>
      </c>
      <c r="FBS43" s="18" t="s">
        <v>255</v>
      </c>
      <c r="FBT43" s="18" t="s">
        <v>255</v>
      </c>
      <c r="FBU43" s="18" t="s">
        <v>255</v>
      </c>
      <c r="FBV43" s="18" t="s">
        <v>255</v>
      </c>
      <c r="FBW43" s="18" t="s">
        <v>255</v>
      </c>
      <c r="FBX43" s="18" t="s">
        <v>255</v>
      </c>
      <c r="FBY43" s="18" t="s">
        <v>255</v>
      </c>
      <c r="FBZ43" s="18" t="s">
        <v>255</v>
      </c>
      <c r="FCA43" s="18" t="s">
        <v>255</v>
      </c>
      <c r="FCB43" s="18" t="s">
        <v>255</v>
      </c>
      <c r="FCC43" s="18" t="s">
        <v>255</v>
      </c>
      <c r="FCD43" s="18" t="s">
        <v>255</v>
      </c>
      <c r="FCE43" s="18" t="s">
        <v>255</v>
      </c>
      <c r="FCF43" s="18" t="s">
        <v>255</v>
      </c>
      <c r="FCG43" s="18" t="s">
        <v>255</v>
      </c>
      <c r="FCH43" s="18" t="s">
        <v>255</v>
      </c>
      <c r="FCI43" s="18" t="s">
        <v>255</v>
      </c>
      <c r="FCJ43" s="18" t="s">
        <v>255</v>
      </c>
      <c r="FCK43" s="18" t="s">
        <v>255</v>
      </c>
      <c r="FCL43" s="18" t="s">
        <v>255</v>
      </c>
      <c r="FCM43" s="18" t="s">
        <v>255</v>
      </c>
      <c r="FCN43" s="18" t="s">
        <v>255</v>
      </c>
      <c r="FCO43" s="18" t="s">
        <v>255</v>
      </c>
      <c r="FCP43" s="18" t="s">
        <v>255</v>
      </c>
      <c r="FCQ43" s="18" t="s">
        <v>255</v>
      </c>
      <c r="FCR43" s="18" t="s">
        <v>255</v>
      </c>
      <c r="FCS43" s="18" t="s">
        <v>255</v>
      </c>
      <c r="FCT43" s="18" t="s">
        <v>255</v>
      </c>
      <c r="FCU43" s="18" t="s">
        <v>255</v>
      </c>
      <c r="FCV43" s="18" t="s">
        <v>255</v>
      </c>
      <c r="FCW43" s="18" t="s">
        <v>255</v>
      </c>
      <c r="FCX43" s="18" t="s">
        <v>255</v>
      </c>
      <c r="FCY43" s="18" t="s">
        <v>255</v>
      </c>
      <c r="FCZ43" s="18" t="s">
        <v>255</v>
      </c>
      <c r="FDA43" s="18" t="s">
        <v>255</v>
      </c>
      <c r="FDB43" s="18" t="s">
        <v>255</v>
      </c>
      <c r="FDC43" s="18" t="s">
        <v>255</v>
      </c>
      <c r="FDD43" s="18" t="s">
        <v>255</v>
      </c>
      <c r="FDE43" s="18" t="s">
        <v>255</v>
      </c>
      <c r="FDF43" s="18" t="s">
        <v>255</v>
      </c>
      <c r="FDG43" s="18" t="s">
        <v>255</v>
      </c>
      <c r="FDH43" s="18" t="s">
        <v>255</v>
      </c>
      <c r="FDI43" s="18" t="s">
        <v>255</v>
      </c>
      <c r="FDJ43" s="18" t="s">
        <v>255</v>
      </c>
      <c r="FDK43" s="18" t="s">
        <v>255</v>
      </c>
      <c r="FDL43" s="18" t="s">
        <v>255</v>
      </c>
      <c r="FDM43" s="18" t="s">
        <v>255</v>
      </c>
      <c r="FDN43" s="18" t="s">
        <v>255</v>
      </c>
      <c r="FDO43" s="18" t="s">
        <v>255</v>
      </c>
      <c r="FDP43" s="18" t="s">
        <v>255</v>
      </c>
      <c r="FDQ43" s="18" t="s">
        <v>255</v>
      </c>
      <c r="FDR43" s="18" t="s">
        <v>255</v>
      </c>
      <c r="FDS43" s="18" t="s">
        <v>255</v>
      </c>
      <c r="FDT43" s="18" t="s">
        <v>255</v>
      </c>
      <c r="FDU43" s="18" t="s">
        <v>255</v>
      </c>
      <c r="FDV43" s="18" t="s">
        <v>255</v>
      </c>
      <c r="FDW43" s="18" t="s">
        <v>255</v>
      </c>
      <c r="FDX43" s="18" t="s">
        <v>255</v>
      </c>
      <c r="FDY43" s="18" t="s">
        <v>255</v>
      </c>
      <c r="FDZ43" s="18" t="s">
        <v>255</v>
      </c>
      <c r="FEA43" s="18" t="s">
        <v>255</v>
      </c>
      <c r="FEB43" s="18" t="s">
        <v>255</v>
      </c>
      <c r="FEC43" s="18" t="s">
        <v>255</v>
      </c>
      <c r="FED43" s="18" t="s">
        <v>255</v>
      </c>
      <c r="FEE43" s="18" t="s">
        <v>255</v>
      </c>
      <c r="FEF43" s="18" t="s">
        <v>255</v>
      </c>
      <c r="FEG43" s="18" t="s">
        <v>255</v>
      </c>
      <c r="FEH43" s="18" t="s">
        <v>255</v>
      </c>
      <c r="FEI43" s="18" t="s">
        <v>255</v>
      </c>
      <c r="FEJ43" s="18" t="s">
        <v>255</v>
      </c>
      <c r="FEK43" s="18" t="s">
        <v>255</v>
      </c>
      <c r="FEL43" s="18" t="s">
        <v>255</v>
      </c>
      <c r="FEM43" s="18" t="s">
        <v>255</v>
      </c>
      <c r="FEN43" s="18" t="s">
        <v>255</v>
      </c>
      <c r="FEO43" s="18" t="s">
        <v>255</v>
      </c>
      <c r="FEP43" s="18" t="s">
        <v>255</v>
      </c>
      <c r="FEQ43" s="18" t="s">
        <v>255</v>
      </c>
      <c r="FER43" s="18" t="s">
        <v>255</v>
      </c>
      <c r="FES43" s="18" t="s">
        <v>255</v>
      </c>
      <c r="FET43" s="18" t="s">
        <v>255</v>
      </c>
      <c r="FEU43" s="18" t="s">
        <v>255</v>
      </c>
      <c r="FEV43" s="18" t="s">
        <v>255</v>
      </c>
      <c r="FEW43" s="18" t="s">
        <v>255</v>
      </c>
      <c r="FEX43" s="18" t="s">
        <v>255</v>
      </c>
      <c r="FEY43" s="18" t="s">
        <v>255</v>
      </c>
      <c r="FEZ43" s="18" t="s">
        <v>255</v>
      </c>
      <c r="FFA43" s="18" t="s">
        <v>255</v>
      </c>
      <c r="FFB43" s="18" t="s">
        <v>255</v>
      </c>
      <c r="FFC43" s="18" t="s">
        <v>255</v>
      </c>
      <c r="FFD43" s="18" t="s">
        <v>255</v>
      </c>
      <c r="FFE43" s="18" t="s">
        <v>255</v>
      </c>
      <c r="FFF43" s="18" t="s">
        <v>255</v>
      </c>
      <c r="FFG43" s="18" t="s">
        <v>255</v>
      </c>
      <c r="FFH43" s="18" t="s">
        <v>255</v>
      </c>
      <c r="FFI43" s="18" t="s">
        <v>255</v>
      </c>
      <c r="FFJ43" s="18" t="s">
        <v>255</v>
      </c>
      <c r="FFK43" s="18" t="s">
        <v>255</v>
      </c>
      <c r="FFL43" s="18" t="s">
        <v>255</v>
      </c>
      <c r="FFM43" s="18" t="s">
        <v>255</v>
      </c>
      <c r="FFN43" s="18" t="s">
        <v>255</v>
      </c>
      <c r="FFO43" s="18" t="s">
        <v>255</v>
      </c>
      <c r="FFP43" s="18" t="s">
        <v>255</v>
      </c>
      <c r="FFQ43" s="18" t="s">
        <v>255</v>
      </c>
      <c r="FFR43" s="18" t="s">
        <v>255</v>
      </c>
      <c r="FFS43" s="18" t="s">
        <v>255</v>
      </c>
      <c r="FFT43" s="18" t="s">
        <v>255</v>
      </c>
      <c r="FFU43" s="18" t="s">
        <v>255</v>
      </c>
      <c r="FFV43" s="18" t="s">
        <v>255</v>
      </c>
      <c r="FFW43" s="18" t="s">
        <v>255</v>
      </c>
      <c r="FFX43" s="18" t="s">
        <v>255</v>
      </c>
      <c r="FFY43" s="18" t="s">
        <v>255</v>
      </c>
      <c r="FFZ43" s="18" t="s">
        <v>255</v>
      </c>
      <c r="FGA43" s="18" t="s">
        <v>255</v>
      </c>
      <c r="FGB43" s="18" t="s">
        <v>255</v>
      </c>
      <c r="FGC43" s="18" t="s">
        <v>255</v>
      </c>
      <c r="FGD43" s="18" t="s">
        <v>255</v>
      </c>
      <c r="FGE43" s="18" t="s">
        <v>255</v>
      </c>
      <c r="FGF43" s="18" t="s">
        <v>255</v>
      </c>
      <c r="FGG43" s="18" t="s">
        <v>255</v>
      </c>
      <c r="FGH43" s="18" t="s">
        <v>255</v>
      </c>
      <c r="FGI43" s="18" t="s">
        <v>255</v>
      </c>
      <c r="FGJ43" s="18" t="s">
        <v>255</v>
      </c>
      <c r="FGK43" s="18" t="s">
        <v>255</v>
      </c>
      <c r="FGL43" s="18" t="s">
        <v>255</v>
      </c>
      <c r="FGM43" s="18" t="s">
        <v>255</v>
      </c>
      <c r="FGN43" s="18" t="s">
        <v>255</v>
      </c>
      <c r="FGO43" s="18" t="s">
        <v>255</v>
      </c>
      <c r="FGP43" s="18" t="s">
        <v>255</v>
      </c>
      <c r="FGQ43" s="18" t="s">
        <v>255</v>
      </c>
      <c r="FGR43" s="18" t="s">
        <v>255</v>
      </c>
      <c r="FGS43" s="18" t="s">
        <v>255</v>
      </c>
      <c r="FGT43" s="18" t="s">
        <v>255</v>
      </c>
      <c r="FGU43" s="18" t="s">
        <v>255</v>
      </c>
      <c r="FGV43" s="18" t="s">
        <v>255</v>
      </c>
      <c r="FGW43" s="18" t="s">
        <v>255</v>
      </c>
      <c r="FGX43" s="18" t="s">
        <v>255</v>
      </c>
      <c r="FGY43" s="18" t="s">
        <v>255</v>
      </c>
      <c r="FGZ43" s="18" t="s">
        <v>255</v>
      </c>
      <c r="FHA43" s="18" t="s">
        <v>255</v>
      </c>
      <c r="FHB43" s="18" t="s">
        <v>255</v>
      </c>
      <c r="FHC43" s="18" t="s">
        <v>255</v>
      </c>
      <c r="FHD43" s="18" t="s">
        <v>255</v>
      </c>
      <c r="FHE43" s="18" t="s">
        <v>255</v>
      </c>
      <c r="FHF43" s="18" t="s">
        <v>255</v>
      </c>
      <c r="FHG43" s="18" t="s">
        <v>255</v>
      </c>
      <c r="FHH43" s="18" t="s">
        <v>255</v>
      </c>
      <c r="FHI43" s="18" t="s">
        <v>255</v>
      </c>
      <c r="FHJ43" s="18" t="s">
        <v>255</v>
      </c>
      <c r="FHK43" s="18" t="s">
        <v>255</v>
      </c>
      <c r="FHL43" s="18" t="s">
        <v>255</v>
      </c>
      <c r="FHM43" s="18" t="s">
        <v>255</v>
      </c>
      <c r="FHN43" s="18" t="s">
        <v>255</v>
      </c>
      <c r="FHO43" s="18" t="s">
        <v>255</v>
      </c>
      <c r="FHP43" s="18" t="s">
        <v>255</v>
      </c>
      <c r="FHQ43" s="18" t="s">
        <v>255</v>
      </c>
      <c r="FHR43" s="18" t="s">
        <v>255</v>
      </c>
      <c r="FHS43" s="18" t="s">
        <v>255</v>
      </c>
      <c r="FHT43" s="18" t="s">
        <v>255</v>
      </c>
      <c r="FHU43" s="18" t="s">
        <v>255</v>
      </c>
      <c r="FHV43" s="18" t="s">
        <v>255</v>
      </c>
      <c r="FHW43" s="18" t="s">
        <v>255</v>
      </c>
      <c r="FHX43" s="18" t="s">
        <v>255</v>
      </c>
      <c r="FHY43" s="18" t="s">
        <v>255</v>
      </c>
      <c r="FHZ43" s="18" t="s">
        <v>255</v>
      </c>
      <c r="FIA43" s="18" t="s">
        <v>255</v>
      </c>
      <c r="FIB43" s="18" t="s">
        <v>255</v>
      </c>
      <c r="FIC43" s="18" t="s">
        <v>255</v>
      </c>
      <c r="FID43" s="18" t="s">
        <v>255</v>
      </c>
      <c r="FIE43" s="18" t="s">
        <v>255</v>
      </c>
      <c r="FIF43" s="18" t="s">
        <v>255</v>
      </c>
      <c r="FIG43" s="18" t="s">
        <v>255</v>
      </c>
      <c r="FIH43" s="18" t="s">
        <v>255</v>
      </c>
      <c r="FII43" s="18" t="s">
        <v>255</v>
      </c>
      <c r="FIJ43" s="18" t="s">
        <v>255</v>
      </c>
      <c r="FIK43" s="18" t="s">
        <v>255</v>
      </c>
      <c r="FIL43" s="18" t="s">
        <v>255</v>
      </c>
      <c r="FIM43" s="18" t="s">
        <v>255</v>
      </c>
      <c r="FIN43" s="18" t="s">
        <v>255</v>
      </c>
      <c r="FIO43" s="18" t="s">
        <v>255</v>
      </c>
      <c r="FIP43" s="18" t="s">
        <v>255</v>
      </c>
      <c r="FIQ43" s="18" t="s">
        <v>255</v>
      </c>
      <c r="FIR43" s="18" t="s">
        <v>255</v>
      </c>
      <c r="FIS43" s="18" t="s">
        <v>255</v>
      </c>
      <c r="FIT43" s="18" t="s">
        <v>255</v>
      </c>
      <c r="FIU43" s="18" t="s">
        <v>255</v>
      </c>
      <c r="FIV43" s="18" t="s">
        <v>255</v>
      </c>
      <c r="FIW43" s="18" t="s">
        <v>255</v>
      </c>
      <c r="FIX43" s="18" t="s">
        <v>255</v>
      </c>
      <c r="FIY43" s="18" t="s">
        <v>255</v>
      </c>
      <c r="FIZ43" s="18" t="s">
        <v>255</v>
      </c>
      <c r="FJA43" s="18" t="s">
        <v>255</v>
      </c>
      <c r="FJB43" s="18" t="s">
        <v>255</v>
      </c>
      <c r="FJC43" s="18" t="s">
        <v>255</v>
      </c>
      <c r="FJD43" s="18" t="s">
        <v>255</v>
      </c>
      <c r="FJE43" s="18" t="s">
        <v>255</v>
      </c>
      <c r="FJF43" s="18" t="s">
        <v>255</v>
      </c>
      <c r="FJG43" s="18" t="s">
        <v>255</v>
      </c>
      <c r="FJH43" s="18" t="s">
        <v>255</v>
      </c>
      <c r="FJI43" s="18" t="s">
        <v>255</v>
      </c>
      <c r="FJJ43" s="18" t="s">
        <v>255</v>
      </c>
      <c r="FJK43" s="18" t="s">
        <v>255</v>
      </c>
      <c r="FJL43" s="18" t="s">
        <v>255</v>
      </c>
      <c r="FJM43" s="18" t="s">
        <v>255</v>
      </c>
      <c r="FJN43" s="18" t="s">
        <v>255</v>
      </c>
      <c r="FJO43" s="18" t="s">
        <v>255</v>
      </c>
      <c r="FJP43" s="18" t="s">
        <v>255</v>
      </c>
      <c r="FJQ43" s="18" t="s">
        <v>255</v>
      </c>
      <c r="FJR43" s="18" t="s">
        <v>255</v>
      </c>
      <c r="FJS43" s="18" t="s">
        <v>255</v>
      </c>
      <c r="FJT43" s="18" t="s">
        <v>255</v>
      </c>
      <c r="FJU43" s="18" t="s">
        <v>255</v>
      </c>
      <c r="FJV43" s="18" t="s">
        <v>255</v>
      </c>
      <c r="FJW43" s="18" t="s">
        <v>255</v>
      </c>
      <c r="FJX43" s="18" t="s">
        <v>255</v>
      </c>
      <c r="FJY43" s="18" t="s">
        <v>255</v>
      </c>
      <c r="FJZ43" s="18" t="s">
        <v>255</v>
      </c>
      <c r="FKA43" s="18" t="s">
        <v>255</v>
      </c>
      <c r="FKB43" s="18" t="s">
        <v>255</v>
      </c>
      <c r="FKC43" s="18" t="s">
        <v>255</v>
      </c>
      <c r="FKD43" s="18" t="s">
        <v>255</v>
      </c>
      <c r="FKE43" s="18" t="s">
        <v>255</v>
      </c>
      <c r="FKF43" s="18" t="s">
        <v>255</v>
      </c>
      <c r="FKG43" s="18" t="s">
        <v>255</v>
      </c>
      <c r="FKH43" s="18" t="s">
        <v>255</v>
      </c>
      <c r="FKI43" s="18" t="s">
        <v>255</v>
      </c>
      <c r="FKJ43" s="18" t="s">
        <v>255</v>
      </c>
      <c r="FKK43" s="18" t="s">
        <v>255</v>
      </c>
      <c r="FKL43" s="18" t="s">
        <v>255</v>
      </c>
      <c r="FKM43" s="18" t="s">
        <v>255</v>
      </c>
      <c r="FKN43" s="18" t="s">
        <v>255</v>
      </c>
      <c r="FKO43" s="18" t="s">
        <v>255</v>
      </c>
      <c r="FKP43" s="18" t="s">
        <v>255</v>
      </c>
      <c r="FKQ43" s="18" t="s">
        <v>255</v>
      </c>
      <c r="FKR43" s="18" t="s">
        <v>255</v>
      </c>
      <c r="FKS43" s="18" t="s">
        <v>255</v>
      </c>
      <c r="FKT43" s="18" t="s">
        <v>255</v>
      </c>
      <c r="FKU43" s="18" t="s">
        <v>255</v>
      </c>
      <c r="FKV43" s="18" t="s">
        <v>255</v>
      </c>
      <c r="FKW43" s="18" t="s">
        <v>255</v>
      </c>
      <c r="FKX43" s="18" t="s">
        <v>255</v>
      </c>
      <c r="FKY43" s="18" t="s">
        <v>255</v>
      </c>
      <c r="FKZ43" s="18" t="s">
        <v>255</v>
      </c>
      <c r="FLA43" s="18" t="s">
        <v>255</v>
      </c>
      <c r="FLB43" s="18" t="s">
        <v>255</v>
      </c>
      <c r="FLC43" s="18" t="s">
        <v>255</v>
      </c>
      <c r="FLD43" s="18" t="s">
        <v>255</v>
      </c>
      <c r="FLE43" s="18" t="s">
        <v>255</v>
      </c>
      <c r="FLF43" s="18" t="s">
        <v>255</v>
      </c>
      <c r="FLG43" s="18" t="s">
        <v>255</v>
      </c>
      <c r="FLH43" s="18" t="s">
        <v>255</v>
      </c>
      <c r="FLI43" s="18" t="s">
        <v>255</v>
      </c>
      <c r="FLJ43" s="18" t="s">
        <v>255</v>
      </c>
      <c r="FLK43" s="18" t="s">
        <v>255</v>
      </c>
      <c r="FLL43" s="18" t="s">
        <v>255</v>
      </c>
      <c r="FLM43" s="18" t="s">
        <v>255</v>
      </c>
      <c r="FLN43" s="18" t="s">
        <v>255</v>
      </c>
      <c r="FLO43" s="18" t="s">
        <v>255</v>
      </c>
      <c r="FLP43" s="18" t="s">
        <v>255</v>
      </c>
      <c r="FLQ43" s="18" t="s">
        <v>255</v>
      </c>
      <c r="FLR43" s="18" t="s">
        <v>255</v>
      </c>
      <c r="FLS43" s="18" t="s">
        <v>255</v>
      </c>
      <c r="FLT43" s="18" t="s">
        <v>255</v>
      </c>
      <c r="FLU43" s="18" t="s">
        <v>255</v>
      </c>
      <c r="FLV43" s="18" t="s">
        <v>255</v>
      </c>
      <c r="FLW43" s="18" t="s">
        <v>255</v>
      </c>
      <c r="FLX43" s="18" t="s">
        <v>255</v>
      </c>
      <c r="FLY43" s="18" t="s">
        <v>255</v>
      </c>
      <c r="FLZ43" s="18" t="s">
        <v>255</v>
      </c>
      <c r="FMA43" s="18" t="s">
        <v>255</v>
      </c>
      <c r="FMB43" s="18" t="s">
        <v>255</v>
      </c>
      <c r="FMC43" s="18" t="s">
        <v>255</v>
      </c>
      <c r="FMD43" s="18" t="s">
        <v>255</v>
      </c>
      <c r="FME43" s="18" t="s">
        <v>255</v>
      </c>
      <c r="FMF43" s="18" t="s">
        <v>255</v>
      </c>
      <c r="FMG43" s="18" t="s">
        <v>255</v>
      </c>
      <c r="FMH43" s="18" t="s">
        <v>255</v>
      </c>
      <c r="FMI43" s="18" t="s">
        <v>255</v>
      </c>
      <c r="FMJ43" s="18" t="s">
        <v>255</v>
      </c>
      <c r="FMK43" s="18" t="s">
        <v>255</v>
      </c>
      <c r="FML43" s="18" t="s">
        <v>255</v>
      </c>
      <c r="FMM43" s="18" t="s">
        <v>255</v>
      </c>
      <c r="FMN43" s="18" t="s">
        <v>255</v>
      </c>
      <c r="FMO43" s="18" t="s">
        <v>255</v>
      </c>
      <c r="FMP43" s="18" t="s">
        <v>255</v>
      </c>
      <c r="FMQ43" s="18" t="s">
        <v>255</v>
      </c>
      <c r="FMR43" s="18" t="s">
        <v>255</v>
      </c>
      <c r="FMS43" s="18" t="s">
        <v>255</v>
      </c>
      <c r="FMT43" s="18" t="s">
        <v>255</v>
      </c>
      <c r="FMU43" s="18" t="s">
        <v>255</v>
      </c>
      <c r="FMV43" s="18" t="s">
        <v>255</v>
      </c>
      <c r="FMW43" s="18" t="s">
        <v>255</v>
      </c>
      <c r="FMX43" s="18" t="s">
        <v>255</v>
      </c>
      <c r="FMY43" s="18" t="s">
        <v>255</v>
      </c>
      <c r="FMZ43" s="18" t="s">
        <v>255</v>
      </c>
      <c r="FNA43" s="18" t="s">
        <v>255</v>
      </c>
      <c r="FNB43" s="18" t="s">
        <v>255</v>
      </c>
      <c r="FNC43" s="18" t="s">
        <v>255</v>
      </c>
      <c r="FND43" s="18" t="s">
        <v>255</v>
      </c>
      <c r="FNE43" s="18" t="s">
        <v>255</v>
      </c>
      <c r="FNF43" s="18" t="s">
        <v>255</v>
      </c>
      <c r="FNG43" s="18" t="s">
        <v>255</v>
      </c>
      <c r="FNH43" s="18" t="s">
        <v>255</v>
      </c>
      <c r="FNI43" s="18" t="s">
        <v>255</v>
      </c>
      <c r="FNJ43" s="18" t="s">
        <v>255</v>
      </c>
      <c r="FNK43" s="18" t="s">
        <v>255</v>
      </c>
      <c r="FNL43" s="18" t="s">
        <v>255</v>
      </c>
      <c r="FNM43" s="18" t="s">
        <v>255</v>
      </c>
      <c r="FNN43" s="18" t="s">
        <v>255</v>
      </c>
      <c r="FNO43" s="18" t="s">
        <v>255</v>
      </c>
      <c r="FNP43" s="18" t="s">
        <v>255</v>
      </c>
      <c r="FNQ43" s="18" t="s">
        <v>255</v>
      </c>
      <c r="FNR43" s="18" t="s">
        <v>255</v>
      </c>
      <c r="FNS43" s="18" t="s">
        <v>255</v>
      </c>
      <c r="FNT43" s="18" t="s">
        <v>255</v>
      </c>
      <c r="FNU43" s="18" t="s">
        <v>255</v>
      </c>
      <c r="FNV43" s="18" t="s">
        <v>255</v>
      </c>
      <c r="FNW43" s="18" t="s">
        <v>255</v>
      </c>
      <c r="FNX43" s="18" t="s">
        <v>255</v>
      </c>
      <c r="FNY43" s="18" t="s">
        <v>255</v>
      </c>
      <c r="FNZ43" s="18" t="s">
        <v>255</v>
      </c>
      <c r="FOA43" s="18" t="s">
        <v>255</v>
      </c>
      <c r="FOB43" s="18" t="s">
        <v>255</v>
      </c>
      <c r="FOC43" s="18" t="s">
        <v>255</v>
      </c>
      <c r="FOD43" s="18" t="s">
        <v>255</v>
      </c>
      <c r="FOE43" s="18" t="s">
        <v>255</v>
      </c>
      <c r="FOF43" s="18" t="s">
        <v>255</v>
      </c>
      <c r="FOG43" s="18" t="s">
        <v>255</v>
      </c>
      <c r="FOH43" s="18" t="s">
        <v>255</v>
      </c>
      <c r="FOI43" s="18" t="s">
        <v>255</v>
      </c>
      <c r="FOJ43" s="18" t="s">
        <v>255</v>
      </c>
      <c r="FOK43" s="18" t="s">
        <v>255</v>
      </c>
      <c r="FOL43" s="18" t="s">
        <v>255</v>
      </c>
      <c r="FOM43" s="18" t="s">
        <v>255</v>
      </c>
      <c r="FON43" s="18" t="s">
        <v>255</v>
      </c>
      <c r="FOO43" s="18" t="s">
        <v>255</v>
      </c>
      <c r="FOP43" s="18" t="s">
        <v>255</v>
      </c>
      <c r="FOQ43" s="18" t="s">
        <v>255</v>
      </c>
      <c r="FOR43" s="18" t="s">
        <v>255</v>
      </c>
      <c r="FOS43" s="18" t="s">
        <v>255</v>
      </c>
      <c r="FOT43" s="18" t="s">
        <v>255</v>
      </c>
      <c r="FOU43" s="18" t="s">
        <v>255</v>
      </c>
      <c r="FOV43" s="18" t="s">
        <v>255</v>
      </c>
      <c r="FOW43" s="18" t="s">
        <v>255</v>
      </c>
      <c r="FOX43" s="18" t="s">
        <v>255</v>
      </c>
      <c r="FOY43" s="18" t="s">
        <v>255</v>
      </c>
      <c r="FOZ43" s="18" t="s">
        <v>255</v>
      </c>
      <c r="FPA43" s="18" t="s">
        <v>255</v>
      </c>
      <c r="FPB43" s="18" t="s">
        <v>255</v>
      </c>
      <c r="FPC43" s="18" t="s">
        <v>255</v>
      </c>
      <c r="FPD43" s="18" t="s">
        <v>255</v>
      </c>
      <c r="FPE43" s="18" t="s">
        <v>255</v>
      </c>
      <c r="FPF43" s="18" t="s">
        <v>255</v>
      </c>
      <c r="FPG43" s="18" t="s">
        <v>255</v>
      </c>
      <c r="FPH43" s="18" t="s">
        <v>255</v>
      </c>
      <c r="FPI43" s="18" t="s">
        <v>255</v>
      </c>
      <c r="FPJ43" s="18" t="s">
        <v>255</v>
      </c>
      <c r="FPK43" s="18" t="s">
        <v>255</v>
      </c>
      <c r="FPL43" s="18" t="s">
        <v>255</v>
      </c>
      <c r="FPM43" s="18" t="s">
        <v>255</v>
      </c>
      <c r="FPN43" s="18" t="s">
        <v>255</v>
      </c>
      <c r="FPO43" s="18" t="s">
        <v>255</v>
      </c>
      <c r="FPP43" s="18" t="s">
        <v>255</v>
      </c>
      <c r="FPQ43" s="18" t="s">
        <v>255</v>
      </c>
      <c r="FPR43" s="18" t="s">
        <v>255</v>
      </c>
      <c r="FPS43" s="18" t="s">
        <v>255</v>
      </c>
      <c r="FPT43" s="18" t="s">
        <v>255</v>
      </c>
      <c r="FPU43" s="18" t="s">
        <v>255</v>
      </c>
      <c r="FPV43" s="18" t="s">
        <v>255</v>
      </c>
      <c r="FPW43" s="18" t="s">
        <v>255</v>
      </c>
      <c r="FPX43" s="18" t="s">
        <v>255</v>
      </c>
      <c r="FPY43" s="18" t="s">
        <v>255</v>
      </c>
      <c r="FPZ43" s="18" t="s">
        <v>255</v>
      </c>
      <c r="FQA43" s="18" t="s">
        <v>255</v>
      </c>
      <c r="FQB43" s="18" t="s">
        <v>255</v>
      </c>
      <c r="FQC43" s="18" t="s">
        <v>255</v>
      </c>
      <c r="FQD43" s="18" t="s">
        <v>255</v>
      </c>
      <c r="FQE43" s="18" t="s">
        <v>255</v>
      </c>
      <c r="FQF43" s="18" t="s">
        <v>255</v>
      </c>
      <c r="FQG43" s="18" t="s">
        <v>255</v>
      </c>
      <c r="FQH43" s="18" t="s">
        <v>255</v>
      </c>
      <c r="FQI43" s="18" t="s">
        <v>255</v>
      </c>
      <c r="FQJ43" s="18" t="s">
        <v>255</v>
      </c>
      <c r="FQK43" s="18" t="s">
        <v>255</v>
      </c>
      <c r="FQL43" s="18" t="s">
        <v>255</v>
      </c>
      <c r="FQM43" s="18" t="s">
        <v>255</v>
      </c>
      <c r="FQN43" s="18" t="s">
        <v>255</v>
      </c>
      <c r="FQO43" s="18" t="s">
        <v>255</v>
      </c>
      <c r="FQP43" s="18" t="s">
        <v>255</v>
      </c>
      <c r="FQQ43" s="18" t="s">
        <v>255</v>
      </c>
      <c r="FQR43" s="18" t="s">
        <v>255</v>
      </c>
      <c r="FQS43" s="18" t="s">
        <v>255</v>
      </c>
      <c r="FQT43" s="18" t="s">
        <v>255</v>
      </c>
      <c r="FQU43" s="18" t="s">
        <v>255</v>
      </c>
      <c r="FQV43" s="18" t="s">
        <v>255</v>
      </c>
      <c r="FQW43" s="18" t="s">
        <v>255</v>
      </c>
      <c r="FQX43" s="18" t="s">
        <v>255</v>
      </c>
      <c r="FQY43" s="18" t="s">
        <v>255</v>
      </c>
      <c r="FQZ43" s="18" t="s">
        <v>255</v>
      </c>
      <c r="FRA43" s="18" t="s">
        <v>255</v>
      </c>
      <c r="FRB43" s="18" t="s">
        <v>255</v>
      </c>
      <c r="FRC43" s="18" t="s">
        <v>255</v>
      </c>
      <c r="FRD43" s="18" t="s">
        <v>255</v>
      </c>
      <c r="FRE43" s="18" t="s">
        <v>255</v>
      </c>
      <c r="FRF43" s="18" t="s">
        <v>255</v>
      </c>
      <c r="FRG43" s="18" t="s">
        <v>255</v>
      </c>
      <c r="FRH43" s="18" t="s">
        <v>255</v>
      </c>
      <c r="FRI43" s="18" t="s">
        <v>255</v>
      </c>
      <c r="FRJ43" s="18" t="s">
        <v>255</v>
      </c>
      <c r="FRK43" s="18" t="s">
        <v>255</v>
      </c>
      <c r="FRL43" s="18" t="s">
        <v>255</v>
      </c>
      <c r="FRM43" s="18" t="s">
        <v>255</v>
      </c>
      <c r="FRN43" s="18" t="s">
        <v>255</v>
      </c>
      <c r="FRO43" s="18" t="s">
        <v>255</v>
      </c>
      <c r="FRP43" s="18" t="s">
        <v>255</v>
      </c>
      <c r="FRQ43" s="18" t="s">
        <v>255</v>
      </c>
      <c r="FRR43" s="18" t="s">
        <v>255</v>
      </c>
      <c r="FRS43" s="18" t="s">
        <v>255</v>
      </c>
      <c r="FRT43" s="18" t="s">
        <v>255</v>
      </c>
      <c r="FRU43" s="18" t="s">
        <v>255</v>
      </c>
      <c r="FRV43" s="18" t="s">
        <v>255</v>
      </c>
      <c r="FRW43" s="18" t="s">
        <v>255</v>
      </c>
      <c r="FRX43" s="18" t="s">
        <v>255</v>
      </c>
      <c r="FRY43" s="18" t="s">
        <v>255</v>
      </c>
      <c r="FRZ43" s="18" t="s">
        <v>255</v>
      </c>
      <c r="FSA43" s="18" t="s">
        <v>255</v>
      </c>
      <c r="FSB43" s="18" t="s">
        <v>255</v>
      </c>
      <c r="FSC43" s="18" t="s">
        <v>255</v>
      </c>
      <c r="FSD43" s="18" t="s">
        <v>255</v>
      </c>
      <c r="FSE43" s="18" t="s">
        <v>255</v>
      </c>
      <c r="FSF43" s="18" t="s">
        <v>255</v>
      </c>
      <c r="FSG43" s="18" t="s">
        <v>255</v>
      </c>
      <c r="FSH43" s="18" t="s">
        <v>255</v>
      </c>
      <c r="FSI43" s="18" t="s">
        <v>255</v>
      </c>
      <c r="FSJ43" s="18" t="s">
        <v>255</v>
      </c>
      <c r="FSK43" s="18" t="s">
        <v>255</v>
      </c>
      <c r="FSL43" s="18" t="s">
        <v>255</v>
      </c>
      <c r="FSM43" s="18" t="s">
        <v>255</v>
      </c>
      <c r="FSN43" s="18" t="s">
        <v>255</v>
      </c>
      <c r="FSO43" s="18" t="s">
        <v>255</v>
      </c>
      <c r="FSP43" s="18" t="s">
        <v>255</v>
      </c>
      <c r="FSQ43" s="18" t="s">
        <v>255</v>
      </c>
      <c r="FSR43" s="18" t="s">
        <v>255</v>
      </c>
      <c r="FSS43" s="18" t="s">
        <v>255</v>
      </c>
      <c r="FST43" s="18" t="s">
        <v>255</v>
      </c>
      <c r="FSU43" s="18" t="s">
        <v>255</v>
      </c>
      <c r="FSV43" s="18" t="s">
        <v>255</v>
      </c>
      <c r="FSW43" s="18" t="s">
        <v>255</v>
      </c>
      <c r="FSX43" s="18" t="s">
        <v>255</v>
      </c>
      <c r="FSY43" s="18" t="s">
        <v>255</v>
      </c>
      <c r="FSZ43" s="18" t="s">
        <v>255</v>
      </c>
      <c r="FTA43" s="18" t="s">
        <v>255</v>
      </c>
      <c r="FTB43" s="18" t="s">
        <v>255</v>
      </c>
      <c r="FTC43" s="18" t="s">
        <v>255</v>
      </c>
      <c r="FTD43" s="18" t="s">
        <v>255</v>
      </c>
      <c r="FTE43" s="18" t="s">
        <v>255</v>
      </c>
      <c r="FTF43" s="18" t="s">
        <v>255</v>
      </c>
      <c r="FTG43" s="18" t="s">
        <v>255</v>
      </c>
      <c r="FTH43" s="18" t="s">
        <v>255</v>
      </c>
      <c r="FTI43" s="18" t="s">
        <v>255</v>
      </c>
      <c r="FTJ43" s="18" t="s">
        <v>255</v>
      </c>
      <c r="FTK43" s="18" t="s">
        <v>255</v>
      </c>
      <c r="FTL43" s="18" t="s">
        <v>255</v>
      </c>
      <c r="FTM43" s="18" t="s">
        <v>255</v>
      </c>
      <c r="FTN43" s="18" t="s">
        <v>255</v>
      </c>
      <c r="FTO43" s="18" t="s">
        <v>255</v>
      </c>
      <c r="FTP43" s="18" t="s">
        <v>255</v>
      </c>
      <c r="FTQ43" s="18" t="s">
        <v>255</v>
      </c>
      <c r="FTR43" s="18" t="s">
        <v>255</v>
      </c>
      <c r="FTS43" s="18" t="s">
        <v>255</v>
      </c>
      <c r="FTT43" s="18" t="s">
        <v>255</v>
      </c>
      <c r="FTU43" s="18" t="s">
        <v>255</v>
      </c>
      <c r="FTV43" s="18" t="s">
        <v>255</v>
      </c>
      <c r="FTW43" s="18" t="s">
        <v>255</v>
      </c>
      <c r="FTX43" s="18" t="s">
        <v>255</v>
      </c>
      <c r="FTY43" s="18" t="s">
        <v>255</v>
      </c>
      <c r="FTZ43" s="18" t="s">
        <v>255</v>
      </c>
      <c r="FUA43" s="18" t="s">
        <v>255</v>
      </c>
      <c r="FUB43" s="18" t="s">
        <v>255</v>
      </c>
      <c r="FUC43" s="18" t="s">
        <v>255</v>
      </c>
      <c r="FUD43" s="18" t="s">
        <v>255</v>
      </c>
      <c r="FUE43" s="18" t="s">
        <v>255</v>
      </c>
      <c r="FUF43" s="18" t="s">
        <v>255</v>
      </c>
      <c r="FUG43" s="18" t="s">
        <v>255</v>
      </c>
      <c r="FUH43" s="18" t="s">
        <v>255</v>
      </c>
      <c r="FUI43" s="18" t="s">
        <v>255</v>
      </c>
      <c r="FUJ43" s="18" t="s">
        <v>255</v>
      </c>
      <c r="FUK43" s="18" t="s">
        <v>255</v>
      </c>
      <c r="FUL43" s="18" t="s">
        <v>255</v>
      </c>
      <c r="FUM43" s="18" t="s">
        <v>255</v>
      </c>
      <c r="FUN43" s="18" t="s">
        <v>255</v>
      </c>
      <c r="FUO43" s="18" t="s">
        <v>255</v>
      </c>
      <c r="FUP43" s="18" t="s">
        <v>255</v>
      </c>
      <c r="FUQ43" s="18" t="s">
        <v>255</v>
      </c>
      <c r="FUR43" s="18" t="s">
        <v>255</v>
      </c>
      <c r="FUS43" s="18" t="s">
        <v>255</v>
      </c>
      <c r="FUT43" s="18" t="s">
        <v>255</v>
      </c>
      <c r="FUU43" s="18" t="s">
        <v>255</v>
      </c>
      <c r="FUV43" s="18" t="s">
        <v>255</v>
      </c>
      <c r="FUW43" s="18" t="s">
        <v>255</v>
      </c>
      <c r="FUX43" s="18" t="s">
        <v>255</v>
      </c>
      <c r="FUY43" s="18" t="s">
        <v>255</v>
      </c>
      <c r="FUZ43" s="18" t="s">
        <v>255</v>
      </c>
      <c r="FVA43" s="18" t="s">
        <v>255</v>
      </c>
      <c r="FVB43" s="18" t="s">
        <v>255</v>
      </c>
      <c r="FVC43" s="18" t="s">
        <v>255</v>
      </c>
      <c r="FVD43" s="18" t="s">
        <v>255</v>
      </c>
      <c r="FVE43" s="18" t="s">
        <v>255</v>
      </c>
      <c r="FVF43" s="18" t="s">
        <v>255</v>
      </c>
      <c r="FVG43" s="18" t="s">
        <v>255</v>
      </c>
      <c r="FVH43" s="18" t="s">
        <v>255</v>
      </c>
      <c r="FVI43" s="18" t="s">
        <v>255</v>
      </c>
      <c r="FVJ43" s="18" t="s">
        <v>255</v>
      </c>
      <c r="FVK43" s="18" t="s">
        <v>255</v>
      </c>
      <c r="FVL43" s="18" t="s">
        <v>255</v>
      </c>
      <c r="FVM43" s="18" t="s">
        <v>255</v>
      </c>
      <c r="FVN43" s="18" t="s">
        <v>255</v>
      </c>
      <c r="FVO43" s="18" t="s">
        <v>255</v>
      </c>
      <c r="FVP43" s="18" t="s">
        <v>255</v>
      </c>
      <c r="FVQ43" s="18" t="s">
        <v>255</v>
      </c>
      <c r="FVR43" s="18" t="s">
        <v>255</v>
      </c>
      <c r="FVS43" s="18" t="s">
        <v>255</v>
      </c>
      <c r="FVT43" s="18" t="s">
        <v>255</v>
      </c>
      <c r="FVU43" s="18" t="s">
        <v>255</v>
      </c>
      <c r="FVV43" s="18" t="s">
        <v>255</v>
      </c>
      <c r="FVW43" s="18" t="s">
        <v>255</v>
      </c>
      <c r="FVX43" s="18" t="s">
        <v>255</v>
      </c>
      <c r="FVY43" s="18" t="s">
        <v>255</v>
      </c>
      <c r="FVZ43" s="18" t="s">
        <v>255</v>
      </c>
      <c r="FWA43" s="18" t="s">
        <v>255</v>
      </c>
      <c r="FWB43" s="18" t="s">
        <v>255</v>
      </c>
      <c r="FWC43" s="18" t="s">
        <v>255</v>
      </c>
      <c r="FWD43" s="18" t="s">
        <v>255</v>
      </c>
      <c r="FWE43" s="18" t="s">
        <v>255</v>
      </c>
      <c r="FWF43" s="18" t="s">
        <v>255</v>
      </c>
      <c r="FWG43" s="18" t="s">
        <v>255</v>
      </c>
      <c r="FWH43" s="18" t="s">
        <v>255</v>
      </c>
      <c r="FWI43" s="18" t="s">
        <v>255</v>
      </c>
      <c r="FWJ43" s="18" t="s">
        <v>255</v>
      </c>
      <c r="FWK43" s="18" t="s">
        <v>255</v>
      </c>
      <c r="FWL43" s="18" t="s">
        <v>255</v>
      </c>
      <c r="FWM43" s="18" t="s">
        <v>255</v>
      </c>
      <c r="FWN43" s="18" t="s">
        <v>255</v>
      </c>
      <c r="FWO43" s="18" t="s">
        <v>255</v>
      </c>
      <c r="FWP43" s="18" t="s">
        <v>255</v>
      </c>
      <c r="FWQ43" s="18" t="s">
        <v>255</v>
      </c>
      <c r="FWR43" s="18" t="s">
        <v>255</v>
      </c>
      <c r="FWS43" s="18" t="s">
        <v>255</v>
      </c>
      <c r="FWT43" s="18" t="s">
        <v>255</v>
      </c>
      <c r="FWU43" s="18" t="s">
        <v>255</v>
      </c>
      <c r="FWV43" s="18" t="s">
        <v>255</v>
      </c>
      <c r="FWW43" s="18" t="s">
        <v>255</v>
      </c>
      <c r="FWX43" s="18" t="s">
        <v>255</v>
      </c>
      <c r="FWY43" s="18" t="s">
        <v>255</v>
      </c>
      <c r="FWZ43" s="18" t="s">
        <v>255</v>
      </c>
      <c r="FXA43" s="18" t="s">
        <v>255</v>
      </c>
      <c r="FXB43" s="18" t="s">
        <v>255</v>
      </c>
      <c r="FXC43" s="18" t="s">
        <v>255</v>
      </c>
      <c r="FXD43" s="18" t="s">
        <v>255</v>
      </c>
      <c r="FXE43" s="18" t="s">
        <v>255</v>
      </c>
      <c r="FXF43" s="18" t="s">
        <v>255</v>
      </c>
      <c r="FXG43" s="18" t="s">
        <v>255</v>
      </c>
      <c r="FXH43" s="18" t="s">
        <v>255</v>
      </c>
      <c r="FXI43" s="18" t="s">
        <v>255</v>
      </c>
      <c r="FXJ43" s="18" t="s">
        <v>255</v>
      </c>
      <c r="FXK43" s="18" t="s">
        <v>255</v>
      </c>
      <c r="FXL43" s="18" t="s">
        <v>255</v>
      </c>
      <c r="FXM43" s="18" t="s">
        <v>255</v>
      </c>
      <c r="FXN43" s="18" t="s">
        <v>255</v>
      </c>
      <c r="FXO43" s="18" t="s">
        <v>255</v>
      </c>
      <c r="FXP43" s="18" t="s">
        <v>255</v>
      </c>
      <c r="FXQ43" s="18" t="s">
        <v>255</v>
      </c>
      <c r="FXR43" s="18" t="s">
        <v>255</v>
      </c>
      <c r="FXS43" s="18" t="s">
        <v>255</v>
      </c>
      <c r="FXT43" s="18" t="s">
        <v>255</v>
      </c>
      <c r="FXU43" s="18" t="s">
        <v>255</v>
      </c>
      <c r="FXV43" s="18" t="s">
        <v>255</v>
      </c>
      <c r="FXW43" s="18" t="s">
        <v>255</v>
      </c>
      <c r="FXX43" s="18" t="s">
        <v>255</v>
      </c>
      <c r="FXY43" s="18" t="s">
        <v>255</v>
      </c>
      <c r="FXZ43" s="18" t="s">
        <v>255</v>
      </c>
      <c r="FYA43" s="18" t="s">
        <v>255</v>
      </c>
      <c r="FYB43" s="18" t="s">
        <v>255</v>
      </c>
      <c r="FYC43" s="18" t="s">
        <v>255</v>
      </c>
      <c r="FYD43" s="18" t="s">
        <v>255</v>
      </c>
      <c r="FYE43" s="18" t="s">
        <v>255</v>
      </c>
      <c r="FYF43" s="18" t="s">
        <v>255</v>
      </c>
      <c r="FYG43" s="18" t="s">
        <v>255</v>
      </c>
      <c r="FYH43" s="18" t="s">
        <v>255</v>
      </c>
      <c r="FYI43" s="18" t="s">
        <v>255</v>
      </c>
      <c r="FYJ43" s="18" t="s">
        <v>255</v>
      </c>
      <c r="FYK43" s="18" t="s">
        <v>255</v>
      </c>
      <c r="FYL43" s="18" t="s">
        <v>255</v>
      </c>
      <c r="FYM43" s="18" t="s">
        <v>255</v>
      </c>
      <c r="FYN43" s="18" t="s">
        <v>255</v>
      </c>
      <c r="FYO43" s="18" t="s">
        <v>255</v>
      </c>
      <c r="FYP43" s="18" t="s">
        <v>255</v>
      </c>
      <c r="FYQ43" s="18" t="s">
        <v>255</v>
      </c>
      <c r="FYR43" s="18" t="s">
        <v>255</v>
      </c>
      <c r="FYS43" s="18" t="s">
        <v>255</v>
      </c>
      <c r="FYT43" s="18" t="s">
        <v>255</v>
      </c>
      <c r="FYU43" s="18" t="s">
        <v>255</v>
      </c>
      <c r="FYV43" s="18" t="s">
        <v>255</v>
      </c>
      <c r="FYW43" s="18" t="s">
        <v>255</v>
      </c>
      <c r="FYX43" s="18" t="s">
        <v>255</v>
      </c>
      <c r="FYY43" s="18" t="s">
        <v>255</v>
      </c>
      <c r="FYZ43" s="18" t="s">
        <v>255</v>
      </c>
      <c r="FZA43" s="18" t="s">
        <v>255</v>
      </c>
      <c r="FZB43" s="18" t="s">
        <v>255</v>
      </c>
      <c r="FZC43" s="18" t="s">
        <v>255</v>
      </c>
      <c r="FZD43" s="18" t="s">
        <v>255</v>
      </c>
      <c r="FZE43" s="18" t="s">
        <v>255</v>
      </c>
      <c r="FZF43" s="18" t="s">
        <v>255</v>
      </c>
      <c r="FZG43" s="18" t="s">
        <v>255</v>
      </c>
      <c r="FZH43" s="18" t="s">
        <v>255</v>
      </c>
      <c r="FZI43" s="18" t="s">
        <v>255</v>
      </c>
      <c r="FZJ43" s="18" t="s">
        <v>255</v>
      </c>
      <c r="FZK43" s="18" t="s">
        <v>255</v>
      </c>
      <c r="FZL43" s="18" t="s">
        <v>255</v>
      </c>
      <c r="FZM43" s="18" t="s">
        <v>255</v>
      </c>
      <c r="FZN43" s="18" t="s">
        <v>255</v>
      </c>
      <c r="FZO43" s="18" t="s">
        <v>255</v>
      </c>
      <c r="FZP43" s="18" t="s">
        <v>255</v>
      </c>
      <c r="FZQ43" s="18" t="s">
        <v>255</v>
      </c>
      <c r="FZR43" s="18" t="s">
        <v>255</v>
      </c>
      <c r="FZS43" s="18" t="s">
        <v>255</v>
      </c>
      <c r="FZT43" s="18" t="s">
        <v>255</v>
      </c>
      <c r="FZU43" s="18" t="s">
        <v>255</v>
      </c>
      <c r="FZV43" s="18" t="s">
        <v>255</v>
      </c>
      <c r="FZW43" s="18" t="s">
        <v>255</v>
      </c>
      <c r="FZX43" s="18" t="s">
        <v>255</v>
      </c>
      <c r="FZY43" s="18" t="s">
        <v>255</v>
      </c>
      <c r="FZZ43" s="18" t="s">
        <v>255</v>
      </c>
      <c r="GAA43" s="18" t="s">
        <v>255</v>
      </c>
      <c r="GAB43" s="18" t="s">
        <v>255</v>
      </c>
      <c r="GAC43" s="18" t="s">
        <v>255</v>
      </c>
      <c r="GAD43" s="18" t="s">
        <v>255</v>
      </c>
      <c r="GAE43" s="18" t="s">
        <v>255</v>
      </c>
      <c r="GAF43" s="18" t="s">
        <v>255</v>
      </c>
      <c r="GAG43" s="18" t="s">
        <v>255</v>
      </c>
      <c r="GAH43" s="18" t="s">
        <v>255</v>
      </c>
      <c r="GAI43" s="18" t="s">
        <v>255</v>
      </c>
      <c r="GAJ43" s="18" t="s">
        <v>255</v>
      </c>
      <c r="GAK43" s="18" t="s">
        <v>255</v>
      </c>
      <c r="GAL43" s="18" t="s">
        <v>255</v>
      </c>
      <c r="GAM43" s="18" t="s">
        <v>255</v>
      </c>
      <c r="GAN43" s="18" t="s">
        <v>255</v>
      </c>
      <c r="GAO43" s="18" t="s">
        <v>255</v>
      </c>
      <c r="GAP43" s="18" t="s">
        <v>255</v>
      </c>
      <c r="GAQ43" s="18" t="s">
        <v>255</v>
      </c>
      <c r="GAR43" s="18" t="s">
        <v>255</v>
      </c>
      <c r="GAS43" s="18" t="s">
        <v>255</v>
      </c>
      <c r="GAT43" s="18" t="s">
        <v>255</v>
      </c>
      <c r="GAU43" s="18" t="s">
        <v>255</v>
      </c>
      <c r="GAV43" s="18" t="s">
        <v>255</v>
      </c>
      <c r="GAW43" s="18" t="s">
        <v>255</v>
      </c>
      <c r="GAX43" s="18" t="s">
        <v>255</v>
      </c>
      <c r="GAY43" s="18" t="s">
        <v>255</v>
      </c>
      <c r="GAZ43" s="18" t="s">
        <v>255</v>
      </c>
      <c r="GBA43" s="18" t="s">
        <v>255</v>
      </c>
      <c r="GBB43" s="18" t="s">
        <v>255</v>
      </c>
      <c r="GBC43" s="18" t="s">
        <v>255</v>
      </c>
      <c r="GBD43" s="18" t="s">
        <v>255</v>
      </c>
      <c r="GBE43" s="18" t="s">
        <v>255</v>
      </c>
      <c r="GBF43" s="18" t="s">
        <v>255</v>
      </c>
      <c r="GBG43" s="18" t="s">
        <v>255</v>
      </c>
      <c r="GBH43" s="18" t="s">
        <v>255</v>
      </c>
      <c r="GBI43" s="18" t="s">
        <v>255</v>
      </c>
      <c r="GBJ43" s="18" t="s">
        <v>255</v>
      </c>
      <c r="GBK43" s="18" t="s">
        <v>255</v>
      </c>
      <c r="GBL43" s="18" t="s">
        <v>255</v>
      </c>
      <c r="GBM43" s="18" t="s">
        <v>255</v>
      </c>
      <c r="GBN43" s="18" t="s">
        <v>255</v>
      </c>
      <c r="GBO43" s="18" t="s">
        <v>255</v>
      </c>
      <c r="GBP43" s="18" t="s">
        <v>255</v>
      </c>
      <c r="GBQ43" s="18" t="s">
        <v>255</v>
      </c>
      <c r="GBR43" s="18" t="s">
        <v>255</v>
      </c>
      <c r="GBS43" s="18" t="s">
        <v>255</v>
      </c>
      <c r="GBT43" s="18" t="s">
        <v>255</v>
      </c>
      <c r="GBU43" s="18" t="s">
        <v>255</v>
      </c>
      <c r="GBV43" s="18" t="s">
        <v>255</v>
      </c>
      <c r="GBW43" s="18" t="s">
        <v>255</v>
      </c>
      <c r="GBX43" s="18" t="s">
        <v>255</v>
      </c>
      <c r="GBY43" s="18" t="s">
        <v>255</v>
      </c>
      <c r="GBZ43" s="18" t="s">
        <v>255</v>
      </c>
      <c r="GCA43" s="18" t="s">
        <v>255</v>
      </c>
      <c r="GCB43" s="18" t="s">
        <v>255</v>
      </c>
      <c r="GCC43" s="18" t="s">
        <v>255</v>
      </c>
      <c r="GCD43" s="18" t="s">
        <v>255</v>
      </c>
      <c r="GCE43" s="18" t="s">
        <v>255</v>
      </c>
      <c r="GCF43" s="18" t="s">
        <v>255</v>
      </c>
      <c r="GCG43" s="18" t="s">
        <v>255</v>
      </c>
      <c r="GCH43" s="18" t="s">
        <v>255</v>
      </c>
      <c r="GCI43" s="18" t="s">
        <v>255</v>
      </c>
      <c r="GCJ43" s="18" t="s">
        <v>255</v>
      </c>
      <c r="GCK43" s="18" t="s">
        <v>255</v>
      </c>
      <c r="GCL43" s="18" t="s">
        <v>255</v>
      </c>
      <c r="GCM43" s="18" t="s">
        <v>255</v>
      </c>
      <c r="GCN43" s="18" t="s">
        <v>255</v>
      </c>
      <c r="GCO43" s="18" t="s">
        <v>255</v>
      </c>
      <c r="GCP43" s="18" t="s">
        <v>255</v>
      </c>
      <c r="GCQ43" s="18" t="s">
        <v>255</v>
      </c>
      <c r="GCR43" s="18" t="s">
        <v>255</v>
      </c>
      <c r="GCS43" s="18" t="s">
        <v>255</v>
      </c>
      <c r="GCT43" s="18" t="s">
        <v>255</v>
      </c>
      <c r="GCU43" s="18" t="s">
        <v>255</v>
      </c>
      <c r="GCV43" s="18" t="s">
        <v>255</v>
      </c>
      <c r="GCW43" s="18" t="s">
        <v>255</v>
      </c>
      <c r="GCX43" s="18" t="s">
        <v>255</v>
      </c>
      <c r="GCY43" s="18" t="s">
        <v>255</v>
      </c>
      <c r="GCZ43" s="18" t="s">
        <v>255</v>
      </c>
      <c r="GDA43" s="18" t="s">
        <v>255</v>
      </c>
      <c r="GDB43" s="18" t="s">
        <v>255</v>
      </c>
      <c r="GDC43" s="18" t="s">
        <v>255</v>
      </c>
      <c r="GDD43" s="18" t="s">
        <v>255</v>
      </c>
      <c r="GDE43" s="18" t="s">
        <v>255</v>
      </c>
      <c r="GDF43" s="18" t="s">
        <v>255</v>
      </c>
      <c r="GDG43" s="18" t="s">
        <v>255</v>
      </c>
      <c r="GDH43" s="18" t="s">
        <v>255</v>
      </c>
      <c r="GDI43" s="18" t="s">
        <v>255</v>
      </c>
      <c r="GDJ43" s="18" t="s">
        <v>255</v>
      </c>
      <c r="GDK43" s="18" t="s">
        <v>255</v>
      </c>
      <c r="GDL43" s="18" t="s">
        <v>255</v>
      </c>
      <c r="GDM43" s="18" t="s">
        <v>255</v>
      </c>
      <c r="GDN43" s="18" t="s">
        <v>255</v>
      </c>
      <c r="GDO43" s="18" t="s">
        <v>255</v>
      </c>
      <c r="GDP43" s="18" t="s">
        <v>255</v>
      </c>
      <c r="GDQ43" s="18" t="s">
        <v>255</v>
      </c>
      <c r="GDR43" s="18" t="s">
        <v>255</v>
      </c>
      <c r="GDS43" s="18" t="s">
        <v>255</v>
      </c>
      <c r="GDT43" s="18" t="s">
        <v>255</v>
      </c>
      <c r="GDU43" s="18" t="s">
        <v>255</v>
      </c>
      <c r="GDV43" s="18" t="s">
        <v>255</v>
      </c>
      <c r="GDW43" s="18" t="s">
        <v>255</v>
      </c>
      <c r="GDX43" s="18" t="s">
        <v>255</v>
      </c>
      <c r="GDY43" s="18" t="s">
        <v>255</v>
      </c>
      <c r="GDZ43" s="18" t="s">
        <v>255</v>
      </c>
      <c r="GEA43" s="18" t="s">
        <v>255</v>
      </c>
      <c r="GEB43" s="18" t="s">
        <v>255</v>
      </c>
      <c r="GEC43" s="18" t="s">
        <v>255</v>
      </c>
      <c r="GED43" s="18" t="s">
        <v>255</v>
      </c>
      <c r="GEE43" s="18" t="s">
        <v>255</v>
      </c>
      <c r="GEF43" s="18" t="s">
        <v>255</v>
      </c>
      <c r="GEG43" s="18" t="s">
        <v>255</v>
      </c>
      <c r="GEH43" s="18" t="s">
        <v>255</v>
      </c>
      <c r="GEI43" s="18" t="s">
        <v>255</v>
      </c>
      <c r="GEJ43" s="18" t="s">
        <v>255</v>
      </c>
      <c r="GEK43" s="18" t="s">
        <v>255</v>
      </c>
      <c r="GEL43" s="18" t="s">
        <v>255</v>
      </c>
      <c r="GEM43" s="18" t="s">
        <v>255</v>
      </c>
      <c r="GEN43" s="18" t="s">
        <v>255</v>
      </c>
      <c r="GEO43" s="18" t="s">
        <v>255</v>
      </c>
      <c r="GEP43" s="18" t="s">
        <v>255</v>
      </c>
      <c r="GEQ43" s="18" t="s">
        <v>255</v>
      </c>
      <c r="GER43" s="18" t="s">
        <v>255</v>
      </c>
      <c r="GES43" s="18" t="s">
        <v>255</v>
      </c>
      <c r="GET43" s="18" t="s">
        <v>255</v>
      </c>
      <c r="GEU43" s="18" t="s">
        <v>255</v>
      </c>
      <c r="GEV43" s="18" t="s">
        <v>255</v>
      </c>
      <c r="GEW43" s="18" t="s">
        <v>255</v>
      </c>
      <c r="GEX43" s="18" t="s">
        <v>255</v>
      </c>
      <c r="GEY43" s="18" t="s">
        <v>255</v>
      </c>
      <c r="GEZ43" s="18" t="s">
        <v>255</v>
      </c>
      <c r="GFA43" s="18" t="s">
        <v>255</v>
      </c>
      <c r="GFB43" s="18" t="s">
        <v>255</v>
      </c>
      <c r="GFC43" s="18" t="s">
        <v>255</v>
      </c>
      <c r="GFD43" s="18" t="s">
        <v>255</v>
      </c>
      <c r="GFE43" s="18" t="s">
        <v>255</v>
      </c>
      <c r="GFF43" s="18" t="s">
        <v>255</v>
      </c>
      <c r="GFG43" s="18" t="s">
        <v>255</v>
      </c>
      <c r="GFH43" s="18" t="s">
        <v>255</v>
      </c>
      <c r="GFI43" s="18" t="s">
        <v>255</v>
      </c>
      <c r="GFJ43" s="18" t="s">
        <v>255</v>
      </c>
      <c r="GFK43" s="18" t="s">
        <v>255</v>
      </c>
      <c r="GFL43" s="18" t="s">
        <v>255</v>
      </c>
      <c r="GFM43" s="18" t="s">
        <v>255</v>
      </c>
      <c r="GFN43" s="18" t="s">
        <v>255</v>
      </c>
      <c r="GFO43" s="18" t="s">
        <v>255</v>
      </c>
      <c r="GFP43" s="18" t="s">
        <v>255</v>
      </c>
      <c r="GFQ43" s="18" t="s">
        <v>255</v>
      </c>
      <c r="GFR43" s="18" t="s">
        <v>255</v>
      </c>
      <c r="GFS43" s="18" t="s">
        <v>255</v>
      </c>
      <c r="GFT43" s="18" t="s">
        <v>255</v>
      </c>
      <c r="GFU43" s="18" t="s">
        <v>255</v>
      </c>
      <c r="GFV43" s="18" t="s">
        <v>255</v>
      </c>
      <c r="GFW43" s="18" t="s">
        <v>255</v>
      </c>
      <c r="GFX43" s="18" t="s">
        <v>255</v>
      </c>
      <c r="GFY43" s="18" t="s">
        <v>255</v>
      </c>
      <c r="GFZ43" s="18" t="s">
        <v>255</v>
      </c>
      <c r="GGA43" s="18" t="s">
        <v>255</v>
      </c>
      <c r="GGB43" s="18" t="s">
        <v>255</v>
      </c>
      <c r="GGC43" s="18" t="s">
        <v>255</v>
      </c>
      <c r="GGD43" s="18" t="s">
        <v>255</v>
      </c>
      <c r="GGE43" s="18" t="s">
        <v>255</v>
      </c>
      <c r="GGF43" s="18" t="s">
        <v>255</v>
      </c>
      <c r="GGG43" s="18" t="s">
        <v>255</v>
      </c>
      <c r="GGH43" s="18" t="s">
        <v>255</v>
      </c>
      <c r="GGI43" s="18" t="s">
        <v>255</v>
      </c>
      <c r="GGJ43" s="18" t="s">
        <v>255</v>
      </c>
      <c r="GGK43" s="18" t="s">
        <v>255</v>
      </c>
      <c r="GGL43" s="18" t="s">
        <v>255</v>
      </c>
      <c r="GGM43" s="18" t="s">
        <v>255</v>
      </c>
      <c r="GGN43" s="18" t="s">
        <v>255</v>
      </c>
      <c r="GGO43" s="18" t="s">
        <v>255</v>
      </c>
      <c r="GGP43" s="18" t="s">
        <v>255</v>
      </c>
      <c r="GGQ43" s="18" t="s">
        <v>255</v>
      </c>
      <c r="GGR43" s="18" t="s">
        <v>255</v>
      </c>
      <c r="GGS43" s="18" t="s">
        <v>255</v>
      </c>
      <c r="GGT43" s="18" t="s">
        <v>255</v>
      </c>
      <c r="GGU43" s="18" t="s">
        <v>255</v>
      </c>
      <c r="GGV43" s="18" t="s">
        <v>255</v>
      </c>
      <c r="GGW43" s="18" t="s">
        <v>255</v>
      </c>
      <c r="GGX43" s="18" t="s">
        <v>255</v>
      </c>
      <c r="GGY43" s="18" t="s">
        <v>255</v>
      </c>
      <c r="GGZ43" s="18" t="s">
        <v>255</v>
      </c>
      <c r="GHA43" s="18" t="s">
        <v>255</v>
      </c>
      <c r="GHB43" s="18" t="s">
        <v>255</v>
      </c>
      <c r="GHC43" s="18" t="s">
        <v>255</v>
      </c>
      <c r="GHD43" s="18" t="s">
        <v>255</v>
      </c>
      <c r="GHE43" s="18" t="s">
        <v>255</v>
      </c>
      <c r="GHF43" s="18" t="s">
        <v>255</v>
      </c>
      <c r="GHG43" s="18" t="s">
        <v>255</v>
      </c>
      <c r="GHH43" s="18" t="s">
        <v>255</v>
      </c>
      <c r="GHI43" s="18" t="s">
        <v>255</v>
      </c>
      <c r="GHJ43" s="18" t="s">
        <v>255</v>
      </c>
      <c r="GHK43" s="18" t="s">
        <v>255</v>
      </c>
      <c r="GHL43" s="18" t="s">
        <v>255</v>
      </c>
      <c r="GHM43" s="18" t="s">
        <v>255</v>
      </c>
      <c r="GHN43" s="18" t="s">
        <v>255</v>
      </c>
      <c r="GHO43" s="18" t="s">
        <v>255</v>
      </c>
      <c r="GHP43" s="18" t="s">
        <v>255</v>
      </c>
      <c r="GHQ43" s="18" t="s">
        <v>255</v>
      </c>
      <c r="GHR43" s="18" t="s">
        <v>255</v>
      </c>
      <c r="GHS43" s="18" t="s">
        <v>255</v>
      </c>
      <c r="GHT43" s="18" t="s">
        <v>255</v>
      </c>
      <c r="GHU43" s="18" t="s">
        <v>255</v>
      </c>
      <c r="GHV43" s="18" t="s">
        <v>255</v>
      </c>
      <c r="GHW43" s="18" t="s">
        <v>255</v>
      </c>
      <c r="GHX43" s="18" t="s">
        <v>255</v>
      </c>
      <c r="GHY43" s="18" t="s">
        <v>255</v>
      </c>
      <c r="GHZ43" s="18" t="s">
        <v>255</v>
      </c>
      <c r="GIA43" s="18" t="s">
        <v>255</v>
      </c>
      <c r="GIB43" s="18" t="s">
        <v>255</v>
      </c>
      <c r="GIC43" s="18" t="s">
        <v>255</v>
      </c>
      <c r="GID43" s="18" t="s">
        <v>255</v>
      </c>
      <c r="GIE43" s="18" t="s">
        <v>255</v>
      </c>
      <c r="GIF43" s="18" t="s">
        <v>255</v>
      </c>
      <c r="GIG43" s="18" t="s">
        <v>255</v>
      </c>
      <c r="GIH43" s="18" t="s">
        <v>255</v>
      </c>
      <c r="GII43" s="18" t="s">
        <v>255</v>
      </c>
      <c r="GIJ43" s="18" t="s">
        <v>255</v>
      </c>
      <c r="GIK43" s="18" t="s">
        <v>255</v>
      </c>
      <c r="GIL43" s="18" t="s">
        <v>255</v>
      </c>
      <c r="GIM43" s="18" t="s">
        <v>255</v>
      </c>
      <c r="GIN43" s="18" t="s">
        <v>255</v>
      </c>
      <c r="GIO43" s="18" t="s">
        <v>255</v>
      </c>
      <c r="GIP43" s="18" t="s">
        <v>255</v>
      </c>
      <c r="GIQ43" s="18" t="s">
        <v>255</v>
      </c>
      <c r="GIR43" s="18" t="s">
        <v>255</v>
      </c>
      <c r="GIS43" s="18" t="s">
        <v>255</v>
      </c>
      <c r="GIT43" s="18" t="s">
        <v>255</v>
      </c>
      <c r="GIU43" s="18" t="s">
        <v>255</v>
      </c>
      <c r="GIV43" s="18" t="s">
        <v>255</v>
      </c>
      <c r="GIW43" s="18" t="s">
        <v>255</v>
      </c>
      <c r="GIX43" s="18" t="s">
        <v>255</v>
      </c>
      <c r="GIY43" s="18" t="s">
        <v>255</v>
      </c>
      <c r="GIZ43" s="18" t="s">
        <v>255</v>
      </c>
      <c r="GJA43" s="18" t="s">
        <v>255</v>
      </c>
      <c r="GJB43" s="18" t="s">
        <v>255</v>
      </c>
      <c r="GJC43" s="18" t="s">
        <v>255</v>
      </c>
      <c r="GJD43" s="18" t="s">
        <v>255</v>
      </c>
      <c r="GJE43" s="18" t="s">
        <v>255</v>
      </c>
      <c r="GJF43" s="18" t="s">
        <v>255</v>
      </c>
      <c r="GJG43" s="18" t="s">
        <v>255</v>
      </c>
      <c r="GJH43" s="18" t="s">
        <v>255</v>
      </c>
      <c r="GJI43" s="18" t="s">
        <v>255</v>
      </c>
      <c r="GJJ43" s="18" t="s">
        <v>255</v>
      </c>
      <c r="GJK43" s="18" t="s">
        <v>255</v>
      </c>
      <c r="GJL43" s="18" t="s">
        <v>255</v>
      </c>
      <c r="GJM43" s="18" t="s">
        <v>255</v>
      </c>
      <c r="GJN43" s="18" t="s">
        <v>255</v>
      </c>
      <c r="GJO43" s="18" t="s">
        <v>255</v>
      </c>
      <c r="GJP43" s="18" t="s">
        <v>255</v>
      </c>
      <c r="GJQ43" s="18" t="s">
        <v>255</v>
      </c>
      <c r="GJR43" s="18" t="s">
        <v>255</v>
      </c>
      <c r="GJS43" s="18" t="s">
        <v>255</v>
      </c>
      <c r="GJT43" s="18" t="s">
        <v>255</v>
      </c>
      <c r="GJU43" s="18" t="s">
        <v>255</v>
      </c>
      <c r="GJV43" s="18" t="s">
        <v>255</v>
      </c>
      <c r="GJW43" s="18" t="s">
        <v>255</v>
      </c>
      <c r="GJX43" s="18" t="s">
        <v>255</v>
      </c>
      <c r="GJY43" s="18" t="s">
        <v>255</v>
      </c>
      <c r="GJZ43" s="18" t="s">
        <v>255</v>
      </c>
      <c r="GKA43" s="18" t="s">
        <v>255</v>
      </c>
      <c r="GKB43" s="18" t="s">
        <v>255</v>
      </c>
      <c r="GKC43" s="18" t="s">
        <v>255</v>
      </c>
      <c r="GKD43" s="18" t="s">
        <v>255</v>
      </c>
      <c r="GKE43" s="18" t="s">
        <v>255</v>
      </c>
      <c r="GKF43" s="18" t="s">
        <v>255</v>
      </c>
      <c r="GKG43" s="18" t="s">
        <v>255</v>
      </c>
      <c r="GKH43" s="18" t="s">
        <v>255</v>
      </c>
      <c r="GKI43" s="18" t="s">
        <v>255</v>
      </c>
      <c r="GKJ43" s="18" t="s">
        <v>255</v>
      </c>
      <c r="GKK43" s="18" t="s">
        <v>255</v>
      </c>
      <c r="GKL43" s="18" t="s">
        <v>255</v>
      </c>
      <c r="GKM43" s="18" t="s">
        <v>255</v>
      </c>
      <c r="GKN43" s="18" t="s">
        <v>255</v>
      </c>
      <c r="GKO43" s="18" t="s">
        <v>255</v>
      </c>
      <c r="GKP43" s="18" t="s">
        <v>255</v>
      </c>
      <c r="GKQ43" s="18" t="s">
        <v>255</v>
      </c>
      <c r="GKR43" s="18" t="s">
        <v>255</v>
      </c>
      <c r="GKS43" s="18" t="s">
        <v>255</v>
      </c>
      <c r="GKT43" s="18" t="s">
        <v>255</v>
      </c>
      <c r="GKU43" s="18" t="s">
        <v>255</v>
      </c>
      <c r="GKV43" s="18" t="s">
        <v>255</v>
      </c>
      <c r="GKW43" s="18" t="s">
        <v>255</v>
      </c>
      <c r="GKX43" s="18" t="s">
        <v>255</v>
      </c>
      <c r="GKY43" s="18" t="s">
        <v>255</v>
      </c>
      <c r="GKZ43" s="18" t="s">
        <v>255</v>
      </c>
      <c r="GLA43" s="18" t="s">
        <v>255</v>
      </c>
      <c r="GLB43" s="18" t="s">
        <v>255</v>
      </c>
      <c r="GLC43" s="18" t="s">
        <v>255</v>
      </c>
      <c r="GLD43" s="18" t="s">
        <v>255</v>
      </c>
      <c r="GLE43" s="18" t="s">
        <v>255</v>
      </c>
      <c r="GLF43" s="18" t="s">
        <v>255</v>
      </c>
      <c r="GLG43" s="18" t="s">
        <v>255</v>
      </c>
      <c r="GLH43" s="18" t="s">
        <v>255</v>
      </c>
      <c r="GLI43" s="18" t="s">
        <v>255</v>
      </c>
      <c r="GLJ43" s="18" t="s">
        <v>255</v>
      </c>
      <c r="GLK43" s="18" t="s">
        <v>255</v>
      </c>
      <c r="GLL43" s="18" t="s">
        <v>255</v>
      </c>
      <c r="GLM43" s="18" t="s">
        <v>255</v>
      </c>
      <c r="GLN43" s="18" t="s">
        <v>255</v>
      </c>
      <c r="GLO43" s="18" t="s">
        <v>255</v>
      </c>
      <c r="GLP43" s="18" t="s">
        <v>255</v>
      </c>
      <c r="GLQ43" s="18" t="s">
        <v>255</v>
      </c>
      <c r="GLR43" s="18" t="s">
        <v>255</v>
      </c>
      <c r="GLS43" s="18" t="s">
        <v>255</v>
      </c>
      <c r="GLT43" s="18" t="s">
        <v>255</v>
      </c>
      <c r="GLU43" s="18" t="s">
        <v>255</v>
      </c>
      <c r="GLV43" s="18" t="s">
        <v>255</v>
      </c>
      <c r="GLW43" s="18" t="s">
        <v>255</v>
      </c>
      <c r="GLX43" s="18" t="s">
        <v>255</v>
      </c>
      <c r="GLY43" s="18" t="s">
        <v>255</v>
      </c>
      <c r="GLZ43" s="18" t="s">
        <v>255</v>
      </c>
      <c r="GMA43" s="18" t="s">
        <v>255</v>
      </c>
      <c r="GMB43" s="18" t="s">
        <v>255</v>
      </c>
      <c r="GMC43" s="18" t="s">
        <v>255</v>
      </c>
      <c r="GMD43" s="18" t="s">
        <v>255</v>
      </c>
      <c r="GME43" s="18" t="s">
        <v>255</v>
      </c>
      <c r="GMF43" s="18" t="s">
        <v>255</v>
      </c>
      <c r="GMG43" s="18" t="s">
        <v>255</v>
      </c>
      <c r="GMH43" s="18" t="s">
        <v>255</v>
      </c>
      <c r="GMI43" s="18" t="s">
        <v>255</v>
      </c>
      <c r="GMJ43" s="18" t="s">
        <v>255</v>
      </c>
      <c r="GMK43" s="18" t="s">
        <v>255</v>
      </c>
      <c r="GML43" s="18" t="s">
        <v>255</v>
      </c>
      <c r="GMM43" s="18" t="s">
        <v>255</v>
      </c>
      <c r="GMN43" s="18" t="s">
        <v>255</v>
      </c>
      <c r="GMO43" s="18" t="s">
        <v>255</v>
      </c>
      <c r="GMP43" s="18" t="s">
        <v>255</v>
      </c>
      <c r="GMQ43" s="18" t="s">
        <v>255</v>
      </c>
      <c r="GMR43" s="18" t="s">
        <v>255</v>
      </c>
      <c r="GMS43" s="18" t="s">
        <v>255</v>
      </c>
      <c r="GMT43" s="18" t="s">
        <v>255</v>
      </c>
      <c r="GMU43" s="18" t="s">
        <v>255</v>
      </c>
      <c r="GMV43" s="18" t="s">
        <v>255</v>
      </c>
      <c r="GMW43" s="18" t="s">
        <v>255</v>
      </c>
      <c r="GMX43" s="18" t="s">
        <v>255</v>
      </c>
      <c r="GMY43" s="18" t="s">
        <v>255</v>
      </c>
      <c r="GMZ43" s="18" t="s">
        <v>255</v>
      </c>
      <c r="GNA43" s="18" t="s">
        <v>255</v>
      </c>
      <c r="GNB43" s="18" t="s">
        <v>255</v>
      </c>
      <c r="GNC43" s="18" t="s">
        <v>255</v>
      </c>
      <c r="GND43" s="18" t="s">
        <v>255</v>
      </c>
      <c r="GNE43" s="18" t="s">
        <v>255</v>
      </c>
      <c r="GNF43" s="18" t="s">
        <v>255</v>
      </c>
      <c r="GNG43" s="18" t="s">
        <v>255</v>
      </c>
      <c r="GNH43" s="18" t="s">
        <v>255</v>
      </c>
      <c r="GNI43" s="18" t="s">
        <v>255</v>
      </c>
      <c r="GNJ43" s="18" t="s">
        <v>255</v>
      </c>
      <c r="GNK43" s="18" t="s">
        <v>255</v>
      </c>
      <c r="GNL43" s="18" t="s">
        <v>255</v>
      </c>
      <c r="GNM43" s="18" t="s">
        <v>255</v>
      </c>
      <c r="GNN43" s="18" t="s">
        <v>255</v>
      </c>
      <c r="GNO43" s="18" t="s">
        <v>255</v>
      </c>
      <c r="GNP43" s="18" t="s">
        <v>255</v>
      </c>
      <c r="GNQ43" s="18" t="s">
        <v>255</v>
      </c>
      <c r="GNR43" s="18" t="s">
        <v>255</v>
      </c>
      <c r="GNS43" s="18" t="s">
        <v>255</v>
      </c>
      <c r="GNT43" s="18" t="s">
        <v>255</v>
      </c>
      <c r="GNU43" s="18" t="s">
        <v>255</v>
      </c>
      <c r="GNV43" s="18" t="s">
        <v>255</v>
      </c>
      <c r="GNW43" s="18" t="s">
        <v>255</v>
      </c>
      <c r="GNX43" s="18" t="s">
        <v>255</v>
      </c>
      <c r="GNY43" s="18" t="s">
        <v>255</v>
      </c>
      <c r="GNZ43" s="18" t="s">
        <v>255</v>
      </c>
      <c r="GOA43" s="18" t="s">
        <v>255</v>
      </c>
      <c r="GOB43" s="18" t="s">
        <v>255</v>
      </c>
      <c r="GOC43" s="18" t="s">
        <v>255</v>
      </c>
      <c r="GOD43" s="18" t="s">
        <v>255</v>
      </c>
      <c r="GOE43" s="18" t="s">
        <v>255</v>
      </c>
      <c r="GOF43" s="18" t="s">
        <v>255</v>
      </c>
      <c r="GOG43" s="18" t="s">
        <v>255</v>
      </c>
      <c r="GOH43" s="18" t="s">
        <v>255</v>
      </c>
      <c r="GOI43" s="18" t="s">
        <v>255</v>
      </c>
      <c r="GOJ43" s="18" t="s">
        <v>255</v>
      </c>
      <c r="GOK43" s="18" t="s">
        <v>255</v>
      </c>
      <c r="GOL43" s="18" t="s">
        <v>255</v>
      </c>
      <c r="GOM43" s="18" t="s">
        <v>255</v>
      </c>
      <c r="GON43" s="18" t="s">
        <v>255</v>
      </c>
      <c r="GOO43" s="18" t="s">
        <v>255</v>
      </c>
      <c r="GOP43" s="18" t="s">
        <v>255</v>
      </c>
      <c r="GOQ43" s="18" t="s">
        <v>255</v>
      </c>
      <c r="GOR43" s="18" t="s">
        <v>255</v>
      </c>
      <c r="GOS43" s="18" t="s">
        <v>255</v>
      </c>
      <c r="GOT43" s="18" t="s">
        <v>255</v>
      </c>
      <c r="GOU43" s="18" t="s">
        <v>255</v>
      </c>
      <c r="GOV43" s="18" t="s">
        <v>255</v>
      </c>
      <c r="GOW43" s="18" t="s">
        <v>255</v>
      </c>
      <c r="GOX43" s="18" t="s">
        <v>255</v>
      </c>
      <c r="GOY43" s="18" t="s">
        <v>255</v>
      </c>
      <c r="GOZ43" s="18" t="s">
        <v>255</v>
      </c>
      <c r="GPA43" s="18" t="s">
        <v>255</v>
      </c>
      <c r="GPB43" s="18" t="s">
        <v>255</v>
      </c>
      <c r="GPC43" s="18" t="s">
        <v>255</v>
      </c>
      <c r="GPD43" s="18" t="s">
        <v>255</v>
      </c>
      <c r="GPE43" s="18" t="s">
        <v>255</v>
      </c>
      <c r="GPF43" s="18" t="s">
        <v>255</v>
      </c>
      <c r="GPG43" s="18" t="s">
        <v>255</v>
      </c>
      <c r="GPH43" s="18" t="s">
        <v>255</v>
      </c>
      <c r="GPI43" s="18" t="s">
        <v>255</v>
      </c>
      <c r="GPJ43" s="18" t="s">
        <v>255</v>
      </c>
      <c r="GPK43" s="18" t="s">
        <v>255</v>
      </c>
      <c r="GPL43" s="18" t="s">
        <v>255</v>
      </c>
      <c r="GPM43" s="18" t="s">
        <v>255</v>
      </c>
      <c r="GPN43" s="18" t="s">
        <v>255</v>
      </c>
      <c r="GPO43" s="18" t="s">
        <v>255</v>
      </c>
      <c r="GPP43" s="18" t="s">
        <v>255</v>
      </c>
      <c r="GPQ43" s="18" t="s">
        <v>255</v>
      </c>
      <c r="GPR43" s="18" t="s">
        <v>255</v>
      </c>
      <c r="GPS43" s="18" t="s">
        <v>255</v>
      </c>
      <c r="GPT43" s="18" t="s">
        <v>255</v>
      </c>
      <c r="GPU43" s="18" t="s">
        <v>255</v>
      </c>
      <c r="GPV43" s="18" t="s">
        <v>255</v>
      </c>
      <c r="GPW43" s="18" t="s">
        <v>255</v>
      </c>
      <c r="GPX43" s="18" t="s">
        <v>255</v>
      </c>
      <c r="GPY43" s="18" t="s">
        <v>255</v>
      </c>
      <c r="GPZ43" s="18" t="s">
        <v>255</v>
      </c>
      <c r="GQA43" s="18" t="s">
        <v>255</v>
      </c>
      <c r="GQB43" s="18" t="s">
        <v>255</v>
      </c>
      <c r="GQC43" s="18" t="s">
        <v>255</v>
      </c>
      <c r="GQD43" s="18" t="s">
        <v>255</v>
      </c>
      <c r="GQE43" s="18" t="s">
        <v>255</v>
      </c>
      <c r="GQF43" s="18" t="s">
        <v>255</v>
      </c>
      <c r="GQG43" s="18" t="s">
        <v>255</v>
      </c>
      <c r="GQH43" s="18" t="s">
        <v>255</v>
      </c>
      <c r="GQI43" s="18" t="s">
        <v>255</v>
      </c>
      <c r="GQJ43" s="18" t="s">
        <v>255</v>
      </c>
      <c r="GQK43" s="18" t="s">
        <v>255</v>
      </c>
      <c r="GQL43" s="18" t="s">
        <v>255</v>
      </c>
      <c r="GQM43" s="18" t="s">
        <v>255</v>
      </c>
      <c r="GQN43" s="18" t="s">
        <v>255</v>
      </c>
      <c r="GQO43" s="18" t="s">
        <v>255</v>
      </c>
      <c r="GQP43" s="18" t="s">
        <v>255</v>
      </c>
      <c r="GQQ43" s="18" t="s">
        <v>255</v>
      </c>
      <c r="GQR43" s="18" t="s">
        <v>255</v>
      </c>
      <c r="GQS43" s="18" t="s">
        <v>255</v>
      </c>
      <c r="GQT43" s="18" t="s">
        <v>255</v>
      </c>
      <c r="GQU43" s="18" t="s">
        <v>255</v>
      </c>
      <c r="GQV43" s="18" t="s">
        <v>255</v>
      </c>
      <c r="GQW43" s="18" t="s">
        <v>255</v>
      </c>
      <c r="GQX43" s="18" t="s">
        <v>255</v>
      </c>
      <c r="GQY43" s="18" t="s">
        <v>255</v>
      </c>
      <c r="GQZ43" s="18" t="s">
        <v>255</v>
      </c>
      <c r="GRA43" s="18" t="s">
        <v>255</v>
      </c>
      <c r="GRB43" s="18" t="s">
        <v>255</v>
      </c>
      <c r="GRC43" s="18" t="s">
        <v>255</v>
      </c>
      <c r="GRD43" s="18" t="s">
        <v>255</v>
      </c>
      <c r="GRE43" s="18" t="s">
        <v>255</v>
      </c>
      <c r="GRF43" s="18" t="s">
        <v>255</v>
      </c>
      <c r="GRG43" s="18" t="s">
        <v>255</v>
      </c>
      <c r="GRH43" s="18" t="s">
        <v>255</v>
      </c>
      <c r="GRI43" s="18" t="s">
        <v>255</v>
      </c>
      <c r="GRJ43" s="18" t="s">
        <v>255</v>
      </c>
      <c r="GRK43" s="18" t="s">
        <v>255</v>
      </c>
      <c r="GRL43" s="18" t="s">
        <v>255</v>
      </c>
      <c r="GRM43" s="18" t="s">
        <v>255</v>
      </c>
      <c r="GRN43" s="18" t="s">
        <v>255</v>
      </c>
      <c r="GRO43" s="18" t="s">
        <v>255</v>
      </c>
      <c r="GRP43" s="18" t="s">
        <v>255</v>
      </c>
      <c r="GRQ43" s="18" t="s">
        <v>255</v>
      </c>
      <c r="GRR43" s="18" t="s">
        <v>255</v>
      </c>
      <c r="GRS43" s="18" t="s">
        <v>255</v>
      </c>
      <c r="GRT43" s="18" t="s">
        <v>255</v>
      </c>
      <c r="GRU43" s="18" t="s">
        <v>255</v>
      </c>
      <c r="GRV43" s="18" t="s">
        <v>255</v>
      </c>
      <c r="GRW43" s="18" t="s">
        <v>255</v>
      </c>
      <c r="GRX43" s="18" t="s">
        <v>255</v>
      </c>
      <c r="GRY43" s="18" t="s">
        <v>255</v>
      </c>
      <c r="GRZ43" s="18" t="s">
        <v>255</v>
      </c>
      <c r="GSA43" s="18" t="s">
        <v>255</v>
      </c>
      <c r="GSB43" s="18" t="s">
        <v>255</v>
      </c>
      <c r="GSC43" s="18" t="s">
        <v>255</v>
      </c>
      <c r="GSD43" s="18" t="s">
        <v>255</v>
      </c>
      <c r="GSE43" s="18" t="s">
        <v>255</v>
      </c>
      <c r="GSF43" s="18" t="s">
        <v>255</v>
      </c>
      <c r="GSG43" s="18" t="s">
        <v>255</v>
      </c>
      <c r="GSH43" s="18" t="s">
        <v>255</v>
      </c>
      <c r="GSI43" s="18" t="s">
        <v>255</v>
      </c>
      <c r="GSJ43" s="18" t="s">
        <v>255</v>
      </c>
      <c r="GSK43" s="18" t="s">
        <v>255</v>
      </c>
      <c r="GSL43" s="18" t="s">
        <v>255</v>
      </c>
      <c r="GSM43" s="18" t="s">
        <v>255</v>
      </c>
      <c r="GSN43" s="18" t="s">
        <v>255</v>
      </c>
      <c r="GSO43" s="18" t="s">
        <v>255</v>
      </c>
      <c r="GSP43" s="18" t="s">
        <v>255</v>
      </c>
      <c r="GSQ43" s="18" t="s">
        <v>255</v>
      </c>
      <c r="GSR43" s="18" t="s">
        <v>255</v>
      </c>
      <c r="GSS43" s="18" t="s">
        <v>255</v>
      </c>
      <c r="GST43" s="18" t="s">
        <v>255</v>
      </c>
      <c r="GSU43" s="18" t="s">
        <v>255</v>
      </c>
      <c r="GSV43" s="18" t="s">
        <v>255</v>
      </c>
      <c r="GSW43" s="18" t="s">
        <v>255</v>
      </c>
      <c r="GSX43" s="18" t="s">
        <v>255</v>
      </c>
      <c r="GSY43" s="18" t="s">
        <v>255</v>
      </c>
      <c r="GSZ43" s="18" t="s">
        <v>255</v>
      </c>
      <c r="GTA43" s="18" t="s">
        <v>255</v>
      </c>
      <c r="GTB43" s="18" t="s">
        <v>255</v>
      </c>
      <c r="GTC43" s="18" t="s">
        <v>255</v>
      </c>
      <c r="GTD43" s="18" t="s">
        <v>255</v>
      </c>
      <c r="GTE43" s="18" t="s">
        <v>255</v>
      </c>
      <c r="GTF43" s="18" t="s">
        <v>255</v>
      </c>
      <c r="GTG43" s="18" t="s">
        <v>255</v>
      </c>
      <c r="GTH43" s="18" t="s">
        <v>255</v>
      </c>
      <c r="GTI43" s="18" t="s">
        <v>255</v>
      </c>
      <c r="GTJ43" s="18" t="s">
        <v>255</v>
      </c>
      <c r="GTK43" s="18" t="s">
        <v>255</v>
      </c>
      <c r="GTL43" s="18" t="s">
        <v>255</v>
      </c>
      <c r="GTM43" s="18" t="s">
        <v>255</v>
      </c>
      <c r="GTN43" s="18" t="s">
        <v>255</v>
      </c>
      <c r="GTO43" s="18" t="s">
        <v>255</v>
      </c>
      <c r="GTP43" s="18" t="s">
        <v>255</v>
      </c>
      <c r="GTQ43" s="18" t="s">
        <v>255</v>
      </c>
      <c r="GTR43" s="18" t="s">
        <v>255</v>
      </c>
      <c r="GTS43" s="18" t="s">
        <v>255</v>
      </c>
      <c r="GTT43" s="18" t="s">
        <v>255</v>
      </c>
      <c r="GTU43" s="18" t="s">
        <v>255</v>
      </c>
      <c r="GTV43" s="18" t="s">
        <v>255</v>
      </c>
      <c r="GTW43" s="18" t="s">
        <v>255</v>
      </c>
      <c r="GTX43" s="18" t="s">
        <v>255</v>
      </c>
      <c r="GTY43" s="18" t="s">
        <v>255</v>
      </c>
      <c r="GTZ43" s="18" t="s">
        <v>255</v>
      </c>
      <c r="GUA43" s="18" t="s">
        <v>255</v>
      </c>
      <c r="GUB43" s="18" t="s">
        <v>255</v>
      </c>
      <c r="GUC43" s="18" t="s">
        <v>255</v>
      </c>
      <c r="GUD43" s="18" t="s">
        <v>255</v>
      </c>
      <c r="GUE43" s="18" t="s">
        <v>255</v>
      </c>
      <c r="GUF43" s="18" t="s">
        <v>255</v>
      </c>
      <c r="GUG43" s="18" t="s">
        <v>255</v>
      </c>
      <c r="GUH43" s="18" t="s">
        <v>255</v>
      </c>
      <c r="GUI43" s="18" t="s">
        <v>255</v>
      </c>
      <c r="GUJ43" s="18" t="s">
        <v>255</v>
      </c>
      <c r="GUK43" s="18" t="s">
        <v>255</v>
      </c>
      <c r="GUL43" s="18" t="s">
        <v>255</v>
      </c>
      <c r="GUM43" s="18" t="s">
        <v>255</v>
      </c>
      <c r="GUN43" s="18" t="s">
        <v>255</v>
      </c>
      <c r="GUO43" s="18" t="s">
        <v>255</v>
      </c>
      <c r="GUP43" s="18" t="s">
        <v>255</v>
      </c>
      <c r="GUQ43" s="18" t="s">
        <v>255</v>
      </c>
      <c r="GUR43" s="18" t="s">
        <v>255</v>
      </c>
      <c r="GUS43" s="18" t="s">
        <v>255</v>
      </c>
      <c r="GUT43" s="18" t="s">
        <v>255</v>
      </c>
      <c r="GUU43" s="18" t="s">
        <v>255</v>
      </c>
      <c r="GUV43" s="18" t="s">
        <v>255</v>
      </c>
      <c r="GUW43" s="18" t="s">
        <v>255</v>
      </c>
      <c r="GUX43" s="18" t="s">
        <v>255</v>
      </c>
      <c r="GUY43" s="18" t="s">
        <v>255</v>
      </c>
      <c r="GUZ43" s="18" t="s">
        <v>255</v>
      </c>
      <c r="GVA43" s="18" t="s">
        <v>255</v>
      </c>
      <c r="GVB43" s="18" t="s">
        <v>255</v>
      </c>
      <c r="GVC43" s="18" t="s">
        <v>255</v>
      </c>
      <c r="GVD43" s="18" t="s">
        <v>255</v>
      </c>
      <c r="GVE43" s="18" t="s">
        <v>255</v>
      </c>
      <c r="GVF43" s="18" t="s">
        <v>255</v>
      </c>
      <c r="GVG43" s="18" t="s">
        <v>255</v>
      </c>
      <c r="GVH43" s="18" t="s">
        <v>255</v>
      </c>
      <c r="GVI43" s="18" t="s">
        <v>255</v>
      </c>
      <c r="GVJ43" s="18" t="s">
        <v>255</v>
      </c>
      <c r="GVK43" s="18" t="s">
        <v>255</v>
      </c>
      <c r="GVL43" s="18" t="s">
        <v>255</v>
      </c>
      <c r="GVM43" s="18" t="s">
        <v>255</v>
      </c>
      <c r="GVN43" s="18" t="s">
        <v>255</v>
      </c>
      <c r="GVO43" s="18" t="s">
        <v>255</v>
      </c>
      <c r="GVP43" s="18" t="s">
        <v>255</v>
      </c>
      <c r="GVQ43" s="18" t="s">
        <v>255</v>
      </c>
      <c r="GVR43" s="18" t="s">
        <v>255</v>
      </c>
      <c r="GVS43" s="18" t="s">
        <v>255</v>
      </c>
      <c r="GVT43" s="18" t="s">
        <v>255</v>
      </c>
      <c r="GVU43" s="18" t="s">
        <v>255</v>
      </c>
      <c r="GVV43" s="18" t="s">
        <v>255</v>
      </c>
      <c r="GVW43" s="18" t="s">
        <v>255</v>
      </c>
      <c r="GVX43" s="18" t="s">
        <v>255</v>
      </c>
      <c r="GVY43" s="18" t="s">
        <v>255</v>
      </c>
      <c r="GVZ43" s="18" t="s">
        <v>255</v>
      </c>
      <c r="GWA43" s="18" t="s">
        <v>255</v>
      </c>
      <c r="GWB43" s="18" t="s">
        <v>255</v>
      </c>
      <c r="GWC43" s="18" t="s">
        <v>255</v>
      </c>
      <c r="GWD43" s="18" t="s">
        <v>255</v>
      </c>
      <c r="GWE43" s="18" t="s">
        <v>255</v>
      </c>
      <c r="GWF43" s="18" t="s">
        <v>255</v>
      </c>
      <c r="GWG43" s="18" t="s">
        <v>255</v>
      </c>
      <c r="GWH43" s="18" t="s">
        <v>255</v>
      </c>
      <c r="GWI43" s="18" t="s">
        <v>255</v>
      </c>
      <c r="GWJ43" s="18" t="s">
        <v>255</v>
      </c>
      <c r="GWK43" s="18" t="s">
        <v>255</v>
      </c>
      <c r="GWL43" s="18" t="s">
        <v>255</v>
      </c>
      <c r="GWM43" s="18" t="s">
        <v>255</v>
      </c>
      <c r="GWN43" s="18" t="s">
        <v>255</v>
      </c>
      <c r="GWO43" s="18" t="s">
        <v>255</v>
      </c>
      <c r="GWP43" s="18" t="s">
        <v>255</v>
      </c>
      <c r="GWQ43" s="18" t="s">
        <v>255</v>
      </c>
      <c r="GWR43" s="18" t="s">
        <v>255</v>
      </c>
      <c r="GWS43" s="18" t="s">
        <v>255</v>
      </c>
      <c r="GWT43" s="18" t="s">
        <v>255</v>
      </c>
      <c r="GWU43" s="18" t="s">
        <v>255</v>
      </c>
      <c r="GWV43" s="18" t="s">
        <v>255</v>
      </c>
      <c r="GWW43" s="18" t="s">
        <v>255</v>
      </c>
      <c r="GWX43" s="18" t="s">
        <v>255</v>
      </c>
      <c r="GWY43" s="18" t="s">
        <v>255</v>
      </c>
      <c r="GWZ43" s="18" t="s">
        <v>255</v>
      </c>
      <c r="GXA43" s="18" t="s">
        <v>255</v>
      </c>
      <c r="GXB43" s="18" t="s">
        <v>255</v>
      </c>
      <c r="GXC43" s="18" t="s">
        <v>255</v>
      </c>
      <c r="GXD43" s="18" t="s">
        <v>255</v>
      </c>
      <c r="GXE43" s="18" t="s">
        <v>255</v>
      </c>
      <c r="GXF43" s="18" t="s">
        <v>255</v>
      </c>
      <c r="GXG43" s="18" t="s">
        <v>255</v>
      </c>
      <c r="GXH43" s="18" t="s">
        <v>255</v>
      </c>
      <c r="GXI43" s="18" t="s">
        <v>255</v>
      </c>
      <c r="GXJ43" s="18" t="s">
        <v>255</v>
      </c>
      <c r="GXK43" s="18" t="s">
        <v>255</v>
      </c>
      <c r="GXL43" s="18" t="s">
        <v>255</v>
      </c>
      <c r="GXM43" s="18" t="s">
        <v>255</v>
      </c>
      <c r="GXN43" s="18" t="s">
        <v>255</v>
      </c>
      <c r="GXO43" s="18" t="s">
        <v>255</v>
      </c>
      <c r="GXP43" s="18" t="s">
        <v>255</v>
      </c>
      <c r="GXQ43" s="18" t="s">
        <v>255</v>
      </c>
      <c r="GXR43" s="18" t="s">
        <v>255</v>
      </c>
      <c r="GXS43" s="18" t="s">
        <v>255</v>
      </c>
      <c r="GXT43" s="18" t="s">
        <v>255</v>
      </c>
      <c r="GXU43" s="18" t="s">
        <v>255</v>
      </c>
      <c r="GXV43" s="18" t="s">
        <v>255</v>
      </c>
      <c r="GXW43" s="18" t="s">
        <v>255</v>
      </c>
      <c r="GXX43" s="18" t="s">
        <v>255</v>
      </c>
      <c r="GXY43" s="18" t="s">
        <v>255</v>
      </c>
      <c r="GXZ43" s="18" t="s">
        <v>255</v>
      </c>
      <c r="GYA43" s="18" t="s">
        <v>255</v>
      </c>
      <c r="GYB43" s="18" t="s">
        <v>255</v>
      </c>
      <c r="GYC43" s="18" t="s">
        <v>255</v>
      </c>
      <c r="GYD43" s="18" t="s">
        <v>255</v>
      </c>
      <c r="GYE43" s="18" t="s">
        <v>255</v>
      </c>
      <c r="GYF43" s="18" t="s">
        <v>255</v>
      </c>
      <c r="GYG43" s="18" t="s">
        <v>255</v>
      </c>
      <c r="GYH43" s="18" t="s">
        <v>255</v>
      </c>
      <c r="GYI43" s="18" t="s">
        <v>255</v>
      </c>
      <c r="GYJ43" s="18" t="s">
        <v>255</v>
      </c>
      <c r="GYK43" s="18" t="s">
        <v>255</v>
      </c>
      <c r="GYL43" s="18" t="s">
        <v>255</v>
      </c>
      <c r="GYM43" s="18" t="s">
        <v>255</v>
      </c>
      <c r="GYN43" s="18" t="s">
        <v>255</v>
      </c>
      <c r="GYO43" s="18" t="s">
        <v>255</v>
      </c>
      <c r="GYP43" s="18" t="s">
        <v>255</v>
      </c>
      <c r="GYQ43" s="18" t="s">
        <v>255</v>
      </c>
      <c r="GYR43" s="18" t="s">
        <v>255</v>
      </c>
      <c r="GYS43" s="18" t="s">
        <v>255</v>
      </c>
      <c r="GYT43" s="18" t="s">
        <v>255</v>
      </c>
      <c r="GYU43" s="18" t="s">
        <v>255</v>
      </c>
      <c r="GYV43" s="18" t="s">
        <v>255</v>
      </c>
      <c r="GYW43" s="18" t="s">
        <v>255</v>
      </c>
      <c r="GYX43" s="18" t="s">
        <v>255</v>
      </c>
      <c r="GYY43" s="18" t="s">
        <v>255</v>
      </c>
      <c r="GYZ43" s="18" t="s">
        <v>255</v>
      </c>
      <c r="GZA43" s="18" t="s">
        <v>255</v>
      </c>
      <c r="GZB43" s="18" t="s">
        <v>255</v>
      </c>
      <c r="GZC43" s="18" t="s">
        <v>255</v>
      </c>
      <c r="GZD43" s="18" t="s">
        <v>255</v>
      </c>
      <c r="GZE43" s="18" t="s">
        <v>255</v>
      </c>
      <c r="GZF43" s="18" t="s">
        <v>255</v>
      </c>
      <c r="GZG43" s="18" t="s">
        <v>255</v>
      </c>
      <c r="GZH43" s="18" t="s">
        <v>255</v>
      </c>
      <c r="GZI43" s="18" t="s">
        <v>255</v>
      </c>
      <c r="GZJ43" s="18" t="s">
        <v>255</v>
      </c>
      <c r="GZK43" s="18" t="s">
        <v>255</v>
      </c>
      <c r="GZL43" s="18" t="s">
        <v>255</v>
      </c>
      <c r="GZM43" s="18" t="s">
        <v>255</v>
      </c>
      <c r="GZN43" s="18" t="s">
        <v>255</v>
      </c>
      <c r="GZO43" s="18" t="s">
        <v>255</v>
      </c>
      <c r="GZP43" s="18" t="s">
        <v>255</v>
      </c>
      <c r="GZQ43" s="18" t="s">
        <v>255</v>
      </c>
      <c r="GZR43" s="18" t="s">
        <v>255</v>
      </c>
      <c r="GZS43" s="18" t="s">
        <v>255</v>
      </c>
      <c r="GZT43" s="18" t="s">
        <v>255</v>
      </c>
      <c r="GZU43" s="18" t="s">
        <v>255</v>
      </c>
      <c r="GZV43" s="18" t="s">
        <v>255</v>
      </c>
      <c r="GZW43" s="18" t="s">
        <v>255</v>
      </c>
      <c r="GZX43" s="18" t="s">
        <v>255</v>
      </c>
      <c r="GZY43" s="18" t="s">
        <v>255</v>
      </c>
      <c r="GZZ43" s="18" t="s">
        <v>255</v>
      </c>
      <c r="HAA43" s="18" t="s">
        <v>255</v>
      </c>
      <c r="HAB43" s="18" t="s">
        <v>255</v>
      </c>
      <c r="HAC43" s="18" t="s">
        <v>255</v>
      </c>
      <c r="HAD43" s="18" t="s">
        <v>255</v>
      </c>
      <c r="HAE43" s="18" t="s">
        <v>255</v>
      </c>
      <c r="HAF43" s="18" t="s">
        <v>255</v>
      </c>
      <c r="HAG43" s="18" t="s">
        <v>255</v>
      </c>
      <c r="HAH43" s="18" t="s">
        <v>255</v>
      </c>
      <c r="HAI43" s="18" t="s">
        <v>255</v>
      </c>
      <c r="HAJ43" s="18" t="s">
        <v>255</v>
      </c>
      <c r="HAK43" s="18" t="s">
        <v>255</v>
      </c>
      <c r="HAL43" s="18" t="s">
        <v>255</v>
      </c>
      <c r="HAM43" s="18" t="s">
        <v>255</v>
      </c>
      <c r="HAN43" s="18" t="s">
        <v>255</v>
      </c>
      <c r="HAO43" s="18" t="s">
        <v>255</v>
      </c>
      <c r="HAP43" s="18" t="s">
        <v>255</v>
      </c>
      <c r="HAQ43" s="18" t="s">
        <v>255</v>
      </c>
      <c r="HAR43" s="18" t="s">
        <v>255</v>
      </c>
      <c r="HAS43" s="18" t="s">
        <v>255</v>
      </c>
      <c r="HAT43" s="18" t="s">
        <v>255</v>
      </c>
      <c r="HAU43" s="18" t="s">
        <v>255</v>
      </c>
      <c r="HAV43" s="18" t="s">
        <v>255</v>
      </c>
      <c r="HAW43" s="18" t="s">
        <v>255</v>
      </c>
      <c r="HAX43" s="18" t="s">
        <v>255</v>
      </c>
      <c r="HAY43" s="18" t="s">
        <v>255</v>
      </c>
      <c r="HAZ43" s="18" t="s">
        <v>255</v>
      </c>
      <c r="HBA43" s="18" t="s">
        <v>255</v>
      </c>
      <c r="HBB43" s="18" t="s">
        <v>255</v>
      </c>
      <c r="HBC43" s="18" t="s">
        <v>255</v>
      </c>
      <c r="HBD43" s="18" t="s">
        <v>255</v>
      </c>
      <c r="HBE43" s="18" t="s">
        <v>255</v>
      </c>
      <c r="HBF43" s="18" t="s">
        <v>255</v>
      </c>
      <c r="HBG43" s="18" t="s">
        <v>255</v>
      </c>
      <c r="HBH43" s="18" t="s">
        <v>255</v>
      </c>
      <c r="HBI43" s="18" t="s">
        <v>255</v>
      </c>
      <c r="HBJ43" s="18" t="s">
        <v>255</v>
      </c>
      <c r="HBK43" s="18" t="s">
        <v>255</v>
      </c>
      <c r="HBL43" s="18" t="s">
        <v>255</v>
      </c>
      <c r="HBM43" s="18" t="s">
        <v>255</v>
      </c>
      <c r="HBN43" s="18" t="s">
        <v>255</v>
      </c>
      <c r="HBO43" s="18" t="s">
        <v>255</v>
      </c>
      <c r="HBP43" s="18" t="s">
        <v>255</v>
      </c>
      <c r="HBQ43" s="18" t="s">
        <v>255</v>
      </c>
      <c r="HBR43" s="18" t="s">
        <v>255</v>
      </c>
      <c r="HBS43" s="18" t="s">
        <v>255</v>
      </c>
      <c r="HBT43" s="18" t="s">
        <v>255</v>
      </c>
      <c r="HBU43" s="18" t="s">
        <v>255</v>
      </c>
      <c r="HBV43" s="18" t="s">
        <v>255</v>
      </c>
      <c r="HBW43" s="18" t="s">
        <v>255</v>
      </c>
      <c r="HBX43" s="18" t="s">
        <v>255</v>
      </c>
      <c r="HBY43" s="18" t="s">
        <v>255</v>
      </c>
      <c r="HBZ43" s="18" t="s">
        <v>255</v>
      </c>
      <c r="HCA43" s="18" t="s">
        <v>255</v>
      </c>
      <c r="HCB43" s="18" t="s">
        <v>255</v>
      </c>
      <c r="HCC43" s="18" t="s">
        <v>255</v>
      </c>
      <c r="HCD43" s="18" t="s">
        <v>255</v>
      </c>
      <c r="HCE43" s="18" t="s">
        <v>255</v>
      </c>
      <c r="HCF43" s="18" t="s">
        <v>255</v>
      </c>
      <c r="HCG43" s="18" t="s">
        <v>255</v>
      </c>
      <c r="HCH43" s="18" t="s">
        <v>255</v>
      </c>
      <c r="HCI43" s="18" t="s">
        <v>255</v>
      </c>
      <c r="HCJ43" s="18" t="s">
        <v>255</v>
      </c>
      <c r="HCK43" s="18" t="s">
        <v>255</v>
      </c>
      <c r="HCL43" s="18" t="s">
        <v>255</v>
      </c>
      <c r="HCM43" s="18" t="s">
        <v>255</v>
      </c>
      <c r="HCN43" s="18" t="s">
        <v>255</v>
      </c>
      <c r="HCO43" s="18" t="s">
        <v>255</v>
      </c>
      <c r="HCP43" s="18" t="s">
        <v>255</v>
      </c>
      <c r="HCQ43" s="18" t="s">
        <v>255</v>
      </c>
      <c r="HCR43" s="18" t="s">
        <v>255</v>
      </c>
      <c r="HCS43" s="18" t="s">
        <v>255</v>
      </c>
      <c r="HCT43" s="18" t="s">
        <v>255</v>
      </c>
      <c r="HCU43" s="18" t="s">
        <v>255</v>
      </c>
      <c r="HCV43" s="18" t="s">
        <v>255</v>
      </c>
      <c r="HCW43" s="18" t="s">
        <v>255</v>
      </c>
      <c r="HCX43" s="18" t="s">
        <v>255</v>
      </c>
      <c r="HCY43" s="18" t="s">
        <v>255</v>
      </c>
      <c r="HCZ43" s="18" t="s">
        <v>255</v>
      </c>
      <c r="HDA43" s="18" t="s">
        <v>255</v>
      </c>
      <c r="HDB43" s="18" t="s">
        <v>255</v>
      </c>
      <c r="HDC43" s="18" t="s">
        <v>255</v>
      </c>
      <c r="HDD43" s="18" t="s">
        <v>255</v>
      </c>
      <c r="HDE43" s="18" t="s">
        <v>255</v>
      </c>
      <c r="HDF43" s="18" t="s">
        <v>255</v>
      </c>
      <c r="HDG43" s="18" t="s">
        <v>255</v>
      </c>
      <c r="HDH43" s="18" t="s">
        <v>255</v>
      </c>
      <c r="HDI43" s="18" t="s">
        <v>255</v>
      </c>
      <c r="HDJ43" s="18" t="s">
        <v>255</v>
      </c>
      <c r="HDK43" s="18" t="s">
        <v>255</v>
      </c>
      <c r="HDL43" s="18" t="s">
        <v>255</v>
      </c>
      <c r="HDM43" s="18" t="s">
        <v>255</v>
      </c>
      <c r="HDN43" s="18" t="s">
        <v>255</v>
      </c>
      <c r="HDO43" s="18" t="s">
        <v>255</v>
      </c>
      <c r="HDP43" s="18" t="s">
        <v>255</v>
      </c>
      <c r="HDQ43" s="18" t="s">
        <v>255</v>
      </c>
      <c r="HDR43" s="18" t="s">
        <v>255</v>
      </c>
      <c r="HDS43" s="18" t="s">
        <v>255</v>
      </c>
      <c r="HDT43" s="18" t="s">
        <v>255</v>
      </c>
      <c r="HDU43" s="18" t="s">
        <v>255</v>
      </c>
      <c r="HDV43" s="18" t="s">
        <v>255</v>
      </c>
      <c r="HDW43" s="18" t="s">
        <v>255</v>
      </c>
      <c r="HDX43" s="18" t="s">
        <v>255</v>
      </c>
      <c r="HDY43" s="18" t="s">
        <v>255</v>
      </c>
      <c r="HDZ43" s="18" t="s">
        <v>255</v>
      </c>
      <c r="HEA43" s="18" t="s">
        <v>255</v>
      </c>
      <c r="HEB43" s="18" t="s">
        <v>255</v>
      </c>
      <c r="HEC43" s="18" t="s">
        <v>255</v>
      </c>
      <c r="HED43" s="18" t="s">
        <v>255</v>
      </c>
      <c r="HEE43" s="18" t="s">
        <v>255</v>
      </c>
      <c r="HEF43" s="18" t="s">
        <v>255</v>
      </c>
      <c r="HEG43" s="18" t="s">
        <v>255</v>
      </c>
      <c r="HEH43" s="18" t="s">
        <v>255</v>
      </c>
      <c r="HEI43" s="18" t="s">
        <v>255</v>
      </c>
      <c r="HEJ43" s="18" t="s">
        <v>255</v>
      </c>
      <c r="HEK43" s="18" t="s">
        <v>255</v>
      </c>
      <c r="HEL43" s="18" t="s">
        <v>255</v>
      </c>
      <c r="HEM43" s="18" t="s">
        <v>255</v>
      </c>
      <c r="HEN43" s="18" t="s">
        <v>255</v>
      </c>
      <c r="HEO43" s="18" t="s">
        <v>255</v>
      </c>
      <c r="HEP43" s="18" t="s">
        <v>255</v>
      </c>
      <c r="HEQ43" s="18" t="s">
        <v>255</v>
      </c>
      <c r="HER43" s="18" t="s">
        <v>255</v>
      </c>
      <c r="HES43" s="18" t="s">
        <v>255</v>
      </c>
      <c r="HET43" s="18" t="s">
        <v>255</v>
      </c>
      <c r="HEU43" s="18" t="s">
        <v>255</v>
      </c>
      <c r="HEV43" s="18" t="s">
        <v>255</v>
      </c>
      <c r="HEW43" s="18" t="s">
        <v>255</v>
      </c>
      <c r="HEX43" s="18" t="s">
        <v>255</v>
      </c>
      <c r="HEY43" s="18" t="s">
        <v>255</v>
      </c>
      <c r="HEZ43" s="18" t="s">
        <v>255</v>
      </c>
      <c r="HFA43" s="18" t="s">
        <v>255</v>
      </c>
      <c r="HFB43" s="18" t="s">
        <v>255</v>
      </c>
      <c r="HFC43" s="18" t="s">
        <v>255</v>
      </c>
      <c r="HFD43" s="18" t="s">
        <v>255</v>
      </c>
      <c r="HFE43" s="18" t="s">
        <v>255</v>
      </c>
      <c r="HFF43" s="18" t="s">
        <v>255</v>
      </c>
      <c r="HFG43" s="18" t="s">
        <v>255</v>
      </c>
      <c r="HFH43" s="18" t="s">
        <v>255</v>
      </c>
      <c r="HFI43" s="18" t="s">
        <v>255</v>
      </c>
      <c r="HFJ43" s="18" t="s">
        <v>255</v>
      </c>
      <c r="HFK43" s="18" t="s">
        <v>255</v>
      </c>
      <c r="HFL43" s="18" t="s">
        <v>255</v>
      </c>
      <c r="HFM43" s="18" t="s">
        <v>255</v>
      </c>
      <c r="HFN43" s="18" t="s">
        <v>255</v>
      </c>
      <c r="HFO43" s="18" t="s">
        <v>255</v>
      </c>
      <c r="HFP43" s="18" t="s">
        <v>255</v>
      </c>
      <c r="HFQ43" s="18" t="s">
        <v>255</v>
      </c>
      <c r="HFR43" s="18" t="s">
        <v>255</v>
      </c>
      <c r="HFS43" s="18" t="s">
        <v>255</v>
      </c>
      <c r="HFT43" s="18" t="s">
        <v>255</v>
      </c>
      <c r="HFU43" s="18" t="s">
        <v>255</v>
      </c>
      <c r="HFV43" s="18" t="s">
        <v>255</v>
      </c>
      <c r="HFW43" s="18" t="s">
        <v>255</v>
      </c>
      <c r="HFX43" s="18" t="s">
        <v>255</v>
      </c>
      <c r="HFY43" s="18" t="s">
        <v>255</v>
      </c>
      <c r="HFZ43" s="18" t="s">
        <v>255</v>
      </c>
      <c r="HGA43" s="18" t="s">
        <v>255</v>
      </c>
      <c r="HGB43" s="18" t="s">
        <v>255</v>
      </c>
      <c r="HGC43" s="18" t="s">
        <v>255</v>
      </c>
      <c r="HGD43" s="18" t="s">
        <v>255</v>
      </c>
      <c r="HGE43" s="18" t="s">
        <v>255</v>
      </c>
      <c r="HGF43" s="18" t="s">
        <v>255</v>
      </c>
      <c r="HGG43" s="18" t="s">
        <v>255</v>
      </c>
      <c r="HGH43" s="18" t="s">
        <v>255</v>
      </c>
      <c r="HGI43" s="18" t="s">
        <v>255</v>
      </c>
      <c r="HGJ43" s="18" t="s">
        <v>255</v>
      </c>
      <c r="HGK43" s="18" t="s">
        <v>255</v>
      </c>
      <c r="HGL43" s="18" t="s">
        <v>255</v>
      </c>
      <c r="HGM43" s="18" t="s">
        <v>255</v>
      </c>
      <c r="HGN43" s="18" t="s">
        <v>255</v>
      </c>
      <c r="HGO43" s="18" t="s">
        <v>255</v>
      </c>
      <c r="HGP43" s="18" t="s">
        <v>255</v>
      </c>
      <c r="HGQ43" s="18" t="s">
        <v>255</v>
      </c>
      <c r="HGR43" s="18" t="s">
        <v>255</v>
      </c>
      <c r="HGS43" s="18" t="s">
        <v>255</v>
      </c>
      <c r="HGT43" s="18" t="s">
        <v>255</v>
      </c>
      <c r="HGU43" s="18" t="s">
        <v>255</v>
      </c>
      <c r="HGV43" s="18" t="s">
        <v>255</v>
      </c>
      <c r="HGW43" s="18" t="s">
        <v>255</v>
      </c>
      <c r="HGX43" s="18" t="s">
        <v>255</v>
      </c>
      <c r="HGY43" s="18" t="s">
        <v>255</v>
      </c>
      <c r="HGZ43" s="18" t="s">
        <v>255</v>
      </c>
      <c r="HHA43" s="18" t="s">
        <v>255</v>
      </c>
      <c r="HHB43" s="18" t="s">
        <v>255</v>
      </c>
      <c r="HHC43" s="18" t="s">
        <v>255</v>
      </c>
      <c r="HHD43" s="18" t="s">
        <v>255</v>
      </c>
      <c r="HHE43" s="18" t="s">
        <v>255</v>
      </c>
      <c r="HHF43" s="18" t="s">
        <v>255</v>
      </c>
      <c r="HHG43" s="18" t="s">
        <v>255</v>
      </c>
      <c r="HHH43" s="18" t="s">
        <v>255</v>
      </c>
      <c r="HHI43" s="18" t="s">
        <v>255</v>
      </c>
      <c r="HHJ43" s="18" t="s">
        <v>255</v>
      </c>
      <c r="HHK43" s="18" t="s">
        <v>255</v>
      </c>
      <c r="HHL43" s="18" t="s">
        <v>255</v>
      </c>
      <c r="HHM43" s="18" t="s">
        <v>255</v>
      </c>
      <c r="HHN43" s="18" t="s">
        <v>255</v>
      </c>
      <c r="HHO43" s="18" t="s">
        <v>255</v>
      </c>
      <c r="HHP43" s="18" t="s">
        <v>255</v>
      </c>
      <c r="HHQ43" s="18" t="s">
        <v>255</v>
      </c>
      <c r="HHR43" s="18" t="s">
        <v>255</v>
      </c>
      <c r="HHS43" s="18" t="s">
        <v>255</v>
      </c>
      <c r="HHT43" s="18" t="s">
        <v>255</v>
      </c>
      <c r="HHU43" s="18" t="s">
        <v>255</v>
      </c>
      <c r="HHV43" s="18" t="s">
        <v>255</v>
      </c>
      <c r="HHW43" s="18" t="s">
        <v>255</v>
      </c>
      <c r="HHX43" s="18" t="s">
        <v>255</v>
      </c>
      <c r="HHY43" s="18" t="s">
        <v>255</v>
      </c>
      <c r="HHZ43" s="18" t="s">
        <v>255</v>
      </c>
      <c r="HIA43" s="18" t="s">
        <v>255</v>
      </c>
      <c r="HIB43" s="18" t="s">
        <v>255</v>
      </c>
      <c r="HIC43" s="18" t="s">
        <v>255</v>
      </c>
      <c r="HID43" s="18" t="s">
        <v>255</v>
      </c>
      <c r="HIE43" s="18" t="s">
        <v>255</v>
      </c>
      <c r="HIF43" s="18" t="s">
        <v>255</v>
      </c>
      <c r="HIG43" s="18" t="s">
        <v>255</v>
      </c>
      <c r="HIH43" s="18" t="s">
        <v>255</v>
      </c>
      <c r="HII43" s="18" t="s">
        <v>255</v>
      </c>
      <c r="HIJ43" s="18" t="s">
        <v>255</v>
      </c>
      <c r="HIK43" s="18" t="s">
        <v>255</v>
      </c>
      <c r="HIL43" s="18" t="s">
        <v>255</v>
      </c>
      <c r="HIM43" s="18" t="s">
        <v>255</v>
      </c>
      <c r="HIN43" s="18" t="s">
        <v>255</v>
      </c>
      <c r="HIO43" s="18" t="s">
        <v>255</v>
      </c>
      <c r="HIP43" s="18" t="s">
        <v>255</v>
      </c>
      <c r="HIQ43" s="18" t="s">
        <v>255</v>
      </c>
      <c r="HIR43" s="18" t="s">
        <v>255</v>
      </c>
      <c r="HIS43" s="18" t="s">
        <v>255</v>
      </c>
      <c r="HIT43" s="18" t="s">
        <v>255</v>
      </c>
      <c r="HIU43" s="18" t="s">
        <v>255</v>
      </c>
      <c r="HIV43" s="18" t="s">
        <v>255</v>
      </c>
      <c r="HIW43" s="18" t="s">
        <v>255</v>
      </c>
      <c r="HIX43" s="18" t="s">
        <v>255</v>
      </c>
      <c r="HIY43" s="18" t="s">
        <v>255</v>
      </c>
      <c r="HIZ43" s="18" t="s">
        <v>255</v>
      </c>
      <c r="HJA43" s="18" t="s">
        <v>255</v>
      </c>
      <c r="HJB43" s="18" t="s">
        <v>255</v>
      </c>
      <c r="HJC43" s="18" t="s">
        <v>255</v>
      </c>
      <c r="HJD43" s="18" t="s">
        <v>255</v>
      </c>
      <c r="HJE43" s="18" t="s">
        <v>255</v>
      </c>
      <c r="HJF43" s="18" t="s">
        <v>255</v>
      </c>
      <c r="HJG43" s="18" t="s">
        <v>255</v>
      </c>
      <c r="HJH43" s="18" t="s">
        <v>255</v>
      </c>
      <c r="HJI43" s="18" t="s">
        <v>255</v>
      </c>
      <c r="HJJ43" s="18" t="s">
        <v>255</v>
      </c>
      <c r="HJK43" s="18" t="s">
        <v>255</v>
      </c>
      <c r="HJL43" s="18" t="s">
        <v>255</v>
      </c>
      <c r="HJM43" s="18" t="s">
        <v>255</v>
      </c>
      <c r="HJN43" s="18" t="s">
        <v>255</v>
      </c>
      <c r="HJO43" s="18" t="s">
        <v>255</v>
      </c>
      <c r="HJP43" s="18" t="s">
        <v>255</v>
      </c>
      <c r="HJQ43" s="18" t="s">
        <v>255</v>
      </c>
      <c r="HJR43" s="18" t="s">
        <v>255</v>
      </c>
      <c r="HJS43" s="18" t="s">
        <v>255</v>
      </c>
      <c r="HJT43" s="18" t="s">
        <v>255</v>
      </c>
      <c r="HJU43" s="18" t="s">
        <v>255</v>
      </c>
      <c r="HJV43" s="18" t="s">
        <v>255</v>
      </c>
      <c r="HJW43" s="18" t="s">
        <v>255</v>
      </c>
      <c r="HJX43" s="18" t="s">
        <v>255</v>
      </c>
      <c r="HJY43" s="18" t="s">
        <v>255</v>
      </c>
      <c r="HJZ43" s="18" t="s">
        <v>255</v>
      </c>
      <c r="HKA43" s="18" t="s">
        <v>255</v>
      </c>
      <c r="HKB43" s="18" t="s">
        <v>255</v>
      </c>
      <c r="HKC43" s="18" t="s">
        <v>255</v>
      </c>
      <c r="HKD43" s="18" t="s">
        <v>255</v>
      </c>
      <c r="HKE43" s="18" t="s">
        <v>255</v>
      </c>
      <c r="HKF43" s="18" t="s">
        <v>255</v>
      </c>
      <c r="HKG43" s="18" t="s">
        <v>255</v>
      </c>
      <c r="HKH43" s="18" t="s">
        <v>255</v>
      </c>
      <c r="HKI43" s="18" t="s">
        <v>255</v>
      </c>
      <c r="HKJ43" s="18" t="s">
        <v>255</v>
      </c>
      <c r="HKK43" s="18" t="s">
        <v>255</v>
      </c>
      <c r="HKL43" s="18" t="s">
        <v>255</v>
      </c>
      <c r="HKM43" s="18" t="s">
        <v>255</v>
      </c>
      <c r="HKN43" s="18" t="s">
        <v>255</v>
      </c>
      <c r="HKO43" s="18" t="s">
        <v>255</v>
      </c>
      <c r="HKP43" s="18" t="s">
        <v>255</v>
      </c>
      <c r="HKQ43" s="18" t="s">
        <v>255</v>
      </c>
      <c r="HKR43" s="18" t="s">
        <v>255</v>
      </c>
      <c r="HKS43" s="18" t="s">
        <v>255</v>
      </c>
      <c r="HKT43" s="18" t="s">
        <v>255</v>
      </c>
      <c r="HKU43" s="18" t="s">
        <v>255</v>
      </c>
      <c r="HKV43" s="18" t="s">
        <v>255</v>
      </c>
      <c r="HKW43" s="18" t="s">
        <v>255</v>
      </c>
      <c r="HKX43" s="18" t="s">
        <v>255</v>
      </c>
      <c r="HKY43" s="18" t="s">
        <v>255</v>
      </c>
      <c r="HKZ43" s="18" t="s">
        <v>255</v>
      </c>
      <c r="HLA43" s="18" t="s">
        <v>255</v>
      </c>
      <c r="HLB43" s="18" t="s">
        <v>255</v>
      </c>
      <c r="HLC43" s="18" t="s">
        <v>255</v>
      </c>
      <c r="HLD43" s="18" t="s">
        <v>255</v>
      </c>
      <c r="HLE43" s="18" t="s">
        <v>255</v>
      </c>
      <c r="HLF43" s="18" t="s">
        <v>255</v>
      </c>
      <c r="HLG43" s="18" t="s">
        <v>255</v>
      </c>
      <c r="HLH43" s="18" t="s">
        <v>255</v>
      </c>
      <c r="HLI43" s="18" t="s">
        <v>255</v>
      </c>
      <c r="HLJ43" s="18" t="s">
        <v>255</v>
      </c>
      <c r="HLK43" s="18" t="s">
        <v>255</v>
      </c>
      <c r="HLL43" s="18" t="s">
        <v>255</v>
      </c>
      <c r="HLM43" s="18" t="s">
        <v>255</v>
      </c>
      <c r="HLN43" s="18" t="s">
        <v>255</v>
      </c>
      <c r="HLO43" s="18" t="s">
        <v>255</v>
      </c>
      <c r="HLP43" s="18" t="s">
        <v>255</v>
      </c>
      <c r="HLQ43" s="18" t="s">
        <v>255</v>
      </c>
      <c r="HLR43" s="18" t="s">
        <v>255</v>
      </c>
      <c r="HLS43" s="18" t="s">
        <v>255</v>
      </c>
      <c r="HLT43" s="18" t="s">
        <v>255</v>
      </c>
      <c r="HLU43" s="18" t="s">
        <v>255</v>
      </c>
      <c r="HLV43" s="18" t="s">
        <v>255</v>
      </c>
      <c r="HLW43" s="18" t="s">
        <v>255</v>
      </c>
      <c r="HLX43" s="18" t="s">
        <v>255</v>
      </c>
      <c r="HLY43" s="18" t="s">
        <v>255</v>
      </c>
      <c r="HLZ43" s="18" t="s">
        <v>255</v>
      </c>
      <c r="HMA43" s="18" t="s">
        <v>255</v>
      </c>
      <c r="HMB43" s="18" t="s">
        <v>255</v>
      </c>
      <c r="HMC43" s="18" t="s">
        <v>255</v>
      </c>
      <c r="HMD43" s="18" t="s">
        <v>255</v>
      </c>
      <c r="HME43" s="18" t="s">
        <v>255</v>
      </c>
      <c r="HMF43" s="18" t="s">
        <v>255</v>
      </c>
      <c r="HMG43" s="18" t="s">
        <v>255</v>
      </c>
      <c r="HMH43" s="18" t="s">
        <v>255</v>
      </c>
      <c r="HMI43" s="18" t="s">
        <v>255</v>
      </c>
      <c r="HMJ43" s="18" t="s">
        <v>255</v>
      </c>
      <c r="HMK43" s="18" t="s">
        <v>255</v>
      </c>
      <c r="HML43" s="18" t="s">
        <v>255</v>
      </c>
      <c r="HMM43" s="18" t="s">
        <v>255</v>
      </c>
      <c r="HMN43" s="18" t="s">
        <v>255</v>
      </c>
      <c r="HMO43" s="18" t="s">
        <v>255</v>
      </c>
      <c r="HMP43" s="18" t="s">
        <v>255</v>
      </c>
      <c r="HMQ43" s="18" t="s">
        <v>255</v>
      </c>
      <c r="HMR43" s="18" t="s">
        <v>255</v>
      </c>
      <c r="HMS43" s="18" t="s">
        <v>255</v>
      </c>
      <c r="HMT43" s="18" t="s">
        <v>255</v>
      </c>
      <c r="HMU43" s="18" t="s">
        <v>255</v>
      </c>
      <c r="HMV43" s="18" t="s">
        <v>255</v>
      </c>
      <c r="HMW43" s="18" t="s">
        <v>255</v>
      </c>
      <c r="HMX43" s="18" t="s">
        <v>255</v>
      </c>
      <c r="HMY43" s="18" t="s">
        <v>255</v>
      </c>
      <c r="HMZ43" s="18" t="s">
        <v>255</v>
      </c>
      <c r="HNA43" s="18" t="s">
        <v>255</v>
      </c>
      <c r="HNB43" s="18" t="s">
        <v>255</v>
      </c>
      <c r="HNC43" s="18" t="s">
        <v>255</v>
      </c>
      <c r="HND43" s="18" t="s">
        <v>255</v>
      </c>
      <c r="HNE43" s="18" t="s">
        <v>255</v>
      </c>
      <c r="HNF43" s="18" t="s">
        <v>255</v>
      </c>
      <c r="HNG43" s="18" t="s">
        <v>255</v>
      </c>
      <c r="HNH43" s="18" t="s">
        <v>255</v>
      </c>
      <c r="HNI43" s="18" t="s">
        <v>255</v>
      </c>
      <c r="HNJ43" s="18" t="s">
        <v>255</v>
      </c>
      <c r="HNK43" s="18" t="s">
        <v>255</v>
      </c>
      <c r="HNL43" s="18" t="s">
        <v>255</v>
      </c>
      <c r="HNM43" s="18" t="s">
        <v>255</v>
      </c>
      <c r="HNN43" s="18" t="s">
        <v>255</v>
      </c>
      <c r="HNO43" s="18" t="s">
        <v>255</v>
      </c>
      <c r="HNP43" s="18" t="s">
        <v>255</v>
      </c>
      <c r="HNQ43" s="18" t="s">
        <v>255</v>
      </c>
      <c r="HNR43" s="18" t="s">
        <v>255</v>
      </c>
      <c r="HNS43" s="18" t="s">
        <v>255</v>
      </c>
      <c r="HNT43" s="18" t="s">
        <v>255</v>
      </c>
      <c r="HNU43" s="18" t="s">
        <v>255</v>
      </c>
      <c r="HNV43" s="18" t="s">
        <v>255</v>
      </c>
      <c r="HNW43" s="18" t="s">
        <v>255</v>
      </c>
      <c r="HNX43" s="18" t="s">
        <v>255</v>
      </c>
      <c r="HNY43" s="18" t="s">
        <v>255</v>
      </c>
      <c r="HNZ43" s="18" t="s">
        <v>255</v>
      </c>
      <c r="HOA43" s="18" t="s">
        <v>255</v>
      </c>
      <c r="HOB43" s="18" t="s">
        <v>255</v>
      </c>
      <c r="HOC43" s="18" t="s">
        <v>255</v>
      </c>
      <c r="HOD43" s="18" t="s">
        <v>255</v>
      </c>
      <c r="HOE43" s="18" t="s">
        <v>255</v>
      </c>
      <c r="HOF43" s="18" t="s">
        <v>255</v>
      </c>
      <c r="HOG43" s="18" t="s">
        <v>255</v>
      </c>
      <c r="HOH43" s="18" t="s">
        <v>255</v>
      </c>
      <c r="HOI43" s="18" t="s">
        <v>255</v>
      </c>
      <c r="HOJ43" s="18" t="s">
        <v>255</v>
      </c>
      <c r="HOK43" s="18" t="s">
        <v>255</v>
      </c>
      <c r="HOL43" s="18" t="s">
        <v>255</v>
      </c>
      <c r="HOM43" s="18" t="s">
        <v>255</v>
      </c>
      <c r="HON43" s="18" t="s">
        <v>255</v>
      </c>
      <c r="HOO43" s="18" t="s">
        <v>255</v>
      </c>
      <c r="HOP43" s="18" t="s">
        <v>255</v>
      </c>
      <c r="HOQ43" s="18" t="s">
        <v>255</v>
      </c>
      <c r="HOR43" s="18" t="s">
        <v>255</v>
      </c>
      <c r="HOS43" s="18" t="s">
        <v>255</v>
      </c>
      <c r="HOT43" s="18" t="s">
        <v>255</v>
      </c>
      <c r="HOU43" s="18" t="s">
        <v>255</v>
      </c>
      <c r="HOV43" s="18" t="s">
        <v>255</v>
      </c>
      <c r="HOW43" s="18" t="s">
        <v>255</v>
      </c>
      <c r="HOX43" s="18" t="s">
        <v>255</v>
      </c>
      <c r="HOY43" s="18" t="s">
        <v>255</v>
      </c>
      <c r="HOZ43" s="18" t="s">
        <v>255</v>
      </c>
      <c r="HPA43" s="18" t="s">
        <v>255</v>
      </c>
      <c r="HPB43" s="18" t="s">
        <v>255</v>
      </c>
      <c r="HPC43" s="18" t="s">
        <v>255</v>
      </c>
      <c r="HPD43" s="18" t="s">
        <v>255</v>
      </c>
      <c r="HPE43" s="18" t="s">
        <v>255</v>
      </c>
      <c r="HPF43" s="18" t="s">
        <v>255</v>
      </c>
      <c r="HPG43" s="18" t="s">
        <v>255</v>
      </c>
      <c r="HPH43" s="18" t="s">
        <v>255</v>
      </c>
      <c r="HPI43" s="18" t="s">
        <v>255</v>
      </c>
      <c r="HPJ43" s="18" t="s">
        <v>255</v>
      </c>
      <c r="HPK43" s="18" t="s">
        <v>255</v>
      </c>
      <c r="HPL43" s="18" t="s">
        <v>255</v>
      </c>
      <c r="HPM43" s="18" t="s">
        <v>255</v>
      </c>
      <c r="HPN43" s="18" t="s">
        <v>255</v>
      </c>
      <c r="HPO43" s="18" t="s">
        <v>255</v>
      </c>
      <c r="HPP43" s="18" t="s">
        <v>255</v>
      </c>
      <c r="HPQ43" s="18" t="s">
        <v>255</v>
      </c>
      <c r="HPR43" s="18" t="s">
        <v>255</v>
      </c>
      <c r="HPS43" s="18" t="s">
        <v>255</v>
      </c>
      <c r="HPT43" s="18" t="s">
        <v>255</v>
      </c>
      <c r="HPU43" s="18" t="s">
        <v>255</v>
      </c>
      <c r="HPV43" s="18" t="s">
        <v>255</v>
      </c>
      <c r="HPW43" s="18" t="s">
        <v>255</v>
      </c>
      <c r="HPX43" s="18" t="s">
        <v>255</v>
      </c>
      <c r="HPY43" s="18" t="s">
        <v>255</v>
      </c>
      <c r="HPZ43" s="18" t="s">
        <v>255</v>
      </c>
      <c r="HQA43" s="18" t="s">
        <v>255</v>
      </c>
      <c r="HQB43" s="18" t="s">
        <v>255</v>
      </c>
      <c r="HQC43" s="18" t="s">
        <v>255</v>
      </c>
      <c r="HQD43" s="18" t="s">
        <v>255</v>
      </c>
      <c r="HQE43" s="18" t="s">
        <v>255</v>
      </c>
      <c r="HQF43" s="18" t="s">
        <v>255</v>
      </c>
      <c r="HQG43" s="18" t="s">
        <v>255</v>
      </c>
      <c r="HQH43" s="18" t="s">
        <v>255</v>
      </c>
      <c r="HQI43" s="18" t="s">
        <v>255</v>
      </c>
      <c r="HQJ43" s="18" t="s">
        <v>255</v>
      </c>
      <c r="HQK43" s="18" t="s">
        <v>255</v>
      </c>
      <c r="HQL43" s="18" t="s">
        <v>255</v>
      </c>
      <c r="HQM43" s="18" t="s">
        <v>255</v>
      </c>
      <c r="HQN43" s="18" t="s">
        <v>255</v>
      </c>
      <c r="HQO43" s="18" t="s">
        <v>255</v>
      </c>
      <c r="HQP43" s="18" t="s">
        <v>255</v>
      </c>
      <c r="HQQ43" s="18" t="s">
        <v>255</v>
      </c>
      <c r="HQR43" s="18" t="s">
        <v>255</v>
      </c>
      <c r="HQS43" s="18" t="s">
        <v>255</v>
      </c>
      <c r="HQT43" s="18" t="s">
        <v>255</v>
      </c>
      <c r="HQU43" s="18" t="s">
        <v>255</v>
      </c>
      <c r="HQV43" s="18" t="s">
        <v>255</v>
      </c>
      <c r="HQW43" s="18" t="s">
        <v>255</v>
      </c>
      <c r="HQX43" s="18" t="s">
        <v>255</v>
      </c>
      <c r="HQY43" s="18" t="s">
        <v>255</v>
      </c>
      <c r="HQZ43" s="18" t="s">
        <v>255</v>
      </c>
      <c r="HRA43" s="18" t="s">
        <v>255</v>
      </c>
      <c r="HRB43" s="18" t="s">
        <v>255</v>
      </c>
      <c r="HRC43" s="18" t="s">
        <v>255</v>
      </c>
      <c r="HRD43" s="18" t="s">
        <v>255</v>
      </c>
      <c r="HRE43" s="18" t="s">
        <v>255</v>
      </c>
      <c r="HRF43" s="18" t="s">
        <v>255</v>
      </c>
      <c r="HRG43" s="18" t="s">
        <v>255</v>
      </c>
      <c r="HRH43" s="18" t="s">
        <v>255</v>
      </c>
      <c r="HRI43" s="18" t="s">
        <v>255</v>
      </c>
      <c r="HRJ43" s="18" t="s">
        <v>255</v>
      </c>
      <c r="HRK43" s="18" t="s">
        <v>255</v>
      </c>
      <c r="HRL43" s="18" t="s">
        <v>255</v>
      </c>
      <c r="HRM43" s="18" t="s">
        <v>255</v>
      </c>
      <c r="HRN43" s="18" t="s">
        <v>255</v>
      </c>
      <c r="HRO43" s="18" t="s">
        <v>255</v>
      </c>
      <c r="HRP43" s="18" t="s">
        <v>255</v>
      </c>
      <c r="HRQ43" s="18" t="s">
        <v>255</v>
      </c>
      <c r="HRR43" s="18" t="s">
        <v>255</v>
      </c>
      <c r="HRS43" s="18" t="s">
        <v>255</v>
      </c>
      <c r="HRT43" s="18" t="s">
        <v>255</v>
      </c>
      <c r="HRU43" s="18" t="s">
        <v>255</v>
      </c>
      <c r="HRV43" s="18" t="s">
        <v>255</v>
      </c>
      <c r="HRW43" s="18" t="s">
        <v>255</v>
      </c>
      <c r="HRX43" s="18" t="s">
        <v>255</v>
      </c>
      <c r="HRY43" s="18" t="s">
        <v>255</v>
      </c>
      <c r="HRZ43" s="18" t="s">
        <v>255</v>
      </c>
      <c r="HSA43" s="18" t="s">
        <v>255</v>
      </c>
      <c r="HSB43" s="18" t="s">
        <v>255</v>
      </c>
      <c r="HSC43" s="18" t="s">
        <v>255</v>
      </c>
      <c r="HSD43" s="18" t="s">
        <v>255</v>
      </c>
      <c r="HSE43" s="18" t="s">
        <v>255</v>
      </c>
      <c r="HSF43" s="18" t="s">
        <v>255</v>
      </c>
      <c r="HSG43" s="18" t="s">
        <v>255</v>
      </c>
      <c r="HSH43" s="18" t="s">
        <v>255</v>
      </c>
      <c r="HSI43" s="18" t="s">
        <v>255</v>
      </c>
      <c r="HSJ43" s="18" t="s">
        <v>255</v>
      </c>
      <c r="HSK43" s="18" t="s">
        <v>255</v>
      </c>
      <c r="HSL43" s="18" t="s">
        <v>255</v>
      </c>
      <c r="HSM43" s="18" t="s">
        <v>255</v>
      </c>
      <c r="HSN43" s="18" t="s">
        <v>255</v>
      </c>
      <c r="HSO43" s="18" t="s">
        <v>255</v>
      </c>
      <c r="HSP43" s="18" t="s">
        <v>255</v>
      </c>
      <c r="HSQ43" s="18" t="s">
        <v>255</v>
      </c>
      <c r="HSR43" s="18" t="s">
        <v>255</v>
      </c>
      <c r="HSS43" s="18" t="s">
        <v>255</v>
      </c>
      <c r="HST43" s="18" t="s">
        <v>255</v>
      </c>
      <c r="HSU43" s="18" t="s">
        <v>255</v>
      </c>
      <c r="HSV43" s="18" t="s">
        <v>255</v>
      </c>
      <c r="HSW43" s="18" t="s">
        <v>255</v>
      </c>
      <c r="HSX43" s="18" t="s">
        <v>255</v>
      </c>
      <c r="HSY43" s="18" t="s">
        <v>255</v>
      </c>
      <c r="HSZ43" s="18" t="s">
        <v>255</v>
      </c>
      <c r="HTA43" s="18" t="s">
        <v>255</v>
      </c>
      <c r="HTB43" s="18" t="s">
        <v>255</v>
      </c>
      <c r="HTC43" s="18" t="s">
        <v>255</v>
      </c>
      <c r="HTD43" s="18" t="s">
        <v>255</v>
      </c>
      <c r="HTE43" s="18" t="s">
        <v>255</v>
      </c>
      <c r="HTF43" s="18" t="s">
        <v>255</v>
      </c>
      <c r="HTG43" s="18" t="s">
        <v>255</v>
      </c>
      <c r="HTH43" s="18" t="s">
        <v>255</v>
      </c>
      <c r="HTI43" s="18" t="s">
        <v>255</v>
      </c>
      <c r="HTJ43" s="18" t="s">
        <v>255</v>
      </c>
      <c r="HTK43" s="18" t="s">
        <v>255</v>
      </c>
      <c r="HTL43" s="18" t="s">
        <v>255</v>
      </c>
      <c r="HTM43" s="18" t="s">
        <v>255</v>
      </c>
      <c r="HTN43" s="18" t="s">
        <v>255</v>
      </c>
      <c r="HTO43" s="18" t="s">
        <v>255</v>
      </c>
      <c r="HTP43" s="18" t="s">
        <v>255</v>
      </c>
      <c r="HTQ43" s="18" t="s">
        <v>255</v>
      </c>
      <c r="HTR43" s="18" t="s">
        <v>255</v>
      </c>
      <c r="HTS43" s="18" t="s">
        <v>255</v>
      </c>
      <c r="HTT43" s="18" t="s">
        <v>255</v>
      </c>
      <c r="HTU43" s="18" t="s">
        <v>255</v>
      </c>
      <c r="HTV43" s="18" t="s">
        <v>255</v>
      </c>
      <c r="HTW43" s="18" t="s">
        <v>255</v>
      </c>
      <c r="HTX43" s="18" t="s">
        <v>255</v>
      </c>
      <c r="HTY43" s="18" t="s">
        <v>255</v>
      </c>
      <c r="HTZ43" s="18" t="s">
        <v>255</v>
      </c>
      <c r="HUA43" s="18" t="s">
        <v>255</v>
      </c>
      <c r="HUB43" s="18" t="s">
        <v>255</v>
      </c>
      <c r="HUC43" s="18" t="s">
        <v>255</v>
      </c>
      <c r="HUD43" s="18" t="s">
        <v>255</v>
      </c>
      <c r="HUE43" s="18" t="s">
        <v>255</v>
      </c>
      <c r="HUF43" s="18" t="s">
        <v>255</v>
      </c>
      <c r="HUG43" s="18" t="s">
        <v>255</v>
      </c>
      <c r="HUH43" s="18" t="s">
        <v>255</v>
      </c>
      <c r="HUI43" s="18" t="s">
        <v>255</v>
      </c>
      <c r="HUJ43" s="18" t="s">
        <v>255</v>
      </c>
      <c r="HUK43" s="18" t="s">
        <v>255</v>
      </c>
      <c r="HUL43" s="18" t="s">
        <v>255</v>
      </c>
      <c r="HUM43" s="18" t="s">
        <v>255</v>
      </c>
      <c r="HUN43" s="18" t="s">
        <v>255</v>
      </c>
      <c r="HUO43" s="18" t="s">
        <v>255</v>
      </c>
      <c r="HUP43" s="18" t="s">
        <v>255</v>
      </c>
      <c r="HUQ43" s="18" t="s">
        <v>255</v>
      </c>
      <c r="HUR43" s="18" t="s">
        <v>255</v>
      </c>
      <c r="HUS43" s="18" t="s">
        <v>255</v>
      </c>
      <c r="HUT43" s="18" t="s">
        <v>255</v>
      </c>
      <c r="HUU43" s="18" t="s">
        <v>255</v>
      </c>
      <c r="HUV43" s="18" t="s">
        <v>255</v>
      </c>
      <c r="HUW43" s="18" t="s">
        <v>255</v>
      </c>
      <c r="HUX43" s="18" t="s">
        <v>255</v>
      </c>
      <c r="HUY43" s="18" t="s">
        <v>255</v>
      </c>
      <c r="HUZ43" s="18" t="s">
        <v>255</v>
      </c>
      <c r="HVA43" s="18" t="s">
        <v>255</v>
      </c>
      <c r="HVB43" s="18" t="s">
        <v>255</v>
      </c>
      <c r="HVC43" s="18" t="s">
        <v>255</v>
      </c>
      <c r="HVD43" s="18" t="s">
        <v>255</v>
      </c>
      <c r="HVE43" s="18" t="s">
        <v>255</v>
      </c>
      <c r="HVF43" s="18" t="s">
        <v>255</v>
      </c>
      <c r="HVG43" s="18" t="s">
        <v>255</v>
      </c>
      <c r="HVH43" s="18" t="s">
        <v>255</v>
      </c>
      <c r="HVI43" s="18" t="s">
        <v>255</v>
      </c>
      <c r="HVJ43" s="18" t="s">
        <v>255</v>
      </c>
      <c r="HVK43" s="18" t="s">
        <v>255</v>
      </c>
      <c r="HVL43" s="18" t="s">
        <v>255</v>
      </c>
      <c r="HVM43" s="18" t="s">
        <v>255</v>
      </c>
      <c r="HVN43" s="18" t="s">
        <v>255</v>
      </c>
      <c r="HVO43" s="18" t="s">
        <v>255</v>
      </c>
      <c r="HVP43" s="18" t="s">
        <v>255</v>
      </c>
      <c r="HVQ43" s="18" t="s">
        <v>255</v>
      </c>
      <c r="HVR43" s="18" t="s">
        <v>255</v>
      </c>
      <c r="HVS43" s="18" t="s">
        <v>255</v>
      </c>
      <c r="HVT43" s="18" t="s">
        <v>255</v>
      </c>
      <c r="HVU43" s="18" t="s">
        <v>255</v>
      </c>
      <c r="HVV43" s="18" t="s">
        <v>255</v>
      </c>
      <c r="HVW43" s="18" t="s">
        <v>255</v>
      </c>
      <c r="HVX43" s="18" t="s">
        <v>255</v>
      </c>
      <c r="HVY43" s="18" t="s">
        <v>255</v>
      </c>
      <c r="HVZ43" s="18" t="s">
        <v>255</v>
      </c>
      <c r="HWA43" s="18" t="s">
        <v>255</v>
      </c>
      <c r="HWB43" s="18" t="s">
        <v>255</v>
      </c>
      <c r="HWC43" s="18" t="s">
        <v>255</v>
      </c>
      <c r="HWD43" s="18" t="s">
        <v>255</v>
      </c>
      <c r="HWE43" s="18" t="s">
        <v>255</v>
      </c>
      <c r="HWF43" s="18" t="s">
        <v>255</v>
      </c>
      <c r="HWG43" s="18" t="s">
        <v>255</v>
      </c>
      <c r="HWH43" s="18" t="s">
        <v>255</v>
      </c>
      <c r="HWI43" s="18" t="s">
        <v>255</v>
      </c>
      <c r="HWJ43" s="18" t="s">
        <v>255</v>
      </c>
      <c r="HWK43" s="18" t="s">
        <v>255</v>
      </c>
      <c r="HWL43" s="18" t="s">
        <v>255</v>
      </c>
      <c r="HWM43" s="18" t="s">
        <v>255</v>
      </c>
      <c r="HWN43" s="18" t="s">
        <v>255</v>
      </c>
      <c r="HWO43" s="18" t="s">
        <v>255</v>
      </c>
      <c r="HWP43" s="18" t="s">
        <v>255</v>
      </c>
      <c r="HWQ43" s="18" t="s">
        <v>255</v>
      </c>
      <c r="HWR43" s="18" t="s">
        <v>255</v>
      </c>
      <c r="HWS43" s="18" t="s">
        <v>255</v>
      </c>
      <c r="HWT43" s="18" t="s">
        <v>255</v>
      </c>
      <c r="HWU43" s="18" t="s">
        <v>255</v>
      </c>
      <c r="HWV43" s="18" t="s">
        <v>255</v>
      </c>
      <c r="HWW43" s="18" t="s">
        <v>255</v>
      </c>
      <c r="HWX43" s="18" t="s">
        <v>255</v>
      </c>
      <c r="HWY43" s="18" t="s">
        <v>255</v>
      </c>
      <c r="HWZ43" s="18" t="s">
        <v>255</v>
      </c>
      <c r="HXA43" s="18" t="s">
        <v>255</v>
      </c>
      <c r="HXB43" s="18" t="s">
        <v>255</v>
      </c>
      <c r="HXC43" s="18" t="s">
        <v>255</v>
      </c>
      <c r="HXD43" s="18" t="s">
        <v>255</v>
      </c>
      <c r="HXE43" s="18" t="s">
        <v>255</v>
      </c>
      <c r="HXF43" s="18" t="s">
        <v>255</v>
      </c>
      <c r="HXG43" s="18" t="s">
        <v>255</v>
      </c>
      <c r="HXH43" s="18" t="s">
        <v>255</v>
      </c>
      <c r="HXI43" s="18" t="s">
        <v>255</v>
      </c>
      <c r="HXJ43" s="18" t="s">
        <v>255</v>
      </c>
      <c r="HXK43" s="18" t="s">
        <v>255</v>
      </c>
      <c r="HXL43" s="18" t="s">
        <v>255</v>
      </c>
      <c r="HXM43" s="18" t="s">
        <v>255</v>
      </c>
      <c r="HXN43" s="18" t="s">
        <v>255</v>
      </c>
      <c r="HXO43" s="18" t="s">
        <v>255</v>
      </c>
      <c r="HXP43" s="18" t="s">
        <v>255</v>
      </c>
      <c r="HXQ43" s="18" t="s">
        <v>255</v>
      </c>
      <c r="HXR43" s="18" t="s">
        <v>255</v>
      </c>
      <c r="HXS43" s="18" t="s">
        <v>255</v>
      </c>
      <c r="HXT43" s="18" t="s">
        <v>255</v>
      </c>
      <c r="HXU43" s="18" t="s">
        <v>255</v>
      </c>
      <c r="HXV43" s="18" t="s">
        <v>255</v>
      </c>
      <c r="HXW43" s="18" t="s">
        <v>255</v>
      </c>
      <c r="HXX43" s="18" t="s">
        <v>255</v>
      </c>
      <c r="HXY43" s="18" t="s">
        <v>255</v>
      </c>
      <c r="HXZ43" s="18" t="s">
        <v>255</v>
      </c>
      <c r="HYA43" s="18" t="s">
        <v>255</v>
      </c>
      <c r="HYB43" s="18" t="s">
        <v>255</v>
      </c>
      <c r="HYC43" s="18" t="s">
        <v>255</v>
      </c>
      <c r="HYD43" s="18" t="s">
        <v>255</v>
      </c>
      <c r="HYE43" s="18" t="s">
        <v>255</v>
      </c>
      <c r="HYF43" s="18" t="s">
        <v>255</v>
      </c>
      <c r="HYG43" s="18" t="s">
        <v>255</v>
      </c>
      <c r="HYH43" s="18" t="s">
        <v>255</v>
      </c>
      <c r="HYI43" s="18" t="s">
        <v>255</v>
      </c>
      <c r="HYJ43" s="18" t="s">
        <v>255</v>
      </c>
      <c r="HYK43" s="18" t="s">
        <v>255</v>
      </c>
      <c r="HYL43" s="18" t="s">
        <v>255</v>
      </c>
      <c r="HYM43" s="18" t="s">
        <v>255</v>
      </c>
      <c r="HYN43" s="18" t="s">
        <v>255</v>
      </c>
      <c r="HYO43" s="18" t="s">
        <v>255</v>
      </c>
      <c r="HYP43" s="18" t="s">
        <v>255</v>
      </c>
      <c r="HYQ43" s="18" t="s">
        <v>255</v>
      </c>
      <c r="HYR43" s="18" t="s">
        <v>255</v>
      </c>
      <c r="HYS43" s="18" t="s">
        <v>255</v>
      </c>
      <c r="HYT43" s="18" t="s">
        <v>255</v>
      </c>
      <c r="HYU43" s="18" t="s">
        <v>255</v>
      </c>
      <c r="HYV43" s="18" t="s">
        <v>255</v>
      </c>
      <c r="HYW43" s="18" t="s">
        <v>255</v>
      </c>
      <c r="HYX43" s="18" t="s">
        <v>255</v>
      </c>
      <c r="HYY43" s="18" t="s">
        <v>255</v>
      </c>
      <c r="HYZ43" s="18" t="s">
        <v>255</v>
      </c>
      <c r="HZA43" s="18" t="s">
        <v>255</v>
      </c>
      <c r="HZB43" s="18" t="s">
        <v>255</v>
      </c>
      <c r="HZC43" s="18" t="s">
        <v>255</v>
      </c>
      <c r="HZD43" s="18" t="s">
        <v>255</v>
      </c>
      <c r="HZE43" s="18" t="s">
        <v>255</v>
      </c>
      <c r="HZF43" s="18" t="s">
        <v>255</v>
      </c>
      <c r="HZG43" s="18" t="s">
        <v>255</v>
      </c>
      <c r="HZH43" s="18" t="s">
        <v>255</v>
      </c>
      <c r="HZI43" s="18" t="s">
        <v>255</v>
      </c>
      <c r="HZJ43" s="18" t="s">
        <v>255</v>
      </c>
      <c r="HZK43" s="18" t="s">
        <v>255</v>
      </c>
      <c r="HZL43" s="18" t="s">
        <v>255</v>
      </c>
      <c r="HZM43" s="18" t="s">
        <v>255</v>
      </c>
      <c r="HZN43" s="18" t="s">
        <v>255</v>
      </c>
      <c r="HZO43" s="18" t="s">
        <v>255</v>
      </c>
      <c r="HZP43" s="18" t="s">
        <v>255</v>
      </c>
      <c r="HZQ43" s="18" t="s">
        <v>255</v>
      </c>
      <c r="HZR43" s="18" t="s">
        <v>255</v>
      </c>
      <c r="HZS43" s="18" t="s">
        <v>255</v>
      </c>
      <c r="HZT43" s="18" t="s">
        <v>255</v>
      </c>
      <c r="HZU43" s="18" t="s">
        <v>255</v>
      </c>
      <c r="HZV43" s="18" t="s">
        <v>255</v>
      </c>
      <c r="HZW43" s="18" t="s">
        <v>255</v>
      </c>
      <c r="HZX43" s="18" t="s">
        <v>255</v>
      </c>
      <c r="HZY43" s="18" t="s">
        <v>255</v>
      </c>
      <c r="HZZ43" s="18" t="s">
        <v>255</v>
      </c>
      <c r="IAA43" s="18" t="s">
        <v>255</v>
      </c>
      <c r="IAB43" s="18" t="s">
        <v>255</v>
      </c>
      <c r="IAC43" s="18" t="s">
        <v>255</v>
      </c>
      <c r="IAD43" s="18" t="s">
        <v>255</v>
      </c>
      <c r="IAE43" s="18" t="s">
        <v>255</v>
      </c>
      <c r="IAF43" s="18" t="s">
        <v>255</v>
      </c>
      <c r="IAG43" s="18" t="s">
        <v>255</v>
      </c>
      <c r="IAH43" s="18" t="s">
        <v>255</v>
      </c>
      <c r="IAI43" s="18" t="s">
        <v>255</v>
      </c>
      <c r="IAJ43" s="18" t="s">
        <v>255</v>
      </c>
      <c r="IAK43" s="18" t="s">
        <v>255</v>
      </c>
      <c r="IAL43" s="18" t="s">
        <v>255</v>
      </c>
      <c r="IAM43" s="18" t="s">
        <v>255</v>
      </c>
      <c r="IAN43" s="18" t="s">
        <v>255</v>
      </c>
      <c r="IAO43" s="18" t="s">
        <v>255</v>
      </c>
      <c r="IAP43" s="18" t="s">
        <v>255</v>
      </c>
      <c r="IAQ43" s="18" t="s">
        <v>255</v>
      </c>
      <c r="IAR43" s="18" t="s">
        <v>255</v>
      </c>
      <c r="IAS43" s="18" t="s">
        <v>255</v>
      </c>
      <c r="IAT43" s="18" t="s">
        <v>255</v>
      </c>
      <c r="IAU43" s="18" t="s">
        <v>255</v>
      </c>
      <c r="IAV43" s="18" t="s">
        <v>255</v>
      </c>
      <c r="IAW43" s="18" t="s">
        <v>255</v>
      </c>
      <c r="IAX43" s="18" t="s">
        <v>255</v>
      </c>
      <c r="IAY43" s="18" t="s">
        <v>255</v>
      </c>
      <c r="IAZ43" s="18" t="s">
        <v>255</v>
      </c>
      <c r="IBA43" s="18" t="s">
        <v>255</v>
      </c>
      <c r="IBB43" s="18" t="s">
        <v>255</v>
      </c>
      <c r="IBC43" s="18" t="s">
        <v>255</v>
      </c>
      <c r="IBD43" s="18" t="s">
        <v>255</v>
      </c>
      <c r="IBE43" s="18" t="s">
        <v>255</v>
      </c>
      <c r="IBF43" s="18" t="s">
        <v>255</v>
      </c>
      <c r="IBG43" s="18" t="s">
        <v>255</v>
      </c>
      <c r="IBH43" s="18" t="s">
        <v>255</v>
      </c>
      <c r="IBI43" s="18" t="s">
        <v>255</v>
      </c>
      <c r="IBJ43" s="18" t="s">
        <v>255</v>
      </c>
      <c r="IBK43" s="18" t="s">
        <v>255</v>
      </c>
      <c r="IBL43" s="18" t="s">
        <v>255</v>
      </c>
      <c r="IBM43" s="18" t="s">
        <v>255</v>
      </c>
      <c r="IBN43" s="18" t="s">
        <v>255</v>
      </c>
      <c r="IBO43" s="18" t="s">
        <v>255</v>
      </c>
      <c r="IBP43" s="18" t="s">
        <v>255</v>
      </c>
      <c r="IBQ43" s="18" t="s">
        <v>255</v>
      </c>
      <c r="IBR43" s="18" t="s">
        <v>255</v>
      </c>
      <c r="IBS43" s="18" t="s">
        <v>255</v>
      </c>
      <c r="IBT43" s="18" t="s">
        <v>255</v>
      </c>
      <c r="IBU43" s="18" t="s">
        <v>255</v>
      </c>
      <c r="IBV43" s="18" t="s">
        <v>255</v>
      </c>
      <c r="IBW43" s="18" t="s">
        <v>255</v>
      </c>
      <c r="IBX43" s="18" t="s">
        <v>255</v>
      </c>
      <c r="IBY43" s="18" t="s">
        <v>255</v>
      </c>
      <c r="IBZ43" s="18" t="s">
        <v>255</v>
      </c>
      <c r="ICA43" s="18" t="s">
        <v>255</v>
      </c>
      <c r="ICB43" s="18" t="s">
        <v>255</v>
      </c>
      <c r="ICC43" s="18" t="s">
        <v>255</v>
      </c>
      <c r="ICD43" s="18" t="s">
        <v>255</v>
      </c>
      <c r="ICE43" s="18" t="s">
        <v>255</v>
      </c>
      <c r="ICF43" s="18" t="s">
        <v>255</v>
      </c>
      <c r="ICG43" s="18" t="s">
        <v>255</v>
      </c>
      <c r="ICH43" s="18" t="s">
        <v>255</v>
      </c>
      <c r="ICI43" s="18" t="s">
        <v>255</v>
      </c>
      <c r="ICJ43" s="18" t="s">
        <v>255</v>
      </c>
      <c r="ICK43" s="18" t="s">
        <v>255</v>
      </c>
      <c r="ICL43" s="18" t="s">
        <v>255</v>
      </c>
      <c r="ICM43" s="18" t="s">
        <v>255</v>
      </c>
      <c r="ICN43" s="18" t="s">
        <v>255</v>
      </c>
      <c r="ICO43" s="18" t="s">
        <v>255</v>
      </c>
      <c r="ICP43" s="18" t="s">
        <v>255</v>
      </c>
      <c r="ICQ43" s="18" t="s">
        <v>255</v>
      </c>
      <c r="ICR43" s="18" t="s">
        <v>255</v>
      </c>
      <c r="ICS43" s="18" t="s">
        <v>255</v>
      </c>
      <c r="ICT43" s="18" t="s">
        <v>255</v>
      </c>
      <c r="ICU43" s="18" t="s">
        <v>255</v>
      </c>
      <c r="ICV43" s="18" t="s">
        <v>255</v>
      </c>
      <c r="ICW43" s="18" t="s">
        <v>255</v>
      </c>
      <c r="ICX43" s="18" t="s">
        <v>255</v>
      </c>
      <c r="ICY43" s="18" t="s">
        <v>255</v>
      </c>
      <c r="ICZ43" s="18" t="s">
        <v>255</v>
      </c>
      <c r="IDA43" s="18" t="s">
        <v>255</v>
      </c>
      <c r="IDB43" s="18" t="s">
        <v>255</v>
      </c>
      <c r="IDC43" s="18" t="s">
        <v>255</v>
      </c>
      <c r="IDD43" s="18" t="s">
        <v>255</v>
      </c>
      <c r="IDE43" s="18" t="s">
        <v>255</v>
      </c>
      <c r="IDF43" s="18" t="s">
        <v>255</v>
      </c>
      <c r="IDG43" s="18" t="s">
        <v>255</v>
      </c>
      <c r="IDH43" s="18" t="s">
        <v>255</v>
      </c>
      <c r="IDI43" s="18" t="s">
        <v>255</v>
      </c>
      <c r="IDJ43" s="18" t="s">
        <v>255</v>
      </c>
      <c r="IDK43" s="18" t="s">
        <v>255</v>
      </c>
      <c r="IDL43" s="18" t="s">
        <v>255</v>
      </c>
      <c r="IDM43" s="18" t="s">
        <v>255</v>
      </c>
      <c r="IDN43" s="18" t="s">
        <v>255</v>
      </c>
      <c r="IDO43" s="18" t="s">
        <v>255</v>
      </c>
      <c r="IDP43" s="18" t="s">
        <v>255</v>
      </c>
      <c r="IDQ43" s="18" t="s">
        <v>255</v>
      </c>
      <c r="IDR43" s="18" t="s">
        <v>255</v>
      </c>
      <c r="IDS43" s="18" t="s">
        <v>255</v>
      </c>
      <c r="IDT43" s="18" t="s">
        <v>255</v>
      </c>
      <c r="IDU43" s="18" t="s">
        <v>255</v>
      </c>
      <c r="IDV43" s="18" t="s">
        <v>255</v>
      </c>
      <c r="IDW43" s="18" t="s">
        <v>255</v>
      </c>
      <c r="IDX43" s="18" t="s">
        <v>255</v>
      </c>
      <c r="IDY43" s="18" t="s">
        <v>255</v>
      </c>
      <c r="IDZ43" s="18" t="s">
        <v>255</v>
      </c>
      <c r="IEA43" s="18" t="s">
        <v>255</v>
      </c>
      <c r="IEB43" s="18" t="s">
        <v>255</v>
      </c>
      <c r="IEC43" s="18" t="s">
        <v>255</v>
      </c>
      <c r="IED43" s="18" t="s">
        <v>255</v>
      </c>
      <c r="IEE43" s="18" t="s">
        <v>255</v>
      </c>
      <c r="IEF43" s="18" t="s">
        <v>255</v>
      </c>
      <c r="IEG43" s="18" t="s">
        <v>255</v>
      </c>
      <c r="IEH43" s="18" t="s">
        <v>255</v>
      </c>
      <c r="IEI43" s="18" t="s">
        <v>255</v>
      </c>
      <c r="IEJ43" s="18" t="s">
        <v>255</v>
      </c>
      <c r="IEK43" s="18" t="s">
        <v>255</v>
      </c>
      <c r="IEL43" s="18" t="s">
        <v>255</v>
      </c>
      <c r="IEM43" s="18" t="s">
        <v>255</v>
      </c>
      <c r="IEN43" s="18" t="s">
        <v>255</v>
      </c>
      <c r="IEO43" s="18" t="s">
        <v>255</v>
      </c>
      <c r="IEP43" s="18" t="s">
        <v>255</v>
      </c>
      <c r="IEQ43" s="18" t="s">
        <v>255</v>
      </c>
      <c r="IER43" s="18" t="s">
        <v>255</v>
      </c>
      <c r="IES43" s="18" t="s">
        <v>255</v>
      </c>
      <c r="IET43" s="18" t="s">
        <v>255</v>
      </c>
      <c r="IEU43" s="18" t="s">
        <v>255</v>
      </c>
      <c r="IEV43" s="18" t="s">
        <v>255</v>
      </c>
      <c r="IEW43" s="18" t="s">
        <v>255</v>
      </c>
      <c r="IEX43" s="18" t="s">
        <v>255</v>
      </c>
      <c r="IEY43" s="18" t="s">
        <v>255</v>
      </c>
      <c r="IEZ43" s="18" t="s">
        <v>255</v>
      </c>
      <c r="IFA43" s="18" t="s">
        <v>255</v>
      </c>
      <c r="IFB43" s="18" t="s">
        <v>255</v>
      </c>
      <c r="IFC43" s="18" t="s">
        <v>255</v>
      </c>
      <c r="IFD43" s="18" t="s">
        <v>255</v>
      </c>
      <c r="IFE43" s="18" t="s">
        <v>255</v>
      </c>
      <c r="IFF43" s="18" t="s">
        <v>255</v>
      </c>
      <c r="IFG43" s="18" t="s">
        <v>255</v>
      </c>
      <c r="IFH43" s="18" t="s">
        <v>255</v>
      </c>
      <c r="IFI43" s="18" t="s">
        <v>255</v>
      </c>
      <c r="IFJ43" s="18" t="s">
        <v>255</v>
      </c>
      <c r="IFK43" s="18" t="s">
        <v>255</v>
      </c>
      <c r="IFL43" s="18" t="s">
        <v>255</v>
      </c>
      <c r="IFM43" s="18" t="s">
        <v>255</v>
      </c>
      <c r="IFN43" s="18" t="s">
        <v>255</v>
      </c>
      <c r="IFO43" s="18" t="s">
        <v>255</v>
      </c>
      <c r="IFP43" s="18" t="s">
        <v>255</v>
      </c>
      <c r="IFQ43" s="18" t="s">
        <v>255</v>
      </c>
      <c r="IFR43" s="18" t="s">
        <v>255</v>
      </c>
      <c r="IFS43" s="18" t="s">
        <v>255</v>
      </c>
      <c r="IFT43" s="18" t="s">
        <v>255</v>
      </c>
      <c r="IFU43" s="18" t="s">
        <v>255</v>
      </c>
      <c r="IFV43" s="18" t="s">
        <v>255</v>
      </c>
      <c r="IFW43" s="18" t="s">
        <v>255</v>
      </c>
      <c r="IFX43" s="18" t="s">
        <v>255</v>
      </c>
      <c r="IFY43" s="18" t="s">
        <v>255</v>
      </c>
      <c r="IFZ43" s="18" t="s">
        <v>255</v>
      </c>
      <c r="IGA43" s="18" t="s">
        <v>255</v>
      </c>
      <c r="IGB43" s="18" t="s">
        <v>255</v>
      </c>
      <c r="IGC43" s="18" t="s">
        <v>255</v>
      </c>
      <c r="IGD43" s="18" t="s">
        <v>255</v>
      </c>
      <c r="IGE43" s="18" t="s">
        <v>255</v>
      </c>
      <c r="IGF43" s="18" t="s">
        <v>255</v>
      </c>
      <c r="IGG43" s="18" t="s">
        <v>255</v>
      </c>
      <c r="IGH43" s="18" t="s">
        <v>255</v>
      </c>
      <c r="IGI43" s="18" t="s">
        <v>255</v>
      </c>
      <c r="IGJ43" s="18" t="s">
        <v>255</v>
      </c>
      <c r="IGK43" s="18" t="s">
        <v>255</v>
      </c>
      <c r="IGL43" s="18" t="s">
        <v>255</v>
      </c>
      <c r="IGM43" s="18" t="s">
        <v>255</v>
      </c>
      <c r="IGN43" s="18" t="s">
        <v>255</v>
      </c>
      <c r="IGO43" s="18" t="s">
        <v>255</v>
      </c>
      <c r="IGP43" s="18" t="s">
        <v>255</v>
      </c>
      <c r="IGQ43" s="18" t="s">
        <v>255</v>
      </c>
      <c r="IGR43" s="18" t="s">
        <v>255</v>
      </c>
      <c r="IGS43" s="18" t="s">
        <v>255</v>
      </c>
      <c r="IGT43" s="18" t="s">
        <v>255</v>
      </c>
      <c r="IGU43" s="18" t="s">
        <v>255</v>
      </c>
      <c r="IGV43" s="18" t="s">
        <v>255</v>
      </c>
      <c r="IGW43" s="18" t="s">
        <v>255</v>
      </c>
      <c r="IGX43" s="18" t="s">
        <v>255</v>
      </c>
      <c r="IGY43" s="18" t="s">
        <v>255</v>
      </c>
      <c r="IGZ43" s="18" t="s">
        <v>255</v>
      </c>
      <c r="IHA43" s="18" t="s">
        <v>255</v>
      </c>
      <c r="IHB43" s="18" t="s">
        <v>255</v>
      </c>
      <c r="IHC43" s="18" t="s">
        <v>255</v>
      </c>
      <c r="IHD43" s="18" t="s">
        <v>255</v>
      </c>
      <c r="IHE43" s="18" t="s">
        <v>255</v>
      </c>
      <c r="IHF43" s="18" t="s">
        <v>255</v>
      </c>
      <c r="IHG43" s="18" t="s">
        <v>255</v>
      </c>
      <c r="IHH43" s="18" t="s">
        <v>255</v>
      </c>
      <c r="IHI43" s="18" t="s">
        <v>255</v>
      </c>
      <c r="IHJ43" s="18" t="s">
        <v>255</v>
      </c>
      <c r="IHK43" s="18" t="s">
        <v>255</v>
      </c>
      <c r="IHL43" s="18" t="s">
        <v>255</v>
      </c>
      <c r="IHM43" s="18" t="s">
        <v>255</v>
      </c>
      <c r="IHN43" s="18" t="s">
        <v>255</v>
      </c>
      <c r="IHO43" s="18" t="s">
        <v>255</v>
      </c>
      <c r="IHP43" s="18" t="s">
        <v>255</v>
      </c>
      <c r="IHQ43" s="18" t="s">
        <v>255</v>
      </c>
      <c r="IHR43" s="18" t="s">
        <v>255</v>
      </c>
      <c r="IHS43" s="18" t="s">
        <v>255</v>
      </c>
      <c r="IHT43" s="18" t="s">
        <v>255</v>
      </c>
      <c r="IHU43" s="18" t="s">
        <v>255</v>
      </c>
      <c r="IHV43" s="18" t="s">
        <v>255</v>
      </c>
      <c r="IHW43" s="18" t="s">
        <v>255</v>
      </c>
      <c r="IHX43" s="18" t="s">
        <v>255</v>
      </c>
      <c r="IHY43" s="18" t="s">
        <v>255</v>
      </c>
      <c r="IHZ43" s="18" t="s">
        <v>255</v>
      </c>
      <c r="IIA43" s="18" t="s">
        <v>255</v>
      </c>
      <c r="IIB43" s="18" t="s">
        <v>255</v>
      </c>
      <c r="IIC43" s="18" t="s">
        <v>255</v>
      </c>
      <c r="IID43" s="18" t="s">
        <v>255</v>
      </c>
      <c r="IIE43" s="18" t="s">
        <v>255</v>
      </c>
      <c r="IIF43" s="18" t="s">
        <v>255</v>
      </c>
      <c r="IIG43" s="18" t="s">
        <v>255</v>
      </c>
      <c r="IIH43" s="18" t="s">
        <v>255</v>
      </c>
      <c r="III43" s="18" t="s">
        <v>255</v>
      </c>
      <c r="IIJ43" s="18" t="s">
        <v>255</v>
      </c>
      <c r="IIK43" s="18" t="s">
        <v>255</v>
      </c>
      <c r="IIL43" s="18" t="s">
        <v>255</v>
      </c>
      <c r="IIM43" s="18" t="s">
        <v>255</v>
      </c>
      <c r="IIN43" s="18" t="s">
        <v>255</v>
      </c>
      <c r="IIO43" s="18" t="s">
        <v>255</v>
      </c>
      <c r="IIP43" s="18" t="s">
        <v>255</v>
      </c>
      <c r="IIQ43" s="18" t="s">
        <v>255</v>
      </c>
      <c r="IIR43" s="18" t="s">
        <v>255</v>
      </c>
      <c r="IIS43" s="18" t="s">
        <v>255</v>
      </c>
      <c r="IIT43" s="18" t="s">
        <v>255</v>
      </c>
      <c r="IIU43" s="18" t="s">
        <v>255</v>
      </c>
      <c r="IIV43" s="18" t="s">
        <v>255</v>
      </c>
      <c r="IIW43" s="18" t="s">
        <v>255</v>
      </c>
      <c r="IIX43" s="18" t="s">
        <v>255</v>
      </c>
      <c r="IIY43" s="18" t="s">
        <v>255</v>
      </c>
      <c r="IIZ43" s="18" t="s">
        <v>255</v>
      </c>
      <c r="IJA43" s="18" t="s">
        <v>255</v>
      </c>
      <c r="IJB43" s="18" t="s">
        <v>255</v>
      </c>
      <c r="IJC43" s="18" t="s">
        <v>255</v>
      </c>
      <c r="IJD43" s="18" t="s">
        <v>255</v>
      </c>
      <c r="IJE43" s="18" t="s">
        <v>255</v>
      </c>
      <c r="IJF43" s="18" t="s">
        <v>255</v>
      </c>
      <c r="IJG43" s="18" t="s">
        <v>255</v>
      </c>
      <c r="IJH43" s="18" t="s">
        <v>255</v>
      </c>
      <c r="IJI43" s="18" t="s">
        <v>255</v>
      </c>
      <c r="IJJ43" s="18" t="s">
        <v>255</v>
      </c>
      <c r="IJK43" s="18" t="s">
        <v>255</v>
      </c>
      <c r="IJL43" s="18" t="s">
        <v>255</v>
      </c>
      <c r="IJM43" s="18" t="s">
        <v>255</v>
      </c>
      <c r="IJN43" s="18" t="s">
        <v>255</v>
      </c>
      <c r="IJO43" s="18" t="s">
        <v>255</v>
      </c>
      <c r="IJP43" s="18" t="s">
        <v>255</v>
      </c>
      <c r="IJQ43" s="18" t="s">
        <v>255</v>
      </c>
      <c r="IJR43" s="18" t="s">
        <v>255</v>
      </c>
      <c r="IJS43" s="18" t="s">
        <v>255</v>
      </c>
      <c r="IJT43" s="18" t="s">
        <v>255</v>
      </c>
      <c r="IJU43" s="18" t="s">
        <v>255</v>
      </c>
      <c r="IJV43" s="18" t="s">
        <v>255</v>
      </c>
      <c r="IJW43" s="18" t="s">
        <v>255</v>
      </c>
      <c r="IJX43" s="18" t="s">
        <v>255</v>
      </c>
      <c r="IJY43" s="18" t="s">
        <v>255</v>
      </c>
      <c r="IJZ43" s="18" t="s">
        <v>255</v>
      </c>
      <c r="IKA43" s="18" t="s">
        <v>255</v>
      </c>
      <c r="IKB43" s="18" t="s">
        <v>255</v>
      </c>
      <c r="IKC43" s="18" t="s">
        <v>255</v>
      </c>
      <c r="IKD43" s="18" t="s">
        <v>255</v>
      </c>
      <c r="IKE43" s="18" t="s">
        <v>255</v>
      </c>
      <c r="IKF43" s="18" t="s">
        <v>255</v>
      </c>
      <c r="IKG43" s="18" t="s">
        <v>255</v>
      </c>
      <c r="IKH43" s="18" t="s">
        <v>255</v>
      </c>
      <c r="IKI43" s="18" t="s">
        <v>255</v>
      </c>
      <c r="IKJ43" s="18" t="s">
        <v>255</v>
      </c>
      <c r="IKK43" s="18" t="s">
        <v>255</v>
      </c>
      <c r="IKL43" s="18" t="s">
        <v>255</v>
      </c>
      <c r="IKM43" s="18" t="s">
        <v>255</v>
      </c>
      <c r="IKN43" s="18" t="s">
        <v>255</v>
      </c>
      <c r="IKO43" s="18" t="s">
        <v>255</v>
      </c>
      <c r="IKP43" s="18" t="s">
        <v>255</v>
      </c>
      <c r="IKQ43" s="18" t="s">
        <v>255</v>
      </c>
      <c r="IKR43" s="18" t="s">
        <v>255</v>
      </c>
      <c r="IKS43" s="18" t="s">
        <v>255</v>
      </c>
      <c r="IKT43" s="18" t="s">
        <v>255</v>
      </c>
      <c r="IKU43" s="18" t="s">
        <v>255</v>
      </c>
      <c r="IKV43" s="18" t="s">
        <v>255</v>
      </c>
      <c r="IKW43" s="18" t="s">
        <v>255</v>
      </c>
      <c r="IKX43" s="18" t="s">
        <v>255</v>
      </c>
      <c r="IKY43" s="18" t="s">
        <v>255</v>
      </c>
      <c r="IKZ43" s="18" t="s">
        <v>255</v>
      </c>
      <c r="ILA43" s="18" t="s">
        <v>255</v>
      </c>
      <c r="ILB43" s="18" t="s">
        <v>255</v>
      </c>
      <c r="ILC43" s="18" t="s">
        <v>255</v>
      </c>
      <c r="ILD43" s="18" t="s">
        <v>255</v>
      </c>
      <c r="ILE43" s="18" t="s">
        <v>255</v>
      </c>
      <c r="ILF43" s="18" t="s">
        <v>255</v>
      </c>
      <c r="ILG43" s="18" t="s">
        <v>255</v>
      </c>
      <c r="ILH43" s="18" t="s">
        <v>255</v>
      </c>
      <c r="ILI43" s="18" t="s">
        <v>255</v>
      </c>
      <c r="ILJ43" s="18" t="s">
        <v>255</v>
      </c>
      <c r="ILK43" s="18" t="s">
        <v>255</v>
      </c>
      <c r="ILL43" s="18" t="s">
        <v>255</v>
      </c>
      <c r="ILM43" s="18" t="s">
        <v>255</v>
      </c>
      <c r="ILN43" s="18" t="s">
        <v>255</v>
      </c>
      <c r="ILO43" s="18" t="s">
        <v>255</v>
      </c>
      <c r="ILP43" s="18" t="s">
        <v>255</v>
      </c>
      <c r="ILQ43" s="18" t="s">
        <v>255</v>
      </c>
      <c r="ILR43" s="18" t="s">
        <v>255</v>
      </c>
      <c r="ILS43" s="18" t="s">
        <v>255</v>
      </c>
      <c r="ILT43" s="18" t="s">
        <v>255</v>
      </c>
      <c r="ILU43" s="18" t="s">
        <v>255</v>
      </c>
      <c r="ILV43" s="18" t="s">
        <v>255</v>
      </c>
      <c r="ILW43" s="18" t="s">
        <v>255</v>
      </c>
      <c r="ILX43" s="18" t="s">
        <v>255</v>
      </c>
      <c r="ILY43" s="18" t="s">
        <v>255</v>
      </c>
      <c r="ILZ43" s="18" t="s">
        <v>255</v>
      </c>
      <c r="IMA43" s="18" t="s">
        <v>255</v>
      </c>
      <c r="IMB43" s="18" t="s">
        <v>255</v>
      </c>
      <c r="IMC43" s="18" t="s">
        <v>255</v>
      </c>
      <c r="IMD43" s="18" t="s">
        <v>255</v>
      </c>
      <c r="IME43" s="18" t="s">
        <v>255</v>
      </c>
      <c r="IMF43" s="18" t="s">
        <v>255</v>
      </c>
      <c r="IMG43" s="18" t="s">
        <v>255</v>
      </c>
      <c r="IMH43" s="18" t="s">
        <v>255</v>
      </c>
      <c r="IMI43" s="18" t="s">
        <v>255</v>
      </c>
      <c r="IMJ43" s="18" t="s">
        <v>255</v>
      </c>
      <c r="IMK43" s="18" t="s">
        <v>255</v>
      </c>
      <c r="IML43" s="18" t="s">
        <v>255</v>
      </c>
      <c r="IMM43" s="18" t="s">
        <v>255</v>
      </c>
      <c r="IMN43" s="18" t="s">
        <v>255</v>
      </c>
      <c r="IMO43" s="18" t="s">
        <v>255</v>
      </c>
      <c r="IMP43" s="18" t="s">
        <v>255</v>
      </c>
      <c r="IMQ43" s="18" t="s">
        <v>255</v>
      </c>
      <c r="IMR43" s="18" t="s">
        <v>255</v>
      </c>
      <c r="IMS43" s="18" t="s">
        <v>255</v>
      </c>
      <c r="IMT43" s="18" t="s">
        <v>255</v>
      </c>
      <c r="IMU43" s="18" t="s">
        <v>255</v>
      </c>
      <c r="IMV43" s="18" t="s">
        <v>255</v>
      </c>
      <c r="IMW43" s="18" t="s">
        <v>255</v>
      </c>
      <c r="IMX43" s="18" t="s">
        <v>255</v>
      </c>
      <c r="IMY43" s="18" t="s">
        <v>255</v>
      </c>
      <c r="IMZ43" s="18" t="s">
        <v>255</v>
      </c>
      <c r="INA43" s="18" t="s">
        <v>255</v>
      </c>
      <c r="INB43" s="18" t="s">
        <v>255</v>
      </c>
      <c r="INC43" s="18" t="s">
        <v>255</v>
      </c>
      <c r="IND43" s="18" t="s">
        <v>255</v>
      </c>
      <c r="INE43" s="18" t="s">
        <v>255</v>
      </c>
      <c r="INF43" s="18" t="s">
        <v>255</v>
      </c>
      <c r="ING43" s="18" t="s">
        <v>255</v>
      </c>
      <c r="INH43" s="18" t="s">
        <v>255</v>
      </c>
      <c r="INI43" s="18" t="s">
        <v>255</v>
      </c>
      <c r="INJ43" s="18" t="s">
        <v>255</v>
      </c>
      <c r="INK43" s="18" t="s">
        <v>255</v>
      </c>
      <c r="INL43" s="18" t="s">
        <v>255</v>
      </c>
      <c r="INM43" s="18" t="s">
        <v>255</v>
      </c>
      <c r="INN43" s="18" t="s">
        <v>255</v>
      </c>
      <c r="INO43" s="18" t="s">
        <v>255</v>
      </c>
      <c r="INP43" s="18" t="s">
        <v>255</v>
      </c>
      <c r="INQ43" s="18" t="s">
        <v>255</v>
      </c>
      <c r="INR43" s="18" t="s">
        <v>255</v>
      </c>
      <c r="INS43" s="18" t="s">
        <v>255</v>
      </c>
      <c r="INT43" s="18" t="s">
        <v>255</v>
      </c>
      <c r="INU43" s="18" t="s">
        <v>255</v>
      </c>
      <c r="INV43" s="18" t="s">
        <v>255</v>
      </c>
      <c r="INW43" s="18" t="s">
        <v>255</v>
      </c>
      <c r="INX43" s="18" t="s">
        <v>255</v>
      </c>
      <c r="INY43" s="18" t="s">
        <v>255</v>
      </c>
      <c r="INZ43" s="18" t="s">
        <v>255</v>
      </c>
      <c r="IOA43" s="18" t="s">
        <v>255</v>
      </c>
      <c r="IOB43" s="18" t="s">
        <v>255</v>
      </c>
      <c r="IOC43" s="18" t="s">
        <v>255</v>
      </c>
      <c r="IOD43" s="18" t="s">
        <v>255</v>
      </c>
      <c r="IOE43" s="18" t="s">
        <v>255</v>
      </c>
      <c r="IOF43" s="18" t="s">
        <v>255</v>
      </c>
      <c r="IOG43" s="18" t="s">
        <v>255</v>
      </c>
      <c r="IOH43" s="18" t="s">
        <v>255</v>
      </c>
      <c r="IOI43" s="18" t="s">
        <v>255</v>
      </c>
      <c r="IOJ43" s="18" t="s">
        <v>255</v>
      </c>
      <c r="IOK43" s="18" t="s">
        <v>255</v>
      </c>
      <c r="IOL43" s="18" t="s">
        <v>255</v>
      </c>
      <c r="IOM43" s="18" t="s">
        <v>255</v>
      </c>
      <c r="ION43" s="18" t="s">
        <v>255</v>
      </c>
      <c r="IOO43" s="18" t="s">
        <v>255</v>
      </c>
      <c r="IOP43" s="18" t="s">
        <v>255</v>
      </c>
      <c r="IOQ43" s="18" t="s">
        <v>255</v>
      </c>
      <c r="IOR43" s="18" t="s">
        <v>255</v>
      </c>
      <c r="IOS43" s="18" t="s">
        <v>255</v>
      </c>
      <c r="IOT43" s="18" t="s">
        <v>255</v>
      </c>
      <c r="IOU43" s="18" t="s">
        <v>255</v>
      </c>
      <c r="IOV43" s="18" t="s">
        <v>255</v>
      </c>
      <c r="IOW43" s="18" t="s">
        <v>255</v>
      </c>
      <c r="IOX43" s="18" t="s">
        <v>255</v>
      </c>
      <c r="IOY43" s="18" t="s">
        <v>255</v>
      </c>
      <c r="IOZ43" s="18" t="s">
        <v>255</v>
      </c>
      <c r="IPA43" s="18" t="s">
        <v>255</v>
      </c>
      <c r="IPB43" s="18" t="s">
        <v>255</v>
      </c>
      <c r="IPC43" s="18" t="s">
        <v>255</v>
      </c>
      <c r="IPD43" s="18" t="s">
        <v>255</v>
      </c>
      <c r="IPE43" s="18" t="s">
        <v>255</v>
      </c>
      <c r="IPF43" s="18" t="s">
        <v>255</v>
      </c>
      <c r="IPG43" s="18" t="s">
        <v>255</v>
      </c>
      <c r="IPH43" s="18" t="s">
        <v>255</v>
      </c>
      <c r="IPI43" s="18" t="s">
        <v>255</v>
      </c>
      <c r="IPJ43" s="18" t="s">
        <v>255</v>
      </c>
      <c r="IPK43" s="18" t="s">
        <v>255</v>
      </c>
      <c r="IPL43" s="18" t="s">
        <v>255</v>
      </c>
      <c r="IPM43" s="18" t="s">
        <v>255</v>
      </c>
      <c r="IPN43" s="18" t="s">
        <v>255</v>
      </c>
      <c r="IPO43" s="18" t="s">
        <v>255</v>
      </c>
      <c r="IPP43" s="18" t="s">
        <v>255</v>
      </c>
      <c r="IPQ43" s="18" t="s">
        <v>255</v>
      </c>
      <c r="IPR43" s="18" t="s">
        <v>255</v>
      </c>
      <c r="IPS43" s="18" t="s">
        <v>255</v>
      </c>
      <c r="IPT43" s="18" t="s">
        <v>255</v>
      </c>
      <c r="IPU43" s="18" t="s">
        <v>255</v>
      </c>
      <c r="IPV43" s="18" t="s">
        <v>255</v>
      </c>
      <c r="IPW43" s="18" t="s">
        <v>255</v>
      </c>
      <c r="IPX43" s="18" t="s">
        <v>255</v>
      </c>
      <c r="IPY43" s="18" t="s">
        <v>255</v>
      </c>
      <c r="IPZ43" s="18" t="s">
        <v>255</v>
      </c>
      <c r="IQA43" s="18" t="s">
        <v>255</v>
      </c>
      <c r="IQB43" s="18" t="s">
        <v>255</v>
      </c>
      <c r="IQC43" s="18" t="s">
        <v>255</v>
      </c>
      <c r="IQD43" s="18" t="s">
        <v>255</v>
      </c>
      <c r="IQE43" s="18" t="s">
        <v>255</v>
      </c>
      <c r="IQF43" s="18" t="s">
        <v>255</v>
      </c>
      <c r="IQG43" s="18" t="s">
        <v>255</v>
      </c>
      <c r="IQH43" s="18" t="s">
        <v>255</v>
      </c>
      <c r="IQI43" s="18" t="s">
        <v>255</v>
      </c>
      <c r="IQJ43" s="18" t="s">
        <v>255</v>
      </c>
      <c r="IQK43" s="18" t="s">
        <v>255</v>
      </c>
      <c r="IQL43" s="18" t="s">
        <v>255</v>
      </c>
      <c r="IQM43" s="18" t="s">
        <v>255</v>
      </c>
      <c r="IQN43" s="18" t="s">
        <v>255</v>
      </c>
      <c r="IQO43" s="18" t="s">
        <v>255</v>
      </c>
      <c r="IQP43" s="18" t="s">
        <v>255</v>
      </c>
      <c r="IQQ43" s="18" t="s">
        <v>255</v>
      </c>
      <c r="IQR43" s="18" t="s">
        <v>255</v>
      </c>
      <c r="IQS43" s="18" t="s">
        <v>255</v>
      </c>
      <c r="IQT43" s="18" t="s">
        <v>255</v>
      </c>
      <c r="IQU43" s="18" t="s">
        <v>255</v>
      </c>
      <c r="IQV43" s="18" t="s">
        <v>255</v>
      </c>
      <c r="IQW43" s="18" t="s">
        <v>255</v>
      </c>
      <c r="IQX43" s="18" t="s">
        <v>255</v>
      </c>
      <c r="IQY43" s="18" t="s">
        <v>255</v>
      </c>
      <c r="IQZ43" s="18" t="s">
        <v>255</v>
      </c>
      <c r="IRA43" s="18" t="s">
        <v>255</v>
      </c>
      <c r="IRB43" s="18" t="s">
        <v>255</v>
      </c>
      <c r="IRC43" s="18" t="s">
        <v>255</v>
      </c>
      <c r="IRD43" s="18" t="s">
        <v>255</v>
      </c>
      <c r="IRE43" s="18" t="s">
        <v>255</v>
      </c>
      <c r="IRF43" s="18" t="s">
        <v>255</v>
      </c>
      <c r="IRG43" s="18" t="s">
        <v>255</v>
      </c>
      <c r="IRH43" s="18" t="s">
        <v>255</v>
      </c>
      <c r="IRI43" s="18" t="s">
        <v>255</v>
      </c>
      <c r="IRJ43" s="18" t="s">
        <v>255</v>
      </c>
      <c r="IRK43" s="18" t="s">
        <v>255</v>
      </c>
      <c r="IRL43" s="18" t="s">
        <v>255</v>
      </c>
      <c r="IRM43" s="18" t="s">
        <v>255</v>
      </c>
      <c r="IRN43" s="18" t="s">
        <v>255</v>
      </c>
      <c r="IRO43" s="18" t="s">
        <v>255</v>
      </c>
      <c r="IRP43" s="18" t="s">
        <v>255</v>
      </c>
      <c r="IRQ43" s="18" t="s">
        <v>255</v>
      </c>
      <c r="IRR43" s="18" t="s">
        <v>255</v>
      </c>
      <c r="IRS43" s="18" t="s">
        <v>255</v>
      </c>
      <c r="IRT43" s="18" t="s">
        <v>255</v>
      </c>
      <c r="IRU43" s="18" t="s">
        <v>255</v>
      </c>
      <c r="IRV43" s="18" t="s">
        <v>255</v>
      </c>
      <c r="IRW43" s="18" t="s">
        <v>255</v>
      </c>
      <c r="IRX43" s="18" t="s">
        <v>255</v>
      </c>
      <c r="IRY43" s="18" t="s">
        <v>255</v>
      </c>
      <c r="IRZ43" s="18" t="s">
        <v>255</v>
      </c>
      <c r="ISA43" s="18" t="s">
        <v>255</v>
      </c>
      <c r="ISB43" s="18" t="s">
        <v>255</v>
      </c>
      <c r="ISC43" s="18" t="s">
        <v>255</v>
      </c>
      <c r="ISD43" s="18" t="s">
        <v>255</v>
      </c>
      <c r="ISE43" s="18" t="s">
        <v>255</v>
      </c>
      <c r="ISF43" s="18" t="s">
        <v>255</v>
      </c>
      <c r="ISG43" s="18" t="s">
        <v>255</v>
      </c>
      <c r="ISH43" s="18" t="s">
        <v>255</v>
      </c>
      <c r="ISI43" s="18" t="s">
        <v>255</v>
      </c>
      <c r="ISJ43" s="18" t="s">
        <v>255</v>
      </c>
      <c r="ISK43" s="18" t="s">
        <v>255</v>
      </c>
      <c r="ISL43" s="18" t="s">
        <v>255</v>
      </c>
      <c r="ISM43" s="18" t="s">
        <v>255</v>
      </c>
      <c r="ISN43" s="18" t="s">
        <v>255</v>
      </c>
      <c r="ISO43" s="18" t="s">
        <v>255</v>
      </c>
      <c r="ISP43" s="18" t="s">
        <v>255</v>
      </c>
      <c r="ISQ43" s="18" t="s">
        <v>255</v>
      </c>
      <c r="ISR43" s="18" t="s">
        <v>255</v>
      </c>
      <c r="ISS43" s="18" t="s">
        <v>255</v>
      </c>
      <c r="IST43" s="18" t="s">
        <v>255</v>
      </c>
      <c r="ISU43" s="18" t="s">
        <v>255</v>
      </c>
      <c r="ISV43" s="18" t="s">
        <v>255</v>
      </c>
      <c r="ISW43" s="18" t="s">
        <v>255</v>
      </c>
      <c r="ISX43" s="18" t="s">
        <v>255</v>
      </c>
      <c r="ISY43" s="18" t="s">
        <v>255</v>
      </c>
      <c r="ISZ43" s="18" t="s">
        <v>255</v>
      </c>
      <c r="ITA43" s="18" t="s">
        <v>255</v>
      </c>
      <c r="ITB43" s="18" t="s">
        <v>255</v>
      </c>
      <c r="ITC43" s="18" t="s">
        <v>255</v>
      </c>
      <c r="ITD43" s="18" t="s">
        <v>255</v>
      </c>
      <c r="ITE43" s="18" t="s">
        <v>255</v>
      </c>
      <c r="ITF43" s="18" t="s">
        <v>255</v>
      </c>
      <c r="ITG43" s="18" t="s">
        <v>255</v>
      </c>
      <c r="ITH43" s="18" t="s">
        <v>255</v>
      </c>
      <c r="ITI43" s="18" t="s">
        <v>255</v>
      </c>
      <c r="ITJ43" s="18" t="s">
        <v>255</v>
      </c>
      <c r="ITK43" s="18" t="s">
        <v>255</v>
      </c>
      <c r="ITL43" s="18" t="s">
        <v>255</v>
      </c>
      <c r="ITM43" s="18" t="s">
        <v>255</v>
      </c>
      <c r="ITN43" s="18" t="s">
        <v>255</v>
      </c>
      <c r="ITO43" s="18" t="s">
        <v>255</v>
      </c>
      <c r="ITP43" s="18" t="s">
        <v>255</v>
      </c>
      <c r="ITQ43" s="18" t="s">
        <v>255</v>
      </c>
      <c r="ITR43" s="18" t="s">
        <v>255</v>
      </c>
      <c r="ITS43" s="18" t="s">
        <v>255</v>
      </c>
      <c r="ITT43" s="18" t="s">
        <v>255</v>
      </c>
      <c r="ITU43" s="18" t="s">
        <v>255</v>
      </c>
      <c r="ITV43" s="18" t="s">
        <v>255</v>
      </c>
      <c r="ITW43" s="18" t="s">
        <v>255</v>
      </c>
      <c r="ITX43" s="18" t="s">
        <v>255</v>
      </c>
      <c r="ITY43" s="18" t="s">
        <v>255</v>
      </c>
      <c r="ITZ43" s="18" t="s">
        <v>255</v>
      </c>
      <c r="IUA43" s="18" t="s">
        <v>255</v>
      </c>
      <c r="IUB43" s="18" t="s">
        <v>255</v>
      </c>
      <c r="IUC43" s="18" t="s">
        <v>255</v>
      </c>
      <c r="IUD43" s="18" t="s">
        <v>255</v>
      </c>
      <c r="IUE43" s="18" t="s">
        <v>255</v>
      </c>
      <c r="IUF43" s="18" t="s">
        <v>255</v>
      </c>
      <c r="IUG43" s="18" t="s">
        <v>255</v>
      </c>
      <c r="IUH43" s="18" t="s">
        <v>255</v>
      </c>
      <c r="IUI43" s="18" t="s">
        <v>255</v>
      </c>
      <c r="IUJ43" s="18" t="s">
        <v>255</v>
      </c>
      <c r="IUK43" s="18" t="s">
        <v>255</v>
      </c>
      <c r="IUL43" s="18" t="s">
        <v>255</v>
      </c>
      <c r="IUM43" s="18" t="s">
        <v>255</v>
      </c>
      <c r="IUN43" s="18" t="s">
        <v>255</v>
      </c>
      <c r="IUO43" s="18" t="s">
        <v>255</v>
      </c>
      <c r="IUP43" s="18" t="s">
        <v>255</v>
      </c>
      <c r="IUQ43" s="18" t="s">
        <v>255</v>
      </c>
      <c r="IUR43" s="18" t="s">
        <v>255</v>
      </c>
      <c r="IUS43" s="18" t="s">
        <v>255</v>
      </c>
      <c r="IUT43" s="18" t="s">
        <v>255</v>
      </c>
      <c r="IUU43" s="18" t="s">
        <v>255</v>
      </c>
      <c r="IUV43" s="18" t="s">
        <v>255</v>
      </c>
      <c r="IUW43" s="18" t="s">
        <v>255</v>
      </c>
      <c r="IUX43" s="18" t="s">
        <v>255</v>
      </c>
      <c r="IUY43" s="18" t="s">
        <v>255</v>
      </c>
      <c r="IUZ43" s="18" t="s">
        <v>255</v>
      </c>
      <c r="IVA43" s="18" t="s">
        <v>255</v>
      </c>
      <c r="IVB43" s="18" t="s">
        <v>255</v>
      </c>
      <c r="IVC43" s="18" t="s">
        <v>255</v>
      </c>
      <c r="IVD43" s="18" t="s">
        <v>255</v>
      </c>
      <c r="IVE43" s="18" t="s">
        <v>255</v>
      </c>
      <c r="IVF43" s="18" t="s">
        <v>255</v>
      </c>
      <c r="IVG43" s="18" t="s">
        <v>255</v>
      </c>
      <c r="IVH43" s="18" t="s">
        <v>255</v>
      </c>
      <c r="IVI43" s="18" t="s">
        <v>255</v>
      </c>
      <c r="IVJ43" s="18" t="s">
        <v>255</v>
      </c>
      <c r="IVK43" s="18" t="s">
        <v>255</v>
      </c>
      <c r="IVL43" s="18" t="s">
        <v>255</v>
      </c>
      <c r="IVM43" s="18" t="s">
        <v>255</v>
      </c>
      <c r="IVN43" s="18" t="s">
        <v>255</v>
      </c>
      <c r="IVO43" s="18" t="s">
        <v>255</v>
      </c>
      <c r="IVP43" s="18" t="s">
        <v>255</v>
      </c>
      <c r="IVQ43" s="18" t="s">
        <v>255</v>
      </c>
      <c r="IVR43" s="18" t="s">
        <v>255</v>
      </c>
      <c r="IVS43" s="18" t="s">
        <v>255</v>
      </c>
      <c r="IVT43" s="18" t="s">
        <v>255</v>
      </c>
      <c r="IVU43" s="18" t="s">
        <v>255</v>
      </c>
      <c r="IVV43" s="18" t="s">
        <v>255</v>
      </c>
      <c r="IVW43" s="18" t="s">
        <v>255</v>
      </c>
      <c r="IVX43" s="18" t="s">
        <v>255</v>
      </c>
      <c r="IVY43" s="18" t="s">
        <v>255</v>
      </c>
      <c r="IVZ43" s="18" t="s">
        <v>255</v>
      </c>
      <c r="IWA43" s="18" t="s">
        <v>255</v>
      </c>
      <c r="IWB43" s="18" t="s">
        <v>255</v>
      </c>
      <c r="IWC43" s="18" t="s">
        <v>255</v>
      </c>
      <c r="IWD43" s="18" t="s">
        <v>255</v>
      </c>
      <c r="IWE43" s="18" t="s">
        <v>255</v>
      </c>
      <c r="IWF43" s="18" t="s">
        <v>255</v>
      </c>
      <c r="IWG43" s="18" t="s">
        <v>255</v>
      </c>
      <c r="IWH43" s="18" t="s">
        <v>255</v>
      </c>
      <c r="IWI43" s="18" t="s">
        <v>255</v>
      </c>
      <c r="IWJ43" s="18" t="s">
        <v>255</v>
      </c>
      <c r="IWK43" s="18" t="s">
        <v>255</v>
      </c>
      <c r="IWL43" s="18" t="s">
        <v>255</v>
      </c>
      <c r="IWM43" s="18" t="s">
        <v>255</v>
      </c>
      <c r="IWN43" s="18" t="s">
        <v>255</v>
      </c>
      <c r="IWO43" s="18" t="s">
        <v>255</v>
      </c>
      <c r="IWP43" s="18" t="s">
        <v>255</v>
      </c>
      <c r="IWQ43" s="18" t="s">
        <v>255</v>
      </c>
      <c r="IWR43" s="18" t="s">
        <v>255</v>
      </c>
      <c r="IWS43" s="18" t="s">
        <v>255</v>
      </c>
      <c r="IWT43" s="18" t="s">
        <v>255</v>
      </c>
      <c r="IWU43" s="18" t="s">
        <v>255</v>
      </c>
      <c r="IWV43" s="18" t="s">
        <v>255</v>
      </c>
      <c r="IWW43" s="18" t="s">
        <v>255</v>
      </c>
      <c r="IWX43" s="18" t="s">
        <v>255</v>
      </c>
      <c r="IWY43" s="18" t="s">
        <v>255</v>
      </c>
      <c r="IWZ43" s="18" t="s">
        <v>255</v>
      </c>
      <c r="IXA43" s="18" t="s">
        <v>255</v>
      </c>
      <c r="IXB43" s="18" t="s">
        <v>255</v>
      </c>
      <c r="IXC43" s="18" t="s">
        <v>255</v>
      </c>
      <c r="IXD43" s="18" t="s">
        <v>255</v>
      </c>
      <c r="IXE43" s="18" t="s">
        <v>255</v>
      </c>
      <c r="IXF43" s="18" t="s">
        <v>255</v>
      </c>
      <c r="IXG43" s="18" t="s">
        <v>255</v>
      </c>
      <c r="IXH43" s="18" t="s">
        <v>255</v>
      </c>
      <c r="IXI43" s="18" t="s">
        <v>255</v>
      </c>
      <c r="IXJ43" s="18" t="s">
        <v>255</v>
      </c>
      <c r="IXK43" s="18" t="s">
        <v>255</v>
      </c>
      <c r="IXL43" s="18" t="s">
        <v>255</v>
      </c>
      <c r="IXM43" s="18" t="s">
        <v>255</v>
      </c>
      <c r="IXN43" s="18" t="s">
        <v>255</v>
      </c>
      <c r="IXO43" s="18" t="s">
        <v>255</v>
      </c>
      <c r="IXP43" s="18" t="s">
        <v>255</v>
      </c>
      <c r="IXQ43" s="18" t="s">
        <v>255</v>
      </c>
      <c r="IXR43" s="18" t="s">
        <v>255</v>
      </c>
      <c r="IXS43" s="18" t="s">
        <v>255</v>
      </c>
      <c r="IXT43" s="18" t="s">
        <v>255</v>
      </c>
      <c r="IXU43" s="18" t="s">
        <v>255</v>
      </c>
      <c r="IXV43" s="18" t="s">
        <v>255</v>
      </c>
      <c r="IXW43" s="18" t="s">
        <v>255</v>
      </c>
      <c r="IXX43" s="18" t="s">
        <v>255</v>
      </c>
      <c r="IXY43" s="18" t="s">
        <v>255</v>
      </c>
      <c r="IXZ43" s="18" t="s">
        <v>255</v>
      </c>
      <c r="IYA43" s="18" t="s">
        <v>255</v>
      </c>
      <c r="IYB43" s="18" t="s">
        <v>255</v>
      </c>
      <c r="IYC43" s="18" t="s">
        <v>255</v>
      </c>
      <c r="IYD43" s="18" t="s">
        <v>255</v>
      </c>
      <c r="IYE43" s="18" t="s">
        <v>255</v>
      </c>
      <c r="IYF43" s="18" t="s">
        <v>255</v>
      </c>
      <c r="IYG43" s="18" t="s">
        <v>255</v>
      </c>
      <c r="IYH43" s="18" t="s">
        <v>255</v>
      </c>
      <c r="IYI43" s="18" t="s">
        <v>255</v>
      </c>
      <c r="IYJ43" s="18" t="s">
        <v>255</v>
      </c>
      <c r="IYK43" s="18" t="s">
        <v>255</v>
      </c>
      <c r="IYL43" s="18" t="s">
        <v>255</v>
      </c>
      <c r="IYM43" s="18" t="s">
        <v>255</v>
      </c>
      <c r="IYN43" s="18" t="s">
        <v>255</v>
      </c>
      <c r="IYO43" s="18" t="s">
        <v>255</v>
      </c>
      <c r="IYP43" s="18" t="s">
        <v>255</v>
      </c>
      <c r="IYQ43" s="18" t="s">
        <v>255</v>
      </c>
      <c r="IYR43" s="18" t="s">
        <v>255</v>
      </c>
      <c r="IYS43" s="18" t="s">
        <v>255</v>
      </c>
      <c r="IYT43" s="18" t="s">
        <v>255</v>
      </c>
      <c r="IYU43" s="18" t="s">
        <v>255</v>
      </c>
      <c r="IYV43" s="18" t="s">
        <v>255</v>
      </c>
      <c r="IYW43" s="18" t="s">
        <v>255</v>
      </c>
      <c r="IYX43" s="18" t="s">
        <v>255</v>
      </c>
      <c r="IYY43" s="18" t="s">
        <v>255</v>
      </c>
      <c r="IYZ43" s="18" t="s">
        <v>255</v>
      </c>
      <c r="IZA43" s="18" t="s">
        <v>255</v>
      </c>
      <c r="IZB43" s="18" t="s">
        <v>255</v>
      </c>
      <c r="IZC43" s="18" t="s">
        <v>255</v>
      </c>
      <c r="IZD43" s="18" t="s">
        <v>255</v>
      </c>
      <c r="IZE43" s="18" t="s">
        <v>255</v>
      </c>
      <c r="IZF43" s="18" t="s">
        <v>255</v>
      </c>
      <c r="IZG43" s="18" t="s">
        <v>255</v>
      </c>
      <c r="IZH43" s="18" t="s">
        <v>255</v>
      </c>
      <c r="IZI43" s="18" t="s">
        <v>255</v>
      </c>
      <c r="IZJ43" s="18" t="s">
        <v>255</v>
      </c>
      <c r="IZK43" s="18" t="s">
        <v>255</v>
      </c>
      <c r="IZL43" s="18" t="s">
        <v>255</v>
      </c>
      <c r="IZM43" s="18" t="s">
        <v>255</v>
      </c>
      <c r="IZN43" s="18" t="s">
        <v>255</v>
      </c>
      <c r="IZO43" s="18" t="s">
        <v>255</v>
      </c>
      <c r="IZP43" s="18" t="s">
        <v>255</v>
      </c>
      <c r="IZQ43" s="18" t="s">
        <v>255</v>
      </c>
      <c r="IZR43" s="18" t="s">
        <v>255</v>
      </c>
      <c r="IZS43" s="18" t="s">
        <v>255</v>
      </c>
      <c r="IZT43" s="18" t="s">
        <v>255</v>
      </c>
      <c r="IZU43" s="18" t="s">
        <v>255</v>
      </c>
      <c r="IZV43" s="18" t="s">
        <v>255</v>
      </c>
      <c r="IZW43" s="18" t="s">
        <v>255</v>
      </c>
      <c r="IZX43" s="18" t="s">
        <v>255</v>
      </c>
      <c r="IZY43" s="18" t="s">
        <v>255</v>
      </c>
      <c r="IZZ43" s="18" t="s">
        <v>255</v>
      </c>
      <c r="JAA43" s="18" t="s">
        <v>255</v>
      </c>
      <c r="JAB43" s="18" t="s">
        <v>255</v>
      </c>
      <c r="JAC43" s="18" t="s">
        <v>255</v>
      </c>
      <c r="JAD43" s="18" t="s">
        <v>255</v>
      </c>
      <c r="JAE43" s="18" t="s">
        <v>255</v>
      </c>
      <c r="JAF43" s="18" t="s">
        <v>255</v>
      </c>
      <c r="JAG43" s="18" t="s">
        <v>255</v>
      </c>
      <c r="JAH43" s="18" t="s">
        <v>255</v>
      </c>
      <c r="JAI43" s="18" t="s">
        <v>255</v>
      </c>
      <c r="JAJ43" s="18" t="s">
        <v>255</v>
      </c>
      <c r="JAK43" s="18" t="s">
        <v>255</v>
      </c>
      <c r="JAL43" s="18" t="s">
        <v>255</v>
      </c>
      <c r="JAM43" s="18" t="s">
        <v>255</v>
      </c>
      <c r="JAN43" s="18" t="s">
        <v>255</v>
      </c>
      <c r="JAO43" s="18" t="s">
        <v>255</v>
      </c>
      <c r="JAP43" s="18" t="s">
        <v>255</v>
      </c>
      <c r="JAQ43" s="18" t="s">
        <v>255</v>
      </c>
      <c r="JAR43" s="18" t="s">
        <v>255</v>
      </c>
      <c r="JAS43" s="18" t="s">
        <v>255</v>
      </c>
      <c r="JAT43" s="18" t="s">
        <v>255</v>
      </c>
      <c r="JAU43" s="18" t="s">
        <v>255</v>
      </c>
      <c r="JAV43" s="18" t="s">
        <v>255</v>
      </c>
      <c r="JAW43" s="18" t="s">
        <v>255</v>
      </c>
      <c r="JAX43" s="18" t="s">
        <v>255</v>
      </c>
      <c r="JAY43" s="18" t="s">
        <v>255</v>
      </c>
      <c r="JAZ43" s="18" t="s">
        <v>255</v>
      </c>
      <c r="JBA43" s="18" t="s">
        <v>255</v>
      </c>
      <c r="JBB43" s="18" t="s">
        <v>255</v>
      </c>
      <c r="JBC43" s="18" t="s">
        <v>255</v>
      </c>
      <c r="JBD43" s="18" t="s">
        <v>255</v>
      </c>
      <c r="JBE43" s="18" t="s">
        <v>255</v>
      </c>
      <c r="JBF43" s="18" t="s">
        <v>255</v>
      </c>
      <c r="JBG43" s="18" t="s">
        <v>255</v>
      </c>
      <c r="JBH43" s="18" t="s">
        <v>255</v>
      </c>
      <c r="JBI43" s="18" t="s">
        <v>255</v>
      </c>
      <c r="JBJ43" s="18" t="s">
        <v>255</v>
      </c>
      <c r="JBK43" s="18" t="s">
        <v>255</v>
      </c>
      <c r="JBL43" s="18" t="s">
        <v>255</v>
      </c>
      <c r="JBM43" s="18" t="s">
        <v>255</v>
      </c>
      <c r="JBN43" s="18" t="s">
        <v>255</v>
      </c>
      <c r="JBO43" s="18" t="s">
        <v>255</v>
      </c>
      <c r="JBP43" s="18" t="s">
        <v>255</v>
      </c>
      <c r="JBQ43" s="18" t="s">
        <v>255</v>
      </c>
      <c r="JBR43" s="18" t="s">
        <v>255</v>
      </c>
      <c r="JBS43" s="18" t="s">
        <v>255</v>
      </c>
      <c r="JBT43" s="18" t="s">
        <v>255</v>
      </c>
      <c r="JBU43" s="18" t="s">
        <v>255</v>
      </c>
      <c r="JBV43" s="18" t="s">
        <v>255</v>
      </c>
      <c r="JBW43" s="18" t="s">
        <v>255</v>
      </c>
      <c r="JBX43" s="18" t="s">
        <v>255</v>
      </c>
      <c r="JBY43" s="18" t="s">
        <v>255</v>
      </c>
      <c r="JBZ43" s="18" t="s">
        <v>255</v>
      </c>
      <c r="JCA43" s="18" t="s">
        <v>255</v>
      </c>
      <c r="JCB43" s="18" t="s">
        <v>255</v>
      </c>
      <c r="JCC43" s="18" t="s">
        <v>255</v>
      </c>
      <c r="JCD43" s="18" t="s">
        <v>255</v>
      </c>
      <c r="JCE43" s="18" t="s">
        <v>255</v>
      </c>
      <c r="JCF43" s="18" t="s">
        <v>255</v>
      </c>
      <c r="JCG43" s="18" t="s">
        <v>255</v>
      </c>
      <c r="JCH43" s="18" t="s">
        <v>255</v>
      </c>
      <c r="JCI43" s="18" t="s">
        <v>255</v>
      </c>
      <c r="JCJ43" s="18" t="s">
        <v>255</v>
      </c>
      <c r="JCK43" s="18" t="s">
        <v>255</v>
      </c>
      <c r="JCL43" s="18" t="s">
        <v>255</v>
      </c>
      <c r="JCM43" s="18" t="s">
        <v>255</v>
      </c>
      <c r="JCN43" s="18" t="s">
        <v>255</v>
      </c>
      <c r="JCO43" s="18" t="s">
        <v>255</v>
      </c>
      <c r="JCP43" s="18" t="s">
        <v>255</v>
      </c>
      <c r="JCQ43" s="18" t="s">
        <v>255</v>
      </c>
      <c r="JCR43" s="18" t="s">
        <v>255</v>
      </c>
      <c r="JCS43" s="18" t="s">
        <v>255</v>
      </c>
      <c r="JCT43" s="18" t="s">
        <v>255</v>
      </c>
      <c r="JCU43" s="18" t="s">
        <v>255</v>
      </c>
      <c r="JCV43" s="18" t="s">
        <v>255</v>
      </c>
      <c r="JCW43" s="18" t="s">
        <v>255</v>
      </c>
      <c r="JCX43" s="18" t="s">
        <v>255</v>
      </c>
      <c r="JCY43" s="18" t="s">
        <v>255</v>
      </c>
      <c r="JCZ43" s="18" t="s">
        <v>255</v>
      </c>
      <c r="JDA43" s="18" t="s">
        <v>255</v>
      </c>
      <c r="JDB43" s="18" t="s">
        <v>255</v>
      </c>
      <c r="JDC43" s="18" t="s">
        <v>255</v>
      </c>
      <c r="JDD43" s="18" t="s">
        <v>255</v>
      </c>
      <c r="JDE43" s="18" t="s">
        <v>255</v>
      </c>
      <c r="JDF43" s="18" t="s">
        <v>255</v>
      </c>
      <c r="JDG43" s="18" t="s">
        <v>255</v>
      </c>
      <c r="JDH43" s="18" t="s">
        <v>255</v>
      </c>
      <c r="JDI43" s="18" t="s">
        <v>255</v>
      </c>
      <c r="JDJ43" s="18" t="s">
        <v>255</v>
      </c>
      <c r="JDK43" s="18" t="s">
        <v>255</v>
      </c>
      <c r="JDL43" s="18" t="s">
        <v>255</v>
      </c>
      <c r="JDM43" s="18" t="s">
        <v>255</v>
      </c>
      <c r="JDN43" s="18" t="s">
        <v>255</v>
      </c>
      <c r="JDO43" s="18" t="s">
        <v>255</v>
      </c>
      <c r="JDP43" s="18" t="s">
        <v>255</v>
      </c>
      <c r="JDQ43" s="18" t="s">
        <v>255</v>
      </c>
      <c r="JDR43" s="18" t="s">
        <v>255</v>
      </c>
      <c r="JDS43" s="18" t="s">
        <v>255</v>
      </c>
      <c r="JDT43" s="18" t="s">
        <v>255</v>
      </c>
      <c r="JDU43" s="18" t="s">
        <v>255</v>
      </c>
      <c r="JDV43" s="18" t="s">
        <v>255</v>
      </c>
      <c r="JDW43" s="18" t="s">
        <v>255</v>
      </c>
      <c r="JDX43" s="18" t="s">
        <v>255</v>
      </c>
      <c r="JDY43" s="18" t="s">
        <v>255</v>
      </c>
      <c r="JDZ43" s="18" t="s">
        <v>255</v>
      </c>
      <c r="JEA43" s="18" t="s">
        <v>255</v>
      </c>
      <c r="JEB43" s="18" t="s">
        <v>255</v>
      </c>
      <c r="JEC43" s="18" t="s">
        <v>255</v>
      </c>
      <c r="JED43" s="18" t="s">
        <v>255</v>
      </c>
      <c r="JEE43" s="18" t="s">
        <v>255</v>
      </c>
      <c r="JEF43" s="18" t="s">
        <v>255</v>
      </c>
      <c r="JEG43" s="18" t="s">
        <v>255</v>
      </c>
      <c r="JEH43" s="18" t="s">
        <v>255</v>
      </c>
      <c r="JEI43" s="18" t="s">
        <v>255</v>
      </c>
      <c r="JEJ43" s="18" t="s">
        <v>255</v>
      </c>
      <c r="JEK43" s="18" t="s">
        <v>255</v>
      </c>
      <c r="JEL43" s="18" t="s">
        <v>255</v>
      </c>
      <c r="JEM43" s="18" t="s">
        <v>255</v>
      </c>
      <c r="JEN43" s="18" t="s">
        <v>255</v>
      </c>
      <c r="JEO43" s="18" t="s">
        <v>255</v>
      </c>
      <c r="JEP43" s="18" t="s">
        <v>255</v>
      </c>
      <c r="JEQ43" s="18" t="s">
        <v>255</v>
      </c>
      <c r="JER43" s="18" t="s">
        <v>255</v>
      </c>
      <c r="JES43" s="18" t="s">
        <v>255</v>
      </c>
      <c r="JET43" s="18" t="s">
        <v>255</v>
      </c>
      <c r="JEU43" s="18" t="s">
        <v>255</v>
      </c>
      <c r="JEV43" s="18" t="s">
        <v>255</v>
      </c>
      <c r="JEW43" s="18" t="s">
        <v>255</v>
      </c>
      <c r="JEX43" s="18" t="s">
        <v>255</v>
      </c>
      <c r="JEY43" s="18" t="s">
        <v>255</v>
      </c>
      <c r="JEZ43" s="18" t="s">
        <v>255</v>
      </c>
      <c r="JFA43" s="18" t="s">
        <v>255</v>
      </c>
      <c r="JFB43" s="18" t="s">
        <v>255</v>
      </c>
      <c r="JFC43" s="18" t="s">
        <v>255</v>
      </c>
      <c r="JFD43" s="18" t="s">
        <v>255</v>
      </c>
      <c r="JFE43" s="18" t="s">
        <v>255</v>
      </c>
      <c r="JFF43" s="18" t="s">
        <v>255</v>
      </c>
      <c r="JFG43" s="18" t="s">
        <v>255</v>
      </c>
      <c r="JFH43" s="18" t="s">
        <v>255</v>
      </c>
      <c r="JFI43" s="18" t="s">
        <v>255</v>
      </c>
      <c r="JFJ43" s="18" t="s">
        <v>255</v>
      </c>
      <c r="JFK43" s="18" t="s">
        <v>255</v>
      </c>
      <c r="JFL43" s="18" t="s">
        <v>255</v>
      </c>
      <c r="JFM43" s="18" t="s">
        <v>255</v>
      </c>
      <c r="JFN43" s="18" t="s">
        <v>255</v>
      </c>
      <c r="JFO43" s="18" t="s">
        <v>255</v>
      </c>
      <c r="JFP43" s="18" t="s">
        <v>255</v>
      </c>
      <c r="JFQ43" s="18" t="s">
        <v>255</v>
      </c>
      <c r="JFR43" s="18" t="s">
        <v>255</v>
      </c>
      <c r="JFS43" s="18" t="s">
        <v>255</v>
      </c>
      <c r="JFT43" s="18" t="s">
        <v>255</v>
      </c>
      <c r="JFU43" s="18" t="s">
        <v>255</v>
      </c>
      <c r="JFV43" s="18" t="s">
        <v>255</v>
      </c>
      <c r="JFW43" s="18" t="s">
        <v>255</v>
      </c>
      <c r="JFX43" s="18" t="s">
        <v>255</v>
      </c>
      <c r="JFY43" s="18" t="s">
        <v>255</v>
      </c>
      <c r="JFZ43" s="18" t="s">
        <v>255</v>
      </c>
      <c r="JGA43" s="18" t="s">
        <v>255</v>
      </c>
      <c r="JGB43" s="18" t="s">
        <v>255</v>
      </c>
      <c r="JGC43" s="18" t="s">
        <v>255</v>
      </c>
      <c r="JGD43" s="18" t="s">
        <v>255</v>
      </c>
      <c r="JGE43" s="18" t="s">
        <v>255</v>
      </c>
      <c r="JGF43" s="18" t="s">
        <v>255</v>
      </c>
      <c r="JGG43" s="18" t="s">
        <v>255</v>
      </c>
      <c r="JGH43" s="18" t="s">
        <v>255</v>
      </c>
      <c r="JGI43" s="18" t="s">
        <v>255</v>
      </c>
      <c r="JGJ43" s="18" t="s">
        <v>255</v>
      </c>
      <c r="JGK43" s="18" t="s">
        <v>255</v>
      </c>
      <c r="JGL43" s="18" t="s">
        <v>255</v>
      </c>
      <c r="JGM43" s="18" t="s">
        <v>255</v>
      </c>
      <c r="JGN43" s="18" t="s">
        <v>255</v>
      </c>
      <c r="JGO43" s="18" t="s">
        <v>255</v>
      </c>
      <c r="JGP43" s="18" t="s">
        <v>255</v>
      </c>
      <c r="JGQ43" s="18" t="s">
        <v>255</v>
      </c>
      <c r="JGR43" s="18" t="s">
        <v>255</v>
      </c>
      <c r="JGS43" s="18" t="s">
        <v>255</v>
      </c>
      <c r="JGT43" s="18" t="s">
        <v>255</v>
      </c>
      <c r="JGU43" s="18" t="s">
        <v>255</v>
      </c>
      <c r="JGV43" s="18" t="s">
        <v>255</v>
      </c>
      <c r="JGW43" s="18" t="s">
        <v>255</v>
      </c>
      <c r="JGX43" s="18" t="s">
        <v>255</v>
      </c>
      <c r="JGY43" s="18" t="s">
        <v>255</v>
      </c>
      <c r="JGZ43" s="18" t="s">
        <v>255</v>
      </c>
      <c r="JHA43" s="18" t="s">
        <v>255</v>
      </c>
      <c r="JHB43" s="18" t="s">
        <v>255</v>
      </c>
      <c r="JHC43" s="18" t="s">
        <v>255</v>
      </c>
      <c r="JHD43" s="18" t="s">
        <v>255</v>
      </c>
      <c r="JHE43" s="18" t="s">
        <v>255</v>
      </c>
      <c r="JHF43" s="18" t="s">
        <v>255</v>
      </c>
      <c r="JHG43" s="18" t="s">
        <v>255</v>
      </c>
      <c r="JHH43" s="18" t="s">
        <v>255</v>
      </c>
      <c r="JHI43" s="18" t="s">
        <v>255</v>
      </c>
      <c r="JHJ43" s="18" t="s">
        <v>255</v>
      </c>
      <c r="JHK43" s="18" t="s">
        <v>255</v>
      </c>
      <c r="JHL43" s="18" t="s">
        <v>255</v>
      </c>
      <c r="JHM43" s="18" t="s">
        <v>255</v>
      </c>
      <c r="JHN43" s="18" t="s">
        <v>255</v>
      </c>
      <c r="JHO43" s="18" t="s">
        <v>255</v>
      </c>
      <c r="JHP43" s="18" t="s">
        <v>255</v>
      </c>
      <c r="JHQ43" s="18" t="s">
        <v>255</v>
      </c>
      <c r="JHR43" s="18" t="s">
        <v>255</v>
      </c>
      <c r="JHS43" s="18" t="s">
        <v>255</v>
      </c>
      <c r="JHT43" s="18" t="s">
        <v>255</v>
      </c>
      <c r="JHU43" s="18" t="s">
        <v>255</v>
      </c>
      <c r="JHV43" s="18" t="s">
        <v>255</v>
      </c>
      <c r="JHW43" s="18" t="s">
        <v>255</v>
      </c>
      <c r="JHX43" s="18" t="s">
        <v>255</v>
      </c>
      <c r="JHY43" s="18" t="s">
        <v>255</v>
      </c>
      <c r="JHZ43" s="18" t="s">
        <v>255</v>
      </c>
      <c r="JIA43" s="18" t="s">
        <v>255</v>
      </c>
      <c r="JIB43" s="18" t="s">
        <v>255</v>
      </c>
      <c r="JIC43" s="18" t="s">
        <v>255</v>
      </c>
      <c r="JID43" s="18" t="s">
        <v>255</v>
      </c>
      <c r="JIE43" s="18" t="s">
        <v>255</v>
      </c>
      <c r="JIF43" s="18" t="s">
        <v>255</v>
      </c>
      <c r="JIG43" s="18" t="s">
        <v>255</v>
      </c>
      <c r="JIH43" s="18" t="s">
        <v>255</v>
      </c>
      <c r="JII43" s="18" t="s">
        <v>255</v>
      </c>
      <c r="JIJ43" s="18" t="s">
        <v>255</v>
      </c>
      <c r="JIK43" s="18" t="s">
        <v>255</v>
      </c>
      <c r="JIL43" s="18" t="s">
        <v>255</v>
      </c>
      <c r="JIM43" s="18" t="s">
        <v>255</v>
      </c>
      <c r="JIN43" s="18" t="s">
        <v>255</v>
      </c>
      <c r="JIO43" s="18" t="s">
        <v>255</v>
      </c>
      <c r="JIP43" s="18" t="s">
        <v>255</v>
      </c>
      <c r="JIQ43" s="18" t="s">
        <v>255</v>
      </c>
      <c r="JIR43" s="18" t="s">
        <v>255</v>
      </c>
      <c r="JIS43" s="18" t="s">
        <v>255</v>
      </c>
      <c r="JIT43" s="18" t="s">
        <v>255</v>
      </c>
      <c r="JIU43" s="18" t="s">
        <v>255</v>
      </c>
      <c r="JIV43" s="18" t="s">
        <v>255</v>
      </c>
      <c r="JIW43" s="18" t="s">
        <v>255</v>
      </c>
      <c r="JIX43" s="18" t="s">
        <v>255</v>
      </c>
      <c r="JIY43" s="18" t="s">
        <v>255</v>
      </c>
      <c r="JIZ43" s="18" t="s">
        <v>255</v>
      </c>
      <c r="JJA43" s="18" t="s">
        <v>255</v>
      </c>
      <c r="JJB43" s="18" t="s">
        <v>255</v>
      </c>
      <c r="JJC43" s="18" t="s">
        <v>255</v>
      </c>
      <c r="JJD43" s="18" t="s">
        <v>255</v>
      </c>
      <c r="JJE43" s="18" t="s">
        <v>255</v>
      </c>
      <c r="JJF43" s="18" t="s">
        <v>255</v>
      </c>
      <c r="JJG43" s="18" t="s">
        <v>255</v>
      </c>
      <c r="JJH43" s="18" t="s">
        <v>255</v>
      </c>
      <c r="JJI43" s="18" t="s">
        <v>255</v>
      </c>
      <c r="JJJ43" s="18" t="s">
        <v>255</v>
      </c>
      <c r="JJK43" s="18" t="s">
        <v>255</v>
      </c>
      <c r="JJL43" s="18" t="s">
        <v>255</v>
      </c>
      <c r="JJM43" s="18" t="s">
        <v>255</v>
      </c>
      <c r="JJN43" s="18" t="s">
        <v>255</v>
      </c>
      <c r="JJO43" s="18" t="s">
        <v>255</v>
      </c>
      <c r="JJP43" s="18" t="s">
        <v>255</v>
      </c>
      <c r="JJQ43" s="18" t="s">
        <v>255</v>
      </c>
      <c r="JJR43" s="18" t="s">
        <v>255</v>
      </c>
      <c r="JJS43" s="18" t="s">
        <v>255</v>
      </c>
      <c r="JJT43" s="18" t="s">
        <v>255</v>
      </c>
      <c r="JJU43" s="18" t="s">
        <v>255</v>
      </c>
      <c r="JJV43" s="18" t="s">
        <v>255</v>
      </c>
      <c r="JJW43" s="18" t="s">
        <v>255</v>
      </c>
      <c r="JJX43" s="18" t="s">
        <v>255</v>
      </c>
      <c r="JJY43" s="18" t="s">
        <v>255</v>
      </c>
      <c r="JJZ43" s="18" t="s">
        <v>255</v>
      </c>
      <c r="JKA43" s="18" t="s">
        <v>255</v>
      </c>
      <c r="JKB43" s="18" t="s">
        <v>255</v>
      </c>
      <c r="JKC43" s="18" t="s">
        <v>255</v>
      </c>
      <c r="JKD43" s="18" t="s">
        <v>255</v>
      </c>
      <c r="JKE43" s="18" t="s">
        <v>255</v>
      </c>
      <c r="JKF43" s="18" t="s">
        <v>255</v>
      </c>
      <c r="JKG43" s="18" t="s">
        <v>255</v>
      </c>
      <c r="JKH43" s="18" t="s">
        <v>255</v>
      </c>
      <c r="JKI43" s="18" t="s">
        <v>255</v>
      </c>
      <c r="JKJ43" s="18" t="s">
        <v>255</v>
      </c>
      <c r="JKK43" s="18" t="s">
        <v>255</v>
      </c>
      <c r="JKL43" s="18" t="s">
        <v>255</v>
      </c>
      <c r="JKM43" s="18" t="s">
        <v>255</v>
      </c>
      <c r="JKN43" s="18" t="s">
        <v>255</v>
      </c>
      <c r="JKO43" s="18" t="s">
        <v>255</v>
      </c>
      <c r="JKP43" s="18" t="s">
        <v>255</v>
      </c>
      <c r="JKQ43" s="18" t="s">
        <v>255</v>
      </c>
      <c r="JKR43" s="18" t="s">
        <v>255</v>
      </c>
      <c r="JKS43" s="18" t="s">
        <v>255</v>
      </c>
      <c r="JKT43" s="18" t="s">
        <v>255</v>
      </c>
      <c r="JKU43" s="18" t="s">
        <v>255</v>
      </c>
      <c r="JKV43" s="18" t="s">
        <v>255</v>
      </c>
      <c r="JKW43" s="18" t="s">
        <v>255</v>
      </c>
      <c r="JKX43" s="18" t="s">
        <v>255</v>
      </c>
      <c r="JKY43" s="18" t="s">
        <v>255</v>
      </c>
      <c r="JKZ43" s="18" t="s">
        <v>255</v>
      </c>
      <c r="JLA43" s="18" t="s">
        <v>255</v>
      </c>
      <c r="JLB43" s="18" t="s">
        <v>255</v>
      </c>
      <c r="JLC43" s="18" t="s">
        <v>255</v>
      </c>
      <c r="JLD43" s="18" t="s">
        <v>255</v>
      </c>
      <c r="JLE43" s="18" t="s">
        <v>255</v>
      </c>
      <c r="JLF43" s="18" t="s">
        <v>255</v>
      </c>
      <c r="JLG43" s="18" t="s">
        <v>255</v>
      </c>
      <c r="JLH43" s="18" t="s">
        <v>255</v>
      </c>
      <c r="JLI43" s="18" t="s">
        <v>255</v>
      </c>
      <c r="JLJ43" s="18" t="s">
        <v>255</v>
      </c>
      <c r="JLK43" s="18" t="s">
        <v>255</v>
      </c>
      <c r="JLL43" s="18" t="s">
        <v>255</v>
      </c>
      <c r="JLM43" s="18" t="s">
        <v>255</v>
      </c>
      <c r="JLN43" s="18" t="s">
        <v>255</v>
      </c>
      <c r="JLO43" s="18" t="s">
        <v>255</v>
      </c>
      <c r="JLP43" s="18" t="s">
        <v>255</v>
      </c>
      <c r="JLQ43" s="18" t="s">
        <v>255</v>
      </c>
      <c r="JLR43" s="18" t="s">
        <v>255</v>
      </c>
      <c r="JLS43" s="18" t="s">
        <v>255</v>
      </c>
      <c r="JLT43" s="18" t="s">
        <v>255</v>
      </c>
      <c r="JLU43" s="18" t="s">
        <v>255</v>
      </c>
      <c r="JLV43" s="18" t="s">
        <v>255</v>
      </c>
      <c r="JLW43" s="18" t="s">
        <v>255</v>
      </c>
      <c r="JLX43" s="18" t="s">
        <v>255</v>
      </c>
      <c r="JLY43" s="18" t="s">
        <v>255</v>
      </c>
      <c r="JLZ43" s="18" t="s">
        <v>255</v>
      </c>
      <c r="JMA43" s="18" t="s">
        <v>255</v>
      </c>
      <c r="JMB43" s="18" t="s">
        <v>255</v>
      </c>
      <c r="JMC43" s="18" t="s">
        <v>255</v>
      </c>
      <c r="JMD43" s="18" t="s">
        <v>255</v>
      </c>
      <c r="JME43" s="18" t="s">
        <v>255</v>
      </c>
      <c r="JMF43" s="18" t="s">
        <v>255</v>
      </c>
      <c r="JMG43" s="18" t="s">
        <v>255</v>
      </c>
      <c r="JMH43" s="18" t="s">
        <v>255</v>
      </c>
      <c r="JMI43" s="18" t="s">
        <v>255</v>
      </c>
      <c r="JMJ43" s="18" t="s">
        <v>255</v>
      </c>
      <c r="JMK43" s="18" t="s">
        <v>255</v>
      </c>
      <c r="JML43" s="18" t="s">
        <v>255</v>
      </c>
      <c r="JMM43" s="18" t="s">
        <v>255</v>
      </c>
      <c r="JMN43" s="18" t="s">
        <v>255</v>
      </c>
      <c r="JMO43" s="18" t="s">
        <v>255</v>
      </c>
      <c r="JMP43" s="18" t="s">
        <v>255</v>
      </c>
      <c r="JMQ43" s="18" t="s">
        <v>255</v>
      </c>
      <c r="JMR43" s="18" t="s">
        <v>255</v>
      </c>
      <c r="JMS43" s="18" t="s">
        <v>255</v>
      </c>
      <c r="JMT43" s="18" t="s">
        <v>255</v>
      </c>
      <c r="JMU43" s="18" t="s">
        <v>255</v>
      </c>
      <c r="JMV43" s="18" t="s">
        <v>255</v>
      </c>
      <c r="JMW43" s="18" t="s">
        <v>255</v>
      </c>
      <c r="JMX43" s="18" t="s">
        <v>255</v>
      </c>
      <c r="JMY43" s="18" t="s">
        <v>255</v>
      </c>
      <c r="JMZ43" s="18" t="s">
        <v>255</v>
      </c>
      <c r="JNA43" s="18" t="s">
        <v>255</v>
      </c>
      <c r="JNB43" s="18" t="s">
        <v>255</v>
      </c>
      <c r="JNC43" s="18" t="s">
        <v>255</v>
      </c>
      <c r="JND43" s="18" t="s">
        <v>255</v>
      </c>
      <c r="JNE43" s="18" t="s">
        <v>255</v>
      </c>
      <c r="JNF43" s="18" t="s">
        <v>255</v>
      </c>
      <c r="JNG43" s="18" t="s">
        <v>255</v>
      </c>
      <c r="JNH43" s="18" t="s">
        <v>255</v>
      </c>
      <c r="JNI43" s="18" t="s">
        <v>255</v>
      </c>
      <c r="JNJ43" s="18" t="s">
        <v>255</v>
      </c>
      <c r="JNK43" s="18" t="s">
        <v>255</v>
      </c>
      <c r="JNL43" s="18" t="s">
        <v>255</v>
      </c>
      <c r="JNM43" s="18" t="s">
        <v>255</v>
      </c>
      <c r="JNN43" s="18" t="s">
        <v>255</v>
      </c>
      <c r="JNO43" s="18" t="s">
        <v>255</v>
      </c>
      <c r="JNP43" s="18" t="s">
        <v>255</v>
      </c>
      <c r="JNQ43" s="18" t="s">
        <v>255</v>
      </c>
      <c r="JNR43" s="18" t="s">
        <v>255</v>
      </c>
      <c r="JNS43" s="18" t="s">
        <v>255</v>
      </c>
      <c r="JNT43" s="18" t="s">
        <v>255</v>
      </c>
      <c r="JNU43" s="18" t="s">
        <v>255</v>
      </c>
      <c r="JNV43" s="18" t="s">
        <v>255</v>
      </c>
      <c r="JNW43" s="18" t="s">
        <v>255</v>
      </c>
      <c r="JNX43" s="18" t="s">
        <v>255</v>
      </c>
      <c r="JNY43" s="18" t="s">
        <v>255</v>
      </c>
      <c r="JNZ43" s="18" t="s">
        <v>255</v>
      </c>
      <c r="JOA43" s="18" t="s">
        <v>255</v>
      </c>
      <c r="JOB43" s="18" t="s">
        <v>255</v>
      </c>
      <c r="JOC43" s="18" t="s">
        <v>255</v>
      </c>
      <c r="JOD43" s="18" t="s">
        <v>255</v>
      </c>
      <c r="JOE43" s="18" t="s">
        <v>255</v>
      </c>
      <c r="JOF43" s="18" t="s">
        <v>255</v>
      </c>
      <c r="JOG43" s="18" t="s">
        <v>255</v>
      </c>
      <c r="JOH43" s="18" t="s">
        <v>255</v>
      </c>
      <c r="JOI43" s="18" t="s">
        <v>255</v>
      </c>
      <c r="JOJ43" s="18" t="s">
        <v>255</v>
      </c>
      <c r="JOK43" s="18" t="s">
        <v>255</v>
      </c>
      <c r="JOL43" s="18" t="s">
        <v>255</v>
      </c>
      <c r="JOM43" s="18" t="s">
        <v>255</v>
      </c>
      <c r="JON43" s="18" t="s">
        <v>255</v>
      </c>
      <c r="JOO43" s="18" t="s">
        <v>255</v>
      </c>
      <c r="JOP43" s="18" t="s">
        <v>255</v>
      </c>
      <c r="JOQ43" s="18" t="s">
        <v>255</v>
      </c>
      <c r="JOR43" s="18" t="s">
        <v>255</v>
      </c>
      <c r="JOS43" s="18" t="s">
        <v>255</v>
      </c>
      <c r="JOT43" s="18" t="s">
        <v>255</v>
      </c>
      <c r="JOU43" s="18" t="s">
        <v>255</v>
      </c>
      <c r="JOV43" s="18" t="s">
        <v>255</v>
      </c>
      <c r="JOW43" s="18" t="s">
        <v>255</v>
      </c>
      <c r="JOX43" s="18" t="s">
        <v>255</v>
      </c>
      <c r="JOY43" s="18" t="s">
        <v>255</v>
      </c>
      <c r="JOZ43" s="18" t="s">
        <v>255</v>
      </c>
      <c r="JPA43" s="18" t="s">
        <v>255</v>
      </c>
      <c r="JPB43" s="18" t="s">
        <v>255</v>
      </c>
      <c r="JPC43" s="18" t="s">
        <v>255</v>
      </c>
      <c r="JPD43" s="18" t="s">
        <v>255</v>
      </c>
      <c r="JPE43" s="18" t="s">
        <v>255</v>
      </c>
      <c r="JPF43" s="18" t="s">
        <v>255</v>
      </c>
      <c r="JPG43" s="18" t="s">
        <v>255</v>
      </c>
      <c r="JPH43" s="18" t="s">
        <v>255</v>
      </c>
      <c r="JPI43" s="18" t="s">
        <v>255</v>
      </c>
      <c r="JPJ43" s="18" t="s">
        <v>255</v>
      </c>
      <c r="JPK43" s="18" t="s">
        <v>255</v>
      </c>
      <c r="JPL43" s="18" t="s">
        <v>255</v>
      </c>
      <c r="JPM43" s="18" t="s">
        <v>255</v>
      </c>
      <c r="JPN43" s="18" t="s">
        <v>255</v>
      </c>
      <c r="JPO43" s="18" t="s">
        <v>255</v>
      </c>
      <c r="JPP43" s="18" t="s">
        <v>255</v>
      </c>
      <c r="JPQ43" s="18" t="s">
        <v>255</v>
      </c>
      <c r="JPR43" s="18" t="s">
        <v>255</v>
      </c>
      <c r="JPS43" s="18" t="s">
        <v>255</v>
      </c>
      <c r="JPT43" s="18" t="s">
        <v>255</v>
      </c>
      <c r="JPU43" s="18" t="s">
        <v>255</v>
      </c>
      <c r="JPV43" s="18" t="s">
        <v>255</v>
      </c>
      <c r="JPW43" s="18" t="s">
        <v>255</v>
      </c>
      <c r="JPX43" s="18" t="s">
        <v>255</v>
      </c>
      <c r="JPY43" s="18" t="s">
        <v>255</v>
      </c>
      <c r="JPZ43" s="18" t="s">
        <v>255</v>
      </c>
      <c r="JQA43" s="18" t="s">
        <v>255</v>
      </c>
      <c r="JQB43" s="18" t="s">
        <v>255</v>
      </c>
      <c r="JQC43" s="18" t="s">
        <v>255</v>
      </c>
      <c r="JQD43" s="18" t="s">
        <v>255</v>
      </c>
      <c r="JQE43" s="18" t="s">
        <v>255</v>
      </c>
      <c r="JQF43" s="18" t="s">
        <v>255</v>
      </c>
      <c r="JQG43" s="18" t="s">
        <v>255</v>
      </c>
      <c r="JQH43" s="18" t="s">
        <v>255</v>
      </c>
      <c r="JQI43" s="18" t="s">
        <v>255</v>
      </c>
      <c r="JQJ43" s="18" t="s">
        <v>255</v>
      </c>
      <c r="JQK43" s="18" t="s">
        <v>255</v>
      </c>
      <c r="JQL43" s="18" t="s">
        <v>255</v>
      </c>
      <c r="JQM43" s="18" t="s">
        <v>255</v>
      </c>
      <c r="JQN43" s="18" t="s">
        <v>255</v>
      </c>
      <c r="JQO43" s="18" t="s">
        <v>255</v>
      </c>
      <c r="JQP43" s="18" t="s">
        <v>255</v>
      </c>
      <c r="JQQ43" s="18" t="s">
        <v>255</v>
      </c>
      <c r="JQR43" s="18" t="s">
        <v>255</v>
      </c>
      <c r="JQS43" s="18" t="s">
        <v>255</v>
      </c>
      <c r="JQT43" s="18" t="s">
        <v>255</v>
      </c>
      <c r="JQU43" s="18" t="s">
        <v>255</v>
      </c>
      <c r="JQV43" s="18" t="s">
        <v>255</v>
      </c>
      <c r="JQW43" s="18" t="s">
        <v>255</v>
      </c>
      <c r="JQX43" s="18" t="s">
        <v>255</v>
      </c>
      <c r="JQY43" s="18" t="s">
        <v>255</v>
      </c>
      <c r="JQZ43" s="18" t="s">
        <v>255</v>
      </c>
      <c r="JRA43" s="18" t="s">
        <v>255</v>
      </c>
      <c r="JRB43" s="18" t="s">
        <v>255</v>
      </c>
      <c r="JRC43" s="18" t="s">
        <v>255</v>
      </c>
      <c r="JRD43" s="18" t="s">
        <v>255</v>
      </c>
      <c r="JRE43" s="18" t="s">
        <v>255</v>
      </c>
      <c r="JRF43" s="18" t="s">
        <v>255</v>
      </c>
      <c r="JRG43" s="18" t="s">
        <v>255</v>
      </c>
      <c r="JRH43" s="18" t="s">
        <v>255</v>
      </c>
      <c r="JRI43" s="18" t="s">
        <v>255</v>
      </c>
      <c r="JRJ43" s="18" t="s">
        <v>255</v>
      </c>
      <c r="JRK43" s="18" t="s">
        <v>255</v>
      </c>
      <c r="JRL43" s="18" t="s">
        <v>255</v>
      </c>
      <c r="JRM43" s="18" t="s">
        <v>255</v>
      </c>
      <c r="JRN43" s="18" t="s">
        <v>255</v>
      </c>
      <c r="JRO43" s="18" t="s">
        <v>255</v>
      </c>
      <c r="JRP43" s="18" t="s">
        <v>255</v>
      </c>
      <c r="JRQ43" s="18" t="s">
        <v>255</v>
      </c>
      <c r="JRR43" s="18" t="s">
        <v>255</v>
      </c>
      <c r="JRS43" s="18" t="s">
        <v>255</v>
      </c>
      <c r="JRT43" s="18" t="s">
        <v>255</v>
      </c>
      <c r="JRU43" s="18" t="s">
        <v>255</v>
      </c>
      <c r="JRV43" s="18" t="s">
        <v>255</v>
      </c>
      <c r="JRW43" s="18" t="s">
        <v>255</v>
      </c>
      <c r="JRX43" s="18" t="s">
        <v>255</v>
      </c>
      <c r="JRY43" s="18" t="s">
        <v>255</v>
      </c>
      <c r="JRZ43" s="18" t="s">
        <v>255</v>
      </c>
      <c r="JSA43" s="18" t="s">
        <v>255</v>
      </c>
      <c r="JSB43" s="18" t="s">
        <v>255</v>
      </c>
      <c r="JSC43" s="18" t="s">
        <v>255</v>
      </c>
      <c r="JSD43" s="18" t="s">
        <v>255</v>
      </c>
      <c r="JSE43" s="18" t="s">
        <v>255</v>
      </c>
      <c r="JSF43" s="18" t="s">
        <v>255</v>
      </c>
      <c r="JSG43" s="18" t="s">
        <v>255</v>
      </c>
      <c r="JSH43" s="18" t="s">
        <v>255</v>
      </c>
      <c r="JSI43" s="18" t="s">
        <v>255</v>
      </c>
      <c r="JSJ43" s="18" t="s">
        <v>255</v>
      </c>
      <c r="JSK43" s="18" t="s">
        <v>255</v>
      </c>
      <c r="JSL43" s="18" t="s">
        <v>255</v>
      </c>
      <c r="JSM43" s="18" t="s">
        <v>255</v>
      </c>
      <c r="JSN43" s="18" t="s">
        <v>255</v>
      </c>
      <c r="JSO43" s="18" t="s">
        <v>255</v>
      </c>
      <c r="JSP43" s="18" t="s">
        <v>255</v>
      </c>
      <c r="JSQ43" s="18" t="s">
        <v>255</v>
      </c>
      <c r="JSR43" s="18" t="s">
        <v>255</v>
      </c>
      <c r="JSS43" s="18" t="s">
        <v>255</v>
      </c>
      <c r="JST43" s="18" t="s">
        <v>255</v>
      </c>
      <c r="JSU43" s="18" t="s">
        <v>255</v>
      </c>
      <c r="JSV43" s="18" t="s">
        <v>255</v>
      </c>
      <c r="JSW43" s="18" t="s">
        <v>255</v>
      </c>
      <c r="JSX43" s="18" t="s">
        <v>255</v>
      </c>
      <c r="JSY43" s="18" t="s">
        <v>255</v>
      </c>
      <c r="JSZ43" s="18" t="s">
        <v>255</v>
      </c>
      <c r="JTA43" s="18" t="s">
        <v>255</v>
      </c>
      <c r="JTB43" s="18" t="s">
        <v>255</v>
      </c>
      <c r="JTC43" s="18" t="s">
        <v>255</v>
      </c>
      <c r="JTD43" s="18" t="s">
        <v>255</v>
      </c>
      <c r="JTE43" s="18" t="s">
        <v>255</v>
      </c>
      <c r="JTF43" s="18" t="s">
        <v>255</v>
      </c>
      <c r="JTG43" s="18" t="s">
        <v>255</v>
      </c>
      <c r="JTH43" s="18" t="s">
        <v>255</v>
      </c>
      <c r="JTI43" s="18" t="s">
        <v>255</v>
      </c>
      <c r="JTJ43" s="18" t="s">
        <v>255</v>
      </c>
      <c r="JTK43" s="18" t="s">
        <v>255</v>
      </c>
      <c r="JTL43" s="18" t="s">
        <v>255</v>
      </c>
      <c r="JTM43" s="18" t="s">
        <v>255</v>
      </c>
      <c r="JTN43" s="18" t="s">
        <v>255</v>
      </c>
      <c r="JTO43" s="18" t="s">
        <v>255</v>
      </c>
      <c r="JTP43" s="18" t="s">
        <v>255</v>
      </c>
      <c r="JTQ43" s="18" t="s">
        <v>255</v>
      </c>
      <c r="JTR43" s="18" t="s">
        <v>255</v>
      </c>
      <c r="JTS43" s="18" t="s">
        <v>255</v>
      </c>
      <c r="JTT43" s="18" t="s">
        <v>255</v>
      </c>
      <c r="JTU43" s="18" t="s">
        <v>255</v>
      </c>
      <c r="JTV43" s="18" t="s">
        <v>255</v>
      </c>
      <c r="JTW43" s="18" t="s">
        <v>255</v>
      </c>
      <c r="JTX43" s="18" t="s">
        <v>255</v>
      </c>
      <c r="JTY43" s="18" t="s">
        <v>255</v>
      </c>
      <c r="JTZ43" s="18" t="s">
        <v>255</v>
      </c>
      <c r="JUA43" s="18" t="s">
        <v>255</v>
      </c>
      <c r="JUB43" s="18" t="s">
        <v>255</v>
      </c>
      <c r="JUC43" s="18" t="s">
        <v>255</v>
      </c>
      <c r="JUD43" s="18" t="s">
        <v>255</v>
      </c>
      <c r="JUE43" s="18" t="s">
        <v>255</v>
      </c>
      <c r="JUF43" s="18" t="s">
        <v>255</v>
      </c>
      <c r="JUG43" s="18" t="s">
        <v>255</v>
      </c>
      <c r="JUH43" s="18" t="s">
        <v>255</v>
      </c>
      <c r="JUI43" s="18" t="s">
        <v>255</v>
      </c>
      <c r="JUJ43" s="18" t="s">
        <v>255</v>
      </c>
      <c r="JUK43" s="18" t="s">
        <v>255</v>
      </c>
      <c r="JUL43" s="18" t="s">
        <v>255</v>
      </c>
      <c r="JUM43" s="18" t="s">
        <v>255</v>
      </c>
      <c r="JUN43" s="18" t="s">
        <v>255</v>
      </c>
      <c r="JUO43" s="18" t="s">
        <v>255</v>
      </c>
      <c r="JUP43" s="18" t="s">
        <v>255</v>
      </c>
      <c r="JUQ43" s="18" t="s">
        <v>255</v>
      </c>
      <c r="JUR43" s="18" t="s">
        <v>255</v>
      </c>
      <c r="JUS43" s="18" t="s">
        <v>255</v>
      </c>
      <c r="JUT43" s="18" t="s">
        <v>255</v>
      </c>
      <c r="JUU43" s="18" t="s">
        <v>255</v>
      </c>
      <c r="JUV43" s="18" t="s">
        <v>255</v>
      </c>
      <c r="JUW43" s="18" t="s">
        <v>255</v>
      </c>
      <c r="JUX43" s="18" t="s">
        <v>255</v>
      </c>
      <c r="JUY43" s="18" t="s">
        <v>255</v>
      </c>
      <c r="JUZ43" s="18" t="s">
        <v>255</v>
      </c>
      <c r="JVA43" s="18" t="s">
        <v>255</v>
      </c>
      <c r="JVB43" s="18" t="s">
        <v>255</v>
      </c>
      <c r="JVC43" s="18" t="s">
        <v>255</v>
      </c>
      <c r="JVD43" s="18" t="s">
        <v>255</v>
      </c>
      <c r="JVE43" s="18" t="s">
        <v>255</v>
      </c>
      <c r="JVF43" s="18" t="s">
        <v>255</v>
      </c>
      <c r="JVG43" s="18" t="s">
        <v>255</v>
      </c>
      <c r="JVH43" s="18" t="s">
        <v>255</v>
      </c>
      <c r="JVI43" s="18" t="s">
        <v>255</v>
      </c>
      <c r="JVJ43" s="18" t="s">
        <v>255</v>
      </c>
      <c r="JVK43" s="18" t="s">
        <v>255</v>
      </c>
      <c r="JVL43" s="18" t="s">
        <v>255</v>
      </c>
      <c r="JVM43" s="18" t="s">
        <v>255</v>
      </c>
      <c r="JVN43" s="18" t="s">
        <v>255</v>
      </c>
      <c r="JVO43" s="18" t="s">
        <v>255</v>
      </c>
      <c r="JVP43" s="18" t="s">
        <v>255</v>
      </c>
      <c r="JVQ43" s="18" t="s">
        <v>255</v>
      </c>
      <c r="JVR43" s="18" t="s">
        <v>255</v>
      </c>
      <c r="JVS43" s="18" t="s">
        <v>255</v>
      </c>
      <c r="JVT43" s="18" t="s">
        <v>255</v>
      </c>
      <c r="JVU43" s="18" t="s">
        <v>255</v>
      </c>
      <c r="JVV43" s="18" t="s">
        <v>255</v>
      </c>
      <c r="JVW43" s="18" t="s">
        <v>255</v>
      </c>
      <c r="JVX43" s="18" t="s">
        <v>255</v>
      </c>
      <c r="JVY43" s="18" t="s">
        <v>255</v>
      </c>
      <c r="JVZ43" s="18" t="s">
        <v>255</v>
      </c>
      <c r="JWA43" s="18" t="s">
        <v>255</v>
      </c>
      <c r="JWB43" s="18" t="s">
        <v>255</v>
      </c>
      <c r="JWC43" s="18" t="s">
        <v>255</v>
      </c>
      <c r="JWD43" s="18" t="s">
        <v>255</v>
      </c>
      <c r="JWE43" s="18" t="s">
        <v>255</v>
      </c>
      <c r="JWF43" s="18" t="s">
        <v>255</v>
      </c>
      <c r="JWG43" s="18" t="s">
        <v>255</v>
      </c>
      <c r="JWH43" s="18" t="s">
        <v>255</v>
      </c>
      <c r="JWI43" s="18" t="s">
        <v>255</v>
      </c>
      <c r="JWJ43" s="18" t="s">
        <v>255</v>
      </c>
      <c r="JWK43" s="18" t="s">
        <v>255</v>
      </c>
      <c r="JWL43" s="18" t="s">
        <v>255</v>
      </c>
      <c r="JWM43" s="18" t="s">
        <v>255</v>
      </c>
      <c r="JWN43" s="18" t="s">
        <v>255</v>
      </c>
      <c r="JWO43" s="18" t="s">
        <v>255</v>
      </c>
      <c r="JWP43" s="18" t="s">
        <v>255</v>
      </c>
      <c r="JWQ43" s="18" t="s">
        <v>255</v>
      </c>
      <c r="JWR43" s="18" t="s">
        <v>255</v>
      </c>
      <c r="JWS43" s="18" t="s">
        <v>255</v>
      </c>
      <c r="JWT43" s="18" t="s">
        <v>255</v>
      </c>
      <c r="JWU43" s="18" t="s">
        <v>255</v>
      </c>
      <c r="JWV43" s="18" t="s">
        <v>255</v>
      </c>
      <c r="JWW43" s="18" t="s">
        <v>255</v>
      </c>
      <c r="JWX43" s="18" t="s">
        <v>255</v>
      </c>
      <c r="JWY43" s="18" t="s">
        <v>255</v>
      </c>
      <c r="JWZ43" s="18" t="s">
        <v>255</v>
      </c>
      <c r="JXA43" s="18" t="s">
        <v>255</v>
      </c>
      <c r="JXB43" s="18" t="s">
        <v>255</v>
      </c>
      <c r="JXC43" s="18" t="s">
        <v>255</v>
      </c>
      <c r="JXD43" s="18" t="s">
        <v>255</v>
      </c>
      <c r="JXE43" s="18" t="s">
        <v>255</v>
      </c>
      <c r="JXF43" s="18" t="s">
        <v>255</v>
      </c>
      <c r="JXG43" s="18" t="s">
        <v>255</v>
      </c>
      <c r="JXH43" s="18" t="s">
        <v>255</v>
      </c>
      <c r="JXI43" s="18" t="s">
        <v>255</v>
      </c>
      <c r="JXJ43" s="18" t="s">
        <v>255</v>
      </c>
      <c r="JXK43" s="18" t="s">
        <v>255</v>
      </c>
      <c r="JXL43" s="18" t="s">
        <v>255</v>
      </c>
      <c r="JXM43" s="18" t="s">
        <v>255</v>
      </c>
      <c r="JXN43" s="18" t="s">
        <v>255</v>
      </c>
      <c r="JXO43" s="18" t="s">
        <v>255</v>
      </c>
      <c r="JXP43" s="18" t="s">
        <v>255</v>
      </c>
      <c r="JXQ43" s="18" t="s">
        <v>255</v>
      </c>
      <c r="JXR43" s="18" t="s">
        <v>255</v>
      </c>
      <c r="JXS43" s="18" t="s">
        <v>255</v>
      </c>
      <c r="JXT43" s="18" t="s">
        <v>255</v>
      </c>
      <c r="JXU43" s="18" t="s">
        <v>255</v>
      </c>
      <c r="JXV43" s="18" t="s">
        <v>255</v>
      </c>
      <c r="JXW43" s="18" t="s">
        <v>255</v>
      </c>
      <c r="JXX43" s="18" t="s">
        <v>255</v>
      </c>
      <c r="JXY43" s="18" t="s">
        <v>255</v>
      </c>
      <c r="JXZ43" s="18" t="s">
        <v>255</v>
      </c>
      <c r="JYA43" s="18" t="s">
        <v>255</v>
      </c>
      <c r="JYB43" s="18" t="s">
        <v>255</v>
      </c>
      <c r="JYC43" s="18" t="s">
        <v>255</v>
      </c>
      <c r="JYD43" s="18" t="s">
        <v>255</v>
      </c>
      <c r="JYE43" s="18" t="s">
        <v>255</v>
      </c>
      <c r="JYF43" s="18" t="s">
        <v>255</v>
      </c>
      <c r="JYG43" s="18" t="s">
        <v>255</v>
      </c>
      <c r="JYH43" s="18" t="s">
        <v>255</v>
      </c>
      <c r="JYI43" s="18" t="s">
        <v>255</v>
      </c>
      <c r="JYJ43" s="18" t="s">
        <v>255</v>
      </c>
      <c r="JYK43" s="18" t="s">
        <v>255</v>
      </c>
      <c r="JYL43" s="18" t="s">
        <v>255</v>
      </c>
      <c r="JYM43" s="18" t="s">
        <v>255</v>
      </c>
      <c r="JYN43" s="18" t="s">
        <v>255</v>
      </c>
      <c r="JYO43" s="18" t="s">
        <v>255</v>
      </c>
      <c r="JYP43" s="18" t="s">
        <v>255</v>
      </c>
      <c r="JYQ43" s="18" t="s">
        <v>255</v>
      </c>
      <c r="JYR43" s="18" t="s">
        <v>255</v>
      </c>
      <c r="JYS43" s="18" t="s">
        <v>255</v>
      </c>
      <c r="JYT43" s="18" t="s">
        <v>255</v>
      </c>
      <c r="JYU43" s="18" t="s">
        <v>255</v>
      </c>
      <c r="JYV43" s="18" t="s">
        <v>255</v>
      </c>
      <c r="JYW43" s="18" t="s">
        <v>255</v>
      </c>
      <c r="JYX43" s="18" t="s">
        <v>255</v>
      </c>
      <c r="JYY43" s="18" t="s">
        <v>255</v>
      </c>
      <c r="JYZ43" s="18" t="s">
        <v>255</v>
      </c>
      <c r="JZA43" s="18" t="s">
        <v>255</v>
      </c>
      <c r="JZB43" s="18" t="s">
        <v>255</v>
      </c>
      <c r="JZC43" s="18" t="s">
        <v>255</v>
      </c>
      <c r="JZD43" s="18" t="s">
        <v>255</v>
      </c>
      <c r="JZE43" s="18" t="s">
        <v>255</v>
      </c>
      <c r="JZF43" s="18" t="s">
        <v>255</v>
      </c>
      <c r="JZG43" s="18" t="s">
        <v>255</v>
      </c>
      <c r="JZH43" s="18" t="s">
        <v>255</v>
      </c>
      <c r="JZI43" s="18" t="s">
        <v>255</v>
      </c>
      <c r="JZJ43" s="18" t="s">
        <v>255</v>
      </c>
      <c r="JZK43" s="18" t="s">
        <v>255</v>
      </c>
      <c r="JZL43" s="18" t="s">
        <v>255</v>
      </c>
      <c r="JZM43" s="18" t="s">
        <v>255</v>
      </c>
      <c r="JZN43" s="18" t="s">
        <v>255</v>
      </c>
      <c r="JZO43" s="18" t="s">
        <v>255</v>
      </c>
      <c r="JZP43" s="18" t="s">
        <v>255</v>
      </c>
      <c r="JZQ43" s="18" t="s">
        <v>255</v>
      </c>
      <c r="JZR43" s="18" t="s">
        <v>255</v>
      </c>
      <c r="JZS43" s="18" t="s">
        <v>255</v>
      </c>
      <c r="JZT43" s="18" t="s">
        <v>255</v>
      </c>
      <c r="JZU43" s="18" t="s">
        <v>255</v>
      </c>
      <c r="JZV43" s="18" t="s">
        <v>255</v>
      </c>
      <c r="JZW43" s="18" t="s">
        <v>255</v>
      </c>
      <c r="JZX43" s="18" t="s">
        <v>255</v>
      </c>
      <c r="JZY43" s="18" t="s">
        <v>255</v>
      </c>
      <c r="JZZ43" s="18" t="s">
        <v>255</v>
      </c>
      <c r="KAA43" s="18" t="s">
        <v>255</v>
      </c>
      <c r="KAB43" s="18" t="s">
        <v>255</v>
      </c>
      <c r="KAC43" s="18" t="s">
        <v>255</v>
      </c>
      <c r="KAD43" s="18" t="s">
        <v>255</v>
      </c>
      <c r="KAE43" s="18" t="s">
        <v>255</v>
      </c>
      <c r="KAF43" s="18" t="s">
        <v>255</v>
      </c>
      <c r="KAG43" s="18" t="s">
        <v>255</v>
      </c>
      <c r="KAH43" s="18" t="s">
        <v>255</v>
      </c>
      <c r="KAI43" s="18" t="s">
        <v>255</v>
      </c>
      <c r="KAJ43" s="18" t="s">
        <v>255</v>
      </c>
      <c r="KAK43" s="18" t="s">
        <v>255</v>
      </c>
      <c r="KAL43" s="18" t="s">
        <v>255</v>
      </c>
      <c r="KAM43" s="18" t="s">
        <v>255</v>
      </c>
      <c r="KAN43" s="18" t="s">
        <v>255</v>
      </c>
      <c r="KAO43" s="18" t="s">
        <v>255</v>
      </c>
      <c r="KAP43" s="18" t="s">
        <v>255</v>
      </c>
      <c r="KAQ43" s="18" t="s">
        <v>255</v>
      </c>
      <c r="KAR43" s="18" t="s">
        <v>255</v>
      </c>
      <c r="KAS43" s="18" t="s">
        <v>255</v>
      </c>
      <c r="KAT43" s="18" t="s">
        <v>255</v>
      </c>
      <c r="KAU43" s="18" t="s">
        <v>255</v>
      </c>
      <c r="KAV43" s="18" t="s">
        <v>255</v>
      </c>
      <c r="KAW43" s="18" t="s">
        <v>255</v>
      </c>
      <c r="KAX43" s="18" t="s">
        <v>255</v>
      </c>
      <c r="KAY43" s="18" t="s">
        <v>255</v>
      </c>
      <c r="KAZ43" s="18" t="s">
        <v>255</v>
      </c>
      <c r="KBA43" s="18" t="s">
        <v>255</v>
      </c>
      <c r="KBB43" s="18" t="s">
        <v>255</v>
      </c>
      <c r="KBC43" s="18" t="s">
        <v>255</v>
      </c>
      <c r="KBD43" s="18" t="s">
        <v>255</v>
      </c>
      <c r="KBE43" s="18" t="s">
        <v>255</v>
      </c>
      <c r="KBF43" s="18" t="s">
        <v>255</v>
      </c>
      <c r="KBG43" s="18" t="s">
        <v>255</v>
      </c>
      <c r="KBH43" s="18" t="s">
        <v>255</v>
      </c>
      <c r="KBI43" s="18" t="s">
        <v>255</v>
      </c>
      <c r="KBJ43" s="18" t="s">
        <v>255</v>
      </c>
      <c r="KBK43" s="18" t="s">
        <v>255</v>
      </c>
      <c r="KBL43" s="18" t="s">
        <v>255</v>
      </c>
      <c r="KBM43" s="18" t="s">
        <v>255</v>
      </c>
      <c r="KBN43" s="18" t="s">
        <v>255</v>
      </c>
      <c r="KBO43" s="18" t="s">
        <v>255</v>
      </c>
      <c r="KBP43" s="18" t="s">
        <v>255</v>
      </c>
      <c r="KBQ43" s="18" t="s">
        <v>255</v>
      </c>
      <c r="KBR43" s="18" t="s">
        <v>255</v>
      </c>
      <c r="KBS43" s="18" t="s">
        <v>255</v>
      </c>
      <c r="KBT43" s="18" t="s">
        <v>255</v>
      </c>
      <c r="KBU43" s="18" t="s">
        <v>255</v>
      </c>
      <c r="KBV43" s="18" t="s">
        <v>255</v>
      </c>
      <c r="KBW43" s="18" t="s">
        <v>255</v>
      </c>
      <c r="KBX43" s="18" t="s">
        <v>255</v>
      </c>
      <c r="KBY43" s="18" t="s">
        <v>255</v>
      </c>
      <c r="KBZ43" s="18" t="s">
        <v>255</v>
      </c>
      <c r="KCA43" s="18" t="s">
        <v>255</v>
      </c>
      <c r="KCB43" s="18" t="s">
        <v>255</v>
      </c>
      <c r="KCC43" s="18" t="s">
        <v>255</v>
      </c>
      <c r="KCD43" s="18" t="s">
        <v>255</v>
      </c>
      <c r="KCE43" s="18" t="s">
        <v>255</v>
      </c>
      <c r="KCF43" s="18" t="s">
        <v>255</v>
      </c>
      <c r="KCG43" s="18" t="s">
        <v>255</v>
      </c>
      <c r="KCH43" s="18" t="s">
        <v>255</v>
      </c>
      <c r="KCI43" s="18" t="s">
        <v>255</v>
      </c>
      <c r="KCJ43" s="18" t="s">
        <v>255</v>
      </c>
      <c r="KCK43" s="18" t="s">
        <v>255</v>
      </c>
      <c r="KCL43" s="18" t="s">
        <v>255</v>
      </c>
      <c r="KCM43" s="18" t="s">
        <v>255</v>
      </c>
      <c r="KCN43" s="18" t="s">
        <v>255</v>
      </c>
      <c r="KCO43" s="18" t="s">
        <v>255</v>
      </c>
      <c r="KCP43" s="18" t="s">
        <v>255</v>
      </c>
      <c r="KCQ43" s="18" t="s">
        <v>255</v>
      </c>
      <c r="KCR43" s="18" t="s">
        <v>255</v>
      </c>
      <c r="KCS43" s="18" t="s">
        <v>255</v>
      </c>
      <c r="KCT43" s="18" t="s">
        <v>255</v>
      </c>
      <c r="KCU43" s="18" t="s">
        <v>255</v>
      </c>
      <c r="KCV43" s="18" t="s">
        <v>255</v>
      </c>
      <c r="KCW43" s="18" t="s">
        <v>255</v>
      </c>
      <c r="KCX43" s="18" t="s">
        <v>255</v>
      </c>
      <c r="KCY43" s="18" t="s">
        <v>255</v>
      </c>
      <c r="KCZ43" s="18" t="s">
        <v>255</v>
      </c>
      <c r="KDA43" s="18" t="s">
        <v>255</v>
      </c>
      <c r="KDB43" s="18" t="s">
        <v>255</v>
      </c>
      <c r="KDC43" s="18" t="s">
        <v>255</v>
      </c>
      <c r="KDD43" s="18" t="s">
        <v>255</v>
      </c>
      <c r="KDE43" s="18" t="s">
        <v>255</v>
      </c>
      <c r="KDF43" s="18" t="s">
        <v>255</v>
      </c>
      <c r="KDG43" s="18" t="s">
        <v>255</v>
      </c>
      <c r="KDH43" s="18" t="s">
        <v>255</v>
      </c>
      <c r="KDI43" s="18" t="s">
        <v>255</v>
      </c>
      <c r="KDJ43" s="18" t="s">
        <v>255</v>
      </c>
      <c r="KDK43" s="18" t="s">
        <v>255</v>
      </c>
      <c r="KDL43" s="18" t="s">
        <v>255</v>
      </c>
      <c r="KDM43" s="18" t="s">
        <v>255</v>
      </c>
      <c r="KDN43" s="18" t="s">
        <v>255</v>
      </c>
      <c r="KDO43" s="18" t="s">
        <v>255</v>
      </c>
      <c r="KDP43" s="18" t="s">
        <v>255</v>
      </c>
      <c r="KDQ43" s="18" t="s">
        <v>255</v>
      </c>
      <c r="KDR43" s="18" t="s">
        <v>255</v>
      </c>
      <c r="KDS43" s="18" t="s">
        <v>255</v>
      </c>
      <c r="KDT43" s="18" t="s">
        <v>255</v>
      </c>
      <c r="KDU43" s="18" t="s">
        <v>255</v>
      </c>
      <c r="KDV43" s="18" t="s">
        <v>255</v>
      </c>
      <c r="KDW43" s="18" t="s">
        <v>255</v>
      </c>
      <c r="KDX43" s="18" t="s">
        <v>255</v>
      </c>
      <c r="KDY43" s="18" t="s">
        <v>255</v>
      </c>
      <c r="KDZ43" s="18" t="s">
        <v>255</v>
      </c>
      <c r="KEA43" s="18" t="s">
        <v>255</v>
      </c>
      <c r="KEB43" s="18" t="s">
        <v>255</v>
      </c>
      <c r="KEC43" s="18" t="s">
        <v>255</v>
      </c>
      <c r="KED43" s="18" t="s">
        <v>255</v>
      </c>
      <c r="KEE43" s="18" t="s">
        <v>255</v>
      </c>
      <c r="KEF43" s="18" t="s">
        <v>255</v>
      </c>
      <c r="KEG43" s="18" t="s">
        <v>255</v>
      </c>
      <c r="KEH43" s="18" t="s">
        <v>255</v>
      </c>
      <c r="KEI43" s="18" t="s">
        <v>255</v>
      </c>
      <c r="KEJ43" s="18" t="s">
        <v>255</v>
      </c>
      <c r="KEK43" s="18" t="s">
        <v>255</v>
      </c>
      <c r="KEL43" s="18" t="s">
        <v>255</v>
      </c>
      <c r="KEM43" s="18" t="s">
        <v>255</v>
      </c>
      <c r="KEN43" s="18" t="s">
        <v>255</v>
      </c>
      <c r="KEO43" s="18" t="s">
        <v>255</v>
      </c>
      <c r="KEP43" s="18" t="s">
        <v>255</v>
      </c>
      <c r="KEQ43" s="18" t="s">
        <v>255</v>
      </c>
      <c r="KER43" s="18" t="s">
        <v>255</v>
      </c>
      <c r="KES43" s="18" t="s">
        <v>255</v>
      </c>
      <c r="KET43" s="18" t="s">
        <v>255</v>
      </c>
      <c r="KEU43" s="18" t="s">
        <v>255</v>
      </c>
      <c r="KEV43" s="18" t="s">
        <v>255</v>
      </c>
      <c r="KEW43" s="18" t="s">
        <v>255</v>
      </c>
      <c r="KEX43" s="18" t="s">
        <v>255</v>
      </c>
      <c r="KEY43" s="18" t="s">
        <v>255</v>
      </c>
      <c r="KEZ43" s="18" t="s">
        <v>255</v>
      </c>
      <c r="KFA43" s="18" t="s">
        <v>255</v>
      </c>
      <c r="KFB43" s="18" t="s">
        <v>255</v>
      </c>
      <c r="KFC43" s="18" t="s">
        <v>255</v>
      </c>
      <c r="KFD43" s="18" t="s">
        <v>255</v>
      </c>
      <c r="KFE43" s="18" t="s">
        <v>255</v>
      </c>
      <c r="KFF43" s="18" t="s">
        <v>255</v>
      </c>
      <c r="KFG43" s="18" t="s">
        <v>255</v>
      </c>
      <c r="KFH43" s="18" t="s">
        <v>255</v>
      </c>
      <c r="KFI43" s="18" t="s">
        <v>255</v>
      </c>
      <c r="KFJ43" s="18" t="s">
        <v>255</v>
      </c>
      <c r="KFK43" s="18" t="s">
        <v>255</v>
      </c>
      <c r="KFL43" s="18" t="s">
        <v>255</v>
      </c>
      <c r="KFM43" s="18" t="s">
        <v>255</v>
      </c>
      <c r="KFN43" s="18" t="s">
        <v>255</v>
      </c>
      <c r="KFO43" s="18" t="s">
        <v>255</v>
      </c>
      <c r="KFP43" s="18" t="s">
        <v>255</v>
      </c>
      <c r="KFQ43" s="18" t="s">
        <v>255</v>
      </c>
      <c r="KFR43" s="18" t="s">
        <v>255</v>
      </c>
      <c r="KFS43" s="18" t="s">
        <v>255</v>
      </c>
      <c r="KFT43" s="18" t="s">
        <v>255</v>
      </c>
      <c r="KFU43" s="18" t="s">
        <v>255</v>
      </c>
      <c r="KFV43" s="18" t="s">
        <v>255</v>
      </c>
      <c r="KFW43" s="18" t="s">
        <v>255</v>
      </c>
      <c r="KFX43" s="18" t="s">
        <v>255</v>
      </c>
      <c r="KFY43" s="18" t="s">
        <v>255</v>
      </c>
      <c r="KFZ43" s="18" t="s">
        <v>255</v>
      </c>
      <c r="KGA43" s="18" t="s">
        <v>255</v>
      </c>
      <c r="KGB43" s="18" t="s">
        <v>255</v>
      </c>
      <c r="KGC43" s="18" t="s">
        <v>255</v>
      </c>
      <c r="KGD43" s="18" t="s">
        <v>255</v>
      </c>
      <c r="KGE43" s="18" t="s">
        <v>255</v>
      </c>
      <c r="KGF43" s="18" t="s">
        <v>255</v>
      </c>
      <c r="KGG43" s="18" t="s">
        <v>255</v>
      </c>
      <c r="KGH43" s="18" t="s">
        <v>255</v>
      </c>
      <c r="KGI43" s="18" t="s">
        <v>255</v>
      </c>
      <c r="KGJ43" s="18" t="s">
        <v>255</v>
      </c>
      <c r="KGK43" s="18" t="s">
        <v>255</v>
      </c>
      <c r="KGL43" s="18" t="s">
        <v>255</v>
      </c>
      <c r="KGM43" s="18" t="s">
        <v>255</v>
      </c>
      <c r="KGN43" s="18" t="s">
        <v>255</v>
      </c>
      <c r="KGO43" s="18" t="s">
        <v>255</v>
      </c>
      <c r="KGP43" s="18" t="s">
        <v>255</v>
      </c>
      <c r="KGQ43" s="18" t="s">
        <v>255</v>
      </c>
      <c r="KGR43" s="18" t="s">
        <v>255</v>
      </c>
      <c r="KGS43" s="18" t="s">
        <v>255</v>
      </c>
      <c r="KGT43" s="18" t="s">
        <v>255</v>
      </c>
      <c r="KGU43" s="18" t="s">
        <v>255</v>
      </c>
      <c r="KGV43" s="18" t="s">
        <v>255</v>
      </c>
      <c r="KGW43" s="18" t="s">
        <v>255</v>
      </c>
      <c r="KGX43" s="18" t="s">
        <v>255</v>
      </c>
      <c r="KGY43" s="18" t="s">
        <v>255</v>
      </c>
      <c r="KGZ43" s="18" t="s">
        <v>255</v>
      </c>
      <c r="KHA43" s="18" t="s">
        <v>255</v>
      </c>
      <c r="KHB43" s="18" t="s">
        <v>255</v>
      </c>
      <c r="KHC43" s="18" t="s">
        <v>255</v>
      </c>
      <c r="KHD43" s="18" t="s">
        <v>255</v>
      </c>
      <c r="KHE43" s="18" t="s">
        <v>255</v>
      </c>
      <c r="KHF43" s="18" t="s">
        <v>255</v>
      </c>
      <c r="KHG43" s="18" t="s">
        <v>255</v>
      </c>
      <c r="KHH43" s="18" t="s">
        <v>255</v>
      </c>
      <c r="KHI43" s="18" t="s">
        <v>255</v>
      </c>
      <c r="KHJ43" s="18" t="s">
        <v>255</v>
      </c>
      <c r="KHK43" s="18" t="s">
        <v>255</v>
      </c>
      <c r="KHL43" s="18" t="s">
        <v>255</v>
      </c>
      <c r="KHM43" s="18" t="s">
        <v>255</v>
      </c>
      <c r="KHN43" s="18" t="s">
        <v>255</v>
      </c>
      <c r="KHO43" s="18" t="s">
        <v>255</v>
      </c>
      <c r="KHP43" s="18" t="s">
        <v>255</v>
      </c>
      <c r="KHQ43" s="18" t="s">
        <v>255</v>
      </c>
      <c r="KHR43" s="18" t="s">
        <v>255</v>
      </c>
      <c r="KHS43" s="18" t="s">
        <v>255</v>
      </c>
      <c r="KHT43" s="18" t="s">
        <v>255</v>
      </c>
      <c r="KHU43" s="18" t="s">
        <v>255</v>
      </c>
      <c r="KHV43" s="18" t="s">
        <v>255</v>
      </c>
      <c r="KHW43" s="18" t="s">
        <v>255</v>
      </c>
      <c r="KHX43" s="18" t="s">
        <v>255</v>
      </c>
      <c r="KHY43" s="18" t="s">
        <v>255</v>
      </c>
      <c r="KHZ43" s="18" t="s">
        <v>255</v>
      </c>
      <c r="KIA43" s="18" t="s">
        <v>255</v>
      </c>
      <c r="KIB43" s="18" t="s">
        <v>255</v>
      </c>
      <c r="KIC43" s="18" t="s">
        <v>255</v>
      </c>
      <c r="KID43" s="18" t="s">
        <v>255</v>
      </c>
      <c r="KIE43" s="18" t="s">
        <v>255</v>
      </c>
      <c r="KIF43" s="18" t="s">
        <v>255</v>
      </c>
      <c r="KIG43" s="18" t="s">
        <v>255</v>
      </c>
      <c r="KIH43" s="18" t="s">
        <v>255</v>
      </c>
      <c r="KII43" s="18" t="s">
        <v>255</v>
      </c>
      <c r="KIJ43" s="18" t="s">
        <v>255</v>
      </c>
      <c r="KIK43" s="18" t="s">
        <v>255</v>
      </c>
      <c r="KIL43" s="18" t="s">
        <v>255</v>
      </c>
      <c r="KIM43" s="18" t="s">
        <v>255</v>
      </c>
      <c r="KIN43" s="18" t="s">
        <v>255</v>
      </c>
      <c r="KIO43" s="18" t="s">
        <v>255</v>
      </c>
      <c r="KIP43" s="18" t="s">
        <v>255</v>
      </c>
      <c r="KIQ43" s="18" t="s">
        <v>255</v>
      </c>
      <c r="KIR43" s="18" t="s">
        <v>255</v>
      </c>
      <c r="KIS43" s="18" t="s">
        <v>255</v>
      </c>
      <c r="KIT43" s="18" t="s">
        <v>255</v>
      </c>
      <c r="KIU43" s="18" t="s">
        <v>255</v>
      </c>
      <c r="KIV43" s="18" t="s">
        <v>255</v>
      </c>
      <c r="KIW43" s="18" t="s">
        <v>255</v>
      </c>
      <c r="KIX43" s="18" t="s">
        <v>255</v>
      </c>
      <c r="KIY43" s="18" t="s">
        <v>255</v>
      </c>
      <c r="KIZ43" s="18" t="s">
        <v>255</v>
      </c>
      <c r="KJA43" s="18" t="s">
        <v>255</v>
      </c>
      <c r="KJB43" s="18" t="s">
        <v>255</v>
      </c>
      <c r="KJC43" s="18" t="s">
        <v>255</v>
      </c>
      <c r="KJD43" s="18" t="s">
        <v>255</v>
      </c>
      <c r="KJE43" s="18" t="s">
        <v>255</v>
      </c>
      <c r="KJF43" s="18" t="s">
        <v>255</v>
      </c>
      <c r="KJG43" s="18" t="s">
        <v>255</v>
      </c>
      <c r="KJH43" s="18" t="s">
        <v>255</v>
      </c>
      <c r="KJI43" s="18" t="s">
        <v>255</v>
      </c>
      <c r="KJJ43" s="18" t="s">
        <v>255</v>
      </c>
      <c r="KJK43" s="18" t="s">
        <v>255</v>
      </c>
      <c r="KJL43" s="18" t="s">
        <v>255</v>
      </c>
      <c r="KJM43" s="18" t="s">
        <v>255</v>
      </c>
      <c r="KJN43" s="18" t="s">
        <v>255</v>
      </c>
      <c r="KJO43" s="18" t="s">
        <v>255</v>
      </c>
      <c r="KJP43" s="18" t="s">
        <v>255</v>
      </c>
      <c r="KJQ43" s="18" t="s">
        <v>255</v>
      </c>
      <c r="KJR43" s="18" t="s">
        <v>255</v>
      </c>
      <c r="KJS43" s="18" t="s">
        <v>255</v>
      </c>
      <c r="KJT43" s="18" t="s">
        <v>255</v>
      </c>
      <c r="KJU43" s="18" t="s">
        <v>255</v>
      </c>
      <c r="KJV43" s="18" t="s">
        <v>255</v>
      </c>
      <c r="KJW43" s="18" t="s">
        <v>255</v>
      </c>
      <c r="KJX43" s="18" t="s">
        <v>255</v>
      </c>
      <c r="KJY43" s="18" t="s">
        <v>255</v>
      </c>
      <c r="KJZ43" s="18" t="s">
        <v>255</v>
      </c>
      <c r="KKA43" s="18" t="s">
        <v>255</v>
      </c>
      <c r="KKB43" s="18" t="s">
        <v>255</v>
      </c>
      <c r="KKC43" s="18" t="s">
        <v>255</v>
      </c>
      <c r="KKD43" s="18" t="s">
        <v>255</v>
      </c>
      <c r="KKE43" s="18" t="s">
        <v>255</v>
      </c>
      <c r="KKF43" s="18" t="s">
        <v>255</v>
      </c>
      <c r="KKG43" s="18" t="s">
        <v>255</v>
      </c>
      <c r="KKH43" s="18" t="s">
        <v>255</v>
      </c>
      <c r="KKI43" s="18" t="s">
        <v>255</v>
      </c>
      <c r="KKJ43" s="18" t="s">
        <v>255</v>
      </c>
      <c r="KKK43" s="18" t="s">
        <v>255</v>
      </c>
      <c r="KKL43" s="18" t="s">
        <v>255</v>
      </c>
      <c r="KKM43" s="18" t="s">
        <v>255</v>
      </c>
      <c r="KKN43" s="18" t="s">
        <v>255</v>
      </c>
      <c r="KKO43" s="18" t="s">
        <v>255</v>
      </c>
      <c r="KKP43" s="18" t="s">
        <v>255</v>
      </c>
      <c r="KKQ43" s="18" t="s">
        <v>255</v>
      </c>
      <c r="KKR43" s="18" t="s">
        <v>255</v>
      </c>
      <c r="KKS43" s="18" t="s">
        <v>255</v>
      </c>
      <c r="KKT43" s="18" t="s">
        <v>255</v>
      </c>
      <c r="KKU43" s="18" t="s">
        <v>255</v>
      </c>
      <c r="KKV43" s="18" t="s">
        <v>255</v>
      </c>
      <c r="KKW43" s="18" t="s">
        <v>255</v>
      </c>
      <c r="KKX43" s="18" t="s">
        <v>255</v>
      </c>
      <c r="KKY43" s="18" t="s">
        <v>255</v>
      </c>
      <c r="KKZ43" s="18" t="s">
        <v>255</v>
      </c>
      <c r="KLA43" s="18" t="s">
        <v>255</v>
      </c>
      <c r="KLB43" s="18" t="s">
        <v>255</v>
      </c>
      <c r="KLC43" s="18" t="s">
        <v>255</v>
      </c>
      <c r="KLD43" s="18" t="s">
        <v>255</v>
      </c>
      <c r="KLE43" s="18" t="s">
        <v>255</v>
      </c>
      <c r="KLF43" s="18" t="s">
        <v>255</v>
      </c>
      <c r="KLG43" s="18" t="s">
        <v>255</v>
      </c>
      <c r="KLH43" s="18" t="s">
        <v>255</v>
      </c>
      <c r="KLI43" s="18" t="s">
        <v>255</v>
      </c>
      <c r="KLJ43" s="18" t="s">
        <v>255</v>
      </c>
      <c r="KLK43" s="18" t="s">
        <v>255</v>
      </c>
      <c r="KLL43" s="18" t="s">
        <v>255</v>
      </c>
      <c r="KLM43" s="18" t="s">
        <v>255</v>
      </c>
      <c r="KLN43" s="18" t="s">
        <v>255</v>
      </c>
      <c r="KLO43" s="18" t="s">
        <v>255</v>
      </c>
      <c r="KLP43" s="18" t="s">
        <v>255</v>
      </c>
      <c r="KLQ43" s="18" t="s">
        <v>255</v>
      </c>
      <c r="KLR43" s="18" t="s">
        <v>255</v>
      </c>
      <c r="KLS43" s="18" t="s">
        <v>255</v>
      </c>
      <c r="KLT43" s="18" t="s">
        <v>255</v>
      </c>
      <c r="KLU43" s="18" t="s">
        <v>255</v>
      </c>
      <c r="KLV43" s="18" t="s">
        <v>255</v>
      </c>
      <c r="KLW43" s="18" t="s">
        <v>255</v>
      </c>
      <c r="KLX43" s="18" t="s">
        <v>255</v>
      </c>
      <c r="KLY43" s="18" t="s">
        <v>255</v>
      </c>
      <c r="KLZ43" s="18" t="s">
        <v>255</v>
      </c>
      <c r="KMA43" s="18" t="s">
        <v>255</v>
      </c>
      <c r="KMB43" s="18" t="s">
        <v>255</v>
      </c>
      <c r="KMC43" s="18" t="s">
        <v>255</v>
      </c>
      <c r="KMD43" s="18" t="s">
        <v>255</v>
      </c>
      <c r="KME43" s="18" t="s">
        <v>255</v>
      </c>
      <c r="KMF43" s="18" t="s">
        <v>255</v>
      </c>
      <c r="KMG43" s="18" t="s">
        <v>255</v>
      </c>
      <c r="KMH43" s="18" t="s">
        <v>255</v>
      </c>
      <c r="KMI43" s="18" t="s">
        <v>255</v>
      </c>
      <c r="KMJ43" s="18" t="s">
        <v>255</v>
      </c>
      <c r="KMK43" s="18" t="s">
        <v>255</v>
      </c>
      <c r="KML43" s="18" t="s">
        <v>255</v>
      </c>
      <c r="KMM43" s="18" t="s">
        <v>255</v>
      </c>
      <c r="KMN43" s="18" t="s">
        <v>255</v>
      </c>
      <c r="KMO43" s="18" t="s">
        <v>255</v>
      </c>
      <c r="KMP43" s="18" t="s">
        <v>255</v>
      </c>
      <c r="KMQ43" s="18" t="s">
        <v>255</v>
      </c>
      <c r="KMR43" s="18" t="s">
        <v>255</v>
      </c>
      <c r="KMS43" s="18" t="s">
        <v>255</v>
      </c>
      <c r="KMT43" s="18" t="s">
        <v>255</v>
      </c>
      <c r="KMU43" s="18" t="s">
        <v>255</v>
      </c>
      <c r="KMV43" s="18" t="s">
        <v>255</v>
      </c>
      <c r="KMW43" s="18" t="s">
        <v>255</v>
      </c>
      <c r="KMX43" s="18" t="s">
        <v>255</v>
      </c>
      <c r="KMY43" s="18" t="s">
        <v>255</v>
      </c>
      <c r="KMZ43" s="18" t="s">
        <v>255</v>
      </c>
      <c r="KNA43" s="18" t="s">
        <v>255</v>
      </c>
      <c r="KNB43" s="18" t="s">
        <v>255</v>
      </c>
      <c r="KNC43" s="18" t="s">
        <v>255</v>
      </c>
      <c r="KND43" s="18" t="s">
        <v>255</v>
      </c>
      <c r="KNE43" s="18" t="s">
        <v>255</v>
      </c>
      <c r="KNF43" s="18" t="s">
        <v>255</v>
      </c>
      <c r="KNG43" s="18" t="s">
        <v>255</v>
      </c>
      <c r="KNH43" s="18" t="s">
        <v>255</v>
      </c>
      <c r="KNI43" s="18" t="s">
        <v>255</v>
      </c>
      <c r="KNJ43" s="18" t="s">
        <v>255</v>
      </c>
      <c r="KNK43" s="18" t="s">
        <v>255</v>
      </c>
      <c r="KNL43" s="18" t="s">
        <v>255</v>
      </c>
      <c r="KNM43" s="18" t="s">
        <v>255</v>
      </c>
      <c r="KNN43" s="18" t="s">
        <v>255</v>
      </c>
      <c r="KNO43" s="18" t="s">
        <v>255</v>
      </c>
      <c r="KNP43" s="18" t="s">
        <v>255</v>
      </c>
      <c r="KNQ43" s="18" t="s">
        <v>255</v>
      </c>
      <c r="KNR43" s="18" t="s">
        <v>255</v>
      </c>
      <c r="KNS43" s="18" t="s">
        <v>255</v>
      </c>
      <c r="KNT43" s="18" t="s">
        <v>255</v>
      </c>
      <c r="KNU43" s="18" t="s">
        <v>255</v>
      </c>
      <c r="KNV43" s="18" t="s">
        <v>255</v>
      </c>
      <c r="KNW43" s="18" t="s">
        <v>255</v>
      </c>
      <c r="KNX43" s="18" t="s">
        <v>255</v>
      </c>
      <c r="KNY43" s="18" t="s">
        <v>255</v>
      </c>
      <c r="KNZ43" s="18" t="s">
        <v>255</v>
      </c>
      <c r="KOA43" s="18" t="s">
        <v>255</v>
      </c>
      <c r="KOB43" s="18" t="s">
        <v>255</v>
      </c>
      <c r="KOC43" s="18" t="s">
        <v>255</v>
      </c>
      <c r="KOD43" s="18" t="s">
        <v>255</v>
      </c>
      <c r="KOE43" s="18" t="s">
        <v>255</v>
      </c>
      <c r="KOF43" s="18" t="s">
        <v>255</v>
      </c>
      <c r="KOG43" s="18" t="s">
        <v>255</v>
      </c>
      <c r="KOH43" s="18" t="s">
        <v>255</v>
      </c>
      <c r="KOI43" s="18" t="s">
        <v>255</v>
      </c>
      <c r="KOJ43" s="18" t="s">
        <v>255</v>
      </c>
      <c r="KOK43" s="18" t="s">
        <v>255</v>
      </c>
      <c r="KOL43" s="18" t="s">
        <v>255</v>
      </c>
      <c r="KOM43" s="18" t="s">
        <v>255</v>
      </c>
      <c r="KON43" s="18" t="s">
        <v>255</v>
      </c>
      <c r="KOO43" s="18" t="s">
        <v>255</v>
      </c>
      <c r="KOP43" s="18" t="s">
        <v>255</v>
      </c>
      <c r="KOQ43" s="18" t="s">
        <v>255</v>
      </c>
      <c r="KOR43" s="18" t="s">
        <v>255</v>
      </c>
      <c r="KOS43" s="18" t="s">
        <v>255</v>
      </c>
      <c r="KOT43" s="18" t="s">
        <v>255</v>
      </c>
      <c r="KOU43" s="18" t="s">
        <v>255</v>
      </c>
      <c r="KOV43" s="18" t="s">
        <v>255</v>
      </c>
      <c r="KOW43" s="18" t="s">
        <v>255</v>
      </c>
      <c r="KOX43" s="18" t="s">
        <v>255</v>
      </c>
      <c r="KOY43" s="18" t="s">
        <v>255</v>
      </c>
      <c r="KOZ43" s="18" t="s">
        <v>255</v>
      </c>
      <c r="KPA43" s="18" t="s">
        <v>255</v>
      </c>
      <c r="KPB43" s="18" t="s">
        <v>255</v>
      </c>
      <c r="KPC43" s="18" t="s">
        <v>255</v>
      </c>
      <c r="KPD43" s="18" t="s">
        <v>255</v>
      </c>
      <c r="KPE43" s="18" t="s">
        <v>255</v>
      </c>
      <c r="KPF43" s="18" t="s">
        <v>255</v>
      </c>
      <c r="KPG43" s="18" t="s">
        <v>255</v>
      </c>
      <c r="KPH43" s="18" t="s">
        <v>255</v>
      </c>
      <c r="KPI43" s="18" t="s">
        <v>255</v>
      </c>
      <c r="KPJ43" s="18" t="s">
        <v>255</v>
      </c>
      <c r="KPK43" s="18" t="s">
        <v>255</v>
      </c>
      <c r="KPL43" s="18" t="s">
        <v>255</v>
      </c>
      <c r="KPM43" s="18" t="s">
        <v>255</v>
      </c>
      <c r="KPN43" s="18" t="s">
        <v>255</v>
      </c>
      <c r="KPO43" s="18" t="s">
        <v>255</v>
      </c>
      <c r="KPP43" s="18" t="s">
        <v>255</v>
      </c>
      <c r="KPQ43" s="18" t="s">
        <v>255</v>
      </c>
      <c r="KPR43" s="18" t="s">
        <v>255</v>
      </c>
      <c r="KPS43" s="18" t="s">
        <v>255</v>
      </c>
      <c r="KPT43" s="18" t="s">
        <v>255</v>
      </c>
      <c r="KPU43" s="18" t="s">
        <v>255</v>
      </c>
      <c r="KPV43" s="18" t="s">
        <v>255</v>
      </c>
      <c r="KPW43" s="18" t="s">
        <v>255</v>
      </c>
      <c r="KPX43" s="18" t="s">
        <v>255</v>
      </c>
      <c r="KPY43" s="18" t="s">
        <v>255</v>
      </c>
      <c r="KPZ43" s="18" t="s">
        <v>255</v>
      </c>
      <c r="KQA43" s="18" t="s">
        <v>255</v>
      </c>
      <c r="KQB43" s="18" t="s">
        <v>255</v>
      </c>
      <c r="KQC43" s="18" t="s">
        <v>255</v>
      </c>
      <c r="KQD43" s="18" t="s">
        <v>255</v>
      </c>
      <c r="KQE43" s="18" t="s">
        <v>255</v>
      </c>
      <c r="KQF43" s="18" t="s">
        <v>255</v>
      </c>
      <c r="KQG43" s="18" t="s">
        <v>255</v>
      </c>
      <c r="KQH43" s="18" t="s">
        <v>255</v>
      </c>
      <c r="KQI43" s="18" t="s">
        <v>255</v>
      </c>
      <c r="KQJ43" s="18" t="s">
        <v>255</v>
      </c>
      <c r="KQK43" s="18" t="s">
        <v>255</v>
      </c>
      <c r="KQL43" s="18" t="s">
        <v>255</v>
      </c>
      <c r="KQM43" s="18" t="s">
        <v>255</v>
      </c>
      <c r="KQN43" s="18" t="s">
        <v>255</v>
      </c>
      <c r="KQO43" s="18" t="s">
        <v>255</v>
      </c>
      <c r="KQP43" s="18" t="s">
        <v>255</v>
      </c>
      <c r="KQQ43" s="18" t="s">
        <v>255</v>
      </c>
      <c r="KQR43" s="18" t="s">
        <v>255</v>
      </c>
      <c r="KQS43" s="18" t="s">
        <v>255</v>
      </c>
      <c r="KQT43" s="18" t="s">
        <v>255</v>
      </c>
      <c r="KQU43" s="18" t="s">
        <v>255</v>
      </c>
      <c r="KQV43" s="18" t="s">
        <v>255</v>
      </c>
      <c r="KQW43" s="18" t="s">
        <v>255</v>
      </c>
      <c r="KQX43" s="18" t="s">
        <v>255</v>
      </c>
      <c r="KQY43" s="18" t="s">
        <v>255</v>
      </c>
      <c r="KQZ43" s="18" t="s">
        <v>255</v>
      </c>
      <c r="KRA43" s="18" t="s">
        <v>255</v>
      </c>
      <c r="KRB43" s="18" t="s">
        <v>255</v>
      </c>
      <c r="KRC43" s="18" t="s">
        <v>255</v>
      </c>
      <c r="KRD43" s="18" t="s">
        <v>255</v>
      </c>
      <c r="KRE43" s="18" t="s">
        <v>255</v>
      </c>
      <c r="KRF43" s="18" t="s">
        <v>255</v>
      </c>
      <c r="KRG43" s="18" t="s">
        <v>255</v>
      </c>
      <c r="KRH43" s="18" t="s">
        <v>255</v>
      </c>
      <c r="KRI43" s="18" t="s">
        <v>255</v>
      </c>
      <c r="KRJ43" s="18" t="s">
        <v>255</v>
      </c>
      <c r="KRK43" s="18" t="s">
        <v>255</v>
      </c>
      <c r="KRL43" s="18" t="s">
        <v>255</v>
      </c>
      <c r="KRM43" s="18" t="s">
        <v>255</v>
      </c>
      <c r="KRN43" s="18" t="s">
        <v>255</v>
      </c>
      <c r="KRO43" s="18" t="s">
        <v>255</v>
      </c>
      <c r="KRP43" s="18" t="s">
        <v>255</v>
      </c>
      <c r="KRQ43" s="18" t="s">
        <v>255</v>
      </c>
      <c r="KRR43" s="18" t="s">
        <v>255</v>
      </c>
      <c r="KRS43" s="18" t="s">
        <v>255</v>
      </c>
      <c r="KRT43" s="18" t="s">
        <v>255</v>
      </c>
      <c r="KRU43" s="18" t="s">
        <v>255</v>
      </c>
      <c r="KRV43" s="18" t="s">
        <v>255</v>
      </c>
      <c r="KRW43" s="18" t="s">
        <v>255</v>
      </c>
      <c r="KRX43" s="18" t="s">
        <v>255</v>
      </c>
      <c r="KRY43" s="18" t="s">
        <v>255</v>
      </c>
      <c r="KRZ43" s="18" t="s">
        <v>255</v>
      </c>
      <c r="KSA43" s="18" t="s">
        <v>255</v>
      </c>
      <c r="KSB43" s="18" t="s">
        <v>255</v>
      </c>
      <c r="KSC43" s="18" t="s">
        <v>255</v>
      </c>
      <c r="KSD43" s="18" t="s">
        <v>255</v>
      </c>
      <c r="KSE43" s="18" t="s">
        <v>255</v>
      </c>
      <c r="KSF43" s="18" t="s">
        <v>255</v>
      </c>
      <c r="KSG43" s="18" t="s">
        <v>255</v>
      </c>
      <c r="KSH43" s="18" t="s">
        <v>255</v>
      </c>
      <c r="KSI43" s="18" t="s">
        <v>255</v>
      </c>
      <c r="KSJ43" s="18" t="s">
        <v>255</v>
      </c>
      <c r="KSK43" s="18" t="s">
        <v>255</v>
      </c>
      <c r="KSL43" s="18" t="s">
        <v>255</v>
      </c>
      <c r="KSM43" s="18" t="s">
        <v>255</v>
      </c>
      <c r="KSN43" s="18" t="s">
        <v>255</v>
      </c>
      <c r="KSO43" s="18" t="s">
        <v>255</v>
      </c>
      <c r="KSP43" s="18" t="s">
        <v>255</v>
      </c>
      <c r="KSQ43" s="18" t="s">
        <v>255</v>
      </c>
      <c r="KSR43" s="18" t="s">
        <v>255</v>
      </c>
      <c r="KSS43" s="18" t="s">
        <v>255</v>
      </c>
      <c r="KST43" s="18" t="s">
        <v>255</v>
      </c>
      <c r="KSU43" s="18" t="s">
        <v>255</v>
      </c>
      <c r="KSV43" s="18" t="s">
        <v>255</v>
      </c>
      <c r="KSW43" s="18" t="s">
        <v>255</v>
      </c>
      <c r="KSX43" s="18" t="s">
        <v>255</v>
      </c>
      <c r="KSY43" s="18" t="s">
        <v>255</v>
      </c>
      <c r="KSZ43" s="18" t="s">
        <v>255</v>
      </c>
      <c r="KTA43" s="18" t="s">
        <v>255</v>
      </c>
      <c r="KTB43" s="18" t="s">
        <v>255</v>
      </c>
      <c r="KTC43" s="18" t="s">
        <v>255</v>
      </c>
      <c r="KTD43" s="18" t="s">
        <v>255</v>
      </c>
      <c r="KTE43" s="18" t="s">
        <v>255</v>
      </c>
      <c r="KTF43" s="18" t="s">
        <v>255</v>
      </c>
      <c r="KTG43" s="18" t="s">
        <v>255</v>
      </c>
      <c r="KTH43" s="18" t="s">
        <v>255</v>
      </c>
      <c r="KTI43" s="18" t="s">
        <v>255</v>
      </c>
      <c r="KTJ43" s="18" t="s">
        <v>255</v>
      </c>
      <c r="KTK43" s="18" t="s">
        <v>255</v>
      </c>
      <c r="KTL43" s="18" t="s">
        <v>255</v>
      </c>
      <c r="KTM43" s="18" t="s">
        <v>255</v>
      </c>
      <c r="KTN43" s="18" t="s">
        <v>255</v>
      </c>
      <c r="KTO43" s="18" t="s">
        <v>255</v>
      </c>
      <c r="KTP43" s="18" t="s">
        <v>255</v>
      </c>
      <c r="KTQ43" s="18" t="s">
        <v>255</v>
      </c>
      <c r="KTR43" s="18" t="s">
        <v>255</v>
      </c>
      <c r="KTS43" s="18" t="s">
        <v>255</v>
      </c>
      <c r="KTT43" s="18" t="s">
        <v>255</v>
      </c>
      <c r="KTU43" s="18" t="s">
        <v>255</v>
      </c>
      <c r="KTV43" s="18" t="s">
        <v>255</v>
      </c>
      <c r="KTW43" s="18" t="s">
        <v>255</v>
      </c>
      <c r="KTX43" s="18" t="s">
        <v>255</v>
      </c>
      <c r="KTY43" s="18" t="s">
        <v>255</v>
      </c>
      <c r="KTZ43" s="18" t="s">
        <v>255</v>
      </c>
      <c r="KUA43" s="18" t="s">
        <v>255</v>
      </c>
      <c r="KUB43" s="18" t="s">
        <v>255</v>
      </c>
      <c r="KUC43" s="18" t="s">
        <v>255</v>
      </c>
      <c r="KUD43" s="18" t="s">
        <v>255</v>
      </c>
      <c r="KUE43" s="18" t="s">
        <v>255</v>
      </c>
      <c r="KUF43" s="18" t="s">
        <v>255</v>
      </c>
      <c r="KUG43" s="18" t="s">
        <v>255</v>
      </c>
      <c r="KUH43" s="18" t="s">
        <v>255</v>
      </c>
      <c r="KUI43" s="18" t="s">
        <v>255</v>
      </c>
      <c r="KUJ43" s="18" t="s">
        <v>255</v>
      </c>
      <c r="KUK43" s="18" t="s">
        <v>255</v>
      </c>
      <c r="KUL43" s="18" t="s">
        <v>255</v>
      </c>
      <c r="KUM43" s="18" t="s">
        <v>255</v>
      </c>
      <c r="KUN43" s="18" t="s">
        <v>255</v>
      </c>
      <c r="KUO43" s="18" t="s">
        <v>255</v>
      </c>
      <c r="KUP43" s="18" t="s">
        <v>255</v>
      </c>
      <c r="KUQ43" s="18" t="s">
        <v>255</v>
      </c>
      <c r="KUR43" s="18" t="s">
        <v>255</v>
      </c>
      <c r="KUS43" s="18" t="s">
        <v>255</v>
      </c>
      <c r="KUT43" s="18" t="s">
        <v>255</v>
      </c>
      <c r="KUU43" s="18" t="s">
        <v>255</v>
      </c>
      <c r="KUV43" s="18" t="s">
        <v>255</v>
      </c>
      <c r="KUW43" s="18" t="s">
        <v>255</v>
      </c>
      <c r="KUX43" s="18" t="s">
        <v>255</v>
      </c>
      <c r="KUY43" s="18" t="s">
        <v>255</v>
      </c>
      <c r="KUZ43" s="18" t="s">
        <v>255</v>
      </c>
      <c r="KVA43" s="18" t="s">
        <v>255</v>
      </c>
      <c r="KVB43" s="18" t="s">
        <v>255</v>
      </c>
      <c r="KVC43" s="18" t="s">
        <v>255</v>
      </c>
      <c r="KVD43" s="18" t="s">
        <v>255</v>
      </c>
      <c r="KVE43" s="18" t="s">
        <v>255</v>
      </c>
      <c r="KVF43" s="18" t="s">
        <v>255</v>
      </c>
      <c r="KVG43" s="18" t="s">
        <v>255</v>
      </c>
      <c r="KVH43" s="18" t="s">
        <v>255</v>
      </c>
      <c r="KVI43" s="18" t="s">
        <v>255</v>
      </c>
      <c r="KVJ43" s="18" t="s">
        <v>255</v>
      </c>
      <c r="KVK43" s="18" t="s">
        <v>255</v>
      </c>
      <c r="KVL43" s="18" t="s">
        <v>255</v>
      </c>
      <c r="KVM43" s="18" t="s">
        <v>255</v>
      </c>
      <c r="KVN43" s="18" t="s">
        <v>255</v>
      </c>
      <c r="KVO43" s="18" t="s">
        <v>255</v>
      </c>
      <c r="KVP43" s="18" t="s">
        <v>255</v>
      </c>
      <c r="KVQ43" s="18" t="s">
        <v>255</v>
      </c>
      <c r="KVR43" s="18" t="s">
        <v>255</v>
      </c>
      <c r="KVS43" s="18" t="s">
        <v>255</v>
      </c>
      <c r="KVT43" s="18" t="s">
        <v>255</v>
      </c>
      <c r="KVU43" s="18" t="s">
        <v>255</v>
      </c>
      <c r="KVV43" s="18" t="s">
        <v>255</v>
      </c>
      <c r="KVW43" s="18" t="s">
        <v>255</v>
      </c>
      <c r="KVX43" s="18" t="s">
        <v>255</v>
      </c>
      <c r="KVY43" s="18" t="s">
        <v>255</v>
      </c>
      <c r="KVZ43" s="18" t="s">
        <v>255</v>
      </c>
      <c r="KWA43" s="18" t="s">
        <v>255</v>
      </c>
      <c r="KWB43" s="18" t="s">
        <v>255</v>
      </c>
      <c r="KWC43" s="18" t="s">
        <v>255</v>
      </c>
      <c r="KWD43" s="18" t="s">
        <v>255</v>
      </c>
      <c r="KWE43" s="18" t="s">
        <v>255</v>
      </c>
      <c r="KWF43" s="18" t="s">
        <v>255</v>
      </c>
      <c r="KWG43" s="18" t="s">
        <v>255</v>
      </c>
      <c r="KWH43" s="18" t="s">
        <v>255</v>
      </c>
      <c r="KWI43" s="18" t="s">
        <v>255</v>
      </c>
      <c r="KWJ43" s="18" t="s">
        <v>255</v>
      </c>
      <c r="KWK43" s="18" t="s">
        <v>255</v>
      </c>
      <c r="KWL43" s="18" t="s">
        <v>255</v>
      </c>
      <c r="KWM43" s="18" t="s">
        <v>255</v>
      </c>
      <c r="KWN43" s="18" t="s">
        <v>255</v>
      </c>
      <c r="KWO43" s="18" t="s">
        <v>255</v>
      </c>
      <c r="KWP43" s="18" t="s">
        <v>255</v>
      </c>
      <c r="KWQ43" s="18" t="s">
        <v>255</v>
      </c>
      <c r="KWR43" s="18" t="s">
        <v>255</v>
      </c>
      <c r="KWS43" s="18" t="s">
        <v>255</v>
      </c>
      <c r="KWT43" s="18" t="s">
        <v>255</v>
      </c>
      <c r="KWU43" s="18" t="s">
        <v>255</v>
      </c>
      <c r="KWV43" s="18" t="s">
        <v>255</v>
      </c>
      <c r="KWW43" s="18" t="s">
        <v>255</v>
      </c>
      <c r="KWX43" s="18" t="s">
        <v>255</v>
      </c>
      <c r="KWY43" s="18" t="s">
        <v>255</v>
      </c>
      <c r="KWZ43" s="18" t="s">
        <v>255</v>
      </c>
      <c r="KXA43" s="18" t="s">
        <v>255</v>
      </c>
      <c r="KXB43" s="18" t="s">
        <v>255</v>
      </c>
      <c r="KXC43" s="18" t="s">
        <v>255</v>
      </c>
      <c r="KXD43" s="18" t="s">
        <v>255</v>
      </c>
      <c r="KXE43" s="18" t="s">
        <v>255</v>
      </c>
      <c r="KXF43" s="18" t="s">
        <v>255</v>
      </c>
      <c r="KXG43" s="18" t="s">
        <v>255</v>
      </c>
      <c r="KXH43" s="18" t="s">
        <v>255</v>
      </c>
      <c r="KXI43" s="18" t="s">
        <v>255</v>
      </c>
      <c r="KXJ43" s="18" t="s">
        <v>255</v>
      </c>
      <c r="KXK43" s="18" t="s">
        <v>255</v>
      </c>
      <c r="KXL43" s="18" t="s">
        <v>255</v>
      </c>
      <c r="KXM43" s="18" t="s">
        <v>255</v>
      </c>
      <c r="KXN43" s="18" t="s">
        <v>255</v>
      </c>
      <c r="KXO43" s="18" t="s">
        <v>255</v>
      </c>
      <c r="KXP43" s="18" t="s">
        <v>255</v>
      </c>
      <c r="KXQ43" s="18" t="s">
        <v>255</v>
      </c>
      <c r="KXR43" s="18" t="s">
        <v>255</v>
      </c>
      <c r="KXS43" s="18" t="s">
        <v>255</v>
      </c>
      <c r="KXT43" s="18" t="s">
        <v>255</v>
      </c>
      <c r="KXU43" s="18" t="s">
        <v>255</v>
      </c>
      <c r="KXV43" s="18" t="s">
        <v>255</v>
      </c>
      <c r="KXW43" s="18" t="s">
        <v>255</v>
      </c>
      <c r="KXX43" s="18" t="s">
        <v>255</v>
      </c>
      <c r="KXY43" s="18" t="s">
        <v>255</v>
      </c>
      <c r="KXZ43" s="18" t="s">
        <v>255</v>
      </c>
      <c r="KYA43" s="18" t="s">
        <v>255</v>
      </c>
      <c r="KYB43" s="18" t="s">
        <v>255</v>
      </c>
      <c r="KYC43" s="18" t="s">
        <v>255</v>
      </c>
      <c r="KYD43" s="18" t="s">
        <v>255</v>
      </c>
      <c r="KYE43" s="18" t="s">
        <v>255</v>
      </c>
      <c r="KYF43" s="18" t="s">
        <v>255</v>
      </c>
      <c r="KYG43" s="18" t="s">
        <v>255</v>
      </c>
      <c r="KYH43" s="18" t="s">
        <v>255</v>
      </c>
      <c r="KYI43" s="18" t="s">
        <v>255</v>
      </c>
      <c r="KYJ43" s="18" t="s">
        <v>255</v>
      </c>
      <c r="KYK43" s="18" t="s">
        <v>255</v>
      </c>
      <c r="KYL43" s="18" t="s">
        <v>255</v>
      </c>
      <c r="KYM43" s="18" t="s">
        <v>255</v>
      </c>
      <c r="KYN43" s="18" t="s">
        <v>255</v>
      </c>
      <c r="KYO43" s="18" t="s">
        <v>255</v>
      </c>
      <c r="KYP43" s="18" t="s">
        <v>255</v>
      </c>
      <c r="KYQ43" s="18" t="s">
        <v>255</v>
      </c>
      <c r="KYR43" s="18" t="s">
        <v>255</v>
      </c>
      <c r="KYS43" s="18" t="s">
        <v>255</v>
      </c>
      <c r="KYT43" s="18" t="s">
        <v>255</v>
      </c>
      <c r="KYU43" s="18" t="s">
        <v>255</v>
      </c>
      <c r="KYV43" s="18" t="s">
        <v>255</v>
      </c>
      <c r="KYW43" s="18" t="s">
        <v>255</v>
      </c>
      <c r="KYX43" s="18" t="s">
        <v>255</v>
      </c>
      <c r="KYY43" s="18" t="s">
        <v>255</v>
      </c>
      <c r="KYZ43" s="18" t="s">
        <v>255</v>
      </c>
      <c r="KZA43" s="18" t="s">
        <v>255</v>
      </c>
      <c r="KZB43" s="18" t="s">
        <v>255</v>
      </c>
      <c r="KZC43" s="18" t="s">
        <v>255</v>
      </c>
      <c r="KZD43" s="18" t="s">
        <v>255</v>
      </c>
      <c r="KZE43" s="18" t="s">
        <v>255</v>
      </c>
      <c r="KZF43" s="18" t="s">
        <v>255</v>
      </c>
      <c r="KZG43" s="18" t="s">
        <v>255</v>
      </c>
      <c r="KZH43" s="18" t="s">
        <v>255</v>
      </c>
      <c r="KZI43" s="18" t="s">
        <v>255</v>
      </c>
      <c r="KZJ43" s="18" t="s">
        <v>255</v>
      </c>
      <c r="KZK43" s="18" t="s">
        <v>255</v>
      </c>
      <c r="KZL43" s="18" t="s">
        <v>255</v>
      </c>
      <c r="KZM43" s="18" t="s">
        <v>255</v>
      </c>
      <c r="KZN43" s="18" t="s">
        <v>255</v>
      </c>
      <c r="KZO43" s="18" t="s">
        <v>255</v>
      </c>
      <c r="KZP43" s="18" t="s">
        <v>255</v>
      </c>
      <c r="KZQ43" s="18" t="s">
        <v>255</v>
      </c>
      <c r="KZR43" s="18" t="s">
        <v>255</v>
      </c>
      <c r="KZS43" s="18" t="s">
        <v>255</v>
      </c>
      <c r="KZT43" s="18" t="s">
        <v>255</v>
      </c>
      <c r="KZU43" s="18" t="s">
        <v>255</v>
      </c>
      <c r="KZV43" s="18" t="s">
        <v>255</v>
      </c>
      <c r="KZW43" s="18" t="s">
        <v>255</v>
      </c>
      <c r="KZX43" s="18" t="s">
        <v>255</v>
      </c>
      <c r="KZY43" s="18" t="s">
        <v>255</v>
      </c>
      <c r="KZZ43" s="18" t="s">
        <v>255</v>
      </c>
      <c r="LAA43" s="18" t="s">
        <v>255</v>
      </c>
      <c r="LAB43" s="18" t="s">
        <v>255</v>
      </c>
      <c r="LAC43" s="18" t="s">
        <v>255</v>
      </c>
      <c r="LAD43" s="18" t="s">
        <v>255</v>
      </c>
      <c r="LAE43" s="18" t="s">
        <v>255</v>
      </c>
      <c r="LAF43" s="18" t="s">
        <v>255</v>
      </c>
      <c r="LAG43" s="18" t="s">
        <v>255</v>
      </c>
      <c r="LAH43" s="18" t="s">
        <v>255</v>
      </c>
      <c r="LAI43" s="18" t="s">
        <v>255</v>
      </c>
      <c r="LAJ43" s="18" t="s">
        <v>255</v>
      </c>
      <c r="LAK43" s="18" t="s">
        <v>255</v>
      </c>
      <c r="LAL43" s="18" t="s">
        <v>255</v>
      </c>
      <c r="LAM43" s="18" t="s">
        <v>255</v>
      </c>
      <c r="LAN43" s="18" t="s">
        <v>255</v>
      </c>
      <c r="LAO43" s="18" t="s">
        <v>255</v>
      </c>
      <c r="LAP43" s="18" t="s">
        <v>255</v>
      </c>
      <c r="LAQ43" s="18" t="s">
        <v>255</v>
      </c>
      <c r="LAR43" s="18" t="s">
        <v>255</v>
      </c>
      <c r="LAS43" s="18" t="s">
        <v>255</v>
      </c>
      <c r="LAT43" s="18" t="s">
        <v>255</v>
      </c>
      <c r="LAU43" s="18" t="s">
        <v>255</v>
      </c>
      <c r="LAV43" s="18" t="s">
        <v>255</v>
      </c>
      <c r="LAW43" s="18" t="s">
        <v>255</v>
      </c>
      <c r="LAX43" s="18" t="s">
        <v>255</v>
      </c>
      <c r="LAY43" s="18" t="s">
        <v>255</v>
      </c>
      <c r="LAZ43" s="18" t="s">
        <v>255</v>
      </c>
      <c r="LBA43" s="18" t="s">
        <v>255</v>
      </c>
      <c r="LBB43" s="18" t="s">
        <v>255</v>
      </c>
      <c r="LBC43" s="18" t="s">
        <v>255</v>
      </c>
      <c r="LBD43" s="18" t="s">
        <v>255</v>
      </c>
      <c r="LBE43" s="18" t="s">
        <v>255</v>
      </c>
      <c r="LBF43" s="18" t="s">
        <v>255</v>
      </c>
      <c r="LBG43" s="18" t="s">
        <v>255</v>
      </c>
      <c r="LBH43" s="18" t="s">
        <v>255</v>
      </c>
      <c r="LBI43" s="18" t="s">
        <v>255</v>
      </c>
      <c r="LBJ43" s="18" t="s">
        <v>255</v>
      </c>
      <c r="LBK43" s="18" t="s">
        <v>255</v>
      </c>
      <c r="LBL43" s="18" t="s">
        <v>255</v>
      </c>
      <c r="LBM43" s="18" t="s">
        <v>255</v>
      </c>
      <c r="LBN43" s="18" t="s">
        <v>255</v>
      </c>
      <c r="LBO43" s="18" t="s">
        <v>255</v>
      </c>
      <c r="LBP43" s="18" t="s">
        <v>255</v>
      </c>
      <c r="LBQ43" s="18" t="s">
        <v>255</v>
      </c>
      <c r="LBR43" s="18" t="s">
        <v>255</v>
      </c>
      <c r="LBS43" s="18" t="s">
        <v>255</v>
      </c>
      <c r="LBT43" s="18" t="s">
        <v>255</v>
      </c>
      <c r="LBU43" s="18" t="s">
        <v>255</v>
      </c>
      <c r="LBV43" s="18" t="s">
        <v>255</v>
      </c>
      <c r="LBW43" s="18" t="s">
        <v>255</v>
      </c>
      <c r="LBX43" s="18" t="s">
        <v>255</v>
      </c>
      <c r="LBY43" s="18" t="s">
        <v>255</v>
      </c>
      <c r="LBZ43" s="18" t="s">
        <v>255</v>
      </c>
      <c r="LCA43" s="18" t="s">
        <v>255</v>
      </c>
      <c r="LCB43" s="18" t="s">
        <v>255</v>
      </c>
      <c r="LCC43" s="18" t="s">
        <v>255</v>
      </c>
      <c r="LCD43" s="18" t="s">
        <v>255</v>
      </c>
      <c r="LCE43" s="18" t="s">
        <v>255</v>
      </c>
      <c r="LCF43" s="18" t="s">
        <v>255</v>
      </c>
      <c r="LCG43" s="18" t="s">
        <v>255</v>
      </c>
      <c r="LCH43" s="18" t="s">
        <v>255</v>
      </c>
      <c r="LCI43" s="18" t="s">
        <v>255</v>
      </c>
      <c r="LCJ43" s="18" t="s">
        <v>255</v>
      </c>
      <c r="LCK43" s="18" t="s">
        <v>255</v>
      </c>
      <c r="LCL43" s="18" t="s">
        <v>255</v>
      </c>
      <c r="LCM43" s="18" t="s">
        <v>255</v>
      </c>
      <c r="LCN43" s="18" t="s">
        <v>255</v>
      </c>
      <c r="LCO43" s="18" t="s">
        <v>255</v>
      </c>
      <c r="LCP43" s="18" t="s">
        <v>255</v>
      </c>
      <c r="LCQ43" s="18" t="s">
        <v>255</v>
      </c>
      <c r="LCR43" s="18" t="s">
        <v>255</v>
      </c>
      <c r="LCS43" s="18" t="s">
        <v>255</v>
      </c>
      <c r="LCT43" s="18" t="s">
        <v>255</v>
      </c>
      <c r="LCU43" s="18" t="s">
        <v>255</v>
      </c>
      <c r="LCV43" s="18" t="s">
        <v>255</v>
      </c>
      <c r="LCW43" s="18" t="s">
        <v>255</v>
      </c>
      <c r="LCX43" s="18" t="s">
        <v>255</v>
      </c>
      <c r="LCY43" s="18" t="s">
        <v>255</v>
      </c>
      <c r="LCZ43" s="18" t="s">
        <v>255</v>
      </c>
      <c r="LDA43" s="18" t="s">
        <v>255</v>
      </c>
      <c r="LDB43" s="18" t="s">
        <v>255</v>
      </c>
      <c r="LDC43" s="18" t="s">
        <v>255</v>
      </c>
      <c r="LDD43" s="18" t="s">
        <v>255</v>
      </c>
      <c r="LDE43" s="18" t="s">
        <v>255</v>
      </c>
      <c r="LDF43" s="18" t="s">
        <v>255</v>
      </c>
      <c r="LDG43" s="18" t="s">
        <v>255</v>
      </c>
      <c r="LDH43" s="18" t="s">
        <v>255</v>
      </c>
      <c r="LDI43" s="18" t="s">
        <v>255</v>
      </c>
      <c r="LDJ43" s="18" t="s">
        <v>255</v>
      </c>
      <c r="LDK43" s="18" t="s">
        <v>255</v>
      </c>
      <c r="LDL43" s="18" t="s">
        <v>255</v>
      </c>
      <c r="LDM43" s="18" t="s">
        <v>255</v>
      </c>
      <c r="LDN43" s="18" t="s">
        <v>255</v>
      </c>
      <c r="LDO43" s="18" t="s">
        <v>255</v>
      </c>
      <c r="LDP43" s="18" t="s">
        <v>255</v>
      </c>
      <c r="LDQ43" s="18" t="s">
        <v>255</v>
      </c>
      <c r="LDR43" s="18" t="s">
        <v>255</v>
      </c>
      <c r="LDS43" s="18" t="s">
        <v>255</v>
      </c>
      <c r="LDT43" s="18" t="s">
        <v>255</v>
      </c>
      <c r="LDU43" s="18" t="s">
        <v>255</v>
      </c>
      <c r="LDV43" s="18" t="s">
        <v>255</v>
      </c>
      <c r="LDW43" s="18" t="s">
        <v>255</v>
      </c>
      <c r="LDX43" s="18" t="s">
        <v>255</v>
      </c>
      <c r="LDY43" s="18" t="s">
        <v>255</v>
      </c>
      <c r="LDZ43" s="18" t="s">
        <v>255</v>
      </c>
      <c r="LEA43" s="18" t="s">
        <v>255</v>
      </c>
      <c r="LEB43" s="18" t="s">
        <v>255</v>
      </c>
      <c r="LEC43" s="18" t="s">
        <v>255</v>
      </c>
      <c r="LED43" s="18" t="s">
        <v>255</v>
      </c>
      <c r="LEE43" s="18" t="s">
        <v>255</v>
      </c>
      <c r="LEF43" s="18" t="s">
        <v>255</v>
      </c>
      <c r="LEG43" s="18" t="s">
        <v>255</v>
      </c>
      <c r="LEH43" s="18" t="s">
        <v>255</v>
      </c>
      <c r="LEI43" s="18" t="s">
        <v>255</v>
      </c>
      <c r="LEJ43" s="18" t="s">
        <v>255</v>
      </c>
      <c r="LEK43" s="18" t="s">
        <v>255</v>
      </c>
      <c r="LEL43" s="18" t="s">
        <v>255</v>
      </c>
      <c r="LEM43" s="18" t="s">
        <v>255</v>
      </c>
      <c r="LEN43" s="18" t="s">
        <v>255</v>
      </c>
      <c r="LEO43" s="18" t="s">
        <v>255</v>
      </c>
      <c r="LEP43" s="18" t="s">
        <v>255</v>
      </c>
      <c r="LEQ43" s="18" t="s">
        <v>255</v>
      </c>
      <c r="LER43" s="18" t="s">
        <v>255</v>
      </c>
      <c r="LES43" s="18" t="s">
        <v>255</v>
      </c>
      <c r="LET43" s="18" t="s">
        <v>255</v>
      </c>
      <c r="LEU43" s="18" t="s">
        <v>255</v>
      </c>
      <c r="LEV43" s="18" t="s">
        <v>255</v>
      </c>
      <c r="LEW43" s="18" t="s">
        <v>255</v>
      </c>
      <c r="LEX43" s="18" t="s">
        <v>255</v>
      </c>
      <c r="LEY43" s="18" t="s">
        <v>255</v>
      </c>
      <c r="LEZ43" s="18" t="s">
        <v>255</v>
      </c>
      <c r="LFA43" s="18" t="s">
        <v>255</v>
      </c>
      <c r="LFB43" s="18" t="s">
        <v>255</v>
      </c>
      <c r="LFC43" s="18" t="s">
        <v>255</v>
      </c>
      <c r="LFD43" s="18" t="s">
        <v>255</v>
      </c>
      <c r="LFE43" s="18" t="s">
        <v>255</v>
      </c>
      <c r="LFF43" s="18" t="s">
        <v>255</v>
      </c>
      <c r="LFG43" s="18" t="s">
        <v>255</v>
      </c>
      <c r="LFH43" s="18" t="s">
        <v>255</v>
      </c>
      <c r="LFI43" s="18" t="s">
        <v>255</v>
      </c>
      <c r="LFJ43" s="18" t="s">
        <v>255</v>
      </c>
      <c r="LFK43" s="18" t="s">
        <v>255</v>
      </c>
      <c r="LFL43" s="18" t="s">
        <v>255</v>
      </c>
      <c r="LFM43" s="18" t="s">
        <v>255</v>
      </c>
      <c r="LFN43" s="18" t="s">
        <v>255</v>
      </c>
      <c r="LFO43" s="18" t="s">
        <v>255</v>
      </c>
      <c r="LFP43" s="18" t="s">
        <v>255</v>
      </c>
      <c r="LFQ43" s="18" t="s">
        <v>255</v>
      </c>
      <c r="LFR43" s="18" t="s">
        <v>255</v>
      </c>
      <c r="LFS43" s="18" t="s">
        <v>255</v>
      </c>
      <c r="LFT43" s="18" t="s">
        <v>255</v>
      </c>
      <c r="LFU43" s="18" t="s">
        <v>255</v>
      </c>
      <c r="LFV43" s="18" t="s">
        <v>255</v>
      </c>
      <c r="LFW43" s="18" t="s">
        <v>255</v>
      </c>
      <c r="LFX43" s="18" t="s">
        <v>255</v>
      </c>
      <c r="LFY43" s="18" t="s">
        <v>255</v>
      </c>
      <c r="LFZ43" s="18" t="s">
        <v>255</v>
      </c>
      <c r="LGA43" s="18" t="s">
        <v>255</v>
      </c>
      <c r="LGB43" s="18" t="s">
        <v>255</v>
      </c>
      <c r="LGC43" s="18" t="s">
        <v>255</v>
      </c>
      <c r="LGD43" s="18" t="s">
        <v>255</v>
      </c>
      <c r="LGE43" s="18" t="s">
        <v>255</v>
      </c>
      <c r="LGF43" s="18" t="s">
        <v>255</v>
      </c>
      <c r="LGG43" s="18" t="s">
        <v>255</v>
      </c>
      <c r="LGH43" s="18" t="s">
        <v>255</v>
      </c>
      <c r="LGI43" s="18" t="s">
        <v>255</v>
      </c>
      <c r="LGJ43" s="18" t="s">
        <v>255</v>
      </c>
      <c r="LGK43" s="18" t="s">
        <v>255</v>
      </c>
      <c r="LGL43" s="18" t="s">
        <v>255</v>
      </c>
      <c r="LGM43" s="18" t="s">
        <v>255</v>
      </c>
      <c r="LGN43" s="18" t="s">
        <v>255</v>
      </c>
      <c r="LGO43" s="18" t="s">
        <v>255</v>
      </c>
      <c r="LGP43" s="18" t="s">
        <v>255</v>
      </c>
      <c r="LGQ43" s="18" t="s">
        <v>255</v>
      </c>
      <c r="LGR43" s="18" t="s">
        <v>255</v>
      </c>
      <c r="LGS43" s="18" t="s">
        <v>255</v>
      </c>
      <c r="LGT43" s="18" t="s">
        <v>255</v>
      </c>
      <c r="LGU43" s="18" t="s">
        <v>255</v>
      </c>
      <c r="LGV43" s="18" t="s">
        <v>255</v>
      </c>
      <c r="LGW43" s="18" t="s">
        <v>255</v>
      </c>
      <c r="LGX43" s="18" t="s">
        <v>255</v>
      </c>
      <c r="LGY43" s="18" t="s">
        <v>255</v>
      </c>
      <c r="LGZ43" s="18" t="s">
        <v>255</v>
      </c>
      <c r="LHA43" s="18" t="s">
        <v>255</v>
      </c>
      <c r="LHB43" s="18" t="s">
        <v>255</v>
      </c>
      <c r="LHC43" s="18" t="s">
        <v>255</v>
      </c>
      <c r="LHD43" s="18" t="s">
        <v>255</v>
      </c>
      <c r="LHE43" s="18" t="s">
        <v>255</v>
      </c>
      <c r="LHF43" s="18" t="s">
        <v>255</v>
      </c>
      <c r="LHG43" s="18" t="s">
        <v>255</v>
      </c>
      <c r="LHH43" s="18" t="s">
        <v>255</v>
      </c>
      <c r="LHI43" s="18" t="s">
        <v>255</v>
      </c>
      <c r="LHJ43" s="18" t="s">
        <v>255</v>
      </c>
      <c r="LHK43" s="18" t="s">
        <v>255</v>
      </c>
      <c r="LHL43" s="18" t="s">
        <v>255</v>
      </c>
      <c r="LHM43" s="18" t="s">
        <v>255</v>
      </c>
      <c r="LHN43" s="18" t="s">
        <v>255</v>
      </c>
      <c r="LHO43" s="18" t="s">
        <v>255</v>
      </c>
      <c r="LHP43" s="18" t="s">
        <v>255</v>
      </c>
      <c r="LHQ43" s="18" t="s">
        <v>255</v>
      </c>
      <c r="LHR43" s="18" t="s">
        <v>255</v>
      </c>
      <c r="LHS43" s="18" t="s">
        <v>255</v>
      </c>
      <c r="LHT43" s="18" t="s">
        <v>255</v>
      </c>
      <c r="LHU43" s="18" t="s">
        <v>255</v>
      </c>
      <c r="LHV43" s="18" t="s">
        <v>255</v>
      </c>
      <c r="LHW43" s="18" t="s">
        <v>255</v>
      </c>
      <c r="LHX43" s="18" t="s">
        <v>255</v>
      </c>
      <c r="LHY43" s="18" t="s">
        <v>255</v>
      </c>
      <c r="LHZ43" s="18" t="s">
        <v>255</v>
      </c>
      <c r="LIA43" s="18" t="s">
        <v>255</v>
      </c>
      <c r="LIB43" s="18" t="s">
        <v>255</v>
      </c>
      <c r="LIC43" s="18" t="s">
        <v>255</v>
      </c>
      <c r="LID43" s="18" t="s">
        <v>255</v>
      </c>
      <c r="LIE43" s="18" t="s">
        <v>255</v>
      </c>
      <c r="LIF43" s="18" t="s">
        <v>255</v>
      </c>
      <c r="LIG43" s="18" t="s">
        <v>255</v>
      </c>
      <c r="LIH43" s="18" t="s">
        <v>255</v>
      </c>
      <c r="LII43" s="18" t="s">
        <v>255</v>
      </c>
      <c r="LIJ43" s="18" t="s">
        <v>255</v>
      </c>
      <c r="LIK43" s="18" t="s">
        <v>255</v>
      </c>
      <c r="LIL43" s="18" t="s">
        <v>255</v>
      </c>
      <c r="LIM43" s="18" t="s">
        <v>255</v>
      </c>
      <c r="LIN43" s="18" t="s">
        <v>255</v>
      </c>
      <c r="LIO43" s="18" t="s">
        <v>255</v>
      </c>
      <c r="LIP43" s="18" t="s">
        <v>255</v>
      </c>
      <c r="LIQ43" s="18" t="s">
        <v>255</v>
      </c>
      <c r="LIR43" s="18" t="s">
        <v>255</v>
      </c>
      <c r="LIS43" s="18" t="s">
        <v>255</v>
      </c>
      <c r="LIT43" s="18" t="s">
        <v>255</v>
      </c>
      <c r="LIU43" s="18" t="s">
        <v>255</v>
      </c>
      <c r="LIV43" s="18" t="s">
        <v>255</v>
      </c>
      <c r="LIW43" s="18" t="s">
        <v>255</v>
      </c>
      <c r="LIX43" s="18" t="s">
        <v>255</v>
      </c>
      <c r="LIY43" s="18" t="s">
        <v>255</v>
      </c>
      <c r="LIZ43" s="18" t="s">
        <v>255</v>
      </c>
      <c r="LJA43" s="18" t="s">
        <v>255</v>
      </c>
      <c r="LJB43" s="18" t="s">
        <v>255</v>
      </c>
      <c r="LJC43" s="18" t="s">
        <v>255</v>
      </c>
      <c r="LJD43" s="18" t="s">
        <v>255</v>
      </c>
      <c r="LJE43" s="18" t="s">
        <v>255</v>
      </c>
      <c r="LJF43" s="18" t="s">
        <v>255</v>
      </c>
      <c r="LJG43" s="18" t="s">
        <v>255</v>
      </c>
      <c r="LJH43" s="18" t="s">
        <v>255</v>
      </c>
      <c r="LJI43" s="18" t="s">
        <v>255</v>
      </c>
      <c r="LJJ43" s="18" t="s">
        <v>255</v>
      </c>
      <c r="LJK43" s="18" t="s">
        <v>255</v>
      </c>
      <c r="LJL43" s="18" t="s">
        <v>255</v>
      </c>
      <c r="LJM43" s="18" t="s">
        <v>255</v>
      </c>
      <c r="LJN43" s="18" t="s">
        <v>255</v>
      </c>
      <c r="LJO43" s="18" t="s">
        <v>255</v>
      </c>
      <c r="LJP43" s="18" t="s">
        <v>255</v>
      </c>
      <c r="LJQ43" s="18" t="s">
        <v>255</v>
      </c>
      <c r="LJR43" s="18" t="s">
        <v>255</v>
      </c>
      <c r="LJS43" s="18" t="s">
        <v>255</v>
      </c>
      <c r="LJT43" s="18" t="s">
        <v>255</v>
      </c>
      <c r="LJU43" s="18" t="s">
        <v>255</v>
      </c>
      <c r="LJV43" s="18" t="s">
        <v>255</v>
      </c>
      <c r="LJW43" s="18" t="s">
        <v>255</v>
      </c>
      <c r="LJX43" s="18" t="s">
        <v>255</v>
      </c>
      <c r="LJY43" s="18" t="s">
        <v>255</v>
      </c>
      <c r="LJZ43" s="18" t="s">
        <v>255</v>
      </c>
      <c r="LKA43" s="18" t="s">
        <v>255</v>
      </c>
      <c r="LKB43" s="18" t="s">
        <v>255</v>
      </c>
      <c r="LKC43" s="18" t="s">
        <v>255</v>
      </c>
      <c r="LKD43" s="18" t="s">
        <v>255</v>
      </c>
      <c r="LKE43" s="18" t="s">
        <v>255</v>
      </c>
      <c r="LKF43" s="18" t="s">
        <v>255</v>
      </c>
      <c r="LKG43" s="18" t="s">
        <v>255</v>
      </c>
      <c r="LKH43" s="18" t="s">
        <v>255</v>
      </c>
      <c r="LKI43" s="18" t="s">
        <v>255</v>
      </c>
      <c r="LKJ43" s="18" t="s">
        <v>255</v>
      </c>
      <c r="LKK43" s="18" t="s">
        <v>255</v>
      </c>
      <c r="LKL43" s="18" t="s">
        <v>255</v>
      </c>
      <c r="LKM43" s="18" t="s">
        <v>255</v>
      </c>
      <c r="LKN43" s="18" t="s">
        <v>255</v>
      </c>
      <c r="LKO43" s="18" t="s">
        <v>255</v>
      </c>
      <c r="LKP43" s="18" t="s">
        <v>255</v>
      </c>
      <c r="LKQ43" s="18" t="s">
        <v>255</v>
      </c>
      <c r="LKR43" s="18" t="s">
        <v>255</v>
      </c>
      <c r="LKS43" s="18" t="s">
        <v>255</v>
      </c>
      <c r="LKT43" s="18" t="s">
        <v>255</v>
      </c>
      <c r="LKU43" s="18" t="s">
        <v>255</v>
      </c>
      <c r="LKV43" s="18" t="s">
        <v>255</v>
      </c>
      <c r="LKW43" s="18" t="s">
        <v>255</v>
      </c>
      <c r="LKX43" s="18" t="s">
        <v>255</v>
      </c>
      <c r="LKY43" s="18" t="s">
        <v>255</v>
      </c>
      <c r="LKZ43" s="18" t="s">
        <v>255</v>
      </c>
      <c r="LLA43" s="18" t="s">
        <v>255</v>
      </c>
      <c r="LLB43" s="18" t="s">
        <v>255</v>
      </c>
      <c r="LLC43" s="18" t="s">
        <v>255</v>
      </c>
      <c r="LLD43" s="18" t="s">
        <v>255</v>
      </c>
      <c r="LLE43" s="18" t="s">
        <v>255</v>
      </c>
      <c r="LLF43" s="18" t="s">
        <v>255</v>
      </c>
      <c r="LLG43" s="18" t="s">
        <v>255</v>
      </c>
      <c r="LLH43" s="18" t="s">
        <v>255</v>
      </c>
      <c r="LLI43" s="18" t="s">
        <v>255</v>
      </c>
      <c r="LLJ43" s="18" t="s">
        <v>255</v>
      </c>
      <c r="LLK43" s="18" t="s">
        <v>255</v>
      </c>
      <c r="LLL43" s="18" t="s">
        <v>255</v>
      </c>
      <c r="LLM43" s="18" t="s">
        <v>255</v>
      </c>
      <c r="LLN43" s="18" t="s">
        <v>255</v>
      </c>
      <c r="LLO43" s="18" t="s">
        <v>255</v>
      </c>
      <c r="LLP43" s="18" t="s">
        <v>255</v>
      </c>
      <c r="LLQ43" s="18" t="s">
        <v>255</v>
      </c>
      <c r="LLR43" s="18" t="s">
        <v>255</v>
      </c>
      <c r="LLS43" s="18" t="s">
        <v>255</v>
      </c>
      <c r="LLT43" s="18" t="s">
        <v>255</v>
      </c>
      <c r="LLU43" s="18" t="s">
        <v>255</v>
      </c>
      <c r="LLV43" s="18" t="s">
        <v>255</v>
      </c>
      <c r="LLW43" s="18" t="s">
        <v>255</v>
      </c>
      <c r="LLX43" s="18" t="s">
        <v>255</v>
      </c>
      <c r="LLY43" s="18" t="s">
        <v>255</v>
      </c>
      <c r="LLZ43" s="18" t="s">
        <v>255</v>
      </c>
      <c r="LMA43" s="18" t="s">
        <v>255</v>
      </c>
      <c r="LMB43" s="18" t="s">
        <v>255</v>
      </c>
      <c r="LMC43" s="18" t="s">
        <v>255</v>
      </c>
      <c r="LMD43" s="18" t="s">
        <v>255</v>
      </c>
      <c r="LME43" s="18" t="s">
        <v>255</v>
      </c>
      <c r="LMF43" s="18" t="s">
        <v>255</v>
      </c>
      <c r="LMG43" s="18" t="s">
        <v>255</v>
      </c>
      <c r="LMH43" s="18" t="s">
        <v>255</v>
      </c>
      <c r="LMI43" s="18" t="s">
        <v>255</v>
      </c>
      <c r="LMJ43" s="18" t="s">
        <v>255</v>
      </c>
      <c r="LMK43" s="18" t="s">
        <v>255</v>
      </c>
      <c r="LML43" s="18" t="s">
        <v>255</v>
      </c>
      <c r="LMM43" s="18" t="s">
        <v>255</v>
      </c>
      <c r="LMN43" s="18" t="s">
        <v>255</v>
      </c>
      <c r="LMO43" s="18" t="s">
        <v>255</v>
      </c>
      <c r="LMP43" s="18" t="s">
        <v>255</v>
      </c>
      <c r="LMQ43" s="18" t="s">
        <v>255</v>
      </c>
      <c r="LMR43" s="18" t="s">
        <v>255</v>
      </c>
      <c r="LMS43" s="18" t="s">
        <v>255</v>
      </c>
      <c r="LMT43" s="18" t="s">
        <v>255</v>
      </c>
      <c r="LMU43" s="18" t="s">
        <v>255</v>
      </c>
      <c r="LMV43" s="18" t="s">
        <v>255</v>
      </c>
      <c r="LMW43" s="18" t="s">
        <v>255</v>
      </c>
      <c r="LMX43" s="18" t="s">
        <v>255</v>
      </c>
      <c r="LMY43" s="18" t="s">
        <v>255</v>
      </c>
      <c r="LMZ43" s="18" t="s">
        <v>255</v>
      </c>
      <c r="LNA43" s="18" t="s">
        <v>255</v>
      </c>
      <c r="LNB43" s="18" t="s">
        <v>255</v>
      </c>
      <c r="LNC43" s="18" t="s">
        <v>255</v>
      </c>
      <c r="LND43" s="18" t="s">
        <v>255</v>
      </c>
      <c r="LNE43" s="18" t="s">
        <v>255</v>
      </c>
      <c r="LNF43" s="18" t="s">
        <v>255</v>
      </c>
      <c r="LNG43" s="18" t="s">
        <v>255</v>
      </c>
      <c r="LNH43" s="18" t="s">
        <v>255</v>
      </c>
      <c r="LNI43" s="18" t="s">
        <v>255</v>
      </c>
      <c r="LNJ43" s="18" t="s">
        <v>255</v>
      </c>
      <c r="LNK43" s="18" t="s">
        <v>255</v>
      </c>
      <c r="LNL43" s="18" t="s">
        <v>255</v>
      </c>
      <c r="LNM43" s="18" t="s">
        <v>255</v>
      </c>
      <c r="LNN43" s="18" t="s">
        <v>255</v>
      </c>
      <c r="LNO43" s="18" t="s">
        <v>255</v>
      </c>
      <c r="LNP43" s="18" t="s">
        <v>255</v>
      </c>
      <c r="LNQ43" s="18" t="s">
        <v>255</v>
      </c>
      <c r="LNR43" s="18" t="s">
        <v>255</v>
      </c>
      <c r="LNS43" s="18" t="s">
        <v>255</v>
      </c>
      <c r="LNT43" s="18" t="s">
        <v>255</v>
      </c>
      <c r="LNU43" s="18" t="s">
        <v>255</v>
      </c>
      <c r="LNV43" s="18" t="s">
        <v>255</v>
      </c>
      <c r="LNW43" s="18" t="s">
        <v>255</v>
      </c>
      <c r="LNX43" s="18" t="s">
        <v>255</v>
      </c>
      <c r="LNY43" s="18" t="s">
        <v>255</v>
      </c>
      <c r="LNZ43" s="18" t="s">
        <v>255</v>
      </c>
      <c r="LOA43" s="18" t="s">
        <v>255</v>
      </c>
      <c r="LOB43" s="18" t="s">
        <v>255</v>
      </c>
      <c r="LOC43" s="18" t="s">
        <v>255</v>
      </c>
      <c r="LOD43" s="18" t="s">
        <v>255</v>
      </c>
      <c r="LOE43" s="18" t="s">
        <v>255</v>
      </c>
      <c r="LOF43" s="18" t="s">
        <v>255</v>
      </c>
      <c r="LOG43" s="18" t="s">
        <v>255</v>
      </c>
      <c r="LOH43" s="18" t="s">
        <v>255</v>
      </c>
      <c r="LOI43" s="18" t="s">
        <v>255</v>
      </c>
      <c r="LOJ43" s="18" t="s">
        <v>255</v>
      </c>
      <c r="LOK43" s="18" t="s">
        <v>255</v>
      </c>
      <c r="LOL43" s="18" t="s">
        <v>255</v>
      </c>
      <c r="LOM43" s="18" t="s">
        <v>255</v>
      </c>
      <c r="LON43" s="18" t="s">
        <v>255</v>
      </c>
      <c r="LOO43" s="18" t="s">
        <v>255</v>
      </c>
      <c r="LOP43" s="18" t="s">
        <v>255</v>
      </c>
      <c r="LOQ43" s="18" t="s">
        <v>255</v>
      </c>
      <c r="LOR43" s="18" t="s">
        <v>255</v>
      </c>
      <c r="LOS43" s="18" t="s">
        <v>255</v>
      </c>
      <c r="LOT43" s="18" t="s">
        <v>255</v>
      </c>
      <c r="LOU43" s="18" t="s">
        <v>255</v>
      </c>
      <c r="LOV43" s="18" t="s">
        <v>255</v>
      </c>
      <c r="LOW43" s="18" t="s">
        <v>255</v>
      </c>
      <c r="LOX43" s="18" t="s">
        <v>255</v>
      </c>
      <c r="LOY43" s="18" t="s">
        <v>255</v>
      </c>
      <c r="LOZ43" s="18" t="s">
        <v>255</v>
      </c>
      <c r="LPA43" s="18" t="s">
        <v>255</v>
      </c>
      <c r="LPB43" s="18" t="s">
        <v>255</v>
      </c>
      <c r="LPC43" s="18" t="s">
        <v>255</v>
      </c>
      <c r="LPD43" s="18" t="s">
        <v>255</v>
      </c>
      <c r="LPE43" s="18" t="s">
        <v>255</v>
      </c>
      <c r="LPF43" s="18" t="s">
        <v>255</v>
      </c>
      <c r="LPG43" s="18" t="s">
        <v>255</v>
      </c>
      <c r="LPH43" s="18" t="s">
        <v>255</v>
      </c>
      <c r="LPI43" s="18" t="s">
        <v>255</v>
      </c>
      <c r="LPJ43" s="18" t="s">
        <v>255</v>
      </c>
      <c r="LPK43" s="18" t="s">
        <v>255</v>
      </c>
      <c r="LPL43" s="18" t="s">
        <v>255</v>
      </c>
      <c r="LPM43" s="18" t="s">
        <v>255</v>
      </c>
      <c r="LPN43" s="18" t="s">
        <v>255</v>
      </c>
      <c r="LPO43" s="18" t="s">
        <v>255</v>
      </c>
      <c r="LPP43" s="18" t="s">
        <v>255</v>
      </c>
      <c r="LPQ43" s="18" t="s">
        <v>255</v>
      </c>
      <c r="LPR43" s="18" t="s">
        <v>255</v>
      </c>
      <c r="LPS43" s="18" t="s">
        <v>255</v>
      </c>
      <c r="LPT43" s="18" t="s">
        <v>255</v>
      </c>
      <c r="LPU43" s="18" t="s">
        <v>255</v>
      </c>
      <c r="LPV43" s="18" t="s">
        <v>255</v>
      </c>
      <c r="LPW43" s="18" t="s">
        <v>255</v>
      </c>
      <c r="LPX43" s="18" t="s">
        <v>255</v>
      </c>
      <c r="LPY43" s="18" t="s">
        <v>255</v>
      </c>
      <c r="LPZ43" s="18" t="s">
        <v>255</v>
      </c>
      <c r="LQA43" s="18" t="s">
        <v>255</v>
      </c>
      <c r="LQB43" s="18" t="s">
        <v>255</v>
      </c>
      <c r="LQC43" s="18" t="s">
        <v>255</v>
      </c>
      <c r="LQD43" s="18" t="s">
        <v>255</v>
      </c>
      <c r="LQE43" s="18" t="s">
        <v>255</v>
      </c>
      <c r="LQF43" s="18" t="s">
        <v>255</v>
      </c>
      <c r="LQG43" s="18" t="s">
        <v>255</v>
      </c>
      <c r="LQH43" s="18" t="s">
        <v>255</v>
      </c>
      <c r="LQI43" s="18" t="s">
        <v>255</v>
      </c>
      <c r="LQJ43" s="18" t="s">
        <v>255</v>
      </c>
      <c r="LQK43" s="18" t="s">
        <v>255</v>
      </c>
      <c r="LQL43" s="18" t="s">
        <v>255</v>
      </c>
      <c r="LQM43" s="18" t="s">
        <v>255</v>
      </c>
      <c r="LQN43" s="18" t="s">
        <v>255</v>
      </c>
      <c r="LQO43" s="18" t="s">
        <v>255</v>
      </c>
      <c r="LQP43" s="18" t="s">
        <v>255</v>
      </c>
      <c r="LQQ43" s="18" t="s">
        <v>255</v>
      </c>
      <c r="LQR43" s="18" t="s">
        <v>255</v>
      </c>
      <c r="LQS43" s="18" t="s">
        <v>255</v>
      </c>
      <c r="LQT43" s="18" t="s">
        <v>255</v>
      </c>
      <c r="LQU43" s="18" t="s">
        <v>255</v>
      </c>
      <c r="LQV43" s="18" t="s">
        <v>255</v>
      </c>
      <c r="LQW43" s="18" t="s">
        <v>255</v>
      </c>
      <c r="LQX43" s="18" t="s">
        <v>255</v>
      </c>
      <c r="LQY43" s="18" t="s">
        <v>255</v>
      </c>
      <c r="LQZ43" s="18" t="s">
        <v>255</v>
      </c>
      <c r="LRA43" s="18" t="s">
        <v>255</v>
      </c>
      <c r="LRB43" s="18" t="s">
        <v>255</v>
      </c>
      <c r="LRC43" s="18" t="s">
        <v>255</v>
      </c>
      <c r="LRD43" s="18" t="s">
        <v>255</v>
      </c>
      <c r="LRE43" s="18" t="s">
        <v>255</v>
      </c>
      <c r="LRF43" s="18" t="s">
        <v>255</v>
      </c>
      <c r="LRG43" s="18" t="s">
        <v>255</v>
      </c>
      <c r="LRH43" s="18" t="s">
        <v>255</v>
      </c>
      <c r="LRI43" s="18" t="s">
        <v>255</v>
      </c>
      <c r="LRJ43" s="18" t="s">
        <v>255</v>
      </c>
      <c r="LRK43" s="18" t="s">
        <v>255</v>
      </c>
      <c r="LRL43" s="18" t="s">
        <v>255</v>
      </c>
      <c r="LRM43" s="18" t="s">
        <v>255</v>
      </c>
      <c r="LRN43" s="18" t="s">
        <v>255</v>
      </c>
      <c r="LRO43" s="18" t="s">
        <v>255</v>
      </c>
      <c r="LRP43" s="18" t="s">
        <v>255</v>
      </c>
      <c r="LRQ43" s="18" t="s">
        <v>255</v>
      </c>
      <c r="LRR43" s="18" t="s">
        <v>255</v>
      </c>
      <c r="LRS43" s="18" t="s">
        <v>255</v>
      </c>
      <c r="LRT43" s="18" t="s">
        <v>255</v>
      </c>
      <c r="LRU43" s="18" t="s">
        <v>255</v>
      </c>
      <c r="LRV43" s="18" t="s">
        <v>255</v>
      </c>
      <c r="LRW43" s="18" t="s">
        <v>255</v>
      </c>
      <c r="LRX43" s="18" t="s">
        <v>255</v>
      </c>
      <c r="LRY43" s="18" t="s">
        <v>255</v>
      </c>
      <c r="LRZ43" s="18" t="s">
        <v>255</v>
      </c>
      <c r="LSA43" s="18" t="s">
        <v>255</v>
      </c>
      <c r="LSB43" s="18" t="s">
        <v>255</v>
      </c>
      <c r="LSC43" s="18" t="s">
        <v>255</v>
      </c>
      <c r="LSD43" s="18" t="s">
        <v>255</v>
      </c>
      <c r="LSE43" s="18" t="s">
        <v>255</v>
      </c>
      <c r="LSF43" s="18" t="s">
        <v>255</v>
      </c>
      <c r="LSG43" s="18" t="s">
        <v>255</v>
      </c>
      <c r="LSH43" s="18" t="s">
        <v>255</v>
      </c>
      <c r="LSI43" s="18" t="s">
        <v>255</v>
      </c>
      <c r="LSJ43" s="18" t="s">
        <v>255</v>
      </c>
      <c r="LSK43" s="18" t="s">
        <v>255</v>
      </c>
      <c r="LSL43" s="18" t="s">
        <v>255</v>
      </c>
      <c r="LSM43" s="18" t="s">
        <v>255</v>
      </c>
      <c r="LSN43" s="18" t="s">
        <v>255</v>
      </c>
      <c r="LSO43" s="18" t="s">
        <v>255</v>
      </c>
      <c r="LSP43" s="18" t="s">
        <v>255</v>
      </c>
      <c r="LSQ43" s="18" t="s">
        <v>255</v>
      </c>
      <c r="LSR43" s="18" t="s">
        <v>255</v>
      </c>
      <c r="LSS43" s="18" t="s">
        <v>255</v>
      </c>
      <c r="LST43" s="18" t="s">
        <v>255</v>
      </c>
      <c r="LSU43" s="18" t="s">
        <v>255</v>
      </c>
      <c r="LSV43" s="18" t="s">
        <v>255</v>
      </c>
      <c r="LSW43" s="18" t="s">
        <v>255</v>
      </c>
      <c r="LSX43" s="18" t="s">
        <v>255</v>
      </c>
      <c r="LSY43" s="18" t="s">
        <v>255</v>
      </c>
      <c r="LSZ43" s="18" t="s">
        <v>255</v>
      </c>
      <c r="LTA43" s="18" t="s">
        <v>255</v>
      </c>
      <c r="LTB43" s="18" t="s">
        <v>255</v>
      </c>
      <c r="LTC43" s="18" t="s">
        <v>255</v>
      </c>
      <c r="LTD43" s="18" t="s">
        <v>255</v>
      </c>
      <c r="LTE43" s="18" t="s">
        <v>255</v>
      </c>
      <c r="LTF43" s="18" t="s">
        <v>255</v>
      </c>
      <c r="LTG43" s="18" t="s">
        <v>255</v>
      </c>
      <c r="LTH43" s="18" t="s">
        <v>255</v>
      </c>
      <c r="LTI43" s="18" t="s">
        <v>255</v>
      </c>
      <c r="LTJ43" s="18" t="s">
        <v>255</v>
      </c>
      <c r="LTK43" s="18" t="s">
        <v>255</v>
      </c>
      <c r="LTL43" s="18" t="s">
        <v>255</v>
      </c>
      <c r="LTM43" s="18" t="s">
        <v>255</v>
      </c>
      <c r="LTN43" s="18" t="s">
        <v>255</v>
      </c>
      <c r="LTO43" s="18" t="s">
        <v>255</v>
      </c>
      <c r="LTP43" s="18" t="s">
        <v>255</v>
      </c>
      <c r="LTQ43" s="18" t="s">
        <v>255</v>
      </c>
      <c r="LTR43" s="18" t="s">
        <v>255</v>
      </c>
      <c r="LTS43" s="18" t="s">
        <v>255</v>
      </c>
      <c r="LTT43" s="18" t="s">
        <v>255</v>
      </c>
      <c r="LTU43" s="18" t="s">
        <v>255</v>
      </c>
      <c r="LTV43" s="18" t="s">
        <v>255</v>
      </c>
      <c r="LTW43" s="18" t="s">
        <v>255</v>
      </c>
      <c r="LTX43" s="18" t="s">
        <v>255</v>
      </c>
      <c r="LTY43" s="18" t="s">
        <v>255</v>
      </c>
      <c r="LTZ43" s="18" t="s">
        <v>255</v>
      </c>
      <c r="LUA43" s="18" t="s">
        <v>255</v>
      </c>
      <c r="LUB43" s="18" t="s">
        <v>255</v>
      </c>
      <c r="LUC43" s="18" t="s">
        <v>255</v>
      </c>
      <c r="LUD43" s="18" t="s">
        <v>255</v>
      </c>
      <c r="LUE43" s="18" t="s">
        <v>255</v>
      </c>
      <c r="LUF43" s="18" t="s">
        <v>255</v>
      </c>
      <c r="LUG43" s="18" t="s">
        <v>255</v>
      </c>
      <c r="LUH43" s="18" t="s">
        <v>255</v>
      </c>
      <c r="LUI43" s="18" t="s">
        <v>255</v>
      </c>
      <c r="LUJ43" s="18" t="s">
        <v>255</v>
      </c>
      <c r="LUK43" s="18" t="s">
        <v>255</v>
      </c>
      <c r="LUL43" s="18" t="s">
        <v>255</v>
      </c>
      <c r="LUM43" s="18" t="s">
        <v>255</v>
      </c>
      <c r="LUN43" s="18" t="s">
        <v>255</v>
      </c>
      <c r="LUO43" s="18" t="s">
        <v>255</v>
      </c>
      <c r="LUP43" s="18" t="s">
        <v>255</v>
      </c>
      <c r="LUQ43" s="18" t="s">
        <v>255</v>
      </c>
      <c r="LUR43" s="18" t="s">
        <v>255</v>
      </c>
      <c r="LUS43" s="18" t="s">
        <v>255</v>
      </c>
      <c r="LUT43" s="18" t="s">
        <v>255</v>
      </c>
      <c r="LUU43" s="18" t="s">
        <v>255</v>
      </c>
      <c r="LUV43" s="18" t="s">
        <v>255</v>
      </c>
      <c r="LUW43" s="18" t="s">
        <v>255</v>
      </c>
      <c r="LUX43" s="18" t="s">
        <v>255</v>
      </c>
      <c r="LUY43" s="18" t="s">
        <v>255</v>
      </c>
      <c r="LUZ43" s="18" t="s">
        <v>255</v>
      </c>
      <c r="LVA43" s="18" t="s">
        <v>255</v>
      </c>
      <c r="LVB43" s="18" t="s">
        <v>255</v>
      </c>
      <c r="LVC43" s="18" t="s">
        <v>255</v>
      </c>
      <c r="LVD43" s="18" t="s">
        <v>255</v>
      </c>
      <c r="LVE43" s="18" t="s">
        <v>255</v>
      </c>
      <c r="LVF43" s="18" t="s">
        <v>255</v>
      </c>
      <c r="LVG43" s="18" t="s">
        <v>255</v>
      </c>
      <c r="LVH43" s="18" t="s">
        <v>255</v>
      </c>
      <c r="LVI43" s="18" t="s">
        <v>255</v>
      </c>
      <c r="LVJ43" s="18" t="s">
        <v>255</v>
      </c>
      <c r="LVK43" s="18" t="s">
        <v>255</v>
      </c>
      <c r="LVL43" s="18" t="s">
        <v>255</v>
      </c>
      <c r="LVM43" s="18" t="s">
        <v>255</v>
      </c>
      <c r="LVN43" s="18" t="s">
        <v>255</v>
      </c>
      <c r="LVO43" s="18" t="s">
        <v>255</v>
      </c>
      <c r="LVP43" s="18" t="s">
        <v>255</v>
      </c>
      <c r="LVQ43" s="18" t="s">
        <v>255</v>
      </c>
      <c r="LVR43" s="18" t="s">
        <v>255</v>
      </c>
      <c r="LVS43" s="18" t="s">
        <v>255</v>
      </c>
      <c r="LVT43" s="18" t="s">
        <v>255</v>
      </c>
      <c r="LVU43" s="18" t="s">
        <v>255</v>
      </c>
      <c r="LVV43" s="18" t="s">
        <v>255</v>
      </c>
      <c r="LVW43" s="18" t="s">
        <v>255</v>
      </c>
      <c r="LVX43" s="18" t="s">
        <v>255</v>
      </c>
      <c r="LVY43" s="18" t="s">
        <v>255</v>
      </c>
      <c r="LVZ43" s="18" t="s">
        <v>255</v>
      </c>
      <c r="LWA43" s="18" t="s">
        <v>255</v>
      </c>
      <c r="LWB43" s="18" t="s">
        <v>255</v>
      </c>
      <c r="LWC43" s="18" t="s">
        <v>255</v>
      </c>
      <c r="LWD43" s="18" t="s">
        <v>255</v>
      </c>
      <c r="LWE43" s="18" t="s">
        <v>255</v>
      </c>
      <c r="LWF43" s="18" t="s">
        <v>255</v>
      </c>
      <c r="LWG43" s="18" t="s">
        <v>255</v>
      </c>
      <c r="LWH43" s="18" t="s">
        <v>255</v>
      </c>
      <c r="LWI43" s="18" t="s">
        <v>255</v>
      </c>
      <c r="LWJ43" s="18" t="s">
        <v>255</v>
      </c>
      <c r="LWK43" s="18" t="s">
        <v>255</v>
      </c>
      <c r="LWL43" s="18" t="s">
        <v>255</v>
      </c>
      <c r="LWM43" s="18" t="s">
        <v>255</v>
      </c>
      <c r="LWN43" s="18" t="s">
        <v>255</v>
      </c>
      <c r="LWO43" s="18" t="s">
        <v>255</v>
      </c>
      <c r="LWP43" s="18" t="s">
        <v>255</v>
      </c>
      <c r="LWQ43" s="18" t="s">
        <v>255</v>
      </c>
      <c r="LWR43" s="18" t="s">
        <v>255</v>
      </c>
      <c r="LWS43" s="18" t="s">
        <v>255</v>
      </c>
      <c r="LWT43" s="18" t="s">
        <v>255</v>
      </c>
      <c r="LWU43" s="18" t="s">
        <v>255</v>
      </c>
      <c r="LWV43" s="18" t="s">
        <v>255</v>
      </c>
      <c r="LWW43" s="18" t="s">
        <v>255</v>
      </c>
      <c r="LWX43" s="18" t="s">
        <v>255</v>
      </c>
      <c r="LWY43" s="18" t="s">
        <v>255</v>
      </c>
      <c r="LWZ43" s="18" t="s">
        <v>255</v>
      </c>
      <c r="LXA43" s="18" t="s">
        <v>255</v>
      </c>
      <c r="LXB43" s="18" t="s">
        <v>255</v>
      </c>
      <c r="LXC43" s="18" t="s">
        <v>255</v>
      </c>
      <c r="LXD43" s="18" t="s">
        <v>255</v>
      </c>
      <c r="LXE43" s="18" t="s">
        <v>255</v>
      </c>
      <c r="LXF43" s="18" t="s">
        <v>255</v>
      </c>
      <c r="LXG43" s="18" t="s">
        <v>255</v>
      </c>
      <c r="LXH43" s="18" t="s">
        <v>255</v>
      </c>
      <c r="LXI43" s="18" t="s">
        <v>255</v>
      </c>
      <c r="LXJ43" s="18" t="s">
        <v>255</v>
      </c>
      <c r="LXK43" s="18" t="s">
        <v>255</v>
      </c>
      <c r="LXL43" s="18" t="s">
        <v>255</v>
      </c>
      <c r="LXM43" s="18" t="s">
        <v>255</v>
      </c>
      <c r="LXN43" s="18" t="s">
        <v>255</v>
      </c>
      <c r="LXO43" s="18" t="s">
        <v>255</v>
      </c>
      <c r="LXP43" s="18" t="s">
        <v>255</v>
      </c>
      <c r="LXQ43" s="18" t="s">
        <v>255</v>
      </c>
      <c r="LXR43" s="18" t="s">
        <v>255</v>
      </c>
      <c r="LXS43" s="18" t="s">
        <v>255</v>
      </c>
      <c r="LXT43" s="18" t="s">
        <v>255</v>
      </c>
      <c r="LXU43" s="18" t="s">
        <v>255</v>
      </c>
      <c r="LXV43" s="18" t="s">
        <v>255</v>
      </c>
      <c r="LXW43" s="18" t="s">
        <v>255</v>
      </c>
      <c r="LXX43" s="18" t="s">
        <v>255</v>
      </c>
      <c r="LXY43" s="18" t="s">
        <v>255</v>
      </c>
      <c r="LXZ43" s="18" t="s">
        <v>255</v>
      </c>
      <c r="LYA43" s="18" t="s">
        <v>255</v>
      </c>
      <c r="LYB43" s="18" t="s">
        <v>255</v>
      </c>
      <c r="LYC43" s="18" t="s">
        <v>255</v>
      </c>
      <c r="LYD43" s="18" t="s">
        <v>255</v>
      </c>
      <c r="LYE43" s="18" t="s">
        <v>255</v>
      </c>
      <c r="LYF43" s="18" t="s">
        <v>255</v>
      </c>
      <c r="LYG43" s="18" t="s">
        <v>255</v>
      </c>
      <c r="LYH43" s="18" t="s">
        <v>255</v>
      </c>
      <c r="LYI43" s="18" t="s">
        <v>255</v>
      </c>
      <c r="LYJ43" s="18" t="s">
        <v>255</v>
      </c>
      <c r="LYK43" s="18" t="s">
        <v>255</v>
      </c>
      <c r="LYL43" s="18" t="s">
        <v>255</v>
      </c>
      <c r="LYM43" s="18" t="s">
        <v>255</v>
      </c>
      <c r="LYN43" s="18" t="s">
        <v>255</v>
      </c>
      <c r="LYO43" s="18" t="s">
        <v>255</v>
      </c>
      <c r="LYP43" s="18" t="s">
        <v>255</v>
      </c>
      <c r="LYQ43" s="18" t="s">
        <v>255</v>
      </c>
      <c r="LYR43" s="18" t="s">
        <v>255</v>
      </c>
      <c r="LYS43" s="18" t="s">
        <v>255</v>
      </c>
      <c r="LYT43" s="18" t="s">
        <v>255</v>
      </c>
      <c r="LYU43" s="18" t="s">
        <v>255</v>
      </c>
      <c r="LYV43" s="18" t="s">
        <v>255</v>
      </c>
      <c r="LYW43" s="18" t="s">
        <v>255</v>
      </c>
      <c r="LYX43" s="18" t="s">
        <v>255</v>
      </c>
      <c r="LYY43" s="18" t="s">
        <v>255</v>
      </c>
      <c r="LYZ43" s="18" t="s">
        <v>255</v>
      </c>
      <c r="LZA43" s="18" t="s">
        <v>255</v>
      </c>
      <c r="LZB43" s="18" t="s">
        <v>255</v>
      </c>
      <c r="LZC43" s="18" t="s">
        <v>255</v>
      </c>
      <c r="LZD43" s="18" t="s">
        <v>255</v>
      </c>
      <c r="LZE43" s="18" t="s">
        <v>255</v>
      </c>
      <c r="LZF43" s="18" t="s">
        <v>255</v>
      </c>
      <c r="LZG43" s="18" t="s">
        <v>255</v>
      </c>
      <c r="LZH43" s="18" t="s">
        <v>255</v>
      </c>
      <c r="LZI43" s="18" t="s">
        <v>255</v>
      </c>
      <c r="LZJ43" s="18" t="s">
        <v>255</v>
      </c>
      <c r="LZK43" s="18" t="s">
        <v>255</v>
      </c>
      <c r="LZL43" s="18" t="s">
        <v>255</v>
      </c>
      <c r="LZM43" s="18" t="s">
        <v>255</v>
      </c>
      <c r="LZN43" s="18" t="s">
        <v>255</v>
      </c>
      <c r="LZO43" s="18" t="s">
        <v>255</v>
      </c>
      <c r="LZP43" s="18" t="s">
        <v>255</v>
      </c>
      <c r="LZQ43" s="18" t="s">
        <v>255</v>
      </c>
      <c r="LZR43" s="18" t="s">
        <v>255</v>
      </c>
      <c r="LZS43" s="18" t="s">
        <v>255</v>
      </c>
      <c r="LZT43" s="18" t="s">
        <v>255</v>
      </c>
      <c r="LZU43" s="18" t="s">
        <v>255</v>
      </c>
      <c r="LZV43" s="18" t="s">
        <v>255</v>
      </c>
      <c r="LZW43" s="18" t="s">
        <v>255</v>
      </c>
      <c r="LZX43" s="18" t="s">
        <v>255</v>
      </c>
      <c r="LZY43" s="18" t="s">
        <v>255</v>
      </c>
      <c r="LZZ43" s="18" t="s">
        <v>255</v>
      </c>
      <c r="MAA43" s="18" t="s">
        <v>255</v>
      </c>
      <c r="MAB43" s="18" t="s">
        <v>255</v>
      </c>
      <c r="MAC43" s="18" t="s">
        <v>255</v>
      </c>
      <c r="MAD43" s="18" t="s">
        <v>255</v>
      </c>
      <c r="MAE43" s="18" t="s">
        <v>255</v>
      </c>
      <c r="MAF43" s="18" t="s">
        <v>255</v>
      </c>
      <c r="MAG43" s="18" t="s">
        <v>255</v>
      </c>
      <c r="MAH43" s="18" t="s">
        <v>255</v>
      </c>
      <c r="MAI43" s="18" t="s">
        <v>255</v>
      </c>
      <c r="MAJ43" s="18" t="s">
        <v>255</v>
      </c>
      <c r="MAK43" s="18" t="s">
        <v>255</v>
      </c>
      <c r="MAL43" s="18" t="s">
        <v>255</v>
      </c>
      <c r="MAM43" s="18" t="s">
        <v>255</v>
      </c>
      <c r="MAN43" s="18" t="s">
        <v>255</v>
      </c>
      <c r="MAO43" s="18" t="s">
        <v>255</v>
      </c>
      <c r="MAP43" s="18" t="s">
        <v>255</v>
      </c>
      <c r="MAQ43" s="18" t="s">
        <v>255</v>
      </c>
      <c r="MAR43" s="18" t="s">
        <v>255</v>
      </c>
      <c r="MAS43" s="18" t="s">
        <v>255</v>
      </c>
      <c r="MAT43" s="18" t="s">
        <v>255</v>
      </c>
      <c r="MAU43" s="18" t="s">
        <v>255</v>
      </c>
      <c r="MAV43" s="18" t="s">
        <v>255</v>
      </c>
      <c r="MAW43" s="18" t="s">
        <v>255</v>
      </c>
      <c r="MAX43" s="18" t="s">
        <v>255</v>
      </c>
      <c r="MAY43" s="18" t="s">
        <v>255</v>
      </c>
      <c r="MAZ43" s="18" t="s">
        <v>255</v>
      </c>
      <c r="MBA43" s="18" t="s">
        <v>255</v>
      </c>
      <c r="MBB43" s="18" t="s">
        <v>255</v>
      </c>
      <c r="MBC43" s="18" t="s">
        <v>255</v>
      </c>
      <c r="MBD43" s="18" t="s">
        <v>255</v>
      </c>
      <c r="MBE43" s="18" t="s">
        <v>255</v>
      </c>
      <c r="MBF43" s="18" t="s">
        <v>255</v>
      </c>
      <c r="MBG43" s="18" t="s">
        <v>255</v>
      </c>
      <c r="MBH43" s="18" t="s">
        <v>255</v>
      </c>
      <c r="MBI43" s="18" t="s">
        <v>255</v>
      </c>
      <c r="MBJ43" s="18" t="s">
        <v>255</v>
      </c>
      <c r="MBK43" s="18" t="s">
        <v>255</v>
      </c>
      <c r="MBL43" s="18" t="s">
        <v>255</v>
      </c>
      <c r="MBM43" s="18" t="s">
        <v>255</v>
      </c>
      <c r="MBN43" s="18" t="s">
        <v>255</v>
      </c>
      <c r="MBO43" s="18" t="s">
        <v>255</v>
      </c>
      <c r="MBP43" s="18" t="s">
        <v>255</v>
      </c>
      <c r="MBQ43" s="18" t="s">
        <v>255</v>
      </c>
      <c r="MBR43" s="18" t="s">
        <v>255</v>
      </c>
      <c r="MBS43" s="18" t="s">
        <v>255</v>
      </c>
      <c r="MBT43" s="18" t="s">
        <v>255</v>
      </c>
      <c r="MBU43" s="18" t="s">
        <v>255</v>
      </c>
      <c r="MBV43" s="18" t="s">
        <v>255</v>
      </c>
      <c r="MBW43" s="18" t="s">
        <v>255</v>
      </c>
      <c r="MBX43" s="18" t="s">
        <v>255</v>
      </c>
      <c r="MBY43" s="18" t="s">
        <v>255</v>
      </c>
      <c r="MBZ43" s="18" t="s">
        <v>255</v>
      </c>
      <c r="MCA43" s="18" t="s">
        <v>255</v>
      </c>
      <c r="MCB43" s="18" t="s">
        <v>255</v>
      </c>
      <c r="MCC43" s="18" t="s">
        <v>255</v>
      </c>
      <c r="MCD43" s="18" t="s">
        <v>255</v>
      </c>
      <c r="MCE43" s="18" t="s">
        <v>255</v>
      </c>
      <c r="MCF43" s="18" t="s">
        <v>255</v>
      </c>
      <c r="MCG43" s="18" t="s">
        <v>255</v>
      </c>
      <c r="MCH43" s="18" t="s">
        <v>255</v>
      </c>
      <c r="MCI43" s="18" t="s">
        <v>255</v>
      </c>
      <c r="MCJ43" s="18" t="s">
        <v>255</v>
      </c>
      <c r="MCK43" s="18" t="s">
        <v>255</v>
      </c>
      <c r="MCL43" s="18" t="s">
        <v>255</v>
      </c>
      <c r="MCM43" s="18" t="s">
        <v>255</v>
      </c>
      <c r="MCN43" s="18" t="s">
        <v>255</v>
      </c>
      <c r="MCO43" s="18" t="s">
        <v>255</v>
      </c>
      <c r="MCP43" s="18" t="s">
        <v>255</v>
      </c>
      <c r="MCQ43" s="18" t="s">
        <v>255</v>
      </c>
      <c r="MCR43" s="18" t="s">
        <v>255</v>
      </c>
      <c r="MCS43" s="18" t="s">
        <v>255</v>
      </c>
      <c r="MCT43" s="18" t="s">
        <v>255</v>
      </c>
      <c r="MCU43" s="18" t="s">
        <v>255</v>
      </c>
      <c r="MCV43" s="18" t="s">
        <v>255</v>
      </c>
      <c r="MCW43" s="18" t="s">
        <v>255</v>
      </c>
      <c r="MCX43" s="18" t="s">
        <v>255</v>
      </c>
      <c r="MCY43" s="18" t="s">
        <v>255</v>
      </c>
      <c r="MCZ43" s="18" t="s">
        <v>255</v>
      </c>
      <c r="MDA43" s="18" t="s">
        <v>255</v>
      </c>
      <c r="MDB43" s="18" t="s">
        <v>255</v>
      </c>
      <c r="MDC43" s="18" t="s">
        <v>255</v>
      </c>
      <c r="MDD43" s="18" t="s">
        <v>255</v>
      </c>
      <c r="MDE43" s="18" t="s">
        <v>255</v>
      </c>
      <c r="MDF43" s="18" t="s">
        <v>255</v>
      </c>
      <c r="MDG43" s="18" t="s">
        <v>255</v>
      </c>
      <c r="MDH43" s="18" t="s">
        <v>255</v>
      </c>
      <c r="MDI43" s="18" t="s">
        <v>255</v>
      </c>
      <c r="MDJ43" s="18" t="s">
        <v>255</v>
      </c>
      <c r="MDK43" s="18" t="s">
        <v>255</v>
      </c>
      <c r="MDL43" s="18" t="s">
        <v>255</v>
      </c>
      <c r="MDM43" s="18" t="s">
        <v>255</v>
      </c>
      <c r="MDN43" s="18" t="s">
        <v>255</v>
      </c>
      <c r="MDO43" s="18" t="s">
        <v>255</v>
      </c>
      <c r="MDP43" s="18" t="s">
        <v>255</v>
      </c>
      <c r="MDQ43" s="18" t="s">
        <v>255</v>
      </c>
      <c r="MDR43" s="18" t="s">
        <v>255</v>
      </c>
      <c r="MDS43" s="18" t="s">
        <v>255</v>
      </c>
      <c r="MDT43" s="18" t="s">
        <v>255</v>
      </c>
      <c r="MDU43" s="18" t="s">
        <v>255</v>
      </c>
      <c r="MDV43" s="18" t="s">
        <v>255</v>
      </c>
      <c r="MDW43" s="18" t="s">
        <v>255</v>
      </c>
      <c r="MDX43" s="18" t="s">
        <v>255</v>
      </c>
      <c r="MDY43" s="18" t="s">
        <v>255</v>
      </c>
      <c r="MDZ43" s="18" t="s">
        <v>255</v>
      </c>
      <c r="MEA43" s="18" t="s">
        <v>255</v>
      </c>
      <c r="MEB43" s="18" t="s">
        <v>255</v>
      </c>
      <c r="MEC43" s="18" t="s">
        <v>255</v>
      </c>
      <c r="MED43" s="18" t="s">
        <v>255</v>
      </c>
      <c r="MEE43" s="18" t="s">
        <v>255</v>
      </c>
      <c r="MEF43" s="18" t="s">
        <v>255</v>
      </c>
      <c r="MEG43" s="18" t="s">
        <v>255</v>
      </c>
      <c r="MEH43" s="18" t="s">
        <v>255</v>
      </c>
      <c r="MEI43" s="18" t="s">
        <v>255</v>
      </c>
      <c r="MEJ43" s="18" t="s">
        <v>255</v>
      </c>
      <c r="MEK43" s="18" t="s">
        <v>255</v>
      </c>
      <c r="MEL43" s="18" t="s">
        <v>255</v>
      </c>
      <c r="MEM43" s="18" t="s">
        <v>255</v>
      </c>
      <c r="MEN43" s="18" t="s">
        <v>255</v>
      </c>
      <c r="MEO43" s="18" t="s">
        <v>255</v>
      </c>
      <c r="MEP43" s="18" t="s">
        <v>255</v>
      </c>
      <c r="MEQ43" s="18" t="s">
        <v>255</v>
      </c>
      <c r="MER43" s="18" t="s">
        <v>255</v>
      </c>
      <c r="MES43" s="18" t="s">
        <v>255</v>
      </c>
      <c r="MET43" s="18" t="s">
        <v>255</v>
      </c>
      <c r="MEU43" s="18" t="s">
        <v>255</v>
      </c>
      <c r="MEV43" s="18" t="s">
        <v>255</v>
      </c>
      <c r="MEW43" s="18" t="s">
        <v>255</v>
      </c>
      <c r="MEX43" s="18" t="s">
        <v>255</v>
      </c>
      <c r="MEY43" s="18" t="s">
        <v>255</v>
      </c>
      <c r="MEZ43" s="18" t="s">
        <v>255</v>
      </c>
      <c r="MFA43" s="18" t="s">
        <v>255</v>
      </c>
      <c r="MFB43" s="18" t="s">
        <v>255</v>
      </c>
      <c r="MFC43" s="18" t="s">
        <v>255</v>
      </c>
      <c r="MFD43" s="18" t="s">
        <v>255</v>
      </c>
      <c r="MFE43" s="18" t="s">
        <v>255</v>
      </c>
      <c r="MFF43" s="18" t="s">
        <v>255</v>
      </c>
      <c r="MFG43" s="18" t="s">
        <v>255</v>
      </c>
      <c r="MFH43" s="18" t="s">
        <v>255</v>
      </c>
      <c r="MFI43" s="18" t="s">
        <v>255</v>
      </c>
      <c r="MFJ43" s="18" t="s">
        <v>255</v>
      </c>
      <c r="MFK43" s="18" t="s">
        <v>255</v>
      </c>
      <c r="MFL43" s="18" t="s">
        <v>255</v>
      </c>
      <c r="MFM43" s="18" t="s">
        <v>255</v>
      </c>
      <c r="MFN43" s="18" t="s">
        <v>255</v>
      </c>
      <c r="MFO43" s="18" t="s">
        <v>255</v>
      </c>
      <c r="MFP43" s="18" t="s">
        <v>255</v>
      </c>
      <c r="MFQ43" s="18" t="s">
        <v>255</v>
      </c>
      <c r="MFR43" s="18" t="s">
        <v>255</v>
      </c>
      <c r="MFS43" s="18" t="s">
        <v>255</v>
      </c>
      <c r="MFT43" s="18" t="s">
        <v>255</v>
      </c>
      <c r="MFU43" s="18" t="s">
        <v>255</v>
      </c>
      <c r="MFV43" s="18" t="s">
        <v>255</v>
      </c>
      <c r="MFW43" s="18" t="s">
        <v>255</v>
      </c>
      <c r="MFX43" s="18" t="s">
        <v>255</v>
      </c>
      <c r="MFY43" s="18" t="s">
        <v>255</v>
      </c>
      <c r="MFZ43" s="18" t="s">
        <v>255</v>
      </c>
      <c r="MGA43" s="18" t="s">
        <v>255</v>
      </c>
      <c r="MGB43" s="18" t="s">
        <v>255</v>
      </c>
      <c r="MGC43" s="18" t="s">
        <v>255</v>
      </c>
      <c r="MGD43" s="18" t="s">
        <v>255</v>
      </c>
      <c r="MGE43" s="18" t="s">
        <v>255</v>
      </c>
      <c r="MGF43" s="18" t="s">
        <v>255</v>
      </c>
      <c r="MGG43" s="18" t="s">
        <v>255</v>
      </c>
      <c r="MGH43" s="18" t="s">
        <v>255</v>
      </c>
      <c r="MGI43" s="18" t="s">
        <v>255</v>
      </c>
      <c r="MGJ43" s="18" t="s">
        <v>255</v>
      </c>
      <c r="MGK43" s="18" t="s">
        <v>255</v>
      </c>
      <c r="MGL43" s="18" t="s">
        <v>255</v>
      </c>
      <c r="MGM43" s="18" t="s">
        <v>255</v>
      </c>
      <c r="MGN43" s="18" t="s">
        <v>255</v>
      </c>
      <c r="MGO43" s="18" t="s">
        <v>255</v>
      </c>
      <c r="MGP43" s="18" t="s">
        <v>255</v>
      </c>
      <c r="MGQ43" s="18" t="s">
        <v>255</v>
      </c>
      <c r="MGR43" s="18" t="s">
        <v>255</v>
      </c>
      <c r="MGS43" s="18" t="s">
        <v>255</v>
      </c>
      <c r="MGT43" s="18" t="s">
        <v>255</v>
      </c>
      <c r="MGU43" s="18" t="s">
        <v>255</v>
      </c>
      <c r="MGV43" s="18" t="s">
        <v>255</v>
      </c>
      <c r="MGW43" s="18" t="s">
        <v>255</v>
      </c>
      <c r="MGX43" s="18" t="s">
        <v>255</v>
      </c>
      <c r="MGY43" s="18" t="s">
        <v>255</v>
      </c>
      <c r="MGZ43" s="18" t="s">
        <v>255</v>
      </c>
      <c r="MHA43" s="18" t="s">
        <v>255</v>
      </c>
      <c r="MHB43" s="18" t="s">
        <v>255</v>
      </c>
      <c r="MHC43" s="18" t="s">
        <v>255</v>
      </c>
      <c r="MHD43" s="18" t="s">
        <v>255</v>
      </c>
      <c r="MHE43" s="18" t="s">
        <v>255</v>
      </c>
      <c r="MHF43" s="18" t="s">
        <v>255</v>
      </c>
      <c r="MHG43" s="18" t="s">
        <v>255</v>
      </c>
      <c r="MHH43" s="18" t="s">
        <v>255</v>
      </c>
      <c r="MHI43" s="18" t="s">
        <v>255</v>
      </c>
      <c r="MHJ43" s="18" t="s">
        <v>255</v>
      </c>
      <c r="MHK43" s="18" t="s">
        <v>255</v>
      </c>
      <c r="MHL43" s="18" t="s">
        <v>255</v>
      </c>
      <c r="MHM43" s="18" t="s">
        <v>255</v>
      </c>
      <c r="MHN43" s="18" t="s">
        <v>255</v>
      </c>
      <c r="MHO43" s="18" t="s">
        <v>255</v>
      </c>
      <c r="MHP43" s="18" t="s">
        <v>255</v>
      </c>
      <c r="MHQ43" s="18" t="s">
        <v>255</v>
      </c>
      <c r="MHR43" s="18" t="s">
        <v>255</v>
      </c>
      <c r="MHS43" s="18" t="s">
        <v>255</v>
      </c>
      <c r="MHT43" s="18" t="s">
        <v>255</v>
      </c>
      <c r="MHU43" s="18" t="s">
        <v>255</v>
      </c>
      <c r="MHV43" s="18" t="s">
        <v>255</v>
      </c>
      <c r="MHW43" s="18" t="s">
        <v>255</v>
      </c>
      <c r="MHX43" s="18" t="s">
        <v>255</v>
      </c>
      <c r="MHY43" s="18" t="s">
        <v>255</v>
      </c>
      <c r="MHZ43" s="18" t="s">
        <v>255</v>
      </c>
      <c r="MIA43" s="18" t="s">
        <v>255</v>
      </c>
      <c r="MIB43" s="18" t="s">
        <v>255</v>
      </c>
      <c r="MIC43" s="18" t="s">
        <v>255</v>
      </c>
      <c r="MID43" s="18" t="s">
        <v>255</v>
      </c>
      <c r="MIE43" s="18" t="s">
        <v>255</v>
      </c>
      <c r="MIF43" s="18" t="s">
        <v>255</v>
      </c>
      <c r="MIG43" s="18" t="s">
        <v>255</v>
      </c>
      <c r="MIH43" s="18" t="s">
        <v>255</v>
      </c>
      <c r="MII43" s="18" t="s">
        <v>255</v>
      </c>
      <c r="MIJ43" s="18" t="s">
        <v>255</v>
      </c>
      <c r="MIK43" s="18" t="s">
        <v>255</v>
      </c>
      <c r="MIL43" s="18" t="s">
        <v>255</v>
      </c>
      <c r="MIM43" s="18" t="s">
        <v>255</v>
      </c>
      <c r="MIN43" s="18" t="s">
        <v>255</v>
      </c>
      <c r="MIO43" s="18" t="s">
        <v>255</v>
      </c>
      <c r="MIP43" s="18" t="s">
        <v>255</v>
      </c>
      <c r="MIQ43" s="18" t="s">
        <v>255</v>
      </c>
      <c r="MIR43" s="18" t="s">
        <v>255</v>
      </c>
      <c r="MIS43" s="18" t="s">
        <v>255</v>
      </c>
      <c r="MIT43" s="18" t="s">
        <v>255</v>
      </c>
      <c r="MIU43" s="18" t="s">
        <v>255</v>
      </c>
      <c r="MIV43" s="18" t="s">
        <v>255</v>
      </c>
      <c r="MIW43" s="18" t="s">
        <v>255</v>
      </c>
      <c r="MIX43" s="18" t="s">
        <v>255</v>
      </c>
      <c r="MIY43" s="18" t="s">
        <v>255</v>
      </c>
      <c r="MIZ43" s="18" t="s">
        <v>255</v>
      </c>
      <c r="MJA43" s="18" t="s">
        <v>255</v>
      </c>
      <c r="MJB43" s="18" t="s">
        <v>255</v>
      </c>
      <c r="MJC43" s="18" t="s">
        <v>255</v>
      </c>
      <c r="MJD43" s="18" t="s">
        <v>255</v>
      </c>
      <c r="MJE43" s="18" t="s">
        <v>255</v>
      </c>
      <c r="MJF43" s="18" t="s">
        <v>255</v>
      </c>
      <c r="MJG43" s="18" t="s">
        <v>255</v>
      </c>
      <c r="MJH43" s="18" t="s">
        <v>255</v>
      </c>
      <c r="MJI43" s="18" t="s">
        <v>255</v>
      </c>
      <c r="MJJ43" s="18" t="s">
        <v>255</v>
      </c>
      <c r="MJK43" s="18" t="s">
        <v>255</v>
      </c>
      <c r="MJL43" s="18" t="s">
        <v>255</v>
      </c>
      <c r="MJM43" s="18" t="s">
        <v>255</v>
      </c>
      <c r="MJN43" s="18" t="s">
        <v>255</v>
      </c>
      <c r="MJO43" s="18" t="s">
        <v>255</v>
      </c>
      <c r="MJP43" s="18" t="s">
        <v>255</v>
      </c>
      <c r="MJQ43" s="18" t="s">
        <v>255</v>
      </c>
      <c r="MJR43" s="18" t="s">
        <v>255</v>
      </c>
      <c r="MJS43" s="18" t="s">
        <v>255</v>
      </c>
      <c r="MJT43" s="18" t="s">
        <v>255</v>
      </c>
      <c r="MJU43" s="18" t="s">
        <v>255</v>
      </c>
      <c r="MJV43" s="18" t="s">
        <v>255</v>
      </c>
      <c r="MJW43" s="18" t="s">
        <v>255</v>
      </c>
      <c r="MJX43" s="18" t="s">
        <v>255</v>
      </c>
      <c r="MJY43" s="18" t="s">
        <v>255</v>
      </c>
      <c r="MJZ43" s="18" t="s">
        <v>255</v>
      </c>
      <c r="MKA43" s="18" t="s">
        <v>255</v>
      </c>
      <c r="MKB43" s="18" t="s">
        <v>255</v>
      </c>
      <c r="MKC43" s="18" t="s">
        <v>255</v>
      </c>
      <c r="MKD43" s="18" t="s">
        <v>255</v>
      </c>
      <c r="MKE43" s="18" t="s">
        <v>255</v>
      </c>
      <c r="MKF43" s="18" t="s">
        <v>255</v>
      </c>
      <c r="MKG43" s="18" t="s">
        <v>255</v>
      </c>
      <c r="MKH43" s="18" t="s">
        <v>255</v>
      </c>
      <c r="MKI43" s="18" t="s">
        <v>255</v>
      </c>
      <c r="MKJ43" s="18" t="s">
        <v>255</v>
      </c>
      <c r="MKK43" s="18" t="s">
        <v>255</v>
      </c>
      <c r="MKL43" s="18" t="s">
        <v>255</v>
      </c>
      <c r="MKM43" s="18" t="s">
        <v>255</v>
      </c>
      <c r="MKN43" s="18" t="s">
        <v>255</v>
      </c>
      <c r="MKO43" s="18" t="s">
        <v>255</v>
      </c>
      <c r="MKP43" s="18" t="s">
        <v>255</v>
      </c>
      <c r="MKQ43" s="18" t="s">
        <v>255</v>
      </c>
      <c r="MKR43" s="18" t="s">
        <v>255</v>
      </c>
      <c r="MKS43" s="18" t="s">
        <v>255</v>
      </c>
      <c r="MKT43" s="18" t="s">
        <v>255</v>
      </c>
      <c r="MKU43" s="18" t="s">
        <v>255</v>
      </c>
      <c r="MKV43" s="18" t="s">
        <v>255</v>
      </c>
      <c r="MKW43" s="18" t="s">
        <v>255</v>
      </c>
      <c r="MKX43" s="18" t="s">
        <v>255</v>
      </c>
      <c r="MKY43" s="18" t="s">
        <v>255</v>
      </c>
      <c r="MKZ43" s="18" t="s">
        <v>255</v>
      </c>
      <c r="MLA43" s="18" t="s">
        <v>255</v>
      </c>
      <c r="MLB43" s="18" t="s">
        <v>255</v>
      </c>
      <c r="MLC43" s="18" t="s">
        <v>255</v>
      </c>
      <c r="MLD43" s="18" t="s">
        <v>255</v>
      </c>
      <c r="MLE43" s="18" t="s">
        <v>255</v>
      </c>
      <c r="MLF43" s="18" t="s">
        <v>255</v>
      </c>
      <c r="MLG43" s="18" t="s">
        <v>255</v>
      </c>
      <c r="MLH43" s="18" t="s">
        <v>255</v>
      </c>
      <c r="MLI43" s="18" t="s">
        <v>255</v>
      </c>
      <c r="MLJ43" s="18" t="s">
        <v>255</v>
      </c>
      <c r="MLK43" s="18" t="s">
        <v>255</v>
      </c>
      <c r="MLL43" s="18" t="s">
        <v>255</v>
      </c>
      <c r="MLM43" s="18" t="s">
        <v>255</v>
      </c>
      <c r="MLN43" s="18" t="s">
        <v>255</v>
      </c>
      <c r="MLO43" s="18" t="s">
        <v>255</v>
      </c>
      <c r="MLP43" s="18" t="s">
        <v>255</v>
      </c>
      <c r="MLQ43" s="18" t="s">
        <v>255</v>
      </c>
      <c r="MLR43" s="18" t="s">
        <v>255</v>
      </c>
      <c r="MLS43" s="18" t="s">
        <v>255</v>
      </c>
      <c r="MLT43" s="18" t="s">
        <v>255</v>
      </c>
      <c r="MLU43" s="18" t="s">
        <v>255</v>
      </c>
      <c r="MLV43" s="18" t="s">
        <v>255</v>
      </c>
      <c r="MLW43" s="18" t="s">
        <v>255</v>
      </c>
      <c r="MLX43" s="18" t="s">
        <v>255</v>
      </c>
      <c r="MLY43" s="18" t="s">
        <v>255</v>
      </c>
      <c r="MLZ43" s="18" t="s">
        <v>255</v>
      </c>
      <c r="MMA43" s="18" t="s">
        <v>255</v>
      </c>
      <c r="MMB43" s="18" t="s">
        <v>255</v>
      </c>
      <c r="MMC43" s="18" t="s">
        <v>255</v>
      </c>
      <c r="MMD43" s="18" t="s">
        <v>255</v>
      </c>
      <c r="MME43" s="18" t="s">
        <v>255</v>
      </c>
      <c r="MMF43" s="18" t="s">
        <v>255</v>
      </c>
      <c r="MMG43" s="18" t="s">
        <v>255</v>
      </c>
      <c r="MMH43" s="18" t="s">
        <v>255</v>
      </c>
      <c r="MMI43" s="18" t="s">
        <v>255</v>
      </c>
      <c r="MMJ43" s="18" t="s">
        <v>255</v>
      </c>
      <c r="MMK43" s="18" t="s">
        <v>255</v>
      </c>
      <c r="MML43" s="18" t="s">
        <v>255</v>
      </c>
      <c r="MMM43" s="18" t="s">
        <v>255</v>
      </c>
      <c r="MMN43" s="18" t="s">
        <v>255</v>
      </c>
      <c r="MMO43" s="18" t="s">
        <v>255</v>
      </c>
      <c r="MMP43" s="18" t="s">
        <v>255</v>
      </c>
      <c r="MMQ43" s="18" t="s">
        <v>255</v>
      </c>
      <c r="MMR43" s="18" t="s">
        <v>255</v>
      </c>
      <c r="MMS43" s="18" t="s">
        <v>255</v>
      </c>
      <c r="MMT43" s="18" t="s">
        <v>255</v>
      </c>
      <c r="MMU43" s="18" t="s">
        <v>255</v>
      </c>
      <c r="MMV43" s="18" t="s">
        <v>255</v>
      </c>
      <c r="MMW43" s="18" t="s">
        <v>255</v>
      </c>
      <c r="MMX43" s="18" t="s">
        <v>255</v>
      </c>
      <c r="MMY43" s="18" t="s">
        <v>255</v>
      </c>
      <c r="MMZ43" s="18" t="s">
        <v>255</v>
      </c>
      <c r="MNA43" s="18" t="s">
        <v>255</v>
      </c>
      <c r="MNB43" s="18" t="s">
        <v>255</v>
      </c>
      <c r="MNC43" s="18" t="s">
        <v>255</v>
      </c>
      <c r="MND43" s="18" t="s">
        <v>255</v>
      </c>
      <c r="MNE43" s="18" t="s">
        <v>255</v>
      </c>
      <c r="MNF43" s="18" t="s">
        <v>255</v>
      </c>
      <c r="MNG43" s="18" t="s">
        <v>255</v>
      </c>
      <c r="MNH43" s="18" t="s">
        <v>255</v>
      </c>
      <c r="MNI43" s="18" t="s">
        <v>255</v>
      </c>
      <c r="MNJ43" s="18" t="s">
        <v>255</v>
      </c>
      <c r="MNK43" s="18" t="s">
        <v>255</v>
      </c>
      <c r="MNL43" s="18" t="s">
        <v>255</v>
      </c>
      <c r="MNM43" s="18" t="s">
        <v>255</v>
      </c>
      <c r="MNN43" s="18" t="s">
        <v>255</v>
      </c>
      <c r="MNO43" s="18" t="s">
        <v>255</v>
      </c>
      <c r="MNP43" s="18" t="s">
        <v>255</v>
      </c>
      <c r="MNQ43" s="18" t="s">
        <v>255</v>
      </c>
      <c r="MNR43" s="18" t="s">
        <v>255</v>
      </c>
      <c r="MNS43" s="18" t="s">
        <v>255</v>
      </c>
      <c r="MNT43" s="18" t="s">
        <v>255</v>
      </c>
      <c r="MNU43" s="18" t="s">
        <v>255</v>
      </c>
      <c r="MNV43" s="18" t="s">
        <v>255</v>
      </c>
      <c r="MNW43" s="18" t="s">
        <v>255</v>
      </c>
      <c r="MNX43" s="18" t="s">
        <v>255</v>
      </c>
      <c r="MNY43" s="18" t="s">
        <v>255</v>
      </c>
      <c r="MNZ43" s="18" t="s">
        <v>255</v>
      </c>
      <c r="MOA43" s="18" t="s">
        <v>255</v>
      </c>
      <c r="MOB43" s="18" t="s">
        <v>255</v>
      </c>
      <c r="MOC43" s="18" t="s">
        <v>255</v>
      </c>
      <c r="MOD43" s="18" t="s">
        <v>255</v>
      </c>
      <c r="MOE43" s="18" t="s">
        <v>255</v>
      </c>
      <c r="MOF43" s="18" t="s">
        <v>255</v>
      </c>
      <c r="MOG43" s="18" t="s">
        <v>255</v>
      </c>
      <c r="MOH43" s="18" t="s">
        <v>255</v>
      </c>
      <c r="MOI43" s="18" t="s">
        <v>255</v>
      </c>
      <c r="MOJ43" s="18" t="s">
        <v>255</v>
      </c>
      <c r="MOK43" s="18" t="s">
        <v>255</v>
      </c>
      <c r="MOL43" s="18" t="s">
        <v>255</v>
      </c>
      <c r="MOM43" s="18" t="s">
        <v>255</v>
      </c>
      <c r="MON43" s="18" t="s">
        <v>255</v>
      </c>
      <c r="MOO43" s="18" t="s">
        <v>255</v>
      </c>
      <c r="MOP43" s="18" t="s">
        <v>255</v>
      </c>
      <c r="MOQ43" s="18" t="s">
        <v>255</v>
      </c>
      <c r="MOR43" s="18" t="s">
        <v>255</v>
      </c>
      <c r="MOS43" s="18" t="s">
        <v>255</v>
      </c>
      <c r="MOT43" s="18" t="s">
        <v>255</v>
      </c>
      <c r="MOU43" s="18" t="s">
        <v>255</v>
      </c>
      <c r="MOV43" s="18" t="s">
        <v>255</v>
      </c>
      <c r="MOW43" s="18" t="s">
        <v>255</v>
      </c>
      <c r="MOX43" s="18" t="s">
        <v>255</v>
      </c>
      <c r="MOY43" s="18" t="s">
        <v>255</v>
      </c>
      <c r="MOZ43" s="18" t="s">
        <v>255</v>
      </c>
      <c r="MPA43" s="18" t="s">
        <v>255</v>
      </c>
      <c r="MPB43" s="18" t="s">
        <v>255</v>
      </c>
      <c r="MPC43" s="18" t="s">
        <v>255</v>
      </c>
      <c r="MPD43" s="18" t="s">
        <v>255</v>
      </c>
      <c r="MPE43" s="18" t="s">
        <v>255</v>
      </c>
      <c r="MPF43" s="18" t="s">
        <v>255</v>
      </c>
      <c r="MPG43" s="18" t="s">
        <v>255</v>
      </c>
      <c r="MPH43" s="18" t="s">
        <v>255</v>
      </c>
      <c r="MPI43" s="18" t="s">
        <v>255</v>
      </c>
      <c r="MPJ43" s="18" t="s">
        <v>255</v>
      </c>
      <c r="MPK43" s="18" t="s">
        <v>255</v>
      </c>
      <c r="MPL43" s="18" t="s">
        <v>255</v>
      </c>
      <c r="MPM43" s="18" t="s">
        <v>255</v>
      </c>
      <c r="MPN43" s="18" t="s">
        <v>255</v>
      </c>
      <c r="MPO43" s="18" t="s">
        <v>255</v>
      </c>
      <c r="MPP43" s="18" t="s">
        <v>255</v>
      </c>
      <c r="MPQ43" s="18" t="s">
        <v>255</v>
      </c>
      <c r="MPR43" s="18" t="s">
        <v>255</v>
      </c>
      <c r="MPS43" s="18" t="s">
        <v>255</v>
      </c>
      <c r="MPT43" s="18" t="s">
        <v>255</v>
      </c>
      <c r="MPU43" s="18" t="s">
        <v>255</v>
      </c>
      <c r="MPV43" s="18" t="s">
        <v>255</v>
      </c>
      <c r="MPW43" s="18" t="s">
        <v>255</v>
      </c>
      <c r="MPX43" s="18" t="s">
        <v>255</v>
      </c>
      <c r="MPY43" s="18" t="s">
        <v>255</v>
      </c>
      <c r="MPZ43" s="18" t="s">
        <v>255</v>
      </c>
      <c r="MQA43" s="18" t="s">
        <v>255</v>
      </c>
      <c r="MQB43" s="18" t="s">
        <v>255</v>
      </c>
      <c r="MQC43" s="18" t="s">
        <v>255</v>
      </c>
      <c r="MQD43" s="18" t="s">
        <v>255</v>
      </c>
      <c r="MQE43" s="18" t="s">
        <v>255</v>
      </c>
      <c r="MQF43" s="18" t="s">
        <v>255</v>
      </c>
      <c r="MQG43" s="18" t="s">
        <v>255</v>
      </c>
      <c r="MQH43" s="18" t="s">
        <v>255</v>
      </c>
      <c r="MQI43" s="18" t="s">
        <v>255</v>
      </c>
      <c r="MQJ43" s="18" t="s">
        <v>255</v>
      </c>
      <c r="MQK43" s="18" t="s">
        <v>255</v>
      </c>
      <c r="MQL43" s="18" t="s">
        <v>255</v>
      </c>
      <c r="MQM43" s="18" t="s">
        <v>255</v>
      </c>
      <c r="MQN43" s="18" t="s">
        <v>255</v>
      </c>
      <c r="MQO43" s="18" t="s">
        <v>255</v>
      </c>
      <c r="MQP43" s="18" t="s">
        <v>255</v>
      </c>
      <c r="MQQ43" s="18" t="s">
        <v>255</v>
      </c>
      <c r="MQR43" s="18" t="s">
        <v>255</v>
      </c>
      <c r="MQS43" s="18" t="s">
        <v>255</v>
      </c>
      <c r="MQT43" s="18" t="s">
        <v>255</v>
      </c>
      <c r="MQU43" s="18" t="s">
        <v>255</v>
      </c>
      <c r="MQV43" s="18" t="s">
        <v>255</v>
      </c>
      <c r="MQW43" s="18" t="s">
        <v>255</v>
      </c>
      <c r="MQX43" s="18" t="s">
        <v>255</v>
      </c>
      <c r="MQY43" s="18" t="s">
        <v>255</v>
      </c>
      <c r="MQZ43" s="18" t="s">
        <v>255</v>
      </c>
      <c r="MRA43" s="18" t="s">
        <v>255</v>
      </c>
      <c r="MRB43" s="18" t="s">
        <v>255</v>
      </c>
      <c r="MRC43" s="18" t="s">
        <v>255</v>
      </c>
      <c r="MRD43" s="18" t="s">
        <v>255</v>
      </c>
      <c r="MRE43" s="18" t="s">
        <v>255</v>
      </c>
      <c r="MRF43" s="18" t="s">
        <v>255</v>
      </c>
      <c r="MRG43" s="18" t="s">
        <v>255</v>
      </c>
      <c r="MRH43" s="18" t="s">
        <v>255</v>
      </c>
      <c r="MRI43" s="18" t="s">
        <v>255</v>
      </c>
      <c r="MRJ43" s="18" t="s">
        <v>255</v>
      </c>
      <c r="MRK43" s="18" t="s">
        <v>255</v>
      </c>
      <c r="MRL43" s="18" t="s">
        <v>255</v>
      </c>
      <c r="MRM43" s="18" t="s">
        <v>255</v>
      </c>
      <c r="MRN43" s="18" t="s">
        <v>255</v>
      </c>
      <c r="MRO43" s="18" t="s">
        <v>255</v>
      </c>
      <c r="MRP43" s="18" t="s">
        <v>255</v>
      </c>
      <c r="MRQ43" s="18" t="s">
        <v>255</v>
      </c>
      <c r="MRR43" s="18" t="s">
        <v>255</v>
      </c>
      <c r="MRS43" s="18" t="s">
        <v>255</v>
      </c>
      <c r="MRT43" s="18" t="s">
        <v>255</v>
      </c>
      <c r="MRU43" s="18" t="s">
        <v>255</v>
      </c>
      <c r="MRV43" s="18" t="s">
        <v>255</v>
      </c>
      <c r="MRW43" s="18" t="s">
        <v>255</v>
      </c>
      <c r="MRX43" s="18" t="s">
        <v>255</v>
      </c>
      <c r="MRY43" s="18" t="s">
        <v>255</v>
      </c>
      <c r="MRZ43" s="18" t="s">
        <v>255</v>
      </c>
      <c r="MSA43" s="18" t="s">
        <v>255</v>
      </c>
      <c r="MSB43" s="18" t="s">
        <v>255</v>
      </c>
      <c r="MSC43" s="18" t="s">
        <v>255</v>
      </c>
      <c r="MSD43" s="18" t="s">
        <v>255</v>
      </c>
      <c r="MSE43" s="18" t="s">
        <v>255</v>
      </c>
      <c r="MSF43" s="18" t="s">
        <v>255</v>
      </c>
      <c r="MSG43" s="18" t="s">
        <v>255</v>
      </c>
      <c r="MSH43" s="18" t="s">
        <v>255</v>
      </c>
      <c r="MSI43" s="18" t="s">
        <v>255</v>
      </c>
      <c r="MSJ43" s="18" t="s">
        <v>255</v>
      </c>
      <c r="MSK43" s="18" t="s">
        <v>255</v>
      </c>
      <c r="MSL43" s="18" t="s">
        <v>255</v>
      </c>
      <c r="MSM43" s="18" t="s">
        <v>255</v>
      </c>
      <c r="MSN43" s="18" t="s">
        <v>255</v>
      </c>
      <c r="MSO43" s="18" t="s">
        <v>255</v>
      </c>
      <c r="MSP43" s="18" t="s">
        <v>255</v>
      </c>
      <c r="MSQ43" s="18" t="s">
        <v>255</v>
      </c>
      <c r="MSR43" s="18" t="s">
        <v>255</v>
      </c>
      <c r="MSS43" s="18" t="s">
        <v>255</v>
      </c>
      <c r="MST43" s="18" t="s">
        <v>255</v>
      </c>
      <c r="MSU43" s="18" t="s">
        <v>255</v>
      </c>
      <c r="MSV43" s="18" t="s">
        <v>255</v>
      </c>
      <c r="MSW43" s="18" t="s">
        <v>255</v>
      </c>
      <c r="MSX43" s="18" t="s">
        <v>255</v>
      </c>
      <c r="MSY43" s="18" t="s">
        <v>255</v>
      </c>
      <c r="MSZ43" s="18" t="s">
        <v>255</v>
      </c>
      <c r="MTA43" s="18" t="s">
        <v>255</v>
      </c>
      <c r="MTB43" s="18" t="s">
        <v>255</v>
      </c>
      <c r="MTC43" s="18" t="s">
        <v>255</v>
      </c>
      <c r="MTD43" s="18" t="s">
        <v>255</v>
      </c>
      <c r="MTE43" s="18" t="s">
        <v>255</v>
      </c>
      <c r="MTF43" s="18" t="s">
        <v>255</v>
      </c>
      <c r="MTG43" s="18" t="s">
        <v>255</v>
      </c>
      <c r="MTH43" s="18" t="s">
        <v>255</v>
      </c>
      <c r="MTI43" s="18" t="s">
        <v>255</v>
      </c>
      <c r="MTJ43" s="18" t="s">
        <v>255</v>
      </c>
      <c r="MTK43" s="18" t="s">
        <v>255</v>
      </c>
      <c r="MTL43" s="18" t="s">
        <v>255</v>
      </c>
      <c r="MTM43" s="18" t="s">
        <v>255</v>
      </c>
      <c r="MTN43" s="18" t="s">
        <v>255</v>
      </c>
      <c r="MTO43" s="18" t="s">
        <v>255</v>
      </c>
      <c r="MTP43" s="18" t="s">
        <v>255</v>
      </c>
      <c r="MTQ43" s="18" t="s">
        <v>255</v>
      </c>
      <c r="MTR43" s="18" t="s">
        <v>255</v>
      </c>
      <c r="MTS43" s="18" t="s">
        <v>255</v>
      </c>
      <c r="MTT43" s="18" t="s">
        <v>255</v>
      </c>
      <c r="MTU43" s="18" t="s">
        <v>255</v>
      </c>
      <c r="MTV43" s="18" t="s">
        <v>255</v>
      </c>
      <c r="MTW43" s="18" t="s">
        <v>255</v>
      </c>
      <c r="MTX43" s="18" t="s">
        <v>255</v>
      </c>
      <c r="MTY43" s="18" t="s">
        <v>255</v>
      </c>
      <c r="MTZ43" s="18" t="s">
        <v>255</v>
      </c>
      <c r="MUA43" s="18" t="s">
        <v>255</v>
      </c>
      <c r="MUB43" s="18" t="s">
        <v>255</v>
      </c>
      <c r="MUC43" s="18" t="s">
        <v>255</v>
      </c>
      <c r="MUD43" s="18" t="s">
        <v>255</v>
      </c>
      <c r="MUE43" s="18" t="s">
        <v>255</v>
      </c>
      <c r="MUF43" s="18" t="s">
        <v>255</v>
      </c>
      <c r="MUG43" s="18" t="s">
        <v>255</v>
      </c>
      <c r="MUH43" s="18" t="s">
        <v>255</v>
      </c>
      <c r="MUI43" s="18" t="s">
        <v>255</v>
      </c>
      <c r="MUJ43" s="18" t="s">
        <v>255</v>
      </c>
      <c r="MUK43" s="18" t="s">
        <v>255</v>
      </c>
      <c r="MUL43" s="18" t="s">
        <v>255</v>
      </c>
      <c r="MUM43" s="18" t="s">
        <v>255</v>
      </c>
      <c r="MUN43" s="18" t="s">
        <v>255</v>
      </c>
      <c r="MUO43" s="18" t="s">
        <v>255</v>
      </c>
      <c r="MUP43" s="18" t="s">
        <v>255</v>
      </c>
      <c r="MUQ43" s="18" t="s">
        <v>255</v>
      </c>
      <c r="MUR43" s="18" t="s">
        <v>255</v>
      </c>
      <c r="MUS43" s="18" t="s">
        <v>255</v>
      </c>
      <c r="MUT43" s="18" t="s">
        <v>255</v>
      </c>
      <c r="MUU43" s="18" t="s">
        <v>255</v>
      </c>
      <c r="MUV43" s="18" t="s">
        <v>255</v>
      </c>
      <c r="MUW43" s="18" t="s">
        <v>255</v>
      </c>
      <c r="MUX43" s="18" t="s">
        <v>255</v>
      </c>
      <c r="MUY43" s="18" t="s">
        <v>255</v>
      </c>
      <c r="MUZ43" s="18" t="s">
        <v>255</v>
      </c>
      <c r="MVA43" s="18" t="s">
        <v>255</v>
      </c>
      <c r="MVB43" s="18" t="s">
        <v>255</v>
      </c>
      <c r="MVC43" s="18" t="s">
        <v>255</v>
      </c>
      <c r="MVD43" s="18" t="s">
        <v>255</v>
      </c>
      <c r="MVE43" s="18" t="s">
        <v>255</v>
      </c>
      <c r="MVF43" s="18" t="s">
        <v>255</v>
      </c>
      <c r="MVG43" s="18" t="s">
        <v>255</v>
      </c>
      <c r="MVH43" s="18" t="s">
        <v>255</v>
      </c>
      <c r="MVI43" s="18" t="s">
        <v>255</v>
      </c>
      <c r="MVJ43" s="18" t="s">
        <v>255</v>
      </c>
      <c r="MVK43" s="18" t="s">
        <v>255</v>
      </c>
      <c r="MVL43" s="18" t="s">
        <v>255</v>
      </c>
      <c r="MVM43" s="18" t="s">
        <v>255</v>
      </c>
      <c r="MVN43" s="18" t="s">
        <v>255</v>
      </c>
      <c r="MVO43" s="18" t="s">
        <v>255</v>
      </c>
      <c r="MVP43" s="18" t="s">
        <v>255</v>
      </c>
      <c r="MVQ43" s="18" t="s">
        <v>255</v>
      </c>
      <c r="MVR43" s="18" t="s">
        <v>255</v>
      </c>
      <c r="MVS43" s="18" t="s">
        <v>255</v>
      </c>
      <c r="MVT43" s="18" t="s">
        <v>255</v>
      </c>
      <c r="MVU43" s="18" t="s">
        <v>255</v>
      </c>
      <c r="MVV43" s="18" t="s">
        <v>255</v>
      </c>
      <c r="MVW43" s="18" t="s">
        <v>255</v>
      </c>
      <c r="MVX43" s="18" t="s">
        <v>255</v>
      </c>
      <c r="MVY43" s="18" t="s">
        <v>255</v>
      </c>
      <c r="MVZ43" s="18" t="s">
        <v>255</v>
      </c>
      <c r="MWA43" s="18" t="s">
        <v>255</v>
      </c>
      <c r="MWB43" s="18" t="s">
        <v>255</v>
      </c>
      <c r="MWC43" s="18" t="s">
        <v>255</v>
      </c>
      <c r="MWD43" s="18" t="s">
        <v>255</v>
      </c>
      <c r="MWE43" s="18" t="s">
        <v>255</v>
      </c>
      <c r="MWF43" s="18" t="s">
        <v>255</v>
      </c>
      <c r="MWG43" s="18" t="s">
        <v>255</v>
      </c>
      <c r="MWH43" s="18" t="s">
        <v>255</v>
      </c>
      <c r="MWI43" s="18" t="s">
        <v>255</v>
      </c>
      <c r="MWJ43" s="18" t="s">
        <v>255</v>
      </c>
      <c r="MWK43" s="18" t="s">
        <v>255</v>
      </c>
      <c r="MWL43" s="18" t="s">
        <v>255</v>
      </c>
      <c r="MWM43" s="18" t="s">
        <v>255</v>
      </c>
      <c r="MWN43" s="18" t="s">
        <v>255</v>
      </c>
      <c r="MWO43" s="18" t="s">
        <v>255</v>
      </c>
      <c r="MWP43" s="18" t="s">
        <v>255</v>
      </c>
      <c r="MWQ43" s="18" t="s">
        <v>255</v>
      </c>
      <c r="MWR43" s="18" t="s">
        <v>255</v>
      </c>
      <c r="MWS43" s="18" t="s">
        <v>255</v>
      </c>
      <c r="MWT43" s="18" t="s">
        <v>255</v>
      </c>
      <c r="MWU43" s="18" t="s">
        <v>255</v>
      </c>
      <c r="MWV43" s="18" t="s">
        <v>255</v>
      </c>
      <c r="MWW43" s="18" t="s">
        <v>255</v>
      </c>
      <c r="MWX43" s="18" t="s">
        <v>255</v>
      </c>
      <c r="MWY43" s="18" t="s">
        <v>255</v>
      </c>
      <c r="MWZ43" s="18" t="s">
        <v>255</v>
      </c>
      <c r="MXA43" s="18" t="s">
        <v>255</v>
      </c>
      <c r="MXB43" s="18" t="s">
        <v>255</v>
      </c>
      <c r="MXC43" s="18" t="s">
        <v>255</v>
      </c>
      <c r="MXD43" s="18" t="s">
        <v>255</v>
      </c>
      <c r="MXE43" s="18" t="s">
        <v>255</v>
      </c>
      <c r="MXF43" s="18" t="s">
        <v>255</v>
      </c>
      <c r="MXG43" s="18" t="s">
        <v>255</v>
      </c>
      <c r="MXH43" s="18" t="s">
        <v>255</v>
      </c>
      <c r="MXI43" s="18" t="s">
        <v>255</v>
      </c>
      <c r="MXJ43" s="18" t="s">
        <v>255</v>
      </c>
      <c r="MXK43" s="18" t="s">
        <v>255</v>
      </c>
      <c r="MXL43" s="18" t="s">
        <v>255</v>
      </c>
      <c r="MXM43" s="18" t="s">
        <v>255</v>
      </c>
      <c r="MXN43" s="18" t="s">
        <v>255</v>
      </c>
      <c r="MXO43" s="18" t="s">
        <v>255</v>
      </c>
      <c r="MXP43" s="18" t="s">
        <v>255</v>
      </c>
      <c r="MXQ43" s="18" t="s">
        <v>255</v>
      </c>
      <c r="MXR43" s="18" t="s">
        <v>255</v>
      </c>
      <c r="MXS43" s="18" t="s">
        <v>255</v>
      </c>
      <c r="MXT43" s="18" t="s">
        <v>255</v>
      </c>
      <c r="MXU43" s="18" t="s">
        <v>255</v>
      </c>
      <c r="MXV43" s="18" t="s">
        <v>255</v>
      </c>
      <c r="MXW43" s="18" t="s">
        <v>255</v>
      </c>
      <c r="MXX43" s="18" t="s">
        <v>255</v>
      </c>
      <c r="MXY43" s="18" t="s">
        <v>255</v>
      </c>
      <c r="MXZ43" s="18" t="s">
        <v>255</v>
      </c>
      <c r="MYA43" s="18" t="s">
        <v>255</v>
      </c>
      <c r="MYB43" s="18" t="s">
        <v>255</v>
      </c>
      <c r="MYC43" s="18" t="s">
        <v>255</v>
      </c>
      <c r="MYD43" s="18" t="s">
        <v>255</v>
      </c>
      <c r="MYE43" s="18" t="s">
        <v>255</v>
      </c>
      <c r="MYF43" s="18" t="s">
        <v>255</v>
      </c>
      <c r="MYG43" s="18" t="s">
        <v>255</v>
      </c>
      <c r="MYH43" s="18" t="s">
        <v>255</v>
      </c>
      <c r="MYI43" s="18" t="s">
        <v>255</v>
      </c>
      <c r="MYJ43" s="18" t="s">
        <v>255</v>
      </c>
      <c r="MYK43" s="18" t="s">
        <v>255</v>
      </c>
      <c r="MYL43" s="18" t="s">
        <v>255</v>
      </c>
      <c r="MYM43" s="18" t="s">
        <v>255</v>
      </c>
      <c r="MYN43" s="18" t="s">
        <v>255</v>
      </c>
      <c r="MYO43" s="18" t="s">
        <v>255</v>
      </c>
      <c r="MYP43" s="18" t="s">
        <v>255</v>
      </c>
      <c r="MYQ43" s="18" t="s">
        <v>255</v>
      </c>
      <c r="MYR43" s="18" t="s">
        <v>255</v>
      </c>
      <c r="MYS43" s="18" t="s">
        <v>255</v>
      </c>
      <c r="MYT43" s="18" t="s">
        <v>255</v>
      </c>
      <c r="MYU43" s="18" t="s">
        <v>255</v>
      </c>
      <c r="MYV43" s="18" t="s">
        <v>255</v>
      </c>
      <c r="MYW43" s="18" t="s">
        <v>255</v>
      </c>
      <c r="MYX43" s="18" t="s">
        <v>255</v>
      </c>
      <c r="MYY43" s="18" t="s">
        <v>255</v>
      </c>
      <c r="MYZ43" s="18" t="s">
        <v>255</v>
      </c>
      <c r="MZA43" s="18" t="s">
        <v>255</v>
      </c>
      <c r="MZB43" s="18" t="s">
        <v>255</v>
      </c>
      <c r="MZC43" s="18" t="s">
        <v>255</v>
      </c>
      <c r="MZD43" s="18" t="s">
        <v>255</v>
      </c>
      <c r="MZE43" s="18" t="s">
        <v>255</v>
      </c>
      <c r="MZF43" s="18" t="s">
        <v>255</v>
      </c>
      <c r="MZG43" s="18" t="s">
        <v>255</v>
      </c>
      <c r="MZH43" s="18" t="s">
        <v>255</v>
      </c>
      <c r="MZI43" s="18" t="s">
        <v>255</v>
      </c>
      <c r="MZJ43" s="18" t="s">
        <v>255</v>
      </c>
      <c r="MZK43" s="18" t="s">
        <v>255</v>
      </c>
      <c r="MZL43" s="18" t="s">
        <v>255</v>
      </c>
      <c r="MZM43" s="18" t="s">
        <v>255</v>
      </c>
      <c r="MZN43" s="18" t="s">
        <v>255</v>
      </c>
      <c r="MZO43" s="18" t="s">
        <v>255</v>
      </c>
      <c r="MZP43" s="18" t="s">
        <v>255</v>
      </c>
      <c r="MZQ43" s="18" t="s">
        <v>255</v>
      </c>
      <c r="MZR43" s="18" t="s">
        <v>255</v>
      </c>
      <c r="MZS43" s="18" t="s">
        <v>255</v>
      </c>
      <c r="MZT43" s="18" t="s">
        <v>255</v>
      </c>
      <c r="MZU43" s="18" t="s">
        <v>255</v>
      </c>
      <c r="MZV43" s="18" t="s">
        <v>255</v>
      </c>
      <c r="MZW43" s="18" t="s">
        <v>255</v>
      </c>
      <c r="MZX43" s="18" t="s">
        <v>255</v>
      </c>
      <c r="MZY43" s="18" t="s">
        <v>255</v>
      </c>
      <c r="MZZ43" s="18" t="s">
        <v>255</v>
      </c>
      <c r="NAA43" s="18" t="s">
        <v>255</v>
      </c>
      <c r="NAB43" s="18" t="s">
        <v>255</v>
      </c>
      <c r="NAC43" s="18" t="s">
        <v>255</v>
      </c>
      <c r="NAD43" s="18" t="s">
        <v>255</v>
      </c>
      <c r="NAE43" s="18" t="s">
        <v>255</v>
      </c>
      <c r="NAF43" s="18" t="s">
        <v>255</v>
      </c>
      <c r="NAG43" s="18" t="s">
        <v>255</v>
      </c>
      <c r="NAH43" s="18" t="s">
        <v>255</v>
      </c>
      <c r="NAI43" s="18" t="s">
        <v>255</v>
      </c>
      <c r="NAJ43" s="18" t="s">
        <v>255</v>
      </c>
      <c r="NAK43" s="18" t="s">
        <v>255</v>
      </c>
      <c r="NAL43" s="18" t="s">
        <v>255</v>
      </c>
      <c r="NAM43" s="18" t="s">
        <v>255</v>
      </c>
      <c r="NAN43" s="18" t="s">
        <v>255</v>
      </c>
      <c r="NAO43" s="18" t="s">
        <v>255</v>
      </c>
      <c r="NAP43" s="18" t="s">
        <v>255</v>
      </c>
      <c r="NAQ43" s="18" t="s">
        <v>255</v>
      </c>
      <c r="NAR43" s="18" t="s">
        <v>255</v>
      </c>
      <c r="NAS43" s="18" t="s">
        <v>255</v>
      </c>
      <c r="NAT43" s="18" t="s">
        <v>255</v>
      </c>
      <c r="NAU43" s="18" t="s">
        <v>255</v>
      </c>
      <c r="NAV43" s="18" t="s">
        <v>255</v>
      </c>
      <c r="NAW43" s="18" t="s">
        <v>255</v>
      </c>
      <c r="NAX43" s="18" t="s">
        <v>255</v>
      </c>
      <c r="NAY43" s="18" t="s">
        <v>255</v>
      </c>
      <c r="NAZ43" s="18" t="s">
        <v>255</v>
      </c>
      <c r="NBA43" s="18" t="s">
        <v>255</v>
      </c>
      <c r="NBB43" s="18" t="s">
        <v>255</v>
      </c>
      <c r="NBC43" s="18" t="s">
        <v>255</v>
      </c>
      <c r="NBD43" s="18" t="s">
        <v>255</v>
      </c>
      <c r="NBE43" s="18" t="s">
        <v>255</v>
      </c>
      <c r="NBF43" s="18" t="s">
        <v>255</v>
      </c>
      <c r="NBG43" s="18" t="s">
        <v>255</v>
      </c>
      <c r="NBH43" s="18" t="s">
        <v>255</v>
      </c>
      <c r="NBI43" s="18" t="s">
        <v>255</v>
      </c>
      <c r="NBJ43" s="18" t="s">
        <v>255</v>
      </c>
      <c r="NBK43" s="18" t="s">
        <v>255</v>
      </c>
      <c r="NBL43" s="18" t="s">
        <v>255</v>
      </c>
      <c r="NBM43" s="18" t="s">
        <v>255</v>
      </c>
      <c r="NBN43" s="18" t="s">
        <v>255</v>
      </c>
      <c r="NBO43" s="18" t="s">
        <v>255</v>
      </c>
      <c r="NBP43" s="18" t="s">
        <v>255</v>
      </c>
      <c r="NBQ43" s="18" t="s">
        <v>255</v>
      </c>
      <c r="NBR43" s="18" t="s">
        <v>255</v>
      </c>
      <c r="NBS43" s="18" t="s">
        <v>255</v>
      </c>
      <c r="NBT43" s="18" t="s">
        <v>255</v>
      </c>
      <c r="NBU43" s="18" t="s">
        <v>255</v>
      </c>
      <c r="NBV43" s="18" t="s">
        <v>255</v>
      </c>
      <c r="NBW43" s="18" t="s">
        <v>255</v>
      </c>
      <c r="NBX43" s="18" t="s">
        <v>255</v>
      </c>
      <c r="NBY43" s="18" t="s">
        <v>255</v>
      </c>
      <c r="NBZ43" s="18" t="s">
        <v>255</v>
      </c>
      <c r="NCA43" s="18" t="s">
        <v>255</v>
      </c>
      <c r="NCB43" s="18" t="s">
        <v>255</v>
      </c>
      <c r="NCC43" s="18" t="s">
        <v>255</v>
      </c>
      <c r="NCD43" s="18" t="s">
        <v>255</v>
      </c>
      <c r="NCE43" s="18" t="s">
        <v>255</v>
      </c>
      <c r="NCF43" s="18" t="s">
        <v>255</v>
      </c>
      <c r="NCG43" s="18" t="s">
        <v>255</v>
      </c>
      <c r="NCH43" s="18" t="s">
        <v>255</v>
      </c>
      <c r="NCI43" s="18" t="s">
        <v>255</v>
      </c>
      <c r="NCJ43" s="18" t="s">
        <v>255</v>
      </c>
      <c r="NCK43" s="18" t="s">
        <v>255</v>
      </c>
      <c r="NCL43" s="18" t="s">
        <v>255</v>
      </c>
      <c r="NCM43" s="18" t="s">
        <v>255</v>
      </c>
      <c r="NCN43" s="18" t="s">
        <v>255</v>
      </c>
      <c r="NCO43" s="18" t="s">
        <v>255</v>
      </c>
      <c r="NCP43" s="18" t="s">
        <v>255</v>
      </c>
      <c r="NCQ43" s="18" t="s">
        <v>255</v>
      </c>
      <c r="NCR43" s="18" t="s">
        <v>255</v>
      </c>
      <c r="NCS43" s="18" t="s">
        <v>255</v>
      </c>
      <c r="NCT43" s="18" t="s">
        <v>255</v>
      </c>
      <c r="NCU43" s="18" t="s">
        <v>255</v>
      </c>
      <c r="NCV43" s="18" t="s">
        <v>255</v>
      </c>
      <c r="NCW43" s="18" t="s">
        <v>255</v>
      </c>
      <c r="NCX43" s="18" t="s">
        <v>255</v>
      </c>
      <c r="NCY43" s="18" t="s">
        <v>255</v>
      </c>
      <c r="NCZ43" s="18" t="s">
        <v>255</v>
      </c>
      <c r="NDA43" s="18" t="s">
        <v>255</v>
      </c>
      <c r="NDB43" s="18" t="s">
        <v>255</v>
      </c>
      <c r="NDC43" s="18" t="s">
        <v>255</v>
      </c>
      <c r="NDD43" s="18" t="s">
        <v>255</v>
      </c>
      <c r="NDE43" s="18" t="s">
        <v>255</v>
      </c>
      <c r="NDF43" s="18" t="s">
        <v>255</v>
      </c>
      <c r="NDG43" s="18" t="s">
        <v>255</v>
      </c>
      <c r="NDH43" s="18" t="s">
        <v>255</v>
      </c>
      <c r="NDI43" s="18" t="s">
        <v>255</v>
      </c>
      <c r="NDJ43" s="18" t="s">
        <v>255</v>
      </c>
      <c r="NDK43" s="18" t="s">
        <v>255</v>
      </c>
      <c r="NDL43" s="18" t="s">
        <v>255</v>
      </c>
      <c r="NDM43" s="18" t="s">
        <v>255</v>
      </c>
      <c r="NDN43" s="18" t="s">
        <v>255</v>
      </c>
      <c r="NDO43" s="18" t="s">
        <v>255</v>
      </c>
      <c r="NDP43" s="18" t="s">
        <v>255</v>
      </c>
      <c r="NDQ43" s="18" t="s">
        <v>255</v>
      </c>
      <c r="NDR43" s="18" t="s">
        <v>255</v>
      </c>
      <c r="NDS43" s="18" t="s">
        <v>255</v>
      </c>
      <c r="NDT43" s="18" t="s">
        <v>255</v>
      </c>
      <c r="NDU43" s="18" t="s">
        <v>255</v>
      </c>
      <c r="NDV43" s="18" t="s">
        <v>255</v>
      </c>
      <c r="NDW43" s="18" t="s">
        <v>255</v>
      </c>
      <c r="NDX43" s="18" t="s">
        <v>255</v>
      </c>
      <c r="NDY43" s="18" t="s">
        <v>255</v>
      </c>
      <c r="NDZ43" s="18" t="s">
        <v>255</v>
      </c>
      <c r="NEA43" s="18" t="s">
        <v>255</v>
      </c>
      <c r="NEB43" s="18" t="s">
        <v>255</v>
      </c>
      <c r="NEC43" s="18" t="s">
        <v>255</v>
      </c>
      <c r="NED43" s="18" t="s">
        <v>255</v>
      </c>
      <c r="NEE43" s="18" t="s">
        <v>255</v>
      </c>
      <c r="NEF43" s="18" t="s">
        <v>255</v>
      </c>
      <c r="NEG43" s="18" t="s">
        <v>255</v>
      </c>
      <c r="NEH43" s="18" t="s">
        <v>255</v>
      </c>
      <c r="NEI43" s="18" t="s">
        <v>255</v>
      </c>
      <c r="NEJ43" s="18" t="s">
        <v>255</v>
      </c>
      <c r="NEK43" s="18" t="s">
        <v>255</v>
      </c>
      <c r="NEL43" s="18" t="s">
        <v>255</v>
      </c>
      <c r="NEM43" s="18" t="s">
        <v>255</v>
      </c>
      <c r="NEN43" s="18" t="s">
        <v>255</v>
      </c>
      <c r="NEO43" s="18" t="s">
        <v>255</v>
      </c>
      <c r="NEP43" s="18" t="s">
        <v>255</v>
      </c>
      <c r="NEQ43" s="18" t="s">
        <v>255</v>
      </c>
      <c r="NER43" s="18" t="s">
        <v>255</v>
      </c>
      <c r="NES43" s="18" t="s">
        <v>255</v>
      </c>
      <c r="NET43" s="18" t="s">
        <v>255</v>
      </c>
      <c r="NEU43" s="18" t="s">
        <v>255</v>
      </c>
      <c r="NEV43" s="18" t="s">
        <v>255</v>
      </c>
      <c r="NEW43" s="18" t="s">
        <v>255</v>
      </c>
      <c r="NEX43" s="18" t="s">
        <v>255</v>
      </c>
      <c r="NEY43" s="18" t="s">
        <v>255</v>
      </c>
      <c r="NEZ43" s="18" t="s">
        <v>255</v>
      </c>
      <c r="NFA43" s="18" t="s">
        <v>255</v>
      </c>
      <c r="NFB43" s="18" t="s">
        <v>255</v>
      </c>
      <c r="NFC43" s="18" t="s">
        <v>255</v>
      </c>
      <c r="NFD43" s="18" t="s">
        <v>255</v>
      </c>
      <c r="NFE43" s="18" t="s">
        <v>255</v>
      </c>
      <c r="NFF43" s="18" t="s">
        <v>255</v>
      </c>
      <c r="NFG43" s="18" t="s">
        <v>255</v>
      </c>
      <c r="NFH43" s="18" t="s">
        <v>255</v>
      </c>
      <c r="NFI43" s="18" t="s">
        <v>255</v>
      </c>
      <c r="NFJ43" s="18" t="s">
        <v>255</v>
      </c>
      <c r="NFK43" s="18" t="s">
        <v>255</v>
      </c>
      <c r="NFL43" s="18" t="s">
        <v>255</v>
      </c>
      <c r="NFM43" s="18" t="s">
        <v>255</v>
      </c>
      <c r="NFN43" s="18" t="s">
        <v>255</v>
      </c>
      <c r="NFO43" s="18" t="s">
        <v>255</v>
      </c>
      <c r="NFP43" s="18" t="s">
        <v>255</v>
      </c>
      <c r="NFQ43" s="18" t="s">
        <v>255</v>
      </c>
      <c r="NFR43" s="18" t="s">
        <v>255</v>
      </c>
      <c r="NFS43" s="18" t="s">
        <v>255</v>
      </c>
      <c r="NFT43" s="18" t="s">
        <v>255</v>
      </c>
      <c r="NFU43" s="18" t="s">
        <v>255</v>
      </c>
      <c r="NFV43" s="18" t="s">
        <v>255</v>
      </c>
      <c r="NFW43" s="18" t="s">
        <v>255</v>
      </c>
      <c r="NFX43" s="18" t="s">
        <v>255</v>
      </c>
      <c r="NFY43" s="18" t="s">
        <v>255</v>
      </c>
      <c r="NFZ43" s="18" t="s">
        <v>255</v>
      </c>
      <c r="NGA43" s="18" t="s">
        <v>255</v>
      </c>
      <c r="NGB43" s="18" t="s">
        <v>255</v>
      </c>
      <c r="NGC43" s="18" t="s">
        <v>255</v>
      </c>
      <c r="NGD43" s="18" t="s">
        <v>255</v>
      </c>
      <c r="NGE43" s="18" t="s">
        <v>255</v>
      </c>
      <c r="NGF43" s="18" t="s">
        <v>255</v>
      </c>
      <c r="NGG43" s="18" t="s">
        <v>255</v>
      </c>
      <c r="NGH43" s="18" t="s">
        <v>255</v>
      </c>
      <c r="NGI43" s="18" t="s">
        <v>255</v>
      </c>
      <c r="NGJ43" s="18" t="s">
        <v>255</v>
      </c>
      <c r="NGK43" s="18" t="s">
        <v>255</v>
      </c>
      <c r="NGL43" s="18" t="s">
        <v>255</v>
      </c>
      <c r="NGM43" s="18" t="s">
        <v>255</v>
      </c>
      <c r="NGN43" s="18" t="s">
        <v>255</v>
      </c>
      <c r="NGO43" s="18" t="s">
        <v>255</v>
      </c>
      <c r="NGP43" s="18" t="s">
        <v>255</v>
      </c>
      <c r="NGQ43" s="18" t="s">
        <v>255</v>
      </c>
      <c r="NGR43" s="18" t="s">
        <v>255</v>
      </c>
      <c r="NGS43" s="18" t="s">
        <v>255</v>
      </c>
      <c r="NGT43" s="18" t="s">
        <v>255</v>
      </c>
      <c r="NGU43" s="18" t="s">
        <v>255</v>
      </c>
      <c r="NGV43" s="18" t="s">
        <v>255</v>
      </c>
      <c r="NGW43" s="18" t="s">
        <v>255</v>
      </c>
      <c r="NGX43" s="18" t="s">
        <v>255</v>
      </c>
      <c r="NGY43" s="18" t="s">
        <v>255</v>
      </c>
      <c r="NGZ43" s="18" t="s">
        <v>255</v>
      </c>
      <c r="NHA43" s="18" t="s">
        <v>255</v>
      </c>
      <c r="NHB43" s="18" t="s">
        <v>255</v>
      </c>
      <c r="NHC43" s="18" t="s">
        <v>255</v>
      </c>
      <c r="NHD43" s="18" t="s">
        <v>255</v>
      </c>
      <c r="NHE43" s="18" t="s">
        <v>255</v>
      </c>
      <c r="NHF43" s="18" t="s">
        <v>255</v>
      </c>
      <c r="NHG43" s="18" t="s">
        <v>255</v>
      </c>
      <c r="NHH43" s="18" t="s">
        <v>255</v>
      </c>
      <c r="NHI43" s="18" t="s">
        <v>255</v>
      </c>
      <c r="NHJ43" s="18" t="s">
        <v>255</v>
      </c>
      <c r="NHK43" s="18" t="s">
        <v>255</v>
      </c>
      <c r="NHL43" s="18" t="s">
        <v>255</v>
      </c>
      <c r="NHM43" s="18" t="s">
        <v>255</v>
      </c>
      <c r="NHN43" s="18" t="s">
        <v>255</v>
      </c>
      <c r="NHO43" s="18" t="s">
        <v>255</v>
      </c>
      <c r="NHP43" s="18" t="s">
        <v>255</v>
      </c>
      <c r="NHQ43" s="18" t="s">
        <v>255</v>
      </c>
      <c r="NHR43" s="18" t="s">
        <v>255</v>
      </c>
      <c r="NHS43" s="18" t="s">
        <v>255</v>
      </c>
      <c r="NHT43" s="18" t="s">
        <v>255</v>
      </c>
      <c r="NHU43" s="18" t="s">
        <v>255</v>
      </c>
      <c r="NHV43" s="18" t="s">
        <v>255</v>
      </c>
      <c r="NHW43" s="18" t="s">
        <v>255</v>
      </c>
      <c r="NHX43" s="18" t="s">
        <v>255</v>
      </c>
      <c r="NHY43" s="18" t="s">
        <v>255</v>
      </c>
      <c r="NHZ43" s="18" t="s">
        <v>255</v>
      </c>
      <c r="NIA43" s="18" t="s">
        <v>255</v>
      </c>
      <c r="NIB43" s="18" t="s">
        <v>255</v>
      </c>
      <c r="NIC43" s="18" t="s">
        <v>255</v>
      </c>
      <c r="NID43" s="18" t="s">
        <v>255</v>
      </c>
      <c r="NIE43" s="18" t="s">
        <v>255</v>
      </c>
      <c r="NIF43" s="18" t="s">
        <v>255</v>
      </c>
      <c r="NIG43" s="18" t="s">
        <v>255</v>
      </c>
      <c r="NIH43" s="18" t="s">
        <v>255</v>
      </c>
      <c r="NII43" s="18" t="s">
        <v>255</v>
      </c>
      <c r="NIJ43" s="18" t="s">
        <v>255</v>
      </c>
      <c r="NIK43" s="18" t="s">
        <v>255</v>
      </c>
      <c r="NIL43" s="18" t="s">
        <v>255</v>
      </c>
      <c r="NIM43" s="18" t="s">
        <v>255</v>
      </c>
      <c r="NIN43" s="18" t="s">
        <v>255</v>
      </c>
      <c r="NIO43" s="18" t="s">
        <v>255</v>
      </c>
      <c r="NIP43" s="18" t="s">
        <v>255</v>
      </c>
      <c r="NIQ43" s="18" t="s">
        <v>255</v>
      </c>
      <c r="NIR43" s="18" t="s">
        <v>255</v>
      </c>
      <c r="NIS43" s="18" t="s">
        <v>255</v>
      </c>
      <c r="NIT43" s="18" t="s">
        <v>255</v>
      </c>
      <c r="NIU43" s="18" t="s">
        <v>255</v>
      </c>
      <c r="NIV43" s="18" t="s">
        <v>255</v>
      </c>
      <c r="NIW43" s="18" t="s">
        <v>255</v>
      </c>
      <c r="NIX43" s="18" t="s">
        <v>255</v>
      </c>
      <c r="NIY43" s="18" t="s">
        <v>255</v>
      </c>
      <c r="NIZ43" s="18" t="s">
        <v>255</v>
      </c>
      <c r="NJA43" s="18" t="s">
        <v>255</v>
      </c>
      <c r="NJB43" s="18" t="s">
        <v>255</v>
      </c>
      <c r="NJC43" s="18" t="s">
        <v>255</v>
      </c>
      <c r="NJD43" s="18" t="s">
        <v>255</v>
      </c>
      <c r="NJE43" s="18" t="s">
        <v>255</v>
      </c>
      <c r="NJF43" s="18" t="s">
        <v>255</v>
      </c>
      <c r="NJG43" s="18" t="s">
        <v>255</v>
      </c>
      <c r="NJH43" s="18" t="s">
        <v>255</v>
      </c>
      <c r="NJI43" s="18" t="s">
        <v>255</v>
      </c>
      <c r="NJJ43" s="18" t="s">
        <v>255</v>
      </c>
      <c r="NJK43" s="18" t="s">
        <v>255</v>
      </c>
      <c r="NJL43" s="18" t="s">
        <v>255</v>
      </c>
      <c r="NJM43" s="18" t="s">
        <v>255</v>
      </c>
      <c r="NJN43" s="18" t="s">
        <v>255</v>
      </c>
      <c r="NJO43" s="18" t="s">
        <v>255</v>
      </c>
      <c r="NJP43" s="18" t="s">
        <v>255</v>
      </c>
      <c r="NJQ43" s="18" t="s">
        <v>255</v>
      </c>
      <c r="NJR43" s="18" t="s">
        <v>255</v>
      </c>
      <c r="NJS43" s="18" t="s">
        <v>255</v>
      </c>
      <c r="NJT43" s="18" t="s">
        <v>255</v>
      </c>
      <c r="NJU43" s="18" t="s">
        <v>255</v>
      </c>
      <c r="NJV43" s="18" t="s">
        <v>255</v>
      </c>
      <c r="NJW43" s="18" t="s">
        <v>255</v>
      </c>
      <c r="NJX43" s="18" t="s">
        <v>255</v>
      </c>
      <c r="NJY43" s="18" t="s">
        <v>255</v>
      </c>
      <c r="NJZ43" s="18" t="s">
        <v>255</v>
      </c>
      <c r="NKA43" s="18" t="s">
        <v>255</v>
      </c>
      <c r="NKB43" s="18" t="s">
        <v>255</v>
      </c>
      <c r="NKC43" s="18" t="s">
        <v>255</v>
      </c>
      <c r="NKD43" s="18" t="s">
        <v>255</v>
      </c>
      <c r="NKE43" s="18" t="s">
        <v>255</v>
      </c>
      <c r="NKF43" s="18" t="s">
        <v>255</v>
      </c>
      <c r="NKG43" s="18" t="s">
        <v>255</v>
      </c>
      <c r="NKH43" s="18" t="s">
        <v>255</v>
      </c>
      <c r="NKI43" s="18" t="s">
        <v>255</v>
      </c>
      <c r="NKJ43" s="18" t="s">
        <v>255</v>
      </c>
      <c r="NKK43" s="18" t="s">
        <v>255</v>
      </c>
      <c r="NKL43" s="18" t="s">
        <v>255</v>
      </c>
      <c r="NKM43" s="18" t="s">
        <v>255</v>
      </c>
      <c r="NKN43" s="18" t="s">
        <v>255</v>
      </c>
      <c r="NKO43" s="18" t="s">
        <v>255</v>
      </c>
      <c r="NKP43" s="18" t="s">
        <v>255</v>
      </c>
      <c r="NKQ43" s="18" t="s">
        <v>255</v>
      </c>
      <c r="NKR43" s="18" t="s">
        <v>255</v>
      </c>
      <c r="NKS43" s="18" t="s">
        <v>255</v>
      </c>
      <c r="NKT43" s="18" t="s">
        <v>255</v>
      </c>
      <c r="NKU43" s="18" t="s">
        <v>255</v>
      </c>
      <c r="NKV43" s="18" t="s">
        <v>255</v>
      </c>
      <c r="NKW43" s="18" t="s">
        <v>255</v>
      </c>
      <c r="NKX43" s="18" t="s">
        <v>255</v>
      </c>
      <c r="NKY43" s="18" t="s">
        <v>255</v>
      </c>
      <c r="NKZ43" s="18" t="s">
        <v>255</v>
      </c>
      <c r="NLA43" s="18" t="s">
        <v>255</v>
      </c>
      <c r="NLB43" s="18" t="s">
        <v>255</v>
      </c>
      <c r="NLC43" s="18" t="s">
        <v>255</v>
      </c>
      <c r="NLD43" s="18" t="s">
        <v>255</v>
      </c>
      <c r="NLE43" s="18" t="s">
        <v>255</v>
      </c>
      <c r="NLF43" s="18" t="s">
        <v>255</v>
      </c>
      <c r="NLG43" s="18" t="s">
        <v>255</v>
      </c>
      <c r="NLH43" s="18" t="s">
        <v>255</v>
      </c>
      <c r="NLI43" s="18" t="s">
        <v>255</v>
      </c>
      <c r="NLJ43" s="18" t="s">
        <v>255</v>
      </c>
      <c r="NLK43" s="18" t="s">
        <v>255</v>
      </c>
      <c r="NLL43" s="18" t="s">
        <v>255</v>
      </c>
      <c r="NLM43" s="18" t="s">
        <v>255</v>
      </c>
      <c r="NLN43" s="18" t="s">
        <v>255</v>
      </c>
      <c r="NLO43" s="18" t="s">
        <v>255</v>
      </c>
      <c r="NLP43" s="18" t="s">
        <v>255</v>
      </c>
      <c r="NLQ43" s="18" t="s">
        <v>255</v>
      </c>
      <c r="NLR43" s="18" t="s">
        <v>255</v>
      </c>
      <c r="NLS43" s="18" t="s">
        <v>255</v>
      </c>
      <c r="NLT43" s="18" t="s">
        <v>255</v>
      </c>
      <c r="NLU43" s="18" t="s">
        <v>255</v>
      </c>
      <c r="NLV43" s="18" t="s">
        <v>255</v>
      </c>
      <c r="NLW43" s="18" t="s">
        <v>255</v>
      </c>
      <c r="NLX43" s="18" t="s">
        <v>255</v>
      </c>
      <c r="NLY43" s="18" t="s">
        <v>255</v>
      </c>
      <c r="NLZ43" s="18" t="s">
        <v>255</v>
      </c>
      <c r="NMA43" s="18" t="s">
        <v>255</v>
      </c>
      <c r="NMB43" s="18" t="s">
        <v>255</v>
      </c>
      <c r="NMC43" s="18" t="s">
        <v>255</v>
      </c>
      <c r="NMD43" s="18" t="s">
        <v>255</v>
      </c>
      <c r="NME43" s="18" t="s">
        <v>255</v>
      </c>
      <c r="NMF43" s="18" t="s">
        <v>255</v>
      </c>
      <c r="NMG43" s="18" t="s">
        <v>255</v>
      </c>
      <c r="NMH43" s="18" t="s">
        <v>255</v>
      </c>
      <c r="NMI43" s="18" t="s">
        <v>255</v>
      </c>
      <c r="NMJ43" s="18" t="s">
        <v>255</v>
      </c>
      <c r="NMK43" s="18" t="s">
        <v>255</v>
      </c>
      <c r="NML43" s="18" t="s">
        <v>255</v>
      </c>
      <c r="NMM43" s="18" t="s">
        <v>255</v>
      </c>
      <c r="NMN43" s="18" t="s">
        <v>255</v>
      </c>
      <c r="NMO43" s="18" t="s">
        <v>255</v>
      </c>
      <c r="NMP43" s="18" t="s">
        <v>255</v>
      </c>
      <c r="NMQ43" s="18" t="s">
        <v>255</v>
      </c>
      <c r="NMR43" s="18" t="s">
        <v>255</v>
      </c>
      <c r="NMS43" s="18" t="s">
        <v>255</v>
      </c>
      <c r="NMT43" s="18" t="s">
        <v>255</v>
      </c>
      <c r="NMU43" s="18" t="s">
        <v>255</v>
      </c>
      <c r="NMV43" s="18" t="s">
        <v>255</v>
      </c>
      <c r="NMW43" s="18" t="s">
        <v>255</v>
      </c>
      <c r="NMX43" s="18" t="s">
        <v>255</v>
      </c>
      <c r="NMY43" s="18" t="s">
        <v>255</v>
      </c>
      <c r="NMZ43" s="18" t="s">
        <v>255</v>
      </c>
      <c r="NNA43" s="18" t="s">
        <v>255</v>
      </c>
      <c r="NNB43" s="18" t="s">
        <v>255</v>
      </c>
      <c r="NNC43" s="18" t="s">
        <v>255</v>
      </c>
      <c r="NND43" s="18" t="s">
        <v>255</v>
      </c>
      <c r="NNE43" s="18" t="s">
        <v>255</v>
      </c>
      <c r="NNF43" s="18" t="s">
        <v>255</v>
      </c>
      <c r="NNG43" s="18" t="s">
        <v>255</v>
      </c>
      <c r="NNH43" s="18" t="s">
        <v>255</v>
      </c>
      <c r="NNI43" s="18" t="s">
        <v>255</v>
      </c>
      <c r="NNJ43" s="18" t="s">
        <v>255</v>
      </c>
      <c r="NNK43" s="18" t="s">
        <v>255</v>
      </c>
      <c r="NNL43" s="18" t="s">
        <v>255</v>
      </c>
      <c r="NNM43" s="18" t="s">
        <v>255</v>
      </c>
      <c r="NNN43" s="18" t="s">
        <v>255</v>
      </c>
      <c r="NNO43" s="18" t="s">
        <v>255</v>
      </c>
      <c r="NNP43" s="18" t="s">
        <v>255</v>
      </c>
      <c r="NNQ43" s="18" t="s">
        <v>255</v>
      </c>
      <c r="NNR43" s="18" t="s">
        <v>255</v>
      </c>
      <c r="NNS43" s="18" t="s">
        <v>255</v>
      </c>
      <c r="NNT43" s="18" t="s">
        <v>255</v>
      </c>
      <c r="NNU43" s="18" t="s">
        <v>255</v>
      </c>
      <c r="NNV43" s="18" t="s">
        <v>255</v>
      </c>
      <c r="NNW43" s="18" t="s">
        <v>255</v>
      </c>
      <c r="NNX43" s="18" t="s">
        <v>255</v>
      </c>
      <c r="NNY43" s="18" t="s">
        <v>255</v>
      </c>
      <c r="NNZ43" s="18" t="s">
        <v>255</v>
      </c>
      <c r="NOA43" s="18" t="s">
        <v>255</v>
      </c>
      <c r="NOB43" s="18" t="s">
        <v>255</v>
      </c>
      <c r="NOC43" s="18" t="s">
        <v>255</v>
      </c>
      <c r="NOD43" s="18" t="s">
        <v>255</v>
      </c>
      <c r="NOE43" s="18" t="s">
        <v>255</v>
      </c>
      <c r="NOF43" s="18" t="s">
        <v>255</v>
      </c>
      <c r="NOG43" s="18" t="s">
        <v>255</v>
      </c>
      <c r="NOH43" s="18" t="s">
        <v>255</v>
      </c>
      <c r="NOI43" s="18" t="s">
        <v>255</v>
      </c>
      <c r="NOJ43" s="18" t="s">
        <v>255</v>
      </c>
      <c r="NOK43" s="18" t="s">
        <v>255</v>
      </c>
      <c r="NOL43" s="18" t="s">
        <v>255</v>
      </c>
      <c r="NOM43" s="18" t="s">
        <v>255</v>
      </c>
      <c r="NON43" s="18" t="s">
        <v>255</v>
      </c>
      <c r="NOO43" s="18" t="s">
        <v>255</v>
      </c>
      <c r="NOP43" s="18" t="s">
        <v>255</v>
      </c>
      <c r="NOQ43" s="18" t="s">
        <v>255</v>
      </c>
      <c r="NOR43" s="18" t="s">
        <v>255</v>
      </c>
      <c r="NOS43" s="18" t="s">
        <v>255</v>
      </c>
      <c r="NOT43" s="18" t="s">
        <v>255</v>
      </c>
      <c r="NOU43" s="18" t="s">
        <v>255</v>
      </c>
      <c r="NOV43" s="18" t="s">
        <v>255</v>
      </c>
      <c r="NOW43" s="18" t="s">
        <v>255</v>
      </c>
      <c r="NOX43" s="18" t="s">
        <v>255</v>
      </c>
      <c r="NOY43" s="18" t="s">
        <v>255</v>
      </c>
      <c r="NOZ43" s="18" t="s">
        <v>255</v>
      </c>
      <c r="NPA43" s="18" t="s">
        <v>255</v>
      </c>
      <c r="NPB43" s="18" t="s">
        <v>255</v>
      </c>
      <c r="NPC43" s="18" t="s">
        <v>255</v>
      </c>
      <c r="NPD43" s="18" t="s">
        <v>255</v>
      </c>
      <c r="NPE43" s="18" t="s">
        <v>255</v>
      </c>
      <c r="NPF43" s="18" t="s">
        <v>255</v>
      </c>
      <c r="NPG43" s="18" t="s">
        <v>255</v>
      </c>
      <c r="NPH43" s="18" t="s">
        <v>255</v>
      </c>
      <c r="NPI43" s="18" t="s">
        <v>255</v>
      </c>
      <c r="NPJ43" s="18" t="s">
        <v>255</v>
      </c>
      <c r="NPK43" s="18" t="s">
        <v>255</v>
      </c>
      <c r="NPL43" s="18" t="s">
        <v>255</v>
      </c>
      <c r="NPM43" s="18" t="s">
        <v>255</v>
      </c>
      <c r="NPN43" s="18" t="s">
        <v>255</v>
      </c>
      <c r="NPO43" s="18" t="s">
        <v>255</v>
      </c>
      <c r="NPP43" s="18" t="s">
        <v>255</v>
      </c>
      <c r="NPQ43" s="18" t="s">
        <v>255</v>
      </c>
      <c r="NPR43" s="18" t="s">
        <v>255</v>
      </c>
      <c r="NPS43" s="18" t="s">
        <v>255</v>
      </c>
      <c r="NPT43" s="18" t="s">
        <v>255</v>
      </c>
      <c r="NPU43" s="18" t="s">
        <v>255</v>
      </c>
      <c r="NPV43" s="18" t="s">
        <v>255</v>
      </c>
      <c r="NPW43" s="18" t="s">
        <v>255</v>
      </c>
      <c r="NPX43" s="18" t="s">
        <v>255</v>
      </c>
      <c r="NPY43" s="18" t="s">
        <v>255</v>
      </c>
      <c r="NPZ43" s="18" t="s">
        <v>255</v>
      </c>
      <c r="NQA43" s="18" t="s">
        <v>255</v>
      </c>
      <c r="NQB43" s="18" t="s">
        <v>255</v>
      </c>
      <c r="NQC43" s="18" t="s">
        <v>255</v>
      </c>
      <c r="NQD43" s="18" t="s">
        <v>255</v>
      </c>
      <c r="NQE43" s="18" t="s">
        <v>255</v>
      </c>
      <c r="NQF43" s="18" t="s">
        <v>255</v>
      </c>
      <c r="NQG43" s="18" t="s">
        <v>255</v>
      </c>
      <c r="NQH43" s="18" t="s">
        <v>255</v>
      </c>
      <c r="NQI43" s="18" t="s">
        <v>255</v>
      </c>
      <c r="NQJ43" s="18" t="s">
        <v>255</v>
      </c>
      <c r="NQK43" s="18" t="s">
        <v>255</v>
      </c>
      <c r="NQL43" s="18" t="s">
        <v>255</v>
      </c>
      <c r="NQM43" s="18" t="s">
        <v>255</v>
      </c>
      <c r="NQN43" s="18" t="s">
        <v>255</v>
      </c>
      <c r="NQO43" s="18" t="s">
        <v>255</v>
      </c>
      <c r="NQP43" s="18" t="s">
        <v>255</v>
      </c>
      <c r="NQQ43" s="18" t="s">
        <v>255</v>
      </c>
      <c r="NQR43" s="18" t="s">
        <v>255</v>
      </c>
      <c r="NQS43" s="18" t="s">
        <v>255</v>
      </c>
      <c r="NQT43" s="18" t="s">
        <v>255</v>
      </c>
      <c r="NQU43" s="18" t="s">
        <v>255</v>
      </c>
      <c r="NQV43" s="18" t="s">
        <v>255</v>
      </c>
      <c r="NQW43" s="18" t="s">
        <v>255</v>
      </c>
      <c r="NQX43" s="18" t="s">
        <v>255</v>
      </c>
      <c r="NQY43" s="18" t="s">
        <v>255</v>
      </c>
      <c r="NQZ43" s="18" t="s">
        <v>255</v>
      </c>
      <c r="NRA43" s="18" t="s">
        <v>255</v>
      </c>
      <c r="NRB43" s="18" t="s">
        <v>255</v>
      </c>
      <c r="NRC43" s="18" t="s">
        <v>255</v>
      </c>
      <c r="NRD43" s="18" t="s">
        <v>255</v>
      </c>
      <c r="NRE43" s="18" t="s">
        <v>255</v>
      </c>
      <c r="NRF43" s="18" t="s">
        <v>255</v>
      </c>
      <c r="NRG43" s="18" t="s">
        <v>255</v>
      </c>
      <c r="NRH43" s="18" t="s">
        <v>255</v>
      </c>
      <c r="NRI43" s="18" t="s">
        <v>255</v>
      </c>
      <c r="NRJ43" s="18" t="s">
        <v>255</v>
      </c>
      <c r="NRK43" s="18" t="s">
        <v>255</v>
      </c>
      <c r="NRL43" s="18" t="s">
        <v>255</v>
      </c>
      <c r="NRM43" s="18" t="s">
        <v>255</v>
      </c>
      <c r="NRN43" s="18" t="s">
        <v>255</v>
      </c>
      <c r="NRO43" s="18" t="s">
        <v>255</v>
      </c>
      <c r="NRP43" s="18" t="s">
        <v>255</v>
      </c>
      <c r="NRQ43" s="18" t="s">
        <v>255</v>
      </c>
      <c r="NRR43" s="18" t="s">
        <v>255</v>
      </c>
      <c r="NRS43" s="18" t="s">
        <v>255</v>
      </c>
      <c r="NRT43" s="18" t="s">
        <v>255</v>
      </c>
      <c r="NRU43" s="18" t="s">
        <v>255</v>
      </c>
      <c r="NRV43" s="18" t="s">
        <v>255</v>
      </c>
      <c r="NRW43" s="18" t="s">
        <v>255</v>
      </c>
      <c r="NRX43" s="18" t="s">
        <v>255</v>
      </c>
      <c r="NRY43" s="18" t="s">
        <v>255</v>
      </c>
      <c r="NRZ43" s="18" t="s">
        <v>255</v>
      </c>
      <c r="NSA43" s="18" t="s">
        <v>255</v>
      </c>
      <c r="NSB43" s="18" t="s">
        <v>255</v>
      </c>
      <c r="NSC43" s="18" t="s">
        <v>255</v>
      </c>
      <c r="NSD43" s="18" t="s">
        <v>255</v>
      </c>
      <c r="NSE43" s="18" t="s">
        <v>255</v>
      </c>
      <c r="NSF43" s="18" t="s">
        <v>255</v>
      </c>
      <c r="NSG43" s="18" t="s">
        <v>255</v>
      </c>
      <c r="NSH43" s="18" t="s">
        <v>255</v>
      </c>
      <c r="NSI43" s="18" t="s">
        <v>255</v>
      </c>
      <c r="NSJ43" s="18" t="s">
        <v>255</v>
      </c>
      <c r="NSK43" s="18" t="s">
        <v>255</v>
      </c>
      <c r="NSL43" s="18" t="s">
        <v>255</v>
      </c>
      <c r="NSM43" s="18" t="s">
        <v>255</v>
      </c>
      <c r="NSN43" s="18" t="s">
        <v>255</v>
      </c>
      <c r="NSO43" s="18" t="s">
        <v>255</v>
      </c>
      <c r="NSP43" s="18" t="s">
        <v>255</v>
      </c>
      <c r="NSQ43" s="18" t="s">
        <v>255</v>
      </c>
      <c r="NSR43" s="18" t="s">
        <v>255</v>
      </c>
      <c r="NSS43" s="18" t="s">
        <v>255</v>
      </c>
      <c r="NST43" s="18" t="s">
        <v>255</v>
      </c>
      <c r="NSU43" s="18" t="s">
        <v>255</v>
      </c>
      <c r="NSV43" s="18" t="s">
        <v>255</v>
      </c>
      <c r="NSW43" s="18" t="s">
        <v>255</v>
      </c>
      <c r="NSX43" s="18" t="s">
        <v>255</v>
      </c>
      <c r="NSY43" s="18" t="s">
        <v>255</v>
      </c>
      <c r="NSZ43" s="18" t="s">
        <v>255</v>
      </c>
      <c r="NTA43" s="18" t="s">
        <v>255</v>
      </c>
      <c r="NTB43" s="18" t="s">
        <v>255</v>
      </c>
      <c r="NTC43" s="18" t="s">
        <v>255</v>
      </c>
      <c r="NTD43" s="18" t="s">
        <v>255</v>
      </c>
      <c r="NTE43" s="18" t="s">
        <v>255</v>
      </c>
      <c r="NTF43" s="18" t="s">
        <v>255</v>
      </c>
      <c r="NTG43" s="18" t="s">
        <v>255</v>
      </c>
      <c r="NTH43" s="18" t="s">
        <v>255</v>
      </c>
      <c r="NTI43" s="18" t="s">
        <v>255</v>
      </c>
      <c r="NTJ43" s="18" t="s">
        <v>255</v>
      </c>
      <c r="NTK43" s="18" t="s">
        <v>255</v>
      </c>
      <c r="NTL43" s="18" t="s">
        <v>255</v>
      </c>
      <c r="NTM43" s="18" t="s">
        <v>255</v>
      </c>
      <c r="NTN43" s="18" t="s">
        <v>255</v>
      </c>
      <c r="NTO43" s="18" t="s">
        <v>255</v>
      </c>
      <c r="NTP43" s="18" t="s">
        <v>255</v>
      </c>
      <c r="NTQ43" s="18" t="s">
        <v>255</v>
      </c>
      <c r="NTR43" s="18" t="s">
        <v>255</v>
      </c>
      <c r="NTS43" s="18" t="s">
        <v>255</v>
      </c>
      <c r="NTT43" s="18" t="s">
        <v>255</v>
      </c>
      <c r="NTU43" s="18" t="s">
        <v>255</v>
      </c>
      <c r="NTV43" s="18" t="s">
        <v>255</v>
      </c>
      <c r="NTW43" s="18" t="s">
        <v>255</v>
      </c>
      <c r="NTX43" s="18" t="s">
        <v>255</v>
      </c>
      <c r="NTY43" s="18" t="s">
        <v>255</v>
      </c>
      <c r="NTZ43" s="18" t="s">
        <v>255</v>
      </c>
      <c r="NUA43" s="18" t="s">
        <v>255</v>
      </c>
      <c r="NUB43" s="18" t="s">
        <v>255</v>
      </c>
      <c r="NUC43" s="18" t="s">
        <v>255</v>
      </c>
      <c r="NUD43" s="18" t="s">
        <v>255</v>
      </c>
      <c r="NUE43" s="18" t="s">
        <v>255</v>
      </c>
      <c r="NUF43" s="18" t="s">
        <v>255</v>
      </c>
      <c r="NUG43" s="18" t="s">
        <v>255</v>
      </c>
      <c r="NUH43" s="18" t="s">
        <v>255</v>
      </c>
      <c r="NUI43" s="18" t="s">
        <v>255</v>
      </c>
      <c r="NUJ43" s="18" t="s">
        <v>255</v>
      </c>
      <c r="NUK43" s="18" t="s">
        <v>255</v>
      </c>
      <c r="NUL43" s="18" t="s">
        <v>255</v>
      </c>
      <c r="NUM43" s="18" t="s">
        <v>255</v>
      </c>
      <c r="NUN43" s="18" t="s">
        <v>255</v>
      </c>
      <c r="NUO43" s="18" t="s">
        <v>255</v>
      </c>
      <c r="NUP43" s="18" t="s">
        <v>255</v>
      </c>
      <c r="NUQ43" s="18" t="s">
        <v>255</v>
      </c>
      <c r="NUR43" s="18" t="s">
        <v>255</v>
      </c>
      <c r="NUS43" s="18" t="s">
        <v>255</v>
      </c>
      <c r="NUT43" s="18" t="s">
        <v>255</v>
      </c>
      <c r="NUU43" s="18" t="s">
        <v>255</v>
      </c>
      <c r="NUV43" s="18" t="s">
        <v>255</v>
      </c>
      <c r="NUW43" s="18" t="s">
        <v>255</v>
      </c>
      <c r="NUX43" s="18" t="s">
        <v>255</v>
      </c>
      <c r="NUY43" s="18" t="s">
        <v>255</v>
      </c>
      <c r="NUZ43" s="18" t="s">
        <v>255</v>
      </c>
      <c r="NVA43" s="18" t="s">
        <v>255</v>
      </c>
      <c r="NVB43" s="18" t="s">
        <v>255</v>
      </c>
      <c r="NVC43" s="18" t="s">
        <v>255</v>
      </c>
      <c r="NVD43" s="18" t="s">
        <v>255</v>
      </c>
      <c r="NVE43" s="18" t="s">
        <v>255</v>
      </c>
      <c r="NVF43" s="18" t="s">
        <v>255</v>
      </c>
      <c r="NVG43" s="18" t="s">
        <v>255</v>
      </c>
      <c r="NVH43" s="18" t="s">
        <v>255</v>
      </c>
      <c r="NVI43" s="18" t="s">
        <v>255</v>
      </c>
      <c r="NVJ43" s="18" t="s">
        <v>255</v>
      </c>
      <c r="NVK43" s="18" t="s">
        <v>255</v>
      </c>
      <c r="NVL43" s="18" t="s">
        <v>255</v>
      </c>
      <c r="NVM43" s="18" t="s">
        <v>255</v>
      </c>
      <c r="NVN43" s="18" t="s">
        <v>255</v>
      </c>
      <c r="NVO43" s="18" t="s">
        <v>255</v>
      </c>
      <c r="NVP43" s="18" t="s">
        <v>255</v>
      </c>
      <c r="NVQ43" s="18" t="s">
        <v>255</v>
      </c>
      <c r="NVR43" s="18" t="s">
        <v>255</v>
      </c>
      <c r="NVS43" s="18" t="s">
        <v>255</v>
      </c>
      <c r="NVT43" s="18" t="s">
        <v>255</v>
      </c>
      <c r="NVU43" s="18" t="s">
        <v>255</v>
      </c>
      <c r="NVV43" s="18" t="s">
        <v>255</v>
      </c>
      <c r="NVW43" s="18" t="s">
        <v>255</v>
      </c>
      <c r="NVX43" s="18" t="s">
        <v>255</v>
      </c>
      <c r="NVY43" s="18" t="s">
        <v>255</v>
      </c>
      <c r="NVZ43" s="18" t="s">
        <v>255</v>
      </c>
      <c r="NWA43" s="18" t="s">
        <v>255</v>
      </c>
      <c r="NWB43" s="18" t="s">
        <v>255</v>
      </c>
      <c r="NWC43" s="18" t="s">
        <v>255</v>
      </c>
      <c r="NWD43" s="18" t="s">
        <v>255</v>
      </c>
      <c r="NWE43" s="18" t="s">
        <v>255</v>
      </c>
      <c r="NWF43" s="18" t="s">
        <v>255</v>
      </c>
      <c r="NWG43" s="18" t="s">
        <v>255</v>
      </c>
      <c r="NWH43" s="18" t="s">
        <v>255</v>
      </c>
      <c r="NWI43" s="18" t="s">
        <v>255</v>
      </c>
      <c r="NWJ43" s="18" t="s">
        <v>255</v>
      </c>
      <c r="NWK43" s="18" t="s">
        <v>255</v>
      </c>
      <c r="NWL43" s="18" t="s">
        <v>255</v>
      </c>
      <c r="NWM43" s="18" t="s">
        <v>255</v>
      </c>
      <c r="NWN43" s="18" t="s">
        <v>255</v>
      </c>
      <c r="NWO43" s="18" t="s">
        <v>255</v>
      </c>
      <c r="NWP43" s="18" t="s">
        <v>255</v>
      </c>
      <c r="NWQ43" s="18" t="s">
        <v>255</v>
      </c>
      <c r="NWR43" s="18" t="s">
        <v>255</v>
      </c>
      <c r="NWS43" s="18" t="s">
        <v>255</v>
      </c>
      <c r="NWT43" s="18" t="s">
        <v>255</v>
      </c>
      <c r="NWU43" s="18" t="s">
        <v>255</v>
      </c>
      <c r="NWV43" s="18" t="s">
        <v>255</v>
      </c>
      <c r="NWW43" s="18" t="s">
        <v>255</v>
      </c>
      <c r="NWX43" s="18" t="s">
        <v>255</v>
      </c>
      <c r="NWY43" s="18" t="s">
        <v>255</v>
      </c>
      <c r="NWZ43" s="18" t="s">
        <v>255</v>
      </c>
      <c r="NXA43" s="18" t="s">
        <v>255</v>
      </c>
      <c r="NXB43" s="18" t="s">
        <v>255</v>
      </c>
      <c r="NXC43" s="18" t="s">
        <v>255</v>
      </c>
      <c r="NXD43" s="18" t="s">
        <v>255</v>
      </c>
      <c r="NXE43" s="18" t="s">
        <v>255</v>
      </c>
      <c r="NXF43" s="18" t="s">
        <v>255</v>
      </c>
      <c r="NXG43" s="18" t="s">
        <v>255</v>
      </c>
      <c r="NXH43" s="18" t="s">
        <v>255</v>
      </c>
      <c r="NXI43" s="18" t="s">
        <v>255</v>
      </c>
      <c r="NXJ43" s="18" t="s">
        <v>255</v>
      </c>
      <c r="NXK43" s="18" t="s">
        <v>255</v>
      </c>
      <c r="NXL43" s="18" t="s">
        <v>255</v>
      </c>
      <c r="NXM43" s="18" t="s">
        <v>255</v>
      </c>
      <c r="NXN43" s="18" t="s">
        <v>255</v>
      </c>
      <c r="NXO43" s="18" t="s">
        <v>255</v>
      </c>
      <c r="NXP43" s="18" t="s">
        <v>255</v>
      </c>
      <c r="NXQ43" s="18" t="s">
        <v>255</v>
      </c>
      <c r="NXR43" s="18" t="s">
        <v>255</v>
      </c>
      <c r="NXS43" s="18" t="s">
        <v>255</v>
      </c>
      <c r="NXT43" s="18" t="s">
        <v>255</v>
      </c>
      <c r="NXU43" s="18" t="s">
        <v>255</v>
      </c>
      <c r="NXV43" s="18" t="s">
        <v>255</v>
      </c>
      <c r="NXW43" s="18" t="s">
        <v>255</v>
      </c>
      <c r="NXX43" s="18" t="s">
        <v>255</v>
      </c>
      <c r="NXY43" s="18" t="s">
        <v>255</v>
      </c>
      <c r="NXZ43" s="18" t="s">
        <v>255</v>
      </c>
      <c r="NYA43" s="18" t="s">
        <v>255</v>
      </c>
      <c r="NYB43" s="18" t="s">
        <v>255</v>
      </c>
      <c r="NYC43" s="18" t="s">
        <v>255</v>
      </c>
      <c r="NYD43" s="18" t="s">
        <v>255</v>
      </c>
      <c r="NYE43" s="18" t="s">
        <v>255</v>
      </c>
      <c r="NYF43" s="18" t="s">
        <v>255</v>
      </c>
      <c r="NYG43" s="18" t="s">
        <v>255</v>
      </c>
      <c r="NYH43" s="18" t="s">
        <v>255</v>
      </c>
      <c r="NYI43" s="18" t="s">
        <v>255</v>
      </c>
      <c r="NYJ43" s="18" t="s">
        <v>255</v>
      </c>
      <c r="NYK43" s="18" t="s">
        <v>255</v>
      </c>
      <c r="NYL43" s="18" t="s">
        <v>255</v>
      </c>
      <c r="NYM43" s="18" t="s">
        <v>255</v>
      </c>
      <c r="NYN43" s="18" t="s">
        <v>255</v>
      </c>
      <c r="NYO43" s="18" t="s">
        <v>255</v>
      </c>
      <c r="NYP43" s="18" t="s">
        <v>255</v>
      </c>
      <c r="NYQ43" s="18" t="s">
        <v>255</v>
      </c>
      <c r="NYR43" s="18" t="s">
        <v>255</v>
      </c>
      <c r="NYS43" s="18" t="s">
        <v>255</v>
      </c>
      <c r="NYT43" s="18" t="s">
        <v>255</v>
      </c>
      <c r="NYU43" s="18" t="s">
        <v>255</v>
      </c>
      <c r="NYV43" s="18" t="s">
        <v>255</v>
      </c>
      <c r="NYW43" s="18" t="s">
        <v>255</v>
      </c>
      <c r="NYX43" s="18" t="s">
        <v>255</v>
      </c>
      <c r="NYY43" s="18" t="s">
        <v>255</v>
      </c>
      <c r="NYZ43" s="18" t="s">
        <v>255</v>
      </c>
      <c r="NZA43" s="18" t="s">
        <v>255</v>
      </c>
      <c r="NZB43" s="18" t="s">
        <v>255</v>
      </c>
      <c r="NZC43" s="18" t="s">
        <v>255</v>
      </c>
      <c r="NZD43" s="18" t="s">
        <v>255</v>
      </c>
      <c r="NZE43" s="18" t="s">
        <v>255</v>
      </c>
      <c r="NZF43" s="18" t="s">
        <v>255</v>
      </c>
      <c r="NZG43" s="18" t="s">
        <v>255</v>
      </c>
      <c r="NZH43" s="18" t="s">
        <v>255</v>
      </c>
      <c r="NZI43" s="18" t="s">
        <v>255</v>
      </c>
      <c r="NZJ43" s="18" t="s">
        <v>255</v>
      </c>
      <c r="NZK43" s="18" t="s">
        <v>255</v>
      </c>
      <c r="NZL43" s="18" t="s">
        <v>255</v>
      </c>
      <c r="NZM43" s="18" t="s">
        <v>255</v>
      </c>
      <c r="NZN43" s="18" t="s">
        <v>255</v>
      </c>
      <c r="NZO43" s="18" t="s">
        <v>255</v>
      </c>
      <c r="NZP43" s="18" t="s">
        <v>255</v>
      </c>
      <c r="NZQ43" s="18" t="s">
        <v>255</v>
      </c>
      <c r="NZR43" s="18" t="s">
        <v>255</v>
      </c>
      <c r="NZS43" s="18" t="s">
        <v>255</v>
      </c>
      <c r="NZT43" s="18" t="s">
        <v>255</v>
      </c>
      <c r="NZU43" s="18" t="s">
        <v>255</v>
      </c>
      <c r="NZV43" s="18" t="s">
        <v>255</v>
      </c>
      <c r="NZW43" s="18" t="s">
        <v>255</v>
      </c>
      <c r="NZX43" s="18" t="s">
        <v>255</v>
      </c>
      <c r="NZY43" s="18" t="s">
        <v>255</v>
      </c>
      <c r="NZZ43" s="18" t="s">
        <v>255</v>
      </c>
      <c r="OAA43" s="18" t="s">
        <v>255</v>
      </c>
      <c r="OAB43" s="18" t="s">
        <v>255</v>
      </c>
      <c r="OAC43" s="18" t="s">
        <v>255</v>
      </c>
      <c r="OAD43" s="18" t="s">
        <v>255</v>
      </c>
      <c r="OAE43" s="18" t="s">
        <v>255</v>
      </c>
      <c r="OAF43" s="18" t="s">
        <v>255</v>
      </c>
      <c r="OAG43" s="18" t="s">
        <v>255</v>
      </c>
      <c r="OAH43" s="18" t="s">
        <v>255</v>
      </c>
      <c r="OAI43" s="18" t="s">
        <v>255</v>
      </c>
      <c r="OAJ43" s="18" t="s">
        <v>255</v>
      </c>
      <c r="OAK43" s="18" t="s">
        <v>255</v>
      </c>
      <c r="OAL43" s="18" t="s">
        <v>255</v>
      </c>
      <c r="OAM43" s="18" t="s">
        <v>255</v>
      </c>
      <c r="OAN43" s="18" t="s">
        <v>255</v>
      </c>
      <c r="OAO43" s="18" t="s">
        <v>255</v>
      </c>
      <c r="OAP43" s="18" t="s">
        <v>255</v>
      </c>
      <c r="OAQ43" s="18" t="s">
        <v>255</v>
      </c>
      <c r="OAR43" s="18" t="s">
        <v>255</v>
      </c>
      <c r="OAS43" s="18" t="s">
        <v>255</v>
      </c>
      <c r="OAT43" s="18" t="s">
        <v>255</v>
      </c>
      <c r="OAU43" s="18" t="s">
        <v>255</v>
      </c>
      <c r="OAV43" s="18" t="s">
        <v>255</v>
      </c>
      <c r="OAW43" s="18" t="s">
        <v>255</v>
      </c>
      <c r="OAX43" s="18" t="s">
        <v>255</v>
      </c>
      <c r="OAY43" s="18" t="s">
        <v>255</v>
      </c>
      <c r="OAZ43" s="18" t="s">
        <v>255</v>
      </c>
      <c r="OBA43" s="18" t="s">
        <v>255</v>
      </c>
      <c r="OBB43" s="18" t="s">
        <v>255</v>
      </c>
      <c r="OBC43" s="18" t="s">
        <v>255</v>
      </c>
      <c r="OBD43" s="18" t="s">
        <v>255</v>
      </c>
      <c r="OBE43" s="18" t="s">
        <v>255</v>
      </c>
      <c r="OBF43" s="18" t="s">
        <v>255</v>
      </c>
      <c r="OBG43" s="18" t="s">
        <v>255</v>
      </c>
      <c r="OBH43" s="18" t="s">
        <v>255</v>
      </c>
      <c r="OBI43" s="18" t="s">
        <v>255</v>
      </c>
      <c r="OBJ43" s="18" t="s">
        <v>255</v>
      </c>
      <c r="OBK43" s="18" t="s">
        <v>255</v>
      </c>
      <c r="OBL43" s="18" t="s">
        <v>255</v>
      </c>
      <c r="OBM43" s="18" t="s">
        <v>255</v>
      </c>
      <c r="OBN43" s="18" t="s">
        <v>255</v>
      </c>
      <c r="OBO43" s="18" t="s">
        <v>255</v>
      </c>
      <c r="OBP43" s="18" t="s">
        <v>255</v>
      </c>
      <c r="OBQ43" s="18" t="s">
        <v>255</v>
      </c>
      <c r="OBR43" s="18" t="s">
        <v>255</v>
      </c>
      <c r="OBS43" s="18" t="s">
        <v>255</v>
      </c>
      <c r="OBT43" s="18" t="s">
        <v>255</v>
      </c>
      <c r="OBU43" s="18" t="s">
        <v>255</v>
      </c>
      <c r="OBV43" s="18" t="s">
        <v>255</v>
      </c>
      <c r="OBW43" s="18" t="s">
        <v>255</v>
      </c>
      <c r="OBX43" s="18" t="s">
        <v>255</v>
      </c>
      <c r="OBY43" s="18" t="s">
        <v>255</v>
      </c>
      <c r="OBZ43" s="18" t="s">
        <v>255</v>
      </c>
      <c r="OCA43" s="18" t="s">
        <v>255</v>
      </c>
      <c r="OCB43" s="18" t="s">
        <v>255</v>
      </c>
      <c r="OCC43" s="18" t="s">
        <v>255</v>
      </c>
      <c r="OCD43" s="18" t="s">
        <v>255</v>
      </c>
      <c r="OCE43" s="18" t="s">
        <v>255</v>
      </c>
      <c r="OCF43" s="18" t="s">
        <v>255</v>
      </c>
      <c r="OCG43" s="18" t="s">
        <v>255</v>
      </c>
      <c r="OCH43" s="18" t="s">
        <v>255</v>
      </c>
      <c r="OCI43" s="18" t="s">
        <v>255</v>
      </c>
      <c r="OCJ43" s="18" t="s">
        <v>255</v>
      </c>
      <c r="OCK43" s="18" t="s">
        <v>255</v>
      </c>
      <c r="OCL43" s="18" t="s">
        <v>255</v>
      </c>
      <c r="OCM43" s="18" t="s">
        <v>255</v>
      </c>
      <c r="OCN43" s="18" t="s">
        <v>255</v>
      </c>
      <c r="OCO43" s="18" t="s">
        <v>255</v>
      </c>
      <c r="OCP43" s="18" t="s">
        <v>255</v>
      </c>
      <c r="OCQ43" s="18" t="s">
        <v>255</v>
      </c>
      <c r="OCR43" s="18" t="s">
        <v>255</v>
      </c>
      <c r="OCS43" s="18" t="s">
        <v>255</v>
      </c>
      <c r="OCT43" s="18" t="s">
        <v>255</v>
      </c>
      <c r="OCU43" s="18" t="s">
        <v>255</v>
      </c>
      <c r="OCV43" s="18" t="s">
        <v>255</v>
      </c>
      <c r="OCW43" s="18" t="s">
        <v>255</v>
      </c>
      <c r="OCX43" s="18" t="s">
        <v>255</v>
      </c>
      <c r="OCY43" s="18" t="s">
        <v>255</v>
      </c>
      <c r="OCZ43" s="18" t="s">
        <v>255</v>
      </c>
      <c r="ODA43" s="18" t="s">
        <v>255</v>
      </c>
      <c r="ODB43" s="18" t="s">
        <v>255</v>
      </c>
      <c r="ODC43" s="18" t="s">
        <v>255</v>
      </c>
      <c r="ODD43" s="18" t="s">
        <v>255</v>
      </c>
      <c r="ODE43" s="18" t="s">
        <v>255</v>
      </c>
      <c r="ODF43" s="18" t="s">
        <v>255</v>
      </c>
      <c r="ODG43" s="18" t="s">
        <v>255</v>
      </c>
      <c r="ODH43" s="18" t="s">
        <v>255</v>
      </c>
      <c r="ODI43" s="18" t="s">
        <v>255</v>
      </c>
      <c r="ODJ43" s="18" t="s">
        <v>255</v>
      </c>
      <c r="ODK43" s="18" t="s">
        <v>255</v>
      </c>
      <c r="ODL43" s="18" t="s">
        <v>255</v>
      </c>
      <c r="ODM43" s="18" t="s">
        <v>255</v>
      </c>
      <c r="ODN43" s="18" t="s">
        <v>255</v>
      </c>
      <c r="ODO43" s="18" t="s">
        <v>255</v>
      </c>
      <c r="ODP43" s="18" t="s">
        <v>255</v>
      </c>
      <c r="ODQ43" s="18" t="s">
        <v>255</v>
      </c>
      <c r="ODR43" s="18" t="s">
        <v>255</v>
      </c>
      <c r="ODS43" s="18" t="s">
        <v>255</v>
      </c>
      <c r="ODT43" s="18" t="s">
        <v>255</v>
      </c>
      <c r="ODU43" s="18" t="s">
        <v>255</v>
      </c>
      <c r="ODV43" s="18" t="s">
        <v>255</v>
      </c>
      <c r="ODW43" s="18" t="s">
        <v>255</v>
      </c>
      <c r="ODX43" s="18" t="s">
        <v>255</v>
      </c>
      <c r="ODY43" s="18" t="s">
        <v>255</v>
      </c>
      <c r="ODZ43" s="18" t="s">
        <v>255</v>
      </c>
      <c r="OEA43" s="18" t="s">
        <v>255</v>
      </c>
      <c r="OEB43" s="18" t="s">
        <v>255</v>
      </c>
      <c r="OEC43" s="18" t="s">
        <v>255</v>
      </c>
      <c r="OED43" s="18" t="s">
        <v>255</v>
      </c>
      <c r="OEE43" s="18" t="s">
        <v>255</v>
      </c>
      <c r="OEF43" s="18" t="s">
        <v>255</v>
      </c>
      <c r="OEG43" s="18" t="s">
        <v>255</v>
      </c>
      <c r="OEH43" s="18" t="s">
        <v>255</v>
      </c>
      <c r="OEI43" s="18" t="s">
        <v>255</v>
      </c>
      <c r="OEJ43" s="18" t="s">
        <v>255</v>
      </c>
      <c r="OEK43" s="18" t="s">
        <v>255</v>
      </c>
      <c r="OEL43" s="18" t="s">
        <v>255</v>
      </c>
      <c r="OEM43" s="18" t="s">
        <v>255</v>
      </c>
      <c r="OEN43" s="18" t="s">
        <v>255</v>
      </c>
      <c r="OEO43" s="18" t="s">
        <v>255</v>
      </c>
      <c r="OEP43" s="18" t="s">
        <v>255</v>
      </c>
      <c r="OEQ43" s="18" t="s">
        <v>255</v>
      </c>
      <c r="OER43" s="18" t="s">
        <v>255</v>
      </c>
      <c r="OES43" s="18" t="s">
        <v>255</v>
      </c>
      <c r="OET43" s="18" t="s">
        <v>255</v>
      </c>
      <c r="OEU43" s="18" t="s">
        <v>255</v>
      </c>
      <c r="OEV43" s="18" t="s">
        <v>255</v>
      </c>
      <c r="OEW43" s="18" t="s">
        <v>255</v>
      </c>
      <c r="OEX43" s="18" t="s">
        <v>255</v>
      </c>
      <c r="OEY43" s="18" t="s">
        <v>255</v>
      </c>
      <c r="OEZ43" s="18" t="s">
        <v>255</v>
      </c>
      <c r="OFA43" s="18" t="s">
        <v>255</v>
      </c>
      <c r="OFB43" s="18" t="s">
        <v>255</v>
      </c>
      <c r="OFC43" s="18" t="s">
        <v>255</v>
      </c>
      <c r="OFD43" s="18" t="s">
        <v>255</v>
      </c>
      <c r="OFE43" s="18" t="s">
        <v>255</v>
      </c>
      <c r="OFF43" s="18" t="s">
        <v>255</v>
      </c>
      <c r="OFG43" s="18" t="s">
        <v>255</v>
      </c>
      <c r="OFH43" s="18" t="s">
        <v>255</v>
      </c>
      <c r="OFI43" s="18" t="s">
        <v>255</v>
      </c>
      <c r="OFJ43" s="18" t="s">
        <v>255</v>
      </c>
      <c r="OFK43" s="18" t="s">
        <v>255</v>
      </c>
      <c r="OFL43" s="18" t="s">
        <v>255</v>
      </c>
      <c r="OFM43" s="18" t="s">
        <v>255</v>
      </c>
      <c r="OFN43" s="18" t="s">
        <v>255</v>
      </c>
      <c r="OFO43" s="18" t="s">
        <v>255</v>
      </c>
      <c r="OFP43" s="18" t="s">
        <v>255</v>
      </c>
      <c r="OFQ43" s="18" t="s">
        <v>255</v>
      </c>
      <c r="OFR43" s="18" t="s">
        <v>255</v>
      </c>
      <c r="OFS43" s="18" t="s">
        <v>255</v>
      </c>
      <c r="OFT43" s="18" t="s">
        <v>255</v>
      </c>
      <c r="OFU43" s="18" t="s">
        <v>255</v>
      </c>
      <c r="OFV43" s="18" t="s">
        <v>255</v>
      </c>
      <c r="OFW43" s="18" t="s">
        <v>255</v>
      </c>
      <c r="OFX43" s="18" t="s">
        <v>255</v>
      </c>
      <c r="OFY43" s="18" t="s">
        <v>255</v>
      </c>
      <c r="OFZ43" s="18" t="s">
        <v>255</v>
      </c>
      <c r="OGA43" s="18" t="s">
        <v>255</v>
      </c>
      <c r="OGB43" s="18" t="s">
        <v>255</v>
      </c>
      <c r="OGC43" s="18" t="s">
        <v>255</v>
      </c>
      <c r="OGD43" s="18" t="s">
        <v>255</v>
      </c>
      <c r="OGE43" s="18" t="s">
        <v>255</v>
      </c>
      <c r="OGF43" s="18" t="s">
        <v>255</v>
      </c>
      <c r="OGG43" s="18" t="s">
        <v>255</v>
      </c>
      <c r="OGH43" s="18" t="s">
        <v>255</v>
      </c>
      <c r="OGI43" s="18" t="s">
        <v>255</v>
      </c>
      <c r="OGJ43" s="18" t="s">
        <v>255</v>
      </c>
      <c r="OGK43" s="18" t="s">
        <v>255</v>
      </c>
      <c r="OGL43" s="18" t="s">
        <v>255</v>
      </c>
      <c r="OGM43" s="18" t="s">
        <v>255</v>
      </c>
      <c r="OGN43" s="18" t="s">
        <v>255</v>
      </c>
      <c r="OGO43" s="18" t="s">
        <v>255</v>
      </c>
      <c r="OGP43" s="18" t="s">
        <v>255</v>
      </c>
      <c r="OGQ43" s="18" t="s">
        <v>255</v>
      </c>
      <c r="OGR43" s="18" t="s">
        <v>255</v>
      </c>
      <c r="OGS43" s="18" t="s">
        <v>255</v>
      </c>
      <c r="OGT43" s="18" t="s">
        <v>255</v>
      </c>
      <c r="OGU43" s="18" t="s">
        <v>255</v>
      </c>
      <c r="OGV43" s="18" t="s">
        <v>255</v>
      </c>
      <c r="OGW43" s="18" t="s">
        <v>255</v>
      </c>
      <c r="OGX43" s="18" t="s">
        <v>255</v>
      </c>
      <c r="OGY43" s="18" t="s">
        <v>255</v>
      </c>
      <c r="OGZ43" s="18" t="s">
        <v>255</v>
      </c>
      <c r="OHA43" s="18" t="s">
        <v>255</v>
      </c>
      <c r="OHB43" s="18" t="s">
        <v>255</v>
      </c>
      <c r="OHC43" s="18" t="s">
        <v>255</v>
      </c>
      <c r="OHD43" s="18" t="s">
        <v>255</v>
      </c>
      <c r="OHE43" s="18" t="s">
        <v>255</v>
      </c>
      <c r="OHF43" s="18" t="s">
        <v>255</v>
      </c>
      <c r="OHG43" s="18" t="s">
        <v>255</v>
      </c>
      <c r="OHH43" s="18" t="s">
        <v>255</v>
      </c>
      <c r="OHI43" s="18" t="s">
        <v>255</v>
      </c>
      <c r="OHJ43" s="18" t="s">
        <v>255</v>
      </c>
      <c r="OHK43" s="18" t="s">
        <v>255</v>
      </c>
      <c r="OHL43" s="18" t="s">
        <v>255</v>
      </c>
      <c r="OHM43" s="18" t="s">
        <v>255</v>
      </c>
      <c r="OHN43" s="18" t="s">
        <v>255</v>
      </c>
      <c r="OHO43" s="18" t="s">
        <v>255</v>
      </c>
      <c r="OHP43" s="18" t="s">
        <v>255</v>
      </c>
      <c r="OHQ43" s="18" t="s">
        <v>255</v>
      </c>
      <c r="OHR43" s="18" t="s">
        <v>255</v>
      </c>
      <c r="OHS43" s="18" t="s">
        <v>255</v>
      </c>
      <c r="OHT43" s="18" t="s">
        <v>255</v>
      </c>
      <c r="OHU43" s="18" t="s">
        <v>255</v>
      </c>
      <c r="OHV43" s="18" t="s">
        <v>255</v>
      </c>
      <c r="OHW43" s="18" t="s">
        <v>255</v>
      </c>
      <c r="OHX43" s="18" t="s">
        <v>255</v>
      </c>
      <c r="OHY43" s="18" t="s">
        <v>255</v>
      </c>
      <c r="OHZ43" s="18" t="s">
        <v>255</v>
      </c>
      <c r="OIA43" s="18" t="s">
        <v>255</v>
      </c>
      <c r="OIB43" s="18" t="s">
        <v>255</v>
      </c>
      <c r="OIC43" s="18" t="s">
        <v>255</v>
      </c>
      <c r="OID43" s="18" t="s">
        <v>255</v>
      </c>
      <c r="OIE43" s="18" t="s">
        <v>255</v>
      </c>
      <c r="OIF43" s="18" t="s">
        <v>255</v>
      </c>
      <c r="OIG43" s="18" t="s">
        <v>255</v>
      </c>
      <c r="OIH43" s="18" t="s">
        <v>255</v>
      </c>
      <c r="OII43" s="18" t="s">
        <v>255</v>
      </c>
      <c r="OIJ43" s="18" t="s">
        <v>255</v>
      </c>
      <c r="OIK43" s="18" t="s">
        <v>255</v>
      </c>
      <c r="OIL43" s="18" t="s">
        <v>255</v>
      </c>
      <c r="OIM43" s="18" t="s">
        <v>255</v>
      </c>
      <c r="OIN43" s="18" t="s">
        <v>255</v>
      </c>
      <c r="OIO43" s="18" t="s">
        <v>255</v>
      </c>
      <c r="OIP43" s="18" t="s">
        <v>255</v>
      </c>
      <c r="OIQ43" s="18" t="s">
        <v>255</v>
      </c>
      <c r="OIR43" s="18" t="s">
        <v>255</v>
      </c>
      <c r="OIS43" s="18" t="s">
        <v>255</v>
      </c>
      <c r="OIT43" s="18" t="s">
        <v>255</v>
      </c>
      <c r="OIU43" s="18" t="s">
        <v>255</v>
      </c>
      <c r="OIV43" s="18" t="s">
        <v>255</v>
      </c>
      <c r="OIW43" s="18" t="s">
        <v>255</v>
      </c>
      <c r="OIX43" s="18" t="s">
        <v>255</v>
      </c>
      <c r="OIY43" s="18" t="s">
        <v>255</v>
      </c>
      <c r="OIZ43" s="18" t="s">
        <v>255</v>
      </c>
      <c r="OJA43" s="18" t="s">
        <v>255</v>
      </c>
      <c r="OJB43" s="18" t="s">
        <v>255</v>
      </c>
      <c r="OJC43" s="18" t="s">
        <v>255</v>
      </c>
      <c r="OJD43" s="18" t="s">
        <v>255</v>
      </c>
      <c r="OJE43" s="18" t="s">
        <v>255</v>
      </c>
      <c r="OJF43" s="18" t="s">
        <v>255</v>
      </c>
      <c r="OJG43" s="18" t="s">
        <v>255</v>
      </c>
      <c r="OJH43" s="18" t="s">
        <v>255</v>
      </c>
      <c r="OJI43" s="18" t="s">
        <v>255</v>
      </c>
      <c r="OJJ43" s="18" t="s">
        <v>255</v>
      </c>
      <c r="OJK43" s="18" t="s">
        <v>255</v>
      </c>
      <c r="OJL43" s="18" t="s">
        <v>255</v>
      </c>
      <c r="OJM43" s="18" t="s">
        <v>255</v>
      </c>
      <c r="OJN43" s="18" t="s">
        <v>255</v>
      </c>
      <c r="OJO43" s="18" t="s">
        <v>255</v>
      </c>
      <c r="OJP43" s="18" t="s">
        <v>255</v>
      </c>
      <c r="OJQ43" s="18" t="s">
        <v>255</v>
      </c>
      <c r="OJR43" s="18" t="s">
        <v>255</v>
      </c>
      <c r="OJS43" s="18" t="s">
        <v>255</v>
      </c>
      <c r="OJT43" s="18" t="s">
        <v>255</v>
      </c>
      <c r="OJU43" s="18" t="s">
        <v>255</v>
      </c>
      <c r="OJV43" s="18" t="s">
        <v>255</v>
      </c>
      <c r="OJW43" s="18" t="s">
        <v>255</v>
      </c>
      <c r="OJX43" s="18" t="s">
        <v>255</v>
      </c>
      <c r="OJY43" s="18" t="s">
        <v>255</v>
      </c>
      <c r="OJZ43" s="18" t="s">
        <v>255</v>
      </c>
      <c r="OKA43" s="18" t="s">
        <v>255</v>
      </c>
      <c r="OKB43" s="18" t="s">
        <v>255</v>
      </c>
      <c r="OKC43" s="18" t="s">
        <v>255</v>
      </c>
      <c r="OKD43" s="18" t="s">
        <v>255</v>
      </c>
      <c r="OKE43" s="18" t="s">
        <v>255</v>
      </c>
      <c r="OKF43" s="18" t="s">
        <v>255</v>
      </c>
      <c r="OKG43" s="18" t="s">
        <v>255</v>
      </c>
      <c r="OKH43" s="18" t="s">
        <v>255</v>
      </c>
      <c r="OKI43" s="18" t="s">
        <v>255</v>
      </c>
      <c r="OKJ43" s="18" t="s">
        <v>255</v>
      </c>
      <c r="OKK43" s="18" t="s">
        <v>255</v>
      </c>
      <c r="OKL43" s="18" t="s">
        <v>255</v>
      </c>
      <c r="OKM43" s="18" t="s">
        <v>255</v>
      </c>
      <c r="OKN43" s="18" t="s">
        <v>255</v>
      </c>
      <c r="OKO43" s="18" t="s">
        <v>255</v>
      </c>
      <c r="OKP43" s="18" t="s">
        <v>255</v>
      </c>
      <c r="OKQ43" s="18" t="s">
        <v>255</v>
      </c>
      <c r="OKR43" s="18" t="s">
        <v>255</v>
      </c>
      <c r="OKS43" s="18" t="s">
        <v>255</v>
      </c>
      <c r="OKT43" s="18" t="s">
        <v>255</v>
      </c>
      <c r="OKU43" s="18" t="s">
        <v>255</v>
      </c>
      <c r="OKV43" s="18" t="s">
        <v>255</v>
      </c>
      <c r="OKW43" s="18" t="s">
        <v>255</v>
      </c>
      <c r="OKX43" s="18" t="s">
        <v>255</v>
      </c>
      <c r="OKY43" s="18" t="s">
        <v>255</v>
      </c>
      <c r="OKZ43" s="18" t="s">
        <v>255</v>
      </c>
      <c r="OLA43" s="18" t="s">
        <v>255</v>
      </c>
      <c r="OLB43" s="18" t="s">
        <v>255</v>
      </c>
      <c r="OLC43" s="18" t="s">
        <v>255</v>
      </c>
      <c r="OLD43" s="18" t="s">
        <v>255</v>
      </c>
      <c r="OLE43" s="18" t="s">
        <v>255</v>
      </c>
      <c r="OLF43" s="18" t="s">
        <v>255</v>
      </c>
      <c r="OLG43" s="18" t="s">
        <v>255</v>
      </c>
      <c r="OLH43" s="18" t="s">
        <v>255</v>
      </c>
      <c r="OLI43" s="18" t="s">
        <v>255</v>
      </c>
      <c r="OLJ43" s="18" t="s">
        <v>255</v>
      </c>
      <c r="OLK43" s="18" t="s">
        <v>255</v>
      </c>
      <c r="OLL43" s="18" t="s">
        <v>255</v>
      </c>
      <c r="OLM43" s="18" t="s">
        <v>255</v>
      </c>
      <c r="OLN43" s="18" t="s">
        <v>255</v>
      </c>
      <c r="OLO43" s="18" t="s">
        <v>255</v>
      </c>
      <c r="OLP43" s="18" t="s">
        <v>255</v>
      </c>
      <c r="OLQ43" s="18" t="s">
        <v>255</v>
      </c>
      <c r="OLR43" s="18" t="s">
        <v>255</v>
      </c>
      <c r="OLS43" s="18" t="s">
        <v>255</v>
      </c>
      <c r="OLT43" s="18" t="s">
        <v>255</v>
      </c>
      <c r="OLU43" s="18" t="s">
        <v>255</v>
      </c>
      <c r="OLV43" s="18" t="s">
        <v>255</v>
      </c>
      <c r="OLW43" s="18" t="s">
        <v>255</v>
      </c>
      <c r="OLX43" s="18" t="s">
        <v>255</v>
      </c>
      <c r="OLY43" s="18" t="s">
        <v>255</v>
      </c>
      <c r="OLZ43" s="18" t="s">
        <v>255</v>
      </c>
      <c r="OMA43" s="18" t="s">
        <v>255</v>
      </c>
      <c r="OMB43" s="18" t="s">
        <v>255</v>
      </c>
      <c r="OMC43" s="18" t="s">
        <v>255</v>
      </c>
      <c r="OMD43" s="18" t="s">
        <v>255</v>
      </c>
      <c r="OME43" s="18" t="s">
        <v>255</v>
      </c>
      <c r="OMF43" s="18" t="s">
        <v>255</v>
      </c>
      <c r="OMG43" s="18" t="s">
        <v>255</v>
      </c>
      <c r="OMH43" s="18" t="s">
        <v>255</v>
      </c>
      <c r="OMI43" s="18" t="s">
        <v>255</v>
      </c>
      <c r="OMJ43" s="18" t="s">
        <v>255</v>
      </c>
      <c r="OMK43" s="18" t="s">
        <v>255</v>
      </c>
      <c r="OML43" s="18" t="s">
        <v>255</v>
      </c>
      <c r="OMM43" s="18" t="s">
        <v>255</v>
      </c>
      <c r="OMN43" s="18" t="s">
        <v>255</v>
      </c>
      <c r="OMO43" s="18" t="s">
        <v>255</v>
      </c>
      <c r="OMP43" s="18" t="s">
        <v>255</v>
      </c>
      <c r="OMQ43" s="18" t="s">
        <v>255</v>
      </c>
      <c r="OMR43" s="18" t="s">
        <v>255</v>
      </c>
      <c r="OMS43" s="18" t="s">
        <v>255</v>
      </c>
      <c r="OMT43" s="18" t="s">
        <v>255</v>
      </c>
      <c r="OMU43" s="18" t="s">
        <v>255</v>
      </c>
      <c r="OMV43" s="18" t="s">
        <v>255</v>
      </c>
      <c r="OMW43" s="18" t="s">
        <v>255</v>
      </c>
      <c r="OMX43" s="18" t="s">
        <v>255</v>
      </c>
      <c r="OMY43" s="18" t="s">
        <v>255</v>
      </c>
      <c r="OMZ43" s="18" t="s">
        <v>255</v>
      </c>
      <c r="ONA43" s="18" t="s">
        <v>255</v>
      </c>
      <c r="ONB43" s="18" t="s">
        <v>255</v>
      </c>
      <c r="ONC43" s="18" t="s">
        <v>255</v>
      </c>
      <c r="OND43" s="18" t="s">
        <v>255</v>
      </c>
      <c r="ONE43" s="18" t="s">
        <v>255</v>
      </c>
      <c r="ONF43" s="18" t="s">
        <v>255</v>
      </c>
      <c r="ONG43" s="18" t="s">
        <v>255</v>
      </c>
      <c r="ONH43" s="18" t="s">
        <v>255</v>
      </c>
      <c r="ONI43" s="18" t="s">
        <v>255</v>
      </c>
      <c r="ONJ43" s="18" t="s">
        <v>255</v>
      </c>
      <c r="ONK43" s="18" t="s">
        <v>255</v>
      </c>
      <c r="ONL43" s="18" t="s">
        <v>255</v>
      </c>
      <c r="ONM43" s="18" t="s">
        <v>255</v>
      </c>
      <c r="ONN43" s="18" t="s">
        <v>255</v>
      </c>
      <c r="ONO43" s="18" t="s">
        <v>255</v>
      </c>
      <c r="ONP43" s="18" t="s">
        <v>255</v>
      </c>
      <c r="ONQ43" s="18" t="s">
        <v>255</v>
      </c>
      <c r="ONR43" s="18" t="s">
        <v>255</v>
      </c>
      <c r="ONS43" s="18" t="s">
        <v>255</v>
      </c>
      <c r="ONT43" s="18" t="s">
        <v>255</v>
      </c>
      <c r="ONU43" s="18" t="s">
        <v>255</v>
      </c>
      <c r="ONV43" s="18" t="s">
        <v>255</v>
      </c>
      <c r="ONW43" s="18" t="s">
        <v>255</v>
      </c>
      <c r="ONX43" s="18" t="s">
        <v>255</v>
      </c>
      <c r="ONY43" s="18" t="s">
        <v>255</v>
      </c>
      <c r="ONZ43" s="18" t="s">
        <v>255</v>
      </c>
      <c r="OOA43" s="18" t="s">
        <v>255</v>
      </c>
      <c r="OOB43" s="18" t="s">
        <v>255</v>
      </c>
      <c r="OOC43" s="18" t="s">
        <v>255</v>
      </c>
      <c r="OOD43" s="18" t="s">
        <v>255</v>
      </c>
      <c r="OOE43" s="18" t="s">
        <v>255</v>
      </c>
      <c r="OOF43" s="18" t="s">
        <v>255</v>
      </c>
      <c r="OOG43" s="18" t="s">
        <v>255</v>
      </c>
      <c r="OOH43" s="18" t="s">
        <v>255</v>
      </c>
      <c r="OOI43" s="18" t="s">
        <v>255</v>
      </c>
      <c r="OOJ43" s="18" t="s">
        <v>255</v>
      </c>
      <c r="OOK43" s="18" t="s">
        <v>255</v>
      </c>
      <c r="OOL43" s="18" t="s">
        <v>255</v>
      </c>
      <c r="OOM43" s="18" t="s">
        <v>255</v>
      </c>
      <c r="OON43" s="18" t="s">
        <v>255</v>
      </c>
      <c r="OOO43" s="18" t="s">
        <v>255</v>
      </c>
      <c r="OOP43" s="18" t="s">
        <v>255</v>
      </c>
      <c r="OOQ43" s="18" t="s">
        <v>255</v>
      </c>
      <c r="OOR43" s="18" t="s">
        <v>255</v>
      </c>
      <c r="OOS43" s="18" t="s">
        <v>255</v>
      </c>
      <c r="OOT43" s="18" t="s">
        <v>255</v>
      </c>
      <c r="OOU43" s="18" t="s">
        <v>255</v>
      </c>
      <c r="OOV43" s="18" t="s">
        <v>255</v>
      </c>
      <c r="OOW43" s="18" t="s">
        <v>255</v>
      </c>
      <c r="OOX43" s="18" t="s">
        <v>255</v>
      </c>
      <c r="OOY43" s="18" t="s">
        <v>255</v>
      </c>
      <c r="OOZ43" s="18" t="s">
        <v>255</v>
      </c>
      <c r="OPA43" s="18" t="s">
        <v>255</v>
      </c>
      <c r="OPB43" s="18" t="s">
        <v>255</v>
      </c>
      <c r="OPC43" s="18" t="s">
        <v>255</v>
      </c>
      <c r="OPD43" s="18" t="s">
        <v>255</v>
      </c>
      <c r="OPE43" s="18" t="s">
        <v>255</v>
      </c>
      <c r="OPF43" s="18" t="s">
        <v>255</v>
      </c>
      <c r="OPG43" s="18" t="s">
        <v>255</v>
      </c>
      <c r="OPH43" s="18" t="s">
        <v>255</v>
      </c>
      <c r="OPI43" s="18" t="s">
        <v>255</v>
      </c>
      <c r="OPJ43" s="18" t="s">
        <v>255</v>
      </c>
      <c r="OPK43" s="18" t="s">
        <v>255</v>
      </c>
      <c r="OPL43" s="18" t="s">
        <v>255</v>
      </c>
      <c r="OPM43" s="18" t="s">
        <v>255</v>
      </c>
      <c r="OPN43" s="18" t="s">
        <v>255</v>
      </c>
      <c r="OPO43" s="18" t="s">
        <v>255</v>
      </c>
      <c r="OPP43" s="18" t="s">
        <v>255</v>
      </c>
      <c r="OPQ43" s="18" t="s">
        <v>255</v>
      </c>
      <c r="OPR43" s="18" t="s">
        <v>255</v>
      </c>
      <c r="OPS43" s="18" t="s">
        <v>255</v>
      </c>
      <c r="OPT43" s="18" t="s">
        <v>255</v>
      </c>
      <c r="OPU43" s="18" t="s">
        <v>255</v>
      </c>
      <c r="OPV43" s="18" t="s">
        <v>255</v>
      </c>
      <c r="OPW43" s="18" t="s">
        <v>255</v>
      </c>
      <c r="OPX43" s="18" t="s">
        <v>255</v>
      </c>
      <c r="OPY43" s="18" t="s">
        <v>255</v>
      </c>
      <c r="OPZ43" s="18" t="s">
        <v>255</v>
      </c>
      <c r="OQA43" s="18" t="s">
        <v>255</v>
      </c>
      <c r="OQB43" s="18" t="s">
        <v>255</v>
      </c>
      <c r="OQC43" s="18" t="s">
        <v>255</v>
      </c>
      <c r="OQD43" s="18" t="s">
        <v>255</v>
      </c>
      <c r="OQE43" s="18" t="s">
        <v>255</v>
      </c>
      <c r="OQF43" s="18" t="s">
        <v>255</v>
      </c>
      <c r="OQG43" s="18" t="s">
        <v>255</v>
      </c>
      <c r="OQH43" s="18" t="s">
        <v>255</v>
      </c>
      <c r="OQI43" s="18" t="s">
        <v>255</v>
      </c>
      <c r="OQJ43" s="18" t="s">
        <v>255</v>
      </c>
      <c r="OQK43" s="18" t="s">
        <v>255</v>
      </c>
      <c r="OQL43" s="18" t="s">
        <v>255</v>
      </c>
      <c r="OQM43" s="18" t="s">
        <v>255</v>
      </c>
      <c r="OQN43" s="18" t="s">
        <v>255</v>
      </c>
      <c r="OQO43" s="18" t="s">
        <v>255</v>
      </c>
      <c r="OQP43" s="18" t="s">
        <v>255</v>
      </c>
      <c r="OQQ43" s="18" t="s">
        <v>255</v>
      </c>
      <c r="OQR43" s="18" t="s">
        <v>255</v>
      </c>
      <c r="OQS43" s="18" t="s">
        <v>255</v>
      </c>
      <c r="OQT43" s="18" t="s">
        <v>255</v>
      </c>
      <c r="OQU43" s="18" t="s">
        <v>255</v>
      </c>
      <c r="OQV43" s="18" t="s">
        <v>255</v>
      </c>
      <c r="OQW43" s="18" t="s">
        <v>255</v>
      </c>
      <c r="OQX43" s="18" t="s">
        <v>255</v>
      </c>
      <c r="OQY43" s="18" t="s">
        <v>255</v>
      </c>
      <c r="OQZ43" s="18" t="s">
        <v>255</v>
      </c>
      <c r="ORA43" s="18" t="s">
        <v>255</v>
      </c>
      <c r="ORB43" s="18" t="s">
        <v>255</v>
      </c>
      <c r="ORC43" s="18" t="s">
        <v>255</v>
      </c>
      <c r="ORD43" s="18" t="s">
        <v>255</v>
      </c>
      <c r="ORE43" s="18" t="s">
        <v>255</v>
      </c>
      <c r="ORF43" s="18" t="s">
        <v>255</v>
      </c>
      <c r="ORG43" s="18" t="s">
        <v>255</v>
      </c>
      <c r="ORH43" s="18" t="s">
        <v>255</v>
      </c>
      <c r="ORI43" s="18" t="s">
        <v>255</v>
      </c>
      <c r="ORJ43" s="18" t="s">
        <v>255</v>
      </c>
      <c r="ORK43" s="18" t="s">
        <v>255</v>
      </c>
      <c r="ORL43" s="18" t="s">
        <v>255</v>
      </c>
      <c r="ORM43" s="18" t="s">
        <v>255</v>
      </c>
      <c r="ORN43" s="18" t="s">
        <v>255</v>
      </c>
      <c r="ORO43" s="18" t="s">
        <v>255</v>
      </c>
      <c r="ORP43" s="18" t="s">
        <v>255</v>
      </c>
      <c r="ORQ43" s="18" t="s">
        <v>255</v>
      </c>
      <c r="ORR43" s="18" t="s">
        <v>255</v>
      </c>
      <c r="ORS43" s="18" t="s">
        <v>255</v>
      </c>
      <c r="ORT43" s="18" t="s">
        <v>255</v>
      </c>
      <c r="ORU43" s="18" t="s">
        <v>255</v>
      </c>
      <c r="ORV43" s="18" t="s">
        <v>255</v>
      </c>
      <c r="ORW43" s="18" t="s">
        <v>255</v>
      </c>
      <c r="ORX43" s="18" t="s">
        <v>255</v>
      </c>
      <c r="ORY43" s="18" t="s">
        <v>255</v>
      </c>
      <c r="ORZ43" s="18" t="s">
        <v>255</v>
      </c>
      <c r="OSA43" s="18" t="s">
        <v>255</v>
      </c>
      <c r="OSB43" s="18" t="s">
        <v>255</v>
      </c>
      <c r="OSC43" s="18" t="s">
        <v>255</v>
      </c>
      <c r="OSD43" s="18" t="s">
        <v>255</v>
      </c>
      <c r="OSE43" s="18" t="s">
        <v>255</v>
      </c>
      <c r="OSF43" s="18" t="s">
        <v>255</v>
      </c>
      <c r="OSG43" s="18" t="s">
        <v>255</v>
      </c>
      <c r="OSH43" s="18" t="s">
        <v>255</v>
      </c>
      <c r="OSI43" s="18" t="s">
        <v>255</v>
      </c>
      <c r="OSJ43" s="18" t="s">
        <v>255</v>
      </c>
      <c r="OSK43" s="18" t="s">
        <v>255</v>
      </c>
      <c r="OSL43" s="18" t="s">
        <v>255</v>
      </c>
      <c r="OSM43" s="18" t="s">
        <v>255</v>
      </c>
      <c r="OSN43" s="18" t="s">
        <v>255</v>
      </c>
      <c r="OSO43" s="18" t="s">
        <v>255</v>
      </c>
      <c r="OSP43" s="18" t="s">
        <v>255</v>
      </c>
      <c r="OSQ43" s="18" t="s">
        <v>255</v>
      </c>
      <c r="OSR43" s="18" t="s">
        <v>255</v>
      </c>
      <c r="OSS43" s="18" t="s">
        <v>255</v>
      </c>
      <c r="OST43" s="18" t="s">
        <v>255</v>
      </c>
      <c r="OSU43" s="18" t="s">
        <v>255</v>
      </c>
      <c r="OSV43" s="18" t="s">
        <v>255</v>
      </c>
      <c r="OSW43" s="18" t="s">
        <v>255</v>
      </c>
      <c r="OSX43" s="18" t="s">
        <v>255</v>
      </c>
      <c r="OSY43" s="18" t="s">
        <v>255</v>
      </c>
      <c r="OSZ43" s="18" t="s">
        <v>255</v>
      </c>
      <c r="OTA43" s="18" t="s">
        <v>255</v>
      </c>
      <c r="OTB43" s="18" t="s">
        <v>255</v>
      </c>
      <c r="OTC43" s="18" t="s">
        <v>255</v>
      </c>
      <c r="OTD43" s="18" t="s">
        <v>255</v>
      </c>
      <c r="OTE43" s="18" t="s">
        <v>255</v>
      </c>
      <c r="OTF43" s="18" t="s">
        <v>255</v>
      </c>
      <c r="OTG43" s="18" t="s">
        <v>255</v>
      </c>
      <c r="OTH43" s="18" t="s">
        <v>255</v>
      </c>
      <c r="OTI43" s="18" t="s">
        <v>255</v>
      </c>
      <c r="OTJ43" s="18" t="s">
        <v>255</v>
      </c>
      <c r="OTK43" s="18" t="s">
        <v>255</v>
      </c>
      <c r="OTL43" s="18" t="s">
        <v>255</v>
      </c>
      <c r="OTM43" s="18" t="s">
        <v>255</v>
      </c>
      <c r="OTN43" s="18" t="s">
        <v>255</v>
      </c>
      <c r="OTO43" s="18" t="s">
        <v>255</v>
      </c>
      <c r="OTP43" s="18" t="s">
        <v>255</v>
      </c>
      <c r="OTQ43" s="18" t="s">
        <v>255</v>
      </c>
      <c r="OTR43" s="18" t="s">
        <v>255</v>
      </c>
      <c r="OTS43" s="18" t="s">
        <v>255</v>
      </c>
      <c r="OTT43" s="18" t="s">
        <v>255</v>
      </c>
      <c r="OTU43" s="18" t="s">
        <v>255</v>
      </c>
      <c r="OTV43" s="18" t="s">
        <v>255</v>
      </c>
      <c r="OTW43" s="18" t="s">
        <v>255</v>
      </c>
      <c r="OTX43" s="18" t="s">
        <v>255</v>
      </c>
      <c r="OTY43" s="18" t="s">
        <v>255</v>
      </c>
      <c r="OTZ43" s="18" t="s">
        <v>255</v>
      </c>
      <c r="OUA43" s="18" t="s">
        <v>255</v>
      </c>
      <c r="OUB43" s="18" t="s">
        <v>255</v>
      </c>
      <c r="OUC43" s="18" t="s">
        <v>255</v>
      </c>
      <c r="OUD43" s="18" t="s">
        <v>255</v>
      </c>
      <c r="OUE43" s="18" t="s">
        <v>255</v>
      </c>
      <c r="OUF43" s="18" t="s">
        <v>255</v>
      </c>
      <c r="OUG43" s="18" t="s">
        <v>255</v>
      </c>
      <c r="OUH43" s="18" t="s">
        <v>255</v>
      </c>
      <c r="OUI43" s="18" t="s">
        <v>255</v>
      </c>
      <c r="OUJ43" s="18" t="s">
        <v>255</v>
      </c>
      <c r="OUK43" s="18" t="s">
        <v>255</v>
      </c>
      <c r="OUL43" s="18" t="s">
        <v>255</v>
      </c>
      <c r="OUM43" s="18" t="s">
        <v>255</v>
      </c>
      <c r="OUN43" s="18" t="s">
        <v>255</v>
      </c>
      <c r="OUO43" s="18" t="s">
        <v>255</v>
      </c>
      <c r="OUP43" s="18" t="s">
        <v>255</v>
      </c>
      <c r="OUQ43" s="18" t="s">
        <v>255</v>
      </c>
      <c r="OUR43" s="18" t="s">
        <v>255</v>
      </c>
      <c r="OUS43" s="18" t="s">
        <v>255</v>
      </c>
      <c r="OUT43" s="18" t="s">
        <v>255</v>
      </c>
      <c r="OUU43" s="18" t="s">
        <v>255</v>
      </c>
      <c r="OUV43" s="18" t="s">
        <v>255</v>
      </c>
      <c r="OUW43" s="18" t="s">
        <v>255</v>
      </c>
      <c r="OUX43" s="18" t="s">
        <v>255</v>
      </c>
      <c r="OUY43" s="18" t="s">
        <v>255</v>
      </c>
      <c r="OUZ43" s="18" t="s">
        <v>255</v>
      </c>
      <c r="OVA43" s="18" t="s">
        <v>255</v>
      </c>
      <c r="OVB43" s="18" t="s">
        <v>255</v>
      </c>
      <c r="OVC43" s="18" t="s">
        <v>255</v>
      </c>
      <c r="OVD43" s="18" t="s">
        <v>255</v>
      </c>
      <c r="OVE43" s="18" t="s">
        <v>255</v>
      </c>
      <c r="OVF43" s="18" t="s">
        <v>255</v>
      </c>
      <c r="OVG43" s="18" t="s">
        <v>255</v>
      </c>
      <c r="OVH43" s="18" t="s">
        <v>255</v>
      </c>
      <c r="OVI43" s="18" t="s">
        <v>255</v>
      </c>
      <c r="OVJ43" s="18" t="s">
        <v>255</v>
      </c>
      <c r="OVK43" s="18" t="s">
        <v>255</v>
      </c>
      <c r="OVL43" s="18" t="s">
        <v>255</v>
      </c>
      <c r="OVM43" s="18" t="s">
        <v>255</v>
      </c>
      <c r="OVN43" s="18" t="s">
        <v>255</v>
      </c>
      <c r="OVO43" s="18" t="s">
        <v>255</v>
      </c>
      <c r="OVP43" s="18" t="s">
        <v>255</v>
      </c>
      <c r="OVQ43" s="18" t="s">
        <v>255</v>
      </c>
      <c r="OVR43" s="18" t="s">
        <v>255</v>
      </c>
      <c r="OVS43" s="18" t="s">
        <v>255</v>
      </c>
      <c r="OVT43" s="18" t="s">
        <v>255</v>
      </c>
      <c r="OVU43" s="18" t="s">
        <v>255</v>
      </c>
      <c r="OVV43" s="18" t="s">
        <v>255</v>
      </c>
      <c r="OVW43" s="18" t="s">
        <v>255</v>
      </c>
      <c r="OVX43" s="18" t="s">
        <v>255</v>
      </c>
      <c r="OVY43" s="18" t="s">
        <v>255</v>
      </c>
      <c r="OVZ43" s="18" t="s">
        <v>255</v>
      </c>
      <c r="OWA43" s="18" t="s">
        <v>255</v>
      </c>
      <c r="OWB43" s="18" t="s">
        <v>255</v>
      </c>
      <c r="OWC43" s="18" t="s">
        <v>255</v>
      </c>
      <c r="OWD43" s="18" t="s">
        <v>255</v>
      </c>
      <c r="OWE43" s="18" t="s">
        <v>255</v>
      </c>
      <c r="OWF43" s="18" t="s">
        <v>255</v>
      </c>
      <c r="OWG43" s="18" t="s">
        <v>255</v>
      </c>
      <c r="OWH43" s="18" t="s">
        <v>255</v>
      </c>
      <c r="OWI43" s="18" t="s">
        <v>255</v>
      </c>
      <c r="OWJ43" s="18" t="s">
        <v>255</v>
      </c>
      <c r="OWK43" s="18" t="s">
        <v>255</v>
      </c>
      <c r="OWL43" s="18" t="s">
        <v>255</v>
      </c>
      <c r="OWM43" s="18" t="s">
        <v>255</v>
      </c>
      <c r="OWN43" s="18" t="s">
        <v>255</v>
      </c>
      <c r="OWO43" s="18" t="s">
        <v>255</v>
      </c>
      <c r="OWP43" s="18" t="s">
        <v>255</v>
      </c>
      <c r="OWQ43" s="18" t="s">
        <v>255</v>
      </c>
      <c r="OWR43" s="18" t="s">
        <v>255</v>
      </c>
      <c r="OWS43" s="18" t="s">
        <v>255</v>
      </c>
      <c r="OWT43" s="18" t="s">
        <v>255</v>
      </c>
      <c r="OWU43" s="18" t="s">
        <v>255</v>
      </c>
      <c r="OWV43" s="18" t="s">
        <v>255</v>
      </c>
      <c r="OWW43" s="18" t="s">
        <v>255</v>
      </c>
      <c r="OWX43" s="18" t="s">
        <v>255</v>
      </c>
      <c r="OWY43" s="18" t="s">
        <v>255</v>
      </c>
      <c r="OWZ43" s="18" t="s">
        <v>255</v>
      </c>
      <c r="OXA43" s="18" t="s">
        <v>255</v>
      </c>
      <c r="OXB43" s="18" t="s">
        <v>255</v>
      </c>
      <c r="OXC43" s="18" t="s">
        <v>255</v>
      </c>
      <c r="OXD43" s="18" t="s">
        <v>255</v>
      </c>
      <c r="OXE43" s="18" t="s">
        <v>255</v>
      </c>
      <c r="OXF43" s="18" t="s">
        <v>255</v>
      </c>
      <c r="OXG43" s="18" t="s">
        <v>255</v>
      </c>
      <c r="OXH43" s="18" t="s">
        <v>255</v>
      </c>
      <c r="OXI43" s="18" t="s">
        <v>255</v>
      </c>
      <c r="OXJ43" s="18" t="s">
        <v>255</v>
      </c>
      <c r="OXK43" s="18" t="s">
        <v>255</v>
      </c>
      <c r="OXL43" s="18" t="s">
        <v>255</v>
      </c>
      <c r="OXM43" s="18" t="s">
        <v>255</v>
      </c>
      <c r="OXN43" s="18" t="s">
        <v>255</v>
      </c>
      <c r="OXO43" s="18" t="s">
        <v>255</v>
      </c>
      <c r="OXP43" s="18" t="s">
        <v>255</v>
      </c>
      <c r="OXQ43" s="18" t="s">
        <v>255</v>
      </c>
      <c r="OXR43" s="18" t="s">
        <v>255</v>
      </c>
      <c r="OXS43" s="18" t="s">
        <v>255</v>
      </c>
      <c r="OXT43" s="18" t="s">
        <v>255</v>
      </c>
      <c r="OXU43" s="18" t="s">
        <v>255</v>
      </c>
      <c r="OXV43" s="18" t="s">
        <v>255</v>
      </c>
      <c r="OXW43" s="18" t="s">
        <v>255</v>
      </c>
      <c r="OXX43" s="18" t="s">
        <v>255</v>
      </c>
      <c r="OXY43" s="18" t="s">
        <v>255</v>
      </c>
      <c r="OXZ43" s="18" t="s">
        <v>255</v>
      </c>
      <c r="OYA43" s="18" t="s">
        <v>255</v>
      </c>
      <c r="OYB43" s="18" t="s">
        <v>255</v>
      </c>
      <c r="OYC43" s="18" t="s">
        <v>255</v>
      </c>
      <c r="OYD43" s="18" t="s">
        <v>255</v>
      </c>
      <c r="OYE43" s="18" t="s">
        <v>255</v>
      </c>
      <c r="OYF43" s="18" t="s">
        <v>255</v>
      </c>
      <c r="OYG43" s="18" t="s">
        <v>255</v>
      </c>
      <c r="OYH43" s="18" t="s">
        <v>255</v>
      </c>
      <c r="OYI43" s="18" t="s">
        <v>255</v>
      </c>
      <c r="OYJ43" s="18" t="s">
        <v>255</v>
      </c>
      <c r="OYK43" s="18" t="s">
        <v>255</v>
      </c>
      <c r="OYL43" s="18" t="s">
        <v>255</v>
      </c>
      <c r="OYM43" s="18" t="s">
        <v>255</v>
      </c>
      <c r="OYN43" s="18" t="s">
        <v>255</v>
      </c>
      <c r="OYO43" s="18" t="s">
        <v>255</v>
      </c>
      <c r="OYP43" s="18" t="s">
        <v>255</v>
      </c>
      <c r="OYQ43" s="18" t="s">
        <v>255</v>
      </c>
      <c r="OYR43" s="18" t="s">
        <v>255</v>
      </c>
      <c r="OYS43" s="18" t="s">
        <v>255</v>
      </c>
      <c r="OYT43" s="18" t="s">
        <v>255</v>
      </c>
      <c r="OYU43" s="18" t="s">
        <v>255</v>
      </c>
      <c r="OYV43" s="18" t="s">
        <v>255</v>
      </c>
      <c r="OYW43" s="18" t="s">
        <v>255</v>
      </c>
      <c r="OYX43" s="18" t="s">
        <v>255</v>
      </c>
      <c r="OYY43" s="18" t="s">
        <v>255</v>
      </c>
      <c r="OYZ43" s="18" t="s">
        <v>255</v>
      </c>
      <c r="OZA43" s="18" t="s">
        <v>255</v>
      </c>
      <c r="OZB43" s="18" t="s">
        <v>255</v>
      </c>
      <c r="OZC43" s="18" t="s">
        <v>255</v>
      </c>
      <c r="OZD43" s="18" t="s">
        <v>255</v>
      </c>
      <c r="OZE43" s="18" t="s">
        <v>255</v>
      </c>
      <c r="OZF43" s="18" t="s">
        <v>255</v>
      </c>
      <c r="OZG43" s="18" t="s">
        <v>255</v>
      </c>
      <c r="OZH43" s="18" t="s">
        <v>255</v>
      </c>
      <c r="OZI43" s="18" t="s">
        <v>255</v>
      </c>
      <c r="OZJ43" s="18" t="s">
        <v>255</v>
      </c>
      <c r="OZK43" s="18" t="s">
        <v>255</v>
      </c>
      <c r="OZL43" s="18" t="s">
        <v>255</v>
      </c>
      <c r="OZM43" s="18" t="s">
        <v>255</v>
      </c>
      <c r="OZN43" s="18" t="s">
        <v>255</v>
      </c>
      <c r="OZO43" s="18" t="s">
        <v>255</v>
      </c>
      <c r="OZP43" s="18" t="s">
        <v>255</v>
      </c>
      <c r="OZQ43" s="18" t="s">
        <v>255</v>
      </c>
      <c r="OZR43" s="18" t="s">
        <v>255</v>
      </c>
      <c r="OZS43" s="18" t="s">
        <v>255</v>
      </c>
      <c r="OZT43" s="18" t="s">
        <v>255</v>
      </c>
      <c r="OZU43" s="18" t="s">
        <v>255</v>
      </c>
      <c r="OZV43" s="18" t="s">
        <v>255</v>
      </c>
      <c r="OZW43" s="18" t="s">
        <v>255</v>
      </c>
      <c r="OZX43" s="18" t="s">
        <v>255</v>
      </c>
      <c r="OZY43" s="18" t="s">
        <v>255</v>
      </c>
      <c r="OZZ43" s="18" t="s">
        <v>255</v>
      </c>
      <c r="PAA43" s="18" t="s">
        <v>255</v>
      </c>
      <c r="PAB43" s="18" t="s">
        <v>255</v>
      </c>
      <c r="PAC43" s="18" t="s">
        <v>255</v>
      </c>
      <c r="PAD43" s="18" t="s">
        <v>255</v>
      </c>
      <c r="PAE43" s="18" t="s">
        <v>255</v>
      </c>
      <c r="PAF43" s="18" t="s">
        <v>255</v>
      </c>
      <c r="PAG43" s="18" t="s">
        <v>255</v>
      </c>
      <c r="PAH43" s="18" t="s">
        <v>255</v>
      </c>
      <c r="PAI43" s="18" t="s">
        <v>255</v>
      </c>
      <c r="PAJ43" s="18" t="s">
        <v>255</v>
      </c>
      <c r="PAK43" s="18" t="s">
        <v>255</v>
      </c>
      <c r="PAL43" s="18" t="s">
        <v>255</v>
      </c>
      <c r="PAM43" s="18" t="s">
        <v>255</v>
      </c>
      <c r="PAN43" s="18" t="s">
        <v>255</v>
      </c>
      <c r="PAO43" s="18" t="s">
        <v>255</v>
      </c>
      <c r="PAP43" s="18" t="s">
        <v>255</v>
      </c>
      <c r="PAQ43" s="18" t="s">
        <v>255</v>
      </c>
      <c r="PAR43" s="18" t="s">
        <v>255</v>
      </c>
      <c r="PAS43" s="18" t="s">
        <v>255</v>
      </c>
      <c r="PAT43" s="18" t="s">
        <v>255</v>
      </c>
      <c r="PAU43" s="18" t="s">
        <v>255</v>
      </c>
      <c r="PAV43" s="18" t="s">
        <v>255</v>
      </c>
      <c r="PAW43" s="18" t="s">
        <v>255</v>
      </c>
      <c r="PAX43" s="18" t="s">
        <v>255</v>
      </c>
      <c r="PAY43" s="18" t="s">
        <v>255</v>
      </c>
      <c r="PAZ43" s="18" t="s">
        <v>255</v>
      </c>
      <c r="PBA43" s="18" t="s">
        <v>255</v>
      </c>
      <c r="PBB43" s="18" t="s">
        <v>255</v>
      </c>
      <c r="PBC43" s="18" t="s">
        <v>255</v>
      </c>
      <c r="PBD43" s="18" t="s">
        <v>255</v>
      </c>
      <c r="PBE43" s="18" t="s">
        <v>255</v>
      </c>
      <c r="PBF43" s="18" t="s">
        <v>255</v>
      </c>
      <c r="PBG43" s="18" t="s">
        <v>255</v>
      </c>
      <c r="PBH43" s="18" t="s">
        <v>255</v>
      </c>
      <c r="PBI43" s="18" t="s">
        <v>255</v>
      </c>
      <c r="PBJ43" s="18" t="s">
        <v>255</v>
      </c>
      <c r="PBK43" s="18" t="s">
        <v>255</v>
      </c>
      <c r="PBL43" s="18" t="s">
        <v>255</v>
      </c>
      <c r="PBM43" s="18" t="s">
        <v>255</v>
      </c>
      <c r="PBN43" s="18" t="s">
        <v>255</v>
      </c>
      <c r="PBO43" s="18" t="s">
        <v>255</v>
      </c>
      <c r="PBP43" s="18" t="s">
        <v>255</v>
      </c>
      <c r="PBQ43" s="18" t="s">
        <v>255</v>
      </c>
      <c r="PBR43" s="18" t="s">
        <v>255</v>
      </c>
      <c r="PBS43" s="18" t="s">
        <v>255</v>
      </c>
      <c r="PBT43" s="18" t="s">
        <v>255</v>
      </c>
      <c r="PBU43" s="18" t="s">
        <v>255</v>
      </c>
      <c r="PBV43" s="18" t="s">
        <v>255</v>
      </c>
      <c r="PBW43" s="18" t="s">
        <v>255</v>
      </c>
      <c r="PBX43" s="18" t="s">
        <v>255</v>
      </c>
      <c r="PBY43" s="18" t="s">
        <v>255</v>
      </c>
      <c r="PBZ43" s="18" t="s">
        <v>255</v>
      </c>
      <c r="PCA43" s="18" t="s">
        <v>255</v>
      </c>
      <c r="PCB43" s="18" t="s">
        <v>255</v>
      </c>
      <c r="PCC43" s="18" t="s">
        <v>255</v>
      </c>
      <c r="PCD43" s="18" t="s">
        <v>255</v>
      </c>
      <c r="PCE43" s="18" t="s">
        <v>255</v>
      </c>
      <c r="PCF43" s="18" t="s">
        <v>255</v>
      </c>
      <c r="PCG43" s="18" t="s">
        <v>255</v>
      </c>
      <c r="PCH43" s="18" t="s">
        <v>255</v>
      </c>
      <c r="PCI43" s="18" t="s">
        <v>255</v>
      </c>
      <c r="PCJ43" s="18" t="s">
        <v>255</v>
      </c>
      <c r="PCK43" s="18" t="s">
        <v>255</v>
      </c>
      <c r="PCL43" s="18" t="s">
        <v>255</v>
      </c>
      <c r="PCM43" s="18" t="s">
        <v>255</v>
      </c>
      <c r="PCN43" s="18" t="s">
        <v>255</v>
      </c>
      <c r="PCO43" s="18" t="s">
        <v>255</v>
      </c>
      <c r="PCP43" s="18" t="s">
        <v>255</v>
      </c>
      <c r="PCQ43" s="18" t="s">
        <v>255</v>
      </c>
      <c r="PCR43" s="18" t="s">
        <v>255</v>
      </c>
      <c r="PCS43" s="18" t="s">
        <v>255</v>
      </c>
      <c r="PCT43" s="18" t="s">
        <v>255</v>
      </c>
      <c r="PCU43" s="18" t="s">
        <v>255</v>
      </c>
      <c r="PCV43" s="18" t="s">
        <v>255</v>
      </c>
      <c r="PCW43" s="18" t="s">
        <v>255</v>
      </c>
      <c r="PCX43" s="18" t="s">
        <v>255</v>
      </c>
      <c r="PCY43" s="18" t="s">
        <v>255</v>
      </c>
      <c r="PCZ43" s="18" t="s">
        <v>255</v>
      </c>
      <c r="PDA43" s="18" t="s">
        <v>255</v>
      </c>
      <c r="PDB43" s="18" t="s">
        <v>255</v>
      </c>
      <c r="PDC43" s="18" t="s">
        <v>255</v>
      </c>
      <c r="PDD43" s="18" t="s">
        <v>255</v>
      </c>
      <c r="PDE43" s="18" t="s">
        <v>255</v>
      </c>
      <c r="PDF43" s="18" t="s">
        <v>255</v>
      </c>
      <c r="PDG43" s="18" t="s">
        <v>255</v>
      </c>
      <c r="PDH43" s="18" t="s">
        <v>255</v>
      </c>
      <c r="PDI43" s="18" t="s">
        <v>255</v>
      </c>
      <c r="PDJ43" s="18" t="s">
        <v>255</v>
      </c>
      <c r="PDK43" s="18" t="s">
        <v>255</v>
      </c>
      <c r="PDL43" s="18" t="s">
        <v>255</v>
      </c>
      <c r="PDM43" s="18" t="s">
        <v>255</v>
      </c>
      <c r="PDN43" s="18" t="s">
        <v>255</v>
      </c>
      <c r="PDO43" s="18" t="s">
        <v>255</v>
      </c>
      <c r="PDP43" s="18" t="s">
        <v>255</v>
      </c>
      <c r="PDQ43" s="18" t="s">
        <v>255</v>
      </c>
      <c r="PDR43" s="18" t="s">
        <v>255</v>
      </c>
      <c r="PDS43" s="18" t="s">
        <v>255</v>
      </c>
      <c r="PDT43" s="18" t="s">
        <v>255</v>
      </c>
      <c r="PDU43" s="18" t="s">
        <v>255</v>
      </c>
      <c r="PDV43" s="18" t="s">
        <v>255</v>
      </c>
      <c r="PDW43" s="18" t="s">
        <v>255</v>
      </c>
      <c r="PDX43" s="18" t="s">
        <v>255</v>
      </c>
      <c r="PDY43" s="18" t="s">
        <v>255</v>
      </c>
      <c r="PDZ43" s="18" t="s">
        <v>255</v>
      </c>
      <c r="PEA43" s="18" t="s">
        <v>255</v>
      </c>
      <c r="PEB43" s="18" t="s">
        <v>255</v>
      </c>
      <c r="PEC43" s="18" t="s">
        <v>255</v>
      </c>
      <c r="PED43" s="18" t="s">
        <v>255</v>
      </c>
      <c r="PEE43" s="18" t="s">
        <v>255</v>
      </c>
      <c r="PEF43" s="18" t="s">
        <v>255</v>
      </c>
      <c r="PEG43" s="18" t="s">
        <v>255</v>
      </c>
      <c r="PEH43" s="18" t="s">
        <v>255</v>
      </c>
      <c r="PEI43" s="18" t="s">
        <v>255</v>
      </c>
      <c r="PEJ43" s="18" t="s">
        <v>255</v>
      </c>
      <c r="PEK43" s="18" t="s">
        <v>255</v>
      </c>
      <c r="PEL43" s="18" t="s">
        <v>255</v>
      </c>
      <c r="PEM43" s="18" t="s">
        <v>255</v>
      </c>
      <c r="PEN43" s="18" t="s">
        <v>255</v>
      </c>
      <c r="PEO43" s="18" t="s">
        <v>255</v>
      </c>
      <c r="PEP43" s="18" t="s">
        <v>255</v>
      </c>
      <c r="PEQ43" s="18" t="s">
        <v>255</v>
      </c>
      <c r="PER43" s="18" t="s">
        <v>255</v>
      </c>
      <c r="PES43" s="18" t="s">
        <v>255</v>
      </c>
      <c r="PET43" s="18" t="s">
        <v>255</v>
      </c>
      <c r="PEU43" s="18" t="s">
        <v>255</v>
      </c>
      <c r="PEV43" s="18" t="s">
        <v>255</v>
      </c>
      <c r="PEW43" s="18" t="s">
        <v>255</v>
      </c>
      <c r="PEX43" s="18" t="s">
        <v>255</v>
      </c>
      <c r="PEY43" s="18" t="s">
        <v>255</v>
      </c>
      <c r="PEZ43" s="18" t="s">
        <v>255</v>
      </c>
      <c r="PFA43" s="18" t="s">
        <v>255</v>
      </c>
      <c r="PFB43" s="18" t="s">
        <v>255</v>
      </c>
      <c r="PFC43" s="18" t="s">
        <v>255</v>
      </c>
      <c r="PFD43" s="18" t="s">
        <v>255</v>
      </c>
      <c r="PFE43" s="18" t="s">
        <v>255</v>
      </c>
      <c r="PFF43" s="18" t="s">
        <v>255</v>
      </c>
      <c r="PFG43" s="18" t="s">
        <v>255</v>
      </c>
      <c r="PFH43" s="18" t="s">
        <v>255</v>
      </c>
      <c r="PFI43" s="18" t="s">
        <v>255</v>
      </c>
      <c r="PFJ43" s="18" t="s">
        <v>255</v>
      </c>
      <c r="PFK43" s="18" t="s">
        <v>255</v>
      </c>
      <c r="PFL43" s="18" t="s">
        <v>255</v>
      </c>
      <c r="PFM43" s="18" t="s">
        <v>255</v>
      </c>
      <c r="PFN43" s="18" t="s">
        <v>255</v>
      </c>
      <c r="PFO43" s="18" t="s">
        <v>255</v>
      </c>
      <c r="PFP43" s="18" t="s">
        <v>255</v>
      </c>
      <c r="PFQ43" s="18" t="s">
        <v>255</v>
      </c>
      <c r="PFR43" s="18" t="s">
        <v>255</v>
      </c>
      <c r="PFS43" s="18" t="s">
        <v>255</v>
      </c>
      <c r="PFT43" s="18" t="s">
        <v>255</v>
      </c>
      <c r="PFU43" s="18" t="s">
        <v>255</v>
      </c>
      <c r="PFV43" s="18" t="s">
        <v>255</v>
      </c>
      <c r="PFW43" s="18" t="s">
        <v>255</v>
      </c>
      <c r="PFX43" s="18" t="s">
        <v>255</v>
      </c>
      <c r="PFY43" s="18" t="s">
        <v>255</v>
      </c>
      <c r="PFZ43" s="18" t="s">
        <v>255</v>
      </c>
      <c r="PGA43" s="18" t="s">
        <v>255</v>
      </c>
      <c r="PGB43" s="18" t="s">
        <v>255</v>
      </c>
      <c r="PGC43" s="18" t="s">
        <v>255</v>
      </c>
      <c r="PGD43" s="18" t="s">
        <v>255</v>
      </c>
      <c r="PGE43" s="18" t="s">
        <v>255</v>
      </c>
      <c r="PGF43" s="18" t="s">
        <v>255</v>
      </c>
      <c r="PGG43" s="18" t="s">
        <v>255</v>
      </c>
      <c r="PGH43" s="18" t="s">
        <v>255</v>
      </c>
      <c r="PGI43" s="18" t="s">
        <v>255</v>
      </c>
      <c r="PGJ43" s="18" t="s">
        <v>255</v>
      </c>
      <c r="PGK43" s="18" t="s">
        <v>255</v>
      </c>
      <c r="PGL43" s="18" t="s">
        <v>255</v>
      </c>
      <c r="PGM43" s="18" t="s">
        <v>255</v>
      </c>
      <c r="PGN43" s="18" t="s">
        <v>255</v>
      </c>
      <c r="PGO43" s="18" t="s">
        <v>255</v>
      </c>
      <c r="PGP43" s="18" t="s">
        <v>255</v>
      </c>
      <c r="PGQ43" s="18" t="s">
        <v>255</v>
      </c>
      <c r="PGR43" s="18" t="s">
        <v>255</v>
      </c>
      <c r="PGS43" s="18" t="s">
        <v>255</v>
      </c>
      <c r="PGT43" s="18" t="s">
        <v>255</v>
      </c>
      <c r="PGU43" s="18" t="s">
        <v>255</v>
      </c>
      <c r="PGV43" s="18" t="s">
        <v>255</v>
      </c>
      <c r="PGW43" s="18" t="s">
        <v>255</v>
      </c>
      <c r="PGX43" s="18" t="s">
        <v>255</v>
      </c>
      <c r="PGY43" s="18" t="s">
        <v>255</v>
      </c>
      <c r="PGZ43" s="18" t="s">
        <v>255</v>
      </c>
      <c r="PHA43" s="18" t="s">
        <v>255</v>
      </c>
      <c r="PHB43" s="18" t="s">
        <v>255</v>
      </c>
      <c r="PHC43" s="18" t="s">
        <v>255</v>
      </c>
      <c r="PHD43" s="18" t="s">
        <v>255</v>
      </c>
      <c r="PHE43" s="18" t="s">
        <v>255</v>
      </c>
      <c r="PHF43" s="18" t="s">
        <v>255</v>
      </c>
      <c r="PHG43" s="18" t="s">
        <v>255</v>
      </c>
      <c r="PHH43" s="18" t="s">
        <v>255</v>
      </c>
      <c r="PHI43" s="18" t="s">
        <v>255</v>
      </c>
      <c r="PHJ43" s="18" t="s">
        <v>255</v>
      </c>
      <c r="PHK43" s="18" t="s">
        <v>255</v>
      </c>
      <c r="PHL43" s="18" t="s">
        <v>255</v>
      </c>
      <c r="PHM43" s="18" t="s">
        <v>255</v>
      </c>
      <c r="PHN43" s="18" t="s">
        <v>255</v>
      </c>
      <c r="PHO43" s="18" t="s">
        <v>255</v>
      </c>
      <c r="PHP43" s="18" t="s">
        <v>255</v>
      </c>
      <c r="PHQ43" s="18" t="s">
        <v>255</v>
      </c>
      <c r="PHR43" s="18" t="s">
        <v>255</v>
      </c>
      <c r="PHS43" s="18" t="s">
        <v>255</v>
      </c>
      <c r="PHT43" s="18" t="s">
        <v>255</v>
      </c>
      <c r="PHU43" s="18" t="s">
        <v>255</v>
      </c>
      <c r="PHV43" s="18" t="s">
        <v>255</v>
      </c>
      <c r="PHW43" s="18" t="s">
        <v>255</v>
      </c>
      <c r="PHX43" s="18" t="s">
        <v>255</v>
      </c>
      <c r="PHY43" s="18" t="s">
        <v>255</v>
      </c>
      <c r="PHZ43" s="18" t="s">
        <v>255</v>
      </c>
      <c r="PIA43" s="18" t="s">
        <v>255</v>
      </c>
      <c r="PIB43" s="18" t="s">
        <v>255</v>
      </c>
      <c r="PIC43" s="18" t="s">
        <v>255</v>
      </c>
      <c r="PID43" s="18" t="s">
        <v>255</v>
      </c>
      <c r="PIE43" s="18" t="s">
        <v>255</v>
      </c>
      <c r="PIF43" s="18" t="s">
        <v>255</v>
      </c>
      <c r="PIG43" s="18" t="s">
        <v>255</v>
      </c>
      <c r="PIH43" s="18" t="s">
        <v>255</v>
      </c>
      <c r="PII43" s="18" t="s">
        <v>255</v>
      </c>
      <c r="PIJ43" s="18" t="s">
        <v>255</v>
      </c>
      <c r="PIK43" s="18" t="s">
        <v>255</v>
      </c>
      <c r="PIL43" s="18" t="s">
        <v>255</v>
      </c>
      <c r="PIM43" s="18" t="s">
        <v>255</v>
      </c>
      <c r="PIN43" s="18" t="s">
        <v>255</v>
      </c>
      <c r="PIO43" s="18" t="s">
        <v>255</v>
      </c>
      <c r="PIP43" s="18" t="s">
        <v>255</v>
      </c>
      <c r="PIQ43" s="18" t="s">
        <v>255</v>
      </c>
      <c r="PIR43" s="18" t="s">
        <v>255</v>
      </c>
      <c r="PIS43" s="18" t="s">
        <v>255</v>
      </c>
      <c r="PIT43" s="18" t="s">
        <v>255</v>
      </c>
      <c r="PIU43" s="18" t="s">
        <v>255</v>
      </c>
      <c r="PIV43" s="18" t="s">
        <v>255</v>
      </c>
      <c r="PIW43" s="18" t="s">
        <v>255</v>
      </c>
      <c r="PIX43" s="18" t="s">
        <v>255</v>
      </c>
      <c r="PIY43" s="18" t="s">
        <v>255</v>
      </c>
      <c r="PIZ43" s="18" t="s">
        <v>255</v>
      </c>
      <c r="PJA43" s="18" t="s">
        <v>255</v>
      </c>
      <c r="PJB43" s="18" t="s">
        <v>255</v>
      </c>
      <c r="PJC43" s="18" t="s">
        <v>255</v>
      </c>
      <c r="PJD43" s="18" t="s">
        <v>255</v>
      </c>
      <c r="PJE43" s="18" t="s">
        <v>255</v>
      </c>
      <c r="PJF43" s="18" t="s">
        <v>255</v>
      </c>
      <c r="PJG43" s="18" t="s">
        <v>255</v>
      </c>
      <c r="PJH43" s="18" t="s">
        <v>255</v>
      </c>
      <c r="PJI43" s="18" t="s">
        <v>255</v>
      </c>
      <c r="PJJ43" s="18" t="s">
        <v>255</v>
      </c>
      <c r="PJK43" s="18" t="s">
        <v>255</v>
      </c>
      <c r="PJL43" s="18" t="s">
        <v>255</v>
      </c>
      <c r="PJM43" s="18" t="s">
        <v>255</v>
      </c>
      <c r="PJN43" s="18" t="s">
        <v>255</v>
      </c>
      <c r="PJO43" s="18" t="s">
        <v>255</v>
      </c>
      <c r="PJP43" s="18" t="s">
        <v>255</v>
      </c>
      <c r="PJQ43" s="18" t="s">
        <v>255</v>
      </c>
      <c r="PJR43" s="18" t="s">
        <v>255</v>
      </c>
      <c r="PJS43" s="18" t="s">
        <v>255</v>
      </c>
      <c r="PJT43" s="18" t="s">
        <v>255</v>
      </c>
      <c r="PJU43" s="18" t="s">
        <v>255</v>
      </c>
      <c r="PJV43" s="18" t="s">
        <v>255</v>
      </c>
      <c r="PJW43" s="18" t="s">
        <v>255</v>
      </c>
      <c r="PJX43" s="18" t="s">
        <v>255</v>
      </c>
      <c r="PJY43" s="18" t="s">
        <v>255</v>
      </c>
      <c r="PJZ43" s="18" t="s">
        <v>255</v>
      </c>
      <c r="PKA43" s="18" t="s">
        <v>255</v>
      </c>
      <c r="PKB43" s="18" t="s">
        <v>255</v>
      </c>
      <c r="PKC43" s="18" t="s">
        <v>255</v>
      </c>
      <c r="PKD43" s="18" t="s">
        <v>255</v>
      </c>
      <c r="PKE43" s="18" t="s">
        <v>255</v>
      </c>
      <c r="PKF43" s="18" t="s">
        <v>255</v>
      </c>
      <c r="PKG43" s="18" t="s">
        <v>255</v>
      </c>
      <c r="PKH43" s="18" t="s">
        <v>255</v>
      </c>
      <c r="PKI43" s="18" t="s">
        <v>255</v>
      </c>
      <c r="PKJ43" s="18" t="s">
        <v>255</v>
      </c>
      <c r="PKK43" s="18" t="s">
        <v>255</v>
      </c>
      <c r="PKL43" s="18" t="s">
        <v>255</v>
      </c>
      <c r="PKM43" s="18" t="s">
        <v>255</v>
      </c>
      <c r="PKN43" s="18" t="s">
        <v>255</v>
      </c>
      <c r="PKO43" s="18" t="s">
        <v>255</v>
      </c>
      <c r="PKP43" s="18" t="s">
        <v>255</v>
      </c>
      <c r="PKQ43" s="18" t="s">
        <v>255</v>
      </c>
      <c r="PKR43" s="18" t="s">
        <v>255</v>
      </c>
      <c r="PKS43" s="18" t="s">
        <v>255</v>
      </c>
      <c r="PKT43" s="18" t="s">
        <v>255</v>
      </c>
      <c r="PKU43" s="18" t="s">
        <v>255</v>
      </c>
      <c r="PKV43" s="18" t="s">
        <v>255</v>
      </c>
      <c r="PKW43" s="18" t="s">
        <v>255</v>
      </c>
      <c r="PKX43" s="18" t="s">
        <v>255</v>
      </c>
      <c r="PKY43" s="18" t="s">
        <v>255</v>
      </c>
      <c r="PKZ43" s="18" t="s">
        <v>255</v>
      </c>
      <c r="PLA43" s="18" t="s">
        <v>255</v>
      </c>
      <c r="PLB43" s="18" t="s">
        <v>255</v>
      </c>
      <c r="PLC43" s="18" t="s">
        <v>255</v>
      </c>
      <c r="PLD43" s="18" t="s">
        <v>255</v>
      </c>
      <c r="PLE43" s="18" t="s">
        <v>255</v>
      </c>
      <c r="PLF43" s="18" t="s">
        <v>255</v>
      </c>
      <c r="PLG43" s="18" t="s">
        <v>255</v>
      </c>
      <c r="PLH43" s="18" t="s">
        <v>255</v>
      </c>
      <c r="PLI43" s="18" t="s">
        <v>255</v>
      </c>
      <c r="PLJ43" s="18" t="s">
        <v>255</v>
      </c>
      <c r="PLK43" s="18" t="s">
        <v>255</v>
      </c>
      <c r="PLL43" s="18" t="s">
        <v>255</v>
      </c>
      <c r="PLM43" s="18" t="s">
        <v>255</v>
      </c>
      <c r="PLN43" s="18" t="s">
        <v>255</v>
      </c>
      <c r="PLO43" s="18" t="s">
        <v>255</v>
      </c>
      <c r="PLP43" s="18" t="s">
        <v>255</v>
      </c>
      <c r="PLQ43" s="18" t="s">
        <v>255</v>
      </c>
      <c r="PLR43" s="18" t="s">
        <v>255</v>
      </c>
      <c r="PLS43" s="18" t="s">
        <v>255</v>
      </c>
      <c r="PLT43" s="18" t="s">
        <v>255</v>
      </c>
      <c r="PLU43" s="18" t="s">
        <v>255</v>
      </c>
      <c r="PLV43" s="18" t="s">
        <v>255</v>
      </c>
      <c r="PLW43" s="18" t="s">
        <v>255</v>
      </c>
      <c r="PLX43" s="18" t="s">
        <v>255</v>
      </c>
      <c r="PLY43" s="18" t="s">
        <v>255</v>
      </c>
      <c r="PLZ43" s="18" t="s">
        <v>255</v>
      </c>
      <c r="PMA43" s="18" t="s">
        <v>255</v>
      </c>
      <c r="PMB43" s="18" t="s">
        <v>255</v>
      </c>
      <c r="PMC43" s="18" t="s">
        <v>255</v>
      </c>
      <c r="PMD43" s="18" t="s">
        <v>255</v>
      </c>
      <c r="PME43" s="18" t="s">
        <v>255</v>
      </c>
      <c r="PMF43" s="18" t="s">
        <v>255</v>
      </c>
      <c r="PMG43" s="18" t="s">
        <v>255</v>
      </c>
      <c r="PMH43" s="18" t="s">
        <v>255</v>
      </c>
      <c r="PMI43" s="18" t="s">
        <v>255</v>
      </c>
      <c r="PMJ43" s="18" t="s">
        <v>255</v>
      </c>
      <c r="PMK43" s="18" t="s">
        <v>255</v>
      </c>
      <c r="PML43" s="18" t="s">
        <v>255</v>
      </c>
      <c r="PMM43" s="18" t="s">
        <v>255</v>
      </c>
      <c r="PMN43" s="18" t="s">
        <v>255</v>
      </c>
      <c r="PMO43" s="18" t="s">
        <v>255</v>
      </c>
      <c r="PMP43" s="18" t="s">
        <v>255</v>
      </c>
      <c r="PMQ43" s="18" t="s">
        <v>255</v>
      </c>
      <c r="PMR43" s="18" t="s">
        <v>255</v>
      </c>
      <c r="PMS43" s="18" t="s">
        <v>255</v>
      </c>
      <c r="PMT43" s="18" t="s">
        <v>255</v>
      </c>
      <c r="PMU43" s="18" t="s">
        <v>255</v>
      </c>
      <c r="PMV43" s="18" t="s">
        <v>255</v>
      </c>
      <c r="PMW43" s="18" t="s">
        <v>255</v>
      </c>
      <c r="PMX43" s="18" t="s">
        <v>255</v>
      </c>
      <c r="PMY43" s="18" t="s">
        <v>255</v>
      </c>
      <c r="PMZ43" s="18" t="s">
        <v>255</v>
      </c>
      <c r="PNA43" s="18" t="s">
        <v>255</v>
      </c>
      <c r="PNB43" s="18" t="s">
        <v>255</v>
      </c>
      <c r="PNC43" s="18" t="s">
        <v>255</v>
      </c>
      <c r="PND43" s="18" t="s">
        <v>255</v>
      </c>
      <c r="PNE43" s="18" t="s">
        <v>255</v>
      </c>
      <c r="PNF43" s="18" t="s">
        <v>255</v>
      </c>
      <c r="PNG43" s="18" t="s">
        <v>255</v>
      </c>
      <c r="PNH43" s="18" t="s">
        <v>255</v>
      </c>
      <c r="PNI43" s="18" t="s">
        <v>255</v>
      </c>
      <c r="PNJ43" s="18" t="s">
        <v>255</v>
      </c>
      <c r="PNK43" s="18" t="s">
        <v>255</v>
      </c>
      <c r="PNL43" s="18" t="s">
        <v>255</v>
      </c>
      <c r="PNM43" s="18" t="s">
        <v>255</v>
      </c>
      <c r="PNN43" s="18" t="s">
        <v>255</v>
      </c>
      <c r="PNO43" s="18" t="s">
        <v>255</v>
      </c>
      <c r="PNP43" s="18" t="s">
        <v>255</v>
      </c>
      <c r="PNQ43" s="18" t="s">
        <v>255</v>
      </c>
      <c r="PNR43" s="18" t="s">
        <v>255</v>
      </c>
      <c r="PNS43" s="18" t="s">
        <v>255</v>
      </c>
      <c r="PNT43" s="18" t="s">
        <v>255</v>
      </c>
      <c r="PNU43" s="18" t="s">
        <v>255</v>
      </c>
      <c r="PNV43" s="18" t="s">
        <v>255</v>
      </c>
      <c r="PNW43" s="18" t="s">
        <v>255</v>
      </c>
      <c r="PNX43" s="18" t="s">
        <v>255</v>
      </c>
      <c r="PNY43" s="18" t="s">
        <v>255</v>
      </c>
      <c r="PNZ43" s="18" t="s">
        <v>255</v>
      </c>
      <c r="POA43" s="18" t="s">
        <v>255</v>
      </c>
      <c r="POB43" s="18" t="s">
        <v>255</v>
      </c>
      <c r="POC43" s="18" t="s">
        <v>255</v>
      </c>
      <c r="POD43" s="18" t="s">
        <v>255</v>
      </c>
      <c r="POE43" s="18" t="s">
        <v>255</v>
      </c>
      <c r="POF43" s="18" t="s">
        <v>255</v>
      </c>
      <c r="POG43" s="18" t="s">
        <v>255</v>
      </c>
      <c r="POH43" s="18" t="s">
        <v>255</v>
      </c>
      <c r="POI43" s="18" t="s">
        <v>255</v>
      </c>
      <c r="POJ43" s="18" t="s">
        <v>255</v>
      </c>
      <c r="POK43" s="18" t="s">
        <v>255</v>
      </c>
      <c r="POL43" s="18" t="s">
        <v>255</v>
      </c>
      <c r="POM43" s="18" t="s">
        <v>255</v>
      </c>
      <c r="PON43" s="18" t="s">
        <v>255</v>
      </c>
      <c r="POO43" s="18" t="s">
        <v>255</v>
      </c>
      <c r="POP43" s="18" t="s">
        <v>255</v>
      </c>
      <c r="POQ43" s="18" t="s">
        <v>255</v>
      </c>
      <c r="POR43" s="18" t="s">
        <v>255</v>
      </c>
      <c r="POS43" s="18" t="s">
        <v>255</v>
      </c>
      <c r="POT43" s="18" t="s">
        <v>255</v>
      </c>
      <c r="POU43" s="18" t="s">
        <v>255</v>
      </c>
      <c r="POV43" s="18" t="s">
        <v>255</v>
      </c>
      <c r="POW43" s="18" t="s">
        <v>255</v>
      </c>
      <c r="POX43" s="18" t="s">
        <v>255</v>
      </c>
      <c r="POY43" s="18" t="s">
        <v>255</v>
      </c>
      <c r="POZ43" s="18" t="s">
        <v>255</v>
      </c>
      <c r="PPA43" s="18" t="s">
        <v>255</v>
      </c>
      <c r="PPB43" s="18" t="s">
        <v>255</v>
      </c>
      <c r="PPC43" s="18" t="s">
        <v>255</v>
      </c>
      <c r="PPD43" s="18" t="s">
        <v>255</v>
      </c>
      <c r="PPE43" s="18" t="s">
        <v>255</v>
      </c>
      <c r="PPF43" s="18" t="s">
        <v>255</v>
      </c>
      <c r="PPG43" s="18" t="s">
        <v>255</v>
      </c>
      <c r="PPH43" s="18" t="s">
        <v>255</v>
      </c>
      <c r="PPI43" s="18" t="s">
        <v>255</v>
      </c>
      <c r="PPJ43" s="18" t="s">
        <v>255</v>
      </c>
      <c r="PPK43" s="18" t="s">
        <v>255</v>
      </c>
      <c r="PPL43" s="18" t="s">
        <v>255</v>
      </c>
      <c r="PPM43" s="18" t="s">
        <v>255</v>
      </c>
      <c r="PPN43" s="18" t="s">
        <v>255</v>
      </c>
      <c r="PPO43" s="18" t="s">
        <v>255</v>
      </c>
      <c r="PPP43" s="18" t="s">
        <v>255</v>
      </c>
      <c r="PPQ43" s="18" t="s">
        <v>255</v>
      </c>
      <c r="PPR43" s="18" t="s">
        <v>255</v>
      </c>
      <c r="PPS43" s="18" t="s">
        <v>255</v>
      </c>
      <c r="PPT43" s="18" t="s">
        <v>255</v>
      </c>
      <c r="PPU43" s="18" t="s">
        <v>255</v>
      </c>
      <c r="PPV43" s="18" t="s">
        <v>255</v>
      </c>
      <c r="PPW43" s="18" t="s">
        <v>255</v>
      </c>
      <c r="PPX43" s="18" t="s">
        <v>255</v>
      </c>
      <c r="PPY43" s="18" t="s">
        <v>255</v>
      </c>
      <c r="PPZ43" s="18" t="s">
        <v>255</v>
      </c>
      <c r="PQA43" s="18" t="s">
        <v>255</v>
      </c>
      <c r="PQB43" s="18" t="s">
        <v>255</v>
      </c>
      <c r="PQC43" s="18" t="s">
        <v>255</v>
      </c>
      <c r="PQD43" s="18" t="s">
        <v>255</v>
      </c>
      <c r="PQE43" s="18" t="s">
        <v>255</v>
      </c>
      <c r="PQF43" s="18" t="s">
        <v>255</v>
      </c>
      <c r="PQG43" s="18" t="s">
        <v>255</v>
      </c>
      <c r="PQH43" s="18" t="s">
        <v>255</v>
      </c>
      <c r="PQI43" s="18" t="s">
        <v>255</v>
      </c>
      <c r="PQJ43" s="18" t="s">
        <v>255</v>
      </c>
      <c r="PQK43" s="18" t="s">
        <v>255</v>
      </c>
      <c r="PQL43" s="18" t="s">
        <v>255</v>
      </c>
      <c r="PQM43" s="18" t="s">
        <v>255</v>
      </c>
      <c r="PQN43" s="18" t="s">
        <v>255</v>
      </c>
      <c r="PQO43" s="18" t="s">
        <v>255</v>
      </c>
      <c r="PQP43" s="18" t="s">
        <v>255</v>
      </c>
      <c r="PQQ43" s="18" t="s">
        <v>255</v>
      </c>
      <c r="PQR43" s="18" t="s">
        <v>255</v>
      </c>
      <c r="PQS43" s="18" t="s">
        <v>255</v>
      </c>
      <c r="PQT43" s="18" t="s">
        <v>255</v>
      </c>
      <c r="PQU43" s="18" t="s">
        <v>255</v>
      </c>
      <c r="PQV43" s="18" t="s">
        <v>255</v>
      </c>
      <c r="PQW43" s="18" t="s">
        <v>255</v>
      </c>
      <c r="PQX43" s="18" t="s">
        <v>255</v>
      </c>
      <c r="PQY43" s="18" t="s">
        <v>255</v>
      </c>
      <c r="PQZ43" s="18" t="s">
        <v>255</v>
      </c>
      <c r="PRA43" s="18" t="s">
        <v>255</v>
      </c>
      <c r="PRB43" s="18" t="s">
        <v>255</v>
      </c>
      <c r="PRC43" s="18" t="s">
        <v>255</v>
      </c>
      <c r="PRD43" s="18" t="s">
        <v>255</v>
      </c>
      <c r="PRE43" s="18" t="s">
        <v>255</v>
      </c>
      <c r="PRF43" s="18" t="s">
        <v>255</v>
      </c>
      <c r="PRG43" s="18" t="s">
        <v>255</v>
      </c>
      <c r="PRH43" s="18" t="s">
        <v>255</v>
      </c>
      <c r="PRI43" s="18" t="s">
        <v>255</v>
      </c>
      <c r="PRJ43" s="18" t="s">
        <v>255</v>
      </c>
      <c r="PRK43" s="18" t="s">
        <v>255</v>
      </c>
      <c r="PRL43" s="18" t="s">
        <v>255</v>
      </c>
      <c r="PRM43" s="18" t="s">
        <v>255</v>
      </c>
      <c r="PRN43" s="18" t="s">
        <v>255</v>
      </c>
      <c r="PRO43" s="18" t="s">
        <v>255</v>
      </c>
      <c r="PRP43" s="18" t="s">
        <v>255</v>
      </c>
      <c r="PRQ43" s="18" t="s">
        <v>255</v>
      </c>
      <c r="PRR43" s="18" t="s">
        <v>255</v>
      </c>
      <c r="PRS43" s="18" t="s">
        <v>255</v>
      </c>
      <c r="PRT43" s="18" t="s">
        <v>255</v>
      </c>
      <c r="PRU43" s="18" t="s">
        <v>255</v>
      </c>
      <c r="PRV43" s="18" t="s">
        <v>255</v>
      </c>
      <c r="PRW43" s="18" t="s">
        <v>255</v>
      </c>
      <c r="PRX43" s="18" t="s">
        <v>255</v>
      </c>
      <c r="PRY43" s="18" t="s">
        <v>255</v>
      </c>
      <c r="PRZ43" s="18" t="s">
        <v>255</v>
      </c>
      <c r="PSA43" s="18" t="s">
        <v>255</v>
      </c>
      <c r="PSB43" s="18" t="s">
        <v>255</v>
      </c>
      <c r="PSC43" s="18" t="s">
        <v>255</v>
      </c>
      <c r="PSD43" s="18" t="s">
        <v>255</v>
      </c>
      <c r="PSE43" s="18" t="s">
        <v>255</v>
      </c>
      <c r="PSF43" s="18" t="s">
        <v>255</v>
      </c>
      <c r="PSG43" s="18" t="s">
        <v>255</v>
      </c>
      <c r="PSH43" s="18" t="s">
        <v>255</v>
      </c>
      <c r="PSI43" s="18" t="s">
        <v>255</v>
      </c>
      <c r="PSJ43" s="18" t="s">
        <v>255</v>
      </c>
      <c r="PSK43" s="18" t="s">
        <v>255</v>
      </c>
      <c r="PSL43" s="18" t="s">
        <v>255</v>
      </c>
      <c r="PSM43" s="18" t="s">
        <v>255</v>
      </c>
      <c r="PSN43" s="18" t="s">
        <v>255</v>
      </c>
      <c r="PSO43" s="18" t="s">
        <v>255</v>
      </c>
      <c r="PSP43" s="18" t="s">
        <v>255</v>
      </c>
      <c r="PSQ43" s="18" t="s">
        <v>255</v>
      </c>
      <c r="PSR43" s="18" t="s">
        <v>255</v>
      </c>
      <c r="PSS43" s="18" t="s">
        <v>255</v>
      </c>
      <c r="PST43" s="18" t="s">
        <v>255</v>
      </c>
      <c r="PSU43" s="18" t="s">
        <v>255</v>
      </c>
      <c r="PSV43" s="18" t="s">
        <v>255</v>
      </c>
      <c r="PSW43" s="18" t="s">
        <v>255</v>
      </c>
      <c r="PSX43" s="18" t="s">
        <v>255</v>
      </c>
      <c r="PSY43" s="18" t="s">
        <v>255</v>
      </c>
      <c r="PSZ43" s="18" t="s">
        <v>255</v>
      </c>
      <c r="PTA43" s="18" t="s">
        <v>255</v>
      </c>
      <c r="PTB43" s="18" t="s">
        <v>255</v>
      </c>
      <c r="PTC43" s="18" t="s">
        <v>255</v>
      </c>
      <c r="PTD43" s="18" t="s">
        <v>255</v>
      </c>
      <c r="PTE43" s="18" t="s">
        <v>255</v>
      </c>
      <c r="PTF43" s="18" t="s">
        <v>255</v>
      </c>
      <c r="PTG43" s="18" t="s">
        <v>255</v>
      </c>
      <c r="PTH43" s="18" t="s">
        <v>255</v>
      </c>
      <c r="PTI43" s="18" t="s">
        <v>255</v>
      </c>
      <c r="PTJ43" s="18" t="s">
        <v>255</v>
      </c>
      <c r="PTK43" s="18" t="s">
        <v>255</v>
      </c>
      <c r="PTL43" s="18" t="s">
        <v>255</v>
      </c>
      <c r="PTM43" s="18" t="s">
        <v>255</v>
      </c>
      <c r="PTN43" s="18" t="s">
        <v>255</v>
      </c>
      <c r="PTO43" s="18" t="s">
        <v>255</v>
      </c>
      <c r="PTP43" s="18" t="s">
        <v>255</v>
      </c>
      <c r="PTQ43" s="18" t="s">
        <v>255</v>
      </c>
      <c r="PTR43" s="18" t="s">
        <v>255</v>
      </c>
      <c r="PTS43" s="18" t="s">
        <v>255</v>
      </c>
      <c r="PTT43" s="18" t="s">
        <v>255</v>
      </c>
      <c r="PTU43" s="18" t="s">
        <v>255</v>
      </c>
      <c r="PTV43" s="18" t="s">
        <v>255</v>
      </c>
      <c r="PTW43" s="18" t="s">
        <v>255</v>
      </c>
      <c r="PTX43" s="18" t="s">
        <v>255</v>
      </c>
      <c r="PTY43" s="18" t="s">
        <v>255</v>
      </c>
      <c r="PTZ43" s="18" t="s">
        <v>255</v>
      </c>
      <c r="PUA43" s="18" t="s">
        <v>255</v>
      </c>
      <c r="PUB43" s="18" t="s">
        <v>255</v>
      </c>
      <c r="PUC43" s="18" t="s">
        <v>255</v>
      </c>
      <c r="PUD43" s="18" t="s">
        <v>255</v>
      </c>
      <c r="PUE43" s="18" t="s">
        <v>255</v>
      </c>
      <c r="PUF43" s="18" t="s">
        <v>255</v>
      </c>
      <c r="PUG43" s="18" t="s">
        <v>255</v>
      </c>
      <c r="PUH43" s="18" t="s">
        <v>255</v>
      </c>
      <c r="PUI43" s="18" t="s">
        <v>255</v>
      </c>
      <c r="PUJ43" s="18" t="s">
        <v>255</v>
      </c>
      <c r="PUK43" s="18" t="s">
        <v>255</v>
      </c>
      <c r="PUL43" s="18" t="s">
        <v>255</v>
      </c>
      <c r="PUM43" s="18" t="s">
        <v>255</v>
      </c>
      <c r="PUN43" s="18" t="s">
        <v>255</v>
      </c>
      <c r="PUO43" s="18" t="s">
        <v>255</v>
      </c>
      <c r="PUP43" s="18" t="s">
        <v>255</v>
      </c>
      <c r="PUQ43" s="18" t="s">
        <v>255</v>
      </c>
      <c r="PUR43" s="18" t="s">
        <v>255</v>
      </c>
      <c r="PUS43" s="18" t="s">
        <v>255</v>
      </c>
      <c r="PUT43" s="18" t="s">
        <v>255</v>
      </c>
      <c r="PUU43" s="18" t="s">
        <v>255</v>
      </c>
      <c r="PUV43" s="18" t="s">
        <v>255</v>
      </c>
      <c r="PUW43" s="18" t="s">
        <v>255</v>
      </c>
      <c r="PUX43" s="18" t="s">
        <v>255</v>
      </c>
      <c r="PUY43" s="18" t="s">
        <v>255</v>
      </c>
      <c r="PUZ43" s="18" t="s">
        <v>255</v>
      </c>
      <c r="PVA43" s="18" t="s">
        <v>255</v>
      </c>
      <c r="PVB43" s="18" t="s">
        <v>255</v>
      </c>
      <c r="PVC43" s="18" t="s">
        <v>255</v>
      </c>
      <c r="PVD43" s="18" t="s">
        <v>255</v>
      </c>
      <c r="PVE43" s="18" t="s">
        <v>255</v>
      </c>
      <c r="PVF43" s="18" t="s">
        <v>255</v>
      </c>
      <c r="PVG43" s="18" t="s">
        <v>255</v>
      </c>
      <c r="PVH43" s="18" t="s">
        <v>255</v>
      </c>
      <c r="PVI43" s="18" t="s">
        <v>255</v>
      </c>
      <c r="PVJ43" s="18" t="s">
        <v>255</v>
      </c>
      <c r="PVK43" s="18" t="s">
        <v>255</v>
      </c>
      <c r="PVL43" s="18" t="s">
        <v>255</v>
      </c>
      <c r="PVM43" s="18" t="s">
        <v>255</v>
      </c>
      <c r="PVN43" s="18" t="s">
        <v>255</v>
      </c>
      <c r="PVO43" s="18" t="s">
        <v>255</v>
      </c>
      <c r="PVP43" s="18" t="s">
        <v>255</v>
      </c>
      <c r="PVQ43" s="18" t="s">
        <v>255</v>
      </c>
      <c r="PVR43" s="18" t="s">
        <v>255</v>
      </c>
      <c r="PVS43" s="18" t="s">
        <v>255</v>
      </c>
      <c r="PVT43" s="18" t="s">
        <v>255</v>
      </c>
      <c r="PVU43" s="18" t="s">
        <v>255</v>
      </c>
      <c r="PVV43" s="18" t="s">
        <v>255</v>
      </c>
      <c r="PVW43" s="18" t="s">
        <v>255</v>
      </c>
      <c r="PVX43" s="18" t="s">
        <v>255</v>
      </c>
      <c r="PVY43" s="18" t="s">
        <v>255</v>
      </c>
      <c r="PVZ43" s="18" t="s">
        <v>255</v>
      </c>
      <c r="PWA43" s="18" t="s">
        <v>255</v>
      </c>
      <c r="PWB43" s="18" t="s">
        <v>255</v>
      </c>
      <c r="PWC43" s="18" t="s">
        <v>255</v>
      </c>
      <c r="PWD43" s="18" t="s">
        <v>255</v>
      </c>
      <c r="PWE43" s="18" t="s">
        <v>255</v>
      </c>
      <c r="PWF43" s="18" t="s">
        <v>255</v>
      </c>
      <c r="PWG43" s="18" t="s">
        <v>255</v>
      </c>
      <c r="PWH43" s="18" t="s">
        <v>255</v>
      </c>
      <c r="PWI43" s="18" t="s">
        <v>255</v>
      </c>
      <c r="PWJ43" s="18" t="s">
        <v>255</v>
      </c>
      <c r="PWK43" s="18" t="s">
        <v>255</v>
      </c>
      <c r="PWL43" s="18" t="s">
        <v>255</v>
      </c>
      <c r="PWM43" s="18" t="s">
        <v>255</v>
      </c>
      <c r="PWN43" s="18" t="s">
        <v>255</v>
      </c>
      <c r="PWO43" s="18" t="s">
        <v>255</v>
      </c>
      <c r="PWP43" s="18" t="s">
        <v>255</v>
      </c>
      <c r="PWQ43" s="18" t="s">
        <v>255</v>
      </c>
      <c r="PWR43" s="18" t="s">
        <v>255</v>
      </c>
      <c r="PWS43" s="18" t="s">
        <v>255</v>
      </c>
      <c r="PWT43" s="18" t="s">
        <v>255</v>
      </c>
      <c r="PWU43" s="18" t="s">
        <v>255</v>
      </c>
      <c r="PWV43" s="18" t="s">
        <v>255</v>
      </c>
      <c r="PWW43" s="18" t="s">
        <v>255</v>
      </c>
      <c r="PWX43" s="18" t="s">
        <v>255</v>
      </c>
      <c r="PWY43" s="18" t="s">
        <v>255</v>
      </c>
      <c r="PWZ43" s="18" t="s">
        <v>255</v>
      </c>
      <c r="PXA43" s="18" t="s">
        <v>255</v>
      </c>
      <c r="PXB43" s="18" t="s">
        <v>255</v>
      </c>
      <c r="PXC43" s="18" t="s">
        <v>255</v>
      </c>
      <c r="PXD43" s="18" t="s">
        <v>255</v>
      </c>
      <c r="PXE43" s="18" t="s">
        <v>255</v>
      </c>
      <c r="PXF43" s="18" t="s">
        <v>255</v>
      </c>
      <c r="PXG43" s="18" t="s">
        <v>255</v>
      </c>
      <c r="PXH43" s="18" t="s">
        <v>255</v>
      </c>
      <c r="PXI43" s="18" t="s">
        <v>255</v>
      </c>
      <c r="PXJ43" s="18" t="s">
        <v>255</v>
      </c>
      <c r="PXK43" s="18" t="s">
        <v>255</v>
      </c>
      <c r="PXL43" s="18" t="s">
        <v>255</v>
      </c>
      <c r="PXM43" s="18" t="s">
        <v>255</v>
      </c>
      <c r="PXN43" s="18" t="s">
        <v>255</v>
      </c>
      <c r="PXO43" s="18" t="s">
        <v>255</v>
      </c>
      <c r="PXP43" s="18" t="s">
        <v>255</v>
      </c>
      <c r="PXQ43" s="18" t="s">
        <v>255</v>
      </c>
      <c r="PXR43" s="18" t="s">
        <v>255</v>
      </c>
      <c r="PXS43" s="18" t="s">
        <v>255</v>
      </c>
      <c r="PXT43" s="18" t="s">
        <v>255</v>
      </c>
      <c r="PXU43" s="18" t="s">
        <v>255</v>
      </c>
      <c r="PXV43" s="18" t="s">
        <v>255</v>
      </c>
      <c r="PXW43" s="18" t="s">
        <v>255</v>
      </c>
      <c r="PXX43" s="18" t="s">
        <v>255</v>
      </c>
      <c r="PXY43" s="18" t="s">
        <v>255</v>
      </c>
      <c r="PXZ43" s="18" t="s">
        <v>255</v>
      </c>
      <c r="PYA43" s="18" t="s">
        <v>255</v>
      </c>
      <c r="PYB43" s="18" t="s">
        <v>255</v>
      </c>
      <c r="PYC43" s="18" t="s">
        <v>255</v>
      </c>
      <c r="PYD43" s="18" t="s">
        <v>255</v>
      </c>
      <c r="PYE43" s="18" t="s">
        <v>255</v>
      </c>
      <c r="PYF43" s="18" t="s">
        <v>255</v>
      </c>
      <c r="PYG43" s="18" t="s">
        <v>255</v>
      </c>
      <c r="PYH43" s="18" t="s">
        <v>255</v>
      </c>
      <c r="PYI43" s="18" t="s">
        <v>255</v>
      </c>
      <c r="PYJ43" s="18" t="s">
        <v>255</v>
      </c>
      <c r="PYK43" s="18" t="s">
        <v>255</v>
      </c>
      <c r="PYL43" s="18" t="s">
        <v>255</v>
      </c>
      <c r="PYM43" s="18" t="s">
        <v>255</v>
      </c>
      <c r="PYN43" s="18" t="s">
        <v>255</v>
      </c>
      <c r="PYO43" s="18" t="s">
        <v>255</v>
      </c>
      <c r="PYP43" s="18" t="s">
        <v>255</v>
      </c>
      <c r="PYQ43" s="18" t="s">
        <v>255</v>
      </c>
      <c r="PYR43" s="18" t="s">
        <v>255</v>
      </c>
      <c r="PYS43" s="18" t="s">
        <v>255</v>
      </c>
      <c r="PYT43" s="18" t="s">
        <v>255</v>
      </c>
      <c r="PYU43" s="18" t="s">
        <v>255</v>
      </c>
      <c r="PYV43" s="18" t="s">
        <v>255</v>
      </c>
      <c r="PYW43" s="18" t="s">
        <v>255</v>
      </c>
      <c r="PYX43" s="18" t="s">
        <v>255</v>
      </c>
      <c r="PYY43" s="18" t="s">
        <v>255</v>
      </c>
      <c r="PYZ43" s="18" t="s">
        <v>255</v>
      </c>
      <c r="PZA43" s="18" t="s">
        <v>255</v>
      </c>
      <c r="PZB43" s="18" t="s">
        <v>255</v>
      </c>
      <c r="PZC43" s="18" t="s">
        <v>255</v>
      </c>
      <c r="PZD43" s="18" t="s">
        <v>255</v>
      </c>
      <c r="PZE43" s="18" t="s">
        <v>255</v>
      </c>
      <c r="PZF43" s="18" t="s">
        <v>255</v>
      </c>
      <c r="PZG43" s="18" t="s">
        <v>255</v>
      </c>
      <c r="PZH43" s="18" t="s">
        <v>255</v>
      </c>
      <c r="PZI43" s="18" t="s">
        <v>255</v>
      </c>
      <c r="PZJ43" s="18" t="s">
        <v>255</v>
      </c>
      <c r="PZK43" s="18" t="s">
        <v>255</v>
      </c>
      <c r="PZL43" s="18" t="s">
        <v>255</v>
      </c>
      <c r="PZM43" s="18" t="s">
        <v>255</v>
      </c>
      <c r="PZN43" s="18" t="s">
        <v>255</v>
      </c>
      <c r="PZO43" s="18" t="s">
        <v>255</v>
      </c>
      <c r="PZP43" s="18" t="s">
        <v>255</v>
      </c>
      <c r="PZQ43" s="18" t="s">
        <v>255</v>
      </c>
      <c r="PZR43" s="18" t="s">
        <v>255</v>
      </c>
      <c r="PZS43" s="18" t="s">
        <v>255</v>
      </c>
      <c r="PZT43" s="18" t="s">
        <v>255</v>
      </c>
      <c r="PZU43" s="18" t="s">
        <v>255</v>
      </c>
      <c r="PZV43" s="18" t="s">
        <v>255</v>
      </c>
      <c r="PZW43" s="18" t="s">
        <v>255</v>
      </c>
      <c r="PZX43" s="18" t="s">
        <v>255</v>
      </c>
      <c r="PZY43" s="18" t="s">
        <v>255</v>
      </c>
      <c r="PZZ43" s="18" t="s">
        <v>255</v>
      </c>
      <c r="QAA43" s="18" t="s">
        <v>255</v>
      </c>
      <c r="QAB43" s="18" t="s">
        <v>255</v>
      </c>
      <c r="QAC43" s="18" t="s">
        <v>255</v>
      </c>
      <c r="QAD43" s="18" t="s">
        <v>255</v>
      </c>
      <c r="QAE43" s="18" t="s">
        <v>255</v>
      </c>
      <c r="QAF43" s="18" t="s">
        <v>255</v>
      </c>
      <c r="QAG43" s="18" t="s">
        <v>255</v>
      </c>
      <c r="QAH43" s="18" t="s">
        <v>255</v>
      </c>
      <c r="QAI43" s="18" t="s">
        <v>255</v>
      </c>
      <c r="QAJ43" s="18" t="s">
        <v>255</v>
      </c>
      <c r="QAK43" s="18" t="s">
        <v>255</v>
      </c>
      <c r="QAL43" s="18" t="s">
        <v>255</v>
      </c>
      <c r="QAM43" s="18" t="s">
        <v>255</v>
      </c>
      <c r="QAN43" s="18" t="s">
        <v>255</v>
      </c>
      <c r="QAO43" s="18" t="s">
        <v>255</v>
      </c>
      <c r="QAP43" s="18" t="s">
        <v>255</v>
      </c>
      <c r="QAQ43" s="18" t="s">
        <v>255</v>
      </c>
      <c r="QAR43" s="18" t="s">
        <v>255</v>
      </c>
      <c r="QAS43" s="18" t="s">
        <v>255</v>
      </c>
      <c r="QAT43" s="18" t="s">
        <v>255</v>
      </c>
      <c r="QAU43" s="18" t="s">
        <v>255</v>
      </c>
      <c r="QAV43" s="18" t="s">
        <v>255</v>
      </c>
      <c r="QAW43" s="18" t="s">
        <v>255</v>
      </c>
      <c r="QAX43" s="18" t="s">
        <v>255</v>
      </c>
      <c r="QAY43" s="18" t="s">
        <v>255</v>
      </c>
      <c r="QAZ43" s="18" t="s">
        <v>255</v>
      </c>
      <c r="QBA43" s="18" t="s">
        <v>255</v>
      </c>
      <c r="QBB43" s="18" t="s">
        <v>255</v>
      </c>
      <c r="QBC43" s="18" t="s">
        <v>255</v>
      </c>
      <c r="QBD43" s="18" t="s">
        <v>255</v>
      </c>
      <c r="QBE43" s="18" t="s">
        <v>255</v>
      </c>
      <c r="QBF43" s="18" t="s">
        <v>255</v>
      </c>
      <c r="QBG43" s="18" t="s">
        <v>255</v>
      </c>
      <c r="QBH43" s="18" t="s">
        <v>255</v>
      </c>
      <c r="QBI43" s="18" t="s">
        <v>255</v>
      </c>
      <c r="QBJ43" s="18" t="s">
        <v>255</v>
      </c>
      <c r="QBK43" s="18" t="s">
        <v>255</v>
      </c>
      <c r="QBL43" s="18" t="s">
        <v>255</v>
      </c>
      <c r="QBM43" s="18" t="s">
        <v>255</v>
      </c>
      <c r="QBN43" s="18" t="s">
        <v>255</v>
      </c>
      <c r="QBO43" s="18" t="s">
        <v>255</v>
      </c>
      <c r="QBP43" s="18" t="s">
        <v>255</v>
      </c>
      <c r="QBQ43" s="18" t="s">
        <v>255</v>
      </c>
      <c r="QBR43" s="18" t="s">
        <v>255</v>
      </c>
      <c r="QBS43" s="18" t="s">
        <v>255</v>
      </c>
      <c r="QBT43" s="18" t="s">
        <v>255</v>
      </c>
      <c r="QBU43" s="18" t="s">
        <v>255</v>
      </c>
      <c r="QBV43" s="18" t="s">
        <v>255</v>
      </c>
      <c r="QBW43" s="18" t="s">
        <v>255</v>
      </c>
      <c r="QBX43" s="18" t="s">
        <v>255</v>
      </c>
      <c r="QBY43" s="18" t="s">
        <v>255</v>
      </c>
      <c r="QBZ43" s="18" t="s">
        <v>255</v>
      </c>
      <c r="QCA43" s="18" t="s">
        <v>255</v>
      </c>
      <c r="QCB43" s="18" t="s">
        <v>255</v>
      </c>
      <c r="QCC43" s="18" t="s">
        <v>255</v>
      </c>
      <c r="QCD43" s="18" t="s">
        <v>255</v>
      </c>
      <c r="QCE43" s="18" t="s">
        <v>255</v>
      </c>
      <c r="QCF43" s="18" t="s">
        <v>255</v>
      </c>
      <c r="QCG43" s="18" t="s">
        <v>255</v>
      </c>
      <c r="QCH43" s="18" t="s">
        <v>255</v>
      </c>
      <c r="QCI43" s="18" t="s">
        <v>255</v>
      </c>
      <c r="QCJ43" s="18" t="s">
        <v>255</v>
      </c>
      <c r="QCK43" s="18" t="s">
        <v>255</v>
      </c>
      <c r="QCL43" s="18" t="s">
        <v>255</v>
      </c>
      <c r="QCM43" s="18" t="s">
        <v>255</v>
      </c>
      <c r="QCN43" s="18" t="s">
        <v>255</v>
      </c>
      <c r="QCO43" s="18" t="s">
        <v>255</v>
      </c>
      <c r="QCP43" s="18" t="s">
        <v>255</v>
      </c>
      <c r="QCQ43" s="18" t="s">
        <v>255</v>
      </c>
      <c r="QCR43" s="18" t="s">
        <v>255</v>
      </c>
      <c r="QCS43" s="18" t="s">
        <v>255</v>
      </c>
      <c r="QCT43" s="18" t="s">
        <v>255</v>
      </c>
      <c r="QCU43" s="18" t="s">
        <v>255</v>
      </c>
      <c r="QCV43" s="18" t="s">
        <v>255</v>
      </c>
      <c r="QCW43" s="18" t="s">
        <v>255</v>
      </c>
      <c r="QCX43" s="18" t="s">
        <v>255</v>
      </c>
      <c r="QCY43" s="18" t="s">
        <v>255</v>
      </c>
      <c r="QCZ43" s="18" t="s">
        <v>255</v>
      </c>
      <c r="QDA43" s="18" t="s">
        <v>255</v>
      </c>
      <c r="QDB43" s="18" t="s">
        <v>255</v>
      </c>
      <c r="QDC43" s="18" t="s">
        <v>255</v>
      </c>
      <c r="QDD43" s="18" t="s">
        <v>255</v>
      </c>
      <c r="QDE43" s="18" t="s">
        <v>255</v>
      </c>
      <c r="QDF43" s="18" t="s">
        <v>255</v>
      </c>
      <c r="QDG43" s="18" t="s">
        <v>255</v>
      </c>
      <c r="QDH43" s="18" t="s">
        <v>255</v>
      </c>
      <c r="QDI43" s="18" t="s">
        <v>255</v>
      </c>
      <c r="QDJ43" s="18" t="s">
        <v>255</v>
      </c>
      <c r="QDK43" s="18" t="s">
        <v>255</v>
      </c>
      <c r="QDL43" s="18" t="s">
        <v>255</v>
      </c>
      <c r="QDM43" s="18" t="s">
        <v>255</v>
      </c>
      <c r="QDN43" s="18" t="s">
        <v>255</v>
      </c>
      <c r="QDO43" s="18" t="s">
        <v>255</v>
      </c>
      <c r="QDP43" s="18" t="s">
        <v>255</v>
      </c>
      <c r="QDQ43" s="18" t="s">
        <v>255</v>
      </c>
      <c r="QDR43" s="18" t="s">
        <v>255</v>
      </c>
      <c r="QDS43" s="18" t="s">
        <v>255</v>
      </c>
      <c r="QDT43" s="18" t="s">
        <v>255</v>
      </c>
      <c r="QDU43" s="18" t="s">
        <v>255</v>
      </c>
      <c r="QDV43" s="18" t="s">
        <v>255</v>
      </c>
      <c r="QDW43" s="18" t="s">
        <v>255</v>
      </c>
      <c r="QDX43" s="18" t="s">
        <v>255</v>
      </c>
      <c r="QDY43" s="18" t="s">
        <v>255</v>
      </c>
      <c r="QDZ43" s="18" t="s">
        <v>255</v>
      </c>
      <c r="QEA43" s="18" t="s">
        <v>255</v>
      </c>
      <c r="QEB43" s="18" t="s">
        <v>255</v>
      </c>
      <c r="QEC43" s="18" t="s">
        <v>255</v>
      </c>
      <c r="QED43" s="18" t="s">
        <v>255</v>
      </c>
      <c r="QEE43" s="18" t="s">
        <v>255</v>
      </c>
      <c r="QEF43" s="18" t="s">
        <v>255</v>
      </c>
      <c r="QEG43" s="18" t="s">
        <v>255</v>
      </c>
      <c r="QEH43" s="18" t="s">
        <v>255</v>
      </c>
      <c r="QEI43" s="18" t="s">
        <v>255</v>
      </c>
      <c r="QEJ43" s="18" t="s">
        <v>255</v>
      </c>
      <c r="QEK43" s="18" t="s">
        <v>255</v>
      </c>
      <c r="QEL43" s="18" t="s">
        <v>255</v>
      </c>
      <c r="QEM43" s="18" t="s">
        <v>255</v>
      </c>
      <c r="QEN43" s="18" t="s">
        <v>255</v>
      </c>
      <c r="QEO43" s="18" t="s">
        <v>255</v>
      </c>
      <c r="QEP43" s="18" t="s">
        <v>255</v>
      </c>
      <c r="QEQ43" s="18" t="s">
        <v>255</v>
      </c>
      <c r="QER43" s="18" t="s">
        <v>255</v>
      </c>
      <c r="QES43" s="18" t="s">
        <v>255</v>
      </c>
      <c r="QET43" s="18" t="s">
        <v>255</v>
      </c>
      <c r="QEU43" s="18" t="s">
        <v>255</v>
      </c>
      <c r="QEV43" s="18" t="s">
        <v>255</v>
      </c>
      <c r="QEW43" s="18" t="s">
        <v>255</v>
      </c>
      <c r="QEX43" s="18" t="s">
        <v>255</v>
      </c>
      <c r="QEY43" s="18" t="s">
        <v>255</v>
      </c>
      <c r="QEZ43" s="18" t="s">
        <v>255</v>
      </c>
      <c r="QFA43" s="18" t="s">
        <v>255</v>
      </c>
      <c r="QFB43" s="18" t="s">
        <v>255</v>
      </c>
      <c r="QFC43" s="18" t="s">
        <v>255</v>
      </c>
      <c r="QFD43" s="18" t="s">
        <v>255</v>
      </c>
      <c r="QFE43" s="18" t="s">
        <v>255</v>
      </c>
      <c r="QFF43" s="18" t="s">
        <v>255</v>
      </c>
      <c r="QFG43" s="18" t="s">
        <v>255</v>
      </c>
      <c r="QFH43" s="18" t="s">
        <v>255</v>
      </c>
      <c r="QFI43" s="18" t="s">
        <v>255</v>
      </c>
      <c r="QFJ43" s="18" t="s">
        <v>255</v>
      </c>
      <c r="QFK43" s="18" t="s">
        <v>255</v>
      </c>
      <c r="QFL43" s="18" t="s">
        <v>255</v>
      </c>
      <c r="QFM43" s="18" t="s">
        <v>255</v>
      </c>
      <c r="QFN43" s="18" t="s">
        <v>255</v>
      </c>
      <c r="QFO43" s="18" t="s">
        <v>255</v>
      </c>
      <c r="QFP43" s="18" t="s">
        <v>255</v>
      </c>
      <c r="QFQ43" s="18" t="s">
        <v>255</v>
      </c>
      <c r="QFR43" s="18" t="s">
        <v>255</v>
      </c>
      <c r="QFS43" s="18" t="s">
        <v>255</v>
      </c>
      <c r="QFT43" s="18" t="s">
        <v>255</v>
      </c>
      <c r="QFU43" s="18" t="s">
        <v>255</v>
      </c>
      <c r="QFV43" s="18" t="s">
        <v>255</v>
      </c>
      <c r="QFW43" s="18" t="s">
        <v>255</v>
      </c>
      <c r="QFX43" s="18" t="s">
        <v>255</v>
      </c>
      <c r="QFY43" s="18" t="s">
        <v>255</v>
      </c>
      <c r="QFZ43" s="18" t="s">
        <v>255</v>
      </c>
      <c r="QGA43" s="18" t="s">
        <v>255</v>
      </c>
      <c r="QGB43" s="18" t="s">
        <v>255</v>
      </c>
      <c r="QGC43" s="18" t="s">
        <v>255</v>
      </c>
      <c r="QGD43" s="18" t="s">
        <v>255</v>
      </c>
      <c r="QGE43" s="18" t="s">
        <v>255</v>
      </c>
      <c r="QGF43" s="18" t="s">
        <v>255</v>
      </c>
      <c r="QGG43" s="18" t="s">
        <v>255</v>
      </c>
      <c r="QGH43" s="18" t="s">
        <v>255</v>
      </c>
      <c r="QGI43" s="18" t="s">
        <v>255</v>
      </c>
      <c r="QGJ43" s="18" t="s">
        <v>255</v>
      </c>
      <c r="QGK43" s="18" t="s">
        <v>255</v>
      </c>
      <c r="QGL43" s="18" t="s">
        <v>255</v>
      </c>
      <c r="QGM43" s="18" t="s">
        <v>255</v>
      </c>
      <c r="QGN43" s="18" t="s">
        <v>255</v>
      </c>
      <c r="QGO43" s="18" t="s">
        <v>255</v>
      </c>
      <c r="QGP43" s="18" t="s">
        <v>255</v>
      </c>
      <c r="QGQ43" s="18" t="s">
        <v>255</v>
      </c>
      <c r="QGR43" s="18" t="s">
        <v>255</v>
      </c>
      <c r="QGS43" s="18" t="s">
        <v>255</v>
      </c>
      <c r="QGT43" s="18" t="s">
        <v>255</v>
      </c>
      <c r="QGU43" s="18" t="s">
        <v>255</v>
      </c>
      <c r="QGV43" s="18" t="s">
        <v>255</v>
      </c>
      <c r="QGW43" s="18" t="s">
        <v>255</v>
      </c>
      <c r="QGX43" s="18" t="s">
        <v>255</v>
      </c>
      <c r="QGY43" s="18" t="s">
        <v>255</v>
      </c>
      <c r="QGZ43" s="18" t="s">
        <v>255</v>
      </c>
      <c r="QHA43" s="18" t="s">
        <v>255</v>
      </c>
      <c r="QHB43" s="18" t="s">
        <v>255</v>
      </c>
      <c r="QHC43" s="18" t="s">
        <v>255</v>
      </c>
      <c r="QHD43" s="18" t="s">
        <v>255</v>
      </c>
      <c r="QHE43" s="18" t="s">
        <v>255</v>
      </c>
      <c r="QHF43" s="18" t="s">
        <v>255</v>
      </c>
      <c r="QHG43" s="18" t="s">
        <v>255</v>
      </c>
      <c r="QHH43" s="18" t="s">
        <v>255</v>
      </c>
      <c r="QHI43" s="18" t="s">
        <v>255</v>
      </c>
      <c r="QHJ43" s="18" t="s">
        <v>255</v>
      </c>
      <c r="QHK43" s="18" t="s">
        <v>255</v>
      </c>
      <c r="QHL43" s="18" t="s">
        <v>255</v>
      </c>
      <c r="QHM43" s="18" t="s">
        <v>255</v>
      </c>
      <c r="QHN43" s="18" t="s">
        <v>255</v>
      </c>
      <c r="QHO43" s="18" t="s">
        <v>255</v>
      </c>
      <c r="QHP43" s="18" t="s">
        <v>255</v>
      </c>
      <c r="QHQ43" s="18" t="s">
        <v>255</v>
      </c>
      <c r="QHR43" s="18" t="s">
        <v>255</v>
      </c>
      <c r="QHS43" s="18" t="s">
        <v>255</v>
      </c>
      <c r="QHT43" s="18" t="s">
        <v>255</v>
      </c>
      <c r="QHU43" s="18" t="s">
        <v>255</v>
      </c>
      <c r="QHV43" s="18" t="s">
        <v>255</v>
      </c>
      <c r="QHW43" s="18" t="s">
        <v>255</v>
      </c>
      <c r="QHX43" s="18" t="s">
        <v>255</v>
      </c>
      <c r="QHY43" s="18" t="s">
        <v>255</v>
      </c>
      <c r="QHZ43" s="18" t="s">
        <v>255</v>
      </c>
      <c r="QIA43" s="18" t="s">
        <v>255</v>
      </c>
      <c r="QIB43" s="18" t="s">
        <v>255</v>
      </c>
      <c r="QIC43" s="18" t="s">
        <v>255</v>
      </c>
      <c r="QID43" s="18" t="s">
        <v>255</v>
      </c>
      <c r="QIE43" s="18" t="s">
        <v>255</v>
      </c>
      <c r="QIF43" s="18" t="s">
        <v>255</v>
      </c>
      <c r="QIG43" s="18" t="s">
        <v>255</v>
      </c>
      <c r="QIH43" s="18" t="s">
        <v>255</v>
      </c>
      <c r="QII43" s="18" t="s">
        <v>255</v>
      </c>
      <c r="QIJ43" s="18" t="s">
        <v>255</v>
      </c>
      <c r="QIK43" s="18" t="s">
        <v>255</v>
      </c>
      <c r="QIL43" s="18" t="s">
        <v>255</v>
      </c>
      <c r="QIM43" s="18" t="s">
        <v>255</v>
      </c>
      <c r="QIN43" s="18" t="s">
        <v>255</v>
      </c>
      <c r="QIO43" s="18" t="s">
        <v>255</v>
      </c>
      <c r="QIP43" s="18" t="s">
        <v>255</v>
      </c>
      <c r="QIQ43" s="18" t="s">
        <v>255</v>
      </c>
      <c r="QIR43" s="18" t="s">
        <v>255</v>
      </c>
      <c r="QIS43" s="18" t="s">
        <v>255</v>
      </c>
      <c r="QIT43" s="18" t="s">
        <v>255</v>
      </c>
      <c r="QIU43" s="18" t="s">
        <v>255</v>
      </c>
      <c r="QIV43" s="18" t="s">
        <v>255</v>
      </c>
      <c r="QIW43" s="18" t="s">
        <v>255</v>
      </c>
      <c r="QIX43" s="18" t="s">
        <v>255</v>
      </c>
      <c r="QIY43" s="18" t="s">
        <v>255</v>
      </c>
      <c r="QIZ43" s="18" t="s">
        <v>255</v>
      </c>
      <c r="QJA43" s="18" t="s">
        <v>255</v>
      </c>
      <c r="QJB43" s="18" t="s">
        <v>255</v>
      </c>
      <c r="QJC43" s="18" t="s">
        <v>255</v>
      </c>
      <c r="QJD43" s="18" t="s">
        <v>255</v>
      </c>
      <c r="QJE43" s="18" t="s">
        <v>255</v>
      </c>
      <c r="QJF43" s="18" t="s">
        <v>255</v>
      </c>
      <c r="QJG43" s="18" t="s">
        <v>255</v>
      </c>
      <c r="QJH43" s="18" t="s">
        <v>255</v>
      </c>
      <c r="QJI43" s="18" t="s">
        <v>255</v>
      </c>
      <c r="QJJ43" s="18" t="s">
        <v>255</v>
      </c>
      <c r="QJK43" s="18" t="s">
        <v>255</v>
      </c>
      <c r="QJL43" s="18" t="s">
        <v>255</v>
      </c>
      <c r="QJM43" s="18" t="s">
        <v>255</v>
      </c>
      <c r="QJN43" s="18" t="s">
        <v>255</v>
      </c>
      <c r="QJO43" s="18" t="s">
        <v>255</v>
      </c>
      <c r="QJP43" s="18" t="s">
        <v>255</v>
      </c>
      <c r="QJQ43" s="18" t="s">
        <v>255</v>
      </c>
      <c r="QJR43" s="18" t="s">
        <v>255</v>
      </c>
      <c r="QJS43" s="18" t="s">
        <v>255</v>
      </c>
      <c r="QJT43" s="18" t="s">
        <v>255</v>
      </c>
      <c r="QJU43" s="18" t="s">
        <v>255</v>
      </c>
      <c r="QJV43" s="18" t="s">
        <v>255</v>
      </c>
      <c r="QJW43" s="18" t="s">
        <v>255</v>
      </c>
      <c r="QJX43" s="18" t="s">
        <v>255</v>
      </c>
      <c r="QJY43" s="18" t="s">
        <v>255</v>
      </c>
      <c r="QJZ43" s="18" t="s">
        <v>255</v>
      </c>
      <c r="QKA43" s="18" t="s">
        <v>255</v>
      </c>
      <c r="QKB43" s="18" t="s">
        <v>255</v>
      </c>
      <c r="QKC43" s="18" t="s">
        <v>255</v>
      </c>
      <c r="QKD43" s="18" t="s">
        <v>255</v>
      </c>
      <c r="QKE43" s="18" t="s">
        <v>255</v>
      </c>
      <c r="QKF43" s="18" t="s">
        <v>255</v>
      </c>
      <c r="QKG43" s="18" t="s">
        <v>255</v>
      </c>
      <c r="QKH43" s="18" t="s">
        <v>255</v>
      </c>
      <c r="QKI43" s="18" t="s">
        <v>255</v>
      </c>
      <c r="QKJ43" s="18" t="s">
        <v>255</v>
      </c>
      <c r="QKK43" s="18" t="s">
        <v>255</v>
      </c>
      <c r="QKL43" s="18" t="s">
        <v>255</v>
      </c>
      <c r="QKM43" s="18" t="s">
        <v>255</v>
      </c>
      <c r="QKN43" s="18" t="s">
        <v>255</v>
      </c>
      <c r="QKO43" s="18" t="s">
        <v>255</v>
      </c>
      <c r="QKP43" s="18" t="s">
        <v>255</v>
      </c>
      <c r="QKQ43" s="18" t="s">
        <v>255</v>
      </c>
      <c r="QKR43" s="18" t="s">
        <v>255</v>
      </c>
      <c r="QKS43" s="18" t="s">
        <v>255</v>
      </c>
      <c r="QKT43" s="18" t="s">
        <v>255</v>
      </c>
      <c r="QKU43" s="18" t="s">
        <v>255</v>
      </c>
      <c r="QKV43" s="18" t="s">
        <v>255</v>
      </c>
      <c r="QKW43" s="18" t="s">
        <v>255</v>
      </c>
      <c r="QKX43" s="18" t="s">
        <v>255</v>
      </c>
      <c r="QKY43" s="18" t="s">
        <v>255</v>
      </c>
      <c r="QKZ43" s="18" t="s">
        <v>255</v>
      </c>
      <c r="QLA43" s="18" t="s">
        <v>255</v>
      </c>
      <c r="QLB43" s="18" t="s">
        <v>255</v>
      </c>
      <c r="QLC43" s="18" t="s">
        <v>255</v>
      </c>
      <c r="QLD43" s="18" t="s">
        <v>255</v>
      </c>
      <c r="QLE43" s="18" t="s">
        <v>255</v>
      </c>
      <c r="QLF43" s="18" t="s">
        <v>255</v>
      </c>
      <c r="QLG43" s="18" t="s">
        <v>255</v>
      </c>
      <c r="QLH43" s="18" t="s">
        <v>255</v>
      </c>
      <c r="QLI43" s="18" t="s">
        <v>255</v>
      </c>
      <c r="QLJ43" s="18" t="s">
        <v>255</v>
      </c>
      <c r="QLK43" s="18" t="s">
        <v>255</v>
      </c>
      <c r="QLL43" s="18" t="s">
        <v>255</v>
      </c>
      <c r="QLM43" s="18" t="s">
        <v>255</v>
      </c>
      <c r="QLN43" s="18" t="s">
        <v>255</v>
      </c>
      <c r="QLO43" s="18" t="s">
        <v>255</v>
      </c>
      <c r="QLP43" s="18" t="s">
        <v>255</v>
      </c>
      <c r="QLQ43" s="18" t="s">
        <v>255</v>
      </c>
      <c r="QLR43" s="18" t="s">
        <v>255</v>
      </c>
      <c r="QLS43" s="18" t="s">
        <v>255</v>
      </c>
      <c r="QLT43" s="18" t="s">
        <v>255</v>
      </c>
      <c r="QLU43" s="18" t="s">
        <v>255</v>
      </c>
      <c r="QLV43" s="18" t="s">
        <v>255</v>
      </c>
      <c r="QLW43" s="18" t="s">
        <v>255</v>
      </c>
      <c r="QLX43" s="18" t="s">
        <v>255</v>
      </c>
      <c r="QLY43" s="18" t="s">
        <v>255</v>
      </c>
      <c r="QLZ43" s="18" t="s">
        <v>255</v>
      </c>
      <c r="QMA43" s="18" t="s">
        <v>255</v>
      </c>
      <c r="QMB43" s="18" t="s">
        <v>255</v>
      </c>
      <c r="QMC43" s="18" t="s">
        <v>255</v>
      </c>
      <c r="QMD43" s="18" t="s">
        <v>255</v>
      </c>
      <c r="QME43" s="18" t="s">
        <v>255</v>
      </c>
      <c r="QMF43" s="18" t="s">
        <v>255</v>
      </c>
      <c r="QMG43" s="18" t="s">
        <v>255</v>
      </c>
      <c r="QMH43" s="18" t="s">
        <v>255</v>
      </c>
      <c r="QMI43" s="18" t="s">
        <v>255</v>
      </c>
      <c r="QMJ43" s="18" t="s">
        <v>255</v>
      </c>
      <c r="QMK43" s="18" t="s">
        <v>255</v>
      </c>
      <c r="QML43" s="18" t="s">
        <v>255</v>
      </c>
      <c r="QMM43" s="18" t="s">
        <v>255</v>
      </c>
      <c r="QMN43" s="18" t="s">
        <v>255</v>
      </c>
      <c r="QMO43" s="18" t="s">
        <v>255</v>
      </c>
      <c r="QMP43" s="18" t="s">
        <v>255</v>
      </c>
      <c r="QMQ43" s="18" t="s">
        <v>255</v>
      </c>
      <c r="QMR43" s="18" t="s">
        <v>255</v>
      </c>
      <c r="QMS43" s="18" t="s">
        <v>255</v>
      </c>
      <c r="QMT43" s="18" t="s">
        <v>255</v>
      </c>
      <c r="QMU43" s="18" t="s">
        <v>255</v>
      </c>
      <c r="QMV43" s="18" t="s">
        <v>255</v>
      </c>
      <c r="QMW43" s="18" t="s">
        <v>255</v>
      </c>
      <c r="QMX43" s="18" t="s">
        <v>255</v>
      </c>
      <c r="QMY43" s="18" t="s">
        <v>255</v>
      </c>
      <c r="QMZ43" s="18" t="s">
        <v>255</v>
      </c>
      <c r="QNA43" s="18" t="s">
        <v>255</v>
      </c>
      <c r="QNB43" s="18" t="s">
        <v>255</v>
      </c>
      <c r="QNC43" s="18" t="s">
        <v>255</v>
      </c>
      <c r="QND43" s="18" t="s">
        <v>255</v>
      </c>
      <c r="QNE43" s="18" t="s">
        <v>255</v>
      </c>
      <c r="QNF43" s="18" t="s">
        <v>255</v>
      </c>
      <c r="QNG43" s="18" t="s">
        <v>255</v>
      </c>
      <c r="QNH43" s="18" t="s">
        <v>255</v>
      </c>
      <c r="QNI43" s="18" t="s">
        <v>255</v>
      </c>
      <c r="QNJ43" s="18" t="s">
        <v>255</v>
      </c>
      <c r="QNK43" s="18" t="s">
        <v>255</v>
      </c>
      <c r="QNL43" s="18" t="s">
        <v>255</v>
      </c>
      <c r="QNM43" s="18" t="s">
        <v>255</v>
      </c>
      <c r="QNN43" s="18" t="s">
        <v>255</v>
      </c>
      <c r="QNO43" s="18" t="s">
        <v>255</v>
      </c>
      <c r="QNP43" s="18" t="s">
        <v>255</v>
      </c>
      <c r="QNQ43" s="18" t="s">
        <v>255</v>
      </c>
      <c r="QNR43" s="18" t="s">
        <v>255</v>
      </c>
      <c r="QNS43" s="18" t="s">
        <v>255</v>
      </c>
      <c r="QNT43" s="18" t="s">
        <v>255</v>
      </c>
      <c r="QNU43" s="18" t="s">
        <v>255</v>
      </c>
      <c r="QNV43" s="18" t="s">
        <v>255</v>
      </c>
      <c r="QNW43" s="18" t="s">
        <v>255</v>
      </c>
      <c r="QNX43" s="18" t="s">
        <v>255</v>
      </c>
      <c r="QNY43" s="18" t="s">
        <v>255</v>
      </c>
      <c r="QNZ43" s="18" t="s">
        <v>255</v>
      </c>
      <c r="QOA43" s="18" t="s">
        <v>255</v>
      </c>
      <c r="QOB43" s="18" t="s">
        <v>255</v>
      </c>
      <c r="QOC43" s="18" t="s">
        <v>255</v>
      </c>
      <c r="QOD43" s="18" t="s">
        <v>255</v>
      </c>
      <c r="QOE43" s="18" t="s">
        <v>255</v>
      </c>
      <c r="QOF43" s="18" t="s">
        <v>255</v>
      </c>
      <c r="QOG43" s="18" t="s">
        <v>255</v>
      </c>
      <c r="QOH43" s="18" t="s">
        <v>255</v>
      </c>
      <c r="QOI43" s="18" t="s">
        <v>255</v>
      </c>
      <c r="QOJ43" s="18" t="s">
        <v>255</v>
      </c>
      <c r="QOK43" s="18" t="s">
        <v>255</v>
      </c>
      <c r="QOL43" s="18" t="s">
        <v>255</v>
      </c>
      <c r="QOM43" s="18" t="s">
        <v>255</v>
      </c>
      <c r="QON43" s="18" t="s">
        <v>255</v>
      </c>
      <c r="QOO43" s="18" t="s">
        <v>255</v>
      </c>
      <c r="QOP43" s="18" t="s">
        <v>255</v>
      </c>
      <c r="QOQ43" s="18" t="s">
        <v>255</v>
      </c>
      <c r="QOR43" s="18" t="s">
        <v>255</v>
      </c>
      <c r="QOS43" s="18" t="s">
        <v>255</v>
      </c>
      <c r="QOT43" s="18" t="s">
        <v>255</v>
      </c>
      <c r="QOU43" s="18" t="s">
        <v>255</v>
      </c>
      <c r="QOV43" s="18" t="s">
        <v>255</v>
      </c>
      <c r="QOW43" s="18" t="s">
        <v>255</v>
      </c>
      <c r="QOX43" s="18" t="s">
        <v>255</v>
      </c>
      <c r="QOY43" s="18" t="s">
        <v>255</v>
      </c>
      <c r="QOZ43" s="18" t="s">
        <v>255</v>
      </c>
      <c r="QPA43" s="18" t="s">
        <v>255</v>
      </c>
      <c r="QPB43" s="18" t="s">
        <v>255</v>
      </c>
      <c r="QPC43" s="18" t="s">
        <v>255</v>
      </c>
      <c r="QPD43" s="18" t="s">
        <v>255</v>
      </c>
      <c r="QPE43" s="18" t="s">
        <v>255</v>
      </c>
      <c r="QPF43" s="18" t="s">
        <v>255</v>
      </c>
      <c r="QPG43" s="18" t="s">
        <v>255</v>
      </c>
      <c r="QPH43" s="18" t="s">
        <v>255</v>
      </c>
      <c r="QPI43" s="18" t="s">
        <v>255</v>
      </c>
      <c r="QPJ43" s="18" t="s">
        <v>255</v>
      </c>
      <c r="QPK43" s="18" t="s">
        <v>255</v>
      </c>
      <c r="QPL43" s="18" t="s">
        <v>255</v>
      </c>
      <c r="QPM43" s="18" t="s">
        <v>255</v>
      </c>
      <c r="QPN43" s="18" t="s">
        <v>255</v>
      </c>
      <c r="QPO43" s="18" t="s">
        <v>255</v>
      </c>
      <c r="QPP43" s="18" t="s">
        <v>255</v>
      </c>
      <c r="QPQ43" s="18" t="s">
        <v>255</v>
      </c>
      <c r="QPR43" s="18" t="s">
        <v>255</v>
      </c>
      <c r="QPS43" s="18" t="s">
        <v>255</v>
      </c>
      <c r="QPT43" s="18" t="s">
        <v>255</v>
      </c>
      <c r="QPU43" s="18" t="s">
        <v>255</v>
      </c>
      <c r="QPV43" s="18" t="s">
        <v>255</v>
      </c>
      <c r="QPW43" s="18" t="s">
        <v>255</v>
      </c>
      <c r="QPX43" s="18" t="s">
        <v>255</v>
      </c>
      <c r="QPY43" s="18" t="s">
        <v>255</v>
      </c>
      <c r="QPZ43" s="18" t="s">
        <v>255</v>
      </c>
      <c r="QQA43" s="18" t="s">
        <v>255</v>
      </c>
      <c r="QQB43" s="18" t="s">
        <v>255</v>
      </c>
      <c r="QQC43" s="18" t="s">
        <v>255</v>
      </c>
      <c r="QQD43" s="18" t="s">
        <v>255</v>
      </c>
      <c r="QQE43" s="18" t="s">
        <v>255</v>
      </c>
      <c r="QQF43" s="18" t="s">
        <v>255</v>
      </c>
      <c r="QQG43" s="18" t="s">
        <v>255</v>
      </c>
      <c r="QQH43" s="18" t="s">
        <v>255</v>
      </c>
      <c r="QQI43" s="18" t="s">
        <v>255</v>
      </c>
      <c r="QQJ43" s="18" t="s">
        <v>255</v>
      </c>
      <c r="QQK43" s="18" t="s">
        <v>255</v>
      </c>
      <c r="QQL43" s="18" t="s">
        <v>255</v>
      </c>
      <c r="QQM43" s="18" t="s">
        <v>255</v>
      </c>
      <c r="QQN43" s="18" t="s">
        <v>255</v>
      </c>
      <c r="QQO43" s="18" t="s">
        <v>255</v>
      </c>
      <c r="QQP43" s="18" t="s">
        <v>255</v>
      </c>
      <c r="QQQ43" s="18" t="s">
        <v>255</v>
      </c>
      <c r="QQR43" s="18" t="s">
        <v>255</v>
      </c>
      <c r="QQS43" s="18" t="s">
        <v>255</v>
      </c>
      <c r="QQT43" s="18" t="s">
        <v>255</v>
      </c>
      <c r="QQU43" s="18" t="s">
        <v>255</v>
      </c>
      <c r="QQV43" s="18" t="s">
        <v>255</v>
      </c>
      <c r="QQW43" s="18" t="s">
        <v>255</v>
      </c>
      <c r="QQX43" s="18" t="s">
        <v>255</v>
      </c>
      <c r="QQY43" s="18" t="s">
        <v>255</v>
      </c>
      <c r="QQZ43" s="18" t="s">
        <v>255</v>
      </c>
      <c r="QRA43" s="18" t="s">
        <v>255</v>
      </c>
      <c r="QRB43" s="18" t="s">
        <v>255</v>
      </c>
      <c r="QRC43" s="18" t="s">
        <v>255</v>
      </c>
      <c r="QRD43" s="18" t="s">
        <v>255</v>
      </c>
      <c r="QRE43" s="18" t="s">
        <v>255</v>
      </c>
      <c r="QRF43" s="18" t="s">
        <v>255</v>
      </c>
      <c r="QRG43" s="18" t="s">
        <v>255</v>
      </c>
      <c r="QRH43" s="18" t="s">
        <v>255</v>
      </c>
      <c r="QRI43" s="18" t="s">
        <v>255</v>
      </c>
      <c r="QRJ43" s="18" t="s">
        <v>255</v>
      </c>
      <c r="QRK43" s="18" t="s">
        <v>255</v>
      </c>
      <c r="QRL43" s="18" t="s">
        <v>255</v>
      </c>
      <c r="QRM43" s="18" t="s">
        <v>255</v>
      </c>
      <c r="QRN43" s="18" t="s">
        <v>255</v>
      </c>
      <c r="QRO43" s="18" t="s">
        <v>255</v>
      </c>
      <c r="QRP43" s="18" t="s">
        <v>255</v>
      </c>
      <c r="QRQ43" s="18" t="s">
        <v>255</v>
      </c>
      <c r="QRR43" s="18" t="s">
        <v>255</v>
      </c>
      <c r="QRS43" s="18" t="s">
        <v>255</v>
      </c>
      <c r="QRT43" s="18" t="s">
        <v>255</v>
      </c>
      <c r="QRU43" s="18" t="s">
        <v>255</v>
      </c>
      <c r="QRV43" s="18" t="s">
        <v>255</v>
      </c>
      <c r="QRW43" s="18" t="s">
        <v>255</v>
      </c>
      <c r="QRX43" s="18" t="s">
        <v>255</v>
      </c>
      <c r="QRY43" s="18" t="s">
        <v>255</v>
      </c>
      <c r="QRZ43" s="18" t="s">
        <v>255</v>
      </c>
      <c r="QSA43" s="18" t="s">
        <v>255</v>
      </c>
      <c r="QSB43" s="18" t="s">
        <v>255</v>
      </c>
      <c r="QSC43" s="18" t="s">
        <v>255</v>
      </c>
      <c r="QSD43" s="18" t="s">
        <v>255</v>
      </c>
      <c r="QSE43" s="18" t="s">
        <v>255</v>
      </c>
      <c r="QSF43" s="18" t="s">
        <v>255</v>
      </c>
      <c r="QSG43" s="18" t="s">
        <v>255</v>
      </c>
      <c r="QSH43" s="18" t="s">
        <v>255</v>
      </c>
      <c r="QSI43" s="18" t="s">
        <v>255</v>
      </c>
      <c r="QSJ43" s="18" t="s">
        <v>255</v>
      </c>
      <c r="QSK43" s="18" t="s">
        <v>255</v>
      </c>
      <c r="QSL43" s="18" t="s">
        <v>255</v>
      </c>
      <c r="QSM43" s="18" t="s">
        <v>255</v>
      </c>
      <c r="QSN43" s="18" t="s">
        <v>255</v>
      </c>
      <c r="QSO43" s="18" t="s">
        <v>255</v>
      </c>
      <c r="QSP43" s="18" t="s">
        <v>255</v>
      </c>
      <c r="QSQ43" s="18" t="s">
        <v>255</v>
      </c>
      <c r="QSR43" s="18" t="s">
        <v>255</v>
      </c>
      <c r="QSS43" s="18" t="s">
        <v>255</v>
      </c>
      <c r="QST43" s="18" t="s">
        <v>255</v>
      </c>
      <c r="QSU43" s="18" t="s">
        <v>255</v>
      </c>
      <c r="QSV43" s="18" t="s">
        <v>255</v>
      </c>
      <c r="QSW43" s="18" t="s">
        <v>255</v>
      </c>
      <c r="QSX43" s="18" t="s">
        <v>255</v>
      </c>
      <c r="QSY43" s="18" t="s">
        <v>255</v>
      </c>
      <c r="QSZ43" s="18" t="s">
        <v>255</v>
      </c>
      <c r="QTA43" s="18" t="s">
        <v>255</v>
      </c>
      <c r="QTB43" s="18" t="s">
        <v>255</v>
      </c>
      <c r="QTC43" s="18" t="s">
        <v>255</v>
      </c>
      <c r="QTD43" s="18" t="s">
        <v>255</v>
      </c>
      <c r="QTE43" s="18" t="s">
        <v>255</v>
      </c>
      <c r="QTF43" s="18" t="s">
        <v>255</v>
      </c>
      <c r="QTG43" s="18" t="s">
        <v>255</v>
      </c>
      <c r="QTH43" s="18" t="s">
        <v>255</v>
      </c>
      <c r="QTI43" s="18" t="s">
        <v>255</v>
      </c>
      <c r="QTJ43" s="18" t="s">
        <v>255</v>
      </c>
      <c r="QTK43" s="18" t="s">
        <v>255</v>
      </c>
      <c r="QTL43" s="18" t="s">
        <v>255</v>
      </c>
      <c r="QTM43" s="18" t="s">
        <v>255</v>
      </c>
      <c r="QTN43" s="18" t="s">
        <v>255</v>
      </c>
      <c r="QTO43" s="18" t="s">
        <v>255</v>
      </c>
      <c r="QTP43" s="18" t="s">
        <v>255</v>
      </c>
      <c r="QTQ43" s="18" t="s">
        <v>255</v>
      </c>
      <c r="QTR43" s="18" t="s">
        <v>255</v>
      </c>
      <c r="QTS43" s="18" t="s">
        <v>255</v>
      </c>
      <c r="QTT43" s="18" t="s">
        <v>255</v>
      </c>
      <c r="QTU43" s="18" t="s">
        <v>255</v>
      </c>
      <c r="QTV43" s="18" t="s">
        <v>255</v>
      </c>
      <c r="QTW43" s="18" t="s">
        <v>255</v>
      </c>
      <c r="QTX43" s="18" t="s">
        <v>255</v>
      </c>
      <c r="QTY43" s="18" t="s">
        <v>255</v>
      </c>
      <c r="QTZ43" s="18" t="s">
        <v>255</v>
      </c>
      <c r="QUA43" s="18" t="s">
        <v>255</v>
      </c>
      <c r="QUB43" s="18" t="s">
        <v>255</v>
      </c>
      <c r="QUC43" s="18" t="s">
        <v>255</v>
      </c>
      <c r="QUD43" s="18" t="s">
        <v>255</v>
      </c>
      <c r="QUE43" s="18" t="s">
        <v>255</v>
      </c>
      <c r="QUF43" s="18" t="s">
        <v>255</v>
      </c>
      <c r="QUG43" s="18" t="s">
        <v>255</v>
      </c>
      <c r="QUH43" s="18" t="s">
        <v>255</v>
      </c>
      <c r="QUI43" s="18" t="s">
        <v>255</v>
      </c>
      <c r="QUJ43" s="18" t="s">
        <v>255</v>
      </c>
      <c r="QUK43" s="18" t="s">
        <v>255</v>
      </c>
      <c r="QUL43" s="18" t="s">
        <v>255</v>
      </c>
      <c r="QUM43" s="18" t="s">
        <v>255</v>
      </c>
      <c r="QUN43" s="18" t="s">
        <v>255</v>
      </c>
      <c r="QUO43" s="18" t="s">
        <v>255</v>
      </c>
      <c r="QUP43" s="18" t="s">
        <v>255</v>
      </c>
      <c r="QUQ43" s="18" t="s">
        <v>255</v>
      </c>
      <c r="QUR43" s="18" t="s">
        <v>255</v>
      </c>
      <c r="QUS43" s="18" t="s">
        <v>255</v>
      </c>
      <c r="QUT43" s="18" t="s">
        <v>255</v>
      </c>
      <c r="QUU43" s="18" t="s">
        <v>255</v>
      </c>
      <c r="QUV43" s="18" t="s">
        <v>255</v>
      </c>
      <c r="QUW43" s="18" t="s">
        <v>255</v>
      </c>
      <c r="QUX43" s="18" t="s">
        <v>255</v>
      </c>
      <c r="QUY43" s="18" t="s">
        <v>255</v>
      </c>
      <c r="QUZ43" s="18" t="s">
        <v>255</v>
      </c>
      <c r="QVA43" s="18" t="s">
        <v>255</v>
      </c>
      <c r="QVB43" s="18" t="s">
        <v>255</v>
      </c>
      <c r="QVC43" s="18" t="s">
        <v>255</v>
      </c>
      <c r="QVD43" s="18" t="s">
        <v>255</v>
      </c>
      <c r="QVE43" s="18" t="s">
        <v>255</v>
      </c>
      <c r="QVF43" s="18" t="s">
        <v>255</v>
      </c>
      <c r="QVG43" s="18" t="s">
        <v>255</v>
      </c>
      <c r="QVH43" s="18" t="s">
        <v>255</v>
      </c>
      <c r="QVI43" s="18" t="s">
        <v>255</v>
      </c>
      <c r="QVJ43" s="18" t="s">
        <v>255</v>
      </c>
      <c r="QVK43" s="18" t="s">
        <v>255</v>
      </c>
      <c r="QVL43" s="18" t="s">
        <v>255</v>
      </c>
      <c r="QVM43" s="18" t="s">
        <v>255</v>
      </c>
      <c r="QVN43" s="18" t="s">
        <v>255</v>
      </c>
      <c r="QVO43" s="18" t="s">
        <v>255</v>
      </c>
      <c r="QVP43" s="18" t="s">
        <v>255</v>
      </c>
      <c r="QVQ43" s="18" t="s">
        <v>255</v>
      </c>
      <c r="QVR43" s="18" t="s">
        <v>255</v>
      </c>
      <c r="QVS43" s="18" t="s">
        <v>255</v>
      </c>
      <c r="QVT43" s="18" t="s">
        <v>255</v>
      </c>
      <c r="QVU43" s="18" t="s">
        <v>255</v>
      </c>
      <c r="QVV43" s="18" t="s">
        <v>255</v>
      </c>
      <c r="QVW43" s="18" t="s">
        <v>255</v>
      </c>
      <c r="QVX43" s="18" t="s">
        <v>255</v>
      </c>
      <c r="QVY43" s="18" t="s">
        <v>255</v>
      </c>
      <c r="QVZ43" s="18" t="s">
        <v>255</v>
      </c>
      <c r="QWA43" s="18" t="s">
        <v>255</v>
      </c>
      <c r="QWB43" s="18" t="s">
        <v>255</v>
      </c>
      <c r="QWC43" s="18" t="s">
        <v>255</v>
      </c>
      <c r="QWD43" s="18" t="s">
        <v>255</v>
      </c>
      <c r="QWE43" s="18" t="s">
        <v>255</v>
      </c>
      <c r="QWF43" s="18" t="s">
        <v>255</v>
      </c>
      <c r="QWG43" s="18" t="s">
        <v>255</v>
      </c>
      <c r="QWH43" s="18" t="s">
        <v>255</v>
      </c>
      <c r="QWI43" s="18" t="s">
        <v>255</v>
      </c>
      <c r="QWJ43" s="18" t="s">
        <v>255</v>
      </c>
      <c r="QWK43" s="18" t="s">
        <v>255</v>
      </c>
      <c r="QWL43" s="18" t="s">
        <v>255</v>
      </c>
      <c r="QWM43" s="18" t="s">
        <v>255</v>
      </c>
      <c r="QWN43" s="18" t="s">
        <v>255</v>
      </c>
      <c r="QWO43" s="18" t="s">
        <v>255</v>
      </c>
      <c r="QWP43" s="18" t="s">
        <v>255</v>
      </c>
      <c r="QWQ43" s="18" t="s">
        <v>255</v>
      </c>
      <c r="QWR43" s="18" t="s">
        <v>255</v>
      </c>
      <c r="QWS43" s="18" t="s">
        <v>255</v>
      </c>
      <c r="QWT43" s="18" t="s">
        <v>255</v>
      </c>
      <c r="QWU43" s="18" t="s">
        <v>255</v>
      </c>
      <c r="QWV43" s="18" t="s">
        <v>255</v>
      </c>
      <c r="QWW43" s="18" t="s">
        <v>255</v>
      </c>
      <c r="QWX43" s="18" t="s">
        <v>255</v>
      </c>
      <c r="QWY43" s="18" t="s">
        <v>255</v>
      </c>
      <c r="QWZ43" s="18" t="s">
        <v>255</v>
      </c>
      <c r="QXA43" s="18" t="s">
        <v>255</v>
      </c>
      <c r="QXB43" s="18" t="s">
        <v>255</v>
      </c>
      <c r="QXC43" s="18" t="s">
        <v>255</v>
      </c>
      <c r="QXD43" s="18" t="s">
        <v>255</v>
      </c>
      <c r="QXE43" s="18" t="s">
        <v>255</v>
      </c>
      <c r="QXF43" s="18" t="s">
        <v>255</v>
      </c>
      <c r="QXG43" s="18" t="s">
        <v>255</v>
      </c>
      <c r="QXH43" s="18" t="s">
        <v>255</v>
      </c>
      <c r="QXI43" s="18" t="s">
        <v>255</v>
      </c>
      <c r="QXJ43" s="18" t="s">
        <v>255</v>
      </c>
      <c r="QXK43" s="18" t="s">
        <v>255</v>
      </c>
      <c r="QXL43" s="18" t="s">
        <v>255</v>
      </c>
      <c r="QXM43" s="18" t="s">
        <v>255</v>
      </c>
      <c r="QXN43" s="18" t="s">
        <v>255</v>
      </c>
      <c r="QXO43" s="18" t="s">
        <v>255</v>
      </c>
      <c r="QXP43" s="18" t="s">
        <v>255</v>
      </c>
      <c r="QXQ43" s="18" t="s">
        <v>255</v>
      </c>
      <c r="QXR43" s="18" t="s">
        <v>255</v>
      </c>
      <c r="QXS43" s="18" t="s">
        <v>255</v>
      </c>
      <c r="QXT43" s="18" t="s">
        <v>255</v>
      </c>
      <c r="QXU43" s="18" t="s">
        <v>255</v>
      </c>
      <c r="QXV43" s="18" t="s">
        <v>255</v>
      </c>
      <c r="QXW43" s="18" t="s">
        <v>255</v>
      </c>
      <c r="QXX43" s="18" t="s">
        <v>255</v>
      </c>
      <c r="QXY43" s="18" t="s">
        <v>255</v>
      </c>
      <c r="QXZ43" s="18" t="s">
        <v>255</v>
      </c>
      <c r="QYA43" s="18" t="s">
        <v>255</v>
      </c>
      <c r="QYB43" s="18" t="s">
        <v>255</v>
      </c>
      <c r="QYC43" s="18" t="s">
        <v>255</v>
      </c>
      <c r="QYD43" s="18" t="s">
        <v>255</v>
      </c>
      <c r="QYE43" s="18" t="s">
        <v>255</v>
      </c>
      <c r="QYF43" s="18" t="s">
        <v>255</v>
      </c>
      <c r="QYG43" s="18" t="s">
        <v>255</v>
      </c>
      <c r="QYH43" s="18" t="s">
        <v>255</v>
      </c>
      <c r="QYI43" s="18" t="s">
        <v>255</v>
      </c>
      <c r="QYJ43" s="18" t="s">
        <v>255</v>
      </c>
      <c r="QYK43" s="18" t="s">
        <v>255</v>
      </c>
      <c r="QYL43" s="18" t="s">
        <v>255</v>
      </c>
      <c r="QYM43" s="18" t="s">
        <v>255</v>
      </c>
      <c r="QYN43" s="18" t="s">
        <v>255</v>
      </c>
      <c r="QYO43" s="18" t="s">
        <v>255</v>
      </c>
      <c r="QYP43" s="18" t="s">
        <v>255</v>
      </c>
      <c r="QYQ43" s="18" t="s">
        <v>255</v>
      </c>
      <c r="QYR43" s="18" t="s">
        <v>255</v>
      </c>
      <c r="QYS43" s="18" t="s">
        <v>255</v>
      </c>
      <c r="QYT43" s="18" t="s">
        <v>255</v>
      </c>
      <c r="QYU43" s="18" t="s">
        <v>255</v>
      </c>
      <c r="QYV43" s="18" t="s">
        <v>255</v>
      </c>
      <c r="QYW43" s="18" t="s">
        <v>255</v>
      </c>
      <c r="QYX43" s="18" t="s">
        <v>255</v>
      </c>
      <c r="QYY43" s="18" t="s">
        <v>255</v>
      </c>
      <c r="QYZ43" s="18" t="s">
        <v>255</v>
      </c>
      <c r="QZA43" s="18" t="s">
        <v>255</v>
      </c>
      <c r="QZB43" s="18" t="s">
        <v>255</v>
      </c>
      <c r="QZC43" s="18" t="s">
        <v>255</v>
      </c>
      <c r="QZD43" s="18" t="s">
        <v>255</v>
      </c>
      <c r="QZE43" s="18" t="s">
        <v>255</v>
      </c>
      <c r="QZF43" s="18" t="s">
        <v>255</v>
      </c>
      <c r="QZG43" s="18" t="s">
        <v>255</v>
      </c>
      <c r="QZH43" s="18" t="s">
        <v>255</v>
      </c>
      <c r="QZI43" s="18" t="s">
        <v>255</v>
      </c>
      <c r="QZJ43" s="18" t="s">
        <v>255</v>
      </c>
      <c r="QZK43" s="18" t="s">
        <v>255</v>
      </c>
      <c r="QZL43" s="18" t="s">
        <v>255</v>
      </c>
      <c r="QZM43" s="18" t="s">
        <v>255</v>
      </c>
      <c r="QZN43" s="18" t="s">
        <v>255</v>
      </c>
      <c r="QZO43" s="18" t="s">
        <v>255</v>
      </c>
      <c r="QZP43" s="18" t="s">
        <v>255</v>
      </c>
      <c r="QZQ43" s="18" t="s">
        <v>255</v>
      </c>
      <c r="QZR43" s="18" t="s">
        <v>255</v>
      </c>
      <c r="QZS43" s="18" t="s">
        <v>255</v>
      </c>
      <c r="QZT43" s="18" t="s">
        <v>255</v>
      </c>
      <c r="QZU43" s="18" t="s">
        <v>255</v>
      </c>
      <c r="QZV43" s="18" t="s">
        <v>255</v>
      </c>
      <c r="QZW43" s="18" t="s">
        <v>255</v>
      </c>
      <c r="QZX43" s="18" t="s">
        <v>255</v>
      </c>
      <c r="QZY43" s="18" t="s">
        <v>255</v>
      </c>
      <c r="QZZ43" s="18" t="s">
        <v>255</v>
      </c>
      <c r="RAA43" s="18" t="s">
        <v>255</v>
      </c>
      <c r="RAB43" s="18" t="s">
        <v>255</v>
      </c>
      <c r="RAC43" s="18" t="s">
        <v>255</v>
      </c>
      <c r="RAD43" s="18" t="s">
        <v>255</v>
      </c>
      <c r="RAE43" s="18" t="s">
        <v>255</v>
      </c>
      <c r="RAF43" s="18" t="s">
        <v>255</v>
      </c>
      <c r="RAG43" s="18" t="s">
        <v>255</v>
      </c>
      <c r="RAH43" s="18" t="s">
        <v>255</v>
      </c>
      <c r="RAI43" s="18" t="s">
        <v>255</v>
      </c>
      <c r="RAJ43" s="18" t="s">
        <v>255</v>
      </c>
      <c r="RAK43" s="18" t="s">
        <v>255</v>
      </c>
      <c r="RAL43" s="18" t="s">
        <v>255</v>
      </c>
      <c r="RAM43" s="18" t="s">
        <v>255</v>
      </c>
      <c r="RAN43" s="18" t="s">
        <v>255</v>
      </c>
      <c r="RAO43" s="18" t="s">
        <v>255</v>
      </c>
      <c r="RAP43" s="18" t="s">
        <v>255</v>
      </c>
      <c r="RAQ43" s="18" t="s">
        <v>255</v>
      </c>
      <c r="RAR43" s="18" t="s">
        <v>255</v>
      </c>
      <c r="RAS43" s="18" t="s">
        <v>255</v>
      </c>
      <c r="RAT43" s="18" t="s">
        <v>255</v>
      </c>
      <c r="RAU43" s="18" t="s">
        <v>255</v>
      </c>
      <c r="RAV43" s="18" t="s">
        <v>255</v>
      </c>
      <c r="RAW43" s="18" t="s">
        <v>255</v>
      </c>
      <c r="RAX43" s="18" t="s">
        <v>255</v>
      </c>
      <c r="RAY43" s="18" t="s">
        <v>255</v>
      </c>
      <c r="RAZ43" s="18" t="s">
        <v>255</v>
      </c>
      <c r="RBA43" s="18" t="s">
        <v>255</v>
      </c>
      <c r="RBB43" s="18" t="s">
        <v>255</v>
      </c>
      <c r="RBC43" s="18" t="s">
        <v>255</v>
      </c>
      <c r="RBD43" s="18" t="s">
        <v>255</v>
      </c>
      <c r="RBE43" s="18" t="s">
        <v>255</v>
      </c>
      <c r="RBF43" s="18" t="s">
        <v>255</v>
      </c>
      <c r="RBG43" s="18" t="s">
        <v>255</v>
      </c>
      <c r="RBH43" s="18" t="s">
        <v>255</v>
      </c>
      <c r="RBI43" s="18" t="s">
        <v>255</v>
      </c>
      <c r="RBJ43" s="18" t="s">
        <v>255</v>
      </c>
      <c r="RBK43" s="18" t="s">
        <v>255</v>
      </c>
      <c r="RBL43" s="18" t="s">
        <v>255</v>
      </c>
      <c r="RBM43" s="18" t="s">
        <v>255</v>
      </c>
      <c r="RBN43" s="18" t="s">
        <v>255</v>
      </c>
      <c r="RBO43" s="18" t="s">
        <v>255</v>
      </c>
      <c r="RBP43" s="18" t="s">
        <v>255</v>
      </c>
      <c r="RBQ43" s="18" t="s">
        <v>255</v>
      </c>
      <c r="RBR43" s="18" t="s">
        <v>255</v>
      </c>
      <c r="RBS43" s="18" t="s">
        <v>255</v>
      </c>
      <c r="RBT43" s="18" t="s">
        <v>255</v>
      </c>
      <c r="RBU43" s="18" t="s">
        <v>255</v>
      </c>
      <c r="RBV43" s="18" t="s">
        <v>255</v>
      </c>
      <c r="RBW43" s="18" t="s">
        <v>255</v>
      </c>
      <c r="RBX43" s="18" t="s">
        <v>255</v>
      </c>
      <c r="RBY43" s="18" t="s">
        <v>255</v>
      </c>
      <c r="RBZ43" s="18" t="s">
        <v>255</v>
      </c>
      <c r="RCA43" s="18" t="s">
        <v>255</v>
      </c>
      <c r="RCB43" s="18" t="s">
        <v>255</v>
      </c>
      <c r="RCC43" s="18" t="s">
        <v>255</v>
      </c>
      <c r="RCD43" s="18" t="s">
        <v>255</v>
      </c>
      <c r="RCE43" s="18" t="s">
        <v>255</v>
      </c>
      <c r="RCF43" s="18" t="s">
        <v>255</v>
      </c>
      <c r="RCG43" s="18" t="s">
        <v>255</v>
      </c>
      <c r="RCH43" s="18" t="s">
        <v>255</v>
      </c>
      <c r="RCI43" s="18" t="s">
        <v>255</v>
      </c>
      <c r="RCJ43" s="18" t="s">
        <v>255</v>
      </c>
      <c r="RCK43" s="18" t="s">
        <v>255</v>
      </c>
      <c r="RCL43" s="18" t="s">
        <v>255</v>
      </c>
      <c r="RCM43" s="18" t="s">
        <v>255</v>
      </c>
      <c r="RCN43" s="18" t="s">
        <v>255</v>
      </c>
      <c r="RCO43" s="18" t="s">
        <v>255</v>
      </c>
      <c r="RCP43" s="18" t="s">
        <v>255</v>
      </c>
      <c r="RCQ43" s="18" t="s">
        <v>255</v>
      </c>
      <c r="RCR43" s="18" t="s">
        <v>255</v>
      </c>
      <c r="RCS43" s="18" t="s">
        <v>255</v>
      </c>
      <c r="RCT43" s="18" t="s">
        <v>255</v>
      </c>
      <c r="RCU43" s="18" t="s">
        <v>255</v>
      </c>
      <c r="RCV43" s="18" t="s">
        <v>255</v>
      </c>
      <c r="RCW43" s="18" t="s">
        <v>255</v>
      </c>
      <c r="RCX43" s="18" t="s">
        <v>255</v>
      </c>
      <c r="RCY43" s="18" t="s">
        <v>255</v>
      </c>
      <c r="RCZ43" s="18" t="s">
        <v>255</v>
      </c>
      <c r="RDA43" s="18" t="s">
        <v>255</v>
      </c>
      <c r="RDB43" s="18" t="s">
        <v>255</v>
      </c>
      <c r="RDC43" s="18" t="s">
        <v>255</v>
      </c>
      <c r="RDD43" s="18" t="s">
        <v>255</v>
      </c>
      <c r="RDE43" s="18" t="s">
        <v>255</v>
      </c>
      <c r="RDF43" s="18" t="s">
        <v>255</v>
      </c>
      <c r="RDG43" s="18" t="s">
        <v>255</v>
      </c>
      <c r="RDH43" s="18" t="s">
        <v>255</v>
      </c>
      <c r="RDI43" s="18" t="s">
        <v>255</v>
      </c>
      <c r="RDJ43" s="18" t="s">
        <v>255</v>
      </c>
      <c r="RDK43" s="18" t="s">
        <v>255</v>
      </c>
      <c r="RDL43" s="18" t="s">
        <v>255</v>
      </c>
      <c r="RDM43" s="18" t="s">
        <v>255</v>
      </c>
      <c r="RDN43" s="18" t="s">
        <v>255</v>
      </c>
      <c r="RDO43" s="18" t="s">
        <v>255</v>
      </c>
      <c r="RDP43" s="18" t="s">
        <v>255</v>
      </c>
      <c r="RDQ43" s="18" t="s">
        <v>255</v>
      </c>
      <c r="RDR43" s="18" t="s">
        <v>255</v>
      </c>
      <c r="RDS43" s="18" t="s">
        <v>255</v>
      </c>
      <c r="RDT43" s="18" t="s">
        <v>255</v>
      </c>
      <c r="RDU43" s="18" t="s">
        <v>255</v>
      </c>
      <c r="RDV43" s="18" t="s">
        <v>255</v>
      </c>
      <c r="RDW43" s="18" t="s">
        <v>255</v>
      </c>
      <c r="RDX43" s="18" t="s">
        <v>255</v>
      </c>
      <c r="RDY43" s="18" t="s">
        <v>255</v>
      </c>
      <c r="RDZ43" s="18" t="s">
        <v>255</v>
      </c>
      <c r="REA43" s="18" t="s">
        <v>255</v>
      </c>
      <c r="REB43" s="18" t="s">
        <v>255</v>
      </c>
      <c r="REC43" s="18" t="s">
        <v>255</v>
      </c>
      <c r="RED43" s="18" t="s">
        <v>255</v>
      </c>
      <c r="REE43" s="18" t="s">
        <v>255</v>
      </c>
      <c r="REF43" s="18" t="s">
        <v>255</v>
      </c>
      <c r="REG43" s="18" t="s">
        <v>255</v>
      </c>
      <c r="REH43" s="18" t="s">
        <v>255</v>
      </c>
      <c r="REI43" s="18" t="s">
        <v>255</v>
      </c>
      <c r="REJ43" s="18" t="s">
        <v>255</v>
      </c>
      <c r="REK43" s="18" t="s">
        <v>255</v>
      </c>
      <c r="REL43" s="18" t="s">
        <v>255</v>
      </c>
      <c r="REM43" s="18" t="s">
        <v>255</v>
      </c>
      <c r="REN43" s="18" t="s">
        <v>255</v>
      </c>
      <c r="REO43" s="18" t="s">
        <v>255</v>
      </c>
      <c r="REP43" s="18" t="s">
        <v>255</v>
      </c>
      <c r="REQ43" s="18" t="s">
        <v>255</v>
      </c>
      <c r="RER43" s="18" t="s">
        <v>255</v>
      </c>
      <c r="RES43" s="18" t="s">
        <v>255</v>
      </c>
      <c r="RET43" s="18" t="s">
        <v>255</v>
      </c>
      <c r="REU43" s="18" t="s">
        <v>255</v>
      </c>
      <c r="REV43" s="18" t="s">
        <v>255</v>
      </c>
      <c r="REW43" s="18" t="s">
        <v>255</v>
      </c>
      <c r="REX43" s="18" t="s">
        <v>255</v>
      </c>
      <c r="REY43" s="18" t="s">
        <v>255</v>
      </c>
      <c r="REZ43" s="18" t="s">
        <v>255</v>
      </c>
      <c r="RFA43" s="18" t="s">
        <v>255</v>
      </c>
      <c r="RFB43" s="18" t="s">
        <v>255</v>
      </c>
      <c r="RFC43" s="18" t="s">
        <v>255</v>
      </c>
      <c r="RFD43" s="18" t="s">
        <v>255</v>
      </c>
      <c r="RFE43" s="18" t="s">
        <v>255</v>
      </c>
      <c r="RFF43" s="18" t="s">
        <v>255</v>
      </c>
      <c r="RFG43" s="18" t="s">
        <v>255</v>
      </c>
      <c r="RFH43" s="18" t="s">
        <v>255</v>
      </c>
      <c r="RFI43" s="18" t="s">
        <v>255</v>
      </c>
      <c r="RFJ43" s="18" t="s">
        <v>255</v>
      </c>
      <c r="RFK43" s="18" t="s">
        <v>255</v>
      </c>
      <c r="RFL43" s="18" t="s">
        <v>255</v>
      </c>
      <c r="RFM43" s="18" t="s">
        <v>255</v>
      </c>
      <c r="RFN43" s="18" t="s">
        <v>255</v>
      </c>
      <c r="RFO43" s="18" t="s">
        <v>255</v>
      </c>
      <c r="RFP43" s="18" t="s">
        <v>255</v>
      </c>
      <c r="RFQ43" s="18" t="s">
        <v>255</v>
      </c>
      <c r="RFR43" s="18" t="s">
        <v>255</v>
      </c>
      <c r="RFS43" s="18" t="s">
        <v>255</v>
      </c>
      <c r="RFT43" s="18" t="s">
        <v>255</v>
      </c>
      <c r="RFU43" s="18" t="s">
        <v>255</v>
      </c>
      <c r="RFV43" s="18" t="s">
        <v>255</v>
      </c>
      <c r="RFW43" s="18" t="s">
        <v>255</v>
      </c>
      <c r="RFX43" s="18" t="s">
        <v>255</v>
      </c>
      <c r="RFY43" s="18" t="s">
        <v>255</v>
      </c>
      <c r="RFZ43" s="18" t="s">
        <v>255</v>
      </c>
      <c r="RGA43" s="18" t="s">
        <v>255</v>
      </c>
      <c r="RGB43" s="18" t="s">
        <v>255</v>
      </c>
      <c r="RGC43" s="18" t="s">
        <v>255</v>
      </c>
      <c r="RGD43" s="18" t="s">
        <v>255</v>
      </c>
      <c r="RGE43" s="18" t="s">
        <v>255</v>
      </c>
      <c r="RGF43" s="18" t="s">
        <v>255</v>
      </c>
      <c r="RGG43" s="18" t="s">
        <v>255</v>
      </c>
      <c r="RGH43" s="18" t="s">
        <v>255</v>
      </c>
      <c r="RGI43" s="18" t="s">
        <v>255</v>
      </c>
      <c r="RGJ43" s="18" t="s">
        <v>255</v>
      </c>
      <c r="RGK43" s="18" t="s">
        <v>255</v>
      </c>
      <c r="RGL43" s="18" t="s">
        <v>255</v>
      </c>
      <c r="RGM43" s="18" t="s">
        <v>255</v>
      </c>
      <c r="RGN43" s="18" t="s">
        <v>255</v>
      </c>
      <c r="RGO43" s="18" t="s">
        <v>255</v>
      </c>
      <c r="RGP43" s="18" t="s">
        <v>255</v>
      </c>
      <c r="RGQ43" s="18" t="s">
        <v>255</v>
      </c>
      <c r="RGR43" s="18" t="s">
        <v>255</v>
      </c>
      <c r="RGS43" s="18" t="s">
        <v>255</v>
      </c>
      <c r="RGT43" s="18" t="s">
        <v>255</v>
      </c>
      <c r="RGU43" s="18" t="s">
        <v>255</v>
      </c>
      <c r="RGV43" s="18" t="s">
        <v>255</v>
      </c>
      <c r="RGW43" s="18" t="s">
        <v>255</v>
      </c>
      <c r="RGX43" s="18" t="s">
        <v>255</v>
      </c>
      <c r="RGY43" s="18" t="s">
        <v>255</v>
      </c>
      <c r="RGZ43" s="18" t="s">
        <v>255</v>
      </c>
      <c r="RHA43" s="18" t="s">
        <v>255</v>
      </c>
      <c r="RHB43" s="18" t="s">
        <v>255</v>
      </c>
      <c r="RHC43" s="18" t="s">
        <v>255</v>
      </c>
      <c r="RHD43" s="18" t="s">
        <v>255</v>
      </c>
      <c r="RHE43" s="18" t="s">
        <v>255</v>
      </c>
      <c r="RHF43" s="18" t="s">
        <v>255</v>
      </c>
      <c r="RHG43" s="18" t="s">
        <v>255</v>
      </c>
      <c r="RHH43" s="18" t="s">
        <v>255</v>
      </c>
      <c r="RHI43" s="18" t="s">
        <v>255</v>
      </c>
      <c r="RHJ43" s="18" t="s">
        <v>255</v>
      </c>
      <c r="RHK43" s="18" t="s">
        <v>255</v>
      </c>
      <c r="RHL43" s="18" t="s">
        <v>255</v>
      </c>
      <c r="RHM43" s="18" t="s">
        <v>255</v>
      </c>
      <c r="RHN43" s="18" t="s">
        <v>255</v>
      </c>
      <c r="RHO43" s="18" t="s">
        <v>255</v>
      </c>
      <c r="RHP43" s="18" t="s">
        <v>255</v>
      </c>
      <c r="RHQ43" s="18" t="s">
        <v>255</v>
      </c>
      <c r="RHR43" s="18" t="s">
        <v>255</v>
      </c>
      <c r="RHS43" s="18" t="s">
        <v>255</v>
      </c>
      <c r="RHT43" s="18" t="s">
        <v>255</v>
      </c>
      <c r="RHU43" s="18" t="s">
        <v>255</v>
      </c>
      <c r="RHV43" s="18" t="s">
        <v>255</v>
      </c>
      <c r="RHW43" s="18" t="s">
        <v>255</v>
      </c>
      <c r="RHX43" s="18" t="s">
        <v>255</v>
      </c>
      <c r="RHY43" s="18" t="s">
        <v>255</v>
      </c>
      <c r="RHZ43" s="18" t="s">
        <v>255</v>
      </c>
      <c r="RIA43" s="18" t="s">
        <v>255</v>
      </c>
      <c r="RIB43" s="18" t="s">
        <v>255</v>
      </c>
      <c r="RIC43" s="18" t="s">
        <v>255</v>
      </c>
      <c r="RID43" s="18" t="s">
        <v>255</v>
      </c>
      <c r="RIE43" s="18" t="s">
        <v>255</v>
      </c>
      <c r="RIF43" s="18" t="s">
        <v>255</v>
      </c>
      <c r="RIG43" s="18" t="s">
        <v>255</v>
      </c>
      <c r="RIH43" s="18" t="s">
        <v>255</v>
      </c>
      <c r="RII43" s="18" t="s">
        <v>255</v>
      </c>
      <c r="RIJ43" s="18" t="s">
        <v>255</v>
      </c>
      <c r="RIK43" s="18" t="s">
        <v>255</v>
      </c>
      <c r="RIL43" s="18" t="s">
        <v>255</v>
      </c>
      <c r="RIM43" s="18" t="s">
        <v>255</v>
      </c>
      <c r="RIN43" s="18" t="s">
        <v>255</v>
      </c>
      <c r="RIO43" s="18" t="s">
        <v>255</v>
      </c>
      <c r="RIP43" s="18" t="s">
        <v>255</v>
      </c>
      <c r="RIQ43" s="18" t="s">
        <v>255</v>
      </c>
      <c r="RIR43" s="18" t="s">
        <v>255</v>
      </c>
      <c r="RIS43" s="18" t="s">
        <v>255</v>
      </c>
      <c r="RIT43" s="18" t="s">
        <v>255</v>
      </c>
      <c r="RIU43" s="18" t="s">
        <v>255</v>
      </c>
      <c r="RIV43" s="18" t="s">
        <v>255</v>
      </c>
      <c r="RIW43" s="18" t="s">
        <v>255</v>
      </c>
      <c r="RIX43" s="18" t="s">
        <v>255</v>
      </c>
      <c r="RIY43" s="18" t="s">
        <v>255</v>
      </c>
      <c r="RIZ43" s="18" t="s">
        <v>255</v>
      </c>
      <c r="RJA43" s="18" t="s">
        <v>255</v>
      </c>
      <c r="RJB43" s="18" t="s">
        <v>255</v>
      </c>
      <c r="RJC43" s="18" t="s">
        <v>255</v>
      </c>
      <c r="RJD43" s="18" t="s">
        <v>255</v>
      </c>
      <c r="RJE43" s="18" t="s">
        <v>255</v>
      </c>
      <c r="RJF43" s="18" t="s">
        <v>255</v>
      </c>
      <c r="RJG43" s="18" t="s">
        <v>255</v>
      </c>
      <c r="RJH43" s="18" t="s">
        <v>255</v>
      </c>
      <c r="RJI43" s="18" t="s">
        <v>255</v>
      </c>
      <c r="RJJ43" s="18" t="s">
        <v>255</v>
      </c>
      <c r="RJK43" s="18" t="s">
        <v>255</v>
      </c>
      <c r="RJL43" s="18" t="s">
        <v>255</v>
      </c>
      <c r="RJM43" s="18" t="s">
        <v>255</v>
      </c>
      <c r="RJN43" s="18" t="s">
        <v>255</v>
      </c>
      <c r="RJO43" s="18" t="s">
        <v>255</v>
      </c>
      <c r="RJP43" s="18" t="s">
        <v>255</v>
      </c>
      <c r="RJQ43" s="18" t="s">
        <v>255</v>
      </c>
      <c r="RJR43" s="18" t="s">
        <v>255</v>
      </c>
      <c r="RJS43" s="18" t="s">
        <v>255</v>
      </c>
      <c r="RJT43" s="18" t="s">
        <v>255</v>
      </c>
      <c r="RJU43" s="18" t="s">
        <v>255</v>
      </c>
      <c r="RJV43" s="18" t="s">
        <v>255</v>
      </c>
      <c r="RJW43" s="18" t="s">
        <v>255</v>
      </c>
      <c r="RJX43" s="18" t="s">
        <v>255</v>
      </c>
      <c r="RJY43" s="18" t="s">
        <v>255</v>
      </c>
      <c r="RJZ43" s="18" t="s">
        <v>255</v>
      </c>
      <c r="RKA43" s="18" t="s">
        <v>255</v>
      </c>
      <c r="RKB43" s="18" t="s">
        <v>255</v>
      </c>
      <c r="RKC43" s="18" t="s">
        <v>255</v>
      </c>
      <c r="RKD43" s="18" t="s">
        <v>255</v>
      </c>
      <c r="RKE43" s="18" t="s">
        <v>255</v>
      </c>
      <c r="RKF43" s="18" t="s">
        <v>255</v>
      </c>
      <c r="RKG43" s="18" t="s">
        <v>255</v>
      </c>
      <c r="RKH43" s="18" t="s">
        <v>255</v>
      </c>
      <c r="RKI43" s="18" t="s">
        <v>255</v>
      </c>
      <c r="RKJ43" s="18" t="s">
        <v>255</v>
      </c>
      <c r="RKK43" s="18" t="s">
        <v>255</v>
      </c>
      <c r="RKL43" s="18" t="s">
        <v>255</v>
      </c>
      <c r="RKM43" s="18" t="s">
        <v>255</v>
      </c>
      <c r="RKN43" s="18" t="s">
        <v>255</v>
      </c>
      <c r="RKO43" s="18" t="s">
        <v>255</v>
      </c>
      <c r="RKP43" s="18" t="s">
        <v>255</v>
      </c>
      <c r="RKQ43" s="18" t="s">
        <v>255</v>
      </c>
      <c r="RKR43" s="18" t="s">
        <v>255</v>
      </c>
      <c r="RKS43" s="18" t="s">
        <v>255</v>
      </c>
      <c r="RKT43" s="18" t="s">
        <v>255</v>
      </c>
      <c r="RKU43" s="18" t="s">
        <v>255</v>
      </c>
      <c r="RKV43" s="18" t="s">
        <v>255</v>
      </c>
      <c r="RKW43" s="18" t="s">
        <v>255</v>
      </c>
      <c r="RKX43" s="18" t="s">
        <v>255</v>
      </c>
      <c r="RKY43" s="18" t="s">
        <v>255</v>
      </c>
      <c r="RKZ43" s="18" t="s">
        <v>255</v>
      </c>
      <c r="RLA43" s="18" t="s">
        <v>255</v>
      </c>
      <c r="RLB43" s="18" t="s">
        <v>255</v>
      </c>
      <c r="RLC43" s="18" t="s">
        <v>255</v>
      </c>
      <c r="RLD43" s="18" t="s">
        <v>255</v>
      </c>
      <c r="RLE43" s="18" t="s">
        <v>255</v>
      </c>
      <c r="RLF43" s="18" t="s">
        <v>255</v>
      </c>
      <c r="RLG43" s="18" t="s">
        <v>255</v>
      </c>
      <c r="RLH43" s="18" t="s">
        <v>255</v>
      </c>
      <c r="RLI43" s="18" t="s">
        <v>255</v>
      </c>
      <c r="RLJ43" s="18" t="s">
        <v>255</v>
      </c>
      <c r="RLK43" s="18" t="s">
        <v>255</v>
      </c>
      <c r="RLL43" s="18" t="s">
        <v>255</v>
      </c>
      <c r="RLM43" s="18" t="s">
        <v>255</v>
      </c>
      <c r="RLN43" s="18" t="s">
        <v>255</v>
      </c>
      <c r="RLO43" s="18" t="s">
        <v>255</v>
      </c>
      <c r="RLP43" s="18" t="s">
        <v>255</v>
      </c>
      <c r="RLQ43" s="18" t="s">
        <v>255</v>
      </c>
      <c r="RLR43" s="18" t="s">
        <v>255</v>
      </c>
      <c r="RLS43" s="18" t="s">
        <v>255</v>
      </c>
      <c r="RLT43" s="18" t="s">
        <v>255</v>
      </c>
      <c r="RLU43" s="18" t="s">
        <v>255</v>
      </c>
      <c r="RLV43" s="18" t="s">
        <v>255</v>
      </c>
      <c r="RLW43" s="18" t="s">
        <v>255</v>
      </c>
      <c r="RLX43" s="18" t="s">
        <v>255</v>
      </c>
      <c r="RLY43" s="18" t="s">
        <v>255</v>
      </c>
      <c r="RLZ43" s="18" t="s">
        <v>255</v>
      </c>
      <c r="RMA43" s="18" t="s">
        <v>255</v>
      </c>
      <c r="RMB43" s="18" t="s">
        <v>255</v>
      </c>
      <c r="RMC43" s="18" t="s">
        <v>255</v>
      </c>
      <c r="RMD43" s="18" t="s">
        <v>255</v>
      </c>
      <c r="RME43" s="18" t="s">
        <v>255</v>
      </c>
      <c r="RMF43" s="18" t="s">
        <v>255</v>
      </c>
      <c r="RMG43" s="18" t="s">
        <v>255</v>
      </c>
      <c r="RMH43" s="18" t="s">
        <v>255</v>
      </c>
      <c r="RMI43" s="18" t="s">
        <v>255</v>
      </c>
      <c r="RMJ43" s="18" t="s">
        <v>255</v>
      </c>
      <c r="RMK43" s="18" t="s">
        <v>255</v>
      </c>
      <c r="RML43" s="18" t="s">
        <v>255</v>
      </c>
      <c r="RMM43" s="18" t="s">
        <v>255</v>
      </c>
      <c r="RMN43" s="18" t="s">
        <v>255</v>
      </c>
      <c r="RMO43" s="18" t="s">
        <v>255</v>
      </c>
      <c r="RMP43" s="18" t="s">
        <v>255</v>
      </c>
      <c r="RMQ43" s="18" t="s">
        <v>255</v>
      </c>
      <c r="RMR43" s="18" t="s">
        <v>255</v>
      </c>
      <c r="RMS43" s="18" t="s">
        <v>255</v>
      </c>
      <c r="RMT43" s="18" t="s">
        <v>255</v>
      </c>
      <c r="RMU43" s="18" t="s">
        <v>255</v>
      </c>
      <c r="RMV43" s="18" t="s">
        <v>255</v>
      </c>
      <c r="RMW43" s="18" t="s">
        <v>255</v>
      </c>
      <c r="RMX43" s="18" t="s">
        <v>255</v>
      </c>
      <c r="RMY43" s="18" t="s">
        <v>255</v>
      </c>
      <c r="RMZ43" s="18" t="s">
        <v>255</v>
      </c>
      <c r="RNA43" s="18" t="s">
        <v>255</v>
      </c>
      <c r="RNB43" s="18" t="s">
        <v>255</v>
      </c>
      <c r="RNC43" s="18" t="s">
        <v>255</v>
      </c>
      <c r="RND43" s="18" t="s">
        <v>255</v>
      </c>
      <c r="RNE43" s="18" t="s">
        <v>255</v>
      </c>
      <c r="RNF43" s="18" t="s">
        <v>255</v>
      </c>
      <c r="RNG43" s="18" t="s">
        <v>255</v>
      </c>
      <c r="RNH43" s="18" t="s">
        <v>255</v>
      </c>
      <c r="RNI43" s="18" t="s">
        <v>255</v>
      </c>
      <c r="RNJ43" s="18" t="s">
        <v>255</v>
      </c>
      <c r="RNK43" s="18" t="s">
        <v>255</v>
      </c>
      <c r="RNL43" s="18" t="s">
        <v>255</v>
      </c>
      <c r="RNM43" s="18" t="s">
        <v>255</v>
      </c>
      <c r="RNN43" s="18" t="s">
        <v>255</v>
      </c>
      <c r="RNO43" s="18" t="s">
        <v>255</v>
      </c>
      <c r="RNP43" s="18" t="s">
        <v>255</v>
      </c>
      <c r="RNQ43" s="18" t="s">
        <v>255</v>
      </c>
      <c r="RNR43" s="18" t="s">
        <v>255</v>
      </c>
      <c r="RNS43" s="18" t="s">
        <v>255</v>
      </c>
      <c r="RNT43" s="18" t="s">
        <v>255</v>
      </c>
      <c r="RNU43" s="18" t="s">
        <v>255</v>
      </c>
      <c r="RNV43" s="18" t="s">
        <v>255</v>
      </c>
      <c r="RNW43" s="18" t="s">
        <v>255</v>
      </c>
      <c r="RNX43" s="18" t="s">
        <v>255</v>
      </c>
      <c r="RNY43" s="18" t="s">
        <v>255</v>
      </c>
      <c r="RNZ43" s="18" t="s">
        <v>255</v>
      </c>
      <c r="ROA43" s="18" t="s">
        <v>255</v>
      </c>
      <c r="ROB43" s="18" t="s">
        <v>255</v>
      </c>
      <c r="ROC43" s="18" t="s">
        <v>255</v>
      </c>
      <c r="ROD43" s="18" t="s">
        <v>255</v>
      </c>
      <c r="ROE43" s="18" t="s">
        <v>255</v>
      </c>
      <c r="ROF43" s="18" t="s">
        <v>255</v>
      </c>
      <c r="ROG43" s="18" t="s">
        <v>255</v>
      </c>
      <c r="ROH43" s="18" t="s">
        <v>255</v>
      </c>
      <c r="ROI43" s="18" t="s">
        <v>255</v>
      </c>
      <c r="ROJ43" s="18" t="s">
        <v>255</v>
      </c>
      <c r="ROK43" s="18" t="s">
        <v>255</v>
      </c>
      <c r="ROL43" s="18" t="s">
        <v>255</v>
      </c>
      <c r="ROM43" s="18" t="s">
        <v>255</v>
      </c>
      <c r="RON43" s="18" t="s">
        <v>255</v>
      </c>
      <c r="ROO43" s="18" t="s">
        <v>255</v>
      </c>
      <c r="ROP43" s="18" t="s">
        <v>255</v>
      </c>
      <c r="ROQ43" s="18" t="s">
        <v>255</v>
      </c>
      <c r="ROR43" s="18" t="s">
        <v>255</v>
      </c>
      <c r="ROS43" s="18" t="s">
        <v>255</v>
      </c>
      <c r="ROT43" s="18" t="s">
        <v>255</v>
      </c>
      <c r="ROU43" s="18" t="s">
        <v>255</v>
      </c>
      <c r="ROV43" s="18" t="s">
        <v>255</v>
      </c>
      <c r="ROW43" s="18" t="s">
        <v>255</v>
      </c>
      <c r="ROX43" s="18" t="s">
        <v>255</v>
      </c>
      <c r="ROY43" s="18" t="s">
        <v>255</v>
      </c>
      <c r="ROZ43" s="18" t="s">
        <v>255</v>
      </c>
      <c r="RPA43" s="18" t="s">
        <v>255</v>
      </c>
      <c r="RPB43" s="18" t="s">
        <v>255</v>
      </c>
      <c r="RPC43" s="18" t="s">
        <v>255</v>
      </c>
      <c r="RPD43" s="18" t="s">
        <v>255</v>
      </c>
      <c r="RPE43" s="18" t="s">
        <v>255</v>
      </c>
      <c r="RPF43" s="18" t="s">
        <v>255</v>
      </c>
      <c r="RPG43" s="18" t="s">
        <v>255</v>
      </c>
      <c r="RPH43" s="18" t="s">
        <v>255</v>
      </c>
      <c r="RPI43" s="18" t="s">
        <v>255</v>
      </c>
      <c r="RPJ43" s="18" t="s">
        <v>255</v>
      </c>
      <c r="RPK43" s="18" t="s">
        <v>255</v>
      </c>
      <c r="RPL43" s="18" t="s">
        <v>255</v>
      </c>
      <c r="RPM43" s="18" t="s">
        <v>255</v>
      </c>
      <c r="RPN43" s="18" t="s">
        <v>255</v>
      </c>
      <c r="RPO43" s="18" t="s">
        <v>255</v>
      </c>
      <c r="RPP43" s="18" t="s">
        <v>255</v>
      </c>
      <c r="RPQ43" s="18" t="s">
        <v>255</v>
      </c>
      <c r="RPR43" s="18" t="s">
        <v>255</v>
      </c>
      <c r="RPS43" s="18" t="s">
        <v>255</v>
      </c>
      <c r="RPT43" s="18" t="s">
        <v>255</v>
      </c>
      <c r="RPU43" s="18" t="s">
        <v>255</v>
      </c>
      <c r="RPV43" s="18" t="s">
        <v>255</v>
      </c>
      <c r="RPW43" s="18" t="s">
        <v>255</v>
      </c>
      <c r="RPX43" s="18" t="s">
        <v>255</v>
      </c>
      <c r="RPY43" s="18" t="s">
        <v>255</v>
      </c>
      <c r="RPZ43" s="18" t="s">
        <v>255</v>
      </c>
      <c r="RQA43" s="18" t="s">
        <v>255</v>
      </c>
      <c r="RQB43" s="18" t="s">
        <v>255</v>
      </c>
      <c r="RQC43" s="18" t="s">
        <v>255</v>
      </c>
      <c r="RQD43" s="18" t="s">
        <v>255</v>
      </c>
      <c r="RQE43" s="18" t="s">
        <v>255</v>
      </c>
      <c r="RQF43" s="18" t="s">
        <v>255</v>
      </c>
      <c r="RQG43" s="18" t="s">
        <v>255</v>
      </c>
      <c r="RQH43" s="18" t="s">
        <v>255</v>
      </c>
      <c r="RQI43" s="18" t="s">
        <v>255</v>
      </c>
      <c r="RQJ43" s="18" t="s">
        <v>255</v>
      </c>
      <c r="RQK43" s="18" t="s">
        <v>255</v>
      </c>
      <c r="RQL43" s="18" t="s">
        <v>255</v>
      </c>
      <c r="RQM43" s="18" t="s">
        <v>255</v>
      </c>
      <c r="RQN43" s="18" t="s">
        <v>255</v>
      </c>
      <c r="RQO43" s="18" t="s">
        <v>255</v>
      </c>
      <c r="RQP43" s="18" t="s">
        <v>255</v>
      </c>
      <c r="RQQ43" s="18" t="s">
        <v>255</v>
      </c>
      <c r="RQR43" s="18" t="s">
        <v>255</v>
      </c>
      <c r="RQS43" s="18" t="s">
        <v>255</v>
      </c>
      <c r="RQT43" s="18" t="s">
        <v>255</v>
      </c>
      <c r="RQU43" s="18" t="s">
        <v>255</v>
      </c>
      <c r="RQV43" s="18" t="s">
        <v>255</v>
      </c>
      <c r="RQW43" s="18" t="s">
        <v>255</v>
      </c>
      <c r="RQX43" s="18" t="s">
        <v>255</v>
      </c>
      <c r="RQY43" s="18" t="s">
        <v>255</v>
      </c>
      <c r="RQZ43" s="18" t="s">
        <v>255</v>
      </c>
      <c r="RRA43" s="18" t="s">
        <v>255</v>
      </c>
      <c r="RRB43" s="18" t="s">
        <v>255</v>
      </c>
      <c r="RRC43" s="18" t="s">
        <v>255</v>
      </c>
      <c r="RRD43" s="18" t="s">
        <v>255</v>
      </c>
      <c r="RRE43" s="18" t="s">
        <v>255</v>
      </c>
      <c r="RRF43" s="18" t="s">
        <v>255</v>
      </c>
      <c r="RRG43" s="18" t="s">
        <v>255</v>
      </c>
      <c r="RRH43" s="18" t="s">
        <v>255</v>
      </c>
      <c r="RRI43" s="18" t="s">
        <v>255</v>
      </c>
      <c r="RRJ43" s="18" t="s">
        <v>255</v>
      </c>
      <c r="RRK43" s="18" t="s">
        <v>255</v>
      </c>
      <c r="RRL43" s="18" t="s">
        <v>255</v>
      </c>
      <c r="RRM43" s="18" t="s">
        <v>255</v>
      </c>
      <c r="RRN43" s="18" t="s">
        <v>255</v>
      </c>
      <c r="RRO43" s="18" t="s">
        <v>255</v>
      </c>
      <c r="RRP43" s="18" t="s">
        <v>255</v>
      </c>
      <c r="RRQ43" s="18" t="s">
        <v>255</v>
      </c>
      <c r="RRR43" s="18" t="s">
        <v>255</v>
      </c>
      <c r="RRS43" s="18" t="s">
        <v>255</v>
      </c>
      <c r="RRT43" s="18" t="s">
        <v>255</v>
      </c>
      <c r="RRU43" s="18" t="s">
        <v>255</v>
      </c>
      <c r="RRV43" s="18" t="s">
        <v>255</v>
      </c>
      <c r="RRW43" s="18" t="s">
        <v>255</v>
      </c>
      <c r="RRX43" s="18" t="s">
        <v>255</v>
      </c>
      <c r="RRY43" s="18" t="s">
        <v>255</v>
      </c>
      <c r="RRZ43" s="18" t="s">
        <v>255</v>
      </c>
      <c r="RSA43" s="18" t="s">
        <v>255</v>
      </c>
      <c r="RSB43" s="18" t="s">
        <v>255</v>
      </c>
      <c r="RSC43" s="18" t="s">
        <v>255</v>
      </c>
      <c r="RSD43" s="18" t="s">
        <v>255</v>
      </c>
      <c r="RSE43" s="18" t="s">
        <v>255</v>
      </c>
      <c r="RSF43" s="18" t="s">
        <v>255</v>
      </c>
      <c r="RSG43" s="18" t="s">
        <v>255</v>
      </c>
      <c r="RSH43" s="18" t="s">
        <v>255</v>
      </c>
      <c r="RSI43" s="18" t="s">
        <v>255</v>
      </c>
      <c r="RSJ43" s="18" t="s">
        <v>255</v>
      </c>
      <c r="RSK43" s="18" t="s">
        <v>255</v>
      </c>
      <c r="RSL43" s="18" t="s">
        <v>255</v>
      </c>
      <c r="RSM43" s="18" t="s">
        <v>255</v>
      </c>
      <c r="RSN43" s="18" t="s">
        <v>255</v>
      </c>
      <c r="RSO43" s="18" t="s">
        <v>255</v>
      </c>
      <c r="RSP43" s="18" t="s">
        <v>255</v>
      </c>
      <c r="RSQ43" s="18" t="s">
        <v>255</v>
      </c>
      <c r="RSR43" s="18" t="s">
        <v>255</v>
      </c>
      <c r="RSS43" s="18" t="s">
        <v>255</v>
      </c>
      <c r="RST43" s="18" t="s">
        <v>255</v>
      </c>
      <c r="RSU43" s="18" t="s">
        <v>255</v>
      </c>
      <c r="RSV43" s="18" t="s">
        <v>255</v>
      </c>
      <c r="RSW43" s="18" t="s">
        <v>255</v>
      </c>
      <c r="RSX43" s="18" t="s">
        <v>255</v>
      </c>
      <c r="RSY43" s="18" t="s">
        <v>255</v>
      </c>
      <c r="RSZ43" s="18" t="s">
        <v>255</v>
      </c>
      <c r="RTA43" s="18" t="s">
        <v>255</v>
      </c>
      <c r="RTB43" s="18" t="s">
        <v>255</v>
      </c>
      <c r="RTC43" s="18" t="s">
        <v>255</v>
      </c>
      <c r="RTD43" s="18" t="s">
        <v>255</v>
      </c>
      <c r="RTE43" s="18" t="s">
        <v>255</v>
      </c>
      <c r="RTF43" s="18" t="s">
        <v>255</v>
      </c>
      <c r="RTG43" s="18" t="s">
        <v>255</v>
      </c>
      <c r="RTH43" s="18" t="s">
        <v>255</v>
      </c>
      <c r="RTI43" s="18" t="s">
        <v>255</v>
      </c>
      <c r="RTJ43" s="18" t="s">
        <v>255</v>
      </c>
      <c r="RTK43" s="18" t="s">
        <v>255</v>
      </c>
      <c r="RTL43" s="18" t="s">
        <v>255</v>
      </c>
      <c r="RTM43" s="18" t="s">
        <v>255</v>
      </c>
      <c r="RTN43" s="18" t="s">
        <v>255</v>
      </c>
      <c r="RTO43" s="18" t="s">
        <v>255</v>
      </c>
      <c r="RTP43" s="18" t="s">
        <v>255</v>
      </c>
      <c r="RTQ43" s="18" t="s">
        <v>255</v>
      </c>
      <c r="RTR43" s="18" t="s">
        <v>255</v>
      </c>
      <c r="RTS43" s="18" t="s">
        <v>255</v>
      </c>
      <c r="RTT43" s="18" t="s">
        <v>255</v>
      </c>
      <c r="RTU43" s="18" t="s">
        <v>255</v>
      </c>
      <c r="RTV43" s="18" t="s">
        <v>255</v>
      </c>
      <c r="RTW43" s="18" t="s">
        <v>255</v>
      </c>
      <c r="RTX43" s="18" t="s">
        <v>255</v>
      </c>
      <c r="RTY43" s="18" t="s">
        <v>255</v>
      </c>
      <c r="RTZ43" s="18" t="s">
        <v>255</v>
      </c>
      <c r="RUA43" s="18" t="s">
        <v>255</v>
      </c>
      <c r="RUB43" s="18" t="s">
        <v>255</v>
      </c>
      <c r="RUC43" s="18" t="s">
        <v>255</v>
      </c>
      <c r="RUD43" s="18" t="s">
        <v>255</v>
      </c>
      <c r="RUE43" s="18" t="s">
        <v>255</v>
      </c>
      <c r="RUF43" s="18" t="s">
        <v>255</v>
      </c>
      <c r="RUG43" s="18" t="s">
        <v>255</v>
      </c>
      <c r="RUH43" s="18" t="s">
        <v>255</v>
      </c>
      <c r="RUI43" s="18" t="s">
        <v>255</v>
      </c>
      <c r="RUJ43" s="18" t="s">
        <v>255</v>
      </c>
      <c r="RUK43" s="18" t="s">
        <v>255</v>
      </c>
      <c r="RUL43" s="18" t="s">
        <v>255</v>
      </c>
      <c r="RUM43" s="18" t="s">
        <v>255</v>
      </c>
      <c r="RUN43" s="18" t="s">
        <v>255</v>
      </c>
      <c r="RUO43" s="18" t="s">
        <v>255</v>
      </c>
      <c r="RUP43" s="18" t="s">
        <v>255</v>
      </c>
      <c r="RUQ43" s="18" t="s">
        <v>255</v>
      </c>
      <c r="RUR43" s="18" t="s">
        <v>255</v>
      </c>
      <c r="RUS43" s="18" t="s">
        <v>255</v>
      </c>
      <c r="RUT43" s="18" t="s">
        <v>255</v>
      </c>
      <c r="RUU43" s="18" t="s">
        <v>255</v>
      </c>
      <c r="RUV43" s="18" t="s">
        <v>255</v>
      </c>
      <c r="RUW43" s="18" t="s">
        <v>255</v>
      </c>
      <c r="RUX43" s="18" t="s">
        <v>255</v>
      </c>
      <c r="RUY43" s="18" t="s">
        <v>255</v>
      </c>
      <c r="RUZ43" s="18" t="s">
        <v>255</v>
      </c>
      <c r="RVA43" s="18" t="s">
        <v>255</v>
      </c>
      <c r="RVB43" s="18" t="s">
        <v>255</v>
      </c>
      <c r="RVC43" s="18" t="s">
        <v>255</v>
      </c>
      <c r="RVD43" s="18" t="s">
        <v>255</v>
      </c>
      <c r="RVE43" s="18" t="s">
        <v>255</v>
      </c>
      <c r="RVF43" s="18" t="s">
        <v>255</v>
      </c>
      <c r="RVG43" s="18" t="s">
        <v>255</v>
      </c>
      <c r="RVH43" s="18" t="s">
        <v>255</v>
      </c>
      <c r="RVI43" s="18" t="s">
        <v>255</v>
      </c>
      <c r="RVJ43" s="18" t="s">
        <v>255</v>
      </c>
      <c r="RVK43" s="18" t="s">
        <v>255</v>
      </c>
      <c r="RVL43" s="18" t="s">
        <v>255</v>
      </c>
      <c r="RVM43" s="18" t="s">
        <v>255</v>
      </c>
      <c r="RVN43" s="18" t="s">
        <v>255</v>
      </c>
      <c r="RVO43" s="18" t="s">
        <v>255</v>
      </c>
      <c r="RVP43" s="18" t="s">
        <v>255</v>
      </c>
      <c r="RVQ43" s="18" t="s">
        <v>255</v>
      </c>
      <c r="RVR43" s="18" t="s">
        <v>255</v>
      </c>
      <c r="RVS43" s="18" t="s">
        <v>255</v>
      </c>
      <c r="RVT43" s="18" t="s">
        <v>255</v>
      </c>
      <c r="RVU43" s="18" t="s">
        <v>255</v>
      </c>
      <c r="RVV43" s="18" t="s">
        <v>255</v>
      </c>
      <c r="RVW43" s="18" t="s">
        <v>255</v>
      </c>
      <c r="RVX43" s="18" t="s">
        <v>255</v>
      </c>
      <c r="RVY43" s="18" t="s">
        <v>255</v>
      </c>
      <c r="RVZ43" s="18" t="s">
        <v>255</v>
      </c>
      <c r="RWA43" s="18" t="s">
        <v>255</v>
      </c>
      <c r="RWB43" s="18" t="s">
        <v>255</v>
      </c>
      <c r="RWC43" s="18" t="s">
        <v>255</v>
      </c>
      <c r="RWD43" s="18" t="s">
        <v>255</v>
      </c>
      <c r="RWE43" s="18" t="s">
        <v>255</v>
      </c>
      <c r="RWF43" s="18" t="s">
        <v>255</v>
      </c>
      <c r="RWG43" s="18" t="s">
        <v>255</v>
      </c>
      <c r="RWH43" s="18" t="s">
        <v>255</v>
      </c>
      <c r="RWI43" s="18" t="s">
        <v>255</v>
      </c>
      <c r="RWJ43" s="18" t="s">
        <v>255</v>
      </c>
      <c r="RWK43" s="18" t="s">
        <v>255</v>
      </c>
      <c r="RWL43" s="18" t="s">
        <v>255</v>
      </c>
      <c r="RWM43" s="18" t="s">
        <v>255</v>
      </c>
      <c r="RWN43" s="18" t="s">
        <v>255</v>
      </c>
      <c r="RWO43" s="18" t="s">
        <v>255</v>
      </c>
      <c r="RWP43" s="18" t="s">
        <v>255</v>
      </c>
      <c r="RWQ43" s="18" t="s">
        <v>255</v>
      </c>
      <c r="RWR43" s="18" t="s">
        <v>255</v>
      </c>
      <c r="RWS43" s="18" t="s">
        <v>255</v>
      </c>
      <c r="RWT43" s="18" t="s">
        <v>255</v>
      </c>
      <c r="RWU43" s="18" t="s">
        <v>255</v>
      </c>
      <c r="RWV43" s="18" t="s">
        <v>255</v>
      </c>
      <c r="RWW43" s="18" t="s">
        <v>255</v>
      </c>
      <c r="RWX43" s="18" t="s">
        <v>255</v>
      </c>
      <c r="RWY43" s="18" t="s">
        <v>255</v>
      </c>
      <c r="RWZ43" s="18" t="s">
        <v>255</v>
      </c>
      <c r="RXA43" s="18" t="s">
        <v>255</v>
      </c>
      <c r="RXB43" s="18" t="s">
        <v>255</v>
      </c>
      <c r="RXC43" s="18" t="s">
        <v>255</v>
      </c>
      <c r="RXD43" s="18" t="s">
        <v>255</v>
      </c>
      <c r="RXE43" s="18" t="s">
        <v>255</v>
      </c>
      <c r="RXF43" s="18" t="s">
        <v>255</v>
      </c>
      <c r="RXG43" s="18" t="s">
        <v>255</v>
      </c>
      <c r="RXH43" s="18" t="s">
        <v>255</v>
      </c>
      <c r="RXI43" s="18" t="s">
        <v>255</v>
      </c>
      <c r="RXJ43" s="18" t="s">
        <v>255</v>
      </c>
      <c r="RXK43" s="18" t="s">
        <v>255</v>
      </c>
      <c r="RXL43" s="18" t="s">
        <v>255</v>
      </c>
      <c r="RXM43" s="18" t="s">
        <v>255</v>
      </c>
      <c r="RXN43" s="18" t="s">
        <v>255</v>
      </c>
      <c r="RXO43" s="18" t="s">
        <v>255</v>
      </c>
      <c r="RXP43" s="18" t="s">
        <v>255</v>
      </c>
      <c r="RXQ43" s="18" t="s">
        <v>255</v>
      </c>
      <c r="RXR43" s="18" t="s">
        <v>255</v>
      </c>
      <c r="RXS43" s="18" t="s">
        <v>255</v>
      </c>
      <c r="RXT43" s="18" t="s">
        <v>255</v>
      </c>
      <c r="RXU43" s="18" t="s">
        <v>255</v>
      </c>
      <c r="RXV43" s="18" t="s">
        <v>255</v>
      </c>
      <c r="RXW43" s="18" t="s">
        <v>255</v>
      </c>
      <c r="RXX43" s="18" t="s">
        <v>255</v>
      </c>
      <c r="RXY43" s="18" t="s">
        <v>255</v>
      </c>
      <c r="RXZ43" s="18" t="s">
        <v>255</v>
      </c>
      <c r="RYA43" s="18" t="s">
        <v>255</v>
      </c>
      <c r="RYB43" s="18" t="s">
        <v>255</v>
      </c>
      <c r="RYC43" s="18" t="s">
        <v>255</v>
      </c>
      <c r="RYD43" s="18" t="s">
        <v>255</v>
      </c>
      <c r="RYE43" s="18" t="s">
        <v>255</v>
      </c>
      <c r="RYF43" s="18" t="s">
        <v>255</v>
      </c>
      <c r="RYG43" s="18" t="s">
        <v>255</v>
      </c>
      <c r="RYH43" s="18" t="s">
        <v>255</v>
      </c>
      <c r="RYI43" s="18" t="s">
        <v>255</v>
      </c>
      <c r="RYJ43" s="18" t="s">
        <v>255</v>
      </c>
      <c r="RYK43" s="18" t="s">
        <v>255</v>
      </c>
      <c r="RYL43" s="18" t="s">
        <v>255</v>
      </c>
      <c r="RYM43" s="18" t="s">
        <v>255</v>
      </c>
      <c r="RYN43" s="18" t="s">
        <v>255</v>
      </c>
      <c r="RYO43" s="18" t="s">
        <v>255</v>
      </c>
      <c r="RYP43" s="18" t="s">
        <v>255</v>
      </c>
      <c r="RYQ43" s="18" t="s">
        <v>255</v>
      </c>
      <c r="RYR43" s="18" t="s">
        <v>255</v>
      </c>
      <c r="RYS43" s="18" t="s">
        <v>255</v>
      </c>
      <c r="RYT43" s="18" t="s">
        <v>255</v>
      </c>
      <c r="RYU43" s="18" t="s">
        <v>255</v>
      </c>
      <c r="RYV43" s="18" t="s">
        <v>255</v>
      </c>
      <c r="RYW43" s="18" t="s">
        <v>255</v>
      </c>
      <c r="RYX43" s="18" t="s">
        <v>255</v>
      </c>
      <c r="RYY43" s="18" t="s">
        <v>255</v>
      </c>
      <c r="RYZ43" s="18" t="s">
        <v>255</v>
      </c>
      <c r="RZA43" s="18" t="s">
        <v>255</v>
      </c>
      <c r="RZB43" s="18" t="s">
        <v>255</v>
      </c>
      <c r="RZC43" s="18" t="s">
        <v>255</v>
      </c>
      <c r="RZD43" s="18" t="s">
        <v>255</v>
      </c>
      <c r="RZE43" s="18" t="s">
        <v>255</v>
      </c>
      <c r="RZF43" s="18" t="s">
        <v>255</v>
      </c>
      <c r="RZG43" s="18" t="s">
        <v>255</v>
      </c>
      <c r="RZH43" s="18" t="s">
        <v>255</v>
      </c>
      <c r="RZI43" s="18" t="s">
        <v>255</v>
      </c>
      <c r="RZJ43" s="18" t="s">
        <v>255</v>
      </c>
      <c r="RZK43" s="18" t="s">
        <v>255</v>
      </c>
      <c r="RZL43" s="18" t="s">
        <v>255</v>
      </c>
      <c r="RZM43" s="18" t="s">
        <v>255</v>
      </c>
      <c r="RZN43" s="18" t="s">
        <v>255</v>
      </c>
      <c r="RZO43" s="18" t="s">
        <v>255</v>
      </c>
      <c r="RZP43" s="18" t="s">
        <v>255</v>
      </c>
      <c r="RZQ43" s="18" t="s">
        <v>255</v>
      </c>
      <c r="RZR43" s="18" t="s">
        <v>255</v>
      </c>
      <c r="RZS43" s="18" t="s">
        <v>255</v>
      </c>
      <c r="RZT43" s="18" t="s">
        <v>255</v>
      </c>
      <c r="RZU43" s="18" t="s">
        <v>255</v>
      </c>
      <c r="RZV43" s="18" t="s">
        <v>255</v>
      </c>
      <c r="RZW43" s="18" t="s">
        <v>255</v>
      </c>
      <c r="RZX43" s="18" t="s">
        <v>255</v>
      </c>
      <c r="RZY43" s="18" t="s">
        <v>255</v>
      </c>
      <c r="RZZ43" s="18" t="s">
        <v>255</v>
      </c>
      <c r="SAA43" s="18" t="s">
        <v>255</v>
      </c>
      <c r="SAB43" s="18" t="s">
        <v>255</v>
      </c>
      <c r="SAC43" s="18" t="s">
        <v>255</v>
      </c>
      <c r="SAD43" s="18" t="s">
        <v>255</v>
      </c>
      <c r="SAE43" s="18" t="s">
        <v>255</v>
      </c>
      <c r="SAF43" s="18" t="s">
        <v>255</v>
      </c>
      <c r="SAG43" s="18" t="s">
        <v>255</v>
      </c>
      <c r="SAH43" s="18" t="s">
        <v>255</v>
      </c>
      <c r="SAI43" s="18" t="s">
        <v>255</v>
      </c>
      <c r="SAJ43" s="18" t="s">
        <v>255</v>
      </c>
      <c r="SAK43" s="18" t="s">
        <v>255</v>
      </c>
      <c r="SAL43" s="18" t="s">
        <v>255</v>
      </c>
      <c r="SAM43" s="18" t="s">
        <v>255</v>
      </c>
      <c r="SAN43" s="18" t="s">
        <v>255</v>
      </c>
      <c r="SAO43" s="18" t="s">
        <v>255</v>
      </c>
      <c r="SAP43" s="18" t="s">
        <v>255</v>
      </c>
      <c r="SAQ43" s="18" t="s">
        <v>255</v>
      </c>
      <c r="SAR43" s="18" t="s">
        <v>255</v>
      </c>
      <c r="SAS43" s="18" t="s">
        <v>255</v>
      </c>
      <c r="SAT43" s="18" t="s">
        <v>255</v>
      </c>
      <c r="SAU43" s="18" t="s">
        <v>255</v>
      </c>
      <c r="SAV43" s="18" t="s">
        <v>255</v>
      </c>
      <c r="SAW43" s="18" t="s">
        <v>255</v>
      </c>
      <c r="SAX43" s="18" t="s">
        <v>255</v>
      </c>
      <c r="SAY43" s="18" t="s">
        <v>255</v>
      </c>
      <c r="SAZ43" s="18" t="s">
        <v>255</v>
      </c>
      <c r="SBA43" s="18" t="s">
        <v>255</v>
      </c>
      <c r="SBB43" s="18" t="s">
        <v>255</v>
      </c>
      <c r="SBC43" s="18" t="s">
        <v>255</v>
      </c>
      <c r="SBD43" s="18" t="s">
        <v>255</v>
      </c>
      <c r="SBE43" s="18" t="s">
        <v>255</v>
      </c>
      <c r="SBF43" s="18" t="s">
        <v>255</v>
      </c>
      <c r="SBG43" s="18" t="s">
        <v>255</v>
      </c>
      <c r="SBH43" s="18" t="s">
        <v>255</v>
      </c>
      <c r="SBI43" s="18" t="s">
        <v>255</v>
      </c>
      <c r="SBJ43" s="18" t="s">
        <v>255</v>
      </c>
      <c r="SBK43" s="18" t="s">
        <v>255</v>
      </c>
      <c r="SBL43" s="18" t="s">
        <v>255</v>
      </c>
      <c r="SBM43" s="18" t="s">
        <v>255</v>
      </c>
      <c r="SBN43" s="18" t="s">
        <v>255</v>
      </c>
      <c r="SBO43" s="18" t="s">
        <v>255</v>
      </c>
      <c r="SBP43" s="18" t="s">
        <v>255</v>
      </c>
      <c r="SBQ43" s="18" t="s">
        <v>255</v>
      </c>
      <c r="SBR43" s="18" t="s">
        <v>255</v>
      </c>
      <c r="SBS43" s="18" t="s">
        <v>255</v>
      </c>
      <c r="SBT43" s="18" t="s">
        <v>255</v>
      </c>
      <c r="SBU43" s="18" t="s">
        <v>255</v>
      </c>
      <c r="SBV43" s="18" t="s">
        <v>255</v>
      </c>
      <c r="SBW43" s="18" t="s">
        <v>255</v>
      </c>
      <c r="SBX43" s="18" t="s">
        <v>255</v>
      </c>
      <c r="SBY43" s="18" t="s">
        <v>255</v>
      </c>
      <c r="SBZ43" s="18" t="s">
        <v>255</v>
      </c>
      <c r="SCA43" s="18" t="s">
        <v>255</v>
      </c>
      <c r="SCB43" s="18" t="s">
        <v>255</v>
      </c>
      <c r="SCC43" s="18" t="s">
        <v>255</v>
      </c>
      <c r="SCD43" s="18" t="s">
        <v>255</v>
      </c>
      <c r="SCE43" s="18" t="s">
        <v>255</v>
      </c>
      <c r="SCF43" s="18" t="s">
        <v>255</v>
      </c>
      <c r="SCG43" s="18" t="s">
        <v>255</v>
      </c>
      <c r="SCH43" s="18" t="s">
        <v>255</v>
      </c>
      <c r="SCI43" s="18" t="s">
        <v>255</v>
      </c>
      <c r="SCJ43" s="18" t="s">
        <v>255</v>
      </c>
      <c r="SCK43" s="18" t="s">
        <v>255</v>
      </c>
      <c r="SCL43" s="18" t="s">
        <v>255</v>
      </c>
      <c r="SCM43" s="18" t="s">
        <v>255</v>
      </c>
      <c r="SCN43" s="18" t="s">
        <v>255</v>
      </c>
      <c r="SCO43" s="18" t="s">
        <v>255</v>
      </c>
      <c r="SCP43" s="18" t="s">
        <v>255</v>
      </c>
      <c r="SCQ43" s="18" t="s">
        <v>255</v>
      </c>
      <c r="SCR43" s="18" t="s">
        <v>255</v>
      </c>
      <c r="SCS43" s="18" t="s">
        <v>255</v>
      </c>
      <c r="SCT43" s="18" t="s">
        <v>255</v>
      </c>
      <c r="SCU43" s="18" t="s">
        <v>255</v>
      </c>
      <c r="SCV43" s="18" t="s">
        <v>255</v>
      </c>
      <c r="SCW43" s="18" t="s">
        <v>255</v>
      </c>
      <c r="SCX43" s="18" t="s">
        <v>255</v>
      </c>
      <c r="SCY43" s="18" t="s">
        <v>255</v>
      </c>
      <c r="SCZ43" s="18" t="s">
        <v>255</v>
      </c>
      <c r="SDA43" s="18" t="s">
        <v>255</v>
      </c>
      <c r="SDB43" s="18" t="s">
        <v>255</v>
      </c>
      <c r="SDC43" s="18" t="s">
        <v>255</v>
      </c>
      <c r="SDD43" s="18" t="s">
        <v>255</v>
      </c>
      <c r="SDE43" s="18" t="s">
        <v>255</v>
      </c>
      <c r="SDF43" s="18" t="s">
        <v>255</v>
      </c>
      <c r="SDG43" s="18" t="s">
        <v>255</v>
      </c>
      <c r="SDH43" s="18" t="s">
        <v>255</v>
      </c>
      <c r="SDI43" s="18" t="s">
        <v>255</v>
      </c>
      <c r="SDJ43" s="18" t="s">
        <v>255</v>
      </c>
      <c r="SDK43" s="18" t="s">
        <v>255</v>
      </c>
      <c r="SDL43" s="18" t="s">
        <v>255</v>
      </c>
      <c r="SDM43" s="18" t="s">
        <v>255</v>
      </c>
      <c r="SDN43" s="18" t="s">
        <v>255</v>
      </c>
      <c r="SDO43" s="18" t="s">
        <v>255</v>
      </c>
      <c r="SDP43" s="18" t="s">
        <v>255</v>
      </c>
      <c r="SDQ43" s="18" t="s">
        <v>255</v>
      </c>
      <c r="SDR43" s="18" t="s">
        <v>255</v>
      </c>
      <c r="SDS43" s="18" t="s">
        <v>255</v>
      </c>
      <c r="SDT43" s="18" t="s">
        <v>255</v>
      </c>
      <c r="SDU43" s="18" t="s">
        <v>255</v>
      </c>
      <c r="SDV43" s="18" t="s">
        <v>255</v>
      </c>
      <c r="SDW43" s="18" t="s">
        <v>255</v>
      </c>
      <c r="SDX43" s="18" t="s">
        <v>255</v>
      </c>
      <c r="SDY43" s="18" t="s">
        <v>255</v>
      </c>
      <c r="SDZ43" s="18" t="s">
        <v>255</v>
      </c>
      <c r="SEA43" s="18" t="s">
        <v>255</v>
      </c>
      <c r="SEB43" s="18" t="s">
        <v>255</v>
      </c>
      <c r="SEC43" s="18" t="s">
        <v>255</v>
      </c>
      <c r="SED43" s="18" t="s">
        <v>255</v>
      </c>
      <c r="SEE43" s="18" t="s">
        <v>255</v>
      </c>
      <c r="SEF43" s="18" t="s">
        <v>255</v>
      </c>
      <c r="SEG43" s="18" t="s">
        <v>255</v>
      </c>
      <c r="SEH43" s="18" t="s">
        <v>255</v>
      </c>
      <c r="SEI43" s="18" t="s">
        <v>255</v>
      </c>
      <c r="SEJ43" s="18" t="s">
        <v>255</v>
      </c>
      <c r="SEK43" s="18" t="s">
        <v>255</v>
      </c>
      <c r="SEL43" s="18" t="s">
        <v>255</v>
      </c>
      <c r="SEM43" s="18" t="s">
        <v>255</v>
      </c>
      <c r="SEN43" s="18" t="s">
        <v>255</v>
      </c>
      <c r="SEO43" s="18" t="s">
        <v>255</v>
      </c>
      <c r="SEP43" s="18" t="s">
        <v>255</v>
      </c>
      <c r="SEQ43" s="18" t="s">
        <v>255</v>
      </c>
      <c r="SER43" s="18" t="s">
        <v>255</v>
      </c>
      <c r="SES43" s="18" t="s">
        <v>255</v>
      </c>
      <c r="SET43" s="18" t="s">
        <v>255</v>
      </c>
      <c r="SEU43" s="18" t="s">
        <v>255</v>
      </c>
      <c r="SEV43" s="18" t="s">
        <v>255</v>
      </c>
      <c r="SEW43" s="18" t="s">
        <v>255</v>
      </c>
      <c r="SEX43" s="18" t="s">
        <v>255</v>
      </c>
      <c r="SEY43" s="18" t="s">
        <v>255</v>
      </c>
      <c r="SEZ43" s="18" t="s">
        <v>255</v>
      </c>
      <c r="SFA43" s="18" t="s">
        <v>255</v>
      </c>
      <c r="SFB43" s="18" t="s">
        <v>255</v>
      </c>
      <c r="SFC43" s="18" t="s">
        <v>255</v>
      </c>
      <c r="SFD43" s="18" t="s">
        <v>255</v>
      </c>
      <c r="SFE43" s="18" t="s">
        <v>255</v>
      </c>
      <c r="SFF43" s="18" t="s">
        <v>255</v>
      </c>
      <c r="SFG43" s="18" t="s">
        <v>255</v>
      </c>
      <c r="SFH43" s="18" t="s">
        <v>255</v>
      </c>
      <c r="SFI43" s="18" t="s">
        <v>255</v>
      </c>
      <c r="SFJ43" s="18" t="s">
        <v>255</v>
      </c>
      <c r="SFK43" s="18" t="s">
        <v>255</v>
      </c>
      <c r="SFL43" s="18" t="s">
        <v>255</v>
      </c>
      <c r="SFM43" s="18" t="s">
        <v>255</v>
      </c>
      <c r="SFN43" s="18" t="s">
        <v>255</v>
      </c>
      <c r="SFO43" s="18" t="s">
        <v>255</v>
      </c>
      <c r="SFP43" s="18" t="s">
        <v>255</v>
      </c>
      <c r="SFQ43" s="18" t="s">
        <v>255</v>
      </c>
      <c r="SFR43" s="18" t="s">
        <v>255</v>
      </c>
      <c r="SFS43" s="18" t="s">
        <v>255</v>
      </c>
      <c r="SFT43" s="18" t="s">
        <v>255</v>
      </c>
      <c r="SFU43" s="18" t="s">
        <v>255</v>
      </c>
      <c r="SFV43" s="18" t="s">
        <v>255</v>
      </c>
      <c r="SFW43" s="18" t="s">
        <v>255</v>
      </c>
      <c r="SFX43" s="18" t="s">
        <v>255</v>
      </c>
      <c r="SFY43" s="18" t="s">
        <v>255</v>
      </c>
      <c r="SFZ43" s="18" t="s">
        <v>255</v>
      </c>
      <c r="SGA43" s="18" t="s">
        <v>255</v>
      </c>
      <c r="SGB43" s="18" t="s">
        <v>255</v>
      </c>
      <c r="SGC43" s="18" t="s">
        <v>255</v>
      </c>
      <c r="SGD43" s="18" t="s">
        <v>255</v>
      </c>
      <c r="SGE43" s="18" t="s">
        <v>255</v>
      </c>
      <c r="SGF43" s="18" t="s">
        <v>255</v>
      </c>
      <c r="SGG43" s="18" t="s">
        <v>255</v>
      </c>
      <c r="SGH43" s="18" t="s">
        <v>255</v>
      </c>
      <c r="SGI43" s="18" t="s">
        <v>255</v>
      </c>
      <c r="SGJ43" s="18" t="s">
        <v>255</v>
      </c>
      <c r="SGK43" s="18" t="s">
        <v>255</v>
      </c>
      <c r="SGL43" s="18" t="s">
        <v>255</v>
      </c>
      <c r="SGM43" s="18" t="s">
        <v>255</v>
      </c>
      <c r="SGN43" s="18" t="s">
        <v>255</v>
      </c>
      <c r="SGO43" s="18" t="s">
        <v>255</v>
      </c>
      <c r="SGP43" s="18" t="s">
        <v>255</v>
      </c>
      <c r="SGQ43" s="18" t="s">
        <v>255</v>
      </c>
      <c r="SGR43" s="18" t="s">
        <v>255</v>
      </c>
      <c r="SGS43" s="18" t="s">
        <v>255</v>
      </c>
      <c r="SGT43" s="18" t="s">
        <v>255</v>
      </c>
      <c r="SGU43" s="18" t="s">
        <v>255</v>
      </c>
      <c r="SGV43" s="18" t="s">
        <v>255</v>
      </c>
      <c r="SGW43" s="18" t="s">
        <v>255</v>
      </c>
      <c r="SGX43" s="18" t="s">
        <v>255</v>
      </c>
      <c r="SGY43" s="18" t="s">
        <v>255</v>
      </c>
      <c r="SGZ43" s="18" t="s">
        <v>255</v>
      </c>
      <c r="SHA43" s="18" t="s">
        <v>255</v>
      </c>
      <c r="SHB43" s="18" t="s">
        <v>255</v>
      </c>
      <c r="SHC43" s="18" t="s">
        <v>255</v>
      </c>
      <c r="SHD43" s="18" t="s">
        <v>255</v>
      </c>
      <c r="SHE43" s="18" t="s">
        <v>255</v>
      </c>
      <c r="SHF43" s="18" t="s">
        <v>255</v>
      </c>
      <c r="SHG43" s="18" t="s">
        <v>255</v>
      </c>
      <c r="SHH43" s="18" t="s">
        <v>255</v>
      </c>
      <c r="SHI43" s="18" t="s">
        <v>255</v>
      </c>
      <c r="SHJ43" s="18" t="s">
        <v>255</v>
      </c>
      <c r="SHK43" s="18" t="s">
        <v>255</v>
      </c>
      <c r="SHL43" s="18" t="s">
        <v>255</v>
      </c>
      <c r="SHM43" s="18" t="s">
        <v>255</v>
      </c>
      <c r="SHN43" s="18" t="s">
        <v>255</v>
      </c>
      <c r="SHO43" s="18" t="s">
        <v>255</v>
      </c>
      <c r="SHP43" s="18" t="s">
        <v>255</v>
      </c>
      <c r="SHQ43" s="18" t="s">
        <v>255</v>
      </c>
      <c r="SHR43" s="18" t="s">
        <v>255</v>
      </c>
      <c r="SHS43" s="18" t="s">
        <v>255</v>
      </c>
      <c r="SHT43" s="18" t="s">
        <v>255</v>
      </c>
      <c r="SHU43" s="18" t="s">
        <v>255</v>
      </c>
      <c r="SHV43" s="18" t="s">
        <v>255</v>
      </c>
      <c r="SHW43" s="18" t="s">
        <v>255</v>
      </c>
      <c r="SHX43" s="18" t="s">
        <v>255</v>
      </c>
      <c r="SHY43" s="18" t="s">
        <v>255</v>
      </c>
      <c r="SHZ43" s="18" t="s">
        <v>255</v>
      </c>
      <c r="SIA43" s="18" t="s">
        <v>255</v>
      </c>
      <c r="SIB43" s="18" t="s">
        <v>255</v>
      </c>
      <c r="SIC43" s="18" t="s">
        <v>255</v>
      </c>
      <c r="SID43" s="18" t="s">
        <v>255</v>
      </c>
      <c r="SIE43" s="18" t="s">
        <v>255</v>
      </c>
      <c r="SIF43" s="18" t="s">
        <v>255</v>
      </c>
      <c r="SIG43" s="18" t="s">
        <v>255</v>
      </c>
      <c r="SIH43" s="18" t="s">
        <v>255</v>
      </c>
      <c r="SII43" s="18" t="s">
        <v>255</v>
      </c>
      <c r="SIJ43" s="18" t="s">
        <v>255</v>
      </c>
      <c r="SIK43" s="18" t="s">
        <v>255</v>
      </c>
      <c r="SIL43" s="18" t="s">
        <v>255</v>
      </c>
      <c r="SIM43" s="18" t="s">
        <v>255</v>
      </c>
      <c r="SIN43" s="18" t="s">
        <v>255</v>
      </c>
      <c r="SIO43" s="18" t="s">
        <v>255</v>
      </c>
      <c r="SIP43" s="18" t="s">
        <v>255</v>
      </c>
      <c r="SIQ43" s="18" t="s">
        <v>255</v>
      </c>
      <c r="SIR43" s="18" t="s">
        <v>255</v>
      </c>
      <c r="SIS43" s="18" t="s">
        <v>255</v>
      </c>
      <c r="SIT43" s="18" t="s">
        <v>255</v>
      </c>
      <c r="SIU43" s="18" t="s">
        <v>255</v>
      </c>
      <c r="SIV43" s="18" t="s">
        <v>255</v>
      </c>
      <c r="SIW43" s="18" t="s">
        <v>255</v>
      </c>
      <c r="SIX43" s="18" t="s">
        <v>255</v>
      </c>
      <c r="SIY43" s="18" t="s">
        <v>255</v>
      </c>
      <c r="SIZ43" s="18" t="s">
        <v>255</v>
      </c>
      <c r="SJA43" s="18" t="s">
        <v>255</v>
      </c>
      <c r="SJB43" s="18" t="s">
        <v>255</v>
      </c>
      <c r="SJC43" s="18" t="s">
        <v>255</v>
      </c>
      <c r="SJD43" s="18" t="s">
        <v>255</v>
      </c>
      <c r="SJE43" s="18" t="s">
        <v>255</v>
      </c>
      <c r="SJF43" s="18" t="s">
        <v>255</v>
      </c>
      <c r="SJG43" s="18" t="s">
        <v>255</v>
      </c>
      <c r="SJH43" s="18" t="s">
        <v>255</v>
      </c>
      <c r="SJI43" s="18" t="s">
        <v>255</v>
      </c>
      <c r="SJJ43" s="18" t="s">
        <v>255</v>
      </c>
      <c r="SJK43" s="18" t="s">
        <v>255</v>
      </c>
      <c r="SJL43" s="18" t="s">
        <v>255</v>
      </c>
      <c r="SJM43" s="18" t="s">
        <v>255</v>
      </c>
      <c r="SJN43" s="18" t="s">
        <v>255</v>
      </c>
      <c r="SJO43" s="18" t="s">
        <v>255</v>
      </c>
      <c r="SJP43" s="18" t="s">
        <v>255</v>
      </c>
      <c r="SJQ43" s="18" t="s">
        <v>255</v>
      </c>
      <c r="SJR43" s="18" t="s">
        <v>255</v>
      </c>
      <c r="SJS43" s="18" t="s">
        <v>255</v>
      </c>
      <c r="SJT43" s="18" t="s">
        <v>255</v>
      </c>
      <c r="SJU43" s="18" t="s">
        <v>255</v>
      </c>
      <c r="SJV43" s="18" t="s">
        <v>255</v>
      </c>
      <c r="SJW43" s="18" t="s">
        <v>255</v>
      </c>
      <c r="SJX43" s="18" t="s">
        <v>255</v>
      </c>
      <c r="SJY43" s="18" t="s">
        <v>255</v>
      </c>
      <c r="SJZ43" s="18" t="s">
        <v>255</v>
      </c>
      <c r="SKA43" s="18" t="s">
        <v>255</v>
      </c>
      <c r="SKB43" s="18" t="s">
        <v>255</v>
      </c>
      <c r="SKC43" s="18" t="s">
        <v>255</v>
      </c>
      <c r="SKD43" s="18" t="s">
        <v>255</v>
      </c>
      <c r="SKE43" s="18" t="s">
        <v>255</v>
      </c>
      <c r="SKF43" s="18" t="s">
        <v>255</v>
      </c>
      <c r="SKG43" s="18" t="s">
        <v>255</v>
      </c>
      <c r="SKH43" s="18" t="s">
        <v>255</v>
      </c>
      <c r="SKI43" s="18" t="s">
        <v>255</v>
      </c>
      <c r="SKJ43" s="18" t="s">
        <v>255</v>
      </c>
      <c r="SKK43" s="18" t="s">
        <v>255</v>
      </c>
      <c r="SKL43" s="18" t="s">
        <v>255</v>
      </c>
      <c r="SKM43" s="18" t="s">
        <v>255</v>
      </c>
      <c r="SKN43" s="18" t="s">
        <v>255</v>
      </c>
      <c r="SKO43" s="18" t="s">
        <v>255</v>
      </c>
      <c r="SKP43" s="18" t="s">
        <v>255</v>
      </c>
      <c r="SKQ43" s="18" t="s">
        <v>255</v>
      </c>
      <c r="SKR43" s="18" t="s">
        <v>255</v>
      </c>
      <c r="SKS43" s="18" t="s">
        <v>255</v>
      </c>
      <c r="SKT43" s="18" t="s">
        <v>255</v>
      </c>
      <c r="SKU43" s="18" t="s">
        <v>255</v>
      </c>
      <c r="SKV43" s="18" t="s">
        <v>255</v>
      </c>
      <c r="SKW43" s="18" t="s">
        <v>255</v>
      </c>
      <c r="SKX43" s="18" t="s">
        <v>255</v>
      </c>
      <c r="SKY43" s="18" t="s">
        <v>255</v>
      </c>
      <c r="SKZ43" s="18" t="s">
        <v>255</v>
      </c>
      <c r="SLA43" s="18" t="s">
        <v>255</v>
      </c>
      <c r="SLB43" s="18" t="s">
        <v>255</v>
      </c>
      <c r="SLC43" s="18" t="s">
        <v>255</v>
      </c>
      <c r="SLD43" s="18" t="s">
        <v>255</v>
      </c>
      <c r="SLE43" s="18" t="s">
        <v>255</v>
      </c>
      <c r="SLF43" s="18" t="s">
        <v>255</v>
      </c>
      <c r="SLG43" s="18" t="s">
        <v>255</v>
      </c>
      <c r="SLH43" s="18" t="s">
        <v>255</v>
      </c>
      <c r="SLI43" s="18" t="s">
        <v>255</v>
      </c>
      <c r="SLJ43" s="18" t="s">
        <v>255</v>
      </c>
      <c r="SLK43" s="18" t="s">
        <v>255</v>
      </c>
      <c r="SLL43" s="18" t="s">
        <v>255</v>
      </c>
      <c r="SLM43" s="18" t="s">
        <v>255</v>
      </c>
      <c r="SLN43" s="18" t="s">
        <v>255</v>
      </c>
      <c r="SLO43" s="18" t="s">
        <v>255</v>
      </c>
      <c r="SLP43" s="18" t="s">
        <v>255</v>
      </c>
      <c r="SLQ43" s="18" t="s">
        <v>255</v>
      </c>
      <c r="SLR43" s="18" t="s">
        <v>255</v>
      </c>
      <c r="SLS43" s="18" t="s">
        <v>255</v>
      </c>
      <c r="SLT43" s="18" t="s">
        <v>255</v>
      </c>
      <c r="SLU43" s="18" t="s">
        <v>255</v>
      </c>
      <c r="SLV43" s="18" t="s">
        <v>255</v>
      </c>
      <c r="SLW43" s="18" t="s">
        <v>255</v>
      </c>
      <c r="SLX43" s="18" t="s">
        <v>255</v>
      </c>
      <c r="SLY43" s="18" t="s">
        <v>255</v>
      </c>
      <c r="SLZ43" s="18" t="s">
        <v>255</v>
      </c>
      <c r="SMA43" s="18" t="s">
        <v>255</v>
      </c>
      <c r="SMB43" s="18" t="s">
        <v>255</v>
      </c>
      <c r="SMC43" s="18" t="s">
        <v>255</v>
      </c>
      <c r="SMD43" s="18" t="s">
        <v>255</v>
      </c>
      <c r="SME43" s="18" t="s">
        <v>255</v>
      </c>
      <c r="SMF43" s="18" t="s">
        <v>255</v>
      </c>
      <c r="SMG43" s="18" t="s">
        <v>255</v>
      </c>
      <c r="SMH43" s="18" t="s">
        <v>255</v>
      </c>
      <c r="SMI43" s="18" t="s">
        <v>255</v>
      </c>
      <c r="SMJ43" s="18" t="s">
        <v>255</v>
      </c>
      <c r="SMK43" s="18" t="s">
        <v>255</v>
      </c>
      <c r="SML43" s="18" t="s">
        <v>255</v>
      </c>
      <c r="SMM43" s="18" t="s">
        <v>255</v>
      </c>
      <c r="SMN43" s="18" t="s">
        <v>255</v>
      </c>
      <c r="SMO43" s="18" t="s">
        <v>255</v>
      </c>
      <c r="SMP43" s="18" t="s">
        <v>255</v>
      </c>
      <c r="SMQ43" s="18" t="s">
        <v>255</v>
      </c>
      <c r="SMR43" s="18" t="s">
        <v>255</v>
      </c>
      <c r="SMS43" s="18" t="s">
        <v>255</v>
      </c>
      <c r="SMT43" s="18" t="s">
        <v>255</v>
      </c>
      <c r="SMU43" s="18" t="s">
        <v>255</v>
      </c>
      <c r="SMV43" s="18" t="s">
        <v>255</v>
      </c>
      <c r="SMW43" s="18" t="s">
        <v>255</v>
      </c>
      <c r="SMX43" s="18" t="s">
        <v>255</v>
      </c>
      <c r="SMY43" s="18" t="s">
        <v>255</v>
      </c>
      <c r="SMZ43" s="18" t="s">
        <v>255</v>
      </c>
      <c r="SNA43" s="18" t="s">
        <v>255</v>
      </c>
      <c r="SNB43" s="18" t="s">
        <v>255</v>
      </c>
      <c r="SNC43" s="18" t="s">
        <v>255</v>
      </c>
      <c r="SND43" s="18" t="s">
        <v>255</v>
      </c>
      <c r="SNE43" s="18" t="s">
        <v>255</v>
      </c>
      <c r="SNF43" s="18" t="s">
        <v>255</v>
      </c>
      <c r="SNG43" s="18" t="s">
        <v>255</v>
      </c>
      <c r="SNH43" s="18" t="s">
        <v>255</v>
      </c>
      <c r="SNI43" s="18" t="s">
        <v>255</v>
      </c>
      <c r="SNJ43" s="18" t="s">
        <v>255</v>
      </c>
      <c r="SNK43" s="18" t="s">
        <v>255</v>
      </c>
      <c r="SNL43" s="18" t="s">
        <v>255</v>
      </c>
      <c r="SNM43" s="18" t="s">
        <v>255</v>
      </c>
      <c r="SNN43" s="18" t="s">
        <v>255</v>
      </c>
      <c r="SNO43" s="18" t="s">
        <v>255</v>
      </c>
      <c r="SNP43" s="18" t="s">
        <v>255</v>
      </c>
      <c r="SNQ43" s="18" t="s">
        <v>255</v>
      </c>
      <c r="SNR43" s="18" t="s">
        <v>255</v>
      </c>
      <c r="SNS43" s="18" t="s">
        <v>255</v>
      </c>
      <c r="SNT43" s="18" t="s">
        <v>255</v>
      </c>
      <c r="SNU43" s="18" t="s">
        <v>255</v>
      </c>
      <c r="SNV43" s="18" t="s">
        <v>255</v>
      </c>
      <c r="SNW43" s="18" t="s">
        <v>255</v>
      </c>
      <c r="SNX43" s="18" t="s">
        <v>255</v>
      </c>
      <c r="SNY43" s="18" t="s">
        <v>255</v>
      </c>
      <c r="SNZ43" s="18" t="s">
        <v>255</v>
      </c>
      <c r="SOA43" s="18" t="s">
        <v>255</v>
      </c>
      <c r="SOB43" s="18" t="s">
        <v>255</v>
      </c>
      <c r="SOC43" s="18" t="s">
        <v>255</v>
      </c>
      <c r="SOD43" s="18" t="s">
        <v>255</v>
      </c>
      <c r="SOE43" s="18" t="s">
        <v>255</v>
      </c>
      <c r="SOF43" s="18" t="s">
        <v>255</v>
      </c>
      <c r="SOG43" s="18" t="s">
        <v>255</v>
      </c>
      <c r="SOH43" s="18" t="s">
        <v>255</v>
      </c>
      <c r="SOI43" s="18" t="s">
        <v>255</v>
      </c>
      <c r="SOJ43" s="18" t="s">
        <v>255</v>
      </c>
      <c r="SOK43" s="18" t="s">
        <v>255</v>
      </c>
      <c r="SOL43" s="18" t="s">
        <v>255</v>
      </c>
      <c r="SOM43" s="18" t="s">
        <v>255</v>
      </c>
      <c r="SON43" s="18" t="s">
        <v>255</v>
      </c>
      <c r="SOO43" s="18" t="s">
        <v>255</v>
      </c>
      <c r="SOP43" s="18" t="s">
        <v>255</v>
      </c>
      <c r="SOQ43" s="18" t="s">
        <v>255</v>
      </c>
      <c r="SOR43" s="18" t="s">
        <v>255</v>
      </c>
      <c r="SOS43" s="18" t="s">
        <v>255</v>
      </c>
      <c r="SOT43" s="18" t="s">
        <v>255</v>
      </c>
      <c r="SOU43" s="18" t="s">
        <v>255</v>
      </c>
      <c r="SOV43" s="18" t="s">
        <v>255</v>
      </c>
      <c r="SOW43" s="18" t="s">
        <v>255</v>
      </c>
      <c r="SOX43" s="18" t="s">
        <v>255</v>
      </c>
      <c r="SOY43" s="18" t="s">
        <v>255</v>
      </c>
      <c r="SOZ43" s="18" t="s">
        <v>255</v>
      </c>
      <c r="SPA43" s="18" t="s">
        <v>255</v>
      </c>
      <c r="SPB43" s="18" t="s">
        <v>255</v>
      </c>
      <c r="SPC43" s="18" t="s">
        <v>255</v>
      </c>
      <c r="SPD43" s="18" t="s">
        <v>255</v>
      </c>
      <c r="SPE43" s="18" t="s">
        <v>255</v>
      </c>
      <c r="SPF43" s="18" t="s">
        <v>255</v>
      </c>
      <c r="SPG43" s="18" t="s">
        <v>255</v>
      </c>
      <c r="SPH43" s="18" t="s">
        <v>255</v>
      </c>
      <c r="SPI43" s="18" t="s">
        <v>255</v>
      </c>
      <c r="SPJ43" s="18" t="s">
        <v>255</v>
      </c>
      <c r="SPK43" s="18" t="s">
        <v>255</v>
      </c>
      <c r="SPL43" s="18" t="s">
        <v>255</v>
      </c>
      <c r="SPM43" s="18" t="s">
        <v>255</v>
      </c>
      <c r="SPN43" s="18" t="s">
        <v>255</v>
      </c>
      <c r="SPO43" s="18" t="s">
        <v>255</v>
      </c>
      <c r="SPP43" s="18" t="s">
        <v>255</v>
      </c>
      <c r="SPQ43" s="18" t="s">
        <v>255</v>
      </c>
      <c r="SPR43" s="18" t="s">
        <v>255</v>
      </c>
      <c r="SPS43" s="18" t="s">
        <v>255</v>
      </c>
      <c r="SPT43" s="18" t="s">
        <v>255</v>
      </c>
      <c r="SPU43" s="18" t="s">
        <v>255</v>
      </c>
      <c r="SPV43" s="18" t="s">
        <v>255</v>
      </c>
      <c r="SPW43" s="18" t="s">
        <v>255</v>
      </c>
      <c r="SPX43" s="18" t="s">
        <v>255</v>
      </c>
      <c r="SPY43" s="18" t="s">
        <v>255</v>
      </c>
      <c r="SPZ43" s="18" t="s">
        <v>255</v>
      </c>
      <c r="SQA43" s="18" t="s">
        <v>255</v>
      </c>
      <c r="SQB43" s="18" t="s">
        <v>255</v>
      </c>
      <c r="SQC43" s="18" t="s">
        <v>255</v>
      </c>
      <c r="SQD43" s="18" t="s">
        <v>255</v>
      </c>
      <c r="SQE43" s="18" t="s">
        <v>255</v>
      </c>
      <c r="SQF43" s="18" t="s">
        <v>255</v>
      </c>
      <c r="SQG43" s="18" t="s">
        <v>255</v>
      </c>
      <c r="SQH43" s="18" t="s">
        <v>255</v>
      </c>
      <c r="SQI43" s="18" t="s">
        <v>255</v>
      </c>
      <c r="SQJ43" s="18" t="s">
        <v>255</v>
      </c>
      <c r="SQK43" s="18" t="s">
        <v>255</v>
      </c>
      <c r="SQL43" s="18" t="s">
        <v>255</v>
      </c>
      <c r="SQM43" s="18" t="s">
        <v>255</v>
      </c>
      <c r="SQN43" s="18" t="s">
        <v>255</v>
      </c>
      <c r="SQO43" s="18" t="s">
        <v>255</v>
      </c>
      <c r="SQP43" s="18" t="s">
        <v>255</v>
      </c>
      <c r="SQQ43" s="18" t="s">
        <v>255</v>
      </c>
      <c r="SQR43" s="18" t="s">
        <v>255</v>
      </c>
      <c r="SQS43" s="18" t="s">
        <v>255</v>
      </c>
      <c r="SQT43" s="18" t="s">
        <v>255</v>
      </c>
      <c r="SQU43" s="18" t="s">
        <v>255</v>
      </c>
      <c r="SQV43" s="18" t="s">
        <v>255</v>
      </c>
      <c r="SQW43" s="18" t="s">
        <v>255</v>
      </c>
      <c r="SQX43" s="18" t="s">
        <v>255</v>
      </c>
      <c r="SQY43" s="18" t="s">
        <v>255</v>
      </c>
      <c r="SQZ43" s="18" t="s">
        <v>255</v>
      </c>
      <c r="SRA43" s="18" t="s">
        <v>255</v>
      </c>
      <c r="SRB43" s="18" t="s">
        <v>255</v>
      </c>
      <c r="SRC43" s="18" t="s">
        <v>255</v>
      </c>
      <c r="SRD43" s="18" t="s">
        <v>255</v>
      </c>
      <c r="SRE43" s="18" t="s">
        <v>255</v>
      </c>
      <c r="SRF43" s="18" t="s">
        <v>255</v>
      </c>
      <c r="SRG43" s="18" t="s">
        <v>255</v>
      </c>
      <c r="SRH43" s="18" t="s">
        <v>255</v>
      </c>
      <c r="SRI43" s="18" t="s">
        <v>255</v>
      </c>
      <c r="SRJ43" s="18" t="s">
        <v>255</v>
      </c>
      <c r="SRK43" s="18" t="s">
        <v>255</v>
      </c>
      <c r="SRL43" s="18" t="s">
        <v>255</v>
      </c>
      <c r="SRM43" s="18" t="s">
        <v>255</v>
      </c>
      <c r="SRN43" s="18" t="s">
        <v>255</v>
      </c>
      <c r="SRO43" s="18" t="s">
        <v>255</v>
      </c>
      <c r="SRP43" s="18" t="s">
        <v>255</v>
      </c>
      <c r="SRQ43" s="18" t="s">
        <v>255</v>
      </c>
      <c r="SRR43" s="18" t="s">
        <v>255</v>
      </c>
      <c r="SRS43" s="18" t="s">
        <v>255</v>
      </c>
      <c r="SRT43" s="18" t="s">
        <v>255</v>
      </c>
      <c r="SRU43" s="18" t="s">
        <v>255</v>
      </c>
      <c r="SRV43" s="18" t="s">
        <v>255</v>
      </c>
      <c r="SRW43" s="18" t="s">
        <v>255</v>
      </c>
      <c r="SRX43" s="18" t="s">
        <v>255</v>
      </c>
      <c r="SRY43" s="18" t="s">
        <v>255</v>
      </c>
      <c r="SRZ43" s="18" t="s">
        <v>255</v>
      </c>
      <c r="SSA43" s="18" t="s">
        <v>255</v>
      </c>
      <c r="SSB43" s="18" t="s">
        <v>255</v>
      </c>
      <c r="SSC43" s="18" t="s">
        <v>255</v>
      </c>
      <c r="SSD43" s="18" t="s">
        <v>255</v>
      </c>
      <c r="SSE43" s="18" t="s">
        <v>255</v>
      </c>
      <c r="SSF43" s="18" t="s">
        <v>255</v>
      </c>
      <c r="SSG43" s="18" t="s">
        <v>255</v>
      </c>
      <c r="SSH43" s="18" t="s">
        <v>255</v>
      </c>
      <c r="SSI43" s="18" t="s">
        <v>255</v>
      </c>
      <c r="SSJ43" s="18" t="s">
        <v>255</v>
      </c>
      <c r="SSK43" s="18" t="s">
        <v>255</v>
      </c>
      <c r="SSL43" s="18" t="s">
        <v>255</v>
      </c>
      <c r="SSM43" s="18" t="s">
        <v>255</v>
      </c>
      <c r="SSN43" s="18" t="s">
        <v>255</v>
      </c>
      <c r="SSO43" s="18" t="s">
        <v>255</v>
      </c>
      <c r="SSP43" s="18" t="s">
        <v>255</v>
      </c>
      <c r="SSQ43" s="18" t="s">
        <v>255</v>
      </c>
      <c r="SSR43" s="18" t="s">
        <v>255</v>
      </c>
      <c r="SSS43" s="18" t="s">
        <v>255</v>
      </c>
      <c r="SST43" s="18" t="s">
        <v>255</v>
      </c>
      <c r="SSU43" s="18" t="s">
        <v>255</v>
      </c>
      <c r="SSV43" s="18" t="s">
        <v>255</v>
      </c>
      <c r="SSW43" s="18" t="s">
        <v>255</v>
      </c>
      <c r="SSX43" s="18" t="s">
        <v>255</v>
      </c>
      <c r="SSY43" s="18" t="s">
        <v>255</v>
      </c>
      <c r="SSZ43" s="18" t="s">
        <v>255</v>
      </c>
      <c r="STA43" s="18" t="s">
        <v>255</v>
      </c>
      <c r="STB43" s="18" t="s">
        <v>255</v>
      </c>
      <c r="STC43" s="18" t="s">
        <v>255</v>
      </c>
      <c r="STD43" s="18" t="s">
        <v>255</v>
      </c>
      <c r="STE43" s="18" t="s">
        <v>255</v>
      </c>
      <c r="STF43" s="18" t="s">
        <v>255</v>
      </c>
      <c r="STG43" s="18" t="s">
        <v>255</v>
      </c>
      <c r="STH43" s="18" t="s">
        <v>255</v>
      </c>
      <c r="STI43" s="18" t="s">
        <v>255</v>
      </c>
      <c r="STJ43" s="18" t="s">
        <v>255</v>
      </c>
      <c r="STK43" s="18" t="s">
        <v>255</v>
      </c>
      <c r="STL43" s="18" t="s">
        <v>255</v>
      </c>
      <c r="STM43" s="18" t="s">
        <v>255</v>
      </c>
      <c r="STN43" s="18" t="s">
        <v>255</v>
      </c>
      <c r="STO43" s="18" t="s">
        <v>255</v>
      </c>
      <c r="STP43" s="18" t="s">
        <v>255</v>
      </c>
      <c r="STQ43" s="18" t="s">
        <v>255</v>
      </c>
      <c r="STR43" s="18" t="s">
        <v>255</v>
      </c>
      <c r="STS43" s="18" t="s">
        <v>255</v>
      </c>
      <c r="STT43" s="18" t="s">
        <v>255</v>
      </c>
      <c r="STU43" s="18" t="s">
        <v>255</v>
      </c>
      <c r="STV43" s="18" t="s">
        <v>255</v>
      </c>
      <c r="STW43" s="18" t="s">
        <v>255</v>
      </c>
      <c r="STX43" s="18" t="s">
        <v>255</v>
      </c>
      <c r="STY43" s="18" t="s">
        <v>255</v>
      </c>
      <c r="STZ43" s="18" t="s">
        <v>255</v>
      </c>
      <c r="SUA43" s="18" t="s">
        <v>255</v>
      </c>
      <c r="SUB43" s="18" t="s">
        <v>255</v>
      </c>
      <c r="SUC43" s="18" t="s">
        <v>255</v>
      </c>
      <c r="SUD43" s="18" t="s">
        <v>255</v>
      </c>
      <c r="SUE43" s="18" t="s">
        <v>255</v>
      </c>
      <c r="SUF43" s="18" t="s">
        <v>255</v>
      </c>
      <c r="SUG43" s="18" t="s">
        <v>255</v>
      </c>
      <c r="SUH43" s="18" t="s">
        <v>255</v>
      </c>
      <c r="SUI43" s="18" t="s">
        <v>255</v>
      </c>
      <c r="SUJ43" s="18" t="s">
        <v>255</v>
      </c>
      <c r="SUK43" s="18" t="s">
        <v>255</v>
      </c>
      <c r="SUL43" s="18" t="s">
        <v>255</v>
      </c>
      <c r="SUM43" s="18" t="s">
        <v>255</v>
      </c>
      <c r="SUN43" s="18" t="s">
        <v>255</v>
      </c>
      <c r="SUO43" s="18" t="s">
        <v>255</v>
      </c>
      <c r="SUP43" s="18" t="s">
        <v>255</v>
      </c>
      <c r="SUQ43" s="18" t="s">
        <v>255</v>
      </c>
      <c r="SUR43" s="18" t="s">
        <v>255</v>
      </c>
      <c r="SUS43" s="18" t="s">
        <v>255</v>
      </c>
      <c r="SUT43" s="18" t="s">
        <v>255</v>
      </c>
      <c r="SUU43" s="18" t="s">
        <v>255</v>
      </c>
      <c r="SUV43" s="18" t="s">
        <v>255</v>
      </c>
      <c r="SUW43" s="18" t="s">
        <v>255</v>
      </c>
      <c r="SUX43" s="18" t="s">
        <v>255</v>
      </c>
      <c r="SUY43" s="18" t="s">
        <v>255</v>
      </c>
      <c r="SUZ43" s="18" t="s">
        <v>255</v>
      </c>
      <c r="SVA43" s="18" t="s">
        <v>255</v>
      </c>
      <c r="SVB43" s="18" t="s">
        <v>255</v>
      </c>
      <c r="SVC43" s="18" t="s">
        <v>255</v>
      </c>
      <c r="SVD43" s="18" t="s">
        <v>255</v>
      </c>
      <c r="SVE43" s="18" t="s">
        <v>255</v>
      </c>
      <c r="SVF43" s="18" t="s">
        <v>255</v>
      </c>
      <c r="SVG43" s="18" t="s">
        <v>255</v>
      </c>
      <c r="SVH43" s="18" t="s">
        <v>255</v>
      </c>
      <c r="SVI43" s="18" t="s">
        <v>255</v>
      </c>
      <c r="SVJ43" s="18" t="s">
        <v>255</v>
      </c>
      <c r="SVK43" s="18" t="s">
        <v>255</v>
      </c>
      <c r="SVL43" s="18" t="s">
        <v>255</v>
      </c>
      <c r="SVM43" s="18" t="s">
        <v>255</v>
      </c>
      <c r="SVN43" s="18" t="s">
        <v>255</v>
      </c>
      <c r="SVO43" s="18" t="s">
        <v>255</v>
      </c>
      <c r="SVP43" s="18" t="s">
        <v>255</v>
      </c>
      <c r="SVQ43" s="18" t="s">
        <v>255</v>
      </c>
      <c r="SVR43" s="18" t="s">
        <v>255</v>
      </c>
      <c r="SVS43" s="18" t="s">
        <v>255</v>
      </c>
      <c r="SVT43" s="18" t="s">
        <v>255</v>
      </c>
      <c r="SVU43" s="18" t="s">
        <v>255</v>
      </c>
      <c r="SVV43" s="18" t="s">
        <v>255</v>
      </c>
      <c r="SVW43" s="18" t="s">
        <v>255</v>
      </c>
      <c r="SVX43" s="18" t="s">
        <v>255</v>
      </c>
      <c r="SVY43" s="18" t="s">
        <v>255</v>
      </c>
      <c r="SVZ43" s="18" t="s">
        <v>255</v>
      </c>
      <c r="SWA43" s="18" t="s">
        <v>255</v>
      </c>
      <c r="SWB43" s="18" t="s">
        <v>255</v>
      </c>
      <c r="SWC43" s="18" t="s">
        <v>255</v>
      </c>
      <c r="SWD43" s="18" t="s">
        <v>255</v>
      </c>
      <c r="SWE43" s="18" t="s">
        <v>255</v>
      </c>
      <c r="SWF43" s="18" t="s">
        <v>255</v>
      </c>
      <c r="SWG43" s="18" t="s">
        <v>255</v>
      </c>
      <c r="SWH43" s="18" t="s">
        <v>255</v>
      </c>
      <c r="SWI43" s="18" t="s">
        <v>255</v>
      </c>
      <c r="SWJ43" s="18" t="s">
        <v>255</v>
      </c>
      <c r="SWK43" s="18" t="s">
        <v>255</v>
      </c>
      <c r="SWL43" s="18" t="s">
        <v>255</v>
      </c>
      <c r="SWM43" s="18" t="s">
        <v>255</v>
      </c>
      <c r="SWN43" s="18" t="s">
        <v>255</v>
      </c>
      <c r="SWO43" s="18" t="s">
        <v>255</v>
      </c>
      <c r="SWP43" s="18" t="s">
        <v>255</v>
      </c>
      <c r="SWQ43" s="18" t="s">
        <v>255</v>
      </c>
      <c r="SWR43" s="18" t="s">
        <v>255</v>
      </c>
      <c r="SWS43" s="18" t="s">
        <v>255</v>
      </c>
      <c r="SWT43" s="18" t="s">
        <v>255</v>
      </c>
      <c r="SWU43" s="18" t="s">
        <v>255</v>
      </c>
      <c r="SWV43" s="18" t="s">
        <v>255</v>
      </c>
      <c r="SWW43" s="18" t="s">
        <v>255</v>
      </c>
      <c r="SWX43" s="18" t="s">
        <v>255</v>
      </c>
      <c r="SWY43" s="18" t="s">
        <v>255</v>
      </c>
      <c r="SWZ43" s="18" t="s">
        <v>255</v>
      </c>
      <c r="SXA43" s="18" t="s">
        <v>255</v>
      </c>
      <c r="SXB43" s="18" t="s">
        <v>255</v>
      </c>
      <c r="SXC43" s="18" t="s">
        <v>255</v>
      </c>
      <c r="SXD43" s="18" t="s">
        <v>255</v>
      </c>
      <c r="SXE43" s="18" t="s">
        <v>255</v>
      </c>
      <c r="SXF43" s="18" t="s">
        <v>255</v>
      </c>
      <c r="SXG43" s="18" t="s">
        <v>255</v>
      </c>
      <c r="SXH43" s="18" t="s">
        <v>255</v>
      </c>
      <c r="SXI43" s="18" t="s">
        <v>255</v>
      </c>
      <c r="SXJ43" s="18" t="s">
        <v>255</v>
      </c>
      <c r="SXK43" s="18" t="s">
        <v>255</v>
      </c>
      <c r="SXL43" s="18" t="s">
        <v>255</v>
      </c>
      <c r="SXM43" s="18" t="s">
        <v>255</v>
      </c>
      <c r="SXN43" s="18" t="s">
        <v>255</v>
      </c>
      <c r="SXO43" s="18" t="s">
        <v>255</v>
      </c>
      <c r="SXP43" s="18" t="s">
        <v>255</v>
      </c>
      <c r="SXQ43" s="18" t="s">
        <v>255</v>
      </c>
      <c r="SXR43" s="18" t="s">
        <v>255</v>
      </c>
      <c r="SXS43" s="18" t="s">
        <v>255</v>
      </c>
      <c r="SXT43" s="18" t="s">
        <v>255</v>
      </c>
      <c r="SXU43" s="18" t="s">
        <v>255</v>
      </c>
      <c r="SXV43" s="18" t="s">
        <v>255</v>
      </c>
      <c r="SXW43" s="18" t="s">
        <v>255</v>
      </c>
      <c r="SXX43" s="18" t="s">
        <v>255</v>
      </c>
      <c r="SXY43" s="18" t="s">
        <v>255</v>
      </c>
      <c r="SXZ43" s="18" t="s">
        <v>255</v>
      </c>
      <c r="SYA43" s="18" t="s">
        <v>255</v>
      </c>
      <c r="SYB43" s="18" t="s">
        <v>255</v>
      </c>
      <c r="SYC43" s="18" t="s">
        <v>255</v>
      </c>
      <c r="SYD43" s="18" t="s">
        <v>255</v>
      </c>
      <c r="SYE43" s="18" t="s">
        <v>255</v>
      </c>
      <c r="SYF43" s="18" t="s">
        <v>255</v>
      </c>
      <c r="SYG43" s="18" t="s">
        <v>255</v>
      </c>
      <c r="SYH43" s="18" t="s">
        <v>255</v>
      </c>
      <c r="SYI43" s="18" t="s">
        <v>255</v>
      </c>
      <c r="SYJ43" s="18" t="s">
        <v>255</v>
      </c>
      <c r="SYK43" s="18" t="s">
        <v>255</v>
      </c>
      <c r="SYL43" s="18" t="s">
        <v>255</v>
      </c>
      <c r="SYM43" s="18" t="s">
        <v>255</v>
      </c>
      <c r="SYN43" s="18" t="s">
        <v>255</v>
      </c>
      <c r="SYO43" s="18" t="s">
        <v>255</v>
      </c>
      <c r="SYP43" s="18" t="s">
        <v>255</v>
      </c>
      <c r="SYQ43" s="18" t="s">
        <v>255</v>
      </c>
      <c r="SYR43" s="18" t="s">
        <v>255</v>
      </c>
      <c r="SYS43" s="18" t="s">
        <v>255</v>
      </c>
      <c r="SYT43" s="18" t="s">
        <v>255</v>
      </c>
      <c r="SYU43" s="18" t="s">
        <v>255</v>
      </c>
      <c r="SYV43" s="18" t="s">
        <v>255</v>
      </c>
      <c r="SYW43" s="18" t="s">
        <v>255</v>
      </c>
      <c r="SYX43" s="18" t="s">
        <v>255</v>
      </c>
      <c r="SYY43" s="18" t="s">
        <v>255</v>
      </c>
      <c r="SYZ43" s="18" t="s">
        <v>255</v>
      </c>
      <c r="SZA43" s="18" t="s">
        <v>255</v>
      </c>
      <c r="SZB43" s="18" t="s">
        <v>255</v>
      </c>
      <c r="SZC43" s="18" t="s">
        <v>255</v>
      </c>
      <c r="SZD43" s="18" t="s">
        <v>255</v>
      </c>
      <c r="SZE43" s="18" t="s">
        <v>255</v>
      </c>
      <c r="SZF43" s="18" t="s">
        <v>255</v>
      </c>
      <c r="SZG43" s="18" t="s">
        <v>255</v>
      </c>
      <c r="SZH43" s="18" t="s">
        <v>255</v>
      </c>
      <c r="SZI43" s="18" t="s">
        <v>255</v>
      </c>
      <c r="SZJ43" s="18" t="s">
        <v>255</v>
      </c>
      <c r="SZK43" s="18" t="s">
        <v>255</v>
      </c>
      <c r="SZL43" s="18" t="s">
        <v>255</v>
      </c>
      <c r="SZM43" s="18" t="s">
        <v>255</v>
      </c>
      <c r="SZN43" s="18" t="s">
        <v>255</v>
      </c>
      <c r="SZO43" s="18" t="s">
        <v>255</v>
      </c>
      <c r="SZP43" s="18" t="s">
        <v>255</v>
      </c>
      <c r="SZQ43" s="18" t="s">
        <v>255</v>
      </c>
      <c r="SZR43" s="18" t="s">
        <v>255</v>
      </c>
      <c r="SZS43" s="18" t="s">
        <v>255</v>
      </c>
      <c r="SZT43" s="18" t="s">
        <v>255</v>
      </c>
      <c r="SZU43" s="18" t="s">
        <v>255</v>
      </c>
      <c r="SZV43" s="18" t="s">
        <v>255</v>
      </c>
      <c r="SZW43" s="18" t="s">
        <v>255</v>
      </c>
      <c r="SZX43" s="18" t="s">
        <v>255</v>
      </c>
      <c r="SZY43" s="18" t="s">
        <v>255</v>
      </c>
      <c r="SZZ43" s="18" t="s">
        <v>255</v>
      </c>
      <c r="TAA43" s="18" t="s">
        <v>255</v>
      </c>
      <c r="TAB43" s="18" t="s">
        <v>255</v>
      </c>
      <c r="TAC43" s="18" t="s">
        <v>255</v>
      </c>
      <c r="TAD43" s="18" t="s">
        <v>255</v>
      </c>
      <c r="TAE43" s="18" t="s">
        <v>255</v>
      </c>
      <c r="TAF43" s="18" t="s">
        <v>255</v>
      </c>
      <c r="TAG43" s="18" t="s">
        <v>255</v>
      </c>
      <c r="TAH43" s="18" t="s">
        <v>255</v>
      </c>
      <c r="TAI43" s="18" t="s">
        <v>255</v>
      </c>
      <c r="TAJ43" s="18" t="s">
        <v>255</v>
      </c>
      <c r="TAK43" s="18" t="s">
        <v>255</v>
      </c>
      <c r="TAL43" s="18" t="s">
        <v>255</v>
      </c>
      <c r="TAM43" s="18" t="s">
        <v>255</v>
      </c>
      <c r="TAN43" s="18" t="s">
        <v>255</v>
      </c>
      <c r="TAO43" s="18" t="s">
        <v>255</v>
      </c>
      <c r="TAP43" s="18" t="s">
        <v>255</v>
      </c>
      <c r="TAQ43" s="18" t="s">
        <v>255</v>
      </c>
      <c r="TAR43" s="18" t="s">
        <v>255</v>
      </c>
      <c r="TAS43" s="18" t="s">
        <v>255</v>
      </c>
      <c r="TAT43" s="18" t="s">
        <v>255</v>
      </c>
      <c r="TAU43" s="18" t="s">
        <v>255</v>
      </c>
      <c r="TAV43" s="18" t="s">
        <v>255</v>
      </c>
      <c r="TAW43" s="18" t="s">
        <v>255</v>
      </c>
      <c r="TAX43" s="18" t="s">
        <v>255</v>
      </c>
      <c r="TAY43" s="18" t="s">
        <v>255</v>
      </c>
      <c r="TAZ43" s="18" t="s">
        <v>255</v>
      </c>
      <c r="TBA43" s="18" t="s">
        <v>255</v>
      </c>
      <c r="TBB43" s="18" t="s">
        <v>255</v>
      </c>
      <c r="TBC43" s="18" t="s">
        <v>255</v>
      </c>
      <c r="TBD43" s="18" t="s">
        <v>255</v>
      </c>
      <c r="TBE43" s="18" t="s">
        <v>255</v>
      </c>
      <c r="TBF43" s="18" t="s">
        <v>255</v>
      </c>
      <c r="TBG43" s="18" t="s">
        <v>255</v>
      </c>
      <c r="TBH43" s="18" t="s">
        <v>255</v>
      </c>
      <c r="TBI43" s="18" t="s">
        <v>255</v>
      </c>
      <c r="TBJ43" s="18" t="s">
        <v>255</v>
      </c>
      <c r="TBK43" s="18" t="s">
        <v>255</v>
      </c>
      <c r="TBL43" s="18" t="s">
        <v>255</v>
      </c>
      <c r="TBM43" s="18" t="s">
        <v>255</v>
      </c>
      <c r="TBN43" s="18" t="s">
        <v>255</v>
      </c>
      <c r="TBO43" s="18" t="s">
        <v>255</v>
      </c>
      <c r="TBP43" s="18" t="s">
        <v>255</v>
      </c>
      <c r="TBQ43" s="18" t="s">
        <v>255</v>
      </c>
      <c r="TBR43" s="18" t="s">
        <v>255</v>
      </c>
      <c r="TBS43" s="18" t="s">
        <v>255</v>
      </c>
      <c r="TBT43" s="18" t="s">
        <v>255</v>
      </c>
      <c r="TBU43" s="18" t="s">
        <v>255</v>
      </c>
      <c r="TBV43" s="18" t="s">
        <v>255</v>
      </c>
      <c r="TBW43" s="18" t="s">
        <v>255</v>
      </c>
      <c r="TBX43" s="18" t="s">
        <v>255</v>
      </c>
      <c r="TBY43" s="18" t="s">
        <v>255</v>
      </c>
      <c r="TBZ43" s="18" t="s">
        <v>255</v>
      </c>
      <c r="TCA43" s="18" t="s">
        <v>255</v>
      </c>
      <c r="TCB43" s="18" t="s">
        <v>255</v>
      </c>
      <c r="TCC43" s="18" t="s">
        <v>255</v>
      </c>
      <c r="TCD43" s="18" t="s">
        <v>255</v>
      </c>
      <c r="TCE43" s="18" t="s">
        <v>255</v>
      </c>
      <c r="TCF43" s="18" t="s">
        <v>255</v>
      </c>
      <c r="TCG43" s="18" t="s">
        <v>255</v>
      </c>
      <c r="TCH43" s="18" t="s">
        <v>255</v>
      </c>
      <c r="TCI43" s="18" t="s">
        <v>255</v>
      </c>
      <c r="TCJ43" s="18" t="s">
        <v>255</v>
      </c>
      <c r="TCK43" s="18" t="s">
        <v>255</v>
      </c>
      <c r="TCL43" s="18" t="s">
        <v>255</v>
      </c>
      <c r="TCM43" s="18" t="s">
        <v>255</v>
      </c>
      <c r="TCN43" s="18" t="s">
        <v>255</v>
      </c>
      <c r="TCO43" s="18" t="s">
        <v>255</v>
      </c>
      <c r="TCP43" s="18" t="s">
        <v>255</v>
      </c>
      <c r="TCQ43" s="18" t="s">
        <v>255</v>
      </c>
      <c r="TCR43" s="18" t="s">
        <v>255</v>
      </c>
      <c r="TCS43" s="18" t="s">
        <v>255</v>
      </c>
      <c r="TCT43" s="18" t="s">
        <v>255</v>
      </c>
      <c r="TCU43" s="18" t="s">
        <v>255</v>
      </c>
      <c r="TCV43" s="18" t="s">
        <v>255</v>
      </c>
      <c r="TCW43" s="18" t="s">
        <v>255</v>
      </c>
      <c r="TCX43" s="18" t="s">
        <v>255</v>
      </c>
      <c r="TCY43" s="18" t="s">
        <v>255</v>
      </c>
      <c r="TCZ43" s="18" t="s">
        <v>255</v>
      </c>
      <c r="TDA43" s="18" t="s">
        <v>255</v>
      </c>
      <c r="TDB43" s="18" t="s">
        <v>255</v>
      </c>
      <c r="TDC43" s="18" t="s">
        <v>255</v>
      </c>
      <c r="TDD43" s="18" t="s">
        <v>255</v>
      </c>
      <c r="TDE43" s="18" t="s">
        <v>255</v>
      </c>
      <c r="TDF43" s="18" t="s">
        <v>255</v>
      </c>
      <c r="TDG43" s="18" t="s">
        <v>255</v>
      </c>
      <c r="TDH43" s="18" t="s">
        <v>255</v>
      </c>
      <c r="TDI43" s="18" t="s">
        <v>255</v>
      </c>
      <c r="TDJ43" s="18" t="s">
        <v>255</v>
      </c>
      <c r="TDK43" s="18" t="s">
        <v>255</v>
      </c>
      <c r="TDL43" s="18" t="s">
        <v>255</v>
      </c>
      <c r="TDM43" s="18" t="s">
        <v>255</v>
      </c>
      <c r="TDN43" s="18" t="s">
        <v>255</v>
      </c>
      <c r="TDO43" s="18" t="s">
        <v>255</v>
      </c>
      <c r="TDP43" s="18" t="s">
        <v>255</v>
      </c>
      <c r="TDQ43" s="18" t="s">
        <v>255</v>
      </c>
      <c r="TDR43" s="18" t="s">
        <v>255</v>
      </c>
      <c r="TDS43" s="18" t="s">
        <v>255</v>
      </c>
      <c r="TDT43" s="18" t="s">
        <v>255</v>
      </c>
      <c r="TDU43" s="18" t="s">
        <v>255</v>
      </c>
      <c r="TDV43" s="18" t="s">
        <v>255</v>
      </c>
      <c r="TDW43" s="18" t="s">
        <v>255</v>
      </c>
      <c r="TDX43" s="18" t="s">
        <v>255</v>
      </c>
      <c r="TDY43" s="18" t="s">
        <v>255</v>
      </c>
      <c r="TDZ43" s="18" t="s">
        <v>255</v>
      </c>
      <c r="TEA43" s="18" t="s">
        <v>255</v>
      </c>
      <c r="TEB43" s="18" t="s">
        <v>255</v>
      </c>
      <c r="TEC43" s="18" t="s">
        <v>255</v>
      </c>
      <c r="TED43" s="18" t="s">
        <v>255</v>
      </c>
      <c r="TEE43" s="18" t="s">
        <v>255</v>
      </c>
      <c r="TEF43" s="18" t="s">
        <v>255</v>
      </c>
      <c r="TEG43" s="18" t="s">
        <v>255</v>
      </c>
      <c r="TEH43" s="18" t="s">
        <v>255</v>
      </c>
      <c r="TEI43" s="18" t="s">
        <v>255</v>
      </c>
      <c r="TEJ43" s="18" t="s">
        <v>255</v>
      </c>
      <c r="TEK43" s="18" t="s">
        <v>255</v>
      </c>
      <c r="TEL43" s="18" t="s">
        <v>255</v>
      </c>
      <c r="TEM43" s="18" t="s">
        <v>255</v>
      </c>
      <c r="TEN43" s="18" t="s">
        <v>255</v>
      </c>
      <c r="TEO43" s="18" t="s">
        <v>255</v>
      </c>
      <c r="TEP43" s="18" t="s">
        <v>255</v>
      </c>
      <c r="TEQ43" s="18" t="s">
        <v>255</v>
      </c>
      <c r="TER43" s="18" t="s">
        <v>255</v>
      </c>
      <c r="TES43" s="18" t="s">
        <v>255</v>
      </c>
      <c r="TET43" s="18" t="s">
        <v>255</v>
      </c>
      <c r="TEU43" s="18" t="s">
        <v>255</v>
      </c>
      <c r="TEV43" s="18" t="s">
        <v>255</v>
      </c>
      <c r="TEW43" s="18" t="s">
        <v>255</v>
      </c>
      <c r="TEX43" s="18" t="s">
        <v>255</v>
      </c>
      <c r="TEY43" s="18" t="s">
        <v>255</v>
      </c>
      <c r="TEZ43" s="18" t="s">
        <v>255</v>
      </c>
      <c r="TFA43" s="18" t="s">
        <v>255</v>
      </c>
      <c r="TFB43" s="18" t="s">
        <v>255</v>
      </c>
      <c r="TFC43" s="18" t="s">
        <v>255</v>
      </c>
      <c r="TFD43" s="18" t="s">
        <v>255</v>
      </c>
      <c r="TFE43" s="18" t="s">
        <v>255</v>
      </c>
      <c r="TFF43" s="18" t="s">
        <v>255</v>
      </c>
      <c r="TFG43" s="18" t="s">
        <v>255</v>
      </c>
      <c r="TFH43" s="18" t="s">
        <v>255</v>
      </c>
      <c r="TFI43" s="18" t="s">
        <v>255</v>
      </c>
      <c r="TFJ43" s="18" t="s">
        <v>255</v>
      </c>
      <c r="TFK43" s="18" t="s">
        <v>255</v>
      </c>
      <c r="TFL43" s="18" t="s">
        <v>255</v>
      </c>
      <c r="TFM43" s="18" t="s">
        <v>255</v>
      </c>
      <c r="TFN43" s="18" t="s">
        <v>255</v>
      </c>
      <c r="TFO43" s="18" t="s">
        <v>255</v>
      </c>
      <c r="TFP43" s="18" t="s">
        <v>255</v>
      </c>
      <c r="TFQ43" s="18" t="s">
        <v>255</v>
      </c>
      <c r="TFR43" s="18" t="s">
        <v>255</v>
      </c>
      <c r="TFS43" s="18" t="s">
        <v>255</v>
      </c>
      <c r="TFT43" s="18" t="s">
        <v>255</v>
      </c>
      <c r="TFU43" s="18" t="s">
        <v>255</v>
      </c>
      <c r="TFV43" s="18" t="s">
        <v>255</v>
      </c>
      <c r="TFW43" s="18" t="s">
        <v>255</v>
      </c>
      <c r="TFX43" s="18" t="s">
        <v>255</v>
      </c>
      <c r="TFY43" s="18" t="s">
        <v>255</v>
      </c>
      <c r="TFZ43" s="18" t="s">
        <v>255</v>
      </c>
      <c r="TGA43" s="18" t="s">
        <v>255</v>
      </c>
      <c r="TGB43" s="18" t="s">
        <v>255</v>
      </c>
      <c r="TGC43" s="18" t="s">
        <v>255</v>
      </c>
      <c r="TGD43" s="18" t="s">
        <v>255</v>
      </c>
      <c r="TGE43" s="18" t="s">
        <v>255</v>
      </c>
      <c r="TGF43" s="18" t="s">
        <v>255</v>
      </c>
      <c r="TGG43" s="18" t="s">
        <v>255</v>
      </c>
      <c r="TGH43" s="18" t="s">
        <v>255</v>
      </c>
      <c r="TGI43" s="18" t="s">
        <v>255</v>
      </c>
      <c r="TGJ43" s="18" t="s">
        <v>255</v>
      </c>
      <c r="TGK43" s="18" t="s">
        <v>255</v>
      </c>
      <c r="TGL43" s="18" t="s">
        <v>255</v>
      </c>
      <c r="TGM43" s="18" t="s">
        <v>255</v>
      </c>
      <c r="TGN43" s="18" t="s">
        <v>255</v>
      </c>
      <c r="TGO43" s="18" t="s">
        <v>255</v>
      </c>
      <c r="TGP43" s="18" t="s">
        <v>255</v>
      </c>
      <c r="TGQ43" s="18" t="s">
        <v>255</v>
      </c>
      <c r="TGR43" s="18" t="s">
        <v>255</v>
      </c>
      <c r="TGS43" s="18" t="s">
        <v>255</v>
      </c>
      <c r="TGT43" s="18" t="s">
        <v>255</v>
      </c>
      <c r="TGU43" s="18" t="s">
        <v>255</v>
      </c>
      <c r="TGV43" s="18" t="s">
        <v>255</v>
      </c>
      <c r="TGW43" s="18" t="s">
        <v>255</v>
      </c>
      <c r="TGX43" s="18" t="s">
        <v>255</v>
      </c>
      <c r="TGY43" s="18" t="s">
        <v>255</v>
      </c>
      <c r="TGZ43" s="18" t="s">
        <v>255</v>
      </c>
      <c r="THA43" s="18" t="s">
        <v>255</v>
      </c>
      <c r="THB43" s="18" t="s">
        <v>255</v>
      </c>
      <c r="THC43" s="18" t="s">
        <v>255</v>
      </c>
      <c r="THD43" s="18" t="s">
        <v>255</v>
      </c>
      <c r="THE43" s="18" t="s">
        <v>255</v>
      </c>
      <c r="THF43" s="18" t="s">
        <v>255</v>
      </c>
      <c r="THG43" s="18" t="s">
        <v>255</v>
      </c>
      <c r="THH43" s="18" t="s">
        <v>255</v>
      </c>
      <c r="THI43" s="18" t="s">
        <v>255</v>
      </c>
      <c r="THJ43" s="18" t="s">
        <v>255</v>
      </c>
      <c r="THK43" s="18" t="s">
        <v>255</v>
      </c>
      <c r="THL43" s="18" t="s">
        <v>255</v>
      </c>
      <c r="THM43" s="18" t="s">
        <v>255</v>
      </c>
      <c r="THN43" s="18" t="s">
        <v>255</v>
      </c>
      <c r="THO43" s="18" t="s">
        <v>255</v>
      </c>
      <c r="THP43" s="18" t="s">
        <v>255</v>
      </c>
      <c r="THQ43" s="18" t="s">
        <v>255</v>
      </c>
      <c r="THR43" s="18" t="s">
        <v>255</v>
      </c>
      <c r="THS43" s="18" t="s">
        <v>255</v>
      </c>
      <c r="THT43" s="18" t="s">
        <v>255</v>
      </c>
      <c r="THU43" s="18" t="s">
        <v>255</v>
      </c>
      <c r="THV43" s="18" t="s">
        <v>255</v>
      </c>
      <c r="THW43" s="18" t="s">
        <v>255</v>
      </c>
      <c r="THX43" s="18" t="s">
        <v>255</v>
      </c>
      <c r="THY43" s="18" t="s">
        <v>255</v>
      </c>
      <c r="THZ43" s="18" t="s">
        <v>255</v>
      </c>
      <c r="TIA43" s="18" t="s">
        <v>255</v>
      </c>
      <c r="TIB43" s="18" t="s">
        <v>255</v>
      </c>
      <c r="TIC43" s="18" t="s">
        <v>255</v>
      </c>
      <c r="TID43" s="18" t="s">
        <v>255</v>
      </c>
      <c r="TIE43" s="18" t="s">
        <v>255</v>
      </c>
      <c r="TIF43" s="18" t="s">
        <v>255</v>
      </c>
      <c r="TIG43" s="18" t="s">
        <v>255</v>
      </c>
      <c r="TIH43" s="18" t="s">
        <v>255</v>
      </c>
      <c r="TII43" s="18" t="s">
        <v>255</v>
      </c>
      <c r="TIJ43" s="18" t="s">
        <v>255</v>
      </c>
      <c r="TIK43" s="18" t="s">
        <v>255</v>
      </c>
      <c r="TIL43" s="18" t="s">
        <v>255</v>
      </c>
      <c r="TIM43" s="18" t="s">
        <v>255</v>
      </c>
      <c r="TIN43" s="18" t="s">
        <v>255</v>
      </c>
      <c r="TIO43" s="18" t="s">
        <v>255</v>
      </c>
      <c r="TIP43" s="18" t="s">
        <v>255</v>
      </c>
      <c r="TIQ43" s="18" t="s">
        <v>255</v>
      </c>
      <c r="TIR43" s="18" t="s">
        <v>255</v>
      </c>
      <c r="TIS43" s="18" t="s">
        <v>255</v>
      </c>
      <c r="TIT43" s="18" t="s">
        <v>255</v>
      </c>
      <c r="TIU43" s="18" t="s">
        <v>255</v>
      </c>
      <c r="TIV43" s="18" t="s">
        <v>255</v>
      </c>
      <c r="TIW43" s="18" t="s">
        <v>255</v>
      </c>
      <c r="TIX43" s="18" t="s">
        <v>255</v>
      </c>
      <c r="TIY43" s="18" t="s">
        <v>255</v>
      </c>
      <c r="TIZ43" s="18" t="s">
        <v>255</v>
      </c>
      <c r="TJA43" s="18" t="s">
        <v>255</v>
      </c>
      <c r="TJB43" s="18" t="s">
        <v>255</v>
      </c>
      <c r="TJC43" s="18" t="s">
        <v>255</v>
      </c>
      <c r="TJD43" s="18" t="s">
        <v>255</v>
      </c>
      <c r="TJE43" s="18" t="s">
        <v>255</v>
      </c>
      <c r="TJF43" s="18" t="s">
        <v>255</v>
      </c>
      <c r="TJG43" s="18" t="s">
        <v>255</v>
      </c>
      <c r="TJH43" s="18" t="s">
        <v>255</v>
      </c>
      <c r="TJI43" s="18" t="s">
        <v>255</v>
      </c>
      <c r="TJJ43" s="18" t="s">
        <v>255</v>
      </c>
      <c r="TJK43" s="18" t="s">
        <v>255</v>
      </c>
      <c r="TJL43" s="18" t="s">
        <v>255</v>
      </c>
      <c r="TJM43" s="18" t="s">
        <v>255</v>
      </c>
      <c r="TJN43" s="18" t="s">
        <v>255</v>
      </c>
      <c r="TJO43" s="18" t="s">
        <v>255</v>
      </c>
      <c r="TJP43" s="18" t="s">
        <v>255</v>
      </c>
      <c r="TJQ43" s="18" t="s">
        <v>255</v>
      </c>
      <c r="TJR43" s="18" t="s">
        <v>255</v>
      </c>
      <c r="TJS43" s="18" t="s">
        <v>255</v>
      </c>
      <c r="TJT43" s="18" t="s">
        <v>255</v>
      </c>
      <c r="TJU43" s="18" t="s">
        <v>255</v>
      </c>
      <c r="TJV43" s="18" t="s">
        <v>255</v>
      </c>
      <c r="TJW43" s="18" t="s">
        <v>255</v>
      </c>
      <c r="TJX43" s="18" t="s">
        <v>255</v>
      </c>
      <c r="TJY43" s="18" t="s">
        <v>255</v>
      </c>
      <c r="TJZ43" s="18" t="s">
        <v>255</v>
      </c>
      <c r="TKA43" s="18" t="s">
        <v>255</v>
      </c>
      <c r="TKB43" s="18" t="s">
        <v>255</v>
      </c>
      <c r="TKC43" s="18" t="s">
        <v>255</v>
      </c>
      <c r="TKD43" s="18" t="s">
        <v>255</v>
      </c>
      <c r="TKE43" s="18" t="s">
        <v>255</v>
      </c>
      <c r="TKF43" s="18" t="s">
        <v>255</v>
      </c>
      <c r="TKG43" s="18" t="s">
        <v>255</v>
      </c>
      <c r="TKH43" s="18" t="s">
        <v>255</v>
      </c>
      <c r="TKI43" s="18" t="s">
        <v>255</v>
      </c>
      <c r="TKJ43" s="18" t="s">
        <v>255</v>
      </c>
      <c r="TKK43" s="18" t="s">
        <v>255</v>
      </c>
      <c r="TKL43" s="18" t="s">
        <v>255</v>
      </c>
      <c r="TKM43" s="18" t="s">
        <v>255</v>
      </c>
      <c r="TKN43" s="18" t="s">
        <v>255</v>
      </c>
      <c r="TKO43" s="18" t="s">
        <v>255</v>
      </c>
      <c r="TKP43" s="18" t="s">
        <v>255</v>
      </c>
      <c r="TKQ43" s="18" t="s">
        <v>255</v>
      </c>
      <c r="TKR43" s="18" t="s">
        <v>255</v>
      </c>
      <c r="TKS43" s="18" t="s">
        <v>255</v>
      </c>
      <c r="TKT43" s="18" t="s">
        <v>255</v>
      </c>
      <c r="TKU43" s="18" t="s">
        <v>255</v>
      </c>
      <c r="TKV43" s="18" t="s">
        <v>255</v>
      </c>
      <c r="TKW43" s="18" t="s">
        <v>255</v>
      </c>
      <c r="TKX43" s="18" t="s">
        <v>255</v>
      </c>
      <c r="TKY43" s="18" t="s">
        <v>255</v>
      </c>
      <c r="TKZ43" s="18" t="s">
        <v>255</v>
      </c>
      <c r="TLA43" s="18" t="s">
        <v>255</v>
      </c>
      <c r="TLB43" s="18" t="s">
        <v>255</v>
      </c>
      <c r="TLC43" s="18" t="s">
        <v>255</v>
      </c>
      <c r="TLD43" s="18" t="s">
        <v>255</v>
      </c>
      <c r="TLE43" s="18" t="s">
        <v>255</v>
      </c>
      <c r="TLF43" s="18" t="s">
        <v>255</v>
      </c>
      <c r="TLG43" s="18" t="s">
        <v>255</v>
      </c>
      <c r="TLH43" s="18" t="s">
        <v>255</v>
      </c>
      <c r="TLI43" s="18" t="s">
        <v>255</v>
      </c>
      <c r="TLJ43" s="18" t="s">
        <v>255</v>
      </c>
      <c r="TLK43" s="18" t="s">
        <v>255</v>
      </c>
      <c r="TLL43" s="18" t="s">
        <v>255</v>
      </c>
      <c r="TLM43" s="18" t="s">
        <v>255</v>
      </c>
      <c r="TLN43" s="18" t="s">
        <v>255</v>
      </c>
      <c r="TLO43" s="18" t="s">
        <v>255</v>
      </c>
      <c r="TLP43" s="18" t="s">
        <v>255</v>
      </c>
      <c r="TLQ43" s="18" t="s">
        <v>255</v>
      </c>
      <c r="TLR43" s="18" t="s">
        <v>255</v>
      </c>
      <c r="TLS43" s="18" t="s">
        <v>255</v>
      </c>
      <c r="TLT43" s="18" t="s">
        <v>255</v>
      </c>
      <c r="TLU43" s="18" t="s">
        <v>255</v>
      </c>
      <c r="TLV43" s="18" t="s">
        <v>255</v>
      </c>
      <c r="TLW43" s="18" t="s">
        <v>255</v>
      </c>
      <c r="TLX43" s="18" t="s">
        <v>255</v>
      </c>
      <c r="TLY43" s="18" t="s">
        <v>255</v>
      </c>
      <c r="TLZ43" s="18" t="s">
        <v>255</v>
      </c>
      <c r="TMA43" s="18" t="s">
        <v>255</v>
      </c>
      <c r="TMB43" s="18" t="s">
        <v>255</v>
      </c>
      <c r="TMC43" s="18" t="s">
        <v>255</v>
      </c>
      <c r="TMD43" s="18" t="s">
        <v>255</v>
      </c>
      <c r="TME43" s="18" t="s">
        <v>255</v>
      </c>
      <c r="TMF43" s="18" t="s">
        <v>255</v>
      </c>
      <c r="TMG43" s="18" t="s">
        <v>255</v>
      </c>
      <c r="TMH43" s="18" t="s">
        <v>255</v>
      </c>
      <c r="TMI43" s="18" t="s">
        <v>255</v>
      </c>
      <c r="TMJ43" s="18" t="s">
        <v>255</v>
      </c>
      <c r="TMK43" s="18" t="s">
        <v>255</v>
      </c>
      <c r="TML43" s="18" t="s">
        <v>255</v>
      </c>
      <c r="TMM43" s="18" t="s">
        <v>255</v>
      </c>
      <c r="TMN43" s="18" t="s">
        <v>255</v>
      </c>
      <c r="TMO43" s="18" t="s">
        <v>255</v>
      </c>
      <c r="TMP43" s="18" t="s">
        <v>255</v>
      </c>
      <c r="TMQ43" s="18" t="s">
        <v>255</v>
      </c>
      <c r="TMR43" s="18" t="s">
        <v>255</v>
      </c>
      <c r="TMS43" s="18" t="s">
        <v>255</v>
      </c>
      <c r="TMT43" s="18" t="s">
        <v>255</v>
      </c>
      <c r="TMU43" s="18" t="s">
        <v>255</v>
      </c>
      <c r="TMV43" s="18" t="s">
        <v>255</v>
      </c>
      <c r="TMW43" s="18" t="s">
        <v>255</v>
      </c>
      <c r="TMX43" s="18" t="s">
        <v>255</v>
      </c>
      <c r="TMY43" s="18" t="s">
        <v>255</v>
      </c>
      <c r="TMZ43" s="18" t="s">
        <v>255</v>
      </c>
      <c r="TNA43" s="18" t="s">
        <v>255</v>
      </c>
      <c r="TNB43" s="18" t="s">
        <v>255</v>
      </c>
      <c r="TNC43" s="18" t="s">
        <v>255</v>
      </c>
      <c r="TND43" s="18" t="s">
        <v>255</v>
      </c>
      <c r="TNE43" s="18" t="s">
        <v>255</v>
      </c>
      <c r="TNF43" s="18" t="s">
        <v>255</v>
      </c>
      <c r="TNG43" s="18" t="s">
        <v>255</v>
      </c>
      <c r="TNH43" s="18" t="s">
        <v>255</v>
      </c>
      <c r="TNI43" s="18" t="s">
        <v>255</v>
      </c>
      <c r="TNJ43" s="18" t="s">
        <v>255</v>
      </c>
      <c r="TNK43" s="18" t="s">
        <v>255</v>
      </c>
      <c r="TNL43" s="18" t="s">
        <v>255</v>
      </c>
      <c r="TNM43" s="18" t="s">
        <v>255</v>
      </c>
      <c r="TNN43" s="18" t="s">
        <v>255</v>
      </c>
      <c r="TNO43" s="18" t="s">
        <v>255</v>
      </c>
      <c r="TNP43" s="18" t="s">
        <v>255</v>
      </c>
      <c r="TNQ43" s="18" t="s">
        <v>255</v>
      </c>
      <c r="TNR43" s="18" t="s">
        <v>255</v>
      </c>
      <c r="TNS43" s="18" t="s">
        <v>255</v>
      </c>
      <c r="TNT43" s="18" t="s">
        <v>255</v>
      </c>
      <c r="TNU43" s="18" t="s">
        <v>255</v>
      </c>
      <c r="TNV43" s="18" t="s">
        <v>255</v>
      </c>
      <c r="TNW43" s="18" t="s">
        <v>255</v>
      </c>
      <c r="TNX43" s="18" t="s">
        <v>255</v>
      </c>
      <c r="TNY43" s="18" t="s">
        <v>255</v>
      </c>
      <c r="TNZ43" s="18" t="s">
        <v>255</v>
      </c>
      <c r="TOA43" s="18" t="s">
        <v>255</v>
      </c>
      <c r="TOB43" s="18" t="s">
        <v>255</v>
      </c>
      <c r="TOC43" s="18" t="s">
        <v>255</v>
      </c>
      <c r="TOD43" s="18" t="s">
        <v>255</v>
      </c>
      <c r="TOE43" s="18" t="s">
        <v>255</v>
      </c>
      <c r="TOF43" s="18" t="s">
        <v>255</v>
      </c>
      <c r="TOG43" s="18" t="s">
        <v>255</v>
      </c>
      <c r="TOH43" s="18" t="s">
        <v>255</v>
      </c>
      <c r="TOI43" s="18" t="s">
        <v>255</v>
      </c>
      <c r="TOJ43" s="18" t="s">
        <v>255</v>
      </c>
      <c r="TOK43" s="18" t="s">
        <v>255</v>
      </c>
      <c r="TOL43" s="18" t="s">
        <v>255</v>
      </c>
      <c r="TOM43" s="18" t="s">
        <v>255</v>
      </c>
      <c r="TON43" s="18" t="s">
        <v>255</v>
      </c>
      <c r="TOO43" s="18" t="s">
        <v>255</v>
      </c>
      <c r="TOP43" s="18" t="s">
        <v>255</v>
      </c>
      <c r="TOQ43" s="18" t="s">
        <v>255</v>
      </c>
      <c r="TOR43" s="18" t="s">
        <v>255</v>
      </c>
      <c r="TOS43" s="18" t="s">
        <v>255</v>
      </c>
      <c r="TOT43" s="18" t="s">
        <v>255</v>
      </c>
      <c r="TOU43" s="18" t="s">
        <v>255</v>
      </c>
      <c r="TOV43" s="18" t="s">
        <v>255</v>
      </c>
      <c r="TOW43" s="18" t="s">
        <v>255</v>
      </c>
      <c r="TOX43" s="18" t="s">
        <v>255</v>
      </c>
      <c r="TOY43" s="18" t="s">
        <v>255</v>
      </c>
      <c r="TOZ43" s="18" t="s">
        <v>255</v>
      </c>
      <c r="TPA43" s="18" t="s">
        <v>255</v>
      </c>
      <c r="TPB43" s="18" t="s">
        <v>255</v>
      </c>
      <c r="TPC43" s="18" t="s">
        <v>255</v>
      </c>
      <c r="TPD43" s="18" t="s">
        <v>255</v>
      </c>
      <c r="TPE43" s="18" t="s">
        <v>255</v>
      </c>
      <c r="TPF43" s="18" t="s">
        <v>255</v>
      </c>
      <c r="TPG43" s="18" t="s">
        <v>255</v>
      </c>
      <c r="TPH43" s="18" t="s">
        <v>255</v>
      </c>
      <c r="TPI43" s="18" t="s">
        <v>255</v>
      </c>
      <c r="TPJ43" s="18" t="s">
        <v>255</v>
      </c>
      <c r="TPK43" s="18" t="s">
        <v>255</v>
      </c>
      <c r="TPL43" s="18" t="s">
        <v>255</v>
      </c>
      <c r="TPM43" s="18" t="s">
        <v>255</v>
      </c>
      <c r="TPN43" s="18" t="s">
        <v>255</v>
      </c>
      <c r="TPO43" s="18" t="s">
        <v>255</v>
      </c>
      <c r="TPP43" s="18" t="s">
        <v>255</v>
      </c>
      <c r="TPQ43" s="18" t="s">
        <v>255</v>
      </c>
      <c r="TPR43" s="18" t="s">
        <v>255</v>
      </c>
      <c r="TPS43" s="18" t="s">
        <v>255</v>
      </c>
      <c r="TPT43" s="18" t="s">
        <v>255</v>
      </c>
      <c r="TPU43" s="18" t="s">
        <v>255</v>
      </c>
      <c r="TPV43" s="18" t="s">
        <v>255</v>
      </c>
      <c r="TPW43" s="18" t="s">
        <v>255</v>
      </c>
      <c r="TPX43" s="18" t="s">
        <v>255</v>
      </c>
      <c r="TPY43" s="18" t="s">
        <v>255</v>
      </c>
      <c r="TPZ43" s="18" t="s">
        <v>255</v>
      </c>
      <c r="TQA43" s="18" t="s">
        <v>255</v>
      </c>
      <c r="TQB43" s="18" t="s">
        <v>255</v>
      </c>
      <c r="TQC43" s="18" t="s">
        <v>255</v>
      </c>
      <c r="TQD43" s="18" t="s">
        <v>255</v>
      </c>
      <c r="TQE43" s="18" t="s">
        <v>255</v>
      </c>
      <c r="TQF43" s="18" t="s">
        <v>255</v>
      </c>
      <c r="TQG43" s="18" t="s">
        <v>255</v>
      </c>
      <c r="TQH43" s="18" t="s">
        <v>255</v>
      </c>
      <c r="TQI43" s="18" t="s">
        <v>255</v>
      </c>
      <c r="TQJ43" s="18" t="s">
        <v>255</v>
      </c>
      <c r="TQK43" s="18" t="s">
        <v>255</v>
      </c>
      <c r="TQL43" s="18" t="s">
        <v>255</v>
      </c>
      <c r="TQM43" s="18" t="s">
        <v>255</v>
      </c>
      <c r="TQN43" s="18" t="s">
        <v>255</v>
      </c>
      <c r="TQO43" s="18" t="s">
        <v>255</v>
      </c>
      <c r="TQP43" s="18" t="s">
        <v>255</v>
      </c>
      <c r="TQQ43" s="18" t="s">
        <v>255</v>
      </c>
      <c r="TQR43" s="18" t="s">
        <v>255</v>
      </c>
      <c r="TQS43" s="18" t="s">
        <v>255</v>
      </c>
      <c r="TQT43" s="18" t="s">
        <v>255</v>
      </c>
      <c r="TQU43" s="18" t="s">
        <v>255</v>
      </c>
      <c r="TQV43" s="18" t="s">
        <v>255</v>
      </c>
      <c r="TQW43" s="18" t="s">
        <v>255</v>
      </c>
      <c r="TQX43" s="18" t="s">
        <v>255</v>
      </c>
      <c r="TQY43" s="18" t="s">
        <v>255</v>
      </c>
      <c r="TQZ43" s="18" t="s">
        <v>255</v>
      </c>
      <c r="TRA43" s="18" t="s">
        <v>255</v>
      </c>
      <c r="TRB43" s="18" t="s">
        <v>255</v>
      </c>
      <c r="TRC43" s="18" t="s">
        <v>255</v>
      </c>
      <c r="TRD43" s="18" t="s">
        <v>255</v>
      </c>
      <c r="TRE43" s="18" t="s">
        <v>255</v>
      </c>
      <c r="TRF43" s="18" t="s">
        <v>255</v>
      </c>
      <c r="TRG43" s="18" t="s">
        <v>255</v>
      </c>
      <c r="TRH43" s="18" t="s">
        <v>255</v>
      </c>
      <c r="TRI43" s="18" t="s">
        <v>255</v>
      </c>
      <c r="TRJ43" s="18" t="s">
        <v>255</v>
      </c>
      <c r="TRK43" s="18" t="s">
        <v>255</v>
      </c>
      <c r="TRL43" s="18" t="s">
        <v>255</v>
      </c>
      <c r="TRM43" s="18" t="s">
        <v>255</v>
      </c>
      <c r="TRN43" s="18" t="s">
        <v>255</v>
      </c>
      <c r="TRO43" s="18" t="s">
        <v>255</v>
      </c>
      <c r="TRP43" s="18" t="s">
        <v>255</v>
      </c>
      <c r="TRQ43" s="18" t="s">
        <v>255</v>
      </c>
      <c r="TRR43" s="18" t="s">
        <v>255</v>
      </c>
      <c r="TRS43" s="18" t="s">
        <v>255</v>
      </c>
      <c r="TRT43" s="18" t="s">
        <v>255</v>
      </c>
      <c r="TRU43" s="18" t="s">
        <v>255</v>
      </c>
      <c r="TRV43" s="18" t="s">
        <v>255</v>
      </c>
      <c r="TRW43" s="18" t="s">
        <v>255</v>
      </c>
      <c r="TRX43" s="18" t="s">
        <v>255</v>
      </c>
      <c r="TRY43" s="18" t="s">
        <v>255</v>
      </c>
      <c r="TRZ43" s="18" t="s">
        <v>255</v>
      </c>
      <c r="TSA43" s="18" t="s">
        <v>255</v>
      </c>
      <c r="TSB43" s="18" t="s">
        <v>255</v>
      </c>
      <c r="TSC43" s="18" t="s">
        <v>255</v>
      </c>
      <c r="TSD43" s="18" t="s">
        <v>255</v>
      </c>
      <c r="TSE43" s="18" t="s">
        <v>255</v>
      </c>
      <c r="TSF43" s="18" t="s">
        <v>255</v>
      </c>
      <c r="TSG43" s="18" t="s">
        <v>255</v>
      </c>
      <c r="TSH43" s="18" t="s">
        <v>255</v>
      </c>
      <c r="TSI43" s="18" t="s">
        <v>255</v>
      </c>
      <c r="TSJ43" s="18" t="s">
        <v>255</v>
      </c>
      <c r="TSK43" s="18" t="s">
        <v>255</v>
      </c>
      <c r="TSL43" s="18" t="s">
        <v>255</v>
      </c>
      <c r="TSM43" s="18" t="s">
        <v>255</v>
      </c>
      <c r="TSN43" s="18" t="s">
        <v>255</v>
      </c>
      <c r="TSO43" s="18" t="s">
        <v>255</v>
      </c>
      <c r="TSP43" s="18" t="s">
        <v>255</v>
      </c>
      <c r="TSQ43" s="18" t="s">
        <v>255</v>
      </c>
      <c r="TSR43" s="18" t="s">
        <v>255</v>
      </c>
      <c r="TSS43" s="18" t="s">
        <v>255</v>
      </c>
      <c r="TST43" s="18" t="s">
        <v>255</v>
      </c>
      <c r="TSU43" s="18" t="s">
        <v>255</v>
      </c>
      <c r="TSV43" s="18" t="s">
        <v>255</v>
      </c>
      <c r="TSW43" s="18" t="s">
        <v>255</v>
      </c>
      <c r="TSX43" s="18" t="s">
        <v>255</v>
      </c>
      <c r="TSY43" s="18" t="s">
        <v>255</v>
      </c>
      <c r="TSZ43" s="18" t="s">
        <v>255</v>
      </c>
      <c r="TTA43" s="18" t="s">
        <v>255</v>
      </c>
      <c r="TTB43" s="18" t="s">
        <v>255</v>
      </c>
      <c r="TTC43" s="18" t="s">
        <v>255</v>
      </c>
      <c r="TTD43" s="18" t="s">
        <v>255</v>
      </c>
      <c r="TTE43" s="18" t="s">
        <v>255</v>
      </c>
      <c r="TTF43" s="18" t="s">
        <v>255</v>
      </c>
      <c r="TTG43" s="18" t="s">
        <v>255</v>
      </c>
      <c r="TTH43" s="18" t="s">
        <v>255</v>
      </c>
      <c r="TTI43" s="18" t="s">
        <v>255</v>
      </c>
      <c r="TTJ43" s="18" t="s">
        <v>255</v>
      </c>
      <c r="TTK43" s="18" t="s">
        <v>255</v>
      </c>
      <c r="TTL43" s="18" t="s">
        <v>255</v>
      </c>
      <c r="TTM43" s="18" t="s">
        <v>255</v>
      </c>
      <c r="TTN43" s="18" t="s">
        <v>255</v>
      </c>
      <c r="TTO43" s="18" t="s">
        <v>255</v>
      </c>
      <c r="TTP43" s="18" t="s">
        <v>255</v>
      </c>
      <c r="TTQ43" s="18" t="s">
        <v>255</v>
      </c>
      <c r="TTR43" s="18" t="s">
        <v>255</v>
      </c>
      <c r="TTS43" s="18" t="s">
        <v>255</v>
      </c>
      <c r="TTT43" s="18" t="s">
        <v>255</v>
      </c>
      <c r="TTU43" s="18" t="s">
        <v>255</v>
      </c>
      <c r="TTV43" s="18" t="s">
        <v>255</v>
      </c>
      <c r="TTW43" s="18" t="s">
        <v>255</v>
      </c>
      <c r="TTX43" s="18" t="s">
        <v>255</v>
      </c>
      <c r="TTY43" s="18" t="s">
        <v>255</v>
      </c>
      <c r="TTZ43" s="18" t="s">
        <v>255</v>
      </c>
      <c r="TUA43" s="18" t="s">
        <v>255</v>
      </c>
      <c r="TUB43" s="18" t="s">
        <v>255</v>
      </c>
      <c r="TUC43" s="18" t="s">
        <v>255</v>
      </c>
      <c r="TUD43" s="18" t="s">
        <v>255</v>
      </c>
      <c r="TUE43" s="18" t="s">
        <v>255</v>
      </c>
      <c r="TUF43" s="18" t="s">
        <v>255</v>
      </c>
      <c r="TUG43" s="18" t="s">
        <v>255</v>
      </c>
      <c r="TUH43" s="18" t="s">
        <v>255</v>
      </c>
      <c r="TUI43" s="18" t="s">
        <v>255</v>
      </c>
      <c r="TUJ43" s="18" t="s">
        <v>255</v>
      </c>
      <c r="TUK43" s="18" t="s">
        <v>255</v>
      </c>
      <c r="TUL43" s="18" t="s">
        <v>255</v>
      </c>
      <c r="TUM43" s="18" t="s">
        <v>255</v>
      </c>
      <c r="TUN43" s="18" t="s">
        <v>255</v>
      </c>
      <c r="TUO43" s="18" t="s">
        <v>255</v>
      </c>
      <c r="TUP43" s="18" t="s">
        <v>255</v>
      </c>
      <c r="TUQ43" s="18" t="s">
        <v>255</v>
      </c>
      <c r="TUR43" s="18" t="s">
        <v>255</v>
      </c>
      <c r="TUS43" s="18" t="s">
        <v>255</v>
      </c>
      <c r="TUT43" s="18" t="s">
        <v>255</v>
      </c>
      <c r="TUU43" s="18" t="s">
        <v>255</v>
      </c>
      <c r="TUV43" s="18" t="s">
        <v>255</v>
      </c>
      <c r="TUW43" s="18" t="s">
        <v>255</v>
      </c>
      <c r="TUX43" s="18" t="s">
        <v>255</v>
      </c>
      <c r="TUY43" s="18" t="s">
        <v>255</v>
      </c>
      <c r="TUZ43" s="18" t="s">
        <v>255</v>
      </c>
      <c r="TVA43" s="18" t="s">
        <v>255</v>
      </c>
      <c r="TVB43" s="18" t="s">
        <v>255</v>
      </c>
      <c r="TVC43" s="18" t="s">
        <v>255</v>
      </c>
      <c r="TVD43" s="18" t="s">
        <v>255</v>
      </c>
      <c r="TVE43" s="18" t="s">
        <v>255</v>
      </c>
      <c r="TVF43" s="18" t="s">
        <v>255</v>
      </c>
      <c r="TVG43" s="18" t="s">
        <v>255</v>
      </c>
      <c r="TVH43" s="18" t="s">
        <v>255</v>
      </c>
      <c r="TVI43" s="18" t="s">
        <v>255</v>
      </c>
      <c r="TVJ43" s="18" t="s">
        <v>255</v>
      </c>
      <c r="TVK43" s="18" t="s">
        <v>255</v>
      </c>
      <c r="TVL43" s="18" t="s">
        <v>255</v>
      </c>
      <c r="TVM43" s="18" t="s">
        <v>255</v>
      </c>
      <c r="TVN43" s="18" t="s">
        <v>255</v>
      </c>
      <c r="TVO43" s="18" t="s">
        <v>255</v>
      </c>
      <c r="TVP43" s="18" t="s">
        <v>255</v>
      </c>
      <c r="TVQ43" s="18" t="s">
        <v>255</v>
      </c>
      <c r="TVR43" s="18" t="s">
        <v>255</v>
      </c>
      <c r="TVS43" s="18" t="s">
        <v>255</v>
      </c>
      <c r="TVT43" s="18" t="s">
        <v>255</v>
      </c>
      <c r="TVU43" s="18" t="s">
        <v>255</v>
      </c>
      <c r="TVV43" s="18" t="s">
        <v>255</v>
      </c>
      <c r="TVW43" s="18" t="s">
        <v>255</v>
      </c>
      <c r="TVX43" s="18" t="s">
        <v>255</v>
      </c>
      <c r="TVY43" s="18" t="s">
        <v>255</v>
      </c>
      <c r="TVZ43" s="18" t="s">
        <v>255</v>
      </c>
      <c r="TWA43" s="18" t="s">
        <v>255</v>
      </c>
      <c r="TWB43" s="18" t="s">
        <v>255</v>
      </c>
      <c r="TWC43" s="18" t="s">
        <v>255</v>
      </c>
      <c r="TWD43" s="18" t="s">
        <v>255</v>
      </c>
      <c r="TWE43" s="18" t="s">
        <v>255</v>
      </c>
      <c r="TWF43" s="18" t="s">
        <v>255</v>
      </c>
      <c r="TWG43" s="18" t="s">
        <v>255</v>
      </c>
      <c r="TWH43" s="18" t="s">
        <v>255</v>
      </c>
      <c r="TWI43" s="18" t="s">
        <v>255</v>
      </c>
      <c r="TWJ43" s="18" t="s">
        <v>255</v>
      </c>
      <c r="TWK43" s="18" t="s">
        <v>255</v>
      </c>
      <c r="TWL43" s="18" t="s">
        <v>255</v>
      </c>
      <c r="TWM43" s="18" t="s">
        <v>255</v>
      </c>
      <c r="TWN43" s="18" t="s">
        <v>255</v>
      </c>
      <c r="TWO43" s="18" t="s">
        <v>255</v>
      </c>
      <c r="TWP43" s="18" t="s">
        <v>255</v>
      </c>
      <c r="TWQ43" s="18" t="s">
        <v>255</v>
      </c>
      <c r="TWR43" s="18" t="s">
        <v>255</v>
      </c>
      <c r="TWS43" s="18" t="s">
        <v>255</v>
      </c>
      <c r="TWT43" s="18" t="s">
        <v>255</v>
      </c>
      <c r="TWU43" s="18" t="s">
        <v>255</v>
      </c>
      <c r="TWV43" s="18" t="s">
        <v>255</v>
      </c>
      <c r="TWW43" s="18" t="s">
        <v>255</v>
      </c>
      <c r="TWX43" s="18" t="s">
        <v>255</v>
      </c>
      <c r="TWY43" s="18" t="s">
        <v>255</v>
      </c>
      <c r="TWZ43" s="18" t="s">
        <v>255</v>
      </c>
      <c r="TXA43" s="18" t="s">
        <v>255</v>
      </c>
      <c r="TXB43" s="18" t="s">
        <v>255</v>
      </c>
      <c r="TXC43" s="18" t="s">
        <v>255</v>
      </c>
      <c r="TXD43" s="18" t="s">
        <v>255</v>
      </c>
      <c r="TXE43" s="18" t="s">
        <v>255</v>
      </c>
      <c r="TXF43" s="18" t="s">
        <v>255</v>
      </c>
      <c r="TXG43" s="18" t="s">
        <v>255</v>
      </c>
      <c r="TXH43" s="18" t="s">
        <v>255</v>
      </c>
      <c r="TXI43" s="18" t="s">
        <v>255</v>
      </c>
      <c r="TXJ43" s="18" t="s">
        <v>255</v>
      </c>
      <c r="TXK43" s="18" t="s">
        <v>255</v>
      </c>
      <c r="TXL43" s="18" t="s">
        <v>255</v>
      </c>
      <c r="TXM43" s="18" t="s">
        <v>255</v>
      </c>
      <c r="TXN43" s="18" t="s">
        <v>255</v>
      </c>
      <c r="TXO43" s="18" t="s">
        <v>255</v>
      </c>
      <c r="TXP43" s="18" t="s">
        <v>255</v>
      </c>
      <c r="TXQ43" s="18" t="s">
        <v>255</v>
      </c>
      <c r="TXR43" s="18" t="s">
        <v>255</v>
      </c>
      <c r="TXS43" s="18" t="s">
        <v>255</v>
      </c>
      <c r="TXT43" s="18" t="s">
        <v>255</v>
      </c>
      <c r="TXU43" s="18" t="s">
        <v>255</v>
      </c>
      <c r="TXV43" s="18" t="s">
        <v>255</v>
      </c>
      <c r="TXW43" s="18" t="s">
        <v>255</v>
      </c>
      <c r="TXX43" s="18" t="s">
        <v>255</v>
      </c>
      <c r="TXY43" s="18" t="s">
        <v>255</v>
      </c>
      <c r="TXZ43" s="18" t="s">
        <v>255</v>
      </c>
      <c r="TYA43" s="18" t="s">
        <v>255</v>
      </c>
      <c r="TYB43" s="18" t="s">
        <v>255</v>
      </c>
      <c r="TYC43" s="18" t="s">
        <v>255</v>
      </c>
      <c r="TYD43" s="18" t="s">
        <v>255</v>
      </c>
      <c r="TYE43" s="18" t="s">
        <v>255</v>
      </c>
      <c r="TYF43" s="18" t="s">
        <v>255</v>
      </c>
      <c r="TYG43" s="18" t="s">
        <v>255</v>
      </c>
      <c r="TYH43" s="18" t="s">
        <v>255</v>
      </c>
      <c r="TYI43" s="18" t="s">
        <v>255</v>
      </c>
      <c r="TYJ43" s="18" t="s">
        <v>255</v>
      </c>
      <c r="TYK43" s="18" t="s">
        <v>255</v>
      </c>
      <c r="TYL43" s="18" t="s">
        <v>255</v>
      </c>
      <c r="TYM43" s="18" t="s">
        <v>255</v>
      </c>
      <c r="TYN43" s="18" t="s">
        <v>255</v>
      </c>
      <c r="TYO43" s="18" t="s">
        <v>255</v>
      </c>
      <c r="TYP43" s="18" t="s">
        <v>255</v>
      </c>
      <c r="TYQ43" s="18" t="s">
        <v>255</v>
      </c>
      <c r="TYR43" s="18" t="s">
        <v>255</v>
      </c>
      <c r="TYS43" s="18" t="s">
        <v>255</v>
      </c>
      <c r="TYT43" s="18" t="s">
        <v>255</v>
      </c>
      <c r="TYU43" s="18" t="s">
        <v>255</v>
      </c>
      <c r="TYV43" s="18" t="s">
        <v>255</v>
      </c>
      <c r="TYW43" s="18" t="s">
        <v>255</v>
      </c>
      <c r="TYX43" s="18" t="s">
        <v>255</v>
      </c>
      <c r="TYY43" s="18" t="s">
        <v>255</v>
      </c>
      <c r="TYZ43" s="18" t="s">
        <v>255</v>
      </c>
      <c r="TZA43" s="18" t="s">
        <v>255</v>
      </c>
      <c r="TZB43" s="18" t="s">
        <v>255</v>
      </c>
      <c r="TZC43" s="18" t="s">
        <v>255</v>
      </c>
      <c r="TZD43" s="18" t="s">
        <v>255</v>
      </c>
      <c r="TZE43" s="18" t="s">
        <v>255</v>
      </c>
      <c r="TZF43" s="18" t="s">
        <v>255</v>
      </c>
      <c r="TZG43" s="18" t="s">
        <v>255</v>
      </c>
      <c r="TZH43" s="18" t="s">
        <v>255</v>
      </c>
      <c r="TZI43" s="18" t="s">
        <v>255</v>
      </c>
      <c r="TZJ43" s="18" t="s">
        <v>255</v>
      </c>
      <c r="TZK43" s="18" t="s">
        <v>255</v>
      </c>
      <c r="TZL43" s="18" t="s">
        <v>255</v>
      </c>
      <c r="TZM43" s="18" t="s">
        <v>255</v>
      </c>
      <c r="TZN43" s="18" t="s">
        <v>255</v>
      </c>
      <c r="TZO43" s="18" t="s">
        <v>255</v>
      </c>
      <c r="TZP43" s="18" t="s">
        <v>255</v>
      </c>
      <c r="TZQ43" s="18" t="s">
        <v>255</v>
      </c>
      <c r="TZR43" s="18" t="s">
        <v>255</v>
      </c>
      <c r="TZS43" s="18" t="s">
        <v>255</v>
      </c>
      <c r="TZT43" s="18" t="s">
        <v>255</v>
      </c>
      <c r="TZU43" s="18" t="s">
        <v>255</v>
      </c>
      <c r="TZV43" s="18" t="s">
        <v>255</v>
      </c>
      <c r="TZW43" s="18" t="s">
        <v>255</v>
      </c>
      <c r="TZX43" s="18" t="s">
        <v>255</v>
      </c>
      <c r="TZY43" s="18" t="s">
        <v>255</v>
      </c>
      <c r="TZZ43" s="18" t="s">
        <v>255</v>
      </c>
      <c r="UAA43" s="18" t="s">
        <v>255</v>
      </c>
      <c r="UAB43" s="18" t="s">
        <v>255</v>
      </c>
      <c r="UAC43" s="18" t="s">
        <v>255</v>
      </c>
      <c r="UAD43" s="18" t="s">
        <v>255</v>
      </c>
      <c r="UAE43" s="18" t="s">
        <v>255</v>
      </c>
      <c r="UAF43" s="18" t="s">
        <v>255</v>
      </c>
      <c r="UAG43" s="18" t="s">
        <v>255</v>
      </c>
      <c r="UAH43" s="18" t="s">
        <v>255</v>
      </c>
      <c r="UAI43" s="18" t="s">
        <v>255</v>
      </c>
      <c r="UAJ43" s="18" t="s">
        <v>255</v>
      </c>
      <c r="UAK43" s="18" t="s">
        <v>255</v>
      </c>
      <c r="UAL43" s="18" t="s">
        <v>255</v>
      </c>
      <c r="UAM43" s="18" t="s">
        <v>255</v>
      </c>
      <c r="UAN43" s="18" t="s">
        <v>255</v>
      </c>
      <c r="UAO43" s="18" t="s">
        <v>255</v>
      </c>
      <c r="UAP43" s="18" t="s">
        <v>255</v>
      </c>
      <c r="UAQ43" s="18" t="s">
        <v>255</v>
      </c>
      <c r="UAR43" s="18" t="s">
        <v>255</v>
      </c>
      <c r="UAS43" s="18" t="s">
        <v>255</v>
      </c>
      <c r="UAT43" s="18" t="s">
        <v>255</v>
      </c>
      <c r="UAU43" s="18" t="s">
        <v>255</v>
      </c>
      <c r="UAV43" s="18" t="s">
        <v>255</v>
      </c>
      <c r="UAW43" s="18" t="s">
        <v>255</v>
      </c>
      <c r="UAX43" s="18" t="s">
        <v>255</v>
      </c>
      <c r="UAY43" s="18" t="s">
        <v>255</v>
      </c>
      <c r="UAZ43" s="18" t="s">
        <v>255</v>
      </c>
      <c r="UBA43" s="18" t="s">
        <v>255</v>
      </c>
      <c r="UBB43" s="18" t="s">
        <v>255</v>
      </c>
      <c r="UBC43" s="18" t="s">
        <v>255</v>
      </c>
      <c r="UBD43" s="18" t="s">
        <v>255</v>
      </c>
      <c r="UBE43" s="18" t="s">
        <v>255</v>
      </c>
      <c r="UBF43" s="18" t="s">
        <v>255</v>
      </c>
      <c r="UBG43" s="18" t="s">
        <v>255</v>
      </c>
      <c r="UBH43" s="18" t="s">
        <v>255</v>
      </c>
      <c r="UBI43" s="18" t="s">
        <v>255</v>
      </c>
      <c r="UBJ43" s="18" t="s">
        <v>255</v>
      </c>
      <c r="UBK43" s="18" t="s">
        <v>255</v>
      </c>
      <c r="UBL43" s="18" t="s">
        <v>255</v>
      </c>
      <c r="UBM43" s="18" t="s">
        <v>255</v>
      </c>
      <c r="UBN43" s="18" t="s">
        <v>255</v>
      </c>
      <c r="UBO43" s="18" t="s">
        <v>255</v>
      </c>
      <c r="UBP43" s="18" t="s">
        <v>255</v>
      </c>
      <c r="UBQ43" s="18" t="s">
        <v>255</v>
      </c>
      <c r="UBR43" s="18" t="s">
        <v>255</v>
      </c>
      <c r="UBS43" s="18" t="s">
        <v>255</v>
      </c>
      <c r="UBT43" s="18" t="s">
        <v>255</v>
      </c>
      <c r="UBU43" s="18" t="s">
        <v>255</v>
      </c>
      <c r="UBV43" s="18" t="s">
        <v>255</v>
      </c>
      <c r="UBW43" s="18" t="s">
        <v>255</v>
      </c>
      <c r="UBX43" s="18" t="s">
        <v>255</v>
      </c>
      <c r="UBY43" s="18" t="s">
        <v>255</v>
      </c>
      <c r="UBZ43" s="18" t="s">
        <v>255</v>
      </c>
      <c r="UCA43" s="18" t="s">
        <v>255</v>
      </c>
      <c r="UCB43" s="18" t="s">
        <v>255</v>
      </c>
      <c r="UCC43" s="18" t="s">
        <v>255</v>
      </c>
      <c r="UCD43" s="18" t="s">
        <v>255</v>
      </c>
      <c r="UCE43" s="18" t="s">
        <v>255</v>
      </c>
      <c r="UCF43" s="18" t="s">
        <v>255</v>
      </c>
      <c r="UCG43" s="18" t="s">
        <v>255</v>
      </c>
      <c r="UCH43" s="18" t="s">
        <v>255</v>
      </c>
      <c r="UCI43" s="18" t="s">
        <v>255</v>
      </c>
      <c r="UCJ43" s="18" t="s">
        <v>255</v>
      </c>
      <c r="UCK43" s="18" t="s">
        <v>255</v>
      </c>
      <c r="UCL43" s="18" t="s">
        <v>255</v>
      </c>
      <c r="UCM43" s="18" t="s">
        <v>255</v>
      </c>
      <c r="UCN43" s="18" t="s">
        <v>255</v>
      </c>
      <c r="UCO43" s="18" t="s">
        <v>255</v>
      </c>
      <c r="UCP43" s="18" t="s">
        <v>255</v>
      </c>
      <c r="UCQ43" s="18" t="s">
        <v>255</v>
      </c>
      <c r="UCR43" s="18" t="s">
        <v>255</v>
      </c>
      <c r="UCS43" s="18" t="s">
        <v>255</v>
      </c>
      <c r="UCT43" s="18" t="s">
        <v>255</v>
      </c>
      <c r="UCU43" s="18" t="s">
        <v>255</v>
      </c>
      <c r="UCV43" s="18" t="s">
        <v>255</v>
      </c>
      <c r="UCW43" s="18" t="s">
        <v>255</v>
      </c>
      <c r="UCX43" s="18" t="s">
        <v>255</v>
      </c>
      <c r="UCY43" s="18" t="s">
        <v>255</v>
      </c>
      <c r="UCZ43" s="18" t="s">
        <v>255</v>
      </c>
      <c r="UDA43" s="18" t="s">
        <v>255</v>
      </c>
      <c r="UDB43" s="18" t="s">
        <v>255</v>
      </c>
      <c r="UDC43" s="18" t="s">
        <v>255</v>
      </c>
      <c r="UDD43" s="18" t="s">
        <v>255</v>
      </c>
      <c r="UDE43" s="18" t="s">
        <v>255</v>
      </c>
      <c r="UDF43" s="18" t="s">
        <v>255</v>
      </c>
      <c r="UDG43" s="18" t="s">
        <v>255</v>
      </c>
      <c r="UDH43" s="18" t="s">
        <v>255</v>
      </c>
      <c r="UDI43" s="18" t="s">
        <v>255</v>
      </c>
      <c r="UDJ43" s="18" t="s">
        <v>255</v>
      </c>
      <c r="UDK43" s="18" t="s">
        <v>255</v>
      </c>
      <c r="UDL43" s="18" t="s">
        <v>255</v>
      </c>
      <c r="UDM43" s="18" t="s">
        <v>255</v>
      </c>
      <c r="UDN43" s="18" t="s">
        <v>255</v>
      </c>
      <c r="UDO43" s="18" t="s">
        <v>255</v>
      </c>
      <c r="UDP43" s="18" t="s">
        <v>255</v>
      </c>
      <c r="UDQ43" s="18" t="s">
        <v>255</v>
      </c>
      <c r="UDR43" s="18" t="s">
        <v>255</v>
      </c>
      <c r="UDS43" s="18" t="s">
        <v>255</v>
      </c>
      <c r="UDT43" s="18" t="s">
        <v>255</v>
      </c>
      <c r="UDU43" s="18" t="s">
        <v>255</v>
      </c>
      <c r="UDV43" s="18" t="s">
        <v>255</v>
      </c>
      <c r="UDW43" s="18" t="s">
        <v>255</v>
      </c>
      <c r="UDX43" s="18" t="s">
        <v>255</v>
      </c>
      <c r="UDY43" s="18" t="s">
        <v>255</v>
      </c>
      <c r="UDZ43" s="18" t="s">
        <v>255</v>
      </c>
      <c r="UEA43" s="18" t="s">
        <v>255</v>
      </c>
      <c r="UEB43" s="18" t="s">
        <v>255</v>
      </c>
      <c r="UEC43" s="18" t="s">
        <v>255</v>
      </c>
      <c r="UED43" s="18" t="s">
        <v>255</v>
      </c>
      <c r="UEE43" s="18" t="s">
        <v>255</v>
      </c>
      <c r="UEF43" s="18" t="s">
        <v>255</v>
      </c>
      <c r="UEG43" s="18" t="s">
        <v>255</v>
      </c>
      <c r="UEH43" s="18" t="s">
        <v>255</v>
      </c>
      <c r="UEI43" s="18" t="s">
        <v>255</v>
      </c>
      <c r="UEJ43" s="18" t="s">
        <v>255</v>
      </c>
      <c r="UEK43" s="18" t="s">
        <v>255</v>
      </c>
      <c r="UEL43" s="18" t="s">
        <v>255</v>
      </c>
      <c r="UEM43" s="18" t="s">
        <v>255</v>
      </c>
      <c r="UEN43" s="18" t="s">
        <v>255</v>
      </c>
      <c r="UEO43" s="18" t="s">
        <v>255</v>
      </c>
      <c r="UEP43" s="18" t="s">
        <v>255</v>
      </c>
      <c r="UEQ43" s="18" t="s">
        <v>255</v>
      </c>
      <c r="UER43" s="18" t="s">
        <v>255</v>
      </c>
      <c r="UES43" s="18" t="s">
        <v>255</v>
      </c>
      <c r="UET43" s="18" t="s">
        <v>255</v>
      </c>
      <c r="UEU43" s="18" t="s">
        <v>255</v>
      </c>
      <c r="UEV43" s="18" t="s">
        <v>255</v>
      </c>
      <c r="UEW43" s="18" t="s">
        <v>255</v>
      </c>
      <c r="UEX43" s="18" t="s">
        <v>255</v>
      </c>
      <c r="UEY43" s="18" t="s">
        <v>255</v>
      </c>
      <c r="UEZ43" s="18" t="s">
        <v>255</v>
      </c>
      <c r="UFA43" s="18" t="s">
        <v>255</v>
      </c>
      <c r="UFB43" s="18" t="s">
        <v>255</v>
      </c>
      <c r="UFC43" s="18" t="s">
        <v>255</v>
      </c>
      <c r="UFD43" s="18" t="s">
        <v>255</v>
      </c>
      <c r="UFE43" s="18" t="s">
        <v>255</v>
      </c>
      <c r="UFF43" s="18" t="s">
        <v>255</v>
      </c>
      <c r="UFG43" s="18" t="s">
        <v>255</v>
      </c>
      <c r="UFH43" s="18" t="s">
        <v>255</v>
      </c>
      <c r="UFI43" s="18" t="s">
        <v>255</v>
      </c>
      <c r="UFJ43" s="18" t="s">
        <v>255</v>
      </c>
      <c r="UFK43" s="18" t="s">
        <v>255</v>
      </c>
      <c r="UFL43" s="18" t="s">
        <v>255</v>
      </c>
      <c r="UFM43" s="18" t="s">
        <v>255</v>
      </c>
      <c r="UFN43" s="18" t="s">
        <v>255</v>
      </c>
      <c r="UFO43" s="18" t="s">
        <v>255</v>
      </c>
      <c r="UFP43" s="18" t="s">
        <v>255</v>
      </c>
      <c r="UFQ43" s="18" t="s">
        <v>255</v>
      </c>
      <c r="UFR43" s="18" t="s">
        <v>255</v>
      </c>
      <c r="UFS43" s="18" t="s">
        <v>255</v>
      </c>
      <c r="UFT43" s="18" t="s">
        <v>255</v>
      </c>
      <c r="UFU43" s="18" t="s">
        <v>255</v>
      </c>
      <c r="UFV43" s="18" t="s">
        <v>255</v>
      </c>
      <c r="UFW43" s="18" t="s">
        <v>255</v>
      </c>
      <c r="UFX43" s="18" t="s">
        <v>255</v>
      </c>
      <c r="UFY43" s="18" t="s">
        <v>255</v>
      </c>
      <c r="UFZ43" s="18" t="s">
        <v>255</v>
      </c>
      <c r="UGA43" s="18" t="s">
        <v>255</v>
      </c>
      <c r="UGB43" s="18" t="s">
        <v>255</v>
      </c>
      <c r="UGC43" s="18" t="s">
        <v>255</v>
      </c>
      <c r="UGD43" s="18" t="s">
        <v>255</v>
      </c>
      <c r="UGE43" s="18" t="s">
        <v>255</v>
      </c>
      <c r="UGF43" s="18" t="s">
        <v>255</v>
      </c>
      <c r="UGG43" s="18" t="s">
        <v>255</v>
      </c>
      <c r="UGH43" s="18" t="s">
        <v>255</v>
      </c>
      <c r="UGI43" s="18" t="s">
        <v>255</v>
      </c>
      <c r="UGJ43" s="18" t="s">
        <v>255</v>
      </c>
      <c r="UGK43" s="18" t="s">
        <v>255</v>
      </c>
      <c r="UGL43" s="18" t="s">
        <v>255</v>
      </c>
      <c r="UGM43" s="18" t="s">
        <v>255</v>
      </c>
      <c r="UGN43" s="18" t="s">
        <v>255</v>
      </c>
      <c r="UGO43" s="18" t="s">
        <v>255</v>
      </c>
      <c r="UGP43" s="18" t="s">
        <v>255</v>
      </c>
      <c r="UGQ43" s="18" t="s">
        <v>255</v>
      </c>
      <c r="UGR43" s="18" t="s">
        <v>255</v>
      </c>
      <c r="UGS43" s="18" t="s">
        <v>255</v>
      </c>
      <c r="UGT43" s="18" t="s">
        <v>255</v>
      </c>
      <c r="UGU43" s="18" t="s">
        <v>255</v>
      </c>
      <c r="UGV43" s="18" t="s">
        <v>255</v>
      </c>
      <c r="UGW43" s="18" t="s">
        <v>255</v>
      </c>
      <c r="UGX43" s="18" t="s">
        <v>255</v>
      </c>
      <c r="UGY43" s="18" t="s">
        <v>255</v>
      </c>
      <c r="UGZ43" s="18" t="s">
        <v>255</v>
      </c>
      <c r="UHA43" s="18" t="s">
        <v>255</v>
      </c>
      <c r="UHB43" s="18" t="s">
        <v>255</v>
      </c>
      <c r="UHC43" s="18" t="s">
        <v>255</v>
      </c>
      <c r="UHD43" s="18" t="s">
        <v>255</v>
      </c>
      <c r="UHE43" s="18" t="s">
        <v>255</v>
      </c>
      <c r="UHF43" s="18" t="s">
        <v>255</v>
      </c>
      <c r="UHG43" s="18" t="s">
        <v>255</v>
      </c>
      <c r="UHH43" s="18" t="s">
        <v>255</v>
      </c>
      <c r="UHI43" s="18" t="s">
        <v>255</v>
      </c>
      <c r="UHJ43" s="18" t="s">
        <v>255</v>
      </c>
      <c r="UHK43" s="18" t="s">
        <v>255</v>
      </c>
      <c r="UHL43" s="18" t="s">
        <v>255</v>
      </c>
      <c r="UHM43" s="18" t="s">
        <v>255</v>
      </c>
      <c r="UHN43" s="18" t="s">
        <v>255</v>
      </c>
      <c r="UHO43" s="18" t="s">
        <v>255</v>
      </c>
      <c r="UHP43" s="18" t="s">
        <v>255</v>
      </c>
      <c r="UHQ43" s="18" t="s">
        <v>255</v>
      </c>
      <c r="UHR43" s="18" t="s">
        <v>255</v>
      </c>
      <c r="UHS43" s="18" t="s">
        <v>255</v>
      </c>
      <c r="UHT43" s="18" t="s">
        <v>255</v>
      </c>
      <c r="UHU43" s="18" t="s">
        <v>255</v>
      </c>
      <c r="UHV43" s="18" t="s">
        <v>255</v>
      </c>
      <c r="UHW43" s="18" t="s">
        <v>255</v>
      </c>
      <c r="UHX43" s="18" t="s">
        <v>255</v>
      </c>
      <c r="UHY43" s="18" t="s">
        <v>255</v>
      </c>
      <c r="UHZ43" s="18" t="s">
        <v>255</v>
      </c>
      <c r="UIA43" s="18" t="s">
        <v>255</v>
      </c>
      <c r="UIB43" s="18" t="s">
        <v>255</v>
      </c>
      <c r="UIC43" s="18" t="s">
        <v>255</v>
      </c>
      <c r="UID43" s="18" t="s">
        <v>255</v>
      </c>
      <c r="UIE43" s="18" t="s">
        <v>255</v>
      </c>
      <c r="UIF43" s="18" t="s">
        <v>255</v>
      </c>
      <c r="UIG43" s="18" t="s">
        <v>255</v>
      </c>
      <c r="UIH43" s="18" t="s">
        <v>255</v>
      </c>
      <c r="UII43" s="18" t="s">
        <v>255</v>
      </c>
      <c r="UIJ43" s="18" t="s">
        <v>255</v>
      </c>
      <c r="UIK43" s="18" t="s">
        <v>255</v>
      </c>
      <c r="UIL43" s="18" t="s">
        <v>255</v>
      </c>
      <c r="UIM43" s="18" t="s">
        <v>255</v>
      </c>
      <c r="UIN43" s="18" t="s">
        <v>255</v>
      </c>
      <c r="UIO43" s="18" t="s">
        <v>255</v>
      </c>
      <c r="UIP43" s="18" t="s">
        <v>255</v>
      </c>
      <c r="UIQ43" s="18" t="s">
        <v>255</v>
      </c>
      <c r="UIR43" s="18" t="s">
        <v>255</v>
      </c>
      <c r="UIS43" s="18" t="s">
        <v>255</v>
      </c>
      <c r="UIT43" s="18" t="s">
        <v>255</v>
      </c>
      <c r="UIU43" s="18" t="s">
        <v>255</v>
      </c>
      <c r="UIV43" s="18" t="s">
        <v>255</v>
      </c>
      <c r="UIW43" s="18" t="s">
        <v>255</v>
      </c>
      <c r="UIX43" s="18" t="s">
        <v>255</v>
      </c>
      <c r="UIY43" s="18" t="s">
        <v>255</v>
      </c>
      <c r="UIZ43" s="18" t="s">
        <v>255</v>
      </c>
      <c r="UJA43" s="18" t="s">
        <v>255</v>
      </c>
      <c r="UJB43" s="18" t="s">
        <v>255</v>
      </c>
      <c r="UJC43" s="18" t="s">
        <v>255</v>
      </c>
      <c r="UJD43" s="18" t="s">
        <v>255</v>
      </c>
      <c r="UJE43" s="18" t="s">
        <v>255</v>
      </c>
      <c r="UJF43" s="18" t="s">
        <v>255</v>
      </c>
      <c r="UJG43" s="18" t="s">
        <v>255</v>
      </c>
      <c r="UJH43" s="18" t="s">
        <v>255</v>
      </c>
      <c r="UJI43" s="18" t="s">
        <v>255</v>
      </c>
      <c r="UJJ43" s="18" t="s">
        <v>255</v>
      </c>
      <c r="UJK43" s="18" t="s">
        <v>255</v>
      </c>
      <c r="UJL43" s="18" t="s">
        <v>255</v>
      </c>
      <c r="UJM43" s="18" t="s">
        <v>255</v>
      </c>
      <c r="UJN43" s="18" t="s">
        <v>255</v>
      </c>
      <c r="UJO43" s="18" t="s">
        <v>255</v>
      </c>
      <c r="UJP43" s="18" t="s">
        <v>255</v>
      </c>
      <c r="UJQ43" s="18" t="s">
        <v>255</v>
      </c>
      <c r="UJR43" s="18" t="s">
        <v>255</v>
      </c>
      <c r="UJS43" s="18" t="s">
        <v>255</v>
      </c>
      <c r="UJT43" s="18" t="s">
        <v>255</v>
      </c>
      <c r="UJU43" s="18" t="s">
        <v>255</v>
      </c>
      <c r="UJV43" s="18" t="s">
        <v>255</v>
      </c>
      <c r="UJW43" s="18" t="s">
        <v>255</v>
      </c>
      <c r="UJX43" s="18" t="s">
        <v>255</v>
      </c>
      <c r="UJY43" s="18" t="s">
        <v>255</v>
      </c>
      <c r="UJZ43" s="18" t="s">
        <v>255</v>
      </c>
      <c r="UKA43" s="18" t="s">
        <v>255</v>
      </c>
      <c r="UKB43" s="18" t="s">
        <v>255</v>
      </c>
      <c r="UKC43" s="18" t="s">
        <v>255</v>
      </c>
      <c r="UKD43" s="18" t="s">
        <v>255</v>
      </c>
      <c r="UKE43" s="18" t="s">
        <v>255</v>
      </c>
      <c r="UKF43" s="18" t="s">
        <v>255</v>
      </c>
      <c r="UKG43" s="18" t="s">
        <v>255</v>
      </c>
      <c r="UKH43" s="18" t="s">
        <v>255</v>
      </c>
      <c r="UKI43" s="18" t="s">
        <v>255</v>
      </c>
      <c r="UKJ43" s="18" t="s">
        <v>255</v>
      </c>
      <c r="UKK43" s="18" t="s">
        <v>255</v>
      </c>
      <c r="UKL43" s="18" t="s">
        <v>255</v>
      </c>
      <c r="UKM43" s="18" t="s">
        <v>255</v>
      </c>
      <c r="UKN43" s="18" t="s">
        <v>255</v>
      </c>
      <c r="UKO43" s="18" t="s">
        <v>255</v>
      </c>
      <c r="UKP43" s="18" t="s">
        <v>255</v>
      </c>
      <c r="UKQ43" s="18" t="s">
        <v>255</v>
      </c>
      <c r="UKR43" s="18" t="s">
        <v>255</v>
      </c>
      <c r="UKS43" s="18" t="s">
        <v>255</v>
      </c>
      <c r="UKT43" s="18" t="s">
        <v>255</v>
      </c>
      <c r="UKU43" s="18" t="s">
        <v>255</v>
      </c>
      <c r="UKV43" s="18" t="s">
        <v>255</v>
      </c>
      <c r="UKW43" s="18" t="s">
        <v>255</v>
      </c>
      <c r="UKX43" s="18" t="s">
        <v>255</v>
      </c>
      <c r="UKY43" s="18" t="s">
        <v>255</v>
      </c>
      <c r="UKZ43" s="18" t="s">
        <v>255</v>
      </c>
      <c r="ULA43" s="18" t="s">
        <v>255</v>
      </c>
      <c r="ULB43" s="18" t="s">
        <v>255</v>
      </c>
      <c r="ULC43" s="18" t="s">
        <v>255</v>
      </c>
      <c r="ULD43" s="18" t="s">
        <v>255</v>
      </c>
      <c r="ULE43" s="18" t="s">
        <v>255</v>
      </c>
      <c r="ULF43" s="18" t="s">
        <v>255</v>
      </c>
      <c r="ULG43" s="18" t="s">
        <v>255</v>
      </c>
      <c r="ULH43" s="18" t="s">
        <v>255</v>
      </c>
      <c r="ULI43" s="18" t="s">
        <v>255</v>
      </c>
      <c r="ULJ43" s="18" t="s">
        <v>255</v>
      </c>
      <c r="ULK43" s="18" t="s">
        <v>255</v>
      </c>
      <c r="ULL43" s="18" t="s">
        <v>255</v>
      </c>
      <c r="ULM43" s="18" t="s">
        <v>255</v>
      </c>
      <c r="ULN43" s="18" t="s">
        <v>255</v>
      </c>
      <c r="ULO43" s="18" t="s">
        <v>255</v>
      </c>
      <c r="ULP43" s="18" t="s">
        <v>255</v>
      </c>
      <c r="ULQ43" s="18" t="s">
        <v>255</v>
      </c>
      <c r="ULR43" s="18" t="s">
        <v>255</v>
      </c>
      <c r="ULS43" s="18" t="s">
        <v>255</v>
      </c>
      <c r="ULT43" s="18" t="s">
        <v>255</v>
      </c>
      <c r="ULU43" s="18" t="s">
        <v>255</v>
      </c>
      <c r="ULV43" s="18" t="s">
        <v>255</v>
      </c>
      <c r="ULW43" s="18" t="s">
        <v>255</v>
      </c>
      <c r="ULX43" s="18" t="s">
        <v>255</v>
      </c>
      <c r="ULY43" s="18" t="s">
        <v>255</v>
      </c>
      <c r="ULZ43" s="18" t="s">
        <v>255</v>
      </c>
      <c r="UMA43" s="18" t="s">
        <v>255</v>
      </c>
      <c r="UMB43" s="18" t="s">
        <v>255</v>
      </c>
      <c r="UMC43" s="18" t="s">
        <v>255</v>
      </c>
      <c r="UMD43" s="18" t="s">
        <v>255</v>
      </c>
      <c r="UME43" s="18" t="s">
        <v>255</v>
      </c>
      <c r="UMF43" s="18" t="s">
        <v>255</v>
      </c>
      <c r="UMG43" s="18" t="s">
        <v>255</v>
      </c>
      <c r="UMH43" s="18" t="s">
        <v>255</v>
      </c>
      <c r="UMI43" s="18" t="s">
        <v>255</v>
      </c>
      <c r="UMJ43" s="18" t="s">
        <v>255</v>
      </c>
      <c r="UMK43" s="18" t="s">
        <v>255</v>
      </c>
      <c r="UML43" s="18" t="s">
        <v>255</v>
      </c>
      <c r="UMM43" s="18" t="s">
        <v>255</v>
      </c>
      <c r="UMN43" s="18" t="s">
        <v>255</v>
      </c>
      <c r="UMO43" s="18" t="s">
        <v>255</v>
      </c>
      <c r="UMP43" s="18" t="s">
        <v>255</v>
      </c>
      <c r="UMQ43" s="18" t="s">
        <v>255</v>
      </c>
      <c r="UMR43" s="18" t="s">
        <v>255</v>
      </c>
      <c r="UMS43" s="18" t="s">
        <v>255</v>
      </c>
      <c r="UMT43" s="18" t="s">
        <v>255</v>
      </c>
      <c r="UMU43" s="18" t="s">
        <v>255</v>
      </c>
      <c r="UMV43" s="18" t="s">
        <v>255</v>
      </c>
      <c r="UMW43" s="18" t="s">
        <v>255</v>
      </c>
      <c r="UMX43" s="18" t="s">
        <v>255</v>
      </c>
      <c r="UMY43" s="18" t="s">
        <v>255</v>
      </c>
      <c r="UMZ43" s="18" t="s">
        <v>255</v>
      </c>
      <c r="UNA43" s="18" t="s">
        <v>255</v>
      </c>
      <c r="UNB43" s="18" t="s">
        <v>255</v>
      </c>
      <c r="UNC43" s="18" t="s">
        <v>255</v>
      </c>
      <c r="UND43" s="18" t="s">
        <v>255</v>
      </c>
      <c r="UNE43" s="18" t="s">
        <v>255</v>
      </c>
      <c r="UNF43" s="18" t="s">
        <v>255</v>
      </c>
      <c r="UNG43" s="18" t="s">
        <v>255</v>
      </c>
      <c r="UNH43" s="18" t="s">
        <v>255</v>
      </c>
      <c r="UNI43" s="18" t="s">
        <v>255</v>
      </c>
      <c r="UNJ43" s="18" t="s">
        <v>255</v>
      </c>
      <c r="UNK43" s="18" t="s">
        <v>255</v>
      </c>
      <c r="UNL43" s="18" t="s">
        <v>255</v>
      </c>
      <c r="UNM43" s="18" t="s">
        <v>255</v>
      </c>
      <c r="UNN43" s="18" t="s">
        <v>255</v>
      </c>
      <c r="UNO43" s="18" t="s">
        <v>255</v>
      </c>
      <c r="UNP43" s="18" t="s">
        <v>255</v>
      </c>
      <c r="UNQ43" s="18" t="s">
        <v>255</v>
      </c>
      <c r="UNR43" s="18" t="s">
        <v>255</v>
      </c>
      <c r="UNS43" s="18" t="s">
        <v>255</v>
      </c>
      <c r="UNT43" s="18" t="s">
        <v>255</v>
      </c>
      <c r="UNU43" s="18" t="s">
        <v>255</v>
      </c>
      <c r="UNV43" s="18" t="s">
        <v>255</v>
      </c>
      <c r="UNW43" s="18" t="s">
        <v>255</v>
      </c>
      <c r="UNX43" s="18" t="s">
        <v>255</v>
      </c>
      <c r="UNY43" s="18" t="s">
        <v>255</v>
      </c>
      <c r="UNZ43" s="18" t="s">
        <v>255</v>
      </c>
      <c r="UOA43" s="18" t="s">
        <v>255</v>
      </c>
      <c r="UOB43" s="18" t="s">
        <v>255</v>
      </c>
      <c r="UOC43" s="18" t="s">
        <v>255</v>
      </c>
      <c r="UOD43" s="18" t="s">
        <v>255</v>
      </c>
      <c r="UOE43" s="18" t="s">
        <v>255</v>
      </c>
      <c r="UOF43" s="18" t="s">
        <v>255</v>
      </c>
      <c r="UOG43" s="18" t="s">
        <v>255</v>
      </c>
      <c r="UOH43" s="18" t="s">
        <v>255</v>
      </c>
      <c r="UOI43" s="18" t="s">
        <v>255</v>
      </c>
      <c r="UOJ43" s="18" t="s">
        <v>255</v>
      </c>
      <c r="UOK43" s="18" t="s">
        <v>255</v>
      </c>
      <c r="UOL43" s="18" t="s">
        <v>255</v>
      </c>
      <c r="UOM43" s="18" t="s">
        <v>255</v>
      </c>
      <c r="UON43" s="18" t="s">
        <v>255</v>
      </c>
      <c r="UOO43" s="18" t="s">
        <v>255</v>
      </c>
      <c r="UOP43" s="18" t="s">
        <v>255</v>
      </c>
      <c r="UOQ43" s="18" t="s">
        <v>255</v>
      </c>
      <c r="UOR43" s="18" t="s">
        <v>255</v>
      </c>
      <c r="UOS43" s="18" t="s">
        <v>255</v>
      </c>
      <c r="UOT43" s="18" t="s">
        <v>255</v>
      </c>
      <c r="UOU43" s="18" t="s">
        <v>255</v>
      </c>
      <c r="UOV43" s="18" t="s">
        <v>255</v>
      </c>
      <c r="UOW43" s="18" t="s">
        <v>255</v>
      </c>
      <c r="UOX43" s="18" t="s">
        <v>255</v>
      </c>
      <c r="UOY43" s="18" t="s">
        <v>255</v>
      </c>
      <c r="UOZ43" s="18" t="s">
        <v>255</v>
      </c>
      <c r="UPA43" s="18" t="s">
        <v>255</v>
      </c>
      <c r="UPB43" s="18" t="s">
        <v>255</v>
      </c>
      <c r="UPC43" s="18" t="s">
        <v>255</v>
      </c>
      <c r="UPD43" s="18" t="s">
        <v>255</v>
      </c>
      <c r="UPE43" s="18" t="s">
        <v>255</v>
      </c>
      <c r="UPF43" s="18" t="s">
        <v>255</v>
      </c>
      <c r="UPG43" s="18" t="s">
        <v>255</v>
      </c>
      <c r="UPH43" s="18" t="s">
        <v>255</v>
      </c>
      <c r="UPI43" s="18" t="s">
        <v>255</v>
      </c>
      <c r="UPJ43" s="18" t="s">
        <v>255</v>
      </c>
      <c r="UPK43" s="18" t="s">
        <v>255</v>
      </c>
      <c r="UPL43" s="18" t="s">
        <v>255</v>
      </c>
      <c r="UPM43" s="18" t="s">
        <v>255</v>
      </c>
      <c r="UPN43" s="18" t="s">
        <v>255</v>
      </c>
      <c r="UPO43" s="18" t="s">
        <v>255</v>
      </c>
      <c r="UPP43" s="18" t="s">
        <v>255</v>
      </c>
      <c r="UPQ43" s="18" t="s">
        <v>255</v>
      </c>
      <c r="UPR43" s="18" t="s">
        <v>255</v>
      </c>
      <c r="UPS43" s="18" t="s">
        <v>255</v>
      </c>
      <c r="UPT43" s="18" t="s">
        <v>255</v>
      </c>
      <c r="UPU43" s="18" t="s">
        <v>255</v>
      </c>
      <c r="UPV43" s="18" t="s">
        <v>255</v>
      </c>
      <c r="UPW43" s="18" t="s">
        <v>255</v>
      </c>
      <c r="UPX43" s="18" t="s">
        <v>255</v>
      </c>
      <c r="UPY43" s="18" t="s">
        <v>255</v>
      </c>
      <c r="UPZ43" s="18" t="s">
        <v>255</v>
      </c>
      <c r="UQA43" s="18" t="s">
        <v>255</v>
      </c>
      <c r="UQB43" s="18" t="s">
        <v>255</v>
      </c>
      <c r="UQC43" s="18" t="s">
        <v>255</v>
      </c>
      <c r="UQD43" s="18" t="s">
        <v>255</v>
      </c>
      <c r="UQE43" s="18" t="s">
        <v>255</v>
      </c>
      <c r="UQF43" s="18" t="s">
        <v>255</v>
      </c>
      <c r="UQG43" s="18" t="s">
        <v>255</v>
      </c>
      <c r="UQH43" s="18" t="s">
        <v>255</v>
      </c>
      <c r="UQI43" s="18" t="s">
        <v>255</v>
      </c>
      <c r="UQJ43" s="18" t="s">
        <v>255</v>
      </c>
      <c r="UQK43" s="18" t="s">
        <v>255</v>
      </c>
      <c r="UQL43" s="18" t="s">
        <v>255</v>
      </c>
      <c r="UQM43" s="18" t="s">
        <v>255</v>
      </c>
      <c r="UQN43" s="18" t="s">
        <v>255</v>
      </c>
      <c r="UQO43" s="18" t="s">
        <v>255</v>
      </c>
      <c r="UQP43" s="18" t="s">
        <v>255</v>
      </c>
      <c r="UQQ43" s="18" t="s">
        <v>255</v>
      </c>
      <c r="UQR43" s="18" t="s">
        <v>255</v>
      </c>
      <c r="UQS43" s="18" t="s">
        <v>255</v>
      </c>
      <c r="UQT43" s="18" t="s">
        <v>255</v>
      </c>
      <c r="UQU43" s="18" t="s">
        <v>255</v>
      </c>
      <c r="UQV43" s="18" t="s">
        <v>255</v>
      </c>
      <c r="UQW43" s="18" t="s">
        <v>255</v>
      </c>
      <c r="UQX43" s="18" t="s">
        <v>255</v>
      </c>
      <c r="UQY43" s="18" t="s">
        <v>255</v>
      </c>
      <c r="UQZ43" s="18" t="s">
        <v>255</v>
      </c>
      <c r="URA43" s="18" t="s">
        <v>255</v>
      </c>
      <c r="URB43" s="18" t="s">
        <v>255</v>
      </c>
      <c r="URC43" s="18" t="s">
        <v>255</v>
      </c>
      <c r="URD43" s="18" t="s">
        <v>255</v>
      </c>
      <c r="URE43" s="18" t="s">
        <v>255</v>
      </c>
      <c r="URF43" s="18" t="s">
        <v>255</v>
      </c>
      <c r="URG43" s="18" t="s">
        <v>255</v>
      </c>
      <c r="URH43" s="18" t="s">
        <v>255</v>
      </c>
      <c r="URI43" s="18" t="s">
        <v>255</v>
      </c>
      <c r="URJ43" s="18" t="s">
        <v>255</v>
      </c>
      <c r="URK43" s="18" t="s">
        <v>255</v>
      </c>
      <c r="URL43" s="18" t="s">
        <v>255</v>
      </c>
      <c r="URM43" s="18" t="s">
        <v>255</v>
      </c>
      <c r="URN43" s="18" t="s">
        <v>255</v>
      </c>
      <c r="URO43" s="18" t="s">
        <v>255</v>
      </c>
      <c r="URP43" s="18" t="s">
        <v>255</v>
      </c>
      <c r="URQ43" s="18" t="s">
        <v>255</v>
      </c>
      <c r="URR43" s="18" t="s">
        <v>255</v>
      </c>
      <c r="URS43" s="18" t="s">
        <v>255</v>
      </c>
      <c r="URT43" s="18" t="s">
        <v>255</v>
      </c>
      <c r="URU43" s="18" t="s">
        <v>255</v>
      </c>
      <c r="URV43" s="18" t="s">
        <v>255</v>
      </c>
      <c r="URW43" s="18" t="s">
        <v>255</v>
      </c>
      <c r="URX43" s="18" t="s">
        <v>255</v>
      </c>
      <c r="URY43" s="18" t="s">
        <v>255</v>
      </c>
      <c r="URZ43" s="18" t="s">
        <v>255</v>
      </c>
      <c r="USA43" s="18" t="s">
        <v>255</v>
      </c>
      <c r="USB43" s="18" t="s">
        <v>255</v>
      </c>
      <c r="USC43" s="18" t="s">
        <v>255</v>
      </c>
      <c r="USD43" s="18" t="s">
        <v>255</v>
      </c>
      <c r="USE43" s="18" t="s">
        <v>255</v>
      </c>
      <c r="USF43" s="18" t="s">
        <v>255</v>
      </c>
      <c r="USG43" s="18" t="s">
        <v>255</v>
      </c>
      <c r="USH43" s="18" t="s">
        <v>255</v>
      </c>
      <c r="USI43" s="18" t="s">
        <v>255</v>
      </c>
      <c r="USJ43" s="18" t="s">
        <v>255</v>
      </c>
      <c r="USK43" s="18" t="s">
        <v>255</v>
      </c>
      <c r="USL43" s="18" t="s">
        <v>255</v>
      </c>
      <c r="USM43" s="18" t="s">
        <v>255</v>
      </c>
      <c r="USN43" s="18" t="s">
        <v>255</v>
      </c>
      <c r="USO43" s="18" t="s">
        <v>255</v>
      </c>
      <c r="USP43" s="18" t="s">
        <v>255</v>
      </c>
      <c r="USQ43" s="18" t="s">
        <v>255</v>
      </c>
      <c r="USR43" s="18" t="s">
        <v>255</v>
      </c>
      <c r="USS43" s="18" t="s">
        <v>255</v>
      </c>
      <c r="UST43" s="18" t="s">
        <v>255</v>
      </c>
      <c r="USU43" s="18" t="s">
        <v>255</v>
      </c>
      <c r="USV43" s="18" t="s">
        <v>255</v>
      </c>
      <c r="USW43" s="18" t="s">
        <v>255</v>
      </c>
      <c r="USX43" s="18" t="s">
        <v>255</v>
      </c>
      <c r="USY43" s="18" t="s">
        <v>255</v>
      </c>
      <c r="USZ43" s="18" t="s">
        <v>255</v>
      </c>
      <c r="UTA43" s="18" t="s">
        <v>255</v>
      </c>
      <c r="UTB43" s="18" t="s">
        <v>255</v>
      </c>
      <c r="UTC43" s="18" t="s">
        <v>255</v>
      </c>
      <c r="UTD43" s="18" t="s">
        <v>255</v>
      </c>
      <c r="UTE43" s="18" t="s">
        <v>255</v>
      </c>
      <c r="UTF43" s="18" t="s">
        <v>255</v>
      </c>
      <c r="UTG43" s="18" t="s">
        <v>255</v>
      </c>
      <c r="UTH43" s="18" t="s">
        <v>255</v>
      </c>
      <c r="UTI43" s="18" t="s">
        <v>255</v>
      </c>
      <c r="UTJ43" s="18" t="s">
        <v>255</v>
      </c>
      <c r="UTK43" s="18" t="s">
        <v>255</v>
      </c>
      <c r="UTL43" s="18" t="s">
        <v>255</v>
      </c>
      <c r="UTM43" s="18" t="s">
        <v>255</v>
      </c>
      <c r="UTN43" s="18" t="s">
        <v>255</v>
      </c>
      <c r="UTO43" s="18" t="s">
        <v>255</v>
      </c>
      <c r="UTP43" s="18" t="s">
        <v>255</v>
      </c>
      <c r="UTQ43" s="18" t="s">
        <v>255</v>
      </c>
      <c r="UTR43" s="18" t="s">
        <v>255</v>
      </c>
      <c r="UTS43" s="18" t="s">
        <v>255</v>
      </c>
      <c r="UTT43" s="18" t="s">
        <v>255</v>
      </c>
      <c r="UTU43" s="18" t="s">
        <v>255</v>
      </c>
      <c r="UTV43" s="18" t="s">
        <v>255</v>
      </c>
      <c r="UTW43" s="18" t="s">
        <v>255</v>
      </c>
      <c r="UTX43" s="18" t="s">
        <v>255</v>
      </c>
      <c r="UTY43" s="18" t="s">
        <v>255</v>
      </c>
      <c r="UTZ43" s="18" t="s">
        <v>255</v>
      </c>
      <c r="UUA43" s="18" t="s">
        <v>255</v>
      </c>
      <c r="UUB43" s="18" t="s">
        <v>255</v>
      </c>
      <c r="UUC43" s="18" t="s">
        <v>255</v>
      </c>
      <c r="UUD43" s="18" t="s">
        <v>255</v>
      </c>
      <c r="UUE43" s="18" t="s">
        <v>255</v>
      </c>
      <c r="UUF43" s="18" t="s">
        <v>255</v>
      </c>
      <c r="UUG43" s="18" t="s">
        <v>255</v>
      </c>
      <c r="UUH43" s="18" t="s">
        <v>255</v>
      </c>
      <c r="UUI43" s="18" t="s">
        <v>255</v>
      </c>
      <c r="UUJ43" s="18" t="s">
        <v>255</v>
      </c>
      <c r="UUK43" s="18" t="s">
        <v>255</v>
      </c>
      <c r="UUL43" s="18" t="s">
        <v>255</v>
      </c>
      <c r="UUM43" s="18" t="s">
        <v>255</v>
      </c>
      <c r="UUN43" s="18" t="s">
        <v>255</v>
      </c>
      <c r="UUO43" s="18" t="s">
        <v>255</v>
      </c>
      <c r="UUP43" s="18" t="s">
        <v>255</v>
      </c>
      <c r="UUQ43" s="18" t="s">
        <v>255</v>
      </c>
      <c r="UUR43" s="18" t="s">
        <v>255</v>
      </c>
      <c r="UUS43" s="18" t="s">
        <v>255</v>
      </c>
      <c r="UUT43" s="18" t="s">
        <v>255</v>
      </c>
      <c r="UUU43" s="18" t="s">
        <v>255</v>
      </c>
      <c r="UUV43" s="18" t="s">
        <v>255</v>
      </c>
      <c r="UUW43" s="18" t="s">
        <v>255</v>
      </c>
      <c r="UUX43" s="18" t="s">
        <v>255</v>
      </c>
      <c r="UUY43" s="18" t="s">
        <v>255</v>
      </c>
      <c r="UUZ43" s="18" t="s">
        <v>255</v>
      </c>
      <c r="UVA43" s="18" t="s">
        <v>255</v>
      </c>
      <c r="UVB43" s="18" t="s">
        <v>255</v>
      </c>
      <c r="UVC43" s="18" t="s">
        <v>255</v>
      </c>
      <c r="UVD43" s="18" t="s">
        <v>255</v>
      </c>
      <c r="UVE43" s="18" t="s">
        <v>255</v>
      </c>
      <c r="UVF43" s="18" t="s">
        <v>255</v>
      </c>
      <c r="UVG43" s="18" t="s">
        <v>255</v>
      </c>
      <c r="UVH43" s="18" t="s">
        <v>255</v>
      </c>
      <c r="UVI43" s="18" t="s">
        <v>255</v>
      </c>
      <c r="UVJ43" s="18" t="s">
        <v>255</v>
      </c>
      <c r="UVK43" s="18" t="s">
        <v>255</v>
      </c>
      <c r="UVL43" s="18" t="s">
        <v>255</v>
      </c>
      <c r="UVM43" s="18" t="s">
        <v>255</v>
      </c>
      <c r="UVN43" s="18" t="s">
        <v>255</v>
      </c>
      <c r="UVO43" s="18" t="s">
        <v>255</v>
      </c>
      <c r="UVP43" s="18" t="s">
        <v>255</v>
      </c>
      <c r="UVQ43" s="18" t="s">
        <v>255</v>
      </c>
      <c r="UVR43" s="18" t="s">
        <v>255</v>
      </c>
      <c r="UVS43" s="18" t="s">
        <v>255</v>
      </c>
      <c r="UVT43" s="18" t="s">
        <v>255</v>
      </c>
      <c r="UVU43" s="18" t="s">
        <v>255</v>
      </c>
      <c r="UVV43" s="18" t="s">
        <v>255</v>
      </c>
      <c r="UVW43" s="18" t="s">
        <v>255</v>
      </c>
      <c r="UVX43" s="18" t="s">
        <v>255</v>
      </c>
      <c r="UVY43" s="18" t="s">
        <v>255</v>
      </c>
      <c r="UVZ43" s="18" t="s">
        <v>255</v>
      </c>
      <c r="UWA43" s="18" t="s">
        <v>255</v>
      </c>
      <c r="UWB43" s="18" t="s">
        <v>255</v>
      </c>
      <c r="UWC43" s="18" t="s">
        <v>255</v>
      </c>
      <c r="UWD43" s="18" t="s">
        <v>255</v>
      </c>
      <c r="UWE43" s="18" t="s">
        <v>255</v>
      </c>
      <c r="UWF43" s="18" t="s">
        <v>255</v>
      </c>
      <c r="UWG43" s="18" t="s">
        <v>255</v>
      </c>
      <c r="UWH43" s="18" t="s">
        <v>255</v>
      </c>
      <c r="UWI43" s="18" t="s">
        <v>255</v>
      </c>
      <c r="UWJ43" s="18" t="s">
        <v>255</v>
      </c>
      <c r="UWK43" s="18" t="s">
        <v>255</v>
      </c>
      <c r="UWL43" s="18" t="s">
        <v>255</v>
      </c>
      <c r="UWM43" s="18" t="s">
        <v>255</v>
      </c>
      <c r="UWN43" s="18" t="s">
        <v>255</v>
      </c>
      <c r="UWO43" s="18" t="s">
        <v>255</v>
      </c>
      <c r="UWP43" s="18" t="s">
        <v>255</v>
      </c>
      <c r="UWQ43" s="18" t="s">
        <v>255</v>
      </c>
      <c r="UWR43" s="18" t="s">
        <v>255</v>
      </c>
      <c r="UWS43" s="18" t="s">
        <v>255</v>
      </c>
      <c r="UWT43" s="18" t="s">
        <v>255</v>
      </c>
      <c r="UWU43" s="18" t="s">
        <v>255</v>
      </c>
      <c r="UWV43" s="18" t="s">
        <v>255</v>
      </c>
      <c r="UWW43" s="18" t="s">
        <v>255</v>
      </c>
      <c r="UWX43" s="18" t="s">
        <v>255</v>
      </c>
      <c r="UWY43" s="18" t="s">
        <v>255</v>
      </c>
      <c r="UWZ43" s="18" t="s">
        <v>255</v>
      </c>
      <c r="UXA43" s="18" t="s">
        <v>255</v>
      </c>
      <c r="UXB43" s="18" t="s">
        <v>255</v>
      </c>
      <c r="UXC43" s="18" t="s">
        <v>255</v>
      </c>
      <c r="UXD43" s="18" t="s">
        <v>255</v>
      </c>
      <c r="UXE43" s="18" t="s">
        <v>255</v>
      </c>
      <c r="UXF43" s="18" t="s">
        <v>255</v>
      </c>
      <c r="UXG43" s="18" t="s">
        <v>255</v>
      </c>
      <c r="UXH43" s="18" t="s">
        <v>255</v>
      </c>
      <c r="UXI43" s="18" t="s">
        <v>255</v>
      </c>
      <c r="UXJ43" s="18" t="s">
        <v>255</v>
      </c>
      <c r="UXK43" s="18" t="s">
        <v>255</v>
      </c>
      <c r="UXL43" s="18" t="s">
        <v>255</v>
      </c>
      <c r="UXM43" s="18" t="s">
        <v>255</v>
      </c>
      <c r="UXN43" s="18" t="s">
        <v>255</v>
      </c>
      <c r="UXO43" s="18" t="s">
        <v>255</v>
      </c>
      <c r="UXP43" s="18" t="s">
        <v>255</v>
      </c>
      <c r="UXQ43" s="18" t="s">
        <v>255</v>
      </c>
      <c r="UXR43" s="18" t="s">
        <v>255</v>
      </c>
      <c r="UXS43" s="18" t="s">
        <v>255</v>
      </c>
      <c r="UXT43" s="18" t="s">
        <v>255</v>
      </c>
      <c r="UXU43" s="18" t="s">
        <v>255</v>
      </c>
      <c r="UXV43" s="18" t="s">
        <v>255</v>
      </c>
      <c r="UXW43" s="18" t="s">
        <v>255</v>
      </c>
      <c r="UXX43" s="18" t="s">
        <v>255</v>
      </c>
      <c r="UXY43" s="18" t="s">
        <v>255</v>
      </c>
      <c r="UXZ43" s="18" t="s">
        <v>255</v>
      </c>
      <c r="UYA43" s="18" t="s">
        <v>255</v>
      </c>
      <c r="UYB43" s="18" t="s">
        <v>255</v>
      </c>
      <c r="UYC43" s="18" t="s">
        <v>255</v>
      </c>
      <c r="UYD43" s="18" t="s">
        <v>255</v>
      </c>
      <c r="UYE43" s="18" t="s">
        <v>255</v>
      </c>
      <c r="UYF43" s="18" t="s">
        <v>255</v>
      </c>
      <c r="UYG43" s="18" t="s">
        <v>255</v>
      </c>
      <c r="UYH43" s="18" t="s">
        <v>255</v>
      </c>
      <c r="UYI43" s="18" t="s">
        <v>255</v>
      </c>
      <c r="UYJ43" s="18" t="s">
        <v>255</v>
      </c>
      <c r="UYK43" s="18" t="s">
        <v>255</v>
      </c>
      <c r="UYL43" s="18" t="s">
        <v>255</v>
      </c>
      <c r="UYM43" s="18" t="s">
        <v>255</v>
      </c>
      <c r="UYN43" s="18" t="s">
        <v>255</v>
      </c>
      <c r="UYO43" s="18" t="s">
        <v>255</v>
      </c>
      <c r="UYP43" s="18" t="s">
        <v>255</v>
      </c>
      <c r="UYQ43" s="18" t="s">
        <v>255</v>
      </c>
      <c r="UYR43" s="18" t="s">
        <v>255</v>
      </c>
      <c r="UYS43" s="18" t="s">
        <v>255</v>
      </c>
      <c r="UYT43" s="18" t="s">
        <v>255</v>
      </c>
      <c r="UYU43" s="18" t="s">
        <v>255</v>
      </c>
      <c r="UYV43" s="18" t="s">
        <v>255</v>
      </c>
      <c r="UYW43" s="18" t="s">
        <v>255</v>
      </c>
      <c r="UYX43" s="18" t="s">
        <v>255</v>
      </c>
      <c r="UYY43" s="18" t="s">
        <v>255</v>
      </c>
      <c r="UYZ43" s="18" t="s">
        <v>255</v>
      </c>
      <c r="UZA43" s="18" t="s">
        <v>255</v>
      </c>
      <c r="UZB43" s="18" t="s">
        <v>255</v>
      </c>
      <c r="UZC43" s="18" t="s">
        <v>255</v>
      </c>
      <c r="UZD43" s="18" t="s">
        <v>255</v>
      </c>
      <c r="UZE43" s="18" t="s">
        <v>255</v>
      </c>
      <c r="UZF43" s="18" t="s">
        <v>255</v>
      </c>
      <c r="UZG43" s="18" t="s">
        <v>255</v>
      </c>
      <c r="UZH43" s="18" t="s">
        <v>255</v>
      </c>
      <c r="UZI43" s="18" t="s">
        <v>255</v>
      </c>
      <c r="UZJ43" s="18" t="s">
        <v>255</v>
      </c>
      <c r="UZK43" s="18" t="s">
        <v>255</v>
      </c>
      <c r="UZL43" s="18" t="s">
        <v>255</v>
      </c>
      <c r="UZM43" s="18" t="s">
        <v>255</v>
      </c>
      <c r="UZN43" s="18" t="s">
        <v>255</v>
      </c>
      <c r="UZO43" s="18" t="s">
        <v>255</v>
      </c>
      <c r="UZP43" s="18" t="s">
        <v>255</v>
      </c>
      <c r="UZQ43" s="18" t="s">
        <v>255</v>
      </c>
      <c r="UZR43" s="18" t="s">
        <v>255</v>
      </c>
      <c r="UZS43" s="18" t="s">
        <v>255</v>
      </c>
      <c r="UZT43" s="18" t="s">
        <v>255</v>
      </c>
      <c r="UZU43" s="18" t="s">
        <v>255</v>
      </c>
      <c r="UZV43" s="18" t="s">
        <v>255</v>
      </c>
      <c r="UZW43" s="18" t="s">
        <v>255</v>
      </c>
      <c r="UZX43" s="18" t="s">
        <v>255</v>
      </c>
      <c r="UZY43" s="18" t="s">
        <v>255</v>
      </c>
      <c r="UZZ43" s="18" t="s">
        <v>255</v>
      </c>
      <c r="VAA43" s="18" t="s">
        <v>255</v>
      </c>
      <c r="VAB43" s="18" t="s">
        <v>255</v>
      </c>
      <c r="VAC43" s="18" t="s">
        <v>255</v>
      </c>
      <c r="VAD43" s="18" t="s">
        <v>255</v>
      </c>
      <c r="VAE43" s="18" t="s">
        <v>255</v>
      </c>
      <c r="VAF43" s="18" t="s">
        <v>255</v>
      </c>
      <c r="VAG43" s="18" t="s">
        <v>255</v>
      </c>
      <c r="VAH43" s="18" t="s">
        <v>255</v>
      </c>
      <c r="VAI43" s="18" t="s">
        <v>255</v>
      </c>
      <c r="VAJ43" s="18" t="s">
        <v>255</v>
      </c>
      <c r="VAK43" s="18" t="s">
        <v>255</v>
      </c>
      <c r="VAL43" s="18" t="s">
        <v>255</v>
      </c>
      <c r="VAM43" s="18" t="s">
        <v>255</v>
      </c>
      <c r="VAN43" s="18" t="s">
        <v>255</v>
      </c>
      <c r="VAO43" s="18" t="s">
        <v>255</v>
      </c>
      <c r="VAP43" s="18" t="s">
        <v>255</v>
      </c>
      <c r="VAQ43" s="18" t="s">
        <v>255</v>
      </c>
      <c r="VAR43" s="18" t="s">
        <v>255</v>
      </c>
      <c r="VAS43" s="18" t="s">
        <v>255</v>
      </c>
      <c r="VAT43" s="18" t="s">
        <v>255</v>
      </c>
      <c r="VAU43" s="18" t="s">
        <v>255</v>
      </c>
      <c r="VAV43" s="18" t="s">
        <v>255</v>
      </c>
      <c r="VAW43" s="18" t="s">
        <v>255</v>
      </c>
      <c r="VAX43" s="18" t="s">
        <v>255</v>
      </c>
      <c r="VAY43" s="18" t="s">
        <v>255</v>
      </c>
      <c r="VAZ43" s="18" t="s">
        <v>255</v>
      </c>
      <c r="VBA43" s="18" t="s">
        <v>255</v>
      </c>
      <c r="VBB43" s="18" t="s">
        <v>255</v>
      </c>
      <c r="VBC43" s="18" t="s">
        <v>255</v>
      </c>
      <c r="VBD43" s="18" t="s">
        <v>255</v>
      </c>
      <c r="VBE43" s="18" t="s">
        <v>255</v>
      </c>
      <c r="VBF43" s="18" t="s">
        <v>255</v>
      </c>
      <c r="VBG43" s="18" t="s">
        <v>255</v>
      </c>
      <c r="VBH43" s="18" t="s">
        <v>255</v>
      </c>
      <c r="VBI43" s="18" t="s">
        <v>255</v>
      </c>
      <c r="VBJ43" s="18" t="s">
        <v>255</v>
      </c>
      <c r="VBK43" s="18" t="s">
        <v>255</v>
      </c>
      <c r="VBL43" s="18" t="s">
        <v>255</v>
      </c>
      <c r="VBM43" s="18" t="s">
        <v>255</v>
      </c>
      <c r="VBN43" s="18" t="s">
        <v>255</v>
      </c>
      <c r="VBO43" s="18" t="s">
        <v>255</v>
      </c>
      <c r="VBP43" s="18" t="s">
        <v>255</v>
      </c>
      <c r="VBQ43" s="18" t="s">
        <v>255</v>
      </c>
      <c r="VBR43" s="18" t="s">
        <v>255</v>
      </c>
      <c r="VBS43" s="18" t="s">
        <v>255</v>
      </c>
      <c r="VBT43" s="18" t="s">
        <v>255</v>
      </c>
      <c r="VBU43" s="18" t="s">
        <v>255</v>
      </c>
      <c r="VBV43" s="18" t="s">
        <v>255</v>
      </c>
      <c r="VBW43" s="18" t="s">
        <v>255</v>
      </c>
      <c r="VBX43" s="18" t="s">
        <v>255</v>
      </c>
      <c r="VBY43" s="18" t="s">
        <v>255</v>
      </c>
      <c r="VBZ43" s="18" t="s">
        <v>255</v>
      </c>
      <c r="VCA43" s="18" t="s">
        <v>255</v>
      </c>
      <c r="VCB43" s="18" t="s">
        <v>255</v>
      </c>
      <c r="VCC43" s="18" t="s">
        <v>255</v>
      </c>
      <c r="VCD43" s="18" t="s">
        <v>255</v>
      </c>
      <c r="VCE43" s="18" t="s">
        <v>255</v>
      </c>
      <c r="VCF43" s="18" t="s">
        <v>255</v>
      </c>
      <c r="VCG43" s="18" t="s">
        <v>255</v>
      </c>
      <c r="VCH43" s="18" t="s">
        <v>255</v>
      </c>
      <c r="VCI43" s="18" t="s">
        <v>255</v>
      </c>
      <c r="VCJ43" s="18" t="s">
        <v>255</v>
      </c>
      <c r="VCK43" s="18" t="s">
        <v>255</v>
      </c>
      <c r="VCL43" s="18" t="s">
        <v>255</v>
      </c>
      <c r="VCM43" s="18" t="s">
        <v>255</v>
      </c>
      <c r="VCN43" s="18" t="s">
        <v>255</v>
      </c>
      <c r="VCO43" s="18" t="s">
        <v>255</v>
      </c>
      <c r="VCP43" s="18" t="s">
        <v>255</v>
      </c>
      <c r="VCQ43" s="18" t="s">
        <v>255</v>
      </c>
      <c r="VCR43" s="18" t="s">
        <v>255</v>
      </c>
      <c r="VCS43" s="18" t="s">
        <v>255</v>
      </c>
      <c r="VCT43" s="18" t="s">
        <v>255</v>
      </c>
      <c r="VCU43" s="18" t="s">
        <v>255</v>
      </c>
      <c r="VCV43" s="18" t="s">
        <v>255</v>
      </c>
      <c r="VCW43" s="18" t="s">
        <v>255</v>
      </c>
      <c r="VCX43" s="18" t="s">
        <v>255</v>
      </c>
      <c r="VCY43" s="18" t="s">
        <v>255</v>
      </c>
      <c r="VCZ43" s="18" t="s">
        <v>255</v>
      </c>
      <c r="VDA43" s="18" t="s">
        <v>255</v>
      </c>
      <c r="VDB43" s="18" t="s">
        <v>255</v>
      </c>
      <c r="VDC43" s="18" t="s">
        <v>255</v>
      </c>
      <c r="VDD43" s="18" t="s">
        <v>255</v>
      </c>
      <c r="VDE43" s="18" t="s">
        <v>255</v>
      </c>
      <c r="VDF43" s="18" t="s">
        <v>255</v>
      </c>
      <c r="VDG43" s="18" t="s">
        <v>255</v>
      </c>
      <c r="VDH43" s="18" t="s">
        <v>255</v>
      </c>
      <c r="VDI43" s="18" t="s">
        <v>255</v>
      </c>
      <c r="VDJ43" s="18" t="s">
        <v>255</v>
      </c>
      <c r="VDK43" s="18" t="s">
        <v>255</v>
      </c>
      <c r="VDL43" s="18" t="s">
        <v>255</v>
      </c>
      <c r="VDM43" s="18" t="s">
        <v>255</v>
      </c>
      <c r="VDN43" s="18" t="s">
        <v>255</v>
      </c>
      <c r="VDO43" s="18" t="s">
        <v>255</v>
      </c>
      <c r="VDP43" s="18" t="s">
        <v>255</v>
      </c>
      <c r="VDQ43" s="18" t="s">
        <v>255</v>
      </c>
      <c r="VDR43" s="18" t="s">
        <v>255</v>
      </c>
      <c r="VDS43" s="18" t="s">
        <v>255</v>
      </c>
      <c r="VDT43" s="18" t="s">
        <v>255</v>
      </c>
      <c r="VDU43" s="18" t="s">
        <v>255</v>
      </c>
      <c r="VDV43" s="18" t="s">
        <v>255</v>
      </c>
      <c r="VDW43" s="18" t="s">
        <v>255</v>
      </c>
      <c r="VDX43" s="18" t="s">
        <v>255</v>
      </c>
      <c r="VDY43" s="18" t="s">
        <v>255</v>
      </c>
      <c r="VDZ43" s="18" t="s">
        <v>255</v>
      </c>
      <c r="VEA43" s="18" t="s">
        <v>255</v>
      </c>
      <c r="VEB43" s="18" t="s">
        <v>255</v>
      </c>
      <c r="VEC43" s="18" t="s">
        <v>255</v>
      </c>
      <c r="VED43" s="18" t="s">
        <v>255</v>
      </c>
      <c r="VEE43" s="18" t="s">
        <v>255</v>
      </c>
      <c r="VEF43" s="18" t="s">
        <v>255</v>
      </c>
      <c r="VEG43" s="18" t="s">
        <v>255</v>
      </c>
      <c r="VEH43" s="18" t="s">
        <v>255</v>
      </c>
      <c r="VEI43" s="18" t="s">
        <v>255</v>
      </c>
      <c r="VEJ43" s="18" t="s">
        <v>255</v>
      </c>
      <c r="VEK43" s="18" t="s">
        <v>255</v>
      </c>
      <c r="VEL43" s="18" t="s">
        <v>255</v>
      </c>
      <c r="VEM43" s="18" t="s">
        <v>255</v>
      </c>
      <c r="VEN43" s="18" t="s">
        <v>255</v>
      </c>
      <c r="VEO43" s="18" t="s">
        <v>255</v>
      </c>
      <c r="VEP43" s="18" t="s">
        <v>255</v>
      </c>
      <c r="VEQ43" s="18" t="s">
        <v>255</v>
      </c>
      <c r="VER43" s="18" t="s">
        <v>255</v>
      </c>
      <c r="VES43" s="18" t="s">
        <v>255</v>
      </c>
      <c r="VET43" s="18" t="s">
        <v>255</v>
      </c>
      <c r="VEU43" s="18" t="s">
        <v>255</v>
      </c>
      <c r="VEV43" s="18" t="s">
        <v>255</v>
      </c>
      <c r="VEW43" s="18" t="s">
        <v>255</v>
      </c>
      <c r="VEX43" s="18" t="s">
        <v>255</v>
      </c>
      <c r="VEY43" s="18" t="s">
        <v>255</v>
      </c>
      <c r="VEZ43" s="18" t="s">
        <v>255</v>
      </c>
      <c r="VFA43" s="18" t="s">
        <v>255</v>
      </c>
      <c r="VFB43" s="18" t="s">
        <v>255</v>
      </c>
      <c r="VFC43" s="18" t="s">
        <v>255</v>
      </c>
      <c r="VFD43" s="18" t="s">
        <v>255</v>
      </c>
      <c r="VFE43" s="18" t="s">
        <v>255</v>
      </c>
      <c r="VFF43" s="18" t="s">
        <v>255</v>
      </c>
      <c r="VFG43" s="18" t="s">
        <v>255</v>
      </c>
      <c r="VFH43" s="18" t="s">
        <v>255</v>
      </c>
      <c r="VFI43" s="18" t="s">
        <v>255</v>
      </c>
      <c r="VFJ43" s="18" t="s">
        <v>255</v>
      </c>
      <c r="VFK43" s="18" t="s">
        <v>255</v>
      </c>
      <c r="VFL43" s="18" t="s">
        <v>255</v>
      </c>
      <c r="VFM43" s="18" t="s">
        <v>255</v>
      </c>
      <c r="VFN43" s="18" t="s">
        <v>255</v>
      </c>
      <c r="VFO43" s="18" t="s">
        <v>255</v>
      </c>
      <c r="VFP43" s="18" t="s">
        <v>255</v>
      </c>
      <c r="VFQ43" s="18" t="s">
        <v>255</v>
      </c>
      <c r="VFR43" s="18" t="s">
        <v>255</v>
      </c>
      <c r="VFS43" s="18" t="s">
        <v>255</v>
      </c>
      <c r="VFT43" s="18" t="s">
        <v>255</v>
      </c>
      <c r="VFU43" s="18" t="s">
        <v>255</v>
      </c>
      <c r="VFV43" s="18" t="s">
        <v>255</v>
      </c>
      <c r="VFW43" s="18" t="s">
        <v>255</v>
      </c>
      <c r="VFX43" s="18" t="s">
        <v>255</v>
      </c>
      <c r="VFY43" s="18" t="s">
        <v>255</v>
      </c>
      <c r="VFZ43" s="18" t="s">
        <v>255</v>
      </c>
      <c r="VGA43" s="18" t="s">
        <v>255</v>
      </c>
      <c r="VGB43" s="18" t="s">
        <v>255</v>
      </c>
      <c r="VGC43" s="18" t="s">
        <v>255</v>
      </c>
      <c r="VGD43" s="18" t="s">
        <v>255</v>
      </c>
      <c r="VGE43" s="18" t="s">
        <v>255</v>
      </c>
      <c r="VGF43" s="18" t="s">
        <v>255</v>
      </c>
      <c r="VGG43" s="18" t="s">
        <v>255</v>
      </c>
      <c r="VGH43" s="18" t="s">
        <v>255</v>
      </c>
      <c r="VGI43" s="18" t="s">
        <v>255</v>
      </c>
      <c r="VGJ43" s="18" t="s">
        <v>255</v>
      </c>
      <c r="VGK43" s="18" t="s">
        <v>255</v>
      </c>
      <c r="VGL43" s="18" t="s">
        <v>255</v>
      </c>
      <c r="VGM43" s="18" t="s">
        <v>255</v>
      </c>
      <c r="VGN43" s="18" t="s">
        <v>255</v>
      </c>
      <c r="VGO43" s="18" t="s">
        <v>255</v>
      </c>
      <c r="VGP43" s="18" t="s">
        <v>255</v>
      </c>
      <c r="VGQ43" s="18" t="s">
        <v>255</v>
      </c>
      <c r="VGR43" s="18" t="s">
        <v>255</v>
      </c>
      <c r="VGS43" s="18" t="s">
        <v>255</v>
      </c>
      <c r="VGT43" s="18" t="s">
        <v>255</v>
      </c>
      <c r="VGU43" s="18" t="s">
        <v>255</v>
      </c>
      <c r="VGV43" s="18" t="s">
        <v>255</v>
      </c>
      <c r="VGW43" s="18" t="s">
        <v>255</v>
      </c>
      <c r="VGX43" s="18" t="s">
        <v>255</v>
      </c>
      <c r="VGY43" s="18" t="s">
        <v>255</v>
      </c>
      <c r="VGZ43" s="18" t="s">
        <v>255</v>
      </c>
      <c r="VHA43" s="18" t="s">
        <v>255</v>
      </c>
      <c r="VHB43" s="18" t="s">
        <v>255</v>
      </c>
      <c r="VHC43" s="18" t="s">
        <v>255</v>
      </c>
      <c r="VHD43" s="18" t="s">
        <v>255</v>
      </c>
      <c r="VHE43" s="18" t="s">
        <v>255</v>
      </c>
      <c r="VHF43" s="18" t="s">
        <v>255</v>
      </c>
      <c r="VHG43" s="18" t="s">
        <v>255</v>
      </c>
      <c r="VHH43" s="18" t="s">
        <v>255</v>
      </c>
      <c r="VHI43" s="18" t="s">
        <v>255</v>
      </c>
      <c r="VHJ43" s="18" t="s">
        <v>255</v>
      </c>
      <c r="VHK43" s="18" t="s">
        <v>255</v>
      </c>
      <c r="VHL43" s="18" t="s">
        <v>255</v>
      </c>
      <c r="VHM43" s="18" t="s">
        <v>255</v>
      </c>
      <c r="VHN43" s="18" t="s">
        <v>255</v>
      </c>
      <c r="VHO43" s="18" t="s">
        <v>255</v>
      </c>
      <c r="VHP43" s="18" t="s">
        <v>255</v>
      </c>
      <c r="VHQ43" s="18" t="s">
        <v>255</v>
      </c>
      <c r="VHR43" s="18" t="s">
        <v>255</v>
      </c>
      <c r="VHS43" s="18" t="s">
        <v>255</v>
      </c>
      <c r="VHT43" s="18" t="s">
        <v>255</v>
      </c>
      <c r="VHU43" s="18" t="s">
        <v>255</v>
      </c>
      <c r="VHV43" s="18" t="s">
        <v>255</v>
      </c>
      <c r="VHW43" s="18" t="s">
        <v>255</v>
      </c>
      <c r="VHX43" s="18" t="s">
        <v>255</v>
      </c>
      <c r="VHY43" s="18" t="s">
        <v>255</v>
      </c>
      <c r="VHZ43" s="18" t="s">
        <v>255</v>
      </c>
      <c r="VIA43" s="18" t="s">
        <v>255</v>
      </c>
      <c r="VIB43" s="18" t="s">
        <v>255</v>
      </c>
      <c r="VIC43" s="18" t="s">
        <v>255</v>
      </c>
      <c r="VID43" s="18" t="s">
        <v>255</v>
      </c>
      <c r="VIE43" s="18" t="s">
        <v>255</v>
      </c>
      <c r="VIF43" s="18" t="s">
        <v>255</v>
      </c>
      <c r="VIG43" s="18" t="s">
        <v>255</v>
      </c>
      <c r="VIH43" s="18" t="s">
        <v>255</v>
      </c>
      <c r="VII43" s="18" t="s">
        <v>255</v>
      </c>
      <c r="VIJ43" s="18" t="s">
        <v>255</v>
      </c>
      <c r="VIK43" s="18" t="s">
        <v>255</v>
      </c>
      <c r="VIL43" s="18" t="s">
        <v>255</v>
      </c>
      <c r="VIM43" s="18" t="s">
        <v>255</v>
      </c>
      <c r="VIN43" s="18" t="s">
        <v>255</v>
      </c>
      <c r="VIO43" s="18" t="s">
        <v>255</v>
      </c>
      <c r="VIP43" s="18" t="s">
        <v>255</v>
      </c>
      <c r="VIQ43" s="18" t="s">
        <v>255</v>
      </c>
      <c r="VIR43" s="18" t="s">
        <v>255</v>
      </c>
      <c r="VIS43" s="18" t="s">
        <v>255</v>
      </c>
      <c r="VIT43" s="18" t="s">
        <v>255</v>
      </c>
      <c r="VIU43" s="18" t="s">
        <v>255</v>
      </c>
      <c r="VIV43" s="18" t="s">
        <v>255</v>
      </c>
      <c r="VIW43" s="18" t="s">
        <v>255</v>
      </c>
      <c r="VIX43" s="18" t="s">
        <v>255</v>
      </c>
      <c r="VIY43" s="18" t="s">
        <v>255</v>
      </c>
      <c r="VIZ43" s="18" t="s">
        <v>255</v>
      </c>
      <c r="VJA43" s="18" t="s">
        <v>255</v>
      </c>
      <c r="VJB43" s="18" t="s">
        <v>255</v>
      </c>
      <c r="VJC43" s="18" t="s">
        <v>255</v>
      </c>
      <c r="VJD43" s="18" t="s">
        <v>255</v>
      </c>
      <c r="VJE43" s="18" t="s">
        <v>255</v>
      </c>
      <c r="VJF43" s="18" t="s">
        <v>255</v>
      </c>
      <c r="VJG43" s="18" t="s">
        <v>255</v>
      </c>
      <c r="VJH43" s="18" t="s">
        <v>255</v>
      </c>
      <c r="VJI43" s="18" t="s">
        <v>255</v>
      </c>
      <c r="VJJ43" s="18" t="s">
        <v>255</v>
      </c>
      <c r="VJK43" s="18" t="s">
        <v>255</v>
      </c>
      <c r="VJL43" s="18" t="s">
        <v>255</v>
      </c>
      <c r="VJM43" s="18" t="s">
        <v>255</v>
      </c>
      <c r="VJN43" s="18" t="s">
        <v>255</v>
      </c>
      <c r="VJO43" s="18" t="s">
        <v>255</v>
      </c>
      <c r="VJP43" s="18" t="s">
        <v>255</v>
      </c>
      <c r="VJQ43" s="18" t="s">
        <v>255</v>
      </c>
      <c r="VJR43" s="18" t="s">
        <v>255</v>
      </c>
      <c r="VJS43" s="18" t="s">
        <v>255</v>
      </c>
      <c r="VJT43" s="18" t="s">
        <v>255</v>
      </c>
      <c r="VJU43" s="18" t="s">
        <v>255</v>
      </c>
      <c r="VJV43" s="18" t="s">
        <v>255</v>
      </c>
      <c r="VJW43" s="18" t="s">
        <v>255</v>
      </c>
      <c r="VJX43" s="18" t="s">
        <v>255</v>
      </c>
      <c r="VJY43" s="18" t="s">
        <v>255</v>
      </c>
      <c r="VJZ43" s="18" t="s">
        <v>255</v>
      </c>
      <c r="VKA43" s="18" t="s">
        <v>255</v>
      </c>
      <c r="VKB43" s="18" t="s">
        <v>255</v>
      </c>
      <c r="VKC43" s="18" t="s">
        <v>255</v>
      </c>
      <c r="VKD43" s="18" t="s">
        <v>255</v>
      </c>
      <c r="VKE43" s="18" t="s">
        <v>255</v>
      </c>
      <c r="VKF43" s="18" t="s">
        <v>255</v>
      </c>
      <c r="VKG43" s="18" t="s">
        <v>255</v>
      </c>
      <c r="VKH43" s="18" t="s">
        <v>255</v>
      </c>
      <c r="VKI43" s="18" t="s">
        <v>255</v>
      </c>
      <c r="VKJ43" s="18" t="s">
        <v>255</v>
      </c>
      <c r="VKK43" s="18" t="s">
        <v>255</v>
      </c>
      <c r="VKL43" s="18" t="s">
        <v>255</v>
      </c>
      <c r="VKM43" s="18" t="s">
        <v>255</v>
      </c>
      <c r="VKN43" s="18" t="s">
        <v>255</v>
      </c>
      <c r="VKO43" s="18" t="s">
        <v>255</v>
      </c>
      <c r="VKP43" s="18" t="s">
        <v>255</v>
      </c>
      <c r="VKQ43" s="18" t="s">
        <v>255</v>
      </c>
      <c r="VKR43" s="18" t="s">
        <v>255</v>
      </c>
      <c r="VKS43" s="18" t="s">
        <v>255</v>
      </c>
      <c r="VKT43" s="18" t="s">
        <v>255</v>
      </c>
      <c r="VKU43" s="18" t="s">
        <v>255</v>
      </c>
      <c r="VKV43" s="18" t="s">
        <v>255</v>
      </c>
      <c r="VKW43" s="18" t="s">
        <v>255</v>
      </c>
      <c r="VKX43" s="18" t="s">
        <v>255</v>
      </c>
      <c r="VKY43" s="18" t="s">
        <v>255</v>
      </c>
      <c r="VKZ43" s="18" t="s">
        <v>255</v>
      </c>
      <c r="VLA43" s="18" t="s">
        <v>255</v>
      </c>
      <c r="VLB43" s="18" t="s">
        <v>255</v>
      </c>
      <c r="VLC43" s="18" t="s">
        <v>255</v>
      </c>
      <c r="VLD43" s="18" t="s">
        <v>255</v>
      </c>
      <c r="VLE43" s="18" t="s">
        <v>255</v>
      </c>
      <c r="VLF43" s="18" t="s">
        <v>255</v>
      </c>
      <c r="VLG43" s="18" t="s">
        <v>255</v>
      </c>
      <c r="VLH43" s="18" t="s">
        <v>255</v>
      </c>
      <c r="VLI43" s="18" t="s">
        <v>255</v>
      </c>
      <c r="VLJ43" s="18" t="s">
        <v>255</v>
      </c>
      <c r="VLK43" s="18" t="s">
        <v>255</v>
      </c>
      <c r="VLL43" s="18" t="s">
        <v>255</v>
      </c>
      <c r="VLM43" s="18" t="s">
        <v>255</v>
      </c>
      <c r="VLN43" s="18" t="s">
        <v>255</v>
      </c>
      <c r="VLO43" s="18" t="s">
        <v>255</v>
      </c>
      <c r="VLP43" s="18" t="s">
        <v>255</v>
      </c>
      <c r="VLQ43" s="18" t="s">
        <v>255</v>
      </c>
      <c r="VLR43" s="18" t="s">
        <v>255</v>
      </c>
      <c r="VLS43" s="18" t="s">
        <v>255</v>
      </c>
      <c r="VLT43" s="18" t="s">
        <v>255</v>
      </c>
      <c r="VLU43" s="18" t="s">
        <v>255</v>
      </c>
      <c r="VLV43" s="18" t="s">
        <v>255</v>
      </c>
      <c r="VLW43" s="18" t="s">
        <v>255</v>
      </c>
      <c r="VLX43" s="18" t="s">
        <v>255</v>
      </c>
      <c r="VLY43" s="18" t="s">
        <v>255</v>
      </c>
      <c r="VLZ43" s="18" t="s">
        <v>255</v>
      </c>
      <c r="VMA43" s="18" t="s">
        <v>255</v>
      </c>
      <c r="VMB43" s="18" t="s">
        <v>255</v>
      </c>
      <c r="VMC43" s="18" t="s">
        <v>255</v>
      </c>
      <c r="VMD43" s="18" t="s">
        <v>255</v>
      </c>
      <c r="VME43" s="18" t="s">
        <v>255</v>
      </c>
      <c r="VMF43" s="18" t="s">
        <v>255</v>
      </c>
      <c r="VMG43" s="18" t="s">
        <v>255</v>
      </c>
      <c r="VMH43" s="18" t="s">
        <v>255</v>
      </c>
      <c r="VMI43" s="18" t="s">
        <v>255</v>
      </c>
      <c r="VMJ43" s="18" t="s">
        <v>255</v>
      </c>
      <c r="VMK43" s="18" t="s">
        <v>255</v>
      </c>
      <c r="VML43" s="18" t="s">
        <v>255</v>
      </c>
      <c r="VMM43" s="18" t="s">
        <v>255</v>
      </c>
      <c r="VMN43" s="18" t="s">
        <v>255</v>
      </c>
      <c r="VMO43" s="18" t="s">
        <v>255</v>
      </c>
      <c r="VMP43" s="18" t="s">
        <v>255</v>
      </c>
      <c r="VMQ43" s="18" t="s">
        <v>255</v>
      </c>
      <c r="VMR43" s="18" t="s">
        <v>255</v>
      </c>
      <c r="VMS43" s="18" t="s">
        <v>255</v>
      </c>
      <c r="VMT43" s="18" t="s">
        <v>255</v>
      </c>
      <c r="VMU43" s="18" t="s">
        <v>255</v>
      </c>
      <c r="VMV43" s="18" t="s">
        <v>255</v>
      </c>
      <c r="VMW43" s="18" t="s">
        <v>255</v>
      </c>
      <c r="VMX43" s="18" t="s">
        <v>255</v>
      </c>
      <c r="VMY43" s="18" t="s">
        <v>255</v>
      </c>
      <c r="VMZ43" s="18" t="s">
        <v>255</v>
      </c>
      <c r="VNA43" s="18" t="s">
        <v>255</v>
      </c>
      <c r="VNB43" s="18" t="s">
        <v>255</v>
      </c>
      <c r="VNC43" s="18" t="s">
        <v>255</v>
      </c>
      <c r="VND43" s="18" t="s">
        <v>255</v>
      </c>
      <c r="VNE43" s="18" t="s">
        <v>255</v>
      </c>
      <c r="VNF43" s="18" t="s">
        <v>255</v>
      </c>
      <c r="VNG43" s="18" t="s">
        <v>255</v>
      </c>
      <c r="VNH43" s="18" t="s">
        <v>255</v>
      </c>
      <c r="VNI43" s="18" t="s">
        <v>255</v>
      </c>
      <c r="VNJ43" s="18" t="s">
        <v>255</v>
      </c>
      <c r="VNK43" s="18" t="s">
        <v>255</v>
      </c>
      <c r="VNL43" s="18" t="s">
        <v>255</v>
      </c>
      <c r="VNM43" s="18" t="s">
        <v>255</v>
      </c>
      <c r="VNN43" s="18" t="s">
        <v>255</v>
      </c>
      <c r="VNO43" s="18" t="s">
        <v>255</v>
      </c>
      <c r="VNP43" s="18" t="s">
        <v>255</v>
      </c>
      <c r="VNQ43" s="18" t="s">
        <v>255</v>
      </c>
      <c r="VNR43" s="18" t="s">
        <v>255</v>
      </c>
      <c r="VNS43" s="18" t="s">
        <v>255</v>
      </c>
      <c r="VNT43" s="18" t="s">
        <v>255</v>
      </c>
      <c r="VNU43" s="18" t="s">
        <v>255</v>
      </c>
      <c r="VNV43" s="18" t="s">
        <v>255</v>
      </c>
      <c r="VNW43" s="18" t="s">
        <v>255</v>
      </c>
      <c r="VNX43" s="18" t="s">
        <v>255</v>
      </c>
      <c r="VNY43" s="18" t="s">
        <v>255</v>
      </c>
      <c r="VNZ43" s="18" t="s">
        <v>255</v>
      </c>
      <c r="VOA43" s="18" t="s">
        <v>255</v>
      </c>
      <c r="VOB43" s="18" t="s">
        <v>255</v>
      </c>
      <c r="VOC43" s="18" t="s">
        <v>255</v>
      </c>
      <c r="VOD43" s="18" t="s">
        <v>255</v>
      </c>
      <c r="VOE43" s="18" t="s">
        <v>255</v>
      </c>
      <c r="VOF43" s="18" t="s">
        <v>255</v>
      </c>
      <c r="VOG43" s="18" t="s">
        <v>255</v>
      </c>
      <c r="VOH43" s="18" t="s">
        <v>255</v>
      </c>
      <c r="VOI43" s="18" t="s">
        <v>255</v>
      </c>
      <c r="VOJ43" s="18" t="s">
        <v>255</v>
      </c>
      <c r="VOK43" s="18" t="s">
        <v>255</v>
      </c>
      <c r="VOL43" s="18" t="s">
        <v>255</v>
      </c>
      <c r="VOM43" s="18" t="s">
        <v>255</v>
      </c>
      <c r="VON43" s="18" t="s">
        <v>255</v>
      </c>
      <c r="VOO43" s="18" t="s">
        <v>255</v>
      </c>
      <c r="VOP43" s="18" t="s">
        <v>255</v>
      </c>
      <c r="VOQ43" s="18" t="s">
        <v>255</v>
      </c>
      <c r="VOR43" s="18" t="s">
        <v>255</v>
      </c>
      <c r="VOS43" s="18" t="s">
        <v>255</v>
      </c>
      <c r="VOT43" s="18" t="s">
        <v>255</v>
      </c>
      <c r="VOU43" s="18" t="s">
        <v>255</v>
      </c>
      <c r="VOV43" s="18" t="s">
        <v>255</v>
      </c>
      <c r="VOW43" s="18" t="s">
        <v>255</v>
      </c>
      <c r="VOX43" s="18" t="s">
        <v>255</v>
      </c>
      <c r="VOY43" s="18" t="s">
        <v>255</v>
      </c>
      <c r="VOZ43" s="18" t="s">
        <v>255</v>
      </c>
      <c r="VPA43" s="18" t="s">
        <v>255</v>
      </c>
      <c r="VPB43" s="18" t="s">
        <v>255</v>
      </c>
      <c r="VPC43" s="18" t="s">
        <v>255</v>
      </c>
      <c r="VPD43" s="18" t="s">
        <v>255</v>
      </c>
      <c r="VPE43" s="18" t="s">
        <v>255</v>
      </c>
      <c r="VPF43" s="18" t="s">
        <v>255</v>
      </c>
      <c r="VPG43" s="18" t="s">
        <v>255</v>
      </c>
      <c r="VPH43" s="18" t="s">
        <v>255</v>
      </c>
      <c r="VPI43" s="18" t="s">
        <v>255</v>
      </c>
      <c r="VPJ43" s="18" t="s">
        <v>255</v>
      </c>
      <c r="VPK43" s="18" t="s">
        <v>255</v>
      </c>
      <c r="VPL43" s="18" t="s">
        <v>255</v>
      </c>
      <c r="VPM43" s="18" t="s">
        <v>255</v>
      </c>
      <c r="VPN43" s="18" t="s">
        <v>255</v>
      </c>
      <c r="VPO43" s="18" t="s">
        <v>255</v>
      </c>
      <c r="VPP43" s="18" t="s">
        <v>255</v>
      </c>
      <c r="VPQ43" s="18" t="s">
        <v>255</v>
      </c>
      <c r="VPR43" s="18" t="s">
        <v>255</v>
      </c>
      <c r="VPS43" s="18" t="s">
        <v>255</v>
      </c>
      <c r="VPT43" s="18" t="s">
        <v>255</v>
      </c>
      <c r="VPU43" s="18" t="s">
        <v>255</v>
      </c>
      <c r="VPV43" s="18" t="s">
        <v>255</v>
      </c>
      <c r="VPW43" s="18" t="s">
        <v>255</v>
      </c>
      <c r="VPX43" s="18" t="s">
        <v>255</v>
      </c>
      <c r="VPY43" s="18" t="s">
        <v>255</v>
      </c>
      <c r="VPZ43" s="18" t="s">
        <v>255</v>
      </c>
      <c r="VQA43" s="18" t="s">
        <v>255</v>
      </c>
      <c r="VQB43" s="18" t="s">
        <v>255</v>
      </c>
      <c r="VQC43" s="18" t="s">
        <v>255</v>
      </c>
      <c r="VQD43" s="18" t="s">
        <v>255</v>
      </c>
      <c r="VQE43" s="18" t="s">
        <v>255</v>
      </c>
      <c r="VQF43" s="18" t="s">
        <v>255</v>
      </c>
      <c r="VQG43" s="18" t="s">
        <v>255</v>
      </c>
      <c r="VQH43" s="18" t="s">
        <v>255</v>
      </c>
      <c r="VQI43" s="18" t="s">
        <v>255</v>
      </c>
      <c r="VQJ43" s="18" t="s">
        <v>255</v>
      </c>
      <c r="VQK43" s="18" t="s">
        <v>255</v>
      </c>
      <c r="VQL43" s="18" t="s">
        <v>255</v>
      </c>
      <c r="VQM43" s="18" t="s">
        <v>255</v>
      </c>
      <c r="VQN43" s="18" t="s">
        <v>255</v>
      </c>
      <c r="VQO43" s="18" t="s">
        <v>255</v>
      </c>
      <c r="VQP43" s="18" t="s">
        <v>255</v>
      </c>
      <c r="VQQ43" s="18" t="s">
        <v>255</v>
      </c>
      <c r="VQR43" s="18" t="s">
        <v>255</v>
      </c>
      <c r="VQS43" s="18" t="s">
        <v>255</v>
      </c>
      <c r="VQT43" s="18" t="s">
        <v>255</v>
      </c>
      <c r="VQU43" s="18" t="s">
        <v>255</v>
      </c>
      <c r="VQV43" s="18" t="s">
        <v>255</v>
      </c>
      <c r="VQW43" s="18" t="s">
        <v>255</v>
      </c>
      <c r="VQX43" s="18" t="s">
        <v>255</v>
      </c>
      <c r="VQY43" s="18" t="s">
        <v>255</v>
      </c>
      <c r="VQZ43" s="18" t="s">
        <v>255</v>
      </c>
      <c r="VRA43" s="18" t="s">
        <v>255</v>
      </c>
      <c r="VRB43" s="18" t="s">
        <v>255</v>
      </c>
      <c r="VRC43" s="18" t="s">
        <v>255</v>
      </c>
      <c r="VRD43" s="18" t="s">
        <v>255</v>
      </c>
      <c r="VRE43" s="18" t="s">
        <v>255</v>
      </c>
      <c r="VRF43" s="18" t="s">
        <v>255</v>
      </c>
      <c r="VRG43" s="18" t="s">
        <v>255</v>
      </c>
      <c r="VRH43" s="18" t="s">
        <v>255</v>
      </c>
      <c r="VRI43" s="18" t="s">
        <v>255</v>
      </c>
      <c r="VRJ43" s="18" t="s">
        <v>255</v>
      </c>
      <c r="VRK43" s="18" t="s">
        <v>255</v>
      </c>
      <c r="VRL43" s="18" t="s">
        <v>255</v>
      </c>
      <c r="VRM43" s="18" t="s">
        <v>255</v>
      </c>
      <c r="VRN43" s="18" t="s">
        <v>255</v>
      </c>
      <c r="VRO43" s="18" t="s">
        <v>255</v>
      </c>
      <c r="VRP43" s="18" t="s">
        <v>255</v>
      </c>
      <c r="VRQ43" s="18" t="s">
        <v>255</v>
      </c>
      <c r="VRR43" s="18" t="s">
        <v>255</v>
      </c>
      <c r="VRS43" s="18" t="s">
        <v>255</v>
      </c>
      <c r="VRT43" s="18" t="s">
        <v>255</v>
      </c>
      <c r="VRU43" s="18" t="s">
        <v>255</v>
      </c>
      <c r="VRV43" s="18" t="s">
        <v>255</v>
      </c>
      <c r="VRW43" s="18" t="s">
        <v>255</v>
      </c>
      <c r="VRX43" s="18" t="s">
        <v>255</v>
      </c>
      <c r="VRY43" s="18" t="s">
        <v>255</v>
      </c>
      <c r="VRZ43" s="18" t="s">
        <v>255</v>
      </c>
      <c r="VSA43" s="18" t="s">
        <v>255</v>
      </c>
      <c r="VSB43" s="18" t="s">
        <v>255</v>
      </c>
      <c r="VSC43" s="18" t="s">
        <v>255</v>
      </c>
      <c r="VSD43" s="18" t="s">
        <v>255</v>
      </c>
      <c r="VSE43" s="18" t="s">
        <v>255</v>
      </c>
      <c r="VSF43" s="18" t="s">
        <v>255</v>
      </c>
      <c r="VSG43" s="18" t="s">
        <v>255</v>
      </c>
      <c r="VSH43" s="18" t="s">
        <v>255</v>
      </c>
      <c r="VSI43" s="18" t="s">
        <v>255</v>
      </c>
      <c r="VSJ43" s="18" t="s">
        <v>255</v>
      </c>
      <c r="VSK43" s="18" t="s">
        <v>255</v>
      </c>
      <c r="VSL43" s="18" t="s">
        <v>255</v>
      </c>
      <c r="VSM43" s="18" t="s">
        <v>255</v>
      </c>
      <c r="VSN43" s="18" t="s">
        <v>255</v>
      </c>
      <c r="VSO43" s="18" t="s">
        <v>255</v>
      </c>
      <c r="VSP43" s="18" t="s">
        <v>255</v>
      </c>
      <c r="VSQ43" s="18" t="s">
        <v>255</v>
      </c>
      <c r="VSR43" s="18" t="s">
        <v>255</v>
      </c>
      <c r="VSS43" s="18" t="s">
        <v>255</v>
      </c>
      <c r="VST43" s="18" t="s">
        <v>255</v>
      </c>
      <c r="VSU43" s="18" t="s">
        <v>255</v>
      </c>
      <c r="VSV43" s="18" t="s">
        <v>255</v>
      </c>
      <c r="VSW43" s="18" t="s">
        <v>255</v>
      </c>
      <c r="VSX43" s="18" t="s">
        <v>255</v>
      </c>
      <c r="VSY43" s="18" t="s">
        <v>255</v>
      </c>
      <c r="VSZ43" s="18" t="s">
        <v>255</v>
      </c>
      <c r="VTA43" s="18" t="s">
        <v>255</v>
      </c>
      <c r="VTB43" s="18" t="s">
        <v>255</v>
      </c>
      <c r="VTC43" s="18" t="s">
        <v>255</v>
      </c>
      <c r="VTD43" s="18" t="s">
        <v>255</v>
      </c>
      <c r="VTE43" s="18" t="s">
        <v>255</v>
      </c>
      <c r="VTF43" s="18" t="s">
        <v>255</v>
      </c>
      <c r="VTG43" s="18" t="s">
        <v>255</v>
      </c>
      <c r="VTH43" s="18" t="s">
        <v>255</v>
      </c>
      <c r="VTI43" s="18" t="s">
        <v>255</v>
      </c>
      <c r="VTJ43" s="18" t="s">
        <v>255</v>
      </c>
      <c r="VTK43" s="18" t="s">
        <v>255</v>
      </c>
      <c r="VTL43" s="18" t="s">
        <v>255</v>
      </c>
      <c r="VTM43" s="18" t="s">
        <v>255</v>
      </c>
      <c r="VTN43" s="18" t="s">
        <v>255</v>
      </c>
      <c r="VTO43" s="18" t="s">
        <v>255</v>
      </c>
      <c r="VTP43" s="18" t="s">
        <v>255</v>
      </c>
      <c r="VTQ43" s="18" t="s">
        <v>255</v>
      </c>
      <c r="VTR43" s="18" t="s">
        <v>255</v>
      </c>
      <c r="VTS43" s="18" t="s">
        <v>255</v>
      </c>
      <c r="VTT43" s="18" t="s">
        <v>255</v>
      </c>
      <c r="VTU43" s="18" t="s">
        <v>255</v>
      </c>
      <c r="VTV43" s="18" t="s">
        <v>255</v>
      </c>
      <c r="VTW43" s="18" t="s">
        <v>255</v>
      </c>
      <c r="VTX43" s="18" t="s">
        <v>255</v>
      </c>
      <c r="VTY43" s="18" t="s">
        <v>255</v>
      </c>
      <c r="VTZ43" s="18" t="s">
        <v>255</v>
      </c>
      <c r="VUA43" s="18" t="s">
        <v>255</v>
      </c>
      <c r="VUB43" s="18" t="s">
        <v>255</v>
      </c>
      <c r="VUC43" s="18" t="s">
        <v>255</v>
      </c>
      <c r="VUD43" s="18" t="s">
        <v>255</v>
      </c>
      <c r="VUE43" s="18" t="s">
        <v>255</v>
      </c>
      <c r="VUF43" s="18" t="s">
        <v>255</v>
      </c>
      <c r="VUG43" s="18" t="s">
        <v>255</v>
      </c>
      <c r="VUH43" s="18" t="s">
        <v>255</v>
      </c>
      <c r="VUI43" s="18" t="s">
        <v>255</v>
      </c>
      <c r="VUJ43" s="18" t="s">
        <v>255</v>
      </c>
      <c r="VUK43" s="18" t="s">
        <v>255</v>
      </c>
      <c r="VUL43" s="18" t="s">
        <v>255</v>
      </c>
      <c r="VUM43" s="18" t="s">
        <v>255</v>
      </c>
      <c r="VUN43" s="18" t="s">
        <v>255</v>
      </c>
      <c r="VUO43" s="18" t="s">
        <v>255</v>
      </c>
      <c r="VUP43" s="18" t="s">
        <v>255</v>
      </c>
      <c r="VUQ43" s="18" t="s">
        <v>255</v>
      </c>
      <c r="VUR43" s="18" t="s">
        <v>255</v>
      </c>
      <c r="VUS43" s="18" t="s">
        <v>255</v>
      </c>
      <c r="VUT43" s="18" t="s">
        <v>255</v>
      </c>
      <c r="VUU43" s="18" t="s">
        <v>255</v>
      </c>
      <c r="VUV43" s="18" t="s">
        <v>255</v>
      </c>
      <c r="VUW43" s="18" t="s">
        <v>255</v>
      </c>
      <c r="VUX43" s="18" t="s">
        <v>255</v>
      </c>
      <c r="VUY43" s="18" t="s">
        <v>255</v>
      </c>
      <c r="VUZ43" s="18" t="s">
        <v>255</v>
      </c>
      <c r="VVA43" s="18" t="s">
        <v>255</v>
      </c>
      <c r="VVB43" s="18" t="s">
        <v>255</v>
      </c>
      <c r="VVC43" s="18" t="s">
        <v>255</v>
      </c>
      <c r="VVD43" s="18" t="s">
        <v>255</v>
      </c>
      <c r="VVE43" s="18" t="s">
        <v>255</v>
      </c>
      <c r="VVF43" s="18" t="s">
        <v>255</v>
      </c>
      <c r="VVG43" s="18" t="s">
        <v>255</v>
      </c>
      <c r="VVH43" s="18" t="s">
        <v>255</v>
      </c>
      <c r="VVI43" s="18" t="s">
        <v>255</v>
      </c>
      <c r="VVJ43" s="18" t="s">
        <v>255</v>
      </c>
      <c r="VVK43" s="18" t="s">
        <v>255</v>
      </c>
      <c r="VVL43" s="18" t="s">
        <v>255</v>
      </c>
      <c r="VVM43" s="18" t="s">
        <v>255</v>
      </c>
      <c r="VVN43" s="18" t="s">
        <v>255</v>
      </c>
      <c r="VVO43" s="18" t="s">
        <v>255</v>
      </c>
      <c r="VVP43" s="18" t="s">
        <v>255</v>
      </c>
      <c r="VVQ43" s="18" t="s">
        <v>255</v>
      </c>
      <c r="VVR43" s="18" t="s">
        <v>255</v>
      </c>
      <c r="VVS43" s="18" t="s">
        <v>255</v>
      </c>
      <c r="VVT43" s="18" t="s">
        <v>255</v>
      </c>
      <c r="VVU43" s="18" t="s">
        <v>255</v>
      </c>
      <c r="VVV43" s="18" t="s">
        <v>255</v>
      </c>
      <c r="VVW43" s="18" t="s">
        <v>255</v>
      </c>
      <c r="VVX43" s="18" t="s">
        <v>255</v>
      </c>
      <c r="VVY43" s="18" t="s">
        <v>255</v>
      </c>
      <c r="VVZ43" s="18" t="s">
        <v>255</v>
      </c>
      <c r="VWA43" s="18" t="s">
        <v>255</v>
      </c>
      <c r="VWB43" s="18" t="s">
        <v>255</v>
      </c>
      <c r="VWC43" s="18" t="s">
        <v>255</v>
      </c>
      <c r="VWD43" s="18" t="s">
        <v>255</v>
      </c>
      <c r="VWE43" s="18" t="s">
        <v>255</v>
      </c>
      <c r="VWF43" s="18" t="s">
        <v>255</v>
      </c>
      <c r="VWG43" s="18" t="s">
        <v>255</v>
      </c>
      <c r="VWH43" s="18" t="s">
        <v>255</v>
      </c>
      <c r="VWI43" s="18" t="s">
        <v>255</v>
      </c>
      <c r="VWJ43" s="18" t="s">
        <v>255</v>
      </c>
      <c r="VWK43" s="18" t="s">
        <v>255</v>
      </c>
      <c r="VWL43" s="18" t="s">
        <v>255</v>
      </c>
      <c r="VWM43" s="18" t="s">
        <v>255</v>
      </c>
      <c r="VWN43" s="18" t="s">
        <v>255</v>
      </c>
      <c r="VWO43" s="18" t="s">
        <v>255</v>
      </c>
      <c r="VWP43" s="18" t="s">
        <v>255</v>
      </c>
      <c r="VWQ43" s="18" t="s">
        <v>255</v>
      </c>
      <c r="VWR43" s="18" t="s">
        <v>255</v>
      </c>
      <c r="VWS43" s="18" t="s">
        <v>255</v>
      </c>
      <c r="VWT43" s="18" t="s">
        <v>255</v>
      </c>
      <c r="VWU43" s="18" t="s">
        <v>255</v>
      </c>
      <c r="VWV43" s="18" t="s">
        <v>255</v>
      </c>
      <c r="VWW43" s="18" t="s">
        <v>255</v>
      </c>
      <c r="VWX43" s="18" t="s">
        <v>255</v>
      </c>
      <c r="VWY43" s="18" t="s">
        <v>255</v>
      </c>
      <c r="VWZ43" s="18" t="s">
        <v>255</v>
      </c>
      <c r="VXA43" s="18" t="s">
        <v>255</v>
      </c>
      <c r="VXB43" s="18" t="s">
        <v>255</v>
      </c>
      <c r="VXC43" s="18" t="s">
        <v>255</v>
      </c>
      <c r="VXD43" s="18" t="s">
        <v>255</v>
      </c>
      <c r="VXE43" s="18" t="s">
        <v>255</v>
      </c>
      <c r="VXF43" s="18" t="s">
        <v>255</v>
      </c>
      <c r="VXG43" s="18" t="s">
        <v>255</v>
      </c>
      <c r="VXH43" s="18" t="s">
        <v>255</v>
      </c>
      <c r="VXI43" s="18" t="s">
        <v>255</v>
      </c>
      <c r="VXJ43" s="18" t="s">
        <v>255</v>
      </c>
      <c r="VXK43" s="18" t="s">
        <v>255</v>
      </c>
      <c r="VXL43" s="18" t="s">
        <v>255</v>
      </c>
      <c r="VXM43" s="18" t="s">
        <v>255</v>
      </c>
      <c r="VXN43" s="18" t="s">
        <v>255</v>
      </c>
      <c r="VXO43" s="18" t="s">
        <v>255</v>
      </c>
      <c r="VXP43" s="18" t="s">
        <v>255</v>
      </c>
      <c r="VXQ43" s="18" t="s">
        <v>255</v>
      </c>
      <c r="VXR43" s="18" t="s">
        <v>255</v>
      </c>
      <c r="VXS43" s="18" t="s">
        <v>255</v>
      </c>
      <c r="VXT43" s="18" t="s">
        <v>255</v>
      </c>
      <c r="VXU43" s="18" t="s">
        <v>255</v>
      </c>
      <c r="VXV43" s="18" t="s">
        <v>255</v>
      </c>
      <c r="VXW43" s="18" t="s">
        <v>255</v>
      </c>
      <c r="VXX43" s="18" t="s">
        <v>255</v>
      </c>
      <c r="VXY43" s="18" t="s">
        <v>255</v>
      </c>
      <c r="VXZ43" s="18" t="s">
        <v>255</v>
      </c>
      <c r="VYA43" s="18" t="s">
        <v>255</v>
      </c>
      <c r="VYB43" s="18" t="s">
        <v>255</v>
      </c>
      <c r="VYC43" s="18" t="s">
        <v>255</v>
      </c>
      <c r="VYD43" s="18" t="s">
        <v>255</v>
      </c>
      <c r="VYE43" s="18" t="s">
        <v>255</v>
      </c>
      <c r="VYF43" s="18" t="s">
        <v>255</v>
      </c>
      <c r="VYG43" s="18" t="s">
        <v>255</v>
      </c>
      <c r="VYH43" s="18" t="s">
        <v>255</v>
      </c>
      <c r="VYI43" s="18" t="s">
        <v>255</v>
      </c>
      <c r="VYJ43" s="18" t="s">
        <v>255</v>
      </c>
      <c r="VYK43" s="18" t="s">
        <v>255</v>
      </c>
      <c r="VYL43" s="18" t="s">
        <v>255</v>
      </c>
      <c r="VYM43" s="18" t="s">
        <v>255</v>
      </c>
      <c r="VYN43" s="18" t="s">
        <v>255</v>
      </c>
      <c r="VYO43" s="18" t="s">
        <v>255</v>
      </c>
      <c r="VYP43" s="18" t="s">
        <v>255</v>
      </c>
      <c r="VYQ43" s="18" t="s">
        <v>255</v>
      </c>
      <c r="VYR43" s="18" t="s">
        <v>255</v>
      </c>
      <c r="VYS43" s="18" t="s">
        <v>255</v>
      </c>
      <c r="VYT43" s="18" t="s">
        <v>255</v>
      </c>
      <c r="VYU43" s="18" t="s">
        <v>255</v>
      </c>
      <c r="VYV43" s="18" t="s">
        <v>255</v>
      </c>
      <c r="VYW43" s="18" t="s">
        <v>255</v>
      </c>
      <c r="VYX43" s="18" t="s">
        <v>255</v>
      </c>
      <c r="VYY43" s="18" t="s">
        <v>255</v>
      </c>
      <c r="VYZ43" s="18" t="s">
        <v>255</v>
      </c>
      <c r="VZA43" s="18" t="s">
        <v>255</v>
      </c>
      <c r="VZB43" s="18" t="s">
        <v>255</v>
      </c>
      <c r="VZC43" s="18" t="s">
        <v>255</v>
      </c>
      <c r="VZD43" s="18" t="s">
        <v>255</v>
      </c>
      <c r="VZE43" s="18" t="s">
        <v>255</v>
      </c>
      <c r="VZF43" s="18" t="s">
        <v>255</v>
      </c>
      <c r="VZG43" s="18" t="s">
        <v>255</v>
      </c>
      <c r="VZH43" s="18" t="s">
        <v>255</v>
      </c>
      <c r="VZI43" s="18" t="s">
        <v>255</v>
      </c>
      <c r="VZJ43" s="18" t="s">
        <v>255</v>
      </c>
      <c r="VZK43" s="18" t="s">
        <v>255</v>
      </c>
      <c r="VZL43" s="18" t="s">
        <v>255</v>
      </c>
      <c r="VZM43" s="18" t="s">
        <v>255</v>
      </c>
      <c r="VZN43" s="18" t="s">
        <v>255</v>
      </c>
      <c r="VZO43" s="18" t="s">
        <v>255</v>
      </c>
      <c r="VZP43" s="18" t="s">
        <v>255</v>
      </c>
      <c r="VZQ43" s="18" t="s">
        <v>255</v>
      </c>
      <c r="VZR43" s="18" t="s">
        <v>255</v>
      </c>
      <c r="VZS43" s="18" t="s">
        <v>255</v>
      </c>
      <c r="VZT43" s="18" t="s">
        <v>255</v>
      </c>
      <c r="VZU43" s="18" t="s">
        <v>255</v>
      </c>
      <c r="VZV43" s="18" t="s">
        <v>255</v>
      </c>
      <c r="VZW43" s="18" t="s">
        <v>255</v>
      </c>
      <c r="VZX43" s="18" t="s">
        <v>255</v>
      </c>
      <c r="VZY43" s="18" t="s">
        <v>255</v>
      </c>
      <c r="VZZ43" s="18" t="s">
        <v>255</v>
      </c>
      <c r="WAA43" s="18" t="s">
        <v>255</v>
      </c>
      <c r="WAB43" s="18" t="s">
        <v>255</v>
      </c>
      <c r="WAC43" s="18" t="s">
        <v>255</v>
      </c>
      <c r="WAD43" s="18" t="s">
        <v>255</v>
      </c>
      <c r="WAE43" s="18" t="s">
        <v>255</v>
      </c>
      <c r="WAF43" s="18" t="s">
        <v>255</v>
      </c>
      <c r="WAG43" s="18" t="s">
        <v>255</v>
      </c>
      <c r="WAH43" s="18" t="s">
        <v>255</v>
      </c>
      <c r="WAI43" s="18" t="s">
        <v>255</v>
      </c>
      <c r="WAJ43" s="18" t="s">
        <v>255</v>
      </c>
      <c r="WAK43" s="18" t="s">
        <v>255</v>
      </c>
      <c r="WAL43" s="18" t="s">
        <v>255</v>
      </c>
      <c r="WAM43" s="18" t="s">
        <v>255</v>
      </c>
      <c r="WAN43" s="18" t="s">
        <v>255</v>
      </c>
      <c r="WAO43" s="18" t="s">
        <v>255</v>
      </c>
      <c r="WAP43" s="18" t="s">
        <v>255</v>
      </c>
      <c r="WAQ43" s="18" t="s">
        <v>255</v>
      </c>
      <c r="WAR43" s="18" t="s">
        <v>255</v>
      </c>
      <c r="WAS43" s="18" t="s">
        <v>255</v>
      </c>
      <c r="WAT43" s="18" t="s">
        <v>255</v>
      </c>
      <c r="WAU43" s="18" t="s">
        <v>255</v>
      </c>
      <c r="WAV43" s="18" t="s">
        <v>255</v>
      </c>
      <c r="WAW43" s="18" t="s">
        <v>255</v>
      </c>
      <c r="WAX43" s="18" t="s">
        <v>255</v>
      </c>
      <c r="WAY43" s="18" t="s">
        <v>255</v>
      </c>
      <c r="WAZ43" s="18" t="s">
        <v>255</v>
      </c>
      <c r="WBA43" s="18" t="s">
        <v>255</v>
      </c>
    </row>
    <row r="44" spans="1:15601" s="25" customFormat="1" ht="24">
      <c r="A44" s="64" t="s">
        <v>457</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row>
    <row r="45" spans="1:15601" s="25" customFormat="1" ht="24">
      <c r="A45" s="64" t="s">
        <v>458</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row>
    <row r="46" spans="1:15601" s="25" customFormat="1">
      <c r="A46" s="3"/>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row>
    <row r="47" spans="1:15601" s="25" customFormat="1">
      <c r="A47" s="63" t="s">
        <v>40</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row>
    <row r="48" spans="1:15601" s="25" customFormat="1" ht="108">
      <c r="A48" s="65" t="s">
        <v>419</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row>
    <row r="49" spans="1:801" s="25" customFormat="1" ht="36">
      <c r="A49" s="66" t="s">
        <v>420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row>
    <row r="50" spans="1:801" s="25" customFormat="1" ht="24.75" customHeight="1">
      <c r="A50" s="41" t="s">
        <v>438</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row>
    <row r="51" spans="1:801" s="25" customFormat="1" ht="31.5">
      <c r="A51" s="67" t="s">
        <v>459</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row>
    <row r="52" spans="1:801" s="25" customFormat="1" ht="52.5">
      <c r="A52" s="68" t="s">
        <v>460</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row>
    <row r="53" spans="1:801" ht="21">
      <c r="A53" s="68" t="s">
        <v>461</v>
      </c>
    </row>
    <row r="54" spans="1:801" ht="31.5">
      <c r="A54" s="68" t="s">
        <v>462</v>
      </c>
    </row>
    <row r="55" spans="1:801" ht="21">
      <c r="A55" s="68" t="s">
        <v>463</v>
      </c>
    </row>
    <row r="56" spans="1:801" ht="42">
      <c r="A56" s="68" t="s">
        <v>464</v>
      </c>
    </row>
    <row r="57" spans="1:801" ht="52.5">
      <c r="A57" s="69" t="s">
        <v>179</v>
      </c>
    </row>
    <row r="58" spans="1:801" ht="31.5">
      <c r="A58" s="70" t="s">
        <v>181</v>
      </c>
    </row>
    <row r="59" spans="1:801" ht="64.5">
      <c r="A59" s="71" t="s">
        <v>200</v>
      </c>
    </row>
    <row r="60" spans="1:801" ht="42">
      <c r="A60" s="72" t="s">
        <v>183</v>
      </c>
    </row>
    <row r="62" spans="1:801">
      <c r="A62" s="63" t="s">
        <v>50</v>
      </c>
    </row>
    <row r="63" spans="1:801" ht="36">
      <c r="A63" s="21" t="s">
        <v>184</v>
      </c>
    </row>
    <row r="64" spans="1:801" ht="36">
      <c r="A64" s="21" t="s">
        <v>185</v>
      </c>
    </row>
  </sheetData>
  <pageMargins left="0.7" right="0.7" top="0.75" bottom="0.75" header="0.3" footer="0.3"/>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0"/>
  </sheetPr>
  <dimension ref="A1:WBE66"/>
  <sheetViews>
    <sheetView workbookViewId="0">
      <pane xSplit="1" topLeftCell="B1" activePane="topRight" state="frozen"/>
      <selection pane="topRight" activeCell="B1" sqref="B1:D1048576"/>
    </sheetView>
  </sheetViews>
  <sheetFormatPr defaultColWidth="9.140625" defaultRowHeight="15"/>
  <cols>
    <col min="1" max="1" width="68.85546875" style="1" customWidth="1"/>
    <col min="2" max="2" width="9.7109375" style="5" customWidth="1"/>
    <col min="3" max="16384" width="9.140625" style="5"/>
  </cols>
  <sheetData>
    <row r="1" spans="1:2">
      <c r="A1" s="55" t="s">
        <v>123</v>
      </c>
    </row>
    <row r="2" spans="1:2" s="2" customFormat="1" ht="23.25" customHeight="1">
      <c r="A2" s="56" t="s">
        <v>455</v>
      </c>
      <c r="B2" s="57" t="e">
        <f>'Наполни лето | FIT15'!B2</f>
        <v>#REF!</v>
      </c>
    </row>
    <row r="3" spans="1:2" s="2" customFormat="1" ht="24" customHeight="1">
      <c r="A3" s="58" t="s">
        <v>119</v>
      </c>
      <c r="B3" s="57" t="e">
        <f>'Наполни лето | FIT15'!B3</f>
        <v>#REF!</v>
      </c>
    </row>
    <row r="4" spans="1:2" s="3" customFormat="1" ht="12" customHeight="1">
      <c r="A4" s="12" t="s">
        <v>68</v>
      </c>
      <c r="B4" s="7"/>
    </row>
    <row r="5" spans="1:2" s="3" customFormat="1" ht="12" customHeight="1">
      <c r="A5" s="14">
        <v>1</v>
      </c>
      <c r="B5" s="30" t="e">
        <f>'Наполни лето | FIT15'!B5</f>
        <v>#REF!</v>
      </c>
    </row>
    <row r="6" spans="1:2" s="3" customFormat="1" ht="12" customHeight="1">
      <c r="A6" s="14">
        <v>2</v>
      </c>
      <c r="B6" s="30" t="e">
        <f>'Наполни лето | FIT15'!B6</f>
        <v>#REF!</v>
      </c>
    </row>
    <row r="7" spans="1:2" s="3" customFormat="1" ht="12" customHeight="1">
      <c r="A7" s="59" t="s">
        <v>69</v>
      </c>
      <c r="B7" s="30"/>
    </row>
    <row r="8" spans="1:2" s="3" customFormat="1" ht="12" customHeight="1">
      <c r="A8" s="13">
        <v>1</v>
      </c>
      <c r="B8" s="30" t="e">
        <f>'Наполни лето | FIT15'!B8</f>
        <v>#REF!</v>
      </c>
    </row>
    <row r="9" spans="1:2" s="3" customFormat="1" ht="12" customHeight="1">
      <c r="A9" s="13">
        <v>2</v>
      </c>
      <c r="B9" s="30" t="e">
        <f>'Наполни лето | FIT15'!B9</f>
        <v>#REF!</v>
      </c>
    </row>
    <row r="10" spans="1:2" s="3" customFormat="1" ht="12" customHeight="1">
      <c r="A10" s="12" t="s">
        <v>121</v>
      </c>
      <c r="B10" s="30"/>
    </row>
    <row r="11" spans="1:2" s="3" customFormat="1" ht="12" customHeight="1">
      <c r="A11" s="13">
        <v>1</v>
      </c>
      <c r="B11" s="30" t="e">
        <f>'Наполни лето | FIT15'!B11</f>
        <v>#REF!</v>
      </c>
    </row>
    <row r="12" spans="1:2" s="3" customFormat="1" ht="12" customHeight="1">
      <c r="A12" s="13">
        <v>2</v>
      </c>
      <c r="B12" s="30" t="e">
        <f>'Наполни лето | FIT15'!B12</f>
        <v>#REF!</v>
      </c>
    </row>
    <row r="13" spans="1:2" s="3" customFormat="1" ht="12" customHeight="1">
      <c r="A13" s="12" t="s">
        <v>73</v>
      </c>
      <c r="B13" s="30"/>
    </row>
    <row r="14" spans="1:2" s="3" customFormat="1" ht="12" customHeight="1">
      <c r="A14" s="13">
        <v>1</v>
      </c>
      <c r="B14" s="30" t="e">
        <f>'Наполни лето | FIT15'!B14</f>
        <v>#REF!</v>
      </c>
    </row>
    <row r="15" spans="1:2" s="3" customFormat="1" ht="12" customHeight="1">
      <c r="A15" s="60">
        <v>2</v>
      </c>
      <c r="B15" s="30" t="e">
        <f>'Наполни лето | FIT15'!B15</f>
        <v>#REF!</v>
      </c>
    </row>
    <row r="16" spans="1:2" s="3" customFormat="1" ht="12" customHeight="1">
      <c r="A16" s="61" t="s">
        <v>74</v>
      </c>
      <c r="B16" s="30"/>
    </row>
    <row r="17" spans="1:2" s="3" customFormat="1" ht="12" customHeight="1">
      <c r="A17" s="13">
        <v>1</v>
      </c>
      <c r="B17" s="30" t="e">
        <f>'Наполни лето | FIT15'!B17</f>
        <v>#REF!</v>
      </c>
    </row>
    <row r="18" spans="1:2" s="3" customFormat="1" ht="12" customHeight="1">
      <c r="A18" s="60">
        <v>2</v>
      </c>
      <c r="B18" s="30" t="e">
        <f>'Наполни лето | FIT15'!B18</f>
        <v>#REF!</v>
      </c>
    </row>
    <row r="19" spans="1:2" s="3" customFormat="1" ht="12" customHeight="1">
      <c r="A19" s="60">
        <v>3</v>
      </c>
      <c r="B19" s="30" t="e">
        <f>'Наполни лето | FIT15'!B19</f>
        <v>#REF!</v>
      </c>
    </row>
    <row r="20" spans="1:2" s="3" customFormat="1" ht="12" customHeight="1">
      <c r="A20" s="60">
        <v>4</v>
      </c>
      <c r="B20" s="30" t="e">
        <f>'Наполни лето | FIT15'!B20</f>
        <v>#REF!</v>
      </c>
    </row>
    <row r="21" spans="1:2" s="3" customFormat="1" ht="12" customHeight="1">
      <c r="A21" s="31"/>
      <c r="B21" s="33"/>
    </row>
    <row r="22" spans="1:2" s="3" customFormat="1" ht="12" customHeight="1">
      <c r="A22" s="31"/>
      <c r="B22" s="33"/>
    </row>
    <row r="23" spans="1:2" s="3" customFormat="1" ht="24.6" customHeight="1">
      <c r="A23" s="73" t="s">
        <v>434</v>
      </c>
      <c r="B23" s="57" t="e">
        <f t="shared" ref="B23" si="0">B2</f>
        <v>#REF!</v>
      </c>
    </row>
    <row r="24" spans="1:2" s="3" customFormat="1" ht="23.45" customHeight="1">
      <c r="A24" s="58" t="s">
        <v>119</v>
      </c>
      <c r="B24" s="57" t="e">
        <f t="shared" ref="B24" si="1">B3</f>
        <v>#REF!</v>
      </c>
    </row>
    <row r="25" spans="1:2" s="3" customFormat="1" ht="12" customHeight="1">
      <c r="A25" s="12" t="s">
        <v>68</v>
      </c>
      <c r="B25" s="7"/>
    </row>
    <row r="26" spans="1:2" s="3" customFormat="1" ht="12" customHeight="1">
      <c r="A26" s="14">
        <v>1</v>
      </c>
      <c r="B26" s="30" t="e">
        <f t="shared" ref="B26" si="2">ROUNDUP(B5*0.87,)</f>
        <v>#REF!</v>
      </c>
    </row>
    <row r="27" spans="1:2" s="3" customFormat="1" ht="12" customHeight="1">
      <c r="A27" s="14">
        <v>2</v>
      </c>
      <c r="B27" s="30" t="e">
        <f t="shared" ref="B27" si="3">ROUNDUP(B6*0.87,)</f>
        <v>#REF!</v>
      </c>
    </row>
    <row r="28" spans="1:2" s="3" customFormat="1" ht="12" customHeight="1">
      <c r="A28" s="59" t="s">
        <v>69</v>
      </c>
      <c r="B28" s="30"/>
    </row>
    <row r="29" spans="1:2" s="3" customFormat="1" ht="12" customHeight="1">
      <c r="A29" s="13">
        <v>1</v>
      </c>
      <c r="B29" s="30" t="e">
        <f t="shared" ref="B29" si="4">ROUNDUP(B8*0.87,)</f>
        <v>#REF!</v>
      </c>
    </row>
    <row r="30" spans="1:2" s="3" customFormat="1" ht="12" customHeight="1">
      <c r="A30" s="13">
        <v>2</v>
      </c>
      <c r="B30" s="30" t="e">
        <f t="shared" ref="B30" si="5">ROUNDUP(B9*0.87,)</f>
        <v>#REF!</v>
      </c>
    </row>
    <row r="31" spans="1:2" s="3" customFormat="1" ht="12" customHeight="1">
      <c r="A31" s="12" t="s">
        <v>121</v>
      </c>
      <c r="B31" s="29"/>
    </row>
    <row r="32" spans="1:2" s="3" customFormat="1" ht="12" customHeight="1">
      <c r="A32" s="13">
        <v>1</v>
      </c>
      <c r="B32" s="29" t="e">
        <f t="shared" ref="B32" si="6">ROUNDUP(B11*0.87,)</f>
        <v>#REF!</v>
      </c>
    </row>
    <row r="33" spans="1:15605" s="3" customFormat="1" ht="12" customHeight="1">
      <c r="A33" s="13">
        <v>2</v>
      </c>
      <c r="B33" s="29" t="e">
        <f t="shared" ref="B33" si="7">ROUNDUP(B12*0.87,)</f>
        <v>#REF!</v>
      </c>
    </row>
    <row r="34" spans="1:15605" s="3" customFormat="1" ht="12" customHeight="1">
      <c r="A34" s="12" t="s">
        <v>73</v>
      </c>
      <c r="B34" s="29"/>
    </row>
    <row r="35" spans="1:15605" s="3" customFormat="1" ht="12" customHeight="1">
      <c r="A35" s="13">
        <v>1</v>
      </c>
      <c r="B35" s="30" t="e">
        <f t="shared" ref="B35" si="8">ROUNDUP(B14*0.87,)</f>
        <v>#REF!</v>
      </c>
    </row>
    <row r="36" spans="1:15605" s="3" customFormat="1" ht="12" customHeight="1">
      <c r="A36" s="60">
        <v>2</v>
      </c>
      <c r="B36" s="30" t="e">
        <f t="shared" ref="B36" si="9">ROUNDUP(B15*0.87,)</f>
        <v>#REF!</v>
      </c>
    </row>
    <row r="37" spans="1:15605" s="3" customFormat="1" ht="12" customHeight="1">
      <c r="A37" s="61" t="s">
        <v>74</v>
      </c>
      <c r="B37" s="30"/>
    </row>
    <row r="38" spans="1:15605" s="3" customFormat="1" ht="12" customHeight="1">
      <c r="A38" s="13">
        <v>1</v>
      </c>
      <c r="B38" s="30" t="e">
        <f t="shared" ref="B38" si="10">ROUNDUP(B17*0.87,)</f>
        <v>#REF!</v>
      </c>
    </row>
    <row r="39" spans="1:15605" s="3" customFormat="1" ht="12" customHeight="1">
      <c r="A39" s="60">
        <v>2</v>
      </c>
      <c r="B39" s="30" t="e">
        <f t="shared" ref="B39" si="11">ROUNDUP(B18*0.87,)</f>
        <v>#REF!</v>
      </c>
    </row>
    <row r="40" spans="1:15605" s="3" customFormat="1" ht="12" customHeight="1">
      <c r="A40" s="60">
        <v>3</v>
      </c>
      <c r="B40" s="30" t="e">
        <f t="shared" ref="B40" si="12">ROUNDUP(B19*0.87,)</f>
        <v>#REF!</v>
      </c>
    </row>
    <row r="41" spans="1:15605" s="3" customFormat="1" ht="12" customHeight="1">
      <c r="A41" s="60">
        <v>4</v>
      </c>
      <c r="B41" s="30" t="e">
        <f t="shared" ref="B41" si="13">ROUNDUP(B20*0.87,)</f>
        <v>#REF!</v>
      </c>
    </row>
    <row r="42" spans="1:15605" s="3" customFormat="1" ht="12" customHeight="1">
      <c r="A42" s="31"/>
    </row>
    <row r="43" spans="1:15605" s="3" customFormat="1" ht="12" customHeight="1">
      <c r="A43" s="31"/>
    </row>
    <row r="44" spans="1:15605" ht="150">
      <c r="A44" s="62" t="s">
        <v>456</v>
      </c>
    </row>
    <row r="45" spans="1:15605" s="25" customFormat="1">
      <c r="A45" s="63" t="s">
        <v>127</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18" t="s">
        <v>255</v>
      </c>
      <c r="AGP45" s="18" t="s">
        <v>255</v>
      </c>
      <c r="AGQ45" s="18" t="s">
        <v>255</v>
      </c>
      <c r="AGR45" s="18" t="s">
        <v>255</v>
      </c>
      <c r="AGS45" s="18" t="s">
        <v>255</v>
      </c>
      <c r="AGT45" s="18" t="s">
        <v>255</v>
      </c>
      <c r="AGU45" s="18" t="s">
        <v>255</v>
      </c>
      <c r="AGV45" s="18" t="s">
        <v>255</v>
      </c>
      <c r="AGW45" s="18" t="s">
        <v>255</v>
      </c>
      <c r="AGX45" s="18" t="s">
        <v>255</v>
      </c>
      <c r="AGY45" s="18" t="s">
        <v>255</v>
      </c>
      <c r="AGZ45" s="18" t="s">
        <v>255</v>
      </c>
      <c r="AHA45" s="18" t="s">
        <v>255</v>
      </c>
      <c r="AHB45" s="18" t="s">
        <v>255</v>
      </c>
      <c r="AHC45" s="18" t="s">
        <v>255</v>
      </c>
      <c r="AHD45" s="18" t="s">
        <v>255</v>
      </c>
      <c r="AHE45" s="18" t="s">
        <v>255</v>
      </c>
      <c r="AHF45" s="18" t="s">
        <v>255</v>
      </c>
      <c r="AHG45" s="18" t="s">
        <v>255</v>
      </c>
      <c r="AHH45" s="18" t="s">
        <v>255</v>
      </c>
      <c r="AHI45" s="18" t="s">
        <v>255</v>
      </c>
      <c r="AHJ45" s="18" t="s">
        <v>255</v>
      </c>
      <c r="AHK45" s="18" t="s">
        <v>255</v>
      </c>
      <c r="AHL45" s="18" t="s">
        <v>255</v>
      </c>
      <c r="AHM45" s="18" t="s">
        <v>255</v>
      </c>
      <c r="AHN45" s="18" t="s">
        <v>255</v>
      </c>
      <c r="AHO45" s="18" t="s">
        <v>255</v>
      </c>
      <c r="AHP45" s="18" t="s">
        <v>255</v>
      </c>
      <c r="AHQ45" s="18" t="s">
        <v>255</v>
      </c>
      <c r="AHR45" s="18" t="s">
        <v>255</v>
      </c>
      <c r="AHS45" s="18" t="s">
        <v>255</v>
      </c>
      <c r="AHT45" s="18" t="s">
        <v>255</v>
      </c>
      <c r="AHU45" s="18" t="s">
        <v>255</v>
      </c>
      <c r="AHV45" s="18" t="s">
        <v>255</v>
      </c>
      <c r="AHW45" s="18" t="s">
        <v>255</v>
      </c>
      <c r="AHX45" s="18" t="s">
        <v>255</v>
      </c>
      <c r="AHY45" s="18" t="s">
        <v>255</v>
      </c>
      <c r="AHZ45" s="18" t="s">
        <v>255</v>
      </c>
      <c r="AIA45" s="18" t="s">
        <v>255</v>
      </c>
      <c r="AIB45" s="18" t="s">
        <v>255</v>
      </c>
      <c r="AIC45" s="18" t="s">
        <v>255</v>
      </c>
      <c r="AID45" s="18" t="s">
        <v>255</v>
      </c>
      <c r="AIE45" s="18" t="s">
        <v>255</v>
      </c>
      <c r="AIF45" s="18" t="s">
        <v>255</v>
      </c>
      <c r="AIG45" s="18" t="s">
        <v>255</v>
      </c>
      <c r="AIH45" s="18" t="s">
        <v>255</v>
      </c>
      <c r="AII45" s="18" t="s">
        <v>255</v>
      </c>
      <c r="AIJ45" s="18" t="s">
        <v>255</v>
      </c>
      <c r="AIK45" s="18" t="s">
        <v>255</v>
      </c>
      <c r="AIL45" s="18" t="s">
        <v>255</v>
      </c>
      <c r="AIM45" s="18" t="s">
        <v>255</v>
      </c>
      <c r="AIN45" s="18" t="s">
        <v>255</v>
      </c>
      <c r="AIO45" s="18" t="s">
        <v>255</v>
      </c>
      <c r="AIP45" s="18" t="s">
        <v>255</v>
      </c>
      <c r="AIQ45" s="18" t="s">
        <v>255</v>
      </c>
      <c r="AIR45" s="18" t="s">
        <v>255</v>
      </c>
      <c r="AIS45" s="18" t="s">
        <v>255</v>
      </c>
      <c r="AIT45" s="18" t="s">
        <v>255</v>
      </c>
      <c r="AIU45" s="18" t="s">
        <v>255</v>
      </c>
      <c r="AIV45" s="18" t="s">
        <v>255</v>
      </c>
      <c r="AIW45" s="18" t="s">
        <v>255</v>
      </c>
      <c r="AIX45" s="18" t="s">
        <v>255</v>
      </c>
      <c r="AIY45" s="18" t="s">
        <v>255</v>
      </c>
      <c r="AIZ45" s="18" t="s">
        <v>255</v>
      </c>
      <c r="AJA45" s="18" t="s">
        <v>255</v>
      </c>
      <c r="AJB45" s="18" t="s">
        <v>255</v>
      </c>
      <c r="AJC45" s="18" t="s">
        <v>255</v>
      </c>
      <c r="AJD45" s="18" t="s">
        <v>255</v>
      </c>
      <c r="AJE45" s="18" t="s">
        <v>255</v>
      </c>
      <c r="AJF45" s="18" t="s">
        <v>255</v>
      </c>
      <c r="AJG45" s="18" t="s">
        <v>255</v>
      </c>
      <c r="AJH45" s="18" t="s">
        <v>255</v>
      </c>
      <c r="AJI45" s="18" t="s">
        <v>255</v>
      </c>
      <c r="AJJ45" s="18" t="s">
        <v>255</v>
      </c>
      <c r="AJK45" s="18" t="s">
        <v>255</v>
      </c>
      <c r="AJL45" s="18" t="s">
        <v>255</v>
      </c>
      <c r="AJM45" s="18" t="s">
        <v>255</v>
      </c>
      <c r="AJN45" s="18" t="s">
        <v>255</v>
      </c>
      <c r="AJO45" s="18" t="s">
        <v>255</v>
      </c>
      <c r="AJP45" s="18" t="s">
        <v>255</v>
      </c>
      <c r="AJQ45" s="18" t="s">
        <v>255</v>
      </c>
      <c r="AJR45" s="18" t="s">
        <v>255</v>
      </c>
      <c r="AJS45" s="18" t="s">
        <v>255</v>
      </c>
      <c r="AJT45" s="18" t="s">
        <v>255</v>
      </c>
      <c r="AJU45" s="18" t="s">
        <v>255</v>
      </c>
      <c r="AJV45" s="18" t="s">
        <v>255</v>
      </c>
      <c r="AJW45" s="18" t="s">
        <v>255</v>
      </c>
      <c r="AJX45" s="18" t="s">
        <v>255</v>
      </c>
      <c r="AJY45" s="18" t="s">
        <v>255</v>
      </c>
      <c r="AJZ45" s="18" t="s">
        <v>255</v>
      </c>
      <c r="AKA45" s="18" t="s">
        <v>255</v>
      </c>
      <c r="AKB45" s="18" t="s">
        <v>255</v>
      </c>
      <c r="AKC45" s="18" t="s">
        <v>255</v>
      </c>
      <c r="AKD45" s="18" t="s">
        <v>255</v>
      </c>
      <c r="AKE45" s="18" t="s">
        <v>255</v>
      </c>
      <c r="AKF45" s="18" t="s">
        <v>255</v>
      </c>
      <c r="AKG45" s="18" t="s">
        <v>255</v>
      </c>
      <c r="AKH45" s="18" t="s">
        <v>255</v>
      </c>
      <c r="AKI45" s="18" t="s">
        <v>255</v>
      </c>
      <c r="AKJ45" s="18" t="s">
        <v>255</v>
      </c>
      <c r="AKK45" s="18" t="s">
        <v>255</v>
      </c>
      <c r="AKL45" s="18" t="s">
        <v>255</v>
      </c>
      <c r="AKM45" s="18" t="s">
        <v>255</v>
      </c>
      <c r="AKN45" s="18" t="s">
        <v>255</v>
      </c>
      <c r="AKO45" s="18" t="s">
        <v>255</v>
      </c>
      <c r="AKP45" s="18" t="s">
        <v>255</v>
      </c>
      <c r="AKQ45" s="18" t="s">
        <v>255</v>
      </c>
      <c r="AKR45" s="18" t="s">
        <v>255</v>
      </c>
      <c r="AKS45" s="18" t="s">
        <v>255</v>
      </c>
      <c r="AKT45" s="18" t="s">
        <v>255</v>
      </c>
      <c r="AKU45" s="18" t="s">
        <v>255</v>
      </c>
      <c r="AKV45" s="18" t="s">
        <v>255</v>
      </c>
      <c r="AKW45" s="18" t="s">
        <v>255</v>
      </c>
      <c r="AKX45" s="18" t="s">
        <v>255</v>
      </c>
      <c r="AKY45" s="18" t="s">
        <v>255</v>
      </c>
      <c r="AKZ45" s="18" t="s">
        <v>255</v>
      </c>
      <c r="ALA45" s="18" t="s">
        <v>255</v>
      </c>
      <c r="ALB45" s="18" t="s">
        <v>255</v>
      </c>
      <c r="ALC45" s="18" t="s">
        <v>255</v>
      </c>
      <c r="ALD45" s="18" t="s">
        <v>255</v>
      </c>
      <c r="ALE45" s="18" t="s">
        <v>255</v>
      </c>
      <c r="ALF45" s="18" t="s">
        <v>255</v>
      </c>
      <c r="ALG45" s="18" t="s">
        <v>255</v>
      </c>
      <c r="ALH45" s="18" t="s">
        <v>255</v>
      </c>
      <c r="ALI45" s="18" t="s">
        <v>255</v>
      </c>
      <c r="ALJ45" s="18" t="s">
        <v>255</v>
      </c>
      <c r="ALK45" s="18" t="s">
        <v>255</v>
      </c>
      <c r="ALL45" s="18" t="s">
        <v>255</v>
      </c>
      <c r="ALM45" s="18" t="s">
        <v>255</v>
      </c>
      <c r="ALN45" s="18" t="s">
        <v>255</v>
      </c>
      <c r="ALO45" s="18" t="s">
        <v>255</v>
      </c>
      <c r="ALP45" s="18" t="s">
        <v>255</v>
      </c>
      <c r="ALQ45" s="18" t="s">
        <v>255</v>
      </c>
      <c r="ALR45" s="18" t="s">
        <v>255</v>
      </c>
      <c r="ALS45" s="18" t="s">
        <v>255</v>
      </c>
      <c r="ALT45" s="18" t="s">
        <v>255</v>
      </c>
      <c r="ALU45" s="18" t="s">
        <v>255</v>
      </c>
      <c r="ALV45" s="18" t="s">
        <v>255</v>
      </c>
      <c r="ALW45" s="18" t="s">
        <v>255</v>
      </c>
      <c r="ALX45" s="18" t="s">
        <v>255</v>
      </c>
      <c r="ALY45" s="18" t="s">
        <v>255</v>
      </c>
      <c r="ALZ45" s="18" t="s">
        <v>255</v>
      </c>
      <c r="AMA45" s="18" t="s">
        <v>255</v>
      </c>
      <c r="AMB45" s="18" t="s">
        <v>255</v>
      </c>
      <c r="AMC45" s="18" t="s">
        <v>255</v>
      </c>
      <c r="AMD45" s="18" t="s">
        <v>255</v>
      </c>
      <c r="AME45" s="18" t="s">
        <v>255</v>
      </c>
      <c r="AMF45" s="18" t="s">
        <v>255</v>
      </c>
      <c r="AMG45" s="18" t="s">
        <v>255</v>
      </c>
      <c r="AMH45" s="18" t="s">
        <v>255</v>
      </c>
      <c r="AMI45" s="18" t="s">
        <v>255</v>
      </c>
      <c r="AMJ45" s="18" t="s">
        <v>255</v>
      </c>
      <c r="AMK45" s="18" t="s">
        <v>255</v>
      </c>
      <c r="AML45" s="18" t="s">
        <v>255</v>
      </c>
      <c r="AMM45" s="18" t="s">
        <v>255</v>
      </c>
      <c r="AMN45" s="18" t="s">
        <v>255</v>
      </c>
      <c r="AMO45" s="18" t="s">
        <v>255</v>
      </c>
      <c r="AMP45" s="18" t="s">
        <v>255</v>
      </c>
      <c r="AMQ45" s="18" t="s">
        <v>255</v>
      </c>
      <c r="AMR45" s="18" t="s">
        <v>255</v>
      </c>
      <c r="AMS45" s="18" t="s">
        <v>255</v>
      </c>
      <c r="AMT45" s="18" t="s">
        <v>255</v>
      </c>
      <c r="AMU45" s="18" t="s">
        <v>255</v>
      </c>
      <c r="AMV45" s="18" t="s">
        <v>255</v>
      </c>
      <c r="AMW45" s="18" t="s">
        <v>255</v>
      </c>
      <c r="AMX45" s="18" t="s">
        <v>255</v>
      </c>
      <c r="AMY45" s="18" t="s">
        <v>255</v>
      </c>
      <c r="AMZ45" s="18" t="s">
        <v>255</v>
      </c>
      <c r="ANA45" s="18" t="s">
        <v>255</v>
      </c>
      <c r="ANB45" s="18" t="s">
        <v>255</v>
      </c>
      <c r="ANC45" s="18" t="s">
        <v>255</v>
      </c>
      <c r="AND45" s="18" t="s">
        <v>255</v>
      </c>
      <c r="ANE45" s="18" t="s">
        <v>255</v>
      </c>
      <c r="ANF45" s="18" t="s">
        <v>255</v>
      </c>
      <c r="ANG45" s="18" t="s">
        <v>255</v>
      </c>
      <c r="ANH45" s="18" t="s">
        <v>255</v>
      </c>
      <c r="ANI45" s="18" t="s">
        <v>255</v>
      </c>
      <c r="ANJ45" s="18" t="s">
        <v>255</v>
      </c>
      <c r="ANK45" s="18" t="s">
        <v>255</v>
      </c>
      <c r="ANL45" s="18" t="s">
        <v>255</v>
      </c>
      <c r="ANM45" s="18" t="s">
        <v>255</v>
      </c>
      <c r="ANN45" s="18" t="s">
        <v>255</v>
      </c>
      <c r="ANO45" s="18" t="s">
        <v>255</v>
      </c>
      <c r="ANP45" s="18" t="s">
        <v>255</v>
      </c>
      <c r="ANQ45" s="18" t="s">
        <v>255</v>
      </c>
      <c r="ANR45" s="18" t="s">
        <v>255</v>
      </c>
      <c r="ANS45" s="18" t="s">
        <v>255</v>
      </c>
      <c r="ANT45" s="18" t="s">
        <v>255</v>
      </c>
      <c r="ANU45" s="18" t="s">
        <v>255</v>
      </c>
      <c r="ANV45" s="18" t="s">
        <v>255</v>
      </c>
      <c r="ANW45" s="18" t="s">
        <v>255</v>
      </c>
      <c r="ANX45" s="18" t="s">
        <v>255</v>
      </c>
      <c r="ANY45" s="18" t="s">
        <v>255</v>
      </c>
      <c r="ANZ45" s="18" t="s">
        <v>255</v>
      </c>
      <c r="AOA45" s="18" t="s">
        <v>255</v>
      </c>
      <c r="AOB45" s="18" t="s">
        <v>255</v>
      </c>
      <c r="AOC45" s="18" t="s">
        <v>255</v>
      </c>
      <c r="AOD45" s="18" t="s">
        <v>255</v>
      </c>
      <c r="AOE45" s="18" t="s">
        <v>255</v>
      </c>
      <c r="AOF45" s="18" t="s">
        <v>255</v>
      </c>
      <c r="AOG45" s="18" t="s">
        <v>255</v>
      </c>
      <c r="AOH45" s="18" t="s">
        <v>255</v>
      </c>
      <c r="AOI45" s="18" t="s">
        <v>255</v>
      </c>
      <c r="AOJ45" s="18" t="s">
        <v>255</v>
      </c>
      <c r="AOK45" s="18" t="s">
        <v>255</v>
      </c>
      <c r="AOL45" s="18" t="s">
        <v>255</v>
      </c>
      <c r="AOM45" s="18" t="s">
        <v>255</v>
      </c>
      <c r="AON45" s="18" t="s">
        <v>255</v>
      </c>
      <c r="AOO45" s="18" t="s">
        <v>255</v>
      </c>
      <c r="AOP45" s="18" t="s">
        <v>255</v>
      </c>
      <c r="AOQ45" s="18" t="s">
        <v>255</v>
      </c>
      <c r="AOR45" s="18" t="s">
        <v>255</v>
      </c>
      <c r="AOS45" s="18" t="s">
        <v>255</v>
      </c>
      <c r="AOT45" s="18" t="s">
        <v>255</v>
      </c>
      <c r="AOU45" s="18" t="s">
        <v>255</v>
      </c>
      <c r="AOV45" s="18" t="s">
        <v>255</v>
      </c>
      <c r="AOW45" s="18" t="s">
        <v>255</v>
      </c>
      <c r="AOX45" s="18" t="s">
        <v>255</v>
      </c>
      <c r="AOY45" s="18" t="s">
        <v>255</v>
      </c>
      <c r="AOZ45" s="18" t="s">
        <v>255</v>
      </c>
      <c r="APA45" s="18" t="s">
        <v>255</v>
      </c>
      <c r="APB45" s="18" t="s">
        <v>255</v>
      </c>
      <c r="APC45" s="18" t="s">
        <v>255</v>
      </c>
      <c r="APD45" s="18" t="s">
        <v>255</v>
      </c>
      <c r="APE45" s="18" t="s">
        <v>255</v>
      </c>
      <c r="APF45" s="18" t="s">
        <v>255</v>
      </c>
      <c r="APG45" s="18" t="s">
        <v>255</v>
      </c>
      <c r="APH45" s="18" t="s">
        <v>255</v>
      </c>
      <c r="API45" s="18" t="s">
        <v>255</v>
      </c>
      <c r="APJ45" s="18" t="s">
        <v>255</v>
      </c>
      <c r="APK45" s="18" t="s">
        <v>255</v>
      </c>
      <c r="APL45" s="18" t="s">
        <v>255</v>
      </c>
      <c r="APM45" s="18" t="s">
        <v>255</v>
      </c>
      <c r="APN45" s="18" t="s">
        <v>255</v>
      </c>
      <c r="APO45" s="18" t="s">
        <v>255</v>
      </c>
      <c r="APP45" s="18" t="s">
        <v>255</v>
      </c>
      <c r="APQ45" s="18" t="s">
        <v>255</v>
      </c>
      <c r="APR45" s="18" t="s">
        <v>255</v>
      </c>
      <c r="APS45" s="18" t="s">
        <v>255</v>
      </c>
      <c r="APT45" s="18" t="s">
        <v>255</v>
      </c>
      <c r="APU45" s="18" t="s">
        <v>255</v>
      </c>
      <c r="APV45" s="18" t="s">
        <v>255</v>
      </c>
      <c r="APW45" s="18" t="s">
        <v>255</v>
      </c>
      <c r="APX45" s="18" t="s">
        <v>255</v>
      </c>
      <c r="APY45" s="18" t="s">
        <v>255</v>
      </c>
      <c r="APZ45" s="18" t="s">
        <v>255</v>
      </c>
      <c r="AQA45" s="18" t="s">
        <v>255</v>
      </c>
      <c r="AQB45" s="18" t="s">
        <v>255</v>
      </c>
      <c r="AQC45" s="18" t="s">
        <v>255</v>
      </c>
      <c r="AQD45" s="18" t="s">
        <v>255</v>
      </c>
      <c r="AQE45" s="18" t="s">
        <v>255</v>
      </c>
      <c r="AQF45" s="18" t="s">
        <v>255</v>
      </c>
      <c r="AQG45" s="18" t="s">
        <v>255</v>
      </c>
      <c r="AQH45" s="18" t="s">
        <v>255</v>
      </c>
      <c r="AQI45" s="18" t="s">
        <v>255</v>
      </c>
      <c r="AQJ45" s="18" t="s">
        <v>255</v>
      </c>
      <c r="AQK45" s="18" t="s">
        <v>255</v>
      </c>
      <c r="AQL45" s="18" t="s">
        <v>255</v>
      </c>
      <c r="AQM45" s="18" t="s">
        <v>255</v>
      </c>
      <c r="AQN45" s="18" t="s">
        <v>255</v>
      </c>
      <c r="AQO45" s="18" t="s">
        <v>255</v>
      </c>
      <c r="AQP45" s="18" t="s">
        <v>255</v>
      </c>
      <c r="AQQ45" s="18" t="s">
        <v>255</v>
      </c>
      <c r="AQR45" s="18" t="s">
        <v>255</v>
      </c>
      <c r="AQS45" s="18" t="s">
        <v>255</v>
      </c>
      <c r="AQT45" s="18" t="s">
        <v>255</v>
      </c>
      <c r="AQU45" s="18" t="s">
        <v>255</v>
      </c>
      <c r="AQV45" s="18" t="s">
        <v>255</v>
      </c>
      <c r="AQW45" s="18" t="s">
        <v>255</v>
      </c>
      <c r="AQX45" s="18" t="s">
        <v>255</v>
      </c>
      <c r="AQY45" s="18" t="s">
        <v>255</v>
      </c>
      <c r="AQZ45" s="18" t="s">
        <v>255</v>
      </c>
      <c r="ARA45" s="18" t="s">
        <v>255</v>
      </c>
      <c r="ARB45" s="18" t="s">
        <v>255</v>
      </c>
      <c r="ARC45" s="18" t="s">
        <v>255</v>
      </c>
      <c r="ARD45" s="18" t="s">
        <v>255</v>
      </c>
      <c r="ARE45" s="18" t="s">
        <v>255</v>
      </c>
      <c r="ARF45" s="18" t="s">
        <v>255</v>
      </c>
      <c r="ARG45" s="18" t="s">
        <v>255</v>
      </c>
      <c r="ARH45" s="18" t="s">
        <v>255</v>
      </c>
      <c r="ARI45" s="18" t="s">
        <v>255</v>
      </c>
      <c r="ARJ45" s="18" t="s">
        <v>255</v>
      </c>
      <c r="ARK45" s="18" t="s">
        <v>255</v>
      </c>
      <c r="ARL45" s="18" t="s">
        <v>255</v>
      </c>
      <c r="ARM45" s="18" t="s">
        <v>255</v>
      </c>
      <c r="ARN45" s="18" t="s">
        <v>255</v>
      </c>
      <c r="ARO45" s="18" t="s">
        <v>255</v>
      </c>
      <c r="ARP45" s="18" t="s">
        <v>255</v>
      </c>
      <c r="ARQ45" s="18" t="s">
        <v>255</v>
      </c>
      <c r="ARR45" s="18" t="s">
        <v>255</v>
      </c>
      <c r="ARS45" s="18" t="s">
        <v>255</v>
      </c>
      <c r="ART45" s="18" t="s">
        <v>255</v>
      </c>
      <c r="ARU45" s="18" t="s">
        <v>255</v>
      </c>
      <c r="ARV45" s="18" t="s">
        <v>255</v>
      </c>
      <c r="ARW45" s="18" t="s">
        <v>255</v>
      </c>
      <c r="ARX45" s="18" t="s">
        <v>255</v>
      </c>
      <c r="ARY45" s="18" t="s">
        <v>255</v>
      </c>
      <c r="ARZ45" s="18" t="s">
        <v>255</v>
      </c>
      <c r="ASA45" s="18" t="s">
        <v>255</v>
      </c>
      <c r="ASB45" s="18" t="s">
        <v>255</v>
      </c>
      <c r="ASC45" s="18" t="s">
        <v>255</v>
      </c>
      <c r="ASD45" s="18" t="s">
        <v>255</v>
      </c>
      <c r="ASE45" s="18" t="s">
        <v>255</v>
      </c>
      <c r="ASF45" s="18" t="s">
        <v>255</v>
      </c>
      <c r="ASG45" s="18" t="s">
        <v>255</v>
      </c>
      <c r="ASH45" s="18" t="s">
        <v>255</v>
      </c>
      <c r="ASI45" s="18" t="s">
        <v>255</v>
      </c>
      <c r="ASJ45" s="18" t="s">
        <v>255</v>
      </c>
      <c r="ASK45" s="18" t="s">
        <v>255</v>
      </c>
      <c r="ASL45" s="18" t="s">
        <v>255</v>
      </c>
      <c r="ASM45" s="18" t="s">
        <v>255</v>
      </c>
      <c r="ASN45" s="18" t="s">
        <v>255</v>
      </c>
      <c r="ASO45" s="18" t="s">
        <v>255</v>
      </c>
      <c r="ASP45" s="18" t="s">
        <v>255</v>
      </c>
      <c r="ASQ45" s="18" t="s">
        <v>255</v>
      </c>
      <c r="ASR45" s="18" t="s">
        <v>255</v>
      </c>
      <c r="ASS45" s="18" t="s">
        <v>255</v>
      </c>
      <c r="AST45" s="18" t="s">
        <v>255</v>
      </c>
      <c r="ASU45" s="18" t="s">
        <v>255</v>
      </c>
      <c r="ASV45" s="18" t="s">
        <v>255</v>
      </c>
      <c r="ASW45" s="18" t="s">
        <v>255</v>
      </c>
      <c r="ASX45" s="18" t="s">
        <v>255</v>
      </c>
      <c r="ASY45" s="18" t="s">
        <v>255</v>
      </c>
      <c r="ASZ45" s="18" t="s">
        <v>255</v>
      </c>
      <c r="ATA45" s="18" t="s">
        <v>255</v>
      </c>
      <c r="ATB45" s="18" t="s">
        <v>255</v>
      </c>
      <c r="ATC45" s="18" t="s">
        <v>255</v>
      </c>
      <c r="ATD45" s="18" t="s">
        <v>255</v>
      </c>
      <c r="ATE45" s="18" t="s">
        <v>255</v>
      </c>
      <c r="ATF45" s="18" t="s">
        <v>255</v>
      </c>
      <c r="ATG45" s="18" t="s">
        <v>255</v>
      </c>
      <c r="ATH45" s="18" t="s">
        <v>255</v>
      </c>
      <c r="ATI45" s="18" t="s">
        <v>255</v>
      </c>
      <c r="ATJ45" s="18" t="s">
        <v>255</v>
      </c>
      <c r="ATK45" s="18" t="s">
        <v>255</v>
      </c>
      <c r="ATL45" s="18" t="s">
        <v>255</v>
      </c>
      <c r="ATM45" s="18" t="s">
        <v>255</v>
      </c>
      <c r="ATN45" s="18" t="s">
        <v>255</v>
      </c>
      <c r="ATO45" s="18" t="s">
        <v>255</v>
      </c>
      <c r="ATP45" s="18" t="s">
        <v>255</v>
      </c>
      <c r="ATQ45" s="18" t="s">
        <v>255</v>
      </c>
      <c r="ATR45" s="18" t="s">
        <v>255</v>
      </c>
      <c r="ATS45" s="18" t="s">
        <v>255</v>
      </c>
      <c r="ATT45" s="18" t="s">
        <v>255</v>
      </c>
      <c r="ATU45" s="18" t="s">
        <v>255</v>
      </c>
      <c r="ATV45" s="18" t="s">
        <v>255</v>
      </c>
      <c r="ATW45" s="18" t="s">
        <v>255</v>
      </c>
      <c r="ATX45" s="18" t="s">
        <v>255</v>
      </c>
      <c r="ATY45" s="18" t="s">
        <v>255</v>
      </c>
      <c r="ATZ45" s="18" t="s">
        <v>255</v>
      </c>
      <c r="AUA45" s="18" t="s">
        <v>255</v>
      </c>
      <c r="AUB45" s="18" t="s">
        <v>255</v>
      </c>
      <c r="AUC45" s="18" t="s">
        <v>255</v>
      </c>
      <c r="AUD45" s="18" t="s">
        <v>255</v>
      </c>
      <c r="AUE45" s="18" t="s">
        <v>255</v>
      </c>
      <c r="AUF45" s="18" t="s">
        <v>255</v>
      </c>
      <c r="AUG45" s="18" t="s">
        <v>255</v>
      </c>
      <c r="AUH45" s="18" t="s">
        <v>255</v>
      </c>
      <c r="AUI45" s="18" t="s">
        <v>255</v>
      </c>
      <c r="AUJ45" s="18" t="s">
        <v>255</v>
      </c>
      <c r="AUK45" s="18" t="s">
        <v>255</v>
      </c>
      <c r="AUL45" s="18" t="s">
        <v>255</v>
      </c>
      <c r="AUM45" s="18" t="s">
        <v>255</v>
      </c>
      <c r="AUN45" s="18" t="s">
        <v>255</v>
      </c>
      <c r="AUO45" s="18" t="s">
        <v>255</v>
      </c>
      <c r="AUP45" s="18" t="s">
        <v>255</v>
      </c>
      <c r="AUQ45" s="18" t="s">
        <v>255</v>
      </c>
      <c r="AUR45" s="18" t="s">
        <v>255</v>
      </c>
      <c r="AUS45" s="18" t="s">
        <v>255</v>
      </c>
      <c r="AUT45" s="18" t="s">
        <v>255</v>
      </c>
      <c r="AUU45" s="18" t="s">
        <v>255</v>
      </c>
      <c r="AUV45" s="18" t="s">
        <v>255</v>
      </c>
      <c r="AUW45" s="18" t="s">
        <v>255</v>
      </c>
      <c r="AUX45" s="18" t="s">
        <v>255</v>
      </c>
      <c r="AUY45" s="18" t="s">
        <v>255</v>
      </c>
      <c r="AUZ45" s="18" t="s">
        <v>255</v>
      </c>
      <c r="AVA45" s="18" t="s">
        <v>255</v>
      </c>
      <c r="AVB45" s="18" t="s">
        <v>255</v>
      </c>
      <c r="AVC45" s="18" t="s">
        <v>255</v>
      </c>
      <c r="AVD45" s="18" t="s">
        <v>255</v>
      </c>
      <c r="AVE45" s="18" t="s">
        <v>255</v>
      </c>
      <c r="AVF45" s="18" t="s">
        <v>255</v>
      </c>
      <c r="AVG45" s="18" t="s">
        <v>255</v>
      </c>
      <c r="AVH45" s="18" t="s">
        <v>255</v>
      </c>
      <c r="AVI45" s="18" t="s">
        <v>255</v>
      </c>
      <c r="AVJ45" s="18" t="s">
        <v>255</v>
      </c>
      <c r="AVK45" s="18" t="s">
        <v>255</v>
      </c>
      <c r="AVL45" s="18" t="s">
        <v>255</v>
      </c>
      <c r="AVM45" s="18" t="s">
        <v>255</v>
      </c>
      <c r="AVN45" s="18" t="s">
        <v>255</v>
      </c>
      <c r="AVO45" s="18" t="s">
        <v>255</v>
      </c>
      <c r="AVP45" s="18" t="s">
        <v>255</v>
      </c>
      <c r="AVQ45" s="18" t="s">
        <v>255</v>
      </c>
      <c r="AVR45" s="18" t="s">
        <v>255</v>
      </c>
      <c r="AVS45" s="18" t="s">
        <v>255</v>
      </c>
      <c r="AVT45" s="18" t="s">
        <v>255</v>
      </c>
      <c r="AVU45" s="18" t="s">
        <v>255</v>
      </c>
      <c r="AVV45" s="18" t="s">
        <v>255</v>
      </c>
      <c r="AVW45" s="18" t="s">
        <v>255</v>
      </c>
      <c r="AVX45" s="18" t="s">
        <v>255</v>
      </c>
      <c r="AVY45" s="18" t="s">
        <v>255</v>
      </c>
      <c r="AVZ45" s="18" t="s">
        <v>255</v>
      </c>
      <c r="AWA45" s="18" t="s">
        <v>255</v>
      </c>
      <c r="AWB45" s="18" t="s">
        <v>255</v>
      </c>
      <c r="AWC45" s="18" t="s">
        <v>255</v>
      </c>
      <c r="AWD45" s="18" t="s">
        <v>255</v>
      </c>
      <c r="AWE45" s="18" t="s">
        <v>255</v>
      </c>
      <c r="AWF45" s="18" t="s">
        <v>255</v>
      </c>
      <c r="AWG45" s="18" t="s">
        <v>255</v>
      </c>
      <c r="AWH45" s="18" t="s">
        <v>255</v>
      </c>
      <c r="AWI45" s="18" t="s">
        <v>255</v>
      </c>
      <c r="AWJ45" s="18" t="s">
        <v>255</v>
      </c>
      <c r="AWK45" s="18" t="s">
        <v>255</v>
      </c>
      <c r="AWL45" s="18" t="s">
        <v>255</v>
      </c>
      <c r="AWM45" s="18" t="s">
        <v>255</v>
      </c>
      <c r="AWN45" s="18" t="s">
        <v>255</v>
      </c>
      <c r="AWO45" s="18" t="s">
        <v>255</v>
      </c>
      <c r="AWP45" s="18" t="s">
        <v>255</v>
      </c>
      <c r="AWQ45" s="18" t="s">
        <v>255</v>
      </c>
      <c r="AWR45" s="18" t="s">
        <v>255</v>
      </c>
      <c r="AWS45" s="18" t="s">
        <v>255</v>
      </c>
      <c r="AWT45" s="18" t="s">
        <v>255</v>
      </c>
      <c r="AWU45" s="18" t="s">
        <v>255</v>
      </c>
      <c r="AWV45" s="18" t="s">
        <v>255</v>
      </c>
      <c r="AWW45" s="18" t="s">
        <v>255</v>
      </c>
      <c r="AWX45" s="18" t="s">
        <v>255</v>
      </c>
      <c r="AWY45" s="18" t="s">
        <v>255</v>
      </c>
      <c r="AWZ45" s="18" t="s">
        <v>255</v>
      </c>
      <c r="AXA45" s="18" t="s">
        <v>255</v>
      </c>
      <c r="AXB45" s="18" t="s">
        <v>255</v>
      </c>
      <c r="AXC45" s="18" t="s">
        <v>255</v>
      </c>
      <c r="AXD45" s="18" t="s">
        <v>255</v>
      </c>
      <c r="AXE45" s="18" t="s">
        <v>255</v>
      </c>
      <c r="AXF45" s="18" t="s">
        <v>255</v>
      </c>
      <c r="AXG45" s="18" t="s">
        <v>255</v>
      </c>
      <c r="AXH45" s="18" t="s">
        <v>255</v>
      </c>
      <c r="AXI45" s="18" t="s">
        <v>255</v>
      </c>
      <c r="AXJ45" s="18" t="s">
        <v>255</v>
      </c>
      <c r="AXK45" s="18" t="s">
        <v>255</v>
      </c>
      <c r="AXL45" s="18" t="s">
        <v>255</v>
      </c>
      <c r="AXM45" s="18" t="s">
        <v>255</v>
      </c>
      <c r="AXN45" s="18" t="s">
        <v>255</v>
      </c>
      <c r="AXO45" s="18" t="s">
        <v>255</v>
      </c>
      <c r="AXP45" s="18" t="s">
        <v>255</v>
      </c>
      <c r="AXQ45" s="18" t="s">
        <v>255</v>
      </c>
      <c r="AXR45" s="18" t="s">
        <v>255</v>
      </c>
      <c r="AXS45" s="18" t="s">
        <v>255</v>
      </c>
      <c r="AXT45" s="18" t="s">
        <v>255</v>
      </c>
      <c r="AXU45" s="18" t="s">
        <v>255</v>
      </c>
      <c r="AXV45" s="18" t="s">
        <v>255</v>
      </c>
      <c r="AXW45" s="18" t="s">
        <v>255</v>
      </c>
      <c r="AXX45" s="18" t="s">
        <v>255</v>
      </c>
      <c r="AXY45" s="18" t="s">
        <v>255</v>
      </c>
      <c r="AXZ45" s="18" t="s">
        <v>255</v>
      </c>
      <c r="AYA45" s="18" t="s">
        <v>255</v>
      </c>
      <c r="AYB45" s="18" t="s">
        <v>255</v>
      </c>
      <c r="AYC45" s="18" t="s">
        <v>255</v>
      </c>
      <c r="AYD45" s="18" t="s">
        <v>255</v>
      </c>
      <c r="AYE45" s="18" t="s">
        <v>255</v>
      </c>
      <c r="AYF45" s="18" t="s">
        <v>255</v>
      </c>
      <c r="AYG45" s="18" t="s">
        <v>255</v>
      </c>
      <c r="AYH45" s="18" t="s">
        <v>255</v>
      </c>
      <c r="AYI45" s="18" t="s">
        <v>255</v>
      </c>
      <c r="AYJ45" s="18" t="s">
        <v>255</v>
      </c>
      <c r="AYK45" s="18" t="s">
        <v>255</v>
      </c>
      <c r="AYL45" s="18" t="s">
        <v>255</v>
      </c>
      <c r="AYM45" s="18" t="s">
        <v>255</v>
      </c>
      <c r="AYN45" s="18" t="s">
        <v>255</v>
      </c>
      <c r="AYO45" s="18" t="s">
        <v>255</v>
      </c>
      <c r="AYP45" s="18" t="s">
        <v>255</v>
      </c>
      <c r="AYQ45" s="18" t="s">
        <v>255</v>
      </c>
      <c r="AYR45" s="18" t="s">
        <v>255</v>
      </c>
      <c r="AYS45" s="18" t="s">
        <v>255</v>
      </c>
      <c r="AYT45" s="18" t="s">
        <v>255</v>
      </c>
      <c r="AYU45" s="18" t="s">
        <v>255</v>
      </c>
      <c r="AYV45" s="18" t="s">
        <v>255</v>
      </c>
      <c r="AYW45" s="18" t="s">
        <v>255</v>
      </c>
      <c r="AYX45" s="18" t="s">
        <v>255</v>
      </c>
      <c r="AYY45" s="18" t="s">
        <v>255</v>
      </c>
      <c r="AYZ45" s="18" t="s">
        <v>255</v>
      </c>
      <c r="AZA45" s="18" t="s">
        <v>255</v>
      </c>
      <c r="AZB45" s="18" t="s">
        <v>255</v>
      </c>
      <c r="AZC45" s="18" t="s">
        <v>255</v>
      </c>
      <c r="AZD45" s="18" t="s">
        <v>255</v>
      </c>
      <c r="AZE45" s="18" t="s">
        <v>255</v>
      </c>
      <c r="AZF45" s="18" t="s">
        <v>255</v>
      </c>
      <c r="AZG45" s="18" t="s">
        <v>255</v>
      </c>
      <c r="AZH45" s="18" t="s">
        <v>255</v>
      </c>
      <c r="AZI45" s="18" t="s">
        <v>255</v>
      </c>
      <c r="AZJ45" s="18" t="s">
        <v>255</v>
      </c>
      <c r="AZK45" s="18" t="s">
        <v>255</v>
      </c>
      <c r="AZL45" s="18" t="s">
        <v>255</v>
      </c>
      <c r="AZM45" s="18" t="s">
        <v>255</v>
      </c>
      <c r="AZN45" s="18" t="s">
        <v>255</v>
      </c>
      <c r="AZO45" s="18" t="s">
        <v>255</v>
      </c>
      <c r="AZP45" s="18" t="s">
        <v>255</v>
      </c>
      <c r="AZQ45" s="18" t="s">
        <v>255</v>
      </c>
      <c r="AZR45" s="18" t="s">
        <v>255</v>
      </c>
      <c r="AZS45" s="18" t="s">
        <v>255</v>
      </c>
      <c r="AZT45" s="18" t="s">
        <v>255</v>
      </c>
      <c r="AZU45" s="18" t="s">
        <v>255</v>
      </c>
      <c r="AZV45" s="18" t="s">
        <v>255</v>
      </c>
      <c r="AZW45" s="18" t="s">
        <v>255</v>
      </c>
      <c r="AZX45" s="18" t="s">
        <v>255</v>
      </c>
      <c r="AZY45" s="18" t="s">
        <v>255</v>
      </c>
      <c r="AZZ45" s="18" t="s">
        <v>255</v>
      </c>
      <c r="BAA45" s="18" t="s">
        <v>255</v>
      </c>
      <c r="BAB45" s="18" t="s">
        <v>255</v>
      </c>
      <c r="BAC45" s="18" t="s">
        <v>255</v>
      </c>
      <c r="BAD45" s="18" t="s">
        <v>255</v>
      </c>
      <c r="BAE45" s="18" t="s">
        <v>255</v>
      </c>
      <c r="BAF45" s="18" t="s">
        <v>255</v>
      </c>
      <c r="BAG45" s="18" t="s">
        <v>255</v>
      </c>
      <c r="BAH45" s="18" t="s">
        <v>255</v>
      </c>
      <c r="BAI45" s="18" t="s">
        <v>255</v>
      </c>
      <c r="BAJ45" s="18" t="s">
        <v>255</v>
      </c>
      <c r="BAK45" s="18" t="s">
        <v>255</v>
      </c>
      <c r="BAL45" s="18" t="s">
        <v>255</v>
      </c>
      <c r="BAM45" s="18" t="s">
        <v>255</v>
      </c>
      <c r="BAN45" s="18" t="s">
        <v>255</v>
      </c>
      <c r="BAO45" s="18" t="s">
        <v>255</v>
      </c>
      <c r="BAP45" s="18" t="s">
        <v>255</v>
      </c>
      <c r="BAQ45" s="18" t="s">
        <v>255</v>
      </c>
      <c r="BAR45" s="18" t="s">
        <v>255</v>
      </c>
      <c r="BAS45" s="18" t="s">
        <v>255</v>
      </c>
      <c r="BAT45" s="18" t="s">
        <v>255</v>
      </c>
      <c r="BAU45" s="18" t="s">
        <v>255</v>
      </c>
      <c r="BAV45" s="18" t="s">
        <v>255</v>
      </c>
      <c r="BAW45" s="18" t="s">
        <v>255</v>
      </c>
      <c r="BAX45" s="18" t="s">
        <v>255</v>
      </c>
      <c r="BAY45" s="18" t="s">
        <v>255</v>
      </c>
      <c r="BAZ45" s="18" t="s">
        <v>255</v>
      </c>
      <c r="BBA45" s="18" t="s">
        <v>255</v>
      </c>
      <c r="BBB45" s="18" t="s">
        <v>255</v>
      </c>
      <c r="BBC45" s="18" t="s">
        <v>255</v>
      </c>
      <c r="BBD45" s="18" t="s">
        <v>255</v>
      </c>
      <c r="BBE45" s="18" t="s">
        <v>255</v>
      </c>
      <c r="BBF45" s="18" t="s">
        <v>255</v>
      </c>
      <c r="BBG45" s="18" t="s">
        <v>255</v>
      </c>
      <c r="BBH45" s="18" t="s">
        <v>255</v>
      </c>
      <c r="BBI45" s="18" t="s">
        <v>255</v>
      </c>
      <c r="BBJ45" s="18" t="s">
        <v>255</v>
      </c>
      <c r="BBK45" s="18" t="s">
        <v>255</v>
      </c>
      <c r="BBL45" s="18" t="s">
        <v>255</v>
      </c>
      <c r="BBM45" s="18" t="s">
        <v>255</v>
      </c>
      <c r="BBN45" s="18" t="s">
        <v>255</v>
      </c>
      <c r="BBO45" s="18" t="s">
        <v>255</v>
      </c>
      <c r="BBP45" s="18" t="s">
        <v>255</v>
      </c>
      <c r="BBQ45" s="18" t="s">
        <v>255</v>
      </c>
      <c r="BBR45" s="18" t="s">
        <v>255</v>
      </c>
      <c r="BBS45" s="18" t="s">
        <v>255</v>
      </c>
      <c r="BBT45" s="18" t="s">
        <v>255</v>
      </c>
      <c r="BBU45" s="18" t="s">
        <v>255</v>
      </c>
      <c r="BBV45" s="18" t="s">
        <v>255</v>
      </c>
      <c r="BBW45" s="18" t="s">
        <v>255</v>
      </c>
      <c r="BBX45" s="18" t="s">
        <v>255</v>
      </c>
      <c r="BBY45" s="18" t="s">
        <v>255</v>
      </c>
      <c r="BBZ45" s="18" t="s">
        <v>255</v>
      </c>
      <c r="BCA45" s="18" t="s">
        <v>255</v>
      </c>
      <c r="BCB45" s="18" t="s">
        <v>255</v>
      </c>
      <c r="BCC45" s="18" t="s">
        <v>255</v>
      </c>
      <c r="BCD45" s="18" t="s">
        <v>255</v>
      </c>
      <c r="BCE45" s="18" t="s">
        <v>255</v>
      </c>
      <c r="BCF45" s="18" t="s">
        <v>255</v>
      </c>
      <c r="BCG45" s="18" t="s">
        <v>255</v>
      </c>
      <c r="BCH45" s="18" t="s">
        <v>255</v>
      </c>
      <c r="BCI45" s="18" t="s">
        <v>255</v>
      </c>
      <c r="BCJ45" s="18" t="s">
        <v>255</v>
      </c>
      <c r="BCK45" s="18" t="s">
        <v>255</v>
      </c>
      <c r="BCL45" s="18" t="s">
        <v>255</v>
      </c>
      <c r="BCM45" s="18" t="s">
        <v>255</v>
      </c>
      <c r="BCN45" s="18" t="s">
        <v>255</v>
      </c>
      <c r="BCO45" s="18" t="s">
        <v>255</v>
      </c>
      <c r="BCP45" s="18" t="s">
        <v>255</v>
      </c>
      <c r="BCQ45" s="18" t="s">
        <v>255</v>
      </c>
      <c r="BCR45" s="18" t="s">
        <v>255</v>
      </c>
      <c r="BCS45" s="18" t="s">
        <v>255</v>
      </c>
      <c r="BCT45" s="18" t="s">
        <v>255</v>
      </c>
      <c r="BCU45" s="18" t="s">
        <v>255</v>
      </c>
      <c r="BCV45" s="18" t="s">
        <v>255</v>
      </c>
      <c r="BCW45" s="18" t="s">
        <v>255</v>
      </c>
      <c r="BCX45" s="18" t="s">
        <v>255</v>
      </c>
      <c r="BCY45" s="18" t="s">
        <v>255</v>
      </c>
      <c r="BCZ45" s="18" t="s">
        <v>255</v>
      </c>
      <c r="BDA45" s="18" t="s">
        <v>255</v>
      </c>
      <c r="BDB45" s="18" t="s">
        <v>255</v>
      </c>
      <c r="BDC45" s="18" t="s">
        <v>255</v>
      </c>
      <c r="BDD45" s="18" t="s">
        <v>255</v>
      </c>
      <c r="BDE45" s="18" t="s">
        <v>255</v>
      </c>
      <c r="BDF45" s="18" t="s">
        <v>255</v>
      </c>
      <c r="BDG45" s="18" t="s">
        <v>255</v>
      </c>
      <c r="BDH45" s="18" t="s">
        <v>255</v>
      </c>
      <c r="BDI45" s="18" t="s">
        <v>255</v>
      </c>
      <c r="BDJ45" s="18" t="s">
        <v>255</v>
      </c>
      <c r="BDK45" s="18" t="s">
        <v>255</v>
      </c>
      <c r="BDL45" s="18" t="s">
        <v>255</v>
      </c>
      <c r="BDM45" s="18" t="s">
        <v>255</v>
      </c>
      <c r="BDN45" s="18" t="s">
        <v>255</v>
      </c>
      <c r="BDO45" s="18" t="s">
        <v>255</v>
      </c>
      <c r="BDP45" s="18" t="s">
        <v>255</v>
      </c>
      <c r="BDQ45" s="18" t="s">
        <v>255</v>
      </c>
      <c r="BDR45" s="18" t="s">
        <v>255</v>
      </c>
      <c r="BDS45" s="18" t="s">
        <v>255</v>
      </c>
      <c r="BDT45" s="18" t="s">
        <v>255</v>
      </c>
      <c r="BDU45" s="18" t="s">
        <v>255</v>
      </c>
      <c r="BDV45" s="18" t="s">
        <v>255</v>
      </c>
      <c r="BDW45" s="18" t="s">
        <v>255</v>
      </c>
      <c r="BDX45" s="18" t="s">
        <v>255</v>
      </c>
      <c r="BDY45" s="18" t="s">
        <v>255</v>
      </c>
      <c r="BDZ45" s="18" t="s">
        <v>255</v>
      </c>
      <c r="BEA45" s="18" t="s">
        <v>255</v>
      </c>
      <c r="BEB45" s="18" t="s">
        <v>255</v>
      </c>
      <c r="BEC45" s="18" t="s">
        <v>255</v>
      </c>
      <c r="BED45" s="18" t="s">
        <v>255</v>
      </c>
      <c r="BEE45" s="18" t="s">
        <v>255</v>
      </c>
      <c r="BEF45" s="18" t="s">
        <v>255</v>
      </c>
      <c r="BEG45" s="18" t="s">
        <v>255</v>
      </c>
      <c r="BEH45" s="18" t="s">
        <v>255</v>
      </c>
      <c r="BEI45" s="18" t="s">
        <v>255</v>
      </c>
      <c r="BEJ45" s="18" t="s">
        <v>255</v>
      </c>
      <c r="BEK45" s="18" t="s">
        <v>255</v>
      </c>
      <c r="BEL45" s="18" t="s">
        <v>255</v>
      </c>
      <c r="BEM45" s="18" t="s">
        <v>255</v>
      </c>
      <c r="BEN45" s="18" t="s">
        <v>255</v>
      </c>
      <c r="BEO45" s="18" t="s">
        <v>255</v>
      </c>
      <c r="BEP45" s="18" t="s">
        <v>255</v>
      </c>
      <c r="BEQ45" s="18" t="s">
        <v>255</v>
      </c>
      <c r="BER45" s="18" t="s">
        <v>255</v>
      </c>
      <c r="BES45" s="18" t="s">
        <v>255</v>
      </c>
      <c r="BET45" s="18" t="s">
        <v>255</v>
      </c>
      <c r="BEU45" s="18" t="s">
        <v>255</v>
      </c>
      <c r="BEV45" s="18" t="s">
        <v>255</v>
      </c>
      <c r="BEW45" s="18" t="s">
        <v>255</v>
      </c>
      <c r="BEX45" s="18" t="s">
        <v>255</v>
      </c>
      <c r="BEY45" s="18" t="s">
        <v>255</v>
      </c>
      <c r="BEZ45" s="18" t="s">
        <v>255</v>
      </c>
      <c r="BFA45" s="18" t="s">
        <v>255</v>
      </c>
      <c r="BFB45" s="18" t="s">
        <v>255</v>
      </c>
      <c r="BFC45" s="18" t="s">
        <v>255</v>
      </c>
      <c r="BFD45" s="18" t="s">
        <v>255</v>
      </c>
      <c r="BFE45" s="18" t="s">
        <v>255</v>
      </c>
      <c r="BFF45" s="18" t="s">
        <v>255</v>
      </c>
      <c r="BFG45" s="18" t="s">
        <v>255</v>
      </c>
      <c r="BFH45" s="18" t="s">
        <v>255</v>
      </c>
      <c r="BFI45" s="18" t="s">
        <v>255</v>
      </c>
      <c r="BFJ45" s="18" t="s">
        <v>255</v>
      </c>
      <c r="BFK45" s="18" t="s">
        <v>255</v>
      </c>
      <c r="BFL45" s="18" t="s">
        <v>255</v>
      </c>
      <c r="BFM45" s="18" t="s">
        <v>255</v>
      </c>
      <c r="BFN45" s="18" t="s">
        <v>255</v>
      </c>
      <c r="BFO45" s="18" t="s">
        <v>255</v>
      </c>
      <c r="BFP45" s="18" t="s">
        <v>255</v>
      </c>
      <c r="BFQ45" s="18" t="s">
        <v>255</v>
      </c>
      <c r="BFR45" s="18" t="s">
        <v>255</v>
      </c>
      <c r="BFS45" s="18" t="s">
        <v>255</v>
      </c>
      <c r="BFT45" s="18" t="s">
        <v>255</v>
      </c>
      <c r="BFU45" s="18" t="s">
        <v>255</v>
      </c>
      <c r="BFV45" s="18" t="s">
        <v>255</v>
      </c>
      <c r="BFW45" s="18" t="s">
        <v>255</v>
      </c>
      <c r="BFX45" s="18" t="s">
        <v>255</v>
      </c>
      <c r="BFY45" s="18" t="s">
        <v>255</v>
      </c>
      <c r="BFZ45" s="18" t="s">
        <v>255</v>
      </c>
      <c r="BGA45" s="18" t="s">
        <v>255</v>
      </c>
      <c r="BGB45" s="18" t="s">
        <v>255</v>
      </c>
      <c r="BGC45" s="18" t="s">
        <v>255</v>
      </c>
      <c r="BGD45" s="18" t="s">
        <v>255</v>
      </c>
      <c r="BGE45" s="18" t="s">
        <v>255</v>
      </c>
      <c r="BGF45" s="18" t="s">
        <v>255</v>
      </c>
      <c r="BGG45" s="18" t="s">
        <v>255</v>
      </c>
      <c r="BGH45" s="18" t="s">
        <v>255</v>
      </c>
      <c r="BGI45" s="18" t="s">
        <v>255</v>
      </c>
      <c r="BGJ45" s="18" t="s">
        <v>255</v>
      </c>
      <c r="BGK45" s="18" t="s">
        <v>255</v>
      </c>
      <c r="BGL45" s="18" t="s">
        <v>255</v>
      </c>
      <c r="BGM45" s="18" t="s">
        <v>255</v>
      </c>
      <c r="BGN45" s="18" t="s">
        <v>255</v>
      </c>
      <c r="BGO45" s="18" t="s">
        <v>255</v>
      </c>
      <c r="BGP45" s="18" t="s">
        <v>255</v>
      </c>
      <c r="BGQ45" s="18" t="s">
        <v>255</v>
      </c>
      <c r="BGR45" s="18" t="s">
        <v>255</v>
      </c>
      <c r="BGS45" s="18" t="s">
        <v>255</v>
      </c>
      <c r="BGT45" s="18" t="s">
        <v>255</v>
      </c>
      <c r="BGU45" s="18" t="s">
        <v>255</v>
      </c>
      <c r="BGV45" s="18" t="s">
        <v>255</v>
      </c>
      <c r="BGW45" s="18" t="s">
        <v>255</v>
      </c>
      <c r="BGX45" s="18" t="s">
        <v>255</v>
      </c>
      <c r="BGY45" s="18" t="s">
        <v>255</v>
      </c>
      <c r="BGZ45" s="18" t="s">
        <v>255</v>
      </c>
      <c r="BHA45" s="18" t="s">
        <v>255</v>
      </c>
      <c r="BHB45" s="18" t="s">
        <v>255</v>
      </c>
      <c r="BHC45" s="18" t="s">
        <v>255</v>
      </c>
      <c r="BHD45" s="18" t="s">
        <v>255</v>
      </c>
      <c r="BHE45" s="18" t="s">
        <v>255</v>
      </c>
      <c r="BHF45" s="18" t="s">
        <v>255</v>
      </c>
      <c r="BHG45" s="18" t="s">
        <v>255</v>
      </c>
      <c r="BHH45" s="18" t="s">
        <v>255</v>
      </c>
      <c r="BHI45" s="18" t="s">
        <v>255</v>
      </c>
      <c r="BHJ45" s="18" t="s">
        <v>255</v>
      </c>
      <c r="BHK45" s="18" t="s">
        <v>255</v>
      </c>
      <c r="BHL45" s="18" t="s">
        <v>255</v>
      </c>
      <c r="BHM45" s="18" t="s">
        <v>255</v>
      </c>
      <c r="BHN45" s="18" t="s">
        <v>255</v>
      </c>
      <c r="BHO45" s="18" t="s">
        <v>255</v>
      </c>
      <c r="BHP45" s="18" t="s">
        <v>255</v>
      </c>
      <c r="BHQ45" s="18" t="s">
        <v>255</v>
      </c>
      <c r="BHR45" s="18" t="s">
        <v>255</v>
      </c>
      <c r="BHS45" s="18" t="s">
        <v>255</v>
      </c>
      <c r="BHT45" s="18" t="s">
        <v>255</v>
      </c>
      <c r="BHU45" s="18" t="s">
        <v>255</v>
      </c>
      <c r="BHV45" s="18" t="s">
        <v>255</v>
      </c>
      <c r="BHW45" s="18" t="s">
        <v>255</v>
      </c>
      <c r="BHX45" s="18" t="s">
        <v>255</v>
      </c>
      <c r="BHY45" s="18" t="s">
        <v>255</v>
      </c>
      <c r="BHZ45" s="18" t="s">
        <v>255</v>
      </c>
      <c r="BIA45" s="18" t="s">
        <v>255</v>
      </c>
      <c r="BIB45" s="18" t="s">
        <v>255</v>
      </c>
      <c r="BIC45" s="18" t="s">
        <v>255</v>
      </c>
      <c r="BID45" s="18" t="s">
        <v>255</v>
      </c>
      <c r="BIE45" s="18" t="s">
        <v>255</v>
      </c>
      <c r="BIF45" s="18" t="s">
        <v>255</v>
      </c>
      <c r="BIG45" s="18" t="s">
        <v>255</v>
      </c>
      <c r="BIH45" s="18" t="s">
        <v>255</v>
      </c>
      <c r="BII45" s="18" t="s">
        <v>255</v>
      </c>
      <c r="BIJ45" s="18" t="s">
        <v>255</v>
      </c>
      <c r="BIK45" s="18" t="s">
        <v>255</v>
      </c>
      <c r="BIL45" s="18" t="s">
        <v>255</v>
      </c>
      <c r="BIM45" s="18" t="s">
        <v>255</v>
      </c>
      <c r="BIN45" s="18" t="s">
        <v>255</v>
      </c>
      <c r="BIO45" s="18" t="s">
        <v>255</v>
      </c>
      <c r="BIP45" s="18" t="s">
        <v>255</v>
      </c>
      <c r="BIQ45" s="18" t="s">
        <v>255</v>
      </c>
      <c r="BIR45" s="18" t="s">
        <v>255</v>
      </c>
      <c r="BIS45" s="18" t="s">
        <v>255</v>
      </c>
      <c r="BIT45" s="18" t="s">
        <v>255</v>
      </c>
      <c r="BIU45" s="18" t="s">
        <v>255</v>
      </c>
      <c r="BIV45" s="18" t="s">
        <v>255</v>
      </c>
      <c r="BIW45" s="18" t="s">
        <v>255</v>
      </c>
      <c r="BIX45" s="18" t="s">
        <v>255</v>
      </c>
      <c r="BIY45" s="18" t="s">
        <v>255</v>
      </c>
      <c r="BIZ45" s="18" t="s">
        <v>255</v>
      </c>
      <c r="BJA45" s="18" t="s">
        <v>255</v>
      </c>
      <c r="BJB45" s="18" t="s">
        <v>255</v>
      </c>
      <c r="BJC45" s="18" t="s">
        <v>255</v>
      </c>
      <c r="BJD45" s="18" t="s">
        <v>255</v>
      </c>
      <c r="BJE45" s="18" t="s">
        <v>255</v>
      </c>
      <c r="BJF45" s="18" t="s">
        <v>255</v>
      </c>
      <c r="BJG45" s="18" t="s">
        <v>255</v>
      </c>
      <c r="BJH45" s="18" t="s">
        <v>255</v>
      </c>
      <c r="BJI45" s="18" t="s">
        <v>255</v>
      </c>
      <c r="BJJ45" s="18" t="s">
        <v>255</v>
      </c>
      <c r="BJK45" s="18" t="s">
        <v>255</v>
      </c>
      <c r="BJL45" s="18" t="s">
        <v>255</v>
      </c>
      <c r="BJM45" s="18" t="s">
        <v>255</v>
      </c>
      <c r="BJN45" s="18" t="s">
        <v>255</v>
      </c>
      <c r="BJO45" s="18" t="s">
        <v>255</v>
      </c>
      <c r="BJP45" s="18" t="s">
        <v>255</v>
      </c>
      <c r="BJQ45" s="18" t="s">
        <v>255</v>
      </c>
      <c r="BJR45" s="18" t="s">
        <v>255</v>
      </c>
      <c r="BJS45" s="18" t="s">
        <v>255</v>
      </c>
      <c r="BJT45" s="18" t="s">
        <v>255</v>
      </c>
      <c r="BJU45" s="18" t="s">
        <v>255</v>
      </c>
      <c r="BJV45" s="18" t="s">
        <v>255</v>
      </c>
      <c r="BJW45" s="18" t="s">
        <v>255</v>
      </c>
      <c r="BJX45" s="18" t="s">
        <v>255</v>
      </c>
      <c r="BJY45" s="18" t="s">
        <v>255</v>
      </c>
      <c r="BJZ45" s="18" t="s">
        <v>255</v>
      </c>
      <c r="BKA45" s="18" t="s">
        <v>255</v>
      </c>
      <c r="BKB45" s="18" t="s">
        <v>255</v>
      </c>
      <c r="BKC45" s="18" t="s">
        <v>255</v>
      </c>
      <c r="BKD45" s="18" t="s">
        <v>255</v>
      </c>
      <c r="BKE45" s="18" t="s">
        <v>255</v>
      </c>
      <c r="BKF45" s="18" t="s">
        <v>255</v>
      </c>
      <c r="BKG45" s="18" t="s">
        <v>255</v>
      </c>
      <c r="BKH45" s="18" t="s">
        <v>255</v>
      </c>
      <c r="BKI45" s="18" t="s">
        <v>255</v>
      </c>
      <c r="BKJ45" s="18" t="s">
        <v>255</v>
      </c>
      <c r="BKK45" s="18" t="s">
        <v>255</v>
      </c>
      <c r="BKL45" s="18" t="s">
        <v>255</v>
      </c>
      <c r="BKM45" s="18" t="s">
        <v>255</v>
      </c>
      <c r="BKN45" s="18" t="s">
        <v>255</v>
      </c>
      <c r="BKO45" s="18" t="s">
        <v>255</v>
      </c>
      <c r="BKP45" s="18" t="s">
        <v>255</v>
      </c>
      <c r="BKQ45" s="18" t="s">
        <v>255</v>
      </c>
      <c r="BKR45" s="18" t="s">
        <v>255</v>
      </c>
      <c r="BKS45" s="18" t="s">
        <v>255</v>
      </c>
      <c r="BKT45" s="18" t="s">
        <v>255</v>
      </c>
      <c r="BKU45" s="18" t="s">
        <v>255</v>
      </c>
      <c r="BKV45" s="18" t="s">
        <v>255</v>
      </c>
      <c r="BKW45" s="18" t="s">
        <v>255</v>
      </c>
      <c r="BKX45" s="18" t="s">
        <v>255</v>
      </c>
      <c r="BKY45" s="18" t="s">
        <v>255</v>
      </c>
      <c r="BKZ45" s="18" t="s">
        <v>255</v>
      </c>
      <c r="BLA45" s="18" t="s">
        <v>255</v>
      </c>
      <c r="BLB45" s="18" t="s">
        <v>255</v>
      </c>
      <c r="BLC45" s="18" t="s">
        <v>255</v>
      </c>
      <c r="BLD45" s="18" t="s">
        <v>255</v>
      </c>
      <c r="BLE45" s="18" t="s">
        <v>255</v>
      </c>
      <c r="BLF45" s="18" t="s">
        <v>255</v>
      </c>
      <c r="BLG45" s="18" t="s">
        <v>255</v>
      </c>
      <c r="BLH45" s="18" t="s">
        <v>255</v>
      </c>
      <c r="BLI45" s="18" t="s">
        <v>255</v>
      </c>
      <c r="BLJ45" s="18" t="s">
        <v>255</v>
      </c>
      <c r="BLK45" s="18" t="s">
        <v>255</v>
      </c>
      <c r="BLL45" s="18" t="s">
        <v>255</v>
      </c>
      <c r="BLM45" s="18" t="s">
        <v>255</v>
      </c>
      <c r="BLN45" s="18" t="s">
        <v>255</v>
      </c>
      <c r="BLO45" s="18" t="s">
        <v>255</v>
      </c>
      <c r="BLP45" s="18" t="s">
        <v>255</v>
      </c>
      <c r="BLQ45" s="18" t="s">
        <v>255</v>
      </c>
      <c r="BLR45" s="18" t="s">
        <v>255</v>
      </c>
      <c r="BLS45" s="18" t="s">
        <v>255</v>
      </c>
      <c r="BLT45" s="18" t="s">
        <v>255</v>
      </c>
      <c r="BLU45" s="18" t="s">
        <v>255</v>
      </c>
      <c r="BLV45" s="18" t="s">
        <v>255</v>
      </c>
      <c r="BLW45" s="18" t="s">
        <v>255</v>
      </c>
      <c r="BLX45" s="18" t="s">
        <v>255</v>
      </c>
      <c r="BLY45" s="18" t="s">
        <v>255</v>
      </c>
      <c r="BLZ45" s="18" t="s">
        <v>255</v>
      </c>
      <c r="BMA45" s="18" t="s">
        <v>255</v>
      </c>
      <c r="BMB45" s="18" t="s">
        <v>255</v>
      </c>
      <c r="BMC45" s="18" t="s">
        <v>255</v>
      </c>
      <c r="BMD45" s="18" t="s">
        <v>255</v>
      </c>
      <c r="BME45" s="18" t="s">
        <v>255</v>
      </c>
      <c r="BMF45" s="18" t="s">
        <v>255</v>
      </c>
      <c r="BMG45" s="18" t="s">
        <v>255</v>
      </c>
      <c r="BMH45" s="18" t="s">
        <v>255</v>
      </c>
      <c r="BMI45" s="18" t="s">
        <v>255</v>
      </c>
      <c r="BMJ45" s="18" t="s">
        <v>255</v>
      </c>
      <c r="BMK45" s="18" t="s">
        <v>255</v>
      </c>
      <c r="BML45" s="18" t="s">
        <v>255</v>
      </c>
      <c r="BMM45" s="18" t="s">
        <v>255</v>
      </c>
      <c r="BMN45" s="18" t="s">
        <v>255</v>
      </c>
      <c r="BMO45" s="18" t="s">
        <v>255</v>
      </c>
      <c r="BMP45" s="18" t="s">
        <v>255</v>
      </c>
      <c r="BMQ45" s="18" t="s">
        <v>255</v>
      </c>
      <c r="BMR45" s="18" t="s">
        <v>255</v>
      </c>
      <c r="BMS45" s="18" t="s">
        <v>255</v>
      </c>
      <c r="BMT45" s="18" t="s">
        <v>255</v>
      </c>
      <c r="BMU45" s="18" t="s">
        <v>255</v>
      </c>
      <c r="BMV45" s="18" t="s">
        <v>255</v>
      </c>
      <c r="BMW45" s="18" t="s">
        <v>255</v>
      </c>
      <c r="BMX45" s="18" t="s">
        <v>255</v>
      </c>
      <c r="BMY45" s="18" t="s">
        <v>255</v>
      </c>
      <c r="BMZ45" s="18" t="s">
        <v>255</v>
      </c>
      <c r="BNA45" s="18" t="s">
        <v>255</v>
      </c>
      <c r="BNB45" s="18" t="s">
        <v>255</v>
      </c>
      <c r="BNC45" s="18" t="s">
        <v>255</v>
      </c>
      <c r="BND45" s="18" t="s">
        <v>255</v>
      </c>
      <c r="BNE45" s="18" t="s">
        <v>255</v>
      </c>
      <c r="BNF45" s="18" t="s">
        <v>255</v>
      </c>
      <c r="BNG45" s="18" t="s">
        <v>255</v>
      </c>
      <c r="BNH45" s="18" t="s">
        <v>255</v>
      </c>
      <c r="BNI45" s="18" t="s">
        <v>255</v>
      </c>
      <c r="BNJ45" s="18" t="s">
        <v>255</v>
      </c>
      <c r="BNK45" s="18" t="s">
        <v>255</v>
      </c>
      <c r="BNL45" s="18" t="s">
        <v>255</v>
      </c>
      <c r="BNM45" s="18" t="s">
        <v>255</v>
      </c>
      <c r="BNN45" s="18" t="s">
        <v>255</v>
      </c>
      <c r="BNO45" s="18" t="s">
        <v>255</v>
      </c>
      <c r="BNP45" s="18" t="s">
        <v>255</v>
      </c>
      <c r="BNQ45" s="18" t="s">
        <v>255</v>
      </c>
      <c r="BNR45" s="18" t="s">
        <v>255</v>
      </c>
      <c r="BNS45" s="18" t="s">
        <v>255</v>
      </c>
      <c r="BNT45" s="18" t="s">
        <v>255</v>
      </c>
      <c r="BNU45" s="18" t="s">
        <v>255</v>
      </c>
      <c r="BNV45" s="18" t="s">
        <v>255</v>
      </c>
      <c r="BNW45" s="18" t="s">
        <v>255</v>
      </c>
      <c r="BNX45" s="18" t="s">
        <v>255</v>
      </c>
      <c r="BNY45" s="18" t="s">
        <v>255</v>
      </c>
      <c r="BNZ45" s="18" t="s">
        <v>255</v>
      </c>
      <c r="BOA45" s="18" t="s">
        <v>255</v>
      </c>
      <c r="BOB45" s="18" t="s">
        <v>255</v>
      </c>
      <c r="BOC45" s="18" t="s">
        <v>255</v>
      </c>
      <c r="BOD45" s="18" t="s">
        <v>255</v>
      </c>
      <c r="BOE45" s="18" t="s">
        <v>255</v>
      </c>
      <c r="BOF45" s="18" t="s">
        <v>255</v>
      </c>
      <c r="BOG45" s="18" t="s">
        <v>255</v>
      </c>
      <c r="BOH45" s="18" t="s">
        <v>255</v>
      </c>
      <c r="BOI45" s="18" t="s">
        <v>255</v>
      </c>
      <c r="BOJ45" s="18" t="s">
        <v>255</v>
      </c>
      <c r="BOK45" s="18" t="s">
        <v>255</v>
      </c>
      <c r="BOL45" s="18" t="s">
        <v>255</v>
      </c>
      <c r="BOM45" s="18" t="s">
        <v>255</v>
      </c>
      <c r="BON45" s="18" t="s">
        <v>255</v>
      </c>
      <c r="BOO45" s="18" t="s">
        <v>255</v>
      </c>
      <c r="BOP45" s="18" t="s">
        <v>255</v>
      </c>
      <c r="BOQ45" s="18" t="s">
        <v>255</v>
      </c>
      <c r="BOR45" s="18" t="s">
        <v>255</v>
      </c>
      <c r="BOS45" s="18" t="s">
        <v>255</v>
      </c>
      <c r="BOT45" s="18" t="s">
        <v>255</v>
      </c>
      <c r="BOU45" s="18" t="s">
        <v>255</v>
      </c>
      <c r="BOV45" s="18" t="s">
        <v>255</v>
      </c>
      <c r="BOW45" s="18" t="s">
        <v>255</v>
      </c>
      <c r="BOX45" s="18" t="s">
        <v>255</v>
      </c>
      <c r="BOY45" s="18" t="s">
        <v>255</v>
      </c>
      <c r="BOZ45" s="18" t="s">
        <v>255</v>
      </c>
      <c r="BPA45" s="18" t="s">
        <v>255</v>
      </c>
      <c r="BPB45" s="18" t="s">
        <v>255</v>
      </c>
      <c r="BPC45" s="18" t="s">
        <v>255</v>
      </c>
      <c r="BPD45" s="18" t="s">
        <v>255</v>
      </c>
      <c r="BPE45" s="18" t="s">
        <v>255</v>
      </c>
      <c r="BPF45" s="18" t="s">
        <v>255</v>
      </c>
      <c r="BPG45" s="18" t="s">
        <v>255</v>
      </c>
      <c r="BPH45" s="18" t="s">
        <v>255</v>
      </c>
      <c r="BPI45" s="18" t="s">
        <v>255</v>
      </c>
      <c r="BPJ45" s="18" t="s">
        <v>255</v>
      </c>
      <c r="BPK45" s="18" t="s">
        <v>255</v>
      </c>
      <c r="BPL45" s="18" t="s">
        <v>255</v>
      </c>
      <c r="BPM45" s="18" t="s">
        <v>255</v>
      </c>
      <c r="BPN45" s="18" t="s">
        <v>255</v>
      </c>
      <c r="BPO45" s="18" t="s">
        <v>255</v>
      </c>
      <c r="BPP45" s="18" t="s">
        <v>255</v>
      </c>
      <c r="BPQ45" s="18" t="s">
        <v>255</v>
      </c>
      <c r="BPR45" s="18" t="s">
        <v>255</v>
      </c>
      <c r="BPS45" s="18" t="s">
        <v>255</v>
      </c>
      <c r="BPT45" s="18" t="s">
        <v>255</v>
      </c>
      <c r="BPU45" s="18" t="s">
        <v>255</v>
      </c>
      <c r="BPV45" s="18" t="s">
        <v>255</v>
      </c>
      <c r="BPW45" s="18" t="s">
        <v>255</v>
      </c>
      <c r="BPX45" s="18" t="s">
        <v>255</v>
      </c>
      <c r="BPY45" s="18" t="s">
        <v>255</v>
      </c>
      <c r="BPZ45" s="18" t="s">
        <v>255</v>
      </c>
      <c r="BQA45" s="18" t="s">
        <v>255</v>
      </c>
      <c r="BQB45" s="18" t="s">
        <v>255</v>
      </c>
      <c r="BQC45" s="18" t="s">
        <v>255</v>
      </c>
      <c r="BQD45" s="18" t="s">
        <v>255</v>
      </c>
      <c r="BQE45" s="18" t="s">
        <v>255</v>
      </c>
      <c r="BQF45" s="18" t="s">
        <v>255</v>
      </c>
      <c r="BQG45" s="18" t="s">
        <v>255</v>
      </c>
      <c r="BQH45" s="18" t="s">
        <v>255</v>
      </c>
      <c r="BQI45" s="18" t="s">
        <v>255</v>
      </c>
      <c r="BQJ45" s="18" t="s">
        <v>255</v>
      </c>
      <c r="BQK45" s="18" t="s">
        <v>255</v>
      </c>
      <c r="BQL45" s="18" t="s">
        <v>255</v>
      </c>
      <c r="BQM45" s="18" t="s">
        <v>255</v>
      </c>
      <c r="BQN45" s="18" t="s">
        <v>255</v>
      </c>
      <c r="BQO45" s="18" t="s">
        <v>255</v>
      </c>
      <c r="BQP45" s="18" t="s">
        <v>255</v>
      </c>
      <c r="BQQ45" s="18" t="s">
        <v>255</v>
      </c>
      <c r="BQR45" s="18" t="s">
        <v>255</v>
      </c>
      <c r="BQS45" s="18" t="s">
        <v>255</v>
      </c>
      <c r="BQT45" s="18" t="s">
        <v>255</v>
      </c>
      <c r="BQU45" s="18" t="s">
        <v>255</v>
      </c>
      <c r="BQV45" s="18" t="s">
        <v>255</v>
      </c>
      <c r="BQW45" s="18" t="s">
        <v>255</v>
      </c>
      <c r="BQX45" s="18" t="s">
        <v>255</v>
      </c>
      <c r="BQY45" s="18" t="s">
        <v>255</v>
      </c>
      <c r="BQZ45" s="18" t="s">
        <v>255</v>
      </c>
      <c r="BRA45" s="18" t="s">
        <v>255</v>
      </c>
      <c r="BRB45" s="18" t="s">
        <v>255</v>
      </c>
      <c r="BRC45" s="18" t="s">
        <v>255</v>
      </c>
      <c r="BRD45" s="18" t="s">
        <v>255</v>
      </c>
      <c r="BRE45" s="18" t="s">
        <v>255</v>
      </c>
      <c r="BRF45" s="18" t="s">
        <v>255</v>
      </c>
      <c r="BRG45" s="18" t="s">
        <v>255</v>
      </c>
      <c r="BRH45" s="18" t="s">
        <v>255</v>
      </c>
      <c r="BRI45" s="18" t="s">
        <v>255</v>
      </c>
      <c r="BRJ45" s="18" t="s">
        <v>255</v>
      </c>
      <c r="BRK45" s="18" t="s">
        <v>255</v>
      </c>
      <c r="BRL45" s="18" t="s">
        <v>255</v>
      </c>
      <c r="BRM45" s="18" t="s">
        <v>255</v>
      </c>
      <c r="BRN45" s="18" t="s">
        <v>255</v>
      </c>
      <c r="BRO45" s="18" t="s">
        <v>255</v>
      </c>
      <c r="BRP45" s="18" t="s">
        <v>255</v>
      </c>
      <c r="BRQ45" s="18" t="s">
        <v>255</v>
      </c>
      <c r="BRR45" s="18" t="s">
        <v>255</v>
      </c>
      <c r="BRS45" s="18" t="s">
        <v>255</v>
      </c>
      <c r="BRT45" s="18" t="s">
        <v>255</v>
      </c>
      <c r="BRU45" s="18" t="s">
        <v>255</v>
      </c>
      <c r="BRV45" s="18" t="s">
        <v>255</v>
      </c>
      <c r="BRW45" s="18" t="s">
        <v>255</v>
      </c>
      <c r="BRX45" s="18" t="s">
        <v>255</v>
      </c>
      <c r="BRY45" s="18" t="s">
        <v>255</v>
      </c>
      <c r="BRZ45" s="18" t="s">
        <v>255</v>
      </c>
      <c r="BSA45" s="18" t="s">
        <v>255</v>
      </c>
      <c r="BSB45" s="18" t="s">
        <v>255</v>
      </c>
      <c r="BSC45" s="18" t="s">
        <v>255</v>
      </c>
      <c r="BSD45" s="18" t="s">
        <v>255</v>
      </c>
      <c r="BSE45" s="18" t="s">
        <v>255</v>
      </c>
      <c r="BSF45" s="18" t="s">
        <v>255</v>
      </c>
      <c r="BSG45" s="18" t="s">
        <v>255</v>
      </c>
      <c r="BSH45" s="18" t="s">
        <v>255</v>
      </c>
      <c r="BSI45" s="18" t="s">
        <v>255</v>
      </c>
      <c r="BSJ45" s="18" t="s">
        <v>255</v>
      </c>
      <c r="BSK45" s="18" t="s">
        <v>255</v>
      </c>
      <c r="BSL45" s="18" t="s">
        <v>255</v>
      </c>
      <c r="BSM45" s="18" t="s">
        <v>255</v>
      </c>
      <c r="BSN45" s="18" t="s">
        <v>255</v>
      </c>
      <c r="BSO45" s="18" t="s">
        <v>255</v>
      </c>
      <c r="BSP45" s="18" t="s">
        <v>255</v>
      </c>
      <c r="BSQ45" s="18" t="s">
        <v>255</v>
      </c>
      <c r="BSR45" s="18" t="s">
        <v>255</v>
      </c>
      <c r="BSS45" s="18" t="s">
        <v>255</v>
      </c>
      <c r="BST45" s="18" t="s">
        <v>255</v>
      </c>
      <c r="BSU45" s="18" t="s">
        <v>255</v>
      </c>
      <c r="BSV45" s="18" t="s">
        <v>255</v>
      </c>
      <c r="BSW45" s="18" t="s">
        <v>255</v>
      </c>
      <c r="BSX45" s="18" t="s">
        <v>255</v>
      </c>
      <c r="BSY45" s="18" t="s">
        <v>255</v>
      </c>
      <c r="BSZ45" s="18" t="s">
        <v>255</v>
      </c>
      <c r="BTA45" s="18" t="s">
        <v>255</v>
      </c>
      <c r="BTB45" s="18" t="s">
        <v>255</v>
      </c>
      <c r="BTC45" s="18" t="s">
        <v>255</v>
      </c>
      <c r="BTD45" s="18" t="s">
        <v>255</v>
      </c>
      <c r="BTE45" s="18" t="s">
        <v>255</v>
      </c>
      <c r="BTF45" s="18" t="s">
        <v>255</v>
      </c>
      <c r="BTG45" s="18" t="s">
        <v>255</v>
      </c>
      <c r="BTH45" s="18" t="s">
        <v>255</v>
      </c>
      <c r="BTI45" s="18" t="s">
        <v>255</v>
      </c>
      <c r="BTJ45" s="18" t="s">
        <v>255</v>
      </c>
      <c r="BTK45" s="18" t="s">
        <v>255</v>
      </c>
      <c r="BTL45" s="18" t="s">
        <v>255</v>
      </c>
      <c r="BTM45" s="18" t="s">
        <v>255</v>
      </c>
      <c r="BTN45" s="18" t="s">
        <v>255</v>
      </c>
      <c r="BTO45" s="18" t="s">
        <v>255</v>
      </c>
      <c r="BTP45" s="18" t="s">
        <v>255</v>
      </c>
      <c r="BTQ45" s="18" t="s">
        <v>255</v>
      </c>
      <c r="BTR45" s="18" t="s">
        <v>255</v>
      </c>
      <c r="BTS45" s="18" t="s">
        <v>255</v>
      </c>
      <c r="BTT45" s="18" t="s">
        <v>255</v>
      </c>
      <c r="BTU45" s="18" t="s">
        <v>255</v>
      </c>
      <c r="BTV45" s="18" t="s">
        <v>255</v>
      </c>
      <c r="BTW45" s="18" t="s">
        <v>255</v>
      </c>
      <c r="BTX45" s="18" t="s">
        <v>255</v>
      </c>
      <c r="BTY45" s="18" t="s">
        <v>255</v>
      </c>
      <c r="BTZ45" s="18" t="s">
        <v>255</v>
      </c>
      <c r="BUA45" s="18" t="s">
        <v>255</v>
      </c>
      <c r="BUB45" s="18" t="s">
        <v>255</v>
      </c>
      <c r="BUC45" s="18" t="s">
        <v>255</v>
      </c>
      <c r="BUD45" s="18" t="s">
        <v>255</v>
      </c>
      <c r="BUE45" s="18" t="s">
        <v>255</v>
      </c>
      <c r="BUF45" s="18" t="s">
        <v>255</v>
      </c>
      <c r="BUG45" s="18" t="s">
        <v>255</v>
      </c>
      <c r="BUH45" s="18" t="s">
        <v>255</v>
      </c>
      <c r="BUI45" s="18" t="s">
        <v>255</v>
      </c>
      <c r="BUJ45" s="18" t="s">
        <v>255</v>
      </c>
      <c r="BUK45" s="18" t="s">
        <v>255</v>
      </c>
      <c r="BUL45" s="18" t="s">
        <v>255</v>
      </c>
      <c r="BUM45" s="18" t="s">
        <v>255</v>
      </c>
      <c r="BUN45" s="18" t="s">
        <v>255</v>
      </c>
      <c r="BUO45" s="18" t="s">
        <v>255</v>
      </c>
      <c r="BUP45" s="18" t="s">
        <v>255</v>
      </c>
      <c r="BUQ45" s="18" t="s">
        <v>255</v>
      </c>
      <c r="BUR45" s="18" t="s">
        <v>255</v>
      </c>
      <c r="BUS45" s="18" t="s">
        <v>255</v>
      </c>
      <c r="BUT45" s="18" t="s">
        <v>255</v>
      </c>
      <c r="BUU45" s="18" t="s">
        <v>255</v>
      </c>
      <c r="BUV45" s="18" t="s">
        <v>255</v>
      </c>
      <c r="BUW45" s="18" t="s">
        <v>255</v>
      </c>
      <c r="BUX45" s="18" t="s">
        <v>255</v>
      </c>
      <c r="BUY45" s="18" t="s">
        <v>255</v>
      </c>
      <c r="BUZ45" s="18" t="s">
        <v>255</v>
      </c>
      <c r="BVA45" s="18" t="s">
        <v>255</v>
      </c>
      <c r="BVB45" s="18" t="s">
        <v>255</v>
      </c>
      <c r="BVC45" s="18" t="s">
        <v>255</v>
      </c>
      <c r="BVD45" s="18" t="s">
        <v>255</v>
      </c>
      <c r="BVE45" s="18" t="s">
        <v>255</v>
      </c>
      <c r="BVF45" s="18" t="s">
        <v>255</v>
      </c>
      <c r="BVG45" s="18" t="s">
        <v>255</v>
      </c>
      <c r="BVH45" s="18" t="s">
        <v>255</v>
      </c>
      <c r="BVI45" s="18" t="s">
        <v>255</v>
      </c>
      <c r="BVJ45" s="18" t="s">
        <v>255</v>
      </c>
      <c r="BVK45" s="18" t="s">
        <v>255</v>
      </c>
      <c r="BVL45" s="18" t="s">
        <v>255</v>
      </c>
      <c r="BVM45" s="18" t="s">
        <v>255</v>
      </c>
      <c r="BVN45" s="18" t="s">
        <v>255</v>
      </c>
      <c r="BVO45" s="18" t="s">
        <v>255</v>
      </c>
      <c r="BVP45" s="18" t="s">
        <v>255</v>
      </c>
      <c r="BVQ45" s="18" t="s">
        <v>255</v>
      </c>
      <c r="BVR45" s="18" t="s">
        <v>255</v>
      </c>
      <c r="BVS45" s="18" t="s">
        <v>255</v>
      </c>
      <c r="BVT45" s="18" t="s">
        <v>255</v>
      </c>
      <c r="BVU45" s="18" t="s">
        <v>255</v>
      </c>
      <c r="BVV45" s="18" t="s">
        <v>255</v>
      </c>
      <c r="BVW45" s="18" t="s">
        <v>255</v>
      </c>
      <c r="BVX45" s="18" t="s">
        <v>255</v>
      </c>
      <c r="BVY45" s="18" t="s">
        <v>255</v>
      </c>
      <c r="BVZ45" s="18" t="s">
        <v>255</v>
      </c>
      <c r="BWA45" s="18" t="s">
        <v>255</v>
      </c>
      <c r="BWB45" s="18" t="s">
        <v>255</v>
      </c>
      <c r="BWC45" s="18" t="s">
        <v>255</v>
      </c>
      <c r="BWD45" s="18" t="s">
        <v>255</v>
      </c>
      <c r="BWE45" s="18" t="s">
        <v>255</v>
      </c>
      <c r="BWF45" s="18" t="s">
        <v>255</v>
      </c>
      <c r="BWG45" s="18" t="s">
        <v>255</v>
      </c>
      <c r="BWH45" s="18" t="s">
        <v>255</v>
      </c>
      <c r="BWI45" s="18" t="s">
        <v>255</v>
      </c>
      <c r="BWJ45" s="18" t="s">
        <v>255</v>
      </c>
      <c r="BWK45" s="18" t="s">
        <v>255</v>
      </c>
      <c r="BWL45" s="18" t="s">
        <v>255</v>
      </c>
      <c r="BWM45" s="18" t="s">
        <v>255</v>
      </c>
      <c r="BWN45" s="18" t="s">
        <v>255</v>
      </c>
      <c r="BWO45" s="18" t="s">
        <v>255</v>
      </c>
      <c r="BWP45" s="18" t="s">
        <v>255</v>
      </c>
      <c r="BWQ45" s="18" t="s">
        <v>255</v>
      </c>
      <c r="BWR45" s="18" t="s">
        <v>255</v>
      </c>
      <c r="BWS45" s="18" t="s">
        <v>255</v>
      </c>
      <c r="BWT45" s="18" t="s">
        <v>255</v>
      </c>
      <c r="BWU45" s="18" t="s">
        <v>255</v>
      </c>
      <c r="BWV45" s="18" t="s">
        <v>255</v>
      </c>
      <c r="BWW45" s="18" t="s">
        <v>255</v>
      </c>
      <c r="BWX45" s="18" t="s">
        <v>255</v>
      </c>
      <c r="BWY45" s="18" t="s">
        <v>255</v>
      </c>
      <c r="BWZ45" s="18" t="s">
        <v>255</v>
      </c>
      <c r="BXA45" s="18" t="s">
        <v>255</v>
      </c>
      <c r="BXB45" s="18" t="s">
        <v>255</v>
      </c>
      <c r="BXC45" s="18" t="s">
        <v>255</v>
      </c>
      <c r="BXD45" s="18" t="s">
        <v>255</v>
      </c>
      <c r="BXE45" s="18" t="s">
        <v>255</v>
      </c>
      <c r="BXF45" s="18" t="s">
        <v>255</v>
      </c>
      <c r="BXG45" s="18" t="s">
        <v>255</v>
      </c>
      <c r="BXH45" s="18" t="s">
        <v>255</v>
      </c>
      <c r="BXI45" s="18" t="s">
        <v>255</v>
      </c>
      <c r="BXJ45" s="18" t="s">
        <v>255</v>
      </c>
      <c r="BXK45" s="18" t="s">
        <v>255</v>
      </c>
      <c r="BXL45" s="18" t="s">
        <v>255</v>
      </c>
      <c r="BXM45" s="18" t="s">
        <v>255</v>
      </c>
      <c r="BXN45" s="18" t="s">
        <v>255</v>
      </c>
      <c r="BXO45" s="18" t="s">
        <v>255</v>
      </c>
      <c r="BXP45" s="18" t="s">
        <v>255</v>
      </c>
      <c r="BXQ45" s="18" t="s">
        <v>255</v>
      </c>
      <c r="BXR45" s="18" t="s">
        <v>255</v>
      </c>
      <c r="BXS45" s="18" t="s">
        <v>255</v>
      </c>
      <c r="BXT45" s="18" t="s">
        <v>255</v>
      </c>
      <c r="BXU45" s="18" t="s">
        <v>255</v>
      </c>
      <c r="BXV45" s="18" t="s">
        <v>255</v>
      </c>
      <c r="BXW45" s="18" t="s">
        <v>255</v>
      </c>
      <c r="BXX45" s="18" t="s">
        <v>255</v>
      </c>
      <c r="BXY45" s="18" t="s">
        <v>255</v>
      </c>
      <c r="BXZ45" s="18" t="s">
        <v>255</v>
      </c>
      <c r="BYA45" s="18" t="s">
        <v>255</v>
      </c>
      <c r="BYB45" s="18" t="s">
        <v>255</v>
      </c>
      <c r="BYC45" s="18" t="s">
        <v>255</v>
      </c>
      <c r="BYD45" s="18" t="s">
        <v>255</v>
      </c>
      <c r="BYE45" s="18" t="s">
        <v>255</v>
      </c>
      <c r="BYF45" s="18" t="s">
        <v>255</v>
      </c>
      <c r="BYG45" s="18" t="s">
        <v>255</v>
      </c>
      <c r="BYH45" s="18" t="s">
        <v>255</v>
      </c>
      <c r="BYI45" s="18" t="s">
        <v>255</v>
      </c>
      <c r="BYJ45" s="18" t="s">
        <v>255</v>
      </c>
      <c r="BYK45" s="18" t="s">
        <v>255</v>
      </c>
      <c r="BYL45" s="18" t="s">
        <v>255</v>
      </c>
      <c r="BYM45" s="18" t="s">
        <v>255</v>
      </c>
      <c r="BYN45" s="18" t="s">
        <v>255</v>
      </c>
      <c r="BYO45" s="18" t="s">
        <v>255</v>
      </c>
      <c r="BYP45" s="18" t="s">
        <v>255</v>
      </c>
      <c r="BYQ45" s="18" t="s">
        <v>255</v>
      </c>
      <c r="BYR45" s="18" t="s">
        <v>255</v>
      </c>
      <c r="BYS45" s="18" t="s">
        <v>255</v>
      </c>
      <c r="BYT45" s="18" t="s">
        <v>255</v>
      </c>
      <c r="BYU45" s="18" t="s">
        <v>255</v>
      </c>
      <c r="BYV45" s="18" t="s">
        <v>255</v>
      </c>
      <c r="BYW45" s="18" t="s">
        <v>255</v>
      </c>
      <c r="BYX45" s="18" t="s">
        <v>255</v>
      </c>
      <c r="BYY45" s="18" t="s">
        <v>255</v>
      </c>
      <c r="BYZ45" s="18" t="s">
        <v>255</v>
      </c>
      <c r="BZA45" s="18" t="s">
        <v>255</v>
      </c>
      <c r="BZB45" s="18" t="s">
        <v>255</v>
      </c>
      <c r="BZC45" s="18" t="s">
        <v>255</v>
      </c>
      <c r="BZD45" s="18" t="s">
        <v>255</v>
      </c>
      <c r="BZE45" s="18" t="s">
        <v>255</v>
      </c>
      <c r="BZF45" s="18" t="s">
        <v>255</v>
      </c>
      <c r="BZG45" s="18" t="s">
        <v>255</v>
      </c>
      <c r="BZH45" s="18" t="s">
        <v>255</v>
      </c>
      <c r="BZI45" s="18" t="s">
        <v>255</v>
      </c>
      <c r="BZJ45" s="18" t="s">
        <v>255</v>
      </c>
      <c r="BZK45" s="18" t="s">
        <v>255</v>
      </c>
      <c r="BZL45" s="18" t="s">
        <v>255</v>
      </c>
      <c r="BZM45" s="18" t="s">
        <v>255</v>
      </c>
      <c r="BZN45" s="18" t="s">
        <v>255</v>
      </c>
      <c r="BZO45" s="18" t="s">
        <v>255</v>
      </c>
      <c r="BZP45" s="18" t="s">
        <v>255</v>
      </c>
      <c r="BZQ45" s="18" t="s">
        <v>255</v>
      </c>
      <c r="BZR45" s="18" t="s">
        <v>255</v>
      </c>
      <c r="BZS45" s="18" t="s">
        <v>255</v>
      </c>
      <c r="BZT45" s="18" t="s">
        <v>255</v>
      </c>
      <c r="BZU45" s="18" t="s">
        <v>255</v>
      </c>
      <c r="BZV45" s="18" t="s">
        <v>255</v>
      </c>
      <c r="BZW45" s="18" t="s">
        <v>255</v>
      </c>
      <c r="BZX45" s="18" t="s">
        <v>255</v>
      </c>
      <c r="BZY45" s="18" t="s">
        <v>255</v>
      </c>
      <c r="BZZ45" s="18" t="s">
        <v>255</v>
      </c>
      <c r="CAA45" s="18" t="s">
        <v>255</v>
      </c>
      <c r="CAB45" s="18" t="s">
        <v>255</v>
      </c>
      <c r="CAC45" s="18" t="s">
        <v>255</v>
      </c>
      <c r="CAD45" s="18" t="s">
        <v>255</v>
      </c>
      <c r="CAE45" s="18" t="s">
        <v>255</v>
      </c>
      <c r="CAF45" s="18" t="s">
        <v>255</v>
      </c>
      <c r="CAG45" s="18" t="s">
        <v>255</v>
      </c>
      <c r="CAH45" s="18" t="s">
        <v>255</v>
      </c>
      <c r="CAI45" s="18" t="s">
        <v>255</v>
      </c>
      <c r="CAJ45" s="18" t="s">
        <v>255</v>
      </c>
      <c r="CAK45" s="18" t="s">
        <v>255</v>
      </c>
      <c r="CAL45" s="18" t="s">
        <v>255</v>
      </c>
      <c r="CAM45" s="18" t="s">
        <v>255</v>
      </c>
      <c r="CAN45" s="18" t="s">
        <v>255</v>
      </c>
      <c r="CAO45" s="18" t="s">
        <v>255</v>
      </c>
      <c r="CAP45" s="18" t="s">
        <v>255</v>
      </c>
      <c r="CAQ45" s="18" t="s">
        <v>255</v>
      </c>
      <c r="CAR45" s="18" t="s">
        <v>255</v>
      </c>
      <c r="CAS45" s="18" t="s">
        <v>255</v>
      </c>
      <c r="CAT45" s="18" t="s">
        <v>255</v>
      </c>
      <c r="CAU45" s="18" t="s">
        <v>255</v>
      </c>
      <c r="CAV45" s="18" t="s">
        <v>255</v>
      </c>
      <c r="CAW45" s="18" t="s">
        <v>255</v>
      </c>
      <c r="CAX45" s="18" t="s">
        <v>255</v>
      </c>
      <c r="CAY45" s="18" t="s">
        <v>255</v>
      </c>
      <c r="CAZ45" s="18" t="s">
        <v>255</v>
      </c>
      <c r="CBA45" s="18" t="s">
        <v>255</v>
      </c>
      <c r="CBB45" s="18" t="s">
        <v>255</v>
      </c>
      <c r="CBC45" s="18" t="s">
        <v>255</v>
      </c>
      <c r="CBD45" s="18" t="s">
        <v>255</v>
      </c>
      <c r="CBE45" s="18" t="s">
        <v>255</v>
      </c>
      <c r="CBF45" s="18" t="s">
        <v>255</v>
      </c>
      <c r="CBG45" s="18" t="s">
        <v>255</v>
      </c>
      <c r="CBH45" s="18" t="s">
        <v>255</v>
      </c>
      <c r="CBI45" s="18" t="s">
        <v>255</v>
      </c>
      <c r="CBJ45" s="18" t="s">
        <v>255</v>
      </c>
      <c r="CBK45" s="18" t="s">
        <v>255</v>
      </c>
      <c r="CBL45" s="18" t="s">
        <v>255</v>
      </c>
      <c r="CBM45" s="18" t="s">
        <v>255</v>
      </c>
      <c r="CBN45" s="18" t="s">
        <v>255</v>
      </c>
      <c r="CBO45" s="18" t="s">
        <v>255</v>
      </c>
      <c r="CBP45" s="18" t="s">
        <v>255</v>
      </c>
      <c r="CBQ45" s="18" t="s">
        <v>255</v>
      </c>
      <c r="CBR45" s="18" t="s">
        <v>255</v>
      </c>
      <c r="CBS45" s="18" t="s">
        <v>255</v>
      </c>
      <c r="CBT45" s="18" t="s">
        <v>255</v>
      </c>
      <c r="CBU45" s="18" t="s">
        <v>255</v>
      </c>
      <c r="CBV45" s="18" t="s">
        <v>255</v>
      </c>
      <c r="CBW45" s="18" t="s">
        <v>255</v>
      </c>
      <c r="CBX45" s="18" t="s">
        <v>255</v>
      </c>
      <c r="CBY45" s="18" t="s">
        <v>255</v>
      </c>
      <c r="CBZ45" s="18" t="s">
        <v>255</v>
      </c>
      <c r="CCA45" s="18" t="s">
        <v>255</v>
      </c>
      <c r="CCB45" s="18" t="s">
        <v>255</v>
      </c>
      <c r="CCC45" s="18" t="s">
        <v>255</v>
      </c>
      <c r="CCD45" s="18" t="s">
        <v>255</v>
      </c>
      <c r="CCE45" s="18" t="s">
        <v>255</v>
      </c>
      <c r="CCF45" s="18" t="s">
        <v>255</v>
      </c>
      <c r="CCG45" s="18" t="s">
        <v>255</v>
      </c>
      <c r="CCH45" s="18" t="s">
        <v>255</v>
      </c>
      <c r="CCI45" s="18" t="s">
        <v>255</v>
      </c>
      <c r="CCJ45" s="18" t="s">
        <v>255</v>
      </c>
      <c r="CCK45" s="18" t="s">
        <v>255</v>
      </c>
      <c r="CCL45" s="18" t="s">
        <v>255</v>
      </c>
      <c r="CCM45" s="18" t="s">
        <v>255</v>
      </c>
      <c r="CCN45" s="18" t="s">
        <v>255</v>
      </c>
      <c r="CCO45" s="18" t="s">
        <v>255</v>
      </c>
      <c r="CCP45" s="18" t="s">
        <v>255</v>
      </c>
      <c r="CCQ45" s="18" t="s">
        <v>255</v>
      </c>
      <c r="CCR45" s="18" t="s">
        <v>255</v>
      </c>
      <c r="CCS45" s="18" t="s">
        <v>255</v>
      </c>
      <c r="CCT45" s="18" t="s">
        <v>255</v>
      </c>
      <c r="CCU45" s="18" t="s">
        <v>255</v>
      </c>
      <c r="CCV45" s="18" t="s">
        <v>255</v>
      </c>
      <c r="CCW45" s="18" t="s">
        <v>255</v>
      </c>
      <c r="CCX45" s="18" t="s">
        <v>255</v>
      </c>
      <c r="CCY45" s="18" t="s">
        <v>255</v>
      </c>
      <c r="CCZ45" s="18" t="s">
        <v>255</v>
      </c>
      <c r="CDA45" s="18" t="s">
        <v>255</v>
      </c>
      <c r="CDB45" s="18" t="s">
        <v>255</v>
      </c>
      <c r="CDC45" s="18" t="s">
        <v>255</v>
      </c>
      <c r="CDD45" s="18" t="s">
        <v>255</v>
      </c>
      <c r="CDE45" s="18" t="s">
        <v>255</v>
      </c>
      <c r="CDF45" s="18" t="s">
        <v>255</v>
      </c>
      <c r="CDG45" s="18" t="s">
        <v>255</v>
      </c>
      <c r="CDH45" s="18" t="s">
        <v>255</v>
      </c>
      <c r="CDI45" s="18" t="s">
        <v>255</v>
      </c>
      <c r="CDJ45" s="18" t="s">
        <v>255</v>
      </c>
      <c r="CDK45" s="18" t="s">
        <v>255</v>
      </c>
      <c r="CDL45" s="18" t="s">
        <v>255</v>
      </c>
      <c r="CDM45" s="18" t="s">
        <v>255</v>
      </c>
      <c r="CDN45" s="18" t="s">
        <v>255</v>
      </c>
      <c r="CDO45" s="18" t="s">
        <v>255</v>
      </c>
      <c r="CDP45" s="18" t="s">
        <v>255</v>
      </c>
      <c r="CDQ45" s="18" t="s">
        <v>255</v>
      </c>
      <c r="CDR45" s="18" t="s">
        <v>255</v>
      </c>
      <c r="CDS45" s="18" t="s">
        <v>255</v>
      </c>
      <c r="CDT45" s="18" t="s">
        <v>255</v>
      </c>
      <c r="CDU45" s="18" t="s">
        <v>255</v>
      </c>
      <c r="CDV45" s="18" t="s">
        <v>255</v>
      </c>
      <c r="CDW45" s="18" t="s">
        <v>255</v>
      </c>
      <c r="CDX45" s="18" t="s">
        <v>255</v>
      </c>
      <c r="CDY45" s="18" t="s">
        <v>255</v>
      </c>
      <c r="CDZ45" s="18" t="s">
        <v>255</v>
      </c>
      <c r="CEA45" s="18" t="s">
        <v>255</v>
      </c>
      <c r="CEB45" s="18" t="s">
        <v>255</v>
      </c>
      <c r="CEC45" s="18" t="s">
        <v>255</v>
      </c>
      <c r="CED45" s="18" t="s">
        <v>255</v>
      </c>
      <c r="CEE45" s="18" t="s">
        <v>255</v>
      </c>
      <c r="CEF45" s="18" t="s">
        <v>255</v>
      </c>
      <c r="CEG45" s="18" t="s">
        <v>255</v>
      </c>
      <c r="CEH45" s="18" t="s">
        <v>255</v>
      </c>
      <c r="CEI45" s="18" t="s">
        <v>255</v>
      </c>
      <c r="CEJ45" s="18" t="s">
        <v>255</v>
      </c>
      <c r="CEK45" s="18" t="s">
        <v>255</v>
      </c>
      <c r="CEL45" s="18" t="s">
        <v>255</v>
      </c>
      <c r="CEM45" s="18" t="s">
        <v>255</v>
      </c>
      <c r="CEN45" s="18" t="s">
        <v>255</v>
      </c>
      <c r="CEO45" s="18" t="s">
        <v>255</v>
      </c>
      <c r="CEP45" s="18" t="s">
        <v>255</v>
      </c>
      <c r="CEQ45" s="18" t="s">
        <v>255</v>
      </c>
      <c r="CER45" s="18" t="s">
        <v>255</v>
      </c>
      <c r="CES45" s="18" t="s">
        <v>255</v>
      </c>
      <c r="CET45" s="18" t="s">
        <v>255</v>
      </c>
      <c r="CEU45" s="18" t="s">
        <v>255</v>
      </c>
      <c r="CEV45" s="18" t="s">
        <v>255</v>
      </c>
      <c r="CEW45" s="18" t="s">
        <v>255</v>
      </c>
      <c r="CEX45" s="18" t="s">
        <v>255</v>
      </c>
      <c r="CEY45" s="18" t="s">
        <v>255</v>
      </c>
      <c r="CEZ45" s="18" t="s">
        <v>255</v>
      </c>
      <c r="CFA45" s="18" t="s">
        <v>255</v>
      </c>
      <c r="CFB45" s="18" t="s">
        <v>255</v>
      </c>
      <c r="CFC45" s="18" t="s">
        <v>255</v>
      </c>
      <c r="CFD45" s="18" t="s">
        <v>255</v>
      </c>
      <c r="CFE45" s="18" t="s">
        <v>255</v>
      </c>
      <c r="CFF45" s="18" t="s">
        <v>255</v>
      </c>
      <c r="CFG45" s="18" t="s">
        <v>255</v>
      </c>
      <c r="CFH45" s="18" t="s">
        <v>255</v>
      </c>
      <c r="CFI45" s="18" t="s">
        <v>255</v>
      </c>
      <c r="CFJ45" s="18" t="s">
        <v>255</v>
      </c>
      <c r="CFK45" s="18" t="s">
        <v>255</v>
      </c>
      <c r="CFL45" s="18" t="s">
        <v>255</v>
      </c>
      <c r="CFM45" s="18" t="s">
        <v>255</v>
      </c>
      <c r="CFN45" s="18" t="s">
        <v>255</v>
      </c>
      <c r="CFO45" s="18" t="s">
        <v>255</v>
      </c>
      <c r="CFP45" s="18" t="s">
        <v>255</v>
      </c>
      <c r="CFQ45" s="18" t="s">
        <v>255</v>
      </c>
      <c r="CFR45" s="18" t="s">
        <v>255</v>
      </c>
      <c r="CFS45" s="18" t="s">
        <v>255</v>
      </c>
      <c r="CFT45" s="18" t="s">
        <v>255</v>
      </c>
      <c r="CFU45" s="18" t="s">
        <v>255</v>
      </c>
      <c r="CFV45" s="18" t="s">
        <v>255</v>
      </c>
      <c r="CFW45" s="18" t="s">
        <v>255</v>
      </c>
      <c r="CFX45" s="18" t="s">
        <v>255</v>
      </c>
      <c r="CFY45" s="18" t="s">
        <v>255</v>
      </c>
      <c r="CFZ45" s="18" t="s">
        <v>255</v>
      </c>
      <c r="CGA45" s="18" t="s">
        <v>255</v>
      </c>
      <c r="CGB45" s="18" t="s">
        <v>255</v>
      </c>
      <c r="CGC45" s="18" t="s">
        <v>255</v>
      </c>
      <c r="CGD45" s="18" t="s">
        <v>255</v>
      </c>
      <c r="CGE45" s="18" t="s">
        <v>255</v>
      </c>
      <c r="CGF45" s="18" t="s">
        <v>255</v>
      </c>
      <c r="CGG45" s="18" t="s">
        <v>255</v>
      </c>
      <c r="CGH45" s="18" t="s">
        <v>255</v>
      </c>
      <c r="CGI45" s="18" t="s">
        <v>255</v>
      </c>
      <c r="CGJ45" s="18" t="s">
        <v>255</v>
      </c>
      <c r="CGK45" s="18" t="s">
        <v>255</v>
      </c>
      <c r="CGL45" s="18" t="s">
        <v>255</v>
      </c>
      <c r="CGM45" s="18" t="s">
        <v>255</v>
      </c>
      <c r="CGN45" s="18" t="s">
        <v>255</v>
      </c>
      <c r="CGO45" s="18" t="s">
        <v>255</v>
      </c>
      <c r="CGP45" s="18" t="s">
        <v>255</v>
      </c>
      <c r="CGQ45" s="18" t="s">
        <v>255</v>
      </c>
      <c r="CGR45" s="18" t="s">
        <v>255</v>
      </c>
      <c r="CGS45" s="18" t="s">
        <v>255</v>
      </c>
      <c r="CGT45" s="18" t="s">
        <v>255</v>
      </c>
      <c r="CGU45" s="18" t="s">
        <v>255</v>
      </c>
      <c r="CGV45" s="18" t="s">
        <v>255</v>
      </c>
      <c r="CGW45" s="18" t="s">
        <v>255</v>
      </c>
      <c r="CGX45" s="18" t="s">
        <v>255</v>
      </c>
      <c r="CGY45" s="18" t="s">
        <v>255</v>
      </c>
      <c r="CGZ45" s="18" t="s">
        <v>255</v>
      </c>
      <c r="CHA45" s="18" t="s">
        <v>255</v>
      </c>
      <c r="CHB45" s="18" t="s">
        <v>255</v>
      </c>
      <c r="CHC45" s="18" t="s">
        <v>255</v>
      </c>
      <c r="CHD45" s="18" t="s">
        <v>255</v>
      </c>
      <c r="CHE45" s="18" t="s">
        <v>255</v>
      </c>
      <c r="CHF45" s="18" t="s">
        <v>255</v>
      </c>
      <c r="CHG45" s="18" t="s">
        <v>255</v>
      </c>
      <c r="CHH45" s="18" t="s">
        <v>255</v>
      </c>
      <c r="CHI45" s="18" t="s">
        <v>255</v>
      </c>
      <c r="CHJ45" s="18" t="s">
        <v>255</v>
      </c>
      <c r="CHK45" s="18" t="s">
        <v>255</v>
      </c>
      <c r="CHL45" s="18" t="s">
        <v>255</v>
      </c>
      <c r="CHM45" s="18" t="s">
        <v>255</v>
      </c>
      <c r="CHN45" s="18" t="s">
        <v>255</v>
      </c>
      <c r="CHO45" s="18" t="s">
        <v>255</v>
      </c>
      <c r="CHP45" s="18" t="s">
        <v>255</v>
      </c>
      <c r="CHQ45" s="18" t="s">
        <v>255</v>
      </c>
      <c r="CHR45" s="18" t="s">
        <v>255</v>
      </c>
      <c r="CHS45" s="18" t="s">
        <v>255</v>
      </c>
      <c r="CHT45" s="18" t="s">
        <v>255</v>
      </c>
      <c r="CHU45" s="18" t="s">
        <v>255</v>
      </c>
      <c r="CHV45" s="18" t="s">
        <v>255</v>
      </c>
      <c r="CHW45" s="18" t="s">
        <v>255</v>
      </c>
      <c r="CHX45" s="18" t="s">
        <v>255</v>
      </c>
      <c r="CHY45" s="18" t="s">
        <v>255</v>
      </c>
      <c r="CHZ45" s="18" t="s">
        <v>255</v>
      </c>
      <c r="CIA45" s="18" t="s">
        <v>255</v>
      </c>
      <c r="CIB45" s="18" t="s">
        <v>255</v>
      </c>
      <c r="CIC45" s="18" t="s">
        <v>255</v>
      </c>
      <c r="CID45" s="18" t="s">
        <v>255</v>
      </c>
      <c r="CIE45" s="18" t="s">
        <v>255</v>
      </c>
      <c r="CIF45" s="18" t="s">
        <v>255</v>
      </c>
      <c r="CIG45" s="18" t="s">
        <v>255</v>
      </c>
      <c r="CIH45" s="18" t="s">
        <v>255</v>
      </c>
      <c r="CII45" s="18" t="s">
        <v>255</v>
      </c>
      <c r="CIJ45" s="18" t="s">
        <v>255</v>
      </c>
      <c r="CIK45" s="18" t="s">
        <v>255</v>
      </c>
      <c r="CIL45" s="18" t="s">
        <v>255</v>
      </c>
      <c r="CIM45" s="18" t="s">
        <v>255</v>
      </c>
      <c r="CIN45" s="18" t="s">
        <v>255</v>
      </c>
      <c r="CIO45" s="18" t="s">
        <v>255</v>
      </c>
      <c r="CIP45" s="18" t="s">
        <v>255</v>
      </c>
      <c r="CIQ45" s="18" t="s">
        <v>255</v>
      </c>
      <c r="CIR45" s="18" t="s">
        <v>255</v>
      </c>
      <c r="CIS45" s="18" t="s">
        <v>255</v>
      </c>
      <c r="CIT45" s="18" t="s">
        <v>255</v>
      </c>
      <c r="CIU45" s="18" t="s">
        <v>255</v>
      </c>
      <c r="CIV45" s="18" t="s">
        <v>255</v>
      </c>
      <c r="CIW45" s="18" t="s">
        <v>255</v>
      </c>
      <c r="CIX45" s="18" t="s">
        <v>255</v>
      </c>
      <c r="CIY45" s="18" t="s">
        <v>255</v>
      </c>
      <c r="CIZ45" s="18" t="s">
        <v>255</v>
      </c>
      <c r="CJA45" s="18" t="s">
        <v>255</v>
      </c>
      <c r="CJB45" s="18" t="s">
        <v>255</v>
      </c>
      <c r="CJC45" s="18" t="s">
        <v>255</v>
      </c>
      <c r="CJD45" s="18" t="s">
        <v>255</v>
      </c>
      <c r="CJE45" s="18" t="s">
        <v>255</v>
      </c>
      <c r="CJF45" s="18" t="s">
        <v>255</v>
      </c>
      <c r="CJG45" s="18" t="s">
        <v>255</v>
      </c>
      <c r="CJH45" s="18" t="s">
        <v>255</v>
      </c>
      <c r="CJI45" s="18" t="s">
        <v>255</v>
      </c>
      <c r="CJJ45" s="18" t="s">
        <v>255</v>
      </c>
      <c r="CJK45" s="18" t="s">
        <v>255</v>
      </c>
      <c r="CJL45" s="18" t="s">
        <v>255</v>
      </c>
      <c r="CJM45" s="18" t="s">
        <v>255</v>
      </c>
      <c r="CJN45" s="18" t="s">
        <v>255</v>
      </c>
      <c r="CJO45" s="18" t="s">
        <v>255</v>
      </c>
      <c r="CJP45" s="18" t="s">
        <v>255</v>
      </c>
      <c r="CJQ45" s="18" t="s">
        <v>255</v>
      </c>
      <c r="CJR45" s="18" t="s">
        <v>255</v>
      </c>
      <c r="CJS45" s="18" t="s">
        <v>255</v>
      </c>
      <c r="CJT45" s="18" t="s">
        <v>255</v>
      </c>
      <c r="CJU45" s="18" t="s">
        <v>255</v>
      </c>
      <c r="CJV45" s="18" t="s">
        <v>255</v>
      </c>
      <c r="CJW45" s="18" t="s">
        <v>255</v>
      </c>
      <c r="CJX45" s="18" t="s">
        <v>255</v>
      </c>
      <c r="CJY45" s="18" t="s">
        <v>255</v>
      </c>
      <c r="CJZ45" s="18" t="s">
        <v>255</v>
      </c>
      <c r="CKA45" s="18" t="s">
        <v>255</v>
      </c>
      <c r="CKB45" s="18" t="s">
        <v>255</v>
      </c>
      <c r="CKC45" s="18" t="s">
        <v>255</v>
      </c>
      <c r="CKD45" s="18" t="s">
        <v>255</v>
      </c>
      <c r="CKE45" s="18" t="s">
        <v>255</v>
      </c>
      <c r="CKF45" s="18" t="s">
        <v>255</v>
      </c>
      <c r="CKG45" s="18" t="s">
        <v>255</v>
      </c>
      <c r="CKH45" s="18" t="s">
        <v>255</v>
      </c>
      <c r="CKI45" s="18" t="s">
        <v>255</v>
      </c>
      <c r="CKJ45" s="18" t="s">
        <v>255</v>
      </c>
      <c r="CKK45" s="18" t="s">
        <v>255</v>
      </c>
      <c r="CKL45" s="18" t="s">
        <v>255</v>
      </c>
      <c r="CKM45" s="18" t="s">
        <v>255</v>
      </c>
      <c r="CKN45" s="18" t="s">
        <v>255</v>
      </c>
      <c r="CKO45" s="18" t="s">
        <v>255</v>
      </c>
      <c r="CKP45" s="18" t="s">
        <v>255</v>
      </c>
      <c r="CKQ45" s="18" t="s">
        <v>255</v>
      </c>
      <c r="CKR45" s="18" t="s">
        <v>255</v>
      </c>
      <c r="CKS45" s="18" t="s">
        <v>255</v>
      </c>
      <c r="CKT45" s="18" t="s">
        <v>255</v>
      </c>
      <c r="CKU45" s="18" t="s">
        <v>255</v>
      </c>
      <c r="CKV45" s="18" t="s">
        <v>255</v>
      </c>
      <c r="CKW45" s="18" t="s">
        <v>255</v>
      </c>
      <c r="CKX45" s="18" t="s">
        <v>255</v>
      </c>
      <c r="CKY45" s="18" t="s">
        <v>255</v>
      </c>
      <c r="CKZ45" s="18" t="s">
        <v>255</v>
      </c>
      <c r="CLA45" s="18" t="s">
        <v>255</v>
      </c>
      <c r="CLB45" s="18" t="s">
        <v>255</v>
      </c>
      <c r="CLC45" s="18" t="s">
        <v>255</v>
      </c>
      <c r="CLD45" s="18" t="s">
        <v>255</v>
      </c>
      <c r="CLE45" s="18" t="s">
        <v>255</v>
      </c>
      <c r="CLF45" s="18" t="s">
        <v>255</v>
      </c>
      <c r="CLG45" s="18" t="s">
        <v>255</v>
      </c>
      <c r="CLH45" s="18" t="s">
        <v>255</v>
      </c>
      <c r="CLI45" s="18" t="s">
        <v>255</v>
      </c>
      <c r="CLJ45" s="18" t="s">
        <v>255</v>
      </c>
      <c r="CLK45" s="18" t="s">
        <v>255</v>
      </c>
      <c r="CLL45" s="18" t="s">
        <v>255</v>
      </c>
      <c r="CLM45" s="18" t="s">
        <v>255</v>
      </c>
      <c r="CLN45" s="18" t="s">
        <v>255</v>
      </c>
      <c r="CLO45" s="18" t="s">
        <v>255</v>
      </c>
      <c r="CLP45" s="18" t="s">
        <v>255</v>
      </c>
      <c r="CLQ45" s="18" t="s">
        <v>255</v>
      </c>
      <c r="CLR45" s="18" t="s">
        <v>255</v>
      </c>
      <c r="CLS45" s="18" t="s">
        <v>255</v>
      </c>
      <c r="CLT45" s="18" t="s">
        <v>255</v>
      </c>
      <c r="CLU45" s="18" t="s">
        <v>255</v>
      </c>
      <c r="CLV45" s="18" t="s">
        <v>255</v>
      </c>
      <c r="CLW45" s="18" t="s">
        <v>255</v>
      </c>
      <c r="CLX45" s="18" t="s">
        <v>255</v>
      </c>
      <c r="CLY45" s="18" t="s">
        <v>255</v>
      </c>
      <c r="CLZ45" s="18" t="s">
        <v>255</v>
      </c>
      <c r="CMA45" s="18" t="s">
        <v>255</v>
      </c>
      <c r="CMB45" s="18" t="s">
        <v>255</v>
      </c>
      <c r="CMC45" s="18" t="s">
        <v>255</v>
      </c>
      <c r="CMD45" s="18" t="s">
        <v>255</v>
      </c>
      <c r="CME45" s="18" t="s">
        <v>255</v>
      </c>
      <c r="CMF45" s="18" t="s">
        <v>255</v>
      </c>
      <c r="CMG45" s="18" t="s">
        <v>255</v>
      </c>
      <c r="CMH45" s="18" t="s">
        <v>255</v>
      </c>
      <c r="CMI45" s="18" t="s">
        <v>255</v>
      </c>
      <c r="CMJ45" s="18" t="s">
        <v>255</v>
      </c>
      <c r="CMK45" s="18" t="s">
        <v>255</v>
      </c>
      <c r="CML45" s="18" t="s">
        <v>255</v>
      </c>
      <c r="CMM45" s="18" t="s">
        <v>255</v>
      </c>
      <c r="CMN45" s="18" t="s">
        <v>255</v>
      </c>
      <c r="CMO45" s="18" t="s">
        <v>255</v>
      </c>
      <c r="CMP45" s="18" t="s">
        <v>255</v>
      </c>
      <c r="CMQ45" s="18" t="s">
        <v>255</v>
      </c>
      <c r="CMR45" s="18" t="s">
        <v>255</v>
      </c>
      <c r="CMS45" s="18" t="s">
        <v>255</v>
      </c>
      <c r="CMT45" s="18" t="s">
        <v>255</v>
      </c>
      <c r="CMU45" s="18" t="s">
        <v>255</v>
      </c>
      <c r="CMV45" s="18" t="s">
        <v>255</v>
      </c>
      <c r="CMW45" s="18" t="s">
        <v>255</v>
      </c>
      <c r="CMX45" s="18" t="s">
        <v>255</v>
      </c>
      <c r="CMY45" s="18" t="s">
        <v>255</v>
      </c>
      <c r="CMZ45" s="18" t="s">
        <v>255</v>
      </c>
      <c r="CNA45" s="18" t="s">
        <v>255</v>
      </c>
      <c r="CNB45" s="18" t="s">
        <v>255</v>
      </c>
      <c r="CNC45" s="18" t="s">
        <v>255</v>
      </c>
      <c r="CND45" s="18" t="s">
        <v>255</v>
      </c>
      <c r="CNE45" s="18" t="s">
        <v>255</v>
      </c>
      <c r="CNF45" s="18" t="s">
        <v>255</v>
      </c>
      <c r="CNG45" s="18" t="s">
        <v>255</v>
      </c>
      <c r="CNH45" s="18" t="s">
        <v>255</v>
      </c>
      <c r="CNI45" s="18" t="s">
        <v>255</v>
      </c>
      <c r="CNJ45" s="18" t="s">
        <v>255</v>
      </c>
      <c r="CNK45" s="18" t="s">
        <v>255</v>
      </c>
      <c r="CNL45" s="18" t="s">
        <v>255</v>
      </c>
      <c r="CNM45" s="18" t="s">
        <v>255</v>
      </c>
      <c r="CNN45" s="18" t="s">
        <v>255</v>
      </c>
      <c r="CNO45" s="18" t="s">
        <v>255</v>
      </c>
      <c r="CNP45" s="18" t="s">
        <v>255</v>
      </c>
      <c r="CNQ45" s="18" t="s">
        <v>255</v>
      </c>
      <c r="CNR45" s="18" t="s">
        <v>255</v>
      </c>
      <c r="CNS45" s="18" t="s">
        <v>255</v>
      </c>
      <c r="CNT45" s="18" t="s">
        <v>255</v>
      </c>
      <c r="CNU45" s="18" t="s">
        <v>255</v>
      </c>
      <c r="CNV45" s="18" t="s">
        <v>255</v>
      </c>
      <c r="CNW45" s="18" t="s">
        <v>255</v>
      </c>
      <c r="CNX45" s="18" t="s">
        <v>255</v>
      </c>
      <c r="CNY45" s="18" t="s">
        <v>255</v>
      </c>
      <c r="CNZ45" s="18" t="s">
        <v>255</v>
      </c>
      <c r="COA45" s="18" t="s">
        <v>255</v>
      </c>
      <c r="COB45" s="18" t="s">
        <v>255</v>
      </c>
      <c r="COC45" s="18" t="s">
        <v>255</v>
      </c>
      <c r="COD45" s="18" t="s">
        <v>255</v>
      </c>
      <c r="COE45" s="18" t="s">
        <v>255</v>
      </c>
      <c r="COF45" s="18" t="s">
        <v>255</v>
      </c>
      <c r="COG45" s="18" t="s">
        <v>255</v>
      </c>
      <c r="COH45" s="18" t="s">
        <v>255</v>
      </c>
      <c r="COI45" s="18" t="s">
        <v>255</v>
      </c>
      <c r="COJ45" s="18" t="s">
        <v>255</v>
      </c>
      <c r="COK45" s="18" t="s">
        <v>255</v>
      </c>
      <c r="COL45" s="18" t="s">
        <v>255</v>
      </c>
      <c r="COM45" s="18" t="s">
        <v>255</v>
      </c>
      <c r="CON45" s="18" t="s">
        <v>255</v>
      </c>
      <c r="COO45" s="18" t="s">
        <v>255</v>
      </c>
      <c r="COP45" s="18" t="s">
        <v>255</v>
      </c>
      <c r="COQ45" s="18" t="s">
        <v>255</v>
      </c>
      <c r="COR45" s="18" t="s">
        <v>255</v>
      </c>
      <c r="COS45" s="18" t="s">
        <v>255</v>
      </c>
      <c r="COT45" s="18" t="s">
        <v>255</v>
      </c>
      <c r="COU45" s="18" t="s">
        <v>255</v>
      </c>
      <c r="COV45" s="18" t="s">
        <v>255</v>
      </c>
      <c r="COW45" s="18" t="s">
        <v>255</v>
      </c>
      <c r="COX45" s="18" t="s">
        <v>255</v>
      </c>
      <c r="COY45" s="18" t="s">
        <v>255</v>
      </c>
      <c r="COZ45" s="18" t="s">
        <v>255</v>
      </c>
      <c r="CPA45" s="18" t="s">
        <v>255</v>
      </c>
      <c r="CPB45" s="18" t="s">
        <v>255</v>
      </c>
      <c r="CPC45" s="18" t="s">
        <v>255</v>
      </c>
      <c r="CPD45" s="18" t="s">
        <v>255</v>
      </c>
      <c r="CPE45" s="18" t="s">
        <v>255</v>
      </c>
      <c r="CPF45" s="18" t="s">
        <v>255</v>
      </c>
      <c r="CPG45" s="18" t="s">
        <v>255</v>
      </c>
      <c r="CPH45" s="18" t="s">
        <v>255</v>
      </c>
      <c r="CPI45" s="18" t="s">
        <v>255</v>
      </c>
      <c r="CPJ45" s="18" t="s">
        <v>255</v>
      </c>
      <c r="CPK45" s="18" t="s">
        <v>255</v>
      </c>
      <c r="CPL45" s="18" t="s">
        <v>255</v>
      </c>
      <c r="CPM45" s="18" t="s">
        <v>255</v>
      </c>
      <c r="CPN45" s="18" t="s">
        <v>255</v>
      </c>
      <c r="CPO45" s="18" t="s">
        <v>255</v>
      </c>
      <c r="CPP45" s="18" t="s">
        <v>255</v>
      </c>
      <c r="CPQ45" s="18" t="s">
        <v>255</v>
      </c>
      <c r="CPR45" s="18" t="s">
        <v>255</v>
      </c>
      <c r="CPS45" s="18" t="s">
        <v>255</v>
      </c>
      <c r="CPT45" s="18" t="s">
        <v>255</v>
      </c>
      <c r="CPU45" s="18" t="s">
        <v>255</v>
      </c>
      <c r="CPV45" s="18" t="s">
        <v>255</v>
      </c>
      <c r="CPW45" s="18" t="s">
        <v>255</v>
      </c>
      <c r="CPX45" s="18" t="s">
        <v>255</v>
      </c>
      <c r="CPY45" s="18" t="s">
        <v>255</v>
      </c>
      <c r="CPZ45" s="18" t="s">
        <v>255</v>
      </c>
      <c r="CQA45" s="18" t="s">
        <v>255</v>
      </c>
      <c r="CQB45" s="18" t="s">
        <v>255</v>
      </c>
      <c r="CQC45" s="18" t="s">
        <v>255</v>
      </c>
      <c r="CQD45" s="18" t="s">
        <v>255</v>
      </c>
      <c r="CQE45" s="18" t="s">
        <v>255</v>
      </c>
      <c r="CQF45" s="18" t="s">
        <v>255</v>
      </c>
      <c r="CQG45" s="18" t="s">
        <v>255</v>
      </c>
      <c r="CQH45" s="18" t="s">
        <v>255</v>
      </c>
      <c r="CQI45" s="18" t="s">
        <v>255</v>
      </c>
      <c r="CQJ45" s="18" t="s">
        <v>255</v>
      </c>
      <c r="CQK45" s="18" t="s">
        <v>255</v>
      </c>
      <c r="CQL45" s="18" t="s">
        <v>255</v>
      </c>
      <c r="CQM45" s="18" t="s">
        <v>255</v>
      </c>
      <c r="CQN45" s="18" t="s">
        <v>255</v>
      </c>
      <c r="CQO45" s="18" t="s">
        <v>255</v>
      </c>
      <c r="CQP45" s="18" t="s">
        <v>255</v>
      </c>
      <c r="CQQ45" s="18" t="s">
        <v>255</v>
      </c>
      <c r="CQR45" s="18" t="s">
        <v>255</v>
      </c>
      <c r="CQS45" s="18" t="s">
        <v>255</v>
      </c>
      <c r="CQT45" s="18" t="s">
        <v>255</v>
      </c>
      <c r="CQU45" s="18" t="s">
        <v>255</v>
      </c>
      <c r="CQV45" s="18" t="s">
        <v>255</v>
      </c>
      <c r="CQW45" s="18" t="s">
        <v>255</v>
      </c>
      <c r="CQX45" s="18" t="s">
        <v>255</v>
      </c>
      <c r="CQY45" s="18" t="s">
        <v>255</v>
      </c>
      <c r="CQZ45" s="18" t="s">
        <v>255</v>
      </c>
      <c r="CRA45" s="18" t="s">
        <v>255</v>
      </c>
      <c r="CRB45" s="18" t="s">
        <v>255</v>
      </c>
      <c r="CRC45" s="18" t="s">
        <v>255</v>
      </c>
      <c r="CRD45" s="18" t="s">
        <v>255</v>
      </c>
      <c r="CRE45" s="18" t="s">
        <v>255</v>
      </c>
      <c r="CRF45" s="18" t="s">
        <v>255</v>
      </c>
      <c r="CRG45" s="18" t="s">
        <v>255</v>
      </c>
      <c r="CRH45" s="18" t="s">
        <v>255</v>
      </c>
      <c r="CRI45" s="18" t="s">
        <v>255</v>
      </c>
      <c r="CRJ45" s="18" t="s">
        <v>255</v>
      </c>
      <c r="CRK45" s="18" t="s">
        <v>255</v>
      </c>
      <c r="CRL45" s="18" t="s">
        <v>255</v>
      </c>
      <c r="CRM45" s="18" t="s">
        <v>255</v>
      </c>
      <c r="CRN45" s="18" t="s">
        <v>255</v>
      </c>
      <c r="CRO45" s="18" t="s">
        <v>255</v>
      </c>
      <c r="CRP45" s="18" t="s">
        <v>255</v>
      </c>
      <c r="CRQ45" s="18" t="s">
        <v>255</v>
      </c>
      <c r="CRR45" s="18" t="s">
        <v>255</v>
      </c>
      <c r="CRS45" s="18" t="s">
        <v>255</v>
      </c>
      <c r="CRT45" s="18" t="s">
        <v>255</v>
      </c>
      <c r="CRU45" s="18" t="s">
        <v>255</v>
      </c>
      <c r="CRV45" s="18" t="s">
        <v>255</v>
      </c>
      <c r="CRW45" s="18" t="s">
        <v>255</v>
      </c>
      <c r="CRX45" s="18" t="s">
        <v>255</v>
      </c>
      <c r="CRY45" s="18" t="s">
        <v>255</v>
      </c>
      <c r="CRZ45" s="18" t="s">
        <v>255</v>
      </c>
      <c r="CSA45" s="18" t="s">
        <v>255</v>
      </c>
      <c r="CSB45" s="18" t="s">
        <v>255</v>
      </c>
      <c r="CSC45" s="18" t="s">
        <v>255</v>
      </c>
      <c r="CSD45" s="18" t="s">
        <v>255</v>
      </c>
      <c r="CSE45" s="18" t="s">
        <v>255</v>
      </c>
      <c r="CSF45" s="18" t="s">
        <v>255</v>
      </c>
      <c r="CSG45" s="18" t="s">
        <v>255</v>
      </c>
      <c r="CSH45" s="18" t="s">
        <v>255</v>
      </c>
      <c r="CSI45" s="18" t="s">
        <v>255</v>
      </c>
      <c r="CSJ45" s="18" t="s">
        <v>255</v>
      </c>
      <c r="CSK45" s="18" t="s">
        <v>255</v>
      </c>
      <c r="CSL45" s="18" t="s">
        <v>255</v>
      </c>
      <c r="CSM45" s="18" t="s">
        <v>255</v>
      </c>
      <c r="CSN45" s="18" t="s">
        <v>255</v>
      </c>
      <c r="CSO45" s="18" t="s">
        <v>255</v>
      </c>
      <c r="CSP45" s="18" t="s">
        <v>255</v>
      </c>
      <c r="CSQ45" s="18" t="s">
        <v>255</v>
      </c>
      <c r="CSR45" s="18" t="s">
        <v>255</v>
      </c>
      <c r="CSS45" s="18" t="s">
        <v>255</v>
      </c>
      <c r="CST45" s="18" t="s">
        <v>255</v>
      </c>
      <c r="CSU45" s="18" t="s">
        <v>255</v>
      </c>
      <c r="CSV45" s="18" t="s">
        <v>255</v>
      </c>
      <c r="CSW45" s="18" t="s">
        <v>255</v>
      </c>
      <c r="CSX45" s="18" t="s">
        <v>255</v>
      </c>
      <c r="CSY45" s="18" t="s">
        <v>255</v>
      </c>
      <c r="CSZ45" s="18" t="s">
        <v>255</v>
      </c>
      <c r="CTA45" s="18" t="s">
        <v>255</v>
      </c>
      <c r="CTB45" s="18" t="s">
        <v>255</v>
      </c>
      <c r="CTC45" s="18" t="s">
        <v>255</v>
      </c>
      <c r="CTD45" s="18" t="s">
        <v>255</v>
      </c>
      <c r="CTE45" s="18" t="s">
        <v>255</v>
      </c>
      <c r="CTF45" s="18" t="s">
        <v>255</v>
      </c>
      <c r="CTG45" s="18" t="s">
        <v>255</v>
      </c>
      <c r="CTH45" s="18" t="s">
        <v>255</v>
      </c>
      <c r="CTI45" s="18" t="s">
        <v>255</v>
      </c>
      <c r="CTJ45" s="18" t="s">
        <v>255</v>
      </c>
      <c r="CTK45" s="18" t="s">
        <v>255</v>
      </c>
      <c r="CTL45" s="18" t="s">
        <v>255</v>
      </c>
      <c r="CTM45" s="18" t="s">
        <v>255</v>
      </c>
      <c r="CTN45" s="18" t="s">
        <v>255</v>
      </c>
      <c r="CTO45" s="18" t="s">
        <v>255</v>
      </c>
      <c r="CTP45" s="18" t="s">
        <v>255</v>
      </c>
      <c r="CTQ45" s="18" t="s">
        <v>255</v>
      </c>
      <c r="CTR45" s="18" t="s">
        <v>255</v>
      </c>
      <c r="CTS45" s="18" t="s">
        <v>255</v>
      </c>
      <c r="CTT45" s="18" t="s">
        <v>255</v>
      </c>
      <c r="CTU45" s="18" t="s">
        <v>255</v>
      </c>
      <c r="CTV45" s="18" t="s">
        <v>255</v>
      </c>
      <c r="CTW45" s="18" t="s">
        <v>255</v>
      </c>
      <c r="CTX45" s="18" t="s">
        <v>255</v>
      </c>
      <c r="CTY45" s="18" t="s">
        <v>255</v>
      </c>
      <c r="CTZ45" s="18" t="s">
        <v>255</v>
      </c>
      <c r="CUA45" s="18" t="s">
        <v>255</v>
      </c>
      <c r="CUB45" s="18" t="s">
        <v>255</v>
      </c>
      <c r="CUC45" s="18" t="s">
        <v>255</v>
      </c>
      <c r="CUD45" s="18" t="s">
        <v>255</v>
      </c>
      <c r="CUE45" s="18" t="s">
        <v>255</v>
      </c>
      <c r="CUF45" s="18" t="s">
        <v>255</v>
      </c>
      <c r="CUG45" s="18" t="s">
        <v>255</v>
      </c>
      <c r="CUH45" s="18" t="s">
        <v>255</v>
      </c>
      <c r="CUI45" s="18" t="s">
        <v>255</v>
      </c>
      <c r="CUJ45" s="18" t="s">
        <v>255</v>
      </c>
      <c r="CUK45" s="18" t="s">
        <v>255</v>
      </c>
      <c r="CUL45" s="18" t="s">
        <v>255</v>
      </c>
      <c r="CUM45" s="18" t="s">
        <v>255</v>
      </c>
      <c r="CUN45" s="18" t="s">
        <v>255</v>
      </c>
      <c r="CUO45" s="18" t="s">
        <v>255</v>
      </c>
      <c r="CUP45" s="18" t="s">
        <v>255</v>
      </c>
      <c r="CUQ45" s="18" t="s">
        <v>255</v>
      </c>
      <c r="CUR45" s="18" t="s">
        <v>255</v>
      </c>
      <c r="CUS45" s="18" t="s">
        <v>255</v>
      </c>
      <c r="CUT45" s="18" t="s">
        <v>255</v>
      </c>
      <c r="CUU45" s="18" t="s">
        <v>255</v>
      </c>
      <c r="CUV45" s="18" t="s">
        <v>255</v>
      </c>
      <c r="CUW45" s="18" t="s">
        <v>255</v>
      </c>
      <c r="CUX45" s="18" t="s">
        <v>255</v>
      </c>
      <c r="CUY45" s="18" t="s">
        <v>255</v>
      </c>
      <c r="CUZ45" s="18" t="s">
        <v>255</v>
      </c>
      <c r="CVA45" s="18" t="s">
        <v>255</v>
      </c>
      <c r="CVB45" s="18" t="s">
        <v>255</v>
      </c>
      <c r="CVC45" s="18" t="s">
        <v>255</v>
      </c>
      <c r="CVD45" s="18" t="s">
        <v>255</v>
      </c>
      <c r="CVE45" s="18" t="s">
        <v>255</v>
      </c>
      <c r="CVF45" s="18" t="s">
        <v>255</v>
      </c>
      <c r="CVG45" s="18" t="s">
        <v>255</v>
      </c>
      <c r="CVH45" s="18" t="s">
        <v>255</v>
      </c>
      <c r="CVI45" s="18" t="s">
        <v>255</v>
      </c>
      <c r="CVJ45" s="18" t="s">
        <v>255</v>
      </c>
      <c r="CVK45" s="18" t="s">
        <v>255</v>
      </c>
      <c r="CVL45" s="18" t="s">
        <v>255</v>
      </c>
      <c r="CVM45" s="18" t="s">
        <v>255</v>
      </c>
      <c r="CVN45" s="18" t="s">
        <v>255</v>
      </c>
      <c r="CVO45" s="18" t="s">
        <v>255</v>
      </c>
      <c r="CVP45" s="18" t="s">
        <v>255</v>
      </c>
      <c r="CVQ45" s="18" t="s">
        <v>255</v>
      </c>
      <c r="CVR45" s="18" t="s">
        <v>255</v>
      </c>
      <c r="CVS45" s="18" t="s">
        <v>255</v>
      </c>
      <c r="CVT45" s="18" t="s">
        <v>255</v>
      </c>
      <c r="CVU45" s="18" t="s">
        <v>255</v>
      </c>
      <c r="CVV45" s="18" t="s">
        <v>255</v>
      </c>
      <c r="CVW45" s="18" t="s">
        <v>255</v>
      </c>
      <c r="CVX45" s="18" t="s">
        <v>255</v>
      </c>
      <c r="CVY45" s="18" t="s">
        <v>255</v>
      </c>
      <c r="CVZ45" s="18" t="s">
        <v>255</v>
      </c>
      <c r="CWA45" s="18" t="s">
        <v>255</v>
      </c>
      <c r="CWB45" s="18" t="s">
        <v>255</v>
      </c>
      <c r="CWC45" s="18" t="s">
        <v>255</v>
      </c>
      <c r="CWD45" s="18" t="s">
        <v>255</v>
      </c>
      <c r="CWE45" s="18" t="s">
        <v>255</v>
      </c>
      <c r="CWF45" s="18" t="s">
        <v>255</v>
      </c>
      <c r="CWG45" s="18" t="s">
        <v>255</v>
      </c>
      <c r="CWH45" s="18" t="s">
        <v>255</v>
      </c>
      <c r="CWI45" s="18" t="s">
        <v>255</v>
      </c>
      <c r="CWJ45" s="18" t="s">
        <v>255</v>
      </c>
      <c r="CWK45" s="18" t="s">
        <v>255</v>
      </c>
      <c r="CWL45" s="18" t="s">
        <v>255</v>
      </c>
      <c r="CWM45" s="18" t="s">
        <v>255</v>
      </c>
      <c r="CWN45" s="18" t="s">
        <v>255</v>
      </c>
      <c r="CWO45" s="18" t="s">
        <v>255</v>
      </c>
      <c r="CWP45" s="18" t="s">
        <v>255</v>
      </c>
      <c r="CWQ45" s="18" t="s">
        <v>255</v>
      </c>
      <c r="CWR45" s="18" t="s">
        <v>255</v>
      </c>
      <c r="CWS45" s="18" t="s">
        <v>255</v>
      </c>
      <c r="CWT45" s="18" t="s">
        <v>255</v>
      </c>
      <c r="CWU45" s="18" t="s">
        <v>255</v>
      </c>
      <c r="CWV45" s="18" t="s">
        <v>255</v>
      </c>
      <c r="CWW45" s="18" t="s">
        <v>255</v>
      </c>
      <c r="CWX45" s="18" t="s">
        <v>255</v>
      </c>
      <c r="CWY45" s="18" t="s">
        <v>255</v>
      </c>
      <c r="CWZ45" s="18" t="s">
        <v>255</v>
      </c>
      <c r="CXA45" s="18" t="s">
        <v>255</v>
      </c>
      <c r="CXB45" s="18" t="s">
        <v>255</v>
      </c>
      <c r="CXC45" s="18" t="s">
        <v>255</v>
      </c>
      <c r="CXD45" s="18" t="s">
        <v>255</v>
      </c>
      <c r="CXE45" s="18" t="s">
        <v>255</v>
      </c>
      <c r="CXF45" s="18" t="s">
        <v>255</v>
      </c>
      <c r="CXG45" s="18" t="s">
        <v>255</v>
      </c>
      <c r="CXH45" s="18" t="s">
        <v>255</v>
      </c>
      <c r="CXI45" s="18" t="s">
        <v>255</v>
      </c>
      <c r="CXJ45" s="18" t="s">
        <v>255</v>
      </c>
      <c r="CXK45" s="18" t="s">
        <v>255</v>
      </c>
      <c r="CXL45" s="18" t="s">
        <v>255</v>
      </c>
      <c r="CXM45" s="18" t="s">
        <v>255</v>
      </c>
      <c r="CXN45" s="18" t="s">
        <v>255</v>
      </c>
      <c r="CXO45" s="18" t="s">
        <v>255</v>
      </c>
      <c r="CXP45" s="18" t="s">
        <v>255</v>
      </c>
      <c r="CXQ45" s="18" t="s">
        <v>255</v>
      </c>
      <c r="CXR45" s="18" t="s">
        <v>255</v>
      </c>
      <c r="CXS45" s="18" t="s">
        <v>255</v>
      </c>
      <c r="CXT45" s="18" t="s">
        <v>255</v>
      </c>
      <c r="CXU45" s="18" t="s">
        <v>255</v>
      </c>
      <c r="CXV45" s="18" t="s">
        <v>255</v>
      </c>
      <c r="CXW45" s="18" t="s">
        <v>255</v>
      </c>
      <c r="CXX45" s="18" t="s">
        <v>255</v>
      </c>
      <c r="CXY45" s="18" t="s">
        <v>255</v>
      </c>
      <c r="CXZ45" s="18" t="s">
        <v>255</v>
      </c>
      <c r="CYA45" s="18" t="s">
        <v>255</v>
      </c>
      <c r="CYB45" s="18" t="s">
        <v>255</v>
      </c>
      <c r="CYC45" s="18" t="s">
        <v>255</v>
      </c>
      <c r="CYD45" s="18" t="s">
        <v>255</v>
      </c>
      <c r="CYE45" s="18" t="s">
        <v>255</v>
      </c>
      <c r="CYF45" s="18" t="s">
        <v>255</v>
      </c>
      <c r="CYG45" s="18" t="s">
        <v>255</v>
      </c>
      <c r="CYH45" s="18" t="s">
        <v>255</v>
      </c>
      <c r="CYI45" s="18" t="s">
        <v>255</v>
      </c>
      <c r="CYJ45" s="18" t="s">
        <v>255</v>
      </c>
      <c r="CYK45" s="18" t="s">
        <v>255</v>
      </c>
      <c r="CYL45" s="18" t="s">
        <v>255</v>
      </c>
      <c r="CYM45" s="18" t="s">
        <v>255</v>
      </c>
      <c r="CYN45" s="18" t="s">
        <v>255</v>
      </c>
      <c r="CYO45" s="18" t="s">
        <v>255</v>
      </c>
      <c r="CYP45" s="18" t="s">
        <v>255</v>
      </c>
      <c r="CYQ45" s="18" t="s">
        <v>255</v>
      </c>
      <c r="CYR45" s="18" t="s">
        <v>255</v>
      </c>
      <c r="CYS45" s="18" t="s">
        <v>255</v>
      </c>
      <c r="CYT45" s="18" t="s">
        <v>255</v>
      </c>
      <c r="CYU45" s="18" t="s">
        <v>255</v>
      </c>
      <c r="CYV45" s="18" t="s">
        <v>255</v>
      </c>
      <c r="CYW45" s="18" t="s">
        <v>255</v>
      </c>
      <c r="CYX45" s="18" t="s">
        <v>255</v>
      </c>
      <c r="CYY45" s="18" t="s">
        <v>255</v>
      </c>
      <c r="CYZ45" s="18" t="s">
        <v>255</v>
      </c>
      <c r="CZA45" s="18" t="s">
        <v>255</v>
      </c>
      <c r="CZB45" s="18" t="s">
        <v>255</v>
      </c>
      <c r="CZC45" s="18" t="s">
        <v>255</v>
      </c>
      <c r="CZD45" s="18" t="s">
        <v>255</v>
      </c>
      <c r="CZE45" s="18" t="s">
        <v>255</v>
      </c>
      <c r="CZF45" s="18" t="s">
        <v>255</v>
      </c>
      <c r="CZG45" s="18" t="s">
        <v>255</v>
      </c>
      <c r="CZH45" s="18" t="s">
        <v>255</v>
      </c>
      <c r="CZI45" s="18" t="s">
        <v>255</v>
      </c>
      <c r="CZJ45" s="18" t="s">
        <v>255</v>
      </c>
      <c r="CZK45" s="18" t="s">
        <v>255</v>
      </c>
      <c r="CZL45" s="18" t="s">
        <v>255</v>
      </c>
      <c r="CZM45" s="18" t="s">
        <v>255</v>
      </c>
      <c r="CZN45" s="18" t="s">
        <v>255</v>
      </c>
      <c r="CZO45" s="18" t="s">
        <v>255</v>
      </c>
      <c r="CZP45" s="18" t="s">
        <v>255</v>
      </c>
      <c r="CZQ45" s="18" t="s">
        <v>255</v>
      </c>
      <c r="CZR45" s="18" t="s">
        <v>255</v>
      </c>
      <c r="CZS45" s="18" t="s">
        <v>255</v>
      </c>
      <c r="CZT45" s="18" t="s">
        <v>255</v>
      </c>
      <c r="CZU45" s="18" t="s">
        <v>255</v>
      </c>
      <c r="CZV45" s="18" t="s">
        <v>255</v>
      </c>
      <c r="CZW45" s="18" t="s">
        <v>255</v>
      </c>
      <c r="CZX45" s="18" t="s">
        <v>255</v>
      </c>
      <c r="CZY45" s="18" t="s">
        <v>255</v>
      </c>
      <c r="CZZ45" s="18" t="s">
        <v>255</v>
      </c>
      <c r="DAA45" s="18" t="s">
        <v>255</v>
      </c>
      <c r="DAB45" s="18" t="s">
        <v>255</v>
      </c>
      <c r="DAC45" s="18" t="s">
        <v>255</v>
      </c>
      <c r="DAD45" s="18" t="s">
        <v>255</v>
      </c>
      <c r="DAE45" s="18" t="s">
        <v>255</v>
      </c>
      <c r="DAF45" s="18" t="s">
        <v>255</v>
      </c>
      <c r="DAG45" s="18" t="s">
        <v>255</v>
      </c>
      <c r="DAH45" s="18" t="s">
        <v>255</v>
      </c>
      <c r="DAI45" s="18" t="s">
        <v>255</v>
      </c>
      <c r="DAJ45" s="18" t="s">
        <v>255</v>
      </c>
      <c r="DAK45" s="18" t="s">
        <v>255</v>
      </c>
      <c r="DAL45" s="18" t="s">
        <v>255</v>
      </c>
      <c r="DAM45" s="18" t="s">
        <v>255</v>
      </c>
      <c r="DAN45" s="18" t="s">
        <v>255</v>
      </c>
      <c r="DAO45" s="18" t="s">
        <v>255</v>
      </c>
      <c r="DAP45" s="18" t="s">
        <v>255</v>
      </c>
      <c r="DAQ45" s="18" t="s">
        <v>255</v>
      </c>
      <c r="DAR45" s="18" t="s">
        <v>255</v>
      </c>
      <c r="DAS45" s="18" t="s">
        <v>255</v>
      </c>
      <c r="DAT45" s="18" t="s">
        <v>255</v>
      </c>
      <c r="DAU45" s="18" t="s">
        <v>255</v>
      </c>
      <c r="DAV45" s="18" t="s">
        <v>255</v>
      </c>
      <c r="DAW45" s="18" t="s">
        <v>255</v>
      </c>
      <c r="DAX45" s="18" t="s">
        <v>255</v>
      </c>
      <c r="DAY45" s="18" t="s">
        <v>255</v>
      </c>
      <c r="DAZ45" s="18" t="s">
        <v>255</v>
      </c>
      <c r="DBA45" s="18" t="s">
        <v>255</v>
      </c>
      <c r="DBB45" s="18" t="s">
        <v>255</v>
      </c>
      <c r="DBC45" s="18" t="s">
        <v>255</v>
      </c>
      <c r="DBD45" s="18" t="s">
        <v>255</v>
      </c>
      <c r="DBE45" s="18" t="s">
        <v>255</v>
      </c>
      <c r="DBF45" s="18" t="s">
        <v>255</v>
      </c>
      <c r="DBG45" s="18" t="s">
        <v>255</v>
      </c>
      <c r="DBH45" s="18" t="s">
        <v>255</v>
      </c>
      <c r="DBI45" s="18" t="s">
        <v>255</v>
      </c>
      <c r="DBJ45" s="18" t="s">
        <v>255</v>
      </c>
      <c r="DBK45" s="18" t="s">
        <v>255</v>
      </c>
      <c r="DBL45" s="18" t="s">
        <v>255</v>
      </c>
      <c r="DBM45" s="18" t="s">
        <v>255</v>
      </c>
      <c r="DBN45" s="18" t="s">
        <v>255</v>
      </c>
      <c r="DBO45" s="18" t="s">
        <v>255</v>
      </c>
      <c r="DBP45" s="18" t="s">
        <v>255</v>
      </c>
      <c r="DBQ45" s="18" t="s">
        <v>255</v>
      </c>
      <c r="DBR45" s="18" t="s">
        <v>255</v>
      </c>
      <c r="DBS45" s="18" t="s">
        <v>255</v>
      </c>
      <c r="DBT45" s="18" t="s">
        <v>255</v>
      </c>
      <c r="DBU45" s="18" t="s">
        <v>255</v>
      </c>
      <c r="DBV45" s="18" t="s">
        <v>255</v>
      </c>
      <c r="DBW45" s="18" t="s">
        <v>255</v>
      </c>
      <c r="DBX45" s="18" t="s">
        <v>255</v>
      </c>
      <c r="DBY45" s="18" t="s">
        <v>255</v>
      </c>
      <c r="DBZ45" s="18" t="s">
        <v>255</v>
      </c>
      <c r="DCA45" s="18" t="s">
        <v>255</v>
      </c>
      <c r="DCB45" s="18" t="s">
        <v>255</v>
      </c>
      <c r="DCC45" s="18" t="s">
        <v>255</v>
      </c>
      <c r="DCD45" s="18" t="s">
        <v>255</v>
      </c>
      <c r="DCE45" s="18" t="s">
        <v>255</v>
      </c>
      <c r="DCF45" s="18" t="s">
        <v>255</v>
      </c>
      <c r="DCG45" s="18" t="s">
        <v>255</v>
      </c>
      <c r="DCH45" s="18" t="s">
        <v>255</v>
      </c>
      <c r="DCI45" s="18" t="s">
        <v>255</v>
      </c>
      <c r="DCJ45" s="18" t="s">
        <v>255</v>
      </c>
      <c r="DCK45" s="18" t="s">
        <v>255</v>
      </c>
      <c r="DCL45" s="18" t="s">
        <v>255</v>
      </c>
      <c r="DCM45" s="18" t="s">
        <v>255</v>
      </c>
      <c r="DCN45" s="18" t="s">
        <v>255</v>
      </c>
      <c r="DCO45" s="18" t="s">
        <v>255</v>
      </c>
      <c r="DCP45" s="18" t="s">
        <v>255</v>
      </c>
      <c r="DCQ45" s="18" t="s">
        <v>255</v>
      </c>
      <c r="DCR45" s="18" t="s">
        <v>255</v>
      </c>
      <c r="DCS45" s="18" t="s">
        <v>255</v>
      </c>
      <c r="DCT45" s="18" t="s">
        <v>255</v>
      </c>
      <c r="DCU45" s="18" t="s">
        <v>255</v>
      </c>
      <c r="DCV45" s="18" t="s">
        <v>255</v>
      </c>
      <c r="DCW45" s="18" t="s">
        <v>255</v>
      </c>
      <c r="DCX45" s="18" t="s">
        <v>255</v>
      </c>
      <c r="DCY45" s="18" t="s">
        <v>255</v>
      </c>
      <c r="DCZ45" s="18" t="s">
        <v>255</v>
      </c>
      <c r="DDA45" s="18" t="s">
        <v>255</v>
      </c>
      <c r="DDB45" s="18" t="s">
        <v>255</v>
      </c>
      <c r="DDC45" s="18" t="s">
        <v>255</v>
      </c>
      <c r="DDD45" s="18" t="s">
        <v>255</v>
      </c>
      <c r="DDE45" s="18" t="s">
        <v>255</v>
      </c>
      <c r="DDF45" s="18" t="s">
        <v>255</v>
      </c>
      <c r="DDG45" s="18" t="s">
        <v>255</v>
      </c>
      <c r="DDH45" s="18" t="s">
        <v>255</v>
      </c>
      <c r="DDI45" s="18" t="s">
        <v>255</v>
      </c>
      <c r="DDJ45" s="18" t="s">
        <v>255</v>
      </c>
      <c r="DDK45" s="18" t="s">
        <v>255</v>
      </c>
      <c r="DDL45" s="18" t="s">
        <v>255</v>
      </c>
      <c r="DDM45" s="18" t="s">
        <v>255</v>
      </c>
      <c r="DDN45" s="18" t="s">
        <v>255</v>
      </c>
      <c r="DDO45" s="18" t="s">
        <v>255</v>
      </c>
      <c r="DDP45" s="18" t="s">
        <v>255</v>
      </c>
      <c r="DDQ45" s="18" t="s">
        <v>255</v>
      </c>
      <c r="DDR45" s="18" t="s">
        <v>255</v>
      </c>
      <c r="DDS45" s="18" t="s">
        <v>255</v>
      </c>
      <c r="DDT45" s="18" t="s">
        <v>255</v>
      </c>
      <c r="DDU45" s="18" t="s">
        <v>255</v>
      </c>
      <c r="DDV45" s="18" t="s">
        <v>255</v>
      </c>
      <c r="DDW45" s="18" t="s">
        <v>255</v>
      </c>
      <c r="DDX45" s="18" t="s">
        <v>255</v>
      </c>
      <c r="DDY45" s="18" t="s">
        <v>255</v>
      </c>
      <c r="DDZ45" s="18" t="s">
        <v>255</v>
      </c>
      <c r="DEA45" s="18" t="s">
        <v>255</v>
      </c>
      <c r="DEB45" s="18" t="s">
        <v>255</v>
      </c>
      <c r="DEC45" s="18" t="s">
        <v>255</v>
      </c>
      <c r="DED45" s="18" t="s">
        <v>255</v>
      </c>
      <c r="DEE45" s="18" t="s">
        <v>255</v>
      </c>
      <c r="DEF45" s="18" t="s">
        <v>255</v>
      </c>
      <c r="DEG45" s="18" t="s">
        <v>255</v>
      </c>
      <c r="DEH45" s="18" t="s">
        <v>255</v>
      </c>
      <c r="DEI45" s="18" t="s">
        <v>255</v>
      </c>
      <c r="DEJ45" s="18" t="s">
        <v>255</v>
      </c>
      <c r="DEK45" s="18" t="s">
        <v>255</v>
      </c>
      <c r="DEL45" s="18" t="s">
        <v>255</v>
      </c>
      <c r="DEM45" s="18" t="s">
        <v>255</v>
      </c>
      <c r="DEN45" s="18" t="s">
        <v>255</v>
      </c>
      <c r="DEO45" s="18" t="s">
        <v>255</v>
      </c>
      <c r="DEP45" s="18" t="s">
        <v>255</v>
      </c>
      <c r="DEQ45" s="18" t="s">
        <v>255</v>
      </c>
      <c r="DER45" s="18" t="s">
        <v>255</v>
      </c>
      <c r="DES45" s="18" t="s">
        <v>255</v>
      </c>
      <c r="DET45" s="18" t="s">
        <v>255</v>
      </c>
      <c r="DEU45" s="18" t="s">
        <v>255</v>
      </c>
      <c r="DEV45" s="18" t="s">
        <v>255</v>
      </c>
      <c r="DEW45" s="18" t="s">
        <v>255</v>
      </c>
      <c r="DEX45" s="18" t="s">
        <v>255</v>
      </c>
      <c r="DEY45" s="18" t="s">
        <v>255</v>
      </c>
      <c r="DEZ45" s="18" t="s">
        <v>255</v>
      </c>
      <c r="DFA45" s="18" t="s">
        <v>255</v>
      </c>
      <c r="DFB45" s="18" t="s">
        <v>255</v>
      </c>
      <c r="DFC45" s="18" t="s">
        <v>255</v>
      </c>
      <c r="DFD45" s="18" t="s">
        <v>255</v>
      </c>
      <c r="DFE45" s="18" t="s">
        <v>255</v>
      </c>
      <c r="DFF45" s="18" t="s">
        <v>255</v>
      </c>
      <c r="DFG45" s="18" t="s">
        <v>255</v>
      </c>
      <c r="DFH45" s="18" t="s">
        <v>255</v>
      </c>
      <c r="DFI45" s="18" t="s">
        <v>255</v>
      </c>
      <c r="DFJ45" s="18" t="s">
        <v>255</v>
      </c>
      <c r="DFK45" s="18" t="s">
        <v>255</v>
      </c>
      <c r="DFL45" s="18" t="s">
        <v>255</v>
      </c>
      <c r="DFM45" s="18" t="s">
        <v>255</v>
      </c>
      <c r="DFN45" s="18" t="s">
        <v>255</v>
      </c>
      <c r="DFO45" s="18" t="s">
        <v>255</v>
      </c>
      <c r="DFP45" s="18" t="s">
        <v>255</v>
      </c>
      <c r="DFQ45" s="18" t="s">
        <v>255</v>
      </c>
      <c r="DFR45" s="18" t="s">
        <v>255</v>
      </c>
      <c r="DFS45" s="18" t="s">
        <v>255</v>
      </c>
      <c r="DFT45" s="18" t="s">
        <v>255</v>
      </c>
      <c r="DFU45" s="18" t="s">
        <v>255</v>
      </c>
      <c r="DFV45" s="18" t="s">
        <v>255</v>
      </c>
      <c r="DFW45" s="18" t="s">
        <v>255</v>
      </c>
      <c r="DFX45" s="18" t="s">
        <v>255</v>
      </c>
      <c r="DFY45" s="18" t="s">
        <v>255</v>
      </c>
      <c r="DFZ45" s="18" t="s">
        <v>255</v>
      </c>
      <c r="DGA45" s="18" t="s">
        <v>255</v>
      </c>
      <c r="DGB45" s="18" t="s">
        <v>255</v>
      </c>
      <c r="DGC45" s="18" t="s">
        <v>255</v>
      </c>
      <c r="DGD45" s="18" t="s">
        <v>255</v>
      </c>
      <c r="DGE45" s="18" t="s">
        <v>255</v>
      </c>
      <c r="DGF45" s="18" t="s">
        <v>255</v>
      </c>
      <c r="DGG45" s="18" t="s">
        <v>255</v>
      </c>
      <c r="DGH45" s="18" t="s">
        <v>255</v>
      </c>
      <c r="DGI45" s="18" t="s">
        <v>255</v>
      </c>
      <c r="DGJ45" s="18" t="s">
        <v>255</v>
      </c>
      <c r="DGK45" s="18" t="s">
        <v>255</v>
      </c>
      <c r="DGL45" s="18" t="s">
        <v>255</v>
      </c>
      <c r="DGM45" s="18" t="s">
        <v>255</v>
      </c>
      <c r="DGN45" s="18" t="s">
        <v>255</v>
      </c>
      <c r="DGO45" s="18" t="s">
        <v>255</v>
      </c>
      <c r="DGP45" s="18" t="s">
        <v>255</v>
      </c>
      <c r="DGQ45" s="18" t="s">
        <v>255</v>
      </c>
      <c r="DGR45" s="18" t="s">
        <v>255</v>
      </c>
      <c r="DGS45" s="18" t="s">
        <v>255</v>
      </c>
      <c r="DGT45" s="18" t="s">
        <v>255</v>
      </c>
      <c r="DGU45" s="18" t="s">
        <v>255</v>
      </c>
      <c r="DGV45" s="18" t="s">
        <v>255</v>
      </c>
      <c r="DGW45" s="18" t="s">
        <v>255</v>
      </c>
      <c r="DGX45" s="18" t="s">
        <v>255</v>
      </c>
      <c r="DGY45" s="18" t="s">
        <v>255</v>
      </c>
      <c r="DGZ45" s="18" t="s">
        <v>255</v>
      </c>
      <c r="DHA45" s="18" t="s">
        <v>255</v>
      </c>
      <c r="DHB45" s="18" t="s">
        <v>255</v>
      </c>
      <c r="DHC45" s="18" t="s">
        <v>255</v>
      </c>
      <c r="DHD45" s="18" t="s">
        <v>255</v>
      </c>
      <c r="DHE45" s="18" t="s">
        <v>255</v>
      </c>
      <c r="DHF45" s="18" t="s">
        <v>255</v>
      </c>
      <c r="DHG45" s="18" t="s">
        <v>255</v>
      </c>
      <c r="DHH45" s="18" t="s">
        <v>255</v>
      </c>
      <c r="DHI45" s="18" t="s">
        <v>255</v>
      </c>
      <c r="DHJ45" s="18" t="s">
        <v>255</v>
      </c>
      <c r="DHK45" s="18" t="s">
        <v>255</v>
      </c>
      <c r="DHL45" s="18" t="s">
        <v>255</v>
      </c>
      <c r="DHM45" s="18" t="s">
        <v>255</v>
      </c>
      <c r="DHN45" s="18" t="s">
        <v>255</v>
      </c>
      <c r="DHO45" s="18" t="s">
        <v>255</v>
      </c>
      <c r="DHP45" s="18" t="s">
        <v>255</v>
      </c>
      <c r="DHQ45" s="18" t="s">
        <v>255</v>
      </c>
      <c r="DHR45" s="18" t="s">
        <v>255</v>
      </c>
      <c r="DHS45" s="18" t="s">
        <v>255</v>
      </c>
      <c r="DHT45" s="18" t="s">
        <v>255</v>
      </c>
      <c r="DHU45" s="18" t="s">
        <v>255</v>
      </c>
      <c r="DHV45" s="18" t="s">
        <v>255</v>
      </c>
      <c r="DHW45" s="18" t="s">
        <v>255</v>
      </c>
      <c r="DHX45" s="18" t="s">
        <v>255</v>
      </c>
      <c r="DHY45" s="18" t="s">
        <v>255</v>
      </c>
      <c r="DHZ45" s="18" t="s">
        <v>255</v>
      </c>
      <c r="DIA45" s="18" t="s">
        <v>255</v>
      </c>
      <c r="DIB45" s="18" t="s">
        <v>255</v>
      </c>
      <c r="DIC45" s="18" t="s">
        <v>255</v>
      </c>
      <c r="DID45" s="18" t="s">
        <v>255</v>
      </c>
      <c r="DIE45" s="18" t="s">
        <v>255</v>
      </c>
      <c r="DIF45" s="18" t="s">
        <v>255</v>
      </c>
      <c r="DIG45" s="18" t="s">
        <v>255</v>
      </c>
      <c r="DIH45" s="18" t="s">
        <v>255</v>
      </c>
      <c r="DII45" s="18" t="s">
        <v>255</v>
      </c>
      <c r="DIJ45" s="18" t="s">
        <v>255</v>
      </c>
      <c r="DIK45" s="18" t="s">
        <v>255</v>
      </c>
      <c r="DIL45" s="18" t="s">
        <v>255</v>
      </c>
      <c r="DIM45" s="18" t="s">
        <v>255</v>
      </c>
      <c r="DIN45" s="18" t="s">
        <v>255</v>
      </c>
      <c r="DIO45" s="18" t="s">
        <v>255</v>
      </c>
      <c r="DIP45" s="18" t="s">
        <v>255</v>
      </c>
      <c r="DIQ45" s="18" t="s">
        <v>255</v>
      </c>
      <c r="DIR45" s="18" t="s">
        <v>255</v>
      </c>
      <c r="DIS45" s="18" t="s">
        <v>255</v>
      </c>
      <c r="DIT45" s="18" t="s">
        <v>255</v>
      </c>
      <c r="DIU45" s="18" t="s">
        <v>255</v>
      </c>
      <c r="DIV45" s="18" t="s">
        <v>255</v>
      </c>
      <c r="DIW45" s="18" t="s">
        <v>255</v>
      </c>
      <c r="DIX45" s="18" t="s">
        <v>255</v>
      </c>
      <c r="DIY45" s="18" t="s">
        <v>255</v>
      </c>
      <c r="DIZ45" s="18" t="s">
        <v>255</v>
      </c>
      <c r="DJA45" s="18" t="s">
        <v>255</v>
      </c>
      <c r="DJB45" s="18" t="s">
        <v>255</v>
      </c>
      <c r="DJC45" s="18" t="s">
        <v>255</v>
      </c>
      <c r="DJD45" s="18" t="s">
        <v>255</v>
      </c>
      <c r="DJE45" s="18" t="s">
        <v>255</v>
      </c>
      <c r="DJF45" s="18" t="s">
        <v>255</v>
      </c>
      <c r="DJG45" s="18" t="s">
        <v>255</v>
      </c>
      <c r="DJH45" s="18" t="s">
        <v>255</v>
      </c>
      <c r="DJI45" s="18" t="s">
        <v>255</v>
      </c>
      <c r="DJJ45" s="18" t="s">
        <v>255</v>
      </c>
      <c r="DJK45" s="18" t="s">
        <v>255</v>
      </c>
      <c r="DJL45" s="18" t="s">
        <v>255</v>
      </c>
      <c r="DJM45" s="18" t="s">
        <v>255</v>
      </c>
      <c r="DJN45" s="18" t="s">
        <v>255</v>
      </c>
      <c r="DJO45" s="18" t="s">
        <v>255</v>
      </c>
      <c r="DJP45" s="18" t="s">
        <v>255</v>
      </c>
      <c r="DJQ45" s="18" t="s">
        <v>255</v>
      </c>
      <c r="DJR45" s="18" t="s">
        <v>255</v>
      </c>
      <c r="DJS45" s="18" t="s">
        <v>255</v>
      </c>
      <c r="DJT45" s="18" t="s">
        <v>255</v>
      </c>
      <c r="DJU45" s="18" t="s">
        <v>255</v>
      </c>
      <c r="DJV45" s="18" t="s">
        <v>255</v>
      </c>
      <c r="DJW45" s="18" t="s">
        <v>255</v>
      </c>
      <c r="DJX45" s="18" t="s">
        <v>255</v>
      </c>
      <c r="DJY45" s="18" t="s">
        <v>255</v>
      </c>
      <c r="DJZ45" s="18" t="s">
        <v>255</v>
      </c>
      <c r="DKA45" s="18" t="s">
        <v>255</v>
      </c>
      <c r="DKB45" s="18" t="s">
        <v>255</v>
      </c>
      <c r="DKC45" s="18" t="s">
        <v>255</v>
      </c>
      <c r="DKD45" s="18" t="s">
        <v>255</v>
      </c>
      <c r="DKE45" s="18" t="s">
        <v>255</v>
      </c>
      <c r="DKF45" s="18" t="s">
        <v>255</v>
      </c>
      <c r="DKG45" s="18" t="s">
        <v>255</v>
      </c>
      <c r="DKH45" s="18" t="s">
        <v>255</v>
      </c>
      <c r="DKI45" s="18" t="s">
        <v>255</v>
      </c>
      <c r="DKJ45" s="18" t="s">
        <v>255</v>
      </c>
      <c r="DKK45" s="18" t="s">
        <v>255</v>
      </c>
      <c r="DKL45" s="18" t="s">
        <v>255</v>
      </c>
      <c r="DKM45" s="18" t="s">
        <v>255</v>
      </c>
      <c r="DKN45" s="18" t="s">
        <v>255</v>
      </c>
      <c r="DKO45" s="18" t="s">
        <v>255</v>
      </c>
      <c r="DKP45" s="18" t="s">
        <v>255</v>
      </c>
      <c r="DKQ45" s="18" t="s">
        <v>255</v>
      </c>
      <c r="DKR45" s="18" t="s">
        <v>255</v>
      </c>
      <c r="DKS45" s="18" t="s">
        <v>255</v>
      </c>
      <c r="DKT45" s="18" t="s">
        <v>255</v>
      </c>
      <c r="DKU45" s="18" t="s">
        <v>255</v>
      </c>
      <c r="DKV45" s="18" t="s">
        <v>255</v>
      </c>
      <c r="DKW45" s="18" t="s">
        <v>255</v>
      </c>
      <c r="DKX45" s="18" t="s">
        <v>255</v>
      </c>
      <c r="DKY45" s="18" t="s">
        <v>255</v>
      </c>
      <c r="DKZ45" s="18" t="s">
        <v>255</v>
      </c>
      <c r="DLA45" s="18" t="s">
        <v>255</v>
      </c>
      <c r="DLB45" s="18" t="s">
        <v>255</v>
      </c>
      <c r="DLC45" s="18" t="s">
        <v>255</v>
      </c>
      <c r="DLD45" s="18" t="s">
        <v>255</v>
      </c>
      <c r="DLE45" s="18" t="s">
        <v>255</v>
      </c>
      <c r="DLF45" s="18" t="s">
        <v>255</v>
      </c>
      <c r="DLG45" s="18" t="s">
        <v>255</v>
      </c>
      <c r="DLH45" s="18" t="s">
        <v>255</v>
      </c>
      <c r="DLI45" s="18" t="s">
        <v>255</v>
      </c>
      <c r="DLJ45" s="18" t="s">
        <v>255</v>
      </c>
      <c r="DLK45" s="18" t="s">
        <v>255</v>
      </c>
      <c r="DLL45" s="18" t="s">
        <v>255</v>
      </c>
      <c r="DLM45" s="18" t="s">
        <v>255</v>
      </c>
      <c r="DLN45" s="18" t="s">
        <v>255</v>
      </c>
      <c r="DLO45" s="18" t="s">
        <v>255</v>
      </c>
      <c r="DLP45" s="18" t="s">
        <v>255</v>
      </c>
      <c r="DLQ45" s="18" t="s">
        <v>255</v>
      </c>
      <c r="DLR45" s="18" t="s">
        <v>255</v>
      </c>
      <c r="DLS45" s="18" t="s">
        <v>255</v>
      </c>
      <c r="DLT45" s="18" t="s">
        <v>255</v>
      </c>
      <c r="DLU45" s="18" t="s">
        <v>255</v>
      </c>
      <c r="DLV45" s="18" t="s">
        <v>255</v>
      </c>
      <c r="DLW45" s="18" t="s">
        <v>255</v>
      </c>
      <c r="DLX45" s="18" t="s">
        <v>255</v>
      </c>
      <c r="DLY45" s="18" t="s">
        <v>255</v>
      </c>
      <c r="DLZ45" s="18" t="s">
        <v>255</v>
      </c>
      <c r="DMA45" s="18" t="s">
        <v>255</v>
      </c>
      <c r="DMB45" s="18" t="s">
        <v>255</v>
      </c>
      <c r="DMC45" s="18" t="s">
        <v>255</v>
      </c>
      <c r="DMD45" s="18" t="s">
        <v>255</v>
      </c>
      <c r="DME45" s="18" t="s">
        <v>255</v>
      </c>
      <c r="DMF45" s="18" t="s">
        <v>255</v>
      </c>
      <c r="DMG45" s="18" t="s">
        <v>255</v>
      </c>
      <c r="DMH45" s="18" t="s">
        <v>255</v>
      </c>
      <c r="DMI45" s="18" t="s">
        <v>255</v>
      </c>
      <c r="DMJ45" s="18" t="s">
        <v>255</v>
      </c>
      <c r="DMK45" s="18" t="s">
        <v>255</v>
      </c>
      <c r="DML45" s="18" t="s">
        <v>255</v>
      </c>
      <c r="DMM45" s="18" t="s">
        <v>255</v>
      </c>
      <c r="DMN45" s="18" t="s">
        <v>255</v>
      </c>
      <c r="DMO45" s="18" t="s">
        <v>255</v>
      </c>
      <c r="DMP45" s="18" t="s">
        <v>255</v>
      </c>
      <c r="DMQ45" s="18" t="s">
        <v>255</v>
      </c>
      <c r="DMR45" s="18" t="s">
        <v>255</v>
      </c>
      <c r="DMS45" s="18" t="s">
        <v>255</v>
      </c>
      <c r="DMT45" s="18" t="s">
        <v>255</v>
      </c>
      <c r="DMU45" s="18" t="s">
        <v>255</v>
      </c>
      <c r="DMV45" s="18" t="s">
        <v>255</v>
      </c>
      <c r="DMW45" s="18" t="s">
        <v>255</v>
      </c>
      <c r="DMX45" s="18" t="s">
        <v>255</v>
      </c>
      <c r="DMY45" s="18" t="s">
        <v>255</v>
      </c>
      <c r="DMZ45" s="18" t="s">
        <v>255</v>
      </c>
      <c r="DNA45" s="18" t="s">
        <v>255</v>
      </c>
      <c r="DNB45" s="18" t="s">
        <v>255</v>
      </c>
      <c r="DNC45" s="18" t="s">
        <v>255</v>
      </c>
      <c r="DND45" s="18" t="s">
        <v>255</v>
      </c>
      <c r="DNE45" s="18" t="s">
        <v>255</v>
      </c>
      <c r="DNF45" s="18" t="s">
        <v>255</v>
      </c>
      <c r="DNG45" s="18" t="s">
        <v>255</v>
      </c>
      <c r="DNH45" s="18" t="s">
        <v>255</v>
      </c>
      <c r="DNI45" s="18" t="s">
        <v>255</v>
      </c>
      <c r="DNJ45" s="18" t="s">
        <v>255</v>
      </c>
      <c r="DNK45" s="18" t="s">
        <v>255</v>
      </c>
      <c r="DNL45" s="18" t="s">
        <v>255</v>
      </c>
      <c r="DNM45" s="18" t="s">
        <v>255</v>
      </c>
      <c r="DNN45" s="18" t="s">
        <v>255</v>
      </c>
      <c r="DNO45" s="18" t="s">
        <v>255</v>
      </c>
      <c r="DNP45" s="18" t="s">
        <v>255</v>
      </c>
      <c r="DNQ45" s="18" t="s">
        <v>255</v>
      </c>
      <c r="DNR45" s="18" t="s">
        <v>255</v>
      </c>
      <c r="DNS45" s="18" t="s">
        <v>255</v>
      </c>
      <c r="DNT45" s="18" t="s">
        <v>255</v>
      </c>
      <c r="DNU45" s="18" t="s">
        <v>255</v>
      </c>
      <c r="DNV45" s="18" t="s">
        <v>255</v>
      </c>
      <c r="DNW45" s="18" t="s">
        <v>255</v>
      </c>
      <c r="DNX45" s="18" t="s">
        <v>255</v>
      </c>
      <c r="DNY45" s="18" t="s">
        <v>255</v>
      </c>
      <c r="DNZ45" s="18" t="s">
        <v>255</v>
      </c>
      <c r="DOA45" s="18" t="s">
        <v>255</v>
      </c>
      <c r="DOB45" s="18" t="s">
        <v>255</v>
      </c>
      <c r="DOC45" s="18" t="s">
        <v>255</v>
      </c>
      <c r="DOD45" s="18" t="s">
        <v>255</v>
      </c>
      <c r="DOE45" s="18" t="s">
        <v>255</v>
      </c>
      <c r="DOF45" s="18" t="s">
        <v>255</v>
      </c>
      <c r="DOG45" s="18" t="s">
        <v>255</v>
      </c>
      <c r="DOH45" s="18" t="s">
        <v>255</v>
      </c>
      <c r="DOI45" s="18" t="s">
        <v>255</v>
      </c>
      <c r="DOJ45" s="18" t="s">
        <v>255</v>
      </c>
      <c r="DOK45" s="18" t="s">
        <v>255</v>
      </c>
      <c r="DOL45" s="18" t="s">
        <v>255</v>
      </c>
      <c r="DOM45" s="18" t="s">
        <v>255</v>
      </c>
      <c r="DON45" s="18" t="s">
        <v>255</v>
      </c>
      <c r="DOO45" s="18" t="s">
        <v>255</v>
      </c>
      <c r="DOP45" s="18" t="s">
        <v>255</v>
      </c>
      <c r="DOQ45" s="18" t="s">
        <v>255</v>
      </c>
      <c r="DOR45" s="18" t="s">
        <v>255</v>
      </c>
      <c r="DOS45" s="18" t="s">
        <v>255</v>
      </c>
      <c r="DOT45" s="18" t="s">
        <v>255</v>
      </c>
      <c r="DOU45" s="18" t="s">
        <v>255</v>
      </c>
      <c r="DOV45" s="18" t="s">
        <v>255</v>
      </c>
      <c r="DOW45" s="18" t="s">
        <v>255</v>
      </c>
      <c r="DOX45" s="18" t="s">
        <v>255</v>
      </c>
      <c r="DOY45" s="18" t="s">
        <v>255</v>
      </c>
      <c r="DOZ45" s="18" t="s">
        <v>255</v>
      </c>
      <c r="DPA45" s="18" t="s">
        <v>255</v>
      </c>
      <c r="DPB45" s="18" t="s">
        <v>255</v>
      </c>
      <c r="DPC45" s="18" t="s">
        <v>255</v>
      </c>
      <c r="DPD45" s="18" t="s">
        <v>255</v>
      </c>
      <c r="DPE45" s="18" t="s">
        <v>255</v>
      </c>
      <c r="DPF45" s="18" t="s">
        <v>255</v>
      </c>
      <c r="DPG45" s="18" t="s">
        <v>255</v>
      </c>
      <c r="DPH45" s="18" t="s">
        <v>255</v>
      </c>
      <c r="DPI45" s="18" t="s">
        <v>255</v>
      </c>
      <c r="DPJ45" s="18" t="s">
        <v>255</v>
      </c>
      <c r="DPK45" s="18" t="s">
        <v>255</v>
      </c>
      <c r="DPL45" s="18" t="s">
        <v>255</v>
      </c>
      <c r="DPM45" s="18" t="s">
        <v>255</v>
      </c>
      <c r="DPN45" s="18" t="s">
        <v>255</v>
      </c>
      <c r="DPO45" s="18" t="s">
        <v>255</v>
      </c>
      <c r="DPP45" s="18" t="s">
        <v>255</v>
      </c>
      <c r="DPQ45" s="18" t="s">
        <v>255</v>
      </c>
      <c r="DPR45" s="18" t="s">
        <v>255</v>
      </c>
      <c r="DPS45" s="18" t="s">
        <v>255</v>
      </c>
      <c r="DPT45" s="18" t="s">
        <v>255</v>
      </c>
      <c r="DPU45" s="18" t="s">
        <v>255</v>
      </c>
      <c r="DPV45" s="18" t="s">
        <v>255</v>
      </c>
      <c r="DPW45" s="18" t="s">
        <v>255</v>
      </c>
      <c r="DPX45" s="18" t="s">
        <v>255</v>
      </c>
      <c r="DPY45" s="18" t="s">
        <v>255</v>
      </c>
      <c r="DPZ45" s="18" t="s">
        <v>255</v>
      </c>
      <c r="DQA45" s="18" t="s">
        <v>255</v>
      </c>
      <c r="DQB45" s="18" t="s">
        <v>255</v>
      </c>
      <c r="DQC45" s="18" t="s">
        <v>255</v>
      </c>
      <c r="DQD45" s="18" t="s">
        <v>255</v>
      </c>
      <c r="DQE45" s="18" t="s">
        <v>255</v>
      </c>
      <c r="DQF45" s="18" t="s">
        <v>255</v>
      </c>
      <c r="DQG45" s="18" t="s">
        <v>255</v>
      </c>
      <c r="DQH45" s="18" t="s">
        <v>255</v>
      </c>
      <c r="DQI45" s="18" t="s">
        <v>255</v>
      </c>
      <c r="DQJ45" s="18" t="s">
        <v>255</v>
      </c>
      <c r="DQK45" s="18" t="s">
        <v>255</v>
      </c>
      <c r="DQL45" s="18" t="s">
        <v>255</v>
      </c>
      <c r="DQM45" s="18" t="s">
        <v>255</v>
      </c>
      <c r="DQN45" s="18" t="s">
        <v>255</v>
      </c>
      <c r="DQO45" s="18" t="s">
        <v>255</v>
      </c>
      <c r="DQP45" s="18" t="s">
        <v>255</v>
      </c>
      <c r="DQQ45" s="18" t="s">
        <v>255</v>
      </c>
      <c r="DQR45" s="18" t="s">
        <v>255</v>
      </c>
      <c r="DQS45" s="18" t="s">
        <v>255</v>
      </c>
      <c r="DQT45" s="18" t="s">
        <v>255</v>
      </c>
      <c r="DQU45" s="18" t="s">
        <v>255</v>
      </c>
      <c r="DQV45" s="18" t="s">
        <v>255</v>
      </c>
      <c r="DQW45" s="18" t="s">
        <v>255</v>
      </c>
      <c r="DQX45" s="18" t="s">
        <v>255</v>
      </c>
      <c r="DQY45" s="18" t="s">
        <v>255</v>
      </c>
      <c r="DQZ45" s="18" t="s">
        <v>255</v>
      </c>
      <c r="DRA45" s="18" t="s">
        <v>255</v>
      </c>
      <c r="DRB45" s="18" t="s">
        <v>255</v>
      </c>
      <c r="DRC45" s="18" t="s">
        <v>255</v>
      </c>
      <c r="DRD45" s="18" t="s">
        <v>255</v>
      </c>
      <c r="DRE45" s="18" t="s">
        <v>255</v>
      </c>
      <c r="DRF45" s="18" t="s">
        <v>255</v>
      </c>
      <c r="DRG45" s="18" t="s">
        <v>255</v>
      </c>
      <c r="DRH45" s="18" t="s">
        <v>255</v>
      </c>
      <c r="DRI45" s="18" t="s">
        <v>255</v>
      </c>
      <c r="DRJ45" s="18" t="s">
        <v>255</v>
      </c>
      <c r="DRK45" s="18" t="s">
        <v>255</v>
      </c>
      <c r="DRL45" s="18" t="s">
        <v>255</v>
      </c>
      <c r="DRM45" s="18" t="s">
        <v>255</v>
      </c>
      <c r="DRN45" s="18" t="s">
        <v>255</v>
      </c>
      <c r="DRO45" s="18" t="s">
        <v>255</v>
      </c>
      <c r="DRP45" s="18" t="s">
        <v>255</v>
      </c>
      <c r="DRQ45" s="18" t="s">
        <v>255</v>
      </c>
      <c r="DRR45" s="18" t="s">
        <v>255</v>
      </c>
      <c r="DRS45" s="18" t="s">
        <v>255</v>
      </c>
      <c r="DRT45" s="18" t="s">
        <v>255</v>
      </c>
      <c r="DRU45" s="18" t="s">
        <v>255</v>
      </c>
      <c r="DRV45" s="18" t="s">
        <v>255</v>
      </c>
      <c r="DRW45" s="18" t="s">
        <v>255</v>
      </c>
      <c r="DRX45" s="18" t="s">
        <v>255</v>
      </c>
      <c r="DRY45" s="18" t="s">
        <v>255</v>
      </c>
      <c r="DRZ45" s="18" t="s">
        <v>255</v>
      </c>
      <c r="DSA45" s="18" t="s">
        <v>255</v>
      </c>
      <c r="DSB45" s="18" t="s">
        <v>255</v>
      </c>
      <c r="DSC45" s="18" t="s">
        <v>255</v>
      </c>
      <c r="DSD45" s="18" t="s">
        <v>255</v>
      </c>
      <c r="DSE45" s="18" t="s">
        <v>255</v>
      </c>
      <c r="DSF45" s="18" t="s">
        <v>255</v>
      </c>
      <c r="DSG45" s="18" t="s">
        <v>255</v>
      </c>
      <c r="DSH45" s="18" t="s">
        <v>255</v>
      </c>
      <c r="DSI45" s="18" t="s">
        <v>255</v>
      </c>
      <c r="DSJ45" s="18" t="s">
        <v>255</v>
      </c>
      <c r="DSK45" s="18" t="s">
        <v>255</v>
      </c>
      <c r="DSL45" s="18" t="s">
        <v>255</v>
      </c>
      <c r="DSM45" s="18" t="s">
        <v>255</v>
      </c>
      <c r="DSN45" s="18" t="s">
        <v>255</v>
      </c>
      <c r="DSO45" s="18" t="s">
        <v>255</v>
      </c>
      <c r="DSP45" s="18" t="s">
        <v>255</v>
      </c>
      <c r="DSQ45" s="18" t="s">
        <v>255</v>
      </c>
      <c r="DSR45" s="18" t="s">
        <v>255</v>
      </c>
      <c r="DSS45" s="18" t="s">
        <v>255</v>
      </c>
      <c r="DST45" s="18" t="s">
        <v>255</v>
      </c>
      <c r="DSU45" s="18" t="s">
        <v>255</v>
      </c>
      <c r="DSV45" s="18" t="s">
        <v>255</v>
      </c>
      <c r="DSW45" s="18" t="s">
        <v>255</v>
      </c>
      <c r="DSX45" s="18" t="s">
        <v>255</v>
      </c>
      <c r="DSY45" s="18" t="s">
        <v>255</v>
      </c>
      <c r="DSZ45" s="18" t="s">
        <v>255</v>
      </c>
      <c r="DTA45" s="18" t="s">
        <v>255</v>
      </c>
      <c r="DTB45" s="18" t="s">
        <v>255</v>
      </c>
      <c r="DTC45" s="18" t="s">
        <v>255</v>
      </c>
      <c r="DTD45" s="18" t="s">
        <v>255</v>
      </c>
      <c r="DTE45" s="18" t="s">
        <v>255</v>
      </c>
      <c r="DTF45" s="18" t="s">
        <v>255</v>
      </c>
      <c r="DTG45" s="18" t="s">
        <v>255</v>
      </c>
      <c r="DTH45" s="18" t="s">
        <v>255</v>
      </c>
      <c r="DTI45" s="18" t="s">
        <v>255</v>
      </c>
      <c r="DTJ45" s="18" t="s">
        <v>255</v>
      </c>
      <c r="DTK45" s="18" t="s">
        <v>255</v>
      </c>
      <c r="DTL45" s="18" t="s">
        <v>255</v>
      </c>
      <c r="DTM45" s="18" t="s">
        <v>255</v>
      </c>
      <c r="DTN45" s="18" t="s">
        <v>255</v>
      </c>
      <c r="DTO45" s="18" t="s">
        <v>255</v>
      </c>
      <c r="DTP45" s="18" t="s">
        <v>255</v>
      </c>
      <c r="DTQ45" s="18" t="s">
        <v>255</v>
      </c>
      <c r="DTR45" s="18" t="s">
        <v>255</v>
      </c>
      <c r="DTS45" s="18" t="s">
        <v>255</v>
      </c>
      <c r="DTT45" s="18" t="s">
        <v>255</v>
      </c>
      <c r="DTU45" s="18" t="s">
        <v>255</v>
      </c>
      <c r="DTV45" s="18" t="s">
        <v>255</v>
      </c>
      <c r="DTW45" s="18" t="s">
        <v>255</v>
      </c>
      <c r="DTX45" s="18" t="s">
        <v>255</v>
      </c>
      <c r="DTY45" s="18" t="s">
        <v>255</v>
      </c>
      <c r="DTZ45" s="18" t="s">
        <v>255</v>
      </c>
      <c r="DUA45" s="18" t="s">
        <v>255</v>
      </c>
      <c r="DUB45" s="18" t="s">
        <v>255</v>
      </c>
      <c r="DUC45" s="18" t="s">
        <v>255</v>
      </c>
      <c r="DUD45" s="18" t="s">
        <v>255</v>
      </c>
      <c r="DUE45" s="18" t="s">
        <v>255</v>
      </c>
      <c r="DUF45" s="18" t="s">
        <v>255</v>
      </c>
      <c r="DUG45" s="18" t="s">
        <v>255</v>
      </c>
      <c r="DUH45" s="18" t="s">
        <v>255</v>
      </c>
      <c r="DUI45" s="18" t="s">
        <v>255</v>
      </c>
      <c r="DUJ45" s="18" t="s">
        <v>255</v>
      </c>
      <c r="DUK45" s="18" t="s">
        <v>255</v>
      </c>
      <c r="DUL45" s="18" t="s">
        <v>255</v>
      </c>
      <c r="DUM45" s="18" t="s">
        <v>255</v>
      </c>
      <c r="DUN45" s="18" t="s">
        <v>255</v>
      </c>
      <c r="DUO45" s="18" t="s">
        <v>255</v>
      </c>
      <c r="DUP45" s="18" t="s">
        <v>255</v>
      </c>
      <c r="DUQ45" s="18" t="s">
        <v>255</v>
      </c>
      <c r="DUR45" s="18" t="s">
        <v>255</v>
      </c>
      <c r="DUS45" s="18" t="s">
        <v>255</v>
      </c>
      <c r="DUT45" s="18" t="s">
        <v>255</v>
      </c>
      <c r="DUU45" s="18" t="s">
        <v>255</v>
      </c>
      <c r="DUV45" s="18" t="s">
        <v>255</v>
      </c>
      <c r="DUW45" s="18" t="s">
        <v>255</v>
      </c>
      <c r="DUX45" s="18" t="s">
        <v>255</v>
      </c>
      <c r="DUY45" s="18" t="s">
        <v>255</v>
      </c>
      <c r="DUZ45" s="18" t="s">
        <v>255</v>
      </c>
      <c r="DVA45" s="18" t="s">
        <v>255</v>
      </c>
      <c r="DVB45" s="18" t="s">
        <v>255</v>
      </c>
      <c r="DVC45" s="18" t="s">
        <v>255</v>
      </c>
      <c r="DVD45" s="18" t="s">
        <v>255</v>
      </c>
      <c r="DVE45" s="18" t="s">
        <v>255</v>
      </c>
      <c r="DVF45" s="18" t="s">
        <v>255</v>
      </c>
      <c r="DVG45" s="18" t="s">
        <v>255</v>
      </c>
      <c r="DVH45" s="18" t="s">
        <v>255</v>
      </c>
      <c r="DVI45" s="18" t="s">
        <v>255</v>
      </c>
      <c r="DVJ45" s="18" t="s">
        <v>255</v>
      </c>
      <c r="DVK45" s="18" t="s">
        <v>255</v>
      </c>
      <c r="DVL45" s="18" t="s">
        <v>255</v>
      </c>
      <c r="DVM45" s="18" t="s">
        <v>255</v>
      </c>
      <c r="DVN45" s="18" t="s">
        <v>255</v>
      </c>
      <c r="DVO45" s="18" t="s">
        <v>255</v>
      </c>
      <c r="DVP45" s="18" t="s">
        <v>255</v>
      </c>
      <c r="DVQ45" s="18" t="s">
        <v>255</v>
      </c>
      <c r="DVR45" s="18" t="s">
        <v>255</v>
      </c>
      <c r="DVS45" s="18" t="s">
        <v>255</v>
      </c>
      <c r="DVT45" s="18" t="s">
        <v>255</v>
      </c>
      <c r="DVU45" s="18" t="s">
        <v>255</v>
      </c>
      <c r="DVV45" s="18" t="s">
        <v>255</v>
      </c>
      <c r="DVW45" s="18" t="s">
        <v>255</v>
      </c>
      <c r="DVX45" s="18" t="s">
        <v>255</v>
      </c>
      <c r="DVY45" s="18" t="s">
        <v>255</v>
      </c>
      <c r="DVZ45" s="18" t="s">
        <v>255</v>
      </c>
      <c r="DWA45" s="18" t="s">
        <v>255</v>
      </c>
      <c r="DWB45" s="18" t="s">
        <v>255</v>
      </c>
      <c r="DWC45" s="18" t="s">
        <v>255</v>
      </c>
      <c r="DWD45" s="18" t="s">
        <v>255</v>
      </c>
      <c r="DWE45" s="18" t="s">
        <v>255</v>
      </c>
      <c r="DWF45" s="18" t="s">
        <v>255</v>
      </c>
      <c r="DWG45" s="18" t="s">
        <v>255</v>
      </c>
      <c r="DWH45" s="18" t="s">
        <v>255</v>
      </c>
      <c r="DWI45" s="18" t="s">
        <v>255</v>
      </c>
      <c r="DWJ45" s="18" t="s">
        <v>255</v>
      </c>
      <c r="DWK45" s="18" t="s">
        <v>255</v>
      </c>
      <c r="DWL45" s="18" t="s">
        <v>255</v>
      </c>
      <c r="DWM45" s="18" t="s">
        <v>255</v>
      </c>
      <c r="DWN45" s="18" t="s">
        <v>255</v>
      </c>
      <c r="DWO45" s="18" t="s">
        <v>255</v>
      </c>
      <c r="DWP45" s="18" t="s">
        <v>255</v>
      </c>
      <c r="DWQ45" s="18" t="s">
        <v>255</v>
      </c>
      <c r="DWR45" s="18" t="s">
        <v>255</v>
      </c>
      <c r="DWS45" s="18" t="s">
        <v>255</v>
      </c>
      <c r="DWT45" s="18" t="s">
        <v>255</v>
      </c>
      <c r="DWU45" s="18" t="s">
        <v>255</v>
      </c>
      <c r="DWV45" s="18" t="s">
        <v>255</v>
      </c>
      <c r="DWW45" s="18" t="s">
        <v>255</v>
      </c>
      <c r="DWX45" s="18" t="s">
        <v>255</v>
      </c>
      <c r="DWY45" s="18" t="s">
        <v>255</v>
      </c>
      <c r="DWZ45" s="18" t="s">
        <v>255</v>
      </c>
      <c r="DXA45" s="18" t="s">
        <v>255</v>
      </c>
      <c r="DXB45" s="18" t="s">
        <v>255</v>
      </c>
      <c r="DXC45" s="18" t="s">
        <v>255</v>
      </c>
      <c r="DXD45" s="18" t="s">
        <v>255</v>
      </c>
      <c r="DXE45" s="18" t="s">
        <v>255</v>
      </c>
      <c r="DXF45" s="18" t="s">
        <v>255</v>
      </c>
      <c r="DXG45" s="18" t="s">
        <v>255</v>
      </c>
      <c r="DXH45" s="18" t="s">
        <v>255</v>
      </c>
      <c r="DXI45" s="18" t="s">
        <v>255</v>
      </c>
      <c r="DXJ45" s="18" t="s">
        <v>255</v>
      </c>
      <c r="DXK45" s="18" t="s">
        <v>255</v>
      </c>
      <c r="DXL45" s="18" t="s">
        <v>255</v>
      </c>
      <c r="DXM45" s="18" t="s">
        <v>255</v>
      </c>
      <c r="DXN45" s="18" t="s">
        <v>255</v>
      </c>
      <c r="DXO45" s="18" t="s">
        <v>255</v>
      </c>
      <c r="DXP45" s="18" t="s">
        <v>255</v>
      </c>
      <c r="DXQ45" s="18" t="s">
        <v>255</v>
      </c>
      <c r="DXR45" s="18" t="s">
        <v>255</v>
      </c>
      <c r="DXS45" s="18" t="s">
        <v>255</v>
      </c>
      <c r="DXT45" s="18" t="s">
        <v>255</v>
      </c>
      <c r="DXU45" s="18" t="s">
        <v>255</v>
      </c>
      <c r="DXV45" s="18" t="s">
        <v>255</v>
      </c>
      <c r="DXW45" s="18" t="s">
        <v>255</v>
      </c>
      <c r="DXX45" s="18" t="s">
        <v>255</v>
      </c>
      <c r="DXY45" s="18" t="s">
        <v>255</v>
      </c>
      <c r="DXZ45" s="18" t="s">
        <v>255</v>
      </c>
      <c r="DYA45" s="18" t="s">
        <v>255</v>
      </c>
      <c r="DYB45" s="18" t="s">
        <v>255</v>
      </c>
      <c r="DYC45" s="18" t="s">
        <v>255</v>
      </c>
      <c r="DYD45" s="18" t="s">
        <v>255</v>
      </c>
      <c r="DYE45" s="18" t="s">
        <v>255</v>
      </c>
      <c r="DYF45" s="18" t="s">
        <v>255</v>
      </c>
      <c r="DYG45" s="18" t="s">
        <v>255</v>
      </c>
      <c r="DYH45" s="18" t="s">
        <v>255</v>
      </c>
      <c r="DYI45" s="18" t="s">
        <v>255</v>
      </c>
      <c r="DYJ45" s="18" t="s">
        <v>255</v>
      </c>
      <c r="DYK45" s="18" t="s">
        <v>255</v>
      </c>
      <c r="DYL45" s="18" t="s">
        <v>255</v>
      </c>
      <c r="DYM45" s="18" t="s">
        <v>255</v>
      </c>
      <c r="DYN45" s="18" t="s">
        <v>255</v>
      </c>
      <c r="DYO45" s="18" t="s">
        <v>255</v>
      </c>
      <c r="DYP45" s="18" t="s">
        <v>255</v>
      </c>
      <c r="DYQ45" s="18" t="s">
        <v>255</v>
      </c>
      <c r="DYR45" s="18" t="s">
        <v>255</v>
      </c>
      <c r="DYS45" s="18" t="s">
        <v>255</v>
      </c>
      <c r="DYT45" s="18" t="s">
        <v>255</v>
      </c>
      <c r="DYU45" s="18" t="s">
        <v>255</v>
      </c>
      <c r="DYV45" s="18" t="s">
        <v>255</v>
      </c>
      <c r="DYW45" s="18" t="s">
        <v>255</v>
      </c>
      <c r="DYX45" s="18" t="s">
        <v>255</v>
      </c>
      <c r="DYY45" s="18" t="s">
        <v>255</v>
      </c>
      <c r="DYZ45" s="18" t="s">
        <v>255</v>
      </c>
      <c r="DZA45" s="18" t="s">
        <v>255</v>
      </c>
      <c r="DZB45" s="18" t="s">
        <v>255</v>
      </c>
      <c r="DZC45" s="18" t="s">
        <v>255</v>
      </c>
      <c r="DZD45" s="18" t="s">
        <v>255</v>
      </c>
      <c r="DZE45" s="18" t="s">
        <v>255</v>
      </c>
      <c r="DZF45" s="18" t="s">
        <v>255</v>
      </c>
      <c r="DZG45" s="18" t="s">
        <v>255</v>
      </c>
      <c r="DZH45" s="18" t="s">
        <v>255</v>
      </c>
      <c r="DZI45" s="18" t="s">
        <v>255</v>
      </c>
      <c r="DZJ45" s="18" t="s">
        <v>255</v>
      </c>
      <c r="DZK45" s="18" t="s">
        <v>255</v>
      </c>
      <c r="DZL45" s="18" t="s">
        <v>255</v>
      </c>
      <c r="DZM45" s="18" t="s">
        <v>255</v>
      </c>
      <c r="DZN45" s="18" t="s">
        <v>255</v>
      </c>
      <c r="DZO45" s="18" t="s">
        <v>255</v>
      </c>
      <c r="DZP45" s="18" t="s">
        <v>255</v>
      </c>
      <c r="DZQ45" s="18" t="s">
        <v>255</v>
      </c>
      <c r="DZR45" s="18" t="s">
        <v>255</v>
      </c>
      <c r="DZS45" s="18" t="s">
        <v>255</v>
      </c>
      <c r="DZT45" s="18" t="s">
        <v>255</v>
      </c>
      <c r="DZU45" s="18" t="s">
        <v>255</v>
      </c>
      <c r="DZV45" s="18" t="s">
        <v>255</v>
      </c>
      <c r="DZW45" s="18" t="s">
        <v>255</v>
      </c>
      <c r="DZX45" s="18" t="s">
        <v>255</v>
      </c>
      <c r="DZY45" s="18" t="s">
        <v>255</v>
      </c>
      <c r="DZZ45" s="18" t="s">
        <v>255</v>
      </c>
      <c r="EAA45" s="18" t="s">
        <v>255</v>
      </c>
      <c r="EAB45" s="18" t="s">
        <v>255</v>
      </c>
      <c r="EAC45" s="18" t="s">
        <v>255</v>
      </c>
      <c r="EAD45" s="18" t="s">
        <v>255</v>
      </c>
      <c r="EAE45" s="18" t="s">
        <v>255</v>
      </c>
      <c r="EAF45" s="18" t="s">
        <v>255</v>
      </c>
      <c r="EAG45" s="18" t="s">
        <v>255</v>
      </c>
      <c r="EAH45" s="18" t="s">
        <v>255</v>
      </c>
      <c r="EAI45" s="18" t="s">
        <v>255</v>
      </c>
      <c r="EAJ45" s="18" t="s">
        <v>255</v>
      </c>
      <c r="EAK45" s="18" t="s">
        <v>255</v>
      </c>
      <c r="EAL45" s="18" t="s">
        <v>255</v>
      </c>
      <c r="EAM45" s="18" t="s">
        <v>255</v>
      </c>
      <c r="EAN45" s="18" t="s">
        <v>255</v>
      </c>
      <c r="EAO45" s="18" t="s">
        <v>255</v>
      </c>
      <c r="EAP45" s="18" t="s">
        <v>255</v>
      </c>
      <c r="EAQ45" s="18" t="s">
        <v>255</v>
      </c>
      <c r="EAR45" s="18" t="s">
        <v>255</v>
      </c>
      <c r="EAS45" s="18" t="s">
        <v>255</v>
      </c>
      <c r="EAT45" s="18" t="s">
        <v>255</v>
      </c>
      <c r="EAU45" s="18" t="s">
        <v>255</v>
      </c>
      <c r="EAV45" s="18" t="s">
        <v>255</v>
      </c>
      <c r="EAW45" s="18" t="s">
        <v>255</v>
      </c>
      <c r="EAX45" s="18" t="s">
        <v>255</v>
      </c>
      <c r="EAY45" s="18" t="s">
        <v>255</v>
      </c>
      <c r="EAZ45" s="18" t="s">
        <v>255</v>
      </c>
      <c r="EBA45" s="18" t="s">
        <v>255</v>
      </c>
      <c r="EBB45" s="18" t="s">
        <v>255</v>
      </c>
      <c r="EBC45" s="18" t="s">
        <v>255</v>
      </c>
      <c r="EBD45" s="18" t="s">
        <v>255</v>
      </c>
      <c r="EBE45" s="18" t="s">
        <v>255</v>
      </c>
      <c r="EBF45" s="18" t="s">
        <v>255</v>
      </c>
      <c r="EBG45" s="18" t="s">
        <v>255</v>
      </c>
      <c r="EBH45" s="18" t="s">
        <v>255</v>
      </c>
      <c r="EBI45" s="18" t="s">
        <v>255</v>
      </c>
      <c r="EBJ45" s="18" t="s">
        <v>255</v>
      </c>
      <c r="EBK45" s="18" t="s">
        <v>255</v>
      </c>
      <c r="EBL45" s="18" t="s">
        <v>255</v>
      </c>
      <c r="EBM45" s="18" t="s">
        <v>255</v>
      </c>
      <c r="EBN45" s="18" t="s">
        <v>255</v>
      </c>
      <c r="EBO45" s="18" t="s">
        <v>255</v>
      </c>
      <c r="EBP45" s="18" t="s">
        <v>255</v>
      </c>
      <c r="EBQ45" s="18" t="s">
        <v>255</v>
      </c>
      <c r="EBR45" s="18" t="s">
        <v>255</v>
      </c>
      <c r="EBS45" s="18" t="s">
        <v>255</v>
      </c>
      <c r="EBT45" s="18" t="s">
        <v>255</v>
      </c>
      <c r="EBU45" s="18" t="s">
        <v>255</v>
      </c>
      <c r="EBV45" s="18" t="s">
        <v>255</v>
      </c>
      <c r="EBW45" s="18" t="s">
        <v>255</v>
      </c>
      <c r="EBX45" s="18" t="s">
        <v>255</v>
      </c>
      <c r="EBY45" s="18" t="s">
        <v>255</v>
      </c>
      <c r="EBZ45" s="18" t="s">
        <v>255</v>
      </c>
      <c r="ECA45" s="18" t="s">
        <v>255</v>
      </c>
      <c r="ECB45" s="18" t="s">
        <v>255</v>
      </c>
      <c r="ECC45" s="18" t="s">
        <v>255</v>
      </c>
      <c r="ECD45" s="18" t="s">
        <v>255</v>
      </c>
      <c r="ECE45" s="18" t="s">
        <v>255</v>
      </c>
      <c r="ECF45" s="18" t="s">
        <v>255</v>
      </c>
      <c r="ECG45" s="18" t="s">
        <v>255</v>
      </c>
      <c r="ECH45" s="18" t="s">
        <v>255</v>
      </c>
      <c r="ECI45" s="18" t="s">
        <v>255</v>
      </c>
      <c r="ECJ45" s="18" t="s">
        <v>255</v>
      </c>
      <c r="ECK45" s="18" t="s">
        <v>255</v>
      </c>
      <c r="ECL45" s="18" t="s">
        <v>255</v>
      </c>
      <c r="ECM45" s="18" t="s">
        <v>255</v>
      </c>
      <c r="ECN45" s="18" t="s">
        <v>255</v>
      </c>
      <c r="ECO45" s="18" t="s">
        <v>255</v>
      </c>
      <c r="ECP45" s="18" t="s">
        <v>255</v>
      </c>
      <c r="ECQ45" s="18" t="s">
        <v>255</v>
      </c>
      <c r="ECR45" s="18" t="s">
        <v>255</v>
      </c>
      <c r="ECS45" s="18" t="s">
        <v>255</v>
      </c>
      <c r="ECT45" s="18" t="s">
        <v>255</v>
      </c>
      <c r="ECU45" s="18" t="s">
        <v>255</v>
      </c>
      <c r="ECV45" s="18" t="s">
        <v>255</v>
      </c>
      <c r="ECW45" s="18" t="s">
        <v>255</v>
      </c>
      <c r="ECX45" s="18" t="s">
        <v>255</v>
      </c>
      <c r="ECY45" s="18" t="s">
        <v>255</v>
      </c>
      <c r="ECZ45" s="18" t="s">
        <v>255</v>
      </c>
      <c r="EDA45" s="18" t="s">
        <v>255</v>
      </c>
      <c r="EDB45" s="18" t="s">
        <v>255</v>
      </c>
      <c r="EDC45" s="18" t="s">
        <v>255</v>
      </c>
      <c r="EDD45" s="18" t="s">
        <v>255</v>
      </c>
      <c r="EDE45" s="18" t="s">
        <v>255</v>
      </c>
      <c r="EDF45" s="18" t="s">
        <v>255</v>
      </c>
      <c r="EDG45" s="18" t="s">
        <v>255</v>
      </c>
      <c r="EDH45" s="18" t="s">
        <v>255</v>
      </c>
      <c r="EDI45" s="18" t="s">
        <v>255</v>
      </c>
      <c r="EDJ45" s="18" t="s">
        <v>255</v>
      </c>
      <c r="EDK45" s="18" t="s">
        <v>255</v>
      </c>
      <c r="EDL45" s="18" t="s">
        <v>255</v>
      </c>
      <c r="EDM45" s="18" t="s">
        <v>255</v>
      </c>
      <c r="EDN45" s="18" t="s">
        <v>255</v>
      </c>
      <c r="EDO45" s="18" t="s">
        <v>255</v>
      </c>
      <c r="EDP45" s="18" t="s">
        <v>255</v>
      </c>
      <c r="EDQ45" s="18" t="s">
        <v>255</v>
      </c>
      <c r="EDR45" s="18" t="s">
        <v>255</v>
      </c>
      <c r="EDS45" s="18" t="s">
        <v>255</v>
      </c>
      <c r="EDT45" s="18" t="s">
        <v>255</v>
      </c>
      <c r="EDU45" s="18" t="s">
        <v>255</v>
      </c>
      <c r="EDV45" s="18" t="s">
        <v>255</v>
      </c>
      <c r="EDW45" s="18" t="s">
        <v>255</v>
      </c>
      <c r="EDX45" s="18" t="s">
        <v>255</v>
      </c>
      <c r="EDY45" s="18" t="s">
        <v>255</v>
      </c>
      <c r="EDZ45" s="18" t="s">
        <v>255</v>
      </c>
      <c r="EEA45" s="18" t="s">
        <v>255</v>
      </c>
      <c r="EEB45" s="18" t="s">
        <v>255</v>
      </c>
      <c r="EEC45" s="18" t="s">
        <v>255</v>
      </c>
      <c r="EED45" s="18" t="s">
        <v>255</v>
      </c>
      <c r="EEE45" s="18" t="s">
        <v>255</v>
      </c>
      <c r="EEF45" s="18" t="s">
        <v>255</v>
      </c>
      <c r="EEG45" s="18" t="s">
        <v>255</v>
      </c>
      <c r="EEH45" s="18" t="s">
        <v>255</v>
      </c>
      <c r="EEI45" s="18" t="s">
        <v>255</v>
      </c>
      <c r="EEJ45" s="18" t="s">
        <v>255</v>
      </c>
      <c r="EEK45" s="18" t="s">
        <v>255</v>
      </c>
      <c r="EEL45" s="18" t="s">
        <v>255</v>
      </c>
      <c r="EEM45" s="18" t="s">
        <v>255</v>
      </c>
      <c r="EEN45" s="18" t="s">
        <v>255</v>
      </c>
      <c r="EEO45" s="18" t="s">
        <v>255</v>
      </c>
      <c r="EEP45" s="18" t="s">
        <v>255</v>
      </c>
      <c r="EEQ45" s="18" t="s">
        <v>255</v>
      </c>
      <c r="EER45" s="18" t="s">
        <v>255</v>
      </c>
      <c r="EES45" s="18" t="s">
        <v>255</v>
      </c>
      <c r="EET45" s="18" t="s">
        <v>255</v>
      </c>
      <c r="EEU45" s="18" t="s">
        <v>255</v>
      </c>
      <c r="EEV45" s="18" t="s">
        <v>255</v>
      </c>
      <c r="EEW45" s="18" t="s">
        <v>255</v>
      </c>
      <c r="EEX45" s="18" t="s">
        <v>255</v>
      </c>
      <c r="EEY45" s="18" t="s">
        <v>255</v>
      </c>
      <c r="EEZ45" s="18" t="s">
        <v>255</v>
      </c>
      <c r="EFA45" s="18" t="s">
        <v>255</v>
      </c>
      <c r="EFB45" s="18" t="s">
        <v>255</v>
      </c>
      <c r="EFC45" s="18" t="s">
        <v>255</v>
      </c>
      <c r="EFD45" s="18" t="s">
        <v>255</v>
      </c>
      <c r="EFE45" s="18" t="s">
        <v>255</v>
      </c>
      <c r="EFF45" s="18" t="s">
        <v>255</v>
      </c>
      <c r="EFG45" s="18" t="s">
        <v>255</v>
      </c>
      <c r="EFH45" s="18" t="s">
        <v>255</v>
      </c>
      <c r="EFI45" s="18" t="s">
        <v>255</v>
      </c>
      <c r="EFJ45" s="18" t="s">
        <v>255</v>
      </c>
      <c r="EFK45" s="18" t="s">
        <v>255</v>
      </c>
      <c r="EFL45" s="18" t="s">
        <v>255</v>
      </c>
      <c r="EFM45" s="18" t="s">
        <v>255</v>
      </c>
      <c r="EFN45" s="18" t="s">
        <v>255</v>
      </c>
      <c r="EFO45" s="18" t="s">
        <v>255</v>
      </c>
      <c r="EFP45" s="18" t="s">
        <v>255</v>
      </c>
      <c r="EFQ45" s="18" t="s">
        <v>255</v>
      </c>
      <c r="EFR45" s="18" t="s">
        <v>255</v>
      </c>
      <c r="EFS45" s="18" t="s">
        <v>255</v>
      </c>
      <c r="EFT45" s="18" t="s">
        <v>255</v>
      </c>
      <c r="EFU45" s="18" t="s">
        <v>255</v>
      </c>
      <c r="EFV45" s="18" t="s">
        <v>255</v>
      </c>
      <c r="EFW45" s="18" t="s">
        <v>255</v>
      </c>
      <c r="EFX45" s="18" t="s">
        <v>255</v>
      </c>
      <c r="EFY45" s="18" t="s">
        <v>255</v>
      </c>
      <c r="EFZ45" s="18" t="s">
        <v>255</v>
      </c>
      <c r="EGA45" s="18" t="s">
        <v>255</v>
      </c>
      <c r="EGB45" s="18" t="s">
        <v>255</v>
      </c>
      <c r="EGC45" s="18" t="s">
        <v>255</v>
      </c>
      <c r="EGD45" s="18" t="s">
        <v>255</v>
      </c>
      <c r="EGE45" s="18" t="s">
        <v>255</v>
      </c>
      <c r="EGF45" s="18" t="s">
        <v>255</v>
      </c>
      <c r="EGG45" s="18" t="s">
        <v>255</v>
      </c>
      <c r="EGH45" s="18" t="s">
        <v>255</v>
      </c>
      <c r="EGI45" s="18" t="s">
        <v>255</v>
      </c>
      <c r="EGJ45" s="18" t="s">
        <v>255</v>
      </c>
      <c r="EGK45" s="18" t="s">
        <v>255</v>
      </c>
      <c r="EGL45" s="18" t="s">
        <v>255</v>
      </c>
      <c r="EGM45" s="18" t="s">
        <v>255</v>
      </c>
      <c r="EGN45" s="18" t="s">
        <v>255</v>
      </c>
      <c r="EGO45" s="18" t="s">
        <v>255</v>
      </c>
      <c r="EGP45" s="18" t="s">
        <v>255</v>
      </c>
      <c r="EGQ45" s="18" t="s">
        <v>255</v>
      </c>
      <c r="EGR45" s="18" t="s">
        <v>255</v>
      </c>
      <c r="EGS45" s="18" t="s">
        <v>255</v>
      </c>
      <c r="EGT45" s="18" t="s">
        <v>255</v>
      </c>
      <c r="EGU45" s="18" t="s">
        <v>255</v>
      </c>
      <c r="EGV45" s="18" t="s">
        <v>255</v>
      </c>
      <c r="EGW45" s="18" t="s">
        <v>255</v>
      </c>
      <c r="EGX45" s="18" t="s">
        <v>255</v>
      </c>
      <c r="EGY45" s="18" t="s">
        <v>255</v>
      </c>
      <c r="EGZ45" s="18" t="s">
        <v>255</v>
      </c>
      <c r="EHA45" s="18" t="s">
        <v>255</v>
      </c>
      <c r="EHB45" s="18" t="s">
        <v>255</v>
      </c>
      <c r="EHC45" s="18" t="s">
        <v>255</v>
      </c>
      <c r="EHD45" s="18" t="s">
        <v>255</v>
      </c>
      <c r="EHE45" s="18" t="s">
        <v>255</v>
      </c>
      <c r="EHF45" s="18" t="s">
        <v>255</v>
      </c>
      <c r="EHG45" s="18" t="s">
        <v>255</v>
      </c>
      <c r="EHH45" s="18" t="s">
        <v>255</v>
      </c>
      <c r="EHI45" s="18" t="s">
        <v>255</v>
      </c>
      <c r="EHJ45" s="18" t="s">
        <v>255</v>
      </c>
      <c r="EHK45" s="18" t="s">
        <v>255</v>
      </c>
      <c r="EHL45" s="18" t="s">
        <v>255</v>
      </c>
      <c r="EHM45" s="18" t="s">
        <v>255</v>
      </c>
      <c r="EHN45" s="18" t="s">
        <v>255</v>
      </c>
      <c r="EHO45" s="18" t="s">
        <v>255</v>
      </c>
      <c r="EHP45" s="18" t="s">
        <v>255</v>
      </c>
      <c r="EHQ45" s="18" t="s">
        <v>255</v>
      </c>
      <c r="EHR45" s="18" t="s">
        <v>255</v>
      </c>
      <c r="EHS45" s="18" t="s">
        <v>255</v>
      </c>
      <c r="EHT45" s="18" t="s">
        <v>255</v>
      </c>
      <c r="EHU45" s="18" t="s">
        <v>255</v>
      </c>
      <c r="EHV45" s="18" t="s">
        <v>255</v>
      </c>
      <c r="EHW45" s="18" t="s">
        <v>255</v>
      </c>
      <c r="EHX45" s="18" t="s">
        <v>255</v>
      </c>
      <c r="EHY45" s="18" t="s">
        <v>255</v>
      </c>
      <c r="EHZ45" s="18" t="s">
        <v>255</v>
      </c>
      <c r="EIA45" s="18" t="s">
        <v>255</v>
      </c>
      <c r="EIB45" s="18" t="s">
        <v>255</v>
      </c>
      <c r="EIC45" s="18" t="s">
        <v>255</v>
      </c>
      <c r="EID45" s="18" t="s">
        <v>255</v>
      </c>
      <c r="EIE45" s="18" t="s">
        <v>255</v>
      </c>
      <c r="EIF45" s="18" t="s">
        <v>255</v>
      </c>
      <c r="EIG45" s="18" t="s">
        <v>255</v>
      </c>
      <c r="EIH45" s="18" t="s">
        <v>255</v>
      </c>
      <c r="EII45" s="18" t="s">
        <v>255</v>
      </c>
      <c r="EIJ45" s="18" t="s">
        <v>255</v>
      </c>
      <c r="EIK45" s="18" t="s">
        <v>255</v>
      </c>
      <c r="EIL45" s="18" t="s">
        <v>255</v>
      </c>
      <c r="EIM45" s="18" t="s">
        <v>255</v>
      </c>
      <c r="EIN45" s="18" t="s">
        <v>255</v>
      </c>
      <c r="EIO45" s="18" t="s">
        <v>255</v>
      </c>
      <c r="EIP45" s="18" t="s">
        <v>255</v>
      </c>
      <c r="EIQ45" s="18" t="s">
        <v>255</v>
      </c>
      <c r="EIR45" s="18" t="s">
        <v>255</v>
      </c>
      <c r="EIS45" s="18" t="s">
        <v>255</v>
      </c>
      <c r="EIT45" s="18" t="s">
        <v>255</v>
      </c>
      <c r="EIU45" s="18" t="s">
        <v>255</v>
      </c>
      <c r="EIV45" s="18" t="s">
        <v>255</v>
      </c>
      <c r="EIW45" s="18" t="s">
        <v>255</v>
      </c>
      <c r="EIX45" s="18" t="s">
        <v>255</v>
      </c>
      <c r="EIY45" s="18" t="s">
        <v>255</v>
      </c>
      <c r="EIZ45" s="18" t="s">
        <v>255</v>
      </c>
      <c r="EJA45" s="18" t="s">
        <v>255</v>
      </c>
      <c r="EJB45" s="18" t="s">
        <v>255</v>
      </c>
      <c r="EJC45" s="18" t="s">
        <v>255</v>
      </c>
      <c r="EJD45" s="18" t="s">
        <v>255</v>
      </c>
      <c r="EJE45" s="18" t="s">
        <v>255</v>
      </c>
      <c r="EJF45" s="18" t="s">
        <v>255</v>
      </c>
      <c r="EJG45" s="18" t="s">
        <v>255</v>
      </c>
      <c r="EJH45" s="18" t="s">
        <v>255</v>
      </c>
      <c r="EJI45" s="18" t="s">
        <v>255</v>
      </c>
      <c r="EJJ45" s="18" t="s">
        <v>255</v>
      </c>
      <c r="EJK45" s="18" t="s">
        <v>255</v>
      </c>
      <c r="EJL45" s="18" t="s">
        <v>255</v>
      </c>
      <c r="EJM45" s="18" t="s">
        <v>255</v>
      </c>
      <c r="EJN45" s="18" t="s">
        <v>255</v>
      </c>
      <c r="EJO45" s="18" t="s">
        <v>255</v>
      </c>
      <c r="EJP45" s="18" t="s">
        <v>255</v>
      </c>
      <c r="EJQ45" s="18" t="s">
        <v>255</v>
      </c>
      <c r="EJR45" s="18" t="s">
        <v>255</v>
      </c>
      <c r="EJS45" s="18" t="s">
        <v>255</v>
      </c>
      <c r="EJT45" s="18" t="s">
        <v>255</v>
      </c>
      <c r="EJU45" s="18" t="s">
        <v>255</v>
      </c>
      <c r="EJV45" s="18" t="s">
        <v>255</v>
      </c>
      <c r="EJW45" s="18" t="s">
        <v>255</v>
      </c>
      <c r="EJX45" s="18" t="s">
        <v>255</v>
      </c>
      <c r="EJY45" s="18" t="s">
        <v>255</v>
      </c>
      <c r="EJZ45" s="18" t="s">
        <v>255</v>
      </c>
      <c r="EKA45" s="18" t="s">
        <v>255</v>
      </c>
      <c r="EKB45" s="18" t="s">
        <v>255</v>
      </c>
      <c r="EKC45" s="18" t="s">
        <v>255</v>
      </c>
      <c r="EKD45" s="18" t="s">
        <v>255</v>
      </c>
      <c r="EKE45" s="18" t="s">
        <v>255</v>
      </c>
      <c r="EKF45" s="18" t="s">
        <v>255</v>
      </c>
      <c r="EKG45" s="18" t="s">
        <v>255</v>
      </c>
      <c r="EKH45" s="18" t="s">
        <v>255</v>
      </c>
      <c r="EKI45" s="18" t="s">
        <v>255</v>
      </c>
      <c r="EKJ45" s="18" t="s">
        <v>255</v>
      </c>
      <c r="EKK45" s="18" t="s">
        <v>255</v>
      </c>
      <c r="EKL45" s="18" t="s">
        <v>255</v>
      </c>
      <c r="EKM45" s="18" t="s">
        <v>255</v>
      </c>
      <c r="EKN45" s="18" t="s">
        <v>255</v>
      </c>
      <c r="EKO45" s="18" t="s">
        <v>255</v>
      </c>
      <c r="EKP45" s="18" t="s">
        <v>255</v>
      </c>
      <c r="EKQ45" s="18" t="s">
        <v>255</v>
      </c>
      <c r="EKR45" s="18" t="s">
        <v>255</v>
      </c>
      <c r="EKS45" s="18" t="s">
        <v>255</v>
      </c>
      <c r="EKT45" s="18" t="s">
        <v>255</v>
      </c>
      <c r="EKU45" s="18" t="s">
        <v>255</v>
      </c>
      <c r="EKV45" s="18" t="s">
        <v>255</v>
      </c>
      <c r="EKW45" s="18" t="s">
        <v>255</v>
      </c>
      <c r="EKX45" s="18" t="s">
        <v>255</v>
      </c>
      <c r="EKY45" s="18" t="s">
        <v>255</v>
      </c>
      <c r="EKZ45" s="18" t="s">
        <v>255</v>
      </c>
      <c r="ELA45" s="18" t="s">
        <v>255</v>
      </c>
      <c r="ELB45" s="18" t="s">
        <v>255</v>
      </c>
      <c r="ELC45" s="18" t="s">
        <v>255</v>
      </c>
      <c r="ELD45" s="18" t="s">
        <v>255</v>
      </c>
      <c r="ELE45" s="18" t="s">
        <v>255</v>
      </c>
      <c r="ELF45" s="18" t="s">
        <v>255</v>
      </c>
      <c r="ELG45" s="18" t="s">
        <v>255</v>
      </c>
      <c r="ELH45" s="18" t="s">
        <v>255</v>
      </c>
      <c r="ELI45" s="18" t="s">
        <v>255</v>
      </c>
      <c r="ELJ45" s="18" t="s">
        <v>255</v>
      </c>
      <c r="ELK45" s="18" t="s">
        <v>255</v>
      </c>
      <c r="ELL45" s="18" t="s">
        <v>255</v>
      </c>
      <c r="ELM45" s="18" t="s">
        <v>255</v>
      </c>
      <c r="ELN45" s="18" t="s">
        <v>255</v>
      </c>
      <c r="ELO45" s="18" t="s">
        <v>255</v>
      </c>
      <c r="ELP45" s="18" t="s">
        <v>255</v>
      </c>
      <c r="ELQ45" s="18" t="s">
        <v>255</v>
      </c>
      <c r="ELR45" s="18" t="s">
        <v>255</v>
      </c>
      <c r="ELS45" s="18" t="s">
        <v>255</v>
      </c>
      <c r="ELT45" s="18" t="s">
        <v>255</v>
      </c>
      <c r="ELU45" s="18" t="s">
        <v>255</v>
      </c>
      <c r="ELV45" s="18" t="s">
        <v>255</v>
      </c>
      <c r="ELW45" s="18" t="s">
        <v>255</v>
      </c>
      <c r="ELX45" s="18" t="s">
        <v>255</v>
      </c>
      <c r="ELY45" s="18" t="s">
        <v>255</v>
      </c>
      <c r="ELZ45" s="18" t="s">
        <v>255</v>
      </c>
      <c r="EMA45" s="18" t="s">
        <v>255</v>
      </c>
      <c r="EMB45" s="18" t="s">
        <v>255</v>
      </c>
      <c r="EMC45" s="18" t="s">
        <v>255</v>
      </c>
      <c r="EMD45" s="18" t="s">
        <v>255</v>
      </c>
      <c r="EME45" s="18" t="s">
        <v>255</v>
      </c>
      <c r="EMF45" s="18" t="s">
        <v>255</v>
      </c>
      <c r="EMG45" s="18" t="s">
        <v>255</v>
      </c>
      <c r="EMH45" s="18" t="s">
        <v>255</v>
      </c>
      <c r="EMI45" s="18" t="s">
        <v>255</v>
      </c>
      <c r="EMJ45" s="18" t="s">
        <v>255</v>
      </c>
      <c r="EMK45" s="18" t="s">
        <v>255</v>
      </c>
      <c r="EML45" s="18" t="s">
        <v>255</v>
      </c>
      <c r="EMM45" s="18" t="s">
        <v>255</v>
      </c>
      <c r="EMN45" s="18" t="s">
        <v>255</v>
      </c>
      <c r="EMO45" s="18" t="s">
        <v>255</v>
      </c>
      <c r="EMP45" s="18" t="s">
        <v>255</v>
      </c>
      <c r="EMQ45" s="18" t="s">
        <v>255</v>
      </c>
      <c r="EMR45" s="18" t="s">
        <v>255</v>
      </c>
      <c r="EMS45" s="18" t="s">
        <v>255</v>
      </c>
      <c r="EMT45" s="18" t="s">
        <v>255</v>
      </c>
      <c r="EMU45" s="18" t="s">
        <v>255</v>
      </c>
      <c r="EMV45" s="18" t="s">
        <v>255</v>
      </c>
      <c r="EMW45" s="18" t="s">
        <v>255</v>
      </c>
      <c r="EMX45" s="18" t="s">
        <v>255</v>
      </c>
      <c r="EMY45" s="18" t="s">
        <v>255</v>
      </c>
      <c r="EMZ45" s="18" t="s">
        <v>255</v>
      </c>
      <c r="ENA45" s="18" t="s">
        <v>255</v>
      </c>
      <c r="ENB45" s="18" t="s">
        <v>255</v>
      </c>
      <c r="ENC45" s="18" t="s">
        <v>255</v>
      </c>
      <c r="END45" s="18" t="s">
        <v>255</v>
      </c>
      <c r="ENE45" s="18" t="s">
        <v>255</v>
      </c>
      <c r="ENF45" s="18" t="s">
        <v>255</v>
      </c>
      <c r="ENG45" s="18" t="s">
        <v>255</v>
      </c>
      <c r="ENH45" s="18" t="s">
        <v>255</v>
      </c>
      <c r="ENI45" s="18" t="s">
        <v>255</v>
      </c>
      <c r="ENJ45" s="18" t="s">
        <v>255</v>
      </c>
      <c r="ENK45" s="18" t="s">
        <v>255</v>
      </c>
      <c r="ENL45" s="18" t="s">
        <v>255</v>
      </c>
      <c r="ENM45" s="18" t="s">
        <v>255</v>
      </c>
      <c r="ENN45" s="18" t="s">
        <v>255</v>
      </c>
      <c r="ENO45" s="18" t="s">
        <v>255</v>
      </c>
      <c r="ENP45" s="18" t="s">
        <v>255</v>
      </c>
      <c r="ENQ45" s="18" t="s">
        <v>255</v>
      </c>
      <c r="ENR45" s="18" t="s">
        <v>255</v>
      </c>
      <c r="ENS45" s="18" t="s">
        <v>255</v>
      </c>
      <c r="ENT45" s="18" t="s">
        <v>255</v>
      </c>
      <c r="ENU45" s="18" t="s">
        <v>255</v>
      </c>
      <c r="ENV45" s="18" t="s">
        <v>255</v>
      </c>
      <c r="ENW45" s="18" t="s">
        <v>255</v>
      </c>
      <c r="ENX45" s="18" t="s">
        <v>255</v>
      </c>
      <c r="ENY45" s="18" t="s">
        <v>255</v>
      </c>
      <c r="ENZ45" s="18" t="s">
        <v>255</v>
      </c>
      <c r="EOA45" s="18" t="s">
        <v>255</v>
      </c>
      <c r="EOB45" s="18" t="s">
        <v>255</v>
      </c>
      <c r="EOC45" s="18" t="s">
        <v>255</v>
      </c>
      <c r="EOD45" s="18" t="s">
        <v>255</v>
      </c>
      <c r="EOE45" s="18" t="s">
        <v>255</v>
      </c>
      <c r="EOF45" s="18" t="s">
        <v>255</v>
      </c>
      <c r="EOG45" s="18" t="s">
        <v>255</v>
      </c>
      <c r="EOH45" s="18" t="s">
        <v>255</v>
      </c>
      <c r="EOI45" s="18" t="s">
        <v>255</v>
      </c>
      <c r="EOJ45" s="18" t="s">
        <v>255</v>
      </c>
      <c r="EOK45" s="18" t="s">
        <v>255</v>
      </c>
      <c r="EOL45" s="18" t="s">
        <v>255</v>
      </c>
      <c r="EOM45" s="18" t="s">
        <v>255</v>
      </c>
      <c r="EON45" s="18" t="s">
        <v>255</v>
      </c>
      <c r="EOO45" s="18" t="s">
        <v>255</v>
      </c>
      <c r="EOP45" s="18" t="s">
        <v>255</v>
      </c>
      <c r="EOQ45" s="18" t="s">
        <v>255</v>
      </c>
      <c r="EOR45" s="18" t="s">
        <v>255</v>
      </c>
      <c r="EOS45" s="18" t="s">
        <v>255</v>
      </c>
      <c r="EOT45" s="18" t="s">
        <v>255</v>
      </c>
      <c r="EOU45" s="18" t="s">
        <v>255</v>
      </c>
      <c r="EOV45" s="18" t="s">
        <v>255</v>
      </c>
      <c r="EOW45" s="18" t="s">
        <v>255</v>
      </c>
      <c r="EOX45" s="18" t="s">
        <v>255</v>
      </c>
      <c r="EOY45" s="18" t="s">
        <v>255</v>
      </c>
      <c r="EOZ45" s="18" t="s">
        <v>255</v>
      </c>
      <c r="EPA45" s="18" t="s">
        <v>255</v>
      </c>
      <c r="EPB45" s="18" t="s">
        <v>255</v>
      </c>
      <c r="EPC45" s="18" t="s">
        <v>255</v>
      </c>
      <c r="EPD45" s="18" t="s">
        <v>255</v>
      </c>
      <c r="EPE45" s="18" t="s">
        <v>255</v>
      </c>
      <c r="EPF45" s="18" t="s">
        <v>255</v>
      </c>
      <c r="EPG45" s="18" t="s">
        <v>255</v>
      </c>
      <c r="EPH45" s="18" t="s">
        <v>255</v>
      </c>
      <c r="EPI45" s="18" t="s">
        <v>255</v>
      </c>
      <c r="EPJ45" s="18" t="s">
        <v>255</v>
      </c>
      <c r="EPK45" s="18" t="s">
        <v>255</v>
      </c>
      <c r="EPL45" s="18" t="s">
        <v>255</v>
      </c>
      <c r="EPM45" s="18" t="s">
        <v>255</v>
      </c>
      <c r="EPN45" s="18" t="s">
        <v>255</v>
      </c>
      <c r="EPO45" s="18" t="s">
        <v>255</v>
      </c>
      <c r="EPP45" s="18" t="s">
        <v>255</v>
      </c>
      <c r="EPQ45" s="18" t="s">
        <v>255</v>
      </c>
      <c r="EPR45" s="18" t="s">
        <v>255</v>
      </c>
      <c r="EPS45" s="18" t="s">
        <v>255</v>
      </c>
      <c r="EPT45" s="18" t="s">
        <v>255</v>
      </c>
      <c r="EPU45" s="18" t="s">
        <v>255</v>
      </c>
      <c r="EPV45" s="18" t="s">
        <v>255</v>
      </c>
      <c r="EPW45" s="18" t="s">
        <v>255</v>
      </c>
      <c r="EPX45" s="18" t="s">
        <v>255</v>
      </c>
      <c r="EPY45" s="18" t="s">
        <v>255</v>
      </c>
      <c r="EPZ45" s="18" t="s">
        <v>255</v>
      </c>
      <c r="EQA45" s="18" t="s">
        <v>255</v>
      </c>
      <c r="EQB45" s="18" t="s">
        <v>255</v>
      </c>
      <c r="EQC45" s="18" t="s">
        <v>255</v>
      </c>
      <c r="EQD45" s="18" t="s">
        <v>255</v>
      </c>
      <c r="EQE45" s="18" t="s">
        <v>255</v>
      </c>
      <c r="EQF45" s="18" t="s">
        <v>255</v>
      </c>
      <c r="EQG45" s="18" t="s">
        <v>255</v>
      </c>
      <c r="EQH45" s="18" t="s">
        <v>255</v>
      </c>
      <c r="EQI45" s="18" t="s">
        <v>255</v>
      </c>
      <c r="EQJ45" s="18" t="s">
        <v>255</v>
      </c>
      <c r="EQK45" s="18" t="s">
        <v>255</v>
      </c>
      <c r="EQL45" s="18" t="s">
        <v>255</v>
      </c>
      <c r="EQM45" s="18" t="s">
        <v>255</v>
      </c>
      <c r="EQN45" s="18" t="s">
        <v>255</v>
      </c>
      <c r="EQO45" s="18" t="s">
        <v>255</v>
      </c>
      <c r="EQP45" s="18" t="s">
        <v>255</v>
      </c>
      <c r="EQQ45" s="18" t="s">
        <v>255</v>
      </c>
      <c r="EQR45" s="18" t="s">
        <v>255</v>
      </c>
      <c r="EQS45" s="18" t="s">
        <v>255</v>
      </c>
      <c r="EQT45" s="18" t="s">
        <v>255</v>
      </c>
      <c r="EQU45" s="18" t="s">
        <v>255</v>
      </c>
      <c r="EQV45" s="18" t="s">
        <v>255</v>
      </c>
      <c r="EQW45" s="18" t="s">
        <v>255</v>
      </c>
      <c r="EQX45" s="18" t="s">
        <v>255</v>
      </c>
      <c r="EQY45" s="18" t="s">
        <v>255</v>
      </c>
      <c r="EQZ45" s="18" t="s">
        <v>255</v>
      </c>
      <c r="ERA45" s="18" t="s">
        <v>255</v>
      </c>
      <c r="ERB45" s="18" t="s">
        <v>255</v>
      </c>
      <c r="ERC45" s="18" t="s">
        <v>255</v>
      </c>
      <c r="ERD45" s="18" t="s">
        <v>255</v>
      </c>
      <c r="ERE45" s="18" t="s">
        <v>255</v>
      </c>
      <c r="ERF45" s="18" t="s">
        <v>255</v>
      </c>
      <c r="ERG45" s="18" t="s">
        <v>255</v>
      </c>
      <c r="ERH45" s="18" t="s">
        <v>255</v>
      </c>
      <c r="ERI45" s="18" t="s">
        <v>255</v>
      </c>
      <c r="ERJ45" s="18" t="s">
        <v>255</v>
      </c>
      <c r="ERK45" s="18" t="s">
        <v>255</v>
      </c>
      <c r="ERL45" s="18" t="s">
        <v>255</v>
      </c>
      <c r="ERM45" s="18" t="s">
        <v>255</v>
      </c>
      <c r="ERN45" s="18" t="s">
        <v>255</v>
      </c>
      <c r="ERO45" s="18" t="s">
        <v>255</v>
      </c>
      <c r="ERP45" s="18" t="s">
        <v>255</v>
      </c>
      <c r="ERQ45" s="18" t="s">
        <v>255</v>
      </c>
      <c r="ERR45" s="18" t="s">
        <v>255</v>
      </c>
      <c r="ERS45" s="18" t="s">
        <v>255</v>
      </c>
      <c r="ERT45" s="18" t="s">
        <v>255</v>
      </c>
      <c r="ERU45" s="18" t="s">
        <v>255</v>
      </c>
      <c r="ERV45" s="18" t="s">
        <v>255</v>
      </c>
      <c r="ERW45" s="18" t="s">
        <v>255</v>
      </c>
      <c r="ERX45" s="18" t="s">
        <v>255</v>
      </c>
      <c r="ERY45" s="18" t="s">
        <v>255</v>
      </c>
      <c r="ERZ45" s="18" t="s">
        <v>255</v>
      </c>
      <c r="ESA45" s="18" t="s">
        <v>255</v>
      </c>
      <c r="ESB45" s="18" t="s">
        <v>255</v>
      </c>
      <c r="ESC45" s="18" t="s">
        <v>255</v>
      </c>
      <c r="ESD45" s="18" t="s">
        <v>255</v>
      </c>
      <c r="ESE45" s="18" t="s">
        <v>255</v>
      </c>
      <c r="ESF45" s="18" t="s">
        <v>255</v>
      </c>
      <c r="ESG45" s="18" t="s">
        <v>255</v>
      </c>
      <c r="ESH45" s="18" t="s">
        <v>255</v>
      </c>
      <c r="ESI45" s="18" t="s">
        <v>255</v>
      </c>
      <c r="ESJ45" s="18" t="s">
        <v>255</v>
      </c>
      <c r="ESK45" s="18" t="s">
        <v>255</v>
      </c>
      <c r="ESL45" s="18" t="s">
        <v>255</v>
      </c>
      <c r="ESM45" s="18" t="s">
        <v>255</v>
      </c>
      <c r="ESN45" s="18" t="s">
        <v>255</v>
      </c>
      <c r="ESO45" s="18" t="s">
        <v>255</v>
      </c>
      <c r="ESP45" s="18" t="s">
        <v>255</v>
      </c>
      <c r="ESQ45" s="18" t="s">
        <v>255</v>
      </c>
      <c r="ESR45" s="18" t="s">
        <v>255</v>
      </c>
      <c r="ESS45" s="18" t="s">
        <v>255</v>
      </c>
      <c r="EST45" s="18" t="s">
        <v>255</v>
      </c>
      <c r="ESU45" s="18" t="s">
        <v>255</v>
      </c>
      <c r="ESV45" s="18" t="s">
        <v>255</v>
      </c>
      <c r="ESW45" s="18" t="s">
        <v>255</v>
      </c>
      <c r="ESX45" s="18" t="s">
        <v>255</v>
      </c>
      <c r="ESY45" s="18" t="s">
        <v>255</v>
      </c>
      <c r="ESZ45" s="18" t="s">
        <v>255</v>
      </c>
      <c r="ETA45" s="18" t="s">
        <v>255</v>
      </c>
      <c r="ETB45" s="18" t="s">
        <v>255</v>
      </c>
      <c r="ETC45" s="18" t="s">
        <v>255</v>
      </c>
      <c r="ETD45" s="18" t="s">
        <v>255</v>
      </c>
      <c r="ETE45" s="18" t="s">
        <v>255</v>
      </c>
      <c r="ETF45" s="18" t="s">
        <v>255</v>
      </c>
      <c r="ETG45" s="18" t="s">
        <v>255</v>
      </c>
      <c r="ETH45" s="18" t="s">
        <v>255</v>
      </c>
      <c r="ETI45" s="18" t="s">
        <v>255</v>
      </c>
      <c r="ETJ45" s="18" t="s">
        <v>255</v>
      </c>
      <c r="ETK45" s="18" t="s">
        <v>255</v>
      </c>
      <c r="ETL45" s="18" t="s">
        <v>255</v>
      </c>
      <c r="ETM45" s="18" t="s">
        <v>255</v>
      </c>
      <c r="ETN45" s="18" t="s">
        <v>255</v>
      </c>
      <c r="ETO45" s="18" t="s">
        <v>255</v>
      </c>
      <c r="ETP45" s="18" t="s">
        <v>255</v>
      </c>
      <c r="ETQ45" s="18" t="s">
        <v>255</v>
      </c>
      <c r="ETR45" s="18" t="s">
        <v>255</v>
      </c>
      <c r="ETS45" s="18" t="s">
        <v>255</v>
      </c>
      <c r="ETT45" s="18" t="s">
        <v>255</v>
      </c>
      <c r="ETU45" s="18" t="s">
        <v>255</v>
      </c>
      <c r="ETV45" s="18" t="s">
        <v>255</v>
      </c>
      <c r="ETW45" s="18" t="s">
        <v>255</v>
      </c>
      <c r="ETX45" s="18" t="s">
        <v>255</v>
      </c>
      <c r="ETY45" s="18" t="s">
        <v>255</v>
      </c>
      <c r="ETZ45" s="18" t="s">
        <v>255</v>
      </c>
      <c r="EUA45" s="18" t="s">
        <v>255</v>
      </c>
      <c r="EUB45" s="18" t="s">
        <v>255</v>
      </c>
      <c r="EUC45" s="18" t="s">
        <v>255</v>
      </c>
      <c r="EUD45" s="18" t="s">
        <v>255</v>
      </c>
      <c r="EUE45" s="18" t="s">
        <v>255</v>
      </c>
      <c r="EUF45" s="18" t="s">
        <v>255</v>
      </c>
      <c r="EUG45" s="18" t="s">
        <v>255</v>
      </c>
      <c r="EUH45" s="18" t="s">
        <v>255</v>
      </c>
      <c r="EUI45" s="18" t="s">
        <v>255</v>
      </c>
      <c r="EUJ45" s="18" t="s">
        <v>255</v>
      </c>
      <c r="EUK45" s="18" t="s">
        <v>255</v>
      </c>
      <c r="EUL45" s="18" t="s">
        <v>255</v>
      </c>
      <c r="EUM45" s="18" t="s">
        <v>255</v>
      </c>
      <c r="EUN45" s="18" t="s">
        <v>255</v>
      </c>
      <c r="EUO45" s="18" t="s">
        <v>255</v>
      </c>
      <c r="EUP45" s="18" t="s">
        <v>255</v>
      </c>
      <c r="EUQ45" s="18" t="s">
        <v>255</v>
      </c>
      <c r="EUR45" s="18" t="s">
        <v>255</v>
      </c>
      <c r="EUS45" s="18" t="s">
        <v>255</v>
      </c>
      <c r="EUT45" s="18" t="s">
        <v>255</v>
      </c>
      <c r="EUU45" s="18" t="s">
        <v>255</v>
      </c>
      <c r="EUV45" s="18" t="s">
        <v>255</v>
      </c>
      <c r="EUW45" s="18" t="s">
        <v>255</v>
      </c>
      <c r="EUX45" s="18" t="s">
        <v>255</v>
      </c>
      <c r="EUY45" s="18" t="s">
        <v>255</v>
      </c>
      <c r="EUZ45" s="18" t="s">
        <v>255</v>
      </c>
      <c r="EVA45" s="18" t="s">
        <v>255</v>
      </c>
      <c r="EVB45" s="18" t="s">
        <v>255</v>
      </c>
      <c r="EVC45" s="18" t="s">
        <v>255</v>
      </c>
      <c r="EVD45" s="18" t="s">
        <v>255</v>
      </c>
      <c r="EVE45" s="18" t="s">
        <v>255</v>
      </c>
      <c r="EVF45" s="18" t="s">
        <v>255</v>
      </c>
      <c r="EVG45" s="18" t="s">
        <v>255</v>
      </c>
      <c r="EVH45" s="18" t="s">
        <v>255</v>
      </c>
      <c r="EVI45" s="18" t="s">
        <v>255</v>
      </c>
      <c r="EVJ45" s="18" t="s">
        <v>255</v>
      </c>
      <c r="EVK45" s="18" t="s">
        <v>255</v>
      </c>
      <c r="EVL45" s="18" t="s">
        <v>255</v>
      </c>
      <c r="EVM45" s="18" t="s">
        <v>255</v>
      </c>
      <c r="EVN45" s="18" t="s">
        <v>255</v>
      </c>
      <c r="EVO45" s="18" t="s">
        <v>255</v>
      </c>
      <c r="EVP45" s="18" t="s">
        <v>255</v>
      </c>
      <c r="EVQ45" s="18" t="s">
        <v>255</v>
      </c>
      <c r="EVR45" s="18" t="s">
        <v>255</v>
      </c>
      <c r="EVS45" s="18" t="s">
        <v>255</v>
      </c>
      <c r="EVT45" s="18" t="s">
        <v>255</v>
      </c>
      <c r="EVU45" s="18" t="s">
        <v>255</v>
      </c>
      <c r="EVV45" s="18" t="s">
        <v>255</v>
      </c>
      <c r="EVW45" s="18" t="s">
        <v>255</v>
      </c>
      <c r="EVX45" s="18" t="s">
        <v>255</v>
      </c>
      <c r="EVY45" s="18" t="s">
        <v>255</v>
      </c>
      <c r="EVZ45" s="18" t="s">
        <v>255</v>
      </c>
      <c r="EWA45" s="18" t="s">
        <v>255</v>
      </c>
      <c r="EWB45" s="18" t="s">
        <v>255</v>
      </c>
      <c r="EWC45" s="18" t="s">
        <v>255</v>
      </c>
      <c r="EWD45" s="18" t="s">
        <v>255</v>
      </c>
      <c r="EWE45" s="18" t="s">
        <v>255</v>
      </c>
      <c r="EWF45" s="18" t="s">
        <v>255</v>
      </c>
      <c r="EWG45" s="18" t="s">
        <v>255</v>
      </c>
      <c r="EWH45" s="18" t="s">
        <v>255</v>
      </c>
      <c r="EWI45" s="18" t="s">
        <v>255</v>
      </c>
      <c r="EWJ45" s="18" t="s">
        <v>255</v>
      </c>
      <c r="EWK45" s="18" t="s">
        <v>255</v>
      </c>
      <c r="EWL45" s="18" t="s">
        <v>255</v>
      </c>
      <c r="EWM45" s="18" t="s">
        <v>255</v>
      </c>
      <c r="EWN45" s="18" t="s">
        <v>255</v>
      </c>
      <c r="EWO45" s="18" t="s">
        <v>255</v>
      </c>
      <c r="EWP45" s="18" t="s">
        <v>255</v>
      </c>
      <c r="EWQ45" s="18" t="s">
        <v>255</v>
      </c>
      <c r="EWR45" s="18" t="s">
        <v>255</v>
      </c>
      <c r="EWS45" s="18" t="s">
        <v>255</v>
      </c>
      <c r="EWT45" s="18" t="s">
        <v>255</v>
      </c>
      <c r="EWU45" s="18" t="s">
        <v>255</v>
      </c>
      <c r="EWV45" s="18" t="s">
        <v>255</v>
      </c>
      <c r="EWW45" s="18" t="s">
        <v>255</v>
      </c>
      <c r="EWX45" s="18" t="s">
        <v>255</v>
      </c>
      <c r="EWY45" s="18" t="s">
        <v>255</v>
      </c>
      <c r="EWZ45" s="18" t="s">
        <v>255</v>
      </c>
      <c r="EXA45" s="18" t="s">
        <v>255</v>
      </c>
      <c r="EXB45" s="18" t="s">
        <v>255</v>
      </c>
      <c r="EXC45" s="18" t="s">
        <v>255</v>
      </c>
      <c r="EXD45" s="18" t="s">
        <v>255</v>
      </c>
      <c r="EXE45" s="18" t="s">
        <v>255</v>
      </c>
      <c r="EXF45" s="18" t="s">
        <v>255</v>
      </c>
      <c r="EXG45" s="18" t="s">
        <v>255</v>
      </c>
      <c r="EXH45" s="18" t="s">
        <v>255</v>
      </c>
      <c r="EXI45" s="18" t="s">
        <v>255</v>
      </c>
      <c r="EXJ45" s="18" t="s">
        <v>255</v>
      </c>
      <c r="EXK45" s="18" t="s">
        <v>255</v>
      </c>
      <c r="EXL45" s="18" t="s">
        <v>255</v>
      </c>
      <c r="EXM45" s="18" t="s">
        <v>255</v>
      </c>
      <c r="EXN45" s="18" t="s">
        <v>255</v>
      </c>
      <c r="EXO45" s="18" t="s">
        <v>255</v>
      </c>
      <c r="EXP45" s="18" t="s">
        <v>255</v>
      </c>
      <c r="EXQ45" s="18" t="s">
        <v>255</v>
      </c>
      <c r="EXR45" s="18" t="s">
        <v>255</v>
      </c>
      <c r="EXS45" s="18" t="s">
        <v>255</v>
      </c>
      <c r="EXT45" s="18" t="s">
        <v>255</v>
      </c>
      <c r="EXU45" s="18" t="s">
        <v>255</v>
      </c>
      <c r="EXV45" s="18" t="s">
        <v>255</v>
      </c>
      <c r="EXW45" s="18" t="s">
        <v>255</v>
      </c>
      <c r="EXX45" s="18" t="s">
        <v>255</v>
      </c>
      <c r="EXY45" s="18" t="s">
        <v>255</v>
      </c>
      <c r="EXZ45" s="18" t="s">
        <v>255</v>
      </c>
      <c r="EYA45" s="18" t="s">
        <v>255</v>
      </c>
      <c r="EYB45" s="18" t="s">
        <v>255</v>
      </c>
      <c r="EYC45" s="18" t="s">
        <v>255</v>
      </c>
      <c r="EYD45" s="18" t="s">
        <v>255</v>
      </c>
      <c r="EYE45" s="18" t="s">
        <v>255</v>
      </c>
      <c r="EYF45" s="18" t="s">
        <v>255</v>
      </c>
      <c r="EYG45" s="18" t="s">
        <v>255</v>
      </c>
      <c r="EYH45" s="18" t="s">
        <v>255</v>
      </c>
      <c r="EYI45" s="18" t="s">
        <v>255</v>
      </c>
      <c r="EYJ45" s="18" t="s">
        <v>255</v>
      </c>
      <c r="EYK45" s="18" t="s">
        <v>255</v>
      </c>
      <c r="EYL45" s="18" t="s">
        <v>255</v>
      </c>
      <c r="EYM45" s="18" t="s">
        <v>255</v>
      </c>
      <c r="EYN45" s="18" t="s">
        <v>255</v>
      </c>
      <c r="EYO45" s="18" t="s">
        <v>255</v>
      </c>
      <c r="EYP45" s="18" t="s">
        <v>255</v>
      </c>
      <c r="EYQ45" s="18" t="s">
        <v>255</v>
      </c>
      <c r="EYR45" s="18" t="s">
        <v>255</v>
      </c>
      <c r="EYS45" s="18" t="s">
        <v>255</v>
      </c>
      <c r="EYT45" s="18" t="s">
        <v>255</v>
      </c>
      <c r="EYU45" s="18" t="s">
        <v>255</v>
      </c>
      <c r="EYV45" s="18" t="s">
        <v>255</v>
      </c>
      <c r="EYW45" s="18" t="s">
        <v>255</v>
      </c>
      <c r="EYX45" s="18" t="s">
        <v>255</v>
      </c>
      <c r="EYY45" s="18" t="s">
        <v>255</v>
      </c>
      <c r="EYZ45" s="18" t="s">
        <v>255</v>
      </c>
      <c r="EZA45" s="18" t="s">
        <v>255</v>
      </c>
      <c r="EZB45" s="18" t="s">
        <v>255</v>
      </c>
      <c r="EZC45" s="18" t="s">
        <v>255</v>
      </c>
      <c r="EZD45" s="18" t="s">
        <v>255</v>
      </c>
      <c r="EZE45" s="18" t="s">
        <v>255</v>
      </c>
      <c r="EZF45" s="18" t="s">
        <v>255</v>
      </c>
      <c r="EZG45" s="18" t="s">
        <v>255</v>
      </c>
      <c r="EZH45" s="18" t="s">
        <v>255</v>
      </c>
      <c r="EZI45" s="18" t="s">
        <v>255</v>
      </c>
      <c r="EZJ45" s="18" t="s">
        <v>255</v>
      </c>
      <c r="EZK45" s="18" t="s">
        <v>255</v>
      </c>
      <c r="EZL45" s="18" t="s">
        <v>255</v>
      </c>
      <c r="EZM45" s="18" t="s">
        <v>255</v>
      </c>
      <c r="EZN45" s="18" t="s">
        <v>255</v>
      </c>
      <c r="EZO45" s="18" t="s">
        <v>255</v>
      </c>
      <c r="EZP45" s="18" t="s">
        <v>255</v>
      </c>
      <c r="EZQ45" s="18" t="s">
        <v>255</v>
      </c>
      <c r="EZR45" s="18" t="s">
        <v>255</v>
      </c>
      <c r="EZS45" s="18" t="s">
        <v>255</v>
      </c>
      <c r="EZT45" s="18" t="s">
        <v>255</v>
      </c>
      <c r="EZU45" s="18" t="s">
        <v>255</v>
      </c>
      <c r="EZV45" s="18" t="s">
        <v>255</v>
      </c>
      <c r="EZW45" s="18" t="s">
        <v>255</v>
      </c>
      <c r="EZX45" s="18" t="s">
        <v>255</v>
      </c>
      <c r="EZY45" s="18" t="s">
        <v>255</v>
      </c>
      <c r="EZZ45" s="18" t="s">
        <v>255</v>
      </c>
      <c r="FAA45" s="18" t="s">
        <v>255</v>
      </c>
      <c r="FAB45" s="18" t="s">
        <v>255</v>
      </c>
      <c r="FAC45" s="18" t="s">
        <v>255</v>
      </c>
      <c r="FAD45" s="18" t="s">
        <v>255</v>
      </c>
      <c r="FAE45" s="18" t="s">
        <v>255</v>
      </c>
      <c r="FAF45" s="18" t="s">
        <v>255</v>
      </c>
      <c r="FAG45" s="18" t="s">
        <v>255</v>
      </c>
      <c r="FAH45" s="18" t="s">
        <v>255</v>
      </c>
      <c r="FAI45" s="18" t="s">
        <v>255</v>
      </c>
      <c r="FAJ45" s="18" t="s">
        <v>255</v>
      </c>
      <c r="FAK45" s="18" t="s">
        <v>255</v>
      </c>
      <c r="FAL45" s="18" t="s">
        <v>255</v>
      </c>
      <c r="FAM45" s="18" t="s">
        <v>255</v>
      </c>
      <c r="FAN45" s="18" t="s">
        <v>255</v>
      </c>
      <c r="FAO45" s="18" t="s">
        <v>255</v>
      </c>
      <c r="FAP45" s="18" t="s">
        <v>255</v>
      </c>
      <c r="FAQ45" s="18" t="s">
        <v>255</v>
      </c>
      <c r="FAR45" s="18" t="s">
        <v>255</v>
      </c>
      <c r="FAS45" s="18" t="s">
        <v>255</v>
      </c>
      <c r="FAT45" s="18" t="s">
        <v>255</v>
      </c>
      <c r="FAU45" s="18" t="s">
        <v>255</v>
      </c>
      <c r="FAV45" s="18" t="s">
        <v>255</v>
      </c>
      <c r="FAW45" s="18" t="s">
        <v>255</v>
      </c>
      <c r="FAX45" s="18" t="s">
        <v>255</v>
      </c>
      <c r="FAY45" s="18" t="s">
        <v>255</v>
      </c>
      <c r="FAZ45" s="18" t="s">
        <v>255</v>
      </c>
      <c r="FBA45" s="18" t="s">
        <v>255</v>
      </c>
      <c r="FBB45" s="18" t="s">
        <v>255</v>
      </c>
      <c r="FBC45" s="18" t="s">
        <v>255</v>
      </c>
      <c r="FBD45" s="18" t="s">
        <v>255</v>
      </c>
      <c r="FBE45" s="18" t="s">
        <v>255</v>
      </c>
      <c r="FBF45" s="18" t="s">
        <v>255</v>
      </c>
      <c r="FBG45" s="18" t="s">
        <v>255</v>
      </c>
      <c r="FBH45" s="18" t="s">
        <v>255</v>
      </c>
      <c r="FBI45" s="18" t="s">
        <v>255</v>
      </c>
      <c r="FBJ45" s="18" t="s">
        <v>255</v>
      </c>
      <c r="FBK45" s="18" t="s">
        <v>255</v>
      </c>
      <c r="FBL45" s="18" t="s">
        <v>255</v>
      </c>
      <c r="FBM45" s="18" t="s">
        <v>255</v>
      </c>
      <c r="FBN45" s="18" t="s">
        <v>255</v>
      </c>
      <c r="FBO45" s="18" t="s">
        <v>255</v>
      </c>
      <c r="FBP45" s="18" t="s">
        <v>255</v>
      </c>
      <c r="FBQ45" s="18" t="s">
        <v>255</v>
      </c>
      <c r="FBR45" s="18" t="s">
        <v>255</v>
      </c>
      <c r="FBS45" s="18" t="s">
        <v>255</v>
      </c>
      <c r="FBT45" s="18" t="s">
        <v>255</v>
      </c>
      <c r="FBU45" s="18" t="s">
        <v>255</v>
      </c>
      <c r="FBV45" s="18" t="s">
        <v>255</v>
      </c>
      <c r="FBW45" s="18" t="s">
        <v>255</v>
      </c>
      <c r="FBX45" s="18" t="s">
        <v>255</v>
      </c>
      <c r="FBY45" s="18" t="s">
        <v>255</v>
      </c>
      <c r="FBZ45" s="18" t="s">
        <v>255</v>
      </c>
      <c r="FCA45" s="18" t="s">
        <v>255</v>
      </c>
      <c r="FCB45" s="18" t="s">
        <v>255</v>
      </c>
      <c r="FCC45" s="18" t="s">
        <v>255</v>
      </c>
      <c r="FCD45" s="18" t="s">
        <v>255</v>
      </c>
      <c r="FCE45" s="18" t="s">
        <v>255</v>
      </c>
      <c r="FCF45" s="18" t="s">
        <v>255</v>
      </c>
      <c r="FCG45" s="18" t="s">
        <v>255</v>
      </c>
      <c r="FCH45" s="18" t="s">
        <v>255</v>
      </c>
      <c r="FCI45" s="18" t="s">
        <v>255</v>
      </c>
      <c r="FCJ45" s="18" t="s">
        <v>255</v>
      </c>
      <c r="FCK45" s="18" t="s">
        <v>255</v>
      </c>
      <c r="FCL45" s="18" t="s">
        <v>255</v>
      </c>
      <c r="FCM45" s="18" t="s">
        <v>255</v>
      </c>
      <c r="FCN45" s="18" t="s">
        <v>255</v>
      </c>
      <c r="FCO45" s="18" t="s">
        <v>255</v>
      </c>
      <c r="FCP45" s="18" t="s">
        <v>255</v>
      </c>
      <c r="FCQ45" s="18" t="s">
        <v>255</v>
      </c>
      <c r="FCR45" s="18" t="s">
        <v>255</v>
      </c>
      <c r="FCS45" s="18" t="s">
        <v>255</v>
      </c>
      <c r="FCT45" s="18" t="s">
        <v>255</v>
      </c>
      <c r="FCU45" s="18" t="s">
        <v>255</v>
      </c>
      <c r="FCV45" s="18" t="s">
        <v>255</v>
      </c>
      <c r="FCW45" s="18" t="s">
        <v>255</v>
      </c>
      <c r="FCX45" s="18" t="s">
        <v>255</v>
      </c>
      <c r="FCY45" s="18" t="s">
        <v>255</v>
      </c>
      <c r="FCZ45" s="18" t="s">
        <v>255</v>
      </c>
      <c r="FDA45" s="18" t="s">
        <v>255</v>
      </c>
      <c r="FDB45" s="18" t="s">
        <v>255</v>
      </c>
      <c r="FDC45" s="18" t="s">
        <v>255</v>
      </c>
      <c r="FDD45" s="18" t="s">
        <v>255</v>
      </c>
      <c r="FDE45" s="18" t="s">
        <v>255</v>
      </c>
      <c r="FDF45" s="18" t="s">
        <v>255</v>
      </c>
      <c r="FDG45" s="18" t="s">
        <v>255</v>
      </c>
      <c r="FDH45" s="18" t="s">
        <v>255</v>
      </c>
      <c r="FDI45" s="18" t="s">
        <v>255</v>
      </c>
      <c r="FDJ45" s="18" t="s">
        <v>255</v>
      </c>
      <c r="FDK45" s="18" t="s">
        <v>255</v>
      </c>
      <c r="FDL45" s="18" t="s">
        <v>255</v>
      </c>
      <c r="FDM45" s="18" t="s">
        <v>255</v>
      </c>
      <c r="FDN45" s="18" t="s">
        <v>255</v>
      </c>
      <c r="FDO45" s="18" t="s">
        <v>255</v>
      </c>
      <c r="FDP45" s="18" t="s">
        <v>255</v>
      </c>
      <c r="FDQ45" s="18" t="s">
        <v>255</v>
      </c>
      <c r="FDR45" s="18" t="s">
        <v>255</v>
      </c>
      <c r="FDS45" s="18" t="s">
        <v>255</v>
      </c>
      <c r="FDT45" s="18" t="s">
        <v>255</v>
      </c>
      <c r="FDU45" s="18" t="s">
        <v>255</v>
      </c>
      <c r="FDV45" s="18" t="s">
        <v>255</v>
      </c>
      <c r="FDW45" s="18" t="s">
        <v>255</v>
      </c>
      <c r="FDX45" s="18" t="s">
        <v>255</v>
      </c>
      <c r="FDY45" s="18" t="s">
        <v>255</v>
      </c>
      <c r="FDZ45" s="18" t="s">
        <v>255</v>
      </c>
      <c r="FEA45" s="18" t="s">
        <v>255</v>
      </c>
      <c r="FEB45" s="18" t="s">
        <v>255</v>
      </c>
      <c r="FEC45" s="18" t="s">
        <v>255</v>
      </c>
      <c r="FED45" s="18" t="s">
        <v>255</v>
      </c>
      <c r="FEE45" s="18" t="s">
        <v>255</v>
      </c>
      <c r="FEF45" s="18" t="s">
        <v>255</v>
      </c>
      <c r="FEG45" s="18" t="s">
        <v>255</v>
      </c>
      <c r="FEH45" s="18" t="s">
        <v>255</v>
      </c>
      <c r="FEI45" s="18" t="s">
        <v>255</v>
      </c>
      <c r="FEJ45" s="18" t="s">
        <v>255</v>
      </c>
      <c r="FEK45" s="18" t="s">
        <v>255</v>
      </c>
      <c r="FEL45" s="18" t="s">
        <v>255</v>
      </c>
      <c r="FEM45" s="18" t="s">
        <v>255</v>
      </c>
      <c r="FEN45" s="18" t="s">
        <v>255</v>
      </c>
      <c r="FEO45" s="18" t="s">
        <v>255</v>
      </c>
      <c r="FEP45" s="18" t="s">
        <v>255</v>
      </c>
      <c r="FEQ45" s="18" t="s">
        <v>255</v>
      </c>
      <c r="FER45" s="18" t="s">
        <v>255</v>
      </c>
      <c r="FES45" s="18" t="s">
        <v>255</v>
      </c>
      <c r="FET45" s="18" t="s">
        <v>255</v>
      </c>
      <c r="FEU45" s="18" t="s">
        <v>255</v>
      </c>
      <c r="FEV45" s="18" t="s">
        <v>255</v>
      </c>
      <c r="FEW45" s="18" t="s">
        <v>255</v>
      </c>
      <c r="FEX45" s="18" t="s">
        <v>255</v>
      </c>
      <c r="FEY45" s="18" t="s">
        <v>255</v>
      </c>
      <c r="FEZ45" s="18" t="s">
        <v>255</v>
      </c>
      <c r="FFA45" s="18" t="s">
        <v>255</v>
      </c>
      <c r="FFB45" s="18" t="s">
        <v>255</v>
      </c>
      <c r="FFC45" s="18" t="s">
        <v>255</v>
      </c>
      <c r="FFD45" s="18" t="s">
        <v>255</v>
      </c>
      <c r="FFE45" s="18" t="s">
        <v>255</v>
      </c>
      <c r="FFF45" s="18" t="s">
        <v>255</v>
      </c>
      <c r="FFG45" s="18" t="s">
        <v>255</v>
      </c>
      <c r="FFH45" s="18" t="s">
        <v>255</v>
      </c>
      <c r="FFI45" s="18" t="s">
        <v>255</v>
      </c>
      <c r="FFJ45" s="18" t="s">
        <v>255</v>
      </c>
      <c r="FFK45" s="18" t="s">
        <v>255</v>
      </c>
      <c r="FFL45" s="18" t="s">
        <v>255</v>
      </c>
      <c r="FFM45" s="18" t="s">
        <v>255</v>
      </c>
      <c r="FFN45" s="18" t="s">
        <v>255</v>
      </c>
      <c r="FFO45" s="18" t="s">
        <v>255</v>
      </c>
      <c r="FFP45" s="18" t="s">
        <v>255</v>
      </c>
      <c r="FFQ45" s="18" t="s">
        <v>255</v>
      </c>
      <c r="FFR45" s="18" t="s">
        <v>255</v>
      </c>
      <c r="FFS45" s="18" t="s">
        <v>255</v>
      </c>
      <c r="FFT45" s="18" t="s">
        <v>255</v>
      </c>
      <c r="FFU45" s="18" t="s">
        <v>255</v>
      </c>
      <c r="FFV45" s="18" t="s">
        <v>255</v>
      </c>
      <c r="FFW45" s="18" t="s">
        <v>255</v>
      </c>
      <c r="FFX45" s="18" t="s">
        <v>255</v>
      </c>
      <c r="FFY45" s="18" t="s">
        <v>255</v>
      </c>
      <c r="FFZ45" s="18" t="s">
        <v>255</v>
      </c>
      <c r="FGA45" s="18" t="s">
        <v>255</v>
      </c>
      <c r="FGB45" s="18" t="s">
        <v>255</v>
      </c>
      <c r="FGC45" s="18" t="s">
        <v>255</v>
      </c>
      <c r="FGD45" s="18" t="s">
        <v>255</v>
      </c>
      <c r="FGE45" s="18" t="s">
        <v>255</v>
      </c>
      <c r="FGF45" s="18" t="s">
        <v>255</v>
      </c>
      <c r="FGG45" s="18" t="s">
        <v>255</v>
      </c>
      <c r="FGH45" s="18" t="s">
        <v>255</v>
      </c>
      <c r="FGI45" s="18" t="s">
        <v>255</v>
      </c>
      <c r="FGJ45" s="18" t="s">
        <v>255</v>
      </c>
      <c r="FGK45" s="18" t="s">
        <v>255</v>
      </c>
      <c r="FGL45" s="18" t="s">
        <v>255</v>
      </c>
      <c r="FGM45" s="18" t="s">
        <v>255</v>
      </c>
      <c r="FGN45" s="18" t="s">
        <v>255</v>
      </c>
      <c r="FGO45" s="18" t="s">
        <v>255</v>
      </c>
      <c r="FGP45" s="18" t="s">
        <v>255</v>
      </c>
      <c r="FGQ45" s="18" t="s">
        <v>255</v>
      </c>
      <c r="FGR45" s="18" t="s">
        <v>255</v>
      </c>
      <c r="FGS45" s="18" t="s">
        <v>255</v>
      </c>
      <c r="FGT45" s="18" t="s">
        <v>255</v>
      </c>
      <c r="FGU45" s="18" t="s">
        <v>255</v>
      </c>
      <c r="FGV45" s="18" t="s">
        <v>255</v>
      </c>
      <c r="FGW45" s="18" t="s">
        <v>255</v>
      </c>
      <c r="FGX45" s="18" t="s">
        <v>255</v>
      </c>
      <c r="FGY45" s="18" t="s">
        <v>255</v>
      </c>
      <c r="FGZ45" s="18" t="s">
        <v>255</v>
      </c>
      <c r="FHA45" s="18" t="s">
        <v>255</v>
      </c>
      <c r="FHB45" s="18" t="s">
        <v>255</v>
      </c>
      <c r="FHC45" s="18" t="s">
        <v>255</v>
      </c>
      <c r="FHD45" s="18" t="s">
        <v>255</v>
      </c>
      <c r="FHE45" s="18" t="s">
        <v>255</v>
      </c>
      <c r="FHF45" s="18" t="s">
        <v>255</v>
      </c>
      <c r="FHG45" s="18" t="s">
        <v>255</v>
      </c>
      <c r="FHH45" s="18" t="s">
        <v>255</v>
      </c>
      <c r="FHI45" s="18" t="s">
        <v>255</v>
      </c>
      <c r="FHJ45" s="18" t="s">
        <v>255</v>
      </c>
      <c r="FHK45" s="18" t="s">
        <v>255</v>
      </c>
      <c r="FHL45" s="18" t="s">
        <v>255</v>
      </c>
      <c r="FHM45" s="18" t="s">
        <v>255</v>
      </c>
      <c r="FHN45" s="18" t="s">
        <v>255</v>
      </c>
      <c r="FHO45" s="18" t="s">
        <v>255</v>
      </c>
      <c r="FHP45" s="18" t="s">
        <v>255</v>
      </c>
      <c r="FHQ45" s="18" t="s">
        <v>255</v>
      </c>
      <c r="FHR45" s="18" t="s">
        <v>255</v>
      </c>
      <c r="FHS45" s="18" t="s">
        <v>255</v>
      </c>
      <c r="FHT45" s="18" t="s">
        <v>255</v>
      </c>
      <c r="FHU45" s="18" t="s">
        <v>255</v>
      </c>
      <c r="FHV45" s="18" t="s">
        <v>255</v>
      </c>
      <c r="FHW45" s="18" t="s">
        <v>255</v>
      </c>
      <c r="FHX45" s="18" t="s">
        <v>255</v>
      </c>
      <c r="FHY45" s="18" t="s">
        <v>255</v>
      </c>
      <c r="FHZ45" s="18" t="s">
        <v>255</v>
      </c>
      <c r="FIA45" s="18" t="s">
        <v>255</v>
      </c>
      <c r="FIB45" s="18" t="s">
        <v>255</v>
      </c>
      <c r="FIC45" s="18" t="s">
        <v>255</v>
      </c>
      <c r="FID45" s="18" t="s">
        <v>255</v>
      </c>
      <c r="FIE45" s="18" t="s">
        <v>255</v>
      </c>
      <c r="FIF45" s="18" t="s">
        <v>255</v>
      </c>
      <c r="FIG45" s="18" t="s">
        <v>255</v>
      </c>
      <c r="FIH45" s="18" t="s">
        <v>255</v>
      </c>
      <c r="FII45" s="18" t="s">
        <v>255</v>
      </c>
      <c r="FIJ45" s="18" t="s">
        <v>255</v>
      </c>
      <c r="FIK45" s="18" t="s">
        <v>255</v>
      </c>
      <c r="FIL45" s="18" t="s">
        <v>255</v>
      </c>
      <c r="FIM45" s="18" t="s">
        <v>255</v>
      </c>
      <c r="FIN45" s="18" t="s">
        <v>255</v>
      </c>
      <c r="FIO45" s="18" t="s">
        <v>255</v>
      </c>
      <c r="FIP45" s="18" t="s">
        <v>255</v>
      </c>
      <c r="FIQ45" s="18" t="s">
        <v>255</v>
      </c>
      <c r="FIR45" s="18" t="s">
        <v>255</v>
      </c>
      <c r="FIS45" s="18" t="s">
        <v>255</v>
      </c>
      <c r="FIT45" s="18" t="s">
        <v>255</v>
      </c>
      <c r="FIU45" s="18" t="s">
        <v>255</v>
      </c>
      <c r="FIV45" s="18" t="s">
        <v>255</v>
      </c>
      <c r="FIW45" s="18" t="s">
        <v>255</v>
      </c>
      <c r="FIX45" s="18" t="s">
        <v>255</v>
      </c>
      <c r="FIY45" s="18" t="s">
        <v>255</v>
      </c>
      <c r="FIZ45" s="18" t="s">
        <v>255</v>
      </c>
      <c r="FJA45" s="18" t="s">
        <v>255</v>
      </c>
      <c r="FJB45" s="18" t="s">
        <v>255</v>
      </c>
      <c r="FJC45" s="18" t="s">
        <v>255</v>
      </c>
      <c r="FJD45" s="18" t="s">
        <v>255</v>
      </c>
      <c r="FJE45" s="18" t="s">
        <v>255</v>
      </c>
      <c r="FJF45" s="18" t="s">
        <v>255</v>
      </c>
      <c r="FJG45" s="18" t="s">
        <v>255</v>
      </c>
      <c r="FJH45" s="18" t="s">
        <v>255</v>
      </c>
      <c r="FJI45" s="18" t="s">
        <v>255</v>
      </c>
      <c r="FJJ45" s="18" t="s">
        <v>255</v>
      </c>
      <c r="FJK45" s="18" t="s">
        <v>255</v>
      </c>
      <c r="FJL45" s="18" t="s">
        <v>255</v>
      </c>
      <c r="FJM45" s="18" t="s">
        <v>255</v>
      </c>
      <c r="FJN45" s="18" t="s">
        <v>255</v>
      </c>
      <c r="FJO45" s="18" t="s">
        <v>255</v>
      </c>
      <c r="FJP45" s="18" t="s">
        <v>255</v>
      </c>
      <c r="FJQ45" s="18" t="s">
        <v>255</v>
      </c>
      <c r="FJR45" s="18" t="s">
        <v>255</v>
      </c>
      <c r="FJS45" s="18" t="s">
        <v>255</v>
      </c>
      <c r="FJT45" s="18" t="s">
        <v>255</v>
      </c>
      <c r="FJU45" s="18" t="s">
        <v>255</v>
      </c>
      <c r="FJV45" s="18" t="s">
        <v>255</v>
      </c>
      <c r="FJW45" s="18" t="s">
        <v>255</v>
      </c>
      <c r="FJX45" s="18" t="s">
        <v>255</v>
      </c>
      <c r="FJY45" s="18" t="s">
        <v>255</v>
      </c>
      <c r="FJZ45" s="18" t="s">
        <v>255</v>
      </c>
      <c r="FKA45" s="18" t="s">
        <v>255</v>
      </c>
      <c r="FKB45" s="18" t="s">
        <v>255</v>
      </c>
      <c r="FKC45" s="18" t="s">
        <v>255</v>
      </c>
      <c r="FKD45" s="18" t="s">
        <v>255</v>
      </c>
      <c r="FKE45" s="18" t="s">
        <v>255</v>
      </c>
      <c r="FKF45" s="18" t="s">
        <v>255</v>
      </c>
      <c r="FKG45" s="18" t="s">
        <v>255</v>
      </c>
      <c r="FKH45" s="18" t="s">
        <v>255</v>
      </c>
      <c r="FKI45" s="18" t="s">
        <v>255</v>
      </c>
      <c r="FKJ45" s="18" t="s">
        <v>255</v>
      </c>
      <c r="FKK45" s="18" t="s">
        <v>255</v>
      </c>
      <c r="FKL45" s="18" t="s">
        <v>255</v>
      </c>
      <c r="FKM45" s="18" t="s">
        <v>255</v>
      </c>
      <c r="FKN45" s="18" t="s">
        <v>255</v>
      </c>
      <c r="FKO45" s="18" t="s">
        <v>255</v>
      </c>
      <c r="FKP45" s="18" t="s">
        <v>255</v>
      </c>
      <c r="FKQ45" s="18" t="s">
        <v>255</v>
      </c>
      <c r="FKR45" s="18" t="s">
        <v>255</v>
      </c>
      <c r="FKS45" s="18" t="s">
        <v>255</v>
      </c>
      <c r="FKT45" s="18" t="s">
        <v>255</v>
      </c>
      <c r="FKU45" s="18" t="s">
        <v>255</v>
      </c>
      <c r="FKV45" s="18" t="s">
        <v>255</v>
      </c>
      <c r="FKW45" s="18" t="s">
        <v>255</v>
      </c>
      <c r="FKX45" s="18" t="s">
        <v>255</v>
      </c>
      <c r="FKY45" s="18" t="s">
        <v>255</v>
      </c>
      <c r="FKZ45" s="18" t="s">
        <v>255</v>
      </c>
      <c r="FLA45" s="18" t="s">
        <v>255</v>
      </c>
      <c r="FLB45" s="18" t="s">
        <v>255</v>
      </c>
      <c r="FLC45" s="18" t="s">
        <v>255</v>
      </c>
      <c r="FLD45" s="18" t="s">
        <v>255</v>
      </c>
      <c r="FLE45" s="18" t="s">
        <v>255</v>
      </c>
      <c r="FLF45" s="18" t="s">
        <v>255</v>
      </c>
      <c r="FLG45" s="18" t="s">
        <v>255</v>
      </c>
      <c r="FLH45" s="18" t="s">
        <v>255</v>
      </c>
      <c r="FLI45" s="18" t="s">
        <v>255</v>
      </c>
      <c r="FLJ45" s="18" t="s">
        <v>255</v>
      </c>
      <c r="FLK45" s="18" t="s">
        <v>255</v>
      </c>
      <c r="FLL45" s="18" t="s">
        <v>255</v>
      </c>
      <c r="FLM45" s="18" t="s">
        <v>255</v>
      </c>
      <c r="FLN45" s="18" t="s">
        <v>255</v>
      </c>
      <c r="FLO45" s="18" t="s">
        <v>255</v>
      </c>
      <c r="FLP45" s="18" t="s">
        <v>255</v>
      </c>
      <c r="FLQ45" s="18" t="s">
        <v>255</v>
      </c>
      <c r="FLR45" s="18" t="s">
        <v>255</v>
      </c>
      <c r="FLS45" s="18" t="s">
        <v>255</v>
      </c>
      <c r="FLT45" s="18" t="s">
        <v>255</v>
      </c>
      <c r="FLU45" s="18" t="s">
        <v>255</v>
      </c>
      <c r="FLV45" s="18" t="s">
        <v>255</v>
      </c>
      <c r="FLW45" s="18" t="s">
        <v>255</v>
      </c>
      <c r="FLX45" s="18" t="s">
        <v>255</v>
      </c>
      <c r="FLY45" s="18" t="s">
        <v>255</v>
      </c>
      <c r="FLZ45" s="18" t="s">
        <v>255</v>
      </c>
      <c r="FMA45" s="18" t="s">
        <v>255</v>
      </c>
      <c r="FMB45" s="18" t="s">
        <v>255</v>
      </c>
      <c r="FMC45" s="18" t="s">
        <v>255</v>
      </c>
      <c r="FMD45" s="18" t="s">
        <v>255</v>
      </c>
      <c r="FME45" s="18" t="s">
        <v>255</v>
      </c>
      <c r="FMF45" s="18" t="s">
        <v>255</v>
      </c>
      <c r="FMG45" s="18" t="s">
        <v>255</v>
      </c>
      <c r="FMH45" s="18" t="s">
        <v>255</v>
      </c>
      <c r="FMI45" s="18" t="s">
        <v>255</v>
      </c>
      <c r="FMJ45" s="18" t="s">
        <v>255</v>
      </c>
      <c r="FMK45" s="18" t="s">
        <v>255</v>
      </c>
      <c r="FML45" s="18" t="s">
        <v>255</v>
      </c>
      <c r="FMM45" s="18" t="s">
        <v>255</v>
      </c>
      <c r="FMN45" s="18" t="s">
        <v>255</v>
      </c>
      <c r="FMO45" s="18" t="s">
        <v>255</v>
      </c>
      <c r="FMP45" s="18" t="s">
        <v>255</v>
      </c>
      <c r="FMQ45" s="18" t="s">
        <v>255</v>
      </c>
      <c r="FMR45" s="18" t="s">
        <v>255</v>
      </c>
      <c r="FMS45" s="18" t="s">
        <v>255</v>
      </c>
      <c r="FMT45" s="18" t="s">
        <v>255</v>
      </c>
      <c r="FMU45" s="18" t="s">
        <v>255</v>
      </c>
      <c r="FMV45" s="18" t="s">
        <v>255</v>
      </c>
      <c r="FMW45" s="18" t="s">
        <v>255</v>
      </c>
      <c r="FMX45" s="18" t="s">
        <v>255</v>
      </c>
      <c r="FMY45" s="18" t="s">
        <v>255</v>
      </c>
      <c r="FMZ45" s="18" t="s">
        <v>255</v>
      </c>
      <c r="FNA45" s="18" t="s">
        <v>255</v>
      </c>
      <c r="FNB45" s="18" t="s">
        <v>255</v>
      </c>
      <c r="FNC45" s="18" t="s">
        <v>255</v>
      </c>
      <c r="FND45" s="18" t="s">
        <v>255</v>
      </c>
      <c r="FNE45" s="18" t="s">
        <v>255</v>
      </c>
      <c r="FNF45" s="18" t="s">
        <v>255</v>
      </c>
      <c r="FNG45" s="18" t="s">
        <v>255</v>
      </c>
      <c r="FNH45" s="18" t="s">
        <v>255</v>
      </c>
      <c r="FNI45" s="18" t="s">
        <v>255</v>
      </c>
      <c r="FNJ45" s="18" t="s">
        <v>255</v>
      </c>
      <c r="FNK45" s="18" t="s">
        <v>255</v>
      </c>
      <c r="FNL45" s="18" t="s">
        <v>255</v>
      </c>
      <c r="FNM45" s="18" t="s">
        <v>255</v>
      </c>
      <c r="FNN45" s="18" t="s">
        <v>255</v>
      </c>
      <c r="FNO45" s="18" t="s">
        <v>255</v>
      </c>
      <c r="FNP45" s="18" t="s">
        <v>255</v>
      </c>
      <c r="FNQ45" s="18" t="s">
        <v>255</v>
      </c>
      <c r="FNR45" s="18" t="s">
        <v>255</v>
      </c>
      <c r="FNS45" s="18" t="s">
        <v>255</v>
      </c>
      <c r="FNT45" s="18" t="s">
        <v>255</v>
      </c>
      <c r="FNU45" s="18" t="s">
        <v>255</v>
      </c>
      <c r="FNV45" s="18" t="s">
        <v>255</v>
      </c>
      <c r="FNW45" s="18" t="s">
        <v>255</v>
      </c>
      <c r="FNX45" s="18" t="s">
        <v>255</v>
      </c>
      <c r="FNY45" s="18" t="s">
        <v>255</v>
      </c>
      <c r="FNZ45" s="18" t="s">
        <v>255</v>
      </c>
      <c r="FOA45" s="18" t="s">
        <v>255</v>
      </c>
      <c r="FOB45" s="18" t="s">
        <v>255</v>
      </c>
      <c r="FOC45" s="18" t="s">
        <v>255</v>
      </c>
      <c r="FOD45" s="18" t="s">
        <v>255</v>
      </c>
      <c r="FOE45" s="18" t="s">
        <v>255</v>
      </c>
      <c r="FOF45" s="18" t="s">
        <v>255</v>
      </c>
      <c r="FOG45" s="18" t="s">
        <v>255</v>
      </c>
      <c r="FOH45" s="18" t="s">
        <v>255</v>
      </c>
      <c r="FOI45" s="18" t="s">
        <v>255</v>
      </c>
      <c r="FOJ45" s="18" t="s">
        <v>255</v>
      </c>
      <c r="FOK45" s="18" t="s">
        <v>255</v>
      </c>
      <c r="FOL45" s="18" t="s">
        <v>255</v>
      </c>
      <c r="FOM45" s="18" t="s">
        <v>255</v>
      </c>
      <c r="FON45" s="18" t="s">
        <v>255</v>
      </c>
      <c r="FOO45" s="18" t="s">
        <v>255</v>
      </c>
      <c r="FOP45" s="18" t="s">
        <v>255</v>
      </c>
      <c r="FOQ45" s="18" t="s">
        <v>255</v>
      </c>
      <c r="FOR45" s="18" t="s">
        <v>255</v>
      </c>
      <c r="FOS45" s="18" t="s">
        <v>255</v>
      </c>
      <c r="FOT45" s="18" t="s">
        <v>255</v>
      </c>
      <c r="FOU45" s="18" t="s">
        <v>255</v>
      </c>
      <c r="FOV45" s="18" t="s">
        <v>255</v>
      </c>
      <c r="FOW45" s="18" t="s">
        <v>255</v>
      </c>
      <c r="FOX45" s="18" t="s">
        <v>255</v>
      </c>
      <c r="FOY45" s="18" t="s">
        <v>255</v>
      </c>
      <c r="FOZ45" s="18" t="s">
        <v>255</v>
      </c>
      <c r="FPA45" s="18" t="s">
        <v>255</v>
      </c>
      <c r="FPB45" s="18" t="s">
        <v>255</v>
      </c>
      <c r="FPC45" s="18" t="s">
        <v>255</v>
      </c>
      <c r="FPD45" s="18" t="s">
        <v>255</v>
      </c>
      <c r="FPE45" s="18" t="s">
        <v>255</v>
      </c>
      <c r="FPF45" s="18" t="s">
        <v>255</v>
      </c>
      <c r="FPG45" s="18" t="s">
        <v>255</v>
      </c>
      <c r="FPH45" s="18" t="s">
        <v>255</v>
      </c>
      <c r="FPI45" s="18" t="s">
        <v>255</v>
      </c>
      <c r="FPJ45" s="18" t="s">
        <v>255</v>
      </c>
      <c r="FPK45" s="18" t="s">
        <v>255</v>
      </c>
      <c r="FPL45" s="18" t="s">
        <v>255</v>
      </c>
      <c r="FPM45" s="18" t="s">
        <v>255</v>
      </c>
      <c r="FPN45" s="18" t="s">
        <v>255</v>
      </c>
      <c r="FPO45" s="18" t="s">
        <v>255</v>
      </c>
      <c r="FPP45" s="18" t="s">
        <v>255</v>
      </c>
      <c r="FPQ45" s="18" t="s">
        <v>255</v>
      </c>
      <c r="FPR45" s="18" t="s">
        <v>255</v>
      </c>
      <c r="FPS45" s="18" t="s">
        <v>255</v>
      </c>
      <c r="FPT45" s="18" t="s">
        <v>255</v>
      </c>
      <c r="FPU45" s="18" t="s">
        <v>255</v>
      </c>
      <c r="FPV45" s="18" t="s">
        <v>255</v>
      </c>
      <c r="FPW45" s="18" t="s">
        <v>255</v>
      </c>
      <c r="FPX45" s="18" t="s">
        <v>255</v>
      </c>
      <c r="FPY45" s="18" t="s">
        <v>255</v>
      </c>
      <c r="FPZ45" s="18" t="s">
        <v>255</v>
      </c>
      <c r="FQA45" s="18" t="s">
        <v>255</v>
      </c>
      <c r="FQB45" s="18" t="s">
        <v>255</v>
      </c>
      <c r="FQC45" s="18" t="s">
        <v>255</v>
      </c>
      <c r="FQD45" s="18" t="s">
        <v>255</v>
      </c>
      <c r="FQE45" s="18" t="s">
        <v>255</v>
      </c>
      <c r="FQF45" s="18" t="s">
        <v>255</v>
      </c>
      <c r="FQG45" s="18" t="s">
        <v>255</v>
      </c>
      <c r="FQH45" s="18" t="s">
        <v>255</v>
      </c>
      <c r="FQI45" s="18" t="s">
        <v>255</v>
      </c>
      <c r="FQJ45" s="18" t="s">
        <v>255</v>
      </c>
      <c r="FQK45" s="18" t="s">
        <v>255</v>
      </c>
      <c r="FQL45" s="18" t="s">
        <v>255</v>
      </c>
      <c r="FQM45" s="18" t="s">
        <v>255</v>
      </c>
      <c r="FQN45" s="18" t="s">
        <v>255</v>
      </c>
      <c r="FQO45" s="18" t="s">
        <v>255</v>
      </c>
      <c r="FQP45" s="18" t="s">
        <v>255</v>
      </c>
      <c r="FQQ45" s="18" t="s">
        <v>255</v>
      </c>
      <c r="FQR45" s="18" t="s">
        <v>255</v>
      </c>
      <c r="FQS45" s="18" t="s">
        <v>255</v>
      </c>
      <c r="FQT45" s="18" t="s">
        <v>255</v>
      </c>
      <c r="FQU45" s="18" t="s">
        <v>255</v>
      </c>
      <c r="FQV45" s="18" t="s">
        <v>255</v>
      </c>
      <c r="FQW45" s="18" t="s">
        <v>255</v>
      </c>
      <c r="FQX45" s="18" t="s">
        <v>255</v>
      </c>
      <c r="FQY45" s="18" t="s">
        <v>255</v>
      </c>
      <c r="FQZ45" s="18" t="s">
        <v>255</v>
      </c>
      <c r="FRA45" s="18" t="s">
        <v>255</v>
      </c>
      <c r="FRB45" s="18" t="s">
        <v>255</v>
      </c>
      <c r="FRC45" s="18" t="s">
        <v>255</v>
      </c>
      <c r="FRD45" s="18" t="s">
        <v>255</v>
      </c>
      <c r="FRE45" s="18" t="s">
        <v>255</v>
      </c>
      <c r="FRF45" s="18" t="s">
        <v>255</v>
      </c>
      <c r="FRG45" s="18" t="s">
        <v>255</v>
      </c>
      <c r="FRH45" s="18" t="s">
        <v>255</v>
      </c>
      <c r="FRI45" s="18" t="s">
        <v>255</v>
      </c>
      <c r="FRJ45" s="18" t="s">
        <v>255</v>
      </c>
      <c r="FRK45" s="18" t="s">
        <v>255</v>
      </c>
      <c r="FRL45" s="18" t="s">
        <v>255</v>
      </c>
      <c r="FRM45" s="18" t="s">
        <v>255</v>
      </c>
      <c r="FRN45" s="18" t="s">
        <v>255</v>
      </c>
      <c r="FRO45" s="18" t="s">
        <v>255</v>
      </c>
      <c r="FRP45" s="18" t="s">
        <v>255</v>
      </c>
      <c r="FRQ45" s="18" t="s">
        <v>255</v>
      </c>
      <c r="FRR45" s="18" t="s">
        <v>255</v>
      </c>
      <c r="FRS45" s="18" t="s">
        <v>255</v>
      </c>
      <c r="FRT45" s="18" t="s">
        <v>255</v>
      </c>
      <c r="FRU45" s="18" t="s">
        <v>255</v>
      </c>
      <c r="FRV45" s="18" t="s">
        <v>255</v>
      </c>
      <c r="FRW45" s="18" t="s">
        <v>255</v>
      </c>
      <c r="FRX45" s="18" t="s">
        <v>255</v>
      </c>
      <c r="FRY45" s="18" t="s">
        <v>255</v>
      </c>
      <c r="FRZ45" s="18" t="s">
        <v>255</v>
      </c>
      <c r="FSA45" s="18" t="s">
        <v>255</v>
      </c>
      <c r="FSB45" s="18" t="s">
        <v>255</v>
      </c>
      <c r="FSC45" s="18" t="s">
        <v>255</v>
      </c>
      <c r="FSD45" s="18" t="s">
        <v>255</v>
      </c>
      <c r="FSE45" s="18" t="s">
        <v>255</v>
      </c>
      <c r="FSF45" s="18" t="s">
        <v>255</v>
      </c>
      <c r="FSG45" s="18" t="s">
        <v>255</v>
      </c>
      <c r="FSH45" s="18" t="s">
        <v>255</v>
      </c>
      <c r="FSI45" s="18" t="s">
        <v>255</v>
      </c>
      <c r="FSJ45" s="18" t="s">
        <v>255</v>
      </c>
      <c r="FSK45" s="18" t="s">
        <v>255</v>
      </c>
      <c r="FSL45" s="18" t="s">
        <v>255</v>
      </c>
      <c r="FSM45" s="18" t="s">
        <v>255</v>
      </c>
      <c r="FSN45" s="18" t="s">
        <v>255</v>
      </c>
      <c r="FSO45" s="18" t="s">
        <v>255</v>
      </c>
      <c r="FSP45" s="18" t="s">
        <v>255</v>
      </c>
      <c r="FSQ45" s="18" t="s">
        <v>255</v>
      </c>
      <c r="FSR45" s="18" t="s">
        <v>255</v>
      </c>
      <c r="FSS45" s="18" t="s">
        <v>255</v>
      </c>
      <c r="FST45" s="18" t="s">
        <v>255</v>
      </c>
      <c r="FSU45" s="18" t="s">
        <v>255</v>
      </c>
      <c r="FSV45" s="18" t="s">
        <v>255</v>
      </c>
      <c r="FSW45" s="18" t="s">
        <v>255</v>
      </c>
      <c r="FSX45" s="18" t="s">
        <v>255</v>
      </c>
      <c r="FSY45" s="18" t="s">
        <v>255</v>
      </c>
      <c r="FSZ45" s="18" t="s">
        <v>255</v>
      </c>
      <c r="FTA45" s="18" t="s">
        <v>255</v>
      </c>
      <c r="FTB45" s="18" t="s">
        <v>255</v>
      </c>
      <c r="FTC45" s="18" t="s">
        <v>255</v>
      </c>
      <c r="FTD45" s="18" t="s">
        <v>255</v>
      </c>
      <c r="FTE45" s="18" t="s">
        <v>255</v>
      </c>
      <c r="FTF45" s="18" t="s">
        <v>255</v>
      </c>
      <c r="FTG45" s="18" t="s">
        <v>255</v>
      </c>
      <c r="FTH45" s="18" t="s">
        <v>255</v>
      </c>
      <c r="FTI45" s="18" t="s">
        <v>255</v>
      </c>
      <c r="FTJ45" s="18" t="s">
        <v>255</v>
      </c>
      <c r="FTK45" s="18" t="s">
        <v>255</v>
      </c>
      <c r="FTL45" s="18" t="s">
        <v>255</v>
      </c>
      <c r="FTM45" s="18" t="s">
        <v>255</v>
      </c>
      <c r="FTN45" s="18" t="s">
        <v>255</v>
      </c>
      <c r="FTO45" s="18" t="s">
        <v>255</v>
      </c>
      <c r="FTP45" s="18" t="s">
        <v>255</v>
      </c>
      <c r="FTQ45" s="18" t="s">
        <v>255</v>
      </c>
      <c r="FTR45" s="18" t="s">
        <v>255</v>
      </c>
      <c r="FTS45" s="18" t="s">
        <v>255</v>
      </c>
      <c r="FTT45" s="18" t="s">
        <v>255</v>
      </c>
      <c r="FTU45" s="18" t="s">
        <v>255</v>
      </c>
      <c r="FTV45" s="18" t="s">
        <v>255</v>
      </c>
      <c r="FTW45" s="18" t="s">
        <v>255</v>
      </c>
      <c r="FTX45" s="18" t="s">
        <v>255</v>
      </c>
      <c r="FTY45" s="18" t="s">
        <v>255</v>
      </c>
      <c r="FTZ45" s="18" t="s">
        <v>255</v>
      </c>
      <c r="FUA45" s="18" t="s">
        <v>255</v>
      </c>
      <c r="FUB45" s="18" t="s">
        <v>255</v>
      </c>
      <c r="FUC45" s="18" t="s">
        <v>255</v>
      </c>
      <c r="FUD45" s="18" t="s">
        <v>255</v>
      </c>
      <c r="FUE45" s="18" t="s">
        <v>255</v>
      </c>
      <c r="FUF45" s="18" t="s">
        <v>255</v>
      </c>
      <c r="FUG45" s="18" t="s">
        <v>255</v>
      </c>
      <c r="FUH45" s="18" t="s">
        <v>255</v>
      </c>
      <c r="FUI45" s="18" t="s">
        <v>255</v>
      </c>
      <c r="FUJ45" s="18" t="s">
        <v>255</v>
      </c>
      <c r="FUK45" s="18" t="s">
        <v>255</v>
      </c>
      <c r="FUL45" s="18" t="s">
        <v>255</v>
      </c>
      <c r="FUM45" s="18" t="s">
        <v>255</v>
      </c>
      <c r="FUN45" s="18" t="s">
        <v>255</v>
      </c>
      <c r="FUO45" s="18" t="s">
        <v>255</v>
      </c>
      <c r="FUP45" s="18" t="s">
        <v>255</v>
      </c>
      <c r="FUQ45" s="18" t="s">
        <v>255</v>
      </c>
      <c r="FUR45" s="18" t="s">
        <v>255</v>
      </c>
      <c r="FUS45" s="18" t="s">
        <v>255</v>
      </c>
      <c r="FUT45" s="18" t="s">
        <v>255</v>
      </c>
      <c r="FUU45" s="18" t="s">
        <v>255</v>
      </c>
      <c r="FUV45" s="18" t="s">
        <v>255</v>
      </c>
      <c r="FUW45" s="18" t="s">
        <v>255</v>
      </c>
      <c r="FUX45" s="18" t="s">
        <v>255</v>
      </c>
      <c r="FUY45" s="18" t="s">
        <v>255</v>
      </c>
      <c r="FUZ45" s="18" t="s">
        <v>255</v>
      </c>
      <c r="FVA45" s="18" t="s">
        <v>255</v>
      </c>
      <c r="FVB45" s="18" t="s">
        <v>255</v>
      </c>
      <c r="FVC45" s="18" t="s">
        <v>255</v>
      </c>
      <c r="FVD45" s="18" t="s">
        <v>255</v>
      </c>
      <c r="FVE45" s="18" t="s">
        <v>255</v>
      </c>
      <c r="FVF45" s="18" t="s">
        <v>255</v>
      </c>
      <c r="FVG45" s="18" t="s">
        <v>255</v>
      </c>
      <c r="FVH45" s="18" t="s">
        <v>255</v>
      </c>
      <c r="FVI45" s="18" t="s">
        <v>255</v>
      </c>
      <c r="FVJ45" s="18" t="s">
        <v>255</v>
      </c>
      <c r="FVK45" s="18" t="s">
        <v>255</v>
      </c>
      <c r="FVL45" s="18" t="s">
        <v>255</v>
      </c>
      <c r="FVM45" s="18" t="s">
        <v>255</v>
      </c>
      <c r="FVN45" s="18" t="s">
        <v>255</v>
      </c>
      <c r="FVO45" s="18" t="s">
        <v>255</v>
      </c>
      <c r="FVP45" s="18" t="s">
        <v>255</v>
      </c>
      <c r="FVQ45" s="18" t="s">
        <v>255</v>
      </c>
      <c r="FVR45" s="18" t="s">
        <v>255</v>
      </c>
      <c r="FVS45" s="18" t="s">
        <v>255</v>
      </c>
      <c r="FVT45" s="18" t="s">
        <v>255</v>
      </c>
      <c r="FVU45" s="18" t="s">
        <v>255</v>
      </c>
      <c r="FVV45" s="18" t="s">
        <v>255</v>
      </c>
      <c r="FVW45" s="18" t="s">
        <v>255</v>
      </c>
      <c r="FVX45" s="18" t="s">
        <v>255</v>
      </c>
      <c r="FVY45" s="18" t="s">
        <v>255</v>
      </c>
      <c r="FVZ45" s="18" t="s">
        <v>255</v>
      </c>
      <c r="FWA45" s="18" t="s">
        <v>255</v>
      </c>
      <c r="FWB45" s="18" t="s">
        <v>255</v>
      </c>
      <c r="FWC45" s="18" t="s">
        <v>255</v>
      </c>
      <c r="FWD45" s="18" t="s">
        <v>255</v>
      </c>
      <c r="FWE45" s="18" t="s">
        <v>255</v>
      </c>
      <c r="FWF45" s="18" t="s">
        <v>255</v>
      </c>
      <c r="FWG45" s="18" t="s">
        <v>255</v>
      </c>
      <c r="FWH45" s="18" t="s">
        <v>255</v>
      </c>
      <c r="FWI45" s="18" t="s">
        <v>255</v>
      </c>
      <c r="FWJ45" s="18" t="s">
        <v>255</v>
      </c>
      <c r="FWK45" s="18" t="s">
        <v>255</v>
      </c>
      <c r="FWL45" s="18" t="s">
        <v>255</v>
      </c>
      <c r="FWM45" s="18" t="s">
        <v>255</v>
      </c>
      <c r="FWN45" s="18" t="s">
        <v>255</v>
      </c>
      <c r="FWO45" s="18" t="s">
        <v>255</v>
      </c>
      <c r="FWP45" s="18" t="s">
        <v>255</v>
      </c>
      <c r="FWQ45" s="18" t="s">
        <v>255</v>
      </c>
      <c r="FWR45" s="18" t="s">
        <v>255</v>
      </c>
      <c r="FWS45" s="18" t="s">
        <v>255</v>
      </c>
      <c r="FWT45" s="18" t="s">
        <v>255</v>
      </c>
      <c r="FWU45" s="18" t="s">
        <v>255</v>
      </c>
      <c r="FWV45" s="18" t="s">
        <v>255</v>
      </c>
      <c r="FWW45" s="18" t="s">
        <v>255</v>
      </c>
      <c r="FWX45" s="18" t="s">
        <v>255</v>
      </c>
      <c r="FWY45" s="18" t="s">
        <v>255</v>
      </c>
      <c r="FWZ45" s="18" t="s">
        <v>255</v>
      </c>
      <c r="FXA45" s="18" t="s">
        <v>255</v>
      </c>
      <c r="FXB45" s="18" t="s">
        <v>255</v>
      </c>
      <c r="FXC45" s="18" t="s">
        <v>255</v>
      </c>
      <c r="FXD45" s="18" t="s">
        <v>255</v>
      </c>
      <c r="FXE45" s="18" t="s">
        <v>255</v>
      </c>
      <c r="FXF45" s="18" t="s">
        <v>255</v>
      </c>
      <c r="FXG45" s="18" t="s">
        <v>255</v>
      </c>
      <c r="FXH45" s="18" t="s">
        <v>255</v>
      </c>
      <c r="FXI45" s="18" t="s">
        <v>255</v>
      </c>
      <c r="FXJ45" s="18" t="s">
        <v>255</v>
      </c>
      <c r="FXK45" s="18" t="s">
        <v>255</v>
      </c>
      <c r="FXL45" s="18" t="s">
        <v>255</v>
      </c>
      <c r="FXM45" s="18" t="s">
        <v>255</v>
      </c>
      <c r="FXN45" s="18" t="s">
        <v>255</v>
      </c>
      <c r="FXO45" s="18" t="s">
        <v>255</v>
      </c>
      <c r="FXP45" s="18" t="s">
        <v>255</v>
      </c>
      <c r="FXQ45" s="18" t="s">
        <v>255</v>
      </c>
      <c r="FXR45" s="18" t="s">
        <v>255</v>
      </c>
      <c r="FXS45" s="18" t="s">
        <v>255</v>
      </c>
      <c r="FXT45" s="18" t="s">
        <v>255</v>
      </c>
      <c r="FXU45" s="18" t="s">
        <v>255</v>
      </c>
      <c r="FXV45" s="18" t="s">
        <v>255</v>
      </c>
      <c r="FXW45" s="18" t="s">
        <v>255</v>
      </c>
      <c r="FXX45" s="18" t="s">
        <v>255</v>
      </c>
      <c r="FXY45" s="18" t="s">
        <v>255</v>
      </c>
      <c r="FXZ45" s="18" t="s">
        <v>255</v>
      </c>
      <c r="FYA45" s="18" t="s">
        <v>255</v>
      </c>
      <c r="FYB45" s="18" t="s">
        <v>255</v>
      </c>
      <c r="FYC45" s="18" t="s">
        <v>255</v>
      </c>
      <c r="FYD45" s="18" t="s">
        <v>255</v>
      </c>
      <c r="FYE45" s="18" t="s">
        <v>255</v>
      </c>
      <c r="FYF45" s="18" t="s">
        <v>255</v>
      </c>
      <c r="FYG45" s="18" t="s">
        <v>255</v>
      </c>
      <c r="FYH45" s="18" t="s">
        <v>255</v>
      </c>
      <c r="FYI45" s="18" t="s">
        <v>255</v>
      </c>
      <c r="FYJ45" s="18" t="s">
        <v>255</v>
      </c>
      <c r="FYK45" s="18" t="s">
        <v>255</v>
      </c>
      <c r="FYL45" s="18" t="s">
        <v>255</v>
      </c>
      <c r="FYM45" s="18" t="s">
        <v>255</v>
      </c>
      <c r="FYN45" s="18" t="s">
        <v>255</v>
      </c>
      <c r="FYO45" s="18" t="s">
        <v>255</v>
      </c>
      <c r="FYP45" s="18" t="s">
        <v>255</v>
      </c>
      <c r="FYQ45" s="18" t="s">
        <v>255</v>
      </c>
      <c r="FYR45" s="18" t="s">
        <v>255</v>
      </c>
      <c r="FYS45" s="18" t="s">
        <v>255</v>
      </c>
      <c r="FYT45" s="18" t="s">
        <v>255</v>
      </c>
      <c r="FYU45" s="18" t="s">
        <v>255</v>
      </c>
      <c r="FYV45" s="18" t="s">
        <v>255</v>
      </c>
      <c r="FYW45" s="18" t="s">
        <v>255</v>
      </c>
      <c r="FYX45" s="18" t="s">
        <v>255</v>
      </c>
      <c r="FYY45" s="18" t="s">
        <v>255</v>
      </c>
      <c r="FYZ45" s="18" t="s">
        <v>255</v>
      </c>
      <c r="FZA45" s="18" t="s">
        <v>255</v>
      </c>
      <c r="FZB45" s="18" t="s">
        <v>255</v>
      </c>
      <c r="FZC45" s="18" t="s">
        <v>255</v>
      </c>
      <c r="FZD45" s="18" t="s">
        <v>255</v>
      </c>
      <c r="FZE45" s="18" t="s">
        <v>255</v>
      </c>
      <c r="FZF45" s="18" t="s">
        <v>255</v>
      </c>
      <c r="FZG45" s="18" t="s">
        <v>255</v>
      </c>
      <c r="FZH45" s="18" t="s">
        <v>255</v>
      </c>
      <c r="FZI45" s="18" t="s">
        <v>255</v>
      </c>
      <c r="FZJ45" s="18" t="s">
        <v>255</v>
      </c>
      <c r="FZK45" s="18" t="s">
        <v>255</v>
      </c>
      <c r="FZL45" s="18" t="s">
        <v>255</v>
      </c>
      <c r="FZM45" s="18" t="s">
        <v>255</v>
      </c>
      <c r="FZN45" s="18" t="s">
        <v>255</v>
      </c>
      <c r="FZO45" s="18" t="s">
        <v>255</v>
      </c>
      <c r="FZP45" s="18" t="s">
        <v>255</v>
      </c>
      <c r="FZQ45" s="18" t="s">
        <v>255</v>
      </c>
      <c r="FZR45" s="18" t="s">
        <v>255</v>
      </c>
      <c r="FZS45" s="18" t="s">
        <v>255</v>
      </c>
      <c r="FZT45" s="18" t="s">
        <v>255</v>
      </c>
      <c r="FZU45" s="18" t="s">
        <v>255</v>
      </c>
      <c r="FZV45" s="18" t="s">
        <v>255</v>
      </c>
      <c r="FZW45" s="18" t="s">
        <v>255</v>
      </c>
      <c r="FZX45" s="18" t="s">
        <v>255</v>
      </c>
      <c r="FZY45" s="18" t="s">
        <v>255</v>
      </c>
      <c r="FZZ45" s="18" t="s">
        <v>255</v>
      </c>
      <c r="GAA45" s="18" t="s">
        <v>255</v>
      </c>
      <c r="GAB45" s="18" t="s">
        <v>255</v>
      </c>
      <c r="GAC45" s="18" t="s">
        <v>255</v>
      </c>
      <c r="GAD45" s="18" t="s">
        <v>255</v>
      </c>
      <c r="GAE45" s="18" t="s">
        <v>255</v>
      </c>
      <c r="GAF45" s="18" t="s">
        <v>255</v>
      </c>
      <c r="GAG45" s="18" t="s">
        <v>255</v>
      </c>
      <c r="GAH45" s="18" t="s">
        <v>255</v>
      </c>
      <c r="GAI45" s="18" t="s">
        <v>255</v>
      </c>
      <c r="GAJ45" s="18" t="s">
        <v>255</v>
      </c>
      <c r="GAK45" s="18" t="s">
        <v>255</v>
      </c>
      <c r="GAL45" s="18" t="s">
        <v>255</v>
      </c>
      <c r="GAM45" s="18" t="s">
        <v>255</v>
      </c>
      <c r="GAN45" s="18" t="s">
        <v>255</v>
      </c>
      <c r="GAO45" s="18" t="s">
        <v>255</v>
      </c>
      <c r="GAP45" s="18" t="s">
        <v>255</v>
      </c>
      <c r="GAQ45" s="18" t="s">
        <v>255</v>
      </c>
      <c r="GAR45" s="18" t="s">
        <v>255</v>
      </c>
      <c r="GAS45" s="18" t="s">
        <v>255</v>
      </c>
      <c r="GAT45" s="18" t="s">
        <v>255</v>
      </c>
      <c r="GAU45" s="18" t="s">
        <v>255</v>
      </c>
      <c r="GAV45" s="18" t="s">
        <v>255</v>
      </c>
      <c r="GAW45" s="18" t="s">
        <v>255</v>
      </c>
      <c r="GAX45" s="18" t="s">
        <v>255</v>
      </c>
      <c r="GAY45" s="18" t="s">
        <v>255</v>
      </c>
      <c r="GAZ45" s="18" t="s">
        <v>255</v>
      </c>
      <c r="GBA45" s="18" t="s">
        <v>255</v>
      </c>
      <c r="GBB45" s="18" t="s">
        <v>255</v>
      </c>
      <c r="GBC45" s="18" t="s">
        <v>255</v>
      </c>
      <c r="GBD45" s="18" t="s">
        <v>255</v>
      </c>
      <c r="GBE45" s="18" t="s">
        <v>255</v>
      </c>
      <c r="GBF45" s="18" t="s">
        <v>255</v>
      </c>
      <c r="GBG45" s="18" t="s">
        <v>255</v>
      </c>
      <c r="GBH45" s="18" t="s">
        <v>255</v>
      </c>
      <c r="GBI45" s="18" t="s">
        <v>255</v>
      </c>
      <c r="GBJ45" s="18" t="s">
        <v>255</v>
      </c>
      <c r="GBK45" s="18" t="s">
        <v>255</v>
      </c>
      <c r="GBL45" s="18" t="s">
        <v>255</v>
      </c>
      <c r="GBM45" s="18" t="s">
        <v>255</v>
      </c>
      <c r="GBN45" s="18" t="s">
        <v>255</v>
      </c>
      <c r="GBO45" s="18" t="s">
        <v>255</v>
      </c>
      <c r="GBP45" s="18" t="s">
        <v>255</v>
      </c>
      <c r="GBQ45" s="18" t="s">
        <v>255</v>
      </c>
      <c r="GBR45" s="18" t="s">
        <v>255</v>
      </c>
      <c r="GBS45" s="18" t="s">
        <v>255</v>
      </c>
      <c r="GBT45" s="18" t="s">
        <v>255</v>
      </c>
      <c r="GBU45" s="18" t="s">
        <v>255</v>
      </c>
      <c r="GBV45" s="18" t="s">
        <v>255</v>
      </c>
      <c r="GBW45" s="18" t="s">
        <v>255</v>
      </c>
      <c r="GBX45" s="18" t="s">
        <v>255</v>
      </c>
      <c r="GBY45" s="18" t="s">
        <v>255</v>
      </c>
      <c r="GBZ45" s="18" t="s">
        <v>255</v>
      </c>
      <c r="GCA45" s="18" t="s">
        <v>255</v>
      </c>
      <c r="GCB45" s="18" t="s">
        <v>255</v>
      </c>
      <c r="GCC45" s="18" t="s">
        <v>255</v>
      </c>
      <c r="GCD45" s="18" t="s">
        <v>255</v>
      </c>
      <c r="GCE45" s="18" t="s">
        <v>255</v>
      </c>
      <c r="GCF45" s="18" t="s">
        <v>255</v>
      </c>
      <c r="GCG45" s="18" t="s">
        <v>255</v>
      </c>
      <c r="GCH45" s="18" t="s">
        <v>255</v>
      </c>
      <c r="GCI45" s="18" t="s">
        <v>255</v>
      </c>
      <c r="GCJ45" s="18" t="s">
        <v>255</v>
      </c>
      <c r="GCK45" s="18" t="s">
        <v>255</v>
      </c>
      <c r="GCL45" s="18" t="s">
        <v>255</v>
      </c>
      <c r="GCM45" s="18" t="s">
        <v>255</v>
      </c>
      <c r="GCN45" s="18" t="s">
        <v>255</v>
      </c>
      <c r="GCO45" s="18" t="s">
        <v>255</v>
      </c>
      <c r="GCP45" s="18" t="s">
        <v>255</v>
      </c>
      <c r="GCQ45" s="18" t="s">
        <v>255</v>
      </c>
      <c r="GCR45" s="18" t="s">
        <v>255</v>
      </c>
      <c r="GCS45" s="18" t="s">
        <v>255</v>
      </c>
      <c r="GCT45" s="18" t="s">
        <v>255</v>
      </c>
      <c r="GCU45" s="18" t="s">
        <v>255</v>
      </c>
      <c r="GCV45" s="18" t="s">
        <v>255</v>
      </c>
      <c r="GCW45" s="18" t="s">
        <v>255</v>
      </c>
      <c r="GCX45" s="18" t="s">
        <v>255</v>
      </c>
      <c r="GCY45" s="18" t="s">
        <v>255</v>
      </c>
      <c r="GCZ45" s="18" t="s">
        <v>255</v>
      </c>
      <c r="GDA45" s="18" t="s">
        <v>255</v>
      </c>
      <c r="GDB45" s="18" t="s">
        <v>255</v>
      </c>
      <c r="GDC45" s="18" t="s">
        <v>255</v>
      </c>
      <c r="GDD45" s="18" t="s">
        <v>255</v>
      </c>
      <c r="GDE45" s="18" t="s">
        <v>255</v>
      </c>
      <c r="GDF45" s="18" t="s">
        <v>255</v>
      </c>
      <c r="GDG45" s="18" t="s">
        <v>255</v>
      </c>
      <c r="GDH45" s="18" t="s">
        <v>255</v>
      </c>
      <c r="GDI45" s="18" t="s">
        <v>255</v>
      </c>
      <c r="GDJ45" s="18" t="s">
        <v>255</v>
      </c>
      <c r="GDK45" s="18" t="s">
        <v>255</v>
      </c>
      <c r="GDL45" s="18" t="s">
        <v>255</v>
      </c>
      <c r="GDM45" s="18" t="s">
        <v>255</v>
      </c>
      <c r="GDN45" s="18" t="s">
        <v>255</v>
      </c>
      <c r="GDO45" s="18" t="s">
        <v>255</v>
      </c>
      <c r="GDP45" s="18" t="s">
        <v>255</v>
      </c>
      <c r="GDQ45" s="18" t="s">
        <v>255</v>
      </c>
      <c r="GDR45" s="18" t="s">
        <v>255</v>
      </c>
      <c r="GDS45" s="18" t="s">
        <v>255</v>
      </c>
      <c r="GDT45" s="18" t="s">
        <v>255</v>
      </c>
      <c r="GDU45" s="18" t="s">
        <v>255</v>
      </c>
      <c r="GDV45" s="18" t="s">
        <v>255</v>
      </c>
      <c r="GDW45" s="18" t="s">
        <v>255</v>
      </c>
      <c r="GDX45" s="18" t="s">
        <v>255</v>
      </c>
      <c r="GDY45" s="18" t="s">
        <v>255</v>
      </c>
      <c r="GDZ45" s="18" t="s">
        <v>255</v>
      </c>
      <c r="GEA45" s="18" t="s">
        <v>255</v>
      </c>
      <c r="GEB45" s="18" t="s">
        <v>255</v>
      </c>
      <c r="GEC45" s="18" t="s">
        <v>255</v>
      </c>
      <c r="GED45" s="18" t="s">
        <v>255</v>
      </c>
      <c r="GEE45" s="18" t="s">
        <v>255</v>
      </c>
      <c r="GEF45" s="18" t="s">
        <v>255</v>
      </c>
      <c r="GEG45" s="18" t="s">
        <v>255</v>
      </c>
      <c r="GEH45" s="18" t="s">
        <v>255</v>
      </c>
      <c r="GEI45" s="18" t="s">
        <v>255</v>
      </c>
      <c r="GEJ45" s="18" t="s">
        <v>255</v>
      </c>
      <c r="GEK45" s="18" t="s">
        <v>255</v>
      </c>
      <c r="GEL45" s="18" t="s">
        <v>255</v>
      </c>
      <c r="GEM45" s="18" t="s">
        <v>255</v>
      </c>
      <c r="GEN45" s="18" t="s">
        <v>255</v>
      </c>
      <c r="GEO45" s="18" t="s">
        <v>255</v>
      </c>
      <c r="GEP45" s="18" t="s">
        <v>255</v>
      </c>
      <c r="GEQ45" s="18" t="s">
        <v>255</v>
      </c>
      <c r="GER45" s="18" t="s">
        <v>255</v>
      </c>
      <c r="GES45" s="18" t="s">
        <v>255</v>
      </c>
      <c r="GET45" s="18" t="s">
        <v>255</v>
      </c>
      <c r="GEU45" s="18" t="s">
        <v>255</v>
      </c>
      <c r="GEV45" s="18" t="s">
        <v>255</v>
      </c>
      <c r="GEW45" s="18" t="s">
        <v>255</v>
      </c>
      <c r="GEX45" s="18" t="s">
        <v>255</v>
      </c>
      <c r="GEY45" s="18" t="s">
        <v>255</v>
      </c>
      <c r="GEZ45" s="18" t="s">
        <v>255</v>
      </c>
      <c r="GFA45" s="18" t="s">
        <v>255</v>
      </c>
      <c r="GFB45" s="18" t="s">
        <v>255</v>
      </c>
      <c r="GFC45" s="18" t="s">
        <v>255</v>
      </c>
      <c r="GFD45" s="18" t="s">
        <v>255</v>
      </c>
      <c r="GFE45" s="18" t="s">
        <v>255</v>
      </c>
      <c r="GFF45" s="18" t="s">
        <v>255</v>
      </c>
      <c r="GFG45" s="18" t="s">
        <v>255</v>
      </c>
      <c r="GFH45" s="18" t="s">
        <v>255</v>
      </c>
      <c r="GFI45" s="18" t="s">
        <v>255</v>
      </c>
      <c r="GFJ45" s="18" t="s">
        <v>255</v>
      </c>
      <c r="GFK45" s="18" t="s">
        <v>255</v>
      </c>
      <c r="GFL45" s="18" t="s">
        <v>255</v>
      </c>
      <c r="GFM45" s="18" t="s">
        <v>255</v>
      </c>
      <c r="GFN45" s="18" t="s">
        <v>255</v>
      </c>
      <c r="GFO45" s="18" t="s">
        <v>255</v>
      </c>
      <c r="GFP45" s="18" t="s">
        <v>255</v>
      </c>
      <c r="GFQ45" s="18" t="s">
        <v>255</v>
      </c>
      <c r="GFR45" s="18" t="s">
        <v>255</v>
      </c>
      <c r="GFS45" s="18" t="s">
        <v>255</v>
      </c>
      <c r="GFT45" s="18" t="s">
        <v>255</v>
      </c>
      <c r="GFU45" s="18" t="s">
        <v>255</v>
      </c>
      <c r="GFV45" s="18" t="s">
        <v>255</v>
      </c>
      <c r="GFW45" s="18" t="s">
        <v>255</v>
      </c>
      <c r="GFX45" s="18" t="s">
        <v>255</v>
      </c>
      <c r="GFY45" s="18" t="s">
        <v>255</v>
      </c>
      <c r="GFZ45" s="18" t="s">
        <v>255</v>
      </c>
      <c r="GGA45" s="18" t="s">
        <v>255</v>
      </c>
      <c r="GGB45" s="18" t="s">
        <v>255</v>
      </c>
      <c r="GGC45" s="18" t="s">
        <v>255</v>
      </c>
      <c r="GGD45" s="18" t="s">
        <v>255</v>
      </c>
      <c r="GGE45" s="18" t="s">
        <v>255</v>
      </c>
      <c r="GGF45" s="18" t="s">
        <v>255</v>
      </c>
      <c r="GGG45" s="18" t="s">
        <v>255</v>
      </c>
      <c r="GGH45" s="18" t="s">
        <v>255</v>
      </c>
      <c r="GGI45" s="18" t="s">
        <v>255</v>
      </c>
      <c r="GGJ45" s="18" t="s">
        <v>255</v>
      </c>
      <c r="GGK45" s="18" t="s">
        <v>255</v>
      </c>
      <c r="GGL45" s="18" t="s">
        <v>255</v>
      </c>
      <c r="GGM45" s="18" t="s">
        <v>255</v>
      </c>
      <c r="GGN45" s="18" t="s">
        <v>255</v>
      </c>
      <c r="GGO45" s="18" t="s">
        <v>255</v>
      </c>
      <c r="GGP45" s="18" t="s">
        <v>255</v>
      </c>
      <c r="GGQ45" s="18" t="s">
        <v>255</v>
      </c>
      <c r="GGR45" s="18" t="s">
        <v>255</v>
      </c>
      <c r="GGS45" s="18" t="s">
        <v>255</v>
      </c>
      <c r="GGT45" s="18" t="s">
        <v>255</v>
      </c>
      <c r="GGU45" s="18" t="s">
        <v>255</v>
      </c>
      <c r="GGV45" s="18" t="s">
        <v>255</v>
      </c>
      <c r="GGW45" s="18" t="s">
        <v>255</v>
      </c>
      <c r="GGX45" s="18" t="s">
        <v>255</v>
      </c>
      <c r="GGY45" s="18" t="s">
        <v>255</v>
      </c>
      <c r="GGZ45" s="18" t="s">
        <v>255</v>
      </c>
      <c r="GHA45" s="18" t="s">
        <v>255</v>
      </c>
      <c r="GHB45" s="18" t="s">
        <v>255</v>
      </c>
      <c r="GHC45" s="18" t="s">
        <v>255</v>
      </c>
      <c r="GHD45" s="18" t="s">
        <v>255</v>
      </c>
      <c r="GHE45" s="18" t="s">
        <v>255</v>
      </c>
      <c r="GHF45" s="18" t="s">
        <v>255</v>
      </c>
      <c r="GHG45" s="18" t="s">
        <v>255</v>
      </c>
      <c r="GHH45" s="18" t="s">
        <v>255</v>
      </c>
      <c r="GHI45" s="18" t="s">
        <v>255</v>
      </c>
      <c r="GHJ45" s="18" t="s">
        <v>255</v>
      </c>
      <c r="GHK45" s="18" t="s">
        <v>255</v>
      </c>
      <c r="GHL45" s="18" t="s">
        <v>255</v>
      </c>
      <c r="GHM45" s="18" t="s">
        <v>255</v>
      </c>
      <c r="GHN45" s="18" t="s">
        <v>255</v>
      </c>
      <c r="GHO45" s="18" t="s">
        <v>255</v>
      </c>
      <c r="GHP45" s="18" t="s">
        <v>255</v>
      </c>
      <c r="GHQ45" s="18" t="s">
        <v>255</v>
      </c>
      <c r="GHR45" s="18" t="s">
        <v>255</v>
      </c>
      <c r="GHS45" s="18" t="s">
        <v>255</v>
      </c>
      <c r="GHT45" s="18" t="s">
        <v>255</v>
      </c>
      <c r="GHU45" s="18" t="s">
        <v>255</v>
      </c>
      <c r="GHV45" s="18" t="s">
        <v>255</v>
      </c>
      <c r="GHW45" s="18" t="s">
        <v>255</v>
      </c>
      <c r="GHX45" s="18" t="s">
        <v>255</v>
      </c>
      <c r="GHY45" s="18" t="s">
        <v>255</v>
      </c>
      <c r="GHZ45" s="18" t="s">
        <v>255</v>
      </c>
      <c r="GIA45" s="18" t="s">
        <v>255</v>
      </c>
      <c r="GIB45" s="18" t="s">
        <v>255</v>
      </c>
      <c r="GIC45" s="18" t="s">
        <v>255</v>
      </c>
      <c r="GID45" s="18" t="s">
        <v>255</v>
      </c>
      <c r="GIE45" s="18" t="s">
        <v>255</v>
      </c>
      <c r="GIF45" s="18" t="s">
        <v>255</v>
      </c>
      <c r="GIG45" s="18" t="s">
        <v>255</v>
      </c>
      <c r="GIH45" s="18" t="s">
        <v>255</v>
      </c>
      <c r="GII45" s="18" t="s">
        <v>255</v>
      </c>
      <c r="GIJ45" s="18" t="s">
        <v>255</v>
      </c>
      <c r="GIK45" s="18" t="s">
        <v>255</v>
      </c>
      <c r="GIL45" s="18" t="s">
        <v>255</v>
      </c>
      <c r="GIM45" s="18" t="s">
        <v>255</v>
      </c>
      <c r="GIN45" s="18" t="s">
        <v>255</v>
      </c>
      <c r="GIO45" s="18" t="s">
        <v>255</v>
      </c>
      <c r="GIP45" s="18" t="s">
        <v>255</v>
      </c>
      <c r="GIQ45" s="18" t="s">
        <v>255</v>
      </c>
      <c r="GIR45" s="18" t="s">
        <v>255</v>
      </c>
      <c r="GIS45" s="18" t="s">
        <v>255</v>
      </c>
      <c r="GIT45" s="18" t="s">
        <v>255</v>
      </c>
      <c r="GIU45" s="18" t="s">
        <v>255</v>
      </c>
      <c r="GIV45" s="18" t="s">
        <v>255</v>
      </c>
      <c r="GIW45" s="18" t="s">
        <v>255</v>
      </c>
      <c r="GIX45" s="18" t="s">
        <v>255</v>
      </c>
      <c r="GIY45" s="18" t="s">
        <v>255</v>
      </c>
      <c r="GIZ45" s="18" t="s">
        <v>255</v>
      </c>
      <c r="GJA45" s="18" t="s">
        <v>255</v>
      </c>
      <c r="GJB45" s="18" t="s">
        <v>255</v>
      </c>
      <c r="GJC45" s="18" t="s">
        <v>255</v>
      </c>
      <c r="GJD45" s="18" t="s">
        <v>255</v>
      </c>
      <c r="GJE45" s="18" t="s">
        <v>255</v>
      </c>
      <c r="GJF45" s="18" t="s">
        <v>255</v>
      </c>
      <c r="GJG45" s="18" t="s">
        <v>255</v>
      </c>
      <c r="GJH45" s="18" t="s">
        <v>255</v>
      </c>
      <c r="GJI45" s="18" t="s">
        <v>255</v>
      </c>
      <c r="GJJ45" s="18" t="s">
        <v>255</v>
      </c>
      <c r="GJK45" s="18" t="s">
        <v>255</v>
      </c>
      <c r="GJL45" s="18" t="s">
        <v>255</v>
      </c>
      <c r="GJM45" s="18" t="s">
        <v>255</v>
      </c>
      <c r="GJN45" s="18" t="s">
        <v>255</v>
      </c>
      <c r="GJO45" s="18" t="s">
        <v>255</v>
      </c>
      <c r="GJP45" s="18" t="s">
        <v>255</v>
      </c>
      <c r="GJQ45" s="18" t="s">
        <v>255</v>
      </c>
      <c r="GJR45" s="18" t="s">
        <v>255</v>
      </c>
      <c r="GJS45" s="18" t="s">
        <v>255</v>
      </c>
      <c r="GJT45" s="18" t="s">
        <v>255</v>
      </c>
      <c r="GJU45" s="18" t="s">
        <v>255</v>
      </c>
      <c r="GJV45" s="18" t="s">
        <v>255</v>
      </c>
      <c r="GJW45" s="18" t="s">
        <v>255</v>
      </c>
      <c r="GJX45" s="18" t="s">
        <v>255</v>
      </c>
      <c r="GJY45" s="18" t="s">
        <v>255</v>
      </c>
      <c r="GJZ45" s="18" t="s">
        <v>255</v>
      </c>
      <c r="GKA45" s="18" t="s">
        <v>255</v>
      </c>
      <c r="GKB45" s="18" t="s">
        <v>255</v>
      </c>
      <c r="GKC45" s="18" t="s">
        <v>255</v>
      </c>
      <c r="GKD45" s="18" t="s">
        <v>255</v>
      </c>
      <c r="GKE45" s="18" t="s">
        <v>255</v>
      </c>
      <c r="GKF45" s="18" t="s">
        <v>255</v>
      </c>
      <c r="GKG45" s="18" t="s">
        <v>255</v>
      </c>
      <c r="GKH45" s="18" t="s">
        <v>255</v>
      </c>
      <c r="GKI45" s="18" t="s">
        <v>255</v>
      </c>
      <c r="GKJ45" s="18" t="s">
        <v>255</v>
      </c>
      <c r="GKK45" s="18" t="s">
        <v>255</v>
      </c>
      <c r="GKL45" s="18" t="s">
        <v>255</v>
      </c>
      <c r="GKM45" s="18" t="s">
        <v>255</v>
      </c>
      <c r="GKN45" s="18" t="s">
        <v>255</v>
      </c>
      <c r="GKO45" s="18" t="s">
        <v>255</v>
      </c>
      <c r="GKP45" s="18" t="s">
        <v>255</v>
      </c>
      <c r="GKQ45" s="18" t="s">
        <v>255</v>
      </c>
      <c r="GKR45" s="18" t="s">
        <v>255</v>
      </c>
      <c r="GKS45" s="18" t="s">
        <v>255</v>
      </c>
      <c r="GKT45" s="18" t="s">
        <v>255</v>
      </c>
      <c r="GKU45" s="18" t="s">
        <v>255</v>
      </c>
      <c r="GKV45" s="18" t="s">
        <v>255</v>
      </c>
      <c r="GKW45" s="18" t="s">
        <v>255</v>
      </c>
      <c r="GKX45" s="18" t="s">
        <v>255</v>
      </c>
      <c r="GKY45" s="18" t="s">
        <v>255</v>
      </c>
      <c r="GKZ45" s="18" t="s">
        <v>255</v>
      </c>
      <c r="GLA45" s="18" t="s">
        <v>255</v>
      </c>
      <c r="GLB45" s="18" t="s">
        <v>255</v>
      </c>
      <c r="GLC45" s="18" t="s">
        <v>255</v>
      </c>
      <c r="GLD45" s="18" t="s">
        <v>255</v>
      </c>
      <c r="GLE45" s="18" t="s">
        <v>255</v>
      </c>
      <c r="GLF45" s="18" t="s">
        <v>255</v>
      </c>
      <c r="GLG45" s="18" t="s">
        <v>255</v>
      </c>
      <c r="GLH45" s="18" t="s">
        <v>255</v>
      </c>
      <c r="GLI45" s="18" t="s">
        <v>255</v>
      </c>
      <c r="GLJ45" s="18" t="s">
        <v>255</v>
      </c>
      <c r="GLK45" s="18" t="s">
        <v>255</v>
      </c>
      <c r="GLL45" s="18" t="s">
        <v>255</v>
      </c>
      <c r="GLM45" s="18" t="s">
        <v>255</v>
      </c>
      <c r="GLN45" s="18" t="s">
        <v>255</v>
      </c>
      <c r="GLO45" s="18" t="s">
        <v>255</v>
      </c>
      <c r="GLP45" s="18" t="s">
        <v>255</v>
      </c>
      <c r="GLQ45" s="18" t="s">
        <v>255</v>
      </c>
      <c r="GLR45" s="18" t="s">
        <v>255</v>
      </c>
      <c r="GLS45" s="18" t="s">
        <v>255</v>
      </c>
      <c r="GLT45" s="18" t="s">
        <v>255</v>
      </c>
      <c r="GLU45" s="18" t="s">
        <v>255</v>
      </c>
      <c r="GLV45" s="18" t="s">
        <v>255</v>
      </c>
      <c r="GLW45" s="18" t="s">
        <v>255</v>
      </c>
      <c r="GLX45" s="18" t="s">
        <v>255</v>
      </c>
      <c r="GLY45" s="18" t="s">
        <v>255</v>
      </c>
      <c r="GLZ45" s="18" t="s">
        <v>255</v>
      </c>
      <c r="GMA45" s="18" t="s">
        <v>255</v>
      </c>
      <c r="GMB45" s="18" t="s">
        <v>255</v>
      </c>
      <c r="GMC45" s="18" t="s">
        <v>255</v>
      </c>
      <c r="GMD45" s="18" t="s">
        <v>255</v>
      </c>
      <c r="GME45" s="18" t="s">
        <v>255</v>
      </c>
      <c r="GMF45" s="18" t="s">
        <v>255</v>
      </c>
      <c r="GMG45" s="18" t="s">
        <v>255</v>
      </c>
      <c r="GMH45" s="18" t="s">
        <v>255</v>
      </c>
      <c r="GMI45" s="18" t="s">
        <v>255</v>
      </c>
      <c r="GMJ45" s="18" t="s">
        <v>255</v>
      </c>
      <c r="GMK45" s="18" t="s">
        <v>255</v>
      </c>
      <c r="GML45" s="18" t="s">
        <v>255</v>
      </c>
      <c r="GMM45" s="18" t="s">
        <v>255</v>
      </c>
      <c r="GMN45" s="18" t="s">
        <v>255</v>
      </c>
      <c r="GMO45" s="18" t="s">
        <v>255</v>
      </c>
      <c r="GMP45" s="18" t="s">
        <v>255</v>
      </c>
      <c r="GMQ45" s="18" t="s">
        <v>255</v>
      </c>
      <c r="GMR45" s="18" t="s">
        <v>255</v>
      </c>
      <c r="GMS45" s="18" t="s">
        <v>255</v>
      </c>
      <c r="GMT45" s="18" t="s">
        <v>255</v>
      </c>
      <c r="GMU45" s="18" t="s">
        <v>255</v>
      </c>
      <c r="GMV45" s="18" t="s">
        <v>255</v>
      </c>
      <c r="GMW45" s="18" t="s">
        <v>255</v>
      </c>
      <c r="GMX45" s="18" t="s">
        <v>255</v>
      </c>
      <c r="GMY45" s="18" t="s">
        <v>255</v>
      </c>
      <c r="GMZ45" s="18" t="s">
        <v>255</v>
      </c>
      <c r="GNA45" s="18" t="s">
        <v>255</v>
      </c>
      <c r="GNB45" s="18" t="s">
        <v>255</v>
      </c>
      <c r="GNC45" s="18" t="s">
        <v>255</v>
      </c>
      <c r="GND45" s="18" t="s">
        <v>255</v>
      </c>
      <c r="GNE45" s="18" t="s">
        <v>255</v>
      </c>
      <c r="GNF45" s="18" t="s">
        <v>255</v>
      </c>
      <c r="GNG45" s="18" t="s">
        <v>255</v>
      </c>
      <c r="GNH45" s="18" t="s">
        <v>255</v>
      </c>
      <c r="GNI45" s="18" t="s">
        <v>255</v>
      </c>
      <c r="GNJ45" s="18" t="s">
        <v>255</v>
      </c>
      <c r="GNK45" s="18" t="s">
        <v>255</v>
      </c>
      <c r="GNL45" s="18" t="s">
        <v>255</v>
      </c>
      <c r="GNM45" s="18" t="s">
        <v>255</v>
      </c>
      <c r="GNN45" s="18" t="s">
        <v>255</v>
      </c>
      <c r="GNO45" s="18" t="s">
        <v>255</v>
      </c>
      <c r="GNP45" s="18" t="s">
        <v>255</v>
      </c>
      <c r="GNQ45" s="18" t="s">
        <v>255</v>
      </c>
      <c r="GNR45" s="18" t="s">
        <v>255</v>
      </c>
      <c r="GNS45" s="18" t="s">
        <v>255</v>
      </c>
      <c r="GNT45" s="18" t="s">
        <v>255</v>
      </c>
      <c r="GNU45" s="18" t="s">
        <v>255</v>
      </c>
      <c r="GNV45" s="18" t="s">
        <v>255</v>
      </c>
      <c r="GNW45" s="18" t="s">
        <v>255</v>
      </c>
      <c r="GNX45" s="18" t="s">
        <v>255</v>
      </c>
      <c r="GNY45" s="18" t="s">
        <v>255</v>
      </c>
      <c r="GNZ45" s="18" t="s">
        <v>255</v>
      </c>
      <c r="GOA45" s="18" t="s">
        <v>255</v>
      </c>
      <c r="GOB45" s="18" t="s">
        <v>255</v>
      </c>
      <c r="GOC45" s="18" t="s">
        <v>255</v>
      </c>
      <c r="GOD45" s="18" t="s">
        <v>255</v>
      </c>
      <c r="GOE45" s="18" t="s">
        <v>255</v>
      </c>
      <c r="GOF45" s="18" t="s">
        <v>255</v>
      </c>
      <c r="GOG45" s="18" t="s">
        <v>255</v>
      </c>
      <c r="GOH45" s="18" t="s">
        <v>255</v>
      </c>
      <c r="GOI45" s="18" t="s">
        <v>255</v>
      </c>
      <c r="GOJ45" s="18" t="s">
        <v>255</v>
      </c>
      <c r="GOK45" s="18" t="s">
        <v>255</v>
      </c>
      <c r="GOL45" s="18" t="s">
        <v>255</v>
      </c>
      <c r="GOM45" s="18" t="s">
        <v>255</v>
      </c>
      <c r="GON45" s="18" t="s">
        <v>255</v>
      </c>
      <c r="GOO45" s="18" t="s">
        <v>255</v>
      </c>
      <c r="GOP45" s="18" t="s">
        <v>255</v>
      </c>
      <c r="GOQ45" s="18" t="s">
        <v>255</v>
      </c>
      <c r="GOR45" s="18" t="s">
        <v>255</v>
      </c>
      <c r="GOS45" s="18" t="s">
        <v>255</v>
      </c>
      <c r="GOT45" s="18" t="s">
        <v>255</v>
      </c>
      <c r="GOU45" s="18" t="s">
        <v>255</v>
      </c>
      <c r="GOV45" s="18" t="s">
        <v>255</v>
      </c>
      <c r="GOW45" s="18" t="s">
        <v>255</v>
      </c>
      <c r="GOX45" s="18" t="s">
        <v>255</v>
      </c>
      <c r="GOY45" s="18" t="s">
        <v>255</v>
      </c>
      <c r="GOZ45" s="18" t="s">
        <v>255</v>
      </c>
      <c r="GPA45" s="18" t="s">
        <v>255</v>
      </c>
      <c r="GPB45" s="18" t="s">
        <v>255</v>
      </c>
      <c r="GPC45" s="18" t="s">
        <v>255</v>
      </c>
      <c r="GPD45" s="18" t="s">
        <v>255</v>
      </c>
      <c r="GPE45" s="18" t="s">
        <v>255</v>
      </c>
      <c r="GPF45" s="18" t="s">
        <v>255</v>
      </c>
      <c r="GPG45" s="18" t="s">
        <v>255</v>
      </c>
      <c r="GPH45" s="18" t="s">
        <v>255</v>
      </c>
      <c r="GPI45" s="18" t="s">
        <v>255</v>
      </c>
      <c r="GPJ45" s="18" t="s">
        <v>255</v>
      </c>
      <c r="GPK45" s="18" t="s">
        <v>255</v>
      </c>
      <c r="GPL45" s="18" t="s">
        <v>255</v>
      </c>
      <c r="GPM45" s="18" t="s">
        <v>255</v>
      </c>
      <c r="GPN45" s="18" t="s">
        <v>255</v>
      </c>
      <c r="GPO45" s="18" t="s">
        <v>255</v>
      </c>
      <c r="GPP45" s="18" t="s">
        <v>255</v>
      </c>
      <c r="GPQ45" s="18" t="s">
        <v>255</v>
      </c>
      <c r="GPR45" s="18" t="s">
        <v>255</v>
      </c>
      <c r="GPS45" s="18" t="s">
        <v>255</v>
      </c>
      <c r="GPT45" s="18" t="s">
        <v>255</v>
      </c>
      <c r="GPU45" s="18" t="s">
        <v>255</v>
      </c>
      <c r="GPV45" s="18" t="s">
        <v>255</v>
      </c>
      <c r="GPW45" s="18" t="s">
        <v>255</v>
      </c>
      <c r="GPX45" s="18" t="s">
        <v>255</v>
      </c>
      <c r="GPY45" s="18" t="s">
        <v>255</v>
      </c>
      <c r="GPZ45" s="18" t="s">
        <v>255</v>
      </c>
      <c r="GQA45" s="18" t="s">
        <v>255</v>
      </c>
      <c r="GQB45" s="18" t="s">
        <v>255</v>
      </c>
      <c r="GQC45" s="18" t="s">
        <v>255</v>
      </c>
      <c r="GQD45" s="18" t="s">
        <v>255</v>
      </c>
      <c r="GQE45" s="18" t="s">
        <v>255</v>
      </c>
      <c r="GQF45" s="18" t="s">
        <v>255</v>
      </c>
      <c r="GQG45" s="18" t="s">
        <v>255</v>
      </c>
      <c r="GQH45" s="18" t="s">
        <v>255</v>
      </c>
      <c r="GQI45" s="18" t="s">
        <v>255</v>
      </c>
      <c r="GQJ45" s="18" t="s">
        <v>255</v>
      </c>
      <c r="GQK45" s="18" t="s">
        <v>255</v>
      </c>
      <c r="GQL45" s="18" t="s">
        <v>255</v>
      </c>
      <c r="GQM45" s="18" t="s">
        <v>255</v>
      </c>
      <c r="GQN45" s="18" t="s">
        <v>255</v>
      </c>
      <c r="GQO45" s="18" t="s">
        <v>255</v>
      </c>
      <c r="GQP45" s="18" t="s">
        <v>255</v>
      </c>
      <c r="GQQ45" s="18" t="s">
        <v>255</v>
      </c>
      <c r="GQR45" s="18" t="s">
        <v>255</v>
      </c>
      <c r="GQS45" s="18" t="s">
        <v>255</v>
      </c>
      <c r="GQT45" s="18" t="s">
        <v>255</v>
      </c>
      <c r="GQU45" s="18" t="s">
        <v>255</v>
      </c>
      <c r="GQV45" s="18" t="s">
        <v>255</v>
      </c>
      <c r="GQW45" s="18" t="s">
        <v>255</v>
      </c>
      <c r="GQX45" s="18" t="s">
        <v>255</v>
      </c>
      <c r="GQY45" s="18" t="s">
        <v>255</v>
      </c>
      <c r="GQZ45" s="18" t="s">
        <v>255</v>
      </c>
      <c r="GRA45" s="18" t="s">
        <v>255</v>
      </c>
      <c r="GRB45" s="18" t="s">
        <v>255</v>
      </c>
      <c r="GRC45" s="18" t="s">
        <v>255</v>
      </c>
      <c r="GRD45" s="18" t="s">
        <v>255</v>
      </c>
      <c r="GRE45" s="18" t="s">
        <v>255</v>
      </c>
      <c r="GRF45" s="18" t="s">
        <v>255</v>
      </c>
      <c r="GRG45" s="18" t="s">
        <v>255</v>
      </c>
      <c r="GRH45" s="18" t="s">
        <v>255</v>
      </c>
      <c r="GRI45" s="18" t="s">
        <v>255</v>
      </c>
      <c r="GRJ45" s="18" t="s">
        <v>255</v>
      </c>
      <c r="GRK45" s="18" t="s">
        <v>255</v>
      </c>
      <c r="GRL45" s="18" t="s">
        <v>255</v>
      </c>
      <c r="GRM45" s="18" t="s">
        <v>255</v>
      </c>
      <c r="GRN45" s="18" t="s">
        <v>255</v>
      </c>
      <c r="GRO45" s="18" t="s">
        <v>255</v>
      </c>
      <c r="GRP45" s="18" t="s">
        <v>255</v>
      </c>
      <c r="GRQ45" s="18" t="s">
        <v>255</v>
      </c>
      <c r="GRR45" s="18" t="s">
        <v>255</v>
      </c>
      <c r="GRS45" s="18" t="s">
        <v>255</v>
      </c>
      <c r="GRT45" s="18" t="s">
        <v>255</v>
      </c>
      <c r="GRU45" s="18" t="s">
        <v>255</v>
      </c>
      <c r="GRV45" s="18" t="s">
        <v>255</v>
      </c>
      <c r="GRW45" s="18" t="s">
        <v>255</v>
      </c>
      <c r="GRX45" s="18" t="s">
        <v>255</v>
      </c>
      <c r="GRY45" s="18" t="s">
        <v>255</v>
      </c>
      <c r="GRZ45" s="18" t="s">
        <v>255</v>
      </c>
      <c r="GSA45" s="18" t="s">
        <v>255</v>
      </c>
      <c r="GSB45" s="18" t="s">
        <v>255</v>
      </c>
      <c r="GSC45" s="18" t="s">
        <v>255</v>
      </c>
      <c r="GSD45" s="18" t="s">
        <v>255</v>
      </c>
      <c r="GSE45" s="18" t="s">
        <v>255</v>
      </c>
      <c r="GSF45" s="18" t="s">
        <v>255</v>
      </c>
      <c r="GSG45" s="18" t="s">
        <v>255</v>
      </c>
      <c r="GSH45" s="18" t="s">
        <v>255</v>
      </c>
      <c r="GSI45" s="18" t="s">
        <v>255</v>
      </c>
      <c r="GSJ45" s="18" t="s">
        <v>255</v>
      </c>
      <c r="GSK45" s="18" t="s">
        <v>255</v>
      </c>
      <c r="GSL45" s="18" t="s">
        <v>255</v>
      </c>
      <c r="GSM45" s="18" t="s">
        <v>255</v>
      </c>
      <c r="GSN45" s="18" t="s">
        <v>255</v>
      </c>
      <c r="GSO45" s="18" t="s">
        <v>255</v>
      </c>
      <c r="GSP45" s="18" t="s">
        <v>255</v>
      </c>
      <c r="GSQ45" s="18" t="s">
        <v>255</v>
      </c>
      <c r="GSR45" s="18" t="s">
        <v>255</v>
      </c>
      <c r="GSS45" s="18" t="s">
        <v>255</v>
      </c>
      <c r="GST45" s="18" t="s">
        <v>255</v>
      </c>
      <c r="GSU45" s="18" t="s">
        <v>255</v>
      </c>
      <c r="GSV45" s="18" t="s">
        <v>255</v>
      </c>
      <c r="GSW45" s="18" t="s">
        <v>255</v>
      </c>
      <c r="GSX45" s="18" t="s">
        <v>255</v>
      </c>
      <c r="GSY45" s="18" t="s">
        <v>255</v>
      </c>
      <c r="GSZ45" s="18" t="s">
        <v>255</v>
      </c>
      <c r="GTA45" s="18" t="s">
        <v>255</v>
      </c>
      <c r="GTB45" s="18" t="s">
        <v>255</v>
      </c>
      <c r="GTC45" s="18" t="s">
        <v>255</v>
      </c>
      <c r="GTD45" s="18" t="s">
        <v>255</v>
      </c>
      <c r="GTE45" s="18" t="s">
        <v>255</v>
      </c>
      <c r="GTF45" s="18" t="s">
        <v>255</v>
      </c>
      <c r="GTG45" s="18" t="s">
        <v>255</v>
      </c>
      <c r="GTH45" s="18" t="s">
        <v>255</v>
      </c>
      <c r="GTI45" s="18" t="s">
        <v>255</v>
      </c>
      <c r="GTJ45" s="18" t="s">
        <v>255</v>
      </c>
      <c r="GTK45" s="18" t="s">
        <v>255</v>
      </c>
      <c r="GTL45" s="18" t="s">
        <v>255</v>
      </c>
      <c r="GTM45" s="18" t="s">
        <v>255</v>
      </c>
      <c r="GTN45" s="18" t="s">
        <v>255</v>
      </c>
      <c r="GTO45" s="18" t="s">
        <v>255</v>
      </c>
      <c r="GTP45" s="18" t="s">
        <v>255</v>
      </c>
      <c r="GTQ45" s="18" t="s">
        <v>255</v>
      </c>
      <c r="GTR45" s="18" t="s">
        <v>255</v>
      </c>
      <c r="GTS45" s="18" t="s">
        <v>255</v>
      </c>
      <c r="GTT45" s="18" t="s">
        <v>255</v>
      </c>
      <c r="GTU45" s="18" t="s">
        <v>255</v>
      </c>
      <c r="GTV45" s="18" t="s">
        <v>255</v>
      </c>
      <c r="GTW45" s="18" t="s">
        <v>255</v>
      </c>
      <c r="GTX45" s="18" t="s">
        <v>255</v>
      </c>
      <c r="GTY45" s="18" t="s">
        <v>255</v>
      </c>
      <c r="GTZ45" s="18" t="s">
        <v>255</v>
      </c>
      <c r="GUA45" s="18" t="s">
        <v>255</v>
      </c>
      <c r="GUB45" s="18" t="s">
        <v>255</v>
      </c>
      <c r="GUC45" s="18" t="s">
        <v>255</v>
      </c>
      <c r="GUD45" s="18" t="s">
        <v>255</v>
      </c>
      <c r="GUE45" s="18" t="s">
        <v>255</v>
      </c>
      <c r="GUF45" s="18" t="s">
        <v>255</v>
      </c>
      <c r="GUG45" s="18" t="s">
        <v>255</v>
      </c>
      <c r="GUH45" s="18" t="s">
        <v>255</v>
      </c>
      <c r="GUI45" s="18" t="s">
        <v>255</v>
      </c>
      <c r="GUJ45" s="18" t="s">
        <v>255</v>
      </c>
      <c r="GUK45" s="18" t="s">
        <v>255</v>
      </c>
      <c r="GUL45" s="18" t="s">
        <v>255</v>
      </c>
      <c r="GUM45" s="18" t="s">
        <v>255</v>
      </c>
      <c r="GUN45" s="18" t="s">
        <v>255</v>
      </c>
      <c r="GUO45" s="18" t="s">
        <v>255</v>
      </c>
      <c r="GUP45" s="18" t="s">
        <v>255</v>
      </c>
      <c r="GUQ45" s="18" t="s">
        <v>255</v>
      </c>
      <c r="GUR45" s="18" t="s">
        <v>255</v>
      </c>
      <c r="GUS45" s="18" t="s">
        <v>255</v>
      </c>
      <c r="GUT45" s="18" t="s">
        <v>255</v>
      </c>
      <c r="GUU45" s="18" t="s">
        <v>255</v>
      </c>
      <c r="GUV45" s="18" t="s">
        <v>255</v>
      </c>
      <c r="GUW45" s="18" t="s">
        <v>255</v>
      </c>
      <c r="GUX45" s="18" t="s">
        <v>255</v>
      </c>
      <c r="GUY45" s="18" t="s">
        <v>255</v>
      </c>
      <c r="GUZ45" s="18" t="s">
        <v>255</v>
      </c>
      <c r="GVA45" s="18" t="s">
        <v>255</v>
      </c>
      <c r="GVB45" s="18" t="s">
        <v>255</v>
      </c>
      <c r="GVC45" s="18" t="s">
        <v>255</v>
      </c>
      <c r="GVD45" s="18" t="s">
        <v>255</v>
      </c>
      <c r="GVE45" s="18" t="s">
        <v>255</v>
      </c>
      <c r="GVF45" s="18" t="s">
        <v>255</v>
      </c>
      <c r="GVG45" s="18" t="s">
        <v>255</v>
      </c>
      <c r="GVH45" s="18" t="s">
        <v>255</v>
      </c>
      <c r="GVI45" s="18" t="s">
        <v>255</v>
      </c>
      <c r="GVJ45" s="18" t="s">
        <v>255</v>
      </c>
      <c r="GVK45" s="18" t="s">
        <v>255</v>
      </c>
      <c r="GVL45" s="18" t="s">
        <v>255</v>
      </c>
      <c r="GVM45" s="18" t="s">
        <v>255</v>
      </c>
      <c r="GVN45" s="18" t="s">
        <v>255</v>
      </c>
      <c r="GVO45" s="18" t="s">
        <v>255</v>
      </c>
      <c r="GVP45" s="18" t="s">
        <v>255</v>
      </c>
      <c r="GVQ45" s="18" t="s">
        <v>255</v>
      </c>
      <c r="GVR45" s="18" t="s">
        <v>255</v>
      </c>
      <c r="GVS45" s="18" t="s">
        <v>255</v>
      </c>
      <c r="GVT45" s="18" t="s">
        <v>255</v>
      </c>
      <c r="GVU45" s="18" t="s">
        <v>255</v>
      </c>
      <c r="GVV45" s="18" t="s">
        <v>255</v>
      </c>
      <c r="GVW45" s="18" t="s">
        <v>255</v>
      </c>
      <c r="GVX45" s="18" t="s">
        <v>255</v>
      </c>
      <c r="GVY45" s="18" t="s">
        <v>255</v>
      </c>
      <c r="GVZ45" s="18" t="s">
        <v>255</v>
      </c>
      <c r="GWA45" s="18" t="s">
        <v>255</v>
      </c>
      <c r="GWB45" s="18" t="s">
        <v>255</v>
      </c>
      <c r="GWC45" s="18" t="s">
        <v>255</v>
      </c>
      <c r="GWD45" s="18" t="s">
        <v>255</v>
      </c>
      <c r="GWE45" s="18" t="s">
        <v>255</v>
      </c>
      <c r="GWF45" s="18" t="s">
        <v>255</v>
      </c>
      <c r="GWG45" s="18" t="s">
        <v>255</v>
      </c>
      <c r="GWH45" s="18" t="s">
        <v>255</v>
      </c>
      <c r="GWI45" s="18" t="s">
        <v>255</v>
      </c>
      <c r="GWJ45" s="18" t="s">
        <v>255</v>
      </c>
      <c r="GWK45" s="18" t="s">
        <v>255</v>
      </c>
      <c r="GWL45" s="18" t="s">
        <v>255</v>
      </c>
      <c r="GWM45" s="18" t="s">
        <v>255</v>
      </c>
      <c r="GWN45" s="18" t="s">
        <v>255</v>
      </c>
      <c r="GWO45" s="18" t="s">
        <v>255</v>
      </c>
      <c r="GWP45" s="18" t="s">
        <v>255</v>
      </c>
      <c r="GWQ45" s="18" t="s">
        <v>255</v>
      </c>
      <c r="GWR45" s="18" t="s">
        <v>255</v>
      </c>
      <c r="GWS45" s="18" t="s">
        <v>255</v>
      </c>
      <c r="GWT45" s="18" t="s">
        <v>255</v>
      </c>
      <c r="GWU45" s="18" t="s">
        <v>255</v>
      </c>
      <c r="GWV45" s="18" t="s">
        <v>255</v>
      </c>
      <c r="GWW45" s="18" t="s">
        <v>255</v>
      </c>
      <c r="GWX45" s="18" t="s">
        <v>255</v>
      </c>
      <c r="GWY45" s="18" t="s">
        <v>255</v>
      </c>
      <c r="GWZ45" s="18" t="s">
        <v>255</v>
      </c>
      <c r="GXA45" s="18" t="s">
        <v>255</v>
      </c>
      <c r="GXB45" s="18" t="s">
        <v>255</v>
      </c>
      <c r="GXC45" s="18" t="s">
        <v>255</v>
      </c>
      <c r="GXD45" s="18" t="s">
        <v>255</v>
      </c>
      <c r="GXE45" s="18" t="s">
        <v>255</v>
      </c>
      <c r="GXF45" s="18" t="s">
        <v>255</v>
      </c>
      <c r="GXG45" s="18" t="s">
        <v>255</v>
      </c>
      <c r="GXH45" s="18" t="s">
        <v>255</v>
      </c>
      <c r="GXI45" s="18" t="s">
        <v>255</v>
      </c>
      <c r="GXJ45" s="18" t="s">
        <v>255</v>
      </c>
      <c r="GXK45" s="18" t="s">
        <v>255</v>
      </c>
      <c r="GXL45" s="18" t="s">
        <v>255</v>
      </c>
      <c r="GXM45" s="18" t="s">
        <v>255</v>
      </c>
      <c r="GXN45" s="18" t="s">
        <v>255</v>
      </c>
      <c r="GXO45" s="18" t="s">
        <v>255</v>
      </c>
      <c r="GXP45" s="18" t="s">
        <v>255</v>
      </c>
      <c r="GXQ45" s="18" t="s">
        <v>255</v>
      </c>
      <c r="GXR45" s="18" t="s">
        <v>255</v>
      </c>
      <c r="GXS45" s="18" t="s">
        <v>255</v>
      </c>
      <c r="GXT45" s="18" t="s">
        <v>255</v>
      </c>
      <c r="GXU45" s="18" t="s">
        <v>255</v>
      </c>
      <c r="GXV45" s="18" t="s">
        <v>255</v>
      </c>
      <c r="GXW45" s="18" t="s">
        <v>255</v>
      </c>
      <c r="GXX45" s="18" t="s">
        <v>255</v>
      </c>
      <c r="GXY45" s="18" t="s">
        <v>255</v>
      </c>
      <c r="GXZ45" s="18" t="s">
        <v>255</v>
      </c>
      <c r="GYA45" s="18" t="s">
        <v>255</v>
      </c>
      <c r="GYB45" s="18" t="s">
        <v>255</v>
      </c>
      <c r="GYC45" s="18" t="s">
        <v>255</v>
      </c>
      <c r="GYD45" s="18" t="s">
        <v>255</v>
      </c>
      <c r="GYE45" s="18" t="s">
        <v>255</v>
      </c>
      <c r="GYF45" s="18" t="s">
        <v>255</v>
      </c>
      <c r="GYG45" s="18" t="s">
        <v>255</v>
      </c>
      <c r="GYH45" s="18" t="s">
        <v>255</v>
      </c>
      <c r="GYI45" s="18" t="s">
        <v>255</v>
      </c>
      <c r="GYJ45" s="18" t="s">
        <v>255</v>
      </c>
      <c r="GYK45" s="18" t="s">
        <v>255</v>
      </c>
      <c r="GYL45" s="18" t="s">
        <v>255</v>
      </c>
      <c r="GYM45" s="18" t="s">
        <v>255</v>
      </c>
      <c r="GYN45" s="18" t="s">
        <v>255</v>
      </c>
      <c r="GYO45" s="18" t="s">
        <v>255</v>
      </c>
      <c r="GYP45" s="18" t="s">
        <v>255</v>
      </c>
      <c r="GYQ45" s="18" t="s">
        <v>255</v>
      </c>
      <c r="GYR45" s="18" t="s">
        <v>255</v>
      </c>
      <c r="GYS45" s="18" t="s">
        <v>255</v>
      </c>
      <c r="GYT45" s="18" t="s">
        <v>255</v>
      </c>
      <c r="GYU45" s="18" t="s">
        <v>255</v>
      </c>
      <c r="GYV45" s="18" t="s">
        <v>255</v>
      </c>
      <c r="GYW45" s="18" t="s">
        <v>255</v>
      </c>
      <c r="GYX45" s="18" t="s">
        <v>255</v>
      </c>
      <c r="GYY45" s="18" t="s">
        <v>255</v>
      </c>
      <c r="GYZ45" s="18" t="s">
        <v>255</v>
      </c>
      <c r="GZA45" s="18" t="s">
        <v>255</v>
      </c>
      <c r="GZB45" s="18" t="s">
        <v>255</v>
      </c>
      <c r="GZC45" s="18" t="s">
        <v>255</v>
      </c>
      <c r="GZD45" s="18" t="s">
        <v>255</v>
      </c>
      <c r="GZE45" s="18" t="s">
        <v>255</v>
      </c>
      <c r="GZF45" s="18" t="s">
        <v>255</v>
      </c>
      <c r="GZG45" s="18" t="s">
        <v>255</v>
      </c>
      <c r="GZH45" s="18" t="s">
        <v>255</v>
      </c>
      <c r="GZI45" s="18" t="s">
        <v>255</v>
      </c>
      <c r="GZJ45" s="18" t="s">
        <v>255</v>
      </c>
      <c r="GZK45" s="18" t="s">
        <v>255</v>
      </c>
      <c r="GZL45" s="18" t="s">
        <v>255</v>
      </c>
      <c r="GZM45" s="18" t="s">
        <v>255</v>
      </c>
      <c r="GZN45" s="18" t="s">
        <v>255</v>
      </c>
      <c r="GZO45" s="18" t="s">
        <v>255</v>
      </c>
      <c r="GZP45" s="18" t="s">
        <v>255</v>
      </c>
      <c r="GZQ45" s="18" t="s">
        <v>255</v>
      </c>
      <c r="GZR45" s="18" t="s">
        <v>255</v>
      </c>
      <c r="GZS45" s="18" t="s">
        <v>255</v>
      </c>
      <c r="GZT45" s="18" t="s">
        <v>255</v>
      </c>
      <c r="GZU45" s="18" t="s">
        <v>255</v>
      </c>
      <c r="GZV45" s="18" t="s">
        <v>255</v>
      </c>
      <c r="GZW45" s="18" t="s">
        <v>255</v>
      </c>
      <c r="GZX45" s="18" t="s">
        <v>255</v>
      </c>
      <c r="GZY45" s="18" t="s">
        <v>255</v>
      </c>
      <c r="GZZ45" s="18" t="s">
        <v>255</v>
      </c>
      <c r="HAA45" s="18" t="s">
        <v>255</v>
      </c>
      <c r="HAB45" s="18" t="s">
        <v>255</v>
      </c>
      <c r="HAC45" s="18" t="s">
        <v>255</v>
      </c>
      <c r="HAD45" s="18" t="s">
        <v>255</v>
      </c>
      <c r="HAE45" s="18" t="s">
        <v>255</v>
      </c>
      <c r="HAF45" s="18" t="s">
        <v>255</v>
      </c>
      <c r="HAG45" s="18" t="s">
        <v>255</v>
      </c>
      <c r="HAH45" s="18" t="s">
        <v>255</v>
      </c>
      <c r="HAI45" s="18" t="s">
        <v>255</v>
      </c>
      <c r="HAJ45" s="18" t="s">
        <v>255</v>
      </c>
      <c r="HAK45" s="18" t="s">
        <v>255</v>
      </c>
      <c r="HAL45" s="18" t="s">
        <v>255</v>
      </c>
      <c r="HAM45" s="18" t="s">
        <v>255</v>
      </c>
      <c r="HAN45" s="18" t="s">
        <v>255</v>
      </c>
      <c r="HAO45" s="18" t="s">
        <v>255</v>
      </c>
      <c r="HAP45" s="18" t="s">
        <v>255</v>
      </c>
      <c r="HAQ45" s="18" t="s">
        <v>255</v>
      </c>
      <c r="HAR45" s="18" t="s">
        <v>255</v>
      </c>
      <c r="HAS45" s="18" t="s">
        <v>255</v>
      </c>
      <c r="HAT45" s="18" t="s">
        <v>255</v>
      </c>
      <c r="HAU45" s="18" t="s">
        <v>255</v>
      </c>
      <c r="HAV45" s="18" t="s">
        <v>255</v>
      </c>
      <c r="HAW45" s="18" t="s">
        <v>255</v>
      </c>
      <c r="HAX45" s="18" t="s">
        <v>255</v>
      </c>
      <c r="HAY45" s="18" t="s">
        <v>255</v>
      </c>
      <c r="HAZ45" s="18" t="s">
        <v>255</v>
      </c>
      <c r="HBA45" s="18" t="s">
        <v>255</v>
      </c>
      <c r="HBB45" s="18" t="s">
        <v>255</v>
      </c>
      <c r="HBC45" s="18" t="s">
        <v>255</v>
      </c>
      <c r="HBD45" s="18" t="s">
        <v>255</v>
      </c>
      <c r="HBE45" s="18" t="s">
        <v>255</v>
      </c>
      <c r="HBF45" s="18" t="s">
        <v>255</v>
      </c>
      <c r="HBG45" s="18" t="s">
        <v>255</v>
      </c>
      <c r="HBH45" s="18" t="s">
        <v>255</v>
      </c>
      <c r="HBI45" s="18" t="s">
        <v>255</v>
      </c>
      <c r="HBJ45" s="18" t="s">
        <v>255</v>
      </c>
      <c r="HBK45" s="18" t="s">
        <v>255</v>
      </c>
      <c r="HBL45" s="18" t="s">
        <v>255</v>
      </c>
      <c r="HBM45" s="18" t="s">
        <v>255</v>
      </c>
      <c r="HBN45" s="18" t="s">
        <v>255</v>
      </c>
      <c r="HBO45" s="18" t="s">
        <v>255</v>
      </c>
      <c r="HBP45" s="18" t="s">
        <v>255</v>
      </c>
      <c r="HBQ45" s="18" t="s">
        <v>255</v>
      </c>
      <c r="HBR45" s="18" t="s">
        <v>255</v>
      </c>
      <c r="HBS45" s="18" t="s">
        <v>255</v>
      </c>
      <c r="HBT45" s="18" t="s">
        <v>255</v>
      </c>
      <c r="HBU45" s="18" t="s">
        <v>255</v>
      </c>
      <c r="HBV45" s="18" t="s">
        <v>255</v>
      </c>
      <c r="HBW45" s="18" t="s">
        <v>255</v>
      </c>
      <c r="HBX45" s="18" t="s">
        <v>255</v>
      </c>
      <c r="HBY45" s="18" t="s">
        <v>255</v>
      </c>
      <c r="HBZ45" s="18" t="s">
        <v>255</v>
      </c>
      <c r="HCA45" s="18" t="s">
        <v>255</v>
      </c>
      <c r="HCB45" s="18" t="s">
        <v>255</v>
      </c>
      <c r="HCC45" s="18" t="s">
        <v>255</v>
      </c>
      <c r="HCD45" s="18" t="s">
        <v>255</v>
      </c>
      <c r="HCE45" s="18" t="s">
        <v>255</v>
      </c>
      <c r="HCF45" s="18" t="s">
        <v>255</v>
      </c>
      <c r="HCG45" s="18" t="s">
        <v>255</v>
      </c>
      <c r="HCH45" s="18" t="s">
        <v>255</v>
      </c>
      <c r="HCI45" s="18" t="s">
        <v>255</v>
      </c>
      <c r="HCJ45" s="18" t="s">
        <v>255</v>
      </c>
      <c r="HCK45" s="18" t="s">
        <v>255</v>
      </c>
      <c r="HCL45" s="18" t="s">
        <v>255</v>
      </c>
      <c r="HCM45" s="18" t="s">
        <v>255</v>
      </c>
      <c r="HCN45" s="18" t="s">
        <v>255</v>
      </c>
      <c r="HCO45" s="18" t="s">
        <v>255</v>
      </c>
      <c r="HCP45" s="18" t="s">
        <v>255</v>
      </c>
      <c r="HCQ45" s="18" t="s">
        <v>255</v>
      </c>
      <c r="HCR45" s="18" t="s">
        <v>255</v>
      </c>
      <c r="HCS45" s="18" t="s">
        <v>255</v>
      </c>
      <c r="HCT45" s="18" t="s">
        <v>255</v>
      </c>
      <c r="HCU45" s="18" t="s">
        <v>255</v>
      </c>
      <c r="HCV45" s="18" t="s">
        <v>255</v>
      </c>
      <c r="HCW45" s="18" t="s">
        <v>255</v>
      </c>
      <c r="HCX45" s="18" t="s">
        <v>255</v>
      </c>
      <c r="HCY45" s="18" t="s">
        <v>255</v>
      </c>
      <c r="HCZ45" s="18" t="s">
        <v>255</v>
      </c>
      <c r="HDA45" s="18" t="s">
        <v>255</v>
      </c>
      <c r="HDB45" s="18" t="s">
        <v>255</v>
      </c>
      <c r="HDC45" s="18" t="s">
        <v>255</v>
      </c>
      <c r="HDD45" s="18" t="s">
        <v>255</v>
      </c>
      <c r="HDE45" s="18" t="s">
        <v>255</v>
      </c>
      <c r="HDF45" s="18" t="s">
        <v>255</v>
      </c>
      <c r="HDG45" s="18" t="s">
        <v>255</v>
      </c>
      <c r="HDH45" s="18" t="s">
        <v>255</v>
      </c>
      <c r="HDI45" s="18" t="s">
        <v>255</v>
      </c>
      <c r="HDJ45" s="18" t="s">
        <v>255</v>
      </c>
      <c r="HDK45" s="18" t="s">
        <v>255</v>
      </c>
      <c r="HDL45" s="18" t="s">
        <v>255</v>
      </c>
      <c r="HDM45" s="18" t="s">
        <v>255</v>
      </c>
      <c r="HDN45" s="18" t="s">
        <v>255</v>
      </c>
      <c r="HDO45" s="18" t="s">
        <v>255</v>
      </c>
      <c r="HDP45" s="18" t="s">
        <v>255</v>
      </c>
      <c r="HDQ45" s="18" t="s">
        <v>255</v>
      </c>
      <c r="HDR45" s="18" t="s">
        <v>255</v>
      </c>
      <c r="HDS45" s="18" t="s">
        <v>255</v>
      </c>
      <c r="HDT45" s="18" t="s">
        <v>255</v>
      </c>
      <c r="HDU45" s="18" t="s">
        <v>255</v>
      </c>
      <c r="HDV45" s="18" t="s">
        <v>255</v>
      </c>
      <c r="HDW45" s="18" t="s">
        <v>255</v>
      </c>
      <c r="HDX45" s="18" t="s">
        <v>255</v>
      </c>
      <c r="HDY45" s="18" t="s">
        <v>255</v>
      </c>
      <c r="HDZ45" s="18" t="s">
        <v>255</v>
      </c>
      <c r="HEA45" s="18" t="s">
        <v>255</v>
      </c>
      <c r="HEB45" s="18" t="s">
        <v>255</v>
      </c>
      <c r="HEC45" s="18" t="s">
        <v>255</v>
      </c>
      <c r="HED45" s="18" t="s">
        <v>255</v>
      </c>
      <c r="HEE45" s="18" t="s">
        <v>255</v>
      </c>
      <c r="HEF45" s="18" t="s">
        <v>255</v>
      </c>
      <c r="HEG45" s="18" t="s">
        <v>255</v>
      </c>
      <c r="HEH45" s="18" t="s">
        <v>255</v>
      </c>
      <c r="HEI45" s="18" t="s">
        <v>255</v>
      </c>
      <c r="HEJ45" s="18" t="s">
        <v>255</v>
      </c>
      <c r="HEK45" s="18" t="s">
        <v>255</v>
      </c>
      <c r="HEL45" s="18" t="s">
        <v>255</v>
      </c>
      <c r="HEM45" s="18" t="s">
        <v>255</v>
      </c>
      <c r="HEN45" s="18" t="s">
        <v>255</v>
      </c>
      <c r="HEO45" s="18" t="s">
        <v>255</v>
      </c>
      <c r="HEP45" s="18" t="s">
        <v>255</v>
      </c>
      <c r="HEQ45" s="18" t="s">
        <v>255</v>
      </c>
      <c r="HER45" s="18" t="s">
        <v>255</v>
      </c>
      <c r="HES45" s="18" t="s">
        <v>255</v>
      </c>
      <c r="HET45" s="18" t="s">
        <v>255</v>
      </c>
      <c r="HEU45" s="18" t="s">
        <v>255</v>
      </c>
      <c r="HEV45" s="18" t="s">
        <v>255</v>
      </c>
      <c r="HEW45" s="18" t="s">
        <v>255</v>
      </c>
      <c r="HEX45" s="18" t="s">
        <v>255</v>
      </c>
      <c r="HEY45" s="18" t="s">
        <v>255</v>
      </c>
      <c r="HEZ45" s="18" t="s">
        <v>255</v>
      </c>
      <c r="HFA45" s="18" t="s">
        <v>255</v>
      </c>
      <c r="HFB45" s="18" t="s">
        <v>255</v>
      </c>
      <c r="HFC45" s="18" t="s">
        <v>255</v>
      </c>
      <c r="HFD45" s="18" t="s">
        <v>255</v>
      </c>
      <c r="HFE45" s="18" t="s">
        <v>255</v>
      </c>
      <c r="HFF45" s="18" t="s">
        <v>255</v>
      </c>
      <c r="HFG45" s="18" t="s">
        <v>255</v>
      </c>
      <c r="HFH45" s="18" t="s">
        <v>255</v>
      </c>
      <c r="HFI45" s="18" t="s">
        <v>255</v>
      </c>
      <c r="HFJ45" s="18" t="s">
        <v>255</v>
      </c>
      <c r="HFK45" s="18" t="s">
        <v>255</v>
      </c>
      <c r="HFL45" s="18" t="s">
        <v>255</v>
      </c>
      <c r="HFM45" s="18" t="s">
        <v>255</v>
      </c>
      <c r="HFN45" s="18" t="s">
        <v>255</v>
      </c>
      <c r="HFO45" s="18" t="s">
        <v>255</v>
      </c>
      <c r="HFP45" s="18" t="s">
        <v>255</v>
      </c>
      <c r="HFQ45" s="18" t="s">
        <v>255</v>
      </c>
      <c r="HFR45" s="18" t="s">
        <v>255</v>
      </c>
      <c r="HFS45" s="18" t="s">
        <v>255</v>
      </c>
      <c r="HFT45" s="18" t="s">
        <v>255</v>
      </c>
      <c r="HFU45" s="18" t="s">
        <v>255</v>
      </c>
      <c r="HFV45" s="18" t="s">
        <v>255</v>
      </c>
      <c r="HFW45" s="18" t="s">
        <v>255</v>
      </c>
      <c r="HFX45" s="18" t="s">
        <v>255</v>
      </c>
      <c r="HFY45" s="18" t="s">
        <v>255</v>
      </c>
      <c r="HFZ45" s="18" t="s">
        <v>255</v>
      </c>
      <c r="HGA45" s="18" t="s">
        <v>255</v>
      </c>
      <c r="HGB45" s="18" t="s">
        <v>255</v>
      </c>
      <c r="HGC45" s="18" t="s">
        <v>255</v>
      </c>
      <c r="HGD45" s="18" t="s">
        <v>255</v>
      </c>
      <c r="HGE45" s="18" t="s">
        <v>255</v>
      </c>
      <c r="HGF45" s="18" t="s">
        <v>255</v>
      </c>
      <c r="HGG45" s="18" t="s">
        <v>255</v>
      </c>
      <c r="HGH45" s="18" t="s">
        <v>255</v>
      </c>
      <c r="HGI45" s="18" t="s">
        <v>255</v>
      </c>
      <c r="HGJ45" s="18" t="s">
        <v>255</v>
      </c>
      <c r="HGK45" s="18" t="s">
        <v>255</v>
      </c>
      <c r="HGL45" s="18" t="s">
        <v>255</v>
      </c>
      <c r="HGM45" s="18" t="s">
        <v>255</v>
      </c>
      <c r="HGN45" s="18" t="s">
        <v>255</v>
      </c>
      <c r="HGO45" s="18" t="s">
        <v>255</v>
      </c>
      <c r="HGP45" s="18" t="s">
        <v>255</v>
      </c>
      <c r="HGQ45" s="18" t="s">
        <v>255</v>
      </c>
      <c r="HGR45" s="18" t="s">
        <v>255</v>
      </c>
      <c r="HGS45" s="18" t="s">
        <v>255</v>
      </c>
      <c r="HGT45" s="18" t="s">
        <v>255</v>
      </c>
      <c r="HGU45" s="18" t="s">
        <v>255</v>
      </c>
      <c r="HGV45" s="18" t="s">
        <v>255</v>
      </c>
      <c r="HGW45" s="18" t="s">
        <v>255</v>
      </c>
      <c r="HGX45" s="18" t="s">
        <v>255</v>
      </c>
      <c r="HGY45" s="18" t="s">
        <v>255</v>
      </c>
      <c r="HGZ45" s="18" t="s">
        <v>255</v>
      </c>
      <c r="HHA45" s="18" t="s">
        <v>255</v>
      </c>
      <c r="HHB45" s="18" t="s">
        <v>255</v>
      </c>
      <c r="HHC45" s="18" t="s">
        <v>255</v>
      </c>
      <c r="HHD45" s="18" t="s">
        <v>255</v>
      </c>
      <c r="HHE45" s="18" t="s">
        <v>255</v>
      </c>
      <c r="HHF45" s="18" t="s">
        <v>255</v>
      </c>
      <c r="HHG45" s="18" t="s">
        <v>255</v>
      </c>
      <c r="HHH45" s="18" t="s">
        <v>255</v>
      </c>
      <c r="HHI45" s="18" t="s">
        <v>255</v>
      </c>
      <c r="HHJ45" s="18" t="s">
        <v>255</v>
      </c>
      <c r="HHK45" s="18" t="s">
        <v>255</v>
      </c>
      <c r="HHL45" s="18" t="s">
        <v>255</v>
      </c>
      <c r="HHM45" s="18" t="s">
        <v>255</v>
      </c>
      <c r="HHN45" s="18" t="s">
        <v>255</v>
      </c>
      <c r="HHO45" s="18" t="s">
        <v>255</v>
      </c>
      <c r="HHP45" s="18" t="s">
        <v>255</v>
      </c>
      <c r="HHQ45" s="18" t="s">
        <v>255</v>
      </c>
      <c r="HHR45" s="18" t="s">
        <v>255</v>
      </c>
      <c r="HHS45" s="18" t="s">
        <v>255</v>
      </c>
      <c r="HHT45" s="18" t="s">
        <v>255</v>
      </c>
      <c r="HHU45" s="18" t="s">
        <v>255</v>
      </c>
      <c r="HHV45" s="18" t="s">
        <v>255</v>
      </c>
      <c r="HHW45" s="18" t="s">
        <v>255</v>
      </c>
      <c r="HHX45" s="18" t="s">
        <v>255</v>
      </c>
      <c r="HHY45" s="18" t="s">
        <v>255</v>
      </c>
      <c r="HHZ45" s="18" t="s">
        <v>255</v>
      </c>
      <c r="HIA45" s="18" t="s">
        <v>255</v>
      </c>
      <c r="HIB45" s="18" t="s">
        <v>255</v>
      </c>
      <c r="HIC45" s="18" t="s">
        <v>255</v>
      </c>
      <c r="HID45" s="18" t="s">
        <v>255</v>
      </c>
      <c r="HIE45" s="18" t="s">
        <v>255</v>
      </c>
      <c r="HIF45" s="18" t="s">
        <v>255</v>
      </c>
      <c r="HIG45" s="18" t="s">
        <v>255</v>
      </c>
      <c r="HIH45" s="18" t="s">
        <v>255</v>
      </c>
      <c r="HII45" s="18" t="s">
        <v>255</v>
      </c>
      <c r="HIJ45" s="18" t="s">
        <v>255</v>
      </c>
      <c r="HIK45" s="18" t="s">
        <v>255</v>
      </c>
      <c r="HIL45" s="18" t="s">
        <v>255</v>
      </c>
      <c r="HIM45" s="18" t="s">
        <v>255</v>
      </c>
      <c r="HIN45" s="18" t="s">
        <v>255</v>
      </c>
      <c r="HIO45" s="18" t="s">
        <v>255</v>
      </c>
      <c r="HIP45" s="18" t="s">
        <v>255</v>
      </c>
      <c r="HIQ45" s="18" t="s">
        <v>255</v>
      </c>
      <c r="HIR45" s="18" t="s">
        <v>255</v>
      </c>
      <c r="HIS45" s="18" t="s">
        <v>255</v>
      </c>
      <c r="HIT45" s="18" t="s">
        <v>255</v>
      </c>
      <c r="HIU45" s="18" t="s">
        <v>255</v>
      </c>
      <c r="HIV45" s="18" t="s">
        <v>255</v>
      </c>
      <c r="HIW45" s="18" t="s">
        <v>255</v>
      </c>
      <c r="HIX45" s="18" t="s">
        <v>255</v>
      </c>
      <c r="HIY45" s="18" t="s">
        <v>255</v>
      </c>
      <c r="HIZ45" s="18" t="s">
        <v>255</v>
      </c>
      <c r="HJA45" s="18" t="s">
        <v>255</v>
      </c>
      <c r="HJB45" s="18" t="s">
        <v>255</v>
      </c>
      <c r="HJC45" s="18" t="s">
        <v>255</v>
      </c>
      <c r="HJD45" s="18" t="s">
        <v>255</v>
      </c>
      <c r="HJE45" s="18" t="s">
        <v>255</v>
      </c>
      <c r="HJF45" s="18" t="s">
        <v>255</v>
      </c>
      <c r="HJG45" s="18" t="s">
        <v>255</v>
      </c>
      <c r="HJH45" s="18" t="s">
        <v>255</v>
      </c>
      <c r="HJI45" s="18" t="s">
        <v>255</v>
      </c>
      <c r="HJJ45" s="18" t="s">
        <v>255</v>
      </c>
      <c r="HJK45" s="18" t="s">
        <v>255</v>
      </c>
      <c r="HJL45" s="18" t="s">
        <v>255</v>
      </c>
      <c r="HJM45" s="18" t="s">
        <v>255</v>
      </c>
      <c r="HJN45" s="18" t="s">
        <v>255</v>
      </c>
      <c r="HJO45" s="18" t="s">
        <v>255</v>
      </c>
      <c r="HJP45" s="18" t="s">
        <v>255</v>
      </c>
      <c r="HJQ45" s="18" t="s">
        <v>255</v>
      </c>
      <c r="HJR45" s="18" t="s">
        <v>255</v>
      </c>
      <c r="HJS45" s="18" t="s">
        <v>255</v>
      </c>
      <c r="HJT45" s="18" t="s">
        <v>255</v>
      </c>
      <c r="HJU45" s="18" t="s">
        <v>255</v>
      </c>
      <c r="HJV45" s="18" t="s">
        <v>255</v>
      </c>
      <c r="HJW45" s="18" t="s">
        <v>255</v>
      </c>
      <c r="HJX45" s="18" t="s">
        <v>255</v>
      </c>
      <c r="HJY45" s="18" t="s">
        <v>255</v>
      </c>
      <c r="HJZ45" s="18" t="s">
        <v>255</v>
      </c>
      <c r="HKA45" s="18" t="s">
        <v>255</v>
      </c>
      <c r="HKB45" s="18" t="s">
        <v>255</v>
      </c>
      <c r="HKC45" s="18" t="s">
        <v>255</v>
      </c>
      <c r="HKD45" s="18" t="s">
        <v>255</v>
      </c>
      <c r="HKE45" s="18" t="s">
        <v>255</v>
      </c>
      <c r="HKF45" s="18" t="s">
        <v>255</v>
      </c>
      <c r="HKG45" s="18" t="s">
        <v>255</v>
      </c>
      <c r="HKH45" s="18" t="s">
        <v>255</v>
      </c>
      <c r="HKI45" s="18" t="s">
        <v>255</v>
      </c>
      <c r="HKJ45" s="18" t="s">
        <v>255</v>
      </c>
      <c r="HKK45" s="18" t="s">
        <v>255</v>
      </c>
      <c r="HKL45" s="18" t="s">
        <v>255</v>
      </c>
      <c r="HKM45" s="18" t="s">
        <v>255</v>
      </c>
      <c r="HKN45" s="18" t="s">
        <v>255</v>
      </c>
      <c r="HKO45" s="18" t="s">
        <v>255</v>
      </c>
      <c r="HKP45" s="18" t="s">
        <v>255</v>
      </c>
      <c r="HKQ45" s="18" t="s">
        <v>255</v>
      </c>
      <c r="HKR45" s="18" t="s">
        <v>255</v>
      </c>
      <c r="HKS45" s="18" t="s">
        <v>255</v>
      </c>
      <c r="HKT45" s="18" t="s">
        <v>255</v>
      </c>
      <c r="HKU45" s="18" t="s">
        <v>255</v>
      </c>
      <c r="HKV45" s="18" t="s">
        <v>255</v>
      </c>
      <c r="HKW45" s="18" t="s">
        <v>255</v>
      </c>
      <c r="HKX45" s="18" t="s">
        <v>255</v>
      </c>
      <c r="HKY45" s="18" t="s">
        <v>255</v>
      </c>
      <c r="HKZ45" s="18" t="s">
        <v>255</v>
      </c>
      <c r="HLA45" s="18" t="s">
        <v>255</v>
      </c>
      <c r="HLB45" s="18" t="s">
        <v>255</v>
      </c>
      <c r="HLC45" s="18" t="s">
        <v>255</v>
      </c>
      <c r="HLD45" s="18" t="s">
        <v>255</v>
      </c>
      <c r="HLE45" s="18" t="s">
        <v>255</v>
      </c>
      <c r="HLF45" s="18" t="s">
        <v>255</v>
      </c>
      <c r="HLG45" s="18" t="s">
        <v>255</v>
      </c>
      <c r="HLH45" s="18" t="s">
        <v>255</v>
      </c>
      <c r="HLI45" s="18" t="s">
        <v>255</v>
      </c>
      <c r="HLJ45" s="18" t="s">
        <v>255</v>
      </c>
      <c r="HLK45" s="18" t="s">
        <v>255</v>
      </c>
      <c r="HLL45" s="18" t="s">
        <v>255</v>
      </c>
      <c r="HLM45" s="18" t="s">
        <v>255</v>
      </c>
      <c r="HLN45" s="18" t="s">
        <v>255</v>
      </c>
      <c r="HLO45" s="18" t="s">
        <v>255</v>
      </c>
      <c r="HLP45" s="18" t="s">
        <v>255</v>
      </c>
      <c r="HLQ45" s="18" t="s">
        <v>255</v>
      </c>
      <c r="HLR45" s="18" t="s">
        <v>255</v>
      </c>
      <c r="HLS45" s="18" t="s">
        <v>255</v>
      </c>
      <c r="HLT45" s="18" t="s">
        <v>255</v>
      </c>
      <c r="HLU45" s="18" t="s">
        <v>255</v>
      </c>
      <c r="HLV45" s="18" t="s">
        <v>255</v>
      </c>
      <c r="HLW45" s="18" t="s">
        <v>255</v>
      </c>
      <c r="HLX45" s="18" t="s">
        <v>255</v>
      </c>
      <c r="HLY45" s="18" t="s">
        <v>255</v>
      </c>
      <c r="HLZ45" s="18" t="s">
        <v>255</v>
      </c>
      <c r="HMA45" s="18" t="s">
        <v>255</v>
      </c>
      <c r="HMB45" s="18" t="s">
        <v>255</v>
      </c>
      <c r="HMC45" s="18" t="s">
        <v>255</v>
      </c>
      <c r="HMD45" s="18" t="s">
        <v>255</v>
      </c>
      <c r="HME45" s="18" t="s">
        <v>255</v>
      </c>
      <c r="HMF45" s="18" t="s">
        <v>255</v>
      </c>
      <c r="HMG45" s="18" t="s">
        <v>255</v>
      </c>
      <c r="HMH45" s="18" t="s">
        <v>255</v>
      </c>
      <c r="HMI45" s="18" t="s">
        <v>255</v>
      </c>
      <c r="HMJ45" s="18" t="s">
        <v>255</v>
      </c>
      <c r="HMK45" s="18" t="s">
        <v>255</v>
      </c>
      <c r="HML45" s="18" t="s">
        <v>255</v>
      </c>
      <c r="HMM45" s="18" t="s">
        <v>255</v>
      </c>
      <c r="HMN45" s="18" t="s">
        <v>255</v>
      </c>
      <c r="HMO45" s="18" t="s">
        <v>255</v>
      </c>
      <c r="HMP45" s="18" t="s">
        <v>255</v>
      </c>
      <c r="HMQ45" s="18" t="s">
        <v>255</v>
      </c>
      <c r="HMR45" s="18" t="s">
        <v>255</v>
      </c>
      <c r="HMS45" s="18" t="s">
        <v>255</v>
      </c>
      <c r="HMT45" s="18" t="s">
        <v>255</v>
      </c>
      <c r="HMU45" s="18" t="s">
        <v>255</v>
      </c>
      <c r="HMV45" s="18" t="s">
        <v>255</v>
      </c>
      <c r="HMW45" s="18" t="s">
        <v>255</v>
      </c>
      <c r="HMX45" s="18" t="s">
        <v>255</v>
      </c>
      <c r="HMY45" s="18" t="s">
        <v>255</v>
      </c>
      <c r="HMZ45" s="18" t="s">
        <v>255</v>
      </c>
      <c r="HNA45" s="18" t="s">
        <v>255</v>
      </c>
      <c r="HNB45" s="18" t="s">
        <v>255</v>
      </c>
      <c r="HNC45" s="18" t="s">
        <v>255</v>
      </c>
      <c r="HND45" s="18" t="s">
        <v>255</v>
      </c>
      <c r="HNE45" s="18" t="s">
        <v>255</v>
      </c>
      <c r="HNF45" s="18" t="s">
        <v>255</v>
      </c>
      <c r="HNG45" s="18" t="s">
        <v>255</v>
      </c>
      <c r="HNH45" s="18" t="s">
        <v>255</v>
      </c>
      <c r="HNI45" s="18" t="s">
        <v>255</v>
      </c>
      <c r="HNJ45" s="18" t="s">
        <v>255</v>
      </c>
      <c r="HNK45" s="18" t="s">
        <v>255</v>
      </c>
      <c r="HNL45" s="18" t="s">
        <v>255</v>
      </c>
      <c r="HNM45" s="18" t="s">
        <v>255</v>
      </c>
      <c r="HNN45" s="18" t="s">
        <v>255</v>
      </c>
      <c r="HNO45" s="18" t="s">
        <v>255</v>
      </c>
      <c r="HNP45" s="18" t="s">
        <v>255</v>
      </c>
      <c r="HNQ45" s="18" t="s">
        <v>255</v>
      </c>
      <c r="HNR45" s="18" t="s">
        <v>255</v>
      </c>
      <c r="HNS45" s="18" t="s">
        <v>255</v>
      </c>
      <c r="HNT45" s="18" t="s">
        <v>255</v>
      </c>
      <c r="HNU45" s="18" t="s">
        <v>255</v>
      </c>
      <c r="HNV45" s="18" t="s">
        <v>255</v>
      </c>
      <c r="HNW45" s="18" t="s">
        <v>255</v>
      </c>
      <c r="HNX45" s="18" t="s">
        <v>255</v>
      </c>
      <c r="HNY45" s="18" t="s">
        <v>255</v>
      </c>
      <c r="HNZ45" s="18" t="s">
        <v>255</v>
      </c>
      <c r="HOA45" s="18" t="s">
        <v>255</v>
      </c>
      <c r="HOB45" s="18" t="s">
        <v>255</v>
      </c>
      <c r="HOC45" s="18" t="s">
        <v>255</v>
      </c>
      <c r="HOD45" s="18" t="s">
        <v>255</v>
      </c>
      <c r="HOE45" s="18" t="s">
        <v>255</v>
      </c>
      <c r="HOF45" s="18" t="s">
        <v>255</v>
      </c>
      <c r="HOG45" s="18" t="s">
        <v>255</v>
      </c>
      <c r="HOH45" s="18" t="s">
        <v>255</v>
      </c>
      <c r="HOI45" s="18" t="s">
        <v>255</v>
      </c>
      <c r="HOJ45" s="18" t="s">
        <v>255</v>
      </c>
      <c r="HOK45" s="18" t="s">
        <v>255</v>
      </c>
      <c r="HOL45" s="18" t="s">
        <v>255</v>
      </c>
      <c r="HOM45" s="18" t="s">
        <v>255</v>
      </c>
      <c r="HON45" s="18" t="s">
        <v>255</v>
      </c>
      <c r="HOO45" s="18" t="s">
        <v>255</v>
      </c>
      <c r="HOP45" s="18" t="s">
        <v>255</v>
      </c>
      <c r="HOQ45" s="18" t="s">
        <v>255</v>
      </c>
      <c r="HOR45" s="18" t="s">
        <v>255</v>
      </c>
      <c r="HOS45" s="18" t="s">
        <v>255</v>
      </c>
      <c r="HOT45" s="18" t="s">
        <v>255</v>
      </c>
      <c r="HOU45" s="18" t="s">
        <v>255</v>
      </c>
      <c r="HOV45" s="18" t="s">
        <v>255</v>
      </c>
      <c r="HOW45" s="18" t="s">
        <v>255</v>
      </c>
      <c r="HOX45" s="18" t="s">
        <v>255</v>
      </c>
      <c r="HOY45" s="18" t="s">
        <v>255</v>
      </c>
      <c r="HOZ45" s="18" t="s">
        <v>255</v>
      </c>
      <c r="HPA45" s="18" t="s">
        <v>255</v>
      </c>
      <c r="HPB45" s="18" t="s">
        <v>255</v>
      </c>
      <c r="HPC45" s="18" t="s">
        <v>255</v>
      </c>
      <c r="HPD45" s="18" t="s">
        <v>255</v>
      </c>
      <c r="HPE45" s="18" t="s">
        <v>255</v>
      </c>
      <c r="HPF45" s="18" t="s">
        <v>255</v>
      </c>
      <c r="HPG45" s="18" t="s">
        <v>255</v>
      </c>
      <c r="HPH45" s="18" t="s">
        <v>255</v>
      </c>
      <c r="HPI45" s="18" t="s">
        <v>255</v>
      </c>
      <c r="HPJ45" s="18" t="s">
        <v>255</v>
      </c>
      <c r="HPK45" s="18" t="s">
        <v>255</v>
      </c>
      <c r="HPL45" s="18" t="s">
        <v>255</v>
      </c>
      <c r="HPM45" s="18" t="s">
        <v>255</v>
      </c>
      <c r="HPN45" s="18" t="s">
        <v>255</v>
      </c>
      <c r="HPO45" s="18" t="s">
        <v>255</v>
      </c>
      <c r="HPP45" s="18" t="s">
        <v>255</v>
      </c>
      <c r="HPQ45" s="18" t="s">
        <v>255</v>
      </c>
      <c r="HPR45" s="18" t="s">
        <v>255</v>
      </c>
      <c r="HPS45" s="18" t="s">
        <v>255</v>
      </c>
      <c r="HPT45" s="18" t="s">
        <v>255</v>
      </c>
      <c r="HPU45" s="18" t="s">
        <v>255</v>
      </c>
      <c r="HPV45" s="18" t="s">
        <v>255</v>
      </c>
      <c r="HPW45" s="18" t="s">
        <v>255</v>
      </c>
      <c r="HPX45" s="18" t="s">
        <v>255</v>
      </c>
      <c r="HPY45" s="18" t="s">
        <v>255</v>
      </c>
      <c r="HPZ45" s="18" t="s">
        <v>255</v>
      </c>
      <c r="HQA45" s="18" t="s">
        <v>255</v>
      </c>
      <c r="HQB45" s="18" t="s">
        <v>255</v>
      </c>
      <c r="HQC45" s="18" t="s">
        <v>255</v>
      </c>
      <c r="HQD45" s="18" t="s">
        <v>255</v>
      </c>
      <c r="HQE45" s="18" t="s">
        <v>255</v>
      </c>
      <c r="HQF45" s="18" t="s">
        <v>255</v>
      </c>
      <c r="HQG45" s="18" t="s">
        <v>255</v>
      </c>
      <c r="HQH45" s="18" t="s">
        <v>255</v>
      </c>
      <c r="HQI45" s="18" t="s">
        <v>255</v>
      </c>
      <c r="HQJ45" s="18" t="s">
        <v>255</v>
      </c>
      <c r="HQK45" s="18" t="s">
        <v>255</v>
      </c>
      <c r="HQL45" s="18" t="s">
        <v>255</v>
      </c>
      <c r="HQM45" s="18" t="s">
        <v>255</v>
      </c>
      <c r="HQN45" s="18" t="s">
        <v>255</v>
      </c>
      <c r="HQO45" s="18" t="s">
        <v>255</v>
      </c>
      <c r="HQP45" s="18" t="s">
        <v>255</v>
      </c>
      <c r="HQQ45" s="18" t="s">
        <v>255</v>
      </c>
      <c r="HQR45" s="18" t="s">
        <v>255</v>
      </c>
      <c r="HQS45" s="18" t="s">
        <v>255</v>
      </c>
      <c r="HQT45" s="18" t="s">
        <v>255</v>
      </c>
      <c r="HQU45" s="18" t="s">
        <v>255</v>
      </c>
      <c r="HQV45" s="18" t="s">
        <v>255</v>
      </c>
      <c r="HQW45" s="18" t="s">
        <v>255</v>
      </c>
      <c r="HQX45" s="18" t="s">
        <v>255</v>
      </c>
      <c r="HQY45" s="18" t="s">
        <v>255</v>
      </c>
      <c r="HQZ45" s="18" t="s">
        <v>255</v>
      </c>
      <c r="HRA45" s="18" t="s">
        <v>255</v>
      </c>
      <c r="HRB45" s="18" t="s">
        <v>255</v>
      </c>
      <c r="HRC45" s="18" t="s">
        <v>255</v>
      </c>
      <c r="HRD45" s="18" t="s">
        <v>255</v>
      </c>
      <c r="HRE45" s="18" t="s">
        <v>255</v>
      </c>
      <c r="HRF45" s="18" t="s">
        <v>255</v>
      </c>
      <c r="HRG45" s="18" t="s">
        <v>255</v>
      </c>
      <c r="HRH45" s="18" t="s">
        <v>255</v>
      </c>
      <c r="HRI45" s="18" t="s">
        <v>255</v>
      </c>
      <c r="HRJ45" s="18" t="s">
        <v>255</v>
      </c>
      <c r="HRK45" s="18" t="s">
        <v>255</v>
      </c>
      <c r="HRL45" s="18" t="s">
        <v>255</v>
      </c>
      <c r="HRM45" s="18" t="s">
        <v>255</v>
      </c>
      <c r="HRN45" s="18" t="s">
        <v>255</v>
      </c>
      <c r="HRO45" s="18" t="s">
        <v>255</v>
      </c>
      <c r="HRP45" s="18" t="s">
        <v>255</v>
      </c>
      <c r="HRQ45" s="18" t="s">
        <v>255</v>
      </c>
      <c r="HRR45" s="18" t="s">
        <v>255</v>
      </c>
      <c r="HRS45" s="18" t="s">
        <v>255</v>
      </c>
      <c r="HRT45" s="18" t="s">
        <v>255</v>
      </c>
      <c r="HRU45" s="18" t="s">
        <v>255</v>
      </c>
      <c r="HRV45" s="18" t="s">
        <v>255</v>
      </c>
      <c r="HRW45" s="18" t="s">
        <v>255</v>
      </c>
      <c r="HRX45" s="18" t="s">
        <v>255</v>
      </c>
      <c r="HRY45" s="18" t="s">
        <v>255</v>
      </c>
      <c r="HRZ45" s="18" t="s">
        <v>255</v>
      </c>
      <c r="HSA45" s="18" t="s">
        <v>255</v>
      </c>
      <c r="HSB45" s="18" t="s">
        <v>255</v>
      </c>
      <c r="HSC45" s="18" t="s">
        <v>255</v>
      </c>
      <c r="HSD45" s="18" t="s">
        <v>255</v>
      </c>
      <c r="HSE45" s="18" t="s">
        <v>255</v>
      </c>
      <c r="HSF45" s="18" t="s">
        <v>255</v>
      </c>
      <c r="HSG45" s="18" t="s">
        <v>255</v>
      </c>
      <c r="HSH45" s="18" t="s">
        <v>255</v>
      </c>
      <c r="HSI45" s="18" t="s">
        <v>255</v>
      </c>
      <c r="HSJ45" s="18" t="s">
        <v>255</v>
      </c>
      <c r="HSK45" s="18" t="s">
        <v>255</v>
      </c>
      <c r="HSL45" s="18" t="s">
        <v>255</v>
      </c>
      <c r="HSM45" s="18" t="s">
        <v>255</v>
      </c>
      <c r="HSN45" s="18" t="s">
        <v>255</v>
      </c>
      <c r="HSO45" s="18" t="s">
        <v>255</v>
      </c>
      <c r="HSP45" s="18" t="s">
        <v>255</v>
      </c>
      <c r="HSQ45" s="18" t="s">
        <v>255</v>
      </c>
      <c r="HSR45" s="18" t="s">
        <v>255</v>
      </c>
      <c r="HSS45" s="18" t="s">
        <v>255</v>
      </c>
      <c r="HST45" s="18" t="s">
        <v>255</v>
      </c>
      <c r="HSU45" s="18" t="s">
        <v>255</v>
      </c>
      <c r="HSV45" s="18" t="s">
        <v>255</v>
      </c>
      <c r="HSW45" s="18" t="s">
        <v>255</v>
      </c>
      <c r="HSX45" s="18" t="s">
        <v>255</v>
      </c>
      <c r="HSY45" s="18" t="s">
        <v>255</v>
      </c>
      <c r="HSZ45" s="18" t="s">
        <v>255</v>
      </c>
      <c r="HTA45" s="18" t="s">
        <v>255</v>
      </c>
      <c r="HTB45" s="18" t="s">
        <v>255</v>
      </c>
      <c r="HTC45" s="18" t="s">
        <v>255</v>
      </c>
      <c r="HTD45" s="18" t="s">
        <v>255</v>
      </c>
      <c r="HTE45" s="18" t="s">
        <v>255</v>
      </c>
      <c r="HTF45" s="18" t="s">
        <v>255</v>
      </c>
      <c r="HTG45" s="18" t="s">
        <v>255</v>
      </c>
      <c r="HTH45" s="18" t="s">
        <v>255</v>
      </c>
      <c r="HTI45" s="18" t="s">
        <v>255</v>
      </c>
      <c r="HTJ45" s="18" t="s">
        <v>255</v>
      </c>
      <c r="HTK45" s="18" t="s">
        <v>255</v>
      </c>
      <c r="HTL45" s="18" t="s">
        <v>255</v>
      </c>
      <c r="HTM45" s="18" t="s">
        <v>255</v>
      </c>
      <c r="HTN45" s="18" t="s">
        <v>255</v>
      </c>
      <c r="HTO45" s="18" t="s">
        <v>255</v>
      </c>
      <c r="HTP45" s="18" t="s">
        <v>255</v>
      </c>
      <c r="HTQ45" s="18" t="s">
        <v>255</v>
      </c>
      <c r="HTR45" s="18" t="s">
        <v>255</v>
      </c>
      <c r="HTS45" s="18" t="s">
        <v>255</v>
      </c>
      <c r="HTT45" s="18" t="s">
        <v>255</v>
      </c>
      <c r="HTU45" s="18" t="s">
        <v>255</v>
      </c>
      <c r="HTV45" s="18" t="s">
        <v>255</v>
      </c>
      <c r="HTW45" s="18" t="s">
        <v>255</v>
      </c>
      <c r="HTX45" s="18" t="s">
        <v>255</v>
      </c>
      <c r="HTY45" s="18" t="s">
        <v>255</v>
      </c>
      <c r="HTZ45" s="18" t="s">
        <v>255</v>
      </c>
      <c r="HUA45" s="18" t="s">
        <v>255</v>
      </c>
      <c r="HUB45" s="18" t="s">
        <v>255</v>
      </c>
      <c r="HUC45" s="18" t="s">
        <v>255</v>
      </c>
      <c r="HUD45" s="18" t="s">
        <v>255</v>
      </c>
      <c r="HUE45" s="18" t="s">
        <v>255</v>
      </c>
      <c r="HUF45" s="18" t="s">
        <v>255</v>
      </c>
      <c r="HUG45" s="18" t="s">
        <v>255</v>
      </c>
      <c r="HUH45" s="18" t="s">
        <v>255</v>
      </c>
      <c r="HUI45" s="18" t="s">
        <v>255</v>
      </c>
      <c r="HUJ45" s="18" t="s">
        <v>255</v>
      </c>
      <c r="HUK45" s="18" t="s">
        <v>255</v>
      </c>
      <c r="HUL45" s="18" t="s">
        <v>255</v>
      </c>
      <c r="HUM45" s="18" t="s">
        <v>255</v>
      </c>
      <c r="HUN45" s="18" t="s">
        <v>255</v>
      </c>
      <c r="HUO45" s="18" t="s">
        <v>255</v>
      </c>
      <c r="HUP45" s="18" t="s">
        <v>255</v>
      </c>
      <c r="HUQ45" s="18" t="s">
        <v>255</v>
      </c>
      <c r="HUR45" s="18" t="s">
        <v>255</v>
      </c>
      <c r="HUS45" s="18" t="s">
        <v>255</v>
      </c>
      <c r="HUT45" s="18" t="s">
        <v>255</v>
      </c>
      <c r="HUU45" s="18" t="s">
        <v>255</v>
      </c>
      <c r="HUV45" s="18" t="s">
        <v>255</v>
      </c>
      <c r="HUW45" s="18" t="s">
        <v>255</v>
      </c>
      <c r="HUX45" s="18" t="s">
        <v>255</v>
      </c>
      <c r="HUY45" s="18" t="s">
        <v>255</v>
      </c>
      <c r="HUZ45" s="18" t="s">
        <v>255</v>
      </c>
      <c r="HVA45" s="18" t="s">
        <v>255</v>
      </c>
      <c r="HVB45" s="18" t="s">
        <v>255</v>
      </c>
      <c r="HVC45" s="18" t="s">
        <v>255</v>
      </c>
      <c r="HVD45" s="18" t="s">
        <v>255</v>
      </c>
      <c r="HVE45" s="18" t="s">
        <v>255</v>
      </c>
      <c r="HVF45" s="18" t="s">
        <v>255</v>
      </c>
      <c r="HVG45" s="18" t="s">
        <v>255</v>
      </c>
      <c r="HVH45" s="18" t="s">
        <v>255</v>
      </c>
      <c r="HVI45" s="18" t="s">
        <v>255</v>
      </c>
      <c r="HVJ45" s="18" t="s">
        <v>255</v>
      </c>
      <c r="HVK45" s="18" t="s">
        <v>255</v>
      </c>
      <c r="HVL45" s="18" t="s">
        <v>255</v>
      </c>
      <c r="HVM45" s="18" t="s">
        <v>255</v>
      </c>
      <c r="HVN45" s="18" t="s">
        <v>255</v>
      </c>
      <c r="HVO45" s="18" t="s">
        <v>255</v>
      </c>
      <c r="HVP45" s="18" t="s">
        <v>255</v>
      </c>
      <c r="HVQ45" s="18" t="s">
        <v>255</v>
      </c>
      <c r="HVR45" s="18" t="s">
        <v>255</v>
      </c>
      <c r="HVS45" s="18" t="s">
        <v>255</v>
      </c>
      <c r="HVT45" s="18" t="s">
        <v>255</v>
      </c>
      <c r="HVU45" s="18" t="s">
        <v>255</v>
      </c>
      <c r="HVV45" s="18" t="s">
        <v>255</v>
      </c>
      <c r="HVW45" s="18" t="s">
        <v>255</v>
      </c>
      <c r="HVX45" s="18" t="s">
        <v>255</v>
      </c>
      <c r="HVY45" s="18" t="s">
        <v>255</v>
      </c>
      <c r="HVZ45" s="18" t="s">
        <v>255</v>
      </c>
      <c r="HWA45" s="18" t="s">
        <v>255</v>
      </c>
      <c r="HWB45" s="18" t="s">
        <v>255</v>
      </c>
      <c r="HWC45" s="18" t="s">
        <v>255</v>
      </c>
      <c r="HWD45" s="18" t="s">
        <v>255</v>
      </c>
      <c r="HWE45" s="18" t="s">
        <v>255</v>
      </c>
      <c r="HWF45" s="18" t="s">
        <v>255</v>
      </c>
      <c r="HWG45" s="18" t="s">
        <v>255</v>
      </c>
      <c r="HWH45" s="18" t="s">
        <v>255</v>
      </c>
      <c r="HWI45" s="18" t="s">
        <v>255</v>
      </c>
      <c r="HWJ45" s="18" t="s">
        <v>255</v>
      </c>
      <c r="HWK45" s="18" t="s">
        <v>255</v>
      </c>
      <c r="HWL45" s="18" t="s">
        <v>255</v>
      </c>
      <c r="HWM45" s="18" t="s">
        <v>255</v>
      </c>
      <c r="HWN45" s="18" t="s">
        <v>255</v>
      </c>
      <c r="HWO45" s="18" t="s">
        <v>255</v>
      </c>
      <c r="HWP45" s="18" t="s">
        <v>255</v>
      </c>
      <c r="HWQ45" s="18" t="s">
        <v>255</v>
      </c>
      <c r="HWR45" s="18" t="s">
        <v>255</v>
      </c>
      <c r="HWS45" s="18" t="s">
        <v>255</v>
      </c>
      <c r="HWT45" s="18" t="s">
        <v>255</v>
      </c>
      <c r="HWU45" s="18" t="s">
        <v>255</v>
      </c>
      <c r="HWV45" s="18" t="s">
        <v>255</v>
      </c>
      <c r="HWW45" s="18" t="s">
        <v>255</v>
      </c>
      <c r="HWX45" s="18" t="s">
        <v>255</v>
      </c>
      <c r="HWY45" s="18" t="s">
        <v>255</v>
      </c>
      <c r="HWZ45" s="18" t="s">
        <v>255</v>
      </c>
      <c r="HXA45" s="18" t="s">
        <v>255</v>
      </c>
      <c r="HXB45" s="18" t="s">
        <v>255</v>
      </c>
      <c r="HXC45" s="18" t="s">
        <v>255</v>
      </c>
      <c r="HXD45" s="18" t="s">
        <v>255</v>
      </c>
      <c r="HXE45" s="18" t="s">
        <v>255</v>
      </c>
      <c r="HXF45" s="18" t="s">
        <v>255</v>
      </c>
      <c r="HXG45" s="18" t="s">
        <v>255</v>
      </c>
      <c r="HXH45" s="18" t="s">
        <v>255</v>
      </c>
      <c r="HXI45" s="18" t="s">
        <v>255</v>
      </c>
      <c r="HXJ45" s="18" t="s">
        <v>255</v>
      </c>
      <c r="HXK45" s="18" t="s">
        <v>255</v>
      </c>
      <c r="HXL45" s="18" t="s">
        <v>255</v>
      </c>
      <c r="HXM45" s="18" t="s">
        <v>255</v>
      </c>
      <c r="HXN45" s="18" t="s">
        <v>255</v>
      </c>
      <c r="HXO45" s="18" t="s">
        <v>255</v>
      </c>
      <c r="HXP45" s="18" t="s">
        <v>255</v>
      </c>
      <c r="HXQ45" s="18" t="s">
        <v>255</v>
      </c>
      <c r="HXR45" s="18" t="s">
        <v>255</v>
      </c>
      <c r="HXS45" s="18" t="s">
        <v>255</v>
      </c>
      <c r="HXT45" s="18" t="s">
        <v>255</v>
      </c>
      <c r="HXU45" s="18" t="s">
        <v>255</v>
      </c>
      <c r="HXV45" s="18" t="s">
        <v>255</v>
      </c>
      <c r="HXW45" s="18" t="s">
        <v>255</v>
      </c>
      <c r="HXX45" s="18" t="s">
        <v>255</v>
      </c>
      <c r="HXY45" s="18" t="s">
        <v>255</v>
      </c>
      <c r="HXZ45" s="18" t="s">
        <v>255</v>
      </c>
      <c r="HYA45" s="18" t="s">
        <v>255</v>
      </c>
      <c r="HYB45" s="18" t="s">
        <v>255</v>
      </c>
      <c r="HYC45" s="18" t="s">
        <v>255</v>
      </c>
      <c r="HYD45" s="18" t="s">
        <v>255</v>
      </c>
      <c r="HYE45" s="18" t="s">
        <v>255</v>
      </c>
      <c r="HYF45" s="18" t="s">
        <v>255</v>
      </c>
      <c r="HYG45" s="18" t="s">
        <v>255</v>
      </c>
      <c r="HYH45" s="18" t="s">
        <v>255</v>
      </c>
      <c r="HYI45" s="18" t="s">
        <v>255</v>
      </c>
      <c r="HYJ45" s="18" t="s">
        <v>255</v>
      </c>
      <c r="HYK45" s="18" t="s">
        <v>255</v>
      </c>
      <c r="HYL45" s="18" t="s">
        <v>255</v>
      </c>
      <c r="HYM45" s="18" t="s">
        <v>255</v>
      </c>
      <c r="HYN45" s="18" t="s">
        <v>255</v>
      </c>
      <c r="HYO45" s="18" t="s">
        <v>255</v>
      </c>
      <c r="HYP45" s="18" t="s">
        <v>255</v>
      </c>
      <c r="HYQ45" s="18" t="s">
        <v>255</v>
      </c>
      <c r="HYR45" s="18" t="s">
        <v>255</v>
      </c>
      <c r="HYS45" s="18" t="s">
        <v>255</v>
      </c>
      <c r="HYT45" s="18" t="s">
        <v>255</v>
      </c>
      <c r="HYU45" s="18" t="s">
        <v>255</v>
      </c>
      <c r="HYV45" s="18" t="s">
        <v>255</v>
      </c>
      <c r="HYW45" s="18" t="s">
        <v>255</v>
      </c>
      <c r="HYX45" s="18" t="s">
        <v>255</v>
      </c>
      <c r="HYY45" s="18" t="s">
        <v>255</v>
      </c>
      <c r="HYZ45" s="18" t="s">
        <v>255</v>
      </c>
      <c r="HZA45" s="18" t="s">
        <v>255</v>
      </c>
      <c r="HZB45" s="18" t="s">
        <v>255</v>
      </c>
      <c r="HZC45" s="18" t="s">
        <v>255</v>
      </c>
      <c r="HZD45" s="18" t="s">
        <v>255</v>
      </c>
      <c r="HZE45" s="18" t="s">
        <v>255</v>
      </c>
      <c r="HZF45" s="18" t="s">
        <v>255</v>
      </c>
      <c r="HZG45" s="18" t="s">
        <v>255</v>
      </c>
      <c r="HZH45" s="18" t="s">
        <v>255</v>
      </c>
      <c r="HZI45" s="18" t="s">
        <v>255</v>
      </c>
      <c r="HZJ45" s="18" t="s">
        <v>255</v>
      </c>
      <c r="HZK45" s="18" t="s">
        <v>255</v>
      </c>
      <c r="HZL45" s="18" t="s">
        <v>255</v>
      </c>
      <c r="HZM45" s="18" t="s">
        <v>255</v>
      </c>
      <c r="HZN45" s="18" t="s">
        <v>255</v>
      </c>
      <c r="HZO45" s="18" t="s">
        <v>255</v>
      </c>
      <c r="HZP45" s="18" t="s">
        <v>255</v>
      </c>
      <c r="HZQ45" s="18" t="s">
        <v>255</v>
      </c>
      <c r="HZR45" s="18" t="s">
        <v>255</v>
      </c>
      <c r="HZS45" s="18" t="s">
        <v>255</v>
      </c>
      <c r="HZT45" s="18" t="s">
        <v>255</v>
      </c>
      <c r="HZU45" s="18" t="s">
        <v>255</v>
      </c>
      <c r="HZV45" s="18" t="s">
        <v>255</v>
      </c>
      <c r="HZW45" s="18" t="s">
        <v>255</v>
      </c>
      <c r="HZX45" s="18" t="s">
        <v>255</v>
      </c>
      <c r="HZY45" s="18" t="s">
        <v>255</v>
      </c>
      <c r="HZZ45" s="18" t="s">
        <v>255</v>
      </c>
      <c r="IAA45" s="18" t="s">
        <v>255</v>
      </c>
      <c r="IAB45" s="18" t="s">
        <v>255</v>
      </c>
      <c r="IAC45" s="18" t="s">
        <v>255</v>
      </c>
      <c r="IAD45" s="18" t="s">
        <v>255</v>
      </c>
      <c r="IAE45" s="18" t="s">
        <v>255</v>
      </c>
      <c r="IAF45" s="18" t="s">
        <v>255</v>
      </c>
      <c r="IAG45" s="18" t="s">
        <v>255</v>
      </c>
      <c r="IAH45" s="18" t="s">
        <v>255</v>
      </c>
      <c r="IAI45" s="18" t="s">
        <v>255</v>
      </c>
      <c r="IAJ45" s="18" t="s">
        <v>255</v>
      </c>
      <c r="IAK45" s="18" t="s">
        <v>255</v>
      </c>
      <c r="IAL45" s="18" t="s">
        <v>255</v>
      </c>
      <c r="IAM45" s="18" t="s">
        <v>255</v>
      </c>
      <c r="IAN45" s="18" t="s">
        <v>255</v>
      </c>
      <c r="IAO45" s="18" t="s">
        <v>255</v>
      </c>
      <c r="IAP45" s="18" t="s">
        <v>255</v>
      </c>
      <c r="IAQ45" s="18" t="s">
        <v>255</v>
      </c>
      <c r="IAR45" s="18" t="s">
        <v>255</v>
      </c>
      <c r="IAS45" s="18" t="s">
        <v>255</v>
      </c>
      <c r="IAT45" s="18" t="s">
        <v>255</v>
      </c>
      <c r="IAU45" s="18" t="s">
        <v>255</v>
      </c>
      <c r="IAV45" s="18" t="s">
        <v>255</v>
      </c>
      <c r="IAW45" s="18" t="s">
        <v>255</v>
      </c>
      <c r="IAX45" s="18" t="s">
        <v>255</v>
      </c>
      <c r="IAY45" s="18" t="s">
        <v>255</v>
      </c>
      <c r="IAZ45" s="18" t="s">
        <v>255</v>
      </c>
      <c r="IBA45" s="18" t="s">
        <v>255</v>
      </c>
      <c r="IBB45" s="18" t="s">
        <v>255</v>
      </c>
      <c r="IBC45" s="18" t="s">
        <v>255</v>
      </c>
      <c r="IBD45" s="18" t="s">
        <v>255</v>
      </c>
      <c r="IBE45" s="18" t="s">
        <v>255</v>
      </c>
      <c r="IBF45" s="18" t="s">
        <v>255</v>
      </c>
      <c r="IBG45" s="18" t="s">
        <v>255</v>
      </c>
      <c r="IBH45" s="18" t="s">
        <v>255</v>
      </c>
      <c r="IBI45" s="18" t="s">
        <v>255</v>
      </c>
      <c r="IBJ45" s="18" t="s">
        <v>255</v>
      </c>
      <c r="IBK45" s="18" t="s">
        <v>255</v>
      </c>
      <c r="IBL45" s="18" t="s">
        <v>255</v>
      </c>
      <c r="IBM45" s="18" t="s">
        <v>255</v>
      </c>
      <c r="IBN45" s="18" t="s">
        <v>255</v>
      </c>
      <c r="IBO45" s="18" t="s">
        <v>255</v>
      </c>
      <c r="IBP45" s="18" t="s">
        <v>255</v>
      </c>
      <c r="IBQ45" s="18" t="s">
        <v>255</v>
      </c>
      <c r="IBR45" s="18" t="s">
        <v>255</v>
      </c>
      <c r="IBS45" s="18" t="s">
        <v>255</v>
      </c>
      <c r="IBT45" s="18" t="s">
        <v>255</v>
      </c>
      <c r="IBU45" s="18" t="s">
        <v>255</v>
      </c>
      <c r="IBV45" s="18" t="s">
        <v>255</v>
      </c>
      <c r="IBW45" s="18" t="s">
        <v>255</v>
      </c>
      <c r="IBX45" s="18" t="s">
        <v>255</v>
      </c>
      <c r="IBY45" s="18" t="s">
        <v>255</v>
      </c>
      <c r="IBZ45" s="18" t="s">
        <v>255</v>
      </c>
      <c r="ICA45" s="18" t="s">
        <v>255</v>
      </c>
      <c r="ICB45" s="18" t="s">
        <v>255</v>
      </c>
      <c r="ICC45" s="18" t="s">
        <v>255</v>
      </c>
      <c r="ICD45" s="18" t="s">
        <v>255</v>
      </c>
      <c r="ICE45" s="18" t="s">
        <v>255</v>
      </c>
      <c r="ICF45" s="18" t="s">
        <v>255</v>
      </c>
      <c r="ICG45" s="18" t="s">
        <v>255</v>
      </c>
      <c r="ICH45" s="18" t="s">
        <v>255</v>
      </c>
      <c r="ICI45" s="18" t="s">
        <v>255</v>
      </c>
      <c r="ICJ45" s="18" t="s">
        <v>255</v>
      </c>
      <c r="ICK45" s="18" t="s">
        <v>255</v>
      </c>
      <c r="ICL45" s="18" t="s">
        <v>255</v>
      </c>
      <c r="ICM45" s="18" t="s">
        <v>255</v>
      </c>
      <c r="ICN45" s="18" t="s">
        <v>255</v>
      </c>
      <c r="ICO45" s="18" t="s">
        <v>255</v>
      </c>
      <c r="ICP45" s="18" t="s">
        <v>255</v>
      </c>
      <c r="ICQ45" s="18" t="s">
        <v>255</v>
      </c>
      <c r="ICR45" s="18" t="s">
        <v>255</v>
      </c>
      <c r="ICS45" s="18" t="s">
        <v>255</v>
      </c>
      <c r="ICT45" s="18" t="s">
        <v>255</v>
      </c>
      <c r="ICU45" s="18" t="s">
        <v>255</v>
      </c>
      <c r="ICV45" s="18" t="s">
        <v>255</v>
      </c>
      <c r="ICW45" s="18" t="s">
        <v>255</v>
      </c>
      <c r="ICX45" s="18" t="s">
        <v>255</v>
      </c>
      <c r="ICY45" s="18" t="s">
        <v>255</v>
      </c>
      <c r="ICZ45" s="18" t="s">
        <v>255</v>
      </c>
      <c r="IDA45" s="18" t="s">
        <v>255</v>
      </c>
      <c r="IDB45" s="18" t="s">
        <v>255</v>
      </c>
      <c r="IDC45" s="18" t="s">
        <v>255</v>
      </c>
      <c r="IDD45" s="18" t="s">
        <v>255</v>
      </c>
      <c r="IDE45" s="18" t="s">
        <v>255</v>
      </c>
      <c r="IDF45" s="18" t="s">
        <v>255</v>
      </c>
      <c r="IDG45" s="18" t="s">
        <v>255</v>
      </c>
      <c r="IDH45" s="18" t="s">
        <v>255</v>
      </c>
      <c r="IDI45" s="18" t="s">
        <v>255</v>
      </c>
      <c r="IDJ45" s="18" t="s">
        <v>255</v>
      </c>
      <c r="IDK45" s="18" t="s">
        <v>255</v>
      </c>
      <c r="IDL45" s="18" t="s">
        <v>255</v>
      </c>
      <c r="IDM45" s="18" t="s">
        <v>255</v>
      </c>
      <c r="IDN45" s="18" t="s">
        <v>255</v>
      </c>
      <c r="IDO45" s="18" t="s">
        <v>255</v>
      </c>
      <c r="IDP45" s="18" t="s">
        <v>255</v>
      </c>
      <c r="IDQ45" s="18" t="s">
        <v>255</v>
      </c>
      <c r="IDR45" s="18" t="s">
        <v>255</v>
      </c>
      <c r="IDS45" s="18" t="s">
        <v>255</v>
      </c>
      <c r="IDT45" s="18" t="s">
        <v>255</v>
      </c>
      <c r="IDU45" s="18" t="s">
        <v>255</v>
      </c>
      <c r="IDV45" s="18" t="s">
        <v>255</v>
      </c>
      <c r="IDW45" s="18" t="s">
        <v>255</v>
      </c>
      <c r="IDX45" s="18" t="s">
        <v>255</v>
      </c>
      <c r="IDY45" s="18" t="s">
        <v>255</v>
      </c>
      <c r="IDZ45" s="18" t="s">
        <v>255</v>
      </c>
      <c r="IEA45" s="18" t="s">
        <v>255</v>
      </c>
      <c r="IEB45" s="18" t="s">
        <v>255</v>
      </c>
      <c r="IEC45" s="18" t="s">
        <v>255</v>
      </c>
      <c r="IED45" s="18" t="s">
        <v>255</v>
      </c>
      <c r="IEE45" s="18" t="s">
        <v>255</v>
      </c>
      <c r="IEF45" s="18" t="s">
        <v>255</v>
      </c>
      <c r="IEG45" s="18" t="s">
        <v>255</v>
      </c>
      <c r="IEH45" s="18" t="s">
        <v>255</v>
      </c>
      <c r="IEI45" s="18" t="s">
        <v>255</v>
      </c>
      <c r="IEJ45" s="18" t="s">
        <v>255</v>
      </c>
      <c r="IEK45" s="18" t="s">
        <v>255</v>
      </c>
      <c r="IEL45" s="18" t="s">
        <v>255</v>
      </c>
      <c r="IEM45" s="18" t="s">
        <v>255</v>
      </c>
      <c r="IEN45" s="18" t="s">
        <v>255</v>
      </c>
      <c r="IEO45" s="18" t="s">
        <v>255</v>
      </c>
      <c r="IEP45" s="18" t="s">
        <v>255</v>
      </c>
      <c r="IEQ45" s="18" t="s">
        <v>255</v>
      </c>
      <c r="IER45" s="18" t="s">
        <v>255</v>
      </c>
      <c r="IES45" s="18" t="s">
        <v>255</v>
      </c>
      <c r="IET45" s="18" t="s">
        <v>255</v>
      </c>
      <c r="IEU45" s="18" t="s">
        <v>255</v>
      </c>
      <c r="IEV45" s="18" t="s">
        <v>255</v>
      </c>
      <c r="IEW45" s="18" t="s">
        <v>255</v>
      </c>
      <c r="IEX45" s="18" t="s">
        <v>255</v>
      </c>
      <c r="IEY45" s="18" t="s">
        <v>255</v>
      </c>
      <c r="IEZ45" s="18" t="s">
        <v>255</v>
      </c>
      <c r="IFA45" s="18" t="s">
        <v>255</v>
      </c>
      <c r="IFB45" s="18" t="s">
        <v>255</v>
      </c>
      <c r="IFC45" s="18" t="s">
        <v>255</v>
      </c>
      <c r="IFD45" s="18" t="s">
        <v>255</v>
      </c>
      <c r="IFE45" s="18" t="s">
        <v>255</v>
      </c>
      <c r="IFF45" s="18" t="s">
        <v>255</v>
      </c>
      <c r="IFG45" s="18" t="s">
        <v>255</v>
      </c>
      <c r="IFH45" s="18" t="s">
        <v>255</v>
      </c>
      <c r="IFI45" s="18" t="s">
        <v>255</v>
      </c>
      <c r="IFJ45" s="18" t="s">
        <v>255</v>
      </c>
      <c r="IFK45" s="18" t="s">
        <v>255</v>
      </c>
      <c r="IFL45" s="18" t="s">
        <v>255</v>
      </c>
      <c r="IFM45" s="18" t="s">
        <v>255</v>
      </c>
      <c r="IFN45" s="18" t="s">
        <v>255</v>
      </c>
      <c r="IFO45" s="18" t="s">
        <v>255</v>
      </c>
      <c r="IFP45" s="18" t="s">
        <v>255</v>
      </c>
      <c r="IFQ45" s="18" t="s">
        <v>255</v>
      </c>
      <c r="IFR45" s="18" t="s">
        <v>255</v>
      </c>
      <c r="IFS45" s="18" t="s">
        <v>255</v>
      </c>
      <c r="IFT45" s="18" t="s">
        <v>255</v>
      </c>
      <c r="IFU45" s="18" t="s">
        <v>255</v>
      </c>
      <c r="IFV45" s="18" t="s">
        <v>255</v>
      </c>
      <c r="IFW45" s="18" t="s">
        <v>255</v>
      </c>
      <c r="IFX45" s="18" t="s">
        <v>255</v>
      </c>
      <c r="IFY45" s="18" t="s">
        <v>255</v>
      </c>
      <c r="IFZ45" s="18" t="s">
        <v>255</v>
      </c>
      <c r="IGA45" s="18" t="s">
        <v>255</v>
      </c>
      <c r="IGB45" s="18" t="s">
        <v>255</v>
      </c>
      <c r="IGC45" s="18" t="s">
        <v>255</v>
      </c>
      <c r="IGD45" s="18" t="s">
        <v>255</v>
      </c>
      <c r="IGE45" s="18" t="s">
        <v>255</v>
      </c>
      <c r="IGF45" s="18" t="s">
        <v>255</v>
      </c>
      <c r="IGG45" s="18" t="s">
        <v>255</v>
      </c>
      <c r="IGH45" s="18" t="s">
        <v>255</v>
      </c>
      <c r="IGI45" s="18" t="s">
        <v>255</v>
      </c>
      <c r="IGJ45" s="18" t="s">
        <v>255</v>
      </c>
      <c r="IGK45" s="18" t="s">
        <v>255</v>
      </c>
      <c r="IGL45" s="18" t="s">
        <v>255</v>
      </c>
      <c r="IGM45" s="18" t="s">
        <v>255</v>
      </c>
      <c r="IGN45" s="18" t="s">
        <v>255</v>
      </c>
      <c r="IGO45" s="18" t="s">
        <v>255</v>
      </c>
      <c r="IGP45" s="18" t="s">
        <v>255</v>
      </c>
      <c r="IGQ45" s="18" t="s">
        <v>255</v>
      </c>
      <c r="IGR45" s="18" t="s">
        <v>255</v>
      </c>
      <c r="IGS45" s="18" t="s">
        <v>255</v>
      </c>
      <c r="IGT45" s="18" t="s">
        <v>255</v>
      </c>
      <c r="IGU45" s="18" t="s">
        <v>255</v>
      </c>
      <c r="IGV45" s="18" t="s">
        <v>255</v>
      </c>
      <c r="IGW45" s="18" t="s">
        <v>255</v>
      </c>
      <c r="IGX45" s="18" t="s">
        <v>255</v>
      </c>
      <c r="IGY45" s="18" t="s">
        <v>255</v>
      </c>
      <c r="IGZ45" s="18" t="s">
        <v>255</v>
      </c>
      <c r="IHA45" s="18" t="s">
        <v>255</v>
      </c>
      <c r="IHB45" s="18" t="s">
        <v>255</v>
      </c>
      <c r="IHC45" s="18" t="s">
        <v>255</v>
      </c>
      <c r="IHD45" s="18" t="s">
        <v>255</v>
      </c>
      <c r="IHE45" s="18" t="s">
        <v>255</v>
      </c>
      <c r="IHF45" s="18" t="s">
        <v>255</v>
      </c>
      <c r="IHG45" s="18" t="s">
        <v>255</v>
      </c>
      <c r="IHH45" s="18" t="s">
        <v>255</v>
      </c>
      <c r="IHI45" s="18" t="s">
        <v>255</v>
      </c>
      <c r="IHJ45" s="18" t="s">
        <v>255</v>
      </c>
      <c r="IHK45" s="18" t="s">
        <v>255</v>
      </c>
      <c r="IHL45" s="18" t="s">
        <v>255</v>
      </c>
      <c r="IHM45" s="18" t="s">
        <v>255</v>
      </c>
      <c r="IHN45" s="18" t="s">
        <v>255</v>
      </c>
      <c r="IHO45" s="18" t="s">
        <v>255</v>
      </c>
      <c r="IHP45" s="18" t="s">
        <v>255</v>
      </c>
      <c r="IHQ45" s="18" t="s">
        <v>255</v>
      </c>
      <c r="IHR45" s="18" t="s">
        <v>255</v>
      </c>
      <c r="IHS45" s="18" t="s">
        <v>255</v>
      </c>
      <c r="IHT45" s="18" t="s">
        <v>255</v>
      </c>
      <c r="IHU45" s="18" t="s">
        <v>255</v>
      </c>
      <c r="IHV45" s="18" t="s">
        <v>255</v>
      </c>
      <c r="IHW45" s="18" t="s">
        <v>255</v>
      </c>
      <c r="IHX45" s="18" t="s">
        <v>255</v>
      </c>
      <c r="IHY45" s="18" t="s">
        <v>255</v>
      </c>
      <c r="IHZ45" s="18" t="s">
        <v>255</v>
      </c>
      <c r="IIA45" s="18" t="s">
        <v>255</v>
      </c>
      <c r="IIB45" s="18" t="s">
        <v>255</v>
      </c>
      <c r="IIC45" s="18" t="s">
        <v>255</v>
      </c>
      <c r="IID45" s="18" t="s">
        <v>255</v>
      </c>
      <c r="IIE45" s="18" t="s">
        <v>255</v>
      </c>
      <c r="IIF45" s="18" t="s">
        <v>255</v>
      </c>
      <c r="IIG45" s="18" t="s">
        <v>255</v>
      </c>
      <c r="IIH45" s="18" t="s">
        <v>255</v>
      </c>
      <c r="III45" s="18" t="s">
        <v>255</v>
      </c>
      <c r="IIJ45" s="18" t="s">
        <v>255</v>
      </c>
      <c r="IIK45" s="18" t="s">
        <v>255</v>
      </c>
      <c r="IIL45" s="18" t="s">
        <v>255</v>
      </c>
      <c r="IIM45" s="18" t="s">
        <v>255</v>
      </c>
      <c r="IIN45" s="18" t="s">
        <v>255</v>
      </c>
      <c r="IIO45" s="18" t="s">
        <v>255</v>
      </c>
      <c r="IIP45" s="18" t="s">
        <v>255</v>
      </c>
      <c r="IIQ45" s="18" t="s">
        <v>255</v>
      </c>
      <c r="IIR45" s="18" t="s">
        <v>255</v>
      </c>
      <c r="IIS45" s="18" t="s">
        <v>255</v>
      </c>
      <c r="IIT45" s="18" t="s">
        <v>255</v>
      </c>
      <c r="IIU45" s="18" t="s">
        <v>255</v>
      </c>
      <c r="IIV45" s="18" t="s">
        <v>255</v>
      </c>
      <c r="IIW45" s="18" t="s">
        <v>255</v>
      </c>
      <c r="IIX45" s="18" t="s">
        <v>255</v>
      </c>
      <c r="IIY45" s="18" t="s">
        <v>255</v>
      </c>
      <c r="IIZ45" s="18" t="s">
        <v>255</v>
      </c>
      <c r="IJA45" s="18" t="s">
        <v>255</v>
      </c>
      <c r="IJB45" s="18" t="s">
        <v>255</v>
      </c>
      <c r="IJC45" s="18" t="s">
        <v>255</v>
      </c>
      <c r="IJD45" s="18" t="s">
        <v>255</v>
      </c>
      <c r="IJE45" s="18" t="s">
        <v>255</v>
      </c>
      <c r="IJF45" s="18" t="s">
        <v>255</v>
      </c>
      <c r="IJG45" s="18" t="s">
        <v>255</v>
      </c>
      <c r="IJH45" s="18" t="s">
        <v>255</v>
      </c>
      <c r="IJI45" s="18" t="s">
        <v>255</v>
      </c>
      <c r="IJJ45" s="18" t="s">
        <v>255</v>
      </c>
      <c r="IJK45" s="18" t="s">
        <v>255</v>
      </c>
      <c r="IJL45" s="18" t="s">
        <v>255</v>
      </c>
      <c r="IJM45" s="18" t="s">
        <v>255</v>
      </c>
      <c r="IJN45" s="18" t="s">
        <v>255</v>
      </c>
      <c r="IJO45" s="18" t="s">
        <v>255</v>
      </c>
      <c r="IJP45" s="18" t="s">
        <v>255</v>
      </c>
      <c r="IJQ45" s="18" t="s">
        <v>255</v>
      </c>
      <c r="IJR45" s="18" t="s">
        <v>255</v>
      </c>
      <c r="IJS45" s="18" t="s">
        <v>255</v>
      </c>
      <c r="IJT45" s="18" t="s">
        <v>255</v>
      </c>
      <c r="IJU45" s="18" t="s">
        <v>255</v>
      </c>
      <c r="IJV45" s="18" t="s">
        <v>255</v>
      </c>
      <c r="IJW45" s="18" t="s">
        <v>255</v>
      </c>
      <c r="IJX45" s="18" t="s">
        <v>255</v>
      </c>
      <c r="IJY45" s="18" t="s">
        <v>255</v>
      </c>
      <c r="IJZ45" s="18" t="s">
        <v>255</v>
      </c>
      <c r="IKA45" s="18" t="s">
        <v>255</v>
      </c>
      <c r="IKB45" s="18" t="s">
        <v>255</v>
      </c>
      <c r="IKC45" s="18" t="s">
        <v>255</v>
      </c>
      <c r="IKD45" s="18" t="s">
        <v>255</v>
      </c>
      <c r="IKE45" s="18" t="s">
        <v>255</v>
      </c>
      <c r="IKF45" s="18" t="s">
        <v>255</v>
      </c>
      <c r="IKG45" s="18" t="s">
        <v>255</v>
      </c>
      <c r="IKH45" s="18" t="s">
        <v>255</v>
      </c>
      <c r="IKI45" s="18" t="s">
        <v>255</v>
      </c>
      <c r="IKJ45" s="18" t="s">
        <v>255</v>
      </c>
      <c r="IKK45" s="18" t="s">
        <v>255</v>
      </c>
      <c r="IKL45" s="18" t="s">
        <v>255</v>
      </c>
      <c r="IKM45" s="18" t="s">
        <v>255</v>
      </c>
      <c r="IKN45" s="18" t="s">
        <v>255</v>
      </c>
      <c r="IKO45" s="18" t="s">
        <v>255</v>
      </c>
      <c r="IKP45" s="18" t="s">
        <v>255</v>
      </c>
      <c r="IKQ45" s="18" t="s">
        <v>255</v>
      </c>
      <c r="IKR45" s="18" t="s">
        <v>255</v>
      </c>
      <c r="IKS45" s="18" t="s">
        <v>255</v>
      </c>
      <c r="IKT45" s="18" t="s">
        <v>255</v>
      </c>
      <c r="IKU45" s="18" t="s">
        <v>255</v>
      </c>
      <c r="IKV45" s="18" t="s">
        <v>255</v>
      </c>
      <c r="IKW45" s="18" t="s">
        <v>255</v>
      </c>
      <c r="IKX45" s="18" t="s">
        <v>255</v>
      </c>
      <c r="IKY45" s="18" t="s">
        <v>255</v>
      </c>
      <c r="IKZ45" s="18" t="s">
        <v>255</v>
      </c>
      <c r="ILA45" s="18" t="s">
        <v>255</v>
      </c>
      <c r="ILB45" s="18" t="s">
        <v>255</v>
      </c>
      <c r="ILC45" s="18" t="s">
        <v>255</v>
      </c>
      <c r="ILD45" s="18" t="s">
        <v>255</v>
      </c>
      <c r="ILE45" s="18" t="s">
        <v>255</v>
      </c>
      <c r="ILF45" s="18" t="s">
        <v>255</v>
      </c>
      <c r="ILG45" s="18" t="s">
        <v>255</v>
      </c>
      <c r="ILH45" s="18" t="s">
        <v>255</v>
      </c>
      <c r="ILI45" s="18" t="s">
        <v>255</v>
      </c>
      <c r="ILJ45" s="18" t="s">
        <v>255</v>
      </c>
      <c r="ILK45" s="18" t="s">
        <v>255</v>
      </c>
      <c r="ILL45" s="18" t="s">
        <v>255</v>
      </c>
      <c r="ILM45" s="18" t="s">
        <v>255</v>
      </c>
      <c r="ILN45" s="18" t="s">
        <v>255</v>
      </c>
      <c r="ILO45" s="18" t="s">
        <v>255</v>
      </c>
      <c r="ILP45" s="18" t="s">
        <v>255</v>
      </c>
      <c r="ILQ45" s="18" t="s">
        <v>255</v>
      </c>
      <c r="ILR45" s="18" t="s">
        <v>255</v>
      </c>
      <c r="ILS45" s="18" t="s">
        <v>255</v>
      </c>
      <c r="ILT45" s="18" t="s">
        <v>255</v>
      </c>
      <c r="ILU45" s="18" t="s">
        <v>255</v>
      </c>
      <c r="ILV45" s="18" t="s">
        <v>255</v>
      </c>
      <c r="ILW45" s="18" t="s">
        <v>255</v>
      </c>
      <c r="ILX45" s="18" t="s">
        <v>255</v>
      </c>
      <c r="ILY45" s="18" t="s">
        <v>255</v>
      </c>
      <c r="ILZ45" s="18" t="s">
        <v>255</v>
      </c>
      <c r="IMA45" s="18" t="s">
        <v>255</v>
      </c>
      <c r="IMB45" s="18" t="s">
        <v>255</v>
      </c>
      <c r="IMC45" s="18" t="s">
        <v>255</v>
      </c>
      <c r="IMD45" s="18" t="s">
        <v>255</v>
      </c>
      <c r="IME45" s="18" t="s">
        <v>255</v>
      </c>
      <c r="IMF45" s="18" t="s">
        <v>255</v>
      </c>
      <c r="IMG45" s="18" t="s">
        <v>255</v>
      </c>
      <c r="IMH45" s="18" t="s">
        <v>255</v>
      </c>
      <c r="IMI45" s="18" t="s">
        <v>255</v>
      </c>
      <c r="IMJ45" s="18" t="s">
        <v>255</v>
      </c>
      <c r="IMK45" s="18" t="s">
        <v>255</v>
      </c>
      <c r="IML45" s="18" t="s">
        <v>255</v>
      </c>
      <c r="IMM45" s="18" t="s">
        <v>255</v>
      </c>
      <c r="IMN45" s="18" t="s">
        <v>255</v>
      </c>
      <c r="IMO45" s="18" t="s">
        <v>255</v>
      </c>
      <c r="IMP45" s="18" t="s">
        <v>255</v>
      </c>
      <c r="IMQ45" s="18" t="s">
        <v>255</v>
      </c>
      <c r="IMR45" s="18" t="s">
        <v>255</v>
      </c>
      <c r="IMS45" s="18" t="s">
        <v>255</v>
      </c>
      <c r="IMT45" s="18" t="s">
        <v>255</v>
      </c>
      <c r="IMU45" s="18" t="s">
        <v>255</v>
      </c>
      <c r="IMV45" s="18" t="s">
        <v>255</v>
      </c>
      <c r="IMW45" s="18" t="s">
        <v>255</v>
      </c>
      <c r="IMX45" s="18" t="s">
        <v>255</v>
      </c>
      <c r="IMY45" s="18" t="s">
        <v>255</v>
      </c>
      <c r="IMZ45" s="18" t="s">
        <v>255</v>
      </c>
      <c r="INA45" s="18" t="s">
        <v>255</v>
      </c>
      <c r="INB45" s="18" t="s">
        <v>255</v>
      </c>
      <c r="INC45" s="18" t="s">
        <v>255</v>
      </c>
      <c r="IND45" s="18" t="s">
        <v>255</v>
      </c>
      <c r="INE45" s="18" t="s">
        <v>255</v>
      </c>
      <c r="INF45" s="18" t="s">
        <v>255</v>
      </c>
      <c r="ING45" s="18" t="s">
        <v>255</v>
      </c>
      <c r="INH45" s="18" t="s">
        <v>255</v>
      </c>
      <c r="INI45" s="18" t="s">
        <v>255</v>
      </c>
      <c r="INJ45" s="18" t="s">
        <v>255</v>
      </c>
      <c r="INK45" s="18" t="s">
        <v>255</v>
      </c>
      <c r="INL45" s="18" t="s">
        <v>255</v>
      </c>
      <c r="INM45" s="18" t="s">
        <v>255</v>
      </c>
      <c r="INN45" s="18" t="s">
        <v>255</v>
      </c>
      <c r="INO45" s="18" t="s">
        <v>255</v>
      </c>
      <c r="INP45" s="18" t="s">
        <v>255</v>
      </c>
      <c r="INQ45" s="18" t="s">
        <v>255</v>
      </c>
      <c r="INR45" s="18" t="s">
        <v>255</v>
      </c>
      <c r="INS45" s="18" t="s">
        <v>255</v>
      </c>
      <c r="INT45" s="18" t="s">
        <v>255</v>
      </c>
      <c r="INU45" s="18" t="s">
        <v>255</v>
      </c>
      <c r="INV45" s="18" t="s">
        <v>255</v>
      </c>
      <c r="INW45" s="18" t="s">
        <v>255</v>
      </c>
      <c r="INX45" s="18" t="s">
        <v>255</v>
      </c>
      <c r="INY45" s="18" t="s">
        <v>255</v>
      </c>
      <c r="INZ45" s="18" t="s">
        <v>255</v>
      </c>
      <c r="IOA45" s="18" t="s">
        <v>255</v>
      </c>
      <c r="IOB45" s="18" t="s">
        <v>255</v>
      </c>
      <c r="IOC45" s="18" t="s">
        <v>255</v>
      </c>
      <c r="IOD45" s="18" t="s">
        <v>255</v>
      </c>
      <c r="IOE45" s="18" t="s">
        <v>255</v>
      </c>
      <c r="IOF45" s="18" t="s">
        <v>255</v>
      </c>
      <c r="IOG45" s="18" t="s">
        <v>255</v>
      </c>
      <c r="IOH45" s="18" t="s">
        <v>255</v>
      </c>
      <c r="IOI45" s="18" t="s">
        <v>255</v>
      </c>
      <c r="IOJ45" s="18" t="s">
        <v>255</v>
      </c>
      <c r="IOK45" s="18" t="s">
        <v>255</v>
      </c>
      <c r="IOL45" s="18" t="s">
        <v>255</v>
      </c>
      <c r="IOM45" s="18" t="s">
        <v>255</v>
      </c>
      <c r="ION45" s="18" t="s">
        <v>255</v>
      </c>
      <c r="IOO45" s="18" t="s">
        <v>255</v>
      </c>
      <c r="IOP45" s="18" t="s">
        <v>255</v>
      </c>
      <c r="IOQ45" s="18" t="s">
        <v>255</v>
      </c>
      <c r="IOR45" s="18" t="s">
        <v>255</v>
      </c>
      <c r="IOS45" s="18" t="s">
        <v>255</v>
      </c>
      <c r="IOT45" s="18" t="s">
        <v>255</v>
      </c>
      <c r="IOU45" s="18" t="s">
        <v>255</v>
      </c>
      <c r="IOV45" s="18" t="s">
        <v>255</v>
      </c>
      <c r="IOW45" s="18" t="s">
        <v>255</v>
      </c>
      <c r="IOX45" s="18" t="s">
        <v>255</v>
      </c>
      <c r="IOY45" s="18" t="s">
        <v>255</v>
      </c>
      <c r="IOZ45" s="18" t="s">
        <v>255</v>
      </c>
      <c r="IPA45" s="18" t="s">
        <v>255</v>
      </c>
      <c r="IPB45" s="18" t="s">
        <v>255</v>
      </c>
      <c r="IPC45" s="18" t="s">
        <v>255</v>
      </c>
      <c r="IPD45" s="18" t="s">
        <v>255</v>
      </c>
      <c r="IPE45" s="18" t="s">
        <v>255</v>
      </c>
      <c r="IPF45" s="18" t="s">
        <v>255</v>
      </c>
      <c r="IPG45" s="18" t="s">
        <v>255</v>
      </c>
      <c r="IPH45" s="18" t="s">
        <v>255</v>
      </c>
      <c r="IPI45" s="18" t="s">
        <v>255</v>
      </c>
      <c r="IPJ45" s="18" t="s">
        <v>255</v>
      </c>
      <c r="IPK45" s="18" t="s">
        <v>255</v>
      </c>
      <c r="IPL45" s="18" t="s">
        <v>255</v>
      </c>
      <c r="IPM45" s="18" t="s">
        <v>255</v>
      </c>
      <c r="IPN45" s="18" t="s">
        <v>255</v>
      </c>
      <c r="IPO45" s="18" t="s">
        <v>255</v>
      </c>
      <c r="IPP45" s="18" t="s">
        <v>255</v>
      </c>
      <c r="IPQ45" s="18" t="s">
        <v>255</v>
      </c>
      <c r="IPR45" s="18" t="s">
        <v>255</v>
      </c>
      <c r="IPS45" s="18" t="s">
        <v>255</v>
      </c>
      <c r="IPT45" s="18" t="s">
        <v>255</v>
      </c>
      <c r="IPU45" s="18" t="s">
        <v>255</v>
      </c>
      <c r="IPV45" s="18" t="s">
        <v>255</v>
      </c>
      <c r="IPW45" s="18" t="s">
        <v>255</v>
      </c>
      <c r="IPX45" s="18" t="s">
        <v>255</v>
      </c>
      <c r="IPY45" s="18" t="s">
        <v>255</v>
      </c>
      <c r="IPZ45" s="18" t="s">
        <v>255</v>
      </c>
      <c r="IQA45" s="18" t="s">
        <v>255</v>
      </c>
      <c r="IQB45" s="18" t="s">
        <v>255</v>
      </c>
      <c r="IQC45" s="18" t="s">
        <v>255</v>
      </c>
      <c r="IQD45" s="18" t="s">
        <v>255</v>
      </c>
      <c r="IQE45" s="18" t="s">
        <v>255</v>
      </c>
      <c r="IQF45" s="18" t="s">
        <v>255</v>
      </c>
      <c r="IQG45" s="18" t="s">
        <v>255</v>
      </c>
      <c r="IQH45" s="18" t="s">
        <v>255</v>
      </c>
      <c r="IQI45" s="18" t="s">
        <v>255</v>
      </c>
      <c r="IQJ45" s="18" t="s">
        <v>255</v>
      </c>
      <c r="IQK45" s="18" t="s">
        <v>255</v>
      </c>
      <c r="IQL45" s="18" t="s">
        <v>255</v>
      </c>
      <c r="IQM45" s="18" t="s">
        <v>255</v>
      </c>
      <c r="IQN45" s="18" t="s">
        <v>255</v>
      </c>
      <c r="IQO45" s="18" t="s">
        <v>255</v>
      </c>
      <c r="IQP45" s="18" t="s">
        <v>255</v>
      </c>
      <c r="IQQ45" s="18" t="s">
        <v>255</v>
      </c>
      <c r="IQR45" s="18" t="s">
        <v>255</v>
      </c>
      <c r="IQS45" s="18" t="s">
        <v>255</v>
      </c>
      <c r="IQT45" s="18" t="s">
        <v>255</v>
      </c>
      <c r="IQU45" s="18" t="s">
        <v>255</v>
      </c>
      <c r="IQV45" s="18" t="s">
        <v>255</v>
      </c>
      <c r="IQW45" s="18" t="s">
        <v>255</v>
      </c>
      <c r="IQX45" s="18" t="s">
        <v>255</v>
      </c>
      <c r="IQY45" s="18" t="s">
        <v>255</v>
      </c>
      <c r="IQZ45" s="18" t="s">
        <v>255</v>
      </c>
      <c r="IRA45" s="18" t="s">
        <v>255</v>
      </c>
      <c r="IRB45" s="18" t="s">
        <v>255</v>
      </c>
      <c r="IRC45" s="18" t="s">
        <v>255</v>
      </c>
      <c r="IRD45" s="18" t="s">
        <v>255</v>
      </c>
      <c r="IRE45" s="18" t="s">
        <v>255</v>
      </c>
      <c r="IRF45" s="18" t="s">
        <v>255</v>
      </c>
      <c r="IRG45" s="18" t="s">
        <v>255</v>
      </c>
      <c r="IRH45" s="18" t="s">
        <v>255</v>
      </c>
      <c r="IRI45" s="18" t="s">
        <v>255</v>
      </c>
      <c r="IRJ45" s="18" t="s">
        <v>255</v>
      </c>
      <c r="IRK45" s="18" t="s">
        <v>255</v>
      </c>
      <c r="IRL45" s="18" t="s">
        <v>255</v>
      </c>
      <c r="IRM45" s="18" t="s">
        <v>255</v>
      </c>
      <c r="IRN45" s="18" t="s">
        <v>255</v>
      </c>
      <c r="IRO45" s="18" t="s">
        <v>255</v>
      </c>
      <c r="IRP45" s="18" t="s">
        <v>255</v>
      </c>
      <c r="IRQ45" s="18" t="s">
        <v>255</v>
      </c>
      <c r="IRR45" s="18" t="s">
        <v>255</v>
      </c>
      <c r="IRS45" s="18" t="s">
        <v>255</v>
      </c>
      <c r="IRT45" s="18" t="s">
        <v>255</v>
      </c>
      <c r="IRU45" s="18" t="s">
        <v>255</v>
      </c>
      <c r="IRV45" s="18" t="s">
        <v>255</v>
      </c>
      <c r="IRW45" s="18" t="s">
        <v>255</v>
      </c>
      <c r="IRX45" s="18" t="s">
        <v>255</v>
      </c>
      <c r="IRY45" s="18" t="s">
        <v>255</v>
      </c>
      <c r="IRZ45" s="18" t="s">
        <v>255</v>
      </c>
      <c r="ISA45" s="18" t="s">
        <v>255</v>
      </c>
      <c r="ISB45" s="18" t="s">
        <v>255</v>
      </c>
      <c r="ISC45" s="18" t="s">
        <v>255</v>
      </c>
      <c r="ISD45" s="18" t="s">
        <v>255</v>
      </c>
      <c r="ISE45" s="18" t="s">
        <v>255</v>
      </c>
      <c r="ISF45" s="18" t="s">
        <v>255</v>
      </c>
      <c r="ISG45" s="18" t="s">
        <v>255</v>
      </c>
      <c r="ISH45" s="18" t="s">
        <v>255</v>
      </c>
      <c r="ISI45" s="18" t="s">
        <v>255</v>
      </c>
      <c r="ISJ45" s="18" t="s">
        <v>255</v>
      </c>
      <c r="ISK45" s="18" t="s">
        <v>255</v>
      </c>
      <c r="ISL45" s="18" t="s">
        <v>255</v>
      </c>
      <c r="ISM45" s="18" t="s">
        <v>255</v>
      </c>
      <c r="ISN45" s="18" t="s">
        <v>255</v>
      </c>
      <c r="ISO45" s="18" t="s">
        <v>255</v>
      </c>
      <c r="ISP45" s="18" t="s">
        <v>255</v>
      </c>
      <c r="ISQ45" s="18" t="s">
        <v>255</v>
      </c>
      <c r="ISR45" s="18" t="s">
        <v>255</v>
      </c>
      <c r="ISS45" s="18" t="s">
        <v>255</v>
      </c>
      <c r="IST45" s="18" t="s">
        <v>255</v>
      </c>
      <c r="ISU45" s="18" t="s">
        <v>255</v>
      </c>
      <c r="ISV45" s="18" t="s">
        <v>255</v>
      </c>
      <c r="ISW45" s="18" t="s">
        <v>255</v>
      </c>
      <c r="ISX45" s="18" t="s">
        <v>255</v>
      </c>
      <c r="ISY45" s="18" t="s">
        <v>255</v>
      </c>
      <c r="ISZ45" s="18" t="s">
        <v>255</v>
      </c>
      <c r="ITA45" s="18" t="s">
        <v>255</v>
      </c>
      <c r="ITB45" s="18" t="s">
        <v>255</v>
      </c>
      <c r="ITC45" s="18" t="s">
        <v>255</v>
      </c>
      <c r="ITD45" s="18" t="s">
        <v>255</v>
      </c>
      <c r="ITE45" s="18" t="s">
        <v>255</v>
      </c>
      <c r="ITF45" s="18" t="s">
        <v>255</v>
      </c>
      <c r="ITG45" s="18" t="s">
        <v>255</v>
      </c>
      <c r="ITH45" s="18" t="s">
        <v>255</v>
      </c>
      <c r="ITI45" s="18" t="s">
        <v>255</v>
      </c>
      <c r="ITJ45" s="18" t="s">
        <v>255</v>
      </c>
      <c r="ITK45" s="18" t="s">
        <v>255</v>
      </c>
      <c r="ITL45" s="18" t="s">
        <v>255</v>
      </c>
      <c r="ITM45" s="18" t="s">
        <v>255</v>
      </c>
      <c r="ITN45" s="18" t="s">
        <v>255</v>
      </c>
      <c r="ITO45" s="18" t="s">
        <v>255</v>
      </c>
      <c r="ITP45" s="18" t="s">
        <v>255</v>
      </c>
      <c r="ITQ45" s="18" t="s">
        <v>255</v>
      </c>
      <c r="ITR45" s="18" t="s">
        <v>255</v>
      </c>
      <c r="ITS45" s="18" t="s">
        <v>255</v>
      </c>
      <c r="ITT45" s="18" t="s">
        <v>255</v>
      </c>
      <c r="ITU45" s="18" t="s">
        <v>255</v>
      </c>
      <c r="ITV45" s="18" t="s">
        <v>255</v>
      </c>
      <c r="ITW45" s="18" t="s">
        <v>255</v>
      </c>
      <c r="ITX45" s="18" t="s">
        <v>255</v>
      </c>
      <c r="ITY45" s="18" t="s">
        <v>255</v>
      </c>
      <c r="ITZ45" s="18" t="s">
        <v>255</v>
      </c>
      <c r="IUA45" s="18" t="s">
        <v>255</v>
      </c>
      <c r="IUB45" s="18" t="s">
        <v>255</v>
      </c>
      <c r="IUC45" s="18" t="s">
        <v>255</v>
      </c>
      <c r="IUD45" s="18" t="s">
        <v>255</v>
      </c>
      <c r="IUE45" s="18" t="s">
        <v>255</v>
      </c>
      <c r="IUF45" s="18" t="s">
        <v>255</v>
      </c>
      <c r="IUG45" s="18" t="s">
        <v>255</v>
      </c>
      <c r="IUH45" s="18" t="s">
        <v>255</v>
      </c>
      <c r="IUI45" s="18" t="s">
        <v>255</v>
      </c>
      <c r="IUJ45" s="18" t="s">
        <v>255</v>
      </c>
      <c r="IUK45" s="18" t="s">
        <v>255</v>
      </c>
      <c r="IUL45" s="18" t="s">
        <v>255</v>
      </c>
      <c r="IUM45" s="18" t="s">
        <v>255</v>
      </c>
      <c r="IUN45" s="18" t="s">
        <v>255</v>
      </c>
      <c r="IUO45" s="18" t="s">
        <v>255</v>
      </c>
      <c r="IUP45" s="18" t="s">
        <v>255</v>
      </c>
      <c r="IUQ45" s="18" t="s">
        <v>255</v>
      </c>
      <c r="IUR45" s="18" t="s">
        <v>255</v>
      </c>
      <c r="IUS45" s="18" t="s">
        <v>255</v>
      </c>
      <c r="IUT45" s="18" t="s">
        <v>255</v>
      </c>
      <c r="IUU45" s="18" t="s">
        <v>255</v>
      </c>
      <c r="IUV45" s="18" t="s">
        <v>255</v>
      </c>
      <c r="IUW45" s="18" t="s">
        <v>255</v>
      </c>
      <c r="IUX45" s="18" t="s">
        <v>255</v>
      </c>
      <c r="IUY45" s="18" t="s">
        <v>255</v>
      </c>
      <c r="IUZ45" s="18" t="s">
        <v>255</v>
      </c>
      <c r="IVA45" s="18" t="s">
        <v>255</v>
      </c>
      <c r="IVB45" s="18" t="s">
        <v>255</v>
      </c>
      <c r="IVC45" s="18" t="s">
        <v>255</v>
      </c>
      <c r="IVD45" s="18" t="s">
        <v>255</v>
      </c>
      <c r="IVE45" s="18" t="s">
        <v>255</v>
      </c>
      <c r="IVF45" s="18" t="s">
        <v>255</v>
      </c>
      <c r="IVG45" s="18" t="s">
        <v>255</v>
      </c>
      <c r="IVH45" s="18" t="s">
        <v>255</v>
      </c>
      <c r="IVI45" s="18" t="s">
        <v>255</v>
      </c>
      <c r="IVJ45" s="18" t="s">
        <v>255</v>
      </c>
      <c r="IVK45" s="18" t="s">
        <v>255</v>
      </c>
      <c r="IVL45" s="18" t="s">
        <v>255</v>
      </c>
      <c r="IVM45" s="18" t="s">
        <v>255</v>
      </c>
      <c r="IVN45" s="18" t="s">
        <v>255</v>
      </c>
      <c r="IVO45" s="18" t="s">
        <v>255</v>
      </c>
      <c r="IVP45" s="18" t="s">
        <v>255</v>
      </c>
      <c r="IVQ45" s="18" t="s">
        <v>255</v>
      </c>
      <c r="IVR45" s="18" t="s">
        <v>255</v>
      </c>
      <c r="IVS45" s="18" t="s">
        <v>255</v>
      </c>
      <c r="IVT45" s="18" t="s">
        <v>255</v>
      </c>
      <c r="IVU45" s="18" t="s">
        <v>255</v>
      </c>
      <c r="IVV45" s="18" t="s">
        <v>255</v>
      </c>
      <c r="IVW45" s="18" t="s">
        <v>255</v>
      </c>
      <c r="IVX45" s="18" t="s">
        <v>255</v>
      </c>
      <c r="IVY45" s="18" t="s">
        <v>255</v>
      </c>
      <c r="IVZ45" s="18" t="s">
        <v>255</v>
      </c>
      <c r="IWA45" s="18" t="s">
        <v>255</v>
      </c>
      <c r="IWB45" s="18" t="s">
        <v>255</v>
      </c>
      <c r="IWC45" s="18" t="s">
        <v>255</v>
      </c>
      <c r="IWD45" s="18" t="s">
        <v>255</v>
      </c>
      <c r="IWE45" s="18" t="s">
        <v>255</v>
      </c>
      <c r="IWF45" s="18" t="s">
        <v>255</v>
      </c>
      <c r="IWG45" s="18" t="s">
        <v>255</v>
      </c>
      <c r="IWH45" s="18" t="s">
        <v>255</v>
      </c>
      <c r="IWI45" s="18" t="s">
        <v>255</v>
      </c>
      <c r="IWJ45" s="18" t="s">
        <v>255</v>
      </c>
      <c r="IWK45" s="18" t="s">
        <v>255</v>
      </c>
      <c r="IWL45" s="18" t="s">
        <v>255</v>
      </c>
      <c r="IWM45" s="18" t="s">
        <v>255</v>
      </c>
      <c r="IWN45" s="18" t="s">
        <v>255</v>
      </c>
      <c r="IWO45" s="18" t="s">
        <v>255</v>
      </c>
      <c r="IWP45" s="18" t="s">
        <v>255</v>
      </c>
      <c r="IWQ45" s="18" t="s">
        <v>255</v>
      </c>
      <c r="IWR45" s="18" t="s">
        <v>255</v>
      </c>
      <c r="IWS45" s="18" t="s">
        <v>255</v>
      </c>
      <c r="IWT45" s="18" t="s">
        <v>255</v>
      </c>
      <c r="IWU45" s="18" t="s">
        <v>255</v>
      </c>
      <c r="IWV45" s="18" t="s">
        <v>255</v>
      </c>
      <c r="IWW45" s="18" t="s">
        <v>255</v>
      </c>
      <c r="IWX45" s="18" t="s">
        <v>255</v>
      </c>
      <c r="IWY45" s="18" t="s">
        <v>255</v>
      </c>
      <c r="IWZ45" s="18" t="s">
        <v>255</v>
      </c>
      <c r="IXA45" s="18" t="s">
        <v>255</v>
      </c>
      <c r="IXB45" s="18" t="s">
        <v>255</v>
      </c>
      <c r="IXC45" s="18" t="s">
        <v>255</v>
      </c>
      <c r="IXD45" s="18" t="s">
        <v>255</v>
      </c>
      <c r="IXE45" s="18" t="s">
        <v>255</v>
      </c>
      <c r="IXF45" s="18" t="s">
        <v>255</v>
      </c>
      <c r="IXG45" s="18" t="s">
        <v>255</v>
      </c>
      <c r="IXH45" s="18" t="s">
        <v>255</v>
      </c>
      <c r="IXI45" s="18" t="s">
        <v>255</v>
      </c>
      <c r="IXJ45" s="18" t="s">
        <v>255</v>
      </c>
      <c r="IXK45" s="18" t="s">
        <v>255</v>
      </c>
      <c r="IXL45" s="18" t="s">
        <v>255</v>
      </c>
      <c r="IXM45" s="18" t="s">
        <v>255</v>
      </c>
      <c r="IXN45" s="18" t="s">
        <v>255</v>
      </c>
      <c r="IXO45" s="18" t="s">
        <v>255</v>
      </c>
      <c r="IXP45" s="18" t="s">
        <v>255</v>
      </c>
      <c r="IXQ45" s="18" t="s">
        <v>255</v>
      </c>
      <c r="IXR45" s="18" t="s">
        <v>255</v>
      </c>
      <c r="IXS45" s="18" t="s">
        <v>255</v>
      </c>
      <c r="IXT45" s="18" t="s">
        <v>255</v>
      </c>
      <c r="IXU45" s="18" t="s">
        <v>255</v>
      </c>
      <c r="IXV45" s="18" t="s">
        <v>255</v>
      </c>
      <c r="IXW45" s="18" t="s">
        <v>255</v>
      </c>
      <c r="IXX45" s="18" t="s">
        <v>255</v>
      </c>
      <c r="IXY45" s="18" t="s">
        <v>255</v>
      </c>
      <c r="IXZ45" s="18" t="s">
        <v>255</v>
      </c>
      <c r="IYA45" s="18" t="s">
        <v>255</v>
      </c>
      <c r="IYB45" s="18" t="s">
        <v>255</v>
      </c>
      <c r="IYC45" s="18" t="s">
        <v>255</v>
      </c>
      <c r="IYD45" s="18" t="s">
        <v>255</v>
      </c>
      <c r="IYE45" s="18" t="s">
        <v>255</v>
      </c>
      <c r="IYF45" s="18" t="s">
        <v>255</v>
      </c>
      <c r="IYG45" s="18" t="s">
        <v>255</v>
      </c>
      <c r="IYH45" s="18" t="s">
        <v>255</v>
      </c>
      <c r="IYI45" s="18" t="s">
        <v>255</v>
      </c>
      <c r="IYJ45" s="18" t="s">
        <v>255</v>
      </c>
      <c r="IYK45" s="18" t="s">
        <v>255</v>
      </c>
      <c r="IYL45" s="18" t="s">
        <v>255</v>
      </c>
      <c r="IYM45" s="18" t="s">
        <v>255</v>
      </c>
      <c r="IYN45" s="18" t="s">
        <v>255</v>
      </c>
      <c r="IYO45" s="18" t="s">
        <v>255</v>
      </c>
      <c r="IYP45" s="18" t="s">
        <v>255</v>
      </c>
      <c r="IYQ45" s="18" t="s">
        <v>255</v>
      </c>
      <c r="IYR45" s="18" t="s">
        <v>255</v>
      </c>
      <c r="IYS45" s="18" t="s">
        <v>255</v>
      </c>
      <c r="IYT45" s="18" t="s">
        <v>255</v>
      </c>
      <c r="IYU45" s="18" t="s">
        <v>255</v>
      </c>
      <c r="IYV45" s="18" t="s">
        <v>255</v>
      </c>
      <c r="IYW45" s="18" t="s">
        <v>255</v>
      </c>
      <c r="IYX45" s="18" t="s">
        <v>255</v>
      </c>
      <c r="IYY45" s="18" t="s">
        <v>255</v>
      </c>
      <c r="IYZ45" s="18" t="s">
        <v>255</v>
      </c>
      <c r="IZA45" s="18" t="s">
        <v>255</v>
      </c>
      <c r="IZB45" s="18" t="s">
        <v>255</v>
      </c>
      <c r="IZC45" s="18" t="s">
        <v>255</v>
      </c>
      <c r="IZD45" s="18" t="s">
        <v>255</v>
      </c>
      <c r="IZE45" s="18" t="s">
        <v>255</v>
      </c>
      <c r="IZF45" s="18" t="s">
        <v>255</v>
      </c>
      <c r="IZG45" s="18" t="s">
        <v>255</v>
      </c>
      <c r="IZH45" s="18" t="s">
        <v>255</v>
      </c>
      <c r="IZI45" s="18" t="s">
        <v>255</v>
      </c>
      <c r="IZJ45" s="18" t="s">
        <v>255</v>
      </c>
      <c r="IZK45" s="18" t="s">
        <v>255</v>
      </c>
      <c r="IZL45" s="18" t="s">
        <v>255</v>
      </c>
      <c r="IZM45" s="18" t="s">
        <v>255</v>
      </c>
      <c r="IZN45" s="18" t="s">
        <v>255</v>
      </c>
      <c r="IZO45" s="18" t="s">
        <v>255</v>
      </c>
      <c r="IZP45" s="18" t="s">
        <v>255</v>
      </c>
      <c r="IZQ45" s="18" t="s">
        <v>255</v>
      </c>
      <c r="IZR45" s="18" t="s">
        <v>255</v>
      </c>
      <c r="IZS45" s="18" t="s">
        <v>255</v>
      </c>
      <c r="IZT45" s="18" t="s">
        <v>255</v>
      </c>
      <c r="IZU45" s="18" t="s">
        <v>255</v>
      </c>
      <c r="IZV45" s="18" t="s">
        <v>255</v>
      </c>
      <c r="IZW45" s="18" t="s">
        <v>255</v>
      </c>
      <c r="IZX45" s="18" t="s">
        <v>255</v>
      </c>
      <c r="IZY45" s="18" t="s">
        <v>255</v>
      </c>
      <c r="IZZ45" s="18" t="s">
        <v>255</v>
      </c>
      <c r="JAA45" s="18" t="s">
        <v>255</v>
      </c>
      <c r="JAB45" s="18" t="s">
        <v>255</v>
      </c>
      <c r="JAC45" s="18" t="s">
        <v>255</v>
      </c>
      <c r="JAD45" s="18" t="s">
        <v>255</v>
      </c>
      <c r="JAE45" s="18" t="s">
        <v>255</v>
      </c>
      <c r="JAF45" s="18" t="s">
        <v>255</v>
      </c>
      <c r="JAG45" s="18" t="s">
        <v>255</v>
      </c>
      <c r="JAH45" s="18" t="s">
        <v>255</v>
      </c>
      <c r="JAI45" s="18" t="s">
        <v>255</v>
      </c>
      <c r="JAJ45" s="18" t="s">
        <v>255</v>
      </c>
      <c r="JAK45" s="18" t="s">
        <v>255</v>
      </c>
      <c r="JAL45" s="18" t="s">
        <v>255</v>
      </c>
      <c r="JAM45" s="18" t="s">
        <v>255</v>
      </c>
      <c r="JAN45" s="18" t="s">
        <v>255</v>
      </c>
      <c r="JAO45" s="18" t="s">
        <v>255</v>
      </c>
      <c r="JAP45" s="18" t="s">
        <v>255</v>
      </c>
      <c r="JAQ45" s="18" t="s">
        <v>255</v>
      </c>
      <c r="JAR45" s="18" t="s">
        <v>255</v>
      </c>
      <c r="JAS45" s="18" t="s">
        <v>255</v>
      </c>
      <c r="JAT45" s="18" t="s">
        <v>255</v>
      </c>
      <c r="JAU45" s="18" t="s">
        <v>255</v>
      </c>
      <c r="JAV45" s="18" t="s">
        <v>255</v>
      </c>
      <c r="JAW45" s="18" t="s">
        <v>255</v>
      </c>
      <c r="JAX45" s="18" t="s">
        <v>255</v>
      </c>
      <c r="JAY45" s="18" t="s">
        <v>255</v>
      </c>
      <c r="JAZ45" s="18" t="s">
        <v>255</v>
      </c>
      <c r="JBA45" s="18" t="s">
        <v>255</v>
      </c>
      <c r="JBB45" s="18" t="s">
        <v>255</v>
      </c>
      <c r="JBC45" s="18" t="s">
        <v>255</v>
      </c>
      <c r="JBD45" s="18" t="s">
        <v>255</v>
      </c>
      <c r="JBE45" s="18" t="s">
        <v>255</v>
      </c>
      <c r="JBF45" s="18" t="s">
        <v>255</v>
      </c>
      <c r="JBG45" s="18" t="s">
        <v>255</v>
      </c>
      <c r="JBH45" s="18" t="s">
        <v>255</v>
      </c>
      <c r="JBI45" s="18" t="s">
        <v>255</v>
      </c>
      <c r="JBJ45" s="18" t="s">
        <v>255</v>
      </c>
      <c r="JBK45" s="18" t="s">
        <v>255</v>
      </c>
      <c r="JBL45" s="18" t="s">
        <v>255</v>
      </c>
      <c r="JBM45" s="18" t="s">
        <v>255</v>
      </c>
      <c r="JBN45" s="18" t="s">
        <v>255</v>
      </c>
      <c r="JBO45" s="18" t="s">
        <v>255</v>
      </c>
      <c r="JBP45" s="18" t="s">
        <v>255</v>
      </c>
      <c r="JBQ45" s="18" t="s">
        <v>255</v>
      </c>
      <c r="JBR45" s="18" t="s">
        <v>255</v>
      </c>
      <c r="JBS45" s="18" t="s">
        <v>255</v>
      </c>
      <c r="JBT45" s="18" t="s">
        <v>255</v>
      </c>
      <c r="JBU45" s="18" t="s">
        <v>255</v>
      </c>
      <c r="JBV45" s="18" t="s">
        <v>255</v>
      </c>
      <c r="JBW45" s="18" t="s">
        <v>255</v>
      </c>
      <c r="JBX45" s="18" t="s">
        <v>255</v>
      </c>
      <c r="JBY45" s="18" t="s">
        <v>255</v>
      </c>
      <c r="JBZ45" s="18" t="s">
        <v>255</v>
      </c>
      <c r="JCA45" s="18" t="s">
        <v>255</v>
      </c>
      <c r="JCB45" s="18" t="s">
        <v>255</v>
      </c>
      <c r="JCC45" s="18" t="s">
        <v>255</v>
      </c>
      <c r="JCD45" s="18" t="s">
        <v>255</v>
      </c>
      <c r="JCE45" s="18" t="s">
        <v>255</v>
      </c>
      <c r="JCF45" s="18" t="s">
        <v>255</v>
      </c>
      <c r="JCG45" s="18" t="s">
        <v>255</v>
      </c>
      <c r="JCH45" s="18" t="s">
        <v>255</v>
      </c>
      <c r="JCI45" s="18" t="s">
        <v>255</v>
      </c>
      <c r="JCJ45" s="18" t="s">
        <v>255</v>
      </c>
      <c r="JCK45" s="18" t="s">
        <v>255</v>
      </c>
      <c r="JCL45" s="18" t="s">
        <v>255</v>
      </c>
      <c r="JCM45" s="18" t="s">
        <v>255</v>
      </c>
      <c r="JCN45" s="18" t="s">
        <v>255</v>
      </c>
      <c r="JCO45" s="18" t="s">
        <v>255</v>
      </c>
      <c r="JCP45" s="18" t="s">
        <v>255</v>
      </c>
      <c r="JCQ45" s="18" t="s">
        <v>255</v>
      </c>
      <c r="JCR45" s="18" t="s">
        <v>255</v>
      </c>
      <c r="JCS45" s="18" t="s">
        <v>255</v>
      </c>
      <c r="JCT45" s="18" t="s">
        <v>255</v>
      </c>
      <c r="JCU45" s="18" t="s">
        <v>255</v>
      </c>
      <c r="JCV45" s="18" t="s">
        <v>255</v>
      </c>
      <c r="JCW45" s="18" t="s">
        <v>255</v>
      </c>
      <c r="JCX45" s="18" t="s">
        <v>255</v>
      </c>
      <c r="JCY45" s="18" t="s">
        <v>255</v>
      </c>
      <c r="JCZ45" s="18" t="s">
        <v>255</v>
      </c>
      <c r="JDA45" s="18" t="s">
        <v>255</v>
      </c>
      <c r="JDB45" s="18" t="s">
        <v>255</v>
      </c>
      <c r="JDC45" s="18" t="s">
        <v>255</v>
      </c>
      <c r="JDD45" s="18" t="s">
        <v>255</v>
      </c>
      <c r="JDE45" s="18" t="s">
        <v>255</v>
      </c>
      <c r="JDF45" s="18" t="s">
        <v>255</v>
      </c>
      <c r="JDG45" s="18" t="s">
        <v>255</v>
      </c>
      <c r="JDH45" s="18" t="s">
        <v>255</v>
      </c>
      <c r="JDI45" s="18" t="s">
        <v>255</v>
      </c>
      <c r="JDJ45" s="18" t="s">
        <v>255</v>
      </c>
      <c r="JDK45" s="18" t="s">
        <v>255</v>
      </c>
      <c r="JDL45" s="18" t="s">
        <v>255</v>
      </c>
      <c r="JDM45" s="18" t="s">
        <v>255</v>
      </c>
      <c r="JDN45" s="18" t="s">
        <v>255</v>
      </c>
      <c r="JDO45" s="18" t="s">
        <v>255</v>
      </c>
      <c r="JDP45" s="18" t="s">
        <v>255</v>
      </c>
      <c r="JDQ45" s="18" t="s">
        <v>255</v>
      </c>
      <c r="JDR45" s="18" t="s">
        <v>255</v>
      </c>
      <c r="JDS45" s="18" t="s">
        <v>255</v>
      </c>
      <c r="JDT45" s="18" t="s">
        <v>255</v>
      </c>
      <c r="JDU45" s="18" t="s">
        <v>255</v>
      </c>
      <c r="JDV45" s="18" t="s">
        <v>255</v>
      </c>
      <c r="JDW45" s="18" t="s">
        <v>255</v>
      </c>
      <c r="JDX45" s="18" t="s">
        <v>255</v>
      </c>
      <c r="JDY45" s="18" t="s">
        <v>255</v>
      </c>
      <c r="JDZ45" s="18" t="s">
        <v>255</v>
      </c>
      <c r="JEA45" s="18" t="s">
        <v>255</v>
      </c>
      <c r="JEB45" s="18" t="s">
        <v>255</v>
      </c>
      <c r="JEC45" s="18" t="s">
        <v>255</v>
      </c>
      <c r="JED45" s="18" t="s">
        <v>255</v>
      </c>
      <c r="JEE45" s="18" t="s">
        <v>255</v>
      </c>
      <c r="JEF45" s="18" t="s">
        <v>255</v>
      </c>
      <c r="JEG45" s="18" t="s">
        <v>255</v>
      </c>
      <c r="JEH45" s="18" t="s">
        <v>255</v>
      </c>
      <c r="JEI45" s="18" t="s">
        <v>255</v>
      </c>
      <c r="JEJ45" s="18" t="s">
        <v>255</v>
      </c>
      <c r="JEK45" s="18" t="s">
        <v>255</v>
      </c>
      <c r="JEL45" s="18" t="s">
        <v>255</v>
      </c>
      <c r="JEM45" s="18" t="s">
        <v>255</v>
      </c>
      <c r="JEN45" s="18" t="s">
        <v>255</v>
      </c>
      <c r="JEO45" s="18" t="s">
        <v>255</v>
      </c>
      <c r="JEP45" s="18" t="s">
        <v>255</v>
      </c>
      <c r="JEQ45" s="18" t="s">
        <v>255</v>
      </c>
      <c r="JER45" s="18" t="s">
        <v>255</v>
      </c>
      <c r="JES45" s="18" t="s">
        <v>255</v>
      </c>
      <c r="JET45" s="18" t="s">
        <v>255</v>
      </c>
      <c r="JEU45" s="18" t="s">
        <v>255</v>
      </c>
      <c r="JEV45" s="18" t="s">
        <v>255</v>
      </c>
      <c r="JEW45" s="18" t="s">
        <v>255</v>
      </c>
      <c r="JEX45" s="18" t="s">
        <v>255</v>
      </c>
      <c r="JEY45" s="18" t="s">
        <v>255</v>
      </c>
      <c r="JEZ45" s="18" t="s">
        <v>255</v>
      </c>
      <c r="JFA45" s="18" t="s">
        <v>255</v>
      </c>
      <c r="JFB45" s="18" t="s">
        <v>255</v>
      </c>
      <c r="JFC45" s="18" t="s">
        <v>255</v>
      </c>
      <c r="JFD45" s="18" t="s">
        <v>255</v>
      </c>
      <c r="JFE45" s="18" t="s">
        <v>255</v>
      </c>
      <c r="JFF45" s="18" t="s">
        <v>255</v>
      </c>
      <c r="JFG45" s="18" t="s">
        <v>255</v>
      </c>
      <c r="JFH45" s="18" t="s">
        <v>255</v>
      </c>
      <c r="JFI45" s="18" t="s">
        <v>255</v>
      </c>
      <c r="JFJ45" s="18" t="s">
        <v>255</v>
      </c>
      <c r="JFK45" s="18" t="s">
        <v>255</v>
      </c>
      <c r="JFL45" s="18" t="s">
        <v>255</v>
      </c>
      <c r="JFM45" s="18" t="s">
        <v>255</v>
      </c>
      <c r="JFN45" s="18" t="s">
        <v>255</v>
      </c>
      <c r="JFO45" s="18" t="s">
        <v>255</v>
      </c>
      <c r="JFP45" s="18" t="s">
        <v>255</v>
      </c>
      <c r="JFQ45" s="18" t="s">
        <v>255</v>
      </c>
      <c r="JFR45" s="18" t="s">
        <v>255</v>
      </c>
      <c r="JFS45" s="18" t="s">
        <v>255</v>
      </c>
      <c r="JFT45" s="18" t="s">
        <v>255</v>
      </c>
      <c r="JFU45" s="18" t="s">
        <v>255</v>
      </c>
      <c r="JFV45" s="18" t="s">
        <v>255</v>
      </c>
      <c r="JFW45" s="18" t="s">
        <v>255</v>
      </c>
      <c r="JFX45" s="18" t="s">
        <v>255</v>
      </c>
      <c r="JFY45" s="18" t="s">
        <v>255</v>
      </c>
      <c r="JFZ45" s="18" t="s">
        <v>255</v>
      </c>
      <c r="JGA45" s="18" t="s">
        <v>255</v>
      </c>
      <c r="JGB45" s="18" t="s">
        <v>255</v>
      </c>
      <c r="JGC45" s="18" t="s">
        <v>255</v>
      </c>
      <c r="JGD45" s="18" t="s">
        <v>255</v>
      </c>
      <c r="JGE45" s="18" t="s">
        <v>255</v>
      </c>
      <c r="JGF45" s="18" t="s">
        <v>255</v>
      </c>
      <c r="JGG45" s="18" t="s">
        <v>255</v>
      </c>
      <c r="JGH45" s="18" t="s">
        <v>255</v>
      </c>
      <c r="JGI45" s="18" t="s">
        <v>255</v>
      </c>
      <c r="JGJ45" s="18" t="s">
        <v>255</v>
      </c>
      <c r="JGK45" s="18" t="s">
        <v>255</v>
      </c>
      <c r="JGL45" s="18" t="s">
        <v>255</v>
      </c>
      <c r="JGM45" s="18" t="s">
        <v>255</v>
      </c>
      <c r="JGN45" s="18" t="s">
        <v>255</v>
      </c>
      <c r="JGO45" s="18" t="s">
        <v>255</v>
      </c>
      <c r="JGP45" s="18" t="s">
        <v>255</v>
      </c>
      <c r="JGQ45" s="18" t="s">
        <v>255</v>
      </c>
      <c r="JGR45" s="18" t="s">
        <v>255</v>
      </c>
      <c r="JGS45" s="18" t="s">
        <v>255</v>
      </c>
      <c r="JGT45" s="18" t="s">
        <v>255</v>
      </c>
      <c r="JGU45" s="18" t="s">
        <v>255</v>
      </c>
      <c r="JGV45" s="18" t="s">
        <v>255</v>
      </c>
      <c r="JGW45" s="18" t="s">
        <v>255</v>
      </c>
      <c r="JGX45" s="18" t="s">
        <v>255</v>
      </c>
      <c r="JGY45" s="18" t="s">
        <v>255</v>
      </c>
      <c r="JGZ45" s="18" t="s">
        <v>255</v>
      </c>
      <c r="JHA45" s="18" t="s">
        <v>255</v>
      </c>
      <c r="JHB45" s="18" t="s">
        <v>255</v>
      </c>
      <c r="JHC45" s="18" t="s">
        <v>255</v>
      </c>
      <c r="JHD45" s="18" t="s">
        <v>255</v>
      </c>
      <c r="JHE45" s="18" t="s">
        <v>255</v>
      </c>
      <c r="JHF45" s="18" t="s">
        <v>255</v>
      </c>
      <c r="JHG45" s="18" t="s">
        <v>255</v>
      </c>
      <c r="JHH45" s="18" t="s">
        <v>255</v>
      </c>
      <c r="JHI45" s="18" t="s">
        <v>255</v>
      </c>
      <c r="JHJ45" s="18" t="s">
        <v>255</v>
      </c>
      <c r="JHK45" s="18" t="s">
        <v>255</v>
      </c>
      <c r="JHL45" s="18" t="s">
        <v>255</v>
      </c>
      <c r="JHM45" s="18" t="s">
        <v>255</v>
      </c>
      <c r="JHN45" s="18" t="s">
        <v>255</v>
      </c>
      <c r="JHO45" s="18" t="s">
        <v>255</v>
      </c>
      <c r="JHP45" s="18" t="s">
        <v>255</v>
      </c>
      <c r="JHQ45" s="18" t="s">
        <v>255</v>
      </c>
      <c r="JHR45" s="18" t="s">
        <v>255</v>
      </c>
      <c r="JHS45" s="18" t="s">
        <v>255</v>
      </c>
      <c r="JHT45" s="18" t="s">
        <v>255</v>
      </c>
      <c r="JHU45" s="18" t="s">
        <v>255</v>
      </c>
      <c r="JHV45" s="18" t="s">
        <v>255</v>
      </c>
      <c r="JHW45" s="18" t="s">
        <v>255</v>
      </c>
      <c r="JHX45" s="18" t="s">
        <v>255</v>
      </c>
      <c r="JHY45" s="18" t="s">
        <v>255</v>
      </c>
      <c r="JHZ45" s="18" t="s">
        <v>255</v>
      </c>
      <c r="JIA45" s="18" t="s">
        <v>255</v>
      </c>
      <c r="JIB45" s="18" t="s">
        <v>255</v>
      </c>
      <c r="JIC45" s="18" t="s">
        <v>255</v>
      </c>
      <c r="JID45" s="18" t="s">
        <v>255</v>
      </c>
      <c r="JIE45" s="18" t="s">
        <v>255</v>
      </c>
      <c r="JIF45" s="18" t="s">
        <v>255</v>
      </c>
      <c r="JIG45" s="18" t="s">
        <v>255</v>
      </c>
      <c r="JIH45" s="18" t="s">
        <v>255</v>
      </c>
      <c r="JII45" s="18" t="s">
        <v>255</v>
      </c>
      <c r="JIJ45" s="18" t="s">
        <v>255</v>
      </c>
      <c r="JIK45" s="18" t="s">
        <v>255</v>
      </c>
      <c r="JIL45" s="18" t="s">
        <v>255</v>
      </c>
      <c r="JIM45" s="18" t="s">
        <v>255</v>
      </c>
      <c r="JIN45" s="18" t="s">
        <v>255</v>
      </c>
      <c r="JIO45" s="18" t="s">
        <v>255</v>
      </c>
      <c r="JIP45" s="18" t="s">
        <v>255</v>
      </c>
      <c r="JIQ45" s="18" t="s">
        <v>255</v>
      </c>
      <c r="JIR45" s="18" t="s">
        <v>255</v>
      </c>
      <c r="JIS45" s="18" t="s">
        <v>255</v>
      </c>
      <c r="JIT45" s="18" t="s">
        <v>255</v>
      </c>
      <c r="JIU45" s="18" t="s">
        <v>255</v>
      </c>
      <c r="JIV45" s="18" t="s">
        <v>255</v>
      </c>
      <c r="JIW45" s="18" t="s">
        <v>255</v>
      </c>
      <c r="JIX45" s="18" t="s">
        <v>255</v>
      </c>
      <c r="JIY45" s="18" t="s">
        <v>255</v>
      </c>
      <c r="JIZ45" s="18" t="s">
        <v>255</v>
      </c>
      <c r="JJA45" s="18" t="s">
        <v>255</v>
      </c>
      <c r="JJB45" s="18" t="s">
        <v>255</v>
      </c>
      <c r="JJC45" s="18" t="s">
        <v>255</v>
      </c>
      <c r="JJD45" s="18" t="s">
        <v>255</v>
      </c>
      <c r="JJE45" s="18" t="s">
        <v>255</v>
      </c>
      <c r="JJF45" s="18" t="s">
        <v>255</v>
      </c>
      <c r="JJG45" s="18" t="s">
        <v>255</v>
      </c>
      <c r="JJH45" s="18" t="s">
        <v>255</v>
      </c>
      <c r="JJI45" s="18" t="s">
        <v>255</v>
      </c>
      <c r="JJJ45" s="18" t="s">
        <v>255</v>
      </c>
      <c r="JJK45" s="18" t="s">
        <v>255</v>
      </c>
      <c r="JJL45" s="18" t="s">
        <v>255</v>
      </c>
      <c r="JJM45" s="18" t="s">
        <v>255</v>
      </c>
      <c r="JJN45" s="18" t="s">
        <v>255</v>
      </c>
      <c r="JJO45" s="18" t="s">
        <v>255</v>
      </c>
      <c r="JJP45" s="18" t="s">
        <v>255</v>
      </c>
      <c r="JJQ45" s="18" t="s">
        <v>255</v>
      </c>
      <c r="JJR45" s="18" t="s">
        <v>255</v>
      </c>
      <c r="JJS45" s="18" t="s">
        <v>255</v>
      </c>
      <c r="JJT45" s="18" t="s">
        <v>255</v>
      </c>
      <c r="JJU45" s="18" t="s">
        <v>255</v>
      </c>
      <c r="JJV45" s="18" t="s">
        <v>255</v>
      </c>
      <c r="JJW45" s="18" t="s">
        <v>255</v>
      </c>
      <c r="JJX45" s="18" t="s">
        <v>255</v>
      </c>
      <c r="JJY45" s="18" t="s">
        <v>255</v>
      </c>
      <c r="JJZ45" s="18" t="s">
        <v>255</v>
      </c>
      <c r="JKA45" s="18" t="s">
        <v>255</v>
      </c>
      <c r="JKB45" s="18" t="s">
        <v>255</v>
      </c>
      <c r="JKC45" s="18" t="s">
        <v>255</v>
      </c>
      <c r="JKD45" s="18" t="s">
        <v>255</v>
      </c>
      <c r="JKE45" s="18" t="s">
        <v>255</v>
      </c>
      <c r="JKF45" s="18" t="s">
        <v>255</v>
      </c>
      <c r="JKG45" s="18" t="s">
        <v>255</v>
      </c>
      <c r="JKH45" s="18" t="s">
        <v>255</v>
      </c>
      <c r="JKI45" s="18" t="s">
        <v>255</v>
      </c>
      <c r="JKJ45" s="18" t="s">
        <v>255</v>
      </c>
      <c r="JKK45" s="18" t="s">
        <v>255</v>
      </c>
      <c r="JKL45" s="18" t="s">
        <v>255</v>
      </c>
      <c r="JKM45" s="18" t="s">
        <v>255</v>
      </c>
      <c r="JKN45" s="18" t="s">
        <v>255</v>
      </c>
      <c r="JKO45" s="18" t="s">
        <v>255</v>
      </c>
      <c r="JKP45" s="18" t="s">
        <v>255</v>
      </c>
      <c r="JKQ45" s="18" t="s">
        <v>255</v>
      </c>
      <c r="JKR45" s="18" t="s">
        <v>255</v>
      </c>
      <c r="JKS45" s="18" t="s">
        <v>255</v>
      </c>
      <c r="JKT45" s="18" t="s">
        <v>255</v>
      </c>
      <c r="JKU45" s="18" t="s">
        <v>255</v>
      </c>
      <c r="JKV45" s="18" t="s">
        <v>255</v>
      </c>
      <c r="JKW45" s="18" t="s">
        <v>255</v>
      </c>
      <c r="JKX45" s="18" t="s">
        <v>255</v>
      </c>
      <c r="JKY45" s="18" t="s">
        <v>255</v>
      </c>
      <c r="JKZ45" s="18" t="s">
        <v>255</v>
      </c>
      <c r="JLA45" s="18" t="s">
        <v>255</v>
      </c>
      <c r="JLB45" s="18" t="s">
        <v>255</v>
      </c>
      <c r="JLC45" s="18" t="s">
        <v>255</v>
      </c>
      <c r="JLD45" s="18" t="s">
        <v>255</v>
      </c>
      <c r="JLE45" s="18" t="s">
        <v>255</v>
      </c>
      <c r="JLF45" s="18" t="s">
        <v>255</v>
      </c>
      <c r="JLG45" s="18" t="s">
        <v>255</v>
      </c>
      <c r="JLH45" s="18" t="s">
        <v>255</v>
      </c>
      <c r="JLI45" s="18" t="s">
        <v>255</v>
      </c>
      <c r="JLJ45" s="18" t="s">
        <v>255</v>
      </c>
      <c r="JLK45" s="18" t="s">
        <v>255</v>
      </c>
      <c r="JLL45" s="18" t="s">
        <v>255</v>
      </c>
      <c r="JLM45" s="18" t="s">
        <v>255</v>
      </c>
      <c r="JLN45" s="18" t="s">
        <v>255</v>
      </c>
      <c r="JLO45" s="18" t="s">
        <v>255</v>
      </c>
      <c r="JLP45" s="18" t="s">
        <v>255</v>
      </c>
      <c r="JLQ45" s="18" t="s">
        <v>255</v>
      </c>
      <c r="JLR45" s="18" t="s">
        <v>255</v>
      </c>
      <c r="JLS45" s="18" t="s">
        <v>255</v>
      </c>
      <c r="JLT45" s="18" t="s">
        <v>255</v>
      </c>
      <c r="JLU45" s="18" t="s">
        <v>255</v>
      </c>
      <c r="JLV45" s="18" t="s">
        <v>255</v>
      </c>
      <c r="JLW45" s="18" t="s">
        <v>255</v>
      </c>
      <c r="JLX45" s="18" t="s">
        <v>255</v>
      </c>
      <c r="JLY45" s="18" t="s">
        <v>255</v>
      </c>
      <c r="JLZ45" s="18" t="s">
        <v>255</v>
      </c>
      <c r="JMA45" s="18" t="s">
        <v>255</v>
      </c>
      <c r="JMB45" s="18" t="s">
        <v>255</v>
      </c>
      <c r="JMC45" s="18" t="s">
        <v>255</v>
      </c>
      <c r="JMD45" s="18" t="s">
        <v>255</v>
      </c>
      <c r="JME45" s="18" t="s">
        <v>255</v>
      </c>
      <c r="JMF45" s="18" t="s">
        <v>255</v>
      </c>
      <c r="JMG45" s="18" t="s">
        <v>255</v>
      </c>
      <c r="JMH45" s="18" t="s">
        <v>255</v>
      </c>
      <c r="JMI45" s="18" t="s">
        <v>255</v>
      </c>
      <c r="JMJ45" s="18" t="s">
        <v>255</v>
      </c>
      <c r="JMK45" s="18" t="s">
        <v>255</v>
      </c>
      <c r="JML45" s="18" t="s">
        <v>255</v>
      </c>
      <c r="JMM45" s="18" t="s">
        <v>255</v>
      </c>
      <c r="JMN45" s="18" t="s">
        <v>255</v>
      </c>
      <c r="JMO45" s="18" t="s">
        <v>255</v>
      </c>
      <c r="JMP45" s="18" t="s">
        <v>255</v>
      </c>
      <c r="JMQ45" s="18" t="s">
        <v>255</v>
      </c>
      <c r="JMR45" s="18" t="s">
        <v>255</v>
      </c>
      <c r="JMS45" s="18" t="s">
        <v>255</v>
      </c>
      <c r="JMT45" s="18" t="s">
        <v>255</v>
      </c>
      <c r="JMU45" s="18" t="s">
        <v>255</v>
      </c>
      <c r="JMV45" s="18" t="s">
        <v>255</v>
      </c>
      <c r="JMW45" s="18" t="s">
        <v>255</v>
      </c>
      <c r="JMX45" s="18" t="s">
        <v>255</v>
      </c>
      <c r="JMY45" s="18" t="s">
        <v>255</v>
      </c>
      <c r="JMZ45" s="18" t="s">
        <v>255</v>
      </c>
      <c r="JNA45" s="18" t="s">
        <v>255</v>
      </c>
      <c r="JNB45" s="18" t="s">
        <v>255</v>
      </c>
      <c r="JNC45" s="18" t="s">
        <v>255</v>
      </c>
      <c r="JND45" s="18" t="s">
        <v>255</v>
      </c>
      <c r="JNE45" s="18" t="s">
        <v>255</v>
      </c>
      <c r="JNF45" s="18" t="s">
        <v>255</v>
      </c>
      <c r="JNG45" s="18" t="s">
        <v>255</v>
      </c>
      <c r="JNH45" s="18" t="s">
        <v>255</v>
      </c>
      <c r="JNI45" s="18" t="s">
        <v>255</v>
      </c>
      <c r="JNJ45" s="18" t="s">
        <v>255</v>
      </c>
      <c r="JNK45" s="18" t="s">
        <v>255</v>
      </c>
      <c r="JNL45" s="18" t="s">
        <v>255</v>
      </c>
      <c r="JNM45" s="18" t="s">
        <v>255</v>
      </c>
      <c r="JNN45" s="18" t="s">
        <v>255</v>
      </c>
      <c r="JNO45" s="18" t="s">
        <v>255</v>
      </c>
      <c r="JNP45" s="18" t="s">
        <v>255</v>
      </c>
      <c r="JNQ45" s="18" t="s">
        <v>255</v>
      </c>
      <c r="JNR45" s="18" t="s">
        <v>255</v>
      </c>
      <c r="JNS45" s="18" t="s">
        <v>255</v>
      </c>
      <c r="JNT45" s="18" t="s">
        <v>255</v>
      </c>
      <c r="JNU45" s="18" t="s">
        <v>255</v>
      </c>
      <c r="JNV45" s="18" t="s">
        <v>255</v>
      </c>
      <c r="JNW45" s="18" t="s">
        <v>255</v>
      </c>
      <c r="JNX45" s="18" t="s">
        <v>255</v>
      </c>
      <c r="JNY45" s="18" t="s">
        <v>255</v>
      </c>
      <c r="JNZ45" s="18" t="s">
        <v>255</v>
      </c>
      <c r="JOA45" s="18" t="s">
        <v>255</v>
      </c>
      <c r="JOB45" s="18" t="s">
        <v>255</v>
      </c>
      <c r="JOC45" s="18" t="s">
        <v>255</v>
      </c>
      <c r="JOD45" s="18" t="s">
        <v>255</v>
      </c>
      <c r="JOE45" s="18" t="s">
        <v>255</v>
      </c>
      <c r="JOF45" s="18" t="s">
        <v>255</v>
      </c>
      <c r="JOG45" s="18" t="s">
        <v>255</v>
      </c>
      <c r="JOH45" s="18" t="s">
        <v>255</v>
      </c>
      <c r="JOI45" s="18" t="s">
        <v>255</v>
      </c>
      <c r="JOJ45" s="18" t="s">
        <v>255</v>
      </c>
      <c r="JOK45" s="18" t="s">
        <v>255</v>
      </c>
      <c r="JOL45" s="18" t="s">
        <v>255</v>
      </c>
      <c r="JOM45" s="18" t="s">
        <v>255</v>
      </c>
      <c r="JON45" s="18" t="s">
        <v>255</v>
      </c>
      <c r="JOO45" s="18" t="s">
        <v>255</v>
      </c>
      <c r="JOP45" s="18" t="s">
        <v>255</v>
      </c>
      <c r="JOQ45" s="18" t="s">
        <v>255</v>
      </c>
      <c r="JOR45" s="18" t="s">
        <v>255</v>
      </c>
      <c r="JOS45" s="18" t="s">
        <v>255</v>
      </c>
      <c r="JOT45" s="18" t="s">
        <v>255</v>
      </c>
      <c r="JOU45" s="18" t="s">
        <v>255</v>
      </c>
      <c r="JOV45" s="18" t="s">
        <v>255</v>
      </c>
      <c r="JOW45" s="18" t="s">
        <v>255</v>
      </c>
      <c r="JOX45" s="18" t="s">
        <v>255</v>
      </c>
      <c r="JOY45" s="18" t="s">
        <v>255</v>
      </c>
      <c r="JOZ45" s="18" t="s">
        <v>255</v>
      </c>
      <c r="JPA45" s="18" t="s">
        <v>255</v>
      </c>
      <c r="JPB45" s="18" t="s">
        <v>255</v>
      </c>
      <c r="JPC45" s="18" t="s">
        <v>255</v>
      </c>
      <c r="JPD45" s="18" t="s">
        <v>255</v>
      </c>
      <c r="JPE45" s="18" t="s">
        <v>255</v>
      </c>
      <c r="JPF45" s="18" t="s">
        <v>255</v>
      </c>
      <c r="JPG45" s="18" t="s">
        <v>255</v>
      </c>
      <c r="JPH45" s="18" t="s">
        <v>255</v>
      </c>
      <c r="JPI45" s="18" t="s">
        <v>255</v>
      </c>
      <c r="JPJ45" s="18" t="s">
        <v>255</v>
      </c>
      <c r="JPK45" s="18" t="s">
        <v>255</v>
      </c>
      <c r="JPL45" s="18" t="s">
        <v>255</v>
      </c>
      <c r="JPM45" s="18" t="s">
        <v>255</v>
      </c>
      <c r="JPN45" s="18" t="s">
        <v>255</v>
      </c>
      <c r="JPO45" s="18" t="s">
        <v>255</v>
      </c>
      <c r="JPP45" s="18" t="s">
        <v>255</v>
      </c>
      <c r="JPQ45" s="18" t="s">
        <v>255</v>
      </c>
      <c r="JPR45" s="18" t="s">
        <v>255</v>
      </c>
      <c r="JPS45" s="18" t="s">
        <v>255</v>
      </c>
      <c r="JPT45" s="18" t="s">
        <v>255</v>
      </c>
      <c r="JPU45" s="18" t="s">
        <v>255</v>
      </c>
      <c r="JPV45" s="18" t="s">
        <v>255</v>
      </c>
      <c r="JPW45" s="18" t="s">
        <v>255</v>
      </c>
      <c r="JPX45" s="18" t="s">
        <v>255</v>
      </c>
      <c r="JPY45" s="18" t="s">
        <v>255</v>
      </c>
      <c r="JPZ45" s="18" t="s">
        <v>255</v>
      </c>
      <c r="JQA45" s="18" t="s">
        <v>255</v>
      </c>
      <c r="JQB45" s="18" t="s">
        <v>255</v>
      </c>
      <c r="JQC45" s="18" t="s">
        <v>255</v>
      </c>
      <c r="JQD45" s="18" t="s">
        <v>255</v>
      </c>
      <c r="JQE45" s="18" t="s">
        <v>255</v>
      </c>
      <c r="JQF45" s="18" t="s">
        <v>255</v>
      </c>
      <c r="JQG45" s="18" t="s">
        <v>255</v>
      </c>
      <c r="JQH45" s="18" t="s">
        <v>255</v>
      </c>
      <c r="JQI45" s="18" t="s">
        <v>255</v>
      </c>
      <c r="JQJ45" s="18" t="s">
        <v>255</v>
      </c>
      <c r="JQK45" s="18" t="s">
        <v>255</v>
      </c>
      <c r="JQL45" s="18" t="s">
        <v>255</v>
      </c>
      <c r="JQM45" s="18" t="s">
        <v>255</v>
      </c>
      <c r="JQN45" s="18" t="s">
        <v>255</v>
      </c>
      <c r="JQO45" s="18" t="s">
        <v>255</v>
      </c>
      <c r="JQP45" s="18" t="s">
        <v>255</v>
      </c>
      <c r="JQQ45" s="18" t="s">
        <v>255</v>
      </c>
      <c r="JQR45" s="18" t="s">
        <v>255</v>
      </c>
      <c r="JQS45" s="18" t="s">
        <v>255</v>
      </c>
      <c r="JQT45" s="18" t="s">
        <v>255</v>
      </c>
      <c r="JQU45" s="18" t="s">
        <v>255</v>
      </c>
      <c r="JQV45" s="18" t="s">
        <v>255</v>
      </c>
      <c r="JQW45" s="18" t="s">
        <v>255</v>
      </c>
      <c r="JQX45" s="18" t="s">
        <v>255</v>
      </c>
      <c r="JQY45" s="18" t="s">
        <v>255</v>
      </c>
      <c r="JQZ45" s="18" t="s">
        <v>255</v>
      </c>
      <c r="JRA45" s="18" t="s">
        <v>255</v>
      </c>
      <c r="JRB45" s="18" t="s">
        <v>255</v>
      </c>
      <c r="JRC45" s="18" t="s">
        <v>255</v>
      </c>
      <c r="JRD45" s="18" t="s">
        <v>255</v>
      </c>
      <c r="JRE45" s="18" t="s">
        <v>255</v>
      </c>
      <c r="JRF45" s="18" t="s">
        <v>255</v>
      </c>
      <c r="JRG45" s="18" t="s">
        <v>255</v>
      </c>
      <c r="JRH45" s="18" t="s">
        <v>255</v>
      </c>
      <c r="JRI45" s="18" t="s">
        <v>255</v>
      </c>
      <c r="JRJ45" s="18" t="s">
        <v>255</v>
      </c>
      <c r="JRK45" s="18" t="s">
        <v>255</v>
      </c>
      <c r="JRL45" s="18" t="s">
        <v>255</v>
      </c>
      <c r="JRM45" s="18" t="s">
        <v>255</v>
      </c>
      <c r="JRN45" s="18" t="s">
        <v>255</v>
      </c>
      <c r="JRO45" s="18" t="s">
        <v>255</v>
      </c>
      <c r="JRP45" s="18" t="s">
        <v>255</v>
      </c>
      <c r="JRQ45" s="18" t="s">
        <v>255</v>
      </c>
      <c r="JRR45" s="18" t="s">
        <v>255</v>
      </c>
      <c r="JRS45" s="18" t="s">
        <v>255</v>
      </c>
      <c r="JRT45" s="18" t="s">
        <v>255</v>
      </c>
      <c r="JRU45" s="18" t="s">
        <v>255</v>
      </c>
      <c r="JRV45" s="18" t="s">
        <v>255</v>
      </c>
      <c r="JRW45" s="18" t="s">
        <v>255</v>
      </c>
      <c r="JRX45" s="18" t="s">
        <v>255</v>
      </c>
      <c r="JRY45" s="18" t="s">
        <v>255</v>
      </c>
      <c r="JRZ45" s="18" t="s">
        <v>255</v>
      </c>
      <c r="JSA45" s="18" t="s">
        <v>255</v>
      </c>
      <c r="JSB45" s="18" t="s">
        <v>255</v>
      </c>
      <c r="JSC45" s="18" t="s">
        <v>255</v>
      </c>
      <c r="JSD45" s="18" t="s">
        <v>255</v>
      </c>
      <c r="JSE45" s="18" t="s">
        <v>255</v>
      </c>
      <c r="JSF45" s="18" t="s">
        <v>255</v>
      </c>
      <c r="JSG45" s="18" t="s">
        <v>255</v>
      </c>
      <c r="JSH45" s="18" t="s">
        <v>255</v>
      </c>
      <c r="JSI45" s="18" t="s">
        <v>255</v>
      </c>
      <c r="JSJ45" s="18" t="s">
        <v>255</v>
      </c>
      <c r="JSK45" s="18" t="s">
        <v>255</v>
      </c>
      <c r="JSL45" s="18" t="s">
        <v>255</v>
      </c>
      <c r="JSM45" s="18" t="s">
        <v>255</v>
      </c>
      <c r="JSN45" s="18" t="s">
        <v>255</v>
      </c>
      <c r="JSO45" s="18" t="s">
        <v>255</v>
      </c>
      <c r="JSP45" s="18" t="s">
        <v>255</v>
      </c>
      <c r="JSQ45" s="18" t="s">
        <v>255</v>
      </c>
      <c r="JSR45" s="18" t="s">
        <v>255</v>
      </c>
      <c r="JSS45" s="18" t="s">
        <v>255</v>
      </c>
      <c r="JST45" s="18" t="s">
        <v>255</v>
      </c>
      <c r="JSU45" s="18" t="s">
        <v>255</v>
      </c>
      <c r="JSV45" s="18" t="s">
        <v>255</v>
      </c>
      <c r="JSW45" s="18" t="s">
        <v>255</v>
      </c>
      <c r="JSX45" s="18" t="s">
        <v>255</v>
      </c>
      <c r="JSY45" s="18" t="s">
        <v>255</v>
      </c>
      <c r="JSZ45" s="18" t="s">
        <v>255</v>
      </c>
      <c r="JTA45" s="18" t="s">
        <v>255</v>
      </c>
      <c r="JTB45" s="18" t="s">
        <v>255</v>
      </c>
      <c r="JTC45" s="18" t="s">
        <v>255</v>
      </c>
      <c r="JTD45" s="18" t="s">
        <v>255</v>
      </c>
      <c r="JTE45" s="18" t="s">
        <v>255</v>
      </c>
      <c r="JTF45" s="18" t="s">
        <v>255</v>
      </c>
      <c r="JTG45" s="18" t="s">
        <v>255</v>
      </c>
      <c r="JTH45" s="18" t="s">
        <v>255</v>
      </c>
      <c r="JTI45" s="18" t="s">
        <v>255</v>
      </c>
      <c r="JTJ45" s="18" t="s">
        <v>255</v>
      </c>
      <c r="JTK45" s="18" t="s">
        <v>255</v>
      </c>
      <c r="JTL45" s="18" t="s">
        <v>255</v>
      </c>
      <c r="JTM45" s="18" t="s">
        <v>255</v>
      </c>
      <c r="JTN45" s="18" t="s">
        <v>255</v>
      </c>
      <c r="JTO45" s="18" t="s">
        <v>255</v>
      </c>
      <c r="JTP45" s="18" t="s">
        <v>255</v>
      </c>
      <c r="JTQ45" s="18" t="s">
        <v>255</v>
      </c>
      <c r="JTR45" s="18" t="s">
        <v>255</v>
      </c>
      <c r="JTS45" s="18" t="s">
        <v>255</v>
      </c>
      <c r="JTT45" s="18" t="s">
        <v>255</v>
      </c>
      <c r="JTU45" s="18" t="s">
        <v>255</v>
      </c>
      <c r="JTV45" s="18" t="s">
        <v>255</v>
      </c>
      <c r="JTW45" s="18" t="s">
        <v>255</v>
      </c>
      <c r="JTX45" s="18" t="s">
        <v>255</v>
      </c>
      <c r="JTY45" s="18" t="s">
        <v>255</v>
      </c>
      <c r="JTZ45" s="18" t="s">
        <v>255</v>
      </c>
      <c r="JUA45" s="18" t="s">
        <v>255</v>
      </c>
      <c r="JUB45" s="18" t="s">
        <v>255</v>
      </c>
      <c r="JUC45" s="18" t="s">
        <v>255</v>
      </c>
      <c r="JUD45" s="18" t="s">
        <v>255</v>
      </c>
      <c r="JUE45" s="18" t="s">
        <v>255</v>
      </c>
      <c r="JUF45" s="18" t="s">
        <v>255</v>
      </c>
      <c r="JUG45" s="18" t="s">
        <v>255</v>
      </c>
      <c r="JUH45" s="18" t="s">
        <v>255</v>
      </c>
      <c r="JUI45" s="18" t="s">
        <v>255</v>
      </c>
      <c r="JUJ45" s="18" t="s">
        <v>255</v>
      </c>
      <c r="JUK45" s="18" t="s">
        <v>255</v>
      </c>
      <c r="JUL45" s="18" t="s">
        <v>255</v>
      </c>
      <c r="JUM45" s="18" t="s">
        <v>255</v>
      </c>
      <c r="JUN45" s="18" t="s">
        <v>255</v>
      </c>
      <c r="JUO45" s="18" t="s">
        <v>255</v>
      </c>
      <c r="JUP45" s="18" t="s">
        <v>255</v>
      </c>
      <c r="JUQ45" s="18" t="s">
        <v>255</v>
      </c>
      <c r="JUR45" s="18" t="s">
        <v>255</v>
      </c>
      <c r="JUS45" s="18" t="s">
        <v>255</v>
      </c>
      <c r="JUT45" s="18" t="s">
        <v>255</v>
      </c>
      <c r="JUU45" s="18" t="s">
        <v>255</v>
      </c>
      <c r="JUV45" s="18" t="s">
        <v>255</v>
      </c>
      <c r="JUW45" s="18" t="s">
        <v>255</v>
      </c>
      <c r="JUX45" s="18" t="s">
        <v>255</v>
      </c>
      <c r="JUY45" s="18" t="s">
        <v>255</v>
      </c>
      <c r="JUZ45" s="18" t="s">
        <v>255</v>
      </c>
      <c r="JVA45" s="18" t="s">
        <v>255</v>
      </c>
      <c r="JVB45" s="18" t="s">
        <v>255</v>
      </c>
      <c r="JVC45" s="18" t="s">
        <v>255</v>
      </c>
      <c r="JVD45" s="18" t="s">
        <v>255</v>
      </c>
      <c r="JVE45" s="18" t="s">
        <v>255</v>
      </c>
      <c r="JVF45" s="18" t="s">
        <v>255</v>
      </c>
      <c r="JVG45" s="18" t="s">
        <v>255</v>
      </c>
      <c r="JVH45" s="18" t="s">
        <v>255</v>
      </c>
      <c r="JVI45" s="18" t="s">
        <v>255</v>
      </c>
      <c r="JVJ45" s="18" t="s">
        <v>255</v>
      </c>
      <c r="JVK45" s="18" t="s">
        <v>255</v>
      </c>
      <c r="JVL45" s="18" t="s">
        <v>255</v>
      </c>
      <c r="JVM45" s="18" t="s">
        <v>255</v>
      </c>
      <c r="JVN45" s="18" t="s">
        <v>255</v>
      </c>
      <c r="JVO45" s="18" t="s">
        <v>255</v>
      </c>
      <c r="JVP45" s="18" t="s">
        <v>255</v>
      </c>
      <c r="JVQ45" s="18" t="s">
        <v>255</v>
      </c>
      <c r="JVR45" s="18" t="s">
        <v>255</v>
      </c>
      <c r="JVS45" s="18" t="s">
        <v>255</v>
      </c>
      <c r="JVT45" s="18" t="s">
        <v>255</v>
      </c>
      <c r="JVU45" s="18" t="s">
        <v>255</v>
      </c>
      <c r="JVV45" s="18" t="s">
        <v>255</v>
      </c>
      <c r="JVW45" s="18" t="s">
        <v>255</v>
      </c>
      <c r="JVX45" s="18" t="s">
        <v>255</v>
      </c>
      <c r="JVY45" s="18" t="s">
        <v>255</v>
      </c>
      <c r="JVZ45" s="18" t="s">
        <v>255</v>
      </c>
      <c r="JWA45" s="18" t="s">
        <v>255</v>
      </c>
      <c r="JWB45" s="18" t="s">
        <v>255</v>
      </c>
      <c r="JWC45" s="18" t="s">
        <v>255</v>
      </c>
      <c r="JWD45" s="18" t="s">
        <v>255</v>
      </c>
      <c r="JWE45" s="18" t="s">
        <v>255</v>
      </c>
      <c r="JWF45" s="18" t="s">
        <v>255</v>
      </c>
      <c r="JWG45" s="18" t="s">
        <v>255</v>
      </c>
      <c r="JWH45" s="18" t="s">
        <v>255</v>
      </c>
      <c r="JWI45" s="18" t="s">
        <v>255</v>
      </c>
      <c r="JWJ45" s="18" t="s">
        <v>255</v>
      </c>
      <c r="JWK45" s="18" t="s">
        <v>255</v>
      </c>
      <c r="JWL45" s="18" t="s">
        <v>255</v>
      </c>
      <c r="JWM45" s="18" t="s">
        <v>255</v>
      </c>
      <c r="JWN45" s="18" t="s">
        <v>255</v>
      </c>
      <c r="JWO45" s="18" t="s">
        <v>255</v>
      </c>
      <c r="JWP45" s="18" t="s">
        <v>255</v>
      </c>
      <c r="JWQ45" s="18" t="s">
        <v>255</v>
      </c>
      <c r="JWR45" s="18" t="s">
        <v>255</v>
      </c>
      <c r="JWS45" s="18" t="s">
        <v>255</v>
      </c>
      <c r="JWT45" s="18" t="s">
        <v>255</v>
      </c>
      <c r="JWU45" s="18" t="s">
        <v>255</v>
      </c>
      <c r="JWV45" s="18" t="s">
        <v>255</v>
      </c>
      <c r="JWW45" s="18" t="s">
        <v>255</v>
      </c>
      <c r="JWX45" s="18" t="s">
        <v>255</v>
      </c>
      <c r="JWY45" s="18" t="s">
        <v>255</v>
      </c>
      <c r="JWZ45" s="18" t="s">
        <v>255</v>
      </c>
      <c r="JXA45" s="18" t="s">
        <v>255</v>
      </c>
      <c r="JXB45" s="18" t="s">
        <v>255</v>
      </c>
      <c r="JXC45" s="18" t="s">
        <v>255</v>
      </c>
      <c r="JXD45" s="18" t="s">
        <v>255</v>
      </c>
      <c r="JXE45" s="18" t="s">
        <v>255</v>
      </c>
      <c r="JXF45" s="18" t="s">
        <v>255</v>
      </c>
      <c r="JXG45" s="18" t="s">
        <v>255</v>
      </c>
      <c r="JXH45" s="18" t="s">
        <v>255</v>
      </c>
      <c r="JXI45" s="18" t="s">
        <v>255</v>
      </c>
      <c r="JXJ45" s="18" t="s">
        <v>255</v>
      </c>
      <c r="JXK45" s="18" t="s">
        <v>255</v>
      </c>
      <c r="JXL45" s="18" t="s">
        <v>255</v>
      </c>
      <c r="JXM45" s="18" t="s">
        <v>255</v>
      </c>
      <c r="JXN45" s="18" t="s">
        <v>255</v>
      </c>
      <c r="JXO45" s="18" t="s">
        <v>255</v>
      </c>
      <c r="JXP45" s="18" t="s">
        <v>255</v>
      </c>
      <c r="JXQ45" s="18" t="s">
        <v>255</v>
      </c>
      <c r="JXR45" s="18" t="s">
        <v>255</v>
      </c>
      <c r="JXS45" s="18" t="s">
        <v>255</v>
      </c>
      <c r="JXT45" s="18" t="s">
        <v>255</v>
      </c>
      <c r="JXU45" s="18" t="s">
        <v>255</v>
      </c>
      <c r="JXV45" s="18" t="s">
        <v>255</v>
      </c>
      <c r="JXW45" s="18" t="s">
        <v>255</v>
      </c>
      <c r="JXX45" s="18" t="s">
        <v>255</v>
      </c>
      <c r="JXY45" s="18" t="s">
        <v>255</v>
      </c>
      <c r="JXZ45" s="18" t="s">
        <v>255</v>
      </c>
      <c r="JYA45" s="18" t="s">
        <v>255</v>
      </c>
      <c r="JYB45" s="18" t="s">
        <v>255</v>
      </c>
      <c r="JYC45" s="18" t="s">
        <v>255</v>
      </c>
      <c r="JYD45" s="18" t="s">
        <v>255</v>
      </c>
      <c r="JYE45" s="18" t="s">
        <v>255</v>
      </c>
      <c r="JYF45" s="18" t="s">
        <v>255</v>
      </c>
      <c r="JYG45" s="18" t="s">
        <v>255</v>
      </c>
      <c r="JYH45" s="18" t="s">
        <v>255</v>
      </c>
      <c r="JYI45" s="18" t="s">
        <v>255</v>
      </c>
      <c r="JYJ45" s="18" t="s">
        <v>255</v>
      </c>
      <c r="JYK45" s="18" t="s">
        <v>255</v>
      </c>
      <c r="JYL45" s="18" t="s">
        <v>255</v>
      </c>
      <c r="JYM45" s="18" t="s">
        <v>255</v>
      </c>
      <c r="JYN45" s="18" t="s">
        <v>255</v>
      </c>
      <c r="JYO45" s="18" t="s">
        <v>255</v>
      </c>
      <c r="JYP45" s="18" t="s">
        <v>255</v>
      </c>
      <c r="JYQ45" s="18" t="s">
        <v>255</v>
      </c>
      <c r="JYR45" s="18" t="s">
        <v>255</v>
      </c>
      <c r="JYS45" s="18" t="s">
        <v>255</v>
      </c>
      <c r="JYT45" s="18" t="s">
        <v>255</v>
      </c>
      <c r="JYU45" s="18" t="s">
        <v>255</v>
      </c>
      <c r="JYV45" s="18" t="s">
        <v>255</v>
      </c>
      <c r="JYW45" s="18" t="s">
        <v>255</v>
      </c>
      <c r="JYX45" s="18" t="s">
        <v>255</v>
      </c>
      <c r="JYY45" s="18" t="s">
        <v>255</v>
      </c>
      <c r="JYZ45" s="18" t="s">
        <v>255</v>
      </c>
      <c r="JZA45" s="18" t="s">
        <v>255</v>
      </c>
      <c r="JZB45" s="18" t="s">
        <v>255</v>
      </c>
      <c r="JZC45" s="18" t="s">
        <v>255</v>
      </c>
      <c r="JZD45" s="18" t="s">
        <v>255</v>
      </c>
      <c r="JZE45" s="18" t="s">
        <v>255</v>
      </c>
      <c r="JZF45" s="18" t="s">
        <v>255</v>
      </c>
      <c r="JZG45" s="18" t="s">
        <v>255</v>
      </c>
      <c r="JZH45" s="18" t="s">
        <v>255</v>
      </c>
      <c r="JZI45" s="18" t="s">
        <v>255</v>
      </c>
      <c r="JZJ45" s="18" t="s">
        <v>255</v>
      </c>
      <c r="JZK45" s="18" t="s">
        <v>255</v>
      </c>
      <c r="JZL45" s="18" t="s">
        <v>255</v>
      </c>
      <c r="JZM45" s="18" t="s">
        <v>255</v>
      </c>
      <c r="JZN45" s="18" t="s">
        <v>255</v>
      </c>
      <c r="JZO45" s="18" t="s">
        <v>255</v>
      </c>
      <c r="JZP45" s="18" t="s">
        <v>255</v>
      </c>
      <c r="JZQ45" s="18" t="s">
        <v>255</v>
      </c>
      <c r="JZR45" s="18" t="s">
        <v>255</v>
      </c>
      <c r="JZS45" s="18" t="s">
        <v>255</v>
      </c>
      <c r="JZT45" s="18" t="s">
        <v>255</v>
      </c>
      <c r="JZU45" s="18" t="s">
        <v>255</v>
      </c>
      <c r="JZV45" s="18" t="s">
        <v>255</v>
      </c>
      <c r="JZW45" s="18" t="s">
        <v>255</v>
      </c>
      <c r="JZX45" s="18" t="s">
        <v>255</v>
      </c>
      <c r="JZY45" s="18" t="s">
        <v>255</v>
      </c>
      <c r="JZZ45" s="18" t="s">
        <v>255</v>
      </c>
      <c r="KAA45" s="18" t="s">
        <v>255</v>
      </c>
      <c r="KAB45" s="18" t="s">
        <v>255</v>
      </c>
      <c r="KAC45" s="18" t="s">
        <v>255</v>
      </c>
      <c r="KAD45" s="18" t="s">
        <v>255</v>
      </c>
      <c r="KAE45" s="18" t="s">
        <v>255</v>
      </c>
      <c r="KAF45" s="18" t="s">
        <v>255</v>
      </c>
      <c r="KAG45" s="18" t="s">
        <v>255</v>
      </c>
      <c r="KAH45" s="18" t="s">
        <v>255</v>
      </c>
      <c r="KAI45" s="18" t="s">
        <v>255</v>
      </c>
      <c r="KAJ45" s="18" t="s">
        <v>255</v>
      </c>
      <c r="KAK45" s="18" t="s">
        <v>255</v>
      </c>
      <c r="KAL45" s="18" t="s">
        <v>255</v>
      </c>
      <c r="KAM45" s="18" t="s">
        <v>255</v>
      </c>
      <c r="KAN45" s="18" t="s">
        <v>255</v>
      </c>
      <c r="KAO45" s="18" t="s">
        <v>255</v>
      </c>
      <c r="KAP45" s="18" t="s">
        <v>255</v>
      </c>
      <c r="KAQ45" s="18" t="s">
        <v>255</v>
      </c>
      <c r="KAR45" s="18" t="s">
        <v>255</v>
      </c>
      <c r="KAS45" s="18" t="s">
        <v>255</v>
      </c>
      <c r="KAT45" s="18" t="s">
        <v>255</v>
      </c>
      <c r="KAU45" s="18" t="s">
        <v>255</v>
      </c>
      <c r="KAV45" s="18" t="s">
        <v>255</v>
      </c>
      <c r="KAW45" s="18" t="s">
        <v>255</v>
      </c>
      <c r="KAX45" s="18" t="s">
        <v>255</v>
      </c>
      <c r="KAY45" s="18" t="s">
        <v>255</v>
      </c>
      <c r="KAZ45" s="18" t="s">
        <v>255</v>
      </c>
      <c r="KBA45" s="18" t="s">
        <v>255</v>
      </c>
      <c r="KBB45" s="18" t="s">
        <v>255</v>
      </c>
      <c r="KBC45" s="18" t="s">
        <v>255</v>
      </c>
      <c r="KBD45" s="18" t="s">
        <v>255</v>
      </c>
      <c r="KBE45" s="18" t="s">
        <v>255</v>
      </c>
      <c r="KBF45" s="18" t="s">
        <v>255</v>
      </c>
      <c r="KBG45" s="18" t="s">
        <v>255</v>
      </c>
      <c r="KBH45" s="18" t="s">
        <v>255</v>
      </c>
      <c r="KBI45" s="18" t="s">
        <v>255</v>
      </c>
      <c r="KBJ45" s="18" t="s">
        <v>255</v>
      </c>
      <c r="KBK45" s="18" t="s">
        <v>255</v>
      </c>
      <c r="KBL45" s="18" t="s">
        <v>255</v>
      </c>
      <c r="KBM45" s="18" t="s">
        <v>255</v>
      </c>
      <c r="KBN45" s="18" t="s">
        <v>255</v>
      </c>
      <c r="KBO45" s="18" t="s">
        <v>255</v>
      </c>
      <c r="KBP45" s="18" t="s">
        <v>255</v>
      </c>
      <c r="KBQ45" s="18" t="s">
        <v>255</v>
      </c>
      <c r="KBR45" s="18" t="s">
        <v>255</v>
      </c>
      <c r="KBS45" s="18" t="s">
        <v>255</v>
      </c>
      <c r="KBT45" s="18" t="s">
        <v>255</v>
      </c>
      <c r="KBU45" s="18" t="s">
        <v>255</v>
      </c>
      <c r="KBV45" s="18" t="s">
        <v>255</v>
      </c>
      <c r="KBW45" s="18" t="s">
        <v>255</v>
      </c>
      <c r="KBX45" s="18" t="s">
        <v>255</v>
      </c>
      <c r="KBY45" s="18" t="s">
        <v>255</v>
      </c>
      <c r="KBZ45" s="18" t="s">
        <v>255</v>
      </c>
      <c r="KCA45" s="18" t="s">
        <v>255</v>
      </c>
      <c r="KCB45" s="18" t="s">
        <v>255</v>
      </c>
      <c r="KCC45" s="18" t="s">
        <v>255</v>
      </c>
      <c r="KCD45" s="18" t="s">
        <v>255</v>
      </c>
      <c r="KCE45" s="18" t="s">
        <v>255</v>
      </c>
      <c r="KCF45" s="18" t="s">
        <v>255</v>
      </c>
      <c r="KCG45" s="18" t="s">
        <v>255</v>
      </c>
      <c r="KCH45" s="18" t="s">
        <v>255</v>
      </c>
      <c r="KCI45" s="18" t="s">
        <v>255</v>
      </c>
      <c r="KCJ45" s="18" t="s">
        <v>255</v>
      </c>
      <c r="KCK45" s="18" t="s">
        <v>255</v>
      </c>
      <c r="KCL45" s="18" t="s">
        <v>255</v>
      </c>
      <c r="KCM45" s="18" t="s">
        <v>255</v>
      </c>
      <c r="KCN45" s="18" t="s">
        <v>255</v>
      </c>
      <c r="KCO45" s="18" t="s">
        <v>255</v>
      </c>
      <c r="KCP45" s="18" t="s">
        <v>255</v>
      </c>
      <c r="KCQ45" s="18" t="s">
        <v>255</v>
      </c>
      <c r="KCR45" s="18" t="s">
        <v>255</v>
      </c>
      <c r="KCS45" s="18" t="s">
        <v>255</v>
      </c>
      <c r="KCT45" s="18" t="s">
        <v>255</v>
      </c>
      <c r="KCU45" s="18" t="s">
        <v>255</v>
      </c>
      <c r="KCV45" s="18" t="s">
        <v>255</v>
      </c>
      <c r="KCW45" s="18" t="s">
        <v>255</v>
      </c>
      <c r="KCX45" s="18" t="s">
        <v>255</v>
      </c>
      <c r="KCY45" s="18" t="s">
        <v>255</v>
      </c>
      <c r="KCZ45" s="18" t="s">
        <v>255</v>
      </c>
      <c r="KDA45" s="18" t="s">
        <v>255</v>
      </c>
      <c r="KDB45" s="18" t="s">
        <v>255</v>
      </c>
      <c r="KDC45" s="18" t="s">
        <v>255</v>
      </c>
      <c r="KDD45" s="18" t="s">
        <v>255</v>
      </c>
      <c r="KDE45" s="18" t="s">
        <v>255</v>
      </c>
      <c r="KDF45" s="18" t="s">
        <v>255</v>
      </c>
      <c r="KDG45" s="18" t="s">
        <v>255</v>
      </c>
      <c r="KDH45" s="18" t="s">
        <v>255</v>
      </c>
      <c r="KDI45" s="18" t="s">
        <v>255</v>
      </c>
      <c r="KDJ45" s="18" t="s">
        <v>255</v>
      </c>
      <c r="KDK45" s="18" t="s">
        <v>255</v>
      </c>
      <c r="KDL45" s="18" t="s">
        <v>255</v>
      </c>
      <c r="KDM45" s="18" t="s">
        <v>255</v>
      </c>
      <c r="KDN45" s="18" t="s">
        <v>255</v>
      </c>
      <c r="KDO45" s="18" t="s">
        <v>255</v>
      </c>
      <c r="KDP45" s="18" t="s">
        <v>255</v>
      </c>
      <c r="KDQ45" s="18" t="s">
        <v>255</v>
      </c>
      <c r="KDR45" s="18" t="s">
        <v>255</v>
      </c>
      <c r="KDS45" s="18" t="s">
        <v>255</v>
      </c>
      <c r="KDT45" s="18" t="s">
        <v>255</v>
      </c>
      <c r="KDU45" s="18" t="s">
        <v>255</v>
      </c>
      <c r="KDV45" s="18" t="s">
        <v>255</v>
      </c>
      <c r="KDW45" s="18" t="s">
        <v>255</v>
      </c>
      <c r="KDX45" s="18" t="s">
        <v>255</v>
      </c>
      <c r="KDY45" s="18" t="s">
        <v>255</v>
      </c>
      <c r="KDZ45" s="18" t="s">
        <v>255</v>
      </c>
      <c r="KEA45" s="18" t="s">
        <v>255</v>
      </c>
      <c r="KEB45" s="18" t="s">
        <v>255</v>
      </c>
      <c r="KEC45" s="18" t="s">
        <v>255</v>
      </c>
      <c r="KED45" s="18" t="s">
        <v>255</v>
      </c>
      <c r="KEE45" s="18" t="s">
        <v>255</v>
      </c>
      <c r="KEF45" s="18" t="s">
        <v>255</v>
      </c>
      <c r="KEG45" s="18" t="s">
        <v>255</v>
      </c>
      <c r="KEH45" s="18" t="s">
        <v>255</v>
      </c>
      <c r="KEI45" s="18" t="s">
        <v>255</v>
      </c>
      <c r="KEJ45" s="18" t="s">
        <v>255</v>
      </c>
      <c r="KEK45" s="18" t="s">
        <v>255</v>
      </c>
      <c r="KEL45" s="18" t="s">
        <v>255</v>
      </c>
      <c r="KEM45" s="18" t="s">
        <v>255</v>
      </c>
      <c r="KEN45" s="18" t="s">
        <v>255</v>
      </c>
      <c r="KEO45" s="18" t="s">
        <v>255</v>
      </c>
      <c r="KEP45" s="18" t="s">
        <v>255</v>
      </c>
      <c r="KEQ45" s="18" t="s">
        <v>255</v>
      </c>
      <c r="KER45" s="18" t="s">
        <v>255</v>
      </c>
      <c r="KES45" s="18" t="s">
        <v>255</v>
      </c>
      <c r="KET45" s="18" t="s">
        <v>255</v>
      </c>
      <c r="KEU45" s="18" t="s">
        <v>255</v>
      </c>
      <c r="KEV45" s="18" t="s">
        <v>255</v>
      </c>
      <c r="KEW45" s="18" t="s">
        <v>255</v>
      </c>
      <c r="KEX45" s="18" t="s">
        <v>255</v>
      </c>
      <c r="KEY45" s="18" t="s">
        <v>255</v>
      </c>
      <c r="KEZ45" s="18" t="s">
        <v>255</v>
      </c>
      <c r="KFA45" s="18" t="s">
        <v>255</v>
      </c>
      <c r="KFB45" s="18" t="s">
        <v>255</v>
      </c>
      <c r="KFC45" s="18" t="s">
        <v>255</v>
      </c>
      <c r="KFD45" s="18" t="s">
        <v>255</v>
      </c>
      <c r="KFE45" s="18" t="s">
        <v>255</v>
      </c>
      <c r="KFF45" s="18" t="s">
        <v>255</v>
      </c>
      <c r="KFG45" s="18" t="s">
        <v>255</v>
      </c>
      <c r="KFH45" s="18" t="s">
        <v>255</v>
      </c>
      <c r="KFI45" s="18" t="s">
        <v>255</v>
      </c>
      <c r="KFJ45" s="18" t="s">
        <v>255</v>
      </c>
      <c r="KFK45" s="18" t="s">
        <v>255</v>
      </c>
      <c r="KFL45" s="18" t="s">
        <v>255</v>
      </c>
      <c r="KFM45" s="18" t="s">
        <v>255</v>
      </c>
      <c r="KFN45" s="18" t="s">
        <v>255</v>
      </c>
      <c r="KFO45" s="18" t="s">
        <v>255</v>
      </c>
      <c r="KFP45" s="18" t="s">
        <v>255</v>
      </c>
      <c r="KFQ45" s="18" t="s">
        <v>255</v>
      </c>
      <c r="KFR45" s="18" t="s">
        <v>255</v>
      </c>
      <c r="KFS45" s="18" t="s">
        <v>255</v>
      </c>
      <c r="KFT45" s="18" t="s">
        <v>255</v>
      </c>
      <c r="KFU45" s="18" t="s">
        <v>255</v>
      </c>
      <c r="KFV45" s="18" t="s">
        <v>255</v>
      </c>
      <c r="KFW45" s="18" t="s">
        <v>255</v>
      </c>
      <c r="KFX45" s="18" t="s">
        <v>255</v>
      </c>
      <c r="KFY45" s="18" t="s">
        <v>255</v>
      </c>
      <c r="KFZ45" s="18" t="s">
        <v>255</v>
      </c>
      <c r="KGA45" s="18" t="s">
        <v>255</v>
      </c>
      <c r="KGB45" s="18" t="s">
        <v>255</v>
      </c>
      <c r="KGC45" s="18" t="s">
        <v>255</v>
      </c>
      <c r="KGD45" s="18" t="s">
        <v>255</v>
      </c>
      <c r="KGE45" s="18" t="s">
        <v>255</v>
      </c>
      <c r="KGF45" s="18" t="s">
        <v>255</v>
      </c>
      <c r="KGG45" s="18" t="s">
        <v>255</v>
      </c>
      <c r="KGH45" s="18" t="s">
        <v>255</v>
      </c>
      <c r="KGI45" s="18" t="s">
        <v>255</v>
      </c>
      <c r="KGJ45" s="18" t="s">
        <v>255</v>
      </c>
      <c r="KGK45" s="18" t="s">
        <v>255</v>
      </c>
      <c r="KGL45" s="18" t="s">
        <v>255</v>
      </c>
      <c r="KGM45" s="18" t="s">
        <v>255</v>
      </c>
      <c r="KGN45" s="18" t="s">
        <v>255</v>
      </c>
      <c r="KGO45" s="18" t="s">
        <v>255</v>
      </c>
      <c r="KGP45" s="18" t="s">
        <v>255</v>
      </c>
      <c r="KGQ45" s="18" t="s">
        <v>255</v>
      </c>
      <c r="KGR45" s="18" t="s">
        <v>255</v>
      </c>
      <c r="KGS45" s="18" t="s">
        <v>255</v>
      </c>
      <c r="KGT45" s="18" t="s">
        <v>255</v>
      </c>
      <c r="KGU45" s="18" t="s">
        <v>255</v>
      </c>
      <c r="KGV45" s="18" t="s">
        <v>255</v>
      </c>
      <c r="KGW45" s="18" t="s">
        <v>255</v>
      </c>
      <c r="KGX45" s="18" t="s">
        <v>255</v>
      </c>
      <c r="KGY45" s="18" t="s">
        <v>255</v>
      </c>
      <c r="KGZ45" s="18" t="s">
        <v>255</v>
      </c>
      <c r="KHA45" s="18" t="s">
        <v>255</v>
      </c>
      <c r="KHB45" s="18" t="s">
        <v>255</v>
      </c>
      <c r="KHC45" s="18" t="s">
        <v>255</v>
      </c>
      <c r="KHD45" s="18" t="s">
        <v>255</v>
      </c>
      <c r="KHE45" s="18" t="s">
        <v>255</v>
      </c>
      <c r="KHF45" s="18" t="s">
        <v>255</v>
      </c>
      <c r="KHG45" s="18" t="s">
        <v>255</v>
      </c>
      <c r="KHH45" s="18" t="s">
        <v>255</v>
      </c>
      <c r="KHI45" s="18" t="s">
        <v>255</v>
      </c>
      <c r="KHJ45" s="18" t="s">
        <v>255</v>
      </c>
      <c r="KHK45" s="18" t="s">
        <v>255</v>
      </c>
      <c r="KHL45" s="18" t="s">
        <v>255</v>
      </c>
      <c r="KHM45" s="18" t="s">
        <v>255</v>
      </c>
      <c r="KHN45" s="18" t="s">
        <v>255</v>
      </c>
      <c r="KHO45" s="18" t="s">
        <v>255</v>
      </c>
      <c r="KHP45" s="18" t="s">
        <v>255</v>
      </c>
      <c r="KHQ45" s="18" t="s">
        <v>255</v>
      </c>
      <c r="KHR45" s="18" t="s">
        <v>255</v>
      </c>
      <c r="KHS45" s="18" t="s">
        <v>255</v>
      </c>
      <c r="KHT45" s="18" t="s">
        <v>255</v>
      </c>
      <c r="KHU45" s="18" t="s">
        <v>255</v>
      </c>
      <c r="KHV45" s="18" t="s">
        <v>255</v>
      </c>
      <c r="KHW45" s="18" t="s">
        <v>255</v>
      </c>
      <c r="KHX45" s="18" t="s">
        <v>255</v>
      </c>
      <c r="KHY45" s="18" t="s">
        <v>255</v>
      </c>
      <c r="KHZ45" s="18" t="s">
        <v>255</v>
      </c>
      <c r="KIA45" s="18" t="s">
        <v>255</v>
      </c>
      <c r="KIB45" s="18" t="s">
        <v>255</v>
      </c>
      <c r="KIC45" s="18" t="s">
        <v>255</v>
      </c>
      <c r="KID45" s="18" t="s">
        <v>255</v>
      </c>
      <c r="KIE45" s="18" t="s">
        <v>255</v>
      </c>
      <c r="KIF45" s="18" t="s">
        <v>255</v>
      </c>
      <c r="KIG45" s="18" t="s">
        <v>255</v>
      </c>
      <c r="KIH45" s="18" t="s">
        <v>255</v>
      </c>
      <c r="KII45" s="18" t="s">
        <v>255</v>
      </c>
      <c r="KIJ45" s="18" t="s">
        <v>255</v>
      </c>
      <c r="KIK45" s="18" t="s">
        <v>255</v>
      </c>
      <c r="KIL45" s="18" t="s">
        <v>255</v>
      </c>
      <c r="KIM45" s="18" t="s">
        <v>255</v>
      </c>
      <c r="KIN45" s="18" t="s">
        <v>255</v>
      </c>
      <c r="KIO45" s="18" t="s">
        <v>255</v>
      </c>
      <c r="KIP45" s="18" t="s">
        <v>255</v>
      </c>
      <c r="KIQ45" s="18" t="s">
        <v>255</v>
      </c>
      <c r="KIR45" s="18" t="s">
        <v>255</v>
      </c>
      <c r="KIS45" s="18" t="s">
        <v>255</v>
      </c>
      <c r="KIT45" s="18" t="s">
        <v>255</v>
      </c>
      <c r="KIU45" s="18" t="s">
        <v>255</v>
      </c>
      <c r="KIV45" s="18" t="s">
        <v>255</v>
      </c>
      <c r="KIW45" s="18" t="s">
        <v>255</v>
      </c>
      <c r="KIX45" s="18" t="s">
        <v>255</v>
      </c>
      <c r="KIY45" s="18" t="s">
        <v>255</v>
      </c>
      <c r="KIZ45" s="18" t="s">
        <v>255</v>
      </c>
      <c r="KJA45" s="18" t="s">
        <v>255</v>
      </c>
      <c r="KJB45" s="18" t="s">
        <v>255</v>
      </c>
      <c r="KJC45" s="18" t="s">
        <v>255</v>
      </c>
      <c r="KJD45" s="18" t="s">
        <v>255</v>
      </c>
      <c r="KJE45" s="18" t="s">
        <v>255</v>
      </c>
      <c r="KJF45" s="18" t="s">
        <v>255</v>
      </c>
      <c r="KJG45" s="18" t="s">
        <v>255</v>
      </c>
      <c r="KJH45" s="18" t="s">
        <v>255</v>
      </c>
      <c r="KJI45" s="18" t="s">
        <v>255</v>
      </c>
      <c r="KJJ45" s="18" t="s">
        <v>255</v>
      </c>
      <c r="KJK45" s="18" t="s">
        <v>255</v>
      </c>
      <c r="KJL45" s="18" t="s">
        <v>255</v>
      </c>
      <c r="KJM45" s="18" t="s">
        <v>255</v>
      </c>
      <c r="KJN45" s="18" t="s">
        <v>255</v>
      </c>
      <c r="KJO45" s="18" t="s">
        <v>255</v>
      </c>
      <c r="KJP45" s="18" t="s">
        <v>255</v>
      </c>
      <c r="KJQ45" s="18" t="s">
        <v>255</v>
      </c>
      <c r="KJR45" s="18" t="s">
        <v>255</v>
      </c>
      <c r="KJS45" s="18" t="s">
        <v>255</v>
      </c>
      <c r="KJT45" s="18" t="s">
        <v>255</v>
      </c>
      <c r="KJU45" s="18" t="s">
        <v>255</v>
      </c>
      <c r="KJV45" s="18" t="s">
        <v>255</v>
      </c>
      <c r="KJW45" s="18" t="s">
        <v>255</v>
      </c>
      <c r="KJX45" s="18" t="s">
        <v>255</v>
      </c>
      <c r="KJY45" s="18" t="s">
        <v>255</v>
      </c>
      <c r="KJZ45" s="18" t="s">
        <v>255</v>
      </c>
      <c r="KKA45" s="18" t="s">
        <v>255</v>
      </c>
      <c r="KKB45" s="18" t="s">
        <v>255</v>
      </c>
      <c r="KKC45" s="18" t="s">
        <v>255</v>
      </c>
      <c r="KKD45" s="18" t="s">
        <v>255</v>
      </c>
      <c r="KKE45" s="18" t="s">
        <v>255</v>
      </c>
      <c r="KKF45" s="18" t="s">
        <v>255</v>
      </c>
      <c r="KKG45" s="18" t="s">
        <v>255</v>
      </c>
      <c r="KKH45" s="18" t="s">
        <v>255</v>
      </c>
      <c r="KKI45" s="18" t="s">
        <v>255</v>
      </c>
      <c r="KKJ45" s="18" t="s">
        <v>255</v>
      </c>
      <c r="KKK45" s="18" t="s">
        <v>255</v>
      </c>
      <c r="KKL45" s="18" t="s">
        <v>255</v>
      </c>
      <c r="KKM45" s="18" t="s">
        <v>255</v>
      </c>
      <c r="KKN45" s="18" t="s">
        <v>255</v>
      </c>
      <c r="KKO45" s="18" t="s">
        <v>255</v>
      </c>
      <c r="KKP45" s="18" t="s">
        <v>255</v>
      </c>
      <c r="KKQ45" s="18" t="s">
        <v>255</v>
      </c>
      <c r="KKR45" s="18" t="s">
        <v>255</v>
      </c>
      <c r="KKS45" s="18" t="s">
        <v>255</v>
      </c>
      <c r="KKT45" s="18" t="s">
        <v>255</v>
      </c>
      <c r="KKU45" s="18" t="s">
        <v>255</v>
      </c>
      <c r="KKV45" s="18" t="s">
        <v>255</v>
      </c>
      <c r="KKW45" s="18" t="s">
        <v>255</v>
      </c>
      <c r="KKX45" s="18" t="s">
        <v>255</v>
      </c>
      <c r="KKY45" s="18" t="s">
        <v>255</v>
      </c>
      <c r="KKZ45" s="18" t="s">
        <v>255</v>
      </c>
      <c r="KLA45" s="18" t="s">
        <v>255</v>
      </c>
      <c r="KLB45" s="18" t="s">
        <v>255</v>
      </c>
      <c r="KLC45" s="18" t="s">
        <v>255</v>
      </c>
      <c r="KLD45" s="18" t="s">
        <v>255</v>
      </c>
      <c r="KLE45" s="18" t="s">
        <v>255</v>
      </c>
      <c r="KLF45" s="18" t="s">
        <v>255</v>
      </c>
      <c r="KLG45" s="18" t="s">
        <v>255</v>
      </c>
      <c r="KLH45" s="18" t="s">
        <v>255</v>
      </c>
      <c r="KLI45" s="18" t="s">
        <v>255</v>
      </c>
      <c r="KLJ45" s="18" t="s">
        <v>255</v>
      </c>
      <c r="KLK45" s="18" t="s">
        <v>255</v>
      </c>
      <c r="KLL45" s="18" t="s">
        <v>255</v>
      </c>
      <c r="KLM45" s="18" t="s">
        <v>255</v>
      </c>
      <c r="KLN45" s="18" t="s">
        <v>255</v>
      </c>
      <c r="KLO45" s="18" t="s">
        <v>255</v>
      </c>
      <c r="KLP45" s="18" t="s">
        <v>255</v>
      </c>
      <c r="KLQ45" s="18" t="s">
        <v>255</v>
      </c>
      <c r="KLR45" s="18" t="s">
        <v>255</v>
      </c>
      <c r="KLS45" s="18" t="s">
        <v>255</v>
      </c>
      <c r="KLT45" s="18" t="s">
        <v>255</v>
      </c>
      <c r="KLU45" s="18" t="s">
        <v>255</v>
      </c>
      <c r="KLV45" s="18" t="s">
        <v>255</v>
      </c>
      <c r="KLW45" s="18" t="s">
        <v>255</v>
      </c>
      <c r="KLX45" s="18" t="s">
        <v>255</v>
      </c>
      <c r="KLY45" s="18" t="s">
        <v>255</v>
      </c>
      <c r="KLZ45" s="18" t="s">
        <v>255</v>
      </c>
      <c r="KMA45" s="18" t="s">
        <v>255</v>
      </c>
      <c r="KMB45" s="18" t="s">
        <v>255</v>
      </c>
      <c r="KMC45" s="18" t="s">
        <v>255</v>
      </c>
      <c r="KMD45" s="18" t="s">
        <v>255</v>
      </c>
      <c r="KME45" s="18" t="s">
        <v>255</v>
      </c>
      <c r="KMF45" s="18" t="s">
        <v>255</v>
      </c>
      <c r="KMG45" s="18" t="s">
        <v>255</v>
      </c>
      <c r="KMH45" s="18" t="s">
        <v>255</v>
      </c>
      <c r="KMI45" s="18" t="s">
        <v>255</v>
      </c>
      <c r="KMJ45" s="18" t="s">
        <v>255</v>
      </c>
      <c r="KMK45" s="18" t="s">
        <v>255</v>
      </c>
      <c r="KML45" s="18" t="s">
        <v>255</v>
      </c>
      <c r="KMM45" s="18" t="s">
        <v>255</v>
      </c>
      <c r="KMN45" s="18" t="s">
        <v>255</v>
      </c>
      <c r="KMO45" s="18" t="s">
        <v>255</v>
      </c>
      <c r="KMP45" s="18" t="s">
        <v>255</v>
      </c>
      <c r="KMQ45" s="18" t="s">
        <v>255</v>
      </c>
      <c r="KMR45" s="18" t="s">
        <v>255</v>
      </c>
      <c r="KMS45" s="18" t="s">
        <v>255</v>
      </c>
      <c r="KMT45" s="18" t="s">
        <v>255</v>
      </c>
      <c r="KMU45" s="18" t="s">
        <v>255</v>
      </c>
      <c r="KMV45" s="18" t="s">
        <v>255</v>
      </c>
      <c r="KMW45" s="18" t="s">
        <v>255</v>
      </c>
      <c r="KMX45" s="18" t="s">
        <v>255</v>
      </c>
      <c r="KMY45" s="18" t="s">
        <v>255</v>
      </c>
      <c r="KMZ45" s="18" t="s">
        <v>255</v>
      </c>
      <c r="KNA45" s="18" t="s">
        <v>255</v>
      </c>
      <c r="KNB45" s="18" t="s">
        <v>255</v>
      </c>
      <c r="KNC45" s="18" t="s">
        <v>255</v>
      </c>
      <c r="KND45" s="18" t="s">
        <v>255</v>
      </c>
      <c r="KNE45" s="18" t="s">
        <v>255</v>
      </c>
      <c r="KNF45" s="18" t="s">
        <v>255</v>
      </c>
      <c r="KNG45" s="18" t="s">
        <v>255</v>
      </c>
      <c r="KNH45" s="18" t="s">
        <v>255</v>
      </c>
      <c r="KNI45" s="18" t="s">
        <v>255</v>
      </c>
      <c r="KNJ45" s="18" t="s">
        <v>255</v>
      </c>
      <c r="KNK45" s="18" t="s">
        <v>255</v>
      </c>
      <c r="KNL45" s="18" t="s">
        <v>255</v>
      </c>
      <c r="KNM45" s="18" t="s">
        <v>255</v>
      </c>
      <c r="KNN45" s="18" t="s">
        <v>255</v>
      </c>
      <c r="KNO45" s="18" t="s">
        <v>255</v>
      </c>
      <c r="KNP45" s="18" t="s">
        <v>255</v>
      </c>
      <c r="KNQ45" s="18" t="s">
        <v>255</v>
      </c>
      <c r="KNR45" s="18" t="s">
        <v>255</v>
      </c>
      <c r="KNS45" s="18" t="s">
        <v>255</v>
      </c>
      <c r="KNT45" s="18" t="s">
        <v>255</v>
      </c>
      <c r="KNU45" s="18" t="s">
        <v>255</v>
      </c>
      <c r="KNV45" s="18" t="s">
        <v>255</v>
      </c>
      <c r="KNW45" s="18" t="s">
        <v>255</v>
      </c>
      <c r="KNX45" s="18" t="s">
        <v>255</v>
      </c>
      <c r="KNY45" s="18" t="s">
        <v>255</v>
      </c>
      <c r="KNZ45" s="18" t="s">
        <v>255</v>
      </c>
      <c r="KOA45" s="18" t="s">
        <v>255</v>
      </c>
      <c r="KOB45" s="18" t="s">
        <v>255</v>
      </c>
      <c r="KOC45" s="18" t="s">
        <v>255</v>
      </c>
      <c r="KOD45" s="18" t="s">
        <v>255</v>
      </c>
      <c r="KOE45" s="18" t="s">
        <v>255</v>
      </c>
      <c r="KOF45" s="18" t="s">
        <v>255</v>
      </c>
      <c r="KOG45" s="18" t="s">
        <v>255</v>
      </c>
      <c r="KOH45" s="18" t="s">
        <v>255</v>
      </c>
      <c r="KOI45" s="18" t="s">
        <v>255</v>
      </c>
      <c r="KOJ45" s="18" t="s">
        <v>255</v>
      </c>
      <c r="KOK45" s="18" t="s">
        <v>255</v>
      </c>
      <c r="KOL45" s="18" t="s">
        <v>255</v>
      </c>
      <c r="KOM45" s="18" t="s">
        <v>255</v>
      </c>
      <c r="KON45" s="18" t="s">
        <v>255</v>
      </c>
      <c r="KOO45" s="18" t="s">
        <v>255</v>
      </c>
      <c r="KOP45" s="18" t="s">
        <v>255</v>
      </c>
      <c r="KOQ45" s="18" t="s">
        <v>255</v>
      </c>
      <c r="KOR45" s="18" t="s">
        <v>255</v>
      </c>
      <c r="KOS45" s="18" t="s">
        <v>255</v>
      </c>
      <c r="KOT45" s="18" t="s">
        <v>255</v>
      </c>
      <c r="KOU45" s="18" t="s">
        <v>255</v>
      </c>
      <c r="KOV45" s="18" t="s">
        <v>255</v>
      </c>
      <c r="KOW45" s="18" t="s">
        <v>255</v>
      </c>
      <c r="KOX45" s="18" t="s">
        <v>255</v>
      </c>
      <c r="KOY45" s="18" t="s">
        <v>255</v>
      </c>
      <c r="KOZ45" s="18" t="s">
        <v>255</v>
      </c>
      <c r="KPA45" s="18" t="s">
        <v>255</v>
      </c>
      <c r="KPB45" s="18" t="s">
        <v>255</v>
      </c>
      <c r="KPC45" s="18" t="s">
        <v>255</v>
      </c>
      <c r="KPD45" s="18" t="s">
        <v>255</v>
      </c>
      <c r="KPE45" s="18" t="s">
        <v>255</v>
      </c>
      <c r="KPF45" s="18" t="s">
        <v>255</v>
      </c>
      <c r="KPG45" s="18" t="s">
        <v>255</v>
      </c>
      <c r="KPH45" s="18" t="s">
        <v>255</v>
      </c>
      <c r="KPI45" s="18" t="s">
        <v>255</v>
      </c>
      <c r="KPJ45" s="18" t="s">
        <v>255</v>
      </c>
      <c r="KPK45" s="18" t="s">
        <v>255</v>
      </c>
      <c r="KPL45" s="18" t="s">
        <v>255</v>
      </c>
      <c r="KPM45" s="18" t="s">
        <v>255</v>
      </c>
      <c r="KPN45" s="18" t="s">
        <v>255</v>
      </c>
      <c r="KPO45" s="18" t="s">
        <v>255</v>
      </c>
      <c r="KPP45" s="18" t="s">
        <v>255</v>
      </c>
      <c r="KPQ45" s="18" t="s">
        <v>255</v>
      </c>
      <c r="KPR45" s="18" t="s">
        <v>255</v>
      </c>
      <c r="KPS45" s="18" t="s">
        <v>255</v>
      </c>
      <c r="KPT45" s="18" t="s">
        <v>255</v>
      </c>
      <c r="KPU45" s="18" t="s">
        <v>255</v>
      </c>
      <c r="KPV45" s="18" t="s">
        <v>255</v>
      </c>
      <c r="KPW45" s="18" t="s">
        <v>255</v>
      </c>
      <c r="KPX45" s="18" t="s">
        <v>255</v>
      </c>
      <c r="KPY45" s="18" t="s">
        <v>255</v>
      </c>
      <c r="KPZ45" s="18" t="s">
        <v>255</v>
      </c>
      <c r="KQA45" s="18" t="s">
        <v>255</v>
      </c>
      <c r="KQB45" s="18" t="s">
        <v>255</v>
      </c>
      <c r="KQC45" s="18" t="s">
        <v>255</v>
      </c>
      <c r="KQD45" s="18" t="s">
        <v>255</v>
      </c>
      <c r="KQE45" s="18" t="s">
        <v>255</v>
      </c>
      <c r="KQF45" s="18" t="s">
        <v>255</v>
      </c>
      <c r="KQG45" s="18" t="s">
        <v>255</v>
      </c>
      <c r="KQH45" s="18" t="s">
        <v>255</v>
      </c>
      <c r="KQI45" s="18" t="s">
        <v>255</v>
      </c>
      <c r="KQJ45" s="18" t="s">
        <v>255</v>
      </c>
      <c r="KQK45" s="18" t="s">
        <v>255</v>
      </c>
      <c r="KQL45" s="18" t="s">
        <v>255</v>
      </c>
      <c r="KQM45" s="18" t="s">
        <v>255</v>
      </c>
      <c r="KQN45" s="18" t="s">
        <v>255</v>
      </c>
      <c r="KQO45" s="18" t="s">
        <v>255</v>
      </c>
      <c r="KQP45" s="18" t="s">
        <v>255</v>
      </c>
      <c r="KQQ45" s="18" t="s">
        <v>255</v>
      </c>
      <c r="KQR45" s="18" t="s">
        <v>255</v>
      </c>
      <c r="KQS45" s="18" t="s">
        <v>255</v>
      </c>
      <c r="KQT45" s="18" t="s">
        <v>255</v>
      </c>
      <c r="KQU45" s="18" t="s">
        <v>255</v>
      </c>
      <c r="KQV45" s="18" t="s">
        <v>255</v>
      </c>
      <c r="KQW45" s="18" t="s">
        <v>255</v>
      </c>
      <c r="KQX45" s="18" t="s">
        <v>255</v>
      </c>
      <c r="KQY45" s="18" t="s">
        <v>255</v>
      </c>
      <c r="KQZ45" s="18" t="s">
        <v>255</v>
      </c>
      <c r="KRA45" s="18" t="s">
        <v>255</v>
      </c>
      <c r="KRB45" s="18" t="s">
        <v>255</v>
      </c>
      <c r="KRC45" s="18" t="s">
        <v>255</v>
      </c>
      <c r="KRD45" s="18" t="s">
        <v>255</v>
      </c>
      <c r="KRE45" s="18" t="s">
        <v>255</v>
      </c>
      <c r="KRF45" s="18" t="s">
        <v>255</v>
      </c>
      <c r="KRG45" s="18" t="s">
        <v>255</v>
      </c>
      <c r="KRH45" s="18" t="s">
        <v>255</v>
      </c>
      <c r="KRI45" s="18" t="s">
        <v>255</v>
      </c>
      <c r="KRJ45" s="18" t="s">
        <v>255</v>
      </c>
      <c r="KRK45" s="18" t="s">
        <v>255</v>
      </c>
      <c r="KRL45" s="18" t="s">
        <v>255</v>
      </c>
      <c r="KRM45" s="18" t="s">
        <v>255</v>
      </c>
      <c r="KRN45" s="18" t="s">
        <v>255</v>
      </c>
      <c r="KRO45" s="18" t="s">
        <v>255</v>
      </c>
      <c r="KRP45" s="18" t="s">
        <v>255</v>
      </c>
      <c r="KRQ45" s="18" t="s">
        <v>255</v>
      </c>
      <c r="KRR45" s="18" t="s">
        <v>255</v>
      </c>
      <c r="KRS45" s="18" t="s">
        <v>255</v>
      </c>
      <c r="KRT45" s="18" t="s">
        <v>255</v>
      </c>
      <c r="KRU45" s="18" t="s">
        <v>255</v>
      </c>
      <c r="KRV45" s="18" t="s">
        <v>255</v>
      </c>
      <c r="KRW45" s="18" t="s">
        <v>255</v>
      </c>
      <c r="KRX45" s="18" t="s">
        <v>255</v>
      </c>
      <c r="KRY45" s="18" t="s">
        <v>255</v>
      </c>
      <c r="KRZ45" s="18" t="s">
        <v>255</v>
      </c>
      <c r="KSA45" s="18" t="s">
        <v>255</v>
      </c>
      <c r="KSB45" s="18" t="s">
        <v>255</v>
      </c>
      <c r="KSC45" s="18" t="s">
        <v>255</v>
      </c>
      <c r="KSD45" s="18" t="s">
        <v>255</v>
      </c>
      <c r="KSE45" s="18" t="s">
        <v>255</v>
      </c>
      <c r="KSF45" s="18" t="s">
        <v>255</v>
      </c>
      <c r="KSG45" s="18" t="s">
        <v>255</v>
      </c>
      <c r="KSH45" s="18" t="s">
        <v>255</v>
      </c>
      <c r="KSI45" s="18" t="s">
        <v>255</v>
      </c>
      <c r="KSJ45" s="18" t="s">
        <v>255</v>
      </c>
      <c r="KSK45" s="18" t="s">
        <v>255</v>
      </c>
      <c r="KSL45" s="18" t="s">
        <v>255</v>
      </c>
      <c r="KSM45" s="18" t="s">
        <v>255</v>
      </c>
      <c r="KSN45" s="18" t="s">
        <v>255</v>
      </c>
      <c r="KSO45" s="18" t="s">
        <v>255</v>
      </c>
      <c r="KSP45" s="18" t="s">
        <v>255</v>
      </c>
      <c r="KSQ45" s="18" t="s">
        <v>255</v>
      </c>
      <c r="KSR45" s="18" t="s">
        <v>255</v>
      </c>
      <c r="KSS45" s="18" t="s">
        <v>255</v>
      </c>
      <c r="KST45" s="18" t="s">
        <v>255</v>
      </c>
      <c r="KSU45" s="18" t="s">
        <v>255</v>
      </c>
      <c r="KSV45" s="18" t="s">
        <v>255</v>
      </c>
      <c r="KSW45" s="18" t="s">
        <v>255</v>
      </c>
      <c r="KSX45" s="18" t="s">
        <v>255</v>
      </c>
      <c r="KSY45" s="18" t="s">
        <v>255</v>
      </c>
      <c r="KSZ45" s="18" t="s">
        <v>255</v>
      </c>
      <c r="KTA45" s="18" t="s">
        <v>255</v>
      </c>
      <c r="KTB45" s="18" t="s">
        <v>255</v>
      </c>
      <c r="KTC45" s="18" t="s">
        <v>255</v>
      </c>
      <c r="KTD45" s="18" t="s">
        <v>255</v>
      </c>
      <c r="KTE45" s="18" t="s">
        <v>255</v>
      </c>
      <c r="KTF45" s="18" t="s">
        <v>255</v>
      </c>
      <c r="KTG45" s="18" t="s">
        <v>255</v>
      </c>
      <c r="KTH45" s="18" t="s">
        <v>255</v>
      </c>
      <c r="KTI45" s="18" t="s">
        <v>255</v>
      </c>
      <c r="KTJ45" s="18" t="s">
        <v>255</v>
      </c>
      <c r="KTK45" s="18" t="s">
        <v>255</v>
      </c>
      <c r="KTL45" s="18" t="s">
        <v>255</v>
      </c>
      <c r="KTM45" s="18" t="s">
        <v>255</v>
      </c>
      <c r="KTN45" s="18" t="s">
        <v>255</v>
      </c>
      <c r="KTO45" s="18" t="s">
        <v>255</v>
      </c>
      <c r="KTP45" s="18" t="s">
        <v>255</v>
      </c>
      <c r="KTQ45" s="18" t="s">
        <v>255</v>
      </c>
      <c r="KTR45" s="18" t="s">
        <v>255</v>
      </c>
      <c r="KTS45" s="18" t="s">
        <v>255</v>
      </c>
      <c r="KTT45" s="18" t="s">
        <v>255</v>
      </c>
      <c r="KTU45" s="18" t="s">
        <v>255</v>
      </c>
      <c r="KTV45" s="18" t="s">
        <v>255</v>
      </c>
      <c r="KTW45" s="18" t="s">
        <v>255</v>
      </c>
      <c r="KTX45" s="18" t="s">
        <v>255</v>
      </c>
      <c r="KTY45" s="18" t="s">
        <v>255</v>
      </c>
      <c r="KTZ45" s="18" t="s">
        <v>255</v>
      </c>
      <c r="KUA45" s="18" t="s">
        <v>255</v>
      </c>
      <c r="KUB45" s="18" t="s">
        <v>255</v>
      </c>
      <c r="KUC45" s="18" t="s">
        <v>255</v>
      </c>
      <c r="KUD45" s="18" t="s">
        <v>255</v>
      </c>
      <c r="KUE45" s="18" t="s">
        <v>255</v>
      </c>
      <c r="KUF45" s="18" t="s">
        <v>255</v>
      </c>
      <c r="KUG45" s="18" t="s">
        <v>255</v>
      </c>
      <c r="KUH45" s="18" t="s">
        <v>255</v>
      </c>
      <c r="KUI45" s="18" t="s">
        <v>255</v>
      </c>
      <c r="KUJ45" s="18" t="s">
        <v>255</v>
      </c>
      <c r="KUK45" s="18" t="s">
        <v>255</v>
      </c>
      <c r="KUL45" s="18" t="s">
        <v>255</v>
      </c>
      <c r="KUM45" s="18" t="s">
        <v>255</v>
      </c>
      <c r="KUN45" s="18" t="s">
        <v>255</v>
      </c>
      <c r="KUO45" s="18" t="s">
        <v>255</v>
      </c>
      <c r="KUP45" s="18" t="s">
        <v>255</v>
      </c>
      <c r="KUQ45" s="18" t="s">
        <v>255</v>
      </c>
      <c r="KUR45" s="18" t="s">
        <v>255</v>
      </c>
      <c r="KUS45" s="18" t="s">
        <v>255</v>
      </c>
      <c r="KUT45" s="18" t="s">
        <v>255</v>
      </c>
      <c r="KUU45" s="18" t="s">
        <v>255</v>
      </c>
      <c r="KUV45" s="18" t="s">
        <v>255</v>
      </c>
      <c r="KUW45" s="18" t="s">
        <v>255</v>
      </c>
      <c r="KUX45" s="18" t="s">
        <v>255</v>
      </c>
      <c r="KUY45" s="18" t="s">
        <v>255</v>
      </c>
      <c r="KUZ45" s="18" t="s">
        <v>255</v>
      </c>
      <c r="KVA45" s="18" t="s">
        <v>255</v>
      </c>
      <c r="KVB45" s="18" t="s">
        <v>255</v>
      </c>
      <c r="KVC45" s="18" t="s">
        <v>255</v>
      </c>
      <c r="KVD45" s="18" t="s">
        <v>255</v>
      </c>
      <c r="KVE45" s="18" t="s">
        <v>255</v>
      </c>
      <c r="KVF45" s="18" t="s">
        <v>255</v>
      </c>
      <c r="KVG45" s="18" t="s">
        <v>255</v>
      </c>
      <c r="KVH45" s="18" t="s">
        <v>255</v>
      </c>
      <c r="KVI45" s="18" t="s">
        <v>255</v>
      </c>
      <c r="KVJ45" s="18" t="s">
        <v>255</v>
      </c>
      <c r="KVK45" s="18" t="s">
        <v>255</v>
      </c>
      <c r="KVL45" s="18" t="s">
        <v>255</v>
      </c>
      <c r="KVM45" s="18" t="s">
        <v>255</v>
      </c>
      <c r="KVN45" s="18" t="s">
        <v>255</v>
      </c>
      <c r="KVO45" s="18" t="s">
        <v>255</v>
      </c>
      <c r="KVP45" s="18" t="s">
        <v>255</v>
      </c>
      <c r="KVQ45" s="18" t="s">
        <v>255</v>
      </c>
      <c r="KVR45" s="18" t="s">
        <v>255</v>
      </c>
      <c r="KVS45" s="18" t="s">
        <v>255</v>
      </c>
      <c r="KVT45" s="18" t="s">
        <v>255</v>
      </c>
      <c r="KVU45" s="18" t="s">
        <v>255</v>
      </c>
      <c r="KVV45" s="18" t="s">
        <v>255</v>
      </c>
      <c r="KVW45" s="18" t="s">
        <v>255</v>
      </c>
      <c r="KVX45" s="18" t="s">
        <v>255</v>
      </c>
      <c r="KVY45" s="18" t="s">
        <v>255</v>
      </c>
      <c r="KVZ45" s="18" t="s">
        <v>255</v>
      </c>
      <c r="KWA45" s="18" t="s">
        <v>255</v>
      </c>
      <c r="KWB45" s="18" t="s">
        <v>255</v>
      </c>
      <c r="KWC45" s="18" t="s">
        <v>255</v>
      </c>
      <c r="KWD45" s="18" t="s">
        <v>255</v>
      </c>
      <c r="KWE45" s="18" t="s">
        <v>255</v>
      </c>
      <c r="KWF45" s="18" t="s">
        <v>255</v>
      </c>
      <c r="KWG45" s="18" t="s">
        <v>255</v>
      </c>
      <c r="KWH45" s="18" t="s">
        <v>255</v>
      </c>
      <c r="KWI45" s="18" t="s">
        <v>255</v>
      </c>
      <c r="KWJ45" s="18" t="s">
        <v>255</v>
      </c>
      <c r="KWK45" s="18" t="s">
        <v>255</v>
      </c>
      <c r="KWL45" s="18" t="s">
        <v>255</v>
      </c>
      <c r="KWM45" s="18" t="s">
        <v>255</v>
      </c>
      <c r="KWN45" s="18" t="s">
        <v>255</v>
      </c>
      <c r="KWO45" s="18" t="s">
        <v>255</v>
      </c>
      <c r="KWP45" s="18" t="s">
        <v>255</v>
      </c>
      <c r="KWQ45" s="18" t="s">
        <v>255</v>
      </c>
      <c r="KWR45" s="18" t="s">
        <v>255</v>
      </c>
      <c r="KWS45" s="18" t="s">
        <v>255</v>
      </c>
      <c r="KWT45" s="18" t="s">
        <v>255</v>
      </c>
      <c r="KWU45" s="18" t="s">
        <v>255</v>
      </c>
      <c r="KWV45" s="18" t="s">
        <v>255</v>
      </c>
      <c r="KWW45" s="18" t="s">
        <v>255</v>
      </c>
      <c r="KWX45" s="18" t="s">
        <v>255</v>
      </c>
      <c r="KWY45" s="18" t="s">
        <v>255</v>
      </c>
      <c r="KWZ45" s="18" t="s">
        <v>255</v>
      </c>
      <c r="KXA45" s="18" t="s">
        <v>255</v>
      </c>
      <c r="KXB45" s="18" t="s">
        <v>255</v>
      </c>
      <c r="KXC45" s="18" t="s">
        <v>255</v>
      </c>
      <c r="KXD45" s="18" t="s">
        <v>255</v>
      </c>
      <c r="KXE45" s="18" t="s">
        <v>255</v>
      </c>
      <c r="KXF45" s="18" t="s">
        <v>255</v>
      </c>
      <c r="KXG45" s="18" t="s">
        <v>255</v>
      </c>
      <c r="KXH45" s="18" t="s">
        <v>255</v>
      </c>
      <c r="KXI45" s="18" t="s">
        <v>255</v>
      </c>
      <c r="KXJ45" s="18" t="s">
        <v>255</v>
      </c>
      <c r="KXK45" s="18" t="s">
        <v>255</v>
      </c>
      <c r="KXL45" s="18" t="s">
        <v>255</v>
      </c>
      <c r="KXM45" s="18" t="s">
        <v>255</v>
      </c>
      <c r="KXN45" s="18" t="s">
        <v>255</v>
      </c>
      <c r="KXO45" s="18" t="s">
        <v>255</v>
      </c>
      <c r="KXP45" s="18" t="s">
        <v>255</v>
      </c>
      <c r="KXQ45" s="18" t="s">
        <v>255</v>
      </c>
      <c r="KXR45" s="18" t="s">
        <v>255</v>
      </c>
      <c r="KXS45" s="18" t="s">
        <v>255</v>
      </c>
      <c r="KXT45" s="18" t="s">
        <v>255</v>
      </c>
      <c r="KXU45" s="18" t="s">
        <v>255</v>
      </c>
      <c r="KXV45" s="18" t="s">
        <v>255</v>
      </c>
      <c r="KXW45" s="18" t="s">
        <v>255</v>
      </c>
      <c r="KXX45" s="18" t="s">
        <v>255</v>
      </c>
      <c r="KXY45" s="18" t="s">
        <v>255</v>
      </c>
      <c r="KXZ45" s="18" t="s">
        <v>255</v>
      </c>
      <c r="KYA45" s="18" t="s">
        <v>255</v>
      </c>
      <c r="KYB45" s="18" t="s">
        <v>255</v>
      </c>
      <c r="KYC45" s="18" t="s">
        <v>255</v>
      </c>
      <c r="KYD45" s="18" t="s">
        <v>255</v>
      </c>
      <c r="KYE45" s="18" t="s">
        <v>255</v>
      </c>
      <c r="KYF45" s="18" t="s">
        <v>255</v>
      </c>
      <c r="KYG45" s="18" t="s">
        <v>255</v>
      </c>
      <c r="KYH45" s="18" t="s">
        <v>255</v>
      </c>
      <c r="KYI45" s="18" t="s">
        <v>255</v>
      </c>
      <c r="KYJ45" s="18" t="s">
        <v>255</v>
      </c>
      <c r="KYK45" s="18" t="s">
        <v>255</v>
      </c>
      <c r="KYL45" s="18" t="s">
        <v>255</v>
      </c>
      <c r="KYM45" s="18" t="s">
        <v>255</v>
      </c>
      <c r="KYN45" s="18" t="s">
        <v>255</v>
      </c>
      <c r="KYO45" s="18" t="s">
        <v>255</v>
      </c>
      <c r="KYP45" s="18" t="s">
        <v>255</v>
      </c>
      <c r="KYQ45" s="18" t="s">
        <v>255</v>
      </c>
      <c r="KYR45" s="18" t="s">
        <v>255</v>
      </c>
      <c r="KYS45" s="18" t="s">
        <v>255</v>
      </c>
      <c r="KYT45" s="18" t="s">
        <v>255</v>
      </c>
      <c r="KYU45" s="18" t="s">
        <v>255</v>
      </c>
      <c r="KYV45" s="18" t="s">
        <v>255</v>
      </c>
      <c r="KYW45" s="18" t="s">
        <v>255</v>
      </c>
      <c r="KYX45" s="18" t="s">
        <v>255</v>
      </c>
      <c r="KYY45" s="18" t="s">
        <v>255</v>
      </c>
      <c r="KYZ45" s="18" t="s">
        <v>255</v>
      </c>
      <c r="KZA45" s="18" t="s">
        <v>255</v>
      </c>
      <c r="KZB45" s="18" t="s">
        <v>255</v>
      </c>
      <c r="KZC45" s="18" t="s">
        <v>255</v>
      </c>
      <c r="KZD45" s="18" t="s">
        <v>255</v>
      </c>
      <c r="KZE45" s="18" t="s">
        <v>255</v>
      </c>
      <c r="KZF45" s="18" t="s">
        <v>255</v>
      </c>
      <c r="KZG45" s="18" t="s">
        <v>255</v>
      </c>
      <c r="KZH45" s="18" t="s">
        <v>255</v>
      </c>
      <c r="KZI45" s="18" t="s">
        <v>255</v>
      </c>
      <c r="KZJ45" s="18" t="s">
        <v>255</v>
      </c>
      <c r="KZK45" s="18" t="s">
        <v>255</v>
      </c>
      <c r="KZL45" s="18" t="s">
        <v>255</v>
      </c>
      <c r="KZM45" s="18" t="s">
        <v>255</v>
      </c>
      <c r="KZN45" s="18" t="s">
        <v>255</v>
      </c>
      <c r="KZO45" s="18" t="s">
        <v>255</v>
      </c>
      <c r="KZP45" s="18" t="s">
        <v>255</v>
      </c>
      <c r="KZQ45" s="18" t="s">
        <v>255</v>
      </c>
      <c r="KZR45" s="18" t="s">
        <v>255</v>
      </c>
      <c r="KZS45" s="18" t="s">
        <v>255</v>
      </c>
      <c r="KZT45" s="18" t="s">
        <v>255</v>
      </c>
      <c r="KZU45" s="18" t="s">
        <v>255</v>
      </c>
      <c r="KZV45" s="18" t="s">
        <v>255</v>
      </c>
      <c r="KZW45" s="18" t="s">
        <v>255</v>
      </c>
      <c r="KZX45" s="18" t="s">
        <v>255</v>
      </c>
      <c r="KZY45" s="18" t="s">
        <v>255</v>
      </c>
      <c r="KZZ45" s="18" t="s">
        <v>255</v>
      </c>
      <c r="LAA45" s="18" t="s">
        <v>255</v>
      </c>
      <c r="LAB45" s="18" t="s">
        <v>255</v>
      </c>
      <c r="LAC45" s="18" t="s">
        <v>255</v>
      </c>
      <c r="LAD45" s="18" t="s">
        <v>255</v>
      </c>
      <c r="LAE45" s="18" t="s">
        <v>255</v>
      </c>
      <c r="LAF45" s="18" t="s">
        <v>255</v>
      </c>
      <c r="LAG45" s="18" t="s">
        <v>255</v>
      </c>
      <c r="LAH45" s="18" t="s">
        <v>255</v>
      </c>
      <c r="LAI45" s="18" t="s">
        <v>255</v>
      </c>
      <c r="LAJ45" s="18" t="s">
        <v>255</v>
      </c>
      <c r="LAK45" s="18" t="s">
        <v>255</v>
      </c>
      <c r="LAL45" s="18" t="s">
        <v>255</v>
      </c>
      <c r="LAM45" s="18" t="s">
        <v>255</v>
      </c>
      <c r="LAN45" s="18" t="s">
        <v>255</v>
      </c>
      <c r="LAO45" s="18" t="s">
        <v>255</v>
      </c>
      <c r="LAP45" s="18" t="s">
        <v>255</v>
      </c>
      <c r="LAQ45" s="18" t="s">
        <v>255</v>
      </c>
      <c r="LAR45" s="18" t="s">
        <v>255</v>
      </c>
      <c r="LAS45" s="18" t="s">
        <v>255</v>
      </c>
      <c r="LAT45" s="18" t="s">
        <v>255</v>
      </c>
      <c r="LAU45" s="18" t="s">
        <v>255</v>
      </c>
      <c r="LAV45" s="18" t="s">
        <v>255</v>
      </c>
      <c r="LAW45" s="18" t="s">
        <v>255</v>
      </c>
      <c r="LAX45" s="18" t="s">
        <v>255</v>
      </c>
      <c r="LAY45" s="18" t="s">
        <v>255</v>
      </c>
      <c r="LAZ45" s="18" t="s">
        <v>255</v>
      </c>
      <c r="LBA45" s="18" t="s">
        <v>255</v>
      </c>
      <c r="LBB45" s="18" t="s">
        <v>255</v>
      </c>
      <c r="LBC45" s="18" t="s">
        <v>255</v>
      </c>
      <c r="LBD45" s="18" t="s">
        <v>255</v>
      </c>
      <c r="LBE45" s="18" t="s">
        <v>255</v>
      </c>
      <c r="LBF45" s="18" t="s">
        <v>255</v>
      </c>
      <c r="LBG45" s="18" t="s">
        <v>255</v>
      </c>
      <c r="LBH45" s="18" t="s">
        <v>255</v>
      </c>
      <c r="LBI45" s="18" t="s">
        <v>255</v>
      </c>
      <c r="LBJ45" s="18" t="s">
        <v>255</v>
      </c>
      <c r="LBK45" s="18" t="s">
        <v>255</v>
      </c>
      <c r="LBL45" s="18" t="s">
        <v>255</v>
      </c>
      <c r="LBM45" s="18" t="s">
        <v>255</v>
      </c>
      <c r="LBN45" s="18" t="s">
        <v>255</v>
      </c>
      <c r="LBO45" s="18" t="s">
        <v>255</v>
      </c>
      <c r="LBP45" s="18" t="s">
        <v>255</v>
      </c>
      <c r="LBQ45" s="18" t="s">
        <v>255</v>
      </c>
      <c r="LBR45" s="18" t="s">
        <v>255</v>
      </c>
      <c r="LBS45" s="18" t="s">
        <v>255</v>
      </c>
      <c r="LBT45" s="18" t="s">
        <v>255</v>
      </c>
      <c r="LBU45" s="18" t="s">
        <v>255</v>
      </c>
      <c r="LBV45" s="18" t="s">
        <v>255</v>
      </c>
      <c r="LBW45" s="18" t="s">
        <v>255</v>
      </c>
      <c r="LBX45" s="18" t="s">
        <v>255</v>
      </c>
      <c r="LBY45" s="18" t="s">
        <v>255</v>
      </c>
      <c r="LBZ45" s="18" t="s">
        <v>255</v>
      </c>
      <c r="LCA45" s="18" t="s">
        <v>255</v>
      </c>
      <c r="LCB45" s="18" t="s">
        <v>255</v>
      </c>
      <c r="LCC45" s="18" t="s">
        <v>255</v>
      </c>
      <c r="LCD45" s="18" t="s">
        <v>255</v>
      </c>
      <c r="LCE45" s="18" t="s">
        <v>255</v>
      </c>
      <c r="LCF45" s="18" t="s">
        <v>255</v>
      </c>
      <c r="LCG45" s="18" t="s">
        <v>255</v>
      </c>
      <c r="LCH45" s="18" t="s">
        <v>255</v>
      </c>
      <c r="LCI45" s="18" t="s">
        <v>255</v>
      </c>
      <c r="LCJ45" s="18" t="s">
        <v>255</v>
      </c>
      <c r="LCK45" s="18" t="s">
        <v>255</v>
      </c>
      <c r="LCL45" s="18" t="s">
        <v>255</v>
      </c>
      <c r="LCM45" s="18" t="s">
        <v>255</v>
      </c>
      <c r="LCN45" s="18" t="s">
        <v>255</v>
      </c>
      <c r="LCO45" s="18" t="s">
        <v>255</v>
      </c>
      <c r="LCP45" s="18" t="s">
        <v>255</v>
      </c>
      <c r="LCQ45" s="18" t="s">
        <v>255</v>
      </c>
      <c r="LCR45" s="18" t="s">
        <v>255</v>
      </c>
      <c r="LCS45" s="18" t="s">
        <v>255</v>
      </c>
      <c r="LCT45" s="18" t="s">
        <v>255</v>
      </c>
      <c r="LCU45" s="18" t="s">
        <v>255</v>
      </c>
      <c r="LCV45" s="18" t="s">
        <v>255</v>
      </c>
      <c r="LCW45" s="18" t="s">
        <v>255</v>
      </c>
      <c r="LCX45" s="18" t="s">
        <v>255</v>
      </c>
      <c r="LCY45" s="18" t="s">
        <v>255</v>
      </c>
      <c r="LCZ45" s="18" t="s">
        <v>255</v>
      </c>
      <c r="LDA45" s="18" t="s">
        <v>255</v>
      </c>
      <c r="LDB45" s="18" t="s">
        <v>255</v>
      </c>
      <c r="LDC45" s="18" t="s">
        <v>255</v>
      </c>
      <c r="LDD45" s="18" t="s">
        <v>255</v>
      </c>
      <c r="LDE45" s="18" t="s">
        <v>255</v>
      </c>
      <c r="LDF45" s="18" t="s">
        <v>255</v>
      </c>
      <c r="LDG45" s="18" t="s">
        <v>255</v>
      </c>
      <c r="LDH45" s="18" t="s">
        <v>255</v>
      </c>
      <c r="LDI45" s="18" t="s">
        <v>255</v>
      </c>
      <c r="LDJ45" s="18" t="s">
        <v>255</v>
      </c>
      <c r="LDK45" s="18" t="s">
        <v>255</v>
      </c>
      <c r="LDL45" s="18" t="s">
        <v>255</v>
      </c>
      <c r="LDM45" s="18" t="s">
        <v>255</v>
      </c>
      <c r="LDN45" s="18" t="s">
        <v>255</v>
      </c>
      <c r="LDO45" s="18" t="s">
        <v>255</v>
      </c>
      <c r="LDP45" s="18" t="s">
        <v>255</v>
      </c>
      <c r="LDQ45" s="18" t="s">
        <v>255</v>
      </c>
      <c r="LDR45" s="18" t="s">
        <v>255</v>
      </c>
      <c r="LDS45" s="18" t="s">
        <v>255</v>
      </c>
      <c r="LDT45" s="18" t="s">
        <v>255</v>
      </c>
      <c r="LDU45" s="18" t="s">
        <v>255</v>
      </c>
      <c r="LDV45" s="18" t="s">
        <v>255</v>
      </c>
      <c r="LDW45" s="18" t="s">
        <v>255</v>
      </c>
      <c r="LDX45" s="18" t="s">
        <v>255</v>
      </c>
      <c r="LDY45" s="18" t="s">
        <v>255</v>
      </c>
      <c r="LDZ45" s="18" t="s">
        <v>255</v>
      </c>
      <c r="LEA45" s="18" t="s">
        <v>255</v>
      </c>
      <c r="LEB45" s="18" t="s">
        <v>255</v>
      </c>
      <c r="LEC45" s="18" t="s">
        <v>255</v>
      </c>
      <c r="LED45" s="18" t="s">
        <v>255</v>
      </c>
      <c r="LEE45" s="18" t="s">
        <v>255</v>
      </c>
      <c r="LEF45" s="18" t="s">
        <v>255</v>
      </c>
      <c r="LEG45" s="18" t="s">
        <v>255</v>
      </c>
      <c r="LEH45" s="18" t="s">
        <v>255</v>
      </c>
      <c r="LEI45" s="18" t="s">
        <v>255</v>
      </c>
      <c r="LEJ45" s="18" t="s">
        <v>255</v>
      </c>
      <c r="LEK45" s="18" t="s">
        <v>255</v>
      </c>
      <c r="LEL45" s="18" t="s">
        <v>255</v>
      </c>
      <c r="LEM45" s="18" t="s">
        <v>255</v>
      </c>
      <c r="LEN45" s="18" t="s">
        <v>255</v>
      </c>
      <c r="LEO45" s="18" t="s">
        <v>255</v>
      </c>
      <c r="LEP45" s="18" t="s">
        <v>255</v>
      </c>
      <c r="LEQ45" s="18" t="s">
        <v>255</v>
      </c>
      <c r="LER45" s="18" t="s">
        <v>255</v>
      </c>
      <c r="LES45" s="18" t="s">
        <v>255</v>
      </c>
      <c r="LET45" s="18" t="s">
        <v>255</v>
      </c>
      <c r="LEU45" s="18" t="s">
        <v>255</v>
      </c>
      <c r="LEV45" s="18" t="s">
        <v>255</v>
      </c>
      <c r="LEW45" s="18" t="s">
        <v>255</v>
      </c>
      <c r="LEX45" s="18" t="s">
        <v>255</v>
      </c>
      <c r="LEY45" s="18" t="s">
        <v>255</v>
      </c>
      <c r="LEZ45" s="18" t="s">
        <v>255</v>
      </c>
      <c r="LFA45" s="18" t="s">
        <v>255</v>
      </c>
      <c r="LFB45" s="18" t="s">
        <v>255</v>
      </c>
      <c r="LFC45" s="18" t="s">
        <v>255</v>
      </c>
      <c r="LFD45" s="18" t="s">
        <v>255</v>
      </c>
      <c r="LFE45" s="18" t="s">
        <v>255</v>
      </c>
      <c r="LFF45" s="18" t="s">
        <v>255</v>
      </c>
      <c r="LFG45" s="18" t="s">
        <v>255</v>
      </c>
      <c r="LFH45" s="18" t="s">
        <v>255</v>
      </c>
      <c r="LFI45" s="18" t="s">
        <v>255</v>
      </c>
      <c r="LFJ45" s="18" t="s">
        <v>255</v>
      </c>
      <c r="LFK45" s="18" t="s">
        <v>255</v>
      </c>
      <c r="LFL45" s="18" t="s">
        <v>255</v>
      </c>
      <c r="LFM45" s="18" t="s">
        <v>255</v>
      </c>
      <c r="LFN45" s="18" t="s">
        <v>255</v>
      </c>
      <c r="LFO45" s="18" t="s">
        <v>255</v>
      </c>
      <c r="LFP45" s="18" t="s">
        <v>255</v>
      </c>
      <c r="LFQ45" s="18" t="s">
        <v>255</v>
      </c>
      <c r="LFR45" s="18" t="s">
        <v>255</v>
      </c>
      <c r="LFS45" s="18" t="s">
        <v>255</v>
      </c>
      <c r="LFT45" s="18" t="s">
        <v>255</v>
      </c>
      <c r="LFU45" s="18" t="s">
        <v>255</v>
      </c>
      <c r="LFV45" s="18" t="s">
        <v>255</v>
      </c>
      <c r="LFW45" s="18" t="s">
        <v>255</v>
      </c>
      <c r="LFX45" s="18" t="s">
        <v>255</v>
      </c>
      <c r="LFY45" s="18" t="s">
        <v>255</v>
      </c>
      <c r="LFZ45" s="18" t="s">
        <v>255</v>
      </c>
      <c r="LGA45" s="18" t="s">
        <v>255</v>
      </c>
      <c r="LGB45" s="18" t="s">
        <v>255</v>
      </c>
      <c r="LGC45" s="18" t="s">
        <v>255</v>
      </c>
      <c r="LGD45" s="18" t="s">
        <v>255</v>
      </c>
      <c r="LGE45" s="18" t="s">
        <v>255</v>
      </c>
      <c r="LGF45" s="18" t="s">
        <v>255</v>
      </c>
      <c r="LGG45" s="18" t="s">
        <v>255</v>
      </c>
      <c r="LGH45" s="18" t="s">
        <v>255</v>
      </c>
      <c r="LGI45" s="18" t="s">
        <v>255</v>
      </c>
      <c r="LGJ45" s="18" t="s">
        <v>255</v>
      </c>
      <c r="LGK45" s="18" t="s">
        <v>255</v>
      </c>
      <c r="LGL45" s="18" t="s">
        <v>255</v>
      </c>
      <c r="LGM45" s="18" t="s">
        <v>255</v>
      </c>
      <c r="LGN45" s="18" t="s">
        <v>255</v>
      </c>
      <c r="LGO45" s="18" t="s">
        <v>255</v>
      </c>
      <c r="LGP45" s="18" t="s">
        <v>255</v>
      </c>
      <c r="LGQ45" s="18" t="s">
        <v>255</v>
      </c>
      <c r="LGR45" s="18" t="s">
        <v>255</v>
      </c>
      <c r="LGS45" s="18" t="s">
        <v>255</v>
      </c>
      <c r="LGT45" s="18" t="s">
        <v>255</v>
      </c>
      <c r="LGU45" s="18" t="s">
        <v>255</v>
      </c>
      <c r="LGV45" s="18" t="s">
        <v>255</v>
      </c>
      <c r="LGW45" s="18" t="s">
        <v>255</v>
      </c>
      <c r="LGX45" s="18" t="s">
        <v>255</v>
      </c>
      <c r="LGY45" s="18" t="s">
        <v>255</v>
      </c>
      <c r="LGZ45" s="18" t="s">
        <v>255</v>
      </c>
      <c r="LHA45" s="18" t="s">
        <v>255</v>
      </c>
      <c r="LHB45" s="18" t="s">
        <v>255</v>
      </c>
      <c r="LHC45" s="18" t="s">
        <v>255</v>
      </c>
      <c r="LHD45" s="18" t="s">
        <v>255</v>
      </c>
      <c r="LHE45" s="18" t="s">
        <v>255</v>
      </c>
      <c r="LHF45" s="18" t="s">
        <v>255</v>
      </c>
      <c r="LHG45" s="18" t="s">
        <v>255</v>
      </c>
      <c r="LHH45" s="18" t="s">
        <v>255</v>
      </c>
      <c r="LHI45" s="18" t="s">
        <v>255</v>
      </c>
      <c r="LHJ45" s="18" t="s">
        <v>255</v>
      </c>
      <c r="LHK45" s="18" t="s">
        <v>255</v>
      </c>
      <c r="LHL45" s="18" t="s">
        <v>255</v>
      </c>
      <c r="LHM45" s="18" t="s">
        <v>255</v>
      </c>
      <c r="LHN45" s="18" t="s">
        <v>255</v>
      </c>
      <c r="LHO45" s="18" t="s">
        <v>255</v>
      </c>
      <c r="LHP45" s="18" t="s">
        <v>255</v>
      </c>
      <c r="LHQ45" s="18" t="s">
        <v>255</v>
      </c>
      <c r="LHR45" s="18" t="s">
        <v>255</v>
      </c>
      <c r="LHS45" s="18" t="s">
        <v>255</v>
      </c>
      <c r="LHT45" s="18" t="s">
        <v>255</v>
      </c>
      <c r="LHU45" s="18" t="s">
        <v>255</v>
      </c>
      <c r="LHV45" s="18" t="s">
        <v>255</v>
      </c>
      <c r="LHW45" s="18" t="s">
        <v>255</v>
      </c>
      <c r="LHX45" s="18" t="s">
        <v>255</v>
      </c>
      <c r="LHY45" s="18" t="s">
        <v>255</v>
      </c>
      <c r="LHZ45" s="18" t="s">
        <v>255</v>
      </c>
      <c r="LIA45" s="18" t="s">
        <v>255</v>
      </c>
      <c r="LIB45" s="18" t="s">
        <v>255</v>
      </c>
      <c r="LIC45" s="18" t="s">
        <v>255</v>
      </c>
      <c r="LID45" s="18" t="s">
        <v>255</v>
      </c>
      <c r="LIE45" s="18" t="s">
        <v>255</v>
      </c>
      <c r="LIF45" s="18" t="s">
        <v>255</v>
      </c>
      <c r="LIG45" s="18" t="s">
        <v>255</v>
      </c>
      <c r="LIH45" s="18" t="s">
        <v>255</v>
      </c>
      <c r="LII45" s="18" t="s">
        <v>255</v>
      </c>
      <c r="LIJ45" s="18" t="s">
        <v>255</v>
      </c>
      <c r="LIK45" s="18" t="s">
        <v>255</v>
      </c>
      <c r="LIL45" s="18" t="s">
        <v>255</v>
      </c>
      <c r="LIM45" s="18" t="s">
        <v>255</v>
      </c>
      <c r="LIN45" s="18" t="s">
        <v>255</v>
      </c>
      <c r="LIO45" s="18" t="s">
        <v>255</v>
      </c>
      <c r="LIP45" s="18" t="s">
        <v>255</v>
      </c>
      <c r="LIQ45" s="18" t="s">
        <v>255</v>
      </c>
      <c r="LIR45" s="18" t="s">
        <v>255</v>
      </c>
      <c r="LIS45" s="18" t="s">
        <v>255</v>
      </c>
      <c r="LIT45" s="18" t="s">
        <v>255</v>
      </c>
      <c r="LIU45" s="18" t="s">
        <v>255</v>
      </c>
      <c r="LIV45" s="18" t="s">
        <v>255</v>
      </c>
      <c r="LIW45" s="18" t="s">
        <v>255</v>
      </c>
      <c r="LIX45" s="18" t="s">
        <v>255</v>
      </c>
      <c r="LIY45" s="18" t="s">
        <v>255</v>
      </c>
      <c r="LIZ45" s="18" t="s">
        <v>255</v>
      </c>
      <c r="LJA45" s="18" t="s">
        <v>255</v>
      </c>
      <c r="LJB45" s="18" t="s">
        <v>255</v>
      </c>
      <c r="LJC45" s="18" t="s">
        <v>255</v>
      </c>
      <c r="LJD45" s="18" t="s">
        <v>255</v>
      </c>
      <c r="LJE45" s="18" t="s">
        <v>255</v>
      </c>
      <c r="LJF45" s="18" t="s">
        <v>255</v>
      </c>
      <c r="LJG45" s="18" t="s">
        <v>255</v>
      </c>
      <c r="LJH45" s="18" t="s">
        <v>255</v>
      </c>
      <c r="LJI45" s="18" t="s">
        <v>255</v>
      </c>
      <c r="LJJ45" s="18" t="s">
        <v>255</v>
      </c>
      <c r="LJK45" s="18" t="s">
        <v>255</v>
      </c>
      <c r="LJL45" s="18" t="s">
        <v>255</v>
      </c>
      <c r="LJM45" s="18" t="s">
        <v>255</v>
      </c>
      <c r="LJN45" s="18" t="s">
        <v>255</v>
      </c>
      <c r="LJO45" s="18" t="s">
        <v>255</v>
      </c>
      <c r="LJP45" s="18" t="s">
        <v>255</v>
      </c>
      <c r="LJQ45" s="18" t="s">
        <v>255</v>
      </c>
      <c r="LJR45" s="18" t="s">
        <v>255</v>
      </c>
      <c r="LJS45" s="18" t="s">
        <v>255</v>
      </c>
      <c r="LJT45" s="18" t="s">
        <v>255</v>
      </c>
      <c r="LJU45" s="18" t="s">
        <v>255</v>
      </c>
      <c r="LJV45" s="18" t="s">
        <v>255</v>
      </c>
      <c r="LJW45" s="18" t="s">
        <v>255</v>
      </c>
      <c r="LJX45" s="18" t="s">
        <v>255</v>
      </c>
      <c r="LJY45" s="18" t="s">
        <v>255</v>
      </c>
      <c r="LJZ45" s="18" t="s">
        <v>255</v>
      </c>
      <c r="LKA45" s="18" t="s">
        <v>255</v>
      </c>
      <c r="LKB45" s="18" t="s">
        <v>255</v>
      </c>
      <c r="LKC45" s="18" t="s">
        <v>255</v>
      </c>
      <c r="LKD45" s="18" t="s">
        <v>255</v>
      </c>
      <c r="LKE45" s="18" t="s">
        <v>255</v>
      </c>
      <c r="LKF45" s="18" t="s">
        <v>255</v>
      </c>
      <c r="LKG45" s="18" t="s">
        <v>255</v>
      </c>
      <c r="LKH45" s="18" t="s">
        <v>255</v>
      </c>
      <c r="LKI45" s="18" t="s">
        <v>255</v>
      </c>
      <c r="LKJ45" s="18" t="s">
        <v>255</v>
      </c>
      <c r="LKK45" s="18" t="s">
        <v>255</v>
      </c>
      <c r="LKL45" s="18" t="s">
        <v>255</v>
      </c>
      <c r="LKM45" s="18" t="s">
        <v>255</v>
      </c>
      <c r="LKN45" s="18" t="s">
        <v>255</v>
      </c>
      <c r="LKO45" s="18" t="s">
        <v>255</v>
      </c>
      <c r="LKP45" s="18" t="s">
        <v>255</v>
      </c>
      <c r="LKQ45" s="18" t="s">
        <v>255</v>
      </c>
      <c r="LKR45" s="18" t="s">
        <v>255</v>
      </c>
      <c r="LKS45" s="18" t="s">
        <v>255</v>
      </c>
      <c r="LKT45" s="18" t="s">
        <v>255</v>
      </c>
      <c r="LKU45" s="18" t="s">
        <v>255</v>
      </c>
      <c r="LKV45" s="18" t="s">
        <v>255</v>
      </c>
      <c r="LKW45" s="18" t="s">
        <v>255</v>
      </c>
      <c r="LKX45" s="18" t="s">
        <v>255</v>
      </c>
      <c r="LKY45" s="18" t="s">
        <v>255</v>
      </c>
      <c r="LKZ45" s="18" t="s">
        <v>255</v>
      </c>
      <c r="LLA45" s="18" t="s">
        <v>255</v>
      </c>
      <c r="LLB45" s="18" t="s">
        <v>255</v>
      </c>
      <c r="LLC45" s="18" t="s">
        <v>255</v>
      </c>
      <c r="LLD45" s="18" t="s">
        <v>255</v>
      </c>
      <c r="LLE45" s="18" t="s">
        <v>255</v>
      </c>
      <c r="LLF45" s="18" t="s">
        <v>255</v>
      </c>
      <c r="LLG45" s="18" t="s">
        <v>255</v>
      </c>
      <c r="LLH45" s="18" t="s">
        <v>255</v>
      </c>
      <c r="LLI45" s="18" t="s">
        <v>255</v>
      </c>
      <c r="LLJ45" s="18" t="s">
        <v>255</v>
      </c>
      <c r="LLK45" s="18" t="s">
        <v>255</v>
      </c>
      <c r="LLL45" s="18" t="s">
        <v>255</v>
      </c>
      <c r="LLM45" s="18" t="s">
        <v>255</v>
      </c>
      <c r="LLN45" s="18" t="s">
        <v>255</v>
      </c>
      <c r="LLO45" s="18" t="s">
        <v>255</v>
      </c>
      <c r="LLP45" s="18" t="s">
        <v>255</v>
      </c>
      <c r="LLQ45" s="18" t="s">
        <v>255</v>
      </c>
      <c r="LLR45" s="18" t="s">
        <v>255</v>
      </c>
      <c r="LLS45" s="18" t="s">
        <v>255</v>
      </c>
      <c r="LLT45" s="18" t="s">
        <v>255</v>
      </c>
      <c r="LLU45" s="18" t="s">
        <v>255</v>
      </c>
      <c r="LLV45" s="18" t="s">
        <v>255</v>
      </c>
      <c r="LLW45" s="18" t="s">
        <v>255</v>
      </c>
      <c r="LLX45" s="18" t="s">
        <v>255</v>
      </c>
      <c r="LLY45" s="18" t="s">
        <v>255</v>
      </c>
      <c r="LLZ45" s="18" t="s">
        <v>255</v>
      </c>
      <c r="LMA45" s="18" t="s">
        <v>255</v>
      </c>
      <c r="LMB45" s="18" t="s">
        <v>255</v>
      </c>
      <c r="LMC45" s="18" t="s">
        <v>255</v>
      </c>
      <c r="LMD45" s="18" t="s">
        <v>255</v>
      </c>
      <c r="LME45" s="18" t="s">
        <v>255</v>
      </c>
      <c r="LMF45" s="18" t="s">
        <v>255</v>
      </c>
      <c r="LMG45" s="18" t="s">
        <v>255</v>
      </c>
      <c r="LMH45" s="18" t="s">
        <v>255</v>
      </c>
      <c r="LMI45" s="18" t="s">
        <v>255</v>
      </c>
      <c r="LMJ45" s="18" t="s">
        <v>255</v>
      </c>
      <c r="LMK45" s="18" t="s">
        <v>255</v>
      </c>
      <c r="LML45" s="18" t="s">
        <v>255</v>
      </c>
      <c r="LMM45" s="18" t="s">
        <v>255</v>
      </c>
      <c r="LMN45" s="18" t="s">
        <v>255</v>
      </c>
      <c r="LMO45" s="18" t="s">
        <v>255</v>
      </c>
      <c r="LMP45" s="18" t="s">
        <v>255</v>
      </c>
      <c r="LMQ45" s="18" t="s">
        <v>255</v>
      </c>
      <c r="LMR45" s="18" t="s">
        <v>255</v>
      </c>
      <c r="LMS45" s="18" t="s">
        <v>255</v>
      </c>
      <c r="LMT45" s="18" t="s">
        <v>255</v>
      </c>
      <c r="LMU45" s="18" t="s">
        <v>255</v>
      </c>
      <c r="LMV45" s="18" t="s">
        <v>255</v>
      </c>
      <c r="LMW45" s="18" t="s">
        <v>255</v>
      </c>
      <c r="LMX45" s="18" t="s">
        <v>255</v>
      </c>
      <c r="LMY45" s="18" t="s">
        <v>255</v>
      </c>
      <c r="LMZ45" s="18" t="s">
        <v>255</v>
      </c>
      <c r="LNA45" s="18" t="s">
        <v>255</v>
      </c>
      <c r="LNB45" s="18" t="s">
        <v>255</v>
      </c>
      <c r="LNC45" s="18" t="s">
        <v>255</v>
      </c>
      <c r="LND45" s="18" t="s">
        <v>255</v>
      </c>
      <c r="LNE45" s="18" t="s">
        <v>255</v>
      </c>
      <c r="LNF45" s="18" t="s">
        <v>255</v>
      </c>
      <c r="LNG45" s="18" t="s">
        <v>255</v>
      </c>
      <c r="LNH45" s="18" t="s">
        <v>255</v>
      </c>
      <c r="LNI45" s="18" t="s">
        <v>255</v>
      </c>
      <c r="LNJ45" s="18" t="s">
        <v>255</v>
      </c>
      <c r="LNK45" s="18" t="s">
        <v>255</v>
      </c>
      <c r="LNL45" s="18" t="s">
        <v>255</v>
      </c>
      <c r="LNM45" s="18" t="s">
        <v>255</v>
      </c>
      <c r="LNN45" s="18" t="s">
        <v>255</v>
      </c>
      <c r="LNO45" s="18" t="s">
        <v>255</v>
      </c>
      <c r="LNP45" s="18" t="s">
        <v>255</v>
      </c>
      <c r="LNQ45" s="18" t="s">
        <v>255</v>
      </c>
      <c r="LNR45" s="18" t="s">
        <v>255</v>
      </c>
      <c r="LNS45" s="18" t="s">
        <v>255</v>
      </c>
      <c r="LNT45" s="18" t="s">
        <v>255</v>
      </c>
      <c r="LNU45" s="18" t="s">
        <v>255</v>
      </c>
      <c r="LNV45" s="18" t="s">
        <v>255</v>
      </c>
      <c r="LNW45" s="18" t="s">
        <v>255</v>
      </c>
      <c r="LNX45" s="18" t="s">
        <v>255</v>
      </c>
      <c r="LNY45" s="18" t="s">
        <v>255</v>
      </c>
      <c r="LNZ45" s="18" t="s">
        <v>255</v>
      </c>
      <c r="LOA45" s="18" t="s">
        <v>255</v>
      </c>
      <c r="LOB45" s="18" t="s">
        <v>255</v>
      </c>
      <c r="LOC45" s="18" t="s">
        <v>255</v>
      </c>
      <c r="LOD45" s="18" t="s">
        <v>255</v>
      </c>
      <c r="LOE45" s="18" t="s">
        <v>255</v>
      </c>
      <c r="LOF45" s="18" t="s">
        <v>255</v>
      </c>
      <c r="LOG45" s="18" t="s">
        <v>255</v>
      </c>
      <c r="LOH45" s="18" t="s">
        <v>255</v>
      </c>
      <c r="LOI45" s="18" t="s">
        <v>255</v>
      </c>
      <c r="LOJ45" s="18" t="s">
        <v>255</v>
      </c>
      <c r="LOK45" s="18" t="s">
        <v>255</v>
      </c>
      <c r="LOL45" s="18" t="s">
        <v>255</v>
      </c>
      <c r="LOM45" s="18" t="s">
        <v>255</v>
      </c>
      <c r="LON45" s="18" t="s">
        <v>255</v>
      </c>
      <c r="LOO45" s="18" t="s">
        <v>255</v>
      </c>
      <c r="LOP45" s="18" t="s">
        <v>255</v>
      </c>
      <c r="LOQ45" s="18" t="s">
        <v>255</v>
      </c>
      <c r="LOR45" s="18" t="s">
        <v>255</v>
      </c>
      <c r="LOS45" s="18" t="s">
        <v>255</v>
      </c>
      <c r="LOT45" s="18" t="s">
        <v>255</v>
      </c>
      <c r="LOU45" s="18" t="s">
        <v>255</v>
      </c>
      <c r="LOV45" s="18" t="s">
        <v>255</v>
      </c>
      <c r="LOW45" s="18" t="s">
        <v>255</v>
      </c>
      <c r="LOX45" s="18" t="s">
        <v>255</v>
      </c>
      <c r="LOY45" s="18" t="s">
        <v>255</v>
      </c>
      <c r="LOZ45" s="18" t="s">
        <v>255</v>
      </c>
      <c r="LPA45" s="18" t="s">
        <v>255</v>
      </c>
      <c r="LPB45" s="18" t="s">
        <v>255</v>
      </c>
      <c r="LPC45" s="18" t="s">
        <v>255</v>
      </c>
      <c r="LPD45" s="18" t="s">
        <v>255</v>
      </c>
      <c r="LPE45" s="18" t="s">
        <v>255</v>
      </c>
      <c r="LPF45" s="18" t="s">
        <v>255</v>
      </c>
      <c r="LPG45" s="18" t="s">
        <v>255</v>
      </c>
      <c r="LPH45" s="18" t="s">
        <v>255</v>
      </c>
      <c r="LPI45" s="18" t="s">
        <v>255</v>
      </c>
      <c r="LPJ45" s="18" t="s">
        <v>255</v>
      </c>
      <c r="LPK45" s="18" t="s">
        <v>255</v>
      </c>
      <c r="LPL45" s="18" t="s">
        <v>255</v>
      </c>
      <c r="LPM45" s="18" t="s">
        <v>255</v>
      </c>
      <c r="LPN45" s="18" t="s">
        <v>255</v>
      </c>
      <c r="LPO45" s="18" t="s">
        <v>255</v>
      </c>
      <c r="LPP45" s="18" t="s">
        <v>255</v>
      </c>
      <c r="LPQ45" s="18" t="s">
        <v>255</v>
      </c>
      <c r="LPR45" s="18" t="s">
        <v>255</v>
      </c>
      <c r="LPS45" s="18" t="s">
        <v>255</v>
      </c>
      <c r="LPT45" s="18" t="s">
        <v>255</v>
      </c>
      <c r="LPU45" s="18" t="s">
        <v>255</v>
      </c>
      <c r="LPV45" s="18" t="s">
        <v>255</v>
      </c>
      <c r="LPW45" s="18" t="s">
        <v>255</v>
      </c>
      <c r="LPX45" s="18" t="s">
        <v>255</v>
      </c>
      <c r="LPY45" s="18" t="s">
        <v>255</v>
      </c>
      <c r="LPZ45" s="18" t="s">
        <v>255</v>
      </c>
      <c r="LQA45" s="18" t="s">
        <v>255</v>
      </c>
      <c r="LQB45" s="18" t="s">
        <v>255</v>
      </c>
      <c r="LQC45" s="18" t="s">
        <v>255</v>
      </c>
      <c r="LQD45" s="18" t="s">
        <v>255</v>
      </c>
      <c r="LQE45" s="18" t="s">
        <v>255</v>
      </c>
      <c r="LQF45" s="18" t="s">
        <v>255</v>
      </c>
      <c r="LQG45" s="18" t="s">
        <v>255</v>
      </c>
      <c r="LQH45" s="18" t="s">
        <v>255</v>
      </c>
      <c r="LQI45" s="18" t="s">
        <v>255</v>
      </c>
      <c r="LQJ45" s="18" t="s">
        <v>255</v>
      </c>
      <c r="LQK45" s="18" t="s">
        <v>255</v>
      </c>
      <c r="LQL45" s="18" t="s">
        <v>255</v>
      </c>
      <c r="LQM45" s="18" t="s">
        <v>255</v>
      </c>
      <c r="LQN45" s="18" t="s">
        <v>255</v>
      </c>
      <c r="LQO45" s="18" t="s">
        <v>255</v>
      </c>
      <c r="LQP45" s="18" t="s">
        <v>255</v>
      </c>
      <c r="LQQ45" s="18" t="s">
        <v>255</v>
      </c>
      <c r="LQR45" s="18" t="s">
        <v>255</v>
      </c>
      <c r="LQS45" s="18" t="s">
        <v>255</v>
      </c>
      <c r="LQT45" s="18" t="s">
        <v>255</v>
      </c>
      <c r="LQU45" s="18" t="s">
        <v>255</v>
      </c>
      <c r="LQV45" s="18" t="s">
        <v>255</v>
      </c>
      <c r="LQW45" s="18" t="s">
        <v>255</v>
      </c>
      <c r="LQX45" s="18" t="s">
        <v>255</v>
      </c>
      <c r="LQY45" s="18" t="s">
        <v>255</v>
      </c>
      <c r="LQZ45" s="18" t="s">
        <v>255</v>
      </c>
      <c r="LRA45" s="18" t="s">
        <v>255</v>
      </c>
      <c r="LRB45" s="18" t="s">
        <v>255</v>
      </c>
      <c r="LRC45" s="18" t="s">
        <v>255</v>
      </c>
      <c r="LRD45" s="18" t="s">
        <v>255</v>
      </c>
      <c r="LRE45" s="18" t="s">
        <v>255</v>
      </c>
      <c r="LRF45" s="18" t="s">
        <v>255</v>
      </c>
      <c r="LRG45" s="18" t="s">
        <v>255</v>
      </c>
      <c r="LRH45" s="18" t="s">
        <v>255</v>
      </c>
      <c r="LRI45" s="18" t="s">
        <v>255</v>
      </c>
      <c r="LRJ45" s="18" t="s">
        <v>255</v>
      </c>
      <c r="LRK45" s="18" t="s">
        <v>255</v>
      </c>
      <c r="LRL45" s="18" t="s">
        <v>255</v>
      </c>
      <c r="LRM45" s="18" t="s">
        <v>255</v>
      </c>
      <c r="LRN45" s="18" t="s">
        <v>255</v>
      </c>
      <c r="LRO45" s="18" t="s">
        <v>255</v>
      </c>
      <c r="LRP45" s="18" t="s">
        <v>255</v>
      </c>
      <c r="LRQ45" s="18" t="s">
        <v>255</v>
      </c>
      <c r="LRR45" s="18" t="s">
        <v>255</v>
      </c>
      <c r="LRS45" s="18" t="s">
        <v>255</v>
      </c>
      <c r="LRT45" s="18" t="s">
        <v>255</v>
      </c>
      <c r="LRU45" s="18" t="s">
        <v>255</v>
      </c>
      <c r="LRV45" s="18" t="s">
        <v>255</v>
      </c>
      <c r="LRW45" s="18" t="s">
        <v>255</v>
      </c>
      <c r="LRX45" s="18" t="s">
        <v>255</v>
      </c>
      <c r="LRY45" s="18" t="s">
        <v>255</v>
      </c>
      <c r="LRZ45" s="18" t="s">
        <v>255</v>
      </c>
      <c r="LSA45" s="18" t="s">
        <v>255</v>
      </c>
      <c r="LSB45" s="18" t="s">
        <v>255</v>
      </c>
      <c r="LSC45" s="18" t="s">
        <v>255</v>
      </c>
      <c r="LSD45" s="18" t="s">
        <v>255</v>
      </c>
      <c r="LSE45" s="18" t="s">
        <v>255</v>
      </c>
      <c r="LSF45" s="18" t="s">
        <v>255</v>
      </c>
      <c r="LSG45" s="18" t="s">
        <v>255</v>
      </c>
      <c r="LSH45" s="18" t="s">
        <v>255</v>
      </c>
      <c r="LSI45" s="18" t="s">
        <v>255</v>
      </c>
      <c r="LSJ45" s="18" t="s">
        <v>255</v>
      </c>
      <c r="LSK45" s="18" t="s">
        <v>255</v>
      </c>
      <c r="LSL45" s="18" t="s">
        <v>255</v>
      </c>
      <c r="LSM45" s="18" t="s">
        <v>255</v>
      </c>
      <c r="LSN45" s="18" t="s">
        <v>255</v>
      </c>
      <c r="LSO45" s="18" t="s">
        <v>255</v>
      </c>
      <c r="LSP45" s="18" t="s">
        <v>255</v>
      </c>
      <c r="LSQ45" s="18" t="s">
        <v>255</v>
      </c>
      <c r="LSR45" s="18" t="s">
        <v>255</v>
      </c>
      <c r="LSS45" s="18" t="s">
        <v>255</v>
      </c>
      <c r="LST45" s="18" t="s">
        <v>255</v>
      </c>
      <c r="LSU45" s="18" t="s">
        <v>255</v>
      </c>
      <c r="LSV45" s="18" t="s">
        <v>255</v>
      </c>
      <c r="LSW45" s="18" t="s">
        <v>255</v>
      </c>
      <c r="LSX45" s="18" t="s">
        <v>255</v>
      </c>
      <c r="LSY45" s="18" t="s">
        <v>255</v>
      </c>
      <c r="LSZ45" s="18" t="s">
        <v>255</v>
      </c>
      <c r="LTA45" s="18" t="s">
        <v>255</v>
      </c>
      <c r="LTB45" s="18" t="s">
        <v>255</v>
      </c>
      <c r="LTC45" s="18" t="s">
        <v>255</v>
      </c>
      <c r="LTD45" s="18" t="s">
        <v>255</v>
      </c>
      <c r="LTE45" s="18" t="s">
        <v>255</v>
      </c>
      <c r="LTF45" s="18" t="s">
        <v>255</v>
      </c>
      <c r="LTG45" s="18" t="s">
        <v>255</v>
      </c>
      <c r="LTH45" s="18" t="s">
        <v>255</v>
      </c>
      <c r="LTI45" s="18" t="s">
        <v>255</v>
      </c>
      <c r="LTJ45" s="18" t="s">
        <v>255</v>
      </c>
      <c r="LTK45" s="18" t="s">
        <v>255</v>
      </c>
      <c r="LTL45" s="18" t="s">
        <v>255</v>
      </c>
      <c r="LTM45" s="18" t="s">
        <v>255</v>
      </c>
      <c r="LTN45" s="18" t="s">
        <v>255</v>
      </c>
      <c r="LTO45" s="18" t="s">
        <v>255</v>
      </c>
      <c r="LTP45" s="18" t="s">
        <v>255</v>
      </c>
      <c r="LTQ45" s="18" t="s">
        <v>255</v>
      </c>
      <c r="LTR45" s="18" t="s">
        <v>255</v>
      </c>
      <c r="LTS45" s="18" t="s">
        <v>255</v>
      </c>
      <c r="LTT45" s="18" t="s">
        <v>255</v>
      </c>
      <c r="LTU45" s="18" t="s">
        <v>255</v>
      </c>
      <c r="LTV45" s="18" t="s">
        <v>255</v>
      </c>
      <c r="LTW45" s="18" t="s">
        <v>255</v>
      </c>
      <c r="LTX45" s="18" t="s">
        <v>255</v>
      </c>
      <c r="LTY45" s="18" t="s">
        <v>255</v>
      </c>
      <c r="LTZ45" s="18" t="s">
        <v>255</v>
      </c>
      <c r="LUA45" s="18" t="s">
        <v>255</v>
      </c>
      <c r="LUB45" s="18" t="s">
        <v>255</v>
      </c>
      <c r="LUC45" s="18" t="s">
        <v>255</v>
      </c>
      <c r="LUD45" s="18" t="s">
        <v>255</v>
      </c>
      <c r="LUE45" s="18" t="s">
        <v>255</v>
      </c>
      <c r="LUF45" s="18" t="s">
        <v>255</v>
      </c>
      <c r="LUG45" s="18" t="s">
        <v>255</v>
      </c>
      <c r="LUH45" s="18" t="s">
        <v>255</v>
      </c>
      <c r="LUI45" s="18" t="s">
        <v>255</v>
      </c>
      <c r="LUJ45" s="18" t="s">
        <v>255</v>
      </c>
      <c r="LUK45" s="18" t="s">
        <v>255</v>
      </c>
      <c r="LUL45" s="18" t="s">
        <v>255</v>
      </c>
      <c r="LUM45" s="18" t="s">
        <v>255</v>
      </c>
      <c r="LUN45" s="18" t="s">
        <v>255</v>
      </c>
      <c r="LUO45" s="18" t="s">
        <v>255</v>
      </c>
      <c r="LUP45" s="18" t="s">
        <v>255</v>
      </c>
      <c r="LUQ45" s="18" t="s">
        <v>255</v>
      </c>
      <c r="LUR45" s="18" t="s">
        <v>255</v>
      </c>
      <c r="LUS45" s="18" t="s">
        <v>255</v>
      </c>
      <c r="LUT45" s="18" t="s">
        <v>255</v>
      </c>
      <c r="LUU45" s="18" t="s">
        <v>255</v>
      </c>
      <c r="LUV45" s="18" t="s">
        <v>255</v>
      </c>
      <c r="LUW45" s="18" t="s">
        <v>255</v>
      </c>
      <c r="LUX45" s="18" t="s">
        <v>255</v>
      </c>
      <c r="LUY45" s="18" t="s">
        <v>255</v>
      </c>
      <c r="LUZ45" s="18" t="s">
        <v>255</v>
      </c>
      <c r="LVA45" s="18" t="s">
        <v>255</v>
      </c>
      <c r="LVB45" s="18" t="s">
        <v>255</v>
      </c>
      <c r="LVC45" s="18" t="s">
        <v>255</v>
      </c>
      <c r="LVD45" s="18" t="s">
        <v>255</v>
      </c>
      <c r="LVE45" s="18" t="s">
        <v>255</v>
      </c>
      <c r="LVF45" s="18" t="s">
        <v>255</v>
      </c>
      <c r="LVG45" s="18" t="s">
        <v>255</v>
      </c>
      <c r="LVH45" s="18" t="s">
        <v>255</v>
      </c>
      <c r="LVI45" s="18" t="s">
        <v>255</v>
      </c>
      <c r="LVJ45" s="18" t="s">
        <v>255</v>
      </c>
      <c r="LVK45" s="18" t="s">
        <v>255</v>
      </c>
      <c r="LVL45" s="18" t="s">
        <v>255</v>
      </c>
      <c r="LVM45" s="18" t="s">
        <v>255</v>
      </c>
      <c r="LVN45" s="18" t="s">
        <v>255</v>
      </c>
      <c r="LVO45" s="18" t="s">
        <v>255</v>
      </c>
      <c r="LVP45" s="18" t="s">
        <v>255</v>
      </c>
      <c r="LVQ45" s="18" t="s">
        <v>255</v>
      </c>
      <c r="LVR45" s="18" t="s">
        <v>255</v>
      </c>
      <c r="LVS45" s="18" t="s">
        <v>255</v>
      </c>
      <c r="LVT45" s="18" t="s">
        <v>255</v>
      </c>
      <c r="LVU45" s="18" t="s">
        <v>255</v>
      </c>
      <c r="LVV45" s="18" t="s">
        <v>255</v>
      </c>
      <c r="LVW45" s="18" t="s">
        <v>255</v>
      </c>
      <c r="LVX45" s="18" t="s">
        <v>255</v>
      </c>
      <c r="LVY45" s="18" t="s">
        <v>255</v>
      </c>
      <c r="LVZ45" s="18" t="s">
        <v>255</v>
      </c>
      <c r="LWA45" s="18" t="s">
        <v>255</v>
      </c>
      <c r="LWB45" s="18" t="s">
        <v>255</v>
      </c>
      <c r="LWC45" s="18" t="s">
        <v>255</v>
      </c>
      <c r="LWD45" s="18" t="s">
        <v>255</v>
      </c>
      <c r="LWE45" s="18" t="s">
        <v>255</v>
      </c>
      <c r="LWF45" s="18" t="s">
        <v>255</v>
      </c>
      <c r="LWG45" s="18" t="s">
        <v>255</v>
      </c>
      <c r="LWH45" s="18" t="s">
        <v>255</v>
      </c>
      <c r="LWI45" s="18" t="s">
        <v>255</v>
      </c>
      <c r="LWJ45" s="18" t="s">
        <v>255</v>
      </c>
      <c r="LWK45" s="18" t="s">
        <v>255</v>
      </c>
      <c r="LWL45" s="18" t="s">
        <v>255</v>
      </c>
      <c r="LWM45" s="18" t="s">
        <v>255</v>
      </c>
      <c r="LWN45" s="18" t="s">
        <v>255</v>
      </c>
      <c r="LWO45" s="18" t="s">
        <v>255</v>
      </c>
      <c r="LWP45" s="18" t="s">
        <v>255</v>
      </c>
      <c r="LWQ45" s="18" t="s">
        <v>255</v>
      </c>
      <c r="LWR45" s="18" t="s">
        <v>255</v>
      </c>
      <c r="LWS45" s="18" t="s">
        <v>255</v>
      </c>
      <c r="LWT45" s="18" t="s">
        <v>255</v>
      </c>
      <c r="LWU45" s="18" t="s">
        <v>255</v>
      </c>
      <c r="LWV45" s="18" t="s">
        <v>255</v>
      </c>
      <c r="LWW45" s="18" t="s">
        <v>255</v>
      </c>
      <c r="LWX45" s="18" t="s">
        <v>255</v>
      </c>
      <c r="LWY45" s="18" t="s">
        <v>255</v>
      </c>
      <c r="LWZ45" s="18" t="s">
        <v>255</v>
      </c>
      <c r="LXA45" s="18" t="s">
        <v>255</v>
      </c>
      <c r="LXB45" s="18" t="s">
        <v>255</v>
      </c>
      <c r="LXC45" s="18" t="s">
        <v>255</v>
      </c>
      <c r="LXD45" s="18" t="s">
        <v>255</v>
      </c>
      <c r="LXE45" s="18" t="s">
        <v>255</v>
      </c>
      <c r="LXF45" s="18" t="s">
        <v>255</v>
      </c>
      <c r="LXG45" s="18" t="s">
        <v>255</v>
      </c>
      <c r="LXH45" s="18" t="s">
        <v>255</v>
      </c>
      <c r="LXI45" s="18" t="s">
        <v>255</v>
      </c>
      <c r="LXJ45" s="18" t="s">
        <v>255</v>
      </c>
      <c r="LXK45" s="18" t="s">
        <v>255</v>
      </c>
      <c r="LXL45" s="18" t="s">
        <v>255</v>
      </c>
      <c r="LXM45" s="18" t="s">
        <v>255</v>
      </c>
      <c r="LXN45" s="18" t="s">
        <v>255</v>
      </c>
      <c r="LXO45" s="18" t="s">
        <v>255</v>
      </c>
      <c r="LXP45" s="18" t="s">
        <v>255</v>
      </c>
      <c r="LXQ45" s="18" t="s">
        <v>255</v>
      </c>
      <c r="LXR45" s="18" t="s">
        <v>255</v>
      </c>
      <c r="LXS45" s="18" t="s">
        <v>255</v>
      </c>
      <c r="LXT45" s="18" t="s">
        <v>255</v>
      </c>
      <c r="LXU45" s="18" t="s">
        <v>255</v>
      </c>
      <c r="LXV45" s="18" t="s">
        <v>255</v>
      </c>
      <c r="LXW45" s="18" t="s">
        <v>255</v>
      </c>
      <c r="LXX45" s="18" t="s">
        <v>255</v>
      </c>
      <c r="LXY45" s="18" t="s">
        <v>255</v>
      </c>
      <c r="LXZ45" s="18" t="s">
        <v>255</v>
      </c>
      <c r="LYA45" s="18" t="s">
        <v>255</v>
      </c>
      <c r="LYB45" s="18" t="s">
        <v>255</v>
      </c>
      <c r="LYC45" s="18" t="s">
        <v>255</v>
      </c>
      <c r="LYD45" s="18" t="s">
        <v>255</v>
      </c>
      <c r="LYE45" s="18" t="s">
        <v>255</v>
      </c>
      <c r="LYF45" s="18" t="s">
        <v>255</v>
      </c>
      <c r="LYG45" s="18" t="s">
        <v>255</v>
      </c>
      <c r="LYH45" s="18" t="s">
        <v>255</v>
      </c>
      <c r="LYI45" s="18" t="s">
        <v>255</v>
      </c>
      <c r="LYJ45" s="18" t="s">
        <v>255</v>
      </c>
      <c r="LYK45" s="18" t="s">
        <v>255</v>
      </c>
      <c r="LYL45" s="18" t="s">
        <v>255</v>
      </c>
      <c r="LYM45" s="18" t="s">
        <v>255</v>
      </c>
      <c r="LYN45" s="18" t="s">
        <v>255</v>
      </c>
      <c r="LYO45" s="18" t="s">
        <v>255</v>
      </c>
      <c r="LYP45" s="18" t="s">
        <v>255</v>
      </c>
      <c r="LYQ45" s="18" t="s">
        <v>255</v>
      </c>
      <c r="LYR45" s="18" t="s">
        <v>255</v>
      </c>
      <c r="LYS45" s="18" t="s">
        <v>255</v>
      </c>
      <c r="LYT45" s="18" t="s">
        <v>255</v>
      </c>
      <c r="LYU45" s="18" t="s">
        <v>255</v>
      </c>
      <c r="LYV45" s="18" t="s">
        <v>255</v>
      </c>
      <c r="LYW45" s="18" t="s">
        <v>255</v>
      </c>
      <c r="LYX45" s="18" t="s">
        <v>255</v>
      </c>
      <c r="LYY45" s="18" t="s">
        <v>255</v>
      </c>
      <c r="LYZ45" s="18" t="s">
        <v>255</v>
      </c>
      <c r="LZA45" s="18" t="s">
        <v>255</v>
      </c>
      <c r="LZB45" s="18" t="s">
        <v>255</v>
      </c>
      <c r="LZC45" s="18" t="s">
        <v>255</v>
      </c>
      <c r="LZD45" s="18" t="s">
        <v>255</v>
      </c>
      <c r="LZE45" s="18" t="s">
        <v>255</v>
      </c>
      <c r="LZF45" s="18" t="s">
        <v>255</v>
      </c>
      <c r="LZG45" s="18" t="s">
        <v>255</v>
      </c>
      <c r="LZH45" s="18" t="s">
        <v>255</v>
      </c>
      <c r="LZI45" s="18" t="s">
        <v>255</v>
      </c>
      <c r="LZJ45" s="18" t="s">
        <v>255</v>
      </c>
      <c r="LZK45" s="18" t="s">
        <v>255</v>
      </c>
      <c r="LZL45" s="18" t="s">
        <v>255</v>
      </c>
      <c r="LZM45" s="18" t="s">
        <v>255</v>
      </c>
      <c r="LZN45" s="18" t="s">
        <v>255</v>
      </c>
      <c r="LZO45" s="18" t="s">
        <v>255</v>
      </c>
      <c r="LZP45" s="18" t="s">
        <v>255</v>
      </c>
      <c r="LZQ45" s="18" t="s">
        <v>255</v>
      </c>
      <c r="LZR45" s="18" t="s">
        <v>255</v>
      </c>
      <c r="LZS45" s="18" t="s">
        <v>255</v>
      </c>
      <c r="LZT45" s="18" t="s">
        <v>255</v>
      </c>
      <c r="LZU45" s="18" t="s">
        <v>255</v>
      </c>
      <c r="LZV45" s="18" t="s">
        <v>255</v>
      </c>
      <c r="LZW45" s="18" t="s">
        <v>255</v>
      </c>
      <c r="LZX45" s="18" t="s">
        <v>255</v>
      </c>
      <c r="LZY45" s="18" t="s">
        <v>255</v>
      </c>
      <c r="LZZ45" s="18" t="s">
        <v>255</v>
      </c>
      <c r="MAA45" s="18" t="s">
        <v>255</v>
      </c>
      <c r="MAB45" s="18" t="s">
        <v>255</v>
      </c>
      <c r="MAC45" s="18" t="s">
        <v>255</v>
      </c>
      <c r="MAD45" s="18" t="s">
        <v>255</v>
      </c>
      <c r="MAE45" s="18" t="s">
        <v>255</v>
      </c>
      <c r="MAF45" s="18" t="s">
        <v>255</v>
      </c>
      <c r="MAG45" s="18" t="s">
        <v>255</v>
      </c>
      <c r="MAH45" s="18" t="s">
        <v>255</v>
      </c>
      <c r="MAI45" s="18" t="s">
        <v>255</v>
      </c>
      <c r="MAJ45" s="18" t="s">
        <v>255</v>
      </c>
      <c r="MAK45" s="18" t="s">
        <v>255</v>
      </c>
      <c r="MAL45" s="18" t="s">
        <v>255</v>
      </c>
      <c r="MAM45" s="18" t="s">
        <v>255</v>
      </c>
      <c r="MAN45" s="18" t="s">
        <v>255</v>
      </c>
      <c r="MAO45" s="18" t="s">
        <v>255</v>
      </c>
      <c r="MAP45" s="18" t="s">
        <v>255</v>
      </c>
      <c r="MAQ45" s="18" t="s">
        <v>255</v>
      </c>
      <c r="MAR45" s="18" t="s">
        <v>255</v>
      </c>
      <c r="MAS45" s="18" t="s">
        <v>255</v>
      </c>
      <c r="MAT45" s="18" t="s">
        <v>255</v>
      </c>
      <c r="MAU45" s="18" t="s">
        <v>255</v>
      </c>
      <c r="MAV45" s="18" t="s">
        <v>255</v>
      </c>
      <c r="MAW45" s="18" t="s">
        <v>255</v>
      </c>
      <c r="MAX45" s="18" t="s">
        <v>255</v>
      </c>
      <c r="MAY45" s="18" t="s">
        <v>255</v>
      </c>
      <c r="MAZ45" s="18" t="s">
        <v>255</v>
      </c>
      <c r="MBA45" s="18" t="s">
        <v>255</v>
      </c>
      <c r="MBB45" s="18" t="s">
        <v>255</v>
      </c>
      <c r="MBC45" s="18" t="s">
        <v>255</v>
      </c>
      <c r="MBD45" s="18" t="s">
        <v>255</v>
      </c>
      <c r="MBE45" s="18" t="s">
        <v>255</v>
      </c>
      <c r="MBF45" s="18" t="s">
        <v>255</v>
      </c>
      <c r="MBG45" s="18" t="s">
        <v>255</v>
      </c>
      <c r="MBH45" s="18" t="s">
        <v>255</v>
      </c>
      <c r="MBI45" s="18" t="s">
        <v>255</v>
      </c>
      <c r="MBJ45" s="18" t="s">
        <v>255</v>
      </c>
      <c r="MBK45" s="18" t="s">
        <v>255</v>
      </c>
      <c r="MBL45" s="18" t="s">
        <v>255</v>
      </c>
      <c r="MBM45" s="18" t="s">
        <v>255</v>
      </c>
      <c r="MBN45" s="18" t="s">
        <v>255</v>
      </c>
      <c r="MBO45" s="18" t="s">
        <v>255</v>
      </c>
      <c r="MBP45" s="18" t="s">
        <v>255</v>
      </c>
      <c r="MBQ45" s="18" t="s">
        <v>255</v>
      </c>
      <c r="MBR45" s="18" t="s">
        <v>255</v>
      </c>
      <c r="MBS45" s="18" t="s">
        <v>255</v>
      </c>
      <c r="MBT45" s="18" t="s">
        <v>255</v>
      </c>
      <c r="MBU45" s="18" t="s">
        <v>255</v>
      </c>
      <c r="MBV45" s="18" t="s">
        <v>255</v>
      </c>
      <c r="MBW45" s="18" t="s">
        <v>255</v>
      </c>
      <c r="MBX45" s="18" t="s">
        <v>255</v>
      </c>
      <c r="MBY45" s="18" t="s">
        <v>255</v>
      </c>
      <c r="MBZ45" s="18" t="s">
        <v>255</v>
      </c>
      <c r="MCA45" s="18" t="s">
        <v>255</v>
      </c>
      <c r="MCB45" s="18" t="s">
        <v>255</v>
      </c>
      <c r="MCC45" s="18" t="s">
        <v>255</v>
      </c>
      <c r="MCD45" s="18" t="s">
        <v>255</v>
      </c>
      <c r="MCE45" s="18" t="s">
        <v>255</v>
      </c>
      <c r="MCF45" s="18" t="s">
        <v>255</v>
      </c>
      <c r="MCG45" s="18" t="s">
        <v>255</v>
      </c>
      <c r="MCH45" s="18" t="s">
        <v>255</v>
      </c>
      <c r="MCI45" s="18" t="s">
        <v>255</v>
      </c>
      <c r="MCJ45" s="18" t="s">
        <v>255</v>
      </c>
      <c r="MCK45" s="18" t="s">
        <v>255</v>
      </c>
      <c r="MCL45" s="18" t="s">
        <v>255</v>
      </c>
      <c r="MCM45" s="18" t="s">
        <v>255</v>
      </c>
      <c r="MCN45" s="18" t="s">
        <v>255</v>
      </c>
      <c r="MCO45" s="18" t="s">
        <v>255</v>
      </c>
      <c r="MCP45" s="18" t="s">
        <v>255</v>
      </c>
      <c r="MCQ45" s="18" t="s">
        <v>255</v>
      </c>
      <c r="MCR45" s="18" t="s">
        <v>255</v>
      </c>
      <c r="MCS45" s="18" t="s">
        <v>255</v>
      </c>
      <c r="MCT45" s="18" t="s">
        <v>255</v>
      </c>
      <c r="MCU45" s="18" t="s">
        <v>255</v>
      </c>
      <c r="MCV45" s="18" t="s">
        <v>255</v>
      </c>
      <c r="MCW45" s="18" t="s">
        <v>255</v>
      </c>
      <c r="MCX45" s="18" t="s">
        <v>255</v>
      </c>
      <c r="MCY45" s="18" t="s">
        <v>255</v>
      </c>
      <c r="MCZ45" s="18" t="s">
        <v>255</v>
      </c>
      <c r="MDA45" s="18" t="s">
        <v>255</v>
      </c>
      <c r="MDB45" s="18" t="s">
        <v>255</v>
      </c>
      <c r="MDC45" s="18" t="s">
        <v>255</v>
      </c>
      <c r="MDD45" s="18" t="s">
        <v>255</v>
      </c>
      <c r="MDE45" s="18" t="s">
        <v>255</v>
      </c>
      <c r="MDF45" s="18" t="s">
        <v>255</v>
      </c>
      <c r="MDG45" s="18" t="s">
        <v>255</v>
      </c>
      <c r="MDH45" s="18" t="s">
        <v>255</v>
      </c>
      <c r="MDI45" s="18" t="s">
        <v>255</v>
      </c>
      <c r="MDJ45" s="18" t="s">
        <v>255</v>
      </c>
      <c r="MDK45" s="18" t="s">
        <v>255</v>
      </c>
      <c r="MDL45" s="18" t="s">
        <v>255</v>
      </c>
      <c r="MDM45" s="18" t="s">
        <v>255</v>
      </c>
      <c r="MDN45" s="18" t="s">
        <v>255</v>
      </c>
      <c r="MDO45" s="18" t="s">
        <v>255</v>
      </c>
      <c r="MDP45" s="18" t="s">
        <v>255</v>
      </c>
      <c r="MDQ45" s="18" t="s">
        <v>255</v>
      </c>
      <c r="MDR45" s="18" t="s">
        <v>255</v>
      </c>
      <c r="MDS45" s="18" t="s">
        <v>255</v>
      </c>
      <c r="MDT45" s="18" t="s">
        <v>255</v>
      </c>
      <c r="MDU45" s="18" t="s">
        <v>255</v>
      </c>
      <c r="MDV45" s="18" t="s">
        <v>255</v>
      </c>
      <c r="MDW45" s="18" t="s">
        <v>255</v>
      </c>
      <c r="MDX45" s="18" t="s">
        <v>255</v>
      </c>
      <c r="MDY45" s="18" t="s">
        <v>255</v>
      </c>
      <c r="MDZ45" s="18" t="s">
        <v>255</v>
      </c>
      <c r="MEA45" s="18" t="s">
        <v>255</v>
      </c>
      <c r="MEB45" s="18" t="s">
        <v>255</v>
      </c>
      <c r="MEC45" s="18" t="s">
        <v>255</v>
      </c>
      <c r="MED45" s="18" t="s">
        <v>255</v>
      </c>
      <c r="MEE45" s="18" t="s">
        <v>255</v>
      </c>
      <c r="MEF45" s="18" t="s">
        <v>255</v>
      </c>
      <c r="MEG45" s="18" t="s">
        <v>255</v>
      </c>
      <c r="MEH45" s="18" t="s">
        <v>255</v>
      </c>
      <c r="MEI45" s="18" t="s">
        <v>255</v>
      </c>
      <c r="MEJ45" s="18" t="s">
        <v>255</v>
      </c>
      <c r="MEK45" s="18" t="s">
        <v>255</v>
      </c>
      <c r="MEL45" s="18" t="s">
        <v>255</v>
      </c>
      <c r="MEM45" s="18" t="s">
        <v>255</v>
      </c>
      <c r="MEN45" s="18" t="s">
        <v>255</v>
      </c>
      <c r="MEO45" s="18" t="s">
        <v>255</v>
      </c>
      <c r="MEP45" s="18" t="s">
        <v>255</v>
      </c>
      <c r="MEQ45" s="18" t="s">
        <v>255</v>
      </c>
      <c r="MER45" s="18" t="s">
        <v>255</v>
      </c>
      <c r="MES45" s="18" t="s">
        <v>255</v>
      </c>
      <c r="MET45" s="18" t="s">
        <v>255</v>
      </c>
      <c r="MEU45" s="18" t="s">
        <v>255</v>
      </c>
      <c r="MEV45" s="18" t="s">
        <v>255</v>
      </c>
      <c r="MEW45" s="18" t="s">
        <v>255</v>
      </c>
      <c r="MEX45" s="18" t="s">
        <v>255</v>
      </c>
      <c r="MEY45" s="18" t="s">
        <v>255</v>
      </c>
      <c r="MEZ45" s="18" t="s">
        <v>255</v>
      </c>
      <c r="MFA45" s="18" t="s">
        <v>255</v>
      </c>
      <c r="MFB45" s="18" t="s">
        <v>255</v>
      </c>
      <c r="MFC45" s="18" t="s">
        <v>255</v>
      </c>
      <c r="MFD45" s="18" t="s">
        <v>255</v>
      </c>
      <c r="MFE45" s="18" t="s">
        <v>255</v>
      </c>
      <c r="MFF45" s="18" t="s">
        <v>255</v>
      </c>
      <c r="MFG45" s="18" t="s">
        <v>255</v>
      </c>
      <c r="MFH45" s="18" t="s">
        <v>255</v>
      </c>
      <c r="MFI45" s="18" t="s">
        <v>255</v>
      </c>
      <c r="MFJ45" s="18" t="s">
        <v>255</v>
      </c>
      <c r="MFK45" s="18" t="s">
        <v>255</v>
      </c>
      <c r="MFL45" s="18" t="s">
        <v>255</v>
      </c>
      <c r="MFM45" s="18" t="s">
        <v>255</v>
      </c>
      <c r="MFN45" s="18" t="s">
        <v>255</v>
      </c>
      <c r="MFO45" s="18" t="s">
        <v>255</v>
      </c>
      <c r="MFP45" s="18" t="s">
        <v>255</v>
      </c>
      <c r="MFQ45" s="18" t="s">
        <v>255</v>
      </c>
      <c r="MFR45" s="18" t="s">
        <v>255</v>
      </c>
      <c r="MFS45" s="18" t="s">
        <v>255</v>
      </c>
      <c r="MFT45" s="18" t="s">
        <v>255</v>
      </c>
      <c r="MFU45" s="18" t="s">
        <v>255</v>
      </c>
      <c r="MFV45" s="18" t="s">
        <v>255</v>
      </c>
      <c r="MFW45" s="18" t="s">
        <v>255</v>
      </c>
      <c r="MFX45" s="18" t="s">
        <v>255</v>
      </c>
      <c r="MFY45" s="18" t="s">
        <v>255</v>
      </c>
      <c r="MFZ45" s="18" t="s">
        <v>255</v>
      </c>
      <c r="MGA45" s="18" t="s">
        <v>255</v>
      </c>
      <c r="MGB45" s="18" t="s">
        <v>255</v>
      </c>
      <c r="MGC45" s="18" t="s">
        <v>255</v>
      </c>
      <c r="MGD45" s="18" t="s">
        <v>255</v>
      </c>
      <c r="MGE45" s="18" t="s">
        <v>255</v>
      </c>
      <c r="MGF45" s="18" t="s">
        <v>255</v>
      </c>
      <c r="MGG45" s="18" t="s">
        <v>255</v>
      </c>
      <c r="MGH45" s="18" t="s">
        <v>255</v>
      </c>
      <c r="MGI45" s="18" t="s">
        <v>255</v>
      </c>
      <c r="MGJ45" s="18" t="s">
        <v>255</v>
      </c>
      <c r="MGK45" s="18" t="s">
        <v>255</v>
      </c>
      <c r="MGL45" s="18" t="s">
        <v>255</v>
      </c>
      <c r="MGM45" s="18" t="s">
        <v>255</v>
      </c>
      <c r="MGN45" s="18" t="s">
        <v>255</v>
      </c>
      <c r="MGO45" s="18" t="s">
        <v>255</v>
      </c>
      <c r="MGP45" s="18" t="s">
        <v>255</v>
      </c>
      <c r="MGQ45" s="18" t="s">
        <v>255</v>
      </c>
      <c r="MGR45" s="18" t="s">
        <v>255</v>
      </c>
      <c r="MGS45" s="18" t="s">
        <v>255</v>
      </c>
      <c r="MGT45" s="18" t="s">
        <v>255</v>
      </c>
      <c r="MGU45" s="18" t="s">
        <v>255</v>
      </c>
      <c r="MGV45" s="18" t="s">
        <v>255</v>
      </c>
      <c r="MGW45" s="18" t="s">
        <v>255</v>
      </c>
      <c r="MGX45" s="18" t="s">
        <v>255</v>
      </c>
      <c r="MGY45" s="18" t="s">
        <v>255</v>
      </c>
      <c r="MGZ45" s="18" t="s">
        <v>255</v>
      </c>
      <c r="MHA45" s="18" t="s">
        <v>255</v>
      </c>
      <c r="MHB45" s="18" t="s">
        <v>255</v>
      </c>
      <c r="MHC45" s="18" t="s">
        <v>255</v>
      </c>
      <c r="MHD45" s="18" t="s">
        <v>255</v>
      </c>
      <c r="MHE45" s="18" t="s">
        <v>255</v>
      </c>
      <c r="MHF45" s="18" t="s">
        <v>255</v>
      </c>
      <c r="MHG45" s="18" t="s">
        <v>255</v>
      </c>
      <c r="MHH45" s="18" t="s">
        <v>255</v>
      </c>
      <c r="MHI45" s="18" t="s">
        <v>255</v>
      </c>
      <c r="MHJ45" s="18" t="s">
        <v>255</v>
      </c>
      <c r="MHK45" s="18" t="s">
        <v>255</v>
      </c>
      <c r="MHL45" s="18" t="s">
        <v>255</v>
      </c>
      <c r="MHM45" s="18" t="s">
        <v>255</v>
      </c>
      <c r="MHN45" s="18" t="s">
        <v>255</v>
      </c>
      <c r="MHO45" s="18" t="s">
        <v>255</v>
      </c>
      <c r="MHP45" s="18" t="s">
        <v>255</v>
      </c>
      <c r="MHQ45" s="18" t="s">
        <v>255</v>
      </c>
      <c r="MHR45" s="18" t="s">
        <v>255</v>
      </c>
      <c r="MHS45" s="18" t="s">
        <v>255</v>
      </c>
      <c r="MHT45" s="18" t="s">
        <v>255</v>
      </c>
      <c r="MHU45" s="18" t="s">
        <v>255</v>
      </c>
      <c r="MHV45" s="18" t="s">
        <v>255</v>
      </c>
      <c r="MHW45" s="18" t="s">
        <v>255</v>
      </c>
      <c r="MHX45" s="18" t="s">
        <v>255</v>
      </c>
      <c r="MHY45" s="18" t="s">
        <v>255</v>
      </c>
      <c r="MHZ45" s="18" t="s">
        <v>255</v>
      </c>
      <c r="MIA45" s="18" t="s">
        <v>255</v>
      </c>
      <c r="MIB45" s="18" t="s">
        <v>255</v>
      </c>
      <c r="MIC45" s="18" t="s">
        <v>255</v>
      </c>
      <c r="MID45" s="18" t="s">
        <v>255</v>
      </c>
      <c r="MIE45" s="18" t="s">
        <v>255</v>
      </c>
      <c r="MIF45" s="18" t="s">
        <v>255</v>
      </c>
      <c r="MIG45" s="18" t="s">
        <v>255</v>
      </c>
      <c r="MIH45" s="18" t="s">
        <v>255</v>
      </c>
      <c r="MII45" s="18" t="s">
        <v>255</v>
      </c>
      <c r="MIJ45" s="18" t="s">
        <v>255</v>
      </c>
      <c r="MIK45" s="18" t="s">
        <v>255</v>
      </c>
      <c r="MIL45" s="18" t="s">
        <v>255</v>
      </c>
      <c r="MIM45" s="18" t="s">
        <v>255</v>
      </c>
      <c r="MIN45" s="18" t="s">
        <v>255</v>
      </c>
      <c r="MIO45" s="18" t="s">
        <v>255</v>
      </c>
      <c r="MIP45" s="18" t="s">
        <v>255</v>
      </c>
      <c r="MIQ45" s="18" t="s">
        <v>255</v>
      </c>
      <c r="MIR45" s="18" t="s">
        <v>255</v>
      </c>
      <c r="MIS45" s="18" t="s">
        <v>255</v>
      </c>
      <c r="MIT45" s="18" t="s">
        <v>255</v>
      </c>
      <c r="MIU45" s="18" t="s">
        <v>255</v>
      </c>
      <c r="MIV45" s="18" t="s">
        <v>255</v>
      </c>
      <c r="MIW45" s="18" t="s">
        <v>255</v>
      </c>
      <c r="MIX45" s="18" t="s">
        <v>255</v>
      </c>
      <c r="MIY45" s="18" t="s">
        <v>255</v>
      </c>
      <c r="MIZ45" s="18" t="s">
        <v>255</v>
      </c>
      <c r="MJA45" s="18" t="s">
        <v>255</v>
      </c>
      <c r="MJB45" s="18" t="s">
        <v>255</v>
      </c>
      <c r="MJC45" s="18" t="s">
        <v>255</v>
      </c>
      <c r="MJD45" s="18" t="s">
        <v>255</v>
      </c>
      <c r="MJE45" s="18" t="s">
        <v>255</v>
      </c>
      <c r="MJF45" s="18" t="s">
        <v>255</v>
      </c>
      <c r="MJG45" s="18" t="s">
        <v>255</v>
      </c>
      <c r="MJH45" s="18" t="s">
        <v>255</v>
      </c>
      <c r="MJI45" s="18" t="s">
        <v>255</v>
      </c>
      <c r="MJJ45" s="18" t="s">
        <v>255</v>
      </c>
      <c r="MJK45" s="18" t="s">
        <v>255</v>
      </c>
      <c r="MJL45" s="18" t="s">
        <v>255</v>
      </c>
      <c r="MJM45" s="18" t="s">
        <v>255</v>
      </c>
      <c r="MJN45" s="18" t="s">
        <v>255</v>
      </c>
      <c r="MJO45" s="18" t="s">
        <v>255</v>
      </c>
      <c r="MJP45" s="18" t="s">
        <v>255</v>
      </c>
      <c r="MJQ45" s="18" t="s">
        <v>255</v>
      </c>
      <c r="MJR45" s="18" t="s">
        <v>255</v>
      </c>
      <c r="MJS45" s="18" t="s">
        <v>255</v>
      </c>
      <c r="MJT45" s="18" t="s">
        <v>255</v>
      </c>
      <c r="MJU45" s="18" t="s">
        <v>255</v>
      </c>
      <c r="MJV45" s="18" t="s">
        <v>255</v>
      </c>
      <c r="MJW45" s="18" t="s">
        <v>255</v>
      </c>
      <c r="MJX45" s="18" t="s">
        <v>255</v>
      </c>
      <c r="MJY45" s="18" t="s">
        <v>255</v>
      </c>
      <c r="MJZ45" s="18" t="s">
        <v>255</v>
      </c>
      <c r="MKA45" s="18" t="s">
        <v>255</v>
      </c>
      <c r="MKB45" s="18" t="s">
        <v>255</v>
      </c>
      <c r="MKC45" s="18" t="s">
        <v>255</v>
      </c>
      <c r="MKD45" s="18" t="s">
        <v>255</v>
      </c>
      <c r="MKE45" s="18" t="s">
        <v>255</v>
      </c>
      <c r="MKF45" s="18" t="s">
        <v>255</v>
      </c>
      <c r="MKG45" s="18" t="s">
        <v>255</v>
      </c>
      <c r="MKH45" s="18" t="s">
        <v>255</v>
      </c>
      <c r="MKI45" s="18" t="s">
        <v>255</v>
      </c>
      <c r="MKJ45" s="18" t="s">
        <v>255</v>
      </c>
      <c r="MKK45" s="18" t="s">
        <v>255</v>
      </c>
      <c r="MKL45" s="18" t="s">
        <v>255</v>
      </c>
      <c r="MKM45" s="18" t="s">
        <v>255</v>
      </c>
      <c r="MKN45" s="18" t="s">
        <v>255</v>
      </c>
      <c r="MKO45" s="18" t="s">
        <v>255</v>
      </c>
      <c r="MKP45" s="18" t="s">
        <v>255</v>
      </c>
      <c r="MKQ45" s="18" t="s">
        <v>255</v>
      </c>
      <c r="MKR45" s="18" t="s">
        <v>255</v>
      </c>
      <c r="MKS45" s="18" t="s">
        <v>255</v>
      </c>
      <c r="MKT45" s="18" t="s">
        <v>255</v>
      </c>
      <c r="MKU45" s="18" t="s">
        <v>255</v>
      </c>
      <c r="MKV45" s="18" t="s">
        <v>255</v>
      </c>
      <c r="MKW45" s="18" t="s">
        <v>255</v>
      </c>
      <c r="MKX45" s="18" t="s">
        <v>255</v>
      </c>
      <c r="MKY45" s="18" t="s">
        <v>255</v>
      </c>
      <c r="MKZ45" s="18" t="s">
        <v>255</v>
      </c>
      <c r="MLA45" s="18" t="s">
        <v>255</v>
      </c>
      <c r="MLB45" s="18" t="s">
        <v>255</v>
      </c>
      <c r="MLC45" s="18" t="s">
        <v>255</v>
      </c>
      <c r="MLD45" s="18" t="s">
        <v>255</v>
      </c>
      <c r="MLE45" s="18" t="s">
        <v>255</v>
      </c>
      <c r="MLF45" s="18" t="s">
        <v>255</v>
      </c>
      <c r="MLG45" s="18" t="s">
        <v>255</v>
      </c>
      <c r="MLH45" s="18" t="s">
        <v>255</v>
      </c>
      <c r="MLI45" s="18" t="s">
        <v>255</v>
      </c>
      <c r="MLJ45" s="18" t="s">
        <v>255</v>
      </c>
      <c r="MLK45" s="18" t="s">
        <v>255</v>
      </c>
      <c r="MLL45" s="18" t="s">
        <v>255</v>
      </c>
      <c r="MLM45" s="18" t="s">
        <v>255</v>
      </c>
      <c r="MLN45" s="18" t="s">
        <v>255</v>
      </c>
      <c r="MLO45" s="18" t="s">
        <v>255</v>
      </c>
      <c r="MLP45" s="18" t="s">
        <v>255</v>
      </c>
      <c r="MLQ45" s="18" t="s">
        <v>255</v>
      </c>
      <c r="MLR45" s="18" t="s">
        <v>255</v>
      </c>
      <c r="MLS45" s="18" t="s">
        <v>255</v>
      </c>
      <c r="MLT45" s="18" t="s">
        <v>255</v>
      </c>
      <c r="MLU45" s="18" t="s">
        <v>255</v>
      </c>
      <c r="MLV45" s="18" t="s">
        <v>255</v>
      </c>
      <c r="MLW45" s="18" t="s">
        <v>255</v>
      </c>
      <c r="MLX45" s="18" t="s">
        <v>255</v>
      </c>
      <c r="MLY45" s="18" t="s">
        <v>255</v>
      </c>
      <c r="MLZ45" s="18" t="s">
        <v>255</v>
      </c>
      <c r="MMA45" s="18" t="s">
        <v>255</v>
      </c>
      <c r="MMB45" s="18" t="s">
        <v>255</v>
      </c>
      <c r="MMC45" s="18" t="s">
        <v>255</v>
      </c>
      <c r="MMD45" s="18" t="s">
        <v>255</v>
      </c>
      <c r="MME45" s="18" t="s">
        <v>255</v>
      </c>
      <c r="MMF45" s="18" t="s">
        <v>255</v>
      </c>
      <c r="MMG45" s="18" t="s">
        <v>255</v>
      </c>
      <c r="MMH45" s="18" t="s">
        <v>255</v>
      </c>
      <c r="MMI45" s="18" t="s">
        <v>255</v>
      </c>
      <c r="MMJ45" s="18" t="s">
        <v>255</v>
      </c>
      <c r="MMK45" s="18" t="s">
        <v>255</v>
      </c>
      <c r="MML45" s="18" t="s">
        <v>255</v>
      </c>
      <c r="MMM45" s="18" t="s">
        <v>255</v>
      </c>
      <c r="MMN45" s="18" t="s">
        <v>255</v>
      </c>
      <c r="MMO45" s="18" t="s">
        <v>255</v>
      </c>
      <c r="MMP45" s="18" t="s">
        <v>255</v>
      </c>
      <c r="MMQ45" s="18" t="s">
        <v>255</v>
      </c>
      <c r="MMR45" s="18" t="s">
        <v>255</v>
      </c>
      <c r="MMS45" s="18" t="s">
        <v>255</v>
      </c>
      <c r="MMT45" s="18" t="s">
        <v>255</v>
      </c>
      <c r="MMU45" s="18" t="s">
        <v>255</v>
      </c>
      <c r="MMV45" s="18" t="s">
        <v>255</v>
      </c>
      <c r="MMW45" s="18" t="s">
        <v>255</v>
      </c>
      <c r="MMX45" s="18" t="s">
        <v>255</v>
      </c>
      <c r="MMY45" s="18" t="s">
        <v>255</v>
      </c>
      <c r="MMZ45" s="18" t="s">
        <v>255</v>
      </c>
      <c r="MNA45" s="18" t="s">
        <v>255</v>
      </c>
      <c r="MNB45" s="18" t="s">
        <v>255</v>
      </c>
      <c r="MNC45" s="18" t="s">
        <v>255</v>
      </c>
      <c r="MND45" s="18" t="s">
        <v>255</v>
      </c>
      <c r="MNE45" s="18" t="s">
        <v>255</v>
      </c>
      <c r="MNF45" s="18" t="s">
        <v>255</v>
      </c>
      <c r="MNG45" s="18" t="s">
        <v>255</v>
      </c>
      <c r="MNH45" s="18" t="s">
        <v>255</v>
      </c>
      <c r="MNI45" s="18" t="s">
        <v>255</v>
      </c>
      <c r="MNJ45" s="18" t="s">
        <v>255</v>
      </c>
      <c r="MNK45" s="18" t="s">
        <v>255</v>
      </c>
      <c r="MNL45" s="18" t="s">
        <v>255</v>
      </c>
      <c r="MNM45" s="18" t="s">
        <v>255</v>
      </c>
      <c r="MNN45" s="18" t="s">
        <v>255</v>
      </c>
      <c r="MNO45" s="18" t="s">
        <v>255</v>
      </c>
      <c r="MNP45" s="18" t="s">
        <v>255</v>
      </c>
      <c r="MNQ45" s="18" t="s">
        <v>255</v>
      </c>
      <c r="MNR45" s="18" t="s">
        <v>255</v>
      </c>
      <c r="MNS45" s="18" t="s">
        <v>255</v>
      </c>
      <c r="MNT45" s="18" t="s">
        <v>255</v>
      </c>
      <c r="MNU45" s="18" t="s">
        <v>255</v>
      </c>
      <c r="MNV45" s="18" t="s">
        <v>255</v>
      </c>
      <c r="MNW45" s="18" t="s">
        <v>255</v>
      </c>
      <c r="MNX45" s="18" t="s">
        <v>255</v>
      </c>
      <c r="MNY45" s="18" t="s">
        <v>255</v>
      </c>
      <c r="MNZ45" s="18" t="s">
        <v>255</v>
      </c>
      <c r="MOA45" s="18" t="s">
        <v>255</v>
      </c>
      <c r="MOB45" s="18" t="s">
        <v>255</v>
      </c>
      <c r="MOC45" s="18" t="s">
        <v>255</v>
      </c>
      <c r="MOD45" s="18" t="s">
        <v>255</v>
      </c>
      <c r="MOE45" s="18" t="s">
        <v>255</v>
      </c>
      <c r="MOF45" s="18" t="s">
        <v>255</v>
      </c>
      <c r="MOG45" s="18" t="s">
        <v>255</v>
      </c>
      <c r="MOH45" s="18" t="s">
        <v>255</v>
      </c>
      <c r="MOI45" s="18" t="s">
        <v>255</v>
      </c>
      <c r="MOJ45" s="18" t="s">
        <v>255</v>
      </c>
      <c r="MOK45" s="18" t="s">
        <v>255</v>
      </c>
      <c r="MOL45" s="18" t="s">
        <v>255</v>
      </c>
      <c r="MOM45" s="18" t="s">
        <v>255</v>
      </c>
      <c r="MON45" s="18" t="s">
        <v>255</v>
      </c>
      <c r="MOO45" s="18" t="s">
        <v>255</v>
      </c>
      <c r="MOP45" s="18" t="s">
        <v>255</v>
      </c>
      <c r="MOQ45" s="18" t="s">
        <v>255</v>
      </c>
      <c r="MOR45" s="18" t="s">
        <v>255</v>
      </c>
      <c r="MOS45" s="18" t="s">
        <v>255</v>
      </c>
      <c r="MOT45" s="18" t="s">
        <v>255</v>
      </c>
      <c r="MOU45" s="18" t="s">
        <v>255</v>
      </c>
      <c r="MOV45" s="18" t="s">
        <v>255</v>
      </c>
      <c r="MOW45" s="18" t="s">
        <v>255</v>
      </c>
      <c r="MOX45" s="18" t="s">
        <v>255</v>
      </c>
      <c r="MOY45" s="18" t="s">
        <v>255</v>
      </c>
      <c r="MOZ45" s="18" t="s">
        <v>255</v>
      </c>
      <c r="MPA45" s="18" t="s">
        <v>255</v>
      </c>
      <c r="MPB45" s="18" t="s">
        <v>255</v>
      </c>
      <c r="MPC45" s="18" t="s">
        <v>255</v>
      </c>
      <c r="MPD45" s="18" t="s">
        <v>255</v>
      </c>
      <c r="MPE45" s="18" t="s">
        <v>255</v>
      </c>
      <c r="MPF45" s="18" t="s">
        <v>255</v>
      </c>
      <c r="MPG45" s="18" t="s">
        <v>255</v>
      </c>
      <c r="MPH45" s="18" t="s">
        <v>255</v>
      </c>
      <c r="MPI45" s="18" t="s">
        <v>255</v>
      </c>
      <c r="MPJ45" s="18" t="s">
        <v>255</v>
      </c>
      <c r="MPK45" s="18" t="s">
        <v>255</v>
      </c>
      <c r="MPL45" s="18" t="s">
        <v>255</v>
      </c>
      <c r="MPM45" s="18" t="s">
        <v>255</v>
      </c>
      <c r="MPN45" s="18" t="s">
        <v>255</v>
      </c>
      <c r="MPO45" s="18" t="s">
        <v>255</v>
      </c>
      <c r="MPP45" s="18" t="s">
        <v>255</v>
      </c>
      <c r="MPQ45" s="18" t="s">
        <v>255</v>
      </c>
      <c r="MPR45" s="18" t="s">
        <v>255</v>
      </c>
      <c r="MPS45" s="18" t="s">
        <v>255</v>
      </c>
      <c r="MPT45" s="18" t="s">
        <v>255</v>
      </c>
      <c r="MPU45" s="18" t="s">
        <v>255</v>
      </c>
      <c r="MPV45" s="18" t="s">
        <v>255</v>
      </c>
      <c r="MPW45" s="18" t="s">
        <v>255</v>
      </c>
      <c r="MPX45" s="18" t="s">
        <v>255</v>
      </c>
      <c r="MPY45" s="18" t="s">
        <v>255</v>
      </c>
      <c r="MPZ45" s="18" t="s">
        <v>255</v>
      </c>
      <c r="MQA45" s="18" t="s">
        <v>255</v>
      </c>
      <c r="MQB45" s="18" t="s">
        <v>255</v>
      </c>
      <c r="MQC45" s="18" t="s">
        <v>255</v>
      </c>
      <c r="MQD45" s="18" t="s">
        <v>255</v>
      </c>
      <c r="MQE45" s="18" t="s">
        <v>255</v>
      </c>
      <c r="MQF45" s="18" t="s">
        <v>255</v>
      </c>
      <c r="MQG45" s="18" t="s">
        <v>255</v>
      </c>
      <c r="MQH45" s="18" t="s">
        <v>255</v>
      </c>
      <c r="MQI45" s="18" t="s">
        <v>255</v>
      </c>
      <c r="MQJ45" s="18" t="s">
        <v>255</v>
      </c>
      <c r="MQK45" s="18" t="s">
        <v>255</v>
      </c>
      <c r="MQL45" s="18" t="s">
        <v>255</v>
      </c>
      <c r="MQM45" s="18" t="s">
        <v>255</v>
      </c>
      <c r="MQN45" s="18" t="s">
        <v>255</v>
      </c>
      <c r="MQO45" s="18" t="s">
        <v>255</v>
      </c>
      <c r="MQP45" s="18" t="s">
        <v>255</v>
      </c>
      <c r="MQQ45" s="18" t="s">
        <v>255</v>
      </c>
      <c r="MQR45" s="18" t="s">
        <v>255</v>
      </c>
      <c r="MQS45" s="18" t="s">
        <v>255</v>
      </c>
      <c r="MQT45" s="18" t="s">
        <v>255</v>
      </c>
      <c r="MQU45" s="18" t="s">
        <v>255</v>
      </c>
      <c r="MQV45" s="18" t="s">
        <v>255</v>
      </c>
      <c r="MQW45" s="18" t="s">
        <v>255</v>
      </c>
      <c r="MQX45" s="18" t="s">
        <v>255</v>
      </c>
      <c r="MQY45" s="18" t="s">
        <v>255</v>
      </c>
      <c r="MQZ45" s="18" t="s">
        <v>255</v>
      </c>
      <c r="MRA45" s="18" t="s">
        <v>255</v>
      </c>
      <c r="MRB45" s="18" t="s">
        <v>255</v>
      </c>
      <c r="MRC45" s="18" t="s">
        <v>255</v>
      </c>
      <c r="MRD45" s="18" t="s">
        <v>255</v>
      </c>
      <c r="MRE45" s="18" t="s">
        <v>255</v>
      </c>
      <c r="MRF45" s="18" t="s">
        <v>255</v>
      </c>
      <c r="MRG45" s="18" t="s">
        <v>255</v>
      </c>
      <c r="MRH45" s="18" t="s">
        <v>255</v>
      </c>
      <c r="MRI45" s="18" t="s">
        <v>255</v>
      </c>
      <c r="MRJ45" s="18" t="s">
        <v>255</v>
      </c>
      <c r="MRK45" s="18" t="s">
        <v>255</v>
      </c>
      <c r="MRL45" s="18" t="s">
        <v>255</v>
      </c>
      <c r="MRM45" s="18" t="s">
        <v>255</v>
      </c>
      <c r="MRN45" s="18" t="s">
        <v>255</v>
      </c>
      <c r="MRO45" s="18" t="s">
        <v>255</v>
      </c>
      <c r="MRP45" s="18" t="s">
        <v>255</v>
      </c>
      <c r="MRQ45" s="18" t="s">
        <v>255</v>
      </c>
      <c r="MRR45" s="18" t="s">
        <v>255</v>
      </c>
      <c r="MRS45" s="18" t="s">
        <v>255</v>
      </c>
      <c r="MRT45" s="18" t="s">
        <v>255</v>
      </c>
      <c r="MRU45" s="18" t="s">
        <v>255</v>
      </c>
      <c r="MRV45" s="18" t="s">
        <v>255</v>
      </c>
      <c r="MRW45" s="18" t="s">
        <v>255</v>
      </c>
      <c r="MRX45" s="18" t="s">
        <v>255</v>
      </c>
      <c r="MRY45" s="18" t="s">
        <v>255</v>
      </c>
      <c r="MRZ45" s="18" t="s">
        <v>255</v>
      </c>
      <c r="MSA45" s="18" t="s">
        <v>255</v>
      </c>
      <c r="MSB45" s="18" t="s">
        <v>255</v>
      </c>
      <c r="MSC45" s="18" t="s">
        <v>255</v>
      </c>
      <c r="MSD45" s="18" t="s">
        <v>255</v>
      </c>
      <c r="MSE45" s="18" t="s">
        <v>255</v>
      </c>
      <c r="MSF45" s="18" t="s">
        <v>255</v>
      </c>
      <c r="MSG45" s="18" t="s">
        <v>255</v>
      </c>
      <c r="MSH45" s="18" t="s">
        <v>255</v>
      </c>
      <c r="MSI45" s="18" t="s">
        <v>255</v>
      </c>
      <c r="MSJ45" s="18" t="s">
        <v>255</v>
      </c>
      <c r="MSK45" s="18" t="s">
        <v>255</v>
      </c>
      <c r="MSL45" s="18" t="s">
        <v>255</v>
      </c>
      <c r="MSM45" s="18" t="s">
        <v>255</v>
      </c>
      <c r="MSN45" s="18" t="s">
        <v>255</v>
      </c>
      <c r="MSO45" s="18" t="s">
        <v>255</v>
      </c>
      <c r="MSP45" s="18" t="s">
        <v>255</v>
      </c>
      <c r="MSQ45" s="18" t="s">
        <v>255</v>
      </c>
      <c r="MSR45" s="18" t="s">
        <v>255</v>
      </c>
      <c r="MSS45" s="18" t="s">
        <v>255</v>
      </c>
      <c r="MST45" s="18" t="s">
        <v>255</v>
      </c>
      <c r="MSU45" s="18" t="s">
        <v>255</v>
      </c>
      <c r="MSV45" s="18" t="s">
        <v>255</v>
      </c>
      <c r="MSW45" s="18" t="s">
        <v>255</v>
      </c>
      <c r="MSX45" s="18" t="s">
        <v>255</v>
      </c>
      <c r="MSY45" s="18" t="s">
        <v>255</v>
      </c>
      <c r="MSZ45" s="18" t="s">
        <v>255</v>
      </c>
      <c r="MTA45" s="18" t="s">
        <v>255</v>
      </c>
      <c r="MTB45" s="18" t="s">
        <v>255</v>
      </c>
      <c r="MTC45" s="18" t="s">
        <v>255</v>
      </c>
      <c r="MTD45" s="18" t="s">
        <v>255</v>
      </c>
      <c r="MTE45" s="18" t="s">
        <v>255</v>
      </c>
      <c r="MTF45" s="18" t="s">
        <v>255</v>
      </c>
      <c r="MTG45" s="18" t="s">
        <v>255</v>
      </c>
      <c r="MTH45" s="18" t="s">
        <v>255</v>
      </c>
      <c r="MTI45" s="18" t="s">
        <v>255</v>
      </c>
      <c r="MTJ45" s="18" t="s">
        <v>255</v>
      </c>
      <c r="MTK45" s="18" t="s">
        <v>255</v>
      </c>
      <c r="MTL45" s="18" t="s">
        <v>255</v>
      </c>
      <c r="MTM45" s="18" t="s">
        <v>255</v>
      </c>
      <c r="MTN45" s="18" t="s">
        <v>255</v>
      </c>
      <c r="MTO45" s="18" t="s">
        <v>255</v>
      </c>
      <c r="MTP45" s="18" t="s">
        <v>255</v>
      </c>
      <c r="MTQ45" s="18" t="s">
        <v>255</v>
      </c>
      <c r="MTR45" s="18" t="s">
        <v>255</v>
      </c>
      <c r="MTS45" s="18" t="s">
        <v>255</v>
      </c>
      <c r="MTT45" s="18" t="s">
        <v>255</v>
      </c>
      <c r="MTU45" s="18" t="s">
        <v>255</v>
      </c>
      <c r="MTV45" s="18" t="s">
        <v>255</v>
      </c>
      <c r="MTW45" s="18" t="s">
        <v>255</v>
      </c>
      <c r="MTX45" s="18" t="s">
        <v>255</v>
      </c>
      <c r="MTY45" s="18" t="s">
        <v>255</v>
      </c>
      <c r="MTZ45" s="18" t="s">
        <v>255</v>
      </c>
      <c r="MUA45" s="18" t="s">
        <v>255</v>
      </c>
      <c r="MUB45" s="18" t="s">
        <v>255</v>
      </c>
      <c r="MUC45" s="18" t="s">
        <v>255</v>
      </c>
      <c r="MUD45" s="18" t="s">
        <v>255</v>
      </c>
      <c r="MUE45" s="18" t="s">
        <v>255</v>
      </c>
      <c r="MUF45" s="18" t="s">
        <v>255</v>
      </c>
      <c r="MUG45" s="18" t="s">
        <v>255</v>
      </c>
      <c r="MUH45" s="18" t="s">
        <v>255</v>
      </c>
      <c r="MUI45" s="18" t="s">
        <v>255</v>
      </c>
      <c r="MUJ45" s="18" t="s">
        <v>255</v>
      </c>
      <c r="MUK45" s="18" t="s">
        <v>255</v>
      </c>
      <c r="MUL45" s="18" t="s">
        <v>255</v>
      </c>
      <c r="MUM45" s="18" t="s">
        <v>255</v>
      </c>
      <c r="MUN45" s="18" t="s">
        <v>255</v>
      </c>
      <c r="MUO45" s="18" t="s">
        <v>255</v>
      </c>
      <c r="MUP45" s="18" t="s">
        <v>255</v>
      </c>
      <c r="MUQ45" s="18" t="s">
        <v>255</v>
      </c>
      <c r="MUR45" s="18" t="s">
        <v>255</v>
      </c>
      <c r="MUS45" s="18" t="s">
        <v>255</v>
      </c>
      <c r="MUT45" s="18" t="s">
        <v>255</v>
      </c>
      <c r="MUU45" s="18" t="s">
        <v>255</v>
      </c>
      <c r="MUV45" s="18" t="s">
        <v>255</v>
      </c>
      <c r="MUW45" s="18" t="s">
        <v>255</v>
      </c>
      <c r="MUX45" s="18" t="s">
        <v>255</v>
      </c>
      <c r="MUY45" s="18" t="s">
        <v>255</v>
      </c>
      <c r="MUZ45" s="18" t="s">
        <v>255</v>
      </c>
      <c r="MVA45" s="18" t="s">
        <v>255</v>
      </c>
      <c r="MVB45" s="18" t="s">
        <v>255</v>
      </c>
      <c r="MVC45" s="18" t="s">
        <v>255</v>
      </c>
      <c r="MVD45" s="18" t="s">
        <v>255</v>
      </c>
      <c r="MVE45" s="18" t="s">
        <v>255</v>
      </c>
      <c r="MVF45" s="18" t="s">
        <v>255</v>
      </c>
      <c r="MVG45" s="18" t="s">
        <v>255</v>
      </c>
      <c r="MVH45" s="18" t="s">
        <v>255</v>
      </c>
      <c r="MVI45" s="18" t="s">
        <v>255</v>
      </c>
      <c r="MVJ45" s="18" t="s">
        <v>255</v>
      </c>
      <c r="MVK45" s="18" t="s">
        <v>255</v>
      </c>
      <c r="MVL45" s="18" t="s">
        <v>255</v>
      </c>
      <c r="MVM45" s="18" t="s">
        <v>255</v>
      </c>
      <c r="MVN45" s="18" t="s">
        <v>255</v>
      </c>
      <c r="MVO45" s="18" t="s">
        <v>255</v>
      </c>
      <c r="MVP45" s="18" t="s">
        <v>255</v>
      </c>
      <c r="MVQ45" s="18" t="s">
        <v>255</v>
      </c>
      <c r="MVR45" s="18" t="s">
        <v>255</v>
      </c>
      <c r="MVS45" s="18" t="s">
        <v>255</v>
      </c>
      <c r="MVT45" s="18" t="s">
        <v>255</v>
      </c>
      <c r="MVU45" s="18" t="s">
        <v>255</v>
      </c>
      <c r="MVV45" s="18" t="s">
        <v>255</v>
      </c>
      <c r="MVW45" s="18" t="s">
        <v>255</v>
      </c>
      <c r="MVX45" s="18" t="s">
        <v>255</v>
      </c>
      <c r="MVY45" s="18" t="s">
        <v>255</v>
      </c>
      <c r="MVZ45" s="18" t="s">
        <v>255</v>
      </c>
      <c r="MWA45" s="18" t="s">
        <v>255</v>
      </c>
      <c r="MWB45" s="18" t="s">
        <v>255</v>
      </c>
      <c r="MWC45" s="18" t="s">
        <v>255</v>
      </c>
      <c r="MWD45" s="18" t="s">
        <v>255</v>
      </c>
      <c r="MWE45" s="18" t="s">
        <v>255</v>
      </c>
      <c r="MWF45" s="18" t="s">
        <v>255</v>
      </c>
      <c r="MWG45" s="18" t="s">
        <v>255</v>
      </c>
      <c r="MWH45" s="18" t="s">
        <v>255</v>
      </c>
      <c r="MWI45" s="18" t="s">
        <v>255</v>
      </c>
      <c r="MWJ45" s="18" t="s">
        <v>255</v>
      </c>
      <c r="MWK45" s="18" t="s">
        <v>255</v>
      </c>
      <c r="MWL45" s="18" t="s">
        <v>255</v>
      </c>
      <c r="MWM45" s="18" t="s">
        <v>255</v>
      </c>
      <c r="MWN45" s="18" t="s">
        <v>255</v>
      </c>
      <c r="MWO45" s="18" t="s">
        <v>255</v>
      </c>
      <c r="MWP45" s="18" t="s">
        <v>255</v>
      </c>
      <c r="MWQ45" s="18" t="s">
        <v>255</v>
      </c>
      <c r="MWR45" s="18" t="s">
        <v>255</v>
      </c>
      <c r="MWS45" s="18" t="s">
        <v>255</v>
      </c>
      <c r="MWT45" s="18" t="s">
        <v>255</v>
      </c>
      <c r="MWU45" s="18" t="s">
        <v>255</v>
      </c>
      <c r="MWV45" s="18" t="s">
        <v>255</v>
      </c>
      <c r="MWW45" s="18" t="s">
        <v>255</v>
      </c>
      <c r="MWX45" s="18" t="s">
        <v>255</v>
      </c>
      <c r="MWY45" s="18" t="s">
        <v>255</v>
      </c>
      <c r="MWZ45" s="18" t="s">
        <v>255</v>
      </c>
      <c r="MXA45" s="18" t="s">
        <v>255</v>
      </c>
      <c r="MXB45" s="18" t="s">
        <v>255</v>
      </c>
      <c r="MXC45" s="18" t="s">
        <v>255</v>
      </c>
      <c r="MXD45" s="18" t="s">
        <v>255</v>
      </c>
      <c r="MXE45" s="18" t="s">
        <v>255</v>
      </c>
      <c r="MXF45" s="18" t="s">
        <v>255</v>
      </c>
      <c r="MXG45" s="18" t="s">
        <v>255</v>
      </c>
      <c r="MXH45" s="18" t="s">
        <v>255</v>
      </c>
      <c r="MXI45" s="18" t="s">
        <v>255</v>
      </c>
      <c r="MXJ45" s="18" t="s">
        <v>255</v>
      </c>
      <c r="MXK45" s="18" t="s">
        <v>255</v>
      </c>
      <c r="MXL45" s="18" t="s">
        <v>255</v>
      </c>
      <c r="MXM45" s="18" t="s">
        <v>255</v>
      </c>
      <c r="MXN45" s="18" t="s">
        <v>255</v>
      </c>
      <c r="MXO45" s="18" t="s">
        <v>255</v>
      </c>
      <c r="MXP45" s="18" t="s">
        <v>255</v>
      </c>
      <c r="MXQ45" s="18" t="s">
        <v>255</v>
      </c>
      <c r="MXR45" s="18" t="s">
        <v>255</v>
      </c>
      <c r="MXS45" s="18" t="s">
        <v>255</v>
      </c>
      <c r="MXT45" s="18" t="s">
        <v>255</v>
      </c>
      <c r="MXU45" s="18" t="s">
        <v>255</v>
      </c>
      <c r="MXV45" s="18" t="s">
        <v>255</v>
      </c>
      <c r="MXW45" s="18" t="s">
        <v>255</v>
      </c>
      <c r="MXX45" s="18" t="s">
        <v>255</v>
      </c>
      <c r="MXY45" s="18" t="s">
        <v>255</v>
      </c>
      <c r="MXZ45" s="18" t="s">
        <v>255</v>
      </c>
      <c r="MYA45" s="18" t="s">
        <v>255</v>
      </c>
      <c r="MYB45" s="18" t="s">
        <v>255</v>
      </c>
      <c r="MYC45" s="18" t="s">
        <v>255</v>
      </c>
      <c r="MYD45" s="18" t="s">
        <v>255</v>
      </c>
      <c r="MYE45" s="18" t="s">
        <v>255</v>
      </c>
      <c r="MYF45" s="18" t="s">
        <v>255</v>
      </c>
      <c r="MYG45" s="18" t="s">
        <v>255</v>
      </c>
      <c r="MYH45" s="18" t="s">
        <v>255</v>
      </c>
      <c r="MYI45" s="18" t="s">
        <v>255</v>
      </c>
      <c r="MYJ45" s="18" t="s">
        <v>255</v>
      </c>
      <c r="MYK45" s="18" t="s">
        <v>255</v>
      </c>
      <c r="MYL45" s="18" t="s">
        <v>255</v>
      </c>
      <c r="MYM45" s="18" t="s">
        <v>255</v>
      </c>
      <c r="MYN45" s="18" t="s">
        <v>255</v>
      </c>
      <c r="MYO45" s="18" t="s">
        <v>255</v>
      </c>
      <c r="MYP45" s="18" t="s">
        <v>255</v>
      </c>
      <c r="MYQ45" s="18" t="s">
        <v>255</v>
      </c>
      <c r="MYR45" s="18" t="s">
        <v>255</v>
      </c>
      <c r="MYS45" s="18" t="s">
        <v>255</v>
      </c>
      <c r="MYT45" s="18" t="s">
        <v>255</v>
      </c>
      <c r="MYU45" s="18" t="s">
        <v>255</v>
      </c>
      <c r="MYV45" s="18" t="s">
        <v>255</v>
      </c>
      <c r="MYW45" s="18" t="s">
        <v>255</v>
      </c>
      <c r="MYX45" s="18" t="s">
        <v>255</v>
      </c>
      <c r="MYY45" s="18" t="s">
        <v>255</v>
      </c>
      <c r="MYZ45" s="18" t="s">
        <v>255</v>
      </c>
      <c r="MZA45" s="18" t="s">
        <v>255</v>
      </c>
      <c r="MZB45" s="18" t="s">
        <v>255</v>
      </c>
      <c r="MZC45" s="18" t="s">
        <v>255</v>
      </c>
      <c r="MZD45" s="18" t="s">
        <v>255</v>
      </c>
      <c r="MZE45" s="18" t="s">
        <v>255</v>
      </c>
      <c r="MZF45" s="18" t="s">
        <v>255</v>
      </c>
      <c r="MZG45" s="18" t="s">
        <v>255</v>
      </c>
      <c r="MZH45" s="18" t="s">
        <v>255</v>
      </c>
      <c r="MZI45" s="18" t="s">
        <v>255</v>
      </c>
      <c r="MZJ45" s="18" t="s">
        <v>255</v>
      </c>
      <c r="MZK45" s="18" t="s">
        <v>255</v>
      </c>
      <c r="MZL45" s="18" t="s">
        <v>255</v>
      </c>
      <c r="MZM45" s="18" t="s">
        <v>255</v>
      </c>
      <c r="MZN45" s="18" t="s">
        <v>255</v>
      </c>
      <c r="MZO45" s="18" t="s">
        <v>255</v>
      </c>
      <c r="MZP45" s="18" t="s">
        <v>255</v>
      </c>
      <c r="MZQ45" s="18" t="s">
        <v>255</v>
      </c>
      <c r="MZR45" s="18" t="s">
        <v>255</v>
      </c>
      <c r="MZS45" s="18" t="s">
        <v>255</v>
      </c>
      <c r="MZT45" s="18" t="s">
        <v>255</v>
      </c>
      <c r="MZU45" s="18" t="s">
        <v>255</v>
      </c>
      <c r="MZV45" s="18" t="s">
        <v>255</v>
      </c>
      <c r="MZW45" s="18" t="s">
        <v>255</v>
      </c>
      <c r="MZX45" s="18" t="s">
        <v>255</v>
      </c>
      <c r="MZY45" s="18" t="s">
        <v>255</v>
      </c>
      <c r="MZZ45" s="18" t="s">
        <v>255</v>
      </c>
      <c r="NAA45" s="18" t="s">
        <v>255</v>
      </c>
      <c r="NAB45" s="18" t="s">
        <v>255</v>
      </c>
      <c r="NAC45" s="18" t="s">
        <v>255</v>
      </c>
      <c r="NAD45" s="18" t="s">
        <v>255</v>
      </c>
      <c r="NAE45" s="18" t="s">
        <v>255</v>
      </c>
      <c r="NAF45" s="18" t="s">
        <v>255</v>
      </c>
      <c r="NAG45" s="18" t="s">
        <v>255</v>
      </c>
      <c r="NAH45" s="18" t="s">
        <v>255</v>
      </c>
      <c r="NAI45" s="18" t="s">
        <v>255</v>
      </c>
      <c r="NAJ45" s="18" t="s">
        <v>255</v>
      </c>
      <c r="NAK45" s="18" t="s">
        <v>255</v>
      </c>
      <c r="NAL45" s="18" t="s">
        <v>255</v>
      </c>
      <c r="NAM45" s="18" t="s">
        <v>255</v>
      </c>
      <c r="NAN45" s="18" t="s">
        <v>255</v>
      </c>
      <c r="NAO45" s="18" t="s">
        <v>255</v>
      </c>
      <c r="NAP45" s="18" t="s">
        <v>255</v>
      </c>
      <c r="NAQ45" s="18" t="s">
        <v>255</v>
      </c>
      <c r="NAR45" s="18" t="s">
        <v>255</v>
      </c>
      <c r="NAS45" s="18" t="s">
        <v>255</v>
      </c>
      <c r="NAT45" s="18" t="s">
        <v>255</v>
      </c>
      <c r="NAU45" s="18" t="s">
        <v>255</v>
      </c>
      <c r="NAV45" s="18" t="s">
        <v>255</v>
      </c>
      <c r="NAW45" s="18" t="s">
        <v>255</v>
      </c>
      <c r="NAX45" s="18" t="s">
        <v>255</v>
      </c>
      <c r="NAY45" s="18" t="s">
        <v>255</v>
      </c>
      <c r="NAZ45" s="18" t="s">
        <v>255</v>
      </c>
      <c r="NBA45" s="18" t="s">
        <v>255</v>
      </c>
      <c r="NBB45" s="18" t="s">
        <v>255</v>
      </c>
      <c r="NBC45" s="18" t="s">
        <v>255</v>
      </c>
      <c r="NBD45" s="18" t="s">
        <v>255</v>
      </c>
      <c r="NBE45" s="18" t="s">
        <v>255</v>
      </c>
      <c r="NBF45" s="18" t="s">
        <v>255</v>
      </c>
      <c r="NBG45" s="18" t="s">
        <v>255</v>
      </c>
      <c r="NBH45" s="18" t="s">
        <v>255</v>
      </c>
      <c r="NBI45" s="18" t="s">
        <v>255</v>
      </c>
      <c r="NBJ45" s="18" t="s">
        <v>255</v>
      </c>
      <c r="NBK45" s="18" t="s">
        <v>255</v>
      </c>
      <c r="NBL45" s="18" t="s">
        <v>255</v>
      </c>
      <c r="NBM45" s="18" t="s">
        <v>255</v>
      </c>
      <c r="NBN45" s="18" t="s">
        <v>255</v>
      </c>
      <c r="NBO45" s="18" t="s">
        <v>255</v>
      </c>
      <c r="NBP45" s="18" t="s">
        <v>255</v>
      </c>
      <c r="NBQ45" s="18" t="s">
        <v>255</v>
      </c>
      <c r="NBR45" s="18" t="s">
        <v>255</v>
      </c>
      <c r="NBS45" s="18" t="s">
        <v>255</v>
      </c>
      <c r="NBT45" s="18" t="s">
        <v>255</v>
      </c>
      <c r="NBU45" s="18" t="s">
        <v>255</v>
      </c>
      <c r="NBV45" s="18" t="s">
        <v>255</v>
      </c>
      <c r="NBW45" s="18" t="s">
        <v>255</v>
      </c>
      <c r="NBX45" s="18" t="s">
        <v>255</v>
      </c>
      <c r="NBY45" s="18" t="s">
        <v>255</v>
      </c>
      <c r="NBZ45" s="18" t="s">
        <v>255</v>
      </c>
      <c r="NCA45" s="18" t="s">
        <v>255</v>
      </c>
      <c r="NCB45" s="18" t="s">
        <v>255</v>
      </c>
      <c r="NCC45" s="18" t="s">
        <v>255</v>
      </c>
      <c r="NCD45" s="18" t="s">
        <v>255</v>
      </c>
      <c r="NCE45" s="18" t="s">
        <v>255</v>
      </c>
      <c r="NCF45" s="18" t="s">
        <v>255</v>
      </c>
      <c r="NCG45" s="18" t="s">
        <v>255</v>
      </c>
      <c r="NCH45" s="18" t="s">
        <v>255</v>
      </c>
      <c r="NCI45" s="18" t="s">
        <v>255</v>
      </c>
      <c r="NCJ45" s="18" t="s">
        <v>255</v>
      </c>
      <c r="NCK45" s="18" t="s">
        <v>255</v>
      </c>
      <c r="NCL45" s="18" t="s">
        <v>255</v>
      </c>
      <c r="NCM45" s="18" t="s">
        <v>255</v>
      </c>
      <c r="NCN45" s="18" t="s">
        <v>255</v>
      </c>
      <c r="NCO45" s="18" t="s">
        <v>255</v>
      </c>
      <c r="NCP45" s="18" t="s">
        <v>255</v>
      </c>
      <c r="NCQ45" s="18" t="s">
        <v>255</v>
      </c>
      <c r="NCR45" s="18" t="s">
        <v>255</v>
      </c>
      <c r="NCS45" s="18" t="s">
        <v>255</v>
      </c>
      <c r="NCT45" s="18" t="s">
        <v>255</v>
      </c>
      <c r="NCU45" s="18" t="s">
        <v>255</v>
      </c>
      <c r="NCV45" s="18" t="s">
        <v>255</v>
      </c>
      <c r="NCW45" s="18" t="s">
        <v>255</v>
      </c>
      <c r="NCX45" s="18" t="s">
        <v>255</v>
      </c>
      <c r="NCY45" s="18" t="s">
        <v>255</v>
      </c>
      <c r="NCZ45" s="18" t="s">
        <v>255</v>
      </c>
      <c r="NDA45" s="18" t="s">
        <v>255</v>
      </c>
      <c r="NDB45" s="18" t="s">
        <v>255</v>
      </c>
      <c r="NDC45" s="18" t="s">
        <v>255</v>
      </c>
      <c r="NDD45" s="18" t="s">
        <v>255</v>
      </c>
      <c r="NDE45" s="18" t="s">
        <v>255</v>
      </c>
      <c r="NDF45" s="18" t="s">
        <v>255</v>
      </c>
      <c r="NDG45" s="18" t="s">
        <v>255</v>
      </c>
      <c r="NDH45" s="18" t="s">
        <v>255</v>
      </c>
      <c r="NDI45" s="18" t="s">
        <v>255</v>
      </c>
      <c r="NDJ45" s="18" t="s">
        <v>255</v>
      </c>
      <c r="NDK45" s="18" t="s">
        <v>255</v>
      </c>
      <c r="NDL45" s="18" t="s">
        <v>255</v>
      </c>
      <c r="NDM45" s="18" t="s">
        <v>255</v>
      </c>
      <c r="NDN45" s="18" t="s">
        <v>255</v>
      </c>
      <c r="NDO45" s="18" t="s">
        <v>255</v>
      </c>
      <c r="NDP45" s="18" t="s">
        <v>255</v>
      </c>
      <c r="NDQ45" s="18" t="s">
        <v>255</v>
      </c>
      <c r="NDR45" s="18" t="s">
        <v>255</v>
      </c>
      <c r="NDS45" s="18" t="s">
        <v>255</v>
      </c>
      <c r="NDT45" s="18" t="s">
        <v>255</v>
      </c>
      <c r="NDU45" s="18" t="s">
        <v>255</v>
      </c>
      <c r="NDV45" s="18" t="s">
        <v>255</v>
      </c>
      <c r="NDW45" s="18" t="s">
        <v>255</v>
      </c>
      <c r="NDX45" s="18" t="s">
        <v>255</v>
      </c>
      <c r="NDY45" s="18" t="s">
        <v>255</v>
      </c>
      <c r="NDZ45" s="18" t="s">
        <v>255</v>
      </c>
      <c r="NEA45" s="18" t="s">
        <v>255</v>
      </c>
      <c r="NEB45" s="18" t="s">
        <v>255</v>
      </c>
      <c r="NEC45" s="18" t="s">
        <v>255</v>
      </c>
      <c r="NED45" s="18" t="s">
        <v>255</v>
      </c>
      <c r="NEE45" s="18" t="s">
        <v>255</v>
      </c>
      <c r="NEF45" s="18" t="s">
        <v>255</v>
      </c>
      <c r="NEG45" s="18" t="s">
        <v>255</v>
      </c>
      <c r="NEH45" s="18" t="s">
        <v>255</v>
      </c>
      <c r="NEI45" s="18" t="s">
        <v>255</v>
      </c>
      <c r="NEJ45" s="18" t="s">
        <v>255</v>
      </c>
      <c r="NEK45" s="18" t="s">
        <v>255</v>
      </c>
      <c r="NEL45" s="18" t="s">
        <v>255</v>
      </c>
      <c r="NEM45" s="18" t="s">
        <v>255</v>
      </c>
      <c r="NEN45" s="18" t="s">
        <v>255</v>
      </c>
      <c r="NEO45" s="18" t="s">
        <v>255</v>
      </c>
      <c r="NEP45" s="18" t="s">
        <v>255</v>
      </c>
      <c r="NEQ45" s="18" t="s">
        <v>255</v>
      </c>
      <c r="NER45" s="18" t="s">
        <v>255</v>
      </c>
      <c r="NES45" s="18" t="s">
        <v>255</v>
      </c>
      <c r="NET45" s="18" t="s">
        <v>255</v>
      </c>
      <c r="NEU45" s="18" t="s">
        <v>255</v>
      </c>
      <c r="NEV45" s="18" t="s">
        <v>255</v>
      </c>
      <c r="NEW45" s="18" t="s">
        <v>255</v>
      </c>
      <c r="NEX45" s="18" t="s">
        <v>255</v>
      </c>
      <c r="NEY45" s="18" t="s">
        <v>255</v>
      </c>
      <c r="NEZ45" s="18" t="s">
        <v>255</v>
      </c>
      <c r="NFA45" s="18" t="s">
        <v>255</v>
      </c>
      <c r="NFB45" s="18" t="s">
        <v>255</v>
      </c>
      <c r="NFC45" s="18" t="s">
        <v>255</v>
      </c>
      <c r="NFD45" s="18" t="s">
        <v>255</v>
      </c>
      <c r="NFE45" s="18" t="s">
        <v>255</v>
      </c>
      <c r="NFF45" s="18" t="s">
        <v>255</v>
      </c>
      <c r="NFG45" s="18" t="s">
        <v>255</v>
      </c>
      <c r="NFH45" s="18" t="s">
        <v>255</v>
      </c>
      <c r="NFI45" s="18" t="s">
        <v>255</v>
      </c>
      <c r="NFJ45" s="18" t="s">
        <v>255</v>
      </c>
      <c r="NFK45" s="18" t="s">
        <v>255</v>
      </c>
      <c r="NFL45" s="18" t="s">
        <v>255</v>
      </c>
      <c r="NFM45" s="18" t="s">
        <v>255</v>
      </c>
      <c r="NFN45" s="18" t="s">
        <v>255</v>
      </c>
      <c r="NFO45" s="18" t="s">
        <v>255</v>
      </c>
      <c r="NFP45" s="18" t="s">
        <v>255</v>
      </c>
      <c r="NFQ45" s="18" t="s">
        <v>255</v>
      </c>
      <c r="NFR45" s="18" t="s">
        <v>255</v>
      </c>
      <c r="NFS45" s="18" t="s">
        <v>255</v>
      </c>
      <c r="NFT45" s="18" t="s">
        <v>255</v>
      </c>
      <c r="NFU45" s="18" t="s">
        <v>255</v>
      </c>
      <c r="NFV45" s="18" t="s">
        <v>255</v>
      </c>
      <c r="NFW45" s="18" t="s">
        <v>255</v>
      </c>
      <c r="NFX45" s="18" t="s">
        <v>255</v>
      </c>
      <c r="NFY45" s="18" t="s">
        <v>255</v>
      </c>
      <c r="NFZ45" s="18" t="s">
        <v>255</v>
      </c>
      <c r="NGA45" s="18" t="s">
        <v>255</v>
      </c>
      <c r="NGB45" s="18" t="s">
        <v>255</v>
      </c>
      <c r="NGC45" s="18" t="s">
        <v>255</v>
      </c>
      <c r="NGD45" s="18" t="s">
        <v>255</v>
      </c>
      <c r="NGE45" s="18" t="s">
        <v>255</v>
      </c>
      <c r="NGF45" s="18" t="s">
        <v>255</v>
      </c>
      <c r="NGG45" s="18" t="s">
        <v>255</v>
      </c>
      <c r="NGH45" s="18" t="s">
        <v>255</v>
      </c>
      <c r="NGI45" s="18" t="s">
        <v>255</v>
      </c>
      <c r="NGJ45" s="18" t="s">
        <v>255</v>
      </c>
      <c r="NGK45" s="18" t="s">
        <v>255</v>
      </c>
      <c r="NGL45" s="18" t="s">
        <v>255</v>
      </c>
      <c r="NGM45" s="18" t="s">
        <v>255</v>
      </c>
      <c r="NGN45" s="18" t="s">
        <v>255</v>
      </c>
      <c r="NGO45" s="18" t="s">
        <v>255</v>
      </c>
      <c r="NGP45" s="18" t="s">
        <v>255</v>
      </c>
      <c r="NGQ45" s="18" t="s">
        <v>255</v>
      </c>
      <c r="NGR45" s="18" t="s">
        <v>255</v>
      </c>
      <c r="NGS45" s="18" t="s">
        <v>255</v>
      </c>
      <c r="NGT45" s="18" t="s">
        <v>255</v>
      </c>
      <c r="NGU45" s="18" t="s">
        <v>255</v>
      </c>
      <c r="NGV45" s="18" t="s">
        <v>255</v>
      </c>
      <c r="NGW45" s="18" t="s">
        <v>255</v>
      </c>
      <c r="NGX45" s="18" t="s">
        <v>255</v>
      </c>
      <c r="NGY45" s="18" t="s">
        <v>255</v>
      </c>
      <c r="NGZ45" s="18" t="s">
        <v>255</v>
      </c>
      <c r="NHA45" s="18" t="s">
        <v>255</v>
      </c>
      <c r="NHB45" s="18" t="s">
        <v>255</v>
      </c>
      <c r="NHC45" s="18" t="s">
        <v>255</v>
      </c>
      <c r="NHD45" s="18" t="s">
        <v>255</v>
      </c>
      <c r="NHE45" s="18" t="s">
        <v>255</v>
      </c>
      <c r="NHF45" s="18" t="s">
        <v>255</v>
      </c>
      <c r="NHG45" s="18" t="s">
        <v>255</v>
      </c>
      <c r="NHH45" s="18" t="s">
        <v>255</v>
      </c>
      <c r="NHI45" s="18" t="s">
        <v>255</v>
      </c>
      <c r="NHJ45" s="18" t="s">
        <v>255</v>
      </c>
      <c r="NHK45" s="18" t="s">
        <v>255</v>
      </c>
      <c r="NHL45" s="18" t="s">
        <v>255</v>
      </c>
      <c r="NHM45" s="18" t="s">
        <v>255</v>
      </c>
      <c r="NHN45" s="18" t="s">
        <v>255</v>
      </c>
      <c r="NHO45" s="18" t="s">
        <v>255</v>
      </c>
      <c r="NHP45" s="18" t="s">
        <v>255</v>
      </c>
      <c r="NHQ45" s="18" t="s">
        <v>255</v>
      </c>
      <c r="NHR45" s="18" t="s">
        <v>255</v>
      </c>
      <c r="NHS45" s="18" t="s">
        <v>255</v>
      </c>
      <c r="NHT45" s="18" t="s">
        <v>255</v>
      </c>
      <c r="NHU45" s="18" t="s">
        <v>255</v>
      </c>
      <c r="NHV45" s="18" t="s">
        <v>255</v>
      </c>
      <c r="NHW45" s="18" t="s">
        <v>255</v>
      </c>
      <c r="NHX45" s="18" t="s">
        <v>255</v>
      </c>
      <c r="NHY45" s="18" t="s">
        <v>255</v>
      </c>
      <c r="NHZ45" s="18" t="s">
        <v>255</v>
      </c>
      <c r="NIA45" s="18" t="s">
        <v>255</v>
      </c>
      <c r="NIB45" s="18" t="s">
        <v>255</v>
      </c>
      <c r="NIC45" s="18" t="s">
        <v>255</v>
      </c>
      <c r="NID45" s="18" t="s">
        <v>255</v>
      </c>
      <c r="NIE45" s="18" t="s">
        <v>255</v>
      </c>
      <c r="NIF45" s="18" t="s">
        <v>255</v>
      </c>
      <c r="NIG45" s="18" t="s">
        <v>255</v>
      </c>
      <c r="NIH45" s="18" t="s">
        <v>255</v>
      </c>
      <c r="NII45" s="18" t="s">
        <v>255</v>
      </c>
      <c r="NIJ45" s="18" t="s">
        <v>255</v>
      </c>
      <c r="NIK45" s="18" t="s">
        <v>255</v>
      </c>
      <c r="NIL45" s="18" t="s">
        <v>255</v>
      </c>
      <c r="NIM45" s="18" t="s">
        <v>255</v>
      </c>
      <c r="NIN45" s="18" t="s">
        <v>255</v>
      </c>
      <c r="NIO45" s="18" t="s">
        <v>255</v>
      </c>
      <c r="NIP45" s="18" t="s">
        <v>255</v>
      </c>
      <c r="NIQ45" s="18" t="s">
        <v>255</v>
      </c>
      <c r="NIR45" s="18" t="s">
        <v>255</v>
      </c>
      <c r="NIS45" s="18" t="s">
        <v>255</v>
      </c>
      <c r="NIT45" s="18" t="s">
        <v>255</v>
      </c>
      <c r="NIU45" s="18" t="s">
        <v>255</v>
      </c>
      <c r="NIV45" s="18" t="s">
        <v>255</v>
      </c>
      <c r="NIW45" s="18" t="s">
        <v>255</v>
      </c>
      <c r="NIX45" s="18" t="s">
        <v>255</v>
      </c>
      <c r="NIY45" s="18" t="s">
        <v>255</v>
      </c>
      <c r="NIZ45" s="18" t="s">
        <v>255</v>
      </c>
      <c r="NJA45" s="18" t="s">
        <v>255</v>
      </c>
      <c r="NJB45" s="18" t="s">
        <v>255</v>
      </c>
      <c r="NJC45" s="18" t="s">
        <v>255</v>
      </c>
      <c r="NJD45" s="18" t="s">
        <v>255</v>
      </c>
      <c r="NJE45" s="18" t="s">
        <v>255</v>
      </c>
      <c r="NJF45" s="18" t="s">
        <v>255</v>
      </c>
      <c r="NJG45" s="18" t="s">
        <v>255</v>
      </c>
      <c r="NJH45" s="18" t="s">
        <v>255</v>
      </c>
      <c r="NJI45" s="18" t="s">
        <v>255</v>
      </c>
      <c r="NJJ45" s="18" t="s">
        <v>255</v>
      </c>
      <c r="NJK45" s="18" t="s">
        <v>255</v>
      </c>
      <c r="NJL45" s="18" t="s">
        <v>255</v>
      </c>
      <c r="NJM45" s="18" t="s">
        <v>255</v>
      </c>
      <c r="NJN45" s="18" t="s">
        <v>255</v>
      </c>
      <c r="NJO45" s="18" t="s">
        <v>255</v>
      </c>
      <c r="NJP45" s="18" t="s">
        <v>255</v>
      </c>
      <c r="NJQ45" s="18" t="s">
        <v>255</v>
      </c>
      <c r="NJR45" s="18" t="s">
        <v>255</v>
      </c>
      <c r="NJS45" s="18" t="s">
        <v>255</v>
      </c>
      <c r="NJT45" s="18" t="s">
        <v>255</v>
      </c>
      <c r="NJU45" s="18" t="s">
        <v>255</v>
      </c>
      <c r="NJV45" s="18" t="s">
        <v>255</v>
      </c>
      <c r="NJW45" s="18" t="s">
        <v>255</v>
      </c>
      <c r="NJX45" s="18" t="s">
        <v>255</v>
      </c>
      <c r="NJY45" s="18" t="s">
        <v>255</v>
      </c>
      <c r="NJZ45" s="18" t="s">
        <v>255</v>
      </c>
      <c r="NKA45" s="18" t="s">
        <v>255</v>
      </c>
      <c r="NKB45" s="18" t="s">
        <v>255</v>
      </c>
      <c r="NKC45" s="18" t="s">
        <v>255</v>
      </c>
      <c r="NKD45" s="18" t="s">
        <v>255</v>
      </c>
      <c r="NKE45" s="18" t="s">
        <v>255</v>
      </c>
      <c r="NKF45" s="18" t="s">
        <v>255</v>
      </c>
      <c r="NKG45" s="18" t="s">
        <v>255</v>
      </c>
      <c r="NKH45" s="18" t="s">
        <v>255</v>
      </c>
      <c r="NKI45" s="18" t="s">
        <v>255</v>
      </c>
      <c r="NKJ45" s="18" t="s">
        <v>255</v>
      </c>
      <c r="NKK45" s="18" t="s">
        <v>255</v>
      </c>
      <c r="NKL45" s="18" t="s">
        <v>255</v>
      </c>
      <c r="NKM45" s="18" t="s">
        <v>255</v>
      </c>
      <c r="NKN45" s="18" t="s">
        <v>255</v>
      </c>
      <c r="NKO45" s="18" t="s">
        <v>255</v>
      </c>
      <c r="NKP45" s="18" t="s">
        <v>255</v>
      </c>
      <c r="NKQ45" s="18" t="s">
        <v>255</v>
      </c>
      <c r="NKR45" s="18" t="s">
        <v>255</v>
      </c>
      <c r="NKS45" s="18" t="s">
        <v>255</v>
      </c>
      <c r="NKT45" s="18" t="s">
        <v>255</v>
      </c>
      <c r="NKU45" s="18" t="s">
        <v>255</v>
      </c>
      <c r="NKV45" s="18" t="s">
        <v>255</v>
      </c>
      <c r="NKW45" s="18" t="s">
        <v>255</v>
      </c>
      <c r="NKX45" s="18" t="s">
        <v>255</v>
      </c>
      <c r="NKY45" s="18" t="s">
        <v>255</v>
      </c>
      <c r="NKZ45" s="18" t="s">
        <v>255</v>
      </c>
      <c r="NLA45" s="18" t="s">
        <v>255</v>
      </c>
      <c r="NLB45" s="18" t="s">
        <v>255</v>
      </c>
      <c r="NLC45" s="18" t="s">
        <v>255</v>
      </c>
      <c r="NLD45" s="18" t="s">
        <v>255</v>
      </c>
      <c r="NLE45" s="18" t="s">
        <v>255</v>
      </c>
      <c r="NLF45" s="18" t="s">
        <v>255</v>
      </c>
      <c r="NLG45" s="18" t="s">
        <v>255</v>
      </c>
      <c r="NLH45" s="18" t="s">
        <v>255</v>
      </c>
      <c r="NLI45" s="18" t="s">
        <v>255</v>
      </c>
      <c r="NLJ45" s="18" t="s">
        <v>255</v>
      </c>
      <c r="NLK45" s="18" t="s">
        <v>255</v>
      </c>
      <c r="NLL45" s="18" t="s">
        <v>255</v>
      </c>
      <c r="NLM45" s="18" t="s">
        <v>255</v>
      </c>
      <c r="NLN45" s="18" t="s">
        <v>255</v>
      </c>
      <c r="NLO45" s="18" t="s">
        <v>255</v>
      </c>
      <c r="NLP45" s="18" t="s">
        <v>255</v>
      </c>
      <c r="NLQ45" s="18" t="s">
        <v>255</v>
      </c>
      <c r="NLR45" s="18" t="s">
        <v>255</v>
      </c>
      <c r="NLS45" s="18" t="s">
        <v>255</v>
      </c>
      <c r="NLT45" s="18" t="s">
        <v>255</v>
      </c>
      <c r="NLU45" s="18" t="s">
        <v>255</v>
      </c>
      <c r="NLV45" s="18" t="s">
        <v>255</v>
      </c>
      <c r="NLW45" s="18" t="s">
        <v>255</v>
      </c>
      <c r="NLX45" s="18" t="s">
        <v>255</v>
      </c>
      <c r="NLY45" s="18" t="s">
        <v>255</v>
      </c>
      <c r="NLZ45" s="18" t="s">
        <v>255</v>
      </c>
      <c r="NMA45" s="18" t="s">
        <v>255</v>
      </c>
      <c r="NMB45" s="18" t="s">
        <v>255</v>
      </c>
      <c r="NMC45" s="18" t="s">
        <v>255</v>
      </c>
      <c r="NMD45" s="18" t="s">
        <v>255</v>
      </c>
      <c r="NME45" s="18" t="s">
        <v>255</v>
      </c>
      <c r="NMF45" s="18" t="s">
        <v>255</v>
      </c>
      <c r="NMG45" s="18" t="s">
        <v>255</v>
      </c>
      <c r="NMH45" s="18" t="s">
        <v>255</v>
      </c>
      <c r="NMI45" s="18" t="s">
        <v>255</v>
      </c>
      <c r="NMJ45" s="18" t="s">
        <v>255</v>
      </c>
      <c r="NMK45" s="18" t="s">
        <v>255</v>
      </c>
      <c r="NML45" s="18" t="s">
        <v>255</v>
      </c>
      <c r="NMM45" s="18" t="s">
        <v>255</v>
      </c>
      <c r="NMN45" s="18" t="s">
        <v>255</v>
      </c>
      <c r="NMO45" s="18" t="s">
        <v>255</v>
      </c>
      <c r="NMP45" s="18" t="s">
        <v>255</v>
      </c>
      <c r="NMQ45" s="18" t="s">
        <v>255</v>
      </c>
      <c r="NMR45" s="18" t="s">
        <v>255</v>
      </c>
      <c r="NMS45" s="18" t="s">
        <v>255</v>
      </c>
      <c r="NMT45" s="18" t="s">
        <v>255</v>
      </c>
      <c r="NMU45" s="18" t="s">
        <v>255</v>
      </c>
      <c r="NMV45" s="18" t="s">
        <v>255</v>
      </c>
      <c r="NMW45" s="18" t="s">
        <v>255</v>
      </c>
      <c r="NMX45" s="18" t="s">
        <v>255</v>
      </c>
      <c r="NMY45" s="18" t="s">
        <v>255</v>
      </c>
      <c r="NMZ45" s="18" t="s">
        <v>255</v>
      </c>
      <c r="NNA45" s="18" t="s">
        <v>255</v>
      </c>
      <c r="NNB45" s="18" t="s">
        <v>255</v>
      </c>
      <c r="NNC45" s="18" t="s">
        <v>255</v>
      </c>
      <c r="NND45" s="18" t="s">
        <v>255</v>
      </c>
      <c r="NNE45" s="18" t="s">
        <v>255</v>
      </c>
      <c r="NNF45" s="18" t="s">
        <v>255</v>
      </c>
      <c r="NNG45" s="18" t="s">
        <v>255</v>
      </c>
      <c r="NNH45" s="18" t="s">
        <v>255</v>
      </c>
      <c r="NNI45" s="18" t="s">
        <v>255</v>
      </c>
      <c r="NNJ45" s="18" t="s">
        <v>255</v>
      </c>
      <c r="NNK45" s="18" t="s">
        <v>255</v>
      </c>
      <c r="NNL45" s="18" t="s">
        <v>255</v>
      </c>
      <c r="NNM45" s="18" t="s">
        <v>255</v>
      </c>
      <c r="NNN45" s="18" t="s">
        <v>255</v>
      </c>
      <c r="NNO45" s="18" t="s">
        <v>255</v>
      </c>
      <c r="NNP45" s="18" t="s">
        <v>255</v>
      </c>
      <c r="NNQ45" s="18" t="s">
        <v>255</v>
      </c>
      <c r="NNR45" s="18" t="s">
        <v>255</v>
      </c>
      <c r="NNS45" s="18" t="s">
        <v>255</v>
      </c>
      <c r="NNT45" s="18" t="s">
        <v>255</v>
      </c>
      <c r="NNU45" s="18" t="s">
        <v>255</v>
      </c>
      <c r="NNV45" s="18" t="s">
        <v>255</v>
      </c>
      <c r="NNW45" s="18" t="s">
        <v>255</v>
      </c>
      <c r="NNX45" s="18" t="s">
        <v>255</v>
      </c>
      <c r="NNY45" s="18" t="s">
        <v>255</v>
      </c>
      <c r="NNZ45" s="18" t="s">
        <v>255</v>
      </c>
      <c r="NOA45" s="18" t="s">
        <v>255</v>
      </c>
      <c r="NOB45" s="18" t="s">
        <v>255</v>
      </c>
      <c r="NOC45" s="18" t="s">
        <v>255</v>
      </c>
      <c r="NOD45" s="18" t="s">
        <v>255</v>
      </c>
      <c r="NOE45" s="18" t="s">
        <v>255</v>
      </c>
      <c r="NOF45" s="18" t="s">
        <v>255</v>
      </c>
      <c r="NOG45" s="18" t="s">
        <v>255</v>
      </c>
      <c r="NOH45" s="18" t="s">
        <v>255</v>
      </c>
      <c r="NOI45" s="18" t="s">
        <v>255</v>
      </c>
      <c r="NOJ45" s="18" t="s">
        <v>255</v>
      </c>
      <c r="NOK45" s="18" t="s">
        <v>255</v>
      </c>
      <c r="NOL45" s="18" t="s">
        <v>255</v>
      </c>
      <c r="NOM45" s="18" t="s">
        <v>255</v>
      </c>
      <c r="NON45" s="18" t="s">
        <v>255</v>
      </c>
      <c r="NOO45" s="18" t="s">
        <v>255</v>
      </c>
      <c r="NOP45" s="18" t="s">
        <v>255</v>
      </c>
      <c r="NOQ45" s="18" t="s">
        <v>255</v>
      </c>
      <c r="NOR45" s="18" t="s">
        <v>255</v>
      </c>
      <c r="NOS45" s="18" t="s">
        <v>255</v>
      </c>
      <c r="NOT45" s="18" t="s">
        <v>255</v>
      </c>
      <c r="NOU45" s="18" t="s">
        <v>255</v>
      </c>
      <c r="NOV45" s="18" t="s">
        <v>255</v>
      </c>
      <c r="NOW45" s="18" t="s">
        <v>255</v>
      </c>
      <c r="NOX45" s="18" t="s">
        <v>255</v>
      </c>
      <c r="NOY45" s="18" t="s">
        <v>255</v>
      </c>
      <c r="NOZ45" s="18" t="s">
        <v>255</v>
      </c>
      <c r="NPA45" s="18" t="s">
        <v>255</v>
      </c>
      <c r="NPB45" s="18" t="s">
        <v>255</v>
      </c>
      <c r="NPC45" s="18" t="s">
        <v>255</v>
      </c>
      <c r="NPD45" s="18" t="s">
        <v>255</v>
      </c>
      <c r="NPE45" s="18" t="s">
        <v>255</v>
      </c>
      <c r="NPF45" s="18" t="s">
        <v>255</v>
      </c>
      <c r="NPG45" s="18" t="s">
        <v>255</v>
      </c>
      <c r="NPH45" s="18" t="s">
        <v>255</v>
      </c>
      <c r="NPI45" s="18" t="s">
        <v>255</v>
      </c>
      <c r="NPJ45" s="18" t="s">
        <v>255</v>
      </c>
      <c r="NPK45" s="18" t="s">
        <v>255</v>
      </c>
      <c r="NPL45" s="18" t="s">
        <v>255</v>
      </c>
      <c r="NPM45" s="18" t="s">
        <v>255</v>
      </c>
      <c r="NPN45" s="18" t="s">
        <v>255</v>
      </c>
      <c r="NPO45" s="18" t="s">
        <v>255</v>
      </c>
      <c r="NPP45" s="18" t="s">
        <v>255</v>
      </c>
      <c r="NPQ45" s="18" t="s">
        <v>255</v>
      </c>
      <c r="NPR45" s="18" t="s">
        <v>255</v>
      </c>
      <c r="NPS45" s="18" t="s">
        <v>255</v>
      </c>
      <c r="NPT45" s="18" t="s">
        <v>255</v>
      </c>
      <c r="NPU45" s="18" t="s">
        <v>255</v>
      </c>
      <c r="NPV45" s="18" t="s">
        <v>255</v>
      </c>
      <c r="NPW45" s="18" t="s">
        <v>255</v>
      </c>
      <c r="NPX45" s="18" t="s">
        <v>255</v>
      </c>
      <c r="NPY45" s="18" t="s">
        <v>255</v>
      </c>
      <c r="NPZ45" s="18" t="s">
        <v>255</v>
      </c>
      <c r="NQA45" s="18" t="s">
        <v>255</v>
      </c>
      <c r="NQB45" s="18" t="s">
        <v>255</v>
      </c>
      <c r="NQC45" s="18" t="s">
        <v>255</v>
      </c>
      <c r="NQD45" s="18" t="s">
        <v>255</v>
      </c>
      <c r="NQE45" s="18" t="s">
        <v>255</v>
      </c>
      <c r="NQF45" s="18" t="s">
        <v>255</v>
      </c>
      <c r="NQG45" s="18" t="s">
        <v>255</v>
      </c>
      <c r="NQH45" s="18" t="s">
        <v>255</v>
      </c>
      <c r="NQI45" s="18" t="s">
        <v>255</v>
      </c>
      <c r="NQJ45" s="18" t="s">
        <v>255</v>
      </c>
      <c r="NQK45" s="18" t="s">
        <v>255</v>
      </c>
      <c r="NQL45" s="18" t="s">
        <v>255</v>
      </c>
      <c r="NQM45" s="18" t="s">
        <v>255</v>
      </c>
      <c r="NQN45" s="18" t="s">
        <v>255</v>
      </c>
      <c r="NQO45" s="18" t="s">
        <v>255</v>
      </c>
      <c r="NQP45" s="18" t="s">
        <v>255</v>
      </c>
      <c r="NQQ45" s="18" t="s">
        <v>255</v>
      </c>
      <c r="NQR45" s="18" t="s">
        <v>255</v>
      </c>
      <c r="NQS45" s="18" t="s">
        <v>255</v>
      </c>
      <c r="NQT45" s="18" t="s">
        <v>255</v>
      </c>
      <c r="NQU45" s="18" t="s">
        <v>255</v>
      </c>
      <c r="NQV45" s="18" t="s">
        <v>255</v>
      </c>
      <c r="NQW45" s="18" t="s">
        <v>255</v>
      </c>
      <c r="NQX45" s="18" t="s">
        <v>255</v>
      </c>
      <c r="NQY45" s="18" t="s">
        <v>255</v>
      </c>
      <c r="NQZ45" s="18" t="s">
        <v>255</v>
      </c>
      <c r="NRA45" s="18" t="s">
        <v>255</v>
      </c>
      <c r="NRB45" s="18" t="s">
        <v>255</v>
      </c>
      <c r="NRC45" s="18" t="s">
        <v>255</v>
      </c>
      <c r="NRD45" s="18" t="s">
        <v>255</v>
      </c>
      <c r="NRE45" s="18" t="s">
        <v>255</v>
      </c>
      <c r="NRF45" s="18" t="s">
        <v>255</v>
      </c>
      <c r="NRG45" s="18" t="s">
        <v>255</v>
      </c>
      <c r="NRH45" s="18" t="s">
        <v>255</v>
      </c>
      <c r="NRI45" s="18" t="s">
        <v>255</v>
      </c>
      <c r="NRJ45" s="18" t="s">
        <v>255</v>
      </c>
      <c r="NRK45" s="18" t="s">
        <v>255</v>
      </c>
      <c r="NRL45" s="18" t="s">
        <v>255</v>
      </c>
      <c r="NRM45" s="18" t="s">
        <v>255</v>
      </c>
      <c r="NRN45" s="18" t="s">
        <v>255</v>
      </c>
      <c r="NRO45" s="18" t="s">
        <v>255</v>
      </c>
      <c r="NRP45" s="18" t="s">
        <v>255</v>
      </c>
      <c r="NRQ45" s="18" t="s">
        <v>255</v>
      </c>
      <c r="NRR45" s="18" t="s">
        <v>255</v>
      </c>
      <c r="NRS45" s="18" t="s">
        <v>255</v>
      </c>
      <c r="NRT45" s="18" t="s">
        <v>255</v>
      </c>
      <c r="NRU45" s="18" t="s">
        <v>255</v>
      </c>
      <c r="NRV45" s="18" t="s">
        <v>255</v>
      </c>
      <c r="NRW45" s="18" t="s">
        <v>255</v>
      </c>
      <c r="NRX45" s="18" t="s">
        <v>255</v>
      </c>
      <c r="NRY45" s="18" t="s">
        <v>255</v>
      </c>
      <c r="NRZ45" s="18" t="s">
        <v>255</v>
      </c>
      <c r="NSA45" s="18" t="s">
        <v>255</v>
      </c>
      <c r="NSB45" s="18" t="s">
        <v>255</v>
      </c>
      <c r="NSC45" s="18" t="s">
        <v>255</v>
      </c>
      <c r="NSD45" s="18" t="s">
        <v>255</v>
      </c>
      <c r="NSE45" s="18" t="s">
        <v>255</v>
      </c>
      <c r="NSF45" s="18" t="s">
        <v>255</v>
      </c>
      <c r="NSG45" s="18" t="s">
        <v>255</v>
      </c>
      <c r="NSH45" s="18" t="s">
        <v>255</v>
      </c>
      <c r="NSI45" s="18" t="s">
        <v>255</v>
      </c>
      <c r="NSJ45" s="18" t="s">
        <v>255</v>
      </c>
      <c r="NSK45" s="18" t="s">
        <v>255</v>
      </c>
      <c r="NSL45" s="18" t="s">
        <v>255</v>
      </c>
      <c r="NSM45" s="18" t="s">
        <v>255</v>
      </c>
      <c r="NSN45" s="18" t="s">
        <v>255</v>
      </c>
      <c r="NSO45" s="18" t="s">
        <v>255</v>
      </c>
      <c r="NSP45" s="18" t="s">
        <v>255</v>
      </c>
      <c r="NSQ45" s="18" t="s">
        <v>255</v>
      </c>
      <c r="NSR45" s="18" t="s">
        <v>255</v>
      </c>
      <c r="NSS45" s="18" t="s">
        <v>255</v>
      </c>
      <c r="NST45" s="18" t="s">
        <v>255</v>
      </c>
      <c r="NSU45" s="18" t="s">
        <v>255</v>
      </c>
      <c r="NSV45" s="18" t="s">
        <v>255</v>
      </c>
      <c r="NSW45" s="18" t="s">
        <v>255</v>
      </c>
      <c r="NSX45" s="18" t="s">
        <v>255</v>
      </c>
      <c r="NSY45" s="18" t="s">
        <v>255</v>
      </c>
      <c r="NSZ45" s="18" t="s">
        <v>255</v>
      </c>
      <c r="NTA45" s="18" t="s">
        <v>255</v>
      </c>
      <c r="NTB45" s="18" t="s">
        <v>255</v>
      </c>
      <c r="NTC45" s="18" t="s">
        <v>255</v>
      </c>
      <c r="NTD45" s="18" t="s">
        <v>255</v>
      </c>
      <c r="NTE45" s="18" t="s">
        <v>255</v>
      </c>
      <c r="NTF45" s="18" t="s">
        <v>255</v>
      </c>
      <c r="NTG45" s="18" t="s">
        <v>255</v>
      </c>
      <c r="NTH45" s="18" t="s">
        <v>255</v>
      </c>
      <c r="NTI45" s="18" t="s">
        <v>255</v>
      </c>
      <c r="NTJ45" s="18" t="s">
        <v>255</v>
      </c>
      <c r="NTK45" s="18" t="s">
        <v>255</v>
      </c>
      <c r="NTL45" s="18" t="s">
        <v>255</v>
      </c>
      <c r="NTM45" s="18" t="s">
        <v>255</v>
      </c>
      <c r="NTN45" s="18" t="s">
        <v>255</v>
      </c>
      <c r="NTO45" s="18" t="s">
        <v>255</v>
      </c>
      <c r="NTP45" s="18" t="s">
        <v>255</v>
      </c>
      <c r="NTQ45" s="18" t="s">
        <v>255</v>
      </c>
      <c r="NTR45" s="18" t="s">
        <v>255</v>
      </c>
      <c r="NTS45" s="18" t="s">
        <v>255</v>
      </c>
      <c r="NTT45" s="18" t="s">
        <v>255</v>
      </c>
      <c r="NTU45" s="18" t="s">
        <v>255</v>
      </c>
      <c r="NTV45" s="18" t="s">
        <v>255</v>
      </c>
      <c r="NTW45" s="18" t="s">
        <v>255</v>
      </c>
      <c r="NTX45" s="18" t="s">
        <v>255</v>
      </c>
      <c r="NTY45" s="18" t="s">
        <v>255</v>
      </c>
      <c r="NTZ45" s="18" t="s">
        <v>255</v>
      </c>
      <c r="NUA45" s="18" t="s">
        <v>255</v>
      </c>
      <c r="NUB45" s="18" t="s">
        <v>255</v>
      </c>
      <c r="NUC45" s="18" t="s">
        <v>255</v>
      </c>
      <c r="NUD45" s="18" t="s">
        <v>255</v>
      </c>
      <c r="NUE45" s="18" t="s">
        <v>255</v>
      </c>
      <c r="NUF45" s="18" t="s">
        <v>255</v>
      </c>
      <c r="NUG45" s="18" t="s">
        <v>255</v>
      </c>
      <c r="NUH45" s="18" t="s">
        <v>255</v>
      </c>
      <c r="NUI45" s="18" t="s">
        <v>255</v>
      </c>
      <c r="NUJ45" s="18" t="s">
        <v>255</v>
      </c>
      <c r="NUK45" s="18" t="s">
        <v>255</v>
      </c>
      <c r="NUL45" s="18" t="s">
        <v>255</v>
      </c>
      <c r="NUM45" s="18" t="s">
        <v>255</v>
      </c>
      <c r="NUN45" s="18" t="s">
        <v>255</v>
      </c>
      <c r="NUO45" s="18" t="s">
        <v>255</v>
      </c>
      <c r="NUP45" s="18" t="s">
        <v>255</v>
      </c>
      <c r="NUQ45" s="18" t="s">
        <v>255</v>
      </c>
      <c r="NUR45" s="18" t="s">
        <v>255</v>
      </c>
      <c r="NUS45" s="18" t="s">
        <v>255</v>
      </c>
      <c r="NUT45" s="18" t="s">
        <v>255</v>
      </c>
      <c r="NUU45" s="18" t="s">
        <v>255</v>
      </c>
      <c r="NUV45" s="18" t="s">
        <v>255</v>
      </c>
      <c r="NUW45" s="18" t="s">
        <v>255</v>
      </c>
      <c r="NUX45" s="18" t="s">
        <v>255</v>
      </c>
      <c r="NUY45" s="18" t="s">
        <v>255</v>
      </c>
      <c r="NUZ45" s="18" t="s">
        <v>255</v>
      </c>
      <c r="NVA45" s="18" t="s">
        <v>255</v>
      </c>
      <c r="NVB45" s="18" t="s">
        <v>255</v>
      </c>
      <c r="NVC45" s="18" t="s">
        <v>255</v>
      </c>
      <c r="NVD45" s="18" t="s">
        <v>255</v>
      </c>
      <c r="NVE45" s="18" t="s">
        <v>255</v>
      </c>
      <c r="NVF45" s="18" t="s">
        <v>255</v>
      </c>
      <c r="NVG45" s="18" t="s">
        <v>255</v>
      </c>
      <c r="NVH45" s="18" t="s">
        <v>255</v>
      </c>
      <c r="NVI45" s="18" t="s">
        <v>255</v>
      </c>
      <c r="NVJ45" s="18" t="s">
        <v>255</v>
      </c>
      <c r="NVK45" s="18" t="s">
        <v>255</v>
      </c>
      <c r="NVL45" s="18" t="s">
        <v>255</v>
      </c>
      <c r="NVM45" s="18" t="s">
        <v>255</v>
      </c>
      <c r="NVN45" s="18" t="s">
        <v>255</v>
      </c>
      <c r="NVO45" s="18" t="s">
        <v>255</v>
      </c>
      <c r="NVP45" s="18" t="s">
        <v>255</v>
      </c>
      <c r="NVQ45" s="18" t="s">
        <v>255</v>
      </c>
      <c r="NVR45" s="18" t="s">
        <v>255</v>
      </c>
      <c r="NVS45" s="18" t="s">
        <v>255</v>
      </c>
      <c r="NVT45" s="18" t="s">
        <v>255</v>
      </c>
      <c r="NVU45" s="18" t="s">
        <v>255</v>
      </c>
      <c r="NVV45" s="18" t="s">
        <v>255</v>
      </c>
      <c r="NVW45" s="18" t="s">
        <v>255</v>
      </c>
      <c r="NVX45" s="18" t="s">
        <v>255</v>
      </c>
      <c r="NVY45" s="18" t="s">
        <v>255</v>
      </c>
      <c r="NVZ45" s="18" t="s">
        <v>255</v>
      </c>
      <c r="NWA45" s="18" t="s">
        <v>255</v>
      </c>
      <c r="NWB45" s="18" t="s">
        <v>255</v>
      </c>
      <c r="NWC45" s="18" t="s">
        <v>255</v>
      </c>
      <c r="NWD45" s="18" t="s">
        <v>255</v>
      </c>
      <c r="NWE45" s="18" t="s">
        <v>255</v>
      </c>
      <c r="NWF45" s="18" t="s">
        <v>255</v>
      </c>
      <c r="NWG45" s="18" t="s">
        <v>255</v>
      </c>
      <c r="NWH45" s="18" t="s">
        <v>255</v>
      </c>
      <c r="NWI45" s="18" t="s">
        <v>255</v>
      </c>
      <c r="NWJ45" s="18" t="s">
        <v>255</v>
      </c>
      <c r="NWK45" s="18" t="s">
        <v>255</v>
      </c>
      <c r="NWL45" s="18" t="s">
        <v>255</v>
      </c>
      <c r="NWM45" s="18" t="s">
        <v>255</v>
      </c>
      <c r="NWN45" s="18" t="s">
        <v>255</v>
      </c>
      <c r="NWO45" s="18" t="s">
        <v>255</v>
      </c>
      <c r="NWP45" s="18" t="s">
        <v>255</v>
      </c>
      <c r="NWQ45" s="18" t="s">
        <v>255</v>
      </c>
      <c r="NWR45" s="18" t="s">
        <v>255</v>
      </c>
      <c r="NWS45" s="18" t="s">
        <v>255</v>
      </c>
      <c r="NWT45" s="18" t="s">
        <v>255</v>
      </c>
      <c r="NWU45" s="18" t="s">
        <v>255</v>
      </c>
      <c r="NWV45" s="18" t="s">
        <v>255</v>
      </c>
      <c r="NWW45" s="18" t="s">
        <v>255</v>
      </c>
      <c r="NWX45" s="18" t="s">
        <v>255</v>
      </c>
      <c r="NWY45" s="18" t="s">
        <v>255</v>
      </c>
      <c r="NWZ45" s="18" t="s">
        <v>255</v>
      </c>
      <c r="NXA45" s="18" t="s">
        <v>255</v>
      </c>
      <c r="NXB45" s="18" t="s">
        <v>255</v>
      </c>
      <c r="NXC45" s="18" t="s">
        <v>255</v>
      </c>
      <c r="NXD45" s="18" t="s">
        <v>255</v>
      </c>
      <c r="NXE45" s="18" t="s">
        <v>255</v>
      </c>
      <c r="NXF45" s="18" t="s">
        <v>255</v>
      </c>
      <c r="NXG45" s="18" t="s">
        <v>255</v>
      </c>
      <c r="NXH45" s="18" t="s">
        <v>255</v>
      </c>
      <c r="NXI45" s="18" t="s">
        <v>255</v>
      </c>
      <c r="NXJ45" s="18" t="s">
        <v>255</v>
      </c>
      <c r="NXK45" s="18" t="s">
        <v>255</v>
      </c>
      <c r="NXL45" s="18" t="s">
        <v>255</v>
      </c>
      <c r="NXM45" s="18" t="s">
        <v>255</v>
      </c>
      <c r="NXN45" s="18" t="s">
        <v>255</v>
      </c>
      <c r="NXO45" s="18" t="s">
        <v>255</v>
      </c>
      <c r="NXP45" s="18" t="s">
        <v>255</v>
      </c>
      <c r="NXQ45" s="18" t="s">
        <v>255</v>
      </c>
      <c r="NXR45" s="18" t="s">
        <v>255</v>
      </c>
      <c r="NXS45" s="18" t="s">
        <v>255</v>
      </c>
      <c r="NXT45" s="18" t="s">
        <v>255</v>
      </c>
      <c r="NXU45" s="18" t="s">
        <v>255</v>
      </c>
      <c r="NXV45" s="18" t="s">
        <v>255</v>
      </c>
      <c r="NXW45" s="18" t="s">
        <v>255</v>
      </c>
      <c r="NXX45" s="18" t="s">
        <v>255</v>
      </c>
      <c r="NXY45" s="18" t="s">
        <v>255</v>
      </c>
      <c r="NXZ45" s="18" t="s">
        <v>255</v>
      </c>
      <c r="NYA45" s="18" t="s">
        <v>255</v>
      </c>
      <c r="NYB45" s="18" t="s">
        <v>255</v>
      </c>
      <c r="NYC45" s="18" t="s">
        <v>255</v>
      </c>
      <c r="NYD45" s="18" t="s">
        <v>255</v>
      </c>
      <c r="NYE45" s="18" t="s">
        <v>255</v>
      </c>
      <c r="NYF45" s="18" t="s">
        <v>255</v>
      </c>
      <c r="NYG45" s="18" t="s">
        <v>255</v>
      </c>
      <c r="NYH45" s="18" t="s">
        <v>255</v>
      </c>
      <c r="NYI45" s="18" t="s">
        <v>255</v>
      </c>
      <c r="NYJ45" s="18" t="s">
        <v>255</v>
      </c>
      <c r="NYK45" s="18" t="s">
        <v>255</v>
      </c>
      <c r="NYL45" s="18" t="s">
        <v>255</v>
      </c>
      <c r="NYM45" s="18" t="s">
        <v>255</v>
      </c>
      <c r="NYN45" s="18" t="s">
        <v>255</v>
      </c>
      <c r="NYO45" s="18" t="s">
        <v>255</v>
      </c>
      <c r="NYP45" s="18" t="s">
        <v>255</v>
      </c>
      <c r="NYQ45" s="18" t="s">
        <v>255</v>
      </c>
      <c r="NYR45" s="18" t="s">
        <v>255</v>
      </c>
      <c r="NYS45" s="18" t="s">
        <v>255</v>
      </c>
      <c r="NYT45" s="18" t="s">
        <v>255</v>
      </c>
      <c r="NYU45" s="18" t="s">
        <v>255</v>
      </c>
      <c r="NYV45" s="18" t="s">
        <v>255</v>
      </c>
      <c r="NYW45" s="18" t="s">
        <v>255</v>
      </c>
      <c r="NYX45" s="18" t="s">
        <v>255</v>
      </c>
      <c r="NYY45" s="18" t="s">
        <v>255</v>
      </c>
      <c r="NYZ45" s="18" t="s">
        <v>255</v>
      </c>
      <c r="NZA45" s="18" t="s">
        <v>255</v>
      </c>
      <c r="NZB45" s="18" t="s">
        <v>255</v>
      </c>
      <c r="NZC45" s="18" t="s">
        <v>255</v>
      </c>
      <c r="NZD45" s="18" t="s">
        <v>255</v>
      </c>
      <c r="NZE45" s="18" t="s">
        <v>255</v>
      </c>
      <c r="NZF45" s="18" t="s">
        <v>255</v>
      </c>
      <c r="NZG45" s="18" t="s">
        <v>255</v>
      </c>
      <c r="NZH45" s="18" t="s">
        <v>255</v>
      </c>
      <c r="NZI45" s="18" t="s">
        <v>255</v>
      </c>
      <c r="NZJ45" s="18" t="s">
        <v>255</v>
      </c>
      <c r="NZK45" s="18" t="s">
        <v>255</v>
      </c>
      <c r="NZL45" s="18" t="s">
        <v>255</v>
      </c>
      <c r="NZM45" s="18" t="s">
        <v>255</v>
      </c>
      <c r="NZN45" s="18" t="s">
        <v>255</v>
      </c>
      <c r="NZO45" s="18" t="s">
        <v>255</v>
      </c>
      <c r="NZP45" s="18" t="s">
        <v>255</v>
      </c>
      <c r="NZQ45" s="18" t="s">
        <v>255</v>
      </c>
      <c r="NZR45" s="18" t="s">
        <v>255</v>
      </c>
      <c r="NZS45" s="18" t="s">
        <v>255</v>
      </c>
      <c r="NZT45" s="18" t="s">
        <v>255</v>
      </c>
      <c r="NZU45" s="18" t="s">
        <v>255</v>
      </c>
      <c r="NZV45" s="18" t="s">
        <v>255</v>
      </c>
      <c r="NZW45" s="18" t="s">
        <v>255</v>
      </c>
      <c r="NZX45" s="18" t="s">
        <v>255</v>
      </c>
      <c r="NZY45" s="18" t="s">
        <v>255</v>
      </c>
      <c r="NZZ45" s="18" t="s">
        <v>255</v>
      </c>
      <c r="OAA45" s="18" t="s">
        <v>255</v>
      </c>
      <c r="OAB45" s="18" t="s">
        <v>255</v>
      </c>
      <c r="OAC45" s="18" t="s">
        <v>255</v>
      </c>
      <c r="OAD45" s="18" t="s">
        <v>255</v>
      </c>
      <c r="OAE45" s="18" t="s">
        <v>255</v>
      </c>
      <c r="OAF45" s="18" t="s">
        <v>255</v>
      </c>
      <c r="OAG45" s="18" t="s">
        <v>255</v>
      </c>
      <c r="OAH45" s="18" t="s">
        <v>255</v>
      </c>
      <c r="OAI45" s="18" t="s">
        <v>255</v>
      </c>
      <c r="OAJ45" s="18" t="s">
        <v>255</v>
      </c>
      <c r="OAK45" s="18" t="s">
        <v>255</v>
      </c>
      <c r="OAL45" s="18" t="s">
        <v>255</v>
      </c>
      <c r="OAM45" s="18" t="s">
        <v>255</v>
      </c>
      <c r="OAN45" s="18" t="s">
        <v>255</v>
      </c>
      <c r="OAO45" s="18" t="s">
        <v>255</v>
      </c>
      <c r="OAP45" s="18" t="s">
        <v>255</v>
      </c>
      <c r="OAQ45" s="18" t="s">
        <v>255</v>
      </c>
      <c r="OAR45" s="18" t="s">
        <v>255</v>
      </c>
      <c r="OAS45" s="18" t="s">
        <v>255</v>
      </c>
      <c r="OAT45" s="18" t="s">
        <v>255</v>
      </c>
      <c r="OAU45" s="18" t="s">
        <v>255</v>
      </c>
      <c r="OAV45" s="18" t="s">
        <v>255</v>
      </c>
      <c r="OAW45" s="18" t="s">
        <v>255</v>
      </c>
      <c r="OAX45" s="18" t="s">
        <v>255</v>
      </c>
      <c r="OAY45" s="18" t="s">
        <v>255</v>
      </c>
      <c r="OAZ45" s="18" t="s">
        <v>255</v>
      </c>
      <c r="OBA45" s="18" t="s">
        <v>255</v>
      </c>
      <c r="OBB45" s="18" t="s">
        <v>255</v>
      </c>
      <c r="OBC45" s="18" t="s">
        <v>255</v>
      </c>
      <c r="OBD45" s="18" t="s">
        <v>255</v>
      </c>
      <c r="OBE45" s="18" t="s">
        <v>255</v>
      </c>
      <c r="OBF45" s="18" t="s">
        <v>255</v>
      </c>
      <c r="OBG45" s="18" t="s">
        <v>255</v>
      </c>
      <c r="OBH45" s="18" t="s">
        <v>255</v>
      </c>
      <c r="OBI45" s="18" t="s">
        <v>255</v>
      </c>
      <c r="OBJ45" s="18" t="s">
        <v>255</v>
      </c>
      <c r="OBK45" s="18" t="s">
        <v>255</v>
      </c>
      <c r="OBL45" s="18" t="s">
        <v>255</v>
      </c>
      <c r="OBM45" s="18" t="s">
        <v>255</v>
      </c>
      <c r="OBN45" s="18" t="s">
        <v>255</v>
      </c>
      <c r="OBO45" s="18" t="s">
        <v>255</v>
      </c>
      <c r="OBP45" s="18" t="s">
        <v>255</v>
      </c>
      <c r="OBQ45" s="18" t="s">
        <v>255</v>
      </c>
      <c r="OBR45" s="18" t="s">
        <v>255</v>
      </c>
      <c r="OBS45" s="18" t="s">
        <v>255</v>
      </c>
      <c r="OBT45" s="18" t="s">
        <v>255</v>
      </c>
      <c r="OBU45" s="18" t="s">
        <v>255</v>
      </c>
      <c r="OBV45" s="18" t="s">
        <v>255</v>
      </c>
      <c r="OBW45" s="18" t="s">
        <v>255</v>
      </c>
      <c r="OBX45" s="18" t="s">
        <v>255</v>
      </c>
      <c r="OBY45" s="18" t="s">
        <v>255</v>
      </c>
      <c r="OBZ45" s="18" t="s">
        <v>255</v>
      </c>
      <c r="OCA45" s="18" t="s">
        <v>255</v>
      </c>
      <c r="OCB45" s="18" t="s">
        <v>255</v>
      </c>
      <c r="OCC45" s="18" t="s">
        <v>255</v>
      </c>
      <c r="OCD45" s="18" t="s">
        <v>255</v>
      </c>
      <c r="OCE45" s="18" t="s">
        <v>255</v>
      </c>
      <c r="OCF45" s="18" t="s">
        <v>255</v>
      </c>
      <c r="OCG45" s="18" t="s">
        <v>255</v>
      </c>
      <c r="OCH45" s="18" t="s">
        <v>255</v>
      </c>
      <c r="OCI45" s="18" t="s">
        <v>255</v>
      </c>
      <c r="OCJ45" s="18" t="s">
        <v>255</v>
      </c>
      <c r="OCK45" s="18" t="s">
        <v>255</v>
      </c>
      <c r="OCL45" s="18" t="s">
        <v>255</v>
      </c>
      <c r="OCM45" s="18" t="s">
        <v>255</v>
      </c>
      <c r="OCN45" s="18" t="s">
        <v>255</v>
      </c>
      <c r="OCO45" s="18" t="s">
        <v>255</v>
      </c>
      <c r="OCP45" s="18" t="s">
        <v>255</v>
      </c>
      <c r="OCQ45" s="18" t="s">
        <v>255</v>
      </c>
      <c r="OCR45" s="18" t="s">
        <v>255</v>
      </c>
      <c r="OCS45" s="18" t="s">
        <v>255</v>
      </c>
      <c r="OCT45" s="18" t="s">
        <v>255</v>
      </c>
      <c r="OCU45" s="18" t="s">
        <v>255</v>
      </c>
      <c r="OCV45" s="18" t="s">
        <v>255</v>
      </c>
      <c r="OCW45" s="18" t="s">
        <v>255</v>
      </c>
      <c r="OCX45" s="18" t="s">
        <v>255</v>
      </c>
      <c r="OCY45" s="18" t="s">
        <v>255</v>
      </c>
      <c r="OCZ45" s="18" t="s">
        <v>255</v>
      </c>
      <c r="ODA45" s="18" t="s">
        <v>255</v>
      </c>
      <c r="ODB45" s="18" t="s">
        <v>255</v>
      </c>
      <c r="ODC45" s="18" t="s">
        <v>255</v>
      </c>
      <c r="ODD45" s="18" t="s">
        <v>255</v>
      </c>
      <c r="ODE45" s="18" t="s">
        <v>255</v>
      </c>
      <c r="ODF45" s="18" t="s">
        <v>255</v>
      </c>
      <c r="ODG45" s="18" t="s">
        <v>255</v>
      </c>
      <c r="ODH45" s="18" t="s">
        <v>255</v>
      </c>
      <c r="ODI45" s="18" t="s">
        <v>255</v>
      </c>
      <c r="ODJ45" s="18" t="s">
        <v>255</v>
      </c>
      <c r="ODK45" s="18" t="s">
        <v>255</v>
      </c>
      <c r="ODL45" s="18" t="s">
        <v>255</v>
      </c>
      <c r="ODM45" s="18" t="s">
        <v>255</v>
      </c>
      <c r="ODN45" s="18" t="s">
        <v>255</v>
      </c>
      <c r="ODO45" s="18" t="s">
        <v>255</v>
      </c>
      <c r="ODP45" s="18" t="s">
        <v>255</v>
      </c>
      <c r="ODQ45" s="18" t="s">
        <v>255</v>
      </c>
      <c r="ODR45" s="18" t="s">
        <v>255</v>
      </c>
      <c r="ODS45" s="18" t="s">
        <v>255</v>
      </c>
      <c r="ODT45" s="18" t="s">
        <v>255</v>
      </c>
      <c r="ODU45" s="18" t="s">
        <v>255</v>
      </c>
      <c r="ODV45" s="18" t="s">
        <v>255</v>
      </c>
      <c r="ODW45" s="18" t="s">
        <v>255</v>
      </c>
      <c r="ODX45" s="18" t="s">
        <v>255</v>
      </c>
      <c r="ODY45" s="18" t="s">
        <v>255</v>
      </c>
      <c r="ODZ45" s="18" t="s">
        <v>255</v>
      </c>
      <c r="OEA45" s="18" t="s">
        <v>255</v>
      </c>
      <c r="OEB45" s="18" t="s">
        <v>255</v>
      </c>
      <c r="OEC45" s="18" t="s">
        <v>255</v>
      </c>
      <c r="OED45" s="18" t="s">
        <v>255</v>
      </c>
      <c r="OEE45" s="18" t="s">
        <v>255</v>
      </c>
      <c r="OEF45" s="18" t="s">
        <v>255</v>
      </c>
      <c r="OEG45" s="18" t="s">
        <v>255</v>
      </c>
      <c r="OEH45" s="18" t="s">
        <v>255</v>
      </c>
      <c r="OEI45" s="18" t="s">
        <v>255</v>
      </c>
      <c r="OEJ45" s="18" t="s">
        <v>255</v>
      </c>
      <c r="OEK45" s="18" t="s">
        <v>255</v>
      </c>
      <c r="OEL45" s="18" t="s">
        <v>255</v>
      </c>
      <c r="OEM45" s="18" t="s">
        <v>255</v>
      </c>
      <c r="OEN45" s="18" t="s">
        <v>255</v>
      </c>
      <c r="OEO45" s="18" t="s">
        <v>255</v>
      </c>
      <c r="OEP45" s="18" t="s">
        <v>255</v>
      </c>
      <c r="OEQ45" s="18" t="s">
        <v>255</v>
      </c>
      <c r="OER45" s="18" t="s">
        <v>255</v>
      </c>
      <c r="OES45" s="18" t="s">
        <v>255</v>
      </c>
      <c r="OET45" s="18" t="s">
        <v>255</v>
      </c>
      <c r="OEU45" s="18" t="s">
        <v>255</v>
      </c>
      <c r="OEV45" s="18" t="s">
        <v>255</v>
      </c>
      <c r="OEW45" s="18" t="s">
        <v>255</v>
      </c>
      <c r="OEX45" s="18" t="s">
        <v>255</v>
      </c>
      <c r="OEY45" s="18" t="s">
        <v>255</v>
      </c>
      <c r="OEZ45" s="18" t="s">
        <v>255</v>
      </c>
      <c r="OFA45" s="18" t="s">
        <v>255</v>
      </c>
      <c r="OFB45" s="18" t="s">
        <v>255</v>
      </c>
      <c r="OFC45" s="18" t="s">
        <v>255</v>
      </c>
      <c r="OFD45" s="18" t="s">
        <v>255</v>
      </c>
      <c r="OFE45" s="18" t="s">
        <v>255</v>
      </c>
      <c r="OFF45" s="18" t="s">
        <v>255</v>
      </c>
      <c r="OFG45" s="18" t="s">
        <v>255</v>
      </c>
      <c r="OFH45" s="18" t="s">
        <v>255</v>
      </c>
      <c r="OFI45" s="18" t="s">
        <v>255</v>
      </c>
      <c r="OFJ45" s="18" t="s">
        <v>255</v>
      </c>
      <c r="OFK45" s="18" t="s">
        <v>255</v>
      </c>
      <c r="OFL45" s="18" t="s">
        <v>255</v>
      </c>
      <c r="OFM45" s="18" t="s">
        <v>255</v>
      </c>
      <c r="OFN45" s="18" t="s">
        <v>255</v>
      </c>
      <c r="OFO45" s="18" t="s">
        <v>255</v>
      </c>
      <c r="OFP45" s="18" t="s">
        <v>255</v>
      </c>
      <c r="OFQ45" s="18" t="s">
        <v>255</v>
      </c>
      <c r="OFR45" s="18" t="s">
        <v>255</v>
      </c>
      <c r="OFS45" s="18" t="s">
        <v>255</v>
      </c>
      <c r="OFT45" s="18" t="s">
        <v>255</v>
      </c>
      <c r="OFU45" s="18" t="s">
        <v>255</v>
      </c>
      <c r="OFV45" s="18" t="s">
        <v>255</v>
      </c>
      <c r="OFW45" s="18" t="s">
        <v>255</v>
      </c>
      <c r="OFX45" s="18" t="s">
        <v>255</v>
      </c>
      <c r="OFY45" s="18" t="s">
        <v>255</v>
      </c>
      <c r="OFZ45" s="18" t="s">
        <v>255</v>
      </c>
      <c r="OGA45" s="18" t="s">
        <v>255</v>
      </c>
      <c r="OGB45" s="18" t="s">
        <v>255</v>
      </c>
      <c r="OGC45" s="18" t="s">
        <v>255</v>
      </c>
      <c r="OGD45" s="18" t="s">
        <v>255</v>
      </c>
      <c r="OGE45" s="18" t="s">
        <v>255</v>
      </c>
      <c r="OGF45" s="18" t="s">
        <v>255</v>
      </c>
      <c r="OGG45" s="18" t="s">
        <v>255</v>
      </c>
      <c r="OGH45" s="18" t="s">
        <v>255</v>
      </c>
      <c r="OGI45" s="18" t="s">
        <v>255</v>
      </c>
      <c r="OGJ45" s="18" t="s">
        <v>255</v>
      </c>
      <c r="OGK45" s="18" t="s">
        <v>255</v>
      </c>
      <c r="OGL45" s="18" t="s">
        <v>255</v>
      </c>
      <c r="OGM45" s="18" t="s">
        <v>255</v>
      </c>
      <c r="OGN45" s="18" t="s">
        <v>255</v>
      </c>
      <c r="OGO45" s="18" t="s">
        <v>255</v>
      </c>
      <c r="OGP45" s="18" t="s">
        <v>255</v>
      </c>
      <c r="OGQ45" s="18" t="s">
        <v>255</v>
      </c>
      <c r="OGR45" s="18" t="s">
        <v>255</v>
      </c>
      <c r="OGS45" s="18" t="s">
        <v>255</v>
      </c>
      <c r="OGT45" s="18" t="s">
        <v>255</v>
      </c>
      <c r="OGU45" s="18" t="s">
        <v>255</v>
      </c>
      <c r="OGV45" s="18" t="s">
        <v>255</v>
      </c>
      <c r="OGW45" s="18" t="s">
        <v>255</v>
      </c>
      <c r="OGX45" s="18" t="s">
        <v>255</v>
      </c>
      <c r="OGY45" s="18" t="s">
        <v>255</v>
      </c>
      <c r="OGZ45" s="18" t="s">
        <v>255</v>
      </c>
      <c r="OHA45" s="18" t="s">
        <v>255</v>
      </c>
      <c r="OHB45" s="18" t="s">
        <v>255</v>
      </c>
      <c r="OHC45" s="18" t="s">
        <v>255</v>
      </c>
      <c r="OHD45" s="18" t="s">
        <v>255</v>
      </c>
      <c r="OHE45" s="18" t="s">
        <v>255</v>
      </c>
      <c r="OHF45" s="18" t="s">
        <v>255</v>
      </c>
      <c r="OHG45" s="18" t="s">
        <v>255</v>
      </c>
      <c r="OHH45" s="18" t="s">
        <v>255</v>
      </c>
      <c r="OHI45" s="18" t="s">
        <v>255</v>
      </c>
      <c r="OHJ45" s="18" t="s">
        <v>255</v>
      </c>
      <c r="OHK45" s="18" t="s">
        <v>255</v>
      </c>
      <c r="OHL45" s="18" t="s">
        <v>255</v>
      </c>
      <c r="OHM45" s="18" t="s">
        <v>255</v>
      </c>
      <c r="OHN45" s="18" t="s">
        <v>255</v>
      </c>
      <c r="OHO45" s="18" t="s">
        <v>255</v>
      </c>
      <c r="OHP45" s="18" t="s">
        <v>255</v>
      </c>
      <c r="OHQ45" s="18" t="s">
        <v>255</v>
      </c>
      <c r="OHR45" s="18" t="s">
        <v>255</v>
      </c>
      <c r="OHS45" s="18" t="s">
        <v>255</v>
      </c>
      <c r="OHT45" s="18" t="s">
        <v>255</v>
      </c>
      <c r="OHU45" s="18" t="s">
        <v>255</v>
      </c>
      <c r="OHV45" s="18" t="s">
        <v>255</v>
      </c>
      <c r="OHW45" s="18" t="s">
        <v>255</v>
      </c>
      <c r="OHX45" s="18" t="s">
        <v>255</v>
      </c>
      <c r="OHY45" s="18" t="s">
        <v>255</v>
      </c>
      <c r="OHZ45" s="18" t="s">
        <v>255</v>
      </c>
      <c r="OIA45" s="18" t="s">
        <v>255</v>
      </c>
      <c r="OIB45" s="18" t="s">
        <v>255</v>
      </c>
      <c r="OIC45" s="18" t="s">
        <v>255</v>
      </c>
      <c r="OID45" s="18" t="s">
        <v>255</v>
      </c>
      <c r="OIE45" s="18" t="s">
        <v>255</v>
      </c>
      <c r="OIF45" s="18" t="s">
        <v>255</v>
      </c>
      <c r="OIG45" s="18" t="s">
        <v>255</v>
      </c>
      <c r="OIH45" s="18" t="s">
        <v>255</v>
      </c>
      <c r="OII45" s="18" t="s">
        <v>255</v>
      </c>
      <c r="OIJ45" s="18" t="s">
        <v>255</v>
      </c>
      <c r="OIK45" s="18" t="s">
        <v>255</v>
      </c>
      <c r="OIL45" s="18" t="s">
        <v>255</v>
      </c>
      <c r="OIM45" s="18" t="s">
        <v>255</v>
      </c>
      <c r="OIN45" s="18" t="s">
        <v>255</v>
      </c>
      <c r="OIO45" s="18" t="s">
        <v>255</v>
      </c>
      <c r="OIP45" s="18" t="s">
        <v>255</v>
      </c>
      <c r="OIQ45" s="18" t="s">
        <v>255</v>
      </c>
      <c r="OIR45" s="18" t="s">
        <v>255</v>
      </c>
      <c r="OIS45" s="18" t="s">
        <v>255</v>
      </c>
      <c r="OIT45" s="18" t="s">
        <v>255</v>
      </c>
      <c r="OIU45" s="18" t="s">
        <v>255</v>
      </c>
      <c r="OIV45" s="18" t="s">
        <v>255</v>
      </c>
      <c r="OIW45" s="18" t="s">
        <v>255</v>
      </c>
      <c r="OIX45" s="18" t="s">
        <v>255</v>
      </c>
      <c r="OIY45" s="18" t="s">
        <v>255</v>
      </c>
      <c r="OIZ45" s="18" t="s">
        <v>255</v>
      </c>
      <c r="OJA45" s="18" t="s">
        <v>255</v>
      </c>
      <c r="OJB45" s="18" t="s">
        <v>255</v>
      </c>
      <c r="OJC45" s="18" t="s">
        <v>255</v>
      </c>
      <c r="OJD45" s="18" t="s">
        <v>255</v>
      </c>
      <c r="OJE45" s="18" t="s">
        <v>255</v>
      </c>
      <c r="OJF45" s="18" t="s">
        <v>255</v>
      </c>
      <c r="OJG45" s="18" t="s">
        <v>255</v>
      </c>
      <c r="OJH45" s="18" t="s">
        <v>255</v>
      </c>
      <c r="OJI45" s="18" t="s">
        <v>255</v>
      </c>
      <c r="OJJ45" s="18" t="s">
        <v>255</v>
      </c>
      <c r="OJK45" s="18" t="s">
        <v>255</v>
      </c>
      <c r="OJL45" s="18" t="s">
        <v>255</v>
      </c>
      <c r="OJM45" s="18" t="s">
        <v>255</v>
      </c>
      <c r="OJN45" s="18" t="s">
        <v>255</v>
      </c>
      <c r="OJO45" s="18" t="s">
        <v>255</v>
      </c>
      <c r="OJP45" s="18" t="s">
        <v>255</v>
      </c>
      <c r="OJQ45" s="18" t="s">
        <v>255</v>
      </c>
      <c r="OJR45" s="18" t="s">
        <v>255</v>
      </c>
      <c r="OJS45" s="18" t="s">
        <v>255</v>
      </c>
      <c r="OJT45" s="18" t="s">
        <v>255</v>
      </c>
      <c r="OJU45" s="18" t="s">
        <v>255</v>
      </c>
      <c r="OJV45" s="18" t="s">
        <v>255</v>
      </c>
      <c r="OJW45" s="18" t="s">
        <v>255</v>
      </c>
      <c r="OJX45" s="18" t="s">
        <v>255</v>
      </c>
      <c r="OJY45" s="18" t="s">
        <v>255</v>
      </c>
      <c r="OJZ45" s="18" t="s">
        <v>255</v>
      </c>
      <c r="OKA45" s="18" t="s">
        <v>255</v>
      </c>
      <c r="OKB45" s="18" t="s">
        <v>255</v>
      </c>
      <c r="OKC45" s="18" t="s">
        <v>255</v>
      </c>
      <c r="OKD45" s="18" t="s">
        <v>255</v>
      </c>
      <c r="OKE45" s="18" t="s">
        <v>255</v>
      </c>
      <c r="OKF45" s="18" t="s">
        <v>255</v>
      </c>
      <c r="OKG45" s="18" t="s">
        <v>255</v>
      </c>
      <c r="OKH45" s="18" t="s">
        <v>255</v>
      </c>
      <c r="OKI45" s="18" t="s">
        <v>255</v>
      </c>
      <c r="OKJ45" s="18" t="s">
        <v>255</v>
      </c>
      <c r="OKK45" s="18" t="s">
        <v>255</v>
      </c>
      <c r="OKL45" s="18" t="s">
        <v>255</v>
      </c>
      <c r="OKM45" s="18" t="s">
        <v>255</v>
      </c>
      <c r="OKN45" s="18" t="s">
        <v>255</v>
      </c>
      <c r="OKO45" s="18" t="s">
        <v>255</v>
      </c>
      <c r="OKP45" s="18" t="s">
        <v>255</v>
      </c>
      <c r="OKQ45" s="18" t="s">
        <v>255</v>
      </c>
      <c r="OKR45" s="18" t="s">
        <v>255</v>
      </c>
      <c r="OKS45" s="18" t="s">
        <v>255</v>
      </c>
      <c r="OKT45" s="18" t="s">
        <v>255</v>
      </c>
      <c r="OKU45" s="18" t="s">
        <v>255</v>
      </c>
      <c r="OKV45" s="18" t="s">
        <v>255</v>
      </c>
      <c r="OKW45" s="18" t="s">
        <v>255</v>
      </c>
      <c r="OKX45" s="18" t="s">
        <v>255</v>
      </c>
      <c r="OKY45" s="18" t="s">
        <v>255</v>
      </c>
      <c r="OKZ45" s="18" t="s">
        <v>255</v>
      </c>
      <c r="OLA45" s="18" t="s">
        <v>255</v>
      </c>
      <c r="OLB45" s="18" t="s">
        <v>255</v>
      </c>
      <c r="OLC45" s="18" t="s">
        <v>255</v>
      </c>
      <c r="OLD45" s="18" t="s">
        <v>255</v>
      </c>
      <c r="OLE45" s="18" t="s">
        <v>255</v>
      </c>
      <c r="OLF45" s="18" t="s">
        <v>255</v>
      </c>
      <c r="OLG45" s="18" t="s">
        <v>255</v>
      </c>
      <c r="OLH45" s="18" t="s">
        <v>255</v>
      </c>
      <c r="OLI45" s="18" t="s">
        <v>255</v>
      </c>
      <c r="OLJ45" s="18" t="s">
        <v>255</v>
      </c>
      <c r="OLK45" s="18" t="s">
        <v>255</v>
      </c>
      <c r="OLL45" s="18" t="s">
        <v>255</v>
      </c>
      <c r="OLM45" s="18" t="s">
        <v>255</v>
      </c>
      <c r="OLN45" s="18" t="s">
        <v>255</v>
      </c>
      <c r="OLO45" s="18" t="s">
        <v>255</v>
      </c>
      <c r="OLP45" s="18" t="s">
        <v>255</v>
      </c>
      <c r="OLQ45" s="18" t="s">
        <v>255</v>
      </c>
      <c r="OLR45" s="18" t="s">
        <v>255</v>
      </c>
      <c r="OLS45" s="18" t="s">
        <v>255</v>
      </c>
      <c r="OLT45" s="18" t="s">
        <v>255</v>
      </c>
      <c r="OLU45" s="18" t="s">
        <v>255</v>
      </c>
      <c r="OLV45" s="18" t="s">
        <v>255</v>
      </c>
      <c r="OLW45" s="18" t="s">
        <v>255</v>
      </c>
      <c r="OLX45" s="18" t="s">
        <v>255</v>
      </c>
      <c r="OLY45" s="18" t="s">
        <v>255</v>
      </c>
      <c r="OLZ45" s="18" t="s">
        <v>255</v>
      </c>
      <c r="OMA45" s="18" t="s">
        <v>255</v>
      </c>
      <c r="OMB45" s="18" t="s">
        <v>255</v>
      </c>
      <c r="OMC45" s="18" t="s">
        <v>255</v>
      </c>
      <c r="OMD45" s="18" t="s">
        <v>255</v>
      </c>
      <c r="OME45" s="18" t="s">
        <v>255</v>
      </c>
      <c r="OMF45" s="18" t="s">
        <v>255</v>
      </c>
      <c r="OMG45" s="18" t="s">
        <v>255</v>
      </c>
      <c r="OMH45" s="18" t="s">
        <v>255</v>
      </c>
      <c r="OMI45" s="18" t="s">
        <v>255</v>
      </c>
      <c r="OMJ45" s="18" t="s">
        <v>255</v>
      </c>
      <c r="OMK45" s="18" t="s">
        <v>255</v>
      </c>
      <c r="OML45" s="18" t="s">
        <v>255</v>
      </c>
      <c r="OMM45" s="18" t="s">
        <v>255</v>
      </c>
      <c r="OMN45" s="18" t="s">
        <v>255</v>
      </c>
      <c r="OMO45" s="18" t="s">
        <v>255</v>
      </c>
      <c r="OMP45" s="18" t="s">
        <v>255</v>
      </c>
      <c r="OMQ45" s="18" t="s">
        <v>255</v>
      </c>
      <c r="OMR45" s="18" t="s">
        <v>255</v>
      </c>
      <c r="OMS45" s="18" t="s">
        <v>255</v>
      </c>
      <c r="OMT45" s="18" t="s">
        <v>255</v>
      </c>
      <c r="OMU45" s="18" t="s">
        <v>255</v>
      </c>
      <c r="OMV45" s="18" t="s">
        <v>255</v>
      </c>
      <c r="OMW45" s="18" t="s">
        <v>255</v>
      </c>
      <c r="OMX45" s="18" t="s">
        <v>255</v>
      </c>
      <c r="OMY45" s="18" t="s">
        <v>255</v>
      </c>
      <c r="OMZ45" s="18" t="s">
        <v>255</v>
      </c>
      <c r="ONA45" s="18" t="s">
        <v>255</v>
      </c>
      <c r="ONB45" s="18" t="s">
        <v>255</v>
      </c>
      <c r="ONC45" s="18" t="s">
        <v>255</v>
      </c>
      <c r="OND45" s="18" t="s">
        <v>255</v>
      </c>
      <c r="ONE45" s="18" t="s">
        <v>255</v>
      </c>
      <c r="ONF45" s="18" t="s">
        <v>255</v>
      </c>
      <c r="ONG45" s="18" t="s">
        <v>255</v>
      </c>
      <c r="ONH45" s="18" t="s">
        <v>255</v>
      </c>
      <c r="ONI45" s="18" t="s">
        <v>255</v>
      </c>
      <c r="ONJ45" s="18" t="s">
        <v>255</v>
      </c>
      <c r="ONK45" s="18" t="s">
        <v>255</v>
      </c>
      <c r="ONL45" s="18" t="s">
        <v>255</v>
      </c>
      <c r="ONM45" s="18" t="s">
        <v>255</v>
      </c>
      <c r="ONN45" s="18" t="s">
        <v>255</v>
      </c>
      <c r="ONO45" s="18" t="s">
        <v>255</v>
      </c>
      <c r="ONP45" s="18" t="s">
        <v>255</v>
      </c>
      <c r="ONQ45" s="18" t="s">
        <v>255</v>
      </c>
      <c r="ONR45" s="18" t="s">
        <v>255</v>
      </c>
      <c r="ONS45" s="18" t="s">
        <v>255</v>
      </c>
      <c r="ONT45" s="18" t="s">
        <v>255</v>
      </c>
      <c r="ONU45" s="18" t="s">
        <v>255</v>
      </c>
      <c r="ONV45" s="18" t="s">
        <v>255</v>
      </c>
      <c r="ONW45" s="18" t="s">
        <v>255</v>
      </c>
      <c r="ONX45" s="18" t="s">
        <v>255</v>
      </c>
      <c r="ONY45" s="18" t="s">
        <v>255</v>
      </c>
      <c r="ONZ45" s="18" t="s">
        <v>255</v>
      </c>
      <c r="OOA45" s="18" t="s">
        <v>255</v>
      </c>
      <c r="OOB45" s="18" t="s">
        <v>255</v>
      </c>
      <c r="OOC45" s="18" t="s">
        <v>255</v>
      </c>
      <c r="OOD45" s="18" t="s">
        <v>255</v>
      </c>
      <c r="OOE45" s="18" t="s">
        <v>255</v>
      </c>
      <c r="OOF45" s="18" t="s">
        <v>255</v>
      </c>
      <c r="OOG45" s="18" t="s">
        <v>255</v>
      </c>
      <c r="OOH45" s="18" t="s">
        <v>255</v>
      </c>
      <c r="OOI45" s="18" t="s">
        <v>255</v>
      </c>
      <c r="OOJ45" s="18" t="s">
        <v>255</v>
      </c>
      <c r="OOK45" s="18" t="s">
        <v>255</v>
      </c>
      <c r="OOL45" s="18" t="s">
        <v>255</v>
      </c>
      <c r="OOM45" s="18" t="s">
        <v>255</v>
      </c>
      <c r="OON45" s="18" t="s">
        <v>255</v>
      </c>
      <c r="OOO45" s="18" t="s">
        <v>255</v>
      </c>
      <c r="OOP45" s="18" t="s">
        <v>255</v>
      </c>
      <c r="OOQ45" s="18" t="s">
        <v>255</v>
      </c>
      <c r="OOR45" s="18" t="s">
        <v>255</v>
      </c>
      <c r="OOS45" s="18" t="s">
        <v>255</v>
      </c>
      <c r="OOT45" s="18" t="s">
        <v>255</v>
      </c>
      <c r="OOU45" s="18" t="s">
        <v>255</v>
      </c>
      <c r="OOV45" s="18" t="s">
        <v>255</v>
      </c>
      <c r="OOW45" s="18" t="s">
        <v>255</v>
      </c>
      <c r="OOX45" s="18" t="s">
        <v>255</v>
      </c>
      <c r="OOY45" s="18" t="s">
        <v>255</v>
      </c>
      <c r="OOZ45" s="18" t="s">
        <v>255</v>
      </c>
      <c r="OPA45" s="18" t="s">
        <v>255</v>
      </c>
      <c r="OPB45" s="18" t="s">
        <v>255</v>
      </c>
      <c r="OPC45" s="18" t="s">
        <v>255</v>
      </c>
      <c r="OPD45" s="18" t="s">
        <v>255</v>
      </c>
      <c r="OPE45" s="18" t="s">
        <v>255</v>
      </c>
      <c r="OPF45" s="18" t="s">
        <v>255</v>
      </c>
      <c r="OPG45" s="18" t="s">
        <v>255</v>
      </c>
      <c r="OPH45" s="18" t="s">
        <v>255</v>
      </c>
      <c r="OPI45" s="18" t="s">
        <v>255</v>
      </c>
      <c r="OPJ45" s="18" t="s">
        <v>255</v>
      </c>
      <c r="OPK45" s="18" t="s">
        <v>255</v>
      </c>
      <c r="OPL45" s="18" t="s">
        <v>255</v>
      </c>
      <c r="OPM45" s="18" t="s">
        <v>255</v>
      </c>
      <c r="OPN45" s="18" t="s">
        <v>255</v>
      </c>
      <c r="OPO45" s="18" t="s">
        <v>255</v>
      </c>
      <c r="OPP45" s="18" t="s">
        <v>255</v>
      </c>
      <c r="OPQ45" s="18" t="s">
        <v>255</v>
      </c>
      <c r="OPR45" s="18" t="s">
        <v>255</v>
      </c>
      <c r="OPS45" s="18" t="s">
        <v>255</v>
      </c>
      <c r="OPT45" s="18" t="s">
        <v>255</v>
      </c>
      <c r="OPU45" s="18" t="s">
        <v>255</v>
      </c>
      <c r="OPV45" s="18" t="s">
        <v>255</v>
      </c>
      <c r="OPW45" s="18" t="s">
        <v>255</v>
      </c>
      <c r="OPX45" s="18" t="s">
        <v>255</v>
      </c>
      <c r="OPY45" s="18" t="s">
        <v>255</v>
      </c>
      <c r="OPZ45" s="18" t="s">
        <v>255</v>
      </c>
      <c r="OQA45" s="18" t="s">
        <v>255</v>
      </c>
      <c r="OQB45" s="18" t="s">
        <v>255</v>
      </c>
      <c r="OQC45" s="18" t="s">
        <v>255</v>
      </c>
      <c r="OQD45" s="18" t="s">
        <v>255</v>
      </c>
      <c r="OQE45" s="18" t="s">
        <v>255</v>
      </c>
      <c r="OQF45" s="18" t="s">
        <v>255</v>
      </c>
      <c r="OQG45" s="18" t="s">
        <v>255</v>
      </c>
      <c r="OQH45" s="18" t="s">
        <v>255</v>
      </c>
      <c r="OQI45" s="18" t="s">
        <v>255</v>
      </c>
      <c r="OQJ45" s="18" t="s">
        <v>255</v>
      </c>
      <c r="OQK45" s="18" t="s">
        <v>255</v>
      </c>
      <c r="OQL45" s="18" t="s">
        <v>255</v>
      </c>
      <c r="OQM45" s="18" t="s">
        <v>255</v>
      </c>
      <c r="OQN45" s="18" t="s">
        <v>255</v>
      </c>
      <c r="OQO45" s="18" t="s">
        <v>255</v>
      </c>
      <c r="OQP45" s="18" t="s">
        <v>255</v>
      </c>
      <c r="OQQ45" s="18" t="s">
        <v>255</v>
      </c>
      <c r="OQR45" s="18" t="s">
        <v>255</v>
      </c>
      <c r="OQS45" s="18" t="s">
        <v>255</v>
      </c>
      <c r="OQT45" s="18" t="s">
        <v>255</v>
      </c>
      <c r="OQU45" s="18" t="s">
        <v>255</v>
      </c>
      <c r="OQV45" s="18" t="s">
        <v>255</v>
      </c>
      <c r="OQW45" s="18" t="s">
        <v>255</v>
      </c>
      <c r="OQX45" s="18" t="s">
        <v>255</v>
      </c>
      <c r="OQY45" s="18" t="s">
        <v>255</v>
      </c>
      <c r="OQZ45" s="18" t="s">
        <v>255</v>
      </c>
      <c r="ORA45" s="18" t="s">
        <v>255</v>
      </c>
      <c r="ORB45" s="18" t="s">
        <v>255</v>
      </c>
      <c r="ORC45" s="18" t="s">
        <v>255</v>
      </c>
      <c r="ORD45" s="18" t="s">
        <v>255</v>
      </c>
      <c r="ORE45" s="18" t="s">
        <v>255</v>
      </c>
      <c r="ORF45" s="18" t="s">
        <v>255</v>
      </c>
      <c r="ORG45" s="18" t="s">
        <v>255</v>
      </c>
      <c r="ORH45" s="18" t="s">
        <v>255</v>
      </c>
      <c r="ORI45" s="18" t="s">
        <v>255</v>
      </c>
      <c r="ORJ45" s="18" t="s">
        <v>255</v>
      </c>
      <c r="ORK45" s="18" t="s">
        <v>255</v>
      </c>
      <c r="ORL45" s="18" t="s">
        <v>255</v>
      </c>
      <c r="ORM45" s="18" t="s">
        <v>255</v>
      </c>
      <c r="ORN45" s="18" t="s">
        <v>255</v>
      </c>
      <c r="ORO45" s="18" t="s">
        <v>255</v>
      </c>
      <c r="ORP45" s="18" t="s">
        <v>255</v>
      </c>
      <c r="ORQ45" s="18" t="s">
        <v>255</v>
      </c>
      <c r="ORR45" s="18" t="s">
        <v>255</v>
      </c>
      <c r="ORS45" s="18" t="s">
        <v>255</v>
      </c>
      <c r="ORT45" s="18" t="s">
        <v>255</v>
      </c>
      <c r="ORU45" s="18" t="s">
        <v>255</v>
      </c>
      <c r="ORV45" s="18" t="s">
        <v>255</v>
      </c>
      <c r="ORW45" s="18" t="s">
        <v>255</v>
      </c>
      <c r="ORX45" s="18" t="s">
        <v>255</v>
      </c>
      <c r="ORY45" s="18" t="s">
        <v>255</v>
      </c>
      <c r="ORZ45" s="18" t="s">
        <v>255</v>
      </c>
      <c r="OSA45" s="18" t="s">
        <v>255</v>
      </c>
      <c r="OSB45" s="18" t="s">
        <v>255</v>
      </c>
      <c r="OSC45" s="18" t="s">
        <v>255</v>
      </c>
      <c r="OSD45" s="18" t="s">
        <v>255</v>
      </c>
      <c r="OSE45" s="18" t="s">
        <v>255</v>
      </c>
      <c r="OSF45" s="18" t="s">
        <v>255</v>
      </c>
      <c r="OSG45" s="18" t="s">
        <v>255</v>
      </c>
      <c r="OSH45" s="18" t="s">
        <v>255</v>
      </c>
      <c r="OSI45" s="18" t="s">
        <v>255</v>
      </c>
      <c r="OSJ45" s="18" t="s">
        <v>255</v>
      </c>
      <c r="OSK45" s="18" t="s">
        <v>255</v>
      </c>
      <c r="OSL45" s="18" t="s">
        <v>255</v>
      </c>
      <c r="OSM45" s="18" t="s">
        <v>255</v>
      </c>
      <c r="OSN45" s="18" t="s">
        <v>255</v>
      </c>
      <c r="OSO45" s="18" t="s">
        <v>255</v>
      </c>
      <c r="OSP45" s="18" t="s">
        <v>255</v>
      </c>
      <c r="OSQ45" s="18" t="s">
        <v>255</v>
      </c>
      <c r="OSR45" s="18" t="s">
        <v>255</v>
      </c>
      <c r="OSS45" s="18" t="s">
        <v>255</v>
      </c>
      <c r="OST45" s="18" t="s">
        <v>255</v>
      </c>
      <c r="OSU45" s="18" t="s">
        <v>255</v>
      </c>
      <c r="OSV45" s="18" t="s">
        <v>255</v>
      </c>
      <c r="OSW45" s="18" t="s">
        <v>255</v>
      </c>
      <c r="OSX45" s="18" t="s">
        <v>255</v>
      </c>
      <c r="OSY45" s="18" t="s">
        <v>255</v>
      </c>
      <c r="OSZ45" s="18" t="s">
        <v>255</v>
      </c>
      <c r="OTA45" s="18" t="s">
        <v>255</v>
      </c>
      <c r="OTB45" s="18" t="s">
        <v>255</v>
      </c>
      <c r="OTC45" s="18" t="s">
        <v>255</v>
      </c>
      <c r="OTD45" s="18" t="s">
        <v>255</v>
      </c>
      <c r="OTE45" s="18" t="s">
        <v>255</v>
      </c>
      <c r="OTF45" s="18" t="s">
        <v>255</v>
      </c>
      <c r="OTG45" s="18" t="s">
        <v>255</v>
      </c>
      <c r="OTH45" s="18" t="s">
        <v>255</v>
      </c>
      <c r="OTI45" s="18" t="s">
        <v>255</v>
      </c>
      <c r="OTJ45" s="18" t="s">
        <v>255</v>
      </c>
      <c r="OTK45" s="18" t="s">
        <v>255</v>
      </c>
      <c r="OTL45" s="18" t="s">
        <v>255</v>
      </c>
      <c r="OTM45" s="18" t="s">
        <v>255</v>
      </c>
      <c r="OTN45" s="18" t="s">
        <v>255</v>
      </c>
      <c r="OTO45" s="18" t="s">
        <v>255</v>
      </c>
      <c r="OTP45" s="18" t="s">
        <v>255</v>
      </c>
      <c r="OTQ45" s="18" t="s">
        <v>255</v>
      </c>
      <c r="OTR45" s="18" t="s">
        <v>255</v>
      </c>
      <c r="OTS45" s="18" t="s">
        <v>255</v>
      </c>
      <c r="OTT45" s="18" t="s">
        <v>255</v>
      </c>
      <c r="OTU45" s="18" t="s">
        <v>255</v>
      </c>
      <c r="OTV45" s="18" t="s">
        <v>255</v>
      </c>
      <c r="OTW45" s="18" t="s">
        <v>255</v>
      </c>
      <c r="OTX45" s="18" t="s">
        <v>255</v>
      </c>
      <c r="OTY45" s="18" t="s">
        <v>255</v>
      </c>
      <c r="OTZ45" s="18" t="s">
        <v>255</v>
      </c>
      <c r="OUA45" s="18" t="s">
        <v>255</v>
      </c>
      <c r="OUB45" s="18" t="s">
        <v>255</v>
      </c>
      <c r="OUC45" s="18" t="s">
        <v>255</v>
      </c>
      <c r="OUD45" s="18" t="s">
        <v>255</v>
      </c>
      <c r="OUE45" s="18" t="s">
        <v>255</v>
      </c>
      <c r="OUF45" s="18" t="s">
        <v>255</v>
      </c>
      <c r="OUG45" s="18" t="s">
        <v>255</v>
      </c>
      <c r="OUH45" s="18" t="s">
        <v>255</v>
      </c>
      <c r="OUI45" s="18" t="s">
        <v>255</v>
      </c>
      <c r="OUJ45" s="18" t="s">
        <v>255</v>
      </c>
      <c r="OUK45" s="18" t="s">
        <v>255</v>
      </c>
      <c r="OUL45" s="18" t="s">
        <v>255</v>
      </c>
      <c r="OUM45" s="18" t="s">
        <v>255</v>
      </c>
      <c r="OUN45" s="18" t="s">
        <v>255</v>
      </c>
      <c r="OUO45" s="18" t="s">
        <v>255</v>
      </c>
      <c r="OUP45" s="18" t="s">
        <v>255</v>
      </c>
      <c r="OUQ45" s="18" t="s">
        <v>255</v>
      </c>
      <c r="OUR45" s="18" t="s">
        <v>255</v>
      </c>
      <c r="OUS45" s="18" t="s">
        <v>255</v>
      </c>
      <c r="OUT45" s="18" t="s">
        <v>255</v>
      </c>
      <c r="OUU45" s="18" t="s">
        <v>255</v>
      </c>
      <c r="OUV45" s="18" t="s">
        <v>255</v>
      </c>
      <c r="OUW45" s="18" t="s">
        <v>255</v>
      </c>
      <c r="OUX45" s="18" t="s">
        <v>255</v>
      </c>
      <c r="OUY45" s="18" t="s">
        <v>255</v>
      </c>
      <c r="OUZ45" s="18" t="s">
        <v>255</v>
      </c>
      <c r="OVA45" s="18" t="s">
        <v>255</v>
      </c>
      <c r="OVB45" s="18" t="s">
        <v>255</v>
      </c>
      <c r="OVC45" s="18" t="s">
        <v>255</v>
      </c>
      <c r="OVD45" s="18" t="s">
        <v>255</v>
      </c>
      <c r="OVE45" s="18" t="s">
        <v>255</v>
      </c>
      <c r="OVF45" s="18" t="s">
        <v>255</v>
      </c>
      <c r="OVG45" s="18" t="s">
        <v>255</v>
      </c>
      <c r="OVH45" s="18" t="s">
        <v>255</v>
      </c>
      <c r="OVI45" s="18" t="s">
        <v>255</v>
      </c>
      <c r="OVJ45" s="18" t="s">
        <v>255</v>
      </c>
      <c r="OVK45" s="18" t="s">
        <v>255</v>
      </c>
      <c r="OVL45" s="18" t="s">
        <v>255</v>
      </c>
      <c r="OVM45" s="18" t="s">
        <v>255</v>
      </c>
      <c r="OVN45" s="18" t="s">
        <v>255</v>
      </c>
      <c r="OVO45" s="18" t="s">
        <v>255</v>
      </c>
      <c r="OVP45" s="18" t="s">
        <v>255</v>
      </c>
      <c r="OVQ45" s="18" t="s">
        <v>255</v>
      </c>
      <c r="OVR45" s="18" t="s">
        <v>255</v>
      </c>
      <c r="OVS45" s="18" t="s">
        <v>255</v>
      </c>
      <c r="OVT45" s="18" t="s">
        <v>255</v>
      </c>
      <c r="OVU45" s="18" t="s">
        <v>255</v>
      </c>
      <c r="OVV45" s="18" t="s">
        <v>255</v>
      </c>
      <c r="OVW45" s="18" t="s">
        <v>255</v>
      </c>
      <c r="OVX45" s="18" t="s">
        <v>255</v>
      </c>
      <c r="OVY45" s="18" t="s">
        <v>255</v>
      </c>
      <c r="OVZ45" s="18" t="s">
        <v>255</v>
      </c>
      <c r="OWA45" s="18" t="s">
        <v>255</v>
      </c>
      <c r="OWB45" s="18" t="s">
        <v>255</v>
      </c>
      <c r="OWC45" s="18" t="s">
        <v>255</v>
      </c>
      <c r="OWD45" s="18" t="s">
        <v>255</v>
      </c>
      <c r="OWE45" s="18" t="s">
        <v>255</v>
      </c>
      <c r="OWF45" s="18" t="s">
        <v>255</v>
      </c>
      <c r="OWG45" s="18" t="s">
        <v>255</v>
      </c>
      <c r="OWH45" s="18" t="s">
        <v>255</v>
      </c>
      <c r="OWI45" s="18" t="s">
        <v>255</v>
      </c>
      <c r="OWJ45" s="18" t="s">
        <v>255</v>
      </c>
      <c r="OWK45" s="18" t="s">
        <v>255</v>
      </c>
      <c r="OWL45" s="18" t="s">
        <v>255</v>
      </c>
      <c r="OWM45" s="18" t="s">
        <v>255</v>
      </c>
      <c r="OWN45" s="18" t="s">
        <v>255</v>
      </c>
      <c r="OWO45" s="18" t="s">
        <v>255</v>
      </c>
      <c r="OWP45" s="18" t="s">
        <v>255</v>
      </c>
      <c r="OWQ45" s="18" t="s">
        <v>255</v>
      </c>
      <c r="OWR45" s="18" t="s">
        <v>255</v>
      </c>
      <c r="OWS45" s="18" t="s">
        <v>255</v>
      </c>
      <c r="OWT45" s="18" t="s">
        <v>255</v>
      </c>
      <c r="OWU45" s="18" t="s">
        <v>255</v>
      </c>
      <c r="OWV45" s="18" t="s">
        <v>255</v>
      </c>
      <c r="OWW45" s="18" t="s">
        <v>255</v>
      </c>
      <c r="OWX45" s="18" t="s">
        <v>255</v>
      </c>
      <c r="OWY45" s="18" t="s">
        <v>255</v>
      </c>
      <c r="OWZ45" s="18" t="s">
        <v>255</v>
      </c>
      <c r="OXA45" s="18" t="s">
        <v>255</v>
      </c>
      <c r="OXB45" s="18" t="s">
        <v>255</v>
      </c>
      <c r="OXC45" s="18" t="s">
        <v>255</v>
      </c>
      <c r="OXD45" s="18" t="s">
        <v>255</v>
      </c>
      <c r="OXE45" s="18" t="s">
        <v>255</v>
      </c>
      <c r="OXF45" s="18" t="s">
        <v>255</v>
      </c>
      <c r="OXG45" s="18" t="s">
        <v>255</v>
      </c>
      <c r="OXH45" s="18" t="s">
        <v>255</v>
      </c>
      <c r="OXI45" s="18" t="s">
        <v>255</v>
      </c>
      <c r="OXJ45" s="18" t="s">
        <v>255</v>
      </c>
      <c r="OXK45" s="18" t="s">
        <v>255</v>
      </c>
      <c r="OXL45" s="18" t="s">
        <v>255</v>
      </c>
      <c r="OXM45" s="18" t="s">
        <v>255</v>
      </c>
      <c r="OXN45" s="18" t="s">
        <v>255</v>
      </c>
      <c r="OXO45" s="18" t="s">
        <v>255</v>
      </c>
      <c r="OXP45" s="18" t="s">
        <v>255</v>
      </c>
      <c r="OXQ45" s="18" t="s">
        <v>255</v>
      </c>
      <c r="OXR45" s="18" t="s">
        <v>255</v>
      </c>
      <c r="OXS45" s="18" t="s">
        <v>255</v>
      </c>
      <c r="OXT45" s="18" t="s">
        <v>255</v>
      </c>
      <c r="OXU45" s="18" t="s">
        <v>255</v>
      </c>
      <c r="OXV45" s="18" t="s">
        <v>255</v>
      </c>
      <c r="OXW45" s="18" t="s">
        <v>255</v>
      </c>
      <c r="OXX45" s="18" t="s">
        <v>255</v>
      </c>
      <c r="OXY45" s="18" t="s">
        <v>255</v>
      </c>
      <c r="OXZ45" s="18" t="s">
        <v>255</v>
      </c>
      <c r="OYA45" s="18" t="s">
        <v>255</v>
      </c>
      <c r="OYB45" s="18" t="s">
        <v>255</v>
      </c>
      <c r="OYC45" s="18" t="s">
        <v>255</v>
      </c>
      <c r="OYD45" s="18" t="s">
        <v>255</v>
      </c>
      <c r="OYE45" s="18" t="s">
        <v>255</v>
      </c>
      <c r="OYF45" s="18" t="s">
        <v>255</v>
      </c>
      <c r="OYG45" s="18" t="s">
        <v>255</v>
      </c>
      <c r="OYH45" s="18" t="s">
        <v>255</v>
      </c>
      <c r="OYI45" s="18" t="s">
        <v>255</v>
      </c>
      <c r="OYJ45" s="18" t="s">
        <v>255</v>
      </c>
      <c r="OYK45" s="18" t="s">
        <v>255</v>
      </c>
      <c r="OYL45" s="18" t="s">
        <v>255</v>
      </c>
      <c r="OYM45" s="18" t="s">
        <v>255</v>
      </c>
      <c r="OYN45" s="18" t="s">
        <v>255</v>
      </c>
      <c r="OYO45" s="18" t="s">
        <v>255</v>
      </c>
      <c r="OYP45" s="18" t="s">
        <v>255</v>
      </c>
      <c r="OYQ45" s="18" t="s">
        <v>255</v>
      </c>
      <c r="OYR45" s="18" t="s">
        <v>255</v>
      </c>
      <c r="OYS45" s="18" t="s">
        <v>255</v>
      </c>
      <c r="OYT45" s="18" t="s">
        <v>255</v>
      </c>
      <c r="OYU45" s="18" t="s">
        <v>255</v>
      </c>
      <c r="OYV45" s="18" t="s">
        <v>255</v>
      </c>
      <c r="OYW45" s="18" t="s">
        <v>255</v>
      </c>
      <c r="OYX45" s="18" t="s">
        <v>255</v>
      </c>
      <c r="OYY45" s="18" t="s">
        <v>255</v>
      </c>
      <c r="OYZ45" s="18" t="s">
        <v>255</v>
      </c>
      <c r="OZA45" s="18" t="s">
        <v>255</v>
      </c>
      <c r="OZB45" s="18" t="s">
        <v>255</v>
      </c>
      <c r="OZC45" s="18" t="s">
        <v>255</v>
      </c>
      <c r="OZD45" s="18" t="s">
        <v>255</v>
      </c>
      <c r="OZE45" s="18" t="s">
        <v>255</v>
      </c>
      <c r="OZF45" s="18" t="s">
        <v>255</v>
      </c>
      <c r="OZG45" s="18" t="s">
        <v>255</v>
      </c>
      <c r="OZH45" s="18" t="s">
        <v>255</v>
      </c>
      <c r="OZI45" s="18" t="s">
        <v>255</v>
      </c>
      <c r="OZJ45" s="18" t="s">
        <v>255</v>
      </c>
      <c r="OZK45" s="18" t="s">
        <v>255</v>
      </c>
      <c r="OZL45" s="18" t="s">
        <v>255</v>
      </c>
      <c r="OZM45" s="18" t="s">
        <v>255</v>
      </c>
      <c r="OZN45" s="18" t="s">
        <v>255</v>
      </c>
      <c r="OZO45" s="18" t="s">
        <v>255</v>
      </c>
      <c r="OZP45" s="18" t="s">
        <v>255</v>
      </c>
      <c r="OZQ45" s="18" t="s">
        <v>255</v>
      </c>
      <c r="OZR45" s="18" t="s">
        <v>255</v>
      </c>
      <c r="OZS45" s="18" t="s">
        <v>255</v>
      </c>
      <c r="OZT45" s="18" t="s">
        <v>255</v>
      </c>
      <c r="OZU45" s="18" t="s">
        <v>255</v>
      </c>
      <c r="OZV45" s="18" t="s">
        <v>255</v>
      </c>
      <c r="OZW45" s="18" t="s">
        <v>255</v>
      </c>
      <c r="OZX45" s="18" t="s">
        <v>255</v>
      </c>
      <c r="OZY45" s="18" t="s">
        <v>255</v>
      </c>
      <c r="OZZ45" s="18" t="s">
        <v>255</v>
      </c>
      <c r="PAA45" s="18" t="s">
        <v>255</v>
      </c>
      <c r="PAB45" s="18" t="s">
        <v>255</v>
      </c>
      <c r="PAC45" s="18" t="s">
        <v>255</v>
      </c>
      <c r="PAD45" s="18" t="s">
        <v>255</v>
      </c>
      <c r="PAE45" s="18" t="s">
        <v>255</v>
      </c>
      <c r="PAF45" s="18" t="s">
        <v>255</v>
      </c>
      <c r="PAG45" s="18" t="s">
        <v>255</v>
      </c>
      <c r="PAH45" s="18" t="s">
        <v>255</v>
      </c>
      <c r="PAI45" s="18" t="s">
        <v>255</v>
      </c>
      <c r="PAJ45" s="18" t="s">
        <v>255</v>
      </c>
      <c r="PAK45" s="18" t="s">
        <v>255</v>
      </c>
      <c r="PAL45" s="18" t="s">
        <v>255</v>
      </c>
      <c r="PAM45" s="18" t="s">
        <v>255</v>
      </c>
      <c r="PAN45" s="18" t="s">
        <v>255</v>
      </c>
      <c r="PAO45" s="18" t="s">
        <v>255</v>
      </c>
      <c r="PAP45" s="18" t="s">
        <v>255</v>
      </c>
      <c r="PAQ45" s="18" t="s">
        <v>255</v>
      </c>
      <c r="PAR45" s="18" t="s">
        <v>255</v>
      </c>
      <c r="PAS45" s="18" t="s">
        <v>255</v>
      </c>
      <c r="PAT45" s="18" t="s">
        <v>255</v>
      </c>
      <c r="PAU45" s="18" t="s">
        <v>255</v>
      </c>
      <c r="PAV45" s="18" t="s">
        <v>255</v>
      </c>
      <c r="PAW45" s="18" t="s">
        <v>255</v>
      </c>
      <c r="PAX45" s="18" t="s">
        <v>255</v>
      </c>
      <c r="PAY45" s="18" t="s">
        <v>255</v>
      </c>
      <c r="PAZ45" s="18" t="s">
        <v>255</v>
      </c>
      <c r="PBA45" s="18" t="s">
        <v>255</v>
      </c>
      <c r="PBB45" s="18" t="s">
        <v>255</v>
      </c>
      <c r="PBC45" s="18" t="s">
        <v>255</v>
      </c>
      <c r="PBD45" s="18" t="s">
        <v>255</v>
      </c>
      <c r="PBE45" s="18" t="s">
        <v>255</v>
      </c>
      <c r="PBF45" s="18" t="s">
        <v>255</v>
      </c>
      <c r="PBG45" s="18" t="s">
        <v>255</v>
      </c>
      <c r="PBH45" s="18" t="s">
        <v>255</v>
      </c>
      <c r="PBI45" s="18" t="s">
        <v>255</v>
      </c>
      <c r="PBJ45" s="18" t="s">
        <v>255</v>
      </c>
      <c r="PBK45" s="18" t="s">
        <v>255</v>
      </c>
      <c r="PBL45" s="18" t="s">
        <v>255</v>
      </c>
      <c r="PBM45" s="18" t="s">
        <v>255</v>
      </c>
      <c r="PBN45" s="18" t="s">
        <v>255</v>
      </c>
      <c r="PBO45" s="18" t="s">
        <v>255</v>
      </c>
      <c r="PBP45" s="18" t="s">
        <v>255</v>
      </c>
      <c r="PBQ45" s="18" t="s">
        <v>255</v>
      </c>
      <c r="PBR45" s="18" t="s">
        <v>255</v>
      </c>
      <c r="PBS45" s="18" t="s">
        <v>255</v>
      </c>
      <c r="PBT45" s="18" t="s">
        <v>255</v>
      </c>
      <c r="PBU45" s="18" t="s">
        <v>255</v>
      </c>
      <c r="PBV45" s="18" t="s">
        <v>255</v>
      </c>
      <c r="PBW45" s="18" t="s">
        <v>255</v>
      </c>
      <c r="PBX45" s="18" t="s">
        <v>255</v>
      </c>
      <c r="PBY45" s="18" t="s">
        <v>255</v>
      </c>
      <c r="PBZ45" s="18" t="s">
        <v>255</v>
      </c>
      <c r="PCA45" s="18" t="s">
        <v>255</v>
      </c>
      <c r="PCB45" s="18" t="s">
        <v>255</v>
      </c>
      <c r="PCC45" s="18" t="s">
        <v>255</v>
      </c>
      <c r="PCD45" s="18" t="s">
        <v>255</v>
      </c>
      <c r="PCE45" s="18" t="s">
        <v>255</v>
      </c>
      <c r="PCF45" s="18" t="s">
        <v>255</v>
      </c>
      <c r="PCG45" s="18" t="s">
        <v>255</v>
      </c>
      <c r="PCH45" s="18" t="s">
        <v>255</v>
      </c>
      <c r="PCI45" s="18" t="s">
        <v>255</v>
      </c>
      <c r="PCJ45" s="18" t="s">
        <v>255</v>
      </c>
      <c r="PCK45" s="18" t="s">
        <v>255</v>
      </c>
      <c r="PCL45" s="18" t="s">
        <v>255</v>
      </c>
      <c r="PCM45" s="18" t="s">
        <v>255</v>
      </c>
      <c r="PCN45" s="18" t="s">
        <v>255</v>
      </c>
      <c r="PCO45" s="18" t="s">
        <v>255</v>
      </c>
      <c r="PCP45" s="18" t="s">
        <v>255</v>
      </c>
      <c r="PCQ45" s="18" t="s">
        <v>255</v>
      </c>
      <c r="PCR45" s="18" t="s">
        <v>255</v>
      </c>
      <c r="PCS45" s="18" t="s">
        <v>255</v>
      </c>
      <c r="PCT45" s="18" t="s">
        <v>255</v>
      </c>
      <c r="PCU45" s="18" t="s">
        <v>255</v>
      </c>
      <c r="PCV45" s="18" t="s">
        <v>255</v>
      </c>
      <c r="PCW45" s="18" t="s">
        <v>255</v>
      </c>
      <c r="PCX45" s="18" t="s">
        <v>255</v>
      </c>
      <c r="PCY45" s="18" t="s">
        <v>255</v>
      </c>
      <c r="PCZ45" s="18" t="s">
        <v>255</v>
      </c>
      <c r="PDA45" s="18" t="s">
        <v>255</v>
      </c>
      <c r="PDB45" s="18" t="s">
        <v>255</v>
      </c>
      <c r="PDC45" s="18" t="s">
        <v>255</v>
      </c>
      <c r="PDD45" s="18" t="s">
        <v>255</v>
      </c>
      <c r="PDE45" s="18" t="s">
        <v>255</v>
      </c>
      <c r="PDF45" s="18" t="s">
        <v>255</v>
      </c>
      <c r="PDG45" s="18" t="s">
        <v>255</v>
      </c>
      <c r="PDH45" s="18" t="s">
        <v>255</v>
      </c>
      <c r="PDI45" s="18" t="s">
        <v>255</v>
      </c>
      <c r="PDJ45" s="18" t="s">
        <v>255</v>
      </c>
      <c r="PDK45" s="18" t="s">
        <v>255</v>
      </c>
      <c r="PDL45" s="18" t="s">
        <v>255</v>
      </c>
      <c r="PDM45" s="18" t="s">
        <v>255</v>
      </c>
      <c r="PDN45" s="18" t="s">
        <v>255</v>
      </c>
      <c r="PDO45" s="18" t="s">
        <v>255</v>
      </c>
      <c r="PDP45" s="18" t="s">
        <v>255</v>
      </c>
      <c r="PDQ45" s="18" t="s">
        <v>255</v>
      </c>
      <c r="PDR45" s="18" t="s">
        <v>255</v>
      </c>
      <c r="PDS45" s="18" t="s">
        <v>255</v>
      </c>
      <c r="PDT45" s="18" t="s">
        <v>255</v>
      </c>
      <c r="PDU45" s="18" t="s">
        <v>255</v>
      </c>
      <c r="PDV45" s="18" t="s">
        <v>255</v>
      </c>
      <c r="PDW45" s="18" t="s">
        <v>255</v>
      </c>
      <c r="PDX45" s="18" t="s">
        <v>255</v>
      </c>
      <c r="PDY45" s="18" t="s">
        <v>255</v>
      </c>
      <c r="PDZ45" s="18" t="s">
        <v>255</v>
      </c>
      <c r="PEA45" s="18" t="s">
        <v>255</v>
      </c>
      <c r="PEB45" s="18" t="s">
        <v>255</v>
      </c>
      <c r="PEC45" s="18" t="s">
        <v>255</v>
      </c>
      <c r="PED45" s="18" t="s">
        <v>255</v>
      </c>
      <c r="PEE45" s="18" t="s">
        <v>255</v>
      </c>
      <c r="PEF45" s="18" t="s">
        <v>255</v>
      </c>
      <c r="PEG45" s="18" t="s">
        <v>255</v>
      </c>
      <c r="PEH45" s="18" t="s">
        <v>255</v>
      </c>
      <c r="PEI45" s="18" t="s">
        <v>255</v>
      </c>
      <c r="PEJ45" s="18" t="s">
        <v>255</v>
      </c>
      <c r="PEK45" s="18" t="s">
        <v>255</v>
      </c>
      <c r="PEL45" s="18" t="s">
        <v>255</v>
      </c>
      <c r="PEM45" s="18" t="s">
        <v>255</v>
      </c>
      <c r="PEN45" s="18" t="s">
        <v>255</v>
      </c>
      <c r="PEO45" s="18" t="s">
        <v>255</v>
      </c>
      <c r="PEP45" s="18" t="s">
        <v>255</v>
      </c>
      <c r="PEQ45" s="18" t="s">
        <v>255</v>
      </c>
      <c r="PER45" s="18" t="s">
        <v>255</v>
      </c>
      <c r="PES45" s="18" t="s">
        <v>255</v>
      </c>
      <c r="PET45" s="18" t="s">
        <v>255</v>
      </c>
      <c r="PEU45" s="18" t="s">
        <v>255</v>
      </c>
      <c r="PEV45" s="18" t="s">
        <v>255</v>
      </c>
      <c r="PEW45" s="18" t="s">
        <v>255</v>
      </c>
      <c r="PEX45" s="18" t="s">
        <v>255</v>
      </c>
      <c r="PEY45" s="18" t="s">
        <v>255</v>
      </c>
      <c r="PEZ45" s="18" t="s">
        <v>255</v>
      </c>
      <c r="PFA45" s="18" t="s">
        <v>255</v>
      </c>
      <c r="PFB45" s="18" t="s">
        <v>255</v>
      </c>
      <c r="PFC45" s="18" t="s">
        <v>255</v>
      </c>
      <c r="PFD45" s="18" t="s">
        <v>255</v>
      </c>
      <c r="PFE45" s="18" t="s">
        <v>255</v>
      </c>
      <c r="PFF45" s="18" t="s">
        <v>255</v>
      </c>
      <c r="PFG45" s="18" t="s">
        <v>255</v>
      </c>
      <c r="PFH45" s="18" t="s">
        <v>255</v>
      </c>
      <c r="PFI45" s="18" t="s">
        <v>255</v>
      </c>
      <c r="PFJ45" s="18" t="s">
        <v>255</v>
      </c>
      <c r="PFK45" s="18" t="s">
        <v>255</v>
      </c>
      <c r="PFL45" s="18" t="s">
        <v>255</v>
      </c>
      <c r="PFM45" s="18" t="s">
        <v>255</v>
      </c>
      <c r="PFN45" s="18" t="s">
        <v>255</v>
      </c>
      <c r="PFO45" s="18" t="s">
        <v>255</v>
      </c>
      <c r="PFP45" s="18" t="s">
        <v>255</v>
      </c>
      <c r="PFQ45" s="18" t="s">
        <v>255</v>
      </c>
      <c r="PFR45" s="18" t="s">
        <v>255</v>
      </c>
      <c r="PFS45" s="18" t="s">
        <v>255</v>
      </c>
      <c r="PFT45" s="18" t="s">
        <v>255</v>
      </c>
      <c r="PFU45" s="18" t="s">
        <v>255</v>
      </c>
      <c r="PFV45" s="18" t="s">
        <v>255</v>
      </c>
      <c r="PFW45" s="18" t="s">
        <v>255</v>
      </c>
      <c r="PFX45" s="18" t="s">
        <v>255</v>
      </c>
      <c r="PFY45" s="18" t="s">
        <v>255</v>
      </c>
      <c r="PFZ45" s="18" t="s">
        <v>255</v>
      </c>
      <c r="PGA45" s="18" t="s">
        <v>255</v>
      </c>
      <c r="PGB45" s="18" t="s">
        <v>255</v>
      </c>
      <c r="PGC45" s="18" t="s">
        <v>255</v>
      </c>
      <c r="PGD45" s="18" t="s">
        <v>255</v>
      </c>
      <c r="PGE45" s="18" t="s">
        <v>255</v>
      </c>
      <c r="PGF45" s="18" t="s">
        <v>255</v>
      </c>
      <c r="PGG45" s="18" t="s">
        <v>255</v>
      </c>
      <c r="PGH45" s="18" t="s">
        <v>255</v>
      </c>
      <c r="PGI45" s="18" t="s">
        <v>255</v>
      </c>
      <c r="PGJ45" s="18" t="s">
        <v>255</v>
      </c>
      <c r="PGK45" s="18" t="s">
        <v>255</v>
      </c>
      <c r="PGL45" s="18" t="s">
        <v>255</v>
      </c>
      <c r="PGM45" s="18" t="s">
        <v>255</v>
      </c>
      <c r="PGN45" s="18" t="s">
        <v>255</v>
      </c>
      <c r="PGO45" s="18" t="s">
        <v>255</v>
      </c>
      <c r="PGP45" s="18" t="s">
        <v>255</v>
      </c>
      <c r="PGQ45" s="18" t="s">
        <v>255</v>
      </c>
      <c r="PGR45" s="18" t="s">
        <v>255</v>
      </c>
      <c r="PGS45" s="18" t="s">
        <v>255</v>
      </c>
      <c r="PGT45" s="18" t="s">
        <v>255</v>
      </c>
      <c r="PGU45" s="18" t="s">
        <v>255</v>
      </c>
      <c r="PGV45" s="18" t="s">
        <v>255</v>
      </c>
      <c r="PGW45" s="18" t="s">
        <v>255</v>
      </c>
      <c r="PGX45" s="18" t="s">
        <v>255</v>
      </c>
      <c r="PGY45" s="18" t="s">
        <v>255</v>
      </c>
      <c r="PGZ45" s="18" t="s">
        <v>255</v>
      </c>
      <c r="PHA45" s="18" t="s">
        <v>255</v>
      </c>
      <c r="PHB45" s="18" t="s">
        <v>255</v>
      </c>
      <c r="PHC45" s="18" t="s">
        <v>255</v>
      </c>
      <c r="PHD45" s="18" t="s">
        <v>255</v>
      </c>
      <c r="PHE45" s="18" t="s">
        <v>255</v>
      </c>
      <c r="PHF45" s="18" t="s">
        <v>255</v>
      </c>
      <c r="PHG45" s="18" t="s">
        <v>255</v>
      </c>
      <c r="PHH45" s="18" t="s">
        <v>255</v>
      </c>
      <c r="PHI45" s="18" t="s">
        <v>255</v>
      </c>
      <c r="PHJ45" s="18" t="s">
        <v>255</v>
      </c>
      <c r="PHK45" s="18" t="s">
        <v>255</v>
      </c>
      <c r="PHL45" s="18" t="s">
        <v>255</v>
      </c>
      <c r="PHM45" s="18" t="s">
        <v>255</v>
      </c>
      <c r="PHN45" s="18" t="s">
        <v>255</v>
      </c>
      <c r="PHO45" s="18" t="s">
        <v>255</v>
      </c>
      <c r="PHP45" s="18" t="s">
        <v>255</v>
      </c>
      <c r="PHQ45" s="18" t="s">
        <v>255</v>
      </c>
      <c r="PHR45" s="18" t="s">
        <v>255</v>
      </c>
      <c r="PHS45" s="18" t="s">
        <v>255</v>
      </c>
      <c r="PHT45" s="18" t="s">
        <v>255</v>
      </c>
      <c r="PHU45" s="18" t="s">
        <v>255</v>
      </c>
      <c r="PHV45" s="18" t="s">
        <v>255</v>
      </c>
      <c r="PHW45" s="18" t="s">
        <v>255</v>
      </c>
      <c r="PHX45" s="18" t="s">
        <v>255</v>
      </c>
      <c r="PHY45" s="18" t="s">
        <v>255</v>
      </c>
      <c r="PHZ45" s="18" t="s">
        <v>255</v>
      </c>
      <c r="PIA45" s="18" t="s">
        <v>255</v>
      </c>
      <c r="PIB45" s="18" t="s">
        <v>255</v>
      </c>
      <c r="PIC45" s="18" t="s">
        <v>255</v>
      </c>
      <c r="PID45" s="18" t="s">
        <v>255</v>
      </c>
      <c r="PIE45" s="18" t="s">
        <v>255</v>
      </c>
      <c r="PIF45" s="18" t="s">
        <v>255</v>
      </c>
      <c r="PIG45" s="18" t="s">
        <v>255</v>
      </c>
      <c r="PIH45" s="18" t="s">
        <v>255</v>
      </c>
      <c r="PII45" s="18" t="s">
        <v>255</v>
      </c>
      <c r="PIJ45" s="18" t="s">
        <v>255</v>
      </c>
      <c r="PIK45" s="18" t="s">
        <v>255</v>
      </c>
      <c r="PIL45" s="18" t="s">
        <v>255</v>
      </c>
      <c r="PIM45" s="18" t="s">
        <v>255</v>
      </c>
      <c r="PIN45" s="18" t="s">
        <v>255</v>
      </c>
      <c r="PIO45" s="18" t="s">
        <v>255</v>
      </c>
      <c r="PIP45" s="18" t="s">
        <v>255</v>
      </c>
      <c r="PIQ45" s="18" t="s">
        <v>255</v>
      </c>
      <c r="PIR45" s="18" t="s">
        <v>255</v>
      </c>
      <c r="PIS45" s="18" t="s">
        <v>255</v>
      </c>
      <c r="PIT45" s="18" t="s">
        <v>255</v>
      </c>
      <c r="PIU45" s="18" t="s">
        <v>255</v>
      </c>
      <c r="PIV45" s="18" t="s">
        <v>255</v>
      </c>
      <c r="PIW45" s="18" t="s">
        <v>255</v>
      </c>
      <c r="PIX45" s="18" t="s">
        <v>255</v>
      </c>
      <c r="PIY45" s="18" t="s">
        <v>255</v>
      </c>
      <c r="PIZ45" s="18" t="s">
        <v>255</v>
      </c>
      <c r="PJA45" s="18" t="s">
        <v>255</v>
      </c>
      <c r="PJB45" s="18" t="s">
        <v>255</v>
      </c>
      <c r="PJC45" s="18" t="s">
        <v>255</v>
      </c>
      <c r="PJD45" s="18" t="s">
        <v>255</v>
      </c>
      <c r="PJE45" s="18" t="s">
        <v>255</v>
      </c>
      <c r="PJF45" s="18" t="s">
        <v>255</v>
      </c>
      <c r="PJG45" s="18" t="s">
        <v>255</v>
      </c>
      <c r="PJH45" s="18" t="s">
        <v>255</v>
      </c>
      <c r="PJI45" s="18" t="s">
        <v>255</v>
      </c>
      <c r="PJJ45" s="18" t="s">
        <v>255</v>
      </c>
      <c r="PJK45" s="18" t="s">
        <v>255</v>
      </c>
      <c r="PJL45" s="18" t="s">
        <v>255</v>
      </c>
      <c r="PJM45" s="18" t="s">
        <v>255</v>
      </c>
      <c r="PJN45" s="18" t="s">
        <v>255</v>
      </c>
      <c r="PJO45" s="18" t="s">
        <v>255</v>
      </c>
      <c r="PJP45" s="18" t="s">
        <v>255</v>
      </c>
      <c r="PJQ45" s="18" t="s">
        <v>255</v>
      </c>
      <c r="PJR45" s="18" t="s">
        <v>255</v>
      </c>
      <c r="PJS45" s="18" t="s">
        <v>255</v>
      </c>
      <c r="PJT45" s="18" t="s">
        <v>255</v>
      </c>
      <c r="PJU45" s="18" t="s">
        <v>255</v>
      </c>
      <c r="PJV45" s="18" t="s">
        <v>255</v>
      </c>
      <c r="PJW45" s="18" t="s">
        <v>255</v>
      </c>
      <c r="PJX45" s="18" t="s">
        <v>255</v>
      </c>
      <c r="PJY45" s="18" t="s">
        <v>255</v>
      </c>
      <c r="PJZ45" s="18" t="s">
        <v>255</v>
      </c>
      <c r="PKA45" s="18" t="s">
        <v>255</v>
      </c>
      <c r="PKB45" s="18" t="s">
        <v>255</v>
      </c>
      <c r="PKC45" s="18" t="s">
        <v>255</v>
      </c>
      <c r="PKD45" s="18" t="s">
        <v>255</v>
      </c>
      <c r="PKE45" s="18" t="s">
        <v>255</v>
      </c>
      <c r="PKF45" s="18" t="s">
        <v>255</v>
      </c>
      <c r="PKG45" s="18" t="s">
        <v>255</v>
      </c>
      <c r="PKH45" s="18" t="s">
        <v>255</v>
      </c>
      <c r="PKI45" s="18" t="s">
        <v>255</v>
      </c>
      <c r="PKJ45" s="18" t="s">
        <v>255</v>
      </c>
      <c r="PKK45" s="18" t="s">
        <v>255</v>
      </c>
      <c r="PKL45" s="18" t="s">
        <v>255</v>
      </c>
      <c r="PKM45" s="18" t="s">
        <v>255</v>
      </c>
      <c r="PKN45" s="18" t="s">
        <v>255</v>
      </c>
      <c r="PKO45" s="18" t="s">
        <v>255</v>
      </c>
      <c r="PKP45" s="18" t="s">
        <v>255</v>
      </c>
      <c r="PKQ45" s="18" t="s">
        <v>255</v>
      </c>
      <c r="PKR45" s="18" t="s">
        <v>255</v>
      </c>
      <c r="PKS45" s="18" t="s">
        <v>255</v>
      </c>
      <c r="PKT45" s="18" t="s">
        <v>255</v>
      </c>
      <c r="PKU45" s="18" t="s">
        <v>255</v>
      </c>
      <c r="PKV45" s="18" t="s">
        <v>255</v>
      </c>
      <c r="PKW45" s="18" t="s">
        <v>255</v>
      </c>
      <c r="PKX45" s="18" t="s">
        <v>255</v>
      </c>
      <c r="PKY45" s="18" t="s">
        <v>255</v>
      </c>
      <c r="PKZ45" s="18" t="s">
        <v>255</v>
      </c>
      <c r="PLA45" s="18" t="s">
        <v>255</v>
      </c>
      <c r="PLB45" s="18" t="s">
        <v>255</v>
      </c>
      <c r="PLC45" s="18" t="s">
        <v>255</v>
      </c>
      <c r="PLD45" s="18" t="s">
        <v>255</v>
      </c>
      <c r="PLE45" s="18" t="s">
        <v>255</v>
      </c>
      <c r="PLF45" s="18" t="s">
        <v>255</v>
      </c>
      <c r="PLG45" s="18" t="s">
        <v>255</v>
      </c>
      <c r="PLH45" s="18" t="s">
        <v>255</v>
      </c>
      <c r="PLI45" s="18" t="s">
        <v>255</v>
      </c>
      <c r="PLJ45" s="18" t="s">
        <v>255</v>
      </c>
      <c r="PLK45" s="18" t="s">
        <v>255</v>
      </c>
      <c r="PLL45" s="18" t="s">
        <v>255</v>
      </c>
      <c r="PLM45" s="18" t="s">
        <v>255</v>
      </c>
      <c r="PLN45" s="18" t="s">
        <v>255</v>
      </c>
      <c r="PLO45" s="18" t="s">
        <v>255</v>
      </c>
      <c r="PLP45" s="18" t="s">
        <v>255</v>
      </c>
      <c r="PLQ45" s="18" t="s">
        <v>255</v>
      </c>
      <c r="PLR45" s="18" t="s">
        <v>255</v>
      </c>
      <c r="PLS45" s="18" t="s">
        <v>255</v>
      </c>
      <c r="PLT45" s="18" t="s">
        <v>255</v>
      </c>
      <c r="PLU45" s="18" t="s">
        <v>255</v>
      </c>
      <c r="PLV45" s="18" t="s">
        <v>255</v>
      </c>
      <c r="PLW45" s="18" t="s">
        <v>255</v>
      </c>
      <c r="PLX45" s="18" t="s">
        <v>255</v>
      </c>
      <c r="PLY45" s="18" t="s">
        <v>255</v>
      </c>
      <c r="PLZ45" s="18" t="s">
        <v>255</v>
      </c>
      <c r="PMA45" s="18" t="s">
        <v>255</v>
      </c>
      <c r="PMB45" s="18" t="s">
        <v>255</v>
      </c>
      <c r="PMC45" s="18" t="s">
        <v>255</v>
      </c>
      <c r="PMD45" s="18" t="s">
        <v>255</v>
      </c>
      <c r="PME45" s="18" t="s">
        <v>255</v>
      </c>
      <c r="PMF45" s="18" t="s">
        <v>255</v>
      </c>
      <c r="PMG45" s="18" t="s">
        <v>255</v>
      </c>
      <c r="PMH45" s="18" t="s">
        <v>255</v>
      </c>
      <c r="PMI45" s="18" t="s">
        <v>255</v>
      </c>
      <c r="PMJ45" s="18" t="s">
        <v>255</v>
      </c>
      <c r="PMK45" s="18" t="s">
        <v>255</v>
      </c>
      <c r="PML45" s="18" t="s">
        <v>255</v>
      </c>
      <c r="PMM45" s="18" t="s">
        <v>255</v>
      </c>
      <c r="PMN45" s="18" t="s">
        <v>255</v>
      </c>
      <c r="PMO45" s="18" t="s">
        <v>255</v>
      </c>
      <c r="PMP45" s="18" t="s">
        <v>255</v>
      </c>
      <c r="PMQ45" s="18" t="s">
        <v>255</v>
      </c>
      <c r="PMR45" s="18" t="s">
        <v>255</v>
      </c>
      <c r="PMS45" s="18" t="s">
        <v>255</v>
      </c>
      <c r="PMT45" s="18" t="s">
        <v>255</v>
      </c>
      <c r="PMU45" s="18" t="s">
        <v>255</v>
      </c>
      <c r="PMV45" s="18" t="s">
        <v>255</v>
      </c>
      <c r="PMW45" s="18" t="s">
        <v>255</v>
      </c>
      <c r="PMX45" s="18" t="s">
        <v>255</v>
      </c>
      <c r="PMY45" s="18" t="s">
        <v>255</v>
      </c>
      <c r="PMZ45" s="18" t="s">
        <v>255</v>
      </c>
      <c r="PNA45" s="18" t="s">
        <v>255</v>
      </c>
      <c r="PNB45" s="18" t="s">
        <v>255</v>
      </c>
      <c r="PNC45" s="18" t="s">
        <v>255</v>
      </c>
      <c r="PND45" s="18" t="s">
        <v>255</v>
      </c>
      <c r="PNE45" s="18" t="s">
        <v>255</v>
      </c>
      <c r="PNF45" s="18" t="s">
        <v>255</v>
      </c>
      <c r="PNG45" s="18" t="s">
        <v>255</v>
      </c>
      <c r="PNH45" s="18" t="s">
        <v>255</v>
      </c>
      <c r="PNI45" s="18" t="s">
        <v>255</v>
      </c>
      <c r="PNJ45" s="18" t="s">
        <v>255</v>
      </c>
      <c r="PNK45" s="18" t="s">
        <v>255</v>
      </c>
      <c r="PNL45" s="18" t="s">
        <v>255</v>
      </c>
      <c r="PNM45" s="18" t="s">
        <v>255</v>
      </c>
      <c r="PNN45" s="18" t="s">
        <v>255</v>
      </c>
      <c r="PNO45" s="18" t="s">
        <v>255</v>
      </c>
      <c r="PNP45" s="18" t="s">
        <v>255</v>
      </c>
      <c r="PNQ45" s="18" t="s">
        <v>255</v>
      </c>
      <c r="PNR45" s="18" t="s">
        <v>255</v>
      </c>
      <c r="PNS45" s="18" t="s">
        <v>255</v>
      </c>
      <c r="PNT45" s="18" t="s">
        <v>255</v>
      </c>
      <c r="PNU45" s="18" t="s">
        <v>255</v>
      </c>
      <c r="PNV45" s="18" t="s">
        <v>255</v>
      </c>
      <c r="PNW45" s="18" t="s">
        <v>255</v>
      </c>
      <c r="PNX45" s="18" t="s">
        <v>255</v>
      </c>
      <c r="PNY45" s="18" t="s">
        <v>255</v>
      </c>
      <c r="PNZ45" s="18" t="s">
        <v>255</v>
      </c>
      <c r="POA45" s="18" t="s">
        <v>255</v>
      </c>
      <c r="POB45" s="18" t="s">
        <v>255</v>
      </c>
      <c r="POC45" s="18" t="s">
        <v>255</v>
      </c>
      <c r="POD45" s="18" t="s">
        <v>255</v>
      </c>
      <c r="POE45" s="18" t="s">
        <v>255</v>
      </c>
      <c r="POF45" s="18" t="s">
        <v>255</v>
      </c>
      <c r="POG45" s="18" t="s">
        <v>255</v>
      </c>
      <c r="POH45" s="18" t="s">
        <v>255</v>
      </c>
      <c r="POI45" s="18" t="s">
        <v>255</v>
      </c>
      <c r="POJ45" s="18" t="s">
        <v>255</v>
      </c>
      <c r="POK45" s="18" t="s">
        <v>255</v>
      </c>
      <c r="POL45" s="18" t="s">
        <v>255</v>
      </c>
      <c r="POM45" s="18" t="s">
        <v>255</v>
      </c>
      <c r="PON45" s="18" t="s">
        <v>255</v>
      </c>
      <c r="POO45" s="18" t="s">
        <v>255</v>
      </c>
      <c r="POP45" s="18" t="s">
        <v>255</v>
      </c>
      <c r="POQ45" s="18" t="s">
        <v>255</v>
      </c>
      <c r="POR45" s="18" t="s">
        <v>255</v>
      </c>
      <c r="POS45" s="18" t="s">
        <v>255</v>
      </c>
      <c r="POT45" s="18" t="s">
        <v>255</v>
      </c>
      <c r="POU45" s="18" t="s">
        <v>255</v>
      </c>
      <c r="POV45" s="18" t="s">
        <v>255</v>
      </c>
      <c r="POW45" s="18" t="s">
        <v>255</v>
      </c>
      <c r="POX45" s="18" t="s">
        <v>255</v>
      </c>
      <c r="POY45" s="18" t="s">
        <v>255</v>
      </c>
      <c r="POZ45" s="18" t="s">
        <v>255</v>
      </c>
      <c r="PPA45" s="18" t="s">
        <v>255</v>
      </c>
      <c r="PPB45" s="18" t="s">
        <v>255</v>
      </c>
      <c r="PPC45" s="18" t="s">
        <v>255</v>
      </c>
      <c r="PPD45" s="18" t="s">
        <v>255</v>
      </c>
      <c r="PPE45" s="18" t="s">
        <v>255</v>
      </c>
      <c r="PPF45" s="18" t="s">
        <v>255</v>
      </c>
      <c r="PPG45" s="18" t="s">
        <v>255</v>
      </c>
      <c r="PPH45" s="18" t="s">
        <v>255</v>
      </c>
      <c r="PPI45" s="18" t="s">
        <v>255</v>
      </c>
      <c r="PPJ45" s="18" t="s">
        <v>255</v>
      </c>
      <c r="PPK45" s="18" t="s">
        <v>255</v>
      </c>
      <c r="PPL45" s="18" t="s">
        <v>255</v>
      </c>
      <c r="PPM45" s="18" t="s">
        <v>255</v>
      </c>
      <c r="PPN45" s="18" t="s">
        <v>255</v>
      </c>
      <c r="PPO45" s="18" t="s">
        <v>255</v>
      </c>
      <c r="PPP45" s="18" t="s">
        <v>255</v>
      </c>
      <c r="PPQ45" s="18" t="s">
        <v>255</v>
      </c>
      <c r="PPR45" s="18" t="s">
        <v>255</v>
      </c>
      <c r="PPS45" s="18" t="s">
        <v>255</v>
      </c>
      <c r="PPT45" s="18" t="s">
        <v>255</v>
      </c>
      <c r="PPU45" s="18" t="s">
        <v>255</v>
      </c>
      <c r="PPV45" s="18" t="s">
        <v>255</v>
      </c>
      <c r="PPW45" s="18" t="s">
        <v>255</v>
      </c>
      <c r="PPX45" s="18" t="s">
        <v>255</v>
      </c>
      <c r="PPY45" s="18" t="s">
        <v>255</v>
      </c>
      <c r="PPZ45" s="18" t="s">
        <v>255</v>
      </c>
      <c r="PQA45" s="18" t="s">
        <v>255</v>
      </c>
      <c r="PQB45" s="18" t="s">
        <v>255</v>
      </c>
      <c r="PQC45" s="18" t="s">
        <v>255</v>
      </c>
      <c r="PQD45" s="18" t="s">
        <v>255</v>
      </c>
      <c r="PQE45" s="18" t="s">
        <v>255</v>
      </c>
      <c r="PQF45" s="18" t="s">
        <v>255</v>
      </c>
      <c r="PQG45" s="18" t="s">
        <v>255</v>
      </c>
      <c r="PQH45" s="18" t="s">
        <v>255</v>
      </c>
      <c r="PQI45" s="18" t="s">
        <v>255</v>
      </c>
      <c r="PQJ45" s="18" t="s">
        <v>255</v>
      </c>
      <c r="PQK45" s="18" t="s">
        <v>255</v>
      </c>
      <c r="PQL45" s="18" t="s">
        <v>255</v>
      </c>
      <c r="PQM45" s="18" t="s">
        <v>255</v>
      </c>
      <c r="PQN45" s="18" t="s">
        <v>255</v>
      </c>
      <c r="PQO45" s="18" t="s">
        <v>255</v>
      </c>
      <c r="PQP45" s="18" t="s">
        <v>255</v>
      </c>
      <c r="PQQ45" s="18" t="s">
        <v>255</v>
      </c>
      <c r="PQR45" s="18" t="s">
        <v>255</v>
      </c>
      <c r="PQS45" s="18" t="s">
        <v>255</v>
      </c>
      <c r="PQT45" s="18" t="s">
        <v>255</v>
      </c>
      <c r="PQU45" s="18" t="s">
        <v>255</v>
      </c>
      <c r="PQV45" s="18" t="s">
        <v>255</v>
      </c>
      <c r="PQW45" s="18" t="s">
        <v>255</v>
      </c>
      <c r="PQX45" s="18" t="s">
        <v>255</v>
      </c>
      <c r="PQY45" s="18" t="s">
        <v>255</v>
      </c>
      <c r="PQZ45" s="18" t="s">
        <v>255</v>
      </c>
      <c r="PRA45" s="18" t="s">
        <v>255</v>
      </c>
      <c r="PRB45" s="18" t="s">
        <v>255</v>
      </c>
      <c r="PRC45" s="18" t="s">
        <v>255</v>
      </c>
      <c r="PRD45" s="18" t="s">
        <v>255</v>
      </c>
      <c r="PRE45" s="18" t="s">
        <v>255</v>
      </c>
      <c r="PRF45" s="18" t="s">
        <v>255</v>
      </c>
      <c r="PRG45" s="18" t="s">
        <v>255</v>
      </c>
      <c r="PRH45" s="18" t="s">
        <v>255</v>
      </c>
      <c r="PRI45" s="18" t="s">
        <v>255</v>
      </c>
      <c r="PRJ45" s="18" t="s">
        <v>255</v>
      </c>
      <c r="PRK45" s="18" t="s">
        <v>255</v>
      </c>
      <c r="PRL45" s="18" t="s">
        <v>255</v>
      </c>
      <c r="PRM45" s="18" t="s">
        <v>255</v>
      </c>
      <c r="PRN45" s="18" t="s">
        <v>255</v>
      </c>
      <c r="PRO45" s="18" t="s">
        <v>255</v>
      </c>
      <c r="PRP45" s="18" t="s">
        <v>255</v>
      </c>
      <c r="PRQ45" s="18" t="s">
        <v>255</v>
      </c>
      <c r="PRR45" s="18" t="s">
        <v>255</v>
      </c>
      <c r="PRS45" s="18" t="s">
        <v>255</v>
      </c>
      <c r="PRT45" s="18" t="s">
        <v>255</v>
      </c>
      <c r="PRU45" s="18" t="s">
        <v>255</v>
      </c>
      <c r="PRV45" s="18" t="s">
        <v>255</v>
      </c>
      <c r="PRW45" s="18" t="s">
        <v>255</v>
      </c>
      <c r="PRX45" s="18" t="s">
        <v>255</v>
      </c>
      <c r="PRY45" s="18" t="s">
        <v>255</v>
      </c>
      <c r="PRZ45" s="18" t="s">
        <v>255</v>
      </c>
      <c r="PSA45" s="18" t="s">
        <v>255</v>
      </c>
      <c r="PSB45" s="18" t="s">
        <v>255</v>
      </c>
      <c r="PSC45" s="18" t="s">
        <v>255</v>
      </c>
      <c r="PSD45" s="18" t="s">
        <v>255</v>
      </c>
      <c r="PSE45" s="18" t="s">
        <v>255</v>
      </c>
      <c r="PSF45" s="18" t="s">
        <v>255</v>
      </c>
      <c r="PSG45" s="18" t="s">
        <v>255</v>
      </c>
      <c r="PSH45" s="18" t="s">
        <v>255</v>
      </c>
      <c r="PSI45" s="18" t="s">
        <v>255</v>
      </c>
      <c r="PSJ45" s="18" t="s">
        <v>255</v>
      </c>
      <c r="PSK45" s="18" t="s">
        <v>255</v>
      </c>
      <c r="PSL45" s="18" t="s">
        <v>255</v>
      </c>
      <c r="PSM45" s="18" t="s">
        <v>255</v>
      </c>
      <c r="PSN45" s="18" t="s">
        <v>255</v>
      </c>
      <c r="PSO45" s="18" t="s">
        <v>255</v>
      </c>
      <c r="PSP45" s="18" t="s">
        <v>255</v>
      </c>
      <c r="PSQ45" s="18" t="s">
        <v>255</v>
      </c>
      <c r="PSR45" s="18" t="s">
        <v>255</v>
      </c>
      <c r="PSS45" s="18" t="s">
        <v>255</v>
      </c>
      <c r="PST45" s="18" t="s">
        <v>255</v>
      </c>
      <c r="PSU45" s="18" t="s">
        <v>255</v>
      </c>
      <c r="PSV45" s="18" t="s">
        <v>255</v>
      </c>
      <c r="PSW45" s="18" t="s">
        <v>255</v>
      </c>
      <c r="PSX45" s="18" t="s">
        <v>255</v>
      </c>
      <c r="PSY45" s="18" t="s">
        <v>255</v>
      </c>
      <c r="PSZ45" s="18" t="s">
        <v>255</v>
      </c>
      <c r="PTA45" s="18" t="s">
        <v>255</v>
      </c>
      <c r="PTB45" s="18" t="s">
        <v>255</v>
      </c>
      <c r="PTC45" s="18" t="s">
        <v>255</v>
      </c>
      <c r="PTD45" s="18" t="s">
        <v>255</v>
      </c>
      <c r="PTE45" s="18" t="s">
        <v>255</v>
      </c>
      <c r="PTF45" s="18" t="s">
        <v>255</v>
      </c>
      <c r="PTG45" s="18" t="s">
        <v>255</v>
      </c>
      <c r="PTH45" s="18" t="s">
        <v>255</v>
      </c>
      <c r="PTI45" s="18" t="s">
        <v>255</v>
      </c>
      <c r="PTJ45" s="18" t="s">
        <v>255</v>
      </c>
      <c r="PTK45" s="18" t="s">
        <v>255</v>
      </c>
      <c r="PTL45" s="18" t="s">
        <v>255</v>
      </c>
      <c r="PTM45" s="18" t="s">
        <v>255</v>
      </c>
      <c r="PTN45" s="18" t="s">
        <v>255</v>
      </c>
      <c r="PTO45" s="18" t="s">
        <v>255</v>
      </c>
      <c r="PTP45" s="18" t="s">
        <v>255</v>
      </c>
      <c r="PTQ45" s="18" t="s">
        <v>255</v>
      </c>
      <c r="PTR45" s="18" t="s">
        <v>255</v>
      </c>
      <c r="PTS45" s="18" t="s">
        <v>255</v>
      </c>
      <c r="PTT45" s="18" t="s">
        <v>255</v>
      </c>
      <c r="PTU45" s="18" t="s">
        <v>255</v>
      </c>
      <c r="PTV45" s="18" t="s">
        <v>255</v>
      </c>
      <c r="PTW45" s="18" t="s">
        <v>255</v>
      </c>
      <c r="PTX45" s="18" t="s">
        <v>255</v>
      </c>
      <c r="PTY45" s="18" t="s">
        <v>255</v>
      </c>
      <c r="PTZ45" s="18" t="s">
        <v>255</v>
      </c>
      <c r="PUA45" s="18" t="s">
        <v>255</v>
      </c>
      <c r="PUB45" s="18" t="s">
        <v>255</v>
      </c>
      <c r="PUC45" s="18" t="s">
        <v>255</v>
      </c>
      <c r="PUD45" s="18" t="s">
        <v>255</v>
      </c>
      <c r="PUE45" s="18" t="s">
        <v>255</v>
      </c>
      <c r="PUF45" s="18" t="s">
        <v>255</v>
      </c>
      <c r="PUG45" s="18" t="s">
        <v>255</v>
      </c>
      <c r="PUH45" s="18" t="s">
        <v>255</v>
      </c>
      <c r="PUI45" s="18" t="s">
        <v>255</v>
      </c>
      <c r="PUJ45" s="18" t="s">
        <v>255</v>
      </c>
      <c r="PUK45" s="18" t="s">
        <v>255</v>
      </c>
      <c r="PUL45" s="18" t="s">
        <v>255</v>
      </c>
      <c r="PUM45" s="18" t="s">
        <v>255</v>
      </c>
      <c r="PUN45" s="18" t="s">
        <v>255</v>
      </c>
      <c r="PUO45" s="18" t="s">
        <v>255</v>
      </c>
      <c r="PUP45" s="18" t="s">
        <v>255</v>
      </c>
      <c r="PUQ45" s="18" t="s">
        <v>255</v>
      </c>
      <c r="PUR45" s="18" t="s">
        <v>255</v>
      </c>
      <c r="PUS45" s="18" t="s">
        <v>255</v>
      </c>
      <c r="PUT45" s="18" t="s">
        <v>255</v>
      </c>
      <c r="PUU45" s="18" t="s">
        <v>255</v>
      </c>
      <c r="PUV45" s="18" t="s">
        <v>255</v>
      </c>
      <c r="PUW45" s="18" t="s">
        <v>255</v>
      </c>
      <c r="PUX45" s="18" t="s">
        <v>255</v>
      </c>
      <c r="PUY45" s="18" t="s">
        <v>255</v>
      </c>
      <c r="PUZ45" s="18" t="s">
        <v>255</v>
      </c>
      <c r="PVA45" s="18" t="s">
        <v>255</v>
      </c>
      <c r="PVB45" s="18" t="s">
        <v>255</v>
      </c>
      <c r="PVC45" s="18" t="s">
        <v>255</v>
      </c>
      <c r="PVD45" s="18" t="s">
        <v>255</v>
      </c>
      <c r="PVE45" s="18" t="s">
        <v>255</v>
      </c>
      <c r="PVF45" s="18" t="s">
        <v>255</v>
      </c>
      <c r="PVG45" s="18" t="s">
        <v>255</v>
      </c>
      <c r="PVH45" s="18" t="s">
        <v>255</v>
      </c>
      <c r="PVI45" s="18" t="s">
        <v>255</v>
      </c>
      <c r="PVJ45" s="18" t="s">
        <v>255</v>
      </c>
      <c r="PVK45" s="18" t="s">
        <v>255</v>
      </c>
      <c r="PVL45" s="18" t="s">
        <v>255</v>
      </c>
      <c r="PVM45" s="18" t="s">
        <v>255</v>
      </c>
      <c r="PVN45" s="18" t="s">
        <v>255</v>
      </c>
      <c r="PVO45" s="18" t="s">
        <v>255</v>
      </c>
      <c r="PVP45" s="18" t="s">
        <v>255</v>
      </c>
      <c r="PVQ45" s="18" t="s">
        <v>255</v>
      </c>
      <c r="PVR45" s="18" t="s">
        <v>255</v>
      </c>
      <c r="PVS45" s="18" t="s">
        <v>255</v>
      </c>
      <c r="PVT45" s="18" t="s">
        <v>255</v>
      </c>
      <c r="PVU45" s="18" t="s">
        <v>255</v>
      </c>
      <c r="PVV45" s="18" t="s">
        <v>255</v>
      </c>
      <c r="PVW45" s="18" t="s">
        <v>255</v>
      </c>
      <c r="PVX45" s="18" t="s">
        <v>255</v>
      </c>
      <c r="PVY45" s="18" t="s">
        <v>255</v>
      </c>
      <c r="PVZ45" s="18" t="s">
        <v>255</v>
      </c>
      <c r="PWA45" s="18" t="s">
        <v>255</v>
      </c>
      <c r="PWB45" s="18" t="s">
        <v>255</v>
      </c>
      <c r="PWC45" s="18" t="s">
        <v>255</v>
      </c>
      <c r="PWD45" s="18" t="s">
        <v>255</v>
      </c>
      <c r="PWE45" s="18" t="s">
        <v>255</v>
      </c>
      <c r="PWF45" s="18" t="s">
        <v>255</v>
      </c>
      <c r="PWG45" s="18" t="s">
        <v>255</v>
      </c>
      <c r="PWH45" s="18" t="s">
        <v>255</v>
      </c>
      <c r="PWI45" s="18" t="s">
        <v>255</v>
      </c>
      <c r="PWJ45" s="18" t="s">
        <v>255</v>
      </c>
      <c r="PWK45" s="18" t="s">
        <v>255</v>
      </c>
      <c r="PWL45" s="18" t="s">
        <v>255</v>
      </c>
      <c r="PWM45" s="18" t="s">
        <v>255</v>
      </c>
      <c r="PWN45" s="18" t="s">
        <v>255</v>
      </c>
      <c r="PWO45" s="18" t="s">
        <v>255</v>
      </c>
      <c r="PWP45" s="18" t="s">
        <v>255</v>
      </c>
      <c r="PWQ45" s="18" t="s">
        <v>255</v>
      </c>
      <c r="PWR45" s="18" t="s">
        <v>255</v>
      </c>
      <c r="PWS45" s="18" t="s">
        <v>255</v>
      </c>
      <c r="PWT45" s="18" t="s">
        <v>255</v>
      </c>
      <c r="PWU45" s="18" t="s">
        <v>255</v>
      </c>
      <c r="PWV45" s="18" t="s">
        <v>255</v>
      </c>
      <c r="PWW45" s="18" t="s">
        <v>255</v>
      </c>
      <c r="PWX45" s="18" t="s">
        <v>255</v>
      </c>
      <c r="PWY45" s="18" t="s">
        <v>255</v>
      </c>
      <c r="PWZ45" s="18" t="s">
        <v>255</v>
      </c>
      <c r="PXA45" s="18" t="s">
        <v>255</v>
      </c>
      <c r="PXB45" s="18" t="s">
        <v>255</v>
      </c>
      <c r="PXC45" s="18" t="s">
        <v>255</v>
      </c>
      <c r="PXD45" s="18" t="s">
        <v>255</v>
      </c>
      <c r="PXE45" s="18" t="s">
        <v>255</v>
      </c>
      <c r="PXF45" s="18" t="s">
        <v>255</v>
      </c>
      <c r="PXG45" s="18" t="s">
        <v>255</v>
      </c>
      <c r="PXH45" s="18" t="s">
        <v>255</v>
      </c>
      <c r="PXI45" s="18" t="s">
        <v>255</v>
      </c>
      <c r="PXJ45" s="18" t="s">
        <v>255</v>
      </c>
      <c r="PXK45" s="18" t="s">
        <v>255</v>
      </c>
      <c r="PXL45" s="18" t="s">
        <v>255</v>
      </c>
      <c r="PXM45" s="18" t="s">
        <v>255</v>
      </c>
      <c r="PXN45" s="18" t="s">
        <v>255</v>
      </c>
      <c r="PXO45" s="18" t="s">
        <v>255</v>
      </c>
      <c r="PXP45" s="18" t="s">
        <v>255</v>
      </c>
      <c r="PXQ45" s="18" t="s">
        <v>255</v>
      </c>
      <c r="PXR45" s="18" t="s">
        <v>255</v>
      </c>
      <c r="PXS45" s="18" t="s">
        <v>255</v>
      </c>
      <c r="PXT45" s="18" t="s">
        <v>255</v>
      </c>
      <c r="PXU45" s="18" t="s">
        <v>255</v>
      </c>
      <c r="PXV45" s="18" t="s">
        <v>255</v>
      </c>
      <c r="PXW45" s="18" t="s">
        <v>255</v>
      </c>
      <c r="PXX45" s="18" t="s">
        <v>255</v>
      </c>
      <c r="PXY45" s="18" t="s">
        <v>255</v>
      </c>
      <c r="PXZ45" s="18" t="s">
        <v>255</v>
      </c>
      <c r="PYA45" s="18" t="s">
        <v>255</v>
      </c>
      <c r="PYB45" s="18" t="s">
        <v>255</v>
      </c>
      <c r="PYC45" s="18" t="s">
        <v>255</v>
      </c>
      <c r="PYD45" s="18" t="s">
        <v>255</v>
      </c>
      <c r="PYE45" s="18" t="s">
        <v>255</v>
      </c>
      <c r="PYF45" s="18" t="s">
        <v>255</v>
      </c>
      <c r="PYG45" s="18" t="s">
        <v>255</v>
      </c>
      <c r="PYH45" s="18" t="s">
        <v>255</v>
      </c>
      <c r="PYI45" s="18" t="s">
        <v>255</v>
      </c>
      <c r="PYJ45" s="18" t="s">
        <v>255</v>
      </c>
      <c r="PYK45" s="18" t="s">
        <v>255</v>
      </c>
      <c r="PYL45" s="18" t="s">
        <v>255</v>
      </c>
      <c r="PYM45" s="18" t="s">
        <v>255</v>
      </c>
      <c r="PYN45" s="18" t="s">
        <v>255</v>
      </c>
      <c r="PYO45" s="18" t="s">
        <v>255</v>
      </c>
      <c r="PYP45" s="18" t="s">
        <v>255</v>
      </c>
      <c r="PYQ45" s="18" t="s">
        <v>255</v>
      </c>
      <c r="PYR45" s="18" t="s">
        <v>255</v>
      </c>
      <c r="PYS45" s="18" t="s">
        <v>255</v>
      </c>
      <c r="PYT45" s="18" t="s">
        <v>255</v>
      </c>
      <c r="PYU45" s="18" t="s">
        <v>255</v>
      </c>
      <c r="PYV45" s="18" t="s">
        <v>255</v>
      </c>
      <c r="PYW45" s="18" t="s">
        <v>255</v>
      </c>
      <c r="PYX45" s="18" t="s">
        <v>255</v>
      </c>
      <c r="PYY45" s="18" t="s">
        <v>255</v>
      </c>
      <c r="PYZ45" s="18" t="s">
        <v>255</v>
      </c>
      <c r="PZA45" s="18" t="s">
        <v>255</v>
      </c>
      <c r="PZB45" s="18" t="s">
        <v>255</v>
      </c>
      <c r="PZC45" s="18" t="s">
        <v>255</v>
      </c>
      <c r="PZD45" s="18" t="s">
        <v>255</v>
      </c>
      <c r="PZE45" s="18" t="s">
        <v>255</v>
      </c>
      <c r="PZF45" s="18" t="s">
        <v>255</v>
      </c>
      <c r="PZG45" s="18" t="s">
        <v>255</v>
      </c>
      <c r="PZH45" s="18" t="s">
        <v>255</v>
      </c>
      <c r="PZI45" s="18" t="s">
        <v>255</v>
      </c>
      <c r="PZJ45" s="18" t="s">
        <v>255</v>
      </c>
      <c r="PZK45" s="18" t="s">
        <v>255</v>
      </c>
      <c r="PZL45" s="18" t="s">
        <v>255</v>
      </c>
      <c r="PZM45" s="18" t="s">
        <v>255</v>
      </c>
      <c r="PZN45" s="18" t="s">
        <v>255</v>
      </c>
      <c r="PZO45" s="18" t="s">
        <v>255</v>
      </c>
      <c r="PZP45" s="18" t="s">
        <v>255</v>
      </c>
      <c r="PZQ45" s="18" t="s">
        <v>255</v>
      </c>
      <c r="PZR45" s="18" t="s">
        <v>255</v>
      </c>
      <c r="PZS45" s="18" t="s">
        <v>255</v>
      </c>
      <c r="PZT45" s="18" t="s">
        <v>255</v>
      </c>
      <c r="PZU45" s="18" t="s">
        <v>255</v>
      </c>
      <c r="PZV45" s="18" t="s">
        <v>255</v>
      </c>
      <c r="PZW45" s="18" t="s">
        <v>255</v>
      </c>
      <c r="PZX45" s="18" t="s">
        <v>255</v>
      </c>
      <c r="PZY45" s="18" t="s">
        <v>255</v>
      </c>
      <c r="PZZ45" s="18" t="s">
        <v>255</v>
      </c>
      <c r="QAA45" s="18" t="s">
        <v>255</v>
      </c>
      <c r="QAB45" s="18" t="s">
        <v>255</v>
      </c>
      <c r="QAC45" s="18" t="s">
        <v>255</v>
      </c>
      <c r="QAD45" s="18" t="s">
        <v>255</v>
      </c>
      <c r="QAE45" s="18" t="s">
        <v>255</v>
      </c>
      <c r="QAF45" s="18" t="s">
        <v>255</v>
      </c>
      <c r="QAG45" s="18" t="s">
        <v>255</v>
      </c>
      <c r="QAH45" s="18" t="s">
        <v>255</v>
      </c>
      <c r="QAI45" s="18" t="s">
        <v>255</v>
      </c>
      <c r="QAJ45" s="18" t="s">
        <v>255</v>
      </c>
      <c r="QAK45" s="18" t="s">
        <v>255</v>
      </c>
      <c r="QAL45" s="18" t="s">
        <v>255</v>
      </c>
      <c r="QAM45" s="18" t="s">
        <v>255</v>
      </c>
      <c r="QAN45" s="18" t="s">
        <v>255</v>
      </c>
      <c r="QAO45" s="18" t="s">
        <v>255</v>
      </c>
      <c r="QAP45" s="18" t="s">
        <v>255</v>
      </c>
      <c r="QAQ45" s="18" t="s">
        <v>255</v>
      </c>
      <c r="QAR45" s="18" t="s">
        <v>255</v>
      </c>
      <c r="QAS45" s="18" t="s">
        <v>255</v>
      </c>
      <c r="QAT45" s="18" t="s">
        <v>255</v>
      </c>
      <c r="QAU45" s="18" t="s">
        <v>255</v>
      </c>
      <c r="QAV45" s="18" t="s">
        <v>255</v>
      </c>
      <c r="QAW45" s="18" t="s">
        <v>255</v>
      </c>
      <c r="QAX45" s="18" t="s">
        <v>255</v>
      </c>
      <c r="QAY45" s="18" t="s">
        <v>255</v>
      </c>
      <c r="QAZ45" s="18" t="s">
        <v>255</v>
      </c>
      <c r="QBA45" s="18" t="s">
        <v>255</v>
      </c>
      <c r="QBB45" s="18" t="s">
        <v>255</v>
      </c>
      <c r="QBC45" s="18" t="s">
        <v>255</v>
      </c>
      <c r="QBD45" s="18" t="s">
        <v>255</v>
      </c>
      <c r="QBE45" s="18" t="s">
        <v>255</v>
      </c>
      <c r="QBF45" s="18" t="s">
        <v>255</v>
      </c>
      <c r="QBG45" s="18" t="s">
        <v>255</v>
      </c>
      <c r="QBH45" s="18" t="s">
        <v>255</v>
      </c>
      <c r="QBI45" s="18" t="s">
        <v>255</v>
      </c>
      <c r="QBJ45" s="18" t="s">
        <v>255</v>
      </c>
      <c r="QBK45" s="18" t="s">
        <v>255</v>
      </c>
      <c r="QBL45" s="18" t="s">
        <v>255</v>
      </c>
      <c r="QBM45" s="18" t="s">
        <v>255</v>
      </c>
      <c r="QBN45" s="18" t="s">
        <v>255</v>
      </c>
      <c r="QBO45" s="18" t="s">
        <v>255</v>
      </c>
      <c r="QBP45" s="18" t="s">
        <v>255</v>
      </c>
      <c r="QBQ45" s="18" t="s">
        <v>255</v>
      </c>
      <c r="QBR45" s="18" t="s">
        <v>255</v>
      </c>
      <c r="QBS45" s="18" t="s">
        <v>255</v>
      </c>
      <c r="QBT45" s="18" t="s">
        <v>255</v>
      </c>
      <c r="QBU45" s="18" t="s">
        <v>255</v>
      </c>
      <c r="QBV45" s="18" t="s">
        <v>255</v>
      </c>
      <c r="QBW45" s="18" t="s">
        <v>255</v>
      </c>
      <c r="QBX45" s="18" t="s">
        <v>255</v>
      </c>
      <c r="QBY45" s="18" t="s">
        <v>255</v>
      </c>
      <c r="QBZ45" s="18" t="s">
        <v>255</v>
      </c>
      <c r="QCA45" s="18" t="s">
        <v>255</v>
      </c>
      <c r="QCB45" s="18" t="s">
        <v>255</v>
      </c>
      <c r="QCC45" s="18" t="s">
        <v>255</v>
      </c>
      <c r="QCD45" s="18" t="s">
        <v>255</v>
      </c>
      <c r="QCE45" s="18" t="s">
        <v>255</v>
      </c>
      <c r="QCF45" s="18" t="s">
        <v>255</v>
      </c>
      <c r="QCG45" s="18" t="s">
        <v>255</v>
      </c>
      <c r="QCH45" s="18" t="s">
        <v>255</v>
      </c>
      <c r="QCI45" s="18" t="s">
        <v>255</v>
      </c>
      <c r="QCJ45" s="18" t="s">
        <v>255</v>
      </c>
      <c r="QCK45" s="18" t="s">
        <v>255</v>
      </c>
      <c r="QCL45" s="18" t="s">
        <v>255</v>
      </c>
      <c r="QCM45" s="18" t="s">
        <v>255</v>
      </c>
      <c r="QCN45" s="18" t="s">
        <v>255</v>
      </c>
      <c r="QCO45" s="18" t="s">
        <v>255</v>
      </c>
      <c r="QCP45" s="18" t="s">
        <v>255</v>
      </c>
      <c r="QCQ45" s="18" t="s">
        <v>255</v>
      </c>
      <c r="QCR45" s="18" t="s">
        <v>255</v>
      </c>
      <c r="QCS45" s="18" t="s">
        <v>255</v>
      </c>
      <c r="QCT45" s="18" t="s">
        <v>255</v>
      </c>
      <c r="QCU45" s="18" t="s">
        <v>255</v>
      </c>
      <c r="QCV45" s="18" t="s">
        <v>255</v>
      </c>
      <c r="QCW45" s="18" t="s">
        <v>255</v>
      </c>
      <c r="QCX45" s="18" t="s">
        <v>255</v>
      </c>
      <c r="QCY45" s="18" t="s">
        <v>255</v>
      </c>
      <c r="QCZ45" s="18" t="s">
        <v>255</v>
      </c>
      <c r="QDA45" s="18" t="s">
        <v>255</v>
      </c>
      <c r="QDB45" s="18" t="s">
        <v>255</v>
      </c>
      <c r="QDC45" s="18" t="s">
        <v>255</v>
      </c>
      <c r="QDD45" s="18" t="s">
        <v>255</v>
      </c>
      <c r="QDE45" s="18" t="s">
        <v>255</v>
      </c>
      <c r="QDF45" s="18" t="s">
        <v>255</v>
      </c>
      <c r="QDG45" s="18" t="s">
        <v>255</v>
      </c>
      <c r="QDH45" s="18" t="s">
        <v>255</v>
      </c>
      <c r="QDI45" s="18" t="s">
        <v>255</v>
      </c>
      <c r="QDJ45" s="18" t="s">
        <v>255</v>
      </c>
      <c r="QDK45" s="18" t="s">
        <v>255</v>
      </c>
      <c r="QDL45" s="18" t="s">
        <v>255</v>
      </c>
      <c r="QDM45" s="18" t="s">
        <v>255</v>
      </c>
      <c r="QDN45" s="18" t="s">
        <v>255</v>
      </c>
      <c r="QDO45" s="18" t="s">
        <v>255</v>
      </c>
      <c r="QDP45" s="18" t="s">
        <v>255</v>
      </c>
      <c r="QDQ45" s="18" t="s">
        <v>255</v>
      </c>
      <c r="QDR45" s="18" t="s">
        <v>255</v>
      </c>
      <c r="QDS45" s="18" t="s">
        <v>255</v>
      </c>
      <c r="QDT45" s="18" t="s">
        <v>255</v>
      </c>
      <c r="QDU45" s="18" t="s">
        <v>255</v>
      </c>
      <c r="QDV45" s="18" t="s">
        <v>255</v>
      </c>
      <c r="QDW45" s="18" t="s">
        <v>255</v>
      </c>
      <c r="QDX45" s="18" t="s">
        <v>255</v>
      </c>
      <c r="QDY45" s="18" t="s">
        <v>255</v>
      </c>
      <c r="QDZ45" s="18" t="s">
        <v>255</v>
      </c>
      <c r="QEA45" s="18" t="s">
        <v>255</v>
      </c>
      <c r="QEB45" s="18" t="s">
        <v>255</v>
      </c>
      <c r="QEC45" s="18" t="s">
        <v>255</v>
      </c>
      <c r="QED45" s="18" t="s">
        <v>255</v>
      </c>
      <c r="QEE45" s="18" t="s">
        <v>255</v>
      </c>
      <c r="QEF45" s="18" t="s">
        <v>255</v>
      </c>
      <c r="QEG45" s="18" t="s">
        <v>255</v>
      </c>
      <c r="QEH45" s="18" t="s">
        <v>255</v>
      </c>
      <c r="QEI45" s="18" t="s">
        <v>255</v>
      </c>
      <c r="QEJ45" s="18" t="s">
        <v>255</v>
      </c>
      <c r="QEK45" s="18" t="s">
        <v>255</v>
      </c>
      <c r="QEL45" s="18" t="s">
        <v>255</v>
      </c>
      <c r="QEM45" s="18" t="s">
        <v>255</v>
      </c>
      <c r="QEN45" s="18" t="s">
        <v>255</v>
      </c>
      <c r="QEO45" s="18" t="s">
        <v>255</v>
      </c>
      <c r="QEP45" s="18" t="s">
        <v>255</v>
      </c>
      <c r="QEQ45" s="18" t="s">
        <v>255</v>
      </c>
      <c r="QER45" s="18" t="s">
        <v>255</v>
      </c>
      <c r="QES45" s="18" t="s">
        <v>255</v>
      </c>
      <c r="QET45" s="18" t="s">
        <v>255</v>
      </c>
      <c r="QEU45" s="18" t="s">
        <v>255</v>
      </c>
      <c r="QEV45" s="18" t="s">
        <v>255</v>
      </c>
      <c r="QEW45" s="18" t="s">
        <v>255</v>
      </c>
      <c r="QEX45" s="18" t="s">
        <v>255</v>
      </c>
      <c r="QEY45" s="18" t="s">
        <v>255</v>
      </c>
      <c r="QEZ45" s="18" t="s">
        <v>255</v>
      </c>
      <c r="QFA45" s="18" t="s">
        <v>255</v>
      </c>
      <c r="QFB45" s="18" t="s">
        <v>255</v>
      </c>
      <c r="QFC45" s="18" t="s">
        <v>255</v>
      </c>
      <c r="QFD45" s="18" t="s">
        <v>255</v>
      </c>
      <c r="QFE45" s="18" t="s">
        <v>255</v>
      </c>
      <c r="QFF45" s="18" t="s">
        <v>255</v>
      </c>
      <c r="QFG45" s="18" t="s">
        <v>255</v>
      </c>
      <c r="QFH45" s="18" t="s">
        <v>255</v>
      </c>
      <c r="QFI45" s="18" t="s">
        <v>255</v>
      </c>
      <c r="QFJ45" s="18" t="s">
        <v>255</v>
      </c>
      <c r="QFK45" s="18" t="s">
        <v>255</v>
      </c>
      <c r="QFL45" s="18" t="s">
        <v>255</v>
      </c>
      <c r="QFM45" s="18" t="s">
        <v>255</v>
      </c>
      <c r="QFN45" s="18" t="s">
        <v>255</v>
      </c>
      <c r="QFO45" s="18" t="s">
        <v>255</v>
      </c>
      <c r="QFP45" s="18" t="s">
        <v>255</v>
      </c>
      <c r="QFQ45" s="18" t="s">
        <v>255</v>
      </c>
      <c r="QFR45" s="18" t="s">
        <v>255</v>
      </c>
      <c r="QFS45" s="18" t="s">
        <v>255</v>
      </c>
      <c r="QFT45" s="18" t="s">
        <v>255</v>
      </c>
      <c r="QFU45" s="18" t="s">
        <v>255</v>
      </c>
      <c r="QFV45" s="18" t="s">
        <v>255</v>
      </c>
      <c r="QFW45" s="18" t="s">
        <v>255</v>
      </c>
      <c r="QFX45" s="18" t="s">
        <v>255</v>
      </c>
      <c r="QFY45" s="18" t="s">
        <v>255</v>
      </c>
      <c r="QFZ45" s="18" t="s">
        <v>255</v>
      </c>
      <c r="QGA45" s="18" t="s">
        <v>255</v>
      </c>
      <c r="QGB45" s="18" t="s">
        <v>255</v>
      </c>
      <c r="QGC45" s="18" t="s">
        <v>255</v>
      </c>
      <c r="QGD45" s="18" t="s">
        <v>255</v>
      </c>
      <c r="QGE45" s="18" t="s">
        <v>255</v>
      </c>
      <c r="QGF45" s="18" t="s">
        <v>255</v>
      </c>
      <c r="QGG45" s="18" t="s">
        <v>255</v>
      </c>
      <c r="QGH45" s="18" t="s">
        <v>255</v>
      </c>
      <c r="QGI45" s="18" t="s">
        <v>255</v>
      </c>
      <c r="QGJ45" s="18" t="s">
        <v>255</v>
      </c>
      <c r="QGK45" s="18" t="s">
        <v>255</v>
      </c>
      <c r="QGL45" s="18" t="s">
        <v>255</v>
      </c>
      <c r="QGM45" s="18" t="s">
        <v>255</v>
      </c>
      <c r="QGN45" s="18" t="s">
        <v>255</v>
      </c>
      <c r="QGO45" s="18" t="s">
        <v>255</v>
      </c>
      <c r="QGP45" s="18" t="s">
        <v>255</v>
      </c>
      <c r="QGQ45" s="18" t="s">
        <v>255</v>
      </c>
      <c r="QGR45" s="18" t="s">
        <v>255</v>
      </c>
      <c r="QGS45" s="18" t="s">
        <v>255</v>
      </c>
      <c r="QGT45" s="18" t="s">
        <v>255</v>
      </c>
      <c r="QGU45" s="18" t="s">
        <v>255</v>
      </c>
      <c r="QGV45" s="18" t="s">
        <v>255</v>
      </c>
      <c r="QGW45" s="18" t="s">
        <v>255</v>
      </c>
      <c r="QGX45" s="18" t="s">
        <v>255</v>
      </c>
      <c r="QGY45" s="18" t="s">
        <v>255</v>
      </c>
      <c r="QGZ45" s="18" t="s">
        <v>255</v>
      </c>
      <c r="QHA45" s="18" t="s">
        <v>255</v>
      </c>
      <c r="QHB45" s="18" t="s">
        <v>255</v>
      </c>
      <c r="QHC45" s="18" t="s">
        <v>255</v>
      </c>
      <c r="QHD45" s="18" t="s">
        <v>255</v>
      </c>
      <c r="QHE45" s="18" t="s">
        <v>255</v>
      </c>
      <c r="QHF45" s="18" t="s">
        <v>255</v>
      </c>
      <c r="QHG45" s="18" t="s">
        <v>255</v>
      </c>
      <c r="QHH45" s="18" t="s">
        <v>255</v>
      </c>
      <c r="QHI45" s="18" t="s">
        <v>255</v>
      </c>
      <c r="QHJ45" s="18" t="s">
        <v>255</v>
      </c>
      <c r="QHK45" s="18" t="s">
        <v>255</v>
      </c>
      <c r="QHL45" s="18" t="s">
        <v>255</v>
      </c>
      <c r="QHM45" s="18" t="s">
        <v>255</v>
      </c>
      <c r="QHN45" s="18" t="s">
        <v>255</v>
      </c>
      <c r="QHO45" s="18" t="s">
        <v>255</v>
      </c>
      <c r="QHP45" s="18" t="s">
        <v>255</v>
      </c>
      <c r="QHQ45" s="18" t="s">
        <v>255</v>
      </c>
      <c r="QHR45" s="18" t="s">
        <v>255</v>
      </c>
      <c r="QHS45" s="18" t="s">
        <v>255</v>
      </c>
      <c r="QHT45" s="18" t="s">
        <v>255</v>
      </c>
      <c r="QHU45" s="18" t="s">
        <v>255</v>
      </c>
      <c r="QHV45" s="18" t="s">
        <v>255</v>
      </c>
      <c r="QHW45" s="18" t="s">
        <v>255</v>
      </c>
      <c r="QHX45" s="18" t="s">
        <v>255</v>
      </c>
      <c r="QHY45" s="18" t="s">
        <v>255</v>
      </c>
      <c r="QHZ45" s="18" t="s">
        <v>255</v>
      </c>
      <c r="QIA45" s="18" t="s">
        <v>255</v>
      </c>
      <c r="QIB45" s="18" t="s">
        <v>255</v>
      </c>
      <c r="QIC45" s="18" t="s">
        <v>255</v>
      </c>
      <c r="QID45" s="18" t="s">
        <v>255</v>
      </c>
      <c r="QIE45" s="18" t="s">
        <v>255</v>
      </c>
      <c r="QIF45" s="18" t="s">
        <v>255</v>
      </c>
      <c r="QIG45" s="18" t="s">
        <v>255</v>
      </c>
      <c r="QIH45" s="18" t="s">
        <v>255</v>
      </c>
      <c r="QII45" s="18" t="s">
        <v>255</v>
      </c>
      <c r="QIJ45" s="18" t="s">
        <v>255</v>
      </c>
      <c r="QIK45" s="18" t="s">
        <v>255</v>
      </c>
      <c r="QIL45" s="18" t="s">
        <v>255</v>
      </c>
      <c r="QIM45" s="18" t="s">
        <v>255</v>
      </c>
      <c r="QIN45" s="18" t="s">
        <v>255</v>
      </c>
      <c r="QIO45" s="18" t="s">
        <v>255</v>
      </c>
      <c r="QIP45" s="18" t="s">
        <v>255</v>
      </c>
      <c r="QIQ45" s="18" t="s">
        <v>255</v>
      </c>
      <c r="QIR45" s="18" t="s">
        <v>255</v>
      </c>
      <c r="QIS45" s="18" t="s">
        <v>255</v>
      </c>
      <c r="QIT45" s="18" t="s">
        <v>255</v>
      </c>
      <c r="QIU45" s="18" t="s">
        <v>255</v>
      </c>
      <c r="QIV45" s="18" t="s">
        <v>255</v>
      </c>
      <c r="QIW45" s="18" t="s">
        <v>255</v>
      </c>
      <c r="QIX45" s="18" t="s">
        <v>255</v>
      </c>
      <c r="QIY45" s="18" t="s">
        <v>255</v>
      </c>
      <c r="QIZ45" s="18" t="s">
        <v>255</v>
      </c>
      <c r="QJA45" s="18" t="s">
        <v>255</v>
      </c>
      <c r="QJB45" s="18" t="s">
        <v>255</v>
      </c>
      <c r="QJC45" s="18" t="s">
        <v>255</v>
      </c>
      <c r="QJD45" s="18" t="s">
        <v>255</v>
      </c>
      <c r="QJE45" s="18" t="s">
        <v>255</v>
      </c>
      <c r="QJF45" s="18" t="s">
        <v>255</v>
      </c>
      <c r="QJG45" s="18" t="s">
        <v>255</v>
      </c>
      <c r="QJH45" s="18" t="s">
        <v>255</v>
      </c>
      <c r="QJI45" s="18" t="s">
        <v>255</v>
      </c>
      <c r="QJJ45" s="18" t="s">
        <v>255</v>
      </c>
      <c r="QJK45" s="18" t="s">
        <v>255</v>
      </c>
      <c r="QJL45" s="18" t="s">
        <v>255</v>
      </c>
      <c r="QJM45" s="18" t="s">
        <v>255</v>
      </c>
      <c r="QJN45" s="18" t="s">
        <v>255</v>
      </c>
      <c r="QJO45" s="18" t="s">
        <v>255</v>
      </c>
      <c r="QJP45" s="18" t="s">
        <v>255</v>
      </c>
      <c r="QJQ45" s="18" t="s">
        <v>255</v>
      </c>
      <c r="QJR45" s="18" t="s">
        <v>255</v>
      </c>
      <c r="QJS45" s="18" t="s">
        <v>255</v>
      </c>
      <c r="QJT45" s="18" t="s">
        <v>255</v>
      </c>
      <c r="QJU45" s="18" t="s">
        <v>255</v>
      </c>
      <c r="QJV45" s="18" t="s">
        <v>255</v>
      </c>
      <c r="QJW45" s="18" t="s">
        <v>255</v>
      </c>
      <c r="QJX45" s="18" t="s">
        <v>255</v>
      </c>
      <c r="QJY45" s="18" t="s">
        <v>255</v>
      </c>
      <c r="QJZ45" s="18" t="s">
        <v>255</v>
      </c>
      <c r="QKA45" s="18" t="s">
        <v>255</v>
      </c>
      <c r="QKB45" s="18" t="s">
        <v>255</v>
      </c>
      <c r="QKC45" s="18" t="s">
        <v>255</v>
      </c>
      <c r="QKD45" s="18" t="s">
        <v>255</v>
      </c>
      <c r="QKE45" s="18" t="s">
        <v>255</v>
      </c>
      <c r="QKF45" s="18" t="s">
        <v>255</v>
      </c>
      <c r="QKG45" s="18" t="s">
        <v>255</v>
      </c>
      <c r="QKH45" s="18" t="s">
        <v>255</v>
      </c>
      <c r="QKI45" s="18" t="s">
        <v>255</v>
      </c>
      <c r="QKJ45" s="18" t="s">
        <v>255</v>
      </c>
      <c r="QKK45" s="18" t="s">
        <v>255</v>
      </c>
      <c r="QKL45" s="18" t="s">
        <v>255</v>
      </c>
      <c r="QKM45" s="18" t="s">
        <v>255</v>
      </c>
      <c r="QKN45" s="18" t="s">
        <v>255</v>
      </c>
      <c r="QKO45" s="18" t="s">
        <v>255</v>
      </c>
      <c r="QKP45" s="18" t="s">
        <v>255</v>
      </c>
      <c r="QKQ45" s="18" t="s">
        <v>255</v>
      </c>
      <c r="QKR45" s="18" t="s">
        <v>255</v>
      </c>
      <c r="QKS45" s="18" t="s">
        <v>255</v>
      </c>
      <c r="QKT45" s="18" t="s">
        <v>255</v>
      </c>
      <c r="QKU45" s="18" t="s">
        <v>255</v>
      </c>
      <c r="QKV45" s="18" t="s">
        <v>255</v>
      </c>
      <c r="QKW45" s="18" t="s">
        <v>255</v>
      </c>
      <c r="QKX45" s="18" t="s">
        <v>255</v>
      </c>
      <c r="QKY45" s="18" t="s">
        <v>255</v>
      </c>
      <c r="QKZ45" s="18" t="s">
        <v>255</v>
      </c>
      <c r="QLA45" s="18" t="s">
        <v>255</v>
      </c>
      <c r="QLB45" s="18" t="s">
        <v>255</v>
      </c>
      <c r="QLC45" s="18" t="s">
        <v>255</v>
      </c>
      <c r="QLD45" s="18" t="s">
        <v>255</v>
      </c>
      <c r="QLE45" s="18" t="s">
        <v>255</v>
      </c>
      <c r="QLF45" s="18" t="s">
        <v>255</v>
      </c>
      <c r="QLG45" s="18" t="s">
        <v>255</v>
      </c>
      <c r="QLH45" s="18" t="s">
        <v>255</v>
      </c>
      <c r="QLI45" s="18" t="s">
        <v>255</v>
      </c>
      <c r="QLJ45" s="18" t="s">
        <v>255</v>
      </c>
      <c r="QLK45" s="18" t="s">
        <v>255</v>
      </c>
      <c r="QLL45" s="18" t="s">
        <v>255</v>
      </c>
      <c r="QLM45" s="18" t="s">
        <v>255</v>
      </c>
      <c r="QLN45" s="18" t="s">
        <v>255</v>
      </c>
      <c r="QLO45" s="18" t="s">
        <v>255</v>
      </c>
      <c r="QLP45" s="18" t="s">
        <v>255</v>
      </c>
      <c r="QLQ45" s="18" t="s">
        <v>255</v>
      </c>
      <c r="QLR45" s="18" t="s">
        <v>255</v>
      </c>
      <c r="QLS45" s="18" t="s">
        <v>255</v>
      </c>
      <c r="QLT45" s="18" t="s">
        <v>255</v>
      </c>
      <c r="QLU45" s="18" t="s">
        <v>255</v>
      </c>
      <c r="QLV45" s="18" t="s">
        <v>255</v>
      </c>
      <c r="QLW45" s="18" t="s">
        <v>255</v>
      </c>
      <c r="QLX45" s="18" t="s">
        <v>255</v>
      </c>
      <c r="QLY45" s="18" t="s">
        <v>255</v>
      </c>
      <c r="QLZ45" s="18" t="s">
        <v>255</v>
      </c>
      <c r="QMA45" s="18" t="s">
        <v>255</v>
      </c>
      <c r="QMB45" s="18" t="s">
        <v>255</v>
      </c>
      <c r="QMC45" s="18" t="s">
        <v>255</v>
      </c>
      <c r="QMD45" s="18" t="s">
        <v>255</v>
      </c>
      <c r="QME45" s="18" t="s">
        <v>255</v>
      </c>
      <c r="QMF45" s="18" t="s">
        <v>255</v>
      </c>
      <c r="QMG45" s="18" t="s">
        <v>255</v>
      </c>
      <c r="QMH45" s="18" t="s">
        <v>255</v>
      </c>
      <c r="QMI45" s="18" t="s">
        <v>255</v>
      </c>
      <c r="QMJ45" s="18" t="s">
        <v>255</v>
      </c>
      <c r="QMK45" s="18" t="s">
        <v>255</v>
      </c>
      <c r="QML45" s="18" t="s">
        <v>255</v>
      </c>
      <c r="QMM45" s="18" t="s">
        <v>255</v>
      </c>
      <c r="QMN45" s="18" t="s">
        <v>255</v>
      </c>
      <c r="QMO45" s="18" t="s">
        <v>255</v>
      </c>
      <c r="QMP45" s="18" t="s">
        <v>255</v>
      </c>
      <c r="QMQ45" s="18" t="s">
        <v>255</v>
      </c>
      <c r="QMR45" s="18" t="s">
        <v>255</v>
      </c>
      <c r="QMS45" s="18" t="s">
        <v>255</v>
      </c>
      <c r="QMT45" s="18" t="s">
        <v>255</v>
      </c>
      <c r="QMU45" s="18" t="s">
        <v>255</v>
      </c>
      <c r="QMV45" s="18" t="s">
        <v>255</v>
      </c>
      <c r="QMW45" s="18" t="s">
        <v>255</v>
      </c>
      <c r="QMX45" s="18" t="s">
        <v>255</v>
      </c>
      <c r="QMY45" s="18" t="s">
        <v>255</v>
      </c>
      <c r="QMZ45" s="18" t="s">
        <v>255</v>
      </c>
      <c r="QNA45" s="18" t="s">
        <v>255</v>
      </c>
      <c r="QNB45" s="18" t="s">
        <v>255</v>
      </c>
      <c r="QNC45" s="18" t="s">
        <v>255</v>
      </c>
      <c r="QND45" s="18" t="s">
        <v>255</v>
      </c>
      <c r="QNE45" s="18" t="s">
        <v>255</v>
      </c>
      <c r="QNF45" s="18" t="s">
        <v>255</v>
      </c>
      <c r="QNG45" s="18" t="s">
        <v>255</v>
      </c>
      <c r="QNH45" s="18" t="s">
        <v>255</v>
      </c>
      <c r="QNI45" s="18" t="s">
        <v>255</v>
      </c>
      <c r="QNJ45" s="18" t="s">
        <v>255</v>
      </c>
      <c r="QNK45" s="18" t="s">
        <v>255</v>
      </c>
      <c r="QNL45" s="18" t="s">
        <v>255</v>
      </c>
      <c r="QNM45" s="18" t="s">
        <v>255</v>
      </c>
      <c r="QNN45" s="18" t="s">
        <v>255</v>
      </c>
      <c r="QNO45" s="18" t="s">
        <v>255</v>
      </c>
      <c r="QNP45" s="18" t="s">
        <v>255</v>
      </c>
      <c r="QNQ45" s="18" t="s">
        <v>255</v>
      </c>
      <c r="QNR45" s="18" t="s">
        <v>255</v>
      </c>
      <c r="QNS45" s="18" t="s">
        <v>255</v>
      </c>
      <c r="QNT45" s="18" t="s">
        <v>255</v>
      </c>
      <c r="QNU45" s="18" t="s">
        <v>255</v>
      </c>
      <c r="QNV45" s="18" t="s">
        <v>255</v>
      </c>
      <c r="QNW45" s="18" t="s">
        <v>255</v>
      </c>
      <c r="QNX45" s="18" t="s">
        <v>255</v>
      </c>
      <c r="QNY45" s="18" t="s">
        <v>255</v>
      </c>
      <c r="QNZ45" s="18" t="s">
        <v>255</v>
      </c>
      <c r="QOA45" s="18" t="s">
        <v>255</v>
      </c>
      <c r="QOB45" s="18" t="s">
        <v>255</v>
      </c>
      <c r="QOC45" s="18" t="s">
        <v>255</v>
      </c>
      <c r="QOD45" s="18" t="s">
        <v>255</v>
      </c>
      <c r="QOE45" s="18" t="s">
        <v>255</v>
      </c>
      <c r="QOF45" s="18" t="s">
        <v>255</v>
      </c>
      <c r="QOG45" s="18" t="s">
        <v>255</v>
      </c>
      <c r="QOH45" s="18" t="s">
        <v>255</v>
      </c>
      <c r="QOI45" s="18" t="s">
        <v>255</v>
      </c>
      <c r="QOJ45" s="18" t="s">
        <v>255</v>
      </c>
      <c r="QOK45" s="18" t="s">
        <v>255</v>
      </c>
      <c r="QOL45" s="18" t="s">
        <v>255</v>
      </c>
      <c r="QOM45" s="18" t="s">
        <v>255</v>
      </c>
      <c r="QON45" s="18" t="s">
        <v>255</v>
      </c>
      <c r="QOO45" s="18" t="s">
        <v>255</v>
      </c>
      <c r="QOP45" s="18" t="s">
        <v>255</v>
      </c>
      <c r="QOQ45" s="18" t="s">
        <v>255</v>
      </c>
      <c r="QOR45" s="18" t="s">
        <v>255</v>
      </c>
      <c r="QOS45" s="18" t="s">
        <v>255</v>
      </c>
      <c r="QOT45" s="18" t="s">
        <v>255</v>
      </c>
      <c r="QOU45" s="18" t="s">
        <v>255</v>
      </c>
      <c r="QOV45" s="18" t="s">
        <v>255</v>
      </c>
      <c r="QOW45" s="18" t="s">
        <v>255</v>
      </c>
      <c r="QOX45" s="18" t="s">
        <v>255</v>
      </c>
      <c r="QOY45" s="18" t="s">
        <v>255</v>
      </c>
      <c r="QOZ45" s="18" t="s">
        <v>255</v>
      </c>
      <c r="QPA45" s="18" t="s">
        <v>255</v>
      </c>
      <c r="QPB45" s="18" t="s">
        <v>255</v>
      </c>
      <c r="QPC45" s="18" t="s">
        <v>255</v>
      </c>
      <c r="QPD45" s="18" t="s">
        <v>255</v>
      </c>
      <c r="QPE45" s="18" t="s">
        <v>255</v>
      </c>
      <c r="QPF45" s="18" t="s">
        <v>255</v>
      </c>
      <c r="QPG45" s="18" t="s">
        <v>255</v>
      </c>
      <c r="QPH45" s="18" t="s">
        <v>255</v>
      </c>
      <c r="QPI45" s="18" t="s">
        <v>255</v>
      </c>
      <c r="QPJ45" s="18" t="s">
        <v>255</v>
      </c>
      <c r="QPK45" s="18" t="s">
        <v>255</v>
      </c>
      <c r="QPL45" s="18" t="s">
        <v>255</v>
      </c>
      <c r="QPM45" s="18" t="s">
        <v>255</v>
      </c>
      <c r="QPN45" s="18" t="s">
        <v>255</v>
      </c>
      <c r="QPO45" s="18" t="s">
        <v>255</v>
      </c>
      <c r="QPP45" s="18" t="s">
        <v>255</v>
      </c>
      <c r="QPQ45" s="18" t="s">
        <v>255</v>
      </c>
      <c r="QPR45" s="18" t="s">
        <v>255</v>
      </c>
      <c r="QPS45" s="18" t="s">
        <v>255</v>
      </c>
      <c r="QPT45" s="18" t="s">
        <v>255</v>
      </c>
      <c r="QPU45" s="18" t="s">
        <v>255</v>
      </c>
      <c r="QPV45" s="18" t="s">
        <v>255</v>
      </c>
      <c r="QPW45" s="18" t="s">
        <v>255</v>
      </c>
      <c r="QPX45" s="18" t="s">
        <v>255</v>
      </c>
      <c r="QPY45" s="18" t="s">
        <v>255</v>
      </c>
      <c r="QPZ45" s="18" t="s">
        <v>255</v>
      </c>
      <c r="QQA45" s="18" t="s">
        <v>255</v>
      </c>
      <c r="QQB45" s="18" t="s">
        <v>255</v>
      </c>
      <c r="QQC45" s="18" t="s">
        <v>255</v>
      </c>
      <c r="QQD45" s="18" t="s">
        <v>255</v>
      </c>
      <c r="QQE45" s="18" t="s">
        <v>255</v>
      </c>
      <c r="QQF45" s="18" t="s">
        <v>255</v>
      </c>
      <c r="QQG45" s="18" t="s">
        <v>255</v>
      </c>
      <c r="QQH45" s="18" t="s">
        <v>255</v>
      </c>
      <c r="QQI45" s="18" t="s">
        <v>255</v>
      </c>
      <c r="QQJ45" s="18" t="s">
        <v>255</v>
      </c>
      <c r="QQK45" s="18" t="s">
        <v>255</v>
      </c>
      <c r="QQL45" s="18" t="s">
        <v>255</v>
      </c>
      <c r="QQM45" s="18" t="s">
        <v>255</v>
      </c>
      <c r="QQN45" s="18" t="s">
        <v>255</v>
      </c>
      <c r="QQO45" s="18" t="s">
        <v>255</v>
      </c>
      <c r="QQP45" s="18" t="s">
        <v>255</v>
      </c>
      <c r="QQQ45" s="18" t="s">
        <v>255</v>
      </c>
      <c r="QQR45" s="18" t="s">
        <v>255</v>
      </c>
      <c r="QQS45" s="18" t="s">
        <v>255</v>
      </c>
      <c r="QQT45" s="18" t="s">
        <v>255</v>
      </c>
      <c r="QQU45" s="18" t="s">
        <v>255</v>
      </c>
      <c r="QQV45" s="18" t="s">
        <v>255</v>
      </c>
      <c r="QQW45" s="18" t="s">
        <v>255</v>
      </c>
      <c r="QQX45" s="18" t="s">
        <v>255</v>
      </c>
      <c r="QQY45" s="18" t="s">
        <v>255</v>
      </c>
      <c r="QQZ45" s="18" t="s">
        <v>255</v>
      </c>
      <c r="QRA45" s="18" t="s">
        <v>255</v>
      </c>
      <c r="QRB45" s="18" t="s">
        <v>255</v>
      </c>
      <c r="QRC45" s="18" t="s">
        <v>255</v>
      </c>
      <c r="QRD45" s="18" t="s">
        <v>255</v>
      </c>
      <c r="QRE45" s="18" t="s">
        <v>255</v>
      </c>
      <c r="QRF45" s="18" t="s">
        <v>255</v>
      </c>
      <c r="QRG45" s="18" t="s">
        <v>255</v>
      </c>
      <c r="QRH45" s="18" t="s">
        <v>255</v>
      </c>
      <c r="QRI45" s="18" t="s">
        <v>255</v>
      </c>
      <c r="QRJ45" s="18" t="s">
        <v>255</v>
      </c>
      <c r="QRK45" s="18" t="s">
        <v>255</v>
      </c>
      <c r="QRL45" s="18" t="s">
        <v>255</v>
      </c>
      <c r="QRM45" s="18" t="s">
        <v>255</v>
      </c>
      <c r="QRN45" s="18" t="s">
        <v>255</v>
      </c>
      <c r="QRO45" s="18" t="s">
        <v>255</v>
      </c>
      <c r="QRP45" s="18" t="s">
        <v>255</v>
      </c>
      <c r="QRQ45" s="18" t="s">
        <v>255</v>
      </c>
      <c r="QRR45" s="18" t="s">
        <v>255</v>
      </c>
      <c r="QRS45" s="18" t="s">
        <v>255</v>
      </c>
      <c r="QRT45" s="18" t="s">
        <v>255</v>
      </c>
      <c r="QRU45" s="18" t="s">
        <v>255</v>
      </c>
      <c r="QRV45" s="18" t="s">
        <v>255</v>
      </c>
      <c r="QRW45" s="18" t="s">
        <v>255</v>
      </c>
      <c r="QRX45" s="18" t="s">
        <v>255</v>
      </c>
      <c r="QRY45" s="18" t="s">
        <v>255</v>
      </c>
      <c r="QRZ45" s="18" t="s">
        <v>255</v>
      </c>
      <c r="QSA45" s="18" t="s">
        <v>255</v>
      </c>
      <c r="QSB45" s="18" t="s">
        <v>255</v>
      </c>
      <c r="QSC45" s="18" t="s">
        <v>255</v>
      </c>
      <c r="QSD45" s="18" t="s">
        <v>255</v>
      </c>
      <c r="QSE45" s="18" t="s">
        <v>255</v>
      </c>
      <c r="QSF45" s="18" t="s">
        <v>255</v>
      </c>
      <c r="QSG45" s="18" t="s">
        <v>255</v>
      </c>
      <c r="QSH45" s="18" t="s">
        <v>255</v>
      </c>
      <c r="QSI45" s="18" t="s">
        <v>255</v>
      </c>
      <c r="QSJ45" s="18" t="s">
        <v>255</v>
      </c>
      <c r="QSK45" s="18" t="s">
        <v>255</v>
      </c>
      <c r="QSL45" s="18" t="s">
        <v>255</v>
      </c>
      <c r="QSM45" s="18" t="s">
        <v>255</v>
      </c>
      <c r="QSN45" s="18" t="s">
        <v>255</v>
      </c>
      <c r="QSO45" s="18" t="s">
        <v>255</v>
      </c>
      <c r="QSP45" s="18" t="s">
        <v>255</v>
      </c>
      <c r="QSQ45" s="18" t="s">
        <v>255</v>
      </c>
      <c r="QSR45" s="18" t="s">
        <v>255</v>
      </c>
      <c r="QSS45" s="18" t="s">
        <v>255</v>
      </c>
      <c r="QST45" s="18" t="s">
        <v>255</v>
      </c>
      <c r="QSU45" s="18" t="s">
        <v>255</v>
      </c>
      <c r="QSV45" s="18" t="s">
        <v>255</v>
      </c>
      <c r="QSW45" s="18" t="s">
        <v>255</v>
      </c>
      <c r="QSX45" s="18" t="s">
        <v>255</v>
      </c>
      <c r="QSY45" s="18" t="s">
        <v>255</v>
      </c>
      <c r="QSZ45" s="18" t="s">
        <v>255</v>
      </c>
      <c r="QTA45" s="18" t="s">
        <v>255</v>
      </c>
      <c r="QTB45" s="18" t="s">
        <v>255</v>
      </c>
      <c r="QTC45" s="18" t="s">
        <v>255</v>
      </c>
      <c r="QTD45" s="18" t="s">
        <v>255</v>
      </c>
      <c r="QTE45" s="18" t="s">
        <v>255</v>
      </c>
      <c r="QTF45" s="18" t="s">
        <v>255</v>
      </c>
      <c r="QTG45" s="18" t="s">
        <v>255</v>
      </c>
      <c r="QTH45" s="18" t="s">
        <v>255</v>
      </c>
      <c r="QTI45" s="18" t="s">
        <v>255</v>
      </c>
      <c r="QTJ45" s="18" t="s">
        <v>255</v>
      </c>
      <c r="QTK45" s="18" t="s">
        <v>255</v>
      </c>
      <c r="QTL45" s="18" t="s">
        <v>255</v>
      </c>
      <c r="QTM45" s="18" t="s">
        <v>255</v>
      </c>
      <c r="QTN45" s="18" t="s">
        <v>255</v>
      </c>
      <c r="QTO45" s="18" t="s">
        <v>255</v>
      </c>
      <c r="QTP45" s="18" t="s">
        <v>255</v>
      </c>
      <c r="QTQ45" s="18" t="s">
        <v>255</v>
      </c>
      <c r="QTR45" s="18" t="s">
        <v>255</v>
      </c>
      <c r="QTS45" s="18" t="s">
        <v>255</v>
      </c>
      <c r="QTT45" s="18" t="s">
        <v>255</v>
      </c>
      <c r="QTU45" s="18" t="s">
        <v>255</v>
      </c>
      <c r="QTV45" s="18" t="s">
        <v>255</v>
      </c>
      <c r="QTW45" s="18" t="s">
        <v>255</v>
      </c>
      <c r="QTX45" s="18" t="s">
        <v>255</v>
      </c>
      <c r="QTY45" s="18" t="s">
        <v>255</v>
      </c>
      <c r="QTZ45" s="18" t="s">
        <v>255</v>
      </c>
      <c r="QUA45" s="18" t="s">
        <v>255</v>
      </c>
      <c r="QUB45" s="18" t="s">
        <v>255</v>
      </c>
      <c r="QUC45" s="18" t="s">
        <v>255</v>
      </c>
      <c r="QUD45" s="18" t="s">
        <v>255</v>
      </c>
      <c r="QUE45" s="18" t="s">
        <v>255</v>
      </c>
      <c r="QUF45" s="18" t="s">
        <v>255</v>
      </c>
      <c r="QUG45" s="18" t="s">
        <v>255</v>
      </c>
      <c r="QUH45" s="18" t="s">
        <v>255</v>
      </c>
      <c r="QUI45" s="18" t="s">
        <v>255</v>
      </c>
      <c r="QUJ45" s="18" t="s">
        <v>255</v>
      </c>
      <c r="QUK45" s="18" t="s">
        <v>255</v>
      </c>
      <c r="QUL45" s="18" t="s">
        <v>255</v>
      </c>
      <c r="QUM45" s="18" t="s">
        <v>255</v>
      </c>
      <c r="QUN45" s="18" t="s">
        <v>255</v>
      </c>
      <c r="QUO45" s="18" t="s">
        <v>255</v>
      </c>
      <c r="QUP45" s="18" t="s">
        <v>255</v>
      </c>
      <c r="QUQ45" s="18" t="s">
        <v>255</v>
      </c>
      <c r="QUR45" s="18" t="s">
        <v>255</v>
      </c>
      <c r="QUS45" s="18" t="s">
        <v>255</v>
      </c>
      <c r="QUT45" s="18" t="s">
        <v>255</v>
      </c>
      <c r="QUU45" s="18" t="s">
        <v>255</v>
      </c>
      <c r="QUV45" s="18" t="s">
        <v>255</v>
      </c>
      <c r="QUW45" s="18" t="s">
        <v>255</v>
      </c>
      <c r="QUX45" s="18" t="s">
        <v>255</v>
      </c>
      <c r="QUY45" s="18" t="s">
        <v>255</v>
      </c>
      <c r="QUZ45" s="18" t="s">
        <v>255</v>
      </c>
      <c r="QVA45" s="18" t="s">
        <v>255</v>
      </c>
      <c r="QVB45" s="18" t="s">
        <v>255</v>
      </c>
      <c r="QVC45" s="18" t="s">
        <v>255</v>
      </c>
      <c r="QVD45" s="18" t="s">
        <v>255</v>
      </c>
      <c r="QVE45" s="18" t="s">
        <v>255</v>
      </c>
      <c r="QVF45" s="18" t="s">
        <v>255</v>
      </c>
      <c r="QVG45" s="18" t="s">
        <v>255</v>
      </c>
      <c r="QVH45" s="18" t="s">
        <v>255</v>
      </c>
      <c r="QVI45" s="18" t="s">
        <v>255</v>
      </c>
      <c r="QVJ45" s="18" t="s">
        <v>255</v>
      </c>
      <c r="QVK45" s="18" t="s">
        <v>255</v>
      </c>
      <c r="QVL45" s="18" t="s">
        <v>255</v>
      </c>
      <c r="QVM45" s="18" t="s">
        <v>255</v>
      </c>
      <c r="QVN45" s="18" t="s">
        <v>255</v>
      </c>
      <c r="QVO45" s="18" t="s">
        <v>255</v>
      </c>
      <c r="QVP45" s="18" t="s">
        <v>255</v>
      </c>
      <c r="QVQ45" s="18" t="s">
        <v>255</v>
      </c>
      <c r="QVR45" s="18" t="s">
        <v>255</v>
      </c>
      <c r="QVS45" s="18" t="s">
        <v>255</v>
      </c>
      <c r="QVT45" s="18" t="s">
        <v>255</v>
      </c>
      <c r="QVU45" s="18" t="s">
        <v>255</v>
      </c>
      <c r="QVV45" s="18" t="s">
        <v>255</v>
      </c>
      <c r="QVW45" s="18" t="s">
        <v>255</v>
      </c>
      <c r="QVX45" s="18" t="s">
        <v>255</v>
      </c>
      <c r="QVY45" s="18" t="s">
        <v>255</v>
      </c>
      <c r="QVZ45" s="18" t="s">
        <v>255</v>
      </c>
      <c r="QWA45" s="18" t="s">
        <v>255</v>
      </c>
      <c r="QWB45" s="18" t="s">
        <v>255</v>
      </c>
      <c r="QWC45" s="18" t="s">
        <v>255</v>
      </c>
      <c r="QWD45" s="18" t="s">
        <v>255</v>
      </c>
      <c r="QWE45" s="18" t="s">
        <v>255</v>
      </c>
      <c r="QWF45" s="18" t="s">
        <v>255</v>
      </c>
      <c r="QWG45" s="18" t="s">
        <v>255</v>
      </c>
      <c r="QWH45" s="18" t="s">
        <v>255</v>
      </c>
      <c r="QWI45" s="18" t="s">
        <v>255</v>
      </c>
      <c r="QWJ45" s="18" t="s">
        <v>255</v>
      </c>
      <c r="QWK45" s="18" t="s">
        <v>255</v>
      </c>
      <c r="QWL45" s="18" t="s">
        <v>255</v>
      </c>
      <c r="QWM45" s="18" t="s">
        <v>255</v>
      </c>
      <c r="QWN45" s="18" t="s">
        <v>255</v>
      </c>
      <c r="QWO45" s="18" t="s">
        <v>255</v>
      </c>
      <c r="QWP45" s="18" t="s">
        <v>255</v>
      </c>
      <c r="QWQ45" s="18" t="s">
        <v>255</v>
      </c>
      <c r="QWR45" s="18" t="s">
        <v>255</v>
      </c>
      <c r="QWS45" s="18" t="s">
        <v>255</v>
      </c>
      <c r="QWT45" s="18" t="s">
        <v>255</v>
      </c>
      <c r="QWU45" s="18" t="s">
        <v>255</v>
      </c>
      <c r="QWV45" s="18" t="s">
        <v>255</v>
      </c>
      <c r="QWW45" s="18" t="s">
        <v>255</v>
      </c>
      <c r="QWX45" s="18" t="s">
        <v>255</v>
      </c>
      <c r="QWY45" s="18" t="s">
        <v>255</v>
      </c>
      <c r="QWZ45" s="18" t="s">
        <v>255</v>
      </c>
      <c r="QXA45" s="18" t="s">
        <v>255</v>
      </c>
      <c r="QXB45" s="18" t="s">
        <v>255</v>
      </c>
      <c r="QXC45" s="18" t="s">
        <v>255</v>
      </c>
      <c r="QXD45" s="18" t="s">
        <v>255</v>
      </c>
      <c r="QXE45" s="18" t="s">
        <v>255</v>
      </c>
      <c r="QXF45" s="18" t="s">
        <v>255</v>
      </c>
      <c r="QXG45" s="18" t="s">
        <v>255</v>
      </c>
      <c r="QXH45" s="18" t="s">
        <v>255</v>
      </c>
      <c r="QXI45" s="18" t="s">
        <v>255</v>
      </c>
      <c r="QXJ45" s="18" t="s">
        <v>255</v>
      </c>
      <c r="QXK45" s="18" t="s">
        <v>255</v>
      </c>
      <c r="QXL45" s="18" t="s">
        <v>255</v>
      </c>
      <c r="QXM45" s="18" t="s">
        <v>255</v>
      </c>
      <c r="QXN45" s="18" t="s">
        <v>255</v>
      </c>
      <c r="QXO45" s="18" t="s">
        <v>255</v>
      </c>
      <c r="QXP45" s="18" t="s">
        <v>255</v>
      </c>
      <c r="QXQ45" s="18" t="s">
        <v>255</v>
      </c>
      <c r="QXR45" s="18" t="s">
        <v>255</v>
      </c>
      <c r="QXS45" s="18" t="s">
        <v>255</v>
      </c>
      <c r="QXT45" s="18" t="s">
        <v>255</v>
      </c>
      <c r="QXU45" s="18" t="s">
        <v>255</v>
      </c>
      <c r="QXV45" s="18" t="s">
        <v>255</v>
      </c>
      <c r="QXW45" s="18" t="s">
        <v>255</v>
      </c>
      <c r="QXX45" s="18" t="s">
        <v>255</v>
      </c>
      <c r="QXY45" s="18" t="s">
        <v>255</v>
      </c>
      <c r="QXZ45" s="18" t="s">
        <v>255</v>
      </c>
      <c r="QYA45" s="18" t="s">
        <v>255</v>
      </c>
      <c r="QYB45" s="18" t="s">
        <v>255</v>
      </c>
      <c r="QYC45" s="18" t="s">
        <v>255</v>
      </c>
      <c r="QYD45" s="18" t="s">
        <v>255</v>
      </c>
      <c r="QYE45" s="18" t="s">
        <v>255</v>
      </c>
      <c r="QYF45" s="18" t="s">
        <v>255</v>
      </c>
      <c r="QYG45" s="18" t="s">
        <v>255</v>
      </c>
      <c r="QYH45" s="18" t="s">
        <v>255</v>
      </c>
      <c r="QYI45" s="18" t="s">
        <v>255</v>
      </c>
      <c r="QYJ45" s="18" t="s">
        <v>255</v>
      </c>
      <c r="QYK45" s="18" t="s">
        <v>255</v>
      </c>
      <c r="QYL45" s="18" t="s">
        <v>255</v>
      </c>
      <c r="QYM45" s="18" t="s">
        <v>255</v>
      </c>
      <c r="QYN45" s="18" t="s">
        <v>255</v>
      </c>
      <c r="QYO45" s="18" t="s">
        <v>255</v>
      </c>
      <c r="QYP45" s="18" t="s">
        <v>255</v>
      </c>
      <c r="QYQ45" s="18" t="s">
        <v>255</v>
      </c>
      <c r="QYR45" s="18" t="s">
        <v>255</v>
      </c>
      <c r="QYS45" s="18" t="s">
        <v>255</v>
      </c>
      <c r="QYT45" s="18" t="s">
        <v>255</v>
      </c>
      <c r="QYU45" s="18" t="s">
        <v>255</v>
      </c>
      <c r="QYV45" s="18" t="s">
        <v>255</v>
      </c>
      <c r="QYW45" s="18" t="s">
        <v>255</v>
      </c>
      <c r="QYX45" s="18" t="s">
        <v>255</v>
      </c>
      <c r="QYY45" s="18" t="s">
        <v>255</v>
      </c>
      <c r="QYZ45" s="18" t="s">
        <v>255</v>
      </c>
      <c r="QZA45" s="18" t="s">
        <v>255</v>
      </c>
      <c r="QZB45" s="18" t="s">
        <v>255</v>
      </c>
      <c r="QZC45" s="18" t="s">
        <v>255</v>
      </c>
      <c r="QZD45" s="18" t="s">
        <v>255</v>
      </c>
      <c r="QZE45" s="18" t="s">
        <v>255</v>
      </c>
      <c r="QZF45" s="18" t="s">
        <v>255</v>
      </c>
      <c r="QZG45" s="18" t="s">
        <v>255</v>
      </c>
      <c r="QZH45" s="18" t="s">
        <v>255</v>
      </c>
      <c r="QZI45" s="18" t="s">
        <v>255</v>
      </c>
      <c r="QZJ45" s="18" t="s">
        <v>255</v>
      </c>
      <c r="QZK45" s="18" t="s">
        <v>255</v>
      </c>
      <c r="QZL45" s="18" t="s">
        <v>255</v>
      </c>
      <c r="QZM45" s="18" t="s">
        <v>255</v>
      </c>
      <c r="QZN45" s="18" t="s">
        <v>255</v>
      </c>
      <c r="QZO45" s="18" t="s">
        <v>255</v>
      </c>
      <c r="QZP45" s="18" t="s">
        <v>255</v>
      </c>
      <c r="QZQ45" s="18" t="s">
        <v>255</v>
      </c>
      <c r="QZR45" s="18" t="s">
        <v>255</v>
      </c>
      <c r="QZS45" s="18" t="s">
        <v>255</v>
      </c>
      <c r="QZT45" s="18" t="s">
        <v>255</v>
      </c>
      <c r="QZU45" s="18" t="s">
        <v>255</v>
      </c>
      <c r="QZV45" s="18" t="s">
        <v>255</v>
      </c>
      <c r="QZW45" s="18" t="s">
        <v>255</v>
      </c>
      <c r="QZX45" s="18" t="s">
        <v>255</v>
      </c>
      <c r="QZY45" s="18" t="s">
        <v>255</v>
      </c>
      <c r="QZZ45" s="18" t="s">
        <v>255</v>
      </c>
      <c r="RAA45" s="18" t="s">
        <v>255</v>
      </c>
      <c r="RAB45" s="18" t="s">
        <v>255</v>
      </c>
      <c r="RAC45" s="18" t="s">
        <v>255</v>
      </c>
      <c r="RAD45" s="18" t="s">
        <v>255</v>
      </c>
      <c r="RAE45" s="18" t="s">
        <v>255</v>
      </c>
      <c r="RAF45" s="18" t="s">
        <v>255</v>
      </c>
      <c r="RAG45" s="18" t="s">
        <v>255</v>
      </c>
      <c r="RAH45" s="18" t="s">
        <v>255</v>
      </c>
      <c r="RAI45" s="18" t="s">
        <v>255</v>
      </c>
      <c r="RAJ45" s="18" t="s">
        <v>255</v>
      </c>
      <c r="RAK45" s="18" t="s">
        <v>255</v>
      </c>
      <c r="RAL45" s="18" t="s">
        <v>255</v>
      </c>
      <c r="RAM45" s="18" t="s">
        <v>255</v>
      </c>
      <c r="RAN45" s="18" t="s">
        <v>255</v>
      </c>
      <c r="RAO45" s="18" t="s">
        <v>255</v>
      </c>
      <c r="RAP45" s="18" t="s">
        <v>255</v>
      </c>
      <c r="RAQ45" s="18" t="s">
        <v>255</v>
      </c>
      <c r="RAR45" s="18" t="s">
        <v>255</v>
      </c>
      <c r="RAS45" s="18" t="s">
        <v>255</v>
      </c>
      <c r="RAT45" s="18" t="s">
        <v>255</v>
      </c>
      <c r="RAU45" s="18" t="s">
        <v>255</v>
      </c>
      <c r="RAV45" s="18" t="s">
        <v>255</v>
      </c>
      <c r="RAW45" s="18" t="s">
        <v>255</v>
      </c>
      <c r="RAX45" s="18" t="s">
        <v>255</v>
      </c>
      <c r="RAY45" s="18" t="s">
        <v>255</v>
      </c>
      <c r="RAZ45" s="18" t="s">
        <v>255</v>
      </c>
      <c r="RBA45" s="18" t="s">
        <v>255</v>
      </c>
      <c r="RBB45" s="18" t="s">
        <v>255</v>
      </c>
      <c r="RBC45" s="18" t="s">
        <v>255</v>
      </c>
      <c r="RBD45" s="18" t="s">
        <v>255</v>
      </c>
      <c r="RBE45" s="18" t="s">
        <v>255</v>
      </c>
      <c r="RBF45" s="18" t="s">
        <v>255</v>
      </c>
      <c r="RBG45" s="18" t="s">
        <v>255</v>
      </c>
      <c r="RBH45" s="18" t="s">
        <v>255</v>
      </c>
      <c r="RBI45" s="18" t="s">
        <v>255</v>
      </c>
      <c r="RBJ45" s="18" t="s">
        <v>255</v>
      </c>
      <c r="RBK45" s="18" t="s">
        <v>255</v>
      </c>
      <c r="RBL45" s="18" t="s">
        <v>255</v>
      </c>
      <c r="RBM45" s="18" t="s">
        <v>255</v>
      </c>
      <c r="RBN45" s="18" t="s">
        <v>255</v>
      </c>
      <c r="RBO45" s="18" t="s">
        <v>255</v>
      </c>
      <c r="RBP45" s="18" t="s">
        <v>255</v>
      </c>
      <c r="RBQ45" s="18" t="s">
        <v>255</v>
      </c>
      <c r="RBR45" s="18" t="s">
        <v>255</v>
      </c>
      <c r="RBS45" s="18" t="s">
        <v>255</v>
      </c>
      <c r="RBT45" s="18" t="s">
        <v>255</v>
      </c>
      <c r="RBU45" s="18" t="s">
        <v>255</v>
      </c>
      <c r="RBV45" s="18" t="s">
        <v>255</v>
      </c>
      <c r="RBW45" s="18" t="s">
        <v>255</v>
      </c>
      <c r="RBX45" s="18" t="s">
        <v>255</v>
      </c>
      <c r="RBY45" s="18" t="s">
        <v>255</v>
      </c>
      <c r="RBZ45" s="18" t="s">
        <v>255</v>
      </c>
      <c r="RCA45" s="18" t="s">
        <v>255</v>
      </c>
      <c r="RCB45" s="18" t="s">
        <v>255</v>
      </c>
      <c r="RCC45" s="18" t="s">
        <v>255</v>
      </c>
      <c r="RCD45" s="18" t="s">
        <v>255</v>
      </c>
      <c r="RCE45" s="18" t="s">
        <v>255</v>
      </c>
      <c r="RCF45" s="18" t="s">
        <v>255</v>
      </c>
      <c r="RCG45" s="18" t="s">
        <v>255</v>
      </c>
      <c r="RCH45" s="18" t="s">
        <v>255</v>
      </c>
      <c r="RCI45" s="18" t="s">
        <v>255</v>
      </c>
      <c r="RCJ45" s="18" t="s">
        <v>255</v>
      </c>
      <c r="RCK45" s="18" t="s">
        <v>255</v>
      </c>
      <c r="RCL45" s="18" t="s">
        <v>255</v>
      </c>
      <c r="RCM45" s="18" t="s">
        <v>255</v>
      </c>
      <c r="RCN45" s="18" t="s">
        <v>255</v>
      </c>
      <c r="RCO45" s="18" t="s">
        <v>255</v>
      </c>
      <c r="RCP45" s="18" t="s">
        <v>255</v>
      </c>
      <c r="RCQ45" s="18" t="s">
        <v>255</v>
      </c>
      <c r="RCR45" s="18" t="s">
        <v>255</v>
      </c>
      <c r="RCS45" s="18" t="s">
        <v>255</v>
      </c>
      <c r="RCT45" s="18" t="s">
        <v>255</v>
      </c>
      <c r="RCU45" s="18" t="s">
        <v>255</v>
      </c>
      <c r="RCV45" s="18" t="s">
        <v>255</v>
      </c>
      <c r="RCW45" s="18" t="s">
        <v>255</v>
      </c>
      <c r="RCX45" s="18" t="s">
        <v>255</v>
      </c>
      <c r="RCY45" s="18" t="s">
        <v>255</v>
      </c>
      <c r="RCZ45" s="18" t="s">
        <v>255</v>
      </c>
      <c r="RDA45" s="18" t="s">
        <v>255</v>
      </c>
      <c r="RDB45" s="18" t="s">
        <v>255</v>
      </c>
      <c r="RDC45" s="18" t="s">
        <v>255</v>
      </c>
      <c r="RDD45" s="18" t="s">
        <v>255</v>
      </c>
      <c r="RDE45" s="18" t="s">
        <v>255</v>
      </c>
      <c r="RDF45" s="18" t="s">
        <v>255</v>
      </c>
      <c r="RDG45" s="18" t="s">
        <v>255</v>
      </c>
      <c r="RDH45" s="18" t="s">
        <v>255</v>
      </c>
      <c r="RDI45" s="18" t="s">
        <v>255</v>
      </c>
      <c r="RDJ45" s="18" t="s">
        <v>255</v>
      </c>
      <c r="RDK45" s="18" t="s">
        <v>255</v>
      </c>
      <c r="RDL45" s="18" t="s">
        <v>255</v>
      </c>
      <c r="RDM45" s="18" t="s">
        <v>255</v>
      </c>
      <c r="RDN45" s="18" t="s">
        <v>255</v>
      </c>
      <c r="RDO45" s="18" t="s">
        <v>255</v>
      </c>
      <c r="RDP45" s="18" t="s">
        <v>255</v>
      </c>
      <c r="RDQ45" s="18" t="s">
        <v>255</v>
      </c>
      <c r="RDR45" s="18" t="s">
        <v>255</v>
      </c>
      <c r="RDS45" s="18" t="s">
        <v>255</v>
      </c>
      <c r="RDT45" s="18" t="s">
        <v>255</v>
      </c>
      <c r="RDU45" s="18" t="s">
        <v>255</v>
      </c>
      <c r="RDV45" s="18" t="s">
        <v>255</v>
      </c>
      <c r="RDW45" s="18" t="s">
        <v>255</v>
      </c>
      <c r="RDX45" s="18" t="s">
        <v>255</v>
      </c>
      <c r="RDY45" s="18" t="s">
        <v>255</v>
      </c>
      <c r="RDZ45" s="18" t="s">
        <v>255</v>
      </c>
      <c r="REA45" s="18" t="s">
        <v>255</v>
      </c>
      <c r="REB45" s="18" t="s">
        <v>255</v>
      </c>
      <c r="REC45" s="18" t="s">
        <v>255</v>
      </c>
      <c r="RED45" s="18" t="s">
        <v>255</v>
      </c>
      <c r="REE45" s="18" t="s">
        <v>255</v>
      </c>
      <c r="REF45" s="18" t="s">
        <v>255</v>
      </c>
      <c r="REG45" s="18" t="s">
        <v>255</v>
      </c>
      <c r="REH45" s="18" t="s">
        <v>255</v>
      </c>
      <c r="REI45" s="18" t="s">
        <v>255</v>
      </c>
      <c r="REJ45" s="18" t="s">
        <v>255</v>
      </c>
      <c r="REK45" s="18" t="s">
        <v>255</v>
      </c>
      <c r="REL45" s="18" t="s">
        <v>255</v>
      </c>
      <c r="REM45" s="18" t="s">
        <v>255</v>
      </c>
      <c r="REN45" s="18" t="s">
        <v>255</v>
      </c>
      <c r="REO45" s="18" t="s">
        <v>255</v>
      </c>
      <c r="REP45" s="18" t="s">
        <v>255</v>
      </c>
      <c r="REQ45" s="18" t="s">
        <v>255</v>
      </c>
      <c r="RER45" s="18" t="s">
        <v>255</v>
      </c>
      <c r="RES45" s="18" t="s">
        <v>255</v>
      </c>
      <c r="RET45" s="18" t="s">
        <v>255</v>
      </c>
      <c r="REU45" s="18" t="s">
        <v>255</v>
      </c>
      <c r="REV45" s="18" t="s">
        <v>255</v>
      </c>
      <c r="REW45" s="18" t="s">
        <v>255</v>
      </c>
      <c r="REX45" s="18" t="s">
        <v>255</v>
      </c>
      <c r="REY45" s="18" t="s">
        <v>255</v>
      </c>
      <c r="REZ45" s="18" t="s">
        <v>255</v>
      </c>
      <c r="RFA45" s="18" t="s">
        <v>255</v>
      </c>
      <c r="RFB45" s="18" t="s">
        <v>255</v>
      </c>
      <c r="RFC45" s="18" t="s">
        <v>255</v>
      </c>
      <c r="RFD45" s="18" t="s">
        <v>255</v>
      </c>
      <c r="RFE45" s="18" t="s">
        <v>255</v>
      </c>
      <c r="RFF45" s="18" t="s">
        <v>255</v>
      </c>
      <c r="RFG45" s="18" t="s">
        <v>255</v>
      </c>
      <c r="RFH45" s="18" t="s">
        <v>255</v>
      </c>
      <c r="RFI45" s="18" t="s">
        <v>255</v>
      </c>
      <c r="RFJ45" s="18" t="s">
        <v>255</v>
      </c>
      <c r="RFK45" s="18" t="s">
        <v>255</v>
      </c>
      <c r="RFL45" s="18" t="s">
        <v>255</v>
      </c>
      <c r="RFM45" s="18" t="s">
        <v>255</v>
      </c>
      <c r="RFN45" s="18" t="s">
        <v>255</v>
      </c>
      <c r="RFO45" s="18" t="s">
        <v>255</v>
      </c>
      <c r="RFP45" s="18" t="s">
        <v>255</v>
      </c>
      <c r="RFQ45" s="18" t="s">
        <v>255</v>
      </c>
      <c r="RFR45" s="18" t="s">
        <v>255</v>
      </c>
      <c r="RFS45" s="18" t="s">
        <v>255</v>
      </c>
      <c r="RFT45" s="18" t="s">
        <v>255</v>
      </c>
      <c r="RFU45" s="18" t="s">
        <v>255</v>
      </c>
      <c r="RFV45" s="18" t="s">
        <v>255</v>
      </c>
      <c r="RFW45" s="18" t="s">
        <v>255</v>
      </c>
      <c r="RFX45" s="18" t="s">
        <v>255</v>
      </c>
      <c r="RFY45" s="18" t="s">
        <v>255</v>
      </c>
      <c r="RFZ45" s="18" t="s">
        <v>255</v>
      </c>
      <c r="RGA45" s="18" t="s">
        <v>255</v>
      </c>
      <c r="RGB45" s="18" t="s">
        <v>255</v>
      </c>
      <c r="RGC45" s="18" t="s">
        <v>255</v>
      </c>
      <c r="RGD45" s="18" t="s">
        <v>255</v>
      </c>
      <c r="RGE45" s="18" t="s">
        <v>255</v>
      </c>
      <c r="RGF45" s="18" t="s">
        <v>255</v>
      </c>
      <c r="RGG45" s="18" t="s">
        <v>255</v>
      </c>
      <c r="RGH45" s="18" t="s">
        <v>255</v>
      </c>
      <c r="RGI45" s="18" t="s">
        <v>255</v>
      </c>
      <c r="RGJ45" s="18" t="s">
        <v>255</v>
      </c>
      <c r="RGK45" s="18" t="s">
        <v>255</v>
      </c>
      <c r="RGL45" s="18" t="s">
        <v>255</v>
      </c>
      <c r="RGM45" s="18" t="s">
        <v>255</v>
      </c>
      <c r="RGN45" s="18" t="s">
        <v>255</v>
      </c>
      <c r="RGO45" s="18" t="s">
        <v>255</v>
      </c>
      <c r="RGP45" s="18" t="s">
        <v>255</v>
      </c>
      <c r="RGQ45" s="18" t="s">
        <v>255</v>
      </c>
      <c r="RGR45" s="18" t="s">
        <v>255</v>
      </c>
      <c r="RGS45" s="18" t="s">
        <v>255</v>
      </c>
      <c r="RGT45" s="18" t="s">
        <v>255</v>
      </c>
      <c r="RGU45" s="18" t="s">
        <v>255</v>
      </c>
      <c r="RGV45" s="18" t="s">
        <v>255</v>
      </c>
      <c r="RGW45" s="18" t="s">
        <v>255</v>
      </c>
      <c r="RGX45" s="18" t="s">
        <v>255</v>
      </c>
      <c r="RGY45" s="18" t="s">
        <v>255</v>
      </c>
      <c r="RGZ45" s="18" t="s">
        <v>255</v>
      </c>
      <c r="RHA45" s="18" t="s">
        <v>255</v>
      </c>
      <c r="RHB45" s="18" t="s">
        <v>255</v>
      </c>
      <c r="RHC45" s="18" t="s">
        <v>255</v>
      </c>
      <c r="RHD45" s="18" t="s">
        <v>255</v>
      </c>
      <c r="RHE45" s="18" t="s">
        <v>255</v>
      </c>
      <c r="RHF45" s="18" t="s">
        <v>255</v>
      </c>
      <c r="RHG45" s="18" t="s">
        <v>255</v>
      </c>
      <c r="RHH45" s="18" t="s">
        <v>255</v>
      </c>
      <c r="RHI45" s="18" t="s">
        <v>255</v>
      </c>
      <c r="RHJ45" s="18" t="s">
        <v>255</v>
      </c>
      <c r="RHK45" s="18" t="s">
        <v>255</v>
      </c>
      <c r="RHL45" s="18" t="s">
        <v>255</v>
      </c>
      <c r="RHM45" s="18" t="s">
        <v>255</v>
      </c>
      <c r="RHN45" s="18" t="s">
        <v>255</v>
      </c>
      <c r="RHO45" s="18" t="s">
        <v>255</v>
      </c>
      <c r="RHP45" s="18" t="s">
        <v>255</v>
      </c>
      <c r="RHQ45" s="18" t="s">
        <v>255</v>
      </c>
      <c r="RHR45" s="18" t="s">
        <v>255</v>
      </c>
      <c r="RHS45" s="18" t="s">
        <v>255</v>
      </c>
      <c r="RHT45" s="18" t="s">
        <v>255</v>
      </c>
      <c r="RHU45" s="18" t="s">
        <v>255</v>
      </c>
      <c r="RHV45" s="18" t="s">
        <v>255</v>
      </c>
      <c r="RHW45" s="18" t="s">
        <v>255</v>
      </c>
      <c r="RHX45" s="18" t="s">
        <v>255</v>
      </c>
      <c r="RHY45" s="18" t="s">
        <v>255</v>
      </c>
      <c r="RHZ45" s="18" t="s">
        <v>255</v>
      </c>
      <c r="RIA45" s="18" t="s">
        <v>255</v>
      </c>
      <c r="RIB45" s="18" t="s">
        <v>255</v>
      </c>
      <c r="RIC45" s="18" t="s">
        <v>255</v>
      </c>
      <c r="RID45" s="18" t="s">
        <v>255</v>
      </c>
      <c r="RIE45" s="18" t="s">
        <v>255</v>
      </c>
      <c r="RIF45" s="18" t="s">
        <v>255</v>
      </c>
      <c r="RIG45" s="18" t="s">
        <v>255</v>
      </c>
      <c r="RIH45" s="18" t="s">
        <v>255</v>
      </c>
      <c r="RII45" s="18" t="s">
        <v>255</v>
      </c>
      <c r="RIJ45" s="18" t="s">
        <v>255</v>
      </c>
      <c r="RIK45" s="18" t="s">
        <v>255</v>
      </c>
      <c r="RIL45" s="18" t="s">
        <v>255</v>
      </c>
      <c r="RIM45" s="18" t="s">
        <v>255</v>
      </c>
      <c r="RIN45" s="18" t="s">
        <v>255</v>
      </c>
      <c r="RIO45" s="18" t="s">
        <v>255</v>
      </c>
      <c r="RIP45" s="18" t="s">
        <v>255</v>
      </c>
      <c r="RIQ45" s="18" t="s">
        <v>255</v>
      </c>
      <c r="RIR45" s="18" t="s">
        <v>255</v>
      </c>
      <c r="RIS45" s="18" t="s">
        <v>255</v>
      </c>
      <c r="RIT45" s="18" t="s">
        <v>255</v>
      </c>
      <c r="RIU45" s="18" t="s">
        <v>255</v>
      </c>
      <c r="RIV45" s="18" t="s">
        <v>255</v>
      </c>
      <c r="RIW45" s="18" t="s">
        <v>255</v>
      </c>
      <c r="RIX45" s="18" t="s">
        <v>255</v>
      </c>
      <c r="RIY45" s="18" t="s">
        <v>255</v>
      </c>
      <c r="RIZ45" s="18" t="s">
        <v>255</v>
      </c>
      <c r="RJA45" s="18" t="s">
        <v>255</v>
      </c>
      <c r="RJB45" s="18" t="s">
        <v>255</v>
      </c>
      <c r="RJC45" s="18" t="s">
        <v>255</v>
      </c>
      <c r="RJD45" s="18" t="s">
        <v>255</v>
      </c>
      <c r="RJE45" s="18" t="s">
        <v>255</v>
      </c>
      <c r="RJF45" s="18" t="s">
        <v>255</v>
      </c>
      <c r="RJG45" s="18" t="s">
        <v>255</v>
      </c>
      <c r="RJH45" s="18" t="s">
        <v>255</v>
      </c>
      <c r="RJI45" s="18" t="s">
        <v>255</v>
      </c>
      <c r="RJJ45" s="18" t="s">
        <v>255</v>
      </c>
      <c r="RJK45" s="18" t="s">
        <v>255</v>
      </c>
      <c r="RJL45" s="18" t="s">
        <v>255</v>
      </c>
      <c r="RJM45" s="18" t="s">
        <v>255</v>
      </c>
      <c r="RJN45" s="18" t="s">
        <v>255</v>
      </c>
      <c r="RJO45" s="18" t="s">
        <v>255</v>
      </c>
      <c r="RJP45" s="18" t="s">
        <v>255</v>
      </c>
      <c r="RJQ45" s="18" t="s">
        <v>255</v>
      </c>
      <c r="RJR45" s="18" t="s">
        <v>255</v>
      </c>
      <c r="RJS45" s="18" t="s">
        <v>255</v>
      </c>
      <c r="RJT45" s="18" t="s">
        <v>255</v>
      </c>
      <c r="RJU45" s="18" t="s">
        <v>255</v>
      </c>
      <c r="RJV45" s="18" t="s">
        <v>255</v>
      </c>
      <c r="RJW45" s="18" t="s">
        <v>255</v>
      </c>
      <c r="RJX45" s="18" t="s">
        <v>255</v>
      </c>
      <c r="RJY45" s="18" t="s">
        <v>255</v>
      </c>
      <c r="RJZ45" s="18" t="s">
        <v>255</v>
      </c>
      <c r="RKA45" s="18" t="s">
        <v>255</v>
      </c>
      <c r="RKB45" s="18" t="s">
        <v>255</v>
      </c>
      <c r="RKC45" s="18" t="s">
        <v>255</v>
      </c>
      <c r="RKD45" s="18" t="s">
        <v>255</v>
      </c>
      <c r="RKE45" s="18" t="s">
        <v>255</v>
      </c>
      <c r="RKF45" s="18" t="s">
        <v>255</v>
      </c>
      <c r="RKG45" s="18" t="s">
        <v>255</v>
      </c>
      <c r="RKH45" s="18" t="s">
        <v>255</v>
      </c>
      <c r="RKI45" s="18" t="s">
        <v>255</v>
      </c>
      <c r="RKJ45" s="18" t="s">
        <v>255</v>
      </c>
      <c r="RKK45" s="18" t="s">
        <v>255</v>
      </c>
      <c r="RKL45" s="18" t="s">
        <v>255</v>
      </c>
      <c r="RKM45" s="18" t="s">
        <v>255</v>
      </c>
      <c r="RKN45" s="18" t="s">
        <v>255</v>
      </c>
      <c r="RKO45" s="18" t="s">
        <v>255</v>
      </c>
      <c r="RKP45" s="18" t="s">
        <v>255</v>
      </c>
      <c r="RKQ45" s="18" t="s">
        <v>255</v>
      </c>
      <c r="RKR45" s="18" t="s">
        <v>255</v>
      </c>
      <c r="RKS45" s="18" t="s">
        <v>255</v>
      </c>
      <c r="RKT45" s="18" t="s">
        <v>255</v>
      </c>
      <c r="RKU45" s="18" t="s">
        <v>255</v>
      </c>
      <c r="RKV45" s="18" t="s">
        <v>255</v>
      </c>
      <c r="RKW45" s="18" t="s">
        <v>255</v>
      </c>
      <c r="RKX45" s="18" t="s">
        <v>255</v>
      </c>
      <c r="RKY45" s="18" t="s">
        <v>255</v>
      </c>
      <c r="RKZ45" s="18" t="s">
        <v>255</v>
      </c>
      <c r="RLA45" s="18" t="s">
        <v>255</v>
      </c>
      <c r="RLB45" s="18" t="s">
        <v>255</v>
      </c>
      <c r="RLC45" s="18" t="s">
        <v>255</v>
      </c>
      <c r="RLD45" s="18" t="s">
        <v>255</v>
      </c>
      <c r="RLE45" s="18" t="s">
        <v>255</v>
      </c>
      <c r="RLF45" s="18" t="s">
        <v>255</v>
      </c>
      <c r="RLG45" s="18" t="s">
        <v>255</v>
      </c>
      <c r="RLH45" s="18" t="s">
        <v>255</v>
      </c>
      <c r="RLI45" s="18" t="s">
        <v>255</v>
      </c>
      <c r="RLJ45" s="18" t="s">
        <v>255</v>
      </c>
      <c r="RLK45" s="18" t="s">
        <v>255</v>
      </c>
      <c r="RLL45" s="18" t="s">
        <v>255</v>
      </c>
      <c r="RLM45" s="18" t="s">
        <v>255</v>
      </c>
      <c r="RLN45" s="18" t="s">
        <v>255</v>
      </c>
      <c r="RLO45" s="18" t="s">
        <v>255</v>
      </c>
      <c r="RLP45" s="18" t="s">
        <v>255</v>
      </c>
      <c r="RLQ45" s="18" t="s">
        <v>255</v>
      </c>
      <c r="RLR45" s="18" t="s">
        <v>255</v>
      </c>
      <c r="RLS45" s="18" t="s">
        <v>255</v>
      </c>
      <c r="RLT45" s="18" t="s">
        <v>255</v>
      </c>
      <c r="RLU45" s="18" t="s">
        <v>255</v>
      </c>
      <c r="RLV45" s="18" t="s">
        <v>255</v>
      </c>
      <c r="RLW45" s="18" t="s">
        <v>255</v>
      </c>
      <c r="RLX45" s="18" t="s">
        <v>255</v>
      </c>
      <c r="RLY45" s="18" t="s">
        <v>255</v>
      </c>
      <c r="RLZ45" s="18" t="s">
        <v>255</v>
      </c>
      <c r="RMA45" s="18" t="s">
        <v>255</v>
      </c>
      <c r="RMB45" s="18" t="s">
        <v>255</v>
      </c>
      <c r="RMC45" s="18" t="s">
        <v>255</v>
      </c>
      <c r="RMD45" s="18" t="s">
        <v>255</v>
      </c>
      <c r="RME45" s="18" t="s">
        <v>255</v>
      </c>
      <c r="RMF45" s="18" t="s">
        <v>255</v>
      </c>
      <c r="RMG45" s="18" t="s">
        <v>255</v>
      </c>
      <c r="RMH45" s="18" t="s">
        <v>255</v>
      </c>
      <c r="RMI45" s="18" t="s">
        <v>255</v>
      </c>
      <c r="RMJ45" s="18" t="s">
        <v>255</v>
      </c>
      <c r="RMK45" s="18" t="s">
        <v>255</v>
      </c>
      <c r="RML45" s="18" t="s">
        <v>255</v>
      </c>
      <c r="RMM45" s="18" t="s">
        <v>255</v>
      </c>
      <c r="RMN45" s="18" t="s">
        <v>255</v>
      </c>
      <c r="RMO45" s="18" t="s">
        <v>255</v>
      </c>
      <c r="RMP45" s="18" t="s">
        <v>255</v>
      </c>
      <c r="RMQ45" s="18" t="s">
        <v>255</v>
      </c>
      <c r="RMR45" s="18" t="s">
        <v>255</v>
      </c>
      <c r="RMS45" s="18" t="s">
        <v>255</v>
      </c>
      <c r="RMT45" s="18" t="s">
        <v>255</v>
      </c>
      <c r="RMU45" s="18" t="s">
        <v>255</v>
      </c>
      <c r="RMV45" s="18" t="s">
        <v>255</v>
      </c>
      <c r="RMW45" s="18" t="s">
        <v>255</v>
      </c>
      <c r="RMX45" s="18" t="s">
        <v>255</v>
      </c>
      <c r="RMY45" s="18" t="s">
        <v>255</v>
      </c>
      <c r="RMZ45" s="18" t="s">
        <v>255</v>
      </c>
      <c r="RNA45" s="18" t="s">
        <v>255</v>
      </c>
      <c r="RNB45" s="18" t="s">
        <v>255</v>
      </c>
      <c r="RNC45" s="18" t="s">
        <v>255</v>
      </c>
      <c r="RND45" s="18" t="s">
        <v>255</v>
      </c>
      <c r="RNE45" s="18" t="s">
        <v>255</v>
      </c>
      <c r="RNF45" s="18" t="s">
        <v>255</v>
      </c>
      <c r="RNG45" s="18" t="s">
        <v>255</v>
      </c>
      <c r="RNH45" s="18" t="s">
        <v>255</v>
      </c>
      <c r="RNI45" s="18" t="s">
        <v>255</v>
      </c>
      <c r="RNJ45" s="18" t="s">
        <v>255</v>
      </c>
      <c r="RNK45" s="18" t="s">
        <v>255</v>
      </c>
      <c r="RNL45" s="18" t="s">
        <v>255</v>
      </c>
      <c r="RNM45" s="18" t="s">
        <v>255</v>
      </c>
      <c r="RNN45" s="18" t="s">
        <v>255</v>
      </c>
      <c r="RNO45" s="18" t="s">
        <v>255</v>
      </c>
      <c r="RNP45" s="18" t="s">
        <v>255</v>
      </c>
      <c r="RNQ45" s="18" t="s">
        <v>255</v>
      </c>
      <c r="RNR45" s="18" t="s">
        <v>255</v>
      </c>
      <c r="RNS45" s="18" t="s">
        <v>255</v>
      </c>
      <c r="RNT45" s="18" t="s">
        <v>255</v>
      </c>
      <c r="RNU45" s="18" t="s">
        <v>255</v>
      </c>
      <c r="RNV45" s="18" t="s">
        <v>255</v>
      </c>
      <c r="RNW45" s="18" t="s">
        <v>255</v>
      </c>
      <c r="RNX45" s="18" t="s">
        <v>255</v>
      </c>
      <c r="RNY45" s="18" t="s">
        <v>255</v>
      </c>
      <c r="RNZ45" s="18" t="s">
        <v>255</v>
      </c>
      <c r="ROA45" s="18" t="s">
        <v>255</v>
      </c>
      <c r="ROB45" s="18" t="s">
        <v>255</v>
      </c>
      <c r="ROC45" s="18" t="s">
        <v>255</v>
      </c>
      <c r="ROD45" s="18" t="s">
        <v>255</v>
      </c>
      <c r="ROE45" s="18" t="s">
        <v>255</v>
      </c>
      <c r="ROF45" s="18" t="s">
        <v>255</v>
      </c>
      <c r="ROG45" s="18" t="s">
        <v>255</v>
      </c>
      <c r="ROH45" s="18" t="s">
        <v>255</v>
      </c>
      <c r="ROI45" s="18" t="s">
        <v>255</v>
      </c>
      <c r="ROJ45" s="18" t="s">
        <v>255</v>
      </c>
      <c r="ROK45" s="18" t="s">
        <v>255</v>
      </c>
      <c r="ROL45" s="18" t="s">
        <v>255</v>
      </c>
      <c r="ROM45" s="18" t="s">
        <v>255</v>
      </c>
      <c r="RON45" s="18" t="s">
        <v>255</v>
      </c>
      <c r="ROO45" s="18" t="s">
        <v>255</v>
      </c>
      <c r="ROP45" s="18" t="s">
        <v>255</v>
      </c>
      <c r="ROQ45" s="18" t="s">
        <v>255</v>
      </c>
      <c r="ROR45" s="18" t="s">
        <v>255</v>
      </c>
      <c r="ROS45" s="18" t="s">
        <v>255</v>
      </c>
      <c r="ROT45" s="18" t="s">
        <v>255</v>
      </c>
      <c r="ROU45" s="18" t="s">
        <v>255</v>
      </c>
      <c r="ROV45" s="18" t="s">
        <v>255</v>
      </c>
      <c r="ROW45" s="18" t="s">
        <v>255</v>
      </c>
      <c r="ROX45" s="18" t="s">
        <v>255</v>
      </c>
      <c r="ROY45" s="18" t="s">
        <v>255</v>
      </c>
      <c r="ROZ45" s="18" t="s">
        <v>255</v>
      </c>
      <c r="RPA45" s="18" t="s">
        <v>255</v>
      </c>
      <c r="RPB45" s="18" t="s">
        <v>255</v>
      </c>
      <c r="RPC45" s="18" t="s">
        <v>255</v>
      </c>
      <c r="RPD45" s="18" t="s">
        <v>255</v>
      </c>
      <c r="RPE45" s="18" t="s">
        <v>255</v>
      </c>
      <c r="RPF45" s="18" t="s">
        <v>255</v>
      </c>
      <c r="RPG45" s="18" t="s">
        <v>255</v>
      </c>
      <c r="RPH45" s="18" t="s">
        <v>255</v>
      </c>
      <c r="RPI45" s="18" t="s">
        <v>255</v>
      </c>
      <c r="RPJ45" s="18" t="s">
        <v>255</v>
      </c>
      <c r="RPK45" s="18" t="s">
        <v>255</v>
      </c>
      <c r="RPL45" s="18" t="s">
        <v>255</v>
      </c>
      <c r="RPM45" s="18" t="s">
        <v>255</v>
      </c>
      <c r="RPN45" s="18" t="s">
        <v>255</v>
      </c>
      <c r="RPO45" s="18" t="s">
        <v>255</v>
      </c>
      <c r="RPP45" s="18" t="s">
        <v>255</v>
      </c>
      <c r="RPQ45" s="18" t="s">
        <v>255</v>
      </c>
      <c r="RPR45" s="18" t="s">
        <v>255</v>
      </c>
      <c r="RPS45" s="18" t="s">
        <v>255</v>
      </c>
      <c r="RPT45" s="18" t="s">
        <v>255</v>
      </c>
      <c r="RPU45" s="18" t="s">
        <v>255</v>
      </c>
      <c r="RPV45" s="18" t="s">
        <v>255</v>
      </c>
      <c r="RPW45" s="18" t="s">
        <v>255</v>
      </c>
      <c r="RPX45" s="18" t="s">
        <v>255</v>
      </c>
      <c r="RPY45" s="18" t="s">
        <v>255</v>
      </c>
      <c r="RPZ45" s="18" t="s">
        <v>255</v>
      </c>
      <c r="RQA45" s="18" t="s">
        <v>255</v>
      </c>
      <c r="RQB45" s="18" t="s">
        <v>255</v>
      </c>
      <c r="RQC45" s="18" t="s">
        <v>255</v>
      </c>
      <c r="RQD45" s="18" t="s">
        <v>255</v>
      </c>
      <c r="RQE45" s="18" t="s">
        <v>255</v>
      </c>
      <c r="RQF45" s="18" t="s">
        <v>255</v>
      </c>
      <c r="RQG45" s="18" t="s">
        <v>255</v>
      </c>
      <c r="RQH45" s="18" t="s">
        <v>255</v>
      </c>
      <c r="RQI45" s="18" t="s">
        <v>255</v>
      </c>
      <c r="RQJ45" s="18" t="s">
        <v>255</v>
      </c>
      <c r="RQK45" s="18" t="s">
        <v>255</v>
      </c>
      <c r="RQL45" s="18" t="s">
        <v>255</v>
      </c>
      <c r="RQM45" s="18" t="s">
        <v>255</v>
      </c>
      <c r="RQN45" s="18" t="s">
        <v>255</v>
      </c>
      <c r="RQO45" s="18" t="s">
        <v>255</v>
      </c>
      <c r="RQP45" s="18" t="s">
        <v>255</v>
      </c>
      <c r="RQQ45" s="18" t="s">
        <v>255</v>
      </c>
      <c r="RQR45" s="18" t="s">
        <v>255</v>
      </c>
      <c r="RQS45" s="18" t="s">
        <v>255</v>
      </c>
      <c r="RQT45" s="18" t="s">
        <v>255</v>
      </c>
      <c r="RQU45" s="18" t="s">
        <v>255</v>
      </c>
      <c r="RQV45" s="18" t="s">
        <v>255</v>
      </c>
      <c r="RQW45" s="18" t="s">
        <v>255</v>
      </c>
      <c r="RQX45" s="18" t="s">
        <v>255</v>
      </c>
      <c r="RQY45" s="18" t="s">
        <v>255</v>
      </c>
      <c r="RQZ45" s="18" t="s">
        <v>255</v>
      </c>
      <c r="RRA45" s="18" t="s">
        <v>255</v>
      </c>
      <c r="RRB45" s="18" t="s">
        <v>255</v>
      </c>
      <c r="RRC45" s="18" t="s">
        <v>255</v>
      </c>
      <c r="RRD45" s="18" t="s">
        <v>255</v>
      </c>
      <c r="RRE45" s="18" t="s">
        <v>255</v>
      </c>
      <c r="RRF45" s="18" t="s">
        <v>255</v>
      </c>
      <c r="RRG45" s="18" t="s">
        <v>255</v>
      </c>
      <c r="RRH45" s="18" t="s">
        <v>255</v>
      </c>
      <c r="RRI45" s="18" t="s">
        <v>255</v>
      </c>
      <c r="RRJ45" s="18" t="s">
        <v>255</v>
      </c>
      <c r="RRK45" s="18" t="s">
        <v>255</v>
      </c>
      <c r="RRL45" s="18" t="s">
        <v>255</v>
      </c>
      <c r="RRM45" s="18" t="s">
        <v>255</v>
      </c>
      <c r="RRN45" s="18" t="s">
        <v>255</v>
      </c>
      <c r="RRO45" s="18" t="s">
        <v>255</v>
      </c>
      <c r="RRP45" s="18" t="s">
        <v>255</v>
      </c>
      <c r="RRQ45" s="18" t="s">
        <v>255</v>
      </c>
      <c r="RRR45" s="18" t="s">
        <v>255</v>
      </c>
      <c r="RRS45" s="18" t="s">
        <v>255</v>
      </c>
      <c r="RRT45" s="18" t="s">
        <v>255</v>
      </c>
      <c r="RRU45" s="18" t="s">
        <v>255</v>
      </c>
      <c r="RRV45" s="18" t="s">
        <v>255</v>
      </c>
      <c r="RRW45" s="18" t="s">
        <v>255</v>
      </c>
      <c r="RRX45" s="18" t="s">
        <v>255</v>
      </c>
      <c r="RRY45" s="18" t="s">
        <v>255</v>
      </c>
      <c r="RRZ45" s="18" t="s">
        <v>255</v>
      </c>
      <c r="RSA45" s="18" t="s">
        <v>255</v>
      </c>
      <c r="RSB45" s="18" t="s">
        <v>255</v>
      </c>
      <c r="RSC45" s="18" t="s">
        <v>255</v>
      </c>
      <c r="RSD45" s="18" t="s">
        <v>255</v>
      </c>
      <c r="RSE45" s="18" t="s">
        <v>255</v>
      </c>
      <c r="RSF45" s="18" t="s">
        <v>255</v>
      </c>
      <c r="RSG45" s="18" t="s">
        <v>255</v>
      </c>
      <c r="RSH45" s="18" t="s">
        <v>255</v>
      </c>
      <c r="RSI45" s="18" t="s">
        <v>255</v>
      </c>
      <c r="RSJ45" s="18" t="s">
        <v>255</v>
      </c>
      <c r="RSK45" s="18" t="s">
        <v>255</v>
      </c>
      <c r="RSL45" s="18" t="s">
        <v>255</v>
      </c>
      <c r="RSM45" s="18" t="s">
        <v>255</v>
      </c>
      <c r="RSN45" s="18" t="s">
        <v>255</v>
      </c>
      <c r="RSO45" s="18" t="s">
        <v>255</v>
      </c>
      <c r="RSP45" s="18" t="s">
        <v>255</v>
      </c>
      <c r="RSQ45" s="18" t="s">
        <v>255</v>
      </c>
      <c r="RSR45" s="18" t="s">
        <v>255</v>
      </c>
      <c r="RSS45" s="18" t="s">
        <v>255</v>
      </c>
      <c r="RST45" s="18" t="s">
        <v>255</v>
      </c>
      <c r="RSU45" s="18" t="s">
        <v>255</v>
      </c>
      <c r="RSV45" s="18" t="s">
        <v>255</v>
      </c>
      <c r="RSW45" s="18" t="s">
        <v>255</v>
      </c>
      <c r="RSX45" s="18" t="s">
        <v>255</v>
      </c>
      <c r="RSY45" s="18" t="s">
        <v>255</v>
      </c>
      <c r="RSZ45" s="18" t="s">
        <v>255</v>
      </c>
      <c r="RTA45" s="18" t="s">
        <v>255</v>
      </c>
      <c r="RTB45" s="18" t="s">
        <v>255</v>
      </c>
      <c r="RTC45" s="18" t="s">
        <v>255</v>
      </c>
      <c r="RTD45" s="18" t="s">
        <v>255</v>
      </c>
      <c r="RTE45" s="18" t="s">
        <v>255</v>
      </c>
      <c r="RTF45" s="18" t="s">
        <v>255</v>
      </c>
      <c r="RTG45" s="18" t="s">
        <v>255</v>
      </c>
      <c r="RTH45" s="18" t="s">
        <v>255</v>
      </c>
      <c r="RTI45" s="18" t="s">
        <v>255</v>
      </c>
      <c r="RTJ45" s="18" t="s">
        <v>255</v>
      </c>
      <c r="RTK45" s="18" t="s">
        <v>255</v>
      </c>
      <c r="RTL45" s="18" t="s">
        <v>255</v>
      </c>
      <c r="RTM45" s="18" t="s">
        <v>255</v>
      </c>
      <c r="RTN45" s="18" t="s">
        <v>255</v>
      </c>
      <c r="RTO45" s="18" t="s">
        <v>255</v>
      </c>
      <c r="RTP45" s="18" t="s">
        <v>255</v>
      </c>
      <c r="RTQ45" s="18" t="s">
        <v>255</v>
      </c>
      <c r="RTR45" s="18" t="s">
        <v>255</v>
      </c>
      <c r="RTS45" s="18" t="s">
        <v>255</v>
      </c>
      <c r="RTT45" s="18" t="s">
        <v>255</v>
      </c>
      <c r="RTU45" s="18" t="s">
        <v>255</v>
      </c>
      <c r="RTV45" s="18" t="s">
        <v>255</v>
      </c>
      <c r="RTW45" s="18" t="s">
        <v>255</v>
      </c>
      <c r="RTX45" s="18" t="s">
        <v>255</v>
      </c>
      <c r="RTY45" s="18" t="s">
        <v>255</v>
      </c>
      <c r="RTZ45" s="18" t="s">
        <v>255</v>
      </c>
      <c r="RUA45" s="18" t="s">
        <v>255</v>
      </c>
      <c r="RUB45" s="18" t="s">
        <v>255</v>
      </c>
      <c r="RUC45" s="18" t="s">
        <v>255</v>
      </c>
      <c r="RUD45" s="18" t="s">
        <v>255</v>
      </c>
      <c r="RUE45" s="18" t="s">
        <v>255</v>
      </c>
      <c r="RUF45" s="18" t="s">
        <v>255</v>
      </c>
      <c r="RUG45" s="18" t="s">
        <v>255</v>
      </c>
      <c r="RUH45" s="18" t="s">
        <v>255</v>
      </c>
      <c r="RUI45" s="18" t="s">
        <v>255</v>
      </c>
      <c r="RUJ45" s="18" t="s">
        <v>255</v>
      </c>
      <c r="RUK45" s="18" t="s">
        <v>255</v>
      </c>
      <c r="RUL45" s="18" t="s">
        <v>255</v>
      </c>
      <c r="RUM45" s="18" t="s">
        <v>255</v>
      </c>
      <c r="RUN45" s="18" t="s">
        <v>255</v>
      </c>
      <c r="RUO45" s="18" t="s">
        <v>255</v>
      </c>
      <c r="RUP45" s="18" t="s">
        <v>255</v>
      </c>
      <c r="RUQ45" s="18" t="s">
        <v>255</v>
      </c>
      <c r="RUR45" s="18" t="s">
        <v>255</v>
      </c>
      <c r="RUS45" s="18" t="s">
        <v>255</v>
      </c>
      <c r="RUT45" s="18" t="s">
        <v>255</v>
      </c>
      <c r="RUU45" s="18" t="s">
        <v>255</v>
      </c>
      <c r="RUV45" s="18" t="s">
        <v>255</v>
      </c>
      <c r="RUW45" s="18" t="s">
        <v>255</v>
      </c>
      <c r="RUX45" s="18" t="s">
        <v>255</v>
      </c>
      <c r="RUY45" s="18" t="s">
        <v>255</v>
      </c>
      <c r="RUZ45" s="18" t="s">
        <v>255</v>
      </c>
      <c r="RVA45" s="18" t="s">
        <v>255</v>
      </c>
      <c r="RVB45" s="18" t="s">
        <v>255</v>
      </c>
      <c r="RVC45" s="18" t="s">
        <v>255</v>
      </c>
      <c r="RVD45" s="18" t="s">
        <v>255</v>
      </c>
      <c r="RVE45" s="18" t="s">
        <v>255</v>
      </c>
      <c r="RVF45" s="18" t="s">
        <v>255</v>
      </c>
      <c r="RVG45" s="18" t="s">
        <v>255</v>
      </c>
      <c r="RVH45" s="18" t="s">
        <v>255</v>
      </c>
      <c r="RVI45" s="18" t="s">
        <v>255</v>
      </c>
      <c r="RVJ45" s="18" t="s">
        <v>255</v>
      </c>
      <c r="RVK45" s="18" t="s">
        <v>255</v>
      </c>
      <c r="RVL45" s="18" t="s">
        <v>255</v>
      </c>
      <c r="RVM45" s="18" t="s">
        <v>255</v>
      </c>
      <c r="RVN45" s="18" t="s">
        <v>255</v>
      </c>
      <c r="RVO45" s="18" t="s">
        <v>255</v>
      </c>
      <c r="RVP45" s="18" t="s">
        <v>255</v>
      </c>
      <c r="RVQ45" s="18" t="s">
        <v>255</v>
      </c>
      <c r="RVR45" s="18" t="s">
        <v>255</v>
      </c>
      <c r="RVS45" s="18" t="s">
        <v>255</v>
      </c>
      <c r="RVT45" s="18" t="s">
        <v>255</v>
      </c>
      <c r="RVU45" s="18" t="s">
        <v>255</v>
      </c>
      <c r="RVV45" s="18" t="s">
        <v>255</v>
      </c>
      <c r="RVW45" s="18" t="s">
        <v>255</v>
      </c>
      <c r="RVX45" s="18" t="s">
        <v>255</v>
      </c>
      <c r="RVY45" s="18" t="s">
        <v>255</v>
      </c>
      <c r="RVZ45" s="18" t="s">
        <v>255</v>
      </c>
      <c r="RWA45" s="18" t="s">
        <v>255</v>
      </c>
      <c r="RWB45" s="18" t="s">
        <v>255</v>
      </c>
      <c r="RWC45" s="18" t="s">
        <v>255</v>
      </c>
      <c r="RWD45" s="18" t="s">
        <v>255</v>
      </c>
      <c r="RWE45" s="18" t="s">
        <v>255</v>
      </c>
      <c r="RWF45" s="18" t="s">
        <v>255</v>
      </c>
      <c r="RWG45" s="18" t="s">
        <v>255</v>
      </c>
      <c r="RWH45" s="18" t="s">
        <v>255</v>
      </c>
      <c r="RWI45" s="18" t="s">
        <v>255</v>
      </c>
      <c r="RWJ45" s="18" t="s">
        <v>255</v>
      </c>
      <c r="RWK45" s="18" t="s">
        <v>255</v>
      </c>
      <c r="RWL45" s="18" t="s">
        <v>255</v>
      </c>
      <c r="RWM45" s="18" t="s">
        <v>255</v>
      </c>
      <c r="RWN45" s="18" t="s">
        <v>255</v>
      </c>
      <c r="RWO45" s="18" t="s">
        <v>255</v>
      </c>
      <c r="RWP45" s="18" t="s">
        <v>255</v>
      </c>
      <c r="RWQ45" s="18" t="s">
        <v>255</v>
      </c>
      <c r="RWR45" s="18" t="s">
        <v>255</v>
      </c>
      <c r="RWS45" s="18" t="s">
        <v>255</v>
      </c>
      <c r="RWT45" s="18" t="s">
        <v>255</v>
      </c>
      <c r="RWU45" s="18" t="s">
        <v>255</v>
      </c>
      <c r="RWV45" s="18" t="s">
        <v>255</v>
      </c>
      <c r="RWW45" s="18" t="s">
        <v>255</v>
      </c>
      <c r="RWX45" s="18" t="s">
        <v>255</v>
      </c>
      <c r="RWY45" s="18" t="s">
        <v>255</v>
      </c>
      <c r="RWZ45" s="18" t="s">
        <v>255</v>
      </c>
      <c r="RXA45" s="18" t="s">
        <v>255</v>
      </c>
      <c r="RXB45" s="18" t="s">
        <v>255</v>
      </c>
      <c r="RXC45" s="18" t="s">
        <v>255</v>
      </c>
      <c r="RXD45" s="18" t="s">
        <v>255</v>
      </c>
      <c r="RXE45" s="18" t="s">
        <v>255</v>
      </c>
      <c r="RXF45" s="18" t="s">
        <v>255</v>
      </c>
      <c r="RXG45" s="18" t="s">
        <v>255</v>
      </c>
      <c r="RXH45" s="18" t="s">
        <v>255</v>
      </c>
      <c r="RXI45" s="18" t="s">
        <v>255</v>
      </c>
      <c r="RXJ45" s="18" t="s">
        <v>255</v>
      </c>
      <c r="RXK45" s="18" t="s">
        <v>255</v>
      </c>
      <c r="RXL45" s="18" t="s">
        <v>255</v>
      </c>
      <c r="RXM45" s="18" t="s">
        <v>255</v>
      </c>
      <c r="RXN45" s="18" t="s">
        <v>255</v>
      </c>
      <c r="RXO45" s="18" t="s">
        <v>255</v>
      </c>
      <c r="RXP45" s="18" t="s">
        <v>255</v>
      </c>
      <c r="RXQ45" s="18" t="s">
        <v>255</v>
      </c>
      <c r="RXR45" s="18" t="s">
        <v>255</v>
      </c>
      <c r="RXS45" s="18" t="s">
        <v>255</v>
      </c>
      <c r="RXT45" s="18" t="s">
        <v>255</v>
      </c>
      <c r="RXU45" s="18" t="s">
        <v>255</v>
      </c>
      <c r="RXV45" s="18" t="s">
        <v>255</v>
      </c>
      <c r="RXW45" s="18" t="s">
        <v>255</v>
      </c>
      <c r="RXX45" s="18" t="s">
        <v>255</v>
      </c>
      <c r="RXY45" s="18" t="s">
        <v>255</v>
      </c>
      <c r="RXZ45" s="18" t="s">
        <v>255</v>
      </c>
      <c r="RYA45" s="18" t="s">
        <v>255</v>
      </c>
      <c r="RYB45" s="18" t="s">
        <v>255</v>
      </c>
      <c r="RYC45" s="18" t="s">
        <v>255</v>
      </c>
      <c r="RYD45" s="18" t="s">
        <v>255</v>
      </c>
      <c r="RYE45" s="18" t="s">
        <v>255</v>
      </c>
      <c r="RYF45" s="18" t="s">
        <v>255</v>
      </c>
      <c r="RYG45" s="18" t="s">
        <v>255</v>
      </c>
      <c r="RYH45" s="18" t="s">
        <v>255</v>
      </c>
      <c r="RYI45" s="18" t="s">
        <v>255</v>
      </c>
      <c r="RYJ45" s="18" t="s">
        <v>255</v>
      </c>
      <c r="RYK45" s="18" t="s">
        <v>255</v>
      </c>
      <c r="RYL45" s="18" t="s">
        <v>255</v>
      </c>
      <c r="RYM45" s="18" t="s">
        <v>255</v>
      </c>
      <c r="RYN45" s="18" t="s">
        <v>255</v>
      </c>
      <c r="RYO45" s="18" t="s">
        <v>255</v>
      </c>
      <c r="RYP45" s="18" t="s">
        <v>255</v>
      </c>
      <c r="RYQ45" s="18" t="s">
        <v>255</v>
      </c>
      <c r="RYR45" s="18" t="s">
        <v>255</v>
      </c>
      <c r="RYS45" s="18" t="s">
        <v>255</v>
      </c>
      <c r="RYT45" s="18" t="s">
        <v>255</v>
      </c>
      <c r="RYU45" s="18" t="s">
        <v>255</v>
      </c>
      <c r="RYV45" s="18" t="s">
        <v>255</v>
      </c>
      <c r="RYW45" s="18" t="s">
        <v>255</v>
      </c>
      <c r="RYX45" s="18" t="s">
        <v>255</v>
      </c>
      <c r="RYY45" s="18" t="s">
        <v>255</v>
      </c>
      <c r="RYZ45" s="18" t="s">
        <v>255</v>
      </c>
      <c r="RZA45" s="18" t="s">
        <v>255</v>
      </c>
      <c r="RZB45" s="18" t="s">
        <v>255</v>
      </c>
      <c r="RZC45" s="18" t="s">
        <v>255</v>
      </c>
      <c r="RZD45" s="18" t="s">
        <v>255</v>
      </c>
      <c r="RZE45" s="18" t="s">
        <v>255</v>
      </c>
      <c r="RZF45" s="18" t="s">
        <v>255</v>
      </c>
      <c r="RZG45" s="18" t="s">
        <v>255</v>
      </c>
      <c r="RZH45" s="18" t="s">
        <v>255</v>
      </c>
      <c r="RZI45" s="18" t="s">
        <v>255</v>
      </c>
      <c r="RZJ45" s="18" t="s">
        <v>255</v>
      </c>
      <c r="RZK45" s="18" t="s">
        <v>255</v>
      </c>
      <c r="RZL45" s="18" t="s">
        <v>255</v>
      </c>
      <c r="RZM45" s="18" t="s">
        <v>255</v>
      </c>
      <c r="RZN45" s="18" t="s">
        <v>255</v>
      </c>
      <c r="RZO45" s="18" t="s">
        <v>255</v>
      </c>
      <c r="RZP45" s="18" t="s">
        <v>255</v>
      </c>
      <c r="RZQ45" s="18" t="s">
        <v>255</v>
      </c>
      <c r="RZR45" s="18" t="s">
        <v>255</v>
      </c>
      <c r="RZS45" s="18" t="s">
        <v>255</v>
      </c>
      <c r="RZT45" s="18" t="s">
        <v>255</v>
      </c>
      <c r="RZU45" s="18" t="s">
        <v>255</v>
      </c>
      <c r="RZV45" s="18" t="s">
        <v>255</v>
      </c>
      <c r="RZW45" s="18" t="s">
        <v>255</v>
      </c>
      <c r="RZX45" s="18" t="s">
        <v>255</v>
      </c>
      <c r="RZY45" s="18" t="s">
        <v>255</v>
      </c>
      <c r="RZZ45" s="18" t="s">
        <v>255</v>
      </c>
      <c r="SAA45" s="18" t="s">
        <v>255</v>
      </c>
      <c r="SAB45" s="18" t="s">
        <v>255</v>
      </c>
      <c r="SAC45" s="18" t="s">
        <v>255</v>
      </c>
      <c r="SAD45" s="18" t="s">
        <v>255</v>
      </c>
      <c r="SAE45" s="18" t="s">
        <v>255</v>
      </c>
      <c r="SAF45" s="18" t="s">
        <v>255</v>
      </c>
      <c r="SAG45" s="18" t="s">
        <v>255</v>
      </c>
      <c r="SAH45" s="18" t="s">
        <v>255</v>
      </c>
      <c r="SAI45" s="18" t="s">
        <v>255</v>
      </c>
      <c r="SAJ45" s="18" t="s">
        <v>255</v>
      </c>
      <c r="SAK45" s="18" t="s">
        <v>255</v>
      </c>
      <c r="SAL45" s="18" t="s">
        <v>255</v>
      </c>
      <c r="SAM45" s="18" t="s">
        <v>255</v>
      </c>
      <c r="SAN45" s="18" t="s">
        <v>255</v>
      </c>
      <c r="SAO45" s="18" t="s">
        <v>255</v>
      </c>
      <c r="SAP45" s="18" t="s">
        <v>255</v>
      </c>
      <c r="SAQ45" s="18" t="s">
        <v>255</v>
      </c>
      <c r="SAR45" s="18" t="s">
        <v>255</v>
      </c>
      <c r="SAS45" s="18" t="s">
        <v>255</v>
      </c>
      <c r="SAT45" s="18" t="s">
        <v>255</v>
      </c>
      <c r="SAU45" s="18" t="s">
        <v>255</v>
      </c>
      <c r="SAV45" s="18" t="s">
        <v>255</v>
      </c>
      <c r="SAW45" s="18" t="s">
        <v>255</v>
      </c>
      <c r="SAX45" s="18" t="s">
        <v>255</v>
      </c>
      <c r="SAY45" s="18" t="s">
        <v>255</v>
      </c>
      <c r="SAZ45" s="18" t="s">
        <v>255</v>
      </c>
      <c r="SBA45" s="18" t="s">
        <v>255</v>
      </c>
      <c r="SBB45" s="18" t="s">
        <v>255</v>
      </c>
      <c r="SBC45" s="18" t="s">
        <v>255</v>
      </c>
      <c r="SBD45" s="18" t="s">
        <v>255</v>
      </c>
      <c r="SBE45" s="18" t="s">
        <v>255</v>
      </c>
      <c r="SBF45" s="18" t="s">
        <v>255</v>
      </c>
      <c r="SBG45" s="18" t="s">
        <v>255</v>
      </c>
      <c r="SBH45" s="18" t="s">
        <v>255</v>
      </c>
      <c r="SBI45" s="18" t="s">
        <v>255</v>
      </c>
      <c r="SBJ45" s="18" t="s">
        <v>255</v>
      </c>
      <c r="SBK45" s="18" t="s">
        <v>255</v>
      </c>
      <c r="SBL45" s="18" t="s">
        <v>255</v>
      </c>
      <c r="SBM45" s="18" t="s">
        <v>255</v>
      </c>
      <c r="SBN45" s="18" t="s">
        <v>255</v>
      </c>
      <c r="SBO45" s="18" t="s">
        <v>255</v>
      </c>
      <c r="SBP45" s="18" t="s">
        <v>255</v>
      </c>
      <c r="SBQ45" s="18" t="s">
        <v>255</v>
      </c>
      <c r="SBR45" s="18" t="s">
        <v>255</v>
      </c>
      <c r="SBS45" s="18" t="s">
        <v>255</v>
      </c>
      <c r="SBT45" s="18" t="s">
        <v>255</v>
      </c>
      <c r="SBU45" s="18" t="s">
        <v>255</v>
      </c>
      <c r="SBV45" s="18" t="s">
        <v>255</v>
      </c>
      <c r="SBW45" s="18" t="s">
        <v>255</v>
      </c>
      <c r="SBX45" s="18" t="s">
        <v>255</v>
      </c>
      <c r="SBY45" s="18" t="s">
        <v>255</v>
      </c>
      <c r="SBZ45" s="18" t="s">
        <v>255</v>
      </c>
      <c r="SCA45" s="18" t="s">
        <v>255</v>
      </c>
      <c r="SCB45" s="18" t="s">
        <v>255</v>
      </c>
      <c r="SCC45" s="18" t="s">
        <v>255</v>
      </c>
      <c r="SCD45" s="18" t="s">
        <v>255</v>
      </c>
      <c r="SCE45" s="18" t="s">
        <v>255</v>
      </c>
      <c r="SCF45" s="18" t="s">
        <v>255</v>
      </c>
      <c r="SCG45" s="18" t="s">
        <v>255</v>
      </c>
      <c r="SCH45" s="18" t="s">
        <v>255</v>
      </c>
      <c r="SCI45" s="18" t="s">
        <v>255</v>
      </c>
      <c r="SCJ45" s="18" t="s">
        <v>255</v>
      </c>
      <c r="SCK45" s="18" t="s">
        <v>255</v>
      </c>
      <c r="SCL45" s="18" t="s">
        <v>255</v>
      </c>
      <c r="SCM45" s="18" t="s">
        <v>255</v>
      </c>
      <c r="SCN45" s="18" t="s">
        <v>255</v>
      </c>
      <c r="SCO45" s="18" t="s">
        <v>255</v>
      </c>
      <c r="SCP45" s="18" t="s">
        <v>255</v>
      </c>
      <c r="SCQ45" s="18" t="s">
        <v>255</v>
      </c>
      <c r="SCR45" s="18" t="s">
        <v>255</v>
      </c>
      <c r="SCS45" s="18" t="s">
        <v>255</v>
      </c>
      <c r="SCT45" s="18" t="s">
        <v>255</v>
      </c>
      <c r="SCU45" s="18" t="s">
        <v>255</v>
      </c>
      <c r="SCV45" s="18" t="s">
        <v>255</v>
      </c>
      <c r="SCW45" s="18" t="s">
        <v>255</v>
      </c>
      <c r="SCX45" s="18" t="s">
        <v>255</v>
      </c>
      <c r="SCY45" s="18" t="s">
        <v>255</v>
      </c>
      <c r="SCZ45" s="18" t="s">
        <v>255</v>
      </c>
      <c r="SDA45" s="18" t="s">
        <v>255</v>
      </c>
      <c r="SDB45" s="18" t="s">
        <v>255</v>
      </c>
      <c r="SDC45" s="18" t="s">
        <v>255</v>
      </c>
      <c r="SDD45" s="18" t="s">
        <v>255</v>
      </c>
      <c r="SDE45" s="18" t="s">
        <v>255</v>
      </c>
      <c r="SDF45" s="18" t="s">
        <v>255</v>
      </c>
      <c r="SDG45" s="18" t="s">
        <v>255</v>
      </c>
      <c r="SDH45" s="18" t="s">
        <v>255</v>
      </c>
      <c r="SDI45" s="18" t="s">
        <v>255</v>
      </c>
      <c r="SDJ45" s="18" t="s">
        <v>255</v>
      </c>
      <c r="SDK45" s="18" t="s">
        <v>255</v>
      </c>
      <c r="SDL45" s="18" t="s">
        <v>255</v>
      </c>
      <c r="SDM45" s="18" t="s">
        <v>255</v>
      </c>
      <c r="SDN45" s="18" t="s">
        <v>255</v>
      </c>
      <c r="SDO45" s="18" t="s">
        <v>255</v>
      </c>
      <c r="SDP45" s="18" t="s">
        <v>255</v>
      </c>
      <c r="SDQ45" s="18" t="s">
        <v>255</v>
      </c>
      <c r="SDR45" s="18" t="s">
        <v>255</v>
      </c>
      <c r="SDS45" s="18" t="s">
        <v>255</v>
      </c>
      <c r="SDT45" s="18" t="s">
        <v>255</v>
      </c>
      <c r="SDU45" s="18" t="s">
        <v>255</v>
      </c>
      <c r="SDV45" s="18" t="s">
        <v>255</v>
      </c>
      <c r="SDW45" s="18" t="s">
        <v>255</v>
      </c>
      <c r="SDX45" s="18" t="s">
        <v>255</v>
      </c>
      <c r="SDY45" s="18" t="s">
        <v>255</v>
      </c>
      <c r="SDZ45" s="18" t="s">
        <v>255</v>
      </c>
      <c r="SEA45" s="18" t="s">
        <v>255</v>
      </c>
      <c r="SEB45" s="18" t="s">
        <v>255</v>
      </c>
      <c r="SEC45" s="18" t="s">
        <v>255</v>
      </c>
      <c r="SED45" s="18" t="s">
        <v>255</v>
      </c>
      <c r="SEE45" s="18" t="s">
        <v>255</v>
      </c>
      <c r="SEF45" s="18" t="s">
        <v>255</v>
      </c>
      <c r="SEG45" s="18" t="s">
        <v>255</v>
      </c>
      <c r="SEH45" s="18" t="s">
        <v>255</v>
      </c>
      <c r="SEI45" s="18" t="s">
        <v>255</v>
      </c>
      <c r="SEJ45" s="18" t="s">
        <v>255</v>
      </c>
      <c r="SEK45" s="18" t="s">
        <v>255</v>
      </c>
      <c r="SEL45" s="18" t="s">
        <v>255</v>
      </c>
      <c r="SEM45" s="18" t="s">
        <v>255</v>
      </c>
      <c r="SEN45" s="18" t="s">
        <v>255</v>
      </c>
      <c r="SEO45" s="18" t="s">
        <v>255</v>
      </c>
      <c r="SEP45" s="18" t="s">
        <v>255</v>
      </c>
      <c r="SEQ45" s="18" t="s">
        <v>255</v>
      </c>
      <c r="SER45" s="18" t="s">
        <v>255</v>
      </c>
      <c r="SES45" s="18" t="s">
        <v>255</v>
      </c>
      <c r="SET45" s="18" t="s">
        <v>255</v>
      </c>
      <c r="SEU45" s="18" t="s">
        <v>255</v>
      </c>
      <c r="SEV45" s="18" t="s">
        <v>255</v>
      </c>
      <c r="SEW45" s="18" t="s">
        <v>255</v>
      </c>
      <c r="SEX45" s="18" t="s">
        <v>255</v>
      </c>
      <c r="SEY45" s="18" t="s">
        <v>255</v>
      </c>
      <c r="SEZ45" s="18" t="s">
        <v>255</v>
      </c>
      <c r="SFA45" s="18" t="s">
        <v>255</v>
      </c>
      <c r="SFB45" s="18" t="s">
        <v>255</v>
      </c>
      <c r="SFC45" s="18" t="s">
        <v>255</v>
      </c>
      <c r="SFD45" s="18" t="s">
        <v>255</v>
      </c>
      <c r="SFE45" s="18" t="s">
        <v>255</v>
      </c>
      <c r="SFF45" s="18" t="s">
        <v>255</v>
      </c>
      <c r="SFG45" s="18" t="s">
        <v>255</v>
      </c>
      <c r="SFH45" s="18" t="s">
        <v>255</v>
      </c>
      <c r="SFI45" s="18" t="s">
        <v>255</v>
      </c>
      <c r="SFJ45" s="18" t="s">
        <v>255</v>
      </c>
      <c r="SFK45" s="18" t="s">
        <v>255</v>
      </c>
      <c r="SFL45" s="18" t="s">
        <v>255</v>
      </c>
      <c r="SFM45" s="18" t="s">
        <v>255</v>
      </c>
      <c r="SFN45" s="18" t="s">
        <v>255</v>
      </c>
      <c r="SFO45" s="18" t="s">
        <v>255</v>
      </c>
      <c r="SFP45" s="18" t="s">
        <v>255</v>
      </c>
      <c r="SFQ45" s="18" t="s">
        <v>255</v>
      </c>
      <c r="SFR45" s="18" t="s">
        <v>255</v>
      </c>
      <c r="SFS45" s="18" t="s">
        <v>255</v>
      </c>
      <c r="SFT45" s="18" t="s">
        <v>255</v>
      </c>
      <c r="SFU45" s="18" t="s">
        <v>255</v>
      </c>
      <c r="SFV45" s="18" t="s">
        <v>255</v>
      </c>
      <c r="SFW45" s="18" t="s">
        <v>255</v>
      </c>
      <c r="SFX45" s="18" t="s">
        <v>255</v>
      </c>
      <c r="SFY45" s="18" t="s">
        <v>255</v>
      </c>
      <c r="SFZ45" s="18" t="s">
        <v>255</v>
      </c>
      <c r="SGA45" s="18" t="s">
        <v>255</v>
      </c>
      <c r="SGB45" s="18" t="s">
        <v>255</v>
      </c>
      <c r="SGC45" s="18" t="s">
        <v>255</v>
      </c>
      <c r="SGD45" s="18" t="s">
        <v>255</v>
      </c>
      <c r="SGE45" s="18" t="s">
        <v>255</v>
      </c>
      <c r="SGF45" s="18" t="s">
        <v>255</v>
      </c>
      <c r="SGG45" s="18" t="s">
        <v>255</v>
      </c>
      <c r="SGH45" s="18" t="s">
        <v>255</v>
      </c>
      <c r="SGI45" s="18" t="s">
        <v>255</v>
      </c>
      <c r="SGJ45" s="18" t="s">
        <v>255</v>
      </c>
      <c r="SGK45" s="18" t="s">
        <v>255</v>
      </c>
      <c r="SGL45" s="18" t="s">
        <v>255</v>
      </c>
      <c r="SGM45" s="18" t="s">
        <v>255</v>
      </c>
      <c r="SGN45" s="18" t="s">
        <v>255</v>
      </c>
      <c r="SGO45" s="18" t="s">
        <v>255</v>
      </c>
      <c r="SGP45" s="18" t="s">
        <v>255</v>
      </c>
      <c r="SGQ45" s="18" t="s">
        <v>255</v>
      </c>
      <c r="SGR45" s="18" t="s">
        <v>255</v>
      </c>
      <c r="SGS45" s="18" t="s">
        <v>255</v>
      </c>
      <c r="SGT45" s="18" t="s">
        <v>255</v>
      </c>
      <c r="SGU45" s="18" t="s">
        <v>255</v>
      </c>
      <c r="SGV45" s="18" t="s">
        <v>255</v>
      </c>
      <c r="SGW45" s="18" t="s">
        <v>255</v>
      </c>
      <c r="SGX45" s="18" t="s">
        <v>255</v>
      </c>
      <c r="SGY45" s="18" t="s">
        <v>255</v>
      </c>
      <c r="SGZ45" s="18" t="s">
        <v>255</v>
      </c>
      <c r="SHA45" s="18" t="s">
        <v>255</v>
      </c>
      <c r="SHB45" s="18" t="s">
        <v>255</v>
      </c>
      <c r="SHC45" s="18" t="s">
        <v>255</v>
      </c>
      <c r="SHD45" s="18" t="s">
        <v>255</v>
      </c>
      <c r="SHE45" s="18" t="s">
        <v>255</v>
      </c>
      <c r="SHF45" s="18" t="s">
        <v>255</v>
      </c>
      <c r="SHG45" s="18" t="s">
        <v>255</v>
      </c>
      <c r="SHH45" s="18" t="s">
        <v>255</v>
      </c>
      <c r="SHI45" s="18" t="s">
        <v>255</v>
      </c>
      <c r="SHJ45" s="18" t="s">
        <v>255</v>
      </c>
      <c r="SHK45" s="18" t="s">
        <v>255</v>
      </c>
      <c r="SHL45" s="18" t="s">
        <v>255</v>
      </c>
      <c r="SHM45" s="18" t="s">
        <v>255</v>
      </c>
      <c r="SHN45" s="18" t="s">
        <v>255</v>
      </c>
      <c r="SHO45" s="18" t="s">
        <v>255</v>
      </c>
      <c r="SHP45" s="18" t="s">
        <v>255</v>
      </c>
      <c r="SHQ45" s="18" t="s">
        <v>255</v>
      </c>
      <c r="SHR45" s="18" t="s">
        <v>255</v>
      </c>
      <c r="SHS45" s="18" t="s">
        <v>255</v>
      </c>
      <c r="SHT45" s="18" t="s">
        <v>255</v>
      </c>
      <c r="SHU45" s="18" t="s">
        <v>255</v>
      </c>
      <c r="SHV45" s="18" t="s">
        <v>255</v>
      </c>
      <c r="SHW45" s="18" t="s">
        <v>255</v>
      </c>
      <c r="SHX45" s="18" t="s">
        <v>255</v>
      </c>
      <c r="SHY45" s="18" t="s">
        <v>255</v>
      </c>
      <c r="SHZ45" s="18" t="s">
        <v>255</v>
      </c>
      <c r="SIA45" s="18" t="s">
        <v>255</v>
      </c>
      <c r="SIB45" s="18" t="s">
        <v>255</v>
      </c>
      <c r="SIC45" s="18" t="s">
        <v>255</v>
      </c>
      <c r="SID45" s="18" t="s">
        <v>255</v>
      </c>
      <c r="SIE45" s="18" t="s">
        <v>255</v>
      </c>
      <c r="SIF45" s="18" t="s">
        <v>255</v>
      </c>
      <c r="SIG45" s="18" t="s">
        <v>255</v>
      </c>
      <c r="SIH45" s="18" t="s">
        <v>255</v>
      </c>
      <c r="SII45" s="18" t="s">
        <v>255</v>
      </c>
      <c r="SIJ45" s="18" t="s">
        <v>255</v>
      </c>
      <c r="SIK45" s="18" t="s">
        <v>255</v>
      </c>
      <c r="SIL45" s="18" t="s">
        <v>255</v>
      </c>
      <c r="SIM45" s="18" t="s">
        <v>255</v>
      </c>
      <c r="SIN45" s="18" t="s">
        <v>255</v>
      </c>
      <c r="SIO45" s="18" t="s">
        <v>255</v>
      </c>
      <c r="SIP45" s="18" t="s">
        <v>255</v>
      </c>
      <c r="SIQ45" s="18" t="s">
        <v>255</v>
      </c>
      <c r="SIR45" s="18" t="s">
        <v>255</v>
      </c>
      <c r="SIS45" s="18" t="s">
        <v>255</v>
      </c>
      <c r="SIT45" s="18" t="s">
        <v>255</v>
      </c>
      <c r="SIU45" s="18" t="s">
        <v>255</v>
      </c>
      <c r="SIV45" s="18" t="s">
        <v>255</v>
      </c>
      <c r="SIW45" s="18" t="s">
        <v>255</v>
      </c>
      <c r="SIX45" s="18" t="s">
        <v>255</v>
      </c>
      <c r="SIY45" s="18" t="s">
        <v>255</v>
      </c>
      <c r="SIZ45" s="18" t="s">
        <v>255</v>
      </c>
      <c r="SJA45" s="18" t="s">
        <v>255</v>
      </c>
      <c r="SJB45" s="18" t="s">
        <v>255</v>
      </c>
      <c r="SJC45" s="18" t="s">
        <v>255</v>
      </c>
      <c r="SJD45" s="18" t="s">
        <v>255</v>
      </c>
      <c r="SJE45" s="18" t="s">
        <v>255</v>
      </c>
      <c r="SJF45" s="18" t="s">
        <v>255</v>
      </c>
      <c r="SJG45" s="18" t="s">
        <v>255</v>
      </c>
      <c r="SJH45" s="18" t="s">
        <v>255</v>
      </c>
      <c r="SJI45" s="18" t="s">
        <v>255</v>
      </c>
      <c r="SJJ45" s="18" t="s">
        <v>255</v>
      </c>
      <c r="SJK45" s="18" t="s">
        <v>255</v>
      </c>
      <c r="SJL45" s="18" t="s">
        <v>255</v>
      </c>
      <c r="SJM45" s="18" t="s">
        <v>255</v>
      </c>
      <c r="SJN45" s="18" t="s">
        <v>255</v>
      </c>
      <c r="SJO45" s="18" t="s">
        <v>255</v>
      </c>
      <c r="SJP45" s="18" t="s">
        <v>255</v>
      </c>
      <c r="SJQ45" s="18" t="s">
        <v>255</v>
      </c>
      <c r="SJR45" s="18" t="s">
        <v>255</v>
      </c>
      <c r="SJS45" s="18" t="s">
        <v>255</v>
      </c>
      <c r="SJT45" s="18" t="s">
        <v>255</v>
      </c>
      <c r="SJU45" s="18" t="s">
        <v>255</v>
      </c>
      <c r="SJV45" s="18" t="s">
        <v>255</v>
      </c>
      <c r="SJW45" s="18" t="s">
        <v>255</v>
      </c>
      <c r="SJX45" s="18" t="s">
        <v>255</v>
      </c>
      <c r="SJY45" s="18" t="s">
        <v>255</v>
      </c>
      <c r="SJZ45" s="18" t="s">
        <v>255</v>
      </c>
      <c r="SKA45" s="18" t="s">
        <v>255</v>
      </c>
      <c r="SKB45" s="18" t="s">
        <v>255</v>
      </c>
      <c r="SKC45" s="18" t="s">
        <v>255</v>
      </c>
      <c r="SKD45" s="18" t="s">
        <v>255</v>
      </c>
      <c r="SKE45" s="18" t="s">
        <v>255</v>
      </c>
      <c r="SKF45" s="18" t="s">
        <v>255</v>
      </c>
      <c r="SKG45" s="18" t="s">
        <v>255</v>
      </c>
      <c r="SKH45" s="18" t="s">
        <v>255</v>
      </c>
      <c r="SKI45" s="18" t="s">
        <v>255</v>
      </c>
      <c r="SKJ45" s="18" t="s">
        <v>255</v>
      </c>
      <c r="SKK45" s="18" t="s">
        <v>255</v>
      </c>
      <c r="SKL45" s="18" t="s">
        <v>255</v>
      </c>
      <c r="SKM45" s="18" t="s">
        <v>255</v>
      </c>
      <c r="SKN45" s="18" t="s">
        <v>255</v>
      </c>
      <c r="SKO45" s="18" t="s">
        <v>255</v>
      </c>
      <c r="SKP45" s="18" t="s">
        <v>255</v>
      </c>
      <c r="SKQ45" s="18" t="s">
        <v>255</v>
      </c>
      <c r="SKR45" s="18" t="s">
        <v>255</v>
      </c>
      <c r="SKS45" s="18" t="s">
        <v>255</v>
      </c>
      <c r="SKT45" s="18" t="s">
        <v>255</v>
      </c>
      <c r="SKU45" s="18" t="s">
        <v>255</v>
      </c>
      <c r="SKV45" s="18" t="s">
        <v>255</v>
      </c>
      <c r="SKW45" s="18" t="s">
        <v>255</v>
      </c>
      <c r="SKX45" s="18" t="s">
        <v>255</v>
      </c>
      <c r="SKY45" s="18" t="s">
        <v>255</v>
      </c>
      <c r="SKZ45" s="18" t="s">
        <v>255</v>
      </c>
      <c r="SLA45" s="18" t="s">
        <v>255</v>
      </c>
      <c r="SLB45" s="18" t="s">
        <v>255</v>
      </c>
      <c r="SLC45" s="18" t="s">
        <v>255</v>
      </c>
      <c r="SLD45" s="18" t="s">
        <v>255</v>
      </c>
      <c r="SLE45" s="18" t="s">
        <v>255</v>
      </c>
      <c r="SLF45" s="18" t="s">
        <v>255</v>
      </c>
      <c r="SLG45" s="18" t="s">
        <v>255</v>
      </c>
      <c r="SLH45" s="18" t="s">
        <v>255</v>
      </c>
      <c r="SLI45" s="18" t="s">
        <v>255</v>
      </c>
      <c r="SLJ45" s="18" t="s">
        <v>255</v>
      </c>
      <c r="SLK45" s="18" t="s">
        <v>255</v>
      </c>
      <c r="SLL45" s="18" t="s">
        <v>255</v>
      </c>
      <c r="SLM45" s="18" t="s">
        <v>255</v>
      </c>
      <c r="SLN45" s="18" t="s">
        <v>255</v>
      </c>
      <c r="SLO45" s="18" t="s">
        <v>255</v>
      </c>
      <c r="SLP45" s="18" t="s">
        <v>255</v>
      </c>
      <c r="SLQ45" s="18" t="s">
        <v>255</v>
      </c>
      <c r="SLR45" s="18" t="s">
        <v>255</v>
      </c>
      <c r="SLS45" s="18" t="s">
        <v>255</v>
      </c>
      <c r="SLT45" s="18" t="s">
        <v>255</v>
      </c>
      <c r="SLU45" s="18" t="s">
        <v>255</v>
      </c>
      <c r="SLV45" s="18" t="s">
        <v>255</v>
      </c>
      <c r="SLW45" s="18" t="s">
        <v>255</v>
      </c>
      <c r="SLX45" s="18" t="s">
        <v>255</v>
      </c>
      <c r="SLY45" s="18" t="s">
        <v>255</v>
      </c>
      <c r="SLZ45" s="18" t="s">
        <v>255</v>
      </c>
      <c r="SMA45" s="18" t="s">
        <v>255</v>
      </c>
      <c r="SMB45" s="18" t="s">
        <v>255</v>
      </c>
      <c r="SMC45" s="18" t="s">
        <v>255</v>
      </c>
      <c r="SMD45" s="18" t="s">
        <v>255</v>
      </c>
      <c r="SME45" s="18" t="s">
        <v>255</v>
      </c>
      <c r="SMF45" s="18" t="s">
        <v>255</v>
      </c>
      <c r="SMG45" s="18" t="s">
        <v>255</v>
      </c>
      <c r="SMH45" s="18" t="s">
        <v>255</v>
      </c>
      <c r="SMI45" s="18" t="s">
        <v>255</v>
      </c>
      <c r="SMJ45" s="18" t="s">
        <v>255</v>
      </c>
      <c r="SMK45" s="18" t="s">
        <v>255</v>
      </c>
      <c r="SML45" s="18" t="s">
        <v>255</v>
      </c>
      <c r="SMM45" s="18" t="s">
        <v>255</v>
      </c>
      <c r="SMN45" s="18" t="s">
        <v>255</v>
      </c>
      <c r="SMO45" s="18" t="s">
        <v>255</v>
      </c>
      <c r="SMP45" s="18" t="s">
        <v>255</v>
      </c>
      <c r="SMQ45" s="18" t="s">
        <v>255</v>
      </c>
      <c r="SMR45" s="18" t="s">
        <v>255</v>
      </c>
      <c r="SMS45" s="18" t="s">
        <v>255</v>
      </c>
      <c r="SMT45" s="18" t="s">
        <v>255</v>
      </c>
      <c r="SMU45" s="18" t="s">
        <v>255</v>
      </c>
      <c r="SMV45" s="18" t="s">
        <v>255</v>
      </c>
      <c r="SMW45" s="18" t="s">
        <v>255</v>
      </c>
      <c r="SMX45" s="18" t="s">
        <v>255</v>
      </c>
      <c r="SMY45" s="18" t="s">
        <v>255</v>
      </c>
      <c r="SMZ45" s="18" t="s">
        <v>255</v>
      </c>
      <c r="SNA45" s="18" t="s">
        <v>255</v>
      </c>
      <c r="SNB45" s="18" t="s">
        <v>255</v>
      </c>
      <c r="SNC45" s="18" t="s">
        <v>255</v>
      </c>
      <c r="SND45" s="18" t="s">
        <v>255</v>
      </c>
      <c r="SNE45" s="18" t="s">
        <v>255</v>
      </c>
      <c r="SNF45" s="18" t="s">
        <v>255</v>
      </c>
      <c r="SNG45" s="18" t="s">
        <v>255</v>
      </c>
      <c r="SNH45" s="18" t="s">
        <v>255</v>
      </c>
      <c r="SNI45" s="18" t="s">
        <v>255</v>
      </c>
      <c r="SNJ45" s="18" t="s">
        <v>255</v>
      </c>
      <c r="SNK45" s="18" t="s">
        <v>255</v>
      </c>
      <c r="SNL45" s="18" t="s">
        <v>255</v>
      </c>
      <c r="SNM45" s="18" t="s">
        <v>255</v>
      </c>
      <c r="SNN45" s="18" t="s">
        <v>255</v>
      </c>
      <c r="SNO45" s="18" t="s">
        <v>255</v>
      </c>
      <c r="SNP45" s="18" t="s">
        <v>255</v>
      </c>
      <c r="SNQ45" s="18" t="s">
        <v>255</v>
      </c>
      <c r="SNR45" s="18" t="s">
        <v>255</v>
      </c>
      <c r="SNS45" s="18" t="s">
        <v>255</v>
      </c>
      <c r="SNT45" s="18" t="s">
        <v>255</v>
      </c>
      <c r="SNU45" s="18" t="s">
        <v>255</v>
      </c>
      <c r="SNV45" s="18" t="s">
        <v>255</v>
      </c>
      <c r="SNW45" s="18" t="s">
        <v>255</v>
      </c>
      <c r="SNX45" s="18" t="s">
        <v>255</v>
      </c>
      <c r="SNY45" s="18" t="s">
        <v>255</v>
      </c>
      <c r="SNZ45" s="18" t="s">
        <v>255</v>
      </c>
      <c r="SOA45" s="18" t="s">
        <v>255</v>
      </c>
      <c r="SOB45" s="18" t="s">
        <v>255</v>
      </c>
      <c r="SOC45" s="18" t="s">
        <v>255</v>
      </c>
      <c r="SOD45" s="18" t="s">
        <v>255</v>
      </c>
      <c r="SOE45" s="18" t="s">
        <v>255</v>
      </c>
      <c r="SOF45" s="18" t="s">
        <v>255</v>
      </c>
      <c r="SOG45" s="18" t="s">
        <v>255</v>
      </c>
      <c r="SOH45" s="18" t="s">
        <v>255</v>
      </c>
      <c r="SOI45" s="18" t="s">
        <v>255</v>
      </c>
      <c r="SOJ45" s="18" t="s">
        <v>255</v>
      </c>
      <c r="SOK45" s="18" t="s">
        <v>255</v>
      </c>
      <c r="SOL45" s="18" t="s">
        <v>255</v>
      </c>
      <c r="SOM45" s="18" t="s">
        <v>255</v>
      </c>
      <c r="SON45" s="18" t="s">
        <v>255</v>
      </c>
      <c r="SOO45" s="18" t="s">
        <v>255</v>
      </c>
      <c r="SOP45" s="18" t="s">
        <v>255</v>
      </c>
      <c r="SOQ45" s="18" t="s">
        <v>255</v>
      </c>
      <c r="SOR45" s="18" t="s">
        <v>255</v>
      </c>
      <c r="SOS45" s="18" t="s">
        <v>255</v>
      </c>
      <c r="SOT45" s="18" t="s">
        <v>255</v>
      </c>
      <c r="SOU45" s="18" t="s">
        <v>255</v>
      </c>
      <c r="SOV45" s="18" t="s">
        <v>255</v>
      </c>
      <c r="SOW45" s="18" t="s">
        <v>255</v>
      </c>
      <c r="SOX45" s="18" t="s">
        <v>255</v>
      </c>
      <c r="SOY45" s="18" t="s">
        <v>255</v>
      </c>
      <c r="SOZ45" s="18" t="s">
        <v>255</v>
      </c>
      <c r="SPA45" s="18" t="s">
        <v>255</v>
      </c>
      <c r="SPB45" s="18" t="s">
        <v>255</v>
      </c>
      <c r="SPC45" s="18" t="s">
        <v>255</v>
      </c>
      <c r="SPD45" s="18" t="s">
        <v>255</v>
      </c>
      <c r="SPE45" s="18" t="s">
        <v>255</v>
      </c>
      <c r="SPF45" s="18" t="s">
        <v>255</v>
      </c>
      <c r="SPG45" s="18" t="s">
        <v>255</v>
      </c>
      <c r="SPH45" s="18" t="s">
        <v>255</v>
      </c>
      <c r="SPI45" s="18" t="s">
        <v>255</v>
      </c>
      <c r="SPJ45" s="18" t="s">
        <v>255</v>
      </c>
      <c r="SPK45" s="18" t="s">
        <v>255</v>
      </c>
      <c r="SPL45" s="18" t="s">
        <v>255</v>
      </c>
      <c r="SPM45" s="18" t="s">
        <v>255</v>
      </c>
      <c r="SPN45" s="18" t="s">
        <v>255</v>
      </c>
      <c r="SPO45" s="18" t="s">
        <v>255</v>
      </c>
      <c r="SPP45" s="18" t="s">
        <v>255</v>
      </c>
      <c r="SPQ45" s="18" t="s">
        <v>255</v>
      </c>
      <c r="SPR45" s="18" t="s">
        <v>255</v>
      </c>
      <c r="SPS45" s="18" t="s">
        <v>255</v>
      </c>
      <c r="SPT45" s="18" t="s">
        <v>255</v>
      </c>
      <c r="SPU45" s="18" t="s">
        <v>255</v>
      </c>
      <c r="SPV45" s="18" t="s">
        <v>255</v>
      </c>
      <c r="SPW45" s="18" t="s">
        <v>255</v>
      </c>
      <c r="SPX45" s="18" t="s">
        <v>255</v>
      </c>
      <c r="SPY45" s="18" t="s">
        <v>255</v>
      </c>
      <c r="SPZ45" s="18" t="s">
        <v>255</v>
      </c>
      <c r="SQA45" s="18" t="s">
        <v>255</v>
      </c>
      <c r="SQB45" s="18" t="s">
        <v>255</v>
      </c>
      <c r="SQC45" s="18" t="s">
        <v>255</v>
      </c>
      <c r="SQD45" s="18" t="s">
        <v>255</v>
      </c>
      <c r="SQE45" s="18" t="s">
        <v>255</v>
      </c>
      <c r="SQF45" s="18" t="s">
        <v>255</v>
      </c>
      <c r="SQG45" s="18" t="s">
        <v>255</v>
      </c>
      <c r="SQH45" s="18" t="s">
        <v>255</v>
      </c>
      <c r="SQI45" s="18" t="s">
        <v>255</v>
      </c>
      <c r="SQJ45" s="18" t="s">
        <v>255</v>
      </c>
      <c r="SQK45" s="18" t="s">
        <v>255</v>
      </c>
      <c r="SQL45" s="18" t="s">
        <v>255</v>
      </c>
      <c r="SQM45" s="18" t="s">
        <v>255</v>
      </c>
      <c r="SQN45" s="18" t="s">
        <v>255</v>
      </c>
      <c r="SQO45" s="18" t="s">
        <v>255</v>
      </c>
      <c r="SQP45" s="18" t="s">
        <v>255</v>
      </c>
      <c r="SQQ45" s="18" t="s">
        <v>255</v>
      </c>
      <c r="SQR45" s="18" t="s">
        <v>255</v>
      </c>
      <c r="SQS45" s="18" t="s">
        <v>255</v>
      </c>
      <c r="SQT45" s="18" t="s">
        <v>255</v>
      </c>
      <c r="SQU45" s="18" t="s">
        <v>255</v>
      </c>
      <c r="SQV45" s="18" t="s">
        <v>255</v>
      </c>
      <c r="SQW45" s="18" t="s">
        <v>255</v>
      </c>
      <c r="SQX45" s="18" t="s">
        <v>255</v>
      </c>
      <c r="SQY45" s="18" t="s">
        <v>255</v>
      </c>
      <c r="SQZ45" s="18" t="s">
        <v>255</v>
      </c>
      <c r="SRA45" s="18" t="s">
        <v>255</v>
      </c>
      <c r="SRB45" s="18" t="s">
        <v>255</v>
      </c>
      <c r="SRC45" s="18" t="s">
        <v>255</v>
      </c>
      <c r="SRD45" s="18" t="s">
        <v>255</v>
      </c>
      <c r="SRE45" s="18" t="s">
        <v>255</v>
      </c>
      <c r="SRF45" s="18" t="s">
        <v>255</v>
      </c>
      <c r="SRG45" s="18" t="s">
        <v>255</v>
      </c>
      <c r="SRH45" s="18" t="s">
        <v>255</v>
      </c>
      <c r="SRI45" s="18" t="s">
        <v>255</v>
      </c>
      <c r="SRJ45" s="18" t="s">
        <v>255</v>
      </c>
      <c r="SRK45" s="18" t="s">
        <v>255</v>
      </c>
      <c r="SRL45" s="18" t="s">
        <v>255</v>
      </c>
      <c r="SRM45" s="18" t="s">
        <v>255</v>
      </c>
      <c r="SRN45" s="18" t="s">
        <v>255</v>
      </c>
      <c r="SRO45" s="18" t="s">
        <v>255</v>
      </c>
      <c r="SRP45" s="18" t="s">
        <v>255</v>
      </c>
      <c r="SRQ45" s="18" t="s">
        <v>255</v>
      </c>
      <c r="SRR45" s="18" t="s">
        <v>255</v>
      </c>
      <c r="SRS45" s="18" t="s">
        <v>255</v>
      </c>
      <c r="SRT45" s="18" t="s">
        <v>255</v>
      </c>
      <c r="SRU45" s="18" t="s">
        <v>255</v>
      </c>
      <c r="SRV45" s="18" t="s">
        <v>255</v>
      </c>
      <c r="SRW45" s="18" t="s">
        <v>255</v>
      </c>
      <c r="SRX45" s="18" t="s">
        <v>255</v>
      </c>
      <c r="SRY45" s="18" t="s">
        <v>255</v>
      </c>
      <c r="SRZ45" s="18" t="s">
        <v>255</v>
      </c>
      <c r="SSA45" s="18" t="s">
        <v>255</v>
      </c>
      <c r="SSB45" s="18" t="s">
        <v>255</v>
      </c>
      <c r="SSC45" s="18" t="s">
        <v>255</v>
      </c>
      <c r="SSD45" s="18" t="s">
        <v>255</v>
      </c>
      <c r="SSE45" s="18" t="s">
        <v>255</v>
      </c>
      <c r="SSF45" s="18" t="s">
        <v>255</v>
      </c>
      <c r="SSG45" s="18" t="s">
        <v>255</v>
      </c>
      <c r="SSH45" s="18" t="s">
        <v>255</v>
      </c>
      <c r="SSI45" s="18" t="s">
        <v>255</v>
      </c>
      <c r="SSJ45" s="18" t="s">
        <v>255</v>
      </c>
      <c r="SSK45" s="18" t="s">
        <v>255</v>
      </c>
      <c r="SSL45" s="18" t="s">
        <v>255</v>
      </c>
      <c r="SSM45" s="18" t="s">
        <v>255</v>
      </c>
      <c r="SSN45" s="18" t="s">
        <v>255</v>
      </c>
      <c r="SSO45" s="18" t="s">
        <v>255</v>
      </c>
      <c r="SSP45" s="18" t="s">
        <v>255</v>
      </c>
      <c r="SSQ45" s="18" t="s">
        <v>255</v>
      </c>
      <c r="SSR45" s="18" t="s">
        <v>255</v>
      </c>
      <c r="SSS45" s="18" t="s">
        <v>255</v>
      </c>
      <c r="SST45" s="18" t="s">
        <v>255</v>
      </c>
      <c r="SSU45" s="18" t="s">
        <v>255</v>
      </c>
      <c r="SSV45" s="18" t="s">
        <v>255</v>
      </c>
      <c r="SSW45" s="18" t="s">
        <v>255</v>
      </c>
      <c r="SSX45" s="18" t="s">
        <v>255</v>
      </c>
      <c r="SSY45" s="18" t="s">
        <v>255</v>
      </c>
      <c r="SSZ45" s="18" t="s">
        <v>255</v>
      </c>
      <c r="STA45" s="18" t="s">
        <v>255</v>
      </c>
      <c r="STB45" s="18" t="s">
        <v>255</v>
      </c>
      <c r="STC45" s="18" t="s">
        <v>255</v>
      </c>
      <c r="STD45" s="18" t="s">
        <v>255</v>
      </c>
      <c r="STE45" s="18" t="s">
        <v>255</v>
      </c>
      <c r="STF45" s="18" t="s">
        <v>255</v>
      </c>
      <c r="STG45" s="18" t="s">
        <v>255</v>
      </c>
      <c r="STH45" s="18" t="s">
        <v>255</v>
      </c>
      <c r="STI45" s="18" t="s">
        <v>255</v>
      </c>
      <c r="STJ45" s="18" t="s">
        <v>255</v>
      </c>
      <c r="STK45" s="18" t="s">
        <v>255</v>
      </c>
      <c r="STL45" s="18" t="s">
        <v>255</v>
      </c>
      <c r="STM45" s="18" t="s">
        <v>255</v>
      </c>
      <c r="STN45" s="18" t="s">
        <v>255</v>
      </c>
      <c r="STO45" s="18" t="s">
        <v>255</v>
      </c>
      <c r="STP45" s="18" t="s">
        <v>255</v>
      </c>
      <c r="STQ45" s="18" t="s">
        <v>255</v>
      </c>
      <c r="STR45" s="18" t="s">
        <v>255</v>
      </c>
      <c r="STS45" s="18" t="s">
        <v>255</v>
      </c>
      <c r="STT45" s="18" t="s">
        <v>255</v>
      </c>
      <c r="STU45" s="18" t="s">
        <v>255</v>
      </c>
      <c r="STV45" s="18" t="s">
        <v>255</v>
      </c>
      <c r="STW45" s="18" t="s">
        <v>255</v>
      </c>
      <c r="STX45" s="18" t="s">
        <v>255</v>
      </c>
      <c r="STY45" s="18" t="s">
        <v>255</v>
      </c>
      <c r="STZ45" s="18" t="s">
        <v>255</v>
      </c>
      <c r="SUA45" s="18" t="s">
        <v>255</v>
      </c>
      <c r="SUB45" s="18" t="s">
        <v>255</v>
      </c>
      <c r="SUC45" s="18" t="s">
        <v>255</v>
      </c>
      <c r="SUD45" s="18" t="s">
        <v>255</v>
      </c>
      <c r="SUE45" s="18" t="s">
        <v>255</v>
      </c>
      <c r="SUF45" s="18" t="s">
        <v>255</v>
      </c>
      <c r="SUG45" s="18" t="s">
        <v>255</v>
      </c>
      <c r="SUH45" s="18" t="s">
        <v>255</v>
      </c>
      <c r="SUI45" s="18" t="s">
        <v>255</v>
      </c>
      <c r="SUJ45" s="18" t="s">
        <v>255</v>
      </c>
      <c r="SUK45" s="18" t="s">
        <v>255</v>
      </c>
      <c r="SUL45" s="18" t="s">
        <v>255</v>
      </c>
      <c r="SUM45" s="18" t="s">
        <v>255</v>
      </c>
      <c r="SUN45" s="18" t="s">
        <v>255</v>
      </c>
      <c r="SUO45" s="18" t="s">
        <v>255</v>
      </c>
      <c r="SUP45" s="18" t="s">
        <v>255</v>
      </c>
      <c r="SUQ45" s="18" t="s">
        <v>255</v>
      </c>
      <c r="SUR45" s="18" t="s">
        <v>255</v>
      </c>
      <c r="SUS45" s="18" t="s">
        <v>255</v>
      </c>
      <c r="SUT45" s="18" t="s">
        <v>255</v>
      </c>
      <c r="SUU45" s="18" t="s">
        <v>255</v>
      </c>
      <c r="SUV45" s="18" t="s">
        <v>255</v>
      </c>
      <c r="SUW45" s="18" t="s">
        <v>255</v>
      </c>
      <c r="SUX45" s="18" t="s">
        <v>255</v>
      </c>
      <c r="SUY45" s="18" t="s">
        <v>255</v>
      </c>
      <c r="SUZ45" s="18" t="s">
        <v>255</v>
      </c>
      <c r="SVA45" s="18" t="s">
        <v>255</v>
      </c>
      <c r="SVB45" s="18" t="s">
        <v>255</v>
      </c>
      <c r="SVC45" s="18" t="s">
        <v>255</v>
      </c>
      <c r="SVD45" s="18" t="s">
        <v>255</v>
      </c>
      <c r="SVE45" s="18" t="s">
        <v>255</v>
      </c>
      <c r="SVF45" s="18" t="s">
        <v>255</v>
      </c>
      <c r="SVG45" s="18" t="s">
        <v>255</v>
      </c>
      <c r="SVH45" s="18" t="s">
        <v>255</v>
      </c>
      <c r="SVI45" s="18" t="s">
        <v>255</v>
      </c>
      <c r="SVJ45" s="18" t="s">
        <v>255</v>
      </c>
      <c r="SVK45" s="18" t="s">
        <v>255</v>
      </c>
      <c r="SVL45" s="18" t="s">
        <v>255</v>
      </c>
      <c r="SVM45" s="18" t="s">
        <v>255</v>
      </c>
      <c r="SVN45" s="18" t="s">
        <v>255</v>
      </c>
      <c r="SVO45" s="18" t="s">
        <v>255</v>
      </c>
      <c r="SVP45" s="18" t="s">
        <v>255</v>
      </c>
      <c r="SVQ45" s="18" t="s">
        <v>255</v>
      </c>
      <c r="SVR45" s="18" t="s">
        <v>255</v>
      </c>
      <c r="SVS45" s="18" t="s">
        <v>255</v>
      </c>
      <c r="SVT45" s="18" t="s">
        <v>255</v>
      </c>
      <c r="SVU45" s="18" t="s">
        <v>255</v>
      </c>
      <c r="SVV45" s="18" t="s">
        <v>255</v>
      </c>
      <c r="SVW45" s="18" t="s">
        <v>255</v>
      </c>
      <c r="SVX45" s="18" t="s">
        <v>255</v>
      </c>
      <c r="SVY45" s="18" t="s">
        <v>255</v>
      </c>
      <c r="SVZ45" s="18" t="s">
        <v>255</v>
      </c>
      <c r="SWA45" s="18" t="s">
        <v>255</v>
      </c>
      <c r="SWB45" s="18" t="s">
        <v>255</v>
      </c>
      <c r="SWC45" s="18" t="s">
        <v>255</v>
      </c>
      <c r="SWD45" s="18" t="s">
        <v>255</v>
      </c>
      <c r="SWE45" s="18" t="s">
        <v>255</v>
      </c>
      <c r="SWF45" s="18" t="s">
        <v>255</v>
      </c>
      <c r="SWG45" s="18" t="s">
        <v>255</v>
      </c>
      <c r="SWH45" s="18" t="s">
        <v>255</v>
      </c>
      <c r="SWI45" s="18" t="s">
        <v>255</v>
      </c>
      <c r="SWJ45" s="18" t="s">
        <v>255</v>
      </c>
      <c r="SWK45" s="18" t="s">
        <v>255</v>
      </c>
      <c r="SWL45" s="18" t="s">
        <v>255</v>
      </c>
      <c r="SWM45" s="18" t="s">
        <v>255</v>
      </c>
      <c r="SWN45" s="18" t="s">
        <v>255</v>
      </c>
      <c r="SWO45" s="18" t="s">
        <v>255</v>
      </c>
      <c r="SWP45" s="18" t="s">
        <v>255</v>
      </c>
      <c r="SWQ45" s="18" t="s">
        <v>255</v>
      </c>
      <c r="SWR45" s="18" t="s">
        <v>255</v>
      </c>
      <c r="SWS45" s="18" t="s">
        <v>255</v>
      </c>
      <c r="SWT45" s="18" t="s">
        <v>255</v>
      </c>
      <c r="SWU45" s="18" t="s">
        <v>255</v>
      </c>
      <c r="SWV45" s="18" t="s">
        <v>255</v>
      </c>
      <c r="SWW45" s="18" t="s">
        <v>255</v>
      </c>
      <c r="SWX45" s="18" t="s">
        <v>255</v>
      </c>
      <c r="SWY45" s="18" t="s">
        <v>255</v>
      </c>
      <c r="SWZ45" s="18" t="s">
        <v>255</v>
      </c>
      <c r="SXA45" s="18" t="s">
        <v>255</v>
      </c>
      <c r="SXB45" s="18" t="s">
        <v>255</v>
      </c>
      <c r="SXC45" s="18" t="s">
        <v>255</v>
      </c>
      <c r="SXD45" s="18" t="s">
        <v>255</v>
      </c>
      <c r="SXE45" s="18" t="s">
        <v>255</v>
      </c>
      <c r="SXF45" s="18" t="s">
        <v>255</v>
      </c>
      <c r="SXG45" s="18" t="s">
        <v>255</v>
      </c>
      <c r="SXH45" s="18" t="s">
        <v>255</v>
      </c>
      <c r="SXI45" s="18" t="s">
        <v>255</v>
      </c>
      <c r="SXJ45" s="18" t="s">
        <v>255</v>
      </c>
      <c r="SXK45" s="18" t="s">
        <v>255</v>
      </c>
      <c r="SXL45" s="18" t="s">
        <v>255</v>
      </c>
      <c r="SXM45" s="18" t="s">
        <v>255</v>
      </c>
      <c r="SXN45" s="18" t="s">
        <v>255</v>
      </c>
      <c r="SXO45" s="18" t="s">
        <v>255</v>
      </c>
      <c r="SXP45" s="18" t="s">
        <v>255</v>
      </c>
      <c r="SXQ45" s="18" t="s">
        <v>255</v>
      </c>
      <c r="SXR45" s="18" t="s">
        <v>255</v>
      </c>
      <c r="SXS45" s="18" t="s">
        <v>255</v>
      </c>
      <c r="SXT45" s="18" t="s">
        <v>255</v>
      </c>
      <c r="SXU45" s="18" t="s">
        <v>255</v>
      </c>
      <c r="SXV45" s="18" t="s">
        <v>255</v>
      </c>
      <c r="SXW45" s="18" t="s">
        <v>255</v>
      </c>
      <c r="SXX45" s="18" t="s">
        <v>255</v>
      </c>
      <c r="SXY45" s="18" t="s">
        <v>255</v>
      </c>
      <c r="SXZ45" s="18" t="s">
        <v>255</v>
      </c>
      <c r="SYA45" s="18" t="s">
        <v>255</v>
      </c>
      <c r="SYB45" s="18" t="s">
        <v>255</v>
      </c>
      <c r="SYC45" s="18" t="s">
        <v>255</v>
      </c>
      <c r="SYD45" s="18" t="s">
        <v>255</v>
      </c>
      <c r="SYE45" s="18" t="s">
        <v>255</v>
      </c>
      <c r="SYF45" s="18" t="s">
        <v>255</v>
      </c>
      <c r="SYG45" s="18" t="s">
        <v>255</v>
      </c>
      <c r="SYH45" s="18" t="s">
        <v>255</v>
      </c>
      <c r="SYI45" s="18" t="s">
        <v>255</v>
      </c>
      <c r="SYJ45" s="18" t="s">
        <v>255</v>
      </c>
      <c r="SYK45" s="18" t="s">
        <v>255</v>
      </c>
      <c r="SYL45" s="18" t="s">
        <v>255</v>
      </c>
      <c r="SYM45" s="18" t="s">
        <v>255</v>
      </c>
      <c r="SYN45" s="18" t="s">
        <v>255</v>
      </c>
      <c r="SYO45" s="18" t="s">
        <v>255</v>
      </c>
      <c r="SYP45" s="18" t="s">
        <v>255</v>
      </c>
      <c r="SYQ45" s="18" t="s">
        <v>255</v>
      </c>
      <c r="SYR45" s="18" t="s">
        <v>255</v>
      </c>
      <c r="SYS45" s="18" t="s">
        <v>255</v>
      </c>
      <c r="SYT45" s="18" t="s">
        <v>255</v>
      </c>
      <c r="SYU45" s="18" t="s">
        <v>255</v>
      </c>
      <c r="SYV45" s="18" t="s">
        <v>255</v>
      </c>
      <c r="SYW45" s="18" t="s">
        <v>255</v>
      </c>
      <c r="SYX45" s="18" t="s">
        <v>255</v>
      </c>
      <c r="SYY45" s="18" t="s">
        <v>255</v>
      </c>
      <c r="SYZ45" s="18" t="s">
        <v>255</v>
      </c>
      <c r="SZA45" s="18" t="s">
        <v>255</v>
      </c>
      <c r="SZB45" s="18" t="s">
        <v>255</v>
      </c>
      <c r="SZC45" s="18" t="s">
        <v>255</v>
      </c>
      <c r="SZD45" s="18" t="s">
        <v>255</v>
      </c>
      <c r="SZE45" s="18" t="s">
        <v>255</v>
      </c>
      <c r="SZF45" s="18" t="s">
        <v>255</v>
      </c>
      <c r="SZG45" s="18" t="s">
        <v>255</v>
      </c>
      <c r="SZH45" s="18" t="s">
        <v>255</v>
      </c>
      <c r="SZI45" s="18" t="s">
        <v>255</v>
      </c>
      <c r="SZJ45" s="18" t="s">
        <v>255</v>
      </c>
      <c r="SZK45" s="18" t="s">
        <v>255</v>
      </c>
      <c r="SZL45" s="18" t="s">
        <v>255</v>
      </c>
      <c r="SZM45" s="18" t="s">
        <v>255</v>
      </c>
      <c r="SZN45" s="18" t="s">
        <v>255</v>
      </c>
      <c r="SZO45" s="18" t="s">
        <v>255</v>
      </c>
      <c r="SZP45" s="18" t="s">
        <v>255</v>
      </c>
      <c r="SZQ45" s="18" t="s">
        <v>255</v>
      </c>
      <c r="SZR45" s="18" t="s">
        <v>255</v>
      </c>
      <c r="SZS45" s="18" t="s">
        <v>255</v>
      </c>
      <c r="SZT45" s="18" t="s">
        <v>255</v>
      </c>
      <c r="SZU45" s="18" t="s">
        <v>255</v>
      </c>
      <c r="SZV45" s="18" t="s">
        <v>255</v>
      </c>
      <c r="SZW45" s="18" t="s">
        <v>255</v>
      </c>
      <c r="SZX45" s="18" t="s">
        <v>255</v>
      </c>
      <c r="SZY45" s="18" t="s">
        <v>255</v>
      </c>
      <c r="SZZ45" s="18" t="s">
        <v>255</v>
      </c>
      <c r="TAA45" s="18" t="s">
        <v>255</v>
      </c>
      <c r="TAB45" s="18" t="s">
        <v>255</v>
      </c>
      <c r="TAC45" s="18" t="s">
        <v>255</v>
      </c>
      <c r="TAD45" s="18" t="s">
        <v>255</v>
      </c>
      <c r="TAE45" s="18" t="s">
        <v>255</v>
      </c>
      <c r="TAF45" s="18" t="s">
        <v>255</v>
      </c>
      <c r="TAG45" s="18" t="s">
        <v>255</v>
      </c>
      <c r="TAH45" s="18" t="s">
        <v>255</v>
      </c>
      <c r="TAI45" s="18" t="s">
        <v>255</v>
      </c>
      <c r="TAJ45" s="18" t="s">
        <v>255</v>
      </c>
      <c r="TAK45" s="18" t="s">
        <v>255</v>
      </c>
      <c r="TAL45" s="18" t="s">
        <v>255</v>
      </c>
      <c r="TAM45" s="18" t="s">
        <v>255</v>
      </c>
      <c r="TAN45" s="18" t="s">
        <v>255</v>
      </c>
      <c r="TAO45" s="18" t="s">
        <v>255</v>
      </c>
      <c r="TAP45" s="18" t="s">
        <v>255</v>
      </c>
      <c r="TAQ45" s="18" t="s">
        <v>255</v>
      </c>
      <c r="TAR45" s="18" t="s">
        <v>255</v>
      </c>
      <c r="TAS45" s="18" t="s">
        <v>255</v>
      </c>
      <c r="TAT45" s="18" t="s">
        <v>255</v>
      </c>
      <c r="TAU45" s="18" t="s">
        <v>255</v>
      </c>
      <c r="TAV45" s="18" t="s">
        <v>255</v>
      </c>
      <c r="TAW45" s="18" t="s">
        <v>255</v>
      </c>
      <c r="TAX45" s="18" t="s">
        <v>255</v>
      </c>
      <c r="TAY45" s="18" t="s">
        <v>255</v>
      </c>
      <c r="TAZ45" s="18" t="s">
        <v>255</v>
      </c>
      <c r="TBA45" s="18" t="s">
        <v>255</v>
      </c>
      <c r="TBB45" s="18" t="s">
        <v>255</v>
      </c>
      <c r="TBC45" s="18" t="s">
        <v>255</v>
      </c>
      <c r="TBD45" s="18" t="s">
        <v>255</v>
      </c>
      <c r="TBE45" s="18" t="s">
        <v>255</v>
      </c>
      <c r="TBF45" s="18" t="s">
        <v>255</v>
      </c>
      <c r="TBG45" s="18" t="s">
        <v>255</v>
      </c>
      <c r="TBH45" s="18" t="s">
        <v>255</v>
      </c>
      <c r="TBI45" s="18" t="s">
        <v>255</v>
      </c>
      <c r="TBJ45" s="18" t="s">
        <v>255</v>
      </c>
      <c r="TBK45" s="18" t="s">
        <v>255</v>
      </c>
      <c r="TBL45" s="18" t="s">
        <v>255</v>
      </c>
      <c r="TBM45" s="18" t="s">
        <v>255</v>
      </c>
      <c r="TBN45" s="18" t="s">
        <v>255</v>
      </c>
      <c r="TBO45" s="18" t="s">
        <v>255</v>
      </c>
      <c r="TBP45" s="18" t="s">
        <v>255</v>
      </c>
      <c r="TBQ45" s="18" t="s">
        <v>255</v>
      </c>
      <c r="TBR45" s="18" t="s">
        <v>255</v>
      </c>
      <c r="TBS45" s="18" t="s">
        <v>255</v>
      </c>
      <c r="TBT45" s="18" t="s">
        <v>255</v>
      </c>
      <c r="TBU45" s="18" t="s">
        <v>255</v>
      </c>
      <c r="TBV45" s="18" t="s">
        <v>255</v>
      </c>
      <c r="TBW45" s="18" t="s">
        <v>255</v>
      </c>
      <c r="TBX45" s="18" t="s">
        <v>255</v>
      </c>
      <c r="TBY45" s="18" t="s">
        <v>255</v>
      </c>
      <c r="TBZ45" s="18" t="s">
        <v>255</v>
      </c>
      <c r="TCA45" s="18" t="s">
        <v>255</v>
      </c>
      <c r="TCB45" s="18" t="s">
        <v>255</v>
      </c>
      <c r="TCC45" s="18" t="s">
        <v>255</v>
      </c>
      <c r="TCD45" s="18" t="s">
        <v>255</v>
      </c>
      <c r="TCE45" s="18" t="s">
        <v>255</v>
      </c>
      <c r="TCF45" s="18" t="s">
        <v>255</v>
      </c>
      <c r="TCG45" s="18" t="s">
        <v>255</v>
      </c>
      <c r="TCH45" s="18" t="s">
        <v>255</v>
      </c>
      <c r="TCI45" s="18" t="s">
        <v>255</v>
      </c>
      <c r="TCJ45" s="18" t="s">
        <v>255</v>
      </c>
      <c r="TCK45" s="18" t="s">
        <v>255</v>
      </c>
      <c r="TCL45" s="18" t="s">
        <v>255</v>
      </c>
      <c r="TCM45" s="18" t="s">
        <v>255</v>
      </c>
      <c r="TCN45" s="18" t="s">
        <v>255</v>
      </c>
      <c r="TCO45" s="18" t="s">
        <v>255</v>
      </c>
      <c r="TCP45" s="18" t="s">
        <v>255</v>
      </c>
      <c r="TCQ45" s="18" t="s">
        <v>255</v>
      </c>
      <c r="TCR45" s="18" t="s">
        <v>255</v>
      </c>
      <c r="TCS45" s="18" t="s">
        <v>255</v>
      </c>
      <c r="TCT45" s="18" t="s">
        <v>255</v>
      </c>
      <c r="TCU45" s="18" t="s">
        <v>255</v>
      </c>
      <c r="TCV45" s="18" t="s">
        <v>255</v>
      </c>
      <c r="TCW45" s="18" t="s">
        <v>255</v>
      </c>
      <c r="TCX45" s="18" t="s">
        <v>255</v>
      </c>
      <c r="TCY45" s="18" t="s">
        <v>255</v>
      </c>
      <c r="TCZ45" s="18" t="s">
        <v>255</v>
      </c>
      <c r="TDA45" s="18" t="s">
        <v>255</v>
      </c>
      <c r="TDB45" s="18" t="s">
        <v>255</v>
      </c>
      <c r="TDC45" s="18" t="s">
        <v>255</v>
      </c>
      <c r="TDD45" s="18" t="s">
        <v>255</v>
      </c>
      <c r="TDE45" s="18" t="s">
        <v>255</v>
      </c>
      <c r="TDF45" s="18" t="s">
        <v>255</v>
      </c>
      <c r="TDG45" s="18" t="s">
        <v>255</v>
      </c>
      <c r="TDH45" s="18" t="s">
        <v>255</v>
      </c>
      <c r="TDI45" s="18" t="s">
        <v>255</v>
      </c>
      <c r="TDJ45" s="18" t="s">
        <v>255</v>
      </c>
      <c r="TDK45" s="18" t="s">
        <v>255</v>
      </c>
      <c r="TDL45" s="18" t="s">
        <v>255</v>
      </c>
      <c r="TDM45" s="18" t="s">
        <v>255</v>
      </c>
      <c r="TDN45" s="18" t="s">
        <v>255</v>
      </c>
      <c r="TDO45" s="18" t="s">
        <v>255</v>
      </c>
      <c r="TDP45" s="18" t="s">
        <v>255</v>
      </c>
      <c r="TDQ45" s="18" t="s">
        <v>255</v>
      </c>
      <c r="TDR45" s="18" t="s">
        <v>255</v>
      </c>
      <c r="TDS45" s="18" t="s">
        <v>255</v>
      </c>
      <c r="TDT45" s="18" t="s">
        <v>255</v>
      </c>
      <c r="TDU45" s="18" t="s">
        <v>255</v>
      </c>
      <c r="TDV45" s="18" t="s">
        <v>255</v>
      </c>
      <c r="TDW45" s="18" t="s">
        <v>255</v>
      </c>
      <c r="TDX45" s="18" t="s">
        <v>255</v>
      </c>
      <c r="TDY45" s="18" t="s">
        <v>255</v>
      </c>
      <c r="TDZ45" s="18" t="s">
        <v>255</v>
      </c>
      <c r="TEA45" s="18" t="s">
        <v>255</v>
      </c>
      <c r="TEB45" s="18" t="s">
        <v>255</v>
      </c>
      <c r="TEC45" s="18" t="s">
        <v>255</v>
      </c>
      <c r="TED45" s="18" t="s">
        <v>255</v>
      </c>
      <c r="TEE45" s="18" t="s">
        <v>255</v>
      </c>
      <c r="TEF45" s="18" t="s">
        <v>255</v>
      </c>
      <c r="TEG45" s="18" t="s">
        <v>255</v>
      </c>
      <c r="TEH45" s="18" t="s">
        <v>255</v>
      </c>
      <c r="TEI45" s="18" t="s">
        <v>255</v>
      </c>
      <c r="TEJ45" s="18" t="s">
        <v>255</v>
      </c>
      <c r="TEK45" s="18" t="s">
        <v>255</v>
      </c>
      <c r="TEL45" s="18" t="s">
        <v>255</v>
      </c>
      <c r="TEM45" s="18" t="s">
        <v>255</v>
      </c>
      <c r="TEN45" s="18" t="s">
        <v>255</v>
      </c>
      <c r="TEO45" s="18" t="s">
        <v>255</v>
      </c>
      <c r="TEP45" s="18" t="s">
        <v>255</v>
      </c>
      <c r="TEQ45" s="18" t="s">
        <v>255</v>
      </c>
      <c r="TER45" s="18" t="s">
        <v>255</v>
      </c>
      <c r="TES45" s="18" t="s">
        <v>255</v>
      </c>
      <c r="TET45" s="18" t="s">
        <v>255</v>
      </c>
      <c r="TEU45" s="18" t="s">
        <v>255</v>
      </c>
      <c r="TEV45" s="18" t="s">
        <v>255</v>
      </c>
      <c r="TEW45" s="18" t="s">
        <v>255</v>
      </c>
      <c r="TEX45" s="18" t="s">
        <v>255</v>
      </c>
      <c r="TEY45" s="18" t="s">
        <v>255</v>
      </c>
      <c r="TEZ45" s="18" t="s">
        <v>255</v>
      </c>
      <c r="TFA45" s="18" t="s">
        <v>255</v>
      </c>
      <c r="TFB45" s="18" t="s">
        <v>255</v>
      </c>
      <c r="TFC45" s="18" t="s">
        <v>255</v>
      </c>
      <c r="TFD45" s="18" t="s">
        <v>255</v>
      </c>
      <c r="TFE45" s="18" t="s">
        <v>255</v>
      </c>
      <c r="TFF45" s="18" t="s">
        <v>255</v>
      </c>
      <c r="TFG45" s="18" t="s">
        <v>255</v>
      </c>
      <c r="TFH45" s="18" t="s">
        <v>255</v>
      </c>
      <c r="TFI45" s="18" t="s">
        <v>255</v>
      </c>
      <c r="TFJ45" s="18" t="s">
        <v>255</v>
      </c>
      <c r="TFK45" s="18" t="s">
        <v>255</v>
      </c>
      <c r="TFL45" s="18" t="s">
        <v>255</v>
      </c>
      <c r="TFM45" s="18" t="s">
        <v>255</v>
      </c>
      <c r="TFN45" s="18" t="s">
        <v>255</v>
      </c>
      <c r="TFO45" s="18" t="s">
        <v>255</v>
      </c>
      <c r="TFP45" s="18" t="s">
        <v>255</v>
      </c>
      <c r="TFQ45" s="18" t="s">
        <v>255</v>
      </c>
      <c r="TFR45" s="18" t="s">
        <v>255</v>
      </c>
      <c r="TFS45" s="18" t="s">
        <v>255</v>
      </c>
      <c r="TFT45" s="18" t="s">
        <v>255</v>
      </c>
      <c r="TFU45" s="18" t="s">
        <v>255</v>
      </c>
      <c r="TFV45" s="18" t="s">
        <v>255</v>
      </c>
      <c r="TFW45" s="18" t="s">
        <v>255</v>
      </c>
      <c r="TFX45" s="18" t="s">
        <v>255</v>
      </c>
      <c r="TFY45" s="18" t="s">
        <v>255</v>
      </c>
      <c r="TFZ45" s="18" t="s">
        <v>255</v>
      </c>
      <c r="TGA45" s="18" t="s">
        <v>255</v>
      </c>
      <c r="TGB45" s="18" t="s">
        <v>255</v>
      </c>
      <c r="TGC45" s="18" t="s">
        <v>255</v>
      </c>
      <c r="TGD45" s="18" t="s">
        <v>255</v>
      </c>
      <c r="TGE45" s="18" t="s">
        <v>255</v>
      </c>
      <c r="TGF45" s="18" t="s">
        <v>255</v>
      </c>
      <c r="TGG45" s="18" t="s">
        <v>255</v>
      </c>
      <c r="TGH45" s="18" t="s">
        <v>255</v>
      </c>
      <c r="TGI45" s="18" t="s">
        <v>255</v>
      </c>
      <c r="TGJ45" s="18" t="s">
        <v>255</v>
      </c>
      <c r="TGK45" s="18" t="s">
        <v>255</v>
      </c>
      <c r="TGL45" s="18" t="s">
        <v>255</v>
      </c>
      <c r="TGM45" s="18" t="s">
        <v>255</v>
      </c>
      <c r="TGN45" s="18" t="s">
        <v>255</v>
      </c>
      <c r="TGO45" s="18" t="s">
        <v>255</v>
      </c>
      <c r="TGP45" s="18" t="s">
        <v>255</v>
      </c>
      <c r="TGQ45" s="18" t="s">
        <v>255</v>
      </c>
      <c r="TGR45" s="18" t="s">
        <v>255</v>
      </c>
      <c r="TGS45" s="18" t="s">
        <v>255</v>
      </c>
      <c r="TGT45" s="18" t="s">
        <v>255</v>
      </c>
      <c r="TGU45" s="18" t="s">
        <v>255</v>
      </c>
      <c r="TGV45" s="18" t="s">
        <v>255</v>
      </c>
      <c r="TGW45" s="18" t="s">
        <v>255</v>
      </c>
      <c r="TGX45" s="18" t="s">
        <v>255</v>
      </c>
      <c r="TGY45" s="18" t="s">
        <v>255</v>
      </c>
      <c r="TGZ45" s="18" t="s">
        <v>255</v>
      </c>
      <c r="THA45" s="18" t="s">
        <v>255</v>
      </c>
      <c r="THB45" s="18" t="s">
        <v>255</v>
      </c>
      <c r="THC45" s="18" t="s">
        <v>255</v>
      </c>
      <c r="THD45" s="18" t="s">
        <v>255</v>
      </c>
      <c r="THE45" s="18" t="s">
        <v>255</v>
      </c>
      <c r="THF45" s="18" t="s">
        <v>255</v>
      </c>
      <c r="THG45" s="18" t="s">
        <v>255</v>
      </c>
      <c r="THH45" s="18" t="s">
        <v>255</v>
      </c>
      <c r="THI45" s="18" t="s">
        <v>255</v>
      </c>
      <c r="THJ45" s="18" t="s">
        <v>255</v>
      </c>
      <c r="THK45" s="18" t="s">
        <v>255</v>
      </c>
      <c r="THL45" s="18" t="s">
        <v>255</v>
      </c>
      <c r="THM45" s="18" t="s">
        <v>255</v>
      </c>
      <c r="THN45" s="18" t="s">
        <v>255</v>
      </c>
      <c r="THO45" s="18" t="s">
        <v>255</v>
      </c>
      <c r="THP45" s="18" t="s">
        <v>255</v>
      </c>
      <c r="THQ45" s="18" t="s">
        <v>255</v>
      </c>
      <c r="THR45" s="18" t="s">
        <v>255</v>
      </c>
      <c r="THS45" s="18" t="s">
        <v>255</v>
      </c>
      <c r="THT45" s="18" t="s">
        <v>255</v>
      </c>
      <c r="THU45" s="18" t="s">
        <v>255</v>
      </c>
      <c r="THV45" s="18" t="s">
        <v>255</v>
      </c>
      <c r="THW45" s="18" t="s">
        <v>255</v>
      </c>
      <c r="THX45" s="18" t="s">
        <v>255</v>
      </c>
      <c r="THY45" s="18" t="s">
        <v>255</v>
      </c>
      <c r="THZ45" s="18" t="s">
        <v>255</v>
      </c>
      <c r="TIA45" s="18" t="s">
        <v>255</v>
      </c>
      <c r="TIB45" s="18" t="s">
        <v>255</v>
      </c>
      <c r="TIC45" s="18" t="s">
        <v>255</v>
      </c>
      <c r="TID45" s="18" t="s">
        <v>255</v>
      </c>
      <c r="TIE45" s="18" t="s">
        <v>255</v>
      </c>
      <c r="TIF45" s="18" t="s">
        <v>255</v>
      </c>
      <c r="TIG45" s="18" t="s">
        <v>255</v>
      </c>
      <c r="TIH45" s="18" t="s">
        <v>255</v>
      </c>
      <c r="TII45" s="18" t="s">
        <v>255</v>
      </c>
      <c r="TIJ45" s="18" t="s">
        <v>255</v>
      </c>
      <c r="TIK45" s="18" t="s">
        <v>255</v>
      </c>
      <c r="TIL45" s="18" t="s">
        <v>255</v>
      </c>
      <c r="TIM45" s="18" t="s">
        <v>255</v>
      </c>
      <c r="TIN45" s="18" t="s">
        <v>255</v>
      </c>
      <c r="TIO45" s="18" t="s">
        <v>255</v>
      </c>
      <c r="TIP45" s="18" t="s">
        <v>255</v>
      </c>
      <c r="TIQ45" s="18" t="s">
        <v>255</v>
      </c>
      <c r="TIR45" s="18" t="s">
        <v>255</v>
      </c>
      <c r="TIS45" s="18" t="s">
        <v>255</v>
      </c>
      <c r="TIT45" s="18" t="s">
        <v>255</v>
      </c>
      <c r="TIU45" s="18" t="s">
        <v>255</v>
      </c>
      <c r="TIV45" s="18" t="s">
        <v>255</v>
      </c>
      <c r="TIW45" s="18" t="s">
        <v>255</v>
      </c>
      <c r="TIX45" s="18" t="s">
        <v>255</v>
      </c>
      <c r="TIY45" s="18" t="s">
        <v>255</v>
      </c>
      <c r="TIZ45" s="18" t="s">
        <v>255</v>
      </c>
      <c r="TJA45" s="18" t="s">
        <v>255</v>
      </c>
      <c r="TJB45" s="18" t="s">
        <v>255</v>
      </c>
      <c r="TJC45" s="18" t="s">
        <v>255</v>
      </c>
      <c r="TJD45" s="18" t="s">
        <v>255</v>
      </c>
      <c r="TJE45" s="18" t="s">
        <v>255</v>
      </c>
      <c r="TJF45" s="18" t="s">
        <v>255</v>
      </c>
      <c r="TJG45" s="18" t="s">
        <v>255</v>
      </c>
      <c r="TJH45" s="18" t="s">
        <v>255</v>
      </c>
      <c r="TJI45" s="18" t="s">
        <v>255</v>
      </c>
      <c r="TJJ45" s="18" t="s">
        <v>255</v>
      </c>
      <c r="TJK45" s="18" t="s">
        <v>255</v>
      </c>
      <c r="TJL45" s="18" t="s">
        <v>255</v>
      </c>
      <c r="TJM45" s="18" t="s">
        <v>255</v>
      </c>
      <c r="TJN45" s="18" t="s">
        <v>255</v>
      </c>
      <c r="TJO45" s="18" t="s">
        <v>255</v>
      </c>
      <c r="TJP45" s="18" t="s">
        <v>255</v>
      </c>
      <c r="TJQ45" s="18" t="s">
        <v>255</v>
      </c>
      <c r="TJR45" s="18" t="s">
        <v>255</v>
      </c>
      <c r="TJS45" s="18" t="s">
        <v>255</v>
      </c>
      <c r="TJT45" s="18" t="s">
        <v>255</v>
      </c>
      <c r="TJU45" s="18" t="s">
        <v>255</v>
      </c>
      <c r="TJV45" s="18" t="s">
        <v>255</v>
      </c>
      <c r="TJW45" s="18" t="s">
        <v>255</v>
      </c>
      <c r="TJX45" s="18" t="s">
        <v>255</v>
      </c>
      <c r="TJY45" s="18" t="s">
        <v>255</v>
      </c>
      <c r="TJZ45" s="18" t="s">
        <v>255</v>
      </c>
      <c r="TKA45" s="18" t="s">
        <v>255</v>
      </c>
      <c r="TKB45" s="18" t="s">
        <v>255</v>
      </c>
      <c r="TKC45" s="18" t="s">
        <v>255</v>
      </c>
      <c r="TKD45" s="18" t="s">
        <v>255</v>
      </c>
      <c r="TKE45" s="18" t="s">
        <v>255</v>
      </c>
      <c r="TKF45" s="18" t="s">
        <v>255</v>
      </c>
      <c r="TKG45" s="18" t="s">
        <v>255</v>
      </c>
      <c r="TKH45" s="18" t="s">
        <v>255</v>
      </c>
      <c r="TKI45" s="18" t="s">
        <v>255</v>
      </c>
      <c r="TKJ45" s="18" t="s">
        <v>255</v>
      </c>
      <c r="TKK45" s="18" t="s">
        <v>255</v>
      </c>
      <c r="TKL45" s="18" t="s">
        <v>255</v>
      </c>
      <c r="TKM45" s="18" t="s">
        <v>255</v>
      </c>
      <c r="TKN45" s="18" t="s">
        <v>255</v>
      </c>
      <c r="TKO45" s="18" t="s">
        <v>255</v>
      </c>
      <c r="TKP45" s="18" t="s">
        <v>255</v>
      </c>
      <c r="TKQ45" s="18" t="s">
        <v>255</v>
      </c>
      <c r="TKR45" s="18" t="s">
        <v>255</v>
      </c>
      <c r="TKS45" s="18" t="s">
        <v>255</v>
      </c>
      <c r="TKT45" s="18" t="s">
        <v>255</v>
      </c>
      <c r="TKU45" s="18" t="s">
        <v>255</v>
      </c>
      <c r="TKV45" s="18" t="s">
        <v>255</v>
      </c>
      <c r="TKW45" s="18" t="s">
        <v>255</v>
      </c>
      <c r="TKX45" s="18" t="s">
        <v>255</v>
      </c>
      <c r="TKY45" s="18" t="s">
        <v>255</v>
      </c>
      <c r="TKZ45" s="18" t="s">
        <v>255</v>
      </c>
      <c r="TLA45" s="18" t="s">
        <v>255</v>
      </c>
      <c r="TLB45" s="18" t="s">
        <v>255</v>
      </c>
      <c r="TLC45" s="18" t="s">
        <v>255</v>
      </c>
      <c r="TLD45" s="18" t="s">
        <v>255</v>
      </c>
      <c r="TLE45" s="18" t="s">
        <v>255</v>
      </c>
      <c r="TLF45" s="18" t="s">
        <v>255</v>
      </c>
      <c r="TLG45" s="18" t="s">
        <v>255</v>
      </c>
      <c r="TLH45" s="18" t="s">
        <v>255</v>
      </c>
      <c r="TLI45" s="18" t="s">
        <v>255</v>
      </c>
      <c r="TLJ45" s="18" t="s">
        <v>255</v>
      </c>
      <c r="TLK45" s="18" t="s">
        <v>255</v>
      </c>
      <c r="TLL45" s="18" t="s">
        <v>255</v>
      </c>
      <c r="TLM45" s="18" t="s">
        <v>255</v>
      </c>
      <c r="TLN45" s="18" t="s">
        <v>255</v>
      </c>
      <c r="TLO45" s="18" t="s">
        <v>255</v>
      </c>
      <c r="TLP45" s="18" t="s">
        <v>255</v>
      </c>
      <c r="TLQ45" s="18" t="s">
        <v>255</v>
      </c>
      <c r="TLR45" s="18" t="s">
        <v>255</v>
      </c>
      <c r="TLS45" s="18" t="s">
        <v>255</v>
      </c>
      <c r="TLT45" s="18" t="s">
        <v>255</v>
      </c>
      <c r="TLU45" s="18" t="s">
        <v>255</v>
      </c>
      <c r="TLV45" s="18" t="s">
        <v>255</v>
      </c>
      <c r="TLW45" s="18" t="s">
        <v>255</v>
      </c>
      <c r="TLX45" s="18" t="s">
        <v>255</v>
      </c>
      <c r="TLY45" s="18" t="s">
        <v>255</v>
      </c>
      <c r="TLZ45" s="18" t="s">
        <v>255</v>
      </c>
      <c r="TMA45" s="18" t="s">
        <v>255</v>
      </c>
      <c r="TMB45" s="18" t="s">
        <v>255</v>
      </c>
      <c r="TMC45" s="18" t="s">
        <v>255</v>
      </c>
      <c r="TMD45" s="18" t="s">
        <v>255</v>
      </c>
      <c r="TME45" s="18" t="s">
        <v>255</v>
      </c>
      <c r="TMF45" s="18" t="s">
        <v>255</v>
      </c>
      <c r="TMG45" s="18" t="s">
        <v>255</v>
      </c>
      <c r="TMH45" s="18" t="s">
        <v>255</v>
      </c>
      <c r="TMI45" s="18" t="s">
        <v>255</v>
      </c>
      <c r="TMJ45" s="18" t="s">
        <v>255</v>
      </c>
      <c r="TMK45" s="18" t="s">
        <v>255</v>
      </c>
      <c r="TML45" s="18" t="s">
        <v>255</v>
      </c>
      <c r="TMM45" s="18" t="s">
        <v>255</v>
      </c>
      <c r="TMN45" s="18" t="s">
        <v>255</v>
      </c>
      <c r="TMO45" s="18" t="s">
        <v>255</v>
      </c>
      <c r="TMP45" s="18" t="s">
        <v>255</v>
      </c>
      <c r="TMQ45" s="18" t="s">
        <v>255</v>
      </c>
      <c r="TMR45" s="18" t="s">
        <v>255</v>
      </c>
      <c r="TMS45" s="18" t="s">
        <v>255</v>
      </c>
      <c r="TMT45" s="18" t="s">
        <v>255</v>
      </c>
      <c r="TMU45" s="18" t="s">
        <v>255</v>
      </c>
      <c r="TMV45" s="18" t="s">
        <v>255</v>
      </c>
      <c r="TMW45" s="18" t="s">
        <v>255</v>
      </c>
      <c r="TMX45" s="18" t="s">
        <v>255</v>
      </c>
      <c r="TMY45" s="18" t="s">
        <v>255</v>
      </c>
      <c r="TMZ45" s="18" t="s">
        <v>255</v>
      </c>
      <c r="TNA45" s="18" t="s">
        <v>255</v>
      </c>
      <c r="TNB45" s="18" t="s">
        <v>255</v>
      </c>
      <c r="TNC45" s="18" t="s">
        <v>255</v>
      </c>
      <c r="TND45" s="18" t="s">
        <v>255</v>
      </c>
      <c r="TNE45" s="18" t="s">
        <v>255</v>
      </c>
      <c r="TNF45" s="18" t="s">
        <v>255</v>
      </c>
      <c r="TNG45" s="18" t="s">
        <v>255</v>
      </c>
      <c r="TNH45" s="18" t="s">
        <v>255</v>
      </c>
      <c r="TNI45" s="18" t="s">
        <v>255</v>
      </c>
      <c r="TNJ45" s="18" t="s">
        <v>255</v>
      </c>
      <c r="TNK45" s="18" t="s">
        <v>255</v>
      </c>
      <c r="TNL45" s="18" t="s">
        <v>255</v>
      </c>
      <c r="TNM45" s="18" t="s">
        <v>255</v>
      </c>
      <c r="TNN45" s="18" t="s">
        <v>255</v>
      </c>
      <c r="TNO45" s="18" t="s">
        <v>255</v>
      </c>
      <c r="TNP45" s="18" t="s">
        <v>255</v>
      </c>
      <c r="TNQ45" s="18" t="s">
        <v>255</v>
      </c>
      <c r="TNR45" s="18" t="s">
        <v>255</v>
      </c>
      <c r="TNS45" s="18" t="s">
        <v>255</v>
      </c>
      <c r="TNT45" s="18" t="s">
        <v>255</v>
      </c>
      <c r="TNU45" s="18" t="s">
        <v>255</v>
      </c>
      <c r="TNV45" s="18" t="s">
        <v>255</v>
      </c>
      <c r="TNW45" s="18" t="s">
        <v>255</v>
      </c>
      <c r="TNX45" s="18" t="s">
        <v>255</v>
      </c>
      <c r="TNY45" s="18" t="s">
        <v>255</v>
      </c>
      <c r="TNZ45" s="18" t="s">
        <v>255</v>
      </c>
      <c r="TOA45" s="18" t="s">
        <v>255</v>
      </c>
      <c r="TOB45" s="18" t="s">
        <v>255</v>
      </c>
      <c r="TOC45" s="18" t="s">
        <v>255</v>
      </c>
      <c r="TOD45" s="18" t="s">
        <v>255</v>
      </c>
      <c r="TOE45" s="18" t="s">
        <v>255</v>
      </c>
      <c r="TOF45" s="18" t="s">
        <v>255</v>
      </c>
      <c r="TOG45" s="18" t="s">
        <v>255</v>
      </c>
      <c r="TOH45" s="18" t="s">
        <v>255</v>
      </c>
      <c r="TOI45" s="18" t="s">
        <v>255</v>
      </c>
      <c r="TOJ45" s="18" t="s">
        <v>255</v>
      </c>
      <c r="TOK45" s="18" t="s">
        <v>255</v>
      </c>
      <c r="TOL45" s="18" t="s">
        <v>255</v>
      </c>
      <c r="TOM45" s="18" t="s">
        <v>255</v>
      </c>
      <c r="TON45" s="18" t="s">
        <v>255</v>
      </c>
      <c r="TOO45" s="18" t="s">
        <v>255</v>
      </c>
      <c r="TOP45" s="18" t="s">
        <v>255</v>
      </c>
      <c r="TOQ45" s="18" t="s">
        <v>255</v>
      </c>
      <c r="TOR45" s="18" t="s">
        <v>255</v>
      </c>
      <c r="TOS45" s="18" t="s">
        <v>255</v>
      </c>
      <c r="TOT45" s="18" t="s">
        <v>255</v>
      </c>
      <c r="TOU45" s="18" t="s">
        <v>255</v>
      </c>
      <c r="TOV45" s="18" t="s">
        <v>255</v>
      </c>
      <c r="TOW45" s="18" t="s">
        <v>255</v>
      </c>
      <c r="TOX45" s="18" t="s">
        <v>255</v>
      </c>
      <c r="TOY45" s="18" t="s">
        <v>255</v>
      </c>
      <c r="TOZ45" s="18" t="s">
        <v>255</v>
      </c>
      <c r="TPA45" s="18" t="s">
        <v>255</v>
      </c>
      <c r="TPB45" s="18" t="s">
        <v>255</v>
      </c>
      <c r="TPC45" s="18" t="s">
        <v>255</v>
      </c>
      <c r="TPD45" s="18" t="s">
        <v>255</v>
      </c>
      <c r="TPE45" s="18" t="s">
        <v>255</v>
      </c>
      <c r="TPF45" s="18" t="s">
        <v>255</v>
      </c>
      <c r="TPG45" s="18" t="s">
        <v>255</v>
      </c>
      <c r="TPH45" s="18" t="s">
        <v>255</v>
      </c>
      <c r="TPI45" s="18" t="s">
        <v>255</v>
      </c>
      <c r="TPJ45" s="18" t="s">
        <v>255</v>
      </c>
      <c r="TPK45" s="18" t="s">
        <v>255</v>
      </c>
      <c r="TPL45" s="18" t="s">
        <v>255</v>
      </c>
      <c r="TPM45" s="18" t="s">
        <v>255</v>
      </c>
      <c r="TPN45" s="18" t="s">
        <v>255</v>
      </c>
      <c r="TPO45" s="18" t="s">
        <v>255</v>
      </c>
      <c r="TPP45" s="18" t="s">
        <v>255</v>
      </c>
      <c r="TPQ45" s="18" t="s">
        <v>255</v>
      </c>
      <c r="TPR45" s="18" t="s">
        <v>255</v>
      </c>
      <c r="TPS45" s="18" t="s">
        <v>255</v>
      </c>
      <c r="TPT45" s="18" t="s">
        <v>255</v>
      </c>
      <c r="TPU45" s="18" t="s">
        <v>255</v>
      </c>
      <c r="TPV45" s="18" t="s">
        <v>255</v>
      </c>
      <c r="TPW45" s="18" t="s">
        <v>255</v>
      </c>
      <c r="TPX45" s="18" t="s">
        <v>255</v>
      </c>
      <c r="TPY45" s="18" t="s">
        <v>255</v>
      </c>
      <c r="TPZ45" s="18" t="s">
        <v>255</v>
      </c>
      <c r="TQA45" s="18" t="s">
        <v>255</v>
      </c>
      <c r="TQB45" s="18" t="s">
        <v>255</v>
      </c>
      <c r="TQC45" s="18" t="s">
        <v>255</v>
      </c>
      <c r="TQD45" s="18" t="s">
        <v>255</v>
      </c>
      <c r="TQE45" s="18" t="s">
        <v>255</v>
      </c>
      <c r="TQF45" s="18" t="s">
        <v>255</v>
      </c>
      <c r="TQG45" s="18" t="s">
        <v>255</v>
      </c>
      <c r="TQH45" s="18" t="s">
        <v>255</v>
      </c>
      <c r="TQI45" s="18" t="s">
        <v>255</v>
      </c>
      <c r="TQJ45" s="18" t="s">
        <v>255</v>
      </c>
      <c r="TQK45" s="18" t="s">
        <v>255</v>
      </c>
      <c r="TQL45" s="18" t="s">
        <v>255</v>
      </c>
      <c r="TQM45" s="18" t="s">
        <v>255</v>
      </c>
      <c r="TQN45" s="18" t="s">
        <v>255</v>
      </c>
      <c r="TQO45" s="18" t="s">
        <v>255</v>
      </c>
      <c r="TQP45" s="18" t="s">
        <v>255</v>
      </c>
      <c r="TQQ45" s="18" t="s">
        <v>255</v>
      </c>
      <c r="TQR45" s="18" t="s">
        <v>255</v>
      </c>
      <c r="TQS45" s="18" t="s">
        <v>255</v>
      </c>
      <c r="TQT45" s="18" t="s">
        <v>255</v>
      </c>
      <c r="TQU45" s="18" t="s">
        <v>255</v>
      </c>
      <c r="TQV45" s="18" t="s">
        <v>255</v>
      </c>
      <c r="TQW45" s="18" t="s">
        <v>255</v>
      </c>
      <c r="TQX45" s="18" t="s">
        <v>255</v>
      </c>
      <c r="TQY45" s="18" t="s">
        <v>255</v>
      </c>
      <c r="TQZ45" s="18" t="s">
        <v>255</v>
      </c>
      <c r="TRA45" s="18" t="s">
        <v>255</v>
      </c>
      <c r="TRB45" s="18" t="s">
        <v>255</v>
      </c>
      <c r="TRC45" s="18" t="s">
        <v>255</v>
      </c>
      <c r="TRD45" s="18" t="s">
        <v>255</v>
      </c>
      <c r="TRE45" s="18" t="s">
        <v>255</v>
      </c>
      <c r="TRF45" s="18" t="s">
        <v>255</v>
      </c>
      <c r="TRG45" s="18" t="s">
        <v>255</v>
      </c>
      <c r="TRH45" s="18" t="s">
        <v>255</v>
      </c>
      <c r="TRI45" s="18" t="s">
        <v>255</v>
      </c>
      <c r="TRJ45" s="18" t="s">
        <v>255</v>
      </c>
      <c r="TRK45" s="18" t="s">
        <v>255</v>
      </c>
      <c r="TRL45" s="18" t="s">
        <v>255</v>
      </c>
      <c r="TRM45" s="18" t="s">
        <v>255</v>
      </c>
      <c r="TRN45" s="18" t="s">
        <v>255</v>
      </c>
      <c r="TRO45" s="18" t="s">
        <v>255</v>
      </c>
      <c r="TRP45" s="18" t="s">
        <v>255</v>
      </c>
      <c r="TRQ45" s="18" t="s">
        <v>255</v>
      </c>
      <c r="TRR45" s="18" t="s">
        <v>255</v>
      </c>
      <c r="TRS45" s="18" t="s">
        <v>255</v>
      </c>
      <c r="TRT45" s="18" t="s">
        <v>255</v>
      </c>
      <c r="TRU45" s="18" t="s">
        <v>255</v>
      </c>
      <c r="TRV45" s="18" t="s">
        <v>255</v>
      </c>
      <c r="TRW45" s="18" t="s">
        <v>255</v>
      </c>
      <c r="TRX45" s="18" t="s">
        <v>255</v>
      </c>
      <c r="TRY45" s="18" t="s">
        <v>255</v>
      </c>
      <c r="TRZ45" s="18" t="s">
        <v>255</v>
      </c>
      <c r="TSA45" s="18" t="s">
        <v>255</v>
      </c>
      <c r="TSB45" s="18" t="s">
        <v>255</v>
      </c>
      <c r="TSC45" s="18" t="s">
        <v>255</v>
      </c>
      <c r="TSD45" s="18" t="s">
        <v>255</v>
      </c>
      <c r="TSE45" s="18" t="s">
        <v>255</v>
      </c>
      <c r="TSF45" s="18" t="s">
        <v>255</v>
      </c>
      <c r="TSG45" s="18" t="s">
        <v>255</v>
      </c>
      <c r="TSH45" s="18" t="s">
        <v>255</v>
      </c>
      <c r="TSI45" s="18" t="s">
        <v>255</v>
      </c>
      <c r="TSJ45" s="18" t="s">
        <v>255</v>
      </c>
      <c r="TSK45" s="18" t="s">
        <v>255</v>
      </c>
      <c r="TSL45" s="18" t="s">
        <v>255</v>
      </c>
      <c r="TSM45" s="18" t="s">
        <v>255</v>
      </c>
      <c r="TSN45" s="18" t="s">
        <v>255</v>
      </c>
      <c r="TSO45" s="18" t="s">
        <v>255</v>
      </c>
      <c r="TSP45" s="18" t="s">
        <v>255</v>
      </c>
      <c r="TSQ45" s="18" t="s">
        <v>255</v>
      </c>
      <c r="TSR45" s="18" t="s">
        <v>255</v>
      </c>
      <c r="TSS45" s="18" t="s">
        <v>255</v>
      </c>
      <c r="TST45" s="18" t="s">
        <v>255</v>
      </c>
      <c r="TSU45" s="18" t="s">
        <v>255</v>
      </c>
      <c r="TSV45" s="18" t="s">
        <v>255</v>
      </c>
      <c r="TSW45" s="18" t="s">
        <v>255</v>
      </c>
      <c r="TSX45" s="18" t="s">
        <v>255</v>
      </c>
      <c r="TSY45" s="18" t="s">
        <v>255</v>
      </c>
      <c r="TSZ45" s="18" t="s">
        <v>255</v>
      </c>
      <c r="TTA45" s="18" t="s">
        <v>255</v>
      </c>
      <c r="TTB45" s="18" t="s">
        <v>255</v>
      </c>
      <c r="TTC45" s="18" t="s">
        <v>255</v>
      </c>
      <c r="TTD45" s="18" t="s">
        <v>255</v>
      </c>
      <c r="TTE45" s="18" t="s">
        <v>255</v>
      </c>
      <c r="TTF45" s="18" t="s">
        <v>255</v>
      </c>
      <c r="TTG45" s="18" t="s">
        <v>255</v>
      </c>
      <c r="TTH45" s="18" t="s">
        <v>255</v>
      </c>
      <c r="TTI45" s="18" t="s">
        <v>255</v>
      </c>
      <c r="TTJ45" s="18" t="s">
        <v>255</v>
      </c>
      <c r="TTK45" s="18" t="s">
        <v>255</v>
      </c>
      <c r="TTL45" s="18" t="s">
        <v>255</v>
      </c>
      <c r="TTM45" s="18" t="s">
        <v>255</v>
      </c>
      <c r="TTN45" s="18" t="s">
        <v>255</v>
      </c>
      <c r="TTO45" s="18" t="s">
        <v>255</v>
      </c>
      <c r="TTP45" s="18" t="s">
        <v>255</v>
      </c>
      <c r="TTQ45" s="18" t="s">
        <v>255</v>
      </c>
      <c r="TTR45" s="18" t="s">
        <v>255</v>
      </c>
      <c r="TTS45" s="18" t="s">
        <v>255</v>
      </c>
      <c r="TTT45" s="18" t="s">
        <v>255</v>
      </c>
      <c r="TTU45" s="18" t="s">
        <v>255</v>
      </c>
      <c r="TTV45" s="18" t="s">
        <v>255</v>
      </c>
      <c r="TTW45" s="18" t="s">
        <v>255</v>
      </c>
      <c r="TTX45" s="18" t="s">
        <v>255</v>
      </c>
      <c r="TTY45" s="18" t="s">
        <v>255</v>
      </c>
      <c r="TTZ45" s="18" t="s">
        <v>255</v>
      </c>
      <c r="TUA45" s="18" t="s">
        <v>255</v>
      </c>
      <c r="TUB45" s="18" t="s">
        <v>255</v>
      </c>
      <c r="TUC45" s="18" t="s">
        <v>255</v>
      </c>
      <c r="TUD45" s="18" t="s">
        <v>255</v>
      </c>
      <c r="TUE45" s="18" t="s">
        <v>255</v>
      </c>
      <c r="TUF45" s="18" t="s">
        <v>255</v>
      </c>
      <c r="TUG45" s="18" t="s">
        <v>255</v>
      </c>
      <c r="TUH45" s="18" t="s">
        <v>255</v>
      </c>
      <c r="TUI45" s="18" t="s">
        <v>255</v>
      </c>
      <c r="TUJ45" s="18" t="s">
        <v>255</v>
      </c>
      <c r="TUK45" s="18" t="s">
        <v>255</v>
      </c>
      <c r="TUL45" s="18" t="s">
        <v>255</v>
      </c>
      <c r="TUM45" s="18" t="s">
        <v>255</v>
      </c>
      <c r="TUN45" s="18" t="s">
        <v>255</v>
      </c>
      <c r="TUO45" s="18" t="s">
        <v>255</v>
      </c>
      <c r="TUP45" s="18" t="s">
        <v>255</v>
      </c>
      <c r="TUQ45" s="18" t="s">
        <v>255</v>
      </c>
      <c r="TUR45" s="18" t="s">
        <v>255</v>
      </c>
      <c r="TUS45" s="18" t="s">
        <v>255</v>
      </c>
      <c r="TUT45" s="18" t="s">
        <v>255</v>
      </c>
      <c r="TUU45" s="18" t="s">
        <v>255</v>
      </c>
      <c r="TUV45" s="18" t="s">
        <v>255</v>
      </c>
      <c r="TUW45" s="18" t="s">
        <v>255</v>
      </c>
      <c r="TUX45" s="18" t="s">
        <v>255</v>
      </c>
      <c r="TUY45" s="18" t="s">
        <v>255</v>
      </c>
      <c r="TUZ45" s="18" t="s">
        <v>255</v>
      </c>
      <c r="TVA45" s="18" t="s">
        <v>255</v>
      </c>
      <c r="TVB45" s="18" t="s">
        <v>255</v>
      </c>
      <c r="TVC45" s="18" t="s">
        <v>255</v>
      </c>
      <c r="TVD45" s="18" t="s">
        <v>255</v>
      </c>
      <c r="TVE45" s="18" t="s">
        <v>255</v>
      </c>
      <c r="TVF45" s="18" t="s">
        <v>255</v>
      </c>
      <c r="TVG45" s="18" t="s">
        <v>255</v>
      </c>
      <c r="TVH45" s="18" t="s">
        <v>255</v>
      </c>
      <c r="TVI45" s="18" t="s">
        <v>255</v>
      </c>
      <c r="TVJ45" s="18" t="s">
        <v>255</v>
      </c>
      <c r="TVK45" s="18" t="s">
        <v>255</v>
      </c>
      <c r="TVL45" s="18" t="s">
        <v>255</v>
      </c>
      <c r="TVM45" s="18" t="s">
        <v>255</v>
      </c>
      <c r="TVN45" s="18" t="s">
        <v>255</v>
      </c>
      <c r="TVO45" s="18" t="s">
        <v>255</v>
      </c>
      <c r="TVP45" s="18" t="s">
        <v>255</v>
      </c>
      <c r="TVQ45" s="18" t="s">
        <v>255</v>
      </c>
      <c r="TVR45" s="18" t="s">
        <v>255</v>
      </c>
      <c r="TVS45" s="18" t="s">
        <v>255</v>
      </c>
      <c r="TVT45" s="18" t="s">
        <v>255</v>
      </c>
      <c r="TVU45" s="18" t="s">
        <v>255</v>
      </c>
      <c r="TVV45" s="18" t="s">
        <v>255</v>
      </c>
      <c r="TVW45" s="18" t="s">
        <v>255</v>
      </c>
      <c r="TVX45" s="18" t="s">
        <v>255</v>
      </c>
      <c r="TVY45" s="18" t="s">
        <v>255</v>
      </c>
      <c r="TVZ45" s="18" t="s">
        <v>255</v>
      </c>
      <c r="TWA45" s="18" t="s">
        <v>255</v>
      </c>
      <c r="TWB45" s="18" t="s">
        <v>255</v>
      </c>
      <c r="TWC45" s="18" t="s">
        <v>255</v>
      </c>
      <c r="TWD45" s="18" t="s">
        <v>255</v>
      </c>
      <c r="TWE45" s="18" t="s">
        <v>255</v>
      </c>
      <c r="TWF45" s="18" t="s">
        <v>255</v>
      </c>
      <c r="TWG45" s="18" t="s">
        <v>255</v>
      </c>
      <c r="TWH45" s="18" t="s">
        <v>255</v>
      </c>
      <c r="TWI45" s="18" t="s">
        <v>255</v>
      </c>
      <c r="TWJ45" s="18" t="s">
        <v>255</v>
      </c>
      <c r="TWK45" s="18" t="s">
        <v>255</v>
      </c>
      <c r="TWL45" s="18" t="s">
        <v>255</v>
      </c>
      <c r="TWM45" s="18" t="s">
        <v>255</v>
      </c>
      <c r="TWN45" s="18" t="s">
        <v>255</v>
      </c>
      <c r="TWO45" s="18" t="s">
        <v>255</v>
      </c>
      <c r="TWP45" s="18" t="s">
        <v>255</v>
      </c>
      <c r="TWQ45" s="18" t="s">
        <v>255</v>
      </c>
      <c r="TWR45" s="18" t="s">
        <v>255</v>
      </c>
      <c r="TWS45" s="18" t="s">
        <v>255</v>
      </c>
      <c r="TWT45" s="18" t="s">
        <v>255</v>
      </c>
      <c r="TWU45" s="18" t="s">
        <v>255</v>
      </c>
      <c r="TWV45" s="18" t="s">
        <v>255</v>
      </c>
      <c r="TWW45" s="18" t="s">
        <v>255</v>
      </c>
      <c r="TWX45" s="18" t="s">
        <v>255</v>
      </c>
      <c r="TWY45" s="18" t="s">
        <v>255</v>
      </c>
      <c r="TWZ45" s="18" t="s">
        <v>255</v>
      </c>
      <c r="TXA45" s="18" t="s">
        <v>255</v>
      </c>
      <c r="TXB45" s="18" t="s">
        <v>255</v>
      </c>
      <c r="TXC45" s="18" t="s">
        <v>255</v>
      </c>
      <c r="TXD45" s="18" t="s">
        <v>255</v>
      </c>
      <c r="TXE45" s="18" t="s">
        <v>255</v>
      </c>
      <c r="TXF45" s="18" t="s">
        <v>255</v>
      </c>
      <c r="TXG45" s="18" t="s">
        <v>255</v>
      </c>
      <c r="TXH45" s="18" t="s">
        <v>255</v>
      </c>
      <c r="TXI45" s="18" t="s">
        <v>255</v>
      </c>
      <c r="TXJ45" s="18" t="s">
        <v>255</v>
      </c>
      <c r="TXK45" s="18" t="s">
        <v>255</v>
      </c>
      <c r="TXL45" s="18" t="s">
        <v>255</v>
      </c>
      <c r="TXM45" s="18" t="s">
        <v>255</v>
      </c>
      <c r="TXN45" s="18" t="s">
        <v>255</v>
      </c>
      <c r="TXO45" s="18" t="s">
        <v>255</v>
      </c>
      <c r="TXP45" s="18" t="s">
        <v>255</v>
      </c>
      <c r="TXQ45" s="18" t="s">
        <v>255</v>
      </c>
      <c r="TXR45" s="18" t="s">
        <v>255</v>
      </c>
      <c r="TXS45" s="18" t="s">
        <v>255</v>
      </c>
      <c r="TXT45" s="18" t="s">
        <v>255</v>
      </c>
      <c r="TXU45" s="18" t="s">
        <v>255</v>
      </c>
      <c r="TXV45" s="18" t="s">
        <v>255</v>
      </c>
      <c r="TXW45" s="18" t="s">
        <v>255</v>
      </c>
      <c r="TXX45" s="18" t="s">
        <v>255</v>
      </c>
      <c r="TXY45" s="18" t="s">
        <v>255</v>
      </c>
      <c r="TXZ45" s="18" t="s">
        <v>255</v>
      </c>
      <c r="TYA45" s="18" t="s">
        <v>255</v>
      </c>
      <c r="TYB45" s="18" t="s">
        <v>255</v>
      </c>
      <c r="TYC45" s="18" t="s">
        <v>255</v>
      </c>
      <c r="TYD45" s="18" t="s">
        <v>255</v>
      </c>
      <c r="TYE45" s="18" t="s">
        <v>255</v>
      </c>
      <c r="TYF45" s="18" t="s">
        <v>255</v>
      </c>
      <c r="TYG45" s="18" t="s">
        <v>255</v>
      </c>
      <c r="TYH45" s="18" t="s">
        <v>255</v>
      </c>
      <c r="TYI45" s="18" t="s">
        <v>255</v>
      </c>
      <c r="TYJ45" s="18" t="s">
        <v>255</v>
      </c>
      <c r="TYK45" s="18" t="s">
        <v>255</v>
      </c>
      <c r="TYL45" s="18" t="s">
        <v>255</v>
      </c>
      <c r="TYM45" s="18" t="s">
        <v>255</v>
      </c>
      <c r="TYN45" s="18" t="s">
        <v>255</v>
      </c>
      <c r="TYO45" s="18" t="s">
        <v>255</v>
      </c>
      <c r="TYP45" s="18" t="s">
        <v>255</v>
      </c>
      <c r="TYQ45" s="18" t="s">
        <v>255</v>
      </c>
      <c r="TYR45" s="18" t="s">
        <v>255</v>
      </c>
      <c r="TYS45" s="18" t="s">
        <v>255</v>
      </c>
      <c r="TYT45" s="18" t="s">
        <v>255</v>
      </c>
      <c r="TYU45" s="18" t="s">
        <v>255</v>
      </c>
      <c r="TYV45" s="18" t="s">
        <v>255</v>
      </c>
      <c r="TYW45" s="18" t="s">
        <v>255</v>
      </c>
      <c r="TYX45" s="18" t="s">
        <v>255</v>
      </c>
      <c r="TYY45" s="18" t="s">
        <v>255</v>
      </c>
      <c r="TYZ45" s="18" t="s">
        <v>255</v>
      </c>
      <c r="TZA45" s="18" t="s">
        <v>255</v>
      </c>
      <c r="TZB45" s="18" t="s">
        <v>255</v>
      </c>
      <c r="TZC45" s="18" t="s">
        <v>255</v>
      </c>
      <c r="TZD45" s="18" t="s">
        <v>255</v>
      </c>
      <c r="TZE45" s="18" t="s">
        <v>255</v>
      </c>
      <c r="TZF45" s="18" t="s">
        <v>255</v>
      </c>
      <c r="TZG45" s="18" t="s">
        <v>255</v>
      </c>
      <c r="TZH45" s="18" t="s">
        <v>255</v>
      </c>
      <c r="TZI45" s="18" t="s">
        <v>255</v>
      </c>
      <c r="TZJ45" s="18" t="s">
        <v>255</v>
      </c>
      <c r="TZK45" s="18" t="s">
        <v>255</v>
      </c>
      <c r="TZL45" s="18" t="s">
        <v>255</v>
      </c>
      <c r="TZM45" s="18" t="s">
        <v>255</v>
      </c>
      <c r="TZN45" s="18" t="s">
        <v>255</v>
      </c>
      <c r="TZO45" s="18" t="s">
        <v>255</v>
      </c>
      <c r="TZP45" s="18" t="s">
        <v>255</v>
      </c>
      <c r="TZQ45" s="18" t="s">
        <v>255</v>
      </c>
      <c r="TZR45" s="18" t="s">
        <v>255</v>
      </c>
      <c r="TZS45" s="18" t="s">
        <v>255</v>
      </c>
      <c r="TZT45" s="18" t="s">
        <v>255</v>
      </c>
      <c r="TZU45" s="18" t="s">
        <v>255</v>
      </c>
      <c r="TZV45" s="18" t="s">
        <v>255</v>
      </c>
      <c r="TZW45" s="18" t="s">
        <v>255</v>
      </c>
      <c r="TZX45" s="18" t="s">
        <v>255</v>
      </c>
      <c r="TZY45" s="18" t="s">
        <v>255</v>
      </c>
      <c r="TZZ45" s="18" t="s">
        <v>255</v>
      </c>
      <c r="UAA45" s="18" t="s">
        <v>255</v>
      </c>
      <c r="UAB45" s="18" t="s">
        <v>255</v>
      </c>
      <c r="UAC45" s="18" t="s">
        <v>255</v>
      </c>
      <c r="UAD45" s="18" t="s">
        <v>255</v>
      </c>
      <c r="UAE45" s="18" t="s">
        <v>255</v>
      </c>
      <c r="UAF45" s="18" t="s">
        <v>255</v>
      </c>
      <c r="UAG45" s="18" t="s">
        <v>255</v>
      </c>
      <c r="UAH45" s="18" t="s">
        <v>255</v>
      </c>
      <c r="UAI45" s="18" t="s">
        <v>255</v>
      </c>
      <c r="UAJ45" s="18" t="s">
        <v>255</v>
      </c>
      <c r="UAK45" s="18" t="s">
        <v>255</v>
      </c>
      <c r="UAL45" s="18" t="s">
        <v>255</v>
      </c>
      <c r="UAM45" s="18" t="s">
        <v>255</v>
      </c>
      <c r="UAN45" s="18" t="s">
        <v>255</v>
      </c>
      <c r="UAO45" s="18" t="s">
        <v>255</v>
      </c>
      <c r="UAP45" s="18" t="s">
        <v>255</v>
      </c>
      <c r="UAQ45" s="18" t="s">
        <v>255</v>
      </c>
      <c r="UAR45" s="18" t="s">
        <v>255</v>
      </c>
      <c r="UAS45" s="18" t="s">
        <v>255</v>
      </c>
      <c r="UAT45" s="18" t="s">
        <v>255</v>
      </c>
      <c r="UAU45" s="18" t="s">
        <v>255</v>
      </c>
      <c r="UAV45" s="18" t="s">
        <v>255</v>
      </c>
      <c r="UAW45" s="18" t="s">
        <v>255</v>
      </c>
      <c r="UAX45" s="18" t="s">
        <v>255</v>
      </c>
      <c r="UAY45" s="18" t="s">
        <v>255</v>
      </c>
      <c r="UAZ45" s="18" t="s">
        <v>255</v>
      </c>
      <c r="UBA45" s="18" t="s">
        <v>255</v>
      </c>
      <c r="UBB45" s="18" t="s">
        <v>255</v>
      </c>
      <c r="UBC45" s="18" t="s">
        <v>255</v>
      </c>
      <c r="UBD45" s="18" t="s">
        <v>255</v>
      </c>
      <c r="UBE45" s="18" t="s">
        <v>255</v>
      </c>
      <c r="UBF45" s="18" t="s">
        <v>255</v>
      </c>
      <c r="UBG45" s="18" t="s">
        <v>255</v>
      </c>
      <c r="UBH45" s="18" t="s">
        <v>255</v>
      </c>
      <c r="UBI45" s="18" t="s">
        <v>255</v>
      </c>
      <c r="UBJ45" s="18" t="s">
        <v>255</v>
      </c>
      <c r="UBK45" s="18" t="s">
        <v>255</v>
      </c>
      <c r="UBL45" s="18" t="s">
        <v>255</v>
      </c>
      <c r="UBM45" s="18" t="s">
        <v>255</v>
      </c>
      <c r="UBN45" s="18" t="s">
        <v>255</v>
      </c>
      <c r="UBO45" s="18" t="s">
        <v>255</v>
      </c>
      <c r="UBP45" s="18" t="s">
        <v>255</v>
      </c>
      <c r="UBQ45" s="18" t="s">
        <v>255</v>
      </c>
      <c r="UBR45" s="18" t="s">
        <v>255</v>
      </c>
      <c r="UBS45" s="18" t="s">
        <v>255</v>
      </c>
      <c r="UBT45" s="18" t="s">
        <v>255</v>
      </c>
      <c r="UBU45" s="18" t="s">
        <v>255</v>
      </c>
      <c r="UBV45" s="18" t="s">
        <v>255</v>
      </c>
      <c r="UBW45" s="18" t="s">
        <v>255</v>
      </c>
      <c r="UBX45" s="18" t="s">
        <v>255</v>
      </c>
      <c r="UBY45" s="18" t="s">
        <v>255</v>
      </c>
      <c r="UBZ45" s="18" t="s">
        <v>255</v>
      </c>
      <c r="UCA45" s="18" t="s">
        <v>255</v>
      </c>
      <c r="UCB45" s="18" t="s">
        <v>255</v>
      </c>
      <c r="UCC45" s="18" t="s">
        <v>255</v>
      </c>
      <c r="UCD45" s="18" t="s">
        <v>255</v>
      </c>
      <c r="UCE45" s="18" t="s">
        <v>255</v>
      </c>
      <c r="UCF45" s="18" t="s">
        <v>255</v>
      </c>
      <c r="UCG45" s="18" t="s">
        <v>255</v>
      </c>
      <c r="UCH45" s="18" t="s">
        <v>255</v>
      </c>
      <c r="UCI45" s="18" t="s">
        <v>255</v>
      </c>
      <c r="UCJ45" s="18" t="s">
        <v>255</v>
      </c>
      <c r="UCK45" s="18" t="s">
        <v>255</v>
      </c>
      <c r="UCL45" s="18" t="s">
        <v>255</v>
      </c>
      <c r="UCM45" s="18" t="s">
        <v>255</v>
      </c>
      <c r="UCN45" s="18" t="s">
        <v>255</v>
      </c>
      <c r="UCO45" s="18" t="s">
        <v>255</v>
      </c>
      <c r="UCP45" s="18" t="s">
        <v>255</v>
      </c>
      <c r="UCQ45" s="18" t="s">
        <v>255</v>
      </c>
      <c r="UCR45" s="18" t="s">
        <v>255</v>
      </c>
      <c r="UCS45" s="18" t="s">
        <v>255</v>
      </c>
      <c r="UCT45" s="18" t="s">
        <v>255</v>
      </c>
      <c r="UCU45" s="18" t="s">
        <v>255</v>
      </c>
      <c r="UCV45" s="18" t="s">
        <v>255</v>
      </c>
      <c r="UCW45" s="18" t="s">
        <v>255</v>
      </c>
      <c r="UCX45" s="18" t="s">
        <v>255</v>
      </c>
      <c r="UCY45" s="18" t="s">
        <v>255</v>
      </c>
      <c r="UCZ45" s="18" t="s">
        <v>255</v>
      </c>
      <c r="UDA45" s="18" t="s">
        <v>255</v>
      </c>
      <c r="UDB45" s="18" t="s">
        <v>255</v>
      </c>
      <c r="UDC45" s="18" t="s">
        <v>255</v>
      </c>
      <c r="UDD45" s="18" t="s">
        <v>255</v>
      </c>
      <c r="UDE45" s="18" t="s">
        <v>255</v>
      </c>
      <c r="UDF45" s="18" t="s">
        <v>255</v>
      </c>
      <c r="UDG45" s="18" t="s">
        <v>255</v>
      </c>
      <c r="UDH45" s="18" t="s">
        <v>255</v>
      </c>
      <c r="UDI45" s="18" t="s">
        <v>255</v>
      </c>
      <c r="UDJ45" s="18" t="s">
        <v>255</v>
      </c>
      <c r="UDK45" s="18" t="s">
        <v>255</v>
      </c>
      <c r="UDL45" s="18" t="s">
        <v>255</v>
      </c>
      <c r="UDM45" s="18" t="s">
        <v>255</v>
      </c>
      <c r="UDN45" s="18" t="s">
        <v>255</v>
      </c>
      <c r="UDO45" s="18" t="s">
        <v>255</v>
      </c>
      <c r="UDP45" s="18" t="s">
        <v>255</v>
      </c>
      <c r="UDQ45" s="18" t="s">
        <v>255</v>
      </c>
      <c r="UDR45" s="18" t="s">
        <v>255</v>
      </c>
      <c r="UDS45" s="18" t="s">
        <v>255</v>
      </c>
      <c r="UDT45" s="18" t="s">
        <v>255</v>
      </c>
      <c r="UDU45" s="18" t="s">
        <v>255</v>
      </c>
      <c r="UDV45" s="18" t="s">
        <v>255</v>
      </c>
      <c r="UDW45" s="18" t="s">
        <v>255</v>
      </c>
      <c r="UDX45" s="18" t="s">
        <v>255</v>
      </c>
      <c r="UDY45" s="18" t="s">
        <v>255</v>
      </c>
      <c r="UDZ45" s="18" t="s">
        <v>255</v>
      </c>
      <c r="UEA45" s="18" t="s">
        <v>255</v>
      </c>
      <c r="UEB45" s="18" t="s">
        <v>255</v>
      </c>
      <c r="UEC45" s="18" t="s">
        <v>255</v>
      </c>
      <c r="UED45" s="18" t="s">
        <v>255</v>
      </c>
      <c r="UEE45" s="18" t="s">
        <v>255</v>
      </c>
      <c r="UEF45" s="18" t="s">
        <v>255</v>
      </c>
      <c r="UEG45" s="18" t="s">
        <v>255</v>
      </c>
      <c r="UEH45" s="18" t="s">
        <v>255</v>
      </c>
      <c r="UEI45" s="18" t="s">
        <v>255</v>
      </c>
      <c r="UEJ45" s="18" t="s">
        <v>255</v>
      </c>
      <c r="UEK45" s="18" t="s">
        <v>255</v>
      </c>
      <c r="UEL45" s="18" t="s">
        <v>255</v>
      </c>
      <c r="UEM45" s="18" t="s">
        <v>255</v>
      </c>
      <c r="UEN45" s="18" t="s">
        <v>255</v>
      </c>
      <c r="UEO45" s="18" t="s">
        <v>255</v>
      </c>
      <c r="UEP45" s="18" t="s">
        <v>255</v>
      </c>
      <c r="UEQ45" s="18" t="s">
        <v>255</v>
      </c>
      <c r="UER45" s="18" t="s">
        <v>255</v>
      </c>
      <c r="UES45" s="18" t="s">
        <v>255</v>
      </c>
      <c r="UET45" s="18" t="s">
        <v>255</v>
      </c>
      <c r="UEU45" s="18" t="s">
        <v>255</v>
      </c>
      <c r="UEV45" s="18" t="s">
        <v>255</v>
      </c>
      <c r="UEW45" s="18" t="s">
        <v>255</v>
      </c>
      <c r="UEX45" s="18" t="s">
        <v>255</v>
      </c>
      <c r="UEY45" s="18" t="s">
        <v>255</v>
      </c>
      <c r="UEZ45" s="18" t="s">
        <v>255</v>
      </c>
      <c r="UFA45" s="18" t="s">
        <v>255</v>
      </c>
      <c r="UFB45" s="18" t="s">
        <v>255</v>
      </c>
      <c r="UFC45" s="18" t="s">
        <v>255</v>
      </c>
      <c r="UFD45" s="18" t="s">
        <v>255</v>
      </c>
      <c r="UFE45" s="18" t="s">
        <v>255</v>
      </c>
      <c r="UFF45" s="18" t="s">
        <v>255</v>
      </c>
      <c r="UFG45" s="18" t="s">
        <v>255</v>
      </c>
      <c r="UFH45" s="18" t="s">
        <v>255</v>
      </c>
      <c r="UFI45" s="18" t="s">
        <v>255</v>
      </c>
      <c r="UFJ45" s="18" t="s">
        <v>255</v>
      </c>
      <c r="UFK45" s="18" t="s">
        <v>255</v>
      </c>
      <c r="UFL45" s="18" t="s">
        <v>255</v>
      </c>
      <c r="UFM45" s="18" t="s">
        <v>255</v>
      </c>
      <c r="UFN45" s="18" t="s">
        <v>255</v>
      </c>
      <c r="UFO45" s="18" t="s">
        <v>255</v>
      </c>
      <c r="UFP45" s="18" t="s">
        <v>255</v>
      </c>
      <c r="UFQ45" s="18" t="s">
        <v>255</v>
      </c>
      <c r="UFR45" s="18" t="s">
        <v>255</v>
      </c>
      <c r="UFS45" s="18" t="s">
        <v>255</v>
      </c>
      <c r="UFT45" s="18" t="s">
        <v>255</v>
      </c>
      <c r="UFU45" s="18" t="s">
        <v>255</v>
      </c>
      <c r="UFV45" s="18" t="s">
        <v>255</v>
      </c>
      <c r="UFW45" s="18" t="s">
        <v>255</v>
      </c>
      <c r="UFX45" s="18" t="s">
        <v>255</v>
      </c>
      <c r="UFY45" s="18" t="s">
        <v>255</v>
      </c>
      <c r="UFZ45" s="18" t="s">
        <v>255</v>
      </c>
      <c r="UGA45" s="18" t="s">
        <v>255</v>
      </c>
      <c r="UGB45" s="18" t="s">
        <v>255</v>
      </c>
      <c r="UGC45" s="18" t="s">
        <v>255</v>
      </c>
      <c r="UGD45" s="18" t="s">
        <v>255</v>
      </c>
      <c r="UGE45" s="18" t="s">
        <v>255</v>
      </c>
      <c r="UGF45" s="18" t="s">
        <v>255</v>
      </c>
      <c r="UGG45" s="18" t="s">
        <v>255</v>
      </c>
      <c r="UGH45" s="18" t="s">
        <v>255</v>
      </c>
      <c r="UGI45" s="18" t="s">
        <v>255</v>
      </c>
      <c r="UGJ45" s="18" t="s">
        <v>255</v>
      </c>
      <c r="UGK45" s="18" t="s">
        <v>255</v>
      </c>
      <c r="UGL45" s="18" t="s">
        <v>255</v>
      </c>
      <c r="UGM45" s="18" t="s">
        <v>255</v>
      </c>
      <c r="UGN45" s="18" t="s">
        <v>255</v>
      </c>
      <c r="UGO45" s="18" t="s">
        <v>255</v>
      </c>
      <c r="UGP45" s="18" t="s">
        <v>255</v>
      </c>
      <c r="UGQ45" s="18" t="s">
        <v>255</v>
      </c>
      <c r="UGR45" s="18" t="s">
        <v>255</v>
      </c>
      <c r="UGS45" s="18" t="s">
        <v>255</v>
      </c>
      <c r="UGT45" s="18" t="s">
        <v>255</v>
      </c>
      <c r="UGU45" s="18" t="s">
        <v>255</v>
      </c>
      <c r="UGV45" s="18" t="s">
        <v>255</v>
      </c>
      <c r="UGW45" s="18" t="s">
        <v>255</v>
      </c>
      <c r="UGX45" s="18" t="s">
        <v>255</v>
      </c>
      <c r="UGY45" s="18" t="s">
        <v>255</v>
      </c>
      <c r="UGZ45" s="18" t="s">
        <v>255</v>
      </c>
      <c r="UHA45" s="18" t="s">
        <v>255</v>
      </c>
      <c r="UHB45" s="18" t="s">
        <v>255</v>
      </c>
      <c r="UHC45" s="18" t="s">
        <v>255</v>
      </c>
      <c r="UHD45" s="18" t="s">
        <v>255</v>
      </c>
      <c r="UHE45" s="18" t="s">
        <v>255</v>
      </c>
      <c r="UHF45" s="18" t="s">
        <v>255</v>
      </c>
      <c r="UHG45" s="18" t="s">
        <v>255</v>
      </c>
      <c r="UHH45" s="18" t="s">
        <v>255</v>
      </c>
      <c r="UHI45" s="18" t="s">
        <v>255</v>
      </c>
      <c r="UHJ45" s="18" t="s">
        <v>255</v>
      </c>
      <c r="UHK45" s="18" t="s">
        <v>255</v>
      </c>
      <c r="UHL45" s="18" t="s">
        <v>255</v>
      </c>
      <c r="UHM45" s="18" t="s">
        <v>255</v>
      </c>
      <c r="UHN45" s="18" t="s">
        <v>255</v>
      </c>
      <c r="UHO45" s="18" t="s">
        <v>255</v>
      </c>
      <c r="UHP45" s="18" t="s">
        <v>255</v>
      </c>
      <c r="UHQ45" s="18" t="s">
        <v>255</v>
      </c>
      <c r="UHR45" s="18" t="s">
        <v>255</v>
      </c>
      <c r="UHS45" s="18" t="s">
        <v>255</v>
      </c>
      <c r="UHT45" s="18" t="s">
        <v>255</v>
      </c>
      <c r="UHU45" s="18" t="s">
        <v>255</v>
      </c>
      <c r="UHV45" s="18" t="s">
        <v>255</v>
      </c>
      <c r="UHW45" s="18" t="s">
        <v>255</v>
      </c>
      <c r="UHX45" s="18" t="s">
        <v>255</v>
      </c>
      <c r="UHY45" s="18" t="s">
        <v>255</v>
      </c>
      <c r="UHZ45" s="18" t="s">
        <v>255</v>
      </c>
      <c r="UIA45" s="18" t="s">
        <v>255</v>
      </c>
      <c r="UIB45" s="18" t="s">
        <v>255</v>
      </c>
      <c r="UIC45" s="18" t="s">
        <v>255</v>
      </c>
      <c r="UID45" s="18" t="s">
        <v>255</v>
      </c>
      <c r="UIE45" s="18" t="s">
        <v>255</v>
      </c>
      <c r="UIF45" s="18" t="s">
        <v>255</v>
      </c>
      <c r="UIG45" s="18" t="s">
        <v>255</v>
      </c>
      <c r="UIH45" s="18" t="s">
        <v>255</v>
      </c>
      <c r="UII45" s="18" t="s">
        <v>255</v>
      </c>
      <c r="UIJ45" s="18" t="s">
        <v>255</v>
      </c>
      <c r="UIK45" s="18" t="s">
        <v>255</v>
      </c>
      <c r="UIL45" s="18" t="s">
        <v>255</v>
      </c>
      <c r="UIM45" s="18" t="s">
        <v>255</v>
      </c>
      <c r="UIN45" s="18" t="s">
        <v>255</v>
      </c>
      <c r="UIO45" s="18" t="s">
        <v>255</v>
      </c>
      <c r="UIP45" s="18" t="s">
        <v>255</v>
      </c>
      <c r="UIQ45" s="18" t="s">
        <v>255</v>
      </c>
      <c r="UIR45" s="18" t="s">
        <v>255</v>
      </c>
      <c r="UIS45" s="18" t="s">
        <v>255</v>
      </c>
      <c r="UIT45" s="18" t="s">
        <v>255</v>
      </c>
      <c r="UIU45" s="18" t="s">
        <v>255</v>
      </c>
      <c r="UIV45" s="18" t="s">
        <v>255</v>
      </c>
      <c r="UIW45" s="18" t="s">
        <v>255</v>
      </c>
      <c r="UIX45" s="18" t="s">
        <v>255</v>
      </c>
      <c r="UIY45" s="18" t="s">
        <v>255</v>
      </c>
      <c r="UIZ45" s="18" t="s">
        <v>255</v>
      </c>
      <c r="UJA45" s="18" t="s">
        <v>255</v>
      </c>
      <c r="UJB45" s="18" t="s">
        <v>255</v>
      </c>
      <c r="UJC45" s="18" t="s">
        <v>255</v>
      </c>
      <c r="UJD45" s="18" t="s">
        <v>255</v>
      </c>
      <c r="UJE45" s="18" t="s">
        <v>255</v>
      </c>
      <c r="UJF45" s="18" t="s">
        <v>255</v>
      </c>
      <c r="UJG45" s="18" t="s">
        <v>255</v>
      </c>
      <c r="UJH45" s="18" t="s">
        <v>255</v>
      </c>
      <c r="UJI45" s="18" t="s">
        <v>255</v>
      </c>
      <c r="UJJ45" s="18" t="s">
        <v>255</v>
      </c>
      <c r="UJK45" s="18" t="s">
        <v>255</v>
      </c>
      <c r="UJL45" s="18" t="s">
        <v>255</v>
      </c>
      <c r="UJM45" s="18" t="s">
        <v>255</v>
      </c>
      <c r="UJN45" s="18" t="s">
        <v>255</v>
      </c>
      <c r="UJO45" s="18" t="s">
        <v>255</v>
      </c>
      <c r="UJP45" s="18" t="s">
        <v>255</v>
      </c>
      <c r="UJQ45" s="18" t="s">
        <v>255</v>
      </c>
      <c r="UJR45" s="18" t="s">
        <v>255</v>
      </c>
      <c r="UJS45" s="18" t="s">
        <v>255</v>
      </c>
      <c r="UJT45" s="18" t="s">
        <v>255</v>
      </c>
      <c r="UJU45" s="18" t="s">
        <v>255</v>
      </c>
      <c r="UJV45" s="18" t="s">
        <v>255</v>
      </c>
      <c r="UJW45" s="18" t="s">
        <v>255</v>
      </c>
      <c r="UJX45" s="18" t="s">
        <v>255</v>
      </c>
      <c r="UJY45" s="18" t="s">
        <v>255</v>
      </c>
      <c r="UJZ45" s="18" t="s">
        <v>255</v>
      </c>
      <c r="UKA45" s="18" t="s">
        <v>255</v>
      </c>
      <c r="UKB45" s="18" t="s">
        <v>255</v>
      </c>
      <c r="UKC45" s="18" t="s">
        <v>255</v>
      </c>
      <c r="UKD45" s="18" t="s">
        <v>255</v>
      </c>
      <c r="UKE45" s="18" t="s">
        <v>255</v>
      </c>
      <c r="UKF45" s="18" t="s">
        <v>255</v>
      </c>
      <c r="UKG45" s="18" t="s">
        <v>255</v>
      </c>
      <c r="UKH45" s="18" t="s">
        <v>255</v>
      </c>
      <c r="UKI45" s="18" t="s">
        <v>255</v>
      </c>
      <c r="UKJ45" s="18" t="s">
        <v>255</v>
      </c>
      <c r="UKK45" s="18" t="s">
        <v>255</v>
      </c>
      <c r="UKL45" s="18" t="s">
        <v>255</v>
      </c>
      <c r="UKM45" s="18" t="s">
        <v>255</v>
      </c>
      <c r="UKN45" s="18" t="s">
        <v>255</v>
      </c>
      <c r="UKO45" s="18" t="s">
        <v>255</v>
      </c>
      <c r="UKP45" s="18" t="s">
        <v>255</v>
      </c>
      <c r="UKQ45" s="18" t="s">
        <v>255</v>
      </c>
      <c r="UKR45" s="18" t="s">
        <v>255</v>
      </c>
      <c r="UKS45" s="18" t="s">
        <v>255</v>
      </c>
      <c r="UKT45" s="18" t="s">
        <v>255</v>
      </c>
      <c r="UKU45" s="18" t="s">
        <v>255</v>
      </c>
      <c r="UKV45" s="18" t="s">
        <v>255</v>
      </c>
      <c r="UKW45" s="18" t="s">
        <v>255</v>
      </c>
      <c r="UKX45" s="18" t="s">
        <v>255</v>
      </c>
      <c r="UKY45" s="18" t="s">
        <v>255</v>
      </c>
      <c r="UKZ45" s="18" t="s">
        <v>255</v>
      </c>
      <c r="ULA45" s="18" t="s">
        <v>255</v>
      </c>
      <c r="ULB45" s="18" t="s">
        <v>255</v>
      </c>
      <c r="ULC45" s="18" t="s">
        <v>255</v>
      </c>
      <c r="ULD45" s="18" t="s">
        <v>255</v>
      </c>
      <c r="ULE45" s="18" t="s">
        <v>255</v>
      </c>
      <c r="ULF45" s="18" t="s">
        <v>255</v>
      </c>
      <c r="ULG45" s="18" t="s">
        <v>255</v>
      </c>
      <c r="ULH45" s="18" t="s">
        <v>255</v>
      </c>
      <c r="ULI45" s="18" t="s">
        <v>255</v>
      </c>
      <c r="ULJ45" s="18" t="s">
        <v>255</v>
      </c>
      <c r="ULK45" s="18" t="s">
        <v>255</v>
      </c>
      <c r="ULL45" s="18" t="s">
        <v>255</v>
      </c>
      <c r="ULM45" s="18" t="s">
        <v>255</v>
      </c>
      <c r="ULN45" s="18" t="s">
        <v>255</v>
      </c>
      <c r="ULO45" s="18" t="s">
        <v>255</v>
      </c>
      <c r="ULP45" s="18" t="s">
        <v>255</v>
      </c>
      <c r="ULQ45" s="18" t="s">
        <v>255</v>
      </c>
      <c r="ULR45" s="18" t="s">
        <v>255</v>
      </c>
      <c r="ULS45" s="18" t="s">
        <v>255</v>
      </c>
      <c r="ULT45" s="18" t="s">
        <v>255</v>
      </c>
      <c r="ULU45" s="18" t="s">
        <v>255</v>
      </c>
      <c r="ULV45" s="18" t="s">
        <v>255</v>
      </c>
      <c r="ULW45" s="18" t="s">
        <v>255</v>
      </c>
      <c r="ULX45" s="18" t="s">
        <v>255</v>
      </c>
      <c r="ULY45" s="18" t="s">
        <v>255</v>
      </c>
      <c r="ULZ45" s="18" t="s">
        <v>255</v>
      </c>
      <c r="UMA45" s="18" t="s">
        <v>255</v>
      </c>
      <c r="UMB45" s="18" t="s">
        <v>255</v>
      </c>
      <c r="UMC45" s="18" t="s">
        <v>255</v>
      </c>
      <c r="UMD45" s="18" t="s">
        <v>255</v>
      </c>
      <c r="UME45" s="18" t="s">
        <v>255</v>
      </c>
      <c r="UMF45" s="18" t="s">
        <v>255</v>
      </c>
      <c r="UMG45" s="18" t="s">
        <v>255</v>
      </c>
      <c r="UMH45" s="18" t="s">
        <v>255</v>
      </c>
      <c r="UMI45" s="18" t="s">
        <v>255</v>
      </c>
      <c r="UMJ45" s="18" t="s">
        <v>255</v>
      </c>
      <c r="UMK45" s="18" t="s">
        <v>255</v>
      </c>
      <c r="UML45" s="18" t="s">
        <v>255</v>
      </c>
      <c r="UMM45" s="18" t="s">
        <v>255</v>
      </c>
      <c r="UMN45" s="18" t="s">
        <v>255</v>
      </c>
      <c r="UMO45" s="18" t="s">
        <v>255</v>
      </c>
      <c r="UMP45" s="18" t="s">
        <v>255</v>
      </c>
      <c r="UMQ45" s="18" t="s">
        <v>255</v>
      </c>
      <c r="UMR45" s="18" t="s">
        <v>255</v>
      </c>
      <c r="UMS45" s="18" t="s">
        <v>255</v>
      </c>
      <c r="UMT45" s="18" t="s">
        <v>255</v>
      </c>
      <c r="UMU45" s="18" t="s">
        <v>255</v>
      </c>
      <c r="UMV45" s="18" t="s">
        <v>255</v>
      </c>
      <c r="UMW45" s="18" t="s">
        <v>255</v>
      </c>
      <c r="UMX45" s="18" t="s">
        <v>255</v>
      </c>
      <c r="UMY45" s="18" t="s">
        <v>255</v>
      </c>
      <c r="UMZ45" s="18" t="s">
        <v>255</v>
      </c>
      <c r="UNA45" s="18" t="s">
        <v>255</v>
      </c>
      <c r="UNB45" s="18" t="s">
        <v>255</v>
      </c>
      <c r="UNC45" s="18" t="s">
        <v>255</v>
      </c>
      <c r="UND45" s="18" t="s">
        <v>255</v>
      </c>
      <c r="UNE45" s="18" t="s">
        <v>255</v>
      </c>
      <c r="UNF45" s="18" t="s">
        <v>255</v>
      </c>
      <c r="UNG45" s="18" t="s">
        <v>255</v>
      </c>
      <c r="UNH45" s="18" t="s">
        <v>255</v>
      </c>
      <c r="UNI45" s="18" t="s">
        <v>255</v>
      </c>
      <c r="UNJ45" s="18" t="s">
        <v>255</v>
      </c>
      <c r="UNK45" s="18" t="s">
        <v>255</v>
      </c>
      <c r="UNL45" s="18" t="s">
        <v>255</v>
      </c>
      <c r="UNM45" s="18" t="s">
        <v>255</v>
      </c>
      <c r="UNN45" s="18" t="s">
        <v>255</v>
      </c>
      <c r="UNO45" s="18" t="s">
        <v>255</v>
      </c>
      <c r="UNP45" s="18" t="s">
        <v>255</v>
      </c>
      <c r="UNQ45" s="18" t="s">
        <v>255</v>
      </c>
      <c r="UNR45" s="18" t="s">
        <v>255</v>
      </c>
      <c r="UNS45" s="18" t="s">
        <v>255</v>
      </c>
      <c r="UNT45" s="18" t="s">
        <v>255</v>
      </c>
      <c r="UNU45" s="18" t="s">
        <v>255</v>
      </c>
      <c r="UNV45" s="18" t="s">
        <v>255</v>
      </c>
      <c r="UNW45" s="18" t="s">
        <v>255</v>
      </c>
      <c r="UNX45" s="18" t="s">
        <v>255</v>
      </c>
      <c r="UNY45" s="18" t="s">
        <v>255</v>
      </c>
      <c r="UNZ45" s="18" t="s">
        <v>255</v>
      </c>
      <c r="UOA45" s="18" t="s">
        <v>255</v>
      </c>
      <c r="UOB45" s="18" t="s">
        <v>255</v>
      </c>
      <c r="UOC45" s="18" t="s">
        <v>255</v>
      </c>
      <c r="UOD45" s="18" t="s">
        <v>255</v>
      </c>
      <c r="UOE45" s="18" t="s">
        <v>255</v>
      </c>
      <c r="UOF45" s="18" t="s">
        <v>255</v>
      </c>
      <c r="UOG45" s="18" t="s">
        <v>255</v>
      </c>
      <c r="UOH45" s="18" t="s">
        <v>255</v>
      </c>
      <c r="UOI45" s="18" t="s">
        <v>255</v>
      </c>
      <c r="UOJ45" s="18" t="s">
        <v>255</v>
      </c>
      <c r="UOK45" s="18" t="s">
        <v>255</v>
      </c>
      <c r="UOL45" s="18" t="s">
        <v>255</v>
      </c>
      <c r="UOM45" s="18" t="s">
        <v>255</v>
      </c>
      <c r="UON45" s="18" t="s">
        <v>255</v>
      </c>
      <c r="UOO45" s="18" t="s">
        <v>255</v>
      </c>
      <c r="UOP45" s="18" t="s">
        <v>255</v>
      </c>
      <c r="UOQ45" s="18" t="s">
        <v>255</v>
      </c>
      <c r="UOR45" s="18" t="s">
        <v>255</v>
      </c>
      <c r="UOS45" s="18" t="s">
        <v>255</v>
      </c>
      <c r="UOT45" s="18" t="s">
        <v>255</v>
      </c>
      <c r="UOU45" s="18" t="s">
        <v>255</v>
      </c>
      <c r="UOV45" s="18" t="s">
        <v>255</v>
      </c>
      <c r="UOW45" s="18" t="s">
        <v>255</v>
      </c>
      <c r="UOX45" s="18" t="s">
        <v>255</v>
      </c>
      <c r="UOY45" s="18" t="s">
        <v>255</v>
      </c>
      <c r="UOZ45" s="18" t="s">
        <v>255</v>
      </c>
      <c r="UPA45" s="18" t="s">
        <v>255</v>
      </c>
      <c r="UPB45" s="18" t="s">
        <v>255</v>
      </c>
      <c r="UPC45" s="18" t="s">
        <v>255</v>
      </c>
      <c r="UPD45" s="18" t="s">
        <v>255</v>
      </c>
      <c r="UPE45" s="18" t="s">
        <v>255</v>
      </c>
      <c r="UPF45" s="18" t="s">
        <v>255</v>
      </c>
      <c r="UPG45" s="18" t="s">
        <v>255</v>
      </c>
      <c r="UPH45" s="18" t="s">
        <v>255</v>
      </c>
      <c r="UPI45" s="18" t="s">
        <v>255</v>
      </c>
      <c r="UPJ45" s="18" t="s">
        <v>255</v>
      </c>
      <c r="UPK45" s="18" t="s">
        <v>255</v>
      </c>
      <c r="UPL45" s="18" t="s">
        <v>255</v>
      </c>
      <c r="UPM45" s="18" t="s">
        <v>255</v>
      </c>
      <c r="UPN45" s="18" t="s">
        <v>255</v>
      </c>
      <c r="UPO45" s="18" t="s">
        <v>255</v>
      </c>
      <c r="UPP45" s="18" t="s">
        <v>255</v>
      </c>
      <c r="UPQ45" s="18" t="s">
        <v>255</v>
      </c>
      <c r="UPR45" s="18" t="s">
        <v>255</v>
      </c>
      <c r="UPS45" s="18" t="s">
        <v>255</v>
      </c>
      <c r="UPT45" s="18" t="s">
        <v>255</v>
      </c>
      <c r="UPU45" s="18" t="s">
        <v>255</v>
      </c>
      <c r="UPV45" s="18" t="s">
        <v>255</v>
      </c>
      <c r="UPW45" s="18" t="s">
        <v>255</v>
      </c>
      <c r="UPX45" s="18" t="s">
        <v>255</v>
      </c>
      <c r="UPY45" s="18" t="s">
        <v>255</v>
      </c>
      <c r="UPZ45" s="18" t="s">
        <v>255</v>
      </c>
      <c r="UQA45" s="18" t="s">
        <v>255</v>
      </c>
      <c r="UQB45" s="18" t="s">
        <v>255</v>
      </c>
      <c r="UQC45" s="18" t="s">
        <v>255</v>
      </c>
      <c r="UQD45" s="18" t="s">
        <v>255</v>
      </c>
      <c r="UQE45" s="18" t="s">
        <v>255</v>
      </c>
      <c r="UQF45" s="18" t="s">
        <v>255</v>
      </c>
      <c r="UQG45" s="18" t="s">
        <v>255</v>
      </c>
      <c r="UQH45" s="18" t="s">
        <v>255</v>
      </c>
      <c r="UQI45" s="18" t="s">
        <v>255</v>
      </c>
      <c r="UQJ45" s="18" t="s">
        <v>255</v>
      </c>
      <c r="UQK45" s="18" t="s">
        <v>255</v>
      </c>
      <c r="UQL45" s="18" t="s">
        <v>255</v>
      </c>
      <c r="UQM45" s="18" t="s">
        <v>255</v>
      </c>
      <c r="UQN45" s="18" t="s">
        <v>255</v>
      </c>
      <c r="UQO45" s="18" t="s">
        <v>255</v>
      </c>
      <c r="UQP45" s="18" t="s">
        <v>255</v>
      </c>
      <c r="UQQ45" s="18" t="s">
        <v>255</v>
      </c>
      <c r="UQR45" s="18" t="s">
        <v>255</v>
      </c>
      <c r="UQS45" s="18" t="s">
        <v>255</v>
      </c>
      <c r="UQT45" s="18" t="s">
        <v>255</v>
      </c>
      <c r="UQU45" s="18" t="s">
        <v>255</v>
      </c>
      <c r="UQV45" s="18" t="s">
        <v>255</v>
      </c>
      <c r="UQW45" s="18" t="s">
        <v>255</v>
      </c>
      <c r="UQX45" s="18" t="s">
        <v>255</v>
      </c>
      <c r="UQY45" s="18" t="s">
        <v>255</v>
      </c>
      <c r="UQZ45" s="18" t="s">
        <v>255</v>
      </c>
      <c r="URA45" s="18" t="s">
        <v>255</v>
      </c>
      <c r="URB45" s="18" t="s">
        <v>255</v>
      </c>
      <c r="URC45" s="18" t="s">
        <v>255</v>
      </c>
      <c r="URD45" s="18" t="s">
        <v>255</v>
      </c>
      <c r="URE45" s="18" t="s">
        <v>255</v>
      </c>
      <c r="URF45" s="18" t="s">
        <v>255</v>
      </c>
      <c r="URG45" s="18" t="s">
        <v>255</v>
      </c>
      <c r="URH45" s="18" t="s">
        <v>255</v>
      </c>
      <c r="URI45" s="18" t="s">
        <v>255</v>
      </c>
      <c r="URJ45" s="18" t="s">
        <v>255</v>
      </c>
      <c r="URK45" s="18" t="s">
        <v>255</v>
      </c>
      <c r="URL45" s="18" t="s">
        <v>255</v>
      </c>
      <c r="URM45" s="18" t="s">
        <v>255</v>
      </c>
      <c r="URN45" s="18" t="s">
        <v>255</v>
      </c>
      <c r="URO45" s="18" t="s">
        <v>255</v>
      </c>
      <c r="URP45" s="18" t="s">
        <v>255</v>
      </c>
      <c r="URQ45" s="18" t="s">
        <v>255</v>
      </c>
      <c r="URR45" s="18" t="s">
        <v>255</v>
      </c>
      <c r="URS45" s="18" t="s">
        <v>255</v>
      </c>
      <c r="URT45" s="18" t="s">
        <v>255</v>
      </c>
      <c r="URU45" s="18" t="s">
        <v>255</v>
      </c>
      <c r="URV45" s="18" t="s">
        <v>255</v>
      </c>
      <c r="URW45" s="18" t="s">
        <v>255</v>
      </c>
      <c r="URX45" s="18" t="s">
        <v>255</v>
      </c>
      <c r="URY45" s="18" t="s">
        <v>255</v>
      </c>
      <c r="URZ45" s="18" t="s">
        <v>255</v>
      </c>
      <c r="USA45" s="18" t="s">
        <v>255</v>
      </c>
      <c r="USB45" s="18" t="s">
        <v>255</v>
      </c>
      <c r="USC45" s="18" t="s">
        <v>255</v>
      </c>
      <c r="USD45" s="18" t="s">
        <v>255</v>
      </c>
      <c r="USE45" s="18" t="s">
        <v>255</v>
      </c>
      <c r="USF45" s="18" t="s">
        <v>255</v>
      </c>
      <c r="USG45" s="18" t="s">
        <v>255</v>
      </c>
      <c r="USH45" s="18" t="s">
        <v>255</v>
      </c>
      <c r="USI45" s="18" t="s">
        <v>255</v>
      </c>
      <c r="USJ45" s="18" t="s">
        <v>255</v>
      </c>
      <c r="USK45" s="18" t="s">
        <v>255</v>
      </c>
      <c r="USL45" s="18" t="s">
        <v>255</v>
      </c>
      <c r="USM45" s="18" t="s">
        <v>255</v>
      </c>
      <c r="USN45" s="18" t="s">
        <v>255</v>
      </c>
      <c r="USO45" s="18" t="s">
        <v>255</v>
      </c>
      <c r="USP45" s="18" t="s">
        <v>255</v>
      </c>
      <c r="USQ45" s="18" t="s">
        <v>255</v>
      </c>
      <c r="USR45" s="18" t="s">
        <v>255</v>
      </c>
      <c r="USS45" s="18" t="s">
        <v>255</v>
      </c>
      <c r="UST45" s="18" t="s">
        <v>255</v>
      </c>
      <c r="USU45" s="18" t="s">
        <v>255</v>
      </c>
      <c r="USV45" s="18" t="s">
        <v>255</v>
      </c>
      <c r="USW45" s="18" t="s">
        <v>255</v>
      </c>
      <c r="USX45" s="18" t="s">
        <v>255</v>
      </c>
      <c r="USY45" s="18" t="s">
        <v>255</v>
      </c>
      <c r="USZ45" s="18" t="s">
        <v>255</v>
      </c>
      <c r="UTA45" s="18" t="s">
        <v>255</v>
      </c>
      <c r="UTB45" s="18" t="s">
        <v>255</v>
      </c>
      <c r="UTC45" s="18" t="s">
        <v>255</v>
      </c>
      <c r="UTD45" s="18" t="s">
        <v>255</v>
      </c>
      <c r="UTE45" s="18" t="s">
        <v>255</v>
      </c>
      <c r="UTF45" s="18" t="s">
        <v>255</v>
      </c>
      <c r="UTG45" s="18" t="s">
        <v>255</v>
      </c>
      <c r="UTH45" s="18" t="s">
        <v>255</v>
      </c>
      <c r="UTI45" s="18" t="s">
        <v>255</v>
      </c>
      <c r="UTJ45" s="18" t="s">
        <v>255</v>
      </c>
      <c r="UTK45" s="18" t="s">
        <v>255</v>
      </c>
      <c r="UTL45" s="18" t="s">
        <v>255</v>
      </c>
      <c r="UTM45" s="18" t="s">
        <v>255</v>
      </c>
      <c r="UTN45" s="18" t="s">
        <v>255</v>
      </c>
      <c r="UTO45" s="18" t="s">
        <v>255</v>
      </c>
      <c r="UTP45" s="18" t="s">
        <v>255</v>
      </c>
      <c r="UTQ45" s="18" t="s">
        <v>255</v>
      </c>
      <c r="UTR45" s="18" t="s">
        <v>255</v>
      </c>
      <c r="UTS45" s="18" t="s">
        <v>255</v>
      </c>
      <c r="UTT45" s="18" t="s">
        <v>255</v>
      </c>
      <c r="UTU45" s="18" t="s">
        <v>255</v>
      </c>
      <c r="UTV45" s="18" t="s">
        <v>255</v>
      </c>
      <c r="UTW45" s="18" t="s">
        <v>255</v>
      </c>
      <c r="UTX45" s="18" t="s">
        <v>255</v>
      </c>
      <c r="UTY45" s="18" t="s">
        <v>255</v>
      </c>
      <c r="UTZ45" s="18" t="s">
        <v>255</v>
      </c>
      <c r="UUA45" s="18" t="s">
        <v>255</v>
      </c>
      <c r="UUB45" s="18" t="s">
        <v>255</v>
      </c>
      <c r="UUC45" s="18" t="s">
        <v>255</v>
      </c>
      <c r="UUD45" s="18" t="s">
        <v>255</v>
      </c>
      <c r="UUE45" s="18" t="s">
        <v>255</v>
      </c>
      <c r="UUF45" s="18" t="s">
        <v>255</v>
      </c>
      <c r="UUG45" s="18" t="s">
        <v>255</v>
      </c>
      <c r="UUH45" s="18" t="s">
        <v>255</v>
      </c>
      <c r="UUI45" s="18" t="s">
        <v>255</v>
      </c>
      <c r="UUJ45" s="18" t="s">
        <v>255</v>
      </c>
      <c r="UUK45" s="18" t="s">
        <v>255</v>
      </c>
      <c r="UUL45" s="18" t="s">
        <v>255</v>
      </c>
      <c r="UUM45" s="18" t="s">
        <v>255</v>
      </c>
      <c r="UUN45" s="18" t="s">
        <v>255</v>
      </c>
      <c r="UUO45" s="18" t="s">
        <v>255</v>
      </c>
      <c r="UUP45" s="18" t="s">
        <v>255</v>
      </c>
      <c r="UUQ45" s="18" t="s">
        <v>255</v>
      </c>
      <c r="UUR45" s="18" t="s">
        <v>255</v>
      </c>
      <c r="UUS45" s="18" t="s">
        <v>255</v>
      </c>
      <c r="UUT45" s="18" t="s">
        <v>255</v>
      </c>
      <c r="UUU45" s="18" t="s">
        <v>255</v>
      </c>
      <c r="UUV45" s="18" t="s">
        <v>255</v>
      </c>
      <c r="UUW45" s="18" t="s">
        <v>255</v>
      </c>
      <c r="UUX45" s="18" t="s">
        <v>255</v>
      </c>
      <c r="UUY45" s="18" t="s">
        <v>255</v>
      </c>
      <c r="UUZ45" s="18" t="s">
        <v>255</v>
      </c>
      <c r="UVA45" s="18" t="s">
        <v>255</v>
      </c>
      <c r="UVB45" s="18" t="s">
        <v>255</v>
      </c>
      <c r="UVC45" s="18" t="s">
        <v>255</v>
      </c>
      <c r="UVD45" s="18" t="s">
        <v>255</v>
      </c>
      <c r="UVE45" s="18" t="s">
        <v>255</v>
      </c>
      <c r="UVF45" s="18" t="s">
        <v>255</v>
      </c>
      <c r="UVG45" s="18" t="s">
        <v>255</v>
      </c>
      <c r="UVH45" s="18" t="s">
        <v>255</v>
      </c>
      <c r="UVI45" s="18" t="s">
        <v>255</v>
      </c>
      <c r="UVJ45" s="18" t="s">
        <v>255</v>
      </c>
      <c r="UVK45" s="18" t="s">
        <v>255</v>
      </c>
      <c r="UVL45" s="18" t="s">
        <v>255</v>
      </c>
      <c r="UVM45" s="18" t="s">
        <v>255</v>
      </c>
      <c r="UVN45" s="18" t="s">
        <v>255</v>
      </c>
      <c r="UVO45" s="18" t="s">
        <v>255</v>
      </c>
      <c r="UVP45" s="18" t="s">
        <v>255</v>
      </c>
      <c r="UVQ45" s="18" t="s">
        <v>255</v>
      </c>
      <c r="UVR45" s="18" t="s">
        <v>255</v>
      </c>
      <c r="UVS45" s="18" t="s">
        <v>255</v>
      </c>
      <c r="UVT45" s="18" t="s">
        <v>255</v>
      </c>
      <c r="UVU45" s="18" t="s">
        <v>255</v>
      </c>
      <c r="UVV45" s="18" t="s">
        <v>255</v>
      </c>
      <c r="UVW45" s="18" t="s">
        <v>255</v>
      </c>
      <c r="UVX45" s="18" t="s">
        <v>255</v>
      </c>
      <c r="UVY45" s="18" t="s">
        <v>255</v>
      </c>
      <c r="UVZ45" s="18" t="s">
        <v>255</v>
      </c>
      <c r="UWA45" s="18" t="s">
        <v>255</v>
      </c>
      <c r="UWB45" s="18" t="s">
        <v>255</v>
      </c>
      <c r="UWC45" s="18" t="s">
        <v>255</v>
      </c>
      <c r="UWD45" s="18" t="s">
        <v>255</v>
      </c>
      <c r="UWE45" s="18" t="s">
        <v>255</v>
      </c>
      <c r="UWF45" s="18" t="s">
        <v>255</v>
      </c>
      <c r="UWG45" s="18" t="s">
        <v>255</v>
      </c>
      <c r="UWH45" s="18" t="s">
        <v>255</v>
      </c>
      <c r="UWI45" s="18" t="s">
        <v>255</v>
      </c>
      <c r="UWJ45" s="18" t="s">
        <v>255</v>
      </c>
      <c r="UWK45" s="18" t="s">
        <v>255</v>
      </c>
      <c r="UWL45" s="18" t="s">
        <v>255</v>
      </c>
      <c r="UWM45" s="18" t="s">
        <v>255</v>
      </c>
      <c r="UWN45" s="18" t="s">
        <v>255</v>
      </c>
      <c r="UWO45" s="18" t="s">
        <v>255</v>
      </c>
      <c r="UWP45" s="18" t="s">
        <v>255</v>
      </c>
      <c r="UWQ45" s="18" t="s">
        <v>255</v>
      </c>
      <c r="UWR45" s="18" t="s">
        <v>255</v>
      </c>
      <c r="UWS45" s="18" t="s">
        <v>255</v>
      </c>
      <c r="UWT45" s="18" t="s">
        <v>255</v>
      </c>
      <c r="UWU45" s="18" t="s">
        <v>255</v>
      </c>
      <c r="UWV45" s="18" t="s">
        <v>255</v>
      </c>
      <c r="UWW45" s="18" t="s">
        <v>255</v>
      </c>
      <c r="UWX45" s="18" t="s">
        <v>255</v>
      </c>
      <c r="UWY45" s="18" t="s">
        <v>255</v>
      </c>
      <c r="UWZ45" s="18" t="s">
        <v>255</v>
      </c>
      <c r="UXA45" s="18" t="s">
        <v>255</v>
      </c>
      <c r="UXB45" s="18" t="s">
        <v>255</v>
      </c>
      <c r="UXC45" s="18" t="s">
        <v>255</v>
      </c>
      <c r="UXD45" s="18" t="s">
        <v>255</v>
      </c>
      <c r="UXE45" s="18" t="s">
        <v>255</v>
      </c>
      <c r="UXF45" s="18" t="s">
        <v>255</v>
      </c>
      <c r="UXG45" s="18" t="s">
        <v>255</v>
      </c>
      <c r="UXH45" s="18" t="s">
        <v>255</v>
      </c>
      <c r="UXI45" s="18" t="s">
        <v>255</v>
      </c>
      <c r="UXJ45" s="18" t="s">
        <v>255</v>
      </c>
      <c r="UXK45" s="18" t="s">
        <v>255</v>
      </c>
      <c r="UXL45" s="18" t="s">
        <v>255</v>
      </c>
      <c r="UXM45" s="18" t="s">
        <v>255</v>
      </c>
      <c r="UXN45" s="18" t="s">
        <v>255</v>
      </c>
      <c r="UXO45" s="18" t="s">
        <v>255</v>
      </c>
      <c r="UXP45" s="18" t="s">
        <v>255</v>
      </c>
      <c r="UXQ45" s="18" t="s">
        <v>255</v>
      </c>
      <c r="UXR45" s="18" t="s">
        <v>255</v>
      </c>
      <c r="UXS45" s="18" t="s">
        <v>255</v>
      </c>
      <c r="UXT45" s="18" t="s">
        <v>255</v>
      </c>
      <c r="UXU45" s="18" t="s">
        <v>255</v>
      </c>
      <c r="UXV45" s="18" t="s">
        <v>255</v>
      </c>
      <c r="UXW45" s="18" t="s">
        <v>255</v>
      </c>
      <c r="UXX45" s="18" t="s">
        <v>255</v>
      </c>
      <c r="UXY45" s="18" t="s">
        <v>255</v>
      </c>
      <c r="UXZ45" s="18" t="s">
        <v>255</v>
      </c>
      <c r="UYA45" s="18" t="s">
        <v>255</v>
      </c>
      <c r="UYB45" s="18" t="s">
        <v>255</v>
      </c>
      <c r="UYC45" s="18" t="s">
        <v>255</v>
      </c>
      <c r="UYD45" s="18" t="s">
        <v>255</v>
      </c>
      <c r="UYE45" s="18" t="s">
        <v>255</v>
      </c>
      <c r="UYF45" s="18" t="s">
        <v>255</v>
      </c>
      <c r="UYG45" s="18" t="s">
        <v>255</v>
      </c>
      <c r="UYH45" s="18" t="s">
        <v>255</v>
      </c>
      <c r="UYI45" s="18" t="s">
        <v>255</v>
      </c>
      <c r="UYJ45" s="18" t="s">
        <v>255</v>
      </c>
      <c r="UYK45" s="18" t="s">
        <v>255</v>
      </c>
      <c r="UYL45" s="18" t="s">
        <v>255</v>
      </c>
      <c r="UYM45" s="18" t="s">
        <v>255</v>
      </c>
      <c r="UYN45" s="18" t="s">
        <v>255</v>
      </c>
      <c r="UYO45" s="18" t="s">
        <v>255</v>
      </c>
      <c r="UYP45" s="18" t="s">
        <v>255</v>
      </c>
      <c r="UYQ45" s="18" t="s">
        <v>255</v>
      </c>
      <c r="UYR45" s="18" t="s">
        <v>255</v>
      </c>
      <c r="UYS45" s="18" t="s">
        <v>255</v>
      </c>
      <c r="UYT45" s="18" t="s">
        <v>255</v>
      </c>
      <c r="UYU45" s="18" t="s">
        <v>255</v>
      </c>
      <c r="UYV45" s="18" t="s">
        <v>255</v>
      </c>
      <c r="UYW45" s="18" t="s">
        <v>255</v>
      </c>
      <c r="UYX45" s="18" t="s">
        <v>255</v>
      </c>
      <c r="UYY45" s="18" t="s">
        <v>255</v>
      </c>
      <c r="UYZ45" s="18" t="s">
        <v>255</v>
      </c>
      <c r="UZA45" s="18" t="s">
        <v>255</v>
      </c>
      <c r="UZB45" s="18" t="s">
        <v>255</v>
      </c>
      <c r="UZC45" s="18" t="s">
        <v>255</v>
      </c>
      <c r="UZD45" s="18" t="s">
        <v>255</v>
      </c>
      <c r="UZE45" s="18" t="s">
        <v>255</v>
      </c>
      <c r="UZF45" s="18" t="s">
        <v>255</v>
      </c>
      <c r="UZG45" s="18" t="s">
        <v>255</v>
      </c>
      <c r="UZH45" s="18" t="s">
        <v>255</v>
      </c>
      <c r="UZI45" s="18" t="s">
        <v>255</v>
      </c>
      <c r="UZJ45" s="18" t="s">
        <v>255</v>
      </c>
      <c r="UZK45" s="18" t="s">
        <v>255</v>
      </c>
      <c r="UZL45" s="18" t="s">
        <v>255</v>
      </c>
      <c r="UZM45" s="18" t="s">
        <v>255</v>
      </c>
      <c r="UZN45" s="18" t="s">
        <v>255</v>
      </c>
      <c r="UZO45" s="18" t="s">
        <v>255</v>
      </c>
      <c r="UZP45" s="18" t="s">
        <v>255</v>
      </c>
      <c r="UZQ45" s="18" t="s">
        <v>255</v>
      </c>
      <c r="UZR45" s="18" t="s">
        <v>255</v>
      </c>
      <c r="UZS45" s="18" t="s">
        <v>255</v>
      </c>
      <c r="UZT45" s="18" t="s">
        <v>255</v>
      </c>
      <c r="UZU45" s="18" t="s">
        <v>255</v>
      </c>
      <c r="UZV45" s="18" t="s">
        <v>255</v>
      </c>
      <c r="UZW45" s="18" t="s">
        <v>255</v>
      </c>
      <c r="UZX45" s="18" t="s">
        <v>255</v>
      </c>
      <c r="UZY45" s="18" t="s">
        <v>255</v>
      </c>
      <c r="UZZ45" s="18" t="s">
        <v>255</v>
      </c>
      <c r="VAA45" s="18" t="s">
        <v>255</v>
      </c>
      <c r="VAB45" s="18" t="s">
        <v>255</v>
      </c>
      <c r="VAC45" s="18" t="s">
        <v>255</v>
      </c>
      <c r="VAD45" s="18" t="s">
        <v>255</v>
      </c>
      <c r="VAE45" s="18" t="s">
        <v>255</v>
      </c>
      <c r="VAF45" s="18" t="s">
        <v>255</v>
      </c>
      <c r="VAG45" s="18" t="s">
        <v>255</v>
      </c>
      <c r="VAH45" s="18" t="s">
        <v>255</v>
      </c>
      <c r="VAI45" s="18" t="s">
        <v>255</v>
      </c>
      <c r="VAJ45" s="18" t="s">
        <v>255</v>
      </c>
      <c r="VAK45" s="18" t="s">
        <v>255</v>
      </c>
      <c r="VAL45" s="18" t="s">
        <v>255</v>
      </c>
      <c r="VAM45" s="18" t="s">
        <v>255</v>
      </c>
      <c r="VAN45" s="18" t="s">
        <v>255</v>
      </c>
      <c r="VAO45" s="18" t="s">
        <v>255</v>
      </c>
      <c r="VAP45" s="18" t="s">
        <v>255</v>
      </c>
      <c r="VAQ45" s="18" t="s">
        <v>255</v>
      </c>
      <c r="VAR45" s="18" t="s">
        <v>255</v>
      </c>
      <c r="VAS45" s="18" t="s">
        <v>255</v>
      </c>
      <c r="VAT45" s="18" t="s">
        <v>255</v>
      </c>
      <c r="VAU45" s="18" t="s">
        <v>255</v>
      </c>
      <c r="VAV45" s="18" t="s">
        <v>255</v>
      </c>
      <c r="VAW45" s="18" t="s">
        <v>255</v>
      </c>
      <c r="VAX45" s="18" t="s">
        <v>255</v>
      </c>
      <c r="VAY45" s="18" t="s">
        <v>255</v>
      </c>
      <c r="VAZ45" s="18" t="s">
        <v>255</v>
      </c>
      <c r="VBA45" s="18" t="s">
        <v>255</v>
      </c>
      <c r="VBB45" s="18" t="s">
        <v>255</v>
      </c>
      <c r="VBC45" s="18" t="s">
        <v>255</v>
      </c>
      <c r="VBD45" s="18" t="s">
        <v>255</v>
      </c>
      <c r="VBE45" s="18" t="s">
        <v>255</v>
      </c>
      <c r="VBF45" s="18" t="s">
        <v>255</v>
      </c>
      <c r="VBG45" s="18" t="s">
        <v>255</v>
      </c>
      <c r="VBH45" s="18" t="s">
        <v>255</v>
      </c>
      <c r="VBI45" s="18" t="s">
        <v>255</v>
      </c>
      <c r="VBJ45" s="18" t="s">
        <v>255</v>
      </c>
      <c r="VBK45" s="18" t="s">
        <v>255</v>
      </c>
      <c r="VBL45" s="18" t="s">
        <v>255</v>
      </c>
      <c r="VBM45" s="18" t="s">
        <v>255</v>
      </c>
      <c r="VBN45" s="18" t="s">
        <v>255</v>
      </c>
      <c r="VBO45" s="18" t="s">
        <v>255</v>
      </c>
      <c r="VBP45" s="18" t="s">
        <v>255</v>
      </c>
      <c r="VBQ45" s="18" t="s">
        <v>255</v>
      </c>
      <c r="VBR45" s="18" t="s">
        <v>255</v>
      </c>
      <c r="VBS45" s="18" t="s">
        <v>255</v>
      </c>
      <c r="VBT45" s="18" t="s">
        <v>255</v>
      </c>
      <c r="VBU45" s="18" t="s">
        <v>255</v>
      </c>
      <c r="VBV45" s="18" t="s">
        <v>255</v>
      </c>
      <c r="VBW45" s="18" t="s">
        <v>255</v>
      </c>
      <c r="VBX45" s="18" t="s">
        <v>255</v>
      </c>
      <c r="VBY45" s="18" t="s">
        <v>255</v>
      </c>
      <c r="VBZ45" s="18" t="s">
        <v>255</v>
      </c>
      <c r="VCA45" s="18" t="s">
        <v>255</v>
      </c>
      <c r="VCB45" s="18" t="s">
        <v>255</v>
      </c>
      <c r="VCC45" s="18" t="s">
        <v>255</v>
      </c>
      <c r="VCD45" s="18" t="s">
        <v>255</v>
      </c>
      <c r="VCE45" s="18" t="s">
        <v>255</v>
      </c>
      <c r="VCF45" s="18" t="s">
        <v>255</v>
      </c>
      <c r="VCG45" s="18" t="s">
        <v>255</v>
      </c>
      <c r="VCH45" s="18" t="s">
        <v>255</v>
      </c>
      <c r="VCI45" s="18" t="s">
        <v>255</v>
      </c>
      <c r="VCJ45" s="18" t="s">
        <v>255</v>
      </c>
      <c r="VCK45" s="18" t="s">
        <v>255</v>
      </c>
      <c r="VCL45" s="18" t="s">
        <v>255</v>
      </c>
      <c r="VCM45" s="18" t="s">
        <v>255</v>
      </c>
      <c r="VCN45" s="18" t="s">
        <v>255</v>
      </c>
      <c r="VCO45" s="18" t="s">
        <v>255</v>
      </c>
      <c r="VCP45" s="18" t="s">
        <v>255</v>
      </c>
      <c r="VCQ45" s="18" t="s">
        <v>255</v>
      </c>
      <c r="VCR45" s="18" t="s">
        <v>255</v>
      </c>
      <c r="VCS45" s="18" t="s">
        <v>255</v>
      </c>
      <c r="VCT45" s="18" t="s">
        <v>255</v>
      </c>
      <c r="VCU45" s="18" t="s">
        <v>255</v>
      </c>
      <c r="VCV45" s="18" t="s">
        <v>255</v>
      </c>
      <c r="VCW45" s="18" t="s">
        <v>255</v>
      </c>
      <c r="VCX45" s="18" t="s">
        <v>255</v>
      </c>
      <c r="VCY45" s="18" t="s">
        <v>255</v>
      </c>
      <c r="VCZ45" s="18" t="s">
        <v>255</v>
      </c>
      <c r="VDA45" s="18" t="s">
        <v>255</v>
      </c>
      <c r="VDB45" s="18" t="s">
        <v>255</v>
      </c>
      <c r="VDC45" s="18" t="s">
        <v>255</v>
      </c>
      <c r="VDD45" s="18" t="s">
        <v>255</v>
      </c>
      <c r="VDE45" s="18" t="s">
        <v>255</v>
      </c>
      <c r="VDF45" s="18" t="s">
        <v>255</v>
      </c>
      <c r="VDG45" s="18" t="s">
        <v>255</v>
      </c>
      <c r="VDH45" s="18" t="s">
        <v>255</v>
      </c>
      <c r="VDI45" s="18" t="s">
        <v>255</v>
      </c>
      <c r="VDJ45" s="18" t="s">
        <v>255</v>
      </c>
      <c r="VDK45" s="18" t="s">
        <v>255</v>
      </c>
      <c r="VDL45" s="18" t="s">
        <v>255</v>
      </c>
      <c r="VDM45" s="18" t="s">
        <v>255</v>
      </c>
      <c r="VDN45" s="18" t="s">
        <v>255</v>
      </c>
      <c r="VDO45" s="18" t="s">
        <v>255</v>
      </c>
      <c r="VDP45" s="18" t="s">
        <v>255</v>
      </c>
      <c r="VDQ45" s="18" t="s">
        <v>255</v>
      </c>
      <c r="VDR45" s="18" t="s">
        <v>255</v>
      </c>
      <c r="VDS45" s="18" t="s">
        <v>255</v>
      </c>
      <c r="VDT45" s="18" t="s">
        <v>255</v>
      </c>
      <c r="VDU45" s="18" t="s">
        <v>255</v>
      </c>
      <c r="VDV45" s="18" t="s">
        <v>255</v>
      </c>
      <c r="VDW45" s="18" t="s">
        <v>255</v>
      </c>
      <c r="VDX45" s="18" t="s">
        <v>255</v>
      </c>
      <c r="VDY45" s="18" t="s">
        <v>255</v>
      </c>
      <c r="VDZ45" s="18" t="s">
        <v>255</v>
      </c>
      <c r="VEA45" s="18" t="s">
        <v>255</v>
      </c>
      <c r="VEB45" s="18" t="s">
        <v>255</v>
      </c>
      <c r="VEC45" s="18" t="s">
        <v>255</v>
      </c>
      <c r="VED45" s="18" t="s">
        <v>255</v>
      </c>
      <c r="VEE45" s="18" t="s">
        <v>255</v>
      </c>
      <c r="VEF45" s="18" t="s">
        <v>255</v>
      </c>
      <c r="VEG45" s="18" t="s">
        <v>255</v>
      </c>
      <c r="VEH45" s="18" t="s">
        <v>255</v>
      </c>
      <c r="VEI45" s="18" t="s">
        <v>255</v>
      </c>
      <c r="VEJ45" s="18" t="s">
        <v>255</v>
      </c>
      <c r="VEK45" s="18" t="s">
        <v>255</v>
      </c>
      <c r="VEL45" s="18" t="s">
        <v>255</v>
      </c>
      <c r="VEM45" s="18" t="s">
        <v>255</v>
      </c>
      <c r="VEN45" s="18" t="s">
        <v>255</v>
      </c>
      <c r="VEO45" s="18" t="s">
        <v>255</v>
      </c>
      <c r="VEP45" s="18" t="s">
        <v>255</v>
      </c>
      <c r="VEQ45" s="18" t="s">
        <v>255</v>
      </c>
      <c r="VER45" s="18" t="s">
        <v>255</v>
      </c>
      <c r="VES45" s="18" t="s">
        <v>255</v>
      </c>
      <c r="VET45" s="18" t="s">
        <v>255</v>
      </c>
      <c r="VEU45" s="18" t="s">
        <v>255</v>
      </c>
      <c r="VEV45" s="18" t="s">
        <v>255</v>
      </c>
      <c r="VEW45" s="18" t="s">
        <v>255</v>
      </c>
      <c r="VEX45" s="18" t="s">
        <v>255</v>
      </c>
      <c r="VEY45" s="18" t="s">
        <v>255</v>
      </c>
      <c r="VEZ45" s="18" t="s">
        <v>255</v>
      </c>
      <c r="VFA45" s="18" t="s">
        <v>255</v>
      </c>
      <c r="VFB45" s="18" t="s">
        <v>255</v>
      </c>
      <c r="VFC45" s="18" t="s">
        <v>255</v>
      </c>
      <c r="VFD45" s="18" t="s">
        <v>255</v>
      </c>
      <c r="VFE45" s="18" t="s">
        <v>255</v>
      </c>
      <c r="VFF45" s="18" t="s">
        <v>255</v>
      </c>
      <c r="VFG45" s="18" t="s">
        <v>255</v>
      </c>
      <c r="VFH45" s="18" t="s">
        <v>255</v>
      </c>
      <c r="VFI45" s="18" t="s">
        <v>255</v>
      </c>
      <c r="VFJ45" s="18" t="s">
        <v>255</v>
      </c>
      <c r="VFK45" s="18" t="s">
        <v>255</v>
      </c>
      <c r="VFL45" s="18" t="s">
        <v>255</v>
      </c>
      <c r="VFM45" s="18" t="s">
        <v>255</v>
      </c>
      <c r="VFN45" s="18" t="s">
        <v>255</v>
      </c>
      <c r="VFO45" s="18" t="s">
        <v>255</v>
      </c>
      <c r="VFP45" s="18" t="s">
        <v>255</v>
      </c>
      <c r="VFQ45" s="18" t="s">
        <v>255</v>
      </c>
      <c r="VFR45" s="18" t="s">
        <v>255</v>
      </c>
      <c r="VFS45" s="18" t="s">
        <v>255</v>
      </c>
      <c r="VFT45" s="18" t="s">
        <v>255</v>
      </c>
      <c r="VFU45" s="18" t="s">
        <v>255</v>
      </c>
      <c r="VFV45" s="18" t="s">
        <v>255</v>
      </c>
      <c r="VFW45" s="18" t="s">
        <v>255</v>
      </c>
      <c r="VFX45" s="18" t="s">
        <v>255</v>
      </c>
      <c r="VFY45" s="18" t="s">
        <v>255</v>
      </c>
      <c r="VFZ45" s="18" t="s">
        <v>255</v>
      </c>
      <c r="VGA45" s="18" t="s">
        <v>255</v>
      </c>
      <c r="VGB45" s="18" t="s">
        <v>255</v>
      </c>
      <c r="VGC45" s="18" t="s">
        <v>255</v>
      </c>
      <c r="VGD45" s="18" t="s">
        <v>255</v>
      </c>
      <c r="VGE45" s="18" t="s">
        <v>255</v>
      </c>
      <c r="VGF45" s="18" t="s">
        <v>255</v>
      </c>
      <c r="VGG45" s="18" t="s">
        <v>255</v>
      </c>
      <c r="VGH45" s="18" t="s">
        <v>255</v>
      </c>
      <c r="VGI45" s="18" t="s">
        <v>255</v>
      </c>
      <c r="VGJ45" s="18" t="s">
        <v>255</v>
      </c>
      <c r="VGK45" s="18" t="s">
        <v>255</v>
      </c>
      <c r="VGL45" s="18" t="s">
        <v>255</v>
      </c>
      <c r="VGM45" s="18" t="s">
        <v>255</v>
      </c>
      <c r="VGN45" s="18" t="s">
        <v>255</v>
      </c>
      <c r="VGO45" s="18" t="s">
        <v>255</v>
      </c>
      <c r="VGP45" s="18" t="s">
        <v>255</v>
      </c>
      <c r="VGQ45" s="18" t="s">
        <v>255</v>
      </c>
      <c r="VGR45" s="18" t="s">
        <v>255</v>
      </c>
      <c r="VGS45" s="18" t="s">
        <v>255</v>
      </c>
      <c r="VGT45" s="18" t="s">
        <v>255</v>
      </c>
      <c r="VGU45" s="18" t="s">
        <v>255</v>
      </c>
      <c r="VGV45" s="18" t="s">
        <v>255</v>
      </c>
      <c r="VGW45" s="18" t="s">
        <v>255</v>
      </c>
      <c r="VGX45" s="18" t="s">
        <v>255</v>
      </c>
      <c r="VGY45" s="18" t="s">
        <v>255</v>
      </c>
      <c r="VGZ45" s="18" t="s">
        <v>255</v>
      </c>
      <c r="VHA45" s="18" t="s">
        <v>255</v>
      </c>
      <c r="VHB45" s="18" t="s">
        <v>255</v>
      </c>
      <c r="VHC45" s="18" t="s">
        <v>255</v>
      </c>
      <c r="VHD45" s="18" t="s">
        <v>255</v>
      </c>
      <c r="VHE45" s="18" t="s">
        <v>255</v>
      </c>
      <c r="VHF45" s="18" t="s">
        <v>255</v>
      </c>
      <c r="VHG45" s="18" t="s">
        <v>255</v>
      </c>
      <c r="VHH45" s="18" t="s">
        <v>255</v>
      </c>
      <c r="VHI45" s="18" t="s">
        <v>255</v>
      </c>
      <c r="VHJ45" s="18" t="s">
        <v>255</v>
      </c>
      <c r="VHK45" s="18" t="s">
        <v>255</v>
      </c>
      <c r="VHL45" s="18" t="s">
        <v>255</v>
      </c>
      <c r="VHM45" s="18" t="s">
        <v>255</v>
      </c>
      <c r="VHN45" s="18" t="s">
        <v>255</v>
      </c>
      <c r="VHO45" s="18" t="s">
        <v>255</v>
      </c>
      <c r="VHP45" s="18" t="s">
        <v>255</v>
      </c>
      <c r="VHQ45" s="18" t="s">
        <v>255</v>
      </c>
      <c r="VHR45" s="18" t="s">
        <v>255</v>
      </c>
      <c r="VHS45" s="18" t="s">
        <v>255</v>
      </c>
      <c r="VHT45" s="18" t="s">
        <v>255</v>
      </c>
      <c r="VHU45" s="18" t="s">
        <v>255</v>
      </c>
      <c r="VHV45" s="18" t="s">
        <v>255</v>
      </c>
      <c r="VHW45" s="18" t="s">
        <v>255</v>
      </c>
      <c r="VHX45" s="18" t="s">
        <v>255</v>
      </c>
      <c r="VHY45" s="18" t="s">
        <v>255</v>
      </c>
      <c r="VHZ45" s="18" t="s">
        <v>255</v>
      </c>
      <c r="VIA45" s="18" t="s">
        <v>255</v>
      </c>
      <c r="VIB45" s="18" t="s">
        <v>255</v>
      </c>
      <c r="VIC45" s="18" t="s">
        <v>255</v>
      </c>
      <c r="VID45" s="18" t="s">
        <v>255</v>
      </c>
      <c r="VIE45" s="18" t="s">
        <v>255</v>
      </c>
      <c r="VIF45" s="18" t="s">
        <v>255</v>
      </c>
      <c r="VIG45" s="18" t="s">
        <v>255</v>
      </c>
      <c r="VIH45" s="18" t="s">
        <v>255</v>
      </c>
      <c r="VII45" s="18" t="s">
        <v>255</v>
      </c>
      <c r="VIJ45" s="18" t="s">
        <v>255</v>
      </c>
      <c r="VIK45" s="18" t="s">
        <v>255</v>
      </c>
      <c r="VIL45" s="18" t="s">
        <v>255</v>
      </c>
      <c r="VIM45" s="18" t="s">
        <v>255</v>
      </c>
      <c r="VIN45" s="18" t="s">
        <v>255</v>
      </c>
      <c r="VIO45" s="18" t="s">
        <v>255</v>
      </c>
      <c r="VIP45" s="18" t="s">
        <v>255</v>
      </c>
      <c r="VIQ45" s="18" t="s">
        <v>255</v>
      </c>
      <c r="VIR45" s="18" t="s">
        <v>255</v>
      </c>
      <c r="VIS45" s="18" t="s">
        <v>255</v>
      </c>
      <c r="VIT45" s="18" t="s">
        <v>255</v>
      </c>
      <c r="VIU45" s="18" t="s">
        <v>255</v>
      </c>
      <c r="VIV45" s="18" t="s">
        <v>255</v>
      </c>
      <c r="VIW45" s="18" t="s">
        <v>255</v>
      </c>
      <c r="VIX45" s="18" t="s">
        <v>255</v>
      </c>
      <c r="VIY45" s="18" t="s">
        <v>255</v>
      </c>
      <c r="VIZ45" s="18" t="s">
        <v>255</v>
      </c>
      <c r="VJA45" s="18" t="s">
        <v>255</v>
      </c>
      <c r="VJB45" s="18" t="s">
        <v>255</v>
      </c>
      <c r="VJC45" s="18" t="s">
        <v>255</v>
      </c>
      <c r="VJD45" s="18" t="s">
        <v>255</v>
      </c>
      <c r="VJE45" s="18" t="s">
        <v>255</v>
      </c>
      <c r="VJF45" s="18" t="s">
        <v>255</v>
      </c>
      <c r="VJG45" s="18" t="s">
        <v>255</v>
      </c>
      <c r="VJH45" s="18" t="s">
        <v>255</v>
      </c>
      <c r="VJI45" s="18" t="s">
        <v>255</v>
      </c>
      <c r="VJJ45" s="18" t="s">
        <v>255</v>
      </c>
      <c r="VJK45" s="18" t="s">
        <v>255</v>
      </c>
      <c r="VJL45" s="18" t="s">
        <v>255</v>
      </c>
      <c r="VJM45" s="18" t="s">
        <v>255</v>
      </c>
      <c r="VJN45" s="18" t="s">
        <v>255</v>
      </c>
      <c r="VJO45" s="18" t="s">
        <v>255</v>
      </c>
      <c r="VJP45" s="18" t="s">
        <v>255</v>
      </c>
      <c r="VJQ45" s="18" t="s">
        <v>255</v>
      </c>
      <c r="VJR45" s="18" t="s">
        <v>255</v>
      </c>
      <c r="VJS45" s="18" t="s">
        <v>255</v>
      </c>
      <c r="VJT45" s="18" t="s">
        <v>255</v>
      </c>
      <c r="VJU45" s="18" t="s">
        <v>255</v>
      </c>
      <c r="VJV45" s="18" t="s">
        <v>255</v>
      </c>
      <c r="VJW45" s="18" t="s">
        <v>255</v>
      </c>
      <c r="VJX45" s="18" t="s">
        <v>255</v>
      </c>
      <c r="VJY45" s="18" t="s">
        <v>255</v>
      </c>
      <c r="VJZ45" s="18" t="s">
        <v>255</v>
      </c>
      <c r="VKA45" s="18" t="s">
        <v>255</v>
      </c>
      <c r="VKB45" s="18" t="s">
        <v>255</v>
      </c>
      <c r="VKC45" s="18" t="s">
        <v>255</v>
      </c>
      <c r="VKD45" s="18" t="s">
        <v>255</v>
      </c>
      <c r="VKE45" s="18" t="s">
        <v>255</v>
      </c>
      <c r="VKF45" s="18" t="s">
        <v>255</v>
      </c>
      <c r="VKG45" s="18" t="s">
        <v>255</v>
      </c>
      <c r="VKH45" s="18" t="s">
        <v>255</v>
      </c>
      <c r="VKI45" s="18" t="s">
        <v>255</v>
      </c>
      <c r="VKJ45" s="18" t="s">
        <v>255</v>
      </c>
      <c r="VKK45" s="18" t="s">
        <v>255</v>
      </c>
      <c r="VKL45" s="18" t="s">
        <v>255</v>
      </c>
      <c r="VKM45" s="18" t="s">
        <v>255</v>
      </c>
      <c r="VKN45" s="18" t="s">
        <v>255</v>
      </c>
      <c r="VKO45" s="18" t="s">
        <v>255</v>
      </c>
      <c r="VKP45" s="18" t="s">
        <v>255</v>
      </c>
      <c r="VKQ45" s="18" t="s">
        <v>255</v>
      </c>
      <c r="VKR45" s="18" t="s">
        <v>255</v>
      </c>
      <c r="VKS45" s="18" t="s">
        <v>255</v>
      </c>
      <c r="VKT45" s="18" t="s">
        <v>255</v>
      </c>
      <c r="VKU45" s="18" t="s">
        <v>255</v>
      </c>
      <c r="VKV45" s="18" t="s">
        <v>255</v>
      </c>
      <c r="VKW45" s="18" t="s">
        <v>255</v>
      </c>
      <c r="VKX45" s="18" t="s">
        <v>255</v>
      </c>
      <c r="VKY45" s="18" t="s">
        <v>255</v>
      </c>
      <c r="VKZ45" s="18" t="s">
        <v>255</v>
      </c>
      <c r="VLA45" s="18" t="s">
        <v>255</v>
      </c>
      <c r="VLB45" s="18" t="s">
        <v>255</v>
      </c>
      <c r="VLC45" s="18" t="s">
        <v>255</v>
      </c>
      <c r="VLD45" s="18" t="s">
        <v>255</v>
      </c>
      <c r="VLE45" s="18" t="s">
        <v>255</v>
      </c>
      <c r="VLF45" s="18" t="s">
        <v>255</v>
      </c>
      <c r="VLG45" s="18" t="s">
        <v>255</v>
      </c>
      <c r="VLH45" s="18" t="s">
        <v>255</v>
      </c>
      <c r="VLI45" s="18" t="s">
        <v>255</v>
      </c>
      <c r="VLJ45" s="18" t="s">
        <v>255</v>
      </c>
      <c r="VLK45" s="18" t="s">
        <v>255</v>
      </c>
      <c r="VLL45" s="18" t="s">
        <v>255</v>
      </c>
      <c r="VLM45" s="18" t="s">
        <v>255</v>
      </c>
      <c r="VLN45" s="18" t="s">
        <v>255</v>
      </c>
      <c r="VLO45" s="18" t="s">
        <v>255</v>
      </c>
      <c r="VLP45" s="18" t="s">
        <v>255</v>
      </c>
      <c r="VLQ45" s="18" t="s">
        <v>255</v>
      </c>
      <c r="VLR45" s="18" t="s">
        <v>255</v>
      </c>
      <c r="VLS45" s="18" t="s">
        <v>255</v>
      </c>
      <c r="VLT45" s="18" t="s">
        <v>255</v>
      </c>
      <c r="VLU45" s="18" t="s">
        <v>255</v>
      </c>
      <c r="VLV45" s="18" t="s">
        <v>255</v>
      </c>
      <c r="VLW45" s="18" t="s">
        <v>255</v>
      </c>
      <c r="VLX45" s="18" t="s">
        <v>255</v>
      </c>
      <c r="VLY45" s="18" t="s">
        <v>255</v>
      </c>
      <c r="VLZ45" s="18" t="s">
        <v>255</v>
      </c>
      <c r="VMA45" s="18" t="s">
        <v>255</v>
      </c>
      <c r="VMB45" s="18" t="s">
        <v>255</v>
      </c>
      <c r="VMC45" s="18" t="s">
        <v>255</v>
      </c>
      <c r="VMD45" s="18" t="s">
        <v>255</v>
      </c>
      <c r="VME45" s="18" t="s">
        <v>255</v>
      </c>
      <c r="VMF45" s="18" t="s">
        <v>255</v>
      </c>
      <c r="VMG45" s="18" t="s">
        <v>255</v>
      </c>
      <c r="VMH45" s="18" t="s">
        <v>255</v>
      </c>
      <c r="VMI45" s="18" t="s">
        <v>255</v>
      </c>
      <c r="VMJ45" s="18" t="s">
        <v>255</v>
      </c>
      <c r="VMK45" s="18" t="s">
        <v>255</v>
      </c>
      <c r="VML45" s="18" t="s">
        <v>255</v>
      </c>
      <c r="VMM45" s="18" t="s">
        <v>255</v>
      </c>
      <c r="VMN45" s="18" t="s">
        <v>255</v>
      </c>
      <c r="VMO45" s="18" t="s">
        <v>255</v>
      </c>
      <c r="VMP45" s="18" t="s">
        <v>255</v>
      </c>
      <c r="VMQ45" s="18" t="s">
        <v>255</v>
      </c>
      <c r="VMR45" s="18" t="s">
        <v>255</v>
      </c>
      <c r="VMS45" s="18" t="s">
        <v>255</v>
      </c>
      <c r="VMT45" s="18" t="s">
        <v>255</v>
      </c>
      <c r="VMU45" s="18" t="s">
        <v>255</v>
      </c>
      <c r="VMV45" s="18" t="s">
        <v>255</v>
      </c>
      <c r="VMW45" s="18" t="s">
        <v>255</v>
      </c>
      <c r="VMX45" s="18" t="s">
        <v>255</v>
      </c>
      <c r="VMY45" s="18" t="s">
        <v>255</v>
      </c>
      <c r="VMZ45" s="18" t="s">
        <v>255</v>
      </c>
      <c r="VNA45" s="18" t="s">
        <v>255</v>
      </c>
      <c r="VNB45" s="18" t="s">
        <v>255</v>
      </c>
      <c r="VNC45" s="18" t="s">
        <v>255</v>
      </c>
      <c r="VND45" s="18" t="s">
        <v>255</v>
      </c>
      <c r="VNE45" s="18" t="s">
        <v>255</v>
      </c>
      <c r="VNF45" s="18" t="s">
        <v>255</v>
      </c>
      <c r="VNG45" s="18" t="s">
        <v>255</v>
      </c>
      <c r="VNH45" s="18" t="s">
        <v>255</v>
      </c>
      <c r="VNI45" s="18" t="s">
        <v>255</v>
      </c>
      <c r="VNJ45" s="18" t="s">
        <v>255</v>
      </c>
      <c r="VNK45" s="18" t="s">
        <v>255</v>
      </c>
      <c r="VNL45" s="18" t="s">
        <v>255</v>
      </c>
      <c r="VNM45" s="18" t="s">
        <v>255</v>
      </c>
      <c r="VNN45" s="18" t="s">
        <v>255</v>
      </c>
      <c r="VNO45" s="18" t="s">
        <v>255</v>
      </c>
      <c r="VNP45" s="18" t="s">
        <v>255</v>
      </c>
      <c r="VNQ45" s="18" t="s">
        <v>255</v>
      </c>
      <c r="VNR45" s="18" t="s">
        <v>255</v>
      </c>
      <c r="VNS45" s="18" t="s">
        <v>255</v>
      </c>
      <c r="VNT45" s="18" t="s">
        <v>255</v>
      </c>
      <c r="VNU45" s="18" t="s">
        <v>255</v>
      </c>
      <c r="VNV45" s="18" t="s">
        <v>255</v>
      </c>
      <c r="VNW45" s="18" t="s">
        <v>255</v>
      </c>
      <c r="VNX45" s="18" t="s">
        <v>255</v>
      </c>
      <c r="VNY45" s="18" t="s">
        <v>255</v>
      </c>
      <c r="VNZ45" s="18" t="s">
        <v>255</v>
      </c>
      <c r="VOA45" s="18" t="s">
        <v>255</v>
      </c>
      <c r="VOB45" s="18" t="s">
        <v>255</v>
      </c>
      <c r="VOC45" s="18" t="s">
        <v>255</v>
      </c>
      <c r="VOD45" s="18" t="s">
        <v>255</v>
      </c>
      <c r="VOE45" s="18" t="s">
        <v>255</v>
      </c>
      <c r="VOF45" s="18" t="s">
        <v>255</v>
      </c>
      <c r="VOG45" s="18" t="s">
        <v>255</v>
      </c>
      <c r="VOH45" s="18" t="s">
        <v>255</v>
      </c>
      <c r="VOI45" s="18" t="s">
        <v>255</v>
      </c>
      <c r="VOJ45" s="18" t="s">
        <v>255</v>
      </c>
      <c r="VOK45" s="18" t="s">
        <v>255</v>
      </c>
      <c r="VOL45" s="18" t="s">
        <v>255</v>
      </c>
      <c r="VOM45" s="18" t="s">
        <v>255</v>
      </c>
      <c r="VON45" s="18" t="s">
        <v>255</v>
      </c>
      <c r="VOO45" s="18" t="s">
        <v>255</v>
      </c>
      <c r="VOP45" s="18" t="s">
        <v>255</v>
      </c>
      <c r="VOQ45" s="18" t="s">
        <v>255</v>
      </c>
      <c r="VOR45" s="18" t="s">
        <v>255</v>
      </c>
      <c r="VOS45" s="18" t="s">
        <v>255</v>
      </c>
      <c r="VOT45" s="18" t="s">
        <v>255</v>
      </c>
      <c r="VOU45" s="18" t="s">
        <v>255</v>
      </c>
      <c r="VOV45" s="18" t="s">
        <v>255</v>
      </c>
      <c r="VOW45" s="18" t="s">
        <v>255</v>
      </c>
      <c r="VOX45" s="18" t="s">
        <v>255</v>
      </c>
      <c r="VOY45" s="18" t="s">
        <v>255</v>
      </c>
      <c r="VOZ45" s="18" t="s">
        <v>255</v>
      </c>
      <c r="VPA45" s="18" t="s">
        <v>255</v>
      </c>
      <c r="VPB45" s="18" t="s">
        <v>255</v>
      </c>
      <c r="VPC45" s="18" t="s">
        <v>255</v>
      </c>
      <c r="VPD45" s="18" t="s">
        <v>255</v>
      </c>
      <c r="VPE45" s="18" t="s">
        <v>255</v>
      </c>
      <c r="VPF45" s="18" t="s">
        <v>255</v>
      </c>
      <c r="VPG45" s="18" t="s">
        <v>255</v>
      </c>
      <c r="VPH45" s="18" t="s">
        <v>255</v>
      </c>
      <c r="VPI45" s="18" t="s">
        <v>255</v>
      </c>
      <c r="VPJ45" s="18" t="s">
        <v>255</v>
      </c>
      <c r="VPK45" s="18" t="s">
        <v>255</v>
      </c>
      <c r="VPL45" s="18" t="s">
        <v>255</v>
      </c>
      <c r="VPM45" s="18" t="s">
        <v>255</v>
      </c>
      <c r="VPN45" s="18" t="s">
        <v>255</v>
      </c>
      <c r="VPO45" s="18" t="s">
        <v>255</v>
      </c>
      <c r="VPP45" s="18" t="s">
        <v>255</v>
      </c>
      <c r="VPQ45" s="18" t="s">
        <v>255</v>
      </c>
      <c r="VPR45" s="18" t="s">
        <v>255</v>
      </c>
      <c r="VPS45" s="18" t="s">
        <v>255</v>
      </c>
      <c r="VPT45" s="18" t="s">
        <v>255</v>
      </c>
      <c r="VPU45" s="18" t="s">
        <v>255</v>
      </c>
      <c r="VPV45" s="18" t="s">
        <v>255</v>
      </c>
      <c r="VPW45" s="18" t="s">
        <v>255</v>
      </c>
      <c r="VPX45" s="18" t="s">
        <v>255</v>
      </c>
      <c r="VPY45" s="18" t="s">
        <v>255</v>
      </c>
      <c r="VPZ45" s="18" t="s">
        <v>255</v>
      </c>
      <c r="VQA45" s="18" t="s">
        <v>255</v>
      </c>
      <c r="VQB45" s="18" t="s">
        <v>255</v>
      </c>
      <c r="VQC45" s="18" t="s">
        <v>255</v>
      </c>
      <c r="VQD45" s="18" t="s">
        <v>255</v>
      </c>
      <c r="VQE45" s="18" t="s">
        <v>255</v>
      </c>
      <c r="VQF45" s="18" t="s">
        <v>255</v>
      </c>
      <c r="VQG45" s="18" t="s">
        <v>255</v>
      </c>
      <c r="VQH45" s="18" t="s">
        <v>255</v>
      </c>
      <c r="VQI45" s="18" t="s">
        <v>255</v>
      </c>
      <c r="VQJ45" s="18" t="s">
        <v>255</v>
      </c>
      <c r="VQK45" s="18" t="s">
        <v>255</v>
      </c>
      <c r="VQL45" s="18" t="s">
        <v>255</v>
      </c>
      <c r="VQM45" s="18" t="s">
        <v>255</v>
      </c>
      <c r="VQN45" s="18" t="s">
        <v>255</v>
      </c>
      <c r="VQO45" s="18" t="s">
        <v>255</v>
      </c>
      <c r="VQP45" s="18" t="s">
        <v>255</v>
      </c>
      <c r="VQQ45" s="18" t="s">
        <v>255</v>
      </c>
      <c r="VQR45" s="18" t="s">
        <v>255</v>
      </c>
      <c r="VQS45" s="18" t="s">
        <v>255</v>
      </c>
      <c r="VQT45" s="18" t="s">
        <v>255</v>
      </c>
      <c r="VQU45" s="18" t="s">
        <v>255</v>
      </c>
      <c r="VQV45" s="18" t="s">
        <v>255</v>
      </c>
      <c r="VQW45" s="18" t="s">
        <v>255</v>
      </c>
      <c r="VQX45" s="18" t="s">
        <v>255</v>
      </c>
      <c r="VQY45" s="18" t="s">
        <v>255</v>
      </c>
      <c r="VQZ45" s="18" t="s">
        <v>255</v>
      </c>
      <c r="VRA45" s="18" t="s">
        <v>255</v>
      </c>
      <c r="VRB45" s="18" t="s">
        <v>255</v>
      </c>
      <c r="VRC45" s="18" t="s">
        <v>255</v>
      </c>
      <c r="VRD45" s="18" t="s">
        <v>255</v>
      </c>
      <c r="VRE45" s="18" t="s">
        <v>255</v>
      </c>
      <c r="VRF45" s="18" t="s">
        <v>255</v>
      </c>
      <c r="VRG45" s="18" t="s">
        <v>255</v>
      </c>
      <c r="VRH45" s="18" t="s">
        <v>255</v>
      </c>
      <c r="VRI45" s="18" t="s">
        <v>255</v>
      </c>
      <c r="VRJ45" s="18" t="s">
        <v>255</v>
      </c>
      <c r="VRK45" s="18" t="s">
        <v>255</v>
      </c>
      <c r="VRL45" s="18" t="s">
        <v>255</v>
      </c>
      <c r="VRM45" s="18" t="s">
        <v>255</v>
      </c>
      <c r="VRN45" s="18" t="s">
        <v>255</v>
      </c>
      <c r="VRO45" s="18" t="s">
        <v>255</v>
      </c>
      <c r="VRP45" s="18" t="s">
        <v>255</v>
      </c>
      <c r="VRQ45" s="18" t="s">
        <v>255</v>
      </c>
      <c r="VRR45" s="18" t="s">
        <v>255</v>
      </c>
      <c r="VRS45" s="18" t="s">
        <v>255</v>
      </c>
      <c r="VRT45" s="18" t="s">
        <v>255</v>
      </c>
      <c r="VRU45" s="18" t="s">
        <v>255</v>
      </c>
      <c r="VRV45" s="18" t="s">
        <v>255</v>
      </c>
      <c r="VRW45" s="18" t="s">
        <v>255</v>
      </c>
      <c r="VRX45" s="18" t="s">
        <v>255</v>
      </c>
      <c r="VRY45" s="18" t="s">
        <v>255</v>
      </c>
      <c r="VRZ45" s="18" t="s">
        <v>255</v>
      </c>
      <c r="VSA45" s="18" t="s">
        <v>255</v>
      </c>
      <c r="VSB45" s="18" t="s">
        <v>255</v>
      </c>
      <c r="VSC45" s="18" t="s">
        <v>255</v>
      </c>
      <c r="VSD45" s="18" t="s">
        <v>255</v>
      </c>
      <c r="VSE45" s="18" t="s">
        <v>255</v>
      </c>
      <c r="VSF45" s="18" t="s">
        <v>255</v>
      </c>
      <c r="VSG45" s="18" t="s">
        <v>255</v>
      </c>
      <c r="VSH45" s="18" t="s">
        <v>255</v>
      </c>
      <c r="VSI45" s="18" t="s">
        <v>255</v>
      </c>
      <c r="VSJ45" s="18" t="s">
        <v>255</v>
      </c>
      <c r="VSK45" s="18" t="s">
        <v>255</v>
      </c>
      <c r="VSL45" s="18" t="s">
        <v>255</v>
      </c>
      <c r="VSM45" s="18" t="s">
        <v>255</v>
      </c>
      <c r="VSN45" s="18" t="s">
        <v>255</v>
      </c>
      <c r="VSO45" s="18" t="s">
        <v>255</v>
      </c>
      <c r="VSP45" s="18" t="s">
        <v>255</v>
      </c>
      <c r="VSQ45" s="18" t="s">
        <v>255</v>
      </c>
      <c r="VSR45" s="18" t="s">
        <v>255</v>
      </c>
      <c r="VSS45" s="18" t="s">
        <v>255</v>
      </c>
      <c r="VST45" s="18" t="s">
        <v>255</v>
      </c>
      <c r="VSU45" s="18" t="s">
        <v>255</v>
      </c>
      <c r="VSV45" s="18" t="s">
        <v>255</v>
      </c>
      <c r="VSW45" s="18" t="s">
        <v>255</v>
      </c>
      <c r="VSX45" s="18" t="s">
        <v>255</v>
      </c>
      <c r="VSY45" s="18" t="s">
        <v>255</v>
      </c>
      <c r="VSZ45" s="18" t="s">
        <v>255</v>
      </c>
      <c r="VTA45" s="18" t="s">
        <v>255</v>
      </c>
      <c r="VTB45" s="18" t="s">
        <v>255</v>
      </c>
      <c r="VTC45" s="18" t="s">
        <v>255</v>
      </c>
      <c r="VTD45" s="18" t="s">
        <v>255</v>
      </c>
      <c r="VTE45" s="18" t="s">
        <v>255</v>
      </c>
      <c r="VTF45" s="18" t="s">
        <v>255</v>
      </c>
      <c r="VTG45" s="18" t="s">
        <v>255</v>
      </c>
      <c r="VTH45" s="18" t="s">
        <v>255</v>
      </c>
      <c r="VTI45" s="18" t="s">
        <v>255</v>
      </c>
      <c r="VTJ45" s="18" t="s">
        <v>255</v>
      </c>
      <c r="VTK45" s="18" t="s">
        <v>255</v>
      </c>
      <c r="VTL45" s="18" t="s">
        <v>255</v>
      </c>
      <c r="VTM45" s="18" t="s">
        <v>255</v>
      </c>
      <c r="VTN45" s="18" t="s">
        <v>255</v>
      </c>
      <c r="VTO45" s="18" t="s">
        <v>255</v>
      </c>
      <c r="VTP45" s="18" t="s">
        <v>255</v>
      </c>
      <c r="VTQ45" s="18" t="s">
        <v>255</v>
      </c>
      <c r="VTR45" s="18" t="s">
        <v>255</v>
      </c>
      <c r="VTS45" s="18" t="s">
        <v>255</v>
      </c>
      <c r="VTT45" s="18" t="s">
        <v>255</v>
      </c>
      <c r="VTU45" s="18" t="s">
        <v>255</v>
      </c>
      <c r="VTV45" s="18" t="s">
        <v>255</v>
      </c>
      <c r="VTW45" s="18" t="s">
        <v>255</v>
      </c>
      <c r="VTX45" s="18" t="s">
        <v>255</v>
      </c>
      <c r="VTY45" s="18" t="s">
        <v>255</v>
      </c>
      <c r="VTZ45" s="18" t="s">
        <v>255</v>
      </c>
      <c r="VUA45" s="18" t="s">
        <v>255</v>
      </c>
      <c r="VUB45" s="18" t="s">
        <v>255</v>
      </c>
      <c r="VUC45" s="18" t="s">
        <v>255</v>
      </c>
      <c r="VUD45" s="18" t="s">
        <v>255</v>
      </c>
      <c r="VUE45" s="18" t="s">
        <v>255</v>
      </c>
      <c r="VUF45" s="18" t="s">
        <v>255</v>
      </c>
      <c r="VUG45" s="18" t="s">
        <v>255</v>
      </c>
      <c r="VUH45" s="18" t="s">
        <v>255</v>
      </c>
      <c r="VUI45" s="18" t="s">
        <v>255</v>
      </c>
      <c r="VUJ45" s="18" t="s">
        <v>255</v>
      </c>
      <c r="VUK45" s="18" t="s">
        <v>255</v>
      </c>
      <c r="VUL45" s="18" t="s">
        <v>255</v>
      </c>
      <c r="VUM45" s="18" t="s">
        <v>255</v>
      </c>
      <c r="VUN45" s="18" t="s">
        <v>255</v>
      </c>
      <c r="VUO45" s="18" t="s">
        <v>255</v>
      </c>
      <c r="VUP45" s="18" t="s">
        <v>255</v>
      </c>
      <c r="VUQ45" s="18" t="s">
        <v>255</v>
      </c>
      <c r="VUR45" s="18" t="s">
        <v>255</v>
      </c>
      <c r="VUS45" s="18" t="s">
        <v>255</v>
      </c>
      <c r="VUT45" s="18" t="s">
        <v>255</v>
      </c>
      <c r="VUU45" s="18" t="s">
        <v>255</v>
      </c>
      <c r="VUV45" s="18" t="s">
        <v>255</v>
      </c>
      <c r="VUW45" s="18" t="s">
        <v>255</v>
      </c>
      <c r="VUX45" s="18" t="s">
        <v>255</v>
      </c>
      <c r="VUY45" s="18" t="s">
        <v>255</v>
      </c>
      <c r="VUZ45" s="18" t="s">
        <v>255</v>
      </c>
      <c r="VVA45" s="18" t="s">
        <v>255</v>
      </c>
      <c r="VVB45" s="18" t="s">
        <v>255</v>
      </c>
      <c r="VVC45" s="18" t="s">
        <v>255</v>
      </c>
      <c r="VVD45" s="18" t="s">
        <v>255</v>
      </c>
      <c r="VVE45" s="18" t="s">
        <v>255</v>
      </c>
      <c r="VVF45" s="18" t="s">
        <v>255</v>
      </c>
      <c r="VVG45" s="18" t="s">
        <v>255</v>
      </c>
      <c r="VVH45" s="18" t="s">
        <v>255</v>
      </c>
      <c r="VVI45" s="18" t="s">
        <v>255</v>
      </c>
      <c r="VVJ45" s="18" t="s">
        <v>255</v>
      </c>
      <c r="VVK45" s="18" t="s">
        <v>255</v>
      </c>
      <c r="VVL45" s="18" t="s">
        <v>255</v>
      </c>
      <c r="VVM45" s="18" t="s">
        <v>255</v>
      </c>
      <c r="VVN45" s="18" t="s">
        <v>255</v>
      </c>
      <c r="VVO45" s="18" t="s">
        <v>255</v>
      </c>
      <c r="VVP45" s="18" t="s">
        <v>255</v>
      </c>
      <c r="VVQ45" s="18" t="s">
        <v>255</v>
      </c>
      <c r="VVR45" s="18" t="s">
        <v>255</v>
      </c>
      <c r="VVS45" s="18" t="s">
        <v>255</v>
      </c>
      <c r="VVT45" s="18" t="s">
        <v>255</v>
      </c>
      <c r="VVU45" s="18" t="s">
        <v>255</v>
      </c>
      <c r="VVV45" s="18" t="s">
        <v>255</v>
      </c>
      <c r="VVW45" s="18" t="s">
        <v>255</v>
      </c>
      <c r="VVX45" s="18" t="s">
        <v>255</v>
      </c>
      <c r="VVY45" s="18" t="s">
        <v>255</v>
      </c>
      <c r="VVZ45" s="18" t="s">
        <v>255</v>
      </c>
      <c r="VWA45" s="18" t="s">
        <v>255</v>
      </c>
      <c r="VWB45" s="18" t="s">
        <v>255</v>
      </c>
      <c r="VWC45" s="18" t="s">
        <v>255</v>
      </c>
      <c r="VWD45" s="18" t="s">
        <v>255</v>
      </c>
      <c r="VWE45" s="18" t="s">
        <v>255</v>
      </c>
      <c r="VWF45" s="18" t="s">
        <v>255</v>
      </c>
      <c r="VWG45" s="18" t="s">
        <v>255</v>
      </c>
      <c r="VWH45" s="18" t="s">
        <v>255</v>
      </c>
      <c r="VWI45" s="18" t="s">
        <v>255</v>
      </c>
      <c r="VWJ45" s="18" t="s">
        <v>255</v>
      </c>
      <c r="VWK45" s="18" t="s">
        <v>255</v>
      </c>
      <c r="VWL45" s="18" t="s">
        <v>255</v>
      </c>
      <c r="VWM45" s="18" t="s">
        <v>255</v>
      </c>
      <c r="VWN45" s="18" t="s">
        <v>255</v>
      </c>
      <c r="VWO45" s="18" t="s">
        <v>255</v>
      </c>
      <c r="VWP45" s="18" t="s">
        <v>255</v>
      </c>
      <c r="VWQ45" s="18" t="s">
        <v>255</v>
      </c>
      <c r="VWR45" s="18" t="s">
        <v>255</v>
      </c>
      <c r="VWS45" s="18" t="s">
        <v>255</v>
      </c>
      <c r="VWT45" s="18" t="s">
        <v>255</v>
      </c>
      <c r="VWU45" s="18" t="s">
        <v>255</v>
      </c>
      <c r="VWV45" s="18" t="s">
        <v>255</v>
      </c>
      <c r="VWW45" s="18" t="s">
        <v>255</v>
      </c>
      <c r="VWX45" s="18" t="s">
        <v>255</v>
      </c>
      <c r="VWY45" s="18" t="s">
        <v>255</v>
      </c>
      <c r="VWZ45" s="18" t="s">
        <v>255</v>
      </c>
      <c r="VXA45" s="18" t="s">
        <v>255</v>
      </c>
      <c r="VXB45" s="18" t="s">
        <v>255</v>
      </c>
      <c r="VXC45" s="18" t="s">
        <v>255</v>
      </c>
      <c r="VXD45" s="18" t="s">
        <v>255</v>
      </c>
      <c r="VXE45" s="18" t="s">
        <v>255</v>
      </c>
      <c r="VXF45" s="18" t="s">
        <v>255</v>
      </c>
      <c r="VXG45" s="18" t="s">
        <v>255</v>
      </c>
      <c r="VXH45" s="18" t="s">
        <v>255</v>
      </c>
      <c r="VXI45" s="18" t="s">
        <v>255</v>
      </c>
      <c r="VXJ45" s="18" t="s">
        <v>255</v>
      </c>
      <c r="VXK45" s="18" t="s">
        <v>255</v>
      </c>
      <c r="VXL45" s="18" t="s">
        <v>255</v>
      </c>
      <c r="VXM45" s="18" t="s">
        <v>255</v>
      </c>
      <c r="VXN45" s="18" t="s">
        <v>255</v>
      </c>
      <c r="VXO45" s="18" t="s">
        <v>255</v>
      </c>
      <c r="VXP45" s="18" t="s">
        <v>255</v>
      </c>
      <c r="VXQ45" s="18" t="s">
        <v>255</v>
      </c>
      <c r="VXR45" s="18" t="s">
        <v>255</v>
      </c>
      <c r="VXS45" s="18" t="s">
        <v>255</v>
      </c>
      <c r="VXT45" s="18" t="s">
        <v>255</v>
      </c>
      <c r="VXU45" s="18" t="s">
        <v>255</v>
      </c>
      <c r="VXV45" s="18" t="s">
        <v>255</v>
      </c>
      <c r="VXW45" s="18" t="s">
        <v>255</v>
      </c>
      <c r="VXX45" s="18" t="s">
        <v>255</v>
      </c>
      <c r="VXY45" s="18" t="s">
        <v>255</v>
      </c>
      <c r="VXZ45" s="18" t="s">
        <v>255</v>
      </c>
      <c r="VYA45" s="18" t="s">
        <v>255</v>
      </c>
      <c r="VYB45" s="18" t="s">
        <v>255</v>
      </c>
      <c r="VYC45" s="18" t="s">
        <v>255</v>
      </c>
      <c r="VYD45" s="18" t="s">
        <v>255</v>
      </c>
      <c r="VYE45" s="18" t="s">
        <v>255</v>
      </c>
      <c r="VYF45" s="18" t="s">
        <v>255</v>
      </c>
      <c r="VYG45" s="18" t="s">
        <v>255</v>
      </c>
      <c r="VYH45" s="18" t="s">
        <v>255</v>
      </c>
      <c r="VYI45" s="18" t="s">
        <v>255</v>
      </c>
      <c r="VYJ45" s="18" t="s">
        <v>255</v>
      </c>
      <c r="VYK45" s="18" t="s">
        <v>255</v>
      </c>
      <c r="VYL45" s="18" t="s">
        <v>255</v>
      </c>
      <c r="VYM45" s="18" t="s">
        <v>255</v>
      </c>
      <c r="VYN45" s="18" t="s">
        <v>255</v>
      </c>
      <c r="VYO45" s="18" t="s">
        <v>255</v>
      </c>
      <c r="VYP45" s="18" t="s">
        <v>255</v>
      </c>
      <c r="VYQ45" s="18" t="s">
        <v>255</v>
      </c>
      <c r="VYR45" s="18" t="s">
        <v>255</v>
      </c>
      <c r="VYS45" s="18" t="s">
        <v>255</v>
      </c>
      <c r="VYT45" s="18" t="s">
        <v>255</v>
      </c>
      <c r="VYU45" s="18" t="s">
        <v>255</v>
      </c>
      <c r="VYV45" s="18" t="s">
        <v>255</v>
      </c>
      <c r="VYW45" s="18" t="s">
        <v>255</v>
      </c>
      <c r="VYX45" s="18" t="s">
        <v>255</v>
      </c>
      <c r="VYY45" s="18" t="s">
        <v>255</v>
      </c>
      <c r="VYZ45" s="18" t="s">
        <v>255</v>
      </c>
      <c r="VZA45" s="18" t="s">
        <v>255</v>
      </c>
      <c r="VZB45" s="18" t="s">
        <v>255</v>
      </c>
      <c r="VZC45" s="18" t="s">
        <v>255</v>
      </c>
      <c r="VZD45" s="18" t="s">
        <v>255</v>
      </c>
      <c r="VZE45" s="18" t="s">
        <v>255</v>
      </c>
      <c r="VZF45" s="18" t="s">
        <v>255</v>
      </c>
      <c r="VZG45" s="18" t="s">
        <v>255</v>
      </c>
      <c r="VZH45" s="18" t="s">
        <v>255</v>
      </c>
      <c r="VZI45" s="18" t="s">
        <v>255</v>
      </c>
      <c r="VZJ45" s="18" t="s">
        <v>255</v>
      </c>
      <c r="VZK45" s="18" t="s">
        <v>255</v>
      </c>
      <c r="VZL45" s="18" t="s">
        <v>255</v>
      </c>
      <c r="VZM45" s="18" t="s">
        <v>255</v>
      </c>
      <c r="VZN45" s="18" t="s">
        <v>255</v>
      </c>
      <c r="VZO45" s="18" t="s">
        <v>255</v>
      </c>
      <c r="VZP45" s="18" t="s">
        <v>255</v>
      </c>
      <c r="VZQ45" s="18" t="s">
        <v>255</v>
      </c>
      <c r="VZR45" s="18" t="s">
        <v>255</v>
      </c>
      <c r="VZS45" s="18" t="s">
        <v>255</v>
      </c>
      <c r="VZT45" s="18" t="s">
        <v>255</v>
      </c>
      <c r="VZU45" s="18" t="s">
        <v>255</v>
      </c>
      <c r="VZV45" s="18" t="s">
        <v>255</v>
      </c>
      <c r="VZW45" s="18" t="s">
        <v>255</v>
      </c>
      <c r="VZX45" s="18" t="s">
        <v>255</v>
      </c>
      <c r="VZY45" s="18" t="s">
        <v>255</v>
      </c>
      <c r="VZZ45" s="18" t="s">
        <v>255</v>
      </c>
      <c r="WAA45" s="18" t="s">
        <v>255</v>
      </c>
      <c r="WAB45" s="18" t="s">
        <v>255</v>
      </c>
      <c r="WAC45" s="18" t="s">
        <v>255</v>
      </c>
      <c r="WAD45" s="18" t="s">
        <v>255</v>
      </c>
      <c r="WAE45" s="18" t="s">
        <v>255</v>
      </c>
      <c r="WAF45" s="18" t="s">
        <v>255</v>
      </c>
      <c r="WAG45" s="18" t="s">
        <v>255</v>
      </c>
      <c r="WAH45" s="18" t="s">
        <v>255</v>
      </c>
      <c r="WAI45" s="18" t="s">
        <v>255</v>
      </c>
      <c r="WAJ45" s="18" t="s">
        <v>255</v>
      </c>
      <c r="WAK45" s="18" t="s">
        <v>255</v>
      </c>
      <c r="WAL45" s="18" t="s">
        <v>255</v>
      </c>
      <c r="WAM45" s="18" t="s">
        <v>255</v>
      </c>
      <c r="WAN45" s="18" t="s">
        <v>255</v>
      </c>
      <c r="WAO45" s="18" t="s">
        <v>255</v>
      </c>
      <c r="WAP45" s="18" t="s">
        <v>255</v>
      </c>
      <c r="WAQ45" s="18" t="s">
        <v>255</v>
      </c>
      <c r="WAR45" s="18" t="s">
        <v>255</v>
      </c>
      <c r="WAS45" s="18" t="s">
        <v>255</v>
      </c>
      <c r="WAT45" s="18" t="s">
        <v>255</v>
      </c>
      <c r="WAU45" s="18" t="s">
        <v>255</v>
      </c>
      <c r="WAV45" s="18" t="s">
        <v>255</v>
      </c>
      <c r="WAW45" s="18" t="s">
        <v>255</v>
      </c>
      <c r="WAX45" s="18" t="s">
        <v>255</v>
      </c>
      <c r="WAY45" s="18" t="s">
        <v>255</v>
      </c>
      <c r="WAZ45" s="18" t="s">
        <v>255</v>
      </c>
      <c r="WBA45" s="18" t="s">
        <v>255</v>
      </c>
      <c r="WBB45" s="18" t="s">
        <v>255</v>
      </c>
      <c r="WBC45" s="18" t="s">
        <v>255</v>
      </c>
      <c r="WBD45" s="18" t="s">
        <v>255</v>
      </c>
      <c r="WBE45" s="18" t="s">
        <v>255</v>
      </c>
    </row>
    <row r="46" spans="1:15605" s="25" customFormat="1">
      <c r="A46" s="64" t="s">
        <v>457</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row>
    <row r="47" spans="1:15605" s="25" customFormat="1">
      <c r="A47" s="64" t="s">
        <v>458</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row>
    <row r="48" spans="1:15605" s="25" customFormat="1">
      <c r="A48" s="3"/>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row>
    <row r="49" spans="1:805" s="25" customFormat="1">
      <c r="A49" s="63" t="s">
        <v>40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row>
    <row r="50" spans="1:805" s="25" customFormat="1" ht="84">
      <c r="A50" s="65" t="s">
        <v>419</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row>
    <row r="51" spans="1:805" s="25" customFormat="1" ht="36">
      <c r="A51" s="66" t="s">
        <v>420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row>
    <row r="52" spans="1:805" s="25" customFormat="1" ht="24.75" customHeight="1">
      <c r="A52" s="41" t="s">
        <v>438</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row>
    <row r="53" spans="1:805" s="25" customFormat="1" ht="21">
      <c r="A53" s="67" t="s">
        <v>459</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row>
    <row r="54" spans="1:805" s="25" customFormat="1" ht="42">
      <c r="A54" s="68" t="s">
        <v>460</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row>
    <row r="55" spans="1:805">
      <c r="A55" s="68" t="s">
        <v>461</v>
      </c>
    </row>
    <row r="56" spans="1:805" ht="31.5">
      <c r="A56" s="68" t="s">
        <v>462</v>
      </c>
    </row>
    <row r="57" spans="1:805" ht="21">
      <c r="A57" s="68" t="s">
        <v>463</v>
      </c>
    </row>
    <row r="58" spans="1:805" ht="31.5">
      <c r="A58" s="68" t="s">
        <v>464</v>
      </c>
    </row>
    <row r="59" spans="1:805" ht="42">
      <c r="A59" s="69" t="s">
        <v>179</v>
      </c>
    </row>
    <row r="60" spans="1:805" ht="21">
      <c r="A60" s="70" t="s">
        <v>181</v>
      </c>
    </row>
    <row r="61" spans="1:805" ht="54">
      <c r="A61" s="71" t="s">
        <v>200</v>
      </c>
    </row>
    <row r="62" spans="1:805" ht="31.5">
      <c r="A62" s="72" t="s">
        <v>183</v>
      </c>
    </row>
    <row r="64" spans="1:805">
      <c r="A64" s="63" t="s">
        <v>50</v>
      </c>
    </row>
    <row r="65" spans="1:1" ht="24">
      <c r="A65" s="21" t="s">
        <v>184</v>
      </c>
    </row>
    <row r="66" spans="1:1" ht="24">
      <c r="A66" s="21" t="s">
        <v>185</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102</vt:i4>
      </vt:variant>
    </vt:vector>
  </HeadingPairs>
  <TitlesOfParts>
    <vt:vector size="102" baseType="lpstr">
      <vt:lpstr>BAR BB - Open rates</vt:lpstr>
      <vt:lpstr>NETTO 15-BB net 15%</vt:lpstr>
      <vt:lpstr>AVIA25+25</vt:lpstr>
      <vt:lpstr>АVIA25</vt:lpstr>
      <vt:lpstr>ВВ</vt:lpstr>
      <vt:lpstr>ОиК</vt:lpstr>
      <vt:lpstr>SOCHIPARK</vt:lpstr>
      <vt:lpstr>BRIGHT</vt:lpstr>
      <vt:lpstr>нетто FIT15</vt:lpstr>
      <vt:lpstr>РБ BB10%FIT15 </vt:lpstr>
      <vt:lpstr>ОиК FIT15 </vt:lpstr>
      <vt:lpstr>Отдыхай и Катай 25 |FIT15 +25</vt:lpstr>
      <vt:lpstr>SOCHIPARK FIT15</vt:lpstr>
      <vt:lpstr>BRIGHT FIT15</vt:lpstr>
      <vt:lpstr>нетто FIT18</vt:lpstr>
      <vt:lpstr>РБ BB10%FIT18</vt:lpstr>
      <vt:lpstr>ОиК FIT18</vt:lpstr>
      <vt:lpstr>SOCHIPARK FIT18</vt:lpstr>
      <vt:lpstr>BRIGHT FIT18 </vt:lpstr>
      <vt:lpstr>нетто FIT18+25</vt:lpstr>
      <vt:lpstr>РБ BB10%FIT18+25</vt:lpstr>
      <vt:lpstr>ОиК FIT18+25</vt:lpstr>
      <vt:lpstr>РБ BB10%(2025)|FIT15 +25</vt:lpstr>
      <vt:lpstr>SOCHIPARK FIT18+25</vt:lpstr>
      <vt:lpstr>BRIGHT FIT18+25</vt:lpstr>
      <vt:lpstr>нетто FIT20</vt:lpstr>
      <vt:lpstr>РБ BB10% FIT20</vt:lpstr>
      <vt:lpstr>ОиК FIT20</vt:lpstr>
      <vt:lpstr>4=3 </vt:lpstr>
      <vt:lpstr>4=3 | FIT15</vt:lpstr>
      <vt:lpstr>4=3 | FIT18</vt:lpstr>
      <vt:lpstr>4=3 | FIT18+25</vt:lpstr>
      <vt:lpstr>4=3 | FIT20</vt:lpstr>
      <vt:lpstr>Наполни своё лето|comiss </vt:lpstr>
      <vt:lpstr>Наполни своё лето|FIT18+25 </vt:lpstr>
      <vt:lpstr>Наполни своё лето|FIT15</vt:lpstr>
      <vt:lpstr>Наполни своё лето|FIT20</vt:lpstr>
      <vt:lpstr>Наполни Своё лето|FIT18 </vt:lpstr>
      <vt:lpstr>Осенние каникулы|FIT18</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15 +25</vt:lpstr>
      <vt:lpstr>РБ BB15%(2022) </vt:lpstr>
      <vt:lpstr>Отдыхай и катай|FIT15 2021</vt:lpstr>
      <vt:lpstr>Отдыхай и катай|FIT20</vt:lpstr>
      <vt:lpstr>Осенние каникулы | FIT15</vt:lpstr>
      <vt:lpstr>Весенние каникулы | commission</vt:lpstr>
      <vt:lpstr>ЗЭГ 2022|FIT20</vt:lpstr>
      <vt:lpstr>Осенние каникулы 2022</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SOCHIPARK FIT20</vt:lpstr>
      <vt:lpstr>BRIGHT FIT20</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vmikhalkina</dc:creator>
  <cp:lastModifiedBy>vmikhalkina</cp:lastModifiedBy>
  <dcterms:created xsi:type="dcterms:W3CDTF">2006-09-16T00:00:00Z</dcterms:created>
  <dcterms:modified xsi:type="dcterms:W3CDTF">2026-03-11T11:40:56Z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6EA1D91A705448FA908B7EC3713D55B9_13</vt:lpwstr>
  </property>
  <property fmtid="{D5CDD505-2E9C-101B-9397-08002B2CF9AE}" pid="3" name="KSOProductBuildVer">
    <vt:lpwstr>1049-12.2.0.23196</vt:lpwstr>
  </property>
</Properties>
</file>